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66925"/>
  <mc:AlternateContent xmlns:mc="http://schemas.openxmlformats.org/markup-compatibility/2006">
    <mc:Choice Requires="x15">
      <x15ac:absPath xmlns:x15ac="http://schemas.microsoft.com/office/spreadsheetml/2010/11/ac" url="https://accorg-my.sharepoint.com/personal/jvavricek_acc_org/Documents/Comments/2024/PFS-NPRM/"/>
    </mc:Choice>
  </mc:AlternateContent>
  <xr:revisionPtr revIDLastSave="95" documentId="8_{C8FE8663-3053-478E-ABA6-F67770BDB79C}" xr6:coauthVersionLast="47" xr6:coauthVersionMax="47" xr10:uidLastSave="{AE964D94-6AB4-44A7-B5C1-39CD0B275352}"/>
  <bookViews>
    <workbookView xWindow="-120" yWindow="-120" windowWidth="29040" windowHeight="15840" tabRatio="570" activeTab="1" xr2:uid="{EAB61DD2-918B-4992-AEFD-2A0E296A84A8}"/>
  </bookViews>
  <sheets>
    <sheet name="Directions" sheetId="1" r:id="rId1"/>
    <sheet name="CV Fee Schedule" sheetId="2" r:id="rId2"/>
    <sheet name="Addendum E. GPCIs" sheetId="14" r:id="rId3"/>
    <sheet name="AddB_2025_P" sheetId="15" r:id="rId4"/>
    <sheet name="AddB_2024_F" sheetId="13" r:id="rId5"/>
  </sheets>
  <definedNames>
    <definedName name="_xlnm._FilterDatabase" localSheetId="4" hidden="1">AddB_2024_F!$F$1:$F$13560</definedName>
    <definedName name="_xlnm._FilterDatabase" localSheetId="3" hidden="1">AddB_2025_P!$F$1:$F$12278</definedName>
    <definedName name="_xlnm._FilterDatabase" localSheetId="2" hidden="1">'Addendum E. GPCIs'!$A$3:$J$3</definedName>
    <definedName name="_xlnm.Print_Area" localSheetId="2">'Addendum E. GPCIs'!$A$2:$D$31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07" i="2" l="1"/>
  <c r="B407" i="2"/>
  <c r="AH407" i="2" s="1"/>
  <c r="A13726" i="15"/>
  <c r="A13725" i="15"/>
  <c r="A13724" i="15"/>
  <c r="A13723" i="15"/>
  <c r="A13722" i="15"/>
  <c r="A13721" i="15"/>
  <c r="A13720" i="15"/>
  <c r="A13719" i="15"/>
  <c r="A13718" i="15"/>
  <c r="A13717" i="15"/>
  <c r="A13716" i="15"/>
  <c r="A13715" i="15"/>
  <c r="A13714" i="15"/>
  <c r="A13713" i="15"/>
  <c r="A13712" i="15"/>
  <c r="A13711" i="15"/>
  <c r="A13710" i="15"/>
  <c r="A13709" i="15"/>
  <c r="A13708" i="15"/>
  <c r="A13707" i="15"/>
  <c r="A13706" i="15"/>
  <c r="A13705" i="15"/>
  <c r="A13704" i="15"/>
  <c r="A13703" i="15"/>
  <c r="A13702" i="15"/>
  <c r="A13701" i="15"/>
  <c r="A13700" i="15"/>
  <c r="A13699" i="15"/>
  <c r="A13698" i="15"/>
  <c r="A13697" i="15"/>
  <c r="A13696" i="15"/>
  <c r="A13695" i="15"/>
  <c r="A13694" i="15"/>
  <c r="A13693" i="15"/>
  <c r="A13692" i="15"/>
  <c r="A13691" i="15"/>
  <c r="A13690" i="15"/>
  <c r="A13689" i="15"/>
  <c r="A13688" i="15"/>
  <c r="A13687" i="15"/>
  <c r="A13686" i="15"/>
  <c r="A13685" i="15"/>
  <c r="A13684" i="15"/>
  <c r="A13683" i="15"/>
  <c r="A13682" i="15"/>
  <c r="A13681" i="15"/>
  <c r="A13680" i="15"/>
  <c r="A13679" i="15"/>
  <c r="A13678" i="15"/>
  <c r="A13677" i="15"/>
  <c r="A13676" i="15"/>
  <c r="A13675" i="15"/>
  <c r="A13674" i="15"/>
  <c r="A13673" i="15"/>
  <c r="A13672" i="15"/>
  <c r="A13671" i="15"/>
  <c r="A13670" i="15"/>
  <c r="A13669" i="15"/>
  <c r="A13668" i="15"/>
  <c r="A13667" i="15"/>
  <c r="A13666" i="15"/>
  <c r="A13665" i="15"/>
  <c r="A13664" i="15"/>
  <c r="A13663" i="15"/>
  <c r="A13662" i="15"/>
  <c r="A13661" i="15"/>
  <c r="A13660" i="15"/>
  <c r="A13659" i="15"/>
  <c r="A13658" i="15"/>
  <c r="A13657" i="15"/>
  <c r="A13656" i="15"/>
  <c r="A13655" i="15"/>
  <c r="A13654" i="15"/>
  <c r="A13653" i="15"/>
  <c r="A13652" i="15"/>
  <c r="A13651" i="15"/>
  <c r="A13650" i="15"/>
  <c r="A13649" i="15"/>
  <c r="A13648" i="15"/>
  <c r="A13647" i="15"/>
  <c r="A13646" i="15"/>
  <c r="A13645" i="15"/>
  <c r="A13644" i="15"/>
  <c r="A13643" i="15"/>
  <c r="A13642" i="15"/>
  <c r="A13641" i="15"/>
  <c r="A13640" i="15"/>
  <c r="A13639" i="15"/>
  <c r="A13638" i="15"/>
  <c r="A13637" i="15"/>
  <c r="A13636" i="15"/>
  <c r="A13635" i="15"/>
  <c r="A13634" i="15"/>
  <c r="A13633" i="15"/>
  <c r="A13632" i="15"/>
  <c r="A13631" i="15"/>
  <c r="A13630" i="15"/>
  <c r="A13629" i="15"/>
  <c r="A13628" i="15"/>
  <c r="A13627" i="15"/>
  <c r="A13626" i="15"/>
  <c r="A13625" i="15"/>
  <c r="A13624" i="15"/>
  <c r="A13623" i="15"/>
  <c r="A13622" i="15"/>
  <c r="A13621" i="15"/>
  <c r="A13620" i="15"/>
  <c r="A13619" i="15"/>
  <c r="A13618" i="15"/>
  <c r="A13617" i="15"/>
  <c r="A13616" i="15"/>
  <c r="A13615" i="15"/>
  <c r="A13614" i="15"/>
  <c r="A13613" i="15"/>
  <c r="A13612" i="15"/>
  <c r="A13611" i="15"/>
  <c r="A13610" i="15"/>
  <c r="A13609" i="15"/>
  <c r="A13608" i="15"/>
  <c r="A13607" i="15"/>
  <c r="A13606" i="15"/>
  <c r="A13605" i="15"/>
  <c r="A13604" i="15"/>
  <c r="A13603" i="15"/>
  <c r="A13602" i="15"/>
  <c r="A13601" i="15"/>
  <c r="A13600" i="15"/>
  <c r="A13599" i="15"/>
  <c r="A13598" i="15"/>
  <c r="A13597" i="15"/>
  <c r="A13596" i="15"/>
  <c r="A13595" i="15"/>
  <c r="A13594" i="15"/>
  <c r="A13593" i="15"/>
  <c r="A13592" i="15"/>
  <c r="A13591" i="15"/>
  <c r="A13590" i="15"/>
  <c r="A13589" i="15"/>
  <c r="A13588" i="15"/>
  <c r="A13587" i="15"/>
  <c r="A13586" i="15"/>
  <c r="A13585" i="15"/>
  <c r="A13584" i="15"/>
  <c r="A13583" i="15"/>
  <c r="A13582" i="15"/>
  <c r="A13581" i="15"/>
  <c r="A13580" i="15"/>
  <c r="A13579" i="15"/>
  <c r="A13578" i="15"/>
  <c r="A13577" i="15"/>
  <c r="A13576" i="15"/>
  <c r="A13575" i="15"/>
  <c r="A13574" i="15"/>
  <c r="A13573" i="15"/>
  <c r="A13572" i="15"/>
  <c r="A13571" i="15"/>
  <c r="A13570" i="15"/>
  <c r="A13569" i="15"/>
  <c r="A13568" i="15"/>
  <c r="A13567" i="15"/>
  <c r="A13566" i="15"/>
  <c r="A13565" i="15"/>
  <c r="A13564" i="15"/>
  <c r="A13563" i="15"/>
  <c r="A13562" i="15"/>
  <c r="A13561" i="15"/>
  <c r="A13560" i="15"/>
  <c r="A13559" i="15"/>
  <c r="A13558" i="15"/>
  <c r="A13557" i="15"/>
  <c r="A13556" i="15"/>
  <c r="A13555" i="15"/>
  <c r="A13554" i="15"/>
  <c r="A13553" i="15"/>
  <c r="A13552" i="15"/>
  <c r="A13551" i="15"/>
  <c r="A13550" i="15"/>
  <c r="A13549" i="15"/>
  <c r="A13548" i="15"/>
  <c r="A13547" i="15"/>
  <c r="A13546" i="15"/>
  <c r="A13545" i="15"/>
  <c r="A13544" i="15"/>
  <c r="A13543" i="15"/>
  <c r="A13542" i="15"/>
  <c r="A13541" i="15"/>
  <c r="A13540" i="15"/>
  <c r="A13539" i="15"/>
  <c r="A13538" i="15"/>
  <c r="A13537" i="15"/>
  <c r="A13536" i="15"/>
  <c r="A13535" i="15"/>
  <c r="A13534" i="15"/>
  <c r="A13533" i="15"/>
  <c r="A13532" i="15"/>
  <c r="A13531" i="15"/>
  <c r="A13530" i="15"/>
  <c r="A13529" i="15"/>
  <c r="A13528" i="15"/>
  <c r="A13527" i="15"/>
  <c r="A13526" i="15"/>
  <c r="A13525" i="15"/>
  <c r="A13524" i="15"/>
  <c r="A13523" i="15"/>
  <c r="A13522" i="15"/>
  <c r="A13521" i="15"/>
  <c r="A13520" i="15"/>
  <c r="A13519" i="15"/>
  <c r="A13518" i="15"/>
  <c r="A13517" i="15"/>
  <c r="A13516" i="15"/>
  <c r="A13515" i="15"/>
  <c r="A13514" i="15"/>
  <c r="A13513" i="15"/>
  <c r="A13512" i="15"/>
  <c r="A13511" i="15"/>
  <c r="A13510" i="15"/>
  <c r="A13509" i="15"/>
  <c r="A13508" i="15"/>
  <c r="A13507" i="15"/>
  <c r="A13506" i="15"/>
  <c r="A13505" i="15"/>
  <c r="A13504" i="15"/>
  <c r="A13503" i="15"/>
  <c r="A13502" i="15"/>
  <c r="A13501" i="15"/>
  <c r="A13500" i="15"/>
  <c r="A13499" i="15"/>
  <c r="A13498" i="15"/>
  <c r="A13497" i="15"/>
  <c r="A13496" i="15"/>
  <c r="A13495" i="15"/>
  <c r="A13494" i="15"/>
  <c r="A13493" i="15"/>
  <c r="A13492" i="15"/>
  <c r="A13491" i="15"/>
  <c r="A13490" i="15"/>
  <c r="A13489" i="15"/>
  <c r="A13488" i="15"/>
  <c r="A13487" i="15"/>
  <c r="A13486" i="15"/>
  <c r="A13485" i="15"/>
  <c r="A13484" i="15"/>
  <c r="A13483" i="15"/>
  <c r="A13482" i="15"/>
  <c r="A13481" i="15"/>
  <c r="A13480" i="15"/>
  <c r="A13479" i="15"/>
  <c r="A13478" i="15"/>
  <c r="A13477" i="15"/>
  <c r="A13476" i="15"/>
  <c r="A13475" i="15"/>
  <c r="A13474" i="15"/>
  <c r="A13473" i="15"/>
  <c r="A13472" i="15"/>
  <c r="A13471" i="15"/>
  <c r="A13470" i="15"/>
  <c r="A13469" i="15"/>
  <c r="A13468" i="15"/>
  <c r="A13467" i="15"/>
  <c r="A13466" i="15"/>
  <c r="A13465" i="15"/>
  <c r="A13464" i="15"/>
  <c r="A13463" i="15"/>
  <c r="A13462" i="15"/>
  <c r="A13461" i="15"/>
  <c r="A13460" i="15"/>
  <c r="A13459" i="15"/>
  <c r="A13458" i="15"/>
  <c r="A13457" i="15"/>
  <c r="A13456" i="15"/>
  <c r="A13455" i="15"/>
  <c r="A13454" i="15"/>
  <c r="A13453" i="15"/>
  <c r="A13452" i="15"/>
  <c r="A13451" i="15"/>
  <c r="A13450" i="15"/>
  <c r="A13449" i="15"/>
  <c r="A13448" i="15"/>
  <c r="A13447" i="15"/>
  <c r="A13446" i="15"/>
  <c r="A13445" i="15"/>
  <c r="A13444" i="15"/>
  <c r="A13443" i="15"/>
  <c r="A13442" i="15"/>
  <c r="A13441" i="15"/>
  <c r="A13440" i="15"/>
  <c r="A13439" i="15"/>
  <c r="A13438" i="15"/>
  <c r="A13437" i="15"/>
  <c r="A13436" i="15"/>
  <c r="A13435" i="15"/>
  <c r="A13434" i="15"/>
  <c r="A13433" i="15"/>
  <c r="A13432" i="15"/>
  <c r="A13431" i="15"/>
  <c r="A13430" i="15"/>
  <c r="A13429" i="15"/>
  <c r="A13428" i="15"/>
  <c r="A13427" i="15"/>
  <c r="A13426" i="15"/>
  <c r="A13425" i="15"/>
  <c r="A13424" i="15"/>
  <c r="A13423" i="15"/>
  <c r="A13422" i="15"/>
  <c r="A13421" i="15"/>
  <c r="A13420" i="15"/>
  <c r="A13419" i="15"/>
  <c r="A13418" i="15"/>
  <c r="A13417" i="15"/>
  <c r="A13416" i="15"/>
  <c r="A13415" i="15"/>
  <c r="A13414" i="15"/>
  <c r="A13413" i="15"/>
  <c r="A13412" i="15"/>
  <c r="A13411" i="15"/>
  <c r="A13410" i="15"/>
  <c r="A13409" i="15"/>
  <c r="A13408" i="15"/>
  <c r="A13407" i="15"/>
  <c r="A13406" i="15"/>
  <c r="A13405" i="15"/>
  <c r="A13404" i="15"/>
  <c r="A13403" i="15"/>
  <c r="A13402" i="15"/>
  <c r="A13401" i="15"/>
  <c r="A13400" i="15"/>
  <c r="A13399" i="15"/>
  <c r="A13398" i="15"/>
  <c r="A13397" i="15"/>
  <c r="A13396" i="15"/>
  <c r="A13395" i="15"/>
  <c r="A13394" i="15"/>
  <c r="A13393" i="15"/>
  <c r="A13392" i="15"/>
  <c r="A13391" i="15"/>
  <c r="A13390" i="15"/>
  <c r="A13389" i="15"/>
  <c r="A13388" i="15"/>
  <c r="A13387" i="15"/>
  <c r="A13386" i="15"/>
  <c r="A13385" i="15"/>
  <c r="A13384" i="15"/>
  <c r="A13383" i="15"/>
  <c r="A13382" i="15"/>
  <c r="A13381" i="15"/>
  <c r="A13380" i="15"/>
  <c r="A13379" i="15"/>
  <c r="A13378" i="15"/>
  <c r="A13377" i="15"/>
  <c r="A13376" i="15"/>
  <c r="A13375" i="15"/>
  <c r="A13374" i="15"/>
  <c r="A13373" i="15"/>
  <c r="A13372" i="15"/>
  <c r="A13371" i="15"/>
  <c r="A13370" i="15"/>
  <c r="A13369" i="15"/>
  <c r="A13368" i="15"/>
  <c r="A13367" i="15"/>
  <c r="A13366" i="15"/>
  <c r="A13365" i="15"/>
  <c r="A13364" i="15"/>
  <c r="A13363" i="15"/>
  <c r="A13362" i="15"/>
  <c r="A13361" i="15"/>
  <c r="A13360" i="15"/>
  <c r="A13359" i="15"/>
  <c r="A13358" i="15"/>
  <c r="A13357" i="15"/>
  <c r="A13356" i="15"/>
  <c r="A13355" i="15"/>
  <c r="A13354" i="15"/>
  <c r="A13353" i="15"/>
  <c r="A13352" i="15"/>
  <c r="A13351" i="15"/>
  <c r="A13350" i="15"/>
  <c r="A13349" i="15"/>
  <c r="A13348" i="15"/>
  <c r="A13347" i="15"/>
  <c r="A13346" i="15"/>
  <c r="A13345" i="15"/>
  <c r="A13344" i="15"/>
  <c r="A13343" i="15"/>
  <c r="A13342" i="15"/>
  <c r="A13341" i="15"/>
  <c r="A13340" i="15"/>
  <c r="A13339" i="15"/>
  <c r="A13338" i="15"/>
  <c r="A13337" i="15"/>
  <c r="A13336" i="15"/>
  <c r="A13335" i="15"/>
  <c r="A13334" i="15"/>
  <c r="A13333" i="15"/>
  <c r="A13332" i="15"/>
  <c r="A13331" i="15"/>
  <c r="A13330" i="15"/>
  <c r="A13329" i="15"/>
  <c r="A13328" i="15"/>
  <c r="A13327" i="15"/>
  <c r="A13326" i="15"/>
  <c r="A13325" i="15"/>
  <c r="A13324" i="15"/>
  <c r="A13323" i="15"/>
  <c r="A13322" i="15"/>
  <c r="A13321" i="15"/>
  <c r="A13320" i="15"/>
  <c r="A13319" i="15"/>
  <c r="A13318" i="15"/>
  <c r="A13317" i="15"/>
  <c r="A13316" i="15"/>
  <c r="A13315" i="15"/>
  <c r="A13314" i="15"/>
  <c r="A13313" i="15"/>
  <c r="A13312" i="15"/>
  <c r="A13311" i="15"/>
  <c r="A13310" i="15"/>
  <c r="A13309" i="15"/>
  <c r="A13308" i="15"/>
  <c r="A13307" i="15"/>
  <c r="A13306" i="15"/>
  <c r="A13305" i="15"/>
  <c r="A13304" i="15"/>
  <c r="A13303" i="15"/>
  <c r="A13302" i="15"/>
  <c r="A13301" i="15"/>
  <c r="A13300" i="15"/>
  <c r="A13299" i="15"/>
  <c r="A13298" i="15"/>
  <c r="A13297" i="15"/>
  <c r="A13296" i="15"/>
  <c r="A13295" i="15"/>
  <c r="A13294" i="15"/>
  <c r="A13293" i="15"/>
  <c r="A13292" i="15"/>
  <c r="A13291" i="15"/>
  <c r="A13290" i="15"/>
  <c r="A13289" i="15"/>
  <c r="A13288" i="15"/>
  <c r="A13287" i="15"/>
  <c r="A13286" i="15"/>
  <c r="A13285" i="15"/>
  <c r="A13284" i="15"/>
  <c r="A13283" i="15"/>
  <c r="A13282" i="15"/>
  <c r="A13281" i="15"/>
  <c r="A13280" i="15"/>
  <c r="A13279" i="15"/>
  <c r="A13278" i="15"/>
  <c r="A13277" i="15"/>
  <c r="A13276" i="15"/>
  <c r="A13275" i="15"/>
  <c r="A13274" i="15"/>
  <c r="A13273" i="15"/>
  <c r="A13272" i="15"/>
  <c r="A13271" i="15"/>
  <c r="A13270" i="15"/>
  <c r="A13269" i="15"/>
  <c r="A13268" i="15"/>
  <c r="A13267" i="15"/>
  <c r="A13266" i="15"/>
  <c r="A13265" i="15"/>
  <c r="A13264" i="15"/>
  <c r="A13263" i="15"/>
  <c r="A13262" i="15"/>
  <c r="A13261" i="15"/>
  <c r="A13260" i="15"/>
  <c r="A13259" i="15"/>
  <c r="A13258" i="15"/>
  <c r="A13257" i="15"/>
  <c r="A13256" i="15"/>
  <c r="A13255" i="15"/>
  <c r="A13254" i="15"/>
  <c r="A13253" i="15"/>
  <c r="A13252" i="15"/>
  <c r="A13251" i="15"/>
  <c r="A13250" i="15"/>
  <c r="A13249" i="15"/>
  <c r="A13248" i="15"/>
  <c r="A13247" i="15"/>
  <c r="A13246" i="15"/>
  <c r="A13245" i="15"/>
  <c r="A13244" i="15"/>
  <c r="A13243" i="15"/>
  <c r="A13242" i="15"/>
  <c r="A13241" i="15"/>
  <c r="A13240" i="15"/>
  <c r="A13239" i="15"/>
  <c r="A13238" i="15"/>
  <c r="A13237" i="15"/>
  <c r="A13236" i="15"/>
  <c r="A13235" i="15"/>
  <c r="A13234" i="15"/>
  <c r="A13233" i="15"/>
  <c r="A13232" i="15"/>
  <c r="A13231" i="15"/>
  <c r="A13230" i="15"/>
  <c r="A13229" i="15"/>
  <c r="A13228" i="15"/>
  <c r="A13227" i="15"/>
  <c r="A13226" i="15"/>
  <c r="A13225" i="15"/>
  <c r="A13224" i="15"/>
  <c r="A13223" i="15"/>
  <c r="A13222" i="15"/>
  <c r="A13221" i="15"/>
  <c r="A13220" i="15"/>
  <c r="A13219" i="15"/>
  <c r="A13218" i="15"/>
  <c r="A13217" i="15"/>
  <c r="A13216" i="15"/>
  <c r="A13215" i="15"/>
  <c r="A13214" i="15"/>
  <c r="A13213" i="15"/>
  <c r="A13212" i="15"/>
  <c r="A13211" i="15"/>
  <c r="A13210" i="15"/>
  <c r="A13209" i="15"/>
  <c r="A13208" i="15"/>
  <c r="A13207" i="15"/>
  <c r="A13206" i="15"/>
  <c r="A13205" i="15"/>
  <c r="A13204" i="15"/>
  <c r="A13203" i="15"/>
  <c r="A13202" i="15"/>
  <c r="A13201" i="15"/>
  <c r="A13200" i="15"/>
  <c r="A13199" i="15"/>
  <c r="A13198" i="15"/>
  <c r="A13197" i="15"/>
  <c r="A13196" i="15"/>
  <c r="A13195" i="15"/>
  <c r="A13194" i="15"/>
  <c r="A13193" i="15"/>
  <c r="A13192" i="15"/>
  <c r="A13191" i="15"/>
  <c r="A13190" i="15"/>
  <c r="A13189" i="15"/>
  <c r="A13188" i="15"/>
  <c r="A13187" i="15"/>
  <c r="A13186" i="15"/>
  <c r="A13185" i="15"/>
  <c r="A13184" i="15"/>
  <c r="A13183" i="15"/>
  <c r="A13182" i="15"/>
  <c r="A13181" i="15"/>
  <c r="A13180" i="15"/>
  <c r="A13179" i="15"/>
  <c r="A13178" i="15"/>
  <c r="A13177" i="15"/>
  <c r="A13176" i="15"/>
  <c r="A13175" i="15"/>
  <c r="A13174" i="15"/>
  <c r="A13173" i="15"/>
  <c r="A13172" i="15"/>
  <c r="A13171" i="15"/>
  <c r="A13170" i="15"/>
  <c r="A13169" i="15"/>
  <c r="A13168" i="15"/>
  <c r="A13167" i="15"/>
  <c r="A13166" i="15"/>
  <c r="A13165" i="15"/>
  <c r="A13164" i="15"/>
  <c r="A13163" i="15"/>
  <c r="A13162" i="15"/>
  <c r="A13161" i="15"/>
  <c r="A13160" i="15"/>
  <c r="A13159" i="15"/>
  <c r="A13158" i="15"/>
  <c r="A13157" i="15"/>
  <c r="A13156" i="15"/>
  <c r="A13155" i="15"/>
  <c r="A13154" i="15"/>
  <c r="A13153" i="15"/>
  <c r="A13152" i="15"/>
  <c r="A13151" i="15"/>
  <c r="A13150" i="15"/>
  <c r="A13149" i="15"/>
  <c r="A13148" i="15"/>
  <c r="A13147" i="15"/>
  <c r="A13146" i="15"/>
  <c r="A13145" i="15"/>
  <c r="A13144" i="15"/>
  <c r="A13143" i="15"/>
  <c r="A13142" i="15"/>
  <c r="A13141" i="15"/>
  <c r="A13140" i="15"/>
  <c r="A13139" i="15"/>
  <c r="A13138" i="15"/>
  <c r="A13137" i="15"/>
  <c r="A13136" i="15"/>
  <c r="A13135" i="15"/>
  <c r="A13134" i="15"/>
  <c r="A13133" i="15"/>
  <c r="A13132" i="15"/>
  <c r="A13131" i="15"/>
  <c r="A13130" i="15"/>
  <c r="A13129" i="15"/>
  <c r="A13128" i="15"/>
  <c r="A13127" i="15"/>
  <c r="A13126" i="15"/>
  <c r="A13125" i="15"/>
  <c r="A13124" i="15"/>
  <c r="A13123" i="15"/>
  <c r="A13122" i="15"/>
  <c r="A13121" i="15"/>
  <c r="A13120" i="15"/>
  <c r="A13119" i="15"/>
  <c r="A13118" i="15"/>
  <c r="A13117" i="15"/>
  <c r="A13116" i="15"/>
  <c r="A13115" i="15"/>
  <c r="A13114" i="15"/>
  <c r="A13113" i="15"/>
  <c r="A13112" i="15"/>
  <c r="A13111" i="15"/>
  <c r="A13110" i="15"/>
  <c r="A13109" i="15"/>
  <c r="A13108" i="15"/>
  <c r="A13107" i="15"/>
  <c r="A13106" i="15"/>
  <c r="A13105" i="15"/>
  <c r="A13104" i="15"/>
  <c r="A13103" i="15"/>
  <c r="A13102" i="15"/>
  <c r="A13101" i="15"/>
  <c r="A13100" i="15"/>
  <c r="A13099" i="15"/>
  <c r="A13098" i="15"/>
  <c r="A13097" i="15"/>
  <c r="A13096" i="15"/>
  <c r="A13095" i="15"/>
  <c r="A13094" i="15"/>
  <c r="A13093" i="15"/>
  <c r="A13092" i="15"/>
  <c r="A13091" i="15"/>
  <c r="A13090" i="15"/>
  <c r="A13089" i="15"/>
  <c r="A13088" i="15"/>
  <c r="A13087" i="15"/>
  <c r="A13086" i="15"/>
  <c r="A13085" i="15"/>
  <c r="A13084" i="15"/>
  <c r="A13083" i="15"/>
  <c r="A13082" i="15"/>
  <c r="A13081" i="15"/>
  <c r="A13080" i="15"/>
  <c r="A13079" i="15"/>
  <c r="A13078" i="15"/>
  <c r="A13077" i="15"/>
  <c r="A13076" i="15"/>
  <c r="A13075" i="15"/>
  <c r="A13074" i="15"/>
  <c r="A13073" i="15"/>
  <c r="A13072" i="15"/>
  <c r="A13071" i="15"/>
  <c r="A13070" i="15"/>
  <c r="A13069" i="15"/>
  <c r="A13068" i="15"/>
  <c r="A13067" i="15"/>
  <c r="A13066" i="15"/>
  <c r="A13065" i="15"/>
  <c r="A13064" i="15"/>
  <c r="A13063" i="15"/>
  <c r="A13062" i="15"/>
  <c r="A13061" i="15"/>
  <c r="A13060" i="15"/>
  <c r="A13059" i="15"/>
  <c r="A13058" i="15"/>
  <c r="A13057" i="15"/>
  <c r="A13056" i="15"/>
  <c r="A13055" i="15"/>
  <c r="A13054" i="15"/>
  <c r="A13053" i="15"/>
  <c r="A13052" i="15"/>
  <c r="A13051" i="15"/>
  <c r="A13050" i="15"/>
  <c r="A13049" i="15"/>
  <c r="A13048" i="15"/>
  <c r="A13047" i="15"/>
  <c r="A13046" i="15"/>
  <c r="A13045" i="15"/>
  <c r="A13044" i="15"/>
  <c r="A13043" i="15"/>
  <c r="A13042" i="15"/>
  <c r="A13041" i="15"/>
  <c r="A13040" i="15"/>
  <c r="A13039" i="15"/>
  <c r="A13038" i="15"/>
  <c r="A13037" i="15"/>
  <c r="A13036" i="15"/>
  <c r="A13035" i="15"/>
  <c r="A13034" i="15"/>
  <c r="A13033" i="15"/>
  <c r="A13032" i="15"/>
  <c r="A13031" i="15"/>
  <c r="A13030" i="15"/>
  <c r="A13029" i="15"/>
  <c r="A13028" i="15"/>
  <c r="A13027" i="15"/>
  <c r="A13026" i="15"/>
  <c r="A13025" i="15"/>
  <c r="A13024" i="15"/>
  <c r="A13023" i="15"/>
  <c r="A13022" i="15"/>
  <c r="A13021" i="15"/>
  <c r="A13020" i="15"/>
  <c r="A13019" i="15"/>
  <c r="A13018" i="15"/>
  <c r="A13017" i="15"/>
  <c r="A13016" i="15"/>
  <c r="A13015" i="15"/>
  <c r="A13014" i="15"/>
  <c r="A13013" i="15"/>
  <c r="A13012" i="15"/>
  <c r="A13011" i="15"/>
  <c r="A13010" i="15"/>
  <c r="A13009" i="15"/>
  <c r="A13008" i="15"/>
  <c r="A13007" i="15"/>
  <c r="A13006" i="15"/>
  <c r="A13005" i="15"/>
  <c r="A13004" i="15"/>
  <c r="A13003" i="15"/>
  <c r="A13002" i="15"/>
  <c r="A13001" i="15"/>
  <c r="A13000" i="15"/>
  <c r="A12999" i="15"/>
  <c r="A12998" i="15"/>
  <c r="A12997" i="15"/>
  <c r="A12996" i="15"/>
  <c r="A12995" i="15"/>
  <c r="A12994" i="15"/>
  <c r="A12993" i="15"/>
  <c r="A12992" i="15"/>
  <c r="A12991" i="15"/>
  <c r="A12990" i="15"/>
  <c r="A12989" i="15"/>
  <c r="A12988" i="15"/>
  <c r="A12987" i="15"/>
  <c r="A12986" i="15"/>
  <c r="A12985" i="15"/>
  <c r="A12984" i="15"/>
  <c r="A12983" i="15"/>
  <c r="A12982" i="15"/>
  <c r="A12981" i="15"/>
  <c r="A12980" i="15"/>
  <c r="A12979" i="15"/>
  <c r="A12978" i="15"/>
  <c r="A12977" i="15"/>
  <c r="A12976" i="15"/>
  <c r="A12975" i="15"/>
  <c r="A12974" i="15"/>
  <c r="A12973" i="15"/>
  <c r="A12972" i="15"/>
  <c r="A12971" i="15"/>
  <c r="A12970" i="15"/>
  <c r="A12969" i="15"/>
  <c r="A12968" i="15"/>
  <c r="A12967" i="15"/>
  <c r="A12966" i="15"/>
  <c r="A12965" i="15"/>
  <c r="A12964" i="15"/>
  <c r="A12963" i="15"/>
  <c r="A12962" i="15"/>
  <c r="A12961" i="15"/>
  <c r="A12960" i="15"/>
  <c r="A12959" i="15"/>
  <c r="A12958" i="15"/>
  <c r="A12957" i="15"/>
  <c r="A12956" i="15"/>
  <c r="A12955" i="15"/>
  <c r="A12954" i="15"/>
  <c r="A12953" i="15"/>
  <c r="A12952" i="15"/>
  <c r="A12951" i="15"/>
  <c r="A12950" i="15"/>
  <c r="A12949" i="15"/>
  <c r="A12948" i="15"/>
  <c r="A12947" i="15"/>
  <c r="A12946" i="15"/>
  <c r="A12945" i="15"/>
  <c r="A12944" i="15"/>
  <c r="A12943" i="15"/>
  <c r="A12942" i="15"/>
  <c r="A12941" i="15"/>
  <c r="A12940" i="15"/>
  <c r="A12939" i="15"/>
  <c r="A12938" i="15"/>
  <c r="A12937" i="15"/>
  <c r="A12936" i="15"/>
  <c r="A12935" i="15"/>
  <c r="A12934" i="15"/>
  <c r="A12933" i="15"/>
  <c r="A12932" i="15"/>
  <c r="A12931" i="15"/>
  <c r="A12930" i="15"/>
  <c r="A12929" i="15"/>
  <c r="A12928" i="15"/>
  <c r="A12927" i="15"/>
  <c r="A12926" i="15"/>
  <c r="A12925" i="15"/>
  <c r="A12924" i="15"/>
  <c r="A12923" i="15"/>
  <c r="A12922" i="15"/>
  <c r="A12921" i="15"/>
  <c r="A12920" i="15"/>
  <c r="A12919" i="15"/>
  <c r="A12918" i="15"/>
  <c r="A12917" i="15"/>
  <c r="A12916" i="15"/>
  <c r="A12915" i="15"/>
  <c r="A12914" i="15"/>
  <c r="A12913" i="15"/>
  <c r="A12912" i="15"/>
  <c r="A12911" i="15"/>
  <c r="A12910" i="15"/>
  <c r="A12909" i="15"/>
  <c r="A12908" i="15"/>
  <c r="A12907" i="15"/>
  <c r="A12906" i="15"/>
  <c r="A12905" i="15"/>
  <c r="A12904" i="15"/>
  <c r="A12903" i="15"/>
  <c r="A12902" i="15"/>
  <c r="A12901" i="15"/>
  <c r="A12900" i="15"/>
  <c r="A12899" i="15"/>
  <c r="A12898" i="15"/>
  <c r="A12897" i="15"/>
  <c r="A12896" i="15"/>
  <c r="A12895" i="15"/>
  <c r="A12894" i="15"/>
  <c r="A12893" i="15"/>
  <c r="A12892" i="15"/>
  <c r="A12891" i="15"/>
  <c r="A12890" i="15"/>
  <c r="A12889" i="15"/>
  <c r="A12888" i="15"/>
  <c r="A12887" i="15"/>
  <c r="A12886" i="15"/>
  <c r="A12885" i="15"/>
  <c r="A12884" i="15"/>
  <c r="A12883" i="15"/>
  <c r="A12882" i="15"/>
  <c r="A12881" i="15"/>
  <c r="A12880" i="15"/>
  <c r="A12879" i="15"/>
  <c r="A12878" i="15"/>
  <c r="A12877" i="15"/>
  <c r="A12876" i="15"/>
  <c r="A12875" i="15"/>
  <c r="A12874" i="15"/>
  <c r="A12873" i="15"/>
  <c r="A12872" i="15"/>
  <c r="A12871" i="15"/>
  <c r="A12870" i="15"/>
  <c r="A12869" i="15"/>
  <c r="A12868" i="15"/>
  <c r="A12867" i="15"/>
  <c r="A12866" i="15"/>
  <c r="A12865" i="15"/>
  <c r="A12864" i="15"/>
  <c r="A12863" i="15"/>
  <c r="A12862" i="15"/>
  <c r="A12861" i="15"/>
  <c r="A12860" i="15"/>
  <c r="A12859" i="15"/>
  <c r="A12858" i="15"/>
  <c r="A12857" i="15"/>
  <c r="A12856" i="15"/>
  <c r="A12855" i="15"/>
  <c r="A12854" i="15"/>
  <c r="A12853" i="15"/>
  <c r="A12852" i="15"/>
  <c r="A12851" i="15"/>
  <c r="A12850" i="15"/>
  <c r="A12849" i="15"/>
  <c r="A12848" i="15"/>
  <c r="A12847" i="15"/>
  <c r="A12846" i="15"/>
  <c r="A12845" i="15"/>
  <c r="A12844" i="15"/>
  <c r="A12843" i="15"/>
  <c r="A12842" i="15"/>
  <c r="A12841" i="15"/>
  <c r="A12840" i="15"/>
  <c r="A12839" i="15"/>
  <c r="A12838" i="15"/>
  <c r="A12837" i="15"/>
  <c r="A12836" i="15"/>
  <c r="A12835" i="15"/>
  <c r="A12834" i="15"/>
  <c r="A12833" i="15"/>
  <c r="A12832" i="15"/>
  <c r="A12831" i="15"/>
  <c r="A12830" i="15"/>
  <c r="A12829" i="15"/>
  <c r="A12828" i="15"/>
  <c r="A12827" i="15"/>
  <c r="A12826" i="15"/>
  <c r="A12825" i="15"/>
  <c r="A12824" i="15"/>
  <c r="A12823" i="15"/>
  <c r="A12822" i="15"/>
  <c r="A12821" i="15"/>
  <c r="A12820" i="15"/>
  <c r="A12819" i="15"/>
  <c r="A12818" i="15"/>
  <c r="A12817" i="15"/>
  <c r="A12816" i="15"/>
  <c r="A12815" i="15"/>
  <c r="A12814" i="15"/>
  <c r="A12813" i="15"/>
  <c r="A12812" i="15"/>
  <c r="A12811" i="15"/>
  <c r="A12810" i="15"/>
  <c r="A12809" i="15"/>
  <c r="A12808" i="15"/>
  <c r="A12807" i="15"/>
  <c r="A12806" i="15"/>
  <c r="A12805" i="15"/>
  <c r="A12804" i="15"/>
  <c r="A12803" i="15"/>
  <c r="A12802" i="15"/>
  <c r="A12801" i="15"/>
  <c r="A12800" i="15"/>
  <c r="A12799" i="15"/>
  <c r="A12798" i="15"/>
  <c r="A12797" i="15"/>
  <c r="A12796" i="15"/>
  <c r="A12795" i="15"/>
  <c r="A12794" i="15"/>
  <c r="A12793" i="15"/>
  <c r="A12792" i="15"/>
  <c r="A12791" i="15"/>
  <c r="A12790" i="15"/>
  <c r="A12789" i="15"/>
  <c r="A12788" i="15"/>
  <c r="A12787" i="15"/>
  <c r="A12786" i="15"/>
  <c r="A12785" i="15"/>
  <c r="A12784" i="15"/>
  <c r="A12783" i="15"/>
  <c r="A12782" i="15"/>
  <c r="A12781" i="15"/>
  <c r="A12780" i="15"/>
  <c r="A12779" i="15"/>
  <c r="A12778" i="15"/>
  <c r="A12777" i="15"/>
  <c r="A12776" i="15"/>
  <c r="A12775" i="15"/>
  <c r="A12774" i="15"/>
  <c r="A12773" i="15"/>
  <c r="A12772" i="15"/>
  <c r="A12771" i="15"/>
  <c r="A12770" i="15"/>
  <c r="A12769" i="15"/>
  <c r="A12768" i="15"/>
  <c r="A12767" i="15"/>
  <c r="A12766" i="15"/>
  <c r="A12765" i="15"/>
  <c r="A12764" i="15"/>
  <c r="A12763" i="15"/>
  <c r="A12762" i="15"/>
  <c r="A12761" i="15"/>
  <c r="A12760" i="15"/>
  <c r="A12759" i="15"/>
  <c r="A12758" i="15"/>
  <c r="A12757" i="15"/>
  <c r="A12756" i="15"/>
  <c r="A12755" i="15"/>
  <c r="A12754" i="15"/>
  <c r="A12753" i="15"/>
  <c r="A12752" i="15"/>
  <c r="A12751" i="15"/>
  <c r="A12750" i="15"/>
  <c r="A12749" i="15"/>
  <c r="A12748" i="15"/>
  <c r="A12747" i="15"/>
  <c r="A12746" i="15"/>
  <c r="A12745" i="15"/>
  <c r="A12744" i="15"/>
  <c r="A12743" i="15"/>
  <c r="A12742" i="15"/>
  <c r="A12741" i="15"/>
  <c r="A12740" i="15"/>
  <c r="A12739" i="15"/>
  <c r="A12738" i="15"/>
  <c r="A12737" i="15"/>
  <c r="A12736" i="15"/>
  <c r="A12735" i="15"/>
  <c r="A12734" i="15"/>
  <c r="A12733" i="15"/>
  <c r="A12732" i="15"/>
  <c r="A12731" i="15"/>
  <c r="A12730" i="15"/>
  <c r="A12729" i="15"/>
  <c r="A12728" i="15"/>
  <c r="A12727" i="15"/>
  <c r="A12726" i="15"/>
  <c r="A12725" i="15"/>
  <c r="A12724" i="15"/>
  <c r="A12723" i="15"/>
  <c r="A12722" i="15"/>
  <c r="A12721" i="15"/>
  <c r="A12720" i="15"/>
  <c r="A12719" i="15"/>
  <c r="A12718" i="15"/>
  <c r="A12717" i="15"/>
  <c r="A12716" i="15"/>
  <c r="A12715" i="15"/>
  <c r="A12714" i="15"/>
  <c r="A12713" i="15"/>
  <c r="A12712" i="15"/>
  <c r="A12711" i="15"/>
  <c r="A12710" i="15"/>
  <c r="A12709" i="15"/>
  <c r="A12708" i="15"/>
  <c r="A12707" i="15"/>
  <c r="A12706" i="15"/>
  <c r="A12705" i="15"/>
  <c r="A12704" i="15"/>
  <c r="A12703" i="15"/>
  <c r="A12702" i="15"/>
  <c r="A12701" i="15"/>
  <c r="A12700" i="15"/>
  <c r="A12699" i="15"/>
  <c r="A12698" i="15"/>
  <c r="A12697" i="15"/>
  <c r="A12696" i="15"/>
  <c r="A12695" i="15"/>
  <c r="A12694" i="15"/>
  <c r="A12693" i="15"/>
  <c r="A12692" i="15"/>
  <c r="A12691" i="15"/>
  <c r="A12690" i="15"/>
  <c r="A12689" i="15"/>
  <c r="A12688" i="15"/>
  <c r="A12687" i="15"/>
  <c r="A12686" i="15"/>
  <c r="A12685" i="15"/>
  <c r="A12684" i="15"/>
  <c r="A12683" i="15"/>
  <c r="A12682" i="15"/>
  <c r="A12681" i="15"/>
  <c r="A12680" i="15"/>
  <c r="A12679" i="15"/>
  <c r="A12678" i="15"/>
  <c r="A12677" i="15"/>
  <c r="A12676" i="15"/>
  <c r="A12675" i="15"/>
  <c r="A12674" i="15"/>
  <c r="A12673" i="15"/>
  <c r="A12672" i="15"/>
  <c r="A12671" i="15"/>
  <c r="A12670" i="15"/>
  <c r="A12669" i="15"/>
  <c r="A12668" i="15"/>
  <c r="A12667" i="15"/>
  <c r="A12666" i="15"/>
  <c r="A12665" i="15"/>
  <c r="A12664" i="15"/>
  <c r="A12663" i="15"/>
  <c r="A12662" i="15"/>
  <c r="A12661" i="15"/>
  <c r="A12660" i="15"/>
  <c r="A12659" i="15"/>
  <c r="A12658" i="15"/>
  <c r="A12657" i="15"/>
  <c r="A12656" i="15"/>
  <c r="A12655" i="15"/>
  <c r="A12654" i="15"/>
  <c r="A12653" i="15"/>
  <c r="A12652" i="15"/>
  <c r="A12651" i="15"/>
  <c r="A12650" i="15"/>
  <c r="A12649" i="15"/>
  <c r="A12648" i="15"/>
  <c r="A12647" i="15"/>
  <c r="A12646" i="15"/>
  <c r="A12645" i="15"/>
  <c r="A12644" i="15"/>
  <c r="A12643" i="15"/>
  <c r="A12642" i="15"/>
  <c r="A12641" i="15"/>
  <c r="A12640" i="15"/>
  <c r="A12639" i="15"/>
  <c r="A12638" i="15"/>
  <c r="A12637" i="15"/>
  <c r="A12636" i="15"/>
  <c r="A12635" i="15"/>
  <c r="A12634" i="15"/>
  <c r="A12633" i="15"/>
  <c r="A12632" i="15"/>
  <c r="A12631" i="15"/>
  <c r="A12630" i="15"/>
  <c r="A12629" i="15"/>
  <c r="A12628" i="15"/>
  <c r="A12627" i="15"/>
  <c r="A12626" i="15"/>
  <c r="A12625" i="15"/>
  <c r="A12624" i="15"/>
  <c r="A12623" i="15"/>
  <c r="A12622" i="15"/>
  <c r="A12621" i="15"/>
  <c r="A12620" i="15"/>
  <c r="A12619" i="15"/>
  <c r="A12618" i="15"/>
  <c r="A12617" i="15"/>
  <c r="A12616" i="15"/>
  <c r="A12615" i="15"/>
  <c r="A12614" i="15"/>
  <c r="A12613" i="15"/>
  <c r="A12612" i="15"/>
  <c r="A12611" i="15"/>
  <c r="A12610" i="15"/>
  <c r="A12609" i="15"/>
  <c r="A12608" i="15"/>
  <c r="A12607" i="15"/>
  <c r="A12606" i="15"/>
  <c r="A12605" i="15"/>
  <c r="A12604" i="15"/>
  <c r="A12603" i="15"/>
  <c r="A12602" i="15"/>
  <c r="A12601" i="15"/>
  <c r="A12600" i="15"/>
  <c r="A12599" i="15"/>
  <c r="A12598" i="15"/>
  <c r="A12597" i="15"/>
  <c r="A12596" i="15"/>
  <c r="A12595" i="15"/>
  <c r="A12594" i="15"/>
  <c r="A12593" i="15"/>
  <c r="A12592" i="15"/>
  <c r="A12591" i="15"/>
  <c r="A12590" i="15"/>
  <c r="A12589" i="15"/>
  <c r="A12588" i="15"/>
  <c r="A12587" i="15"/>
  <c r="A12586" i="15"/>
  <c r="A12585" i="15"/>
  <c r="A12584" i="15"/>
  <c r="A12583" i="15"/>
  <c r="A12582" i="15"/>
  <c r="A12581" i="15"/>
  <c r="A12580" i="15"/>
  <c r="A12579" i="15"/>
  <c r="A12578" i="15"/>
  <c r="A12577" i="15"/>
  <c r="A12576" i="15"/>
  <c r="A12575" i="15"/>
  <c r="A12574" i="15"/>
  <c r="A12573" i="15"/>
  <c r="A12572" i="15"/>
  <c r="A12571" i="15"/>
  <c r="A12570" i="15"/>
  <c r="A12569" i="15"/>
  <c r="A12568" i="15"/>
  <c r="A12567" i="15"/>
  <c r="A12566" i="15"/>
  <c r="A12565" i="15"/>
  <c r="A12564" i="15"/>
  <c r="A12563" i="15"/>
  <c r="A12562" i="15"/>
  <c r="A12561" i="15"/>
  <c r="A12560" i="15"/>
  <c r="A12559" i="15"/>
  <c r="A12558" i="15"/>
  <c r="A12557" i="15"/>
  <c r="A12556" i="15"/>
  <c r="A12555" i="15"/>
  <c r="A12554" i="15"/>
  <c r="A12553" i="15"/>
  <c r="A12552" i="15"/>
  <c r="A12551" i="15"/>
  <c r="A12550" i="15"/>
  <c r="A12549" i="15"/>
  <c r="A12548" i="15"/>
  <c r="A12547" i="15"/>
  <c r="A12546" i="15"/>
  <c r="A12545" i="15"/>
  <c r="A12544" i="15"/>
  <c r="A12543" i="15"/>
  <c r="A12542" i="15"/>
  <c r="A12541" i="15"/>
  <c r="A12540" i="15"/>
  <c r="A12539" i="15"/>
  <c r="A12538" i="15"/>
  <c r="A12537" i="15"/>
  <c r="A12536" i="15"/>
  <c r="A12535" i="15"/>
  <c r="A12534" i="15"/>
  <c r="A12533" i="15"/>
  <c r="A12532" i="15"/>
  <c r="A12531" i="15"/>
  <c r="A12530" i="15"/>
  <c r="A12529" i="15"/>
  <c r="A12528" i="15"/>
  <c r="A12527" i="15"/>
  <c r="A12526" i="15"/>
  <c r="A12525" i="15"/>
  <c r="A12524" i="15"/>
  <c r="A12523" i="15"/>
  <c r="A12522" i="15"/>
  <c r="A12521" i="15"/>
  <c r="A12520" i="15"/>
  <c r="A12519" i="15"/>
  <c r="A12518" i="15"/>
  <c r="A12517" i="15"/>
  <c r="A12516" i="15"/>
  <c r="A12515" i="15"/>
  <c r="A12514" i="15"/>
  <c r="A12513" i="15"/>
  <c r="A12512" i="15"/>
  <c r="A12511" i="15"/>
  <c r="A12510" i="15"/>
  <c r="A12509" i="15"/>
  <c r="A12508" i="15"/>
  <c r="A12507" i="15"/>
  <c r="A12506" i="15"/>
  <c r="A12505" i="15"/>
  <c r="A12504" i="15"/>
  <c r="A12503" i="15"/>
  <c r="A12502" i="15"/>
  <c r="A12501" i="15"/>
  <c r="A12500" i="15"/>
  <c r="A12499" i="15"/>
  <c r="A12498" i="15"/>
  <c r="A12497" i="15"/>
  <c r="A12496" i="15"/>
  <c r="A12495" i="15"/>
  <c r="A12494" i="15"/>
  <c r="A12493" i="15"/>
  <c r="A12492" i="15"/>
  <c r="A12491" i="15"/>
  <c r="A12490" i="15"/>
  <c r="A12489" i="15"/>
  <c r="A12488" i="15"/>
  <c r="A12487" i="15"/>
  <c r="A12486" i="15"/>
  <c r="A12485" i="15"/>
  <c r="A12484" i="15"/>
  <c r="A12483" i="15"/>
  <c r="A12482" i="15"/>
  <c r="A12481" i="15"/>
  <c r="A12480" i="15"/>
  <c r="A12479" i="15"/>
  <c r="A12478" i="15"/>
  <c r="A12477" i="15"/>
  <c r="A12476" i="15"/>
  <c r="A12475" i="15"/>
  <c r="A12474" i="15"/>
  <c r="A12473" i="15"/>
  <c r="A12472" i="15"/>
  <c r="A12471" i="15"/>
  <c r="A12470" i="15"/>
  <c r="A12469" i="15"/>
  <c r="A12468" i="15"/>
  <c r="A12467" i="15"/>
  <c r="A12466" i="15"/>
  <c r="A12465" i="15"/>
  <c r="A12464" i="15"/>
  <c r="A12463" i="15"/>
  <c r="A12462" i="15"/>
  <c r="A12461" i="15"/>
  <c r="A12460" i="15"/>
  <c r="A12459" i="15"/>
  <c r="A12458" i="15"/>
  <c r="A12457" i="15"/>
  <c r="A12456" i="15"/>
  <c r="A12455" i="15"/>
  <c r="A12454" i="15"/>
  <c r="A12453" i="15"/>
  <c r="A12452" i="15"/>
  <c r="A12451" i="15"/>
  <c r="A12450" i="15"/>
  <c r="A12449" i="15"/>
  <c r="A12448" i="15"/>
  <c r="A12447" i="15"/>
  <c r="A12446" i="15"/>
  <c r="A12445" i="15"/>
  <c r="A12444" i="15"/>
  <c r="A12443" i="15"/>
  <c r="A12442" i="15"/>
  <c r="A12441" i="15"/>
  <c r="A12440" i="15"/>
  <c r="A12439" i="15"/>
  <c r="A12438" i="15"/>
  <c r="A12437" i="15"/>
  <c r="A12436" i="15"/>
  <c r="A12435" i="15"/>
  <c r="A12434" i="15"/>
  <c r="A12433" i="15"/>
  <c r="A12432" i="15"/>
  <c r="A12431" i="15"/>
  <c r="A12430" i="15"/>
  <c r="A12429" i="15"/>
  <c r="A12428" i="15"/>
  <c r="A12427" i="15"/>
  <c r="A12426" i="15"/>
  <c r="A12425" i="15"/>
  <c r="A12424" i="15"/>
  <c r="A12423" i="15"/>
  <c r="A12422" i="15"/>
  <c r="A12421" i="15"/>
  <c r="A12420" i="15"/>
  <c r="A12419" i="15"/>
  <c r="A12418" i="15"/>
  <c r="A12417" i="15"/>
  <c r="A12416" i="15"/>
  <c r="A12415" i="15"/>
  <c r="A12414" i="15"/>
  <c r="A12413" i="15"/>
  <c r="A12412" i="15"/>
  <c r="A12411" i="15"/>
  <c r="A12410" i="15"/>
  <c r="A12409" i="15"/>
  <c r="A12408" i="15"/>
  <c r="A12407" i="15"/>
  <c r="A12406" i="15"/>
  <c r="A12405" i="15"/>
  <c r="A12404" i="15"/>
  <c r="A12403" i="15"/>
  <c r="A12402" i="15"/>
  <c r="A12401" i="15"/>
  <c r="A12400" i="15"/>
  <c r="A12399" i="15"/>
  <c r="A12398" i="15"/>
  <c r="A12397" i="15"/>
  <c r="A12396" i="15"/>
  <c r="A12395" i="15"/>
  <c r="A12394" i="15"/>
  <c r="A12393" i="15"/>
  <c r="A12392" i="15"/>
  <c r="A12391" i="15"/>
  <c r="A12390" i="15"/>
  <c r="A12389" i="15"/>
  <c r="A12388" i="15"/>
  <c r="A12387" i="15"/>
  <c r="A12386" i="15"/>
  <c r="A12385" i="15"/>
  <c r="A12384" i="15"/>
  <c r="A12383" i="15"/>
  <c r="A12382" i="15"/>
  <c r="A12381" i="15"/>
  <c r="A12380" i="15"/>
  <c r="A12379" i="15"/>
  <c r="A12378" i="15"/>
  <c r="A12377" i="15"/>
  <c r="A12376" i="15"/>
  <c r="A12375" i="15"/>
  <c r="A12374" i="15"/>
  <c r="A12373" i="15"/>
  <c r="A12372" i="15"/>
  <c r="A12371" i="15"/>
  <c r="A12370" i="15"/>
  <c r="A12369" i="15"/>
  <c r="A12368" i="15"/>
  <c r="A12367" i="15"/>
  <c r="A12366" i="15"/>
  <c r="A12365" i="15"/>
  <c r="A12364" i="15"/>
  <c r="A12363" i="15"/>
  <c r="A12362" i="15"/>
  <c r="A12361" i="15"/>
  <c r="A12360" i="15"/>
  <c r="A12359" i="15"/>
  <c r="A12358" i="15"/>
  <c r="A12357" i="15"/>
  <c r="A12356" i="15"/>
  <c r="A12355" i="15"/>
  <c r="A12354" i="15"/>
  <c r="A12353" i="15"/>
  <c r="A12352" i="15"/>
  <c r="A12351" i="15"/>
  <c r="A12350" i="15"/>
  <c r="A12349" i="15"/>
  <c r="A12348" i="15"/>
  <c r="A12347" i="15"/>
  <c r="A12346" i="15"/>
  <c r="A12345" i="15"/>
  <c r="A12344" i="15"/>
  <c r="A12343" i="15"/>
  <c r="A12342" i="15"/>
  <c r="A12341" i="15"/>
  <c r="A12340" i="15"/>
  <c r="A12339" i="15"/>
  <c r="A12338" i="15"/>
  <c r="A12337" i="15"/>
  <c r="A12336" i="15"/>
  <c r="A12335" i="15"/>
  <c r="A12334" i="15"/>
  <c r="A12333" i="15"/>
  <c r="A12332" i="15"/>
  <c r="A12331" i="15"/>
  <c r="A12330" i="15"/>
  <c r="A12329" i="15"/>
  <c r="A12328" i="15"/>
  <c r="A12327" i="15"/>
  <c r="A12326" i="15"/>
  <c r="A12325" i="15"/>
  <c r="A12324" i="15"/>
  <c r="A12323" i="15"/>
  <c r="A12322" i="15"/>
  <c r="A12321" i="15"/>
  <c r="A12320" i="15"/>
  <c r="A12319" i="15"/>
  <c r="A12318" i="15"/>
  <c r="A12317" i="15"/>
  <c r="A12316" i="15"/>
  <c r="A12315" i="15"/>
  <c r="A12314" i="15"/>
  <c r="A12313" i="15"/>
  <c r="A12312" i="15"/>
  <c r="A12311" i="15"/>
  <c r="A12310" i="15"/>
  <c r="A12309" i="15"/>
  <c r="A12308" i="15"/>
  <c r="A12307" i="15"/>
  <c r="A12306" i="15"/>
  <c r="A12305" i="15"/>
  <c r="A12304" i="15"/>
  <c r="A12303" i="15"/>
  <c r="A12302" i="15"/>
  <c r="A12301" i="15"/>
  <c r="A12300" i="15"/>
  <c r="A12299" i="15"/>
  <c r="A12298" i="15"/>
  <c r="A12297" i="15"/>
  <c r="A12296" i="15"/>
  <c r="A12295" i="15"/>
  <c r="A12294" i="15"/>
  <c r="A12293" i="15"/>
  <c r="A12292" i="15"/>
  <c r="A12291" i="15"/>
  <c r="A12290" i="15"/>
  <c r="A12289" i="15"/>
  <c r="A12288" i="15"/>
  <c r="A12287" i="15"/>
  <c r="A12286" i="15"/>
  <c r="A12285" i="15"/>
  <c r="A12284" i="15"/>
  <c r="A12283" i="15"/>
  <c r="A12282" i="15"/>
  <c r="A12281" i="15"/>
  <c r="A12280" i="15"/>
  <c r="A12279" i="15"/>
  <c r="A12278" i="15"/>
  <c r="A12277" i="15"/>
  <c r="A12276" i="15"/>
  <c r="A12275" i="15"/>
  <c r="A12274" i="15"/>
  <c r="A12273" i="15"/>
  <c r="A12272" i="15"/>
  <c r="A12271" i="15"/>
  <c r="A12270" i="15"/>
  <c r="A12269" i="15"/>
  <c r="A12268" i="15"/>
  <c r="A12267" i="15"/>
  <c r="A12266" i="15"/>
  <c r="A12265" i="15"/>
  <c r="A12264" i="15"/>
  <c r="A12263" i="15"/>
  <c r="A12262" i="15"/>
  <c r="A12261" i="15"/>
  <c r="A12260" i="15"/>
  <c r="A12259" i="15"/>
  <c r="A12258" i="15"/>
  <c r="A12257" i="15"/>
  <c r="A12256" i="15"/>
  <c r="A12255" i="15"/>
  <c r="A12254" i="15"/>
  <c r="A12253" i="15"/>
  <c r="A12252" i="15"/>
  <c r="A12251" i="15"/>
  <c r="A12250" i="15"/>
  <c r="A12249" i="15"/>
  <c r="A12248" i="15"/>
  <c r="A12247" i="15"/>
  <c r="A12246" i="15"/>
  <c r="A12245" i="15"/>
  <c r="A12244" i="15"/>
  <c r="A12243" i="15"/>
  <c r="A12242" i="15"/>
  <c r="A12241" i="15"/>
  <c r="A12240" i="15"/>
  <c r="A12239" i="15"/>
  <c r="A12238" i="15"/>
  <c r="A12237" i="15"/>
  <c r="A12236" i="15"/>
  <c r="A12235" i="15"/>
  <c r="A12234" i="15"/>
  <c r="A12233" i="15"/>
  <c r="A12232" i="15"/>
  <c r="A12231" i="15"/>
  <c r="A12230" i="15"/>
  <c r="A12229" i="15"/>
  <c r="A12228" i="15"/>
  <c r="A12227" i="15"/>
  <c r="A12226" i="15"/>
  <c r="A12225" i="15"/>
  <c r="A12224" i="15"/>
  <c r="A12223" i="15"/>
  <c r="A12222" i="15"/>
  <c r="A12221" i="15"/>
  <c r="A12220" i="15"/>
  <c r="A12219" i="15"/>
  <c r="A12218" i="15"/>
  <c r="A12217" i="15"/>
  <c r="A12216" i="15"/>
  <c r="A12215" i="15"/>
  <c r="A12214" i="15"/>
  <c r="A12213" i="15"/>
  <c r="A12212" i="15"/>
  <c r="A12211" i="15"/>
  <c r="A12210" i="15"/>
  <c r="A12209" i="15"/>
  <c r="A12208" i="15"/>
  <c r="A12207" i="15"/>
  <c r="A12206" i="15"/>
  <c r="A12205" i="15"/>
  <c r="A12204" i="15"/>
  <c r="A12203" i="15"/>
  <c r="A12202" i="15"/>
  <c r="A12201" i="15"/>
  <c r="A12200" i="15"/>
  <c r="A12199" i="15"/>
  <c r="A12198" i="15"/>
  <c r="A12197" i="15"/>
  <c r="A12196" i="15"/>
  <c r="A12195" i="15"/>
  <c r="A12194" i="15"/>
  <c r="A12193" i="15"/>
  <c r="A12192" i="15"/>
  <c r="A12191" i="15"/>
  <c r="A12190" i="15"/>
  <c r="A12189" i="15"/>
  <c r="A12188" i="15"/>
  <c r="A12187" i="15"/>
  <c r="A12186" i="15"/>
  <c r="A12185" i="15"/>
  <c r="A12184" i="15"/>
  <c r="A12183" i="15"/>
  <c r="A12182" i="15"/>
  <c r="A12181" i="15"/>
  <c r="A12180" i="15"/>
  <c r="A12179" i="15"/>
  <c r="A12178" i="15"/>
  <c r="A12177" i="15"/>
  <c r="A12176" i="15"/>
  <c r="A12175" i="15"/>
  <c r="A12174" i="15"/>
  <c r="A12173" i="15"/>
  <c r="A12172" i="15"/>
  <c r="A12171" i="15"/>
  <c r="A12170" i="15"/>
  <c r="A12169" i="15"/>
  <c r="A12168" i="15"/>
  <c r="A12167" i="15"/>
  <c r="A12166" i="15"/>
  <c r="A12165" i="15"/>
  <c r="A12164" i="15"/>
  <c r="A12163" i="15"/>
  <c r="A12162" i="15"/>
  <c r="A12161" i="15"/>
  <c r="A12160" i="15"/>
  <c r="A12159" i="15"/>
  <c r="A12158" i="15"/>
  <c r="A12157" i="15"/>
  <c r="A12156" i="15"/>
  <c r="A12155" i="15"/>
  <c r="A12154" i="15"/>
  <c r="A12153" i="15"/>
  <c r="A12152" i="15"/>
  <c r="A12151" i="15"/>
  <c r="A12150" i="15"/>
  <c r="A12149" i="15"/>
  <c r="A12148" i="15"/>
  <c r="A12147" i="15"/>
  <c r="A12146" i="15"/>
  <c r="A12145" i="15"/>
  <c r="A12144" i="15"/>
  <c r="A12143" i="15"/>
  <c r="A12142" i="15"/>
  <c r="A12141" i="15"/>
  <c r="A12140" i="15"/>
  <c r="A12139" i="15"/>
  <c r="A12138" i="15"/>
  <c r="A12137" i="15"/>
  <c r="A12136" i="15"/>
  <c r="A12135" i="15"/>
  <c r="A12134" i="15"/>
  <c r="A12133" i="15"/>
  <c r="A12132" i="15"/>
  <c r="A12131" i="15"/>
  <c r="A12130" i="15"/>
  <c r="A12129" i="15"/>
  <c r="A12128" i="15"/>
  <c r="A12127" i="15"/>
  <c r="A12126" i="15"/>
  <c r="A12125" i="15"/>
  <c r="A12124" i="15"/>
  <c r="A12123" i="15"/>
  <c r="A12122" i="15"/>
  <c r="A12121" i="15"/>
  <c r="A12120" i="15"/>
  <c r="A12119" i="15"/>
  <c r="A12118" i="15"/>
  <c r="A12117" i="15"/>
  <c r="A12116" i="15"/>
  <c r="A12115" i="15"/>
  <c r="A12114" i="15"/>
  <c r="A12113" i="15"/>
  <c r="A12112" i="15"/>
  <c r="A12111" i="15"/>
  <c r="A12110" i="15"/>
  <c r="A12109" i="15"/>
  <c r="A12108" i="15"/>
  <c r="A12107" i="15"/>
  <c r="A12106" i="15"/>
  <c r="A12105" i="15"/>
  <c r="A12104" i="15"/>
  <c r="A12103" i="15"/>
  <c r="A12102" i="15"/>
  <c r="A12101" i="15"/>
  <c r="A12100" i="15"/>
  <c r="A12099" i="15"/>
  <c r="A12098" i="15"/>
  <c r="A12097" i="15"/>
  <c r="A12096" i="15"/>
  <c r="A12095" i="15"/>
  <c r="A12094" i="15"/>
  <c r="A12093" i="15"/>
  <c r="A12092" i="15"/>
  <c r="A12091" i="15"/>
  <c r="A12090" i="15"/>
  <c r="A12089" i="15"/>
  <c r="A12088" i="15"/>
  <c r="A12087" i="15"/>
  <c r="A12086" i="15"/>
  <c r="A12085" i="15"/>
  <c r="A12084" i="15"/>
  <c r="A12083" i="15"/>
  <c r="A12082" i="15"/>
  <c r="A12081" i="15"/>
  <c r="A12080" i="15"/>
  <c r="A12079" i="15"/>
  <c r="A12078" i="15"/>
  <c r="A12077" i="15"/>
  <c r="A12076" i="15"/>
  <c r="A12075" i="15"/>
  <c r="A12074" i="15"/>
  <c r="A12073" i="15"/>
  <c r="A12072" i="15"/>
  <c r="A12071" i="15"/>
  <c r="A12070" i="15"/>
  <c r="A12069" i="15"/>
  <c r="A12068" i="15"/>
  <c r="A12067" i="15"/>
  <c r="A12066" i="15"/>
  <c r="A12065" i="15"/>
  <c r="A12064" i="15"/>
  <c r="A12063" i="15"/>
  <c r="A12062" i="15"/>
  <c r="A12061" i="15"/>
  <c r="A12060" i="15"/>
  <c r="A12059" i="15"/>
  <c r="A12058" i="15"/>
  <c r="A12057" i="15"/>
  <c r="A12056" i="15"/>
  <c r="A12055" i="15"/>
  <c r="A12054" i="15"/>
  <c r="A12053" i="15"/>
  <c r="A12052" i="15"/>
  <c r="A12051" i="15"/>
  <c r="A12050" i="15"/>
  <c r="A12049" i="15"/>
  <c r="A12048" i="15"/>
  <c r="A12047" i="15"/>
  <c r="A12046" i="15"/>
  <c r="A12045" i="15"/>
  <c r="A12044" i="15"/>
  <c r="A12043" i="15"/>
  <c r="A12042" i="15"/>
  <c r="A12041" i="15"/>
  <c r="A12040" i="15"/>
  <c r="A12039" i="15"/>
  <c r="A12038" i="15"/>
  <c r="A12037" i="15"/>
  <c r="A12036" i="15"/>
  <c r="A12035" i="15"/>
  <c r="A12034" i="15"/>
  <c r="A12033" i="15"/>
  <c r="A12032" i="15"/>
  <c r="A12031" i="15"/>
  <c r="A12030" i="15"/>
  <c r="A12029" i="15"/>
  <c r="A12028" i="15"/>
  <c r="A12027" i="15"/>
  <c r="A12026" i="15"/>
  <c r="A12025" i="15"/>
  <c r="A12024" i="15"/>
  <c r="A12023" i="15"/>
  <c r="A12022" i="15"/>
  <c r="A12021" i="15"/>
  <c r="A12020" i="15"/>
  <c r="A12019" i="15"/>
  <c r="A12018" i="15"/>
  <c r="A12017" i="15"/>
  <c r="A12016" i="15"/>
  <c r="A12015" i="15"/>
  <c r="A12014" i="15"/>
  <c r="A12013" i="15"/>
  <c r="A12012" i="15"/>
  <c r="A12011" i="15"/>
  <c r="A12010" i="15"/>
  <c r="A12009" i="15"/>
  <c r="A12008" i="15"/>
  <c r="A12007" i="15"/>
  <c r="A12006" i="15"/>
  <c r="A12005" i="15"/>
  <c r="A12004" i="15"/>
  <c r="A12003" i="15"/>
  <c r="A12002" i="15"/>
  <c r="A12001" i="15"/>
  <c r="A12000" i="15"/>
  <c r="A11999" i="15"/>
  <c r="A11998" i="15"/>
  <c r="A11997" i="15"/>
  <c r="A11996" i="15"/>
  <c r="A11995" i="15"/>
  <c r="A11994" i="15"/>
  <c r="A11993" i="15"/>
  <c r="A11992" i="15"/>
  <c r="A11991" i="15"/>
  <c r="A11990" i="15"/>
  <c r="A11989" i="15"/>
  <c r="A11988" i="15"/>
  <c r="A11987" i="15"/>
  <c r="A11986" i="15"/>
  <c r="A11985" i="15"/>
  <c r="A11984" i="15"/>
  <c r="A11983" i="15"/>
  <c r="A11982" i="15"/>
  <c r="A11981" i="15"/>
  <c r="A11980" i="15"/>
  <c r="A11979" i="15"/>
  <c r="A11978" i="15"/>
  <c r="A11977" i="15"/>
  <c r="A11976" i="15"/>
  <c r="A11975" i="15"/>
  <c r="A11974" i="15"/>
  <c r="A11973" i="15"/>
  <c r="A11972" i="15"/>
  <c r="A11971" i="15"/>
  <c r="A11970" i="15"/>
  <c r="A11969" i="15"/>
  <c r="A11968" i="15"/>
  <c r="A11967" i="15"/>
  <c r="A11966" i="15"/>
  <c r="A11965" i="15"/>
  <c r="A11964" i="15"/>
  <c r="A11963" i="15"/>
  <c r="A11962" i="15"/>
  <c r="A11961" i="15"/>
  <c r="A11960" i="15"/>
  <c r="A11959" i="15"/>
  <c r="A11958" i="15"/>
  <c r="A11957" i="15"/>
  <c r="A11956" i="15"/>
  <c r="A11955" i="15"/>
  <c r="A11954" i="15"/>
  <c r="A11953" i="15"/>
  <c r="A11952" i="15"/>
  <c r="A11951" i="15"/>
  <c r="A11950" i="15"/>
  <c r="A11949" i="15"/>
  <c r="A11948" i="15"/>
  <c r="A11947" i="15"/>
  <c r="A11946" i="15"/>
  <c r="A11945" i="15"/>
  <c r="A11944" i="15"/>
  <c r="A11943" i="15"/>
  <c r="A11942" i="15"/>
  <c r="A11941" i="15"/>
  <c r="A11940" i="15"/>
  <c r="A11939" i="15"/>
  <c r="A11938" i="15"/>
  <c r="A11937" i="15"/>
  <c r="A11936" i="15"/>
  <c r="A11935" i="15"/>
  <c r="A11934" i="15"/>
  <c r="A11933" i="15"/>
  <c r="A11932" i="15"/>
  <c r="A11931" i="15"/>
  <c r="A11930" i="15"/>
  <c r="A11929" i="15"/>
  <c r="A11928" i="15"/>
  <c r="A11927" i="15"/>
  <c r="A11926" i="15"/>
  <c r="A11925" i="15"/>
  <c r="A11924" i="15"/>
  <c r="A11923" i="15"/>
  <c r="A11922" i="15"/>
  <c r="A11921" i="15"/>
  <c r="A11920" i="15"/>
  <c r="A11919" i="15"/>
  <c r="A11918" i="15"/>
  <c r="A11917" i="15"/>
  <c r="A11916" i="15"/>
  <c r="A11915" i="15"/>
  <c r="A11914" i="15"/>
  <c r="A11913" i="15"/>
  <c r="A11912" i="15"/>
  <c r="A11911" i="15"/>
  <c r="A11910" i="15"/>
  <c r="A11909" i="15"/>
  <c r="A11908" i="15"/>
  <c r="A11907" i="15"/>
  <c r="A11906" i="15"/>
  <c r="A11905" i="15"/>
  <c r="A11904" i="15"/>
  <c r="A11903" i="15"/>
  <c r="A11902" i="15"/>
  <c r="A11901" i="15"/>
  <c r="A11900" i="15"/>
  <c r="A11899" i="15"/>
  <c r="A11898" i="15"/>
  <c r="A11897" i="15"/>
  <c r="A11896" i="15"/>
  <c r="A11895" i="15"/>
  <c r="A11894" i="15"/>
  <c r="A11893" i="15"/>
  <c r="A11892" i="15"/>
  <c r="A11891" i="15"/>
  <c r="A11890" i="15"/>
  <c r="A11889" i="15"/>
  <c r="A11888" i="15"/>
  <c r="A11887" i="15"/>
  <c r="A11886" i="15"/>
  <c r="A11885" i="15"/>
  <c r="A11884" i="15"/>
  <c r="A11883" i="15"/>
  <c r="A11882" i="15"/>
  <c r="A11881" i="15"/>
  <c r="A11880" i="15"/>
  <c r="A11879" i="15"/>
  <c r="A11878" i="15"/>
  <c r="A11877" i="15"/>
  <c r="A11876" i="15"/>
  <c r="A11875" i="15"/>
  <c r="A11874" i="15"/>
  <c r="A11873" i="15"/>
  <c r="A11872" i="15"/>
  <c r="A11871" i="15"/>
  <c r="A11870" i="15"/>
  <c r="A11869" i="15"/>
  <c r="A11868" i="15"/>
  <c r="A11867" i="15"/>
  <c r="A11866" i="15"/>
  <c r="A11865" i="15"/>
  <c r="A11864" i="15"/>
  <c r="A11863" i="15"/>
  <c r="A11862" i="15"/>
  <c r="A11861" i="15"/>
  <c r="A11860" i="15"/>
  <c r="A11859" i="15"/>
  <c r="A11858" i="15"/>
  <c r="A11857" i="15"/>
  <c r="A11856" i="15"/>
  <c r="A11855" i="15"/>
  <c r="A11854" i="15"/>
  <c r="A11853" i="15"/>
  <c r="A11852" i="15"/>
  <c r="A11851" i="15"/>
  <c r="A11850" i="15"/>
  <c r="A11849" i="15"/>
  <c r="A11848" i="15"/>
  <c r="A11847" i="15"/>
  <c r="A11846" i="15"/>
  <c r="A11845" i="15"/>
  <c r="A11844" i="15"/>
  <c r="A11843" i="15"/>
  <c r="A11842" i="15"/>
  <c r="A11841" i="15"/>
  <c r="A11840" i="15"/>
  <c r="A11839" i="15"/>
  <c r="A11838" i="15"/>
  <c r="A11837" i="15"/>
  <c r="A11836" i="15"/>
  <c r="A11835" i="15"/>
  <c r="A11834" i="15"/>
  <c r="A11833" i="15"/>
  <c r="A11832" i="15"/>
  <c r="A11831" i="15"/>
  <c r="A11830" i="15"/>
  <c r="A11829" i="15"/>
  <c r="A11828" i="15"/>
  <c r="A11827" i="15"/>
  <c r="A11826" i="15"/>
  <c r="A11825" i="15"/>
  <c r="A11824" i="15"/>
  <c r="A11823" i="15"/>
  <c r="A11822" i="15"/>
  <c r="A11821" i="15"/>
  <c r="A11820" i="15"/>
  <c r="A11819" i="15"/>
  <c r="A11818" i="15"/>
  <c r="A11817" i="15"/>
  <c r="A11816" i="15"/>
  <c r="A11815" i="15"/>
  <c r="A11814" i="15"/>
  <c r="A11813" i="15"/>
  <c r="A11812" i="15"/>
  <c r="A11811" i="15"/>
  <c r="A11810" i="15"/>
  <c r="A11809" i="15"/>
  <c r="A11808" i="15"/>
  <c r="A11807" i="15"/>
  <c r="A11806" i="15"/>
  <c r="A11805" i="15"/>
  <c r="A11804" i="15"/>
  <c r="A11803" i="15"/>
  <c r="A11802" i="15"/>
  <c r="A11801" i="15"/>
  <c r="A11800" i="15"/>
  <c r="A11799" i="15"/>
  <c r="A11798" i="15"/>
  <c r="A11797" i="15"/>
  <c r="A11796" i="15"/>
  <c r="A11795" i="15"/>
  <c r="A11794" i="15"/>
  <c r="A11793" i="15"/>
  <c r="A11792" i="15"/>
  <c r="A11791" i="15"/>
  <c r="A11790" i="15"/>
  <c r="A11789" i="15"/>
  <c r="A11788" i="15"/>
  <c r="A11787" i="15"/>
  <c r="A11786" i="15"/>
  <c r="A11785" i="15"/>
  <c r="A11784" i="15"/>
  <c r="A11783" i="15"/>
  <c r="A11782" i="15"/>
  <c r="A11781" i="15"/>
  <c r="A11780" i="15"/>
  <c r="A11779" i="15"/>
  <c r="A11778" i="15"/>
  <c r="A11777" i="15"/>
  <c r="A11776" i="15"/>
  <c r="A11775" i="15"/>
  <c r="A11774" i="15"/>
  <c r="A11773" i="15"/>
  <c r="A11772" i="15"/>
  <c r="A11771" i="15"/>
  <c r="A11770" i="15"/>
  <c r="A11769" i="15"/>
  <c r="A11768" i="15"/>
  <c r="A11767" i="15"/>
  <c r="A11766" i="15"/>
  <c r="A11765" i="15"/>
  <c r="A11764" i="15"/>
  <c r="A11763" i="15"/>
  <c r="A11762" i="15"/>
  <c r="A11761" i="15"/>
  <c r="A11760" i="15"/>
  <c r="A11759" i="15"/>
  <c r="A11758" i="15"/>
  <c r="A11757" i="15"/>
  <c r="A11756" i="15"/>
  <c r="A11755" i="15"/>
  <c r="A11754" i="15"/>
  <c r="A11753" i="15"/>
  <c r="A11752" i="15"/>
  <c r="A11751" i="15"/>
  <c r="A11750" i="15"/>
  <c r="A11749" i="15"/>
  <c r="A11748" i="15"/>
  <c r="A11747" i="15"/>
  <c r="A11746" i="15"/>
  <c r="A11745" i="15"/>
  <c r="A11744" i="15"/>
  <c r="A11743" i="15"/>
  <c r="A11742" i="15"/>
  <c r="A11741" i="15"/>
  <c r="A11740" i="15"/>
  <c r="A11739" i="15"/>
  <c r="A11738" i="15"/>
  <c r="A11737" i="15"/>
  <c r="A11736" i="15"/>
  <c r="A11735" i="15"/>
  <c r="A11734" i="15"/>
  <c r="A11733" i="15"/>
  <c r="A11732" i="15"/>
  <c r="A11731" i="15"/>
  <c r="A11730" i="15"/>
  <c r="A11729" i="15"/>
  <c r="A11728" i="15"/>
  <c r="A11727" i="15"/>
  <c r="A11726" i="15"/>
  <c r="A11725" i="15"/>
  <c r="A11724" i="15"/>
  <c r="A11723" i="15"/>
  <c r="A11722" i="15"/>
  <c r="A11721" i="15"/>
  <c r="A11720" i="15"/>
  <c r="A11719" i="15"/>
  <c r="A11718" i="15"/>
  <c r="A11717" i="15"/>
  <c r="A11716" i="15"/>
  <c r="A11715" i="15"/>
  <c r="A11714" i="15"/>
  <c r="A11713" i="15"/>
  <c r="A11712" i="15"/>
  <c r="A11711" i="15"/>
  <c r="A11710" i="15"/>
  <c r="A11709" i="15"/>
  <c r="A11708" i="15"/>
  <c r="A11707" i="15"/>
  <c r="A11706" i="15"/>
  <c r="A11705" i="15"/>
  <c r="A11704" i="15"/>
  <c r="A11703" i="15"/>
  <c r="A11702" i="15"/>
  <c r="A11701" i="15"/>
  <c r="A11700" i="15"/>
  <c r="A11699" i="15"/>
  <c r="A11698" i="15"/>
  <c r="A11697" i="15"/>
  <c r="A11696" i="15"/>
  <c r="A11695" i="15"/>
  <c r="A11694" i="15"/>
  <c r="A11693" i="15"/>
  <c r="A11692" i="15"/>
  <c r="A11691" i="15"/>
  <c r="A11690" i="15"/>
  <c r="A11689" i="15"/>
  <c r="A11688" i="15"/>
  <c r="A11687" i="15"/>
  <c r="A11686" i="15"/>
  <c r="A11685" i="15"/>
  <c r="A11684" i="15"/>
  <c r="A11683" i="15"/>
  <c r="A11682" i="15"/>
  <c r="A11681" i="15"/>
  <c r="A11680" i="15"/>
  <c r="A11679" i="15"/>
  <c r="A11678" i="15"/>
  <c r="A11677" i="15"/>
  <c r="A11676" i="15"/>
  <c r="A11675" i="15"/>
  <c r="A11674" i="15"/>
  <c r="A11673" i="15"/>
  <c r="A11672" i="15"/>
  <c r="A11671" i="15"/>
  <c r="A11670" i="15"/>
  <c r="A11669" i="15"/>
  <c r="A11668" i="15"/>
  <c r="A11667" i="15"/>
  <c r="A11666" i="15"/>
  <c r="A11665" i="15"/>
  <c r="A11664" i="15"/>
  <c r="A11663" i="15"/>
  <c r="A11662" i="15"/>
  <c r="A11661" i="15"/>
  <c r="A11660" i="15"/>
  <c r="A11659" i="15"/>
  <c r="A11658" i="15"/>
  <c r="A11657" i="15"/>
  <c r="A11656" i="15"/>
  <c r="A11655" i="15"/>
  <c r="A11654" i="15"/>
  <c r="A11653" i="15"/>
  <c r="A11652" i="15"/>
  <c r="A11651" i="15"/>
  <c r="A11650" i="15"/>
  <c r="A11649" i="15"/>
  <c r="A11648" i="15"/>
  <c r="A11647" i="15"/>
  <c r="A11646" i="15"/>
  <c r="A11645" i="15"/>
  <c r="A11644" i="15"/>
  <c r="A11643" i="15"/>
  <c r="A11642" i="15"/>
  <c r="A11641" i="15"/>
  <c r="A11640" i="15"/>
  <c r="A11639" i="15"/>
  <c r="A11638" i="15"/>
  <c r="A11637" i="15"/>
  <c r="A11636" i="15"/>
  <c r="A11635" i="15"/>
  <c r="A11634" i="15"/>
  <c r="A11633" i="15"/>
  <c r="A11632" i="15"/>
  <c r="A11631" i="15"/>
  <c r="A11630" i="15"/>
  <c r="A11629" i="15"/>
  <c r="A11628" i="15"/>
  <c r="A11627" i="15"/>
  <c r="A11626" i="15"/>
  <c r="A11625" i="15"/>
  <c r="A11624" i="15"/>
  <c r="A11623" i="15"/>
  <c r="A11622" i="15"/>
  <c r="A11621" i="15"/>
  <c r="A11620" i="15"/>
  <c r="A11619" i="15"/>
  <c r="A11618" i="15"/>
  <c r="A11617" i="15"/>
  <c r="A11616" i="15"/>
  <c r="A11615" i="15"/>
  <c r="A11614" i="15"/>
  <c r="A11613" i="15"/>
  <c r="A11612" i="15"/>
  <c r="A11611" i="15"/>
  <c r="A11610" i="15"/>
  <c r="A11609" i="15"/>
  <c r="A11608" i="15"/>
  <c r="A11607" i="15"/>
  <c r="A11606" i="15"/>
  <c r="A11605" i="15"/>
  <c r="A11604" i="15"/>
  <c r="A11603" i="15"/>
  <c r="A11602" i="15"/>
  <c r="A11601" i="15"/>
  <c r="A11600" i="15"/>
  <c r="A11599" i="15"/>
  <c r="A11598" i="15"/>
  <c r="A11597" i="15"/>
  <c r="A11596" i="15"/>
  <c r="A11595" i="15"/>
  <c r="A11594" i="15"/>
  <c r="A11593" i="15"/>
  <c r="A11592" i="15"/>
  <c r="A11591" i="15"/>
  <c r="A11590" i="15"/>
  <c r="A11589" i="15"/>
  <c r="A11588" i="15"/>
  <c r="A11587" i="15"/>
  <c r="A11586" i="15"/>
  <c r="A11585" i="15"/>
  <c r="A11584" i="15"/>
  <c r="A11583" i="15"/>
  <c r="A11582" i="15"/>
  <c r="A11581" i="15"/>
  <c r="A11580" i="15"/>
  <c r="A11579" i="15"/>
  <c r="A11578" i="15"/>
  <c r="A11577" i="15"/>
  <c r="A11576" i="15"/>
  <c r="A11575" i="15"/>
  <c r="A11574" i="15"/>
  <c r="A11573" i="15"/>
  <c r="A11572" i="15"/>
  <c r="A11571" i="15"/>
  <c r="A11570" i="15"/>
  <c r="A11569" i="15"/>
  <c r="A11568" i="15"/>
  <c r="A11567" i="15"/>
  <c r="A11566" i="15"/>
  <c r="A11565" i="15"/>
  <c r="A11564" i="15"/>
  <c r="A11563" i="15"/>
  <c r="A11562" i="15"/>
  <c r="A11561" i="15"/>
  <c r="A11560" i="15"/>
  <c r="A11559" i="15"/>
  <c r="A11558" i="15"/>
  <c r="A11557" i="15"/>
  <c r="A11556" i="15"/>
  <c r="A11555" i="15"/>
  <c r="A11554" i="15"/>
  <c r="A11553" i="15"/>
  <c r="A11552" i="15"/>
  <c r="A11551" i="15"/>
  <c r="A11550" i="15"/>
  <c r="A11549" i="15"/>
  <c r="A11548" i="15"/>
  <c r="A11547" i="15"/>
  <c r="A11546" i="15"/>
  <c r="A11545" i="15"/>
  <c r="A11544" i="15"/>
  <c r="A11543" i="15"/>
  <c r="A11542" i="15"/>
  <c r="A11541" i="15"/>
  <c r="A11540" i="15"/>
  <c r="A11539" i="15"/>
  <c r="A11538" i="15"/>
  <c r="A11537" i="15"/>
  <c r="A11536" i="15"/>
  <c r="A11535" i="15"/>
  <c r="A11534" i="15"/>
  <c r="A11533" i="15"/>
  <c r="A11532" i="15"/>
  <c r="A11531" i="15"/>
  <c r="A11530" i="15"/>
  <c r="A11529" i="15"/>
  <c r="A11528" i="15"/>
  <c r="A11527" i="15"/>
  <c r="A11526" i="15"/>
  <c r="A11525" i="15"/>
  <c r="A11524" i="15"/>
  <c r="A11523" i="15"/>
  <c r="A11522" i="15"/>
  <c r="A11521" i="15"/>
  <c r="A11520" i="15"/>
  <c r="A11519" i="15"/>
  <c r="A11518" i="15"/>
  <c r="A11517" i="15"/>
  <c r="A11516" i="15"/>
  <c r="A11515" i="15"/>
  <c r="A11514" i="15"/>
  <c r="A11513" i="15"/>
  <c r="A11512" i="15"/>
  <c r="A11511" i="15"/>
  <c r="A11510" i="15"/>
  <c r="A11509" i="15"/>
  <c r="A11508" i="15"/>
  <c r="A11507" i="15"/>
  <c r="A11506" i="15"/>
  <c r="A11505" i="15"/>
  <c r="A11504" i="15"/>
  <c r="A11503" i="15"/>
  <c r="A11502" i="15"/>
  <c r="A11501" i="15"/>
  <c r="A11500" i="15"/>
  <c r="A11499" i="15"/>
  <c r="A11498" i="15"/>
  <c r="A11497" i="15"/>
  <c r="A11496" i="15"/>
  <c r="A11495" i="15"/>
  <c r="A11494" i="15"/>
  <c r="A11493" i="15"/>
  <c r="A11492" i="15"/>
  <c r="A11491" i="15"/>
  <c r="A11490" i="15"/>
  <c r="A11489" i="15"/>
  <c r="A11488" i="15"/>
  <c r="A11487" i="15"/>
  <c r="A11486" i="15"/>
  <c r="A11485" i="15"/>
  <c r="A11484" i="15"/>
  <c r="A11483" i="15"/>
  <c r="A11482" i="15"/>
  <c r="A11481" i="15"/>
  <c r="A11480" i="15"/>
  <c r="A11479" i="15"/>
  <c r="A11478" i="15"/>
  <c r="A11477" i="15"/>
  <c r="A11476" i="15"/>
  <c r="A11475" i="15"/>
  <c r="A11474" i="15"/>
  <c r="A11473" i="15"/>
  <c r="A11472" i="15"/>
  <c r="A11471" i="15"/>
  <c r="A11470" i="15"/>
  <c r="A11469" i="15"/>
  <c r="A11468" i="15"/>
  <c r="A11467" i="15"/>
  <c r="A11466" i="15"/>
  <c r="A11465" i="15"/>
  <c r="A11464" i="15"/>
  <c r="A11463" i="15"/>
  <c r="A11462" i="15"/>
  <c r="A11461" i="15"/>
  <c r="A11460" i="15"/>
  <c r="A11459" i="15"/>
  <c r="A11458" i="15"/>
  <c r="A11457" i="15"/>
  <c r="A11456" i="15"/>
  <c r="A11455" i="15"/>
  <c r="A11454" i="15"/>
  <c r="A11453" i="15"/>
  <c r="A11452" i="15"/>
  <c r="A11451" i="15"/>
  <c r="A11450" i="15"/>
  <c r="A11449" i="15"/>
  <c r="A11448" i="15"/>
  <c r="A11447" i="15"/>
  <c r="A11446" i="15"/>
  <c r="A11445" i="15"/>
  <c r="A11444" i="15"/>
  <c r="A11443" i="15"/>
  <c r="A11442" i="15"/>
  <c r="A11441" i="15"/>
  <c r="A11440" i="15"/>
  <c r="A11439" i="15"/>
  <c r="A11438" i="15"/>
  <c r="A11437" i="15"/>
  <c r="A11436" i="15"/>
  <c r="A11435" i="15"/>
  <c r="A11434" i="15"/>
  <c r="A11433" i="15"/>
  <c r="A11432" i="15"/>
  <c r="A11431" i="15"/>
  <c r="A11430" i="15"/>
  <c r="A11429" i="15"/>
  <c r="A11428" i="15"/>
  <c r="A11427" i="15"/>
  <c r="A11426" i="15"/>
  <c r="A11425" i="15"/>
  <c r="A11424" i="15"/>
  <c r="A11423" i="15"/>
  <c r="A11422" i="15"/>
  <c r="A11421" i="15"/>
  <c r="A11420" i="15"/>
  <c r="A11419" i="15"/>
  <c r="A11418" i="15"/>
  <c r="A11417" i="15"/>
  <c r="A11416" i="15"/>
  <c r="A11415" i="15"/>
  <c r="A11414" i="15"/>
  <c r="A11413" i="15"/>
  <c r="A11412" i="15"/>
  <c r="A11411" i="15"/>
  <c r="A11410" i="15"/>
  <c r="A11409" i="15"/>
  <c r="A11408" i="15"/>
  <c r="A11407" i="15"/>
  <c r="A11406" i="15"/>
  <c r="A11405" i="15"/>
  <c r="A11404" i="15"/>
  <c r="A11403" i="15"/>
  <c r="A11402" i="15"/>
  <c r="A11401" i="15"/>
  <c r="A11400" i="15"/>
  <c r="A11399" i="15"/>
  <c r="A11398" i="15"/>
  <c r="A11397" i="15"/>
  <c r="A11396" i="15"/>
  <c r="A11395" i="15"/>
  <c r="A11394" i="15"/>
  <c r="A11393" i="15"/>
  <c r="A11392" i="15"/>
  <c r="A11391" i="15"/>
  <c r="A11390" i="15"/>
  <c r="A11389" i="15"/>
  <c r="A11388" i="15"/>
  <c r="A11387" i="15"/>
  <c r="A11386" i="15"/>
  <c r="A11385" i="15"/>
  <c r="A11384" i="15"/>
  <c r="A11383" i="15"/>
  <c r="A11382" i="15"/>
  <c r="A11381" i="15"/>
  <c r="A11380" i="15"/>
  <c r="A11379" i="15"/>
  <c r="A11378" i="15"/>
  <c r="A11377" i="15"/>
  <c r="A11376" i="15"/>
  <c r="A11375" i="15"/>
  <c r="A11374" i="15"/>
  <c r="A11373" i="15"/>
  <c r="A11372" i="15"/>
  <c r="A11371" i="15"/>
  <c r="A11370" i="15"/>
  <c r="A11369" i="15"/>
  <c r="A11368" i="15"/>
  <c r="A11367" i="15"/>
  <c r="A11366" i="15"/>
  <c r="A11365" i="15"/>
  <c r="A11364" i="15"/>
  <c r="A11363" i="15"/>
  <c r="A11362" i="15"/>
  <c r="A11361" i="15"/>
  <c r="A11360" i="15"/>
  <c r="A11359" i="15"/>
  <c r="A11358" i="15"/>
  <c r="A11357" i="15"/>
  <c r="A11356" i="15"/>
  <c r="A11355" i="15"/>
  <c r="A11354" i="15"/>
  <c r="A11353" i="15"/>
  <c r="A11352" i="15"/>
  <c r="A11351" i="15"/>
  <c r="A11350" i="15"/>
  <c r="A11349" i="15"/>
  <c r="A11348" i="15"/>
  <c r="A11347" i="15"/>
  <c r="A11346" i="15"/>
  <c r="A11345" i="15"/>
  <c r="A11344" i="15"/>
  <c r="A11343" i="15"/>
  <c r="A11342" i="15"/>
  <c r="A11341" i="15"/>
  <c r="A11340" i="15"/>
  <c r="A11339" i="15"/>
  <c r="A11338" i="15"/>
  <c r="A11337" i="15"/>
  <c r="A11336" i="15"/>
  <c r="A11335" i="15"/>
  <c r="A11334" i="15"/>
  <c r="A11333" i="15"/>
  <c r="A11332" i="15"/>
  <c r="A11331" i="15"/>
  <c r="A11330" i="15"/>
  <c r="A11329" i="15"/>
  <c r="A11328" i="15"/>
  <c r="A11327" i="15"/>
  <c r="A11326" i="15"/>
  <c r="A11325" i="15"/>
  <c r="A11324" i="15"/>
  <c r="A11323" i="15"/>
  <c r="A11322" i="15"/>
  <c r="A11321" i="15"/>
  <c r="A11320" i="15"/>
  <c r="A11319" i="15"/>
  <c r="A11318" i="15"/>
  <c r="A11317" i="15"/>
  <c r="A11316" i="15"/>
  <c r="A11315" i="15"/>
  <c r="A11314" i="15"/>
  <c r="A11313" i="15"/>
  <c r="A11312" i="15"/>
  <c r="A11311" i="15"/>
  <c r="A11310" i="15"/>
  <c r="A11309" i="15"/>
  <c r="A11308" i="15"/>
  <c r="A11307" i="15"/>
  <c r="A11306" i="15"/>
  <c r="A11305" i="15"/>
  <c r="A11304" i="15"/>
  <c r="A11303" i="15"/>
  <c r="A11302" i="15"/>
  <c r="A11301" i="15"/>
  <c r="A11300" i="15"/>
  <c r="A11299" i="15"/>
  <c r="A11298" i="15"/>
  <c r="A11297" i="15"/>
  <c r="A11296" i="15"/>
  <c r="A11295" i="15"/>
  <c r="A11294" i="15"/>
  <c r="A11293" i="15"/>
  <c r="A11292" i="15"/>
  <c r="A11291" i="15"/>
  <c r="A11290" i="15"/>
  <c r="A11289" i="15"/>
  <c r="A11288" i="15"/>
  <c r="A11287" i="15"/>
  <c r="A11286" i="15"/>
  <c r="A11285" i="15"/>
  <c r="A11284" i="15"/>
  <c r="A11283" i="15"/>
  <c r="A11282" i="15"/>
  <c r="A11281" i="15"/>
  <c r="A11280" i="15"/>
  <c r="A11279" i="15"/>
  <c r="A11278" i="15"/>
  <c r="A11277" i="15"/>
  <c r="A11276" i="15"/>
  <c r="A11275" i="15"/>
  <c r="A11274" i="15"/>
  <c r="A11273" i="15"/>
  <c r="A11272" i="15"/>
  <c r="A11271" i="15"/>
  <c r="A11270" i="15"/>
  <c r="A11269" i="15"/>
  <c r="A11268" i="15"/>
  <c r="A11267" i="15"/>
  <c r="A11266" i="15"/>
  <c r="A11265" i="15"/>
  <c r="A11264" i="15"/>
  <c r="A11263" i="15"/>
  <c r="A11262" i="15"/>
  <c r="A11261" i="15"/>
  <c r="A11260" i="15"/>
  <c r="A11259" i="15"/>
  <c r="A11258" i="15"/>
  <c r="A11257" i="15"/>
  <c r="A11256" i="15"/>
  <c r="A11255" i="15"/>
  <c r="A11254" i="15"/>
  <c r="A11253" i="15"/>
  <c r="A11252" i="15"/>
  <c r="A11251" i="15"/>
  <c r="A11250" i="15"/>
  <c r="A11249" i="15"/>
  <c r="A11248" i="15"/>
  <c r="A11247" i="15"/>
  <c r="A11246" i="15"/>
  <c r="A11245" i="15"/>
  <c r="A11244" i="15"/>
  <c r="A11243" i="15"/>
  <c r="A11242" i="15"/>
  <c r="A11241" i="15"/>
  <c r="A11240" i="15"/>
  <c r="A11239" i="15"/>
  <c r="A11238" i="15"/>
  <c r="A11237" i="15"/>
  <c r="A11236" i="15"/>
  <c r="A11235" i="15"/>
  <c r="A11234" i="15"/>
  <c r="A11233" i="15"/>
  <c r="A11232" i="15"/>
  <c r="A11231" i="15"/>
  <c r="A11230" i="15"/>
  <c r="A11229" i="15"/>
  <c r="A11228" i="15"/>
  <c r="A11227" i="15"/>
  <c r="A11226" i="15"/>
  <c r="A11225" i="15"/>
  <c r="A11224" i="15"/>
  <c r="A11223" i="15"/>
  <c r="A11222" i="15"/>
  <c r="A11221" i="15"/>
  <c r="A11220" i="15"/>
  <c r="A11219" i="15"/>
  <c r="A11218" i="15"/>
  <c r="A11217" i="15"/>
  <c r="A11216" i="15"/>
  <c r="A11215" i="15"/>
  <c r="A11214" i="15"/>
  <c r="A11213" i="15"/>
  <c r="A11212" i="15"/>
  <c r="A11211" i="15"/>
  <c r="A11210" i="15"/>
  <c r="A11209" i="15"/>
  <c r="A11208" i="15"/>
  <c r="A11207" i="15"/>
  <c r="A11206" i="15"/>
  <c r="A11205" i="15"/>
  <c r="A11204" i="15"/>
  <c r="A11203" i="15"/>
  <c r="A11202" i="15"/>
  <c r="A11201" i="15"/>
  <c r="A11200" i="15"/>
  <c r="A11199" i="15"/>
  <c r="A11198" i="15"/>
  <c r="A11197" i="15"/>
  <c r="A11196" i="15"/>
  <c r="A11195" i="15"/>
  <c r="A11194" i="15"/>
  <c r="A11193" i="15"/>
  <c r="A11192" i="15"/>
  <c r="A11191" i="15"/>
  <c r="A11190" i="15"/>
  <c r="A11189" i="15"/>
  <c r="A11188" i="15"/>
  <c r="A11187" i="15"/>
  <c r="A11186" i="15"/>
  <c r="A11185" i="15"/>
  <c r="A11184" i="15"/>
  <c r="A11183" i="15"/>
  <c r="A11182" i="15"/>
  <c r="A11181" i="15"/>
  <c r="A11180" i="15"/>
  <c r="A11179" i="15"/>
  <c r="A11178" i="15"/>
  <c r="A11177" i="15"/>
  <c r="A11176" i="15"/>
  <c r="A11175" i="15"/>
  <c r="A11174" i="15"/>
  <c r="A11173" i="15"/>
  <c r="A11172" i="15"/>
  <c r="A11171" i="15"/>
  <c r="A11170" i="15"/>
  <c r="A11169" i="15"/>
  <c r="A11168" i="15"/>
  <c r="A11167" i="15"/>
  <c r="A11166" i="15"/>
  <c r="A11165" i="15"/>
  <c r="A11164" i="15"/>
  <c r="A11163" i="15"/>
  <c r="A11162" i="15"/>
  <c r="A11161" i="15"/>
  <c r="A11160" i="15"/>
  <c r="A11159" i="15"/>
  <c r="A11158" i="15"/>
  <c r="A11157" i="15"/>
  <c r="A11156" i="15"/>
  <c r="A11155" i="15"/>
  <c r="A11154" i="15"/>
  <c r="A11153" i="15"/>
  <c r="A11152" i="15"/>
  <c r="A11151" i="15"/>
  <c r="A11150" i="15"/>
  <c r="A11149" i="15"/>
  <c r="A11148" i="15"/>
  <c r="A11147" i="15"/>
  <c r="A11146" i="15"/>
  <c r="A11145" i="15"/>
  <c r="A11144" i="15"/>
  <c r="A11143" i="15"/>
  <c r="A11142" i="15"/>
  <c r="A11141" i="15"/>
  <c r="A11140" i="15"/>
  <c r="A11139" i="15"/>
  <c r="A11138" i="15"/>
  <c r="A11137" i="15"/>
  <c r="A11136" i="15"/>
  <c r="A11135" i="15"/>
  <c r="A11134" i="15"/>
  <c r="A11133" i="15"/>
  <c r="A11132" i="15"/>
  <c r="A11131" i="15"/>
  <c r="A11130" i="15"/>
  <c r="A11129" i="15"/>
  <c r="A11128" i="15"/>
  <c r="A11127" i="15"/>
  <c r="A11126" i="15"/>
  <c r="A11125" i="15"/>
  <c r="A11124" i="15"/>
  <c r="A11123" i="15"/>
  <c r="A11122" i="15"/>
  <c r="A11121" i="15"/>
  <c r="A11120" i="15"/>
  <c r="A11119" i="15"/>
  <c r="A11118" i="15"/>
  <c r="A11117" i="15"/>
  <c r="A11116" i="15"/>
  <c r="A11115" i="15"/>
  <c r="A11114" i="15"/>
  <c r="A11113" i="15"/>
  <c r="A11112" i="15"/>
  <c r="A11111" i="15"/>
  <c r="A11110" i="15"/>
  <c r="A11109" i="15"/>
  <c r="A11108" i="15"/>
  <c r="A11107" i="15"/>
  <c r="A11106" i="15"/>
  <c r="A11105" i="15"/>
  <c r="A11104" i="15"/>
  <c r="A11103" i="15"/>
  <c r="A11102" i="15"/>
  <c r="A11101" i="15"/>
  <c r="A11100" i="15"/>
  <c r="A11099" i="15"/>
  <c r="A11098" i="15"/>
  <c r="A11097" i="15"/>
  <c r="A11096" i="15"/>
  <c r="A11095" i="15"/>
  <c r="A11094" i="15"/>
  <c r="A11093" i="15"/>
  <c r="A11092" i="15"/>
  <c r="A11091" i="15"/>
  <c r="A11090" i="15"/>
  <c r="A11089" i="15"/>
  <c r="A11088" i="15"/>
  <c r="A11087" i="15"/>
  <c r="A11086" i="15"/>
  <c r="A11085" i="15"/>
  <c r="A11084" i="15"/>
  <c r="A11083" i="15"/>
  <c r="A11082" i="15"/>
  <c r="A11081" i="15"/>
  <c r="A11080" i="15"/>
  <c r="A11079" i="15"/>
  <c r="A11078" i="15"/>
  <c r="A11077" i="15"/>
  <c r="A11076" i="15"/>
  <c r="A11075" i="15"/>
  <c r="A11074" i="15"/>
  <c r="A11073" i="15"/>
  <c r="A11072" i="15"/>
  <c r="A11071" i="15"/>
  <c r="A11070" i="15"/>
  <c r="A11069" i="15"/>
  <c r="A11068" i="15"/>
  <c r="A11067" i="15"/>
  <c r="A11066" i="15"/>
  <c r="A11065" i="15"/>
  <c r="A11064" i="15"/>
  <c r="A11063" i="15"/>
  <c r="A11062" i="15"/>
  <c r="A11061" i="15"/>
  <c r="A11060" i="15"/>
  <c r="A11059" i="15"/>
  <c r="A11058" i="15"/>
  <c r="A11057" i="15"/>
  <c r="A11056" i="15"/>
  <c r="A11055" i="15"/>
  <c r="A11054" i="15"/>
  <c r="A11053" i="15"/>
  <c r="A11052" i="15"/>
  <c r="A11051" i="15"/>
  <c r="A11050" i="15"/>
  <c r="A11049" i="15"/>
  <c r="A11048" i="15"/>
  <c r="A11047" i="15"/>
  <c r="A11046" i="15"/>
  <c r="A11045" i="15"/>
  <c r="A11044" i="15"/>
  <c r="A11043" i="15"/>
  <c r="A11042" i="15"/>
  <c r="A11041" i="15"/>
  <c r="A11040" i="15"/>
  <c r="A11039" i="15"/>
  <c r="A11038" i="15"/>
  <c r="A11037" i="15"/>
  <c r="A11036" i="15"/>
  <c r="A11035" i="15"/>
  <c r="A11034" i="15"/>
  <c r="A11033" i="15"/>
  <c r="A11032" i="15"/>
  <c r="A11031" i="15"/>
  <c r="A11030" i="15"/>
  <c r="A11029" i="15"/>
  <c r="A11028" i="15"/>
  <c r="A11027" i="15"/>
  <c r="A11026" i="15"/>
  <c r="A11025" i="15"/>
  <c r="A11024" i="15"/>
  <c r="A11023" i="15"/>
  <c r="A11022" i="15"/>
  <c r="A11021" i="15"/>
  <c r="A11020" i="15"/>
  <c r="A11019" i="15"/>
  <c r="A11018" i="15"/>
  <c r="A11017" i="15"/>
  <c r="A11016" i="15"/>
  <c r="A11015" i="15"/>
  <c r="A11014" i="15"/>
  <c r="A11013" i="15"/>
  <c r="A11012" i="15"/>
  <c r="A11011" i="15"/>
  <c r="A11010" i="15"/>
  <c r="A11009" i="15"/>
  <c r="A11008" i="15"/>
  <c r="A11007" i="15"/>
  <c r="A11006" i="15"/>
  <c r="A11005" i="15"/>
  <c r="A11004" i="15"/>
  <c r="A11003" i="15"/>
  <c r="A11002" i="15"/>
  <c r="A11001" i="15"/>
  <c r="A11000" i="15"/>
  <c r="A10999" i="15"/>
  <c r="A10998" i="15"/>
  <c r="A10997" i="15"/>
  <c r="A10996" i="15"/>
  <c r="A10995" i="15"/>
  <c r="A10994" i="15"/>
  <c r="A10993" i="15"/>
  <c r="A10992" i="15"/>
  <c r="A10991" i="15"/>
  <c r="A10990" i="15"/>
  <c r="A10989" i="15"/>
  <c r="A10988" i="15"/>
  <c r="A10987" i="15"/>
  <c r="A10986" i="15"/>
  <c r="A10985" i="15"/>
  <c r="A10984" i="15"/>
  <c r="A10983" i="15"/>
  <c r="A10982" i="15"/>
  <c r="A10981" i="15"/>
  <c r="A10980" i="15"/>
  <c r="A10979" i="15"/>
  <c r="A10978" i="15"/>
  <c r="A10977" i="15"/>
  <c r="A10976" i="15"/>
  <c r="A10975" i="15"/>
  <c r="A10974" i="15"/>
  <c r="A10973" i="15"/>
  <c r="A10972" i="15"/>
  <c r="A10971" i="15"/>
  <c r="A10970" i="15"/>
  <c r="A10969" i="15"/>
  <c r="A10968" i="15"/>
  <c r="A10967" i="15"/>
  <c r="A10966" i="15"/>
  <c r="A10965" i="15"/>
  <c r="A10964" i="15"/>
  <c r="A10963" i="15"/>
  <c r="A10962" i="15"/>
  <c r="A10961" i="15"/>
  <c r="A10960" i="15"/>
  <c r="A10959" i="15"/>
  <c r="A10958" i="15"/>
  <c r="A10957" i="15"/>
  <c r="A10956" i="15"/>
  <c r="A10955" i="15"/>
  <c r="A10954" i="15"/>
  <c r="A10953" i="15"/>
  <c r="A10952" i="15"/>
  <c r="A10951" i="15"/>
  <c r="A10950" i="15"/>
  <c r="A10949" i="15"/>
  <c r="A10948" i="15"/>
  <c r="A10947" i="15"/>
  <c r="A10946" i="15"/>
  <c r="A10945" i="15"/>
  <c r="A10944" i="15"/>
  <c r="A10943" i="15"/>
  <c r="A10942" i="15"/>
  <c r="A10941" i="15"/>
  <c r="A10940" i="15"/>
  <c r="A10939" i="15"/>
  <c r="A10938" i="15"/>
  <c r="A10937" i="15"/>
  <c r="A10936" i="15"/>
  <c r="A10935" i="15"/>
  <c r="A10934" i="15"/>
  <c r="A10933" i="15"/>
  <c r="A10932" i="15"/>
  <c r="A10931" i="15"/>
  <c r="A10930" i="15"/>
  <c r="A10929" i="15"/>
  <c r="A10928" i="15"/>
  <c r="A10927" i="15"/>
  <c r="A10926" i="15"/>
  <c r="A10925" i="15"/>
  <c r="A10924" i="15"/>
  <c r="A10923" i="15"/>
  <c r="A10922" i="15"/>
  <c r="A10921" i="15"/>
  <c r="A10920" i="15"/>
  <c r="A10919" i="15"/>
  <c r="A10918" i="15"/>
  <c r="A10917" i="15"/>
  <c r="A10916" i="15"/>
  <c r="A10915" i="15"/>
  <c r="A10914" i="15"/>
  <c r="A10913" i="15"/>
  <c r="A10912" i="15"/>
  <c r="A10911" i="15"/>
  <c r="A10910" i="15"/>
  <c r="A10909" i="15"/>
  <c r="A10908" i="15"/>
  <c r="A10907" i="15"/>
  <c r="A10906" i="15"/>
  <c r="A10905" i="15"/>
  <c r="A10904" i="15"/>
  <c r="A10903" i="15"/>
  <c r="A10902" i="15"/>
  <c r="A10901" i="15"/>
  <c r="A10900" i="15"/>
  <c r="A10899" i="15"/>
  <c r="A10898" i="15"/>
  <c r="A10897" i="15"/>
  <c r="A10896" i="15"/>
  <c r="A10895" i="15"/>
  <c r="A10894" i="15"/>
  <c r="A10893" i="15"/>
  <c r="A10892" i="15"/>
  <c r="A10891" i="15"/>
  <c r="A10890" i="15"/>
  <c r="A10889" i="15"/>
  <c r="A10888" i="15"/>
  <c r="A10887" i="15"/>
  <c r="A10886" i="15"/>
  <c r="A10885" i="15"/>
  <c r="A10884" i="15"/>
  <c r="A10883" i="15"/>
  <c r="A10882" i="15"/>
  <c r="A10881" i="15"/>
  <c r="A10880" i="15"/>
  <c r="A10879" i="15"/>
  <c r="A10878" i="15"/>
  <c r="A10877" i="15"/>
  <c r="A10876" i="15"/>
  <c r="A10875" i="15"/>
  <c r="A10874" i="15"/>
  <c r="A10873" i="15"/>
  <c r="A10872" i="15"/>
  <c r="A10871" i="15"/>
  <c r="A10870" i="15"/>
  <c r="A10869" i="15"/>
  <c r="A10868" i="15"/>
  <c r="A10867" i="15"/>
  <c r="A10866" i="15"/>
  <c r="A10865" i="15"/>
  <c r="A10864" i="15"/>
  <c r="A10863" i="15"/>
  <c r="A10862" i="15"/>
  <c r="A10861" i="15"/>
  <c r="A10860" i="15"/>
  <c r="A10859" i="15"/>
  <c r="A10858" i="15"/>
  <c r="A10857" i="15"/>
  <c r="A10856" i="15"/>
  <c r="A10855" i="15"/>
  <c r="A10854" i="15"/>
  <c r="A10853" i="15"/>
  <c r="A10852" i="15"/>
  <c r="A10851" i="15"/>
  <c r="A10850" i="15"/>
  <c r="A10849" i="15"/>
  <c r="A10848" i="15"/>
  <c r="A10847" i="15"/>
  <c r="A10846" i="15"/>
  <c r="A10845" i="15"/>
  <c r="A10844" i="15"/>
  <c r="A10843" i="15"/>
  <c r="A10842" i="15"/>
  <c r="A10841" i="15"/>
  <c r="A10840" i="15"/>
  <c r="A10839" i="15"/>
  <c r="A10838" i="15"/>
  <c r="A10837" i="15"/>
  <c r="A10836" i="15"/>
  <c r="A10835" i="15"/>
  <c r="A10834" i="15"/>
  <c r="A10833" i="15"/>
  <c r="A10832" i="15"/>
  <c r="A10831" i="15"/>
  <c r="A10830" i="15"/>
  <c r="A10829" i="15"/>
  <c r="A10828" i="15"/>
  <c r="A10827" i="15"/>
  <c r="A10826" i="15"/>
  <c r="A10825" i="15"/>
  <c r="A10824" i="15"/>
  <c r="A10823" i="15"/>
  <c r="A10822" i="15"/>
  <c r="A10821" i="15"/>
  <c r="A10820" i="15"/>
  <c r="A10819" i="15"/>
  <c r="A10818" i="15"/>
  <c r="A10817" i="15"/>
  <c r="A10816" i="15"/>
  <c r="A10815" i="15"/>
  <c r="A10814" i="15"/>
  <c r="A10813" i="15"/>
  <c r="A10812" i="15"/>
  <c r="A10811" i="15"/>
  <c r="A10810" i="15"/>
  <c r="A10809" i="15"/>
  <c r="A10808" i="15"/>
  <c r="A10807" i="15"/>
  <c r="A10806" i="15"/>
  <c r="A10805" i="15"/>
  <c r="A10804" i="15"/>
  <c r="A10803" i="15"/>
  <c r="A10802" i="15"/>
  <c r="A10801" i="15"/>
  <c r="A10800" i="15"/>
  <c r="A10799" i="15"/>
  <c r="A10798" i="15"/>
  <c r="A10797" i="15"/>
  <c r="A10796" i="15"/>
  <c r="A10795" i="15"/>
  <c r="A10794" i="15"/>
  <c r="A10793" i="15"/>
  <c r="A10792" i="15"/>
  <c r="A10791" i="15"/>
  <c r="A10790" i="15"/>
  <c r="A10789" i="15"/>
  <c r="A10788" i="15"/>
  <c r="A10787" i="15"/>
  <c r="A10786" i="15"/>
  <c r="A10785" i="15"/>
  <c r="A10784" i="15"/>
  <c r="A10783" i="15"/>
  <c r="A10782" i="15"/>
  <c r="A10781" i="15"/>
  <c r="A10780" i="15"/>
  <c r="A10779" i="15"/>
  <c r="A10778" i="15"/>
  <c r="A10777" i="15"/>
  <c r="A10776" i="15"/>
  <c r="A10775" i="15"/>
  <c r="A10774" i="15"/>
  <c r="A10773" i="15"/>
  <c r="A10772" i="15"/>
  <c r="A10771" i="15"/>
  <c r="A10770" i="15"/>
  <c r="A10769" i="15"/>
  <c r="A10768" i="15"/>
  <c r="A10767" i="15"/>
  <c r="A10766" i="15"/>
  <c r="A10765" i="15"/>
  <c r="A10764" i="15"/>
  <c r="A10763" i="15"/>
  <c r="A10762" i="15"/>
  <c r="A10761" i="15"/>
  <c r="A10760" i="15"/>
  <c r="A10759" i="15"/>
  <c r="A10758" i="15"/>
  <c r="A10757" i="15"/>
  <c r="A10756" i="15"/>
  <c r="A10755" i="15"/>
  <c r="A10754" i="15"/>
  <c r="A10753" i="15"/>
  <c r="A10752" i="15"/>
  <c r="A10751" i="15"/>
  <c r="A10750" i="15"/>
  <c r="A10749" i="15"/>
  <c r="A10748" i="15"/>
  <c r="A10747" i="15"/>
  <c r="A10746" i="15"/>
  <c r="A10745" i="15"/>
  <c r="A10744" i="15"/>
  <c r="A10743" i="15"/>
  <c r="A10742" i="15"/>
  <c r="A10741" i="15"/>
  <c r="A10740" i="15"/>
  <c r="A10739" i="15"/>
  <c r="A10738" i="15"/>
  <c r="A10737" i="15"/>
  <c r="A10736" i="15"/>
  <c r="A10735" i="15"/>
  <c r="A10734" i="15"/>
  <c r="A10733" i="15"/>
  <c r="A10732" i="15"/>
  <c r="A10731" i="15"/>
  <c r="A10730" i="15"/>
  <c r="A10729" i="15"/>
  <c r="A10728" i="15"/>
  <c r="A10727" i="15"/>
  <c r="A10726" i="15"/>
  <c r="A10725" i="15"/>
  <c r="A10724" i="15"/>
  <c r="A10723" i="15"/>
  <c r="A10722" i="15"/>
  <c r="A10721" i="15"/>
  <c r="A10720" i="15"/>
  <c r="A10719" i="15"/>
  <c r="A10718" i="15"/>
  <c r="A10717" i="15"/>
  <c r="A10716" i="15"/>
  <c r="A10715" i="15"/>
  <c r="A10714" i="15"/>
  <c r="A10713" i="15"/>
  <c r="A10712" i="15"/>
  <c r="A10711" i="15"/>
  <c r="A10710" i="15"/>
  <c r="A10709" i="15"/>
  <c r="A10708" i="15"/>
  <c r="A10707" i="15"/>
  <c r="A10706" i="15"/>
  <c r="A10705" i="15"/>
  <c r="A10704" i="15"/>
  <c r="A10703" i="15"/>
  <c r="A10702" i="15"/>
  <c r="A10701" i="15"/>
  <c r="A10700" i="15"/>
  <c r="A10699" i="15"/>
  <c r="A10698" i="15"/>
  <c r="A10697" i="15"/>
  <c r="A10696" i="15"/>
  <c r="A10695" i="15"/>
  <c r="A10694" i="15"/>
  <c r="A10693" i="15"/>
  <c r="A10692" i="15"/>
  <c r="A10691" i="15"/>
  <c r="A10690" i="15"/>
  <c r="A10689" i="15"/>
  <c r="A10688" i="15"/>
  <c r="A10687" i="15"/>
  <c r="A10686" i="15"/>
  <c r="A10685" i="15"/>
  <c r="A10684" i="15"/>
  <c r="A10683" i="15"/>
  <c r="A10682" i="15"/>
  <c r="A10681" i="15"/>
  <c r="A10680" i="15"/>
  <c r="A10679" i="15"/>
  <c r="A10678" i="15"/>
  <c r="A10677" i="15"/>
  <c r="A10676" i="15"/>
  <c r="A10675" i="15"/>
  <c r="A10674" i="15"/>
  <c r="A10673" i="15"/>
  <c r="A10672" i="15"/>
  <c r="A10671" i="15"/>
  <c r="A10670" i="15"/>
  <c r="A10669" i="15"/>
  <c r="A10668" i="15"/>
  <c r="A10667" i="15"/>
  <c r="A10666" i="15"/>
  <c r="A10665" i="15"/>
  <c r="A10664" i="15"/>
  <c r="A10663" i="15"/>
  <c r="A10662" i="15"/>
  <c r="A10661" i="15"/>
  <c r="A10660" i="15"/>
  <c r="A10659" i="15"/>
  <c r="A10658" i="15"/>
  <c r="A10657" i="15"/>
  <c r="A10656" i="15"/>
  <c r="A10655" i="15"/>
  <c r="A10654" i="15"/>
  <c r="A10653" i="15"/>
  <c r="A10652" i="15"/>
  <c r="A10651" i="15"/>
  <c r="A10650" i="15"/>
  <c r="A10649" i="15"/>
  <c r="A10648" i="15"/>
  <c r="A10647" i="15"/>
  <c r="A10646" i="15"/>
  <c r="A10645" i="15"/>
  <c r="A10644" i="15"/>
  <c r="A10643" i="15"/>
  <c r="A10642" i="15"/>
  <c r="A10641" i="15"/>
  <c r="A10640" i="15"/>
  <c r="A10639" i="15"/>
  <c r="A10638" i="15"/>
  <c r="A10637" i="15"/>
  <c r="A10636" i="15"/>
  <c r="A10635" i="15"/>
  <c r="A10634" i="15"/>
  <c r="A10633" i="15"/>
  <c r="A10632" i="15"/>
  <c r="A10631" i="15"/>
  <c r="A10630" i="15"/>
  <c r="A10629" i="15"/>
  <c r="A10628" i="15"/>
  <c r="A10627" i="15"/>
  <c r="A10626" i="15"/>
  <c r="A10625" i="15"/>
  <c r="A10624" i="15"/>
  <c r="A10623" i="15"/>
  <c r="A10622" i="15"/>
  <c r="A10621" i="15"/>
  <c r="A10620" i="15"/>
  <c r="A10619" i="15"/>
  <c r="A10618" i="15"/>
  <c r="A10617" i="15"/>
  <c r="A10616" i="15"/>
  <c r="A10615" i="15"/>
  <c r="A10614" i="15"/>
  <c r="A10613" i="15"/>
  <c r="A10612" i="15"/>
  <c r="A10611" i="15"/>
  <c r="A10610" i="15"/>
  <c r="A10609" i="15"/>
  <c r="A10608" i="15"/>
  <c r="A10607" i="15"/>
  <c r="A10606" i="15"/>
  <c r="A10605" i="15"/>
  <c r="A10604" i="15"/>
  <c r="A10603" i="15"/>
  <c r="A10602" i="15"/>
  <c r="A10601" i="15"/>
  <c r="A10600" i="15"/>
  <c r="A10599" i="15"/>
  <c r="A10598" i="15"/>
  <c r="A10597" i="15"/>
  <c r="A10596" i="15"/>
  <c r="A10595" i="15"/>
  <c r="A10594" i="15"/>
  <c r="A10593" i="15"/>
  <c r="A10592" i="15"/>
  <c r="A10591" i="15"/>
  <c r="A10590" i="15"/>
  <c r="A10589" i="15"/>
  <c r="A10588" i="15"/>
  <c r="A10587" i="15"/>
  <c r="A10586" i="15"/>
  <c r="A10585" i="15"/>
  <c r="A10584" i="15"/>
  <c r="A10583" i="15"/>
  <c r="A10582" i="15"/>
  <c r="A10581" i="15"/>
  <c r="A10580" i="15"/>
  <c r="A10579" i="15"/>
  <c r="A10578" i="15"/>
  <c r="A10577" i="15"/>
  <c r="A10576" i="15"/>
  <c r="A10575" i="15"/>
  <c r="A10574" i="15"/>
  <c r="A10573" i="15"/>
  <c r="A10572" i="15"/>
  <c r="A10571" i="15"/>
  <c r="A10570" i="15"/>
  <c r="A10569" i="15"/>
  <c r="A10568" i="15"/>
  <c r="A10567" i="15"/>
  <c r="A10566" i="15"/>
  <c r="A10565" i="15"/>
  <c r="A10564" i="15"/>
  <c r="A10563" i="15"/>
  <c r="A10562" i="15"/>
  <c r="A10561" i="15"/>
  <c r="A10560" i="15"/>
  <c r="A10559" i="15"/>
  <c r="A10558" i="15"/>
  <c r="A10557" i="15"/>
  <c r="A10556" i="15"/>
  <c r="A10555" i="15"/>
  <c r="A10554" i="15"/>
  <c r="A10553" i="15"/>
  <c r="A10552" i="15"/>
  <c r="A10551" i="15"/>
  <c r="A10550" i="15"/>
  <c r="A10549" i="15"/>
  <c r="A10548" i="15"/>
  <c r="A10547" i="15"/>
  <c r="A10546" i="15"/>
  <c r="A10545" i="15"/>
  <c r="A10544" i="15"/>
  <c r="A10543" i="15"/>
  <c r="A10542" i="15"/>
  <c r="A10541" i="15"/>
  <c r="A10540" i="15"/>
  <c r="A10539" i="15"/>
  <c r="A10538" i="15"/>
  <c r="A10537" i="15"/>
  <c r="A10536" i="15"/>
  <c r="A10535" i="15"/>
  <c r="A10534" i="15"/>
  <c r="A10533" i="15"/>
  <c r="A10532" i="15"/>
  <c r="A10531" i="15"/>
  <c r="A10530" i="15"/>
  <c r="A10529" i="15"/>
  <c r="A10528" i="15"/>
  <c r="A10527" i="15"/>
  <c r="A10526" i="15"/>
  <c r="A10525" i="15"/>
  <c r="A10524" i="15"/>
  <c r="A10523" i="15"/>
  <c r="A10522" i="15"/>
  <c r="A10521" i="15"/>
  <c r="A10520" i="15"/>
  <c r="A10519" i="15"/>
  <c r="A10518" i="15"/>
  <c r="A10517" i="15"/>
  <c r="A10516" i="15"/>
  <c r="A10515" i="15"/>
  <c r="A10514" i="15"/>
  <c r="A10513" i="15"/>
  <c r="A10512" i="15"/>
  <c r="A10511" i="15"/>
  <c r="A10510" i="15"/>
  <c r="A10509" i="15"/>
  <c r="A10508" i="15"/>
  <c r="A10507" i="15"/>
  <c r="A10506" i="15"/>
  <c r="A10505" i="15"/>
  <c r="A10504" i="15"/>
  <c r="A10503" i="15"/>
  <c r="A10502" i="15"/>
  <c r="A10501" i="15"/>
  <c r="A10500" i="15"/>
  <c r="A10499" i="15"/>
  <c r="A10498" i="15"/>
  <c r="A10497" i="15"/>
  <c r="A10496" i="15"/>
  <c r="A10495" i="15"/>
  <c r="A10494" i="15"/>
  <c r="A10493" i="15"/>
  <c r="A10492" i="15"/>
  <c r="A10491" i="15"/>
  <c r="A10490" i="15"/>
  <c r="A10489" i="15"/>
  <c r="A10488" i="15"/>
  <c r="A10487" i="15"/>
  <c r="A10486" i="15"/>
  <c r="A10485" i="15"/>
  <c r="A10484" i="15"/>
  <c r="A10483" i="15"/>
  <c r="A10482" i="15"/>
  <c r="A10481" i="15"/>
  <c r="A10480" i="15"/>
  <c r="A10479" i="15"/>
  <c r="A10478" i="15"/>
  <c r="A10477" i="15"/>
  <c r="A10476" i="15"/>
  <c r="A10475" i="15"/>
  <c r="A10474" i="15"/>
  <c r="A10473" i="15"/>
  <c r="A10472" i="15"/>
  <c r="A10471" i="15"/>
  <c r="A10470" i="15"/>
  <c r="A10469" i="15"/>
  <c r="A10468" i="15"/>
  <c r="A10467" i="15"/>
  <c r="A10466" i="15"/>
  <c r="A10465" i="15"/>
  <c r="A10464" i="15"/>
  <c r="A10463" i="15"/>
  <c r="A10462" i="15"/>
  <c r="A10461" i="15"/>
  <c r="A10460" i="15"/>
  <c r="A10459" i="15"/>
  <c r="A10458" i="15"/>
  <c r="A10457" i="15"/>
  <c r="A10456" i="15"/>
  <c r="A10455" i="15"/>
  <c r="A10454" i="15"/>
  <c r="A10453" i="15"/>
  <c r="A10452" i="15"/>
  <c r="A10451" i="15"/>
  <c r="A10450" i="15"/>
  <c r="A10449" i="15"/>
  <c r="A10448" i="15"/>
  <c r="A10447" i="15"/>
  <c r="A10446" i="15"/>
  <c r="A10445" i="15"/>
  <c r="A10444" i="15"/>
  <c r="A10443" i="15"/>
  <c r="A10442" i="15"/>
  <c r="A10441" i="15"/>
  <c r="A10440" i="15"/>
  <c r="A10439" i="15"/>
  <c r="A10438" i="15"/>
  <c r="A10437" i="15"/>
  <c r="A10436" i="15"/>
  <c r="A10435" i="15"/>
  <c r="A10434" i="15"/>
  <c r="A10433" i="15"/>
  <c r="A10432" i="15"/>
  <c r="A10431" i="15"/>
  <c r="A10430" i="15"/>
  <c r="A10429" i="15"/>
  <c r="A10428" i="15"/>
  <c r="A10427" i="15"/>
  <c r="A10426" i="15"/>
  <c r="A10425" i="15"/>
  <c r="A10424" i="15"/>
  <c r="A10423" i="15"/>
  <c r="A10422" i="15"/>
  <c r="A10421" i="15"/>
  <c r="A10420" i="15"/>
  <c r="A10419" i="15"/>
  <c r="A10418" i="15"/>
  <c r="A10417" i="15"/>
  <c r="A10416" i="15"/>
  <c r="A10415" i="15"/>
  <c r="A10414" i="15"/>
  <c r="A10413" i="15"/>
  <c r="A10412" i="15"/>
  <c r="A10411" i="15"/>
  <c r="A10410" i="15"/>
  <c r="A10409" i="15"/>
  <c r="A10408" i="15"/>
  <c r="A10407" i="15"/>
  <c r="A10406" i="15"/>
  <c r="A10405" i="15"/>
  <c r="A10404" i="15"/>
  <c r="A10403" i="15"/>
  <c r="A10402" i="15"/>
  <c r="A10401" i="15"/>
  <c r="A10400" i="15"/>
  <c r="A10399" i="15"/>
  <c r="A10398" i="15"/>
  <c r="A10397" i="15"/>
  <c r="A10396" i="15"/>
  <c r="A10395" i="15"/>
  <c r="A10394" i="15"/>
  <c r="A10393" i="15"/>
  <c r="A10392" i="15"/>
  <c r="A10391" i="15"/>
  <c r="A10390" i="15"/>
  <c r="A10389" i="15"/>
  <c r="A10388" i="15"/>
  <c r="A10387" i="15"/>
  <c r="A10386" i="15"/>
  <c r="A10385" i="15"/>
  <c r="A10384" i="15"/>
  <c r="A10383" i="15"/>
  <c r="A10382" i="15"/>
  <c r="A10381" i="15"/>
  <c r="A10380" i="15"/>
  <c r="A10379" i="15"/>
  <c r="A10378" i="15"/>
  <c r="A10377" i="15"/>
  <c r="A10376" i="15"/>
  <c r="A10375" i="15"/>
  <c r="A10374" i="15"/>
  <c r="A10373" i="15"/>
  <c r="A10372" i="15"/>
  <c r="A10371" i="15"/>
  <c r="A10370" i="15"/>
  <c r="A10369" i="15"/>
  <c r="A10368" i="15"/>
  <c r="A10367" i="15"/>
  <c r="A10366" i="15"/>
  <c r="A10365" i="15"/>
  <c r="A10364" i="15"/>
  <c r="A10363" i="15"/>
  <c r="A10362" i="15"/>
  <c r="A10361" i="15"/>
  <c r="A10360" i="15"/>
  <c r="A10359" i="15"/>
  <c r="A10358" i="15"/>
  <c r="A10357" i="15"/>
  <c r="A10356" i="15"/>
  <c r="A10355" i="15"/>
  <c r="A10354" i="15"/>
  <c r="A10353" i="15"/>
  <c r="A10352" i="15"/>
  <c r="A10351" i="15"/>
  <c r="A10350" i="15"/>
  <c r="A10349" i="15"/>
  <c r="A10348" i="15"/>
  <c r="A10347" i="15"/>
  <c r="A10346" i="15"/>
  <c r="A10345" i="15"/>
  <c r="A10344" i="15"/>
  <c r="A10343" i="15"/>
  <c r="A10342" i="15"/>
  <c r="A10341" i="15"/>
  <c r="A10340" i="15"/>
  <c r="A10339" i="15"/>
  <c r="A10338" i="15"/>
  <c r="A10337" i="15"/>
  <c r="A10336" i="15"/>
  <c r="A10335" i="15"/>
  <c r="A10334" i="15"/>
  <c r="A10333" i="15"/>
  <c r="A10332" i="15"/>
  <c r="A10331" i="15"/>
  <c r="A10330" i="15"/>
  <c r="A10329" i="15"/>
  <c r="A10328" i="15"/>
  <c r="A10327" i="15"/>
  <c r="A10326" i="15"/>
  <c r="A10325" i="15"/>
  <c r="A10324" i="15"/>
  <c r="A10323" i="15"/>
  <c r="A10322" i="15"/>
  <c r="A10321" i="15"/>
  <c r="A10320" i="15"/>
  <c r="A10319" i="15"/>
  <c r="A10318" i="15"/>
  <c r="A10317" i="15"/>
  <c r="A10316" i="15"/>
  <c r="A10315" i="15"/>
  <c r="A10314" i="15"/>
  <c r="A10313" i="15"/>
  <c r="A10312" i="15"/>
  <c r="A10311" i="15"/>
  <c r="A10310" i="15"/>
  <c r="A10309" i="15"/>
  <c r="A10308" i="15"/>
  <c r="A10307" i="15"/>
  <c r="A10306" i="15"/>
  <c r="A10305" i="15"/>
  <c r="A10304" i="15"/>
  <c r="A10303" i="15"/>
  <c r="A10302" i="15"/>
  <c r="A10301" i="15"/>
  <c r="A10300" i="15"/>
  <c r="A10299" i="15"/>
  <c r="A10298" i="15"/>
  <c r="A10297" i="15"/>
  <c r="A10296" i="15"/>
  <c r="A10295" i="15"/>
  <c r="A10294" i="15"/>
  <c r="A10293" i="15"/>
  <c r="A10292" i="15"/>
  <c r="A10291" i="15"/>
  <c r="A10290" i="15"/>
  <c r="A10289" i="15"/>
  <c r="A10288" i="15"/>
  <c r="A10287" i="15"/>
  <c r="A10286" i="15"/>
  <c r="A10285" i="15"/>
  <c r="A10284" i="15"/>
  <c r="A10283" i="15"/>
  <c r="A10282" i="15"/>
  <c r="A10281" i="15"/>
  <c r="A10280" i="15"/>
  <c r="A10279" i="15"/>
  <c r="A10278" i="15"/>
  <c r="A10277" i="15"/>
  <c r="A10276" i="15"/>
  <c r="A10275" i="15"/>
  <c r="A10274" i="15"/>
  <c r="A10273" i="15"/>
  <c r="A10272" i="15"/>
  <c r="A10271" i="15"/>
  <c r="A10270" i="15"/>
  <c r="A10269" i="15"/>
  <c r="A10268" i="15"/>
  <c r="A10267" i="15"/>
  <c r="A10266" i="15"/>
  <c r="A10265" i="15"/>
  <c r="A10264" i="15"/>
  <c r="A10263" i="15"/>
  <c r="A10262" i="15"/>
  <c r="A10261" i="15"/>
  <c r="A10260" i="15"/>
  <c r="A10259" i="15"/>
  <c r="A10258" i="15"/>
  <c r="A10257" i="15"/>
  <c r="A10256" i="15"/>
  <c r="A10255" i="15"/>
  <c r="A10254" i="15"/>
  <c r="A10253" i="15"/>
  <c r="A10252" i="15"/>
  <c r="A10251" i="15"/>
  <c r="A10250" i="15"/>
  <c r="A10249" i="15"/>
  <c r="A10248" i="15"/>
  <c r="A10247" i="15"/>
  <c r="A10246" i="15"/>
  <c r="A10245" i="15"/>
  <c r="A10244" i="15"/>
  <c r="A10243" i="15"/>
  <c r="A10242" i="15"/>
  <c r="A10241" i="15"/>
  <c r="A10240" i="15"/>
  <c r="A10239" i="15"/>
  <c r="A10238" i="15"/>
  <c r="A10237" i="15"/>
  <c r="A10236" i="15"/>
  <c r="A10235" i="15"/>
  <c r="A10234" i="15"/>
  <c r="A10233" i="15"/>
  <c r="A10232" i="15"/>
  <c r="A10231" i="15"/>
  <c r="A10230" i="15"/>
  <c r="A10229" i="15"/>
  <c r="A10228" i="15"/>
  <c r="A10227" i="15"/>
  <c r="A10226" i="15"/>
  <c r="A10225" i="15"/>
  <c r="A10224" i="15"/>
  <c r="A10223" i="15"/>
  <c r="A10222" i="15"/>
  <c r="A10221" i="15"/>
  <c r="A10220" i="15"/>
  <c r="A10219" i="15"/>
  <c r="A10218" i="15"/>
  <c r="A10217" i="15"/>
  <c r="A10216" i="15"/>
  <c r="A10215" i="15"/>
  <c r="A10214" i="15"/>
  <c r="A10213" i="15"/>
  <c r="A10212" i="15"/>
  <c r="A10211" i="15"/>
  <c r="A10210" i="15"/>
  <c r="A10209" i="15"/>
  <c r="A10208" i="15"/>
  <c r="A10207" i="15"/>
  <c r="A10206" i="15"/>
  <c r="A10205" i="15"/>
  <c r="A10204" i="15"/>
  <c r="A10203" i="15"/>
  <c r="A10202" i="15"/>
  <c r="A10201" i="15"/>
  <c r="A10200" i="15"/>
  <c r="A10199" i="15"/>
  <c r="A10198" i="15"/>
  <c r="A10197" i="15"/>
  <c r="A10196" i="15"/>
  <c r="A10195" i="15"/>
  <c r="A10194" i="15"/>
  <c r="A10193" i="15"/>
  <c r="A10192" i="15"/>
  <c r="A10191" i="15"/>
  <c r="A10190" i="15"/>
  <c r="A10189" i="15"/>
  <c r="A10188" i="15"/>
  <c r="A10187" i="15"/>
  <c r="A10186" i="15"/>
  <c r="A10185" i="15"/>
  <c r="A10184" i="15"/>
  <c r="A10183" i="15"/>
  <c r="A10182" i="15"/>
  <c r="A10181" i="15"/>
  <c r="A10180" i="15"/>
  <c r="A10179" i="15"/>
  <c r="A10178" i="15"/>
  <c r="A10177" i="15"/>
  <c r="A10176" i="15"/>
  <c r="A10175" i="15"/>
  <c r="A10174" i="15"/>
  <c r="A10173" i="15"/>
  <c r="A10172" i="15"/>
  <c r="A10171" i="15"/>
  <c r="A10170" i="15"/>
  <c r="A10169" i="15"/>
  <c r="A10168" i="15"/>
  <c r="A10167" i="15"/>
  <c r="A10166" i="15"/>
  <c r="A10165" i="15"/>
  <c r="A10164" i="15"/>
  <c r="A10163" i="15"/>
  <c r="A10162" i="15"/>
  <c r="A10161" i="15"/>
  <c r="A10160" i="15"/>
  <c r="A10159" i="15"/>
  <c r="A10158" i="15"/>
  <c r="A10157" i="15"/>
  <c r="A10156" i="15"/>
  <c r="A10155" i="15"/>
  <c r="A10154" i="15"/>
  <c r="A10153" i="15"/>
  <c r="A10152" i="15"/>
  <c r="A10151" i="15"/>
  <c r="A10150" i="15"/>
  <c r="A10149" i="15"/>
  <c r="A10148" i="15"/>
  <c r="A10147" i="15"/>
  <c r="A10146" i="15"/>
  <c r="A10145" i="15"/>
  <c r="A10144" i="15"/>
  <c r="A10143" i="15"/>
  <c r="A10142" i="15"/>
  <c r="A10141" i="15"/>
  <c r="A10140" i="15"/>
  <c r="A10139" i="15"/>
  <c r="A10138" i="15"/>
  <c r="A10137" i="15"/>
  <c r="A10136" i="15"/>
  <c r="A10135" i="15"/>
  <c r="A10134" i="15"/>
  <c r="A10133" i="15"/>
  <c r="A10132" i="15"/>
  <c r="A10131" i="15"/>
  <c r="A10130" i="15"/>
  <c r="A10129" i="15"/>
  <c r="A10128" i="15"/>
  <c r="A10127" i="15"/>
  <c r="A10126" i="15"/>
  <c r="A10125" i="15"/>
  <c r="A10124" i="15"/>
  <c r="A10123" i="15"/>
  <c r="A10122" i="15"/>
  <c r="A10121" i="15"/>
  <c r="A10120" i="15"/>
  <c r="A10119" i="15"/>
  <c r="A10118" i="15"/>
  <c r="A10117" i="15"/>
  <c r="A10116" i="15"/>
  <c r="A10115" i="15"/>
  <c r="A10114" i="15"/>
  <c r="A10113" i="15"/>
  <c r="A10112" i="15"/>
  <c r="A10111" i="15"/>
  <c r="A10110" i="15"/>
  <c r="A10109" i="15"/>
  <c r="A10108" i="15"/>
  <c r="A10107" i="15"/>
  <c r="A10106" i="15"/>
  <c r="A10105" i="15"/>
  <c r="A10104" i="15"/>
  <c r="A10103" i="15"/>
  <c r="A10102" i="15"/>
  <c r="A10101" i="15"/>
  <c r="A10100" i="15"/>
  <c r="A10099" i="15"/>
  <c r="A10098" i="15"/>
  <c r="A10097" i="15"/>
  <c r="A10096" i="15"/>
  <c r="A10095" i="15"/>
  <c r="A10094" i="15"/>
  <c r="A10093" i="15"/>
  <c r="A10092" i="15"/>
  <c r="A10091" i="15"/>
  <c r="A10090" i="15"/>
  <c r="A10089" i="15"/>
  <c r="A10088" i="15"/>
  <c r="A10087" i="15"/>
  <c r="A10086" i="15"/>
  <c r="A10085" i="15"/>
  <c r="A10084" i="15"/>
  <c r="A10083" i="15"/>
  <c r="A10082" i="15"/>
  <c r="A10081" i="15"/>
  <c r="A10080" i="15"/>
  <c r="A10079" i="15"/>
  <c r="A10078" i="15"/>
  <c r="A10077" i="15"/>
  <c r="A10076" i="15"/>
  <c r="A10075" i="15"/>
  <c r="A10074" i="15"/>
  <c r="A10073" i="15"/>
  <c r="A10072" i="15"/>
  <c r="A10071" i="15"/>
  <c r="A10070" i="15"/>
  <c r="A10069" i="15"/>
  <c r="A10068" i="15"/>
  <c r="A10067" i="15"/>
  <c r="A10066" i="15"/>
  <c r="A10065" i="15"/>
  <c r="A10064" i="15"/>
  <c r="A10063" i="15"/>
  <c r="A10062" i="15"/>
  <c r="A10061" i="15"/>
  <c r="A10060" i="15"/>
  <c r="A10059" i="15"/>
  <c r="A10058" i="15"/>
  <c r="A10057" i="15"/>
  <c r="A10056" i="15"/>
  <c r="A10055" i="15"/>
  <c r="A10054" i="15"/>
  <c r="A10053" i="15"/>
  <c r="A10052" i="15"/>
  <c r="A10051" i="15"/>
  <c r="A10050" i="15"/>
  <c r="A10049" i="15"/>
  <c r="A10048" i="15"/>
  <c r="A10047" i="15"/>
  <c r="A10046" i="15"/>
  <c r="A10045" i="15"/>
  <c r="A10044" i="15"/>
  <c r="A10043" i="15"/>
  <c r="A10042" i="15"/>
  <c r="A10041" i="15"/>
  <c r="A10040" i="15"/>
  <c r="A10039" i="15"/>
  <c r="A10038" i="15"/>
  <c r="A10037" i="15"/>
  <c r="A10036" i="15"/>
  <c r="A10035" i="15"/>
  <c r="A10034" i="15"/>
  <c r="A10033" i="15"/>
  <c r="A10032" i="15"/>
  <c r="A10031" i="15"/>
  <c r="A10030" i="15"/>
  <c r="A10029" i="15"/>
  <c r="A10028" i="15"/>
  <c r="A10027" i="15"/>
  <c r="A10026" i="15"/>
  <c r="A10025" i="15"/>
  <c r="A10024" i="15"/>
  <c r="A10023" i="15"/>
  <c r="A10022" i="15"/>
  <c r="A10021" i="15"/>
  <c r="A10020" i="15"/>
  <c r="A10019" i="15"/>
  <c r="A10018" i="15"/>
  <c r="A10017" i="15"/>
  <c r="A10016" i="15"/>
  <c r="A10015" i="15"/>
  <c r="A10014" i="15"/>
  <c r="A10013" i="15"/>
  <c r="A10012" i="15"/>
  <c r="A10011" i="15"/>
  <c r="A10010" i="15"/>
  <c r="A10009" i="15"/>
  <c r="A10008" i="15"/>
  <c r="A10007" i="15"/>
  <c r="A10006" i="15"/>
  <c r="A10005" i="15"/>
  <c r="A10004" i="15"/>
  <c r="A10003" i="15"/>
  <c r="A10002" i="15"/>
  <c r="A10001" i="15"/>
  <c r="A10000" i="15"/>
  <c r="A9999" i="15"/>
  <c r="A9998" i="15"/>
  <c r="A9997" i="15"/>
  <c r="A9996" i="15"/>
  <c r="A9995" i="15"/>
  <c r="A9994" i="15"/>
  <c r="A9993" i="15"/>
  <c r="A9992" i="15"/>
  <c r="A9991" i="15"/>
  <c r="A9990" i="15"/>
  <c r="A9989" i="15"/>
  <c r="A9988" i="15"/>
  <c r="A9987" i="15"/>
  <c r="A9986" i="15"/>
  <c r="A9985" i="15"/>
  <c r="A9984" i="15"/>
  <c r="A9983" i="15"/>
  <c r="A9982" i="15"/>
  <c r="A9981" i="15"/>
  <c r="A9980" i="15"/>
  <c r="A9979" i="15"/>
  <c r="A9978" i="15"/>
  <c r="A9977" i="15"/>
  <c r="A9976" i="15"/>
  <c r="A9975" i="15"/>
  <c r="A9974" i="15"/>
  <c r="A9973" i="15"/>
  <c r="A9972" i="15"/>
  <c r="A9971" i="15"/>
  <c r="A9970" i="15"/>
  <c r="A9969" i="15"/>
  <c r="A9968" i="15"/>
  <c r="A9967" i="15"/>
  <c r="A9966" i="15"/>
  <c r="A9965" i="15"/>
  <c r="A9964" i="15"/>
  <c r="A9963" i="15"/>
  <c r="A9962" i="15"/>
  <c r="A9961" i="15"/>
  <c r="A9960" i="15"/>
  <c r="A9959" i="15"/>
  <c r="A9958" i="15"/>
  <c r="A9957" i="15"/>
  <c r="A9956" i="15"/>
  <c r="A9955" i="15"/>
  <c r="A9954" i="15"/>
  <c r="A9953" i="15"/>
  <c r="A9952" i="15"/>
  <c r="A9951" i="15"/>
  <c r="A9950" i="15"/>
  <c r="A9949" i="15"/>
  <c r="A9948" i="15"/>
  <c r="A9947" i="15"/>
  <c r="A9946" i="15"/>
  <c r="A9945" i="15"/>
  <c r="A9944" i="15"/>
  <c r="A9943" i="15"/>
  <c r="A9942" i="15"/>
  <c r="A9941" i="15"/>
  <c r="A9940" i="15"/>
  <c r="A9939" i="15"/>
  <c r="A9938" i="15"/>
  <c r="A9937" i="15"/>
  <c r="A9936" i="15"/>
  <c r="A9935" i="15"/>
  <c r="A9934" i="15"/>
  <c r="A9933" i="15"/>
  <c r="A9932" i="15"/>
  <c r="A9931" i="15"/>
  <c r="A9930" i="15"/>
  <c r="A9929" i="15"/>
  <c r="A9928" i="15"/>
  <c r="A9927" i="15"/>
  <c r="A9926" i="15"/>
  <c r="A9925" i="15"/>
  <c r="A9924" i="15"/>
  <c r="A9923" i="15"/>
  <c r="A9922" i="15"/>
  <c r="A9921" i="15"/>
  <c r="A9920" i="15"/>
  <c r="A9919" i="15"/>
  <c r="A9918" i="15"/>
  <c r="A9917" i="15"/>
  <c r="A9916" i="15"/>
  <c r="A9915" i="15"/>
  <c r="A9914" i="15"/>
  <c r="A9913" i="15"/>
  <c r="A9912" i="15"/>
  <c r="A9911" i="15"/>
  <c r="A9910" i="15"/>
  <c r="A9909" i="15"/>
  <c r="A9908" i="15"/>
  <c r="A9907" i="15"/>
  <c r="A9906" i="15"/>
  <c r="A9905" i="15"/>
  <c r="A9904" i="15"/>
  <c r="A9903" i="15"/>
  <c r="A9902" i="15"/>
  <c r="A9901" i="15"/>
  <c r="A9900" i="15"/>
  <c r="A9899" i="15"/>
  <c r="A9898" i="15"/>
  <c r="A9897" i="15"/>
  <c r="A9896" i="15"/>
  <c r="A9895" i="15"/>
  <c r="A9894" i="15"/>
  <c r="A9893" i="15"/>
  <c r="A9892" i="15"/>
  <c r="A9891" i="15"/>
  <c r="A9890" i="15"/>
  <c r="A9889" i="15"/>
  <c r="A9888" i="15"/>
  <c r="A9887" i="15"/>
  <c r="A9886" i="15"/>
  <c r="A9885" i="15"/>
  <c r="A9884" i="15"/>
  <c r="A9883" i="15"/>
  <c r="A9882" i="15"/>
  <c r="A9881" i="15"/>
  <c r="A9880" i="15"/>
  <c r="A9879" i="15"/>
  <c r="A9878" i="15"/>
  <c r="A9877" i="15"/>
  <c r="A9876" i="15"/>
  <c r="A9875" i="15"/>
  <c r="A9874" i="15"/>
  <c r="A9873" i="15"/>
  <c r="A9872" i="15"/>
  <c r="A9871" i="15"/>
  <c r="A9870" i="15"/>
  <c r="A9869" i="15"/>
  <c r="A9868" i="15"/>
  <c r="A9867" i="15"/>
  <c r="A9866" i="15"/>
  <c r="A9865" i="15"/>
  <c r="A9864" i="15"/>
  <c r="A9863" i="15"/>
  <c r="A9862" i="15"/>
  <c r="A9861" i="15"/>
  <c r="A9860" i="15"/>
  <c r="A9859" i="15"/>
  <c r="A9858" i="15"/>
  <c r="A9857" i="15"/>
  <c r="A9856" i="15"/>
  <c r="A9855" i="15"/>
  <c r="A9854" i="15"/>
  <c r="A9853" i="15"/>
  <c r="A9852" i="15"/>
  <c r="A9851" i="15"/>
  <c r="A9850" i="15"/>
  <c r="A9849" i="15"/>
  <c r="A9848" i="15"/>
  <c r="A9847" i="15"/>
  <c r="A9846" i="15"/>
  <c r="A9845" i="15"/>
  <c r="A9844" i="15"/>
  <c r="A9843" i="15"/>
  <c r="A9842" i="15"/>
  <c r="A9841" i="15"/>
  <c r="A9840" i="15"/>
  <c r="A9839" i="15"/>
  <c r="A9838" i="15"/>
  <c r="A9837" i="15"/>
  <c r="A9836" i="15"/>
  <c r="A9835" i="15"/>
  <c r="A9834" i="15"/>
  <c r="A9833" i="15"/>
  <c r="A9832" i="15"/>
  <c r="A9831" i="15"/>
  <c r="A9830" i="15"/>
  <c r="A9829" i="15"/>
  <c r="A9828" i="15"/>
  <c r="A9827" i="15"/>
  <c r="A9826" i="15"/>
  <c r="A9825" i="15"/>
  <c r="A9824" i="15"/>
  <c r="A9823" i="15"/>
  <c r="A9822" i="15"/>
  <c r="A9821" i="15"/>
  <c r="A9820" i="15"/>
  <c r="A9819" i="15"/>
  <c r="A9818" i="15"/>
  <c r="A9817" i="15"/>
  <c r="A9816" i="15"/>
  <c r="A9815" i="15"/>
  <c r="A9814" i="15"/>
  <c r="A9813" i="15"/>
  <c r="A9812" i="15"/>
  <c r="A9811" i="15"/>
  <c r="A9810" i="15"/>
  <c r="A9809" i="15"/>
  <c r="A9808" i="15"/>
  <c r="A9807" i="15"/>
  <c r="A9806" i="15"/>
  <c r="A9805" i="15"/>
  <c r="A9804" i="15"/>
  <c r="A9803" i="15"/>
  <c r="A9802" i="15"/>
  <c r="A9801" i="15"/>
  <c r="A9800" i="15"/>
  <c r="A9799" i="15"/>
  <c r="A9798" i="15"/>
  <c r="A9797" i="15"/>
  <c r="A9796" i="15"/>
  <c r="A9795" i="15"/>
  <c r="A9794" i="15"/>
  <c r="A9793" i="15"/>
  <c r="A9792" i="15"/>
  <c r="A9791" i="15"/>
  <c r="A9790" i="15"/>
  <c r="A9789" i="15"/>
  <c r="A9788" i="15"/>
  <c r="A9787" i="15"/>
  <c r="A9786" i="15"/>
  <c r="A9785" i="15"/>
  <c r="A9784" i="15"/>
  <c r="A9783" i="15"/>
  <c r="A9782" i="15"/>
  <c r="A9781" i="15"/>
  <c r="A9780" i="15"/>
  <c r="A9779" i="15"/>
  <c r="A9778" i="15"/>
  <c r="A9777" i="15"/>
  <c r="A9776" i="15"/>
  <c r="A9775" i="15"/>
  <c r="A9774" i="15"/>
  <c r="A9773" i="15"/>
  <c r="A9772" i="15"/>
  <c r="A9771" i="15"/>
  <c r="A9770" i="15"/>
  <c r="A9769" i="15"/>
  <c r="A9768" i="15"/>
  <c r="A9767" i="15"/>
  <c r="A9766" i="15"/>
  <c r="A9765" i="15"/>
  <c r="A9764" i="15"/>
  <c r="A9763" i="15"/>
  <c r="A9762" i="15"/>
  <c r="A9761" i="15"/>
  <c r="A9760" i="15"/>
  <c r="A9759" i="15"/>
  <c r="A9758" i="15"/>
  <c r="A9757" i="15"/>
  <c r="A9756" i="15"/>
  <c r="A9755" i="15"/>
  <c r="A9754" i="15"/>
  <c r="A9753" i="15"/>
  <c r="A9752" i="15"/>
  <c r="A9751" i="15"/>
  <c r="A9750" i="15"/>
  <c r="A9749" i="15"/>
  <c r="A9748" i="15"/>
  <c r="A9747" i="15"/>
  <c r="A9746" i="15"/>
  <c r="A9745" i="15"/>
  <c r="A9744" i="15"/>
  <c r="A9743" i="15"/>
  <c r="A9742" i="15"/>
  <c r="A9741" i="15"/>
  <c r="A9740" i="15"/>
  <c r="A9739" i="15"/>
  <c r="A9738" i="15"/>
  <c r="A9737" i="15"/>
  <c r="A9736" i="15"/>
  <c r="A9735" i="15"/>
  <c r="A9734" i="15"/>
  <c r="A9733" i="15"/>
  <c r="A9732" i="15"/>
  <c r="A9731" i="15"/>
  <c r="A9730" i="15"/>
  <c r="A9729" i="15"/>
  <c r="A9728" i="15"/>
  <c r="A9727" i="15"/>
  <c r="A9726" i="15"/>
  <c r="A9725" i="15"/>
  <c r="A9724" i="15"/>
  <c r="A9723" i="15"/>
  <c r="A9722" i="15"/>
  <c r="A9721" i="15"/>
  <c r="A9720" i="15"/>
  <c r="A9719" i="15"/>
  <c r="A9718" i="15"/>
  <c r="A9717" i="15"/>
  <c r="A9716" i="15"/>
  <c r="A9715" i="15"/>
  <c r="A9714" i="15"/>
  <c r="A9713" i="15"/>
  <c r="A9712" i="15"/>
  <c r="A9711" i="15"/>
  <c r="A9710" i="15"/>
  <c r="A9709" i="15"/>
  <c r="A9708" i="15"/>
  <c r="A9707" i="15"/>
  <c r="A9706" i="15"/>
  <c r="A9705" i="15"/>
  <c r="A9704" i="15"/>
  <c r="A9703" i="15"/>
  <c r="A9702" i="15"/>
  <c r="A9701" i="15"/>
  <c r="A9700" i="15"/>
  <c r="A9699" i="15"/>
  <c r="A9698" i="15"/>
  <c r="A9697" i="15"/>
  <c r="A9696" i="15"/>
  <c r="A9695" i="15"/>
  <c r="A9694" i="15"/>
  <c r="A9693" i="15"/>
  <c r="A9692" i="15"/>
  <c r="A9691" i="15"/>
  <c r="A9690" i="15"/>
  <c r="A9689" i="15"/>
  <c r="A9688" i="15"/>
  <c r="A9687" i="15"/>
  <c r="A9686" i="15"/>
  <c r="A9685" i="15"/>
  <c r="A9684" i="15"/>
  <c r="A9683" i="15"/>
  <c r="A9682" i="15"/>
  <c r="A9681" i="15"/>
  <c r="A9680" i="15"/>
  <c r="A9679" i="15"/>
  <c r="A9678" i="15"/>
  <c r="A9677" i="15"/>
  <c r="A9676" i="15"/>
  <c r="A9675" i="15"/>
  <c r="A9674" i="15"/>
  <c r="A9673" i="15"/>
  <c r="A9672" i="15"/>
  <c r="A9671" i="15"/>
  <c r="A9670" i="15"/>
  <c r="A9669" i="15"/>
  <c r="A9668" i="15"/>
  <c r="A9667" i="15"/>
  <c r="A9666" i="15"/>
  <c r="A9665" i="15"/>
  <c r="A9664" i="15"/>
  <c r="A9663" i="15"/>
  <c r="A9662" i="15"/>
  <c r="A9661" i="15"/>
  <c r="A9660" i="15"/>
  <c r="A9659" i="15"/>
  <c r="A9658" i="15"/>
  <c r="A9657" i="15"/>
  <c r="A9656" i="15"/>
  <c r="A9655" i="15"/>
  <c r="A9654" i="15"/>
  <c r="A9653" i="15"/>
  <c r="A9652" i="15"/>
  <c r="A9651" i="15"/>
  <c r="A9650" i="15"/>
  <c r="A9649" i="15"/>
  <c r="A9648" i="15"/>
  <c r="A9647" i="15"/>
  <c r="A9646" i="15"/>
  <c r="A9645" i="15"/>
  <c r="A9644" i="15"/>
  <c r="A9643" i="15"/>
  <c r="A9642" i="15"/>
  <c r="A9641" i="15"/>
  <c r="A9640" i="15"/>
  <c r="A9639" i="15"/>
  <c r="A9638" i="15"/>
  <c r="A9637" i="15"/>
  <c r="A9636" i="15"/>
  <c r="A9635" i="15"/>
  <c r="A9634" i="15"/>
  <c r="A9633" i="15"/>
  <c r="A9632" i="15"/>
  <c r="A9631" i="15"/>
  <c r="A9630" i="15"/>
  <c r="A9629" i="15"/>
  <c r="A9628" i="15"/>
  <c r="A9627" i="15"/>
  <c r="A9626" i="15"/>
  <c r="A9625" i="15"/>
  <c r="A9624" i="15"/>
  <c r="A9623" i="15"/>
  <c r="A9622" i="15"/>
  <c r="A9621" i="15"/>
  <c r="A9620" i="15"/>
  <c r="A9619" i="15"/>
  <c r="A9618" i="15"/>
  <c r="A9617" i="15"/>
  <c r="A9616" i="15"/>
  <c r="A9615" i="15"/>
  <c r="A9614" i="15"/>
  <c r="A9613" i="15"/>
  <c r="A9612" i="15"/>
  <c r="A9611" i="15"/>
  <c r="A9610" i="15"/>
  <c r="A9609" i="15"/>
  <c r="A9608" i="15"/>
  <c r="A9607" i="15"/>
  <c r="A9606" i="15"/>
  <c r="A9605" i="15"/>
  <c r="A9604" i="15"/>
  <c r="A9603" i="15"/>
  <c r="A9602" i="15"/>
  <c r="A9601" i="15"/>
  <c r="A9600" i="15"/>
  <c r="A9599" i="15"/>
  <c r="A9598" i="15"/>
  <c r="A9597" i="15"/>
  <c r="A9596" i="15"/>
  <c r="A9595" i="15"/>
  <c r="A9594" i="15"/>
  <c r="A9593" i="15"/>
  <c r="A9592" i="15"/>
  <c r="A9591" i="15"/>
  <c r="A9590" i="15"/>
  <c r="A9589" i="15"/>
  <c r="A9588" i="15"/>
  <c r="A9587" i="15"/>
  <c r="A9586" i="15"/>
  <c r="A9585" i="15"/>
  <c r="A9584" i="15"/>
  <c r="A9583" i="15"/>
  <c r="A9582" i="15"/>
  <c r="A9581" i="15"/>
  <c r="A9580" i="15"/>
  <c r="A9579" i="15"/>
  <c r="A9578" i="15"/>
  <c r="A9577" i="15"/>
  <c r="A9576" i="15"/>
  <c r="A9575" i="15"/>
  <c r="A9574" i="15"/>
  <c r="A9573" i="15"/>
  <c r="A9572" i="15"/>
  <c r="A9571" i="15"/>
  <c r="A9570" i="15"/>
  <c r="A9569" i="15"/>
  <c r="A9568" i="15"/>
  <c r="A9567" i="15"/>
  <c r="A9566" i="15"/>
  <c r="A9565" i="15"/>
  <c r="A9564" i="15"/>
  <c r="A9563" i="15"/>
  <c r="A9562" i="15"/>
  <c r="A9561" i="15"/>
  <c r="A9560" i="15"/>
  <c r="A9559" i="15"/>
  <c r="A9558" i="15"/>
  <c r="A9557" i="15"/>
  <c r="A9556" i="15"/>
  <c r="A9555" i="15"/>
  <c r="A9554" i="15"/>
  <c r="A9553" i="15"/>
  <c r="A9552" i="15"/>
  <c r="A9551" i="15"/>
  <c r="A9550" i="15"/>
  <c r="A9549" i="15"/>
  <c r="A9548" i="15"/>
  <c r="A9547" i="15"/>
  <c r="A9546" i="15"/>
  <c r="A9545" i="15"/>
  <c r="A9544" i="15"/>
  <c r="A9543" i="15"/>
  <c r="A9542" i="15"/>
  <c r="A9541" i="15"/>
  <c r="A9540" i="15"/>
  <c r="A9539" i="15"/>
  <c r="A9538" i="15"/>
  <c r="A9537" i="15"/>
  <c r="A9536" i="15"/>
  <c r="A9535" i="15"/>
  <c r="A9534" i="15"/>
  <c r="A9533" i="15"/>
  <c r="A9532" i="15"/>
  <c r="A9531" i="15"/>
  <c r="A9530" i="15"/>
  <c r="A9529" i="15"/>
  <c r="A9528" i="15"/>
  <c r="A9527" i="15"/>
  <c r="A9526" i="15"/>
  <c r="A9525" i="15"/>
  <c r="A9524" i="15"/>
  <c r="A9523" i="15"/>
  <c r="A9522" i="15"/>
  <c r="A9521" i="15"/>
  <c r="A9520" i="15"/>
  <c r="A9519" i="15"/>
  <c r="A9518" i="15"/>
  <c r="A9517" i="15"/>
  <c r="A9516" i="15"/>
  <c r="A9515" i="15"/>
  <c r="A9514" i="15"/>
  <c r="A9513" i="15"/>
  <c r="A9512" i="15"/>
  <c r="A9511" i="15"/>
  <c r="A9510" i="15"/>
  <c r="A9509" i="15"/>
  <c r="A9508" i="15"/>
  <c r="A9507" i="15"/>
  <c r="A9506" i="15"/>
  <c r="A9505" i="15"/>
  <c r="A9504" i="15"/>
  <c r="A9503" i="15"/>
  <c r="A9502" i="15"/>
  <c r="A9501" i="15"/>
  <c r="A9500" i="15"/>
  <c r="A9499" i="15"/>
  <c r="A9498" i="15"/>
  <c r="A9497" i="15"/>
  <c r="A9496" i="15"/>
  <c r="A9495" i="15"/>
  <c r="A9494" i="15"/>
  <c r="A9493" i="15"/>
  <c r="A9492" i="15"/>
  <c r="A9491" i="15"/>
  <c r="A9490" i="15"/>
  <c r="A9489" i="15"/>
  <c r="A9488" i="15"/>
  <c r="A9487" i="15"/>
  <c r="A9486" i="15"/>
  <c r="A9485" i="15"/>
  <c r="A9484" i="15"/>
  <c r="A9483" i="15"/>
  <c r="A9482" i="15"/>
  <c r="A9481" i="15"/>
  <c r="A9480" i="15"/>
  <c r="A9479" i="15"/>
  <c r="A9478" i="15"/>
  <c r="A9477" i="15"/>
  <c r="A9476" i="15"/>
  <c r="A9475" i="15"/>
  <c r="A9474" i="15"/>
  <c r="A9473" i="15"/>
  <c r="A9472" i="15"/>
  <c r="A9471" i="15"/>
  <c r="A9470" i="15"/>
  <c r="A9469" i="15"/>
  <c r="A9468" i="15"/>
  <c r="A9467" i="15"/>
  <c r="A9466" i="15"/>
  <c r="A9465" i="15"/>
  <c r="A9464" i="15"/>
  <c r="A9463" i="15"/>
  <c r="A9462" i="15"/>
  <c r="A9461" i="15"/>
  <c r="A9460" i="15"/>
  <c r="A9459" i="15"/>
  <c r="A9458" i="15"/>
  <c r="A9457" i="15"/>
  <c r="A9456" i="15"/>
  <c r="A9455" i="15"/>
  <c r="A9454" i="15"/>
  <c r="A9453" i="15"/>
  <c r="A9452" i="15"/>
  <c r="A9451" i="15"/>
  <c r="A9450" i="15"/>
  <c r="A9449" i="15"/>
  <c r="A9448" i="15"/>
  <c r="A9447" i="15"/>
  <c r="A9446" i="15"/>
  <c r="A9445" i="15"/>
  <c r="A9444" i="15"/>
  <c r="A9443" i="15"/>
  <c r="A9442" i="15"/>
  <c r="A9441" i="15"/>
  <c r="A9440" i="15"/>
  <c r="A9439" i="15"/>
  <c r="A9438" i="15"/>
  <c r="A9437" i="15"/>
  <c r="A9436" i="15"/>
  <c r="A9435" i="15"/>
  <c r="A9434" i="15"/>
  <c r="A9433" i="15"/>
  <c r="A9432" i="15"/>
  <c r="A9431" i="15"/>
  <c r="A9430" i="15"/>
  <c r="A9429" i="15"/>
  <c r="A9428" i="15"/>
  <c r="A9427" i="15"/>
  <c r="A9426" i="15"/>
  <c r="A9425" i="15"/>
  <c r="A9424" i="15"/>
  <c r="A9423" i="15"/>
  <c r="A9422" i="15"/>
  <c r="A9421" i="15"/>
  <c r="A9420" i="15"/>
  <c r="A9419" i="15"/>
  <c r="A9418" i="15"/>
  <c r="A9417" i="15"/>
  <c r="A9416" i="15"/>
  <c r="A9415" i="15"/>
  <c r="A9414" i="15"/>
  <c r="A9413" i="15"/>
  <c r="A9412" i="15"/>
  <c r="A9411" i="15"/>
  <c r="A9410" i="15"/>
  <c r="A9409" i="15"/>
  <c r="A9408" i="15"/>
  <c r="A9407" i="15"/>
  <c r="A9406" i="15"/>
  <c r="A9405" i="15"/>
  <c r="A9404" i="15"/>
  <c r="A9403" i="15"/>
  <c r="A9402" i="15"/>
  <c r="A9401" i="15"/>
  <c r="A9400" i="15"/>
  <c r="A9399" i="15"/>
  <c r="A9398" i="15"/>
  <c r="A9397" i="15"/>
  <c r="A9396" i="15"/>
  <c r="A9395" i="15"/>
  <c r="A9394" i="15"/>
  <c r="A9393" i="15"/>
  <c r="A9392" i="15"/>
  <c r="A9391" i="15"/>
  <c r="A9390" i="15"/>
  <c r="A9389" i="15"/>
  <c r="A9388" i="15"/>
  <c r="A9387" i="15"/>
  <c r="A9386" i="15"/>
  <c r="A9385" i="15"/>
  <c r="A9384" i="15"/>
  <c r="A9383" i="15"/>
  <c r="A9382" i="15"/>
  <c r="A9381" i="15"/>
  <c r="A9380" i="15"/>
  <c r="A9379" i="15"/>
  <c r="A9378" i="15"/>
  <c r="A9377" i="15"/>
  <c r="A9376" i="15"/>
  <c r="A9375" i="15"/>
  <c r="A9374" i="15"/>
  <c r="A9373" i="15"/>
  <c r="A9372" i="15"/>
  <c r="A9371" i="15"/>
  <c r="A9370" i="15"/>
  <c r="A9369" i="15"/>
  <c r="A9368" i="15"/>
  <c r="A9367" i="15"/>
  <c r="A9366" i="15"/>
  <c r="A9365" i="15"/>
  <c r="A9364" i="15"/>
  <c r="A9363" i="15"/>
  <c r="A9362" i="15"/>
  <c r="A9361" i="15"/>
  <c r="A9360" i="15"/>
  <c r="A9359" i="15"/>
  <c r="A9358" i="15"/>
  <c r="A9357" i="15"/>
  <c r="A9356" i="15"/>
  <c r="A9355" i="15"/>
  <c r="A9354" i="15"/>
  <c r="A9353" i="15"/>
  <c r="A9352" i="15"/>
  <c r="A9351" i="15"/>
  <c r="A9350" i="15"/>
  <c r="A9349" i="15"/>
  <c r="A9348" i="15"/>
  <c r="A9347" i="15"/>
  <c r="A9346" i="15"/>
  <c r="A9345" i="15"/>
  <c r="A9344" i="15"/>
  <c r="A9343" i="15"/>
  <c r="A9342" i="15"/>
  <c r="A9341" i="15"/>
  <c r="A9340" i="15"/>
  <c r="A9339" i="15"/>
  <c r="A9338" i="15"/>
  <c r="A9337" i="15"/>
  <c r="A9336" i="15"/>
  <c r="A9335" i="15"/>
  <c r="A9334" i="15"/>
  <c r="A9333" i="15"/>
  <c r="A9332" i="15"/>
  <c r="A9331" i="15"/>
  <c r="A9330" i="15"/>
  <c r="A9329" i="15"/>
  <c r="A9328" i="15"/>
  <c r="A9327" i="15"/>
  <c r="A9326" i="15"/>
  <c r="A9325" i="15"/>
  <c r="A9324" i="15"/>
  <c r="A9323" i="15"/>
  <c r="A9322" i="15"/>
  <c r="A9321" i="15"/>
  <c r="A9320" i="15"/>
  <c r="A9319" i="15"/>
  <c r="A9318" i="15"/>
  <c r="A9317" i="15"/>
  <c r="A9316" i="15"/>
  <c r="A9315" i="15"/>
  <c r="A9314" i="15"/>
  <c r="A9313" i="15"/>
  <c r="A9312" i="15"/>
  <c r="A9311" i="15"/>
  <c r="A9310" i="15"/>
  <c r="A9309" i="15"/>
  <c r="A9308" i="15"/>
  <c r="A9307" i="15"/>
  <c r="A9306" i="15"/>
  <c r="A9305" i="15"/>
  <c r="A9304" i="15"/>
  <c r="A9303" i="15"/>
  <c r="A9302" i="15"/>
  <c r="A9301" i="15"/>
  <c r="A9300" i="15"/>
  <c r="A9299" i="15"/>
  <c r="A9298" i="15"/>
  <c r="A9297" i="15"/>
  <c r="A9296" i="15"/>
  <c r="A9295" i="15"/>
  <c r="A9294" i="15"/>
  <c r="A9293" i="15"/>
  <c r="A9292" i="15"/>
  <c r="A9291" i="15"/>
  <c r="A9290" i="15"/>
  <c r="A9289" i="15"/>
  <c r="A9288" i="15"/>
  <c r="A9287" i="15"/>
  <c r="A9286" i="15"/>
  <c r="A9285" i="15"/>
  <c r="A9284" i="15"/>
  <c r="A9283" i="15"/>
  <c r="A9282" i="15"/>
  <c r="A9281" i="15"/>
  <c r="A9280" i="15"/>
  <c r="A9279" i="15"/>
  <c r="A9278" i="15"/>
  <c r="A9277" i="15"/>
  <c r="A9276" i="15"/>
  <c r="A9275" i="15"/>
  <c r="A9274" i="15"/>
  <c r="A9273" i="15"/>
  <c r="A9272" i="15"/>
  <c r="A9271" i="15"/>
  <c r="A9270" i="15"/>
  <c r="A9269" i="15"/>
  <c r="A9268" i="15"/>
  <c r="A9267" i="15"/>
  <c r="A9266" i="15"/>
  <c r="A9265" i="15"/>
  <c r="A9264" i="15"/>
  <c r="A9263" i="15"/>
  <c r="A9262" i="15"/>
  <c r="A9261" i="15"/>
  <c r="A9260" i="15"/>
  <c r="A9259" i="15"/>
  <c r="A9258" i="15"/>
  <c r="A9257" i="15"/>
  <c r="A9256" i="15"/>
  <c r="A9255" i="15"/>
  <c r="A9254" i="15"/>
  <c r="A9253" i="15"/>
  <c r="A9252" i="15"/>
  <c r="A9251" i="15"/>
  <c r="A9250" i="15"/>
  <c r="A9249" i="15"/>
  <c r="A9248" i="15"/>
  <c r="A9247" i="15"/>
  <c r="A9246" i="15"/>
  <c r="A9245" i="15"/>
  <c r="A9244" i="15"/>
  <c r="A9243" i="15"/>
  <c r="A9242" i="15"/>
  <c r="A9241" i="15"/>
  <c r="A9240" i="15"/>
  <c r="A9239" i="15"/>
  <c r="A9238" i="15"/>
  <c r="A9237" i="15"/>
  <c r="A9236" i="15"/>
  <c r="A9235" i="15"/>
  <c r="A9234" i="15"/>
  <c r="A9233" i="15"/>
  <c r="A9232" i="15"/>
  <c r="A9231" i="15"/>
  <c r="A9230" i="15"/>
  <c r="A9229" i="15"/>
  <c r="A9228" i="15"/>
  <c r="A9227" i="15"/>
  <c r="A9226" i="15"/>
  <c r="A9225" i="15"/>
  <c r="A9224" i="15"/>
  <c r="A9223" i="15"/>
  <c r="A9222" i="15"/>
  <c r="A9221" i="15"/>
  <c r="A9220" i="15"/>
  <c r="A9219" i="15"/>
  <c r="A9218" i="15"/>
  <c r="A9217" i="15"/>
  <c r="A9216" i="15"/>
  <c r="A9215" i="15"/>
  <c r="A9214" i="15"/>
  <c r="A9213" i="15"/>
  <c r="A9212" i="15"/>
  <c r="A9211" i="15"/>
  <c r="A9210" i="15"/>
  <c r="A9209" i="15"/>
  <c r="A9208" i="15"/>
  <c r="A9207" i="15"/>
  <c r="A9206" i="15"/>
  <c r="A9205" i="15"/>
  <c r="A9204" i="15"/>
  <c r="A9203" i="15"/>
  <c r="A9202" i="15"/>
  <c r="A9201" i="15"/>
  <c r="A9200" i="15"/>
  <c r="A9199" i="15"/>
  <c r="A9198" i="15"/>
  <c r="A9197" i="15"/>
  <c r="A9196" i="15"/>
  <c r="A9195" i="15"/>
  <c r="A9194" i="15"/>
  <c r="A9193" i="15"/>
  <c r="A9192" i="15"/>
  <c r="A9191" i="15"/>
  <c r="A9190" i="15"/>
  <c r="A9189" i="15"/>
  <c r="A9188" i="15"/>
  <c r="A9187" i="15"/>
  <c r="A9186" i="15"/>
  <c r="A9185" i="15"/>
  <c r="A9184" i="15"/>
  <c r="A9183" i="15"/>
  <c r="A9182" i="15"/>
  <c r="A9181" i="15"/>
  <c r="A9180" i="15"/>
  <c r="A9179" i="15"/>
  <c r="A9178" i="15"/>
  <c r="A9177" i="15"/>
  <c r="A9176" i="15"/>
  <c r="A9175" i="15"/>
  <c r="A9174" i="15"/>
  <c r="A9173" i="15"/>
  <c r="A9172" i="15"/>
  <c r="A9171" i="15"/>
  <c r="A9170" i="15"/>
  <c r="A9169" i="15"/>
  <c r="A9168" i="15"/>
  <c r="A9167" i="15"/>
  <c r="A9166" i="15"/>
  <c r="A9165" i="15"/>
  <c r="A9164" i="15"/>
  <c r="A9163" i="15"/>
  <c r="A9162" i="15"/>
  <c r="A9161" i="15"/>
  <c r="A9160" i="15"/>
  <c r="A9159" i="15"/>
  <c r="A9158" i="15"/>
  <c r="A9157" i="15"/>
  <c r="A9156" i="15"/>
  <c r="A9155" i="15"/>
  <c r="A9154" i="15"/>
  <c r="A9153" i="15"/>
  <c r="A9152" i="15"/>
  <c r="A9151" i="15"/>
  <c r="A9150" i="15"/>
  <c r="A9149" i="15"/>
  <c r="A9148" i="15"/>
  <c r="A9147" i="15"/>
  <c r="A9146" i="15"/>
  <c r="A9145" i="15"/>
  <c r="A9144" i="15"/>
  <c r="A9143" i="15"/>
  <c r="A9142" i="15"/>
  <c r="A9141" i="15"/>
  <c r="A9140" i="15"/>
  <c r="A9139" i="15"/>
  <c r="A9138" i="15"/>
  <c r="A9137" i="15"/>
  <c r="A9136" i="15"/>
  <c r="A9135" i="15"/>
  <c r="A9134" i="15"/>
  <c r="A9133" i="15"/>
  <c r="A9132" i="15"/>
  <c r="A9131" i="15"/>
  <c r="A9130" i="15"/>
  <c r="A9129" i="15"/>
  <c r="A9128" i="15"/>
  <c r="A9127" i="15"/>
  <c r="A9126" i="15"/>
  <c r="A9125" i="15"/>
  <c r="A9124" i="15"/>
  <c r="A9123" i="15"/>
  <c r="A9122" i="15"/>
  <c r="A9121" i="15"/>
  <c r="A9120" i="15"/>
  <c r="A9119" i="15"/>
  <c r="A9118" i="15"/>
  <c r="A9117" i="15"/>
  <c r="A9116" i="15"/>
  <c r="A9115" i="15"/>
  <c r="A9114" i="15"/>
  <c r="A9113" i="15"/>
  <c r="A9112" i="15"/>
  <c r="A9111" i="15"/>
  <c r="A9110" i="15"/>
  <c r="A9109" i="15"/>
  <c r="A9108" i="15"/>
  <c r="A9107" i="15"/>
  <c r="A9106" i="15"/>
  <c r="A9105" i="15"/>
  <c r="A9104" i="15"/>
  <c r="A9103" i="15"/>
  <c r="A9102" i="15"/>
  <c r="A9101" i="15"/>
  <c r="A9100" i="15"/>
  <c r="A9099" i="15"/>
  <c r="A9098" i="15"/>
  <c r="A9097" i="15"/>
  <c r="A9096" i="15"/>
  <c r="A9095" i="15"/>
  <c r="A9094" i="15"/>
  <c r="A9093" i="15"/>
  <c r="A9092" i="15"/>
  <c r="A9091" i="15"/>
  <c r="A9090" i="15"/>
  <c r="A9089" i="15"/>
  <c r="A9088" i="15"/>
  <c r="A9087" i="15"/>
  <c r="A9086" i="15"/>
  <c r="A9085" i="15"/>
  <c r="A9084" i="15"/>
  <c r="A9083" i="15"/>
  <c r="A9082" i="15"/>
  <c r="A9081" i="15"/>
  <c r="A9080" i="15"/>
  <c r="A9079" i="15"/>
  <c r="A9078" i="15"/>
  <c r="A9077" i="15"/>
  <c r="A9076" i="15"/>
  <c r="A9075" i="15"/>
  <c r="A9074" i="15"/>
  <c r="A9073" i="15"/>
  <c r="A9072" i="15"/>
  <c r="A9071" i="15"/>
  <c r="A9070" i="15"/>
  <c r="A9069" i="15"/>
  <c r="A9068" i="15"/>
  <c r="A9067" i="15"/>
  <c r="A9066" i="15"/>
  <c r="A9065" i="15"/>
  <c r="A9064" i="15"/>
  <c r="A9063" i="15"/>
  <c r="A9062" i="15"/>
  <c r="A9061" i="15"/>
  <c r="A9060" i="15"/>
  <c r="A9059" i="15"/>
  <c r="A9058" i="15"/>
  <c r="A9057" i="15"/>
  <c r="A9056" i="15"/>
  <c r="A9055" i="15"/>
  <c r="A9054" i="15"/>
  <c r="A9053" i="15"/>
  <c r="A9052" i="15"/>
  <c r="A9051" i="15"/>
  <c r="A9050" i="15"/>
  <c r="A9049" i="15"/>
  <c r="A9048" i="15"/>
  <c r="A9047" i="15"/>
  <c r="A9046" i="15"/>
  <c r="A9045" i="15"/>
  <c r="A9044" i="15"/>
  <c r="A9043" i="15"/>
  <c r="A9042" i="15"/>
  <c r="A9041" i="15"/>
  <c r="A9040" i="15"/>
  <c r="A9039" i="15"/>
  <c r="A9038" i="15"/>
  <c r="A9037" i="15"/>
  <c r="A9036" i="15"/>
  <c r="A9035" i="15"/>
  <c r="A9034" i="15"/>
  <c r="A9033" i="15"/>
  <c r="A9032" i="15"/>
  <c r="A9031" i="15"/>
  <c r="A9030" i="15"/>
  <c r="A9029" i="15"/>
  <c r="A9028" i="15"/>
  <c r="A9027" i="15"/>
  <c r="A9026" i="15"/>
  <c r="A9025" i="15"/>
  <c r="A9024" i="15"/>
  <c r="A9023" i="15"/>
  <c r="A9022" i="15"/>
  <c r="A9021" i="15"/>
  <c r="A9020" i="15"/>
  <c r="A9019" i="15"/>
  <c r="A9018" i="15"/>
  <c r="A9017" i="15"/>
  <c r="A9016" i="15"/>
  <c r="A9015" i="15"/>
  <c r="A9014" i="15"/>
  <c r="A9013" i="15"/>
  <c r="A9012" i="15"/>
  <c r="A9011" i="15"/>
  <c r="A9010" i="15"/>
  <c r="A9009" i="15"/>
  <c r="A9008" i="15"/>
  <c r="A9007" i="15"/>
  <c r="A9006" i="15"/>
  <c r="A9005" i="15"/>
  <c r="A9004" i="15"/>
  <c r="A9003" i="15"/>
  <c r="A9002" i="15"/>
  <c r="A9001" i="15"/>
  <c r="A9000" i="15"/>
  <c r="A8999" i="15"/>
  <c r="A8998" i="15"/>
  <c r="A8997" i="15"/>
  <c r="A8996" i="15"/>
  <c r="A8995" i="15"/>
  <c r="A8994" i="15"/>
  <c r="A8993" i="15"/>
  <c r="A8992" i="15"/>
  <c r="A8991" i="15"/>
  <c r="A8990" i="15"/>
  <c r="A8989" i="15"/>
  <c r="A8988" i="15"/>
  <c r="A8987" i="15"/>
  <c r="A8986" i="15"/>
  <c r="A8985" i="15"/>
  <c r="A8984" i="15"/>
  <c r="A8983" i="15"/>
  <c r="A8982" i="15"/>
  <c r="A8981" i="15"/>
  <c r="A8980" i="15"/>
  <c r="A8979" i="15"/>
  <c r="A8978" i="15"/>
  <c r="A8977" i="15"/>
  <c r="A8976" i="15"/>
  <c r="A8975" i="15"/>
  <c r="A8974" i="15"/>
  <c r="A8973" i="15"/>
  <c r="A8972" i="15"/>
  <c r="A8971" i="15"/>
  <c r="A8970" i="15"/>
  <c r="A8969" i="15"/>
  <c r="A8968" i="15"/>
  <c r="A8967" i="15"/>
  <c r="A8966" i="15"/>
  <c r="A8965" i="15"/>
  <c r="A8964" i="15"/>
  <c r="A8963" i="15"/>
  <c r="A8962" i="15"/>
  <c r="A8961" i="15"/>
  <c r="A8960" i="15"/>
  <c r="A8959" i="15"/>
  <c r="A8958" i="15"/>
  <c r="A8957" i="15"/>
  <c r="A8956" i="15"/>
  <c r="A8955" i="15"/>
  <c r="A8954" i="15"/>
  <c r="A8953" i="15"/>
  <c r="A8952" i="15"/>
  <c r="A8951" i="15"/>
  <c r="A8950" i="15"/>
  <c r="A8949" i="15"/>
  <c r="A8948" i="15"/>
  <c r="A8947" i="15"/>
  <c r="A8946" i="15"/>
  <c r="A8945" i="15"/>
  <c r="A8944" i="15"/>
  <c r="A8943" i="15"/>
  <c r="A8942" i="15"/>
  <c r="A8941" i="15"/>
  <c r="A8940" i="15"/>
  <c r="A8939" i="15"/>
  <c r="A8938" i="15"/>
  <c r="A8937" i="15"/>
  <c r="A8936" i="15"/>
  <c r="A8935" i="15"/>
  <c r="A8934" i="15"/>
  <c r="A8933" i="15"/>
  <c r="A8932" i="15"/>
  <c r="A8931" i="15"/>
  <c r="A8930" i="15"/>
  <c r="A8929" i="15"/>
  <c r="A8928" i="15"/>
  <c r="A8927" i="15"/>
  <c r="A8926" i="15"/>
  <c r="A8925" i="15"/>
  <c r="A8924" i="15"/>
  <c r="A8923" i="15"/>
  <c r="A8922" i="15"/>
  <c r="A8921" i="15"/>
  <c r="A8920" i="15"/>
  <c r="A8919" i="15"/>
  <c r="A8918" i="15"/>
  <c r="A8917" i="15"/>
  <c r="A8916" i="15"/>
  <c r="A8915" i="15"/>
  <c r="A8914" i="15"/>
  <c r="A8913" i="15"/>
  <c r="A8912" i="15"/>
  <c r="A8911" i="15"/>
  <c r="A8910" i="15"/>
  <c r="A8909" i="15"/>
  <c r="A8908" i="15"/>
  <c r="A8907" i="15"/>
  <c r="A8906" i="15"/>
  <c r="A8905" i="15"/>
  <c r="A8904" i="15"/>
  <c r="A8903" i="15"/>
  <c r="A8902" i="15"/>
  <c r="A8901" i="15"/>
  <c r="A8900" i="15"/>
  <c r="A8899" i="15"/>
  <c r="A8898" i="15"/>
  <c r="A8897" i="15"/>
  <c r="A8896" i="15"/>
  <c r="A8895" i="15"/>
  <c r="A8894" i="15"/>
  <c r="A8893" i="15"/>
  <c r="A8892" i="15"/>
  <c r="A8891" i="15"/>
  <c r="A8890" i="15"/>
  <c r="A8889" i="15"/>
  <c r="A8888" i="15"/>
  <c r="A8887" i="15"/>
  <c r="A8886" i="15"/>
  <c r="A8885" i="15"/>
  <c r="A8884" i="15"/>
  <c r="A8883" i="15"/>
  <c r="A8882" i="15"/>
  <c r="A8881" i="15"/>
  <c r="A8880" i="15"/>
  <c r="A8879" i="15"/>
  <c r="A8878" i="15"/>
  <c r="A8877" i="15"/>
  <c r="A8876" i="15"/>
  <c r="A8875" i="15"/>
  <c r="A8874" i="15"/>
  <c r="A8873" i="15"/>
  <c r="A8872" i="15"/>
  <c r="A8871" i="15"/>
  <c r="A8870" i="15"/>
  <c r="A8869" i="15"/>
  <c r="A8868" i="15"/>
  <c r="A8867" i="15"/>
  <c r="A8866" i="15"/>
  <c r="A8865" i="15"/>
  <c r="A8864" i="15"/>
  <c r="A8863" i="15"/>
  <c r="A8862" i="15"/>
  <c r="A8861" i="15"/>
  <c r="A8860" i="15"/>
  <c r="A8859" i="15"/>
  <c r="A8858" i="15"/>
  <c r="A8857" i="15"/>
  <c r="A8856" i="15"/>
  <c r="A8855" i="15"/>
  <c r="A8854" i="15"/>
  <c r="A8853" i="15"/>
  <c r="A8852" i="15"/>
  <c r="A8851" i="15"/>
  <c r="A8850" i="15"/>
  <c r="A8849" i="15"/>
  <c r="A8848" i="15"/>
  <c r="A8847" i="15"/>
  <c r="A8846" i="15"/>
  <c r="A8845" i="15"/>
  <c r="A8844" i="15"/>
  <c r="A8843" i="15"/>
  <c r="A8842" i="15"/>
  <c r="A8841" i="15"/>
  <c r="A8840" i="15"/>
  <c r="A8839" i="15"/>
  <c r="A8838" i="15"/>
  <c r="A8837" i="15"/>
  <c r="A8836" i="15"/>
  <c r="A8835" i="15"/>
  <c r="A8834" i="15"/>
  <c r="A8833" i="15"/>
  <c r="A8832" i="15"/>
  <c r="A8831" i="15"/>
  <c r="A8830" i="15"/>
  <c r="A8829" i="15"/>
  <c r="A8828" i="15"/>
  <c r="A8827" i="15"/>
  <c r="A8826" i="15"/>
  <c r="A8825" i="15"/>
  <c r="A8824" i="15"/>
  <c r="A8823" i="15"/>
  <c r="A8822" i="15"/>
  <c r="A8821" i="15"/>
  <c r="A8820" i="15"/>
  <c r="A8819" i="15"/>
  <c r="A8818" i="15"/>
  <c r="A8817" i="15"/>
  <c r="A8816" i="15"/>
  <c r="A8815" i="15"/>
  <c r="A8814" i="15"/>
  <c r="A8813" i="15"/>
  <c r="A8812" i="15"/>
  <c r="A8811" i="15"/>
  <c r="A8810" i="15"/>
  <c r="A8809" i="15"/>
  <c r="A8808" i="15"/>
  <c r="A8807" i="15"/>
  <c r="A8806" i="15"/>
  <c r="A8805" i="15"/>
  <c r="A8804" i="15"/>
  <c r="A8803" i="15"/>
  <c r="A8802" i="15"/>
  <c r="A8801" i="15"/>
  <c r="A8800" i="15"/>
  <c r="A8799" i="15"/>
  <c r="A8798" i="15"/>
  <c r="A8797" i="15"/>
  <c r="A8796" i="15"/>
  <c r="A8795" i="15"/>
  <c r="A8794" i="15"/>
  <c r="A8793" i="15"/>
  <c r="A8792" i="15"/>
  <c r="A8791" i="15"/>
  <c r="A8790" i="15"/>
  <c r="A8789" i="15"/>
  <c r="A8788" i="15"/>
  <c r="A8787" i="15"/>
  <c r="A8786" i="15"/>
  <c r="A8785" i="15"/>
  <c r="A8784" i="15"/>
  <c r="A8783" i="15"/>
  <c r="A8782" i="15"/>
  <c r="A8781" i="15"/>
  <c r="A8780" i="15"/>
  <c r="A8779" i="15"/>
  <c r="A8778" i="15"/>
  <c r="A8777" i="15"/>
  <c r="A8776" i="15"/>
  <c r="A8775" i="15"/>
  <c r="A8774" i="15"/>
  <c r="A8773" i="15"/>
  <c r="A8772" i="15"/>
  <c r="A8771" i="15"/>
  <c r="A8770" i="15"/>
  <c r="A8769" i="15"/>
  <c r="A8768" i="15"/>
  <c r="A8767" i="15"/>
  <c r="A8766" i="15"/>
  <c r="A8765" i="15"/>
  <c r="A8764" i="15"/>
  <c r="A8763" i="15"/>
  <c r="A8762" i="15"/>
  <c r="A8761" i="15"/>
  <c r="A8760" i="15"/>
  <c r="A8759" i="15"/>
  <c r="A8758" i="15"/>
  <c r="A8757" i="15"/>
  <c r="A8756" i="15"/>
  <c r="A8755" i="15"/>
  <c r="A8754" i="15"/>
  <c r="A8753" i="15"/>
  <c r="A8752" i="15"/>
  <c r="A8751" i="15"/>
  <c r="A8750" i="15"/>
  <c r="A8749" i="15"/>
  <c r="A8748" i="15"/>
  <c r="A8747" i="15"/>
  <c r="A8746" i="15"/>
  <c r="A8745" i="15"/>
  <c r="A8744" i="15"/>
  <c r="A8743" i="15"/>
  <c r="A8742" i="15"/>
  <c r="A8741" i="15"/>
  <c r="A8740" i="15"/>
  <c r="A8739" i="15"/>
  <c r="A8738" i="15"/>
  <c r="A8737" i="15"/>
  <c r="A8736" i="15"/>
  <c r="A8735" i="15"/>
  <c r="A8734" i="15"/>
  <c r="A8733" i="15"/>
  <c r="A8732" i="15"/>
  <c r="A8731" i="15"/>
  <c r="A8730" i="15"/>
  <c r="A8729" i="15"/>
  <c r="A8728" i="15"/>
  <c r="A8727" i="15"/>
  <c r="A8726" i="15"/>
  <c r="A8725" i="15"/>
  <c r="A8724" i="15"/>
  <c r="A8723" i="15"/>
  <c r="A8722" i="15"/>
  <c r="A8721" i="15"/>
  <c r="A8720" i="15"/>
  <c r="A8719" i="15"/>
  <c r="A8718" i="15"/>
  <c r="A8717" i="15"/>
  <c r="A8716" i="15"/>
  <c r="A8715" i="15"/>
  <c r="A8714" i="15"/>
  <c r="A8713" i="15"/>
  <c r="A8712" i="15"/>
  <c r="A8711" i="15"/>
  <c r="A8710" i="15"/>
  <c r="A8709" i="15"/>
  <c r="A8708" i="15"/>
  <c r="A8707" i="15"/>
  <c r="A8706" i="15"/>
  <c r="A8705" i="15"/>
  <c r="A8704" i="15"/>
  <c r="A8703" i="15"/>
  <c r="A8702" i="15"/>
  <c r="A8701" i="15"/>
  <c r="A8700" i="15"/>
  <c r="A8699" i="15"/>
  <c r="A8698" i="15"/>
  <c r="A8697" i="15"/>
  <c r="A8696" i="15"/>
  <c r="A8695" i="15"/>
  <c r="A8694" i="15"/>
  <c r="A8693" i="15"/>
  <c r="A8692" i="15"/>
  <c r="A8691" i="15"/>
  <c r="A8690" i="15"/>
  <c r="A8689" i="15"/>
  <c r="A8688" i="15"/>
  <c r="A8687" i="15"/>
  <c r="A8686" i="15"/>
  <c r="A8685" i="15"/>
  <c r="A8684" i="15"/>
  <c r="A8683" i="15"/>
  <c r="A8682" i="15"/>
  <c r="A8681" i="15"/>
  <c r="A8680" i="15"/>
  <c r="A8679" i="15"/>
  <c r="A8678" i="15"/>
  <c r="A8677" i="15"/>
  <c r="A8676" i="15"/>
  <c r="A8675" i="15"/>
  <c r="A8674" i="15"/>
  <c r="A8673" i="15"/>
  <c r="A8672" i="15"/>
  <c r="A8671" i="15"/>
  <c r="A8670" i="15"/>
  <c r="A8669" i="15"/>
  <c r="A8668" i="15"/>
  <c r="A8667" i="15"/>
  <c r="A8666" i="15"/>
  <c r="A8665" i="15"/>
  <c r="A8664" i="15"/>
  <c r="A8663" i="15"/>
  <c r="A8662" i="15"/>
  <c r="A8661" i="15"/>
  <c r="A8660" i="15"/>
  <c r="A8659" i="15"/>
  <c r="A8658" i="15"/>
  <c r="A8657" i="15"/>
  <c r="A8656" i="15"/>
  <c r="A8655" i="15"/>
  <c r="A8654" i="15"/>
  <c r="A8653" i="15"/>
  <c r="A8652" i="15"/>
  <c r="A8651" i="15"/>
  <c r="A8650" i="15"/>
  <c r="A8649" i="15"/>
  <c r="A8648" i="15"/>
  <c r="A8647" i="15"/>
  <c r="A8646" i="15"/>
  <c r="A8645" i="15"/>
  <c r="A8644" i="15"/>
  <c r="A8643" i="15"/>
  <c r="A8642" i="15"/>
  <c r="A8641" i="15"/>
  <c r="A8640" i="15"/>
  <c r="A8639" i="15"/>
  <c r="A8638" i="15"/>
  <c r="A8637" i="15"/>
  <c r="A8636" i="15"/>
  <c r="A8635" i="15"/>
  <c r="A8634" i="15"/>
  <c r="A8633" i="15"/>
  <c r="A8632" i="15"/>
  <c r="A8631" i="15"/>
  <c r="A8630" i="15"/>
  <c r="A8629" i="15"/>
  <c r="A8628" i="15"/>
  <c r="A8627" i="15"/>
  <c r="A8626" i="15"/>
  <c r="A8625" i="15"/>
  <c r="A8624" i="15"/>
  <c r="A8623" i="15"/>
  <c r="A8622" i="15"/>
  <c r="A8621" i="15"/>
  <c r="A8620" i="15"/>
  <c r="A8619" i="15"/>
  <c r="A8618" i="15"/>
  <c r="A8617" i="15"/>
  <c r="A8616" i="15"/>
  <c r="A8615" i="15"/>
  <c r="A8614" i="15"/>
  <c r="A8613" i="15"/>
  <c r="A8612" i="15"/>
  <c r="A8611" i="15"/>
  <c r="A8610" i="15"/>
  <c r="A8609" i="15"/>
  <c r="A8608" i="15"/>
  <c r="A8607" i="15"/>
  <c r="A8606" i="15"/>
  <c r="A8605" i="15"/>
  <c r="A8604" i="15"/>
  <c r="A8603" i="15"/>
  <c r="A8602" i="15"/>
  <c r="A8601" i="15"/>
  <c r="A8600" i="15"/>
  <c r="A8599" i="15"/>
  <c r="A8598" i="15"/>
  <c r="A8597" i="15"/>
  <c r="A8596" i="15"/>
  <c r="A8595" i="15"/>
  <c r="A8594" i="15"/>
  <c r="A8593" i="15"/>
  <c r="A8592" i="15"/>
  <c r="A8591" i="15"/>
  <c r="A8590" i="15"/>
  <c r="A8589" i="15"/>
  <c r="A8588" i="15"/>
  <c r="A8587" i="15"/>
  <c r="A8586" i="15"/>
  <c r="A8585" i="15"/>
  <c r="A8584" i="15"/>
  <c r="A8583" i="15"/>
  <c r="A8582" i="15"/>
  <c r="A8581" i="15"/>
  <c r="A8580" i="15"/>
  <c r="A8579" i="15"/>
  <c r="A8578" i="15"/>
  <c r="A8577" i="15"/>
  <c r="A8576" i="15"/>
  <c r="A8575" i="15"/>
  <c r="A8574" i="15"/>
  <c r="A8573" i="15"/>
  <c r="A8572" i="15"/>
  <c r="A8571" i="15"/>
  <c r="A8570" i="15"/>
  <c r="A8569" i="15"/>
  <c r="A8568" i="15"/>
  <c r="A8567" i="15"/>
  <c r="A8566" i="15"/>
  <c r="A8565" i="15"/>
  <c r="A8564" i="15"/>
  <c r="A8563" i="15"/>
  <c r="A8562" i="15"/>
  <c r="A8561" i="15"/>
  <c r="A8560" i="15"/>
  <c r="A8559" i="15"/>
  <c r="A8558" i="15"/>
  <c r="A8557" i="15"/>
  <c r="A8556" i="15"/>
  <c r="A8555" i="15"/>
  <c r="A8554" i="15"/>
  <c r="A8553" i="15"/>
  <c r="A8552" i="15"/>
  <c r="A8551" i="15"/>
  <c r="A8550" i="15"/>
  <c r="A8549" i="15"/>
  <c r="A8548" i="15"/>
  <c r="A8547" i="15"/>
  <c r="A8546" i="15"/>
  <c r="A8545" i="15"/>
  <c r="A8544" i="15"/>
  <c r="A8543" i="15"/>
  <c r="A8542" i="15"/>
  <c r="A8541" i="15"/>
  <c r="A8540" i="15"/>
  <c r="A8539" i="15"/>
  <c r="A8538" i="15"/>
  <c r="A8537" i="15"/>
  <c r="A8536" i="15"/>
  <c r="A8535" i="15"/>
  <c r="A8534" i="15"/>
  <c r="A8533" i="15"/>
  <c r="A8532" i="15"/>
  <c r="A8531" i="15"/>
  <c r="A8530" i="15"/>
  <c r="A8529" i="15"/>
  <c r="A8528" i="15"/>
  <c r="A8527" i="15"/>
  <c r="A8526" i="15"/>
  <c r="A8525" i="15"/>
  <c r="A8524" i="15"/>
  <c r="A8523" i="15"/>
  <c r="A8522" i="15"/>
  <c r="A8521" i="15"/>
  <c r="A8520" i="15"/>
  <c r="A8519" i="15"/>
  <c r="A8518" i="15"/>
  <c r="A8517" i="15"/>
  <c r="A8516" i="15"/>
  <c r="A8515" i="15"/>
  <c r="A8514" i="15"/>
  <c r="A8513" i="15"/>
  <c r="A8512" i="15"/>
  <c r="A8511" i="15"/>
  <c r="A8510" i="15"/>
  <c r="A8509" i="15"/>
  <c r="A8508" i="15"/>
  <c r="A8507" i="15"/>
  <c r="A8506" i="15"/>
  <c r="A8505" i="15"/>
  <c r="A8504" i="15"/>
  <c r="A8503" i="15"/>
  <c r="A8502" i="15"/>
  <c r="A8501" i="15"/>
  <c r="A8500" i="15"/>
  <c r="A8499" i="15"/>
  <c r="A8498" i="15"/>
  <c r="A8497" i="15"/>
  <c r="A8496" i="15"/>
  <c r="A8495" i="15"/>
  <c r="A8494" i="15"/>
  <c r="A8493" i="15"/>
  <c r="A8492" i="15"/>
  <c r="A8491" i="15"/>
  <c r="A8490" i="15"/>
  <c r="A8489" i="15"/>
  <c r="A8488" i="15"/>
  <c r="A8487" i="15"/>
  <c r="A8486" i="15"/>
  <c r="A8485" i="15"/>
  <c r="A8484" i="15"/>
  <c r="A8483" i="15"/>
  <c r="A8482" i="15"/>
  <c r="A8481" i="15"/>
  <c r="A8480" i="15"/>
  <c r="A8479" i="15"/>
  <c r="A8478" i="15"/>
  <c r="A8477" i="15"/>
  <c r="A8476" i="15"/>
  <c r="A8475" i="15"/>
  <c r="A8474" i="15"/>
  <c r="A8473" i="15"/>
  <c r="A8472" i="15"/>
  <c r="A8471" i="15"/>
  <c r="A8470" i="15"/>
  <c r="A8469" i="15"/>
  <c r="A8468" i="15"/>
  <c r="A8467" i="15"/>
  <c r="A8466" i="15"/>
  <c r="A8465" i="15"/>
  <c r="A8464" i="15"/>
  <c r="A8463" i="15"/>
  <c r="A8462" i="15"/>
  <c r="A8461" i="15"/>
  <c r="A8460" i="15"/>
  <c r="A8459" i="15"/>
  <c r="A8458" i="15"/>
  <c r="A8457" i="15"/>
  <c r="A8456" i="15"/>
  <c r="A8455" i="15"/>
  <c r="A8454" i="15"/>
  <c r="A8453" i="15"/>
  <c r="A8452" i="15"/>
  <c r="A8451" i="15"/>
  <c r="A8450" i="15"/>
  <c r="A8449" i="15"/>
  <c r="A8448" i="15"/>
  <c r="A8447" i="15"/>
  <c r="A8446" i="15"/>
  <c r="A8445" i="15"/>
  <c r="A8444" i="15"/>
  <c r="A8443" i="15"/>
  <c r="A8442" i="15"/>
  <c r="A8441" i="15"/>
  <c r="A8440" i="15"/>
  <c r="A8439" i="15"/>
  <c r="A8438" i="15"/>
  <c r="A8437" i="15"/>
  <c r="A8436" i="15"/>
  <c r="A8435" i="15"/>
  <c r="A8434" i="15"/>
  <c r="A8433" i="15"/>
  <c r="A8432" i="15"/>
  <c r="A8431" i="15"/>
  <c r="A8430" i="15"/>
  <c r="A8429" i="15"/>
  <c r="A8428" i="15"/>
  <c r="A8427" i="15"/>
  <c r="A8426" i="15"/>
  <c r="A8425" i="15"/>
  <c r="A8424" i="15"/>
  <c r="A8423" i="15"/>
  <c r="A8422" i="15"/>
  <c r="A8421" i="15"/>
  <c r="A8420" i="15"/>
  <c r="A8419" i="15"/>
  <c r="A8418" i="15"/>
  <c r="A8417" i="15"/>
  <c r="A8416" i="15"/>
  <c r="A8415" i="15"/>
  <c r="A8414" i="15"/>
  <c r="A8413" i="15"/>
  <c r="A8412" i="15"/>
  <c r="A8411" i="15"/>
  <c r="A8410" i="15"/>
  <c r="A8409" i="15"/>
  <c r="A8408" i="15"/>
  <c r="A8407" i="15"/>
  <c r="A8406" i="15"/>
  <c r="A8405" i="15"/>
  <c r="A8404" i="15"/>
  <c r="A8403" i="15"/>
  <c r="A8402" i="15"/>
  <c r="A8401" i="15"/>
  <c r="A8400" i="15"/>
  <c r="A8399" i="15"/>
  <c r="A8398" i="15"/>
  <c r="A8397" i="15"/>
  <c r="A8396" i="15"/>
  <c r="A8395" i="15"/>
  <c r="A8394" i="15"/>
  <c r="A8393" i="15"/>
  <c r="A8392" i="15"/>
  <c r="A8391" i="15"/>
  <c r="A8390" i="15"/>
  <c r="A8389" i="15"/>
  <c r="A8388" i="15"/>
  <c r="A8387" i="15"/>
  <c r="A8386" i="15"/>
  <c r="A8385" i="15"/>
  <c r="A8384" i="15"/>
  <c r="A8383" i="15"/>
  <c r="A8382" i="15"/>
  <c r="A8381" i="15"/>
  <c r="A8380" i="15"/>
  <c r="A8379" i="15"/>
  <c r="A8378" i="15"/>
  <c r="A8377" i="15"/>
  <c r="A8376" i="15"/>
  <c r="A8375" i="15"/>
  <c r="A8374" i="15"/>
  <c r="A8373" i="15"/>
  <c r="A8372" i="15"/>
  <c r="A8371" i="15"/>
  <c r="A8370" i="15"/>
  <c r="A8369" i="15"/>
  <c r="A8368" i="15"/>
  <c r="A8367" i="15"/>
  <c r="A8366" i="15"/>
  <c r="A8365" i="15"/>
  <c r="A8364" i="15"/>
  <c r="A8363" i="15"/>
  <c r="A8362" i="15"/>
  <c r="A8361" i="15"/>
  <c r="A8360" i="15"/>
  <c r="A8359" i="15"/>
  <c r="A8358" i="15"/>
  <c r="A8357" i="15"/>
  <c r="A8356" i="15"/>
  <c r="A8355" i="15"/>
  <c r="A8354" i="15"/>
  <c r="A8353" i="15"/>
  <c r="A8352" i="15"/>
  <c r="A8351" i="15"/>
  <c r="A8350" i="15"/>
  <c r="A8349" i="15"/>
  <c r="A8348" i="15"/>
  <c r="A8347" i="15"/>
  <c r="A8346" i="15"/>
  <c r="A8345" i="15"/>
  <c r="A8344" i="15"/>
  <c r="A8343" i="15"/>
  <c r="A8342" i="15"/>
  <c r="A8341" i="15"/>
  <c r="A8340" i="15"/>
  <c r="A8339" i="15"/>
  <c r="A8338" i="15"/>
  <c r="A8337" i="15"/>
  <c r="A8336" i="15"/>
  <c r="A8335" i="15"/>
  <c r="A8334" i="15"/>
  <c r="A8333" i="15"/>
  <c r="A8332" i="15"/>
  <c r="A8331" i="15"/>
  <c r="A8330" i="15"/>
  <c r="A8329" i="15"/>
  <c r="A8328" i="15"/>
  <c r="A8327" i="15"/>
  <c r="A8326" i="15"/>
  <c r="A8325" i="15"/>
  <c r="A8324" i="15"/>
  <c r="A8323" i="15"/>
  <c r="A8322" i="15"/>
  <c r="A8321" i="15"/>
  <c r="A8320" i="15"/>
  <c r="A8319" i="15"/>
  <c r="A8318" i="15"/>
  <c r="A8317" i="15"/>
  <c r="A8316" i="15"/>
  <c r="A8315" i="15"/>
  <c r="A8314" i="15"/>
  <c r="A8313" i="15"/>
  <c r="A8312" i="15"/>
  <c r="A8311" i="15"/>
  <c r="A8310" i="15"/>
  <c r="A8309" i="15"/>
  <c r="A8308" i="15"/>
  <c r="A8307" i="15"/>
  <c r="A8306" i="15"/>
  <c r="A8305" i="15"/>
  <c r="A8304" i="15"/>
  <c r="A8303" i="15"/>
  <c r="A8302" i="15"/>
  <c r="A8301" i="15"/>
  <c r="A8300" i="15"/>
  <c r="A8299" i="15"/>
  <c r="A8298" i="15"/>
  <c r="A8297" i="15"/>
  <c r="A8296" i="15"/>
  <c r="A8295" i="15"/>
  <c r="A8294" i="15"/>
  <c r="A8293" i="15"/>
  <c r="A8292" i="15"/>
  <c r="A8291" i="15"/>
  <c r="A8290" i="15"/>
  <c r="A8289" i="15"/>
  <c r="A8288" i="15"/>
  <c r="A8287" i="15"/>
  <c r="A8286" i="15"/>
  <c r="A8285" i="15"/>
  <c r="A8284" i="15"/>
  <c r="A8283" i="15"/>
  <c r="A8282" i="15"/>
  <c r="A8281" i="15"/>
  <c r="A8280" i="15"/>
  <c r="A8279" i="15"/>
  <c r="A8278" i="15"/>
  <c r="A8277" i="15"/>
  <c r="A8276" i="15"/>
  <c r="A8275" i="15"/>
  <c r="A8274" i="15"/>
  <c r="A8273" i="15"/>
  <c r="A8272" i="15"/>
  <c r="A8271" i="15"/>
  <c r="A8270" i="15"/>
  <c r="A8269" i="15"/>
  <c r="A8268" i="15"/>
  <c r="A8267" i="15"/>
  <c r="A8266" i="15"/>
  <c r="A8265" i="15"/>
  <c r="A8264" i="15"/>
  <c r="A8263" i="15"/>
  <c r="A8262" i="15"/>
  <c r="A8261" i="15"/>
  <c r="A8260" i="15"/>
  <c r="A8259" i="15"/>
  <c r="A8258" i="15"/>
  <c r="A8257" i="15"/>
  <c r="A8256" i="15"/>
  <c r="A8255" i="15"/>
  <c r="A8254" i="15"/>
  <c r="A8253" i="15"/>
  <c r="A8252" i="15"/>
  <c r="A8251" i="15"/>
  <c r="A8250" i="15"/>
  <c r="A8249" i="15"/>
  <c r="A8248" i="15"/>
  <c r="A8247" i="15"/>
  <c r="A8246" i="15"/>
  <c r="A8245" i="15"/>
  <c r="A8244" i="15"/>
  <c r="A8243" i="15"/>
  <c r="A8242" i="15"/>
  <c r="A8241" i="15"/>
  <c r="A8240" i="15"/>
  <c r="A8239" i="15"/>
  <c r="A8238" i="15"/>
  <c r="A8237" i="15"/>
  <c r="A8236" i="15"/>
  <c r="A8235" i="15"/>
  <c r="A8234" i="15"/>
  <c r="A8233" i="15"/>
  <c r="A8232" i="15"/>
  <c r="A8231" i="15"/>
  <c r="A8230" i="15"/>
  <c r="A8229" i="15"/>
  <c r="A8228" i="15"/>
  <c r="A8227" i="15"/>
  <c r="A8226" i="15"/>
  <c r="A8225" i="15"/>
  <c r="A8224" i="15"/>
  <c r="A8223" i="15"/>
  <c r="A8222" i="15"/>
  <c r="A8221" i="15"/>
  <c r="A8220" i="15"/>
  <c r="A8219" i="15"/>
  <c r="A8218" i="15"/>
  <c r="A8217" i="15"/>
  <c r="A8216" i="15"/>
  <c r="A8215" i="15"/>
  <c r="A8214" i="15"/>
  <c r="A8213" i="15"/>
  <c r="A8212" i="15"/>
  <c r="A8211" i="15"/>
  <c r="A8210" i="15"/>
  <c r="A8209" i="15"/>
  <c r="A8208" i="15"/>
  <c r="A8207" i="15"/>
  <c r="A8206" i="15"/>
  <c r="A8205" i="15"/>
  <c r="A8204" i="15"/>
  <c r="A8203" i="15"/>
  <c r="A8202" i="15"/>
  <c r="A8201" i="15"/>
  <c r="A8200" i="15"/>
  <c r="A8199" i="15"/>
  <c r="A8198" i="15"/>
  <c r="A8197" i="15"/>
  <c r="A8196" i="15"/>
  <c r="A8195" i="15"/>
  <c r="A8194" i="15"/>
  <c r="A8193" i="15"/>
  <c r="A8192" i="15"/>
  <c r="A8191" i="15"/>
  <c r="A8190" i="15"/>
  <c r="A8189" i="15"/>
  <c r="A8188" i="15"/>
  <c r="A8187" i="15"/>
  <c r="A8186" i="15"/>
  <c r="A8185" i="15"/>
  <c r="A8184" i="15"/>
  <c r="A8183" i="15"/>
  <c r="A8182" i="15"/>
  <c r="A8181" i="15"/>
  <c r="A8180" i="15"/>
  <c r="A8179" i="15"/>
  <c r="A8178" i="15"/>
  <c r="A8177" i="15"/>
  <c r="A8176" i="15"/>
  <c r="A8175" i="15"/>
  <c r="A8174" i="15"/>
  <c r="A8173" i="15"/>
  <c r="A8172" i="15"/>
  <c r="A8171" i="15"/>
  <c r="A8170" i="15"/>
  <c r="A8169" i="15"/>
  <c r="A8168" i="15"/>
  <c r="A8167" i="15"/>
  <c r="A8166" i="15"/>
  <c r="A8165" i="15"/>
  <c r="A8164" i="15"/>
  <c r="A8163" i="15"/>
  <c r="A8162" i="15"/>
  <c r="A8161" i="15"/>
  <c r="A8160" i="15"/>
  <c r="A8159" i="15"/>
  <c r="A8158" i="15"/>
  <c r="A8157" i="15"/>
  <c r="A8156" i="15"/>
  <c r="A8155" i="15"/>
  <c r="A8154" i="15"/>
  <c r="A8153" i="15"/>
  <c r="A8152" i="15"/>
  <c r="A8151" i="15"/>
  <c r="A8150" i="15"/>
  <c r="A8149" i="15"/>
  <c r="A8148" i="15"/>
  <c r="A8147" i="15"/>
  <c r="A8146" i="15"/>
  <c r="A8145" i="15"/>
  <c r="A8144" i="15"/>
  <c r="A8143" i="15"/>
  <c r="A8142" i="15"/>
  <c r="A8141" i="15"/>
  <c r="A8140" i="15"/>
  <c r="A8139" i="15"/>
  <c r="A8138" i="15"/>
  <c r="A8137" i="15"/>
  <c r="A8136" i="15"/>
  <c r="A8135" i="15"/>
  <c r="A8134" i="15"/>
  <c r="A8133" i="15"/>
  <c r="A8132" i="15"/>
  <c r="A8131" i="15"/>
  <c r="A8130" i="15"/>
  <c r="A8129" i="15"/>
  <c r="A8128" i="15"/>
  <c r="A8127" i="15"/>
  <c r="A8126" i="15"/>
  <c r="A8125" i="15"/>
  <c r="A8124" i="15"/>
  <c r="A8123" i="15"/>
  <c r="A8122" i="15"/>
  <c r="A8121" i="15"/>
  <c r="A8120" i="15"/>
  <c r="A8119" i="15"/>
  <c r="A8118" i="15"/>
  <c r="A8117" i="15"/>
  <c r="A8116" i="15"/>
  <c r="A8115" i="15"/>
  <c r="A8114" i="15"/>
  <c r="A8113" i="15"/>
  <c r="A8112" i="15"/>
  <c r="A8111" i="15"/>
  <c r="A8110" i="15"/>
  <c r="A8109" i="15"/>
  <c r="A8108" i="15"/>
  <c r="A8107" i="15"/>
  <c r="A8106" i="15"/>
  <c r="A8105" i="15"/>
  <c r="A8104" i="15"/>
  <c r="A8103" i="15"/>
  <c r="A8102" i="15"/>
  <c r="A8101" i="15"/>
  <c r="A8100" i="15"/>
  <c r="A8099" i="15"/>
  <c r="A8098" i="15"/>
  <c r="A8097" i="15"/>
  <c r="A8096" i="15"/>
  <c r="A8095" i="15"/>
  <c r="A8094" i="15"/>
  <c r="A8093" i="15"/>
  <c r="A8092" i="15"/>
  <c r="A8091" i="15"/>
  <c r="A8090" i="15"/>
  <c r="A8089" i="15"/>
  <c r="A8088" i="15"/>
  <c r="A8087" i="15"/>
  <c r="A8086" i="15"/>
  <c r="A8085" i="15"/>
  <c r="A8084" i="15"/>
  <c r="A8083" i="15"/>
  <c r="A8082" i="15"/>
  <c r="A8081" i="15"/>
  <c r="A8080" i="15"/>
  <c r="A8079" i="15"/>
  <c r="A8078" i="15"/>
  <c r="A8077" i="15"/>
  <c r="A8076" i="15"/>
  <c r="A8075" i="15"/>
  <c r="A8074" i="15"/>
  <c r="A8073" i="15"/>
  <c r="A8072" i="15"/>
  <c r="A8071" i="15"/>
  <c r="A8070" i="15"/>
  <c r="A8069" i="15"/>
  <c r="A8068" i="15"/>
  <c r="A8067" i="15"/>
  <c r="A8066" i="15"/>
  <c r="A8065" i="15"/>
  <c r="A8064" i="15"/>
  <c r="A8063" i="15"/>
  <c r="A8062" i="15"/>
  <c r="A8061" i="15"/>
  <c r="A8060" i="15"/>
  <c r="A8059" i="15"/>
  <c r="A8058" i="15"/>
  <c r="A8057" i="15"/>
  <c r="A8056" i="15"/>
  <c r="A8055" i="15"/>
  <c r="A8054" i="15"/>
  <c r="A8053" i="15"/>
  <c r="A8052" i="15"/>
  <c r="A8051" i="15"/>
  <c r="A8050" i="15"/>
  <c r="A8049" i="15"/>
  <c r="A8048" i="15"/>
  <c r="A8047" i="15"/>
  <c r="A8046" i="15"/>
  <c r="A8045" i="15"/>
  <c r="A8044" i="15"/>
  <c r="A8043" i="15"/>
  <c r="A8042" i="15"/>
  <c r="A8041" i="15"/>
  <c r="A8040" i="15"/>
  <c r="A8039" i="15"/>
  <c r="A8038" i="15"/>
  <c r="A8037" i="15"/>
  <c r="A8036" i="15"/>
  <c r="A8035" i="15"/>
  <c r="A8034" i="15"/>
  <c r="A8033" i="15"/>
  <c r="A8032" i="15"/>
  <c r="A8031" i="15"/>
  <c r="A8030" i="15"/>
  <c r="A8029" i="15"/>
  <c r="A8028" i="15"/>
  <c r="A8027" i="15"/>
  <c r="A8026" i="15"/>
  <c r="A8025" i="15"/>
  <c r="A8024" i="15"/>
  <c r="A8023" i="15"/>
  <c r="A8022" i="15"/>
  <c r="A8021" i="15"/>
  <c r="A8020" i="15"/>
  <c r="A8019" i="15"/>
  <c r="A8018" i="15"/>
  <c r="A8017" i="15"/>
  <c r="A8016" i="15"/>
  <c r="A8015" i="15"/>
  <c r="A8014" i="15"/>
  <c r="A8013" i="15"/>
  <c r="A8012" i="15"/>
  <c r="A8011" i="15"/>
  <c r="A8010" i="15"/>
  <c r="A8009" i="15"/>
  <c r="A8008" i="15"/>
  <c r="A8007" i="15"/>
  <c r="A8006" i="15"/>
  <c r="A8005" i="15"/>
  <c r="A8004" i="15"/>
  <c r="A8003" i="15"/>
  <c r="A8002" i="15"/>
  <c r="A8001" i="15"/>
  <c r="A8000" i="15"/>
  <c r="A7999" i="15"/>
  <c r="A7998" i="15"/>
  <c r="A7997" i="15"/>
  <c r="A7996" i="15"/>
  <c r="A7995" i="15"/>
  <c r="A7994" i="15"/>
  <c r="A7993" i="15"/>
  <c r="A7992" i="15"/>
  <c r="A7991" i="15"/>
  <c r="A7990" i="15"/>
  <c r="A7989" i="15"/>
  <c r="A7988" i="15"/>
  <c r="A7987" i="15"/>
  <c r="A7986" i="15"/>
  <c r="A7985" i="15"/>
  <c r="A7984" i="15"/>
  <c r="A7983" i="15"/>
  <c r="A7982" i="15"/>
  <c r="A7981" i="15"/>
  <c r="A7980" i="15"/>
  <c r="A7979" i="15"/>
  <c r="A7978" i="15"/>
  <c r="A7977" i="15"/>
  <c r="A7976" i="15"/>
  <c r="A7975" i="15"/>
  <c r="A7974" i="15"/>
  <c r="A7973" i="15"/>
  <c r="A7972" i="15"/>
  <c r="A7971" i="15"/>
  <c r="A7970" i="15"/>
  <c r="A7969" i="15"/>
  <c r="A7968" i="15"/>
  <c r="A7967" i="15"/>
  <c r="A7966" i="15"/>
  <c r="A7965" i="15"/>
  <c r="A7964" i="15"/>
  <c r="A7963" i="15"/>
  <c r="A7962" i="15"/>
  <c r="A7961" i="15"/>
  <c r="A7960" i="15"/>
  <c r="A7959" i="15"/>
  <c r="A7958" i="15"/>
  <c r="A7957" i="15"/>
  <c r="A7956" i="15"/>
  <c r="A7955" i="15"/>
  <c r="A7954" i="15"/>
  <c r="A7953" i="15"/>
  <c r="A7952" i="15"/>
  <c r="A7951" i="15"/>
  <c r="A7950" i="15"/>
  <c r="A7949" i="15"/>
  <c r="A7948" i="15"/>
  <c r="A7947" i="15"/>
  <c r="A7946" i="15"/>
  <c r="A7945" i="15"/>
  <c r="A7944" i="15"/>
  <c r="A7943" i="15"/>
  <c r="A7942" i="15"/>
  <c r="A7941" i="15"/>
  <c r="A7940" i="15"/>
  <c r="A7939" i="15"/>
  <c r="A7938" i="15"/>
  <c r="A7937" i="15"/>
  <c r="A7936" i="15"/>
  <c r="A7935" i="15"/>
  <c r="A7934" i="15"/>
  <c r="A7933" i="15"/>
  <c r="A7932" i="15"/>
  <c r="A7931" i="15"/>
  <c r="A7930" i="15"/>
  <c r="A7929" i="15"/>
  <c r="A7928" i="15"/>
  <c r="A7927" i="15"/>
  <c r="A7926" i="15"/>
  <c r="A7925" i="15"/>
  <c r="A7924" i="15"/>
  <c r="A7923" i="15"/>
  <c r="A7922" i="15"/>
  <c r="A7921" i="15"/>
  <c r="A7920" i="15"/>
  <c r="A7919" i="15"/>
  <c r="A7918" i="15"/>
  <c r="A7917" i="15"/>
  <c r="A7916" i="15"/>
  <c r="A7915" i="15"/>
  <c r="A7914" i="15"/>
  <c r="A7913" i="15"/>
  <c r="A7912" i="15"/>
  <c r="A7911" i="15"/>
  <c r="A7910" i="15"/>
  <c r="A7909" i="15"/>
  <c r="A7908" i="15"/>
  <c r="A7907" i="15"/>
  <c r="A7906" i="15"/>
  <c r="A7905" i="15"/>
  <c r="A7904" i="15"/>
  <c r="A7903" i="15"/>
  <c r="A7902" i="15"/>
  <c r="A7901" i="15"/>
  <c r="A7900" i="15"/>
  <c r="A7899" i="15"/>
  <c r="A7898" i="15"/>
  <c r="A7897" i="15"/>
  <c r="A7896" i="15"/>
  <c r="A7895" i="15"/>
  <c r="A7894" i="15"/>
  <c r="A7893" i="15"/>
  <c r="A7892" i="15"/>
  <c r="A7891" i="15"/>
  <c r="A7890" i="15"/>
  <c r="A7889" i="15"/>
  <c r="A7888" i="15"/>
  <c r="A7887" i="15"/>
  <c r="A7886" i="15"/>
  <c r="A7885" i="15"/>
  <c r="A7884" i="15"/>
  <c r="A7883" i="15"/>
  <c r="A7882" i="15"/>
  <c r="A7881" i="15"/>
  <c r="A7880" i="15"/>
  <c r="A7879" i="15"/>
  <c r="A7878" i="15"/>
  <c r="A7877" i="15"/>
  <c r="A7876" i="15"/>
  <c r="A7875" i="15"/>
  <c r="A7874" i="15"/>
  <c r="A7873" i="15"/>
  <c r="A7872" i="15"/>
  <c r="A7871" i="15"/>
  <c r="A7870" i="15"/>
  <c r="A7869" i="15"/>
  <c r="A7868" i="15"/>
  <c r="A7867" i="15"/>
  <c r="A7866" i="15"/>
  <c r="A7865" i="15"/>
  <c r="A7864" i="15"/>
  <c r="A7863" i="15"/>
  <c r="A7862" i="15"/>
  <c r="A7861" i="15"/>
  <c r="A7860" i="15"/>
  <c r="A7859" i="15"/>
  <c r="A7858" i="15"/>
  <c r="A7857" i="15"/>
  <c r="A7856" i="15"/>
  <c r="A7855" i="15"/>
  <c r="A7854" i="15"/>
  <c r="A7853" i="15"/>
  <c r="A7852" i="15"/>
  <c r="A7851" i="15"/>
  <c r="A7850" i="15"/>
  <c r="A7849" i="15"/>
  <c r="A7848" i="15"/>
  <c r="A7847" i="15"/>
  <c r="A7846" i="15"/>
  <c r="A7845" i="15"/>
  <c r="A7844" i="15"/>
  <c r="A7843" i="15"/>
  <c r="A7842" i="15"/>
  <c r="A7841" i="15"/>
  <c r="A7840" i="15"/>
  <c r="A7839" i="15"/>
  <c r="A7838" i="15"/>
  <c r="A7837" i="15"/>
  <c r="A7836" i="15"/>
  <c r="A7835" i="15"/>
  <c r="A7834" i="15"/>
  <c r="A7833" i="15"/>
  <c r="A7832" i="15"/>
  <c r="A7831" i="15"/>
  <c r="A7830" i="15"/>
  <c r="A7829" i="15"/>
  <c r="A7828" i="15"/>
  <c r="A7827" i="15"/>
  <c r="A7826" i="15"/>
  <c r="A7825" i="15"/>
  <c r="A7824" i="15"/>
  <c r="A7823" i="15"/>
  <c r="A7822" i="15"/>
  <c r="A7821" i="15"/>
  <c r="A7820" i="15"/>
  <c r="A7819" i="15"/>
  <c r="A7818" i="15"/>
  <c r="A7817" i="15"/>
  <c r="A7816" i="15"/>
  <c r="A7815" i="15"/>
  <c r="A7814" i="15"/>
  <c r="A7813" i="15"/>
  <c r="A7812" i="15"/>
  <c r="A7811" i="15"/>
  <c r="A7810" i="15"/>
  <c r="A7809" i="15"/>
  <c r="A7808" i="15"/>
  <c r="A7807" i="15"/>
  <c r="A7806" i="15"/>
  <c r="A7805" i="15"/>
  <c r="A7804" i="15"/>
  <c r="A7803" i="15"/>
  <c r="A7802" i="15"/>
  <c r="A7801" i="15"/>
  <c r="A7800" i="15"/>
  <c r="A7799" i="15"/>
  <c r="A7798" i="15"/>
  <c r="A7797" i="15"/>
  <c r="A7796" i="15"/>
  <c r="A7795" i="15"/>
  <c r="A7794" i="15"/>
  <c r="A7793" i="15"/>
  <c r="A7792" i="15"/>
  <c r="A7791" i="15"/>
  <c r="A7790" i="15"/>
  <c r="A7789" i="15"/>
  <c r="A7788" i="15"/>
  <c r="A7787" i="15"/>
  <c r="A7786" i="15"/>
  <c r="A7785" i="15"/>
  <c r="A7784" i="15"/>
  <c r="A7783" i="15"/>
  <c r="A7782" i="15"/>
  <c r="A7781" i="15"/>
  <c r="A7780" i="15"/>
  <c r="A7779" i="15"/>
  <c r="A7778" i="15"/>
  <c r="A7777" i="15"/>
  <c r="A7776" i="15"/>
  <c r="A7775" i="15"/>
  <c r="A7774" i="15"/>
  <c r="A7773" i="15"/>
  <c r="A7772" i="15"/>
  <c r="A7771" i="15"/>
  <c r="A7770" i="15"/>
  <c r="A7769" i="15"/>
  <c r="A7768" i="15"/>
  <c r="A7767" i="15"/>
  <c r="A7766" i="15"/>
  <c r="A7765" i="15"/>
  <c r="A7764" i="15"/>
  <c r="A7763" i="15"/>
  <c r="A7762" i="15"/>
  <c r="A7761" i="15"/>
  <c r="A7760" i="15"/>
  <c r="A7759" i="15"/>
  <c r="A7758" i="15"/>
  <c r="A7757" i="15"/>
  <c r="A7756" i="15"/>
  <c r="A7755" i="15"/>
  <c r="A7754" i="15"/>
  <c r="A7753" i="15"/>
  <c r="A7752" i="15"/>
  <c r="A7751" i="15"/>
  <c r="A7750" i="15"/>
  <c r="A7749" i="15"/>
  <c r="A7748" i="15"/>
  <c r="A7747" i="15"/>
  <c r="A7746" i="15"/>
  <c r="A7745" i="15"/>
  <c r="A7744" i="15"/>
  <c r="A7743" i="15"/>
  <c r="A7742" i="15"/>
  <c r="A7741" i="15"/>
  <c r="A7740" i="15"/>
  <c r="A7739" i="15"/>
  <c r="A7738" i="15"/>
  <c r="A7737" i="15"/>
  <c r="A7736" i="15"/>
  <c r="A7735" i="15"/>
  <c r="A7734" i="15"/>
  <c r="A7733" i="15"/>
  <c r="A7732" i="15"/>
  <c r="A7731" i="15"/>
  <c r="A7730" i="15"/>
  <c r="A7729" i="15"/>
  <c r="A7728" i="15"/>
  <c r="A7727" i="15"/>
  <c r="A7726" i="15"/>
  <c r="A7725" i="15"/>
  <c r="A7724" i="15"/>
  <c r="A7723" i="15"/>
  <c r="A7722" i="15"/>
  <c r="A7721" i="15"/>
  <c r="A7720" i="15"/>
  <c r="A7719" i="15"/>
  <c r="A7718" i="15"/>
  <c r="A7717" i="15"/>
  <c r="A7716" i="15"/>
  <c r="A7715" i="15"/>
  <c r="A7714" i="15"/>
  <c r="A7713" i="15"/>
  <c r="A7712" i="15"/>
  <c r="A7711" i="15"/>
  <c r="A7710" i="15"/>
  <c r="A7709" i="15"/>
  <c r="A7708" i="15"/>
  <c r="A7707" i="15"/>
  <c r="A7706" i="15"/>
  <c r="A7705" i="15"/>
  <c r="A7704" i="15"/>
  <c r="A7703" i="15"/>
  <c r="A7702" i="15"/>
  <c r="A7701" i="15"/>
  <c r="A7700" i="15"/>
  <c r="A7699" i="15"/>
  <c r="A7698" i="15"/>
  <c r="A7697" i="15"/>
  <c r="A7696" i="15"/>
  <c r="A7695" i="15"/>
  <c r="A7694" i="15"/>
  <c r="A7693" i="15"/>
  <c r="A7692" i="15"/>
  <c r="A7691" i="15"/>
  <c r="A7690" i="15"/>
  <c r="A7689" i="15"/>
  <c r="A7688" i="15"/>
  <c r="A7687" i="15"/>
  <c r="A7686" i="15"/>
  <c r="A7685" i="15"/>
  <c r="A7684" i="15"/>
  <c r="A7683" i="15"/>
  <c r="A7682" i="15"/>
  <c r="A7681" i="15"/>
  <c r="A7680" i="15"/>
  <c r="A7679" i="15"/>
  <c r="A7678" i="15"/>
  <c r="A7677" i="15"/>
  <c r="A7676" i="15"/>
  <c r="A7675" i="15"/>
  <c r="A7674" i="15"/>
  <c r="A7673" i="15"/>
  <c r="A7672" i="15"/>
  <c r="A7671" i="15"/>
  <c r="A7670" i="15"/>
  <c r="A7669" i="15"/>
  <c r="A7668" i="15"/>
  <c r="A7667" i="15"/>
  <c r="A7666" i="15"/>
  <c r="A7665" i="15"/>
  <c r="A7664" i="15"/>
  <c r="A7663" i="15"/>
  <c r="A7662" i="15"/>
  <c r="A7661" i="15"/>
  <c r="A7660" i="15"/>
  <c r="A7659" i="15"/>
  <c r="A7658" i="15"/>
  <c r="A7657" i="15"/>
  <c r="A7656" i="15"/>
  <c r="A7655" i="15"/>
  <c r="A7654" i="15"/>
  <c r="A7653" i="15"/>
  <c r="A7652" i="15"/>
  <c r="A7651" i="15"/>
  <c r="A7650" i="15"/>
  <c r="A7649" i="15"/>
  <c r="A7648" i="15"/>
  <c r="A7647" i="15"/>
  <c r="A7646" i="15"/>
  <c r="A7645" i="15"/>
  <c r="A7644" i="15"/>
  <c r="A7643" i="15"/>
  <c r="A7642" i="15"/>
  <c r="A7641" i="15"/>
  <c r="A7640" i="15"/>
  <c r="A7639" i="15"/>
  <c r="A7638" i="15"/>
  <c r="A7637" i="15"/>
  <c r="A7636" i="15"/>
  <c r="A7635" i="15"/>
  <c r="A7634" i="15"/>
  <c r="A7633" i="15"/>
  <c r="A7632" i="15"/>
  <c r="A7631" i="15"/>
  <c r="A7630" i="15"/>
  <c r="A7629" i="15"/>
  <c r="A7628" i="15"/>
  <c r="A7627" i="15"/>
  <c r="A7626" i="15"/>
  <c r="A7625" i="15"/>
  <c r="A7624" i="15"/>
  <c r="A7623" i="15"/>
  <c r="A7622" i="15"/>
  <c r="A7621" i="15"/>
  <c r="A7620" i="15"/>
  <c r="A7619" i="15"/>
  <c r="A7618" i="15"/>
  <c r="A7617" i="15"/>
  <c r="A7616" i="15"/>
  <c r="A7615" i="15"/>
  <c r="A7614" i="15"/>
  <c r="A7613" i="15"/>
  <c r="A7612" i="15"/>
  <c r="A7611" i="15"/>
  <c r="A7610" i="15"/>
  <c r="A7609" i="15"/>
  <c r="A7608" i="15"/>
  <c r="A7607" i="15"/>
  <c r="A7606" i="15"/>
  <c r="A7605" i="15"/>
  <c r="A7604" i="15"/>
  <c r="A7603" i="15"/>
  <c r="A7602" i="15"/>
  <c r="A7601" i="15"/>
  <c r="A7600" i="15"/>
  <c r="A7599" i="15"/>
  <c r="A7598" i="15"/>
  <c r="A7597" i="15"/>
  <c r="A7596" i="15"/>
  <c r="A7595" i="15"/>
  <c r="A7594" i="15"/>
  <c r="A7593" i="15"/>
  <c r="A7592" i="15"/>
  <c r="A7591" i="15"/>
  <c r="A7590" i="15"/>
  <c r="A7589" i="15"/>
  <c r="A7588" i="15"/>
  <c r="A7587" i="15"/>
  <c r="A7586" i="15"/>
  <c r="A7585" i="15"/>
  <c r="A7584" i="15"/>
  <c r="A7583" i="15"/>
  <c r="A7582" i="15"/>
  <c r="A7581" i="15"/>
  <c r="A7580" i="15"/>
  <c r="A7579" i="15"/>
  <c r="A7578" i="15"/>
  <c r="A7577" i="15"/>
  <c r="A7576" i="15"/>
  <c r="A7575" i="15"/>
  <c r="A7574" i="15"/>
  <c r="A7573" i="15"/>
  <c r="A7572" i="15"/>
  <c r="A7571" i="15"/>
  <c r="A7570" i="15"/>
  <c r="A7569" i="15"/>
  <c r="A7568" i="15"/>
  <c r="A7567" i="15"/>
  <c r="A7566" i="15"/>
  <c r="A7565" i="15"/>
  <c r="A7564" i="15"/>
  <c r="A7563" i="15"/>
  <c r="A7562" i="15"/>
  <c r="A7561" i="15"/>
  <c r="A7560" i="15"/>
  <c r="A7559" i="15"/>
  <c r="A7558" i="15"/>
  <c r="A7557" i="15"/>
  <c r="A7556" i="15"/>
  <c r="A7555" i="15"/>
  <c r="A7554" i="15"/>
  <c r="A7553" i="15"/>
  <c r="A7552" i="15"/>
  <c r="A7551" i="15"/>
  <c r="A7550" i="15"/>
  <c r="A7549" i="15"/>
  <c r="A7548" i="15"/>
  <c r="A7547" i="15"/>
  <c r="A7546" i="15"/>
  <c r="A7545" i="15"/>
  <c r="A7544" i="15"/>
  <c r="A7543" i="15"/>
  <c r="A7542" i="15"/>
  <c r="A7541" i="15"/>
  <c r="A7540" i="15"/>
  <c r="A7539" i="15"/>
  <c r="A7538" i="15"/>
  <c r="A7537" i="15"/>
  <c r="A7536" i="15"/>
  <c r="A7535" i="15"/>
  <c r="A7534" i="15"/>
  <c r="A7533" i="15"/>
  <c r="A7532" i="15"/>
  <c r="A7531" i="15"/>
  <c r="A7530" i="15"/>
  <c r="A7529" i="15"/>
  <c r="A7528" i="15"/>
  <c r="A7527" i="15"/>
  <c r="A7526" i="15"/>
  <c r="A7525" i="15"/>
  <c r="A7524" i="15"/>
  <c r="A7523" i="15"/>
  <c r="A7522" i="15"/>
  <c r="A7521" i="15"/>
  <c r="A7520" i="15"/>
  <c r="A7519" i="15"/>
  <c r="A7518" i="15"/>
  <c r="A7517" i="15"/>
  <c r="A7516" i="15"/>
  <c r="A7515" i="15"/>
  <c r="A7514" i="15"/>
  <c r="A7513" i="15"/>
  <c r="A7512" i="15"/>
  <c r="A7511" i="15"/>
  <c r="A7510" i="15"/>
  <c r="A7509" i="15"/>
  <c r="A7508" i="15"/>
  <c r="A7507" i="15"/>
  <c r="A7506" i="15"/>
  <c r="A7505" i="15"/>
  <c r="A7504" i="15"/>
  <c r="A7503" i="15"/>
  <c r="A7502" i="15"/>
  <c r="A7501" i="15"/>
  <c r="A7500" i="15"/>
  <c r="A7499" i="15"/>
  <c r="A7498" i="15"/>
  <c r="A7497" i="15"/>
  <c r="A7496" i="15"/>
  <c r="A7495" i="15"/>
  <c r="A7494" i="15"/>
  <c r="A7493" i="15"/>
  <c r="A7492" i="15"/>
  <c r="A7491" i="15"/>
  <c r="A7490" i="15"/>
  <c r="A7489" i="15"/>
  <c r="A7488" i="15"/>
  <c r="A7487" i="15"/>
  <c r="A7486" i="15"/>
  <c r="A7485" i="15"/>
  <c r="A7484" i="15"/>
  <c r="A7483" i="15"/>
  <c r="A7482" i="15"/>
  <c r="A7481" i="15"/>
  <c r="A7480" i="15"/>
  <c r="A7479" i="15"/>
  <c r="A7478" i="15"/>
  <c r="A7477" i="15"/>
  <c r="A7476" i="15"/>
  <c r="A7475" i="15"/>
  <c r="A7474" i="15"/>
  <c r="A7473" i="15"/>
  <c r="A7472" i="15"/>
  <c r="A7471" i="15"/>
  <c r="A7470" i="15"/>
  <c r="A7469" i="15"/>
  <c r="A7468" i="15"/>
  <c r="A7467" i="15"/>
  <c r="A7466" i="15"/>
  <c r="A7465" i="15"/>
  <c r="A7464" i="15"/>
  <c r="A7463" i="15"/>
  <c r="A7462" i="15"/>
  <c r="A7461" i="15"/>
  <c r="A7460" i="15"/>
  <c r="A7459" i="15"/>
  <c r="A7458" i="15"/>
  <c r="A7457" i="15"/>
  <c r="A7456" i="15"/>
  <c r="A7455" i="15"/>
  <c r="A7454" i="15"/>
  <c r="A7453" i="15"/>
  <c r="A7452" i="15"/>
  <c r="A7451" i="15"/>
  <c r="A7450" i="15"/>
  <c r="A7449" i="15"/>
  <c r="A7448" i="15"/>
  <c r="A7447" i="15"/>
  <c r="A7446" i="15"/>
  <c r="A7445" i="15"/>
  <c r="A7444" i="15"/>
  <c r="A7443" i="15"/>
  <c r="A7442" i="15"/>
  <c r="A7441" i="15"/>
  <c r="A7440" i="15"/>
  <c r="A7439" i="15"/>
  <c r="A7438" i="15"/>
  <c r="A7437" i="15"/>
  <c r="A7436" i="15"/>
  <c r="A7435" i="15"/>
  <c r="A7434" i="15"/>
  <c r="A7433" i="15"/>
  <c r="A7432" i="15"/>
  <c r="A7431" i="15"/>
  <c r="A7430" i="15"/>
  <c r="A7429" i="15"/>
  <c r="A7428" i="15"/>
  <c r="A7427" i="15"/>
  <c r="A7426" i="15"/>
  <c r="A7425" i="15"/>
  <c r="A7424" i="15"/>
  <c r="A7423" i="15"/>
  <c r="A7422" i="15"/>
  <c r="A7421" i="15"/>
  <c r="A7420" i="15"/>
  <c r="A7419" i="15"/>
  <c r="A7418" i="15"/>
  <c r="A7417" i="15"/>
  <c r="A7416" i="15"/>
  <c r="A7415" i="15"/>
  <c r="A7414" i="15"/>
  <c r="A7413" i="15"/>
  <c r="A7412" i="15"/>
  <c r="A7411" i="15"/>
  <c r="A7410" i="15"/>
  <c r="A7409" i="15"/>
  <c r="A7408" i="15"/>
  <c r="A7407" i="15"/>
  <c r="A7406" i="15"/>
  <c r="A7405" i="15"/>
  <c r="A7404" i="15"/>
  <c r="A7403" i="15"/>
  <c r="A7402" i="15"/>
  <c r="A7401" i="15"/>
  <c r="A7400" i="15"/>
  <c r="A7399" i="15"/>
  <c r="A7398" i="15"/>
  <c r="A7397" i="15"/>
  <c r="A7396" i="15"/>
  <c r="A7395" i="15"/>
  <c r="A7394" i="15"/>
  <c r="A7393" i="15"/>
  <c r="A7392" i="15"/>
  <c r="A7391" i="15"/>
  <c r="A7390" i="15"/>
  <c r="A7389" i="15"/>
  <c r="A7388" i="15"/>
  <c r="A7387" i="15"/>
  <c r="A7386" i="15"/>
  <c r="A7385" i="15"/>
  <c r="A7384" i="15"/>
  <c r="A7383" i="15"/>
  <c r="A7382" i="15"/>
  <c r="A7381" i="15"/>
  <c r="A7380" i="15"/>
  <c r="A7379" i="15"/>
  <c r="A7378" i="15"/>
  <c r="A7377" i="15"/>
  <c r="A7376" i="15"/>
  <c r="A7375" i="15"/>
  <c r="A7374" i="15"/>
  <c r="A7373" i="15"/>
  <c r="A7372" i="15"/>
  <c r="A7371" i="15"/>
  <c r="A7370" i="15"/>
  <c r="A7369" i="15"/>
  <c r="A7368" i="15"/>
  <c r="A7367" i="15"/>
  <c r="A7366" i="15"/>
  <c r="A7365" i="15"/>
  <c r="A7364" i="15"/>
  <c r="A7363" i="15"/>
  <c r="A7362" i="15"/>
  <c r="A7361" i="15"/>
  <c r="A7360" i="15"/>
  <c r="A7359" i="15"/>
  <c r="A7358" i="15"/>
  <c r="A7357" i="15"/>
  <c r="A7356" i="15"/>
  <c r="A7355" i="15"/>
  <c r="A7354" i="15"/>
  <c r="A7353" i="15"/>
  <c r="A7352" i="15"/>
  <c r="A7351" i="15"/>
  <c r="A7350" i="15"/>
  <c r="A7349" i="15"/>
  <c r="A7348" i="15"/>
  <c r="A7347" i="15"/>
  <c r="A7346" i="15"/>
  <c r="A7345" i="15"/>
  <c r="A7344" i="15"/>
  <c r="A7343" i="15"/>
  <c r="A7342" i="15"/>
  <c r="A7341" i="15"/>
  <c r="A7340" i="15"/>
  <c r="A7339" i="15"/>
  <c r="A7338" i="15"/>
  <c r="A7337" i="15"/>
  <c r="A7336" i="15"/>
  <c r="A7335" i="15"/>
  <c r="A7334" i="15"/>
  <c r="A7333" i="15"/>
  <c r="A7332" i="15"/>
  <c r="A7331" i="15"/>
  <c r="A7330" i="15"/>
  <c r="A7329" i="15"/>
  <c r="A7328" i="15"/>
  <c r="A7327" i="15"/>
  <c r="A7326" i="15"/>
  <c r="A7325" i="15"/>
  <c r="A7324" i="15"/>
  <c r="A7323" i="15"/>
  <c r="A7322" i="15"/>
  <c r="A7321" i="15"/>
  <c r="A7320" i="15"/>
  <c r="A7319" i="15"/>
  <c r="A7318" i="15"/>
  <c r="A7317" i="15"/>
  <c r="A7316" i="15"/>
  <c r="A7315" i="15"/>
  <c r="A7314" i="15"/>
  <c r="A7313" i="15"/>
  <c r="A7312" i="15"/>
  <c r="A7311" i="15"/>
  <c r="A7310" i="15"/>
  <c r="A7309" i="15"/>
  <c r="A7308" i="15"/>
  <c r="A7307" i="15"/>
  <c r="A7306" i="15"/>
  <c r="A7305" i="15"/>
  <c r="A7304" i="15"/>
  <c r="A7303" i="15"/>
  <c r="A7302" i="15"/>
  <c r="A7301" i="15"/>
  <c r="A7300" i="15"/>
  <c r="A7299" i="15"/>
  <c r="A7298" i="15"/>
  <c r="A7297" i="15"/>
  <c r="A7296" i="15"/>
  <c r="A7295" i="15"/>
  <c r="A7294" i="15"/>
  <c r="A7293" i="15"/>
  <c r="A7292" i="15"/>
  <c r="A7291" i="15"/>
  <c r="A7290" i="15"/>
  <c r="A7289" i="15"/>
  <c r="A7288" i="15"/>
  <c r="A7287" i="15"/>
  <c r="A7286" i="15"/>
  <c r="A7285" i="15"/>
  <c r="A7284" i="15"/>
  <c r="A7283" i="15"/>
  <c r="A7282" i="15"/>
  <c r="A7281" i="15"/>
  <c r="A7280" i="15"/>
  <c r="A7279" i="15"/>
  <c r="A7278" i="15"/>
  <c r="A7277" i="15"/>
  <c r="A7276" i="15"/>
  <c r="A7275" i="15"/>
  <c r="A7274" i="15"/>
  <c r="A7273" i="15"/>
  <c r="A7272" i="15"/>
  <c r="A7271" i="15"/>
  <c r="A7270" i="15"/>
  <c r="A7269" i="15"/>
  <c r="A7268" i="15"/>
  <c r="A7267" i="15"/>
  <c r="A7266" i="15"/>
  <c r="A7265" i="15"/>
  <c r="A7264" i="15"/>
  <c r="A7263" i="15"/>
  <c r="A7262" i="15"/>
  <c r="A7261" i="15"/>
  <c r="A7260" i="15"/>
  <c r="A7259" i="15"/>
  <c r="A7258" i="15"/>
  <c r="A7257" i="15"/>
  <c r="A7256" i="15"/>
  <c r="A7255" i="15"/>
  <c r="A7254" i="15"/>
  <c r="A7253" i="15"/>
  <c r="A7252" i="15"/>
  <c r="A7251" i="15"/>
  <c r="A7250" i="15"/>
  <c r="A7249" i="15"/>
  <c r="A7248" i="15"/>
  <c r="A7247" i="15"/>
  <c r="A7246" i="15"/>
  <c r="A7245" i="15"/>
  <c r="A7244" i="15"/>
  <c r="A7243" i="15"/>
  <c r="A7242" i="15"/>
  <c r="A7241" i="15"/>
  <c r="A7240" i="15"/>
  <c r="A7239" i="15"/>
  <c r="A7238" i="15"/>
  <c r="A7237" i="15"/>
  <c r="A7236" i="15"/>
  <c r="A7235" i="15"/>
  <c r="A7234" i="15"/>
  <c r="A7233" i="15"/>
  <c r="A7232" i="15"/>
  <c r="A7231" i="15"/>
  <c r="A7230" i="15"/>
  <c r="A7229" i="15"/>
  <c r="A7228" i="15"/>
  <c r="A7227" i="15"/>
  <c r="A7226" i="15"/>
  <c r="A7225" i="15"/>
  <c r="A7224" i="15"/>
  <c r="A7223" i="15"/>
  <c r="A7222" i="15"/>
  <c r="A7221" i="15"/>
  <c r="A7220" i="15"/>
  <c r="A7219" i="15"/>
  <c r="A7218" i="15"/>
  <c r="A7217" i="15"/>
  <c r="A7216" i="15"/>
  <c r="A7215" i="15"/>
  <c r="A7214" i="15"/>
  <c r="A7213" i="15"/>
  <c r="A7212" i="15"/>
  <c r="A7211" i="15"/>
  <c r="A7210" i="15"/>
  <c r="A7209" i="15"/>
  <c r="A7208" i="15"/>
  <c r="A7207" i="15"/>
  <c r="A7206" i="15"/>
  <c r="A7205" i="15"/>
  <c r="A7204" i="15"/>
  <c r="A7203" i="15"/>
  <c r="A7202" i="15"/>
  <c r="A7201" i="15"/>
  <c r="A7200" i="15"/>
  <c r="A7199" i="15"/>
  <c r="A7198" i="15"/>
  <c r="A7197" i="15"/>
  <c r="A7196" i="15"/>
  <c r="A7195" i="15"/>
  <c r="A7194" i="15"/>
  <c r="A7193" i="15"/>
  <c r="A7192" i="15"/>
  <c r="A7191" i="15"/>
  <c r="A7190" i="15"/>
  <c r="A7189" i="15"/>
  <c r="A7188" i="15"/>
  <c r="A7187" i="15"/>
  <c r="A7186" i="15"/>
  <c r="A7185" i="15"/>
  <c r="A7184" i="15"/>
  <c r="A7183" i="15"/>
  <c r="A7182" i="15"/>
  <c r="A7181" i="15"/>
  <c r="A7180" i="15"/>
  <c r="A7179" i="15"/>
  <c r="A7178" i="15"/>
  <c r="A7177" i="15"/>
  <c r="A7176" i="15"/>
  <c r="A7175" i="15"/>
  <c r="A7174" i="15"/>
  <c r="A7173" i="15"/>
  <c r="A7172" i="15"/>
  <c r="A7171" i="15"/>
  <c r="A7170" i="15"/>
  <c r="A7169" i="15"/>
  <c r="A7168" i="15"/>
  <c r="A7167" i="15"/>
  <c r="A7166" i="15"/>
  <c r="A7165" i="15"/>
  <c r="A7164" i="15"/>
  <c r="A7163" i="15"/>
  <c r="A7162" i="15"/>
  <c r="A7161" i="15"/>
  <c r="A7160" i="15"/>
  <c r="A7159" i="15"/>
  <c r="A7158" i="15"/>
  <c r="A7157" i="15"/>
  <c r="A7156" i="15"/>
  <c r="A7155" i="15"/>
  <c r="A7154" i="15"/>
  <c r="A7153" i="15"/>
  <c r="A7152" i="15"/>
  <c r="A7151" i="15"/>
  <c r="A7150" i="15"/>
  <c r="A7149" i="15"/>
  <c r="A7148" i="15"/>
  <c r="A7147" i="15"/>
  <c r="A7146" i="15"/>
  <c r="A7145" i="15"/>
  <c r="A7144" i="15"/>
  <c r="A7143" i="15"/>
  <c r="A7142" i="15"/>
  <c r="A7141" i="15"/>
  <c r="A7140" i="15"/>
  <c r="A7139" i="15"/>
  <c r="A7138" i="15"/>
  <c r="A7137" i="15"/>
  <c r="A7136" i="15"/>
  <c r="A7135" i="15"/>
  <c r="A7134" i="15"/>
  <c r="A7133" i="15"/>
  <c r="A7132" i="15"/>
  <c r="A7131" i="15"/>
  <c r="A7130" i="15"/>
  <c r="A7129" i="15"/>
  <c r="A7128" i="15"/>
  <c r="A7127" i="15"/>
  <c r="A7126" i="15"/>
  <c r="A7125" i="15"/>
  <c r="A7124" i="15"/>
  <c r="A7123" i="15"/>
  <c r="A7122" i="15"/>
  <c r="A7121" i="15"/>
  <c r="A7120" i="15"/>
  <c r="A7119" i="15"/>
  <c r="A7118" i="15"/>
  <c r="A7117" i="15"/>
  <c r="A7116" i="15"/>
  <c r="A7115" i="15"/>
  <c r="A7114" i="15"/>
  <c r="A7113" i="15"/>
  <c r="A7112" i="15"/>
  <c r="A7111" i="15"/>
  <c r="A7110" i="15"/>
  <c r="A7109" i="15"/>
  <c r="A7108" i="15"/>
  <c r="A7107" i="15"/>
  <c r="A7106" i="15"/>
  <c r="A7105" i="15"/>
  <c r="A7104" i="15"/>
  <c r="A7103" i="15"/>
  <c r="A7102" i="15"/>
  <c r="A7101" i="15"/>
  <c r="A7100" i="15"/>
  <c r="A7099" i="15"/>
  <c r="A7098" i="15"/>
  <c r="A7097" i="15"/>
  <c r="A7096" i="15"/>
  <c r="A7095" i="15"/>
  <c r="A7094" i="15"/>
  <c r="A7093" i="15"/>
  <c r="A7092" i="15"/>
  <c r="A7091" i="15"/>
  <c r="A7090" i="15"/>
  <c r="A7089" i="15"/>
  <c r="A7088" i="15"/>
  <c r="A7087" i="15"/>
  <c r="A7086" i="15"/>
  <c r="A7085" i="15"/>
  <c r="A7084" i="15"/>
  <c r="A7083" i="15"/>
  <c r="A7082" i="15"/>
  <c r="A7081" i="15"/>
  <c r="A7080" i="15"/>
  <c r="A7079" i="15"/>
  <c r="A7078" i="15"/>
  <c r="A7077" i="15"/>
  <c r="A7076" i="15"/>
  <c r="A7075" i="15"/>
  <c r="A7074" i="15"/>
  <c r="A7073" i="15"/>
  <c r="A7072" i="15"/>
  <c r="A7071" i="15"/>
  <c r="A7070" i="15"/>
  <c r="A7069" i="15"/>
  <c r="A7068" i="15"/>
  <c r="A7067" i="15"/>
  <c r="A7066" i="15"/>
  <c r="A7065" i="15"/>
  <c r="A7064" i="15"/>
  <c r="A7063" i="15"/>
  <c r="A7062" i="15"/>
  <c r="A7061" i="15"/>
  <c r="A7060" i="15"/>
  <c r="A7059" i="15"/>
  <c r="A7058" i="15"/>
  <c r="A7057" i="15"/>
  <c r="A7056" i="15"/>
  <c r="A7055" i="15"/>
  <c r="A7054" i="15"/>
  <c r="A7053" i="15"/>
  <c r="A7052" i="15"/>
  <c r="A7051" i="15"/>
  <c r="A7050" i="15"/>
  <c r="A7049" i="15"/>
  <c r="A7048" i="15"/>
  <c r="A7047" i="15"/>
  <c r="A7046" i="15"/>
  <c r="A7045" i="15"/>
  <c r="A7044" i="15"/>
  <c r="A7043" i="15"/>
  <c r="A7042" i="15"/>
  <c r="A7041" i="15"/>
  <c r="A7040" i="15"/>
  <c r="A7039" i="15"/>
  <c r="A7038" i="15"/>
  <c r="A7037" i="15"/>
  <c r="A7036" i="15"/>
  <c r="A7035" i="15"/>
  <c r="A7034" i="15"/>
  <c r="A7033" i="15"/>
  <c r="A7032" i="15"/>
  <c r="A7031" i="15"/>
  <c r="A7030" i="15"/>
  <c r="A7029" i="15"/>
  <c r="A7028" i="15"/>
  <c r="A7027" i="15"/>
  <c r="A7026" i="15"/>
  <c r="A7025" i="15"/>
  <c r="A7024" i="15"/>
  <c r="A7023" i="15"/>
  <c r="A7022" i="15"/>
  <c r="A7021" i="15"/>
  <c r="A7020" i="15"/>
  <c r="A7019" i="15"/>
  <c r="A7018" i="15"/>
  <c r="A7017" i="15"/>
  <c r="A7016" i="15"/>
  <c r="A7015" i="15"/>
  <c r="A7014" i="15"/>
  <c r="A7013" i="15"/>
  <c r="A7012" i="15"/>
  <c r="A7011" i="15"/>
  <c r="A7010" i="15"/>
  <c r="A7009" i="15"/>
  <c r="A7008" i="15"/>
  <c r="A7007" i="15"/>
  <c r="A7006" i="15"/>
  <c r="A7005" i="15"/>
  <c r="A7004" i="15"/>
  <c r="A7003" i="15"/>
  <c r="A7002" i="15"/>
  <c r="A7001" i="15"/>
  <c r="A7000" i="15"/>
  <c r="A6999" i="15"/>
  <c r="A6998" i="15"/>
  <c r="A6997" i="15"/>
  <c r="A6996" i="15"/>
  <c r="A6995" i="15"/>
  <c r="A6994" i="15"/>
  <c r="A6993" i="15"/>
  <c r="A6992" i="15"/>
  <c r="A6991" i="15"/>
  <c r="A6990" i="15"/>
  <c r="A6989" i="15"/>
  <c r="A6988" i="15"/>
  <c r="A6987" i="15"/>
  <c r="A6986" i="15"/>
  <c r="A6985" i="15"/>
  <c r="A6984" i="15"/>
  <c r="A6983" i="15"/>
  <c r="A6982" i="15"/>
  <c r="A6981" i="15"/>
  <c r="A6980" i="15"/>
  <c r="A6979" i="15"/>
  <c r="A6978" i="15"/>
  <c r="A6977" i="15"/>
  <c r="A6976" i="15"/>
  <c r="A6975" i="15"/>
  <c r="A6974" i="15"/>
  <c r="A6973" i="15"/>
  <c r="A6972" i="15"/>
  <c r="A6971" i="15"/>
  <c r="A6970" i="15"/>
  <c r="A6969" i="15"/>
  <c r="A6968" i="15"/>
  <c r="A6967" i="15"/>
  <c r="A6966" i="15"/>
  <c r="A6965" i="15"/>
  <c r="A6964" i="15"/>
  <c r="A6963" i="15"/>
  <c r="A6962" i="15"/>
  <c r="A6961" i="15"/>
  <c r="A6960" i="15"/>
  <c r="A6959" i="15"/>
  <c r="A6958" i="15"/>
  <c r="A6957" i="15"/>
  <c r="A6956" i="15"/>
  <c r="A6955" i="15"/>
  <c r="A6954" i="15"/>
  <c r="A6953" i="15"/>
  <c r="A6952" i="15"/>
  <c r="A6951" i="15"/>
  <c r="A6950" i="15"/>
  <c r="A6949" i="15"/>
  <c r="A6948" i="15"/>
  <c r="A6947" i="15"/>
  <c r="A6946" i="15"/>
  <c r="A6945" i="15"/>
  <c r="A6944" i="15"/>
  <c r="A6943" i="15"/>
  <c r="A6942" i="15"/>
  <c r="A6941" i="15"/>
  <c r="A6940" i="15"/>
  <c r="A6939" i="15"/>
  <c r="A6938" i="15"/>
  <c r="A6937" i="15"/>
  <c r="A6936" i="15"/>
  <c r="A6935" i="15"/>
  <c r="A6934" i="15"/>
  <c r="A6933" i="15"/>
  <c r="A6932" i="15"/>
  <c r="A6931" i="15"/>
  <c r="A6930" i="15"/>
  <c r="A6929" i="15"/>
  <c r="A6928" i="15"/>
  <c r="A6927" i="15"/>
  <c r="A6926" i="15"/>
  <c r="A6925" i="15"/>
  <c r="A6924" i="15"/>
  <c r="A6923" i="15"/>
  <c r="A6922" i="15"/>
  <c r="A6921" i="15"/>
  <c r="A6920" i="15"/>
  <c r="A6919" i="15"/>
  <c r="A6918" i="15"/>
  <c r="A6917" i="15"/>
  <c r="A6916" i="15"/>
  <c r="A6915" i="15"/>
  <c r="A6914" i="15"/>
  <c r="A6913" i="15"/>
  <c r="A6912" i="15"/>
  <c r="A6911" i="15"/>
  <c r="A6910" i="15"/>
  <c r="A6909" i="15"/>
  <c r="A6908" i="15"/>
  <c r="A6907" i="15"/>
  <c r="A6906" i="15"/>
  <c r="A6905" i="15"/>
  <c r="A6904" i="15"/>
  <c r="A6903" i="15"/>
  <c r="A6902" i="15"/>
  <c r="A6901" i="15"/>
  <c r="A6900" i="15"/>
  <c r="A6899" i="15"/>
  <c r="A6898" i="15"/>
  <c r="A6897" i="15"/>
  <c r="A6896" i="15"/>
  <c r="A6895" i="15"/>
  <c r="A6894" i="15"/>
  <c r="A6893" i="15"/>
  <c r="A6892" i="15"/>
  <c r="A6891" i="15"/>
  <c r="A6890" i="15"/>
  <c r="A6889" i="15"/>
  <c r="A6888" i="15"/>
  <c r="A6887" i="15"/>
  <c r="A6886" i="15"/>
  <c r="A6885" i="15"/>
  <c r="A6884" i="15"/>
  <c r="A6883" i="15"/>
  <c r="A6882" i="15"/>
  <c r="A6881" i="15"/>
  <c r="A6880" i="15"/>
  <c r="A6879" i="15"/>
  <c r="A6878" i="15"/>
  <c r="A6877" i="15"/>
  <c r="A6876" i="15"/>
  <c r="A6875" i="15"/>
  <c r="A6874" i="15"/>
  <c r="A6873" i="15"/>
  <c r="A6872" i="15"/>
  <c r="A6871" i="15"/>
  <c r="A6870" i="15"/>
  <c r="A6869" i="15"/>
  <c r="A6868" i="15"/>
  <c r="A6867" i="15"/>
  <c r="A6866" i="15"/>
  <c r="A6865" i="15"/>
  <c r="A6864" i="15"/>
  <c r="A6863" i="15"/>
  <c r="A6862" i="15"/>
  <c r="A6861" i="15"/>
  <c r="A6860" i="15"/>
  <c r="A6859" i="15"/>
  <c r="A6858" i="15"/>
  <c r="A6857" i="15"/>
  <c r="A6856" i="15"/>
  <c r="A6855" i="15"/>
  <c r="A6854" i="15"/>
  <c r="A6853" i="15"/>
  <c r="A6852" i="15"/>
  <c r="A6851" i="15"/>
  <c r="A6850" i="15"/>
  <c r="A6849" i="15"/>
  <c r="A6848" i="15"/>
  <c r="A6847" i="15"/>
  <c r="A6846" i="15"/>
  <c r="A6845" i="15"/>
  <c r="A6844" i="15"/>
  <c r="A6843" i="15"/>
  <c r="A6842" i="15"/>
  <c r="A6841" i="15"/>
  <c r="A6840" i="15"/>
  <c r="A6839" i="15"/>
  <c r="A6838" i="15"/>
  <c r="A6837" i="15"/>
  <c r="A6836" i="15"/>
  <c r="A6835" i="15"/>
  <c r="A6834" i="15"/>
  <c r="A6833" i="15"/>
  <c r="A6832" i="15"/>
  <c r="A6831" i="15"/>
  <c r="A6830" i="15"/>
  <c r="A6829" i="15"/>
  <c r="A6828" i="15"/>
  <c r="A6827" i="15"/>
  <c r="A6826" i="15"/>
  <c r="A6825" i="15"/>
  <c r="A6824" i="15"/>
  <c r="A6823" i="15"/>
  <c r="A6822" i="15"/>
  <c r="A6821" i="15"/>
  <c r="A6820" i="15"/>
  <c r="A6819" i="15"/>
  <c r="A6818" i="15"/>
  <c r="A6817" i="15"/>
  <c r="A6816" i="15"/>
  <c r="A6815" i="15"/>
  <c r="A6814" i="15"/>
  <c r="A6813" i="15"/>
  <c r="A6812" i="15"/>
  <c r="A6811" i="15"/>
  <c r="A6810" i="15"/>
  <c r="A6809" i="15"/>
  <c r="A6808" i="15"/>
  <c r="A6807" i="15"/>
  <c r="A6806" i="15"/>
  <c r="A6805" i="15"/>
  <c r="A6804" i="15"/>
  <c r="A6803" i="15"/>
  <c r="A6802" i="15"/>
  <c r="A6801" i="15"/>
  <c r="A6800" i="15"/>
  <c r="A6799" i="15"/>
  <c r="A6798" i="15"/>
  <c r="A6797" i="15"/>
  <c r="A6796" i="15"/>
  <c r="A6795" i="15"/>
  <c r="A6794" i="15"/>
  <c r="A6793" i="15"/>
  <c r="A6792" i="15"/>
  <c r="A6791" i="15"/>
  <c r="A6790" i="15"/>
  <c r="A6789" i="15"/>
  <c r="A6788" i="15"/>
  <c r="A6787" i="15"/>
  <c r="A6786" i="15"/>
  <c r="A6785" i="15"/>
  <c r="A6784" i="15"/>
  <c r="A6783" i="15"/>
  <c r="A6782" i="15"/>
  <c r="A6781" i="15"/>
  <c r="A6780" i="15"/>
  <c r="A6779" i="15"/>
  <c r="A6778" i="15"/>
  <c r="A6777" i="15"/>
  <c r="A6776" i="15"/>
  <c r="A6775" i="15"/>
  <c r="A6774" i="15"/>
  <c r="A6773" i="15"/>
  <c r="A6772" i="15"/>
  <c r="A6771" i="15"/>
  <c r="A6770" i="15"/>
  <c r="A6769" i="15"/>
  <c r="A6768" i="15"/>
  <c r="A6767" i="15"/>
  <c r="A6766" i="15"/>
  <c r="A6765" i="15"/>
  <c r="A6764" i="15"/>
  <c r="A6763" i="15"/>
  <c r="A6762" i="15"/>
  <c r="A6761" i="15"/>
  <c r="A6760" i="15"/>
  <c r="A6759" i="15"/>
  <c r="A6758" i="15"/>
  <c r="A6757" i="15"/>
  <c r="A6756" i="15"/>
  <c r="A6755" i="15"/>
  <c r="A6754" i="15"/>
  <c r="A6753" i="15"/>
  <c r="A6752" i="15"/>
  <c r="A6751" i="15"/>
  <c r="A6750" i="15"/>
  <c r="A6749" i="15"/>
  <c r="A6748" i="15"/>
  <c r="A6747" i="15"/>
  <c r="A6746" i="15"/>
  <c r="A6745" i="15"/>
  <c r="A6744" i="15"/>
  <c r="A6743" i="15"/>
  <c r="A6742" i="15"/>
  <c r="A6741" i="15"/>
  <c r="A6740" i="15"/>
  <c r="A6739" i="15"/>
  <c r="A6738" i="15"/>
  <c r="A6737" i="15"/>
  <c r="A6736" i="15"/>
  <c r="A6735" i="15"/>
  <c r="A6734" i="15"/>
  <c r="A6733" i="15"/>
  <c r="A6732" i="15"/>
  <c r="A6731" i="15"/>
  <c r="A6730" i="15"/>
  <c r="A6729" i="15"/>
  <c r="A6728" i="15"/>
  <c r="A6727" i="15"/>
  <c r="A6726" i="15"/>
  <c r="A6725" i="15"/>
  <c r="A6724" i="15"/>
  <c r="A6723" i="15"/>
  <c r="A6722" i="15"/>
  <c r="A6721" i="15"/>
  <c r="A6720" i="15"/>
  <c r="A6719" i="15"/>
  <c r="A6718" i="15"/>
  <c r="A6717" i="15"/>
  <c r="A6716" i="15"/>
  <c r="A6715" i="15"/>
  <c r="A6714" i="15"/>
  <c r="A6713" i="15"/>
  <c r="A6712" i="15"/>
  <c r="A6711" i="15"/>
  <c r="A6710" i="15"/>
  <c r="A6709" i="15"/>
  <c r="A6708" i="15"/>
  <c r="A6707" i="15"/>
  <c r="A6706" i="15"/>
  <c r="A6705" i="15"/>
  <c r="A6704" i="15"/>
  <c r="A6703" i="15"/>
  <c r="A6702" i="15"/>
  <c r="A6701" i="15"/>
  <c r="A6700" i="15"/>
  <c r="A6699" i="15"/>
  <c r="A6698" i="15"/>
  <c r="A6697" i="15"/>
  <c r="A6696" i="15"/>
  <c r="A6695" i="15"/>
  <c r="A6694" i="15"/>
  <c r="A6693" i="15"/>
  <c r="A6692" i="15"/>
  <c r="A6691" i="15"/>
  <c r="A6690" i="15"/>
  <c r="A6689" i="15"/>
  <c r="A6688" i="15"/>
  <c r="A6687" i="15"/>
  <c r="A6686" i="15"/>
  <c r="A6685" i="15"/>
  <c r="A6684" i="15"/>
  <c r="A6683" i="15"/>
  <c r="A6682" i="15"/>
  <c r="A6681" i="15"/>
  <c r="A6680" i="15"/>
  <c r="A6679" i="15"/>
  <c r="A6678" i="15"/>
  <c r="A6677" i="15"/>
  <c r="A6676" i="15"/>
  <c r="A6675" i="15"/>
  <c r="A6674" i="15"/>
  <c r="A6673" i="15"/>
  <c r="A6672" i="15"/>
  <c r="A6671" i="15"/>
  <c r="A6670" i="15"/>
  <c r="A6669" i="15"/>
  <c r="A6668" i="15"/>
  <c r="A6667" i="15"/>
  <c r="A6666" i="15"/>
  <c r="A6665" i="15"/>
  <c r="A6664" i="15"/>
  <c r="A6663" i="15"/>
  <c r="A6662" i="15"/>
  <c r="A6661" i="15"/>
  <c r="A6660" i="15"/>
  <c r="A6659" i="15"/>
  <c r="A6658" i="15"/>
  <c r="A6657" i="15"/>
  <c r="A6656" i="15"/>
  <c r="A6655" i="15"/>
  <c r="A6654" i="15"/>
  <c r="A6653" i="15"/>
  <c r="A6652" i="15"/>
  <c r="A6651" i="15"/>
  <c r="A6650" i="15"/>
  <c r="A6649" i="15"/>
  <c r="A6648" i="15"/>
  <c r="A6647" i="15"/>
  <c r="A6646" i="15"/>
  <c r="A6645" i="15"/>
  <c r="A6644" i="15"/>
  <c r="A6643" i="15"/>
  <c r="A6642" i="15"/>
  <c r="A6641" i="15"/>
  <c r="A6640" i="15"/>
  <c r="A6639" i="15"/>
  <c r="A6638" i="15"/>
  <c r="A6637" i="15"/>
  <c r="A6636" i="15"/>
  <c r="A6635" i="15"/>
  <c r="A6634" i="15"/>
  <c r="A6633" i="15"/>
  <c r="A6632" i="15"/>
  <c r="A6631" i="15"/>
  <c r="A6630" i="15"/>
  <c r="A6629" i="15"/>
  <c r="A6628" i="15"/>
  <c r="A6627" i="15"/>
  <c r="A6626" i="15"/>
  <c r="A6625" i="15"/>
  <c r="A6624" i="15"/>
  <c r="A6623" i="15"/>
  <c r="A6622" i="15"/>
  <c r="A6621" i="15"/>
  <c r="A6620" i="15"/>
  <c r="A6619" i="15"/>
  <c r="A6618" i="15"/>
  <c r="A6617" i="15"/>
  <c r="A6616" i="15"/>
  <c r="A6615" i="15"/>
  <c r="A6614" i="15"/>
  <c r="A6613" i="15"/>
  <c r="A6612" i="15"/>
  <c r="A6611" i="15"/>
  <c r="A6610" i="15"/>
  <c r="A6609" i="15"/>
  <c r="A6608" i="15"/>
  <c r="A6607" i="15"/>
  <c r="A6606" i="15"/>
  <c r="A6605" i="15"/>
  <c r="A6604" i="15"/>
  <c r="A6603" i="15"/>
  <c r="A6602" i="15"/>
  <c r="A6601" i="15"/>
  <c r="A6600" i="15"/>
  <c r="A6599" i="15"/>
  <c r="A6598" i="15"/>
  <c r="A6597" i="15"/>
  <c r="A6596" i="15"/>
  <c r="A6595" i="15"/>
  <c r="A6594" i="15"/>
  <c r="A6593" i="15"/>
  <c r="A6592" i="15"/>
  <c r="A6591" i="15"/>
  <c r="A6590" i="15"/>
  <c r="A6589" i="15"/>
  <c r="A6588" i="15"/>
  <c r="A6587" i="15"/>
  <c r="A6586" i="15"/>
  <c r="A6585" i="15"/>
  <c r="A6584" i="15"/>
  <c r="A6583" i="15"/>
  <c r="A6582" i="15"/>
  <c r="A6581" i="15"/>
  <c r="A6580" i="15"/>
  <c r="A6579" i="15"/>
  <c r="A6578" i="15"/>
  <c r="A6577" i="15"/>
  <c r="A6576" i="15"/>
  <c r="A6575" i="15"/>
  <c r="A6574" i="15"/>
  <c r="A6573" i="15"/>
  <c r="A6572" i="15"/>
  <c r="A6571" i="15"/>
  <c r="A6570" i="15"/>
  <c r="A6569" i="15"/>
  <c r="A6568" i="15"/>
  <c r="A6567" i="15"/>
  <c r="A6566" i="15"/>
  <c r="A6565" i="15"/>
  <c r="A6564" i="15"/>
  <c r="A6563" i="15"/>
  <c r="A6562" i="15"/>
  <c r="A6561" i="15"/>
  <c r="A6560" i="15"/>
  <c r="A6559" i="15"/>
  <c r="A6558" i="15"/>
  <c r="A6557" i="15"/>
  <c r="A6556" i="15"/>
  <c r="A6555" i="15"/>
  <c r="A6554" i="15"/>
  <c r="A6553" i="15"/>
  <c r="A6552" i="15"/>
  <c r="A6551" i="15"/>
  <c r="A6550" i="15"/>
  <c r="A6549" i="15"/>
  <c r="A6548" i="15"/>
  <c r="A6547" i="15"/>
  <c r="A6546" i="15"/>
  <c r="A6545" i="15"/>
  <c r="A6544" i="15"/>
  <c r="A6543" i="15"/>
  <c r="A6542" i="15"/>
  <c r="A6541" i="15"/>
  <c r="A6540" i="15"/>
  <c r="A6539" i="15"/>
  <c r="A6538" i="15"/>
  <c r="A6537" i="15"/>
  <c r="A6536" i="15"/>
  <c r="A6535" i="15"/>
  <c r="A6534" i="15"/>
  <c r="A6533" i="15"/>
  <c r="A6532" i="15"/>
  <c r="A6531" i="15"/>
  <c r="A6530" i="15"/>
  <c r="A6529" i="15"/>
  <c r="A6528" i="15"/>
  <c r="A6527" i="15"/>
  <c r="A6526" i="15"/>
  <c r="A6525" i="15"/>
  <c r="A6524" i="15"/>
  <c r="A6523" i="15"/>
  <c r="A6522" i="15"/>
  <c r="A6521" i="15"/>
  <c r="A6520" i="15"/>
  <c r="A6519" i="15"/>
  <c r="A6518" i="15"/>
  <c r="A6517" i="15"/>
  <c r="A6516" i="15"/>
  <c r="A6515" i="15"/>
  <c r="A6514" i="15"/>
  <c r="A6513" i="15"/>
  <c r="A6512" i="15"/>
  <c r="A6511" i="15"/>
  <c r="A6510" i="15"/>
  <c r="A6509" i="15"/>
  <c r="A6508" i="15"/>
  <c r="A6507" i="15"/>
  <c r="A6506" i="15"/>
  <c r="A6505" i="15"/>
  <c r="A6504" i="15"/>
  <c r="A6503" i="15"/>
  <c r="A6502" i="15"/>
  <c r="A6501" i="15"/>
  <c r="A6500" i="15"/>
  <c r="A6499" i="15"/>
  <c r="A6498" i="15"/>
  <c r="A6497" i="15"/>
  <c r="A6496" i="15"/>
  <c r="A6495" i="15"/>
  <c r="A6494" i="15"/>
  <c r="A6493" i="15"/>
  <c r="A6492" i="15"/>
  <c r="A6491" i="15"/>
  <c r="A6490" i="15"/>
  <c r="A6489" i="15"/>
  <c r="A6488" i="15"/>
  <c r="A6487" i="15"/>
  <c r="A6486" i="15"/>
  <c r="A6485" i="15"/>
  <c r="A6484" i="15"/>
  <c r="A6483" i="15"/>
  <c r="A6482" i="15"/>
  <c r="A6481" i="15"/>
  <c r="A6480" i="15"/>
  <c r="A6479" i="15"/>
  <c r="A6478" i="15"/>
  <c r="A6477" i="15"/>
  <c r="A6476" i="15"/>
  <c r="A6475" i="15"/>
  <c r="A6474" i="15"/>
  <c r="A6473" i="15"/>
  <c r="A6472" i="15"/>
  <c r="A6471" i="15"/>
  <c r="A6470" i="15"/>
  <c r="A6469" i="15"/>
  <c r="A6468" i="15"/>
  <c r="A6467" i="15"/>
  <c r="A6466" i="15"/>
  <c r="A6465" i="15"/>
  <c r="A6464" i="15"/>
  <c r="A6463" i="15"/>
  <c r="A6462" i="15"/>
  <c r="A6461" i="15"/>
  <c r="A6460" i="15"/>
  <c r="A6459" i="15"/>
  <c r="A6458" i="15"/>
  <c r="A6457" i="15"/>
  <c r="A6456" i="15"/>
  <c r="A6455" i="15"/>
  <c r="A6454" i="15"/>
  <c r="A6453" i="15"/>
  <c r="A6452" i="15"/>
  <c r="A6451" i="15"/>
  <c r="A6450" i="15"/>
  <c r="A6449" i="15"/>
  <c r="A6448" i="15"/>
  <c r="A6447" i="15"/>
  <c r="A6446" i="15"/>
  <c r="A6445" i="15"/>
  <c r="A6444" i="15"/>
  <c r="A6443" i="15"/>
  <c r="A6442" i="15"/>
  <c r="A6441" i="15"/>
  <c r="A6440" i="15"/>
  <c r="A6439" i="15"/>
  <c r="A6438" i="15"/>
  <c r="A6437" i="15"/>
  <c r="A6436" i="15"/>
  <c r="A6435" i="15"/>
  <c r="A6434" i="15"/>
  <c r="A6433" i="15"/>
  <c r="A6432" i="15"/>
  <c r="A6431" i="15"/>
  <c r="A6430" i="15"/>
  <c r="A6429" i="15"/>
  <c r="A6428" i="15"/>
  <c r="A6427" i="15"/>
  <c r="A6426" i="15"/>
  <c r="A6425" i="15"/>
  <c r="A6424" i="15"/>
  <c r="A6423" i="15"/>
  <c r="A6422" i="15"/>
  <c r="A6421" i="15"/>
  <c r="A6420" i="15"/>
  <c r="A6419" i="15"/>
  <c r="A6418" i="15"/>
  <c r="A6417" i="15"/>
  <c r="A6416" i="15"/>
  <c r="A6415" i="15"/>
  <c r="A6414" i="15"/>
  <c r="A6413" i="15"/>
  <c r="A6412" i="15"/>
  <c r="A6411" i="15"/>
  <c r="A6410" i="15"/>
  <c r="A6409" i="15"/>
  <c r="A6408" i="15"/>
  <c r="A6407" i="15"/>
  <c r="A6406" i="15"/>
  <c r="A6405" i="15"/>
  <c r="A6404" i="15"/>
  <c r="A6403" i="15"/>
  <c r="A6402" i="15"/>
  <c r="A6401" i="15"/>
  <c r="A6400" i="15"/>
  <c r="A6399" i="15"/>
  <c r="A6398" i="15"/>
  <c r="A6397" i="15"/>
  <c r="A6396" i="15"/>
  <c r="A6395" i="15"/>
  <c r="A6394" i="15"/>
  <c r="A6393" i="15"/>
  <c r="A6392" i="15"/>
  <c r="A6391" i="15"/>
  <c r="A6390" i="15"/>
  <c r="A6389" i="15"/>
  <c r="A6388" i="15"/>
  <c r="A6387" i="15"/>
  <c r="A6386" i="15"/>
  <c r="A6385" i="15"/>
  <c r="A6384" i="15"/>
  <c r="A6383" i="15"/>
  <c r="A6382" i="15"/>
  <c r="A6381" i="15"/>
  <c r="A6380" i="15"/>
  <c r="A6379" i="15"/>
  <c r="A6378" i="15"/>
  <c r="A6377" i="15"/>
  <c r="A6376" i="15"/>
  <c r="A6375" i="15"/>
  <c r="A6374" i="15"/>
  <c r="A6373" i="15"/>
  <c r="A6372" i="15"/>
  <c r="A6371" i="15"/>
  <c r="A6370" i="15"/>
  <c r="A6369" i="15"/>
  <c r="A6368" i="15"/>
  <c r="A6367" i="15"/>
  <c r="A6366" i="15"/>
  <c r="A6365" i="15"/>
  <c r="A6364" i="15"/>
  <c r="A6363" i="15"/>
  <c r="A6362" i="15"/>
  <c r="A6361" i="15"/>
  <c r="A6360" i="15"/>
  <c r="A6359" i="15"/>
  <c r="A6358" i="15"/>
  <c r="A6357" i="15"/>
  <c r="A6356" i="15"/>
  <c r="A6355" i="15"/>
  <c r="A6354" i="15"/>
  <c r="A6353" i="15"/>
  <c r="A6352" i="15"/>
  <c r="A6351" i="15"/>
  <c r="A6350" i="15"/>
  <c r="A6349" i="15"/>
  <c r="A6348" i="15"/>
  <c r="A6347" i="15"/>
  <c r="A6346" i="15"/>
  <c r="A6345" i="15"/>
  <c r="A6344" i="15"/>
  <c r="A6343" i="15"/>
  <c r="A6342" i="15"/>
  <c r="A6341" i="15"/>
  <c r="A6340" i="15"/>
  <c r="A6339" i="15"/>
  <c r="A6338" i="15"/>
  <c r="A6337" i="15"/>
  <c r="A6336" i="15"/>
  <c r="A6335" i="15"/>
  <c r="A6334" i="15"/>
  <c r="A6333" i="15"/>
  <c r="A6332" i="15"/>
  <c r="A6331" i="15"/>
  <c r="A6330" i="15"/>
  <c r="A6329" i="15"/>
  <c r="A6328" i="15"/>
  <c r="A6327" i="15"/>
  <c r="A6326" i="15"/>
  <c r="A6325" i="15"/>
  <c r="A6324" i="15"/>
  <c r="A6323" i="15"/>
  <c r="A6322" i="15"/>
  <c r="A6321" i="15"/>
  <c r="A6320" i="15"/>
  <c r="A6319" i="15"/>
  <c r="A6318" i="15"/>
  <c r="A6317" i="15"/>
  <c r="A6316" i="15"/>
  <c r="A6315" i="15"/>
  <c r="A6314" i="15"/>
  <c r="A6313" i="15"/>
  <c r="A6312" i="15"/>
  <c r="A6311" i="15"/>
  <c r="A6310" i="15"/>
  <c r="A6309" i="15"/>
  <c r="A6308" i="15"/>
  <c r="A6307" i="15"/>
  <c r="A6306" i="15"/>
  <c r="A6305" i="15"/>
  <c r="A6304" i="15"/>
  <c r="A6303" i="15"/>
  <c r="A6302" i="15"/>
  <c r="A6301" i="15"/>
  <c r="A6300" i="15"/>
  <c r="A6299" i="15"/>
  <c r="A6298" i="15"/>
  <c r="A6297" i="15"/>
  <c r="A6296" i="15"/>
  <c r="A6295" i="15"/>
  <c r="A6294" i="15"/>
  <c r="A6293" i="15"/>
  <c r="A6292" i="15"/>
  <c r="A6291" i="15"/>
  <c r="A6290" i="15"/>
  <c r="A6289" i="15"/>
  <c r="A6288" i="15"/>
  <c r="A6287" i="15"/>
  <c r="A6286" i="15"/>
  <c r="A6285" i="15"/>
  <c r="A6284" i="15"/>
  <c r="A6283" i="15"/>
  <c r="A6282" i="15"/>
  <c r="A6281" i="15"/>
  <c r="A6280" i="15"/>
  <c r="A6279" i="15"/>
  <c r="A6278" i="15"/>
  <c r="A6277" i="15"/>
  <c r="A6276" i="15"/>
  <c r="A6275" i="15"/>
  <c r="A6274" i="15"/>
  <c r="A6273" i="15"/>
  <c r="A6272" i="15"/>
  <c r="A6271" i="15"/>
  <c r="A6270" i="15"/>
  <c r="A6269" i="15"/>
  <c r="A6268" i="15"/>
  <c r="A6267" i="15"/>
  <c r="A6266" i="15"/>
  <c r="A6265" i="15"/>
  <c r="A6264" i="15"/>
  <c r="A6263" i="15"/>
  <c r="A6262" i="15"/>
  <c r="A6261" i="15"/>
  <c r="A6260" i="15"/>
  <c r="A6259" i="15"/>
  <c r="A6258" i="15"/>
  <c r="A6257" i="15"/>
  <c r="A6256" i="15"/>
  <c r="A6255" i="15"/>
  <c r="A6254" i="15"/>
  <c r="A6253" i="15"/>
  <c r="A6252" i="15"/>
  <c r="A6251" i="15"/>
  <c r="A6250" i="15"/>
  <c r="A6249" i="15"/>
  <c r="A6248" i="15"/>
  <c r="A6247" i="15"/>
  <c r="A6246" i="15"/>
  <c r="A6245" i="15"/>
  <c r="A6244" i="15"/>
  <c r="A6243" i="15"/>
  <c r="A6242" i="15"/>
  <c r="A6241" i="15"/>
  <c r="A6240" i="15"/>
  <c r="A6239" i="15"/>
  <c r="A6238" i="15"/>
  <c r="A6237" i="15"/>
  <c r="A6236" i="15"/>
  <c r="A6235" i="15"/>
  <c r="A6234" i="15"/>
  <c r="A6233" i="15"/>
  <c r="A6232" i="15"/>
  <c r="A6231" i="15"/>
  <c r="A6230" i="15"/>
  <c r="A6229" i="15"/>
  <c r="A6228" i="15"/>
  <c r="A6227" i="15"/>
  <c r="A6226" i="15"/>
  <c r="A6225" i="15"/>
  <c r="A6224" i="15"/>
  <c r="A6223" i="15"/>
  <c r="A6222" i="15"/>
  <c r="A6221" i="15"/>
  <c r="A6220" i="15"/>
  <c r="A6219" i="15"/>
  <c r="A6218" i="15"/>
  <c r="A6217" i="15"/>
  <c r="A6216" i="15"/>
  <c r="A6215" i="15"/>
  <c r="A6214" i="15"/>
  <c r="A6213" i="15"/>
  <c r="A6212" i="15"/>
  <c r="A6211" i="15"/>
  <c r="A6210" i="15"/>
  <c r="A6209" i="15"/>
  <c r="A6208" i="15"/>
  <c r="A6207" i="15"/>
  <c r="A6206" i="15"/>
  <c r="A6205" i="15"/>
  <c r="A6204" i="15"/>
  <c r="A6203" i="15"/>
  <c r="A6202" i="15"/>
  <c r="A6201" i="15"/>
  <c r="A6200" i="15"/>
  <c r="A6199" i="15"/>
  <c r="A6198" i="15"/>
  <c r="A6197" i="15"/>
  <c r="A6196" i="15"/>
  <c r="A6195" i="15"/>
  <c r="A6194" i="15"/>
  <c r="A6193" i="15"/>
  <c r="A6192" i="15"/>
  <c r="A6191" i="15"/>
  <c r="A6190" i="15"/>
  <c r="A6189" i="15"/>
  <c r="A6188" i="15"/>
  <c r="A6187" i="15"/>
  <c r="A6186" i="15"/>
  <c r="A6185" i="15"/>
  <c r="A6184" i="15"/>
  <c r="A6183" i="15"/>
  <c r="A6182" i="15"/>
  <c r="A6181" i="15"/>
  <c r="A6180" i="15"/>
  <c r="A6179" i="15"/>
  <c r="A6178" i="15"/>
  <c r="A6177" i="15"/>
  <c r="A6176" i="15"/>
  <c r="A6175" i="15"/>
  <c r="A6174" i="15"/>
  <c r="A6173" i="15"/>
  <c r="A6172" i="15"/>
  <c r="A6171" i="15"/>
  <c r="A6170" i="15"/>
  <c r="A6169" i="15"/>
  <c r="A6168" i="15"/>
  <c r="A6167" i="15"/>
  <c r="A6166" i="15"/>
  <c r="A6165" i="15"/>
  <c r="A6164" i="15"/>
  <c r="A6163" i="15"/>
  <c r="A6162" i="15"/>
  <c r="A6161" i="15"/>
  <c r="A6160" i="15"/>
  <c r="A6159" i="15"/>
  <c r="A6158" i="15"/>
  <c r="A6157" i="15"/>
  <c r="A6156" i="15"/>
  <c r="A6155" i="15"/>
  <c r="A6154" i="15"/>
  <c r="A6153" i="15"/>
  <c r="A6152" i="15"/>
  <c r="A6151" i="15"/>
  <c r="A6150" i="15"/>
  <c r="A6149" i="15"/>
  <c r="A6148" i="15"/>
  <c r="A6147" i="15"/>
  <c r="A6146" i="15"/>
  <c r="A6145" i="15"/>
  <c r="A6144" i="15"/>
  <c r="A6143" i="15"/>
  <c r="A6142" i="15"/>
  <c r="A6141" i="15"/>
  <c r="A6140" i="15"/>
  <c r="A6139" i="15"/>
  <c r="A6138" i="15"/>
  <c r="A6137" i="15"/>
  <c r="A6136" i="15"/>
  <c r="A6135" i="15"/>
  <c r="A6134" i="15"/>
  <c r="A6133" i="15"/>
  <c r="A6132" i="15"/>
  <c r="A6131" i="15"/>
  <c r="A6130" i="15"/>
  <c r="A6129" i="15"/>
  <c r="A6128" i="15"/>
  <c r="A6127" i="15"/>
  <c r="A6126" i="15"/>
  <c r="A6125" i="15"/>
  <c r="A6124" i="15"/>
  <c r="A6123" i="15"/>
  <c r="A6122" i="15"/>
  <c r="A6121" i="15"/>
  <c r="A6120" i="15"/>
  <c r="A6119" i="15"/>
  <c r="A6118" i="15"/>
  <c r="A6117" i="15"/>
  <c r="A6116" i="15"/>
  <c r="A6115" i="15"/>
  <c r="A6114" i="15"/>
  <c r="A6113" i="15"/>
  <c r="A6112" i="15"/>
  <c r="A6111" i="15"/>
  <c r="A6110" i="15"/>
  <c r="A6109" i="15"/>
  <c r="A6108" i="15"/>
  <c r="A6107" i="15"/>
  <c r="A6106" i="15"/>
  <c r="A6105" i="15"/>
  <c r="A6104" i="15"/>
  <c r="A6103" i="15"/>
  <c r="A6102" i="15"/>
  <c r="A6101" i="15"/>
  <c r="A6100" i="15"/>
  <c r="A6099" i="15"/>
  <c r="A6098" i="15"/>
  <c r="A6097" i="15"/>
  <c r="A6096" i="15"/>
  <c r="A6095" i="15"/>
  <c r="A6094" i="15"/>
  <c r="A6093" i="15"/>
  <c r="A6092" i="15"/>
  <c r="A6091" i="15"/>
  <c r="A6090" i="15"/>
  <c r="A6089" i="15"/>
  <c r="A6088" i="15"/>
  <c r="A6087" i="15"/>
  <c r="A6086" i="15"/>
  <c r="A6085" i="15"/>
  <c r="A6084" i="15"/>
  <c r="A6083" i="15"/>
  <c r="A6082" i="15"/>
  <c r="A6081" i="15"/>
  <c r="A6080" i="15"/>
  <c r="A6079" i="15"/>
  <c r="A6078" i="15"/>
  <c r="A6077" i="15"/>
  <c r="A6076" i="15"/>
  <c r="A6075" i="15"/>
  <c r="A6074" i="15"/>
  <c r="A6073" i="15"/>
  <c r="A6072" i="15"/>
  <c r="A6071" i="15"/>
  <c r="A6070" i="15"/>
  <c r="A6069" i="15"/>
  <c r="A6068" i="15"/>
  <c r="A6067" i="15"/>
  <c r="A6066" i="15"/>
  <c r="A6065" i="15"/>
  <c r="A6064" i="15"/>
  <c r="A6063" i="15"/>
  <c r="A6062" i="15"/>
  <c r="A6061" i="15"/>
  <c r="A6060" i="15"/>
  <c r="A6059" i="15"/>
  <c r="A6058" i="15"/>
  <c r="A6057" i="15"/>
  <c r="A6056" i="15"/>
  <c r="A6055" i="15"/>
  <c r="A6054" i="15"/>
  <c r="A6053" i="15"/>
  <c r="A6052" i="15"/>
  <c r="A6051" i="15"/>
  <c r="A6050" i="15"/>
  <c r="A6049" i="15"/>
  <c r="A6048" i="15"/>
  <c r="A6047" i="15"/>
  <c r="A6046" i="15"/>
  <c r="A6045" i="15"/>
  <c r="A6044" i="15"/>
  <c r="A6043" i="15"/>
  <c r="A6042" i="15"/>
  <c r="A6041" i="15"/>
  <c r="A6040" i="15"/>
  <c r="A6039" i="15"/>
  <c r="A6038" i="15"/>
  <c r="A6037" i="15"/>
  <c r="A6036" i="15"/>
  <c r="A6035" i="15"/>
  <c r="A6034" i="15"/>
  <c r="A6033" i="15"/>
  <c r="A6032" i="15"/>
  <c r="A6031" i="15"/>
  <c r="A6030" i="15"/>
  <c r="A6029" i="15"/>
  <c r="A6028" i="15"/>
  <c r="A6027" i="15"/>
  <c r="A6026" i="15"/>
  <c r="A6025" i="15"/>
  <c r="A6024" i="15"/>
  <c r="A6023" i="15"/>
  <c r="A6022" i="15"/>
  <c r="A6021" i="15"/>
  <c r="A6020" i="15"/>
  <c r="A6019" i="15"/>
  <c r="A6018" i="15"/>
  <c r="A6017" i="15"/>
  <c r="A6016" i="15"/>
  <c r="A6015" i="15"/>
  <c r="A6014" i="15"/>
  <c r="A6013" i="15"/>
  <c r="A6012" i="15"/>
  <c r="A6011" i="15"/>
  <c r="A6010" i="15"/>
  <c r="A6009" i="15"/>
  <c r="A6008" i="15"/>
  <c r="A6007" i="15"/>
  <c r="A6006" i="15"/>
  <c r="A6005" i="15"/>
  <c r="A6004" i="15"/>
  <c r="A6003" i="15"/>
  <c r="A6002" i="15"/>
  <c r="A6001" i="15"/>
  <c r="A6000" i="15"/>
  <c r="A5999" i="15"/>
  <c r="A5998" i="15"/>
  <c r="A5997" i="15"/>
  <c r="A5996" i="15"/>
  <c r="A5995" i="15"/>
  <c r="A5994" i="15"/>
  <c r="A5993" i="15"/>
  <c r="A5992" i="15"/>
  <c r="A5991" i="15"/>
  <c r="A5990" i="15"/>
  <c r="A5989" i="15"/>
  <c r="A5988" i="15"/>
  <c r="A5987" i="15"/>
  <c r="A5986" i="15"/>
  <c r="A5985" i="15"/>
  <c r="A5984" i="15"/>
  <c r="A5983" i="15"/>
  <c r="A5982" i="15"/>
  <c r="A5981" i="15"/>
  <c r="A5980" i="15"/>
  <c r="A5979" i="15"/>
  <c r="A5978" i="15"/>
  <c r="A5977" i="15"/>
  <c r="A5976" i="15"/>
  <c r="A5975" i="15"/>
  <c r="A5974" i="15"/>
  <c r="A5973" i="15"/>
  <c r="A5972" i="15"/>
  <c r="A5971" i="15"/>
  <c r="A5970" i="15"/>
  <c r="A5969" i="15"/>
  <c r="A5968" i="15"/>
  <c r="A5967" i="15"/>
  <c r="A5966" i="15"/>
  <c r="A5965" i="15"/>
  <c r="A5964" i="15"/>
  <c r="A5963" i="15"/>
  <c r="A5962" i="15"/>
  <c r="A5961" i="15"/>
  <c r="A5960" i="15"/>
  <c r="A5959" i="15"/>
  <c r="A5958" i="15"/>
  <c r="A5957" i="15"/>
  <c r="A5956" i="15"/>
  <c r="A5955" i="15"/>
  <c r="A5954" i="15"/>
  <c r="A5953" i="15"/>
  <c r="A5952" i="15"/>
  <c r="A5951" i="15"/>
  <c r="A5950" i="15"/>
  <c r="A5949" i="15"/>
  <c r="A5948" i="15"/>
  <c r="A5947" i="15"/>
  <c r="A5946" i="15"/>
  <c r="A5945" i="15"/>
  <c r="A5944" i="15"/>
  <c r="A5943" i="15"/>
  <c r="A5942" i="15"/>
  <c r="A5941" i="15"/>
  <c r="A5940" i="15"/>
  <c r="A5939" i="15"/>
  <c r="A5938" i="15"/>
  <c r="A5937" i="15"/>
  <c r="A5936" i="15"/>
  <c r="A5935" i="15"/>
  <c r="A5934" i="15"/>
  <c r="A5933" i="15"/>
  <c r="A5932" i="15"/>
  <c r="A5931" i="15"/>
  <c r="A5930" i="15"/>
  <c r="A5929" i="15"/>
  <c r="A5928" i="15"/>
  <c r="A5927" i="15"/>
  <c r="A5926" i="15"/>
  <c r="A5925" i="15"/>
  <c r="A5924" i="15"/>
  <c r="A5923" i="15"/>
  <c r="A5922" i="15"/>
  <c r="A5921" i="15"/>
  <c r="A5920" i="15"/>
  <c r="A5919" i="15"/>
  <c r="A5918" i="15"/>
  <c r="A5917" i="15"/>
  <c r="A5916" i="15"/>
  <c r="A5915" i="15"/>
  <c r="A5914" i="15"/>
  <c r="A5913" i="15"/>
  <c r="A5912" i="15"/>
  <c r="A5911" i="15"/>
  <c r="A5910" i="15"/>
  <c r="A5909" i="15"/>
  <c r="A5908" i="15"/>
  <c r="A5907" i="15"/>
  <c r="A5906" i="15"/>
  <c r="A5905" i="15"/>
  <c r="A5904" i="15"/>
  <c r="A5903" i="15"/>
  <c r="A5902" i="15"/>
  <c r="A5901" i="15"/>
  <c r="A5900" i="15"/>
  <c r="A5899" i="15"/>
  <c r="A5898" i="15"/>
  <c r="A5897" i="15"/>
  <c r="A5896" i="15"/>
  <c r="A5895" i="15"/>
  <c r="A5894" i="15"/>
  <c r="A5893" i="15"/>
  <c r="A5892" i="15"/>
  <c r="A5891" i="15"/>
  <c r="A5890" i="15"/>
  <c r="A5889" i="15"/>
  <c r="A5888" i="15"/>
  <c r="A5887" i="15"/>
  <c r="A5886" i="15"/>
  <c r="A5885" i="15"/>
  <c r="A5884" i="15"/>
  <c r="A5883" i="15"/>
  <c r="A5882" i="15"/>
  <c r="A5881" i="15"/>
  <c r="A5880" i="15"/>
  <c r="A5879" i="15"/>
  <c r="A5878" i="15"/>
  <c r="A5877" i="15"/>
  <c r="A5876" i="15"/>
  <c r="A5875" i="15"/>
  <c r="A5874" i="15"/>
  <c r="A5873" i="15"/>
  <c r="A5872" i="15"/>
  <c r="A5871" i="15"/>
  <c r="A5870" i="15"/>
  <c r="A5869" i="15"/>
  <c r="A5868" i="15"/>
  <c r="A5867" i="15"/>
  <c r="A5866" i="15"/>
  <c r="A5865" i="15"/>
  <c r="A5864" i="15"/>
  <c r="A5863" i="15"/>
  <c r="A5862" i="15"/>
  <c r="A5861" i="15"/>
  <c r="A5860" i="15"/>
  <c r="A5859" i="15"/>
  <c r="A5858" i="15"/>
  <c r="A5857" i="15"/>
  <c r="A5856" i="15"/>
  <c r="A5855" i="15"/>
  <c r="A5854" i="15"/>
  <c r="A5853" i="15"/>
  <c r="A5852" i="15"/>
  <c r="A5851" i="15"/>
  <c r="A5850" i="15"/>
  <c r="A5849" i="15"/>
  <c r="A5848" i="15"/>
  <c r="A5847" i="15"/>
  <c r="A5846" i="15"/>
  <c r="A5845" i="15"/>
  <c r="A5844" i="15"/>
  <c r="A5843" i="15"/>
  <c r="A5842" i="15"/>
  <c r="A5841" i="15"/>
  <c r="A5840" i="15"/>
  <c r="A5839" i="15"/>
  <c r="A5838" i="15"/>
  <c r="A5837" i="15"/>
  <c r="A5836" i="15"/>
  <c r="A5835" i="15"/>
  <c r="A5834" i="15"/>
  <c r="A5833" i="15"/>
  <c r="A5832" i="15"/>
  <c r="A5831" i="15"/>
  <c r="A5830" i="15"/>
  <c r="A5829" i="15"/>
  <c r="A5828" i="15"/>
  <c r="A5827" i="15"/>
  <c r="A5826" i="15"/>
  <c r="A5825" i="15"/>
  <c r="A5824" i="15"/>
  <c r="A5823" i="15"/>
  <c r="A5822" i="15"/>
  <c r="A5821" i="15"/>
  <c r="A5820" i="15"/>
  <c r="A5819" i="15"/>
  <c r="A5818" i="15"/>
  <c r="A5817" i="15"/>
  <c r="A5816" i="15"/>
  <c r="A5815" i="15"/>
  <c r="A5814" i="15"/>
  <c r="A5813" i="15"/>
  <c r="A5812" i="15"/>
  <c r="A5811" i="15"/>
  <c r="A5810" i="15"/>
  <c r="A5809" i="15"/>
  <c r="A5808" i="15"/>
  <c r="A5807" i="15"/>
  <c r="A5806" i="15"/>
  <c r="A5805" i="15"/>
  <c r="A5804" i="15"/>
  <c r="A5803" i="15"/>
  <c r="A5802" i="15"/>
  <c r="A5801" i="15"/>
  <c r="A5800" i="15"/>
  <c r="A5799" i="15"/>
  <c r="A5798" i="15"/>
  <c r="A5797" i="15"/>
  <c r="A5796" i="15"/>
  <c r="A5795" i="15"/>
  <c r="A5794" i="15"/>
  <c r="A5793" i="15"/>
  <c r="A5792" i="15"/>
  <c r="A5791" i="15"/>
  <c r="A5790" i="15"/>
  <c r="A5789" i="15"/>
  <c r="A5788" i="15"/>
  <c r="A5787" i="15"/>
  <c r="A5786" i="15"/>
  <c r="A5785" i="15"/>
  <c r="A5784" i="15"/>
  <c r="A5783" i="15"/>
  <c r="A5782" i="15"/>
  <c r="A5781" i="15"/>
  <c r="A5780" i="15"/>
  <c r="A5779" i="15"/>
  <c r="A5778" i="15"/>
  <c r="A5777" i="15"/>
  <c r="A5776" i="15"/>
  <c r="A5775" i="15"/>
  <c r="A5774" i="15"/>
  <c r="A5773" i="15"/>
  <c r="A5772" i="15"/>
  <c r="A5771" i="15"/>
  <c r="A5770" i="15"/>
  <c r="A5769" i="15"/>
  <c r="A5768" i="15"/>
  <c r="A5767" i="15"/>
  <c r="A5766" i="15"/>
  <c r="A5765" i="15"/>
  <c r="A5764" i="15"/>
  <c r="A5763" i="15"/>
  <c r="A5762" i="15"/>
  <c r="A5761" i="15"/>
  <c r="A5760" i="15"/>
  <c r="A5759" i="15"/>
  <c r="A5758" i="15"/>
  <c r="A5757" i="15"/>
  <c r="A5756" i="15"/>
  <c r="A5755" i="15"/>
  <c r="A5754" i="15"/>
  <c r="A5753" i="15"/>
  <c r="A5752" i="15"/>
  <c r="A5751" i="15"/>
  <c r="A5750" i="15"/>
  <c r="A5749" i="15"/>
  <c r="A5748" i="15"/>
  <c r="A5747" i="15"/>
  <c r="A5746" i="15"/>
  <c r="A5745" i="15"/>
  <c r="A5744" i="15"/>
  <c r="A5743" i="15"/>
  <c r="A5742" i="15"/>
  <c r="A5741" i="15"/>
  <c r="A5740" i="15"/>
  <c r="A5739" i="15"/>
  <c r="A5738" i="15"/>
  <c r="A5737" i="15"/>
  <c r="A5736" i="15"/>
  <c r="A5735" i="15"/>
  <c r="A5734" i="15"/>
  <c r="A5733" i="15"/>
  <c r="A5732" i="15"/>
  <c r="A5731" i="15"/>
  <c r="A5730" i="15"/>
  <c r="A5729" i="15"/>
  <c r="A5728" i="15"/>
  <c r="A5727" i="15"/>
  <c r="A5726" i="15"/>
  <c r="A5725" i="15"/>
  <c r="A5724" i="15"/>
  <c r="A5723" i="15"/>
  <c r="A5722" i="15"/>
  <c r="A5721" i="15"/>
  <c r="A5720" i="15"/>
  <c r="A5719" i="15"/>
  <c r="A5718" i="15"/>
  <c r="A5717" i="15"/>
  <c r="A5716" i="15"/>
  <c r="A5715" i="15"/>
  <c r="A5714" i="15"/>
  <c r="A5713" i="15"/>
  <c r="A5712" i="15"/>
  <c r="A5711" i="15"/>
  <c r="A5710" i="15"/>
  <c r="A5709" i="15"/>
  <c r="A5708" i="15"/>
  <c r="A5707" i="15"/>
  <c r="A5706" i="15"/>
  <c r="A5705" i="15"/>
  <c r="A5704" i="15"/>
  <c r="A5703" i="15"/>
  <c r="A5702" i="15"/>
  <c r="A5701" i="15"/>
  <c r="A5700" i="15"/>
  <c r="A5699" i="15"/>
  <c r="A5698" i="15"/>
  <c r="A5697" i="15"/>
  <c r="A5696" i="15"/>
  <c r="A5695" i="15"/>
  <c r="A5694" i="15"/>
  <c r="A5693" i="15"/>
  <c r="A5692" i="15"/>
  <c r="A5691" i="15"/>
  <c r="A5690" i="15"/>
  <c r="A5689" i="15"/>
  <c r="A5688" i="15"/>
  <c r="A5687" i="15"/>
  <c r="A5686" i="15"/>
  <c r="A5685" i="15"/>
  <c r="A5684" i="15"/>
  <c r="A5683" i="15"/>
  <c r="A5682" i="15"/>
  <c r="A5681" i="15"/>
  <c r="A5680" i="15"/>
  <c r="A5679" i="15"/>
  <c r="A5678" i="15"/>
  <c r="A5677" i="15"/>
  <c r="A5676" i="15"/>
  <c r="A5675" i="15"/>
  <c r="A5674" i="15"/>
  <c r="A5673" i="15"/>
  <c r="A5672" i="15"/>
  <c r="A5671" i="15"/>
  <c r="A5670" i="15"/>
  <c r="A5669" i="15"/>
  <c r="A5668" i="15"/>
  <c r="A5667" i="15"/>
  <c r="A5666" i="15"/>
  <c r="A5665" i="15"/>
  <c r="A5664" i="15"/>
  <c r="A5663" i="15"/>
  <c r="A5662" i="15"/>
  <c r="A5661" i="15"/>
  <c r="A5660" i="15"/>
  <c r="A5659" i="15"/>
  <c r="A5658" i="15"/>
  <c r="A5657" i="15"/>
  <c r="A5656" i="15"/>
  <c r="A5655" i="15"/>
  <c r="A5654" i="15"/>
  <c r="A5653" i="15"/>
  <c r="A5652" i="15"/>
  <c r="A5651" i="15"/>
  <c r="A5650" i="15"/>
  <c r="A5649" i="15"/>
  <c r="A5648" i="15"/>
  <c r="A5647" i="15"/>
  <c r="A5646" i="15"/>
  <c r="A5645" i="15"/>
  <c r="A5644" i="15"/>
  <c r="A5643" i="15"/>
  <c r="A5642" i="15"/>
  <c r="A5641" i="15"/>
  <c r="A5640" i="15"/>
  <c r="A5639" i="15"/>
  <c r="A5638" i="15"/>
  <c r="A5637" i="15"/>
  <c r="A5636" i="15"/>
  <c r="A5635" i="15"/>
  <c r="A5634" i="15"/>
  <c r="A5633" i="15"/>
  <c r="A5632" i="15"/>
  <c r="A5631" i="15"/>
  <c r="A5630" i="15"/>
  <c r="A5629" i="15"/>
  <c r="A5628" i="15"/>
  <c r="A5627" i="15"/>
  <c r="A5626" i="15"/>
  <c r="A5625" i="15"/>
  <c r="A5624" i="15"/>
  <c r="A5623" i="15"/>
  <c r="A5622" i="15"/>
  <c r="A5621" i="15"/>
  <c r="A5620" i="15"/>
  <c r="A5619" i="15"/>
  <c r="A5618" i="15"/>
  <c r="A5617" i="15"/>
  <c r="A5616" i="15"/>
  <c r="A5615" i="15"/>
  <c r="A5614" i="15"/>
  <c r="A5613" i="15"/>
  <c r="A5612" i="15"/>
  <c r="A5611" i="15"/>
  <c r="A5610" i="15"/>
  <c r="A5609" i="15"/>
  <c r="A5608" i="15"/>
  <c r="A5607" i="15"/>
  <c r="A5606" i="15"/>
  <c r="A5605" i="15"/>
  <c r="A5604" i="15"/>
  <c r="A5603" i="15"/>
  <c r="A5602" i="15"/>
  <c r="A5601" i="15"/>
  <c r="A5600" i="15"/>
  <c r="A5599" i="15"/>
  <c r="A5598" i="15"/>
  <c r="A5597" i="15"/>
  <c r="A5596" i="15"/>
  <c r="A5595" i="15"/>
  <c r="A5594" i="15"/>
  <c r="A5593" i="15"/>
  <c r="A5592" i="15"/>
  <c r="A5591" i="15"/>
  <c r="A5590" i="15"/>
  <c r="A5589" i="15"/>
  <c r="A5588" i="15"/>
  <c r="A5587" i="15"/>
  <c r="A5586" i="15"/>
  <c r="A5585" i="15"/>
  <c r="A5584" i="15"/>
  <c r="A5583" i="15"/>
  <c r="A5582" i="15"/>
  <c r="A5581" i="15"/>
  <c r="A5580" i="15"/>
  <c r="A5579" i="15"/>
  <c r="A5578" i="15"/>
  <c r="A5577" i="15"/>
  <c r="A5576" i="15"/>
  <c r="A5575" i="15"/>
  <c r="A5574" i="15"/>
  <c r="A5573" i="15"/>
  <c r="A5572" i="15"/>
  <c r="A5571" i="15"/>
  <c r="A5570" i="15"/>
  <c r="A5569" i="15"/>
  <c r="A5568" i="15"/>
  <c r="A5567" i="15"/>
  <c r="A5566" i="15"/>
  <c r="A5565" i="15"/>
  <c r="A5564" i="15"/>
  <c r="A5563" i="15"/>
  <c r="A5562" i="15"/>
  <c r="A5561" i="15"/>
  <c r="A5560" i="15"/>
  <c r="A5559" i="15"/>
  <c r="A5558" i="15"/>
  <c r="A5557" i="15"/>
  <c r="A5556" i="15"/>
  <c r="A5555" i="15"/>
  <c r="A5554" i="15"/>
  <c r="A5553" i="15"/>
  <c r="A5552" i="15"/>
  <c r="A5551" i="15"/>
  <c r="A5550" i="15"/>
  <c r="A5549" i="15"/>
  <c r="A5548" i="15"/>
  <c r="A5547" i="15"/>
  <c r="A5546" i="15"/>
  <c r="A5545" i="15"/>
  <c r="A5544" i="15"/>
  <c r="A5543" i="15"/>
  <c r="A5542" i="15"/>
  <c r="A5541" i="15"/>
  <c r="A5540" i="15"/>
  <c r="A5539" i="15"/>
  <c r="A5538" i="15"/>
  <c r="A5537" i="15"/>
  <c r="A5536" i="15"/>
  <c r="A5535" i="15"/>
  <c r="A5534" i="15"/>
  <c r="A5533" i="15"/>
  <c r="A5532" i="15"/>
  <c r="A5531" i="15"/>
  <c r="A5530" i="15"/>
  <c r="A5529" i="15"/>
  <c r="A5528" i="15"/>
  <c r="A5527" i="15"/>
  <c r="A5526" i="15"/>
  <c r="A5525" i="15"/>
  <c r="A5524" i="15"/>
  <c r="A5523" i="15"/>
  <c r="A5522" i="15"/>
  <c r="A5521" i="15"/>
  <c r="A5520" i="15"/>
  <c r="A5519" i="15"/>
  <c r="A5518" i="15"/>
  <c r="A5517" i="15"/>
  <c r="A5516" i="15"/>
  <c r="A5515" i="15"/>
  <c r="A5514" i="15"/>
  <c r="A5513" i="15"/>
  <c r="A5512" i="15"/>
  <c r="A5511" i="15"/>
  <c r="A5510" i="15"/>
  <c r="A5509" i="15"/>
  <c r="A5508" i="15"/>
  <c r="A5507" i="15"/>
  <c r="A5506" i="15"/>
  <c r="A5505" i="15"/>
  <c r="A5504" i="15"/>
  <c r="A5503" i="15"/>
  <c r="A5502" i="15"/>
  <c r="A5501" i="15"/>
  <c r="A5500" i="15"/>
  <c r="A5499" i="15"/>
  <c r="A5498" i="15"/>
  <c r="A5497" i="15"/>
  <c r="A5496" i="15"/>
  <c r="A5495" i="15"/>
  <c r="A5494" i="15"/>
  <c r="A5493" i="15"/>
  <c r="A5492" i="15"/>
  <c r="A5491" i="15"/>
  <c r="A5490" i="15"/>
  <c r="A5489" i="15"/>
  <c r="A5488" i="15"/>
  <c r="A5487" i="15"/>
  <c r="A5486" i="15"/>
  <c r="A5485" i="15"/>
  <c r="A5484" i="15"/>
  <c r="A5483" i="15"/>
  <c r="A5482" i="15"/>
  <c r="A5481" i="15"/>
  <c r="A5480" i="15"/>
  <c r="A5479" i="15"/>
  <c r="A5478" i="15"/>
  <c r="A5477" i="15"/>
  <c r="A5476" i="15"/>
  <c r="A5475" i="15"/>
  <c r="A5474" i="15"/>
  <c r="A5473" i="15"/>
  <c r="A5472" i="15"/>
  <c r="A5471" i="15"/>
  <c r="A5470" i="15"/>
  <c r="A5469" i="15"/>
  <c r="A5468" i="15"/>
  <c r="A5467" i="15"/>
  <c r="A5466" i="15"/>
  <c r="A5465" i="15"/>
  <c r="A5464" i="15"/>
  <c r="A5463" i="15"/>
  <c r="A5462" i="15"/>
  <c r="A5461" i="15"/>
  <c r="A5460" i="15"/>
  <c r="A5459" i="15"/>
  <c r="A5458" i="15"/>
  <c r="A5457" i="15"/>
  <c r="A5456" i="15"/>
  <c r="A5455" i="15"/>
  <c r="A5454" i="15"/>
  <c r="A5453" i="15"/>
  <c r="A5452" i="15"/>
  <c r="A5451" i="15"/>
  <c r="A5450" i="15"/>
  <c r="A5449" i="15"/>
  <c r="A5448" i="15"/>
  <c r="A5447" i="15"/>
  <c r="A5446" i="15"/>
  <c r="A5445" i="15"/>
  <c r="A5444" i="15"/>
  <c r="A5443" i="15"/>
  <c r="A5442" i="15"/>
  <c r="A5441" i="15"/>
  <c r="A5440" i="15"/>
  <c r="A5439" i="15"/>
  <c r="A5438" i="15"/>
  <c r="A5437" i="15"/>
  <c r="A5436" i="15"/>
  <c r="A5435" i="15"/>
  <c r="A5434" i="15"/>
  <c r="A5433" i="15"/>
  <c r="A5432" i="15"/>
  <c r="A5431" i="15"/>
  <c r="A5430" i="15"/>
  <c r="A5429" i="15"/>
  <c r="A5428" i="15"/>
  <c r="A5427" i="15"/>
  <c r="A5426" i="15"/>
  <c r="A5425" i="15"/>
  <c r="A5424" i="15"/>
  <c r="A5423" i="15"/>
  <c r="A5422" i="15"/>
  <c r="A5421" i="15"/>
  <c r="A5420" i="15"/>
  <c r="A5419" i="15"/>
  <c r="A5418" i="15"/>
  <c r="A5417" i="15"/>
  <c r="A5416" i="15"/>
  <c r="A5415" i="15"/>
  <c r="A5414" i="15"/>
  <c r="A5413" i="15"/>
  <c r="A5412" i="15"/>
  <c r="A5411" i="15"/>
  <c r="A5410" i="15"/>
  <c r="A5409" i="15"/>
  <c r="A5408" i="15"/>
  <c r="A5407" i="15"/>
  <c r="A5406" i="15"/>
  <c r="A5405" i="15"/>
  <c r="A5404" i="15"/>
  <c r="A5403" i="15"/>
  <c r="A5402" i="15"/>
  <c r="A5401" i="15"/>
  <c r="A5400" i="15"/>
  <c r="A5399" i="15"/>
  <c r="A5398" i="15"/>
  <c r="A5397" i="15"/>
  <c r="A5396" i="15"/>
  <c r="A5395" i="15"/>
  <c r="A5394" i="15"/>
  <c r="A5393" i="15"/>
  <c r="A5392" i="15"/>
  <c r="A5391" i="15"/>
  <c r="A5390" i="15"/>
  <c r="A5389" i="15"/>
  <c r="A5388" i="15"/>
  <c r="A5387" i="15"/>
  <c r="A5386" i="15"/>
  <c r="A5385" i="15"/>
  <c r="A5384" i="15"/>
  <c r="A5383" i="15"/>
  <c r="A5382" i="15"/>
  <c r="A5381" i="15"/>
  <c r="A5380" i="15"/>
  <c r="A5379" i="15"/>
  <c r="A5378" i="15"/>
  <c r="A5377" i="15"/>
  <c r="A5376" i="15"/>
  <c r="A5375" i="15"/>
  <c r="A5374" i="15"/>
  <c r="A5373" i="15"/>
  <c r="A5372" i="15"/>
  <c r="A5371" i="15"/>
  <c r="A5370" i="15"/>
  <c r="A5369" i="15"/>
  <c r="A5368" i="15"/>
  <c r="A5367" i="15"/>
  <c r="A5366" i="15"/>
  <c r="A5365" i="15"/>
  <c r="A5364" i="15"/>
  <c r="A5363" i="15"/>
  <c r="A5362" i="15"/>
  <c r="A5361" i="15"/>
  <c r="A5360" i="15"/>
  <c r="A5359" i="15"/>
  <c r="A5358" i="15"/>
  <c r="A5357" i="15"/>
  <c r="A5356" i="15"/>
  <c r="A5355" i="15"/>
  <c r="A5354" i="15"/>
  <c r="A5353" i="15"/>
  <c r="A5352" i="15"/>
  <c r="A5351" i="15"/>
  <c r="A5350" i="15"/>
  <c r="A5349" i="15"/>
  <c r="A5348" i="15"/>
  <c r="A5347" i="15"/>
  <c r="A5346" i="15"/>
  <c r="A5345" i="15"/>
  <c r="A5344" i="15"/>
  <c r="A5343" i="15"/>
  <c r="A5342" i="15"/>
  <c r="A5341" i="15"/>
  <c r="A5340" i="15"/>
  <c r="A5339" i="15"/>
  <c r="A5338" i="15"/>
  <c r="A5337" i="15"/>
  <c r="A5336" i="15"/>
  <c r="A5335" i="15"/>
  <c r="A5334" i="15"/>
  <c r="A5333" i="15"/>
  <c r="A5332" i="15"/>
  <c r="A5331" i="15"/>
  <c r="A5330" i="15"/>
  <c r="A5329" i="15"/>
  <c r="A5328" i="15"/>
  <c r="A5327" i="15"/>
  <c r="A5326" i="15"/>
  <c r="A5325" i="15"/>
  <c r="A5324" i="15"/>
  <c r="A5323" i="15"/>
  <c r="A5322" i="15"/>
  <c r="A5321" i="15"/>
  <c r="A5320" i="15"/>
  <c r="A5319" i="15"/>
  <c r="A5318" i="15"/>
  <c r="A5317" i="15"/>
  <c r="A5316" i="15"/>
  <c r="A5315" i="15"/>
  <c r="A5314" i="15"/>
  <c r="A5313" i="15"/>
  <c r="A5312" i="15"/>
  <c r="A5311" i="15"/>
  <c r="A5310" i="15"/>
  <c r="A5309" i="15"/>
  <c r="A5308" i="15"/>
  <c r="A5307" i="15"/>
  <c r="A5306" i="15"/>
  <c r="A5305" i="15"/>
  <c r="A5304" i="15"/>
  <c r="A5303" i="15"/>
  <c r="A5302" i="15"/>
  <c r="A5301" i="15"/>
  <c r="A5300" i="15"/>
  <c r="A5299" i="15"/>
  <c r="A5298" i="15"/>
  <c r="A5297" i="15"/>
  <c r="A5296" i="15"/>
  <c r="A5295" i="15"/>
  <c r="A5294" i="15"/>
  <c r="A5293" i="15"/>
  <c r="A5292" i="15"/>
  <c r="A5291" i="15"/>
  <c r="A5290" i="15"/>
  <c r="A5289" i="15"/>
  <c r="A5288" i="15"/>
  <c r="A5287" i="15"/>
  <c r="A5286" i="15"/>
  <c r="A5285" i="15"/>
  <c r="A5284" i="15"/>
  <c r="A5283" i="15"/>
  <c r="A5282" i="15"/>
  <c r="A5281" i="15"/>
  <c r="A5280" i="15"/>
  <c r="A5279" i="15"/>
  <c r="A5278" i="15"/>
  <c r="A5277" i="15"/>
  <c r="A5276" i="15"/>
  <c r="A5275" i="15"/>
  <c r="A5274" i="15"/>
  <c r="A5273" i="15"/>
  <c r="A5272" i="15"/>
  <c r="A5271" i="15"/>
  <c r="A5270" i="15"/>
  <c r="A5269" i="15"/>
  <c r="A5268" i="15"/>
  <c r="A5267" i="15"/>
  <c r="A5266" i="15"/>
  <c r="A5265" i="15"/>
  <c r="A5264" i="15"/>
  <c r="A5263" i="15"/>
  <c r="A5262" i="15"/>
  <c r="A5261" i="15"/>
  <c r="A5260" i="15"/>
  <c r="A5259" i="15"/>
  <c r="A5258" i="15"/>
  <c r="A5257" i="15"/>
  <c r="A5256" i="15"/>
  <c r="A5255" i="15"/>
  <c r="A5254" i="15"/>
  <c r="A5253" i="15"/>
  <c r="A5252" i="15"/>
  <c r="A5251" i="15"/>
  <c r="A5250" i="15"/>
  <c r="A5249" i="15"/>
  <c r="A5248" i="15"/>
  <c r="A5247" i="15"/>
  <c r="A5246" i="15"/>
  <c r="A5245" i="15"/>
  <c r="A5244" i="15"/>
  <c r="A5243" i="15"/>
  <c r="A5242" i="15"/>
  <c r="A5241" i="15"/>
  <c r="A5240" i="15"/>
  <c r="A5239" i="15"/>
  <c r="A5238" i="15"/>
  <c r="A5237" i="15"/>
  <c r="A5236" i="15"/>
  <c r="A5235" i="15"/>
  <c r="A5234" i="15"/>
  <c r="A5233" i="15"/>
  <c r="A5232" i="15"/>
  <c r="A5231" i="15"/>
  <c r="A5230" i="15"/>
  <c r="A5229" i="15"/>
  <c r="A5228" i="15"/>
  <c r="A5227" i="15"/>
  <c r="A5226" i="15"/>
  <c r="A5225" i="15"/>
  <c r="A5224" i="15"/>
  <c r="A5223" i="15"/>
  <c r="A5222" i="15"/>
  <c r="A5221" i="15"/>
  <c r="A5220" i="15"/>
  <c r="A5219" i="15"/>
  <c r="A5218" i="15"/>
  <c r="A5217" i="15"/>
  <c r="A5216" i="15"/>
  <c r="A5215" i="15"/>
  <c r="A5214" i="15"/>
  <c r="A5213" i="15"/>
  <c r="A5212" i="15"/>
  <c r="A5211" i="15"/>
  <c r="A5210" i="15"/>
  <c r="A5209" i="15"/>
  <c r="A5208" i="15"/>
  <c r="A5207" i="15"/>
  <c r="A5206" i="15"/>
  <c r="A5205" i="15"/>
  <c r="A5204" i="15"/>
  <c r="A5203" i="15"/>
  <c r="A5202" i="15"/>
  <c r="A5201" i="15"/>
  <c r="A5200" i="15"/>
  <c r="A5199" i="15"/>
  <c r="A5198" i="15"/>
  <c r="A5197" i="15"/>
  <c r="A5196" i="15"/>
  <c r="A5195" i="15"/>
  <c r="A5194" i="15"/>
  <c r="A5193" i="15"/>
  <c r="A5192" i="15"/>
  <c r="A5191" i="15"/>
  <c r="A5190" i="15"/>
  <c r="A5189" i="15"/>
  <c r="A5188" i="15"/>
  <c r="A5187" i="15"/>
  <c r="A5186" i="15"/>
  <c r="A5185" i="15"/>
  <c r="A5184" i="15"/>
  <c r="A5183" i="15"/>
  <c r="A5182" i="15"/>
  <c r="A5181" i="15"/>
  <c r="A5180" i="15"/>
  <c r="A5179" i="15"/>
  <c r="A5178" i="15"/>
  <c r="A5177" i="15"/>
  <c r="A5176" i="15"/>
  <c r="A5175" i="15"/>
  <c r="A5174" i="15"/>
  <c r="A5173" i="15"/>
  <c r="A5172" i="15"/>
  <c r="A5171" i="15"/>
  <c r="A5170" i="15"/>
  <c r="A5169" i="15"/>
  <c r="A5168" i="15"/>
  <c r="A5167" i="15"/>
  <c r="A5166" i="15"/>
  <c r="A5165" i="15"/>
  <c r="A5164" i="15"/>
  <c r="A5163" i="15"/>
  <c r="A5162" i="15"/>
  <c r="A5161" i="15"/>
  <c r="A5160" i="15"/>
  <c r="A5159" i="15"/>
  <c r="A5158" i="15"/>
  <c r="A5157" i="15"/>
  <c r="A5156" i="15"/>
  <c r="A5155" i="15"/>
  <c r="A5154" i="15"/>
  <c r="A5153" i="15"/>
  <c r="A5152" i="15"/>
  <c r="A5151" i="15"/>
  <c r="A5150" i="15"/>
  <c r="A5149" i="15"/>
  <c r="A5148" i="15"/>
  <c r="A5147" i="15"/>
  <c r="A5146" i="15"/>
  <c r="A5145" i="15"/>
  <c r="A5144" i="15"/>
  <c r="A5143" i="15"/>
  <c r="A5142" i="15"/>
  <c r="A5141" i="15"/>
  <c r="A5140" i="15"/>
  <c r="A5139" i="15"/>
  <c r="A5138" i="15"/>
  <c r="A5137" i="15"/>
  <c r="A5136" i="15"/>
  <c r="A5135" i="15"/>
  <c r="A5134" i="15"/>
  <c r="A5133" i="15"/>
  <c r="A5132" i="15"/>
  <c r="A5131" i="15"/>
  <c r="A5130" i="15"/>
  <c r="A5129" i="15"/>
  <c r="A5128" i="15"/>
  <c r="A5127" i="15"/>
  <c r="A5126" i="15"/>
  <c r="A5125" i="15"/>
  <c r="A5124" i="15"/>
  <c r="A5123" i="15"/>
  <c r="A5122" i="15"/>
  <c r="A5121" i="15"/>
  <c r="A5120" i="15"/>
  <c r="A5119" i="15"/>
  <c r="A5118" i="15"/>
  <c r="A5117" i="15"/>
  <c r="A5116" i="15"/>
  <c r="A5115" i="15"/>
  <c r="A5114" i="15"/>
  <c r="A5113" i="15"/>
  <c r="A5112" i="15"/>
  <c r="A5111" i="15"/>
  <c r="A5110" i="15"/>
  <c r="A5109" i="15"/>
  <c r="A5108" i="15"/>
  <c r="A5107" i="15"/>
  <c r="A5106" i="15"/>
  <c r="A5105" i="15"/>
  <c r="A5104" i="15"/>
  <c r="A5103" i="15"/>
  <c r="A5102" i="15"/>
  <c r="A5101" i="15"/>
  <c r="A5100" i="15"/>
  <c r="A5099" i="15"/>
  <c r="A5098" i="15"/>
  <c r="A5097" i="15"/>
  <c r="A5096" i="15"/>
  <c r="A5095" i="15"/>
  <c r="A5094" i="15"/>
  <c r="A5093" i="15"/>
  <c r="A5092" i="15"/>
  <c r="A5091" i="15"/>
  <c r="A5090" i="15"/>
  <c r="A5089" i="15"/>
  <c r="A5088" i="15"/>
  <c r="A5087" i="15"/>
  <c r="A5086" i="15"/>
  <c r="A5085" i="15"/>
  <c r="A5084" i="15"/>
  <c r="A5083" i="15"/>
  <c r="A5082" i="15"/>
  <c r="A5081" i="15"/>
  <c r="A5080" i="15"/>
  <c r="A5079" i="15"/>
  <c r="A5078" i="15"/>
  <c r="A5077" i="15"/>
  <c r="A5076" i="15"/>
  <c r="A5075" i="15"/>
  <c r="A5074" i="15"/>
  <c r="A5073" i="15"/>
  <c r="A5072" i="15"/>
  <c r="A5071" i="15"/>
  <c r="A5070" i="15"/>
  <c r="A5069" i="15"/>
  <c r="A5068" i="15"/>
  <c r="A5067" i="15"/>
  <c r="A5066" i="15"/>
  <c r="A5065" i="15"/>
  <c r="A5064" i="15"/>
  <c r="A5063" i="15"/>
  <c r="A5062" i="15"/>
  <c r="A5061" i="15"/>
  <c r="A5060" i="15"/>
  <c r="A5059" i="15"/>
  <c r="A5058" i="15"/>
  <c r="A5057" i="15"/>
  <c r="A5056" i="15"/>
  <c r="A5055" i="15"/>
  <c r="A5054" i="15"/>
  <c r="A5053" i="15"/>
  <c r="A5052" i="15"/>
  <c r="A5051" i="15"/>
  <c r="A5050" i="15"/>
  <c r="A5049" i="15"/>
  <c r="A5048" i="15"/>
  <c r="A5047" i="15"/>
  <c r="A5046" i="15"/>
  <c r="A5045" i="15"/>
  <c r="A5044" i="15"/>
  <c r="A5043" i="15"/>
  <c r="A5042" i="15"/>
  <c r="A5041" i="15"/>
  <c r="A5040" i="15"/>
  <c r="A5039" i="15"/>
  <c r="A5038" i="15"/>
  <c r="A5037" i="15"/>
  <c r="A5036" i="15"/>
  <c r="A5035" i="15"/>
  <c r="A5034" i="15"/>
  <c r="A5033" i="15"/>
  <c r="A5032" i="15"/>
  <c r="A5031" i="15"/>
  <c r="A5030" i="15"/>
  <c r="A5029" i="15"/>
  <c r="A5028" i="15"/>
  <c r="A5027" i="15"/>
  <c r="A5026" i="15"/>
  <c r="A5025" i="15"/>
  <c r="A5024" i="15"/>
  <c r="A5023" i="15"/>
  <c r="A5022" i="15"/>
  <c r="A5021" i="15"/>
  <c r="A5020" i="15"/>
  <c r="A5019" i="15"/>
  <c r="A5018" i="15"/>
  <c r="A5017" i="15"/>
  <c r="A5016" i="15"/>
  <c r="A5015" i="15"/>
  <c r="A5014" i="15"/>
  <c r="A5013" i="15"/>
  <c r="A5012" i="15"/>
  <c r="A5011" i="15"/>
  <c r="A5010" i="15"/>
  <c r="A5009" i="15"/>
  <c r="A5008" i="15"/>
  <c r="A5007" i="15"/>
  <c r="A5006" i="15"/>
  <c r="A5005" i="15"/>
  <c r="A5004" i="15"/>
  <c r="A5003" i="15"/>
  <c r="A5002" i="15"/>
  <c r="A5001" i="15"/>
  <c r="A5000" i="15"/>
  <c r="A4999" i="15"/>
  <c r="A4998" i="15"/>
  <c r="A4997" i="15"/>
  <c r="A4996" i="15"/>
  <c r="A4995" i="15"/>
  <c r="A4994" i="15"/>
  <c r="A4993" i="15"/>
  <c r="A4992" i="15"/>
  <c r="A4991" i="15"/>
  <c r="A4990" i="15"/>
  <c r="A4989" i="15"/>
  <c r="A4988" i="15"/>
  <c r="A4987" i="15"/>
  <c r="A4986" i="15"/>
  <c r="A4985" i="15"/>
  <c r="A4984" i="15"/>
  <c r="A4983" i="15"/>
  <c r="A4982" i="15"/>
  <c r="A4981" i="15"/>
  <c r="A4980" i="15"/>
  <c r="A4979" i="15"/>
  <c r="A4978" i="15"/>
  <c r="A4977" i="15"/>
  <c r="A4976" i="15"/>
  <c r="A4975" i="15"/>
  <c r="A4974" i="15"/>
  <c r="A4973" i="15"/>
  <c r="A4972" i="15"/>
  <c r="A4971" i="15"/>
  <c r="A4970" i="15"/>
  <c r="A4969" i="15"/>
  <c r="A4968" i="15"/>
  <c r="A4967" i="15"/>
  <c r="A4966" i="15"/>
  <c r="A4965" i="15"/>
  <c r="A4964" i="15"/>
  <c r="A4963" i="15"/>
  <c r="A4962" i="15"/>
  <c r="A4961" i="15"/>
  <c r="A4960" i="15"/>
  <c r="A4959" i="15"/>
  <c r="A4958" i="15"/>
  <c r="A4957" i="15"/>
  <c r="A4956" i="15"/>
  <c r="A4955" i="15"/>
  <c r="A4954" i="15"/>
  <c r="A4953" i="15"/>
  <c r="A4952" i="15"/>
  <c r="A4951" i="15"/>
  <c r="A4950" i="15"/>
  <c r="A4949" i="15"/>
  <c r="A4948" i="15"/>
  <c r="A4947" i="15"/>
  <c r="A4946" i="15"/>
  <c r="A4945" i="15"/>
  <c r="A4944" i="15"/>
  <c r="A4943" i="15"/>
  <c r="A4942" i="15"/>
  <c r="A4941" i="15"/>
  <c r="A4940" i="15"/>
  <c r="A4939" i="15"/>
  <c r="A4938" i="15"/>
  <c r="A4937" i="15"/>
  <c r="A4936" i="15"/>
  <c r="A4935" i="15"/>
  <c r="A4934" i="15"/>
  <c r="A4933" i="15"/>
  <c r="A4932" i="15"/>
  <c r="A4931" i="15"/>
  <c r="A4930" i="15"/>
  <c r="A4929" i="15"/>
  <c r="A4928" i="15"/>
  <c r="A4927" i="15"/>
  <c r="A4926" i="15"/>
  <c r="A4925" i="15"/>
  <c r="A4924" i="15"/>
  <c r="A4923" i="15"/>
  <c r="A4922" i="15"/>
  <c r="A4921" i="15"/>
  <c r="A4920" i="15"/>
  <c r="A4919" i="15"/>
  <c r="A4918" i="15"/>
  <c r="A4917" i="15"/>
  <c r="A4916" i="15"/>
  <c r="A4915" i="15"/>
  <c r="A4914" i="15"/>
  <c r="A4913" i="15"/>
  <c r="A4912" i="15"/>
  <c r="A4911" i="15"/>
  <c r="A4910" i="15"/>
  <c r="A4909" i="15"/>
  <c r="A4908" i="15"/>
  <c r="A4907" i="15"/>
  <c r="A4906" i="15"/>
  <c r="A4905" i="15"/>
  <c r="A4904" i="15"/>
  <c r="A4903" i="15"/>
  <c r="A4902" i="15"/>
  <c r="A4901" i="15"/>
  <c r="A4900" i="15"/>
  <c r="A4899" i="15"/>
  <c r="A4898" i="15"/>
  <c r="A4897" i="15"/>
  <c r="A4896" i="15"/>
  <c r="A4895" i="15"/>
  <c r="A4894" i="15"/>
  <c r="A4893" i="15"/>
  <c r="A4892" i="15"/>
  <c r="A4891" i="15"/>
  <c r="A4890" i="15"/>
  <c r="A4889" i="15"/>
  <c r="A4888" i="15"/>
  <c r="A4887" i="15"/>
  <c r="A4886" i="15"/>
  <c r="A4885" i="15"/>
  <c r="A4884" i="15"/>
  <c r="A4883" i="15"/>
  <c r="A4882" i="15"/>
  <c r="A4881" i="15"/>
  <c r="A4880" i="15"/>
  <c r="A4879" i="15"/>
  <c r="A4878" i="15"/>
  <c r="A4877" i="15"/>
  <c r="A4876" i="15"/>
  <c r="A4875" i="15"/>
  <c r="A4874" i="15"/>
  <c r="A4873" i="15"/>
  <c r="A4872" i="15"/>
  <c r="A4871" i="15"/>
  <c r="A4870" i="15"/>
  <c r="A4869" i="15"/>
  <c r="A4868" i="15"/>
  <c r="A4867" i="15"/>
  <c r="A4866" i="15"/>
  <c r="A4865" i="15"/>
  <c r="A4864" i="15"/>
  <c r="A4863" i="15"/>
  <c r="A4862" i="15"/>
  <c r="A4861" i="15"/>
  <c r="A4860" i="15"/>
  <c r="A4859" i="15"/>
  <c r="A4858" i="15"/>
  <c r="A4857" i="15"/>
  <c r="A4856" i="15"/>
  <c r="A4855" i="15"/>
  <c r="A4854" i="15"/>
  <c r="A4853" i="15"/>
  <c r="A4852" i="15"/>
  <c r="A4851" i="15"/>
  <c r="A4850" i="15"/>
  <c r="A4849" i="15"/>
  <c r="A4848" i="15"/>
  <c r="A4847" i="15"/>
  <c r="A4846" i="15"/>
  <c r="A4845" i="15"/>
  <c r="A4844" i="15"/>
  <c r="A4843" i="15"/>
  <c r="A4842" i="15"/>
  <c r="A4841" i="15"/>
  <c r="A4840" i="15"/>
  <c r="A4839" i="15"/>
  <c r="A4838" i="15"/>
  <c r="A4837" i="15"/>
  <c r="A4836" i="15"/>
  <c r="A4835" i="15"/>
  <c r="A4834" i="15"/>
  <c r="A4833" i="15"/>
  <c r="A4832" i="15"/>
  <c r="A4831" i="15"/>
  <c r="A4830" i="15"/>
  <c r="A4829" i="15"/>
  <c r="A4828" i="15"/>
  <c r="A4827" i="15"/>
  <c r="A4826" i="15"/>
  <c r="A4825" i="15"/>
  <c r="A4824" i="15"/>
  <c r="A4823" i="15"/>
  <c r="A4822" i="15"/>
  <c r="A4821" i="15"/>
  <c r="A4820" i="15"/>
  <c r="A4819" i="15"/>
  <c r="A4818" i="15"/>
  <c r="A4817" i="15"/>
  <c r="A4816" i="15"/>
  <c r="A4815" i="15"/>
  <c r="A4814" i="15"/>
  <c r="A4813" i="15"/>
  <c r="A4812" i="15"/>
  <c r="A4811" i="15"/>
  <c r="A4810" i="15"/>
  <c r="A4809" i="15"/>
  <c r="A4808" i="15"/>
  <c r="A4807" i="15"/>
  <c r="A4806" i="15"/>
  <c r="A4805" i="15"/>
  <c r="A4804" i="15"/>
  <c r="A4803" i="15"/>
  <c r="A4802" i="15"/>
  <c r="A4801" i="15"/>
  <c r="A4800" i="15"/>
  <c r="A4799" i="15"/>
  <c r="A4798" i="15"/>
  <c r="A4797" i="15"/>
  <c r="A4796" i="15"/>
  <c r="A4795" i="15"/>
  <c r="A4794" i="15"/>
  <c r="A4793" i="15"/>
  <c r="A4792" i="15"/>
  <c r="A4791" i="15"/>
  <c r="A4790" i="15"/>
  <c r="A4789" i="15"/>
  <c r="A4788" i="15"/>
  <c r="A4787" i="15"/>
  <c r="A4786" i="15"/>
  <c r="A4785" i="15"/>
  <c r="A4784" i="15"/>
  <c r="A4783" i="15"/>
  <c r="A4782" i="15"/>
  <c r="A4781" i="15"/>
  <c r="A4780" i="15"/>
  <c r="A4779" i="15"/>
  <c r="A4778" i="15"/>
  <c r="A4777" i="15"/>
  <c r="A4776" i="15"/>
  <c r="A4775" i="15"/>
  <c r="A4774" i="15"/>
  <c r="A4773" i="15"/>
  <c r="A4772" i="15"/>
  <c r="A4771" i="15"/>
  <c r="A4770" i="15"/>
  <c r="A4769" i="15"/>
  <c r="A4768" i="15"/>
  <c r="A4767" i="15"/>
  <c r="A4766" i="15"/>
  <c r="A4765" i="15"/>
  <c r="A4764" i="15"/>
  <c r="A4763" i="15"/>
  <c r="A4762" i="15"/>
  <c r="A4761" i="15"/>
  <c r="A4760" i="15"/>
  <c r="A4759" i="15"/>
  <c r="A4758" i="15"/>
  <c r="A4757" i="15"/>
  <c r="A4756" i="15"/>
  <c r="A4755" i="15"/>
  <c r="A4754" i="15"/>
  <c r="A4753" i="15"/>
  <c r="A4752" i="15"/>
  <c r="A4751" i="15"/>
  <c r="A4750" i="15"/>
  <c r="A4749" i="15"/>
  <c r="A4748" i="15"/>
  <c r="A4747" i="15"/>
  <c r="A4746" i="15"/>
  <c r="A4745" i="15"/>
  <c r="A4744" i="15"/>
  <c r="A4743" i="15"/>
  <c r="A4742" i="15"/>
  <c r="A4741" i="15"/>
  <c r="A4740" i="15"/>
  <c r="A4739" i="15"/>
  <c r="A4738" i="15"/>
  <c r="A4737" i="15"/>
  <c r="A4736" i="15"/>
  <c r="A4735" i="15"/>
  <c r="A4734" i="15"/>
  <c r="A4733" i="15"/>
  <c r="A4732" i="15"/>
  <c r="A4731" i="15"/>
  <c r="A4730" i="15"/>
  <c r="A4729" i="15"/>
  <c r="A4728" i="15"/>
  <c r="A4727" i="15"/>
  <c r="A4726" i="15"/>
  <c r="A4725" i="15"/>
  <c r="A4724" i="15"/>
  <c r="A4723" i="15"/>
  <c r="A4722" i="15"/>
  <c r="A4721" i="15"/>
  <c r="A4720" i="15"/>
  <c r="A4719" i="15"/>
  <c r="A4718" i="15"/>
  <c r="A4717" i="15"/>
  <c r="A4716" i="15"/>
  <c r="A4715" i="15"/>
  <c r="A4714" i="15"/>
  <c r="A4713" i="15"/>
  <c r="A4712" i="15"/>
  <c r="A4711" i="15"/>
  <c r="A4710" i="15"/>
  <c r="A4709" i="15"/>
  <c r="A4708" i="15"/>
  <c r="A4707" i="15"/>
  <c r="A4706" i="15"/>
  <c r="A4705" i="15"/>
  <c r="A4704" i="15"/>
  <c r="A4703" i="15"/>
  <c r="A4702" i="15"/>
  <c r="A4701" i="15"/>
  <c r="A4700" i="15"/>
  <c r="A4699" i="15"/>
  <c r="A4698" i="15"/>
  <c r="A4697" i="15"/>
  <c r="A4696" i="15"/>
  <c r="A4695" i="15"/>
  <c r="A4694" i="15"/>
  <c r="A4693" i="15"/>
  <c r="A4692" i="15"/>
  <c r="A4691" i="15"/>
  <c r="A4690" i="15"/>
  <c r="A4689" i="15"/>
  <c r="A4688" i="15"/>
  <c r="A4687" i="15"/>
  <c r="A4686" i="15"/>
  <c r="A4685" i="15"/>
  <c r="A4684" i="15"/>
  <c r="A4683" i="15"/>
  <c r="A4682" i="15"/>
  <c r="A4681" i="15"/>
  <c r="A4680" i="15"/>
  <c r="A4679" i="15"/>
  <c r="A4678" i="15"/>
  <c r="A4677" i="15"/>
  <c r="A4676" i="15"/>
  <c r="A4675" i="15"/>
  <c r="A4674" i="15"/>
  <c r="A4673" i="15"/>
  <c r="A4672" i="15"/>
  <c r="A4671" i="15"/>
  <c r="A4670" i="15"/>
  <c r="A4669" i="15"/>
  <c r="A4668" i="15"/>
  <c r="A4667" i="15"/>
  <c r="A4666" i="15"/>
  <c r="A4665" i="15"/>
  <c r="A4664" i="15"/>
  <c r="A4663" i="15"/>
  <c r="A4662" i="15"/>
  <c r="A4661" i="15"/>
  <c r="A4660" i="15"/>
  <c r="A4659" i="15"/>
  <c r="A4658" i="15"/>
  <c r="A4657" i="15"/>
  <c r="A4656" i="15"/>
  <c r="A4655" i="15"/>
  <c r="A4654" i="15"/>
  <c r="A4653" i="15"/>
  <c r="A4652" i="15"/>
  <c r="A4651" i="15"/>
  <c r="A4650" i="15"/>
  <c r="A4649" i="15"/>
  <c r="A4648" i="15"/>
  <c r="A4647" i="15"/>
  <c r="A4646" i="15"/>
  <c r="A4645" i="15"/>
  <c r="A4644" i="15"/>
  <c r="A4643" i="15"/>
  <c r="A4642" i="15"/>
  <c r="A4641" i="15"/>
  <c r="A4640" i="15"/>
  <c r="A4639" i="15"/>
  <c r="A4638" i="15"/>
  <c r="A4637" i="15"/>
  <c r="A4636" i="15"/>
  <c r="A4635" i="15"/>
  <c r="A4634" i="15"/>
  <c r="A4633" i="15"/>
  <c r="A4632" i="15"/>
  <c r="A4631" i="15"/>
  <c r="A4630" i="15"/>
  <c r="A4629" i="15"/>
  <c r="A4628" i="15"/>
  <c r="A4627" i="15"/>
  <c r="A4626" i="15"/>
  <c r="A4625" i="15"/>
  <c r="A4624" i="15"/>
  <c r="A4623" i="15"/>
  <c r="A4622" i="15"/>
  <c r="A4621" i="15"/>
  <c r="A4620" i="15"/>
  <c r="A4619" i="15"/>
  <c r="A4618" i="15"/>
  <c r="A4617" i="15"/>
  <c r="A4616" i="15"/>
  <c r="A4615" i="15"/>
  <c r="A4614" i="15"/>
  <c r="A4613" i="15"/>
  <c r="A4612" i="15"/>
  <c r="A4611" i="15"/>
  <c r="A4610" i="15"/>
  <c r="A4609" i="15"/>
  <c r="A4608" i="15"/>
  <c r="A4607" i="15"/>
  <c r="A4606" i="15"/>
  <c r="A4605" i="15"/>
  <c r="A4604" i="15"/>
  <c r="A4603" i="15"/>
  <c r="A4602" i="15"/>
  <c r="A4601" i="15"/>
  <c r="A4600" i="15"/>
  <c r="A4599" i="15"/>
  <c r="A4598" i="15"/>
  <c r="A4597" i="15"/>
  <c r="A4596" i="15"/>
  <c r="A4595" i="15"/>
  <c r="A4594" i="15"/>
  <c r="A4593" i="15"/>
  <c r="A4592" i="15"/>
  <c r="A4591" i="15"/>
  <c r="A4590" i="15"/>
  <c r="A4589" i="15"/>
  <c r="A4588" i="15"/>
  <c r="A4587" i="15"/>
  <c r="A4586" i="15"/>
  <c r="A4585" i="15"/>
  <c r="A4584" i="15"/>
  <c r="A4583" i="15"/>
  <c r="A4582" i="15"/>
  <c r="A4581" i="15"/>
  <c r="A4580" i="15"/>
  <c r="A4579" i="15"/>
  <c r="A4578" i="15"/>
  <c r="A4577" i="15"/>
  <c r="A4576" i="15"/>
  <c r="A4575" i="15"/>
  <c r="A4574" i="15"/>
  <c r="A4573" i="15"/>
  <c r="A4572" i="15"/>
  <c r="A4571" i="15"/>
  <c r="A4570" i="15"/>
  <c r="A4569" i="15"/>
  <c r="A4568" i="15"/>
  <c r="A4567" i="15"/>
  <c r="A4566" i="15"/>
  <c r="A4565" i="15"/>
  <c r="A4564" i="15"/>
  <c r="A4563" i="15"/>
  <c r="A4562" i="15"/>
  <c r="A4561" i="15"/>
  <c r="A4560" i="15"/>
  <c r="A4559" i="15"/>
  <c r="A4558" i="15"/>
  <c r="A4557" i="15"/>
  <c r="A4556" i="15"/>
  <c r="A4555" i="15"/>
  <c r="A4554" i="15"/>
  <c r="A4553" i="15"/>
  <c r="A4552" i="15"/>
  <c r="A4551" i="15"/>
  <c r="A4550" i="15"/>
  <c r="A4549" i="15"/>
  <c r="A4548" i="15"/>
  <c r="A4547" i="15"/>
  <c r="A4546" i="15"/>
  <c r="A4545" i="15"/>
  <c r="A4544" i="15"/>
  <c r="A4543" i="15"/>
  <c r="A4542" i="15"/>
  <c r="A4541" i="15"/>
  <c r="A4540" i="15"/>
  <c r="A4539" i="15"/>
  <c r="A4538" i="15"/>
  <c r="A4537" i="15"/>
  <c r="A4536" i="15"/>
  <c r="A4535" i="15"/>
  <c r="A4534" i="15"/>
  <c r="A4533" i="15"/>
  <c r="A4532" i="15"/>
  <c r="A4531" i="15"/>
  <c r="A4530" i="15"/>
  <c r="A4529" i="15"/>
  <c r="A4528" i="15"/>
  <c r="A4527" i="15"/>
  <c r="A4526" i="15"/>
  <c r="A4525" i="15"/>
  <c r="A4524" i="15"/>
  <c r="A4523" i="15"/>
  <c r="A4522" i="15"/>
  <c r="A4521" i="15"/>
  <c r="A4520" i="15"/>
  <c r="A4519" i="15"/>
  <c r="A4518" i="15"/>
  <c r="A4517" i="15"/>
  <c r="A4516" i="15"/>
  <c r="A4515" i="15"/>
  <c r="A4514" i="15"/>
  <c r="A4513" i="15"/>
  <c r="A4512" i="15"/>
  <c r="A4511" i="15"/>
  <c r="A4510" i="15"/>
  <c r="A4509" i="15"/>
  <c r="A4508" i="15"/>
  <c r="A4507" i="15"/>
  <c r="A4506" i="15"/>
  <c r="A4505" i="15"/>
  <c r="A4504" i="15"/>
  <c r="A4503" i="15"/>
  <c r="A4502" i="15"/>
  <c r="A4501" i="15"/>
  <c r="A4500" i="15"/>
  <c r="A4499" i="15"/>
  <c r="A4498" i="15"/>
  <c r="A4497" i="15"/>
  <c r="A4496" i="15"/>
  <c r="A4495" i="15"/>
  <c r="A4494" i="15"/>
  <c r="A4493" i="15"/>
  <c r="A4492" i="15"/>
  <c r="A4491" i="15"/>
  <c r="A4490" i="15"/>
  <c r="A4489" i="15"/>
  <c r="A4488" i="15"/>
  <c r="A4487" i="15"/>
  <c r="A4486" i="15"/>
  <c r="A4485" i="15"/>
  <c r="A4484" i="15"/>
  <c r="A4483" i="15"/>
  <c r="A4482" i="15"/>
  <c r="A4481" i="15"/>
  <c r="A4480" i="15"/>
  <c r="A4479" i="15"/>
  <c r="A4478" i="15"/>
  <c r="A4477" i="15"/>
  <c r="A4476" i="15"/>
  <c r="A4475" i="15"/>
  <c r="A4474" i="15"/>
  <c r="A4473" i="15"/>
  <c r="A4472" i="15"/>
  <c r="A4471" i="15"/>
  <c r="A4470" i="15"/>
  <c r="A4469" i="15"/>
  <c r="A4468" i="15"/>
  <c r="A4467" i="15"/>
  <c r="A4466" i="15"/>
  <c r="A4465" i="15"/>
  <c r="A4464" i="15"/>
  <c r="A4463" i="15"/>
  <c r="A4462" i="15"/>
  <c r="A4461" i="15"/>
  <c r="A4460" i="15"/>
  <c r="A4459" i="15"/>
  <c r="A4458" i="15"/>
  <c r="A4457" i="15"/>
  <c r="A4456" i="15"/>
  <c r="A4455" i="15"/>
  <c r="A4454" i="15"/>
  <c r="A4453" i="15"/>
  <c r="A4452" i="15"/>
  <c r="A4451" i="15"/>
  <c r="A4450" i="15"/>
  <c r="A4449" i="15"/>
  <c r="A4448" i="15"/>
  <c r="A4447" i="15"/>
  <c r="A4446" i="15"/>
  <c r="A4445" i="15"/>
  <c r="A4444" i="15"/>
  <c r="A4443" i="15"/>
  <c r="A4442" i="15"/>
  <c r="A4441" i="15"/>
  <c r="A4440" i="15"/>
  <c r="A4439" i="15"/>
  <c r="A4438" i="15"/>
  <c r="A4437" i="15"/>
  <c r="A4436" i="15"/>
  <c r="A4435" i="15"/>
  <c r="A4434" i="15"/>
  <c r="A4433" i="15"/>
  <c r="A4432" i="15"/>
  <c r="A4431" i="15"/>
  <c r="A4430" i="15"/>
  <c r="A4429" i="15"/>
  <c r="A4428" i="15"/>
  <c r="A4427" i="15"/>
  <c r="A4426" i="15"/>
  <c r="A4425" i="15"/>
  <c r="A4424" i="15"/>
  <c r="A4423" i="15"/>
  <c r="A4422" i="15"/>
  <c r="A4421" i="15"/>
  <c r="A4420" i="15"/>
  <c r="A4419" i="15"/>
  <c r="A4418" i="15"/>
  <c r="A4417" i="15"/>
  <c r="A4416" i="15"/>
  <c r="A4415" i="15"/>
  <c r="A4414" i="15"/>
  <c r="A4413" i="15"/>
  <c r="A4412" i="15"/>
  <c r="A4411" i="15"/>
  <c r="A4410" i="15"/>
  <c r="A4409" i="15"/>
  <c r="A4408" i="15"/>
  <c r="A4407" i="15"/>
  <c r="A4406" i="15"/>
  <c r="A4405" i="15"/>
  <c r="A4404" i="15"/>
  <c r="A4403" i="15"/>
  <c r="A4402" i="15"/>
  <c r="A4401" i="15"/>
  <c r="A4400" i="15"/>
  <c r="A4399" i="15"/>
  <c r="A4398" i="15"/>
  <c r="A4397" i="15"/>
  <c r="A4396" i="15"/>
  <c r="A4395" i="15"/>
  <c r="A4394" i="15"/>
  <c r="A4393" i="15"/>
  <c r="A4392" i="15"/>
  <c r="A4391" i="15"/>
  <c r="A4390" i="15"/>
  <c r="A4389" i="15"/>
  <c r="A4388" i="15"/>
  <c r="A4387" i="15"/>
  <c r="A4386" i="15"/>
  <c r="A4385" i="15"/>
  <c r="A4384" i="15"/>
  <c r="A4383" i="15"/>
  <c r="A4382" i="15"/>
  <c r="A4381" i="15"/>
  <c r="A4380" i="15"/>
  <c r="A4379" i="15"/>
  <c r="A4378" i="15"/>
  <c r="A4377" i="15"/>
  <c r="A4376" i="15"/>
  <c r="A4375" i="15"/>
  <c r="A4374" i="15"/>
  <c r="A4373" i="15"/>
  <c r="A4372" i="15"/>
  <c r="A4371" i="15"/>
  <c r="A4370" i="15"/>
  <c r="A4369" i="15"/>
  <c r="A4368" i="15"/>
  <c r="A4367" i="15"/>
  <c r="A4366" i="15"/>
  <c r="A4365" i="15"/>
  <c r="A4364" i="15"/>
  <c r="A4363" i="15"/>
  <c r="A4362" i="15"/>
  <c r="A4361" i="15"/>
  <c r="A4360" i="15"/>
  <c r="A4359" i="15"/>
  <c r="A4358" i="15"/>
  <c r="A4357" i="15"/>
  <c r="A4356" i="15"/>
  <c r="A4355" i="15"/>
  <c r="A4354" i="15"/>
  <c r="A4353" i="15"/>
  <c r="A4352" i="15"/>
  <c r="A4351" i="15"/>
  <c r="A4350" i="15"/>
  <c r="A4349" i="15"/>
  <c r="A4348" i="15"/>
  <c r="A4347" i="15"/>
  <c r="A4346" i="15"/>
  <c r="A4345" i="15"/>
  <c r="A4344" i="15"/>
  <c r="A4343" i="15"/>
  <c r="A4342" i="15"/>
  <c r="A4341" i="15"/>
  <c r="A4340" i="15"/>
  <c r="A4339" i="15"/>
  <c r="A4338" i="15"/>
  <c r="A4337" i="15"/>
  <c r="A4336" i="15"/>
  <c r="A4335" i="15"/>
  <c r="A4334" i="15"/>
  <c r="A4333" i="15"/>
  <c r="A4332" i="15"/>
  <c r="A4331" i="15"/>
  <c r="A4330" i="15"/>
  <c r="A4329" i="15"/>
  <c r="A4328" i="15"/>
  <c r="A4327" i="15"/>
  <c r="A4326" i="15"/>
  <c r="A4325" i="15"/>
  <c r="A4324" i="15"/>
  <c r="A4323" i="15"/>
  <c r="A4322" i="15"/>
  <c r="A4321" i="15"/>
  <c r="A4320" i="15"/>
  <c r="A4319" i="15"/>
  <c r="A4318" i="15"/>
  <c r="A4317" i="15"/>
  <c r="A4316" i="15"/>
  <c r="A4315" i="15"/>
  <c r="A4314" i="15"/>
  <c r="A4313" i="15"/>
  <c r="A4312" i="15"/>
  <c r="A4311" i="15"/>
  <c r="A4310" i="15"/>
  <c r="A4309" i="15"/>
  <c r="A4308" i="15"/>
  <c r="A4307" i="15"/>
  <c r="A4306" i="15"/>
  <c r="A4305" i="15"/>
  <c r="A4304" i="15"/>
  <c r="A4303" i="15"/>
  <c r="A4302" i="15"/>
  <c r="A4301" i="15"/>
  <c r="A4300" i="15"/>
  <c r="A4299" i="15"/>
  <c r="A4298" i="15"/>
  <c r="A4297" i="15"/>
  <c r="A4296" i="15"/>
  <c r="A4295" i="15"/>
  <c r="A4294" i="15"/>
  <c r="A4293" i="15"/>
  <c r="A4292" i="15"/>
  <c r="A4291" i="15"/>
  <c r="A4290" i="15"/>
  <c r="A4289" i="15"/>
  <c r="A4288" i="15"/>
  <c r="A4287" i="15"/>
  <c r="A4286" i="15"/>
  <c r="A4285" i="15"/>
  <c r="A4284" i="15"/>
  <c r="A4283" i="15"/>
  <c r="A4282" i="15"/>
  <c r="A4281" i="15"/>
  <c r="A4280" i="15"/>
  <c r="A4279" i="15"/>
  <c r="A4278" i="15"/>
  <c r="A4277" i="15"/>
  <c r="A4276" i="15"/>
  <c r="A4275" i="15"/>
  <c r="A4274" i="15"/>
  <c r="A4273" i="15"/>
  <c r="A4272" i="15"/>
  <c r="A4271" i="15"/>
  <c r="A4270" i="15"/>
  <c r="A4269" i="15"/>
  <c r="A4268" i="15"/>
  <c r="A4267" i="15"/>
  <c r="A4266" i="15"/>
  <c r="A4265" i="15"/>
  <c r="A4264" i="15"/>
  <c r="A4263" i="15"/>
  <c r="A4262" i="15"/>
  <c r="A4261" i="15"/>
  <c r="A4260" i="15"/>
  <c r="A4259" i="15"/>
  <c r="A4258" i="15"/>
  <c r="A4257" i="15"/>
  <c r="A4256" i="15"/>
  <c r="A4255" i="15"/>
  <c r="A4254" i="15"/>
  <c r="A4253" i="15"/>
  <c r="A4252" i="15"/>
  <c r="A4251" i="15"/>
  <c r="A4250" i="15"/>
  <c r="A4249" i="15"/>
  <c r="A4248" i="15"/>
  <c r="A4247" i="15"/>
  <c r="A4246" i="15"/>
  <c r="A4245" i="15"/>
  <c r="A4244" i="15"/>
  <c r="A4243" i="15"/>
  <c r="A4242" i="15"/>
  <c r="A4241" i="15"/>
  <c r="A4240" i="15"/>
  <c r="A4239" i="15"/>
  <c r="A4238" i="15"/>
  <c r="A4237" i="15"/>
  <c r="A4236" i="15"/>
  <c r="A4235" i="15"/>
  <c r="A4234" i="15"/>
  <c r="A4233" i="15"/>
  <c r="A4232" i="15"/>
  <c r="A4231" i="15"/>
  <c r="A4230" i="15"/>
  <c r="A4229" i="15"/>
  <c r="A4228" i="15"/>
  <c r="A4227" i="15"/>
  <c r="A4226" i="15"/>
  <c r="A4225" i="15"/>
  <c r="A4224" i="15"/>
  <c r="A4223" i="15"/>
  <c r="A4222" i="15"/>
  <c r="A4221" i="15"/>
  <c r="A4220" i="15"/>
  <c r="A4219" i="15"/>
  <c r="A4218" i="15"/>
  <c r="A4217" i="15"/>
  <c r="A4216" i="15"/>
  <c r="A4215" i="15"/>
  <c r="A4214" i="15"/>
  <c r="A4213" i="15"/>
  <c r="A4212" i="15"/>
  <c r="A4211" i="15"/>
  <c r="A4210" i="15"/>
  <c r="A4209" i="15"/>
  <c r="A4208" i="15"/>
  <c r="A4207" i="15"/>
  <c r="A4206" i="15"/>
  <c r="A4205" i="15"/>
  <c r="A4204" i="15"/>
  <c r="A4203" i="15"/>
  <c r="A4202" i="15"/>
  <c r="A4201" i="15"/>
  <c r="A4200" i="15"/>
  <c r="A4199" i="15"/>
  <c r="A4198" i="15"/>
  <c r="A4197" i="15"/>
  <c r="A4196" i="15"/>
  <c r="A4195" i="15"/>
  <c r="A4194" i="15"/>
  <c r="A4193" i="15"/>
  <c r="A4192" i="15"/>
  <c r="A4191" i="15"/>
  <c r="A4190" i="15"/>
  <c r="A4189" i="15"/>
  <c r="A4188" i="15"/>
  <c r="A4187" i="15"/>
  <c r="A4186" i="15"/>
  <c r="A4185" i="15"/>
  <c r="A4184" i="15"/>
  <c r="A4183" i="15"/>
  <c r="A4182" i="15"/>
  <c r="A4181" i="15"/>
  <c r="A4180" i="15"/>
  <c r="A4179" i="15"/>
  <c r="A4178" i="15"/>
  <c r="A4177" i="15"/>
  <c r="A4176" i="15"/>
  <c r="A4175" i="15"/>
  <c r="A4174" i="15"/>
  <c r="A4173" i="15"/>
  <c r="A4172" i="15"/>
  <c r="A4171" i="15"/>
  <c r="A4170" i="15"/>
  <c r="A4169" i="15"/>
  <c r="A4168" i="15"/>
  <c r="A4167" i="15"/>
  <c r="A4166" i="15"/>
  <c r="A4165" i="15"/>
  <c r="A4164" i="15"/>
  <c r="A4163" i="15"/>
  <c r="A4162" i="15"/>
  <c r="A4161" i="15"/>
  <c r="A4160" i="15"/>
  <c r="A4159" i="15"/>
  <c r="A4158" i="15"/>
  <c r="A4157" i="15"/>
  <c r="A4156" i="15"/>
  <c r="A4155" i="15"/>
  <c r="A4154" i="15"/>
  <c r="A4153" i="15"/>
  <c r="A4152" i="15"/>
  <c r="A4151" i="15"/>
  <c r="A4150" i="15"/>
  <c r="A4149" i="15"/>
  <c r="A4148" i="15"/>
  <c r="A4147" i="15"/>
  <c r="A4146" i="15"/>
  <c r="A4145" i="15"/>
  <c r="A4144" i="15"/>
  <c r="A4143" i="15"/>
  <c r="A4142" i="15"/>
  <c r="A4141" i="15"/>
  <c r="A4140" i="15"/>
  <c r="A4139" i="15"/>
  <c r="A4138" i="15"/>
  <c r="A4137" i="15"/>
  <c r="A4136" i="15"/>
  <c r="A4135" i="15"/>
  <c r="A4134" i="15"/>
  <c r="A4133" i="15"/>
  <c r="A4132" i="15"/>
  <c r="A4131" i="15"/>
  <c r="A4130" i="15"/>
  <c r="A4129" i="15"/>
  <c r="A4128" i="15"/>
  <c r="A4127" i="15"/>
  <c r="A4126" i="15"/>
  <c r="A4125" i="15"/>
  <c r="A4124" i="15"/>
  <c r="A4123" i="15"/>
  <c r="A4122" i="15"/>
  <c r="A4121" i="15"/>
  <c r="A4120" i="15"/>
  <c r="A4119" i="15"/>
  <c r="A4118" i="15"/>
  <c r="A4117" i="15"/>
  <c r="A4116" i="15"/>
  <c r="A4115" i="15"/>
  <c r="A4114" i="15"/>
  <c r="A4113" i="15"/>
  <c r="A4112" i="15"/>
  <c r="A4111" i="15"/>
  <c r="A4110" i="15"/>
  <c r="A4109" i="15"/>
  <c r="A4108" i="15"/>
  <c r="A4107" i="15"/>
  <c r="A4106" i="15"/>
  <c r="A4105" i="15"/>
  <c r="A4104" i="15"/>
  <c r="A4103" i="15"/>
  <c r="A4102" i="15"/>
  <c r="A4101" i="15"/>
  <c r="A4100" i="15"/>
  <c r="A4099" i="15"/>
  <c r="A4098" i="15"/>
  <c r="A4097" i="15"/>
  <c r="A4096" i="15"/>
  <c r="A4095" i="15"/>
  <c r="A4094" i="15"/>
  <c r="A4093" i="15"/>
  <c r="A4092" i="15"/>
  <c r="A4091" i="15"/>
  <c r="A4090" i="15"/>
  <c r="A4089" i="15"/>
  <c r="A4088" i="15"/>
  <c r="A4087" i="15"/>
  <c r="A4086" i="15"/>
  <c r="A4085" i="15"/>
  <c r="A4084" i="15"/>
  <c r="A4083" i="15"/>
  <c r="A4082" i="15"/>
  <c r="A4081" i="15"/>
  <c r="A4080" i="15"/>
  <c r="A4079" i="15"/>
  <c r="A4078" i="15"/>
  <c r="A4077" i="15"/>
  <c r="A4076" i="15"/>
  <c r="A4075" i="15"/>
  <c r="A4074" i="15"/>
  <c r="A4073" i="15"/>
  <c r="A4072" i="15"/>
  <c r="A4071" i="15"/>
  <c r="A4070" i="15"/>
  <c r="A4069" i="15"/>
  <c r="A4068" i="15"/>
  <c r="A4067" i="15"/>
  <c r="A4066" i="15"/>
  <c r="A4065" i="15"/>
  <c r="A4064" i="15"/>
  <c r="A4063" i="15"/>
  <c r="A4062" i="15"/>
  <c r="A4061" i="15"/>
  <c r="A4060" i="15"/>
  <c r="A4059" i="15"/>
  <c r="A4058" i="15"/>
  <c r="A4057" i="15"/>
  <c r="A4056" i="15"/>
  <c r="A4055" i="15"/>
  <c r="A4054" i="15"/>
  <c r="A4053" i="15"/>
  <c r="A4052" i="15"/>
  <c r="A4051" i="15"/>
  <c r="A4050" i="15"/>
  <c r="A4049" i="15"/>
  <c r="A4048" i="15"/>
  <c r="A4047" i="15"/>
  <c r="A4046" i="15"/>
  <c r="A4045" i="15"/>
  <c r="A4044" i="15"/>
  <c r="A4043" i="15"/>
  <c r="A4042" i="15"/>
  <c r="A4041" i="15"/>
  <c r="A4040" i="15"/>
  <c r="A4039" i="15"/>
  <c r="A4038" i="15"/>
  <c r="A4037" i="15"/>
  <c r="A4036" i="15"/>
  <c r="A4035" i="15"/>
  <c r="A4034" i="15"/>
  <c r="A4033" i="15"/>
  <c r="A4032" i="15"/>
  <c r="A4031" i="15"/>
  <c r="A4030" i="15"/>
  <c r="A4029" i="15"/>
  <c r="A4028" i="15"/>
  <c r="A4027" i="15"/>
  <c r="A4026" i="15"/>
  <c r="A4025" i="15"/>
  <c r="A4024" i="15"/>
  <c r="A4023" i="15"/>
  <c r="A4022" i="15"/>
  <c r="A4021" i="15"/>
  <c r="A4020" i="15"/>
  <c r="A4019" i="15"/>
  <c r="A4018" i="15"/>
  <c r="A4017" i="15"/>
  <c r="A4016" i="15"/>
  <c r="A4015" i="15"/>
  <c r="A4014" i="15"/>
  <c r="A4013" i="15"/>
  <c r="A4012" i="15"/>
  <c r="A4011" i="15"/>
  <c r="A4010" i="15"/>
  <c r="A4009" i="15"/>
  <c r="A4008" i="15"/>
  <c r="A4007" i="15"/>
  <c r="A4006" i="15"/>
  <c r="A4005" i="15"/>
  <c r="A4004" i="15"/>
  <c r="A4003" i="15"/>
  <c r="A4002" i="15"/>
  <c r="A4001" i="15"/>
  <c r="A4000" i="15"/>
  <c r="A3999" i="15"/>
  <c r="A3998" i="15"/>
  <c r="A3997" i="15"/>
  <c r="A3996" i="15"/>
  <c r="A3995" i="15"/>
  <c r="A3994" i="15"/>
  <c r="A3993" i="15"/>
  <c r="A3992" i="15"/>
  <c r="A3991" i="15"/>
  <c r="A3990" i="15"/>
  <c r="A3989" i="15"/>
  <c r="A3988" i="15"/>
  <c r="A3987" i="15"/>
  <c r="A3986" i="15"/>
  <c r="A3985" i="15"/>
  <c r="A3984" i="15"/>
  <c r="A3983" i="15"/>
  <c r="A3982" i="15"/>
  <c r="A3981" i="15"/>
  <c r="A3980" i="15"/>
  <c r="A3979" i="15"/>
  <c r="A3978" i="15"/>
  <c r="A3977" i="15"/>
  <c r="A3976" i="15"/>
  <c r="A3975" i="15"/>
  <c r="A3974" i="15"/>
  <c r="A3973" i="15"/>
  <c r="A3972" i="15"/>
  <c r="A3971" i="15"/>
  <c r="A3970" i="15"/>
  <c r="A3969" i="15"/>
  <c r="A3968" i="15"/>
  <c r="A3967" i="15"/>
  <c r="A3966" i="15"/>
  <c r="A3965" i="15"/>
  <c r="A3964" i="15"/>
  <c r="A3963" i="15"/>
  <c r="A3962" i="15"/>
  <c r="A3961" i="15"/>
  <c r="A3960" i="15"/>
  <c r="A3959" i="15"/>
  <c r="A3958" i="15"/>
  <c r="A3957" i="15"/>
  <c r="A3956" i="15"/>
  <c r="A3955" i="15"/>
  <c r="A3954" i="15"/>
  <c r="A3953" i="15"/>
  <c r="A3952" i="15"/>
  <c r="A3951" i="15"/>
  <c r="A3950" i="15"/>
  <c r="A3949" i="15"/>
  <c r="A3948" i="15"/>
  <c r="A3947" i="15"/>
  <c r="A3946" i="15"/>
  <c r="A3945" i="15"/>
  <c r="A3944" i="15"/>
  <c r="A3943" i="15"/>
  <c r="A3942" i="15"/>
  <c r="A3941" i="15"/>
  <c r="A3940" i="15"/>
  <c r="A3939" i="15"/>
  <c r="A3938" i="15"/>
  <c r="A3937" i="15"/>
  <c r="A3936" i="15"/>
  <c r="A3935" i="15"/>
  <c r="A3934" i="15"/>
  <c r="A3933" i="15"/>
  <c r="A3932" i="15"/>
  <c r="A3931" i="15"/>
  <c r="A3930" i="15"/>
  <c r="A3929" i="15"/>
  <c r="A3928" i="15"/>
  <c r="A3927" i="15"/>
  <c r="A3926" i="15"/>
  <c r="A3925" i="15"/>
  <c r="A3924" i="15"/>
  <c r="A3923" i="15"/>
  <c r="A3922" i="15"/>
  <c r="A3921" i="15"/>
  <c r="A3920" i="15"/>
  <c r="A3919" i="15"/>
  <c r="A3918" i="15"/>
  <c r="A3917" i="15"/>
  <c r="A3916" i="15"/>
  <c r="A3915" i="15"/>
  <c r="A3914" i="15"/>
  <c r="A3913" i="15"/>
  <c r="A3912" i="15"/>
  <c r="A3911" i="15"/>
  <c r="A3910" i="15"/>
  <c r="A3909" i="15"/>
  <c r="A3908" i="15"/>
  <c r="A3907" i="15"/>
  <c r="A3906" i="15"/>
  <c r="A3905" i="15"/>
  <c r="A3904" i="15"/>
  <c r="A3903" i="15"/>
  <c r="A3902" i="15"/>
  <c r="A3901" i="15"/>
  <c r="A3900" i="15"/>
  <c r="A3899" i="15"/>
  <c r="A3898" i="15"/>
  <c r="A3897" i="15"/>
  <c r="A3896" i="15"/>
  <c r="A3895" i="15"/>
  <c r="A3894" i="15"/>
  <c r="A3893" i="15"/>
  <c r="A3892" i="15"/>
  <c r="A3891" i="15"/>
  <c r="A3890" i="15"/>
  <c r="A3889" i="15"/>
  <c r="A3888" i="15"/>
  <c r="A3887" i="15"/>
  <c r="A3886" i="15"/>
  <c r="A3885" i="15"/>
  <c r="A3884" i="15"/>
  <c r="A3883" i="15"/>
  <c r="A3882" i="15"/>
  <c r="A3881" i="15"/>
  <c r="A3880" i="15"/>
  <c r="A3879" i="15"/>
  <c r="A3878" i="15"/>
  <c r="A3877" i="15"/>
  <c r="A3876" i="15"/>
  <c r="A3875" i="15"/>
  <c r="A3874" i="15"/>
  <c r="A3873" i="15"/>
  <c r="A3872" i="15"/>
  <c r="A3871" i="15"/>
  <c r="A3870" i="15"/>
  <c r="A3869" i="15"/>
  <c r="A3868" i="15"/>
  <c r="A3867" i="15"/>
  <c r="A3866" i="15"/>
  <c r="A3865" i="15"/>
  <c r="A3864" i="15"/>
  <c r="A3863" i="15"/>
  <c r="A3862" i="15"/>
  <c r="A3861" i="15"/>
  <c r="A3860" i="15"/>
  <c r="A3859" i="15"/>
  <c r="A3858" i="15"/>
  <c r="A3857" i="15"/>
  <c r="A3856" i="15"/>
  <c r="A3855" i="15"/>
  <c r="A3854" i="15"/>
  <c r="A3853" i="15"/>
  <c r="A3852" i="15"/>
  <c r="A3851" i="15"/>
  <c r="A3850" i="15"/>
  <c r="A3849" i="15"/>
  <c r="A3848" i="15"/>
  <c r="A3847" i="15"/>
  <c r="A3846" i="15"/>
  <c r="A3845" i="15"/>
  <c r="A3844" i="15"/>
  <c r="A3843" i="15"/>
  <c r="A3842" i="15"/>
  <c r="A3841" i="15"/>
  <c r="A3840" i="15"/>
  <c r="A3839" i="15"/>
  <c r="A3838" i="15"/>
  <c r="A3837" i="15"/>
  <c r="A3836" i="15"/>
  <c r="A3835" i="15"/>
  <c r="A3834" i="15"/>
  <c r="A3833" i="15"/>
  <c r="A3832" i="15"/>
  <c r="A3831" i="15"/>
  <c r="A3830" i="15"/>
  <c r="A3829" i="15"/>
  <c r="A3828" i="15"/>
  <c r="A3827" i="15"/>
  <c r="A3826" i="15"/>
  <c r="A3825" i="15"/>
  <c r="A3824" i="15"/>
  <c r="A3823" i="15"/>
  <c r="A3822" i="15"/>
  <c r="A3821" i="15"/>
  <c r="A3820" i="15"/>
  <c r="A3819" i="15"/>
  <c r="A3818" i="15"/>
  <c r="A3817" i="15"/>
  <c r="A3816" i="15"/>
  <c r="A3815" i="15"/>
  <c r="A3814" i="15"/>
  <c r="A3813" i="15"/>
  <c r="A3812" i="15"/>
  <c r="A3811" i="15"/>
  <c r="A3810" i="15"/>
  <c r="A3809" i="15"/>
  <c r="A3808" i="15"/>
  <c r="A3807" i="15"/>
  <c r="A3806" i="15"/>
  <c r="A3805" i="15"/>
  <c r="A3804" i="15"/>
  <c r="A3803" i="15"/>
  <c r="A3802" i="15"/>
  <c r="A3801" i="15"/>
  <c r="A3800" i="15"/>
  <c r="A3799" i="15"/>
  <c r="A3798" i="15"/>
  <c r="A3797" i="15"/>
  <c r="A3796" i="15"/>
  <c r="A3795" i="15"/>
  <c r="A3794" i="15"/>
  <c r="A3793" i="15"/>
  <c r="A3792" i="15"/>
  <c r="A3791" i="15"/>
  <c r="A3790" i="15"/>
  <c r="A3789" i="15"/>
  <c r="A3788" i="15"/>
  <c r="A3787" i="15"/>
  <c r="A3786" i="15"/>
  <c r="A3785" i="15"/>
  <c r="A3784" i="15"/>
  <c r="A3783" i="15"/>
  <c r="A3782" i="15"/>
  <c r="A3781" i="15"/>
  <c r="A3780" i="15"/>
  <c r="A3779" i="15"/>
  <c r="A3778" i="15"/>
  <c r="A3777" i="15"/>
  <c r="A3776" i="15"/>
  <c r="A3775" i="15"/>
  <c r="A3774" i="15"/>
  <c r="A3773" i="15"/>
  <c r="A3772" i="15"/>
  <c r="A3771" i="15"/>
  <c r="A3770" i="15"/>
  <c r="A3769" i="15"/>
  <c r="A3768" i="15"/>
  <c r="A3767" i="15"/>
  <c r="A3766" i="15"/>
  <c r="A3765" i="15"/>
  <c r="A3764" i="15"/>
  <c r="A3763" i="15"/>
  <c r="A3762" i="15"/>
  <c r="A3761" i="15"/>
  <c r="A3760" i="15"/>
  <c r="A3759" i="15"/>
  <c r="A3758" i="15"/>
  <c r="A3757" i="15"/>
  <c r="A3756" i="15"/>
  <c r="A3755" i="15"/>
  <c r="A3754" i="15"/>
  <c r="A3753" i="15"/>
  <c r="A3752" i="15"/>
  <c r="A3751" i="15"/>
  <c r="A3750" i="15"/>
  <c r="A3749" i="15"/>
  <c r="A3748" i="15"/>
  <c r="A3747" i="15"/>
  <c r="A3746" i="15"/>
  <c r="A3745" i="15"/>
  <c r="A3744" i="15"/>
  <c r="A3743" i="15"/>
  <c r="A3742" i="15"/>
  <c r="A3741" i="15"/>
  <c r="A3740" i="15"/>
  <c r="A3739" i="15"/>
  <c r="A3738" i="15"/>
  <c r="A3737" i="15"/>
  <c r="A3736" i="15"/>
  <c r="A3735" i="15"/>
  <c r="A3734" i="15"/>
  <c r="A3733" i="15"/>
  <c r="A3732" i="15"/>
  <c r="A3731" i="15"/>
  <c r="A3730" i="15"/>
  <c r="A3729" i="15"/>
  <c r="A3728" i="15"/>
  <c r="A3727" i="15"/>
  <c r="A3726" i="15"/>
  <c r="A3725" i="15"/>
  <c r="A3724" i="15"/>
  <c r="A3723" i="15"/>
  <c r="A3722" i="15"/>
  <c r="A3721" i="15"/>
  <c r="A3720" i="15"/>
  <c r="A3719" i="15"/>
  <c r="A3718" i="15"/>
  <c r="A3717" i="15"/>
  <c r="A3716" i="15"/>
  <c r="A3715" i="15"/>
  <c r="A3714" i="15"/>
  <c r="A3713" i="15"/>
  <c r="A3712" i="15"/>
  <c r="A3711" i="15"/>
  <c r="A3710" i="15"/>
  <c r="A3709" i="15"/>
  <c r="A3708" i="15"/>
  <c r="A3707" i="15"/>
  <c r="A3706" i="15"/>
  <c r="A3705" i="15"/>
  <c r="A3704" i="15"/>
  <c r="A3703" i="15"/>
  <c r="A3702" i="15"/>
  <c r="A3701" i="15"/>
  <c r="A3700" i="15"/>
  <c r="A3699" i="15"/>
  <c r="A3698" i="15"/>
  <c r="A3697" i="15"/>
  <c r="A3696" i="15"/>
  <c r="A3695" i="15"/>
  <c r="A3694" i="15"/>
  <c r="A3693" i="15"/>
  <c r="A3692" i="15"/>
  <c r="A3691" i="15"/>
  <c r="A3690" i="15"/>
  <c r="A3689" i="15"/>
  <c r="A3688" i="15"/>
  <c r="A3687" i="15"/>
  <c r="A3686" i="15"/>
  <c r="A3685" i="15"/>
  <c r="A3684" i="15"/>
  <c r="A3683" i="15"/>
  <c r="A3682" i="15"/>
  <c r="A3681" i="15"/>
  <c r="A3680" i="15"/>
  <c r="A3679" i="15"/>
  <c r="A3678" i="15"/>
  <c r="A3677" i="15"/>
  <c r="A3676" i="15"/>
  <c r="A3675" i="15"/>
  <c r="A3674" i="15"/>
  <c r="A3673" i="15"/>
  <c r="A3672" i="15"/>
  <c r="A3671" i="15"/>
  <c r="A3670" i="15"/>
  <c r="A3669" i="15"/>
  <c r="A3668" i="15"/>
  <c r="A3667" i="15"/>
  <c r="A3666" i="15"/>
  <c r="A3665" i="15"/>
  <c r="A3664" i="15"/>
  <c r="A3663" i="15"/>
  <c r="A3662" i="15"/>
  <c r="A3661" i="15"/>
  <c r="A3660" i="15"/>
  <c r="A3659" i="15"/>
  <c r="A3658" i="15"/>
  <c r="A3657" i="15"/>
  <c r="A3656" i="15"/>
  <c r="A3655" i="15"/>
  <c r="A3654" i="15"/>
  <c r="A3653" i="15"/>
  <c r="A3652" i="15"/>
  <c r="A3651" i="15"/>
  <c r="A3650" i="15"/>
  <c r="A3649" i="15"/>
  <c r="A3648" i="15"/>
  <c r="A3647" i="15"/>
  <c r="A3646" i="15"/>
  <c r="A3645" i="15"/>
  <c r="A3644" i="15"/>
  <c r="A3643" i="15"/>
  <c r="A3642" i="15"/>
  <c r="A3641" i="15"/>
  <c r="A3640" i="15"/>
  <c r="A3639" i="15"/>
  <c r="A3638" i="15"/>
  <c r="A3637" i="15"/>
  <c r="A3636" i="15"/>
  <c r="A3635" i="15"/>
  <c r="A3634" i="15"/>
  <c r="A3633" i="15"/>
  <c r="A3632" i="15"/>
  <c r="A3631" i="15"/>
  <c r="A3630" i="15"/>
  <c r="A3629" i="15"/>
  <c r="A3628" i="15"/>
  <c r="A3627" i="15"/>
  <c r="A3626" i="15"/>
  <c r="A3625" i="15"/>
  <c r="A3624" i="15"/>
  <c r="A3623" i="15"/>
  <c r="A3622" i="15"/>
  <c r="A3621" i="15"/>
  <c r="A3620" i="15"/>
  <c r="A3619" i="15"/>
  <c r="A3618" i="15"/>
  <c r="A3617" i="15"/>
  <c r="A3616" i="15"/>
  <c r="A3615" i="15"/>
  <c r="A3614" i="15"/>
  <c r="A3613" i="15"/>
  <c r="A3612" i="15"/>
  <c r="A3611" i="15"/>
  <c r="A3610" i="15"/>
  <c r="A3609" i="15"/>
  <c r="A3608" i="15"/>
  <c r="A3607" i="15"/>
  <c r="A3606" i="15"/>
  <c r="A3605" i="15"/>
  <c r="A3604" i="15"/>
  <c r="A3603" i="15"/>
  <c r="A3602" i="15"/>
  <c r="A3601" i="15"/>
  <c r="A3600" i="15"/>
  <c r="A3599" i="15"/>
  <c r="A3598" i="15"/>
  <c r="A3597" i="15"/>
  <c r="A3596" i="15"/>
  <c r="A3595" i="15"/>
  <c r="A3594" i="15"/>
  <c r="A3593" i="15"/>
  <c r="A3592" i="15"/>
  <c r="A3591" i="15"/>
  <c r="A3590" i="15"/>
  <c r="A3589" i="15"/>
  <c r="A3588" i="15"/>
  <c r="A3587" i="15"/>
  <c r="A3586" i="15"/>
  <c r="A3585" i="15"/>
  <c r="A3584" i="15"/>
  <c r="A3583" i="15"/>
  <c r="A3582" i="15"/>
  <c r="A3581" i="15"/>
  <c r="A3580" i="15"/>
  <c r="A3579" i="15"/>
  <c r="A3578" i="15"/>
  <c r="A3577" i="15"/>
  <c r="A3576" i="15"/>
  <c r="A3575" i="15"/>
  <c r="A3574" i="15"/>
  <c r="A3573" i="15"/>
  <c r="A3572" i="15"/>
  <c r="A3571" i="15"/>
  <c r="A3570" i="15"/>
  <c r="A3569" i="15"/>
  <c r="A3568" i="15"/>
  <c r="A3567" i="15"/>
  <c r="A3566" i="15"/>
  <c r="A3565" i="15"/>
  <c r="A3564" i="15"/>
  <c r="A3563" i="15"/>
  <c r="A3562" i="15"/>
  <c r="A3561" i="15"/>
  <c r="A3560" i="15"/>
  <c r="A3559" i="15"/>
  <c r="A3558" i="15"/>
  <c r="A3557" i="15"/>
  <c r="A3556" i="15"/>
  <c r="A3555" i="15"/>
  <c r="A3554" i="15"/>
  <c r="A3553" i="15"/>
  <c r="A3552" i="15"/>
  <c r="A3551" i="15"/>
  <c r="A3550" i="15"/>
  <c r="A3549" i="15"/>
  <c r="A3548" i="15"/>
  <c r="A3547" i="15"/>
  <c r="A3546" i="15"/>
  <c r="A3545" i="15"/>
  <c r="A3544" i="15"/>
  <c r="A3543" i="15"/>
  <c r="A3542" i="15"/>
  <c r="A3541" i="15"/>
  <c r="A3540" i="15"/>
  <c r="A3539" i="15"/>
  <c r="A3538" i="15"/>
  <c r="A3537" i="15"/>
  <c r="A3536" i="15"/>
  <c r="A3535" i="15"/>
  <c r="A3534" i="15"/>
  <c r="A3533" i="15"/>
  <c r="A3532" i="15"/>
  <c r="A3531" i="15"/>
  <c r="A3530" i="15"/>
  <c r="A3529" i="15"/>
  <c r="A3528" i="15"/>
  <c r="A3527" i="15"/>
  <c r="A3526" i="15"/>
  <c r="A3525" i="15"/>
  <c r="A3524" i="15"/>
  <c r="A3523" i="15"/>
  <c r="A3522" i="15"/>
  <c r="A3521" i="15"/>
  <c r="A3520" i="15"/>
  <c r="A3519" i="15"/>
  <c r="A3518" i="15"/>
  <c r="A3517" i="15"/>
  <c r="A3516" i="15"/>
  <c r="A3515" i="15"/>
  <c r="A3514" i="15"/>
  <c r="A3513" i="15"/>
  <c r="A3512" i="15"/>
  <c r="A3511" i="15"/>
  <c r="A3510" i="15"/>
  <c r="A3509" i="15"/>
  <c r="A3508" i="15"/>
  <c r="A3507" i="15"/>
  <c r="A3506" i="15"/>
  <c r="A3505" i="15"/>
  <c r="A3504" i="15"/>
  <c r="A3503" i="15"/>
  <c r="A3502" i="15"/>
  <c r="A3501" i="15"/>
  <c r="A3500" i="15"/>
  <c r="A3499" i="15"/>
  <c r="A3498" i="15"/>
  <c r="A3497" i="15"/>
  <c r="A3496" i="15"/>
  <c r="A3495" i="15"/>
  <c r="A3494" i="15"/>
  <c r="A3493" i="15"/>
  <c r="A3492" i="15"/>
  <c r="A3491" i="15"/>
  <c r="A3490" i="15"/>
  <c r="A3489" i="15"/>
  <c r="A3488" i="15"/>
  <c r="A3487" i="15"/>
  <c r="A3486" i="15"/>
  <c r="A3485" i="15"/>
  <c r="A3484" i="15"/>
  <c r="A3483" i="15"/>
  <c r="A3482" i="15"/>
  <c r="A3481" i="15"/>
  <c r="A3480" i="15"/>
  <c r="A3479" i="15"/>
  <c r="A3478" i="15"/>
  <c r="A3477" i="15"/>
  <c r="A3476" i="15"/>
  <c r="A3475" i="15"/>
  <c r="A3474" i="15"/>
  <c r="A3473" i="15"/>
  <c r="A3472" i="15"/>
  <c r="A3471" i="15"/>
  <c r="A3470" i="15"/>
  <c r="A3469" i="15"/>
  <c r="A3468" i="15"/>
  <c r="A3467" i="15"/>
  <c r="A3466" i="15"/>
  <c r="A3465" i="15"/>
  <c r="A3464" i="15"/>
  <c r="A3463" i="15"/>
  <c r="A3462" i="15"/>
  <c r="A3461" i="15"/>
  <c r="A3460" i="15"/>
  <c r="A3459" i="15"/>
  <c r="A3458" i="15"/>
  <c r="A3457" i="15"/>
  <c r="A3456" i="15"/>
  <c r="A3455" i="15"/>
  <c r="A3454" i="15"/>
  <c r="A3453" i="15"/>
  <c r="A3452" i="15"/>
  <c r="A3451" i="15"/>
  <c r="A3450" i="15"/>
  <c r="A3449" i="15"/>
  <c r="A3448" i="15"/>
  <c r="A3447" i="15"/>
  <c r="A3446" i="15"/>
  <c r="A3445" i="15"/>
  <c r="A3444" i="15"/>
  <c r="A3443" i="15"/>
  <c r="A3442" i="15"/>
  <c r="A3441" i="15"/>
  <c r="A3440" i="15"/>
  <c r="A3439" i="15"/>
  <c r="A3438" i="15"/>
  <c r="A3437" i="15"/>
  <c r="A3436" i="15"/>
  <c r="A3435" i="15"/>
  <c r="A3434" i="15"/>
  <c r="A3433" i="15"/>
  <c r="A3432" i="15"/>
  <c r="A3431" i="15"/>
  <c r="A3430" i="15"/>
  <c r="A3429" i="15"/>
  <c r="A3428" i="15"/>
  <c r="A3427" i="15"/>
  <c r="A3426" i="15"/>
  <c r="A3425" i="15"/>
  <c r="A3424" i="15"/>
  <c r="A3423" i="15"/>
  <c r="A3422" i="15"/>
  <c r="A3421" i="15"/>
  <c r="A3420" i="15"/>
  <c r="A3419" i="15"/>
  <c r="A3418" i="15"/>
  <c r="A3417" i="15"/>
  <c r="A3416" i="15"/>
  <c r="A3415" i="15"/>
  <c r="A3414" i="15"/>
  <c r="A3413" i="15"/>
  <c r="A3412" i="15"/>
  <c r="A3411" i="15"/>
  <c r="A3410" i="15"/>
  <c r="A3409" i="15"/>
  <c r="A3408" i="15"/>
  <c r="A3407" i="15"/>
  <c r="A3406" i="15"/>
  <c r="A3405" i="15"/>
  <c r="A3404" i="15"/>
  <c r="A3403" i="15"/>
  <c r="A3402" i="15"/>
  <c r="A3401" i="15"/>
  <c r="A3400" i="15"/>
  <c r="A3399" i="15"/>
  <c r="A3398" i="15"/>
  <c r="A3397" i="15"/>
  <c r="A3396" i="15"/>
  <c r="A3395" i="15"/>
  <c r="A3394" i="15"/>
  <c r="A3393" i="15"/>
  <c r="A3392" i="15"/>
  <c r="A3391" i="15"/>
  <c r="A3390" i="15"/>
  <c r="A3389" i="15"/>
  <c r="A3388" i="15"/>
  <c r="A3387" i="15"/>
  <c r="A3386" i="15"/>
  <c r="A3385" i="15"/>
  <c r="A3384" i="15"/>
  <c r="A3383" i="15"/>
  <c r="A3382" i="15"/>
  <c r="A3381" i="15"/>
  <c r="A3380" i="15"/>
  <c r="A3379" i="15"/>
  <c r="A3378" i="15"/>
  <c r="A3377" i="15"/>
  <c r="A3376" i="15"/>
  <c r="A3375" i="15"/>
  <c r="A3374" i="15"/>
  <c r="A3373" i="15"/>
  <c r="A3372" i="15"/>
  <c r="A3371" i="15"/>
  <c r="A3370" i="15"/>
  <c r="A3369" i="15"/>
  <c r="A3368" i="15"/>
  <c r="A3367" i="15"/>
  <c r="A3366" i="15"/>
  <c r="A3365" i="15"/>
  <c r="A3364" i="15"/>
  <c r="A3363" i="15"/>
  <c r="A3362" i="15"/>
  <c r="A3361" i="15"/>
  <c r="A3360" i="15"/>
  <c r="A3359" i="15"/>
  <c r="A3358" i="15"/>
  <c r="A3357" i="15"/>
  <c r="A3356" i="15"/>
  <c r="A3355" i="15"/>
  <c r="A3354" i="15"/>
  <c r="A3353" i="15"/>
  <c r="A3352" i="15"/>
  <c r="A3351" i="15"/>
  <c r="A3350" i="15"/>
  <c r="A3349" i="15"/>
  <c r="A3348" i="15"/>
  <c r="A3347" i="15"/>
  <c r="A3346" i="15"/>
  <c r="A3345" i="15"/>
  <c r="A3344" i="15"/>
  <c r="A3343" i="15"/>
  <c r="A3342" i="15"/>
  <c r="A3341" i="15"/>
  <c r="A3340" i="15"/>
  <c r="A3339" i="15"/>
  <c r="A3338" i="15"/>
  <c r="A3337" i="15"/>
  <c r="A3336" i="15"/>
  <c r="A3335" i="15"/>
  <c r="A3334" i="15"/>
  <c r="A3333" i="15"/>
  <c r="A3332" i="15"/>
  <c r="A3331" i="15"/>
  <c r="A3330" i="15"/>
  <c r="A3329" i="15"/>
  <c r="A3328" i="15"/>
  <c r="A3327" i="15"/>
  <c r="A3326" i="15"/>
  <c r="A3325" i="15"/>
  <c r="A3324" i="15"/>
  <c r="A3323" i="15"/>
  <c r="A3322" i="15"/>
  <c r="A3321" i="15"/>
  <c r="A3320" i="15"/>
  <c r="A3319" i="15"/>
  <c r="A3318" i="15"/>
  <c r="A3317" i="15"/>
  <c r="A3316" i="15"/>
  <c r="A3315" i="15"/>
  <c r="A3314" i="15"/>
  <c r="A3313" i="15"/>
  <c r="A3312" i="15"/>
  <c r="A3311" i="15"/>
  <c r="A3310" i="15"/>
  <c r="A3309" i="15"/>
  <c r="A3308" i="15"/>
  <c r="A3307" i="15"/>
  <c r="A3306" i="15"/>
  <c r="A3305" i="15"/>
  <c r="A3304" i="15"/>
  <c r="A3303" i="15"/>
  <c r="A3302" i="15"/>
  <c r="A3301" i="15"/>
  <c r="A3300" i="15"/>
  <c r="A3299" i="15"/>
  <c r="A3298" i="15"/>
  <c r="A3297" i="15"/>
  <c r="A3296" i="15"/>
  <c r="A3295" i="15"/>
  <c r="A3294" i="15"/>
  <c r="A3293" i="15"/>
  <c r="A3292" i="15"/>
  <c r="A3291" i="15"/>
  <c r="A3290" i="15"/>
  <c r="A3289" i="15"/>
  <c r="A3288" i="15"/>
  <c r="A3287" i="15"/>
  <c r="A3286" i="15"/>
  <c r="A3285" i="15"/>
  <c r="A3284" i="15"/>
  <c r="A3283" i="15"/>
  <c r="A3282" i="15"/>
  <c r="A3281" i="15"/>
  <c r="A3280" i="15"/>
  <c r="A3279" i="15"/>
  <c r="A3278" i="15"/>
  <c r="A3277" i="15"/>
  <c r="A3276" i="15"/>
  <c r="A3275" i="15"/>
  <c r="A3274" i="15"/>
  <c r="A3273" i="15"/>
  <c r="A3272" i="15"/>
  <c r="A3271" i="15"/>
  <c r="A3270" i="15"/>
  <c r="A3269" i="15"/>
  <c r="A3268" i="15"/>
  <c r="A3267" i="15"/>
  <c r="A3266" i="15"/>
  <c r="A3265" i="15"/>
  <c r="A3264" i="15"/>
  <c r="A3263" i="15"/>
  <c r="A3262" i="15"/>
  <c r="A3261" i="15"/>
  <c r="A3260" i="15"/>
  <c r="A3259" i="15"/>
  <c r="A3258" i="15"/>
  <c r="A3257" i="15"/>
  <c r="A3256" i="15"/>
  <c r="A3255" i="15"/>
  <c r="A3254" i="15"/>
  <c r="A3253" i="15"/>
  <c r="A3252" i="15"/>
  <c r="A3251" i="15"/>
  <c r="A3250" i="15"/>
  <c r="A3249" i="15"/>
  <c r="A3248" i="15"/>
  <c r="A3247" i="15"/>
  <c r="A3246" i="15"/>
  <c r="A3245" i="15"/>
  <c r="A3244" i="15"/>
  <c r="A3243" i="15"/>
  <c r="A3242" i="15"/>
  <c r="A3241" i="15"/>
  <c r="A3240" i="15"/>
  <c r="A3239" i="15"/>
  <c r="A3238" i="15"/>
  <c r="A3237" i="15"/>
  <c r="A3236" i="15"/>
  <c r="A3235" i="15"/>
  <c r="A3234" i="15"/>
  <c r="A3233" i="15"/>
  <c r="A3232" i="15"/>
  <c r="A3231" i="15"/>
  <c r="A3230" i="15"/>
  <c r="A3229" i="15"/>
  <c r="A3228" i="15"/>
  <c r="A3227" i="15"/>
  <c r="A3226" i="15"/>
  <c r="A3225" i="15"/>
  <c r="A3224" i="15"/>
  <c r="A3223" i="15"/>
  <c r="A3222" i="15"/>
  <c r="A3221" i="15"/>
  <c r="A3220" i="15"/>
  <c r="A3219" i="15"/>
  <c r="A3218" i="15"/>
  <c r="A3217" i="15"/>
  <c r="A3216" i="15"/>
  <c r="A3215" i="15"/>
  <c r="A3214" i="15"/>
  <c r="A3213" i="15"/>
  <c r="A3212" i="15"/>
  <c r="A3211" i="15"/>
  <c r="A3210" i="15"/>
  <c r="A3209" i="15"/>
  <c r="A3208" i="15"/>
  <c r="A3207" i="15"/>
  <c r="A3206" i="15"/>
  <c r="A3205" i="15"/>
  <c r="A3204" i="15"/>
  <c r="A3203" i="15"/>
  <c r="A3202" i="15"/>
  <c r="A3201" i="15"/>
  <c r="A3200" i="15"/>
  <c r="A3199" i="15"/>
  <c r="A3198" i="15"/>
  <c r="A3197" i="15"/>
  <c r="A3196" i="15"/>
  <c r="A3195" i="15"/>
  <c r="A3194" i="15"/>
  <c r="A3193" i="15"/>
  <c r="A3192" i="15"/>
  <c r="A3191" i="15"/>
  <c r="A3190" i="15"/>
  <c r="A3189" i="15"/>
  <c r="A3188" i="15"/>
  <c r="A3187" i="15"/>
  <c r="A3186" i="15"/>
  <c r="A3185" i="15"/>
  <c r="A3184" i="15"/>
  <c r="A3183" i="15"/>
  <c r="A3182" i="15"/>
  <c r="A3181" i="15"/>
  <c r="A3180" i="15"/>
  <c r="A3179" i="15"/>
  <c r="A3178" i="15"/>
  <c r="A3177" i="15"/>
  <c r="A3176" i="15"/>
  <c r="A3175" i="15"/>
  <c r="A3174" i="15"/>
  <c r="A3173" i="15"/>
  <c r="A3172" i="15"/>
  <c r="A3171" i="15"/>
  <c r="A3170" i="15"/>
  <c r="A3169" i="15"/>
  <c r="A3168" i="15"/>
  <c r="A3167" i="15"/>
  <c r="A3166" i="15"/>
  <c r="A3165" i="15"/>
  <c r="A3164" i="15"/>
  <c r="A3163" i="15"/>
  <c r="A3162" i="15"/>
  <c r="A3161" i="15"/>
  <c r="A3160" i="15"/>
  <c r="A3159" i="15"/>
  <c r="A3158" i="15"/>
  <c r="A3157" i="15"/>
  <c r="A3156" i="15"/>
  <c r="A3155" i="15"/>
  <c r="A3154" i="15"/>
  <c r="A3153" i="15"/>
  <c r="A3152" i="15"/>
  <c r="A3151" i="15"/>
  <c r="A3150" i="15"/>
  <c r="A3149" i="15"/>
  <c r="A3148" i="15"/>
  <c r="A3147" i="15"/>
  <c r="A3146" i="15"/>
  <c r="A3145" i="15"/>
  <c r="A3144" i="15"/>
  <c r="A3143" i="15"/>
  <c r="A3142" i="15"/>
  <c r="A3141" i="15"/>
  <c r="A3140" i="15"/>
  <c r="A3139" i="15"/>
  <c r="A3138" i="15"/>
  <c r="A3137" i="15"/>
  <c r="A3136" i="15"/>
  <c r="A3135" i="15"/>
  <c r="A3134" i="15"/>
  <c r="A3133" i="15"/>
  <c r="A3132" i="15"/>
  <c r="A3131" i="15"/>
  <c r="A3130" i="15"/>
  <c r="A3129" i="15"/>
  <c r="A3128" i="15"/>
  <c r="A3127" i="15"/>
  <c r="A3126" i="15"/>
  <c r="A3125" i="15"/>
  <c r="A3124" i="15"/>
  <c r="A3123" i="15"/>
  <c r="A3122" i="15"/>
  <c r="A3121" i="15"/>
  <c r="A3120" i="15"/>
  <c r="A3119" i="15"/>
  <c r="A3118" i="15"/>
  <c r="A3117" i="15"/>
  <c r="A3116" i="15"/>
  <c r="A3115" i="15"/>
  <c r="A3114" i="15"/>
  <c r="A3113" i="15"/>
  <c r="A3112" i="15"/>
  <c r="A3111" i="15"/>
  <c r="A3110" i="15"/>
  <c r="A3109" i="15"/>
  <c r="A3108" i="15"/>
  <c r="A3107" i="15"/>
  <c r="A3106" i="15"/>
  <c r="A3105" i="15"/>
  <c r="A3104" i="15"/>
  <c r="A3103" i="15"/>
  <c r="A3102" i="15"/>
  <c r="A3101" i="15"/>
  <c r="A3100" i="15"/>
  <c r="A3099" i="15"/>
  <c r="A3098" i="15"/>
  <c r="A3097" i="15"/>
  <c r="A3096" i="15"/>
  <c r="A3095" i="15"/>
  <c r="A3094" i="15"/>
  <c r="A3093" i="15"/>
  <c r="A3092" i="15"/>
  <c r="A3091" i="15"/>
  <c r="A3090" i="15"/>
  <c r="A3089" i="15"/>
  <c r="A3088" i="15"/>
  <c r="A3087" i="15"/>
  <c r="A3086" i="15"/>
  <c r="A3085" i="15"/>
  <c r="A3084" i="15"/>
  <c r="A3083" i="15"/>
  <c r="A3082" i="15"/>
  <c r="A3081" i="15"/>
  <c r="A3080" i="15"/>
  <c r="A3079" i="15"/>
  <c r="A3078" i="15"/>
  <c r="A3077" i="15"/>
  <c r="A3076" i="15"/>
  <c r="A3075" i="15"/>
  <c r="A3074" i="15"/>
  <c r="A3073" i="15"/>
  <c r="A3072" i="15"/>
  <c r="A3071" i="15"/>
  <c r="A3070" i="15"/>
  <c r="A3069" i="15"/>
  <c r="A3068" i="15"/>
  <c r="A3067" i="15"/>
  <c r="A3066" i="15"/>
  <c r="A3065" i="15"/>
  <c r="A3064" i="15"/>
  <c r="A3063" i="15"/>
  <c r="A3062" i="15"/>
  <c r="A3061" i="15"/>
  <c r="A3060" i="15"/>
  <c r="A3059" i="15"/>
  <c r="A3058" i="15"/>
  <c r="A3057" i="15"/>
  <c r="A3056" i="15"/>
  <c r="A3055" i="15"/>
  <c r="A3054" i="15"/>
  <c r="A3053" i="15"/>
  <c r="A3052" i="15"/>
  <c r="A3051" i="15"/>
  <c r="A3050" i="15"/>
  <c r="A3049" i="15"/>
  <c r="A3048" i="15"/>
  <c r="A3047" i="15"/>
  <c r="A3046" i="15"/>
  <c r="A3045" i="15"/>
  <c r="A3044" i="15"/>
  <c r="A3043" i="15"/>
  <c r="A3042" i="15"/>
  <c r="A3041" i="15"/>
  <c r="A3040" i="15"/>
  <c r="A3039" i="15"/>
  <c r="A3038" i="15"/>
  <c r="A3037" i="15"/>
  <c r="A3036" i="15"/>
  <c r="A3035" i="15"/>
  <c r="A3034" i="15"/>
  <c r="A3033" i="15"/>
  <c r="A3032" i="15"/>
  <c r="A3031" i="15"/>
  <c r="A3030" i="15"/>
  <c r="A3029" i="15"/>
  <c r="A3028" i="15"/>
  <c r="A3027" i="15"/>
  <c r="A3026" i="15"/>
  <c r="A3025" i="15"/>
  <c r="A3024" i="15"/>
  <c r="A3023" i="15"/>
  <c r="A3022" i="15"/>
  <c r="A3021" i="15"/>
  <c r="A3020" i="15"/>
  <c r="A3019" i="15"/>
  <c r="A3018" i="15"/>
  <c r="A3017" i="15"/>
  <c r="A3016" i="15"/>
  <c r="A3015" i="15"/>
  <c r="A3014" i="15"/>
  <c r="A3013" i="15"/>
  <c r="A3012" i="15"/>
  <c r="A3011" i="15"/>
  <c r="A3010" i="15"/>
  <c r="A3009" i="15"/>
  <c r="A3008" i="15"/>
  <c r="A3007" i="15"/>
  <c r="A3006" i="15"/>
  <c r="A3005" i="15"/>
  <c r="A3004" i="15"/>
  <c r="A3003" i="15"/>
  <c r="A3002" i="15"/>
  <c r="A3001" i="15"/>
  <c r="A3000" i="15"/>
  <c r="A2999" i="15"/>
  <c r="A2998" i="15"/>
  <c r="A2997" i="15"/>
  <c r="A2996" i="15"/>
  <c r="A2995" i="15"/>
  <c r="A2994" i="15"/>
  <c r="A2993" i="15"/>
  <c r="A2992" i="15"/>
  <c r="A2991" i="15"/>
  <c r="A2990" i="15"/>
  <c r="A2989" i="15"/>
  <c r="A2988" i="15"/>
  <c r="A2987" i="15"/>
  <c r="A2986" i="15"/>
  <c r="A2985" i="15"/>
  <c r="A2984" i="15"/>
  <c r="A2983" i="15"/>
  <c r="A2982" i="15"/>
  <c r="A2981" i="15"/>
  <c r="A2980" i="15"/>
  <c r="A2979" i="15"/>
  <c r="A2978" i="15"/>
  <c r="A2977" i="15"/>
  <c r="A2976" i="15"/>
  <c r="A2975" i="15"/>
  <c r="A2974" i="15"/>
  <c r="A2973" i="15"/>
  <c r="A2972" i="15"/>
  <c r="A2971" i="15"/>
  <c r="A2970" i="15"/>
  <c r="A2969" i="15"/>
  <c r="A2968" i="15"/>
  <c r="A2967" i="15"/>
  <c r="A2966" i="15"/>
  <c r="A2965" i="15"/>
  <c r="A2964" i="15"/>
  <c r="A2963" i="15"/>
  <c r="A2962" i="15"/>
  <c r="A2961" i="15"/>
  <c r="A2960" i="15"/>
  <c r="A2959" i="15"/>
  <c r="A2958" i="15"/>
  <c r="A2957" i="15"/>
  <c r="A2956" i="15"/>
  <c r="A2955" i="15"/>
  <c r="A2954" i="15"/>
  <c r="A2953" i="15"/>
  <c r="A2952" i="15"/>
  <c r="A2951" i="15"/>
  <c r="A2950" i="15"/>
  <c r="A2949" i="15"/>
  <c r="A2948" i="15"/>
  <c r="A2947" i="15"/>
  <c r="A2946" i="15"/>
  <c r="A2945" i="15"/>
  <c r="A2944" i="15"/>
  <c r="A2943" i="15"/>
  <c r="A2942" i="15"/>
  <c r="A2941" i="15"/>
  <c r="A2940" i="15"/>
  <c r="A2939" i="15"/>
  <c r="A2938" i="15"/>
  <c r="A2937" i="15"/>
  <c r="A2936" i="15"/>
  <c r="A2935" i="15"/>
  <c r="A2934" i="15"/>
  <c r="A2933" i="15"/>
  <c r="A2932" i="15"/>
  <c r="A2931" i="15"/>
  <c r="A2930" i="15"/>
  <c r="A2929" i="15"/>
  <c r="A2928" i="15"/>
  <c r="A2927" i="15"/>
  <c r="A2926" i="15"/>
  <c r="A2925" i="15"/>
  <c r="A2924" i="15"/>
  <c r="A2923" i="15"/>
  <c r="A2922" i="15"/>
  <c r="A2921" i="15"/>
  <c r="A2920" i="15"/>
  <c r="A2919" i="15"/>
  <c r="A2918" i="15"/>
  <c r="A2917" i="15"/>
  <c r="A2916" i="15"/>
  <c r="A2915" i="15"/>
  <c r="A2914" i="15"/>
  <c r="A2913" i="15"/>
  <c r="A2912" i="15"/>
  <c r="A2911" i="15"/>
  <c r="A2910" i="15"/>
  <c r="A2909" i="15"/>
  <c r="A2908" i="15"/>
  <c r="A2907" i="15"/>
  <c r="A2906" i="15"/>
  <c r="A2905" i="15"/>
  <c r="A2904" i="15"/>
  <c r="A2903" i="15"/>
  <c r="A2902" i="15"/>
  <c r="A2901" i="15"/>
  <c r="A2900" i="15"/>
  <c r="A2899" i="15"/>
  <c r="A2898" i="15"/>
  <c r="A2897" i="15"/>
  <c r="A2896" i="15"/>
  <c r="A2895" i="15"/>
  <c r="A2894" i="15"/>
  <c r="A2893" i="15"/>
  <c r="A2892" i="15"/>
  <c r="A2891" i="15"/>
  <c r="A2890" i="15"/>
  <c r="A2889" i="15"/>
  <c r="A2888" i="15"/>
  <c r="A2887" i="15"/>
  <c r="A2886" i="15"/>
  <c r="A2885" i="15"/>
  <c r="A2884" i="15"/>
  <c r="A2883" i="15"/>
  <c r="A2882" i="15"/>
  <c r="A2881" i="15"/>
  <c r="A2880" i="15"/>
  <c r="A2879" i="15"/>
  <c r="A2878" i="15"/>
  <c r="A2877" i="15"/>
  <c r="A2876" i="15"/>
  <c r="A2875" i="15"/>
  <c r="A2874" i="15"/>
  <c r="A2873" i="15"/>
  <c r="A2872" i="15"/>
  <c r="A2871" i="15"/>
  <c r="A2870" i="15"/>
  <c r="A2869" i="15"/>
  <c r="A2868" i="15"/>
  <c r="A2867" i="15"/>
  <c r="A2866" i="15"/>
  <c r="A2865" i="15"/>
  <c r="A2864" i="15"/>
  <c r="A2863" i="15"/>
  <c r="A2862" i="15"/>
  <c r="A2861" i="15"/>
  <c r="A2860" i="15"/>
  <c r="A2859" i="15"/>
  <c r="A2858" i="15"/>
  <c r="A2857" i="15"/>
  <c r="A2856" i="15"/>
  <c r="A2855" i="15"/>
  <c r="A2854" i="15"/>
  <c r="A2853" i="15"/>
  <c r="A2852" i="15"/>
  <c r="A2851" i="15"/>
  <c r="A2850" i="15"/>
  <c r="A2849" i="15"/>
  <c r="A2848" i="15"/>
  <c r="A2847" i="15"/>
  <c r="A2846" i="15"/>
  <c r="A2845" i="15"/>
  <c r="A2844" i="15"/>
  <c r="A2843" i="15"/>
  <c r="A2842" i="15"/>
  <c r="A2841" i="15"/>
  <c r="A2840" i="15"/>
  <c r="A2839" i="15"/>
  <c r="A2838" i="15"/>
  <c r="A2837" i="15"/>
  <c r="A2836" i="15"/>
  <c r="A2835" i="15"/>
  <c r="A2834" i="15"/>
  <c r="A2833" i="15"/>
  <c r="A2832" i="15"/>
  <c r="A2831" i="15"/>
  <c r="A2830" i="15"/>
  <c r="A2829" i="15"/>
  <c r="A2828" i="15"/>
  <c r="A2827" i="15"/>
  <c r="A2826" i="15"/>
  <c r="A2825" i="15"/>
  <c r="A2824" i="15"/>
  <c r="A2823" i="15"/>
  <c r="A2822" i="15"/>
  <c r="A2821" i="15"/>
  <c r="A2820" i="15"/>
  <c r="A2819" i="15"/>
  <c r="A2818" i="15"/>
  <c r="A2817" i="15"/>
  <c r="A2816" i="15"/>
  <c r="A2815" i="15"/>
  <c r="A2814" i="15"/>
  <c r="A2813" i="15"/>
  <c r="A2812" i="15"/>
  <c r="A2811" i="15"/>
  <c r="A2810" i="15"/>
  <c r="A2809" i="15"/>
  <c r="A2808" i="15"/>
  <c r="A2807" i="15"/>
  <c r="A2806" i="15"/>
  <c r="A2805" i="15"/>
  <c r="A2804" i="15"/>
  <c r="A2803" i="15"/>
  <c r="A2802" i="15"/>
  <c r="A2801" i="15"/>
  <c r="A2800" i="15"/>
  <c r="A2799" i="15"/>
  <c r="A2798" i="15"/>
  <c r="A2797" i="15"/>
  <c r="A2796" i="15"/>
  <c r="A2795" i="15"/>
  <c r="A2794" i="15"/>
  <c r="A2793" i="15"/>
  <c r="A2792" i="15"/>
  <c r="A2791" i="15"/>
  <c r="A2790" i="15"/>
  <c r="A2789" i="15"/>
  <c r="A2788" i="15"/>
  <c r="A2787" i="15"/>
  <c r="A2786" i="15"/>
  <c r="A2785" i="15"/>
  <c r="A2784" i="15"/>
  <c r="A2783" i="15"/>
  <c r="A2782" i="15"/>
  <c r="A2781" i="15"/>
  <c r="A2780" i="15"/>
  <c r="A2779" i="15"/>
  <c r="A2778" i="15"/>
  <c r="A2777" i="15"/>
  <c r="A2776" i="15"/>
  <c r="A2775" i="15"/>
  <c r="A2774" i="15"/>
  <c r="A2773" i="15"/>
  <c r="A2772" i="15"/>
  <c r="A2771" i="15"/>
  <c r="A2770" i="15"/>
  <c r="A2769" i="15"/>
  <c r="A2768" i="15"/>
  <c r="A2767" i="15"/>
  <c r="A2766" i="15"/>
  <c r="A2765" i="15"/>
  <c r="A2764" i="15"/>
  <c r="A2763" i="15"/>
  <c r="A2762" i="15"/>
  <c r="A2761" i="15"/>
  <c r="A2760" i="15"/>
  <c r="A2759" i="15"/>
  <c r="A2758" i="15"/>
  <c r="A2757" i="15"/>
  <c r="A2756" i="15"/>
  <c r="A2755" i="15"/>
  <c r="A2754" i="15"/>
  <c r="A2753" i="15"/>
  <c r="A2752" i="15"/>
  <c r="A2751" i="15"/>
  <c r="A2750" i="15"/>
  <c r="A2749" i="15"/>
  <c r="A2748" i="15"/>
  <c r="A2747" i="15"/>
  <c r="A2746" i="15"/>
  <c r="A2745" i="15"/>
  <c r="A2744" i="15"/>
  <c r="A2743" i="15"/>
  <c r="A2742" i="15"/>
  <c r="A2741" i="15"/>
  <c r="A2740" i="15"/>
  <c r="A2739" i="15"/>
  <c r="A2738" i="15"/>
  <c r="A2737" i="15"/>
  <c r="A2736" i="15"/>
  <c r="A2735" i="15"/>
  <c r="A2734" i="15"/>
  <c r="A2733" i="15"/>
  <c r="A2732" i="15"/>
  <c r="A2731" i="15"/>
  <c r="A2730" i="15"/>
  <c r="A2729" i="15"/>
  <c r="A2728" i="15"/>
  <c r="A2727" i="15"/>
  <c r="A2726" i="15"/>
  <c r="A2725" i="15"/>
  <c r="A2724" i="15"/>
  <c r="A2723" i="15"/>
  <c r="A2722" i="15"/>
  <c r="A2721" i="15"/>
  <c r="A2720" i="15"/>
  <c r="A2719" i="15"/>
  <c r="A2718" i="15"/>
  <c r="A2717" i="15"/>
  <c r="A2716" i="15"/>
  <c r="A2715" i="15"/>
  <c r="A2714" i="15"/>
  <c r="A2713" i="15"/>
  <c r="A2712" i="15"/>
  <c r="A2711" i="15"/>
  <c r="A2710" i="15"/>
  <c r="A2709" i="15"/>
  <c r="A2708" i="15"/>
  <c r="A2707" i="15"/>
  <c r="A2706" i="15"/>
  <c r="A2705" i="15"/>
  <c r="A2704" i="15"/>
  <c r="A2703" i="15"/>
  <c r="A2702" i="15"/>
  <c r="A2701" i="15"/>
  <c r="A2700" i="15"/>
  <c r="A2699" i="15"/>
  <c r="A2698" i="15"/>
  <c r="A2697" i="15"/>
  <c r="A2696" i="15"/>
  <c r="A2695" i="15"/>
  <c r="A2694" i="15"/>
  <c r="A2693" i="15"/>
  <c r="A2692" i="15"/>
  <c r="A2691" i="15"/>
  <c r="A2690" i="15"/>
  <c r="A2689" i="15"/>
  <c r="A2688" i="15"/>
  <c r="A2687" i="15"/>
  <c r="A2686" i="15"/>
  <c r="A2685" i="15"/>
  <c r="A2684" i="15"/>
  <c r="A2683" i="15"/>
  <c r="A2682" i="15"/>
  <c r="A2681" i="15"/>
  <c r="A2680" i="15"/>
  <c r="A2679" i="15"/>
  <c r="A2678" i="15"/>
  <c r="A2677" i="15"/>
  <c r="A2676" i="15"/>
  <c r="A2675" i="15"/>
  <c r="A2674" i="15"/>
  <c r="A2673" i="15"/>
  <c r="A2672" i="15"/>
  <c r="A2671" i="15"/>
  <c r="A2670" i="15"/>
  <c r="A2669" i="15"/>
  <c r="A2668" i="15"/>
  <c r="A2667" i="15"/>
  <c r="A2666" i="15"/>
  <c r="A2665" i="15"/>
  <c r="A2664" i="15"/>
  <c r="A2663" i="15"/>
  <c r="A2662" i="15"/>
  <c r="A2661" i="15"/>
  <c r="A2660" i="15"/>
  <c r="A2659" i="15"/>
  <c r="A2658" i="15"/>
  <c r="A2657" i="15"/>
  <c r="A2656" i="15"/>
  <c r="A2655" i="15"/>
  <c r="A2654" i="15"/>
  <c r="A2653" i="15"/>
  <c r="A2652" i="15"/>
  <c r="A2651" i="15"/>
  <c r="A2650" i="15"/>
  <c r="A2649" i="15"/>
  <c r="A2648" i="15"/>
  <c r="A2647" i="15"/>
  <c r="A2646" i="15"/>
  <c r="A2645" i="15"/>
  <c r="A2644" i="15"/>
  <c r="A2643" i="15"/>
  <c r="A2642" i="15"/>
  <c r="A2641" i="15"/>
  <c r="A2640" i="15"/>
  <c r="A2639" i="15"/>
  <c r="A2638" i="15"/>
  <c r="A2637" i="15"/>
  <c r="A2636" i="15"/>
  <c r="A2635" i="15"/>
  <c r="A2634" i="15"/>
  <c r="A2633" i="15"/>
  <c r="A2632" i="15"/>
  <c r="A2631" i="15"/>
  <c r="A2630" i="15"/>
  <c r="A2629" i="15"/>
  <c r="A2628" i="15"/>
  <c r="A2627" i="15"/>
  <c r="A2626" i="15"/>
  <c r="A2625" i="15"/>
  <c r="A2624" i="15"/>
  <c r="A2623" i="15"/>
  <c r="A2622" i="15"/>
  <c r="A2621" i="15"/>
  <c r="A2620" i="15"/>
  <c r="A2619" i="15"/>
  <c r="A2618" i="15"/>
  <c r="A2617" i="15"/>
  <c r="A2616" i="15"/>
  <c r="A2615" i="15"/>
  <c r="A2614" i="15"/>
  <c r="A2613" i="15"/>
  <c r="A2612" i="15"/>
  <c r="A2611" i="15"/>
  <c r="A2610" i="15"/>
  <c r="A2609" i="15"/>
  <c r="A2608" i="15"/>
  <c r="A2607" i="15"/>
  <c r="A2606" i="15"/>
  <c r="A2605" i="15"/>
  <c r="A2604" i="15"/>
  <c r="A2603" i="15"/>
  <c r="A2602" i="15"/>
  <c r="A2601" i="15"/>
  <c r="A2600" i="15"/>
  <c r="A2599" i="15"/>
  <c r="A2598" i="15"/>
  <c r="A2597" i="15"/>
  <c r="A2596" i="15"/>
  <c r="A2595" i="15"/>
  <c r="A2594" i="15"/>
  <c r="A2593" i="15"/>
  <c r="A2592" i="15"/>
  <c r="A2591" i="15"/>
  <c r="A2590" i="15"/>
  <c r="A2589" i="15"/>
  <c r="A2588" i="15"/>
  <c r="A2587" i="15"/>
  <c r="A2586" i="15"/>
  <c r="A2585" i="15"/>
  <c r="A2584" i="15"/>
  <c r="A2583" i="15"/>
  <c r="A2582" i="15"/>
  <c r="A2581" i="15"/>
  <c r="A2580" i="15"/>
  <c r="A2579" i="15"/>
  <c r="A2578" i="15"/>
  <c r="A2577" i="15"/>
  <c r="A2576" i="15"/>
  <c r="A2575" i="15"/>
  <c r="A2574" i="15"/>
  <c r="A2573" i="15"/>
  <c r="A2572" i="15"/>
  <c r="A2571" i="15"/>
  <c r="A2570" i="15"/>
  <c r="A2569" i="15"/>
  <c r="A2568" i="15"/>
  <c r="A2567" i="15"/>
  <c r="A2566" i="15"/>
  <c r="A2565" i="15"/>
  <c r="A2564" i="15"/>
  <c r="A2563" i="15"/>
  <c r="A2562" i="15"/>
  <c r="A2561" i="15"/>
  <c r="A2560" i="15"/>
  <c r="A2559" i="15"/>
  <c r="A2558" i="15"/>
  <c r="A2557" i="15"/>
  <c r="A2556" i="15"/>
  <c r="A2555" i="15"/>
  <c r="A2554" i="15"/>
  <c r="A2553" i="15"/>
  <c r="A2552" i="15"/>
  <c r="A2551" i="15"/>
  <c r="A2550" i="15"/>
  <c r="A2549" i="15"/>
  <c r="A2548" i="15"/>
  <c r="A2547" i="15"/>
  <c r="A2546" i="15"/>
  <c r="A2545" i="15"/>
  <c r="A2544" i="15"/>
  <c r="A2543" i="15"/>
  <c r="A2542" i="15"/>
  <c r="A2541" i="15"/>
  <c r="A2540" i="15"/>
  <c r="A2539" i="15"/>
  <c r="A2538" i="15"/>
  <c r="A2537" i="15"/>
  <c r="A2536" i="15"/>
  <c r="A2535" i="15"/>
  <c r="A2534" i="15"/>
  <c r="A2533" i="15"/>
  <c r="A2532" i="15"/>
  <c r="A2531" i="15"/>
  <c r="A2530" i="15"/>
  <c r="A2529" i="15"/>
  <c r="A2528" i="15"/>
  <c r="A2527" i="15"/>
  <c r="A2526" i="15"/>
  <c r="A2525" i="15"/>
  <c r="A2524" i="15"/>
  <c r="A2523" i="15"/>
  <c r="A2522" i="15"/>
  <c r="A2521" i="15"/>
  <c r="A2520" i="15"/>
  <c r="A2519" i="15"/>
  <c r="A2518" i="15"/>
  <c r="A2517" i="15"/>
  <c r="A2516" i="15"/>
  <c r="A2515" i="15"/>
  <c r="A2514" i="15"/>
  <c r="A2513" i="15"/>
  <c r="A2512" i="15"/>
  <c r="A2511" i="15"/>
  <c r="A2510" i="15"/>
  <c r="A2509" i="15"/>
  <c r="A2508" i="15"/>
  <c r="A2507" i="15"/>
  <c r="A2506" i="15"/>
  <c r="A2505" i="15"/>
  <c r="A2504" i="15"/>
  <c r="A2503" i="15"/>
  <c r="A2502" i="15"/>
  <c r="A2501" i="15"/>
  <c r="A2500" i="15"/>
  <c r="A2499" i="15"/>
  <c r="A2498" i="15"/>
  <c r="A2497" i="15"/>
  <c r="A2496" i="15"/>
  <c r="A2495" i="15"/>
  <c r="A2494" i="15"/>
  <c r="A2493" i="15"/>
  <c r="A2492" i="15"/>
  <c r="A2491" i="15"/>
  <c r="A2490" i="15"/>
  <c r="A2489" i="15"/>
  <c r="A2488" i="15"/>
  <c r="A2487" i="15"/>
  <c r="A2486" i="15"/>
  <c r="A2485" i="15"/>
  <c r="A2484" i="15"/>
  <c r="A2483" i="15"/>
  <c r="A2482" i="15"/>
  <c r="A2481" i="15"/>
  <c r="A2480" i="15"/>
  <c r="A2479" i="15"/>
  <c r="A2478" i="15"/>
  <c r="A2477" i="15"/>
  <c r="A2476" i="15"/>
  <c r="A2475" i="15"/>
  <c r="A2474" i="15"/>
  <c r="A2473" i="15"/>
  <c r="A2472" i="15"/>
  <c r="A2471" i="15"/>
  <c r="A2470" i="15"/>
  <c r="A2469" i="15"/>
  <c r="A2468" i="15"/>
  <c r="A2467" i="15"/>
  <c r="A2466" i="15"/>
  <c r="A2465" i="15"/>
  <c r="A2464" i="15"/>
  <c r="A2463" i="15"/>
  <c r="A2462" i="15"/>
  <c r="A2461" i="15"/>
  <c r="A2460" i="15"/>
  <c r="A2459" i="15"/>
  <c r="A2458" i="15"/>
  <c r="A2457" i="15"/>
  <c r="A2456" i="15"/>
  <c r="A2455" i="15"/>
  <c r="A2454" i="15"/>
  <c r="A2453" i="15"/>
  <c r="A2452" i="15"/>
  <c r="A2451" i="15"/>
  <c r="A2450" i="15"/>
  <c r="A2449" i="15"/>
  <c r="A2448" i="15"/>
  <c r="A2447" i="15"/>
  <c r="A2446" i="15"/>
  <c r="A2445" i="15"/>
  <c r="A2444" i="15"/>
  <c r="A2443" i="15"/>
  <c r="A2442" i="15"/>
  <c r="A2441" i="15"/>
  <c r="A2440" i="15"/>
  <c r="A2439" i="15"/>
  <c r="A2438" i="15"/>
  <c r="A2437" i="15"/>
  <c r="A2436" i="15"/>
  <c r="A2435" i="15"/>
  <c r="A2434" i="15"/>
  <c r="A2433" i="15"/>
  <c r="A2432" i="15"/>
  <c r="A2431" i="15"/>
  <c r="A2430" i="15"/>
  <c r="A2429" i="15"/>
  <c r="A2428" i="15"/>
  <c r="A2427" i="15"/>
  <c r="A2426" i="15"/>
  <c r="A2425" i="15"/>
  <c r="A2424" i="15"/>
  <c r="A2423" i="15"/>
  <c r="A2422" i="15"/>
  <c r="A2421" i="15"/>
  <c r="A2420" i="15"/>
  <c r="A2419" i="15"/>
  <c r="A2418" i="15"/>
  <c r="A2417" i="15"/>
  <c r="A2416" i="15"/>
  <c r="A2415" i="15"/>
  <c r="A2414" i="15"/>
  <c r="A2413" i="15"/>
  <c r="A2412" i="15"/>
  <c r="A2411" i="15"/>
  <c r="A2410" i="15"/>
  <c r="A2409" i="15"/>
  <c r="A2408" i="15"/>
  <c r="A2407" i="15"/>
  <c r="A2406" i="15"/>
  <c r="A2405" i="15"/>
  <c r="A2404" i="15"/>
  <c r="A2403" i="15"/>
  <c r="A2402" i="15"/>
  <c r="A2401" i="15"/>
  <c r="A2400" i="15"/>
  <c r="A2399" i="15"/>
  <c r="A2398" i="15"/>
  <c r="A2397" i="15"/>
  <c r="A2396" i="15"/>
  <c r="A2395" i="15"/>
  <c r="A2394" i="15"/>
  <c r="A2393" i="15"/>
  <c r="A2392" i="15"/>
  <c r="A2391" i="15"/>
  <c r="A2390" i="15"/>
  <c r="A2389" i="15"/>
  <c r="A2388" i="15"/>
  <c r="A2387" i="15"/>
  <c r="A2386" i="15"/>
  <c r="A2385" i="15"/>
  <c r="A2384" i="15"/>
  <c r="A2383" i="15"/>
  <c r="A2382" i="15"/>
  <c r="A2381" i="15"/>
  <c r="A2380" i="15"/>
  <c r="A2379" i="15"/>
  <c r="A2378" i="15"/>
  <c r="A2377" i="15"/>
  <c r="A2376" i="15"/>
  <c r="A2375" i="15"/>
  <c r="A2374" i="15"/>
  <c r="A2373" i="15"/>
  <c r="A2372" i="15"/>
  <c r="A2371" i="15"/>
  <c r="A2370" i="15"/>
  <c r="A2369" i="15"/>
  <c r="A2368" i="15"/>
  <c r="A2367" i="15"/>
  <c r="A2366" i="15"/>
  <c r="A2365" i="15"/>
  <c r="A2364" i="15"/>
  <c r="A2363" i="15"/>
  <c r="A2362" i="15"/>
  <c r="A2361" i="15"/>
  <c r="A2360" i="15"/>
  <c r="A2359" i="15"/>
  <c r="A2358" i="15"/>
  <c r="A2357" i="15"/>
  <c r="A2356" i="15"/>
  <c r="A2355" i="15"/>
  <c r="A2354" i="15"/>
  <c r="A2353" i="15"/>
  <c r="A2352" i="15"/>
  <c r="A2351" i="15"/>
  <c r="A2350" i="15"/>
  <c r="A2349" i="15"/>
  <c r="A2348" i="15"/>
  <c r="A2347" i="15"/>
  <c r="A2346" i="15"/>
  <c r="A2345" i="15"/>
  <c r="A2344" i="15"/>
  <c r="A2343" i="15"/>
  <c r="A2342" i="15"/>
  <c r="A2341" i="15"/>
  <c r="A2340" i="15"/>
  <c r="A2339" i="15"/>
  <c r="A2338" i="15"/>
  <c r="A2337" i="15"/>
  <c r="A2336" i="15"/>
  <c r="A2335" i="15"/>
  <c r="A2334" i="15"/>
  <c r="A2333" i="15"/>
  <c r="A2332" i="15"/>
  <c r="A2331" i="15"/>
  <c r="A2330" i="15"/>
  <c r="A2329" i="15"/>
  <c r="A2328" i="15"/>
  <c r="A2327" i="15"/>
  <c r="A2326" i="15"/>
  <c r="A2325" i="15"/>
  <c r="A2324" i="15"/>
  <c r="A2323" i="15"/>
  <c r="A2322" i="15"/>
  <c r="A2321" i="15"/>
  <c r="A2320" i="15"/>
  <c r="A2319" i="15"/>
  <c r="A2318" i="15"/>
  <c r="A2317" i="15"/>
  <c r="A2316" i="15"/>
  <c r="A2315" i="15"/>
  <c r="A2314" i="15"/>
  <c r="A2313" i="15"/>
  <c r="A2312" i="15"/>
  <c r="A2311" i="15"/>
  <c r="A2310" i="15"/>
  <c r="A2309" i="15"/>
  <c r="A2308" i="15"/>
  <c r="A2307" i="15"/>
  <c r="A2306" i="15"/>
  <c r="A2305" i="15"/>
  <c r="A2304" i="15"/>
  <c r="A2303" i="15"/>
  <c r="A2302" i="15"/>
  <c r="A2301" i="15"/>
  <c r="A2300" i="15"/>
  <c r="A2299" i="15"/>
  <c r="A2298" i="15"/>
  <c r="A2297" i="15"/>
  <c r="A2296" i="15"/>
  <c r="A2295" i="15"/>
  <c r="A2294" i="15"/>
  <c r="A2293" i="15"/>
  <c r="A2292" i="15"/>
  <c r="A2291" i="15"/>
  <c r="A2290" i="15"/>
  <c r="A2289" i="15"/>
  <c r="A2288" i="15"/>
  <c r="A2287" i="15"/>
  <c r="A2286" i="15"/>
  <c r="A2285" i="15"/>
  <c r="A2284" i="15"/>
  <c r="A2283" i="15"/>
  <c r="A2282" i="15"/>
  <c r="A2281" i="15"/>
  <c r="A2280" i="15"/>
  <c r="A2279" i="15"/>
  <c r="A2278" i="15"/>
  <c r="A2277" i="15"/>
  <c r="A2276" i="15"/>
  <c r="A2275" i="15"/>
  <c r="A2274" i="15"/>
  <c r="A2273" i="15"/>
  <c r="A2272" i="15"/>
  <c r="A2271" i="15"/>
  <c r="A2270" i="15"/>
  <c r="A2269" i="15"/>
  <c r="A2268" i="15"/>
  <c r="A2267" i="15"/>
  <c r="A2266" i="15"/>
  <c r="A2265" i="15"/>
  <c r="A2264" i="15"/>
  <c r="A2263" i="15"/>
  <c r="A2262" i="15"/>
  <c r="A2261" i="15"/>
  <c r="A2260" i="15"/>
  <c r="A2259" i="15"/>
  <c r="A2258" i="15"/>
  <c r="A2257" i="15"/>
  <c r="A2256" i="15"/>
  <c r="A2255" i="15"/>
  <c r="A2254" i="15"/>
  <c r="A2253" i="15"/>
  <c r="A2252" i="15"/>
  <c r="A2251" i="15"/>
  <c r="A2250" i="15"/>
  <c r="A2249" i="15"/>
  <c r="A2248" i="15"/>
  <c r="A2247" i="15"/>
  <c r="A2246" i="15"/>
  <c r="A2245" i="15"/>
  <c r="A2244" i="15"/>
  <c r="A2243" i="15"/>
  <c r="A2242" i="15"/>
  <c r="A2241" i="15"/>
  <c r="A2240" i="15"/>
  <c r="A2239" i="15"/>
  <c r="A2238" i="15"/>
  <c r="A2237" i="15"/>
  <c r="A2236" i="15"/>
  <c r="A2235" i="15"/>
  <c r="A2234" i="15"/>
  <c r="A2233" i="15"/>
  <c r="A2232" i="15"/>
  <c r="A2231" i="15"/>
  <c r="A2230" i="15"/>
  <c r="A2229" i="15"/>
  <c r="A2228" i="15"/>
  <c r="A2227" i="15"/>
  <c r="A2226" i="15"/>
  <c r="A2225" i="15"/>
  <c r="A2224" i="15"/>
  <c r="A2223" i="15"/>
  <c r="A2222" i="15"/>
  <c r="A2221" i="15"/>
  <c r="A2220" i="15"/>
  <c r="A2219" i="15"/>
  <c r="A2218" i="15"/>
  <c r="A2217" i="15"/>
  <c r="A2216" i="15"/>
  <c r="A2215" i="15"/>
  <c r="A2214" i="15"/>
  <c r="A2213" i="15"/>
  <c r="A2212" i="15"/>
  <c r="A2211" i="15"/>
  <c r="A2210" i="15"/>
  <c r="A2209" i="15"/>
  <c r="A2208" i="15"/>
  <c r="A2207" i="15"/>
  <c r="A2206" i="15"/>
  <c r="A2205" i="15"/>
  <c r="A2204" i="15"/>
  <c r="A2203" i="15"/>
  <c r="A2202" i="15"/>
  <c r="A2201" i="15"/>
  <c r="A2200" i="15"/>
  <c r="A2199" i="15"/>
  <c r="A2198" i="15"/>
  <c r="A2197" i="15"/>
  <c r="A2196" i="15"/>
  <c r="A2195" i="15"/>
  <c r="A2194" i="15"/>
  <c r="A2193" i="15"/>
  <c r="A2192" i="15"/>
  <c r="A2191" i="15"/>
  <c r="A2190" i="15"/>
  <c r="A2189" i="15"/>
  <c r="A2188" i="15"/>
  <c r="A2187" i="15"/>
  <c r="A2186" i="15"/>
  <c r="A2185" i="15"/>
  <c r="A2184" i="15"/>
  <c r="A2183" i="15"/>
  <c r="A2182" i="15"/>
  <c r="A2181" i="15"/>
  <c r="A2180" i="15"/>
  <c r="A2179" i="15"/>
  <c r="A2178" i="15"/>
  <c r="A2177" i="15"/>
  <c r="A2176" i="15"/>
  <c r="A2175" i="15"/>
  <c r="A2174" i="15"/>
  <c r="A2173" i="15"/>
  <c r="A2172" i="15"/>
  <c r="A2171" i="15"/>
  <c r="A2170" i="15"/>
  <c r="A2169" i="15"/>
  <c r="A2168" i="15"/>
  <c r="A2167" i="15"/>
  <c r="A2166" i="15"/>
  <c r="A2165" i="15"/>
  <c r="A2164" i="15"/>
  <c r="A2163" i="15"/>
  <c r="A2162" i="15"/>
  <c r="A2161" i="15"/>
  <c r="A2160" i="15"/>
  <c r="A2159" i="15"/>
  <c r="A2158" i="15"/>
  <c r="A2157" i="15"/>
  <c r="A2156" i="15"/>
  <c r="A2155" i="15"/>
  <c r="A2154" i="15"/>
  <c r="A2153" i="15"/>
  <c r="A2152" i="15"/>
  <c r="A2151" i="15"/>
  <c r="A2150" i="15"/>
  <c r="A2149" i="15"/>
  <c r="A2148" i="15"/>
  <c r="A2147" i="15"/>
  <c r="A2146" i="15"/>
  <c r="A2145" i="15"/>
  <c r="A2144" i="15"/>
  <c r="A2143" i="15"/>
  <c r="A2142" i="15"/>
  <c r="A2141" i="15"/>
  <c r="A2140" i="15"/>
  <c r="A2139" i="15"/>
  <c r="A2138" i="15"/>
  <c r="A2137" i="15"/>
  <c r="A2136" i="15"/>
  <c r="A2135" i="15"/>
  <c r="A2134" i="15"/>
  <c r="A2133" i="15"/>
  <c r="A2132" i="15"/>
  <c r="A2131" i="15"/>
  <c r="A2130" i="15"/>
  <c r="A2129" i="15"/>
  <c r="A2128" i="15"/>
  <c r="A2127" i="15"/>
  <c r="A2126" i="15"/>
  <c r="A2125" i="15"/>
  <c r="A2124" i="15"/>
  <c r="A2123" i="15"/>
  <c r="A2122" i="15"/>
  <c r="A2121" i="15"/>
  <c r="A2120" i="15"/>
  <c r="A2119" i="15"/>
  <c r="A2118" i="15"/>
  <c r="A2117" i="15"/>
  <c r="A2116" i="15"/>
  <c r="A2115" i="15"/>
  <c r="A2114" i="15"/>
  <c r="A2113" i="15"/>
  <c r="A2112" i="15"/>
  <c r="A2111" i="15"/>
  <c r="A2110" i="15"/>
  <c r="A2109" i="15"/>
  <c r="A2108" i="15"/>
  <c r="A2107" i="15"/>
  <c r="A2106" i="15"/>
  <c r="A2105" i="15"/>
  <c r="A2104" i="15"/>
  <c r="A2103" i="15"/>
  <c r="A2102" i="15"/>
  <c r="A2101" i="15"/>
  <c r="A2100" i="15"/>
  <c r="A2099" i="15"/>
  <c r="A2098" i="15"/>
  <c r="A2097" i="15"/>
  <c r="A2096" i="15"/>
  <c r="A2095" i="15"/>
  <c r="A2094" i="15"/>
  <c r="A2093" i="15"/>
  <c r="A2092" i="15"/>
  <c r="A2091" i="15"/>
  <c r="A2090" i="15"/>
  <c r="A2089" i="15"/>
  <c r="A2088" i="15"/>
  <c r="A2087" i="15"/>
  <c r="A2086" i="15"/>
  <c r="A2085" i="15"/>
  <c r="A2084" i="15"/>
  <c r="A2083" i="15"/>
  <c r="A2082" i="15"/>
  <c r="A2081" i="15"/>
  <c r="A2080" i="15"/>
  <c r="A2079" i="15"/>
  <c r="A2078" i="15"/>
  <c r="A2077" i="15"/>
  <c r="A2076" i="15"/>
  <c r="A2075" i="15"/>
  <c r="A2074" i="15"/>
  <c r="A2073" i="15"/>
  <c r="A2072" i="15"/>
  <c r="A2071" i="15"/>
  <c r="A2070" i="15"/>
  <c r="A2069" i="15"/>
  <c r="A2068" i="15"/>
  <c r="A2067" i="15"/>
  <c r="A2066" i="15"/>
  <c r="A2065" i="15"/>
  <c r="A2064" i="15"/>
  <c r="A2063" i="15"/>
  <c r="A2062" i="15"/>
  <c r="A2061" i="15"/>
  <c r="A2060" i="15"/>
  <c r="A2059" i="15"/>
  <c r="A2058" i="15"/>
  <c r="A2057" i="15"/>
  <c r="A2056" i="15"/>
  <c r="A2055" i="15"/>
  <c r="A2054" i="15"/>
  <c r="A2053" i="15"/>
  <c r="A2052" i="15"/>
  <c r="A2051" i="15"/>
  <c r="A2050" i="15"/>
  <c r="A2049" i="15"/>
  <c r="A2048" i="15"/>
  <c r="A2047" i="15"/>
  <c r="A2046" i="15"/>
  <c r="A2045" i="15"/>
  <c r="A2044" i="15"/>
  <c r="A2043" i="15"/>
  <c r="A2042" i="15"/>
  <c r="A2041" i="15"/>
  <c r="A2040" i="15"/>
  <c r="A2039" i="15"/>
  <c r="A2038" i="15"/>
  <c r="A2037" i="15"/>
  <c r="A2036" i="15"/>
  <c r="A2035" i="15"/>
  <c r="A2034" i="15"/>
  <c r="A2033" i="15"/>
  <c r="A2032" i="15"/>
  <c r="A2031" i="15"/>
  <c r="A2030" i="15"/>
  <c r="A2029" i="15"/>
  <c r="A2028" i="15"/>
  <c r="A2027" i="15"/>
  <c r="A2026" i="15"/>
  <c r="A2025" i="15"/>
  <c r="A2024" i="15"/>
  <c r="A2023" i="15"/>
  <c r="A2022" i="15"/>
  <c r="A2021" i="15"/>
  <c r="A2020" i="15"/>
  <c r="A2019" i="15"/>
  <c r="A2018" i="15"/>
  <c r="A2017" i="15"/>
  <c r="A2016" i="15"/>
  <c r="A2015" i="15"/>
  <c r="A2014" i="15"/>
  <c r="A2013" i="15"/>
  <c r="A2012" i="15"/>
  <c r="A2011" i="15"/>
  <c r="A2010" i="15"/>
  <c r="A2009" i="15"/>
  <c r="A2008" i="15"/>
  <c r="A2007" i="15"/>
  <c r="A2006" i="15"/>
  <c r="A2005" i="15"/>
  <c r="A2004" i="15"/>
  <c r="A2003" i="15"/>
  <c r="A2002" i="15"/>
  <c r="A2001" i="15"/>
  <c r="A2000" i="15"/>
  <c r="A1999" i="15"/>
  <c r="A1998" i="15"/>
  <c r="A1997" i="15"/>
  <c r="A1996" i="15"/>
  <c r="A1995" i="15"/>
  <c r="A1994" i="15"/>
  <c r="A1993" i="15"/>
  <c r="A1992" i="15"/>
  <c r="A1991" i="15"/>
  <c r="A1990" i="15"/>
  <c r="A1989" i="15"/>
  <c r="A1988" i="15"/>
  <c r="A1987" i="15"/>
  <c r="A1986" i="15"/>
  <c r="A1985" i="15"/>
  <c r="A1984" i="15"/>
  <c r="A1983" i="15"/>
  <c r="A1982" i="15"/>
  <c r="A1981" i="15"/>
  <c r="A1980" i="15"/>
  <c r="A1979" i="15"/>
  <c r="A1978" i="15"/>
  <c r="A1977" i="15"/>
  <c r="A1976" i="15"/>
  <c r="A1975" i="15"/>
  <c r="A1974" i="15"/>
  <c r="A1973" i="15"/>
  <c r="A1972" i="15"/>
  <c r="A1971" i="15"/>
  <c r="A1970" i="15"/>
  <c r="A1969" i="15"/>
  <c r="A1968" i="15"/>
  <c r="A1967" i="15"/>
  <c r="A1966" i="15"/>
  <c r="A1965" i="15"/>
  <c r="A1964" i="15"/>
  <c r="A1963" i="15"/>
  <c r="A1962" i="15"/>
  <c r="A1961" i="15"/>
  <c r="A1960" i="15"/>
  <c r="A1959" i="15"/>
  <c r="A1958" i="15"/>
  <c r="A1957" i="15"/>
  <c r="A1956" i="15"/>
  <c r="A1955" i="15"/>
  <c r="A1954" i="15"/>
  <c r="A1953" i="15"/>
  <c r="A1952" i="15"/>
  <c r="A1951" i="15"/>
  <c r="A1950" i="15"/>
  <c r="A1949" i="15"/>
  <c r="A1948" i="15"/>
  <c r="A1947" i="15"/>
  <c r="A1946" i="15"/>
  <c r="A1945" i="15"/>
  <c r="A1944" i="15"/>
  <c r="A1943" i="15"/>
  <c r="A1942" i="15"/>
  <c r="A1941" i="15"/>
  <c r="A1940" i="15"/>
  <c r="A1939" i="15"/>
  <c r="A1938" i="15"/>
  <c r="A1937" i="15"/>
  <c r="A1936" i="15"/>
  <c r="A1935" i="15"/>
  <c r="A1934" i="15"/>
  <c r="A1933" i="15"/>
  <c r="A1932" i="15"/>
  <c r="A1931" i="15"/>
  <c r="A1930" i="15"/>
  <c r="A1929" i="15"/>
  <c r="A1928" i="15"/>
  <c r="A1927" i="15"/>
  <c r="A1926" i="15"/>
  <c r="A1925" i="15"/>
  <c r="A1924" i="15"/>
  <c r="A1923" i="15"/>
  <c r="A1922" i="15"/>
  <c r="A1921" i="15"/>
  <c r="A1920" i="15"/>
  <c r="A1919" i="15"/>
  <c r="A1918" i="15"/>
  <c r="A1917" i="15"/>
  <c r="A1916" i="15"/>
  <c r="A1915" i="15"/>
  <c r="A1914" i="15"/>
  <c r="A1913" i="15"/>
  <c r="A1912" i="15"/>
  <c r="A1911" i="15"/>
  <c r="A1910" i="15"/>
  <c r="A1909" i="15"/>
  <c r="A1908" i="15"/>
  <c r="A1907" i="15"/>
  <c r="A1906" i="15"/>
  <c r="A1905" i="15"/>
  <c r="A1904" i="15"/>
  <c r="A1903" i="15"/>
  <c r="A1902" i="15"/>
  <c r="A1901" i="15"/>
  <c r="A1900" i="15"/>
  <c r="A1899" i="15"/>
  <c r="A1898" i="15"/>
  <c r="A1897" i="15"/>
  <c r="A1896" i="15"/>
  <c r="A1895" i="15"/>
  <c r="A1894" i="15"/>
  <c r="A1893" i="15"/>
  <c r="A1892" i="15"/>
  <c r="A1891" i="15"/>
  <c r="A1890" i="15"/>
  <c r="A1889" i="15"/>
  <c r="A1888" i="15"/>
  <c r="A1887" i="15"/>
  <c r="A1886" i="15"/>
  <c r="A1885" i="15"/>
  <c r="A1884" i="15"/>
  <c r="A1883" i="15"/>
  <c r="A1882" i="15"/>
  <c r="A1881" i="15"/>
  <c r="A1880" i="15"/>
  <c r="A1879" i="15"/>
  <c r="A1878" i="15"/>
  <c r="A1877" i="15"/>
  <c r="A1876" i="15"/>
  <c r="A1875" i="15"/>
  <c r="A1874" i="15"/>
  <c r="A1873" i="15"/>
  <c r="A1872" i="15"/>
  <c r="A1871" i="15"/>
  <c r="A1870" i="15"/>
  <c r="A1869" i="15"/>
  <c r="A1868" i="15"/>
  <c r="A1867" i="15"/>
  <c r="A1866" i="15"/>
  <c r="A1865" i="15"/>
  <c r="A1864" i="15"/>
  <c r="A1863" i="15"/>
  <c r="A1862" i="15"/>
  <c r="A1861" i="15"/>
  <c r="A1860" i="15"/>
  <c r="A1859" i="15"/>
  <c r="A1858" i="15"/>
  <c r="A1857" i="15"/>
  <c r="A1856" i="15"/>
  <c r="A1855" i="15"/>
  <c r="A1854" i="15"/>
  <c r="A1853" i="15"/>
  <c r="A1852" i="15"/>
  <c r="A1851" i="15"/>
  <c r="A1850" i="15"/>
  <c r="A1849" i="15"/>
  <c r="A1848" i="15"/>
  <c r="A1847" i="15"/>
  <c r="A1846" i="15"/>
  <c r="A1845" i="15"/>
  <c r="A1844" i="15"/>
  <c r="A1843" i="15"/>
  <c r="A1842" i="15"/>
  <c r="A1841" i="15"/>
  <c r="A1840" i="15"/>
  <c r="A1839" i="15"/>
  <c r="A1838" i="15"/>
  <c r="A1837" i="15"/>
  <c r="A1836" i="15"/>
  <c r="A1835" i="15"/>
  <c r="A1834" i="15"/>
  <c r="A1833" i="15"/>
  <c r="A1832" i="15"/>
  <c r="A1831" i="15"/>
  <c r="A1830" i="15"/>
  <c r="A1829" i="15"/>
  <c r="A1828" i="15"/>
  <c r="A1827" i="15"/>
  <c r="A1826" i="15"/>
  <c r="A1825" i="15"/>
  <c r="A1824" i="15"/>
  <c r="A1823" i="15"/>
  <c r="A1822" i="15"/>
  <c r="A1821" i="15"/>
  <c r="A1820" i="15"/>
  <c r="A1819" i="15"/>
  <c r="A1818" i="15"/>
  <c r="A1817" i="15"/>
  <c r="A1816" i="15"/>
  <c r="A1815" i="15"/>
  <c r="A1814" i="15"/>
  <c r="A1813" i="15"/>
  <c r="A1812" i="15"/>
  <c r="A1811" i="15"/>
  <c r="A1810" i="15"/>
  <c r="A1809" i="15"/>
  <c r="A1808" i="15"/>
  <c r="A1807" i="15"/>
  <c r="A1806" i="15"/>
  <c r="A1805" i="15"/>
  <c r="A1804" i="15"/>
  <c r="A1803" i="15"/>
  <c r="A1802" i="15"/>
  <c r="A1801" i="15"/>
  <c r="A1800" i="15"/>
  <c r="A1799" i="15"/>
  <c r="A1798" i="15"/>
  <c r="A1797" i="15"/>
  <c r="A1796" i="15"/>
  <c r="A1795" i="15"/>
  <c r="A1794" i="15"/>
  <c r="A1793" i="15"/>
  <c r="A1792" i="15"/>
  <c r="A1791" i="15"/>
  <c r="A1790" i="15"/>
  <c r="A1789" i="15"/>
  <c r="A1788" i="15"/>
  <c r="A1787" i="15"/>
  <c r="A1786" i="15"/>
  <c r="A1785" i="15"/>
  <c r="A1784" i="15"/>
  <c r="A1783" i="15"/>
  <c r="A1782" i="15"/>
  <c r="A1781" i="15"/>
  <c r="A1780" i="15"/>
  <c r="A1779" i="15"/>
  <c r="A1778" i="15"/>
  <c r="A1777" i="15"/>
  <c r="A1776" i="15"/>
  <c r="A1775" i="15"/>
  <c r="A1774" i="15"/>
  <c r="A1773" i="15"/>
  <c r="A1772" i="15"/>
  <c r="A1771" i="15"/>
  <c r="A1770" i="15"/>
  <c r="A1769" i="15"/>
  <c r="A1768" i="15"/>
  <c r="A1767" i="15"/>
  <c r="A1766" i="15"/>
  <c r="A1765" i="15"/>
  <c r="A1764" i="15"/>
  <c r="A1763" i="15"/>
  <c r="A1762" i="15"/>
  <c r="A1761" i="15"/>
  <c r="A1760" i="15"/>
  <c r="A1759" i="15"/>
  <c r="A1758" i="15"/>
  <c r="A1757" i="15"/>
  <c r="A1756" i="15"/>
  <c r="A1755" i="15"/>
  <c r="A1754" i="15"/>
  <c r="A1753" i="15"/>
  <c r="A1752" i="15"/>
  <c r="A1751" i="15"/>
  <c r="A1750" i="15"/>
  <c r="A1749" i="15"/>
  <c r="A1748" i="15"/>
  <c r="A1747" i="15"/>
  <c r="A1746" i="15"/>
  <c r="A1745" i="15"/>
  <c r="A1744" i="15"/>
  <c r="A1743" i="15"/>
  <c r="A1742" i="15"/>
  <c r="A1741" i="15"/>
  <c r="A1740" i="15"/>
  <c r="A1739" i="15"/>
  <c r="A1738" i="15"/>
  <c r="A1737" i="15"/>
  <c r="A1736" i="15"/>
  <c r="A1735" i="15"/>
  <c r="A1734" i="15"/>
  <c r="A1733" i="15"/>
  <c r="A1732" i="15"/>
  <c r="A1731" i="15"/>
  <c r="A1730" i="15"/>
  <c r="A1729" i="15"/>
  <c r="A1728" i="15"/>
  <c r="A1727" i="15"/>
  <c r="A1726" i="15"/>
  <c r="A1725" i="15"/>
  <c r="A1724" i="15"/>
  <c r="A1723" i="15"/>
  <c r="A1722" i="15"/>
  <c r="A1721" i="15"/>
  <c r="A1720" i="15"/>
  <c r="A1719" i="15"/>
  <c r="A1718" i="15"/>
  <c r="A1717" i="15"/>
  <c r="A1716" i="15"/>
  <c r="A1715" i="15"/>
  <c r="A1714" i="15"/>
  <c r="A1713" i="15"/>
  <c r="A1712" i="15"/>
  <c r="A1711" i="15"/>
  <c r="A1710" i="15"/>
  <c r="A1709" i="15"/>
  <c r="A1708" i="15"/>
  <c r="A1707" i="15"/>
  <c r="A1706" i="15"/>
  <c r="A1705" i="15"/>
  <c r="A1704" i="15"/>
  <c r="A1703" i="15"/>
  <c r="A1702" i="15"/>
  <c r="A1701" i="15"/>
  <c r="A1700" i="15"/>
  <c r="A1699" i="15"/>
  <c r="A1698" i="15"/>
  <c r="A1697" i="15"/>
  <c r="A1696" i="15"/>
  <c r="A1695" i="15"/>
  <c r="A1694" i="15"/>
  <c r="A1693" i="15"/>
  <c r="A1692" i="15"/>
  <c r="A1691" i="15"/>
  <c r="A1690" i="15"/>
  <c r="A1689" i="15"/>
  <c r="A1688" i="15"/>
  <c r="A1687" i="15"/>
  <c r="A1686" i="15"/>
  <c r="A1685" i="15"/>
  <c r="A1684" i="15"/>
  <c r="A1683" i="15"/>
  <c r="A1682" i="15"/>
  <c r="A1681" i="15"/>
  <c r="A1680" i="15"/>
  <c r="A1679" i="15"/>
  <c r="A1678" i="15"/>
  <c r="A1677" i="15"/>
  <c r="A1676" i="15"/>
  <c r="A1675" i="15"/>
  <c r="A1674" i="15"/>
  <c r="A1673" i="15"/>
  <c r="A1672" i="15"/>
  <c r="A1671" i="15"/>
  <c r="A1670" i="15"/>
  <c r="A1669" i="15"/>
  <c r="A1668" i="15"/>
  <c r="A1667" i="15"/>
  <c r="A1666" i="15"/>
  <c r="A1665" i="15"/>
  <c r="A1664" i="15"/>
  <c r="A1663" i="15"/>
  <c r="A1662" i="15"/>
  <c r="A1661" i="15"/>
  <c r="A1660" i="15"/>
  <c r="A1659" i="15"/>
  <c r="A1658" i="15"/>
  <c r="A1657" i="15"/>
  <c r="A1656" i="15"/>
  <c r="A1655" i="15"/>
  <c r="A1654" i="15"/>
  <c r="A1653" i="15"/>
  <c r="A1652" i="15"/>
  <c r="A1651" i="15"/>
  <c r="A1650" i="15"/>
  <c r="A1649" i="15"/>
  <c r="A1648" i="15"/>
  <c r="A1647" i="15"/>
  <c r="A1646" i="15"/>
  <c r="A1645" i="15"/>
  <c r="A1644" i="15"/>
  <c r="A1643" i="15"/>
  <c r="A1642" i="15"/>
  <c r="A1641" i="15"/>
  <c r="A1640" i="15"/>
  <c r="A1639" i="15"/>
  <c r="A1638" i="15"/>
  <c r="A1637" i="15"/>
  <c r="A1636" i="15"/>
  <c r="A1635" i="15"/>
  <c r="A1634" i="15"/>
  <c r="A1633" i="15"/>
  <c r="A1632" i="15"/>
  <c r="A1631" i="15"/>
  <c r="A1630" i="15"/>
  <c r="A1629" i="15"/>
  <c r="A1628" i="15"/>
  <c r="A1627" i="15"/>
  <c r="A1626" i="15"/>
  <c r="A1625" i="15"/>
  <c r="A1624" i="15"/>
  <c r="A1623" i="15"/>
  <c r="A1622" i="15"/>
  <c r="A1621" i="15"/>
  <c r="A1620" i="15"/>
  <c r="A1619" i="15"/>
  <c r="A1618" i="15"/>
  <c r="A1617" i="15"/>
  <c r="A1616" i="15"/>
  <c r="A1615" i="15"/>
  <c r="A1614" i="15"/>
  <c r="A1613" i="15"/>
  <c r="A1612" i="15"/>
  <c r="A1611" i="15"/>
  <c r="A1610" i="15"/>
  <c r="A1609" i="15"/>
  <c r="A1608" i="15"/>
  <c r="A1607" i="15"/>
  <c r="A1606" i="15"/>
  <c r="A1605" i="15"/>
  <c r="A1604" i="15"/>
  <c r="A1603" i="15"/>
  <c r="A1602" i="15"/>
  <c r="A1601" i="15"/>
  <c r="A1600" i="15"/>
  <c r="A1599" i="15"/>
  <c r="A1598" i="15"/>
  <c r="A1597" i="15"/>
  <c r="A1596" i="15"/>
  <c r="A1595" i="15"/>
  <c r="A1594" i="15"/>
  <c r="A1593" i="15"/>
  <c r="A1592" i="15"/>
  <c r="A1591" i="15"/>
  <c r="A1590" i="15"/>
  <c r="A1589" i="15"/>
  <c r="A1588" i="15"/>
  <c r="A1587" i="15"/>
  <c r="A1586" i="15"/>
  <c r="A1585" i="15"/>
  <c r="A1584" i="15"/>
  <c r="A1583" i="15"/>
  <c r="A1582" i="15"/>
  <c r="A1581" i="15"/>
  <c r="A1580" i="15"/>
  <c r="A1579" i="15"/>
  <c r="A1578" i="15"/>
  <c r="A1577" i="15"/>
  <c r="A1576" i="15"/>
  <c r="A1575" i="15"/>
  <c r="A1574" i="15"/>
  <c r="A1573" i="15"/>
  <c r="A1572" i="15"/>
  <c r="A1571" i="15"/>
  <c r="A1570" i="15"/>
  <c r="A1569" i="15"/>
  <c r="A1568" i="15"/>
  <c r="A1567" i="15"/>
  <c r="A1566" i="15"/>
  <c r="A1565" i="15"/>
  <c r="A1564" i="15"/>
  <c r="A1563" i="15"/>
  <c r="A1562" i="15"/>
  <c r="A1561" i="15"/>
  <c r="A1560" i="15"/>
  <c r="A1559" i="15"/>
  <c r="A1558" i="15"/>
  <c r="A1557" i="15"/>
  <c r="A1556" i="15"/>
  <c r="A1555" i="15"/>
  <c r="A1554" i="15"/>
  <c r="A1553" i="15"/>
  <c r="A1552" i="15"/>
  <c r="A1551" i="15"/>
  <c r="A1550" i="15"/>
  <c r="A1549" i="15"/>
  <c r="A1548" i="15"/>
  <c r="A1547" i="15"/>
  <c r="A1546" i="15"/>
  <c r="A1545" i="15"/>
  <c r="A1544" i="15"/>
  <c r="A1543" i="15"/>
  <c r="A1542" i="15"/>
  <c r="A1541" i="15"/>
  <c r="A1540" i="15"/>
  <c r="A1539" i="15"/>
  <c r="A1538" i="15"/>
  <c r="A1537" i="15"/>
  <c r="A1536" i="15"/>
  <c r="A1535" i="15"/>
  <c r="A1534" i="15"/>
  <c r="A1533" i="15"/>
  <c r="A1532" i="15"/>
  <c r="A1531" i="15"/>
  <c r="A1530" i="15"/>
  <c r="A1529" i="15"/>
  <c r="A1528" i="15"/>
  <c r="A1527" i="15"/>
  <c r="A1526" i="15"/>
  <c r="A1525" i="15"/>
  <c r="A1524" i="15"/>
  <c r="A1523" i="15"/>
  <c r="A1522" i="15"/>
  <c r="A1521" i="15"/>
  <c r="A1520" i="15"/>
  <c r="A1519" i="15"/>
  <c r="A1518" i="15"/>
  <c r="A1517" i="15"/>
  <c r="A1516" i="15"/>
  <c r="A1515" i="15"/>
  <c r="A1514" i="15"/>
  <c r="A1513" i="15"/>
  <c r="A1512" i="15"/>
  <c r="A1511" i="15"/>
  <c r="A1510" i="15"/>
  <c r="A1509" i="15"/>
  <c r="A1508" i="15"/>
  <c r="A1507" i="15"/>
  <c r="A1506" i="15"/>
  <c r="A1505" i="15"/>
  <c r="A1504" i="15"/>
  <c r="A1503" i="15"/>
  <c r="A1502" i="15"/>
  <c r="A1501" i="15"/>
  <c r="A1500" i="15"/>
  <c r="A1499" i="15"/>
  <c r="A1498" i="15"/>
  <c r="A1497" i="15"/>
  <c r="A1496" i="15"/>
  <c r="A1495" i="15"/>
  <c r="A1494" i="15"/>
  <c r="A1493" i="15"/>
  <c r="A1492" i="15"/>
  <c r="A1491" i="15"/>
  <c r="A1490" i="15"/>
  <c r="A1489" i="15"/>
  <c r="A1488" i="15"/>
  <c r="A1487" i="15"/>
  <c r="A1486" i="15"/>
  <c r="A1485" i="15"/>
  <c r="A1484" i="15"/>
  <c r="A1483" i="15"/>
  <c r="A1482" i="15"/>
  <c r="A1481" i="15"/>
  <c r="A1480" i="15"/>
  <c r="A1479" i="15"/>
  <c r="A1478" i="15"/>
  <c r="A1477" i="15"/>
  <c r="A1476" i="15"/>
  <c r="A1475" i="15"/>
  <c r="A1474" i="15"/>
  <c r="A1473" i="15"/>
  <c r="A1472" i="15"/>
  <c r="A1471" i="15"/>
  <c r="A1470" i="15"/>
  <c r="A1469" i="15"/>
  <c r="A1468" i="15"/>
  <c r="A1467" i="15"/>
  <c r="A1466" i="15"/>
  <c r="A1465" i="15"/>
  <c r="A1464" i="15"/>
  <c r="A1463" i="15"/>
  <c r="A1462" i="15"/>
  <c r="A1461" i="15"/>
  <c r="A1460" i="15"/>
  <c r="A1459" i="15"/>
  <c r="A1458" i="15"/>
  <c r="A1457" i="15"/>
  <c r="A1456" i="15"/>
  <c r="A1455" i="15"/>
  <c r="A1454" i="15"/>
  <c r="A1453" i="15"/>
  <c r="A1452" i="15"/>
  <c r="A1451" i="15"/>
  <c r="A1450" i="15"/>
  <c r="A1449" i="15"/>
  <c r="A1448" i="15"/>
  <c r="A1447" i="15"/>
  <c r="A1446" i="15"/>
  <c r="A1445" i="15"/>
  <c r="A1444" i="15"/>
  <c r="A1443" i="15"/>
  <c r="A1442" i="15"/>
  <c r="A1441" i="15"/>
  <c r="A1440" i="15"/>
  <c r="A1439" i="15"/>
  <c r="A1438" i="15"/>
  <c r="A1437" i="15"/>
  <c r="A1436" i="15"/>
  <c r="A1435" i="15"/>
  <c r="A1434" i="15"/>
  <c r="A1433" i="15"/>
  <c r="A1432" i="15"/>
  <c r="A1431" i="15"/>
  <c r="A1430" i="15"/>
  <c r="A1429" i="15"/>
  <c r="A1428" i="15"/>
  <c r="A1427" i="15"/>
  <c r="A1426" i="15"/>
  <c r="A1425" i="15"/>
  <c r="A1424" i="15"/>
  <c r="A1423" i="15"/>
  <c r="A1422" i="15"/>
  <c r="A1421" i="15"/>
  <c r="A1420" i="15"/>
  <c r="A1419" i="15"/>
  <c r="A1418" i="15"/>
  <c r="A1417" i="15"/>
  <c r="A1416" i="15"/>
  <c r="A1415" i="15"/>
  <c r="A1414" i="15"/>
  <c r="A1413" i="15"/>
  <c r="A1412" i="15"/>
  <c r="A1411" i="15"/>
  <c r="A1410" i="15"/>
  <c r="A1409" i="15"/>
  <c r="A1408" i="15"/>
  <c r="A1407" i="15"/>
  <c r="A1406" i="15"/>
  <c r="A1405" i="15"/>
  <c r="A1404" i="15"/>
  <c r="A1403" i="15"/>
  <c r="A1402" i="15"/>
  <c r="A1401" i="15"/>
  <c r="A1400" i="15"/>
  <c r="A1399" i="15"/>
  <c r="A1398" i="15"/>
  <c r="A1397" i="15"/>
  <c r="A1396" i="15"/>
  <c r="A1395" i="15"/>
  <c r="A1394" i="15"/>
  <c r="A1393" i="15"/>
  <c r="A1392" i="15"/>
  <c r="A1391" i="15"/>
  <c r="A1390" i="15"/>
  <c r="A1389" i="15"/>
  <c r="A1388" i="15"/>
  <c r="A1387" i="15"/>
  <c r="A1386" i="15"/>
  <c r="A1385" i="15"/>
  <c r="A1384" i="15"/>
  <c r="A1383" i="15"/>
  <c r="A1382" i="15"/>
  <c r="A1381" i="15"/>
  <c r="A1380" i="15"/>
  <c r="A1379" i="15"/>
  <c r="A1378" i="15"/>
  <c r="A1377" i="15"/>
  <c r="A1376" i="15"/>
  <c r="A1375" i="15"/>
  <c r="A1374" i="15"/>
  <c r="A1373" i="15"/>
  <c r="A1372" i="15"/>
  <c r="A1371" i="15"/>
  <c r="A1370" i="15"/>
  <c r="A1369" i="15"/>
  <c r="A1368" i="15"/>
  <c r="A1367" i="15"/>
  <c r="A1366" i="15"/>
  <c r="A1365" i="15"/>
  <c r="A1364" i="15"/>
  <c r="A1363" i="15"/>
  <c r="A1362" i="15"/>
  <c r="A1361" i="15"/>
  <c r="A1360" i="15"/>
  <c r="A1359" i="15"/>
  <c r="A1358" i="15"/>
  <c r="A1357" i="15"/>
  <c r="A1356" i="15"/>
  <c r="A1355" i="15"/>
  <c r="A1354" i="15"/>
  <c r="A1353" i="15"/>
  <c r="A1352" i="15"/>
  <c r="A1351" i="15"/>
  <c r="A1350" i="15"/>
  <c r="A1349" i="15"/>
  <c r="A1348" i="15"/>
  <c r="A1347" i="15"/>
  <c r="A1346" i="15"/>
  <c r="A1345" i="15"/>
  <c r="A1344" i="15"/>
  <c r="A1343" i="15"/>
  <c r="A1342" i="15"/>
  <c r="A1341" i="15"/>
  <c r="A1340" i="15"/>
  <c r="A1339" i="15"/>
  <c r="A1338" i="15"/>
  <c r="A1337" i="15"/>
  <c r="A1336" i="15"/>
  <c r="A1335" i="15"/>
  <c r="A1334" i="15"/>
  <c r="A1333" i="15"/>
  <c r="A1332" i="15"/>
  <c r="A1331" i="15"/>
  <c r="A1330" i="15"/>
  <c r="A1329" i="15"/>
  <c r="A1328" i="15"/>
  <c r="A1327" i="15"/>
  <c r="A1326" i="15"/>
  <c r="A1325" i="15"/>
  <c r="A1324" i="15"/>
  <c r="A1323" i="15"/>
  <c r="A1322" i="15"/>
  <c r="A1321" i="15"/>
  <c r="A1320" i="15"/>
  <c r="A1319" i="15"/>
  <c r="A1318" i="15"/>
  <c r="A1317" i="15"/>
  <c r="A1316" i="15"/>
  <c r="A1315" i="15"/>
  <c r="A1314" i="15"/>
  <c r="A1313" i="15"/>
  <c r="A1312" i="15"/>
  <c r="A1311" i="15"/>
  <c r="A1310" i="15"/>
  <c r="A1309" i="15"/>
  <c r="A1308" i="15"/>
  <c r="A1307" i="15"/>
  <c r="A1306" i="15"/>
  <c r="A1305" i="15"/>
  <c r="A1304" i="15"/>
  <c r="A1303" i="15"/>
  <c r="A1302" i="15"/>
  <c r="A1301" i="15"/>
  <c r="A1300" i="15"/>
  <c r="A1299" i="15"/>
  <c r="A1298" i="15"/>
  <c r="A1297" i="15"/>
  <c r="A1296" i="15"/>
  <c r="A1295" i="15"/>
  <c r="A1294" i="15"/>
  <c r="A1293" i="15"/>
  <c r="A1292" i="15"/>
  <c r="A1291" i="15"/>
  <c r="A1290" i="15"/>
  <c r="A1289" i="15"/>
  <c r="A1288" i="15"/>
  <c r="A1287" i="15"/>
  <c r="A1286" i="15"/>
  <c r="A1285" i="15"/>
  <c r="A1284" i="15"/>
  <c r="A1283" i="15"/>
  <c r="A1282" i="15"/>
  <c r="A1281" i="15"/>
  <c r="A1280" i="15"/>
  <c r="A1279" i="15"/>
  <c r="A1278" i="15"/>
  <c r="A1277" i="15"/>
  <c r="A1276" i="15"/>
  <c r="A1275" i="15"/>
  <c r="A1274" i="15"/>
  <c r="A1273" i="15"/>
  <c r="A1272" i="15"/>
  <c r="A1271" i="15"/>
  <c r="A1270" i="15"/>
  <c r="A1269" i="15"/>
  <c r="A1268" i="15"/>
  <c r="A1267" i="15"/>
  <c r="A1266" i="15"/>
  <c r="A1265" i="15"/>
  <c r="A1264" i="15"/>
  <c r="A1263" i="15"/>
  <c r="A1262" i="15"/>
  <c r="A1261" i="15"/>
  <c r="A1260" i="15"/>
  <c r="A1259" i="15"/>
  <c r="A1258" i="15"/>
  <c r="A1257" i="15"/>
  <c r="A1256" i="15"/>
  <c r="A1255" i="15"/>
  <c r="A1254" i="15"/>
  <c r="A1253" i="15"/>
  <c r="A1252" i="15"/>
  <c r="A1251" i="15"/>
  <c r="A1250" i="15"/>
  <c r="A1249" i="15"/>
  <c r="A1248" i="15"/>
  <c r="A1247" i="15"/>
  <c r="A1246" i="15"/>
  <c r="A1245" i="15"/>
  <c r="A1244" i="15"/>
  <c r="A1243" i="15"/>
  <c r="A1242" i="15"/>
  <c r="A1241" i="15"/>
  <c r="A1240" i="15"/>
  <c r="A1239" i="15"/>
  <c r="A1238" i="15"/>
  <c r="A1237" i="15"/>
  <c r="A1236" i="15"/>
  <c r="A1235" i="15"/>
  <c r="A1234" i="15"/>
  <c r="A1233" i="15"/>
  <c r="A1232" i="15"/>
  <c r="A1231" i="15"/>
  <c r="A1230" i="15"/>
  <c r="A1229" i="15"/>
  <c r="A1228" i="15"/>
  <c r="A1227" i="15"/>
  <c r="A1226" i="15"/>
  <c r="A1225" i="15"/>
  <c r="A1224" i="15"/>
  <c r="A1223" i="15"/>
  <c r="A1222" i="15"/>
  <c r="A1221" i="15"/>
  <c r="A1220" i="15"/>
  <c r="A1219" i="15"/>
  <c r="A1218" i="15"/>
  <c r="A1217" i="15"/>
  <c r="A1216" i="15"/>
  <c r="A1215" i="15"/>
  <c r="A1214" i="15"/>
  <c r="A1213" i="15"/>
  <c r="A1212" i="15"/>
  <c r="A1211" i="15"/>
  <c r="A1210" i="15"/>
  <c r="A1209" i="15"/>
  <c r="A1208" i="15"/>
  <c r="A1207" i="15"/>
  <c r="A1206" i="15"/>
  <c r="A1205" i="15"/>
  <c r="A1204" i="15"/>
  <c r="A1203" i="15"/>
  <c r="A1202" i="15"/>
  <c r="A1201" i="15"/>
  <c r="A1200" i="15"/>
  <c r="A1199" i="15"/>
  <c r="A1198" i="15"/>
  <c r="A1197" i="15"/>
  <c r="A1196" i="15"/>
  <c r="A1195" i="15"/>
  <c r="A1194" i="15"/>
  <c r="A1193" i="15"/>
  <c r="A1192" i="15"/>
  <c r="A1191" i="15"/>
  <c r="A1190" i="15"/>
  <c r="A1189" i="15"/>
  <c r="A1188" i="15"/>
  <c r="A1187" i="15"/>
  <c r="A1186" i="15"/>
  <c r="A1185" i="15"/>
  <c r="A1184" i="15"/>
  <c r="A1183" i="15"/>
  <c r="A1182" i="15"/>
  <c r="A1181" i="15"/>
  <c r="A1180" i="15"/>
  <c r="A1179" i="15"/>
  <c r="A1178" i="15"/>
  <c r="A1177" i="15"/>
  <c r="A1176" i="15"/>
  <c r="A1175" i="15"/>
  <c r="A1174" i="15"/>
  <c r="A1173" i="15"/>
  <c r="A1172" i="15"/>
  <c r="A1171" i="15"/>
  <c r="A1170" i="15"/>
  <c r="A1169" i="15"/>
  <c r="A1168" i="15"/>
  <c r="A1167" i="15"/>
  <c r="A1166" i="15"/>
  <c r="A1165" i="15"/>
  <c r="A1164" i="15"/>
  <c r="A1163" i="15"/>
  <c r="A1162" i="15"/>
  <c r="A1161" i="15"/>
  <c r="A1160" i="15"/>
  <c r="A1159" i="15"/>
  <c r="A1158" i="15"/>
  <c r="A1157" i="15"/>
  <c r="A1156" i="15"/>
  <c r="A1155" i="15"/>
  <c r="A1154" i="15"/>
  <c r="A1153" i="15"/>
  <c r="A1152" i="15"/>
  <c r="A1151" i="15"/>
  <c r="A1150" i="15"/>
  <c r="A1149" i="15"/>
  <c r="A1148" i="15"/>
  <c r="A1147" i="15"/>
  <c r="A1146" i="15"/>
  <c r="A1145" i="15"/>
  <c r="A1144" i="15"/>
  <c r="A1143" i="15"/>
  <c r="A1142" i="15"/>
  <c r="A1141" i="15"/>
  <c r="A1140" i="15"/>
  <c r="A1139" i="15"/>
  <c r="A1138" i="15"/>
  <c r="A1137" i="15"/>
  <c r="A1136" i="15"/>
  <c r="A1135" i="15"/>
  <c r="A1134" i="15"/>
  <c r="A1133" i="15"/>
  <c r="A1132" i="15"/>
  <c r="A1131" i="15"/>
  <c r="A1130" i="15"/>
  <c r="A1129" i="15"/>
  <c r="A1128" i="15"/>
  <c r="A1127" i="15"/>
  <c r="A1126" i="15"/>
  <c r="A1125" i="15"/>
  <c r="A1124" i="15"/>
  <c r="A1123" i="15"/>
  <c r="A1122" i="15"/>
  <c r="A1121" i="15"/>
  <c r="A1120" i="15"/>
  <c r="A1119" i="15"/>
  <c r="A1118" i="15"/>
  <c r="A1117" i="15"/>
  <c r="A1116" i="15"/>
  <c r="A1115" i="15"/>
  <c r="A1114" i="15"/>
  <c r="A1113" i="15"/>
  <c r="A1112" i="15"/>
  <c r="A1111" i="15"/>
  <c r="A1110" i="15"/>
  <c r="A1109" i="15"/>
  <c r="A1108" i="15"/>
  <c r="A1107" i="15"/>
  <c r="A1106" i="15"/>
  <c r="A1105" i="15"/>
  <c r="A1104" i="15"/>
  <c r="A1103" i="15"/>
  <c r="A1102" i="15"/>
  <c r="A1101" i="15"/>
  <c r="A1100" i="15"/>
  <c r="A1099" i="15"/>
  <c r="A1098" i="15"/>
  <c r="A1097" i="15"/>
  <c r="A1096" i="15"/>
  <c r="A1095" i="15"/>
  <c r="A1094" i="15"/>
  <c r="A1093" i="15"/>
  <c r="A1092" i="15"/>
  <c r="A1091" i="15"/>
  <c r="A1090" i="15"/>
  <c r="A1089" i="15"/>
  <c r="A1088" i="15"/>
  <c r="A1087" i="15"/>
  <c r="A1086" i="15"/>
  <c r="A1085" i="15"/>
  <c r="A1084" i="15"/>
  <c r="A1083" i="15"/>
  <c r="A1082" i="15"/>
  <c r="A1081" i="15"/>
  <c r="A1080" i="15"/>
  <c r="A1079" i="15"/>
  <c r="A1078" i="15"/>
  <c r="A1077" i="15"/>
  <c r="A1076" i="15"/>
  <c r="A1075" i="15"/>
  <c r="A1074" i="15"/>
  <c r="A1073" i="15"/>
  <c r="A1072" i="15"/>
  <c r="A1071" i="15"/>
  <c r="A1070" i="15"/>
  <c r="A1069" i="15"/>
  <c r="A1068" i="15"/>
  <c r="A1067" i="15"/>
  <c r="A1066" i="15"/>
  <c r="A1065" i="15"/>
  <c r="A1064" i="15"/>
  <c r="A1063" i="15"/>
  <c r="A1062" i="15"/>
  <c r="A1061" i="15"/>
  <c r="A1060" i="15"/>
  <c r="A1059" i="15"/>
  <c r="A1058" i="15"/>
  <c r="A1057" i="15"/>
  <c r="A1056" i="15"/>
  <c r="A1055" i="15"/>
  <c r="A1054" i="15"/>
  <c r="A1053" i="15"/>
  <c r="A1052" i="15"/>
  <c r="A1051" i="15"/>
  <c r="A1050" i="15"/>
  <c r="A1049" i="15"/>
  <c r="A1048" i="15"/>
  <c r="A1047" i="15"/>
  <c r="A1046" i="15"/>
  <c r="A1045" i="15"/>
  <c r="A1044" i="15"/>
  <c r="A1043" i="15"/>
  <c r="A1042" i="15"/>
  <c r="A1041" i="15"/>
  <c r="A1040" i="15"/>
  <c r="A1039" i="15"/>
  <c r="A1038" i="15"/>
  <c r="A1037" i="15"/>
  <c r="A1036" i="15"/>
  <c r="A1035" i="15"/>
  <c r="A1034" i="15"/>
  <c r="A1033" i="15"/>
  <c r="A1032" i="15"/>
  <c r="A1031" i="15"/>
  <c r="A1030" i="15"/>
  <c r="A1029" i="15"/>
  <c r="A1028" i="15"/>
  <c r="A1027" i="15"/>
  <c r="A1026" i="15"/>
  <c r="A1025" i="15"/>
  <c r="A1024" i="15"/>
  <c r="A1023" i="15"/>
  <c r="A1022" i="15"/>
  <c r="A1021" i="15"/>
  <c r="A1020" i="15"/>
  <c r="A1019" i="15"/>
  <c r="A1018" i="15"/>
  <c r="A1017" i="15"/>
  <c r="A1016" i="15"/>
  <c r="A1015" i="15"/>
  <c r="A1014" i="15"/>
  <c r="A1013" i="15"/>
  <c r="A1012" i="15"/>
  <c r="A1011" i="15"/>
  <c r="A1010" i="15"/>
  <c r="A1009" i="15"/>
  <c r="A1008" i="15"/>
  <c r="A1007" i="15"/>
  <c r="A1006" i="15"/>
  <c r="A1005" i="15"/>
  <c r="A1004" i="15"/>
  <c r="A1003" i="15"/>
  <c r="A1002" i="15"/>
  <c r="A1001" i="15"/>
  <c r="A1000" i="15"/>
  <c r="A999" i="15"/>
  <c r="A998" i="15"/>
  <c r="A997" i="15"/>
  <c r="A996" i="15"/>
  <c r="A995" i="15"/>
  <c r="A994" i="15"/>
  <c r="A993" i="15"/>
  <c r="A992" i="15"/>
  <c r="A991" i="15"/>
  <c r="A990" i="15"/>
  <c r="A989" i="15"/>
  <c r="A988" i="15"/>
  <c r="A987" i="15"/>
  <c r="A986" i="15"/>
  <c r="A985" i="15"/>
  <c r="A984" i="15"/>
  <c r="A983" i="15"/>
  <c r="A982" i="15"/>
  <c r="A981" i="15"/>
  <c r="A980" i="15"/>
  <c r="A979" i="15"/>
  <c r="A978" i="15"/>
  <c r="A977" i="15"/>
  <c r="A976" i="15"/>
  <c r="A975" i="15"/>
  <c r="A974" i="15"/>
  <c r="A973" i="15"/>
  <c r="A972" i="15"/>
  <c r="A971" i="15"/>
  <c r="A970" i="15"/>
  <c r="A969" i="15"/>
  <c r="A968" i="15"/>
  <c r="A967" i="15"/>
  <c r="A966" i="15"/>
  <c r="A965" i="15"/>
  <c r="A964" i="15"/>
  <c r="A963" i="15"/>
  <c r="A962" i="15"/>
  <c r="A961" i="15"/>
  <c r="A960" i="15"/>
  <c r="A959" i="15"/>
  <c r="A958" i="15"/>
  <c r="A957" i="15"/>
  <c r="A956" i="15"/>
  <c r="A955" i="15"/>
  <c r="A954" i="15"/>
  <c r="A953" i="15"/>
  <c r="A952" i="15"/>
  <c r="A951" i="15"/>
  <c r="A950" i="15"/>
  <c r="A949" i="15"/>
  <c r="A948" i="15"/>
  <c r="A947" i="15"/>
  <c r="A946" i="15"/>
  <c r="A945" i="15"/>
  <c r="A944" i="15"/>
  <c r="A943" i="15"/>
  <c r="A942" i="15"/>
  <c r="A941" i="15"/>
  <c r="A940" i="15"/>
  <c r="A939" i="15"/>
  <c r="A938" i="15"/>
  <c r="A937" i="15"/>
  <c r="A936" i="15"/>
  <c r="A935" i="15"/>
  <c r="A934" i="15"/>
  <c r="A933" i="15"/>
  <c r="A932" i="15"/>
  <c r="A931" i="15"/>
  <c r="A930" i="15"/>
  <c r="A929" i="15"/>
  <c r="A928" i="15"/>
  <c r="A927" i="15"/>
  <c r="A926" i="15"/>
  <c r="A925" i="15"/>
  <c r="A924" i="15"/>
  <c r="A923" i="15"/>
  <c r="A922" i="15"/>
  <c r="A921" i="15"/>
  <c r="A920" i="15"/>
  <c r="A919" i="15"/>
  <c r="A918" i="15"/>
  <c r="A917" i="15"/>
  <c r="A916" i="15"/>
  <c r="A915" i="15"/>
  <c r="A914" i="15"/>
  <c r="A913" i="15"/>
  <c r="A912" i="15"/>
  <c r="A911" i="15"/>
  <c r="A910" i="15"/>
  <c r="A909" i="15"/>
  <c r="A908" i="15"/>
  <c r="A907" i="15"/>
  <c r="A906" i="15"/>
  <c r="A905" i="15"/>
  <c r="A904" i="15"/>
  <c r="A903" i="15"/>
  <c r="A902" i="15"/>
  <c r="A901" i="15"/>
  <c r="A900" i="15"/>
  <c r="A899" i="15"/>
  <c r="A898" i="15"/>
  <c r="A897" i="15"/>
  <c r="A896" i="15"/>
  <c r="A895" i="15"/>
  <c r="A894" i="15"/>
  <c r="A893" i="15"/>
  <c r="A892" i="15"/>
  <c r="A891" i="15"/>
  <c r="A890" i="15"/>
  <c r="A889" i="15"/>
  <c r="A888" i="15"/>
  <c r="A887" i="15"/>
  <c r="A886" i="15"/>
  <c r="A885" i="15"/>
  <c r="A884" i="15"/>
  <c r="A883" i="15"/>
  <c r="A882" i="15"/>
  <c r="A881" i="15"/>
  <c r="A880" i="15"/>
  <c r="A879" i="15"/>
  <c r="A878" i="15"/>
  <c r="A877" i="15"/>
  <c r="A876" i="15"/>
  <c r="A875" i="15"/>
  <c r="A874" i="15"/>
  <c r="A873" i="15"/>
  <c r="A872" i="15"/>
  <c r="A871" i="15"/>
  <c r="A870" i="15"/>
  <c r="A869" i="15"/>
  <c r="A868" i="15"/>
  <c r="A867" i="15"/>
  <c r="A866" i="15"/>
  <c r="A865" i="15"/>
  <c r="A864" i="15"/>
  <c r="A863" i="15"/>
  <c r="A862" i="15"/>
  <c r="A861" i="15"/>
  <c r="A860" i="15"/>
  <c r="A859" i="15"/>
  <c r="A858" i="15"/>
  <c r="A857" i="15"/>
  <c r="A856" i="15"/>
  <c r="A855" i="15"/>
  <c r="A854" i="15"/>
  <c r="A853" i="15"/>
  <c r="A852" i="15"/>
  <c r="A851" i="15"/>
  <c r="A850" i="15"/>
  <c r="A849" i="15"/>
  <c r="A848" i="15"/>
  <c r="A847" i="15"/>
  <c r="A846" i="15"/>
  <c r="A845" i="15"/>
  <c r="A844" i="15"/>
  <c r="A843" i="15"/>
  <c r="A842" i="15"/>
  <c r="A841" i="15"/>
  <c r="A840" i="15"/>
  <c r="A839" i="15"/>
  <c r="A838" i="15"/>
  <c r="A837" i="15"/>
  <c r="A836" i="15"/>
  <c r="A835" i="15"/>
  <c r="A834" i="15"/>
  <c r="A833" i="15"/>
  <c r="A832" i="15"/>
  <c r="A831" i="15"/>
  <c r="A830" i="15"/>
  <c r="A829" i="15"/>
  <c r="A828" i="15"/>
  <c r="A827" i="15"/>
  <c r="A826" i="15"/>
  <c r="A825" i="15"/>
  <c r="A824" i="15"/>
  <c r="A823" i="15"/>
  <c r="A822" i="15"/>
  <c r="A821" i="15"/>
  <c r="A820" i="15"/>
  <c r="A819" i="15"/>
  <c r="A818" i="15"/>
  <c r="A817" i="15"/>
  <c r="A816" i="15"/>
  <c r="A815" i="15"/>
  <c r="A814" i="15"/>
  <c r="A813" i="15"/>
  <c r="A812" i="15"/>
  <c r="A811" i="15"/>
  <c r="A810" i="15"/>
  <c r="A809" i="15"/>
  <c r="A808" i="15"/>
  <c r="A807" i="15"/>
  <c r="A806" i="15"/>
  <c r="A805" i="15"/>
  <c r="A804" i="15"/>
  <c r="A803" i="15"/>
  <c r="A802" i="15"/>
  <c r="A801" i="15"/>
  <c r="A800" i="15"/>
  <c r="A799" i="15"/>
  <c r="A798" i="15"/>
  <c r="A797" i="15"/>
  <c r="A796" i="15"/>
  <c r="A795" i="15"/>
  <c r="A794" i="15"/>
  <c r="A793" i="15"/>
  <c r="A792" i="15"/>
  <c r="A791" i="15"/>
  <c r="A790" i="15"/>
  <c r="A789" i="15"/>
  <c r="A788" i="15"/>
  <c r="A787" i="15"/>
  <c r="A786" i="15"/>
  <c r="A785" i="15"/>
  <c r="A784" i="15"/>
  <c r="A783" i="15"/>
  <c r="A782" i="15"/>
  <c r="A781" i="15"/>
  <c r="A780" i="15"/>
  <c r="A779" i="15"/>
  <c r="A778" i="15"/>
  <c r="A777" i="15"/>
  <c r="A776" i="15"/>
  <c r="A775" i="15"/>
  <c r="A774" i="15"/>
  <c r="A773" i="15"/>
  <c r="A772" i="15"/>
  <c r="A771" i="15"/>
  <c r="A770" i="15"/>
  <c r="A769" i="15"/>
  <c r="A768" i="15"/>
  <c r="A767" i="15"/>
  <c r="A766" i="15"/>
  <c r="A765" i="15"/>
  <c r="A764" i="15"/>
  <c r="A763" i="15"/>
  <c r="A762" i="15"/>
  <c r="A761" i="15"/>
  <c r="A760" i="15"/>
  <c r="A759" i="15"/>
  <c r="A758" i="15"/>
  <c r="A757" i="15"/>
  <c r="A756" i="15"/>
  <c r="A755" i="15"/>
  <c r="A754" i="15"/>
  <c r="A753" i="15"/>
  <c r="A752" i="15"/>
  <c r="A751" i="15"/>
  <c r="A750" i="15"/>
  <c r="A749" i="15"/>
  <c r="A748" i="15"/>
  <c r="A747" i="15"/>
  <c r="A746" i="15"/>
  <c r="A745" i="15"/>
  <c r="A744" i="15"/>
  <c r="A743" i="15"/>
  <c r="A742" i="15"/>
  <c r="A741" i="15"/>
  <c r="A740" i="15"/>
  <c r="A739" i="15"/>
  <c r="A738" i="15"/>
  <c r="A737" i="15"/>
  <c r="A736" i="15"/>
  <c r="A735" i="15"/>
  <c r="A734" i="15"/>
  <c r="A733" i="15"/>
  <c r="A732" i="15"/>
  <c r="A731" i="15"/>
  <c r="A730" i="15"/>
  <c r="A729" i="15"/>
  <c r="A728" i="15"/>
  <c r="A727" i="15"/>
  <c r="A726" i="15"/>
  <c r="A725" i="15"/>
  <c r="A724" i="15"/>
  <c r="A723" i="15"/>
  <c r="A722" i="15"/>
  <c r="A721" i="15"/>
  <c r="A720" i="15"/>
  <c r="A719" i="15"/>
  <c r="A718" i="15"/>
  <c r="A717" i="15"/>
  <c r="A716" i="15"/>
  <c r="A715" i="15"/>
  <c r="A714" i="15"/>
  <c r="A713" i="15"/>
  <c r="A712" i="15"/>
  <c r="A711" i="15"/>
  <c r="A710" i="15"/>
  <c r="A709" i="15"/>
  <c r="A708" i="15"/>
  <c r="A707" i="15"/>
  <c r="A706" i="15"/>
  <c r="A705" i="15"/>
  <c r="A704" i="15"/>
  <c r="A703" i="15"/>
  <c r="A702" i="15"/>
  <c r="A701" i="15"/>
  <c r="A700" i="15"/>
  <c r="A699" i="15"/>
  <c r="A698" i="15"/>
  <c r="A697" i="15"/>
  <c r="A696" i="15"/>
  <c r="A695" i="15"/>
  <c r="A694" i="15"/>
  <c r="A693" i="15"/>
  <c r="A692" i="15"/>
  <c r="A691" i="15"/>
  <c r="A690" i="15"/>
  <c r="A689" i="15"/>
  <c r="A688" i="15"/>
  <c r="A687" i="15"/>
  <c r="A686" i="15"/>
  <c r="A685" i="15"/>
  <c r="A684" i="15"/>
  <c r="A683" i="15"/>
  <c r="A682" i="15"/>
  <c r="A681" i="15"/>
  <c r="A680" i="15"/>
  <c r="A679" i="15"/>
  <c r="A678" i="15"/>
  <c r="A677" i="15"/>
  <c r="A676" i="15"/>
  <c r="A675" i="15"/>
  <c r="A674" i="15"/>
  <c r="A673" i="15"/>
  <c r="A672" i="15"/>
  <c r="A671" i="15"/>
  <c r="A670" i="15"/>
  <c r="A669" i="15"/>
  <c r="A668" i="15"/>
  <c r="A667" i="15"/>
  <c r="A666" i="15"/>
  <c r="A665" i="15"/>
  <c r="A664" i="15"/>
  <c r="A663" i="15"/>
  <c r="A662" i="15"/>
  <c r="A661" i="15"/>
  <c r="A660" i="15"/>
  <c r="A659" i="15"/>
  <c r="A658" i="15"/>
  <c r="A657" i="15"/>
  <c r="A656" i="15"/>
  <c r="A655" i="15"/>
  <c r="A654" i="15"/>
  <c r="A653" i="15"/>
  <c r="A652" i="15"/>
  <c r="A651" i="15"/>
  <c r="A650" i="15"/>
  <c r="A649" i="15"/>
  <c r="A648" i="15"/>
  <c r="A647" i="15"/>
  <c r="A646" i="15"/>
  <c r="A645" i="15"/>
  <c r="A644" i="15"/>
  <c r="A643" i="15"/>
  <c r="A642" i="15"/>
  <c r="A641" i="15"/>
  <c r="A640" i="15"/>
  <c r="A639" i="15"/>
  <c r="A638" i="15"/>
  <c r="A637" i="15"/>
  <c r="A636" i="15"/>
  <c r="A635" i="15"/>
  <c r="A634" i="15"/>
  <c r="A633" i="15"/>
  <c r="A632" i="15"/>
  <c r="A631" i="15"/>
  <c r="A630" i="15"/>
  <c r="A629" i="15"/>
  <c r="A628" i="15"/>
  <c r="A627" i="15"/>
  <c r="A626" i="15"/>
  <c r="A625" i="15"/>
  <c r="A624" i="15"/>
  <c r="A623" i="15"/>
  <c r="A622" i="15"/>
  <c r="A621" i="15"/>
  <c r="A620" i="15"/>
  <c r="A619" i="15"/>
  <c r="A618" i="15"/>
  <c r="A617" i="15"/>
  <c r="A616" i="15"/>
  <c r="A615" i="15"/>
  <c r="A614" i="15"/>
  <c r="A613" i="15"/>
  <c r="A612" i="15"/>
  <c r="A611" i="15"/>
  <c r="A610" i="15"/>
  <c r="A609" i="15"/>
  <c r="A608" i="15"/>
  <c r="A607" i="15"/>
  <c r="A606" i="15"/>
  <c r="A605" i="15"/>
  <c r="A604" i="15"/>
  <c r="A603" i="15"/>
  <c r="A602" i="15"/>
  <c r="A601" i="15"/>
  <c r="A600" i="15"/>
  <c r="A599" i="15"/>
  <c r="A598" i="15"/>
  <c r="A597" i="15"/>
  <c r="A596" i="15"/>
  <c r="A595" i="15"/>
  <c r="A594" i="15"/>
  <c r="A593" i="15"/>
  <c r="A592" i="15"/>
  <c r="A591" i="15"/>
  <c r="A590" i="15"/>
  <c r="A589" i="15"/>
  <c r="A588" i="15"/>
  <c r="A587" i="15"/>
  <c r="A586" i="15"/>
  <c r="A585" i="15"/>
  <c r="A584" i="15"/>
  <c r="A583" i="15"/>
  <c r="A582" i="15"/>
  <c r="A581" i="15"/>
  <c r="A580" i="15"/>
  <c r="A579" i="15"/>
  <c r="A578" i="15"/>
  <c r="A577" i="15"/>
  <c r="A576" i="15"/>
  <c r="A575" i="15"/>
  <c r="A574" i="15"/>
  <c r="A573" i="15"/>
  <c r="A572" i="15"/>
  <c r="A571" i="15"/>
  <c r="A570" i="15"/>
  <c r="A569" i="15"/>
  <c r="A568" i="15"/>
  <c r="A567" i="15"/>
  <c r="A566" i="15"/>
  <c r="A565" i="15"/>
  <c r="A564" i="15"/>
  <c r="A563" i="15"/>
  <c r="A562" i="15"/>
  <c r="A561" i="15"/>
  <c r="A560" i="15"/>
  <c r="A559" i="15"/>
  <c r="A558" i="15"/>
  <c r="A557" i="15"/>
  <c r="A556" i="15"/>
  <c r="A555" i="15"/>
  <c r="A554" i="15"/>
  <c r="A553" i="15"/>
  <c r="A552" i="15"/>
  <c r="A551" i="15"/>
  <c r="A550" i="15"/>
  <c r="A549" i="15"/>
  <c r="A548" i="15"/>
  <c r="A547" i="15"/>
  <c r="A546" i="15"/>
  <c r="A545" i="15"/>
  <c r="A544" i="15"/>
  <c r="A543" i="15"/>
  <c r="A542" i="15"/>
  <c r="A541" i="15"/>
  <c r="A540" i="15"/>
  <c r="A539" i="15"/>
  <c r="A538" i="15"/>
  <c r="A537" i="15"/>
  <c r="A536" i="15"/>
  <c r="A535" i="15"/>
  <c r="A534" i="15"/>
  <c r="A533" i="15"/>
  <c r="A532" i="15"/>
  <c r="A531" i="15"/>
  <c r="A530" i="15"/>
  <c r="A529" i="15"/>
  <c r="A528" i="15"/>
  <c r="A527" i="15"/>
  <c r="A526" i="15"/>
  <c r="A525" i="15"/>
  <c r="A524" i="15"/>
  <c r="A523" i="15"/>
  <c r="A522" i="15"/>
  <c r="A521" i="15"/>
  <c r="A520" i="15"/>
  <c r="A519" i="15"/>
  <c r="A518" i="15"/>
  <c r="A517" i="15"/>
  <c r="A516" i="15"/>
  <c r="A515" i="15"/>
  <c r="A514" i="15"/>
  <c r="A513" i="15"/>
  <c r="A512" i="15"/>
  <c r="A511" i="15"/>
  <c r="A510" i="15"/>
  <c r="A509" i="15"/>
  <c r="A508" i="15"/>
  <c r="A507" i="15"/>
  <c r="A506" i="15"/>
  <c r="A505" i="15"/>
  <c r="A504" i="15"/>
  <c r="A503" i="15"/>
  <c r="A502" i="15"/>
  <c r="A501" i="15"/>
  <c r="A500" i="15"/>
  <c r="A499" i="15"/>
  <c r="A498" i="15"/>
  <c r="A497" i="15"/>
  <c r="A496" i="15"/>
  <c r="A495" i="15"/>
  <c r="A494" i="15"/>
  <c r="A493" i="15"/>
  <c r="A492" i="15"/>
  <c r="A491" i="15"/>
  <c r="A490" i="15"/>
  <c r="A489" i="15"/>
  <c r="A488" i="15"/>
  <c r="A487" i="15"/>
  <c r="A486" i="15"/>
  <c r="A485" i="15"/>
  <c r="A484" i="15"/>
  <c r="A483" i="15"/>
  <c r="A482" i="15"/>
  <c r="A481" i="15"/>
  <c r="A480" i="15"/>
  <c r="A479" i="15"/>
  <c r="A478" i="15"/>
  <c r="A477" i="15"/>
  <c r="A476" i="15"/>
  <c r="A475" i="15"/>
  <c r="A474" i="15"/>
  <c r="A473" i="15"/>
  <c r="A472" i="15"/>
  <c r="A471" i="15"/>
  <c r="A470" i="15"/>
  <c r="A469" i="15"/>
  <c r="A468" i="15"/>
  <c r="A467" i="15"/>
  <c r="A466" i="15"/>
  <c r="A465" i="15"/>
  <c r="A464" i="15"/>
  <c r="A463" i="15"/>
  <c r="A462" i="15"/>
  <c r="A461" i="15"/>
  <c r="A460" i="15"/>
  <c r="A459" i="15"/>
  <c r="A458" i="15"/>
  <c r="A457" i="15"/>
  <c r="A456" i="15"/>
  <c r="A455" i="15"/>
  <c r="A454" i="15"/>
  <c r="A453" i="15"/>
  <c r="A452" i="15"/>
  <c r="A451" i="15"/>
  <c r="A450" i="15"/>
  <c r="A449" i="15"/>
  <c r="A448" i="15"/>
  <c r="A447" i="15"/>
  <c r="A446" i="15"/>
  <c r="A445" i="15"/>
  <c r="A444" i="15"/>
  <c r="A443" i="15"/>
  <c r="A442" i="15"/>
  <c r="A441" i="15"/>
  <c r="A440" i="15"/>
  <c r="A439" i="15"/>
  <c r="A438" i="15"/>
  <c r="A437" i="15"/>
  <c r="A436" i="15"/>
  <c r="A435" i="15"/>
  <c r="A434" i="15"/>
  <c r="A433" i="15"/>
  <c r="A432" i="15"/>
  <c r="A431" i="15"/>
  <c r="A430" i="15"/>
  <c r="A429" i="15"/>
  <c r="A428" i="15"/>
  <c r="A427" i="15"/>
  <c r="A426" i="15"/>
  <c r="A425" i="15"/>
  <c r="A424" i="15"/>
  <c r="A423" i="15"/>
  <c r="A422" i="15"/>
  <c r="A421" i="15"/>
  <c r="A420" i="15"/>
  <c r="A419" i="15"/>
  <c r="A418" i="15"/>
  <c r="A417" i="15"/>
  <c r="A416" i="15"/>
  <c r="A415" i="15"/>
  <c r="A414" i="15"/>
  <c r="A413" i="15"/>
  <c r="A412" i="15"/>
  <c r="A411" i="15"/>
  <c r="A410" i="15"/>
  <c r="A409" i="15"/>
  <c r="A408" i="15"/>
  <c r="A407" i="15"/>
  <c r="A406" i="15"/>
  <c r="A405" i="15"/>
  <c r="A404" i="15"/>
  <c r="A403" i="15"/>
  <c r="A402" i="15"/>
  <c r="A401" i="15"/>
  <c r="A400" i="15"/>
  <c r="A399" i="15"/>
  <c r="A398" i="15"/>
  <c r="A397" i="15"/>
  <c r="A396" i="15"/>
  <c r="A395" i="15"/>
  <c r="A394" i="15"/>
  <c r="A393" i="15"/>
  <c r="A392" i="15"/>
  <c r="A391" i="15"/>
  <c r="A390" i="15"/>
  <c r="A389" i="15"/>
  <c r="A388" i="15"/>
  <c r="A387" i="15"/>
  <c r="A386" i="15"/>
  <c r="A385" i="15"/>
  <c r="A384" i="15"/>
  <c r="A383" i="15"/>
  <c r="A382" i="15"/>
  <c r="A381" i="15"/>
  <c r="A380" i="15"/>
  <c r="A379" i="15"/>
  <c r="A378" i="15"/>
  <c r="A377" i="15"/>
  <c r="A376" i="15"/>
  <c r="A375" i="15"/>
  <c r="A374" i="15"/>
  <c r="A373" i="15"/>
  <c r="A372" i="15"/>
  <c r="A371" i="15"/>
  <c r="A370" i="15"/>
  <c r="A369" i="15"/>
  <c r="A368" i="15"/>
  <c r="A367" i="15"/>
  <c r="A366" i="15"/>
  <c r="A365" i="15"/>
  <c r="A364" i="15"/>
  <c r="A363" i="15"/>
  <c r="A362" i="15"/>
  <c r="A361" i="15"/>
  <c r="A360" i="15"/>
  <c r="A359" i="15"/>
  <c r="A358" i="15"/>
  <c r="A357" i="15"/>
  <c r="A356" i="15"/>
  <c r="A355" i="15"/>
  <c r="A354" i="15"/>
  <c r="A353" i="15"/>
  <c r="A352" i="15"/>
  <c r="A351" i="15"/>
  <c r="A350" i="15"/>
  <c r="A349" i="15"/>
  <c r="A348" i="15"/>
  <c r="A347" i="15"/>
  <c r="A346" i="15"/>
  <c r="A345" i="15"/>
  <c r="A344" i="15"/>
  <c r="A343" i="15"/>
  <c r="A342" i="15"/>
  <c r="A341" i="15"/>
  <c r="A340" i="15"/>
  <c r="A339" i="15"/>
  <c r="A338" i="15"/>
  <c r="A337" i="15"/>
  <c r="A336" i="15"/>
  <c r="A335" i="15"/>
  <c r="A334" i="15"/>
  <c r="A333" i="15"/>
  <c r="A332" i="15"/>
  <c r="A331" i="15"/>
  <c r="A330" i="15"/>
  <c r="A329" i="15"/>
  <c r="A328" i="15"/>
  <c r="A327" i="15"/>
  <c r="A326" i="15"/>
  <c r="A325" i="15"/>
  <c r="A324" i="15"/>
  <c r="A323" i="15"/>
  <c r="A322" i="15"/>
  <c r="A321" i="15"/>
  <c r="A320" i="15"/>
  <c r="A319" i="15"/>
  <c r="A318" i="15"/>
  <c r="A317" i="15"/>
  <c r="A316" i="15"/>
  <c r="A315" i="15"/>
  <c r="A314" i="15"/>
  <c r="A313" i="15"/>
  <c r="A312" i="15"/>
  <c r="A311" i="15"/>
  <c r="A310" i="15"/>
  <c r="A309" i="15"/>
  <c r="A308" i="15"/>
  <c r="A307" i="15"/>
  <c r="A306" i="15"/>
  <c r="A305" i="15"/>
  <c r="A304" i="15"/>
  <c r="A303" i="15"/>
  <c r="A302" i="15"/>
  <c r="A301" i="15"/>
  <c r="A300" i="15"/>
  <c r="A299" i="15"/>
  <c r="A298" i="15"/>
  <c r="A297" i="15"/>
  <c r="A296" i="15"/>
  <c r="A295" i="15"/>
  <c r="A294" i="15"/>
  <c r="A293" i="15"/>
  <c r="A292" i="15"/>
  <c r="A291" i="15"/>
  <c r="A290" i="15"/>
  <c r="A289" i="15"/>
  <c r="A288" i="15"/>
  <c r="A287" i="15"/>
  <c r="A286" i="15"/>
  <c r="A285" i="15"/>
  <c r="A284" i="15"/>
  <c r="A283" i="15"/>
  <c r="A282" i="15"/>
  <c r="A281" i="15"/>
  <c r="A280" i="15"/>
  <c r="A279" i="15"/>
  <c r="A278" i="15"/>
  <c r="A277" i="15"/>
  <c r="A276" i="15"/>
  <c r="A275" i="15"/>
  <c r="A274" i="15"/>
  <c r="A273" i="15"/>
  <c r="A272" i="15"/>
  <c r="A271" i="15"/>
  <c r="A270" i="15"/>
  <c r="A269" i="15"/>
  <c r="A268" i="15"/>
  <c r="A267" i="15"/>
  <c r="A266" i="15"/>
  <c r="A265" i="15"/>
  <c r="A264" i="15"/>
  <c r="A263" i="15"/>
  <c r="A262" i="15"/>
  <c r="A261" i="15"/>
  <c r="A260" i="15"/>
  <c r="A259" i="15"/>
  <c r="A258" i="15"/>
  <c r="A257" i="15"/>
  <c r="A256" i="15"/>
  <c r="A255" i="15"/>
  <c r="A254" i="15"/>
  <c r="A253" i="15"/>
  <c r="A252" i="15"/>
  <c r="A251" i="15"/>
  <c r="A250" i="15"/>
  <c r="A249" i="15"/>
  <c r="A248" i="15"/>
  <c r="A247" i="15"/>
  <c r="A246" i="15"/>
  <c r="A245" i="15"/>
  <c r="A244" i="15"/>
  <c r="A243" i="15"/>
  <c r="A242" i="15"/>
  <c r="A241" i="15"/>
  <c r="A240" i="15"/>
  <c r="A239" i="15"/>
  <c r="A238" i="15"/>
  <c r="A237" i="15"/>
  <c r="A236" i="15"/>
  <c r="A235" i="15"/>
  <c r="A234" i="15"/>
  <c r="A233" i="15"/>
  <c r="A232" i="15"/>
  <c r="A231" i="15"/>
  <c r="A230" i="15"/>
  <c r="A229" i="15"/>
  <c r="A228" i="15"/>
  <c r="A227" i="15"/>
  <c r="A226" i="15"/>
  <c r="A225" i="15"/>
  <c r="A224" i="15"/>
  <c r="A223" i="15"/>
  <c r="A222" i="15"/>
  <c r="A221" i="15"/>
  <c r="A220" i="15"/>
  <c r="A219" i="15"/>
  <c r="A218" i="15"/>
  <c r="A217" i="15"/>
  <c r="A216" i="15"/>
  <c r="A215" i="15"/>
  <c r="A214" i="15"/>
  <c r="A213" i="15"/>
  <c r="A212" i="15"/>
  <c r="A211" i="15"/>
  <c r="A210" i="15"/>
  <c r="A209" i="15"/>
  <c r="A208" i="15"/>
  <c r="A207" i="15"/>
  <c r="A206" i="15"/>
  <c r="A205" i="15"/>
  <c r="A204" i="15"/>
  <c r="A203" i="15"/>
  <c r="A202" i="15"/>
  <c r="A201" i="15"/>
  <c r="A200" i="15"/>
  <c r="A199" i="15"/>
  <c r="A198" i="15"/>
  <c r="A197" i="15"/>
  <c r="A196" i="15"/>
  <c r="A195" i="15"/>
  <c r="A194" i="15"/>
  <c r="A193" i="15"/>
  <c r="A192" i="15"/>
  <c r="A191" i="15"/>
  <c r="A190" i="15"/>
  <c r="A189" i="15"/>
  <c r="A188" i="15"/>
  <c r="A187" i="15"/>
  <c r="A186" i="15"/>
  <c r="A185" i="15"/>
  <c r="A184" i="15"/>
  <c r="A183" i="15"/>
  <c r="A182" i="15"/>
  <c r="A181" i="15"/>
  <c r="A180" i="15"/>
  <c r="A179" i="15"/>
  <c r="A178" i="15"/>
  <c r="A177" i="15"/>
  <c r="A176" i="15"/>
  <c r="A175" i="15"/>
  <c r="A174" i="15"/>
  <c r="A173" i="15"/>
  <c r="A172" i="15"/>
  <c r="A171" i="15"/>
  <c r="A170" i="15"/>
  <c r="A169" i="15"/>
  <c r="A168" i="15"/>
  <c r="A167" i="15"/>
  <c r="A166" i="15"/>
  <c r="A165" i="15"/>
  <c r="A164" i="15"/>
  <c r="A163" i="15"/>
  <c r="A162" i="15"/>
  <c r="A161" i="15"/>
  <c r="A160" i="15"/>
  <c r="A159" i="15"/>
  <c r="A158" i="15"/>
  <c r="A157" i="15"/>
  <c r="A156" i="15"/>
  <c r="A155" i="15"/>
  <c r="A154" i="15"/>
  <c r="A153" i="15"/>
  <c r="A152" i="15"/>
  <c r="A151" i="15"/>
  <c r="A150" i="15"/>
  <c r="A149" i="15"/>
  <c r="A148" i="15"/>
  <c r="A147" i="15"/>
  <c r="A146" i="15"/>
  <c r="A145" i="15"/>
  <c r="A144" i="15"/>
  <c r="A143" i="15"/>
  <c r="A142" i="15"/>
  <c r="A141" i="15"/>
  <c r="A140" i="15"/>
  <c r="A139" i="15"/>
  <c r="A138" i="15"/>
  <c r="A137" i="15"/>
  <c r="A136" i="15"/>
  <c r="A135" i="15"/>
  <c r="A134" i="15"/>
  <c r="A133" i="15"/>
  <c r="A132" i="15"/>
  <c r="A131" i="15"/>
  <c r="A130" i="15"/>
  <c r="A129" i="15"/>
  <c r="A128" i="15"/>
  <c r="A127" i="15"/>
  <c r="A126" i="15"/>
  <c r="A125" i="15"/>
  <c r="A124" i="15"/>
  <c r="A123" i="15"/>
  <c r="A122" i="15"/>
  <c r="A121" i="15"/>
  <c r="A120" i="15"/>
  <c r="A119" i="15"/>
  <c r="A118" i="15"/>
  <c r="A117" i="15"/>
  <c r="A116" i="15"/>
  <c r="A115" i="15"/>
  <c r="A114" i="15"/>
  <c r="A113" i="15"/>
  <c r="A112" i="15"/>
  <c r="A111" i="15"/>
  <c r="A110" i="15"/>
  <c r="A109" i="15"/>
  <c r="A108" i="15"/>
  <c r="A107" i="15"/>
  <c r="A106" i="15"/>
  <c r="A105" i="15"/>
  <c r="A104" i="15"/>
  <c r="A103" i="15"/>
  <c r="A102" i="15"/>
  <c r="A101" i="15"/>
  <c r="A100" i="15"/>
  <c r="A99" i="15"/>
  <c r="A98" i="15"/>
  <c r="A97" i="15"/>
  <c r="A96" i="15"/>
  <c r="A95" i="15"/>
  <c r="A94" i="15"/>
  <c r="A93" i="15"/>
  <c r="A92" i="15"/>
  <c r="A91" i="15"/>
  <c r="A90" i="15"/>
  <c r="A89" i="15"/>
  <c r="A88" i="15"/>
  <c r="A87" i="15"/>
  <c r="A86" i="15"/>
  <c r="A85" i="15"/>
  <c r="A84" i="15"/>
  <c r="A83" i="15"/>
  <c r="A82" i="15"/>
  <c r="A81" i="15"/>
  <c r="A80" i="15"/>
  <c r="A79" i="15"/>
  <c r="A78" i="15"/>
  <c r="A77" i="15"/>
  <c r="A76" i="15"/>
  <c r="A75" i="15"/>
  <c r="A74" i="15"/>
  <c r="A73" i="15"/>
  <c r="A72" i="15"/>
  <c r="A71" i="15"/>
  <c r="A70" i="15"/>
  <c r="A69" i="15"/>
  <c r="A68" i="15"/>
  <c r="A67" i="15"/>
  <c r="A66" i="15"/>
  <c r="A65" i="15"/>
  <c r="A64" i="15"/>
  <c r="A63" i="15"/>
  <c r="A62" i="15"/>
  <c r="A61" i="15"/>
  <c r="A60" i="15"/>
  <c r="A59" i="15"/>
  <c r="A58" i="15"/>
  <c r="A57" i="15"/>
  <c r="A56" i="15"/>
  <c r="A55" i="15"/>
  <c r="A54" i="15"/>
  <c r="A53" i="15"/>
  <c r="A52" i="15"/>
  <c r="A51" i="15"/>
  <c r="A50" i="15"/>
  <c r="A49" i="15"/>
  <c r="A48" i="15"/>
  <c r="A47" i="15"/>
  <c r="A46" i="15"/>
  <c r="A45" i="15"/>
  <c r="A44" i="15"/>
  <c r="A43" i="15"/>
  <c r="A42" i="15"/>
  <c r="A41" i="15"/>
  <c r="A40" i="15"/>
  <c r="A39" i="15"/>
  <c r="A38" i="15"/>
  <c r="A37" i="15"/>
  <c r="A36" i="15"/>
  <c r="A35" i="15"/>
  <c r="A34" i="15"/>
  <c r="A33" i="15"/>
  <c r="A32" i="15"/>
  <c r="A31" i="15"/>
  <c r="A30" i="15"/>
  <c r="A29" i="15"/>
  <c r="A28" i="15"/>
  <c r="A27" i="15"/>
  <c r="A26" i="15"/>
  <c r="A25" i="15"/>
  <c r="A24" i="15"/>
  <c r="A23" i="15"/>
  <c r="A22" i="15"/>
  <c r="A21" i="15"/>
  <c r="A20" i="15"/>
  <c r="A19" i="15"/>
  <c r="A18" i="15"/>
  <c r="A17" i="15"/>
  <c r="A16" i="15"/>
  <c r="A15" i="15"/>
  <c r="A14" i="15"/>
  <c r="A13" i="15"/>
  <c r="A12" i="15"/>
  <c r="A11" i="15"/>
  <c r="A10" i="15"/>
  <c r="A9" i="15"/>
  <c r="A8" i="15"/>
  <c r="A7" i="15"/>
  <c r="A6" i="15"/>
  <c r="A5" i="15"/>
  <c r="A4" i="15"/>
  <c r="A13727" i="15"/>
  <c r="A3" i="15"/>
  <c r="Z407" i="2" l="1"/>
  <c r="AI407" i="2"/>
  <c r="AJ407" i="2"/>
  <c r="AA407" i="2"/>
  <c r="X407" i="2"/>
  <c r="S407" i="2" s="1"/>
  <c r="AG407" i="2"/>
  <c r="M407" i="2" s="1"/>
  <c r="Y407" i="2"/>
  <c r="B164" i="2"/>
  <c r="Z164" i="2" s="1"/>
  <c r="B163" i="2"/>
  <c r="Z163" i="2" s="1"/>
  <c r="AC163" i="2" s="1"/>
  <c r="AE163" i="2" s="1"/>
  <c r="AA164" i="2"/>
  <c r="Y164" i="2"/>
  <c r="X164" i="2"/>
  <c r="S164" i="2" s="1"/>
  <c r="AA163" i="2"/>
  <c r="Y163" i="2"/>
  <c r="J164" i="2"/>
  <c r="J163" i="2"/>
  <c r="A13607" i="13"/>
  <c r="A13606" i="13"/>
  <c r="A13605" i="13"/>
  <c r="A13604" i="13"/>
  <c r="A13603" i="13"/>
  <c r="A13602" i="13"/>
  <c r="A13601" i="13"/>
  <c r="A13600" i="13"/>
  <c r="A13599" i="13"/>
  <c r="A13598" i="13"/>
  <c r="A13597" i="13"/>
  <c r="A13596" i="13"/>
  <c r="A13595" i="13"/>
  <c r="A13594" i="13"/>
  <c r="A13593" i="13"/>
  <c r="A13592" i="13"/>
  <c r="A13591" i="13"/>
  <c r="A13590" i="13"/>
  <c r="A13589" i="13"/>
  <c r="A13588" i="13"/>
  <c r="A13587" i="13"/>
  <c r="A13586" i="13"/>
  <c r="A13585" i="13"/>
  <c r="A13584" i="13"/>
  <c r="A13583" i="13"/>
  <c r="A13582" i="13"/>
  <c r="A13581" i="13"/>
  <c r="A13580" i="13"/>
  <c r="A13579" i="13"/>
  <c r="A13578" i="13"/>
  <c r="A13577" i="13"/>
  <c r="A13576" i="13"/>
  <c r="A13575" i="13"/>
  <c r="A13574" i="13"/>
  <c r="A13573" i="13"/>
  <c r="A13572" i="13"/>
  <c r="A13571" i="13"/>
  <c r="A13570" i="13"/>
  <c r="A13569" i="13"/>
  <c r="A13568" i="13"/>
  <c r="A13567" i="13"/>
  <c r="A13566" i="13"/>
  <c r="A13565" i="13"/>
  <c r="A13564" i="13"/>
  <c r="A13563" i="13"/>
  <c r="A13562" i="13"/>
  <c r="A13561" i="13"/>
  <c r="A13560" i="13"/>
  <c r="A13559" i="13"/>
  <c r="A13558" i="13"/>
  <c r="J230" i="2"/>
  <c r="J229" i="2"/>
  <c r="B230" i="2"/>
  <c r="B229" i="2"/>
  <c r="J240" i="2"/>
  <c r="J239" i="2"/>
  <c r="B240" i="2"/>
  <c r="B239" i="2"/>
  <c r="J156" i="2"/>
  <c r="A13556" i="13"/>
  <c r="A13555" i="13"/>
  <c r="A13554" i="13"/>
  <c r="A13553" i="13"/>
  <c r="A13552" i="13"/>
  <c r="A13551" i="13"/>
  <c r="A13550" i="13"/>
  <c r="A13549" i="13"/>
  <c r="A13548" i="13"/>
  <c r="A13547" i="13"/>
  <c r="A13546" i="13"/>
  <c r="A13545" i="13"/>
  <c r="A13544" i="13"/>
  <c r="A13543" i="13"/>
  <c r="A13542" i="13"/>
  <c r="A13541" i="13"/>
  <c r="A13540" i="13"/>
  <c r="A13539" i="13"/>
  <c r="A13538" i="13"/>
  <c r="A13537" i="13"/>
  <c r="A13536" i="13"/>
  <c r="A13535" i="13"/>
  <c r="A13534" i="13"/>
  <c r="A13533" i="13"/>
  <c r="A13532" i="13"/>
  <c r="A13531" i="13"/>
  <c r="A13530" i="13"/>
  <c r="A13529" i="13"/>
  <c r="A13528" i="13"/>
  <c r="A13527" i="13"/>
  <c r="A13526" i="13"/>
  <c r="A13525" i="13"/>
  <c r="A13524" i="13"/>
  <c r="A13523" i="13"/>
  <c r="A13522" i="13"/>
  <c r="A13521" i="13"/>
  <c r="A13520" i="13"/>
  <c r="A13519" i="13"/>
  <c r="A13518" i="13"/>
  <c r="A13517" i="13"/>
  <c r="A13516" i="13"/>
  <c r="A13515" i="13"/>
  <c r="A13514" i="13"/>
  <c r="A13513" i="13"/>
  <c r="A13512" i="13"/>
  <c r="A13511" i="13"/>
  <c r="A13510" i="13"/>
  <c r="A13509" i="13"/>
  <c r="A13508" i="13"/>
  <c r="A13507" i="13"/>
  <c r="A13506" i="13"/>
  <c r="A13505" i="13"/>
  <c r="A13504" i="13"/>
  <c r="A13503" i="13"/>
  <c r="A13502" i="13"/>
  <c r="A13501" i="13"/>
  <c r="A13500" i="13"/>
  <c r="A13499" i="13"/>
  <c r="A13498" i="13"/>
  <c r="A13497" i="13"/>
  <c r="A13496" i="13"/>
  <c r="A13495" i="13"/>
  <c r="A13494" i="13"/>
  <c r="A13493" i="13"/>
  <c r="A13492" i="13"/>
  <c r="A13491" i="13"/>
  <c r="A13490" i="13"/>
  <c r="A13489" i="13"/>
  <c r="A13488" i="13"/>
  <c r="A13487" i="13"/>
  <c r="A13486" i="13"/>
  <c r="A13485" i="13"/>
  <c r="A13484" i="13"/>
  <c r="A13483" i="13"/>
  <c r="A13482" i="13"/>
  <c r="A13481" i="13"/>
  <c r="A13480" i="13"/>
  <c r="A13479" i="13"/>
  <c r="A13478" i="13"/>
  <c r="A13477" i="13"/>
  <c r="A13476" i="13"/>
  <c r="A13475" i="13"/>
  <c r="A13474" i="13"/>
  <c r="A13473" i="13"/>
  <c r="A13472" i="13"/>
  <c r="A13471" i="13"/>
  <c r="A13470" i="13"/>
  <c r="A13469" i="13"/>
  <c r="A13468" i="13"/>
  <c r="A13467" i="13"/>
  <c r="A13466" i="13"/>
  <c r="A13465" i="13"/>
  <c r="A13464" i="13"/>
  <c r="A13463" i="13"/>
  <c r="A13462" i="13"/>
  <c r="A13461" i="13"/>
  <c r="A13460" i="13"/>
  <c r="A13459" i="13"/>
  <c r="A13458" i="13"/>
  <c r="A13457" i="13"/>
  <c r="A13456" i="13"/>
  <c r="A13455" i="13"/>
  <c r="A13454" i="13"/>
  <c r="A13453" i="13"/>
  <c r="A13452" i="13"/>
  <c r="A13451" i="13"/>
  <c r="A13450" i="13"/>
  <c r="A13449" i="13"/>
  <c r="A13448" i="13"/>
  <c r="A13447" i="13"/>
  <c r="A13446" i="13"/>
  <c r="A13445" i="13"/>
  <c r="A13444" i="13"/>
  <c r="A13443" i="13"/>
  <c r="A13442" i="13"/>
  <c r="A13441" i="13"/>
  <c r="A13440" i="13"/>
  <c r="A13439" i="13"/>
  <c r="A13438" i="13"/>
  <c r="A13437" i="13"/>
  <c r="A13436" i="13"/>
  <c r="A13435" i="13"/>
  <c r="A13434" i="13"/>
  <c r="A13433" i="13"/>
  <c r="A13432" i="13"/>
  <c r="A13431" i="13"/>
  <c r="A13430" i="13"/>
  <c r="A13429" i="13"/>
  <c r="A13428" i="13"/>
  <c r="A13427" i="13"/>
  <c r="A13426" i="13"/>
  <c r="A13425" i="13"/>
  <c r="A13424" i="13"/>
  <c r="A13423" i="13"/>
  <c r="A13422" i="13"/>
  <c r="A13421" i="13"/>
  <c r="A13420" i="13"/>
  <c r="A13419" i="13"/>
  <c r="A13418" i="13"/>
  <c r="A13417" i="13"/>
  <c r="A13416" i="13"/>
  <c r="A13415" i="13"/>
  <c r="A13414" i="13"/>
  <c r="A13413" i="13"/>
  <c r="A13412" i="13"/>
  <c r="A13411" i="13"/>
  <c r="A13410" i="13"/>
  <c r="A13409" i="13"/>
  <c r="A13408" i="13"/>
  <c r="A13407" i="13"/>
  <c r="A13406" i="13"/>
  <c r="A13405" i="13"/>
  <c r="A13404" i="13"/>
  <c r="A13403" i="13"/>
  <c r="A13402" i="13"/>
  <c r="A13401" i="13"/>
  <c r="A13400" i="13"/>
  <c r="A13399" i="13"/>
  <c r="A13398" i="13"/>
  <c r="A13397" i="13"/>
  <c r="A13396" i="13"/>
  <c r="A13395" i="13"/>
  <c r="A13394" i="13"/>
  <c r="A13393" i="13"/>
  <c r="A13392" i="13"/>
  <c r="A13391" i="13"/>
  <c r="A13390" i="13"/>
  <c r="A13389" i="13"/>
  <c r="A13388" i="13"/>
  <c r="A13387" i="13"/>
  <c r="A13386" i="13"/>
  <c r="A13385" i="13"/>
  <c r="A13384" i="13"/>
  <c r="A13383" i="13"/>
  <c r="A13382" i="13"/>
  <c r="A13381" i="13"/>
  <c r="A13380" i="13"/>
  <c r="A13379" i="13"/>
  <c r="A13378" i="13"/>
  <c r="A13377" i="13"/>
  <c r="A13376" i="13"/>
  <c r="A13375" i="13"/>
  <c r="A13374" i="13"/>
  <c r="A13373" i="13"/>
  <c r="A13372" i="13"/>
  <c r="A13371" i="13"/>
  <c r="A13370" i="13"/>
  <c r="A13369" i="13"/>
  <c r="A13368" i="13"/>
  <c r="A13367" i="13"/>
  <c r="A13366" i="13"/>
  <c r="A13365" i="13"/>
  <c r="A13364" i="13"/>
  <c r="A13363" i="13"/>
  <c r="A13362" i="13"/>
  <c r="A13361" i="13"/>
  <c r="A13360" i="13"/>
  <c r="A13359" i="13"/>
  <c r="A13358" i="13"/>
  <c r="A13357" i="13"/>
  <c r="A13356" i="13"/>
  <c r="A13355" i="13"/>
  <c r="A13354" i="13"/>
  <c r="A13353" i="13"/>
  <c r="A13352" i="13"/>
  <c r="A13351" i="13"/>
  <c r="A13350" i="13"/>
  <c r="A13349" i="13"/>
  <c r="A13348" i="13"/>
  <c r="A13347" i="13"/>
  <c r="A13346" i="13"/>
  <c r="A13345" i="13"/>
  <c r="A13344" i="13"/>
  <c r="A13343" i="13"/>
  <c r="A13342" i="13"/>
  <c r="A13341" i="13"/>
  <c r="A13340" i="13"/>
  <c r="A13339" i="13"/>
  <c r="A13338" i="13"/>
  <c r="A13337" i="13"/>
  <c r="A13336" i="13"/>
  <c r="A13335" i="13"/>
  <c r="A13334" i="13"/>
  <c r="A13333" i="13"/>
  <c r="A13332" i="13"/>
  <c r="A13331" i="13"/>
  <c r="A13330" i="13"/>
  <c r="A13329" i="13"/>
  <c r="A13328" i="13"/>
  <c r="A13327" i="13"/>
  <c r="A13326" i="13"/>
  <c r="A13325" i="13"/>
  <c r="A13324" i="13"/>
  <c r="A13323" i="13"/>
  <c r="A13322" i="13"/>
  <c r="A13321" i="13"/>
  <c r="A13320" i="13"/>
  <c r="A13319" i="13"/>
  <c r="A13318" i="13"/>
  <c r="A13317" i="13"/>
  <c r="A13316" i="13"/>
  <c r="A13315" i="13"/>
  <c r="A13314" i="13"/>
  <c r="A13313" i="13"/>
  <c r="A13312" i="13"/>
  <c r="A13311" i="13"/>
  <c r="A13310" i="13"/>
  <c r="A13309" i="13"/>
  <c r="A13308" i="13"/>
  <c r="A13307" i="13"/>
  <c r="A13306" i="13"/>
  <c r="A13305" i="13"/>
  <c r="A13304" i="13"/>
  <c r="A13303" i="13"/>
  <c r="A13302" i="13"/>
  <c r="A13301" i="13"/>
  <c r="A13300" i="13"/>
  <c r="A13299" i="13"/>
  <c r="A13298" i="13"/>
  <c r="A13297" i="13"/>
  <c r="A13296" i="13"/>
  <c r="A13295" i="13"/>
  <c r="A13294" i="13"/>
  <c r="A13293" i="13"/>
  <c r="A13292" i="13"/>
  <c r="A13291" i="13"/>
  <c r="A13290" i="13"/>
  <c r="A13289" i="13"/>
  <c r="A13288" i="13"/>
  <c r="A13287" i="13"/>
  <c r="A13286" i="13"/>
  <c r="A13285" i="13"/>
  <c r="A13284" i="13"/>
  <c r="A13283" i="13"/>
  <c r="A13282" i="13"/>
  <c r="A13281" i="13"/>
  <c r="A13280" i="13"/>
  <c r="A13279" i="13"/>
  <c r="A13278" i="13"/>
  <c r="A13277" i="13"/>
  <c r="A13276" i="13"/>
  <c r="A13275" i="13"/>
  <c r="A13274" i="13"/>
  <c r="A13273" i="13"/>
  <c r="A13272" i="13"/>
  <c r="A13271" i="13"/>
  <c r="A13270" i="13"/>
  <c r="A13269" i="13"/>
  <c r="A13268" i="13"/>
  <c r="A13267" i="13"/>
  <c r="A13266" i="13"/>
  <c r="A13265" i="13"/>
  <c r="A13264" i="13"/>
  <c r="A13263" i="13"/>
  <c r="A13262" i="13"/>
  <c r="A13261" i="13"/>
  <c r="A13260" i="13"/>
  <c r="A13259" i="13"/>
  <c r="A13258" i="13"/>
  <c r="A13257" i="13"/>
  <c r="A13256" i="13"/>
  <c r="A13255" i="13"/>
  <c r="A13254" i="13"/>
  <c r="A13253" i="13"/>
  <c r="A13252" i="13"/>
  <c r="A13251" i="13"/>
  <c r="A13250" i="13"/>
  <c r="A13249" i="13"/>
  <c r="A13248" i="13"/>
  <c r="A13247" i="13"/>
  <c r="A13246" i="13"/>
  <c r="A13245" i="13"/>
  <c r="A13244" i="13"/>
  <c r="A13243" i="13"/>
  <c r="A13242" i="13"/>
  <c r="A13241" i="13"/>
  <c r="A13240" i="13"/>
  <c r="A13239" i="13"/>
  <c r="A13238" i="13"/>
  <c r="A13237" i="13"/>
  <c r="A13236" i="13"/>
  <c r="A13235" i="13"/>
  <c r="A13234" i="13"/>
  <c r="A13233" i="13"/>
  <c r="A13232" i="13"/>
  <c r="A13231" i="13"/>
  <c r="A13230" i="13"/>
  <c r="A13229" i="13"/>
  <c r="A13228" i="13"/>
  <c r="A13227" i="13"/>
  <c r="A13226" i="13"/>
  <c r="A13225" i="13"/>
  <c r="A13224" i="13"/>
  <c r="A13223" i="13"/>
  <c r="A13222" i="13"/>
  <c r="A13221" i="13"/>
  <c r="A13220" i="13"/>
  <c r="A13219" i="13"/>
  <c r="A13218" i="13"/>
  <c r="A13217" i="13"/>
  <c r="A13216" i="13"/>
  <c r="A13215" i="13"/>
  <c r="A13214" i="13"/>
  <c r="A13213" i="13"/>
  <c r="A13212" i="13"/>
  <c r="A13211" i="13"/>
  <c r="A13210" i="13"/>
  <c r="A13209" i="13"/>
  <c r="A13208" i="13"/>
  <c r="A13207" i="13"/>
  <c r="A13206" i="13"/>
  <c r="A13205" i="13"/>
  <c r="A13204" i="13"/>
  <c r="A13203" i="13"/>
  <c r="A13202" i="13"/>
  <c r="A13201" i="13"/>
  <c r="A13200" i="13"/>
  <c r="A13199" i="13"/>
  <c r="A13198" i="13"/>
  <c r="A13197" i="13"/>
  <c r="A13196" i="13"/>
  <c r="A13195" i="13"/>
  <c r="A13194" i="13"/>
  <c r="A13193" i="13"/>
  <c r="A13192" i="13"/>
  <c r="A13191" i="13"/>
  <c r="A13190" i="13"/>
  <c r="A13189" i="13"/>
  <c r="A13188" i="13"/>
  <c r="A13187" i="13"/>
  <c r="A13186" i="13"/>
  <c r="A13185" i="13"/>
  <c r="A13184" i="13"/>
  <c r="A13183" i="13"/>
  <c r="A13182" i="13"/>
  <c r="A13181" i="13"/>
  <c r="A13180" i="13"/>
  <c r="A13179" i="13"/>
  <c r="A13178" i="13"/>
  <c r="A13177" i="13"/>
  <c r="A13176" i="13"/>
  <c r="A13175" i="13"/>
  <c r="A13174" i="13"/>
  <c r="A13173" i="13"/>
  <c r="A13172" i="13"/>
  <c r="A13171" i="13"/>
  <c r="A13170" i="13"/>
  <c r="A13169" i="13"/>
  <c r="A13168" i="13"/>
  <c r="A13167" i="13"/>
  <c r="A13166" i="13"/>
  <c r="A13165" i="13"/>
  <c r="A13164" i="13"/>
  <c r="A13163" i="13"/>
  <c r="A13162" i="13"/>
  <c r="A13161" i="13"/>
  <c r="A13160" i="13"/>
  <c r="A13159" i="13"/>
  <c r="A13158" i="13"/>
  <c r="A13157" i="13"/>
  <c r="A13156" i="13"/>
  <c r="A13155" i="13"/>
  <c r="A13154" i="13"/>
  <c r="A13153" i="13"/>
  <c r="A13152" i="13"/>
  <c r="A13151" i="13"/>
  <c r="A13150" i="13"/>
  <c r="A13149" i="13"/>
  <c r="A13148" i="13"/>
  <c r="A13147" i="13"/>
  <c r="A13146" i="13"/>
  <c r="A13145" i="13"/>
  <c r="A13144" i="13"/>
  <c r="A13143" i="13"/>
  <c r="A13142" i="13"/>
  <c r="A13141" i="13"/>
  <c r="A13140" i="13"/>
  <c r="A13139" i="13"/>
  <c r="A13138" i="13"/>
  <c r="A13137" i="13"/>
  <c r="A13136" i="13"/>
  <c r="A13135" i="13"/>
  <c r="A13134" i="13"/>
  <c r="A13133" i="13"/>
  <c r="A13132" i="13"/>
  <c r="A13131" i="13"/>
  <c r="A13130" i="13"/>
  <c r="A13129" i="13"/>
  <c r="A13128" i="13"/>
  <c r="A13127" i="13"/>
  <c r="A13126" i="13"/>
  <c r="A13125" i="13"/>
  <c r="A13124" i="13"/>
  <c r="A13123" i="13"/>
  <c r="A13122" i="13"/>
  <c r="A13121" i="13"/>
  <c r="A13120" i="13"/>
  <c r="A13119" i="13"/>
  <c r="A13118" i="13"/>
  <c r="A13117" i="13"/>
  <c r="A13116" i="13"/>
  <c r="A13115" i="13"/>
  <c r="A13114" i="13"/>
  <c r="A13113" i="13"/>
  <c r="A13112" i="13"/>
  <c r="A13111" i="13"/>
  <c r="A13110" i="13"/>
  <c r="A13109" i="13"/>
  <c r="A13108" i="13"/>
  <c r="A13107" i="13"/>
  <c r="A13106" i="13"/>
  <c r="A13105" i="13"/>
  <c r="A13104" i="13"/>
  <c r="A13103" i="13"/>
  <c r="A13102" i="13"/>
  <c r="A13101" i="13"/>
  <c r="A13100" i="13"/>
  <c r="A13099" i="13"/>
  <c r="A13098" i="13"/>
  <c r="A13097" i="13"/>
  <c r="A13096" i="13"/>
  <c r="A13095" i="13"/>
  <c r="A13094" i="13"/>
  <c r="A13093" i="13"/>
  <c r="A13092" i="13"/>
  <c r="A13091" i="13"/>
  <c r="A13090" i="13"/>
  <c r="A13089" i="13"/>
  <c r="A13088" i="13"/>
  <c r="A13087" i="13"/>
  <c r="A13086" i="13"/>
  <c r="A13085" i="13"/>
  <c r="A13084" i="13"/>
  <c r="A13083" i="13"/>
  <c r="A13082" i="13"/>
  <c r="A13081" i="13"/>
  <c r="A13080" i="13"/>
  <c r="A13079" i="13"/>
  <c r="A13078" i="13"/>
  <c r="A13077" i="13"/>
  <c r="A13076" i="13"/>
  <c r="A13075" i="13"/>
  <c r="A13074" i="13"/>
  <c r="A13073" i="13"/>
  <c r="A13072" i="13"/>
  <c r="A13071" i="13"/>
  <c r="A13070" i="13"/>
  <c r="A13069" i="13"/>
  <c r="A13068" i="13"/>
  <c r="A13067" i="13"/>
  <c r="A13066" i="13"/>
  <c r="A13065" i="13"/>
  <c r="A13064" i="13"/>
  <c r="A13063" i="13"/>
  <c r="A13062" i="13"/>
  <c r="A13061" i="13"/>
  <c r="A13060" i="13"/>
  <c r="A13059" i="13"/>
  <c r="A13058" i="13"/>
  <c r="A13057" i="13"/>
  <c r="A13056" i="13"/>
  <c r="A13055" i="13"/>
  <c r="A13054" i="13"/>
  <c r="A13053" i="13"/>
  <c r="A13052" i="13"/>
  <c r="A13051" i="13"/>
  <c r="A13050" i="13"/>
  <c r="A13049" i="13"/>
  <c r="A13048" i="13"/>
  <c r="A13047" i="13"/>
  <c r="A13046" i="13"/>
  <c r="A13045" i="13"/>
  <c r="A13044" i="13"/>
  <c r="A13043" i="13"/>
  <c r="A13042" i="13"/>
  <c r="A13041" i="13"/>
  <c r="A13040" i="13"/>
  <c r="A13039" i="13"/>
  <c r="A13038" i="13"/>
  <c r="A13037" i="13"/>
  <c r="A13036" i="13"/>
  <c r="A13035" i="13"/>
  <c r="A13034" i="13"/>
  <c r="A13033" i="13"/>
  <c r="A13032" i="13"/>
  <c r="A13031" i="13"/>
  <c r="A13030" i="13"/>
  <c r="A13029" i="13"/>
  <c r="A13028" i="13"/>
  <c r="A13027" i="13"/>
  <c r="A13026" i="13"/>
  <c r="A13025" i="13"/>
  <c r="A13024" i="13"/>
  <c r="A13023" i="13"/>
  <c r="A13022" i="13"/>
  <c r="A13021" i="13"/>
  <c r="A13020" i="13"/>
  <c r="A13019" i="13"/>
  <c r="A13018" i="13"/>
  <c r="A13017" i="13"/>
  <c r="A13016" i="13"/>
  <c r="A13015" i="13"/>
  <c r="A13014" i="13"/>
  <c r="A13013" i="13"/>
  <c r="A13012" i="13"/>
  <c r="A13011" i="13"/>
  <c r="A13010" i="13"/>
  <c r="A13009" i="13"/>
  <c r="A13008" i="13"/>
  <c r="A13007" i="13"/>
  <c r="A13006" i="13"/>
  <c r="A13005" i="13"/>
  <c r="A13004" i="13"/>
  <c r="A13003" i="13"/>
  <c r="A13002" i="13"/>
  <c r="A13001" i="13"/>
  <c r="A13000" i="13"/>
  <c r="A12999" i="13"/>
  <c r="A12998" i="13"/>
  <c r="A12997" i="13"/>
  <c r="A12996" i="13"/>
  <c r="A12995" i="13"/>
  <c r="A12994" i="13"/>
  <c r="A12993" i="13"/>
  <c r="A12992" i="13"/>
  <c r="A12991" i="13"/>
  <c r="A12990" i="13"/>
  <c r="A12989" i="13"/>
  <c r="A12988" i="13"/>
  <c r="A12987" i="13"/>
  <c r="A12986" i="13"/>
  <c r="A12985" i="13"/>
  <c r="A12984" i="13"/>
  <c r="A12983" i="13"/>
  <c r="A12982" i="13"/>
  <c r="A12981" i="13"/>
  <c r="A12980" i="13"/>
  <c r="A12979" i="13"/>
  <c r="A12978" i="13"/>
  <c r="A12977" i="13"/>
  <c r="A12976" i="13"/>
  <c r="A12975" i="13"/>
  <c r="A12974" i="13"/>
  <c r="A12973" i="13"/>
  <c r="A12972" i="13"/>
  <c r="A12971" i="13"/>
  <c r="A12970" i="13"/>
  <c r="A12969" i="13"/>
  <c r="A12968" i="13"/>
  <c r="A12967" i="13"/>
  <c r="A12966" i="13"/>
  <c r="A12965" i="13"/>
  <c r="A12964" i="13"/>
  <c r="A12963" i="13"/>
  <c r="A12962" i="13"/>
  <c r="A12961" i="13"/>
  <c r="A12960" i="13"/>
  <c r="A12959" i="13"/>
  <c r="A12958" i="13"/>
  <c r="A12957" i="13"/>
  <c r="A12956" i="13"/>
  <c r="A12955" i="13"/>
  <c r="A12954" i="13"/>
  <c r="A12953" i="13"/>
  <c r="A12952" i="13"/>
  <c r="A12951" i="13"/>
  <c r="A12950" i="13"/>
  <c r="A12949" i="13"/>
  <c r="A12948" i="13"/>
  <c r="A12947" i="13"/>
  <c r="A12946" i="13"/>
  <c r="A12945" i="13"/>
  <c r="A12944" i="13"/>
  <c r="A12943" i="13"/>
  <c r="A12942" i="13"/>
  <c r="A12941" i="13"/>
  <c r="A12940" i="13"/>
  <c r="A12939" i="13"/>
  <c r="A12938" i="13"/>
  <c r="A12937" i="13"/>
  <c r="A12936" i="13"/>
  <c r="A12935" i="13"/>
  <c r="A12934" i="13"/>
  <c r="A12933" i="13"/>
  <c r="A12932" i="13"/>
  <c r="A12931" i="13"/>
  <c r="A12930" i="13"/>
  <c r="A12929" i="13"/>
  <c r="A12928" i="13"/>
  <c r="A12927" i="13"/>
  <c r="A12926" i="13"/>
  <c r="A12925" i="13"/>
  <c r="A12924" i="13"/>
  <c r="A12923" i="13"/>
  <c r="A12922" i="13"/>
  <c r="A12921" i="13"/>
  <c r="A12920" i="13"/>
  <c r="A12919" i="13"/>
  <c r="A12918" i="13"/>
  <c r="A12917" i="13"/>
  <c r="A12916" i="13"/>
  <c r="A12915" i="13"/>
  <c r="A12914" i="13"/>
  <c r="A12913" i="13"/>
  <c r="A12912" i="13"/>
  <c r="A12911" i="13"/>
  <c r="A12910" i="13"/>
  <c r="A12909" i="13"/>
  <c r="A12908" i="13"/>
  <c r="A12907" i="13"/>
  <c r="A12906" i="13"/>
  <c r="A12905" i="13"/>
  <c r="A12904" i="13"/>
  <c r="A12903" i="13"/>
  <c r="A12902" i="13"/>
  <c r="A12901" i="13"/>
  <c r="A12900" i="13"/>
  <c r="A12899" i="13"/>
  <c r="A12898" i="13"/>
  <c r="A12897" i="13"/>
  <c r="A12896" i="13"/>
  <c r="A12895" i="13"/>
  <c r="A12894" i="13"/>
  <c r="A12893" i="13"/>
  <c r="A12892" i="13"/>
  <c r="A12891" i="13"/>
  <c r="A12890" i="13"/>
  <c r="A12889" i="13"/>
  <c r="A12888" i="13"/>
  <c r="A12887" i="13"/>
  <c r="A12886" i="13"/>
  <c r="A12885" i="13"/>
  <c r="A12884" i="13"/>
  <c r="A12883" i="13"/>
  <c r="A12882" i="13"/>
  <c r="A12881" i="13"/>
  <c r="A12880" i="13"/>
  <c r="A12879" i="13"/>
  <c r="A12878" i="13"/>
  <c r="A12877" i="13"/>
  <c r="A12876" i="13"/>
  <c r="A12875" i="13"/>
  <c r="A12874" i="13"/>
  <c r="A12873" i="13"/>
  <c r="A12872" i="13"/>
  <c r="A12871" i="13"/>
  <c r="A12870" i="13"/>
  <c r="A12869" i="13"/>
  <c r="A12868" i="13"/>
  <c r="A12867" i="13"/>
  <c r="A12866" i="13"/>
  <c r="A12865" i="13"/>
  <c r="A12864" i="13"/>
  <c r="A12863" i="13"/>
  <c r="A12862" i="13"/>
  <c r="A12861" i="13"/>
  <c r="A12860" i="13"/>
  <c r="A12859" i="13"/>
  <c r="A12858" i="13"/>
  <c r="A12857" i="13"/>
  <c r="A12856" i="13"/>
  <c r="A12855" i="13"/>
  <c r="A12854" i="13"/>
  <c r="A12853" i="13"/>
  <c r="A12852" i="13"/>
  <c r="A12851" i="13"/>
  <c r="A12850" i="13"/>
  <c r="A12849" i="13"/>
  <c r="A12848" i="13"/>
  <c r="A12847" i="13"/>
  <c r="A12846" i="13"/>
  <c r="A12845" i="13"/>
  <c r="A12844" i="13"/>
  <c r="A12843" i="13"/>
  <c r="A12842" i="13"/>
  <c r="A12841" i="13"/>
  <c r="A12840" i="13"/>
  <c r="A12839" i="13"/>
  <c r="A12838" i="13"/>
  <c r="A12837" i="13"/>
  <c r="A12836" i="13"/>
  <c r="A12835" i="13"/>
  <c r="A12834" i="13"/>
  <c r="A12833" i="13"/>
  <c r="A12832" i="13"/>
  <c r="A12831" i="13"/>
  <c r="A12830" i="13"/>
  <c r="A12829" i="13"/>
  <c r="A12828" i="13"/>
  <c r="A12827" i="13"/>
  <c r="A12826" i="13"/>
  <c r="A12825" i="13"/>
  <c r="A12824" i="13"/>
  <c r="A12823" i="13"/>
  <c r="A12822" i="13"/>
  <c r="A12821" i="13"/>
  <c r="A12820" i="13"/>
  <c r="A12819" i="13"/>
  <c r="A12818" i="13"/>
  <c r="A12817" i="13"/>
  <c r="A12816" i="13"/>
  <c r="A12815" i="13"/>
  <c r="A12814" i="13"/>
  <c r="A12813" i="13"/>
  <c r="A12812" i="13"/>
  <c r="A12811" i="13"/>
  <c r="A12810" i="13"/>
  <c r="A12809" i="13"/>
  <c r="A12808" i="13"/>
  <c r="A12807" i="13"/>
  <c r="A12806" i="13"/>
  <c r="A12805" i="13"/>
  <c r="A12804" i="13"/>
  <c r="A12803" i="13"/>
  <c r="A12802" i="13"/>
  <c r="A12801" i="13"/>
  <c r="A12800" i="13"/>
  <c r="A12799" i="13"/>
  <c r="A12798" i="13"/>
  <c r="A12797" i="13"/>
  <c r="A12796" i="13"/>
  <c r="A12795" i="13"/>
  <c r="A12794" i="13"/>
  <c r="A12793" i="13"/>
  <c r="A12792" i="13"/>
  <c r="A12791" i="13"/>
  <c r="A12790" i="13"/>
  <c r="A12789" i="13"/>
  <c r="A12788" i="13"/>
  <c r="A12787" i="13"/>
  <c r="A12786" i="13"/>
  <c r="A12785" i="13"/>
  <c r="A12784" i="13"/>
  <c r="A12783" i="13"/>
  <c r="A12782" i="13"/>
  <c r="A12781" i="13"/>
  <c r="A12780" i="13"/>
  <c r="A12779" i="13"/>
  <c r="A12778" i="13"/>
  <c r="A12777" i="13"/>
  <c r="A12776" i="13"/>
  <c r="A12775" i="13"/>
  <c r="A12774" i="13"/>
  <c r="A12773" i="13"/>
  <c r="A12772" i="13"/>
  <c r="A12771" i="13"/>
  <c r="A12770" i="13"/>
  <c r="A12769" i="13"/>
  <c r="A12768" i="13"/>
  <c r="A12767" i="13"/>
  <c r="A12766" i="13"/>
  <c r="A12765" i="13"/>
  <c r="A12764" i="13"/>
  <c r="A12763" i="13"/>
  <c r="A12762" i="13"/>
  <c r="A12761" i="13"/>
  <c r="A12760" i="13"/>
  <c r="A12759" i="13"/>
  <c r="A12758" i="13"/>
  <c r="A12757" i="13"/>
  <c r="A12756" i="13"/>
  <c r="A12755" i="13"/>
  <c r="A12754" i="13"/>
  <c r="A12753" i="13"/>
  <c r="A12752" i="13"/>
  <c r="A12751" i="13"/>
  <c r="A12750" i="13"/>
  <c r="A12749" i="13"/>
  <c r="A12748" i="13"/>
  <c r="A12747" i="13"/>
  <c r="A12746" i="13"/>
  <c r="A12745" i="13"/>
  <c r="A12744" i="13"/>
  <c r="A12743" i="13"/>
  <c r="A12742" i="13"/>
  <c r="A12741" i="13"/>
  <c r="A12740" i="13"/>
  <c r="A12739" i="13"/>
  <c r="A12738" i="13"/>
  <c r="A12737" i="13"/>
  <c r="A12736" i="13"/>
  <c r="A12735" i="13"/>
  <c r="A12734" i="13"/>
  <c r="A12733" i="13"/>
  <c r="A12732" i="13"/>
  <c r="A12731" i="13"/>
  <c r="A12730" i="13"/>
  <c r="A12729" i="13"/>
  <c r="A12728" i="13"/>
  <c r="A12727" i="13"/>
  <c r="A12726" i="13"/>
  <c r="A12725" i="13"/>
  <c r="A12724" i="13"/>
  <c r="A12723" i="13"/>
  <c r="A12722" i="13"/>
  <c r="A12721" i="13"/>
  <c r="A12720" i="13"/>
  <c r="A12719" i="13"/>
  <c r="A12718" i="13"/>
  <c r="A12717" i="13"/>
  <c r="A12716" i="13"/>
  <c r="A12715" i="13"/>
  <c r="A12714" i="13"/>
  <c r="A12713" i="13"/>
  <c r="A12712" i="13"/>
  <c r="A12711" i="13"/>
  <c r="A12710" i="13"/>
  <c r="A12709" i="13"/>
  <c r="A12708" i="13"/>
  <c r="A12707" i="13"/>
  <c r="A12706" i="13"/>
  <c r="A12705" i="13"/>
  <c r="A12704" i="13"/>
  <c r="A12703" i="13"/>
  <c r="A12702" i="13"/>
  <c r="A12701" i="13"/>
  <c r="A12700" i="13"/>
  <c r="A12699" i="13"/>
  <c r="A12698" i="13"/>
  <c r="A12697" i="13"/>
  <c r="A12696" i="13"/>
  <c r="A12695" i="13"/>
  <c r="A12694" i="13"/>
  <c r="A12693" i="13"/>
  <c r="A12692" i="13"/>
  <c r="A12691" i="13"/>
  <c r="A12690" i="13"/>
  <c r="A12689" i="13"/>
  <c r="A12688" i="13"/>
  <c r="A12687" i="13"/>
  <c r="A12686" i="13"/>
  <c r="A12685" i="13"/>
  <c r="A12684" i="13"/>
  <c r="A12683" i="13"/>
  <c r="A12682" i="13"/>
  <c r="A12681" i="13"/>
  <c r="A12680" i="13"/>
  <c r="A12679" i="13"/>
  <c r="A12678" i="13"/>
  <c r="A12677" i="13"/>
  <c r="A12676" i="13"/>
  <c r="A12675" i="13"/>
  <c r="A12674" i="13"/>
  <c r="A12673" i="13"/>
  <c r="A12672" i="13"/>
  <c r="A12671" i="13"/>
  <c r="A12670" i="13"/>
  <c r="A12669" i="13"/>
  <c r="A12668" i="13"/>
  <c r="A12667" i="13"/>
  <c r="A12666" i="13"/>
  <c r="A12665" i="13"/>
  <c r="A12664" i="13"/>
  <c r="A12663" i="13"/>
  <c r="A12662" i="13"/>
  <c r="A12661" i="13"/>
  <c r="A12660" i="13"/>
  <c r="A12659" i="13"/>
  <c r="A12658" i="13"/>
  <c r="A12657" i="13"/>
  <c r="A12656" i="13"/>
  <c r="A12655" i="13"/>
  <c r="A12654" i="13"/>
  <c r="A12653" i="13"/>
  <c r="A12652" i="13"/>
  <c r="A12651" i="13"/>
  <c r="A12650" i="13"/>
  <c r="A12649" i="13"/>
  <c r="A12648" i="13"/>
  <c r="A12647" i="13"/>
  <c r="A12646" i="13"/>
  <c r="A12645" i="13"/>
  <c r="A12644" i="13"/>
  <c r="A12643" i="13"/>
  <c r="A12642" i="13"/>
  <c r="A12641" i="13"/>
  <c r="A12640" i="13"/>
  <c r="A12639" i="13"/>
  <c r="A12638" i="13"/>
  <c r="A12637" i="13"/>
  <c r="A12636" i="13"/>
  <c r="A12635" i="13"/>
  <c r="A12634" i="13"/>
  <c r="A12633" i="13"/>
  <c r="A12632" i="13"/>
  <c r="A12631" i="13"/>
  <c r="A12630" i="13"/>
  <c r="A12629" i="13"/>
  <c r="A12628" i="13"/>
  <c r="A12627" i="13"/>
  <c r="A12626" i="13"/>
  <c r="A12625" i="13"/>
  <c r="A12624" i="13"/>
  <c r="A12623" i="13"/>
  <c r="A12622" i="13"/>
  <c r="A12621" i="13"/>
  <c r="A12620" i="13"/>
  <c r="A12619" i="13"/>
  <c r="A12618" i="13"/>
  <c r="A12617" i="13"/>
  <c r="A12616" i="13"/>
  <c r="A12615" i="13"/>
  <c r="A12614" i="13"/>
  <c r="A12613" i="13"/>
  <c r="A12612" i="13"/>
  <c r="A12611" i="13"/>
  <c r="A12610" i="13"/>
  <c r="A12609" i="13"/>
  <c r="A12608" i="13"/>
  <c r="A12607" i="13"/>
  <c r="A12606" i="13"/>
  <c r="A12605" i="13"/>
  <c r="A12604" i="13"/>
  <c r="A12603" i="13"/>
  <c r="A12602" i="13"/>
  <c r="A12601" i="13"/>
  <c r="A12600" i="13"/>
  <c r="A12599" i="13"/>
  <c r="A12598" i="13"/>
  <c r="A12597" i="13"/>
  <c r="A12596" i="13"/>
  <c r="A12595" i="13"/>
  <c r="A12594" i="13"/>
  <c r="A12593" i="13"/>
  <c r="A12592" i="13"/>
  <c r="A12591" i="13"/>
  <c r="A12590" i="13"/>
  <c r="A12589" i="13"/>
  <c r="A12588" i="13"/>
  <c r="A12587" i="13"/>
  <c r="A12586" i="13"/>
  <c r="A12585" i="13"/>
  <c r="A12584" i="13"/>
  <c r="A12583" i="13"/>
  <c r="A12582" i="13"/>
  <c r="A12581" i="13"/>
  <c r="A12580" i="13"/>
  <c r="A12579" i="13"/>
  <c r="A12578" i="13"/>
  <c r="A12577" i="13"/>
  <c r="A12576" i="13"/>
  <c r="A12575" i="13"/>
  <c r="A12574" i="13"/>
  <c r="A12573" i="13"/>
  <c r="A12572" i="13"/>
  <c r="A12571" i="13"/>
  <c r="A12570" i="13"/>
  <c r="A12569" i="13"/>
  <c r="A12568" i="13"/>
  <c r="A12567" i="13"/>
  <c r="A12566" i="13"/>
  <c r="A12565" i="13"/>
  <c r="A12564" i="13"/>
  <c r="A12563" i="13"/>
  <c r="A12562" i="13"/>
  <c r="A12561" i="13"/>
  <c r="A12560" i="13"/>
  <c r="A12559" i="13"/>
  <c r="A12558" i="13"/>
  <c r="A12557" i="13"/>
  <c r="A12556" i="13"/>
  <c r="A12555" i="13"/>
  <c r="A12554" i="13"/>
  <c r="A12553" i="13"/>
  <c r="A12552" i="13"/>
  <c r="A12551" i="13"/>
  <c r="A12550" i="13"/>
  <c r="A12549" i="13"/>
  <c r="A12548" i="13"/>
  <c r="A12547" i="13"/>
  <c r="A12546" i="13"/>
  <c r="A12545" i="13"/>
  <c r="A12544" i="13"/>
  <c r="A12543" i="13"/>
  <c r="A12542" i="13"/>
  <c r="A12541" i="13"/>
  <c r="A12540" i="13"/>
  <c r="A12539" i="13"/>
  <c r="A12538" i="13"/>
  <c r="A12537" i="13"/>
  <c r="A12536" i="13"/>
  <c r="A12535" i="13"/>
  <c r="A12534" i="13"/>
  <c r="A12533" i="13"/>
  <c r="A12532" i="13"/>
  <c r="A12531" i="13"/>
  <c r="A12530" i="13"/>
  <c r="A12529" i="13"/>
  <c r="A12528" i="13"/>
  <c r="A12527" i="13"/>
  <c r="A12526" i="13"/>
  <c r="A12525" i="13"/>
  <c r="A12524" i="13"/>
  <c r="A12523" i="13"/>
  <c r="A12522" i="13"/>
  <c r="A12521" i="13"/>
  <c r="A12520" i="13"/>
  <c r="A12519" i="13"/>
  <c r="A12518" i="13"/>
  <c r="A12517" i="13"/>
  <c r="A12516" i="13"/>
  <c r="A12515" i="13"/>
  <c r="A12514" i="13"/>
  <c r="A12513" i="13"/>
  <c r="A12512" i="13"/>
  <c r="A12511" i="13"/>
  <c r="A12510" i="13"/>
  <c r="A12509" i="13"/>
  <c r="A12508" i="13"/>
  <c r="A12507" i="13"/>
  <c r="A12506" i="13"/>
  <c r="A12505" i="13"/>
  <c r="A12504" i="13"/>
  <c r="A12503" i="13"/>
  <c r="A12502" i="13"/>
  <c r="A12501" i="13"/>
  <c r="A12500" i="13"/>
  <c r="A12499" i="13"/>
  <c r="A12498" i="13"/>
  <c r="A12497" i="13"/>
  <c r="A12496" i="13"/>
  <c r="A12495" i="13"/>
  <c r="A12494" i="13"/>
  <c r="A12493" i="13"/>
  <c r="A12492" i="13"/>
  <c r="A12491" i="13"/>
  <c r="A12490" i="13"/>
  <c r="A12489" i="13"/>
  <c r="A12488" i="13"/>
  <c r="A12487" i="13"/>
  <c r="A12486" i="13"/>
  <c r="A12485" i="13"/>
  <c r="A12484" i="13"/>
  <c r="A12483" i="13"/>
  <c r="A12482" i="13"/>
  <c r="A12481" i="13"/>
  <c r="A12480" i="13"/>
  <c r="A12479" i="13"/>
  <c r="A12478" i="13"/>
  <c r="A12477" i="13"/>
  <c r="A12476" i="13"/>
  <c r="A12475" i="13"/>
  <c r="A12474" i="13"/>
  <c r="A12473" i="13"/>
  <c r="A12472" i="13"/>
  <c r="A12471" i="13"/>
  <c r="A12470" i="13"/>
  <c r="A12469" i="13"/>
  <c r="A12468" i="13"/>
  <c r="A12467" i="13"/>
  <c r="A12466" i="13"/>
  <c r="A12465" i="13"/>
  <c r="A12464" i="13"/>
  <c r="A12463" i="13"/>
  <c r="A12462" i="13"/>
  <c r="A12461" i="13"/>
  <c r="A12460" i="13"/>
  <c r="A12459" i="13"/>
  <c r="A12458" i="13"/>
  <c r="A12457" i="13"/>
  <c r="A12456" i="13"/>
  <c r="A12455" i="13"/>
  <c r="A12454" i="13"/>
  <c r="A12453" i="13"/>
  <c r="A12452" i="13"/>
  <c r="A12451" i="13"/>
  <c r="A12450" i="13"/>
  <c r="A12449" i="13"/>
  <c r="A12448" i="13"/>
  <c r="A12447" i="13"/>
  <c r="A12446" i="13"/>
  <c r="A12445" i="13"/>
  <c r="A12444" i="13"/>
  <c r="A12443" i="13"/>
  <c r="A12442" i="13"/>
  <c r="A12441" i="13"/>
  <c r="A12440" i="13"/>
  <c r="A12439" i="13"/>
  <c r="A12438" i="13"/>
  <c r="A12437" i="13"/>
  <c r="A12436" i="13"/>
  <c r="A12435" i="13"/>
  <c r="A12434" i="13"/>
  <c r="A12433" i="13"/>
  <c r="A12432" i="13"/>
  <c r="A12431" i="13"/>
  <c r="A12430" i="13"/>
  <c r="A12429" i="13"/>
  <c r="A12428" i="13"/>
  <c r="A12427" i="13"/>
  <c r="A12426" i="13"/>
  <c r="A12425" i="13"/>
  <c r="A12424" i="13"/>
  <c r="A12423" i="13"/>
  <c r="A12422" i="13"/>
  <c r="A12421" i="13"/>
  <c r="A12420" i="13"/>
  <c r="A12419" i="13"/>
  <c r="A12418" i="13"/>
  <c r="A12417" i="13"/>
  <c r="A12416" i="13"/>
  <c r="A12415" i="13"/>
  <c r="A12414" i="13"/>
  <c r="A12413" i="13"/>
  <c r="A12412" i="13"/>
  <c r="A12411" i="13"/>
  <c r="A12410" i="13"/>
  <c r="A12409" i="13"/>
  <c r="A12408" i="13"/>
  <c r="A12407" i="13"/>
  <c r="A12406" i="13"/>
  <c r="A12405" i="13"/>
  <c r="A12404" i="13"/>
  <c r="A12403" i="13"/>
  <c r="A12402" i="13"/>
  <c r="A12401" i="13"/>
  <c r="A12400" i="13"/>
  <c r="A12399" i="13"/>
  <c r="A12398" i="13"/>
  <c r="A12397" i="13"/>
  <c r="A12396" i="13"/>
  <c r="A12395" i="13"/>
  <c r="A12394" i="13"/>
  <c r="A12393" i="13"/>
  <c r="A12392" i="13"/>
  <c r="A12391" i="13"/>
  <c r="A12390" i="13"/>
  <c r="A12389" i="13"/>
  <c r="A12388" i="13"/>
  <c r="A12387" i="13"/>
  <c r="A12386" i="13"/>
  <c r="A12385" i="13"/>
  <c r="A12384" i="13"/>
  <c r="A12383" i="13"/>
  <c r="A12382" i="13"/>
  <c r="A12381" i="13"/>
  <c r="A12380" i="13"/>
  <c r="A12379" i="13"/>
  <c r="A12378" i="13"/>
  <c r="A12377" i="13"/>
  <c r="A12376" i="13"/>
  <c r="A12375" i="13"/>
  <c r="A12374" i="13"/>
  <c r="A12373" i="13"/>
  <c r="A12372" i="13"/>
  <c r="A12371" i="13"/>
  <c r="A12370" i="13"/>
  <c r="A12369" i="13"/>
  <c r="A12368" i="13"/>
  <c r="A12367" i="13"/>
  <c r="A12366" i="13"/>
  <c r="A12365" i="13"/>
  <c r="A12364" i="13"/>
  <c r="A12363" i="13"/>
  <c r="A12362" i="13"/>
  <c r="A12361" i="13"/>
  <c r="A12360" i="13"/>
  <c r="A12359" i="13"/>
  <c r="A12358" i="13"/>
  <c r="A12357" i="13"/>
  <c r="A12356" i="13"/>
  <c r="A12355" i="13"/>
  <c r="A12354" i="13"/>
  <c r="A12353" i="13"/>
  <c r="A12352" i="13"/>
  <c r="A12351" i="13"/>
  <c r="A12350" i="13"/>
  <c r="A12349" i="13"/>
  <c r="A12348" i="13"/>
  <c r="A12347" i="13"/>
  <c r="A12346" i="13"/>
  <c r="A12345" i="13"/>
  <c r="A12344" i="13"/>
  <c r="A12343" i="13"/>
  <c r="A12342" i="13"/>
  <c r="A12341" i="13"/>
  <c r="A12340" i="13"/>
  <c r="A12339" i="13"/>
  <c r="A12338" i="13"/>
  <c r="A12337" i="13"/>
  <c r="A12336" i="13"/>
  <c r="A12335" i="13"/>
  <c r="A12334" i="13"/>
  <c r="A12333" i="13"/>
  <c r="A12332" i="13"/>
  <c r="A12331" i="13"/>
  <c r="A12330" i="13"/>
  <c r="A12329" i="13"/>
  <c r="A12328" i="13"/>
  <c r="A12327" i="13"/>
  <c r="A12326" i="13"/>
  <c r="A12325" i="13"/>
  <c r="A12324" i="13"/>
  <c r="A12323" i="13"/>
  <c r="A12322" i="13"/>
  <c r="A12321" i="13"/>
  <c r="A12320" i="13"/>
  <c r="A12319" i="13"/>
  <c r="A12318" i="13"/>
  <c r="A12317" i="13"/>
  <c r="A12316" i="13"/>
  <c r="A12315" i="13"/>
  <c r="A12314" i="13"/>
  <c r="A12313" i="13"/>
  <c r="A12312" i="13"/>
  <c r="A12311" i="13"/>
  <c r="A12310" i="13"/>
  <c r="A12309" i="13"/>
  <c r="A12308" i="13"/>
  <c r="A12307" i="13"/>
  <c r="A12306" i="13"/>
  <c r="A12305" i="13"/>
  <c r="A12304" i="13"/>
  <c r="A12303" i="13"/>
  <c r="A12302" i="13"/>
  <c r="A12301" i="13"/>
  <c r="A12300" i="13"/>
  <c r="A12299" i="13"/>
  <c r="A12298" i="13"/>
  <c r="A12297" i="13"/>
  <c r="A12296" i="13"/>
  <c r="A12295" i="13"/>
  <c r="A12294" i="13"/>
  <c r="A12293" i="13"/>
  <c r="A12292" i="13"/>
  <c r="A12291" i="13"/>
  <c r="A12290" i="13"/>
  <c r="A12289" i="13"/>
  <c r="A12288" i="13"/>
  <c r="A12287" i="13"/>
  <c r="A12286" i="13"/>
  <c r="A12285" i="13"/>
  <c r="A12284" i="13"/>
  <c r="A12283" i="13"/>
  <c r="A12282" i="13"/>
  <c r="A12281" i="13"/>
  <c r="A12280" i="13"/>
  <c r="A12279" i="13"/>
  <c r="A12278" i="13"/>
  <c r="A12277" i="13"/>
  <c r="A12276" i="13"/>
  <c r="A12275" i="13"/>
  <c r="A12274" i="13"/>
  <c r="A12273" i="13"/>
  <c r="A12272" i="13"/>
  <c r="A12271" i="13"/>
  <c r="A12270" i="13"/>
  <c r="A12269" i="13"/>
  <c r="A12268" i="13"/>
  <c r="A12267" i="13"/>
  <c r="A12266" i="13"/>
  <c r="A12265" i="13"/>
  <c r="A12264" i="13"/>
  <c r="A12263" i="13"/>
  <c r="A12262" i="13"/>
  <c r="A12261" i="13"/>
  <c r="A12260" i="13"/>
  <c r="A12259" i="13"/>
  <c r="A12258" i="13"/>
  <c r="A12257" i="13"/>
  <c r="A12256" i="13"/>
  <c r="A12255" i="13"/>
  <c r="A12254" i="13"/>
  <c r="A12253" i="13"/>
  <c r="A12252" i="13"/>
  <c r="A12251" i="13"/>
  <c r="A12250" i="13"/>
  <c r="A12249" i="13"/>
  <c r="A12248" i="13"/>
  <c r="A12247" i="13"/>
  <c r="A12246" i="13"/>
  <c r="A12245" i="13"/>
  <c r="A12244" i="13"/>
  <c r="A12243" i="13"/>
  <c r="A12242" i="13"/>
  <c r="A12241" i="13"/>
  <c r="A12240" i="13"/>
  <c r="A12239" i="13"/>
  <c r="A12238" i="13"/>
  <c r="A12237" i="13"/>
  <c r="A12236" i="13"/>
  <c r="A12235" i="13"/>
  <c r="A12234" i="13"/>
  <c r="A12233" i="13"/>
  <c r="A12232" i="13"/>
  <c r="A12231" i="13"/>
  <c r="A12230" i="13"/>
  <c r="A12229" i="13"/>
  <c r="A12228" i="13"/>
  <c r="A12227" i="13"/>
  <c r="A12226" i="13"/>
  <c r="A12225" i="13"/>
  <c r="A12224" i="13"/>
  <c r="A12223" i="13"/>
  <c r="A12222" i="13"/>
  <c r="A12221" i="13"/>
  <c r="A12220" i="13"/>
  <c r="A12219" i="13"/>
  <c r="A12218" i="13"/>
  <c r="A12217" i="13"/>
  <c r="A12216" i="13"/>
  <c r="A12215" i="13"/>
  <c r="A12214" i="13"/>
  <c r="A12213" i="13"/>
  <c r="A12212" i="13"/>
  <c r="A12211" i="13"/>
  <c r="A12210" i="13"/>
  <c r="A12209" i="13"/>
  <c r="A12208" i="13"/>
  <c r="A12207" i="13"/>
  <c r="A12206" i="13"/>
  <c r="A12205" i="13"/>
  <c r="A12204" i="13"/>
  <c r="A12203" i="13"/>
  <c r="A12202" i="13"/>
  <c r="A12201" i="13"/>
  <c r="A12200" i="13"/>
  <c r="A12199" i="13"/>
  <c r="A12198" i="13"/>
  <c r="A12197" i="13"/>
  <c r="A12196" i="13"/>
  <c r="A12195" i="13"/>
  <c r="A12194" i="13"/>
  <c r="A12193" i="13"/>
  <c r="A12192" i="13"/>
  <c r="A12191" i="13"/>
  <c r="A12190" i="13"/>
  <c r="A12189" i="13"/>
  <c r="A12188" i="13"/>
  <c r="A12187" i="13"/>
  <c r="A12186" i="13"/>
  <c r="A12185" i="13"/>
  <c r="A12184" i="13"/>
  <c r="A12183" i="13"/>
  <c r="A12182" i="13"/>
  <c r="A12181" i="13"/>
  <c r="A12180" i="13"/>
  <c r="A12179" i="13"/>
  <c r="A12178" i="13"/>
  <c r="A12177" i="13"/>
  <c r="A12176" i="13"/>
  <c r="A12175" i="13"/>
  <c r="A12174" i="13"/>
  <c r="A12173" i="13"/>
  <c r="A12172" i="13"/>
  <c r="A12171" i="13"/>
  <c r="A12170" i="13"/>
  <c r="A12169" i="13"/>
  <c r="A12168" i="13"/>
  <c r="A12167" i="13"/>
  <c r="A12166" i="13"/>
  <c r="A12165" i="13"/>
  <c r="A12164" i="13"/>
  <c r="A12163" i="13"/>
  <c r="A12162" i="13"/>
  <c r="A12161" i="13"/>
  <c r="A12160" i="13"/>
  <c r="A12159" i="13"/>
  <c r="A12158" i="13"/>
  <c r="A12157" i="13"/>
  <c r="A12156" i="13"/>
  <c r="A12155" i="13"/>
  <c r="A12154" i="13"/>
  <c r="A12153" i="13"/>
  <c r="A12152" i="13"/>
  <c r="A12151" i="13"/>
  <c r="A12150" i="13"/>
  <c r="A12149" i="13"/>
  <c r="A12148" i="13"/>
  <c r="A12147" i="13"/>
  <c r="A12146" i="13"/>
  <c r="A12145" i="13"/>
  <c r="A12144" i="13"/>
  <c r="A12143" i="13"/>
  <c r="A12142" i="13"/>
  <c r="A12141" i="13"/>
  <c r="A12140" i="13"/>
  <c r="A12139" i="13"/>
  <c r="A12138" i="13"/>
  <c r="A12137" i="13"/>
  <c r="A12136" i="13"/>
  <c r="A12135" i="13"/>
  <c r="A12134" i="13"/>
  <c r="A12133" i="13"/>
  <c r="A12132" i="13"/>
  <c r="A12131" i="13"/>
  <c r="A12130" i="13"/>
  <c r="A12129" i="13"/>
  <c r="A12128" i="13"/>
  <c r="A12127" i="13"/>
  <c r="A12126" i="13"/>
  <c r="A12125" i="13"/>
  <c r="A12124" i="13"/>
  <c r="A12123" i="13"/>
  <c r="A12122" i="13"/>
  <c r="A12121" i="13"/>
  <c r="A12120" i="13"/>
  <c r="A12119" i="13"/>
  <c r="A12118" i="13"/>
  <c r="A12117" i="13"/>
  <c r="A12116" i="13"/>
  <c r="A12115" i="13"/>
  <c r="A12114" i="13"/>
  <c r="A12113" i="13"/>
  <c r="A12112" i="13"/>
  <c r="A12111" i="13"/>
  <c r="A12110" i="13"/>
  <c r="A12109" i="13"/>
  <c r="A12108" i="13"/>
  <c r="A12107" i="13"/>
  <c r="A12106" i="13"/>
  <c r="A12105" i="13"/>
  <c r="A12104" i="13"/>
  <c r="A12103" i="13"/>
  <c r="A12102" i="13"/>
  <c r="A12101" i="13"/>
  <c r="A12100" i="13"/>
  <c r="A12099" i="13"/>
  <c r="A12098" i="13"/>
  <c r="A12097" i="13"/>
  <c r="A12096" i="13"/>
  <c r="A12095" i="13"/>
  <c r="A12094" i="13"/>
  <c r="A12093" i="13"/>
  <c r="A12092" i="13"/>
  <c r="A12091" i="13"/>
  <c r="A12090" i="13"/>
  <c r="A12089" i="13"/>
  <c r="A12088" i="13"/>
  <c r="A12087" i="13"/>
  <c r="A12086" i="13"/>
  <c r="A12085" i="13"/>
  <c r="A12084" i="13"/>
  <c r="A12083" i="13"/>
  <c r="A12082" i="13"/>
  <c r="A12081" i="13"/>
  <c r="A12080" i="13"/>
  <c r="A12079" i="13"/>
  <c r="A12078" i="13"/>
  <c r="A12077" i="13"/>
  <c r="A12076" i="13"/>
  <c r="A12075" i="13"/>
  <c r="A12074" i="13"/>
  <c r="A12073" i="13"/>
  <c r="A12072" i="13"/>
  <c r="A12071" i="13"/>
  <c r="A12070" i="13"/>
  <c r="A12069" i="13"/>
  <c r="A12068" i="13"/>
  <c r="A12067" i="13"/>
  <c r="A12066" i="13"/>
  <c r="A12065" i="13"/>
  <c r="A12064" i="13"/>
  <c r="A12063" i="13"/>
  <c r="A12062" i="13"/>
  <c r="A12061" i="13"/>
  <c r="A12060" i="13"/>
  <c r="A12059" i="13"/>
  <c r="A12058" i="13"/>
  <c r="A12057" i="13"/>
  <c r="A12056" i="13"/>
  <c r="A12055" i="13"/>
  <c r="A12054" i="13"/>
  <c r="A12053" i="13"/>
  <c r="A12052" i="13"/>
  <c r="A12051" i="13"/>
  <c r="A12050" i="13"/>
  <c r="A12049" i="13"/>
  <c r="A12048" i="13"/>
  <c r="A12047" i="13"/>
  <c r="A12046" i="13"/>
  <c r="A12045" i="13"/>
  <c r="A12044" i="13"/>
  <c r="A12043" i="13"/>
  <c r="A12042" i="13"/>
  <c r="A12041" i="13"/>
  <c r="A12040" i="13"/>
  <c r="A12039" i="13"/>
  <c r="A12038" i="13"/>
  <c r="A12037" i="13"/>
  <c r="A12036" i="13"/>
  <c r="A12035" i="13"/>
  <c r="A12034" i="13"/>
  <c r="A12033" i="13"/>
  <c r="A12032" i="13"/>
  <c r="A12031" i="13"/>
  <c r="A12030" i="13"/>
  <c r="A12029" i="13"/>
  <c r="A12028" i="13"/>
  <c r="A12027" i="13"/>
  <c r="A12026" i="13"/>
  <c r="A12025" i="13"/>
  <c r="A12024" i="13"/>
  <c r="A12023" i="13"/>
  <c r="A12022" i="13"/>
  <c r="A12021" i="13"/>
  <c r="A12020" i="13"/>
  <c r="A12019" i="13"/>
  <c r="A12018" i="13"/>
  <c r="A12017" i="13"/>
  <c r="A12016" i="13"/>
  <c r="A12015" i="13"/>
  <c r="A12014" i="13"/>
  <c r="A12013" i="13"/>
  <c r="A12012" i="13"/>
  <c r="A12011" i="13"/>
  <c r="A12010" i="13"/>
  <c r="A12009" i="13"/>
  <c r="A12008" i="13"/>
  <c r="A12007" i="13"/>
  <c r="A12006" i="13"/>
  <c r="A12005" i="13"/>
  <c r="A12004" i="13"/>
  <c r="A12003" i="13"/>
  <c r="A12002" i="13"/>
  <c r="A12001" i="13"/>
  <c r="A12000" i="13"/>
  <c r="A11999" i="13"/>
  <c r="A11998" i="13"/>
  <c r="A11997" i="13"/>
  <c r="A11996" i="13"/>
  <c r="A11995" i="13"/>
  <c r="A11994" i="13"/>
  <c r="A11993" i="13"/>
  <c r="A11992" i="13"/>
  <c r="A11991" i="13"/>
  <c r="A11990" i="13"/>
  <c r="A11989" i="13"/>
  <c r="A11988" i="13"/>
  <c r="A11987" i="13"/>
  <c r="A11986" i="13"/>
  <c r="A11985" i="13"/>
  <c r="A11984" i="13"/>
  <c r="A11983" i="13"/>
  <c r="A11982" i="13"/>
  <c r="A11981" i="13"/>
  <c r="A11980" i="13"/>
  <c r="A11979" i="13"/>
  <c r="A11978" i="13"/>
  <c r="A11977" i="13"/>
  <c r="A11976" i="13"/>
  <c r="A11975" i="13"/>
  <c r="A11974" i="13"/>
  <c r="A11973" i="13"/>
  <c r="A11972" i="13"/>
  <c r="A11971" i="13"/>
  <c r="A11970" i="13"/>
  <c r="A11969" i="13"/>
  <c r="A11968" i="13"/>
  <c r="A11967" i="13"/>
  <c r="A11966" i="13"/>
  <c r="A11965" i="13"/>
  <c r="A11964" i="13"/>
  <c r="A11963" i="13"/>
  <c r="A11962" i="13"/>
  <c r="A11961" i="13"/>
  <c r="A11960" i="13"/>
  <c r="A11959" i="13"/>
  <c r="A11958" i="13"/>
  <c r="A11957" i="13"/>
  <c r="A11956" i="13"/>
  <c r="A11955" i="13"/>
  <c r="A11954" i="13"/>
  <c r="A11953" i="13"/>
  <c r="A11952" i="13"/>
  <c r="A11951" i="13"/>
  <c r="A11950" i="13"/>
  <c r="A11949" i="13"/>
  <c r="A11948" i="13"/>
  <c r="A11947" i="13"/>
  <c r="A11946" i="13"/>
  <c r="A11945" i="13"/>
  <c r="A11944" i="13"/>
  <c r="A11943" i="13"/>
  <c r="A11942" i="13"/>
  <c r="A11941" i="13"/>
  <c r="A11940" i="13"/>
  <c r="A11939" i="13"/>
  <c r="A11938" i="13"/>
  <c r="A11937" i="13"/>
  <c r="A11936" i="13"/>
  <c r="A11935" i="13"/>
  <c r="A11934" i="13"/>
  <c r="A11933" i="13"/>
  <c r="A11932" i="13"/>
  <c r="A11931" i="13"/>
  <c r="A11930" i="13"/>
  <c r="A11929" i="13"/>
  <c r="A11928" i="13"/>
  <c r="A11927" i="13"/>
  <c r="A11926" i="13"/>
  <c r="A11925" i="13"/>
  <c r="A11924" i="13"/>
  <c r="A11923" i="13"/>
  <c r="A11922" i="13"/>
  <c r="A11921" i="13"/>
  <c r="A11920" i="13"/>
  <c r="A11919" i="13"/>
  <c r="A11918" i="13"/>
  <c r="A11917" i="13"/>
  <c r="A11916" i="13"/>
  <c r="A11915" i="13"/>
  <c r="A11914" i="13"/>
  <c r="A11913" i="13"/>
  <c r="A11912" i="13"/>
  <c r="A11911" i="13"/>
  <c r="A11910" i="13"/>
  <c r="A11909" i="13"/>
  <c r="A11908" i="13"/>
  <c r="A11907" i="13"/>
  <c r="A11906" i="13"/>
  <c r="A11905" i="13"/>
  <c r="A11904" i="13"/>
  <c r="A11903" i="13"/>
  <c r="A11902" i="13"/>
  <c r="A11901" i="13"/>
  <c r="A11900" i="13"/>
  <c r="A11899" i="13"/>
  <c r="A11898" i="13"/>
  <c r="A11897" i="13"/>
  <c r="A11896" i="13"/>
  <c r="A11895" i="13"/>
  <c r="A11894" i="13"/>
  <c r="A11893" i="13"/>
  <c r="A11892" i="13"/>
  <c r="A11891" i="13"/>
  <c r="A11890" i="13"/>
  <c r="A11889" i="13"/>
  <c r="A11888" i="13"/>
  <c r="A11887" i="13"/>
  <c r="A11886" i="13"/>
  <c r="A11885" i="13"/>
  <c r="A11884" i="13"/>
  <c r="A11883" i="13"/>
  <c r="A11882" i="13"/>
  <c r="A11881" i="13"/>
  <c r="A11880" i="13"/>
  <c r="A11879" i="13"/>
  <c r="A11878" i="13"/>
  <c r="A11877" i="13"/>
  <c r="A11876" i="13"/>
  <c r="A11875" i="13"/>
  <c r="A11874" i="13"/>
  <c r="A11873" i="13"/>
  <c r="A11872" i="13"/>
  <c r="A11871" i="13"/>
  <c r="A11870" i="13"/>
  <c r="A11869" i="13"/>
  <c r="A11868" i="13"/>
  <c r="A11867" i="13"/>
  <c r="A11866" i="13"/>
  <c r="A11865" i="13"/>
  <c r="A11864" i="13"/>
  <c r="A11863" i="13"/>
  <c r="A11862" i="13"/>
  <c r="A11861" i="13"/>
  <c r="A11860" i="13"/>
  <c r="A11859" i="13"/>
  <c r="A11858" i="13"/>
  <c r="A11857" i="13"/>
  <c r="A11856" i="13"/>
  <c r="A11855" i="13"/>
  <c r="A11854" i="13"/>
  <c r="A11853" i="13"/>
  <c r="A11852" i="13"/>
  <c r="A11851" i="13"/>
  <c r="A11850" i="13"/>
  <c r="A11849" i="13"/>
  <c r="A11848" i="13"/>
  <c r="A11847" i="13"/>
  <c r="A11846" i="13"/>
  <c r="A11845" i="13"/>
  <c r="A11844" i="13"/>
  <c r="A11843" i="13"/>
  <c r="A11842" i="13"/>
  <c r="A11841" i="13"/>
  <c r="A11840" i="13"/>
  <c r="A11839" i="13"/>
  <c r="A11838" i="13"/>
  <c r="A11837" i="13"/>
  <c r="A11836" i="13"/>
  <c r="A11835" i="13"/>
  <c r="A11834" i="13"/>
  <c r="A11833" i="13"/>
  <c r="A11832" i="13"/>
  <c r="A11831" i="13"/>
  <c r="A11830" i="13"/>
  <c r="A11829" i="13"/>
  <c r="A11828" i="13"/>
  <c r="A11827" i="13"/>
  <c r="A11826" i="13"/>
  <c r="A11825" i="13"/>
  <c r="A11824" i="13"/>
  <c r="A11823" i="13"/>
  <c r="A11822" i="13"/>
  <c r="A11821" i="13"/>
  <c r="A11820" i="13"/>
  <c r="A11819" i="13"/>
  <c r="A11818" i="13"/>
  <c r="A11817" i="13"/>
  <c r="A11816" i="13"/>
  <c r="A11815" i="13"/>
  <c r="A11814" i="13"/>
  <c r="A11813" i="13"/>
  <c r="A11812" i="13"/>
  <c r="A11811" i="13"/>
  <c r="A11810" i="13"/>
  <c r="A11809" i="13"/>
  <c r="A11808" i="13"/>
  <c r="A11807" i="13"/>
  <c r="A11806" i="13"/>
  <c r="A11805" i="13"/>
  <c r="A11804" i="13"/>
  <c r="A11803" i="13"/>
  <c r="A11802" i="13"/>
  <c r="A11801" i="13"/>
  <c r="A11800" i="13"/>
  <c r="A11799" i="13"/>
  <c r="A11798" i="13"/>
  <c r="A11797" i="13"/>
  <c r="A11796" i="13"/>
  <c r="A11795" i="13"/>
  <c r="A11794" i="13"/>
  <c r="A11793" i="13"/>
  <c r="A11792" i="13"/>
  <c r="A11791" i="13"/>
  <c r="A11790" i="13"/>
  <c r="A11789" i="13"/>
  <c r="A11788" i="13"/>
  <c r="A11787" i="13"/>
  <c r="A11786" i="13"/>
  <c r="A11785" i="13"/>
  <c r="A11784" i="13"/>
  <c r="A11783" i="13"/>
  <c r="A11782" i="13"/>
  <c r="A11781" i="13"/>
  <c r="A11780" i="13"/>
  <c r="A11779" i="13"/>
  <c r="A11778" i="13"/>
  <c r="A11777" i="13"/>
  <c r="A11776" i="13"/>
  <c r="A11775" i="13"/>
  <c r="A11774" i="13"/>
  <c r="A11773" i="13"/>
  <c r="A11772" i="13"/>
  <c r="A11771" i="13"/>
  <c r="A11770" i="13"/>
  <c r="A11769" i="13"/>
  <c r="A11768" i="13"/>
  <c r="A11767" i="13"/>
  <c r="A11766" i="13"/>
  <c r="A11765" i="13"/>
  <c r="A11764" i="13"/>
  <c r="A11763" i="13"/>
  <c r="A11762" i="13"/>
  <c r="A11761" i="13"/>
  <c r="A11760" i="13"/>
  <c r="A11759" i="13"/>
  <c r="A11758" i="13"/>
  <c r="A11757" i="13"/>
  <c r="A11756" i="13"/>
  <c r="A11755" i="13"/>
  <c r="A11754" i="13"/>
  <c r="A11753" i="13"/>
  <c r="A11752" i="13"/>
  <c r="A11751" i="13"/>
  <c r="A11750" i="13"/>
  <c r="A11749" i="13"/>
  <c r="A11748" i="13"/>
  <c r="A11747" i="13"/>
  <c r="A11746" i="13"/>
  <c r="A11745" i="13"/>
  <c r="A11744" i="13"/>
  <c r="A11743" i="13"/>
  <c r="A11742" i="13"/>
  <c r="A11741" i="13"/>
  <c r="A11740" i="13"/>
  <c r="A11739" i="13"/>
  <c r="A11738" i="13"/>
  <c r="A11737" i="13"/>
  <c r="A11736" i="13"/>
  <c r="A11735" i="13"/>
  <c r="A11734" i="13"/>
  <c r="A11733" i="13"/>
  <c r="A11732" i="13"/>
  <c r="A11731" i="13"/>
  <c r="A11730" i="13"/>
  <c r="A11729" i="13"/>
  <c r="A11728" i="13"/>
  <c r="A11727" i="13"/>
  <c r="A11726" i="13"/>
  <c r="A11725" i="13"/>
  <c r="A11724" i="13"/>
  <c r="A11723" i="13"/>
  <c r="A11722" i="13"/>
  <c r="A11721" i="13"/>
  <c r="A11720" i="13"/>
  <c r="A11719" i="13"/>
  <c r="A11718" i="13"/>
  <c r="A11717" i="13"/>
  <c r="A11716" i="13"/>
  <c r="A11715" i="13"/>
  <c r="A11714" i="13"/>
  <c r="A11713" i="13"/>
  <c r="A11712" i="13"/>
  <c r="A11711" i="13"/>
  <c r="A11710" i="13"/>
  <c r="A11709" i="13"/>
  <c r="A11708" i="13"/>
  <c r="A11707" i="13"/>
  <c r="A11706" i="13"/>
  <c r="A11705" i="13"/>
  <c r="A11704" i="13"/>
  <c r="A11703" i="13"/>
  <c r="A11702" i="13"/>
  <c r="A11701" i="13"/>
  <c r="A11700" i="13"/>
  <c r="A11699" i="13"/>
  <c r="A11698" i="13"/>
  <c r="A11697" i="13"/>
  <c r="A11696" i="13"/>
  <c r="A11695" i="13"/>
  <c r="A11694" i="13"/>
  <c r="A11693" i="13"/>
  <c r="A11692" i="13"/>
  <c r="A11691" i="13"/>
  <c r="A11690" i="13"/>
  <c r="A11689" i="13"/>
  <c r="A11688" i="13"/>
  <c r="A11687" i="13"/>
  <c r="A11686" i="13"/>
  <c r="A11685" i="13"/>
  <c r="A11684" i="13"/>
  <c r="A11683" i="13"/>
  <c r="A11682" i="13"/>
  <c r="A11681" i="13"/>
  <c r="A11680" i="13"/>
  <c r="A11679" i="13"/>
  <c r="A11678" i="13"/>
  <c r="A11677" i="13"/>
  <c r="A11676" i="13"/>
  <c r="A11675" i="13"/>
  <c r="A11674" i="13"/>
  <c r="A11673" i="13"/>
  <c r="A11672" i="13"/>
  <c r="A11671" i="13"/>
  <c r="A11670" i="13"/>
  <c r="A11669" i="13"/>
  <c r="A11668" i="13"/>
  <c r="A11667" i="13"/>
  <c r="A11666" i="13"/>
  <c r="A11665" i="13"/>
  <c r="A11664" i="13"/>
  <c r="A11663" i="13"/>
  <c r="A11662" i="13"/>
  <c r="A11661" i="13"/>
  <c r="A11660" i="13"/>
  <c r="A11659" i="13"/>
  <c r="A11658" i="13"/>
  <c r="A11657" i="13"/>
  <c r="A11656" i="13"/>
  <c r="A11655" i="13"/>
  <c r="A11654" i="13"/>
  <c r="A11653" i="13"/>
  <c r="A11652" i="13"/>
  <c r="A11651" i="13"/>
  <c r="A11650" i="13"/>
  <c r="A11649" i="13"/>
  <c r="A11648" i="13"/>
  <c r="A11647" i="13"/>
  <c r="A11646" i="13"/>
  <c r="A11645" i="13"/>
  <c r="A11644" i="13"/>
  <c r="A11643" i="13"/>
  <c r="A11642" i="13"/>
  <c r="A11641" i="13"/>
  <c r="A11640" i="13"/>
  <c r="A11639" i="13"/>
  <c r="A11638" i="13"/>
  <c r="A11637" i="13"/>
  <c r="A11636" i="13"/>
  <c r="A11635" i="13"/>
  <c r="A11634" i="13"/>
  <c r="A11633" i="13"/>
  <c r="A11632" i="13"/>
  <c r="A11631" i="13"/>
  <c r="A11630" i="13"/>
  <c r="A11629" i="13"/>
  <c r="A11628" i="13"/>
  <c r="A11627" i="13"/>
  <c r="A11626" i="13"/>
  <c r="A11625" i="13"/>
  <c r="A11624" i="13"/>
  <c r="A11623" i="13"/>
  <c r="A11622" i="13"/>
  <c r="A11621" i="13"/>
  <c r="A11620" i="13"/>
  <c r="A11619" i="13"/>
  <c r="A11618" i="13"/>
  <c r="A11617" i="13"/>
  <c r="A11616" i="13"/>
  <c r="A11615" i="13"/>
  <c r="A11614" i="13"/>
  <c r="A11613" i="13"/>
  <c r="A11612" i="13"/>
  <c r="A11611" i="13"/>
  <c r="A11610" i="13"/>
  <c r="A11609" i="13"/>
  <c r="A11608" i="13"/>
  <c r="A11607" i="13"/>
  <c r="A11606" i="13"/>
  <c r="A11605" i="13"/>
  <c r="A11604" i="13"/>
  <c r="A11603" i="13"/>
  <c r="A11602" i="13"/>
  <c r="A11601" i="13"/>
  <c r="A11600" i="13"/>
  <c r="A11599" i="13"/>
  <c r="A11598" i="13"/>
  <c r="A11597" i="13"/>
  <c r="A11596" i="13"/>
  <c r="A11595" i="13"/>
  <c r="A11594" i="13"/>
  <c r="A11593" i="13"/>
  <c r="A11592" i="13"/>
  <c r="A11591" i="13"/>
  <c r="A11590" i="13"/>
  <c r="A11589" i="13"/>
  <c r="A11588" i="13"/>
  <c r="A11587" i="13"/>
  <c r="A11586" i="13"/>
  <c r="A11585" i="13"/>
  <c r="A11584" i="13"/>
  <c r="A11583" i="13"/>
  <c r="A11582" i="13"/>
  <c r="A11581" i="13"/>
  <c r="A11580" i="13"/>
  <c r="A11579" i="13"/>
  <c r="A11578" i="13"/>
  <c r="A11577" i="13"/>
  <c r="A11576" i="13"/>
  <c r="A11575" i="13"/>
  <c r="A11574" i="13"/>
  <c r="A11573" i="13"/>
  <c r="A11572" i="13"/>
  <c r="A11571" i="13"/>
  <c r="A11570" i="13"/>
  <c r="A11569" i="13"/>
  <c r="A11568" i="13"/>
  <c r="A11567" i="13"/>
  <c r="A11566" i="13"/>
  <c r="A11565" i="13"/>
  <c r="A11564" i="13"/>
  <c r="A11563" i="13"/>
  <c r="A11562" i="13"/>
  <c r="A11561" i="13"/>
  <c r="A11560" i="13"/>
  <c r="A11559" i="13"/>
  <c r="A11558" i="13"/>
  <c r="A11557" i="13"/>
  <c r="A11556" i="13"/>
  <c r="A11555" i="13"/>
  <c r="A11554" i="13"/>
  <c r="A11553" i="13"/>
  <c r="A11552" i="13"/>
  <c r="A11551" i="13"/>
  <c r="A11550" i="13"/>
  <c r="A11549" i="13"/>
  <c r="A11548" i="13"/>
  <c r="A11547" i="13"/>
  <c r="A11546" i="13"/>
  <c r="A11545" i="13"/>
  <c r="A11544" i="13"/>
  <c r="A11543" i="13"/>
  <c r="A11542" i="13"/>
  <c r="A11541" i="13"/>
  <c r="A11540" i="13"/>
  <c r="A11539" i="13"/>
  <c r="A11538" i="13"/>
  <c r="A11537" i="13"/>
  <c r="A11536" i="13"/>
  <c r="A11535" i="13"/>
  <c r="A11534" i="13"/>
  <c r="A11533" i="13"/>
  <c r="A11532" i="13"/>
  <c r="A11531" i="13"/>
  <c r="A11530" i="13"/>
  <c r="A11529" i="13"/>
  <c r="A11528" i="13"/>
  <c r="A11527" i="13"/>
  <c r="A11526" i="13"/>
  <c r="A11525" i="13"/>
  <c r="A11524" i="13"/>
  <c r="A11523" i="13"/>
  <c r="A11522" i="13"/>
  <c r="A11521" i="13"/>
  <c r="A11520" i="13"/>
  <c r="A11519" i="13"/>
  <c r="A11518" i="13"/>
  <c r="A11517" i="13"/>
  <c r="A11516" i="13"/>
  <c r="A11515" i="13"/>
  <c r="A11514" i="13"/>
  <c r="A11513" i="13"/>
  <c r="A11512" i="13"/>
  <c r="A11511" i="13"/>
  <c r="A11510" i="13"/>
  <c r="A11509" i="13"/>
  <c r="A11508" i="13"/>
  <c r="A11507" i="13"/>
  <c r="A11506" i="13"/>
  <c r="A11505" i="13"/>
  <c r="A11504" i="13"/>
  <c r="A11503" i="13"/>
  <c r="A11502" i="13"/>
  <c r="A11501" i="13"/>
  <c r="A11500" i="13"/>
  <c r="A11499" i="13"/>
  <c r="A11498" i="13"/>
  <c r="A11497" i="13"/>
  <c r="A11496" i="13"/>
  <c r="A11495" i="13"/>
  <c r="A11494" i="13"/>
  <c r="A11493" i="13"/>
  <c r="A11492" i="13"/>
  <c r="A11491" i="13"/>
  <c r="A11490" i="13"/>
  <c r="A11489" i="13"/>
  <c r="A11488" i="13"/>
  <c r="A11487" i="13"/>
  <c r="A11486" i="13"/>
  <c r="A11485" i="13"/>
  <c r="A11484" i="13"/>
  <c r="A11483" i="13"/>
  <c r="A11482" i="13"/>
  <c r="A11481" i="13"/>
  <c r="A11480" i="13"/>
  <c r="A11479" i="13"/>
  <c r="A11478" i="13"/>
  <c r="A11477" i="13"/>
  <c r="A11476" i="13"/>
  <c r="A11475" i="13"/>
  <c r="A11474" i="13"/>
  <c r="A11473" i="13"/>
  <c r="A11472" i="13"/>
  <c r="A11471" i="13"/>
  <c r="A11470" i="13"/>
  <c r="A11469" i="13"/>
  <c r="A11468" i="13"/>
  <c r="A11467" i="13"/>
  <c r="A11466" i="13"/>
  <c r="A11465" i="13"/>
  <c r="A11464" i="13"/>
  <c r="A11463" i="13"/>
  <c r="A11462" i="13"/>
  <c r="A11461" i="13"/>
  <c r="A11460" i="13"/>
  <c r="A11459" i="13"/>
  <c r="A11458" i="13"/>
  <c r="A11457" i="13"/>
  <c r="A11456" i="13"/>
  <c r="A11455" i="13"/>
  <c r="A11454" i="13"/>
  <c r="A11453" i="13"/>
  <c r="A11452" i="13"/>
  <c r="A11451" i="13"/>
  <c r="A11450" i="13"/>
  <c r="A11449" i="13"/>
  <c r="A11448" i="13"/>
  <c r="A11447" i="13"/>
  <c r="A11446" i="13"/>
  <c r="A11445" i="13"/>
  <c r="A11444" i="13"/>
  <c r="A11443" i="13"/>
  <c r="A11442" i="13"/>
  <c r="A11441" i="13"/>
  <c r="A11440" i="13"/>
  <c r="A11439" i="13"/>
  <c r="A11438" i="13"/>
  <c r="A11437" i="13"/>
  <c r="A11436" i="13"/>
  <c r="A11435" i="13"/>
  <c r="A11434" i="13"/>
  <c r="A11433" i="13"/>
  <c r="A11432" i="13"/>
  <c r="A11431" i="13"/>
  <c r="A11430" i="13"/>
  <c r="A11429" i="13"/>
  <c r="A11428" i="13"/>
  <c r="A11427" i="13"/>
  <c r="A11426" i="13"/>
  <c r="A11425" i="13"/>
  <c r="A11424" i="13"/>
  <c r="A11423" i="13"/>
  <c r="A11422" i="13"/>
  <c r="A11421" i="13"/>
  <c r="A11420" i="13"/>
  <c r="A11419" i="13"/>
  <c r="A11418" i="13"/>
  <c r="A11417" i="13"/>
  <c r="A11416" i="13"/>
  <c r="A11415" i="13"/>
  <c r="A11414" i="13"/>
  <c r="A11413" i="13"/>
  <c r="A11412" i="13"/>
  <c r="A11411" i="13"/>
  <c r="A11410" i="13"/>
  <c r="A11409" i="13"/>
  <c r="A11408" i="13"/>
  <c r="A11407" i="13"/>
  <c r="A11406" i="13"/>
  <c r="A11405" i="13"/>
  <c r="A11404" i="13"/>
  <c r="A11403" i="13"/>
  <c r="A11402" i="13"/>
  <c r="A11401" i="13"/>
  <c r="A11400" i="13"/>
  <c r="A11399" i="13"/>
  <c r="A11398" i="13"/>
  <c r="A11397" i="13"/>
  <c r="A11396" i="13"/>
  <c r="A11395" i="13"/>
  <c r="A11394" i="13"/>
  <c r="A11393" i="13"/>
  <c r="A11392" i="13"/>
  <c r="A11391" i="13"/>
  <c r="A11390" i="13"/>
  <c r="A11389" i="13"/>
  <c r="A11388" i="13"/>
  <c r="A11387" i="13"/>
  <c r="A11386" i="13"/>
  <c r="A11385" i="13"/>
  <c r="A11384" i="13"/>
  <c r="A11383" i="13"/>
  <c r="A11382" i="13"/>
  <c r="A11381" i="13"/>
  <c r="A11380" i="13"/>
  <c r="A11379" i="13"/>
  <c r="A11378" i="13"/>
  <c r="A11377" i="13"/>
  <c r="A11376" i="13"/>
  <c r="A11375" i="13"/>
  <c r="A11374" i="13"/>
  <c r="A11373" i="13"/>
  <c r="A11372" i="13"/>
  <c r="A11371" i="13"/>
  <c r="A11370" i="13"/>
  <c r="A11369" i="13"/>
  <c r="A11368" i="13"/>
  <c r="A11367" i="13"/>
  <c r="A11366" i="13"/>
  <c r="A11365" i="13"/>
  <c r="A11364" i="13"/>
  <c r="A11363" i="13"/>
  <c r="A11362" i="13"/>
  <c r="A11361" i="13"/>
  <c r="A11360" i="13"/>
  <c r="A11359" i="13"/>
  <c r="A11358" i="13"/>
  <c r="A11357" i="13"/>
  <c r="A11356" i="13"/>
  <c r="A11355" i="13"/>
  <c r="A11354" i="13"/>
  <c r="A11353" i="13"/>
  <c r="A11352" i="13"/>
  <c r="A11351" i="13"/>
  <c r="A11350" i="13"/>
  <c r="A11349" i="13"/>
  <c r="A11348" i="13"/>
  <c r="A11347" i="13"/>
  <c r="A11346" i="13"/>
  <c r="A11345" i="13"/>
  <c r="A11344" i="13"/>
  <c r="A11343" i="13"/>
  <c r="A11342" i="13"/>
  <c r="A11341" i="13"/>
  <c r="A11340" i="13"/>
  <c r="A11339" i="13"/>
  <c r="A11338" i="13"/>
  <c r="A11337" i="13"/>
  <c r="A11336" i="13"/>
  <c r="A11335" i="13"/>
  <c r="A11334" i="13"/>
  <c r="A11333" i="13"/>
  <c r="A11332" i="13"/>
  <c r="A11331" i="13"/>
  <c r="A11330" i="13"/>
  <c r="A11329" i="13"/>
  <c r="A11328" i="13"/>
  <c r="A11327" i="13"/>
  <c r="A11326" i="13"/>
  <c r="A11325" i="13"/>
  <c r="A11324" i="13"/>
  <c r="A11323" i="13"/>
  <c r="A11322" i="13"/>
  <c r="A11321" i="13"/>
  <c r="A11320" i="13"/>
  <c r="A11319" i="13"/>
  <c r="A11318" i="13"/>
  <c r="A11317" i="13"/>
  <c r="A11316" i="13"/>
  <c r="A11315" i="13"/>
  <c r="A11314" i="13"/>
  <c r="A11313" i="13"/>
  <c r="A11312" i="13"/>
  <c r="A11311" i="13"/>
  <c r="A11310" i="13"/>
  <c r="A11309" i="13"/>
  <c r="A11308" i="13"/>
  <c r="A11307" i="13"/>
  <c r="A11306" i="13"/>
  <c r="A11305" i="13"/>
  <c r="A11304" i="13"/>
  <c r="A11303" i="13"/>
  <c r="A11302" i="13"/>
  <c r="A11301" i="13"/>
  <c r="A11300" i="13"/>
  <c r="A11299" i="13"/>
  <c r="A11298" i="13"/>
  <c r="A11297" i="13"/>
  <c r="A11296" i="13"/>
  <c r="A11295" i="13"/>
  <c r="A11294" i="13"/>
  <c r="A11293" i="13"/>
  <c r="A11292" i="13"/>
  <c r="A11291" i="13"/>
  <c r="A11290" i="13"/>
  <c r="A11289" i="13"/>
  <c r="A11288" i="13"/>
  <c r="A11287" i="13"/>
  <c r="A11286" i="13"/>
  <c r="A11285" i="13"/>
  <c r="A11284" i="13"/>
  <c r="A11283" i="13"/>
  <c r="A11282" i="13"/>
  <c r="A11281" i="13"/>
  <c r="A11280" i="13"/>
  <c r="A11279" i="13"/>
  <c r="A11278" i="13"/>
  <c r="A11277" i="13"/>
  <c r="A11276" i="13"/>
  <c r="A11275" i="13"/>
  <c r="A11274" i="13"/>
  <c r="A11273" i="13"/>
  <c r="A11272" i="13"/>
  <c r="A11271" i="13"/>
  <c r="A11270" i="13"/>
  <c r="A11269" i="13"/>
  <c r="A11268" i="13"/>
  <c r="A11267" i="13"/>
  <c r="A11266" i="13"/>
  <c r="A11265" i="13"/>
  <c r="A11264" i="13"/>
  <c r="A11263" i="13"/>
  <c r="A11262" i="13"/>
  <c r="A11261" i="13"/>
  <c r="A11260" i="13"/>
  <c r="A11259" i="13"/>
  <c r="A11258" i="13"/>
  <c r="A11257" i="13"/>
  <c r="A11256" i="13"/>
  <c r="A11255" i="13"/>
  <c r="A11254" i="13"/>
  <c r="A11253" i="13"/>
  <c r="A11252" i="13"/>
  <c r="A11251" i="13"/>
  <c r="A11250" i="13"/>
  <c r="A11249" i="13"/>
  <c r="A11248" i="13"/>
  <c r="A11247" i="13"/>
  <c r="A11246" i="13"/>
  <c r="A11245" i="13"/>
  <c r="A11244" i="13"/>
  <c r="A11243" i="13"/>
  <c r="A11242" i="13"/>
  <c r="A11241" i="13"/>
  <c r="A11240" i="13"/>
  <c r="A11239" i="13"/>
  <c r="A11238" i="13"/>
  <c r="A11237" i="13"/>
  <c r="A11236" i="13"/>
  <c r="A11235" i="13"/>
  <c r="A11234" i="13"/>
  <c r="A11233" i="13"/>
  <c r="A11232" i="13"/>
  <c r="A11231" i="13"/>
  <c r="A11230" i="13"/>
  <c r="A11229" i="13"/>
  <c r="A11228" i="13"/>
  <c r="A11227" i="13"/>
  <c r="A11226" i="13"/>
  <c r="A11225" i="13"/>
  <c r="A11224" i="13"/>
  <c r="A11223" i="13"/>
  <c r="A11222" i="13"/>
  <c r="A11221" i="13"/>
  <c r="A11220" i="13"/>
  <c r="A11219" i="13"/>
  <c r="A11218" i="13"/>
  <c r="A11217" i="13"/>
  <c r="A11216" i="13"/>
  <c r="A11215" i="13"/>
  <c r="A11214" i="13"/>
  <c r="A11213" i="13"/>
  <c r="A11212" i="13"/>
  <c r="A11211" i="13"/>
  <c r="A11210" i="13"/>
  <c r="A11209" i="13"/>
  <c r="A11208" i="13"/>
  <c r="A11207" i="13"/>
  <c r="A11206" i="13"/>
  <c r="A11205" i="13"/>
  <c r="A11204" i="13"/>
  <c r="A11203" i="13"/>
  <c r="A11202" i="13"/>
  <c r="A11201" i="13"/>
  <c r="A11200" i="13"/>
  <c r="A11199" i="13"/>
  <c r="A11198" i="13"/>
  <c r="A11197" i="13"/>
  <c r="A11196" i="13"/>
  <c r="A11195" i="13"/>
  <c r="A11194" i="13"/>
  <c r="A11193" i="13"/>
  <c r="A11192" i="13"/>
  <c r="A11191" i="13"/>
  <c r="A11190" i="13"/>
  <c r="A11189" i="13"/>
  <c r="A11188" i="13"/>
  <c r="A11187" i="13"/>
  <c r="A11186" i="13"/>
  <c r="A11185" i="13"/>
  <c r="A11184" i="13"/>
  <c r="A11183" i="13"/>
  <c r="A11182" i="13"/>
  <c r="A11181" i="13"/>
  <c r="A11180" i="13"/>
  <c r="A11179" i="13"/>
  <c r="A11178" i="13"/>
  <c r="A11177" i="13"/>
  <c r="A11176" i="13"/>
  <c r="A11175" i="13"/>
  <c r="A11174" i="13"/>
  <c r="A11173" i="13"/>
  <c r="A11172" i="13"/>
  <c r="A11171" i="13"/>
  <c r="A11170" i="13"/>
  <c r="A11169" i="13"/>
  <c r="A11168" i="13"/>
  <c r="A11167" i="13"/>
  <c r="A11166" i="13"/>
  <c r="A11165" i="13"/>
  <c r="A11164" i="13"/>
  <c r="A11163" i="13"/>
  <c r="A11162" i="13"/>
  <c r="A11161" i="13"/>
  <c r="A11160" i="13"/>
  <c r="A11159" i="13"/>
  <c r="A11158" i="13"/>
  <c r="A11157" i="13"/>
  <c r="A11156" i="13"/>
  <c r="A11155" i="13"/>
  <c r="A11154" i="13"/>
  <c r="A11153" i="13"/>
  <c r="A11152" i="13"/>
  <c r="A11151" i="13"/>
  <c r="A11150" i="13"/>
  <c r="A11149" i="13"/>
  <c r="A11148" i="13"/>
  <c r="A11147" i="13"/>
  <c r="A11146" i="13"/>
  <c r="A11145" i="13"/>
  <c r="A11144" i="13"/>
  <c r="A11143" i="13"/>
  <c r="A11142" i="13"/>
  <c r="A11141" i="13"/>
  <c r="A11140" i="13"/>
  <c r="A11139" i="13"/>
  <c r="A11138" i="13"/>
  <c r="A11137" i="13"/>
  <c r="A11136" i="13"/>
  <c r="A11135" i="13"/>
  <c r="A11134" i="13"/>
  <c r="A11133" i="13"/>
  <c r="A11132" i="13"/>
  <c r="A11131" i="13"/>
  <c r="A11130" i="13"/>
  <c r="A11129" i="13"/>
  <c r="A11128" i="13"/>
  <c r="A11127" i="13"/>
  <c r="A11126" i="13"/>
  <c r="A11125" i="13"/>
  <c r="A11124" i="13"/>
  <c r="A11123" i="13"/>
  <c r="A11122" i="13"/>
  <c r="A11121" i="13"/>
  <c r="A11120" i="13"/>
  <c r="A11119" i="13"/>
  <c r="A11118" i="13"/>
  <c r="A11117" i="13"/>
  <c r="A11116" i="13"/>
  <c r="A11115" i="13"/>
  <c r="A11114" i="13"/>
  <c r="A11113" i="13"/>
  <c r="A11112" i="13"/>
  <c r="A11111" i="13"/>
  <c r="A11110" i="13"/>
  <c r="A11109" i="13"/>
  <c r="A11108" i="13"/>
  <c r="A11107" i="13"/>
  <c r="A11106" i="13"/>
  <c r="A11105" i="13"/>
  <c r="A11104" i="13"/>
  <c r="A11103" i="13"/>
  <c r="A11102" i="13"/>
  <c r="A11101" i="13"/>
  <c r="A11100" i="13"/>
  <c r="A11099" i="13"/>
  <c r="A11098" i="13"/>
  <c r="A11097" i="13"/>
  <c r="A11096" i="13"/>
  <c r="A11095" i="13"/>
  <c r="A11094" i="13"/>
  <c r="A11093" i="13"/>
  <c r="A11092" i="13"/>
  <c r="A11091" i="13"/>
  <c r="A11090" i="13"/>
  <c r="A11089" i="13"/>
  <c r="A11088" i="13"/>
  <c r="A11087" i="13"/>
  <c r="A11086" i="13"/>
  <c r="A11085" i="13"/>
  <c r="A11084" i="13"/>
  <c r="A11083" i="13"/>
  <c r="A11082" i="13"/>
  <c r="A11081" i="13"/>
  <c r="A11080" i="13"/>
  <c r="A11079" i="13"/>
  <c r="A11078" i="13"/>
  <c r="A11077" i="13"/>
  <c r="A11076" i="13"/>
  <c r="A11075" i="13"/>
  <c r="A11074" i="13"/>
  <c r="A11073" i="13"/>
  <c r="A11072" i="13"/>
  <c r="A11071" i="13"/>
  <c r="A11070" i="13"/>
  <c r="A11069" i="13"/>
  <c r="A11068" i="13"/>
  <c r="A11067" i="13"/>
  <c r="A11066" i="13"/>
  <c r="A11065" i="13"/>
  <c r="A11064" i="13"/>
  <c r="A11063" i="13"/>
  <c r="A11062" i="13"/>
  <c r="A11061" i="13"/>
  <c r="A11060" i="13"/>
  <c r="A11059" i="13"/>
  <c r="A11058" i="13"/>
  <c r="A11057" i="13"/>
  <c r="A11056" i="13"/>
  <c r="A11055" i="13"/>
  <c r="A11054" i="13"/>
  <c r="A11053" i="13"/>
  <c r="A11052" i="13"/>
  <c r="A11051" i="13"/>
  <c r="A11050" i="13"/>
  <c r="A11049" i="13"/>
  <c r="A11048" i="13"/>
  <c r="A11047" i="13"/>
  <c r="A11046" i="13"/>
  <c r="A11045" i="13"/>
  <c r="A11044" i="13"/>
  <c r="A11043" i="13"/>
  <c r="A11042" i="13"/>
  <c r="A11041" i="13"/>
  <c r="A11040" i="13"/>
  <c r="A11039" i="13"/>
  <c r="A11038" i="13"/>
  <c r="A11037" i="13"/>
  <c r="A11036" i="13"/>
  <c r="A11035" i="13"/>
  <c r="A11034" i="13"/>
  <c r="A11033" i="13"/>
  <c r="A11032" i="13"/>
  <c r="A11031" i="13"/>
  <c r="A11030" i="13"/>
  <c r="A11029" i="13"/>
  <c r="A11028" i="13"/>
  <c r="A11027" i="13"/>
  <c r="A11026" i="13"/>
  <c r="A11025" i="13"/>
  <c r="A11024" i="13"/>
  <c r="A11023" i="13"/>
  <c r="A11022" i="13"/>
  <c r="A11021" i="13"/>
  <c r="A11020" i="13"/>
  <c r="A11019" i="13"/>
  <c r="A11018" i="13"/>
  <c r="A11017" i="13"/>
  <c r="A11016" i="13"/>
  <c r="A11015" i="13"/>
  <c r="A11014" i="13"/>
  <c r="A11013" i="13"/>
  <c r="A11012" i="13"/>
  <c r="A11011" i="13"/>
  <c r="A11010" i="13"/>
  <c r="A11009" i="13"/>
  <c r="A11008" i="13"/>
  <c r="A11007" i="13"/>
  <c r="A11006" i="13"/>
  <c r="A11005" i="13"/>
  <c r="A11004" i="13"/>
  <c r="A11003" i="13"/>
  <c r="A11002" i="13"/>
  <c r="A11001" i="13"/>
  <c r="A11000" i="13"/>
  <c r="A10999" i="13"/>
  <c r="A10998" i="13"/>
  <c r="A10997" i="13"/>
  <c r="A10996" i="13"/>
  <c r="A10995" i="13"/>
  <c r="A10994" i="13"/>
  <c r="A10993" i="13"/>
  <c r="A10992" i="13"/>
  <c r="A10991" i="13"/>
  <c r="A10990" i="13"/>
  <c r="A10989" i="13"/>
  <c r="A10988" i="13"/>
  <c r="A10987" i="13"/>
  <c r="A10986" i="13"/>
  <c r="A10985" i="13"/>
  <c r="A10984" i="13"/>
  <c r="A10983" i="13"/>
  <c r="A10982" i="13"/>
  <c r="A10981" i="13"/>
  <c r="A10980" i="13"/>
  <c r="A10979" i="13"/>
  <c r="A10978" i="13"/>
  <c r="A10977" i="13"/>
  <c r="A10976" i="13"/>
  <c r="A10975" i="13"/>
  <c r="A10974" i="13"/>
  <c r="A10973" i="13"/>
  <c r="A10972" i="13"/>
  <c r="A10971" i="13"/>
  <c r="A10970" i="13"/>
  <c r="A10969" i="13"/>
  <c r="A10968" i="13"/>
  <c r="A10967" i="13"/>
  <c r="A10966" i="13"/>
  <c r="A10965" i="13"/>
  <c r="A10964" i="13"/>
  <c r="A10963" i="13"/>
  <c r="A10962" i="13"/>
  <c r="A10961" i="13"/>
  <c r="A10960" i="13"/>
  <c r="A10959" i="13"/>
  <c r="A10958" i="13"/>
  <c r="A10957" i="13"/>
  <c r="A10956" i="13"/>
  <c r="A10955" i="13"/>
  <c r="A10954" i="13"/>
  <c r="A10953" i="13"/>
  <c r="A10952" i="13"/>
  <c r="A10951" i="13"/>
  <c r="A10950" i="13"/>
  <c r="A10949" i="13"/>
  <c r="A10948" i="13"/>
  <c r="A10947" i="13"/>
  <c r="A10946" i="13"/>
  <c r="A10945" i="13"/>
  <c r="A10944" i="13"/>
  <c r="A10943" i="13"/>
  <c r="A10942" i="13"/>
  <c r="A10941" i="13"/>
  <c r="A10940" i="13"/>
  <c r="A10939" i="13"/>
  <c r="A10938" i="13"/>
  <c r="A10937" i="13"/>
  <c r="A10936" i="13"/>
  <c r="A10935" i="13"/>
  <c r="A10934" i="13"/>
  <c r="A10933" i="13"/>
  <c r="A10932" i="13"/>
  <c r="A10931" i="13"/>
  <c r="A10930" i="13"/>
  <c r="A10929" i="13"/>
  <c r="A10928" i="13"/>
  <c r="A10927" i="13"/>
  <c r="A10926" i="13"/>
  <c r="A10925" i="13"/>
  <c r="A10924" i="13"/>
  <c r="A10923" i="13"/>
  <c r="A10922" i="13"/>
  <c r="A10921" i="13"/>
  <c r="A10920" i="13"/>
  <c r="A10919" i="13"/>
  <c r="A10918" i="13"/>
  <c r="A10917" i="13"/>
  <c r="A10916" i="13"/>
  <c r="A10915" i="13"/>
  <c r="A10914" i="13"/>
  <c r="A10913" i="13"/>
  <c r="A10912" i="13"/>
  <c r="A10911" i="13"/>
  <c r="A10910" i="13"/>
  <c r="A10909" i="13"/>
  <c r="A10908" i="13"/>
  <c r="A10907" i="13"/>
  <c r="A10906" i="13"/>
  <c r="A10905" i="13"/>
  <c r="A10904" i="13"/>
  <c r="A10903" i="13"/>
  <c r="A10902" i="13"/>
  <c r="A10901" i="13"/>
  <c r="A10900" i="13"/>
  <c r="A10899" i="13"/>
  <c r="A10898" i="13"/>
  <c r="A10897" i="13"/>
  <c r="A10896" i="13"/>
  <c r="A10895" i="13"/>
  <c r="A10894" i="13"/>
  <c r="A10893" i="13"/>
  <c r="A10892" i="13"/>
  <c r="A10891" i="13"/>
  <c r="A10890" i="13"/>
  <c r="A10889" i="13"/>
  <c r="A10888" i="13"/>
  <c r="A10887" i="13"/>
  <c r="A10886" i="13"/>
  <c r="A10885" i="13"/>
  <c r="A10884" i="13"/>
  <c r="A10883" i="13"/>
  <c r="A10882" i="13"/>
  <c r="A10881" i="13"/>
  <c r="A10880" i="13"/>
  <c r="A10879" i="13"/>
  <c r="A10878" i="13"/>
  <c r="A10877" i="13"/>
  <c r="A10876" i="13"/>
  <c r="A10875" i="13"/>
  <c r="A10874" i="13"/>
  <c r="A10873" i="13"/>
  <c r="A10872" i="13"/>
  <c r="A10871" i="13"/>
  <c r="A10870" i="13"/>
  <c r="A10869" i="13"/>
  <c r="A10868" i="13"/>
  <c r="A10867" i="13"/>
  <c r="A10866" i="13"/>
  <c r="A10865" i="13"/>
  <c r="A10864" i="13"/>
  <c r="A10863" i="13"/>
  <c r="A10862" i="13"/>
  <c r="A10861" i="13"/>
  <c r="A10860" i="13"/>
  <c r="A10859" i="13"/>
  <c r="A10858" i="13"/>
  <c r="A10857" i="13"/>
  <c r="A10856" i="13"/>
  <c r="A10855" i="13"/>
  <c r="A10854" i="13"/>
  <c r="A10853" i="13"/>
  <c r="A10852" i="13"/>
  <c r="A10851" i="13"/>
  <c r="A10850" i="13"/>
  <c r="A10849" i="13"/>
  <c r="A10848" i="13"/>
  <c r="A10847" i="13"/>
  <c r="A10846" i="13"/>
  <c r="A10845" i="13"/>
  <c r="A10844" i="13"/>
  <c r="A10843" i="13"/>
  <c r="A10842" i="13"/>
  <c r="A10841" i="13"/>
  <c r="A10840" i="13"/>
  <c r="A10839" i="13"/>
  <c r="A10838" i="13"/>
  <c r="A10837" i="13"/>
  <c r="A10836" i="13"/>
  <c r="A10835" i="13"/>
  <c r="A10834" i="13"/>
  <c r="A10833" i="13"/>
  <c r="A10832" i="13"/>
  <c r="A10831" i="13"/>
  <c r="A10830" i="13"/>
  <c r="A10829" i="13"/>
  <c r="A10828" i="13"/>
  <c r="A10827" i="13"/>
  <c r="A10826" i="13"/>
  <c r="A10825" i="13"/>
  <c r="A10824" i="13"/>
  <c r="A10823" i="13"/>
  <c r="A10822" i="13"/>
  <c r="A10821" i="13"/>
  <c r="A10820" i="13"/>
  <c r="A10819" i="13"/>
  <c r="A10818" i="13"/>
  <c r="A10817" i="13"/>
  <c r="A10816" i="13"/>
  <c r="A10815" i="13"/>
  <c r="A10814" i="13"/>
  <c r="A10813" i="13"/>
  <c r="A10812" i="13"/>
  <c r="A10811" i="13"/>
  <c r="A10810" i="13"/>
  <c r="A10809" i="13"/>
  <c r="A10808" i="13"/>
  <c r="A10807" i="13"/>
  <c r="A10806" i="13"/>
  <c r="A10805" i="13"/>
  <c r="A10804" i="13"/>
  <c r="A10803" i="13"/>
  <c r="A10802" i="13"/>
  <c r="A10801" i="13"/>
  <c r="A10800" i="13"/>
  <c r="A10799" i="13"/>
  <c r="A10798" i="13"/>
  <c r="A10797" i="13"/>
  <c r="A10796" i="13"/>
  <c r="A10795" i="13"/>
  <c r="A10794" i="13"/>
  <c r="A10793" i="13"/>
  <c r="A10792" i="13"/>
  <c r="A10791" i="13"/>
  <c r="A10790" i="13"/>
  <c r="A10789" i="13"/>
  <c r="A10788" i="13"/>
  <c r="A10787" i="13"/>
  <c r="A10786" i="13"/>
  <c r="A10785" i="13"/>
  <c r="A10784" i="13"/>
  <c r="A10783" i="13"/>
  <c r="A10782" i="13"/>
  <c r="A10781" i="13"/>
  <c r="A10780" i="13"/>
  <c r="A10779" i="13"/>
  <c r="A10778" i="13"/>
  <c r="A10777" i="13"/>
  <c r="A10776" i="13"/>
  <c r="A10775" i="13"/>
  <c r="A10774" i="13"/>
  <c r="A10773" i="13"/>
  <c r="A10772" i="13"/>
  <c r="A10771" i="13"/>
  <c r="A10770" i="13"/>
  <c r="A10769" i="13"/>
  <c r="A10768" i="13"/>
  <c r="A10767" i="13"/>
  <c r="A10766" i="13"/>
  <c r="A10765" i="13"/>
  <c r="A10764" i="13"/>
  <c r="A10763" i="13"/>
  <c r="A10762" i="13"/>
  <c r="A10761" i="13"/>
  <c r="A10760" i="13"/>
  <c r="A10759" i="13"/>
  <c r="A10758" i="13"/>
  <c r="A10757" i="13"/>
  <c r="A10756" i="13"/>
  <c r="A10755" i="13"/>
  <c r="A10754" i="13"/>
  <c r="A10753" i="13"/>
  <c r="A10752" i="13"/>
  <c r="A10751" i="13"/>
  <c r="A10750" i="13"/>
  <c r="A10749" i="13"/>
  <c r="A10748" i="13"/>
  <c r="A10747" i="13"/>
  <c r="A10746" i="13"/>
  <c r="A10745" i="13"/>
  <c r="A10744" i="13"/>
  <c r="A10743" i="13"/>
  <c r="A10742" i="13"/>
  <c r="A10741" i="13"/>
  <c r="A10740" i="13"/>
  <c r="A10739" i="13"/>
  <c r="A10738" i="13"/>
  <c r="A10737" i="13"/>
  <c r="A10736" i="13"/>
  <c r="A10735" i="13"/>
  <c r="A10734" i="13"/>
  <c r="A10733" i="13"/>
  <c r="A10732" i="13"/>
  <c r="A10731" i="13"/>
  <c r="A10730" i="13"/>
  <c r="A10729" i="13"/>
  <c r="A10728" i="13"/>
  <c r="A10727" i="13"/>
  <c r="A10726" i="13"/>
  <c r="A10725" i="13"/>
  <c r="A10724" i="13"/>
  <c r="A10723" i="13"/>
  <c r="A10722" i="13"/>
  <c r="A10721" i="13"/>
  <c r="A10720" i="13"/>
  <c r="A10719" i="13"/>
  <c r="A10718" i="13"/>
  <c r="A10717" i="13"/>
  <c r="A10716" i="13"/>
  <c r="A10715" i="13"/>
  <c r="A10714" i="13"/>
  <c r="A10713" i="13"/>
  <c r="A10712" i="13"/>
  <c r="A10711" i="13"/>
  <c r="A10710" i="13"/>
  <c r="A10709" i="13"/>
  <c r="A10708" i="13"/>
  <c r="A10707" i="13"/>
  <c r="A10706" i="13"/>
  <c r="A10705" i="13"/>
  <c r="A10704" i="13"/>
  <c r="A10703" i="13"/>
  <c r="A10702" i="13"/>
  <c r="A10701" i="13"/>
  <c r="A10700" i="13"/>
  <c r="A10699" i="13"/>
  <c r="A10698" i="13"/>
  <c r="A10697" i="13"/>
  <c r="A10696" i="13"/>
  <c r="A10695" i="13"/>
  <c r="A10694" i="13"/>
  <c r="A10693" i="13"/>
  <c r="A10692" i="13"/>
  <c r="A10691" i="13"/>
  <c r="A10690" i="13"/>
  <c r="A10689" i="13"/>
  <c r="A10688" i="13"/>
  <c r="A10687" i="13"/>
  <c r="A10686" i="13"/>
  <c r="A10685" i="13"/>
  <c r="A10684" i="13"/>
  <c r="A10683" i="13"/>
  <c r="A10682" i="13"/>
  <c r="A10681" i="13"/>
  <c r="A10680" i="13"/>
  <c r="A10679" i="13"/>
  <c r="A10678" i="13"/>
  <c r="A10677" i="13"/>
  <c r="A10676" i="13"/>
  <c r="A10675" i="13"/>
  <c r="A10674" i="13"/>
  <c r="A10673" i="13"/>
  <c r="A10672" i="13"/>
  <c r="A10671" i="13"/>
  <c r="A10670" i="13"/>
  <c r="A10669" i="13"/>
  <c r="A10668" i="13"/>
  <c r="A10667" i="13"/>
  <c r="A10666" i="13"/>
  <c r="A10665" i="13"/>
  <c r="A10664" i="13"/>
  <c r="A10663" i="13"/>
  <c r="A10662" i="13"/>
  <c r="A10661" i="13"/>
  <c r="A10660" i="13"/>
  <c r="A10659" i="13"/>
  <c r="A10658" i="13"/>
  <c r="A10657" i="13"/>
  <c r="A10656" i="13"/>
  <c r="A10655" i="13"/>
  <c r="A10654" i="13"/>
  <c r="A10653" i="13"/>
  <c r="A10652" i="13"/>
  <c r="A10651" i="13"/>
  <c r="A10650" i="13"/>
  <c r="A10649" i="13"/>
  <c r="A10648" i="13"/>
  <c r="A10647" i="13"/>
  <c r="A10646" i="13"/>
  <c r="A10645" i="13"/>
  <c r="A10644" i="13"/>
  <c r="A10643" i="13"/>
  <c r="A10642" i="13"/>
  <c r="A10641" i="13"/>
  <c r="A10640" i="13"/>
  <c r="A10639" i="13"/>
  <c r="A10638" i="13"/>
  <c r="A10637" i="13"/>
  <c r="A10636" i="13"/>
  <c r="A10635" i="13"/>
  <c r="A10634" i="13"/>
  <c r="A10633" i="13"/>
  <c r="A10632" i="13"/>
  <c r="A10631" i="13"/>
  <c r="A10630" i="13"/>
  <c r="A10629" i="13"/>
  <c r="A10628" i="13"/>
  <c r="A10627" i="13"/>
  <c r="A10626" i="13"/>
  <c r="A10625" i="13"/>
  <c r="A10624" i="13"/>
  <c r="A10623" i="13"/>
  <c r="A10622" i="13"/>
  <c r="A10621" i="13"/>
  <c r="A10620" i="13"/>
  <c r="A10619" i="13"/>
  <c r="A10618" i="13"/>
  <c r="A10617" i="13"/>
  <c r="A10616" i="13"/>
  <c r="A10615" i="13"/>
  <c r="A10614" i="13"/>
  <c r="A10613" i="13"/>
  <c r="A10612" i="13"/>
  <c r="A10611" i="13"/>
  <c r="A10610" i="13"/>
  <c r="A10609" i="13"/>
  <c r="A10608" i="13"/>
  <c r="A10607" i="13"/>
  <c r="A10606" i="13"/>
  <c r="A10605" i="13"/>
  <c r="A10604" i="13"/>
  <c r="A10603" i="13"/>
  <c r="A10602" i="13"/>
  <c r="A10601" i="13"/>
  <c r="A10600" i="13"/>
  <c r="A10599" i="13"/>
  <c r="A10598" i="13"/>
  <c r="A10597" i="13"/>
  <c r="A10596" i="13"/>
  <c r="A10595" i="13"/>
  <c r="A10594" i="13"/>
  <c r="A10593" i="13"/>
  <c r="A10592" i="13"/>
  <c r="A10591" i="13"/>
  <c r="A10590" i="13"/>
  <c r="A10589" i="13"/>
  <c r="A10588" i="13"/>
  <c r="A10587" i="13"/>
  <c r="A10586" i="13"/>
  <c r="A10585" i="13"/>
  <c r="A10584" i="13"/>
  <c r="A10583" i="13"/>
  <c r="A10582" i="13"/>
  <c r="A10581" i="13"/>
  <c r="A10580" i="13"/>
  <c r="A10579" i="13"/>
  <c r="A10578" i="13"/>
  <c r="A10577" i="13"/>
  <c r="A10576" i="13"/>
  <c r="A10575" i="13"/>
  <c r="A10574" i="13"/>
  <c r="A10573" i="13"/>
  <c r="A10572" i="13"/>
  <c r="A10571" i="13"/>
  <c r="A10570" i="13"/>
  <c r="A10569" i="13"/>
  <c r="A10568" i="13"/>
  <c r="A10567" i="13"/>
  <c r="A10566" i="13"/>
  <c r="A10565" i="13"/>
  <c r="A10564" i="13"/>
  <c r="A10563" i="13"/>
  <c r="A10562" i="13"/>
  <c r="A10561" i="13"/>
  <c r="A10560" i="13"/>
  <c r="A10559" i="13"/>
  <c r="A10558" i="13"/>
  <c r="A10557" i="13"/>
  <c r="A10556" i="13"/>
  <c r="A10555" i="13"/>
  <c r="A10554" i="13"/>
  <c r="A10553" i="13"/>
  <c r="A10552" i="13"/>
  <c r="A10551" i="13"/>
  <c r="A10550" i="13"/>
  <c r="A10549" i="13"/>
  <c r="A10548" i="13"/>
  <c r="A10547" i="13"/>
  <c r="A10546" i="13"/>
  <c r="A10545" i="13"/>
  <c r="A10544" i="13"/>
  <c r="A10543" i="13"/>
  <c r="A10542" i="13"/>
  <c r="A10541" i="13"/>
  <c r="A10540" i="13"/>
  <c r="A10539" i="13"/>
  <c r="A10538" i="13"/>
  <c r="A10537" i="13"/>
  <c r="A10536" i="13"/>
  <c r="A10535" i="13"/>
  <c r="A10534" i="13"/>
  <c r="A10533" i="13"/>
  <c r="A10532" i="13"/>
  <c r="A10531" i="13"/>
  <c r="A10530" i="13"/>
  <c r="A10529" i="13"/>
  <c r="A10528" i="13"/>
  <c r="A10527" i="13"/>
  <c r="A10526" i="13"/>
  <c r="A10525" i="13"/>
  <c r="A10524" i="13"/>
  <c r="A10523" i="13"/>
  <c r="A10522" i="13"/>
  <c r="A10521" i="13"/>
  <c r="A10520" i="13"/>
  <c r="A10519" i="13"/>
  <c r="A10518" i="13"/>
  <c r="A10517" i="13"/>
  <c r="A10516" i="13"/>
  <c r="A10515" i="13"/>
  <c r="A10514" i="13"/>
  <c r="A10513" i="13"/>
  <c r="A10512" i="13"/>
  <c r="A10511" i="13"/>
  <c r="A10510" i="13"/>
  <c r="A10509" i="13"/>
  <c r="A10508" i="13"/>
  <c r="A10507" i="13"/>
  <c r="A10506" i="13"/>
  <c r="A10505" i="13"/>
  <c r="A10504" i="13"/>
  <c r="A10503" i="13"/>
  <c r="A10502" i="13"/>
  <c r="A10501" i="13"/>
  <c r="A10500" i="13"/>
  <c r="A10499" i="13"/>
  <c r="A10498" i="13"/>
  <c r="A10497" i="13"/>
  <c r="A10496" i="13"/>
  <c r="A10495" i="13"/>
  <c r="A10494" i="13"/>
  <c r="A10493" i="13"/>
  <c r="A10492" i="13"/>
  <c r="A10491" i="13"/>
  <c r="A10490" i="13"/>
  <c r="A10489" i="13"/>
  <c r="A10488" i="13"/>
  <c r="A10487" i="13"/>
  <c r="A10486" i="13"/>
  <c r="A10485" i="13"/>
  <c r="A10484" i="13"/>
  <c r="A10483" i="13"/>
  <c r="A10482" i="13"/>
  <c r="A10481" i="13"/>
  <c r="A10480" i="13"/>
  <c r="A10479" i="13"/>
  <c r="A10478" i="13"/>
  <c r="A10477" i="13"/>
  <c r="A10476" i="13"/>
  <c r="A10475" i="13"/>
  <c r="A10474" i="13"/>
  <c r="A10473" i="13"/>
  <c r="A10472" i="13"/>
  <c r="A10471" i="13"/>
  <c r="A10470" i="13"/>
  <c r="A10469" i="13"/>
  <c r="A10468" i="13"/>
  <c r="A10467" i="13"/>
  <c r="A10466" i="13"/>
  <c r="A10465" i="13"/>
  <c r="A10464" i="13"/>
  <c r="A10463" i="13"/>
  <c r="A10462" i="13"/>
  <c r="A10461" i="13"/>
  <c r="A10460" i="13"/>
  <c r="A10459" i="13"/>
  <c r="A10458" i="13"/>
  <c r="A10457" i="13"/>
  <c r="A10456" i="13"/>
  <c r="A10455" i="13"/>
  <c r="A10454" i="13"/>
  <c r="A10453" i="13"/>
  <c r="A10452" i="13"/>
  <c r="A10451" i="13"/>
  <c r="A10450" i="13"/>
  <c r="A10449" i="13"/>
  <c r="A10448" i="13"/>
  <c r="A10447" i="13"/>
  <c r="A10446" i="13"/>
  <c r="A10445" i="13"/>
  <c r="A10444" i="13"/>
  <c r="A10443" i="13"/>
  <c r="A10442" i="13"/>
  <c r="A10441" i="13"/>
  <c r="A10440" i="13"/>
  <c r="A10439" i="13"/>
  <c r="A10438" i="13"/>
  <c r="A10437" i="13"/>
  <c r="A10436" i="13"/>
  <c r="A10435" i="13"/>
  <c r="A10434" i="13"/>
  <c r="A10433" i="13"/>
  <c r="A10432" i="13"/>
  <c r="A10431" i="13"/>
  <c r="A10430" i="13"/>
  <c r="A10429" i="13"/>
  <c r="A10428" i="13"/>
  <c r="A10427" i="13"/>
  <c r="A10426" i="13"/>
  <c r="A10425" i="13"/>
  <c r="A10424" i="13"/>
  <c r="A10423" i="13"/>
  <c r="A10422" i="13"/>
  <c r="A10421" i="13"/>
  <c r="A10420" i="13"/>
  <c r="A10419" i="13"/>
  <c r="A10418" i="13"/>
  <c r="A10417" i="13"/>
  <c r="A10416" i="13"/>
  <c r="A10415" i="13"/>
  <c r="A10414" i="13"/>
  <c r="A10413" i="13"/>
  <c r="A10412" i="13"/>
  <c r="A10411" i="13"/>
  <c r="A10410" i="13"/>
  <c r="A10409" i="13"/>
  <c r="A10408" i="13"/>
  <c r="A10407" i="13"/>
  <c r="A10406" i="13"/>
  <c r="A10405" i="13"/>
  <c r="A10404" i="13"/>
  <c r="A10403" i="13"/>
  <c r="A10402" i="13"/>
  <c r="A10401" i="13"/>
  <c r="A10400" i="13"/>
  <c r="A10399" i="13"/>
  <c r="A10398" i="13"/>
  <c r="A10397" i="13"/>
  <c r="A10396" i="13"/>
  <c r="A10395" i="13"/>
  <c r="A10394" i="13"/>
  <c r="A10393" i="13"/>
  <c r="A10392" i="13"/>
  <c r="A10391" i="13"/>
  <c r="A10390" i="13"/>
  <c r="A10389" i="13"/>
  <c r="A10388" i="13"/>
  <c r="A10387" i="13"/>
  <c r="A10386" i="13"/>
  <c r="A10385" i="13"/>
  <c r="A10384" i="13"/>
  <c r="A10383" i="13"/>
  <c r="A10382" i="13"/>
  <c r="A10381" i="13"/>
  <c r="A10380" i="13"/>
  <c r="A10379" i="13"/>
  <c r="A10378" i="13"/>
  <c r="A10377" i="13"/>
  <c r="A10376" i="13"/>
  <c r="A10375" i="13"/>
  <c r="A10374" i="13"/>
  <c r="A10373" i="13"/>
  <c r="A10372" i="13"/>
  <c r="A10371" i="13"/>
  <c r="A10370" i="13"/>
  <c r="A10369" i="13"/>
  <c r="A10368" i="13"/>
  <c r="A10367" i="13"/>
  <c r="A10366" i="13"/>
  <c r="A10365" i="13"/>
  <c r="A10364" i="13"/>
  <c r="A10363" i="13"/>
  <c r="A10362" i="13"/>
  <c r="A10361" i="13"/>
  <c r="A10360" i="13"/>
  <c r="A10359" i="13"/>
  <c r="A10358" i="13"/>
  <c r="A10357" i="13"/>
  <c r="A10356" i="13"/>
  <c r="A10355" i="13"/>
  <c r="A10354" i="13"/>
  <c r="A10353" i="13"/>
  <c r="A10352" i="13"/>
  <c r="A10351" i="13"/>
  <c r="A10350" i="13"/>
  <c r="A10349" i="13"/>
  <c r="A10348" i="13"/>
  <c r="A10347" i="13"/>
  <c r="A10346" i="13"/>
  <c r="A10345" i="13"/>
  <c r="A10344" i="13"/>
  <c r="A10343" i="13"/>
  <c r="A10342" i="13"/>
  <c r="A10341" i="13"/>
  <c r="A10340" i="13"/>
  <c r="A10339" i="13"/>
  <c r="A10338" i="13"/>
  <c r="A10337" i="13"/>
  <c r="A10336" i="13"/>
  <c r="A10335" i="13"/>
  <c r="A10334" i="13"/>
  <c r="A10333" i="13"/>
  <c r="A10332" i="13"/>
  <c r="A10331" i="13"/>
  <c r="A10330" i="13"/>
  <c r="A10329" i="13"/>
  <c r="A10328" i="13"/>
  <c r="A10327" i="13"/>
  <c r="A10326" i="13"/>
  <c r="A10325" i="13"/>
  <c r="A10324" i="13"/>
  <c r="A10323" i="13"/>
  <c r="A10322" i="13"/>
  <c r="A10321" i="13"/>
  <c r="A10320" i="13"/>
  <c r="A10319" i="13"/>
  <c r="A10318" i="13"/>
  <c r="A10317" i="13"/>
  <c r="A10316" i="13"/>
  <c r="A10315" i="13"/>
  <c r="A10314" i="13"/>
  <c r="A10313" i="13"/>
  <c r="A10312" i="13"/>
  <c r="A10311" i="13"/>
  <c r="A10310" i="13"/>
  <c r="A10309" i="13"/>
  <c r="A10308" i="13"/>
  <c r="A10307" i="13"/>
  <c r="A10306" i="13"/>
  <c r="A10305" i="13"/>
  <c r="A10304" i="13"/>
  <c r="A10303" i="13"/>
  <c r="A10302" i="13"/>
  <c r="A10301" i="13"/>
  <c r="A10300" i="13"/>
  <c r="A10299" i="13"/>
  <c r="A10298" i="13"/>
  <c r="A10297" i="13"/>
  <c r="A10296" i="13"/>
  <c r="A10295" i="13"/>
  <c r="A10294" i="13"/>
  <c r="A10293" i="13"/>
  <c r="A10292" i="13"/>
  <c r="A10291" i="13"/>
  <c r="A10290" i="13"/>
  <c r="A10289" i="13"/>
  <c r="A10288" i="13"/>
  <c r="A10287" i="13"/>
  <c r="A10286" i="13"/>
  <c r="A10285" i="13"/>
  <c r="A10284" i="13"/>
  <c r="A10283" i="13"/>
  <c r="A10282" i="13"/>
  <c r="A10281" i="13"/>
  <c r="A10280" i="13"/>
  <c r="A10279" i="13"/>
  <c r="A10278" i="13"/>
  <c r="A10277" i="13"/>
  <c r="A10276" i="13"/>
  <c r="A10275" i="13"/>
  <c r="A10274" i="13"/>
  <c r="A10273" i="13"/>
  <c r="A10272" i="13"/>
  <c r="A10271" i="13"/>
  <c r="A10270" i="13"/>
  <c r="A10269" i="13"/>
  <c r="A10268" i="13"/>
  <c r="A10267" i="13"/>
  <c r="A10266" i="13"/>
  <c r="A10265" i="13"/>
  <c r="A10264" i="13"/>
  <c r="A10263" i="13"/>
  <c r="A10262" i="13"/>
  <c r="A10261" i="13"/>
  <c r="A10260" i="13"/>
  <c r="A10259" i="13"/>
  <c r="A10258" i="13"/>
  <c r="A10257" i="13"/>
  <c r="A10256" i="13"/>
  <c r="A10255" i="13"/>
  <c r="A10254" i="13"/>
  <c r="A10253" i="13"/>
  <c r="A10252" i="13"/>
  <c r="A10251" i="13"/>
  <c r="A10250" i="13"/>
  <c r="A10249" i="13"/>
  <c r="A10248" i="13"/>
  <c r="A10247" i="13"/>
  <c r="A10246" i="13"/>
  <c r="A10245" i="13"/>
  <c r="A10244" i="13"/>
  <c r="A10243" i="13"/>
  <c r="A10242" i="13"/>
  <c r="A10241" i="13"/>
  <c r="A10240" i="13"/>
  <c r="A10239" i="13"/>
  <c r="A10238" i="13"/>
  <c r="A10237" i="13"/>
  <c r="A10236" i="13"/>
  <c r="A10235" i="13"/>
  <c r="A10234" i="13"/>
  <c r="A10233" i="13"/>
  <c r="A10232" i="13"/>
  <c r="A10231" i="13"/>
  <c r="A10230" i="13"/>
  <c r="A10229" i="13"/>
  <c r="A10228" i="13"/>
  <c r="A10227" i="13"/>
  <c r="A10226" i="13"/>
  <c r="A10225" i="13"/>
  <c r="A10224" i="13"/>
  <c r="A10223" i="13"/>
  <c r="A10222" i="13"/>
  <c r="A10221" i="13"/>
  <c r="A10220" i="13"/>
  <c r="A10219" i="13"/>
  <c r="A10218" i="13"/>
  <c r="A10217" i="13"/>
  <c r="A10216" i="13"/>
  <c r="A10215" i="13"/>
  <c r="A10214" i="13"/>
  <c r="A10213" i="13"/>
  <c r="A10212" i="13"/>
  <c r="A10211" i="13"/>
  <c r="A10210" i="13"/>
  <c r="A10209" i="13"/>
  <c r="A10208" i="13"/>
  <c r="A10207" i="13"/>
  <c r="A10206" i="13"/>
  <c r="A10205" i="13"/>
  <c r="A10204" i="13"/>
  <c r="A10203" i="13"/>
  <c r="A10202" i="13"/>
  <c r="A10201" i="13"/>
  <c r="A10200" i="13"/>
  <c r="A10199" i="13"/>
  <c r="A10198" i="13"/>
  <c r="A10197" i="13"/>
  <c r="A10196" i="13"/>
  <c r="A10195" i="13"/>
  <c r="A10194" i="13"/>
  <c r="A10193" i="13"/>
  <c r="A10192" i="13"/>
  <c r="A10191" i="13"/>
  <c r="A10190" i="13"/>
  <c r="A10189" i="13"/>
  <c r="A10188" i="13"/>
  <c r="A10187" i="13"/>
  <c r="A10186" i="13"/>
  <c r="A10185" i="13"/>
  <c r="A10184" i="13"/>
  <c r="A10183" i="13"/>
  <c r="A10182" i="13"/>
  <c r="A10181" i="13"/>
  <c r="A10180" i="13"/>
  <c r="A10179" i="13"/>
  <c r="A10178" i="13"/>
  <c r="A10177" i="13"/>
  <c r="A10176" i="13"/>
  <c r="A10175" i="13"/>
  <c r="A10174" i="13"/>
  <c r="A10173" i="13"/>
  <c r="A10172" i="13"/>
  <c r="A10171" i="13"/>
  <c r="A10170" i="13"/>
  <c r="A10169" i="13"/>
  <c r="A10168" i="13"/>
  <c r="A10167" i="13"/>
  <c r="A10166" i="13"/>
  <c r="A10165" i="13"/>
  <c r="A10164" i="13"/>
  <c r="A10163" i="13"/>
  <c r="A10162" i="13"/>
  <c r="A10161" i="13"/>
  <c r="A10160" i="13"/>
  <c r="A10159" i="13"/>
  <c r="A10158" i="13"/>
  <c r="A10157" i="13"/>
  <c r="A10156" i="13"/>
  <c r="A10155" i="13"/>
  <c r="A10154" i="13"/>
  <c r="A10153" i="13"/>
  <c r="A10152" i="13"/>
  <c r="A10151" i="13"/>
  <c r="A10150" i="13"/>
  <c r="A10149" i="13"/>
  <c r="A10148" i="13"/>
  <c r="A10147" i="13"/>
  <c r="A10146" i="13"/>
  <c r="A10145" i="13"/>
  <c r="A10144" i="13"/>
  <c r="A10143" i="13"/>
  <c r="A10142" i="13"/>
  <c r="A10141" i="13"/>
  <c r="A10140" i="13"/>
  <c r="A10139" i="13"/>
  <c r="A10138" i="13"/>
  <c r="A10137" i="13"/>
  <c r="A10136" i="13"/>
  <c r="A10135" i="13"/>
  <c r="A10134" i="13"/>
  <c r="A10133" i="13"/>
  <c r="A10132" i="13"/>
  <c r="A10131" i="13"/>
  <c r="A10130" i="13"/>
  <c r="A10129" i="13"/>
  <c r="A10128" i="13"/>
  <c r="A10127" i="13"/>
  <c r="A10126" i="13"/>
  <c r="A10125" i="13"/>
  <c r="A10124" i="13"/>
  <c r="A10123" i="13"/>
  <c r="A10122" i="13"/>
  <c r="A10121" i="13"/>
  <c r="A10120" i="13"/>
  <c r="A10119" i="13"/>
  <c r="A10118" i="13"/>
  <c r="A10117" i="13"/>
  <c r="A10116" i="13"/>
  <c r="A10115" i="13"/>
  <c r="A10114" i="13"/>
  <c r="A10113" i="13"/>
  <c r="A10112" i="13"/>
  <c r="A10111" i="13"/>
  <c r="A10110" i="13"/>
  <c r="A10109" i="13"/>
  <c r="A10108" i="13"/>
  <c r="A10107" i="13"/>
  <c r="A10106" i="13"/>
  <c r="A10105" i="13"/>
  <c r="A10104" i="13"/>
  <c r="A10103" i="13"/>
  <c r="A10102" i="13"/>
  <c r="A10101" i="13"/>
  <c r="A10100" i="13"/>
  <c r="A10099" i="13"/>
  <c r="A10098" i="13"/>
  <c r="A10097" i="13"/>
  <c r="A10096" i="13"/>
  <c r="A10095" i="13"/>
  <c r="A10094" i="13"/>
  <c r="A10093" i="13"/>
  <c r="A10092" i="13"/>
  <c r="A10091" i="13"/>
  <c r="A10090" i="13"/>
  <c r="A10089" i="13"/>
  <c r="A10088" i="13"/>
  <c r="A10087" i="13"/>
  <c r="A10086" i="13"/>
  <c r="A10085" i="13"/>
  <c r="A10084" i="13"/>
  <c r="A10083" i="13"/>
  <c r="A10082" i="13"/>
  <c r="A10081" i="13"/>
  <c r="A10080" i="13"/>
  <c r="A10079" i="13"/>
  <c r="A10078" i="13"/>
  <c r="A10077" i="13"/>
  <c r="A10076" i="13"/>
  <c r="A10075" i="13"/>
  <c r="A10074" i="13"/>
  <c r="A10073" i="13"/>
  <c r="A10072" i="13"/>
  <c r="A10071" i="13"/>
  <c r="A10070" i="13"/>
  <c r="A10069" i="13"/>
  <c r="A10068" i="13"/>
  <c r="A10067" i="13"/>
  <c r="A10066" i="13"/>
  <c r="A10065" i="13"/>
  <c r="A10064" i="13"/>
  <c r="A10063" i="13"/>
  <c r="A10062" i="13"/>
  <c r="A10061" i="13"/>
  <c r="A10060" i="13"/>
  <c r="A10059" i="13"/>
  <c r="A10058" i="13"/>
  <c r="A10057" i="13"/>
  <c r="A10056" i="13"/>
  <c r="A10055" i="13"/>
  <c r="A10054" i="13"/>
  <c r="A10053" i="13"/>
  <c r="A10052" i="13"/>
  <c r="A10051" i="13"/>
  <c r="A10050" i="13"/>
  <c r="A10049" i="13"/>
  <c r="A10048" i="13"/>
  <c r="A10047" i="13"/>
  <c r="A10046" i="13"/>
  <c r="A10045" i="13"/>
  <c r="A10044" i="13"/>
  <c r="A10043" i="13"/>
  <c r="A10042" i="13"/>
  <c r="A10041" i="13"/>
  <c r="A10040" i="13"/>
  <c r="A10039" i="13"/>
  <c r="A10038" i="13"/>
  <c r="A10037" i="13"/>
  <c r="A10036" i="13"/>
  <c r="A10035" i="13"/>
  <c r="A10034" i="13"/>
  <c r="A10033" i="13"/>
  <c r="A10032" i="13"/>
  <c r="A10031" i="13"/>
  <c r="A10030" i="13"/>
  <c r="A10029" i="13"/>
  <c r="A10028" i="13"/>
  <c r="A10027" i="13"/>
  <c r="A10026" i="13"/>
  <c r="A10025" i="13"/>
  <c r="A10024" i="13"/>
  <c r="A10023" i="13"/>
  <c r="A10022" i="13"/>
  <c r="A10021" i="13"/>
  <c r="A10020" i="13"/>
  <c r="A10019" i="13"/>
  <c r="A10018" i="13"/>
  <c r="A10017" i="13"/>
  <c r="A10016" i="13"/>
  <c r="A10015" i="13"/>
  <c r="A10014" i="13"/>
  <c r="A10013" i="13"/>
  <c r="A10012" i="13"/>
  <c r="A10011" i="13"/>
  <c r="A10010" i="13"/>
  <c r="A10009" i="13"/>
  <c r="A10008" i="13"/>
  <c r="A10007" i="13"/>
  <c r="A10006" i="13"/>
  <c r="A10005" i="13"/>
  <c r="A10004" i="13"/>
  <c r="A10003" i="13"/>
  <c r="A10002" i="13"/>
  <c r="A10001" i="13"/>
  <c r="A10000" i="13"/>
  <c r="A9999" i="13"/>
  <c r="A9998" i="13"/>
  <c r="A9997" i="13"/>
  <c r="A9996" i="13"/>
  <c r="A9995" i="13"/>
  <c r="A9994" i="13"/>
  <c r="A9993" i="13"/>
  <c r="A9992" i="13"/>
  <c r="A9991" i="13"/>
  <c r="A9990" i="13"/>
  <c r="A9989" i="13"/>
  <c r="A9988" i="13"/>
  <c r="A9987" i="13"/>
  <c r="A9986" i="13"/>
  <c r="A9985" i="13"/>
  <c r="A9984" i="13"/>
  <c r="A9983" i="13"/>
  <c r="A9982" i="13"/>
  <c r="A9981" i="13"/>
  <c r="A9980" i="13"/>
  <c r="A9979" i="13"/>
  <c r="A9978" i="13"/>
  <c r="A9977" i="13"/>
  <c r="A9976" i="13"/>
  <c r="A9975" i="13"/>
  <c r="A9974" i="13"/>
  <c r="A9973" i="13"/>
  <c r="A9972" i="13"/>
  <c r="A9971" i="13"/>
  <c r="A9970" i="13"/>
  <c r="A9969" i="13"/>
  <c r="A9968" i="13"/>
  <c r="A9967" i="13"/>
  <c r="A9966" i="13"/>
  <c r="A9965" i="13"/>
  <c r="A9964" i="13"/>
  <c r="A9963" i="13"/>
  <c r="A9962" i="13"/>
  <c r="A9961" i="13"/>
  <c r="A9960" i="13"/>
  <c r="A9959" i="13"/>
  <c r="A9958" i="13"/>
  <c r="A9957" i="13"/>
  <c r="A9956" i="13"/>
  <c r="A9955" i="13"/>
  <c r="A9954" i="13"/>
  <c r="A9953" i="13"/>
  <c r="A9952" i="13"/>
  <c r="A9951" i="13"/>
  <c r="A9950" i="13"/>
  <c r="A9949" i="13"/>
  <c r="A9948" i="13"/>
  <c r="A9947" i="13"/>
  <c r="A9946" i="13"/>
  <c r="A9945" i="13"/>
  <c r="A9944" i="13"/>
  <c r="A9943" i="13"/>
  <c r="A9942" i="13"/>
  <c r="A9941" i="13"/>
  <c r="A9940" i="13"/>
  <c r="A9939" i="13"/>
  <c r="A9938" i="13"/>
  <c r="A9937" i="13"/>
  <c r="A9936" i="13"/>
  <c r="A9935" i="13"/>
  <c r="A9934" i="13"/>
  <c r="A9933" i="13"/>
  <c r="A9932" i="13"/>
  <c r="A9931" i="13"/>
  <c r="A9930" i="13"/>
  <c r="A9929" i="13"/>
  <c r="A9928" i="13"/>
  <c r="A9927" i="13"/>
  <c r="A9926" i="13"/>
  <c r="A9925" i="13"/>
  <c r="A9924" i="13"/>
  <c r="A9923" i="13"/>
  <c r="A9922" i="13"/>
  <c r="A9921" i="13"/>
  <c r="A9920" i="13"/>
  <c r="A9919" i="13"/>
  <c r="A9918" i="13"/>
  <c r="A9917" i="13"/>
  <c r="A9916" i="13"/>
  <c r="A9915" i="13"/>
  <c r="A9914" i="13"/>
  <c r="A9913" i="13"/>
  <c r="A9912" i="13"/>
  <c r="A9911" i="13"/>
  <c r="A9910" i="13"/>
  <c r="A9909" i="13"/>
  <c r="A9908" i="13"/>
  <c r="A9907" i="13"/>
  <c r="A9906" i="13"/>
  <c r="A9905" i="13"/>
  <c r="A9904" i="13"/>
  <c r="A9903" i="13"/>
  <c r="A9902" i="13"/>
  <c r="A9901" i="13"/>
  <c r="A9900" i="13"/>
  <c r="A9899" i="13"/>
  <c r="A9898" i="13"/>
  <c r="A9897" i="13"/>
  <c r="A9896" i="13"/>
  <c r="A9895" i="13"/>
  <c r="A9894" i="13"/>
  <c r="A9893" i="13"/>
  <c r="A9892" i="13"/>
  <c r="A9891" i="13"/>
  <c r="A9890" i="13"/>
  <c r="A9889" i="13"/>
  <c r="A9888" i="13"/>
  <c r="A9887" i="13"/>
  <c r="A9886" i="13"/>
  <c r="A9885" i="13"/>
  <c r="A9884" i="13"/>
  <c r="A9883" i="13"/>
  <c r="A9882" i="13"/>
  <c r="A9881" i="13"/>
  <c r="A9880" i="13"/>
  <c r="A9879" i="13"/>
  <c r="A9878" i="13"/>
  <c r="A9877" i="13"/>
  <c r="A9876" i="13"/>
  <c r="A9875" i="13"/>
  <c r="A9874" i="13"/>
  <c r="A9873" i="13"/>
  <c r="A9872" i="13"/>
  <c r="A9871" i="13"/>
  <c r="A9870" i="13"/>
  <c r="A9869" i="13"/>
  <c r="A9868" i="13"/>
  <c r="A9867" i="13"/>
  <c r="A9866" i="13"/>
  <c r="A9865" i="13"/>
  <c r="A9864" i="13"/>
  <c r="A9863" i="13"/>
  <c r="A9862" i="13"/>
  <c r="A9861" i="13"/>
  <c r="A9860" i="13"/>
  <c r="A9859" i="13"/>
  <c r="A9858" i="13"/>
  <c r="A9857" i="13"/>
  <c r="A9856" i="13"/>
  <c r="A9855" i="13"/>
  <c r="A9854" i="13"/>
  <c r="A9853" i="13"/>
  <c r="A9852" i="13"/>
  <c r="A9851" i="13"/>
  <c r="A9850" i="13"/>
  <c r="A9849" i="13"/>
  <c r="A9848" i="13"/>
  <c r="A9847" i="13"/>
  <c r="A9846" i="13"/>
  <c r="A9845" i="13"/>
  <c r="A9844" i="13"/>
  <c r="A9843" i="13"/>
  <c r="A9842" i="13"/>
  <c r="A9841" i="13"/>
  <c r="A9840" i="13"/>
  <c r="A9839" i="13"/>
  <c r="A9838" i="13"/>
  <c r="A9837" i="13"/>
  <c r="A9836" i="13"/>
  <c r="A9835" i="13"/>
  <c r="A9834" i="13"/>
  <c r="A9833" i="13"/>
  <c r="A9832" i="13"/>
  <c r="A9831" i="13"/>
  <c r="A9830" i="13"/>
  <c r="A9829" i="13"/>
  <c r="A9828" i="13"/>
  <c r="A9827" i="13"/>
  <c r="A9826" i="13"/>
  <c r="A9825" i="13"/>
  <c r="A9824" i="13"/>
  <c r="A9823" i="13"/>
  <c r="A9822" i="13"/>
  <c r="A9821" i="13"/>
  <c r="A9820" i="13"/>
  <c r="A9819" i="13"/>
  <c r="A9818" i="13"/>
  <c r="A9817" i="13"/>
  <c r="A9816" i="13"/>
  <c r="A9815" i="13"/>
  <c r="A9814" i="13"/>
  <c r="A9813" i="13"/>
  <c r="A9812" i="13"/>
  <c r="A9811" i="13"/>
  <c r="A9810" i="13"/>
  <c r="A9809" i="13"/>
  <c r="A9808" i="13"/>
  <c r="A9807" i="13"/>
  <c r="A9806" i="13"/>
  <c r="A9805" i="13"/>
  <c r="A9804" i="13"/>
  <c r="A9803" i="13"/>
  <c r="A9802" i="13"/>
  <c r="A9801" i="13"/>
  <c r="A9800" i="13"/>
  <c r="A9799" i="13"/>
  <c r="A9798" i="13"/>
  <c r="A9797" i="13"/>
  <c r="A9796" i="13"/>
  <c r="A9795" i="13"/>
  <c r="A9794" i="13"/>
  <c r="A9793" i="13"/>
  <c r="A9792" i="13"/>
  <c r="A9791" i="13"/>
  <c r="A9790" i="13"/>
  <c r="A9789" i="13"/>
  <c r="A9788" i="13"/>
  <c r="A9787" i="13"/>
  <c r="A9786" i="13"/>
  <c r="A9785" i="13"/>
  <c r="A9784" i="13"/>
  <c r="A9783" i="13"/>
  <c r="A9782" i="13"/>
  <c r="A9781" i="13"/>
  <c r="A9780" i="13"/>
  <c r="A9779" i="13"/>
  <c r="A9778" i="13"/>
  <c r="A9777" i="13"/>
  <c r="A9776" i="13"/>
  <c r="A9775" i="13"/>
  <c r="A9774" i="13"/>
  <c r="A9773" i="13"/>
  <c r="A9772" i="13"/>
  <c r="A9771" i="13"/>
  <c r="A9770" i="13"/>
  <c r="A9769" i="13"/>
  <c r="A9768" i="13"/>
  <c r="A9767" i="13"/>
  <c r="A9766" i="13"/>
  <c r="A9765" i="13"/>
  <c r="A9764" i="13"/>
  <c r="A9763" i="13"/>
  <c r="A9762" i="13"/>
  <c r="A9761" i="13"/>
  <c r="A9760" i="13"/>
  <c r="A9759" i="13"/>
  <c r="A9758" i="13"/>
  <c r="A9757" i="13"/>
  <c r="A9756" i="13"/>
  <c r="A9755" i="13"/>
  <c r="A9754" i="13"/>
  <c r="A9753" i="13"/>
  <c r="A9752" i="13"/>
  <c r="A9751" i="13"/>
  <c r="A9750" i="13"/>
  <c r="A9749" i="13"/>
  <c r="A9748" i="13"/>
  <c r="A9747" i="13"/>
  <c r="A9746" i="13"/>
  <c r="A9745" i="13"/>
  <c r="A9744" i="13"/>
  <c r="A9743" i="13"/>
  <c r="A9742" i="13"/>
  <c r="A9741" i="13"/>
  <c r="A9740" i="13"/>
  <c r="A9739" i="13"/>
  <c r="A9738" i="13"/>
  <c r="A9737" i="13"/>
  <c r="A9736" i="13"/>
  <c r="A9735" i="13"/>
  <c r="A9734" i="13"/>
  <c r="A9733" i="13"/>
  <c r="A9732" i="13"/>
  <c r="A9731" i="13"/>
  <c r="A9730" i="13"/>
  <c r="A9729" i="13"/>
  <c r="A9728" i="13"/>
  <c r="A9727" i="13"/>
  <c r="A9726" i="13"/>
  <c r="A9725" i="13"/>
  <c r="A9724" i="13"/>
  <c r="A9723" i="13"/>
  <c r="A9722" i="13"/>
  <c r="A9721" i="13"/>
  <c r="A9720" i="13"/>
  <c r="A9719" i="13"/>
  <c r="A9718" i="13"/>
  <c r="A9717" i="13"/>
  <c r="A9716" i="13"/>
  <c r="A9715" i="13"/>
  <c r="A9714" i="13"/>
  <c r="A9713" i="13"/>
  <c r="A9712" i="13"/>
  <c r="A9711" i="13"/>
  <c r="A9710" i="13"/>
  <c r="A9709" i="13"/>
  <c r="A9708" i="13"/>
  <c r="A9707" i="13"/>
  <c r="A9706" i="13"/>
  <c r="A9705" i="13"/>
  <c r="A9704" i="13"/>
  <c r="A9703" i="13"/>
  <c r="A9702" i="13"/>
  <c r="A9701" i="13"/>
  <c r="A9700" i="13"/>
  <c r="A9699" i="13"/>
  <c r="A9698" i="13"/>
  <c r="A9697" i="13"/>
  <c r="A9696" i="13"/>
  <c r="A9695" i="13"/>
  <c r="A9694" i="13"/>
  <c r="A9693" i="13"/>
  <c r="A9692" i="13"/>
  <c r="A9691" i="13"/>
  <c r="A9690" i="13"/>
  <c r="A9689" i="13"/>
  <c r="A9688" i="13"/>
  <c r="A9687" i="13"/>
  <c r="A9686" i="13"/>
  <c r="A9685" i="13"/>
  <c r="A9684" i="13"/>
  <c r="A9683" i="13"/>
  <c r="A9682" i="13"/>
  <c r="A9681" i="13"/>
  <c r="A9680" i="13"/>
  <c r="A9679" i="13"/>
  <c r="A9678" i="13"/>
  <c r="A9677" i="13"/>
  <c r="A9676" i="13"/>
  <c r="A9675" i="13"/>
  <c r="A9674" i="13"/>
  <c r="A9673" i="13"/>
  <c r="A9672" i="13"/>
  <c r="A9671" i="13"/>
  <c r="A9670" i="13"/>
  <c r="A9669" i="13"/>
  <c r="A9668" i="13"/>
  <c r="A9667" i="13"/>
  <c r="A9666" i="13"/>
  <c r="A9665" i="13"/>
  <c r="A9664" i="13"/>
  <c r="A9663" i="13"/>
  <c r="A9662" i="13"/>
  <c r="A9661" i="13"/>
  <c r="A9660" i="13"/>
  <c r="A9659" i="13"/>
  <c r="A9658" i="13"/>
  <c r="A9657" i="13"/>
  <c r="A9656" i="13"/>
  <c r="A9655" i="13"/>
  <c r="A9654" i="13"/>
  <c r="A9653" i="13"/>
  <c r="A9652" i="13"/>
  <c r="A9651" i="13"/>
  <c r="A9650" i="13"/>
  <c r="A9649" i="13"/>
  <c r="A9648" i="13"/>
  <c r="A9647" i="13"/>
  <c r="A9646" i="13"/>
  <c r="A9645" i="13"/>
  <c r="A9644" i="13"/>
  <c r="A9643" i="13"/>
  <c r="A9642" i="13"/>
  <c r="A9641" i="13"/>
  <c r="A9640" i="13"/>
  <c r="A9639" i="13"/>
  <c r="A9638" i="13"/>
  <c r="A9637" i="13"/>
  <c r="A9636" i="13"/>
  <c r="A9635" i="13"/>
  <c r="A9634" i="13"/>
  <c r="A9633" i="13"/>
  <c r="A9632" i="13"/>
  <c r="A9631" i="13"/>
  <c r="A9630" i="13"/>
  <c r="A9629" i="13"/>
  <c r="A9628" i="13"/>
  <c r="A9627" i="13"/>
  <c r="A9626" i="13"/>
  <c r="A9625" i="13"/>
  <c r="A9624" i="13"/>
  <c r="A9623" i="13"/>
  <c r="A9622" i="13"/>
  <c r="A9621" i="13"/>
  <c r="A9620" i="13"/>
  <c r="A9619" i="13"/>
  <c r="A9618" i="13"/>
  <c r="A9617" i="13"/>
  <c r="A9616" i="13"/>
  <c r="A9615" i="13"/>
  <c r="A9614" i="13"/>
  <c r="A9613" i="13"/>
  <c r="A9612" i="13"/>
  <c r="A9611" i="13"/>
  <c r="A9610" i="13"/>
  <c r="A9609" i="13"/>
  <c r="A9608" i="13"/>
  <c r="A9607" i="13"/>
  <c r="A9606" i="13"/>
  <c r="A9605" i="13"/>
  <c r="A9604" i="13"/>
  <c r="A9603" i="13"/>
  <c r="A9602" i="13"/>
  <c r="A9601" i="13"/>
  <c r="A9600" i="13"/>
  <c r="A9599" i="13"/>
  <c r="A9598" i="13"/>
  <c r="A9597" i="13"/>
  <c r="A9596" i="13"/>
  <c r="A9595" i="13"/>
  <c r="A9594" i="13"/>
  <c r="A9593" i="13"/>
  <c r="A9592" i="13"/>
  <c r="A9591" i="13"/>
  <c r="A9590" i="13"/>
  <c r="A9589" i="13"/>
  <c r="A9588" i="13"/>
  <c r="A9587" i="13"/>
  <c r="A9586" i="13"/>
  <c r="A9585" i="13"/>
  <c r="A9584" i="13"/>
  <c r="A9583" i="13"/>
  <c r="A9582" i="13"/>
  <c r="A9581" i="13"/>
  <c r="A9580" i="13"/>
  <c r="A9579" i="13"/>
  <c r="A9578" i="13"/>
  <c r="A9577" i="13"/>
  <c r="A9576" i="13"/>
  <c r="A9575" i="13"/>
  <c r="A9574" i="13"/>
  <c r="A9573" i="13"/>
  <c r="A9572" i="13"/>
  <c r="A9571" i="13"/>
  <c r="A9570" i="13"/>
  <c r="A9569" i="13"/>
  <c r="A9568" i="13"/>
  <c r="A9567" i="13"/>
  <c r="A9566" i="13"/>
  <c r="A9565" i="13"/>
  <c r="A9564" i="13"/>
  <c r="A9563" i="13"/>
  <c r="A9562" i="13"/>
  <c r="A9561" i="13"/>
  <c r="A9560" i="13"/>
  <c r="A9559" i="13"/>
  <c r="A9558" i="13"/>
  <c r="A9557" i="13"/>
  <c r="A9556" i="13"/>
  <c r="A9555" i="13"/>
  <c r="A9554" i="13"/>
  <c r="A9553" i="13"/>
  <c r="A9552" i="13"/>
  <c r="A9551" i="13"/>
  <c r="A9550" i="13"/>
  <c r="A9549" i="13"/>
  <c r="A9548" i="13"/>
  <c r="A9547" i="13"/>
  <c r="A9546" i="13"/>
  <c r="A9545" i="13"/>
  <c r="A9544" i="13"/>
  <c r="A9543" i="13"/>
  <c r="A9542" i="13"/>
  <c r="A9541" i="13"/>
  <c r="A9540" i="13"/>
  <c r="A9539" i="13"/>
  <c r="A9538" i="13"/>
  <c r="A9537" i="13"/>
  <c r="A9536" i="13"/>
  <c r="A9535" i="13"/>
  <c r="A9534" i="13"/>
  <c r="A9533" i="13"/>
  <c r="A9532" i="13"/>
  <c r="A9531" i="13"/>
  <c r="A9530" i="13"/>
  <c r="A9529" i="13"/>
  <c r="A9528" i="13"/>
  <c r="A9527" i="13"/>
  <c r="A9526" i="13"/>
  <c r="A9525" i="13"/>
  <c r="A9524" i="13"/>
  <c r="A9523" i="13"/>
  <c r="A9522" i="13"/>
  <c r="A9521" i="13"/>
  <c r="A9520" i="13"/>
  <c r="A9519" i="13"/>
  <c r="A9518" i="13"/>
  <c r="A9517" i="13"/>
  <c r="A9516" i="13"/>
  <c r="A9515" i="13"/>
  <c r="A9514" i="13"/>
  <c r="A9513" i="13"/>
  <c r="A9512" i="13"/>
  <c r="A9511" i="13"/>
  <c r="A9510" i="13"/>
  <c r="A9509" i="13"/>
  <c r="A9508" i="13"/>
  <c r="A9507" i="13"/>
  <c r="A9506" i="13"/>
  <c r="A9505" i="13"/>
  <c r="A9504" i="13"/>
  <c r="A9503" i="13"/>
  <c r="A9502" i="13"/>
  <c r="A9501" i="13"/>
  <c r="A9500" i="13"/>
  <c r="A9499" i="13"/>
  <c r="A9498" i="13"/>
  <c r="A9497" i="13"/>
  <c r="A9496" i="13"/>
  <c r="A9495" i="13"/>
  <c r="A9494" i="13"/>
  <c r="A9493" i="13"/>
  <c r="A9492" i="13"/>
  <c r="A9491" i="13"/>
  <c r="A9490" i="13"/>
  <c r="A9489" i="13"/>
  <c r="A9488" i="13"/>
  <c r="A9487" i="13"/>
  <c r="A9486" i="13"/>
  <c r="A9485" i="13"/>
  <c r="A9484" i="13"/>
  <c r="A9483" i="13"/>
  <c r="A9482" i="13"/>
  <c r="A9481" i="13"/>
  <c r="A9480" i="13"/>
  <c r="A9479" i="13"/>
  <c r="A9478" i="13"/>
  <c r="A9477" i="13"/>
  <c r="A9476" i="13"/>
  <c r="A9475" i="13"/>
  <c r="A9474" i="13"/>
  <c r="A9473" i="13"/>
  <c r="A9472" i="13"/>
  <c r="A9471" i="13"/>
  <c r="A9470" i="13"/>
  <c r="A9469" i="13"/>
  <c r="A9468" i="13"/>
  <c r="A9467" i="13"/>
  <c r="A9466" i="13"/>
  <c r="A9465" i="13"/>
  <c r="A9464" i="13"/>
  <c r="A9463" i="13"/>
  <c r="A9462" i="13"/>
  <c r="A9461" i="13"/>
  <c r="A9460" i="13"/>
  <c r="A9459" i="13"/>
  <c r="A9458" i="13"/>
  <c r="A9457" i="13"/>
  <c r="A9456" i="13"/>
  <c r="A9455" i="13"/>
  <c r="A9454" i="13"/>
  <c r="A9453" i="13"/>
  <c r="A9452" i="13"/>
  <c r="A9451" i="13"/>
  <c r="A9450" i="13"/>
  <c r="A9449" i="13"/>
  <c r="A9448" i="13"/>
  <c r="A9447" i="13"/>
  <c r="A9446" i="13"/>
  <c r="A9445" i="13"/>
  <c r="A9444" i="13"/>
  <c r="A9443" i="13"/>
  <c r="A9442" i="13"/>
  <c r="A9441" i="13"/>
  <c r="A9440" i="13"/>
  <c r="A9439" i="13"/>
  <c r="A9438" i="13"/>
  <c r="A9437" i="13"/>
  <c r="A9436" i="13"/>
  <c r="A9435" i="13"/>
  <c r="A9434" i="13"/>
  <c r="A9433" i="13"/>
  <c r="A9432" i="13"/>
  <c r="A9431" i="13"/>
  <c r="A9430" i="13"/>
  <c r="A9429" i="13"/>
  <c r="A9428" i="13"/>
  <c r="A9427" i="13"/>
  <c r="A9426" i="13"/>
  <c r="A9425" i="13"/>
  <c r="A9424" i="13"/>
  <c r="A9423" i="13"/>
  <c r="A9422" i="13"/>
  <c r="A9421" i="13"/>
  <c r="A9420" i="13"/>
  <c r="A9419" i="13"/>
  <c r="A9418" i="13"/>
  <c r="A9417" i="13"/>
  <c r="A9416" i="13"/>
  <c r="A9415" i="13"/>
  <c r="A9414" i="13"/>
  <c r="A9413" i="13"/>
  <c r="A9412" i="13"/>
  <c r="A9411" i="13"/>
  <c r="A9410" i="13"/>
  <c r="A9409" i="13"/>
  <c r="A9408" i="13"/>
  <c r="A9407" i="13"/>
  <c r="A9406" i="13"/>
  <c r="A9405" i="13"/>
  <c r="A9404" i="13"/>
  <c r="A9403" i="13"/>
  <c r="A9402" i="13"/>
  <c r="A9401" i="13"/>
  <c r="A9400" i="13"/>
  <c r="A9399" i="13"/>
  <c r="A9398" i="13"/>
  <c r="A9397" i="13"/>
  <c r="A9396" i="13"/>
  <c r="A9395" i="13"/>
  <c r="A9394" i="13"/>
  <c r="A9393" i="13"/>
  <c r="A9392" i="13"/>
  <c r="A9391" i="13"/>
  <c r="A9390" i="13"/>
  <c r="A9389" i="13"/>
  <c r="A9388" i="13"/>
  <c r="A9387" i="13"/>
  <c r="A9386" i="13"/>
  <c r="A9385" i="13"/>
  <c r="A9384" i="13"/>
  <c r="A9383" i="13"/>
  <c r="A9382" i="13"/>
  <c r="A9381" i="13"/>
  <c r="A9380" i="13"/>
  <c r="A9379" i="13"/>
  <c r="A9378" i="13"/>
  <c r="A9377" i="13"/>
  <c r="A9376" i="13"/>
  <c r="A9375" i="13"/>
  <c r="A9374" i="13"/>
  <c r="A9373" i="13"/>
  <c r="A9372" i="13"/>
  <c r="A9371" i="13"/>
  <c r="A9370" i="13"/>
  <c r="A9369" i="13"/>
  <c r="A9368" i="13"/>
  <c r="A9367" i="13"/>
  <c r="A9366" i="13"/>
  <c r="A9365" i="13"/>
  <c r="A9364" i="13"/>
  <c r="A9363" i="13"/>
  <c r="A9362" i="13"/>
  <c r="A9361" i="13"/>
  <c r="A9360" i="13"/>
  <c r="A9359" i="13"/>
  <c r="A9358" i="13"/>
  <c r="A9357" i="13"/>
  <c r="A9356" i="13"/>
  <c r="A9355" i="13"/>
  <c r="A9354" i="13"/>
  <c r="A9353" i="13"/>
  <c r="A9352" i="13"/>
  <c r="A9351" i="13"/>
  <c r="A9350" i="13"/>
  <c r="A9349" i="13"/>
  <c r="A9348" i="13"/>
  <c r="A9347" i="13"/>
  <c r="A9346" i="13"/>
  <c r="A9345" i="13"/>
  <c r="A9344" i="13"/>
  <c r="A9343" i="13"/>
  <c r="A9342" i="13"/>
  <c r="A9341" i="13"/>
  <c r="A9340" i="13"/>
  <c r="A9339" i="13"/>
  <c r="A9338" i="13"/>
  <c r="A9337" i="13"/>
  <c r="A9336" i="13"/>
  <c r="A9335" i="13"/>
  <c r="A9334" i="13"/>
  <c r="A9333" i="13"/>
  <c r="A9332" i="13"/>
  <c r="A9331" i="13"/>
  <c r="A9330" i="13"/>
  <c r="A9329" i="13"/>
  <c r="A9328" i="13"/>
  <c r="A9327" i="13"/>
  <c r="A9326" i="13"/>
  <c r="A9325" i="13"/>
  <c r="A9324" i="13"/>
  <c r="A9323" i="13"/>
  <c r="A9322" i="13"/>
  <c r="A9321" i="13"/>
  <c r="A9320" i="13"/>
  <c r="A9319" i="13"/>
  <c r="A9318" i="13"/>
  <c r="A9317" i="13"/>
  <c r="A9316" i="13"/>
  <c r="A9315" i="13"/>
  <c r="A9314" i="13"/>
  <c r="A9313" i="13"/>
  <c r="A9312" i="13"/>
  <c r="A9311" i="13"/>
  <c r="A9310" i="13"/>
  <c r="A9309" i="13"/>
  <c r="A9308" i="13"/>
  <c r="A9307" i="13"/>
  <c r="A9306" i="13"/>
  <c r="A9305" i="13"/>
  <c r="A9304" i="13"/>
  <c r="A9303" i="13"/>
  <c r="A9302" i="13"/>
  <c r="A9301" i="13"/>
  <c r="A9300" i="13"/>
  <c r="A9299" i="13"/>
  <c r="A9298" i="13"/>
  <c r="A9297" i="13"/>
  <c r="A9296" i="13"/>
  <c r="A9295" i="13"/>
  <c r="A9294" i="13"/>
  <c r="A9293" i="13"/>
  <c r="A9292" i="13"/>
  <c r="A9291" i="13"/>
  <c r="A9290" i="13"/>
  <c r="A9289" i="13"/>
  <c r="A9288" i="13"/>
  <c r="A9287" i="13"/>
  <c r="A9286" i="13"/>
  <c r="A9285" i="13"/>
  <c r="A9284" i="13"/>
  <c r="A9283" i="13"/>
  <c r="A9282" i="13"/>
  <c r="A9281" i="13"/>
  <c r="A9280" i="13"/>
  <c r="A9279" i="13"/>
  <c r="A9278" i="13"/>
  <c r="A9277" i="13"/>
  <c r="A9276" i="13"/>
  <c r="A9275" i="13"/>
  <c r="A9274" i="13"/>
  <c r="A9273" i="13"/>
  <c r="A9272" i="13"/>
  <c r="A9271" i="13"/>
  <c r="A9270" i="13"/>
  <c r="A9269" i="13"/>
  <c r="A9268" i="13"/>
  <c r="A9267" i="13"/>
  <c r="A9266" i="13"/>
  <c r="A9265" i="13"/>
  <c r="A9264" i="13"/>
  <c r="A9263" i="13"/>
  <c r="A9262" i="13"/>
  <c r="A9261" i="13"/>
  <c r="A9260" i="13"/>
  <c r="A9259" i="13"/>
  <c r="A9258" i="13"/>
  <c r="A9257" i="13"/>
  <c r="A9256" i="13"/>
  <c r="A9255" i="13"/>
  <c r="A9254" i="13"/>
  <c r="A9253" i="13"/>
  <c r="A9252" i="13"/>
  <c r="A9251" i="13"/>
  <c r="A9250" i="13"/>
  <c r="A9249" i="13"/>
  <c r="A9248" i="13"/>
  <c r="A9247" i="13"/>
  <c r="A9246" i="13"/>
  <c r="A9245" i="13"/>
  <c r="A9244" i="13"/>
  <c r="A9243" i="13"/>
  <c r="A9242" i="13"/>
  <c r="A9241" i="13"/>
  <c r="A9240" i="13"/>
  <c r="A9239" i="13"/>
  <c r="A9238" i="13"/>
  <c r="A9237" i="13"/>
  <c r="A9236" i="13"/>
  <c r="A9235" i="13"/>
  <c r="A9234" i="13"/>
  <c r="A9233" i="13"/>
  <c r="A9232" i="13"/>
  <c r="A9231" i="13"/>
  <c r="A9230" i="13"/>
  <c r="A9229" i="13"/>
  <c r="A9228" i="13"/>
  <c r="A9227" i="13"/>
  <c r="A9226" i="13"/>
  <c r="A9225" i="13"/>
  <c r="A9224" i="13"/>
  <c r="A9223" i="13"/>
  <c r="A9222" i="13"/>
  <c r="A9221" i="13"/>
  <c r="A9220" i="13"/>
  <c r="A9219" i="13"/>
  <c r="A9218" i="13"/>
  <c r="A9217" i="13"/>
  <c r="A9216" i="13"/>
  <c r="A9215" i="13"/>
  <c r="A9214" i="13"/>
  <c r="A9213" i="13"/>
  <c r="A9212" i="13"/>
  <c r="A9211" i="13"/>
  <c r="A9210" i="13"/>
  <c r="A9209" i="13"/>
  <c r="A9208" i="13"/>
  <c r="A9207" i="13"/>
  <c r="A9206" i="13"/>
  <c r="A9205" i="13"/>
  <c r="A9204" i="13"/>
  <c r="A9203" i="13"/>
  <c r="A9202" i="13"/>
  <c r="A9201" i="13"/>
  <c r="A9200" i="13"/>
  <c r="A9199" i="13"/>
  <c r="A9198" i="13"/>
  <c r="A9197" i="13"/>
  <c r="A9196" i="13"/>
  <c r="A9195" i="13"/>
  <c r="A9194" i="13"/>
  <c r="A9193" i="13"/>
  <c r="A9192" i="13"/>
  <c r="A9191" i="13"/>
  <c r="A9190" i="13"/>
  <c r="A9189" i="13"/>
  <c r="A9188" i="13"/>
  <c r="A9187" i="13"/>
  <c r="A9186" i="13"/>
  <c r="A9185" i="13"/>
  <c r="A9184" i="13"/>
  <c r="A9183" i="13"/>
  <c r="A9182" i="13"/>
  <c r="A9181" i="13"/>
  <c r="A9180" i="13"/>
  <c r="A9179" i="13"/>
  <c r="A9178" i="13"/>
  <c r="A9177" i="13"/>
  <c r="A9176" i="13"/>
  <c r="A9175" i="13"/>
  <c r="A9174" i="13"/>
  <c r="A9173" i="13"/>
  <c r="A9172" i="13"/>
  <c r="A9171" i="13"/>
  <c r="A9170" i="13"/>
  <c r="A9169" i="13"/>
  <c r="A9168" i="13"/>
  <c r="A9167" i="13"/>
  <c r="A9166" i="13"/>
  <c r="A9165" i="13"/>
  <c r="A9164" i="13"/>
  <c r="A9163" i="13"/>
  <c r="A9162" i="13"/>
  <c r="A9161" i="13"/>
  <c r="A9160" i="13"/>
  <c r="A9159" i="13"/>
  <c r="A9158" i="13"/>
  <c r="A9157" i="13"/>
  <c r="A9156" i="13"/>
  <c r="A9155" i="13"/>
  <c r="A9154" i="13"/>
  <c r="A9153" i="13"/>
  <c r="A9152" i="13"/>
  <c r="A9151" i="13"/>
  <c r="A9150" i="13"/>
  <c r="A9149" i="13"/>
  <c r="A9148" i="13"/>
  <c r="A9147" i="13"/>
  <c r="A9146" i="13"/>
  <c r="A9145" i="13"/>
  <c r="A9144" i="13"/>
  <c r="A9143" i="13"/>
  <c r="A9142" i="13"/>
  <c r="A9141" i="13"/>
  <c r="A9140" i="13"/>
  <c r="A9139" i="13"/>
  <c r="A9138" i="13"/>
  <c r="A9137" i="13"/>
  <c r="A9136" i="13"/>
  <c r="A9135" i="13"/>
  <c r="A9134" i="13"/>
  <c r="A9133" i="13"/>
  <c r="A9132" i="13"/>
  <c r="A9131" i="13"/>
  <c r="A9130" i="13"/>
  <c r="A9129" i="13"/>
  <c r="A9128" i="13"/>
  <c r="A9127" i="13"/>
  <c r="A9126" i="13"/>
  <c r="A9125" i="13"/>
  <c r="A9124" i="13"/>
  <c r="A9123" i="13"/>
  <c r="A9122" i="13"/>
  <c r="A9121" i="13"/>
  <c r="A9120" i="13"/>
  <c r="A9119" i="13"/>
  <c r="A9118" i="13"/>
  <c r="A9117" i="13"/>
  <c r="A9116" i="13"/>
  <c r="A9115" i="13"/>
  <c r="A9114" i="13"/>
  <c r="A9113" i="13"/>
  <c r="A9112" i="13"/>
  <c r="A9111" i="13"/>
  <c r="A9110" i="13"/>
  <c r="A9109" i="13"/>
  <c r="A9108" i="13"/>
  <c r="A9107" i="13"/>
  <c r="A9106" i="13"/>
  <c r="A9105" i="13"/>
  <c r="A9104" i="13"/>
  <c r="A9103" i="13"/>
  <c r="A9102" i="13"/>
  <c r="A9101" i="13"/>
  <c r="A9100" i="13"/>
  <c r="A9099" i="13"/>
  <c r="A9098" i="13"/>
  <c r="A9097" i="13"/>
  <c r="A9096" i="13"/>
  <c r="A9095" i="13"/>
  <c r="A9094" i="13"/>
  <c r="A9093" i="13"/>
  <c r="A9092" i="13"/>
  <c r="A9091" i="13"/>
  <c r="A9090" i="13"/>
  <c r="A9089" i="13"/>
  <c r="A9088" i="13"/>
  <c r="A9087" i="13"/>
  <c r="A9086" i="13"/>
  <c r="A9085" i="13"/>
  <c r="A9084" i="13"/>
  <c r="A9083" i="13"/>
  <c r="A9082" i="13"/>
  <c r="A9081" i="13"/>
  <c r="A9080" i="13"/>
  <c r="A9079" i="13"/>
  <c r="A9078" i="13"/>
  <c r="A9077" i="13"/>
  <c r="A9076" i="13"/>
  <c r="A9075" i="13"/>
  <c r="A9074" i="13"/>
  <c r="A9073" i="13"/>
  <c r="A9072" i="13"/>
  <c r="A9071" i="13"/>
  <c r="A9070" i="13"/>
  <c r="A9069" i="13"/>
  <c r="A9068" i="13"/>
  <c r="A9067" i="13"/>
  <c r="A9066" i="13"/>
  <c r="A9065" i="13"/>
  <c r="A9064" i="13"/>
  <c r="A9063" i="13"/>
  <c r="A9062" i="13"/>
  <c r="A9061" i="13"/>
  <c r="A9060" i="13"/>
  <c r="A9059" i="13"/>
  <c r="A9058" i="13"/>
  <c r="A9057" i="13"/>
  <c r="A9056" i="13"/>
  <c r="A9055" i="13"/>
  <c r="A9054" i="13"/>
  <c r="A9053" i="13"/>
  <c r="A9052" i="13"/>
  <c r="A9051" i="13"/>
  <c r="A9050" i="13"/>
  <c r="A9049" i="13"/>
  <c r="A9048" i="13"/>
  <c r="A9047" i="13"/>
  <c r="A9046" i="13"/>
  <c r="A9045" i="13"/>
  <c r="A9044" i="13"/>
  <c r="A9043" i="13"/>
  <c r="A9042" i="13"/>
  <c r="A9041" i="13"/>
  <c r="A9040" i="13"/>
  <c r="A9039" i="13"/>
  <c r="A9038" i="13"/>
  <c r="A9037" i="13"/>
  <c r="A9036" i="13"/>
  <c r="A9035" i="13"/>
  <c r="A9034" i="13"/>
  <c r="A9033" i="13"/>
  <c r="A9032" i="13"/>
  <c r="A9031" i="13"/>
  <c r="A9030" i="13"/>
  <c r="A9029" i="13"/>
  <c r="A9028" i="13"/>
  <c r="A9027" i="13"/>
  <c r="A9026" i="13"/>
  <c r="A9025" i="13"/>
  <c r="A9024" i="13"/>
  <c r="A9023" i="13"/>
  <c r="A9022" i="13"/>
  <c r="A9021" i="13"/>
  <c r="A9020" i="13"/>
  <c r="A9019" i="13"/>
  <c r="A9018" i="13"/>
  <c r="A9017" i="13"/>
  <c r="A9016" i="13"/>
  <c r="A9015" i="13"/>
  <c r="A9014" i="13"/>
  <c r="A9013" i="13"/>
  <c r="A9012" i="13"/>
  <c r="A9011" i="13"/>
  <c r="A9010" i="13"/>
  <c r="A9009" i="13"/>
  <c r="A9008" i="13"/>
  <c r="A9007" i="13"/>
  <c r="A9006" i="13"/>
  <c r="A9005" i="13"/>
  <c r="A9004" i="13"/>
  <c r="A9003" i="13"/>
  <c r="A9002" i="13"/>
  <c r="A9001" i="13"/>
  <c r="A9000" i="13"/>
  <c r="A8999" i="13"/>
  <c r="A8998" i="13"/>
  <c r="A8997" i="13"/>
  <c r="A8996" i="13"/>
  <c r="A8995" i="13"/>
  <c r="A8994" i="13"/>
  <c r="A8993" i="13"/>
  <c r="A8992" i="13"/>
  <c r="A8991" i="13"/>
  <c r="A8990" i="13"/>
  <c r="A8989" i="13"/>
  <c r="A8988" i="13"/>
  <c r="A8987" i="13"/>
  <c r="A8986" i="13"/>
  <c r="A8985" i="13"/>
  <c r="A8984" i="13"/>
  <c r="A8983" i="13"/>
  <c r="A8982" i="13"/>
  <c r="A8981" i="13"/>
  <c r="A8980" i="13"/>
  <c r="A8979" i="13"/>
  <c r="A8978" i="13"/>
  <c r="A8977" i="13"/>
  <c r="A8976" i="13"/>
  <c r="A8975" i="13"/>
  <c r="A8974" i="13"/>
  <c r="A8973" i="13"/>
  <c r="A8972" i="13"/>
  <c r="A8971" i="13"/>
  <c r="A8970" i="13"/>
  <c r="A8969" i="13"/>
  <c r="A8968" i="13"/>
  <c r="A8967" i="13"/>
  <c r="A8966" i="13"/>
  <c r="A8965" i="13"/>
  <c r="A8964" i="13"/>
  <c r="A8963" i="13"/>
  <c r="A8962" i="13"/>
  <c r="A8961" i="13"/>
  <c r="A8960" i="13"/>
  <c r="A8959" i="13"/>
  <c r="A8958" i="13"/>
  <c r="A8957" i="13"/>
  <c r="A8956" i="13"/>
  <c r="A8955" i="13"/>
  <c r="A8954" i="13"/>
  <c r="A8953" i="13"/>
  <c r="A8952" i="13"/>
  <c r="A8951" i="13"/>
  <c r="A8950" i="13"/>
  <c r="A8949" i="13"/>
  <c r="A8948" i="13"/>
  <c r="A8947" i="13"/>
  <c r="A8946" i="13"/>
  <c r="A8945" i="13"/>
  <c r="A8944" i="13"/>
  <c r="A8943" i="13"/>
  <c r="A8942" i="13"/>
  <c r="A8941" i="13"/>
  <c r="A8940" i="13"/>
  <c r="A8939" i="13"/>
  <c r="A8938" i="13"/>
  <c r="A8937" i="13"/>
  <c r="A8936" i="13"/>
  <c r="A8935" i="13"/>
  <c r="A8934" i="13"/>
  <c r="A8933" i="13"/>
  <c r="A8932" i="13"/>
  <c r="A8931" i="13"/>
  <c r="A8930" i="13"/>
  <c r="A8929" i="13"/>
  <c r="A8928" i="13"/>
  <c r="A8927" i="13"/>
  <c r="A8926" i="13"/>
  <c r="A8925" i="13"/>
  <c r="A8924" i="13"/>
  <c r="A8923" i="13"/>
  <c r="A8922" i="13"/>
  <c r="A8921" i="13"/>
  <c r="A8920" i="13"/>
  <c r="A8919" i="13"/>
  <c r="A8918" i="13"/>
  <c r="A8917" i="13"/>
  <c r="A8916" i="13"/>
  <c r="A8915" i="13"/>
  <c r="A8914" i="13"/>
  <c r="A8913" i="13"/>
  <c r="A8912" i="13"/>
  <c r="A8911" i="13"/>
  <c r="A8910" i="13"/>
  <c r="A8909" i="13"/>
  <c r="A8908" i="13"/>
  <c r="A8907" i="13"/>
  <c r="A8906" i="13"/>
  <c r="A8905" i="13"/>
  <c r="A8904" i="13"/>
  <c r="A8903" i="13"/>
  <c r="A8902" i="13"/>
  <c r="A8901" i="13"/>
  <c r="A8900" i="13"/>
  <c r="A8899" i="13"/>
  <c r="A8898" i="13"/>
  <c r="A8897" i="13"/>
  <c r="A8896" i="13"/>
  <c r="A8895" i="13"/>
  <c r="A8894" i="13"/>
  <c r="A8893" i="13"/>
  <c r="A8892" i="13"/>
  <c r="A8891" i="13"/>
  <c r="A8890" i="13"/>
  <c r="A8889" i="13"/>
  <c r="A8888" i="13"/>
  <c r="A8887" i="13"/>
  <c r="A8886" i="13"/>
  <c r="A8885" i="13"/>
  <c r="A8884" i="13"/>
  <c r="A8883" i="13"/>
  <c r="A8882" i="13"/>
  <c r="A8881" i="13"/>
  <c r="A8880" i="13"/>
  <c r="A8879" i="13"/>
  <c r="A8878" i="13"/>
  <c r="A8877" i="13"/>
  <c r="A8876" i="13"/>
  <c r="A8875" i="13"/>
  <c r="A8874" i="13"/>
  <c r="A8873" i="13"/>
  <c r="A8872" i="13"/>
  <c r="A8871" i="13"/>
  <c r="A8870" i="13"/>
  <c r="A8869" i="13"/>
  <c r="A8868" i="13"/>
  <c r="A8867" i="13"/>
  <c r="A8866" i="13"/>
  <c r="A8865" i="13"/>
  <c r="A8864" i="13"/>
  <c r="A8863" i="13"/>
  <c r="A8862" i="13"/>
  <c r="A8861" i="13"/>
  <c r="A8860" i="13"/>
  <c r="A8859" i="13"/>
  <c r="A8858" i="13"/>
  <c r="A8857" i="13"/>
  <c r="A8856" i="13"/>
  <c r="A8855" i="13"/>
  <c r="A8854" i="13"/>
  <c r="A8853" i="13"/>
  <c r="A8852" i="13"/>
  <c r="A8851" i="13"/>
  <c r="A8850" i="13"/>
  <c r="A8849" i="13"/>
  <c r="A8848" i="13"/>
  <c r="A8847" i="13"/>
  <c r="A8846" i="13"/>
  <c r="A8845" i="13"/>
  <c r="A8844" i="13"/>
  <c r="A8843" i="13"/>
  <c r="A8842" i="13"/>
  <c r="A8841" i="13"/>
  <c r="A8840" i="13"/>
  <c r="A8839" i="13"/>
  <c r="A8838" i="13"/>
  <c r="A8837" i="13"/>
  <c r="A8836" i="13"/>
  <c r="A8835" i="13"/>
  <c r="A8834" i="13"/>
  <c r="A8833" i="13"/>
  <c r="A8832" i="13"/>
  <c r="A8831" i="13"/>
  <c r="A8830" i="13"/>
  <c r="A8829" i="13"/>
  <c r="A8828" i="13"/>
  <c r="A8827" i="13"/>
  <c r="A8826" i="13"/>
  <c r="A8825" i="13"/>
  <c r="A8824" i="13"/>
  <c r="A8823" i="13"/>
  <c r="A8822" i="13"/>
  <c r="A8821" i="13"/>
  <c r="A8820" i="13"/>
  <c r="A8819" i="13"/>
  <c r="A8818" i="13"/>
  <c r="A8817" i="13"/>
  <c r="A8816" i="13"/>
  <c r="A8815" i="13"/>
  <c r="A8814" i="13"/>
  <c r="A8813" i="13"/>
  <c r="A8812" i="13"/>
  <c r="A8811" i="13"/>
  <c r="A8810" i="13"/>
  <c r="A8809" i="13"/>
  <c r="A8808" i="13"/>
  <c r="A8807" i="13"/>
  <c r="A8806" i="13"/>
  <c r="A8805" i="13"/>
  <c r="A8804" i="13"/>
  <c r="A8803" i="13"/>
  <c r="A8802" i="13"/>
  <c r="A8801" i="13"/>
  <c r="A8800" i="13"/>
  <c r="A8799" i="13"/>
  <c r="A8798" i="13"/>
  <c r="A8797" i="13"/>
  <c r="A8796" i="13"/>
  <c r="A8795" i="13"/>
  <c r="A8794" i="13"/>
  <c r="A8793" i="13"/>
  <c r="A8792" i="13"/>
  <c r="A8791" i="13"/>
  <c r="A8790" i="13"/>
  <c r="A8789" i="13"/>
  <c r="A8788" i="13"/>
  <c r="A8787" i="13"/>
  <c r="A8786" i="13"/>
  <c r="A8785" i="13"/>
  <c r="A8784" i="13"/>
  <c r="A8783" i="13"/>
  <c r="A8782" i="13"/>
  <c r="A8781" i="13"/>
  <c r="A8780" i="13"/>
  <c r="A8779" i="13"/>
  <c r="A8778" i="13"/>
  <c r="A8777" i="13"/>
  <c r="A8776" i="13"/>
  <c r="A8775" i="13"/>
  <c r="A8774" i="13"/>
  <c r="A8773" i="13"/>
  <c r="A8772" i="13"/>
  <c r="A8771" i="13"/>
  <c r="A8770" i="13"/>
  <c r="A8769" i="13"/>
  <c r="A8768" i="13"/>
  <c r="A8767" i="13"/>
  <c r="A8766" i="13"/>
  <c r="A8765" i="13"/>
  <c r="A8764" i="13"/>
  <c r="A8763" i="13"/>
  <c r="A8762" i="13"/>
  <c r="A8761" i="13"/>
  <c r="A8760" i="13"/>
  <c r="A8759" i="13"/>
  <c r="A8758" i="13"/>
  <c r="A8757" i="13"/>
  <c r="A8756" i="13"/>
  <c r="A8755" i="13"/>
  <c r="A8754" i="13"/>
  <c r="A8753" i="13"/>
  <c r="A8752" i="13"/>
  <c r="A8751" i="13"/>
  <c r="A8750" i="13"/>
  <c r="A8749" i="13"/>
  <c r="A8748" i="13"/>
  <c r="A8747" i="13"/>
  <c r="A8746" i="13"/>
  <c r="A8745" i="13"/>
  <c r="A8744" i="13"/>
  <c r="A8743" i="13"/>
  <c r="A8742" i="13"/>
  <c r="A8741" i="13"/>
  <c r="A8740" i="13"/>
  <c r="A8739" i="13"/>
  <c r="A8738" i="13"/>
  <c r="A8737" i="13"/>
  <c r="A8736" i="13"/>
  <c r="A8735" i="13"/>
  <c r="A8734" i="13"/>
  <c r="A8733" i="13"/>
  <c r="A8732" i="13"/>
  <c r="A8731" i="13"/>
  <c r="A8730" i="13"/>
  <c r="A8729" i="13"/>
  <c r="A8728" i="13"/>
  <c r="A8727" i="13"/>
  <c r="A8726" i="13"/>
  <c r="A8725" i="13"/>
  <c r="A8724" i="13"/>
  <c r="A8723" i="13"/>
  <c r="A8722" i="13"/>
  <c r="A8721" i="13"/>
  <c r="A8720" i="13"/>
  <c r="A8719" i="13"/>
  <c r="A8718" i="13"/>
  <c r="A8717" i="13"/>
  <c r="A8716" i="13"/>
  <c r="A8715" i="13"/>
  <c r="A8714" i="13"/>
  <c r="A8713" i="13"/>
  <c r="A8712" i="13"/>
  <c r="A8711" i="13"/>
  <c r="A8710" i="13"/>
  <c r="A8709" i="13"/>
  <c r="A8708" i="13"/>
  <c r="A8707" i="13"/>
  <c r="A8706" i="13"/>
  <c r="A8705" i="13"/>
  <c r="A8704" i="13"/>
  <c r="A8703" i="13"/>
  <c r="A8702" i="13"/>
  <c r="A8701" i="13"/>
  <c r="A8700" i="13"/>
  <c r="A8699" i="13"/>
  <c r="A8698" i="13"/>
  <c r="A8697" i="13"/>
  <c r="A8696" i="13"/>
  <c r="A8695" i="13"/>
  <c r="A8694" i="13"/>
  <c r="A8693" i="13"/>
  <c r="A8692" i="13"/>
  <c r="A8691" i="13"/>
  <c r="A8690" i="13"/>
  <c r="A8689" i="13"/>
  <c r="A8688" i="13"/>
  <c r="A8687" i="13"/>
  <c r="A8686" i="13"/>
  <c r="A8685" i="13"/>
  <c r="A8684" i="13"/>
  <c r="A8683" i="13"/>
  <c r="A8682" i="13"/>
  <c r="A8681" i="13"/>
  <c r="A8680" i="13"/>
  <c r="A8679" i="13"/>
  <c r="A8678" i="13"/>
  <c r="A8677" i="13"/>
  <c r="A8676" i="13"/>
  <c r="A8675" i="13"/>
  <c r="A8674" i="13"/>
  <c r="A8673" i="13"/>
  <c r="A8672" i="13"/>
  <c r="A8671" i="13"/>
  <c r="A8670" i="13"/>
  <c r="A8669" i="13"/>
  <c r="A8668" i="13"/>
  <c r="A8667" i="13"/>
  <c r="A8666" i="13"/>
  <c r="A8665" i="13"/>
  <c r="A8664" i="13"/>
  <c r="A8663" i="13"/>
  <c r="A8662" i="13"/>
  <c r="A8661" i="13"/>
  <c r="A8660" i="13"/>
  <c r="A8659" i="13"/>
  <c r="A8658" i="13"/>
  <c r="A8657" i="13"/>
  <c r="A8656" i="13"/>
  <c r="A8655" i="13"/>
  <c r="A8654" i="13"/>
  <c r="A8653" i="13"/>
  <c r="A8652" i="13"/>
  <c r="A8651" i="13"/>
  <c r="A8650" i="13"/>
  <c r="A8649" i="13"/>
  <c r="A8648" i="13"/>
  <c r="A8647" i="13"/>
  <c r="A8646" i="13"/>
  <c r="A8645" i="13"/>
  <c r="A8644" i="13"/>
  <c r="A8643" i="13"/>
  <c r="A8642" i="13"/>
  <c r="A8641" i="13"/>
  <c r="A8640" i="13"/>
  <c r="A8639" i="13"/>
  <c r="A8638" i="13"/>
  <c r="A8637" i="13"/>
  <c r="A8636" i="13"/>
  <c r="A8635" i="13"/>
  <c r="A8634" i="13"/>
  <c r="A8633" i="13"/>
  <c r="A8632" i="13"/>
  <c r="A8631" i="13"/>
  <c r="A8630" i="13"/>
  <c r="A8629" i="13"/>
  <c r="A8628" i="13"/>
  <c r="A8627" i="13"/>
  <c r="A8626" i="13"/>
  <c r="A8625" i="13"/>
  <c r="A8624" i="13"/>
  <c r="A8623" i="13"/>
  <c r="A8622" i="13"/>
  <c r="A8621" i="13"/>
  <c r="A8620" i="13"/>
  <c r="A8619" i="13"/>
  <c r="A8618" i="13"/>
  <c r="A8617" i="13"/>
  <c r="A8616" i="13"/>
  <c r="A8615" i="13"/>
  <c r="A8614" i="13"/>
  <c r="A8613" i="13"/>
  <c r="A8612" i="13"/>
  <c r="A8611" i="13"/>
  <c r="A8610" i="13"/>
  <c r="A8609" i="13"/>
  <c r="A8608" i="13"/>
  <c r="A8607" i="13"/>
  <c r="A8606" i="13"/>
  <c r="A8605" i="13"/>
  <c r="A8604" i="13"/>
  <c r="A8603" i="13"/>
  <c r="A8602" i="13"/>
  <c r="A8601" i="13"/>
  <c r="A8600" i="13"/>
  <c r="A8599" i="13"/>
  <c r="A8598" i="13"/>
  <c r="A8597" i="13"/>
  <c r="A8596" i="13"/>
  <c r="A8595" i="13"/>
  <c r="A8594" i="13"/>
  <c r="A8593" i="13"/>
  <c r="A8592" i="13"/>
  <c r="A8591" i="13"/>
  <c r="A8590" i="13"/>
  <c r="A8589" i="13"/>
  <c r="A8588" i="13"/>
  <c r="A8587" i="13"/>
  <c r="A8586" i="13"/>
  <c r="A8585" i="13"/>
  <c r="A8584" i="13"/>
  <c r="A8583" i="13"/>
  <c r="A8582" i="13"/>
  <c r="A8581" i="13"/>
  <c r="A8580" i="13"/>
  <c r="A8579" i="13"/>
  <c r="A8578" i="13"/>
  <c r="A8577" i="13"/>
  <c r="A8576" i="13"/>
  <c r="A8575" i="13"/>
  <c r="A8574" i="13"/>
  <c r="A8573" i="13"/>
  <c r="A8572" i="13"/>
  <c r="A8571" i="13"/>
  <c r="A8570" i="13"/>
  <c r="A8569" i="13"/>
  <c r="A8568" i="13"/>
  <c r="A8567" i="13"/>
  <c r="A8566" i="13"/>
  <c r="A8565" i="13"/>
  <c r="A8564" i="13"/>
  <c r="A8563" i="13"/>
  <c r="A8562" i="13"/>
  <c r="A8561" i="13"/>
  <c r="A8560" i="13"/>
  <c r="A8559" i="13"/>
  <c r="A8558" i="13"/>
  <c r="A8557" i="13"/>
  <c r="A8556" i="13"/>
  <c r="A8555" i="13"/>
  <c r="A8554" i="13"/>
  <c r="A8553" i="13"/>
  <c r="A8552" i="13"/>
  <c r="A8551" i="13"/>
  <c r="A8550" i="13"/>
  <c r="A8549" i="13"/>
  <c r="A8548" i="13"/>
  <c r="A8547" i="13"/>
  <c r="A8546" i="13"/>
  <c r="A8545" i="13"/>
  <c r="A8544" i="13"/>
  <c r="A8543" i="13"/>
  <c r="A8542" i="13"/>
  <c r="A8541" i="13"/>
  <c r="A8540" i="13"/>
  <c r="A8539" i="13"/>
  <c r="A8538" i="13"/>
  <c r="A8537" i="13"/>
  <c r="A8536" i="13"/>
  <c r="A8535" i="13"/>
  <c r="A8534" i="13"/>
  <c r="A8533" i="13"/>
  <c r="A8532" i="13"/>
  <c r="A8531" i="13"/>
  <c r="A8530" i="13"/>
  <c r="A8529" i="13"/>
  <c r="A8528" i="13"/>
  <c r="A8527" i="13"/>
  <c r="A8526" i="13"/>
  <c r="A8525" i="13"/>
  <c r="A8524" i="13"/>
  <c r="A8523" i="13"/>
  <c r="A8522" i="13"/>
  <c r="A8521" i="13"/>
  <c r="A8520" i="13"/>
  <c r="A8519" i="13"/>
  <c r="A8518" i="13"/>
  <c r="A8517" i="13"/>
  <c r="A8516" i="13"/>
  <c r="A8515" i="13"/>
  <c r="A8514" i="13"/>
  <c r="A8513" i="13"/>
  <c r="A8512" i="13"/>
  <c r="A8511" i="13"/>
  <c r="A8510" i="13"/>
  <c r="A8509" i="13"/>
  <c r="A8508" i="13"/>
  <c r="A8507" i="13"/>
  <c r="A8506" i="13"/>
  <c r="A8505" i="13"/>
  <c r="A8504" i="13"/>
  <c r="A8503" i="13"/>
  <c r="A8502" i="13"/>
  <c r="A8501" i="13"/>
  <c r="A8500" i="13"/>
  <c r="A8499" i="13"/>
  <c r="A8498" i="13"/>
  <c r="A8497" i="13"/>
  <c r="A8496" i="13"/>
  <c r="A8495" i="13"/>
  <c r="A8494" i="13"/>
  <c r="A8493" i="13"/>
  <c r="A8492" i="13"/>
  <c r="A8491" i="13"/>
  <c r="A8490" i="13"/>
  <c r="A8489" i="13"/>
  <c r="A8488" i="13"/>
  <c r="A8487" i="13"/>
  <c r="A8486" i="13"/>
  <c r="A8485" i="13"/>
  <c r="A8484" i="13"/>
  <c r="A8483" i="13"/>
  <c r="A8482" i="13"/>
  <c r="A8481" i="13"/>
  <c r="A8480" i="13"/>
  <c r="A8479" i="13"/>
  <c r="A8478" i="13"/>
  <c r="A8477" i="13"/>
  <c r="A8476" i="13"/>
  <c r="A8475" i="13"/>
  <c r="A8474" i="13"/>
  <c r="A8473" i="13"/>
  <c r="A8472" i="13"/>
  <c r="A8471" i="13"/>
  <c r="A8470" i="13"/>
  <c r="A8469" i="13"/>
  <c r="A8468" i="13"/>
  <c r="A8467" i="13"/>
  <c r="A8466" i="13"/>
  <c r="A8465" i="13"/>
  <c r="A8464" i="13"/>
  <c r="A8463" i="13"/>
  <c r="A8462" i="13"/>
  <c r="A8461" i="13"/>
  <c r="A8460" i="13"/>
  <c r="A8459" i="13"/>
  <c r="A8458" i="13"/>
  <c r="A8457" i="13"/>
  <c r="A8456" i="13"/>
  <c r="A8455" i="13"/>
  <c r="A8454" i="13"/>
  <c r="A8453" i="13"/>
  <c r="A8452" i="13"/>
  <c r="A8451" i="13"/>
  <c r="A8450" i="13"/>
  <c r="A8449" i="13"/>
  <c r="A8448" i="13"/>
  <c r="A8447" i="13"/>
  <c r="A8446" i="13"/>
  <c r="A8445" i="13"/>
  <c r="A8444" i="13"/>
  <c r="A8443" i="13"/>
  <c r="A8442" i="13"/>
  <c r="A8441" i="13"/>
  <c r="A8440" i="13"/>
  <c r="A8439" i="13"/>
  <c r="A8438" i="13"/>
  <c r="A8437" i="13"/>
  <c r="A8436" i="13"/>
  <c r="A8435" i="13"/>
  <c r="A8434" i="13"/>
  <c r="A8433" i="13"/>
  <c r="A8432" i="13"/>
  <c r="A8431" i="13"/>
  <c r="A8430" i="13"/>
  <c r="A8429" i="13"/>
  <c r="A8428" i="13"/>
  <c r="A8427" i="13"/>
  <c r="A8426" i="13"/>
  <c r="A8425" i="13"/>
  <c r="A8424" i="13"/>
  <c r="A8423" i="13"/>
  <c r="A8422" i="13"/>
  <c r="A8421" i="13"/>
  <c r="A8420" i="13"/>
  <c r="A8419" i="13"/>
  <c r="A8418" i="13"/>
  <c r="A8417" i="13"/>
  <c r="A8416" i="13"/>
  <c r="A8415" i="13"/>
  <c r="A8414" i="13"/>
  <c r="A8413" i="13"/>
  <c r="A8412" i="13"/>
  <c r="A8411" i="13"/>
  <c r="A8410" i="13"/>
  <c r="A8409" i="13"/>
  <c r="A8408" i="13"/>
  <c r="A8407" i="13"/>
  <c r="A8406" i="13"/>
  <c r="A8405" i="13"/>
  <c r="A8404" i="13"/>
  <c r="A8403" i="13"/>
  <c r="A8402" i="13"/>
  <c r="A8401" i="13"/>
  <c r="A8400" i="13"/>
  <c r="A8399" i="13"/>
  <c r="A8398" i="13"/>
  <c r="A8397" i="13"/>
  <c r="A8396" i="13"/>
  <c r="A8395" i="13"/>
  <c r="A8394" i="13"/>
  <c r="A8393" i="13"/>
  <c r="A8392" i="13"/>
  <c r="A8391" i="13"/>
  <c r="A8390" i="13"/>
  <c r="A8389" i="13"/>
  <c r="A8388" i="13"/>
  <c r="A8387" i="13"/>
  <c r="A8386" i="13"/>
  <c r="A8385" i="13"/>
  <c r="A8384" i="13"/>
  <c r="A8383" i="13"/>
  <c r="A8382" i="13"/>
  <c r="A8381" i="13"/>
  <c r="A8380" i="13"/>
  <c r="A8379" i="13"/>
  <c r="A8378" i="13"/>
  <c r="A8377" i="13"/>
  <c r="A8376" i="13"/>
  <c r="A8375" i="13"/>
  <c r="A8374" i="13"/>
  <c r="A8373" i="13"/>
  <c r="A8372" i="13"/>
  <c r="A8371" i="13"/>
  <c r="A8370" i="13"/>
  <c r="A8369" i="13"/>
  <c r="A8368" i="13"/>
  <c r="A8367" i="13"/>
  <c r="A8366" i="13"/>
  <c r="A8365" i="13"/>
  <c r="A8364" i="13"/>
  <c r="A8363" i="13"/>
  <c r="A8362" i="13"/>
  <c r="A8361" i="13"/>
  <c r="A8360" i="13"/>
  <c r="A8359" i="13"/>
  <c r="A8358" i="13"/>
  <c r="A8357" i="13"/>
  <c r="A8356" i="13"/>
  <c r="A8355" i="13"/>
  <c r="A8354" i="13"/>
  <c r="A8353" i="13"/>
  <c r="A8352" i="13"/>
  <c r="A8351" i="13"/>
  <c r="A8350" i="13"/>
  <c r="A8349" i="13"/>
  <c r="A8348" i="13"/>
  <c r="A8347" i="13"/>
  <c r="A8346" i="13"/>
  <c r="A8345" i="13"/>
  <c r="A8344" i="13"/>
  <c r="A8343" i="13"/>
  <c r="A8342" i="13"/>
  <c r="A8341" i="13"/>
  <c r="A8340" i="13"/>
  <c r="A8339" i="13"/>
  <c r="A8338" i="13"/>
  <c r="A8337" i="13"/>
  <c r="A8336" i="13"/>
  <c r="A8335" i="13"/>
  <c r="A8334" i="13"/>
  <c r="A8333" i="13"/>
  <c r="A8332" i="13"/>
  <c r="A8331" i="13"/>
  <c r="A8330" i="13"/>
  <c r="A8329" i="13"/>
  <c r="A8328" i="13"/>
  <c r="A8327" i="13"/>
  <c r="A8326" i="13"/>
  <c r="A8325" i="13"/>
  <c r="A8324" i="13"/>
  <c r="A8323" i="13"/>
  <c r="A8322" i="13"/>
  <c r="A8321" i="13"/>
  <c r="A8320" i="13"/>
  <c r="A8319" i="13"/>
  <c r="A8318" i="13"/>
  <c r="A8317" i="13"/>
  <c r="A8316" i="13"/>
  <c r="A8315" i="13"/>
  <c r="A8314" i="13"/>
  <c r="A8313" i="13"/>
  <c r="A8312" i="13"/>
  <c r="A8311" i="13"/>
  <c r="A8310" i="13"/>
  <c r="A8309" i="13"/>
  <c r="A8308" i="13"/>
  <c r="A8307" i="13"/>
  <c r="A8306" i="13"/>
  <c r="A8305" i="13"/>
  <c r="A8304" i="13"/>
  <c r="A8303" i="13"/>
  <c r="A8302" i="13"/>
  <c r="A8301" i="13"/>
  <c r="A8300" i="13"/>
  <c r="A8299" i="13"/>
  <c r="A8298" i="13"/>
  <c r="A8297" i="13"/>
  <c r="A8296" i="13"/>
  <c r="A8295" i="13"/>
  <c r="A8294" i="13"/>
  <c r="A8293" i="13"/>
  <c r="A8292" i="13"/>
  <c r="A8291" i="13"/>
  <c r="A8290" i="13"/>
  <c r="A8289" i="13"/>
  <c r="A8288" i="13"/>
  <c r="A8287" i="13"/>
  <c r="A8286" i="13"/>
  <c r="A8285" i="13"/>
  <c r="A8284" i="13"/>
  <c r="A8283" i="13"/>
  <c r="A8282" i="13"/>
  <c r="A8281" i="13"/>
  <c r="A8280" i="13"/>
  <c r="A8279" i="13"/>
  <c r="A8278" i="13"/>
  <c r="A8277" i="13"/>
  <c r="A8276" i="13"/>
  <c r="A8275" i="13"/>
  <c r="A8274" i="13"/>
  <c r="A8273" i="13"/>
  <c r="A8272" i="13"/>
  <c r="A8271" i="13"/>
  <c r="A8270" i="13"/>
  <c r="A8269" i="13"/>
  <c r="A8268" i="13"/>
  <c r="A8267" i="13"/>
  <c r="A8266" i="13"/>
  <c r="A8265" i="13"/>
  <c r="A8264" i="13"/>
  <c r="A8263" i="13"/>
  <c r="A8262" i="13"/>
  <c r="A8261" i="13"/>
  <c r="A8260" i="13"/>
  <c r="A8259" i="13"/>
  <c r="A8258" i="13"/>
  <c r="A8257" i="13"/>
  <c r="A8256" i="13"/>
  <c r="A8255" i="13"/>
  <c r="A8254" i="13"/>
  <c r="A8253" i="13"/>
  <c r="A8252" i="13"/>
  <c r="A8251" i="13"/>
  <c r="A8250" i="13"/>
  <c r="A8249" i="13"/>
  <c r="A8248" i="13"/>
  <c r="A8247" i="13"/>
  <c r="A8246" i="13"/>
  <c r="A8245" i="13"/>
  <c r="A8244" i="13"/>
  <c r="A8243" i="13"/>
  <c r="A8242" i="13"/>
  <c r="A8241" i="13"/>
  <c r="A8240" i="13"/>
  <c r="A8239" i="13"/>
  <c r="A8238" i="13"/>
  <c r="A8237" i="13"/>
  <c r="A8236" i="13"/>
  <c r="A8235" i="13"/>
  <c r="A8234" i="13"/>
  <c r="A8233" i="13"/>
  <c r="A8232" i="13"/>
  <c r="A8231" i="13"/>
  <c r="A8230" i="13"/>
  <c r="A8229" i="13"/>
  <c r="A8228" i="13"/>
  <c r="A8227" i="13"/>
  <c r="A8226" i="13"/>
  <c r="A8225" i="13"/>
  <c r="A8224" i="13"/>
  <c r="A8223" i="13"/>
  <c r="A8222" i="13"/>
  <c r="A8221" i="13"/>
  <c r="A8220" i="13"/>
  <c r="A8219" i="13"/>
  <c r="A8218" i="13"/>
  <c r="A8217" i="13"/>
  <c r="A8216" i="13"/>
  <c r="A8215" i="13"/>
  <c r="A8214" i="13"/>
  <c r="A8213" i="13"/>
  <c r="A8212" i="13"/>
  <c r="A8211" i="13"/>
  <c r="A8210" i="13"/>
  <c r="A8209" i="13"/>
  <c r="A8208" i="13"/>
  <c r="A8207" i="13"/>
  <c r="A8206" i="13"/>
  <c r="A8205" i="13"/>
  <c r="A8204" i="13"/>
  <c r="A8203" i="13"/>
  <c r="A8202" i="13"/>
  <c r="A8201" i="13"/>
  <c r="A8200" i="13"/>
  <c r="A8199" i="13"/>
  <c r="A8198" i="13"/>
  <c r="A8197" i="13"/>
  <c r="A8196" i="13"/>
  <c r="A8195" i="13"/>
  <c r="A8194" i="13"/>
  <c r="A8193" i="13"/>
  <c r="A8192" i="13"/>
  <c r="A8191" i="13"/>
  <c r="A8190" i="13"/>
  <c r="A8189" i="13"/>
  <c r="A8188" i="13"/>
  <c r="A8187" i="13"/>
  <c r="A8186" i="13"/>
  <c r="A8185" i="13"/>
  <c r="A8184" i="13"/>
  <c r="A8183" i="13"/>
  <c r="A8182" i="13"/>
  <c r="A8181" i="13"/>
  <c r="A8180" i="13"/>
  <c r="A8179" i="13"/>
  <c r="A8178" i="13"/>
  <c r="A8177" i="13"/>
  <c r="A8176" i="13"/>
  <c r="A8175" i="13"/>
  <c r="A8174" i="13"/>
  <c r="A8173" i="13"/>
  <c r="A8172" i="13"/>
  <c r="A8171" i="13"/>
  <c r="A8170" i="13"/>
  <c r="A8169" i="13"/>
  <c r="A8168" i="13"/>
  <c r="A8167" i="13"/>
  <c r="A8166" i="13"/>
  <c r="A8165" i="13"/>
  <c r="A8164" i="13"/>
  <c r="A8163" i="13"/>
  <c r="A8162" i="13"/>
  <c r="A8161" i="13"/>
  <c r="A8160" i="13"/>
  <c r="A8159" i="13"/>
  <c r="A8158" i="13"/>
  <c r="A8157" i="13"/>
  <c r="A8156" i="13"/>
  <c r="A8155" i="13"/>
  <c r="A8154" i="13"/>
  <c r="A8153" i="13"/>
  <c r="A8152" i="13"/>
  <c r="A8151" i="13"/>
  <c r="A8150" i="13"/>
  <c r="A8149" i="13"/>
  <c r="A8148" i="13"/>
  <c r="A8147" i="13"/>
  <c r="A8146" i="13"/>
  <c r="A8145" i="13"/>
  <c r="A8144" i="13"/>
  <c r="A8143" i="13"/>
  <c r="A8142" i="13"/>
  <c r="A8141" i="13"/>
  <c r="A8140" i="13"/>
  <c r="A8139" i="13"/>
  <c r="A8138" i="13"/>
  <c r="A8137" i="13"/>
  <c r="A8136" i="13"/>
  <c r="A8135" i="13"/>
  <c r="A8134" i="13"/>
  <c r="A8133" i="13"/>
  <c r="A8132" i="13"/>
  <c r="A8131" i="13"/>
  <c r="A8130" i="13"/>
  <c r="A8129" i="13"/>
  <c r="A8128" i="13"/>
  <c r="A8127" i="13"/>
  <c r="A8126" i="13"/>
  <c r="A8125" i="13"/>
  <c r="A8124" i="13"/>
  <c r="A8123" i="13"/>
  <c r="A8122" i="13"/>
  <c r="A8121" i="13"/>
  <c r="A8120" i="13"/>
  <c r="A8119" i="13"/>
  <c r="A8118" i="13"/>
  <c r="A8117" i="13"/>
  <c r="A8116" i="13"/>
  <c r="A8115" i="13"/>
  <c r="A8114" i="13"/>
  <c r="A8113" i="13"/>
  <c r="A8112" i="13"/>
  <c r="A8111" i="13"/>
  <c r="A8110" i="13"/>
  <c r="A8109" i="13"/>
  <c r="A8108" i="13"/>
  <c r="A8107" i="13"/>
  <c r="A8106" i="13"/>
  <c r="A8105" i="13"/>
  <c r="A8104" i="13"/>
  <c r="A8103" i="13"/>
  <c r="A8102" i="13"/>
  <c r="A8101" i="13"/>
  <c r="A8100" i="13"/>
  <c r="A8099" i="13"/>
  <c r="A8098" i="13"/>
  <c r="A8097" i="13"/>
  <c r="A8096" i="13"/>
  <c r="A8095" i="13"/>
  <c r="A8094" i="13"/>
  <c r="A8093" i="13"/>
  <c r="A8092" i="13"/>
  <c r="A8091" i="13"/>
  <c r="A8090" i="13"/>
  <c r="A8089" i="13"/>
  <c r="A8088" i="13"/>
  <c r="A8087" i="13"/>
  <c r="A8086" i="13"/>
  <c r="A8085" i="13"/>
  <c r="A8084" i="13"/>
  <c r="A8083" i="13"/>
  <c r="A8082" i="13"/>
  <c r="A8081" i="13"/>
  <c r="A8080" i="13"/>
  <c r="A8079" i="13"/>
  <c r="A8078" i="13"/>
  <c r="A8077" i="13"/>
  <c r="A8076" i="13"/>
  <c r="A8075" i="13"/>
  <c r="A8074" i="13"/>
  <c r="A8073" i="13"/>
  <c r="A8072" i="13"/>
  <c r="A8071" i="13"/>
  <c r="A8070" i="13"/>
  <c r="A8069" i="13"/>
  <c r="A8068" i="13"/>
  <c r="A8067" i="13"/>
  <c r="A8066" i="13"/>
  <c r="A8065" i="13"/>
  <c r="A8064" i="13"/>
  <c r="A8063" i="13"/>
  <c r="A8062" i="13"/>
  <c r="A8061" i="13"/>
  <c r="A8060" i="13"/>
  <c r="A8059" i="13"/>
  <c r="A8058" i="13"/>
  <c r="A8057" i="13"/>
  <c r="A8056" i="13"/>
  <c r="A8055" i="13"/>
  <c r="A8054" i="13"/>
  <c r="A8053" i="13"/>
  <c r="A8052" i="13"/>
  <c r="A8051" i="13"/>
  <c r="A8050" i="13"/>
  <c r="A8049" i="13"/>
  <c r="A8048" i="13"/>
  <c r="A8047" i="13"/>
  <c r="A8046" i="13"/>
  <c r="A8045" i="13"/>
  <c r="A8044" i="13"/>
  <c r="A8043" i="13"/>
  <c r="A8042" i="13"/>
  <c r="A8041" i="13"/>
  <c r="A8040" i="13"/>
  <c r="A8039" i="13"/>
  <c r="A8038" i="13"/>
  <c r="A8037" i="13"/>
  <c r="A8036" i="13"/>
  <c r="A8035" i="13"/>
  <c r="A8034" i="13"/>
  <c r="A8033" i="13"/>
  <c r="A8032" i="13"/>
  <c r="A8031" i="13"/>
  <c r="A8030" i="13"/>
  <c r="A8029" i="13"/>
  <c r="A8028" i="13"/>
  <c r="A8027" i="13"/>
  <c r="A8026" i="13"/>
  <c r="A8025" i="13"/>
  <c r="A8024" i="13"/>
  <c r="A8023" i="13"/>
  <c r="A8022" i="13"/>
  <c r="A8021" i="13"/>
  <c r="A8020" i="13"/>
  <c r="A8019" i="13"/>
  <c r="A8018" i="13"/>
  <c r="A8017" i="13"/>
  <c r="A8016" i="13"/>
  <c r="A8015" i="13"/>
  <c r="A8014" i="13"/>
  <c r="A8013" i="13"/>
  <c r="A8012" i="13"/>
  <c r="A8011" i="13"/>
  <c r="A8010" i="13"/>
  <c r="A8009" i="13"/>
  <c r="A8008" i="13"/>
  <c r="A8007" i="13"/>
  <c r="A8006" i="13"/>
  <c r="A8005" i="13"/>
  <c r="A8004" i="13"/>
  <c r="A8003" i="13"/>
  <c r="A8002" i="13"/>
  <c r="A8001" i="13"/>
  <c r="A8000" i="13"/>
  <c r="A7999" i="13"/>
  <c r="A7998" i="13"/>
  <c r="A7997" i="13"/>
  <c r="A7996" i="13"/>
  <c r="A7995" i="13"/>
  <c r="A7994" i="13"/>
  <c r="A7993" i="13"/>
  <c r="A7992" i="13"/>
  <c r="A7991" i="13"/>
  <c r="A7990" i="13"/>
  <c r="A7989" i="13"/>
  <c r="A7988" i="13"/>
  <c r="A7987" i="13"/>
  <c r="A7986" i="13"/>
  <c r="A7985" i="13"/>
  <c r="A7984" i="13"/>
  <c r="A7983" i="13"/>
  <c r="A7982" i="13"/>
  <c r="A7981" i="13"/>
  <c r="A7980" i="13"/>
  <c r="A7979" i="13"/>
  <c r="A7978" i="13"/>
  <c r="A7977" i="13"/>
  <c r="A7976" i="13"/>
  <c r="A7975" i="13"/>
  <c r="A7974" i="13"/>
  <c r="A7973" i="13"/>
  <c r="A7972" i="13"/>
  <c r="A7971" i="13"/>
  <c r="A7970" i="13"/>
  <c r="A7969" i="13"/>
  <c r="A7968" i="13"/>
  <c r="A7967" i="13"/>
  <c r="A7966" i="13"/>
  <c r="A7965" i="13"/>
  <c r="A7964" i="13"/>
  <c r="A7963" i="13"/>
  <c r="A7962" i="13"/>
  <c r="A7961" i="13"/>
  <c r="A7960" i="13"/>
  <c r="A7959" i="13"/>
  <c r="A7958" i="13"/>
  <c r="A7957" i="13"/>
  <c r="A7956" i="13"/>
  <c r="A7955" i="13"/>
  <c r="A7954" i="13"/>
  <c r="A7953" i="13"/>
  <c r="A7952" i="13"/>
  <c r="A7951" i="13"/>
  <c r="A7950" i="13"/>
  <c r="A7949" i="13"/>
  <c r="A7948" i="13"/>
  <c r="A7947" i="13"/>
  <c r="A7946" i="13"/>
  <c r="A7945" i="13"/>
  <c r="A7944" i="13"/>
  <c r="A7943" i="13"/>
  <c r="A7942" i="13"/>
  <c r="A7941" i="13"/>
  <c r="A7940" i="13"/>
  <c r="A7939" i="13"/>
  <c r="A7938" i="13"/>
  <c r="A7937" i="13"/>
  <c r="A7936" i="13"/>
  <c r="A7935" i="13"/>
  <c r="A7934" i="13"/>
  <c r="A7933" i="13"/>
  <c r="A7932" i="13"/>
  <c r="A7931" i="13"/>
  <c r="A7930" i="13"/>
  <c r="A7929" i="13"/>
  <c r="A7928" i="13"/>
  <c r="A7927" i="13"/>
  <c r="A7926" i="13"/>
  <c r="A7925" i="13"/>
  <c r="A7924" i="13"/>
  <c r="A7923" i="13"/>
  <c r="A7922" i="13"/>
  <c r="A7921" i="13"/>
  <c r="A7920" i="13"/>
  <c r="A7919" i="13"/>
  <c r="A7918" i="13"/>
  <c r="A7917" i="13"/>
  <c r="A7916" i="13"/>
  <c r="A7915" i="13"/>
  <c r="A7914" i="13"/>
  <c r="A7913" i="13"/>
  <c r="A7912" i="13"/>
  <c r="A7911" i="13"/>
  <c r="A7910" i="13"/>
  <c r="A7909" i="13"/>
  <c r="A7908" i="13"/>
  <c r="A7907" i="13"/>
  <c r="A7906" i="13"/>
  <c r="A7905" i="13"/>
  <c r="A7904" i="13"/>
  <c r="A7903" i="13"/>
  <c r="A7902" i="13"/>
  <c r="A7901" i="13"/>
  <c r="A7900" i="13"/>
  <c r="A7899" i="13"/>
  <c r="A7898" i="13"/>
  <c r="A7897" i="13"/>
  <c r="A7896" i="13"/>
  <c r="A7895" i="13"/>
  <c r="A7894" i="13"/>
  <c r="A7893" i="13"/>
  <c r="A7892" i="13"/>
  <c r="A7891" i="13"/>
  <c r="A7890" i="13"/>
  <c r="A7889" i="13"/>
  <c r="A7888" i="13"/>
  <c r="A7887" i="13"/>
  <c r="A7886" i="13"/>
  <c r="A7885" i="13"/>
  <c r="A7884" i="13"/>
  <c r="A7883" i="13"/>
  <c r="A7882" i="13"/>
  <c r="A7881" i="13"/>
  <c r="A7880" i="13"/>
  <c r="A7879" i="13"/>
  <c r="A7878" i="13"/>
  <c r="A7877" i="13"/>
  <c r="A7876" i="13"/>
  <c r="A7875" i="13"/>
  <c r="A7874" i="13"/>
  <c r="A7873" i="13"/>
  <c r="A7872" i="13"/>
  <c r="A7871" i="13"/>
  <c r="A7870" i="13"/>
  <c r="A7869" i="13"/>
  <c r="A7868" i="13"/>
  <c r="A7867" i="13"/>
  <c r="A7866" i="13"/>
  <c r="A7865" i="13"/>
  <c r="A7864" i="13"/>
  <c r="A7863" i="13"/>
  <c r="A7862" i="13"/>
  <c r="A7861" i="13"/>
  <c r="A7860" i="13"/>
  <c r="A7859" i="13"/>
  <c r="A7858" i="13"/>
  <c r="A7857" i="13"/>
  <c r="A7856" i="13"/>
  <c r="A7855" i="13"/>
  <c r="A7854" i="13"/>
  <c r="A7853" i="13"/>
  <c r="A7852" i="13"/>
  <c r="A7851" i="13"/>
  <c r="A7850" i="13"/>
  <c r="A7849" i="13"/>
  <c r="A7848" i="13"/>
  <c r="A7847" i="13"/>
  <c r="A7846" i="13"/>
  <c r="A7845" i="13"/>
  <c r="A7844" i="13"/>
  <c r="A7843" i="13"/>
  <c r="A7842" i="13"/>
  <c r="A7841" i="13"/>
  <c r="A7840" i="13"/>
  <c r="A7839" i="13"/>
  <c r="A7838" i="13"/>
  <c r="A7837" i="13"/>
  <c r="A7836" i="13"/>
  <c r="A7835" i="13"/>
  <c r="A7834" i="13"/>
  <c r="A7833" i="13"/>
  <c r="A7832" i="13"/>
  <c r="A7831" i="13"/>
  <c r="A7830" i="13"/>
  <c r="A7829" i="13"/>
  <c r="A7828" i="13"/>
  <c r="A7827" i="13"/>
  <c r="A7826" i="13"/>
  <c r="A7825" i="13"/>
  <c r="A7824" i="13"/>
  <c r="A7823" i="13"/>
  <c r="A7822" i="13"/>
  <c r="A7821" i="13"/>
  <c r="A7820" i="13"/>
  <c r="A7819" i="13"/>
  <c r="A7818" i="13"/>
  <c r="A7817" i="13"/>
  <c r="A7816" i="13"/>
  <c r="A7815" i="13"/>
  <c r="A7814" i="13"/>
  <c r="A7813" i="13"/>
  <c r="A7812" i="13"/>
  <c r="A7811" i="13"/>
  <c r="A7810" i="13"/>
  <c r="A7809" i="13"/>
  <c r="A7808" i="13"/>
  <c r="A7807" i="13"/>
  <c r="A7806" i="13"/>
  <c r="A7805" i="13"/>
  <c r="A7804" i="13"/>
  <c r="A7803" i="13"/>
  <c r="A7802" i="13"/>
  <c r="A7801" i="13"/>
  <c r="A7800" i="13"/>
  <c r="A7799" i="13"/>
  <c r="A7798" i="13"/>
  <c r="A7797" i="13"/>
  <c r="A7796" i="13"/>
  <c r="A7795" i="13"/>
  <c r="A7794" i="13"/>
  <c r="A7793" i="13"/>
  <c r="A7792" i="13"/>
  <c r="A7791" i="13"/>
  <c r="A7790" i="13"/>
  <c r="A7789" i="13"/>
  <c r="A7788" i="13"/>
  <c r="A7787" i="13"/>
  <c r="A7786" i="13"/>
  <c r="A7785" i="13"/>
  <c r="A7784" i="13"/>
  <c r="A7783" i="13"/>
  <c r="A7782" i="13"/>
  <c r="A7781" i="13"/>
  <c r="A7780" i="13"/>
  <c r="A7779" i="13"/>
  <c r="A7778" i="13"/>
  <c r="A7777" i="13"/>
  <c r="A7776" i="13"/>
  <c r="A7775" i="13"/>
  <c r="A7774" i="13"/>
  <c r="A7773" i="13"/>
  <c r="A7772" i="13"/>
  <c r="A7771" i="13"/>
  <c r="A7770" i="13"/>
  <c r="A7769" i="13"/>
  <c r="A7768" i="13"/>
  <c r="A7767" i="13"/>
  <c r="A7766" i="13"/>
  <c r="A7765" i="13"/>
  <c r="A7764" i="13"/>
  <c r="A7763" i="13"/>
  <c r="A7762" i="13"/>
  <c r="A7761" i="13"/>
  <c r="A7760" i="13"/>
  <c r="A7759" i="13"/>
  <c r="A7758" i="13"/>
  <c r="A7757" i="13"/>
  <c r="A7756" i="13"/>
  <c r="A7755" i="13"/>
  <c r="A7754" i="13"/>
  <c r="A7753" i="13"/>
  <c r="A7752" i="13"/>
  <c r="A7751" i="13"/>
  <c r="A7750" i="13"/>
  <c r="A7749" i="13"/>
  <c r="A7748" i="13"/>
  <c r="A7747" i="13"/>
  <c r="A7746" i="13"/>
  <c r="A7745" i="13"/>
  <c r="A7744" i="13"/>
  <c r="A7743" i="13"/>
  <c r="A7742" i="13"/>
  <c r="A7741" i="13"/>
  <c r="A7740" i="13"/>
  <c r="A7739" i="13"/>
  <c r="A7738" i="13"/>
  <c r="A7737" i="13"/>
  <c r="A7736" i="13"/>
  <c r="A7735" i="13"/>
  <c r="A7734" i="13"/>
  <c r="A7733" i="13"/>
  <c r="A7732" i="13"/>
  <c r="A7731" i="13"/>
  <c r="A7730" i="13"/>
  <c r="A7729" i="13"/>
  <c r="A7728" i="13"/>
  <c r="A7727" i="13"/>
  <c r="A7726" i="13"/>
  <c r="A7725" i="13"/>
  <c r="A7724" i="13"/>
  <c r="A7723" i="13"/>
  <c r="A7722" i="13"/>
  <c r="A7721" i="13"/>
  <c r="A7720" i="13"/>
  <c r="A7719" i="13"/>
  <c r="A7718" i="13"/>
  <c r="A7717" i="13"/>
  <c r="A7716" i="13"/>
  <c r="A7715" i="13"/>
  <c r="A7714" i="13"/>
  <c r="A7713" i="13"/>
  <c r="A7712" i="13"/>
  <c r="A7711" i="13"/>
  <c r="A7710" i="13"/>
  <c r="A7709" i="13"/>
  <c r="A7708" i="13"/>
  <c r="A7707" i="13"/>
  <c r="A7706" i="13"/>
  <c r="A7705" i="13"/>
  <c r="A7704" i="13"/>
  <c r="A7703" i="13"/>
  <c r="A7702" i="13"/>
  <c r="A7701" i="13"/>
  <c r="A7700" i="13"/>
  <c r="A7699" i="13"/>
  <c r="A7698" i="13"/>
  <c r="A7697" i="13"/>
  <c r="A7696" i="13"/>
  <c r="A7695" i="13"/>
  <c r="A7694" i="13"/>
  <c r="A7693" i="13"/>
  <c r="A7692" i="13"/>
  <c r="A7691" i="13"/>
  <c r="A7690" i="13"/>
  <c r="A7689" i="13"/>
  <c r="A7688" i="13"/>
  <c r="A7687" i="13"/>
  <c r="A7686" i="13"/>
  <c r="A7685" i="13"/>
  <c r="A7684" i="13"/>
  <c r="A7683" i="13"/>
  <c r="A7682" i="13"/>
  <c r="A7681" i="13"/>
  <c r="A7680" i="13"/>
  <c r="A7679" i="13"/>
  <c r="A7678" i="13"/>
  <c r="A7677" i="13"/>
  <c r="A7676" i="13"/>
  <c r="A7675" i="13"/>
  <c r="A7674" i="13"/>
  <c r="A7673" i="13"/>
  <c r="A7672" i="13"/>
  <c r="A7671" i="13"/>
  <c r="A7670" i="13"/>
  <c r="A7669" i="13"/>
  <c r="A7668" i="13"/>
  <c r="A7667" i="13"/>
  <c r="A7666" i="13"/>
  <c r="A7665" i="13"/>
  <c r="A7664" i="13"/>
  <c r="A7663" i="13"/>
  <c r="A7662" i="13"/>
  <c r="A7661" i="13"/>
  <c r="A7660" i="13"/>
  <c r="A7659" i="13"/>
  <c r="A7658" i="13"/>
  <c r="A7657" i="13"/>
  <c r="A7656" i="13"/>
  <c r="A7655" i="13"/>
  <c r="A7654" i="13"/>
  <c r="A7653" i="13"/>
  <c r="A7652" i="13"/>
  <c r="A7651" i="13"/>
  <c r="A7650" i="13"/>
  <c r="A7649" i="13"/>
  <c r="A7648" i="13"/>
  <c r="A7647" i="13"/>
  <c r="A7646" i="13"/>
  <c r="A7645" i="13"/>
  <c r="A7644" i="13"/>
  <c r="A7643" i="13"/>
  <c r="A7642" i="13"/>
  <c r="A7641" i="13"/>
  <c r="A7640" i="13"/>
  <c r="A7639" i="13"/>
  <c r="A7638" i="13"/>
  <c r="A7637" i="13"/>
  <c r="A7636" i="13"/>
  <c r="A7635" i="13"/>
  <c r="A7634" i="13"/>
  <c r="A7633" i="13"/>
  <c r="A7632" i="13"/>
  <c r="A7631" i="13"/>
  <c r="A7630" i="13"/>
  <c r="A7629" i="13"/>
  <c r="A7628" i="13"/>
  <c r="A7627" i="13"/>
  <c r="A7626" i="13"/>
  <c r="A7625" i="13"/>
  <c r="A7624" i="13"/>
  <c r="A7623" i="13"/>
  <c r="A7622" i="13"/>
  <c r="A7621" i="13"/>
  <c r="A7620" i="13"/>
  <c r="A7619" i="13"/>
  <c r="A7618" i="13"/>
  <c r="A7617" i="13"/>
  <c r="A7616" i="13"/>
  <c r="A7615" i="13"/>
  <c r="A7614" i="13"/>
  <c r="A7613" i="13"/>
  <c r="A7612" i="13"/>
  <c r="A7611" i="13"/>
  <c r="A7610" i="13"/>
  <c r="A7609" i="13"/>
  <c r="A7608" i="13"/>
  <c r="A7607" i="13"/>
  <c r="A7606" i="13"/>
  <c r="A7605" i="13"/>
  <c r="A7604" i="13"/>
  <c r="A7603" i="13"/>
  <c r="A7602" i="13"/>
  <c r="A7601" i="13"/>
  <c r="A7600" i="13"/>
  <c r="A7599" i="13"/>
  <c r="A7598" i="13"/>
  <c r="A7597" i="13"/>
  <c r="A7596" i="13"/>
  <c r="A7595" i="13"/>
  <c r="A7594" i="13"/>
  <c r="A7593" i="13"/>
  <c r="A7592" i="13"/>
  <c r="A7591" i="13"/>
  <c r="A7590" i="13"/>
  <c r="A7589" i="13"/>
  <c r="A7588" i="13"/>
  <c r="A7587" i="13"/>
  <c r="A7586" i="13"/>
  <c r="A7585" i="13"/>
  <c r="A7584" i="13"/>
  <c r="A7583" i="13"/>
  <c r="A7582" i="13"/>
  <c r="A7581" i="13"/>
  <c r="A7580" i="13"/>
  <c r="A7579" i="13"/>
  <c r="A7578" i="13"/>
  <c r="A7577" i="13"/>
  <c r="A7576" i="13"/>
  <c r="A7575" i="13"/>
  <c r="A7574" i="13"/>
  <c r="A7573" i="13"/>
  <c r="A7572" i="13"/>
  <c r="A7571" i="13"/>
  <c r="A7570" i="13"/>
  <c r="A7569" i="13"/>
  <c r="A7568" i="13"/>
  <c r="A7567" i="13"/>
  <c r="A7566" i="13"/>
  <c r="A7565" i="13"/>
  <c r="A7564" i="13"/>
  <c r="A7563" i="13"/>
  <c r="A7562" i="13"/>
  <c r="A7561" i="13"/>
  <c r="A7560" i="13"/>
  <c r="A7559" i="13"/>
  <c r="A7558" i="13"/>
  <c r="A7557" i="13"/>
  <c r="A7556" i="13"/>
  <c r="A7555" i="13"/>
  <c r="A7554" i="13"/>
  <c r="A7553" i="13"/>
  <c r="A7552" i="13"/>
  <c r="A7551" i="13"/>
  <c r="A7550" i="13"/>
  <c r="A7549" i="13"/>
  <c r="A7548" i="13"/>
  <c r="A7547" i="13"/>
  <c r="A7546" i="13"/>
  <c r="A7545" i="13"/>
  <c r="A7544" i="13"/>
  <c r="A7543" i="13"/>
  <c r="A7542" i="13"/>
  <c r="A7541" i="13"/>
  <c r="A7540" i="13"/>
  <c r="A7539" i="13"/>
  <c r="A7538" i="13"/>
  <c r="A7537" i="13"/>
  <c r="A7536" i="13"/>
  <c r="A7535" i="13"/>
  <c r="A7534" i="13"/>
  <c r="A7533" i="13"/>
  <c r="A7532" i="13"/>
  <c r="A7531" i="13"/>
  <c r="A7530" i="13"/>
  <c r="A7529" i="13"/>
  <c r="A7528" i="13"/>
  <c r="A7527" i="13"/>
  <c r="A7526" i="13"/>
  <c r="A7525" i="13"/>
  <c r="A7524" i="13"/>
  <c r="A7523" i="13"/>
  <c r="A7522" i="13"/>
  <c r="A7521" i="13"/>
  <c r="A7520" i="13"/>
  <c r="A7519" i="13"/>
  <c r="A7518" i="13"/>
  <c r="A7517" i="13"/>
  <c r="A7516" i="13"/>
  <c r="A7515" i="13"/>
  <c r="A7514" i="13"/>
  <c r="A7513" i="13"/>
  <c r="A7512" i="13"/>
  <c r="A7511" i="13"/>
  <c r="A7510" i="13"/>
  <c r="A7509" i="13"/>
  <c r="A7508" i="13"/>
  <c r="A7507" i="13"/>
  <c r="A7506" i="13"/>
  <c r="A7505" i="13"/>
  <c r="A7504" i="13"/>
  <c r="A7503" i="13"/>
  <c r="A7502" i="13"/>
  <c r="A7501" i="13"/>
  <c r="A7500" i="13"/>
  <c r="A7499" i="13"/>
  <c r="A7498" i="13"/>
  <c r="A7497" i="13"/>
  <c r="A7496" i="13"/>
  <c r="A7495" i="13"/>
  <c r="A7494" i="13"/>
  <c r="A7493" i="13"/>
  <c r="A7492" i="13"/>
  <c r="A7491" i="13"/>
  <c r="A7490" i="13"/>
  <c r="A7489" i="13"/>
  <c r="A7488" i="13"/>
  <c r="A7487" i="13"/>
  <c r="A7486" i="13"/>
  <c r="A7485" i="13"/>
  <c r="A7484" i="13"/>
  <c r="A7483" i="13"/>
  <c r="A7482" i="13"/>
  <c r="A7481" i="13"/>
  <c r="A7480" i="13"/>
  <c r="A7479" i="13"/>
  <c r="A7478" i="13"/>
  <c r="A7477" i="13"/>
  <c r="A7476" i="13"/>
  <c r="A7475" i="13"/>
  <c r="A7474" i="13"/>
  <c r="A7473" i="13"/>
  <c r="A7472" i="13"/>
  <c r="A7471" i="13"/>
  <c r="A7470" i="13"/>
  <c r="A7469" i="13"/>
  <c r="A7468" i="13"/>
  <c r="A7467" i="13"/>
  <c r="A7466" i="13"/>
  <c r="A7465" i="13"/>
  <c r="A7464" i="13"/>
  <c r="A7463" i="13"/>
  <c r="A7462" i="13"/>
  <c r="A7461" i="13"/>
  <c r="A7460" i="13"/>
  <c r="A7459" i="13"/>
  <c r="A7458" i="13"/>
  <c r="A7457" i="13"/>
  <c r="A7456" i="13"/>
  <c r="A7455" i="13"/>
  <c r="A7454" i="13"/>
  <c r="A7453" i="13"/>
  <c r="A7452" i="13"/>
  <c r="A7451" i="13"/>
  <c r="A7450" i="13"/>
  <c r="A7449" i="13"/>
  <c r="A7448" i="13"/>
  <c r="A7447" i="13"/>
  <c r="A7446" i="13"/>
  <c r="A7445" i="13"/>
  <c r="A7444" i="13"/>
  <c r="A7443" i="13"/>
  <c r="A7442" i="13"/>
  <c r="A7441" i="13"/>
  <c r="A7440" i="13"/>
  <c r="A7439" i="13"/>
  <c r="A7438" i="13"/>
  <c r="A7437" i="13"/>
  <c r="A7436" i="13"/>
  <c r="A7435" i="13"/>
  <c r="A7434" i="13"/>
  <c r="A7433" i="13"/>
  <c r="A7432" i="13"/>
  <c r="A7431" i="13"/>
  <c r="A7430" i="13"/>
  <c r="A7429" i="13"/>
  <c r="A7428" i="13"/>
  <c r="A7427" i="13"/>
  <c r="A7426" i="13"/>
  <c r="A7425" i="13"/>
  <c r="A7424" i="13"/>
  <c r="A7423" i="13"/>
  <c r="A7422" i="13"/>
  <c r="A7421" i="13"/>
  <c r="A7420" i="13"/>
  <c r="A7419" i="13"/>
  <c r="A7418" i="13"/>
  <c r="A7417" i="13"/>
  <c r="A7416" i="13"/>
  <c r="A7415" i="13"/>
  <c r="A7414" i="13"/>
  <c r="A7413" i="13"/>
  <c r="A7412" i="13"/>
  <c r="A7411" i="13"/>
  <c r="A7410" i="13"/>
  <c r="A7409" i="13"/>
  <c r="A7408" i="13"/>
  <c r="A7407" i="13"/>
  <c r="A7406" i="13"/>
  <c r="A7405" i="13"/>
  <c r="A7404" i="13"/>
  <c r="A7403" i="13"/>
  <c r="A7402" i="13"/>
  <c r="A7401" i="13"/>
  <c r="A7400" i="13"/>
  <c r="A7399" i="13"/>
  <c r="A7398" i="13"/>
  <c r="A7397" i="13"/>
  <c r="A7396" i="13"/>
  <c r="A7395" i="13"/>
  <c r="A7394" i="13"/>
  <c r="A7393" i="13"/>
  <c r="A7392" i="13"/>
  <c r="A7391" i="13"/>
  <c r="A7390" i="13"/>
  <c r="A7389" i="13"/>
  <c r="A7388" i="13"/>
  <c r="A7387" i="13"/>
  <c r="A7386" i="13"/>
  <c r="A7385" i="13"/>
  <c r="A7384" i="13"/>
  <c r="A7383" i="13"/>
  <c r="A7382" i="13"/>
  <c r="A7381" i="13"/>
  <c r="A7380" i="13"/>
  <c r="A7379" i="13"/>
  <c r="A7378" i="13"/>
  <c r="A7377" i="13"/>
  <c r="A7376" i="13"/>
  <c r="A7375" i="13"/>
  <c r="A7374" i="13"/>
  <c r="A7373" i="13"/>
  <c r="A7372" i="13"/>
  <c r="A7371" i="13"/>
  <c r="A7370" i="13"/>
  <c r="A7369" i="13"/>
  <c r="A7368" i="13"/>
  <c r="A7367" i="13"/>
  <c r="A7366" i="13"/>
  <c r="A7365" i="13"/>
  <c r="A7364" i="13"/>
  <c r="A7363" i="13"/>
  <c r="A7362" i="13"/>
  <c r="A7361" i="13"/>
  <c r="A7360" i="13"/>
  <c r="A7359" i="13"/>
  <c r="A7358" i="13"/>
  <c r="A7357" i="13"/>
  <c r="A7356" i="13"/>
  <c r="A7355" i="13"/>
  <c r="A7354" i="13"/>
  <c r="A7353" i="13"/>
  <c r="A7352" i="13"/>
  <c r="A7351" i="13"/>
  <c r="A7350" i="13"/>
  <c r="A7349" i="13"/>
  <c r="A7348" i="13"/>
  <c r="A7347" i="13"/>
  <c r="A7346" i="13"/>
  <c r="A7345" i="13"/>
  <c r="A7344" i="13"/>
  <c r="A7343" i="13"/>
  <c r="A7342" i="13"/>
  <c r="A7341" i="13"/>
  <c r="A7340" i="13"/>
  <c r="A7339" i="13"/>
  <c r="A7338" i="13"/>
  <c r="A7337" i="13"/>
  <c r="A7336" i="13"/>
  <c r="A7335" i="13"/>
  <c r="A7334" i="13"/>
  <c r="A7333" i="13"/>
  <c r="A7332" i="13"/>
  <c r="A7331" i="13"/>
  <c r="A7330" i="13"/>
  <c r="A7329" i="13"/>
  <c r="A7328" i="13"/>
  <c r="A7327" i="13"/>
  <c r="A7326" i="13"/>
  <c r="A7325" i="13"/>
  <c r="A7324" i="13"/>
  <c r="A7323" i="13"/>
  <c r="A7322" i="13"/>
  <c r="A7321" i="13"/>
  <c r="A7320" i="13"/>
  <c r="A7319" i="13"/>
  <c r="A7318" i="13"/>
  <c r="A7317" i="13"/>
  <c r="A7316" i="13"/>
  <c r="A7315" i="13"/>
  <c r="A7314" i="13"/>
  <c r="A7313" i="13"/>
  <c r="A7312" i="13"/>
  <c r="A7311" i="13"/>
  <c r="A7310" i="13"/>
  <c r="A7309" i="13"/>
  <c r="A7308" i="13"/>
  <c r="A7307" i="13"/>
  <c r="A7306" i="13"/>
  <c r="A7305" i="13"/>
  <c r="A7304" i="13"/>
  <c r="A7303" i="13"/>
  <c r="A7302" i="13"/>
  <c r="A7301" i="13"/>
  <c r="A7300" i="13"/>
  <c r="A7299" i="13"/>
  <c r="A7298" i="13"/>
  <c r="A7297" i="13"/>
  <c r="A7296" i="13"/>
  <c r="A7295" i="13"/>
  <c r="A7294" i="13"/>
  <c r="A7293" i="13"/>
  <c r="A7292" i="13"/>
  <c r="A7291" i="13"/>
  <c r="A7290" i="13"/>
  <c r="A7289" i="13"/>
  <c r="A7288" i="13"/>
  <c r="A7287" i="13"/>
  <c r="A7286" i="13"/>
  <c r="A7285" i="13"/>
  <c r="A7284" i="13"/>
  <c r="A7283" i="13"/>
  <c r="A7282" i="13"/>
  <c r="A7281" i="13"/>
  <c r="A7280" i="13"/>
  <c r="A7279" i="13"/>
  <c r="A7278" i="13"/>
  <c r="A7277" i="13"/>
  <c r="A7276" i="13"/>
  <c r="A7275" i="13"/>
  <c r="A7274" i="13"/>
  <c r="A7273" i="13"/>
  <c r="A7272" i="13"/>
  <c r="A7271" i="13"/>
  <c r="A7270" i="13"/>
  <c r="A7269" i="13"/>
  <c r="A7268" i="13"/>
  <c r="A7267" i="13"/>
  <c r="A7266" i="13"/>
  <c r="A7265" i="13"/>
  <c r="A7264" i="13"/>
  <c r="A7263" i="13"/>
  <c r="A7262" i="13"/>
  <c r="A7261" i="13"/>
  <c r="A7260" i="13"/>
  <c r="A7259" i="13"/>
  <c r="A7258" i="13"/>
  <c r="A7257" i="13"/>
  <c r="A7256" i="13"/>
  <c r="A7255" i="13"/>
  <c r="A7254" i="13"/>
  <c r="A7253" i="13"/>
  <c r="A7252" i="13"/>
  <c r="A7251" i="13"/>
  <c r="A7250" i="13"/>
  <c r="A7249" i="13"/>
  <c r="A7248" i="13"/>
  <c r="A7247" i="13"/>
  <c r="A7246" i="13"/>
  <c r="A7245" i="13"/>
  <c r="A7244" i="13"/>
  <c r="A7243" i="13"/>
  <c r="A7242" i="13"/>
  <c r="A7241" i="13"/>
  <c r="A7240" i="13"/>
  <c r="A7239" i="13"/>
  <c r="A7238" i="13"/>
  <c r="A7237" i="13"/>
  <c r="A7236" i="13"/>
  <c r="A7235" i="13"/>
  <c r="A7234" i="13"/>
  <c r="A7233" i="13"/>
  <c r="A7232" i="13"/>
  <c r="A7231" i="13"/>
  <c r="A7230" i="13"/>
  <c r="A7229" i="13"/>
  <c r="A7228" i="13"/>
  <c r="A7227" i="13"/>
  <c r="A7226" i="13"/>
  <c r="A7225" i="13"/>
  <c r="A7224" i="13"/>
  <c r="A7223" i="13"/>
  <c r="A7222" i="13"/>
  <c r="A7221" i="13"/>
  <c r="A7220" i="13"/>
  <c r="A7219" i="13"/>
  <c r="A7218" i="13"/>
  <c r="A7217" i="13"/>
  <c r="A7216" i="13"/>
  <c r="A7215" i="13"/>
  <c r="A7214" i="13"/>
  <c r="A7213" i="13"/>
  <c r="A7212" i="13"/>
  <c r="A7211" i="13"/>
  <c r="A7210" i="13"/>
  <c r="A7209" i="13"/>
  <c r="A7208" i="13"/>
  <c r="A7207" i="13"/>
  <c r="A7206" i="13"/>
  <c r="A7205" i="13"/>
  <c r="A7204" i="13"/>
  <c r="A7203" i="13"/>
  <c r="A7202" i="13"/>
  <c r="A7201" i="13"/>
  <c r="A7200" i="13"/>
  <c r="A7199" i="13"/>
  <c r="A7198" i="13"/>
  <c r="A7197" i="13"/>
  <c r="A7196" i="13"/>
  <c r="A7195" i="13"/>
  <c r="A7194" i="13"/>
  <c r="A7193" i="13"/>
  <c r="A7192" i="13"/>
  <c r="A7191" i="13"/>
  <c r="A7190" i="13"/>
  <c r="A7189" i="13"/>
  <c r="A7188" i="13"/>
  <c r="A7187" i="13"/>
  <c r="A7186" i="13"/>
  <c r="A7185" i="13"/>
  <c r="A7184" i="13"/>
  <c r="A7183" i="13"/>
  <c r="A7182" i="13"/>
  <c r="A7181" i="13"/>
  <c r="A7180" i="13"/>
  <c r="A7179" i="13"/>
  <c r="A7178" i="13"/>
  <c r="A7177" i="13"/>
  <c r="A7176" i="13"/>
  <c r="A7175" i="13"/>
  <c r="A7174" i="13"/>
  <c r="A7173" i="13"/>
  <c r="A7172" i="13"/>
  <c r="A7171" i="13"/>
  <c r="A7170" i="13"/>
  <c r="A7169" i="13"/>
  <c r="A7168" i="13"/>
  <c r="A7167" i="13"/>
  <c r="A7166" i="13"/>
  <c r="A7165" i="13"/>
  <c r="A7164" i="13"/>
  <c r="A7163" i="13"/>
  <c r="A7162" i="13"/>
  <c r="A7161" i="13"/>
  <c r="A7160" i="13"/>
  <c r="A7159" i="13"/>
  <c r="A7158" i="13"/>
  <c r="A7157" i="13"/>
  <c r="A7156" i="13"/>
  <c r="A7155" i="13"/>
  <c r="A7154" i="13"/>
  <c r="A7153" i="13"/>
  <c r="A7152" i="13"/>
  <c r="A7151" i="13"/>
  <c r="A7150" i="13"/>
  <c r="A7149" i="13"/>
  <c r="A7148" i="13"/>
  <c r="A7147" i="13"/>
  <c r="A7146" i="13"/>
  <c r="A7145" i="13"/>
  <c r="A7144" i="13"/>
  <c r="A7143" i="13"/>
  <c r="A7142" i="13"/>
  <c r="A7141" i="13"/>
  <c r="A7140" i="13"/>
  <c r="A7139" i="13"/>
  <c r="A7138" i="13"/>
  <c r="A7137" i="13"/>
  <c r="A7136" i="13"/>
  <c r="A7135" i="13"/>
  <c r="A7134" i="13"/>
  <c r="A7133" i="13"/>
  <c r="A7132" i="13"/>
  <c r="A7131" i="13"/>
  <c r="A7130" i="13"/>
  <c r="A7129" i="13"/>
  <c r="A7128" i="13"/>
  <c r="A7127" i="13"/>
  <c r="A7126" i="13"/>
  <c r="A7125" i="13"/>
  <c r="A7124" i="13"/>
  <c r="A7123" i="13"/>
  <c r="A7122" i="13"/>
  <c r="A7121" i="13"/>
  <c r="A7120" i="13"/>
  <c r="A7119" i="13"/>
  <c r="A7118" i="13"/>
  <c r="A7117" i="13"/>
  <c r="A7116" i="13"/>
  <c r="A7115" i="13"/>
  <c r="A7114" i="13"/>
  <c r="A7113" i="13"/>
  <c r="A7112" i="13"/>
  <c r="A7111" i="13"/>
  <c r="A7110" i="13"/>
  <c r="A7109" i="13"/>
  <c r="A7108" i="13"/>
  <c r="A7107" i="13"/>
  <c r="A7106" i="13"/>
  <c r="A7105" i="13"/>
  <c r="A7104" i="13"/>
  <c r="A7103" i="13"/>
  <c r="A7102" i="13"/>
  <c r="A7101" i="13"/>
  <c r="A7100" i="13"/>
  <c r="A7099" i="13"/>
  <c r="A7098" i="13"/>
  <c r="A7097" i="13"/>
  <c r="A7096" i="13"/>
  <c r="A7095" i="13"/>
  <c r="A7094" i="13"/>
  <c r="A7093" i="13"/>
  <c r="A7092" i="13"/>
  <c r="A7091" i="13"/>
  <c r="A7090" i="13"/>
  <c r="A7089" i="13"/>
  <c r="A7088" i="13"/>
  <c r="A7087" i="13"/>
  <c r="A7086" i="13"/>
  <c r="A7085" i="13"/>
  <c r="A7084" i="13"/>
  <c r="A7083" i="13"/>
  <c r="A7082" i="13"/>
  <c r="A7081" i="13"/>
  <c r="A7080" i="13"/>
  <c r="A7079" i="13"/>
  <c r="A7078" i="13"/>
  <c r="A7077" i="13"/>
  <c r="A7076" i="13"/>
  <c r="A7075" i="13"/>
  <c r="A7074" i="13"/>
  <c r="A7073" i="13"/>
  <c r="A7072" i="13"/>
  <c r="A7071" i="13"/>
  <c r="A7070" i="13"/>
  <c r="A7069" i="13"/>
  <c r="A7068" i="13"/>
  <c r="A7067" i="13"/>
  <c r="A7066" i="13"/>
  <c r="A7065" i="13"/>
  <c r="A7064" i="13"/>
  <c r="A7063" i="13"/>
  <c r="A7062" i="13"/>
  <c r="A7061" i="13"/>
  <c r="A7060" i="13"/>
  <c r="A7059" i="13"/>
  <c r="A7058" i="13"/>
  <c r="A7057" i="13"/>
  <c r="A7056" i="13"/>
  <c r="A7055" i="13"/>
  <c r="A7054" i="13"/>
  <c r="A7053" i="13"/>
  <c r="A7052" i="13"/>
  <c r="A7051" i="13"/>
  <c r="A7050" i="13"/>
  <c r="A7049" i="13"/>
  <c r="A7048" i="13"/>
  <c r="A7047" i="13"/>
  <c r="A7046" i="13"/>
  <c r="A7045" i="13"/>
  <c r="A7044" i="13"/>
  <c r="A7043" i="13"/>
  <c r="A7042" i="13"/>
  <c r="A7041" i="13"/>
  <c r="A7040" i="13"/>
  <c r="A7039" i="13"/>
  <c r="A7038" i="13"/>
  <c r="A7037" i="13"/>
  <c r="A7036" i="13"/>
  <c r="A7035" i="13"/>
  <c r="A7034" i="13"/>
  <c r="A7033" i="13"/>
  <c r="A7032" i="13"/>
  <c r="A7031" i="13"/>
  <c r="A7030" i="13"/>
  <c r="A7029" i="13"/>
  <c r="A7028" i="13"/>
  <c r="A7027" i="13"/>
  <c r="A7026" i="13"/>
  <c r="A7025" i="13"/>
  <c r="A7024" i="13"/>
  <c r="A7023" i="13"/>
  <c r="A7022" i="13"/>
  <c r="A7021" i="13"/>
  <c r="A7020" i="13"/>
  <c r="A7019" i="13"/>
  <c r="A7018" i="13"/>
  <c r="A7017" i="13"/>
  <c r="A7016" i="13"/>
  <c r="A7015" i="13"/>
  <c r="A7014" i="13"/>
  <c r="A7013" i="13"/>
  <c r="A7012" i="13"/>
  <c r="A7011" i="13"/>
  <c r="A7010" i="13"/>
  <c r="A7009" i="13"/>
  <c r="A7008" i="13"/>
  <c r="A7007" i="13"/>
  <c r="A7006" i="13"/>
  <c r="A7005" i="13"/>
  <c r="A7004" i="13"/>
  <c r="A7003" i="13"/>
  <c r="A7002" i="13"/>
  <c r="A7001" i="13"/>
  <c r="A7000" i="13"/>
  <c r="A6999" i="13"/>
  <c r="A6998" i="13"/>
  <c r="A6997" i="13"/>
  <c r="A6996" i="13"/>
  <c r="A6995" i="13"/>
  <c r="A6994" i="13"/>
  <c r="A6993" i="13"/>
  <c r="A6992" i="13"/>
  <c r="A6991" i="13"/>
  <c r="A6990" i="13"/>
  <c r="A6989" i="13"/>
  <c r="A6988" i="13"/>
  <c r="A6987" i="13"/>
  <c r="A6986" i="13"/>
  <c r="A6985" i="13"/>
  <c r="A6984" i="13"/>
  <c r="A6983" i="13"/>
  <c r="A6982" i="13"/>
  <c r="A6981" i="13"/>
  <c r="A6980" i="13"/>
  <c r="A6979" i="13"/>
  <c r="A6978" i="13"/>
  <c r="A6977" i="13"/>
  <c r="A6976" i="13"/>
  <c r="A6975" i="13"/>
  <c r="A6974" i="13"/>
  <c r="A6973" i="13"/>
  <c r="A6972" i="13"/>
  <c r="A6971" i="13"/>
  <c r="A6970" i="13"/>
  <c r="A6969" i="13"/>
  <c r="A6968" i="13"/>
  <c r="A6967" i="13"/>
  <c r="A6966" i="13"/>
  <c r="A6965" i="13"/>
  <c r="A6964" i="13"/>
  <c r="A6963" i="13"/>
  <c r="A6962" i="13"/>
  <c r="A6961" i="13"/>
  <c r="A6960" i="13"/>
  <c r="A6959" i="13"/>
  <c r="A6958" i="13"/>
  <c r="A6957" i="13"/>
  <c r="A6956" i="13"/>
  <c r="A6955" i="13"/>
  <c r="A6954" i="13"/>
  <c r="A6953" i="13"/>
  <c r="A6952" i="13"/>
  <c r="A6951" i="13"/>
  <c r="A6950" i="13"/>
  <c r="A6949" i="13"/>
  <c r="A6948" i="13"/>
  <c r="A6947" i="13"/>
  <c r="A6946" i="13"/>
  <c r="A6945" i="13"/>
  <c r="A6944" i="13"/>
  <c r="A6943" i="13"/>
  <c r="A6942" i="13"/>
  <c r="A6941" i="13"/>
  <c r="A6940" i="13"/>
  <c r="A6939" i="13"/>
  <c r="A6938" i="13"/>
  <c r="A6937" i="13"/>
  <c r="A6936" i="13"/>
  <c r="A6935" i="13"/>
  <c r="A6934" i="13"/>
  <c r="A6933" i="13"/>
  <c r="A6932" i="13"/>
  <c r="A6931" i="13"/>
  <c r="A6930" i="13"/>
  <c r="A6929" i="13"/>
  <c r="A6928" i="13"/>
  <c r="A6927" i="13"/>
  <c r="A6926" i="13"/>
  <c r="A6925" i="13"/>
  <c r="A6924" i="13"/>
  <c r="A6923" i="13"/>
  <c r="A6922" i="13"/>
  <c r="A6921" i="13"/>
  <c r="A6920" i="13"/>
  <c r="A6919" i="13"/>
  <c r="A6918" i="13"/>
  <c r="A6917" i="13"/>
  <c r="A6916" i="13"/>
  <c r="A6915" i="13"/>
  <c r="A6914" i="13"/>
  <c r="A6913" i="13"/>
  <c r="A6912" i="13"/>
  <c r="A6911" i="13"/>
  <c r="A6910" i="13"/>
  <c r="A6909" i="13"/>
  <c r="A6908" i="13"/>
  <c r="A6907" i="13"/>
  <c r="A6906" i="13"/>
  <c r="A6905" i="13"/>
  <c r="A6904" i="13"/>
  <c r="A6903" i="13"/>
  <c r="A6902" i="13"/>
  <c r="A6901" i="13"/>
  <c r="A6900" i="13"/>
  <c r="A6899" i="13"/>
  <c r="A6898" i="13"/>
  <c r="A6897" i="13"/>
  <c r="A6896" i="13"/>
  <c r="A6895" i="13"/>
  <c r="A6894" i="13"/>
  <c r="A6893" i="13"/>
  <c r="A6892" i="13"/>
  <c r="A6891" i="13"/>
  <c r="A6890" i="13"/>
  <c r="A6889" i="13"/>
  <c r="A6888" i="13"/>
  <c r="A6887" i="13"/>
  <c r="A6886" i="13"/>
  <c r="A6885" i="13"/>
  <c r="A6884" i="13"/>
  <c r="A6883" i="13"/>
  <c r="A6882" i="13"/>
  <c r="A6881" i="13"/>
  <c r="A6880" i="13"/>
  <c r="A6879" i="13"/>
  <c r="A6878" i="13"/>
  <c r="A6877" i="13"/>
  <c r="A6876" i="13"/>
  <c r="A6875" i="13"/>
  <c r="A6874" i="13"/>
  <c r="A6873" i="13"/>
  <c r="A6872" i="13"/>
  <c r="A6871" i="13"/>
  <c r="A6870" i="13"/>
  <c r="A6869" i="13"/>
  <c r="A6868" i="13"/>
  <c r="A6867" i="13"/>
  <c r="A6866" i="13"/>
  <c r="A6865" i="13"/>
  <c r="A6864" i="13"/>
  <c r="A6863" i="13"/>
  <c r="A6862" i="13"/>
  <c r="A6861" i="13"/>
  <c r="A6860" i="13"/>
  <c r="A6859" i="13"/>
  <c r="A6858" i="13"/>
  <c r="A6857" i="13"/>
  <c r="A6856" i="13"/>
  <c r="A6855" i="13"/>
  <c r="A6854" i="13"/>
  <c r="A6853" i="13"/>
  <c r="A6852" i="13"/>
  <c r="A6851" i="13"/>
  <c r="A6850" i="13"/>
  <c r="A6849" i="13"/>
  <c r="A6848" i="13"/>
  <c r="A6847" i="13"/>
  <c r="A6846" i="13"/>
  <c r="A6845" i="13"/>
  <c r="A6844" i="13"/>
  <c r="A6843" i="13"/>
  <c r="A6842" i="13"/>
  <c r="A6841" i="13"/>
  <c r="A6840" i="13"/>
  <c r="A6839" i="13"/>
  <c r="A6838" i="13"/>
  <c r="A6837" i="13"/>
  <c r="A6836" i="13"/>
  <c r="A6835" i="13"/>
  <c r="A6834" i="13"/>
  <c r="A6833" i="13"/>
  <c r="A6832" i="13"/>
  <c r="A6831" i="13"/>
  <c r="A6830" i="13"/>
  <c r="A6829" i="13"/>
  <c r="A6828" i="13"/>
  <c r="A6827" i="13"/>
  <c r="A6826" i="13"/>
  <c r="A6825" i="13"/>
  <c r="A6824" i="13"/>
  <c r="A6823" i="13"/>
  <c r="A6822" i="13"/>
  <c r="A6821" i="13"/>
  <c r="A6820" i="13"/>
  <c r="A6819" i="13"/>
  <c r="A6818" i="13"/>
  <c r="A6817" i="13"/>
  <c r="A6816" i="13"/>
  <c r="A6815" i="13"/>
  <c r="A6814" i="13"/>
  <c r="A6813" i="13"/>
  <c r="A6812" i="13"/>
  <c r="A6811" i="13"/>
  <c r="A6810" i="13"/>
  <c r="A6809" i="13"/>
  <c r="A6808" i="13"/>
  <c r="A6807" i="13"/>
  <c r="A6806" i="13"/>
  <c r="A6805" i="13"/>
  <c r="A6804" i="13"/>
  <c r="A6803" i="13"/>
  <c r="A6802" i="13"/>
  <c r="A6801" i="13"/>
  <c r="A6800" i="13"/>
  <c r="A6799" i="13"/>
  <c r="A6798" i="13"/>
  <c r="A6797" i="13"/>
  <c r="A6796" i="13"/>
  <c r="A6795" i="13"/>
  <c r="A6794" i="13"/>
  <c r="A6793" i="13"/>
  <c r="A6792" i="13"/>
  <c r="A6791" i="13"/>
  <c r="A6790" i="13"/>
  <c r="A6789" i="13"/>
  <c r="A6788" i="13"/>
  <c r="A6787" i="13"/>
  <c r="A6786" i="13"/>
  <c r="A6785" i="13"/>
  <c r="A6784" i="13"/>
  <c r="A6783" i="13"/>
  <c r="A6782" i="13"/>
  <c r="A6781" i="13"/>
  <c r="A6780" i="13"/>
  <c r="A6779" i="13"/>
  <c r="A6778" i="13"/>
  <c r="A6777" i="13"/>
  <c r="A6776" i="13"/>
  <c r="A6775" i="13"/>
  <c r="A6774" i="13"/>
  <c r="A6773" i="13"/>
  <c r="A6772" i="13"/>
  <c r="A6771" i="13"/>
  <c r="A6770" i="13"/>
  <c r="A6769" i="13"/>
  <c r="A6768" i="13"/>
  <c r="A6767" i="13"/>
  <c r="A6766" i="13"/>
  <c r="A6765" i="13"/>
  <c r="A6764" i="13"/>
  <c r="A6763" i="13"/>
  <c r="A6762" i="13"/>
  <c r="A6761" i="13"/>
  <c r="A6760" i="13"/>
  <c r="A6759" i="13"/>
  <c r="A6758" i="13"/>
  <c r="A6757" i="13"/>
  <c r="A6756" i="13"/>
  <c r="A6755" i="13"/>
  <c r="A6754" i="13"/>
  <c r="A6753" i="13"/>
  <c r="A6752" i="13"/>
  <c r="A6751" i="13"/>
  <c r="A6750" i="13"/>
  <c r="A6749" i="13"/>
  <c r="A6748" i="13"/>
  <c r="A6747" i="13"/>
  <c r="A6746" i="13"/>
  <c r="A6745" i="13"/>
  <c r="A6744" i="13"/>
  <c r="A6743" i="13"/>
  <c r="A6742" i="13"/>
  <c r="A6741" i="13"/>
  <c r="A6740" i="13"/>
  <c r="A6739" i="13"/>
  <c r="A6738" i="13"/>
  <c r="A6737" i="13"/>
  <c r="A6736" i="13"/>
  <c r="A6735" i="13"/>
  <c r="A6734" i="13"/>
  <c r="A6733" i="13"/>
  <c r="A6732" i="13"/>
  <c r="A6731" i="13"/>
  <c r="A6730" i="13"/>
  <c r="A6729" i="13"/>
  <c r="A6728" i="13"/>
  <c r="A6727" i="13"/>
  <c r="A6726" i="13"/>
  <c r="A6725" i="13"/>
  <c r="A6724" i="13"/>
  <c r="A6723" i="13"/>
  <c r="A6722" i="13"/>
  <c r="A6721" i="13"/>
  <c r="A6720" i="13"/>
  <c r="A6719" i="13"/>
  <c r="A6718" i="13"/>
  <c r="A6717" i="13"/>
  <c r="A6716" i="13"/>
  <c r="A6715" i="13"/>
  <c r="A6714" i="13"/>
  <c r="A6713" i="13"/>
  <c r="A6712" i="13"/>
  <c r="A6711" i="13"/>
  <c r="A6710" i="13"/>
  <c r="A6709" i="13"/>
  <c r="A6708" i="13"/>
  <c r="A6707" i="13"/>
  <c r="A6706" i="13"/>
  <c r="A6705" i="13"/>
  <c r="A6704" i="13"/>
  <c r="A6703" i="13"/>
  <c r="A6702" i="13"/>
  <c r="A6701" i="13"/>
  <c r="A6700" i="13"/>
  <c r="A6699" i="13"/>
  <c r="A6698" i="13"/>
  <c r="A6697" i="13"/>
  <c r="A6696" i="13"/>
  <c r="A6695" i="13"/>
  <c r="A6694" i="13"/>
  <c r="A6693" i="13"/>
  <c r="A6692" i="13"/>
  <c r="A6691" i="13"/>
  <c r="A6690" i="13"/>
  <c r="A6689" i="13"/>
  <c r="A6688" i="13"/>
  <c r="A6687" i="13"/>
  <c r="A6686" i="13"/>
  <c r="A6685" i="13"/>
  <c r="A6684" i="13"/>
  <c r="A6683" i="13"/>
  <c r="A6682" i="13"/>
  <c r="A6681" i="13"/>
  <c r="A6680" i="13"/>
  <c r="A6679" i="13"/>
  <c r="A6678" i="13"/>
  <c r="A6677" i="13"/>
  <c r="A6676" i="13"/>
  <c r="A6675" i="13"/>
  <c r="A6674" i="13"/>
  <c r="A6673" i="13"/>
  <c r="A6672" i="13"/>
  <c r="A6671" i="13"/>
  <c r="A6670" i="13"/>
  <c r="A6669" i="13"/>
  <c r="A6668" i="13"/>
  <c r="A6667" i="13"/>
  <c r="A6666" i="13"/>
  <c r="A6665" i="13"/>
  <c r="A6664" i="13"/>
  <c r="A6663" i="13"/>
  <c r="A6662" i="13"/>
  <c r="A6661" i="13"/>
  <c r="A6660" i="13"/>
  <c r="A6659" i="13"/>
  <c r="A6658" i="13"/>
  <c r="A6657" i="13"/>
  <c r="A6656" i="13"/>
  <c r="A6655" i="13"/>
  <c r="A6654" i="13"/>
  <c r="A6653" i="13"/>
  <c r="A6652" i="13"/>
  <c r="A6651" i="13"/>
  <c r="A6650" i="13"/>
  <c r="A6649" i="13"/>
  <c r="A6648" i="13"/>
  <c r="A6647" i="13"/>
  <c r="A6646" i="13"/>
  <c r="A6645" i="13"/>
  <c r="A6644" i="13"/>
  <c r="A6643" i="13"/>
  <c r="A6642" i="13"/>
  <c r="A6641" i="13"/>
  <c r="A6640" i="13"/>
  <c r="A6639" i="13"/>
  <c r="A6638" i="13"/>
  <c r="A6637" i="13"/>
  <c r="A6636" i="13"/>
  <c r="A6635" i="13"/>
  <c r="A6634" i="13"/>
  <c r="A6633" i="13"/>
  <c r="A6632" i="13"/>
  <c r="A6631" i="13"/>
  <c r="A6630" i="13"/>
  <c r="A6629" i="13"/>
  <c r="A6628" i="13"/>
  <c r="A6627" i="13"/>
  <c r="A6626" i="13"/>
  <c r="A6625" i="13"/>
  <c r="A6624" i="13"/>
  <c r="A6623" i="13"/>
  <c r="A6622" i="13"/>
  <c r="A6621" i="13"/>
  <c r="A6620" i="13"/>
  <c r="A6619" i="13"/>
  <c r="A6618" i="13"/>
  <c r="A6617" i="13"/>
  <c r="A6616" i="13"/>
  <c r="A6615" i="13"/>
  <c r="A6614" i="13"/>
  <c r="A6613" i="13"/>
  <c r="A6612" i="13"/>
  <c r="A6611" i="13"/>
  <c r="A6610" i="13"/>
  <c r="A6609" i="13"/>
  <c r="A6608" i="13"/>
  <c r="A6607" i="13"/>
  <c r="A6606" i="13"/>
  <c r="A6605" i="13"/>
  <c r="A6604" i="13"/>
  <c r="A6603" i="13"/>
  <c r="A6602" i="13"/>
  <c r="A6601" i="13"/>
  <c r="A6600" i="13"/>
  <c r="A6599" i="13"/>
  <c r="A6598" i="13"/>
  <c r="A6597" i="13"/>
  <c r="A6596" i="13"/>
  <c r="A6595" i="13"/>
  <c r="A6594" i="13"/>
  <c r="A6593" i="13"/>
  <c r="A6592" i="13"/>
  <c r="A6591" i="13"/>
  <c r="A6590" i="13"/>
  <c r="A6589" i="13"/>
  <c r="A6588" i="13"/>
  <c r="A6587" i="13"/>
  <c r="A6586" i="13"/>
  <c r="A6585" i="13"/>
  <c r="A6584" i="13"/>
  <c r="A6583" i="13"/>
  <c r="A6582" i="13"/>
  <c r="A6581" i="13"/>
  <c r="A6580" i="13"/>
  <c r="A6579" i="13"/>
  <c r="A6578" i="13"/>
  <c r="A6577" i="13"/>
  <c r="A6576" i="13"/>
  <c r="A6575" i="13"/>
  <c r="A6574" i="13"/>
  <c r="A6573" i="13"/>
  <c r="A6572" i="13"/>
  <c r="A6571" i="13"/>
  <c r="A6570" i="13"/>
  <c r="A6569" i="13"/>
  <c r="A6568" i="13"/>
  <c r="A6567" i="13"/>
  <c r="A6566" i="13"/>
  <c r="A6565" i="13"/>
  <c r="A6564" i="13"/>
  <c r="A6563" i="13"/>
  <c r="A6562" i="13"/>
  <c r="A6561" i="13"/>
  <c r="A6560" i="13"/>
  <c r="A6559" i="13"/>
  <c r="A6558" i="13"/>
  <c r="A6557" i="13"/>
  <c r="A6556" i="13"/>
  <c r="A6555" i="13"/>
  <c r="A6554" i="13"/>
  <c r="A6553" i="13"/>
  <c r="A6552" i="13"/>
  <c r="A6551" i="13"/>
  <c r="A6550" i="13"/>
  <c r="A6549" i="13"/>
  <c r="A6548" i="13"/>
  <c r="A6547" i="13"/>
  <c r="A6546" i="13"/>
  <c r="A6545" i="13"/>
  <c r="A6544" i="13"/>
  <c r="A6543" i="13"/>
  <c r="A6542" i="13"/>
  <c r="A6541" i="13"/>
  <c r="A6540" i="13"/>
  <c r="A6539" i="13"/>
  <c r="A6538" i="13"/>
  <c r="A6537" i="13"/>
  <c r="A6536" i="13"/>
  <c r="A6535" i="13"/>
  <c r="A6534" i="13"/>
  <c r="A6533" i="13"/>
  <c r="A6532" i="13"/>
  <c r="A6531" i="13"/>
  <c r="A6530" i="13"/>
  <c r="A6529" i="13"/>
  <c r="A6528" i="13"/>
  <c r="A6527" i="13"/>
  <c r="A6526" i="13"/>
  <c r="A6525" i="13"/>
  <c r="A6524" i="13"/>
  <c r="A6523" i="13"/>
  <c r="A6522" i="13"/>
  <c r="A6521" i="13"/>
  <c r="A6520" i="13"/>
  <c r="A6519" i="13"/>
  <c r="A6518" i="13"/>
  <c r="A6517" i="13"/>
  <c r="A6516" i="13"/>
  <c r="A6515" i="13"/>
  <c r="A6514" i="13"/>
  <c r="A6513" i="13"/>
  <c r="A6512" i="13"/>
  <c r="A6511" i="13"/>
  <c r="A6510" i="13"/>
  <c r="A6509" i="13"/>
  <c r="A6508" i="13"/>
  <c r="A6507" i="13"/>
  <c r="A6506" i="13"/>
  <c r="A6505" i="13"/>
  <c r="A6504" i="13"/>
  <c r="A6503" i="13"/>
  <c r="A6502" i="13"/>
  <c r="A6501" i="13"/>
  <c r="A6500" i="13"/>
  <c r="A6499" i="13"/>
  <c r="A6498" i="13"/>
  <c r="A6497" i="13"/>
  <c r="A6496" i="13"/>
  <c r="A6495" i="13"/>
  <c r="A6494" i="13"/>
  <c r="A6493" i="13"/>
  <c r="A6492" i="13"/>
  <c r="A6491" i="13"/>
  <c r="A6490" i="13"/>
  <c r="A6489" i="13"/>
  <c r="A6488" i="13"/>
  <c r="A6487" i="13"/>
  <c r="A6486" i="13"/>
  <c r="A6485" i="13"/>
  <c r="A6484" i="13"/>
  <c r="A6483" i="13"/>
  <c r="A6482" i="13"/>
  <c r="A6481" i="13"/>
  <c r="A6480" i="13"/>
  <c r="A6479" i="13"/>
  <c r="A6478" i="13"/>
  <c r="A6477" i="13"/>
  <c r="A6476" i="13"/>
  <c r="A6475" i="13"/>
  <c r="A6474" i="13"/>
  <c r="A6473" i="13"/>
  <c r="A6472" i="13"/>
  <c r="A6471" i="13"/>
  <c r="A6470" i="13"/>
  <c r="A6469" i="13"/>
  <c r="A6468" i="13"/>
  <c r="A6467" i="13"/>
  <c r="A6466" i="13"/>
  <c r="A6465" i="13"/>
  <c r="A6464" i="13"/>
  <c r="A6463" i="13"/>
  <c r="A6462" i="13"/>
  <c r="A6461" i="13"/>
  <c r="A6460" i="13"/>
  <c r="A6459" i="13"/>
  <c r="A6458" i="13"/>
  <c r="A6457" i="13"/>
  <c r="A6456" i="13"/>
  <c r="A6455" i="13"/>
  <c r="A6454" i="13"/>
  <c r="A6453" i="13"/>
  <c r="A6452" i="13"/>
  <c r="A6451" i="13"/>
  <c r="A6450" i="13"/>
  <c r="A6449" i="13"/>
  <c r="A6448" i="13"/>
  <c r="A6447" i="13"/>
  <c r="A6446" i="13"/>
  <c r="A6445" i="13"/>
  <c r="A6444" i="13"/>
  <c r="A6443" i="13"/>
  <c r="A6442" i="13"/>
  <c r="A6441" i="13"/>
  <c r="A6440" i="13"/>
  <c r="A6439" i="13"/>
  <c r="A6438" i="13"/>
  <c r="A6437" i="13"/>
  <c r="A6436" i="13"/>
  <c r="A6435" i="13"/>
  <c r="A6434" i="13"/>
  <c r="A6433" i="13"/>
  <c r="A6432" i="13"/>
  <c r="A6431" i="13"/>
  <c r="A6430" i="13"/>
  <c r="A6429" i="13"/>
  <c r="A6428" i="13"/>
  <c r="A6427" i="13"/>
  <c r="A6426" i="13"/>
  <c r="A6425" i="13"/>
  <c r="A6424" i="13"/>
  <c r="A6423" i="13"/>
  <c r="A6422" i="13"/>
  <c r="A6421" i="13"/>
  <c r="A6420" i="13"/>
  <c r="A6419" i="13"/>
  <c r="A6418" i="13"/>
  <c r="A6417" i="13"/>
  <c r="A6416" i="13"/>
  <c r="A6415" i="13"/>
  <c r="A6414" i="13"/>
  <c r="A6413" i="13"/>
  <c r="A6412" i="13"/>
  <c r="A6411" i="13"/>
  <c r="A6410" i="13"/>
  <c r="A6409" i="13"/>
  <c r="A6408" i="13"/>
  <c r="A6407" i="13"/>
  <c r="A6406" i="13"/>
  <c r="A6405" i="13"/>
  <c r="A6404" i="13"/>
  <c r="A6403" i="13"/>
  <c r="A6402" i="13"/>
  <c r="A6401" i="13"/>
  <c r="A6400" i="13"/>
  <c r="A6399" i="13"/>
  <c r="A6398" i="13"/>
  <c r="A6397" i="13"/>
  <c r="A6396" i="13"/>
  <c r="A6395" i="13"/>
  <c r="A6394" i="13"/>
  <c r="A6393" i="13"/>
  <c r="A6392" i="13"/>
  <c r="A6391" i="13"/>
  <c r="A6390" i="13"/>
  <c r="A6389" i="13"/>
  <c r="A6388" i="13"/>
  <c r="A6387" i="13"/>
  <c r="A6386" i="13"/>
  <c r="A6385" i="13"/>
  <c r="A6384" i="13"/>
  <c r="A6383" i="13"/>
  <c r="A6382" i="13"/>
  <c r="A6381" i="13"/>
  <c r="A6380" i="13"/>
  <c r="A6379" i="13"/>
  <c r="A6378" i="13"/>
  <c r="A6377" i="13"/>
  <c r="A6376" i="13"/>
  <c r="A6375" i="13"/>
  <c r="A6374" i="13"/>
  <c r="A6373" i="13"/>
  <c r="A6372" i="13"/>
  <c r="A6371" i="13"/>
  <c r="A6370" i="13"/>
  <c r="A6369" i="13"/>
  <c r="A6368" i="13"/>
  <c r="A6367" i="13"/>
  <c r="A6366" i="13"/>
  <c r="A6365" i="13"/>
  <c r="A6364" i="13"/>
  <c r="A6363" i="13"/>
  <c r="A6362" i="13"/>
  <c r="A6361" i="13"/>
  <c r="A6360" i="13"/>
  <c r="A6359" i="13"/>
  <c r="A6358" i="13"/>
  <c r="A6357" i="13"/>
  <c r="A6356" i="13"/>
  <c r="A6355" i="13"/>
  <c r="A6354" i="13"/>
  <c r="A6353" i="13"/>
  <c r="A6352" i="13"/>
  <c r="A6351" i="13"/>
  <c r="A6350" i="13"/>
  <c r="A6349" i="13"/>
  <c r="A6348" i="13"/>
  <c r="A6347" i="13"/>
  <c r="A6346" i="13"/>
  <c r="A6345" i="13"/>
  <c r="A6344" i="13"/>
  <c r="A6343" i="13"/>
  <c r="A6342" i="13"/>
  <c r="A6341" i="13"/>
  <c r="A6340" i="13"/>
  <c r="A6339" i="13"/>
  <c r="A6338" i="13"/>
  <c r="A6337" i="13"/>
  <c r="A6336" i="13"/>
  <c r="A6335" i="13"/>
  <c r="A6334" i="13"/>
  <c r="A6333" i="13"/>
  <c r="A6332" i="13"/>
  <c r="A6331" i="13"/>
  <c r="A6330" i="13"/>
  <c r="A6329" i="13"/>
  <c r="A6328" i="13"/>
  <c r="A6327" i="13"/>
  <c r="A6326" i="13"/>
  <c r="A6325" i="13"/>
  <c r="A6324" i="13"/>
  <c r="A6323" i="13"/>
  <c r="A6322" i="13"/>
  <c r="A6321" i="13"/>
  <c r="A6320" i="13"/>
  <c r="A6319" i="13"/>
  <c r="A6318" i="13"/>
  <c r="A6317" i="13"/>
  <c r="A6316" i="13"/>
  <c r="A6315" i="13"/>
  <c r="A6314" i="13"/>
  <c r="A6313" i="13"/>
  <c r="A6312" i="13"/>
  <c r="A6311" i="13"/>
  <c r="A6310" i="13"/>
  <c r="A6309" i="13"/>
  <c r="A6308" i="13"/>
  <c r="A6307" i="13"/>
  <c r="A6306" i="13"/>
  <c r="A6305" i="13"/>
  <c r="A6304" i="13"/>
  <c r="A6303" i="13"/>
  <c r="A6302" i="13"/>
  <c r="A6301" i="13"/>
  <c r="A6300" i="13"/>
  <c r="A6299" i="13"/>
  <c r="A6298" i="13"/>
  <c r="A6297" i="13"/>
  <c r="A6296" i="13"/>
  <c r="A6295" i="13"/>
  <c r="A6294" i="13"/>
  <c r="A6293" i="13"/>
  <c r="A6292" i="13"/>
  <c r="A6291" i="13"/>
  <c r="A6290" i="13"/>
  <c r="A6289" i="13"/>
  <c r="A6288" i="13"/>
  <c r="A6287" i="13"/>
  <c r="A6286" i="13"/>
  <c r="A6285" i="13"/>
  <c r="A6284" i="13"/>
  <c r="A6283" i="13"/>
  <c r="A6282" i="13"/>
  <c r="A6281" i="13"/>
  <c r="A6280" i="13"/>
  <c r="A6279" i="13"/>
  <c r="A6278" i="13"/>
  <c r="A6277" i="13"/>
  <c r="A6276" i="13"/>
  <c r="A6275" i="13"/>
  <c r="A6274" i="13"/>
  <c r="A6273" i="13"/>
  <c r="A6272" i="13"/>
  <c r="A6271" i="13"/>
  <c r="A6270" i="13"/>
  <c r="A6269" i="13"/>
  <c r="A6268" i="13"/>
  <c r="A6267" i="13"/>
  <c r="A6266" i="13"/>
  <c r="A6265" i="13"/>
  <c r="A6264" i="13"/>
  <c r="A6263" i="13"/>
  <c r="A6262" i="13"/>
  <c r="A6261" i="13"/>
  <c r="A6260" i="13"/>
  <c r="A6259" i="13"/>
  <c r="A6258" i="13"/>
  <c r="A6257" i="13"/>
  <c r="A6256" i="13"/>
  <c r="A6255" i="13"/>
  <c r="A6254" i="13"/>
  <c r="A6253" i="13"/>
  <c r="A6252" i="13"/>
  <c r="A6251" i="13"/>
  <c r="A6250" i="13"/>
  <c r="A6249" i="13"/>
  <c r="A6248" i="13"/>
  <c r="A6247" i="13"/>
  <c r="A6246" i="13"/>
  <c r="A6245" i="13"/>
  <c r="A6244" i="13"/>
  <c r="A6243" i="13"/>
  <c r="A6242" i="13"/>
  <c r="A6241" i="13"/>
  <c r="A6240" i="13"/>
  <c r="A6239" i="13"/>
  <c r="A6238" i="13"/>
  <c r="A6237" i="13"/>
  <c r="A6236" i="13"/>
  <c r="A6235" i="13"/>
  <c r="A6234" i="13"/>
  <c r="A6233" i="13"/>
  <c r="A6232" i="13"/>
  <c r="A6231" i="13"/>
  <c r="A6230" i="13"/>
  <c r="A6229" i="13"/>
  <c r="A6228" i="13"/>
  <c r="A6227" i="13"/>
  <c r="A6226" i="13"/>
  <c r="A6225" i="13"/>
  <c r="A6224" i="13"/>
  <c r="A6223" i="13"/>
  <c r="A6222" i="13"/>
  <c r="A6221" i="13"/>
  <c r="A6220" i="13"/>
  <c r="A6219" i="13"/>
  <c r="A6218" i="13"/>
  <c r="A6217" i="13"/>
  <c r="A6216" i="13"/>
  <c r="A6215" i="13"/>
  <c r="A6214" i="13"/>
  <c r="A6213" i="13"/>
  <c r="A6212" i="13"/>
  <c r="A6211" i="13"/>
  <c r="A6210" i="13"/>
  <c r="A6209" i="13"/>
  <c r="A6208" i="13"/>
  <c r="A6207" i="13"/>
  <c r="A6206" i="13"/>
  <c r="A6205" i="13"/>
  <c r="A6204" i="13"/>
  <c r="A6203" i="13"/>
  <c r="A6202" i="13"/>
  <c r="A6201" i="13"/>
  <c r="A6200" i="13"/>
  <c r="A6199" i="13"/>
  <c r="A6198" i="13"/>
  <c r="A6197" i="13"/>
  <c r="A6196" i="13"/>
  <c r="A6195" i="13"/>
  <c r="A6194" i="13"/>
  <c r="A6193" i="13"/>
  <c r="A6192" i="13"/>
  <c r="A6191" i="13"/>
  <c r="A6190" i="13"/>
  <c r="A6189" i="13"/>
  <c r="A6188" i="13"/>
  <c r="A6187" i="13"/>
  <c r="A6186" i="13"/>
  <c r="A6185" i="13"/>
  <c r="A6184" i="13"/>
  <c r="A6183" i="13"/>
  <c r="A6182" i="13"/>
  <c r="A6181" i="13"/>
  <c r="A6180" i="13"/>
  <c r="A6179" i="13"/>
  <c r="A6178" i="13"/>
  <c r="A6177" i="13"/>
  <c r="A6176" i="13"/>
  <c r="A6175" i="13"/>
  <c r="A6174" i="13"/>
  <c r="A6173" i="13"/>
  <c r="A6172" i="13"/>
  <c r="A6171" i="13"/>
  <c r="A6170" i="13"/>
  <c r="A6169" i="13"/>
  <c r="A6168" i="13"/>
  <c r="A6167" i="13"/>
  <c r="A6166" i="13"/>
  <c r="A6165" i="13"/>
  <c r="A6164" i="13"/>
  <c r="A6163" i="13"/>
  <c r="A6162" i="13"/>
  <c r="A6161" i="13"/>
  <c r="A6160" i="13"/>
  <c r="A6159" i="13"/>
  <c r="A6158" i="13"/>
  <c r="A6157" i="13"/>
  <c r="A6156" i="13"/>
  <c r="A6155" i="13"/>
  <c r="A6154" i="13"/>
  <c r="A6153" i="13"/>
  <c r="A6152" i="13"/>
  <c r="A6151" i="13"/>
  <c r="A6150" i="13"/>
  <c r="A6149" i="13"/>
  <c r="A6148" i="13"/>
  <c r="A6147" i="13"/>
  <c r="A6146" i="13"/>
  <c r="A6145" i="13"/>
  <c r="A6144" i="13"/>
  <c r="A6143" i="13"/>
  <c r="A6142" i="13"/>
  <c r="A6141" i="13"/>
  <c r="A6140" i="13"/>
  <c r="A6139" i="13"/>
  <c r="A6138" i="13"/>
  <c r="A6137" i="13"/>
  <c r="A6136" i="13"/>
  <c r="A6135" i="13"/>
  <c r="A6134" i="13"/>
  <c r="A6133" i="13"/>
  <c r="A6132" i="13"/>
  <c r="A6131" i="13"/>
  <c r="A6130" i="13"/>
  <c r="A6129" i="13"/>
  <c r="A6128" i="13"/>
  <c r="A6127" i="13"/>
  <c r="A6126" i="13"/>
  <c r="A6125" i="13"/>
  <c r="A6124" i="13"/>
  <c r="A6123" i="13"/>
  <c r="A6122" i="13"/>
  <c r="A6121" i="13"/>
  <c r="A6120" i="13"/>
  <c r="A6119" i="13"/>
  <c r="A6118" i="13"/>
  <c r="A6117" i="13"/>
  <c r="A6116" i="13"/>
  <c r="A6115" i="13"/>
  <c r="A6114" i="13"/>
  <c r="A6113" i="13"/>
  <c r="A6112" i="13"/>
  <c r="A6111" i="13"/>
  <c r="A6110" i="13"/>
  <c r="A6109" i="13"/>
  <c r="A6108" i="13"/>
  <c r="A6107" i="13"/>
  <c r="A6106" i="13"/>
  <c r="A6105" i="13"/>
  <c r="A6104" i="13"/>
  <c r="A6103" i="13"/>
  <c r="A6102" i="13"/>
  <c r="A6101" i="13"/>
  <c r="A6100" i="13"/>
  <c r="A6099" i="13"/>
  <c r="A6098" i="13"/>
  <c r="A6097" i="13"/>
  <c r="A6096" i="13"/>
  <c r="A6095" i="13"/>
  <c r="A6094" i="13"/>
  <c r="A6093" i="13"/>
  <c r="A6092" i="13"/>
  <c r="A6091" i="13"/>
  <c r="A6090" i="13"/>
  <c r="A6089" i="13"/>
  <c r="A6088" i="13"/>
  <c r="A6087" i="13"/>
  <c r="A6086" i="13"/>
  <c r="A6085" i="13"/>
  <c r="A6084" i="13"/>
  <c r="A6083" i="13"/>
  <c r="A6082" i="13"/>
  <c r="A6081" i="13"/>
  <c r="A6080" i="13"/>
  <c r="A6079" i="13"/>
  <c r="A6078" i="13"/>
  <c r="A6077" i="13"/>
  <c r="A6076" i="13"/>
  <c r="A6075" i="13"/>
  <c r="A6074" i="13"/>
  <c r="A6073" i="13"/>
  <c r="A6072" i="13"/>
  <c r="A6071" i="13"/>
  <c r="A6070" i="13"/>
  <c r="A6069" i="13"/>
  <c r="A6068" i="13"/>
  <c r="A6067" i="13"/>
  <c r="A6066" i="13"/>
  <c r="A6065" i="13"/>
  <c r="A6064" i="13"/>
  <c r="A6063" i="13"/>
  <c r="A6062" i="13"/>
  <c r="A6061" i="13"/>
  <c r="A6060" i="13"/>
  <c r="A6059" i="13"/>
  <c r="A6058" i="13"/>
  <c r="A6057" i="13"/>
  <c r="A6056" i="13"/>
  <c r="A6055" i="13"/>
  <c r="A6054" i="13"/>
  <c r="A6053" i="13"/>
  <c r="A6052" i="13"/>
  <c r="A6051" i="13"/>
  <c r="A6050" i="13"/>
  <c r="A6049" i="13"/>
  <c r="A6048" i="13"/>
  <c r="A6047" i="13"/>
  <c r="A6046" i="13"/>
  <c r="A6045" i="13"/>
  <c r="A6044" i="13"/>
  <c r="A6043" i="13"/>
  <c r="A6042" i="13"/>
  <c r="A6041" i="13"/>
  <c r="A6040" i="13"/>
  <c r="A6039" i="13"/>
  <c r="A6038" i="13"/>
  <c r="A6037" i="13"/>
  <c r="A6036" i="13"/>
  <c r="A6035" i="13"/>
  <c r="A6034" i="13"/>
  <c r="A6033" i="13"/>
  <c r="A6032" i="13"/>
  <c r="A6031" i="13"/>
  <c r="A6030" i="13"/>
  <c r="A6029" i="13"/>
  <c r="A6028" i="13"/>
  <c r="A6027" i="13"/>
  <c r="A6026" i="13"/>
  <c r="A6025" i="13"/>
  <c r="A6024" i="13"/>
  <c r="A6023" i="13"/>
  <c r="A6022" i="13"/>
  <c r="A6021" i="13"/>
  <c r="A6020" i="13"/>
  <c r="A6019" i="13"/>
  <c r="A6018" i="13"/>
  <c r="A6017" i="13"/>
  <c r="A6016" i="13"/>
  <c r="A6015" i="13"/>
  <c r="A6014" i="13"/>
  <c r="A6013" i="13"/>
  <c r="A6012" i="13"/>
  <c r="A6011" i="13"/>
  <c r="A6010" i="13"/>
  <c r="A6009" i="13"/>
  <c r="A6008" i="13"/>
  <c r="A6007" i="13"/>
  <c r="A6006" i="13"/>
  <c r="A6005" i="13"/>
  <c r="A6004" i="13"/>
  <c r="A6003" i="13"/>
  <c r="A6002" i="13"/>
  <c r="A6001" i="13"/>
  <c r="A6000" i="13"/>
  <c r="A5999" i="13"/>
  <c r="A5998" i="13"/>
  <c r="A5997" i="13"/>
  <c r="A5996" i="13"/>
  <c r="A5995" i="13"/>
  <c r="A5994" i="13"/>
  <c r="A5993" i="13"/>
  <c r="A5992" i="13"/>
  <c r="A5991" i="13"/>
  <c r="A5990" i="13"/>
  <c r="A5989" i="13"/>
  <c r="A5988" i="13"/>
  <c r="A5987" i="13"/>
  <c r="A5986" i="13"/>
  <c r="A5985" i="13"/>
  <c r="A5984" i="13"/>
  <c r="A5983" i="13"/>
  <c r="A5982" i="13"/>
  <c r="A5981" i="13"/>
  <c r="A5980" i="13"/>
  <c r="A5979" i="13"/>
  <c r="A5978" i="13"/>
  <c r="A5977" i="13"/>
  <c r="A5976" i="13"/>
  <c r="A5975" i="13"/>
  <c r="A5974" i="13"/>
  <c r="A5973" i="13"/>
  <c r="A5972" i="13"/>
  <c r="A5971" i="13"/>
  <c r="A5970" i="13"/>
  <c r="A5969" i="13"/>
  <c r="A5968" i="13"/>
  <c r="A5967" i="13"/>
  <c r="A5966" i="13"/>
  <c r="A5965" i="13"/>
  <c r="A5964" i="13"/>
  <c r="A5963" i="13"/>
  <c r="A5962" i="13"/>
  <c r="A5961" i="13"/>
  <c r="A5960" i="13"/>
  <c r="A5959" i="13"/>
  <c r="A5958" i="13"/>
  <c r="A5957" i="13"/>
  <c r="A5956" i="13"/>
  <c r="A5955" i="13"/>
  <c r="A5954" i="13"/>
  <c r="A5953" i="13"/>
  <c r="A5952" i="13"/>
  <c r="A5951" i="13"/>
  <c r="A5950" i="13"/>
  <c r="A5949" i="13"/>
  <c r="A5948" i="13"/>
  <c r="A5947" i="13"/>
  <c r="A5946" i="13"/>
  <c r="A5945" i="13"/>
  <c r="A5944" i="13"/>
  <c r="A5943" i="13"/>
  <c r="A5942" i="13"/>
  <c r="A5941" i="13"/>
  <c r="A5940" i="13"/>
  <c r="A5939" i="13"/>
  <c r="A5938" i="13"/>
  <c r="A5937" i="13"/>
  <c r="A5936" i="13"/>
  <c r="A5935" i="13"/>
  <c r="A5934" i="13"/>
  <c r="A5933" i="13"/>
  <c r="A5932" i="13"/>
  <c r="A5931" i="13"/>
  <c r="A5930" i="13"/>
  <c r="A5929" i="13"/>
  <c r="A5928" i="13"/>
  <c r="A5927" i="13"/>
  <c r="A5926" i="13"/>
  <c r="A5925" i="13"/>
  <c r="A5924" i="13"/>
  <c r="A5923" i="13"/>
  <c r="A5922" i="13"/>
  <c r="A5921" i="13"/>
  <c r="A5920" i="13"/>
  <c r="A5919" i="13"/>
  <c r="A5918" i="13"/>
  <c r="A5917" i="13"/>
  <c r="A5916" i="13"/>
  <c r="A5915" i="13"/>
  <c r="A5914" i="13"/>
  <c r="A5913" i="13"/>
  <c r="A5912" i="13"/>
  <c r="A5911" i="13"/>
  <c r="A5910" i="13"/>
  <c r="A5909" i="13"/>
  <c r="A5908" i="13"/>
  <c r="A5907" i="13"/>
  <c r="A5906" i="13"/>
  <c r="A5905" i="13"/>
  <c r="A5904" i="13"/>
  <c r="A5903" i="13"/>
  <c r="A5902" i="13"/>
  <c r="A5901" i="13"/>
  <c r="A5900" i="13"/>
  <c r="A5899" i="13"/>
  <c r="A5898" i="13"/>
  <c r="A5897" i="13"/>
  <c r="A5896" i="13"/>
  <c r="A5895" i="13"/>
  <c r="A5894" i="13"/>
  <c r="A5893" i="13"/>
  <c r="A5892" i="13"/>
  <c r="A5891" i="13"/>
  <c r="A5890" i="13"/>
  <c r="A5889" i="13"/>
  <c r="A5888" i="13"/>
  <c r="A5887" i="13"/>
  <c r="A5886" i="13"/>
  <c r="A5885" i="13"/>
  <c r="A5884" i="13"/>
  <c r="A5883" i="13"/>
  <c r="A5882" i="13"/>
  <c r="A5881" i="13"/>
  <c r="A5880" i="13"/>
  <c r="A5879" i="13"/>
  <c r="A5878" i="13"/>
  <c r="A5877" i="13"/>
  <c r="A5876" i="13"/>
  <c r="A5875" i="13"/>
  <c r="A5874" i="13"/>
  <c r="A5873" i="13"/>
  <c r="A5872" i="13"/>
  <c r="A5871" i="13"/>
  <c r="A5870" i="13"/>
  <c r="A5869" i="13"/>
  <c r="A5868" i="13"/>
  <c r="A5867" i="13"/>
  <c r="A5866" i="13"/>
  <c r="A5865" i="13"/>
  <c r="A5864" i="13"/>
  <c r="A5863" i="13"/>
  <c r="A5862" i="13"/>
  <c r="A5861" i="13"/>
  <c r="A5860" i="13"/>
  <c r="A5859" i="13"/>
  <c r="A5858" i="13"/>
  <c r="A5857" i="13"/>
  <c r="A5856" i="13"/>
  <c r="A5855" i="13"/>
  <c r="A5854" i="13"/>
  <c r="A5853" i="13"/>
  <c r="A5852" i="13"/>
  <c r="A5851" i="13"/>
  <c r="A5850" i="13"/>
  <c r="A5849" i="13"/>
  <c r="A5848" i="13"/>
  <c r="A5847" i="13"/>
  <c r="A5846" i="13"/>
  <c r="A5845" i="13"/>
  <c r="A5844" i="13"/>
  <c r="A5843" i="13"/>
  <c r="A5842" i="13"/>
  <c r="A5841" i="13"/>
  <c r="A5840" i="13"/>
  <c r="A5839" i="13"/>
  <c r="A5838" i="13"/>
  <c r="A5837" i="13"/>
  <c r="A5836" i="13"/>
  <c r="A5835" i="13"/>
  <c r="A5834" i="13"/>
  <c r="A5833" i="13"/>
  <c r="A5832" i="13"/>
  <c r="A5831" i="13"/>
  <c r="A5830" i="13"/>
  <c r="A5829" i="13"/>
  <c r="A5828" i="13"/>
  <c r="A5827" i="13"/>
  <c r="A5826" i="13"/>
  <c r="A5825" i="13"/>
  <c r="A5824" i="13"/>
  <c r="A5823" i="13"/>
  <c r="A5822" i="13"/>
  <c r="A5821" i="13"/>
  <c r="A5820" i="13"/>
  <c r="A5819" i="13"/>
  <c r="A5818" i="13"/>
  <c r="A5817" i="13"/>
  <c r="A5816" i="13"/>
  <c r="A5815" i="13"/>
  <c r="A5814" i="13"/>
  <c r="A5813" i="13"/>
  <c r="A5812" i="13"/>
  <c r="A5811" i="13"/>
  <c r="A5810" i="13"/>
  <c r="A5809" i="13"/>
  <c r="A5808" i="13"/>
  <c r="A5807" i="13"/>
  <c r="A5806" i="13"/>
  <c r="A5805" i="13"/>
  <c r="A5804" i="13"/>
  <c r="A5803" i="13"/>
  <c r="A5802" i="13"/>
  <c r="A5801" i="13"/>
  <c r="A5800" i="13"/>
  <c r="A5799" i="13"/>
  <c r="A5798" i="13"/>
  <c r="A5797" i="13"/>
  <c r="A5796" i="13"/>
  <c r="A5795" i="13"/>
  <c r="A5794" i="13"/>
  <c r="A5793" i="13"/>
  <c r="A5792" i="13"/>
  <c r="A5791" i="13"/>
  <c r="A5790" i="13"/>
  <c r="A5789" i="13"/>
  <c r="A5788" i="13"/>
  <c r="A5787" i="13"/>
  <c r="A5786" i="13"/>
  <c r="A5785" i="13"/>
  <c r="A5784" i="13"/>
  <c r="A5783" i="13"/>
  <c r="A5782" i="13"/>
  <c r="A5781" i="13"/>
  <c r="A5780" i="13"/>
  <c r="A5779" i="13"/>
  <c r="A5778" i="13"/>
  <c r="A5777" i="13"/>
  <c r="A5776" i="13"/>
  <c r="A5775" i="13"/>
  <c r="A5774" i="13"/>
  <c r="A5773" i="13"/>
  <c r="A5772" i="13"/>
  <c r="A5771" i="13"/>
  <c r="A5770" i="13"/>
  <c r="A5769" i="13"/>
  <c r="A5768" i="13"/>
  <c r="A5767" i="13"/>
  <c r="A5766" i="13"/>
  <c r="A5765" i="13"/>
  <c r="A5764" i="13"/>
  <c r="A5763" i="13"/>
  <c r="A5762" i="13"/>
  <c r="A5761" i="13"/>
  <c r="A5760" i="13"/>
  <c r="A5759" i="13"/>
  <c r="A5758" i="13"/>
  <c r="A5757" i="13"/>
  <c r="A5756" i="13"/>
  <c r="A5755" i="13"/>
  <c r="A5754" i="13"/>
  <c r="A5753" i="13"/>
  <c r="A5752" i="13"/>
  <c r="A5751" i="13"/>
  <c r="A5750" i="13"/>
  <c r="A5749" i="13"/>
  <c r="A5748" i="13"/>
  <c r="A5747" i="13"/>
  <c r="A5746" i="13"/>
  <c r="A5745" i="13"/>
  <c r="A5744" i="13"/>
  <c r="A5743" i="13"/>
  <c r="A5742" i="13"/>
  <c r="A5741" i="13"/>
  <c r="A5740" i="13"/>
  <c r="A5739" i="13"/>
  <c r="A5738" i="13"/>
  <c r="A5737" i="13"/>
  <c r="A5736" i="13"/>
  <c r="A5735" i="13"/>
  <c r="A5734" i="13"/>
  <c r="A5733" i="13"/>
  <c r="A5732" i="13"/>
  <c r="A5731" i="13"/>
  <c r="A5730" i="13"/>
  <c r="A5729" i="13"/>
  <c r="A5728" i="13"/>
  <c r="A5727" i="13"/>
  <c r="A5726" i="13"/>
  <c r="A5725" i="13"/>
  <c r="A5724" i="13"/>
  <c r="A5723" i="13"/>
  <c r="A5722" i="13"/>
  <c r="A5721" i="13"/>
  <c r="A5720" i="13"/>
  <c r="A5719" i="13"/>
  <c r="A5718" i="13"/>
  <c r="A5717" i="13"/>
  <c r="A5716" i="13"/>
  <c r="A5715" i="13"/>
  <c r="A5714" i="13"/>
  <c r="A5713" i="13"/>
  <c r="A5712" i="13"/>
  <c r="A5711" i="13"/>
  <c r="A5710" i="13"/>
  <c r="A5709" i="13"/>
  <c r="A5708" i="13"/>
  <c r="A5707" i="13"/>
  <c r="A5706" i="13"/>
  <c r="A5705" i="13"/>
  <c r="A5704" i="13"/>
  <c r="A5703" i="13"/>
  <c r="A5702" i="13"/>
  <c r="A5701" i="13"/>
  <c r="A5700" i="13"/>
  <c r="A5699" i="13"/>
  <c r="A5698" i="13"/>
  <c r="A5697" i="13"/>
  <c r="A5696" i="13"/>
  <c r="A5695" i="13"/>
  <c r="A5694" i="13"/>
  <c r="A5693" i="13"/>
  <c r="A5692" i="13"/>
  <c r="A5691" i="13"/>
  <c r="A5690" i="13"/>
  <c r="A5689" i="13"/>
  <c r="A5688" i="13"/>
  <c r="A5687" i="13"/>
  <c r="A5686" i="13"/>
  <c r="A5685" i="13"/>
  <c r="A5684" i="13"/>
  <c r="A5683" i="13"/>
  <c r="A5682" i="13"/>
  <c r="A5681" i="13"/>
  <c r="A5680" i="13"/>
  <c r="A5679" i="13"/>
  <c r="A5678" i="13"/>
  <c r="A5677" i="13"/>
  <c r="A5676" i="13"/>
  <c r="A5675" i="13"/>
  <c r="A5674" i="13"/>
  <c r="A5673" i="13"/>
  <c r="A5672" i="13"/>
  <c r="A5671" i="13"/>
  <c r="A5670" i="13"/>
  <c r="A5669" i="13"/>
  <c r="A5668" i="13"/>
  <c r="A5667" i="13"/>
  <c r="A5666" i="13"/>
  <c r="A5665" i="13"/>
  <c r="A5664" i="13"/>
  <c r="A5663" i="13"/>
  <c r="A5662" i="13"/>
  <c r="A5661" i="13"/>
  <c r="A5660" i="13"/>
  <c r="A5659" i="13"/>
  <c r="A5658" i="13"/>
  <c r="A5657" i="13"/>
  <c r="A5656" i="13"/>
  <c r="A5655" i="13"/>
  <c r="A5654" i="13"/>
  <c r="A5653" i="13"/>
  <c r="A5652" i="13"/>
  <c r="A5651" i="13"/>
  <c r="A5650" i="13"/>
  <c r="A5649" i="13"/>
  <c r="A5648" i="13"/>
  <c r="A5647" i="13"/>
  <c r="A5646" i="13"/>
  <c r="A5645" i="13"/>
  <c r="A5644" i="13"/>
  <c r="A5643" i="13"/>
  <c r="A5642" i="13"/>
  <c r="A5641" i="13"/>
  <c r="A5640" i="13"/>
  <c r="A5639" i="13"/>
  <c r="A5638" i="13"/>
  <c r="A5637" i="13"/>
  <c r="A5636" i="13"/>
  <c r="A5635" i="13"/>
  <c r="A5634" i="13"/>
  <c r="A5633" i="13"/>
  <c r="A5632" i="13"/>
  <c r="A5631" i="13"/>
  <c r="A5630" i="13"/>
  <c r="A5629" i="13"/>
  <c r="A5628" i="13"/>
  <c r="A5627" i="13"/>
  <c r="A5626" i="13"/>
  <c r="A5625" i="13"/>
  <c r="A5624" i="13"/>
  <c r="A5623" i="13"/>
  <c r="A5622" i="13"/>
  <c r="A5621" i="13"/>
  <c r="A5620" i="13"/>
  <c r="A5619" i="13"/>
  <c r="A5618" i="13"/>
  <c r="A5617" i="13"/>
  <c r="A5616" i="13"/>
  <c r="A5615" i="13"/>
  <c r="A5614" i="13"/>
  <c r="A5613" i="13"/>
  <c r="A5612" i="13"/>
  <c r="A5611" i="13"/>
  <c r="A5610" i="13"/>
  <c r="A5609" i="13"/>
  <c r="A5608" i="13"/>
  <c r="A5607" i="13"/>
  <c r="A5606" i="13"/>
  <c r="A5605" i="13"/>
  <c r="A5604" i="13"/>
  <c r="A5603" i="13"/>
  <c r="A5602" i="13"/>
  <c r="A5601" i="13"/>
  <c r="A5600" i="13"/>
  <c r="A5599" i="13"/>
  <c r="A5598" i="13"/>
  <c r="A5597" i="13"/>
  <c r="A5596" i="13"/>
  <c r="A5595" i="13"/>
  <c r="A5594" i="13"/>
  <c r="A5593" i="13"/>
  <c r="A5592" i="13"/>
  <c r="A5591" i="13"/>
  <c r="A5590" i="13"/>
  <c r="A5589" i="13"/>
  <c r="A5588" i="13"/>
  <c r="A5587" i="13"/>
  <c r="A5586" i="13"/>
  <c r="A5585" i="13"/>
  <c r="A5584" i="13"/>
  <c r="A5583" i="13"/>
  <c r="A5582" i="13"/>
  <c r="A5581" i="13"/>
  <c r="A5580" i="13"/>
  <c r="A5579" i="13"/>
  <c r="A5578" i="13"/>
  <c r="A5577" i="13"/>
  <c r="A5576" i="13"/>
  <c r="A5575" i="13"/>
  <c r="A5574" i="13"/>
  <c r="A5573" i="13"/>
  <c r="A5572" i="13"/>
  <c r="A5571" i="13"/>
  <c r="A5570" i="13"/>
  <c r="A5569" i="13"/>
  <c r="A5568" i="13"/>
  <c r="A5567" i="13"/>
  <c r="A5566" i="13"/>
  <c r="A5565" i="13"/>
  <c r="A5564" i="13"/>
  <c r="A5563" i="13"/>
  <c r="A5562" i="13"/>
  <c r="A5561" i="13"/>
  <c r="A5560" i="13"/>
  <c r="A5559" i="13"/>
  <c r="A5558" i="13"/>
  <c r="A5557" i="13"/>
  <c r="A5556" i="13"/>
  <c r="A5555" i="13"/>
  <c r="A5554" i="13"/>
  <c r="A5553" i="13"/>
  <c r="A5552" i="13"/>
  <c r="A5551" i="13"/>
  <c r="A5550" i="13"/>
  <c r="A5549" i="13"/>
  <c r="A5548" i="13"/>
  <c r="A5547" i="13"/>
  <c r="A5546" i="13"/>
  <c r="A5545" i="13"/>
  <c r="A5544" i="13"/>
  <c r="A5543" i="13"/>
  <c r="A5542" i="13"/>
  <c r="A5541" i="13"/>
  <c r="A5540" i="13"/>
  <c r="A5539" i="13"/>
  <c r="A5538" i="13"/>
  <c r="A5537" i="13"/>
  <c r="A5536" i="13"/>
  <c r="A5535" i="13"/>
  <c r="A5534" i="13"/>
  <c r="A5533" i="13"/>
  <c r="A5532" i="13"/>
  <c r="A5531" i="13"/>
  <c r="A5530" i="13"/>
  <c r="A5529" i="13"/>
  <c r="A5528" i="13"/>
  <c r="A5527" i="13"/>
  <c r="A5526" i="13"/>
  <c r="A5525" i="13"/>
  <c r="A5524" i="13"/>
  <c r="A5523" i="13"/>
  <c r="A5522" i="13"/>
  <c r="A5521" i="13"/>
  <c r="A5520" i="13"/>
  <c r="A5519" i="13"/>
  <c r="A5518" i="13"/>
  <c r="A5517" i="13"/>
  <c r="A5516" i="13"/>
  <c r="A5515" i="13"/>
  <c r="A5514" i="13"/>
  <c r="A5513" i="13"/>
  <c r="A5512" i="13"/>
  <c r="A5511" i="13"/>
  <c r="A5510" i="13"/>
  <c r="A5509" i="13"/>
  <c r="A5508" i="13"/>
  <c r="A5507" i="13"/>
  <c r="A5506" i="13"/>
  <c r="A5505" i="13"/>
  <c r="A5504" i="13"/>
  <c r="A5503" i="13"/>
  <c r="A5502" i="13"/>
  <c r="A5501" i="13"/>
  <c r="A5500" i="13"/>
  <c r="A5499" i="13"/>
  <c r="A5498" i="13"/>
  <c r="A5497" i="13"/>
  <c r="A5496" i="13"/>
  <c r="A5495" i="13"/>
  <c r="A5494" i="13"/>
  <c r="A5493" i="13"/>
  <c r="A5492" i="13"/>
  <c r="A5491" i="13"/>
  <c r="A5490" i="13"/>
  <c r="A5489" i="13"/>
  <c r="A5488" i="13"/>
  <c r="A5487" i="13"/>
  <c r="A5486" i="13"/>
  <c r="A5485" i="13"/>
  <c r="A5484" i="13"/>
  <c r="A5483" i="13"/>
  <c r="A5482" i="13"/>
  <c r="A5481" i="13"/>
  <c r="A5480" i="13"/>
  <c r="A5479" i="13"/>
  <c r="A5478" i="13"/>
  <c r="A5477" i="13"/>
  <c r="A5476" i="13"/>
  <c r="A5475" i="13"/>
  <c r="A5474" i="13"/>
  <c r="A5473" i="13"/>
  <c r="A5472" i="13"/>
  <c r="A5471" i="13"/>
  <c r="A5470" i="13"/>
  <c r="A5469" i="13"/>
  <c r="A5468" i="13"/>
  <c r="A5467" i="13"/>
  <c r="A5466" i="13"/>
  <c r="A5465" i="13"/>
  <c r="A5464" i="13"/>
  <c r="A5463" i="13"/>
  <c r="A5462" i="13"/>
  <c r="A5461" i="13"/>
  <c r="A5460" i="13"/>
  <c r="A5459" i="13"/>
  <c r="A5458" i="13"/>
  <c r="A5457" i="13"/>
  <c r="A5456" i="13"/>
  <c r="A5455" i="13"/>
  <c r="A5454" i="13"/>
  <c r="A5453" i="13"/>
  <c r="A5452" i="13"/>
  <c r="A5451" i="13"/>
  <c r="A5450" i="13"/>
  <c r="A5449" i="13"/>
  <c r="A5448" i="13"/>
  <c r="A5447" i="13"/>
  <c r="A5446" i="13"/>
  <c r="A5445" i="13"/>
  <c r="A5444" i="13"/>
  <c r="A5443" i="13"/>
  <c r="A5442" i="13"/>
  <c r="A5441" i="13"/>
  <c r="A5440" i="13"/>
  <c r="A5439" i="13"/>
  <c r="A5438" i="13"/>
  <c r="A5437" i="13"/>
  <c r="A5436" i="13"/>
  <c r="A5435" i="13"/>
  <c r="A5434" i="13"/>
  <c r="A5433" i="13"/>
  <c r="A5432" i="13"/>
  <c r="A5431" i="13"/>
  <c r="A5430" i="13"/>
  <c r="A5429" i="13"/>
  <c r="A5428" i="13"/>
  <c r="A5427" i="13"/>
  <c r="A5426" i="13"/>
  <c r="A5425" i="13"/>
  <c r="A5424" i="13"/>
  <c r="A5423" i="13"/>
  <c r="A5422" i="13"/>
  <c r="A5421" i="13"/>
  <c r="A5420" i="13"/>
  <c r="A5419" i="13"/>
  <c r="A5418" i="13"/>
  <c r="A5417" i="13"/>
  <c r="A5416" i="13"/>
  <c r="A5415" i="13"/>
  <c r="A5414" i="13"/>
  <c r="A5413" i="13"/>
  <c r="A5412" i="13"/>
  <c r="A5411" i="13"/>
  <c r="A5410" i="13"/>
  <c r="A5409" i="13"/>
  <c r="A5408" i="13"/>
  <c r="A5407" i="13"/>
  <c r="A5406" i="13"/>
  <c r="A5405" i="13"/>
  <c r="A5404" i="13"/>
  <c r="A5403" i="13"/>
  <c r="A5402" i="13"/>
  <c r="A5401" i="13"/>
  <c r="A5400" i="13"/>
  <c r="A5399" i="13"/>
  <c r="A5398" i="13"/>
  <c r="A5397" i="13"/>
  <c r="A5396" i="13"/>
  <c r="A5395" i="13"/>
  <c r="A5394" i="13"/>
  <c r="A5393" i="13"/>
  <c r="A5392" i="13"/>
  <c r="A5391" i="13"/>
  <c r="A5390" i="13"/>
  <c r="A5389" i="13"/>
  <c r="A5388" i="13"/>
  <c r="A5387" i="13"/>
  <c r="A5386" i="13"/>
  <c r="A5385" i="13"/>
  <c r="A5384" i="13"/>
  <c r="A5383" i="13"/>
  <c r="A5382" i="13"/>
  <c r="A5381" i="13"/>
  <c r="A5380" i="13"/>
  <c r="A5379" i="13"/>
  <c r="A5378" i="13"/>
  <c r="A5377" i="13"/>
  <c r="A5376" i="13"/>
  <c r="A5375" i="13"/>
  <c r="A5374" i="13"/>
  <c r="A5373" i="13"/>
  <c r="A5372" i="13"/>
  <c r="A5371" i="13"/>
  <c r="A5370" i="13"/>
  <c r="A5369" i="13"/>
  <c r="A5368" i="13"/>
  <c r="A5367" i="13"/>
  <c r="A5366" i="13"/>
  <c r="A5365" i="13"/>
  <c r="A5364" i="13"/>
  <c r="A5363" i="13"/>
  <c r="A5362" i="13"/>
  <c r="A5361" i="13"/>
  <c r="A5360" i="13"/>
  <c r="A5359" i="13"/>
  <c r="A5358" i="13"/>
  <c r="A5357" i="13"/>
  <c r="A5356" i="13"/>
  <c r="A5355" i="13"/>
  <c r="A5354" i="13"/>
  <c r="A5353" i="13"/>
  <c r="A5352" i="13"/>
  <c r="A5351" i="13"/>
  <c r="A5350" i="13"/>
  <c r="A5349" i="13"/>
  <c r="A5348" i="13"/>
  <c r="A5347" i="13"/>
  <c r="A5346" i="13"/>
  <c r="A5345" i="13"/>
  <c r="A5344" i="13"/>
  <c r="A5343" i="13"/>
  <c r="A5342" i="13"/>
  <c r="A5341" i="13"/>
  <c r="A5340" i="13"/>
  <c r="A5339" i="13"/>
  <c r="A5338" i="13"/>
  <c r="A5337" i="13"/>
  <c r="A5336" i="13"/>
  <c r="A5335" i="13"/>
  <c r="A5334" i="13"/>
  <c r="A5333" i="13"/>
  <c r="A5332" i="13"/>
  <c r="A5331" i="13"/>
  <c r="A5330" i="13"/>
  <c r="A5329" i="13"/>
  <c r="A5328" i="13"/>
  <c r="A5327" i="13"/>
  <c r="A5326" i="13"/>
  <c r="A5325" i="13"/>
  <c r="A5324" i="13"/>
  <c r="A5323" i="13"/>
  <c r="A5322" i="13"/>
  <c r="A5321" i="13"/>
  <c r="A5320" i="13"/>
  <c r="A5319" i="13"/>
  <c r="A5318" i="13"/>
  <c r="A5317" i="13"/>
  <c r="A5316" i="13"/>
  <c r="A5315" i="13"/>
  <c r="A5314" i="13"/>
  <c r="A5313" i="13"/>
  <c r="A5312" i="13"/>
  <c r="A5311" i="13"/>
  <c r="A5310" i="13"/>
  <c r="A5309" i="13"/>
  <c r="A5308" i="13"/>
  <c r="A5307" i="13"/>
  <c r="A5306" i="13"/>
  <c r="A5305" i="13"/>
  <c r="A5304" i="13"/>
  <c r="A5303" i="13"/>
  <c r="A5302" i="13"/>
  <c r="A5301" i="13"/>
  <c r="A5300" i="13"/>
  <c r="A5299" i="13"/>
  <c r="A5298" i="13"/>
  <c r="A5297" i="13"/>
  <c r="A5296" i="13"/>
  <c r="A5295" i="13"/>
  <c r="A5294" i="13"/>
  <c r="A5293" i="13"/>
  <c r="A5292" i="13"/>
  <c r="A5291" i="13"/>
  <c r="A5290" i="13"/>
  <c r="A5289" i="13"/>
  <c r="A5288" i="13"/>
  <c r="A5287" i="13"/>
  <c r="A5286" i="13"/>
  <c r="A5285" i="13"/>
  <c r="A5284" i="13"/>
  <c r="A5283" i="13"/>
  <c r="A5282" i="13"/>
  <c r="A5281" i="13"/>
  <c r="A5280" i="13"/>
  <c r="A5279" i="13"/>
  <c r="A5278" i="13"/>
  <c r="A5277" i="13"/>
  <c r="A5276" i="13"/>
  <c r="A5275" i="13"/>
  <c r="A5274" i="13"/>
  <c r="A5273" i="13"/>
  <c r="A5272" i="13"/>
  <c r="A5271" i="13"/>
  <c r="A5270" i="13"/>
  <c r="A5269" i="13"/>
  <c r="A5268" i="13"/>
  <c r="A5267" i="13"/>
  <c r="A5266" i="13"/>
  <c r="A5265" i="13"/>
  <c r="A5264" i="13"/>
  <c r="A5263" i="13"/>
  <c r="A5262" i="13"/>
  <c r="A5261" i="13"/>
  <c r="A5260" i="13"/>
  <c r="A5259" i="13"/>
  <c r="A5258" i="13"/>
  <c r="A5257" i="13"/>
  <c r="A5256" i="13"/>
  <c r="A5255" i="13"/>
  <c r="A5254" i="13"/>
  <c r="A5253" i="13"/>
  <c r="A5252" i="13"/>
  <c r="A5251" i="13"/>
  <c r="A5250" i="13"/>
  <c r="A5249" i="13"/>
  <c r="A5248" i="13"/>
  <c r="A5247" i="13"/>
  <c r="A5246" i="13"/>
  <c r="A5245" i="13"/>
  <c r="A5244" i="13"/>
  <c r="A5243" i="13"/>
  <c r="A5242" i="13"/>
  <c r="A5241" i="13"/>
  <c r="A5240" i="13"/>
  <c r="A5239" i="13"/>
  <c r="A5238" i="13"/>
  <c r="A5237" i="13"/>
  <c r="A5236" i="13"/>
  <c r="A5235" i="13"/>
  <c r="A5234" i="13"/>
  <c r="A5233" i="13"/>
  <c r="A5232" i="13"/>
  <c r="A5231" i="13"/>
  <c r="A5230" i="13"/>
  <c r="A5229" i="13"/>
  <c r="A5228" i="13"/>
  <c r="A5227" i="13"/>
  <c r="A5226" i="13"/>
  <c r="A5225" i="13"/>
  <c r="A5224" i="13"/>
  <c r="A5223" i="13"/>
  <c r="A5222" i="13"/>
  <c r="A5221" i="13"/>
  <c r="A5220" i="13"/>
  <c r="A5219" i="13"/>
  <c r="A5218" i="13"/>
  <c r="A5217" i="13"/>
  <c r="A5216" i="13"/>
  <c r="A5215" i="13"/>
  <c r="A5214" i="13"/>
  <c r="A5213" i="13"/>
  <c r="A5212" i="13"/>
  <c r="A5211" i="13"/>
  <c r="A5210" i="13"/>
  <c r="A5209" i="13"/>
  <c r="A5208" i="13"/>
  <c r="A5207" i="13"/>
  <c r="A5206" i="13"/>
  <c r="A5205" i="13"/>
  <c r="A5204" i="13"/>
  <c r="A5203" i="13"/>
  <c r="A5202" i="13"/>
  <c r="A5201" i="13"/>
  <c r="A5200" i="13"/>
  <c r="A5199" i="13"/>
  <c r="A5198" i="13"/>
  <c r="A5197" i="13"/>
  <c r="A5196" i="13"/>
  <c r="A5195" i="13"/>
  <c r="A5194" i="13"/>
  <c r="A5193" i="13"/>
  <c r="A5192" i="13"/>
  <c r="A5191" i="13"/>
  <c r="A5190" i="13"/>
  <c r="A5189" i="13"/>
  <c r="A5188" i="13"/>
  <c r="A5187" i="13"/>
  <c r="A5186" i="13"/>
  <c r="A5185" i="13"/>
  <c r="A5184" i="13"/>
  <c r="A5183" i="13"/>
  <c r="A5182" i="13"/>
  <c r="A5181" i="13"/>
  <c r="A5180" i="13"/>
  <c r="A5179" i="13"/>
  <c r="A5178" i="13"/>
  <c r="A5177" i="13"/>
  <c r="A5176" i="13"/>
  <c r="A5175" i="13"/>
  <c r="A5174" i="13"/>
  <c r="A5173" i="13"/>
  <c r="A5172" i="13"/>
  <c r="A5171" i="13"/>
  <c r="A5170" i="13"/>
  <c r="A5169" i="13"/>
  <c r="A5168" i="13"/>
  <c r="A5167" i="13"/>
  <c r="A5166" i="13"/>
  <c r="A5165" i="13"/>
  <c r="A5164" i="13"/>
  <c r="A5163" i="13"/>
  <c r="A5162" i="13"/>
  <c r="A5161" i="13"/>
  <c r="A5160" i="13"/>
  <c r="A5159" i="13"/>
  <c r="A5158" i="13"/>
  <c r="A5157" i="13"/>
  <c r="A5156" i="13"/>
  <c r="A5155" i="13"/>
  <c r="A5154" i="13"/>
  <c r="A5153" i="13"/>
  <c r="A5152" i="13"/>
  <c r="A5151" i="13"/>
  <c r="A5150" i="13"/>
  <c r="A5149" i="13"/>
  <c r="A5148" i="13"/>
  <c r="A5147" i="13"/>
  <c r="A5146" i="13"/>
  <c r="A5145" i="13"/>
  <c r="A5144" i="13"/>
  <c r="A5143" i="13"/>
  <c r="A5142" i="13"/>
  <c r="A5141" i="13"/>
  <c r="A5140" i="13"/>
  <c r="A5139" i="13"/>
  <c r="A5138" i="13"/>
  <c r="A5137" i="13"/>
  <c r="A5136" i="13"/>
  <c r="A5135" i="13"/>
  <c r="A5134" i="13"/>
  <c r="A5133" i="13"/>
  <c r="A5132" i="13"/>
  <c r="A5131" i="13"/>
  <c r="A5130" i="13"/>
  <c r="A5129" i="13"/>
  <c r="A5128" i="13"/>
  <c r="A5127" i="13"/>
  <c r="A5126" i="13"/>
  <c r="A5125" i="13"/>
  <c r="A5124" i="13"/>
  <c r="A5123" i="13"/>
  <c r="A5122" i="13"/>
  <c r="A5121" i="13"/>
  <c r="A5120" i="13"/>
  <c r="A5119" i="13"/>
  <c r="A5118" i="13"/>
  <c r="A5117" i="13"/>
  <c r="A5116" i="13"/>
  <c r="A5115" i="13"/>
  <c r="A5114" i="13"/>
  <c r="A5113" i="13"/>
  <c r="A5112" i="13"/>
  <c r="A5111" i="13"/>
  <c r="A5110" i="13"/>
  <c r="A5109" i="13"/>
  <c r="A5108" i="13"/>
  <c r="A5107" i="13"/>
  <c r="A5106" i="13"/>
  <c r="A5105" i="13"/>
  <c r="A5104" i="13"/>
  <c r="A5103" i="13"/>
  <c r="A5102" i="13"/>
  <c r="A5101" i="13"/>
  <c r="A5100" i="13"/>
  <c r="A5099" i="13"/>
  <c r="A5098" i="13"/>
  <c r="A5097" i="13"/>
  <c r="A5096" i="13"/>
  <c r="A5095" i="13"/>
  <c r="A5094" i="13"/>
  <c r="A5093" i="13"/>
  <c r="A5092" i="13"/>
  <c r="A5091" i="13"/>
  <c r="A5090" i="13"/>
  <c r="A5089" i="13"/>
  <c r="A5088" i="13"/>
  <c r="A5087" i="13"/>
  <c r="A5086" i="13"/>
  <c r="A5085" i="13"/>
  <c r="A5084" i="13"/>
  <c r="A5083" i="13"/>
  <c r="A5082" i="13"/>
  <c r="A5081" i="13"/>
  <c r="A5080" i="13"/>
  <c r="A5079" i="13"/>
  <c r="A5078" i="13"/>
  <c r="A5077" i="13"/>
  <c r="A5076" i="13"/>
  <c r="A5075" i="13"/>
  <c r="A5074" i="13"/>
  <c r="A5073" i="13"/>
  <c r="A5072" i="13"/>
  <c r="A5071" i="13"/>
  <c r="A5070" i="13"/>
  <c r="A5069" i="13"/>
  <c r="A5068" i="13"/>
  <c r="A5067" i="13"/>
  <c r="A5066" i="13"/>
  <c r="A5065" i="13"/>
  <c r="A5064" i="13"/>
  <c r="A5063" i="13"/>
  <c r="A5062" i="13"/>
  <c r="A5061" i="13"/>
  <c r="A5060" i="13"/>
  <c r="A5059" i="13"/>
  <c r="A5058" i="13"/>
  <c r="A5057" i="13"/>
  <c r="A5056" i="13"/>
  <c r="A5055" i="13"/>
  <c r="A5054" i="13"/>
  <c r="A5053" i="13"/>
  <c r="A5052" i="13"/>
  <c r="A5051" i="13"/>
  <c r="A5050" i="13"/>
  <c r="A5049" i="13"/>
  <c r="A5048" i="13"/>
  <c r="A5047" i="13"/>
  <c r="A5046" i="13"/>
  <c r="A5045" i="13"/>
  <c r="A5044" i="13"/>
  <c r="A5043" i="13"/>
  <c r="A5042" i="13"/>
  <c r="A5041" i="13"/>
  <c r="A5040" i="13"/>
  <c r="A5039" i="13"/>
  <c r="A5038" i="13"/>
  <c r="A5037" i="13"/>
  <c r="A5036" i="13"/>
  <c r="A5035" i="13"/>
  <c r="A5034" i="13"/>
  <c r="A5033" i="13"/>
  <c r="A5032" i="13"/>
  <c r="A5031" i="13"/>
  <c r="A5030" i="13"/>
  <c r="A5029" i="13"/>
  <c r="A5028" i="13"/>
  <c r="A5027" i="13"/>
  <c r="A5026" i="13"/>
  <c r="A5025" i="13"/>
  <c r="A5024" i="13"/>
  <c r="A5023" i="13"/>
  <c r="A5022" i="13"/>
  <c r="A5021" i="13"/>
  <c r="A5020" i="13"/>
  <c r="A5019" i="13"/>
  <c r="A5018" i="13"/>
  <c r="A5017" i="13"/>
  <c r="A5016" i="13"/>
  <c r="A5015" i="13"/>
  <c r="A5014" i="13"/>
  <c r="A5013" i="13"/>
  <c r="A5012" i="13"/>
  <c r="A5011" i="13"/>
  <c r="A5010" i="13"/>
  <c r="A5009" i="13"/>
  <c r="A5008" i="13"/>
  <c r="A5007" i="13"/>
  <c r="A5006" i="13"/>
  <c r="A5005" i="13"/>
  <c r="A5004" i="13"/>
  <c r="A5003" i="13"/>
  <c r="A5002" i="13"/>
  <c r="A5001" i="13"/>
  <c r="A5000" i="13"/>
  <c r="A4999" i="13"/>
  <c r="A4998" i="13"/>
  <c r="A4997" i="13"/>
  <c r="A4996" i="13"/>
  <c r="A4995" i="13"/>
  <c r="A4994" i="13"/>
  <c r="A4993" i="13"/>
  <c r="A4992" i="13"/>
  <c r="A4991" i="13"/>
  <c r="A4990" i="13"/>
  <c r="A4989" i="13"/>
  <c r="A4988" i="13"/>
  <c r="A4987" i="13"/>
  <c r="A4986" i="13"/>
  <c r="A4985" i="13"/>
  <c r="A4984" i="13"/>
  <c r="A4983" i="13"/>
  <c r="A4982" i="13"/>
  <c r="A4981" i="13"/>
  <c r="A4980" i="13"/>
  <c r="A4979" i="13"/>
  <c r="A4978" i="13"/>
  <c r="A4977" i="13"/>
  <c r="A4976" i="13"/>
  <c r="A4975" i="13"/>
  <c r="A4974" i="13"/>
  <c r="A4973" i="13"/>
  <c r="A4972" i="13"/>
  <c r="A4971" i="13"/>
  <c r="A4970" i="13"/>
  <c r="A4969" i="13"/>
  <c r="A4968" i="13"/>
  <c r="A4967" i="13"/>
  <c r="A4966" i="13"/>
  <c r="A4965" i="13"/>
  <c r="A4964" i="13"/>
  <c r="A4963" i="13"/>
  <c r="A4962" i="13"/>
  <c r="A4961" i="13"/>
  <c r="A4960" i="13"/>
  <c r="A4959" i="13"/>
  <c r="A4958" i="13"/>
  <c r="A4957" i="13"/>
  <c r="A4956" i="13"/>
  <c r="A4955" i="13"/>
  <c r="A4954" i="13"/>
  <c r="A4953" i="13"/>
  <c r="A4952" i="13"/>
  <c r="A4951" i="13"/>
  <c r="A4950" i="13"/>
  <c r="A4949" i="13"/>
  <c r="A4948" i="13"/>
  <c r="A4947" i="13"/>
  <c r="A4946" i="13"/>
  <c r="A4945" i="13"/>
  <c r="A4944" i="13"/>
  <c r="A4943" i="13"/>
  <c r="A4942" i="13"/>
  <c r="A4941" i="13"/>
  <c r="A4940" i="13"/>
  <c r="A4939" i="13"/>
  <c r="A4938" i="13"/>
  <c r="A4937" i="13"/>
  <c r="A4936" i="13"/>
  <c r="A4935" i="13"/>
  <c r="A4934" i="13"/>
  <c r="A4933" i="13"/>
  <c r="A4932" i="13"/>
  <c r="A4931" i="13"/>
  <c r="A4930" i="13"/>
  <c r="A4929" i="13"/>
  <c r="A4928" i="13"/>
  <c r="A4927" i="13"/>
  <c r="A4926" i="13"/>
  <c r="A4925" i="13"/>
  <c r="A4924" i="13"/>
  <c r="A4923" i="13"/>
  <c r="A4922" i="13"/>
  <c r="A4921" i="13"/>
  <c r="A4920" i="13"/>
  <c r="A4919" i="13"/>
  <c r="A4918" i="13"/>
  <c r="A4917" i="13"/>
  <c r="A4916" i="13"/>
  <c r="A4915" i="13"/>
  <c r="A4914" i="13"/>
  <c r="A4913" i="13"/>
  <c r="A4912" i="13"/>
  <c r="A4911" i="13"/>
  <c r="A4910" i="13"/>
  <c r="A4909" i="13"/>
  <c r="A4908" i="13"/>
  <c r="A4907" i="13"/>
  <c r="A4906" i="13"/>
  <c r="A4905" i="13"/>
  <c r="A4904" i="13"/>
  <c r="A4903" i="13"/>
  <c r="A4902" i="13"/>
  <c r="A4901" i="13"/>
  <c r="A4900" i="13"/>
  <c r="A4899" i="13"/>
  <c r="A4898" i="13"/>
  <c r="A4897" i="13"/>
  <c r="A4896" i="13"/>
  <c r="A4895" i="13"/>
  <c r="A4894" i="13"/>
  <c r="A4893" i="13"/>
  <c r="A4892" i="13"/>
  <c r="A4891" i="13"/>
  <c r="A4890" i="13"/>
  <c r="A4889" i="13"/>
  <c r="A4888" i="13"/>
  <c r="A4887" i="13"/>
  <c r="A4886" i="13"/>
  <c r="A4885" i="13"/>
  <c r="A4884" i="13"/>
  <c r="A4883" i="13"/>
  <c r="A4882" i="13"/>
  <c r="A4881" i="13"/>
  <c r="A4880" i="13"/>
  <c r="A4879" i="13"/>
  <c r="A4878" i="13"/>
  <c r="A4877" i="13"/>
  <c r="A4876" i="13"/>
  <c r="A4875" i="13"/>
  <c r="A4874" i="13"/>
  <c r="A4873" i="13"/>
  <c r="A4872" i="13"/>
  <c r="A4871" i="13"/>
  <c r="A4870" i="13"/>
  <c r="A4869" i="13"/>
  <c r="A4868" i="13"/>
  <c r="A4867" i="13"/>
  <c r="A4866" i="13"/>
  <c r="A4865" i="13"/>
  <c r="A4864" i="13"/>
  <c r="A4863" i="13"/>
  <c r="A4862" i="13"/>
  <c r="A4861" i="13"/>
  <c r="A4860" i="13"/>
  <c r="A4859" i="13"/>
  <c r="A4858" i="13"/>
  <c r="A4857" i="13"/>
  <c r="A4856" i="13"/>
  <c r="A4855" i="13"/>
  <c r="A4854" i="13"/>
  <c r="A4853" i="13"/>
  <c r="A4852" i="13"/>
  <c r="A4851" i="13"/>
  <c r="A4850" i="13"/>
  <c r="A4849" i="13"/>
  <c r="A4848" i="13"/>
  <c r="A4847" i="13"/>
  <c r="A4846" i="13"/>
  <c r="A4845" i="13"/>
  <c r="A4844" i="13"/>
  <c r="A4843" i="13"/>
  <c r="A4842" i="13"/>
  <c r="A4841" i="13"/>
  <c r="A4840" i="13"/>
  <c r="A4839" i="13"/>
  <c r="A4838" i="13"/>
  <c r="A4837" i="13"/>
  <c r="A4836" i="13"/>
  <c r="A4835" i="13"/>
  <c r="A4834" i="13"/>
  <c r="A4833" i="13"/>
  <c r="A4832" i="13"/>
  <c r="A4831" i="13"/>
  <c r="A4830" i="13"/>
  <c r="A4829" i="13"/>
  <c r="A4828" i="13"/>
  <c r="A4827" i="13"/>
  <c r="A4826" i="13"/>
  <c r="A4825" i="13"/>
  <c r="A4824" i="13"/>
  <c r="A4823" i="13"/>
  <c r="A4822" i="13"/>
  <c r="A4821" i="13"/>
  <c r="A4820" i="13"/>
  <c r="A4819" i="13"/>
  <c r="A4818" i="13"/>
  <c r="A4817" i="13"/>
  <c r="A4816" i="13"/>
  <c r="A4815" i="13"/>
  <c r="A4814" i="13"/>
  <c r="A4813" i="13"/>
  <c r="A4812" i="13"/>
  <c r="A4811" i="13"/>
  <c r="A4810" i="13"/>
  <c r="A4809" i="13"/>
  <c r="A4808" i="13"/>
  <c r="A4807" i="13"/>
  <c r="A4806" i="13"/>
  <c r="A4805" i="13"/>
  <c r="A4804" i="13"/>
  <c r="A4803" i="13"/>
  <c r="A4802" i="13"/>
  <c r="A4801" i="13"/>
  <c r="A4800" i="13"/>
  <c r="A4799" i="13"/>
  <c r="A4798" i="13"/>
  <c r="A4797" i="13"/>
  <c r="A4796" i="13"/>
  <c r="A4795" i="13"/>
  <c r="A4794" i="13"/>
  <c r="A4793" i="13"/>
  <c r="A4792" i="13"/>
  <c r="A4791" i="13"/>
  <c r="A4790" i="13"/>
  <c r="A4789" i="13"/>
  <c r="A4788" i="13"/>
  <c r="A4787" i="13"/>
  <c r="A4786" i="13"/>
  <c r="A4785" i="13"/>
  <c r="A4784" i="13"/>
  <c r="A4783" i="13"/>
  <c r="A4782" i="13"/>
  <c r="A4781" i="13"/>
  <c r="A4780" i="13"/>
  <c r="A4779" i="13"/>
  <c r="A4778" i="13"/>
  <c r="A4777" i="13"/>
  <c r="A4776" i="13"/>
  <c r="A4775" i="13"/>
  <c r="A4774" i="13"/>
  <c r="A4773" i="13"/>
  <c r="A4772" i="13"/>
  <c r="A4771" i="13"/>
  <c r="A4770" i="13"/>
  <c r="A4769" i="13"/>
  <c r="A4768" i="13"/>
  <c r="A4767" i="13"/>
  <c r="A4766" i="13"/>
  <c r="A4765" i="13"/>
  <c r="A4764" i="13"/>
  <c r="A4763" i="13"/>
  <c r="A4762" i="13"/>
  <c r="A4761" i="13"/>
  <c r="A4760" i="13"/>
  <c r="A4759" i="13"/>
  <c r="A4758" i="13"/>
  <c r="A4757" i="13"/>
  <c r="A4756" i="13"/>
  <c r="A4755" i="13"/>
  <c r="A4754" i="13"/>
  <c r="A4753" i="13"/>
  <c r="A4752" i="13"/>
  <c r="A4751" i="13"/>
  <c r="A4750" i="13"/>
  <c r="A4749" i="13"/>
  <c r="A4748" i="13"/>
  <c r="A4747" i="13"/>
  <c r="A4746" i="13"/>
  <c r="A4745" i="13"/>
  <c r="A4744" i="13"/>
  <c r="A4743" i="13"/>
  <c r="A4742" i="13"/>
  <c r="A4741" i="13"/>
  <c r="A4740" i="13"/>
  <c r="A4739" i="13"/>
  <c r="A4738" i="13"/>
  <c r="A4737" i="13"/>
  <c r="A4736" i="13"/>
  <c r="A4735" i="13"/>
  <c r="A4734" i="13"/>
  <c r="A4733" i="13"/>
  <c r="A4732" i="13"/>
  <c r="A4731" i="13"/>
  <c r="A4730" i="13"/>
  <c r="A4729" i="13"/>
  <c r="A4728" i="13"/>
  <c r="A4727" i="13"/>
  <c r="A4726" i="13"/>
  <c r="A4725" i="13"/>
  <c r="A4724" i="13"/>
  <c r="A4723" i="13"/>
  <c r="A4722" i="13"/>
  <c r="A4721" i="13"/>
  <c r="A4720" i="13"/>
  <c r="A4719" i="13"/>
  <c r="A4718" i="13"/>
  <c r="A4717" i="13"/>
  <c r="A4716" i="13"/>
  <c r="A4715" i="13"/>
  <c r="A4714" i="13"/>
  <c r="A4713" i="13"/>
  <c r="A4712" i="13"/>
  <c r="A4711" i="13"/>
  <c r="A4710" i="13"/>
  <c r="A4709" i="13"/>
  <c r="A4708" i="13"/>
  <c r="A4707" i="13"/>
  <c r="A4706" i="13"/>
  <c r="A4705" i="13"/>
  <c r="A4704" i="13"/>
  <c r="A4703" i="13"/>
  <c r="A4702" i="13"/>
  <c r="A4701" i="13"/>
  <c r="A4700" i="13"/>
  <c r="A4699" i="13"/>
  <c r="A4698" i="13"/>
  <c r="A4697" i="13"/>
  <c r="A4696" i="13"/>
  <c r="A4695" i="13"/>
  <c r="A4694" i="13"/>
  <c r="A4693" i="13"/>
  <c r="A4692" i="13"/>
  <c r="A4691" i="13"/>
  <c r="A4690" i="13"/>
  <c r="A4689" i="13"/>
  <c r="A4688" i="13"/>
  <c r="A4687" i="13"/>
  <c r="A4686" i="13"/>
  <c r="A4685" i="13"/>
  <c r="A4684" i="13"/>
  <c r="A4683" i="13"/>
  <c r="A4682" i="13"/>
  <c r="A4681" i="13"/>
  <c r="A4680" i="13"/>
  <c r="A4679" i="13"/>
  <c r="A4678" i="13"/>
  <c r="A4677" i="13"/>
  <c r="A4676" i="13"/>
  <c r="A4675" i="13"/>
  <c r="A4674" i="13"/>
  <c r="A4673" i="13"/>
  <c r="A4672" i="13"/>
  <c r="A4671" i="13"/>
  <c r="A4670" i="13"/>
  <c r="A4669" i="13"/>
  <c r="A4668" i="13"/>
  <c r="A4667" i="13"/>
  <c r="A4666" i="13"/>
  <c r="A4665" i="13"/>
  <c r="A4664" i="13"/>
  <c r="A4663" i="13"/>
  <c r="A4662" i="13"/>
  <c r="A4661" i="13"/>
  <c r="A4660" i="13"/>
  <c r="A4659" i="13"/>
  <c r="A4658" i="13"/>
  <c r="A4657" i="13"/>
  <c r="A4656" i="13"/>
  <c r="A4655" i="13"/>
  <c r="A4654" i="13"/>
  <c r="A4653" i="13"/>
  <c r="A4652" i="13"/>
  <c r="A4651" i="13"/>
  <c r="A4650" i="13"/>
  <c r="A4649" i="13"/>
  <c r="A4648" i="13"/>
  <c r="A4647" i="13"/>
  <c r="A4646" i="13"/>
  <c r="A4645" i="13"/>
  <c r="A4644" i="13"/>
  <c r="A4643" i="13"/>
  <c r="A4642" i="13"/>
  <c r="A4641" i="13"/>
  <c r="A4640" i="13"/>
  <c r="A4639" i="13"/>
  <c r="A4638" i="13"/>
  <c r="A4637" i="13"/>
  <c r="A4636" i="13"/>
  <c r="A4635" i="13"/>
  <c r="A4634" i="13"/>
  <c r="A4633" i="13"/>
  <c r="A4632" i="13"/>
  <c r="A4631" i="13"/>
  <c r="A4630" i="13"/>
  <c r="A4629" i="13"/>
  <c r="A4628" i="13"/>
  <c r="A4627" i="13"/>
  <c r="A4626" i="13"/>
  <c r="A4625" i="13"/>
  <c r="A4624" i="13"/>
  <c r="A4623" i="13"/>
  <c r="A4622" i="13"/>
  <c r="A4621" i="13"/>
  <c r="A4620" i="13"/>
  <c r="A4619" i="13"/>
  <c r="A4618" i="13"/>
  <c r="A4617" i="13"/>
  <c r="A4616" i="13"/>
  <c r="A4615" i="13"/>
  <c r="A4614" i="13"/>
  <c r="A4613" i="13"/>
  <c r="A4612" i="13"/>
  <c r="A4611" i="13"/>
  <c r="A4610" i="13"/>
  <c r="A4609" i="13"/>
  <c r="A4608" i="13"/>
  <c r="A4607" i="13"/>
  <c r="A4606" i="13"/>
  <c r="A4605" i="13"/>
  <c r="A4604" i="13"/>
  <c r="A4603" i="13"/>
  <c r="A4602" i="13"/>
  <c r="A4601" i="13"/>
  <c r="A4600" i="13"/>
  <c r="A4599" i="13"/>
  <c r="A4598" i="13"/>
  <c r="A4597" i="13"/>
  <c r="A4596" i="13"/>
  <c r="A4595" i="13"/>
  <c r="A4594" i="13"/>
  <c r="A4593" i="13"/>
  <c r="A4592" i="13"/>
  <c r="A4591" i="13"/>
  <c r="A4590" i="13"/>
  <c r="A4589" i="13"/>
  <c r="A4588" i="13"/>
  <c r="A4587" i="13"/>
  <c r="A4586" i="13"/>
  <c r="A4585" i="13"/>
  <c r="A4584" i="13"/>
  <c r="A4583" i="13"/>
  <c r="A4582" i="13"/>
  <c r="A4581" i="13"/>
  <c r="A4580" i="13"/>
  <c r="A4579" i="13"/>
  <c r="A4578" i="13"/>
  <c r="A4577" i="13"/>
  <c r="A4576" i="13"/>
  <c r="A4575" i="13"/>
  <c r="A4574" i="13"/>
  <c r="A4573" i="13"/>
  <c r="A4572" i="13"/>
  <c r="A4571" i="13"/>
  <c r="A4570" i="13"/>
  <c r="A4569" i="13"/>
  <c r="A4568" i="13"/>
  <c r="A4567" i="13"/>
  <c r="A4566" i="13"/>
  <c r="A4565" i="13"/>
  <c r="A4564" i="13"/>
  <c r="A4563" i="13"/>
  <c r="A4562" i="13"/>
  <c r="A4561" i="13"/>
  <c r="A4560" i="13"/>
  <c r="A4559" i="13"/>
  <c r="A4558" i="13"/>
  <c r="A4557" i="13"/>
  <c r="A4556" i="13"/>
  <c r="A4555" i="13"/>
  <c r="A4554" i="13"/>
  <c r="A4553" i="13"/>
  <c r="A4552" i="13"/>
  <c r="A4551" i="13"/>
  <c r="A4550" i="13"/>
  <c r="A4549" i="13"/>
  <c r="A4548" i="13"/>
  <c r="A4547" i="13"/>
  <c r="A4546" i="13"/>
  <c r="A4545" i="13"/>
  <c r="A4544" i="13"/>
  <c r="A4543" i="13"/>
  <c r="A4542" i="13"/>
  <c r="A4541" i="13"/>
  <c r="A4540" i="13"/>
  <c r="A4539" i="13"/>
  <c r="A4538" i="13"/>
  <c r="A4537" i="13"/>
  <c r="A4536" i="13"/>
  <c r="A4535" i="13"/>
  <c r="A4534" i="13"/>
  <c r="A4533" i="13"/>
  <c r="A4532" i="13"/>
  <c r="A4531" i="13"/>
  <c r="A4530" i="13"/>
  <c r="A4529" i="13"/>
  <c r="A4528" i="13"/>
  <c r="A4527" i="13"/>
  <c r="A4526" i="13"/>
  <c r="A4525" i="13"/>
  <c r="A4524" i="13"/>
  <c r="A4523" i="13"/>
  <c r="A4522" i="13"/>
  <c r="A4521" i="13"/>
  <c r="A4520" i="13"/>
  <c r="A4519" i="13"/>
  <c r="A4518" i="13"/>
  <c r="A4517" i="13"/>
  <c r="A4516" i="13"/>
  <c r="A4515" i="13"/>
  <c r="A4514" i="13"/>
  <c r="A4513" i="13"/>
  <c r="A4512" i="13"/>
  <c r="A4511" i="13"/>
  <c r="A4510" i="13"/>
  <c r="A4509" i="13"/>
  <c r="A4508" i="13"/>
  <c r="A4507" i="13"/>
  <c r="A4506" i="13"/>
  <c r="A4505" i="13"/>
  <c r="A4504" i="13"/>
  <c r="A4503" i="13"/>
  <c r="A4502" i="13"/>
  <c r="A4501" i="13"/>
  <c r="A4500" i="13"/>
  <c r="A4499" i="13"/>
  <c r="A4498" i="13"/>
  <c r="A4497" i="13"/>
  <c r="A4496" i="13"/>
  <c r="A4495" i="13"/>
  <c r="A4494" i="13"/>
  <c r="A4493" i="13"/>
  <c r="A4492" i="13"/>
  <c r="A4491" i="13"/>
  <c r="A4490" i="13"/>
  <c r="A4489" i="13"/>
  <c r="A4488" i="13"/>
  <c r="A4487" i="13"/>
  <c r="A4486" i="13"/>
  <c r="A4485" i="13"/>
  <c r="A4484" i="13"/>
  <c r="A4483" i="13"/>
  <c r="A4482" i="13"/>
  <c r="A4481" i="13"/>
  <c r="A4480" i="13"/>
  <c r="A4479" i="13"/>
  <c r="A4478" i="13"/>
  <c r="A4477" i="13"/>
  <c r="A4476" i="13"/>
  <c r="A4475" i="13"/>
  <c r="A4474" i="13"/>
  <c r="A4473" i="13"/>
  <c r="A4472" i="13"/>
  <c r="A4471" i="13"/>
  <c r="A4470" i="13"/>
  <c r="A4469" i="13"/>
  <c r="A4468" i="13"/>
  <c r="A4467" i="13"/>
  <c r="A4466" i="13"/>
  <c r="A4465" i="13"/>
  <c r="A4464" i="13"/>
  <c r="A4463" i="13"/>
  <c r="A4462" i="13"/>
  <c r="A4461" i="13"/>
  <c r="A4460" i="13"/>
  <c r="A4459" i="13"/>
  <c r="A4458" i="13"/>
  <c r="A4457" i="13"/>
  <c r="A4456" i="13"/>
  <c r="A4455" i="13"/>
  <c r="A4454" i="13"/>
  <c r="A4453" i="13"/>
  <c r="A4452" i="13"/>
  <c r="A4451" i="13"/>
  <c r="A4450" i="13"/>
  <c r="A4449" i="13"/>
  <c r="A4448" i="13"/>
  <c r="A4447" i="13"/>
  <c r="A4446" i="13"/>
  <c r="A4445" i="13"/>
  <c r="A4444" i="13"/>
  <c r="A4443" i="13"/>
  <c r="A4442" i="13"/>
  <c r="A4441" i="13"/>
  <c r="A4440" i="13"/>
  <c r="A4439" i="13"/>
  <c r="A4438" i="13"/>
  <c r="A4437" i="13"/>
  <c r="A4436" i="13"/>
  <c r="A4435" i="13"/>
  <c r="A4434" i="13"/>
  <c r="A4433" i="13"/>
  <c r="A4432" i="13"/>
  <c r="A4431" i="13"/>
  <c r="A4430" i="13"/>
  <c r="A4429" i="13"/>
  <c r="A4428" i="13"/>
  <c r="A4427" i="13"/>
  <c r="A4426" i="13"/>
  <c r="A4425" i="13"/>
  <c r="A4424" i="13"/>
  <c r="A4423" i="13"/>
  <c r="A4422" i="13"/>
  <c r="A4421" i="13"/>
  <c r="A4420" i="13"/>
  <c r="A4419" i="13"/>
  <c r="A4418" i="13"/>
  <c r="A4417" i="13"/>
  <c r="A4416" i="13"/>
  <c r="A4415" i="13"/>
  <c r="A4414" i="13"/>
  <c r="A4413" i="13"/>
  <c r="A4412" i="13"/>
  <c r="A4411" i="13"/>
  <c r="A4410" i="13"/>
  <c r="A4409" i="13"/>
  <c r="A4408" i="13"/>
  <c r="A4407" i="13"/>
  <c r="A4406" i="13"/>
  <c r="A4405" i="13"/>
  <c r="A4404" i="13"/>
  <c r="A4403" i="13"/>
  <c r="A4402" i="13"/>
  <c r="A4401" i="13"/>
  <c r="A4400" i="13"/>
  <c r="A4399" i="13"/>
  <c r="A4398" i="13"/>
  <c r="A4397" i="13"/>
  <c r="A4396" i="13"/>
  <c r="A4395" i="13"/>
  <c r="A4394" i="13"/>
  <c r="A4393" i="13"/>
  <c r="A4392" i="13"/>
  <c r="A4391" i="13"/>
  <c r="A4390" i="13"/>
  <c r="A4389" i="13"/>
  <c r="A4388" i="13"/>
  <c r="A4387" i="13"/>
  <c r="A4386" i="13"/>
  <c r="A4385" i="13"/>
  <c r="A4384" i="13"/>
  <c r="A4383" i="13"/>
  <c r="A4382" i="13"/>
  <c r="A4381" i="13"/>
  <c r="A4380" i="13"/>
  <c r="A4379" i="13"/>
  <c r="A4378" i="13"/>
  <c r="A4377" i="13"/>
  <c r="A4376" i="13"/>
  <c r="A4375" i="13"/>
  <c r="A4374" i="13"/>
  <c r="A4373" i="13"/>
  <c r="A4372" i="13"/>
  <c r="A4371" i="13"/>
  <c r="A4370" i="13"/>
  <c r="A4369" i="13"/>
  <c r="A4368" i="13"/>
  <c r="A4367" i="13"/>
  <c r="A4366" i="13"/>
  <c r="A4365" i="13"/>
  <c r="A4364" i="13"/>
  <c r="A4363" i="13"/>
  <c r="A4362" i="13"/>
  <c r="A4361" i="13"/>
  <c r="A4360" i="13"/>
  <c r="A4359" i="13"/>
  <c r="A4358" i="13"/>
  <c r="A4357" i="13"/>
  <c r="A4356" i="13"/>
  <c r="A4355" i="13"/>
  <c r="A4354" i="13"/>
  <c r="A4353" i="13"/>
  <c r="A4352" i="13"/>
  <c r="A4351" i="13"/>
  <c r="A4350" i="13"/>
  <c r="A4349" i="13"/>
  <c r="A4348" i="13"/>
  <c r="A4347" i="13"/>
  <c r="A4346" i="13"/>
  <c r="A4345" i="13"/>
  <c r="A4344" i="13"/>
  <c r="A4343" i="13"/>
  <c r="A4342" i="13"/>
  <c r="A4341" i="13"/>
  <c r="A4340" i="13"/>
  <c r="A4339" i="13"/>
  <c r="A4338" i="13"/>
  <c r="A4337" i="13"/>
  <c r="A4336" i="13"/>
  <c r="A4335" i="13"/>
  <c r="A4334" i="13"/>
  <c r="A4333" i="13"/>
  <c r="A4332" i="13"/>
  <c r="A4331" i="13"/>
  <c r="A4330" i="13"/>
  <c r="A4329" i="13"/>
  <c r="A4328" i="13"/>
  <c r="A4327" i="13"/>
  <c r="A4326" i="13"/>
  <c r="A4325" i="13"/>
  <c r="A4324" i="13"/>
  <c r="A4323" i="13"/>
  <c r="A4322" i="13"/>
  <c r="A4321" i="13"/>
  <c r="A4320" i="13"/>
  <c r="A4319" i="13"/>
  <c r="A4318" i="13"/>
  <c r="A4317" i="13"/>
  <c r="A4316" i="13"/>
  <c r="A4315" i="13"/>
  <c r="A4314" i="13"/>
  <c r="A4313" i="13"/>
  <c r="A4312" i="13"/>
  <c r="A4311" i="13"/>
  <c r="A4310" i="13"/>
  <c r="A4309" i="13"/>
  <c r="A4308" i="13"/>
  <c r="A4307" i="13"/>
  <c r="A4306" i="13"/>
  <c r="A4305" i="13"/>
  <c r="A4304" i="13"/>
  <c r="A4303" i="13"/>
  <c r="A4302" i="13"/>
  <c r="A4301" i="13"/>
  <c r="A4300" i="13"/>
  <c r="A4299" i="13"/>
  <c r="A4298" i="13"/>
  <c r="A4297" i="13"/>
  <c r="A4296" i="13"/>
  <c r="A4295" i="13"/>
  <c r="A4294" i="13"/>
  <c r="A4293" i="13"/>
  <c r="A4292" i="13"/>
  <c r="A4291" i="13"/>
  <c r="A4290" i="13"/>
  <c r="A4289" i="13"/>
  <c r="A4288" i="13"/>
  <c r="A4287" i="13"/>
  <c r="A4286" i="13"/>
  <c r="A4285" i="13"/>
  <c r="A4284" i="13"/>
  <c r="A4283" i="13"/>
  <c r="A4282" i="13"/>
  <c r="A4281" i="13"/>
  <c r="A4280" i="13"/>
  <c r="A4279" i="13"/>
  <c r="A4278" i="13"/>
  <c r="A4277" i="13"/>
  <c r="A4276" i="13"/>
  <c r="A4275" i="13"/>
  <c r="A4274" i="13"/>
  <c r="A4273" i="13"/>
  <c r="A4272" i="13"/>
  <c r="A4271" i="13"/>
  <c r="A4270" i="13"/>
  <c r="A4269" i="13"/>
  <c r="A4268" i="13"/>
  <c r="A4267" i="13"/>
  <c r="A4266" i="13"/>
  <c r="A4265" i="13"/>
  <c r="A4264" i="13"/>
  <c r="A4263" i="13"/>
  <c r="A4262" i="13"/>
  <c r="A4261" i="13"/>
  <c r="A4260" i="13"/>
  <c r="A4259" i="13"/>
  <c r="A4258" i="13"/>
  <c r="A4257" i="13"/>
  <c r="A4256" i="13"/>
  <c r="A4255" i="13"/>
  <c r="A4254" i="13"/>
  <c r="A4253" i="13"/>
  <c r="A4252" i="13"/>
  <c r="A4251" i="13"/>
  <c r="A4250" i="13"/>
  <c r="A4249" i="13"/>
  <c r="A4248" i="13"/>
  <c r="A4247" i="13"/>
  <c r="A4246" i="13"/>
  <c r="A4245" i="13"/>
  <c r="A4244" i="13"/>
  <c r="A4243" i="13"/>
  <c r="A4242" i="13"/>
  <c r="A4241" i="13"/>
  <c r="A4240" i="13"/>
  <c r="A4239" i="13"/>
  <c r="A4238" i="13"/>
  <c r="A4237" i="13"/>
  <c r="A4236" i="13"/>
  <c r="A4235" i="13"/>
  <c r="A4234" i="13"/>
  <c r="A4233" i="13"/>
  <c r="A4232" i="13"/>
  <c r="A4231" i="13"/>
  <c r="A4230" i="13"/>
  <c r="A4229" i="13"/>
  <c r="A4228" i="13"/>
  <c r="A4227" i="13"/>
  <c r="A4226" i="13"/>
  <c r="A4225" i="13"/>
  <c r="A4224" i="13"/>
  <c r="A4223" i="13"/>
  <c r="A4222" i="13"/>
  <c r="A4221" i="13"/>
  <c r="A4220" i="13"/>
  <c r="A4219" i="13"/>
  <c r="A4218" i="13"/>
  <c r="A4217" i="13"/>
  <c r="A4216" i="13"/>
  <c r="A4215" i="13"/>
  <c r="A4214" i="13"/>
  <c r="A4213" i="13"/>
  <c r="A4212" i="13"/>
  <c r="A4211" i="13"/>
  <c r="A4210" i="13"/>
  <c r="A4209" i="13"/>
  <c r="A4208" i="13"/>
  <c r="A4207" i="13"/>
  <c r="A4206" i="13"/>
  <c r="A4205" i="13"/>
  <c r="A4204" i="13"/>
  <c r="A4203" i="13"/>
  <c r="A4202" i="13"/>
  <c r="A4201" i="13"/>
  <c r="A4200" i="13"/>
  <c r="A4199" i="13"/>
  <c r="A4198" i="13"/>
  <c r="A4197" i="13"/>
  <c r="A4196" i="13"/>
  <c r="A4195" i="13"/>
  <c r="A4194" i="13"/>
  <c r="A4193" i="13"/>
  <c r="A4192" i="13"/>
  <c r="A4191" i="13"/>
  <c r="A4190" i="13"/>
  <c r="A4189" i="13"/>
  <c r="A4188" i="13"/>
  <c r="A4187" i="13"/>
  <c r="A4186" i="13"/>
  <c r="A4185" i="13"/>
  <c r="A4184" i="13"/>
  <c r="A4183" i="13"/>
  <c r="A4182" i="13"/>
  <c r="A4181" i="13"/>
  <c r="A4180" i="13"/>
  <c r="A4179" i="13"/>
  <c r="A4178" i="13"/>
  <c r="A4177" i="13"/>
  <c r="A4176" i="13"/>
  <c r="A4175" i="13"/>
  <c r="A4174" i="13"/>
  <c r="A4173" i="13"/>
  <c r="A4172" i="13"/>
  <c r="A4171" i="13"/>
  <c r="A4170" i="13"/>
  <c r="A4169" i="13"/>
  <c r="A4168" i="13"/>
  <c r="A4167" i="13"/>
  <c r="A4166" i="13"/>
  <c r="A4165" i="13"/>
  <c r="A4164" i="13"/>
  <c r="A4163" i="13"/>
  <c r="A4162" i="13"/>
  <c r="A4161" i="13"/>
  <c r="A4160" i="13"/>
  <c r="A4159" i="13"/>
  <c r="A4158" i="13"/>
  <c r="A4157" i="13"/>
  <c r="A4156" i="13"/>
  <c r="A4155" i="13"/>
  <c r="A4154" i="13"/>
  <c r="A4153" i="13"/>
  <c r="A4152" i="13"/>
  <c r="A4151" i="13"/>
  <c r="A4150" i="13"/>
  <c r="A4149" i="13"/>
  <c r="A4148" i="13"/>
  <c r="A4147" i="13"/>
  <c r="A4146" i="13"/>
  <c r="A4145" i="13"/>
  <c r="A4144" i="13"/>
  <c r="A4143" i="13"/>
  <c r="A4142" i="13"/>
  <c r="A4141" i="13"/>
  <c r="A4140" i="13"/>
  <c r="A4139" i="13"/>
  <c r="A4138" i="13"/>
  <c r="A4137" i="13"/>
  <c r="A4136" i="13"/>
  <c r="A4135" i="13"/>
  <c r="A4134" i="13"/>
  <c r="A4133" i="13"/>
  <c r="A4132" i="13"/>
  <c r="A4131" i="13"/>
  <c r="A4130" i="13"/>
  <c r="A4129" i="13"/>
  <c r="A4128" i="13"/>
  <c r="A4127" i="13"/>
  <c r="A4126" i="13"/>
  <c r="A4125" i="13"/>
  <c r="A4124" i="13"/>
  <c r="A4123" i="13"/>
  <c r="A4122" i="13"/>
  <c r="A4121" i="13"/>
  <c r="A4120" i="13"/>
  <c r="A4119" i="13"/>
  <c r="A4118" i="13"/>
  <c r="A4117" i="13"/>
  <c r="A4116" i="13"/>
  <c r="A4115" i="13"/>
  <c r="A4114" i="13"/>
  <c r="A4113" i="13"/>
  <c r="A4112" i="13"/>
  <c r="A4111" i="13"/>
  <c r="A4110" i="13"/>
  <c r="A4109" i="13"/>
  <c r="A4108" i="13"/>
  <c r="A4107" i="13"/>
  <c r="A4106" i="13"/>
  <c r="A4105" i="13"/>
  <c r="A4104" i="13"/>
  <c r="A4103" i="13"/>
  <c r="A4102" i="13"/>
  <c r="A4101" i="13"/>
  <c r="A4100" i="13"/>
  <c r="A4099" i="13"/>
  <c r="A4098" i="13"/>
  <c r="A4097" i="13"/>
  <c r="A4096" i="13"/>
  <c r="A4095" i="13"/>
  <c r="A4094" i="13"/>
  <c r="A4093" i="13"/>
  <c r="A4092" i="13"/>
  <c r="A4091" i="13"/>
  <c r="A4090" i="13"/>
  <c r="A4089" i="13"/>
  <c r="A4088" i="13"/>
  <c r="A4087" i="13"/>
  <c r="A4086" i="13"/>
  <c r="A4085" i="13"/>
  <c r="A4084" i="13"/>
  <c r="A4083" i="13"/>
  <c r="A4082" i="13"/>
  <c r="A4081" i="13"/>
  <c r="A4080" i="13"/>
  <c r="A4079" i="13"/>
  <c r="A4078" i="13"/>
  <c r="A4077" i="13"/>
  <c r="A4076" i="13"/>
  <c r="A4075" i="13"/>
  <c r="A4074" i="13"/>
  <c r="A4073" i="13"/>
  <c r="A4072" i="13"/>
  <c r="A4071" i="13"/>
  <c r="A4070" i="13"/>
  <c r="A4069" i="13"/>
  <c r="A4068" i="13"/>
  <c r="A4067" i="13"/>
  <c r="A4066" i="13"/>
  <c r="A4065" i="13"/>
  <c r="A4064" i="13"/>
  <c r="A4063" i="13"/>
  <c r="A4062" i="13"/>
  <c r="A4061" i="13"/>
  <c r="A4060" i="13"/>
  <c r="A4059" i="13"/>
  <c r="A4058" i="13"/>
  <c r="A4057" i="13"/>
  <c r="A4056" i="13"/>
  <c r="A4055" i="13"/>
  <c r="A4054" i="13"/>
  <c r="A4053" i="13"/>
  <c r="A4052" i="13"/>
  <c r="A4051" i="13"/>
  <c r="A4050" i="13"/>
  <c r="A4049" i="13"/>
  <c r="A4048" i="13"/>
  <c r="A4047" i="13"/>
  <c r="A4046" i="13"/>
  <c r="A4045" i="13"/>
  <c r="A4044" i="13"/>
  <c r="A4043" i="13"/>
  <c r="A4042" i="13"/>
  <c r="A4041" i="13"/>
  <c r="A4040" i="13"/>
  <c r="A4039" i="13"/>
  <c r="A4038" i="13"/>
  <c r="A4037" i="13"/>
  <c r="A4036" i="13"/>
  <c r="A4035" i="13"/>
  <c r="A4034" i="13"/>
  <c r="A4033" i="13"/>
  <c r="A4032" i="13"/>
  <c r="A4031" i="13"/>
  <c r="A4030" i="13"/>
  <c r="A4029" i="13"/>
  <c r="A4028" i="13"/>
  <c r="A4027" i="13"/>
  <c r="A4026" i="13"/>
  <c r="A4025" i="13"/>
  <c r="A4024" i="13"/>
  <c r="A4023" i="13"/>
  <c r="A4022" i="13"/>
  <c r="A4021" i="13"/>
  <c r="A4020" i="13"/>
  <c r="A4019" i="13"/>
  <c r="A4018" i="13"/>
  <c r="A4017" i="13"/>
  <c r="A4016" i="13"/>
  <c r="A4015" i="13"/>
  <c r="A4014" i="13"/>
  <c r="A4013" i="13"/>
  <c r="A4012" i="13"/>
  <c r="A4011" i="13"/>
  <c r="A4010" i="13"/>
  <c r="A4009" i="13"/>
  <c r="A4008" i="13"/>
  <c r="A4007" i="13"/>
  <c r="A4006" i="13"/>
  <c r="A4005" i="13"/>
  <c r="A4004" i="13"/>
  <c r="A4003" i="13"/>
  <c r="A4002" i="13"/>
  <c r="A4001" i="13"/>
  <c r="A4000" i="13"/>
  <c r="A3999" i="13"/>
  <c r="A3998" i="13"/>
  <c r="A3997" i="13"/>
  <c r="A3996" i="13"/>
  <c r="A3995" i="13"/>
  <c r="A3994" i="13"/>
  <c r="A3993" i="13"/>
  <c r="A3992" i="13"/>
  <c r="A3991" i="13"/>
  <c r="A3990" i="13"/>
  <c r="A3989" i="13"/>
  <c r="A3988" i="13"/>
  <c r="A3987" i="13"/>
  <c r="A3986" i="13"/>
  <c r="A3985" i="13"/>
  <c r="A3984" i="13"/>
  <c r="A3983" i="13"/>
  <c r="A3982" i="13"/>
  <c r="A3981" i="13"/>
  <c r="A3980" i="13"/>
  <c r="A3979" i="13"/>
  <c r="A3978" i="13"/>
  <c r="A3977" i="13"/>
  <c r="A3976" i="13"/>
  <c r="A3975" i="13"/>
  <c r="A3974" i="13"/>
  <c r="A3973" i="13"/>
  <c r="A3972" i="13"/>
  <c r="A3971" i="13"/>
  <c r="A3970" i="13"/>
  <c r="A3969" i="13"/>
  <c r="A3968" i="13"/>
  <c r="A3967" i="13"/>
  <c r="A3966" i="13"/>
  <c r="A3965" i="13"/>
  <c r="A3964" i="13"/>
  <c r="A3963" i="13"/>
  <c r="A3962" i="13"/>
  <c r="A3961" i="13"/>
  <c r="A3960" i="13"/>
  <c r="A3959" i="13"/>
  <c r="A3958" i="13"/>
  <c r="A3957" i="13"/>
  <c r="A3956" i="13"/>
  <c r="A3955" i="13"/>
  <c r="A3954" i="13"/>
  <c r="A3953" i="13"/>
  <c r="A3952" i="13"/>
  <c r="A3951" i="13"/>
  <c r="A3950" i="13"/>
  <c r="A3949" i="13"/>
  <c r="A3948" i="13"/>
  <c r="A3947" i="13"/>
  <c r="A3946" i="13"/>
  <c r="A3945" i="13"/>
  <c r="A3944" i="13"/>
  <c r="A3943" i="13"/>
  <c r="A3942" i="13"/>
  <c r="A3941" i="13"/>
  <c r="A3940" i="13"/>
  <c r="A3939" i="13"/>
  <c r="A3938" i="13"/>
  <c r="A3937" i="13"/>
  <c r="A3936" i="13"/>
  <c r="A3935" i="13"/>
  <c r="A3934" i="13"/>
  <c r="A3933" i="13"/>
  <c r="A3932" i="13"/>
  <c r="A3931" i="13"/>
  <c r="A3930" i="13"/>
  <c r="A3929" i="13"/>
  <c r="A3928" i="13"/>
  <c r="A3927" i="13"/>
  <c r="A3926" i="13"/>
  <c r="A3925" i="13"/>
  <c r="A3924" i="13"/>
  <c r="A3923" i="13"/>
  <c r="A3922" i="13"/>
  <c r="A3921" i="13"/>
  <c r="A3920" i="13"/>
  <c r="A3919" i="13"/>
  <c r="A3918" i="13"/>
  <c r="A3917" i="13"/>
  <c r="A3916" i="13"/>
  <c r="A3915" i="13"/>
  <c r="A3914" i="13"/>
  <c r="A3913" i="13"/>
  <c r="A3912" i="13"/>
  <c r="A3911" i="13"/>
  <c r="A3910" i="13"/>
  <c r="A3909" i="13"/>
  <c r="A3908" i="13"/>
  <c r="A3907" i="13"/>
  <c r="A3906" i="13"/>
  <c r="A3905" i="13"/>
  <c r="A3904" i="13"/>
  <c r="A3903" i="13"/>
  <c r="A3902" i="13"/>
  <c r="A3901" i="13"/>
  <c r="A3900" i="13"/>
  <c r="A3899" i="13"/>
  <c r="A3898" i="13"/>
  <c r="A3897" i="13"/>
  <c r="A3896" i="13"/>
  <c r="A3895" i="13"/>
  <c r="A3894" i="13"/>
  <c r="A3893" i="13"/>
  <c r="A3892" i="13"/>
  <c r="A3891" i="13"/>
  <c r="A3890" i="13"/>
  <c r="A3889" i="13"/>
  <c r="A3888" i="13"/>
  <c r="A3887" i="13"/>
  <c r="A3886" i="13"/>
  <c r="A3885" i="13"/>
  <c r="A3884" i="13"/>
  <c r="A3883" i="13"/>
  <c r="A3882" i="13"/>
  <c r="A3881" i="13"/>
  <c r="A3880" i="13"/>
  <c r="A3879" i="13"/>
  <c r="A3878" i="13"/>
  <c r="A3877" i="13"/>
  <c r="A3876" i="13"/>
  <c r="A3875" i="13"/>
  <c r="A3874" i="13"/>
  <c r="A3873" i="13"/>
  <c r="A3872" i="13"/>
  <c r="A3871" i="13"/>
  <c r="A3870" i="13"/>
  <c r="A3869" i="13"/>
  <c r="A3868" i="13"/>
  <c r="A3867" i="13"/>
  <c r="A3866" i="13"/>
  <c r="A3865" i="13"/>
  <c r="A3864" i="13"/>
  <c r="A3863" i="13"/>
  <c r="A3862" i="13"/>
  <c r="A3861" i="13"/>
  <c r="A3860" i="13"/>
  <c r="A3859" i="13"/>
  <c r="A3858" i="13"/>
  <c r="A3857" i="13"/>
  <c r="A3856" i="13"/>
  <c r="A3855" i="13"/>
  <c r="A3854" i="13"/>
  <c r="A3853" i="13"/>
  <c r="A3852" i="13"/>
  <c r="A3851" i="13"/>
  <c r="A3850" i="13"/>
  <c r="A3849" i="13"/>
  <c r="A3848" i="13"/>
  <c r="A3847" i="13"/>
  <c r="A3846" i="13"/>
  <c r="A3845" i="13"/>
  <c r="A3844" i="13"/>
  <c r="A3843" i="13"/>
  <c r="A3842" i="13"/>
  <c r="A3841" i="13"/>
  <c r="A3840" i="13"/>
  <c r="A3839" i="13"/>
  <c r="A3838" i="13"/>
  <c r="A3837" i="13"/>
  <c r="A3836" i="13"/>
  <c r="A3835" i="13"/>
  <c r="A3834" i="13"/>
  <c r="A3833" i="13"/>
  <c r="A3832" i="13"/>
  <c r="A3831" i="13"/>
  <c r="A3830" i="13"/>
  <c r="A3829" i="13"/>
  <c r="A3828" i="13"/>
  <c r="A3827" i="13"/>
  <c r="A3826" i="13"/>
  <c r="A3825" i="13"/>
  <c r="A3824" i="13"/>
  <c r="A3823" i="13"/>
  <c r="A3822" i="13"/>
  <c r="A3821" i="13"/>
  <c r="A3820" i="13"/>
  <c r="A3819" i="13"/>
  <c r="A3818" i="13"/>
  <c r="A3817" i="13"/>
  <c r="A3816" i="13"/>
  <c r="A3815" i="13"/>
  <c r="A3814" i="13"/>
  <c r="A3813" i="13"/>
  <c r="A3812" i="13"/>
  <c r="A3811" i="13"/>
  <c r="A3810" i="13"/>
  <c r="A3809" i="13"/>
  <c r="A3808" i="13"/>
  <c r="A3807" i="13"/>
  <c r="A3806" i="13"/>
  <c r="A3805" i="13"/>
  <c r="A3804" i="13"/>
  <c r="A3803" i="13"/>
  <c r="A3802" i="13"/>
  <c r="A3801" i="13"/>
  <c r="A3800" i="13"/>
  <c r="A3799" i="13"/>
  <c r="A3798" i="13"/>
  <c r="A3797" i="13"/>
  <c r="A3796" i="13"/>
  <c r="A3795" i="13"/>
  <c r="A3794" i="13"/>
  <c r="A3793" i="13"/>
  <c r="A3792" i="13"/>
  <c r="A3791" i="13"/>
  <c r="A3790" i="13"/>
  <c r="A3789" i="13"/>
  <c r="A3788" i="13"/>
  <c r="A3787" i="13"/>
  <c r="A3786" i="13"/>
  <c r="A3785" i="13"/>
  <c r="A3784" i="13"/>
  <c r="A3783" i="13"/>
  <c r="A3782" i="13"/>
  <c r="A3781" i="13"/>
  <c r="A3780" i="13"/>
  <c r="A3779" i="13"/>
  <c r="A3778" i="13"/>
  <c r="A3777" i="13"/>
  <c r="A3776" i="13"/>
  <c r="A3775" i="13"/>
  <c r="A3774" i="13"/>
  <c r="A3773" i="13"/>
  <c r="A3772" i="13"/>
  <c r="A3771" i="13"/>
  <c r="A3770" i="13"/>
  <c r="A3769" i="13"/>
  <c r="A3768" i="13"/>
  <c r="A3767" i="13"/>
  <c r="A3766" i="13"/>
  <c r="A3765" i="13"/>
  <c r="A3764" i="13"/>
  <c r="A3763" i="13"/>
  <c r="A3762" i="13"/>
  <c r="A3761" i="13"/>
  <c r="A3760" i="13"/>
  <c r="A3759" i="13"/>
  <c r="A3758" i="13"/>
  <c r="A3757" i="13"/>
  <c r="A3756" i="13"/>
  <c r="A3755" i="13"/>
  <c r="A3754" i="13"/>
  <c r="A3753" i="13"/>
  <c r="A3752" i="13"/>
  <c r="A3751" i="13"/>
  <c r="A3750" i="13"/>
  <c r="A3749" i="13"/>
  <c r="A3748" i="13"/>
  <c r="A3747" i="13"/>
  <c r="A3746" i="13"/>
  <c r="A3745" i="13"/>
  <c r="A3744" i="13"/>
  <c r="A3743" i="13"/>
  <c r="A3742" i="13"/>
  <c r="A3741" i="13"/>
  <c r="A3740" i="13"/>
  <c r="A3739" i="13"/>
  <c r="A3738" i="13"/>
  <c r="A3737" i="13"/>
  <c r="A3736" i="13"/>
  <c r="A3735" i="13"/>
  <c r="A3734" i="13"/>
  <c r="A3733" i="13"/>
  <c r="A3732" i="13"/>
  <c r="A3731" i="13"/>
  <c r="A3730" i="13"/>
  <c r="A3729" i="13"/>
  <c r="A3728" i="13"/>
  <c r="A3727" i="13"/>
  <c r="A3726" i="13"/>
  <c r="A3725" i="13"/>
  <c r="A3724" i="13"/>
  <c r="A3723" i="13"/>
  <c r="A3722" i="13"/>
  <c r="A3721" i="13"/>
  <c r="A3720" i="13"/>
  <c r="A3719" i="13"/>
  <c r="A3718" i="13"/>
  <c r="A3717" i="13"/>
  <c r="A3716" i="13"/>
  <c r="A3715" i="13"/>
  <c r="A3714" i="13"/>
  <c r="A3713" i="13"/>
  <c r="A3712" i="13"/>
  <c r="A3711" i="13"/>
  <c r="A3710" i="13"/>
  <c r="A3709" i="13"/>
  <c r="A3708" i="13"/>
  <c r="A3707" i="13"/>
  <c r="A3706" i="13"/>
  <c r="A3705" i="13"/>
  <c r="A3704" i="13"/>
  <c r="A3703" i="13"/>
  <c r="A3702" i="13"/>
  <c r="A3701" i="13"/>
  <c r="A3700" i="13"/>
  <c r="A3699" i="13"/>
  <c r="A3698" i="13"/>
  <c r="A3697" i="13"/>
  <c r="A3696" i="13"/>
  <c r="A3695" i="13"/>
  <c r="A3694" i="13"/>
  <c r="A3693" i="13"/>
  <c r="A3692" i="13"/>
  <c r="A3691" i="13"/>
  <c r="A3690" i="13"/>
  <c r="A3689" i="13"/>
  <c r="A3688" i="13"/>
  <c r="A3687" i="13"/>
  <c r="A3686" i="13"/>
  <c r="A3685" i="13"/>
  <c r="A3684" i="13"/>
  <c r="A3683" i="13"/>
  <c r="A3682" i="13"/>
  <c r="A3681" i="13"/>
  <c r="A3680" i="13"/>
  <c r="A3679" i="13"/>
  <c r="A3678" i="13"/>
  <c r="A3677" i="13"/>
  <c r="A3676" i="13"/>
  <c r="A3675" i="13"/>
  <c r="A3674" i="13"/>
  <c r="A3673" i="13"/>
  <c r="A3672" i="13"/>
  <c r="A3671" i="13"/>
  <c r="A3670" i="13"/>
  <c r="A3669" i="13"/>
  <c r="A3668" i="13"/>
  <c r="A3667" i="13"/>
  <c r="A3666" i="13"/>
  <c r="A3665" i="13"/>
  <c r="A3664" i="13"/>
  <c r="A3663" i="13"/>
  <c r="A3662" i="13"/>
  <c r="A3661" i="13"/>
  <c r="A3660" i="13"/>
  <c r="A3659" i="13"/>
  <c r="A3658" i="13"/>
  <c r="A3657" i="13"/>
  <c r="A3656" i="13"/>
  <c r="A3655" i="13"/>
  <c r="A3654" i="13"/>
  <c r="A3653" i="13"/>
  <c r="A3652" i="13"/>
  <c r="A3651" i="13"/>
  <c r="A3650" i="13"/>
  <c r="A3649" i="13"/>
  <c r="A3648" i="13"/>
  <c r="A3647" i="13"/>
  <c r="A3646" i="13"/>
  <c r="A3645" i="13"/>
  <c r="A3644" i="13"/>
  <c r="A3643" i="13"/>
  <c r="A3642" i="13"/>
  <c r="A3641" i="13"/>
  <c r="A3640" i="13"/>
  <c r="A3639" i="13"/>
  <c r="A3638" i="13"/>
  <c r="A3637" i="13"/>
  <c r="A3636" i="13"/>
  <c r="A3635" i="13"/>
  <c r="A3634" i="13"/>
  <c r="A3633" i="13"/>
  <c r="A3632" i="13"/>
  <c r="A3631" i="13"/>
  <c r="A3630" i="13"/>
  <c r="A3629" i="13"/>
  <c r="A3628" i="13"/>
  <c r="A3627" i="13"/>
  <c r="A3626" i="13"/>
  <c r="A3625" i="13"/>
  <c r="A3624" i="13"/>
  <c r="A3623" i="13"/>
  <c r="A3622" i="13"/>
  <c r="A3621" i="13"/>
  <c r="A3620" i="13"/>
  <c r="A3619" i="13"/>
  <c r="A3618" i="13"/>
  <c r="A3617" i="13"/>
  <c r="A3616" i="13"/>
  <c r="A3615" i="13"/>
  <c r="A3614" i="13"/>
  <c r="A3613" i="13"/>
  <c r="A3612" i="13"/>
  <c r="A3611" i="13"/>
  <c r="A3610" i="13"/>
  <c r="A3609" i="13"/>
  <c r="A3608" i="13"/>
  <c r="A3607" i="13"/>
  <c r="A3606" i="13"/>
  <c r="A3605" i="13"/>
  <c r="A3604" i="13"/>
  <c r="A3603" i="13"/>
  <c r="A3602" i="13"/>
  <c r="A3601" i="13"/>
  <c r="A3600" i="13"/>
  <c r="A3599" i="13"/>
  <c r="A3598" i="13"/>
  <c r="A3597" i="13"/>
  <c r="A3596" i="13"/>
  <c r="A3595" i="13"/>
  <c r="A3594" i="13"/>
  <c r="A3593" i="13"/>
  <c r="A3592" i="13"/>
  <c r="A3591" i="13"/>
  <c r="A3590" i="13"/>
  <c r="A3589" i="13"/>
  <c r="A3588" i="13"/>
  <c r="A3587" i="13"/>
  <c r="A3586" i="13"/>
  <c r="A3585" i="13"/>
  <c r="A3584" i="13"/>
  <c r="A3583" i="13"/>
  <c r="A3582" i="13"/>
  <c r="A3581" i="13"/>
  <c r="A3580" i="13"/>
  <c r="A3579" i="13"/>
  <c r="A3578" i="13"/>
  <c r="A3577" i="13"/>
  <c r="A3576" i="13"/>
  <c r="A3575" i="13"/>
  <c r="A3574" i="13"/>
  <c r="A3573" i="13"/>
  <c r="A3572" i="13"/>
  <c r="A3571" i="13"/>
  <c r="A3570" i="13"/>
  <c r="A3569" i="13"/>
  <c r="A3568" i="13"/>
  <c r="A3567" i="13"/>
  <c r="A3566" i="13"/>
  <c r="A3565" i="13"/>
  <c r="A3564" i="13"/>
  <c r="A3563" i="13"/>
  <c r="A3562" i="13"/>
  <c r="A3561" i="13"/>
  <c r="A3560" i="13"/>
  <c r="A3559" i="13"/>
  <c r="A3558" i="13"/>
  <c r="A3557" i="13"/>
  <c r="A3556" i="13"/>
  <c r="A3555" i="13"/>
  <c r="A3554" i="13"/>
  <c r="A3553" i="13"/>
  <c r="A3552" i="13"/>
  <c r="A3551" i="13"/>
  <c r="A3550" i="13"/>
  <c r="A3549" i="13"/>
  <c r="A3548" i="13"/>
  <c r="A3547" i="13"/>
  <c r="A3546" i="13"/>
  <c r="A3545" i="13"/>
  <c r="A3544" i="13"/>
  <c r="A3543" i="13"/>
  <c r="A3542" i="13"/>
  <c r="A3541" i="13"/>
  <c r="A3540" i="13"/>
  <c r="A3539" i="13"/>
  <c r="A3538" i="13"/>
  <c r="A3537" i="13"/>
  <c r="A3536" i="13"/>
  <c r="A3535" i="13"/>
  <c r="A3534" i="13"/>
  <c r="A3533" i="13"/>
  <c r="A3532" i="13"/>
  <c r="A3531" i="13"/>
  <c r="A3530" i="13"/>
  <c r="A3529" i="13"/>
  <c r="A3528" i="13"/>
  <c r="A3527" i="13"/>
  <c r="A3526" i="13"/>
  <c r="A3525" i="13"/>
  <c r="A3524" i="13"/>
  <c r="A3523" i="13"/>
  <c r="A3522" i="13"/>
  <c r="A3521" i="13"/>
  <c r="A3520" i="13"/>
  <c r="A3519" i="13"/>
  <c r="A3518" i="13"/>
  <c r="A3517" i="13"/>
  <c r="A3516" i="13"/>
  <c r="A3515" i="13"/>
  <c r="A3514" i="13"/>
  <c r="A3513" i="13"/>
  <c r="A3512" i="13"/>
  <c r="A3511" i="13"/>
  <c r="A3510" i="13"/>
  <c r="A3509" i="13"/>
  <c r="A3508" i="13"/>
  <c r="A3507" i="13"/>
  <c r="A3506" i="13"/>
  <c r="A3505" i="13"/>
  <c r="A3504" i="13"/>
  <c r="A3503" i="13"/>
  <c r="A3502" i="13"/>
  <c r="A3501" i="13"/>
  <c r="A3500" i="13"/>
  <c r="A3499" i="13"/>
  <c r="A3498" i="13"/>
  <c r="A3497" i="13"/>
  <c r="A3496" i="13"/>
  <c r="A3495" i="13"/>
  <c r="A3494" i="13"/>
  <c r="A3493" i="13"/>
  <c r="A3492" i="13"/>
  <c r="A3491" i="13"/>
  <c r="A3490" i="13"/>
  <c r="A3489" i="13"/>
  <c r="A3488" i="13"/>
  <c r="A3487" i="13"/>
  <c r="A3486" i="13"/>
  <c r="A3485" i="13"/>
  <c r="A3484" i="13"/>
  <c r="A3483" i="13"/>
  <c r="A3482" i="13"/>
  <c r="A3481" i="13"/>
  <c r="A3480" i="13"/>
  <c r="A3479" i="13"/>
  <c r="A3478" i="13"/>
  <c r="A3477" i="13"/>
  <c r="A3476" i="13"/>
  <c r="A3475" i="13"/>
  <c r="A3474" i="13"/>
  <c r="A3473" i="13"/>
  <c r="A3472" i="13"/>
  <c r="A3471" i="13"/>
  <c r="A3470" i="13"/>
  <c r="A3469" i="13"/>
  <c r="A3468" i="13"/>
  <c r="A3467" i="13"/>
  <c r="A3466" i="13"/>
  <c r="A3465" i="13"/>
  <c r="A3464" i="13"/>
  <c r="A3463" i="13"/>
  <c r="A3462" i="13"/>
  <c r="A3461" i="13"/>
  <c r="A3460" i="13"/>
  <c r="A3459" i="13"/>
  <c r="A3458" i="13"/>
  <c r="A3457" i="13"/>
  <c r="A3456" i="13"/>
  <c r="A3455" i="13"/>
  <c r="A3454" i="13"/>
  <c r="A3453" i="13"/>
  <c r="A3452" i="13"/>
  <c r="A3451" i="13"/>
  <c r="A3450" i="13"/>
  <c r="A3449" i="13"/>
  <c r="A3448" i="13"/>
  <c r="A3447" i="13"/>
  <c r="A3446" i="13"/>
  <c r="A3445" i="13"/>
  <c r="A3444" i="13"/>
  <c r="A3443" i="13"/>
  <c r="A3442" i="13"/>
  <c r="A3441" i="13"/>
  <c r="A3440" i="13"/>
  <c r="A3439" i="13"/>
  <c r="A3438" i="13"/>
  <c r="A3437" i="13"/>
  <c r="A3436" i="13"/>
  <c r="A3435" i="13"/>
  <c r="A3434" i="13"/>
  <c r="A3433" i="13"/>
  <c r="A3432" i="13"/>
  <c r="A3431" i="13"/>
  <c r="A3430" i="13"/>
  <c r="A3429" i="13"/>
  <c r="A3428" i="13"/>
  <c r="A3427" i="13"/>
  <c r="A3426" i="13"/>
  <c r="A3425" i="13"/>
  <c r="A3424" i="13"/>
  <c r="A3423" i="13"/>
  <c r="A3422" i="13"/>
  <c r="A3421" i="13"/>
  <c r="A3420" i="13"/>
  <c r="A3419" i="13"/>
  <c r="A3418" i="13"/>
  <c r="A3417" i="13"/>
  <c r="A3416" i="13"/>
  <c r="A3415" i="13"/>
  <c r="A3414" i="13"/>
  <c r="A3413" i="13"/>
  <c r="A3412" i="13"/>
  <c r="A3411" i="13"/>
  <c r="A3410" i="13"/>
  <c r="A3409" i="13"/>
  <c r="A3408" i="13"/>
  <c r="A3407" i="13"/>
  <c r="A3406" i="13"/>
  <c r="A3405" i="13"/>
  <c r="A3404" i="13"/>
  <c r="A3403" i="13"/>
  <c r="A3402" i="13"/>
  <c r="A3401" i="13"/>
  <c r="A3400" i="13"/>
  <c r="A3399" i="13"/>
  <c r="A3398" i="13"/>
  <c r="A3397" i="13"/>
  <c r="A3396" i="13"/>
  <c r="A3395" i="13"/>
  <c r="A3394" i="13"/>
  <c r="A3393" i="13"/>
  <c r="A3392" i="13"/>
  <c r="A3391" i="13"/>
  <c r="A3390" i="13"/>
  <c r="A3389" i="13"/>
  <c r="A3388" i="13"/>
  <c r="A3387" i="13"/>
  <c r="A3386" i="13"/>
  <c r="A3385" i="13"/>
  <c r="A3384" i="13"/>
  <c r="A3383" i="13"/>
  <c r="A3382" i="13"/>
  <c r="A3381" i="13"/>
  <c r="A3380" i="13"/>
  <c r="A3379" i="13"/>
  <c r="A3378" i="13"/>
  <c r="A3377" i="13"/>
  <c r="A3376" i="13"/>
  <c r="A3375" i="13"/>
  <c r="A3374" i="13"/>
  <c r="A3373" i="13"/>
  <c r="A3372" i="13"/>
  <c r="A3371" i="13"/>
  <c r="A3370" i="13"/>
  <c r="A3369" i="13"/>
  <c r="A3368" i="13"/>
  <c r="A3367" i="13"/>
  <c r="A3366" i="13"/>
  <c r="A3365" i="13"/>
  <c r="A3364" i="13"/>
  <c r="A3363" i="13"/>
  <c r="A3362" i="13"/>
  <c r="A3361" i="13"/>
  <c r="A3360" i="13"/>
  <c r="A3359" i="13"/>
  <c r="A3358" i="13"/>
  <c r="A3357" i="13"/>
  <c r="A3356" i="13"/>
  <c r="A3355" i="13"/>
  <c r="A3354" i="13"/>
  <c r="A3353" i="13"/>
  <c r="A3352" i="13"/>
  <c r="A3351" i="13"/>
  <c r="A3350" i="13"/>
  <c r="A3349" i="13"/>
  <c r="A3348" i="13"/>
  <c r="A3347" i="13"/>
  <c r="A3346" i="13"/>
  <c r="A3345" i="13"/>
  <c r="A3344" i="13"/>
  <c r="A3343" i="13"/>
  <c r="A3342" i="13"/>
  <c r="A3341" i="13"/>
  <c r="A3340" i="13"/>
  <c r="A3339" i="13"/>
  <c r="A3338" i="13"/>
  <c r="A3337" i="13"/>
  <c r="A3336" i="13"/>
  <c r="A3335" i="13"/>
  <c r="A3334" i="13"/>
  <c r="A3333" i="13"/>
  <c r="A3332" i="13"/>
  <c r="A3331" i="13"/>
  <c r="A3330" i="13"/>
  <c r="A3329" i="13"/>
  <c r="A3328" i="13"/>
  <c r="A3327" i="13"/>
  <c r="A3326" i="13"/>
  <c r="A3325" i="13"/>
  <c r="A3324" i="13"/>
  <c r="A3323" i="13"/>
  <c r="A3322" i="13"/>
  <c r="A3321" i="13"/>
  <c r="A3320" i="13"/>
  <c r="A3319" i="13"/>
  <c r="A3318" i="13"/>
  <c r="A3317" i="13"/>
  <c r="A3316" i="13"/>
  <c r="A3315" i="13"/>
  <c r="A3314" i="13"/>
  <c r="A3313" i="13"/>
  <c r="A3312" i="13"/>
  <c r="A3311" i="13"/>
  <c r="A3310" i="13"/>
  <c r="A3309" i="13"/>
  <c r="A3308" i="13"/>
  <c r="A3307" i="13"/>
  <c r="A3306" i="13"/>
  <c r="A3305" i="13"/>
  <c r="A3304" i="13"/>
  <c r="A3303" i="13"/>
  <c r="A3302" i="13"/>
  <c r="A3301" i="13"/>
  <c r="A3300" i="13"/>
  <c r="A3299" i="13"/>
  <c r="A3298" i="13"/>
  <c r="A3297" i="13"/>
  <c r="A3296" i="13"/>
  <c r="A3295" i="13"/>
  <c r="A3294" i="13"/>
  <c r="A3293" i="13"/>
  <c r="A3292" i="13"/>
  <c r="A3291" i="13"/>
  <c r="A3290" i="13"/>
  <c r="A3289" i="13"/>
  <c r="A3288" i="13"/>
  <c r="A3287" i="13"/>
  <c r="A3286" i="13"/>
  <c r="A3285" i="13"/>
  <c r="A3284" i="13"/>
  <c r="A3283" i="13"/>
  <c r="A3282" i="13"/>
  <c r="A3281" i="13"/>
  <c r="A3280" i="13"/>
  <c r="A3279" i="13"/>
  <c r="A3278" i="13"/>
  <c r="A3277" i="13"/>
  <c r="A3276" i="13"/>
  <c r="A3275" i="13"/>
  <c r="A3274" i="13"/>
  <c r="A3273" i="13"/>
  <c r="A3272" i="13"/>
  <c r="A3271" i="13"/>
  <c r="A3270" i="13"/>
  <c r="A3269" i="13"/>
  <c r="A3268" i="13"/>
  <c r="A3267" i="13"/>
  <c r="A3266" i="13"/>
  <c r="A3265" i="13"/>
  <c r="A3264" i="13"/>
  <c r="A3263" i="13"/>
  <c r="A3262" i="13"/>
  <c r="A3261" i="13"/>
  <c r="A3260" i="13"/>
  <c r="A3259" i="13"/>
  <c r="A3258" i="13"/>
  <c r="A3257" i="13"/>
  <c r="A3256" i="13"/>
  <c r="A3255" i="13"/>
  <c r="A3254" i="13"/>
  <c r="A3253" i="13"/>
  <c r="A3252" i="13"/>
  <c r="A3251" i="13"/>
  <c r="A3250" i="13"/>
  <c r="A3249" i="13"/>
  <c r="A3248" i="13"/>
  <c r="A3247" i="13"/>
  <c r="A3246" i="13"/>
  <c r="A3245" i="13"/>
  <c r="A3244" i="13"/>
  <c r="A3243" i="13"/>
  <c r="A3242" i="13"/>
  <c r="A3241" i="13"/>
  <c r="A3240" i="13"/>
  <c r="A3239" i="13"/>
  <c r="A3238" i="13"/>
  <c r="A3237" i="13"/>
  <c r="A3236" i="13"/>
  <c r="A3235" i="13"/>
  <c r="A3234" i="13"/>
  <c r="A3233" i="13"/>
  <c r="A3232" i="13"/>
  <c r="A3231" i="13"/>
  <c r="A3230" i="13"/>
  <c r="A3229" i="13"/>
  <c r="A3228" i="13"/>
  <c r="A3227" i="13"/>
  <c r="A3226" i="13"/>
  <c r="A3225" i="13"/>
  <c r="A3224" i="13"/>
  <c r="A3223" i="13"/>
  <c r="A3222" i="13"/>
  <c r="A3221" i="13"/>
  <c r="A3220" i="13"/>
  <c r="A3219" i="13"/>
  <c r="A3218" i="13"/>
  <c r="A3217" i="13"/>
  <c r="A3216" i="13"/>
  <c r="A3215" i="13"/>
  <c r="A3214" i="13"/>
  <c r="A3213" i="13"/>
  <c r="A3212" i="13"/>
  <c r="A3211" i="13"/>
  <c r="A3210" i="13"/>
  <c r="A3209" i="13"/>
  <c r="A3208" i="13"/>
  <c r="A3207" i="13"/>
  <c r="A3206" i="13"/>
  <c r="A3205" i="13"/>
  <c r="A3204" i="13"/>
  <c r="A3203" i="13"/>
  <c r="A3202" i="13"/>
  <c r="A3201" i="13"/>
  <c r="A3200" i="13"/>
  <c r="A3199" i="13"/>
  <c r="A3198" i="13"/>
  <c r="A3197" i="13"/>
  <c r="A3196" i="13"/>
  <c r="A3195" i="13"/>
  <c r="A3194" i="13"/>
  <c r="A3193" i="13"/>
  <c r="A3192" i="13"/>
  <c r="A3191" i="13"/>
  <c r="A3190" i="13"/>
  <c r="A3189" i="13"/>
  <c r="A3188" i="13"/>
  <c r="A3187" i="13"/>
  <c r="A3186" i="13"/>
  <c r="A3185" i="13"/>
  <c r="A3184" i="13"/>
  <c r="A3183" i="13"/>
  <c r="A3182" i="13"/>
  <c r="A3181" i="13"/>
  <c r="A3180" i="13"/>
  <c r="A3179" i="13"/>
  <c r="A3178" i="13"/>
  <c r="A3177" i="13"/>
  <c r="A3176" i="13"/>
  <c r="A3175" i="13"/>
  <c r="A3174" i="13"/>
  <c r="A3173" i="13"/>
  <c r="A3172" i="13"/>
  <c r="A3171" i="13"/>
  <c r="A3170" i="13"/>
  <c r="A3169" i="13"/>
  <c r="A3168" i="13"/>
  <c r="A3167" i="13"/>
  <c r="A3166" i="13"/>
  <c r="A3165" i="13"/>
  <c r="A3164" i="13"/>
  <c r="A3163" i="13"/>
  <c r="A3162" i="13"/>
  <c r="A3161" i="13"/>
  <c r="A3160" i="13"/>
  <c r="A3159" i="13"/>
  <c r="A3158" i="13"/>
  <c r="A3157" i="13"/>
  <c r="A3156" i="13"/>
  <c r="A3155" i="13"/>
  <c r="A3154" i="13"/>
  <c r="A3153" i="13"/>
  <c r="A3152" i="13"/>
  <c r="A3151" i="13"/>
  <c r="A3150" i="13"/>
  <c r="A3149" i="13"/>
  <c r="A3148" i="13"/>
  <c r="A3147" i="13"/>
  <c r="A3146" i="13"/>
  <c r="A3145" i="13"/>
  <c r="A3144" i="13"/>
  <c r="A3143" i="13"/>
  <c r="A3142" i="13"/>
  <c r="A3141" i="13"/>
  <c r="A3140" i="13"/>
  <c r="A3139" i="13"/>
  <c r="A3138" i="13"/>
  <c r="A3137" i="13"/>
  <c r="A3136" i="13"/>
  <c r="A3135" i="13"/>
  <c r="A3134" i="13"/>
  <c r="A3133" i="13"/>
  <c r="A3132" i="13"/>
  <c r="A3131" i="13"/>
  <c r="A3130" i="13"/>
  <c r="A3129" i="13"/>
  <c r="A3128" i="13"/>
  <c r="A3127" i="13"/>
  <c r="A3126" i="13"/>
  <c r="A3125" i="13"/>
  <c r="A3124" i="13"/>
  <c r="A3123" i="13"/>
  <c r="A3122" i="13"/>
  <c r="A3121" i="13"/>
  <c r="A3120" i="13"/>
  <c r="A3119" i="13"/>
  <c r="A3118" i="13"/>
  <c r="A3117" i="13"/>
  <c r="A3116" i="13"/>
  <c r="A3115" i="13"/>
  <c r="A3114" i="13"/>
  <c r="A3113" i="13"/>
  <c r="A3112" i="13"/>
  <c r="A3111" i="13"/>
  <c r="A3110" i="13"/>
  <c r="A3109" i="13"/>
  <c r="A3108" i="13"/>
  <c r="A3107" i="13"/>
  <c r="A3106" i="13"/>
  <c r="A3105" i="13"/>
  <c r="A3104" i="13"/>
  <c r="A3103" i="13"/>
  <c r="A3102" i="13"/>
  <c r="A3101" i="13"/>
  <c r="A3100" i="13"/>
  <c r="A3099" i="13"/>
  <c r="A3098" i="13"/>
  <c r="A3097" i="13"/>
  <c r="A3096" i="13"/>
  <c r="A3095" i="13"/>
  <c r="A3094" i="13"/>
  <c r="A3093" i="13"/>
  <c r="A3092" i="13"/>
  <c r="A3091" i="13"/>
  <c r="A3090" i="13"/>
  <c r="A3089" i="13"/>
  <c r="A3088" i="13"/>
  <c r="A3087" i="13"/>
  <c r="A3086" i="13"/>
  <c r="A3085" i="13"/>
  <c r="A3084" i="13"/>
  <c r="A3083" i="13"/>
  <c r="A3082" i="13"/>
  <c r="A3081" i="13"/>
  <c r="A3080" i="13"/>
  <c r="A3079" i="13"/>
  <c r="A3078" i="13"/>
  <c r="A3077" i="13"/>
  <c r="A3076" i="13"/>
  <c r="A3075" i="13"/>
  <c r="A3074" i="13"/>
  <c r="A3073" i="13"/>
  <c r="A3072" i="13"/>
  <c r="A3071" i="13"/>
  <c r="A3070" i="13"/>
  <c r="A3069" i="13"/>
  <c r="A3068" i="13"/>
  <c r="A3067" i="13"/>
  <c r="A3066" i="13"/>
  <c r="A3065" i="13"/>
  <c r="A3064" i="13"/>
  <c r="A3063" i="13"/>
  <c r="A3062" i="13"/>
  <c r="A3061" i="13"/>
  <c r="A3060" i="13"/>
  <c r="A3059" i="13"/>
  <c r="A3058" i="13"/>
  <c r="A3057" i="13"/>
  <c r="A3056" i="13"/>
  <c r="A3055" i="13"/>
  <c r="A3054" i="13"/>
  <c r="A3053" i="13"/>
  <c r="A3052" i="13"/>
  <c r="A3051" i="13"/>
  <c r="A3050" i="13"/>
  <c r="A3049" i="13"/>
  <c r="A3048" i="13"/>
  <c r="A3047" i="13"/>
  <c r="A3046" i="13"/>
  <c r="A3045" i="13"/>
  <c r="A3044" i="13"/>
  <c r="A3043" i="13"/>
  <c r="A3042" i="13"/>
  <c r="A3041" i="13"/>
  <c r="A3040" i="13"/>
  <c r="A3039" i="13"/>
  <c r="A3038" i="13"/>
  <c r="A3037" i="13"/>
  <c r="A3036" i="13"/>
  <c r="A3035" i="13"/>
  <c r="A3034" i="13"/>
  <c r="A3033" i="13"/>
  <c r="A3032" i="13"/>
  <c r="A3031" i="13"/>
  <c r="A3030" i="13"/>
  <c r="A3029" i="13"/>
  <c r="A3028" i="13"/>
  <c r="A3027" i="13"/>
  <c r="A3026" i="13"/>
  <c r="A3025" i="13"/>
  <c r="A3024" i="13"/>
  <c r="A3023" i="13"/>
  <c r="A3022" i="13"/>
  <c r="A3021" i="13"/>
  <c r="A3020" i="13"/>
  <c r="A3019" i="13"/>
  <c r="A3018" i="13"/>
  <c r="A3017" i="13"/>
  <c r="A3016" i="13"/>
  <c r="A3015" i="13"/>
  <c r="A3014" i="13"/>
  <c r="A3013" i="13"/>
  <c r="A3012" i="13"/>
  <c r="A3011" i="13"/>
  <c r="A3010" i="13"/>
  <c r="A3009" i="13"/>
  <c r="A3008" i="13"/>
  <c r="A3007" i="13"/>
  <c r="A3006" i="13"/>
  <c r="A3005" i="13"/>
  <c r="A3004" i="13"/>
  <c r="A3003" i="13"/>
  <c r="A3002" i="13"/>
  <c r="A3001" i="13"/>
  <c r="A3000" i="13"/>
  <c r="A2999" i="13"/>
  <c r="A2998" i="13"/>
  <c r="A2997" i="13"/>
  <c r="A2996" i="13"/>
  <c r="A2995" i="13"/>
  <c r="A2994" i="13"/>
  <c r="A2993" i="13"/>
  <c r="A2992" i="13"/>
  <c r="A2991" i="13"/>
  <c r="A2990" i="13"/>
  <c r="A2989" i="13"/>
  <c r="A2988" i="13"/>
  <c r="A2987" i="13"/>
  <c r="A2986" i="13"/>
  <c r="A2985" i="13"/>
  <c r="A2984" i="13"/>
  <c r="A2983" i="13"/>
  <c r="A2982" i="13"/>
  <c r="A2981" i="13"/>
  <c r="A2980" i="13"/>
  <c r="A2979" i="13"/>
  <c r="A2978" i="13"/>
  <c r="A2977" i="13"/>
  <c r="A2976" i="13"/>
  <c r="A2975" i="13"/>
  <c r="A2974" i="13"/>
  <c r="A2973" i="13"/>
  <c r="A2972" i="13"/>
  <c r="A2971" i="13"/>
  <c r="A2970" i="13"/>
  <c r="A2969" i="13"/>
  <c r="A2968" i="13"/>
  <c r="A2967" i="13"/>
  <c r="A2966" i="13"/>
  <c r="A2965" i="13"/>
  <c r="A2964" i="13"/>
  <c r="A2963" i="13"/>
  <c r="A2962" i="13"/>
  <c r="A2961" i="13"/>
  <c r="A2960" i="13"/>
  <c r="A2959" i="13"/>
  <c r="A2958" i="13"/>
  <c r="A2957" i="13"/>
  <c r="A2956" i="13"/>
  <c r="A2955" i="13"/>
  <c r="A2954" i="13"/>
  <c r="A2953" i="13"/>
  <c r="A2952" i="13"/>
  <c r="A2951" i="13"/>
  <c r="A2950" i="13"/>
  <c r="A2949" i="13"/>
  <c r="A2948" i="13"/>
  <c r="A2947" i="13"/>
  <c r="A2946" i="13"/>
  <c r="A2945" i="13"/>
  <c r="A2944" i="13"/>
  <c r="A2943" i="13"/>
  <c r="A2942" i="13"/>
  <c r="A2941" i="13"/>
  <c r="A2940" i="13"/>
  <c r="A2939" i="13"/>
  <c r="A2938" i="13"/>
  <c r="A2937" i="13"/>
  <c r="A2936" i="13"/>
  <c r="A2935" i="13"/>
  <c r="A2934" i="13"/>
  <c r="A2933" i="13"/>
  <c r="A2932" i="13"/>
  <c r="A2931" i="13"/>
  <c r="A2930" i="13"/>
  <c r="A2929" i="13"/>
  <c r="A2928" i="13"/>
  <c r="A2927" i="13"/>
  <c r="A2926" i="13"/>
  <c r="A2925" i="13"/>
  <c r="A2924" i="13"/>
  <c r="A2923" i="13"/>
  <c r="A2922" i="13"/>
  <c r="A2921" i="13"/>
  <c r="A2920" i="13"/>
  <c r="A2919" i="13"/>
  <c r="A2918" i="13"/>
  <c r="A2917" i="13"/>
  <c r="A2916" i="13"/>
  <c r="A2915" i="13"/>
  <c r="A2914" i="13"/>
  <c r="A2913" i="13"/>
  <c r="A2912" i="13"/>
  <c r="A2911" i="13"/>
  <c r="A2910" i="13"/>
  <c r="A2909" i="13"/>
  <c r="A2908" i="13"/>
  <c r="A2907" i="13"/>
  <c r="A2906" i="13"/>
  <c r="A2905" i="13"/>
  <c r="A2904" i="13"/>
  <c r="A2903" i="13"/>
  <c r="A2902" i="13"/>
  <c r="A2901" i="13"/>
  <c r="A2900" i="13"/>
  <c r="A2899" i="13"/>
  <c r="A2898" i="13"/>
  <c r="A2897" i="13"/>
  <c r="A2896" i="13"/>
  <c r="A2895" i="13"/>
  <c r="A2894" i="13"/>
  <c r="A2893" i="13"/>
  <c r="A2892" i="13"/>
  <c r="A2891" i="13"/>
  <c r="A2890" i="13"/>
  <c r="A2889" i="13"/>
  <c r="A2888" i="13"/>
  <c r="A2887" i="13"/>
  <c r="A2886" i="13"/>
  <c r="A2885" i="13"/>
  <c r="A2884" i="13"/>
  <c r="A2883" i="13"/>
  <c r="A2882" i="13"/>
  <c r="A2881" i="13"/>
  <c r="A2880" i="13"/>
  <c r="A2879" i="13"/>
  <c r="A2878" i="13"/>
  <c r="A2877" i="13"/>
  <c r="A2876" i="13"/>
  <c r="A2875" i="13"/>
  <c r="A2874" i="13"/>
  <c r="A2873" i="13"/>
  <c r="A2872" i="13"/>
  <c r="A2871" i="13"/>
  <c r="A2870" i="13"/>
  <c r="A2869" i="13"/>
  <c r="A2868" i="13"/>
  <c r="A2867" i="13"/>
  <c r="A2866" i="13"/>
  <c r="A2865" i="13"/>
  <c r="A2864" i="13"/>
  <c r="A2863" i="13"/>
  <c r="A2862" i="13"/>
  <c r="A2861" i="13"/>
  <c r="A2860" i="13"/>
  <c r="A2859" i="13"/>
  <c r="A2858" i="13"/>
  <c r="A2857" i="13"/>
  <c r="A2856" i="13"/>
  <c r="A2855" i="13"/>
  <c r="A2854" i="13"/>
  <c r="A2853" i="13"/>
  <c r="A2852" i="13"/>
  <c r="A2851" i="13"/>
  <c r="A2850" i="13"/>
  <c r="A2849" i="13"/>
  <c r="A2848" i="13"/>
  <c r="A2847" i="13"/>
  <c r="A2846" i="13"/>
  <c r="A2845" i="13"/>
  <c r="A2844" i="13"/>
  <c r="A2843" i="13"/>
  <c r="A2842" i="13"/>
  <c r="A2841" i="13"/>
  <c r="A2840" i="13"/>
  <c r="A2839" i="13"/>
  <c r="A2838" i="13"/>
  <c r="A2837" i="13"/>
  <c r="A2836" i="13"/>
  <c r="A2835" i="13"/>
  <c r="A2834" i="13"/>
  <c r="A2833" i="13"/>
  <c r="A2832" i="13"/>
  <c r="A2831" i="13"/>
  <c r="A2830" i="13"/>
  <c r="A2829" i="13"/>
  <c r="A2828" i="13"/>
  <c r="A2827" i="13"/>
  <c r="A2826" i="13"/>
  <c r="A2825" i="13"/>
  <c r="A2824" i="13"/>
  <c r="A2823" i="13"/>
  <c r="A2822" i="13"/>
  <c r="A2821" i="13"/>
  <c r="A2820" i="13"/>
  <c r="A2819" i="13"/>
  <c r="A2818" i="13"/>
  <c r="A2817" i="13"/>
  <c r="A2816" i="13"/>
  <c r="A2815" i="13"/>
  <c r="A2814" i="13"/>
  <c r="A2813" i="13"/>
  <c r="A2812" i="13"/>
  <c r="A2811" i="13"/>
  <c r="A2810" i="13"/>
  <c r="A2809" i="13"/>
  <c r="A2808" i="13"/>
  <c r="A2807" i="13"/>
  <c r="A2806" i="13"/>
  <c r="A2805" i="13"/>
  <c r="A2804" i="13"/>
  <c r="A2803" i="13"/>
  <c r="A2802" i="13"/>
  <c r="A2801" i="13"/>
  <c r="A2800" i="13"/>
  <c r="A2799" i="13"/>
  <c r="A2798" i="13"/>
  <c r="A2797" i="13"/>
  <c r="A2796" i="13"/>
  <c r="A2795" i="13"/>
  <c r="A2794" i="13"/>
  <c r="A2793" i="13"/>
  <c r="A2792" i="13"/>
  <c r="A2791" i="13"/>
  <c r="A2790" i="13"/>
  <c r="A2789" i="13"/>
  <c r="A2788" i="13"/>
  <c r="A2787" i="13"/>
  <c r="A2786" i="13"/>
  <c r="A2785" i="13"/>
  <c r="A2784" i="13"/>
  <c r="A2783" i="13"/>
  <c r="A2782" i="13"/>
  <c r="A2781" i="13"/>
  <c r="A2780" i="13"/>
  <c r="A2779" i="13"/>
  <c r="A2778" i="13"/>
  <c r="A2777" i="13"/>
  <c r="A2776" i="13"/>
  <c r="A2775" i="13"/>
  <c r="A2774" i="13"/>
  <c r="A2773" i="13"/>
  <c r="A2772" i="13"/>
  <c r="A2771" i="13"/>
  <c r="A2770" i="13"/>
  <c r="A2769" i="13"/>
  <c r="A2768" i="13"/>
  <c r="A2767" i="13"/>
  <c r="A2766" i="13"/>
  <c r="A2765" i="13"/>
  <c r="A2764" i="13"/>
  <c r="A2763" i="13"/>
  <c r="A2762" i="13"/>
  <c r="A2761" i="13"/>
  <c r="A2760" i="13"/>
  <c r="A2759" i="13"/>
  <c r="A2758" i="13"/>
  <c r="A2757" i="13"/>
  <c r="A2756" i="13"/>
  <c r="A2755" i="13"/>
  <c r="A2754" i="13"/>
  <c r="A2753" i="13"/>
  <c r="A2752" i="13"/>
  <c r="A2751" i="13"/>
  <c r="A2750" i="13"/>
  <c r="A2749" i="13"/>
  <c r="A2748" i="13"/>
  <c r="A2747" i="13"/>
  <c r="A2746" i="13"/>
  <c r="A2745" i="13"/>
  <c r="A2744" i="13"/>
  <c r="A2743" i="13"/>
  <c r="A2742" i="13"/>
  <c r="A2741" i="13"/>
  <c r="A2740" i="13"/>
  <c r="A2739" i="13"/>
  <c r="A2738" i="13"/>
  <c r="A2737" i="13"/>
  <c r="A2736" i="13"/>
  <c r="A2735" i="13"/>
  <c r="A2734" i="13"/>
  <c r="A2733" i="13"/>
  <c r="A2732" i="13"/>
  <c r="A2731" i="13"/>
  <c r="A2730" i="13"/>
  <c r="A2729" i="13"/>
  <c r="A2728" i="13"/>
  <c r="A2727" i="13"/>
  <c r="A2726" i="13"/>
  <c r="A2725" i="13"/>
  <c r="A2724" i="13"/>
  <c r="A2723" i="13"/>
  <c r="A2722" i="13"/>
  <c r="A2721" i="13"/>
  <c r="A2720" i="13"/>
  <c r="A2719" i="13"/>
  <c r="A2718" i="13"/>
  <c r="A2717" i="13"/>
  <c r="A2716" i="13"/>
  <c r="A2715" i="13"/>
  <c r="A2714" i="13"/>
  <c r="A2713" i="13"/>
  <c r="A2712" i="13"/>
  <c r="A2711" i="13"/>
  <c r="A2710" i="13"/>
  <c r="A2709" i="13"/>
  <c r="A2708" i="13"/>
  <c r="A2707" i="13"/>
  <c r="A2706" i="13"/>
  <c r="A2705" i="13"/>
  <c r="A2704" i="13"/>
  <c r="A2703" i="13"/>
  <c r="A2702" i="13"/>
  <c r="A2701" i="13"/>
  <c r="A2700" i="13"/>
  <c r="A2699" i="13"/>
  <c r="A2698" i="13"/>
  <c r="A2697" i="13"/>
  <c r="A2696" i="13"/>
  <c r="A2695" i="13"/>
  <c r="A2694" i="13"/>
  <c r="A2693" i="13"/>
  <c r="A2692" i="13"/>
  <c r="A2691" i="13"/>
  <c r="A2690" i="13"/>
  <c r="A2689" i="13"/>
  <c r="A2688" i="13"/>
  <c r="A2687" i="13"/>
  <c r="A2686" i="13"/>
  <c r="A2685" i="13"/>
  <c r="A2684" i="13"/>
  <c r="A2683" i="13"/>
  <c r="A2682" i="13"/>
  <c r="A2681" i="13"/>
  <c r="A2680" i="13"/>
  <c r="A2679" i="13"/>
  <c r="A2678" i="13"/>
  <c r="A2677" i="13"/>
  <c r="A2676" i="13"/>
  <c r="A2675" i="13"/>
  <c r="A2674" i="13"/>
  <c r="A2673" i="13"/>
  <c r="A2672" i="13"/>
  <c r="A2671" i="13"/>
  <c r="A2670" i="13"/>
  <c r="A2669" i="13"/>
  <c r="A2668" i="13"/>
  <c r="A2667" i="13"/>
  <c r="A2666" i="13"/>
  <c r="A2665" i="13"/>
  <c r="A2664" i="13"/>
  <c r="A2663" i="13"/>
  <c r="A2662" i="13"/>
  <c r="A2661" i="13"/>
  <c r="A2660" i="13"/>
  <c r="A2659" i="13"/>
  <c r="A2658" i="13"/>
  <c r="A2657" i="13"/>
  <c r="A2656" i="13"/>
  <c r="A2655" i="13"/>
  <c r="A2654" i="13"/>
  <c r="A2653" i="13"/>
  <c r="A2652" i="13"/>
  <c r="A2651" i="13"/>
  <c r="A2650" i="13"/>
  <c r="A2649" i="13"/>
  <c r="A2648" i="13"/>
  <c r="A2647" i="13"/>
  <c r="A2646" i="13"/>
  <c r="A2645" i="13"/>
  <c r="A2644" i="13"/>
  <c r="A2643" i="13"/>
  <c r="A2642" i="13"/>
  <c r="A2641" i="13"/>
  <c r="A2640" i="13"/>
  <c r="A2639" i="13"/>
  <c r="A2638" i="13"/>
  <c r="A2637" i="13"/>
  <c r="A2636" i="13"/>
  <c r="A2635" i="13"/>
  <c r="A2634" i="13"/>
  <c r="A2633" i="13"/>
  <c r="A2632" i="13"/>
  <c r="A2631" i="13"/>
  <c r="A2630" i="13"/>
  <c r="A2629" i="13"/>
  <c r="A2628" i="13"/>
  <c r="A2627" i="13"/>
  <c r="A2626" i="13"/>
  <c r="A2625" i="13"/>
  <c r="A2624" i="13"/>
  <c r="A2623" i="13"/>
  <c r="A2622" i="13"/>
  <c r="A2621" i="13"/>
  <c r="A2620" i="13"/>
  <c r="A2619" i="13"/>
  <c r="A2618" i="13"/>
  <c r="A2617" i="13"/>
  <c r="A2616" i="13"/>
  <c r="A2615" i="13"/>
  <c r="A2614" i="13"/>
  <c r="A2613" i="13"/>
  <c r="A2612" i="13"/>
  <c r="A2611" i="13"/>
  <c r="A2610" i="13"/>
  <c r="A2609" i="13"/>
  <c r="A2608" i="13"/>
  <c r="A2607" i="13"/>
  <c r="A2606" i="13"/>
  <c r="A2605" i="13"/>
  <c r="A2604" i="13"/>
  <c r="A2603" i="13"/>
  <c r="A2602" i="13"/>
  <c r="A2601" i="13"/>
  <c r="A2600" i="13"/>
  <c r="A2599" i="13"/>
  <c r="A2598" i="13"/>
  <c r="A2597" i="13"/>
  <c r="A2596" i="13"/>
  <c r="A2595" i="13"/>
  <c r="A2594" i="13"/>
  <c r="A2593" i="13"/>
  <c r="A2592" i="13"/>
  <c r="A2591" i="13"/>
  <c r="A2590" i="13"/>
  <c r="A2589" i="13"/>
  <c r="A2588" i="13"/>
  <c r="A2587" i="13"/>
  <c r="A2586" i="13"/>
  <c r="A2585" i="13"/>
  <c r="A2584" i="13"/>
  <c r="A2583" i="13"/>
  <c r="A2582" i="13"/>
  <c r="A2581" i="13"/>
  <c r="A2580" i="13"/>
  <c r="A2579" i="13"/>
  <c r="A2578" i="13"/>
  <c r="A2577" i="13"/>
  <c r="A2576" i="13"/>
  <c r="A2575" i="13"/>
  <c r="A2574" i="13"/>
  <c r="A2573" i="13"/>
  <c r="A2572" i="13"/>
  <c r="A2571" i="13"/>
  <c r="A2570" i="13"/>
  <c r="A2569" i="13"/>
  <c r="A2568" i="13"/>
  <c r="A2567" i="13"/>
  <c r="A2566" i="13"/>
  <c r="A2565" i="13"/>
  <c r="A2564" i="13"/>
  <c r="A2563" i="13"/>
  <c r="A2562" i="13"/>
  <c r="A2561" i="13"/>
  <c r="A2560" i="13"/>
  <c r="A2559" i="13"/>
  <c r="A2558" i="13"/>
  <c r="A2557" i="13"/>
  <c r="A2556" i="13"/>
  <c r="A2555" i="13"/>
  <c r="A2554" i="13"/>
  <c r="A2553" i="13"/>
  <c r="A2552" i="13"/>
  <c r="A2551" i="13"/>
  <c r="A2550" i="13"/>
  <c r="A2549" i="13"/>
  <c r="A2548" i="13"/>
  <c r="A2547" i="13"/>
  <c r="A2546" i="13"/>
  <c r="A2545" i="13"/>
  <c r="A2544" i="13"/>
  <c r="A2543" i="13"/>
  <c r="A2542" i="13"/>
  <c r="A2541" i="13"/>
  <c r="A2540" i="13"/>
  <c r="A2539" i="13"/>
  <c r="A2538" i="13"/>
  <c r="A2537" i="13"/>
  <c r="A2536" i="13"/>
  <c r="A2535" i="13"/>
  <c r="A2534" i="13"/>
  <c r="A2533" i="13"/>
  <c r="A2532" i="13"/>
  <c r="A2531" i="13"/>
  <c r="A2530" i="13"/>
  <c r="A2529" i="13"/>
  <c r="A2528" i="13"/>
  <c r="A2527" i="13"/>
  <c r="A2526" i="13"/>
  <c r="A2525" i="13"/>
  <c r="A2524" i="13"/>
  <c r="A2523" i="13"/>
  <c r="A2522" i="13"/>
  <c r="A2521" i="13"/>
  <c r="A2520" i="13"/>
  <c r="A2519" i="13"/>
  <c r="A2518" i="13"/>
  <c r="A2517" i="13"/>
  <c r="A2516" i="13"/>
  <c r="A2515" i="13"/>
  <c r="A2514" i="13"/>
  <c r="A2513" i="13"/>
  <c r="A2512" i="13"/>
  <c r="A2511" i="13"/>
  <c r="A2510" i="13"/>
  <c r="A2509" i="13"/>
  <c r="A2508" i="13"/>
  <c r="A2507" i="13"/>
  <c r="A2506" i="13"/>
  <c r="A2505" i="13"/>
  <c r="A2504" i="13"/>
  <c r="A2503" i="13"/>
  <c r="A2502" i="13"/>
  <c r="A2501" i="13"/>
  <c r="A2500" i="13"/>
  <c r="A2499" i="13"/>
  <c r="A2498" i="13"/>
  <c r="A2497" i="13"/>
  <c r="A2496" i="13"/>
  <c r="A2495" i="13"/>
  <c r="A2494" i="13"/>
  <c r="A2493" i="13"/>
  <c r="A2492" i="13"/>
  <c r="A2491" i="13"/>
  <c r="A2490" i="13"/>
  <c r="A2489" i="13"/>
  <c r="A2488" i="13"/>
  <c r="A2487" i="13"/>
  <c r="A2486" i="13"/>
  <c r="A2485" i="13"/>
  <c r="A2484" i="13"/>
  <c r="A2483" i="13"/>
  <c r="A2482" i="13"/>
  <c r="A2481" i="13"/>
  <c r="A2480" i="13"/>
  <c r="A2479" i="13"/>
  <c r="A2478" i="13"/>
  <c r="A2477" i="13"/>
  <c r="A2476" i="13"/>
  <c r="A2475" i="13"/>
  <c r="A2474" i="13"/>
  <c r="A2473" i="13"/>
  <c r="A2472" i="13"/>
  <c r="A2471" i="13"/>
  <c r="A2470" i="13"/>
  <c r="A2469" i="13"/>
  <c r="A2468" i="13"/>
  <c r="A2467" i="13"/>
  <c r="A2466" i="13"/>
  <c r="A2465" i="13"/>
  <c r="A2464" i="13"/>
  <c r="A2463" i="13"/>
  <c r="A2462" i="13"/>
  <c r="A2461" i="13"/>
  <c r="A2460" i="13"/>
  <c r="A2459" i="13"/>
  <c r="A2458" i="13"/>
  <c r="A2457" i="13"/>
  <c r="A2456" i="13"/>
  <c r="A2455" i="13"/>
  <c r="A2454" i="13"/>
  <c r="A2453" i="13"/>
  <c r="A2452" i="13"/>
  <c r="A2451" i="13"/>
  <c r="A2450" i="13"/>
  <c r="A2449" i="13"/>
  <c r="A2448" i="13"/>
  <c r="A2447" i="13"/>
  <c r="A2446" i="13"/>
  <c r="A2445" i="13"/>
  <c r="A2444" i="13"/>
  <c r="A2443" i="13"/>
  <c r="A2442" i="13"/>
  <c r="A2441" i="13"/>
  <c r="A2440" i="13"/>
  <c r="A2439" i="13"/>
  <c r="A2438" i="13"/>
  <c r="A2437" i="13"/>
  <c r="A2436" i="13"/>
  <c r="A2435" i="13"/>
  <c r="A2434" i="13"/>
  <c r="A2433" i="13"/>
  <c r="A2432" i="13"/>
  <c r="A2431" i="13"/>
  <c r="A2430" i="13"/>
  <c r="A2429" i="13"/>
  <c r="A2428" i="13"/>
  <c r="A2427" i="13"/>
  <c r="A2426" i="13"/>
  <c r="A2425" i="13"/>
  <c r="A2424" i="13"/>
  <c r="A2423" i="13"/>
  <c r="A2422" i="13"/>
  <c r="A2421" i="13"/>
  <c r="A2420" i="13"/>
  <c r="A2419" i="13"/>
  <c r="A2418" i="13"/>
  <c r="A2417" i="13"/>
  <c r="A2416" i="13"/>
  <c r="A2415" i="13"/>
  <c r="A2414" i="13"/>
  <c r="A2413" i="13"/>
  <c r="A2412" i="13"/>
  <c r="A2411" i="13"/>
  <c r="A2410" i="13"/>
  <c r="A2409" i="13"/>
  <c r="A2408" i="13"/>
  <c r="A2407" i="13"/>
  <c r="A2406" i="13"/>
  <c r="A2405" i="13"/>
  <c r="A2404" i="13"/>
  <c r="A2403" i="13"/>
  <c r="A2402" i="13"/>
  <c r="A2401" i="13"/>
  <c r="A2400" i="13"/>
  <c r="A2399" i="13"/>
  <c r="A2398" i="13"/>
  <c r="A2397" i="13"/>
  <c r="A2396" i="13"/>
  <c r="A2395" i="13"/>
  <c r="A2394" i="13"/>
  <c r="A2393" i="13"/>
  <c r="A2392" i="13"/>
  <c r="A2391" i="13"/>
  <c r="A2390" i="13"/>
  <c r="A2389" i="13"/>
  <c r="A2388" i="13"/>
  <c r="A2387" i="13"/>
  <c r="A2386" i="13"/>
  <c r="A2385" i="13"/>
  <c r="A2384" i="13"/>
  <c r="A2383" i="13"/>
  <c r="A2382" i="13"/>
  <c r="A2381" i="13"/>
  <c r="A2380" i="13"/>
  <c r="A2379" i="13"/>
  <c r="A2378" i="13"/>
  <c r="A2377" i="13"/>
  <c r="A2376" i="13"/>
  <c r="A2375" i="13"/>
  <c r="A2374" i="13"/>
  <c r="A2373" i="13"/>
  <c r="A2372" i="13"/>
  <c r="A2371" i="13"/>
  <c r="A2370" i="13"/>
  <c r="A2369" i="13"/>
  <c r="A2368" i="13"/>
  <c r="A2367" i="13"/>
  <c r="A2366" i="13"/>
  <c r="A2365" i="13"/>
  <c r="A2364" i="13"/>
  <c r="A2363" i="13"/>
  <c r="A2362" i="13"/>
  <c r="A2361" i="13"/>
  <c r="A2360" i="13"/>
  <c r="A2359" i="13"/>
  <c r="A2358" i="13"/>
  <c r="A2357" i="13"/>
  <c r="A2356" i="13"/>
  <c r="A2355" i="13"/>
  <c r="A2354" i="13"/>
  <c r="A2353" i="13"/>
  <c r="A2352" i="13"/>
  <c r="A2351" i="13"/>
  <c r="A2350" i="13"/>
  <c r="A2349" i="13"/>
  <c r="A2348" i="13"/>
  <c r="A2347" i="13"/>
  <c r="A2346" i="13"/>
  <c r="A2345" i="13"/>
  <c r="A2344" i="13"/>
  <c r="A2343" i="13"/>
  <c r="A2342" i="13"/>
  <c r="A2341" i="13"/>
  <c r="A2340" i="13"/>
  <c r="A2339" i="13"/>
  <c r="A2338" i="13"/>
  <c r="A2337" i="13"/>
  <c r="A2336" i="13"/>
  <c r="A2335" i="13"/>
  <c r="A2334" i="13"/>
  <c r="A2333" i="13"/>
  <c r="A2332" i="13"/>
  <c r="A2331" i="13"/>
  <c r="A2330" i="13"/>
  <c r="A2329" i="13"/>
  <c r="A2328" i="13"/>
  <c r="A2327" i="13"/>
  <c r="A2326" i="13"/>
  <c r="A2325" i="13"/>
  <c r="A2324" i="13"/>
  <c r="A2323" i="13"/>
  <c r="A2322" i="13"/>
  <c r="A2321" i="13"/>
  <c r="A2320" i="13"/>
  <c r="A2319" i="13"/>
  <c r="A2318" i="13"/>
  <c r="A2317" i="13"/>
  <c r="A2316" i="13"/>
  <c r="A2315" i="13"/>
  <c r="A2314" i="13"/>
  <c r="A2313" i="13"/>
  <c r="A2312" i="13"/>
  <c r="A2311" i="13"/>
  <c r="A2310" i="13"/>
  <c r="A2309" i="13"/>
  <c r="A2308" i="13"/>
  <c r="A2307" i="13"/>
  <c r="A2306" i="13"/>
  <c r="A2305" i="13"/>
  <c r="A2304" i="13"/>
  <c r="A2303" i="13"/>
  <c r="A2302" i="13"/>
  <c r="A2301" i="13"/>
  <c r="A2300" i="13"/>
  <c r="A2299" i="13"/>
  <c r="A2298" i="13"/>
  <c r="A2297" i="13"/>
  <c r="A2296" i="13"/>
  <c r="A2295" i="13"/>
  <c r="A2294" i="13"/>
  <c r="A2293" i="13"/>
  <c r="A2292" i="13"/>
  <c r="A2291" i="13"/>
  <c r="A2290" i="13"/>
  <c r="A2289" i="13"/>
  <c r="A2288" i="13"/>
  <c r="A2287" i="13"/>
  <c r="A2286" i="13"/>
  <c r="A2285" i="13"/>
  <c r="A2284" i="13"/>
  <c r="A2283" i="13"/>
  <c r="A2282" i="13"/>
  <c r="A2281" i="13"/>
  <c r="A2280" i="13"/>
  <c r="A2279" i="13"/>
  <c r="A2278" i="13"/>
  <c r="A2277" i="13"/>
  <c r="A2276" i="13"/>
  <c r="A2275" i="13"/>
  <c r="A2274" i="13"/>
  <c r="A2273" i="13"/>
  <c r="A2272" i="13"/>
  <c r="A2271" i="13"/>
  <c r="A2270" i="13"/>
  <c r="A2269" i="13"/>
  <c r="A2268" i="13"/>
  <c r="A2267" i="13"/>
  <c r="A2266" i="13"/>
  <c r="A2265" i="13"/>
  <c r="A2264" i="13"/>
  <c r="A2263" i="13"/>
  <c r="A2262" i="13"/>
  <c r="A2261" i="13"/>
  <c r="A2260" i="13"/>
  <c r="A2259" i="13"/>
  <c r="A2258" i="13"/>
  <c r="A2257" i="13"/>
  <c r="A2256" i="13"/>
  <c r="A2255" i="13"/>
  <c r="A2254" i="13"/>
  <c r="A2253" i="13"/>
  <c r="A2252" i="13"/>
  <c r="A2251" i="13"/>
  <c r="A2250" i="13"/>
  <c r="A2249" i="13"/>
  <c r="A2248" i="13"/>
  <c r="A2247" i="13"/>
  <c r="A2246" i="13"/>
  <c r="A2245" i="13"/>
  <c r="A2244" i="13"/>
  <c r="A2243" i="13"/>
  <c r="A2242" i="13"/>
  <c r="A2241" i="13"/>
  <c r="A2240" i="13"/>
  <c r="A2239" i="13"/>
  <c r="A2238" i="13"/>
  <c r="A2237" i="13"/>
  <c r="A2236" i="13"/>
  <c r="A2235" i="13"/>
  <c r="A2234" i="13"/>
  <c r="A2233" i="13"/>
  <c r="A2232" i="13"/>
  <c r="A2231" i="13"/>
  <c r="A2230" i="13"/>
  <c r="A2229" i="13"/>
  <c r="A2228" i="13"/>
  <c r="A2227" i="13"/>
  <c r="A2226" i="13"/>
  <c r="A2225" i="13"/>
  <c r="A2224" i="13"/>
  <c r="A2223" i="13"/>
  <c r="A2222" i="13"/>
  <c r="A2221" i="13"/>
  <c r="A2220" i="13"/>
  <c r="A2219" i="13"/>
  <c r="A2218" i="13"/>
  <c r="A2217" i="13"/>
  <c r="A2216" i="13"/>
  <c r="A2215" i="13"/>
  <c r="A2214" i="13"/>
  <c r="A2213" i="13"/>
  <c r="A2212" i="13"/>
  <c r="A2211" i="13"/>
  <c r="A2210" i="13"/>
  <c r="A2209" i="13"/>
  <c r="A2208" i="13"/>
  <c r="A2207" i="13"/>
  <c r="A2206" i="13"/>
  <c r="A2205" i="13"/>
  <c r="A2204" i="13"/>
  <c r="A2203" i="13"/>
  <c r="A2202" i="13"/>
  <c r="A2201" i="13"/>
  <c r="A2200" i="13"/>
  <c r="A2199" i="13"/>
  <c r="A2198" i="13"/>
  <c r="A2197" i="13"/>
  <c r="A2196" i="13"/>
  <c r="A2195" i="13"/>
  <c r="A2194" i="13"/>
  <c r="A2193" i="13"/>
  <c r="A2192" i="13"/>
  <c r="A2191" i="13"/>
  <c r="A2190" i="13"/>
  <c r="A2189" i="13"/>
  <c r="A2188" i="13"/>
  <c r="A2187" i="13"/>
  <c r="A2186" i="13"/>
  <c r="A2185" i="13"/>
  <c r="A2184" i="13"/>
  <c r="A2183" i="13"/>
  <c r="A2182" i="13"/>
  <c r="A2181" i="13"/>
  <c r="A2180" i="13"/>
  <c r="A2179" i="13"/>
  <c r="A2178" i="13"/>
  <c r="A2177" i="13"/>
  <c r="A2176" i="13"/>
  <c r="A2175" i="13"/>
  <c r="A2174" i="13"/>
  <c r="A2173" i="13"/>
  <c r="A2172" i="13"/>
  <c r="A2171" i="13"/>
  <c r="A2170" i="13"/>
  <c r="A2169" i="13"/>
  <c r="A2168" i="13"/>
  <c r="A2167" i="13"/>
  <c r="A2166" i="13"/>
  <c r="A2165" i="13"/>
  <c r="A2164" i="13"/>
  <c r="A2163" i="13"/>
  <c r="A2162" i="13"/>
  <c r="A2161" i="13"/>
  <c r="A2160" i="13"/>
  <c r="A2159" i="13"/>
  <c r="A2158" i="13"/>
  <c r="A2157" i="13"/>
  <c r="A2156" i="13"/>
  <c r="A2155" i="13"/>
  <c r="A2154" i="13"/>
  <c r="A2153" i="13"/>
  <c r="A2152" i="13"/>
  <c r="A2151" i="13"/>
  <c r="A2150" i="13"/>
  <c r="A2149" i="13"/>
  <c r="A2148" i="13"/>
  <c r="A2147" i="13"/>
  <c r="A2146" i="13"/>
  <c r="A2145" i="13"/>
  <c r="A2144" i="13"/>
  <c r="A2143" i="13"/>
  <c r="A2142" i="13"/>
  <c r="A2141" i="13"/>
  <c r="A2140" i="13"/>
  <c r="A2139" i="13"/>
  <c r="A2138" i="13"/>
  <c r="A2137" i="13"/>
  <c r="A2136" i="13"/>
  <c r="A2135" i="13"/>
  <c r="A2134" i="13"/>
  <c r="A2133" i="13"/>
  <c r="A2132" i="13"/>
  <c r="A2131" i="13"/>
  <c r="A2130" i="13"/>
  <c r="A2129" i="13"/>
  <c r="A2128" i="13"/>
  <c r="A2127" i="13"/>
  <c r="A2126" i="13"/>
  <c r="A2125" i="13"/>
  <c r="A2124" i="13"/>
  <c r="A2123" i="13"/>
  <c r="A2122" i="13"/>
  <c r="A2121" i="13"/>
  <c r="A2120" i="13"/>
  <c r="A2119" i="13"/>
  <c r="A2118" i="13"/>
  <c r="A2117" i="13"/>
  <c r="A2116" i="13"/>
  <c r="A2115" i="13"/>
  <c r="A2114" i="13"/>
  <c r="A2113" i="13"/>
  <c r="A2112" i="13"/>
  <c r="A2111" i="13"/>
  <c r="A2110" i="13"/>
  <c r="A2109" i="13"/>
  <c r="A2108" i="13"/>
  <c r="A2107" i="13"/>
  <c r="A2106" i="13"/>
  <c r="A2105" i="13"/>
  <c r="A2104" i="13"/>
  <c r="A2103" i="13"/>
  <c r="A2102" i="13"/>
  <c r="A2101" i="13"/>
  <c r="A2100" i="13"/>
  <c r="A2099" i="13"/>
  <c r="A2098" i="13"/>
  <c r="A2097" i="13"/>
  <c r="A2096" i="13"/>
  <c r="A2095" i="13"/>
  <c r="A2094" i="13"/>
  <c r="A2093" i="13"/>
  <c r="A2092" i="13"/>
  <c r="A2091" i="13"/>
  <c r="A2090" i="13"/>
  <c r="A2089" i="13"/>
  <c r="A2088" i="13"/>
  <c r="A2087" i="13"/>
  <c r="A2086" i="13"/>
  <c r="A2085" i="13"/>
  <c r="A2084" i="13"/>
  <c r="A2083" i="13"/>
  <c r="A2082" i="13"/>
  <c r="A2081" i="13"/>
  <c r="A2080" i="13"/>
  <c r="A2079" i="13"/>
  <c r="A2078" i="13"/>
  <c r="A2077" i="13"/>
  <c r="A2076" i="13"/>
  <c r="A2075" i="13"/>
  <c r="A2074" i="13"/>
  <c r="A2073" i="13"/>
  <c r="A2072" i="13"/>
  <c r="A2071" i="13"/>
  <c r="A2070" i="13"/>
  <c r="A2069" i="13"/>
  <c r="A2068" i="13"/>
  <c r="A2067" i="13"/>
  <c r="A2066" i="13"/>
  <c r="A2065" i="13"/>
  <c r="A2064" i="13"/>
  <c r="A2063" i="13"/>
  <c r="A2062" i="13"/>
  <c r="A2061" i="13"/>
  <c r="A2060" i="13"/>
  <c r="A2059" i="13"/>
  <c r="A2058" i="13"/>
  <c r="A2057" i="13"/>
  <c r="A2056" i="13"/>
  <c r="A2055" i="13"/>
  <c r="A2054" i="13"/>
  <c r="A2053" i="13"/>
  <c r="A2052" i="13"/>
  <c r="A2051" i="13"/>
  <c r="A2050" i="13"/>
  <c r="A2049" i="13"/>
  <c r="A2048" i="13"/>
  <c r="A2047" i="13"/>
  <c r="A2046" i="13"/>
  <c r="A2045" i="13"/>
  <c r="A2044" i="13"/>
  <c r="A2043" i="13"/>
  <c r="A2042" i="13"/>
  <c r="A2041" i="13"/>
  <c r="A2040" i="13"/>
  <c r="A2039" i="13"/>
  <c r="A2038" i="13"/>
  <c r="A2037" i="13"/>
  <c r="A2036" i="13"/>
  <c r="A2035" i="13"/>
  <c r="A2034" i="13"/>
  <c r="A2033" i="13"/>
  <c r="A2032" i="13"/>
  <c r="A2031" i="13"/>
  <c r="A2030" i="13"/>
  <c r="A2029" i="13"/>
  <c r="A2028" i="13"/>
  <c r="A2027" i="13"/>
  <c r="A2026" i="13"/>
  <c r="A2025" i="13"/>
  <c r="A2024" i="13"/>
  <c r="A2023" i="13"/>
  <c r="A2022" i="13"/>
  <c r="A2021" i="13"/>
  <c r="A2020" i="13"/>
  <c r="A2019" i="13"/>
  <c r="A2018" i="13"/>
  <c r="A2017" i="13"/>
  <c r="A2016" i="13"/>
  <c r="A2015" i="13"/>
  <c r="A2014" i="13"/>
  <c r="A2013" i="13"/>
  <c r="A2012" i="13"/>
  <c r="A2011" i="13"/>
  <c r="A2010" i="13"/>
  <c r="A2009" i="13"/>
  <c r="A2008" i="13"/>
  <c r="A2007" i="13"/>
  <c r="A2006" i="13"/>
  <c r="A2005" i="13"/>
  <c r="A2004" i="13"/>
  <c r="A2003" i="13"/>
  <c r="A2002" i="13"/>
  <c r="A2001" i="13"/>
  <c r="A2000" i="13"/>
  <c r="A1999" i="13"/>
  <c r="A1998" i="13"/>
  <c r="A1997" i="13"/>
  <c r="A1996" i="13"/>
  <c r="A1995" i="13"/>
  <c r="A1994" i="13"/>
  <c r="A1993" i="13"/>
  <c r="A1992" i="13"/>
  <c r="A1991" i="13"/>
  <c r="A1990" i="13"/>
  <c r="A1989" i="13"/>
  <c r="A1988" i="13"/>
  <c r="A1987" i="13"/>
  <c r="A1986" i="13"/>
  <c r="A1985" i="13"/>
  <c r="A1984" i="13"/>
  <c r="A1983" i="13"/>
  <c r="A1982" i="13"/>
  <c r="A1981" i="13"/>
  <c r="A1980" i="13"/>
  <c r="A1979" i="13"/>
  <c r="A1978" i="13"/>
  <c r="A1977" i="13"/>
  <c r="A1976" i="13"/>
  <c r="A1975" i="13"/>
  <c r="A1974" i="13"/>
  <c r="A1973" i="13"/>
  <c r="A1972" i="13"/>
  <c r="A1971" i="13"/>
  <c r="A1970" i="13"/>
  <c r="A1969" i="13"/>
  <c r="A1968" i="13"/>
  <c r="A1967" i="13"/>
  <c r="A1966" i="13"/>
  <c r="A1965" i="13"/>
  <c r="A1964" i="13"/>
  <c r="A1963" i="13"/>
  <c r="A1962" i="13"/>
  <c r="A1961" i="13"/>
  <c r="A1960" i="13"/>
  <c r="A1959" i="13"/>
  <c r="A1958" i="13"/>
  <c r="A1957" i="13"/>
  <c r="A1956" i="13"/>
  <c r="A1955" i="13"/>
  <c r="A1954" i="13"/>
  <c r="A1953" i="13"/>
  <c r="A1952" i="13"/>
  <c r="A1951" i="13"/>
  <c r="A1950" i="13"/>
  <c r="A1949" i="13"/>
  <c r="A1948" i="13"/>
  <c r="A1947" i="13"/>
  <c r="A1946" i="13"/>
  <c r="A1945" i="13"/>
  <c r="A1944" i="13"/>
  <c r="A1943" i="13"/>
  <c r="A1942" i="13"/>
  <c r="A1941" i="13"/>
  <c r="A1940" i="13"/>
  <c r="A1939" i="13"/>
  <c r="A1938" i="13"/>
  <c r="A1937" i="13"/>
  <c r="A1936" i="13"/>
  <c r="A1935" i="13"/>
  <c r="A1934" i="13"/>
  <c r="A1933" i="13"/>
  <c r="A1932" i="13"/>
  <c r="A1931" i="13"/>
  <c r="A1930" i="13"/>
  <c r="A1929" i="13"/>
  <c r="A1928" i="13"/>
  <c r="A1927" i="13"/>
  <c r="A1926" i="13"/>
  <c r="A1925" i="13"/>
  <c r="A1924" i="13"/>
  <c r="A1923" i="13"/>
  <c r="A1922" i="13"/>
  <c r="A1921" i="13"/>
  <c r="A1920" i="13"/>
  <c r="A1919" i="13"/>
  <c r="A1918" i="13"/>
  <c r="A1917" i="13"/>
  <c r="A1916" i="13"/>
  <c r="A1915" i="13"/>
  <c r="A1914" i="13"/>
  <c r="A1913" i="13"/>
  <c r="A1912" i="13"/>
  <c r="A1911" i="13"/>
  <c r="A1910" i="13"/>
  <c r="A1909" i="13"/>
  <c r="A1908" i="13"/>
  <c r="A1907" i="13"/>
  <c r="A1906" i="13"/>
  <c r="A1905" i="13"/>
  <c r="A1904" i="13"/>
  <c r="A1903" i="13"/>
  <c r="A1902" i="13"/>
  <c r="A1901" i="13"/>
  <c r="A1900" i="13"/>
  <c r="A1899" i="13"/>
  <c r="A1898" i="13"/>
  <c r="A1897" i="13"/>
  <c r="A1896" i="13"/>
  <c r="A1895" i="13"/>
  <c r="A1894" i="13"/>
  <c r="A1893" i="13"/>
  <c r="A1892" i="13"/>
  <c r="A1891" i="13"/>
  <c r="A1890" i="13"/>
  <c r="A1889" i="13"/>
  <c r="A1888" i="13"/>
  <c r="A1887" i="13"/>
  <c r="A1886" i="13"/>
  <c r="A1885" i="13"/>
  <c r="A1884" i="13"/>
  <c r="A1883" i="13"/>
  <c r="A1882" i="13"/>
  <c r="A1881" i="13"/>
  <c r="A1880" i="13"/>
  <c r="A1879" i="13"/>
  <c r="A1878" i="13"/>
  <c r="A1877" i="13"/>
  <c r="A1876" i="13"/>
  <c r="A1875" i="13"/>
  <c r="A1874" i="13"/>
  <c r="A1873" i="13"/>
  <c r="A1872" i="13"/>
  <c r="A1871" i="13"/>
  <c r="A1870" i="13"/>
  <c r="A1869" i="13"/>
  <c r="A1868" i="13"/>
  <c r="A1867" i="13"/>
  <c r="A1866" i="13"/>
  <c r="A1865" i="13"/>
  <c r="A1864" i="13"/>
  <c r="A1863" i="13"/>
  <c r="A1862" i="13"/>
  <c r="A1861" i="13"/>
  <c r="A1860" i="13"/>
  <c r="A1859" i="13"/>
  <c r="A1858" i="13"/>
  <c r="A1857" i="13"/>
  <c r="A1856" i="13"/>
  <c r="A1855" i="13"/>
  <c r="A1854" i="13"/>
  <c r="A1853" i="13"/>
  <c r="A1852" i="13"/>
  <c r="A1851" i="13"/>
  <c r="A1850" i="13"/>
  <c r="A1849" i="13"/>
  <c r="A1848" i="13"/>
  <c r="A1847" i="13"/>
  <c r="A1846" i="13"/>
  <c r="A1845" i="13"/>
  <c r="A1844" i="13"/>
  <c r="A1843" i="13"/>
  <c r="A1842" i="13"/>
  <c r="A1841" i="13"/>
  <c r="A1840" i="13"/>
  <c r="A1839" i="13"/>
  <c r="A1838" i="13"/>
  <c r="A1837" i="13"/>
  <c r="A1836" i="13"/>
  <c r="A1835" i="13"/>
  <c r="A1834" i="13"/>
  <c r="A1833" i="13"/>
  <c r="A1832" i="13"/>
  <c r="A1831" i="13"/>
  <c r="A1830" i="13"/>
  <c r="A1829" i="13"/>
  <c r="A1828" i="13"/>
  <c r="A1827" i="13"/>
  <c r="A1826" i="13"/>
  <c r="A1825" i="13"/>
  <c r="A1824" i="13"/>
  <c r="A1823" i="13"/>
  <c r="A1822" i="13"/>
  <c r="A1821" i="13"/>
  <c r="A1820" i="13"/>
  <c r="A1819" i="13"/>
  <c r="A1818" i="13"/>
  <c r="A1817" i="13"/>
  <c r="A1816" i="13"/>
  <c r="A1815" i="13"/>
  <c r="A1814" i="13"/>
  <c r="A1813" i="13"/>
  <c r="A1812" i="13"/>
  <c r="A1811" i="13"/>
  <c r="A1810" i="13"/>
  <c r="A1809" i="13"/>
  <c r="A1808" i="13"/>
  <c r="A1807" i="13"/>
  <c r="A1806" i="13"/>
  <c r="A1805" i="13"/>
  <c r="A1804" i="13"/>
  <c r="A1803" i="13"/>
  <c r="A1802" i="13"/>
  <c r="A1801" i="13"/>
  <c r="A1800" i="13"/>
  <c r="A1799" i="13"/>
  <c r="A1798" i="13"/>
  <c r="A1797" i="13"/>
  <c r="A1796" i="13"/>
  <c r="A1795" i="13"/>
  <c r="A1794" i="13"/>
  <c r="A1793" i="13"/>
  <c r="A1792" i="13"/>
  <c r="A1791" i="13"/>
  <c r="A1790" i="13"/>
  <c r="A1789" i="13"/>
  <c r="A1788" i="13"/>
  <c r="A1787" i="13"/>
  <c r="A1786" i="13"/>
  <c r="A1785" i="13"/>
  <c r="A1784" i="13"/>
  <c r="A1783" i="13"/>
  <c r="A1782" i="13"/>
  <c r="A1781" i="13"/>
  <c r="A1780" i="13"/>
  <c r="A1779" i="13"/>
  <c r="A1778" i="13"/>
  <c r="A1777" i="13"/>
  <c r="A1776" i="13"/>
  <c r="A1775" i="13"/>
  <c r="A1774" i="13"/>
  <c r="A1773" i="13"/>
  <c r="A1772" i="13"/>
  <c r="A1771" i="13"/>
  <c r="A1770" i="13"/>
  <c r="A1769" i="13"/>
  <c r="A1768" i="13"/>
  <c r="A1767" i="13"/>
  <c r="A1766" i="13"/>
  <c r="A1765" i="13"/>
  <c r="A1764" i="13"/>
  <c r="A1763" i="13"/>
  <c r="A1762" i="13"/>
  <c r="A1761" i="13"/>
  <c r="A1760" i="13"/>
  <c r="A1759" i="13"/>
  <c r="A1758" i="13"/>
  <c r="A1757" i="13"/>
  <c r="A1756" i="13"/>
  <c r="A1755" i="13"/>
  <c r="A1754" i="13"/>
  <c r="A1753" i="13"/>
  <c r="A1752" i="13"/>
  <c r="A1751" i="13"/>
  <c r="A1750" i="13"/>
  <c r="A1749" i="13"/>
  <c r="A1748" i="13"/>
  <c r="A1747" i="13"/>
  <c r="A1746" i="13"/>
  <c r="A1745" i="13"/>
  <c r="A1744" i="13"/>
  <c r="A1743" i="13"/>
  <c r="A1742" i="13"/>
  <c r="A1741" i="13"/>
  <c r="A1740" i="13"/>
  <c r="A1739" i="13"/>
  <c r="A1738" i="13"/>
  <c r="A1737" i="13"/>
  <c r="A1736" i="13"/>
  <c r="A1735" i="13"/>
  <c r="A1734" i="13"/>
  <c r="A1733" i="13"/>
  <c r="A1732" i="13"/>
  <c r="A1731" i="13"/>
  <c r="A1730" i="13"/>
  <c r="A1729" i="13"/>
  <c r="A1728" i="13"/>
  <c r="A1727" i="13"/>
  <c r="A1726" i="13"/>
  <c r="A1725" i="13"/>
  <c r="A1724" i="13"/>
  <c r="A1723" i="13"/>
  <c r="A1722" i="13"/>
  <c r="A1721" i="13"/>
  <c r="A1720" i="13"/>
  <c r="A1719" i="13"/>
  <c r="A1718" i="13"/>
  <c r="A1717" i="13"/>
  <c r="A1716" i="13"/>
  <c r="A1715" i="13"/>
  <c r="A1714" i="13"/>
  <c r="A1713" i="13"/>
  <c r="A1712" i="13"/>
  <c r="A1711" i="13"/>
  <c r="A1710" i="13"/>
  <c r="A1709" i="13"/>
  <c r="A1708" i="13"/>
  <c r="A1707" i="13"/>
  <c r="A1706" i="13"/>
  <c r="A1705" i="13"/>
  <c r="A1704" i="13"/>
  <c r="A1703" i="13"/>
  <c r="A1702" i="13"/>
  <c r="A1701" i="13"/>
  <c r="A1700" i="13"/>
  <c r="A1699" i="13"/>
  <c r="A1698" i="13"/>
  <c r="A1697" i="13"/>
  <c r="A1696" i="13"/>
  <c r="A1695" i="13"/>
  <c r="A1694" i="13"/>
  <c r="A1693" i="13"/>
  <c r="A1692" i="13"/>
  <c r="A1691" i="13"/>
  <c r="A1690" i="13"/>
  <c r="A1689" i="13"/>
  <c r="A1688" i="13"/>
  <c r="A1687" i="13"/>
  <c r="A1686" i="13"/>
  <c r="A1685" i="13"/>
  <c r="A1684" i="13"/>
  <c r="A1683" i="13"/>
  <c r="A1682" i="13"/>
  <c r="A1681" i="13"/>
  <c r="A1680" i="13"/>
  <c r="A1679" i="13"/>
  <c r="A1678" i="13"/>
  <c r="A1677" i="13"/>
  <c r="A1676" i="13"/>
  <c r="A1675" i="13"/>
  <c r="A1674" i="13"/>
  <c r="A1673" i="13"/>
  <c r="A1672" i="13"/>
  <c r="A1671" i="13"/>
  <c r="A1670" i="13"/>
  <c r="A1669" i="13"/>
  <c r="A1668" i="13"/>
  <c r="A1667" i="13"/>
  <c r="A1666" i="13"/>
  <c r="A1665" i="13"/>
  <c r="A1664" i="13"/>
  <c r="A1663" i="13"/>
  <c r="A1662" i="13"/>
  <c r="A1661" i="13"/>
  <c r="A1660" i="13"/>
  <c r="A1659" i="13"/>
  <c r="A1658" i="13"/>
  <c r="A1657" i="13"/>
  <c r="A1656" i="13"/>
  <c r="A1655" i="13"/>
  <c r="A1654" i="13"/>
  <c r="A1653" i="13"/>
  <c r="A1652" i="13"/>
  <c r="A1651" i="13"/>
  <c r="A1650" i="13"/>
  <c r="A1649" i="13"/>
  <c r="A1648" i="13"/>
  <c r="A1647" i="13"/>
  <c r="A1646" i="13"/>
  <c r="A1645" i="13"/>
  <c r="A1644" i="13"/>
  <c r="A1643" i="13"/>
  <c r="A1642" i="13"/>
  <c r="A1641" i="13"/>
  <c r="A1640" i="13"/>
  <c r="A1639" i="13"/>
  <c r="A1638" i="13"/>
  <c r="A1637" i="13"/>
  <c r="A1636" i="13"/>
  <c r="A1635" i="13"/>
  <c r="A1634" i="13"/>
  <c r="A1633" i="13"/>
  <c r="A1632" i="13"/>
  <c r="A1631" i="13"/>
  <c r="A1630" i="13"/>
  <c r="A1629" i="13"/>
  <c r="A1628" i="13"/>
  <c r="A1627" i="13"/>
  <c r="A1626" i="13"/>
  <c r="A1625" i="13"/>
  <c r="A1624" i="13"/>
  <c r="A1623" i="13"/>
  <c r="A1622" i="13"/>
  <c r="A1621" i="13"/>
  <c r="A1620" i="13"/>
  <c r="A1619" i="13"/>
  <c r="A1618" i="13"/>
  <c r="A1617" i="13"/>
  <c r="A1616" i="13"/>
  <c r="A1615" i="13"/>
  <c r="A1614" i="13"/>
  <c r="A1613" i="13"/>
  <c r="A1612" i="13"/>
  <c r="A1611" i="13"/>
  <c r="A1610" i="13"/>
  <c r="A1609" i="13"/>
  <c r="A1608" i="13"/>
  <c r="A1607" i="13"/>
  <c r="A1606" i="13"/>
  <c r="A1605" i="13"/>
  <c r="A1604" i="13"/>
  <c r="A1603" i="13"/>
  <c r="A1602" i="13"/>
  <c r="A1601" i="13"/>
  <c r="A1600" i="13"/>
  <c r="A1599" i="13"/>
  <c r="A1598" i="13"/>
  <c r="A1597" i="13"/>
  <c r="A1596" i="13"/>
  <c r="A1595" i="13"/>
  <c r="A1594" i="13"/>
  <c r="A1593" i="13"/>
  <c r="A1592" i="13"/>
  <c r="A1591" i="13"/>
  <c r="A1590" i="13"/>
  <c r="A1589" i="13"/>
  <c r="A1588" i="13"/>
  <c r="A1587" i="13"/>
  <c r="A1586" i="13"/>
  <c r="A1585" i="13"/>
  <c r="A1584" i="13"/>
  <c r="A1583" i="13"/>
  <c r="A1582" i="13"/>
  <c r="A1581" i="13"/>
  <c r="A1580" i="13"/>
  <c r="A1579" i="13"/>
  <c r="A1578" i="13"/>
  <c r="A1577" i="13"/>
  <c r="A1576" i="13"/>
  <c r="A1575" i="13"/>
  <c r="A1574" i="13"/>
  <c r="A1573" i="13"/>
  <c r="A1572" i="13"/>
  <c r="A1571" i="13"/>
  <c r="A1570" i="13"/>
  <c r="A1569" i="13"/>
  <c r="A1568" i="13"/>
  <c r="A1567" i="13"/>
  <c r="A1566" i="13"/>
  <c r="A1565" i="13"/>
  <c r="A1564" i="13"/>
  <c r="A1563" i="13"/>
  <c r="A1562" i="13"/>
  <c r="A1561" i="13"/>
  <c r="A1560" i="13"/>
  <c r="A1559" i="13"/>
  <c r="A1558" i="13"/>
  <c r="A1557" i="13"/>
  <c r="A1556" i="13"/>
  <c r="A1555" i="13"/>
  <c r="A1554" i="13"/>
  <c r="A1553" i="13"/>
  <c r="A1552" i="13"/>
  <c r="A1551" i="13"/>
  <c r="A1550" i="13"/>
  <c r="A1549" i="13"/>
  <c r="A1548" i="13"/>
  <c r="A1547" i="13"/>
  <c r="A1546" i="13"/>
  <c r="A1545" i="13"/>
  <c r="A1544" i="13"/>
  <c r="A1543" i="13"/>
  <c r="A1542" i="13"/>
  <c r="A1541" i="13"/>
  <c r="A1540" i="13"/>
  <c r="A1539" i="13"/>
  <c r="A1538" i="13"/>
  <c r="A1537" i="13"/>
  <c r="A1536" i="13"/>
  <c r="A1535" i="13"/>
  <c r="A1534" i="13"/>
  <c r="A1533" i="13"/>
  <c r="A1532" i="13"/>
  <c r="A1531" i="13"/>
  <c r="A1530" i="13"/>
  <c r="A1529" i="13"/>
  <c r="A1528" i="13"/>
  <c r="A1527" i="13"/>
  <c r="A1526" i="13"/>
  <c r="A1525" i="13"/>
  <c r="A1524" i="13"/>
  <c r="A1523" i="13"/>
  <c r="A1522" i="13"/>
  <c r="A1521" i="13"/>
  <c r="A1520" i="13"/>
  <c r="A1519" i="13"/>
  <c r="A1518" i="13"/>
  <c r="A1517" i="13"/>
  <c r="A1516" i="13"/>
  <c r="A1515" i="13"/>
  <c r="A1514" i="13"/>
  <c r="A1513" i="13"/>
  <c r="A1512" i="13"/>
  <c r="A1511" i="13"/>
  <c r="A1510" i="13"/>
  <c r="A1509" i="13"/>
  <c r="A1508" i="13"/>
  <c r="A1507" i="13"/>
  <c r="A1506" i="13"/>
  <c r="A1505" i="13"/>
  <c r="A1504" i="13"/>
  <c r="A1503" i="13"/>
  <c r="A1502" i="13"/>
  <c r="A1501" i="13"/>
  <c r="A1500" i="13"/>
  <c r="A1499" i="13"/>
  <c r="A1498" i="13"/>
  <c r="A1497" i="13"/>
  <c r="A1496" i="13"/>
  <c r="A1495" i="13"/>
  <c r="A1494" i="13"/>
  <c r="A1493" i="13"/>
  <c r="A1492" i="13"/>
  <c r="A1491" i="13"/>
  <c r="A1490" i="13"/>
  <c r="A1489" i="13"/>
  <c r="A1488" i="13"/>
  <c r="A1487" i="13"/>
  <c r="A1486" i="13"/>
  <c r="A1485" i="13"/>
  <c r="A1484" i="13"/>
  <c r="A1483" i="13"/>
  <c r="A1482" i="13"/>
  <c r="A1481" i="13"/>
  <c r="A1480" i="13"/>
  <c r="A1479" i="13"/>
  <c r="A1478" i="13"/>
  <c r="A1477" i="13"/>
  <c r="A1476" i="13"/>
  <c r="A1475" i="13"/>
  <c r="A1474" i="13"/>
  <c r="A1473" i="13"/>
  <c r="A1472" i="13"/>
  <c r="A1471" i="13"/>
  <c r="A1470" i="13"/>
  <c r="A1469" i="13"/>
  <c r="A1468" i="13"/>
  <c r="A1467" i="13"/>
  <c r="A1466" i="13"/>
  <c r="A1465" i="13"/>
  <c r="A1464" i="13"/>
  <c r="A1463" i="13"/>
  <c r="A1462" i="13"/>
  <c r="A1461" i="13"/>
  <c r="A1460" i="13"/>
  <c r="A1459" i="13"/>
  <c r="A1458" i="13"/>
  <c r="A1457" i="13"/>
  <c r="A1456" i="13"/>
  <c r="A1455" i="13"/>
  <c r="A1454" i="13"/>
  <c r="A1453" i="13"/>
  <c r="A1452" i="13"/>
  <c r="A1451" i="13"/>
  <c r="A1450" i="13"/>
  <c r="A1449" i="13"/>
  <c r="A1448" i="13"/>
  <c r="A1447" i="13"/>
  <c r="A1446" i="13"/>
  <c r="A1445" i="13"/>
  <c r="A1444" i="13"/>
  <c r="A1443" i="13"/>
  <c r="A1442" i="13"/>
  <c r="A1441" i="13"/>
  <c r="A1440" i="13"/>
  <c r="A1439" i="13"/>
  <c r="A1438" i="13"/>
  <c r="A1437" i="13"/>
  <c r="A1436" i="13"/>
  <c r="A1435" i="13"/>
  <c r="A1434" i="13"/>
  <c r="A1433" i="13"/>
  <c r="A1432" i="13"/>
  <c r="A1431" i="13"/>
  <c r="A1430" i="13"/>
  <c r="A1429" i="13"/>
  <c r="A1428" i="13"/>
  <c r="A1427" i="13"/>
  <c r="A1426" i="13"/>
  <c r="A1425" i="13"/>
  <c r="A1424" i="13"/>
  <c r="A1423" i="13"/>
  <c r="A1422" i="13"/>
  <c r="A1421" i="13"/>
  <c r="A1420" i="13"/>
  <c r="A1419" i="13"/>
  <c r="A1418" i="13"/>
  <c r="A1417" i="13"/>
  <c r="A1416" i="13"/>
  <c r="A1415" i="13"/>
  <c r="A1414" i="13"/>
  <c r="A1413" i="13"/>
  <c r="A1412" i="13"/>
  <c r="A1411" i="13"/>
  <c r="A1410" i="13"/>
  <c r="A1409" i="13"/>
  <c r="A1408" i="13"/>
  <c r="A1407" i="13"/>
  <c r="A1406" i="13"/>
  <c r="A1405" i="13"/>
  <c r="A1404" i="13"/>
  <c r="A1403" i="13"/>
  <c r="A1402" i="13"/>
  <c r="A1401" i="13"/>
  <c r="A1400" i="13"/>
  <c r="A1399" i="13"/>
  <c r="A1398" i="13"/>
  <c r="A1397" i="13"/>
  <c r="A1396" i="13"/>
  <c r="A1395" i="13"/>
  <c r="A1394" i="13"/>
  <c r="A1393" i="13"/>
  <c r="A1392" i="13"/>
  <c r="A1391" i="13"/>
  <c r="A1390" i="13"/>
  <c r="A1389" i="13"/>
  <c r="A1388" i="13"/>
  <c r="A1387" i="13"/>
  <c r="A1386" i="13"/>
  <c r="A1385" i="13"/>
  <c r="A1384" i="13"/>
  <c r="A1383" i="13"/>
  <c r="A1382" i="13"/>
  <c r="A1381" i="13"/>
  <c r="A1380" i="13"/>
  <c r="A1379" i="13"/>
  <c r="A1378" i="13"/>
  <c r="A1377" i="13"/>
  <c r="A1376" i="13"/>
  <c r="A1375" i="13"/>
  <c r="A1374" i="13"/>
  <c r="A1373" i="13"/>
  <c r="A1372" i="13"/>
  <c r="A1371" i="13"/>
  <c r="A1370" i="13"/>
  <c r="A1369" i="13"/>
  <c r="A1368" i="13"/>
  <c r="A1367" i="13"/>
  <c r="A1366" i="13"/>
  <c r="A1365" i="13"/>
  <c r="A1364" i="13"/>
  <c r="A1363" i="13"/>
  <c r="A1362" i="13"/>
  <c r="A1361" i="13"/>
  <c r="A1360" i="13"/>
  <c r="A1359" i="13"/>
  <c r="A1358" i="13"/>
  <c r="A1357" i="13"/>
  <c r="A1356" i="13"/>
  <c r="A1355" i="13"/>
  <c r="A1354" i="13"/>
  <c r="A1353" i="13"/>
  <c r="A1352" i="13"/>
  <c r="A1351" i="13"/>
  <c r="A1350" i="13"/>
  <c r="A1349" i="13"/>
  <c r="A1348" i="13"/>
  <c r="A1347" i="13"/>
  <c r="A1346" i="13"/>
  <c r="A1345" i="13"/>
  <c r="A1344" i="13"/>
  <c r="A1343" i="13"/>
  <c r="A1342" i="13"/>
  <c r="A1341" i="13"/>
  <c r="A1340" i="13"/>
  <c r="A1339" i="13"/>
  <c r="A1338" i="13"/>
  <c r="A1337" i="13"/>
  <c r="A1336" i="13"/>
  <c r="A1335" i="13"/>
  <c r="A1334" i="13"/>
  <c r="A1333" i="13"/>
  <c r="A1332" i="13"/>
  <c r="A1331" i="13"/>
  <c r="A1330" i="13"/>
  <c r="A1329" i="13"/>
  <c r="A1328" i="13"/>
  <c r="A1327" i="13"/>
  <c r="A1326" i="13"/>
  <c r="A1325" i="13"/>
  <c r="A1324" i="13"/>
  <c r="A1323" i="13"/>
  <c r="A1322" i="13"/>
  <c r="A1321" i="13"/>
  <c r="A1320" i="13"/>
  <c r="A1319" i="13"/>
  <c r="A1318" i="13"/>
  <c r="A1317" i="13"/>
  <c r="A1316" i="13"/>
  <c r="A1315" i="13"/>
  <c r="A1314" i="13"/>
  <c r="A1313" i="13"/>
  <c r="A1312" i="13"/>
  <c r="A1311" i="13"/>
  <c r="A1310" i="13"/>
  <c r="A1309" i="13"/>
  <c r="A1308" i="13"/>
  <c r="A1307" i="13"/>
  <c r="A1306" i="13"/>
  <c r="A1305" i="13"/>
  <c r="A1304" i="13"/>
  <c r="A1303" i="13"/>
  <c r="A1302" i="13"/>
  <c r="A1301" i="13"/>
  <c r="A1300" i="13"/>
  <c r="A1299" i="13"/>
  <c r="A1298" i="13"/>
  <c r="A1297" i="13"/>
  <c r="A1296" i="13"/>
  <c r="A1295" i="13"/>
  <c r="A1294" i="13"/>
  <c r="A1293" i="13"/>
  <c r="A1292" i="13"/>
  <c r="A1291" i="13"/>
  <c r="A1290" i="13"/>
  <c r="A1289" i="13"/>
  <c r="A1288" i="13"/>
  <c r="A1287" i="13"/>
  <c r="A1286" i="13"/>
  <c r="A1285" i="13"/>
  <c r="A1284" i="13"/>
  <c r="A1283" i="13"/>
  <c r="A1282" i="13"/>
  <c r="A1281" i="13"/>
  <c r="A1280" i="13"/>
  <c r="A1279" i="13"/>
  <c r="A1278" i="13"/>
  <c r="A1277" i="13"/>
  <c r="A1276" i="13"/>
  <c r="A1275" i="13"/>
  <c r="A1274" i="13"/>
  <c r="A1273" i="13"/>
  <c r="A1272" i="13"/>
  <c r="A1271" i="13"/>
  <c r="A1270" i="13"/>
  <c r="A1269" i="13"/>
  <c r="A1268" i="13"/>
  <c r="A1267" i="13"/>
  <c r="A1266" i="13"/>
  <c r="A1265" i="13"/>
  <c r="A1264" i="13"/>
  <c r="A1263" i="13"/>
  <c r="A1262" i="13"/>
  <c r="A1261" i="13"/>
  <c r="A1260" i="13"/>
  <c r="A1259" i="13"/>
  <c r="A1258" i="13"/>
  <c r="A1257" i="13"/>
  <c r="A1256" i="13"/>
  <c r="A1255" i="13"/>
  <c r="A1254" i="13"/>
  <c r="A1253" i="13"/>
  <c r="A1252" i="13"/>
  <c r="A1251" i="13"/>
  <c r="A1250" i="13"/>
  <c r="A1249" i="13"/>
  <c r="A1248" i="13"/>
  <c r="A1247" i="13"/>
  <c r="A1246" i="13"/>
  <c r="A1245" i="13"/>
  <c r="A1244" i="13"/>
  <c r="A1243" i="13"/>
  <c r="A1242" i="13"/>
  <c r="A1241" i="13"/>
  <c r="A1240" i="13"/>
  <c r="A1239" i="13"/>
  <c r="A1238" i="13"/>
  <c r="A1237" i="13"/>
  <c r="A1236" i="13"/>
  <c r="A1235" i="13"/>
  <c r="A1234" i="13"/>
  <c r="A1233" i="13"/>
  <c r="A1232" i="13"/>
  <c r="A1231" i="13"/>
  <c r="A1230" i="13"/>
  <c r="A1229" i="13"/>
  <c r="A1228" i="13"/>
  <c r="A1227" i="13"/>
  <c r="A1226" i="13"/>
  <c r="A1225" i="13"/>
  <c r="A1224" i="13"/>
  <c r="A1223" i="13"/>
  <c r="A1222" i="13"/>
  <c r="A1221" i="13"/>
  <c r="A1220" i="13"/>
  <c r="A1219" i="13"/>
  <c r="A1218" i="13"/>
  <c r="A1217" i="13"/>
  <c r="A1216" i="13"/>
  <c r="A1215" i="13"/>
  <c r="A1214" i="13"/>
  <c r="A1213" i="13"/>
  <c r="A1212" i="13"/>
  <c r="A1211" i="13"/>
  <c r="A1210" i="13"/>
  <c r="A1209" i="13"/>
  <c r="A1208" i="13"/>
  <c r="A1207" i="13"/>
  <c r="A1206" i="13"/>
  <c r="A1205" i="13"/>
  <c r="A1204" i="13"/>
  <c r="A1203" i="13"/>
  <c r="A1202" i="13"/>
  <c r="A1201" i="13"/>
  <c r="A1200" i="13"/>
  <c r="A1199" i="13"/>
  <c r="A1198" i="13"/>
  <c r="A1197" i="13"/>
  <c r="A1196" i="13"/>
  <c r="A1195" i="13"/>
  <c r="A1194" i="13"/>
  <c r="A1193" i="13"/>
  <c r="A1192" i="13"/>
  <c r="A1191" i="13"/>
  <c r="A1190" i="13"/>
  <c r="A1189" i="13"/>
  <c r="A1188" i="13"/>
  <c r="A1187" i="13"/>
  <c r="A1186" i="13"/>
  <c r="A1185" i="13"/>
  <c r="A1184" i="13"/>
  <c r="A1183" i="13"/>
  <c r="A1182" i="13"/>
  <c r="A1181" i="13"/>
  <c r="A1180" i="13"/>
  <c r="A1179" i="13"/>
  <c r="A1178" i="13"/>
  <c r="A1177" i="13"/>
  <c r="A1176" i="13"/>
  <c r="A1175" i="13"/>
  <c r="A1174" i="13"/>
  <c r="A1173" i="13"/>
  <c r="A1172" i="13"/>
  <c r="A1171" i="13"/>
  <c r="A1170" i="13"/>
  <c r="A1169" i="13"/>
  <c r="A1168" i="13"/>
  <c r="A1167" i="13"/>
  <c r="A1166" i="13"/>
  <c r="A1165" i="13"/>
  <c r="A1164" i="13"/>
  <c r="A1163" i="13"/>
  <c r="A1162" i="13"/>
  <c r="A1161" i="13"/>
  <c r="A1160" i="13"/>
  <c r="A1159" i="13"/>
  <c r="A1158" i="13"/>
  <c r="A1157" i="13"/>
  <c r="A1156" i="13"/>
  <c r="A1155" i="13"/>
  <c r="A1154" i="13"/>
  <c r="A1153" i="13"/>
  <c r="A1152" i="13"/>
  <c r="A1151" i="13"/>
  <c r="A1150" i="13"/>
  <c r="A1149" i="13"/>
  <c r="A1148" i="13"/>
  <c r="A1147" i="13"/>
  <c r="A1146" i="13"/>
  <c r="A1145" i="13"/>
  <c r="A1144" i="13"/>
  <c r="A1143" i="13"/>
  <c r="A1142" i="13"/>
  <c r="A1141" i="13"/>
  <c r="A1140" i="13"/>
  <c r="A1139" i="13"/>
  <c r="A1138" i="13"/>
  <c r="A1137" i="13"/>
  <c r="A1136" i="13"/>
  <c r="A1135" i="13"/>
  <c r="A1134" i="13"/>
  <c r="A1133" i="13"/>
  <c r="A1132" i="13"/>
  <c r="A1131" i="13"/>
  <c r="A1130" i="13"/>
  <c r="A1129" i="13"/>
  <c r="A1128" i="13"/>
  <c r="A1127" i="13"/>
  <c r="A1126" i="13"/>
  <c r="A1125" i="13"/>
  <c r="A1124" i="13"/>
  <c r="A1123" i="13"/>
  <c r="A1122" i="13"/>
  <c r="A1121" i="13"/>
  <c r="A1120" i="13"/>
  <c r="A1119" i="13"/>
  <c r="A1118" i="13"/>
  <c r="A1117" i="13"/>
  <c r="A1116" i="13"/>
  <c r="A1115" i="13"/>
  <c r="A1114" i="13"/>
  <c r="A1113" i="13"/>
  <c r="A1112" i="13"/>
  <c r="A1111" i="13"/>
  <c r="A1110" i="13"/>
  <c r="A1109" i="13"/>
  <c r="A1108" i="13"/>
  <c r="A1107" i="13"/>
  <c r="A1106" i="13"/>
  <c r="A1105" i="13"/>
  <c r="A1104" i="13"/>
  <c r="A1103" i="13"/>
  <c r="A1102" i="13"/>
  <c r="A1101" i="13"/>
  <c r="A1100" i="13"/>
  <c r="A1099" i="13"/>
  <c r="A1098" i="13"/>
  <c r="A1097" i="13"/>
  <c r="A1096" i="13"/>
  <c r="A1095" i="13"/>
  <c r="A1094" i="13"/>
  <c r="A1093" i="13"/>
  <c r="A1092" i="13"/>
  <c r="A1091" i="13"/>
  <c r="A1090" i="13"/>
  <c r="A1089" i="13"/>
  <c r="A1088" i="13"/>
  <c r="A1087" i="13"/>
  <c r="A1086" i="13"/>
  <c r="A1085" i="13"/>
  <c r="A1084" i="13"/>
  <c r="A1083" i="13"/>
  <c r="A1082" i="13"/>
  <c r="A1081" i="13"/>
  <c r="A1080" i="13"/>
  <c r="A1079" i="13"/>
  <c r="A1078" i="13"/>
  <c r="A1077" i="13"/>
  <c r="A1076" i="13"/>
  <c r="A1075" i="13"/>
  <c r="A1074" i="13"/>
  <c r="A1073" i="13"/>
  <c r="A1072" i="13"/>
  <c r="A1071" i="13"/>
  <c r="A1070" i="13"/>
  <c r="A1069" i="13"/>
  <c r="A1068" i="13"/>
  <c r="A1067" i="13"/>
  <c r="A1066" i="13"/>
  <c r="A1065" i="13"/>
  <c r="A1064" i="13"/>
  <c r="A1063" i="13"/>
  <c r="A1062" i="13"/>
  <c r="A1061" i="13"/>
  <c r="A1060" i="13"/>
  <c r="A1059" i="13"/>
  <c r="A1058" i="13"/>
  <c r="A1057" i="13"/>
  <c r="A1056" i="13"/>
  <c r="A1055" i="13"/>
  <c r="A1054" i="13"/>
  <c r="A1053" i="13"/>
  <c r="A1052" i="13"/>
  <c r="A1051" i="13"/>
  <c r="A1050" i="13"/>
  <c r="A1049" i="13"/>
  <c r="A1048" i="13"/>
  <c r="A1047" i="13"/>
  <c r="A1046" i="13"/>
  <c r="A1045" i="13"/>
  <c r="A1044" i="13"/>
  <c r="A1043" i="13"/>
  <c r="A1042" i="13"/>
  <c r="A1041" i="13"/>
  <c r="A1040" i="13"/>
  <c r="A1039" i="13"/>
  <c r="A1038" i="13"/>
  <c r="A1037" i="13"/>
  <c r="A1036" i="13"/>
  <c r="A1035" i="13"/>
  <c r="A1034" i="13"/>
  <c r="A1033" i="13"/>
  <c r="A1032" i="13"/>
  <c r="A1031" i="13"/>
  <c r="A1030" i="13"/>
  <c r="A1029" i="13"/>
  <c r="A1028" i="13"/>
  <c r="A1027" i="13"/>
  <c r="A1026" i="13"/>
  <c r="A1025" i="13"/>
  <c r="A1024" i="13"/>
  <c r="A1023" i="13"/>
  <c r="A1022" i="13"/>
  <c r="A1021" i="13"/>
  <c r="A1020" i="13"/>
  <c r="A1019" i="13"/>
  <c r="A1018" i="13"/>
  <c r="A1017" i="13"/>
  <c r="A1016" i="13"/>
  <c r="A1015" i="13"/>
  <c r="A1014" i="13"/>
  <c r="A1013" i="13"/>
  <c r="A1012" i="13"/>
  <c r="A1011" i="13"/>
  <c r="A1010" i="13"/>
  <c r="A1009" i="13"/>
  <c r="A1008" i="13"/>
  <c r="A1007" i="13"/>
  <c r="A1006" i="13"/>
  <c r="A1005" i="13"/>
  <c r="A1004" i="13"/>
  <c r="A1003" i="13"/>
  <c r="A1002" i="13"/>
  <c r="A1001" i="13"/>
  <c r="A1000" i="13"/>
  <c r="A999" i="13"/>
  <c r="A998" i="13"/>
  <c r="A997" i="13"/>
  <c r="A996" i="13"/>
  <c r="A995" i="13"/>
  <c r="A994" i="13"/>
  <c r="A993" i="13"/>
  <c r="A992" i="13"/>
  <c r="A991" i="13"/>
  <c r="A990" i="13"/>
  <c r="A989" i="13"/>
  <c r="A988" i="13"/>
  <c r="A987" i="13"/>
  <c r="A986" i="13"/>
  <c r="A985" i="13"/>
  <c r="A984" i="13"/>
  <c r="A983" i="13"/>
  <c r="A982" i="13"/>
  <c r="A981" i="13"/>
  <c r="A980" i="13"/>
  <c r="A979" i="13"/>
  <c r="A978" i="13"/>
  <c r="A977" i="13"/>
  <c r="A976" i="13"/>
  <c r="A975" i="13"/>
  <c r="A974" i="13"/>
  <c r="A973" i="13"/>
  <c r="A972" i="13"/>
  <c r="A971" i="13"/>
  <c r="A970" i="13"/>
  <c r="A969" i="13"/>
  <c r="A968" i="13"/>
  <c r="A967" i="13"/>
  <c r="A966" i="13"/>
  <c r="A965" i="13"/>
  <c r="A964" i="13"/>
  <c r="A963" i="13"/>
  <c r="A962" i="13"/>
  <c r="A961" i="13"/>
  <c r="A960" i="13"/>
  <c r="A959" i="13"/>
  <c r="A958" i="13"/>
  <c r="A957" i="13"/>
  <c r="A956" i="13"/>
  <c r="A955" i="13"/>
  <c r="A954" i="13"/>
  <c r="A953" i="13"/>
  <c r="A952" i="13"/>
  <c r="A951" i="13"/>
  <c r="A950" i="13"/>
  <c r="A949" i="13"/>
  <c r="A948" i="13"/>
  <c r="A947" i="13"/>
  <c r="A946" i="13"/>
  <c r="A945" i="13"/>
  <c r="A944" i="13"/>
  <c r="A943" i="13"/>
  <c r="A942" i="13"/>
  <c r="A941" i="13"/>
  <c r="A940" i="13"/>
  <c r="A939" i="13"/>
  <c r="A938" i="13"/>
  <c r="A937" i="13"/>
  <c r="A936" i="13"/>
  <c r="A935" i="13"/>
  <c r="A934" i="13"/>
  <c r="A933" i="13"/>
  <c r="A932" i="13"/>
  <c r="A931" i="13"/>
  <c r="A930" i="13"/>
  <c r="A929" i="13"/>
  <c r="A928" i="13"/>
  <c r="A927" i="13"/>
  <c r="A926" i="13"/>
  <c r="A925" i="13"/>
  <c r="A924" i="13"/>
  <c r="A923" i="13"/>
  <c r="A922" i="13"/>
  <c r="A921" i="13"/>
  <c r="A920" i="13"/>
  <c r="A919" i="13"/>
  <c r="A918" i="13"/>
  <c r="A917" i="13"/>
  <c r="A916" i="13"/>
  <c r="A915" i="13"/>
  <c r="A914" i="13"/>
  <c r="A913" i="13"/>
  <c r="A912" i="13"/>
  <c r="A911" i="13"/>
  <c r="A910" i="13"/>
  <c r="A909" i="13"/>
  <c r="A908" i="13"/>
  <c r="A907" i="13"/>
  <c r="A906" i="13"/>
  <c r="A905" i="13"/>
  <c r="A904" i="13"/>
  <c r="A903" i="13"/>
  <c r="A902" i="13"/>
  <c r="A901" i="13"/>
  <c r="A900" i="13"/>
  <c r="A899" i="13"/>
  <c r="A898" i="13"/>
  <c r="A897" i="13"/>
  <c r="A896" i="13"/>
  <c r="A895" i="13"/>
  <c r="A894" i="13"/>
  <c r="A893" i="13"/>
  <c r="A892" i="13"/>
  <c r="A891" i="13"/>
  <c r="A890" i="13"/>
  <c r="A889" i="13"/>
  <c r="A888" i="13"/>
  <c r="A887" i="13"/>
  <c r="A886" i="13"/>
  <c r="A885" i="13"/>
  <c r="A884" i="13"/>
  <c r="A883" i="13"/>
  <c r="A882" i="13"/>
  <c r="A881" i="13"/>
  <c r="A880" i="13"/>
  <c r="A879" i="13"/>
  <c r="A878" i="13"/>
  <c r="A877" i="13"/>
  <c r="A876" i="13"/>
  <c r="A875" i="13"/>
  <c r="A874" i="13"/>
  <c r="A873" i="13"/>
  <c r="A872" i="13"/>
  <c r="A871" i="13"/>
  <c r="A870" i="13"/>
  <c r="A869" i="13"/>
  <c r="A868" i="13"/>
  <c r="A867" i="13"/>
  <c r="A866" i="13"/>
  <c r="A865" i="13"/>
  <c r="A864" i="13"/>
  <c r="A863" i="13"/>
  <c r="A862" i="13"/>
  <c r="A861" i="13"/>
  <c r="A860" i="13"/>
  <c r="A859" i="13"/>
  <c r="A858" i="13"/>
  <c r="A857" i="13"/>
  <c r="A856" i="13"/>
  <c r="A855" i="13"/>
  <c r="A854" i="13"/>
  <c r="A853" i="13"/>
  <c r="A852" i="13"/>
  <c r="A851" i="13"/>
  <c r="A850" i="13"/>
  <c r="A849" i="13"/>
  <c r="A848" i="13"/>
  <c r="A847" i="13"/>
  <c r="A846" i="13"/>
  <c r="A845" i="13"/>
  <c r="A844" i="13"/>
  <c r="A843" i="13"/>
  <c r="A842" i="13"/>
  <c r="A841" i="13"/>
  <c r="A840" i="13"/>
  <c r="A839" i="13"/>
  <c r="A838" i="13"/>
  <c r="A837" i="13"/>
  <c r="A836" i="13"/>
  <c r="A835" i="13"/>
  <c r="A834" i="13"/>
  <c r="A833" i="13"/>
  <c r="A832" i="13"/>
  <c r="A831" i="13"/>
  <c r="A830" i="13"/>
  <c r="A829" i="13"/>
  <c r="A828" i="13"/>
  <c r="A827" i="13"/>
  <c r="A826" i="13"/>
  <c r="A825" i="13"/>
  <c r="A824" i="13"/>
  <c r="A823" i="13"/>
  <c r="A822" i="13"/>
  <c r="A821" i="13"/>
  <c r="A820" i="13"/>
  <c r="A819" i="13"/>
  <c r="A818" i="13"/>
  <c r="A817" i="13"/>
  <c r="A816" i="13"/>
  <c r="A815" i="13"/>
  <c r="A814" i="13"/>
  <c r="A813" i="13"/>
  <c r="A812" i="13"/>
  <c r="A811" i="13"/>
  <c r="A810" i="13"/>
  <c r="A809" i="13"/>
  <c r="A808" i="13"/>
  <c r="A807" i="13"/>
  <c r="A806" i="13"/>
  <c r="A805" i="13"/>
  <c r="A804" i="13"/>
  <c r="A803" i="13"/>
  <c r="A802" i="13"/>
  <c r="A801" i="13"/>
  <c r="A800" i="13"/>
  <c r="A799" i="13"/>
  <c r="A798" i="13"/>
  <c r="A797" i="13"/>
  <c r="A796" i="13"/>
  <c r="A795" i="13"/>
  <c r="A794" i="13"/>
  <c r="A793" i="13"/>
  <c r="A792" i="13"/>
  <c r="A791" i="13"/>
  <c r="A790" i="13"/>
  <c r="A789" i="13"/>
  <c r="A788" i="13"/>
  <c r="A787" i="13"/>
  <c r="A786" i="13"/>
  <c r="A785" i="13"/>
  <c r="A784" i="13"/>
  <c r="A783" i="13"/>
  <c r="A782" i="13"/>
  <c r="A781" i="13"/>
  <c r="A780" i="13"/>
  <c r="A779" i="13"/>
  <c r="A778" i="13"/>
  <c r="A777" i="13"/>
  <c r="A776" i="13"/>
  <c r="A775" i="13"/>
  <c r="A774" i="13"/>
  <c r="A773" i="13"/>
  <c r="A772" i="13"/>
  <c r="A771" i="13"/>
  <c r="A770" i="13"/>
  <c r="A769" i="13"/>
  <c r="A768" i="13"/>
  <c r="A767" i="13"/>
  <c r="A766" i="13"/>
  <c r="A765" i="13"/>
  <c r="A764" i="13"/>
  <c r="A763" i="13"/>
  <c r="A762" i="13"/>
  <c r="A761" i="13"/>
  <c r="A760" i="13"/>
  <c r="A759" i="13"/>
  <c r="A758" i="13"/>
  <c r="A757" i="13"/>
  <c r="A756" i="13"/>
  <c r="A755" i="13"/>
  <c r="A754" i="13"/>
  <c r="A753" i="13"/>
  <c r="A752" i="13"/>
  <c r="A751" i="13"/>
  <c r="A750" i="13"/>
  <c r="A749" i="13"/>
  <c r="A748" i="13"/>
  <c r="A747" i="13"/>
  <c r="A746" i="13"/>
  <c r="A745" i="13"/>
  <c r="A744" i="13"/>
  <c r="A743" i="13"/>
  <c r="A742" i="13"/>
  <c r="A741" i="13"/>
  <c r="A740" i="13"/>
  <c r="A739" i="13"/>
  <c r="A738" i="13"/>
  <c r="A737" i="13"/>
  <c r="A736" i="13"/>
  <c r="A735" i="13"/>
  <c r="A734" i="13"/>
  <c r="A733" i="13"/>
  <c r="A732" i="13"/>
  <c r="A731" i="13"/>
  <c r="A730" i="13"/>
  <c r="A729" i="13"/>
  <c r="A728" i="13"/>
  <c r="A727" i="13"/>
  <c r="A726" i="13"/>
  <c r="A725" i="13"/>
  <c r="A724" i="13"/>
  <c r="A723" i="13"/>
  <c r="A722" i="13"/>
  <c r="A721" i="13"/>
  <c r="A720" i="13"/>
  <c r="A719" i="13"/>
  <c r="A718" i="13"/>
  <c r="A717" i="13"/>
  <c r="A716" i="13"/>
  <c r="A715" i="13"/>
  <c r="A714" i="13"/>
  <c r="A713" i="13"/>
  <c r="A712" i="13"/>
  <c r="A711" i="13"/>
  <c r="A710" i="13"/>
  <c r="A709" i="13"/>
  <c r="A708" i="13"/>
  <c r="A707" i="13"/>
  <c r="A706" i="13"/>
  <c r="A705" i="13"/>
  <c r="A704" i="13"/>
  <c r="A703" i="13"/>
  <c r="A702" i="13"/>
  <c r="A701" i="13"/>
  <c r="A700" i="13"/>
  <c r="A699" i="13"/>
  <c r="A698" i="13"/>
  <c r="A697" i="13"/>
  <c r="A696" i="13"/>
  <c r="A695" i="13"/>
  <c r="A694" i="13"/>
  <c r="A693" i="13"/>
  <c r="A692" i="13"/>
  <c r="A691" i="13"/>
  <c r="A690" i="13"/>
  <c r="A689" i="13"/>
  <c r="A688" i="13"/>
  <c r="A687" i="13"/>
  <c r="A686" i="13"/>
  <c r="A685" i="13"/>
  <c r="A684" i="13"/>
  <c r="A683" i="13"/>
  <c r="A682" i="13"/>
  <c r="A681" i="13"/>
  <c r="A680" i="13"/>
  <c r="A679" i="13"/>
  <c r="A678" i="13"/>
  <c r="A677" i="13"/>
  <c r="A676" i="13"/>
  <c r="A675" i="13"/>
  <c r="A674" i="13"/>
  <c r="A673" i="13"/>
  <c r="A672" i="13"/>
  <c r="A671" i="13"/>
  <c r="A670" i="13"/>
  <c r="A669" i="13"/>
  <c r="A668" i="13"/>
  <c r="A667" i="13"/>
  <c r="A666" i="13"/>
  <c r="A665" i="13"/>
  <c r="A664" i="13"/>
  <c r="A663" i="13"/>
  <c r="A662" i="13"/>
  <c r="A661" i="13"/>
  <c r="A660" i="13"/>
  <c r="A659" i="13"/>
  <c r="A658" i="13"/>
  <c r="A657" i="13"/>
  <c r="A656" i="13"/>
  <c r="A655" i="13"/>
  <c r="A654" i="13"/>
  <c r="A653" i="13"/>
  <c r="A652" i="13"/>
  <c r="A651" i="13"/>
  <c r="A650" i="13"/>
  <c r="A649" i="13"/>
  <c r="A648" i="13"/>
  <c r="A647" i="13"/>
  <c r="A646" i="13"/>
  <c r="A645" i="13"/>
  <c r="A644" i="13"/>
  <c r="A643" i="13"/>
  <c r="A642" i="13"/>
  <c r="A641" i="13"/>
  <c r="A640" i="13"/>
  <c r="A639" i="13"/>
  <c r="A638" i="13"/>
  <c r="A637" i="13"/>
  <c r="A636" i="13"/>
  <c r="A635" i="13"/>
  <c r="A634" i="13"/>
  <c r="A633" i="13"/>
  <c r="A632" i="13"/>
  <c r="A631" i="13"/>
  <c r="A630" i="13"/>
  <c r="A629" i="13"/>
  <c r="A628" i="13"/>
  <c r="A627" i="13"/>
  <c r="A626" i="13"/>
  <c r="A625" i="13"/>
  <c r="A624" i="13"/>
  <c r="A623" i="13"/>
  <c r="A622" i="13"/>
  <c r="A621" i="13"/>
  <c r="A620" i="13"/>
  <c r="A619" i="13"/>
  <c r="A618" i="13"/>
  <c r="A617" i="13"/>
  <c r="A616" i="13"/>
  <c r="A615" i="13"/>
  <c r="A614" i="13"/>
  <c r="A613" i="13"/>
  <c r="A612" i="13"/>
  <c r="A611" i="13"/>
  <c r="A610" i="13"/>
  <c r="A609" i="13"/>
  <c r="A608" i="13"/>
  <c r="A607" i="13"/>
  <c r="A606" i="13"/>
  <c r="A605" i="13"/>
  <c r="A604" i="13"/>
  <c r="A603" i="13"/>
  <c r="A602" i="13"/>
  <c r="A601" i="13"/>
  <c r="A600" i="13"/>
  <c r="A599" i="13"/>
  <c r="A598" i="13"/>
  <c r="A597" i="13"/>
  <c r="A596" i="13"/>
  <c r="A595" i="13"/>
  <c r="A594" i="13"/>
  <c r="A593" i="13"/>
  <c r="A592" i="13"/>
  <c r="A591" i="13"/>
  <c r="A590" i="13"/>
  <c r="A589" i="13"/>
  <c r="A588" i="13"/>
  <c r="A587" i="13"/>
  <c r="A586" i="13"/>
  <c r="A585" i="13"/>
  <c r="A584" i="13"/>
  <c r="A583" i="13"/>
  <c r="A582" i="13"/>
  <c r="A581" i="13"/>
  <c r="A580" i="13"/>
  <c r="A579" i="13"/>
  <c r="A578" i="13"/>
  <c r="A577" i="13"/>
  <c r="A576" i="13"/>
  <c r="A575" i="13"/>
  <c r="A574" i="13"/>
  <c r="A573" i="13"/>
  <c r="A572" i="13"/>
  <c r="A571" i="13"/>
  <c r="A570" i="13"/>
  <c r="A569" i="13"/>
  <c r="A568" i="13"/>
  <c r="A567" i="13"/>
  <c r="A566" i="13"/>
  <c r="A565" i="13"/>
  <c r="A564" i="13"/>
  <c r="A563" i="13"/>
  <c r="A562" i="13"/>
  <c r="A561" i="13"/>
  <c r="A560" i="13"/>
  <c r="A559" i="13"/>
  <c r="A558" i="13"/>
  <c r="A557" i="13"/>
  <c r="A556" i="13"/>
  <c r="A555" i="13"/>
  <c r="A554" i="13"/>
  <c r="A553" i="13"/>
  <c r="A552" i="13"/>
  <c r="A551" i="13"/>
  <c r="A550" i="13"/>
  <c r="A549" i="13"/>
  <c r="A548" i="13"/>
  <c r="A547" i="13"/>
  <c r="A546" i="13"/>
  <c r="A545" i="13"/>
  <c r="A544" i="13"/>
  <c r="A543" i="13"/>
  <c r="A542" i="13"/>
  <c r="A541" i="13"/>
  <c r="A540" i="13"/>
  <c r="A539" i="13"/>
  <c r="A538" i="13"/>
  <c r="A537" i="13"/>
  <c r="A536" i="13"/>
  <c r="A535" i="13"/>
  <c r="A534" i="13"/>
  <c r="A533" i="13"/>
  <c r="A532" i="13"/>
  <c r="A531" i="13"/>
  <c r="A530" i="13"/>
  <c r="A529" i="13"/>
  <c r="A528" i="13"/>
  <c r="A527" i="13"/>
  <c r="A526" i="13"/>
  <c r="A525" i="13"/>
  <c r="A524" i="13"/>
  <c r="A523" i="13"/>
  <c r="A522" i="13"/>
  <c r="A521" i="13"/>
  <c r="A520" i="13"/>
  <c r="A519" i="13"/>
  <c r="A518" i="13"/>
  <c r="A517" i="13"/>
  <c r="A516" i="13"/>
  <c r="A515" i="13"/>
  <c r="A514" i="13"/>
  <c r="A513" i="13"/>
  <c r="A512" i="13"/>
  <c r="A511" i="13"/>
  <c r="A510" i="13"/>
  <c r="A509" i="13"/>
  <c r="A508" i="13"/>
  <c r="A507" i="13"/>
  <c r="A506" i="13"/>
  <c r="A505" i="13"/>
  <c r="A504" i="13"/>
  <c r="A503" i="13"/>
  <c r="A502" i="13"/>
  <c r="A501" i="13"/>
  <c r="A500" i="13"/>
  <c r="A499" i="13"/>
  <c r="A498" i="13"/>
  <c r="A497" i="13"/>
  <c r="A496" i="13"/>
  <c r="A495" i="13"/>
  <c r="A494" i="13"/>
  <c r="A493" i="13"/>
  <c r="A492" i="13"/>
  <c r="A491" i="13"/>
  <c r="A490" i="13"/>
  <c r="A489" i="13"/>
  <c r="A488" i="13"/>
  <c r="A487" i="13"/>
  <c r="A486" i="13"/>
  <c r="A485" i="13"/>
  <c r="A484" i="13"/>
  <c r="A483" i="13"/>
  <c r="A482" i="13"/>
  <c r="A481" i="13"/>
  <c r="A480" i="13"/>
  <c r="A479" i="13"/>
  <c r="A478" i="13"/>
  <c r="A477" i="13"/>
  <c r="A476" i="13"/>
  <c r="A475" i="13"/>
  <c r="A474" i="13"/>
  <c r="A473" i="13"/>
  <c r="A472" i="13"/>
  <c r="A471" i="13"/>
  <c r="A470" i="13"/>
  <c r="A469" i="13"/>
  <c r="A468" i="13"/>
  <c r="A467" i="13"/>
  <c r="A466" i="13"/>
  <c r="A465" i="13"/>
  <c r="A464" i="13"/>
  <c r="A463" i="13"/>
  <c r="A462" i="13"/>
  <c r="A461" i="13"/>
  <c r="A460" i="13"/>
  <c r="A459" i="13"/>
  <c r="A458" i="13"/>
  <c r="A457" i="13"/>
  <c r="A456" i="13"/>
  <c r="A455" i="13"/>
  <c r="A454" i="13"/>
  <c r="A453" i="13"/>
  <c r="A452" i="13"/>
  <c r="A451" i="13"/>
  <c r="A450" i="13"/>
  <c r="A449" i="13"/>
  <c r="A448" i="13"/>
  <c r="A447" i="13"/>
  <c r="A446" i="13"/>
  <c r="A445" i="13"/>
  <c r="A444" i="13"/>
  <c r="A443" i="13"/>
  <c r="A442" i="13"/>
  <c r="A441" i="13"/>
  <c r="A440" i="13"/>
  <c r="A439" i="13"/>
  <c r="A438" i="13"/>
  <c r="A437" i="13"/>
  <c r="A436" i="13"/>
  <c r="A435" i="13"/>
  <c r="A434" i="13"/>
  <c r="A433" i="13"/>
  <c r="A432" i="13"/>
  <c r="A431" i="13"/>
  <c r="A430" i="13"/>
  <c r="A429" i="13"/>
  <c r="A428" i="13"/>
  <c r="A427" i="13"/>
  <c r="A426" i="13"/>
  <c r="A425" i="13"/>
  <c r="A424" i="13"/>
  <c r="A423" i="13"/>
  <c r="A422" i="13"/>
  <c r="A421" i="13"/>
  <c r="A420" i="13"/>
  <c r="A419" i="13"/>
  <c r="A418" i="13"/>
  <c r="A417" i="13"/>
  <c r="A416" i="13"/>
  <c r="A415" i="13"/>
  <c r="A414" i="13"/>
  <c r="A413" i="13"/>
  <c r="A412" i="13"/>
  <c r="A411" i="13"/>
  <c r="A410" i="13"/>
  <c r="A409" i="13"/>
  <c r="A408" i="13"/>
  <c r="A407" i="13"/>
  <c r="A406" i="13"/>
  <c r="A405" i="13"/>
  <c r="A404" i="13"/>
  <c r="A403" i="13"/>
  <c r="A402" i="13"/>
  <c r="A401" i="13"/>
  <c r="A400" i="13"/>
  <c r="A399" i="13"/>
  <c r="A398" i="13"/>
  <c r="A397" i="13"/>
  <c r="A396" i="13"/>
  <c r="A395" i="13"/>
  <c r="A394" i="13"/>
  <c r="A393" i="13"/>
  <c r="A392" i="13"/>
  <c r="A391" i="13"/>
  <c r="A390" i="13"/>
  <c r="A389" i="13"/>
  <c r="A388" i="13"/>
  <c r="A387" i="13"/>
  <c r="A386" i="13"/>
  <c r="A385" i="13"/>
  <c r="A384" i="13"/>
  <c r="A383" i="13"/>
  <c r="A382" i="13"/>
  <c r="A381" i="13"/>
  <c r="A380" i="13"/>
  <c r="A379" i="13"/>
  <c r="A378" i="13"/>
  <c r="A377" i="13"/>
  <c r="A376" i="13"/>
  <c r="A375" i="13"/>
  <c r="A374" i="13"/>
  <c r="A373" i="13"/>
  <c r="A372" i="13"/>
  <c r="A371" i="13"/>
  <c r="A370" i="13"/>
  <c r="A369" i="13"/>
  <c r="A368" i="13"/>
  <c r="A367" i="13"/>
  <c r="A366" i="13"/>
  <c r="A365" i="13"/>
  <c r="A364" i="13"/>
  <c r="A363" i="13"/>
  <c r="A362" i="13"/>
  <c r="A361" i="13"/>
  <c r="A360" i="13"/>
  <c r="A359" i="13"/>
  <c r="A358" i="13"/>
  <c r="A357" i="13"/>
  <c r="A356" i="13"/>
  <c r="A355" i="13"/>
  <c r="A354" i="13"/>
  <c r="A353" i="13"/>
  <c r="A352" i="13"/>
  <c r="A351" i="13"/>
  <c r="A350" i="13"/>
  <c r="A349" i="13"/>
  <c r="A348" i="13"/>
  <c r="A347" i="13"/>
  <c r="A346" i="13"/>
  <c r="A345" i="13"/>
  <c r="A344" i="13"/>
  <c r="A343" i="13"/>
  <c r="A342" i="13"/>
  <c r="A341" i="13"/>
  <c r="A340" i="13"/>
  <c r="A339" i="13"/>
  <c r="A338" i="13"/>
  <c r="A337" i="13"/>
  <c r="A336" i="13"/>
  <c r="A335" i="13"/>
  <c r="A334" i="13"/>
  <c r="A333" i="13"/>
  <c r="A332" i="13"/>
  <c r="A331" i="13"/>
  <c r="A330" i="13"/>
  <c r="A329" i="13"/>
  <c r="A328" i="13"/>
  <c r="A327" i="13"/>
  <c r="A326" i="13"/>
  <c r="A325" i="13"/>
  <c r="A324" i="13"/>
  <c r="A323" i="13"/>
  <c r="A322" i="13"/>
  <c r="A321" i="13"/>
  <c r="A320" i="13"/>
  <c r="A319" i="13"/>
  <c r="A318" i="13"/>
  <c r="A317" i="13"/>
  <c r="A316" i="13"/>
  <c r="A315" i="13"/>
  <c r="A314" i="13"/>
  <c r="A313" i="13"/>
  <c r="A312" i="13"/>
  <c r="A311" i="13"/>
  <c r="A310" i="13"/>
  <c r="A309" i="13"/>
  <c r="A308" i="13"/>
  <c r="A307" i="13"/>
  <c r="A306" i="13"/>
  <c r="A305" i="13"/>
  <c r="A304" i="13"/>
  <c r="A303" i="13"/>
  <c r="A302" i="13"/>
  <c r="A301" i="13"/>
  <c r="A300" i="13"/>
  <c r="A299" i="13"/>
  <c r="A298" i="13"/>
  <c r="A297" i="13"/>
  <c r="A296" i="13"/>
  <c r="A295" i="13"/>
  <c r="A294" i="13"/>
  <c r="A293" i="13"/>
  <c r="A292" i="13"/>
  <c r="A291" i="13"/>
  <c r="A290" i="13"/>
  <c r="A289" i="13"/>
  <c r="A288" i="13"/>
  <c r="A287" i="13"/>
  <c r="A286" i="13"/>
  <c r="A285" i="13"/>
  <c r="A284" i="13"/>
  <c r="A283" i="13"/>
  <c r="A282" i="13"/>
  <c r="A281" i="13"/>
  <c r="A280" i="13"/>
  <c r="A279" i="13"/>
  <c r="A278" i="13"/>
  <c r="A277" i="13"/>
  <c r="A276" i="13"/>
  <c r="A275" i="13"/>
  <c r="A274" i="13"/>
  <c r="A273" i="13"/>
  <c r="A272" i="13"/>
  <c r="A271" i="13"/>
  <c r="A270" i="13"/>
  <c r="A269" i="13"/>
  <c r="A268" i="13"/>
  <c r="A267" i="13"/>
  <c r="A266" i="13"/>
  <c r="A265" i="13"/>
  <c r="A264" i="13"/>
  <c r="A263" i="13"/>
  <c r="A262" i="13"/>
  <c r="A261" i="13"/>
  <c r="A260" i="13"/>
  <c r="A259" i="13"/>
  <c r="A258" i="13"/>
  <c r="A257" i="13"/>
  <c r="A256" i="13"/>
  <c r="A255" i="13"/>
  <c r="A254" i="13"/>
  <c r="A253" i="13"/>
  <c r="A252" i="13"/>
  <c r="A251" i="13"/>
  <c r="A250" i="13"/>
  <c r="A249" i="13"/>
  <c r="A248" i="13"/>
  <c r="A247" i="13"/>
  <c r="A246" i="13"/>
  <c r="A245" i="13"/>
  <c r="A244" i="13"/>
  <c r="A243" i="13"/>
  <c r="A242" i="13"/>
  <c r="A241" i="13"/>
  <c r="A240" i="13"/>
  <c r="A239" i="13"/>
  <c r="A238" i="13"/>
  <c r="A237" i="13"/>
  <c r="A236" i="13"/>
  <c r="A235" i="13"/>
  <c r="A234" i="13"/>
  <c r="A233" i="13"/>
  <c r="A232" i="13"/>
  <c r="A231" i="13"/>
  <c r="A230" i="13"/>
  <c r="A229" i="13"/>
  <c r="A228" i="13"/>
  <c r="A227" i="13"/>
  <c r="A226" i="13"/>
  <c r="A225" i="13"/>
  <c r="A224" i="13"/>
  <c r="A223" i="13"/>
  <c r="A222" i="13"/>
  <c r="A221" i="13"/>
  <c r="A220" i="13"/>
  <c r="A219" i="13"/>
  <c r="A218" i="13"/>
  <c r="A217" i="13"/>
  <c r="A216" i="13"/>
  <c r="A215" i="13"/>
  <c r="A214" i="13"/>
  <c r="A213" i="13"/>
  <c r="A212" i="13"/>
  <c r="A211" i="13"/>
  <c r="A210" i="13"/>
  <c r="A209" i="13"/>
  <c r="A208" i="13"/>
  <c r="A207" i="13"/>
  <c r="A206" i="13"/>
  <c r="A205" i="13"/>
  <c r="A204" i="13"/>
  <c r="A203" i="13"/>
  <c r="A202" i="13"/>
  <c r="A201" i="13"/>
  <c r="A200" i="13"/>
  <c r="A199" i="13"/>
  <c r="A198" i="13"/>
  <c r="A197" i="13"/>
  <c r="A196" i="13"/>
  <c r="A195" i="13"/>
  <c r="A194" i="13"/>
  <c r="A193" i="13"/>
  <c r="A192" i="13"/>
  <c r="A191" i="13"/>
  <c r="A190" i="13"/>
  <c r="A189" i="13"/>
  <c r="A188" i="13"/>
  <c r="A187" i="13"/>
  <c r="A186" i="13"/>
  <c r="A185" i="13"/>
  <c r="A184" i="13"/>
  <c r="A183" i="13"/>
  <c r="A182" i="13"/>
  <c r="A181" i="13"/>
  <c r="A180" i="13"/>
  <c r="A179" i="13"/>
  <c r="A178" i="13"/>
  <c r="A177" i="13"/>
  <c r="A176" i="13"/>
  <c r="A175" i="13"/>
  <c r="A174" i="13"/>
  <c r="A173" i="13"/>
  <c r="A172" i="13"/>
  <c r="A171" i="13"/>
  <c r="A170" i="13"/>
  <c r="A169" i="13"/>
  <c r="A168" i="13"/>
  <c r="A167" i="13"/>
  <c r="A166" i="13"/>
  <c r="A165" i="13"/>
  <c r="A164" i="13"/>
  <c r="A163" i="13"/>
  <c r="A162" i="13"/>
  <c r="A161" i="13"/>
  <c r="A160" i="13"/>
  <c r="A159" i="13"/>
  <c r="A158" i="13"/>
  <c r="A157" i="13"/>
  <c r="A156" i="13"/>
  <c r="A155" i="13"/>
  <c r="A154" i="13"/>
  <c r="A153" i="13"/>
  <c r="A152" i="13"/>
  <c r="A151" i="13"/>
  <c r="A150" i="13"/>
  <c r="A149" i="13"/>
  <c r="A148" i="13"/>
  <c r="A147" i="13"/>
  <c r="A146" i="13"/>
  <c r="A145" i="13"/>
  <c r="A144" i="13"/>
  <c r="A143" i="13"/>
  <c r="A142" i="13"/>
  <c r="A141" i="13"/>
  <c r="A140" i="13"/>
  <c r="A139" i="13"/>
  <c r="A138" i="13"/>
  <c r="A137" i="13"/>
  <c r="A136" i="13"/>
  <c r="A135" i="13"/>
  <c r="A134" i="13"/>
  <c r="A133" i="13"/>
  <c r="A132" i="13"/>
  <c r="A131" i="13"/>
  <c r="A130" i="13"/>
  <c r="A129" i="13"/>
  <c r="A128" i="13"/>
  <c r="A127" i="13"/>
  <c r="A126" i="13"/>
  <c r="A125" i="13"/>
  <c r="A124" i="13"/>
  <c r="A123" i="13"/>
  <c r="A122" i="13"/>
  <c r="A121" i="13"/>
  <c r="A120" i="13"/>
  <c r="A119" i="13"/>
  <c r="A118" i="13"/>
  <c r="A117" i="13"/>
  <c r="A116" i="13"/>
  <c r="A115" i="13"/>
  <c r="A114" i="13"/>
  <c r="A113" i="13"/>
  <c r="A112" i="13"/>
  <c r="A111" i="13"/>
  <c r="A110" i="13"/>
  <c r="A109" i="13"/>
  <c r="A108" i="13"/>
  <c r="A107" i="13"/>
  <c r="A106" i="13"/>
  <c r="A105" i="13"/>
  <c r="A104" i="13"/>
  <c r="A103" i="13"/>
  <c r="A102" i="13"/>
  <c r="A101" i="13"/>
  <c r="A100" i="13"/>
  <c r="A99" i="13"/>
  <c r="A98" i="13"/>
  <c r="A97" i="13"/>
  <c r="A96" i="13"/>
  <c r="A95" i="13"/>
  <c r="A94" i="13"/>
  <c r="A93" i="13"/>
  <c r="A92" i="13"/>
  <c r="A91" i="13"/>
  <c r="A90" i="13"/>
  <c r="A89" i="13"/>
  <c r="A88" i="13"/>
  <c r="A87" i="13"/>
  <c r="A86" i="13"/>
  <c r="A85" i="13"/>
  <c r="A84" i="13"/>
  <c r="A83" i="13"/>
  <c r="A82" i="13"/>
  <c r="A81" i="13"/>
  <c r="A80" i="13"/>
  <c r="A79" i="13"/>
  <c r="A78" i="13"/>
  <c r="A77" i="13"/>
  <c r="A76" i="13"/>
  <c r="A75" i="13"/>
  <c r="A74" i="13"/>
  <c r="A73" i="13"/>
  <c r="A72" i="13"/>
  <c r="A71" i="13"/>
  <c r="A70" i="13"/>
  <c r="A69" i="13"/>
  <c r="A68" i="13"/>
  <c r="A67" i="13"/>
  <c r="A66" i="13"/>
  <c r="A65" i="13"/>
  <c r="A64" i="13"/>
  <c r="A63" i="13"/>
  <c r="A62"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A34" i="13"/>
  <c r="A33" i="13"/>
  <c r="A32" i="13"/>
  <c r="A31" i="13"/>
  <c r="A30" i="13"/>
  <c r="A29" i="13"/>
  <c r="A28" i="13"/>
  <c r="A27" i="13"/>
  <c r="A26" i="13"/>
  <c r="A25" i="13"/>
  <c r="A24" i="13"/>
  <c r="A23" i="13"/>
  <c r="A22" i="13"/>
  <c r="A21" i="13"/>
  <c r="A20" i="13"/>
  <c r="A19" i="13"/>
  <c r="A18" i="13"/>
  <c r="A17" i="13"/>
  <c r="A16" i="13"/>
  <c r="A15" i="13"/>
  <c r="A14" i="13"/>
  <c r="A13" i="13"/>
  <c r="A12" i="13"/>
  <c r="A11" i="13"/>
  <c r="A10" i="13"/>
  <c r="A9" i="13"/>
  <c r="A8" i="13"/>
  <c r="A7" i="13"/>
  <c r="A6" i="13"/>
  <c r="A5" i="13"/>
  <c r="A4" i="13"/>
  <c r="A13557" i="13"/>
  <c r="A3" i="13"/>
  <c r="O10415" i="13"/>
  <c r="O2923" i="13"/>
  <c r="O2922" i="13"/>
  <c r="O2921" i="13"/>
  <c r="O2920" i="13"/>
  <c r="O2919" i="13"/>
  <c r="O2918" i="13"/>
  <c r="O2917" i="13"/>
  <c r="O2916" i="13"/>
  <c r="J246" i="2"/>
  <c r="J245" i="2"/>
  <c r="J244" i="2"/>
  <c r="J243" i="2"/>
  <c r="J242" i="2"/>
  <c r="B156" i="2"/>
  <c r="B246" i="2"/>
  <c r="B245" i="2"/>
  <c r="B244" i="2"/>
  <c r="B243" i="2"/>
  <c r="B242" i="2"/>
  <c r="N407" i="2" l="1"/>
  <c r="AD407" i="2"/>
  <c r="AB407" i="2"/>
  <c r="K407" i="2"/>
  <c r="O407" i="2"/>
  <c r="Q407" i="2" s="1"/>
  <c r="T407" i="2"/>
  <c r="U407" i="2" s="1"/>
  <c r="V407" i="2" s="1"/>
  <c r="AC407" i="2"/>
  <c r="AE407" i="2" s="1"/>
  <c r="L407" i="2"/>
  <c r="P407" i="2" s="1"/>
  <c r="AU163" i="2"/>
  <c r="AQ163" i="2"/>
  <c r="AS163" i="2" s="1"/>
  <c r="AJ243" i="2"/>
  <c r="AI243" i="2"/>
  <c r="AH243" i="2"/>
  <c r="AK243" i="2" s="1"/>
  <c r="AG243" i="2"/>
  <c r="T243" i="2" s="1"/>
  <c r="AG244" i="2"/>
  <c r="T244" i="2" s="1"/>
  <c r="AI244" i="2"/>
  <c r="AH244" i="2"/>
  <c r="AK244" i="2" s="1"/>
  <c r="AJ244" i="2"/>
  <c r="AJ239" i="2"/>
  <c r="AI239" i="2"/>
  <c r="AG239" i="2"/>
  <c r="T239" i="2" s="1"/>
  <c r="AH239" i="2"/>
  <c r="AJ163" i="2"/>
  <c r="AI163" i="2"/>
  <c r="AH163" i="2"/>
  <c r="AG163" i="2"/>
  <c r="T163" i="2" s="1"/>
  <c r="AG240" i="2"/>
  <c r="T240" i="2" s="1"/>
  <c r="AI240" i="2"/>
  <c r="AH240" i="2"/>
  <c r="AJ240" i="2"/>
  <c r="AG164" i="2"/>
  <c r="T164" i="2" s="1"/>
  <c r="U164" i="2" s="1"/>
  <c r="V164" i="2" s="1"/>
  <c r="AH164" i="2"/>
  <c r="AJ164" i="2"/>
  <c r="AI164" i="2"/>
  <c r="AG156" i="2"/>
  <c r="T156" i="2" s="1"/>
  <c r="AJ156" i="2"/>
  <c r="AI156" i="2"/>
  <c r="AH156" i="2"/>
  <c r="AK156" i="2" s="1"/>
  <c r="AI229" i="2"/>
  <c r="AL229" i="2" s="1"/>
  <c r="AN229" i="2" s="1"/>
  <c r="AG229" i="2"/>
  <c r="T229" i="2" s="1"/>
  <c r="AH229" i="2"/>
  <c r="AJ229" i="2"/>
  <c r="AH245" i="2"/>
  <c r="AK245" i="2" s="1"/>
  <c r="AG245" i="2"/>
  <c r="AI245" i="2"/>
  <c r="AJ245" i="2"/>
  <c r="AJ246" i="2"/>
  <c r="AI246" i="2"/>
  <c r="AH246" i="2"/>
  <c r="AK246" i="2" s="1"/>
  <c r="AG246" i="2"/>
  <c r="T246" i="2" s="1"/>
  <c r="AH230" i="2"/>
  <c r="AG230" i="2"/>
  <c r="T230" i="2" s="1"/>
  <c r="AJ230" i="2"/>
  <c r="AI230" i="2"/>
  <c r="AJ242" i="2"/>
  <c r="AH242" i="2"/>
  <c r="AK242" i="2" s="1"/>
  <c r="AG242" i="2"/>
  <c r="AI242" i="2"/>
  <c r="X163" i="2"/>
  <c r="S163" i="2" s="1"/>
  <c r="U163" i="2" s="1"/>
  <c r="V163" i="2" s="1"/>
  <c r="AB164" i="2"/>
  <c r="AC164" i="2"/>
  <c r="AE164" i="2" s="1"/>
  <c r="L163" i="2"/>
  <c r="M163" i="2"/>
  <c r="AD164" i="2"/>
  <c r="K164" i="2"/>
  <c r="L164" i="2"/>
  <c r="N229" i="2"/>
  <c r="T245" i="2"/>
  <c r="T242" i="2"/>
  <c r="Y246" i="2"/>
  <c r="Y230" i="2"/>
  <c r="X229" i="2"/>
  <c r="S229" i="2" s="1"/>
  <c r="X230" i="2"/>
  <c r="S230" i="2" s="1"/>
  <c r="AA230" i="2"/>
  <c r="Y229" i="2"/>
  <c r="Z229" i="2"/>
  <c r="X240" i="2"/>
  <c r="S240" i="2" s="1"/>
  <c r="AA229" i="2"/>
  <c r="AB229" i="2" s="1"/>
  <c r="Z230" i="2"/>
  <c r="AA243" i="2"/>
  <c r="X239" i="2"/>
  <c r="S239" i="2" s="1"/>
  <c r="AA239" i="2"/>
  <c r="Z239" i="2"/>
  <c r="Y239" i="2"/>
  <c r="Z245" i="2"/>
  <c r="Y245" i="2"/>
  <c r="AD245" i="2" s="1"/>
  <c r="AA240" i="2"/>
  <c r="Z240" i="2"/>
  <c r="Y240" i="2"/>
  <c r="X246" i="2"/>
  <c r="S246" i="2" s="1"/>
  <c r="AA246" i="2"/>
  <c r="Z246" i="2"/>
  <c r="Z243" i="2"/>
  <c r="Y243" i="2"/>
  <c r="X243" i="2"/>
  <c r="S243" i="2" s="1"/>
  <c r="X156" i="2"/>
  <c r="S156" i="2" s="1"/>
  <c r="Y156" i="2"/>
  <c r="Z156" i="2"/>
  <c r="AA156" i="2"/>
  <c r="Z242" i="2"/>
  <c r="Y242" i="2"/>
  <c r="X242" i="2"/>
  <c r="S242" i="2" s="1"/>
  <c r="Z244" i="2"/>
  <c r="Y244" i="2"/>
  <c r="X244" i="2"/>
  <c r="S244" i="2" s="1"/>
  <c r="AA242" i="2"/>
  <c r="X245" i="2"/>
  <c r="S245" i="2" s="1"/>
  <c r="AA244" i="2"/>
  <c r="AA245" i="2"/>
  <c r="AM245" i="2"/>
  <c r="B415" i="2"/>
  <c r="B414" i="2"/>
  <c r="B413" i="2"/>
  <c r="B412" i="2"/>
  <c r="B411" i="2"/>
  <c r="B410" i="2"/>
  <c r="B409" i="2"/>
  <c r="B408" i="2"/>
  <c r="B406" i="2"/>
  <c r="B405" i="2"/>
  <c r="B404" i="2"/>
  <c r="B403" i="2"/>
  <c r="B402" i="2"/>
  <c r="B401" i="2"/>
  <c r="B400" i="2"/>
  <c r="B399" i="2"/>
  <c r="B398" i="2"/>
  <c r="B397" i="2"/>
  <c r="B396" i="2"/>
  <c r="B395" i="2"/>
  <c r="B394" i="2"/>
  <c r="B393" i="2"/>
  <c r="B392" i="2"/>
  <c r="B391" i="2"/>
  <c r="B390" i="2"/>
  <c r="B389" i="2"/>
  <c r="B388" i="2"/>
  <c r="B387" i="2"/>
  <c r="B386" i="2"/>
  <c r="B385" i="2"/>
  <c r="B384" i="2"/>
  <c r="B383" i="2"/>
  <c r="B382" i="2"/>
  <c r="B381" i="2"/>
  <c r="B380" i="2"/>
  <c r="B379" i="2"/>
  <c r="B378" i="2"/>
  <c r="B377" i="2"/>
  <c r="B376" i="2"/>
  <c r="B375" i="2"/>
  <c r="B374" i="2"/>
  <c r="B373" i="2"/>
  <c r="B372" i="2"/>
  <c r="B371" i="2"/>
  <c r="B370" i="2"/>
  <c r="B369" i="2"/>
  <c r="B368" i="2"/>
  <c r="B367" i="2"/>
  <c r="B366" i="2"/>
  <c r="B365" i="2"/>
  <c r="B364" i="2"/>
  <c r="B363" i="2"/>
  <c r="B362" i="2"/>
  <c r="B361" i="2"/>
  <c r="B360" i="2"/>
  <c r="B359" i="2"/>
  <c r="B358" i="2"/>
  <c r="B357" i="2"/>
  <c r="B356" i="2"/>
  <c r="B355" i="2"/>
  <c r="B354" i="2"/>
  <c r="B353" i="2"/>
  <c r="B352" i="2"/>
  <c r="B351" i="2"/>
  <c r="B350" i="2"/>
  <c r="B349" i="2"/>
  <c r="B348" i="2"/>
  <c r="B347" i="2"/>
  <c r="B346" i="2"/>
  <c r="B345" i="2"/>
  <c r="B344" i="2"/>
  <c r="B343" i="2"/>
  <c r="B342" i="2"/>
  <c r="B341" i="2"/>
  <c r="B340" i="2"/>
  <c r="B339" i="2"/>
  <c r="B338" i="2"/>
  <c r="B337" i="2"/>
  <c r="B336" i="2"/>
  <c r="B335" i="2"/>
  <c r="B334" i="2"/>
  <c r="B333" i="2"/>
  <c r="B332" i="2"/>
  <c r="B331" i="2"/>
  <c r="B330" i="2"/>
  <c r="B329" i="2"/>
  <c r="B328" i="2"/>
  <c r="B327" i="2"/>
  <c r="B326" i="2"/>
  <c r="B325" i="2"/>
  <c r="B324" i="2"/>
  <c r="B323" i="2"/>
  <c r="B322" i="2"/>
  <c r="B321" i="2"/>
  <c r="B320" i="2"/>
  <c r="B319" i="2"/>
  <c r="B318" i="2"/>
  <c r="B317" i="2"/>
  <c r="B316" i="2"/>
  <c r="B315" i="2"/>
  <c r="B314" i="2"/>
  <c r="B313" i="2"/>
  <c r="B312" i="2"/>
  <c r="B311" i="2"/>
  <c r="B310" i="2"/>
  <c r="B309" i="2"/>
  <c r="B308" i="2"/>
  <c r="B307" i="2"/>
  <c r="B306" i="2"/>
  <c r="B305" i="2"/>
  <c r="B304" i="2"/>
  <c r="B303" i="2"/>
  <c r="B302" i="2"/>
  <c r="B301" i="2"/>
  <c r="B300" i="2"/>
  <c r="B299" i="2"/>
  <c r="B298" i="2"/>
  <c r="B297" i="2"/>
  <c r="B296" i="2"/>
  <c r="B295" i="2"/>
  <c r="B294" i="2"/>
  <c r="B293" i="2"/>
  <c r="B292" i="2"/>
  <c r="B291" i="2"/>
  <c r="B290" i="2"/>
  <c r="B289" i="2"/>
  <c r="B288" i="2"/>
  <c r="B287" i="2"/>
  <c r="B286" i="2"/>
  <c r="B285" i="2"/>
  <c r="B284" i="2"/>
  <c r="B283" i="2"/>
  <c r="B282" i="2"/>
  <c r="B281" i="2"/>
  <c r="B280" i="2"/>
  <c r="B279" i="2"/>
  <c r="B278" i="2"/>
  <c r="B277" i="2"/>
  <c r="B276" i="2"/>
  <c r="B275" i="2"/>
  <c r="B274" i="2"/>
  <c r="B273" i="2"/>
  <c r="B272" i="2"/>
  <c r="B271" i="2"/>
  <c r="B270" i="2"/>
  <c r="B269" i="2"/>
  <c r="B268" i="2"/>
  <c r="B267" i="2"/>
  <c r="B266" i="2"/>
  <c r="B265" i="2"/>
  <c r="B264" i="2"/>
  <c r="B263" i="2"/>
  <c r="B262" i="2"/>
  <c r="B261" i="2"/>
  <c r="B260" i="2"/>
  <c r="B259" i="2"/>
  <c r="B258" i="2"/>
  <c r="B257" i="2"/>
  <c r="B256" i="2"/>
  <c r="B255" i="2"/>
  <c r="B254" i="2"/>
  <c r="B253" i="2"/>
  <c r="B252" i="2"/>
  <c r="B251" i="2"/>
  <c r="B250" i="2"/>
  <c r="B249" i="2"/>
  <c r="B248" i="2"/>
  <c r="B247" i="2"/>
  <c r="B241" i="2"/>
  <c r="B238" i="2"/>
  <c r="B237" i="2"/>
  <c r="B236" i="2"/>
  <c r="B235" i="2"/>
  <c r="B234" i="2"/>
  <c r="B233" i="2"/>
  <c r="B232" i="2"/>
  <c r="B231" i="2"/>
  <c r="B228" i="2"/>
  <c r="B227" i="2"/>
  <c r="B226" i="2"/>
  <c r="B225" i="2"/>
  <c r="B224" i="2"/>
  <c r="B223" i="2"/>
  <c r="B222" i="2"/>
  <c r="B221" i="2"/>
  <c r="B220" i="2"/>
  <c r="B219" i="2"/>
  <c r="B218" i="2"/>
  <c r="B217" i="2"/>
  <c r="B216" i="2"/>
  <c r="B215" i="2"/>
  <c r="B214" i="2"/>
  <c r="B213" i="2"/>
  <c r="B212" i="2"/>
  <c r="B211" i="2"/>
  <c r="B210" i="2"/>
  <c r="B209" i="2"/>
  <c r="B208" i="2"/>
  <c r="B207" i="2"/>
  <c r="B206" i="2"/>
  <c r="B205" i="2"/>
  <c r="B204" i="2"/>
  <c r="B203" i="2"/>
  <c r="B202" i="2"/>
  <c r="B201" i="2"/>
  <c r="B200" i="2"/>
  <c r="B199" i="2"/>
  <c r="B198" i="2"/>
  <c r="B197" i="2"/>
  <c r="B196" i="2"/>
  <c r="B195" i="2"/>
  <c r="B194" i="2"/>
  <c r="B193" i="2"/>
  <c r="B192" i="2"/>
  <c r="B191" i="2"/>
  <c r="B190" i="2"/>
  <c r="B189" i="2"/>
  <c r="B188" i="2"/>
  <c r="B187" i="2"/>
  <c r="B186" i="2"/>
  <c r="B185" i="2"/>
  <c r="B184" i="2"/>
  <c r="B183" i="2"/>
  <c r="B182" i="2"/>
  <c r="B181" i="2"/>
  <c r="B180" i="2"/>
  <c r="B179" i="2"/>
  <c r="B178" i="2"/>
  <c r="B177" i="2"/>
  <c r="B176" i="2"/>
  <c r="B175" i="2"/>
  <c r="B174" i="2"/>
  <c r="B173" i="2"/>
  <c r="B172" i="2"/>
  <c r="B171" i="2"/>
  <c r="B170" i="2"/>
  <c r="B169" i="2"/>
  <c r="B168" i="2"/>
  <c r="B167" i="2"/>
  <c r="B166" i="2"/>
  <c r="B165" i="2"/>
  <c r="B162" i="2"/>
  <c r="B161" i="2"/>
  <c r="B160" i="2"/>
  <c r="B159" i="2"/>
  <c r="B158" i="2"/>
  <c r="B157" i="2"/>
  <c r="B155" i="2"/>
  <c r="B154" i="2"/>
  <c r="B153" i="2"/>
  <c r="B152" i="2"/>
  <c r="B151" i="2"/>
  <c r="B150" i="2"/>
  <c r="B149" i="2"/>
  <c r="B148" i="2"/>
  <c r="B147" i="2"/>
  <c r="B146" i="2"/>
  <c r="B145" i="2"/>
  <c r="B144" i="2"/>
  <c r="B143" i="2"/>
  <c r="B142" i="2"/>
  <c r="B141" i="2"/>
  <c r="B140" i="2"/>
  <c r="B139" i="2"/>
  <c r="B138" i="2"/>
  <c r="B137" i="2"/>
  <c r="B136" i="2"/>
  <c r="B135" i="2"/>
  <c r="B134"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52" i="2"/>
  <c r="B51" i="2"/>
  <c r="B50" i="2"/>
  <c r="B49" i="2"/>
  <c r="B48" i="2"/>
  <c r="B47"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B17" i="2"/>
  <c r="B16" i="2"/>
  <c r="B15" i="2"/>
  <c r="B14" i="2"/>
  <c r="B13" i="2"/>
  <c r="B12" i="2"/>
  <c r="B11" i="2"/>
  <c r="J165" i="2"/>
  <c r="J23" i="2"/>
  <c r="J129" i="2"/>
  <c r="J130" i="2"/>
  <c r="J131" i="2"/>
  <c r="J132" i="2"/>
  <c r="J133" i="2"/>
  <c r="J134" i="2"/>
  <c r="J135" i="2"/>
  <c r="J136" i="2"/>
  <c r="J137" i="2"/>
  <c r="J138" i="2"/>
  <c r="J139" i="2"/>
  <c r="J140" i="2"/>
  <c r="J123" i="2"/>
  <c r="J124" i="2"/>
  <c r="J125" i="2"/>
  <c r="J117" i="2"/>
  <c r="J118" i="2"/>
  <c r="J119" i="2"/>
  <c r="J408" i="2"/>
  <c r="J373" i="2"/>
  <c r="J372" i="2"/>
  <c r="J145" i="2"/>
  <c r="J146" i="2"/>
  <c r="J147" i="2"/>
  <c r="J148" i="2"/>
  <c r="J149" i="2"/>
  <c r="J150" i="2"/>
  <c r="J151" i="2"/>
  <c r="J152" i="2"/>
  <c r="J153" i="2"/>
  <c r="J154" i="2"/>
  <c r="J155" i="2"/>
  <c r="J157" i="2"/>
  <c r="J158" i="2"/>
  <c r="J159" i="2"/>
  <c r="J160" i="2"/>
  <c r="J161" i="2"/>
  <c r="J162" i="2"/>
  <c r="J166" i="2"/>
  <c r="J167" i="2"/>
  <c r="J168" i="2"/>
  <c r="J169" i="2"/>
  <c r="J170" i="2"/>
  <c r="J171" i="2"/>
  <c r="J172" i="2"/>
  <c r="J173" i="2"/>
  <c r="J174" i="2"/>
  <c r="J175" i="2"/>
  <c r="J176" i="2"/>
  <c r="J177" i="2"/>
  <c r="J178" i="2"/>
  <c r="J179" i="2"/>
  <c r="J180" i="2"/>
  <c r="J181" i="2"/>
  <c r="J182" i="2"/>
  <c r="J183" i="2"/>
  <c r="J184" i="2"/>
  <c r="J185" i="2"/>
  <c r="J186" i="2"/>
  <c r="J187" i="2"/>
  <c r="J188" i="2"/>
  <c r="J189" i="2"/>
  <c r="J190" i="2"/>
  <c r="J191" i="2"/>
  <c r="J192" i="2"/>
  <c r="J193" i="2"/>
  <c r="J194" i="2"/>
  <c r="J195" i="2"/>
  <c r="J196" i="2"/>
  <c r="J197" i="2"/>
  <c r="J198" i="2"/>
  <c r="J199" i="2"/>
  <c r="J200" i="2"/>
  <c r="J201" i="2"/>
  <c r="J202" i="2"/>
  <c r="J203" i="2"/>
  <c r="J204" i="2"/>
  <c r="J205" i="2"/>
  <c r="J206" i="2"/>
  <c r="J207" i="2"/>
  <c r="J208" i="2"/>
  <c r="J209" i="2"/>
  <c r="J210" i="2"/>
  <c r="J211" i="2"/>
  <c r="J212" i="2"/>
  <c r="J213" i="2"/>
  <c r="J214" i="2"/>
  <c r="J215" i="2"/>
  <c r="J216" i="2"/>
  <c r="J217" i="2"/>
  <c r="J218" i="2"/>
  <c r="J219" i="2"/>
  <c r="J220" i="2"/>
  <c r="J221" i="2"/>
  <c r="J222" i="2"/>
  <c r="J223" i="2"/>
  <c r="J224" i="2"/>
  <c r="J225" i="2"/>
  <c r="J226" i="2"/>
  <c r="J227" i="2"/>
  <c r="J228" i="2"/>
  <c r="J231" i="2"/>
  <c r="J232" i="2"/>
  <c r="J233" i="2"/>
  <c r="J234" i="2"/>
  <c r="J235" i="2"/>
  <c r="J236" i="2"/>
  <c r="J237" i="2"/>
  <c r="J238" i="2"/>
  <c r="J241" i="2"/>
  <c r="J247" i="2"/>
  <c r="J248" i="2"/>
  <c r="J249" i="2"/>
  <c r="J250" i="2"/>
  <c r="J251" i="2"/>
  <c r="J252" i="2"/>
  <c r="J253" i="2"/>
  <c r="J254" i="2"/>
  <c r="J255" i="2"/>
  <c r="J256" i="2"/>
  <c r="J257" i="2"/>
  <c r="J258" i="2"/>
  <c r="J259" i="2"/>
  <c r="J260" i="2"/>
  <c r="J261" i="2"/>
  <c r="J262" i="2"/>
  <c r="J263" i="2"/>
  <c r="J264" i="2"/>
  <c r="J265" i="2"/>
  <c r="J266" i="2"/>
  <c r="J267" i="2"/>
  <c r="J268" i="2"/>
  <c r="J269" i="2"/>
  <c r="J270" i="2"/>
  <c r="J271" i="2"/>
  <c r="J272" i="2"/>
  <c r="J273" i="2"/>
  <c r="J274" i="2"/>
  <c r="J275" i="2"/>
  <c r="J276" i="2"/>
  <c r="J277" i="2"/>
  <c r="J278" i="2"/>
  <c r="J279" i="2"/>
  <c r="J280" i="2"/>
  <c r="J281" i="2"/>
  <c r="J282" i="2"/>
  <c r="J283" i="2"/>
  <c r="J284" i="2"/>
  <c r="J285" i="2"/>
  <c r="J286" i="2"/>
  <c r="J287" i="2"/>
  <c r="J288" i="2"/>
  <c r="J289" i="2"/>
  <c r="J290" i="2"/>
  <c r="J291" i="2"/>
  <c r="J292" i="2"/>
  <c r="J293" i="2"/>
  <c r="J294" i="2"/>
  <c r="J295" i="2"/>
  <c r="J296" i="2"/>
  <c r="J297" i="2"/>
  <c r="J298" i="2"/>
  <c r="J299" i="2"/>
  <c r="J300" i="2"/>
  <c r="J301" i="2"/>
  <c r="J302" i="2"/>
  <c r="J303" i="2"/>
  <c r="J304" i="2"/>
  <c r="J305" i="2"/>
  <c r="J306" i="2"/>
  <c r="J307" i="2"/>
  <c r="J308" i="2"/>
  <c r="J309" i="2"/>
  <c r="J310" i="2"/>
  <c r="J311" i="2"/>
  <c r="J312" i="2"/>
  <c r="J313" i="2"/>
  <c r="J314" i="2"/>
  <c r="J315" i="2"/>
  <c r="J316" i="2"/>
  <c r="J317" i="2"/>
  <c r="J318" i="2"/>
  <c r="J319" i="2"/>
  <c r="J320" i="2"/>
  <c r="J321" i="2"/>
  <c r="J322" i="2"/>
  <c r="J323" i="2"/>
  <c r="J324" i="2"/>
  <c r="J325" i="2"/>
  <c r="J326" i="2"/>
  <c r="J327" i="2"/>
  <c r="J328" i="2"/>
  <c r="J329" i="2"/>
  <c r="J330" i="2"/>
  <c r="J331" i="2"/>
  <c r="J332" i="2"/>
  <c r="J333" i="2"/>
  <c r="J334" i="2"/>
  <c r="J335" i="2"/>
  <c r="J336" i="2"/>
  <c r="J337" i="2"/>
  <c r="J338" i="2"/>
  <c r="J339" i="2"/>
  <c r="J340" i="2"/>
  <c r="J341" i="2"/>
  <c r="J342" i="2"/>
  <c r="J343" i="2"/>
  <c r="J344" i="2"/>
  <c r="J345" i="2"/>
  <c r="J346" i="2"/>
  <c r="J347" i="2"/>
  <c r="J348" i="2"/>
  <c r="J349" i="2"/>
  <c r="J350" i="2"/>
  <c r="J351" i="2"/>
  <c r="J352" i="2"/>
  <c r="J353" i="2"/>
  <c r="J354" i="2"/>
  <c r="J355" i="2"/>
  <c r="J356" i="2"/>
  <c r="J357" i="2"/>
  <c r="J358" i="2"/>
  <c r="J359" i="2"/>
  <c r="J360" i="2"/>
  <c r="J361" i="2"/>
  <c r="J362" i="2"/>
  <c r="J363" i="2"/>
  <c r="J364" i="2"/>
  <c r="J365" i="2"/>
  <c r="J366" i="2"/>
  <c r="J367" i="2"/>
  <c r="J368" i="2"/>
  <c r="J369" i="2"/>
  <c r="J370" i="2"/>
  <c r="J371" i="2"/>
  <c r="J374" i="2"/>
  <c r="J375" i="2"/>
  <c r="J376" i="2"/>
  <c r="J377" i="2"/>
  <c r="J378" i="2"/>
  <c r="J379" i="2"/>
  <c r="J380" i="2"/>
  <c r="J381" i="2"/>
  <c r="J382" i="2"/>
  <c r="J383" i="2"/>
  <c r="J384" i="2"/>
  <c r="J385" i="2"/>
  <c r="J386" i="2"/>
  <c r="J387" i="2"/>
  <c r="J388" i="2"/>
  <c r="J389" i="2"/>
  <c r="J390" i="2"/>
  <c r="J391" i="2"/>
  <c r="J392" i="2"/>
  <c r="J393" i="2"/>
  <c r="J394" i="2"/>
  <c r="J395" i="2"/>
  <c r="J396" i="2"/>
  <c r="J397" i="2"/>
  <c r="J398" i="2"/>
  <c r="J399" i="2"/>
  <c r="J400" i="2"/>
  <c r="J401" i="2"/>
  <c r="J402" i="2"/>
  <c r="J403" i="2"/>
  <c r="J404" i="2"/>
  <c r="J405" i="2"/>
  <c r="J406" i="2"/>
  <c r="J409" i="2"/>
  <c r="J410" i="2"/>
  <c r="J411" i="2"/>
  <c r="J412" i="2"/>
  <c r="J413" i="2"/>
  <c r="J414" i="2"/>
  <c r="J415" i="2"/>
  <c r="J51" i="2"/>
  <c r="J52" i="2"/>
  <c r="J37" i="2"/>
  <c r="J38" i="2"/>
  <c r="J11" i="2"/>
  <c r="J12" i="2"/>
  <c r="J13" i="2"/>
  <c r="J128" i="2"/>
  <c r="J127" i="2"/>
  <c r="J126" i="2"/>
  <c r="J14" i="2"/>
  <c r="J15" i="2"/>
  <c r="J16" i="2"/>
  <c r="J17" i="2"/>
  <c r="J18" i="2"/>
  <c r="J19" i="2"/>
  <c r="J20" i="2"/>
  <c r="J21" i="2"/>
  <c r="J22" i="2"/>
  <c r="J24" i="2"/>
  <c r="J25" i="2"/>
  <c r="J26" i="2"/>
  <c r="J27" i="2"/>
  <c r="J28" i="2"/>
  <c r="J29" i="2"/>
  <c r="J30" i="2"/>
  <c r="J31" i="2"/>
  <c r="J32" i="2"/>
  <c r="J33" i="2"/>
  <c r="J34" i="2"/>
  <c r="J35" i="2"/>
  <c r="J36" i="2"/>
  <c r="J39" i="2"/>
  <c r="J40" i="2"/>
  <c r="J41" i="2"/>
  <c r="J42" i="2"/>
  <c r="J43" i="2"/>
  <c r="J44" i="2"/>
  <c r="J45" i="2"/>
  <c r="J46" i="2"/>
  <c r="J47" i="2"/>
  <c r="J48" i="2"/>
  <c r="J49" i="2"/>
  <c r="J50"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81" i="2"/>
  <c r="J82" i="2"/>
  <c r="J83" i="2"/>
  <c r="J84" i="2"/>
  <c r="J85" i="2"/>
  <c r="J86" i="2"/>
  <c r="J87" i="2"/>
  <c r="J88" i="2"/>
  <c r="J89" i="2"/>
  <c r="J90" i="2"/>
  <c r="J91" i="2"/>
  <c r="J92" i="2"/>
  <c r="J93" i="2"/>
  <c r="J94" i="2"/>
  <c r="J95" i="2"/>
  <c r="J96" i="2"/>
  <c r="J97" i="2"/>
  <c r="J98" i="2"/>
  <c r="J99" i="2"/>
  <c r="J100" i="2"/>
  <c r="J101" i="2"/>
  <c r="J102" i="2"/>
  <c r="J103" i="2"/>
  <c r="J104" i="2"/>
  <c r="J105" i="2"/>
  <c r="J106" i="2"/>
  <c r="J107" i="2"/>
  <c r="J108" i="2"/>
  <c r="J109" i="2"/>
  <c r="J110" i="2"/>
  <c r="J111" i="2"/>
  <c r="J112" i="2"/>
  <c r="J113" i="2"/>
  <c r="J114" i="2"/>
  <c r="J115" i="2"/>
  <c r="J116" i="2"/>
  <c r="J120" i="2"/>
  <c r="J121" i="2"/>
  <c r="J122" i="2"/>
  <c r="J141" i="2"/>
  <c r="J142" i="2"/>
  <c r="J143" i="2"/>
  <c r="J144" i="2"/>
  <c r="I417" i="2"/>
  <c r="H417" i="2"/>
  <c r="F9" i="2"/>
  <c r="K163" i="2" l="1"/>
  <c r="AL230" i="2"/>
  <c r="AN230" i="2" s="1"/>
  <c r="AU407" i="2"/>
  <c r="AQ407" i="2"/>
  <c r="AS407" i="2" s="1"/>
  <c r="U230" i="2"/>
  <c r="V230" i="2" s="1"/>
  <c r="U156" i="2"/>
  <c r="V156" i="2" s="1"/>
  <c r="AB163" i="2"/>
  <c r="AD163" i="2" s="1"/>
  <c r="AT407" i="2"/>
  <c r="AP407" i="2"/>
  <c r="AR407" i="2" s="1"/>
  <c r="AM246" i="2"/>
  <c r="AM244" i="2"/>
  <c r="AM242" i="2"/>
  <c r="M230" i="2"/>
  <c r="AL163" i="2"/>
  <c r="AN163" i="2" s="1"/>
  <c r="N163" i="2"/>
  <c r="AI24" i="2"/>
  <c r="AH24" i="2"/>
  <c r="AK24" i="2" s="1"/>
  <c r="AG24" i="2"/>
  <c r="AJ24" i="2"/>
  <c r="AI40" i="2"/>
  <c r="AH40" i="2"/>
  <c r="AK40" i="2" s="1"/>
  <c r="AG40" i="2"/>
  <c r="AJ40" i="2"/>
  <c r="AG56" i="2"/>
  <c r="AJ56" i="2"/>
  <c r="AI56" i="2"/>
  <c r="AH56" i="2"/>
  <c r="AG72" i="2"/>
  <c r="AJ72" i="2"/>
  <c r="AH72" i="2"/>
  <c r="AI72" i="2"/>
  <c r="AG88" i="2"/>
  <c r="AI88" i="2"/>
  <c r="AH88" i="2"/>
  <c r="AJ88" i="2"/>
  <c r="AG104" i="2"/>
  <c r="AJ104" i="2"/>
  <c r="AH104" i="2"/>
  <c r="AI104" i="2"/>
  <c r="AG120" i="2"/>
  <c r="AJ120" i="2"/>
  <c r="AI120" i="2"/>
  <c r="AH120" i="2"/>
  <c r="AG136" i="2"/>
  <c r="AJ136" i="2"/>
  <c r="AH136" i="2"/>
  <c r="AI136" i="2"/>
  <c r="AG152" i="2"/>
  <c r="AJ152" i="2"/>
  <c r="AI152" i="2"/>
  <c r="AH152" i="2"/>
  <c r="AJ171" i="2"/>
  <c r="AI171" i="2"/>
  <c r="AG171" i="2"/>
  <c r="T171" i="2" s="1"/>
  <c r="AH171" i="2"/>
  <c r="AJ187" i="2"/>
  <c r="AI187" i="2"/>
  <c r="AG187" i="2"/>
  <c r="AH187" i="2"/>
  <c r="AJ203" i="2"/>
  <c r="AI203" i="2"/>
  <c r="AH203" i="2"/>
  <c r="AG203" i="2"/>
  <c r="AJ219" i="2"/>
  <c r="AI219" i="2"/>
  <c r="AH219" i="2"/>
  <c r="AG219" i="2"/>
  <c r="AH237" i="2"/>
  <c r="AG237" i="2"/>
  <c r="T237" i="2" s="1"/>
  <c r="AJ237" i="2"/>
  <c r="AI237" i="2"/>
  <c r="AG260" i="2"/>
  <c r="AH260" i="2"/>
  <c r="AI260" i="2"/>
  <c r="AJ260" i="2"/>
  <c r="AG276" i="2"/>
  <c r="AJ276" i="2"/>
  <c r="AI276" i="2"/>
  <c r="AH276" i="2"/>
  <c r="AG292" i="2"/>
  <c r="AH292" i="2"/>
  <c r="AJ292" i="2"/>
  <c r="AI292" i="2"/>
  <c r="AL292" i="2" s="1"/>
  <c r="AG308" i="2"/>
  <c r="AI308" i="2"/>
  <c r="AH308" i="2"/>
  <c r="AJ308" i="2"/>
  <c r="AG324" i="2"/>
  <c r="AH324" i="2"/>
  <c r="AK324" i="2" s="1"/>
  <c r="AJ324" i="2"/>
  <c r="AI324" i="2"/>
  <c r="AG340" i="2"/>
  <c r="AJ340" i="2"/>
  <c r="AI340" i="2"/>
  <c r="AH340" i="2"/>
  <c r="AG356" i="2"/>
  <c r="AI356" i="2"/>
  <c r="AH356" i="2"/>
  <c r="AJ356" i="2"/>
  <c r="AG372" i="2"/>
  <c r="AI372" i="2"/>
  <c r="AH372" i="2"/>
  <c r="AJ372" i="2"/>
  <c r="AG388" i="2"/>
  <c r="AH388" i="2"/>
  <c r="AK388" i="2" s="1"/>
  <c r="AJ388" i="2"/>
  <c r="AI388" i="2"/>
  <c r="AG404" i="2"/>
  <c r="AJ404" i="2"/>
  <c r="AI404" i="2"/>
  <c r="AH404" i="2"/>
  <c r="AJ25" i="2"/>
  <c r="AI25" i="2"/>
  <c r="AH25" i="2"/>
  <c r="AK25" i="2" s="1"/>
  <c r="AG25" i="2"/>
  <c r="AI41" i="2"/>
  <c r="AH41" i="2"/>
  <c r="AK41" i="2" s="1"/>
  <c r="AG41" i="2"/>
  <c r="T41" i="2" s="1"/>
  <c r="AJ41" i="2"/>
  <c r="AJ57" i="2"/>
  <c r="AI57" i="2"/>
  <c r="AH57" i="2"/>
  <c r="AG57" i="2"/>
  <c r="AG73" i="2"/>
  <c r="AJ73" i="2"/>
  <c r="AI73" i="2"/>
  <c r="AH73" i="2"/>
  <c r="AJ89" i="2"/>
  <c r="AI89" i="2"/>
  <c r="AH89" i="2"/>
  <c r="AG89" i="2"/>
  <c r="AJ105" i="2"/>
  <c r="AI105" i="2"/>
  <c r="AH105" i="2"/>
  <c r="AG105" i="2"/>
  <c r="T105" i="2" s="1"/>
  <c r="AJ121" i="2"/>
  <c r="AI121" i="2"/>
  <c r="AH121" i="2"/>
  <c r="AG121" i="2"/>
  <c r="AG137" i="2"/>
  <c r="T137" i="2" s="1"/>
  <c r="AJ137" i="2"/>
  <c r="AH137" i="2"/>
  <c r="AI137" i="2"/>
  <c r="AJ153" i="2"/>
  <c r="AI153" i="2"/>
  <c r="AH153" i="2"/>
  <c r="AK153" i="2" s="1"/>
  <c r="AG153" i="2"/>
  <c r="AG172" i="2"/>
  <c r="AJ172" i="2"/>
  <c r="AI172" i="2"/>
  <c r="AH172" i="2"/>
  <c r="AK172" i="2" s="1"/>
  <c r="AG188" i="2"/>
  <c r="AH188" i="2"/>
  <c r="AI188" i="2"/>
  <c r="AJ188" i="2"/>
  <c r="AG204" i="2"/>
  <c r="AJ204" i="2"/>
  <c r="AI204" i="2"/>
  <c r="AH204" i="2"/>
  <c r="AG220" i="2"/>
  <c r="AJ220" i="2"/>
  <c r="AI220" i="2"/>
  <c r="AH220" i="2"/>
  <c r="AJ238" i="2"/>
  <c r="AI238" i="2"/>
  <c r="AL238" i="2" s="1"/>
  <c r="AH238" i="2"/>
  <c r="AG238" i="2"/>
  <c r="T238" i="2" s="1"/>
  <c r="AH261" i="2"/>
  <c r="AJ261" i="2"/>
  <c r="AI261" i="2"/>
  <c r="AG261" i="2"/>
  <c r="AJ277" i="2"/>
  <c r="AI277" i="2"/>
  <c r="AH277" i="2"/>
  <c r="AG277" i="2"/>
  <c r="AH293" i="2"/>
  <c r="AG293" i="2"/>
  <c r="AI293" i="2"/>
  <c r="AJ293" i="2"/>
  <c r="AH309" i="2"/>
  <c r="AG309" i="2"/>
  <c r="AJ309" i="2"/>
  <c r="AI309" i="2"/>
  <c r="AI325" i="2"/>
  <c r="AH325" i="2"/>
  <c r="AK325" i="2" s="1"/>
  <c r="AG325" i="2"/>
  <c r="AJ325" i="2"/>
  <c r="AJ341" i="2"/>
  <c r="AI341" i="2"/>
  <c r="AH341" i="2"/>
  <c r="AG341" i="2"/>
  <c r="AI357" i="2"/>
  <c r="AH357" i="2"/>
  <c r="AG357" i="2"/>
  <c r="AJ357" i="2"/>
  <c r="AH373" i="2"/>
  <c r="AG373" i="2"/>
  <c r="T373" i="2" s="1"/>
  <c r="AJ373" i="2"/>
  <c r="AI373" i="2"/>
  <c r="AJ389" i="2"/>
  <c r="AI389" i="2"/>
  <c r="AG389" i="2"/>
  <c r="AH389" i="2"/>
  <c r="AK389" i="2" s="1"/>
  <c r="AJ405" i="2"/>
  <c r="AI405" i="2"/>
  <c r="AH405" i="2"/>
  <c r="AG405" i="2"/>
  <c r="AK239" i="2"/>
  <c r="M239" i="2"/>
  <c r="AL156" i="2"/>
  <c r="AI12" i="2"/>
  <c r="AH12" i="2"/>
  <c r="AK12" i="2" s="1"/>
  <c r="AG12" i="2"/>
  <c r="T12" i="2" s="1"/>
  <c r="AJ12" i="2"/>
  <c r="AI28" i="2"/>
  <c r="AH28" i="2"/>
  <c r="AK28" i="2" s="1"/>
  <c r="AG28" i="2"/>
  <c r="T28" i="2" s="1"/>
  <c r="AJ28" i="2"/>
  <c r="AI44" i="2"/>
  <c r="AH44" i="2"/>
  <c r="AK44" i="2" s="1"/>
  <c r="AG44" i="2"/>
  <c r="T44" i="2" s="1"/>
  <c r="AJ44" i="2"/>
  <c r="AG60" i="2"/>
  <c r="T60" i="2" s="1"/>
  <c r="AH60" i="2"/>
  <c r="AJ60" i="2"/>
  <c r="AI60" i="2"/>
  <c r="AG76" i="2"/>
  <c r="T76" i="2" s="1"/>
  <c r="AI76" i="2"/>
  <c r="AJ76" i="2"/>
  <c r="AH76" i="2"/>
  <c r="AG92" i="2"/>
  <c r="T92" i="2" s="1"/>
  <c r="AJ92" i="2"/>
  <c r="AI92" i="2"/>
  <c r="AH92" i="2"/>
  <c r="AG108" i="2"/>
  <c r="AH108" i="2"/>
  <c r="AJ108" i="2"/>
  <c r="AI108" i="2"/>
  <c r="AG124" i="2"/>
  <c r="AH124" i="2"/>
  <c r="AJ124" i="2"/>
  <c r="AI124" i="2"/>
  <c r="AG140" i="2"/>
  <c r="T140" i="2" s="1"/>
  <c r="AI140" i="2"/>
  <c r="AJ140" i="2"/>
  <c r="AH140" i="2"/>
  <c r="AK140" i="2" s="1"/>
  <c r="AH157" i="2"/>
  <c r="AK157" i="2" s="1"/>
  <c r="AJ157" i="2"/>
  <c r="AI157" i="2"/>
  <c r="AG157" i="2"/>
  <c r="AJ175" i="2"/>
  <c r="AI175" i="2"/>
  <c r="AG175" i="2"/>
  <c r="AH175" i="2"/>
  <c r="AJ191" i="2"/>
  <c r="AI191" i="2"/>
  <c r="AH191" i="2"/>
  <c r="AG191" i="2"/>
  <c r="AJ207" i="2"/>
  <c r="AI207" i="2"/>
  <c r="AH207" i="2"/>
  <c r="AG207" i="2"/>
  <c r="T207" i="2" s="1"/>
  <c r="AJ223" i="2"/>
  <c r="AI223" i="2"/>
  <c r="AH223" i="2"/>
  <c r="AG223" i="2"/>
  <c r="T223" i="2" s="1"/>
  <c r="AG248" i="2"/>
  <c r="AJ248" i="2"/>
  <c r="AI248" i="2"/>
  <c r="AH248" i="2"/>
  <c r="AG264" i="2"/>
  <c r="AJ264" i="2"/>
  <c r="AI264" i="2"/>
  <c r="AH264" i="2"/>
  <c r="AG280" i="2"/>
  <c r="T280" i="2" s="1"/>
  <c r="AJ280" i="2"/>
  <c r="AI280" i="2"/>
  <c r="AH280" i="2"/>
  <c r="AK280" i="2" s="1"/>
  <c r="AG296" i="2"/>
  <c r="T296" i="2" s="1"/>
  <c r="AI296" i="2"/>
  <c r="AH296" i="2"/>
  <c r="AJ296" i="2"/>
  <c r="AG312" i="2"/>
  <c r="AJ312" i="2"/>
  <c r="AI312" i="2"/>
  <c r="AH312" i="2"/>
  <c r="AG328" i="2"/>
  <c r="AJ328" i="2"/>
  <c r="AH328" i="2"/>
  <c r="AI328" i="2"/>
  <c r="AG344" i="2"/>
  <c r="AI344" i="2"/>
  <c r="AH344" i="2"/>
  <c r="AJ344" i="2"/>
  <c r="AG360" i="2"/>
  <c r="T360" i="2" s="1"/>
  <c r="AJ360" i="2"/>
  <c r="AI360" i="2"/>
  <c r="AH360" i="2"/>
  <c r="AG376" i="2"/>
  <c r="AJ376" i="2"/>
  <c r="AI376" i="2"/>
  <c r="AH376" i="2"/>
  <c r="AK376" i="2" s="1"/>
  <c r="AG392" i="2"/>
  <c r="T392" i="2" s="1"/>
  <c r="AJ392" i="2"/>
  <c r="AI392" i="2"/>
  <c r="AH392" i="2"/>
  <c r="AG409" i="2"/>
  <c r="T409" i="2" s="1"/>
  <c r="AJ409" i="2"/>
  <c r="AI409" i="2"/>
  <c r="AH409" i="2"/>
  <c r="AL239" i="2"/>
  <c r="N239" i="2"/>
  <c r="AJ173" i="2"/>
  <c r="AI173" i="2"/>
  <c r="AH173" i="2"/>
  <c r="AG173" i="2"/>
  <c r="AJ391" i="2"/>
  <c r="AI391" i="2"/>
  <c r="AH391" i="2"/>
  <c r="AG391" i="2"/>
  <c r="AJ14" i="2"/>
  <c r="AI14" i="2"/>
  <c r="AH14" i="2"/>
  <c r="AK14" i="2" s="1"/>
  <c r="AG14" i="2"/>
  <c r="AG30" i="2"/>
  <c r="T30" i="2" s="1"/>
  <c r="AI30" i="2"/>
  <c r="AH30" i="2"/>
  <c r="AK30" i="2" s="1"/>
  <c r="AJ30" i="2"/>
  <c r="AI46" i="2"/>
  <c r="AH46" i="2"/>
  <c r="AK46" i="2" s="1"/>
  <c r="AJ46" i="2"/>
  <c r="AG46" i="2"/>
  <c r="AJ62" i="2"/>
  <c r="AG62" i="2"/>
  <c r="AI62" i="2"/>
  <c r="AH62" i="2"/>
  <c r="AJ78" i="2"/>
  <c r="AI78" i="2"/>
  <c r="AH78" i="2"/>
  <c r="AG78" i="2"/>
  <c r="T78" i="2" s="1"/>
  <c r="AI94" i="2"/>
  <c r="AH94" i="2"/>
  <c r="AG94" i="2"/>
  <c r="T94" i="2" s="1"/>
  <c r="AJ94" i="2"/>
  <c r="AI110" i="2"/>
  <c r="AJ110" i="2"/>
  <c r="AH110" i="2"/>
  <c r="AG110" i="2"/>
  <c r="AJ126" i="2"/>
  <c r="AI126" i="2"/>
  <c r="AG126" i="2"/>
  <c r="T126" i="2" s="1"/>
  <c r="AH126" i="2"/>
  <c r="AK126" i="2" s="1"/>
  <c r="AJ142" i="2"/>
  <c r="AI142" i="2"/>
  <c r="AH142" i="2"/>
  <c r="AG142" i="2"/>
  <c r="T142" i="2" s="1"/>
  <c r="AJ159" i="2"/>
  <c r="AI159" i="2"/>
  <c r="AG159" i="2"/>
  <c r="T159" i="2" s="1"/>
  <c r="AH159" i="2"/>
  <c r="AK159" i="2" s="1"/>
  <c r="AJ177" i="2"/>
  <c r="AI177" i="2"/>
  <c r="AH177" i="2"/>
  <c r="AG177" i="2"/>
  <c r="AI193" i="2"/>
  <c r="AH193" i="2"/>
  <c r="AG193" i="2"/>
  <c r="AJ193" i="2"/>
  <c r="AH209" i="2"/>
  <c r="AJ209" i="2"/>
  <c r="AI209" i="2"/>
  <c r="AG209" i="2"/>
  <c r="T209" i="2" s="1"/>
  <c r="AI225" i="2"/>
  <c r="AH225" i="2"/>
  <c r="AG225" i="2"/>
  <c r="T225" i="2" s="1"/>
  <c r="AJ225" i="2"/>
  <c r="AG250" i="2"/>
  <c r="T250" i="2" s="1"/>
  <c r="AI250" i="2"/>
  <c r="AH250" i="2"/>
  <c r="AJ250" i="2"/>
  <c r="AG266" i="2"/>
  <c r="AJ266" i="2"/>
  <c r="AI266" i="2"/>
  <c r="AH266" i="2"/>
  <c r="AJ282" i="2"/>
  <c r="AI282" i="2"/>
  <c r="AH282" i="2"/>
  <c r="AG282" i="2"/>
  <c r="T282" i="2" s="1"/>
  <c r="AJ298" i="2"/>
  <c r="AI298" i="2"/>
  <c r="AH298" i="2"/>
  <c r="AG298" i="2"/>
  <c r="T298" i="2" s="1"/>
  <c r="AG314" i="2"/>
  <c r="T314" i="2" s="1"/>
  <c r="AI314" i="2"/>
  <c r="AH314" i="2"/>
  <c r="AJ314" i="2"/>
  <c r="AJ330" i="2"/>
  <c r="AI330" i="2"/>
  <c r="AH330" i="2"/>
  <c r="AG330" i="2"/>
  <c r="T330" i="2" s="1"/>
  <c r="AJ346" i="2"/>
  <c r="AH346" i="2"/>
  <c r="AG346" i="2"/>
  <c r="T346" i="2" s="1"/>
  <c r="AI346" i="2"/>
  <c r="AJ362" i="2"/>
  <c r="AI362" i="2"/>
  <c r="AH362" i="2"/>
  <c r="AG362" i="2"/>
  <c r="T362" i="2" s="1"/>
  <c r="AG378" i="2"/>
  <c r="T378" i="2" s="1"/>
  <c r="AJ378" i="2"/>
  <c r="AI378" i="2"/>
  <c r="AH378" i="2"/>
  <c r="AK378" i="2" s="1"/>
  <c r="AI394" i="2"/>
  <c r="AH394" i="2"/>
  <c r="AG394" i="2"/>
  <c r="T394" i="2" s="1"/>
  <c r="AJ394" i="2"/>
  <c r="AJ411" i="2"/>
  <c r="AI411" i="2"/>
  <c r="P411" i="2" s="1"/>
  <c r="AH411" i="2"/>
  <c r="AG411" i="2"/>
  <c r="T411" i="2" s="1"/>
  <c r="AL164" i="2"/>
  <c r="AN164" i="2" s="1"/>
  <c r="AQ164" i="2" s="1"/>
  <c r="AS164" i="2" s="1"/>
  <c r="N164" i="2"/>
  <c r="P164" i="2" s="1"/>
  <c r="Q164" i="2" s="1"/>
  <c r="AI15" i="2"/>
  <c r="AH15" i="2"/>
  <c r="AK15" i="2" s="1"/>
  <c r="AJ15" i="2"/>
  <c r="AG15" i="2"/>
  <c r="T15" i="2" s="1"/>
  <c r="AJ31" i="2"/>
  <c r="AH31" i="2"/>
  <c r="AK31" i="2" s="1"/>
  <c r="AI31" i="2"/>
  <c r="AG31" i="2"/>
  <c r="T31" i="2" s="1"/>
  <c r="AI47" i="2"/>
  <c r="AH47" i="2"/>
  <c r="AK47" i="2" s="1"/>
  <c r="AJ47" i="2"/>
  <c r="AG47" i="2"/>
  <c r="T47" i="2" s="1"/>
  <c r="AJ63" i="2"/>
  <c r="AI63" i="2"/>
  <c r="AH63" i="2"/>
  <c r="AG63" i="2"/>
  <c r="T63" i="2" s="1"/>
  <c r="AJ79" i="2"/>
  <c r="AI79" i="2"/>
  <c r="AH79" i="2"/>
  <c r="AG79" i="2"/>
  <c r="AJ95" i="2"/>
  <c r="AI95" i="2"/>
  <c r="AH95" i="2"/>
  <c r="AG95" i="2"/>
  <c r="AJ111" i="2"/>
  <c r="AI111" i="2"/>
  <c r="AH111" i="2"/>
  <c r="AG111" i="2"/>
  <c r="T111" i="2" s="1"/>
  <c r="AJ127" i="2"/>
  <c r="AI127" i="2"/>
  <c r="AH127" i="2"/>
  <c r="AG127" i="2"/>
  <c r="T127" i="2" s="1"/>
  <c r="AJ143" i="2"/>
  <c r="AI143" i="2"/>
  <c r="AH143" i="2"/>
  <c r="AK143" i="2" s="1"/>
  <c r="AG143" i="2"/>
  <c r="AG160" i="2"/>
  <c r="AH160" i="2"/>
  <c r="AK160" i="2" s="1"/>
  <c r="AJ160" i="2"/>
  <c r="AI160" i="2"/>
  <c r="AG178" i="2"/>
  <c r="AJ178" i="2"/>
  <c r="AI178" i="2"/>
  <c r="AH178" i="2"/>
  <c r="AH194" i="2"/>
  <c r="AJ194" i="2"/>
  <c r="AI194" i="2"/>
  <c r="AG194" i="2"/>
  <c r="T194" i="2" s="1"/>
  <c r="AI210" i="2"/>
  <c r="AH210" i="2"/>
  <c r="AG210" i="2"/>
  <c r="T210" i="2" s="1"/>
  <c r="AJ210" i="2"/>
  <c r="AG226" i="2"/>
  <c r="AJ226" i="2"/>
  <c r="AI226" i="2"/>
  <c r="AH226" i="2"/>
  <c r="AJ251" i="2"/>
  <c r="AI251" i="2"/>
  <c r="AG251" i="2"/>
  <c r="T251" i="2" s="1"/>
  <c r="AH251" i="2"/>
  <c r="AJ267" i="2"/>
  <c r="AI267" i="2"/>
  <c r="AH267" i="2"/>
  <c r="AG267" i="2"/>
  <c r="T267" i="2" s="1"/>
  <c r="AJ283" i="2"/>
  <c r="AI283" i="2"/>
  <c r="AH283" i="2"/>
  <c r="AG283" i="2"/>
  <c r="AJ299" i="2"/>
  <c r="AI299" i="2"/>
  <c r="AG299" i="2"/>
  <c r="AH299" i="2"/>
  <c r="AJ315" i="2"/>
  <c r="AI315" i="2"/>
  <c r="AH315" i="2"/>
  <c r="AG315" i="2"/>
  <c r="T315" i="2" s="1"/>
  <c r="AJ331" i="2"/>
  <c r="AI331" i="2"/>
  <c r="AG331" i="2"/>
  <c r="T331" i="2" s="1"/>
  <c r="AH331" i="2"/>
  <c r="AK331" i="2" s="1"/>
  <c r="AJ347" i="2"/>
  <c r="AI347" i="2"/>
  <c r="AH347" i="2"/>
  <c r="AG347" i="2"/>
  <c r="T347" i="2" s="1"/>
  <c r="AJ363" i="2"/>
  <c r="AI363" i="2"/>
  <c r="AG363" i="2"/>
  <c r="AH363" i="2"/>
  <c r="AJ379" i="2"/>
  <c r="AI379" i="2"/>
  <c r="AH379" i="2"/>
  <c r="AK379" i="2" s="1"/>
  <c r="AG379" i="2"/>
  <c r="T379" i="2" s="1"/>
  <c r="AJ395" i="2"/>
  <c r="AI395" i="2"/>
  <c r="AG395" i="2"/>
  <c r="T395" i="2" s="1"/>
  <c r="AH395" i="2"/>
  <c r="AK395" i="2" s="1"/>
  <c r="AJ412" i="2"/>
  <c r="AI412" i="2"/>
  <c r="P412" i="2" s="1"/>
  <c r="AH412" i="2"/>
  <c r="AG412" i="2"/>
  <c r="T412" i="2" s="1"/>
  <c r="AT245" i="2"/>
  <c r="AP245" i="2"/>
  <c r="AR245" i="2" s="1"/>
  <c r="N156" i="2"/>
  <c r="P163" i="2"/>
  <c r="AJ408" i="2"/>
  <c r="AI408" i="2"/>
  <c r="AH408" i="2"/>
  <c r="AG408" i="2"/>
  <c r="T408" i="2" s="1"/>
  <c r="AK230" i="2"/>
  <c r="AM230" i="2" s="1"/>
  <c r="AI16" i="2"/>
  <c r="AH16" i="2"/>
  <c r="AK16" i="2" s="1"/>
  <c r="AG16" i="2"/>
  <c r="T16" i="2" s="1"/>
  <c r="AJ16" i="2"/>
  <c r="AI32" i="2"/>
  <c r="AH32" i="2"/>
  <c r="AK32" i="2" s="1"/>
  <c r="AG32" i="2"/>
  <c r="AJ32" i="2"/>
  <c r="AI48" i="2"/>
  <c r="AH48" i="2"/>
  <c r="AK48" i="2" s="1"/>
  <c r="AG48" i="2"/>
  <c r="AJ48" i="2"/>
  <c r="AG64" i="2"/>
  <c r="AJ64" i="2"/>
  <c r="AI64" i="2"/>
  <c r="AH64" i="2"/>
  <c r="AG80" i="2"/>
  <c r="T80" i="2" s="1"/>
  <c r="AI80" i="2"/>
  <c r="AH80" i="2"/>
  <c r="AJ80" i="2"/>
  <c r="AG96" i="2"/>
  <c r="T96" i="2" s="1"/>
  <c r="AI96" i="2"/>
  <c r="AJ96" i="2"/>
  <c r="AH96" i="2"/>
  <c r="AG112" i="2"/>
  <c r="AI112" i="2"/>
  <c r="AH112" i="2"/>
  <c r="AJ112" i="2"/>
  <c r="AG128" i="2"/>
  <c r="AI128" i="2"/>
  <c r="AJ128" i="2"/>
  <c r="AH128" i="2"/>
  <c r="AG144" i="2"/>
  <c r="AJ144" i="2"/>
  <c r="AI144" i="2"/>
  <c r="AL144" i="2" s="1"/>
  <c r="AH144" i="2"/>
  <c r="AI161" i="2"/>
  <c r="AH161" i="2"/>
  <c r="AG161" i="2"/>
  <c r="T161" i="2" s="1"/>
  <c r="AJ161" i="2"/>
  <c r="AJ179" i="2"/>
  <c r="AI179" i="2"/>
  <c r="AH179" i="2"/>
  <c r="AG179" i="2"/>
  <c r="AJ195" i="2"/>
  <c r="AI195" i="2"/>
  <c r="AH195" i="2"/>
  <c r="AG195" i="2"/>
  <c r="T195" i="2" s="1"/>
  <c r="AJ211" i="2"/>
  <c r="AI211" i="2"/>
  <c r="AH211" i="2"/>
  <c r="AG211" i="2"/>
  <c r="T211" i="2" s="1"/>
  <c r="AJ227" i="2"/>
  <c r="AI227" i="2"/>
  <c r="AG227" i="2"/>
  <c r="T227" i="2" s="1"/>
  <c r="AH227" i="2"/>
  <c r="AG252" i="2"/>
  <c r="T252" i="2" s="1"/>
  <c r="AJ252" i="2"/>
  <c r="AI252" i="2"/>
  <c r="AH252" i="2"/>
  <c r="AK252" i="2" s="1"/>
  <c r="AG268" i="2"/>
  <c r="T268" i="2" s="1"/>
  <c r="AI268" i="2"/>
  <c r="AJ268" i="2"/>
  <c r="AH268" i="2"/>
  <c r="AG284" i="2"/>
  <c r="T284" i="2" s="1"/>
  <c r="AJ284" i="2"/>
  <c r="AI284" i="2"/>
  <c r="AH284" i="2"/>
  <c r="AG300" i="2"/>
  <c r="T300" i="2" s="1"/>
  <c r="AJ300" i="2"/>
  <c r="AI300" i="2"/>
  <c r="AH300" i="2"/>
  <c r="AG316" i="2"/>
  <c r="AJ316" i="2"/>
  <c r="AI316" i="2"/>
  <c r="AH316" i="2"/>
  <c r="AK316" i="2" s="1"/>
  <c r="AG332" i="2"/>
  <c r="T332" i="2" s="1"/>
  <c r="AI332" i="2"/>
  <c r="AJ332" i="2"/>
  <c r="AH332" i="2"/>
  <c r="AG348" i="2"/>
  <c r="T348" i="2" s="1"/>
  <c r="AJ348" i="2"/>
  <c r="AI348" i="2"/>
  <c r="AH348" i="2"/>
  <c r="AG364" i="2"/>
  <c r="T364" i="2" s="1"/>
  <c r="AH364" i="2"/>
  <c r="AJ364" i="2"/>
  <c r="AI364" i="2"/>
  <c r="AG380" i="2"/>
  <c r="AJ380" i="2"/>
  <c r="AI380" i="2"/>
  <c r="AH380" i="2"/>
  <c r="AK380" i="2" s="1"/>
  <c r="AG396" i="2"/>
  <c r="AJ396" i="2"/>
  <c r="AI396" i="2"/>
  <c r="AH396" i="2"/>
  <c r="AG413" i="2"/>
  <c r="AJ413" i="2"/>
  <c r="AI413" i="2"/>
  <c r="AH413" i="2"/>
  <c r="U229" i="2"/>
  <c r="V229" i="2" s="1"/>
  <c r="AL246" i="2"/>
  <c r="AK164" i="2"/>
  <c r="AT164" i="2" s="1"/>
  <c r="M164" i="2"/>
  <c r="AL244" i="2"/>
  <c r="AG42" i="2"/>
  <c r="AI42" i="2"/>
  <c r="AH42" i="2"/>
  <c r="AK42" i="2" s="1"/>
  <c r="AJ42" i="2"/>
  <c r="AG58" i="2"/>
  <c r="AJ58" i="2"/>
  <c r="AI58" i="2"/>
  <c r="AH58" i="2"/>
  <c r="AK58" i="2" s="1"/>
  <c r="AJ74" i="2"/>
  <c r="AI74" i="2"/>
  <c r="AH74" i="2"/>
  <c r="AG74" i="2"/>
  <c r="AJ90" i="2"/>
  <c r="AI90" i="2"/>
  <c r="AH90" i="2"/>
  <c r="AG90" i="2"/>
  <c r="AJ106" i="2"/>
  <c r="AH106" i="2"/>
  <c r="AI106" i="2"/>
  <c r="AG106" i="2"/>
  <c r="AG122" i="2"/>
  <c r="T122" i="2" s="1"/>
  <c r="AJ122" i="2"/>
  <c r="AI122" i="2"/>
  <c r="AH122" i="2"/>
  <c r="AK122" i="2" s="1"/>
  <c r="AI138" i="2"/>
  <c r="AH138" i="2"/>
  <c r="AG138" i="2"/>
  <c r="T138" i="2" s="1"/>
  <c r="AJ138" i="2"/>
  <c r="AJ154" i="2"/>
  <c r="AG154" i="2"/>
  <c r="T154" i="2" s="1"/>
  <c r="AH154" i="2"/>
  <c r="AK154" i="2" s="1"/>
  <c r="AI154" i="2"/>
  <c r="AJ189" i="2"/>
  <c r="AI189" i="2"/>
  <c r="AH189" i="2"/>
  <c r="AG189" i="2"/>
  <c r="T189" i="2" s="1"/>
  <c r="AJ205" i="2"/>
  <c r="AI205" i="2"/>
  <c r="AG205" i="2"/>
  <c r="T205" i="2" s="1"/>
  <c r="AH205" i="2"/>
  <c r="AI241" i="2"/>
  <c r="AH241" i="2"/>
  <c r="AG241" i="2"/>
  <c r="T241" i="2" s="1"/>
  <c r="AJ241" i="2"/>
  <c r="AJ262" i="2"/>
  <c r="AI262" i="2"/>
  <c r="AG262" i="2"/>
  <c r="AH262" i="2"/>
  <c r="AG278" i="2"/>
  <c r="AI278" i="2"/>
  <c r="AJ278" i="2"/>
  <c r="AH278" i="2"/>
  <c r="AK278" i="2" s="1"/>
  <c r="AH294" i="2"/>
  <c r="AG294" i="2"/>
  <c r="T294" i="2" s="1"/>
  <c r="AJ294" i="2"/>
  <c r="AI294" i="2"/>
  <c r="AJ310" i="2"/>
  <c r="AI310" i="2"/>
  <c r="AH310" i="2"/>
  <c r="AG310" i="2"/>
  <c r="T310" i="2" s="1"/>
  <c r="AJ326" i="2"/>
  <c r="AI326" i="2"/>
  <c r="AH326" i="2"/>
  <c r="AK326" i="2" s="1"/>
  <c r="AG326" i="2"/>
  <c r="AI342" i="2"/>
  <c r="AG342" i="2"/>
  <c r="T342" i="2" s="1"/>
  <c r="AH342" i="2"/>
  <c r="AJ342" i="2"/>
  <c r="AH358" i="2"/>
  <c r="AG358" i="2"/>
  <c r="T358" i="2" s="1"/>
  <c r="AJ358" i="2"/>
  <c r="AI358" i="2"/>
  <c r="X374" i="2"/>
  <c r="S374" i="2" s="1"/>
  <c r="AJ374" i="2"/>
  <c r="AI374" i="2"/>
  <c r="AH374" i="2"/>
  <c r="AG374" i="2"/>
  <c r="T374" i="2" s="1"/>
  <c r="AH390" i="2"/>
  <c r="AG390" i="2"/>
  <c r="AJ390" i="2"/>
  <c r="AI390" i="2"/>
  <c r="AH406" i="2"/>
  <c r="AG406" i="2"/>
  <c r="AJ406" i="2"/>
  <c r="AI406" i="2"/>
  <c r="X326" i="2"/>
  <c r="S326" i="2" s="1"/>
  <c r="O164" i="2"/>
  <c r="AI13" i="2"/>
  <c r="AH13" i="2"/>
  <c r="AK13" i="2" s="1"/>
  <c r="AG13" i="2"/>
  <c r="T13" i="2" s="1"/>
  <c r="AJ13" i="2"/>
  <c r="AJ29" i="2"/>
  <c r="AI29" i="2"/>
  <c r="AH29" i="2"/>
  <c r="AK29" i="2" s="1"/>
  <c r="AG29" i="2"/>
  <c r="AI45" i="2"/>
  <c r="AH45" i="2"/>
  <c r="AK45" i="2" s="1"/>
  <c r="AG45" i="2"/>
  <c r="T45" i="2" s="1"/>
  <c r="AJ45" i="2"/>
  <c r="AJ61" i="2"/>
  <c r="AI61" i="2"/>
  <c r="AH61" i="2"/>
  <c r="AG61" i="2"/>
  <c r="T61" i="2" s="1"/>
  <c r="AJ77" i="2"/>
  <c r="AG77" i="2"/>
  <c r="T77" i="2" s="1"/>
  <c r="AI77" i="2"/>
  <c r="AH77" i="2"/>
  <c r="AK77" i="2" s="1"/>
  <c r="AJ93" i="2"/>
  <c r="AI93" i="2"/>
  <c r="AG93" i="2"/>
  <c r="AH93" i="2"/>
  <c r="AH109" i="2"/>
  <c r="AG109" i="2"/>
  <c r="AJ109" i="2"/>
  <c r="AI109" i="2"/>
  <c r="AJ125" i="2"/>
  <c r="AI125" i="2"/>
  <c r="AH125" i="2"/>
  <c r="AG125" i="2"/>
  <c r="T125" i="2" s="1"/>
  <c r="AJ141" i="2"/>
  <c r="AG141" i="2"/>
  <c r="T141" i="2" s="1"/>
  <c r="AI141" i="2"/>
  <c r="AH141" i="2"/>
  <c r="AK141" i="2" s="1"/>
  <c r="AJ158" i="2"/>
  <c r="AI158" i="2"/>
  <c r="AG158" i="2"/>
  <c r="AH158" i="2"/>
  <c r="AG176" i="2"/>
  <c r="AI176" i="2"/>
  <c r="AH176" i="2"/>
  <c r="AJ176" i="2"/>
  <c r="AG192" i="2"/>
  <c r="T192" i="2" s="1"/>
  <c r="AJ192" i="2"/>
  <c r="AH192" i="2"/>
  <c r="AI192" i="2"/>
  <c r="AG208" i="2"/>
  <c r="T208" i="2" s="1"/>
  <c r="AJ208" i="2"/>
  <c r="AI208" i="2"/>
  <c r="AH208" i="2"/>
  <c r="AK208" i="2" s="1"/>
  <c r="AG224" i="2"/>
  <c r="T224" i="2" s="1"/>
  <c r="AI224" i="2"/>
  <c r="AH224" i="2"/>
  <c r="AJ224" i="2"/>
  <c r="AJ249" i="2"/>
  <c r="AH249" i="2"/>
  <c r="AG249" i="2"/>
  <c r="T249" i="2" s="1"/>
  <c r="AI249" i="2"/>
  <c r="AG265" i="2"/>
  <c r="AI265" i="2"/>
  <c r="AH265" i="2"/>
  <c r="AJ265" i="2"/>
  <c r="AG281" i="2"/>
  <c r="T281" i="2" s="1"/>
  <c r="AJ281" i="2"/>
  <c r="AI281" i="2"/>
  <c r="AH281" i="2"/>
  <c r="AK281" i="2" s="1"/>
  <c r="AJ297" i="2"/>
  <c r="AH297" i="2"/>
  <c r="AI297" i="2"/>
  <c r="AG297" i="2"/>
  <c r="AG313" i="2"/>
  <c r="AJ313" i="2"/>
  <c r="AI313" i="2"/>
  <c r="AL313" i="2" s="1"/>
  <c r="AH313" i="2"/>
  <c r="AK313" i="2" s="1"/>
  <c r="AG329" i="2"/>
  <c r="T329" i="2" s="1"/>
  <c r="AJ329" i="2"/>
  <c r="AI329" i="2"/>
  <c r="AH329" i="2"/>
  <c r="AH345" i="2"/>
  <c r="AG345" i="2"/>
  <c r="T345" i="2" s="1"/>
  <c r="AJ345" i="2"/>
  <c r="AI345" i="2"/>
  <c r="AJ361" i="2"/>
  <c r="AI361" i="2"/>
  <c r="AH361" i="2"/>
  <c r="AG361" i="2"/>
  <c r="AG377" i="2"/>
  <c r="AJ377" i="2"/>
  <c r="AI377" i="2"/>
  <c r="AL377" i="2" s="1"/>
  <c r="AH377" i="2"/>
  <c r="AK377" i="2" s="1"/>
  <c r="AG393" i="2"/>
  <c r="T393" i="2" s="1"/>
  <c r="AJ393" i="2"/>
  <c r="AI393" i="2"/>
  <c r="AH393" i="2"/>
  <c r="AJ410" i="2"/>
  <c r="AI410" i="2"/>
  <c r="P410" i="2" s="1"/>
  <c r="AH410" i="2"/>
  <c r="AG410" i="2"/>
  <c r="T410" i="2" s="1"/>
  <c r="M156" i="2"/>
  <c r="AI19" i="2"/>
  <c r="AH19" i="2"/>
  <c r="AK19" i="2" s="1"/>
  <c r="AJ19" i="2"/>
  <c r="AG19" i="2"/>
  <c r="AI35" i="2"/>
  <c r="AJ35" i="2"/>
  <c r="AH35" i="2"/>
  <c r="AK35" i="2" s="1"/>
  <c r="AG35" i="2"/>
  <c r="AJ51" i="2"/>
  <c r="AI51" i="2"/>
  <c r="AH51" i="2"/>
  <c r="AK51" i="2" s="1"/>
  <c r="AG51" i="2"/>
  <c r="T51" i="2" s="1"/>
  <c r="AJ67" i="2"/>
  <c r="AI67" i="2"/>
  <c r="AH67" i="2"/>
  <c r="AG67" i="2"/>
  <c r="AJ83" i="2"/>
  <c r="AI83" i="2"/>
  <c r="AH83" i="2"/>
  <c r="AG83" i="2"/>
  <c r="AJ99" i="2"/>
  <c r="AI99" i="2"/>
  <c r="AG99" i="2"/>
  <c r="AH99" i="2"/>
  <c r="AK99" i="2" s="1"/>
  <c r="AJ115" i="2"/>
  <c r="AI115" i="2"/>
  <c r="AH115" i="2"/>
  <c r="AG115" i="2"/>
  <c r="T115" i="2" s="1"/>
  <c r="AJ131" i="2"/>
  <c r="AI131" i="2"/>
  <c r="AH131" i="2"/>
  <c r="AG131" i="2"/>
  <c r="T131" i="2" s="1"/>
  <c r="AJ147" i="2"/>
  <c r="AI147" i="2"/>
  <c r="AG147" i="2"/>
  <c r="AH147" i="2"/>
  <c r="AK147" i="2" s="1"/>
  <c r="AH166" i="2"/>
  <c r="AG166" i="2"/>
  <c r="T166" i="2" s="1"/>
  <c r="AJ166" i="2"/>
  <c r="AI166" i="2"/>
  <c r="AJ182" i="2"/>
  <c r="AI182" i="2"/>
  <c r="AH182" i="2"/>
  <c r="AG182" i="2"/>
  <c r="T182" i="2" s="1"/>
  <c r="AI198" i="2"/>
  <c r="AH198" i="2"/>
  <c r="AG198" i="2"/>
  <c r="T198" i="2" s="1"/>
  <c r="AJ198" i="2"/>
  <c r="AI214" i="2"/>
  <c r="AH214" i="2"/>
  <c r="AJ214" i="2"/>
  <c r="AG214" i="2"/>
  <c r="AG232" i="2"/>
  <c r="T232" i="2" s="1"/>
  <c r="AJ232" i="2"/>
  <c r="AI232" i="2"/>
  <c r="AH232" i="2"/>
  <c r="AJ255" i="2"/>
  <c r="AI255" i="2"/>
  <c r="AH255" i="2"/>
  <c r="AG255" i="2"/>
  <c r="T255" i="2" s="1"/>
  <c r="AJ271" i="2"/>
  <c r="AI271" i="2"/>
  <c r="AH271" i="2"/>
  <c r="AG271" i="2"/>
  <c r="T271" i="2" s="1"/>
  <c r="AJ287" i="2"/>
  <c r="AI287" i="2"/>
  <c r="AH287" i="2"/>
  <c r="AG287" i="2"/>
  <c r="AJ303" i="2"/>
  <c r="AI303" i="2"/>
  <c r="AG303" i="2"/>
  <c r="AH303" i="2"/>
  <c r="AK303" i="2" s="1"/>
  <c r="AJ319" i="2"/>
  <c r="AI319" i="2"/>
  <c r="AH319" i="2"/>
  <c r="AG319" i="2"/>
  <c r="T319" i="2" s="1"/>
  <c r="AJ335" i="2"/>
  <c r="AI335" i="2"/>
  <c r="AH335" i="2"/>
  <c r="AG335" i="2"/>
  <c r="T335" i="2" s="1"/>
  <c r="AJ351" i="2"/>
  <c r="AI351" i="2"/>
  <c r="AH351" i="2"/>
  <c r="AG351" i="2"/>
  <c r="AJ367" i="2"/>
  <c r="AI367" i="2"/>
  <c r="AG367" i="2"/>
  <c r="AH367" i="2"/>
  <c r="AK367" i="2" s="1"/>
  <c r="AJ383" i="2"/>
  <c r="AI383" i="2"/>
  <c r="AH383" i="2"/>
  <c r="AK383" i="2" s="1"/>
  <c r="AG383" i="2"/>
  <c r="T383" i="2" s="1"/>
  <c r="AJ399" i="2"/>
  <c r="AI399" i="2"/>
  <c r="AG399" i="2"/>
  <c r="T399" i="2" s="1"/>
  <c r="AH399" i="2"/>
  <c r="AI20" i="2"/>
  <c r="AH20" i="2"/>
  <c r="AK20" i="2" s="1"/>
  <c r="AG20" i="2"/>
  <c r="AJ20" i="2"/>
  <c r="AI36" i="2"/>
  <c r="AH36" i="2"/>
  <c r="AK36" i="2" s="1"/>
  <c r="AG36" i="2"/>
  <c r="AJ36" i="2"/>
  <c r="AG52" i="2"/>
  <c r="AH52" i="2"/>
  <c r="AK52" i="2" s="1"/>
  <c r="AI52" i="2"/>
  <c r="AJ52" i="2"/>
  <c r="AG68" i="2"/>
  <c r="T68" i="2" s="1"/>
  <c r="AH68" i="2"/>
  <c r="AJ68" i="2"/>
  <c r="AI68" i="2"/>
  <c r="AG84" i="2"/>
  <c r="T84" i="2" s="1"/>
  <c r="AH84" i="2"/>
  <c r="AJ84" i="2"/>
  <c r="AI84" i="2"/>
  <c r="AG100" i="2"/>
  <c r="AJ100" i="2"/>
  <c r="AI100" i="2"/>
  <c r="AH100" i="2"/>
  <c r="AG116" i="2"/>
  <c r="AI116" i="2"/>
  <c r="AJ116" i="2"/>
  <c r="AH116" i="2"/>
  <c r="AG132" i="2"/>
  <c r="T132" i="2" s="1"/>
  <c r="AH132" i="2"/>
  <c r="AJ132" i="2"/>
  <c r="AI132" i="2"/>
  <c r="AG148" i="2"/>
  <c r="T148" i="2" s="1"/>
  <c r="AI148" i="2"/>
  <c r="AH148" i="2"/>
  <c r="AJ148" i="2"/>
  <c r="AJ167" i="2"/>
  <c r="AI167" i="2"/>
  <c r="AH167" i="2"/>
  <c r="AG167" i="2"/>
  <c r="AJ183" i="2"/>
  <c r="AI183" i="2"/>
  <c r="AH183" i="2"/>
  <c r="AG183" i="2"/>
  <c r="AJ199" i="2"/>
  <c r="AI199" i="2"/>
  <c r="AH199" i="2"/>
  <c r="AG199" i="2"/>
  <c r="T199" i="2" s="1"/>
  <c r="AJ215" i="2"/>
  <c r="AI215" i="2"/>
  <c r="AH215" i="2"/>
  <c r="AG215" i="2"/>
  <c r="AJ233" i="2"/>
  <c r="AG233" i="2"/>
  <c r="T233" i="2" s="1"/>
  <c r="AI233" i="2"/>
  <c r="AH233" i="2"/>
  <c r="AG256" i="2"/>
  <c r="T256" i="2" s="1"/>
  <c r="AJ256" i="2"/>
  <c r="AI256" i="2"/>
  <c r="AH256" i="2"/>
  <c r="AK256" i="2" s="1"/>
  <c r="AG272" i="2"/>
  <c r="T272" i="2" s="1"/>
  <c r="AI272" i="2"/>
  <c r="AH272" i="2"/>
  <c r="AJ272" i="2"/>
  <c r="AG288" i="2"/>
  <c r="T288" i="2" s="1"/>
  <c r="AJ288" i="2"/>
  <c r="AI288" i="2"/>
  <c r="AH288" i="2"/>
  <c r="AG304" i="2"/>
  <c r="AI304" i="2"/>
  <c r="AH304" i="2"/>
  <c r="AJ304" i="2"/>
  <c r="AG320" i="2"/>
  <c r="AI320" i="2"/>
  <c r="AH320" i="2"/>
  <c r="AJ320" i="2"/>
  <c r="AG336" i="2"/>
  <c r="T336" i="2" s="1"/>
  <c r="AI336" i="2"/>
  <c r="AJ336" i="2"/>
  <c r="AH336" i="2"/>
  <c r="AG352" i="2"/>
  <c r="T352" i="2" s="1"/>
  <c r="AJ352" i="2"/>
  <c r="AI352" i="2"/>
  <c r="AH352" i="2"/>
  <c r="AG368" i="2"/>
  <c r="AI368" i="2"/>
  <c r="AH368" i="2"/>
  <c r="AJ368" i="2"/>
  <c r="AG384" i="2"/>
  <c r="AJ384" i="2"/>
  <c r="AI384" i="2"/>
  <c r="AH384" i="2"/>
  <c r="AK384" i="2" s="1"/>
  <c r="AG400" i="2"/>
  <c r="T400" i="2" s="1"/>
  <c r="AJ400" i="2"/>
  <c r="AH400" i="2"/>
  <c r="AI400" i="2"/>
  <c r="AM243" i="2"/>
  <c r="AL240" i="2"/>
  <c r="N240" i="2"/>
  <c r="AL243" i="2"/>
  <c r="AG26" i="2"/>
  <c r="AI26" i="2"/>
  <c r="AH26" i="2"/>
  <c r="AK26" i="2" s="1"/>
  <c r="AJ26" i="2"/>
  <c r="AI221" i="2"/>
  <c r="AH221" i="2"/>
  <c r="AG221" i="2"/>
  <c r="T221" i="2" s="1"/>
  <c r="AJ221" i="2"/>
  <c r="AU164" i="2"/>
  <c r="AK240" i="2"/>
  <c r="M240" i="2"/>
  <c r="AI21" i="2"/>
  <c r="AL21" i="2" s="1"/>
  <c r="AH21" i="2"/>
  <c r="AK21" i="2" s="1"/>
  <c r="AG21" i="2"/>
  <c r="AJ21" i="2"/>
  <c r="AJ37" i="2"/>
  <c r="AI37" i="2"/>
  <c r="AG37" i="2"/>
  <c r="T37" i="2" s="1"/>
  <c r="AH37" i="2"/>
  <c r="AH53" i="2"/>
  <c r="AK53" i="2" s="1"/>
  <c r="AG53" i="2"/>
  <c r="T53" i="2" s="1"/>
  <c r="AJ53" i="2"/>
  <c r="AI53" i="2"/>
  <c r="AJ69" i="2"/>
  <c r="AI69" i="2"/>
  <c r="AH69" i="2"/>
  <c r="AG69" i="2"/>
  <c r="T69" i="2" s="1"/>
  <c r="AJ85" i="2"/>
  <c r="AI85" i="2"/>
  <c r="AH85" i="2"/>
  <c r="AG85" i="2"/>
  <c r="AI101" i="2"/>
  <c r="AG101" i="2"/>
  <c r="AJ101" i="2"/>
  <c r="AH101" i="2"/>
  <c r="AH117" i="2"/>
  <c r="AG117" i="2"/>
  <c r="AI117" i="2"/>
  <c r="AJ117" i="2"/>
  <c r="AH133" i="2"/>
  <c r="AG133" i="2"/>
  <c r="T133" i="2" s="1"/>
  <c r="AJ133" i="2"/>
  <c r="AI133" i="2"/>
  <c r="AJ149" i="2"/>
  <c r="AI149" i="2"/>
  <c r="AH149" i="2"/>
  <c r="AK149" i="2" s="1"/>
  <c r="AG149" i="2"/>
  <c r="AG168" i="2"/>
  <c r="AJ168" i="2"/>
  <c r="AI168" i="2"/>
  <c r="AL168" i="2" s="1"/>
  <c r="AH168" i="2"/>
  <c r="AK168" i="2" s="1"/>
  <c r="AG184" i="2"/>
  <c r="T184" i="2" s="1"/>
  <c r="AJ184" i="2"/>
  <c r="AI184" i="2"/>
  <c r="AH184" i="2"/>
  <c r="AG200" i="2"/>
  <c r="T200" i="2" s="1"/>
  <c r="AH200" i="2"/>
  <c r="AJ200" i="2"/>
  <c r="AI200" i="2"/>
  <c r="AG216" i="2"/>
  <c r="T216" i="2" s="1"/>
  <c r="AJ216" i="2"/>
  <c r="AI216" i="2"/>
  <c r="AH216" i="2"/>
  <c r="AJ234" i="2"/>
  <c r="AI234" i="2"/>
  <c r="AH234" i="2"/>
  <c r="AG234" i="2"/>
  <c r="T234" i="2" s="1"/>
  <c r="AG257" i="2"/>
  <c r="AJ257" i="2"/>
  <c r="AI257" i="2"/>
  <c r="AH257" i="2"/>
  <c r="AJ273" i="2"/>
  <c r="AI273" i="2"/>
  <c r="AH273" i="2"/>
  <c r="AG273" i="2"/>
  <c r="T273" i="2" s="1"/>
  <c r="AI289" i="2"/>
  <c r="AL289" i="2" s="1"/>
  <c r="AH289" i="2"/>
  <c r="AG289" i="2"/>
  <c r="AJ289" i="2"/>
  <c r="AG305" i="2"/>
  <c r="AJ305" i="2"/>
  <c r="AI305" i="2"/>
  <c r="AH305" i="2"/>
  <c r="AK305" i="2" s="1"/>
  <c r="AI321" i="2"/>
  <c r="AH321" i="2"/>
  <c r="AG321" i="2"/>
  <c r="AJ321" i="2"/>
  <c r="AI337" i="2"/>
  <c r="AJ337" i="2"/>
  <c r="AH337" i="2"/>
  <c r="AG337" i="2"/>
  <c r="T337" i="2" s="1"/>
  <c r="AI353" i="2"/>
  <c r="AL353" i="2" s="1"/>
  <c r="AH353" i="2"/>
  <c r="AG353" i="2"/>
  <c r="AJ353" i="2"/>
  <c r="AJ369" i="2"/>
  <c r="AH369" i="2"/>
  <c r="AG369" i="2"/>
  <c r="T369" i="2" s="1"/>
  <c r="AI369" i="2"/>
  <c r="AG385" i="2"/>
  <c r="AI385" i="2"/>
  <c r="AJ385" i="2"/>
  <c r="AH385" i="2"/>
  <c r="AK385" i="2" s="1"/>
  <c r="AI401" i="2"/>
  <c r="AJ401" i="2"/>
  <c r="AH401" i="2"/>
  <c r="AG401" i="2"/>
  <c r="T401" i="2" s="1"/>
  <c r="AT163" i="2"/>
  <c r="AH415" i="2"/>
  <c r="AG415" i="2"/>
  <c r="AJ415" i="2"/>
  <c r="AI415" i="2"/>
  <c r="AL245" i="2"/>
  <c r="AN245" i="2" s="1"/>
  <c r="AI22" i="2"/>
  <c r="AH22" i="2"/>
  <c r="AK22" i="2" s="1"/>
  <c r="AJ22" i="2"/>
  <c r="AG22" i="2"/>
  <c r="AI38" i="2"/>
  <c r="AH38" i="2"/>
  <c r="AG38" i="2"/>
  <c r="T38" i="2" s="1"/>
  <c r="AJ38" i="2"/>
  <c r="AJ54" i="2"/>
  <c r="AI54" i="2"/>
  <c r="AG54" i="2"/>
  <c r="T54" i="2" s="1"/>
  <c r="AH54" i="2"/>
  <c r="AK54" i="2" s="1"/>
  <c r="AJ70" i="2"/>
  <c r="AI70" i="2"/>
  <c r="AG70" i="2"/>
  <c r="AH70" i="2"/>
  <c r="AI86" i="2"/>
  <c r="AJ86" i="2"/>
  <c r="AH86" i="2"/>
  <c r="AG86" i="2"/>
  <c r="AH102" i="2"/>
  <c r="AG102" i="2"/>
  <c r="T102" i="2" s="1"/>
  <c r="AJ102" i="2"/>
  <c r="AI102" i="2"/>
  <c r="AI118" i="2"/>
  <c r="AJ118" i="2"/>
  <c r="AH118" i="2"/>
  <c r="AG118" i="2"/>
  <c r="T118" i="2" s="1"/>
  <c r="AJ134" i="2"/>
  <c r="AG134" i="2"/>
  <c r="AI134" i="2"/>
  <c r="AH134" i="2"/>
  <c r="AH150" i="2"/>
  <c r="AG150" i="2"/>
  <c r="T150" i="2" s="1"/>
  <c r="AI150" i="2"/>
  <c r="AJ150" i="2"/>
  <c r="AJ169" i="2"/>
  <c r="AI169" i="2"/>
  <c r="AH169" i="2"/>
  <c r="AG169" i="2"/>
  <c r="T169" i="2" s="1"/>
  <c r="AH185" i="2"/>
  <c r="AJ185" i="2"/>
  <c r="AI185" i="2"/>
  <c r="AG185" i="2"/>
  <c r="T185" i="2" s="1"/>
  <c r="AG201" i="2"/>
  <c r="T201" i="2" s="1"/>
  <c r="AJ201" i="2"/>
  <c r="AI201" i="2"/>
  <c r="AH201" i="2"/>
  <c r="AI217" i="2"/>
  <c r="AH217" i="2"/>
  <c r="AG217" i="2"/>
  <c r="T217" i="2" s="1"/>
  <c r="AJ217" i="2"/>
  <c r="AJ235" i="2"/>
  <c r="AI235" i="2"/>
  <c r="AG235" i="2"/>
  <c r="T235" i="2" s="1"/>
  <c r="AH235" i="2"/>
  <c r="AK235" i="2" s="1"/>
  <c r="AJ258" i="2"/>
  <c r="AI258" i="2"/>
  <c r="AH258" i="2"/>
  <c r="AG258" i="2"/>
  <c r="T258" i="2" s="1"/>
  <c r="AI274" i="2"/>
  <c r="AH274" i="2"/>
  <c r="AG274" i="2"/>
  <c r="AJ274" i="2"/>
  <c r="AI290" i="2"/>
  <c r="AH290" i="2"/>
  <c r="AG290" i="2"/>
  <c r="T290" i="2" s="1"/>
  <c r="AJ290" i="2"/>
  <c r="AJ306" i="2"/>
  <c r="AI306" i="2"/>
  <c r="AH306" i="2"/>
  <c r="AG306" i="2"/>
  <c r="T306" i="2" s="1"/>
  <c r="AJ322" i="2"/>
  <c r="AI322" i="2"/>
  <c r="AH322" i="2"/>
  <c r="AK322" i="2" s="1"/>
  <c r="AG322" i="2"/>
  <c r="T322" i="2" s="1"/>
  <c r="AI338" i="2"/>
  <c r="AH338" i="2"/>
  <c r="AG338" i="2"/>
  <c r="AJ338" i="2"/>
  <c r="AG354" i="2"/>
  <c r="T354" i="2" s="1"/>
  <c r="AI354" i="2"/>
  <c r="AH354" i="2"/>
  <c r="AJ354" i="2"/>
  <c r="AG370" i="2"/>
  <c r="T370" i="2" s="1"/>
  <c r="AJ370" i="2"/>
  <c r="AI370" i="2"/>
  <c r="AL370" i="2" s="1"/>
  <c r="AH370" i="2"/>
  <c r="AK370" i="2" s="1"/>
  <c r="AH386" i="2"/>
  <c r="AK386" i="2" s="1"/>
  <c r="AI386" i="2"/>
  <c r="AJ386" i="2"/>
  <c r="AG386" i="2"/>
  <c r="T386" i="2" s="1"/>
  <c r="AI402" i="2"/>
  <c r="AH402" i="2"/>
  <c r="AG402" i="2"/>
  <c r="AJ402" i="2"/>
  <c r="AL242" i="2"/>
  <c r="AI11" i="2"/>
  <c r="AG11" i="2"/>
  <c r="AJ11" i="2"/>
  <c r="AH11" i="2"/>
  <c r="AJ27" i="2"/>
  <c r="AI27" i="2"/>
  <c r="AH27" i="2"/>
  <c r="AK27" i="2" s="1"/>
  <c r="AG27" i="2"/>
  <c r="T27" i="2" s="1"/>
  <c r="AJ43" i="2"/>
  <c r="AH43" i="2"/>
  <c r="AK43" i="2" s="1"/>
  <c r="AI43" i="2"/>
  <c r="AG43" i="2"/>
  <c r="T43" i="2" s="1"/>
  <c r="AJ59" i="2"/>
  <c r="AI59" i="2"/>
  <c r="AH59" i="2"/>
  <c r="AG59" i="2"/>
  <c r="T59" i="2" s="1"/>
  <c r="AJ75" i="2"/>
  <c r="AI75" i="2"/>
  <c r="AG75" i="2"/>
  <c r="T75" i="2" s="1"/>
  <c r="AH75" i="2"/>
  <c r="AJ91" i="2"/>
  <c r="AI91" i="2"/>
  <c r="AG91" i="2"/>
  <c r="T91" i="2" s="1"/>
  <c r="AH91" i="2"/>
  <c r="AJ107" i="2"/>
  <c r="AI107" i="2"/>
  <c r="AG107" i="2"/>
  <c r="T107" i="2" s="1"/>
  <c r="AH107" i="2"/>
  <c r="AJ123" i="2"/>
  <c r="AI123" i="2"/>
  <c r="AG123" i="2"/>
  <c r="AH123" i="2"/>
  <c r="AK123" i="2" s="1"/>
  <c r="AJ139" i="2"/>
  <c r="AI139" i="2"/>
  <c r="AH139" i="2"/>
  <c r="AG139" i="2"/>
  <c r="T139" i="2" s="1"/>
  <c r="AJ155" i="2"/>
  <c r="AI155" i="2"/>
  <c r="AG155" i="2"/>
  <c r="T155" i="2" s="1"/>
  <c r="AH155" i="2"/>
  <c r="AI174" i="2"/>
  <c r="AJ174" i="2"/>
  <c r="AH174" i="2"/>
  <c r="AG174" i="2"/>
  <c r="AJ190" i="2"/>
  <c r="AI190" i="2"/>
  <c r="AG190" i="2"/>
  <c r="AH190" i="2"/>
  <c r="AK190" i="2" s="1"/>
  <c r="AH206" i="2"/>
  <c r="AG206" i="2"/>
  <c r="T206" i="2" s="1"/>
  <c r="AJ206" i="2"/>
  <c r="AI206" i="2"/>
  <c r="AI222" i="2"/>
  <c r="AH222" i="2"/>
  <c r="AJ222" i="2"/>
  <c r="AG222" i="2"/>
  <c r="T222" i="2" s="1"/>
  <c r="U222" i="2" s="1"/>
  <c r="V222" i="2" s="1"/>
  <c r="AJ247" i="2"/>
  <c r="AI247" i="2"/>
  <c r="AH247" i="2"/>
  <c r="AG247" i="2"/>
  <c r="AJ263" i="2"/>
  <c r="AI263" i="2"/>
  <c r="AH263" i="2"/>
  <c r="AG263" i="2"/>
  <c r="T263" i="2" s="1"/>
  <c r="AJ279" i="2"/>
  <c r="AI279" i="2"/>
  <c r="AH279" i="2"/>
  <c r="AG279" i="2"/>
  <c r="T279" i="2" s="1"/>
  <c r="AJ295" i="2"/>
  <c r="AI295" i="2"/>
  <c r="AH295" i="2"/>
  <c r="AG295" i="2"/>
  <c r="T295" i="2" s="1"/>
  <c r="AJ311" i="2"/>
  <c r="AI311" i="2"/>
  <c r="AH311" i="2"/>
  <c r="AG311" i="2"/>
  <c r="AJ327" i="2"/>
  <c r="AI327" i="2"/>
  <c r="AH327" i="2"/>
  <c r="AK327" i="2" s="1"/>
  <c r="AG327" i="2"/>
  <c r="T327" i="2" s="1"/>
  <c r="AJ343" i="2"/>
  <c r="AI343" i="2"/>
  <c r="AH343" i="2"/>
  <c r="AG343" i="2"/>
  <c r="AJ359" i="2"/>
  <c r="AI359" i="2"/>
  <c r="AH359" i="2"/>
  <c r="AG359" i="2"/>
  <c r="T359" i="2" s="1"/>
  <c r="AJ375" i="2"/>
  <c r="AI375" i="2"/>
  <c r="AH375" i="2"/>
  <c r="AK375" i="2" s="1"/>
  <c r="AG375" i="2"/>
  <c r="AI17" i="2"/>
  <c r="AH17" i="2"/>
  <c r="AK17" i="2" s="1"/>
  <c r="AG17" i="2"/>
  <c r="AJ17" i="2"/>
  <c r="AG33" i="2"/>
  <c r="AJ33" i="2"/>
  <c r="AI33" i="2"/>
  <c r="AH33" i="2"/>
  <c r="AK33" i="2" s="1"/>
  <c r="AH49" i="2"/>
  <c r="AK49" i="2" s="1"/>
  <c r="AG49" i="2"/>
  <c r="T49" i="2" s="1"/>
  <c r="AJ49" i="2"/>
  <c r="AI49" i="2"/>
  <c r="AJ65" i="2"/>
  <c r="AI65" i="2"/>
  <c r="AH65" i="2"/>
  <c r="AG65" i="2"/>
  <c r="AH81" i="2"/>
  <c r="AI81" i="2"/>
  <c r="AJ81" i="2"/>
  <c r="AG81" i="2"/>
  <c r="AI97" i="2"/>
  <c r="AH97" i="2"/>
  <c r="AG97" i="2"/>
  <c r="AJ97" i="2"/>
  <c r="AJ113" i="2"/>
  <c r="AI113" i="2"/>
  <c r="AH113" i="2"/>
  <c r="AG113" i="2"/>
  <c r="T113" i="2" s="1"/>
  <c r="AJ129" i="2"/>
  <c r="AI129" i="2"/>
  <c r="AH129" i="2"/>
  <c r="AG129" i="2"/>
  <c r="AH145" i="2"/>
  <c r="AK145" i="2" s="1"/>
  <c r="AJ145" i="2"/>
  <c r="AI145" i="2"/>
  <c r="AG145" i="2"/>
  <c r="T145" i="2" s="1"/>
  <c r="AI162" i="2"/>
  <c r="AH162" i="2"/>
  <c r="AK162" i="2" s="1"/>
  <c r="AG162" i="2"/>
  <c r="AJ162" i="2"/>
  <c r="AG180" i="2"/>
  <c r="T180" i="2" s="1"/>
  <c r="AI180" i="2"/>
  <c r="AH180" i="2"/>
  <c r="AJ180" i="2"/>
  <c r="AG196" i="2"/>
  <c r="T196" i="2" s="1"/>
  <c r="AH196" i="2"/>
  <c r="AJ196" i="2"/>
  <c r="AI196" i="2"/>
  <c r="AG212" i="2"/>
  <c r="AJ212" i="2"/>
  <c r="AI212" i="2"/>
  <c r="AH212" i="2"/>
  <c r="AK212" i="2" s="1"/>
  <c r="AG228" i="2"/>
  <c r="T228" i="2" s="1"/>
  <c r="AH228" i="2"/>
  <c r="AJ228" i="2"/>
  <c r="AI228" i="2"/>
  <c r="AI253" i="2"/>
  <c r="AJ253" i="2"/>
  <c r="AH253" i="2"/>
  <c r="AG253" i="2"/>
  <c r="T253" i="2" s="1"/>
  <c r="AJ269" i="2"/>
  <c r="AI269" i="2"/>
  <c r="AG269" i="2"/>
  <c r="T269" i="2" s="1"/>
  <c r="AH269" i="2"/>
  <c r="AJ285" i="2"/>
  <c r="AI285" i="2"/>
  <c r="AG285" i="2"/>
  <c r="T285" i="2" s="1"/>
  <c r="AH285" i="2"/>
  <c r="AK285" i="2" s="1"/>
  <c r="AJ301" i="2"/>
  <c r="AI301" i="2"/>
  <c r="AH301" i="2"/>
  <c r="AG301" i="2"/>
  <c r="T301" i="2" s="1"/>
  <c r="AI317" i="2"/>
  <c r="AJ317" i="2"/>
  <c r="AH317" i="2"/>
  <c r="AG317" i="2"/>
  <c r="T317" i="2" s="1"/>
  <c r="AJ333" i="2"/>
  <c r="AI333" i="2"/>
  <c r="AH333" i="2"/>
  <c r="AG333" i="2"/>
  <c r="AH349" i="2"/>
  <c r="AJ349" i="2"/>
  <c r="AI349" i="2"/>
  <c r="AG349" i="2"/>
  <c r="AJ365" i="2"/>
  <c r="AI365" i="2"/>
  <c r="AH365" i="2"/>
  <c r="AG365" i="2"/>
  <c r="T365" i="2" s="1"/>
  <c r="AJ381" i="2"/>
  <c r="AI381" i="2"/>
  <c r="AH381" i="2"/>
  <c r="AK381" i="2" s="1"/>
  <c r="AG381" i="2"/>
  <c r="T381" i="2" s="1"/>
  <c r="AJ397" i="2"/>
  <c r="AI397" i="2"/>
  <c r="AG397" i="2"/>
  <c r="T397" i="2" s="1"/>
  <c r="AH397" i="2"/>
  <c r="AJ414" i="2"/>
  <c r="AI414" i="2"/>
  <c r="P414" i="2" s="1"/>
  <c r="AG414" i="2"/>
  <c r="AH414" i="2"/>
  <c r="AJ18" i="2"/>
  <c r="AI18" i="2"/>
  <c r="AH18" i="2"/>
  <c r="AK18" i="2" s="1"/>
  <c r="AG18" i="2"/>
  <c r="T18" i="2" s="1"/>
  <c r="AJ34" i="2"/>
  <c r="AI34" i="2"/>
  <c r="AH34" i="2"/>
  <c r="AK34" i="2" s="1"/>
  <c r="AG34" i="2"/>
  <c r="T34" i="2" s="1"/>
  <c r="AJ50" i="2"/>
  <c r="AI50" i="2"/>
  <c r="AG50" i="2"/>
  <c r="T50" i="2" s="1"/>
  <c r="AH50" i="2"/>
  <c r="AK50" i="2" s="1"/>
  <c r="AH66" i="2"/>
  <c r="AJ66" i="2"/>
  <c r="AI66" i="2"/>
  <c r="AG66" i="2"/>
  <c r="T66" i="2" s="1"/>
  <c r="AI82" i="2"/>
  <c r="AH82" i="2"/>
  <c r="AG82" i="2"/>
  <c r="AJ82" i="2"/>
  <c r="AJ98" i="2"/>
  <c r="AI98" i="2"/>
  <c r="AH98" i="2"/>
  <c r="AG98" i="2"/>
  <c r="T98" i="2" s="1"/>
  <c r="AI114" i="2"/>
  <c r="AH114" i="2"/>
  <c r="AG114" i="2"/>
  <c r="T114" i="2" s="1"/>
  <c r="AJ114" i="2"/>
  <c r="AJ130" i="2"/>
  <c r="AH130" i="2"/>
  <c r="AI130" i="2"/>
  <c r="AG130" i="2"/>
  <c r="T130" i="2" s="1"/>
  <c r="AI146" i="2"/>
  <c r="AH146" i="2"/>
  <c r="AG146" i="2"/>
  <c r="AJ146" i="2"/>
  <c r="AI165" i="2"/>
  <c r="AL165" i="2" s="1"/>
  <c r="AG165" i="2"/>
  <c r="T165" i="2" s="1"/>
  <c r="AJ165" i="2"/>
  <c r="AH165" i="2"/>
  <c r="AH181" i="2"/>
  <c r="AG181" i="2"/>
  <c r="T181" i="2" s="1"/>
  <c r="AJ181" i="2"/>
  <c r="AI181" i="2"/>
  <c r="AJ197" i="2"/>
  <c r="AI197" i="2"/>
  <c r="AH197" i="2"/>
  <c r="AG197" i="2"/>
  <c r="T197" i="2" s="1"/>
  <c r="AH213" i="2"/>
  <c r="AJ213" i="2"/>
  <c r="AI213" i="2"/>
  <c r="AG213" i="2"/>
  <c r="AJ231" i="2"/>
  <c r="AI231" i="2"/>
  <c r="AL231" i="2" s="1"/>
  <c r="AH231" i="2"/>
  <c r="AG231" i="2"/>
  <c r="T231" i="2" s="1"/>
  <c r="AJ254" i="2"/>
  <c r="AG254" i="2"/>
  <c r="T254" i="2" s="1"/>
  <c r="AI254" i="2"/>
  <c r="AH254" i="2"/>
  <c r="AH270" i="2"/>
  <c r="AG270" i="2"/>
  <c r="AJ270" i="2"/>
  <c r="AI270" i="2"/>
  <c r="AJ286" i="2"/>
  <c r="AI286" i="2"/>
  <c r="AH286" i="2"/>
  <c r="AG286" i="2"/>
  <c r="T286" i="2" s="1"/>
  <c r="AJ302" i="2"/>
  <c r="AI302" i="2"/>
  <c r="AH302" i="2"/>
  <c r="AG302" i="2"/>
  <c r="T302" i="2" s="1"/>
  <c r="AJ318" i="2"/>
  <c r="AI318" i="2"/>
  <c r="AG318" i="2"/>
  <c r="T318" i="2" s="1"/>
  <c r="AH318" i="2"/>
  <c r="AJ334" i="2"/>
  <c r="AI334" i="2"/>
  <c r="AH334" i="2"/>
  <c r="AG334" i="2"/>
  <c r="T334" i="2" s="1"/>
  <c r="AJ350" i="2"/>
  <c r="AI350" i="2"/>
  <c r="AH350" i="2"/>
  <c r="AG350" i="2"/>
  <c r="T350" i="2" s="1"/>
  <c r="AJ366" i="2"/>
  <c r="AI366" i="2"/>
  <c r="AH366" i="2"/>
  <c r="AG366" i="2"/>
  <c r="T366" i="2" s="1"/>
  <c r="AJ382" i="2"/>
  <c r="AI382" i="2"/>
  <c r="AG382" i="2"/>
  <c r="T382" i="2" s="1"/>
  <c r="AH382" i="2"/>
  <c r="AK382" i="2" s="1"/>
  <c r="AJ398" i="2"/>
  <c r="AI398" i="2"/>
  <c r="AH398" i="2"/>
  <c r="AG398" i="2"/>
  <c r="AH23" i="2"/>
  <c r="AK23" i="2" s="1"/>
  <c r="AJ23" i="2"/>
  <c r="AI23" i="2"/>
  <c r="AG23" i="2"/>
  <c r="X39" i="2"/>
  <c r="S39" i="2" s="1"/>
  <c r="AI39" i="2"/>
  <c r="AJ39" i="2"/>
  <c r="AH39" i="2"/>
  <c r="AK39" i="2" s="1"/>
  <c r="AG39" i="2"/>
  <c r="T39" i="2" s="1"/>
  <c r="U39" i="2" s="1"/>
  <c r="V39" i="2" s="1"/>
  <c r="AJ55" i="2"/>
  <c r="AI55" i="2"/>
  <c r="AH55" i="2"/>
  <c r="AK55" i="2" s="1"/>
  <c r="AG55" i="2"/>
  <c r="AJ71" i="2"/>
  <c r="AI71" i="2"/>
  <c r="AH71" i="2"/>
  <c r="AG71" i="2"/>
  <c r="AJ87" i="2"/>
  <c r="AI87" i="2"/>
  <c r="AH87" i="2"/>
  <c r="AG87" i="2"/>
  <c r="T87" i="2" s="1"/>
  <c r="AJ103" i="2"/>
  <c r="AI103" i="2"/>
  <c r="AH103" i="2"/>
  <c r="AG103" i="2"/>
  <c r="T103" i="2" s="1"/>
  <c r="AJ119" i="2"/>
  <c r="AI119" i="2"/>
  <c r="AH119" i="2"/>
  <c r="AG119" i="2"/>
  <c r="AJ135" i="2"/>
  <c r="AI135" i="2"/>
  <c r="AG135" i="2"/>
  <c r="T135" i="2" s="1"/>
  <c r="AH135" i="2"/>
  <c r="AJ151" i="2"/>
  <c r="AI151" i="2"/>
  <c r="AH151" i="2"/>
  <c r="AK151" i="2" s="1"/>
  <c r="AG151" i="2"/>
  <c r="T151" i="2" s="1"/>
  <c r="AJ170" i="2"/>
  <c r="AG170" i="2"/>
  <c r="T170" i="2" s="1"/>
  <c r="AI170" i="2"/>
  <c r="AH170" i="2"/>
  <c r="AK170" i="2" s="1"/>
  <c r="AG186" i="2"/>
  <c r="T186" i="2" s="1"/>
  <c r="AI186" i="2"/>
  <c r="AH186" i="2"/>
  <c r="AJ186" i="2"/>
  <c r="AG202" i="2"/>
  <c r="AJ202" i="2"/>
  <c r="AI202" i="2"/>
  <c r="AH202" i="2"/>
  <c r="AK202" i="2" s="1"/>
  <c r="AJ218" i="2"/>
  <c r="AH218" i="2"/>
  <c r="AI218" i="2"/>
  <c r="AG218" i="2"/>
  <c r="T218" i="2" s="1"/>
  <c r="AG236" i="2"/>
  <c r="T236" i="2" s="1"/>
  <c r="AH236" i="2"/>
  <c r="AJ236" i="2"/>
  <c r="AI236" i="2"/>
  <c r="AJ259" i="2"/>
  <c r="AI259" i="2"/>
  <c r="AH259" i="2"/>
  <c r="AG259" i="2"/>
  <c r="AJ275" i="2"/>
  <c r="AI275" i="2"/>
  <c r="AH275" i="2"/>
  <c r="AG275" i="2"/>
  <c r="AJ291" i="2"/>
  <c r="AI291" i="2"/>
  <c r="AG291" i="2"/>
  <c r="AH291" i="2"/>
  <c r="AJ307" i="2"/>
  <c r="AI307" i="2"/>
  <c r="AH307" i="2"/>
  <c r="AG307" i="2"/>
  <c r="T307" i="2" s="1"/>
  <c r="AJ323" i="2"/>
  <c r="AI323" i="2"/>
  <c r="AH323" i="2"/>
  <c r="AK323" i="2" s="1"/>
  <c r="AG323" i="2"/>
  <c r="AJ339" i="2"/>
  <c r="AI339" i="2"/>
  <c r="AH339" i="2"/>
  <c r="AG339" i="2"/>
  <c r="AJ355" i="2"/>
  <c r="AI355" i="2"/>
  <c r="AG355" i="2"/>
  <c r="T355" i="2" s="1"/>
  <c r="AH355" i="2"/>
  <c r="AJ371" i="2"/>
  <c r="AI371" i="2"/>
  <c r="AH371" i="2"/>
  <c r="AG371" i="2"/>
  <c r="T371" i="2" s="1"/>
  <c r="AJ387" i="2"/>
  <c r="AI387" i="2"/>
  <c r="AH387" i="2"/>
  <c r="AK387" i="2" s="1"/>
  <c r="AG387" i="2"/>
  <c r="AJ403" i="2"/>
  <c r="AI403" i="2"/>
  <c r="AG403" i="2"/>
  <c r="T403" i="2" s="1"/>
  <c r="AH403" i="2"/>
  <c r="AK229" i="2"/>
  <c r="AM229" i="2" s="1"/>
  <c r="M229" i="2"/>
  <c r="AK163" i="2"/>
  <c r="AM163" i="2" s="1"/>
  <c r="AP163" i="2" s="1"/>
  <c r="AR163" i="2" s="1"/>
  <c r="U242" i="2"/>
  <c r="V242" i="2" s="1"/>
  <c r="U245" i="2"/>
  <c r="V245" i="2" s="1"/>
  <c r="O163" i="2"/>
  <c r="Q163" i="2" s="1"/>
  <c r="U240" i="2"/>
  <c r="V240" i="2" s="1"/>
  <c r="U243" i="2"/>
  <c r="V243" i="2" s="1"/>
  <c r="AM156" i="2"/>
  <c r="K230" i="2"/>
  <c r="O230" i="2" s="1"/>
  <c r="N230" i="2"/>
  <c r="U244" i="2"/>
  <c r="V244" i="2" s="1"/>
  <c r="Y48" i="2"/>
  <c r="AA64" i="2"/>
  <c r="Z80" i="2"/>
  <c r="X96" i="2"/>
  <c r="S96" i="2" s="1"/>
  <c r="X112" i="2"/>
  <c r="S112" i="2" s="1"/>
  <c r="Y128" i="2"/>
  <c r="Y144" i="2"/>
  <c r="Z161" i="2"/>
  <c r="X179" i="2"/>
  <c r="S179" i="2" s="1"/>
  <c r="AA195" i="2"/>
  <c r="AA211" i="2"/>
  <c r="Y227" i="2"/>
  <c r="X252" i="2"/>
  <c r="S252" i="2" s="1"/>
  <c r="AA284" i="2"/>
  <c r="Z300" i="2"/>
  <c r="Y332" i="2"/>
  <c r="X348" i="2"/>
  <c r="S348" i="2" s="1"/>
  <c r="Z364" i="2"/>
  <c r="X380" i="2"/>
  <c r="S380" i="2" s="1"/>
  <c r="AA413" i="2"/>
  <c r="AA25" i="2"/>
  <c r="T25" i="2"/>
  <c r="X41" i="2"/>
  <c r="S41" i="2" s="1"/>
  <c r="Z73" i="2"/>
  <c r="X105" i="2"/>
  <c r="S105" i="2" s="1"/>
  <c r="X121" i="2"/>
  <c r="S121" i="2" s="1"/>
  <c r="AA137" i="2"/>
  <c r="AA153" i="2"/>
  <c r="AA172" i="2"/>
  <c r="AA204" i="2"/>
  <c r="Y220" i="2"/>
  <c r="AA238" i="2"/>
  <c r="Z277" i="2"/>
  <c r="Y309" i="2"/>
  <c r="X341" i="2"/>
  <c r="S341" i="2" s="1"/>
  <c r="AA26" i="2"/>
  <c r="Y42" i="2"/>
  <c r="AD42" i="2" s="1"/>
  <c r="T42" i="2"/>
  <c r="Z74" i="2"/>
  <c r="L74" i="2" s="1"/>
  <c r="X90" i="2"/>
  <c r="S90" i="2" s="1"/>
  <c r="Y106" i="2"/>
  <c r="AA122" i="2"/>
  <c r="X138" i="2"/>
  <c r="S138" i="2" s="1"/>
  <c r="Y154" i="2"/>
  <c r="AA173" i="2"/>
  <c r="AA205" i="2"/>
  <c r="AA221" i="2"/>
  <c r="X241" i="2"/>
  <c r="S241" i="2" s="1"/>
  <c r="Y262" i="2"/>
  <c r="X278" i="2"/>
  <c r="S278" i="2" s="1"/>
  <c r="AA294" i="2"/>
  <c r="X310" i="2"/>
  <c r="S310" i="2" s="1"/>
  <c r="AA326" i="2"/>
  <c r="Y342" i="2"/>
  <c r="Z358" i="2"/>
  <c r="Z374" i="2"/>
  <c r="AA189" i="2"/>
  <c r="U239" i="2"/>
  <c r="V239" i="2" s="1"/>
  <c r="AA12" i="2"/>
  <c r="Y28" i="2"/>
  <c r="Y44" i="2"/>
  <c r="Z76" i="2"/>
  <c r="Z92" i="2"/>
  <c r="AA108" i="2"/>
  <c r="AA124" i="2"/>
  <c r="AA140" i="2"/>
  <c r="Z175" i="2"/>
  <c r="AA191" i="2"/>
  <c r="AA223" i="2"/>
  <c r="Y248" i="2"/>
  <c r="T248" i="2"/>
  <c r="X264" i="2"/>
  <c r="S264" i="2" s="1"/>
  <c r="X280" i="2"/>
  <c r="S280" i="2" s="1"/>
  <c r="AA312" i="2"/>
  <c r="X328" i="2"/>
  <c r="S328" i="2" s="1"/>
  <c r="Y360" i="2"/>
  <c r="AA376" i="2"/>
  <c r="Y392" i="2"/>
  <c r="AN156" i="2"/>
  <c r="Z15" i="2"/>
  <c r="AA47" i="2"/>
  <c r="AA63" i="2"/>
  <c r="Y79" i="2"/>
  <c r="Y95" i="2"/>
  <c r="Y111" i="2"/>
  <c r="Y160" i="2"/>
  <c r="AB160" i="2" s="1"/>
  <c r="X178" i="2"/>
  <c r="S178" i="2" s="1"/>
  <c r="Y194" i="2"/>
  <c r="AA210" i="2"/>
  <c r="X226" i="2"/>
  <c r="S226" i="2" s="1"/>
  <c r="X251" i="2"/>
  <c r="S251" i="2" s="1"/>
  <c r="AA267" i="2"/>
  <c r="X283" i="2"/>
  <c r="S283" i="2" s="1"/>
  <c r="AA299" i="2"/>
  <c r="AA315" i="2"/>
  <c r="Y331" i="2"/>
  <c r="X347" i="2"/>
  <c r="S347" i="2" s="1"/>
  <c r="AA363" i="2"/>
  <c r="Y379" i="2"/>
  <c r="AD379" i="2" s="1"/>
  <c r="AA395" i="2"/>
  <c r="AA412" i="2"/>
  <c r="U246" i="2"/>
  <c r="V246" i="2" s="1"/>
  <c r="T377" i="2"/>
  <c r="Y59" i="2"/>
  <c r="AA107" i="2"/>
  <c r="T123" i="2"/>
  <c r="X155" i="2"/>
  <c r="S155" i="2" s="1"/>
  <c r="AA174" i="2"/>
  <c r="Z190" i="2"/>
  <c r="X222" i="2"/>
  <c r="S222" i="2" s="1"/>
  <c r="AA247" i="2"/>
  <c r="Y279" i="2"/>
  <c r="Y295" i="2"/>
  <c r="X311" i="2"/>
  <c r="S311" i="2" s="1"/>
  <c r="Z343" i="2"/>
  <c r="AA408" i="2"/>
  <c r="Y93" i="2"/>
  <c r="Z125" i="2"/>
  <c r="AA176" i="2"/>
  <c r="Y393" i="2"/>
  <c r="AA14" i="2"/>
  <c r="X46" i="2"/>
  <c r="S46" i="2" s="1"/>
  <c r="AA62" i="2"/>
  <c r="Y78" i="2"/>
  <c r="Z94" i="2"/>
  <c r="AA110" i="2"/>
  <c r="X126" i="2"/>
  <c r="S126" i="2" s="1"/>
  <c r="Y142" i="2"/>
  <c r="X159" i="2"/>
  <c r="S159" i="2" s="1"/>
  <c r="Y177" i="2"/>
  <c r="Z209" i="2"/>
  <c r="Z225" i="2"/>
  <c r="Y250" i="2"/>
  <c r="Z266" i="2"/>
  <c r="X282" i="2"/>
  <c r="S282" i="2" s="1"/>
  <c r="Y314" i="2"/>
  <c r="X330" i="2"/>
  <c r="S330" i="2" s="1"/>
  <c r="Y346" i="2"/>
  <c r="Y362" i="2"/>
  <c r="Y378" i="2"/>
  <c r="AA394" i="2"/>
  <c r="T396" i="2"/>
  <c r="AA130" i="2"/>
  <c r="Y197" i="2"/>
  <c r="X213" i="2"/>
  <c r="S213" i="2" s="1"/>
  <c r="X231" i="2"/>
  <c r="S231" i="2" s="1"/>
  <c r="AA270" i="2"/>
  <c r="Z302" i="2"/>
  <c r="X318" i="2"/>
  <c r="S318" i="2" s="1"/>
  <c r="Y334" i="2"/>
  <c r="Z382" i="2"/>
  <c r="Y398" i="2"/>
  <c r="Y36" i="2"/>
  <c r="AB36" i="2" s="1"/>
  <c r="T52" i="2"/>
  <c r="AA68" i="2"/>
  <c r="Y84" i="2"/>
  <c r="X100" i="2"/>
  <c r="S100" i="2" s="1"/>
  <c r="T100" i="2"/>
  <c r="AA116" i="2"/>
  <c r="X132" i="2"/>
  <c r="S132" i="2" s="1"/>
  <c r="Y148" i="2"/>
  <c r="Y215" i="2"/>
  <c r="AA256" i="2"/>
  <c r="Y304" i="2"/>
  <c r="Z352" i="2"/>
  <c r="L352" i="2" s="1"/>
  <c r="Y368" i="2"/>
  <c r="T368" i="2"/>
  <c r="X384" i="2"/>
  <c r="S384" i="2" s="1"/>
  <c r="T384" i="2"/>
  <c r="X33" i="2"/>
  <c r="S33" i="2" s="1"/>
  <c r="AA49" i="2"/>
  <c r="AA65" i="2"/>
  <c r="X81" i="2"/>
  <c r="S81" i="2" s="1"/>
  <c r="X97" i="2"/>
  <c r="S97" i="2" s="1"/>
  <c r="T97" i="2"/>
  <c r="AA113" i="2"/>
  <c r="AA129" i="2"/>
  <c r="AA145" i="2"/>
  <c r="Z180" i="2"/>
  <c r="L180" i="2" s="1"/>
  <c r="AA212" i="2"/>
  <c r="Y253" i="2"/>
  <c r="X269" i="2"/>
  <c r="S269" i="2" s="1"/>
  <c r="AA285" i="2"/>
  <c r="Y301" i="2"/>
  <c r="AA317" i="2"/>
  <c r="Y349" i="2"/>
  <c r="AA381" i="2"/>
  <c r="Z414" i="2"/>
  <c r="L414" i="2" s="1"/>
  <c r="Z37" i="2"/>
  <c r="Y85" i="2"/>
  <c r="Z133" i="2"/>
  <c r="Z168" i="2"/>
  <c r="X216" i="2"/>
  <c r="S216" i="2" s="1"/>
  <c r="X273" i="2"/>
  <c r="S273" i="2" s="1"/>
  <c r="Y321" i="2"/>
  <c r="Y353" i="2"/>
  <c r="X22" i="2"/>
  <c r="S22" i="2" s="1"/>
  <c r="T22" i="2"/>
  <c r="AA38" i="2"/>
  <c r="Y54" i="2"/>
  <c r="X118" i="2"/>
  <c r="S118" i="2" s="1"/>
  <c r="Y134" i="2"/>
  <c r="T134" i="2"/>
  <c r="X169" i="2"/>
  <c r="S169" i="2" s="1"/>
  <c r="Y185" i="2"/>
  <c r="Z201" i="2"/>
  <c r="AA217" i="2"/>
  <c r="AA258" i="2"/>
  <c r="T274" i="2"/>
  <c r="X290" i="2"/>
  <c r="S290" i="2" s="1"/>
  <c r="X322" i="2"/>
  <c r="S322" i="2" s="1"/>
  <c r="X338" i="2"/>
  <c r="S338" i="2" s="1"/>
  <c r="Y354" i="2"/>
  <c r="X370" i="2"/>
  <c r="S370" i="2" s="1"/>
  <c r="Z386" i="2"/>
  <c r="X55" i="2"/>
  <c r="S55" i="2" s="1"/>
  <c r="X71" i="2"/>
  <c r="S71" i="2" s="1"/>
  <c r="X87" i="2"/>
  <c r="S87" i="2" s="1"/>
  <c r="X151" i="2"/>
  <c r="S151" i="2" s="1"/>
  <c r="X170" i="2"/>
  <c r="S170" i="2" s="1"/>
  <c r="X186" i="2"/>
  <c r="S186" i="2" s="1"/>
  <c r="AA218" i="2"/>
  <c r="Z236" i="2"/>
  <c r="Y259" i="2"/>
  <c r="T259" i="2"/>
  <c r="Z275" i="2"/>
  <c r="T291" i="2"/>
  <c r="Y323" i="2"/>
  <c r="AD323" i="2" s="1"/>
  <c r="Z339" i="2"/>
  <c r="AC339" i="2" s="1"/>
  <c r="AE339" i="2" s="1"/>
  <c r="Y355" i="2"/>
  <c r="Y403" i="2"/>
  <c r="AN240" i="2"/>
  <c r="Y11" i="2"/>
  <c r="AB11" i="2" s="1"/>
  <c r="Y75" i="2"/>
  <c r="Y139" i="2"/>
  <c r="X391" i="2"/>
  <c r="S391" i="2" s="1"/>
  <c r="X13" i="2"/>
  <c r="S13" i="2" s="1"/>
  <c r="Y45" i="2"/>
  <c r="X77" i="2"/>
  <c r="S77" i="2" s="1"/>
  <c r="X109" i="2"/>
  <c r="S109" i="2" s="1"/>
  <c r="Y192" i="2"/>
  <c r="AA249" i="2"/>
  <c r="X265" i="2"/>
  <c r="S265" i="2" s="1"/>
  <c r="X281" i="2"/>
  <c r="S281" i="2" s="1"/>
  <c r="T297" i="2"/>
  <c r="Y313" i="2"/>
  <c r="AA345" i="2"/>
  <c r="Y410" i="2"/>
  <c r="T19" i="2"/>
  <c r="Z51" i="2"/>
  <c r="X83" i="2"/>
  <c r="S83" i="2" s="1"/>
  <c r="Z99" i="2"/>
  <c r="Z115" i="2"/>
  <c r="X131" i="2"/>
  <c r="S131" i="2" s="1"/>
  <c r="Y147" i="2"/>
  <c r="AD147" i="2" s="1"/>
  <c r="Y198" i="2"/>
  <c r="T214" i="2"/>
  <c r="Z232" i="2"/>
  <c r="AA255" i="2"/>
  <c r="T287" i="2"/>
  <c r="X303" i="2"/>
  <c r="S303" i="2" s="1"/>
  <c r="T303" i="2"/>
  <c r="U303" i="2" s="1"/>
  <c r="V303" i="2" s="1"/>
  <c r="AA319" i="2"/>
  <c r="X335" i="2"/>
  <c r="S335" i="2" s="1"/>
  <c r="T351" i="2"/>
  <c r="AA367" i="2"/>
  <c r="T367" i="2"/>
  <c r="X399" i="2"/>
  <c r="S399" i="2" s="1"/>
  <c r="AA21" i="2"/>
  <c r="T21" i="2"/>
  <c r="X53" i="2"/>
  <c r="S53" i="2" s="1"/>
  <c r="Y117" i="2"/>
  <c r="X149" i="2"/>
  <c r="S149" i="2" s="1"/>
  <c r="Y184" i="2"/>
  <c r="X200" i="2"/>
  <c r="S200" i="2" s="1"/>
  <c r="AA257" i="2"/>
  <c r="T289" i="2"/>
  <c r="Y305" i="2"/>
  <c r="T305" i="2"/>
  <c r="Z337" i="2"/>
  <c r="X401" i="2"/>
  <c r="S401" i="2" s="1"/>
  <c r="Y387" i="2"/>
  <c r="AB387" i="2" s="1"/>
  <c r="Z24" i="2"/>
  <c r="X40" i="2"/>
  <c r="S40" i="2" s="1"/>
  <c r="Y56" i="2"/>
  <c r="AA72" i="2"/>
  <c r="X88" i="2"/>
  <c r="S88" i="2" s="1"/>
  <c r="Y104" i="2"/>
  <c r="X120" i="2"/>
  <c r="S120" i="2" s="1"/>
  <c r="Y136" i="2"/>
  <c r="T152" i="2"/>
  <c r="Z171" i="2"/>
  <c r="X187" i="2"/>
  <c r="S187" i="2" s="1"/>
  <c r="T203" i="2"/>
  <c r="Y219" i="2"/>
  <c r="AA237" i="2"/>
  <c r="Z260" i="2"/>
  <c r="L260" i="2" s="1"/>
  <c r="AA292" i="2"/>
  <c r="T292" i="2"/>
  <c r="Y308" i="2"/>
  <c r="Z324" i="2"/>
  <c r="X340" i="2"/>
  <c r="S340" i="2" s="1"/>
  <c r="X356" i="2"/>
  <c r="S356" i="2" s="1"/>
  <c r="Z372" i="2"/>
  <c r="X388" i="2"/>
  <c r="S388" i="2" s="1"/>
  <c r="T388" i="2"/>
  <c r="Z404" i="2"/>
  <c r="T404" i="2"/>
  <c r="AB230" i="2"/>
  <c r="AD230" i="2" s="1"/>
  <c r="L246" i="2"/>
  <c r="P246" i="2" s="1"/>
  <c r="AC230" i="2"/>
  <c r="AE230" i="2" s="1"/>
  <c r="AQ230" i="2" s="1"/>
  <c r="AS230" i="2" s="1"/>
  <c r="L230" i="2"/>
  <c r="AC229" i="2"/>
  <c r="AE229" i="2" s="1"/>
  <c r="L229" i="2"/>
  <c r="P229" i="2" s="1"/>
  <c r="K229" i="2"/>
  <c r="O229" i="2" s="1"/>
  <c r="AD229" i="2"/>
  <c r="AT229" i="2" s="1"/>
  <c r="AA275" i="2"/>
  <c r="Y186" i="2"/>
  <c r="X74" i="2"/>
  <c r="S74" i="2" s="1"/>
  <c r="Z280" i="2"/>
  <c r="AA264" i="2"/>
  <c r="Z391" i="2"/>
  <c r="AB245" i="2"/>
  <c r="AA96" i="2"/>
  <c r="Z378" i="2"/>
  <c r="AA144" i="2"/>
  <c r="AA126" i="2"/>
  <c r="Z138" i="2"/>
  <c r="AA231" i="2"/>
  <c r="X277" i="2"/>
  <c r="S277" i="2" s="1"/>
  <c r="X363" i="2"/>
  <c r="S363" i="2" s="1"/>
  <c r="X249" i="2"/>
  <c r="S249" i="2" s="1"/>
  <c r="Z176" i="2"/>
  <c r="Y64" i="2"/>
  <c r="Y231" i="2"/>
  <c r="Z78" i="2"/>
  <c r="AA386" i="2"/>
  <c r="Z46" i="2"/>
  <c r="Y363" i="2"/>
  <c r="X279" i="2"/>
  <c r="S279" i="2" s="1"/>
  <c r="Z262" i="2"/>
  <c r="Y264" i="2"/>
  <c r="Z267" i="2"/>
  <c r="AC267" i="2" s="1"/>
  <c r="AE267" i="2" s="1"/>
  <c r="X308" i="2"/>
  <c r="S308" i="2" s="1"/>
  <c r="Y267" i="2"/>
  <c r="X343" i="2"/>
  <c r="S343" i="2" s="1"/>
  <c r="X412" i="2"/>
  <c r="S412" i="2" s="1"/>
  <c r="X267" i="2"/>
  <c r="S267" i="2" s="1"/>
  <c r="X106" i="2"/>
  <c r="S106" i="2" s="1"/>
  <c r="Z330" i="2"/>
  <c r="AC330" i="2" s="1"/>
  <c r="AE330" i="2" s="1"/>
  <c r="Z355" i="2"/>
  <c r="Z249" i="2"/>
  <c r="X28" i="2"/>
  <c r="S28" i="2" s="1"/>
  <c r="Y252" i="2"/>
  <c r="Y80" i="2"/>
  <c r="Z126" i="2"/>
  <c r="AA28" i="2"/>
  <c r="AB240" i="2"/>
  <c r="AD240" i="2" s="1"/>
  <c r="K240" i="2"/>
  <c r="X94" i="2"/>
  <c r="S94" i="2" s="1"/>
  <c r="X404" i="2"/>
  <c r="S404" i="2" s="1"/>
  <c r="X92" i="2"/>
  <c r="S92" i="2" s="1"/>
  <c r="AA74" i="2"/>
  <c r="X255" i="2"/>
  <c r="S255" i="2" s="1"/>
  <c r="AA138" i="2"/>
  <c r="AA348" i="2"/>
  <c r="Y412" i="2"/>
  <c r="X197" i="2"/>
  <c r="S197" i="2" s="1"/>
  <c r="Z241" i="2"/>
  <c r="K239" i="2"/>
  <c r="O239" i="2" s="1"/>
  <c r="Y413" i="2"/>
  <c r="X300" i="2"/>
  <c r="S300" i="2" s="1"/>
  <c r="Y171" i="2"/>
  <c r="Y129" i="2"/>
  <c r="AC240" i="2"/>
  <c r="AE240" i="2" s="1"/>
  <c r="L240" i="2"/>
  <c r="P240" i="2" s="1"/>
  <c r="Z169" i="2"/>
  <c r="AA40" i="2"/>
  <c r="Y404" i="2"/>
  <c r="X65" i="2"/>
  <c r="S65" i="2" s="1"/>
  <c r="X54" i="2"/>
  <c r="S54" i="2" s="1"/>
  <c r="Z197" i="2"/>
  <c r="AC197" i="2" s="1"/>
  <c r="AE197" i="2" s="1"/>
  <c r="Z368" i="2"/>
  <c r="K242" i="2"/>
  <c r="O242" i="2" s="1"/>
  <c r="Z284" i="2"/>
  <c r="AC284" i="2" s="1"/>
  <c r="AE284" i="2" s="1"/>
  <c r="L243" i="2"/>
  <c r="P243" i="2" s="1"/>
  <c r="AC239" i="2"/>
  <c r="AE239" i="2" s="1"/>
  <c r="L239" i="2"/>
  <c r="Z264" i="2"/>
  <c r="Y74" i="2"/>
  <c r="AA41" i="2"/>
  <c r="AB244" i="2"/>
  <c r="AB239" i="2"/>
  <c r="AD239" i="2" s="1"/>
  <c r="Y49" i="2"/>
  <c r="Z413" i="2"/>
  <c r="AA300" i="2"/>
  <c r="Z113" i="2"/>
  <c r="Z335" i="2"/>
  <c r="AA117" i="2"/>
  <c r="Z205" i="2"/>
  <c r="AA374" i="2"/>
  <c r="AA213" i="2"/>
  <c r="AA104" i="2"/>
  <c r="K245" i="2"/>
  <c r="O245" i="2" s="1"/>
  <c r="X339" i="2"/>
  <c r="S339" i="2" s="1"/>
  <c r="AA201" i="2"/>
  <c r="X108" i="2"/>
  <c r="S108" i="2" s="1"/>
  <c r="AC246" i="2"/>
  <c r="AE246" i="2" s="1"/>
  <c r="X133" i="2"/>
  <c r="S133" i="2" s="1"/>
  <c r="AA94" i="2"/>
  <c r="X358" i="2"/>
  <c r="S358" i="2" s="1"/>
  <c r="Y364" i="2"/>
  <c r="X153" i="2"/>
  <c r="S153" i="2" s="1"/>
  <c r="Z216" i="2"/>
  <c r="Y88" i="2"/>
  <c r="Z107" i="2"/>
  <c r="Z19" i="2"/>
  <c r="Y19" i="2"/>
  <c r="AD19" i="2" s="1"/>
  <c r="AA67" i="2"/>
  <c r="Y67" i="2"/>
  <c r="Z67" i="2"/>
  <c r="AA182" i="2"/>
  <c r="Z182" i="2"/>
  <c r="Y317" i="2"/>
  <c r="X260" i="2"/>
  <c r="S260" i="2" s="1"/>
  <c r="Y260" i="2"/>
  <c r="X276" i="2"/>
  <c r="S276" i="2" s="1"/>
  <c r="AA276" i="2"/>
  <c r="Z276" i="2"/>
  <c r="AA324" i="2"/>
  <c r="X324" i="2"/>
  <c r="S324" i="2" s="1"/>
  <c r="Y324" i="2"/>
  <c r="AD324" i="2" s="1"/>
  <c r="Y340" i="2"/>
  <c r="AA340" i="2"/>
  <c r="Y356" i="2"/>
  <c r="Z356" i="2"/>
  <c r="AA132" i="2"/>
  <c r="Z122" i="2"/>
  <c r="AA384" i="2"/>
  <c r="Y26" i="2"/>
  <c r="AA91" i="2"/>
  <c r="X91" i="2"/>
  <c r="S91" i="2" s="1"/>
  <c r="X38" i="2"/>
  <c r="S38" i="2" s="1"/>
  <c r="Z308" i="2"/>
  <c r="Z40" i="2"/>
  <c r="Y201" i="2"/>
  <c r="X218" i="2"/>
  <c r="S218" i="2" s="1"/>
  <c r="Z173" i="2"/>
  <c r="Y204" i="2"/>
  <c r="Y221" i="2"/>
  <c r="Z172" i="2"/>
  <c r="X104" i="2"/>
  <c r="S104" i="2" s="1"/>
  <c r="Z187" i="2"/>
  <c r="X232" i="2"/>
  <c r="S232" i="2" s="1"/>
  <c r="X35" i="2"/>
  <c r="S35" i="2" s="1"/>
  <c r="AA35" i="2"/>
  <c r="AA166" i="2"/>
  <c r="Y166" i="2"/>
  <c r="Z214" i="2"/>
  <c r="Y214" i="2"/>
  <c r="Y365" i="2"/>
  <c r="X365" i="2"/>
  <c r="S365" i="2" s="1"/>
  <c r="AA84" i="2"/>
  <c r="Z84" i="2"/>
  <c r="X148" i="2"/>
  <c r="S148" i="2" s="1"/>
  <c r="Z148" i="2"/>
  <c r="AA167" i="2"/>
  <c r="X167" i="2"/>
  <c r="S167" i="2" s="1"/>
  <c r="Z167" i="2"/>
  <c r="L167" i="2" s="1"/>
  <c r="X199" i="2"/>
  <c r="S199" i="2" s="1"/>
  <c r="AA199" i="2"/>
  <c r="X233" i="2"/>
  <c r="S233" i="2" s="1"/>
  <c r="Y233" i="2"/>
  <c r="X302" i="2"/>
  <c r="S302" i="2" s="1"/>
  <c r="Y302" i="2"/>
  <c r="Y350" i="2"/>
  <c r="AA350" i="2"/>
  <c r="AA366" i="2"/>
  <c r="Z366" i="2"/>
  <c r="Y415" i="2"/>
  <c r="AA415" i="2"/>
  <c r="AA349" i="2"/>
  <c r="Z398" i="2"/>
  <c r="Z287" i="2"/>
  <c r="AA287" i="2"/>
  <c r="AA383" i="2"/>
  <c r="Y383" i="2"/>
  <c r="AD383" i="2" s="1"/>
  <c r="Z383" i="2"/>
  <c r="X383" i="2"/>
  <c r="S383" i="2" s="1"/>
  <c r="X67" i="2"/>
  <c r="S67" i="2" s="1"/>
  <c r="Z86" i="2"/>
  <c r="Y86" i="2"/>
  <c r="X86" i="2"/>
  <c r="S86" i="2" s="1"/>
  <c r="AA235" i="2"/>
  <c r="Z235" i="2"/>
  <c r="AA272" i="2"/>
  <c r="X272" i="2"/>
  <c r="S272" i="2" s="1"/>
  <c r="Y272" i="2"/>
  <c r="Y51" i="2"/>
  <c r="K51" i="2" s="1"/>
  <c r="Z117" i="2"/>
  <c r="AC117" i="2" s="1"/>
  <c r="AE117" i="2" s="1"/>
  <c r="AA23" i="2"/>
  <c r="Y23" i="2"/>
  <c r="AB23" i="2" s="1"/>
  <c r="Z23" i="2"/>
  <c r="Y71" i="2"/>
  <c r="AA71" i="2"/>
  <c r="Z71" i="2"/>
  <c r="X103" i="2"/>
  <c r="S103" i="2" s="1"/>
  <c r="Z103" i="2"/>
  <c r="Y135" i="2"/>
  <c r="AA135" i="2"/>
  <c r="X135" i="2"/>
  <c r="S135" i="2" s="1"/>
  <c r="AA236" i="2"/>
  <c r="Y236" i="2"/>
  <c r="Y273" i="2"/>
  <c r="Z273" i="2"/>
  <c r="Y289" i="2"/>
  <c r="AA289" i="2"/>
  <c r="X321" i="2"/>
  <c r="S321" i="2" s="1"/>
  <c r="Z321" i="2"/>
  <c r="Z399" i="2"/>
  <c r="AA365" i="2"/>
  <c r="X366" i="2"/>
  <c r="S366" i="2" s="1"/>
  <c r="X285" i="2"/>
  <c r="S285" i="2" s="1"/>
  <c r="X152" i="2"/>
  <c r="S152" i="2" s="1"/>
  <c r="Z152" i="2"/>
  <c r="AA171" i="2"/>
  <c r="X171" i="2"/>
  <c r="S171" i="2" s="1"/>
  <c r="X237" i="2"/>
  <c r="S237" i="2" s="1"/>
  <c r="Y237" i="2"/>
  <c r="AA306" i="2"/>
  <c r="Y306" i="2"/>
  <c r="Y338" i="2"/>
  <c r="AA338" i="2"/>
  <c r="Z338" i="2"/>
  <c r="Y402" i="2"/>
  <c r="AA402" i="2"/>
  <c r="X23" i="2"/>
  <c r="S23" i="2" s="1"/>
  <c r="Y232" i="2"/>
  <c r="Y57" i="2"/>
  <c r="Z57" i="2"/>
  <c r="Y188" i="2"/>
  <c r="X188" i="2"/>
  <c r="S188" i="2" s="1"/>
  <c r="Z259" i="2"/>
  <c r="X259" i="2"/>
  <c r="S259" i="2" s="1"/>
  <c r="AA259" i="2"/>
  <c r="Y291" i="2"/>
  <c r="Z291" i="2"/>
  <c r="X291" i="2"/>
  <c r="S291" i="2" s="1"/>
  <c r="X355" i="2"/>
  <c r="S355" i="2" s="1"/>
  <c r="AA355" i="2"/>
  <c r="X117" i="2"/>
  <c r="S117" i="2" s="1"/>
  <c r="X42" i="2"/>
  <c r="S42" i="2" s="1"/>
  <c r="Z42" i="2"/>
  <c r="AA42" i="2"/>
  <c r="Y58" i="2"/>
  <c r="X58" i="2"/>
  <c r="S58" i="2" s="1"/>
  <c r="AA58" i="2"/>
  <c r="Z154" i="2"/>
  <c r="AA154" i="2"/>
  <c r="X198" i="2"/>
  <c r="S198" i="2" s="1"/>
  <c r="Z402" i="2"/>
  <c r="Y235" i="2"/>
  <c r="Y258" i="2"/>
  <c r="AA356" i="2"/>
  <c r="AA232" i="2"/>
  <c r="X182" i="2"/>
  <c r="S182" i="2" s="1"/>
  <c r="Y152" i="2"/>
  <c r="Z233" i="2"/>
  <c r="AA219" i="2"/>
  <c r="X349" i="2"/>
  <c r="S349" i="2" s="1"/>
  <c r="Z349" i="2"/>
  <c r="X414" i="2"/>
  <c r="S414" i="2" s="1"/>
  <c r="AA414" i="2"/>
  <c r="Z52" i="2"/>
  <c r="Y52" i="2"/>
  <c r="AD52" i="2" s="1"/>
  <c r="Y100" i="2"/>
  <c r="AA100" i="2"/>
  <c r="Z100" i="2"/>
  <c r="X254" i="2"/>
  <c r="AA254" i="2"/>
  <c r="Z254" i="2"/>
  <c r="Y254" i="2"/>
  <c r="Y286" i="2"/>
  <c r="AA286" i="2"/>
  <c r="AA334" i="2"/>
  <c r="X334" i="2"/>
  <c r="S334" i="2" s="1"/>
  <c r="Y83" i="2"/>
  <c r="Z350" i="2"/>
  <c r="Y37" i="2"/>
  <c r="X37" i="2"/>
  <c r="S37" i="2" s="1"/>
  <c r="Y101" i="2"/>
  <c r="AA101" i="2"/>
  <c r="Z101" i="2"/>
  <c r="AA149" i="2"/>
  <c r="Y149" i="2"/>
  <c r="Y168" i="2"/>
  <c r="X168" i="2"/>
  <c r="S168" i="2" s="1"/>
  <c r="AA216" i="2"/>
  <c r="Y216" i="2"/>
  <c r="Z234" i="2"/>
  <c r="Y234" i="2"/>
  <c r="X271" i="2"/>
  <c r="S271" i="2" s="1"/>
  <c r="AA271" i="2"/>
  <c r="X319" i="2"/>
  <c r="S319" i="2" s="1"/>
  <c r="Z319" i="2"/>
  <c r="X351" i="2"/>
  <c r="S351" i="2" s="1"/>
  <c r="Y351" i="2"/>
  <c r="X367" i="2"/>
  <c r="S367" i="2" s="1"/>
  <c r="Z367" i="2"/>
  <c r="AA131" i="2"/>
  <c r="AA70" i="2"/>
  <c r="X70" i="2"/>
  <c r="S70" i="2" s="1"/>
  <c r="AA102" i="2"/>
  <c r="X102" i="2"/>
  <c r="S102" i="2" s="1"/>
  <c r="Z118" i="2"/>
  <c r="Y118" i="2"/>
  <c r="AA134" i="2"/>
  <c r="Z134" i="2"/>
  <c r="X185" i="2"/>
  <c r="S185" i="2" s="1"/>
  <c r="Z185" i="2"/>
  <c r="Y256" i="2"/>
  <c r="Z256" i="2"/>
  <c r="Y288" i="2"/>
  <c r="X288" i="2"/>
  <c r="S288" i="2" s="1"/>
  <c r="AA320" i="2"/>
  <c r="Z320" i="2"/>
  <c r="Y336" i="2"/>
  <c r="X336" i="2"/>
  <c r="S336" i="2" s="1"/>
  <c r="AA400" i="2"/>
  <c r="Y400" i="2"/>
  <c r="AA86" i="2"/>
  <c r="Z53" i="2"/>
  <c r="Z54" i="2"/>
  <c r="Z255" i="2"/>
  <c r="AA87" i="2"/>
  <c r="Y87" i="2"/>
  <c r="X119" i="2"/>
  <c r="S119" i="2" s="1"/>
  <c r="Y119" i="2"/>
  <c r="Z119" i="2"/>
  <c r="Y202" i="2"/>
  <c r="Z202" i="2"/>
  <c r="X257" i="2"/>
  <c r="S257" i="2" s="1"/>
  <c r="Z257" i="2"/>
  <c r="AC257" i="2" s="1"/>
  <c r="AE257" i="2" s="1"/>
  <c r="Y257" i="2"/>
  <c r="AA353" i="2"/>
  <c r="Z353" i="2"/>
  <c r="X353" i="2"/>
  <c r="S353" i="2" s="1"/>
  <c r="AA369" i="2"/>
  <c r="X369" i="2"/>
  <c r="S369" i="2" s="1"/>
  <c r="AC243" i="2"/>
  <c r="AE243" i="2" s="1"/>
  <c r="Z131" i="2"/>
  <c r="AA103" i="2"/>
  <c r="Y367" i="2"/>
  <c r="AA88" i="2"/>
  <c r="Z88" i="2"/>
  <c r="Y203" i="2"/>
  <c r="X203" i="2"/>
  <c r="S203" i="2" s="1"/>
  <c r="X274" i="2"/>
  <c r="S274" i="2" s="1"/>
  <c r="Z274" i="2"/>
  <c r="AA274" i="2"/>
  <c r="Z354" i="2"/>
  <c r="X354" i="2"/>
  <c r="S354" i="2" s="1"/>
  <c r="Z370" i="2"/>
  <c r="AA370" i="2"/>
  <c r="X289" i="2"/>
  <c r="S289" i="2" s="1"/>
  <c r="X89" i="2"/>
  <c r="S89" i="2" s="1"/>
  <c r="AA89" i="2"/>
  <c r="Y105" i="2"/>
  <c r="Z105" i="2"/>
  <c r="Z307" i="2"/>
  <c r="X307" i="2"/>
  <c r="S307" i="2" s="1"/>
  <c r="AA307" i="2"/>
  <c r="AA323" i="2"/>
  <c r="X323" i="2"/>
  <c r="S323" i="2" s="1"/>
  <c r="Y339" i="2"/>
  <c r="AA339" i="2"/>
  <c r="Z371" i="2"/>
  <c r="X371" i="2"/>
  <c r="S371" i="2" s="1"/>
  <c r="Y371" i="2"/>
  <c r="AA387" i="2"/>
  <c r="X387" i="2"/>
  <c r="S387" i="2" s="1"/>
  <c r="Z387" i="2"/>
  <c r="Z403" i="2"/>
  <c r="X403" i="2"/>
  <c r="S403" i="2" s="1"/>
  <c r="AA403" i="2"/>
  <c r="X235" i="2"/>
  <c r="S235" i="2" s="1"/>
  <c r="Y218" i="2"/>
  <c r="Z220" i="2"/>
  <c r="Z149" i="2"/>
  <c r="Y90" i="2"/>
  <c r="Z90" i="2"/>
  <c r="X122" i="2"/>
  <c r="S122" i="2" s="1"/>
  <c r="Y122" i="2"/>
  <c r="Y189" i="2"/>
  <c r="Z189" i="2"/>
  <c r="AA151" i="2"/>
  <c r="X258" i="2"/>
  <c r="S258" i="2" s="1"/>
  <c r="AA371" i="2"/>
  <c r="X204" i="2"/>
  <c r="S204" i="2" s="1"/>
  <c r="X236" i="2"/>
  <c r="S236" i="2" s="1"/>
  <c r="Y238" i="2"/>
  <c r="AA186" i="2"/>
  <c r="Y167" i="2"/>
  <c r="Z237" i="2"/>
  <c r="AA168" i="2"/>
  <c r="AA109" i="2"/>
  <c r="Y312" i="2"/>
  <c r="AA278" i="2"/>
  <c r="X209" i="2"/>
  <c r="S209" i="2" s="1"/>
  <c r="AA378" i="2"/>
  <c r="Z247" i="2"/>
  <c r="X125" i="2"/>
  <c r="S125" i="2" s="1"/>
  <c r="Z77" i="2"/>
  <c r="AA279" i="2"/>
  <c r="Y223" i="2"/>
  <c r="Z279" i="2"/>
  <c r="AA252" i="2"/>
  <c r="Z412" i="2"/>
  <c r="Y249" i="2"/>
  <c r="X378" i="2"/>
  <c r="AA328" i="2"/>
  <c r="Y374" i="2"/>
  <c r="Y348" i="2"/>
  <c r="AA18" i="2"/>
  <c r="X18" i="2"/>
  <c r="S18" i="2" s="1"/>
  <c r="Y18" i="2"/>
  <c r="AB18" i="2" s="1"/>
  <c r="Z18" i="2"/>
  <c r="X34" i="2"/>
  <c r="S34" i="2" s="1"/>
  <c r="Z34" i="2"/>
  <c r="Y34" i="2"/>
  <c r="AA34" i="2"/>
  <c r="Z50" i="2"/>
  <c r="X50" i="2"/>
  <c r="S50" i="2" s="1"/>
  <c r="Y50" i="2"/>
  <c r="AA50" i="2"/>
  <c r="AA66" i="2"/>
  <c r="X66" i="2"/>
  <c r="S66" i="2" s="1"/>
  <c r="Y66" i="2"/>
  <c r="Z66" i="2"/>
  <c r="L66" i="2" s="1"/>
  <c r="Z82" i="2"/>
  <c r="X82" i="2"/>
  <c r="S82" i="2" s="1"/>
  <c r="AA82" i="2"/>
  <c r="Y82" i="2"/>
  <c r="Z98" i="2"/>
  <c r="AA98" i="2"/>
  <c r="Y98" i="2"/>
  <c r="X98" i="2"/>
  <c r="S98" i="2" s="1"/>
  <c r="Z114" i="2"/>
  <c r="X114" i="2"/>
  <c r="S114" i="2" s="1"/>
  <c r="AA114" i="2"/>
  <c r="Y114" i="2"/>
  <c r="X130" i="2"/>
  <c r="Z130" i="2"/>
  <c r="Y130" i="2"/>
  <c r="Z146" i="2"/>
  <c r="X146" i="2"/>
  <c r="S146" i="2" s="1"/>
  <c r="Y146" i="2"/>
  <c r="AA146" i="2"/>
  <c r="Y165" i="2"/>
  <c r="X165" i="2"/>
  <c r="S165" i="2" s="1"/>
  <c r="Z165" i="2"/>
  <c r="AA165" i="2"/>
  <c r="Z294" i="2"/>
  <c r="K246" i="2"/>
  <c r="O246" i="2" s="1"/>
  <c r="AB246" i="2"/>
  <c r="AD246" i="2" s="1"/>
  <c r="X247" i="2"/>
  <c r="S247" i="2" s="1"/>
  <c r="Z390" i="2"/>
  <c r="Y390" i="2"/>
  <c r="AA390" i="2"/>
  <c r="Z406" i="2"/>
  <c r="Y406" i="2"/>
  <c r="X406" i="2"/>
  <c r="S406" i="2" s="1"/>
  <c r="Y209" i="2"/>
  <c r="Y94" i="2"/>
  <c r="Z363" i="2"/>
  <c r="Z222" i="2"/>
  <c r="X390" i="2"/>
  <c r="S390" i="2" s="1"/>
  <c r="X49" i="2"/>
  <c r="S49" i="2" s="1"/>
  <c r="Z11" i="2"/>
  <c r="AA11" i="2"/>
  <c r="X11" i="2"/>
  <c r="S11" i="2" s="1"/>
  <c r="AA59" i="2"/>
  <c r="X59" i="2"/>
  <c r="S59" i="2" s="1"/>
  <c r="Y123" i="2"/>
  <c r="Z123" i="2"/>
  <c r="AA241" i="2"/>
  <c r="Y241" i="2"/>
  <c r="Y277" i="2"/>
  <c r="AA277" i="2"/>
  <c r="AA293" i="2"/>
  <c r="Y293" i="2"/>
  <c r="Z293" i="2"/>
  <c r="X293" i="2"/>
  <c r="S293" i="2" s="1"/>
  <c r="X309" i="2"/>
  <c r="S309" i="2" s="1"/>
  <c r="Z309" i="2"/>
  <c r="X325" i="2"/>
  <c r="S325" i="2" s="1"/>
  <c r="Z325" i="2"/>
  <c r="Y325" i="2"/>
  <c r="AA325" i="2"/>
  <c r="AA341" i="2"/>
  <c r="Y341" i="2"/>
  <c r="AA357" i="2"/>
  <c r="Y357" i="2"/>
  <c r="X373" i="2"/>
  <c r="S373" i="2" s="1"/>
  <c r="AA373" i="2"/>
  <c r="Y373" i="2"/>
  <c r="Z373" i="2"/>
  <c r="Y405" i="2"/>
  <c r="AA405" i="2"/>
  <c r="Z405" i="2"/>
  <c r="X405" i="2"/>
  <c r="S405" i="2" s="1"/>
  <c r="X123" i="2"/>
  <c r="S123" i="2" s="1"/>
  <c r="Y12" i="2"/>
  <c r="Z12" i="2"/>
  <c r="X12" i="2"/>
  <c r="S12" i="2" s="1"/>
  <c r="AA44" i="2"/>
  <c r="Z44" i="2"/>
  <c r="X44" i="2"/>
  <c r="S44" i="2" s="1"/>
  <c r="AA60" i="2"/>
  <c r="Y60" i="2"/>
  <c r="X60" i="2"/>
  <c r="S60" i="2" s="1"/>
  <c r="Z60" i="2"/>
  <c r="Y76" i="2"/>
  <c r="AA76" i="2"/>
  <c r="X76" i="2"/>
  <c r="S76" i="2" s="1"/>
  <c r="AA92" i="2"/>
  <c r="Y92" i="2"/>
  <c r="Y108" i="2"/>
  <c r="Z108" i="2"/>
  <c r="X124" i="2"/>
  <c r="S124" i="2" s="1"/>
  <c r="Z124" i="2"/>
  <c r="Y124" i="2"/>
  <c r="Y140" i="2"/>
  <c r="Z140" i="2"/>
  <c r="X140" i="2"/>
  <c r="S140" i="2" s="1"/>
  <c r="AA157" i="2"/>
  <c r="X157" i="2"/>
  <c r="S157" i="2" s="1"/>
  <c r="AA175" i="2"/>
  <c r="Y175" i="2"/>
  <c r="X191" i="2"/>
  <c r="S191" i="2" s="1"/>
  <c r="Z191" i="2"/>
  <c r="Y191" i="2"/>
  <c r="Y207" i="2"/>
  <c r="AA207" i="2"/>
  <c r="Z207" i="2"/>
  <c r="X207" i="2"/>
  <c r="S207" i="2" s="1"/>
  <c r="Z223" i="2"/>
  <c r="X223" i="2"/>
  <c r="S223" i="2" s="1"/>
  <c r="X262" i="2"/>
  <c r="S262" i="2" s="1"/>
  <c r="AA262" i="2"/>
  <c r="Y278" i="2"/>
  <c r="Z278" i="2"/>
  <c r="X294" i="2"/>
  <c r="S294" i="2" s="1"/>
  <c r="Y294" i="2"/>
  <c r="AA310" i="2"/>
  <c r="Z310" i="2"/>
  <c r="Y310" i="2"/>
  <c r="Y326" i="2"/>
  <c r="Z326" i="2"/>
  <c r="AA358" i="2"/>
  <c r="Y358" i="2"/>
  <c r="Y13" i="2"/>
  <c r="Z13" i="2"/>
  <c r="Y29" i="2"/>
  <c r="X29" i="2"/>
  <c r="S29" i="2" s="1"/>
  <c r="Z29" i="2"/>
  <c r="AA29" i="2"/>
  <c r="AA45" i="2"/>
  <c r="Z45" i="2"/>
  <c r="Z61" i="2"/>
  <c r="Y61" i="2"/>
  <c r="AA61" i="2"/>
  <c r="AA93" i="2"/>
  <c r="Z93" i="2"/>
  <c r="X93" i="2"/>
  <c r="S93" i="2" s="1"/>
  <c r="Y109" i="2"/>
  <c r="Z109" i="2"/>
  <c r="AA125" i="2"/>
  <c r="Y125" i="2"/>
  <c r="Z141" i="2"/>
  <c r="Y141" i="2"/>
  <c r="X141" i="2"/>
  <c r="S141" i="2" s="1"/>
  <c r="AA141" i="2"/>
  <c r="X158" i="2"/>
  <c r="S158" i="2" s="1"/>
  <c r="AA158" i="2"/>
  <c r="Z158" i="2"/>
  <c r="Y158" i="2"/>
  <c r="Y176" i="2"/>
  <c r="X176" i="2"/>
  <c r="S176" i="2" s="1"/>
  <c r="X192" i="2"/>
  <c r="S192" i="2" s="1"/>
  <c r="AA192" i="2"/>
  <c r="Z192" i="2"/>
  <c r="Y208" i="2"/>
  <c r="X208" i="2"/>
  <c r="S208" i="2" s="1"/>
  <c r="AA208" i="2"/>
  <c r="Z208" i="2"/>
  <c r="AA224" i="2"/>
  <c r="Z224" i="2"/>
  <c r="Y224" i="2"/>
  <c r="X224" i="2"/>
  <c r="S224" i="2" s="1"/>
  <c r="Y263" i="2"/>
  <c r="AA263" i="2"/>
  <c r="Z295" i="2"/>
  <c r="AA295" i="2"/>
  <c r="X295" i="2"/>
  <c r="S295" i="2" s="1"/>
  <c r="Z311" i="2"/>
  <c r="Y311" i="2"/>
  <c r="AA311" i="2"/>
  <c r="AA327" i="2"/>
  <c r="Z327" i="2"/>
  <c r="X327" i="2"/>
  <c r="S327" i="2" s="1"/>
  <c r="Y327" i="2"/>
  <c r="Y343" i="2"/>
  <c r="AA343" i="2"/>
  <c r="AA359" i="2"/>
  <c r="Z359" i="2"/>
  <c r="X359" i="2"/>
  <c r="S359" i="2" s="1"/>
  <c r="Y359" i="2"/>
  <c r="AA375" i="2"/>
  <c r="X375" i="2"/>
  <c r="S375" i="2" s="1"/>
  <c r="Z375" i="2"/>
  <c r="AA391" i="2"/>
  <c r="Y391" i="2"/>
  <c r="X408" i="2"/>
  <c r="S408" i="2" s="1"/>
  <c r="Y408" i="2"/>
  <c r="Z408" i="2"/>
  <c r="Z59" i="2"/>
  <c r="AA309" i="2"/>
  <c r="X345" i="2"/>
  <c r="S345" i="2" s="1"/>
  <c r="Z341" i="2"/>
  <c r="Z263" i="2"/>
  <c r="Z49" i="2"/>
  <c r="Y27" i="2"/>
  <c r="AD27" i="2" s="1"/>
  <c r="Z27" i="2"/>
  <c r="X27" i="2"/>
  <c r="S27" i="2" s="1"/>
  <c r="AA27" i="2"/>
  <c r="Z43" i="2"/>
  <c r="X43" i="2"/>
  <c r="S43" i="2" s="1"/>
  <c r="Z75" i="2"/>
  <c r="X75" i="2"/>
  <c r="AA75" i="2"/>
  <c r="Y91" i="2"/>
  <c r="Z91" i="2"/>
  <c r="X107" i="2"/>
  <c r="S107" i="2" s="1"/>
  <c r="Y107" i="2"/>
  <c r="X139" i="2"/>
  <c r="S139" i="2" s="1"/>
  <c r="AA139" i="2"/>
  <c r="Z139" i="2"/>
  <c r="Z155" i="2"/>
  <c r="Y155" i="2"/>
  <c r="AA155" i="2"/>
  <c r="Z174" i="2"/>
  <c r="Y174" i="2"/>
  <c r="X174" i="2"/>
  <c r="Y190" i="2"/>
  <c r="X190" i="2"/>
  <c r="S190" i="2" s="1"/>
  <c r="Y206" i="2"/>
  <c r="AA206" i="2"/>
  <c r="Z206" i="2"/>
  <c r="X261" i="2"/>
  <c r="S261" i="2" s="1"/>
  <c r="AA261" i="2"/>
  <c r="Z261" i="2"/>
  <c r="Y261" i="2"/>
  <c r="X389" i="2"/>
  <c r="S389" i="2" s="1"/>
  <c r="Z389" i="2"/>
  <c r="Y389" i="2"/>
  <c r="AA389" i="2"/>
  <c r="AA342" i="2"/>
  <c r="Z342" i="2"/>
  <c r="X342" i="2"/>
  <c r="S342" i="2" s="1"/>
  <c r="Y14" i="2"/>
  <c r="X14" i="2"/>
  <c r="S14" i="2" s="1"/>
  <c r="Z30" i="2"/>
  <c r="X30" i="2"/>
  <c r="S30" i="2" s="1"/>
  <c r="AA30" i="2"/>
  <c r="Y30" i="2"/>
  <c r="AA46" i="2"/>
  <c r="Y46" i="2"/>
  <c r="Z62" i="2"/>
  <c r="L62" i="2" s="1"/>
  <c r="Y62" i="2"/>
  <c r="X62" i="2"/>
  <c r="S62" i="2" s="1"/>
  <c r="X78" i="2"/>
  <c r="S78" i="2" s="1"/>
  <c r="AA78" i="2"/>
  <c r="X110" i="2"/>
  <c r="S110" i="2" s="1"/>
  <c r="Z110" i="2"/>
  <c r="Y110" i="2"/>
  <c r="AA142" i="2"/>
  <c r="Z142" i="2"/>
  <c r="X142" i="2"/>
  <c r="S142" i="2" s="1"/>
  <c r="Y159" i="2"/>
  <c r="AA159" i="2"/>
  <c r="Z159" i="2"/>
  <c r="AA177" i="2"/>
  <c r="X177" i="2"/>
  <c r="S177" i="2" s="1"/>
  <c r="Z177" i="2"/>
  <c r="AA193" i="2"/>
  <c r="Z193" i="2"/>
  <c r="Y193" i="2"/>
  <c r="X193" i="2"/>
  <c r="S193" i="2" s="1"/>
  <c r="X225" i="2"/>
  <c r="S225" i="2" s="1"/>
  <c r="AA225" i="2"/>
  <c r="AA248" i="2"/>
  <c r="Z248" i="2"/>
  <c r="X248" i="2"/>
  <c r="S248" i="2" s="1"/>
  <c r="Y280" i="2"/>
  <c r="AA280" i="2"/>
  <c r="AA296" i="2"/>
  <c r="X296" i="2"/>
  <c r="S296" i="2" s="1"/>
  <c r="Z296" i="2"/>
  <c r="Y296" i="2"/>
  <c r="X312" i="2"/>
  <c r="S312" i="2" s="1"/>
  <c r="Z312" i="2"/>
  <c r="Y328" i="2"/>
  <c r="Z328" i="2"/>
  <c r="AA344" i="2"/>
  <c r="Y344" i="2"/>
  <c r="X344" i="2"/>
  <c r="S344" i="2" s="1"/>
  <c r="Z344" i="2"/>
  <c r="AA360" i="2"/>
  <c r="X360" i="2"/>
  <c r="S360" i="2" s="1"/>
  <c r="Z376" i="2"/>
  <c r="X376" i="2"/>
  <c r="S376" i="2" s="1"/>
  <c r="Z392" i="2"/>
  <c r="AA392" i="2"/>
  <c r="X392" i="2"/>
  <c r="S392" i="2" s="1"/>
  <c r="AA409" i="2"/>
  <c r="Z409" i="2"/>
  <c r="Y409" i="2"/>
  <c r="X409" i="2"/>
  <c r="S409" i="2" s="1"/>
  <c r="Y225" i="2"/>
  <c r="AA209" i="2"/>
  <c r="X175" i="2"/>
  <c r="S175" i="2" s="1"/>
  <c r="Z157" i="2"/>
  <c r="Z345" i="2"/>
  <c r="Y247" i="2"/>
  <c r="X45" i="2"/>
  <c r="S45" i="2" s="1"/>
  <c r="Y77" i="2"/>
  <c r="Z14" i="2"/>
  <c r="AA77" i="2"/>
  <c r="Z31" i="2"/>
  <c r="Y31" i="2"/>
  <c r="AA31" i="2"/>
  <c r="X31" i="2"/>
  <c r="S31" i="2" s="1"/>
  <c r="Z63" i="2"/>
  <c r="Y63" i="2"/>
  <c r="X111" i="2"/>
  <c r="S111" i="2" s="1"/>
  <c r="AA111" i="2"/>
  <c r="X160" i="2"/>
  <c r="S160" i="2" s="1"/>
  <c r="AA160" i="2"/>
  <c r="AA265" i="2"/>
  <c r="Z265" i="2"/>
  <c r="Y265" i="2"/>
  <c r="Y297" i="2"/>
  <c r="AA297" i="2"/>
  <c r="Z297" i="2"/>
  <c r="X297" i="2"/>
  <c r="S297" i="2" s="1"/>
  <c r="Z313" i="2"/>
  <c r="X313" i="2"/>
  <c r="S313" i="2" s="1"/>
  <c r="AA313" i="2"/>
  <c r="AA329" i="2"/>
  <c r="Z329" i="2"/>
  <c r="X329" i="2"/>
  <c r="S329" i="2" s="1"/>
  <c r="AA361" i="2"/>
  <c r="Z361" i="2"/>
  <c r="Y361" i="2"/>
  <c r="Z393" i="2"/>
  <c r="AA393" i="2"/>
  <c r="X393" i="2"/>
  <c r="S393" i="2" s="1"/>
  <c r="Z160" i="2"/>
  <c r="AA16" i="2"/>
  <c r="Y16" i="2"/>
  <c r="Z16" i="2"/>
  <c r="X16" i="2"/>
  <c r="S16" i="2" s="1"/>
  <c r="X32" i="2"/>
  <c r="S32" i="2" s="1"/>
  <c r="Y32" i="2"/>
  <c r="Z32" i="2"/>
  <c r="Z48" i="2"/>
  <c r="X48" i="2"/>
  <c r="S48" i="2" s="1"/>
  <c r="AA48" i="2"/>
  <c r="X64" i="2"/>
  <c r="Z64" i="2"/>
  <c r="X80" i="2"/>
  <c r="S80" i="2" s="1"/>
  <c r="AA80" i="2"/>
  <c r="Z96" i="2"/>
  <c r="L96" i="2" s="1"/>
  <c r="Y96" i="2"/>
  <c r="AA112" i="2"/>
  <c r="Y112" i="2"/>
  <c r="Z112" i="2"/>
  <c r="Z128" i="2"/>
  <c r="AA128" i="2"/>
  <c r="X128" i="2"/>
  <c r="S128" i="2" s="1"/>
  <c r="Z144" i="2"/>
  <c r="X144" i="2"/>
  <c r="S144" i="2" s="1"/>
  <c r="X161" i="2"/>
  <c r="S161" i="2" s="1"/>
  <c r="AA161" i="2"/>
  <c r="AA179" i="2"/>
  <c r="Z179" i="2"/>
  <c r="Y179" i="2"/>
  <c r="Z195" i="2"/>
  <c r="Y195" i="2"/>
  <c r="Y211" i="2"/>
  <c r="Z211" i="2"/>
  <c r="X211" i="2"/>
  <c r="S211" i="2" s="1"/>
  <c r="AA227" i="2"/>
  <c r="Z227" i="2"/>
  <c r="X227" i="2"/>
  <c r="S227" i="2" s="1"/>
  <c r="AA250" i="2"/>
  <c r="Z250" i="2"/>
  <c r="Y266" i="2"/>
  <c r="AA266" i="2"/>
  <c r="Z282" i="2"/>
  <c r="Y282" i="2"/>
  <c r="AA298" i="2"/>
  <c r="Y298" i="2"/>
  <c r="X298" i="2"/>
  <c r="S298" i="2" s="1"/>
  <c r="Z298" i="2"/>
  <c r="AA314" i="2"/>
  <c r="Z314" i="2"/>
  <c r="X314" i="2"/>
  <c r="S314" i="2" s="1"/>
  <c r="AA330" i="2"/>
  <c r="Y330" i="2"/>
  <c r="X346" i="2"/>
  <c r="S346" i="2" s="1"/>
  <c r="Z346" i="2"/>
  <c r="AA346" i="2"/>
  <c r="AA362" i="2"/>
  <c r="X362" i="2"/>
  <c r="S362" i="2" s="1"/>
  <c r="Z362" i="2"/>
  <c r="X394" i="2"/>
  <c r="S394" i="2" s="1"/>
  <c r="Z394" i="2"/>
  <c r="Y394" i="2"/>
  <c r="Z411" i="2"/>
  <c r="Y411" i="2"/>
  <c r="AA411" i="2"/>
  <c r="X411" i="2"/>
  <c r="S411" i="2" s="1"/>
  <c r="X250" i="2"/>
  <c r="S250" i="2" s="1"/>
  <c r="AA123" i="2"/>
  <c r="AA282" i="2"/>
  <c r="Y222" i="2"/>
  <c r="AA32" i="2"/>
  <c r="X266" i="2"/>
  <c r="S266" i="2" s="1"/>
  <c r="X63" i="2"/>
  <c r="S63" i="2" s="1"/>
  <c r="AA13" i="2"/>
  <c r="Y375" i="2"/>
  <c r="X195" i="2"/>
  <c r="S195" i="2" s="1"/>
  <c r="X357" i="2"/>
  <c r="Y157" i="2"/>
  <c r="Y329" i="2"/>
  <c r="Z111" i="2"/>
  <c r="AA222" i="2"/>
  <c r="Y126" i="2"/>
  <c r="Y376" i="2"/>
  <c r="Y15" i="2"/>
  <c r="X15" i="2"/>
  <c r="S15" i="2" s="1"/>
  <c r="AA15" i="2"/>
  <c r="Y47" i="2"/>
  <c r="Z47" i="2"/>
  <c r="X47" i="2"/>
  <c r="S47" i="2" s="1"/>
  <c r="X79" i="2"/>
  <c r="S79" i="2" s="1"/>
  <c r="Z79" i="2"/>
  <c r="AA79" i="2"/>
  <c r="AA95" i="2"/>
  <c r="X95" i="2"/>
  <c r="S95" i="2" s="1"/>
  <c r="Z95" i="2"/>
  <c r="X127" i="2"/>
  <c r="S127" i="2" s="1"/>
  <c r="Y127" i="2"/>
  <c r="Z127" i="2"/>
  <c r="AA127" i="2"/>
  <c r="AA143" i="2"/>
  <c r="X143" i="2"/>
  <c r="S143" i="2" s="1"/>
  <c r="Z143" i="2"/>
  <c r="Y143" i="2"/>
  <c r="AB143" i="2" s="1"/>
  <c r="Z178" i="2"/>
  <c r="AA178" i="2"/>
  <c r="Y178" i="2"/>
  <c r="X194" i="2"/>
  <c r="S194" i="2" s="1"/>
  <c r="Z194" i="2"/>
  <c r="AA194" i="2"/>
  <c r="X210" i="2"/>
  <c r="S210" i="2" s="1"/>
  <c r="Y210" i="2"/>
  <c r="Z210" i="2"/>
  <c r="AA226" i="2"/>
  <c r="Z226" i="2"/>
  <c r="Y226" i="2"/>
  <c r="AA281" i="2"/>
  <c r="Z281" i="2"/>
  <c r="Y281" i="2"/>
  <c r="AA377" i="2"/>
  <c r="Y377" i="2"/>
  <c r="AB377" i="2" s="1"/>
  <c r="Z377" i="2"/>
  <c r="X377" i="2"/>
  <c r="S377" i="2" s="1"/>
  <c r="AA410" i="2"/>
  <c r="Z410" i="2"/>
  <c r="X410" i="2"/>
  <c r="S410" i="2" s="1"/>
  <c r="AA43" i="2"/>
  <c r="AA190" i="2"/>
  <c r="AA17" i="2"/>
  <c r="X17" i="2"/>
  <c r="S17" i="2" s="1"/>
  <c r="Z17" i="2"/>
  <c r="Y17" i="2"/>
  <c r="Y33" i="2"/>
  <c r="Z33" i="2"/>
  <c r="AA33" i="2"/>
  <c r="Z65" i="2"/>
  <c r="Y65" i="2"/>
  <c r="Z81" i="2"/>
  <c r="AA81" i="2"/>
  <c r="Y81" i="2"/>
  <c r="Y97" i="2"/>
  <c r="Z97" i="2"/>
  <c r="AA97" i="2"/>
  <c r="Y113" i="2"/>
  <c r="X113" i="2"/>
  <c r="S113" i="2" s="1"/>
  <c r="X129" i="2"/>
  <c r="S129" i="2" s="1"/>
  <c r="Z129" i="2"/>
  <c r="Y145" i="2"/>
  <c r="AB145" i="2" s="1"/>
  <c r="X145" i="2"/>
  <c r="S145" i="2" s="1"/>
  <c r="Z145" i="2"/>
  <c r="Y162" i="2"/>
  <c r="X162" i="2"/>
  <c r="S162" i="2" s="1"/>
  <c r="Z162" i="2"/>
  <c r="AA162" i="2"/>
  <c r="AA180" i="2"/>
  <c r="X180" i="2"/>
  <c r="S180" i="2" s="1"/>
  <c r="Y180" i="2"/>
  <c r="Z196" i="2"/>
  <c r="Y196" i="2"/>
  <c r="X196" i="2"/>
  <c r="S196" i="2" s="1"/>
  <c r="AA196" i="2"/>
  <c r="Y212" i="2"/>
  <c r="Z212" i="2"/>
  <c r="X212" i="2"/>
  <c r="S212" i="2" s="1"/>
  <c r="AA228" i="2"/>
  <c r="Y228" i="2"/>
  <c r="Z228" i="2"/>
  <c r="AC228" i="2" s="1"/>
  <c r="AE228" i="2" s="1"/>
  <c r="AA251" i="2"/>
  <c r="Z251" i="2"/>
  <c r="Y251" i="2"/>
  <c r="Z283" i="2"/>
  <c r="AA283" i="2"/>
  <c r="Y283" i="2"/>
  <c r="Z299" i="2"/>
  <c r="X299" i="2"/>
  <c r="S299" i="2" s="1"/>
  <c r="Y299" i="2"/>
  <c r="Z315" i="2"/>
  <c r="Y315" i="2"/>
  <c r="X315" i="2"/>
  <c r="S315" i="2" s="1"/>
  <c r="Z331" i="2"/>
  <c r="AC331" i="2" s="1"/>
  <c r="AE331" i="2" s="1"/>
  <c r="AA331" i="2"/>
  <c r="X331" i="2"/>
  <c r="S331" i="2" s="1"/>
  <c r="Z347" i="2"/>
  <c r="Y347" i="2"/>
  <c r="AA347" i="2"/>
  <c r="AA379" i="2"/>
  <c r="X379" i="2"/>
  <c r="Z379" i="2"/>
  <c r="X395" i="2"/>
  <c r="S395" i="2" s="1"/>
  <c r="Y395" i="2"/>
  <c r="Z395" i="2"/>
  <c r="X263" i="2"/>
  <c r="AA406" i="2"/>
  <c r="X228" i="2"/>
  <c r="S228" i="2" s="1"/>
  <c r="Y43" i="2"/>
  <c r="AD43" i="2" s="1"/>
  <c r="Z360" i="2"/>
  <c r="X361" i="2"/>
  <c r="S361" i="2" s="1"/>
  <c r="Y161" i="2"/>
  <c r="Y345" i="2"/>
  <c r="Z357" i="2"/>
  <c r="X206" i="2"/>
  <c r="S206" i="2" s="1"/>
  <c r="Z28" i="2"/>
  <c r="X61" i="2"/>
  <c r="S61" i="2" s="1"/>
  <c r="Z285" i="2"/>
  <c r="Z365" i="2"/>
  <c r="X24" i="2"/>
  <c r="S24" i="2" s="1"/>
  <c r="AA118" i="2"/>
  <c r="Z132" i="2"/>
  <c r="Y132" i="2"/>
  <c r="Z270" i="2"/>
  <c r="Y270" i="2"/>
  <c r="X270" i="2"/>
  <c r="S270" i="2" s="1"/>
  <c r="Z213" i="2"/>
  <c r="AC213" i="2" s="1"/>
  <c r="AE213" i="2" s="1"/>
  <c r="X201" i="2"/>
  <c r="S201" i="2" s="1"/>
  <c r="Y138" i="2"/>
  <c r="Y274" i="2"/>
  <c r="X154" i="2"/>
  <c r="S154" i="2" s="1"/>
  <c r="AA290" i="2"/>
  <c r="AA354" i="2"/>
  <c r="Z231" i="2"/>
  <c r="AA382" i="2"/>
  <c r="Y290" i="2"/>
  <c r="AA37" i="2"/>
  <c r="AA119" i="2"/>
  <c r="AA301" i="2"/>
  <c r="AA90" i="2"/>
  <c r="AA187" i="2"/>
  <c r="X136" i="2"/>
  <c r="S136" i="2" s="1"/>
  <c r="X215" i="2"/>
  <c r="S215" i="2" s="1"/>
  <c r="Z104" i="2"/>
  <c r="Z203" i="2"/>
  <c r="Z289" i="2"/>
  <c r="Z369" i="2"/>
  <c r="Y320" i="2"/>
  <c r="X52" i="2"/>
  <c r="Z151" i="2"/>
  <c r="Y287" i="2"/>
  <c r="AA136" i="2"/>
  <c r="X364" i="2"/>
  <c r="Y181" i="2"/>
  <c r="X181" i="2"/>
  <c r="S181" i="2" s="1"/>
  <c r="AA181" i="2"/>
  <c r="Z268" i="2"/>
  <c r="X268" i="2"/>
  <c r="S268" i="2" s="1"/>
  <c r="AA316" i="2"/>
  <c r="X316" i="2"/>
  <c r="S316" i="2" s="1"/>
  <c r="AA332" i="2"/>
  <c r="Z332" i="2"/>
  <c r="Z380" i="2"/>
  <c r="Y380" i="2"/>
  <c r="Y396" i="2"/>
  <c r="Z396" i="2"/>
  <c r="Y213" i="2"/>
  <c r="AA197" i="2"/>
  <c r="AA83" i="2"/>
  <c r="Z83" i="2"/>
  <c r="Y99" i="2"/>
  <c r="X99" i="2"/>
  <c r="S99" i="2" s="1"/>
  <c r="AA99" i="2"/>
  <c r="AA147" i="2"/>
  <c r="Z147" i="2"/>
  <c r="X166" i="2"/>
  <c r="S166" i="2" s="1"/>
  <c r="Z166" i="2"/>
  <c r="X253" i="2"/>
  <c r="Z253" i="2"/>
  <c r="AA269" i="2"/>
  <c r="Z269" i="2"/>
  <c r="Y269" i="2"/>
  <c r="X317" i="2"/>
  <c r="S317" i="2" s="1"/>
  <c r="Z317" i="2"/>
  <c r="Z333" i="2"/>
  <c r="Y333" i="2"/>
  <c r="X381" i="2"/>
  <c r="S381" i="2" s="1"/>
  <c r="Z381" i="2"/>
  <c r="Z397" i="2"/>
  <c r="Y397" i="2"/>
  <c r="AA397" i="2"/>
  <c r="Y131" i="2"/>
  <c r="X147" i="2"/>
  <c r="S147" i="2" s="1"/>
  <c r="X214" i="2"/>
  <c r="S214" i="2" s="1"/>
  <c r="Z135" i="2"/>
  <c r="X205" i="2"/>
  <c r="S205" i="2" s="1"/>
  <c r="Z20" i="2"/>
  <c r="Y20" i="2"/>
  <c r="AA20" i="2"/>
  <c r="X20" i="2"/>
  <c r="S20" i="2" s="1"/>
  <c r="AA36" i="2"/>
  <c r="Z36" i="2"/>
  <c r="Z68" i="2"/>
  <c r="X68" i="2"/>
  <c r="S68" i="2" s="1"/>
  <c r="Y68" i="2"/>
  <c r="X116" i="2"/>
  <c r="S116" i="2" s="1"/>
  <c r="Z116" i="2"/>
  <c r="AA183" i="2"/>
  <c r="X183" i="2"/>
  <c r="S183" i="2" s="1"/>
  <c r="Z183" i="2"/>
  <c r="Z199" i="2"/>
  <c r="Y199" i="2"/>
  <c r="Y318" i="2"/>
  <c r="AA318" i="2"/>
  <c r="Z318" i="2"/>
  <c r="X21" i="2"/>
  <c r="S21" i="2" s="1"/>
  <c r="Z21" i="2"/>
  <c r="Y21" i="2"/>
  <c r="Y53" i="2"/>
  <c r="AA53" i="2"/>
  <c r="AA69" i="2"/>
  <c r="X69" i="2"/>
  <c r="S69" i="2" s="1"/>
  <c r="X85" i="2"/>
  <c r="S85" i="2" s="1"/>
  <c r="AA85" i="2"/>
  <c r="AA184" i="2"/>
  <c r="X184" i="2"/>
  <c r="S184" i="2" s="1"/>
  <c r="Z184" i="2"/>
  <c r="AA200" i="2"/>
  <c r="Z200" i="2"/>
  <c r="Y200" i="2"/>
  <c r="X234" i="2"/>
  <c r="S234" i="2" s="1"/>
  <c r="AA234" i="2"/>
  <c r="AA303" i="2"/>
  <c r="Z303" i="2"/>
  <c r="AA351" i="2"/>
  <c r="Z351" i="2"/>
  <c r="AA399" i="2"/>
  <c r="Y399" i="2"/>
  <c r="AA202" i="2"/>
  <c r="AA333" i="2"/>
  <c r="AA148" i="2"/>
  <c r="X19" i="2"/>
  <c r="S19" i="2" s="1"/>
  <c r="X413" i="2"/>
  <c r="S413" i="2" s="1"/>
  <c r="X306" i="2"/>
  <c r="S306" i="2" s="1"/>
  <c r="Y73" i="2"/>
  <c r="Z218" i="2"/>
  <c r="Z348" i="2"/>
  <c r="Y103" i="2"/>
  <c r="AA215" i="2"/>
  <c r="X332" i="2"/>
  <c r="X134" i="2"/>
  <c r="S134" i="2" s="1"/>
  <c r="Z69" i="2"/>
  <c r="Z271" i="2"/>
  <c r="Z306" i="2"/>
  <c r="X287" i="2"/>
  <c r="S287" i="2" s="1"/>
  <c r="X219" i="2"/>
  <c r="S219" i="2" s="1"/>
  <c r="X301" i="2"/>
  <c r="S301" i="2" s="1"/>
  <c r="X397" i="2"/>
  <c r="S397" i="2" s="1"/>
  <c r="Y183" i="2"/>
  <c r="Y285" i="2"/>
  <c r="AA308" i="2"/>
  <c r="AA198" i="2"/>
  <c r="Z41" i="2"/>
  <c r="Z272" i="2"/>
  <c r="Y255" i="2"/>
  <c r="Y307" i="2"/>
  <c r="Z198" i="2"/>
  <c r="Y205" i="2"/>
  <c r="Y382" i="2"/>
  <c r="X115" i="2"/>
  <c r="S115" i="2" s="1"/>
  <c r="Y182" i="2"/>
  <c r="Z217" i="2"/>
  <c r="Y217" i="2"/>
  <c r="X256" i="2"/>
  <c r="AA288" i="2"/>
  <c r="Z288" i="2"/>
  <c r="AA304" i="2"/>
  <c r="Z304" i="2"/>
  <c r="Y352" i="2"/>
  <c r="AA352" i="2"/>
  <c r="AA368" i="2"/>
  <c r="X368" i="2"/>
  <c r="S368" i="2" s="1"/>
  <c r="Z181" i="2"/>
  <c r="Z290" i="2"/>
  <c r="Z252" i="2"/>
  <c r="X398" i="2"/>
  <c r="S398" i="2" s="1"/>
  <c r="Y271" i="2"/>
  <c r="AA380" i="2"/>
  <c r="AA185" i="2"/>
  <c r="AA302" i="2"/>
  <c r="Z85" i="2"/>
  <c r="Z186" i="2"/>
  <c r="Y276" i="2"/>
  <c r="AA364" i="2"/>
  <c r="Z221" i="2"/>
  <c r="X101" i="2"/>
  <c r="S101" i="2" s="1"/>
  <c r="AA291" i="2"/>
  <c r="X400" i="2"/>
  <c r="S400" i="2" s="1"/>
  <c r="X305" i="2"/>
  <c r="S305" i="2" s="1"/>
  <c r="Y187" i="2"/>
  <c r="Y369" i="2"/>
  <c r="X51" i="2"/>
  <c r="S51" i="2" s="1"/>
  <c r="X189" i="2"/>
  <c r="Z334" i="2"/>
  <c r="AA51" i="2"/>
  <c r="Y372" i="2"/>
  <c r="Y303" i="2"/>
  <c r="Y35" i="2"/>
  <c r="Y151" i="2"/>
  <c r="Z336" i="2"/>
  <c r="Z58" i="2"/>
  <c r="AA337" i="2"/>
  <c r="Y337" i="2"/>
  <c r="X385" i="2"/>
  <c r="S385" i="2" s="1"/>
  <c r="AA385" i="2"/>
  <c r="Y401" i="2"/>
  <c r="AA401" i="2"/>
  <c r="X372" i="2"/>
  <c r="S372" i="2" s="1"/>
  <c r="Z170" i="2"/>
  <c r="Z87" i="2"/>
  <c r="Y366" i="2"/>
  <c r="AA260" i="2"/>
  <c r="Z415" i="2"/>
  <c r="AA115" i="2"/>
  <c r="AA152" i="2"/>
  <c r="Y370" i="2"/>
  <c r="AA105" i="2"/>
  <c r="X202" i="2"/>
  <c r="S202" i="2" s="1"/>
  <c r="AA404" i="2"/>
  <c r="Z120" i="2"/>
  <c r="Z215" i="2"/>
  <c r="Z301" i="2"/>
  <c r="Z385" i="2"/>
  <c r="X286" i="2"/>
  <c r="X36" i="2"/>
  <c r="S36" i="2" s="1"/>
  <c r="Z316" i="2"/>
  <c r="Y41" i="2"/>
  <c r="Y268" i="2"/>
  <c r="Z323" i="2"/>
  <c r="X304" i="2"/>
  <c r="S304" i="2" s="1"/>
  <c r="Y173" i="2"/>
  <c r="Y284" i="2"/>
  <c r="AA336" i="2"/>
  <c r="X284" i="2"/>
  <c r="S284" i="2" s="1"/>
  <c r="Z22" i="2"/>
  <c r="Y22" i="2"/>
  <c r="Z38" i="2"/>
  <c r="Y38" i="2"/>
  <c r="Y150" i="2"/>
  <c r="X150" i="2"/>
  <c r="AA24" i="2"/>
  <c r="Y24" i="2"/>
  <c r="X56" i="2"/>
  <c r="S56" i="2" s="1"/>
  <c r="Z56" i="2"/>
  <c r="AA56" i="2"/>
  <c r="X72" i="2"/>
  <c r="S72" i="2" s="1"/>
  <c r="Y72" i="2"/>
  <c r="Z72" i="2"/>
  <c r="X173" i="2"/>
  <c r="S173" i="2" s="1"/>
  <c r="Y335" i="2"/>
  <c r="AA52" i="2"/>
  <c r="AA170" i="2"/>
  <c r="AA305" i="2"/>
  <c r="AA372" i="2"/>
  <c r="AA268" i="2"/>
  <c r="AA203" i="2"/>
  <c r="Y319" i="2"/>
  <c r="AA22" i="2"/>
  <c r="X350" i="2"/>
  <c r="Z286" i="2"/>
  <c r="AA54" i="2"/>
  <c r="AA233" i="2"/>
  <c r="AA335" i="2"/>
  <c r="X26" i="2"/>
  <c r="S26" i="2" s="1"/>
  <c r="Y316" i="2"/>
  <c r="Z136" i="2"/>
  <c r="Z219" i="2"/>
  <c r="Z305" i="2"/>
  <c r="Z401" i="2"/>
  <c r="AA273" i="2"/>
  <c r="Z400" i="2"/>
  <c r="Z89" i="2"/>
  <c r="X352" i="2"/>
  <c r="S352" i="2" s="1"/>
  <c r="Y384" i="2"/>
  <c r="X386" i="2"/>
  <c r="Z26" i="2"/>
  <c r="X382" i="2"/>
  <c r="S382" i="2" s="1"/>
  <c r="Y70" i="2"/>
  <c r="Z70" i="2"/>
  <c r="Y169" i="2"/>
  <c r="AA169" i="2"/>
  <c r="Z39" i="2"/>
  <c r="AA39" i="2"/>
  <c r="Y39" i="2"/>
  <c r="AA55" i="2"/>
  <c r="Z55" i="2"/>
  <c r="Y55" i="2"/>
  <c r="Y322" i="2"/>
  <c r="Z322" i="2"/>
  <c r="X25" i="2"/>
  <c r="S25" i="2" s="1"/>
  <c r="Y25" i="2"/>
  <c r="X57" i="2"/>
  <c r="S57" i="2" s="1"/>
  <c r="AA57" i="2"/>
  <c r="AA121" i="2"/>
  <c r="Z121" i="2"/>
  <c r="Y121" i="2"/>
  <c r="Y137" i="2"/>
  <c r="X137" i="2"/>
  <c r="S137" i="2" s="1"/>
  <c r="Z137" i="2"/>
  <c r="Y153" i="2"/>
  <c r="Z153" i="2"/>
  <c r="Y172" i="2"/>
  <c r="X172" i="2"/>
  <c r="S172" i="2" s="1"/>
  <c r="Z188" i="2"/>
  <c r="AA188" i="2"/>
  <c r="AA220" i="2"/>
  <c r="X220" i="2"/>
  <c r="S220" i="2" s="1"/>
  <c r="Z238" i="2"/>
  <c r="X238" i="2"/>
  <c r="S238" i="2" s="1"/>
  <c r="Y275" i="2"/>
  <c r="X275" i="2"/>
  <c r="Z150" i="2"/>
  <c r="X73" i="2"/>
  <c r="S73" i="2" s="1"/>
  <c r="Y102" i="2"/>
  <c r="X396" i="2"/>
  <c r="S396" i="2" s="1"/>
  <c r="AA214" i="2"/>
  <c r="AA398" i="2"/>
  <c r="Z204" i="2"/>
  <c r="X320" i="2"/>
  <c r="S320" i="2" s="1"/>
  <c r="Z25" i="2"/>
  <c r="Z340" i="2"/>
  <c r="Y115" i="2"/>
  <c r="AA321" i="2"/>
  <c r="X333" i="2"/>
  <c r="S333" i="2" s="1"/>
  <c r="Y414" i="2"/>
  <c r="Y116" i="2"/>
  <c r="Y381" i="2"/>
  <c r="X415" i="2"/>
  <c r="S415" i="2" s="1"/>
  <c r="AA73" i="2"/>
  <c r="Y386" i="2"/>
  <c r="AA396" i="2"/>
  <c r="AA106" i="2"/>
  <c r="Z106" i="2"/>
  <c r="Y292" i="2"/>
  <c r="X292" i="2"/>
  <c r="S292" i="2" s="1"/>
  <c r="Z292" i="2"/>
  <c r="Z388" i="2"/>
  <c r="Y388" i="2"/>
  <c r="AA388" i="2"/>
  <c r="AA150" i="2"/>
  <c r="Z102" i="2"/>
  <c r="AA322" i="2"/>
  <c r="Z258" i="2"/>
  <c r="Y300" i="2"/>
  <c r="X221" i="2"/>
  <c r="S221" i="2" s="1"/>
  <c r="AA133" i="2"/>
  <c r="AA253" i="2"/>
  <c r="Y69" i="2"/>
  <c r="Z384" i="2"/>
  <c r="AA120" i="2"/>
  <c r="X217" i="2"/>
  <c r="S217" i="2" s="1"/>
  <c r="X84" i="2"/>
  <c r="S84" i="2" s="1"/>
  <c r="X337" i="2"/>
  <c r="S337" i="2" s="1"/>
  <c r="Y40" i="2"/>
  <c r="Y120" i="2"/>
  <c r="Y385" i="2"/>
  <c r="X402" i="2"/>
  <c r="S402" i="2" s="1"/>
  <c r="AA19" i="2"/>
  <c r="Z35" i="2"/>
  <c r="Y89" i="2"/>
  <c r="Y170" i="2"/>
  <c r="Y133" i="2"/>
  <c r="AC156" i="2"/>
  <c r="AE156" i="2" s="1"/>
  <c r="L156" i="2"/>
  <c r="P156" i="2" s="1"/>
  <c r="AD145" i="2"/>
  <c r="AB156" i="2"/>
  <c r="AD156" i="2"/>
  <c r="K156" i="2"/>
  <c r="AC242" i="2"/>
  <c r="AE242" i="2" s="1"/>
  <c r="AC244" i="2"/>
  <c r="AE244" i="2" s="1"/>
  <c r="AB243" i="2"/>
  <c r="AD243" i="2" s="1"/>
  <c r="K243" i="2"/>
  <c r="O243" i="2" s="1"/>
  <c r="AC245" i="2"/>
  <c r="AE245" i="2" s="1"/>
  <c r="AU245" i="2" s="1"/>
  <c r="AD244" i="2"/>
  <c r="K244" i="2"/>
  <c r="O244" i="2" s="1"/>
  <c r="L245" i="2"/>
  <c r="P245" i="2" s="1"/>
  <c r="L244" i="2"/>
  <c r="P244" i="2" s="1"/>
  <c r="AB242" i="2"/>
  <c r="AD242" i="2"/>
  <c r="L242" i="2"/>
  <c r="P242" i="2" s="1"/>
  <c r="L92" i="2"/>
  <c r="AC92" i="2"/>
  <c r="AE92" i="2" s="1"/>
  <c r="L300" i="2"/>
  <c r="AC300" i="2"/>
  <c r="AE300" i="2" s="1"/>
  <c r="AB42" i="2"/>
  <c r="K42" i="2"/>
  <c r="AD160" i="2"/>
  <c r="L308" i="2"/>
  <c r="AC302" i="2"/>
  <c r="AE302" i="2" s="1"/>
  <c r="L302" i="2"/>
  <c r="L277" i="2"/>
  <c r="AC277" i="2"/>
  <c r="AE277" i="2" s="1"/>
  <c r="K378" i="2"/>
  <c r="J417" i="2"/>
  <c r="T23" i="2"/>
  <c r="T55" i="2"/>
  <c r="T71" i="2"/>
  <c r="T119" i="2"/>
  <c r="U119" i="2" s="1"/>
  <c r="V119" i="2" s="1"/>
  <c r="T202" i="2"/>
  <c r="T257" i="2"/>
  <c r="T321" i="2"/>
  <c r="T353" i="2"/>
  <c r="T385" i="2"/>
  <c r="T70" i="2"/>
  <c r="T86" i="2"/>
  <c r="T304" i="2"/>
  <c r="T320" i="2"/>
  <c r="T24" i="2"/>
  <c r="T40" i="2"/>
  <c r="T56" i="2"/>
  <c r="T72" i="2"/>
  <c r="T88" i="2"/>
  <c r="U88" i="2" s="1"/>
  <c r="V88" i="2" s="1"/>
  <c r="T104" i="2"/>
  <c r="T120" i="2"/>
  <c r="U120" i="2" s="1"/>
  <c r="V120" i="2" s="1"/>
  <c r="T136" i="2"/>
  <c r="T187" i="2"/>
  <c r="T219" i="2"/>
  <c r="T338" i="2"/>
  <c r="T402" i="2"/>
  <c r="T57" i="2"/>
  <c r="T73" i="2"/>
  <c r="T89" i="2"/>
  <c r="T121" i="2"/>
  <c r="U121" i="2" s="1"/>
  <c r="V121" i="2" s="1"/>
  <c r="T153" i="2"/>
  <c r="T172" i="2"/>
  <c r="T188" i="2"/>
  <c r="T204" i="2"/>
  <c r="T220" i="2"/>
  <c r="T275" i="2"/>
  <c r="T323" i="2"/>
  <c r="T339" i="2"/>
  <c r="T387" i="2"/>
  <c r="T26" i="2"/>
  <c r="T58" i="2"/>
  <c r="T74" i="2"/>
  <c r="T90" i="2"/>
  <c r="U90" i="2" s="1"/>
  <c r="V90" i="2" s="1"/>
  <c r="T106" i="2"/>
  <c r="T173" i="2"/>
  <c r="T260" i="2"/>
  <c r="T276" i="2"/>
  <c r="T308" i="2"/>
  <c r="T324" i="2"/>
  <c r="T340" i="2"/>
  <c r="T356" i="2"/>
  <c r="U356" i="2" s="1"/>
  <c r="V356" i="2" s="1"/>
  <c r="T372" i="2"/>
  <c r="T11" i="2"/>
  <c r="T174" i="2"/>
  <c r="T190" i="2"/>
  <c r="T261" i="2"/>
  <c r="T277" i="2"/>
  <c r="T293" i="2"/>
  <c r="T309" i="2"/>
  <c r="T325" i="2"/>
  <c r="T341" i="2"/>
  <c r="U341" i="2" s="1"/>
  <c r="V341" i="2" s="1"/>
  <c r="T357" i="2"/>
  <c r="T389" i="2"/>
  <c r="T405" i="2"/>
  <c r="T108" i="2"/>
  <c r="T124" i="2"/>
  <c r="T157" i="2"/>
  <c r="T175" i="2"/>
  <c r="T191" i="2"/>
  <c r="T247" i="2"/>
  <c r="T262" i="2"/>
  <c r="T278" i="2"/>
  <c r="T326" i="2"/>
  <c r="U326" i="2" s="1"/>
  <c r="V326" i="2" s="1"/>
  <c r="T390" i="2"/>
  <c r="T29" i="2"/>
  <c r="T93" i="2"/>
  <c r="T109" i="2"/>
  <c r="T158" i="2"/>
  <c r="T176" i="2"/>
  <c r="T311" i="2"/>
  <c r="T343" i="2"/>
  <c r="T375" i="2"/>
  <c r="T391" i="2"/>
  <c r="T14" i="2"/>
  <c r="T46" i="2"/>
  <c r="U46" i="2" s="1"/>
  <c r="V46" i="2" s="1"/>
  <c r="T62" i="2"/>
  <c r="T110" i="2"/>
  <c r="T177" i="2"/>
  <c r="T193" i="2"/>
  <c r="T264" i="2"/>
  <c r="U264" i="2" s="1"/>
  <c r="V264" i="2" s="1"/>
  <c r="T312" i="2"/>
  <c r="T328" i="2"/>
  <c r="U328" i="2" s="1"/>
  <c r="V328" i="2" s="1"/>
  <c r="T344" i="2"/>
  <c r="T376" i="2"/>
  <c r="T79" i="2"/>
  <c r="T95" i="2"/>
  <c r="T143" i="2"/>
  <c r="T160" i="2"/>
  <c r="T178" i="2"/>
  <c r="T226" i="2"/>
  <c r="T265" i="2"/>
  <c r="T313" i="2"/>
  <c r="T361" i="2"/>
  <c r="T32" i="2"/>
  <c r="T48" i="2"/>
  <c r="T64" i="2"/>
  <c r="T112" i="2"/>
  <c r="U112" i="2" s="1"/>
  <c r="V112" i="2" s="1"/>
  <c r="T128" i="2"/>
  <c r="T144" i="2"/>
  <c r="T179" i="2"/>
  <c r="U179" i="2" s="1"/>
  <c r="V179" i="2" s="1"/>
  <c r="T266" i="2"/>
  <c r="T17" i="2"/>
  <c r="T33" i="2"/>
  <c r="T65" i="2"/>
  <c r="T81" i="2"/>
  <c r="T129" i="2"/>
  <c r="T162" i="2"/>
  <c r="T212" i="2"/>
  <c r="T283" i="2"/>
  <c r="U283" i="2" s="1"/>
  <c r="V283" i="2" s="1"/>
  <c r="T299" i="2"/>
  <c r="T363" i="2"/>
  <c r="T82" i="2"/>
  <c r="T146" i="2"/>
  <c r="T213" i="2"/>
  <c r="U213" i="2" s="1"/>
  <c r="V213" i="2" s="1"/>
  <c r="T316" i="2"/>
  <c r="T380" i="2"/>
  <c r="U380" i="2" s="1"/>
  <c r="V380" i="2" s="1"/>
  <c r="T413" i="2"/>
  <c r="T35" i="2"/>
  <c r="T67" i="2"/>
  <c r="T83" i="2"/>
  <c r="U83" i="2" s="1"/>
  <c r="V83" i="2" s="1"/>
  <c r="T99" i="2"/>
  <c r="T147" i="2"/>
  <c r="T333" i="2"/>
  <c r="T349" i="2"/>
  <c r="T414" i="2"/>
  <c r="T20" i="2"/>
  <c r="T36" i="2"/>
  <c r="T116" i="2"/>
  <c r="T167" i="2"/>
  <c r="T183" i="2"/>
  <c r="T215" i="2"/>
  <c r="T270" i="2"/>
  <c r="T398" i="2"/>
  <c r="T415" i="2"/>
  <c r="T85" i="2"/>
  <c r="T101" i="2"/>
  <c r="T117" i="2"/>
  <c r="T149" i="2"/>
  <c r="U149" i="2" s="1"/>
  <c r="V149" i="2" s="1"/>
  <c r="T168" i="2"/>
  <c r="U290" i="2" l="1"/>
  <c r="V290" i="2" s="1"/>
  <c r="U216" i="2"/>
  <c r="V216" i="2" s="1"/>
  <c r="AK233" i="2"/>
  <c r="AK100" i="2"/>
  <c r="AK232" i="2"/>
  <c r="U310" i="2"/>
  <c r="V310" i="2" s="1"/>
  <c r="U330" i="2"/>
  <c r="V330" i="2" s="1"/>
  <c r="AK266" i="2"/>
  <c r="AM266" i="2" s="1"/>
  <c r="AP266" i="2" s="1"/>
  <c r="AR266" i="2" s="1"/>
  <c r="AK62" i="2"/>
  <c r="AK403" i="2"/>
  <c r="AL236" i="2"/>
  <c r="AK135" i="2"/>
  <c r="U401" i="2"/>
  <c r="V401" i="2" s="1"/>
  <c r="AL369" i="2"/>
  <c r="U273" i="2"/>
  <c r="V273" i="2" s="1"/>
  <c r="AL133" i="2"/>
  <c r="AN133" i="2" s="1"/>
  <c r="AK101" i="2"/>
  <c r="AK37" i="2"/>
  <c r="AK400" i="2"/>
  <c r="AL233" i="2"/>
  <c r="AL100" i="2"/>
  <c r="AL249" i="2"/>
  <c r="AL109" i="2"/>
  <c r="AK310" i="2"/>
  <c r="AM310" i="2" s="1"/>
  <c r="AP310" i="2" s="1"/>
  <c r="AR310" i="2" s="1"/>
  <c r="U241" i="2"/>
  <c r="V241" i="2" s="1"/>
  <c r="U138" i="2"/>
  <c r="V138" i="2" s="1"/>
  <c r="AK74" i="2"/>
  <c r="U126" i="2"/>
  <c r="V126" i="2" s="1"/>
  <c r="AK171" i="2"/>
  <c r="AK104" i="2"/>
  <c r="U170" i="2"/>
  <c r="V170" i="2" s="1"/>
  <c r="U169" i="2"/>
  <c r="V169" i="2" s="1"/>
  <c r="AL376" i="2"/>
  <c r="AL280" i="2"/>
  <c r="U278" i="2"/>
  <c r="V278" i="2" s="1"/>
  <c r="U348" i="2"/>
  <c r="V348" i="2" s="1"/>
  <c r="U252" i="2"/>
  <c r="V252" i="2" s="1"/>
  <c r="U282" i="2"/>
  <c r="V282" i="2" s="1"/>
  <c r="AK282" i="2"/>
  <c r="AK142" i="2"/>
  <c r="AM142" i="2" s="1"/>
  <c r="AK78" i="2"/>
  <c r="U280" i="2"/>
  <c r="V280" i="2" s="1"/>
  <c r="AK152" i="2"/>
  <c r="U340" i="2"/>
  <c r="V340" i="2" s="1"/>
  <c r="U388" i="2"/>
  <c r="V388" i="2" s="1"/>
  <c r="U347" i="2"/>
  <c r="V347" i="2" s="1"/>
  <c r="AK251" i="2"/>
  <c r="AK178" i="2"/>
  <c r="AM178" i="2" s="1"/>
  <c r="AP178" i="2" s="1"/>
  <c r="AR178" i="2" s="1"/>
  <c r="AK392" i="2"/>
  <c r="AK264" i="2"/>
  <c r="AL261" i="2"/>
  <c r="AL188" i="2"/>
  <c r="U311" i="2"/>
  <c r="V311" i="2" s="1"/>
  <c r="U226" i="2"/>
  <c r="V226" i="2" s="1"/>
  <c r="AL387" i="2"/>
  <c r="AL323" i="2"/>
  <c r="AN323" i="2" s="1"/>
  <c r="AQ323" i="2" s="1"/>
  <c r="AS323" i="2" s="1"/>
  <c r="AL55" i="2"/>
  <c r="AK333" i="2"/>
  <c r="U269" i="2"/>
  <c r="V269" i="2" s="1"/>
  <c r="AK129" i="2"/>
  <c r="AK65" i="2"/>
  <c r="AK311" i="2"/>
  <c r="AK247" i="2"/>
  <c r="AK174" i="2"/>
  <c r="AL43" i="2"/>
  <c r="U322" i="2"/>
  <c r="V322" i="2" s="1"/>
  <c r="U118" i="2"/>
  <c r="V118" i="2" s="1"/>
  <c r="AK353" i="2"/>
  <c r="AK289" i="2"/>
  <c r="AL149" i="2"/>
  <c r="AL85" i="2"/>
  <c r="U53" i="2"/>
  <c r="V53" i="2" s="1"/>
  <c r="AL20" i="2"/>
  <c r="AL214" i="2"/>
  <c r="AL19" i="2"/>
  <c r="AK297" i="2"/>
  <c r="AL158" i="2"/>
  <c r="AL29" i="2"/>
  <c r="U374" i="2"/>
  <c r="V374" i="2" s="1"/>
  <c r="U251" i="2"/>
  <c r="V251" i="2" s="1"/>
  <c r="AL178" i="2"/>
  <c r="AL46" i="2"/>
  <c r="AK328" i="2"/>
  <c r="AL121" i="2"/>
  <c r="AL57" i="2"/>
  <c r="AK260" i="2"/>
  <c r="M406" i="2"/>
  <c r="K406" i="2"/>
  <c r="L406" i="2"/>
  <c r="N406" i="2"/>
  <c r="T406" i="2"/>
  <c r="U406" i="2" s="1"/>
  <c r="V406" i="2" s="1"/>
  <c r="AL54" i="2"/>
  <c r="AK271" i="2"/>
  <c r="AK67" i="2"/>
  <c r="AK80" i="2"/>
  <c r="AK98" i="2"/>
  <c r="AM98" i="2" s="1"/>
  <c r="AP98" i="2" s="1"/>
  <c r="AR98" i="2" s="1"/>
  <c r="AK359" i="2"/>
  <c r="AL211" i="2"/>
  <c r="AK344" i="2"/>
  <c r="AK116" i="2"/>
  <c r="AK205" i="2"/>
  <c r="AL12" i="2"/>
  <c r="AK346" i="2"/>
  <c r="AK113" i="2"/>
  <c r="AM113" i="2" s="1"/>
  <c r="AP113" i="2" s="1"/>
  <c r="AR113" i="2" s="1"/>
  <c r="AK302" i="2"/>
  <c r="AM302" i="2" s="1"/>
  <c r="AK253" i="2"/>
  <c r="AL142" i="2"/>
  <c r="AK236" i="2"/>
  <c r="AK272" i="2"/>
  <c r="AK131" i="2"/>
  <c r="AK366" i="2"/>
  <c r="AK295" i="2"/>
  <c r="AM295" i="2" s="1"/>
  <c r="AP295" i="2" s="1"/>
  <c r="AR295" i="2" s="1"/>
  <c r="AK335" i="2"/>
  <c r="AK211" i="2"/>
  <c r="AK317" i="2"/>
  <c r="AK200" i="2"/>
  <c r="AK207" i="2"/>
  <c r="AK199" i="2"/>
  <c r="AK180" i="2"/>
  <c r="AK188" i="2"/>
  <c r="AM188" i="2" s="1"/>
  <c r="AL76" i="2"/>
  <c r="AN76" i="2" s="1"/>
  <c r="AK373" i="2"/>
  <c r="AK309" i="2"/>
  <c r="AK237" i="2"/>
  <c r="AL124" i="2"/>
  <c r="AL152" i="2"/>
  <c r="AK293" i="2"/>
  <c r="AL14" i="2"/>
  <c r="AN14" i="2" s="1"/>
  <c r="AQ14" i="2" s="1"/>
  <c r="AS14" i="2" s="1"/>
  <c r="AK321" i="2"/>
  <c r="AK358" i="2"/>
  <c r="AL268" i="2"/>
  <c r="AL286" i="2"/>
  <c r="AK82" i="2"/>
  <c r="AL365" i="2"/>
  <c r="AK228" i="2"/>
  <c r="AK97" i="2"/>
  <c r="AM97" i="2" s="1"/>
  <c r="AL150" i="2"/>
  <c r="AN150" i="2" s="1"/>
  <c r="AL146" i="2"/>
  <c r="AL82" i="2"/>
  <c r="AL97" i="2"/>
  <c r="AK95" i="2"/>
  <c r="AL31" i="2"/>
  <c r="AL190" i="2"/>
  <c r="AL201" i="2"/>
  <c r="AN201" i="2" s="1"/>
  <c r="AQ201" i="2" s="1"/>
  <c r="AS201" i="2" s="1"/>
  <c r="AK294" i="2"/>
  <c r="AL332" i="2"/>
  <c r="AL195" i="2"/>
  <c r="AL350" i="2"/>
  <c r="AK146" i="2"/>
  <c r="AL18" i="2"/>
  <c r="AL301" i="2"/>
  <c r="AL139" i="2"/>
  <c r="AN139" i="2" s="1"/>
  <c r="AQ139" i="2" s="1"/>
  <c r="AS139" i="2" s="1"/>
  <c r="AK354" i="2"/>
  <c r="AM354" i="2" s="1"/>
  <c r="AK86" i="2"/>
  <c r="AL321" i="2"/>
  <c r="AK117" i="2"/>
  <c r="AL177" i="2"/>
  <c r="AL173" i="2"/>
  <c r="AK360" i="2"/>
  <c r="AK92" i="2"/>
  <c r="AM92" i="2" s="1"/>
  <c r="AP92" i="2" s="1"/>
  <c r="AR92" i="2" s="1"/>
  <c r="AK121" i="2"/>
  <c r="AK57" i="2"/>
  <c r="AL56" i="2"/>
  <c r="O156" i="2"/>
  <c r="AK231" i="2"/>
  <c r="AP147" i="2"/>
  <c r="AR147" i="2" s="1"/>
  <c r="AT147" i="2"/>
  <c r="AP323" i="2"/>
  <c r="AR323" i="2" s="1"/>
  <c r="AT323" i="2"/>
  <c r="AT379" i="2"/>
  <c r="AP379" i="2"/>
  <c r="AR379" i="2" s="1"/>
  <c r="AT42" i="2"/>
  <c r="AP42" i="2"/>
  <c r="AR42" i="2" s="1"/>
  <c r="AL300" i="2"/>
  <c r="P300" i="2"/>
  <c r="AL314" i="2"/>
  <c r="AN314" i="2" s="1"/>
  <c r="P314" i="2"/>
  <c r="AL250" i="2"/>
  <c r="P250" i="2"/>
  <c r="U159" i="2"/>
  <c r="V159" i="2" s="1"/>
  <c r="AL382" i="2"/>
  <c r="AL318" i="2"/>
  <c r="AK114" i="2"/>
  <c r="AL50" i="2"/>
  <c r="AN50" i="2" s="1"/>
  <c r="AQ50" i="2" s="1"/>
  <c r="AS50" i="2" s="1"/>
  <c r="AL397" i="2"/>
  <c r="AN397" i="2" s="1"/>
  <c r="AL333" i="2"/>
  <c r="P333" i="2"/>
  <c r="AL269" i="2"/>
  <c r="P269" i="2"/>
  <c r="AK196" i="2"/>
  <c r="AL129" i="2"/>
  <c r="P129" i="2"/>
  <c r="AL65" i="2"/>
  <c r="P65" i="2"/>
  <c r="AL375" i="2"/>
  <c r="AL311" i="2"/>
  <c r="P311" i="2"/>
  <c r="AL247" i="2"/>
  <c r="P247" i="2"/>
  <c r="AL107" i="2"/>
  <c r="AN107" i="2" s="1"/>
  <c r="P107" i="2"/>
  <c r="AK258" i="2"/>
  <c r="AL185" i="2"/>
  <c r="AK118" i="2"/>
  <c r="AL400" i="2"/>
  <c r="AK336" i="2"/>
  <c r="AL132" i="2"/>
  <c r="P132" i="2"/>
  <c r="AL68" i="2"/>
  <c r="P68" i="2"/>
  <c r="AK399" i="2"/>
  <c r="AK374" i="2"/>
  <c r="AU246" i="2"/>
  <c r="AN246" i="2"/>
  <c r="AQ246" i="2" s="1"/>
  <c r="AS246" i="2" s="1"/>
  <c r="AK364" i="2"/>
  <c r="AL227" i="2"/>
  <c r="AN227" i="2" s="1"/>
  <c r="AQ227" i="2" s="1"/>
  <c r="AS227" i="2" s="1"/>
  <c r="AK161" i="2"/>
  <c r="AM161" i="2" s="1"/>
  <c r="AL96" i="2"/>
  <c r="P96" i="2"/>
  <c r="AK347" i="2"/>
  <c r="AK283" i="2"/>
  <c r="AK79" i="2"/>
  <c r="AL110" i="2"/>
  <c r="P110" i="2"/>
  <c r="AL360" i="2"/>
  <c r="P360" i="2"/>
  <c r="AK296" i="2"/>
  <c r="AK223" i="2"/>
  <c r="AL157" i="2"/>
  <c r="P157" i="2"/>
  <c r="AL92" i="2"/>
  <c r="P92" i="2"/>
  <c r="AL388" i="2"/>
  <c r="AN388" i="2" s="1"/>
  <c r="AL324" i="2"/>
  <c r="AK187" i="2"/>
  <c r="AK120" i="2"/>
  <c r="AK56" i="2"/>
  <c r="AL374" i="2"/>
  <c r="AL161" i="2"/>
  <c r="AL32" i="2"/>
  <c r="AN32" i="2" s="1"/>
  <c r="AQ32" i="2" s="1"/>
  <c r="AS32" i="2" s="1"/>
  <c r="AL347" i="2"/>
  <c r="AL283" i="2"/>
  <c r="AK210" i="2"/>
  <c r="AL143" i="2"/>
  <c r="AL79" i="2"/>
  <c r="AL296" i="2"/>
  <c r="P296" i="2"/>
  <c r="AL223" i="2"/>
  <c r="AN223" i="2" s="1"/>
  <c r="AQ223" i="2" s="1"/>
  <c r="AS223" i="2" s="1"/>
  <c r="AL260" i="2"/>
  <c r="AN260" i="2" s="1"/>
  <c r="P260" i="2"/>
  <c r="AL120" i="2"/>
  <c r="P120" i="2"/>
  <c r="AK371" i="2"/>
  <c r="AM371" i="2" s="1"/>
  <c r="AK307" i="2"/>
  <c r="AL170" i="2"/>
  <c r="AK103" i="2"/>
  <c r="AM103" i="2" s="1"/>
  <c r="AP103" i="2" s="1"/>
  <c r="AR103" i="2" s="1"/>
  <c r="AK165" i="2"/>
  <c r="AL49" i="2"/>
  <c r="AK155" i="2"/>
  <c r="AK91" i="2"/>
  <c r="AK185" i="2"/>
  <c r="AL118" i="2"/>
  <c r="AK401" i="2"/>
  <c r="AK337" i="2"/>
  <c r="AM337" i="2" s="1"/>
  <c r="AP337" i="2" s="1"/>
  <c r="AR337" i="2" s="1"/>
  <c r="AK273" i="2"/>
  <c r="AM273" i="2" s="1"/>
  <c r="AK69" i="2"/>
  <c r="AT240" i="2"/>
  <c r="AM240" i="2"/>
  <c r="AP240" i="2" s="1"/>
  <c r="AR240" i="2" s="1"/>
  <c r="AL336" i="2"/>
  <c r="AN336" i="2" s="1"/>
  <c r="P336" i="2"/>
  <c r="AL272" i="2"/>
  <c r="P272" i="2"/>
  <c r="AL199" i="2"/>
  <c r="P199" i="2"/>
  <c r="AK132" i="2"/>
  <c r="AK68" i="2"/>
  <c r="AL399" i="2"/>
  <c r="AL335" i="2"/>
  <c r="AL271" i="2"/>
  <c r="AK198" i="2"/>
  <c r="AM198" i="2" s="1"/>
  <c r="AP198" i="2" s="1"/>
  <c r="AR198" i="2" s="1"/>
  <c r="AL131" i="2"/>
  <c r="AN131" i="2" s="1"/>
  <c r="P131" i="2"/>
  <c r="AL67" i="2"/>
  <c r="AL281" i="2"/>
  <c r="P281" i="2"/>
  <c r="AL208" i="2"/>
  <c r="P208" i="2"/>
  <c r="AL141" i="2"/>
  <c r="AN141" i="2" s="1"/>
  <c r="AL77" i="2"/>
  <c r="P77" i="2"/>
  <c r="AL310" i="2"/>
  <c r="AK241" i="2"/>
  <c r="AK138" i="2"/>
  <c r="AL74" i="2"/>
  <c r="P74" i="2"/>
  <c r="AK348" i="2"/>
  <c r="AM348" i="2" s="1"/>
  <c r="AP348" i="2" s="1"/>
  <c r="AR348" i="2" s="1"/>
  <c r="AK284" i="2"/>
  <c r="AM284" i="2" s="1"/>
  <c r="AK144" i="2"/>
  <c r="AL210" i="2"/>
  <c r="P210" i="2"/>
  <c r="AL15" i="2"/>
  <c r="AN15" i="2" s="1"/>
  <c r="AK362" i="2"/>
  <c r="AK298" i="2"/>
  <c r="AU239" i="2"/>
  <c r="AL28" i="2"/>
  <c r="AL389" i="2"/>
  <c r="AL187" i="2"/>
  <c r="P187" i="2"/>
  <c r="AL371" i="2"/>
  <c r="AL307" i="2"/>
  <c r="AL103" i="2"/>
  <c r="AT180" i="2"/>
  <c r="AL102" i="2"/>
  <c r="AN102" i="2" s="1"/>
  <c r="P102" i="2"/>
  <c r="AL273" i="2"/>
  <c r="AL69" i="2"/>
  <c r="P69" i="2"/>
  <c r="AL198" i="2"/>
  <c r="AL241" i="2"/>
  <c r="AL138" i="2"/>
  <c r="AN138" i="2" s="1"/>
  <c r="P138" i="2"/>
  <c r="AL348" i="2"/>
  <c r="P348" i="2"/>
  <c r="AL284" i="2"/>
  <c r="P284" i="2"/>
  <c r="AL362" i="2"/>
  <c r="AL298" i="2"/>
  <c r="AK225" i="2"/>
  <c r="AM225" i="2" s="1"/>
  <c r="AP225" i="2" s="1"/>
  <c r="AR225" i="2" s="1"/>
  <c r="AL159" i="2"/>
  <c r="AN159" i="2" s="1"/>
  <c r="P159" i="2"/>
  <c r="AK94" i="2"/>
  <c r="AL30" i="2"/>
  <c r="AK76" i="2"/>
  <c r="AL325" i="2"/>
  <c r="AK261" i="2"/>
  <c r="AL254" i="2"/>
  <c r="AN254" i="2" s="1"/>
  <c r="P254" i="2"/>
  <c r="AL39" i="2"/>
  <c r="AL366" i="2"/>
  <c r="AL302" i="2"/>
  <c r="P302" i="2"/>
  <c r="AL98" i="2"/>
  <c r="P98" i="2"/>
  <c r="AL34" i="2"/>
  <c r="AN34" i="2" s="1"/>
  <c r="AQ34" i="2" s="1"/>
  <c r="AS34" i="2" s="1"/>
  <c r="AL381" i="2"/>
  <c r="AN381" i="2" s="1"/>
  <c r="AL180" i="2"/>
  <c r="P180" i="2"/>
  <c r="AL113" i="2"/>
  <c r="P113" i="2"/>
  <c r="AL359" i="2"/>
  <c r="AL295" i="2"/>
  <c r="AK222" i="2"/>
  <c r="AL155" i="2"/>
  <c r="AL91" i="2"/>
  <c r="AL27" i="2"/>
  <c r="AK306" i="2"/>
  <c r="AK169" i="2"/>
  <c r="AL401" i="2"/>
  <c r="AL337" i="2"/>
  <c r="P337" i="2"/>
  <c r="AK133" i="2"/>
  <c r="AM133" i="2" s="1"/>
  <c r="AK345" i="2"/>
  <c r="AL13" i="2"/>
  <c r="AL358" i="2"/>
  <c r="P358" i="2"/>
  <c r="AL294" i="2"/>
  <c r="AN294" i="2" s="1"/>
  <c r="P294" i="2"/>
  <c r="AL80" i="2"/>
  <c r="AN80" i="2" s="1"/>
  <c r="P80" i="2"/>
  <c r="AK267" i="2"/>
  <c r="AL194" i="2"/>
  <c r="P194" i="2"/>
  <c r="AK127" i="2"/>
  <c r="AK63" i="2"/>
  <c r="AL225" i="2"/>
  <c r="AL94" i="2"/>
  <c r="AN94" i="2" s="1"/>
  <c r="AL373" i="2"/>
  <c r="AN373" i="2" s="1"/>
  <c r="AL309" i="2"/>
  <c r="P309" i="2"/>
  <c r="AL237" i="2"/>
  <c r="P237" i="2"/>
  <c r="AL104" i="2"/>
  <c r="P104" i="2"/>
  <c r="AP244" i="2"/>
  <c r="AR244" i="2" s="1"/>
  <c r="AT244" i="2"/>
  <c r="AK181" i="2"/>
  <c r="AC180" i="2"/>
  <c r="AE180" i="2" s="1"/>
  <c r="AU240" i="2"/>
  <c r="AQ240" i="2"/>
  <c r="AS240" i="2" s="1"/>
  <c r="AQ229" i="2"/>
  <c r="AS229" i="2" s="1"/>
  <c r="AU229" i="2"/>
  <c r="AU257" i="2"/>
  <c r="AQ257" i="2"/>
  <c r="AS257" i="2" s="1"/>
  <c r="U97" i="2"/>
  <c r="V97" i="2" s="1"/>
  <c r="AK355" i="2"/>
  <c r="AK291" i="2"/>
  <c r="AL317" i="2"/>
  <c r="AL253" i="2"/>
  <c r="P253" i="2"/>
  <c r="AL222" i="2"/>
  <c r="P222" i="2"/>
  <c r="AL306" i="2"/>
  <c r="P306" i="2"/>
  <c r="AL235" i="2"/>
  <c r="P235" i="2"/>
  <c r="AL169" i="2"/>
  <c r="P169" i="2"/>
  <c r="AK38" i="2"/>
  <c r="AM38" i="2" s="1"/>
  <c r="AP38" i="2" s="1"/>
  <c r="AR38" i="2" s="1"/>
  <c r="AK257" i="2"/>
  <c r="AM257" i="2" s="1"/>
  <c r="AK184" i="2"/>
  <c r="AL53" i="2"/>
  <c r="AL384" i="2"/>
  <c r="AK320" i="2"/>
  <c r="AL256" i="2"/>
  <c r="P256" i="2"/>
  <c r="AK183" i="2"/>
  <c r="AM183" i="2" s="1"/>
  <c r="AP183" i="2" s="1"/>
  <c r="AR183" i="2" s="1"/>
  <c r="AL52" i="2"/>
  <c r="AK319" i="2"/>
  <c r="AK255" i="2"/>
  <c r="AK182" i="2"/>
  <c r="AK115" i="2"/>
  <c r="AM115" i="2" s="1"/>
  <c r="AK393" i="2"/>
  <c r="AK329" i="2"/>
  <c r="AL192" i="2"/>
  <c r="AN192" i="2" s="1"/>
  <c r="AQ192" i="2" s="1"/>
  <c r="AS192" i="2" s="1"/>
  <c r="AL122" i="2"/>
  <c r="AN122" i="2" s="1"/>
  <c r="P122" i="2"/>
  <c r="AL58" i="2"/>
  <c r="AL16" i="2"/>
  <c r="AL395" i="2"/>
  <c r="AL331" i="2"/>
  <c r="P331" i="2"/>
  <c r="AL267" i="2"/>
  <c r="AN267" i="2" s="1"/>
  <c r="P267" i="2"/>
  <c r="AL127" i="2"/>
  <c r="AL63" i="2"/>
  <c r="P63" i="2"/>
  <c r="AL346" i="2"/>
  <c r="AN346" i="2" s="1"/>
  <c r="P346" i="2"/>
  <c r="AL344" i="2"/>
  <c r="AL207" i="2"/>
  <c r="AN207" i="2" s="1"/>
  <c r="AQ207" i="2" s="1"/>
  <c r="AS207" i="2" s="1"/>
  <c r="AL140" i="2"/>
  <c r="AN140" i="2" s="1"/>
  <c r="P140" i="2"/>
  <c r="AK238" i="2"/>
  <c r="AL172" i="2"/>
  <c r="AK105" i="2"/>
  <c r="AK372" i="2"/>
  <c r="AK308" i="2"/>
  <c r="AL186" i="2"/>
  <c r="AN186" i="2" s="1"/>
  <c r="P186" i="2"/>
  <c r="AL361" i="2"/>
  <c r="P361" i="2"/>
  <c r="AU277" i="2"/>
  <c r="AQ277" i="2"/>
  <c r="AS277" i="2" s="1"/>
  <c r="AT243" i="2"/>
  <c r="AP243" i="2"/>
  <c r="AR243" i="2" s="1"/>
  <c r="AP19" i="2"/>
  <c r="AR19" i="2" s="1"/>
  <c r="AT19" i="2"/>
  <c r="AQ156" i="2"/>
  <c r="AS156" i="2" s="1"/>
  <c r="AL218" i="2"/>
  <c r="P218" i="2"/>
  <c r="AK87" i="2"/>
  <c r="AL228" i="2"/>
  <c r="P228" i="2"/>
  <c r="AL206" i="2"/>
  <c r="AN206" i="2" s="1"/>
  <c r="P206" i="2"/>
  <c r="AK75" i="2"/>
  <c r="AK102" i="2"/>
  <c r="AL38" i="2"/>
  <c r="AN38" i="2" s="1"/>
  <c r="AL257" i="2"/>
  <c r="P257" i="2"/>
  <c r="AL184" i="2"/>
  <c r="P184" i="2"/>
  <c r="AL117" i="2"/>
  <c r="AN117" i="2" s="1"/>
  <c r="P117" i="2"/>
  <c r="AK221" i="2"/>
  <c r="AL320" i="2"/>
  <c r="AL183" i="2"/>
  <c r="P183" i="2"/>
  <c r="AL116" i="2"/>
  <c r="P116" i="2"/>
  <c r="AL383" i="2"/>
  <c r="AL319" i="2"/>
  <c r="AL255" i="2"/>
  <c r="AL182" i="2"/>
  <c r="AN182" i="2" s="1"/>
  <c r="P182" i="2"/>
  <c r="AL115" i="2"/>
  <c r="AL51" i="2"/>
  <c r="AL393" i="2"/>
  <c r="AN393" i="2" s="1"/>
  <c r="P393" i="2"/>
  <c r="AL329" i="2"/>
  <c r="AK265" i="2"/>
  <c r="AK192" i="2"/>
  <c r="AK125" i="2"/>
  <c r="AK61" i="2"/>
  <c r="AL205" i="2"/>
  <c r="P205" i="2"/>
  <c r="AK396" i="2"/>
  <c r="AK332" i="2"/>
  <c r="AK268" i="2"/>
  <c r="AK128" i="2"/>
  <c r="AM128" i="2" s="1"/>
  <c r="AK64" i="2"/>
  <c r="AT230" i="2"/>
  <c r="AK194" i="2"/>
  <c r="AL209" i="2"/>
  <c r="AL105" i="2"/>
  <c r="AN105" i="2" s="1"/>
  <c r="P105" i="2"/>
  <c r="AL372" i="2"/>
  <c r="AL308" i="2"/>
  <c r="P308" i="2"/>
  <c r="AL171" i="2"/>
  <c r="P171" i="2"/>
  <c r="AL386" i="2"/>
  <c r="AN386" i="2" s="1"/>
  <c r="AQ386" i="2" s="1"/>
  <c r="AS386" i="2" s="1"/>
  <c r="AP229" i="2"/>
  <c r="AR229" i="2" s="1"/>
  <c r="AL355" i="2"/>
  <c r="P355" i="2"/>
  <c r="AL291" i="2"/>
  <c r="P291" i="2"/>
  <c r="AK218" i="2"/>
  <c r="AL151" i="2"/>
  <c r="AL87" i="2"/>
  <c r="P87" i="2"/>
  <c r="AL23" i="2"/>
  <c r="AK350" i="2"/>
  <c r="AK286" i="2"/>
  <c r="AL213" i="2"/>
  <c r="P213" i="2"/>
  <c r="AK365" i="2"/>
  <c r="AK301" i="2"/>
  <c r="AM301" i="2" s="1"/>
  <c r="AP301" i="2" s="1"/>
  <c r="AR301" i="2" s="1"/>
  <c r="AL33" i="2"/>
  <c r="AK343" i="2"/>
  <c r="AK279" i="2"/>
  <c r="AK139" i="2"/>
  <c r="AL385" i="2"/>
  <c r="AL221" i="2"/>
  <c r="P221" i="2"/>
  <c r="AL265" i="2"/>
  <c r="AN265" i="2" s="1"/>
  <c r="AQ265" i="2" s="1"/>
  <c r="AS265" i="2" s="1"/>
  <c r="AL125" i="2"/>
  <c r="AN125" i="2" s="1"/>
  <c r="P125" i="2"/>
  <c r="AL61" i="2"/>
  <c r="AL396" i="2"/>
  <c r="AK195" i="2"/>
  <c r="AM195" i="2" s="1"/>
  <c r="AL64" i="2"/>
  <c r="AL282" i="2"/>
  <c r="P282" i="2"/>
  <c r="AL78" i="2"/>
  <c r="P78" i="2"/>
  <c r="AL328" i="2"/>
  <c r="P328" i="2"/>
  <c r="AL60" i="2"/>
  <c r="P60" i="2"/>
  <c r="AU156" i="2"/>
  <c r="AT309" i="2"/>
  <c r="AL41" i="2"/>
  <c r="AN41" i="2" s="1"/>
  <c r="AL40" i="2"/>
  <c r="AP230" i="2"/>
  <c r="AR230" i="2" s="1"/>
  <c r="AL343" i="2"/>
  <c r="P343" i="2"/>
  <c r="AL279" i="2"/>
  <c r="P279" i="2"/>
  <c r="AL75" i="2"/>
  <c r="AN75" i="2" s="1"/>
  <c r="P75" i="2"/>
  <c r="AL166" i="2"/>
  <c r="P166" i="2"/>
  <c r="AL128" i="2"/>
  <c r="P128" i="2"/>
  <c r="AK315" i="2"/>
  <c r="AK111" i="2"/>
  <c r="AK209" i="2"/>
  <c r="AT209" i="2" s="1"/>
  <c r="AL392" i="2"/>
  <c r="P392" i="2"/>
  <c r="AL264" i="2"/>
  <c r="P264" i="2"/>
  <c r="AK191" i="2"/>
  <c r="AK220" i="2"/>
  <c r="AL258" i="2"/>
  <c r="AL200" i="2"/>
  <c r="AN200" i="2" s="1"/>
  <c r="P200" i="2"/>
  <c r="AK213" i="2"/>
  <c r="AL162" i="2"/>
  <c r="P162" i="2"/>
  <c r="AK206" i="2"/>
  <c r="AL354" i="2"/>
  <c r="P354" i="2"/>
  <c r="AK290" i="2"/>
  <c r="AM290" i="2" s="1"/>
  <c r="AK217" i="2"/>
  <c r="AK368" i="2"/>
  <c r="AK304" i="2"/>
  <c r="AK167" i="2"/>
  <c r="AL232" i="2"/>
  <c r="P232" i="2"/>
  <c r="AK342" i="2"/>
  <c r="AM342" i="2" s="1"/>
  <c r="AP342" i="2" s="1"/>
  <c r="AR342" i="2" s="1"/>
  <c r="AK189" i="2"/>
  <c r="AL106" i="2"/>
  <c r="AL379" i="2"/>
  <c r="AL315" i="2"/>
  <c r="AL251" i="2"/>
  <c r="P251" i="2"/>
  <c r="AL111" i="2"/>
  <c r="AN111" i="2" s="1"/>
  <c r="P111" i="2"/>
  <c r="AL191" i="2"/>
  <c r="AN191" i="2" s="1"/>
  <c r="P191" i="2"/>
  <c r="AK124" i="2"/>
  <c r="AK60" i="2"/>
  <c r="AT239" i="2"/>
  <c r="AM239" i="2"/>
  <c r="AP239" i="2" s="1"/>
  <c r="AR239" i="2" s="1"/>
  <c r="AL293" i="2"/>
  <c r="P293" i="2"/>
  <c r="AL220" i="2"/>
  <c r="AK89" i="2"/>
  <c r="AK356" i="2"/>
  <c r="AK219" i="2"/>
  <c r="AK88" i="2"/>
  <c r="AL119" i="2"/>
  <c r="P119" i="2"/>
  <c r="AT247" i="2"/>
  <c r="AT383" i="2"/>
  <c r="AP383" i="2"/>
  <c r="AR383" i="2" s="1"/>
  <c r="AL322" i="2"/>
  <c r="AL345" i="2"/>
  <c r="P345" i="2"/>
  <c r="O240" i="2"/>
  <c r="Q240" i="2" s="1"/>
  <c r="AU197" i="2"/>
  <c r="AQ197" i="2"/>
  <c r="AS197" i="2" s="1"/>
  <c r="AK339" i="2"/>
  <c r="AK275" i="2"/>
  <c r="AL202" i="2"/>
  <c r="P202" i="2"/>
  <c r="AK71" i="2"/>
  <c r="AL270" i="2"/>
  <c r="P270" i="2"/>
  <c r="AU242" i="2"/>
  <c r="AN242" i="2"/>
  <c r="AQ242" i="2" s="1"/>
  <c r="AS242" i="2" s="1"/>
  <c r="AL290" i="2"/>
  <c r="P290" i="2"/>
  <c r="AL217" i="2"/>
  <c r="AK150" i="2"/>
  <c r="AL86" i="2"/>
  <c r="P86" i="2"/>
  <c r="AL22" i="2"/>
  <c r="AN22" i="2" s="1"/>
  <c r="AL305" i="2"/>
  <c r="P305" i="2"/>
  <c r="AK234" i="2"/>
  <c r="AL26" i="2"/>
  <c r="AN26" i="2" s="1"/>
  <c r="AL368" i="2"/>
  <c r="AL304" i="2"/>
  <c r="AL167" i="2"/>
  <c r="P167" i="2"/>
  <c r="AL367" i="2"/>
  <c r="AL303" i="2"/>
  <c r="P303" i="2"/>
  <c r="AL99" i="2"/>
  <c r="P99" i="2"/>
  <c r="AK176" i="2"/>
  <c r="AL278" i="2"/>
  <c r="P278" i="2"/>
  <c r="AL189" i="2"/>
  <c r="AK106" i="2"/>
  <c r="AL42" i="2"/>
  <c r="AN42" i="2" s="1"/>
  <c r="AL47" i="2"/>
  <c r="AK330" i="2"/>
  <c r="AL266" i="2"/>
  <c r="P266" i="2"/>
  <c r="AL62" i="2"/>
  <c r="AN62" i="2" s="1"/>
  <c r="P62" i="2"/>
  <c r="AK391" i="2"/>
  <c r="AU230" i="2"/>
  <c r="AK357" i="2"/>
  <c r="AL153" i="2"/>
  <c r="AL89" i="2"/>
  <c r="P89" i="2"/>
  <c r="AL25" i="2"/>
  <c r="AN25" i="2" s="1"/>
  <c r="AQ25" i="2" s="1"/>
  <c r="AS25" i="2" s="1"/>
  <c r="AL356" i="2"/>
  <c r="AK292" i="2"/>
  <c r="AM292" i="2" s="1"/>
  <c r="AL219" i="2"/>
  <c r="P219" i="2"/>
  <c r="AL88" i="2"/>
  <c r="AT160" i="2"/>
  <c r="AP160" i="2"/>
  <c r="AR160" i="2" s="1"/>
  <c r="U105" i="2"/>
  <c r="V105" i="2" s="1"/>
  <c r="AL174" i="2"/>
  <c r="P174" i="2"/>
  <c r="AT27" i="2"/>
  <c r="AP27" i="2"/>
  <c r="AR27" i="2" s="1"/>
  <c r="AT156" i="2"/>
  <c r="AP156" i="2"/>
  <c r="AR156" i="2" s="1"/>
  <c r="AP242" i="2"/>
  <c r="AR242" i="2" s="1"/>
  <c r="AT242" i="2"/>
  <c r="U281" i="2"/>
  <c r="V281" i="2" s="1"/>
  <c r="K323" i="2"/>
  <c r="AT145" i="2"/>
  <c r="AP145" i="2"/>
  <c r="AR145" i="2" s="1"/>
  <c r="AP324" i="2"/>
  <c r="AR324" i="2" s="1"/>
  <c r="AT324" i="2"/>
  <c r="U55" i="2"/>
  <c r="V55" i="2" s="1"/>
  <c r="AB323" i="2"/>
  <c r="AP43" i="2"/>
  <c r="AR43" i="2" s="1"/>
  <c r="AT43" i="2"/>
  <c r="AT246" i="2"/>
  <c r="AP246" i="2"/>
  <c r="AR246" i="2" s="1"/>
  <c r="AN239" i="2"/>
  <c r="AQ239" i="2" s="1"/>
  <c r="AS239" i="2" s="1"/>
  <c r="AL403" i="2"/>
  <c r="AL339" i="2"/>
  <c r="P339" i="2"/>
  <c r="AL275" i="2"/>
  <c r="AL135" i="2"/>
  <c r="P135" i="2"/>
  <c r="AL71" i="2"/>
  <c r="P71" i="2"/>
  <c r="AK398" i="2"/>
  <c r="AK334" i="2"/>
  <c r="AK197" i="2"/>
  <c r="AM197" i="2" s="1"/>
  <c r="AP197" i="2" s="1"/>
  <c r="AR197" i="2" s="1"/>
  <c r="AL130" i="2"/>
  <c r="AL66" i="2"/>
  <c r="P66" i="2"/>
  <c r="AL349" i="2"/>
  <c r="P349" i="2"/>
  <c r="AL212" i="2"/>
  <c r="P212" i="2"/>
  <c r="AL145" i="2"/>
  <c r="AN145" i="2" s="1"/>
  <c r="AQ145" i="2" s="1"/>
  <c r="AS145" i="2" s="1"/>
  <c r="AK263" i="2"/>
  <c r="AK59" i="2"/>
  <c r="AK201" i="2"/>
  <c r="AK134" i="2"/>
  <c r="AK70" i="2"/>
  <c r="AQ245" i="2"/>
  <c r="AS245" i="2" s="1"/>
  <c r="AK369" i="2"/>
  <c r="AM369" i="2" s="1"/>
  <c r="AL234" i="2"/>
  <c r="P234" i="2"/>
  <c r="AL37" i="2"/>
  <c r="AL36" i="2"/>
  <c r="AK166" i="2"/>
  <c r="AL35" i="2"/>
  <c r="AK249" i="2"/>
  <c r="AL176" i="2"/>
  <c r="P176" i="2"/>
  <c r="AL390" i="2"/>
  <c r="AL342" i="2"/>
  <c r="P342" i="2"/>
  <c r="AL380" i="2"/>
  <c r="AL316" i="2"/>
  <c r="AL252" i="2"/>
  <c r="AK179" i="2"/>
  <c r="AM179" i="2" s="1"/>
  <c r="AK112" i="2"/>
  <c r="AK363" i="2"/>
  <c r="AK299" i="2"/>
  <c r="AK226" i="2"/>
  <c r="AL160" i="2"/>
  <c r="P160" i="2"/>
  <c r="AK394" i="2"/>
  <c r="AL330" i="2"/>
  <c r="P330" i="2"/>
  <c r="AK193" i="2"/>
  <c r="AL126" i="2"/>
  <c r="P126" i="2"/>
  <c r="AL391" i="2"/>
  <c r="AK312" i="2"/>
  <c r="AK248" i="2"/>
  <c r="AK175" i="2"/>
  <c r="AM175" i="2" s="1"/>
  <c r="AL108" i="2"/>
  <c r="AN108" i="2" s="1"/>
  <c r="P108" i="2"/>
  <c r="AL357" i="2"/>
  <c r="P357" i="2"/>
  <c r="AL24" i="2"/>
  <c r="AL224" i="2"/>
  <c r="P224" i="2"/>
  <c r="AL114" i="2"/>
  <c r="P114" i="2"/>
  <c r="AU284" i="2"/>
  <c r="AQ284" i="2"/>
  <c r="AS284" i="2" s="1"/>
  <c r="AU331" i="2"/>
  <c r="AQ331" i="2"/>
  <c r="AS331" i="2" s="1"/>
  <c r="K379" i="2"/>
  <c r="U109" i="2"/>
  <c r="V109" i="2" s="1"/>
  <c r="AD36" i="2"/>
  <c r="AC352" i="2"/>
  <c r="AE352" i="2" s="1"/>
  <c r="AB379" i="2"/>
  <c r="U100" i="2"/>
  <c r="V100" i="2" s="1"/>
  <c r="AL398" i="2"/>
  <c r="AL334" i="2"/>
  <c r="P334" i="2"/>
  <c r="AL197" i="2"/>
  <c r="P197" i="2"/>
  <c r="AK130" i="2"/>
  <c r="AM130" i="2" s="1"/>
  <c r="AP130" i="2" s="1"/>
  <c r="AR130" i="2" s="1"/>
  <c r="AL285" i="2"/>
  <c r="P285" i="2"/>
  <c r="AL81" i="2"/>
  <c r="P81" i="2"/>
  <c r="AL327" i="2"/>
  <c r="AL263" i="2"/>
  <c r="AN263" i="2" s="1"/>
  <c r="AL123" i="2"/>
  <c r="P123" i="2"/>
  <c r="AL59" i="2"/>
  <c r="AL134" i="2"/>
  <c r="P134" i="2"/>
  <c r="AL101" i="2"/>
  <c r="P101" i="2"/>
  <c r="AU243" i="2"/>
  <c r="AN243" i="2"/>
  <c r="AQ243" i="2" s="1"/>
  <c r="AS243" i="2" s="1"/>
  <c r="AK352" i="2"/>
  <c r="AK288" i="2"/>
  <c r="AL84" i="2"/>
  <c r="P84" i="2"/>
  <c r="AK109" i="2"/>
  <c r="AM109" i="2" s="1"/>
  <c r="AL45" i="2"/>
  <c r="AN45" i="2" s="1"/>
  <c r="AK262" i="2"/>
  <c r="AL154" i="2"/>
  <c r="AN154" i="2" s="1"/>
  <c r="AQ154" i="2" s="1"/>
  <c r="AS154" i="2" s="1"/>
  <c r="AU244" i="2"/>
  <c r="AN244" i="2"/>
  <c r="AQ244" i="2" s="1"/>
  <c r="AS244" i="2" s="1"/>
  <c r="AL179" i="2"/>
  <c r="P179" i="2"/>
  <c r="AL112" i="2"/>
  <c r="AL226" i="2"/>
  <c r="P226" i="2"/>
  <c r="AL394" i="2"/>
  <c r="AN394" i="2" s="1"/>
  <c r="AQ394" i="2" s="1"/>
  <c r="AS394" i="2" s="1"/>
  <c r="AL193" i="2"/>
  <c r="P193" i="2"/>
  <c r="AL312" i="2"/>
  <c r="P312" i="2"/>
  <c r="AL248" i="2"/>
  <c r="P248" i="2"/>
  <c r="AK204" i="2"/>
  <c r="AL137" i="2"/>
  <c r="AN137" i="2" s="1"/>
  <c r="P137" i="2"/>
  <c r="AK73" i="2"/>
  <c r="AK404" i="2"/>
  <c r="AK340" i="2"/>
  <c r="AK276" i="2"/>
  <c r="AL136" i="2"/>
  <c r="AL72" i="2"/>
  <c r="P72" i="2"/>
  <c r="AL259" i="2"/>
  <c r="P259" i="2"/>
  <c r="AL93" i="2"/>
  <c r="P93" i="2"/>
  <c r="AC414" i="2"/>
  <c r="AE414" i="2" s="1"/>
  <c r="AK270" i="2"/>
  <c r="AM270" i="2" s="1"/>
  <c r="AK66" i="2"/>
  <c r="AM66" i="2" s="1"/>
  <c r="AK349" i="2"/>
  <c r="AM349" i="2" s="1"/>
  <c r="AP349" i="2" s="1"/>
  <c r="AR349" i="2" s="1"/>
  <c r="AK81" i="2"/>
  <c r="AL17" i="2"/>
  <c r="AK402" i="2"/>
  <c r="AK338" i="2"/>
  <c r="AK274" i="2"/>
  <c r="AL70" i="2"/>
  <c r="AK216" i="2"/>
  <c r="AL352" i="2"/>
  <c r="P352" i="2"/>
  <c r="AL288" i="2"/>
  <c r="P288" i="2"/>
  <c r="AK215" i="2"/>
  <c r="AK148" i="2"/>
  <c r="AK351" i="2"/>
  <c r="AM351" i="2" s="1"/>
  <c r="AK287" i="2"/>
  <c r="AK83" i="2"/>
  <c r="AM83" i="2" s="1"/>
  <c r="AP83" i="2" s="1"/>
  <c r="AR83" i="2" s="1"/>
  <c r="AK158" i="2"/>
  <c r="AK93" i="2"/>
  <c r="AK90" i="2"/>
  <c r="AM164" i="2"/>
  <c r="AP164" i="2" s="1"/>
  <c r="AR164" i="2" s="1"/>
  <c r="AL48" i="2"/>
  <c r="AL363" i="2"/>
  <c r="P363" i="2"/>
  <c r="AL299" i="2"/>
  <c r="AN299" i="2" s="1"/>
  <c r="P299" i="2"/>
  <c r="AL95" i="2"/>
  <c r="P95" i="2"/>
  <c r="AL175" i="2"/>
  <c r="P175" i="2"/>
  <c r="AK108" i="2"/>
  <c r="AM108" i="2" s="1"/>
  <c r="AK405" i="2"/>
  <c r="AM405" i="2" s="1"/>
  <c r="AK341" i="2"/>
  <c r="AM341" i="2" s="1"/>
  <c r="AP341" i="2" s="1"/>
  <c r="AR341" i="2" s="1"/>
  <c r="AK277" i="2"/>
  <c r="AL204" i="2"/>
  <c r="AK137" i="2"/>
  <c r="AL73" i="2"/>
  <c r="AL404" i="2"/>
  <c r="AL340" i="2"/>
  <c r="P340" i="2"/>
  <c r="AL276" i="2"/>
  <c r="AN276" i="2" s="1"/>
  <c r="P276" i="2"/>
  <c r="AK203" i="2"/>
  <c r="AK136" i="2"/>
  <c r="AK72" i="2"/>
  <c r="AQ300" i="2"/>
  <c r="AS300" i="2" s="1"/>
  <c r="AU300" i="2"/>
  <c r="AU339" i="2"/>
  <c r="AQ339" i="2"/>
  <c r="AS339" i="2" s="1"/>
  <c r="AU92" i="2"/>
  <c r="AQ92" i="2"/>
  <c r="AS92" i="2" s="1"/>
  <c r="AU117" i="2"/>
  <c r="AQ117" i="2"/>
  <c r="AS117" i="2" s="1"/>
  <c r="P239" i="2"/>
  <c r="AU267" i="2"/>
  <c r="AQ267" i="2"/>
  <c r="AS267" i="2" s="1"/>
  <c r="AU302" i="2"/>
  <c r="AQ302" i="2"/>
  <c r="AS302" i="2" s="1"/>
  <c r="AU228" i="2"/>
  <c r="AQ228" i="2"/>
  <c r="AS228" i="2" s="1"/>
  <c r="U87" i="2"/>
  <c r="V87" i="2" s="1"/>
  <c r="AU213" i="2"/>
  <c r="AQ213" i="2"/>
  <c r="AS213" i="2" s="1"/>
  <c r="U71" i="2"/>
  <c r="V71" i="2" s="1"/>
  <c r="AB147" i="2"/>
  <c r="AT52" i="2"/>
  <c r="AP52" i="2"/>
  <c r="AR52" i="2" s="1"/>
  <c r="AC74" i="2"/>
  <c r="AE74" i="2" s="1"/>
  <c r="K387" i="2"/>
  <c r="K36" i="2"/>
  <c r="K160" i="2"/>
  <c r="AU330" i="2"/>
  <c r="AQ330" i="2"/>
  <c r="AS330" i="2" s="1"/>
  <c r="U131" i="2"/>
  <c r="V131" i="2" s="1"/>
  <c r="U231" i="2"/>
  <c r="V231" i="2" s="1"/>
  <c r="U187" i="2"/>
  <c r="V187" i="2" s="1"/>
  <c r="U151" i="2"/>
  <c r="V151" i="2" s="1"/>
  <c r="AK259" i="2"/>
  <c r="AK186" i="2"/>
  <c r="AM186" i="2" s="1"/>
  <c r="AK119" i="2"/>
  <c r="AM119" i="2" s="1"/>
  <c r="AK318" i="2"/>
  <c r="AM318" i="2" s="1"/>
  <c r="AP318" i="2" s="1"/>
  <c r="AR318" i="2" s="1"/>
  <c r="AK254" i="2"/>
  <c r="AL181" i="2"/>
  <c r="AK397" i="2"/>
  <c r="AK269" i="2"/>
  <c r="AL196" i="2"/>
  <c r="P196" i="2"/>
  <c r="AK107" i="2"/>
  <c r="AL402" i="2"/>
  <c r="AN402" i="2" s="1"/>
  <c r="AQ402" i="2" s="1"/>
  <c r="AS402" i="2" s="1"/>
  <c r="AL338" i="2"/>
  <c r="AL274" i="2"/>
  <c r="P274" i="2"/>
  <c r="AL216" i="2"/>
  <c r="P216" i="2"/>
  <c r="AK85" i="2"/>
  <c r="AM85" i="2" s="1"/>
  <c r="AL215" i="2"/>
  <c r="AN215" i="2" s="1"/>
  <c r="P215" i="2"/>
  <c r="AL148" i="2"/>
  <c r="AK84" i="2"/>
  <c r="AL351" i="2"/>
  <c r="P351" i="2"/>
  <c r="AL287" i="2"/>
  <c r="P287" i="2"/>
  <c r="AK214" i="2"/>
  <c r="AL147" i="2"/>
  <c r="AN147" i="2" s="1"/>
  <c r="AQ147" i="2" s="1"/>
  <c r="AS147" i="2" s="1"/>
  <c r="AL83" i="2"/>
  <c r="P83" i="2"/>
  <c r="AK361" i="2"/>
  <c r="AL297" i="2"/>
  <c r="P297" i="2"/>
  <c r="AK224" i="2"/>
  <c r="AM224" i="2" s="1"/>
  <c r="AK390" i="2"/>
  <c r="AL326" i="2"/>
  <c r="AN326" i="2" s="1"/>
  <c r="AQ326" i="2" s="1"/>
  <c r="AS326" i="2" s="1"/>
  <c r="AL262" i="2"/>
  <c r="P262" i="2"/>
  <c r="AL90" i="2"/>
  <c r="P90" i="2"/>
  <c r="AL364" i="2"/>
  <c r="AK300" i="2"/>
  <c r="AK227" i="2"/>
  <c r="AK96" i="2"/>
  <c r="AM96" i="2" s="1"/>
  <c r="AP96" i="2" s="1"/>
  <c r="AR96" i="2" s="1"/>
  <c r="AL378" i="2"/>
  <c r="AK314" i="2"/>
  <c r="AK250" i="2"/>
  <c r="AK177" i="2"/>
  <c r="AK110" i="2"/>
  <c r="AK173" i="2"/>
  <c r="AM173" i="2" s="1"/>
  <c r="AL44" i="2"/>
  <c r="AL405" i="2"/>
  <c r="AN405" i="2" s="1"/>
  <c r="AQ405" i="2" s="1"/>
  <c r="AS405" i="2" s="1"/>
  <c r="AL341" i="2"/>
  <c r="AL277" i="2"/>
  <c r="P277" i="2"/>
  <c r="AL203" i="2"/>
  <c r="P203" i="2"/>
  <c r="P230" i="2"/>
  <c r="Q230" i="2" s="1"/>
  <c r="AC99" i="2"/>
  <c r="AE99" i="2" s="1"/>
  <c r="U178" i="2"/>
  <c r="V178" i="2" s="1"/>
  <c r="U12" i="2"/>
  <c r="V12" i="2" s="1"/>
  <c r="AC260" i="2"/>
  <c r="AE260" i="2" s="1"/>
  <c r="L99" i="2"/>
  <c r="L339" i="2"/>
  <c r="U77" i="2"/>
  <c r="V77" i="2" s="1"/>
  <c r="U338" i="2"/>
  <c r="V338" i="2" s="1"/>
  <c r="L256" i="2"/>
  <c r="K147" i="2"/>
  <c r="U40" i="2"/>
  <c r="V40" i="2" s="1"/>
  <c r="U13" i="2"/>
  <c r="V13" i="2" s="1"/>
  <c r="U165" i="2"/>
  <c r="V165" i="2" s="1"/>
  <c r="U22" i="2"/>
  <c r="V22" i="2" s="1"/>
  <c r="U132" i="2"/>
  <c r="V132" i="2" s="1"/>
  <c r="U96" i="2"/>
  <c r="V96" i="2" s="1"/>
  <c r="U335" i="2"/>
  <c r="V335" i="2" s="1"/>
  <c r="U279" i="2"/>
  <c r="V279" i="2" s="1"/>
  <c r="U399" i="2"/>
  <c r="V399" i="2" s="1"/>
  <c r="AB378" i="2"/>
  <c r="L374" i="2"/>
  <c r="U155" i="2"/>
  <c r="V155" i="2" s="1"/>
  <c r="U81" i="2"/>
  <c r="V81" i="2" s="1"/>
  <c r="U391" i="2"/>
  <c r="V391" i="2" s="1"/>
  <c r="AB403" i="2"/>
  <c r="AD403" i="2" s="1"/>
  <c r="AT403" i="2" s="1"/>
  <c r="U384" i="2"/>
  <c r="V384" i="2" s="1"/>
  <c r="AD11" i="2"/>
  <c r="K11" i="2"/>
  <c r="AD387" i="2"/>
  <c r="U200" i="2"/>
  <c r="V200" i="2" s="1"/>
  <c r="U265" i="2"/>
  <c r="V265" i="2" s="1"/>
  <c r="U41" i="2"/>
  <c r="V41" i="2" s="1"/>
  <c r="AD378" i="2"/>
  <c r="U318" i="2"/>
  <c r="V318" i="2" s="1"/>
  <c r="U186" i="2"/>
  <c r="V186" i="2" s="1"/>
  <c r="AD154" i="2"/>
  <c r="AC232" i="2"/>
  <c r="AE232" i="2" s="1"/>
  <c r="AB154" i="2"/>
  <c r="L232" i="2"/>
  <c r="U33" i="2"/>
  <c r="V33" i="2" s="1"/>
  <c r="K154" i="2"/>
  <c r="U370" i="2"/>
  <c r="V370" i="2" s="1"/>
  <c r="K302" i="2"/>
  <c r="U285" i="2"/>
  <c r="V285" i="2" s="1"/>
  <c r="U383" i="2"/>
  <c r="V383" i="2" s="1"/>
  <c r="L349" i="2"/>
  <c r="K412" i="2"/>
  <c r="U366" i="2"/>
  <c r="V366" i="2" s="1"/>
  <c r="AB279" i="2"/>
  <c r="AD279" i="2" s="1"/>
  <c r="L391" i="2"/>
  <c r="U276" i="2"/>
  <c r="V276" i="2" s="1"/>
  <c r="U387" i="2"/>
  <c r="V387" i="2" s="1"/>
  <c r="L169" i="2"/>
  <c r="U103" i="2"/>
  <c r="V103" i="2" s="1"/>
  <c r="U92" i="2"/>
  <c r="V92" i="2" s="1"/>
  <c r="U91" i="2"/>
  <c r="V91" i="2" s="1"/>
  <c r="U67" i="2"/>
  <c r="V67" i="2" s="1"/>
  <c r="AC131" i="2"/>
  <c r="AE131" i="2" s="1"/>
  <c r="K334" i="2"/>
  <c r="U302" i="2"/>
  <c r="V302" i="2" s="1"/>
  <c r="AB276" i="2"/>
  <c r="AD276" i="2" s="1"/>
  <c r="Q229" i="2"/>
  <c r="AB315" i="2"/>
  <c r="AD315" i="2" s="1"/>
  <c r="AT315" i="2" s="1"/>
  <c r="K212" i="2"/>
  <c r="U267" i="2"/>
  <c r="V267" i="2" s="1"/>
  <c r="U171" i="2"/>
  <c r="V171" i="2" s="1"/>
  <c r="AC316" i="2"/>
  <c r="AE316" i="2" s="1"/>
  <c r="AC145" i="2"/>
  <c r="AE145" i="2" s="1"/>
  <c r="K71" i="2"/>
  <c r="AC129" i="2"/>
  <c r="AE129" i="2" s="1"/>
  <c r="AC280" i="2"/>
  <c r="AE280" i="2" s="1"/>
  <c r="AU280" i="2" s="1"/>
  <c r="U271" i="2"/>
  <c r="V271" i="2" s="1"/>
  <c r="U358" i="2"/>
  <c r="V358" i="2" s="1"/>
  <c r="U94" i="2"/>
  <c r="V94" i="2" s="1"/>
  <c r="U89" i="2"/>
  <c r="V89" i="2" s="1"/>
  <c r="U334" i="2"/>
  <c r="V334" i="2" s="1"/>
  <c r="AB349" i="2"/>
  <c r="AD349" i="2" s="1"/>
  <c r="K267" i="2"/>
  <c r="K231" i="2"/>
  <c r="AB410" i="2"/>
  <c r="AD410" i="2" s="1"/>
  <c r="AB100" i="2"/>
  <c r="AD100" i="2" s="1"/>
  <c r="AT100" i="2" s="1"/>
  <c r="AB249" i="2"/>
  <c r="AD249" i="2" s="1"/>
  <c r="K351" i="2"/>
  <c r="K49" i="2"/>
  <c r="K264" i="2"/>
  <c r="AB49" i="2"/>
  <c r="U371" i="2"/>
  <c r="V371" i="2" s="1"/>
  <c r="K228" i="2"/>
  <c r="L330" i="2"/>
  <c r="U54" i="2"/>
  <c r="V54" i="2" s="1"/>
  <c r="AB340" i="2"/>
  <c r="AD340" i="2" s="1"/>
  <c r="U133" i="2"/>
  <c r="V133" i="2" s="1"/>
  <c r="U20" i="2"/>
  <c r="V20" i="2" s="1"/>
  <c r="U260" i="2"/>
  <c r="V260" i="2" s="1"/>
  <c r="AB19" i="2"/>
  <c r="U74" i="2"/>
  <c r="V74" i="2" s="1"/>
  <c r="U233" i="2"/>
  <c r="V233" i="2" s="1"/>
  <c r="AB108" i="2"/>
  <c r="AD108" i="2" s="1"/>
  <c r="U321" i="2"/>
  <c r="V321" i="2" s="1"/>
  <c r="U106" i="2"/>
  <c r="V106" i="2" s="1"/>
  <c r="U148" i="2"/>
  <c r="V148" i="2" s="1"/>
  <c r="U42" i="2"/>
  <c r="V42" i="2" s="1"/>
  <c r="L233" i="2"/>
  <c r="AC42" i="2"/>
  <c r="AE42" i="2" s="1"/>
  <c r="U249" i="2"/>
  <c r="V249" i="2" s="1"/>
  <c r="U354" i="2"/>
  <c r="V354" i="2" s="1"/>
  <c r="L138" i="2"/>
  <c r="AC103" i="2"/>
  <c r="AE103" i="2" s="1"/>
  <c r="AU103" i="2" s="1"/>
  <c r="AB277" i="2"/>
  <c r="AD277" i="2" s="1"/>
  <c r="AB302" i="2"/>
  <c r="AD302" i="2" s="1"/>
  <c r="K29" i="2"/>
  <c r="AC325" i="2"/>
  <c r="AE325" i="2" s="1"/>
  <c r="AU325" i="2" s="1"/>
  <c r="U307" i="2"/>
  <c r="V307" i="2" s="1"/>
  <c r="K365" i="2"/>
  <c r="AB324" i="2"/>
  <c r="AB267" i="2"/>
  <c r="AD267" i="2" s="1"/>
  <c r="U198" i="2"/>
  <c r="V198" i="2" s="1"/>
  <c r="AB334" i="2"/>
  <c r="AD334" i="2" s="1"/>
  <c r="L54" i="2"/>
  <c r="L42" i="2"/>
  <c r="U237" i="2"/>
  <c r="V237" i="2" s="1"/>
  <c r="L124" i="2"/>
  <c r="AB231" i="2"/>
  <c r="AD231" i="2" s="1"/>
  <c r="AC366" i="2"/>
  <c r="AE366" i="2" s="1"/>
  <c r="K252" i="2"/>
  <c r="L107" i="2"/>
  <c r="U16" i="2"/>
  <c r="V16" i="2" s="1"/>
  <c r="U272" i="2"/>
  <c r="V272" i="2" s="1"/>
  <c r="AB134" i="2"/>
  <c r="AD134" i="2" s="1"/>
  <c r="L267" i="2"/>
  <c r="K356" i="2"/>
  <c r="U324" i="2"/>
  <c r="V324" i="2" s="1"/>
  <c r="AC138" i="2"/>
  <c r="AE138" i="2" s="1"/>
  <c r="U365" i="2"/>
  <c r="V365" i="2" s="1"/>
  <c r="U185" i="2"/>
  <c r="V185" i="2" s="1"/>
  <c r="AB68" i="2"/>
  <c r="AD68" i="2" s="1"/>
  <c r="AT68" i="2" s="1"/>
  <c r="K134" i="2"/>
  <c r="AC312" i="2"/>
  <c r="AE312" i="2" s="1"/>
  <c r="K72" i="2"/>
  <c r="K391" i="2"/>
  <c r="AB192" i="2"/>
  <c r="AD192" i="2" s="1"/>
  <c r="AT192" i="2" s="1"/>
  <c r="L281" i="2"/>
  <c r="AC256" i="2"/>
  <c r="AE256" i="2" s="1"/>
  <c r="AB212" i="2"/>
  <c r="AD212" i="2" s="1"/>
  <c r="AT212" i="2" s="1"/>
  <c r="AC391" i="2"/>
  <c r="AE391" i="2" s="1"/>
  <c r="AB363" i="2"/>
  <c r="AD363" i="2" s="1"/>
  <c r="AC48" i="2"/>
  <c r="AE48" i="2" s="1"/>
  <c r="AC33" i="2"/>
  <c r="AE33" i="2" s="1"/>
  <c r="U28" i="2"/>
  <c r="V28" i="2" s="1"/>
  <c r="U367" i="2"/>
  <c r="V367" i="2" s="1"/>
  <c r="U37" i="2"/>
  <c r="V37" i="2" s="1"/>
  <c r="U152" i="2"/>
  <c r="V152" i="2" s="1"/>
  <c r="U369" i="2"/>
  <c r="V369" i="2" s="1"/>
  <c r="K68" i="2"/>
  <c r="L225" i="2"/>
  <c r="AC144" i="2"/>
  <c r="AE144" i="2" s="1"/>
  <c r="AU144" i="2" s="1"/>
  <c r="AD377" i="2"/>
  <c r="L147" i="2"/>
  <c r="U363" i="2"/>
  <c r="V363" i="2" s="1"/>
  <c r="U343" i="2"/>
  <c r="V343" i="2" s="1"/>
  <c r="AC328" i="2"/>
  <c r="AE328" i="2" s="1"/>
  <c r="U125" i="2"/>
  <c r="V125" i="2" s="1"/>
  <c r="L351" i="2"/>
  <c r="L131" i="2"/>
  <c r="AC351" i="2"/>
  <c r="AE351" i="2" s="1"/>
  <c r="U30" i="2"/>
  <c r="V30" i="2" s="1"/>
  <c r="K341" i="2"/>
  <c r="K146" i="2"/>
  <c r="U353" i="2"/>
  <c r="V353" i="2" s="1"/>
  <c r="K86" i="2"/>
  <c r="AC118" i="2"/>
  <c r="AE118" i="2" s="1"/>
  <c r="AB252" i="2"/>
  <c r="AD252" i="2" s="1"/>
  <c r="AT252" i="2" s="1"/>
  <c r="U48" i="2"/>
  <c r="V48" i="2" s="1"/>
  <c r="U412" i="2"/>
  <c r="V412" i="2" s="1"/>
  <c r="U153" i="2"/>
  <c r="V153" i="2" s="1"/>
  <c r="U197" i="2"/>
  <c r="V197" i="2" s="1"/>
  <c r="U277" i="2"/>
  <c r="V277" i="2" s="1"/>
  <c r="AB215" i="2"/>
  <c r="AD215" i="2" s="1"/>
  <c r="AB83" i="2"/>
  <c r="AD83" i="2" s="1"/>
  <c r="AB364" i="2"/>
  <c r="AD364" i="2" s="1"/>
  <c r="AB118" i="2"/>
  <c r="AD118" i="2" s="1"/>
  <c r="AT118" i="2" s="1"/>
  <c r="AC288" i="2"/>
  <c r="AE288" i="2" s="1"/>
  <c r="U403" i="2"/>
  <c r="V403" i="2" s="1"/>
  <c r="U203" i="2"/>
  <c r="V203" i="2" s="1"/>
  <c r="K143" i="2"/>
  <c r="AC308" i="2"/>
  <c r="AE308" i="2" s="1"/>
  <c r="L58" i="2"/>
  <c r="AC317" i="2"/>
  <c r="AE317" i="2" s="1"/>
  <c r="AB197" i="2"/>
  <c r="AD197" i="2" s="1"/>
  <c r="L64" i="2"/>
  <c r="K232" i="2"/>
  <c r="K363" i="2"/>
  <c r="U23" i="2"/>
  <c r="V23" i="2" s="1"/>
  <c r="K100" i="2"/>
  <c r="L140" i="2"/>
  <c r="K151" i="2"/>
  <c r="AC304" i="2"/>
  <c r="AE304" i="2" s="1"/>
  <c r="L79" i="2"/>
  <c r="K358" i="2"/>
  <c r="K130" i="2"/>
  <c r="AB132" i="2"/>
  <c r="AD132" i="2" s="1"/>
  <c r="AT132" i="2" s="1"/>
  <c r="L288" i="2"/>
  <c r="L328" i="2"/>
  <c r="L223" i="2"/>
  <c r="U72" i="2"/>
  <c r="V72" i="2" s="1"/>
  <c r="K313" i="2"/>
  <c r="K403" i="2"/>
  <c r="L43" i="2"/>
  <c r="K93" i="2"/>
  <c r="U404" i="2"/>
  <c r="V404" i="2" s="1"/>
  <c r="AB72" i="2"/>
  <c r="AD72" i="2" s="1"/>
  <c r="AT72" i="2" s="1"/>
  <c r="AC281" i="2"/>
  <c r="AE281" i="2" s="1"/>
  <c r="AC189" i="2"/>
  <c r="AE189" i="2" s="1"/>
  <c r="AU189" i="2" s="1"/>
  <c r="L366" i="2"/>
  <c r="U308" i="2"/>
  <c r="V308" i="2" s="1"/>
  <c r="AB37" i="2"/>
  <c r="AD37" i="2" s="1"/>
  <c r="AT37" i="2" s="1"/>
  <c r="AB365" i="2"/>
  <c r="AD365" i="2" s="1"/>
  <c r="L304" i="2"/>
  <c r="AB194" i="2"/>
  <c r="AD194" i="2" s="1"/>
  <c r="AB59" i="2"/>
  <c r="AD59" i="2" s="1"/>
  <c r="AT59" i="2" s="1"/>
  <c r="AD47" i="2"/>
  <c r="AC313" i="2"/>
  <c r="AE313" i="2" s="1"/>
  <c r="AU313" i="2" s="1"/>
  <c r="U236" i="2"/>
  <c r="V236" i="2" s="1"/>
  <c r="U291" i="2"/>
  <c r="V291" i="2" s="1"/>
  <c r="L214" i="2"/>
  <c r="L198" i="2"/>
  <c r="AB47" i="2"/>
  <c r="AB151" i="2"/>
  <c r="K349" i="2"/>
  <c r="K47" i="2"/>
  <c r="AB223" i="2"/>
  <c r="AD223" i="2" s="1"/>
  <c r="U108" i="2"/>
  <c r="V108" i="2" s="1"/>
  <c r="AC247" i="2"/>
  <c r="AE247" i="2" s="1"/>
  <c r="K249" i="2"/>
  <c r="L190" i="2"/>
  <c r="L247" i="2"/>
  <c r="L312" i="2"/>
  <c r="K279" i="2"/>
  <c r="Q239" i="2"/>
  <c r="AD151" i="2"/>
  <c r="AB297" i="2"/>
  <c r="AD297" i="2" s="1"/>
  <c r="AT297" i="2" s="1"/>
  <c r="L130" i="2"/>
  <c r="U255" i="2"/>
  <c r="V255" i="2" s="1"/>
  <c r="K233" i="2"/>
  <c r="AB301" i="2"/>
  <c r="AD301" i="2" s="1"/>
  <c r="K309" i="2"/>
  <c r="AB341" i="2"/>
  <c r="AD341" i="2" s="1"/>
  <c r="L220" i="2"/>
  <c r="S386" i="2"/>
  <c r="U386" i="2" s="1"/>
  <c r="V386" i="2" s="1"/>
  <c r="L386" i="2"/>
  <c r="S350" i="2"/>
  <c r="U350" i="2" s="1"/>
  <c r="V350" i="2" s="1"/>
  <c r="K350" i="2"/>
  <c r="K41" i="2"/>
  <c r="AD41" i="2"/>
  <c r="AB366" i="2"/>
  <c r="AD366" i="2" s="1"/>
  <c r="AT366" i="2" s="1"/>
  <c r="K366" i="2"/>
  <c r="U413" i="2"/>
  <c r="V413" i="2" s="1"/>
  <c r="AC135" i="2"/>
  <c r="AE135" i="2" s="1"/>
  <c r="L380" i="2"/>
  <c r="AC162" i="2"/>
  <c r="AE162" i="2" s="1"/>
  <c r="K65" i="2"/>
  <c r="AB61" i="2"/>
  <c r="AD61" i="2" s="1"/>
  <c r="AT61" i="2" s="1"/>
  <c r="K373" i="2"/>
  <c r="AD40" i="2"/>
  <c r="AD388" i="2"/>
  <c r="AD384" i="2"/>
  <c r="L87" i="2"/>
  <c r="AC87" i="2"/>
  <c r="AE87" i="2" s="1"/>
  <c r="U397" i="2"/>
  <c r="V397" i="2" s="1"/>
  <c r="AC183" i="2"/>
  <c r="AE183" i="2" s="1"/>
  <c r="S253" i="2"/>
  <c r="U253" i="2" s="1"/>
  <c r="V253" i="2" s="1"/>
  <c r="AB253" i="2"/>
  <c r="AD253" i="2" s="1"/>
  <c r="AT253" i="2" s="1"/>
  <c r="K253" i="2"/>
  <c r="L340" i="2"/>
  <c r="S286" i="2"/>
  <c r="U286" i="2" s="1"/>
  <c r="V286" i="2" s="1"/>
  <c r="K286" i="2"/>
  <c r="AC355" i="2"/>
  <c r="AE355" i="2" s="1"/>
  <c r="L355" i="2"/>
  <c r="U355" i="2"/>
  <c r="V355" i="2" s="1"/>
  <c r="Q242" i="2"/>
  <c r="Q246" i="2"/>
  <c r="K50" i="2"/>
  <c r="S378" i="2"/>
  <c r="U378" i="2" s="1"/>
  <c r="V378" i="2" s="1"/>
  <c r="L378" i="2"/>
  <c r="AC100" i="2"/>
  <c r="AE100" i="2" s="1"/>
  <c r="AU100" i="2" s="1"/>
  <c r="L100" i="2"/>
  <c r="L148" i="2"/>
  <c r="K221" i="2"/>
  <c r="Q245" i="2"/>
  <c r="S150" i="2"/>
  <c r="U150" i="2" s="1"/>
  <c r="V150" i="2" s="1"/>
  <c r="K150" i="2"/>
  <c r="AC293" i="2"/>
  <c r="AE293" i="2" s="1"/>
  <c r="U36" i="2"/>
  <c r="V36" i="2" s="1"/>
  <c r="L350" i="2"/>
  <c r="K91" i="2"/>
  <c r="L396" i="2"/>
  <c r="L231" i="2"/>
  <c r="AC231" i="2"/>
  <c r="AE231" i="2" s="1"/>
  <c r="AC285" i="2"/>
  <c r="AE285" i="2" s="1"/>
  <c r="L379" i="2"/>
  <c r="K81" i="2"/>
  <c r="S64" i="2"/>
  <c r="U64" i="2" s="1"/>
  <c r="V64" i="2" s="1"/>
  <c r="K64" i="2"/>
  <c r="AC354" i="2"/>
  <c r="AE354" i="2" s="1"/>
  <c r="L354" i="2"/>
  <c r="AB84" i="2"/>
  <c r="AD84" i="2" s="1"/>
  <c r="AC287" i="2"/>
  <c r="AE287" i="2" s="1"/>
  <c r="L67" i="2"/>
  <c r="AC249" i="2"/>
  <c r="AE249" i="2" s="1"/>
  <c r="AU249" i="2" s="1"/>
  <c r="U104" i="2"/>
  <c r="V104" i="2" s="1"/>
  <c r="AB67" i="2"/>
  <c r="AD67" i="2" s="1"/>
  <c r="AT67" i="2" s="1"/>
  <c r="K67" i="2"/>
  <c r="AB158" i="2"/>
  <c r="AD158" i="2" s="1"/>
  <c r="L149" i="2"/>
  <c r="K172" i="2"/>
  <c r="AC187" i="2"/>
  <c r="AE187" i="2" s="1"/>
  <c r="AC206" i="2"/>
  <c r="AE206" i="2" s="1"/>
  <c r="L222" i="2"/>
  <c r="U351" i="2"/>
  <c r="V351" i="2" s="1"/>
  <c r="U257" i="2"/>
  <c r="V257" i="2" s="1"/>
  <c r="AB91" i="2"/>
  <c r="AD91" i="2" s="1"/>
  <c r="AT91" i="2" s="1"/>
  <c r="AC261" i="2"/>
  <c r="AE261" i="2" s="1"/>
  <c r="AU261" i="2" s="1"/>
  <c r="L410" i="2"/>
  <c r="L394" i="2"/>
  <c r="AC179" i="2"/>
  <c r="AE179" i="2" s="1"/>
  <c r="L179" i="2"/>
  <c r="AB396" i="2"/>
  <c r="AD396" i="2" s="1"/>
  <c r="U61" i="2"/>
  <c r="V61" i="2" s="1"/>
  <c r="L283" i="2"/>
  <c r="AC283" i="2"/>
  <c r="AE283" i="2" s="1"/>
  <c r="AC282" i="2"/>
  <c r="AE282" i="2" s="1"/>
  <c r="L282" i="2"/>
  <c r="K271" i="2"/>
  <c r="L25" i="2"/>
  <c r="U168" i="2"/>
  <c r="V168" i="2" s="1"/>
  <c r="AC167" i="2"/>
  <c r="AE167" i="2" s="1"/>
  <c r="AC122" i="2"/>
  <c r="AE122" i="2" s="1"/>
  <c r="K338" i="2"/>
  <c r="L117" i="2"/>
  <c r="AB372" i="2"/>
  <c r="AD372" i="2" s="1"/>
  <c r="AT372" i="2" s="1"/>
  <c r="L257" i="2"/>
  <c r="S254" i="2"/>
  <c r="U254" i="2" s="1"/>
  <c r="V254" i="2" s="1"/>
  <c r="AB254" i="2"/>
  <c r="AD254" i="2" s="1"/>
  <c r="L291" i="2"/>
  <c r="AD51" i="2"/>
  <c r="AC172" i="2"/>
  <c r="AE172" i="2" s="1"/>
  <c r="AU172" i="2" s="1"/>
  <c r="AC356" i="2"/>
  <c r="AE356" i="2" s="1"/>
  <c r="AU356" i="2" s="1"/>
  <c r="L294" i="2"/>
  <c r="AC294" i="2"/>
  <c r="AE294" i="2" s="1"/>
  <c r="K167" i="2"/>
  <c r="AB167" i="2"/>
  <c r="AD167" i="2" s="1"/>
  <c r="AB107" i="2"/>
  <c r="AD107" i="2" s="1"/>
  <c r="K76" i="2"/>
  <c r="K293" i="2"/>
  <c r="AC412" i="2"/>
  <c r="AE412" i="2" s="1"/>
  <c r="AD159" i="2"/>
  <c r="AC91" i="2"/>
  <c r="AE91" i="2" s="1"/>
  <c r="AU91" i="2" s="1"/>
  <c r="L261" i="2"/>
  <c r="AB286" i="2"/>
  <c r="AD286" i="2" s="1"/>
  <c r="K394" i="2"/>
  <c r="AB179" i="2"/>
  <c r="AD179" i="2" s="1"/>
  <c r="K179" i="2"/>
  <c r="U70" i="2"/>
  <c r="V70" i="2" s="1"/>
  <c r="AB199" i="2"/>
  <c r="AD199" i="2" s="1"/>
  <c r="K320" i="2"/>
  <c r="AC28" i="2"/>
  <c r="AE28" i="2" s="1"/>
  <c r="AU28" i="2" s="1"/>
  <c r="K251" i="2"/>
  <c r="AB251" i="2"/>
  <c r="AD251" i="2" s="1"/>
  <c r="AT251" i="2" s="1"/>
  <c r="AC81" i="2"/>
  <c r="AE81" i="2" s="1"/>
  <c r="AC377" i="2"/>
  <c r="AE377" i="2" s="1"/>
  <c r="AU377" i="2" s="1"/>
  <c r="K237" i="2"/>
  <c r="L123" i="2"/>
  <c r="AC102" i="2"/>
  <c r="AE102" i="2" s="1"/>
  <c r="U238" i="2"/>
  <c r="V238" i="2" s="1"/>
  <c r="AC323" i="2"/>
  <c r="AE323" i="2" s="1"/>
  <c r="AB35" i="2"/>
  <c r="AC41" i="2"/>
  <c r="AE41" i="2" s="1"/>
  <c r="L348" i="2"/>
  <c r="AB395" i="2"/>
  <c r="AD395" i="2" s="1"/>
  <c r="AT395" i="2" s="1"/>
  <c r="AC299" i="2"/>
  <c r="AE299" i="2" s="1"/>
  <c r="AC43" i="2"/>
  <c r="AE43" i="2" s="1"/>
  <c r="AU43" i="2" s="1"/>
  <c r="AC96" i="2"/>
  <c r="AE96" i="2" s="1"/>
  <c r="AC405" i="2"/>
  <c r="AE405" i="2" s="1"/>
  <c r="K348" i="2"/>
  <c r="AC205" i="2"/>
  <c r="AE205" i="2" s="1"/>
  <c r="AB86" i="2"/>
  <c r="AD86" i="2" s="1"/>
  <c r="L118" i="2"/>
  <c r="AB383" i="2"/>
  <c r="U35" i="2"/>
  <c r="V35" i="2" s="1"/>
  <c r="L197" i="2"/>
  <c r="U336" i="2"/>
  <c r="V336" i="2" s="1"/>
  <c r="U135" i="2"/>
  <c r="V135" i="2" s="1"/>
  <c r="AC140" i="2"/>
  <c r="AE140" i="2" s="1"/>
  <c r="AD389" i="2"/>
  <c r="K385" i="2"/>
  <c r="AB150" i="2"/>
  <c r="AD150" i="2" s="1"/>
  <c r="U333" i="2"/>
  <c r="V333" i="2" s="1"/>
  <c r="L286" i="2"/>
  <c r="AC56" i="2"/>
  <c r="AE56" i="2" s="1"/>
  <c r="AU56" i="2" s="1"/>
  <c r="AD20" i="2"/>
  <c r="AB213" i="2"/>
  <c r="AD213" i="2" s="1"/>
  <c r="AT213" i="2" s="1"/>
  <c r="AC382" i="2"/>
  <c r="AE382" i="2" s="1"/>
  <c r="AC365" i="2"/>
  <c r="AE365" i="2" s="1"/>
  <c r="AU365" i="2" s="1"/>
  <c r="U395" i="2"/>
  <c r="V395" i="2" s="1"/>
  <c r="K283" i="2"/>
  <c r="K180" i="2"/>
  <c r="K194" i="2"/>
  <c r="AC160" i="2"/>
  <c r="AE160" i="2" s="1"/>
  <c r="L341" i="2"/>
  <c r="AB114" i="2"/>
  <c r="AD114" i="2" s="1"/>
  <c r="AT114" i="2" s="1"/>
  <c r="L109" i="2"/>
  <c r="K254" i="2"/>
  <c r="K23" i="2"/>
  <c r="U232" i="2"/>
  <c r="V232" i="2" s="1"/>
  <c r="AC182" i="2"/>
  <c r="AE182" i="2" s="1"/>
  <c r="L318" i="2"/>
  <c r="L129" i="2"/>
  <c r="AC348" i="2"/>
  <c r="AE348" i="2" s="1"/>
  <c r="AC107" i="2"/>
  <c r="AE107" i="2" s="1"/>
  <c r="AD17" i="2"/>
  <c r="U51" i="2"/>
  <c r="V51" i="2" s="1"/>
  <c r="AC148" i="2"/>
  <c r="AE148" i="2" s="1"/>
  <c r="L289" i="2"/>
  <c r="AC357" i="2"/>
  <c r="AE357" i="2" s="1"/>
  <c r="AC65" i="2"/>
  <c r="AE65" i="2" s="1"/>
  <c r="K377" i="2"/>
  <c r="U160" i="2"/>
  <c r="V160" i="2" s="1"/>
  <c r="U248" i="2"/>
  <c r="V248" i="2" s="1"/>
  <c r="AB206" i="2"/>
  <c r="AD206" i="2" s="1"/>
  <c r="AB75" i="2"/>
  <c r="AD75" i="2" s="1"/>
  <c r="AT75" i="2" s="1"/>
  <c r="L59" i="2"/>
  <c r="AD327" i="2"/>
  <c r="AC363" i="2"/>
  <c r="AE363" i="2" s="1"/>
  <c r="K98" i="2"/>
  <c r="AB34" i="2"/>
  <c r="AC367" i="2"/>
  <c r="AE367" i="2" s="1"/>
  <c r="K19" i="2"/>
  <c r="L284" i="2"/>
  <c r="U258" i="2"/>
  <c r="V258" i="2" s="1"/>
  <c r="K144" i="2"/>
  <c r="K295" i="2"/>
  <c r="AC169" i="2"/>
  <c r="AE169" i="2" s="1"/>
  <c r="AC18" i="2"/>
  <c r="AE18" i="2" s="1"/>
  <c r="AU18" i="2" s="1"/>
  <c r="AB316" i="2"/>
  <c r="AB105" i="2"/>
  <c r="AD105" i="2" s="1"/>
  <c r="AC198" i="2"/>
  <c r="AE198" i="2" s="1"/>
  <c r="U381" i="2"/>
  <c r="V381" i="2" s="1"/>
  <c r="K315" i="2"/>
  <c r="AC226" i="2"/>
  <c r="AE226" i="2" s="1"/>
  <c r="AC112" i="2"/>
  <c r="AE112" i="2" s="1"/>
  <c r="L16" i="2"/>
  <c r="AD325" i="2"/>
  <c r="U219" i="2"/>
  <c r="V219" i="2" s="1"/>
  <c r="AB131" i="2"/>
  <c r="AD131" i="2" s="1"/>
  <c r="AT131" i="2" s="1"/>
  <c r="L228" i="2"/>
  <c r="AC165" i="2"/>
  <c r="AE165" i="2" s="1"/>
  <c r="AC301" i="2"/>
  <c r="AE301" i="2" s="1"/>
  <c r="AU301" i="2" s="1"/>
  <c r="AC252" i="2"/>
  <c r="AE252" i="2" s="1"/>
  <c r="AU252" i="2" s="1"/>
  <c r="AD162" i="2"/>
  <c r="L48" i="2"/>
  <c r="AB241" i="2"/>
  <c r="AD241" i="2" s="1"/>
  <c r="AT241" i="2" s="1"/>
  <c r="U274" i="2"/>
  <c r="V274" i="2" s="1"/>
  <c r="L215" i="2"/>
  <c r="L145" i="2"/>
  <c r="L241" i="2"/>
  <c r="K209" i="2"/>
  <c r="AC98" i="2"/>
  <c r="AE98" i="2" s="1"/>
  <c r="K324" i="2"/>
  <c r="K367" i="2"/>
  <c r="AC181" i="2"/>
  <c r="AE181" i="2" s="1"/>
  <c r="AU181" i="2" s="1"/>
  <c r="K399" i="2"/>
  <c r="L213" i="2"/>
  <c r="L208" i="2"/>
  <c r="K223" i="2"/>
  <c r="L22" i="2"/>
  <c r="K404" i="2"/>
  <c r="U268" i="2"/>
  <c r="V268" i="2" s="1"/>
  <c r="L331" i="2"/>
  <c r="K145" i="2"/>
  <c r="K281" i="2"/>
  <c r="AC63" i="2"/>
  <c r="AE63" i="2" s="1"/>
  <c r="K124" i="2"/>
  <c r="AB82" i="2"/>
  <c r="AD82" i="2" s="1"/>
  <c r="AT82" i="2" s="1"/>
  <c r="U218" i="2"/>
  <c r="V218" i="2" s="1"/>
  <c r="AB367" i="2"/>
  <c r="AD367" i="2" s="1"/>
  <c r="AT367" i="2" s="1"/>
  <c r="AB162" i="2"/>
  <c r="K133" i="2"/>
  <c r="U68" i="2"/>
  <c r="V68" i="2" s="1"/>
  <c r="U300" i="2"/>
  <c r="V300" i="2" s="1"/>
  <c r="L367" i="2"/>
  <c r="L144" i="2"/>
  <c r="L15" i="2"/>
  <c r="L41" i="2"/>
  <c r="AB256" i="2"/>
  <c r="AD256" i="2" s="1"/>
  <c r="AT256" i="2" s="1"/>
  <c r="AC58" i="2"/>
  <c r="AE58" i="2" s="1"/>
  <c r="AU58" i="2" s="1"/>
  <c r="AC17" i="2"/>
  <c r="AE17" i="2" s="1"/>
  <c r="AU17" i="2" s="1"/>
  <c r="L313" i="2"/>
  <c r="K328" i="2"/>
  <c r="K155" i="2"/>
  <c r="K59" i="2"/>
  <c r="L33" i="2"/>
  <c r="AB412" i="2"/>
  <c r="AD412" i="2" s="1"/>
  <c r="AB185" i="2"/>
  <c r="AD185" i="2" s="1"/>
  <c r="AC84" i="2"/>
  <c r="AE84" i="2" s="1"/>
  <c r="K129" i="2"/>
  <c r="K58" i="2"/>
  <c r="AC82" i="2"/>
  <c r="AE82" i="2" s="1"/>
  <c r="AD49" i="2"/>
  <c r="AC35" i="2"/>
  <c r="AE35" i="2" s="1"/>
  <c r="AB381" i="2"/>
  <c r="L210" i="2"/>
  <c r="AB126" i="2"/>
  <c r="AD126" i="2" s="1"/>
  <c r="AT126" i="2" s="1"/>
  <c r="U297" i="2"/>
  <c r="V297" i="2" s="1"/>
  <c r="AC155" i="2"/>
  <c r="AE155" i="2" s="1"/>
  <c r="K27" i="2"/>
  <c r="AB122" i="2"/>
  <c r="AD122" i="2" s="1"/>
  <c r="AT122" i="2" s="1"/>
  <c r="K182" i="2"/>
  <c r="AD143" i="2"/>
  <c r="L248" i="2"/>
  <c r="U115" i="2"/>
  <c r="V115" i="2" s="1"/>
  <c r="AB228" i="2"/>
  <c r="AD228" i="2" s="1"/>
  <c r="AT228" i="2" s="1"/>
  <c r="K190" i="2"/>
  <c r="AC408" i="2"/>
  <c r="AE408" i="2" s="1"/>
  <c r="AB52" i="2"/>
  <c r="L235" i="2"/>
  <c r="AC113" i="2"/>
  <c r="AE113" i="2" s="1"/>
  <c r="L113" i="2"/>
  <c r="U339" i="2"/>
  <c r="V339" i="2" s="1"/>
  <c r="U204" i="2"/>
  <c r="V204" i="2" s="1"/>
  <c r="Q243" i="2"/>
  <c r="U305" i="2"/>
  <c r="V305" i="2" s="1"/>
  <c r="L316" i="2"/>
  <c r="AC346" i="2"/>
  <c r="AE346" i="2" s="1"/>
  <c r="AD32" i="2"/>
  <c r="K82" i="2"/>
  <c r="AC329" i="2"/>
  <c r="AE329" i="2" s="1"/>
  <c r="AU329" i="2" s="1"/>
  <c r="L98" i="2"/>
  <c r="K382" i="2"/>
  <c r="L271" i="2"/>
  <c r="L143" i="2"/>
  <c r="K222" i="2"/>
  <c r="AD18" i="2"/>
  <c r="U136" i="2"/>
  <c r="V136" i="2" s="1"/>
  <c r="U86" i="2"/>
  <c r="V86" i="2" s="1"/>
  <c r="K218" i="2"/>
  <c r="K198" i="2"/>
  <c r="L327" i="2"/>
  <c r="AB291" i="2"/>
  <c r="AD291" i="2" s="1"/>
  <c r="AT291" i="2" s="1"/>
  <c r="AB43" i="2"/>
  <c r="AB330" i="2"/>
  <c r="AD330" i="2" s="1"/>
  <c r="AT330" i="2" s="1"/>
  <c r="AC223" i="2"/>
  <c r="AE223" i="2" s="1"/>
  <c r="AB146" i="2"/>
  <c r="AD146" i="2" s="1"/>
  <c r="AT146" i="2" s="1"/>
  <c r="U414" i="2"/>
  <c r="V414" i="2" s="1"/>
  <c r="U194" i="2"/>
  <c r="V194" i="2" s="1"/>
  <c r="AB89" i="2"/>
  <c r="AD89" i="2" s="1"/>
  <c r="K300" i="2"/>
  <c r="AC150" i="2"/>
  <c r="AE150" i="2" s="1"/>
  <c r="K307" i="2"/>
  <c r="L27" i="2"/>
  <c r="AC66" i="2"/>
  <c r="AE66" i="2" s="1"/>
  <c r="U319" i="2"/>
  <c r="V319" i="2" s="1"/>
  <c r="U58" i="2"/>
  <c r="V58" i="2" s="1"/>
  <c r="U259" i="2"/>
  <c r="V259" i="2" s="1"/>
  <c r="U188" i="2"/>
  <c r="V188" i="2" s="1"/>
  <c r="K135" i="2"/>
  <c r="L84" i="2"/>
  <c r="K226" i="2"/>
  <c r="AC123" i="2"/>
  <c r="AE123" i="2" s="1"/>
  <c r="AB58" i="2"/>
  <c r="AD58" i="2" s="1"/>
  <c r="AT58" i="2" s="1"/>
  <c r="L82" i="2"/>
  <c r="L146" i="2"/>
  <c r="AB116" i="2"/>
  <c r="AD116" i="2" s="1"/>
  <c r="AT116" i="2" s="1"/>
  <c r="U304" i="2"/>
  <c r="V304" i="2" s="1"/>
  <c r="AC37" i="2"/>
  <c r="AE37" i="2" s="1"/>
  <c r="AU37" i="2" s="1"/>
  <c r="AC395" i="2"/>
  <c r="AE395" i="2" s="1"/>
  <c r="U299" i="2"/>
  <c r="V299" i="2" s="1"/>
  <c r="K97" i="2"/>
  <c r="AB190" i="2"/>
  <c r="AD190" i="2" s="1"/>
  <c r="AT190" i="2" s="1"/>
  <c r="K210" i="2"/>
  <c r="K96" i="2"/>
  <c r="AC349" i="2"/>
  <c r="AE349" i="2" s="1"/>
  <c r="AC62" i="2"/>
  <c r="AE62" i="2" s="1"/>
  <c r="AC326" i="2"/>
  <c r="AE326" i="2" s="1"/>
  <c r="AC11" i="2"/>
  <c r="AE11" i="2" s="1"/>
  <c r="AC130" i="2"/>
  <c r="AE130" i="2" s="1"/>
  <c r="AU130" i="2" s="1"/>
  <c r="AC241" i="2"/>
  <c r="AE241" i="2" s="1"/>
  <c r="AU241" i="2" s="1"/>
  <c r="K278" i="2"/>
  <c r="L205" i="2"/>
  <c r="K329" i="2"/>
  <c r="L35" i="2"/>
  <c r="AB232" i="2"/>
  <c r="AD232" i="2" s="1"/>
  <c r="AT232" i="2" s="1"/>
  <c r="L181" i="2"/>
  <c r="L91" i="2"/>
  <c r="AB346" i="2"/>
  <c r="AD346" i="2" s="1"/>
  <c r="AT346" i="2" s="1"/>
  <c r="AC190" i="2"/>
  <c r="AE190" i="2" s="1"/>
  <c r="AU190" i="2" s="1"/>
  <c r="AB269" i="2"/>
  <c r="AD269" i="2" s="1"/>
  <c r="AB226" i="2"/>
  <c r="AD226" i="2" s="1"/>
  <c r="U144" i="2"/>
  <c r="V144" i="2" s="1"/>
  <c r="U176" i="2"/>
  <c r="V176" i="2" s="1"/>
  <c r="U309" i="2"/>
  <c r="V309" i="2" s="1"/>
  <c r="K166" i="2"/>
  <c r="U202" i="2"/>
  <c r="V202" i="2" s="1"/>
  <c r="AB313" i="2"/>
  <c r="AD313" i="2" s="1"/>
  <c r="AT313" i="2" s="1"/>
  <c r="L150" i="2"/>
  <c r="AD23" i="2"/>
  <c r="L183" i="2"/>
  <c r="K214" i="2"/>
  <c r="K122" i="2"/>
  <c r="L63" i="2"/>
  <c r="AB415" i="2"/>
  <c r="AD415" i="2" s="1"/>
  <c r="U301" i="2"/>
  <c r="V301" i="2" s="1"/>
  <c r="AB299" i="2"/>
  <c r="AD299" i="2" s="1"/>
  <c r="AT299" i="2" s="1"/>
  <c r="U196" i="2"/>
  <c r="V196" i="2" s="1"/>
  <c r="L127" i="2"/>
  <c r="U345" i="2"/>
  <c r="V345" i="2" s="1"/>
  <c r="K310" i="2"/>
  <c r="U76" i="2"/>
  <c r="V76" i="2" s="1"/>
  <c r="K277" i="2"/>
  <c r="AC254" i="2"/>
  <c r="AE254" i="2" s="1"/>
  <c r="L254" i="2"/>
  <c r="AB50" i="2"/>
  <c r="AC373" i="2"/>
  <c r="AE373" i="2" s="1"/>
  <c r="U210" i="2"/>
  <c r="V210" i="2" s="1"/>
  <c r="AC50" i="2"/>
  <c r="AE50" i="2" s="1"/>
  <c r="L323" i="2"/>
  <c r="K37" i="2"/>
  <c r="L403" i="2"/>
  <c r="AC67" i="2"/>
  <c r="AE67" i="2" s="1"/>
  <c r="K202" i="2"/>
  <c r="AC271" i="2"/>
  <c r="AE271" i="2" s="1"/>
  <c r="AB155" i="2"/>
  <c r="AD155" i="2" s="1"/>
  <c r="AT155" i="2" s="1"/>
  <c r="AC410" i="2"/>
  <c r="AE410" i="2" s="1"/>
  <c r="AC16" i="2"/>
  <c r="AE16" i="2" s="1"/>
  <c r="AU16" i="2" s="1"/>
  <c r="K213" i="2"/>
  <c r="K415" i="2"/>
  <c r="AB204" i="2"/>
  <c r="AD204" i="2" s="1"/>
  <c r="K248" i="2"/>
  <c r="L56" i="2"/>
  <c r="K346" i="2"/>
  <c r="K148" i="2"/>
  <c r="AB233" i="2"/>
  <c r="AD233" i="2" s="1"/>
  <c r="AT233" i="2" s="1"/>
  <c r="U337" i="2"/>
  <c r="V337" i="2" s="1"/>
  <c r="U220" i="2"/>
  <c r="V220" i="2" s="1"/>
  <c r="L364" i="2"/>
  <c r="AB332" i="2"/>
  <c r="AD332" i="2" s="1"/>
  <c r="K347" i="2"/>
  <c r="K195" i="2"/>
  <c r="AB51" i="2"/>
  <c r="L141" i="2"/>
  <c r="K159" i="2"/>
  <c r="AB210" i="2"/>
  <c r="AD210" i="2" s="1"/>
  <c r="L346" i="2"/>
  <c r="L408" i="2"/>
  <c r="K381" i="2"/>
  <c r="L395" i="2"/>
  <c r="L301" i="2"/>
  <c r="K131" i="2"/>
  <c r="AC341" i="2"/>
  <c r="AE341" i="2" s="1"/>
  <c r="AU341" i="2" s="1"/>
  <c r="L76" i="2"/>
  <c r="AB159" i="2"/>
  <c r="K56" i="2"/>
  <c r="K115" i="2"/>
  <c r="K395" i="2"/>
  <c r="L292" i="2"/>
  <c r="AC26" i="2"/>
  <c r="AE26" i="2" s="1"/>
  <c r="AC347" i="2"/>
  <c r="AE347" i="2" s="1"/>
  <c r="L377" i="2"/>
  <c r="U298" i="2"/>
  <c r="V298" i="2" s="1"/>
  <c r="L18" i="2"/>
  <c r="L102" i="2"/>
  <c r="L252" i="2"/>
  <c r="AB180" i="2"/>
  <c r="AD180" i="2" s="1"/>
  <c r="AC24" i="2"/>
  <c r="AE24" i="2" s="1"/>
  <c r="AU24" i="2" s="1"/>
  <c r="AD50" i="2"/>
  <c r="U173" i="2"/>
  <c r="V173" i="2" s="1"/>
  <c r="AC215" i="2"/>
  <c r="AE215" i="2" s="1"/>
  <c r="L115" i="2"/>
  <c r="U410" i="2"/>
  <c r="V410" i="2" s="1"/>
  <c r="L209" i="2"/>
  <c r="U117" i="2"/>
  <c r="V117" i="2" s="1"/>
  <c r="U199" i="2"/>
  <c r="V199" i="2" s="1"/>
  <c r="L49" i="2"/>
  <c r="AB115" i="2"/>
  <c r="AD115" i="2" s="1"/>
  <c r="U327" i="2"/>
  <c r="V327" i="2" s="1"/>
  <c r="K199" i="2"/>
  <c r="K299" i="2"/>
  <c r="K241" i="2"/>
  <c r="AB166" i="2"/>
  <c r="AD166" i="2" s="1"/>
  <c r="AB274" i="2"/>
  <c r="AD274" i="2" s="1"/>
  <c r="U122" i="2"/>
  <c r="V122" i="2" s="1"/>
  <c r="AC415" i="2"/>
  <c r="AE415" i="2" s="1"/>
  <c r="K32" i="2"/>
  <c r="AD381" i="2"/>
  <c r="AC413" i="2"/>
  <c r="AE413" i="2" s="1"/>
  <c r="AC59" i="2"/>
  <c r="AE59" i="2" s="1"/>
  <c r="AU59" i="2" s="1"/>
  <c r="AC233" i="2"/>
  <c r="AE233" i="2" s="1"/>
  <c r="AU233" i="2" s="1"/>
  <c r="K269" i="2"/>
  <c r="U80" i="2"/>
  <c r="V80" i="2" s="1"/>
  <c r="U111" i="2"/>
  <c r="V111" i="2" s="1"/>
  <c r="K35" i="2"/>
  <c r="K114" i="2"/>
  <c r="K342" i="2"/>
  <c r="U38" i="2"/>
  <c r="V38" i="2" s="1"/>
  <c r="L19" i="2"/>
  <c r="U289" i="2"/>
  <c r="V289" i="2" s="1"/>
  <c r="K52" i="2"/>
  <c r="L182" i="2"/>
  <c r="L412" i="2"/>
  <c r="AD35" i="2"/>
  <c r="AC235" i="2"/>
  <c r="AE235" i="2" s="1"/>
  <c r="AB385" i="2"/>
  <c r="AC222" i="2"/>
  <c r="AE222" i="2" s="1"/>
  <c r="AB283" i="2"/>
  <c r="AD283" i="2" s="1"/>
  <c r="AT283" i="2" s="1"/>
  <c r="K111" i="2"/>
  <c r="K325" i="2"/>
  <c r="Q244" i="2"/>
  <c r="AB198" i="2"/>
  <c r="AD198" i="2" s="1"/>
  <c r="U21" i="2"/>
  <c r="V21" i="2" s="1"/>
  <c r="K83" i="2"/>
  <c r="L268" i="2"/>
  <c r="AB270" i="2"/>
  <c r="AD270" i="2" s="1"/>
  <c r="K282" i="2"/>
  <c r="U312" i="2"/>
  <c r="V312" i="2" s="1"/>
  <c r="L177" i="2"/>
  <c r="U389" i="2"/>
  <c r="V389" i="2" s="1"/>
  <c r="L139" i="2"/>
  <c r="U376" i="2"/>
  <c r="V376" i="2" s="1"/>
  <c r="AB128" i="2"/>
  <c r="AD128" i="2" s="1"/>
  <c r="AT128" i="2" s="1"/>
  <c r="U385" i="2"/>
  <c r="V385" i="2" s="1"/>
  <c r="U287" i="2"/>
  <c r="V287" i="2" s="1"/>
  <c r="K89" i="2"/>
  <c r="L365" i="2"/>
  <c r="U95" i="2"/>
  <c r="V95" i="2" s="1"/>
  <c r="U24" i="2"/>
  <c r="V24" i="2" s="1"/>
  <c r="U209" i="2"/>
  <c r="V209" i="2" s="1"/>
  <c r="AB348" i="2"/>
  <c r="AD348" i="2" s="1"/>
  <c r="AB284" i="2"/>
  <c r="AD284" i="2" s="1"/>
  <c r="AD385" i="2"/>
  <c r="K227" i="2"/>
  <c r="L415" i="2"/>
  <c r="K383" i="2"/>
  <c r="AC332" i="2"/>
  <c r="AE332" i="2" s="1"/>
  <c r="AU332" i="2" s="1"/>
  <c r="L31" i="2"/>
  <c r="AB300" i="2"/>
  <c r="AD300" i="2" s="1"/>
  <c r="AT300" i="2" s="1"/>
  <c r="K197" i="2"/>
  <c r="U215" i="2"/>
  <c r="V215" i="2" s="1"/>
  <c r="U361" i="2"/>
  <c r="V361" i="2" s="1"/>
  <c r="U323" i="2"/>
  <c r="V323" i="2" s="1"/>
  <c r="K291" i="2"/>
  <c r="U56" i="2"/>
  <c r="V56" i="2" s="1"/>
  <c r="L37" i="2"/>
  <c r="U102" i="2"/>
  <c r="V102" i="2" s="1"/>
  <c r="K396" i="2"/>
  <c r="AB20" i="2"/>
  <c r="AC403" i="2"/>
  <c r="AE403" i="2" s="1"/>
  <c r="K73" i="2"/>
  <c r="AB382" i="2"/>
  <c r="AB209" i="2"/>
  <c r="AD209" i="2" s="1"/>
  <c r="AB65" i="2"/>
  <c r="AD65" i="2" s="1"/>
  <c r="AT65" i="2" s="1"/>
  <c r="L65" i="2"/>
  <c r="AB325" i="2"/>
  <c r="K142" i="2"/>
  <c r="AB85" i="2"/>
  <c r="AD85" i="2" s="1"/>
  <c r="L122" i="2"/>
  <c r="AB81" i="2"/>
  <c r="AD81" i="2" s="1"/>
  <c r="L24" i="2"/>
  <c r="U234" i="2"/>
  <c r="V234" i="2" s="1"/>
  <c r="AC318" i="2"/>
  <c r="AE318" i="2" s="1"/>
  <c r="L317" i="2"/>
  <c r="K77" i="2"/>
  <c r="K261" i="2"/>
  <c r="AB139" i="2"/>
  <c r="AD139" i="2" s="1"/>
  <c r="AC97" i="2"/>
  <c r="AE97" i="2" s="1"/>
  <c r="AU97" i="2" s="1"/>
  <c r="L97" i="2"/>
  <c r="K128" i="2"/>
  <c r="AB97" i="2"/>
  <c r="AD97" i="2" s="1"/>
  <c r="U360" i="2"/>
  <c r="V360" i="2" s="1"/>
  <c r="AB293" i="2"/>
  <c r="AD293" i="2" s="1"/>
  <c r="AT293" i="2" s="1"/>
  <c r="AC210" i="2"/>
  <c r="AE210" i="2" s="1"/>
  <c r="U60" i="2"/>
  <c r="V60" i="2" s="1"/>
  <c r="U26" i="2"/>
  <c r="V26" i="2" s="1"/>
  <c r="L50" i="2"/>
  <c r="U154" i="2"/>
  <c r="V154" i="2" s="1"/>
  <c r="K211" i="2"/>
  <c r="U44" i="2"/>
  <c r="V44" i="2" s="1"/>
  <c r="AC291" i="2"/>
  <c r="AE291" i="2" s="1"/>
  <c r="U235" i="2"/>
  <c r="V235" i="2" s="1"/>
  <c r="K66" i="2"/>
  <c r="L162" i="2"/>
  <c r="K301" i="2"/>
  <c r="U320" i="2"/>
  <c r="V320" i="2" s="1"/>
  <c r="K208" i="2"/>
  <c r="U182" i="2"/>
  <c r="V182" i="2" s="1"/>
  <c r="U32" i="2"/>
  <c r="V32" i="2" s="1"/>
  <c r="U167" i="2"/>
  <c r="V167" i="2" s="1"/>
  <c r="U288" i="2"/>
  <c r="V288" i="2" s="1"/>
  <c r="AB27" i="2"/>
  <c r="K20" i="2"/>
  <c r="AB144" i="2"/>
  <c r="AD144" i="2" s="1"/>
  <c r="AB384" i="2"/>
  <c r="AB69" i="2"/>
  <c r="AD69" i="2" s="1"/>
  <c r="AT69" i="2" s="1"/>
  <c r="AD382" i="2"/>
  <c r="AB227" i="2"/>
  <c r="AD227" i="2" s="1"/>
  <c r="L373" i="2"/>
  <c r="AC378" i="2"/>
  <c r="AE378" i="2" s="1"/>
  <c r="AU378" i="2" s="1"/>
  <c r="K220" i="2"/>
  <c r="AB331" i="2"/>
  <c r="AD331" i="2" s="1"/>
  <c r="AT331" i="2" s="1"/>
  <c r="AC350" i="2"/>
  <c r="AE350" i="2" s="1"/>
  <c r="AU350" i="2" s="1"/>
  <c r="K162" i="2"/>
  <c r="AB183" i="2"/>
  <c r="AD183" i="2" s="1"/>
  <c r="U306" i="2"/>
  <c r="V306" i="2" s="1"/>
  <c r="K318" i="2"/>
  <c r="U317" i="2"/>
  <c r="V317" i="2" s="1"/>
  <c r="K132" i="2"/>
  <c r="L13" i="2"/>
  <c r="U392" i="2"/>
  <c r="V392" i="2" s="1"/>
  <c r="K92" i="2"/>
  <c r="U405" i="2"/>
  <c r="V405" i="2" s="1"/>
  <c r="AC380" i="2"/>
  <c r="AE380" i="2" s="1"/>
  <c r="S275" i="2"/>
  <c r="U275" i="2" s="1"/>
  <c r="V275" i="2" s="1"/>
  <c r="L275" i="2"/>
  <c r="AC275" i="2"/>
  <c r="AE275" i="2" s="1"/>
  <c r="S52" i="2"/>
  <c r="U52" i="2" s="1"/>
  <c r="V52" i="2" s="1"/>
  <c r="AC52" i="2"/>
  <c r="AE52" i="2" s="1"/>
  <c r="AU52" i="2" s="1"/>
  <c r="L52" i="2"/>
  <c r="K275" i="2"/>
  <c r="AD380" i="2"/>
  <c r="K380" i="2"/>
  <c r="AB380" i="2"/>
  <c r="AB411" i="2"/>
  <c r="AD411" i="2" s="1"/>
  <c r="K411" i="2"/>
  <c r="K99" i="2"/>
  <c r="AB99" i="2"/>
  <c r="AD99" i="2" s="1"/>
  <c r="AT99" i="2" s="1"/>
  <c r="K357" i="2"/>
  <c r="S357" i="2"/>
  <c r="U357" i="2" s="1"/>
  <c r="V357" i="2" s="1"/>
  <c r="AC36" i="2"/>
  <c r="AE36" i="2" s="1"/>
  <c r="L36" i="2"/>
  <c r="AB333" i="2"/>
  <c r="AD333" i="2" s="1"/>
  <c r="AT333" i="2" s="1"/>
  <c r="K333" i="2"/>
  <c r="L83" i="2"/>
  <c r="AC83" i="2"/>
  <c r="AE83" i="2" s="1"/>
  <c r="U195" i="2"/>
  <c r="V195" i="2" s="1"/>
  <c r="AB388" i="2"/>
  <c r="AC218" i="2"/>
  <c r="AE218" i="2" s="1"/>
  <c r="L218" i="2"/>
  <c r="K388" i="2"/>
  <c r="S256" i="2"/>
  <c r="U256" i="2" s="1"/>
  <c r="V256" i="2" s="1"/>
  <c r="K256" i="2"/>
  <c r="K285" i="2"/>
  <c r="AB285" i="2"/>
  <c r="AD285" i="2" s="1"/>
  <c r="AT285" i="2" s="1"/>
  <c r="AC334" i="2"/>
  <c r="AE334" i="2" s="1"/>
  <c r="L334" i="2"/>
  <c r="L381" i="2"/>
  <c r="L285" i="2"/>
  <c r="S189" i="2"/>
  <c r="U189" i="2" s="1"/>
  <c r="V189" i="2" s="1"/>
  <c r="L189" i="2"/>
  <c r="AB189" i="2"/>
  <c r="AD189" i="2" s="1"/>
  <c r="AT189" i="2" s="1"/>
  <c r="K189" i="2"/>
  <c r="AB15" i="2"/>
  <c r="AD15" i="2"/>
  <c r="K15" i="2"/>
  <c r="U45" i="2"/>
  <c r="V45" i="2" s="1"/>
  <c r="AC315" i="2"/>
  <c r="AE315" i="2" s="1"/>
  <c r="AU315" i="2" s="1"/>
  <c r="L315" i="2"/>
  <c r="U113" i="2"/>
  <c r="V113" i="2" s="1"/>
  <c r="AC38" i="2"/>
  <c r="AE38" i="2" s="1"/>
  <c r="L38" i="2"/>
  <c r="S263" i="2"/>
  <c r="U263" i="2" s="1"/>
  <c r="V263" i="2" s="1"/>
  <c r="L263" i="2"/>
  <c r="AC263" i="2"/>
  <c r="AE263" i="2" s="1"/>
  <c r="K113" i="2"/>
  <c r="AB113" i="2"/>
  <c r="AD113" i="2" s="1"/>
  <c r="K263" i="2"/>
  <c r="AB196" i="2"/>
  <c r="AD196" i="2" s="1"/>
  <c r="AT196" i="2" s="1"/>
  <c r="K127" i="2"/>
  <c r="K116" i="2"/>
  <c r="U62" i="2"/>
  <c r="V62" i="2" s="1"/>
  <c r="K389" i="2"/>
  <c r="AB389" i="2"/>
  <c r="U123" i="2"/>
  <c r="V123" i="2" s="1"/>
  <c r="U325" i="2"/>
  <c r="V325" i="2" s="1"/>
  <c r="AC114" i="2"/>
  <c r="AE114" i="2" s="1"/>
  <c r="L114" i="2"/>
  <c r="U359" i="2"/>
  <c r="V359" i="2" s="1"/>
  <c r="AC309" i="2"/>
  <c r="AE309" i="2" s="1"/>
  <c r="L309" i="2"/>
  <c r="U98" i="2"/>
  <c r="V98" i="2" s="1"/>
  <c r="U191" i="2"/>
  <c r="V191" i="2" s="1"/>
  <c r="U293" i="2"/>
  <c r="V293" i="2" s="1"/>
  <c r="K139" i="2"/>
  <c r="AC34" i="2"/>
  <c r="AE34" i="2" s="1"/>
  <c r="L398" i="2"/>
  <c r="Q156" i="2"/>
  <c r="U292" i="2"/>
  <c r="V292" i="2" s="1"/>
  <c r="U284" i="2"/>
  <c r="V284" i="2" s="1"/>
  <c r="U19" i="2"/>
  <c r="V19" i="2" s="1"/>
  <c r="U206" i="2"/>
  <c r="V206" i="2" s="1"/>
  <c r="U127" i="2"/>
  <c r="V127" i="2" s="1"/>
  <c r="U393" i="2"/>
  <c r="V393" i="2" s="1"/>
  <c r="U296" i="2"/>
  <c r="V296" i="2" s="1"/>
  <c r="U139" i="2"/>
  <c r="V139" i="2" s="1"/>
  <c r="U34" i="2"/>
  <c r="V34" i="2" s="1"/>
  <c r="K183" i="2"/>
  <c r="AB318" i="2"/>
  <c r="AD318" i="2" s="1"/>
  <c r="AC389" i="2"/>
  <c r="AE389" i="2" s="1"/>
  <c r="AU389" i="2" s="1"/>
  <c r="U57" i="2"/>
  <c r="V57" i="2" s="1"/>
  <c r="U201" i="2"/>
  <c r="V201" i="2" s="1"/>
  <c r="U180" i="2"/>
  <c r="V180" i="2" s="1"/>
  <c r="U394" i="2"/>
  <c r="V394" i="2" s="1"/>
  <c r="AB317" i="2"/>
  <c r="AD317" i="2" s="1"/>
  <c r="AT317" i="2" s="1"/>
  <c r="U224" i="2"/>
  <c r="V224" i="2" s="1"/>
  <c r="U158" i="2"/>
  <c r="V158" i="2" s="1"/>
  <c r="AC20" i="2"/>
  <c r="AE20" i="2" s="1"/>
  <c r="AU20" i="2" s="1"/>
  <c r="AC54" i="2"/>
  <c r="AE54" i="2" s="1"/>
  <c r="AU54" i="2" s="1"/>
  <c r="U400" i="2"/>
  <c r="V400" i="2" s="1"/>
  <c r="U205" i="2"/>
  <c r="V205" i="2" s="1"/>
  <c r="AC269" i="2"/>
  <c r="AE269" i="2" s="1"/>
  <c r="L269" i="2"/>
  <c r="AC379" i="2"/>
  <c r="AE379" i="2" s="1"/>
  <c r="S379" i="2"/>
  <c r="U379" i="2" s="1"/>
  <c r="V379" i="2" s="1"/>
  <c r="U63" i="2"/>
  <c r="V63" i="2" s="1"/>
  <c r="U349" i="2"/>
  <c r="V349" i="2" s="1"/>
  <c r="U261" i="2"/>
  <c r="V261" i="2" s="1"/>
  <c r="U107" i="2"/>
  <c r="V107" i="2" s="1"/>
  <c r="U294" i="2"/>
  <c r="V294" i="2" s="1"/>
  <c r="U157" i="2"/>
  <c r="V157" i="2" s="1"/>
  <c r="AB373" i="2"/>
  <c r="AD373" i="2" s="1"/>
  <c r="AT373" i="2" s="1"/>
  <c r="L20" i="2"/>
  <c r="U11" i="2"/>
  <c r="V11" i="2" s="1"/>
  <c r="U382" i="2"/>
  <c r="V382" i="2" s="1"/>
  <c r="U184" i="2"/>
  <c r="V184" i="2" s="1"/>
  <c r="AC199" i="2"/>
  <c r="AE199" i="2" s="1"/>
  <c r="L199" i="2"/>
  <c r="U270" i="2"/>
  <c r="V270" i="2" s="1"/>
  <c r="U266" i="2"/>
  <c r="V266" i="2" s="1"/>
  <c r="U362" i="2"/>
  <c r="V362" i="2" s="1"/>
  <c r="U161" i="2"/>
  <c r="V161" i="2" s="1"/>
  <c r="U142" i="2"/>
  <c r="V142" i="2" s="1"/>
  <c r="U141" i="2"/>
  <c r="V141" i="2" s="1"/>
  <c r="U82" i="2"/>
  <c r="V82" i="2" s="1"/>
  <c r="U18" i="2"/>
  <c r="V18" i="2" s="1"/>
  <c r="AC76" i="2"/>
  <c r="AE76" i="2" s="1"/>
  <c r="AC196" i="2"/>
  <c r="AE196" i="2" s="1"/>
  <c r="L196" i="2"/>
  <c r="U368" i="2"/>
  <c r="V368" i="2" s="1"/>
  <c r="U214" i="2"/>
  <c r="V214" i="2" s="1"/>
  <c r="AC253" i="2"/>
  <c r="AE253" i="2" s="1"/>
  <c r="L253" i="2"/>
  <c r="AC251" i="2"/>
  <c r="AE251" i="2" s="1"/>
  <c r="L251" i="2"/>
  <c r="U140" i="2"/>
  <c r="V140" i="2" s="1"/>
  <c r="U373" i="2"/>
  <c r="V373" i="2" s="1"/>
  <c r="U146" i="2"/>
  <c r="V146" i="2" s="1"/>
  <c r="AB98" i="2"/>
  <c r="AD98" i="2" s="1"/>
  <c r="L154" i="2"/>
  <c r="L226" i="2"/>
  <c r="K141" i="2"/>
  <c r="K316" i="2"/>
  <c r="AB182" i="2"/>
  <c r="AD182" i="2" s="1"/>
  <c r="AB127" i="2"/>
  <c r="AD127" i="2" s="1"/>
  <c r="AT127" i="2" s="1"/>
  <c r="AB214" i="2"/>
  <c r="AD214" i="2" s="1"/>
  <c r="L155" i="2"/>
  <c r="K84" i="2"/>
  <c r="AB80" i="2"/>
  <c r="AD80" i="2" s="1"/>
  <c r="AT80" i="2" s="1"/>
  <c r="K362" i="2"/>
  <c r="AC398" i="2"/>
  <c r="AE398" i="2" s="1"/>
  <c r="AB261" i="2"/>
  <c r="AD261" i="2" s="1"/>
  <c r="AT261" i="2" s="1"/>
  <c r="L293" i="2"/>
  <c r="U221" i="2"/>
  <c r="V221" i="2" s="1"/>
  <c r="U172" i="2"/>
  <c r="V172" i="2" s="1"/>
  <c r="U183" i="2"/>
  <c r="V183" i="2" s="1"/>
  <c r="L270" i="2"/>
  <c r="AC270" i="2"/>
  <c r="AE270" i="2" s="1"/>
  <c r="U162" i="2"/>
  <c r="V162" i="2" s="1"/>
  <c r="U14" i="2"/>
  <c r="V14" i="2" s="1"/>
  <c r="K206" i="2"/>
  <c r="U29" i="2"/>
  <c r="V29" i="2" s="1"/>
  <c r="AB357" i="2"/>
  <c r="AD357" i="2" s="1"/>
  <c r="AT357" i="2" s="1"/>
  <c r="AC146" i="2"/>
  <c r="AE146" i="2" s="1"/>
  <c r="AU146" i="2" s="1"/>
  <c r="K392" i="2"/>
  <c r="AD316" i="2"/>
  <c r="AB172" i="2"/>
  <c r="AD172" i="2" s="1"/>
  <c r="AT172" i="2" s="1"/>
  <c r="K317" i="2"/>
  <c r="L172" i="2"/>
  <c r="AC268" i="2"/>
  <c r="AE268" i="2" s="1"/>
  <c r="AU268" i="2" s="1"/>
  <c r="AC27" i="2"/>
  <c r="AE27" i="2" s="1"/>
  <c r="AU27" i="2" s="1"/>
  <c r="L165" i="2"/>
  <c r="AC115" i="2"/>
  <c r="AE115" i="2" s="1"/>
  <c r="AU115" i="2" s="1"/>
  <c r="L34" i="2"/>
  <c r="AC386" i="2"/>
  <c r="AE386" i="2" s="1"/>
  <c r="K410" i="2"/>
  <c r="AC209" i="2"/>
  <c r="AE209" i="2" s="1"/>
  <c r="AB397" i="2"/>
  <c r="AD397" i="2" s="1"/>
  <c r="AT397" i="2" s="1"/>
  <c r="K398" i="2"/>
  <c r="L206" i="2"/>
  <c r="AB268" i="2"/>
  <c r="AD268" i="2" s="1"/>
  <c r="AT268" i="2" s="1"/>
  <c r="K268" i="2"/>
  <c r="U134" i="2"/>
  <c r="V134" i="2" s="1"/>
  <c r="U85" i="2"/>
  <c r="V85" i="2" s="1"/>
  <c r="U147" i="2"/>
  <c r="V147" i="2" s="1"/>
  <c r="AC166" i="2"/>
  <c r="AE166" i="2" s="1"/>
  <c r="L166" i="2"/>
  <c r="U181" i="2"/>
  <c r="V181" i="2" s="1"/>
  <c r="U377" i="2"/>
  <c r="V377" i="2" s="1"/>
  <c r="U79" i="2"/>
  <c r="V79" i="2" s="1"/>
  <c r="U128" i="2"/>
  <c r="V128" i="2" s="1"/>
  <c r="U329" i="2"/>
  <c r="V329" i="2" s="1"/>
  <c r="U190" i="2"/>
  <c r="V190" i="2" s="1"/>
  <c r="S75" i="2"/>
  <c r="U75" i="2" s="1"/>
  <c r="V75" i="2" s="1"/>
  <c r="K75" i="2"/>
  <c r="U408" i="2"/>
  <c r="V408" i="2" s="1"/>
  <c r="U262" i="2"/>
  <c r="V262" i="2" s="1"/>
  <c r="U101" i="2"/>
  <c r="V101" i="2" s="1"/>
  <c r="K304" i="2"/>
  <c r="AB305" i="2"/>
  <c r="AD305" i="2" s="1"/>
  <c r="AT305" i="2" s="1"/>
  <c r="AB136" i="2"/>
  <c r="AD136" i="2" s="1"/>
  <c r="L81" i="2"/>
  <c r="L299" i="2"/>
  <c r="L11" i="2"/>
  <c r="AC127" i="2"/>
  <c r="AE127" i="2" s="1"/>
  <c r="AU127" i="2" s="1"/>
  <c r="K123" i="2"/>
  <c r="AB327" i="2"/>
  <c r="AB148" i="2"/>
  <c r="AD148" i="2" s="1"/>
  <c r="AC340" i="2"/>
  <c r="AE340" i="2" s="1"/>
  <c r="AC286" i="2"/>
  <c r="AE286" i="2" s="1"/>
  <c r="AU286" i="2" s="1"/>
  <c r="L51" i="2"/>
  <c r="U352" i="2"/>
  <c r="V352" i="2" s="1"/>
  <c r="L332" i="2"/>
  <c r="S332" i="2"/>
  <c r="U332" i="2" s="1"/>
  <c r="V332" i="2" s="1"/>
  <c r="U69" i="2"/>
  <c r="V69" i="2" s="1"/>
  <c r="AC116" i="2"/>
  <c r="AE116" i="2" s="1"/>
  <c r="L116" i="2"/>
  <c r="U166" i="2"/>
  <c r="V166" i="2" s="1"/>
  <c r="K181" i="2"/>
  <c r="AB181" i="2"/>
  <c r="AD181" i="2" s="1"/>
  <c r="U331" i="2"/>
  <c r="V331" i="2" s="1"/>
  <c r="U47" i="2"/>
  <c r="V47" i="2" s="1"/>
  <c r="U346" i="2"/>
  <c r="V346" i="2" s="1"/>
  <c r="U227" i="2"/>
  <c r="V227" i="2" s="1"/>
  <c r="U344" i="2"/>
  <c r="V344" i="2" s="1"/>
  <c r="AC75" i="2"/>
  <c r="AE75" i="2" s="1"/>
  <c r="L75" i="2"/>
  <c r="U208" i="2"/>
  <c r="V208" i="2" s="1"/>
  <c r="U223" i="2"/>
  <c r="V223" i="2" s="1"/>
  <c r="U49" i="2"/>
  <c r="V49" i="2" s="1"/>
  <c r="U66" i="2"/>
  <c r="V66" i="2" s="1"/>
  <c r="U84" i="2"/>
  <c r="V84" i="2" s="1"/>
  <c r="U398" i="2"/>
  <c r="V398" i="2" s="1"/>
  <c r="AC333" i="2"/>
  <c r="AE333" i="2" s="1"/>
  <c r="L333" i="2"/>
  <c r="L389" i="2"/>
  <c r="U217" i="2"/>
  <c r="V217" i="2" s="1"/>
  <c r="K397" i="2"/>
  <c r="U177" i="2"/>
  <c r="V177" i="2" s="1"/>
  <c r="K215" i="2"/>
  <c r="AB123" i="2"/>
  <c r="AD123" i="2" s="1"/>
  <c r="AT123" i="2" s="1"/>
  <c r="L397" i="2"/>
  <c r="K196" i="2"/>
  <c r="K327" i="2"/>
  <c r="AB309" i="2"/>
  <c r="AD309" i="2" s="1"/>
  <c r="AB350" i="2"/>
  <c r="AD350" i="2" s="1"/>
  <c r="AC19" i="2"/>
  <c r="AE19" i="2" s="1"/>
  <c r="AU19" i="2" s="1"/>
  <c r="U396" i="2"/>
  <c r="V396" i="2" s="1"/>
  <c r="U116" i="2"/>
  <c r="V116" i="2" s="1"/>
  <c r="AC147" i="2"/>
  <c r="AE147" i="2" s="1"/>
  <c r="AC364" i="2"/>
  <c r="AE364" i="2" s="1"/>
  <c r="AU364" i="2" s="1"/>
  <c r="S364" i="2"/>
  <c r="U364" i="2" s="1"/>
  <c r="V364" i="2" s="1"/>
  <c r="AC132" i="2"/>
  <c r="AE132" i="2" s="1"/>
  <c r="L132" i="2"/>
  <c r="K331" i="2"/>
  <c r="U145" i="2"/>
  <c r="V145" i="2" s="1"/>
  <c r="AB33" i="2"/>
  <c r="AD33" i="2"/>
  <c r="K33" i="2"/>
  <c r="L128" i="2"/>
  <c r="AC128" i="2"/>
  <c r="AE128" i="2" s="1"/>
  <c r="U225" i="2"/>
  <c r="V225" i="2" s="1"/>
  <c r="U342" i="2"/>
  <c r="V342" i="2" s="1"/>
  <c r="K174" i="2"/>
  <c r="S174" i="2"/>
  <c r="U174" i="2" s="1"/>
  <c r="V174" i="2" s="1"/>
  <c r="U43" i="2"/>
  <c r="V43" i="2" s="1"/>
  <c r="AB130" i="2"/>
  <c r="AD130" i="2" s="1"/>
  <c r="S130" i="2"/>
  <c r="U130" i="2" s="1"/>
  <c r="V130" i="2" s="1"/>
  <c r="AB66" i="2"/>
  <c r="AD66" i="2" s="1"/>
  <c r="AC411" i="2"/>
  <c r="AE411" i="2" s="1"/>
  <c r="L411" i="2"/>
  <c r="U247" i="2"/>
  <c r="V247" i="2" s="1"/>
  <c r="AD34" i="2"/>
  <c r="K34" i="2"/>
  <c r="AB398" i="2"/>
  <c r="AD398" i="2" s="1"/>
  <c r="U175" i="2"/>
  <c r="V175" i="2" s="1"/>
  <c r="K270" i="2"/>
  <c r="L382" i="2"/>
  <c r="AB41" i="2"/>
  <c r="AB312" i="2"/>
  <c r="AD312" i="2" s="1"/>
  <c r="L160" i="2"/>
  <c r="L17" i="2"/>
  <c r="K126" i="2"/>
  <c r="AB310" i="2"/>
  <c r="AD310" i="2" s="1"/>
  <c r="L135" i="2"/>
  <c r="K107" i="2"/>
  <c r="L405" i="2"/>
  <c r="K43" i="2"/>
  <c r="K306" i="2"/>
  <c r="AC397" i="2"/>
  <c r="AE397" i="2" s="1"/>
  <c r="L347" i="2"/>
  <c r="AB129" i="2"/>
  <c r="AD129" i="2" s="1"/>
  <c r="AT129" i="2" s="1"/>
  <c r="K284" i="2"/>
  <c r="K18" i="2"/>
  <c r="U402" i="2"/>
  <c r="V402" i="2" s="1"/>
  <c r="U212" i="2"/>
  <c r="V212" i="2" s="1"/>
  <c r="K17" i="2"/>
  <c r="AB17" i="2"/>
  <c r="U31" i="2"/>
  <c r="V31" i="2" s="1"/>
  <c r="U193" i="2"/>
  <c r="V193" i="2" s="1"/>
  <c r="U110" i="2"/>
  <c r="V110" i="2" s="1"/>
  <c r="AC49" i="2"/>
  <c r="AE49" i="2" s="1"/>
  <c r="AU49" i="2" s="1"/>
  <c r="U295" i="2"/>
  <c r="V295" i="2" s="1"/>
  <c r="U207" i="2"/>
  <c r="V207" i="2" s="1"/>
  <c r="U124" i="2"/>
  <c r="V124" i="2" s="1"/>
  <c r="L325" i="2"/>
  <c r="K413" i="2"/>
  <c r="U25" i="2"/>
  <c r="V25" i="2" s="1"/>
  <c r="U316" i="2"/>
  <c r="V316" i="2" s="1"/>
  <c r="K80" i="2"/>
  <c r="AB32" i="2"/>
  <c r="AB174" i="2"/>
  <c r="AD174" i="2" s="1"/>
  <c r="AC248" i="2"/>
  <c r="AE248" i="2" s="1"/>
  <c r="AB222" i="2"/>
  <c r="AD222" i="2" s="1"/>
  <c r="AC139" i="2"/>
  <c r="AE139" i="2" s="1"/>
  <c r="K79" i="2"/>
  <c r="AC225" i="2"/>
  <c r="AE225" i="2" s="1"/>
  <c r="AC208" i="2"/>
  <c r="AE208" i="2" s="1"/>
  <c r="K332" i="2"/>
  <c r="AB347" i="2"/>
  <c r="AD347" i="2" s="1"/>
  <c r="AT347" i="2" s="1"/>
  <c r="L357" i="2"/>
  <c r="L363" i="2"/>
  <c r="U73" i="2"/>
  <c r="V73" i="2" s="1"/>
  <c r="U137" i="2"/>
  <c r="V137" i="2" s="1"/>
  <c r="AC396" i="2"/>
  <c r="AE396" i="2" s="1"/>
  <c r="U228" i="2"/>
  <c r="V228" i="2" s="1"/>
  <c r="U315" i="2"/>
  <c r="V315" i="2" s="1"/>
  <c r="AC212" i="2"/>
  <c r="AE212" i="2" s="1"/>
  <c r="L212" i="2"/>
  <c r="U250" i="2"/>
  <c r="V250" i="2" s="1"/>
  <c r="U314" i="2"/>
  <c r="V314" i="2" s="1"/>
  <c r="U211" i="2"/>
  <c r="V211" i="2" s="1"/>
  <c r="U313" i="2"/>
  <c r="V313" i="2" s="1"/>
  <c r="U65" i="2"/>
  <c r="V65" i="2" s="1"/>
  <c r="AC174" i="2"/>
  <c r="AE174" i="2" s="1"/>
  <c r="L174" i="2"/>
  <c r="U375" i="2"/>
  <c r="V375" i="2" s="1"/>
  <c r="U93" i="2"/>
  <c r="V93" i="2" s="1"/>
  <c r="U59" i="2"/>
  <c r="V59" i="2" s="1"/>
  <c r="U390" i="2"/>
  <c r="V390" i="2" s="1"/>
  <c r="AB413" i="2"/>
  <c r="AD413" i="2" s="1"/>
  <c r="K287" i="2"/>
  <c r="AC214" i="2"/>
  <c r="AE214" i="2" s="1"/>
  <c r="AU214" i="2" s="1"/>
  <c r="K384" i="2"/>
  <c r="L413" i="2"/>
  <c r="U415" i="2"/>
  <c r="V415" i="2" s="1"/>
  <c r="U372" i="2"/>
  <c r="V372" i="2" s="1"/>
  <c r="AC51" i="2"/>
  <c r="AE51" i="2" s="1"/>
  <c r="L68" i="2"/>
  <c r="AC68" i="2"/>
  <c r="AE68" i="2" s="1"/>
  <c r="AC381" i="2"/>
  <c r="AE381" i="2" s="1"/>
  <c r="U99" i="2"/>
  <c r="V99" i="2" s="1"/>
  <c r="U129" i="2"/>
  <c r="V129" i="2" s="1"/>
  <c r="U17" i="2"/>
  <c r="V17" i="2" s="1"/>
  <c r="U143" i="2"/>
  <c r="V143" i="2" s="1"/>
  <c r="U15" i="2"/>
  <c r="V15" i="2" s="1"/>
  <c r="U411" i="2"/>
  <c r="V411" i="2" s="1"/>
  <c r="U409" i="2"/>
  <c r="V409" i="2" s="1"/>
  <c r="U78" i="2"/>
  <c r="V78" i="2" s="1"/>
  <c r="U27" i="2"/>
  <c r="V27" i="2" s="1"/>
  <c r="U192" i="2"/>
  <c r="V192" i="2" s="1"/>
  <c r="K364" i="2"/>
  <c r="U114" i="2"/>
  <c r="V114" i="2" s="1"/>
  <c r="U50" i="2"/>
  <c r="V50" i="2" s="1"/>
  <c r="L103" i="2"/>
  <c r="AC21" i="2"/>
  <c r="AE21" i="2" s="1"/>
  <c r="AU21" i="2" s="1"/>
  <c r="AB135" i="2"/>
  <c r="AD135" i="2" s="1"/>
  <c r="AT135" i="2" s="1"/>
  <c r="AC255" i="2"/>
  <c r="AE255" i="2" s="1"/>
  <c r="K110" i="2"/>
  <c r="L360" i="2"/>
  <c r="AC360" i="2"/>
  <c r="AE360" i="2" s="1"/>
  <c r="AB177" i="2"/>
  <c r="AD177" i="2" s="1"/>
  <c r="AT177" i="2" s="1"/>
  <c r="K62" i="2"/>
  <c r="AB224" i="2"/>
  <c r="AD224" i="2" s="1"/>
  <c r="K224" i="2"/>
  <c r="K191" i="2"/>
  <c r="AB191" i="2"/>
  <c r="AD191" i="2" s="1"/>
  <c r="AB12" i="2"/>
  <c r="K12" i="2"/>
  <c r="AD12" i="2"/>
  <c r="L409" i="2"/>
  <c r="AC409" i="2"/>
  <c r="AE409" i="2" s="1"/>
  <c r="AC94" i="2"/>
  <c r="AE94" i="2" s="1"/>
  <c r="L94" i="2"/>
  <c r="L93" i="2"/>
  <c r="AC93" i="2"/>
  <c r="AE93" i="2" s="1"/>
  <c r="K140" i="2"/>
  <c r="AB140" i="2"/>
  <c r="AD140" i="2" s="1"/>
  <c r="AT140" i="2" s="1"/>
  <c r="K330" i="2"/>
  <c r="L187" i="2"/>
  <c r="AB220" i="2"/>
  <c r="AD220" i="2" s="1"/>
  <c r="AB360" i="2"/>
  <c r="AD360" i="2" s="1"/>
  <c r="AT360" i="2" s="1"/>
  <c r="K360" i="2"/>
  <c r="AC30" i="2"/>
  <c r="AE30" i="2" s="1"/>
  <c r="AU30" i="2" s="1"/>
  <c r="L30" i="2"/>
  <c r="L375" i="2"/>
  <c r="AC375" i="2"/>
  <c r="AE375" i="2" s="1"/>
  <c r="K192" i="2"/>
  <c r="AC45" i="2"/>
  <c r="AE45" i="2" s="1"/>
  <c r="L45" i="2"/>
  <c r="AD376" i="2"/>
  <c r="K376" i="2"/>
  <c r="AB376" i="2"/>
  <c r="AC25" i="2"/>
  <c r="AE25" i="2" s="1"/>
  <c r="K204" i="2"/>
  <c r="AB138" i="2"/>
  <c r="AD138" i="2" s="1"/>
  <c r="K138" i="2"/>
  <c r="AB250" i="2"/>
  <c r="AD250" i="2" s="1"/>
  <c r="AT250" i="2" s="1"/>
  <c r="K250" i="2"/>
  <c r="AB329" i="2"/>
  <c r="AD329" i="2" s="1"/>
  <c r="AT329" i="2" s="1"/>
  <c r="L362" i="2"/>
  <c r="AC362" i="2"/>
  <c r="AE362" i="2" s="1"/>
  <c r="K90" i="2"/>
  <c r="AC238" i="2"/>
  <c r="AE238" i="2" s="1"/>
  <c r="L238" i="2"/>
  <c r="K296" i="2"/>
  <c r="AB296" i="2"/>
  <c r="AD296" i="2" s="1"/>
  <c r="L142" i="2"/>
  <c r="AB13" i="2"/>
  <c r="K13" i="2"/>
  <c r="AD13" i="2"/>
  <c r="AC262" i="2"/>
  <c r="AE262" i="2" s="1"/>
  <c r="L262" i="2"/>
  <c r="AB344" i="2"/>
  <c r="AD344" i="2" s="1"/>
  <c r="AT344" i="2" s="1"/>
  <c r="K344" i="2"/>
  <c r="L46" i="2"/>
  <c r="AC46" i="2"/>
  <c r="AE46" i="2" s="1"/>
  <c r="AU46" i="2" s="1"/>
  <c r="K234" i="2"/>
  <c r="K305" i="2"/>
  <c r="L112" i="2"/>
  <c r="AB111" i="2"/>
  <c r="AD111" i="2" s="1"/>
  <c r="AT111" i="2" s="1"/>
  <c r="L314" i="2"/>
  <c r="AC314" i="2"/>
  <c r="AE314" i="2" s="1"/>
  <c r="AC161" i="2"/>
  <c r="AE161" i="2" s="1"/>
  <c r="L161" i="2"/>
  <c r="L404" i="2"/>
  <c r="AC404" i="2"/>
  <c r="AE404" i="2" s="1"/>
  <c r="AU404" i="2" s="1"/>
  <c r="AC143" i="2"/>
  <c r="AE143" i="2" s="1"/>
  <c r="AC31" i="2"/>
  <c r="AE31" i="2" s="1"/>
  <c r="AU31" i="2" s="1"/>
  <c r="L361" i="2"/>
  <c r="AC361" i="2"/>
  <c r="AE361" i="2" s="1"/>
  <c r="AB404" i="2"/>
  <c r="AD404" i="2" s="1"/>
  <c r="AB221" i="2"/>
  <c r="AD221" i="2" s="1"/>
  <c r="AT221" i="2" s="1"/>
  <c r="AC90" i="2"/>
  <c r="AE90" i="2" s="1"/>
  <c r="L90" i="2"/>
  <c r="AC142" i="2"/>
  <c r="AE142" i="2" s="1"/>
  <c r="AU142" i="2" s="1"/>
  <c r="AC158" i="2"/>
  <c r="AE158" i="2" s="1"/>
  <c r="AU158" i="2" s="1"/>
  <c r="AB406" i="2"/>
  <c r="AD406" i="2" s="1"/>
  <c r="AC14" i="2"/>
  <c r="AE14" i="2" s="1"/>
  <c r="L14" i="2"/>
  <c r="AB336" i="2"/>
  <c r="AD336" i="2" s="1"/>
  <c r="K336" i="2"/>
  <c r="K200" i="2"/>
  <c r="AB200" i="2"/>
  <c r="AD200" i="2" s="1"/>
  <c r="AT200" i="2" s="1"/>
  <c r="K319" i="2"/>
  <c r="AB319" i="2"/>
  <c r="AD319" i="2" s="1"/>
  <c r="AB255" i="2"/>
  <c r="AD255" i="2" s="1"/>
  <c r="AB168" i="2"/>
  <c r="AD168" i="2" s="1"/>
  <c r="AT168" i="2" s="1"/>
  <c r="K168" i="2"/>
  <c r="L192" i="2"/>
  <c r="AC298" i="2"/>
  <c r="AE298" i="2" s="1"/>
  <c r="L298" i="2"/>
  <c r="AB265" i="2"/>
  <c r="AD265" i="2" s="1"/>
  <c r="K265" i="2"/>
  <c r="L371" i="2"/>
  <c r="AC371" i="2"/>
  <c r="AE371" i="2" s="1"/>
  <c r="AU371" i="2" s="1"/>
  <c r="AC186" i="2"/>
  <c r="AE186" i="2" s="1"/>
  <c r="L186" i="2"/>
  <c r="AC106" i="2"/>
  <c r="AE106" i="2" s="1"/>
  <c r="AU106" i="2" s="1"/>
  <c r="L106" i="2"/>
  <c r="L326" i="2"/>
  <c r="K298" i="2"/>
  <c r="AB112" i="2"/>
  <c r="AD112" i="2" s="1"/>
  <c r="K112" i="2"/>
  <c r="K205" i="2"/>
  <c r="L322" i="2"/>
  <c r="AC322" i="2"/>
  <c r="AE322" i="2" s="1"/>
  <c r="AU322" i="2" s="1"/>
  <c r="AC104" i="2"/>
  <c r="AE104" i="2" s="1"/>
  <c r="L104" i="2"/>
  <c r="L40" i="2"/>
  <c r="AC40" i="2"/>
  <c r="AE40" i="2" s="1"/>
  <c r="AU40" i="2" s="1"/>
  <c r="L55" i="2"/>
  <c r="AC55" i="2"/>
  <c r="AE55" i="2" s="1"/>
  <c r="AU55" i="2" s="1"/>
  <c r="AB320" i="2"/>
  <c r="AD320" i="2" s="1"/>
  <c r="AB90" i="2"/>
  <c r="AD90" i="2" s="1"/>
  <c r="AC234" i="2"/>
  <c r="AE234" i="2" s="1"/>
  <c r="L234" i="2"/>
  <c r="AC149" i="2"/>
  <c r="AE149" i="2" s="1"/>
  <c r="AU149" i="2" s="1"/>
  <c r="AC69" i="2"/>
  <c r="AE69" i="2" s="1"/>
  <c r="L69" i="2"/>
  <c r="K153" i="2"/>
  <c r="AB153" i="2"/>
  <c r="AD153" i="2"/>
  <c r="K178" i="2"/>
  <c r="AB178" i="2"/>
  <c r="AD178" i="2" s="1"/>
  <c r="AC154" i="2"/>
  <c r="AE154" i="2" s="1"/>
  <c r="L227" i="2"/>
  <c r="AC227" i="2"/>
  <c r="AE227" i="2" s="1"/>
  <c r="K149" i="2"/>
  <c r="AD149" i="2"/>
  <c r="AB149" i="2"/>
  <c r="K297" i="2"/>
  <c r="AB79" i="2"/>
  <c r="AD79" i="2" s="1"/>
  <c r="AT79" i="2" s="1"/>
  <c r="K322" i="2"/>
  <c r="AD322" i="2"/>
  <c r="AB322" i="2"/>
  <c r="L258" i="2"/>
  <c r="AC258" i="2"/>
  <c r="AE258" i="2" s="1"/>
  <c r="AU258" i="2" s="1"/>
  <c r="K104" i="2"/>
  <c r="L185" i="2"/>
  <c r="AC185" i="2"/>
  <c r="AE185" i="2" s="1"/>
  <c r="K38" i="2"/>
  <c r="AB38" i="2"/>
  <c r="AD38" i="2" s="1"/>
  <c r="K303" i="2"/>
  <c r="AB303" i="2"/>
  <c r="AD303" i="2" s="1"/>
  <c r="AT303" i="2" s="1"/>
  <c r="AB234" i="2"/>
  <c r="AD234" i="2" s="1"/>
  <c r="AT234" i="2" s="1"/>
  <c r="AB133" i="2"/>
  <c r="AD133" i="2" s="1"/>
  <c r="AC133" i="2"/>
  <c r="AE133" i="2" s="1"/>
  <c r="K177" i="2"/>
  <c r="K63" i="2"/>
  <c r="AB63" i="2"/>
  <c r="AD63" i="2" s="1"/>
  <c r="AT63" i="2" s="1"/>
  <c r="K343" i="2"/>
  <c r="K294" i="2"/>
  <c r="AB390" i="2"/>
  <c r="AD390" i="2" s="1"/>
  <c r="K390" i="2"/>
  <c r="AC250" i="2"/>
  <c r="AE250" i="2" s="1"/>
  <c r="L250" i="2"/>
  <c r="L329" i="2"/>
  <c r="L47" i="2"/>
  <c r="AC47" i="2"/>
  <c r="AE47" i="2" s="1"/>
  <c r="AC324" i="2"/>
  <c r="AE324" i="2" s="1"/>
  <c r="L324" i="2"/>
  <c r="L221" i="2"/>
  <c r="AC221" i="2"/>
  <c r="AE221" i="2" s="1"/>
  <c r="L393" i="2"/>
  <c r="AC393" i="2"/>
  <c r="AE393" i="2" s="1"/>
  <c r="AB121" i="2"/>
  <c r="AD121" i="2" s="1"/>
  <c r="AT121" i="2" s="1"/>
  <c r="L70" i="2"/>
  <c r="AC70" i="2"/>
  <c r="AE70" i="2" s="1"/>
  <c r="AB137" i="2"/>
  <c r="AD137" i="2" s="1"/>
  <c r="AT137" i="2" s="1"/>
  <c r="K137" i="2"/>
  <c r="K393" i="2"/>
  <c r="AB393" i="2"/>
  <c r="AD393" i="2" s="1"/>
  <c r="AT393" i="2" s="1"/>
  <c r="K74" i="2"/>
  <c r="AB74" i="2"/>
  <c r="AD74" i="2" s="1"/>
  <c r="AT74" i="2" s="1"/>
  <c r="K120" i="2"/>
  <c r="AB120" i="2"/>
  <c r="AD120" i="2" s="1"/>
  <c r="AT120" i="2" s="1"/>
  <c r="K217" i="2"/>
  <c r="AB217" i="2"/>
  <c r="AD217" i="2" s="1"/>
  <c r="L28" i="2"/>
  <c r="L158" i="2"/>
  <c r="L184" i="2"/>
  <c r="AC184" i="2"/>
  <c r="AE184" i="2" s="1"/>
  <c r="AB292" i="2"/>
  <c r="AD292" i="2" s="1"/>
  <c r="AC289" i="2"/>
  <c r="AE289" i="2" s="1"/>
  <c r="AU289" i="2" s="1"/>
  <c r="L39" i="2"/>
  <c r="AC39" i="2"/>
  <c r="AE39" i="2" s="1"/>
  <c r="AU39" i="2" s="1"/>
  <c r="K185" i="2"/>
  <c r="K69" i="2"/>
  <c r="AB353" i="2"/>
  <c r="AD353" i="2" s="1"/>
  <c r="AT353" i="2" s="1"/>
  <c r="K353" i="2"/>
  <c r="AB57" i="2"/>
  <c r="AD57" i="2" s="1"/>
  <c r="AT57" i="2" s="1"/>
  <c r="L343" i="2"/>
  <c r="AC343" i="2"/>
  <c r="AE343" i="2" s="1"/>
  <c r="K45" i="2"/>
  <c r="AD45" i="2"/>
  <c r="AB45" i="2"/>
  <c r="L376" i="2"/>
  <c r="AC376" i="2"/>
  <c r="AE376" i="2" s="1"/>
  <c r="AU376" i="2" s="1"/>
  <c r="AB46" i="2"/>
  <c r="AD46" i="2"/>
  <c r="K46" i="2"/>
  <c r="AB359" i="2"/>
  <c r="AD359" i="2" s="1"/>
  <c r="AT359" i="2" s="1"/>
  <c r="K371" i="2"/>
  <c r="AB371" i="2"/>
  <c r="AD371" i="2" s="1"/>
  <c r="AC13" i="2"/>
  <c r="AE13" i="2" s="1"/>
  <c r="AU13" i="2" s="1"/>
  <c r="AB248" i="2"/>
  <c r="AD248" i="2" s="1"/>
  <c r="K108" i="2"/>
  <c r="L57" i="2"/>
  <c r="AC57" i="2"/>
  <c r="AE57" i="2" s="1"/>
  <c r="AU57" i="2" s="1"/>
  <c r="AB161" i="2"/>
  <c r="AD161" i="2" s="1"/>
  <c r="K161" i="2"/>
  <c r="AC134" i="2"/>
  <c r="AE134" i="2" s="1"/>
  <c r="L134" i="2"/>
  <c r="AB21" i="2"/>
  <c r="AD21" i="2"/>
  <c r="K21" i="2"/>
  <c r="AB308" i="2"/>
  <c r="AD308" i="2" s="1"/>
  <c r="K308" i="2"/>
  <c r="AB25" i="2"/>
  <c r="AD25" i="2"/>
  <c r="K25" i="2"/>
  <c r="K55" i="2"/>
  <c r="AD55" i="2"/>
  <c r="AB55" i="2"/>
  <c r="AC265" i="2"/>
  <c r="AE265" i="2" s="1"/>
  <c r="L265" i="2"/>
  <c r="K258" i="2"/>
  <c r="AB258" i="2"/>
  <c r="AD258" i="2" s="1"/>
  <c r="K85" i="2"/>
  <c r="AC85" i="2"/>
  <c r="AE85" i="2" s="1"/>
  <c r="AU85" i="2" s="1"/>
  <c r="L359" i="2"/>
  <c r="K121" i="2"/>
  <c r="AB124" i="2"/>
  <c r="AD124" i="2" s="1"/>
  <c r="AT124" i="2" s="1"/>
  <c r="K57" i="2"/>
  <c r="K408" i="2"/>
  <c r="AB408" i="2"/>
  <c r="AD408" i="2" s="1"/>
  <c r="AC109" i="2"/>
  <c r="AE109" i="2" s="1"/>
  <c r="AU109" i="2" s="1"/>
  <c r="AC310" i="2"/>
  <c r="AE310" i="2" s="1"/>
  <c r="L310" i="2"/>
  <c r="K292" i="2"/>
  <c r="L370" i="2"/>
  <c r="AC306" i="2"/>
  <c r="AE306" i="2" s="1"/>
  <c r="L306" i="2"/>
  <c r="L171" i="2"/>
  <c r="AC171" i="2"/>
  <c r="AE171" i="2" s="1"/>
  <c r="AB30" i="2"/>
  <c r="K30" i="2"/>
  <c r="AD30" i="2"/>
  <c r="K259" i="2"/>
  <c r="AB259" i="2"/>
  <c r="AD259" i="2" s="1"/>
  <c r="AT259" i="2" s="1"/>
  <c r="AC177" i="2"/>
  <c r="AE177" i="2" s="1"/>
  <c r="AU177" i="2" s="1"/>
  <c r="AC157" i="2"/>
  <c r="AE157" i="2" s="1"/>
  <c r="L157" i="2"/>
  <c r="AB93" i="2"/>
  <c r="AD93" i="2" s="1"/>
  <c r="AT93" i="2" s="1"/>
  <c r="K400" i="2"/>
  <c r="L204" i="2"/>
  <c r="AB362" i="2"/>
  <c r="AD362" i="2" s="1"/>
  <c r="AB106" i="2"/>
  <c r="AD106" i="2" s="1"/>
  <c r="AT106" i="2" s="1"/>
  <c r="K106" i="2"/>
  <c r="AB314" i="2"/>
  <c r="AD314" i="2" s="1"/>
  <c r="K314" i="2"/>
  <c r="K238" i="2"/>
  <c r="AB238" i="2"/>
  <c r="AD238" i="2" s="1"/>
  <c r="AC168" i="2"/>
  <c r="AE168" i="2" s="1"/>
  <c r="AU168" i="2" s="1"/>
  <c r="L168" i="2"/>
  <c r="AC192" i="2"/>
  <c r="AE192" i="2" s="1"/>
  <c r="K339" i="2"/>
  <c r="AB339" i="2"/>
  <c r="AD339" i="2" s="1"/>
  <c r="AT339" i="2" s="1"/>
  <c r="K255" i="2"/>
  <c r="AC111" i="2"/>
  <c r="AE111" i="2" s="1"/>
  <c r="L111" i="2"/>
  <c r="AC307" i="2"/>
  <c r="AE307" i="2" s="1"/>
  <c r="AU307" i="2" s="1"/>
  <c r="L307" i="2"/>
  <c r="AD386" i="2"/>
  <c r="AB386" i="2"/>
  <c r="K386" i="2"/>
  <c r="AB187" i="2"/>
  <c r="AD187" i="2" s="1"/>
  <c r="AT187" i="2" s="1"/>
  <c r="AC305" i="2"/>
  <c r="AE305" i="2" s="1"/>
  <c r="L305" i="2"/>
  <c r="L85" i="2"/>
  <c r="K118" i="2"/>
  <c r="AB298" i="2"/>
  <c r="AD298" i="2" s="1"/>
  <c r="AT298" i="2" s="1"/>
  <c r="AB184" i="2"/>
  <c r="AD184" i="2" s="1"/>
  <c r="L278" i="2"/>
  <c r="AC278" i="2"/>
  <c r="AE278" i="2" s="1"/>
  <c r="AB28" i="2"/>
  <c r="K28" i="2"/>
  <c r="AD28" i="2"/>
  <c r="AC370" i="2"/>
  <c r="AE370" i="2" s="1"/>
  <c r="AU370" i="2" s="1"/>
  <c r="AB237" i="2"/>
  <c r="AD237" i="2" s="1"/>
  <c r="AT237" i="2" s="1"/>
  <c r="AB152" i="2"/>
  <c r="AD152" i="2" s="1"/>
  <c r="AT152" i="2" s="1"/>
  <c r="K152" i="2"/>
  <c r="L383" i="2"/>
  <c r="AC383" i="2"/>
  <c r="AE383" i="2" s="1"/>
  <c r="K340" i="2"/>
  <c r="K260" i="2"/>
  <c r="AB260" i="2"/>
  <c r="AD260" i="2" s="1"/>
  <c r="AT260" i="2" s="1"/>
  <c r="K188" i="2"/>
  <c r="AB188" i="2"/>
  <c r="AD188" i="2" s="1"/>
  <c r="AB73" i="2"/>
  <c r="AD73" i="2" s="1"/>
  <c r="AT73" i="2" s="1"/>
  <c r="L126" i="2"/>
  <c r="AC126" i="2"/>
  <c r="AE126" i="2" s="1"/>
  <c r="AB62" i="2"/>
  <c r="AD62" i="2" s="1"/>
  <c r="AT62" i="2" s="1"/>
  <c r="AB263" i="2"/>
  <c r="AD263" i="2" s="1"/>
  <c r="AB326" i="2"/>
  <c r="K326" i="2"/>
  <c r="AD326" i="2"/>
  <c r="L191" i="2"/>
  <c r="AC191" i="2"/>
  <c r="AE191" i="2" s="1"/>
  <c r="AC12" i="2"/>
  <c r="AE12" i="2" s="1"/>
  <c r="AU12" i="2" s="1"/>
  <c r="K280" i="2"/>
  <c r="AB280" i="2"/>
  <c r="AD280" i="2" s="1"/>
  <c r="AT280" i="2" s="1"/>
  <c r="K94" i="2"/>
  <c r="AB60" i="2"/>
  <c r="AD60" i="2" s="1"/>
  <c r="AT60" i="2" s="1"/>
  <c r="K60" i="2"/>
  <c r="L402" i="2"/>
  <c r="AC402" i="2"/>
  <c r="AE402" i="2" s="1"/>
  <c r="AC274" i="2"/>
  <c r="AE274" i="2" s="1"/>
  <c r="L274" i="2"/>
  <c r="L120" i="2"/>
  <c r="AC120" i="2"/>
  <c r="AE120" i="2" s="1"/>
  <c r="L337" i="2"/>
  <c r="AC337" i="2"/>
  <c r="AE337" i="2" s="1"/>
  <c r="AC202" i="2"/>
  <c r="AE202" i="2" s="1"/>
  <c r="L202" i="2"/>
  <c r="L335" i="2"/>
  <c r="AC335" i="2"/>
  <c r="AE335" i="2" s="1"/>
  <c r="AB271" i="2"/>
  <c r="AD271" i="2" s="1"/>
  <c r="K184" i="2"/>
  <c r="L101" i="2"/>
  <c r="AC101" i="2"/>
  <c r="AE101" i="2" s="1"/>
  <c r="L344" i="2"/>
  <c r="K405" i="2"/>
  <c r="AB405" i="2"/>
  <c r="AD405" i="2" s="1"/>
  <c r="K266" i="2"/>
  <c r="AB266" i="2"/>
  <c r="AD266" i="2" s="1"/>
  <c r="K345" i="2"/>
  <c r="L178" i="2"/>
  <c r="AC178" i="2"/>
  <c r="AE178" i="2" s="1"/>
  <c r="AU178" i="2" s="1"/>
  <c r="L387" i="2"/>
  <c r="AC387" i="2"/>
  <c r="AE387" i="2" s="1"/>
  <c r="AU387" i="2" s="1"/>
  <c r="AC259" i="2"/>
  <c r="AE259" i="2" s="1"/>
  <c r="L259" i="2"/>
  <c r="L153" i="2"/>
  <c r="AC153" i="2"/>
  <c r="AE153" i="2" s="1"/>
  <c r="K375" i="2"/>
  <c r="AD375" i="2"/>
  <c r="AB375" i="2"/>
  <c r="L77" i="2"/>
  <c r="AC77" i="2"/>
  <c r="AE77" i="2" s="1"/>
  <c r="L12" i="2"/>
  <c r="K109" i="2"/>
  <c r="AB109" i="2"/>
  <c r="AD109" i="2" s="1"/>
  <c r="AT109" i="2" s="1"/>
  <c r="L175" i="2"/>
  <c r="AC175" i="2"/>
  <c r="AE175" i="2" s="1"/>
  <c r="K402" i="2"/>
  <c r="AB402" i="2"/>
  <c r="AD402" i="2" s="1"/>
  <c r="K187" i="2"/>
  <c r="AB202" i="2"/>
  <c r="AD202" i="2" s="1"/>
  <c r="AT202" i="2" s="1"/>
  <c r="L71" i="2"/>
  <c r="AC71" i="2"/>
  <c r="AE71" i="2" s="1"/>
  <c r="AC336" i="2"/>
  <c r="AE336" i="2" s="1"/>
  <c r="L336" i="2"/>
  <c r="K272" i="2"/>
  <c r="AB272" i="2"/>
  <c r="AD272" i="2" s="1"/>
  <c r="AT272" i="2" s="1"/>
  <c r="AB70" i="2"/>
  <c r="AD70" i="2" s="1"/>
  <c r="AT70" i="2" s="1"/>
  <c r="K70" i="2"/>
  <c r="L319" i="2"/>
  <c r="AC319" i="2"/>
  <c r="AE319" i="2" s="1"/>
  <c r="L255" i="2"/>
  <c r="K101" i="2"/>
  <c r="AB101" i="2"/>
  <c r="AD101" i="2" s="1"/>
  <c r="AT101" i="2" s="1"/>
  <c r="AB94" i="2"/>
  <c r="AD94" i="2" s="1"/>
  <c r="AT94" i="2" s="1"/>
  <c r="K61" i="2"/>
  <c r="AB345" i="2"/>
  <c r="AD345" i="2" s="1"/>
  <c r="AC15" i="2"/>
  <c r="AE15" i="2" s="1"/>
  <c r="L249" i="2"/>
  <c r="L194" i="2"/>
  <c r="AC194" i="2"/>
  <c r="AE194" i="2" s="1"/>
  <c r="L388" i="2"/>
  <c r="AC297" i="2"/>
  <c r="AE297" i="2" s="1"/>
  <c r="L297" i="2"/>
  <c r="AB361" i="2"/>
  <c r="AD361" i="2" s="1"/>
  <c r="L137" i="2"/>
  <c r="AC137" i="2"/>
  <c r="AE137" i="2" s="1"/>
  <c r="AB328" i="2"/>
  <c r="AD328" i="2" s="1"/>
  <c r="AT328" i="2" s="1"/>
  <c r="AB343" i="2"/>
  <c r="AD343" i="2" s="1"/>
  <c r="AB294" i="2"/>
  <c r="AD294" i="2" s="1"/>
  <c r="AT294" i="2" s="1"/>
  <c r="K157" i="2"/>
  <c r="AB157" i="2"/>
  <c r="AD157" i="2"/>
  <c r="L193" i="2"/>
  <c r="AC193" i="2"/>
  <c r="AE193" i="2" s="1"/>
  <c r="AB208" i="2"/>
  <c r="AD208" i="2" s="1"/>
  <c r="AT208" i="2" s="1"/>
  <c r="L390" i="2"/>
  <c r="AC390" i="2"/>
  <c r="AE390" i="2" s="1"/>
  <c r="AB278" i="2"/>
  <c r="AD278" i="2" s="1"/>
  <c r="AT278" i="2" s="1"/>
  <c r="AC108" i="2"/>
  <c r="AE108" i="2" s="1"/>
  <c r="L108" i="2"/>
  <c r="K171" i="2"/>
  <c r="AB171" i="2"/>
  <c r="AD171" i="2" s="1"/>
  <c r="AT171" i="2" s="1"/>
  <c r="AB104" i="2"/>
  <c r="AD104" i="2" s="1"/>
  <c r="AT104" i="2" s="1"/>
  <c r="AB24" i="2"/>
  <c r="AD24" i="2"/>
  <c r="K24" i="2"/>
  <c r="L320" i="2"/>
  <c r="AC320" i="2"/>
  <c r="AE320" i="2" s="1"/>
  <c r="AC303" i="2"/>
  <c r="AE303" i="2" s="1"/>
  <c r="L303" i="2"/>
  <c r="L21" i="2"/>
  <c r="AC406" i="2"/>
  <c r="AE406" i="2" s="1"/>
  <c r="K262" i="2"/>
  <c r="AB262" i="2"/>
  <c r="AD262" i="2" s="1"/>
  <c r="AC124" i="2"/>
  <c r="AE124" i="2" s="1"/>
  <c r="AU124" i="2" s="1"/>
  <c r="AC344" i="2"/>
  <c r="AE344" i="2" s="1"/>
  <c r="K359" i="2"/>
  <c r="AB176" i="2"/>
  <c r="AD176" i="2" s="1"/>
  <c r="K176" i="2"/>
  <c r="L61" i="2"/>
  <c r="AB247" i="2"/>
  <c r="AD247" i="2" s="1"/>
  <c r="K247" i="2"/>
  <c r="AB92" i="2"/>
  <c r="AD92" i="2" s="1"/>
  <c r="L219" i="2"/>
  <c r="AC219" i="2"/>
  <c r="AE219" i="2" s="1"/>
  <c r="AC152" i="2"/>
  <c r="AE152" i="2" s="1"/>
  <c r="AU152" i="2" s="1"/>
  <c r="L88" i="2"/>
  <c r="L119" i="2"/>
  <c r="AC119" i="2"/>
  <c r="AE119" i="2" s="1"/>
  <c r="L216" i="2"/>
  <c r="AC216" i="2"/>
  <c r="AE216" i="2" s="1"/>
  <c r="L133" i="2"/>
  <c r="AC80" i="2"/>
  <c r="AE80" i="2" s="1"/>
  <c r="L80" i="2"/>
  <c r="AB354" i="2"/>
  <c r="AD354" i="2" s="1"/>
  <c r="AT354" i="2" s="1"/>
  <c r="K354" i="2"/>
  <c r="AB88" i="2"/>
  <c r="AD88" i="2" s="1"/>
  <c r="AT88" i="2" s="1"/>
  <c r="AB102" i="2"/>
  <c r="AD102" i="2" s="1"/>
  <c r="AT102" i="2" s="1"/>
  <c r="K102" i="2"/>
  <c r="AB287" i="2"/>
  <c r="AD287" i="2" s="1"/>
  <c r="K14" i="2"/>
  <c r="AD14" i="2"/>
  <c r="AB14" i="2"/>
  <c r="L358" i="2"/>
  <c r="AC358" i="2"/>
  <c r="AE358" i="2" s="1"/>
  <c r="AB370" i="2"/>
  <c r="AD370" i="2" s="1"/>
  <c r="AT370" i="2" s="1"/>
  <c r="L237" i="2"/>
  <c r="AC237" i="2"/>
  <c r="AE237" i="2" s="1"/>
  <c r="AC88" i="2"/>
  <c r="AE88" i="2" s="1"/>
  <c r="AU88" i="2" s="1"/>
  <c r="K355" i="2"/>
  <c r="AB355" i="2"/>
  <c r="AD355" i="2" s="1"/>
  <c r="AT355" i="2" s="1"/>
  <c r="AC276" i="2"/>
  <c r="AE276" i="2" s="1"/>
  <c r="L276" i="2"/>
  <c r="L110" i="2"/>
  <c r="AC110" i="2"/>
  <c r="AE110" i="2" s="1"/>
  <c r="L32" i="2"/>
  <c r="AC32" i="2"/>
  <c r="AE32" i="2" s="1"/>
  <c r="L211" i="2"/>
  <c r="AC211" i="2"/>
  <c r="AE211" i="2" s="1"/>
  <c r="AU211" i="2" s="1"/>
  <c r="L159" i="2"/>
  <c r="AC159" i="2"/>
  <c r="AE159" i="2" s="1"/>
  <c r="AC176" i="2"/>
  <c r="AE176" i="2" s="1"/>
  <c r="L176" i="2"/>
  <c r="K290" i="2"/>
  <c r="K274" i="2"/>
  <c r="AC61" i="2"/>
  <c r="AE61" i="2" s="1"/>
  <c r="AU61" i="2" s="1"/>
  <c r="AC141" i="2"/>
  <c r="AE141" i="2" s="1"/>
  <c r="AB142" i="2"/>
  <c r="AD142" i="2" s="1"/>
  <c r="AC388" i="2"/>
  <c r="AE388" i="2" s="1"/>
  <c r="AB211" i="2"/>
  <c r="AD211" i="2" s="1"/>
  <c r="AT211" i="2" s="1"/>
  <c r="AC89" i="2"/>
  <c r="AE89" i="2" s="1"/>
  <c r="L89" i="2"/>
  <c r="AC392" i="2"/>
  <c r="AE392" i="2" s="1"/>
  <c r="L392" i="2"/>
  <c r="K78" i="2"/>
  <c r="AB78" i="2"/>
  <c r="AD78" i="2" s="1"/>
  <c r="AT78" i="2" s="1"/>
  <c r="AB295" i="2"/>
  <c r="AD295" i="2" s="1"/>
  <c r="K374" i="2"/>
  <c r="AB374" i="2"/>
  <c r="AD374" i="2" s="1"/>
  <c r="AB76" i="2"/>
  <c r="AD76" i="2" s="1"/>
  <c r="AT76" i="2" s="1"/>
  <c r="AB304" i="2"/>
  <c r="AD304" i="2" s="1"/>
  <c r="AB358" i="2"/>
  <c r="AD358" i="2" s="1"/>
  <c r="AT358" i="2" s="1"/>
  <c r="AC290" i="2"/>
  <c r="AE290" i="2" s="1"/>
  <c r="L290" i="2"/>
  <c r="K219" i="2"/>
  <c r="AB219" i="2"/>
  <c r="AD219" i="2" s="1"/>
  <c r="AT219" i="2" s="1"/>
  <c r="K136" i="2"/>
  <c r="L72" i="2"/>
  <c r="AC72" i="2"/>
  <c r="AE72" i="2" s="1"/>
  <c r="AB351" i="2"/>
  <c r="AD351" i="2" s="1"/>
  <c r="AB216" i="2"/>
  <c r="AD216" i="2" s="1"/>
  <c r="AB53" i="2"/>
  <c r="AD53" i="2"/>
  <c r="K53" i="2"/>
  <c r="AB96" i="2"/>
  <c r="AD96" i="2" s="1"/>
  <c r="K95" i="2"/>
  <c r="AB95" i="2"/>
  <c r="AD95" i="2" s="1"/>
  <c r="AT95" i="2" s="1"/>
  <c r="L372" i="2"/>
  <c r="AC372" i="2"/>
  <c r="AE372" i="2" s="1"/>
  <c r="AU372" i="2" s="1"/>
  <c r="K173" i="2"/>
  <c r="AB173" i="2"/>
  <c r="AD173" i="2" s="1"/>
  <c r="AC105" i="2"/>
  <c r="AE105" i="2" s="1"/>
  <c r="L105" i="2"/>
  <c r="L78" i="2"/>
  <c r="AC78" i="2"/>
  <c r="AE78" i="2" s="1"/>
  <c r="AB110" i="2"/>
  <c r="AD110" i="2" s="1"/>
  <c r="AT110" i="2" s="1"/>
  <c r="L311" i="2"/>
  <c r="AC311" i="2"/>
  <c r="AE311" i="2" s="1"/>
  <c r="K370" i="2"/>
  <c r="L29" i="2"/>
  <c r="K105" i="2"/>
  <c r="K40" i="2"/>
  <c r="AC327" i="2"/>
  <c r="AE327" i="2" s="1"/>
  <c r="K361" i="2"/>
  <c r="AB394" i="2"/>
  <c r="AD394" i="2" s="1"/>
  <c r="AB282" i="2"/>
  <c r="AD282" i="2" s="1"/>
  <c r="AT282" i="2" s="1"/>
  <c r="AD16" i="2"/>
  <c r="AB16" i="2"/>
  <c r="K16" i="2"/>
  <c r="AC95" i="2"/>
  <c r="AE95" i="2" s="1"/>
  <c r="L95" i="2"/>
  <c r="AB64" i="2"/>
  <c r="AD64" i="2" s="1"/>
  <c r="AT64" i="2" s="1"/>
  <c r="K48" i="2"/>
  <c r="AD48" i="2"/>
  <c r="AB48" i="2"/>
  <c r="AB356" i="2"/>
  <c r="AD356" i="2" s="1"/>
  <c r="AT356" i="2" s="1"/>
  <c r="K276" i="2"/>
  <c r="L173" i="2"/>
  <c r="AC173" i="2"/>
  <c r="AE173" i="2" s="1"/>
  <c r="AU173" i="2" s="1"/>
  <c r="AB26" i="2"/>
  <c r="K26" i="2"/>
  <c r="AD26" i="2"/>
  <c r="AC204" i="2"/>
  <c r="AE204" i="2" s="1"/>
  <c r="AU204" i="2" s="1"/>
  <c r="AB264" i="2"/>
  <c r="AD264" i="2" s="1"/>
  <c r="AT264" i="2" s="1"/>
  <c r="AB391" i="2"/>
  <c r="AD391" i="2" s="1"/>
  <c r="K125" i="2"/>
  <c r="AB125" i="2"/>
  <c r="AD125" i="2" s="1"/>
  <c r="AT125" i="2" s="1"/>
  <c r="AB71" i="2"/>
  <c r="AD71" i="2" s="1"/>
  <c r="AT71" i="2" s="1"/>
  <c r="K311" i="2"/>
  <c r="AB311" i="2"/>
  <c r="AD311" i="2" s="1"/>
  <c r="AT311" i="2" s="1"/>
  <c r="AB29" i="2"/>
  <c r="AD29" i="2"/>
  <c r="K207" i="2"/>
  <c r="AB207" i="2"/>
  <c r="AD207" i="2" s="1"/>
  <c r="AT207" i="2" s="1"/>
  <c r="AC60" i="2"/>
  <c r="AE60" i="2" s="1"/>
  <c r="L60" i="2"/>
  <c r="AB290" i="2"/>
  <c r="AD290" i="2" s="1"/>
  <c r="AC203" i="2"/>
  <c r="AE203" i="2" s="1"/>
  <c r="L203" i="2"/>
  <c r="K117" i="2"/>
  <c r="AB117" i="2"/>
  <c r="AD117" i="2" s="1"/>
  <c r="AT117" i="2" s="1"/>
  <c r="L287" i="2"/>
  <c r="AC224" i="2"/>
  <c r="AE224" i="2" s="1"/>
  <c r="L224" i="2"/>
  <c r="K88" i="2"/>
  <c r="L152" i="2"/>
  <c r="AB306" i="2"/>
  <c r="AD306" i="2" s="1"/>
  <c r="AB77" i="2"/>
  <c r="AD77" i="2" s="1"/>
  <c r="AT77" i="2" s="1"/>
  <c r="AB40" i="2"/>
  <c r="K158" i="2"/>
  <c r="AB399" i="2"/>
  <c r="AD399" i="2" s="1"/>
  <c r="L266" i="2"/>
  <c r="AC266" i="2"/>
  <c r="AE266" i="2" s="1"/>
  <c r="L195" i="2"/>
  <c r="AC195" i="2"/>
  <c r="AE195" i="2" s="1"/>
  <c r="AU195" i="2" s="1"/>
  <c r="AC345" i="2"/>
  <c r="AE345" i="2" s="1"/>
  <c r="L345" i="2"/>
  <c r="AC79" i="2"/>
  <c r="AE79" i="2" s="1"/>
  <c r="AU79" i="2" s="1"/>
  <c r="AB31" i="2"/>
  <c r="AD31" i="2"/>
  <c r="K31" i="2"/>
  <c r="L356" i="2"/>
  <c r="AB275" i="2"/>
  <c r="AD275" i="2" s="1"/>
  <c r="AT275" i="2" s="1"/>
  <c r="L73" i="2"/>
  <c r="L26" i="2"/>
  <c r="L44" i="2"/>
  <c r="AC44" i="2"/>
  <c r="AE44" i="2" s="1"/>
  <c r="AB392" i="2"/>
  <c r="AD392" i="2" s="1"/>
  <c r="AT392" i="2" s="1"/>
  <c r="K225" i="2"/>
  <c r="AB225" i="2"/>
  <c r="AD225" i="2" s="1"/>
  <c r="L295" i="2"/>
  <c r="AC295" i="2"/>
  <c r="AE295" i="2" s="1"/>
  <c r="AC374" i="2"/>
  <c r="AE374" i="2" s="1"/>
  <c r="AD44" i="2"/>
  <c r="K44" i="2"/>
  <c r="AB44" i="2"/>
  <c r="K312" i="2"/>
  <c r="AC64" i="2"/>
  <c r="AE64" i="2" s="1"/>
  <c r="AU64" i="2" s="1"/>
  <c r="AC29" i="2"/>
  <c r="AE29" i="2" s="1"/>
  <c r="AU29" i="2" s="1"/>
  <c r="AC207" i="2"/>
  <c r="AE207" i="2" s="1"/>
  <c r="L207" i="2"/>
  <c r="AB195" i="2"/>
  <c r="AD195" i="2" s="1"/>
  <c r="L338" i="2"/>
  <c r="AC338" i="2"/>
  <c r="AE338" i="2" s="1"/>
  <c r="AB203" i="2"/>
  <c r="AD203" i="2" s="1"/>
  <c r="AT203" i="2" s="1"/>
  <c r="AC272" i="2"/>
  <c r="AE272" i="2" s="1"/>
  <c r="L272" i="2"/>
  <c r="L86" i="2"/>
  <c r="AC86" i="2"/>
  <c r="AE86" i="2" s="1"/>
  <c r="AC22" i="2"/>
  <c r="AE22" i="2" s="1"/>
  <c r="AU22" i="2" s="1"/>
  <c r="L53" i="2"/>
  <c r="AC53" i="2"/>
  <c r="AE53" i="2" s="1"/>
  <c r="AU53" i="2" s="1"/>
  <c r="AC292" i="2"/>
  <c r="AE292" i="2" s="1"/>
  <c r="AU292" i="2" s="1"/>
  <c r="L121" i="2"/>
  <c r="AC121" i="2"/>
  <c r="AE121" i="2" s="1"/>
  <c r="AU121" i="2" s="1"/>
  <c r="AC296" i="2"/>
  <c r="AE296" i="2" s="1"/>
  <c r="L296" i="2"/>
  <c r="K193" i="2"/>
  <c r="AB193" i="2"/>
  <c r="AD193" i="2" s="1"/>
  <c r="AT193" i="2" s="1"/>
  <c r="AC359" i="2"/>
  <c r="AE359" i="2" s="1"/>
  <c r="K372" i="2"/>
  <c r="AB205" i="2"/>
  <c r="AD205" i="2" s="1"/>
  <c r="AT205" i="2" s="1"/>
  <c r="AB307" i="2"/>
  <c r="AD307" i="2" s="1"/>
  <c r="AT307" i="2" s="1"/>
  <c r="L264" i="2"/>
  <c r="AC264" i="2"/>
  <c r="AE264" i="2" s="1"/>
  <c r="AB281" i="2"/>
  <c r="AD281" i="2" s="1"/>
  <c r="AT281" i="2" s="1"/>
  <c r="AC220" i="2"/>
  <c r="AE220" i="2" s="1"/>
  <c r="L125" i="2"/>
  <c r="AC125" i="2"/>
  <c r="AE125" i="2" s="1"/>
  <c r="K216" i="2"/>
  <c r="AC73" i="2"/>
  <c r="AE73" i="2" s="1"/>
  <c r="L399" i="2"/>
  <c r="AC399" i="2"/>
  <c r="AE399" i="2" s="1"/>
  <c r="AC394" i="2"/>
  <c r="AE394" i="2" s="1"/>
  <c r="AU394" i="2" s="1"/>
  <c r="L188" i="2"/>
  <c r="AC188" i="2"/>
  <c r="AE188" i="2" s="1"/>
  <c r="AU188" i="2" s="1"/>
  <c r="L342" i="2"/>
  <c r="AC342" i="2"/>
  <c r="AE342" i="2" s="1"/>
  <c r="AC200" i="2"/>
  <c r="AE200" i="2" s="1"/>
  <c r="L200" i="2"/>
  <c r="K409" i="2"/>
  <c r="AB409" i="2"/>
  <c r="AD409" i="2" s="1"/>
  <c r="L280" i="2"/>
  <c r="L279" i="2"/>
  <c r="AC279" i="2"/>
  <c r="AE279" i="2" s="1"/>
  <c r="AB141" i="2"/>
  <c r="AD141" i="2" s="1"/>
  <c r="AT141" i="2" s="1"/>
  <c r="AB342" i="2"/>
  <c r="AD342" i="2" s="1"/>
  <c r="AB175" i="2"/>
  <c r="AD175" i="2" s="1"/>
  <c r="K175" i="2"/>
  <c r="AB338" i="2"/>
  <c r="AD338" i="2" s="1"/>
  <c r="K203" i="2"/>
  <c r="L136" i="2"/>
  <c r="AC136" i="2"/>
  <c r="AE136" i="2" s="1"/>
  <c r="AB56" i="2"/>
  <c r="AD56" i="2" s="1"/>
  <c r="AT56" i="2" s="1"/>
  <c r="K22" i="2"/>
  <c r="AD22" i="2"/>
  <c r="AB22" i="2"/>
  <c r="K335" i="2"/>
  <c r="AB335" i="2"/>
  <c r="AD335" i="2" s="1"/>
  <c r="AT335" i="2" s="1"/>
  <c r="AB165" i="2"/>
  <c r="AD165" i="2" s="1"/>
  <c r="K165" i="2"/>
  <c r="AB352" i="2"/>
  <c r="AD352" i="2" s="1"/>
  <c r="K352" i="2"/>
  <c r="K257" i="2"/>
  <c r="AB257" i="2"/>
  <c r="AD257" i="2" s="1"/>
  <c r="K103" i="2"/>
  <c r="AB103" i="2"/>
  <c r="AD103" i="2" s="1"/>
  <c r="AB288" i="2"/>
  <c r="AD288" i="2" s="1"/>
  <c r="K288" i="2"/>
  <c r="AB169" i="2"/>
  <c r="AD169" i="2" s="1"/>
  <c r="K169" i="2"/>
  <c r="L385" i="2"/>
  <c r="AC385" i="2"/>
  <c r="AE385" i="2" s="1"/>
  <c r="AB337" i="2"/>
  <c r="AD337" i="2" s="1"/>
  <c r="K337" i="2"/>
  <c r="L170" i="2"/>
  <c r="AC170" i="2"/>
  <c r="AE170" i="2" s="1"/>
  <c r="AB414" i="2"/>
  <c r="AD414" i="2" s="1"/>
  <c r="K414" i="2"/>
  <c r="K289" i="2"/>
  <c r="AB289" i="2"/>
  <c r="AD289" i="2" s="1"/>
  <c r="AT289" i="2" s="1"/>
  <c r="L217" i="2"/>
  <c r="AC217" i="2"/>
  <c r="AE217" i="2" s="1"/>
  <c r="L384" i="2"/>
  <c r="AC384" i="2"/>
  <c r="AE384" i="2" s="1"/>
  <c r="AB186" i="2"/>
  <c r="AD186" i="2" s="1"/>
  <c r="K186" i="2"/>
  <c r="AC151" i="2"/>
  <c r="AE151" i="2" s="1"/>
  <c r="L151" i="2"/>
  <c r="AD39" i="2"/>
  <c r="AB39" i="2"/>
  <c r="K39" i="2"/>
  <c r="AC236" i="2"/>
  <c r="AE236" i="2" s="1"/>
  <c r="AU236" i="2" s="1"/>
  <c r="AB236" i="2"/>
  <c r="AD236" i="2" s="1"/>
  <c r="AT236" i="2" s="1"/>
  <c r="AB87" i="2"/>
  <c r="AD87" i="2" s="1"/>
  <c r="AT87" i="2" s="1"/>
  <c r="K87" i="2"/>
  <c r="K236" i="2"/>
  <c r="K201" i="2"/>
  <c r="AB201" i="2"/>
  <c r="AD201" i="2" s="1"/>
  <c r="AT201" i="2" s="1"/>
  <c r="L321" i="2"/>
  <c r="AC321" i="2"/>
  <c r="AE321" i="2" s="1"/>
  <c r="AU321" i="2" s="1"/>
  <c r="K368" i="2"/>
  <c r="AB368" i="2"/>
  <c r="AD368" i="2" s="1"/>
  <c r="L201" i="2"/>
  <c r="AC201" i="2"/>
  <c r="AE201" i="2" s="1"/>
  <c r="AU201" i="2" s="1"/>
  <c r="K369" i="2"/>
  <c r="AB369" i="2"/>
  <c r="AD369" i="2" s="1"/>
  <c r="L369" i="2"/>
  <c r="AC369" i="2"/>
  <c r="AE369" i="2" s="1"/>
  <c r="AU369" i="2" s="1"/>
  <c r="K321" i="2"/>
  <c r="AB321" i="2"/>
  <c r="AD321" i="2" s="1"/>
  <c r="AT321" i="2" s="1"/>
  <c r="AB273" i="2"/>
  <c r="AD273" i="2" s="1"/>
  <c r="K273" i="2"/>
  <c r="K401" i="2"/>
  <c r="AB401" i="2"/>
  <c r="AD401" i="2" s="1"/>
  <c r="K170" i="2"/>
  <c r="AB170" i="2"/>
  <c r="AD170" i="2" s="1"/>
  <c r="AT170" i="2" s="1"/>
  <c r="L236" i="2"/>
  <c r="L368" i="2"/>
  <c r="AC368" i="2"/>
  <c r="AE368" i="2" s="1"/>
  <c r="AC273" i="2"/>
  <c r="AE273" i="2" s="1"/>
  <c r="L273" i="2"/>
  <c r="AC23" i="2"/>
  <c r="AE23" i="2" s="1"/>
  <c r="AU23" i="2" s="1"/>
  <c r="L23" i="2"/>
  <c r="L401" i="2"/>
  <c r="AC401" i="2"/>
  <c r="AE401" i="2" s="1"/>
  <c r="AB218" i="2"/>
  <c r="AD218" i="2" s="1"/>
  <c r="AT218" i="2" s="1"/>
  <c r="AB119" i="2"/>
  <c r="AD119" i="2" s="1"/>
  <c r="K119" i="2"/>
  <c r="AB400" i="2"/>
  <c r="AD400" i="2" s="1"/>
  <c r="AT400" i="2" s="1"/>
  <c r="L353" i="2"/>
  <c r="AC353" i="2"/>
  <c r="AE353" i="2" s="1"/>
  <c r="AU353" i="2" s="1"/>
  <c r="K235" i="2"/>
  <c r="AB235" i="2"/>
  <c r="AD235" i="2" s="1"/>
  <c r="AT235" i="2" s="1"/>
  <c r="L400" i="2"/>
  <c r="AC400" i="2"/>
  <c r="AE400" i="2" s="1"/>
  <c r="AD54" i="2"/>
  <c r="AB54" i="2"/>
  <c r="K54" i="2"/>
  <c r="AM158" i="2"/>
  <c r="M158" i="2"/>
  <c r="M141" i="2"/>
  <c r="AM141" i="2"/>
  <c r="M109" i="2"/>
  <c r="M172" i="2"/>
  <c r="AM172" i="2"/>
  <c r="M137" i="2"/>
  <c r="AM137" i="2"/>
  <c r="AP137" i="2" s="1"/>
  <c r="AR137" i="2" s="1"/>
  <c r="M105" i="2"/>
  <c r="AM105" i="2"/>
  <c r="AP105" i="2" s="1"/>
  <c r="AR105" i="2" s="1"/>
  <c r="M89" i="2"/>
  <c r="AM89" i="2"/>
  <c r="AP89" i="2" s="1"/>
  <c r="AR89" i="2" s="1"/>
  <c r="N61" i="2"/>
  <c r="AN61" i="2"/>
  <c r="AQ61" i="2" s="1"/>
  <c r="AS61" i="2" s="1"/>
  <c r="N45" i="2"/>
  <c r="M17" i="2"/>
  <c r="AM17" i="2"/>
  <c r="AM25" i="2"/>
  <c r="M25" i="2"/>
  <c r="AM33" i="2"/>
  <c r="M33" i="2"/>
  <c r="AN87" i="2"/>
  <c r="N87" i="2"/>
  <c r="N103" i="2"/>
  <c r="AN103" i="2"/>
  <c r="AQ103" i="2" s="1"/>
  <c r="AS103" i="2" s="1"/>
  <c r="AN119" i="2"/>
  <c r="N119" i="2"/>
  <c r="N135" i="2"/>
  <c r="AN135" i="2"/>
  <c r="N151" i="2"/>
  <c r="AN151" i="2"/>
  <c r="AQ151" i="2" s="1"/>
  <c r="AS151" i="2" s="1"/>
  <c r="N170" i="2"/>
  <c r="AN170" i="2"/>
  <c r="N186" i="2"/>
  <c r="AN194" i="2"/>
  <c r="N194" i="2"/>
  <c r="M40" i="2"/>
  <c r="AM40" i="2"/>
  <c r="AM48" i="2"/>
  <c r="M48" i="2"/>
  <c r="M56" i="2"/>
  <c r="AM56" i="2"/>
  <c r="AP56" i="2" s="1"/>
  <c r="AR56" i="2" s="1"/>
  <c r="M60" i="2"/>
  <c r="AM60" i="2"/>
  <c r="AP60" i="2" s="1"/>
  <c r="AR60" i="2" s="1"/>
  <c r="M68" i="2"/>
  <c r="AM68" i="2"/>
  <c r="AP68" i="2" s="1"/>
  <c r="AR68" i="2" s="1"/>
  <c r="AM80" i="2"/>
  <c r="AP80" i="2" s="1"/>
  <c r="AR80" i="2" s="1"/>
  <c r="M80" i="2"/>
  <c r="N14" i="2"/>
  <c r="N22" i="2"/>
  <c r="N30" i="2"/>
  <c r="AN30" i="2"/>
  <c r="N38" i="2"/>
  <c r="M42" i="2"/>
  <c r="O42" i="2" s="1"/>
  <c r="AM42" i="2"/>
  <c r="M50" i="2"/>
  <c r="AM50" i="2"/>
  <c r="M58" i="2"/>
  <c r="AM58" i="2"/>
  <c r="AP58" i="2" s="1"/>
  <c r="AR58" i="2" s="1"/>
  <c r="M66" i="2"/>
  <c r="M74" i="2"/>
  <c r="AM74" i="2"/>
  <c r="AP74" i="2" s="1"/>
  <c r="AR74" i="2" s="1"/>
  <c r="M86" i="2"/>
  <c r="AM86" i="2"/>
  <c r="M94" i="2"/>
  <c r="AM94" i="2"/>
  <c r="AP94" i="2" s="1"/>
  <c r="AR94" i="2" s="1"/>
  <c r="M102" i="2"/>
  <c r="AM102" i="2"/>
  <c r="AP102" i="2" s="1"/>
  <c r="AR102" i="2" s="1"/>
  <c r="M110" i="2"/>
  <c r="AM110" i="2"/>
  <c r="AP110" i="2" s="1"/>
  <c r="AR110" i="2" s="1"/>
  <c r="M118" i="2"/>
  <c r="AM118" i="2"/>
  <c r="AP118" i="2" s="1"/>
  <c r="AR118" i="2" s="1"/>
  <c r="M126" i="2"/>
  <c r="AM126" i="2"/>
  <c r="AP126" i="2" s="1"/>
  <c r="AR126" i="2" s="1"/>
  <c r="M134" i="2"/>
  <c r="AM134" i="2"/>
  <c r="AP134" i="2" s="1"/>
  <c r="AR134" i="2" s="1"/>
  <c r="M142" i="2"/>
  <c r="M150" i="2"/>
  <c r="AM159" i="2"/>
  <c r="M159" i="2"/>
  <c r="M169" i="2"/>
  <c r="AM169" i="2"/>
  <c r="AP169" i="2" s="1"/>
  <c r="AR169" i="2" s="1"/>
  <c r="M177" i="2"/>
  <c r="AM177" i="2"/>
  <c r="AP177" i="2" s="1"/>
  <c r="AR177" i="2" s="1"/>
  <c r="AM185" i="2"/>
  <c r="AP185" i="2" s="1"/>
  <c r="AR185" i="2" s="1"/>
  <c r="M185" i="2"/>
  <c r="M193" i="2"/>
  <c r="AM193" i="2"/>
  <c r="M201" i="2"/>
  <c r="AM201" i="2"/>
  <c r="AP201" i="2" s="1"/>
  <c r="AR201" i="2" s="1"/>
  <c r="M205" i="2"/>
  <c r="AM205" i="2"/>
  <c r="N42" i="2"/>
  <c r="N50" i="2"/>
  <c r="N58" i="2"/>
  <c r="AN58" i="2"/>
  <c r="AQ58" i="2" s="1"/>
  <c r="AS58" i="2" s="1"/>
  <c r="AN66" i="2"/>
  <c r="N66" i="2"/>
  <c r="N74" i="2"/>
  <c r="AN74" i="2"/>
  <c r="N82" i="2"/>
  <c r="AN82" i="2"/>
  <c r="AQ82" i="2" s="1"/>
  <c r="AS82" i="2" s="1"/>
  <c r="N90" i="2"/>
  <c r="AN90" i="2"/>
  <c r="N94" i="2"/>
  <c r="N102" i="2"/>
  <c r="AN110" i="2"/>
  <c r="N110" i="2"/>
  <c r="N118" i="2"/>
  <c r="AN118" i="2"/>
  <c r="AQ118" i="2" s="1"/>
  <c r="AS118" i="2" s="1"/>
  <c r="AN126" i="2"/>
  <c r="N126" i="2"/>
  <c r="N134" i="2"/>
  <c r="AN134" i="2"/>
  <c r="N142" i="2"/>
  <c r="AN142" i="2"/>
  <c r="AQ142" i="2" s="1"/>
  <c r="AS142" i="2" s="1"/>
  <c r="N150" i="2"/>
  <c r="N165" i="2"/>
  <c r="P165" i="2" s="1"/>
  <c r="AN165" i="2"/>
  <c r="N173" i="2"/>
  <c r="AN173" i="2"/>
  <c r="AQ173" i="2" s="1"/>
  <c r="AS173" i="2" s="1"/>
  <c r="N181" i="2"/>
  <c r="AN181" i="2"/>
  <c r="AQ181" i="2" s="1"/>
  <c r="AS181" i="2" s="1"/>
  <c r="N189" i="2"/>
  <c r="AN189" i="2"/>
  <c r="AQ189" i="2" s="1"/>
  <c r="AS189" i="2" s="1"/>
  <c r="AN197" i="2"/>
  <c r="N197" i="2"/>
  <c r="N201" i="2"/>
  <c r="N221" i="2"/>
  <c r="AN221" i="2"/>
  <c r="N252" i="2"/>
  <c r="AN252" i="2"/>
  <c r="AN268" i="2"/>
  <c r="N268" i="2"/>
  <c r="AN284" i="2"/>
  <c r="N284" i="2"/>
  <c r="N300" i="2"/>
  <c r="AN300" i="2"/>
  <c r="N316" i="2"/>
  <c r="AN316" i="2"/>
  <c r="AQ316" i="2" s="1"/>
  <c r="AS316" i="2" s="1"/>
  <c r="N332" i="2"/>
  <c r="AN332" i="2"/>
  <c r="AQ332" i="2" s="1"/>
  <c r="AS332" i="2" s="1"/>
  <c r="N348" i="2"/>
  <c r="AN348" i="2"/>
  <c r="M216" i="2"/>
  <c r="AM216" i="2"/>
  <c r="AP216" i="2" s="1"/>
  <c r="AR216" i="2" s="1"/>
  <c r="M224" i="2"/>
  <c r="AM234" i="2"/>
  <c r="AP234" i="2" s="1"/>
  <c r="AR234" i="2" s="1"/>
  <c r="M234" i="2"/>
  <c r="M251" i="2"/>
  <c r="AM251" i="2"/>
  <c r="AP251" i="2" s="1"/>
  <c r="AR251" i="2" s="1"/>
  <c r="M259" i="2"/>
  <c r="AM259" i="2"/>
  <c r="AP259" i="2" s="1"/>
  <c r="AR259" i="2" s="1"/>
  <c r="M267" i="2"/>
  <c r="AM267" i="2"/>
  <c r="AP267" i="2" s="1"/>
  <c r="AR267" i="2" s="1"/>
  <c r="M275" i="2"/>
  <c r="AM275" i="2"/>
  <c r="AP275" i="2" s="1"/>
  <c r="AR275" i="2" s="1"/>
  <c r="M279" i="2"/>
  <c r="AM279" i="2"/>
  <c r="AP279" i="2" s="1"/>
  <c r="AR279" i="2" s="1"/>
  <c r="M287" i="2"/>
  <c r="M299" i="2"/>
  <c r="AM299" i="2"/>
  <c r="AP299" i="2" s="1"/>
  <c r="AR299" i="2" s="1"/>
  <c r="M307" i="2"/>
  <c r="AM307" i="2"/>
  <c r="M311" i="2"/>
  <c r="AM311" i="2"/>
  <c r="M319" i="2"/>
  <c r="AM319" i="2"/>
  <c r="AP319" i="2" s="1"/>
  <c r="AR319" i="2" s="1"/>
  <c r="M327" i="2"/>
  <c r="AM327" i="2"/>
  <c r="M339" i="2"/>
  <c r="AM339" i="2"/>
  <c r="AP339" i="2" s="1"/>
  <c r="AR339" i="2" s="1"/>
  <c r="M347" i="2"/>
  <c r="AM347" i="2"/>
  <c r="AP347" i="2" s="1"/>
  <c r="AR347" i="2" s="1"/>
  <c r="M351" i="2"/>
  <c r="M365" i="2"/>
  <c r="N380" i="2"/>
  <c r="AN380" i="2"/>
  <c r="AQ380" i="2" s="1"/>
  <c r="AS380" i="2" s="1"/>
  <c r="N396" i="2"/>
  <c r="AN396" i="2"/>
  <c r="AQ396" i="2" s="1"/>
  <c r="AS396" i="2" s="1"/>
  <c r="N413" i="2"/>
  <c r="AL413" i="2"/>
  <c r="AN413" i="2" s="1"/>
  <c r="M368" i="2"/>
  <c r="AM368" i="2"/>
  <c r="AP368" i="2" s="1"/>
  <c r="AR368" i="2" s="1"/>
  <c r="M372" i="2"/>
  <c r="AM372" i="2"/>
  <c r="AP372" i="2" s="1"/>
  <c r="AR372" i="2" s="1"/>
  <c r="M366" i="2"/>
  <c r="AM366" i="2"/>
  <c r="AP366" i="2" s="1"/>
  <c r="AR366" i="2" s="1"/>
  <c r="M171" i="2"/>
  <c r="AM171" i="2"/>
  <c r="AP171" i="2" s="1"/>
  <c r="AR171" i="2" s="1"/>
  <c r="M120" i="2"/>
  <c r="AM120" i="2"/>
  <c r="AP120" i="2" s="1"/>
  <c r="AR120" i="2" s="1"/>
  <c r="M88" i="2"/>
  <c r="AM88" i="2"/>
  <c r="AP88" i="2" s="1"/>
  <c r="AR88" i="2" s="1"/>
  <c r="AM36" i="2"/>
  <c r="M36" i="2"/>
  <c r="O36" i="2" s="1"/>
  <c r="M20" i="2"/>
  <c r="AM20" i="2"/>
  <c r="M183" i="2"/>
  <c r="AM148" i="2"/>
  <c r="AP148" i="2" s="1"/>
  <c r="AR148" i="2" s="1"/>
  <c r="M148" i="2"/>
  <c r="AM116" i="2"/>
  <c r="AP116" i="2" s="1"/>
  <c r="AR116" i="2" s="1"/>
  <c r="M116" i="2"/>
  <c r="M84" i="2"/>
  <c r="AM84" i="2"/>
  <c r="N35" i="2"/>
  <c r="AN35" i="2"/>
  <c r="AQ35" i="2" s="1"/>
  <c r="AS35" i="2" s="1"/>
  <c r="N19" i="2"/>
  <c r="AN19" i="2"/>
  <c r="N104" i="2"/>
  <c r="AN104" i="2"/>
  <c r="AN120" i="2"/>
  <c r="N120" i="2"/>
  <c r="N136" i="2"/>
  <c r="AN136" i="2"/>
  <c r="N152" i="2"/>
  <c r="AN152" i="2"/>
  <c r="AQ152" i="2" s="1"/>
  <c r="AS152" i="2" s="1"/>
  <c r="N171" i="2"/>
  <c r="AN171" i="2"/>
  <c r="AN187" i="2"/>
  <c r="N187" i="2"/>
  <c r="AN203" i="2"/>
  <c r="N203" i="2"/>
  <c r="N17" i="2"/>
  <c r="AN17" i="2"/>
  <c r="AQ17" i="2" s="1"/>
  <c r="AS17" i="2" s="1"/>
  <c r="N25" i="2"/>
  <c r="N33" i="2"/>
  <c r="AN33" i="2"/>
  <c r="AQ33" i="2" s="1"/>
  <c r="AS33" i="2" s="1"/>
  <c r="N37" i="2"/>
  <c r="AN37" i="2"/>
  <c r="AQ37" i="2" s="1"/>
  <c r="AS37" i="2" s="1"/>
  <c r="AM15" i="2"/>
  <c r="M15" i="2"/>
  <c r="AM23" i="2"/>
  <c r="M23" i="2"/>
  <c r="AM31" i="2"/>
  <c r="M31" i="2"/>
  <c r="N39" i="2"/>
  <c r="AN39" i="2"/>
  <c r="N47" i="2"/>
  <c r="AN47" i="2"/>
  <c r="N55" i="2"/>
  <c r="AN55" i="2"/>
  <c r="AQ55" i="2" s="1"/>
  <c r="AS55" i="2" s="1"/>
  <c r="N63" i="2"/>
  <c r="AN63" i="2"/>
  <c r="AN71" i="2"/>
  <c r="N71" i="2"/>
  <c r="N79" i="2"/>
  <c r="AN79" i="2"/>
  <c r="M214" i="2"/>
  <c r="AM214" i="2"/>
  <c r="M232" i="2"/>
  <c r="AM232" i="2"/>
  <c r="AP232" i="2" s="1"/>
  <c r="AR232" i="2" s="1"/>
  <c r="M253" i="2"/>
  <c r="AM253" i="2"/>
  <c r="AP253" i="2" s="1"/>
  <c r="AR253" i="2" s="1"/>
  <c r="M269" i="2"/>
  <c r="AM269" i="2"/>
  <c r="AP269" i="2" s="1"/>
  <c r="AR269" i="2" s="1"/>
  <c r="M285" i="2"/>
  <c r="AM285" i="2"/>
  <c r="M301" i="2"/>
  <c r="M317" i="2"/>
  <c r="AM317" i="2"/>
  <c r="AP317" i="2" s="1"/>
  <c r="AR317" i="2" s="1"/>
  <c r="M333" i="2"/>
  <c r="AM333" i="2"/>
  <c r="AP333" i="2" s="1"/>
  <c r="AR333" i="2" s="1"/>
  <c r="M341" i="2"/>
  <c r="M357" i="2"/>
  <c r="AM357" i="2"/>
  <c r="AP357" i="2" s="1"/>
  <c r="AR357" i="2" s="1"/>
  <c r="M43" i="2"/>
  <c r="AM43" i="2"/>
  <c r="AM51" i="2"/>
  <c r="M51" i="2"/>
  <c r="O51" i="2" s="1"/>
  <c r="M59" i="2"/>
  <c r="AM59" i="2"/>
  <c r="AP59" i="2" s="1"/>
  <c r="AR59" i="2" s="1"/>
  <c r="M67" i="2"/>
  <c r="AM67" i="2"/>
  <c r="AP67" i="2" s="1"/>
  <c r="AR67" i="2" s="1"/>
  <c r="M75" i="2"/>
  <c r="AM75" i="2"/>
  <c r="AP75" i="2" s="1"/>
  <c r="AR75" i="2" s="1"/>
  <c r="M83" i="2"/>
  <c r="M91" i="2"/>
  <c r="AM91" i="2"/>
  <c r="AP91" i="2" s="1"/>
  <c r="AR91" i="2" s="1"/>
  <c r="M99" i="2"/>
  <c r="AM99" i="2"/>
  <c r="AP99" i="2" s="1"/>
  <c r="AR99" i="2" s="1"/>
  <c r="M107" i="2"/>
  <c r="AM107" i="2"/>
  <c r="AP107" i="2" s="1"/>
  <c r="AR107" i="2" s="1"/>
  <c r="M119" i="2"/>
  <c r="M123" i="2"/>
  <c r="AM123" i="2"/>
  <c r="AP123" i="2" s="1"/>
  <c r="AR123" i="2" s="1"/>
  <c r="M131" i="2"/>
  <c r="AM131" i="2"/>
  <c r="AP131" i="2" s="1"/>
  <c r="AR131" i="2" s="1"/>
  <c r="M143" i="2"/>
  <c r="AM143" i="2"/>
  <c r="AM151" i="2"/>
  <c r="M151" i="2"/>
  <c r="AM160" i="2"/>
  <c r="M160" i="2"/>
  <c r="O160" i="2" s="1"/>
  <c r="M170" i="2"/>
  <c r="AM170" i="2"/>
  <c r="M174" i="2"/>
  <c r="AM174" i="2"/>
  <c r="AP174" i="2" s="1"/>
  <c r="AR174" i="2" s="1"/>
  <c r="M186" i="2"/>
  <c r="M194" i="2"/>
  <c r="AM194" i="2"/>
  <c r="AP194" i="2" s="1"/>
  <c r="AR194" i="2" s="1"/>
  <c r="M202" i="2"/>
  <c r="AM202" i="2"/>
  <c r="N364" i="2"/>
  <c r="AN364" i="2"/>
  <c r="AQ364" i="2" s="1"/>
  <c r="AS364" i="2" s="1"/>
  <c r="AN202" i="2"/>
  <c r="N202" i="2"/>
  <c r="M208" i="2"/>
  <c r="AM208" i="2"/>
  <c r="AP208" i="2" s="1"/>
  <c r="AR208" i="2" s="1"/>
  <c r="N206" i="2"/>
  <c r="N214" i="2"/>
  <c r="AN214" i="2"/>
  <c r="AN222" i="2"/>
  <c r="N222" i="2"/>
  <c r="N232" i="2"/>
  <c r="AN232" i="2"/>
  <c r="AN236" i="2"/>
  <c r="N236" i="2"/>
  <c r="AN253" i="2"/>
  <c r="N253" i="2"/>
  <c r="N261" i="2"/>
  <c r="AN261" i="2"/>
  <c r="AN269" i="2"/>
  <c r="N269" i="2"/>
  <c r="N273" i="2"/>
  <c r="AN273" i="2"/>
  <c r="AN285" i="2"/>
  <c r="N285" i="2"/>
  <c r="AN293" i="2"/>
  <c r="N293" i="2"/>
  <c r="N301" i="2"/>
  <c r="AN301" i="2"/>
  <c r="N309" i="2"/>
  <c r="AN309" i="2"/>
  <c r="N317" i="2"/>
  <c r="AN317" i="2"/>
  <c r="AQ317" i="2" s="1"/>
  <c r="AS317" i="2" s="1"/>
  <c r="N325" i="2"/>
  <c r="AN325" i="2"/>
  <c r="AQ325" i="2" s="1"/>
  <c r="AS325" i="2" s="1"/>
  <c r="AN333" i="2"/>
  <c r="N333" i="2"/>
  <c r="N341" i="2"/>
  <c r="AN341" i="2"/>
  <c r="N349" i="2"/>
  <c r="AN349" i="2"/>
  <c r="AN357" i="2"/>
  <c r="N357" i="2"/>
  <c r="AM381" i="2"/>
  <c r="M381" i="2"/>
  <c r="M397" i="2"/>
  <c r="AM397" i="2"/>
  <c r="AK414" i="2"/>
  <c r="AM414" i="2" s="1"/>
  <c r="M414" i="2"/>
  <c r="M184" i="2"/>
  <c r="AM184" i="2"/>
  <c r="AP184" i="2" s="1"/>
  <c r="AR184" i="2" s="1"/>
  <c r="M168" i="2"/>
  <c r="AM168" i="2"/>
  <c r="AM149" i="2"/>
  <c r="M149" i="2"/>
  <c r="M133" i="2"/>
  <c r="M117" i="2"/>
  <c r="AM117" i="2"/>
  <c r="M101" i="2"/>
  <c r="AM101" i="2"/>
  <c r="AP101" i="2" s="1"/>
  <c r="AR101" i="2" s="1"/>
  <c r="M85" i="2"/>
  <c r="AM180" i="2"/>
  <c r="AP180" i="2" s="1"/>
  <c r="AR180" i="2" s="1"/>
  <c r="M180" i="2"/>
  <c r="AM162" i="2"/>
  <c r="M162" i="2"/>
  <c r="M145" i="2"/>
  <c r="AM145" i="2"/>
  <c r="M129" i="2"/>
  <c r="AM129" i="2"/>
  <c r="AP129" i="2" s="1"/>
  <c r="AR129" i="2" s="1"/>
  <c r="M113" i="2"/>
  <c r="M97" i="2"/>
  <c r="N81" i="2"/>
  <c r="AN81" i="2"/>
  <c r="N73" i="2"/>
  <c r="AN73" i="2"/>
  <c r="AQ73" i="2" s="1"/>
  <c r="AS73" i="2" s="1"/>
  <c r="N65" i="2"/>
  <c r="AN65" i="2"/>
  <c r="AN57" i="2"/>
  <c r="AQ57" i="2" s="1"/>
  <c r="AS57" i="2" s="1"/>
  <c r="N57" i="2"/>
  <c r="N49" i="2"/>
  <c r="AN49" i="2"/>
  <c r="AQ49" i="2" s="1"/>
  <c r="AS49" i="2" s="1"/>
  <c r="N41" i="2"/>
  <c r="N83" i="2"/>
  <c r="AN83" i="2"/>
  <c r="N91" i="2"/>
  <c r="AN91" i="2"/>
  <c r="AQ91" i="2" s="1"/>
  <c r="AS91" i="2" s="1"/>
  <c r="AN99" i="2"/>
  <c r="N99" i="2"/>
  <c r="N107" i="2"/>
  <c r="N115" i="2"/>
  <c r="AN115" i="2"/>
  <c r="AQ115" i="2" s="1"/>
  <c r="AS115" i="2" s="1"/>
  <c r="N123" i="2"/>
  <c r="AN123" i="2"/>
  <c r="N131" i="2"/>
  <c r="N139" i="2"/>
  <c r="N147" i="2"/>
  <c r="N155" i="2"/>
  <c r="AN155" i="2"/>
  <c r="N166" i="2"/>
  <c r="AN166" i="2"/>
  <c r="AN174" i="2"/>
  <c r="N174" i="2"/>
  <c r="N182" i="2"/>
  <c r="N190" i="2"/>
  <c r="AN190" i="2"/>
  <c r="AQ190" i="2" s="1"/>
  <c r="AS190" i="2" s="1"/>
  <c r="M14" i="2"/>
  <c r="AM14" i="2"/>
  <c r="AM18" i="2"/>
  <c r="M18" i="2"/>
  <c r="M22" i="2"/>
  <c r="AM22" i="2"/>
  <c r="M26" i="2"/>
  <c r="AM26" i="2"/>
  <c r="M30" i="2"/>
  <c r="AM30" i="2"/>
  <c r="M34" i="2"/>
  <c r="AM34" i="2"/>
  <c r="M38" i="2"/>
  <c r="N40" i="2"/>
  <c r="AN40" i="2"/>
  <c r="AQ40" i="2" s="1"/>
  <c r="AS40" i="2" s="1"/>
  <c r="N44" i="2"/>
  <c r="N48" i="2"/>
  <c r="AN48" i="2"/>
  <c r="AQ48" i="2" s="1"/>
  <c r="AS48" i="2" s="1"/>
  <c r="N52" i="2"/>
  <c r="AN52" i="2"/>
  <c r="N56" i="2"/>
  <c r="AN56" i="2"/>
  <c r="AQ56" i="2" s="1"/>
  <c r="AS56" i="2" s="1"/>
  <c r="N60" i="2"/>
  <c r="AN60" i="2"/>
  <c r="N64" i="2"/>
  <c r="AN64" i="2"/>
  <c r="AQ64" i="2" s="1"/>
  <c r="AS64" i="2" s="1"/>
  <c r="N68" i="2"/>
  <c r="AN68" i="2"/>
  <c r="AN72" i="2"/>
  <c r="N72" i="2"/>
  <c r="N76" i="2"/>
  <c r="N80" i="2"/>
  <c r="N207" i="2"/>
  <c r="N372" i="2"/>
  <c r="AN372" i="2"/>
  <c r="M199" i="2"/>
  <c r="AM199" i="2"/>
  <c r="AP199" i="2" s="1"/>
  <c r="AR199" i="2" s="1"/>
  <c r="M203" i="2"/>
  <c r="AM203" i="2"/>
  <c r="AP203" i="2" s="1"/>
  <c r="AR203" i="2" s="1"/>
  <c r="N209" i="2"/>
  <c r="AN209" i="2"/>
  <c r="AQ209" i="2" s="1"/>
  <c r="AS209" i="2" s="1"/>
  <c r="N217" i="2"/>
  <c r="AN217" i="2"/>
  <c r="N225" i="2"/>
  <c r="AN225" i="2"/>
  <c r="AQ225" i="2" s="1"/>
  <c r="AS225" i="2" s="1"/>
  <c r="N235" i="2"/>
  <c r="AN235" i="2"/>
  <c r="N248" i="2"/>
  <c r="AN248" i="2"/>
  <c r="AN256" i="2"/>
  <c r="N256" i="2"/>
  <c r="AN264" i="2"/>
  <c r="N264" i="2"/>
  <c r="AN272" i="2"/>
  <c r="N272" i="2"/>
  <c r="N280" i="2"/>
  <c r="AN280" i="2"/>
  <c r="AQ280" i="2" s="1"/>
  <c r="AS280" i="2" s="1"/>
  <c r="N288" i="2"/>
  <c r="AN288" i="2"/>
  <c r="N296" i="2"/>
  <c r="AN296" i="2"/>
  <c r="N304" i="2"/>
  <c r="AN304" i="2"/>
  <c r="AQ304" i="2" s="1"/>
  <c r="AS304" i="2" s="1"/>
  <c r="N312" i="2"/>
  <c r="AN312" i="2"/>
  <c r="N320" i="2"/>
  <c r="AN320" i="2"/>
  <c r="AN328" i="2"/>
  <c r="N328" i="2"/>
  <c r="N336" i="2"/>
  <c r="N344" i="2"/>
  <c r="AN344" i="2"/>
  <c r="AN352" i="2"/>
  <c r="N352" i="2"/>
  <c r="AN360" i="2"/>
  <c r="N360" i="2"/>
  <c r="M207" i="2"/>
  <c r="AM207" i="2"/>
  <c r="M211" i="2"/>
  <c r="AM211" i="2"/>
  <c r="AP211" i="2" s="1"/>
  <c r="AR211" i="2" s="1"/>
  <c r="M215" i="2"/>
  <c r="AM215" i="2"/>
  <c r="M219" i="2"/>
  <c r="AM219" i="2"/>
  <c r="AP219" i="2" s="1"/>
  <c r="AR219" i="2" s="1"/>
  <c r="M223" i="2"/>
  <c r="AM223" i="2"/>
  <c r="AP223" i="2" s="1"/>
  <c r="AR223" i="2" s="1"/>
  <c r="M227" i="2"/>
  <c r="AM227" i="2"/>
  <c r="AP227" i="2" s="1"/>
  <c r="AR227" i="2" s="1"/>
  <c r="M233" i="2"/>
  <c r="AM233" i="2"/>
  <c r="AP233" i="2" s="1"/>
  <c r="AR233" i="2" s="1"/>
  <c r="M237" i="2"/>
  <c r="AM237" i="2"/>
  <c r="AP237" i="2" s="1"/>
  <c r="AR237" i="2" s="1"/>
  <c r="M247" i="2"/>
  <c r="AM247" i="2"/>
  <c r="AP247" i="2" s="1"/>
  <c r="AR247" i="2" s="1"/>
  <c r="AM250" i="2"/>
  <c r="AP250" i="2" s="1"/>
  <c r="AR250" i="2" s="1"/>
  <c r="M250" i="2"/>
  <c r="M254" i="2"/>
  <c r="AM254" i="2"/>
  <c r="AP254" i="2" s="1"/>
  <c r="AR254" i="2" s="1"/>
  <c r="M258" i="2"/>
  <c r="AM258" i="2"/>
  <c r="AP258" i="2" s="1"/>
  <c r="AR258" i="2" s="1"/>
  <c r="M262" i="2"/>
  <c r="AM262" i="2"/>
  <c r="AP262" i="2" s="1"/>
  <c r="AR262" i="2" s="1"/>
  <c r="M266" i="2"/>
  <c r="M270" i="2"/>
  <c r="AM274" i="2"/>
  <c r="AP274" i="2" s="1"/>
  <c r="AR274" i="2" s="1"/>
  <c r="M274" i="2"/>
  <c r="M278" i="2"/>
  <c r="AM278" i="2"/>
  <c r="AP278" i="2" s="1"/>
  <c r="AR278" i="2" s="1"/>
  <c r="M282" i="2"/>
  <c r="AM282" i="2"/>
  <c r="AP282" i="2" s="1"/>
  <c r="AR282" i="2" s="1"/>
  <c r="M286" i="2"/>
  <c r="AM286" i="2"/>
  <c r="AP286" i="2" s="1"/>
  <c r="AR286" i="2" s="1"/>
  <c r="M290" i="2"/>
  <c r="M294" i="2"/>
  <c r="AM294" i="2"/>
  <c r="AP294" i="2" s="1"/>
  <c r="AR294" i="2" s="1"/>
  <c r="M298" i="2"/>
  <c r="AM298" i="2"/>
  <c r="AP298" i="2" s="1"/>
  <c r="AR298" i="2" s="1"/>
  <c r="M302" i="2"/>
  <c r="M306" i="2"/>
  <c r="AM306" i="2"/>
  <c r="AP306" i="2" s="1"/>
  <c r="AR306" i="2" s="1"/>
  <c r="M310" i="2"/>
  <c r="M314" i="2"/>
  <c r="AM314" i="2"/>
  <c r="AP314" i="2" s="1"/>
  <c r="AR314" i="2" s="1"/>
  <c r="M318" i="2"/>
  <c r="M322" i="2"/>
  <c r="AM322" i="2"/>
  <c r="AM326" i="2"/>
  <c r="M326" i="2"/>
  <c r="M330" i="2"/>
  <c r="AM330" i="2"/>
  <c r="AP330" i="2" s="1"/>
  <c r="AR330" i="2" s="1"/>
  <c r="M334" i="2"/>
  <c r="M338" i="2"/>
  <c r="AM338" i="2"/>
  <c r="AP338" i="2" s="1"/>
  <c r="AR338" i="2" s="1"/>
  <c r="M342" i="2"/>
  <c r="M346" i="2"/>
  <c r="AM346" i="2"/>
  <c r="M350" i="2"/>
  <c r="AM350" i="2"/>
  <c r="AP350" i="2" s="1"/>
  <c r="AR350" i="2" s="1"/>
  <c r="M354" i="2"/>
  <c r="M358" i="2"/>
  <c r="AM358" i="2"/>
  <c r="AP358" i="2" s="1"/>
  <c r="AR358" i="2" s="1"/>
  <c r="M369" i="2"/>
  <c r="AN208" i="2"/>
  <c r="N208" i="2"/>
  <c r="AN212" i="2"/>
  <c r="N212" i="2"/>
  <c r="N216" i="2"/>
  <c r="AN216" i="2"/>
  <c r="N220" i="2"/>
  <c r="AN220" i="2"/>
  <c r="N224" i="2"/>
  <c r="AN224" i="2"/>
  <c r="N228" i="2"/>
  <c r="AN228" i="2"/>
  <c r="N234" i="2"/>
  <c r="AN234" i="2"/>
  <c r="N238" i="2"/>
  <c r="AN238" i="2"/>
  <c r="AN251" i="2"/>
  <c r="N251" i="2"/>
  <c r="N255" i="2"/>
  <c r="AN255" i="2"/>
  <c r="AQ255" i="2" s="1"/>
  <c r="AS255" i="2" s="1"/>
  <c r="N259" i="2"/>
  <c r="AN259" i="2"/>
  <c r="N263" i="2"/>
  <c r="N267" i="2"/>
  <c r="N271" i="2"/>
  <c r="AN271" i="2"/>
  <c r="AQ271" i="2" s="1"/>
  <c r="AS271" i="2" s="1"/>
  <c r="N275" i="2"/>
  <c r="AN275" i="2"/>
  <c r="AQ275" i="2" s="1"/>
  <c r="AS275" i="2" s="1"/>
  <c r="N279" i="2"/>
  <c r="AN279" i="2"/>
  <c r="N283" i="2"/>
  <c r="AN283" i="2"/>
  <c r="N287" i="2"/>
  <c r="AN287" i="2"/>
  <c r="N291" i="2"/>
  <c r="AN291" i="2"/>
  <c r="N295" i="2"/>
  <c r="AN295" i="2"/>
  <c r="AQ295" i="2" s="1"/>
  <c r="AS295" i="2" s="1"/>
  <c r="N299" i="2"/>
  <c r="N303" i="2"/>
  <c r="AN303" i="2"/>
  <c r="N307" i="2"/>
  <c r="AN307" i="2"/>
  <c r="AQ307" i="2" s="1"/>
  <c r="AS307" i="2" s="1"/>
  <c r="N311" i="2"/>
  <c r="AN311" i="2"/>
  <c r="AN315" i="2"/>
  <c r="AQ315" i="2" s="1"/>
  <c r="AS315" i="2" s="1"/>
  <c r="N315" i="2"/>
  <c r="N319" i="2"/>
  <c r="AN319" i="2"/>
  <c r="AQ319" i="2" s="1"/>
  <c r="AS319" i="2" s="1"/>
  <c r="N323" i="2"/>
  <c r="N327" i="2"/>
  <c r="AN327" i="2"/>
  <c r="AQ327" i="2" s="1"/>
  <c r="AS327" i="2" s="1"/>
  <c r="N331" i="2"/>
  <c r="AN331" i="2"/>
  <c r="N335" i="2"/>
  <c r="AN335" i="2"/>
  <c r="AN339" i="2"/>
  <c r="N339" i="2"/>
  <c r="AN343" i="2"/>
  <c r="N343" i="2"/>
  <c r="N347" i="2"/>
  <c r="AN347" i="2"/>
  <c r="AN351" i="2"/>
  <c r="N351" i="2"/>
  <c r="AN355" i="2"/>
  <c r="N355" i="2"/>
  <c r="N359" i="2"/>
  <c r="AN359" i="2"/>
  <c r="AQ359" i="2" s="1"/>
  <c r="AS359" i="2" s="1"/>
  <c r="N376" i="2"/>
  <c r="AN376" i="2"/>
  <c r="AQ376" i="2" s="1"/>
  <c r="AS376" i="2" s="1"/>
  <c r="N384" i="2"/>
  <c r="AN384" i="2"/>
  <c r="AN392" i="2"/>
  <c r="N392" i="2"/>
  <c r="N400" i="2"/>
  <c r="AN400" i="2"/>
  <c r="AQ400" i="2" s="1"/>
  <c r="AS400" i="2" s="1"/>
  <c r="N409" i="2"/>
  <c r="AL409" i="2"/>
  <c r="AN409" i="2" s="1"/>
  <c r="N375" i="2"/>
  <c r="AN375" i="2"/>
  <c r="AQ375" i="2" s="1"/>
  <c r="AS375" i="2" s="1"/>
  <c r="N379" i="2"/>
  <c r="AN379" i="2"/>
  <c r="N383" i="2"/>
  <c r="AN383" i="2"/>
  <c r="AQ383" i="2" s="1"/>
  <c r="AS383" i="2" s="1"/>
  <c r="N387" i="2"/>
  <c r="AN387" i="2"/>
  <c r="AQ387" i="2" s="1"/>
  <c r="AS387" i="2" s="1"/>
  <c r="N391" i="2"/>
  <c r="AN391" i="2"/>
  <c r="AQ391" i="2" s="1"/>
  <c r="AS391" i="2" s="1"/>
  <c r="N395" i="2"/>
  <c r="AN395" i="2"/>
  <c r="AQ395" i="2" s="1"/>
  <c r="AS395" i="2" s="1"/>
  <c r="N399" i="2"/>
  <c r="AN399" i="2"/>
  <c r="AQ399" i="2" s="1"/>
  <c r="AS399" i="2" s="1"/>
  <c r="N403" i="2"/>
  <c r="AN403" i="2"/>
  <c r="AQ403" i="2" s="1"/>
  <c r="AS403" i="2" s="1"/>
  <c r="N408" i="2"/>
  <c r="AL408" i="2"/>
  <c r="AN408" i="2" s="1"/>
  <c r="N412" i="2"/>
  <c r="AL412" i="2"/>
  <c r="AN412" i="2" s="1"/>
  <c r="N373" i="2"/>
  <c r="N377" i="2"/>
  <c r="AN377" i="2"/>
  <c r="N381" i="2"/>
  <c r="N385" i="2"/>
  <c r="AN385" i="2"/>
  <c r="AQ385" i="2" s="1"/>
  <c r="AS385" i="2" s="1"/>
  <c r="N389" i="2"/>
  <c r="AN389" i="2"/>
  <c r="N393" i="2"/>
  <c r="N397" i="2"/>
  <c r="N401" i="2"/>
  <c r="AN401" i="2"/>
  <c r="AQ401" i="2" s="1"/>
  <c r="AS401" i="2" s="1"/>
  <c r="N405" i="2"/>
  <c r="AL410" i="2"/>
  <c r="AN410" i="2" s="1"/>
  <c r="N410" i="2"/>
  <c r="N414" i="2"/>
  <c r="AL414" i="2"/>
  <c r="AN414" i="2" s="1"/>
  <c r="M363" i="2"/>
  <c r="AM363" i="2"/>
  <c r="M367" i="2"/>
  <c r="AM367" i="2"/>
  <c r="AP367" i="2" s="1"/>
  <c r="AR367" i="2" s="1"/>
  <c r="M371" i="2"/>
  <c r="M192" i="2"/>
  <c r="AM192" i="2"/>
  <c r="AP192" i="2" s="1"/>
  <c r="AR192" i="2" s="1"/>
  <c r="M176" i="2"/>
  <c r="AM176" i="2"/>
  <c r="AP176" i="2" s="1"/>
  <c r="AR176" i="2" s="1"/>
  <c r="M125" i="2"/>
  <c r="AM125" i="2"/>
  <c r="AM93" i="2"/>
  <c r="AP93" i="2" s="1"/>
  <c r="AR93" i="2" s="1"/>
  <c r="M93" i="2"/>
  <c r="M188" i="2"/>
  <c r="M153" i="2"/>
  <c r="AM153" i="2"/>
  <c r="M121" i="2"/>
  <c r="AM121" i="2"/>
  <c r="AP121" i="2" s="1"/>
  <c r="AR121" i="2" s="1"/>
  <c r="AN77" i="2"/>
  <c r="N77" i="2"/>
  <c r="AN69" i="2"/>
  <c r="N69" i="2"/>
  <c r="N53" i="2"/>
  <c r="AN53" i="2"/>
  <c r="AQ53" i="2" s="1"/>
  <c r="AS53" i="2" s="1"/>
  <c r="AM13" i="2"/>
  <c r="M13" i="2"/>
  <c r="M21" i="2"/>
  <c r="AM21" i="2"/>
  <c r="M29" i="2"/>
  <c r="AM29" i="2"/>
  <c r="M37" i="2"/>
  <c r="AM37" i="2"/>
  <c r="AP37" i="2" s="1"/>
  <c r="AR37" i="2" s="1"/>
  <c r="AN95" i="2"/>
  <c r="N95" i="2"/>
  <c r="N111" i="2"/>
  <c r="N127" i="2"/>
  <c r="AN127" i="2"/>
  <c r="AQ127" i="2" s="1"/>
  <c r="AS127" i="2" s="1"/>
  <c r="N143" i="2"/>
  <c r="AN143" i="2"/>
  <c r="AQ143" i="2" s="1"/>
  <c r="AS143" i="2" s="1"/>
  <c r="AN160" i="2"/>
  <c r="N160" i="2"/>
  <c r="N178" i="2"/>
  <c r="AN178" i="2"/>
  <c r="M44" i="2"/>
  <c r="AM44" i="2"/>
  <c r="M52" i="2"/>
  <c r="AM52" i="2"/>
  <c r="M64" i="2"/>
  <c r="AM64" i="2"/>
  <c r="AP64" i="2" s="1"/>
  <c r="AR64" i="2" s="1"/>
  <c r="M72" i="2"/>
  <c r="AM72" i="2"/>
  <c r="AP72" i="2" s="1"/>
  <c r="AR72" i="2" s="1"/>
  <c r="M76" i="2"/>
  <c r="AM76" i="2"/>
  <c r="AP76" i="2" s="1"/>
  <c r="AR76" i="2" s="1"/>
  <c r="N368" i="2"/>
  <c r="AN368" i="2"/>
  <c r="AQ368" i="2" s="1"/>
  <c r="AS368" i="2" s="1"/>
  <c r="N18" i="2"/>
  <c r="AN18" i="2"/>
  <c r="AQ18" i="2" s="1"/>
  <c r="AS18" i="2" s="1"/>
  <c r="N26" i="2"/>
  <c r="N34" i="2"/>
  <c r="AM46" i="2"/>
  <c r="M46" i="2"/>
  <c r="AM54" i="2"/>
  <c r="M54" i="2"/>
  <c r="M62" i="2"/>
  <c r="AM62" i="2"/>
  <c r="M70" i="2"/>
  <c r="AM70" i="2"/>
  <c r="AP70" i="2" s="1"/>
  <c r="AR70" i="2" s="1"/>
  <c r="M78" i="2"/>
  <c r="AM78" i="2"/>
  <c r="AP78" i="2" s="1"/>
  <c r="AR78" i="2" s="1"/>
  <c r="M82" i="2"/>
  <c r="AM82" i="2"/>
  <c r="AP82" i="2" s="1"/>
  <c r="AR82" i="2" s="1"/>
  <c r="M90" i="2"/>
  <c r="AM90" i="2"/>
  <c r="AP90" i="2" s="1"/>
  <c r="AR90" i="2" s="1"/>
  <c r="M98" i="2"/>
  <c r="M106" i="2"/>
  <c r="AM106" i="2"/>
  <c r="AP106" i="2" s="1"/>
  <c r="AR106" i="2" s="1"/>
  <c r="M114" i="2"/>
  <c r="AM114" i="2"/>
  <c r="M122" i="2"/>
  <c r="AM122" i="2"/>
  <c r="AP122" i="2" s="1"/>
  <c r="AR122" i="2" s="1"/>
  <c r="M130" i="2"/>
  <c r="M138" i="2"/>
  <c r="AM138" i="2"/>
  <c r="AP138" i="2" s="1"/>
  <c r="AR138" i="2" s="1"/>
  <c r="M146" i="2"/>
  <c r="AM146" i="2"/>
  <c r="AM154" i="2"/>
  <c r="M154" i="2"/>
  <c r="AM165" i="2"/>
  <c r="M165" i="2"/>
  <c r="M173" i="2"/>
  <c r="AM181" i="2"/>
  <c r="AP181" i="2" s="1"/>
  <c r="AR181" i="2" s="1"/>
  <c r="M181" i="2"/>
  <c r="M189" i="2"/>
  <c r="AM189" i="2"/>
  <c r="AP189" i="2" s="1"/>
  <c r="AR189" i="2" s="1"/>
  <c r="M197" i="2"/>
  <c r="N211" i="2"/>
  <c r="AN211" i="2"/>
  <c r="AQ211" i="2" s="1"/>
  <c r="AS211" i="2" s="1"/>
  <c r="N46" i="2"/>
  <c r="AN46" i="2"/>
  <c r="AQ46" i="2" s="1"/>
  <c r="AS46" i="2" s="1"/>
  <c r="N54" i="2"/>
  <c r="AN54" i="2"/>
  <c r="AQ54" i="2" s="1"/>
  <c r="AS54" i="2" s="1"/>
  <c r="N62" i="2"/>
  <c r="N70" i="2"/>
  <c r="AN70" i="2"/>
  <c r="AQ70" i="2" s="1"/>
  <c r="AS70" i="2" s="1"/>
  <c r="AN78" i="2"/>
  <c r="N78" i="2"/>
  <c r="N86" i="2"/>
  <c r="AN86" i="2"/>
  <c r="AN98" i="2"/>
  <c r="N98" i="2"/>
  <c r="N106" i="2"/>
  <c r="AN106" i="2"/>
  <c r="AQ106" i="2" s="1"/>
  <c r="AS106" i="2" s="1"/>
  <c r="N114" i="2"/>
  <c r="AN114" i="2"/>
  <c r="N122" i="2"/>
  <c r="N130" i="2"/>
  <c r="AN130" i="2"/>
  <c r="AQ130" i="2" s="1"/>
  <c r="AS130" i="2" s="1"/>
  <c r="N138" i="2"/>
  <c r="N146" i="2"/>
  <c r="AN146" i="2"/>
  <c r="AQ146" i="2" s="1"/>
  <c r="AS146" i="2" s="1"/>
  <c r="N154" i="2"/>
  <c r="N159" i="2"/>
  <c r="N169" i="2"/>
  <c r="AN169" i="2"/>
  <c r="N177" i="2"/>
  <c r="AN177" i="2"/>
  <c r="N185" i="2"/>
  <c r="AN185" i="2"/>
  <c r="AQ185" i="2" s="1"/>
  <c r="AS185" i="2" s="1"/>
  <c r="N193" i="2"/>
  <c r="AN193" i="2"/>
  <c r="AN205" i="2"/>
  <c r="N205" i="2"/>
  <c r="N213" i="2"/>
  <c r="AN213" i="2"/>
  <c r="N231" i="2"/>
  <c r="AN231" i="2"/>
  <c r="N260" i="2"/>
  <c r="N276" i="2"/>
  <c r="N292" i="2"/>
  <c r="AN292" i="2"/>
  <c r="N308" i="2"/>
  <c r="AN308" i="2"/>
  <c r="N324" i="2"/>
  <c r="AN324" i="2"/>
  <c r="AQ324" i="2" s="1"/>
  <c r="AS324" i="2" s="1"/>
  <c r="AN340" i="2"/>
  <c r="N340" i="2"/>
  <c r="AN356" i="2"/>
  <c r="AQ356" i="2" s="1"/>
  <c r="AS356" i="2" s="1"/>
  <c r="N356" i="2"/>
  <c r="M220" i="2"/>
  <c r="AM220" i="2"/>
  <c r="M228" i="2"/>
  <c r="AM228" i="2"/>
  <c r="AP228" i="2" s="1"/>
  <c r="AR228" i="2" s="1"/>
  <c r="M238" i="2"/>
  <c r="AM238" i="2"/>
  <c r="M255" i="2"/>
  <c r="AM255" i="2"/>
  <c r="AP255" i="2" s="1"/>
  <c r="AR255" i="2" s="1"/>
  <c r="M263" i="2"/>
  <c r="AM263" i="2"/>
  <c r="AP263" i="2" s="1"/>
  <c r="AR263" i="2" s="1"/>
  <c r="M271" i="2"/>
  <c r="AM271" i="2"/>
  <c r="AP271" i="2" s="1"/>
  <c r="AR271" i="2" s="1"/>
  <c r="M283" i="2"/>
  <c r="AM283" i="2"/>
  <c r="AP283" i="2" s="1"/>
  <c r="AR283" i="2" s="1"/>
  <c r="M291" i="2"/>
  <c r="AM291" i="2"/>
  <c r="AP291" i="2" s="1"/>
  <c r="AR291" i="2" s="1"/>
  <c r="M295" i="2"/>
  <c r="M303" i="2"/>
  <c r="AM303" i="2"/>
  <c r="AP303" i="2" s="1"/>
  <c r="AR303" i="2" s="1"/>
  <c r="M315" i="2"/>
  <c r="AM315" i="2"/>
  <c r="AP315" i="2" s="1"/>
  <c r="AR315" i="2" s="1"/>
  <c r="M323" i="2"/>
  <c r="O323" i="2" s="1"/>
  <c r="AM323" i="2"/>
  <c r="M331" i="2"/>
  <c r="AM331" i="2"/>
  <c r="AP331" i="2" s="1"/>
  <c r="AR331" i="2" s="1"/>
  <c r="M335" i="2"/>
  <c r="AM335" i="2"/>
  <c r="AP335" i="2" s="1"/>
  <c r="AR335" i="2" s="1"/>
  <c r="M343" i="2"/>
  <c r="AM343" i="2"/>
  <c r="AP343" i="2" s="1"/>
  <c r="AR343" i="2" s="1"/>
  <c r="M355" i="2"/>
  <c r="AM355" i="2"/>
  <c r="M359" i="2"/>
  <c r="AM359" i="2"/>
  <c r="AP359" i="2" s="1"/>
  <c r="AR359" i="2" s="1"/>
  <c r="N388" i="2"/>
  <c r="N404" i="2"/>
  <c r="AN404" i="2"/>
  <c r="AQ404" i="2" s="1"/>
  <c r="AS404" i="2" s="1"/>
  <c r="M364" i="2"/>
  <c r="AM364" i="2"/>
  <c r="AP364" i="2" s="1"/>
  <c r="AR364" i="2" s="1"/>
  <c r="M362" i="2"/>
  <c r="AM362" i="2"/>
  <c r="AP362" i="2" s="1"/>
  <c r="AR362" i="2" s="1"/>
  <c r="AM370" i="2"/>
  <c r="AP370" i="2" s="1"/>
  <c r="AR370" i="2" s="1"/>
  <c r="M370" i="2"/>
  <c r="M187" i="2"/>
  <c r="AM187" i="2"/>
  <c r="AP187" i="2" s="1"/>
  <c r="AR187" i="2" s="1"/>
  <c r="M152" i="2"/>
  <c r="AM152" i="2"/>
  <c r="M136" i="2"/>
  <c r="AM136" i="2"/>
  <c r="AP136" i="2" s="1"/>
  <c r="AR136" i="2" s="1"/>
  <c r="M104" i="2"/>
  <c r="AM104" i="2"/>
  <c r="AP104" i="2" s="1"/>
  <c r="AR104" i="2" s="1"/>
  <c r="AM28" i="2"/>
  <c r="M28" i="2"/>
  <c r="M12" i="2"/>
  <c r="AM12" i="2"/>
  <c r="M167" i="2"/>
  <c r="AM167" i="2"/>
  <c r="AP167" i="2" s="1"/>
  <c r="AR167" i="2" s="1"/>
  <c r="M132" i="2"/>
  <c r="AM132" i="2"/>
  <c r="M100" i="2"/>
  <c r="AM100" i="2"/>
  <c r="AP100" i="2" s="1"/>
  <c r="AR100" i="2" s="1"/>
  <c r="N27" i="2"/>
  <c r="AN27" i="2"/>
  <c r="AQ27" i="2" s="1"/>
  <c r="AS27" i="2" s="1"/>
  <c r="AL11" i="2"/>
  <c r="AN11" i="2" s="1"/>
  <c r="N11" i="2"/>
  <c r="N88" i="2"/>
  <c r="AN88" i="2"/>
  <c r="AQ88" i="2" s="1"/>
  <c r="AS88" i="2" s="1"/>
  <c r="AN96" i="2"/>
  <c r="N96" i="2"/>
  <c r="N112" i="2"/>
  <c r="AN112" i="2"/>
  <c r="N128" i="2"/>
  <c r="AN128" i="2"/>
  <c r="N144" i="2"/>
  <c r="AN144" i="2"/>
  <c r="AQ144" i="2" s="1"/>
  <c r="AS144" i="2" s="1"/>
  <c r="N161" i="2"/>
  <c r="AN161" i="2"/>
  <c r="AN179" i="2"/>
  <c r="N179" i="2"/>
  <c r="N195" i="2"/>
  <c r="AN195" i="2"/>
  <c r="AQ195" i="2" s="1"/>
  <c r="AS195" i="2" s="1"/>
  <c r="N13" i="2"/>
  <c r="AN13" i="2"/>
  <c r="AQ13" i="2" s="1"/>
  <c r="AS13" i="2" s="1"/>
  <c r="N21" i="2"/>
  <c r="AN21" i="2"/>
  <c r="AQ21" i="2" s="1"/>
  <c r="AS21" i="2" s="1"/>
  <c r="N29" i="2"/>
  <c r="AN29" i="2"/>
  <c r="AQ29" i="2" s="1"/>
  <c r="AS29" i="2" s="1"/>
  <c r="M11" i="2"/>
  <c r="AK11" i="2"/>
  <c r="AM11" i="2"/>
  <c r="M19" i="2"/>
  <c r="AM19" i="2"/>
  <c r="AM27" i="2"/>
  <c r="M27" i="2"/>
  <c r="AM35" i="2"/>
  <c r="M35" i="2"/>
  <c r="N43" i="2"/>
  <c r="AN43" i="2"/>
  <c r="AQ43" i="2" s="1"/>
  <c r="AS43" i="2" s="1"/>
  <c r="N51" i="2"/>
  <c r="AN51" i="2"/>
  <c r="AQ51" i="2" s="1"/>
  <c r="AS51" i="2" s="1"/>
  <c r="N59" i="2"/>
  <c r="AN59" i="2"/>
  <c r="AQ59" i="2" s="1"/>
  <c r="AS59" i="2" s="1"/>
  <c r="N67" i="2"/>
  <c r="AN67" i="2"/>
  <c r="AQ67" i="2" s="1"/>
  <c r="AS67" i="2" s="1"/>
  <c r="N75" i="2"/>
  <c r="M200" i="2"/>
  <c r="AM200" i="2"/>
  <c r="M206" i="2"/>
  <c r="AM206" i="2"/>
  <c r="AP206" i="2" s="1"/>
  <c r="AR206" i="2" s="1"/>
  <c r="M222" i="2"/>
  <c r="M241" i="2"/>
  <c r="AM241" i="2"/>
  <c r="AP241" i="2" s="1"/>
  <c r="AR241" i="2" s="1"/>
  <c r="AM261" i="2"/>
  <c r="AP261" i="2" s="1"/>
  <c r="AR261" i="2" s="1"/>
  <c r="M261" i="2"/>
  <c r="M277" i="2"/>
  <c r="AM277" i="2"/>
  <c r="AP277" i="2" s="1"/>
  <c r="AR277" i="2" s="1"/>
  <c r="M293" i="2"/>
  <c r="AM293" i="2"/>
  <c r="M309" i="2"/>
  <c r="AM309" i="2"/>
  <c r="AP309" i="2" s="1"/>
  <c r="AR309" i="2" s="1"/>
  <c r="AM325" i="2"/>
  <c r="M325" i="2"/>
  <c r="M349" i="2"/>
  <c r="AM39" i="2"/>
  <c r="M39" i="2"/>
  <c r="AM47" i="2"/>
  <c r="M47" i="2"/>
  <c r="M55" i="2"/>
  <c r="AM55" i="2"/>
  <c r="M63" i="2"/>
  <c r="AM63" i="2"/>
  <c r="AP63" i="2" s="1"/>
  <c r="AR63" i="2" s="1"/>
  <c r="M71" i="2"/>
  <c r="AM71" i="2"/>
  <c r="AP71" i="2" s="1"/>
  <c r="AR71" i="2" s="1"/>
  <c r="AM79" i="2"/>
  <c r="AP79" i="2" s="1"/>
  <c r="AR79" i="2" s="1"/>
  <c r="M79" i="2"/>
  <c r="M87" i="2"/>
  <c r="AM87" i="2"/>
  <c r="AP87" i="2" s="1"/>
  <c r="AR87" i="2" s="1"/>
  <c r="M95" i="2"/>
  <c r="AM95" i="2"/>
  <c r="AP95" i="2" s="1"/>
  <c r="AR95" i="2" s="1"/>
  <c r="M103" i="2"/>
  <c r="M111" i="2"/>
  <c r="AM111" i="2"/>
  <c r="AP111" i="2" s="1"/>
  <c r="AR111" i="2" s="1"/>
  <c r="M115" i="2"/>
  <c r="M127" i="2"/>
  <c r="AM127" i="2"/>
  <c r="AP127" i="2" s="1"/>
  <c r="AR127" i="2" s="1"/>
  <c r="M135" i="2"/>
  <c r="AM135" i="2"/>
  <c r="AP135" i="2" s="1"/>
  <c r="AR135" i="2" s="1"/>
  <c r="M139" i="2"/>
  <c r="AM139" i="2"/>
  <c r="AP139" i="2" s="1"/>
  <c r="AR139" i="2" s="1"/>
  <c r="M147" i="2"/>
  <c r="AM147" i="2"/>
  <c r="AM155" i="2"/>
  <c r="AP155" i="2" s="1"/>
  <c r="AR155" i="2" s="1"/>
  <c r="M155" i="2"/>
  <c r="M166" i="2"/>
  <c r="AM166" i="2"/>
  <c r="AP166" i="2" s="1"/>
  <c r="AR166" i="2" s="1"/>
  <c r="M178" i="2"/>
  <c r="M182" i="2"/>
  <c r="AM182" i="2"/>
  <c r="AP182" i="2" s="1"/>
  <c r="AR182" i="2" s="1"/>
  <c r="M190" i="2"/>
  <c r="AM190" i="2"/>
  <c r="M198" i="2"/>
  <c r="N198" i="2"/>
  <c r="AN198" i="2"/>
  <c r="AQ198" i="2" s="1"/>
  <c r="AS198" i="2" s="1"/>
  <c r="AN210" i="2"/>
  <c r="N210" i="2"/>
  <c r="N218" i="2"/>
  <c r="AN218" i="2"/>
  <c r="N226" i="2"/>
  <c r="AN226" i="2"/>
  <c r="N241" i="2"/>
  <c r="AN241" i="2"/>
  <c r="N249" i="2"/>
  <c r="AN249" i="2"/>
  <c r="AQ249" i="2" s="1"/>
  <c r="AS249" i="2" s="1"/>
  <c r="N257" i="2"/>
  <c r="AN257" i="2"/>
  <c r="N265" i="2"/>
  <c r="N277" i="2"/>
  <c r="AN277" i="2"/>
  <c r="AN281" i="2"/>
  <c r="N281" i="2"/>
  <c r="N289" i="2"/>
  <c r="AN289" i="2"/>
  <c r="AQ289" i="2" s="1"/>
  <c r="AS289" i="2" s="1"/>
  <c r="AN297" i="2"/>
  <c r="N297" i="2"/>
  <c r="N305" i="2"/>
  <c r="AN305" i="2"/>
  <c r="N313" i="2"/>
  <c r="AN313" i="2"/>
  <c r="AQ313" i="2" s="1"/>
  <c r="AS313" i="2" s="1"/>
  <c r="N321" i="2"/>
  <c r="AN321" i="2"/>
  <c r="N329" i="2"/>
  <c r="AN329" i="2"/>
  <c r="AN337" i="2"/>
  <c r="N337" i="2"/>
  <c r="AN345" i="2"/>
  <c r="N345" i="2"/>
  <c r="N353" i="2"/>
  <c r="AN353" i="2"/>
  <c r="AQ353" i="2" s="1"/>
  <c r="AS353" i="2" s="1"/>
  <c r="N361" i="2"/>
  <c r="AN361" i="2"/>
  <c r="AM389" i="2"/>
  <c r="M389" i="2"/>
  <c r="M405" i="2"/>
  <c r="M195" i="2"/>
  <c r="M179" i="2"/>
  <c r="M161" i="2"/>
  <c r="M144" i="2"/>
  <c r="AM144" i="2"/>
  <c r="AP144" i="2" s="1"/>
  <c r="AR144" i="2" s="1"/>
  <c r="M128" i="2"/>
  <c r="M112" i="2"/>
  <c r="AM112" i="2"/>
  <c r="AP112" i="2" s="1"/>
  <c r="AR112" i="2" s="1"/>
  <c r="M96" i="2"/>
  <c r="AM32" i="2"/>
  <c r="M32" i="2"/>
  <c r="M24" i="2"/>
  <c r="AM24" i="2"/>
  <c r="M16" i="2"/>
  <c r="AM16" i="2"/>
  <c r="M191" i="2"/>
  <c r="AM191" i="2"/>
  <c r="AP191" i="2" s="1"/>
  <c r="AR191" i="2" s="1"/>
  <c r="M175" i="2"/>
  <c r="AM157" i="2"/>
  <c r="M157" i="2"/>
  <c r="AM140" i="2"/>
  <c r="AP140" i="2" s="1"/>
  <c r="AR140" i="2" s="1"/>
  <c r="M140" i="2"/>
  <c r="M124" i="2"/>
  <c r="AM124" i="2"/>
  <c r="AP124" i="2" s="1"/>
  <c r="AR124" i="2" s="1"/>
  <c r="M108" i="2"/>
  <c r="M92" i="2"/>
  <c r="N31" i="2"/>
  <c r="AN31" i="2"/>
  <c r="N23" i="2"/>
  <c r="AN23" i="2"/>
  <c r="AQ23" i="2" s="1"/>
  <c r="AS23" i="2" s="1"/>
  <c r="N15" i="2"/>
  <c r="N12" i="2"/>
  <c r="AN12" i="2"/>
  <c r="AQ12" i="2" s="1"/>
  <c r="AS12" i="2" s="1"/>
  <c r="N16" i="2"/>
  <c r="AN16" i="2"/>
  <c r="AQ16" i="2" s="1"/>
  <c r="AS16" i="2" s="1"/>
  <c r="AN20" i="2"/>
  <c r="N20" i="2"/>
  <c r="AN24" i="2"/>
  <c r="AQ24" i="2" s="1"/>
  <c r="AS24" i="2" s="1"/>
  <c r="N24" i="2"/>
  <c r="N28" i="2"/>
  <c r="AN28" i="2"/>
  <c r="AQ28" i="2" s="1"/>
  <c r="AS28" i="2" s="1"/>
  <c r="N32" i="2"/>
  <c r="N36" i="2"/>
  <c r="AN36" i="2"/>
  <c r="AQ36" i="2" s="1"/>
  <c r="AS36" i="2" s="1"/>
  <c r="AN84" i="2"/>
  <c r="N84" i="2"/>
  <c r="AN92" i="2"/>
  <c r="N92" i="2"/>
  <c r="N100" i="2"/>
  <c r="AN100" i="2"/>
  <c r="AQ100" i="2" s="1"/>
  <c r="AS100" i="2" s="1"/>
  <c r="N108" i="2"/>
  <c r="N116" i="2"/>
  <c r="AN116" i="2"/>
  <c r="N124" i="2"/>
  <c r="AN124" i="2"/>
  <c r="AQ124" i="2" s="1"/>
  <c r="AS124" i="2" s="1"/>
  <c r="AN132" i="2"/>
  <c r="N132" i="2"/>
  <c r="N140" i="2"/>
  <c r="N148" i="2"/>
  <c r="AN148" i="2"/>
  <c r="AQ148" i="2" s="1"/>
  <c r="AS148" i="2" s="1"/>
  <c r="N157" i="2"/>
  <c r="AN157" i="2"/>
  <c r="AN167" i="2"/>
  <c r="N167" i="2"/>
  <c r="N175" i="2"/>
  <c r="AN175" i="2"/>
  <c r="N183" i="2"/>
  <c r="AN183" i="2"/>
  <c r="N191" i="2"/>
  <c r="N199" i="2"/>
  <c r="AN199" i="2"/>
  <c r="AM41" i="2"/>
  <c r="M41" i="2"/>
  <c r="M45" i="2"/>
  <c r="AM45" i="2"/>
  <c r="M49" i="2"/>
  <c r="AM49" i="2"/>
  <c r="AM53" i="2"/>
  <c r="M53" i="2"/>
  <c r="M57" i="2"/>
  <c r="AM57" i="2"/>
  <c r="M61" i="2"/>
  <c r="AM61" i="2"/>
  <c r="AP61" i="2" s="1"/>
  <c r="AR61" i="2" s="1"/>
  <c r="M65" i="2"/>
  <c r="AM65" i="2"/>
  <c r="AP65" i="2" s="1"/>
  <c r="AR65" i="2" s="1"/>
  <c r="M69" i="2"/>
  <c r="AM69" i="2"/>
  <c r="AP69" i="2" s="1"/>
  <c r="AR69" i="2" s="1"/>
  <c r="M73" i="2"/>
  <c r="AM73" i="2"/>
  <c r="AP73" i="2" s="1"/>
  <c r="AR73" i="2" s="1"/>
  <c r="AM77" i="2"/>
  <c r="AP77" i="2" s="1"/>
  <c r="AR77" i="2" s="1"/>
  <c r="M77" i="2"/>
  <c r="M81" i="2"/>
  <c r="AM81" i="2"/>
  <c r="AP81" i="2" s="1"/>
  <c r="AR81" i="2" s="1"/>
  <c r="M196" i="2"/>
  <c r="AM196" i="2"/>
  <c r="AP196" i="2" s="1"/>
  <c r="AR196" i="2" s="1"/>
  <c r="AM204" i="2"/>
  <c r="AP204" i="2" s="1"/>
  <c r="AR204" i="2" s="1"/>
  <c r="M204" i="2"/>
  <c r="N85" i="2"/>
  <c r="AN85" i="2"/>
  <c r="AQ85" i="2" s="1"/>
  <c r="AS85" i="2" s="1"/>
  <c r="N89" i="2"/>
  <c r="AN89" i="2"/>
  <c r="N93" i="2"/>
  <c r="AN93" i="2"/>
  <c r="N97" i="2"/>
  <c r="AN97" i="2"/>
  <c r="AQ97" i="2" s="1"/>
  <c r="AS97" i="2" s="1"/>
  <c r="AN101" i="2"/>
  <c r="N101" i="2"/>
  <c r="N105" i="2"/>
  <c r="N109" i="2"/>
  <c r="AN109" i="2"/>
  <c r="AQ109" i="2" s="1"/>
  <c r="AS109" i="2" s="1"/>
  <c r="AN113" i="2"/>
  <c r="N113" i="2"/>
  <c r="N117" i="2"/>
  <c r="N121" i="2"/>
  <c r="AN121" i="2"/>
  <c r="AQ121" i="2" s="1"/>
  <c r="AS121" i="2" s="1"/>
  <c r="N125" i="2"/>
  <c r="AN129" i="2"/>
  <c r="N129" i="2"/>
  <c r="N133" i="2"/>
  <c r="N137" i="2"/>
  <c r="N141" i="2"/>
  <c r="N145" i="2"/>
  <c r="AN149" i="2"/>
  <c r="AQ149" i="2" s="1"/>
  <c r="AS149" i="2" s="1"/>
  <c r="N149" i="2"/>
  <c r="N153" i="2"/>
  <c r="AN153" i="2"/>
  <c r="AQ153" i="2" s="1"/>
  <c r="AS153" i="2" s="1"/>
  <c r="N158" i="2"/>
  <c r="AN158" i="2"/>
  <c r="AQ158" i="2" s="1"/>
  <c r="AS158" i="2" s="1"/>
  <c r="AN162" i="2"/>
  <c r="N162" i="2"/>
  <c r="N168" i="2"/>
  <c r="AN168" i="2"/>
  <c r="AQ168" i="2" s="1"/>
  <c r="AS168" i="2" s="1"/>
  <c r="N172" i="2"/>
  <c r="AN172" i="2"/>
  <c r="N176" i="2"/>
  <c r="AN176" i="2"/>
  <c r="N180" i="2"/>
  <c r="AN180" i="2"/>
  <c r="AN184" i="2"/>
  <c r="N184" i="2"/>
  <c r="N188" i="2"/>
  <c r="AN188" i="2"/>
  <c r="AQ188" i="2" s="1"/>
  <c r="AS188" i="2" s="1"/>
  <c r="N192" i="2"/>
  <c r="N196" i="2"/>
  <c r="AN196" i="2"/>
  <c r="N200" i="2"/>
  <c r="N204" i="2"/>
  <c r="AN204" i="2"/>
  <c r="AQ204" i="2" s="1"/>
  <c r="AS204" i="2" s="1"/>
  <c r="M210" i="2"/>
  <c r="AM210" i="2"/>
  <c r="AP210" i="2" s="1"/>
  <c r="AR210" i="2" s="1"/>
  <c r="M218" i="2"/>
  <c r="AM218" i="2"/>
  <c r="AP218" i="2" s="1"/>
  <c r="AR218" i="2" s="1"/>
  <c r="M226" i="2"/>
  <c r="AM226" i="2"/>
  <c r="AP226" i="2" s="1"/>
  <c r="AR226" i="2" s="1"/>
  <c r="M236" i="2"/>
  <c r="AM236" i="2"/>
  <c r="AP236" i="2" s="1"/>
  <c r="AR236" i="2" s="1"/>
  <c r="M249" i="2"/>
  <c r="AM249" i="2"/>
  <c r="M257" i="2"/>
  <c r="M265" i="2"/>
  <c r="AM265" i="2"/>
  <c r="AP265" i="2" s="1"/>
  <c r="AR265" i="2" s="1"/>
  <c r="M273" i="2"/>
  <c r="M281" i="2"/>
  <c r="AM281" i="2"/>
  <c r="M289" i="2"/>
  <c r="AM289" i="2"/>
  <c r="AP289" i="2" s="1"/>
  <c r="AR289" i="2" s="1"/>
  <c r="M297" i="2"/>
  <c r="AM297" i="2"/>
  <c r="AP297" i="2" s="1"/>
  <c r="AR297" i="2" s="1"/>
  <c r="M305" i="2"/>
  <c r="AM305" i="2"/>
  <c r="AP305" i="2" s="1"/>
  <c r="AR305" i="2" s="1"/>
  <c r="M313" i="2"/>
  <c r="AM313" i="2"/>
  <c r="AP313" i="2" s="1"/>
  <c r="AR313" i="2" s="1"/>
  <c r="M321" i="2"/>
  <c r="AM321" i="2"/>
  <c r="AP321" i="2" s="1"/>
  <c r="AR321" i="2" s="1"/>
  <c r="AM329" i="2"/>
  <c r="M329" i="2"/>
  <c r="M337" i="2"/>
  <c r="M345" i="2"/>
  <c r="AM345" i="2"/>
  <c r="M353" i="2"/>
  <c r="AM353" i="2"/>
  <c r="AP353" i="2" s="1"/>
  <c r="AR353" i="2" s="1"/>
  <c r="M361" i="2"/>
  <c r="AM361" i="2"/>
  <c r="AP361" i="2" s="1"/>
  <c r="AR361" i="2" s="1"/>
  <c r="M212" i="2"/>
  <c r="AM212" i="2"/>
  <c r="AP212" i="2" s="1"/>
  <c r="AR212" i="2" s="1"/>
  <c r="M377" i="2"/>
  <c r="AM377" i="2"/>
  <c r="M385" i="2"/>
  <c r="AM385" i="2"/>
  <c r="M393" i="2"/>
  <c r="AM393" i="2"/>
  <c r="AP393" i="2" s="1"/>
  <c r="AR393" i="2" s="1"/>
  <c r="M401" i="2"/>
  <c r="AM401" i="2"/>
  <c r="AP401" i="2" s="1"/>
  <c r="AR401" i="2" s="1"/>
  <c r="M410" i="2"/>
  <c r="AK410" i="2"/>
  <c r="AM410" i="2" s="1"/>
  <c r="N215" i="2"/>
  <c r="AN219" i="2"/>
  <c r="N219" i="2"/>
  <c r="N223" i="2"/>
  <c r="N227" i="2"/>
  <c r="N233" i="2"/>
  <c r="AN233" i="2"/>
  <c r="AN237" i="2"/>
  <c r="N237" i="2"/>
  <c r="N247" i="2"/>
  <c r="AN247" i="2"/>
  <c r="AN250" i="2"/>
  <c r="N250" i="2"/>
  <c r="N254" i="2"/>
  <c r="N258" i="2"/>
  <c r="AN258" i="2"/>
  <c r="AQ258" i="2" s="1"/>
  <c r="AS258" i="2" s="1"/>
  <c r="AN262" i="2"/>
  <c r="N262" i="2"/>
  <c r="N266" i="2"/>
  <c r="AN266" i="2"/>
  <c r="AN270" i="2"/>
  <c r="N270" i="2"/>
  <c r="AN274" i="2"/>
  <c r="N274" i="2"/>
  <c r="N278" i="2"/>
  <c r="AN278" i="2"/>
  <c r="AN282" i="2"/>
  <c r="N282" i="2"/>
  <c r="N286" i="2"/>
  <c r="AN286" i="2"/>
  <c r="AN290" i="2"/>
  <c r="N290" i="2"/>
  <c r="N294" i="2"/>
  <c r="N298" i="2"/>
  <c r="AN298" i="2"/>
  <c r="AQ298" i="2" s="1"/>
  <c r="AS298" i="2" s="1"/>
  <c r="AN302" i="2"/>
  <c r="N302" i="2"/>
  <c r="N306" i="2"/>
  <c r="AN306" i="2"/>
  <c r="N310" i="2"/>
  <c r="AN310" i="2"/>
  <c r="AQ310" i="2" s="1"/>
  <c r="AS310" i="2" s="1"/>
  <c r="N314" i="2"/>
  <c r="N318" i="2"/>
  <c r="AN318" i="2"/>
  <c r="AQ318" i="2" s="1"/>
  <c r="AS318" i="2" s="1"/>
  <c r="N322" i="2"/>
  <c r="AN322" i="2"/>
  <c r="AQ322" i="2" s="1"/>
  <c r="AS322" i="2" s="1"/>
  <c r="N326" i="2"/>
  <c r="AN330" i="2"/>
  <c r="N330" i="2"/>
  <c r="AN334" i="2"/>
  <c r="N334" i="2"/>
  <c r="N338" i="2"/>
  <c r="AN338" i="2"/>
  <c r="AQ338" i="2" s="1"/>
  <c r="AS338" i="2" s="1"/>
  <c r="AN342" i="2"/>
  <c r="N342" i="2"/>
  <c r="N346" i="2"/>
  <c r="N350" i="2"/>
  <c r="AN350" i="2"/>
  <c r="AN354" i="2"/>
  <c r="N354" i="2"/>
  <c r="AN358" i="2"/>
  <c r="N358" i="2"/>
  <c r="M209" i="2"/>
  <c r="M213" i="2"/>
  <c r="AM213" i="2"/>
  <c r="AP213" i="2" s="1"/>
  <c r="AR213" i="2" s="1"/>
  <c r="AM217" i="2"/>
  <c r="AP217" i="2" s="1"/>
  <c r="AR217" i="2" s="1"/>
  <c r="M217" i="2"/>
  <c r="M221" i="2"/>
  <c r="AM221" i="2"/>
  <c r="AP221" i="2" s="1"/>
  <c r="AR221" i="2" s="1"/>
  <c r="M225" i="2"/>
  <c r="M231" i="2"/>
  <c r="O231" i="2" s="1"/>
  <c r="AM231" i="2"/>
  <c r="AP231" i="2" s="1"/>
  <c r="AR231" i="2" s="1"/>
  <c r="M235" i="2"/>
  <c r="AM235" i="2"/>
  <c r="AP235" i="2" s="1"/>
  <c r="AR235" i="2" s="1"/>
  <c r="M248" i="2"/>
  <c r="AM248" i="2"/>
  <c r="AP248" i="2" s="1"/>
  <c r="AR248" i="2" s="1"/>
  <c r="M252" i="2"/>
  <c r="AM252" i="2"/>
  <c r="AP252" i="2" s="1"/>
  <c r="AR252" i="2" s="1"/>
  <c r="M256" i="2"/>
  <c r="AM256" i="2"/>
  <c r="AP256" i="2" s="1"/>
  <c r="AR256" i="2" s="1"/>
  <c r="M260" i="2"/>
  <c r="AM260" i="2"/>
  <c r="AP260" i="2" s="1"/>
  <c r="AR260" i="2" s="1"/>
  <c r="M264" i="2"/>
  <c r="AM264" i="2"/>
  <c r="AP264" i="2" s="1"/>
  <c r="AR264" i="2" s="1"/>
  <c r="M268" i="2"/>
  <c r="AM268" i="2"/>
  <c r="AP268" i="2" s="1"/>
  <c r="AR268" i="2" s="1"/>
  <c r="M272" i="2"/>
  <c r="AM272" i="2"/>
  <c r="AP272" i="2" s="1"/>
  <c r="AR272" i="2" s="1"/>
  <c r="M276" i="2"/>
  <c r="AM276" i="2"/>
  <c r="AP276" i="2" s="1"/>
  <c r="AR276" i="2" s="1"/>
  <c r="M280" i="2"/>
  <c r="AM280" i="2"/>
  <c r="AP280" i="2" s="1"/>
  <c r="AR280" i="2" s="1"/>
  <c r="M284" i="2"/>
  <c r="M288" i="2"/>
  <c r="AM288" i="2"/>
  <c r="AP288" i="2" s="1"/>
  <c r="AR288" i="2" s="1"/>
  <c r="M292" i="2"/>
  <c r="M296" i="2"/>
  <c r="AM296" i="2"/>
  <c r="AP296" i="2" s="1"/>
  <c r="AR296" i="2" s="1"/>
  <c r="M300" i="2"/>
  <c r="AM300" i="2"/>
  <c r="M304" i="2"/>
  <c r="AM304" i="2"/>
  <c r="AP304" i="2" s="1"/>
  <c r="AR304" i="2" s="1"/>
  <c r="M308" i="2"/>
  <c r="AM308" i="2"/>
  <c r="AP308" i="2" s="1"/>
  <c r="AR308" i="2" s="1"/>
  <c r="M312" i="2"/>
  <c r="AM312" i="2"/>
  <c r="AP312" i="2" s="1"/>
  <c r="AR312" i="2" s="1"/>
  <c r="M316" i="2"/>
  <c r="AM316" i="2"/>
  <c r="M320" i="2"/>
  <c r="AM320" i="2"/>
  <c r="AP320" i="2" s="1"/>
  <c r="AR320" i="2" s="1"/>
  <c r="AM324" i="2"/>
  <c r="M324" i="2"/>
  <c r="M328" i="2"/>
  <c r="AM328" i="2"/>
  <c r="AP328" i="2" s="1"/>
  <c r="AR328" i="2" s="1"/>
  <c r="M332" i="2"/>
  <c r="AM332" i="2"/>
  <c r="AP332" i="2" s="1"/>
  <c r="AR332" i="2" s="1"/>
  <c r="M336" i="2"/>
  <c r="AM336" i="2"/>
  <c r="AP336" i="2" s="1"/>
  <c r="AR336" i="2" s="1"/>
  <c r="M340" i="2"/>
  <c r="AM340" i="2"/>
  <c r="AP340" i="2" s="1"/>
  <c r="AR340" i="2" s="1"/>
  <c r="M344" i="2"/>
  <c r="AM344" i="2"/>
  <c r="AP344" i="2" s="1"/>
  <c r="AR344" i="2" s="1"/>
  <c r="M348" i="2"/>
  <c r="M352" i="2"/>
  <c r="AM352" i="2"/>
  <c r="AP352" i="2" s="1"/>
  <c r="AR352" i="2" s="1"/>
  <c r="M356" i="2"/>
  <c r="AM356" i="2"/>
  <c r="AP356" i="2" s="1"/>
  <c r="AR356" i="2" s="1"/>
  <c r="M360" i="2"/>
  <c r="AM360" i="2"/>
  <c r="AP360" i="2" s="1"/>
  <c r="AR360" i="2" s="1"/>
  <c r="N363" i="2"/>
  <c r="AN363" i="2"/>
  <c r="N367" i="2"/>
  <c r="AN367" i="2"/>
  <c r="AQ367" i="2" s="1"/>
  <c r="AS367" i="2" s="1"/>
  <c r="N371" i="2"/>
  <c r="AN371" i="2"/>
  <c r="M376" i="2"/>
  <c r="AM376" i="2"/>
  <c r="AM380" i="2"/>
  <c r="M380" i="2"/>
  <c r="M384" i="2"/>
  <c r="AM384" i="2"/>
  <c r="AM388" i="2"/>
  <c r="M388" i="2"/>
  <c r="M392" i="2"/>
  <c r="AM392" i="2"/>
  <c r="AP392" i="2" s="1"/>
  <c r="AR392" i="2" s="1"/>
  <c r="M396" i="2"/>
  <c r="AM396" i="2"/>
  <c r="AP396" i="2" s="1"/>
  <c r="AR396" i="2" s="1"/>
  <c r="M400" i="2"/>
  <c r="AM400" i="2"/>
  <c r="M404" i="2"/>
  <c r="AM404" i="2"/>
  <c r="M409" i="2"/>
  <c r="AK409" i="2"/>
  <c r="AM409" i="2" s="1"/>
  <c r="AK413" i="2"/>
  <c r="AM413" i="2" s="1"/>
  <c r="M413" i="2"/>
  <c r="AM373" i="2"/>
  <c r="AP373" i="2" s="1"/>
  <c r="AR373" i="2" s="1"/>
  <c r="M373" i="2"/>
  <c r="N365" i="2"/>
  <c r="AN365" i="2"/>
  <c r="AQ365" i="2" s="1"/>
  <c r="AS365" i="2" s="1"/>
  <c r="N369" i="2"/>
  <c r="AN369" i="2"/>
  <c r="AQ369" i="2" s="1"/>
  <c r="AS369" i="2" s="1"/>
  <c r="M374" i="2"/>
  <c r="AM374" i="2"/>
  <c r="AP374" i="2" s="1"/>
  <c r="AR374" i="2" s="1"/>
  <c r="M378" i="2"/>
  <c r="O378" i="2" s="1"/>
  <c r="AM378" i="2"/>
  <c r="M382" i="2"/>
  <c r="AM382" i="2"/>
  <c r="M386" i="2"/>
  <c r="AM386" i="2"/>
  <c r="M390" i="2"/>
  <c r="M394" i="2"/>
  <c r="AM394" i="2"/>
  <c r="M398" i="2"/>
  <c r="AM398" i="2"/>
  <c r="AP398" i="2" s="1"/>
  <c r="AR398" i="2" s="1"/>
  <c r="M402" i="2"/>
  <c r="AM402" i="2"/>
  <c r="AP402" i="2" s="1"/>
  <c r="AR402" i="2" s="1"/>
  <c r="M411" i="2"/>
  <c r="AK411" i="2"/>
  <c r="AM411" i="2" s="1"/>
  <c r="M415" i="2"/>
  <c r="AK415" i="2"/>
  <c r="AM415" i="2" s="1"/>
  <c r="N374" i="2"/>
  <c r="AN374" i="2"/>
  <c r="AQ374" i="2" s="1"/>
  <c r="AS374" i="2" s="1"/>
  <c r="N378" i="2"/>
  <c r="AN378" i="2"/>
  <c r="AQ378" i="2" s="1"/>
  <c r="AS378" i="2" s="1"/>
  <c r="N382" i="2"/>
  <c r="AN382" i="2"/>
  <c r="N386" i="2"/>
  <c r="N390" i="2"/>
  <c r="AN390" i="2"/>
  <c r="AQ390" i="2" s="1"/>
  <c r="AS390" i="2" s="1"/>
  <c r="N394" i="2"/>
  <c r="N398" i="2"/>
  <c r="N402" i="2"/>
  <c r="N411" i="2"/>
  <c r="AL411" i="2"/>
  <c r="AN411" i="2" s="1"/>
  <c r="N415" i="2"/>
  <c r="AL415" i="2"/>
  <c r="AN415" i="2" s="1"/>
  <c r="N362" i="2"/>
  <c r="AN362" i="2"/>
  <c r="AQ362" i="2" s="1"/>
  <c r="AS362" i="2" s="1"/>
  <c r="N366" i="2"/>
  <c r="AN366" i="2"/>
  <c r="AQ366" i="2" s="1"/>
  <c r="AS366" i="2" s="1"/>
  <c r="N370" i="2"/>
  <c r="AN370" i="2"/>
  <c r="AQ370" i="2" s="1"/>
  <c r="AS370" i="2" s="1"/>
  <c r="AM375" i="2"/>
  <c r="M375" i="2"/>
  <c r="AM379" i="2"/>
  <c r="M379" i="2"/>
  <c r="O379" i="2" s="1"/>
  <c r="M383" i="2"/>
  <c r="AM383" i="2"/>
  <c r="AM387" i="2"/>
  <c r="M387" i="2"/>
  <c r="O387" i="2" s="1"/>
  <c r="M391" i="2"/>
  <c r="AM391" i="2"/>
  <c r="AP391" i="2" s="1"/>
  <c r="AR391" i="2" s="1"/>
  <c r="M395" i="2"/>
  <c r="AM395" i="2"/>
  <c r="AP395" i="2" s="1"/>
  <c r="AR395" i="2" s="1"/>
  <c r="M399" i="2"/>
  <c r="AM399" i="2"/>
  <c r="AP399" i="2" s="1"/>
  <c r="AR399" i="2" s="1"/>
  <c r="M403" i="2"/>
  <c r="AM403" i="2"/>
  <c r="M408" i="2"/>
  <c r="AK408" i="2"/>
  <c r="AM408" i="2" s="1"/>
  <c r="M412" i="2"/>
  <c r="AK412" i="2"/>
  <c r="AM412" i="2" s="1"/>
  <c r="AP400" i="2" l="1"/>
  <c r="AR400" i="2" s="1"/>
  <c r="AQ389" i="2"/>
  <c r="AS389" i="2" s="1"/>
  <c r="AQ344" i="2"/>
  <c r="AS344" i="2" s="1"/>
  <c r="AP84" i="2"/>
  <c r="AR84" i="2" s="1"/>
  <c r="AT96" i="2"/>
  <c r="AT92" i="2"/>
  <c r="AT38" i="2"/>
  <c r="AU14" i="2"/>
  <c r="AT113" i="2"/>
  <c r="AU44" i="2"/>
  <c r="AT390" i="2"/>
  <c r="AP119" i="2"/>
  <c r="AR119" i="2" s="1"/>
  <c r="AP405" i="2"/>
  <c r="AR405" i="2" s="1"/>
  <c r="AT287" i="2"/>
  <c r="AP66" i="2"/>
  <c r="AR66" i="2" s="1"/>
  <c r="AP175" i="2"/>
  <c r="AR175" i="2" s="1"/>
  <c r="AP369" i="2"/>
  <c r="AR369" i="2" s="1"/>
  <c r="AT334" i="2"/>
  <c r="AU161" i="2"/>
  <c r="AQ241" i="2"/>
  <c r="AS241" i="2" s="1"/>
  <c r="AP249" i="2"/>
  <c r="AR249" i="2" s="1"/>
  <c r="AQ20" i="2"/>
  <c r="AS20" i="2" s="1"/>
  <c r="AP293" i="2"/>
  <c r="AR293" i="2" s="1"/>
  <c r="AQ112" i="2"/>
  <c r="AS112" i="2" s="1"/>
  <c r="AQ268" i="2"/>
  <c r="AS268" i="2" s="1"/>
  <c r="AP193" i="2"/>
  <c r="AR193" i="2" s="1"/>
  <c r="AU402" i="2"/>
  <c r="AT174" i="2"/>
  <c r="AT97" i="2"/>
  <c r="AU50" i="2"/>
  <c r="AP173" i="2"/>
  <c r="AR173" i="2" s="1"/>
  <c r="AP224" i="2"/>
  <c r="AR224" i="2" s="1"/>
  <c r="AP85" i="2"/>
  <c r="AR85" i="2" s="1"/>
  <c r="AP186" i="2"/>
  <c r="AR186" i="2" s="1"/>
  <c r="AP108" i="2"/>
  <c r="AR108" i="2" s="1"/>
  <c r="AP351" i="2"/>
  <c r="AR351" i="2" s="1"/>
  <c r="AP270" i="2"/>
  <c r="AR270" i="2" s="1"/>
  <c r="AQ45" i="2"/>
  <c r="AS45" i="2" s="1"/>
  <c r="AQ263" i="2"/>
  <c r="AS263" i="2" s="1"/>
  <c r="AT199" i="2"/>
  <c r="AP57" i="2"/>
  <c r="AR57" i="2" s="1"/>
  <c r="AP238" i="2"/>
  <c r="AR238" i="2" s="1"/>
  <c r="AP62" i="2"/>
  <c r="AR62" i="2" s="1"/>
  <c r="AQ335" i="2"/>
  <c r="AS335" i="2" s="1"/>
  <c r="AP207" i="2"/>
  <c r="AR207" i="2" s="1"/>
  <c r="AQ155" i="2"/>
  <c r="AS155" i="2" s="1"/>
  <c r="AP397" i="2"/>
  <c r="AR397" i="2" s="1"/>
  <c r="AQ341" i="2"/>
  <c r="AS341" i="2" s="1"/>
  <c r="AQ273" i="2"/>
  <c r="AS273" i="2" s="1"/>
  <c r="AP202" i="2"/>
  <c r="AR202" i="2" s="1"/>
  <c r="AP285" i="2"/>
  <c r="AR285" i="2" s="1"/>
  <c r="AP214" i="2"/>
  <c r="AR214" i="2" s="1"/>
  <c r="AQ252" i="2"/>
  <c r="AS252" i="2" s="1"/>
  <c r="AP86" i="2"/>
  <c r="AR86" i="2" s="1"/>
  <c r="AT295" i="2"/>
  <c r="AT178" i="2"/>
  <c r="AU94" i="2"/>
  <c r="AU405" i="2"/>
  <c r="AU323" i="2"/>
  <c r="AT341" i="2"/>
  <c r="AP109" i="2"/>
  <c r="AR109" i="2" s="1"/>
  <c r="AU316" i="2"/>
  <c r="AT150" i="2"/>
  <c r="AP195" i="2"/>
  <c r="AR195" i="2" s="1"/>
  <c r="AP115" i="2"/>
  <c r="AR115" i="2" s="1"/>
  <c r="AQ15" i="2"/>
  <c r="AS15" i="2" s="1"/>
  <c r="AP371" i="2"/>
  <c r="AR371" i="2" s="1"/>
  <c r="AT271" i="2"/>
  <c r="AQ286" i="2"/>
  <c r="AS286" i="2" s="1"/>
  <c r="AP345" i="2"/>
  <c r="AR345" i="2" s="1"/>
  <c r="AP281" i="2"/>
  <c r="AR281" i="2" s="1"/>
  <c r="AQ172" i="2"/>
  <c r="AS172" i="2" s="1"/>
  <c r="AQ161" i="2"/>
  <c r="AS161" i="2" s="1"/>
  <c r="AP363" i="2"/>
  <c r="AR363" i="2" s="1"/>
  <c r="AP346" i="2"/>
  <c r="AR346" i="2" s="1"/>
  <c r="AT142" i="2"/>
  <c r="AT188" i="2"/>
  <c r="AU133" i="2"/>
  <c r="AT340" i="2"/>
  <c r="AQ26" i="2"/>
  <c r="AS26" i="2" s="1"/>
  <c r="AP128" i="2"/>
  <c r="AR128" i="2" s="1"/>
  <c r="AQ38" i="2"/>
  <c r="AS38" i="2" s="1"/>
  <c r="AT222" i="2"/>
  <c r="AQ382" i="2"/>
  <c r="AS382" i="2" s="1"/>
  <c r="AP190" i="2"/>
  <c r="AR190" i="2" s="1"/>
  <c r="AP114" i="2"/>
  <c r="AR114" i="2" s="1"/>
  <c r="AQ347" i="2"/>
  <c r="AS347" i="2" s="1"/>
  <c r="AQ283" i="2"/>
  <c r="AS283" i="2" s="1"/>
  <c r="AP168" i="2"/>
  <c r="AR168" i="2" s="1"/>
  <c r="AQ79" i="2"/>
  <c r="AS79" i="2" s="1"/>
  <c r="AQ47" i="2"/>
  <c r="AS47" i="2" s="1"/>
  <c r="AU141" i="2"/>
  <c r="AT301" i="2"/>
  <c r="AQ42" i="2"/>
  <c r="AS42" i="2" s="1"/>
  <c r="AP329" i="2"/>
  <c r="AR329" i="2" s="1"/>
  <c r="AQ377" i="2"/>
  <c r="AS377" i="2" s="1"/>
  <c r="AQ217" i="2"/>
  <c r="AS217" i="2" s="1"/>
  <c r="AT310" i="2"/>
  <c r="AU34" i="2"/>
  <c r="AP292" i="2"/>
  <c r="AR292" i="2" s="1"/>
  <c r="AP404" i="2"/>
  <c r="AR404" i="2" s="1"/>
  <c r="AQ371" i="2"/>
  <c r="AS371" i="2" s="1"/>
  <c r="AP215" i="2"/>
  <c r="AR215" i="2" s="1"/>
  <c r="AQ261" i="2"/>
  <c r="AS261" i="2" s="1"/>
  <c r="AQ30" i="2"/>
  <c r="AS30" i="2" s="1"/>
  <c r="AT103" i="2"/>
  <c r="AU32" i="2"/>
  <c r="AT266" i="2"/>
  <c r="AU139" i="2"/>
  <c r="AT98" i="2"/>
  <c r="AT83" i="2"/>
  <c r="AP257" i="2"/>
  <c r="AR257" i="2" s="1"/>
  <c r="AQ373" i="2"/>
  <c r="AS373" i="2" s="1"/>
  <c r="AP133" i="2"/>
  <c r="AR133" i="2" s="1"/>
  <c r="AQ381" i="2"/>
  <c r="AS381" i="2" s="1"/>
  <c r="AP284" i="2"/>
  <c r="AR284" i="2" s="1"/>
  <c r="AP273" i="2"/>
  <c r="AR273" i="2" s="1"/>
  <c r="AQ388" i="2"/>
  <c r="AS388" i="2" s="1"/>
  <c r="AP161" i="2"/>
  <c r="AR161" i="2" s="1"/>
  <c r="AQ397" i="2"/>
  <c r="AS397" i="2" s="1"/>
  <c r="AQ150" i="2"/>
  <c r="AS150" i="2" s="1"/>
  <c r="AQ76" i="2"/>
  <c r="AS76" i="2" s="1"/>
  <c r="AP302" i="2"/>
  <c r="AR302" i="2" s="1"/>
  <c r="P406" i="2"/>
  <c r="O406" i="2"/>
  <c r="Q406" i="2" s="1"/>
  <c r="AT173" i="2"/>
  <c r="AU388" i="2"/>
  <c r="AT179" i="2"/>
  <c r="AT133" i="2"/>
  <c r="AM150" i="2"/>
  <c r="AP150" i="2" s="1"/>
  <c r="AR150" i="2" s="1"/>
  <c r="AT257" i="2"/>
  <c r="AT361" i="2"/>
  <c r="AU47" i="2"/>
  <c r="AU36" i="2"/>
  <c r="AT139" i="2"/>
  <c r="AT269" i="2"/>
  <c r="AU33" i="2"/>
  <c r="AT267" i="2"/>
  <c r="AM334" i="2"/>
  <c r="AP334" i="2" s="1"/>
  <c r="AR334" i="2" s="1"/>
  <c r="AU397" i="2"/>
  <c r="AU154" i="2"/>
  <c r="AU155" i="2"/>
  <c r="AU112" i="2"/>
  <c r="AT86" i="2"/>
  <c r="AT84" i="2"/>
  <c r="AT363" i="2"/>
  <c r="AT284" i="2"/>
  <c r="AU150" i="2"/>
  <c r="AU45" i="2"/>
  <c r="AU381" i="2"/>
  <c r="AU76" i="2"/>
  <c r="AT302" i="2"/>
  <c r="AU70" i="2"/>
  <c r="AU35" i="2"/>
  <c r="AT349" i="2"/>
  <c r="AT276" i="2"/>
  <c r="AT112" i="2"/>
  <c r="AT85" i="2"/>
  <c r="AU82" i="2"/>
  <c r="AT194" i="2"/>
  <c r="AU118" i="2"/>
  <c r="AT231" i="2"/>
  <c r="AP152" i="2"/>
  <c r="AR152" i="2" s="1"/>
  <c r="AP355" i="2"/>
  <c r="AR355" i="2" s="1"/>
  <c r="AQ136" i="2"/>
  <c r="AS136" i="2" s="1"/>
  <c r="AU200" i="2"/>
  <c r="AQ200" i="2"/>
  <c r="AS200" i="2" s="1"/>
  <c r="P295" i="2"/>
  <c r="AP16" i="2"/>
  <c r="AR16" i="2" s="1"/>
  <c r="AT16" i="2"/>
  <c r="AQ191" i="2"/>
  <c r="AS191" i="2" s="1"/>
  <c r="AU191" i="2"/>
  <c r="AU171" i="2"/>
  <c r="AQ171" i="2"/>
  <c r="AS171" i="2" s="1"/>
  <c r="AQ393" i="2"/>
  <c r="AS393" i="2" s="1"/>
  <c r="AU393" i="2"/>
  <c r="AU361" i="2"/>
  <c r="AQ361" i="2"/>
  <c r="AS361" i="2" s="1"/>
  <c r="AU248" i="2"/>
  <c r="AQ248" i="2"/>
  <c r="AS248" i="2" s="1"/>
  <c r="AP162" i="2"/>
  <c r="AR162" i="2" s="1"/>
  <c r="AT162" i="2"/>
  <c r="AU282" i="2"/>
  <c r="AQ282" i="2"/>
  <c r="AS282" i="2" s="1"/>
  <c r="AU285" i="2"/>
  <c r="AQ285" i="2"/>
  <c r="AS285" i="2" s="1"/>
  <c r="AT11" i="2"/>
  <c r="AP11" i="2"/>
  <c r="AR11" i="2" s="1"/>
  <c r="AU148" i="2"/>
  <c r="AT254" i="2"/>
  <c r="AT277" i="2"/>
  <c r="AT158" i="2"/>
  <c r="AT81" i="2"/>
  <c r="AU304" i="2"/>
  <c r="AU344" i="2"/>
  <c r="AU170" i="2"/>
  <c r="AU347" i="2"/>
  <c r="AP403" i="2"/>
  <c r="AR403" i="2" s="1"/>
  <c r="AQ342" i="2"/>
  <c r="AS342" i="2" s="1"/>
  <c r="AU342" i="2"/>
  <c r="AQ272" i="2"/>
  <c r="AS272" i="2" s="1"/>
  <c r="AU272" i="2"/>
  <c r="AQ203" i="2"/>
  <c r="AS203" i="2" s="1"/>
  <c r="AU203" i="2"/>
  <c r="AT26" i="2"/>
  <c r="AP26" i="2"/>
  <c r="AR26" i="2" s="1"/>
  <c r="AQ276" i="2"/>
  <c r="AS276" i="2" s="1"/>
  <c r="AU276" i="2"/>
  <c r="AT24" i="2"/>
  <c r="AP24" i="2"/>
  <c r="AR24" i="2" s="1"/>
  <c r="AU202" i="2"/>
  <c r="AQ202" i="2"/>
  <c r="AS202" i="2" s="1"/>
  <c r="O152" i="2"/>
  <c r="AU134" i="2"/>
  <c r="AQ134" i="2"/>
  <c r="AS134" i="2" s="1"/>
  <c r="AQ212" i="2"/>
  <c r="AS212" i="2" s="1"/>
  <c r="AU212" i="2"/>
  <c r="AU116" i="2"/>
  <c r="AQ116" i="2"/>
  <c r="AS116" i="2" s="1"/>
  <c r="AQ83" i="2"/>
  <c r="AS83" i="2" s="1"/>
  <c r="AU83" i="2"/>
  <c r="AU26" i="2"/>
  <c r="AQ169" i="2"/>
  <c r="AS169" i="2" s="1"/>
  <c r="AU169" i="2"/>
  <c r="AT389" i="2"/>
  <c r="AP389" i="2"/>
  <c r="AR389" i="2" s="1"/>
  <c r="AU231" i="2"/>
  <c r="AQ231" i="2"/>
  <c r="AS231" i="2" s="1"/>
  <c r="AP384" i="2"/>
  <c r="AR384" i="2" s="1"/>
  <c r="AT384" i="2"/>
  <c r="AU308" i="2"/>
  <c r="AQ308" i="2"/>
  <c r="AS308" i="2" s="1"/>
  <c r="AQ312" i="2"/>
  <c r="AS312" i="2" s="1"/>
  <c r="AU312" i="2"/>
  <c r="AU131" i="2"/>
  <c r="AQ131" i="2"/>
  <c r="AS131" i="2" s="1"/>
  <c r="O147" i="2"/>
  <c r="AU326" i="2"/>
  <c r="AT318" i="2"/>
  <c r="AU390" i="2"/>
  <c r="AT263" i="2"/>
  <c r="AU275" i="2"/>
  <c r="AU368" i="2"/>
  <c r="AT167" i="2"/>
  <c r="AU41" i="2"/>
  <c r="AT362" i="2"/>
  <c r="AU375" i="2"/>
  <c r="AP326" i="2"/>
  <c r="AR326" i="2" s="1"/>
  <c r="AT326" i="2"/>
  <c r="AU221" i="2"/>
  <c r="AQ221" i="2"/>
  <c r="AS221" i="2" s="1"/>
  <c r="AQ410" i="2"/>
  <c r="AS410" i="2" s="1"/>
  <c r="AU410" i="2"/>
  <c r="AU123" i="2"/>
  <c r="AQ123" i="2"/>
  <c r="AS123" i="2" s="1"/>
  <c r="AU140" i="2"/>
  <c r="AQ140" i="2"/>
  <c r="AS140" i="2" s="1"/>
  <c r="AP51" i="2"/>
  <c r="AR51" i="2" s="1"/>
  <c r="AT51" i="2"/>
  <c r="AT388" i="2"/>
  <c r="AP388" i="2"/>
  <c r="AR388" i="2" s="1"/>
  <c r="AQ133" i="2"/>
  <c r="AS133" i="2" s="1"/>
  <c r="AP200" i="2"/>
  <c r="AR200" i="2" s="1"/>
  <c r="AQ236" i="2"/>
  <c r="AS236" i="2" s="1"/>
  <c r="O170" i="2"/>
  <c r="P321" i="2"/>
  <c r="P384" i="2"/>
  <c r="P136" i="2"/>
  <c r="P372" i="2"/>
  <c r="O355" i="2"/>
  <c r="Q355" i="2" s="1"/>
  <c r="P178" i="2"/>
  <c r="AP386" i="2"/>
  <c r="AR386" i="2" s="1"/>
  <c r="AT386" i="2"/>
  <c r="AU306" i="2"/>
  <c r="AQ306" i="2"/>
  <c r="AS306" i="2" s="1"/>
  <c r="O45" i="2"/>
  <c r="O200" i="2"/>
  <c r="AQ262" i="2"/>
  <c r="AS262" i="2" s="1"/>
  <c r="AU262" i="2"/>
  <c r="AP316" i="2"/>
  <c r="AR316" i="2" s="1"/>
  <c r="AT316" i="2"/>
  <c r="O395" i="2"/>
  <c r="O82" i="2"/>
  <c r="O399" i="2"/>
  <c r="AU165" i="2"/>
  <c r="AQ165" i="2"/>
  <c r="AS165" i="2" s="1"/>
  <c r="AU357" i="2"/>
  <c r="AQ357" i="2"/>
  <c r="AS357" i="2" s="1"/>
  <c r="AU160" i="2"/>
  <c r="AQ160" i="2"/>
  <c r="AS160" i="2" s="1"/>
  <c r="AT40" i="2"/>
  <c r="AP40" i="2"/>
  <c r="AR40" i="2" s="1"/>
  <c r="AU42" i="2"/>
  <c r="O228" i="2"/>
  <c r="Q228" i="2" s="1"/>
  <c r="AT224" i="2"/>
  <c r="AT186" i="2"/>
  <c r="AT108" i="2"/>
  <c r="AT351" i="2"/>
  <c r="AT270" i="2"/>
  <c r="AT204" i="2"/>
  <c r="AT304" i="2"/>
  <c r="AU396" i="2"/>
  <c r="AU255" i="2"/>
  <c r="AT182" i="2"/>
  <c r="AU295" i="2"/>
  <c r="AU398" i="2"/>
  <c r="AT365" i="2"/>
  <c r="AP132" i="2"/>
  <c r="AR132" i="2" s="1"/>
  <c r="AP188" i="2"/>
  <c r="AR188" i="2" s="1"/>
  <c r="AQ384" i="2"/>
  <c r="AS384" i="2" s="1"/>
  <c r="AP354" i="2"/>
  <c r="AR354" i="2" s="1"/>
  <c r="AP290" i="2"/>
  <c r="AR290" i="2" s="1"/>
  <c r="AQ301" i="2"/>
  <c r="AS301" i="2" s="1"/>
  <c r="AP311" i="2"/>
  <c r="AR311" i="2" s="1"/>
  <c r="AQ22" i="2"/>
  <c r="AS22" i="2" s="1"/>
  <c r="AP172" i="2"/>
  <c r="AR172" i="2" s="1"/>
  <c r="O203" i="2"/>
  <c r="P338" i="2"/>
  <c r="AU60" i="2"/>
  <c r="AQ60" i="2"/>
  <c r="AS60" i="2" s="1"/>
  <c r="AQ80" i="2"/>
  <c r="AS80" i="2" s="1"/>
  <c r="AU80" i="2"/>
  <c r="O359" i="2"/>
  <c r="AU137" i="2"/>
  <c r="AQ137" i="2"/>
  <c r="AS137" i="2" s="1"/>
  <c r="AU120" i="2"/>
  <c r="AQ120" i="2"/>
  <c r="AS120" i="2" s="1"/>
  <c r="P370" i="2"/>
  <c r="AU343" i="2"/>
  <c r="AQ343" i="2"/>
  <c r="AS343" i="2" s="1"/>
  <c r="O217" i="2"/>
  <c r="AT149" i="2"/>
  <c r="AP149" i="2"/>
  <c r="AR149" i="2" s="1"/>
  <c r="AT13" i="2"/>
  <c r="AP13" i="2"/>
  <c r="AR13" i="2" s="1"/>
  <c r="O62" i="2"/>
  <c r="AP413" i="2"/>
  <c r="AR413" i="2" s="1"/>
  <c r="AT413" i="2"/>
  <c r="AU128" i="2"/>
  <c r="AQ128" i="2"/>
  <c r="AS128" i="2" s="1"/>
  <c r="AQ251" i="2"/>
  <c r="AS251" i="2" s="1"/>
  <c r="AU251" i="2"/>
  <c r="AQ269" i="2"/>
  <c r="AS269" i="2" s="1"/>
  <c r="AU269" i="2"/>
  <c r="AU309" i="2"/>
  <c r="AQ309" i="2"/>
  <c r="AS309" i="2" s="1"/>
  <c r="P97" i="2"/>
  <c r="P139" i="2"/>
  <c r="AQ235" i="2"/>
  <c r="AS235" i="2" s="1"/>
  <c r="AU235" i="2"/>
  <c r="AQ413" i="2"/>
  <c r="AS413" i="2" s="1"/>
  <c r="AU413" i="2"/>
  <c r="O115" i="2"/>
  <c r="O347" i="2"/>
  <c r="P127" i="2"/>
  <c r="AU62" i="2"/>
  <c r="AQ62" i="2"/>
  <c r="AS62" i="2" s="1"/>
  <c r="AT32" i="2"/>
  <c r="AP32" i="2"/>
  <c r="AR32" i="2" s="1"/>
  <c r="AT143" i="2"/>
  <c r="AP143" i="2"/>
  <c r="AR143" i="2" s="1"/>
  <c r="AT412" i="2"/>
  <c r="AP412" i="2"/>
  <c r="AR412" i="2" s="1"/>
  <c r="AT148" i="2"/>
  <c r="AU414" i="2"/>
  <c r="AQ414" i="2"/>
  <c r="AS414" i="2" s="1"/>
  <c r="AT394" i="2"/>
  <c r="AT249" i="2"/>
  <c r="AU403" i="2"/>
  <c r="AU25" i="2"/>
  <c r="AT368" i="2"/>
  <c r="AT332" i="2"/>
  <c r="AU319" i="2"/>
  <c r="AT255" i="2"/>
  <c r="AU180" i="2"/>
  <c r="AQ180" i="2"/>
  <c r="AS180" i="2" s="1"/>
  <c r="AU359" i="2"/>
  <c r="AU67" i="2"/>
  <c r="AU374" i="2"/>
  <c r="AT336" i="2"/>
  <c r="AT45" i="2"/>
  <c r="AP45" i="2"/>
  <c r="AR45" i="2" s="1"/>
  <c r="AU65" i="2"/>
  <c r="AQ65" i="2"/>
  <c r="AS65" i="2" s="1"/>
  <c r="AP394" i="2"/>
  <c r="AR394" i="2" s="1"/>
  <c r="AQ233" i="2"/>
  <c r="AS233" i="2" s="1"/>
  <c r="AP165" i="2"/>
  <c r="AR165" i="2" s="1"/>
  <c r="AT195" i="2"/>
  <c r="O290" i="2"/>
  <c r="AQ237" i="2"/>
  <c r="AS237" i="2" s="1"/>
  <c r="AU237" i="2"/>
  <c r="AP28" i="2"/>
  <c r="AR28" i="2" s="1"/>
  <c r="AT28" i="2"/>
  <c r="AQ186" i="2"/>
  <c r="AS186" i="2" s="1"/>
  <c r="AU186" i="2"/>
  <c r="AQ199" i="2"/>
  <c r="AS199" i="2" s="1"/>
  <c r="AU199" i="2"/>
  <c r="P381" i="2"/>
  <c r="P275" i="2"/>
  <c r="AT35" i="2"/>
  <c r="AP35" i="2"/>
  <c r="AR35" i="2" s="1"/>
  <c r="AP381" i="2"/>
  <c r="AR381" i="2" s="1"/>
  <c r="AT381" i="2"/>
  <c r="P115" i="2"/>
  <c r="O56" i="2"/>
  <c r="AU349" i="2"/>
  <c r="AQ349" i="2"/>
  <c r="AS349" i="2" s="1"/>
  <c r="AU346" i="2"/>
  <c r="AQ346" i="2"/>
  <c r="AS346" i="2" s="1"/>
  <c r="P33" i="2"/>
  <c r="O180" i="2"/>
  <c r="Q180" i="2" s="1"/>
  <c r="AQ288" i="2"/>
  <c r="AS288" i="2" s="1"/>
  <c r="AU288" i="2"/>
  <c r="AU129" i="2"/>
  <c r="AQ129" i="2"/>
  <c r="AS129" i="2" s="1"/>
  <c r="AT215" i="2"/>
  <c r="AT262" i="2"/>
  <c r="AU352" i="2"/>
  <c r="AQ352" i="2"/>
  <c r="AS352" i="2" s="1"/>
  <c r="AT286" i="2"/>
  <c r="AT396" i="2"/>
  <c r="AU383" i="2"/>
  <c r="AT319" i="2"/>
  <c r="AT144" i="2"/>
  <c r="AU400" i="2"/>
  <c r="AU266" i="2"/>
  <c r="AQ266" i="2"/>
  <c r="AS266" i="2" s="1"/>
  <c r="AU290" i="2"/>
  <c r="AQ290" i="2"/>
  <c r="AS290" i="2" s="1"/>
  <c r="AU175" i="2"/>
  <c r="AQ175" i="2"/>
  <c r="AS175" i="2" s="1"/>
  <c r="AU234" i="2"/>
  <c r="AQ234" i="2"/>
  <c r="AS234" i="2" s="1"/>
  <c r="AU222" i="2"/>
  <c r="AQ222" i="2"/>
  <c r="AS222" i="2" s="1"/>
  <c r="AU11" i="2"/>
  <c r="AQ11" i="2"/>
  <c r="AS11" i="2" s="1"/>
  <c r="AQ178" i="2"/>
  <c r="AS178" i="2" s="1"/>
  <c r="AQ320" i="2"/>
  <c r="AS320" i="2" s="1"/>
  <c r="AQ372" i="2"/>
  <c r="AS372" i="2" s="1"/>
  <c r="AP97" i="2"/>
  <c r="AR97" i="2" s="1"/>
  <c r="AP117" i="2"/>
  <c r="AR117" i="2" s="1"/>
  <c r="AQ19" i="2"/>
  <c r="AS19" i="2" s="1"/>
  <c r="AP307" i="2"/>
  <c r="AR307" i="2" s="1"/>
  <c r="AQ94" i="2"/>
  <c r="AS94" i="2" s="1"/>
  <c r="AP205" i="2"/>
  <c r="AR205" i="2" s="1"/>
  <c r="AP142" i="2"/>
  <c r="AR142" i="2" s="1"/>
  <c r="AQ216" i="2"/>
  <c r="AS216" i="2" s="1"/>
  <c r="AU216" i="2"/>
  <c r="AT55" i="2"/>
  <c r="AP55" i="2"/>
  <c r="AR55" i="2" s="1"/>
  <c r="AU360" i="2"/>
  <c r="AQ360" i="2"/>
  <c r="AS360" i="2" s="1"/>
  <c r="O196" i="2"/>
  <c r="Q196" i="2" s="1"/>
  <c r="AU253" i="2"/>
  <c r="AQ253" i="2"/>
  <c r="AS253" i="2" s="1"/>
  <c r="P373" i="2"/>
  <c r="AU215" i="2"/>
  <c r="AQ215" i="2"/>
  <c r="AS215" i="2" s="1"/>
  <c r="O59" i="2"/>
  <c r="AU102" i="2"/>
  <c r="AQ102" i="2"/>
  <c r="AS102" i="2" s="1"/>
  <c r="AQ179" i="2"/>
  <c r="AS179" i="2" s="1"/>
  <c r="AU179" i="2"/>
  <c r="AQ355" i="2"/>
  <c r="AS355" i="2" s="1"/>
  <c r="AU355" i="2"/>
  <c r="AQ351" i="2"/>
  <c r="AS351" i="2" s="1"/>
  <c r="AU351" i="2"/>
  <c r="AQ138" i="2"/>
  <c r="AS138" i="2" s="1"/>
  <c r="AU138" i="2"/>
  <c r="AQ232" i="2"/>
  <c r="AS232" i="2" s="1"/>
  <c r="AU232" i="2"/>
  <c r="AT136" i="2"/>
  <c r="AP36" i="2"/>
  <c r="AR36" i="2" s="1"/>
  <c r="AT36" i="2"/>
  <c r="AT166" i="2"/>
  <c r="AT350" i="2"/>
  <c r="AT181" i="2"/>
  <c r="AT345" i="2"/>
  <c r="AT273" i="2"/>
  <c r="AM390" i="2"/>
  <c r="AP390" i="2" s="1"/>
  <c r="AR390" i="2" s="1"/>
  <c r="AQ329" i="2"/>
  <c r="AS329" i="2" s="1"/>
  <c r="AT119" i="2"/>
  <c r="AU296" i="2"/>
  <c r="AQ296" i="2"/>
  <c r="AS296" i="2" s="1"/>
  <c r="AT29" i="2"/>
  <c r="AP29" i="2"/>
  <c r="AR29" i="2" s="1"/>
  <c r="AQ176" i="2"/>
  <c r="AS176" i="2" s="1"/>
  <c r="AU176" i="2"/>
  <c r="AU108" i="2"/>
  <c r="AQ108" i="2"/>
  <c r="AS108" i="2" s="1"/>
  <c r="AU77" i="2"/>
  <c r="AQ77" i="2"/>
  <c r="AS77" i="2" s="1"/>
  <c r="AT405" i="2"/>
  <c r="AU274" i="2"/>
  <c r="AQ274" i="2"/>
  <c r="AS274" i="2" s="1"/>
  <c r="AU126" i="2"/>
  <c r="AQ126" i="2"/>
  <c r="AS126" i="2" s="1"/>
  <c r="AU111" i="2"/>
  <c r="AQ111" i="2"/>
  <c r="AS111" i="2" s="1"/>
  <c r="AU93" i="2"/>
  <c r="AQ93" i="2"/>
  <c r="AS93" i="2" s="1"/>
  <c r="O34" i="2"/>
  <c r="AT33" i="2"/>
  <c r="AP33" i="2"/>
  <c r="AR33" i="2" s="1"/>
  <c r="AQ75" i="2"/>
  <c r="AS75" i="2" s="1"/>
  <c r="AU75" i="2"/>
  <c r="AU114" i="2"/>
  <c r="AQ114" i="2"/>
  <c r="AS114" i="2" s="1"/>
  <c r="AU38" i="2"/>
  <c r="AU334" i="2"/>
  <c r="AQ334" i="2"/>
  <c r="AS334" i="2" s="1"/>
  <c r="AT227" i="2"/>
  <c r="AQ415" i="2"/>
  <c r="AS415" i="2" s="1"/>
  <c r="AU415" i="2"/>
  <c r="P327" i="2"/>
  <c r="AT325" i="2"/>
  <c r="AP325" i="2"/>
  <c r="AR325" i="2" s="1"/>
  <c r="AT17" i="2"/>
  <c r="AP17" i="2"/>
  <c r="AR17" i="2" s="1"/>
  <c r="AT159" i="2"/>
  <c r="AP159" i="2"/>
  <c r="AR159" i="2" s="1"/>
  <c r="AQ293" i="2"/>
  <c r="AS293" i="2" s="1"/>
  <c r="AU293" i="2"/>
  <c r="AU162" i="2"/>
  <c r="AQ162" i="2"/>
  <c r="AS162" i="2" s="1"/>
  <c r="AU281" i="2"/>
  <c r="AQ281" i="2"/>
  <c r="AS281" i="2" s="1"/>
  <c r="O49" i="2"/>
  <c r="AU145" i="2"/>
  <c r="AP154" i="2"/>
  <c r="AR154" i="2" s="1"/>
  <c r="AT154" i="2"/>
  <c r="AU260" i="2"/>
  <c r="AQ260" i="2"/>
  <c r="AS260" i="2" s="1"/>
  <c r="AT314" i="2"/>
  <c r="AU263" i="2"/>
  <c r="AT226" i="2"/>
  <c r="AU153" i="2"/>
  <c r="AT176" i="2"/>
  <c r="AT183" i="2"/>
  <c r="AU225" i="2"/>
  <c r="AU198" i="2"/>
  <c r="AT348" i="2"/>
  <c r="AT198" i="2"/>
  <c r="AT337" i="2"/>
  <c r="AU337" i="2"/>
  <c r="AQ337" i="2"/>
  <c r="AS337" i="2" s="1"/>
  <c r="AU84" i="2"/>
  <c r="AQ84" i="2"/>
  <c r="AS84" i="2" s="1"/>
  <c r="AU247" i="2"/>
  <c r="AQ247" i="2"/>
  <c r="AS247" i="2" s="1"/>
  <c r="AM209" i="2"/>
  <c r="AP209" i="2" s="1"/>
  <c r="AR209" i="2" s="1"/>
  <c r="AQ31" i="2"/>
  <c r="AS31" i="2" s="1"/>
  <c r="AP179" i="2"/>
  <c r="AR179" i="2" s="1"/>
  <c r="AQ292" i="2"/>
  <c r="AS292" i="2" s="1"/>
  <c r="AQ177" i="2"/>
  <c r="AS177" i="2" s="1"/>
  <c r="AP146" i="2"/>
  <c r="AR146" i="2" s="1"/>
  <c r="AP125" i="2"/>
  <c r="AR125" i="2" s="1"/>
  <c r="AQ220" i="2"/>
  <c r="AS220" i="2" s="1"/>
  <c r="AQ52" i="2"/>
  <c r="AS52" i="2" s="1"/>
  <c r="AQ214" i="2"/>
  <c r="AS214" i="2" s="1"/>
  <c r="AQ39" i="2"/>
  <c r="AS39" i="2" s="1"/>
  <c r="AM365" i="2"/>
  <c r="AP365" i="2" s="1"/>
  <c r="AR365" i="2" s="1"/>
  <c r="AQ170" i="2"/>
  <c r="AS170" i="2" s="1"/>
  <c r="AP141" i="2"/>
  <c r="AR141" i="2" s="1"/>
  <c r="AT53" i="2"/>
  <c r="AP53" i="2"/>
  <c r="AR53" i="2" s="1"/>
  <c r="AU159" i="2"/>
  <c r="AQ159" i="2"/>
  <c r="AS159" i="2" s="1"/>
  <c r="AU358" i="2"/>
  <c r="AQ358" i="2"/>
  <c r="AS358" i="2" s="1"/>
  <c r="AQ119" i="2"/>
  <c r="AS119" i="2" s="1"/>
  <c r="AU119" i="2"/>
  <c r="AU297" i="2"/>
  <c r="AQ297" i="2"/>
  <c r="AS297" i="2" s="1"/>
  <c r="AQ278" i="2"/>
  <c r="AS278" i="2" s="1"/>
  <c r="AU278" i="2"/>
  <c r="AP406" i="2"/>
  <c r="AR406" i="2" s="1"/>
  <c r="AT406" i="2"/>
  <c r="AU314" i="2"/>
  <c r="AQ314" i="2"/>
  <c r="AS314" i="2" s="1"/>
  <c r="AT376" i="2"/>
  <c r="AP376" i="2"/>
  <c r="AR376" i="2" s="1"/>
  <c r="AT34" i="2"/>
  <c r="AP34" i="2"/>
  <c r="AR34" i="2" s="1"/>
  <c r="AQ340" i="2"/>
  <c r="AS340" i="2" s="1"/>
  <c r="AU340" i="2"/>
  <c r="AP382" i="2"/>
  <c r="AR382" i="2" s="1"/>
  <c r="AT382" i="2"/>
  <c r="AU291" i="2"/>
  <c r="AQ291" i="2"/>
  <c r="AS291" i="2" s="1"/>
  <c r="O77" i="2"/>
  <c r="AP385" i="2"/>
  <c r="AR385" i="2" s="1"/>
  <c r="AT385" i="2"/>
  <c r="AT50" i="2"/>
  <c r="AP50" i="2"/>
  <c r="AR50" i="2" s="1"/>
  <c r="AT415" i="2"/>
  <c r="AP415" i="2"/>
  <c r="AR415" i="2" s="1"/>
  <c r="AU98" i="2"/>
  <c r="AQ98" i="2"/>
  <c r="AS98" i="2" s="1"/>
  <c r="AU107" i="2"/>
  <c r="AQ107" i="2"/>
  <c r="AS107" i="2" s="1"/>
  <c r="AU412" i="2"/>
  <c r="AQ412" i="2"/>
  <c r="AS412" i="2" s="1"/>
  <c r="AU287" i="2"/>
  <c r="AQ287" i="2"/>
  <c r="AS287" i="2" s="1"/>
  <c r="AU48" i="2"/>
  <c r="AU338" i="2"/>
  <c r="AU327" i="2"/>
  <c r="AT217" i="2"/>
  <c r="AT308" i="2"/>
  <c r="AU271" i="2"/>
  <c r="AT401" i="2"/>
  <c r="AU324" i="2"/>
  <c r="AQ321" i="2"/>
  <c r="AS321" i="2" s="1"/>
  <c r="AP414" i="2"/>
  <c r="AR414" i="2" s="1"/>
  <c r="AT414" i="2"/>
  <c r="AT48" i="2"/>
  <c r="AP48" i="2"/>
  <c r="AR48" i="2" s="1"/>
  <c r="AU311" i="2"/>
  <c r="AQ311" i="2"/>
  <c r="AS311" i="2" s="1"/>
  <c r="AU406" i="2"/>
  <c r="AQ406" i="2"/>
  <c r="AS406" i="2" s="1"/>
  <c r="AQ157" i="2"/>
  <c r="AS157" i="2" s="1"/>
  <c r="AU157" i="2"/>
  <c r="AP408" i="2"/>
  <c r="AR408" i="2" s="1"/>
  <c r="AT408" i="2"/>
  <c r="AT25" i="2"/>
  <c r="AP25" i="2"/>
  <c r="AR25" i="2" s="1"/>
  <c r="AT371" i="2"/>
  <c r="O215" i="2"/>
  <c r="AU63" i="2"/>
  <c r="AQ63" i="2"/>
  <c r="AS63" i="2" s="1"/>
  <c r="AQ348" i="2"/>
  <c r="AS348" i="2" s="1"/>
  <c r="AU348" i="2"/>
  <c r="AQ135" i="2"/>
  <c r="AS135" i="2" s="1"/>
  <c r="AU135" i="2"/>
  <c r="AU147" i="2"/>
  <c r="AT89" i="2"/>
  <c r="AU379" i="2"/>
  <c r="AT290" i="2"/>
  <c r="AU265" i="2"/>
  <c r="AU335" i="2"/>
  <c r="AU223" i="2"/>
  <c r="AT161" i="2"/>
  <c r="AU185" i="2"/>
  <c r="AQ379" i="2"/>
  <c r="AS379" i="2" s="1"/>
  <c r="AQ41" i="2"/>
  <c r="AS41" i="2" s="1"/>
  <c r="AP170" i="2"/>
  <c r="AR170" i="2" s="1"/>
  <c r="AQ279" i="2"/>
  <c r="AS279" i="2" s="1"/>
  <c r="AU279" i="2"/>
  <c r="AQ125" i="2"/>
  <c r="AS125" i="2" s="1"/>
  <c r="AU125" i="2"/>
  <c r="AU194" i="2"/>
  <c r="AQ194" i="2"/>
  <c r="AS194" i="2" s="1"/>
  <c r="AP375" i="2"/>
  <c r="AR375" i="2" s="1"/>
  <c r="AT375" i="2"/>
  <c r="AU101" i="2"/>
  <c r="AQ101" i="2"/>
  <c r="AS101" i="2" s="1"/>
  <c r="AU250" i="2"/>
  <c r="AQ250" i="2"/>
  <c r="AS250" i="2" s="1"/>
  <c r="AQ104" i="2"/>
  <c r="AS104" i="2" s="1"/>
  <c r="AU104" i="2"/>
  <c r="AQ174" i="2"/>
  <c r="AS174" i="2" s="1"/>
  <c r="AU174" i="2"/>
  <c r="P405" i="2"/>
  <c r="AU386" i="2"/>
  <c r="AU196" i="2"/>
  <c r="AQ196" i="2"/>
  <c r="AS196" i="2" s="1"/>
  <c r="AQ66" i="2"/>
  <c r="AS66" i="2" s="1"/>
  <c r="AU66" i="2"/>
  <c r="AU226" i="2"/>
  <c r="AQ226" i="2"/>
  <c r="AS226" i="2" s="1"/>
  <c r="AU363" i="2"/>
  <c r="AQ363" i="2"/>
  <c r="AS363" i="2" s="1"/>
  <c r="AQ205" i="2"/>
  <c r="AS205" i="2" s="1"/>
  <c r="AU205" i="2"/>
  <c r="AU81" i="2"/>
  <c r="AQ81" i="2"/>
  <c r="AS81" i="2" s="1"/>
  <c r="AU122" i="2"/>
  <c r="AQ122" i="2"/>
  <c r="AS122" i="2" s="1"/>
  <c r="AU328" i="2"/>
  <c r="AQ328" i="2"/>
  <c r="AS328" i="2" s="1"/>
  <c r="AT378" i="2"/>
  <c r="AP378" i="2"/>
  <c r="AR378" i="2" s="1"/>
  <c r="AU99" i="2"/>
  <c r="AQ99" i="2"/>
  <c r="AS99" i="2" s="1"/>
  <c r="AT214" i="2"/>
  <c r="AT216" i="2"/>
  <c r="AT288" i="2"/>
  <c r="AT391" i="2"/>
  <c r="AU220" i="2"/>
  <c r="AU151" i="2"/>
  <c r="AU320" i="2"/>
  <c r="AT105" i="2"/>
  <c r="AU395" i="2"/>
  <c r="AT320" i="2"/>
  <c r="AT138" i="2"/>
  <c r="AU399" i="2"/>
  <c r="AT185" i="2"/>
  <c r="AU227" i="2"/>
  <c r="AT258" i="2"/>
  <c r="AM287" i="2"/>
  <c r="AP287" i="2" s="1"/>
  <c r="AR287" i="2" s="1"/>
  <c r="AP158" i="2"/>
  <c r="AR158" i="2" s="1"/>
  <c r="AT31" i="2"/>
  <c r="AP31" i="2"/>
  <c r="AR31" i="2" s="1"/>
  <c r="AP14" i="2"/>
  <c r="AR14" i="2" s="1"/>
  <c r="AT14" i="2"/>
  <c r="AU336" i="2"/>
  <c r="AQ336" i="2"/>
  <c r="AS336" i="2" s="1"/>
  <c r="AP153" i="2"/>
  <c r="AR153" i="2" s="1"/>
  <c r="AT153" i="2"/>
  <c r="AQ238" i="2"/>
  <c r="AS238" i="2" s="1"/>
  <c r="AU238" i="2"/>
  <c r="AQ409" i="2"/>
  <c r="AS409" i="2" s="1"/>
  <c r="AU409" i="2"/>
  <c r="AQ68" i="2"/>
  <c r="AS68" i="2" s="1"/>
  <c r="AU68" i="2"/>
  <c r="AQ208" i="2"/>
  <c r="AS208" i="2" s="1"/>
  <c r="AU208" i="2"/>
  <c r="O107" i="2"/>
  <c r="Q107" i="2" s="1"/>
  <c r="AQ411" i="2"/>
  <c r="AS411" i="2" s="1"/>
  <c r="AU411" i="2"/>
  <c r="AU270" i="2"/>
  <c r="AQ270" i="2"/>
  <c r="AS270" i="2" s="1"/>
  <c r="AT327" i="2"/>
  <c r="AP327" i="2"/>
  <c r="AR327" i="2" s="1"/>
  <c r="AT20" i="2"/>
  <c r="AP20" i="2"/>
  <c r="AR20" i="2" s="1"/>
  <c r="AT107" i="2"/>
  <c r="AQ167" i="2"/>
  <c r="AS167" i="2" s="1"/>
  <c r="AU167" i="2"/>
  <c r="AU354" i="2"/>
  <c r="AQ354" i="2"/>
  <c r="AS354" i="2" s="1"/>
  <c r="AT151" i="2"/>
  <c r="AP151" i="2"/>
  <c r="AR151" i="2" s="1"/>
  <c r="AT410" i="2"/>
  <c r="AP410" i="2"/>
  <c r="AR410" i="2" s="1"/>
  <c r="AT352" i="2"/>
  <c r="AT175" i="2"/>
  <c r="AT369" i="2"/>
  <c r="AU217" i="2"/>
  <c r="AT220" i="2"/>
  <c r="AT265" i="2"/>
  <c r="AU384" i="2"/>
  <c r="AU273" i="2"/>
  <c r="AT364" i="2"/>
  <c r="AN44" i="2"/>
  <c r="AQ44" i="2" s="1"/>
  <c r="AS44" i="2" s="1"/>
  <c r="O54" i="2"/>
  <c r="AQ224" i="2"/>
  <c r="AS224" i="2" s="1"/>
  <c r="AU224" i="2"/>
  <c r="AU78" i="2"/>
  <c r="AQ78" i="2"/>
  <c r="AS78" i="2" s="1"/>
  <c r="AU72" i="2"/>
  <c r="AQ72" i="2"/>
  <c r="AS72" i="2" s="1"/>
  <c r="AU392" i="2"/>
  <c r="AQ392" i="2"/>
  <c r="AS392" i="2" s="1"/>
  <c r="AQ219" i="2"/>
  <c r="AS219" i="2" s="1"/>
  <c r="AU219" i="2"/>
  <c r="AU193" i="2"/>
  <c r="AQ193" i="2"/>
  <c r="AS193" i="2" s="1"/>
  <c r="AU71" i="2"/>
  <c r="AQ71" i="2"/>
  <c r="AS71" i="2" s="1"/>
  <c r="AT66" i="2"/>
  <c r="AQ132" i="2"/>
  <c r="AS132" i="2" s="1"/>
  <c r="AU132" i="2"/>
  <c r="AT411" i="2"/>
  <c r="AP411" i="2"/>
  <c r="AR411" i="2" s="1"/>
  <c r="AU373" i="2"/>
  <c r="AT18" i="2"/>
  <c r="AP18" i="2"/>
  <c r="AR18" i="2" s="1"/>
  <c r="AU113" i="2"/>
  <c r="AQ113" i="2"/>
  <c r="AS113" i="2" s="1"/>
  <c r="AU182" i="2"/>
  <c r="AQ182" i="2"/>
  <c r="AS182" i="2" s="1"/>
  <c r="AQ256" i="2"/>
  <c r="AS256" i="2" s="1"/>
  <c r="AU256" i="2"/>
  <c r="AT274" i="2"/>
  <c r="AU136" i="2"/>
  <c r="AT248" i="2"/>
  <c r="AT398" i="2"/>
  <c r="AT342" i="2"/>
  <c r="AT206" i="2"/>
  <c r="AT191" i="2"/>
  <c r="AU385" i="2"/>
  <c r="AT238" i="2"/>
  <c r="AU401" i="2"/>
  <c r="AT225" i="2"/>
  <c r="AU310" i="2"/>
  <c r="AQ350" i="2"/>
  <c r="AS350" i="2" s="1"/>
  <c r="AT39" i="2"/>
  <c r="AP39" i="2"/>
  <c r="AR39" i="2" s="1"/>
  <c r="AP409" i="2"/>
  <c r="AR409" i="2" s="1"/>
  <c r="AT409" i="2"/>
  <c r="AT44" i="2"/>
  <c r="AP44" i="2"/>
  <c r="AR44" i="2" s="1"/>
  <c r="AU95" i="2"/>
  <c r="AQ95" i="2"/>
  <c r="AS95" i="2" s="1"/>
  <c r="AU303" i="2"/>
  <c r="AQ303" i="2"/>
  <c r="AS303" i="2" s="1"/>
  <c r="AU15" i="2"/>
  <c r="AT30" i="2"/>
  <c r="AP30" i="2"/>
  <c r="AR30" i="2" s="1"/>
  <c r="AP46" i="2"/>
  <c r="AR46" i="2" s="1"/>
  <c r="AT46" i="2"/>
  <c r="AU90" i="2"/>
  <c r="AQ90" i="2"/>
  <c r="AS90" i="2" s="1"/>
  <c r="AT12" i="2"/>
  <c r="AP12" i="2"/>
  <c r="AR12" i="2" s="1"/>
  <c r="AP23" i="2"/>
  <c r="AR23" i="2" s="1"/>
  <c r="AT23" i="2"/>
  <c r="AQ96" i="2"/>
  <c r="AS96" i="2" s="1"/>
  <c r="AU96" i="2"/>
  <c r="AU183" i="2"/>
  <c r="AQ183" i="2"/>
  <c r="AS183" i="2" s="1"/>
  <c r="AT41" i="2"/>
  <c r="AP41" i="2"/>
  <c r="AR41" i="2" s="1"/>
  <c r="AU73" i="2"/>
  <c r="AT338" i="2"/>
  <c r="AT130" i="2"/>
  <c r="AT312" i="2"/>
  <c r="AU367" i="2"/>
  <c r="AU209" i="2"/>
  <c r="AT184" i="2"/>
  <c r="AT169" i="2"/>
  <c r="AU298" i="2"/>
  <c r="AU143" i="2"/>
  <c r="AP54" i="2"/>
  <c r="AR54" i="2" s="1"/>
  <c r="AT54" i="2"/>
  <c r="AU264" i="2"/>
  <c r="AQ264" i="2"/>
  <c r="AS264" i="2" s="1"/>
  <c r="AU86" i="2"/>
  <c r="AQ86" i="2"/>
  <c r="AS86" i="2" s="1"/>
  <c r="AQ89" i="2"/>
  <c r="AS89" i="2" s="1"/>
  <c r="AU89" i="2"/>
  <c r="AU110" i="2"/>
  <c r="AQ110" i="2"/>
  <c r="AS110" i="2" s="1"/>
  <c r="AP157" i="2"/>
  <c r="AR157" i="2" s="1"/>
  <c r="AT157" i="2"/>
  <c r="AT21" i="2"/>
  <c r="AP21" i="2"/>
  <c r="AR21" i="2" s="1"/>
  <c r="AT292" i="2"/>
  <c r="AP15" i="2"/>
  <c r="AR15" i="2" s="1"/>
  <c r="AT15" i="2"/>
  <c r="AU218" i="2"/>
  <c r="AQ218" i="2"/>
  <c r="AS218" i="2" s="1"/>
  <c r="AT49" i="2"/>
  <c r="AP49" i="2"/>
  <c r="AR49" i="2" s="1"/>
  <c r="AU294" i="2"/>
  <c r="AQ294" i="2"/>
  <c r="AS294" i="2" s="1"/>
  <c r="AU206" i="2"/>
  <c r="AQ206" i="2"/>
  <c r="AS206" i="2" s="1"/>
  <c r="AP47" i="2"/>
  <c r="AR47" i="2" s="1"/>
  <c r="AT47" i="2"/>
  <c r="AT197" i="2"/>
  <c r="AT377" i="2"/>
  <c r="AP377" i="2"/>
  <c r="AR377" i="2" s="1"/>
  <c r="AP387" i="2"/>
  <c r="AR387" i="2" s="1"/>
  <c r="AT387" i="2"/>
  <c r="AQ74" i="2"/>
  <c r="AS74" i="2" s="1"/>
  <c r="AU74" i="2"/>
  <c r="AT90" i="2"/>
  <c r="AT402" i="2"/>
  <c r="AU391" i="2"/>
  <c r="AU380" i="2"/>
  <c r="AT134" i="2"/>
  <c r="AT279" i="2"/>
  <c r="AT306" i="2"/>
  <c r="AU362" i="2"/>
  <c r="AT165" i="2"/>
  <c r="AT210" i="2"/>
  <c r="AT223" i="2"/>
  <c r="AT374" i="2"/>
  <c r="AU318" i="2"/>
  <c r="AN398" i="2"/>
  <c r="AQ398" i="2" s="1"/>
  <c r="AS398" i="2" s="1"/>
  <c r="AP220" i="2"/>
  <c r="AR220" i="2" s="1"/>
  <c r="AP300" i="2"/>
  <c r="AR300" i="2" s="1"/>
  <c r="AQ141" i="2"/>
  <c r="AS141" i="2" s="1"/>
  <c r="AM222" i="2"/>
  <c r="AP222" i="2" s="1"/>
  <c r="AR222" i="2" s="1"/>
  <c r="AT22" i="2"/>
  <c r="AP22" i="2"/>
  <c r="AR22" i="2" s="1"/>
  <c r="AU345" i="2"/>
  <c r="AQ345" i="2"/>
  <c r="AS345" i="2" s="1"/>
  <c r="AU105" i="2"/>
  <c r="AQ105" i="2"/>
  <c r="AS105" i="2" s="1"/>
  <c r="AU259" i="2"/>
  <c r="AQ259" i="2"/>
  <c r="AS259" i="2" s="1"/>
  <c r="AU305" i="2"/>
  <c r="AQ305" i="2"/>
  <c r="AS305" i="2" s="1"/>
  <c r="AU184" i="2"/>
  <c r="AQ184" i="2"/>
  <c r="AS184" i="2" s="1"/>
  <c r="AT322" i="2"/>
  <c r="AP322" i="2"/>
  <c r="AR322" i="2" s="1"/>
  <c r="AU69" i="2"/>
  <c r="AQ69" i="2"/>
  <c r="AS69" i="2" s="1"/>
  <c r="AU333" i="2"/>
  <c r="AQ333" i="2"/>
  <c r="AS333" i="2" s="1"/>
  <c r="AQ166" i="2"/>
  <c r="AS166" i="2" s="1"/>
  <c r="AU166" i="2"/>
  <c r="AT380" i="2"/>
  <c r="AP380" i="2"/>
  <c r="AR380" i="2" s="1"/>
  <c r="AQ210" i="2"/>
  <c r="AS210" i="2" s="1"/>
  <c r="AU210" i="2"/>
  <c r="AT115" i="2"/>
  <c r="AQ254" i="2"/>
  <c r="AS254" i="2" s="1"/>
  <c r="AU254" i="2"/>
  <c r="AQ408" i="2"/>
  <c r="AS408" i="2" s="1"/>
  <c r="AU408" i="2"/>
  <c r="AQ299" i="2"/>
  <c r="AS299" i="2" s="1"/>
  <c r="AU299" i="2"/>
  <c r="AU187" i="2"/>
  <c r="AQ187" i="2"/>
  <c r="AS187" i="2" s="1"/>
  <c r="AU87" i="2"/>
  <c r="AQ87" i="2"/>
  <c r="AS87" i="2" s="1"/>
  <c r="AU317" i="2"/>
  <c r="AT404" i="2"/>
  <c r="AT343" i="2"/>
  <c r="AU51" i="2"/>
  <c r="AU207" i="2"/>
  <c r="AU192" i="2"/>
  <c r="AU366" i="2"/>
  <c r="AU283" i="2"/>
  <c r="AT296" i="2"/>
  <c r="AT399" i="2"/>
  <c r="AU382" i="2"/>
  <c r="O173" i="2"/>
  <c r="O177" i="2"/>
  <c r="O319" i="2"/>
  <c r="O363" i="2"/>
  <c r="P249" i="2"/>
  <c r="P103" i="2"/>
  <c r="O133" i="2"/>
  <c r="P383" i="2"/>
  <c r="O63" i="2"/>
  <c r="Q63" i="2" s="1"/>
  <c r="O250" i="2"/>
  <c r="O368" i="2"/>
  <c r="P195" i="2"/>
  <c r="O354" i="2"/>
  <c r="Q354" i="2" s="1"/>
  <c r="O402" i="2"/>
  <c r="P387" i="2"/>
  <c r="Q387" i="2" s="1"/>
  <c r="P189" i="2"/>
  <c r="O269" i="2"/>
  <c r="Q269" i="2" s="1"/>
  <c r="O179" i="2"/>
  <c r="Q179" i="2" s="1"/>
  <c r="O50" i="2"/>
  <c r="O295" i="2"/>
  <c r="P341" i="2"/>
  <c r="O66" i="2"/>
  <c r="Q66" i="2" s="1"/>
  <c r="P47" i="2"/>
  <c r="O206" i="2"/>
  <c r="Q206" i="2" s="1"/>
  <c r="O227" i="2"/>
  <c r="O210" i="2"/>
  <c r="Q210" i="2" s="1"/>
  <c r="P316" i="2"/>
  <c r="P20" i="2"/>
  <c r="O71" i="2"/>
  <c r="Q71" i="2" s="1"/>
  <c r="O403" i="2"/>
  <c r="P64" i="2"/>
  <c r="P153" i="2"/>
  <c r="O168" i="2"/>
  <c r="O75" i="2"/>
  <c r="Q75" i="2" s="1"/>
  <c r="P48" i="2"/>
  <c r="O350" i="2"/>
  <c r="P400" i="2"/>
  <c r="P368" i="2"/>
  <c r="O186" i="2"/>
  <c r="Q186" i="2" s="1"/>
  <c r="O169" i="2"/>
  <c r="O219" i="2"/>
  <c r="Q219" i="2" s="1"/>
  <c r="O24" i="2"/>
  <c r="O157" i="2"/>
  <c r="Q157" i="2" s="1"/>
  <c r="P376" i="2"/>
  <c r="O322" i="2"/>
  <c r="O298" i="2"/>
  <c r="O344" i="2"/>
  <c r="O360" i="2"/>
  <c r="Q360" i="2" s="1"/>
  <c r="O162" i="2"/>
  <c r="Q162" i="2" s="1"/>
  <c r="O385" i="2"/>
  <c r="O372" i="2"/>
  <c r="O43" i="2"/>
  <c r="O73" i="2"/>
  <c r="O32" i="2"/>
  <c r="O96" i="2"/>
  <c r="O135" i="2"/>
  <c r="O182" i="2"/>
  <c r="Q182" i="2" s="1"/>
  <c r="O158" i="2"/>
  <c r="P204" i="2"/>
  <c r="O292" i="2"/>
  <c r="O149" i="2"/>
  <c r="O316" i="2"/>
  <c r="Q316" i="2" s="1"/>
  <c r="O19" i="2"/>
  <c r="P220" i="2"/>
  <c r="O376" i="2"/>
  <c r="O20" i="2"/>
  <c r="P313" i="2"/>
  <c r="P118" i="2"/>
  <c r="P146" i="2"/>
  <c r="P236" i="2"/>
  <c r="P61" i="2"/>
  <c r="O386" i="2"/>
  <c r="P158" i="2"/>
  <c r="P326" i="2"/>
  <c r="O191" i="2"/>
  <c r="Q191" i="2" s="1"/>
  <c r="P38" i="2"/>
  <c r="O313" i="2"/>
  <c r="O154" i="2"/>
  <c r="O235" i="2"/>
  <c r="Q235" i="2" s="1"/>
  <c r="O288" i="2"/>
  <c r="Q288" i="2" s="1"/>
  <c r="O26" i="2"/>
  <c r="O176" i="2"/>
  <c r="Q176" i="2" s="1"/>
  <c r="O106" i="2"/>
  <c r="O258" i="2"/>
  <c r="P106" i="2"/>
  <c r="O138" i="2"/>
  <c r="P149" i="2"/>
  <c r="P190" i="2"/>
  <c r="O128" i="2"/>
  <c r="Q128" i="2" s="1"/>
  <c r="O398" i="2"/>
  <c r="O357" i="2"/>
  <c r="Q357" i="2" s="1"/>
  <c r="P223" i="2"/>
  <c r="P188" i="2"/>
  <c r="O52" i="2"/>
  <c r="P396" i="2"/>
  <c r="O103" i="2"/>
  <c r="P173" i="2"/>
  <c r="O40" i="2"/>
  <c r="P133" i="2"/>
  <c r="O109" i="2"/>
  <c r="P57" i="2"/>
  <c r="O13" i="2"/>
  <c r="O256" i="2"/>
  <c r="Q256" i="2" s="1"/>
  <c r="O99" i="2"/>
  <c r="Q99" i="2" s="1"/>
  <c r="O211" i="2"/>
  <c r="O396" i="2"/>
  <c r="P323" i="2"/>
  <c r="Q323" i="2" s="1"/>
  <c r="O155" i="2"/>
  <c r="O283" i="2"/>
  <c r="O91" i="2"/>
  <c r="O119" i="2"/>
  <c r="Q119" i="2" s="1"/>
  <c r="O236" i="2"/>
  <c r="O175" i="2"/>
  <c r="Q175" i="2" s="1"/>
  <c r="P207" i="2"/>
  <c r="O207" i="2"/>
  <c r="P55" i="2"/>
  <c r="P161" i="2"/>
  <c r="O140" i="2"/>
  <c r="Q140" i="2" s="1"/>
  <c r="O141" i="2"/>
  <c r="O389" i="2"/>
  <c r="P19" i="2"/>
  <c r="O122" i="2"/>
  <c r="Q122" i="2" s="1"/>
  <c r="P181" i="2"/>
  <c r="P16" i="2"/>
  <c r="P394" i="2"/>
  <c r="P58" i="2"/>
  <c r="O391" i="2"/>
  <c r="P73" i="2"/>
  <c r="P29" i="2"/>
  <c r="O374" i="2"/>
  <c r="P371" i="2"/>
  <c r="P11" i="2"/>
  <c r="P50" i="2"/>
  <c r="Q50" i="2" s="1"/>
  <c r="O83" i="2"/>
  <c r="Q83" i="2" s="1"/>
  <c r="O214" i="2"/>
  <c r="O86" i="2"/>
  <c r="Q86" i="2" s="1"/>
  <c r="O98" i="2"/>
  <c r="Q98" i="2" s="1"/>
  <c r="O65" i="2"/>
  <c r="Q65" i="2" s="1"/>
  <c r="O314" i="2"/>
  <c r="Q314" i="2" s="1"/>
  <c r="P51" i="2"/>
  <c r="Q51" i="2" s="1"/>
  <c r="P36" i="2"/>
  <c r="Q36" i="2" s="1"/>
  <c r="P379" i="2"/>
  <c r="Q379" i="2" s="1"/>
  <c r="O41" i="2"/>
  <c r="P386" i="2"/>
  <c r="P35" i="2"/>
  <c r="O22" i="2"/>
  <c r="P324" i="2"/>
  <c r="O31" i="2"/>
  <c r="O88" i="2"/>
  <c r="O48" i="2"/>
  <c r="O60" i="2"/>
  <c r="Q60" i="2" s="1"/>
  <c r="P185" i="2"/>
  <c r="O178" i="2"/>
  <c r="O85" i="2"/>
  <c r="P325" i="2"/>
  <c r="O377" i="2"/>
  <c r="P23" i="2"/>
  <c r="O39" i="2"/>
  <c r="P112" i="2"/>
  <c r="O192" i="2"/>
  <c r="O89" i="2"/>
  <c r="Q89" i="2" s="1"/>
  <c r="P143" i="2"/>
  <c r="P59" i="2"/>
  <c r="P130" i="2"/>
  <c r="P42" i="2"/>
  <c r="Q42" i="2" s="1"/>
  <c r="O225" i="2"/>
  <c r="P28" i="2"/>
  <c r="P76" i="2"/>
  <c r="P147" i="2"/>
  <c r="Q147" i="2" s="1"/>
  <c r="O27" i="2"/>
  <c r="O67" i="2"/>
  <c r="O29" i="2"/>
  <c r="P217" i="2"/>
  <c r="O193" i="2"/>
  <c r="Q193" i="2" s="1"/>
  <c r="O95" i="2"/>
  <c r="Q95" i="2" s="1"/>
  <c r="O131" i="2"/>
  <c r="Q131" i="2" s="1"/>
  <c r="O97" i="2"/>
  <c r="P26" i="2"/>
  <c r="O105" i="2"/>
  <c r="Q105" i="2" s="1"/>
  <c r="O70" i="2"/>
  <c r="P12" i="2"/>
  <c r="O28" i="2"/>
  <c r="O400" i="2"/>
  <c r="O108" i="2"/>
  <c r="Q108" i="2" s="1"/>
  <c r="O120" i="2"/>
  <c r="Q120" i="2" s="1"/>
  <c r="P14" i="2"/>
  <c r="O79" i="2"/>
  <c r="P34" i="2"/>
  <c r="Q34" i="2" s="1"/>
  <c r="P13" i="2"/>
  <c r="O148" i="2"/>
  <c r="O218" i="2"/>
  <c r="Q218" i="2" s="1"/>
  <c r="O124" i="2"/>
  <c r="P225" i="2"/>
  <c r="O252" i="2"/>
  <c r="O87" i="2"/>
  <c r="Q87" i="2" s="1"/>
  <c r="O257" i="2"/>
  <c r="Q257" i="2" s="1"/>
  <c r="P413" i="2"/>
  <c r="O126" i="2"/>
  <c r="Q126" i="2" s="1"/>
  <c r="O132" i="2"/>
  <c r="Q132" i="2" s="1"/>
  <c r="P37" i="2"/>
  <c r="O346" i="2"/>
  <c r="Q346" i="2" s="1"/>
  <c r="O209" i="2"/>
  <c r="O68" i="2"/>
  <c r="Q68" i="2" s="1"/>
  <c r="O72" i="2"/>
  <c r="Q72" i="2" s="1"/>
  <c r="O53" i="2"/>
  <c r="O55" i="2"/>
  <c r="P227" i="2"/>
  <c r="P142" i="2"/>
  <c r="O370" i="2"/>
  <c r="O25" i="2"/>
  <c r="O74" i="2"/>
  <c r="Q74" i="2" s="1"/>
  <c r="O38" i="2"/>
  <c r="P40" i="2"/>
  <c r="O110" i="2"/>
  <c r="Q110" i="2" s="1"/>
  <c r="P17" i="2"/>
  <c r="O181" i="2"/>
  <c r="P154" i="2"/>
  <c r="O116" i="2"/>
  <c r="Q116" i="2" s="1"/>
  <c r="O15" i="2"/>
  <c r="P24" i="2"/>
  <c r="P56" i="2"/>
  <c r="P27" i="2"/>
  <c r="P67" i="2"/>
  <c r="O47" i="2"/>
  <c r="O143" i="2"/>
  <c r="O216" i="2"/>
  <c r="Q216" i="2" s="1"/>
  <c r="P121" i="2"/>
  <c r="P152" i="2"/>
  <c r="O69" i="2"/>
  <c r="Q69" i="2" s="1"/>
  <c r="P45" i="2"/>
  <c r="Q45" i="2" s="1"/>
  <c r="P94" i="2"/>
  <c r="O17" i="2"/>
  <c r="O127" i="2"/>
  <c r="O114" i="2"/>
  <c r="Q114" i="2" s="1"/>
  <c r="O199" i="2"/>
  <c r="Q199" i="2" s="1"/>
  <c r="P18" i="2"/>
  <c r="O145" i="2"/>
  <c r="P145" i="2"/>
  <c r="O76" i="2"/>
  <c r="O150" i="2"/>
  <c r="O130" i="2"/>
  <c r="O146" i="2"/>
  <c r="O134" i="2"/>
  <c r="Q134" i="2" s="1"/>
  <c r="P124" i="2"/>
  <c r="O212" i="2"/>
  <c r="Q212" i="2" s="1"/>
  <c r="O84" i="2"/>
  <c r="Q84" i="2" s="1"/>
  <c r="O123" i="2"/>
  <c r="Q123" i="2" s="1"/>
  <c r="O185" i="2"/>
  <c r="O174" i="2"/>
  <c r="Q174" i="2" s="1"/>
  <c r="O139" i="2"/>
  <c r="O137" i="2"/>
  <c r="Q137" i="2" s="1"/>
  <c r="O118" i="2"/>
  <c r="O46" i="2"/>
  <c r="P52" i="2"/>
  <c r="Q52" i="2" s="1"/>
  <c r="O159" i="2"/>
  <c r="Q159" i="2" s="1"/>
  <c r="P32" i="2"/>
  <c r="P85" i="2"/>
  <c r="O121" i="2"/>
  <c r="O21" i="2"/>
  <c r="O153" i="2"/>
  <c r="O205" i="2"/>
  <c r="Q205" i="2" s="1"/>
  <c r="O284" i="2"/>
  <c r="Q284" i="2" s="1"/>
  <c r="O183" i="2"/>
  <c r="Q183" i="2" s="1"/>
  <c r="O208" i="2"/>
  <c r="Q208" i="2" s="1"/>
  <c r="O197" i="2"/>
  <c r="Q197" i="2" s="1"/>
  <c r="P141" i="2"/>
  <c r="O166" i="2"/>
  <c r="Q166" i="2" s="1"/>
  <c r="P82" i="2"/>
  <c r="O190" i="2"/>
  <c r="P144" i="2"/>
  <c r="P22" i="2"/>
  <c r="O23" i="2"/>
  <c r="O64" i="2"/>
  <c r="P148" i="2"/>
  <c r="P214" i="2"/>
  <c r="O151" i="2"/>
  <c r="O101" i="2"/>
  <c r="Q101" i="2" s="1"/>
  <c r="O161" i="2"/>
  <c r="O224" i="2"/>
  <c r="Q224" i="2" s="1"/>
  <c r="P177" i="2"/>
  <c r="O144" i="2"/>
  <c r="O194" i="2"/>
  <c r="Q194" i="2" s="1"/>
  <c r="O204" i="2"/>
  <c r="O92" i="2"/>
  <c r="Q92" i="2" s="1"/>
  <c r="O37" i="2"/>
  <c r="O201" i="2"/>
  <c r="P44" i="2"/>
  <c r="O171" i="2"/>
  <c r="Q171" i="2" s="1"/>
  <c r="P91" i="2"/>
  <c r="O198" i="2"/>
  <c r="P170" i="2"/>
  <c r="P211" i="2"/>
  <c r="P21" i="2"/>
  <c r="O188" i="2"/>
  <c r="O57" i="2"/>
  <c r="O104" i="2"/>
  <c r="Q104" i="2" s="1"/>
  <c r="P172" i="2"/>
  <c r="O189" i="2"/>
  <c r="P41" i="2"/>
  <c r="P79" i="2"/>
  <c r="O165" i="2"/>
  <c r="Q165" i="2" s="1"/>
  <c r="P53" i="2"/>
  <c r="O44" i="2"/>
  <c r="O14" i="2"/>
  <c r="O184" i="2"/>
  <c r="Q184" i="2" s="1"/>
  <c r="O94" i="2"/>
  <c r="P168" i="2"/>
  <c r="O259" i="2"/>
  <c r="Q259" i="2" s="1"/>
  <c r="P39" i="2"/>
  <c r="P192" i="2"/>
  <c r="O90" i="2"/>
  <c r="Q90" i="2" s="1"/>
  <c r="O80" i="2"/>
  <c r="Q80" i="2" s="1"/>
  <c r="O18" i="2"/>
  <c r="O142" i="2"/>
  <c r="O111" i="2"/>
  <c r="Q111" i="2" s="1"/>
  <c r="P49" i="2"/>
  <c r="O213" i="2"/>
  <c r="Q213" i="2" s="1"/>
  <c r="P15" i="2"/>
  <c r="O167" i="2"/>
  <c r="Q167" i="2" s="1"/>
  <c r="P25" i="2"/>
  <c r="O221" i="2"/>
  <c r="Q221" i="2" s="1"/>
  <c r="P198" i="2"/>
  <c r="P54" i="2"/>
  <c r="O125" i="2"/>
  <c r="Q125" i="2" s="1"/>
  <c r="O113" i="2"/>
  <c r="Q113" i="2" s="1"/>
  <c r="P151" i="2"/>
  <c r="O16" i="2"/>
  <c r="O136" i="2"/>
  <c r="O102" i="2"/>
  <c r="Q102" i="2" s="1"/>
  <c r="O30" i="2"/>
  <c r="P359" i="2"/>
  <c r="P70" i="2"/>
  <c r="O343" i="2"/>
  <c r="Q343" i="2" s="1"/>
  <c r="O112" i="2"/>
  <c r="P362" i="2"/>
  <c r="P30" i="2"/>
  <c r="O12" i="2"/>
  <c r="O58" i="2"/>
  <c r="O223" i="2"/>
  <c r="P100" i="2"/>
  <c r="O93" i="2"/>
  <c r="Q93" i="2" s="1"/>
  <c r="O226" i="2"/>
  <c r="Q226" i="2" s="1"/>
  <c r="P155" i="2"/>
  <c r="O202" i="2"/>
  <c r="O78" i="2"/>
  <c r="Q78" i="2" s="1"/>
  <c r="P88" i="2"/>
  <c r="O35" i="2"/>
  <c r="P150" i="2"/>
  <c r="O222" i="2"/>
  <c r="Q222" i="2" s="1"/>
  <c r="P201" i="2"/>
  <c r="O117" i="2"/>
  <c r="Q117" i="2" s="1"/>
  <c r="O61" i="2"/>
  <c r="O187" i="2"/>
  <c r="Q187" i="2" s="1"/>
  <c r="P46" i="2"/>
  <c r="O413" i="2"/>
  <c r="O33" i="2"/>
  <c r="O327" i="2"/>
  <c r="Q327" i="2" s="1"/>
  <c r="P263" i="2"/>
  <c r="O220" i="2"/>
  <c r="O301" i="2"/>
  <c r="P31" i="2"/>
  <c r="P209" i="2"/>
  <c r="O195" i="2"/>
  <c r="O129" i="2"/>
  <c r="Q129" i="2" s="1"/>
  <c r="P109" i="2"/>
  <c r="O172" i="2"/>
  <c r="O81" i="2"/>
  <c r="Q81" i="2" s="1"/>
  <c r="O279" i="2"/>
  <c r="Q279" i="2" s="1"/>
  <c r="P43" i="2"/>
  <c r="O100" i="2"/>
  <c r="O356" i="2"/>
  <c r="O302" i="2"/>
  <c r="Q302" i="2" s="1"/>
  <c r="O11" i="2"/>
  <c r="O392" i="2"/>
  <c r="Q392" i="2" s="1"/>
  <c r="O331" i="2"/>
  <c r="Q331" i="2" s="1"/>
  <c r="P315" i="2"/>
  <c r="O397" i="2"/>
  <c r="P397" i="2"/>
  <c r="P415" i="2"/>
  <c r="P364" i="2"/>
  <c r="P289" i="2"/>
  <c r="P319" i="2"/>
  <c r="P317" i="2"/>
  <c r="O388" i="2"/>
  <c r="O311" i="2"/>
  <c r="Q311" i="2" s="1"/>
  <c r="O394" i="2"/>
  <c r="P353" i="2"/>
  <c r="O336" i="2"/>
  <c r="Q336" i="2" s="1"/>
  <c r="P304" i="2"/>
  <c r="P255" i="2"/>
  <c r="P265" i="2"/>
  <c r="O261" i="2"/>
  <c r="O249" i="2"/>
  <c r="O274" i="2"/>
  <c r="Q274" i="2" s="1"/>
  <c r="O285" i="2"/>
  <c r="Q285" i="2" s="1"/>
  <c r="O282" i="2"/>
  <c r="Q282" i="2" s="1"/>
  <c r="P261" i="2"/>
  <c r="O271" i="2"/>
  <c r="O276" i="2"/>
  <c r="Q276" i="2" s="1"/>
  <c r="P268" i="2"/>
  <c r="O263" i="2"/>
  <c r="O251" i="2"/>
  <c r="Q251" i="2" s="1"/>
  <c r="P231" i="2"/>
  <c r="Q231" i="2" s="1"/>
  <c r="O232" i="2"/>
  <c r="Q232" i="2" s="1"/>
  <c r="O383" i="2"/>
  <c r="Q383" i="2" s="1"/>
  <c r="O326" i="2"/>
  <c r="O332" i="2"/>
  <c r="O410" i="2"/>
  <c r="Q410" i="2" s="1"/>
  <c r="P310" i="2"/>
  <c r="O303" i="2"/>
  <c r="Q303" i="2" s="1"/>
  <c r="O324" i="2"/>
  <c r="O289" i="2"/>
  <c r="P399" i="2"/>
  <c r="O411" i="2"/>
  <c r="Q411" i="2" s="1"/>
  <c r="P301" i="2"/>
  <c r="O373" i="2"/>
  <c r="O414" i="2"/>
  <c r="Q414" i="2" s="1"/>
  <c r="O262" i="2"/>
  <c r="Q262" i="2" s="1"/>
  <c r="O405" i="2"/>
  <c r="O255" i="2"/>
  <c r="P329" i="2"/>
  <c r="O265" i="2"/>
  <c r="P389" i="2"/>
  <c r="Q389" i="2" s="1"/>
  <c r="P252" i="2"/>
  <c r="O237" i="2"/>
  <c r="Q237" i="2" s="1"/>
  <c r="O321" i="2"/>
  <c r="P356" i="2"/>
  <c r="P388" i="2"/>
  <c r="O272" i="2"/>
  <c r="Q272" i="2" s="1"/>
  <c r="P344" i="2"/>
  <c r="P402" i="2"/>
  <c r="O296" i="2"/>
  <c r="Q296" i="2" s="1"/>
  <c r="O384" i="2"/>
  <c r="P398" i="2"/>
  <c r="O342" i="2"/>
  <c r="Q342" i="2" s="1"/>
  <c r="O299" i="2"/>
  <c r="Q299" i="2" s="1"/>
  <c r="O381" i="2"/>
  <c r="O281" i="2"/>
  <c r="Q281" i="2" s="1"/>
  <c r="P241" i="2"/>
  <c r="O293" i="2"/>
  <c r="Q293" i="2" s="1"/>
  <c r="O338" i="2"/>
  <c r="P391" i="2"/>
  <c r="P347" i="2"/>
  <c r="O297" i="2"/>
  <c r="Q297" i="2" s="1"/>
  <c r="O365" i="2"/>
  <c r="O264" i="2"/>
  <c r="Q264" i="2" s="1"/>
  <c r="O351" i="2"/>
  <c r="Q351" i="2" s="1"/>
  <c r="O353" i="2"/>
  <c r="O364" i="2"/>
  <c r="O328" i="2"/>
  <c r="Q328" i="2" s="1"/>
  <c r="P350" i="2"/>
  <c r="P374" i="2"/>
  <c r="O352" i="2"/>
  <c r="Q352" i="2" s="1"/>
  <c r="O241" i="2"/>
  <c r="P395" i="2"/>
  <c r="O309" i="2"/>
  <c r="Q309" i="2" s="1"/>
  <c r="P401" i="2"/>
  <c r="O312" i="2"/>
  <c r="Q312" i="2" s="1"/>
  <c r="P390" i="2"/>
  <c r="O339" i="2"/>
  <c r="Q339" i="2" s="1"/>
  <c r="O408" i="2"/>
  <c r="O371" i="2"/>
  <c r="O393" i="2"/>
  <c r="Q393" i="2" s="1"/>
  <c r="P298" i="2"/>
  <c r="P238" i="2"/>
  <c r="O380" i="2"/>
  <c r="O318" i="2"/>
  <c r="O291" i="2"/>
  <c r="Q291" i="2" s="1"/>
  <c r="P408" i="2"/>
  <c r="O248" i="2"/>
  <c r="Q248" i="2" s="1"/>
  <c r="O329" i="2"/>
  <c r="O307" i="2"/>
  <c r="O315" i="2"/>
  <c r="O286" i="2"/>
  <c r="O233" i="2"/>
  <c r="O349" i="2"/>
  <c r="Q349" i="2" s="1"/>
  <c r="P366" i="2"/>
  <c r="P369" i="2"/>
  <c r="O375" i="2"/>
  <c r="O308" i="2"/>
  <c r="Q308" i="2" s="1"/>
  <c r="O390" i="2"/>
  <c r="O287" i="2"/>
  <c r="Q287" i="2" s="1"/>
  <c r="P365" i="2"/>
  <c r="P318" i="2"/>
  <c r="O348" i="2"/>
  <c r="Q348" i="2" s="1"/>
  <c r="P380" i="2"/>
  <c r="O358" i="2"/>
  <c r="Q358" i="2" s="1"/>
  <c r="O341" i="2"/>
  <c r="O267" i="2"/>
  <c r="Q267" i="2" s="1"/>
  <c r="O337" i="2"/>
  <c r="Q337" i="2" s="1"/>
  <c r="P322" i="2"/>
  <c r="P409" i="2"/>
  <c r="O325" i="2"/>
  <c r="P377" i="2"/>
  <c r="O300" i="2"/>
  <c r="Q300" i="2" s="1"/>
  <c r="O412" i="2"/>
  <c r="Q412" i="2" s="1"/>
  <c r="P280" i="2"/>
  <c r="O305" i="2"/>
  <c r="Q305" i="2" s="1"/>
  <c r="O275" i="2"/>
  <c r="O415" i="2"/>
  <c r="O278" i="2"/>
  <c r="Q278" i="2" s="1"/>
  <c r="P273" i="2"/>
  <c r="O369" i="2"/>
  <c r="O335" i="2"/>
  <c r="O260" i="2"/>
  <c r="Q260" i="2" s="1"/>
  <c r="O294" i="2"/>
  <c r="Q294" i="2" s="1"/>
  <c r="P258" i="2"/>
  <c r="O234" i="2"/>
  <c r="Q234" i="2" s="1"/>
  <c r="P375" i="2"/>
  <c r="P382" i="2"/>
  <c r="O304" i="2"/>
  <c r="O317" i="2"/>
  <c r="O277" i="2"/>
  <c r="Q277" i="2" s="1"/>
  <c r="P271" i="2"/>
  <c r="O404" i="2"/>
  <c r="P286" i="2"/>
  <c r="O253" i="2"/>
  <c r="Q253" i="2" s="1"/>
  <c r="O334" i="2"/>
  <c r="Q334" i="2" s="1"/>
  <c r="O306" i="2"/>
  <c r="Q306" i="2" s="1"/>
  <c r="P283" i="2"/>
  <c r="O361" i="2"/>
  <c r="Q361" i="2" s="1"/>
  <c r="O345" i="2"/>
  <c r="Q345" i="2" s="1"/>
  <c r="O330" i="2"/>
  <c r="Q330" i="2" s="1"/>
  <c r="P403" i="2"/>
  <c r="O367" i="2"/>
  <c r="O401" i="2"/>
  <c r="O266" i="2"/>
  <c r="Q266" i="2" s="1"/>
  <c r="O409" i="2"/>
  <c r="O268" i="2"/>
  <c r="P378" i="2"/>
  <c r="Q378" i="2" s="1"/>
  <c r="P307" i="2"/>
  <c r="P404" i="2"/>
  <c r="O273" i="2"/>
  <c r="O280" i="2"/>
  <c r="O340" i="2"/>
  <c r="Q340" i="2" s="1"/>
  <c r="O270" i="2"/>
  <c r="Q270" i="2" s="1"/>
  <c r="O382" i="2"/>
  <c r="O320" i="2"/>
  <c r="O366" i="2"/>
  <c r="P385" i="2"/>
  <c r="O247" i="2"/>
  <c r="Q247" i="2" s="1"/>
  <c r="P320" i="2"/>
  <c r="P335" i="2"/>
  <c r="O238" i="2"/>
  <c r="P332" i="2"/>
  <c r="O362" i="2"/>
  <c r="O333" i="2"/>
  <c r="Q333" i="2" s="1"/>
  <c r="P292" i="2"/>
  <c r="O310" i="2"/>
  <c r="P367" i="2"/>
  <c r="O254" i="2"/>
  <c r="Q254" i="2" s="1"/>
  <c r="P233" i="2"/>
  <c r="Q200" i="2"/>
  <c r="Q363" i="2"/>
  <c r="Q135" i="2"/>
  <c r="Q62" i="2"/>
  <c r="Q77" i="2"/>
  <c r="Q202" i="2"/>
  <c r="Q169" i="2"/>
  <c r="Q250" i="2"/>
  <c r="Q203" i="2"/>
  <c r="Q96" i="2"/>
  <c r="Q138" i="2"/>
  <c r="Q290" i="2"/>
  <c r="Q215" i="2"/>
  <c r="K417" i="2"/>
  <c r="L417" i="2"/>
  <c r="Q160" i="2"/>
  <c r="N417" i="2"/>
  <c r="M417" i="2"/>
  <c r="Q381" i="2" l="1"/>
  <c r="Q149" i="2"/>
  <c r="Q153" i="2"/>
  <c r="Q33" i="2"/>
  <c r="Q54" i="2"/>
  <c r="Q384" i="2"/>
  <c r="Q47" i="2"/>
  <c r="Q49" i="2"/>
  <c r="Q24" i="2"/>
  <c r="Q395" i="2"/>
  <c r="Q326" i="2"/>
  <c r="Q28" i="2"/>
  <c r="Q385" i="2"/>
  <c r="Q376" i="2"/>
  <c r="Q35" i="2"/>
  <c r="Q325" i="2"/>
  <c r="Q27" i="2"/>
  <c r="Q44" i="2"/>
  <c r="Q16" i="2"/>
  <c r="Q375" i="2"/>
  <c r="Q48" i="2"/>
  <c r="Q261" i="2"/>
  <c r="Q377" i="2"/>
  <c r="Q292" i="2"/>
  <c r="Q322" i="2"/>
  <c r="Q20" i="2"/>
  <c r="Q263" i="2"/>
  <c r="Q43" i="2"/>
  <c r="Q23" i="2"/>
  <c r="Q32" i="2"/>
  <c r="Q386" i="2"/>
  <c r="Q307" i="2"/>
  <c r="Q41" i="2"/>
  <c r="Q19" i="2"/>
  <c r="Q18" i="2"/>
  <c r="Q14" i="2"/>
  <c r="Q25" i="2"/>
  <c r="Q22" i="2"/>
  <c r="Q17" i="2"/>
  <c r="Q39" i="2"/>
  <c r="Q40" i="2"/>
  <c r="Q151" i="2"/>
  <c r="Q31" i="2"/>
  <c r="Q391" i="2"/>
  <c r="Q214" i="2"/>
  <c r="Q55" i="2"/>
  <c r="Q374" i="2"/>
  <c r="Q145" i="2"/>
  <c r="Q53" i="2"/>
  <c r="Q13" i="2"/>
  <c r="Q79" i="2"/>
  <c r="Q29" i="2"/>
  <c r="Q324" i="2"/>
  <c r="Q12" i="2"/>
  <c r="Q130" i="2"/>
  <c r="Q124" i="2"/>
  <c r="Q26" i="2"/>
  <c r="Q143" i="2"/>
  <c r="Q30" i="2"/>
  <c r="Q154" i="2"/>
  <c r="Q413" i="2"/>
  <c r="Q21" i="2"/>
  <c r="Q388" i="2"/>
  <c r="Q15" i="2"/>
  <c r="Q46" i="2"/>
  <c r="Q304" i="2"/>
  <c r="Q409" i="2"/>
  <c r="Q380" i="2"/>
  <c r="Q382" i="2"/>
  <c r="Q408" i="2"/>
  <c r="Q233" i="2"/>
  <c r="Q396" i="2"/>
  <c r="Q252" i="2"/>
  <c r="Q148" i="2"/>
  <c r="Q100" i="2"/>
  <c r="Q338" i="2"/>
  <c r="Q289" i="2"/>
  <c r="Q394" i="2"/>
  <c r="Q225" i="2"/>
  <c r="Q61" i="2"/>
  <c r="Q320" i="2"/>
  <c r="Q249" i="2"/>
  <c r="Q70" i="2"/>
  <c r="Q371" i="2"/>
  <c r="Q209" i="2"/>
  <c r="Q59" i="2"/>
  <c r="Q181" i="2"/>
  <c r="Q118" i="2"/>
  <c r="Q366" i="2"/>
  <c r="Q139" i="2"/>
  <c r="Q397" i="2"/>
  <c r="Q57" i="2"/>
  <c r="Q405" i="2"/>
  <c r="Q404" i="2"/>
  <c r="Q220" i="2"/>
  <c r="Q329" i="2"/>
  <c r="Q341" i="2"/>
  <c r="Q64" i="2"/>
  <c r="Q317" i="2"/>
  <c r="Q286" i="2"/>
  <c r="Q356" i="2"/>
  <c r="Q146" i="2"/>
  <c r="Q133" i="2"/>
  <c r="Q170" i="2"/>
  <c r="Q403" i="2"/>
  <c r="Q172" i="2"/>
  <c r="Q271" i="2"/>
  <c r="Q127" i="2"/>
  <c r="Q241" i="2"/>
  <c r="Q155" i="2"/>
  <c r="Q223" i="2"/>
  <c r="Q313" i="2"/>
  <c r="Q372" i="2"/>
  <c r="Q301" i="2"/>
  <c r="Q190" i="2"/>
  <c r="Q367" i="2"/>
  <c r="Q38" i="2"/>
  <c r="Q283" i="2"/>
  <c r="Q97" i="2"/>
  <c r="Q364" i="2"/>
  <c r="Q67" i="2"/>
  <c r="Q189" i="2"/>
  <c r="Q365" i="2"/>
  <c r="Q82" i="2"/>
  <c r="Q344" i="2"/>
  <c r="Q350" i="2"/>
  <c r="Q142" i="2"/>
  <c r="Q177" i="2"/>
  <c r="Q400" i="2"/>
  <c r="Q335" i="2"/>
  <c r="Q150" i="2"/>
  <c r="Q141" i="2"/>
  <c r="Q58" i="2"/>
  <c r="Q56" i="2"/>
  <c r="Q115" i="2"/>
  <c r="Q195" i="2"/>
  <c r="Q73" i="2"/>
  <c r="Q227" i="2"/>
  <c r="Q158" i="2"/>
  <c r="Q415" i="2"/>
  <c r="Q211" i="2"/>
  <c r="Q401" i="2"/>
  <c r="Q373" i="2"/>
  <c r="Q91" i="2"/>
  <c r="Q178" i="2"/>
  <c r="Q310" i="2"/>
  <c r="Q390" i="2"/>
  <c r="Q315" i="2"/>
  <c r="Q318" i="2"/>
  <c r="Q76" i="2"/>
  <c r="Q109" i="2"/>
  <c r="Q268" i="2"/>
  <c r="Q370" i="2"/>
  <c r="Q173" i="2"/>
  <c r="Q399" i="2"/>
  <c r="Q37" i="2"/>
  <c r="Q103" i="2"/>
  <c r="Q265" i="2"/>
  <c r="Q152" i="2"/>
  <c r="Q398" i="2"/>
  <c r="Q402" i="2"/>
  <c r="Q295" i="2"/>
  <c r="Q275" i="2"/>
  <c r="Q144" i="2"/>
  <c r="Q198" i="2"/>
  <c r="Q332" i="2"/>
  <c r="Q347" i="2"/>
  <c r="Q106" i="2"/>
  <c r="Q362" i="2"/>
  <c r="Q185" i="2"/>
  <c r="Q255" i="2"/>
  <c r="Q88" i="2"/>
  <c r="Q238" i="2"/>
  <c r="Q280" i="2"/>
  <c r="Q236" i="2"/>
  <c r="Q204" i="2"/>
  <c r="Q168" i="2"/>
  <c r="Q121" i="2"/>
  <c r="Q94" i="2"/>
  <c r="Q192" i="2"/>
  <c r="Q112" i="2"/>
  <c r="Q85" i="2"/>
  <c r="Q161" i="2"/>
  <c r="Q319" i="2"/>
  <c r="Q136" i="2"/>
  <c r="Q207" i="2"/>
  <c r="Q188" i="2"/>
  <c r="Q353" i="2"/>
  <c r="Q258" i="2"/>
  <c r="Q201" i="2"/>
  <c r="Q298" i="2"/>
  <c r="Q369" i="2"/>
  <c r="Q368" i="2"/>
  <c r="Q359" i="2"/>
  <c r="Q273" i="2"/>
  <c r="Q217" i="2"/>
  <c r="O417" i="2"/>
  <c r="P417" i="2"/>
  <c r="Q321" i="2"/>
  <c r="Q11" i="2"/>
  <c r="Q417"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tc={27023F2B-8EBE-4568-9748-CCD44F3B9256}</author>
  </authors>
  <commentList>
    <comment ref="AH4" authorId="0" shapeId="0" xr:uid="{27023F2B-8EBE-4568-9748-CCD44F3B9256}">
      <text>
        <t>[Threaded comment]
Your version of Excel allows you to read this threaded comment; however, any edits to it will get removed if the file is opened in a newer version of Excel. Learn more: https://go.microsoft.com/fwlink/?linkid=870924
Comment:
    https://www.cms.gov/medicare/payment/fee-schedules/physician/federal-regulation-notices/cms-1807-p</t>
      </text>
    </comment>
  </commentList>
</comments>
</file>

<file path=xl/sharedStrings.xml><?xml version="1.0" encoding="utf-8"?>
<sst xmlns="http://schemas.openxmlformats.org/spreadsheetml/2006/main" count="139608" uniqueCount="21846">
  <si>
    <t>The analysis in this workbook is limited to select frequently billed cardiology codes and E/M codes.  It is intended for analysis purposes on the potential implications of proposed Medicare policy changes and payment rates.  It is meant for informational purposes only and is not a guarantee of payment.</t>
  </si>
  <si>
    <t>GPCI</t>
  </si>
  <si>
    <t>Year</t>
  </si>
  <si>
    <t>Work</t>
  </si>
  <si>
    <t>PE</t>
  </si>
  <si>
    <t>MP</t>
  </si>
  <si>
    <t>Addendum B</t>
  </si>
  <si>
    <t>HIDE</t>
  </si>
  <si>
    <t>Enter Practice Name Here</t>
  </si>
  <si>
    <t>Geographically Adjusted Payment Rates</t>
  </si>
  <si>
    <t>Work RVU (National)</t>
  </si>
  <si>
    <t>Note:  These represent National Payment Rates and have not been adjusted for GPCIs</t>
  </si>
  <si>
    <t xml:space="preserve">THIS </t>
  </si>
  <si>
    <t>Practice Specific Volume</t>
  </si>
  <si>
    <t>Payment</t>
  </si>
  <si>
    <t>Difference</t>
  </si>
  <si>
    <t>$ Variance</t>
  </si>
  <si>
    <t>COLUMN</t>
  </si>
  <si>
    <t>Created on:</t>
  </si>
  <si>
    <t>Lookup</t>
  </si>
  <si>
    <t>CPT CODE</t>
  </si>
  <si>
    <t>MOD</t>
  </si>
  <si>
    <t>DESCRIPTION</t>
  </si>
  <si>
    <t>Non-Facility</t>
  </si>
  <si>
    <t>Facility</t>
  </si>
  <si>
    <t>Total</t>
  </si>
  <si>
    <t>Change</t>
  </si>
  <si>
    <t>% Change</t>
  </si>
  <si>
    <t xml:space="preserve">Work </t>
  </si>
  <si>
    <t>Non Fac PE</t>
  </si>
  <si>
    <t>Fac PE</t>
  </si>
  <si>
    <t>Non-Facility RVUs</t>
  </si>
  <si>
    <t>Total Facility RVUs</t>
  </si>
  <si>
    <t>Non-Facility Payment</t>
  </si>
  <si>
    <t>Facility Payment</t>
  </si>
  <si>
    <t>EP DEVICES</t>
  </si>
  <si>
    <t>Tcat insj/rpl perm ldls pm</t>
  </si>
  <si>
    <t>NA</t>
  </si>
  <si>
    <t>Tcat rmvl perm ldls pm</t>
  </si>
  <si>
    <t>Tcat impl wrls p-art prs snr</t>
  </si>
  <si>
    <t>Insert heart pm atrial</t>
  </si>
  <si>
    <t>33207</t>
  </si>
  <si>
    <t>Insert heart pm ventricular</t>
  </si>
  <si>
    <t>33208</t>
  </si>
  <si>
    <t>Insrt heart pm atrial &amp; vent</t>
  </si>
  <si>
    <t>33210</t>
  </si>
  <si>
    <t>Insert electrd/pm cath sngl</t>
  </si>
  <si>
    <t>33212</t>
  </si>
  <si>
    <t>Insert pulse gen sngl lead</t>
  </si>
  <si>
    <t>33213</t>
  </si>
  <si>
    <t>Insert pulse gen dual leads</t>
  </si>
  <si>
    <t>33221</t>
  </si>
  <si>
    <t>Insert pulse gen mult leads</t>
  </si>
  <si>
    <t>33225</t>
  </si>
  <si>
    <t>L ventric pacing lead add-on</t>
  </si>
  <si>
    <t>33227</t>
  </si>
  <si>
    <t>Remove&amp;replace pm gen singl</t>
  </si>
  <si>
    <t>33228</t>
  </si>
  <si>
    <t>Remv&amp;replc pm gen dual lead</t>
  </si>
  <si>
    <t>33229</t>
  </si>
  <si>
    <t>Remv&amp;replc pm gen mult leads</t>
  </si>
  <si>
    <t>33230</t>
  </si>
  <si>
    <t>Insrt pulse gen w/dual leads</t>
  </si>
  <si>
    <t>33231</t>
  </si>
  <si>
    <t>Insrt pulse gen w/mult leads</t>
  </si>
  <si>
    <t>33233</t>
  </si>
  <si>
    <t>Removal of pm generator</t>
  </si>
  <si>
    <t>33234</t>
  </si>
  <si>
    <t>Removal of pacemaker system</t>
  </si>
  <si>
    <t>33235</t>
  </si>
  <si>
    <t>Removal pacemaker electrode</t>
  </si>
  <si>
    <t>33240</t>
  </si>
  <si>
    <t>Insrt pulse gen w/singl lead</t>
  </si>
  <si>
    <t>33241</t>
  </si>
  <si>
    <t>Remove pulse generator</t>
  </si>
  <si>
    <t>33244</t>
  </si>
  <si>
    <t>Remove eltrd transven</t>
  </si>
  <si>
    <t>33249</t>
  </si>
  <si>
    <t>Nsert pace-defib w/lead</t>
  </si>
  <si>
    <t>33262</t>
  </si>
  <si>
    <t>Remv&amp;replc cvd gen sing lead</t>
  </si>
  <si>
    <t>33263</t>
  </si>
  <si>
    <t>Remv&amp;replc cvd gen dual lead</t>
  </si>
  <si>
    <t>33264</t>
  </si>
  <si>
    <t>Remv&amp;replc cvd gen mult lead</t>
  </si>
  <si>
    <t>Insert sub-q cardiac monitor</t>
  </si>
  <si>
    <t>Removal, subq cardiac monitor</t>
  </si>
  <si>
    <t>33340</t>
  </si>
  <si>
    <t>Perq clsr tcat l atr apndge</t>
  </si>
  <si>
    <t>TAVR</t>
  </si>
  <si>
    <t>33361</t>
  </si>
  <si>
    <t>TAVR, percutaneous femoral</t>
  </si>
  <si>
    <t>33362</t>
  </si>
  <si>
    <t>TAVR, open femoral</t>
  </si>
  <si>
    <t>33363</t>
  </si>
  <si>
    <t>TAVR, open axillary</t>
  </si>
  <si>
    <t>33364</t>
  </si>
  <si>
    <t>TAVR, open iliac</t>
  </si>
  <si>
    <t>33365</t>
  </si>
  <si>
    <t>TAVR, transaortic</t>
  </si>
  <si>
    <t>TAVR, transapical</t>
  </si>
  <si>
    <t>TAVR, bypass support, perc</t>
  </si>
  <si>
    <t>TAVR, bypass support, open</t>
  </si>
  <si>
    <t>TAVR, bypass support</t>
  </si>
  <si>
    <t>pVADs</t>
  </si>
  <si>
    <t>33990</t>
  </si>
  <si>
    <t>Insert vad artery access</t>
  </si>
  <si>
    <t>33991</t>
  </si>
  <si>
    <t>Insert vad art&amp;vein access</t>
  </si>
  <si>
    <t>33992</t>
  </si>
  <si>
    <t>Remove vad different session</t>
  </si>
  <si>
    <t>33993</t>
  </si>
  <si>
    <t>Reposition vad diff session</t>
  </si>
  <si>
    <t>Renal</t>
  </si>
  <si>
    <t>33967</t>
  </si>
  <si>
    <t>Insert ia percut device</t>
  </si>
  <si>
    <t>36251</t>
  </si>
  <si>
    <t>Ins cath ren art 1st unilat</t>
  </si>
  <si>
    <t>36252</t>
  </si>
  <si>
    <t>Ins cath ren art 1st bilat</t>
  </si>
  <si>
    <t>36253</t>
  </si>
  <si>
    <t>Ins cath ren art 2nd+ unilat</t>
  </si>
  <si>
    <t>36254</t>
  </si>
  <si>
    <t>Ins cath ren art 2nd+ bilat</t>
  </si>
  <si>
    <t>Cardiac MRI</t>
  </si>
  <si>
    <t>75557</t>
  </si>
  <si>
    <t>TC</t>
  </si>
  <si>
    <t>75559</t>
  </si>
  <si>
    <t>75561</t>
  </si>
  <si>
    <t>75563</t>
  </si>
  <si>
    <t>75565</t>
  </si>
  <si>
    <t>Computed Tomography</t>
  </si>
  <si>
    <t>74174</t>
  </si>
  <si>
    <t>74175</t>
  </si>
  <si>
    <t>75571</t>
  </si>
  <si>
    <t>75572</t>
  </si>
  <si>
    <t>75573</t>
  </si>
  <si>
    <t>75574</t>
  </si>
  <si>
    <t>Nuclear</t>
  </si>
  <si>
    <t>78451</t>
  </si>
  <si>
    <t>SPECT, single study</t>
  </si>
  <si>
    <t>78452</t>
  </si>
  <si>
    <t>SPECT, multiple studies</t>
  </si>
  <si>
    <t>78453</t>
  </si>
  <si>
    <t>Myocardial perfusion imaging, planar, single study</t>
  </si>
  <si>
    <t>78454</t>
  </si>
  <si>
    <t>Myocardial perfusion imaging, planar, multiple studies</t>
  </si>
  <si>
    <t>78472</t>
  </si>
  <si>
    <t>Cardiac blood pool imaging, gated, planar, single study</t>
  </si>
  <si>
    <t>78481</t>
  </si>
  <si>
    <t>Cardiac blood pool imaging, planar, first pass, single study</t>
  </si>
  <si>
    <t>26</t>
  </si>
  <si>
    <t>Cardiac blood pool imaging, planar, first pass, multiple studies</t>
  </si>
  <si>
    <t>PET</t>
  </si>
  <si>
    <t>78459</t>
  </si>
  <si>
    <t>78491</t>
  </si>
  <si>
    <t>78492</t>
  </si>
  <si>
    <t>92960</t>
  </si>
  <si>
    <t>Cardioversion - elective, ext</t>
  </si>
  <si>
    <t>PCI</t>
  </si>
  <si>
    <t>92978</t>
  </si>
  <si>
    <t>Intravasc us heart add-on PC</t>
  </si>
  <si>
    <t>92920</t>
  </si>
  <si>
    <t>Prq cardiac angioplast 1 art</t>
  </si>
  <si>
    <t>92921</t>
  </si>
  <si>
    <t>Prq cardiac angio addl art</t>
  </si>
  <si>
    <t>92924</t>
  </si>
  <si>
    <t>Prq card angio/athrect 1 art</t>
  </si>
  <si>
    <t>92925</t>
  </si>
  <si>
    <t>Prq card angio/athrect addl</t>
  </si>
  <si>
    <t>92928</t>
  </si>
  <si>
    <t>Prq card stent w/angio 1 vsl</t>
  </si>
  <si>
    <t>92929</t>
  </si>
  <si>
    <t>Prq card stent w/angio addl</t>
  </si>
  <si>
    <t>92933</t>
  </si>
  <si>
    <t>Prq card stent/ath/angio</t>
  </si>
  <si>
    <t>92934</t>
  </si>
  <si>
    <t>92937</t>
  </si>
  <si>
    <t>Prq revasc byp graft 1 vsl</t>
  </si>
  <si>
    <t>92938</t>
  </si>
  <si>
    <t>Prq revasc byp graft addl</t>
  </si>
  <si>
    <t>92941</t>
  </si>
  <si>
    <t>Prq card revasc mi 1 vsl</t>
  </si>
  <si>
    <t>92943</t>
  </si>
  <si>
    <t>Prq card revasc chronic 1vsl</t>
  </si>
  <si>
    <t>Heart flow reserve measure</t>
  </si>
  <si>
    <t>Heart flow reserve measure addl</t>
  </si>
  <si>
    <t>EKG</t>
  </si>
  <si>
    <t>93000</t>
  </si>
  <si>
    <t>Electrocardiogram complete</t>
  </si>
  <si>
    <t>93005</t>
  </si>
  <si>
    <t>Electrocardiogram tracing</t>
  </si>
  <si>
    <t>93010</t>
  </si>
  <si>
    <t>Electrocardiogram report</t>
  </si>
  <si>
    <t>Stress Test</t>
  </si>
  <si>
    <t>93015</t>
  </si>
  <si>
    <t>Cardiovascular stress test</t>
  </si>
  <si>
    <t>93016</t>
  </si>
  <si>
    <t>Cardiovascular stress test - supervision only</t>
  </si>
  <si>
    <t>93017</t>
  </si>
  <si>
    <t>Cardiovascular stress test - tracing only</t>
  </si>
  <si>
    <t>93018</t>
  </si>
  <si>
    <t>Cardiovascular stress test PC only</t>
  </si>
  <si>
    <t>Holter Event</t>
  </si>
  <si>
    <t>93042</t>
  </si>
  <si>
    <t>Rhythm ECG report</t>
  </si>
  <si>
    <t>93224</t>
  </si>
  <si>
    <t>ECG Monitor/Report, up to 48 hours</t>
  </si>
  <si>
    <t>93225</t>
  </si>
  <si>
    <t>ECG Monitor/Record, up to 48 hours</t>
  </si>
  <si>
    <t>93226</t>
  </si>
  <si>
    <t>Holter, up to 48 hours - scanning with report</t>
  </si>
  <si>
    <t>93227</t>
  </si>
  <si>
    <t>Holter, up to 48 hours PC only</t>
  </si>
  <si>
    <t>93270</t>
  </si>
  <si>
    <t>Remote 30 day ecg rev/report</t>
  </si>
  <si>
    <t>93272</t>
  </si>
  <si>
    <t>ECG/monitoring and analysis</t>
  </si>
  <si>
    <t>93798</t>
  </si>
  <si>
    <t>Cardiac rehab/monitor</t>
  </si>
  <si>
    <t>93228</t>
  </si>
  <si>
    <t>Pacemaker</t>
  </si>
  <si>
    <t>93279</t>
  </si>
  <si>
    <t>PM programming device eval - single lead</t>
  </si>
  <si>
    <t>93280</t>
  </si>
  <si>
    <t>PM program device eval - dual leads</t>
  </si>
  <si>
    <t>93281</t>
  </si>
  <si>
    <t>PM program device eval - multi-leads</t>
  </si>
  <si>
    <t>93286</t>
  </si>
  <si>
    <t>Pre-op PM device eval - single/dual/multi</t>
  </si>
  <si>
    <t>93288</t>
  </si>
  <si>
    <t xml:space="preserve">PM device eval in person  </t>
  </si>
  <si>
    <t>93293</t>
  </si>
  <si>
    <t>PM phone check, up to 90 days - single/dual/multi leads</t>
  </si>
  <si>
    <t>93294</t>
  </si>
  <si>
    <t>PM device interrogate remote, up to 90 days - single/dual/multi leads</t>
  </si>
  <si>
    <t>ICD</t>
  </si>
  <si>
    <t>ICD device – programming, single lead</t>
  </si>
  <si>
    <t>ICD device – programming, dual leads</t>
  </si>
  <si>
    <t>ICD device – programming, multi-leads</t>
  </si>
  <si>
    <t>ICD device- Peri-procedural - single/dual/multi leads</t>
  </si>
  <si>
    <t>93289</t>
  </si>
  <si>
    <t>ICD interrogation in person - single/dual/multi leads</t>
  </si>
  <si>
    <t>93295</t>
  </si>
  <si>
    <t>ICD - Interrogation (remote), up to 90 days – Single/dual/multi leads</t>
  </si>
  <si>
    <t>ICM</t>
  </si>
  <si>
    <t>ICM device evalulation</t>
  </si>
  <si>
    <t>93297</t>
  </si>
  <si>
    <r>
      <t>ICM – Interrogation (remote</t>
    </r>
    <r>
      <rPr>
        <u/>
        <sz val="9"/>
        <color indexed="8"/>
        <rFont val="Arial"/>
        <family val="2"/>
      </rPr>
      <t>)</t>
    </r>
    <r>
      <rPr>
        <sz val="9"/>
        <color indexed="8"/>
        <rFont val="Arial"/>
        <family val="2"/>
      </rPr>
      <t xml:space="preserve">, up to 30 days, analysis </t>
    </r>
  </si>
  <si>
    <t>Loop Recorder</t>
  </si>
  <si>
    <t xml:space="preserve">Loop – Program (incl. retrieval of data, phys. review &amp; interp, and reprogramming) </t>
  </si>
  <si>
    <t xml:space="preserve">Loop – Interrogation in person  </t>
  </si>
  <si>
    <t>93298</t>
  </si>
  <si>
    <t xml:space="preserve">Loop – Interrogation (remote), up to 30 days   </t>
  </si>
  <si>
    <t>CM</t>
  </si>
  <si>
    <t>Rem mntr wrls p-art prs snr</t>
  </si>
  <si>
    <t>Tech</t>
  </si>
  <si>
    <t>93296</t>
  </si>
  <si>
    <t>PM or ICD - Interrogation (remote), up to 90 days, single/dual/multi, technical</t>
  </si>
  <si>
    <t>ICD Vest</t>
  </si>
  <si>
    <t xml:space="preserve">Wearable ICD – Interrogation in person  </t>
  </si>
  <si>
    <t>Echo</t>
  </si>
  <si>
    <t>93306</t>
  </si>
  <si>
    <t xml:space="preserve">Echo + Doppler + Color   </t>
  </si>
  <si>
    <t>93307</t>
  </si>
  <si>
    <t>Echocardiography</t>
  </si>
  <si>
    <t>93308</t>
  </si>
  <si>
    <t>Echo - limited study</t>
  </si>
  <si>
    <t>93312</t>
  </si>
  <si>
    <t>Echo - TEE (office)</t>
  </si>
  <si>
    <t>Echo - TEE PC (in hospital)</t>
  </si>
  <si>
    <t>93314</t>
  </si>
  <si>
    <t>Echo - TEE - image acqstn &amp; interp (Intra-op)</t>
  </si>
  <si>
    <t>93320</t>
  </si>
  <si>
    <t>Echo - Doppler</t>
  </si>
  <si>
    <t>93321</t>
  </si>
  <si>
    <t>Echo - Doppler limited</t>
  </si>
  <si>
    <t>93325</t>
  </si>
  <si>
    <t>Doppler color flow add-on</t>
  </si>
  <si>
    <t>Stress Echo</t>
  </si>
  <si>
    <t>93350</t>
  </si>
  <si>
    <t xml:space="preserve">Echo - Stress Echo   </t>
  </si>
  <si>
    <t>93351</t>
  </si>
  <si>
    <t>Echo - Stress Echo, TTE complete</t>
  </si>
  <si>
    <t>93352</t>
  </si>
  <si>
    <t>Admin ECG contrast agent</t>
  </si>
  <si>
    <t>Catheterization</t>
  </si>
  <si>
    <t>Right heart cath</t>
  </si>
  <si>
    <t>93451</t>
  </si>
  <si>
    <t>Left hrt cath w/ventrclgrphy</t>
  </si>
  <si>
    <t>R&amp;l hrt cath w/ventriclgrphy</t>
  </si>
  <si>
    <t>Coronary artery angio s&amp;i</t>
  </si>
  <si>
    <t>93454</t>
  </si>
  <si>
    <t>93455</t>
  </si>
  <si>
    <t>Coronary art/grft angio s&amp;i</t>
  </si>
  <si>
    <t>93456</t>
  </si>
  <si>
    <t>R hrt coronary artery angio</t>
  </si>
  <si>
    <t>93457</t>
  </si>
  <si>
    <t>R hrt art/grft angio</t>
  </si>
  <si>
    <t>93458</t>
  </si>
  <si>
    <t>L hrt artery/ventricle angio</t>
  </si>
  <si>
    <t>93459</t>
  </si>
  <si>
    <t>L hrt art/grft angio</t>
  </si>
  <si>
    <t>93460</t>
  </si>
  <si>
    <t>R&amp;l hrt art/ventricle angio</t>
  </si>
  <si>
    <t>93461</t>
  </si>
  <si>
    <t>93505</t>
  </si>
  <si>
    <t>Biopsy of heart lining</t>
  </si>
  <si>
    <t>EPS and Ablation</t>
  </si>
  <si>
    <t>93609</t>
  </si>
  <si>
    <t>EP - Map tachycardia add-on</t>
  </si>
  <si>
    <t>93613</t>
  </si>
  <si>
    <t>EP - Map 3d add-on</t>
  </si>
  <si>
    <t>93620</t>
  </si>
  <si>
    <t>EP - Comprehensive study</t>
  </si>
  <si>
    <t>93621</t>
  </si>
  <si>
    <t>EP - Comp Study w/LA Pacing</t>
  </si>
  <si>
    <t>93623</t>
  </si>
  <si>
    <t>EP - Stim and pace meds</t>
  </si>
  <si>
    <t>93641</t>
  </si>
  <si>
    <t>EP ICD - threshold testing ead</t>
  </si>
  <si>
    <t>93642</t>
  </si>
  <si>
    <t>EP ICD - testing all</t>
  </si>
  <si>
    <t>93650</t>
  </si>
  <si>
    <t>EP - AV node ablation</t>
  </si>
  <si>
    <t>93653</t>
  </si>
  <si>
    <t>Ep &amp; ablate supravent arrhyt</t>
  </si>
  <si>
    <t>93654</t>
  </si>
  <si>
    <t>Ep &amp; ablate ventric tachy</t>
  </si>
  <si>
    <t>93655</t>
  </si>
  <si>
    <t>Ablate arrhythmia add on</t>
  </si>
  <si>
    <t>93656</t>
  </si>
  <si>
    <t>Tx atrial fib pulm vein isol</t>
  </si>
  <si>
    <t>93657</t>
  </si>
  <si>
    <t>Tx l/r atrial fib addl</t>
  </si>
  <si>
    <t>Tilt</t>
  </si>
  <si>
    <t>93660</t>
  </si>
  <si>
    <t>Tilt table evaluation</t>
  </si>
  <si>
    <t>Miscelleaneous Vascular</t>
  </si>
  <si>
    <t>93880</t>
  </si>
  <si>
    <t>Duplex scan extracranial arteries, complete bilateral</t>
  </si>
  <si>
    <t>93922</t>
  </si>
  <si>
    <t>Upr/l xtremity art 2 levels</t>
  </si>
  <si>
    <t>93923</t>
  </si>
  <si>
    <t>Upr/lxtr art stdy 3+ lvls</t>
  </si>
  <si>
    <t>93924</t>
  </si>
  <si>
    <t>Lwr xtr vasc stdy bilat</t>
  </si>
  <si>
    <t>93925</t>
  </si>
  <si>
    <t>Duplex scan, lower extremities, complete</t>
  </si>
  <si>
    <t>93926</t>
  </si>
  <si>
    <t>Duplex scan, lower extremities, unilaterial or limited</t>
  </si>
  <si>
    <t>93970</t>
  </si>
  <si>
    <t>Duplex scan, extremity veins, complete</t>
  </si>
  <si>
    <t>93971</t>
  </si>
  <si>
    <t>Duplex scan, extremity veins, unilateral or limited</t>
  </si>
  <si>
    <t>93975</t>
  </si>
  <si>
    <t>Vascular study</t>
  </si>
  <si>
    <t>93978</t>
  </si>
  <si>
    <t>Duplex scan: aorta, IVC, iliac, complet</t>
  </si>
  <si>
    <t>93979</t>
  </si>
  <si>
    <t>Duplex scan: aorta, IVC, iliac, unilateral or limited</t>
  </si>
  <si>
    <t>99202</t>
  </si>
  <si>
    <t>Office/outpatient visit new, Level 2</t>
  </si>
  <si>
    <t>99203</t>
  </si>
  <si>
    <t>Office/outpatient visit new, Level 3</t>
  </si>
  <si>
    <t>99204</t>
  </si>
  <si>
    <t>Office/outpatient visit new, Level 4</t>
  </si>
  <si>
    <t>99205</t>
  </si>
  <si>
    <t>Office/outpatient visit new, Level 5</t>
  </si>
  <si>
    <t>99211</t>
  </si>
  <si>
    <t>Office/OP visit established, Level 1</t>
  </si>
  <si>
    <t>99212</t>
  </si>
  <si>
    <t>Office/OP visit established, Level 2</t>
  </si>
  <si>
    <t>99213</t>
  </si>
  <si>
    <t>Office/OP visit established, Level 3</t>
  </si>
  <si>
    <t>99214</t>
  </si>
  <si>
    <t>Office/OP visit established, Level 4</t>
  </si>
  <si>
    <t>99215</t>
  </si>
  <si>
    <t>Office/OP visit established, Level 5</t>
  </si>
  <si>
    <t>99221</t>
  </si>
  <si>
    <t>Initial hospital care (admit), Level 1</t>
  </si>
  <si>
    <t>99222</t>
  </si>
  <si>
    <t>Initial hospital care (admit), Level 2</t>
  </si>
  <si>
    <t>99223</t>
  </si>
  <si>
    <t>Initial hospital care (admit), Level 3</t>
  </si>
  <si>
    <t>99024</t>
  </si>
  <si>
    <t>99231</t>
  </si>
  <si>
    <t>Subsequent hospital care, Level 1</t>
  </si>
  <si>
    <t>99232</t>
  </si>
  <si>
    <t>Subsequent hospital care, Level 2</t>
  </si>
  <si>
    <t>99233</t>
  </si>
  <si>
    <t>Subsequent hospital care, Level 3</t>
  </si>
  <si>
    <t>OBS H&amp;PD/C</t>
  </si>
  <si>
    <t>99235</t>
  </si>
  <si>
    <t>Observ/hosp same date, Level 1</t>
  </si>
  <si>
    <t>99236</t>
  </si>
  <si>
    <t>Observ/hosp same date, Level 2</t>
  </si>
  <si>
    <t>99238</t>
  </si>
  <si>
    <t>Hospital discharge, less than 30 min</t>
  </si>
  <si>
    <t>99239</t>
  </si>
  <si>
    <t>Hospital discharge, more than 30 min</t>
  </si>
  <si>
    <t>ER</t>
  </si>
  <si>
    <t>99281</t>
  </si>
  <si>
    <t>Emergency dept visit, Level 1</t>
  </si>
  <si>
    <t>99282</t>
  </si>
  <si>
    <t>Emergency dept visit, Level 2</t>
  </si>
  <si>
    <t>99283</t>
  </si>
  <si>
    <t>Emergency dept visit, Level 3</t>
  </si>
  <si>
    <t>99284</t>
  </si>
  <si>
    <t>Emergency dept visit, Level 4</t>
  </si>
  <si>
    <t>99285</t>
  </si>
  <si>
    <t>Emergency dept visit, Level 5</t>
  </si>
  <si>
    <t>CC</t>
  </si>
  <si>
    <t>99291</t>
  </si>
  <si>
    <t>Critical care first hour</t>
  </si>
  <si>
    <t>99292</t>
  </si>
  <si>
    <t>Critical care addl 30 min</t>
  </si>
  <si>
    <t>Rem mntr physiol param setup</t>
  </si>
  <si>
    <t>Rem mntr physiol param dev</t>
  </si>
  <si>
    <t>Rem physiol mntr 20 min mo</t>
  </si>
  <si>
    <t>Chronic care mgmt, per month</t>
  </si>
  <si>
    <t>Complex CCM, 60 min, month</t>
  </si>
  <si>
    <t>Complex CCM, addl 30 min, month</t>
  </si>
  <si>
    <t>Consult</t>
  </si>
  <si>
    <t>Ntrprof ph1/ntrnet/ehr 5/&gt;</t>
  </si>
  <si>
    <t>Ntrprof ph1/ntrnet/ehr rfrl</t>
  </si>
  <si>
    <t>Ntrprof ph1/ntrnet/ehr 5-10</t>
  </si>
  <si>
    <t>Ntrprof ph1/ntrnet/ehr 11-20</t>
  </si>
  <si>
    <t>Ntrprof ph1/ntrnet/ehr 21-30</t>
  </si>
  <si>
    <t>Ntrprof ph1/ntrnet/ehr 31/&gt;</t>
  </si>
  <si>
    <t>G2012</t>
  </si>
  <si>
    <t>Brief check in by md/qhp</t>
  </si>
  <si>
    <t>G2010</t>
  </si>
  <si>
    <t>Remot image submit by pt</t>
  </si>
  <si>
    <t>TOTALS</t>
  </si>
  <si>
    <t>Locality Number</t>
  </si>
  <si>
    <t>Locality Name</t>
  </si>
  <si>
    <t>10112</t>
  </si>
  <si>
    <t>00</t>
  </si>
  <si>
    <t>ALABAMA</t>
  </si>
  <si>
    <t>02102</t>
  </si>
  <si>
    <t>01</t>
  </si>
  <si>
    <t>03102</t>
  </si>
  <si>
    <t>ARIZONA</t>
  </si>
  <si>
    <t>07102</t>
  </si>
  <si>
    <t>13</t>
  </si>
  <si>
    <t>ARKANSAS</t>
  </si>
  <si>
    <t>01112</t>
  </si>
  <si>
    <t>01182</t>
  </si>
  <si>
    <t>05</t>
  </si>
  <si>
    <t>09</t>
  </si>
  <si>
    <t>73</t>
  </si>
  <si>
    <t>66</t>
  </si>
  <si>
    <t>74</t>
  </si>
  <si>
    <t>67</t>
  </si>
  <si>
    <t>68</t>
  </si>
  <si>
    <t>53</t>
  </si>
  <si>
    <t>69</t>
  </si>
  <si>
    <t>70</t>
  </si>
  <si>
    <t>75</t>
  </si>
  <si>
    <t>REST OF CALIFORNIA</t>
  </si>
  <si>
    <t>04112</t>
  </si>
  <si>
    <t>COLORADO</t>
  </si>
  <si>
    <t>13102</t>
  </si>
  <si>
    <t>CONNECTICUT</t>
  </si>
  <si>
    <t>12202</t>
  </si>
  <si>
    <t>DC + MD/VA SUBURBS</t>
  </si>
  <si>
    <t>12102</t>
  </si>
  <si>
    <t>DELAWARE</t>
  </si>
  <si>
    <t>09102</t>
  </si>
  <si>
    <t>03</t>
  </si>
  <si>
    <t>04</t>
  </si>
  <si>
    <t>99</t>
  </si>
  <si>
    <t>REST OF FLORIDA</t>
  </si>
  <si>
    <t>10212</t>
  </si>
  <si>
    <t>REST OF GEORGIA</t>
  </si>
  <si>
    <t>01212</t>
  </si>
  <si>
    <t>HAWAII, GUAM</t>
  </si>
  <si>
    <t>02202</t>
  </si>
  <si>
    <t>IDAHO</t>
  </si>
  <si>
    <t>06102</t>
  </si>
  <si>
    <t>16</t>
  </si>
  <si>
    <t>12</t>
  </si>
  <si>
    <t>15</t>
  </si>
  <si>
    <t>REST OF ILLINOIS</t>
  </si>
  <si>
    <t>08102</t>
  </si>
  <si>
    <t>INDIANA</t>
  </si>
  <si>
    <t>05102</t>
  </si>
  <si>
    <t>IOWA</t>
  </si>
  <si>
    <t>05202</t>
  </si>
  <si>
    <t>KANSAS</t>
  </si>
  <si>
    <t>15102</t>
  </si>
  <si>
    <t>KENTUCKY</t>
  </si>
  <si>
    <t>07202</t>
  </si>
  <si>
    <t>REST OF LOUISIANA</t>
  </si>
  <si>
    <t>14112</t>
  </si>
  <si>
    <t>SOUTHERN MAINE</t>
  </si>
  <si>
    <t>REST OF MAINE</t>
  </si>
  <si>
    <t>12302</t>
  </si>
  <si>
    <t>REST OF MARYLAND</t>
  </si>
  <si>
    <t>14212</t>
  </si>
  <si>
    <t>REST OF MASSACHUSETTS</t>
  </si>
  <si>
    <t>08202</t>
  </si>
  <si>
    <t>REST OF MICHIGAN</t>
  </si>
  <si>
    <t>06202</t>
  </si>
  <si>
    <t>MINNESOTA</t>
  </si>
  <si>
    <t>07302</t>
  </si>
  <si>
    <t>MISSISSIPPI</t>
  </si>
  <si>
    <t>05302</t>
  </si>
  <si>
    <t>02</t>
  </si>
  <si>
    <t>REST OF MISSOURI</t>
  </si>
  <si>
    <t>03202</t>
  </si>
  <si>
    <t>05402</t>
  </si>
  <si>
    <t>NEBRASKA</t>
  </si>
  <si>
    <t>01312</t>
  </si>
  <si>
    <t>14312</t>
  </si>
  <si>
    <t>40</t>
  </si>
  <si>
    <t>NEW HAMPSHIRE</t>
  </si>
  <si>
    <t>12402</t>
  </si>
  <si>
    <t>NORTHERN NJ</t>
  </si>
  <si>
    <t>REST OF NEW JERSEY</t>
  </si>
  <si>
    <t>04212</t>
  </si>
  <si>
    <t>NEW MEXICO</t>
  </si>
  <si>
    <t>13202</t>
  </si>
  <si>
    <t>13292</t>
  </si>
  <si>
    <t>13282</t>
  </si>
  <si>
    <t>REST OF NEW YORK</t>
  </si>
  <si>
    <t>11502</t>
  </si>
  <si>
    <t>NORTH CAROLINA</t>
  </si>
  <si>
    <t>03302</t>
  </si>
  <si>
    <t>15202</t>
  </si>
  <si>
    <t>OHIO</t>
  </si>
  <si>
    <t>04312</t>
  </si>
  <si>
    <t>OKLAHOMA</t>
  </si>
  <si>
    <t>02302</t>
  </si>
  <si>
    <t>REST OF OREGON</t>
  </si>
  <si>
    <t>12502</t>
  </si>
  <si>
    <t>REST OF PENNSYLVANIA</t>
  </si>
  <si>
    <t>09202</t>
  </si>
  <si>
    <t>20</t>
  </si>
  <si>
    <t>PUERTO RICO</t>
  </si>
  <si>
    <t>14412</t>
  </si>
  <si>
    <t>RHODE ISLAND</t>
  </si>
  <si>
    <t>11202</t>
  </si>
  <si>
    <t>SOUTH CAROLINA</t>
  </si>
  <si>
    <t>03402</t>
  </si>
  <si>
    <t>10312</t>
  </si>
  <si>
    <t>35</t>
  </si>
  <si>
    <t>TENNESSEE</t>
  </si>
  <si>
    <t>04412</t>
  </si>
  <si>
    <t>31</t>
  </si>
  <si>
    <t>11</t>
  </si>
  <si>
    <t>28</t>
  </si>
  <si>
    <t>18</t>
  </si>
  <si>
    <t>REST OF TEXAS</t>
  </si>
  <si>
    <t>03502</t>
  </si>
  <si>
    <t>UTAH</t>
  </si>
  <si>
    <t>14512</t>
  </si>
  <si>
    <t>50</t>
  </si>
  <si>
    <t>VERMONT</t>
  </si>
  <si>
    <t>11302</t>
  </si>
  <si>
    <t>VIRGINIA</t>
  </si>
  <si>
    <t>VIRGIN ISLANDS</t>
  </si>
  <si>
    <t>02402</t>
  </si>
  <si>
    <t>REST OF WASHINGTON</t>
  </si>
  <si>
    <t>11402</t>
  </si>
  <si>
    <t>WEST VIRGINIA</t>
  </si>
  <si>
    <t>06302</t>
  </si>
  <si>
    <t>WISCONSIN</t>
  </si>
  <si>
    <t>03602</t>
  </si>
  <si>
    <t>21</t>
  </si>
  <si>
    <r>
      <t>CPT</t>
    </r>
    <r>
      <rPr>
        <b/>
        <vertAlign val="superscript"/>
        <sz val="8"/>
        <rFont val="Arial"/>
        <family val="2"/>
      </rPr>
      <t>1</t>
    </r>
    <r>
      <rPr>
        <b/>
        <sz val="8"/>
        <rFont val="Arial"/>
        <family val="2"/>
      </rPr>
      <t>/
HCPCS</t>
    </r>
  </si>
  <si>
    <t>Mod</t>
  </si>
  <si>
    <t>Status</t>
  </si>
  <si>
    <t>Not Used for Medicare Payment</t>
  </si>
  <si>
    <r>
      <t xml:space="preserve">
Work
RVUs</t>
    </r>
    <r>
      <rPr>
        <b/>
        <vertAlign val="superscript"/>
        <sz val="8"/>
        <rFont val="Arial"/>
        <family val="2"/>
      </rPr>
      <t>2</t>
    </r>
  </si>
  <si>
    <r>
      <t xml:space="preserve">
Non-
Facility
PE
RVUs</t>
    </r>
    <r>
      <rPr>
        <b/>
        <vertAlign val="superscript"/>
        <sz val="8"/>
        <rFont val="Arial"/>
        <family val="2"/>
      </rPr>
      <t>2</t>
    </r>
  </si>
  <si>
    <r>
      <t xml:space="preserve">
Facility
PE
RVUs</t>
    </r>
    <r>
      <rPr>
        <b/>
        <vertAlign val="superscript"/>
        <sz val="8"/>
        <rFont val="Arial"/>
        <family val="2"/>
      </rPr>
      <t>2</t>
    </r>
  </si>
  <si>
    <r>
      <t>Mal-
Practice
RVUs</t>
    </r>
    <r>
      <rPr>
        <b/>
        <vertAlign val="superscript"/>
        <sz val="8"/>
        <rFont val="Arial"/>
        <family val="2"/>
      </rPr>
      <t>2</t>
    </r>
  </si>
  <si>
    <r>
      <t xml:space="preserve">
Total Non-Facility RVUs</t>
    </r>
    <r>
      <rPr>
        <b/>
        <vertAlign val="superscript"/>
        <sz val="8"/>
        <rFont val="Arial"/>
        <family val="2"/>
      </rPr>
      <t>2</t>
    </r>
  </si>
  <si>
    <r>
      <t xml:space="preserve">
Total Facility RVUs</t>
    </r>
    <r>
      <rPr>
        <b/>
        <vertAlign val="superscript"/>
        <sz val="8"/>
        <rFont val="Arial"/>
        <family val="2"/>
      </rPr>
      <t>2</t>
    </r>
  </si>
  <si>
    <t>Global</t>
  </si>
  <si>
    <t>I</t>
  </si>
  <si>
    <t>XXX</t>
  </si>
  <si>
    <t>00100</t>
  </si>
  <si>
    <t>J</t>
  </si>
  <si>
    <t>Anesth salivary gland</t>
  </si>
  <si>
    <t>00102</t>
  </si>
  <si>
    <t>Anesth repair of cleft lip</t>
  </si>
  <si>
    <t>00103</t>
  </si>
  <si>
    <t>Anesth blepharoplasty</t>
  </si>
  <si>
    <t>00104</t>
  </si>
  <si>
    <t>Anesth electroshock</t>
  </si>
  <si>
    <t>00120</t>
  </si>
  <si>
    <t>Anesth ear surgery</t>
  </si>
  <si>
    <t>00124</t>
  </si>
  <si>
    <t>Anesth ear exam</t>
  </si>
  <si>
    <t>00126</t>
  </si>
  <si>
    <t>Anesth tympanotomy</t>
  </si>
  <si>
    <t>00140</t>
  </si>
  <si>
    <t>Anesth procedures on eye</t>
  </si>
  <si>
    <t>00142</t>
  </si>
  <si>
    <t>Anesth lens surgery</t>
  </si>
  <si>
    <t>00144</t>
  </si>
  <si>
    <t>Anesth corneal transplant</t>
  </si>
  <si>
    <t>00145</t>
  </si>
  <si>
    <t>Anesth vitreoretinal surg</t>
  </si>
  <si>
    <t>00147</t>
  </si>
  <si>
    <t>Anesth iridectomy</t>
  </si>
  <si>
    <t>00148</t>
  </si>
  <si>
    <t>Anesth eye exam</t>
  </si>
  <si>
    <t>00160</t>
  </si>
  <si>
    <t>Anesth nose/sinus surgery</t>
  </si>
  <si>
    <t>00162</t>
  </si>
  <si>
    <t>00164</t>
  </si>
  <si>
    <t>Anesth biopsy of nose</t>
  </si>
  <si>
    <t>00170</t>
  </si>
  <si>
    <t>Anesth procedure on mouth</t>
  </si>
  <si>
    <t>00172</t>
  </si>
  <si>
    <t>Anesth cleft palate repair</t>
  </si>
  <si>
    <t>00174</t>
  </si>
  <si>
    <t>Anesth pharyngeal surgery</t>
  </si>
  <si>
    <t>00176</t>
  </si>
  <si>
    <t>00190</t>
  </si>
  <si>
    <t>Anesth face/skull bone surg</t>
  </si>
  <si>
    <t>00192</t>
  </si>
  <si>
    <t>Anesth facial bone surgery</t>
  </si>
  <si>
    <t>00210</t>
  </si>
  <si>
    <t>Anesth cranial surg nos</t>
  </si>
  <si>
    <t>00211</t>
  </si>
  <si>
    <t>Anesth cran surg hemotoma</t>
  </si>
  <si>
    <t>00212</t>
  </si>
  <si>
    <t>Anesth skull drainage</t>
  </si>
  <si>
    <t>00214</t>
  </si>
  <si>
    <t>00215</t>
  </si>
  <si>
    <t>Anesth skull repair/fract</t>
  </si>
  <si>
    <t>00216</t>
  </si>
  <si>
    <t>Anesth head vessel surgery</t>
  </si>
  <si>
    <t>00218</t>
  </si>
  <si>
    <t>Anesth special head surgery</t>
  </si>
  <si>
    <t>00220</t>
  </si>
  <si>
    <t>Anesth intrcrn nerve</t>
  </si>
  <si>
    <t>00222</t>
  </si>
  <si>
    <t>Anesth head nerve surgery</t>
  </si>
  <si>
    <t>00300</t>
  </si>
  <si>
    <t>Anesth head/neck/ptrunk</t>
  </si>
  <si>
    <t>00320</t>
  </si>
  <si>
    <t>Anesth neck organ 1yr/&gt;</t>
  </si>
  <si>
    <t>00322</t>
  </si>
  <si>
    <t>Anesth biopsy of thyroid</t>
  </si>
  <si>
    <t>00326</t>
  </si>
  <si>
    <t>Anesth larynx/trach &lt; 1 yr</t>
  </si>
  <si>
    <t>00350</t>
  </si>
  <si>
    <t>Anesth neck vessel surgery</t>
  </si>
  <si>
    <t>00352</t>
  </si>
  <si>
    <t>00400</t>
  </si>
  <si>
    <t>Anesth skin ext/per/atrunk</t>
  </si>
  <si>
    <t>00402</t>
  </si>
  <si>
    <t>Anesth surgery of breast</t>
  </si>
  <si>
    <t>00404</t>
  </si>
  <si>
    <t>00406</t>
  </si>
  <si>
    <t>00410</t>
  </si>
  <si>
    <t>Anesth correct heart rhythm</t>
  </si>
  <si>
    <t>0042T</t>
  </si>
  <si>
    <t>C</t>
  </si>
  <si>
    <t>Ct perfusion w/contrast cbf</t>
  </si>
  <si>
    <t>00450</t>
  </si>
  <si>
    <t>Anesth surgery of shoulder</t>
  </si>
  <si>
    <t>00454</t>
  </si>
  <si>
    <t>Anesth collar bone biopsy</t>
  </si>
  <si>
    <t>00470</t>
  </si>
  <si>
    <t>Anesth removal of rib</t>
  </si>
  <si>
    <t>00472</t>
  </si>
  <si>
    <t>Anesth chest wall repair</t>
  </si>
  <si>
    <t>00474</t>
  </si>
  <si>
    <t>Anesth surgery of rib</t>
  </si>
  <si>
    <t>00500</t>
  </si>
  <si>
    <t>Anesth esophageal surgery</t>
  </si>
  <si>
    <t>00520</t>
  </si>
  <si>
    <t>Anesth chest procedure</t>
  </si>
  <si>
    <t>00522</t>
  </si>
  <si>
    <t>Anesth chest lining biopsy</t>
  </si>
  <si>
    <t>00524</t>
  </si>
  <si>
    <t>Anesth chest drainage</t>
  </si>
  <si>
    <t>00528</t>
  </si>
  <si>
    <t>Anes mediascpy &amp; dx thorscpy</t>
  </si>
  <si>
    <t>00529</t>
  </si>
  <si>
    <t>Anes medscpy&amp;thorscpy 1 lung</t>
  </si>
  <si>
    <t>00530</t>
  </si>
  <si>
    <t>Anesth pacemaker insertion</t>
  </si>
  <si>
    <t>00532</t>
  </si>
  <si>
    <t>Anesth vascular access</t>
  </si>
  <si>
    <t>00534</t>
  </si>
  <si>
    <t>Anesth cardioverter/defib</t>
  </si>
  <si>
    <t>00537</t>
  </si>
  <si>
    <t>Anesth cardiac electrophys</t>
  </si>
  <si>
    <t>00539</t>
  </si>
  <si>
    <t>Anesth trach-bronch reconst</t>
  </si>
  <si>
    <t>0054T</t>
  </si>
  <si>
    <t>Bone srgry cmptr fluor image</t>
  </si>
  <si>
    <t>00540</t>
  </si>
  <si>
    <t>Anesth chest surgery</t>
  </si>
  <si>
    <t>00541</t>
  </si>
  <si>
    <t>Anesth one lung ventilation</t>
  </si>
  <si>
    <t>00542</t>
  </si>
  <si>
    <t>Anesthesia removal pleura</t>
  </si>
  <si>
    <t>00546</t>
  </si>
  <si>
    <t>Anesth lung chest wall surg</t>
  </si>
  <si>
    <t>00548</t>
  </si>
  <si>
    <t>Anesth trachea bronchi surg</t>
  </si>
  <si>
    <t>0055T</t>
  </si>
  <si>
    <t>Bone srgry cmptr ct/mri imag</t>
  </si>
  <si>
    <t>00550</t>
  </si>
  <si>
    <t>Anesth sternal debridement</t>
  </si>
  <si>
    <t>00560</t>
  </si>
  <si>
    <t>Anesth heart surg w/o pump</t>
  </si>
  <si>
    <t>00561</t>
  </si>
  <si>
    <t>Anesth heart surg &lt;1 yr</t>
  </si>
  <si>
    <t>00562</t>
  </si>
  <si>
    <t>Anesth hrt surg w/pmp age 1+</t>
  </si>
  <si>
    <t>00563</t>
  </si>
  <si>
    <t>Anesth heart surg w/arrest</t>
  </si>
  <si>
    <t>00566</t>
  </si>
  <si>
    <t>Anesth cabg w/o pump</t>
  </si>
  <si>
    <t>00567</t>
  </si>
  <si>
    <t>Anesth cabg w/pump</t>
  </si>
  <si>
    <t>00580</t>
  </si>
  <si>
    <t>Anesth heart/lung transplnt</t>
  </si>
  <si>
    <t>00600</t>
  </si>
  <si>
    <t>Anesth spine cord surgery</t>
  </si>
  <si>
    <t>00604</t>
  </si>
  <si>
    <t>Anesth sitting procedure</t>
  </si>
  <si>
    <t>00620</t>
  </si>
  <si>
    <t>00625</t>
  </si>
  <si>
    <t>Anes spine tranthor w/o vent</t>
  </si>
  <si>
    <t>00626</t>
  </si>
  <si>
    <t>Anes spine transthor w/vent</t>
  </si>
  <si>
    <t>00630</t>
  </si>
  <si>
    <t>00632</t>
  </si>
  <si>
    <t>Anesth removal of nerves</t>
  </si>
  <si>
    <t>00635</t>
  </si>
  <si>
    <t>Anesth lumbar puncture</t>
  </si>
  <si>
    <t>00640</t>
  </si>
  <si>
    <t>Anesth spine manipulation</t>
  </si>
  <si>
    <t>00670</t>
  </si>
  <si>
    <t>00700</t>
  </si>
  <si>
    <t>Anesth abdominal wall surg</t>
  </si>
  <si>
    <t>00702</t>
  </si>
  <si>
    <t>Anesth for liver biopsy</t>
  </si>
  <si>
    <t>0071T</t>
  </si>
  <si>
    <t>Us leiomyomata ablate &lt;200</t>
  </si>
  <si>
    <t>0072T</t>
  </si>
  <si>
    <t>00730</t>
  </si>
  <si>
    <t>00731</t>
  </si>
  <si>
    <t>Anes upr gi ndsc px nos</t>
  </si>
  <si>
    <t>00732</t>
  </si>
  <si>
    <t>Anes upr gi ndsc px ercp</t>
  </si>
  <si>
    <t>0075T</t>
  </si>
  <si>
    <t>Perq stent/chest vert art</t>
  </si>
  <si>
    <t>00750</t>
  </si>
  <si>
    <t>Anesth repair of hernia</t>
  </si>
  <si>
    <t>00752</t>
  </si>
  <si>
    <t>00754</t>
  </si>
  <si>
    <t>00756</t>
  </si>
  <si>
    <t>0076T</t>
  </si>
  <si>
    <t>S&amp;i stent/chest vert art</t>
  </si>
  <si>
    <t>00770</t>
  </si>
  <si>
    <t>00790</t>
  </si>
  <si>
    <t>00792</t>
  </si>
  <si>
    <t>00794</t>
  </si>
  <si>
    <t>00796</t>
  </si>
  <si>
    <t>00797</t>
  </si>
  <si>
    <t>00800</t>
  </si>
  <si>
    <t>00802</t>
  </si>
  <si>
    <t>Anesth fat layer removal</t>
  </si>
  <si>
    <t>00811</t>
  </si>
  <si>
    <t>Anes lwr intst ndsc nos</t>
  </si>
  <si>
    <t>00812</t>
  </si>
  <si>
    <t>Anes lwr intst scr colsc</t>
  </si>
  <si>
    <t>00813</t>
  </si>
  <si>
    <t>Anes upr lwr gi ndsc px</t>
  </si>
  <si>
    <t>00820</t>
  </si>
  <si>
    <t>00830</t>
  </si>
  <si>
    <t>00832</t>
  </si>
  <si>
    <t>00834</t>
  </si>
  <si>
    <t>Anesth hernia repair &lt; 1 yr</t>
  </si>
  <si>
    <t>00836</t>
  </si>
  <si>
    <t>Anesth hernia repair preemie</t>
  </si>
  <si>
    <t>00840</t>
  </si>
  <si>
    <t>Anesth surg lower abdomen</t>
  </si>
  <si>
    <t>00842</t>
  </si>
  <si>
    <t>Anesth amniocentesis</t>
  </si>
  <si>
    <t>00844</t>
  </si>
  <si>
    <t>Anesth pelvis surgery</t>
  </si>
  <si>
    <t>00846</t>
  </si>
  <si>
    <t>Anesth hysterectomy</t>
  </si>
  <si>
    <t>00848</t>
  </si>
  <si>
    <t>Anesth pelvic organ surg</t>
  </si>
  <si>
    <t>N</t>
  </si>
  <si>
    <t>00851</t>
  </si>
  <si>
    <t>Anesth tubal ligation</t>
  </si>
  <si>
    <t>00860</t>
  </si>
  <si>
    <t>Anesth surgery of abdomen</t>
  </si>
  <si>
    <t>00862</t>
  </si>
  <si>
    <t>Anesth kidney/ureter surg</t>
  </si>
  <si>
    <t>00864</t>
  </si>
  <si>
    <t>Anesth removal of bladder</t>
  </si>
  <si>
    <t>00865</t>
  </si>
  <si>
    <t>Anesth removal of prostate</t>
  </si>
  <si>
    <t>00866</t>
  </si>
  <si>
    <t>Anesth removal of adrenal</t>
  </si>
  <si>
    <t>00868</t>
  </si>
  <si>
    <t>Anesth kidney transplant</t>
  </si>
  <si>
    <t>00870</t>
  </si>
  <si>
    <t>Anesth bladder stone surg</t>
  </si>
  <si>
    <t>00872</t>
  </si>
  <si>
    <t>Anesth kidney stone destruct</t>
  </si>
  <si>
    <t>00873</t>
  </si>
  <si>
    <t>00880</t>
  </si>
  <si>
    <t>Anesth abdomen vessel surg</t>
  </si>
  <si>
    <t>00882</t>
  </si>
  <si>
    <t>Anesth major vein ligation</t>
  </si>
  <si>
    <t>00902</t>
  </si>
  <si>
    <t>Anesth anorectal surgery</t>
  </si>
  <si>
    <t>00904</t>
  </si>
  <si>
    <t>Anesth perineal surgery</t>
  </si>
  <si>
    <t>00906</t>
  </si>
  <si>
    <t>Anesth removal of vulva</t>
  </si>
  <si>
    <t>00908</t>
  </si>
  <si>
    <t>00910</t>
  </si>
  <si>
    <t>Anesth bladder surgery</t>
  </si>
  <si>
    <t>00912</t>
  </si>
  <si>
    <t>Anesth bladder tumor surg</t>
  </si>
  <si>
    <t>00914</t>
  </si>
  <si>
    <t>00916</t>
  </si>
  <si>
    <t>Anesth bleeding control</t>
  </si>
  <si>
    <t>00918</t>
  </si>
  <si>
    <t>Anesth stone removal</t>
  </si>
  <si>
    <t>00920</t>
  </si>
  <si>
    <t>Anesth genitalia surgery</t>
  </si>
  <si>
    <t>00921</t>
  </si>
  <si>
    <t>Anesth vasectomy</t>
  </si>
  <si>
    <t>00922</t>
  </si>
  <si>
    <t>Anesth sperm duct surgery</t>
  </si>
  <si>
    <t>00924</t>
  </si>
  <si>
    <t>Anesth testis exploration</t>
  </si>
  <si>
    <t>00926</t>
  </si>
  <si>
    <t>Anesth removal of testis</t>
  </si>
  <si>
    <t>00928</t>
  </si>
  <si>
    <t>00930</t>
  </si>
  <si>
    <t>Anesth testis suspension</t>
  </si>
  <si>
    <t>00932</t>
  </si>
  <si>
    <t>Anesth amputation of penis</t>
  </si>
  <si>
    <t>00934</t>
  </si>
  <si>
    <t>Anesth penis nodes removal</t>
  </si>
  <si>
    <t>00936</t>
  </si>
  <si>
    <t>00938</t>
  </si>
  <si>
    <t>Anesth insert penis device</t>
  </si>
  <si>
    <t>00940</t>
  </si>
  <si>
    <t>Anesth vaginal procedures</t>
  </si>
  <si>
    <t>00942</t>
  </si>
  <si>
    <t>Anesth surg on vag/urethral</t>
  </si>
  <si>
    <t>00944</t>
  </si>
  <si>
    <t>Anesth vaginal hysterectomy</t>
  </si>
  <si>
    <t>00948</t>
  </si>
  <si>
    <t>Anesth repair of cervix</t>
  </si>
  <si>
    <t>0095T</t>
  </si>
  <si>
    <t>Rmvl artific disc addl crvcl</t>
  </si>
  <si>
    <t>00950</t>
  </si>
  <si>
    <t>Anesth vaginal endoscopy</t>
  </si>
  <si>
    <t>00952</t>
  </si>
  <si>
    <t>Anesth hysteroscope/graph</t>
  </si>
  <si>
    <t>0098T</t>
  </si>
  <si>
    <t>Rev artific disc addl</t>
  </si>
  <si>
    <t>0100T</t>
  </si>
  <si>
    <t>Prosth retina receive&amp;gen</t>
  </si>
  <si>
    <t>0101T</t>
  </si>
  <si>
    <t>0102T</t>
  </si>
  <si>
    <t>0106T</t>
  </si>
  <si>
    <t>Touch quant sensory test</t>
  </si>
  <si>
    <t>0107T</t>
  </si>
  <si>
    <t>Vibrate quant sensory test</t>
  </si>
  <si>
    <t>0108T</t>
  </si>
  <si>
    <t>Cool quant sensory test</t>
  </si>
  <si>
    <t>0109T</t>
  </si>
  <si>
    <t>Heat quant sensory test</t>
  </si>
  <si>
    <t>0110T</t>
  </si>
  <si>
    <t>Nos quant sensory test</t>
  </si>
  <si>
    <t>X</t>
  </si>
  <si>
    <t>Anesth bone aspirate/bx</t>
  </si>
  <si>
    <t>01120</t>
  </si>
  <si>
    <t>01130</t>
  </si>
  <si>
    <t>Anesth body cast procedure</t>
  </si>
  <si>
    <t>01140</t>
  </si>
  <si>
    <t>Anesth amputation at pelvis</t>
  </si>
  <si>
    <t>01150</t>
  </si>
  <si>
    <t>Anesth pelvic tumor surgery</t>
  </si>
  <si>
    <t>01160</t>
  </si>
  <si>
    <t>Anesth pelvis procedure</t>
  </si>
  <si>
    <t>01170</t>
  </si>
  <si>
    <t>01173</t>
  </si>
  <si>
    <t>Anesth fx repair pelvis</t>
  </si>
  <si>
    <t>01200</t>
  </si>
  <si>
    <t>Anesth hip joint procedure</t>
  </si>
  <si>
    <t>01202</t>
  </si>
  <si>
    <t>Anesth arthroscopy of hip</t>
  </si>
  <si>
    <t>01210</t>
  </si>
  <si>
    <t>Anesth hip joint surgery</t>
  </si>
  <si>
    <t>Anesth hip disarticulation</t>
  </si>
  <si>
    <t>01214</t>
  </si>
  <si>
    <t>Anesth hip arthroplasty</t>
  </si>
  <si>
    <t>01215</t>
  </si>
  <si>
    <t>Anesth revise hip repair</t>
  </si>
  <si>
    <t>01220</t>
  </si>
  <si>
    <t>Anesth procedure on femur</t>
  </si>
  <si>
    <t>01230</t>
  </si>
  <si>
    <t>Anesth surgery of femur</t>
  </si>
  <si>
    <t>01232</t>
  </si>
  <si>
    <t>Anesth amputation of femur</t>
  </si>
  <si>
    <t>01234</t>
  </si>
  <si>
    <t>Anesth radical femur surg</t>
  </si>
  <si>
    <t>01250</t>
  </si>
  <si>
    <t>Anesth upper leg surgery</t>
  </si>
  <si>
    <t>01260</t>
  </si>
  <si>
    <t>Anesth upper leg veins surg</t>
  </si>
  <si>
    <t>01270</t>
  </si>
  <si>
    <t>Anesth thigh arteries surg</t>
  </si>
  <si>
    <t>01272</t>
  </si>
  <si>
    <t>Anesth femoral artery surg</t>
  </si>
  <si>
    <t>01274</t>
  </si>
  <si>
    <t>Anesth femoral embolectomy</t>
  </si>
  <si>
    <t>01320</t>
  </si>
  <si>
    <t>Anesth knee area surgery</t>
  </si>
  <si>
    <t>01340</t>
  </si>
  <si>
    <t>Anesth knee area procedure</t>
  </si>
  <si>
    <t>01360</t>
  </si>
  <si>
    <t>01380</t>
  </si>
  <si>
    <t>Anesth knee joint procedure</t>
  </si>
  <si>
    <t>01382</t>
  </si>
  <si>
    <t>Anesth dx knee arthroscopy</t>
  </si>
  <si>
    <t>01390</t>
  </si>
  <si>
    <t>01392</t>
  </si>
  <si>
    <t>01400</t>
  </si>
  <si>
    <t>Anesth knee joint surgery</t>
  </si>
  <si>
    <t>01402</t>
  </si>
  <si>
    <t>Anesth knee arthroplasty</t>
  </si>
  <si>
    <t>01404</t>
  </si>
  <si>
    <t>Anesth amputation at knee</t>
  </si>
  <si>
    <t>01420</t>
  </si>
  <si>
    <t>Anesth knee joint casting</t>
  </si>
  <si>
    <t>01430</t>
  </si>
  <si>
    <t>Anesth knee veins surgery</t>
  </si>
  <si>
    <t>01432</t>
  </si>
  <si>
    <t>Anesth knee vessel surg</t>
  </si>
  <si>
    <t>01440</t>
  </si>
  <si>
    <t>Anesth knee arteries surg</t>
  </si>
  <si>
    <t>01442</t>
  </si>
  <si>
    <t>Anesth knee artery surg</t>
  </si>
  <si>
    <t>01444</t>
  </si>
  <si>
    <t>Anesth knee artery repair</t>
  </si>
  <si>
    <t>01462</t>
  </si>
  <si>
    <t>Anesth lower leg procedure</t>
  </si>
  <si>
    <t>01464</t>
  </si>
  <si>
    <t>Anesth ankle/ft arthroscopy</t>
  </si>
  <si>
    <t>01470</t>
  </si>
  <si>
    <t>Anesth lower leg surgery</t>
  </si>
  <si>
    <t>01472</t>
  </si>
  <si>
    <t>Anesth achilles tendon surg</t>
  </si>
  <si>
    <t>01474</t>
  </si>
  <si>
    <t>01480</t>
  </si>
  <si>
    <t>Anesth lower leg bone surg</t>
  </si>
  <si>
    <t>01482</t>
  </si>
  <si>
    <t>Anesth radical leg surgery</t>
  </si>
  <si>
    <t>01484</t>
  </si>
  <si>
    <t>Anesth lower leg revision</t>
  </si>
  <si>
    <t>01486</t>
  </si>
  <si>
    <t>Anesth ankle replacement</t>
  </si>
  <si>
    <t>01490</t>
  </si>
  <si>
    <t>Anesth lower leg casting</t>
  </si>
  <si>
    <t>01500</t>
  </si>
  <si>
    <t>Anesth leg arteries surg</t>
  </si>
  <si>
    <t>01502</t>
  </si>
  <si>
    <t>Anesth lwr leg embolectomy</t>
  </si>
  <si>
    <t>01520</t>
  </si>
  <si>
    <t>Anesth lower leg vein surg</t>
  </si>
  <si>
    <t>01522</t>
  </si>
  <si>
    <t>01610</t>
  </si>
  <si>
    <t>01620</t>
  </si>
  <si>
    <t>Anesth shoulder procedure</t>
  </si>
  <si>
    <t>01622</t>
  </si>
  <si>
    <t>Anes dx shoulder arthroscopy</t>
  </si>
  <si>
    <t>YYY</t>
  </si>
  <si>
    <t>01630</t>
  </si>
  <si>
    <t>01634</t>
  </si>
  <si>
    <t>Anesth shoulder joint amput</t>
  </si>
  <si>
    <t>01636</t>
  </si>
  <si>
    <t>Anesth forequarter amput</t>
  </si>
  <si>
    <t>01638</t>
  </si>
  <si>
    <t>Anesth shoulder replacement</t>
  </si>
  <si>
    <t>0164T</t>
  </si>
  <si>
    <t>Remove lumb artif disc addl</t>
  </si>
  <si>
    <t>0165T</t>
  </si>
  <si>
    <t>Revise lumb artif disc addl</t>
  </si>
  <si>
    <t>01650</t>
  </si>
  <si>
    <t>Anesth shoulder artery surg</t>
  </si>
  <si>
    <t>01652</t>
  </si>
  <si>
    <t>Anesth shoulder vessel surg</t>
  </si>
  <si>
    <t>01654</t>
  </si>
  <si>
    <t>01656</t>
  </si>
  <si>
    <t>Anesth arm-leg vessel surg</t>
  </si>
  <si>
    <t>01670</t>
  </si>
  <si>
    <t>Anesth shoulder vein surg</t>
  </si>
  <si>
    <t>01680</t>
  </si>
  <si>
    <t>Anesth shoulder casting</t>
  </si>
  <si>
    <t>01710</t>
  </si>
  <si>
    <t>Anesth elbow area surgery</t>
  </si>
  <si>
    <t>01712</t>
  </si>
  <si>
    <t>Anesth uppr arm tendon surg</t>
  </si>
  <si>
    <t>01714</t>
  </si>
  <si>
    <t>01716</t>
  </si>
  <si>
    <t>Anesth biceps tendon repair</t>
  </si>
  <si>
    <t>01730</t>
  </si>
  <si>
    <t>Anesth uppr arm procedure</t>
  </si>
  <si>
    <t>01732</t>
  </si>
  <si>
    <t>Anesth dx elbow arthroscopy</t>
  </si>
  <si>
    <t>0174T</t>
  </si>
  <si>
    <t>Cad cxr with interp</t>
  </si>
  <si>
    <t>01740</t>
  </si>
  <si>
    <t>Anesth upper arm surgery</t>
  </si>
  <si>
    <t>01742</t>
  </si>
  <si>
    <t>Anesth humerus surgery</t>
  </si>
  <si>
    <t>01744</t>
  </si>
  <si>
    <t>Anesth humerus repair</t>
  </si>
  <si>
    <t>0175T</t>
  </si>
  <si>
    <t>Cad cxr remote</t>
  </si>
  <si>
    <t>01756</t>
  </si>
  <si>
    <t>Anesth radical humerus surg</t>
  </si>
  <si>
    <t>01758</t>
  </si>
  <si>
    <t>Anesth humeral lesion surg</t>
  </si>
  <si>
    <t>01760</t>
  </si>
  <si>
    <t>Anesth elbow replacement</t>
  </si>
  <si>
    <t>01770</t>
  </si>
  <si>
    <t>Anesth uppr arm artery surg</t>
  </si>
  <si>
    <t>01772</t>
  </si>
  <si>
    <t>Anesth uppr arm embolectomy</t>
  </si>
  <si>
    <t>01780</t>
  </si>
  <si>
    <t>Anesth upper arm vein surg</t>
  </si>
  <si>
    <t>01782</t>
  </si>
  <si>
    <t>Anesth uppr arm vein repair</t>
  </si>
  <si>
    <t>01810</t>
  </si>
  <si>
    <t>Anesth lower arm surgery</t>
  </si>
  <si>
    <t>01820</t>
  </si>
  <si>
    <t>Anesth lower arm procedure</t>
  </si>
  <si>
    <t>01829</t>
  </si>
  <si>
    <t>Anesth dx wrist arthroscopy</t>
  </si>
  <si>
    <t>01830</t>
  </si>
  <si>
    <t>01832</t>
  </si>
  <si>
    <t>Anesth wrist replacement</t>
  </si>
  <si>
    <t>0184T</t>
  </si>
  <si>
    <t>Exc rectal tumor endoscopic</t>
  </si>
  <si>
    <t>01840</t>
  </si>
  <si>
    <t>Anesth lwr arm artery surg</t>
  </si>
  <si>
    <t>01842</t>
  </si>
  <si>
    <t>Anesth lwr arm embolectomy</t>
  </si>
  <si>
    <t>01844</t>
  </si>
  <si>
    <t>Anesth vascular shunt surg</t>
  </si>
  <si>
    <t>01850</t>
  </si>
  <si>
    <t>Anesth lower arm vein surg</t>
  </si>
  <si>
    <t>01852</t>
  </si>
  <si>
    <t>Anesth lwr arm vein repair</t>
  </si>
  <si>
    <t>01860</t>
  </si>
  <si>
    <t>Anesth lower arm casting</t>
  </si>
  <si>
    <t>01916</t>
  </si>
  <si>
    <t>Anesth dx arteriography</t>
  </si>
  <si>
    <t>01920</t>
  </si>
  <si>
    <t>Anesth catheterize heart</t>
  </si>
  <si>
    <t>01922</t>
  </si>
  <si>
    <t>Anesth cat or mri scan</t>
  </si>
  <si>
    <t>01924</t>
  </si>
  <si>
    <t>Anes ther interven rad artrl</t>
  </si>
  <si>
    <t>01925</t>
  </si>
  <si>
    <t>Anes ther interven rad card</t>
  </si>
  <si>
    <t>01926</t>
  </si>
  <si>
    <t>Anes tx interv rad hrt/cran</t>
  </si>
  <si>
    <t>01930</t>
  </si>
  <si>
    <t>Anes ther interven rad vein</t>
  </si>
  <si>
    <t>01931</t>
  </si>
  <si>
    <t>Anes ther interven rad tips</t>
  </si>
  <si>
    <t>01932</t>
  </si>
  <si>
    <t>Anes tx interv rad th vein</t>
  </si>
  <si>
    <t>01933</t>
  </si>
  <si>
    <t>Anes tx interv rad cran vein</t>
  </si>
  <si>
    <t>01951</t>
  </si>
  <si>
    <t>Anesth burn less 4 percent</t>
  </si>
  <si>
    <t>01952</t>
  </si>
  <si>
    <t>Anesth burn 4-9 percent</t>
  </si>
  <si>
    <t>01953</t>
  </si>
  <si>
    <t>Anesth burn each 9 percent</t>
  </si>
  <si>
    <t>01958</t>
  </si>
  <si>
    <t>01960</t>
  </si>
  <si>
    <t>01961</t>
  </si>
  <si>
    <t>01962</t>
  </si>
  <si>
    <t>01963</t>
  </si>
  <si>
    <t>01965</t>
  </si>
  <si>
    <t>01966</t>
  </si>
  <si>
    <t>01967</t>
  </si>
  <si>
    <t>01968</t>
  </si>
  <si>
    <t>01969</t>
  </si>
  <si>
    <t>0198T</t>
  </si>
  <si>
    <t>Ocular blood flow measure</t>
  </si>
  <si>
    <t>01990</t>
  </si>
  <si>
    <t>Support for organ donor</t>
  </si>
  <si>
    <t>01991</t>
  </si>
  <si>
    <t>Anesth nerve block/inj</t>
  </si>
  <si>
    <t>01992</t>
  </si>
  <si>
    <t>Anesth n block/inj prone</t>
  </si>
  <si>
    <t>01996</t>
  </si>
  <si>
    <t>Hosp manage cont drug admin</t>
  </si>
  <si>
    <t>01999</t>
  </si>
  <si>
    <t>0200T</t>
  </si>
  <si>
    <t>Perq sacral augmt unilat inj</t>
  </si>
  <si>
    <t>0201T</t>
  </si>
  <si>
    <t>Perq sacral augmt bilat inj</t>
  </si>
  <si>
    <t>0202T</t>
  </si>
  <si>
    <t>Post vert arthrplst 1 lumbar</t>
  </si>
  <si>
    <t>ZZZ</t>
  </si>
  <si>
    <t>0207T</t>
  </si>
  <si>
    <t>Clear eyelid gland w/heat</t>
  </si>
  <si>
    <t>0208T</t>
  </si>
  <si>
    <t>Audiometry air only</t>
  </si>
  <si>
    <t>0209T</t>
  </si>
  <si>
    <t>Audiometry air &amp; bone</t>
  </si>
  <si>
    <t>0210T</t>
  </si>
  <si>
    <t>Speech audiometry threshold</t>
  </si>
  <si>
    <t>0211T</t>
  </si>
  <si>
    <t>Speech audiom thresh &amp; recog</t>
  </si>
  <si>
    <t>0212T</t>
  </si>
  <si>
    <t>Compre audiometry evaluation</t>
  </si>
  <si>
    <t>0213T</t>
  </si>
  <si>
    <t>Njx paravert w/us cer/thor</t>
  </si>
  <si>
    <t>0214T</t>
  </si>
  <si>
    <t>0215T</t>
  </si>
  <si>
    <t>0216T</t>
  </si>
  <si>
    <t>Njx paravert w/us lumb/sac</t>
  </si>
  <si>
    <t>0217T</t>
  </si>
  <si>
    <t>0218T</t>
  </si>
  <si>
    <t>0219T</t>
  </si>
  <si>
    <t>Plmt post facet implt cerv</t>
  </si>
  <si>
    <t>0220T</t>
  </si>
  <si>
    <t>Plmt post facet implt thor</t>
  </si>
  <si>
    <t>0221T</t>
  </si>
  <si>
    <t>Plmt post facet implt lumb</t>
  </si>
  <si>
    <t>0222T</t>
  </si>
  <si>
    <t>Plmt post facet implt addl</t>
  </si>
  <si>
    <t>0232T</t>
  </si>
  <si>
    <t>Njx platelet plasma</t>
  </si>
  <si>
    <t>0234T</t>
  </si>
  <si>
    <t>Trluml perip athrc renal art</t>
  </si>
  <si>
    <t>0235T</t>
  </si>
  <si>
    <t>Trluml perip athrc visceral</t>
  </si>
  <si>
    <t>0236T</t>
  </si>
  <si>
    <t>Trluml perip athrc abd aorta</t>
  </si>
  <si>
    <t>0237T</t>
  </si>
  <si>
    <t>Trluml perip athrc brchiocph</t>
  </si>
  <si>
    <t>0238T</t>
  </si>
  <si>
    <t>Trluml perip athrc iliac art</t>
  </si>
  <si>
    <t>0253T</t>
  </si>
  <si>
    <t>Insert aqueous drain device</t>
  </si>
  <si>
    <t>0263T</t>
  </si>
  <si>
    <t>Im b1 mrw cel ther cmpl</t>
  </si>
  <si>
    <t>0264T</t>
  </si>
  <si>
    <t>Im b1 mrw cel ther xcl hrvst</t>
  </si>
  <si>
    <t>0265T</t>
  </si>
  <si>
    <t>Im b1 mrw cel ther hrvst onl</t>
  </si>
  <si>
    <t>0266T</t>
  </si>
  <si>
    <t>Implt/rpl crtd sns dev total</t>
  </si>
  <si>
    <t>0267T</t>
  </si>
  <si>
    <t>Implt/rpl crtd sns dev lead</t>
  </si>
  <si>
    <t>0268T</t>
  </si>
  <si>
    <t>Implt/rpl crtd sns dev gen</t>
  </si>
  <si>
    <t>0269T</t>
  </si>
  <si>
    <t>Rev/remvl crtd sns dev total</t>
  </si>
  <si>
    <t>0270T</t>
  </si>
  <si>
    <t>Rev/remvl crtd sns dev lead</t>
  </si>
  <si>
    <t>0271T</t>
  </si>
  <si>
    <t>Rev/remvl crtd sns dev gen</t>
  </si>
  <si>
    <t>0272T</t>
  </si>
  <si>
    <t>Interrogate crtd sns dev</t>
  </si>
  <si>
    <t>0273T</t>
  </si>
  <si>
    <t>Interrogate crtd sns w/pgrmg</t>
  </si>
  <si>
    <t>0274T</t>
  </si>
  <si>
    <t>Perq lamot/lam crv/thrc</t>
  </si>
  <si>
    <t>0275T</t>
  </si>
  <si>
    <t>R</t>
  </si>
  <si>
    <t>Perq lamot/lam lumbar</t>
  </si>
  <si>
    <t>0278T</t>
  </si>
  <si>
    <t>Tempr</t>
  </si>
  <si>
    <t>0308T</t>
  </si>
  <si>
    <t>Insj ocular telescope prosth</t>
  </si>
  <si>
    <t>0329T</t>
  </si>
  <si>
    <t>Mntr io press 24hrs/&gt; uni/bi</t>
  </si>
  <si>
    <t>0330T</t>
  </si>
  <si>
    <t>Tear film img uni/bi w/i&amp;r</t>
  </si>
  <si>
    <t>0331T</t>
  </si>
  <si>
    <t>Heart symp image plnr</t>
  </si>
  <si>
    <t>0332T</t>
  </si>
  <si>
    <t>Heart symp image plnr spect</t>
  </si>
  <si>
    <t>0333T</t>
  </si>
  <si>
    <t>Visual ep scr acuity auto</t>
  </si>
  <si>
    <t>0335T</t>
  </si>
  <si>
    <t>Insj sinus tarsi implant</t>
  </si>
  <si>
    <t>0338T</t>
  </si>
  <si>
    <t>Trnscth renal symp denrv unl</t>
  </si>
  <si>
    <t>0339T</t>
  </si>
  <si>
    <t>Trnscth renal symp denrv bil</t>
  </si>
  <si>
    <t>0342T</t>
  </si>
  <si>
    <t>Thxp apheresis w/hdl delip</t>
  </si>
  <si>
    <t>0345T</t>
  </si>
  <si>
    <t>Transcath mtral vlve repair</t>
  </si>
  <si>
    <t>0347T</t>
  </si>
  <si>
    <t>Ins bone device for rsa</t>
  </si>
  <si>
    <t>0348T</t>
  </si>
  <si>
    <t>Rsa spine exam</t>
  </si>
  <si>
    <t>0349T</t>
  </si>
  <si>
    <t>Rsa upper extr exam</t>
  </si>
  <si>
    <t>0350T</t>
  </si>
  <si>
    <t>Rsa lower extr exam</t>
  </si>
  <si>
    <t>0351T</t>
  </si>
  <si>
    <t>Intraop oct brst/node spec</t>
  </si>
  <si>
    <t>0352T</t>
  </si>
  <si>
    <t>Oct brst/node i&amp;r per spec</t>
  </si>
  <si>
    <t>0353T</t>
  </si>
  <si>
    <t>Intraop oct breast cavity</t>
  </si>
  <si>
    <t>0354T</t>
  </si>
  <si>
    <t>Oct breast surg cavity i&amp;r</t>
  </si>
  <si>
    <t>Cryopreservation oocyte(s)</t>
  </si>
  <si>
    <t>0358T</t>
  </si>
  <si>
    <t>Bia whole body</t>
  </si>
  <si>
    <t>0362T</t>
  </si>
  <si>
    <t>Bhv id suprt assmt ea 15 min</t>
  </si>
  <si>
    <t>0373T</t>
  </si>
  <si>
    <t>Adapt bhv tx ea 15 min</t>
  </si>
  <si>
    <t>0378T</t>
  </si>
  <si>
    <t>Visual field assmnt rev/rprt</t>
  </si>
  <si>
    <t>0379T</t>
  </si>
  <si>
    <t>Vis field assmnt tech suppt</t>
  </si>
  <si>
    <t>0394T</t>
  </si>
  <si>
    <t>Hdr elctrnc skn surf brchytx</t>
  </si>
  <si>
    <t>0395T</t>
  </si>
  <si>
    <t>Hdr elctr ntrst/ntrcv brchtx</t>
  </si>
  <si>
    <t>0397T</t>
  </si>
  <si>
    <t>Ercp w/optical endomicroscpy</t>
  </si>
  <si>
    <t>0398T</t>
  </si>
  <si>
    <t>Mrgfus strtctc les abltj</t>
  </si>
  <si>
    <t>0402T</t>
  </si>
  <si>
    <t>0403T</t>
  </si>
  <si>
    <t>Diabetes prev standard curr</t>
  </si>
  <si>
    <t>0408T</t>
  </si>
  <si>
    <t>Insj/rplc cardiac modulj sys</t>
  </si>
  <si>
    <t>0409T</t>
  </si>
  <si>
    <t>Insj/rplc car modulj pls gn</t>
  </si>
  <si>
    <t>0410T</t>
  </si>
  <si>
    <t>Insj/rplc car modulj atr elt</t>
  </si>
  <si>
    <t>0411T</t>
  </si>
  <si>
    <t>Insj/rplc car modulj vnt elt</t>
  </si>
  <si>
    <t>0412T</t>
  </si>
  <si>
    <t>Rmvl cardiac modulj pls gen</t>
  </si>
  <si>
    <t>0413T</t>
  </si>
  <si>
    <t>Rmvl car modulj tranvns elt</t>
  </si>
  <si>
    <t>0414T</t>
  </si>
  <si>
    <t>Rmvl &amp; rpl car modulj pls gn</t>
  </si>
  <si>
    <t>0415T</t>
  </si>
  <si>
    <t>Repos car modulj tranvns elt</t>
  </si>
  <si>
    <t>0416T</t>
  </si>
  <si>
    <t>Reloc skin pocket pls gen</t>
  </si>
  <si>
    <t>0417T</t>
  </si>
  <si>
    <t>Prgrmg eval cardiac modulj</t>
  </si>
  <si>
    <t>0418T</t>
  </si>
  <si>
    <t>Interro eval cardiac modulj</t>
  </si>
  <si>
    <t>0419T</t>
  </si>
  <si>
    <t>Dstrj neurofibroma xtnsv</t>
  </si>
  <si>
    <t>0420T</t>
  </si>
  <si>
    <t>0421T</t>
  </si>
  <si>
    <t>Waterjet prostate abltj cmpl</t>
  </si>
  <si>
    <t>0422T</t>
  </si>
  <si>
    <t>Tactile breast img uni/bi</t>
  </si>
  <si>
    <t>0437T</t>
  </si>
  <si>
    <t>Impltj synth rnfcmt abdl wal</t>
  </si>
  <si>
    <t>0439T</t>
  </si>
  <si>
    <t>Myocrd contrast prfuj echo</t>
  </si>
  <si>
    <t>0440T</t>
  </si>
  <si>
    <t>Abltj perc uxtr/perph nrv</t>
  </si>
  <si>
    <t>0441T</t>
  </si>
  <si>
    <t>Abltj perc lxtr/perph nrv</t>
  </si>
  <si>
    <t>0442T</t>
  </si>
  <si>
    <t>Abltj perc plex/trncl nrv</t>
  </si>
  <si>
    <t>0443T</t>
  </si>
  <si>
    <t>R-t spctrl alys prst8 tiss</t>
  </si>
  <si>
    <t>0444T</t>
  </si>
  <si>
    <t>1st plmt drug elut oc ins</t>
  </si>
  <si>
    <t>0445T</t>
  </si>
  <si>
    <t>Sbsqt plmt drug elut oc ins</t>
  </si>
  <si>
    <t>0446T</t>
  </si>
  <si>
    <t>Insj impltbl glucose sensor</t>
  </si>
  <si>
    <t>0447T</t>
  </si>
  <si>
    <t>Rmvl impltbl glucose sensor</t>
  </si>
  <si>
    <t>0448T</t>
  </si>
  <si>
    <t>Remvl insj impltbl gluc sens</t>
  </si>
  <si>
    <t>0449T</t>
  </si>
  <si>
    <t>Insj aqueous drain dev 1st</t>
  </si>
  <si>
    <t>0450T</t>
  </si>
  <si>
    <t>Insj aqueous drain dev each</t>
  </si>
  <si>
    <t>0464T</t>
  </si>
  <si>
    <t>Visual ep test for glaucoma</t>
  </si>
  <si>
    <t>0469T</t>
  </si>
  <si>
    <t>Rta polarize scan oc scr bi</t>
  </si>
  <si>
    <t>0472T</t>
  </si>
  <si>
    <t>Prgrmg io rta eltrd ra</t>
  </si>
  <si>
    <t>0473T</t>
  </si>
  <si>
    <t>Reprgrmg io rta eltrd ra</t>
  </si>
  <si>
    <t>0474T</t>
  </si>
  <si>
    <t>Insj aqueous drg dev io rsvr</t>
  </si>
  <si>
    <t>0479T</t>
  </si>
  <si>
    <t>Fxjl abl lsr 1st 100 sq cm</t>
  </si>
  <si>
    <t>000</t>
  </si>
  <si>
    <t>0480T</t>
  </si>
  <si>
    <t>Fxjl abl lsr ea addl 100sqcm</t>
  </si>
  <si>
    <t>0481T</t>
  </si>
  <si>
    <t>Njx autol wbc concentrate</t>
  </si>
  <si>
    <t>0483T</t>
  </si>
  <si>
    <t>Tmvi percutaneous approach</t>
  </si>
  <si>
    <t>0484T</t>
  </si>
  <si>
    <t>Tmvi transthoracic exposure</t>
  </si>
  <si>
    <t>0485T</t>
  </si>
  <si>
    <t>Oct mid ear i&amp;r unilateral</t>
  </si>
  <si>
    <t>0486T</t>
  </si>
  <si>
    <t>Oct mid ear i&amp;r bilateral</t>
  </si>
  <si>
    <t>0488T</t>
  </si>
  <si>
    <t>Diabetes prev online/elec</t>
  </si>
  <si>
    <t>0489T</t>
  </si>
  <si>
    <t>Regn cell tx scldr hands</t>
  </si>
  <si>
    <t>0490T</t>
  </si>
  <si>
    <t>Regn cell tx scldr h mlt inj</t>
  </si>
  <si>
    <t>0494T</t>
  </si>
  <si>
    <t>Prep &amp; cannulj cdvr don lung</t>
  </si>
  <si>
    <t>0495T</t>
  </si>
  <si>
    <t>Mntr cdvr don lng 1st 2 hrs</t>
  </si>
  <si>
    <t>0496T</t>
  </si>
  <si>
    <t>Mntr cdvr don lng ea addl hr</t>
  </si>
  <si>
    <t>0500T</t>
  </si>
  <si>
    <t>Hpv 5+ hi risk hpv types</t>
  </si>
  <si>
    <t>0505T</t>
  </si>
  <si>
    <t>Ev fempop artl revsc</t>
  </si>
  <si>
    <t>0506T</t>
  </si>
  <si>
    <t>Mac pgmt opt dns meas hfp</t>
  </si>
  <si>
    <t>0507T</t>
  </si>
  <si>
    <t>Near ifr 2img mibmn glnd i&amp;r</t>
  </si>
  <si>
    <t>0509T</t>
  </si>
  <si>
    <t>A</t>
  </si>
  <si>
    <t>Pattern erg w/i&amp;r</t>
  </si>
  <si>
    <t>0510T</t>
  </si>
  <si>
    <t>Rmvl sinus tarsi implant</t>
  </si>
  <si>
    <t>0511T</t>
  </si>
  <si>
    <t>Rmvl&amp;rinsj sinus tarsi implt</t>
  </si>
  <si>
    <t>0512T</t>
  </si>
  <si>
    <t>Esw integ wnd hlg 1st wnd</t>
  </si>
  <si>
    <t>0513T</t>
  </si>
  <si>
    <t>Esw integ wnd hlg ea addl</t>
  </si>
  <si>
    <t>0515T</t>
  </si>
  <si>
    <t>Insj wcs lv compl sys</t>
  </si>
  <si>
    <t>0516T</t>
  </si>
  <si>
    <t>Insj wcs lv eltrd only</t>
  </si>
  <si>
    <t>0517T</t>
  </si>
  <si>
    <t>0518T</t>
  </si>
  <si>
    <t>0519T</t>
  </si>
  <si>
    <t>0520T</t>
  </si>
  <si>
    <t>0521T</t>
  </si>
  <si>
    <t>Interrog dev eval wcs ip</t>
  </si>
  <si>
    <t>0522T</t>
  </si>
  <si>
    <t>Prgrmg dev eval wcs ip</t>
  </si>
  <si>
    <t>0523T</t>
  </si>
  <si>
    <t>Ntrapx c ffr w/3d funcjl map</t>
  </si>
  <si>
    <t>0524T</t>
  </si>
  <si>
    <t>Ev cath dir chem abltj w/img</t>
  </si>
  <si>
    <t>0525T</t>
  </si>
  <si>
    <t>Insj/rplcmt compl iims</t>
  </si>
  <si>
    <t>0526T</t>
  </si>
  <si>
    <t>Insj/rplcmt iims eltrd only</t>
  </si>
  <si>
    <t>0527T</t>
  </si>
  <si>
    <t>Insj/rplcmt iims implt mntr</t>
  </si>
  <si>
    <t>0528T</t>
  </si>
  <si>
    <t>Prgrmg dev eval iims ip</t>
  </si>
  <si>
    <t>0529T</t>
  </si>
  <si>
    <t>Interrog dev eval iims ip</t>
  </si>
  <si>
    <t>0530T</t>
  </si>
  <si>
    <t>Removal complete iims</t>
  </si>
  <si>
    <t>0531T</t>
  </si>
  <si>
    <t>Removal iims electrode only</t>
  </si>
  <si>
    <t>0532T</t>
  </si>
  <si>
    <t>Removal iims implt mntr only</t>
  </si>
  <si>
    <t>0537T</t>
  </si>
  <si>
    <t>B</t>
  </si>
  <si>
    <t>Bld drv t lymphcyt car-t cll</t>
  </si>
  <si>
    <t>0538T</t>
  </si>
  <si>
    <t>Bld drv t lymphcyt prep trns</t>
  </si>
  <si>
    <t>0539T</t>
  </si>
  <si>
    <t>Receipt&amp;prep car-t cll admn</t>
  </si>
  <si>
    <t>0540T</t>
  </si>
  <si>
    <t>Car-t cll admn autologous</t>
  </si>
  <si>
    <t>0541T</t>
  </si>
  <si>
    <t>Myocardial imaging mcg</t>
  </si>
  <si>
    <t>0542T</t>
  </si>
  <si>
    <t>Myocardial imaging mcg i&amp;r</t>
  </si>
  <si>
    <t>0543T</t>
  </si>
  <si>
    <t>Ta mv rpr w/artif chord tend</t>
  </si>
  <si>
    <t>0544T</t>
  </si>
  <si>
    <t>Tcat mv annulus rcnstj</t>
  </si>
  <si>
    <t>0545T</t>
  </si>
  <si>
    <t>Tcat tv annulus rcnstj</t>
  </si>
  <si>
    <t>0546T</t>
  </si>
  <si>
    <t>Rf spectrsc ntraop mrgn asmt</t>
  </si>
  <si>
    <t>0547T</t>
  </si>
  <si>
    <t>B1 matrl qual tst mcrind tib</t>
  </si>
  <si>
    <t>Tprnl balo cntnc dev bi</t>
  </si>
  <si>
    <t>Tprnl balo cntnc dev uni</t>
  </si>
  <si>
    <t>Tprnl balo cntnc dev rmvl ea</t>
  </si>
  <si>
    <t>Tprnl balo cntnc dev adjmt</t>
  </si>
  <si>
    <t>0552T</t>
  </si>
  <si>
    <t>Low-level laser therapy</t>
  </si>
  <si>
    <t>0553T</t>
  </si>
  <si>
    <t>Perq tcat iliac anast implt</t>
  </si>
  <si>
    <t>0554T</t>
  </si>
  <si>
    <t>B1 str &amp; fx rsk analysis</t>
  </si>
  <si>
    <t>0555T</t>
  </si>
  <si>
    <t>B1 str&amp;fx rsk transmis data</t>
  </si>
  <si>
    <t>0556T</t>
  </si>
  <si>
    <t>B1 str &amp; fx rsk assessment</t>
  </si>
  <si>
    <t>0557T</t>
  </si>
  <si>
    <t>B1 str &amp; fx rsk i&amp;r</t>
  </si>
  <si>
    <t>0558T</t>
  </si>
  <si>
    <t>Ct scan f/biomchn ct alys</t>
  </si>
  <si>
    <t>0559T</t>
  </si>
  <si>
    <t>Antmc mdl 3d print 1st cmpnt</t>
  </si>
  <si>
    <t>0560T</t>
  </si>
  <si>
    <t>Antmc mdl 3d print ea addl</t>
  </si>
  <si>
    <t>0561T</t>
  </si>
  <si>
    <t>Antmc guide 3d print 1st gd</t>
  </si>
  <si>
    <t>0562T</t>
  </si>
  <si>
    <t>Antmc guide 3d print ea addl</t>
  </si>
  <si>
    <t>10004</t>
  </si>
  <si>
    <t>Fna bx w/o img gdn ea addl</t>
  </si>
  <si>
    <t>10005</t>
  </si>
  <si>
    <t>Fna bx w/us gdn 1st les</t>
  </si>
  <si>
    <t>10006</t>
  </si>
  <si>
    <t>Fna bx w/us gdn ea addl</t>
  </si>
  <si>
    <t>10007</t>
  </si>
  <si>
    <t>Fna bx w/fluor gdn 1st les</t>
  </si>
  <si>
    <t>10008</t>
  </si>
  <si>
    <t>Fna bx w/fluor gdn ea addl</t>
  </si>
  <si>
    <t>10009</t>
  </si>
  <si>
    <t>Fna bx w/ct gdn 1st les</t>
  </si>
  <si>
    <t>10010</t>
  </si>
  <si>
    <t>Fna bx w/ct gdn ea addl</t>
  </si>
  <si>
    <t>10011</t>
  </si>
  <si>
    <t>Fna bx w/mr gdn 1st les</t>
  </si>
  <si>
    <t>10012</t>
  </si>
  <si>
    <t>Fna bx w/mr gdn ea addl</t>
  </si>
  <si>
    <t>10021</t>
  </si>
  <si>
    <t>Fna bx w/o img gdn 1st les</t>
  </si>
  <si>
    <t>10030</t>
  </si>
  <si>
    <t>10035</t>
  </si>
  <si>
    <t>10036</t>
  </si>
  <si>
    <t>10040</t>
  </si>
  <si>
    <t>Acne surgery</t>
  </si>
  <si>
    <t>010</t>
  </si>
  <si>
    <t>10060</t>
  </si>
  <si>
    <t>10061</t>
  </si>
  <si>
    <t>10080</t>
  </si>
  <si>
    <t>10081</t>
  </si>
  <si>
    <t>10120</t>
  </si>
  <si>
    <t>10121</t>
  </si>
  <si>
    <t>10140</t>
  </si>
  <si>
    <t>10160</t>
  </si>
  <si>
    <t>10180</t>
  </si>
  <si>
    <t>11000</t>
  </si>
  <si>
    <t>11001</t>
  </si>
  <si>
    <t>11004</t>
  </si>
  <si>
    <t>11005</t>
  </si>
  <si>
    <t>11006</t>
  </si>
  <si>
    <t>11008</t>
  </si>
  <si>
    <t>11010</t>
  </si>
  <si>
    <t>Debride skin at fx site</t>
  </si>
  <si>
    <t>11011</t>
  </si>
  <si>
    <t>Debride skin musc at fx site</t>
  </si>
  <si>
    <t>11012</t>
  </si>
  <si>
    <t>Deb skin bone at fx site</t>
  </si>
  <si>
    <t>11042</t>
  </si>
  <si>
    <t>11043</t>
  </si>
  <si>
    <t>11044</t>
  </si>
  <si>
    <t>11045</t>
  </si>
  <si>
    <t>11046</t>
  </si>
  <si>
    <t>11047</t>
  </si>
  <si>
    <t>11055</t>
  </si>
  <si>
    <t>11056</t>
  </si>
  <si>
    <t>11057</t>
  </si>
  <si>
    <t>11102</t>
  </si>
  <si>
    <t>Tangntl bx skin single les</t>
  </si>
  <si>
    <t>11103</t>
  </si>
  <si>
    <t>Tangntl bx skin ea sep/addl</t>
  </si>
  <si>
    <t>11104</t>
  </si>
  <si>
    <t>Punch bx skin single lesion</t>
  </si>
  <si>
    <t>11105</t>
  </si>
  <si>
    <t>Punch bx skin ea sep/addl</t>
  </si>
  <si>
    <t>11106</t>
  </si>
  <si>
    <t>Incal bx skn single les</t>
  </si>
  <si>
    <t>11107</t>
  </si>
  <si>
    <t>Incal bx skn ea sep/addl</t>
  </si>
  <si>
    <t>11200</t>
  </si>
  <si>
    <t>11201</t>
  </si>
  <si>
    <t>11300</t>
  </si>
  <si>
    <t>Shave skin lesion 0.5 cm/&lt;</t>
  </si>
  <si>
    <t>11301</t>
  </si>
  <si>
    <t>Shave skin lesion 0.6-1.0 cm</t>
  </si>
  <si>
    <t>Shave skin lesion 1.1-2.0 cm</t>
  </si>
  <si>
    <t>11303</t>
  </si>
  <si>
    <t>Shave skin lesion &gt;2.0 cm</t>
  </si>
  <si>
    <t>11305</t>
  </si>
  <si>
    <t>11306</t>
  </si>
  <si>
    <t>11307</t>
  </si>
  <si>
    <t>11308</t>
  </si>
  <si>
    <t>11310</t>
  </si>
  <si>
    <t>11311</t>
  </si>
  <si>
    <t>11312</t>
  </si>
  <si>
    <t>11313</t>
  </si>
  <si>
    <t>11400</t>
  </si>
  <si>
    <t>Exc tr-ext b9+marg 0.5 cm&lt;</t>
  </si>
  <si>
    <t>11401</t>
  </si>
  <si>
    <t>Exc tr-ext b9+marg 0.6-1 cm</t>
  </si>
  <si>
    <t>Exc tr-ext b9+marg 1.1-2 cm</t>
  </si>
  <si>
    <t>11403</t>
  </si>
  <si>
    <t>Exc tr-ext b9+marg 2.1-3cm</t>
  </si>
  <si>
    <t>11404</t>
  </si>
  <si>
    <t>Exc tr-ext b9+marg 3.1-4 cm</t>
  </si>
  <si>
    <t>11406</t>
  </si>
  <si>
    <t>Exc tr-ext b9+marg &gt;4.0 cm</t>
  </si>
  <si>
    <t>11420</t>
  </si>
  <si>
    <t>Exc h-f-nk-sp b9+marg 0.5/&lt;</t>
  </si>
  <si>
    <t>11421</t>
  </si>
  <si>
    <t>Exc h-f-nk-sp b9+marg 0.6-1</t>
  </si>
  <si>
    <t>11422</t>
  </si>
  <si>
    <t>Exc h-f-nk-sp b9+marg 1.1-2</t>
  </si>
  <si>
    <t>11423</t>
  </si>
  <si>
    <t>Exc h-f-nk-sp b9+marg 2.1-3</t>
  </si>
  <si>
    <t>11424</t>
  </si>
  <si>
    <t>Exc h-f-nk-sp b9+marg 3.1-4</t>
  </si>
  <si>
    <t>11426</t>
  </si>
  <si>
    <t>Exc h-f-nk-sp b9+marg &gt;4 cm</t>
  </si>
  <si>
    <t>11440</t>
  </si>
  <si>
    <t>Exc face-mm b9+marg 0.5 cm/&lt;</t>
  </si>
  <si>
    <t>11441</t>
  </si>
  <si>
    <t>Exc face-mm b9+marg 0.6-1 cm</t>
  </si>
  <si>
    <t>11442</t>
  </si>
  <si>
    <t>Exc face-mm b9+marg 1.1-2 cm</t>
  </si>
  <si>
    <t>11443</t>
  </si>
  <si>
    <t>Exc face-mm b9+marg 2.1-3 cm</t>
  </si>
  <si>
    <t>11444</t>
  </si>
  <si>
    <t>Exc face-mm b9+marg 3.1-4 cm</t>
  </si>
  <si>
    <t>11446</t>
  </si>
  <si>
    <t>Exc face-mm b9+marg &gt;4 cm</t>
  </si>
  <si>
    <t>11450</t>
  </si>
  <si>
    <t>090</t>
  </si>
  <si>
    <t>11451</t>
  </si>
  <si>
    <t>11462</t>
  </si>
  <si>
    <t>11463</t>
  </si>
  <si>
    <t>11470</t>
  </si>
  <si>
    <t>11471</t>
  </si>
  <si>
    <t>11600</t>
  </si>
  <si>
    <t>Exc tr-ext mal+marg 0.5 cm/&lt;</t>
  </si>
  <si>
    <t>11601</t>
  </si>
  <si>
    <t>Exc tr-ext mal+marg 0.6-1 cm</t>
  </si>
  <si>
    <t>11602</t>
  </si>
  <si>
    <t>Exc tr-ext mal+marg 1.1-2 cm</t>
  </si>
  <si>
    <t>11603</t>
  </si>
  <si>
    <t>Exc tr-ext mal+marg 2.1-3 cm</t>
  </si>
  <si>
    <t>11604</t>
  </si>
  <si>
    <t>Exc tr-ext mal+marg 3.1-4 cm</t>
  </si>
  <si>
    <t>11606</t>
  </si>
  <si>
    <t>Exc tr-ext mal+marg &gt;4 cm</t>
  </si>
  <si>
    <t>11620</t>
  </si>
  <si>
    <t>Exc h-f-nk-sp mal+marg 0.5/&lt;</t>
  </si>
  <si>
    <t>11621</t>
  </si>
  <si>
    <t>Exc s/n/h/f/g mal+mrg 0.6-1</t>
  </si>
  <si>
    <t>11622</t>
  </si>
  <si>
    <t>Exc s/n/h/f/g mal+mrg 1.1-2</t>
  </si>
  <si>
    <t>11623</t>
  </si>
  <si>
    <t>Exc s/n/h/f/g mal+mrg 2.1-3</t>
  </si>
  <si>
    <t>11624</t>
  </si>
  <si>
    <t>Exc s/n/h/f/g mal+mrg 3.1-4</t>
  </si>
  <si>
    <t>11626</t>
  </si>
  <si>
    <t>Exc s/n/h/f/g mal+mrg &gt;4 cm</t>
  </si>
  <si>
    <t>11640</t>
  </si>
  <si>
    <t>Exc f/e/e/n/l mal+mrg 0.5cm&lt;</t>
  </si>
  <si>
    <t>11641</t>
  </si>
  <si>
    <t>Exc f/e/e/n/l mal+mrg 0.6-1</t>
  </si>
  <si>
    <t>11642</t>
  </si>
  <si>
    <t>Exc f/e/e/n/l mal+mrg 1.1-2</t>
  </si>
  <si>
    <t>11643</t>
  </si>
  <si>
    <t>Exc f/e/e/n/l mal+mrg 2.1-3</t>
  </si>
  <si>
    <t>11644</t>
  </si>
  <si>
    <t>Exc f/e/e/n/l mal+mrg 3.1-4</t>
  </si>
  <si>
    <t>11646</t>
  </si>
  <si>
    <t>Exc f/e/e/n/l mal+mrg &gt;4 cm</t>
  </si>
  <si>
    <t>11719</t>
  </si>
  <si>
    <t>Trim nail(s) any number</t>
  </si>
  <si>
    <t>11720</t>
  </si>
  <si>
    <t>Debride nail 1-5</t>
  </si>
  <si>
    <t>11721</t>
  </si>
  <si>
    <t>Debride nail 6 or more</t>
  </si>
  <si>
    <t>11730</t>
  </si>
  <si>
    <t>Removal of nail plate</t>
  </si>
  <si>
    <t>11732</t>
  </si>
  <si>
    <t>Remove nail plate add-on</t>
  </si>
  <si>
    <t>11740</t>
  </si>
  <si>
    <t>Drain blood from under nail</t>
  </si>
  <si>
    <t>11750</t>
  </si>
  <si>
    <t>Removal of nail bed</t>
  </si>
  <si>
    <t>11755</t>
  </si>
  <si>
    <t>Biopsy nail unit</t>
  </si>
  <si>
    <t>11760</t>
  </si>
  <si>
    <t>Repair of nail bed</t>
  </si>
  <si>
    <t>11762</t>
  </si>
  <si>
    <t>Reconstruction of nail bed</t>
  </si>
  <si>
    <t>11765</t>
  </si>
  <si>
    <t>Excision of nail fold toe</t>
  </si>
  <si>
    <t>11770</t>
  </si>
  <si>
    <t>Remove pilonidal cyst simple</t>
  </si>
  <si>
    <t>11771</t>
  </si>
  <si>
    <t>Remove pilonidal cyst exten</t>
  </si>
  <si>
    <t>11772</t>
  </si>
  <si>
    <t>Remove pilonidal cyst compl</t>
  </si>
  <si>
    <t>11900</t>
  </si>
  <si>
    <t>Inject skin lesions &lt;/w 7</t>
  </si>
  <si>
    <t>11901</t>
  </si>
  <si>
    <t>Inject skin lesions &gt;7</t>
  </si>
  <si>
    <t>11920</t>
  </si>
  <si>
    <t>Correct skin color 6.0 cm/&lt;</t>
  </si>
  <si>
    <t>11921</t>
  </si>
  <si>
    <t>Correct skn color 6.1-20.0cm</t>
  </si>
  <si>
    <t>11922</t>
  </si>
  <si>
    <t>Correct skin color ea 20.0cm</t>
  </si>
  <si>
    <t>11950</t>
  </si>
  <si>
    <t>Tx contour defects 1 cc/&lt;</t>
  </si>
  <si>
    <t>11951</t>
  </si>
  <si>
    <t>Tx contour defects 1.1-5.0cc</t>
  </si>
  <si>
    <t>11952</t>
  </si>
  <si>
    <t>Tx contour defects 5.1-10cc</t>
  </si>
  <si>
    <t>11954</t>
  </si>
  <si>
    <t>Tx contour defects &gt;10.0 cc</t>
  </si>
  <si>
    <t>11960</t>
  </si>
  <si>
    <t>Insert tissue expander(s)</t>
  </si>
  <si>
    <t>11970</t>
  </si>
  <si>
    <t>11971</t>
  </si>
  <si>
    <t>11976</t>
  </si>
  <si>
    <t>Remove contraceptive capsule</t>
  </si>
  <si>
    <t>11980</t>
  </si>
  <si>
    <t>Implant hormone pellet(s)</t>
  </si>
  <si>
    <t>11981</t>
  </si>
  <si>
    <t>11982</t>
  </si>
  <si>
    <t>Remove drug implant device</t>
  </si>
  <si>
    <t>11983</t>
  </si>
  <si>
    <t>Remove/insert drug implant</t>
  </si>
  <si>
    <t>12001</t>
  </si>
  <si>
    <t>Rpr s/n/ax/gen/trnk 2.5cm/&lt;</t>
  </si>
  <si>
    <t>12002</t>
  </si>
  <si>
    <t>Rpr s/n/ax/gen/trnk2.6-7.5cm</t>
  </si>
  <si>
    <t>12004</t>
  </si>
  <si>
    <t>Rpr s/n/ax/gen/trk7.6-12.5cm</t>
  </si>
  <si>
    <t>12005</t>
  </si>
  <si>
    <t>Rpr s/n/a/gen/trk12.6-20.0cm</t>
  </si>
  <si>
    <t>12006</t>
  </si>
  <si>
    <t>Rpr s/n/a/gen/trk20.1-30.0cm</t>
  </si>
  <si>
    <t>12007</t>
  </si>
  <si>
    <t>Rpr s/n/ax/gen/trnk &gt;30.0 cm</t>
  </si>
  <si>
    <t>12011</t>
  </si>
  <si>
    <t>Rpr f/e/e/n/l/m 2.5 cm/&lt;</t>
  </si>
  <si>
    <t>12013</t>
  </si>
  <si>
    <t>Rpr f/e/e/n/l/m 2.6-5.0 cm</t>
  </si>
  <si>
    <t>12014</t>
  </si>
  <si>
    <t>Rpr f/e/e/n/l/m 5.1-7.5 cm</t>
  </si>
  <si>
    <t>12015</t>
  </si>
  <si>
    <t>Rpr f/e/e/n/l/m 7.6-12.5 cm</t>
  </si>
  <si>
    <t>12016</t>
  </si>
  <si>
    <t>Rpr fe/e/en/l/m 12.6-20.0 cm</t>
  </si>
  <si>
    <t>12017</t>
  </si>
  <si>
    <t>Rpr fe/e/en/l/m 20.1-30.0 cm</t>
  </si>
  <si>
    <t>12018</t>
  </si>
  <si>
    <t>Rpr f/e/e/n/l/m &gt;30.0 cm</t>
  </si>
  <si>
    <t>12020</t>
  </si>
  <si>
    <t>12021</t>
  </si>
  <si>
    <t>12031</t>
  </si>
  <si>
    <t>Intmd rpr s/a/t/ext 2.5 cm/&lt;</t>
  </si>
  <si>
    <t>12032</t>
  </si>
  <si>
    <t>Intmd rpr s/a/t/ext 2.6-7.5</t>
  </si>
  <si>
    <t>12034</t>
  </si>
  <si>
    <t>Intmd rpr s/tr/ext 7.6-12.5</t>
  </si>
  <si>
    <t>12035</t>
  </si>
  <si>
    <t>Intmd rpr s/a/t/ext 12.6-20</t>
  </si>
  <si>
    <t>12036</t>
  </si>
  <si>
    <t>Intmd rpr s/a/t/ext 20.1-30</t>
  </si>
  <si>
    <t>12037</t>
  </si>
  <si>
    <t>Intmd rpr s/tr/ext &gt;30.0 cm</t>
  </si>
  <si>
    <t>12041</t>
  </si>
  <si>
    <t>Intmd rpr n-hf/genit 2.5cm/&lt;</t>
  </si>
  <si>
    <t>12042</t>
  </si>
  <si>
    <t>Intmd rpr n-hf/genit2.6-7.5</t>
  </si>
  <si>
    <t>12044</t>
  </si>
  <si>
    <t>Intmd rpr n-hf/genit7.6-12.5</t>
  </si>
  <si>
    <t>12045</t>
  </si>
  <si>
    <t>Intmd rpr n-hf/genit12.6-20</t>
  </si>
  <si>
    <t>12046</t>
  </si>
  <si>
    <t>Intmd rpr n-hf/genit20.1-30</t>
  </si>
  <si>
    <t>12047</t>
  </si>
  <si>
    <t>Intmd rpr n-hf/genit &gt;30.0cm</t>
  </si>
  <si>
    <t>12051</t>
  </si>
  <si>
    <t>Intmd rpr face/mm 2.5 cm/&lt;</t>
  </si>
  <si>
    <t>12052</t>
  </si>
  <si>
    <t>Intmd rpr face/mm 2.6-5.0 cm</t>
  </si>
  <si>
    <t>12053</t>
  </si>
  <si>
    <t>Intmd rpr face/mm 5.1-7.5 cm</t>
  </si>
  <si>
    <t>12054</t>
  </si>
  <si>
    <t>Intmd rpr face/mm 7.6-12.5cm</t>
  </si>
  <si>
    <t>12055</t>
  </si>
  <si>
    <t>Intmd rpr face/mm 12.6-20 cm</t>
  </si>
  <si>
    <t>12056</t>
  </si>
  <si>
    <t>Intmd rpr face/mm 20.1-30.0</t>
  </si>
  <si>
    <t>12057</t>
  </si>
  <si>
    <t>Intmd rpr face/mm &gt;30.0 cm</t>
  </si>
  <si>
    <t>13100</t>
  </si>
  <si>
    <t>Cmplx rpr trunk 1.1-2.5 cm</t>
  </si>
  <si>
    <t>13101</t>
  </si>
  <si>
    <t>Cmplx rpr trunk 2.6-7.5 cm</t>
  </si>
  <si>
    <t>Cmplx rpr trunk addl 5cm/&lt;</t>
  </si>
  <si>
    <t>13120</t>
  </si>
  <si>
    <t>Cmplx rpr s/a/l 1.1-2.5 cm</t>
  </si>
  <si>
    <t>13121</t>
  </si>
  <si>
    <t>Cmplx rpr s/a/l 2.6-7.5 cm</t>
  </si>
  <si>
    <t>13122</t>
  </si>
  <si>
    <t>Cmplx rpr s/a/l addl 5 cm/&gt;</t>
  </si>
  <si>
    <t>13131</t>
  </si>
  <si>
    <t>Cmplx rpr f/c/c/m/n/ax/g/h/f</t>
  </si>
  <si>
    <t>13132</t>
  </si>
  <si>
    <t>13133</t>
  </si>
  <si>
    <t>13151</t>
  </si>
  <si>
    <t>Cmplx rpr e/n/e/l 1.1-2.5 cm</t>
  </si>
  <si>
    <t>13152</t>
  </si>
  <si>
    <t>Cmplx rpr e/n/e/l 2.6-7.5 cm</t>
  </si>
  <si>
    <t>13153</t>
  </si>
  <si>
    <t>Cmplx rpr e/n/e/l addl 5cm/&lt;</t>
  </si>
  <si>
    <t>13160</t>
  </si>
  <si>
    <t>14000</t>
  </si>
  <si>
    <t>Tis trnfr trunk 10 sq cm/&lt;</t>
  </si>
  <si>
    <t>14001</t>
  </si>
  <si>
    <t>Tis trnfr trunk 10.1-30sqcm</t>
  </si>
  <si>
    <t>14020</t>
  </si>
  <si>
    <t>Tis trnfr s/a/l 10 sq cm/&lt;</t>
  </si>
  <si>
    <t>14021</t>
  </si>
  <si>
    <t>Tis trnfr s/a/l 10.1-30 sqcm</t>
  </si>
  <si>
    <t>14040</t>
  </si>
  <si>
    <t>Tis trnfr f/c/c/m/n/a/g/h/f</t>
  </si>
  <si>
    <t>14041</t>
  </si>
  <si>
    <t>14060</t>
  </si>
  <si>
    <t>Tis trnfr e/n/e/l 10 sq cm/&lt;</t>
  </si>
  <si>
    <t>14061</t>
  </si>
  <si>
    <t>Tis trnfr e/n/e/l10.1-30sqcm</t>
  </si>
  <si>
    <t>14301</t>
  </si>
  <si>
    <t>Tis trnfr any 30.1-60 sq cm</t>
  </si>
  <si>
    <t>14302</t>
  </si>
  <si>
    <t>Tis trnfr addl 30 sq cm</t>
  </si>
  <si>
    <t>14350</t>
  </si>
  <si>
    <t>Filleted finger/toe flap</t>
  </si>
  <si>
    <t>15002</t>
  </si>
  <si>
    <t>Wound prep trk/arm/leg</t>
  </si>
  <si>
    <t>15003</t>
  </si>
  <si>
    <t>Wound prep addl 100 cm</t>
  </si>
  <si>
    <t>15004</t>
  </si>
  <si>
    <t>Wound prep f/n/hf/g</t>
  </si>
  <si>
    <t>15005</t>
  </si>
  <si>
    <t>Wnd prep f/n/hf/g addl cm</t>
  </si>
  <si>
    <t>15040</t>
  </si>
  <si>
    <t>Harvest cultured skin graft</t>
  </si>
  <si>
    <t>15050</t>
  </si>
  <si>
    <t>15100</t>
  </si>
  <si>
    <t>Skin splt grft trnk/arm/leg</t>
  </si>
  <si>
    <t>15101</t>
  </si>
  <si>
    <t>Skin splt grft t/a/l add-on</t>
  </si>
  <si>
    <t>15110</t>
  </si>
  <si>
    <t>Epidrm autogrft trnk/arm/leg</t>
  </si>
  <si>
    <t>15111</t>
  </si>
  <si>
    <t>Epidrm autogrft t/a/l add-on</t>
  </si>
  <si>
    <t>15115</t>
  </si>
  <si>
    <t>Epidrm a-grft face/nck/hf/g</t>
  </si>
  <si>
    <t>15116</t>
  </si>
  <si>
    <t>Epidrm a-grft f/n/hf/g addl</t>
  </si>
  <si>
    <t>15120</t>
  </si>
  <si>
    <t>Skn splt a-grft fac/nck/hf/g</t>
  </si>
  <si>
    <t>15121</t>
  </si>
  <si>
    <t>Skn splt a-grft f/n/hf/g add</t>
  </si>
  <si>
    <t>15130</t>
  </si>
  <si>
    <t>Derm autograft trnk/arm/leg</t>
  </si>
  <si>
    <t>15131</t>
  </si>
  <si>
    <t>Derm autograft t/a/l add-on</t>
  </si>
  <si>
    <t>15135</t>
  </si>
  <si>
    <t>Derm autograft face/nck/hf/g</t>
  </si>
  <si>
    <t>15136</t>
  </si>
  <si>
    <t>Derm autograft f/n/hf/g add</t>
  </si>
  <si>
    <t>15150</t>
  </si>
  <si>
    <t>Cult skin grft t/arm/leg</t>
  </si>
  <si>
    <t>15151</t>
  </si>
  <si>
    <t>Cult skin grft t/a/l addl</t>
  </si>
  <si>
    <t>15152</t>
  </si>
  <si>
    <t>Cult skin graft t/a/l +%</t>
  </si>
  <si>
    <t>15155</t>
  </si>
  <si>
    <t>Cult skin graft f/n/hf/g</t>
  </si>
  <si>
    <t>15156</t>
  </si>
  <si>
    <t>Cult skin grft f/n/hfg add</t>
  </si>
  <si>
    <t>15157</t>
  </si>
  <si>
    <t>Cult epiderm grft f/n/hfg +%</t>
  </si>
  <si>
    <t>15200</t>
  </si>
  <si>
    <t>15201</t>
  </si>
  <si>
    <t>15220</t>
  </si>
  <si>
    <t>15221</t>
  </si>
  <si>
    <t>15240</t>
  </si>
  <si>
    <t>15241</t>
  </si>
  <si>
    <t>15260</t>
  </si>
  <si>
    <t>15261</t>
  </si>
  <si>
    <t>15271</t>
  </si>
  <si>
    <t>Skin sub graft trnk/arm/leg</t>
  </si>
  <si>
    <t>15272</t>
  </si>
  <si>
    <t>Skin sub graft t/a/l add-on</t>
  </si>
  <si>
    <t>15273</t>
  </si>
  <si>
    <t>Skin sub grft t/arm/lg child</t>
  </si>
  <si>
    <t>15274</t>
  </si>
  <si>
    <t>Skn sub grft t/a/l child add</t>
  </si>
  <si>
    <t>15275</t>
  </si>
  <si>
    <t>Skin sub graft face/nk/hf/g</t>
  </si>
  <si>
    <t>15276</t>
  </si>
  <si>
    <t>Skin sub graft f/n/hf/g addl</t>
  </si>
  <si>
    <t>15277</t>
  </si>
  <si>
    <t>Skn sub grft f/n/hf/g child</t>
  </si>
  <si>
    <t>15278</t>
  </si>
  <si>
    <t>Skn sub grft f/n/hf/g ch add</t>
  </si>
  <si>
    <t>15570</t>
  </si>
  <si>
    <t>Skin pedicle flap trunk</t>
  </si>
  <si>
    <t>15572</t>
  </si>
  <si>
    <t>Skin pedicle flap arms/legs</t>
  </si>
  <si>
    <t>15574</t>
  </si>
  <si>
    <t>Pedcle fh/ch/ch/m/n/ax/g/h/f</t>
  </si>
  <si>
    <t>15576</t>
  </si>
  <si>
    <t>Pedicle e/n/e/l/ntroral</t>
  </si>
  <si>
    <t>15600</t>
  </si>
  <si>
    <t>Delay flap trunk</t>
  </si>
  <si>
    <t>15610</t>
  </si>
  <si>
    <t>Delay flap arms/legs</t>
  </si>
  <si>
    <t>15620</t>
  </si>
  <si>
    <t>Delay flap f/c/c/n/ax/g/h/f</t>
  </si>
  <si>
    <t>15630</t>
  </si>
  <si>
    <t>Delay flap eye/nos/ear/lip</t>
  </si>
  <si>
    <t>15650</t>
  </si>
  <si>
    <t>Transfer skin pedicle flap</t>
  </si>
  <si>
    <t>15730</t>
  </si>
  <si>
    <t>Mdfc flap w/prsrv vasc pedcl</t>
  </si>
  <si>
    <t>15731</t>
  </si>
  <si>
    <t>Forehead flap w/vasc pedicle</t>
  </si>
  <si>
    <t>15733</t>
  </si>
  <si>
    <t>Musc myoq/fscq flp h&amp;n pedcl</t>
  </si>
  <si>
    <t>15734</t>
  </si>
  <si>
    <t>Muscle-skin graft trunk</t>
  </si>
  <si>
    <t>15736</t>
  </si>
  <si>
    <t>Muscle-skin graft arm</t>
  </si>
  <si>
    <t>15738</t>
  </si>
  <si>
    <t>Muscle-skin graft leg</t>
  </si>
  <si>
    <t>15740</t>
  </si>
  <si>
    <t>Island pedicle flap graft</t>
  </si>
  <si>
    <t>15750</t>
  </si>
  <si>
    <t>Neurovascular pedicle flap</t>
  </si>
  <si>
    <t>15756</t>
  </si>
  <si>
    <t>Free myo/skin flap microvasc</t>
  </si>
  <si>
    <t>15757</t>
  </si>
  <si>
    <t>Free skin flap microvasc</t>
  </si>
  <si>
    <t>15758</t>
  </si>
  <si>
    <t>Free fascial flap microvasc</t>
  </si>
  <si>
    <t>15760</t>
  </si>
  <si>
    <t>Composite skin graft</t>
  </si>
  <si>
    <t>15770</t>
  </si>
  <si>
    <t>Derma-fat-fascia graft</t>
  </si>
  <si>
    <t>15775</t>
  </si>
  <si>
    <t>Hair trnspl 1-15 punch grfts</t>
  </si>
  <si>
    <t>15776</t>
  </si>
  <si>
    <t>Hair trnspl &gt;15 punch grafts</t>
  </si>
  <si>
    <t>15777</t>
  </si>
  <si>
    <t>Acellular derm matrix implt</t>
  </si>
  <si>
    <t>15780</t>
  </si>
  <si>
    <t>Dermabrasion total face</t>
  </si>
  <si>
    <t>15781</t>
  </si>
  <si>
    <t>Dermabrasion segmental face</t>
  </si>
  <si>
    <t>15782</t>
  </si>
  <si>
    <t>Dermabrasion other than face</t>
  </si>
  <si>
    <t>15783</t>
  </si>
  <si>
    <t>Dermabrasion suprfl any site</t>
  </si>
  <si>
    <t>15786</t>
  </si>
  <si>
    <t>Abrasion lesion single</t>
  </si>
  <si>
    <t>15787</t>
  </si>
  <si>
    <t>Abrasion lesions add-on</t>
  </si>
  <si>
    <t>15788</t>
  </si>
  <si>
    <t>Chemical peel face epiderm</t>
  </si>
  <si>
    <t>15789</t>
  </si>
  <si>
    <t>Chemical peel face dermal</t>
  </si>
  <si>
    <t>15792</t>
  </si>
  <si>
    <t>Chemical peel nonfacial</t>
  </si>
  <si>
    <t>15793</t>
  </si>
  <si>
    <t>15819</t>
  </si>
  <si>
    <t>Plastic surgery neck</t>
  </si>
  <si>
    <t>15820</t>
  </si>
  <si>
    <t>Revision of lower eyelid</t>
  </si>
  <si>
    <t>15821</t>
  </si>
  <si>
    <t>15822</t>
  </si>
  <si>
    <t>Revision of upper eyelid</t>
  </si>
  <si>
    <t>15823</t>
  </si>
  <si>
    <t>15824</t>
  </si>
  <si>
    <t>Removal of forehead wrinkles</t>
  </si>
  <si>
    <t>15825</t>
  </si>
  <si>
    <t>Removal of neck wrinkles</t>
  </si>
  <si>
    <t>15826</t>
  </si>
  <si>
    <t>Removal of brow wrinkles</t>
  </si>
  <si>
    <t>15828</t>
  </si>
  <si>
    <t>Removal of face wrinkles</t>
  </si>
  <si>
    <t>15829</t>
  </si>
  <si>
    <t>Removal of skin wrinkles</t>
  </si>
  <si>
    <t>15830</t>
  </si>
  <si>
    <t>Exc skin abd</t>
  </si>
  <si>
    <t>15832</t>
  </si>
  <si>
    <t>Excise excessive skin thigh</t>
  </si>
  <si>
    <t>15833</t>
  </si>
  <si>
    <t>Excise excessive skin leg</t>
  </si>
  <si>
    <t>15834</t>
  </si>
  <si>
    <t>Excise excessive skin hip</t>
  </si>
  <si>
    <t>15835</t>
  </si>
  <si>
    <t>Excise excessive skin buttck</t>
  </si>
  <si>
    <t>15836</t>
  </si>
  <si>
    <t>Excise excessive skin arm</t>
  </si>
  <si>
    <t>15837</t>
  </si>
  <si>
    <t>Excise excess skin arm/hand</t>
  </si>
  <si>
    <t>15838</t>
  </si>
  <si>
    <t>Excise excess skin fat pad</t>
  </si>
  <si>
    <t>15839</t>
  </si>
  <si>
    <t>Excise excess skin &amp; tissue</t>
  </si>
  <si>
    <t>15840</t>
  </si>
  <si>
    <t>Nerve palsy fascial graft</t>
  </si>
  <si>
    <t>15841</t>
  </si>
  <si>
    <t>Nerve palsy muscle graft</t>
  </si>
  <si>
    <t>15842</t>
  </si>
  <si>
    <t>Nerve palsy microsurg graft</t>
  </si>
  <si>
    <t>15845</t>
  </si>
  <si>
    <t>Skin and muscle repair face</t>
  </si>
  <si>
    <t>15847</t>
  </si>
  <si>
    <t>Exc skin abd add-on</t>
  </si>
  <si>
    <t>+</t>
  </si>
  <si>
    <t>15851</t>
  </si>
  <si>
    <t>15852</t>
  </si>
  <si>
    <t>Dressing change not for burn</t>
  </si>
  <si>
    <t>15860</t>
  </si>
  <si>
    <t>Test for blood flow in graft</t>
  </si>
  <si>
    <t>15876</t>
  </si>
  <si>
    <t>Suction lipectomy head&amp;neck</t>
  </si>
  <si>
    <t>15877</t>
  </si>
  <si>
    <t>Suction lipectomy trunk</t>
  </si>
  <si>
    <t>15878</t>
  </si>
  <si>
    <t>Suction lipectomy upr extrem</t>
  </si>
  <si>
    <t>15879</t>
  </si>
  <si>
    <t>Suction lipectomy lwr extrem</t>
  </si>
  <si>
    <t>15920</t>
  </si>
  <si>
    <t>Removal of tail bone ulcer</t>
  </si>
  <si>
    <t>15922</t>
  </si>
  <si>
    <t>15931</t>
  </si>
  <si>
    <t>Remove sacrum pressure sore</t>
  </si>
  <si>
    <t>15933</t>
  </si>
  <si>
    <t>15934</t>
  </si>
  <si>
    <t>15935</t>
  </si>
  <si>
    <t>15936</t>
  </si>
  <si>
    <t>15937</t>
  </si>
  <si>
    <t>15940</t>
  </si>
  <si>
    <t>Remove hip pressure sore</t>
  </si>
  <si>
    <t>15941</t>
  </si>
  <si>
    <t>15944</t>
  </si>
  <si>
    <t>15945</t>
  </si>
  <si>
    <t>15946</t>
  </si>
  <si>
    <t>15950</t>
  </si>
  <si>
    <t>Remove thigh pressure sore</t>
  </si>
  <si>
    <t>15951</t>
  </si>
  <si>
    <t>15952</t>
  </si>
  <si>
    <t>15953</t>
  </si>
  <si>
    <t>15956</t>
  </si>
  <si>
    <t>15958</t>
  </si>
  <si>
    <t>15999</t>
  </si>
  <si>
    <t>16000</t>
  </si>
  <si>
    <t>Initial treatment of burn(s)</t>
  </si>
  <si>
    <t>16020</t>
  </si>
  <si>
    <t>Dress/debrid p-thick burn s</t>
  </si>
  <si>
    <t>16025</t>
  </si>
  <si>
    <t>Dress/debrid p-thick burn m</t>
  </si>
  <si>
    <t>16030</t>
  </si>
  <si>
    <t>Dress/debrid p-thick burn l</t>
  </si>
  <si>
    <t>16035</t>
  </si>
  <si>
    <t>Incision of burn scab initi</t>
  </si>
  <si>
    <t>16036</t>
  </si>
  <si>
    <t>Escharotomy addl incision</t>
  </si>
  <si>
    <t>17000</t>
  </si>
  <si>
    <t>Destruct premalg lesion</t>
  </si>
  <si>
    <t>17003</t>
  </si>
  <si>
    <t>Destruct premalg les 2-14</t>
  </si>
  <si>
    <t>17004</t>
  </si>
  <si>
    <t>Destroy premal lesions 15/&gt;</t>
  </si>
  <si>
    <t>17106</t>
  </si>
  <si>
    <t>Destruction of skin lesions</t>
  </si>
  <si>
    <t>17107</t>
  </si>
  <si>
    <t>17108</t>
  </si>
  <si>
    <t>17110</t>
  </si>
  <si>
    <t>Destruct b9 lesion 1-14</t>
  </si>
  <si>
    <t>17111</t>
  </si>
  <si>
    <t>Destruct lesion 15 or more</t>
  </si>
  <si>
    <t>17250</t>
  </si>
  <si>
    <t>Chem caut of granltj tissue</t>
  </si>
  <si>
    <t>17260</t>
  </si>
  <si>
    <t>17261</t>
  </si>
  <si>
    <t>17262</t>
  </si>
  <si>
    <t>17263</t>
  </si>
  <si>
    <t>17264</t>
  </si>
  <si>
    <t>17266</t>
  </si>
  <si>
    <t>17270</t>
  </si>
  <si>
    <t>17271</t>
  </si>
  <si>
    <t>17272</t>
  </si>
  <si>
    <t>17273</t>
  </si>
  <si>
    <t>17274</t>
  </si>
  <si>
    <t>17276</t>
  </si>
  <si>
    <t>17280</t>
  </si>
  <si>
    <t>17281</t>
  </si>
  <si>
    <t>17282</t>
  </si>
  <si>
    <t>17283</t>
  </si>
  <si>
    <t>17284</t>
  </si>
  <si>
    <t>17286</t>
  </si>
  <si>
    <t>17311</t>
  </si>
  <si>
    <t>Mohs 1 stage h/n/hf/g</t>
  </si>
  <si>
    <t>17312</t>
  </si>
  <si>
    <t>Mohs addl stage</t>
  </si>
  <si>
    <t>17313</t>
  </si>
  <si>
    <t>Mohs 1 stage t/a/l</t>
  </si>
  <si>
    <t>17314</t>
  </si>
  <si>
    <t>Mohs addl stage t/a/l</t>
  </si>
  <si>
    <t>17315</t>
  </si>
  <si>
    <t>Mohs surg addl block</t>
  </si>
  <si>
    <t>17340</t>
  </si>
  <si>
    <t>Cryotherapy of skin</t>
  </si>
  <si>
    <t>17360</t>
  </si>
  <si>
    <t>Skin peel therapy</t>
  </si>
  <si>
    <t>17380</t>
  </si>
  <si>
    <t>Hair removal by electrolysis</t>
  </si>
  <si>
    <t>17999</t>
  </si>
  <si>
    <t>19000</t>
  </si>
  <si>
    <t>19001</t>
  </si>
  <si>
    <t>19020</t>
  </si>
  <si>
    <t>19030</t>
  </si>
  <si>
    <t>19081</t>
  </si>
  <si>
    <t>Bx breast 1st lesion strtctc</t>
  </si>
  <si>
    <t>19082</t>
  </si>
  <si>
    <t>Bx breast add lesion strtctc</t>
  </si>
  <si>
    <t>19083</t>
  </si>
  <si>
    <t>Bx breast 1st lesion us imag</t>
  </si>
  <si>
    <t>19084</t>
  </si>
  <si>
    <t>Bx breast add lesion us imag</t>
  </si>
  <si>
    <t>19085</t>
  </si>
  <si>
    <t>Bx breast 1st lesion mr imag</t>
  </si>
  <si>
    <t>19086</t>
  </si>
  <si>
    <t>Bx breast add lesion mr imag</t>
  </si>
  <si>
    <t>19100</t>
  </si>
  <si>
    <t>Bx breast percut w/o image</t>
  </si>
  <si>
    <t>19101</t>
  </si>
  <si>
    <t>Biopsy of breast open</t>
  </si>
  <si>
    <t>19105</t>
  </si>
  <si>
    <t>Cryosurg ablate fa each</t>
  </si>
  <si>
    <t>19110</t>
  </si>
  <si>
    <t>Nipple exploration</t>
  </si>
  <si>
    <t>19112</t>
  </si>
  <si>
    <t>Excise breast duct fistula</t>
  </si>
  <si>
    <t>19120</t>
  </si>
  <si>
    <t>Removal of breast lesion</t>
  </si>
  <si>
    <t>19125</t>
  </si>
  <si>
    <t>Excision breast lesion</t>
  </si>
  <si>
    <t>19126</t>
  </si>
  <si>
    <t>Excision addl breast lesion</t>
  </si>
  <si>
    <t>19281</t>
  </si>
  <si>
    <t>Perq device breast 1st imag</t>
  </si>
  <si>
    <t>19282</t>
  </si>
  <si>
    <t>Perq device breast ea imag</t>
  </si>
  <si>
    <t>19283</t>
  </si>
  <si>
    <t>Perq dev breast 1st strtctc</t>
  </si>
  <si>
    <t>19284</t>
  </si>
  <si>
    <t>Perq dev breast add strtctc</t>
  </si>
  <si>
    <t>19285</t>
  </si>
  <si>
    <t>Perq dev breast 1st us imag</t>
  </si>
  <si>
    <t>19286</t>
  </si>
  <si>
    <t>Perq dev breast add us imag</t>
  </si>
  <si>
    <t>19287</t>
  </si>
  <si>
    <t>Perq dev breast 1st mr guide</t>
  </si>
  <si>
    <t>19288</t>
  </si>
  <si>
    <t>Perq dev breast add mr guide</t>
  </si>
  <si>
    <t>19294</t>
  </si>
  <si>
    <t>19296</t>
  </si>
  <si>
    <t>Place po breast cath for rad</t>
  </si>
  <si>
    <t>19297</t>
  </si>
  <si>
    <t>Place breast cath for rad</t>
  </si>
  <si>
    <t>19298</t>
  </si>
  <si>
    <t>Place breast rad tube/caths</t>
  </si>
  <si>
    <t>19300</t>
  </si>
  <si>
    <t>Removal of breast tissue</t>
  </si>
  <si>
    <t>19301</t>
  </si>
  <si>
    <t>Partial mastectomy</t>
  </si>
  <si>
    <t>19302</t>
  </si>
  <si>
    <t>P-mastectomy w/ln removal</t>
  </si>
  <si>
    <t>19303</t>
  </si>
  <si>
    <t>Mast simple complete</t>
  </si>
  <si>
    <t>19305</t>
  </si>
  <si>
    <t>Mast radical</t>
  </si>
  <si>
    <t>19306</t>
  </si>
  <si>
    <t>Mast rad urban type</t>
  </si>
  <si>
    <t>19307</t>
  </si>
  <si>
    <t>Mast mod rad</t>
  </si>
  <si>
    <t>19316</t>
  </si>
  <si>
    <t>Suspension of breast</t>
  </si>
  <si>
    <t>19318</t>
  </si>
  <si>
    <t>19325</t>
  </si>
  <si>
    <t>19328</t>
  </si>
  <si>
    <t>19330</t>
  </si>
  <si>
    <t>19340</t>
  </si>
  <si>
    <t>19342</t>
  </si>
  <si>
    <t>19350</t>
  </si>
  <si>
    <t>Breast reconstruction</t>
  </si>
  <si>
    <t>19355</t>
  </si>
  <si>
    <t>Correct inverted nipple(s)</t>
  </si>
  <si>
    <t>19357</t>
  </si>
  <si>
    <t>19361</t>
  </si>
  <si>
    <t>19364</t>
  </si>
  <si>
    <t>19367</t>
  </si>
  <si>
    <t>19368</t>
  </si>
  <si>
    <t>19369</t>
  </si>
  <si>
    <t>19370</t>
  </si>
  <si>
    <t>19371</t>
  </si>
  <si>
    <t>19380</t>
  </si>
  <si>
    <t>19396</t>
  </si>
  <si>
    <t>Design custom breast implant</t>
  </si>
  <si>
    <t>19499</t>
  </si>
  <si>
    <t>Exc chest wall tumor w/ribs</t>
  </si>
  <si>
    <t>Exc ch wal tum w/o lymphadec</t>
  </si>
  <si>
    <t>Exc ch wal tum w/lymphadec</t>
  </si>
  <si>
    <t>20100</t>
  </si>
  <si>
    <t>Explore wound neck</t>
  </si>
  <si>
    <t>20101</t>
  </si>
  <si>
    <t>Explore wound chest</t>
  </si>
  <si>
    <t>20102</t>
  </si>
  <si>
    <t>Explore wound abdomen</t>
  </si>
  <si>
    <t>20103</t>
  </si>
  <si>
    <t>Explore wound extremity</t>
  </si>
  <si>
    <t>20150</t>
  </si>
  <si>
    <t>Excise epiphyseal bar</t>
  </si>
  <si>
    <t>20200</t>
  </si>
  <si>
    <t>20205</t>
  </si>
  <si>
    <t>Deep muscle biopsy</t>
  </si>
  <si>
    <t>20206</t>
  </si>
  <si>
    <t>20220</t>
  </si>
  <si>
    <t>20225</t>
  </si>
  <si>
    <t>20240</t>
  </si>
  <si>
    <t>Bone biopsy open superficial</t>
  </si>
  <si>
    <t>20245</t>
  </si>
  <si>
    <t>Bone biopsy open deep</t>
  </si>
  <si>
    <t>20250</t>
  </si>
  <si>
    <t>20251</t>
  </si>
  <si>
    <t>Ndl insj w/o njx 1 or 2 musc</t>
  </si>
  <si>
    <t>Ndl insj w/o njx 3+ musc</t>
  </si>
  <si>
    <t>20500</t>
  </si>
  <si>
    <t>Injection of sinus tract</t>
  </si>
  <si>
    <t>20501</t>
  </si>
  <si>
    <t>Inject sinus tract for x-ray</t>
  </si>
  <si>
    <t>20520</t>
  </si>
  <si>
    <t>Removal of foreign body</t>
  </si>
  <si>
    <t>20525</t>
  </si>
  <si>
    <t>20526</t>
  </si>
  <si>
    <t>Ther injection carp tunnel</t>
  </si>
  <si>
    <t>20527</t>
  </si>
  <si>
    <t>Inj dupuytren cord w/enzyme</t>
  </si>
  <si>
    <t>20550</t>
  </si>
  <si>
    <t>Inj tendon sheath/ligament</t>
  </si>
  <si>
    <t>20551</t>
  </si>
  <si>
    <t>Inj tendon origin/insertion</t>
  </si>
  <si>
    <t>20552</t>
  </si>
  <si>
    <t>Inj trigger point 1/2 muscl</t>
  </si>
  <si>
    <t>20553</t>
  </si>
  <si>
    <t>Inject trigger points 3/&gt;</t>
  </si>
  <si>
    <t>20555</t>
  </si>
  <si>
    <t>Place ndl musc/tis for rt</t>
  </si>
  <si>
    <t>Mnl prep&amp;insj dp rx dlvr dev</t>
  </si>
  <si>
    <t>Mnl prep&amp;insj imed rx dev</t>
  </si>
  <si>
    <t>Mnl prep&amp;insj i-artic rx dev</t>
  </si>
  <si>
    <t>Rmvl deep rx delivery device</t>
  </si>
  <si>
    <t>Rmvl imed rx delivery device</t>
  </si>
  <si>
    <t>Rmvl i-artic rx delivery dev</t>
  </si>
  <si>
    <t>20600</t>
  </si>
  <si>
    <t>Drain/inj joint/bursa w/o us</t>
  </si>
  <si>
    <t>20604</t>
  </si>
  <si>
    <t>Drain/inj joint/bursa w/us</t>
  </si>
  <si>
    <t>20605</t>
  </si>
  <si>
    <t>20606</t>
  </si>
  <si>
    <t>20610</t>
  </si>
  <si>
    <t>20611</t>
  </si>
  <si>
    <t>20612</t>
  </si>
  <si>
    <t>Aspirate/inj ganglion cyst</t>
  </si>
  <si>
    <t>20615</t>
  </si>
  <si>
    <t>Treatment of bone cyst</t>
  </si>
  <si>
    <t>20650</t>
  </si>
  <si>
    <t>Insert and remove bone pin</t>
  </si>
  <si>
    <t>20660</t>
  </si>
  <si>
    <t>Apply rem fixation device</t>
  </si>
  <si>
    <t>20661</t>
  </si>
  <si>
    <t>20662</t>
  </si>
  <si>
    <t>20663</t>
  </si>
  <si>
    <t>20664</t>
  </si>
  <si>
    <t>20665</t>
  </si>
  <si>
    <t>20670</t>
  </si>
  <si>
    <t>20680</t>
  </si>
  <si>
    <t>20690</t>
  </si>
  <si>
    <t>20692</t>
  </si>
  <si>
    <t>20693</t>
  </si>
  <si>
    <t>20694</t>
  </si>
  <si>
    <t>20696</t>
  </si>
  <si>
    <t>20697</t>
  </si>
  <si>
    <t>20802</t>
  </si>
  <si>
    <t>Replantation arm complete</t>
  </si>
  <si>
    <t>20805</t>
  </si>
  <si>
    <t>Replant forearm complete</t>
  </si>
  <si>
    <t>20808</t>
  </si>
  <si>
    <t>Replantation hand complete</t>
  </si>
  <si>
    <t>20816</t>
  </si>
  <si>
    <t>Replantation digit complete</t>
  </si>
  <si>
    <t>20822</t>
  </si>
  <si>
    <t>20824</t>
  </si>
  <si>
    <t>Replantation thumb complete</t>
  </si>
  <si>
    <t>20827</t>
  </si>
  <si>
    <t>20838</t>
  </si>
  <si>
    <t>Replantation foot complete</t>
  </si>
  <si>
    <t>20900</t>
  </si>
  <si>
    <t>Removal of bone for graft</t>
  </si>
  <si>
    <t>20902</t>
  </si>
  <si>
    <t>20910</t>
  </si>
  <si>
    <t>Remove cartilage for graft</t>
  </si>
  <si>
    <t>20912</t>
  </si>
  <si>
    <t>20920</t>
  </si>
  <si>
    <t>Removal of fascia for graft</t>
  </si>
  <si>
    <t>20922</t>
  </si>
  <si>
    <t>20924</t>
  </si>
  <si>
    <t>Removal of tendon for graft</t>
  </si>
  <si>
    <t>20930</t>
  </si>
  <si>
    <t>Sp bone algrft morsel add-on</t>
  </si>
  <si>
    <t>20931</t>
  </si>
  <si>
    <t>Sp bone algrft struct add-on</t>
  </si>
  <si>
    <t>20932</t>
  </si>
  <si>
    <t>Osteoart algrft w/surf &amp; b1</t>
  </si>
  <si>
    <t>20933</t>
  </si>
  <si>
    <t>Hemicrt intrclry algrft prtl</t>
  </si>
  <si>
    <t>20934</t>
  </si>
  <si>
    <t>Intercalary algrft compl</t>
  </si>
  <si>
    <t>20936</t>
  </si>
  <si>
    <t>Sp bone agrft local add-on</t>
  </si>
  <si>
    <t>20937</t>
  </si>
  <si>
    <t>Sp bone agrft morsel add-on</t>
  </si>
  <si>
    <t>20938</t>
  </si>
  <si>
    <t>Sp bone agrft struct add-on</t>
  </si>
  <si>
    <t>20939</t>
  </si>
  <si>
    <t>Bone marrow aspir bone grfg</t>
  </si>
  <si>
    <t>20950</t>
  </si>
  <si>
    <t>Fluid pressure muscle</t>
  </si>
  <si>
    <t>20955</t>
  </si>
  <si>
    <t>Fibula bone graft microvasc</t>
  </si>
  <si>
    <t>20956</t>
  </si>
  <si>
    <t>Iliac bone graft microvasc</t>
  </si>
  <si>
    <t>20957</t>
  </si>
  <si>
    <t>Mt bone graft microvasc</t>
  </si>
  <si>
    <t>20962</t>
  </si>
  <si>
    <t>Other bone graft microvasc</t>
  </si>
  <si>
    <t>20969</t>
  </si>
  <si>
    <t>Bone/skin graft microvasc</t>
  </si>
  <si>
    <t>20970</t>
  </si>
  <si>
    <t>Bone/skin graft iliac crest</t>
  </si>
  <si>
    <t>20972</t>
  </si>
  <si>
    <t>Bone/skin graft metatarsal</t>
  </si>
  <si>
    <t>20973</t>
  </si>
  <si>
    <t>Bone/skin graft great toe</t>
  </si>
  <si>
    <t>20974</t>
  </si>
  <si>
    <t>Electrical bone stimulation</t>
  </si>
  <si>
    <t>20975</t>
  </si>
  <si>
    <t>20979</t>
  </si>
  <si>
    <t>Us bone stimulation</t>
  </si>
  <si>
    <t>20982</t>
  </si>
  <si>
    <t>Ablate bone tumor(s) perq</t>
  </si>
  <si>
    <t>20983</t>
  </si>
  <si>
    <t>20985</t>
  </si>
  <si>
    <t>Cptr-asst dir ms px</t>
  </si>
  <si>
    <t>20999</t>
  </si>
  <si>
    <t>21010</t>
  </si>
  <si>
    <t>Incision of jaw joint</t>
  </si>
  <si>
    <t>21011</t>
  </si>
  <si>
    <t>Exc face les sc &lt;2 cm</t>
  </si>
  <si>
    <t>21012</t>
  </si>
  <si>
    <t>Exc face les sbq 2 cm/&gt;</t>
  </si>
  <si>
    <t>21013</t>
  </si>
  <si>
    <t>Exc face tum deep &lt; 2 cm</t>
  </si>
  <si>
    <t>21014</t>
  </si>
  <si>
    <t>Exc face tum deep 2 cm/&gt;</t>
  </si>
  <si>
    <t>21015</t>
  </si>
  <si>
    <t>Resect face/scalp tum &lt; 2 cm</t>
  </si>
  <si>
    <t>21016</t>
  </si>
  <si>
    <t>Resect face/scalp tum 2 cm/&gt;</t>
  </si>
  <si>
    <t>21025</t>
  </si>
  <si>
    <t>Excision of bone lower jaw</t>
  </si>
  <si>
    <t>21026</t>
  </si>
  <si>
    <t>Excision of facial bone(s)</t>
  </si>
  <si>
    <t>21029</t>
  </si>
  <si>
    <t>Contour of face bone lesion</t>
  </si>
  <si>
    <t>21030</t>
  </si>
  <si>
    <t>Excise max/zygoma b9 tumor</t>
  </si>
  <si>
    <t>21031</t>
  </si>
  <si>
    <t>Remove exostosis mandible</t>
  </si>
  <si>
    <t>21032</t>
  </si>
  <si>
    <t>Remove exostosis maxilla</t>
  </si>
  <si>
    <t>21034</t>
  </si>
  <si>
    <t>Excise max/zygoma mal tumor</t>
  </si>
  <si>
    <t>21040</t>
  </si>
  <si>
    <t>Excise mandible lesion</t>
  </si>
  <si>
    <t>21044</t>
  </si>
  <si>
    <t>Removal of jaw bone lesion</t>
  </si>
  <si>
    <t>21045</t>
  </si>
  <si>
    <t>Extensive jaw surgery</t>
  </si>
  <si>
    <t>21046</t>
  </si>
  <si>
    <t>Remove mandible cyst complex</t>
  </si>
  <si>
    <t>21047</t>
  </si>
  <si>
    <t>Excise lwr jaw cyst w/repair</t>
  </si>
  <si>
    <t>21048</t>
  </si>
  <si>
    <t>Remove maxilla cyst complex</t>
  </si>
  <si>
    <t>21049</t>
  </si>
  <si>
    <t>Excis uppr jaw cyst w/repair</t>
  </si>
  <si>
    <t>21050</t>
  </si>
  <si>
    <t>Removal of jaw joint</t>
  </si>
  <si>
    <t>21060</t>
  </si>
  <si>
    <t>Remove jaw joint cartilage</t>
  </si>
  <si>
    <t>21070</t>
  </si>
  <si>
    <t>Remove coronoid process</t>
  </si>
  <si>
    <t>21073</t>
  </si>
  <si>
    <t>Mnpj of tmj w/anesth</t>
  </si>
  <si>
    <t>21076</t>
  </si>
  <si>
    <t>Prepare face/oral prosthesis</t>
  </si>
  <si>
    <t>21077</t>
  </si>
  <si>
    <t>21079</t>
  </si>
  <si>
    <t>21080</t>
  </si>
  <si>
    <t>21081</t>
  </si>
  <si>
    <t>21082</t>
  </si>
  <si>
    <t>21083</t>
  </si>
  <si>
    <t>21084</t>
  </si>
  <si>
    <t>21085</t>
  </si>
  <si>
    <t>21086</t>
  </si>
  <si>
    <t>21087</t>
  </si>
  <si>
    <t>21088</t>
  </si>
  <si>
    <t>21089</t>
  </si>
  <si>
    <t>21100</t>
  </si>
  <si>
    <t>Maxillofacial fixation</t>
  </si>
  <si>
    <t>21110</t>
  </si>
  <si>
    <t>Interdental fixation</t>
  </si>
  <si>
    <t>21116</t>
  </si>
  <si>
    <t>Injection jaw joint x-ray</t>
  </si>
  <si>
    <t>21120</t>
  </si>
  <si>
    <t>Reconstruction of chin</t>
  </si>
  <si>
    <t>21121</t>
  </si>
  <si>
    <t>21122</t>
  </si>
  <si>
    <t>21123</t>
  </si>
  <si>
    <t>21125</t>
  </si>
  <si>
    <t>Augmentation lower jaw bone</t>
  </si>
  <si>
    <t>21127</t>
  </si>
  <si>
    <t>21137</t>
  </si>
  <si>
    <t>Reduction of forehead</t>
  </si>
  <si>
    <t>21138</t>
  </si>
  <si>
    <t>21139</t>
  </si>
  <si>
    <t>21141</t>
  </si>
  <si>
    <t>Lefort i-1 piece w/o graft</t>
  </si>
  <si>
    <t>21142</t>
  </si>
  <si>
    <t>Lefort i-2 piece w/o graft</t>
  </si>
  <si>
    <t>21143</t>
  </si>
  <si>
    <t>Lefort i-3/&gt; piece w/o graft</t>
  </si>
  <si>
    <t>21145</t>
  </si>
  <si>
    <t>Lefort i-1 piece w/ graft</t>
  </si>
  <si>
    <t>21146</t>
  </si>
  <si>
    <t>Lefort i-2 piece w/ graft</t>
  </si>
  <si>
    <t>21147</t>
  </si>
  <si>
    <t>Lefort i-3/&gt; piece w/ graft</t>
  </si>
  <si>
    <t>21150</t>
  </si>
  <si>
    <t>Lefort ii anterior intrusion</t>
  </si>
  <si>
    <t>21151</t>
  </si>
  <si>
    <t>Lefort ii w/bone grafts</t>
  </si>
  <si>
    <t>21154</t>
  </si>
  <si>
    <t>Lefort iii w/o lefort i</t>
  </si>
  <si>
    <t>21155</t>
  </si>
  <si>
    <t>Lefort iii w/ lefort i</t>
  </si>
  <si>
    <t>21159</t>
  </si>
  <si>
    <t>Lefort iii w/fhdw/o lefort i</t>
  </si>
  <si>
    <t>21160</t>
  </si>
  <si>
    <t>Lefort iii w/fhd w/ lefort i</t>
  </si>
  <si>
    <t>21172</t>
  </si>
  <si>
    <t>Reconstruct orbit/forehead</t>
  </si>
  <si>
    <t>21175</t>
  </si>
  <si>
    <t>21179</t>
  </si>
  <si>
    <t>Reconstruct entire forehead</t>
  </si>
  <si>
    <t>21180</t>
  </si>
  <si>
    <t>21181</t>
  </si>
  <si>
    <t>Contour cranial bone lesion</t>
  </si>
  <si>
    <t>21182</t>
  </si>
  <si>
    <t>Reconstruct cranial bone</t>
  </si>
  <si>
    <t>21183</t>
  </si>
  <si>
    <t>21184</t>
  </si>
  <si>
    <t>21188</t>
  </si>
  <si>
    <t>Reconstruction of midface</t>
  </si>
  <si>
    <t>21193</t>
  </si>
  <si>
    <t>Reconst lwr jaw w/o graft</t>
  </si>
  <si>
    <t>21194</t>
  </si>
  <si>
    <t>Reconst lwr jaw w/graft</t>
  </si>
  <si>
    <t>21195</t>
  </si>
  <si>
    <t>Reconst lwr jaw w/o fixation</t>
  </si>
  <si>
    <t>21196</t>
  </si>
  <si>
    <t>Reconst lwr jaw w/fixation</t>
  </si>
  <si>
    <t>21198</t>
  </si>
  <si>
    <t>Reconstr lwr jaw segment</t>
  </si>
  <si>
    <t>21199</t>
  </si>
  <si>
    <t>Reconstr lwr jaw w/advance</t>
  </si>
  <si>
    <t>21206</t>
  </si>
  <si>
    <t>Reconstruct upper jaw bone</t>
  </si>
  <si>
    <t>21208</t>
  </si>
  <si>
    <t>Augmentation of facial bones</t>
  </si>
  <si>
    <t>21209</t>
  </si>
  <si>
    <t>Reduction of facial bones</t>
  </si>
  <si>
    <t>21210</t>
  </si>
  <si>
    <t>Face bone graft</t>
  </si>
  <si>
    <t>21215</t>
  </si>
  <si>
    <t>Lower jaw bone graft</t>
  </si>
  <si>
    <t>21230</t>
  </si>
  <si>
    <t>Rib cartilage graft</t>
  </si>
  <si>
    <t>21235</t>
  </si>
  <si>
    <t>Ear cartilage graft</t>
  </si>
  <si>
    <t>21240</t>
  </si>
  <si>
    <t>Reconstruction of jaw joint</t>
  </si>
  <si>
    <t>21242</t>
  </si>
  <si>
    <t>21243</t>
  </si>
  <si>
    <t>21244</t>
  </si>
  <si>
    <t>Reconstruction of lower jaw</t>
  </si>
  <si>
    <t>21245</t>
  </si>
  <si>
    <t>Reconstruction of jaw</t>
  </si>
  <si>
    <t>21246</t>
  </si>
  <si>
    <t>21247</t>
  </si>
  <si>
    <t>Reconstruct lower jaw bone</t>
  </si>
  <si>
    <t>21248</t>
  </si>
  <si>
    <t>21249</t>
  </si>
  <si>
    <t>21255</t>
  </si>
  <si>
    <t>21256</t>
  </si>
  <si>
    <t>Reconstruction of orbit</t>
  </si>
  <si>
    <t>21260</t>
  </si>
  <si>
    <t>Revise eye sockets</t>
  </si>
  <si>
    <t>21261</t>
  </si>
  <si>
    <t>21263</t>
  </si>
  <si>
    <t>21267</t>
  </si>
  <si>
    <t>21268</t>
  </si>
  <si>
    <t>21270</t>
  </si>
  <si>
    <t>Augmentation cheek bone</t>
  </si>
  <si>
    <t>21275</t>
  </si>
  <si>
    <t>Revision orbitofacial bones</t>
  </si>
  <si>
    <t>21280</t>
  </si>
  <si>
    <t>Revision of eyelid</t>
  </si>
  <si>
    <t>21282</t>
  </si>
  <si>
    <t>21295</t>
  </si>
  <si>
    <t>Revision of jaw muscle/bone</t>
  </si>
  <si>
    <t>21296</t>
  </si>
  <si>
    <t>21299</t>
  </si>
  <si>
    <t>21315</t>
  </si>
  <si>
    <t>21320</t>
  </si>
  <si>
    <t>21325</t>
  </si>
  <si>
    <t>Open tx nose fx uncomplicatd</t>
  </si>
  <si>
    <t>21330</t>
  </si>
  <si>
    <t>Open tx nose fx w/skele fixj</t>
  </si>
  <si>
    <t>21335</t>
  </si>
  <si>
    <t>Open tx nose &amp; septal fx</t>
  </si>
  <si>
    <t>21336</t>
  </si>
  <si>
    <t>Open tx septal fx w/wo stabj</t>
  </si>
  <si>
    <t>21337</t>
  </si>
  <si>
    <t>Closed tx septal&amp;nose fx</t>
  </si>
  <si>
    <t>21338</t>
  </si>
  <si>
    <t>Open nasoethmoid fx w/o fixj</t>
  </si>
  <si>
    <t>21339</t>
  </si>
  <si>
    <t>Open nasoethmoid fx w/ fixj</t>
  </si>
  <si>
    <t>21340</t>
  </si>
  <si>
    <t>Perq tx nasoethmoid fx</t>
  </si>
  <si>
    <t>21343</t>
  </si>
  <si>
    <t>Open tx dprsd front sinus fx</t>
  </si>
  <si>
    <t>21344</t>
  </si>
  <si>
    <t>Open tx compl front sinus fx</t>
  </si>
  <si>
    <t>21345</t>
  </si>
  <si>
    <t>Closed tx nose/jaw fx</t>
  </si>
  <si>
    <t>21346</t>
  </si>
  <si>
    <t>Opn tx nasomax fx w/fixj</t>
  </si>
  <si>
    <t>21347</t>
  </si>
  <si>
    <t>Opn tx nasomax fx multple</t>
  </si>
  <si>
    <t>21348</t>
  </si>
  <si>
    <t>Opn tx nasomax fx w/graft</t>
  </si>
  <si>
    <t>21355</t>
  </si>
  <si>
    <t>Perq tx malar fracture</t>
  </si>
  <si>
    <t>21356</t>
  </si>
  <si>
    <t>Opn tx dprsd zygomatic arch</t>
  </si>
  <si>
    <t>21360</t>
  </si>
  <si>
    <t>Opn tx dprsd malar fracture</t>
  </si>
  <si>
    <t>21365</t>
  </si>
  <si>
    <t>Opn tx complx malar fx</t>
  </si>
  <si>
    <t>21366</t>
  </si>
  <si>
    <t>Opn tx complx malar w/grft</t>
  </si>
  <si>
    <t>21385</t>
  </si>
  <si>
    <t>Opn tx orbit fx transantral</t>
  </si>
  <si>
    <t>21386</t>
  </si>
  <si>
    <t>Opn tx orbit fx periorbital</t>
  </si>
  <si>
    <t>21387</t>
  </si>
  <si>
    <t>Opn tx orbit fx combined</t>
  </si>
  <si>
    <t>21390</t>
  </si>
  <si>
    <t>Opn tx orbit periorbtl implt</t>
  </si>
  <si>
    <t>21395</t>
  </si>
  <si>
    <t>Opn tx orbit periorbt w/grft</t>
  </si>
  <si>
    <t>21400</t>
  </si>
  <si>
    <t>Closed tx orbit w/o manipulj</t>
  </si>
  <si>
    <t>21401</t>
  </si>
  <si>
    <t>Closed tx orbit w/manipulj</t>
  </si>
  <si>
    <t>21406</t>
  </si>
  <si>
    <t>Opn tx orbit fx w/o implant</t>
  </si>
  <si>
    <t>21407</t>
  </si>
  <si>
    <t>Opn tx orbit fx w/implant</t>
  </si>
  <si>
    <t>21408</t>
  </si>
  <si>
    <t>Opn tx orbit fx w/bone grft</t>
  </si>
  <si>
    <t>21421</t>
  </si>
  <si>
    <t>Treat mouth roof fracture</t>
  </si>
  <si>
    <t>21422</t>
  </si>
  <si>
    <t>21423</t>
  </si>
  <si>
    <t>21431</t>
  </si>
  <si>
    <t>Treat craniofacial fracture</t>
  </si>
  <si>
    <t>21432</t>
  </si>
  <si>
    <t>21433</t>
  </si>
  <si>
    <t>21435</t>
  </si>
  <si>
    <t>21436</t>
  </si>
  <si>
    <t>21440</t>
  </si>
  <si>
    <t>Treat dental ridge fracture</t>
  </si>
  <si>
    <t>21445</t>
  </si>
  <si>
    <t>21450</t>
  </si>
  <si>
    <t>Treat lower jaw fracture</t>
  </si>
  <si>
    <t>21451</t>
  </si>
  <si>
    <t>21452</t>
  </si>
  <si>
    <t>21453</t>
  </si>
  <si>
    <t>21454</t>
  </si>
  <si>
    <t>21461</t>
  </si>
  <si>
    <t>21462</t>
  </si>
  <si>
    <t>21465</t>
  </si>
  <si>
    <t>21470</t>
  </si>
  <si>
    <t>21480</t>
  </si>
  <si>
    <t>Reset dislocated jaw</t>
  </si>
  <si>
    <t>21485</t>
  </si>
  <si>
    <t>21490</t>
  </si>
  <si>
    <t>Repair dislocated jaw</t>
  </si>
  <si>
    <t>21497</t>
  </si>
  <si>
    <t>Interdental wiring</t>
  </si>
  <si>
    <t>21499</t>
  </si>
  <si>
    <t>21501</t>
  </si>
  <si>
    <t>Drain neck/chest lesion</t>
  </si>
  <si>
    <t>21502</t>
  </si>
  <si>
    <t>Drain chest lesion</t>
  </si>
  <si>
    <t>21510</t>
  </si>
  <si>
    <t>Drainage of bone lesion</t>
  </si>
  <si>
    <t>21550</t>
  </si>
  <si>
    <t>Biopsy of neck/chest</t>
  </si>
  <si>
    <t>21552</t>
  </si>
  <si>
    <t>Exc neck les sc 3 cm/&gt;</t>
  </si>
  <si>
    <t>21554</t>
  </si>
  <si>
    <t>Exc neck tum deep 5 cm/&gt;</t>
  </si>
  <si>
    <t>21555</t>
  </si>
  <si>
    <t>Exc neck les sc &lt; 3 cm</t>
  </si>
  <si>
    <t>21556</t>
  </si>
  <si>
    <t>Exc neck tum deep &lt; 5 cm</t>
  </si>
  <si>
    <t>21557</t>
  </si>
  <si>
    <t>Resect neck thorax tumor&lt;5cm</t>
  </si>
  <si>
    <t>21558</t>
  </si>
  <si>
    <t>Resect neck tumor 5 cm/&gt;</t>
  </si>
  <si>
    <t>21600</t>
  </si>
  <si>
    <t>Partial removal of rib</t>
  </si>
  <si>
    <t>21610</t>
  </si>
  <si>
    <t>21615</t>
  </si>
  <si>
    <t>Removal of rib</t>
  </si>
  <si>
    <t>21616</t>
  </si>
  <si>
    <t>Removal of rib and nerves</t>
  </si>
  <si>
    <t>21620</t>
  </si>
  <si>
    <t>Partial removal of sternum</t>
  </si>
  <si>
    <t>21627</t>
  </si>
  <si>
    <t>Sternal debridement</t>
  </si>
  <si>
    <t>21630</t>
  </si>
  <si>
    <t>Extensive sternum surgery</t>
  </si>
  <si>
    <t>21632</t>
  </si>
  <si>
    <t>21685</t>
  </si>
  <si>
    <t>Hyoid myotomy &amp; suspension</t>
  </si>
  <si>
    <t>21700</t>
  </si>
  <si>
    <t>Revision of neck muscle</t>
  </si>
  <si>
    <t>21705</t>
  </si>
  <si>
    <t>Revision of neck muscle/rib</t>
  </si>
  <si>
    <t>21720</t>
  </si>
  <si>
    <t>21725</t>
  </si>
  <si>
    <t>21740</t>
  </si>
  <si>
    <t>Reconstruction of sternum</t>
  </si>
  <si>
    <t>21742</t>
  </si>
  <si>
    <t>Repair stern/nuss w/o scope</t>
  </si>
  <si>
    <t>21743</t>
  </si>
  <si>
    <t>Repair sternum/nuss w/scope</t>
  </si>
  <si>
    <t>21750</t>
  </si>
  <si>
    <t>Repair of sternum separation</t>
  </si>
  <si>
    <t>21811</t>
  </si>
  <si>
    <t>Optx of rib fx w/fixj scope</t>
  </si>
  <si>
    <t>21812</t>
  </si>
  <si>
    <t>Treatment of rib fracture</t>
  </si>
  <si>
    <t>21813</t>
  </si>
  <si>
    <t>21820</t>
  </si>
  <si>
    <t>Treat sternum fracture</t>
  </si>
  <si>
    <t>21825</t>
  </si>
  <si>
    <t>21899</t>
  </si>
  <si>
    <t>21920</t>
  </si>
  <si>
    <t>Biopsy soft tissue of back</t>
  </si>
  <si>
    <t>21925</t>
  </si>
  <si>
    <t>21930</t>
  </si>
  <si>
    <t>Exc back les sc &lt; 3 cm</t>
  </si>
  <si>
    <t>21931</t>
  </si>
  <si>
    <t>Exc back les sc 3 cm/&gt;</t>
  </si>
  <si>
    <t>21932</t>
  </si>
  <si>
    <t>Exc back tum deep &lt; 5 cm</t>
  </si>
  <si>
    <t>21933</t>
  </si>
  <si>
    <t>Exc back tum deep 5 cm/&gt;</t>
  </si>
  <si>
    <t>21935</t>
  </si>
  <si>
    <t>Resect back tum &lt; 5 cm</t>
  </si>
  <si>
    <t>21936</t>
  </si>
  <si>
    <t>Resect back tum 5 cm/&gt;</t>
  </si>
  <si>
    <t>22010</t>
  </si>
  <si>
    <t>I&amp;d p-spine c/t/cerv-thor</t>
  </si>
  <si>
    <t>22015</t>
  </si>
  <si>
    <t>I&amp;d abscess p-spine l/s/ls</t>
  </si>
  <si>
    <t>22100</t>
  </si>
  <si>
    <t>Remove part of neck vertebra</t>
  </si>
  <si>
    <t>22101</t>
  </si>
  <si>
    <t>Remove part thorax vertebra</t>
  </si>
  <si>
    <t>22102</t>
  </si>
  <si>
    <t>Remove part lumbar vertebra</t>
  </si>
  <si>
    <t>22103</t>
  </si>
  <si>
    <t>Remove extra spine segment</t>
  </si>
  <si>
    <t>22110</t>
  </si>
  <si>
    <t>22112</t>
  </si>
  <si>
    <t>22114</t>
  </si>
  <si>
    <t>22116</t>
  </si>
  <si>
    <t>22206</t>
  </si>
  <si>
    <t>Incis spine 3 column thorac</t>
  </si>
  <si>
    <t>22207</t>
  </si>
  <si>
    <t>Incis spine 3 column lumbar</t>
  </si>
  <si>
    <t>22208</t>
  </si>
  <si>
    <t>Incis spine 3 column adl seg</t>
  </si>
  <si>
    <t>22210</t>
  </si>
  <si>
    <t>Incis 1 vertebral seg cerv</t>
  </si>
  <si>
    <t>22212</t>
  </si>
  <si>
    <t>Incis 1 vertebral seg thorac</t>
  </si>
  <si>
    <t>22214</t>
  </si>
  <si>
    <t>Incis 1 vertebral seg lumbar</t>
  </si>
  <si>
    <t>22216</t>
  </si>
  <si>
    <t>Incis addl spine segment</t>
  </si>
  <si>
    <t>22220</t>
  </si>
  <si>
    <t>22222</t>
  </si>
  <si>
    <t>22224</t>
  </si>
  <si>
    <t>22226</t>
  </si>
  <si>
    <t>22310</t>
  </si>
  <si>
    <t>Closed tx vert fx w/o manj</t>
  </si>
  <si>
    <t>22315</t>
  </si>
  <si>
    <t>Closed tx vert fx w/manj</t>
  </si>
  <si>
    <t>22318</t>
  </si>
  <si>
    <t>Treat odontoid fx w/o graft</t>
  </si>
  <si>
    <t>22319</t>
  </si>
  <si>
    <t>Treat odontoid fx w/graft</t>
  </si>
  <si>
    <t>22325</t>
  </si>
  <si>
    <t>Treat spine fracture</t>
  </si>
  <si>
    <t>22326</t>
  </si>
  <si>
    <t>Treat neck spine fracture</t>
  </si>
  <si>
    <t>22327</t>
  </si>
  <si>
    <t>Treat thorax spine fracture</t>
  </si>
  <si>
    <t>22328</t>
  </si>
  <si>
    <t>Treat each add spine fx</t>
  </si>
  <si>
    <t>22505</t>
  </si>
  <si>
    <t>Manipulation of spine</t>
  </si>
  <si>
    <t>22510</t>
  </si>
  <si>
    <t>Perq cervicothoracic inject</t>
  </si>
  <si>
    <t>22511</t>
  </si>
  <si>
    <t>Perq lumbosacral injection</t>
  </si>
  <si>
    <t>22512</t>
  </si>
  <si>
    <t>Vertebroplasty addl inject</t>
  </si>
  <si>
    <t>22513</t>
  </si>
  <si>
    <t>Perq vertebral augmentation</t>
  </si>
  <si>
    <t>22514</t>
  </si>
  <si>
    <t>22515</t>
  </si>
  <si>
    <t>22526</t>
  </si>
  <si>
    <t>Idet single level</t>
  </si>
  <si>
    <t>22527</t>
  </si>
  <si>
    <t>Idet 1 or more levels</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</si>
  <si>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</si>
  <si>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</si>
  <si>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</si>
  <si>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</si>
  <si>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</si>
  <si>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</si>
  <si>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</si>
  <si>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</si>
  <si>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</si>
  <si>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</si>
  <si>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</si>
  <si>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</si>
  <si>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</si>
  <si>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</si>
  <si>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</si>
  <si>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</si>
  <si>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</si>
  <si>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</si>
  <si>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</si>
  <si>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</si>
  <si>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</si>
  <si>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</si>
  <si>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</si>
  <si>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</si>
  <si>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</si>
  <si>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</si>
  <si>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</si>
  <si>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</si>
  <si>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Kyphectomy 1-2 segments</t>
  </si>
  <si>
    <t>22819</t>
  </si>
  <si>
    <t>Kyphectomy 3 or more</t>
  </si>
  <si>
    <t>22830</t>
  </si>
  <si>
    <t>Exploration of spinal fusion</t>
  </si>
  <si>
    <t>22840</t>
  </si>
  <si>
    <t>Insert spine fixation device</t>
  </si>
  <si>
    <t>22841</t>
  </si>
  <si>
    <t>22842</t>
  </si>
  <si>
    <t>22843</t>
  </si>
  <si>
    <t>22844</t>
  </si>
  <si>
    <t>22845</t>
  </si>
  <si>
    <t>22846</t>
  </si>
  <si>
    <t>22847</t>
  </si>
  <si>
    <t>22848</t>
  </si>
  <si>
    <t>Insert pelv fixation device</t>
  </si>
  <si>
    <t>22849</t>
  </si>
  <si>
    <t>Reinsert spinal fixation</t>
  </si>
  <si>
    <t>22850</t>
  </si>
  <si>
    <t>Remove spine fixation device</t>
  </si>
  <si>
    <t>22852</t>
  </si>
  <si>
    <t>22853</t>
  </si>
  <si>
    <t>Insj biomechanical device</t>
  </si>
  <si>
    <t>22854</t>
  </si>
  <si>
    <t>22855</t>
  </si>
  <si>
    <t>22856</t>
  </si>
  <si>
    <t>22857</t>
  </si>
  <si>
    <t>22858</t>
  </si>
  <si>
    <t>22859</t>
  </si>
  <si>
    <t>22861</t>
  </si>
  <si>
    <t>22862</t>
  </si>
  <si>
    <t>22864</t>
  </si>
  <si>
    <t>22865</t>
  </si>
  <si>
    <t>22867</t>
  </si>
  <si>
    <t>Insj stablj dev w/dcmprn</t>
  </si>
  <si>
    <t>22868</t>
  </si>
  <si>
    <t>22869</t>
  </si>
  <si>
    <t>Insj stablj dev w/o dcmprn</t>
  </si>
  <si>
    <t>22870</t>
  </si>
  <si>
    <t>22899</t>
  </si>
  <si>
    <t>22900</t>
  </si>
  <si>
    <t>Exc abdl tum deep &lt; 5 cm</t>
  </si>
  <si>
    <t>22901</t>
  </si>
  <si>
    <t>Exc abdl tum deep 5 cm/&gt;</t>
  </si>
  <si>
    <t>22902</t>
  </si>
  <si>
    <t>Exc abd les sc &lt; 3 cm</t>
  </si>
  <si>
    <t>22903</t>
  </si>
  <si>
    <t>Exc abd les sc 3 cm/&gt;</t>
  </si>
  <si>
    <t>22904</t>
  </si>
  <si>
    <t>Radical resect abd tumor&lt;5cm</t>
  </si>
  <si>
    <t>22905</t>
  </si>
  <si>
    <t>Rad resect abd tumor 5 cm/&gt;</t>
  </si>
  <si>
    <t>22999</t>
  </si>
  <si>
    <t>23000</t>
  </si>
  <si>
    <t>Removal of calcium deposits</t>
  </si>
  <si>
    <t>23020</t>
  </si>
  <si>
    <t>Release shoulder joint</t>
  </si>
  <si>
    <t>23030</t>
  </si>
  <si>
    <t>Drain shoulder lesion</t>
  </si>
  <si>
    <t>23031</t>
  </si>
  <si>
    <t>Drain shoulder bursa</t>
  </si>
  <si>
    <t>23035</t>
  </si>
  <si>
    <t>Drain shoulder bone lesion</t>
  </si>
  <si>
    <t>23040</t>
  </si>
  <si>
    <t>Exploratory shoulder surgery</t>
  </si>
  <si>
    <t>23044</t>
  </si>
  <si>
    <t>23065</t>
  </si>
  <si>
    <t>Biopsy shoulder tissues</t>
  </si>
  <si>
    <t>23066</t>
  </si>
  <si>
    <t>23071</t>
  </si>
  <si>
    <t>Exc shoulder les sc 3 cm/&gt;</t>
  </si>
  <si>
    <t>23073</t>
  </si>
  <si>
    <t>Exc shoulder tum deep 5 cm/&gt;</t>
  </si>
  <si>
    <t>23075</t>
  </si>
  <si>
    <t>Exc shoulder les sc &lt; 3 cm</t>
  </si>
  <si>
    <t>23076</t>
  </si>
  <si>
    <t>Exc shoulder tum deep &lt; 5 cm</t>
  </si>
  <si>
    <t>23077</t>
  </si>
  <si>
    <t>Resect shoulder tumor &lt; 5 cm</t>
  </si>
  <si>
    <t>23078</t>
  </si>
  <si>
    <t>Resect shoulder tumor 5 cm/&gt;</t>
  </si>
  <si>
    <t>23100</t>
  </si>
  <si>
    <t>Biopsy of shoulder joint</t>
  </si>
  <si>
    <t>23101</t>
  </si>
  <si>
    <t>Shoulder joint surgery</t>
  </si>
  <si>
    <t>23105</t>
  </si>
  <si>
    <t>Remove shoulder joint lining</t>
  </si>
  <si>
    <t>23106</t>
  </si>
  <si>
    <t>Incision of collarbone joint</t>
  </si>
  <si>
    <t>23107</t>
  </si>
  <si>
    <t>Explore treat shoulder joint</t>
  </si>
  <si>
    <t>23120</t>
  </si>
  <si>
    <t>Partial removal collar bone</t>
  </si>
  <si>
    <t>23125</t>
  </si>
  <si>
    <t>Removal of collar bone</t>
  </si>
  <si>
    <t>23130</t>
  </si>
  <si>
    <t>Remove shoulder bone part</t>
  </si>
  <si>
    <t>23140</t>
  </si>
  <si>
    <t>Removal of bone lesion</t>
  </si>
  <si>
    <t>23145</t>
  </si>
  <si>
    <t>23146</t>
  </si>
  <si>
    <t>23150</t>
  </si>
  <si>
    <t>Removal of humerus lesion</t>
  </si>
  <si>
    <t>23155</t>
  </si>
  <si>
    <t>23156</t>
  </si>
  <si>
    <t>23170</t>
  </si>
  <si>
    <t>Remove collar bone lesion</t>
  </si>
  <si>
    <t>23172</t>
  </si>
  <si>
    <t>Remove shoulder blade lesion</t>
  </si>
  <si>
    <t>23174</t>
  </si>
  <si>
    <t>Remove humerus lesion</t>
  </si>
  <si>
    <t>23180</t>
  </si>
  <si>
    <t>23182</t>
  </si>
  <si>
    <t>23184</t>
  </si>
  <si>
    <t>23190</t>
  </si>
  <si>
    <t>Partial removal of scapula</t>
  </si>
  <si>
    <t>23195</t>
  </si>
  <si>
    <t>Removal of head of humerus</t>
  </si>
  <si>
    <t>23200</t>
  </si>
  <si>
    <t>Resect clavicle tumor</t>
  </si>
  <si>
    <t>23210</t>
  </si>
  <si>
    <t>Resect scapula tumor</t>
  </si>
  <si>
    <t>23220</t>
  </si>
  <si>
    <t>Resect prox humerus tumor</t>
  </si>
  <si>
    <t>23330</t>
  </si>
  <si>
    <t>Remove shoulder foreign body</t>
  </si>
  <si>
    <t>23333</t>
  </si>
  <si>
    <t>Remove shoulder fb deep</t>
  </si>
  <si>
    <t>23334</t>
  </si>
  <si>
    <t>Shoulder prosthesis removal</t>
  </si>
  <si>
    <t>23335</t>
  </si>
  <si>
    <t>23350</t>
  </si>
  <si>
    <t>Injection for shoulder x-ray</t>
  </si>
  <si>
    <t>23395</t>
  </si>
  <si>
    <t>Muscle transfer shoulder/arm</t>
  </si>
  <si>
    <t>23397</t>
  </si>
  <si>
    <t>Muscle transfers</t>
  </si>
  <si>
    <t>23400</t>
  </si>
  <si>
    <t>Fixation of shoulder blade</t>
  </si>
  <si>
    <t>23405</t>
  </si>
  <si>
    <t>Incision of tendon &amp; muscle</t>
  </si>
  <si>
    <t>23406</t>
  </si>
  <si>
    <t>Incise tendon(s) &amp; muscle(s)</t>
  </si>
  <si>
    <t>23410</t>
  </si>
  <si>
    <t>Repair rotator cuff acute</t>
  </si>
  <si>
    <t>23412</t>
  </si>
  <si>
    <t>Repair rotator cuff chronic</t>
  </si>
  <si>
    <t>23415</t>
  </si>
  <si>
    <t>Release of shoulder ligament</t>
  </si>
  <si>
    <t>23420</t>
  </si>
  <si>
    <t>Repair of shoulder</t>
  </si>
  <si>
    <t>23430</t>
  </si>
  <si>
    <t>Repair biceps tendon</t>
  </si>
  <si>
    <t>23440</t>
  </si>
  <si>
    <t>Remove/transplant tendon</t>
  </si>
  <si>
    <t>23450</t>
  </si>
  <si>
    <t>Repair shoulder capsule</t>
  </si>
  <si>
    <t>23455</t>
  </si>
  <si>
    <t>23460</t>
  </si>
  <si>
    <t>23462</t>
  </si>
  <si>
    <t>23465</t>
  </si>
  <si>
    <t>23466</t>
  </si>
  <si>
    <t>23470</t>
  </si>
  <si>
    <t>Reconstruct shoulder joint</t>
  </si>
  <si>
    <t>23472</t>
  </si>
  <si>
    <t>23473</t>
  </si>
  <si>
    <t>Revis reconst shoulder joint</t>
  </si>
  <si>
    <t>23474</t>
  </si>
  <si>
    <t>23480</t>
  </si>
  <si>
    <t>Revision of collar bone</t>
  </si>
  <si>
    <t>23485</t>
  </si>
  <si>
    <t>23490</t>
  </si>
  <si>
    <t>Reinforce clavicle</t>
  </si>
  <si>
    <t>23491</t>
  </si>
  <si>
    <t>Reinforce shoulder bones</t>
  </si>
  <si>
    <t>23500</t>
  </si>
  <si>
    <t>23505</t>
  </si>
  <si>
    <t>23515</t>
  </si>
  <si>
    <t>23520</t>
  </si>
  <si>
    <t>23525</t>
  </si>
  <si>
    <t>23530</t>
  </si>
  <si>
    <t>23532</t>
  </si>
  <si>
    <t>23540</t>
  </si>
  <si>
    <t>23545</t>
  </si>
  <si>
    <t>23550</t>
  </si>
  <si>
    <t>23552</t>
  </si>
  <si>
    <t>23570</t>
  </si>
  <si>
    <t>23575</t>
  </si>
  <si>
    <t>23585</t>
  </si>
  <si>
    <t>23600</t>
  </si>
  <si>
    <t>Treat humerus fracture</t>
  </si>
  <si>
    <t>23605</t>
  </si>
  <si>
    <t>23615</t>
  </si>
  <si>
    <t>23616</t>
  </si>
  <si>
    <t>23620</t>
  </si>
  <si>
    <t>23625</t>
  </si>
  <si>
    <t>23630</t>
  </si>
  <si>
    <t>23650</t>
  </si>
  <si>
    <t>23655</t>
  </si>
  <si>
    <t>23660</t>
  </si>
  <si>
    <t>23665</t>
  </si>
  <si>
    <t>23670</t>
  </si>
  <si>
    <t>23675</t>
  </si>
  <si>
    <t>23680</t>
  </si>
  <si>
    <t>23700</t>
  </si>
  <si>
    <t>23800</t>
  </si>
  <si>
    <t>23802</t>
  </si>
  <si>
    <t>23900</t>
  </si>
  <si>
    <t>23920</t>
  </si>
  <si>
    <t>23921</t>
  </si>
  <si>
    <t>Amputation follow-up surgery</t>
  </si>
  <si>
    <t>23929</t>
  </si>
  <si>
    <t>23930</t>
  </si>
  <si>
    <t>23931</t>
  </si>
  <si>
    <t>23935</t>
  </si>
  <si>
    <t>24000</t>
  </si>
  <si>
    <t>24006</t>
  </si>
  <si>
    <t>24065</t>
  </si>
  <si>
    <t>Biopsy arm/elbow soft tissue</t>
  </si>
  <si>
    <t>24066</t>
  </si>
  <si>
    <t>24071</t>
  </si>
  <si>
    <t>Exc arm/elbow les sc 3 cm/&gt;</t>
  </si>
  <si>
    <t>24073</t>
  </si>
  <si>
    <t>Ex arm/elbow tum deep 5 cm/&gt;</t>
  </si>
  <si>
    <t>24075</t>
  </si>
  <si>
    <t>Exc arm/elbow les sc &lt; 3 cm</t>
  </si>
  <si>
    <t>24076</t>
  </si>
  <si>
    <t>Ex arm/elbow tum deep &lt; 5 cm</t>
  </si>
  <si>
    <t>24077</t>
  </si>
  <si>
    <t>24079</t>
  </si>
  <si>
    <t>24100</t>
  </si>
  <si>
    <t>24101</t>
  </si>
  <si>
    <t>24102</t>
  </si>
  <si>
    <t>24105</t>
  </si>
  <si>
    <t>24110</t>
  </si>
  <si>
    <t>24115</t>
  </si>
  <si>
    <t>Remove/graft bone lesion</t>
  </si>
  <si>
    <t>24116</t>
  </si>
  <si>
    <t>24120</t>
  </si>
  <si>
    <t>24125</t>
  </si>
  <si>
    <t>24126</t>
  </si>
  <si>
    <t>24130</t>
  </si>
  <si>
    <t>24134</t>
  </si>
  <si>
    <t>24136</t>
  </si>
  <si>
    <t>24138</t>
  </si>
  <si>
    <t>24140</t>
  </si>
  <si>
    <t>24145</t>
  </si>
  <si>
    <t>Partial removal of radius</t>
  </si>
  <si>
    <t>24147</t>
  </si>
  <si>
    <t>24149</t>
  </si>
  <si>
    <t>Radical resection of elbow</t>
  </si>
  <si>
    <t>24150</t>
  </si>
  <si>
    <t>24152</t>
  </si>
  <si>
    <t>24155</t>
  </si>
  <si>
    <t>24160</t>
  </si>
  <si>
    <t>24164</t>
  </si>
  <si>
    <t>24200</t>
  </si>
  <si>
    <t>24201</t>
  </si>
  <si>
    <t>24220</t>
  </si>
  <si>
    <t>24300</t>
  </si>
  <si>
    <t>24301</t>
  </si>
  <si>
    <t>24305</t>
  </si>
  <si>
    <t>24310</t>
  </si>
  <si>
    <t>24320</t>
  </si>
  <si>
    <t>24330</t>
  </si>
  <si>
    <t>24331</t>
  </si>
  <si>
    <t>24332</t>
  </si>
  <si>
    <t>Tenolysis triceps</t>
  </si>
  <si>
    <t>24340</t>
  </si>
  <si>
    <t>24341</t>
  </si>
  <si>
    <t>24342</t>
  </si>
  <si>
    <t>Repair of ruptured tendon</t>
  </si>
  <si>
    <t>24343</t>
  </si>
  <si>
    <t>Repr elbow lat ligmnt w/tiss</t>
  </si>
  <si>
    <t>24344</t>
  </si>
  <si>
    <t>Reconstruct elbow lat ligmnt</t>
  </si>
  <si>
    <t>24345</t>
  </si>
  <si>
    <t>Repr elbw med ligmnt w/tissu</t>
  </si>
  <si>
    <t>24346</t>
  </si>
  <si>
    <t>Reconstruct elbow med ligmnt</t>
  </si>
  <si>
    <t>24357</t>
  </si>
  <si>
    <t>Repair elbow perc</t>
  </si>
  <si>
    <t>24358</t>
  </si>
  <si>
    <t>Repair elbow w/deb open</t>
  </si>
  <si>
    <t>24359</t>
  </si>
  <si>
    <t>Repair elbow deb/attch open</t>
  </si>
  <si>
    <t>24360</t>
  </si>
  <si>
    <t>Reconstruct elbow joint</t>
  </si>
  <si>
    <t>24361</t>
  </si>
  <si>
    <t>24362</t>
  </si>
  <si>
    <t>24363</t>
  </si>
  <si>
    <t>Replace elbow joint</t>
  </si>
  <si>
    <t>24365</t>
  </si>
  <si>
    <t>Reconstruct head of radius</t>
  </si>
  <si>
    <t>24366</t>
  </si>
  <si>
    <t>24370</t>
  </si>
  <si>
    <t>Revise reconst elbow joint</t>
  </si>
  <si>
    <t>24371</t>
  </si>
  <si>
    <t>24400</t>
  </si>
  <si>
    <t>Revision of humerus</t>
  </si>
  <si>
    <t>24410</t>
  </si>
  <si>
    <t>24420</t>
  </si>
  <si>
    <t>24430</t>
  </si>
  <si>
    <t>Repair of humerus</t>
  </si>
  <si>
    <t>24435</t>
  </si>
  <si>
    <t>Repair humerus with graft</t>
  </si>
  <si>
    <t>24470</t>
  </si>
  <si>
    <t>Revision of elbow joint</t>
  </si>
  <si>
    <t>24495</t>
  </si>
  <si>
    <t>Decompression of forearm</t>
  </si>
  <si>
    <t>24498</t>
  </si>
  <si>
    <t>Reinforce humerus</t>
  </si>
  <si>
    <t>24500</t>
  </si>
  <si>
    <t>24505</t>
  </si>
  <si>
    <t>24515</t>
  </si>
  <si>
    <t>24516</t>
  </si>
  <si>
    <t>24530</t>
  </si>
  <si>
    <t>24535</t>
  </si>
  <si>
    <t>24538</t>
  </si>
  <si>
    <t>24545</t>
  </si>
  <si>
    <t>24546</t>
  </si>
  <si>
    <t>24560</t>
  </si>
  <si>
    <t>24565</t>
  </si>
  <si>
    <t>24566</t>
  </si>
  <si>
    <t>24575</t>
  </si>
  <si>
    <t>24576</t>
  </si>
  <si>
    <t>24577</t>
  </si>
  <si>
    <t>24579</t>
  </si>
  <si>
    <t>24582</t>
  </si>
  <si>
    <t>24586</t>
  </si>
  <si>
    <t>Treat elbow fracture</t>
  </si>
  <si>
    <t>24587</t>
  </si>
  <si>
    <t>24600</t>
  </si>
  <si>
    <t>Treat elbow dislocation</t>
  </si>
  <si>
    <t>24605</t>
  </si>
  <si>
    <t>24615</t>
  </si>
  <si>
    <t>24620</t>
  </si>
  <si>
    <t>24635</t>
  </si>
  <si>
    <t>24640</t>
  </si>
  <si>
    <t>24650</t>
  </si>
  <si>
    <t>Treat radius fracture</t>
  </si>
  <si>
    <t>24655</t>
  </si>
  <si>
    <t>24665</t>
  </si>
  <si>
    <t>24666</t>
  </si>
  <si>
    <t>24670</t>
  </si>
  <si>
    <t>Treat ulnar fracture</t>
  </si>
  <si>
    <t>24675</t>
  </si>
  <si>
    <t>24685</t>
  </si>
  <si>
    <t>24800</t>
  </si>
  <si>
    <t>Fusion of elbow joint</t>
  </si>
  <si>
    <t>24802</t>
  </si>
  <si>
    <t>Fusion/graft of elbow joint</t>
  </si>
  <si>
    <t>24900</t>
  </si>
  <si>
    <t>Amputation of upper arm</t>
  </si>
  <si>
    <t>24920</t>
  </si>
  <si>
    <t>24925</t>
  </si>
  <si>
    <t>24930</t>
  </si>
  <si>
    <t>24931</t>
  </si>
  <si>
    <t>Amputate upper arm &amp; implant</t>
  </si>
  <si>
    <t>24935</t>
  </si>
  <si>
    <t>Revision of amputation</t>
  </si>
  <si>
    <t>24940</t>
  </si>
  <si>
    <t>Revision of upper arm</t>
  </si>
  <si>
    <t>24999</t>
  </si>
  <si>
    <t>25000</t>
  </si>
  <si>
    <t>Incision of tendon sheath</t>
  </si>
  <si>
    <t>25001</t>
  </si>
  <si>
    <t>Incise flexor carpi radialis</t>
  </si>
  <si>
    <t>25020</t>
  </si>
  <si>
    <t>Decompress forearm 1 space</t>
  </si>
  <si>
    <t>25023</t>
  </si>
  <si>
    <t>25024</t>
  </si>
  <si>
    <t>Decompress forearm 2 spaces</t>
  </si>
  <si>
    <t>25025</t>
  </si>
  <si>
    <t>25028</t>
  </si>
  <si>
    <t>Drainage of forearm lesion</t>
  </si>
  <si>
    <t>25031</t>
  </si>
  <si>
    <t>Drainage of forearm bursa</t>
  </si>
  <si>
    <t>25035</t>
  </si>
  <si>
    <t>Treat forearm bone lesion</t>
  </si>
  <si>
    <t>25040</t>
  </si>
  <si>
    <t>Explore/treat wrist joint</t>
  </si>
  <si>
    <t>25065</t>
  </si>
  <si>
    <t>Biopsy forearm soft tissues</t>
  </si>
  <si>
    <t>25066</t>
  </si>
  <si>
    <t>25071</t>
  </si>
  <si>
    <t>Exc forearm les sc 3 cm/&gt;</t>
  </si>
  <si>
    <t>25073</t>
  </si>
  <si>
    <t>Exc forearm tum deep 3 cm/&gt;</t>
  </si>
  <si>
    <t>25075</t>
  </si>
  <si>
    <t>Exc forearm les sc &lt; 3 cm</t>
  </si>
  <si>
    <t>25076</t>
  </si>
  <si>
    <t>Exc forearm tum deep &lt; 3 cm</t>
  </si>
  <si>
    <t>25077</t>
  </si>
  <si>
    <t>Resect forearm/wrist tum&lt;3cm</t>
  </si>
  <si>
    <t>25078</t>
  </si>
  <si>
    <t>Resect forarm/wrist tum 3cm&gt;</t>
  </si>
  <si>
    <t>25085</t>
  </si>
  <si>
    <t>Incision of wrist capsule</t>
  </si>
  <si>
    <t>25100</t>
  </si>
  <si>
    <t>Biopsy of wrist joint</t>
  </si>
  <si>
    <t>25101</t>
  </si>
  <si>
    <t>25105</t>
  </si>
  <si>
    <t>Remove wrist joint lining</t>
  </si>
  <si>
    <t>25107</t>
  </si>
  <si>
    <t>Remove wrist joint cartilage</t>
  </si>
  <si>
    <t>25109</t>
  </si>
  <si>
    <t>Excise tendon forearm/wrist</t>
  </si>
  <si>
    <t>25110</t>
  </si>
  <si>
    <t>Remove wrist tendon lesion</t>
  </si>
  <si>
    <t>25111</t>
  </si>
  <si>
    <t>25112</t>
  </si>
  <si>
    <t>Reremove wrist tendon lesion</t>
  </si>
  <si>
    <t>25115</t>
  </si>
  <si>
    <t>Remove wrist/forearm lesion</t>
  </si>
  <si>
    <t>25116</t>
  </si>
  <si>
    <t>25118</t>
  </si>
  <si>
    <t>Excise wrist tendon sheath</t>
  </si>
  <si>
    <t>25119</t>
  </si>
  <si>
    <t>Partial removal of ulna</t>
  </si>
  <si>
    <t>25120</t>
  </si>
  <si>
    <t>Removal of forearm lesion</t>
  </si>
  <si>
    <t>25125</t>
  </si>
  <si>
    <t>Remove/graft forearm lesion</t>
  </si>
  <si>
    <t>25126</t>
  </si>
  <si>
    <t>25130</t>
  </si>
  <si>
    <t>Removal of wrist lesion</t>
  </si>
  <si>
    <t>25135</t>
  </si>
  <si>
    <t>Remove &amp; graft wrist lesion</t>
  </si>
  <si>
    <t>25136</t>
  </si>
  <si>
    <t>25145</t>
  </si>
  <si>
    <t>Remove forearm bone lesion</t>
  </si>
  <si>
    <t>25150</t>
  </si>
  <si>
    <t>25151</t>
  </si>
  <si>
    <t>25170</t>
  </si>
  <si>
    <t>Resect radius/ulnar tumor</t>
  </si>
  <si>
    <t>25210</t>
  </si>
  <si>
    <t>Removal of wrist bone</t>
  </si>
  <si>
    <t>25215</t>
  </si>
  <si>
    <t>Removal of wrist bones</t>
  </si>
  <si>
    <t>25230</t>
  </si>
  <si>
    <t>25240</t>
  </si>
  <si>
    <t>25246</t>
  </si>
  <si>
    <t>Injection for wrist x-ray</t>
  </si>
  <si>
    <t>25248</t>
  </si>
  <si>
    <t>Remove forearm foreign body</t>
  </si>
  <si>
    <t>25250</t>
  </si>
  <si>
    <t>Removal of wrist prosthesis</t>
  </si>
  <si>
    <t>25251</t>
  </si>
  <si>
    <t>25259</t>
  </si>
  <si>
    <t>Manipulate wrist w/anesthes</t>
  </si>
  <si>
    <t>25260</t>
  </si>
  <si>
    <t>Repair forearm tendon/muscle</t>
  </si>
  <si>
    <t>25263</t>
  </si>
  <si>
    <t>25265</t>
  </si>
  <si>
    <t>25270</t>
  </si>
  <si>
    <t>25272</t>
  </si>
  <si>
    <t>25274</t>
  </si>
  <si>
    <t>25275</t>
  </si>
  <si>
    <t>Repair forearm tendon sheath</t>
  </si>
  <si>
    <t>25280</t>
  </si>
  <si>
    <t>Revise wrist/forearm tendon</t>
  </si>
  <si>
    <t>25290</t>
  </si>
  <si>
    <t>Incise wrist/forearm tendon</t>
  </si>
  <si>
    <t>25295</t>
  </si>
  <si>
    <t>Release wrist/forearm tendon</t>
  </si>
  <si>
    <t>25300</t>
  </si>
  <si>
    <t>Fusion of tendons at wrist</t>
  </si>
  <si>
    <t>25301</t>
  </si>
  <si>
    <t>25310</t>
  </si>
  <si>
    <t>Transplant forearm tendon</t>
  </si>
  <si>
    <t>25312</t>
  </si>
  <si>
    <t>25315</t>
  </si>
  <si>
    <t>Revise palsy hand tendon(s)</t>
  </si>
  <si>
    <t>25316</t>
  </si>
  <si>
    <t>25320</t>
  </si>
  <si>
    <t>Repair/revise wrist joint</t>
  </si>
  <si>
    <t>25332</t>
  </si>
  <si>
    <t>Revise wrist joint</t>
  </si>
  <si>
    <t>25335</t>
  </si>
  <si>
    <t>Realignment of hand</t>
  </si>
  <si>
    <t>25337</t>
  </si>
  <si>
    <t>Reconstruct ulna/radioulnar</t>
  </si>
  <si>
    <t>25350</t>
  </si>
  <si>
    <t>Revision of radius</t>
  </si>
  <si>
    <t>25355</t>
  </si>
  <si>
    <t>25360</t>
  </si>
  <si>
    <t>Revision of ulna</t>
  </si>
  <si>
    <t>25365</t>
  </si>
  <si>
    <t>Revise radius &amp; ulna</t>
  </si>
  <si>
    <t>25370</t>
  </si>
  <si>
    <t>Revise radius or ulna</t>
  </si>
  <si>
    <t>25375</t>
  </si>
  <si>
    <t>25390</t>
  </si>
  <si>
    <t>Shorten radius or ulna</t>
  </si>
  <si>
    <t>25391</t>
  </si>
  <si>
    <t>Lengthen radius or ulna</t>
  </si>
  <si>
    <t>25392</t>
  </si>
  <si>
    <t>Shorten radius &amp; ulna</t>
  </si>
  <si>
    <t>25393</t>
  </si>
  <si>
    <t>Lengthen radius &amp; ulna</t>
  </si>
  <si>
    <t>25394</t>
  </si>
  <si>
    <t>Repair carpal bone shorten</t>
  </si>
  <si>
    <t>25400</t>
  </si>
  <si>
    <t>Repair radius or ulna</t>
  </si>
  <si>
    <t>25405</t>
  </si>
  <si>
    <t>Repair/graft radius or ulna</t>
  </si>
  <si>
    <t>25415</t>
  </si>
  <si>
    <t>Repair radius &amp; ulna</t>
  </si>
  <si>
    <t>25420</t>
  </si>
  <si>
    <t>Repair/graft radius &amp; ulna</t>
  </si>
  <si>
    <t>25425</t>
  </si>
  <si>
    <t>25426</t>
  </si>
  <si>
    <t>25430</t>
  </si>
  <si>
    <t>Vasc graft into carpal bone</t>
  </si>
  <si>
    <t>25431</t>
  </si>
  <si>
    <t>Repair nonunion carpal bone</t>
  </si>
  <si>
    <t>25440</t>
  </si>
  <si>
    <t>Repair/graft wrist bone</t>
  </si>
  <si>
    <t>25441</t>
  </si>
  <si>
    <t>Reconstruct wrist joint</t>
  </si>
  <si>
    <t>25442</t>
  </si>
  <si>
    <t>25443</t>
  </si>
  <si>
    <t>25444</t>
  </si>
  <si>
    <t>25445</t>
  </si>
  <si>
    <t>25446</t>
  </si>
  <si>
    <t>Wrist replacement</t>
  </si>
  <si>
    <t>25447</t>
  </si>
  <si>
    <t>Repair wrist joints</t>
  </si>
  <si>
    <t>25449</t>
  </si>
  <si>
    <t>Remove wrist joint implant</t>
  </si>
  <si>
    <t>25450</t>
  </si>
  <si>
    <t>Revision of wrist joint</t>
  </si>
  <si>
    <t>25455</t>
  </si>
  <si>
    <t>25490</t>
  </si>
  <si>
    <t>Reinforce radius</t>
  </si>
  <si>
    <t>25491</t>
  </si>
  <si>
    <t>Reinforce ulna</t>
  </si>
  <si>
    <t>25492</t>
  </si>
  <si>
    <t>Reinforce radius and ulna</t>
  </si>
  <si>
    <t>25500</t>
  </si>
  <si>
    <t>Treat fracture of radius</t>
  </si>
  <si>
    <t>25505</t>
  </si>
  <si>
    <t>25515</t>
  </si>
  <si>
    <t>25520</t>
  </si>
  <si>
    <t>25525</t>
  </si>
  <si>
    <t>25526</t>
  </si>
  <si>
    <t>25530</t>
  </si>
  <si>
    <t>Treat fracture of ulna</t>
  </si>
  <si>
    <t>25535</t>
  </si>
  <si>
    <t>25545</t>
  </si>
  <si>
    <t>25560</t>
  </si>
  <si>
    <t>Treat fracture radius &amp; ulna</t>
  </si>
  <si>
    <t>25565</t>
  </si>
  <si>
    <t>25574</t>
  </si>
  <si>
    <t>25575</t>
  </si>
  <si>
    <t>Treat fracture radius/ulna</t>
  </si>
  <si>
    <t>25600</t>
  </si>
  <si>
    <t>25605</t>
  </si>
  <si>
    <t>25606</t>
  </si>
  <si>
    <t>Treat fx distal radial</t>
  </si>
  <si>
    <t>25607</t>
  </si>
  <si>
    <t>Treat fx rad extra-articul</t>
  </si>
  <si>
    <t>25608</t>
  </si>
  <si>
    <t>Treat fx rad intra-articul</t>
  </si>
  <si>
    <t>25609</t>
  </si>
  <si>
    <t>Treat fx radial 3+ frag</t>
  </si>
  <si>
    <t>25622</t>
  </si>
  <si>
    <t>Treat wrist bone fracture</t>
  </si>
  <si>
    <t>25624</t>
  </si>
  <si>
    <t>25628</t>
  </si>
  <si>
    <t>25630</t>
  </si>
  <si>
    <t>25635</t>
  </si>
  <si>
    <t>25645</t>
  </si>
  <si>
    <t>25650</t>
  </si>
  <si>
    <t>25651</t>
  </si>
  <si>
    <t>Pin ulnar styloid fracture</t>
  </si>
  <si>
    <t>25652</t>
  </si>
  <si>
    <t>Treat fracture ulnar styloid</t>
  </si>
  <si>
    <t>25660</t>
  </si>
  <si>
    <t>Treat wrist dislocation</t>
  </si>
  <si>
    <t>25670</t>
  </si>
  <si>
    <t>25671</t>
  </si>
  <si>
    <t>Pin radioulnar dislocation</t>
  </si>
  <si>
    <t>25675</t>
  </si>
  <si>
    <t>25676</t>
  </si>
  <si>
    <t>25680</t>
  </si>
  <si>
    <t>Treat wrist fracture</t>
  </si>
  <si>
    <t>25685</t>
  </si>
  <si>
    <t>25690</t>
  </si>
  <si>
    <t>25695</t>
  </si>
  <si>
    <t>25800</t>
  </si>
  <si>
    <t>Fusion of wrist joint</t>
  </si>
  <si>
    <t>25805</t>
  </si>
  <si>
    <t>Fusion/graft of wrist joint</t>
  </si>
  <si>
    <t>25810</t>
  </si>
  <si>
    <t>25820</t>
  </si>
  <si>
    <t>Fusion of hand bones</t>
  </si>
  <si>
    <t>25825</t>
  </si>
  <si>
    <t>Fuse hand bones with graft</t>
  </si>
  <si>
    <t>25830</t>
  </si>
  <si>
    <t>Fusion radioulnar jnt/ulna</t>
  </si>
  <si>
    <t>25900</t>
  </si>
  <si>
    <t>Amputation of forearm</t>
  </si>
  <si>
    <t>25905</t>
  </si>
  <si>
    <t>25907</t>
  </si>
  <si>
    <t>25909</t>
  </si>
  <si>
    <t>25915</t>
  </si>
  <si>
    <t>25920</t>
  </si>
  <si>
    <t>Amputate hand at wrist</t>
  </si>
  <si>
    <t>25922</t>
  </si>
  <si>
    <t>25924</t>
  </si>
  <si>
    <t>25927</t>
  </si>
  <si>
    <t>Amputation of hand</t>
  </si>
  <si>
    <t>25929</t>
  </si>
  <si>
    <t>25931</t>
  </si>
  <si>
    <t>25999</t>
  </si>
  <si>
    <t>26010</t>
  </si>
  <si>
    <t>Drainage of finger abscess</t>
  </si>
  <si>
    <t>26011</t>
  </si>
  <si>
    <t>26020</t>
  </si>
  <si>
    <t>Drain hand tendon sheath</t>
  </si>
  <si>
    <t>26025</t>
  </si>
  <si>
    <t>Drainage of palm bursa</t>
  </si>
  <si>
    <t>26030</t>
  </si>
  <si>
    <t>Drainage of palm bursas</t>
  </si>
  <si>
    <t>26034</t>
  </si>
  <si>
    <t>Treat hand bone lesion</t>
  </si>
  <si>
    <t>26035</t>
  </si>
  <si>
    <t>Decompress fingers/hand</t>
  </si>
  <si>
    <t>26037</t>
  </si>
  <si>
    <t>26040</t>
  </si>
  <si>
    <t>Release palm contracture</t>
  </si>
  <si>
    <t>26045</t>
  </si>
  <si>
    <t>26055</t>
  </si>
  <si>
    <t>Incise finger tendon sheath</t>
  </si>
  <si>
    <t>26060</t>
  </si>
  <si>
    <t>Incision of finger tendon</t>
  </si>
  <si>
    <t>26070</t>
  </si>
  <si>
    <t>Explore/treat hand joint</t>
  </si>
  <si>
    <t>26075</t>
  </si>
  <si>
    <t>Explore/treat finger joint</t>
  </si>
  <si>
    <t>26080</t>
  </si>
  <si>
    <t>26100</t>
  </si>
  <si>
    <t>Biopsy hand joint lining</t>
  </si>
  <si>
    <t>26105</t>
  </si>
  <si>
    <t>Biopsy finger joint lining</t>
  </si>
  <si>
    <t>26110</t>
  </si>
  <si>
    <t>26111</t>
  </si>
  <si>
    <t>Exc hand les sc 1.5 cm/&gt;</t>
  </si>
  <si>
    <t>26113</t>
  </si>
  <si>
    <t>Exc hand tum deep 1.5 cm/&gt;</t>
  </si>
  <si>
    <t>26115</t>
  </si>
  <si>
    <t>Exc hand les sc &lt; 1.5 cm</t>
  </si>
  <si>
    <t>26116</t>
  </si>
  <si>
    <t>Exc hand tum deep &lt; 1.5 cm</t>
  </si>
  <si>
    <t>26117</t>
  </si>
  <si>
    <t>Rad resect hand tumor &lt; 3 cm</t>
  </si>
  <si>
    <t>26118</t>
  </si>
  <si>
    <t>Rad resect hand tumor 3 cm/&gt;</t>
  </si>
  <si>
    <t>26121</t>
  </si>
  <si>
    <t>26123</t>
  </si>
  <si>
    <t>26125</t>
  </si>
  <si>
    <t>26130</t>
  </si>
  <si>
    <t>26135</t>
  </si>
  <si>
    <t>Revise finger joint each</t>
  </si>
  <si>
    <t>26140</t>
  </si>
  <si>
    <t>26145</t>
  </si>
  <si>
    <t>Tendon excision palm/finger</t>
  </si>
  <si>
    <t>26160</t>
  </si>
  <si>
    <t>Remove tendon sheath lesion</t>
  </si>
  <si>
    <t>26170</t>
  </si>
  <si>
    <t>Removal of palm tendon each</t>
  </si>
  <si>
    <t>26180</t>
  </si>
  <si>
    <t>Removal of finger tendon</t>
  </si>
  <si>
    <t>26185</t>
  </si>
  <si>
    <t>Remove finger bone</t>
  </si>
  <si>
    <t>26200</t>
  </si>
  <si>
    <t>Remove hand bone lesion</t>
  </si>
  <si>
    <t>26205</t>
  </si>
  <si>
    <t>26210</t>
  </si>
  <si>
    <t>Removal of finger lesion</t>
  </si>
  <si>
    <t>26215</t>
  </si>
  <si>
    <t>Remove/graft finger lesion</t>
  </si>
  <si>
    <t>26230</t>
  </si>
  <si>
    <t>Partial removal of hand bone</t>
  </si>
  <si>
    <t>26235</t>
  </si>
  <si>
    <t>Partial removal finger bone</t>
  </si>
  <si>
    <t>26236</t>
  </si>
  <si>
    <t>26250</t>
  </si>
  <si>
    <t>Extensive hand surgery</t>
  </si>
  <si>
    <t>26260</t>
  </si>
  <si>
    <t>Resect prox finger tumor</t>
  </si>
  <si>
    <t>26262</t>
  </si>
  <si>
    <t>Resect distal finger tumor</t>
  </si>
  <si>
    <t>26320</t>
  </si>
  <si>
    <t>Removal of implant from hand</t>
  </si>
  <si>
    <t>26340</t>
  </si>
  <si>
    <t>Manipulate finger w/anesth</t>
  </si>
  <si>
    <t>26341</t>
  </si>
  <si>
    <t>Manipulat palm cord post inj</t>
  </si>
  <si>
    <t>26350</t>
  </si>
  <si>
    <t>Repair finger/hand tendon</t>
  </si>
  <si>
    <t>26352</t>
  </si>
  <si>
    <t>Repair/graft hand tendon</t>
  </si>
  <si>
    <t>26356</t>
  </si>
  <si>
    <t>26357</t>
  </si>
  <si>
    <t>26358</t>
  </si>
  <si>
    <t>26370</t>
  </si>
  <si>
    <t>26372</t>
  </si>
  <si>
    <t>26373</t>
  </si>
  <si>
    <t>26390</t>
  </si>
  <si>
    <t>Revise hand/finger tendon</t>
  </si>
  <si>
    <t>26392</t>
  </si>
  <si>
    <t>26410</t>
  </si>
  <si>
    <t>Repair hand tendon</t>
  </si>
  <si>
    <t>26412</t>
  </si>
  <si>
    <t>26415</t>
  </si>
  <si>
    <t>Excision hand/finger tendon</t>
  </si>
  <si>
    <t>26416</t>
  </si>
  <si>
    <t>Graft hand or finger tendon</t>
  </si>
  <si>
    <t>26418</t>
  </si>
  <si>
    <t>Repair finger tendon</t>
  </si>
  <si>
    <t>26420</t>
  </si>
  <si>
    <t>Repair/graft finger tendon</t>
  </si>
  <si>
    <t>26426</t>
  </si>
  <si>
    <t>26428</t>
  </si>
  <si>
    <t>26432</t>
  </si>
  <si>
    <t>26433</t>
  </si>
  <si>
    <t>26434</t>
  </si>
  <si>
    <t>26437</t>
  </si>
  <si>
    <t>Realignment of tendons</t>
  </si>
  <si>
    <t>26440</t>
  </si>
  <si>
    <t>Release palm/finger tendon</t>
  </si>
  <si>
    <t>26442</t>
  </si>
  <si>
    <t>Release palm &amp; finger tendon</t>
  </si>
  <si>
    <t>26445</t>
  </si>
  <si>
    <t>Release hand/finger tendon</t>
  </si>
  <si>
    <t>26449</t>
  </si>
  <si>
    <t>Release forearm/hand tendon</t>
  </si>
  <si>
    <t>26450</t>
  </si>
  <si>
    <t>Incision of palm tendon</t>
  </si>
  <si>
    <t>26455</t>
  </si>
  <si>
    <t>26460</t>
  </si>
  <si>
    <t>Incise hand/finger tendon</t>
  </si>
  <si>
    <t>26471</t>
  </si>
  <si>
    <t>Fusion of finger tendons</t>
  </si>
  <si>
    <t>26474</t>
  </si>
  <si>
    <t>26476</t>
  </si>
  <si>
    <t>Tendon lengthening</t>
  </si>
  <si>
    <t>26477</t>
  </si>
  <si>
    <t>Tendon shortening</t>
  </si>
  <si>
    <t>26478</t>
  </si>
  <si>
    <t>Lengthening of hand tendon</t>
  </si>
  <si>
    <t>26479</t>
  </si>
  <si>
    <t>Shortening of hand tendon</t>
  </si>
  <si>
    <t>26480</t>
  </si>
  <si>
    <t>Transplant hand tendon</t>
  </si>
  <si>
    <t>26483</t>
  </si>
  <si>
    <t>Transplant/graft hand tendon</t>
  </si>
  <si>
    <t>26485</t>
  </si>
  <si>
    <t>Transplant palm tendon</t>
  </si>
  <si>
    <t>26489</t>
  </si>
  <si>
    <t>Transplant/graft palm tendon</t>
  </si>
  <si>
    <t>26490</t>
  </si>
  <si>
    <t>Revise thumb tendon</t>
  </si>
  <si>
    <t>26492</t>
  </si>
  <si>
    <t>Tendon transfer with graft</t>
  </si>
  <si>
    <t>26494</t>
  </si>
  <si>
    <t>Hand tendon/muscle transfer</t>
  </si>
  <si>
    <t>26496</t>
  </si>
  <si>
    <t>26497</t>
  </si>
  <si>
    <t>Finger tendon transfer</t>
  </si>
  <si>
    <t>26498</t>
  </si>
  <si>
    <t>26499</t>
  </si>
  <si>
    <t>Revision of finger</t>
  </si>
  <si>
    <t>26500</t>
  </si>
  <si>
    <t>Hand tendon reconstruction</t>
  </si>
  <si>
    <t>26502</t>
  </si>
  <si>
    <t>26508</t>
  </si>
  <si>
    <t>Release thumb contracture</t>
  </si>
  <si>
    <t>26510</t>
  </si>
  <si>
    <t>Thumb tendon transfer</t>
  </si>
  <si>
    <t>26516</t>
  </si>
  <si>
    <t>Fusion of knuckle joint</t>
  </si>
  <si>
    <t>26517</t>
  </si>
  <si>
    <t>Fusion of knuckle joints</t>
  </si>
  <si>
    <t>26518</t>
  </si>
  <si>
    <t>26520</t>
  </si>
  <si>
    <t>Release knuckle contracture</t>
  </si>
  <si>
    <t>26525</t>
  </si>
  <si>
    <t>Release finger contracture</t>
  </si>
  <si>
    <t>26530</t>
  </si>
  <si>
    <t>Revise knuckle joint</t>
  </si>
  <si>
    <t>26531</t>
  </si>
  <si>
    <t>Revise knuckle with implant</t>
  </si>
  <si>
    <t>26535</t>
  </si>
  <si>
    <t>Revise finger joint</t>
  </si>
  <si>
    <t>26536</t>
  </si>
  <si>
    <t>Revise/implant finger joint</t>
  </si>
  <si>
    <t>26540</t>
  </si>
  <si>
    <t>Repair hand joint</t>
  </si>
  <si>
    <t>26541</t>
  </si>
  <si>
    <t>Repair hand joint with graft</t>
  </si>
  <si>
    <t>26542</t>
  </si>
  <si>
    <t>26545</t>
  </si>
  <si>
    <t>Reconstruct finger joint</t>
  </si>
  <si>
    <t>26546</t>
  </si>
  <si>
    <t>Repair nonunion hand</t>
  </si>
  <si>
    <t>26548</t>
  </si>
  <si>
    <t>26550</t>
  </si>
  <si>
    <t>Construct thumb replacement</t>
  </si>
  <si>
    <t>26551</t>
  </si>
  <si>
    <t>Great toe-hand transfer</t>
  </si>
  <si>
    <t>26553</t>
  </si>
  <si>
    <t>Single transfer toe-hand</t>
  </si>
  <si>
    <t>26554</t>
  </si>
  <si>
    <t>Double transfer toe-hand</t>
  </si>
  <si>
    <t>26555</t>
  </si>
  <si>
    <t>Positional change of finger</t>
  </si>
  <si>
    <t>26556</t>
  </si>
  <si>
    <t>Toe joint transfer</t>
  </si>
  <si>
    <t>26560</t>
  </si>
  <si>
    <t>Repair of web finger</t>
  </si>
  <si>
    <t>26561</t>
  </si>
  <si>
    <t>26562</t>
  </si>
  <si>
    <t>26565</t>
  </si>
  <si>
    <t>Correct metacarpal flaw</t>
  </si>
  <si>
    <t>26567</t>
  </si>
  <si>
    <t>Correct finger deformity</t>
  </si>
  <si>
    <t>26568</t>
  </si>
  <si>
    <t>Lengthen metacarpal/finger</t>
  </si>
  <si>
    <t>26580</t>
  </si>
  <si>
    <t>Repair hand deformity</t>
  </si>
  <si>
    <t>26587</t>
  </si>
  <si>
    <t>Reconstruct extra finger</t>
  </si>
  <si>
    <t>26590</t>
  </si>
  <si>
    <t>Repair finger deformity</t>
  </si>
  <si>
    <t>26591</t>
  </si>
  <si>
    <t>Repair muscles of hand</t>
  </si>
  <si>
    <t>26593</t>
  </si>
  <si>
    <t>Release muscles of hand</t>
  </si>
  <si>
    <t>26596</t>
  </si>
  <si>
    <t>Excision constricting tissue</t>
  </si>
  <si>
    <t>26600</t>
  </si>
  <si>
    <t>Treat metacarpal fracture</t>
  </si>
  <si>
    <t>26605</t>
  </si>
  <si>
    <t>26607</t>
  </si>
  <si>
    <t>26608</t>
  </si>
  <si>
    <t>26615</t>
  </si>
  <si>
    <t>26641</t>
  </si>
  <si>
    <t>Treat thumb dislocation</t>
  </si>
  <si>
    <t>26645</t>
  </si>
  <si>
    <t>Treat thumb fracture</t>
  </si>
  <si>
    <t>26650</t>
  </si>
  <si>
    <t>26665</t>
  </si>
  <si>
    <t>26670</t>
  </si>
  <si>
    <t>Treat hand dislocation</t>
  </si>
  <si>
    <t>26675</t>
  </si>
  <si>
    <t>26676</t>
  </si>
  <si>
    <t>Pin hand dislocation</t>
  </si>
  <si>
    <t>26685</t>
  </si>
  <si>
    <t>26686</t>
  </si>
  <si>
    <t>26700</t>
  </si>
  <si>
    <t>Treat knuckle dislocation</t>
  </si>
  <si>
    <t>26705</t>
  </si>
  <si>
    <t>26706</t>
  </si>
  <si>
    <t>Pin knuckle dislocation</t>
  </si>
  <si>
    <t>26715</t>
  </si>
  <si>
    <t>26720</t>
  </si>
  <si>
    <t>Treat finger fracture each</t>
  </si>
  <si>
    <t>26725</t>
  </si>
  <si>
    <t>26727</t>
  </si>
  <si>
    <t>26735</t>
  </si>
  <si>
    <t>26740</t>
  </si>
  <si>
    <t>26742</t>
  </si>
  <si>
    <t>26746</t>
  </si>
  <si>
    <t>26750</t>
  </si>
  <si>
    <t>26755</t>
  </si>
  <si>
    <t>26756</t>
  </si>
  <si>
    <t>Pin finger fracture each</t>
  </si>
  <si>
    <t>26765</t>
  </si>
  <si>
    <t>26770</t>
  </si>
  <si>
    <t>Treat finger dislocation</t>
  </si>
  <si>
    <t>26775</t>
  </si>
  <si>
    <t>26776</t>
  </si>
  <si>
    <t>Pin finger dislocation</t>
  </si>
  <si>
    <t>26785</t>
  </si>
  <si>
    <t>26820</t>
  </si>
  <si>
    <t>Thumb fusion with graft</t>
  </si>
  <si>
    <t>26841</t>
  </si>
  <si>
    <t>Fusion of thumb</t>
  </si>
  <si>
    <t>26842</t>
  </si>
  <si>
    <t>26843</t>
  </si>
  <si>
    <t>Fusion of hand joint</t>
  </si>
  <si>
    <t>26844</t>
  </si>
  <si>
    <t>Fusion/graft of hand joint</t>
  </si>
  <si>
    <t>26850</t>
  </si>
  <si>
    <t>Fusion of knuckle</t>
  </si>
  <si>
    <t>26852</t>
  </si>
  <si>
    <t>Fusion of knuckle with graft</t>
  </si>
  <si>
    <t>26860</t>
  </si>
  <si>
    <t>Fusion of finger joint</t>
  </si>
  <si>
    <t>26861</t>
  </si>
  <si>
    <t>Fusion of finger jnt add-on</t>
  </si>
  <si>
    <t>26862</t>
  </si>
  <si>
    <t>Fusion/graft of finger joint</t>
  </si>
  <si>
    <t>26863</t>
  </si>
  <si>
    <t>Fuse/graft added joint</t>
  </si>
  <si>
    <t>26910</t>
  </si>
  <si>
    <t>Amputate metacarpal bone</t>
  </si>
  <si>
    <t>26951</t>
  </si>
  <si>
    <t>Amputation of finger/thumb</t>
  </si>
  <si>
    <t>26952</t>
  </si>
  <si>
    <t>26989</t>
  </si>
  <si>
    <t>26990</t>
  </si>
  <si>
    <t>Drainage of pelvis lesion</t>
  </si>
  <si>
    <t>26991</t>
  </si>
  <si>
    <t>Drainage of pelvis bursa</t>
  </si>
  <si>
    <t>26992</t>
  </si>
  <si>
    <t>27000</t>
  </si>
  <si>
    <t>Incision of hip tendon</t>
  </si>
  <si>
    <t>27001</t>
  </si>
  <si>
    <t>27003</t>
  </si>
  <si>
    <t>27005</t>
  </si>
  <si>
    <t>27006</t>
  </si>
  <si>
    <t>Incision of hip tendons</t>
  </si>
  <si>
    <t>27025</t>
  </si>
  <si>
    <t>Incision of hip/thigh fascia</t>
  </si>
  <si>
    <t>27027</t>
  </si>
  <si>
    <t>Buttock fasciotomy</t>
  </si>
  <si>
    <t>27030</t>
  </si>
  <si>
    <t>Drainage of hip joint</t>
  </si>
  <si>
    <t>27033</t>
  </si>
  <si>
    <t>Exploration of hip joint</t>
  </si>
  <si>
    <t>27035</t>
  </si>
  <si>
    <t>Denervation of hip joint</t>
  </si>
  <si>
    <t>27036</t>
  </si>
  <si>
    <t>Excision of hip joint/muscle</t>
  </si>
  <si>
    <t>27040</t>
  </si>
  <si>
    <t>Biopsy of soft tissues</t>
  </si>
  <si>
    <t>27041</t>
  </si>
  <si>
    <t>27043</t>
  </si>
  <si>
    <t>Exc hip pelvis les sc 3 cm/&gt;</t>
  </si>
  <si>
    <t>27045</t>
  </si>
  <si>
    <t>Exc hip/pelv tum deep 5 cm/&gt;</t>
  </si>
  <si>
    <t>27047</t>
  </si>
  <si>
    <t>Exc hip/pelvis les sc &lt; 3 cm</t>
  </si>
  <si>
    <t>27048</t>
  </si>
  <si>
    <t>Exc hip/pelv tum deep &lt; 5 cm</t>
  </si>
  <si>
    <t>27049</t>
  </si>
  <si>
    <t>Resect hip/pelv tum &lt; 5 cm</t>
  </si>
  <si>
    <t>27050</t>
  </si>
  <si>
    <t>Biopsy of sacroiliac joint</t>
  </si>
  <si>
    <t>27052</t>
  </si>
  <si>
    <t>Biopsy of hip joint</t>
  </si>
  <si>
    <t>27054</t>
  </si>
  <si>
    <t>Removal of hip joint lining</t>
  </si>
  <si>
    <t>27057</t>
  </si>
  <si>
    <t>Buttock fasciotomy w/dbrdmt</t>
  </si>
  <si>
    <t>27059</t>
  </si>
  <si>
    <t>Resect hip/pelv tum 5 cm/&gt;</t>
  </si>
  <si>
    <t>27060</t>
  </si>
  <si>
    <t>Removal of ischial bursa</t>
  </si>
  <si>
    <t>27062</t>
  </si>
  <si>
    <t>Remove femur lesion/bursa</t>
  </si>
  <si>
    <t>27065</t>
  </si>
  <si>
    <t>Remove hip bone les super</t>
  </si>
  <si>
    <t>27066</t>
  </si>
  <si>
    <t>Remove hip bone les deep</t>
  </si>
  <si>
    <t>27067</t>
  </si>
  <si>
    <t>Remove/graft hip bone lesion</t>
  </si>
  <si>
    <t>27070</t>
  </si>
  <si>
    <t>Part remove hip bone super</t>
  </si>
  <si>
    <t>27071</t>
  </si>
  <si>
    <t>Part removal hip bone deep</t>
  </si>
  <si>
    <t>27075</t>
  </si>
  <si>
    <t>Resect hip tumor</t>
  </si>
  <si>
    <t>27076</t>
  </si>
  <si>
    <t>Resect hip tum incl acetabul</t>
  </si>
  <si>
    <t>27077</t>
  </si>
  <si>
    <t>Resect hip tum w/innom bone</t>
  </si>
  <si>
    <t>27078</t>
  </si>
  <si>
    <t>Rsect hip tum incl femur</t>
  </si>
  <si>
    <t>27080</t>
  </si>
  <si>
    <t>Removal of tail bone</t>
  </si>
  <si>
    <t>27086</t>
  </si>
  <si>
    <t>Remove hip foreign body</t>
  </si>
  <si>
    <t>27087</t>
  </si>
  <si>
    <t>27090</t>
  </si>
  <si>
    <t>Removal of hip prosthesis</t>
  </si>
  <si>
    <t>27091</t>
  </si>
  <si>
    <t>27093</t>
  </si>
  <si>
    <t>Injection for hip x-ray</t>
  </si>
  <si>
    <t>27095</t>
  </si>
  <si>
    <t>27096</t>
  </si>
  <si>
    <t>Inject sacroiliac joint</t>
  </si>
  <si>
    <t>27097</t>
  </si>
  <si>
    <t>Revision of hip tendon</t>
  </si>
  <si>
    <t>27098</t>
  </si>
  <si>
    <t>Transfer tendon to pelvis</t>
  </si>
  <si>
    <t>27100</t>
  </si>
  <si>
    <t>Transfer of abdominal muscle</t>
  </si>
  <si>
    <t>27105</t>
  </si>
  <si>
    <t>Transfer of spinal muscle</t>
  </si>
  <si>
    <t>27110</t>
  </si>
  <si>
    <t>Transfer of iliopsoas muscle</t>
  </si>
  <si>
    <t>27111</t>
  </si>
  <si>
    <t>27120</t>
  </si>
  <si>
    <t>Reconstruction of hip socket</t>
  </si>
  <si>
    <t>27122</t>
  </si>
  <si>
    <t>27125</t>
  </si>
  <si>
    <t>Partial hip replacement</t>
  </si>
  <si>
    <t>27130</t>
  </si>
  <si>
    <t>Total hip arthroplasty</t>
  </si>
  <si>
    <t>27132</t>
  </si>
  <si>
    <t>27134</t>
  </si>
  <si>
    <t>Revise hip joint replacement</t>
  </si>
  <si>
    <t>27137</t>
  </si>
  <si>
    <t>27138</t>
  </si>
  <si>
    <t>27140</t>
  </si>
  <si>
    <t>Transplant femur ridge</t>
  </si>
  <si>
    <t>27146</t>
  </si>
  <si>
    <t>Incision of hip bone</t>
  </si>
  <si>
    <t>27147</t>
  </si>
  <si>
    <t>Revision of hip bone</t>
  </si>
  <si>
    <t>27151</t>
  </si>
  <si>
    <t>Incision of hip bones</t>
  </si>
  <si>
    <t>27156</t>
  </si>
  <si>
    <t>Revision of hip bones</t>
  </si>
  <si>
    <t>27158</t>
  </si>
  <si>
    <t>Revision of pelvis</t>
  </si>
  <si>
    <t>27161</t>
  </si>
  <si>
    <t>Incision of neck of femur</t>
  </si>
  <si>
    <t>27165</t>
  </si>
  <si>
    <t>Incision/fixation of femur</t>
  </si>
  <si>
    <t>27170</t>
  </si>
  <si>
    <t>Repair/graft femur head/neck</t>
  </si>
  <si>
    <t>27175</t>
  </si>
  <si>
    <t>Treat slipped epiphysis</t>
  </si>
  <si>
    <t>27176</t>
  </si>
  <si>
    <t>27177</t>
  </si>
  <si>
    <t>27178</t>
  </si>
  <si>
    <t>27179</t>
  </si>
  <si>
    <t>Revise head/neck of femur</t>
  </si>
  <si>
    <t>27181</t>
  </si>
  <si>
    <t>27185</t>
  </si>
  <si>
    <t>Revision of femur epiphysis</t>
  </si>
  <si>
    <t>27187</t>
  </si>
  <si>
    <t>Reinforce hip bones</t>
  </si>
  <si>
    <t>27197</t>
  </si>
  <si>
    <t>Clsd tx pelvic ring fx</t>
  </si>
  <si>
    <t>27198</t>
  </si>
  <si>
    <t>27200</t>
  </si>
  <si>
    <t>Treat tail bone fracture</t>
  </si>
  <si>
    <t>27202</t>
  </si>
  <si>
    <t>27215</t>
  </si>
  <si>
    <t>Treat pelvic fracture(s)</t>
  </si>
  <si>
    <t>27216</t>
  </si>
  <si>
    <t>Treat pelvic ring fracture</t>
  </si>
  <si>
    <t>27217</t>
  </si>
  <si>
    <t>27218</t>
  </si>
  <si>
    <t>27220</t>
  </si>
  <si>
    <t>Treat hip socket fracture</t>
  </si>
  <si>
    <t>27222</t>
  </si>
  <si>
    <t>27226</t>
  </si>
  <si>
    <t>Treat hip wall fracture</t>
  </si>
  <si>
    <t>27227</t>
  </si>
  <si>
    <t>Treat hip fracture(s)</t>
  </si>
  <si>
    <t>27228</t>
  </si>
  <si>
    <t>27230</t>
  </si>
  <si>
    <t>Treat thigh fracture</t>
  </si>
  <si>
    <t>27232</t>
  </si>
  <si>
    <t>27235</t>
  </si>
  <si>
    <t>27236</t>
  </si>
  <si>
    <t>27238</t>
  </si>
  <si>
    <t>27240</t>
  </si>
  <si>
    <t>27244</t>
  </si>
  <si>
    <t>27245</t>
  </si>
  <si>
    <t>27246</t>
  </si>
  <si>
    <t>27248</t>
  </si>
  <si>
    <t>27250</t>
  </si>
  <si>
    <t>Treat hip dislocation</t>
  </si>
  <si>
    <t>27252</t>
  </si>
  <si>
    <t>27253</t>
  </si>
  <si>
    <t>27254</t>
  </si>
  <si>
    <t>27256</t>
  </si>
  <si>
    <t>27257</t>
  </si>
  <si>
    <t>27258</t>
  </si>
  <si>
    <t>27259</t>
  </si>
  <si>
    <t>27265</t>
  </si>
  <si>
    <t>27266</t>
  </si>
  <si>
    <t>27267</t>
  </si>
  <si>
    <t>Cltx thigh fx</t>
  </si>
  <si>
    <t>27268</t>
  </si>
  <si>
    <t>Cltx thigh fx w/mnpj</t>
  </si>
  <si>
    <t>27269</t>
  </si>
  <si>
    <t>Optx thigh fx</t>
  </si>
  <si>
    <t>27275</t>
  </si>
  <si>
    <t>Manipulation of hip joint</t>
  </si>
  <si>
    <t>27279</t>
  </si>
  <si>
    <t>27280</t>
  </si>
  <si>
    <t>27282</t>
  </si>
  <si>
    <t>27284</t>
  </si>
  <si>
    <t>27286</t>
  </si>
  <si>
    <t>27290</t>
  </si>
  <si>
    <t>Amputation of leg at hip</t>
  </si>
  <si>
    <t>27295</t>
  </si>
  <si>
    <t>27299</t>
  </si>
  <si>
    <t>27301</t>
  </si>
  <si>
    <t>Drain thigh/knee lesion</t>
  </si>
  <si>
    <t>27303</t>
  </si>
  <si>
    <t>27305</t>
  </si>
  <si>
    <t>Incise thigh tendon &amp; fascia</t>
  </si>
  <si>
    <t>27306</t>
  </si>
  <si>
    <t>Incision of thigh tendon</t>
  </si>
  <si>
    <t>27307</t>
  </si>
  <si>
    <t>Incision of thigh tendons</t>
  </si>
  <si>
    <t>27310</t>
  </si>
  <si>
    <t>Exploration of knee joint</t>
  </si>
  <si>
    <t>27323</t>
  </si>
  <si>
    <t>Biopsy thigh soft tissues</t>
  </si>
  <si>
    <t>27324</t>
  </si>
  <si>
    <t>27325</t>
  </si>
  <si>
    <t>Neurectomy hamstring</t>
  </si>
  <si>
    <t>27326</t>
  </si>
  <si>
    <t>Neurectomy popliteal</t>
  </si>
  <si>
    <t>27327</t>
  </si>
  <si>
    <t>Exc thigh/knee les sc &lt; 3 cm</t>
  </si>
  <si>
    <t>27328</t>
  </si>
  <si>
    <t>Exc thigh/knee tum deep &lt;5cm</t>
  </si>
  <si>
    <t>27329</t>
  </si>
  <si>
    <t>Resect thigh/knee tum &lt; 5 cm</t>
  </si>
  <si>
    <t>27330</t>
  </si>
  <si>
    <t>Biopsy knee joint lining</t>
  </si>
  <si>
    <t>27331</t>
  </si>
  <si>
    <t>Explore/treat knee joint</t>
  </si>
  <si>
    <t>27332</t>
  </si>
  <si>
    <t>Removal of knee cartilage</t>
  </si>
  <si>
    <t>27333</t>
  </si>
  <si>
    <t>27334</t>
  </si>
  <si>
    <t>Remove knee joint lining</t>
  </si>
  <si>
    <t>27335</t>
  </si>
  <si>
    <t>27337</t>
  </si>
  <si>
    <t>Exc thigh/knee les sc 3 cm/&gt;</t>
  </si>
  <si>
    <t>27339</t>
  </si>
  <si>
    <t>Exc thigh/knee tum dep 5cm/&gt;</t>
  </si>
  <si>
    <t>27340</t>
  </si>
  <si>
    <t>Removal of kneecap bursa</t>
  </si>
  <si>
    <t>27345</t>
  </si>
  <si>
    <t>Removal of knee cyst</t>
  </si>
  <si>
    <t>27347</t>
  </si>
  <si>
    <t>Remove knee cyst</t>
  </si>
  <si>
    <t>27350</t>
  </si>
  <si>
    <t>Removal of kneecap</t>
  </si>
  <si>
    <t>27355</t>
  </si>
  <si>
    <t>Remove femur lesion</t>
  </si>
  <si>
    <t>27356</t>
  </si>
  <si>
    <t>Remove femur lesion/graft</t>
  </si>
  <si>
    <t>27357</t>
  </si>
  <si>
    <t>27358</t>
  </si>
  <si>
    <t>Remove femur lesion/fixation</t>
  </si>
  <si>
    <t>27360</t>
  </si>
  <si>
    <t>Partial removal leg bone(s)</t>
  </si>
  <si>
    <t>27364</t>
  </si>
  <si>
    <t>Resect thigh/knee tum 5 cm/&gt;</t>
  </si>
  <si>
    <t>27365</t>
  </si>
  <si>
    <t>Resect femur/knee tumor</t>
  </si>
  <si>
    <t>27369</t>
  </si>
  <si>
    <t>Njx cntrst kne arthg/ct/mri</t>
  </si>
  <si>
    <t>27372</t>
  </si>
  <si>
    <t>27380</t>
  </si>
  <si>
    <t>Repair of kneecap tendon</t>
  </si>
  <si>
    <t>27381</t>
  </si>
  <si>
    <t>Repair/graft kneecap tendon</t>
  </si>
  <si>
    <t>27385</t>
  </si>
  <si>
    <t>Repair of thigh muscle</t>
  </si>
  <si>
    <t>27386</t>
  </si>
  <si>
    <t>Repair/graft of thigh muscle</t>
  </si>
  <si>
    <t>27390</t>
  </si>
  <si>
    <t>27391</t>
  </si>
  <si>
    <t>27392</t>
  </si>
  <si>
    <t>27393</t>
  </si>
  <si>
    <t>Lengthening of thigh tendon</t>
  </si>
  <si>
    <t>27394</t>
  </si>
  <si>
    <t>Lengthening of thigh tendons</t>
  </si>
  <si>
    <t>27395</t>
  </si>
  <si>
    <t>27396</t>
  </si>
  <si>
    <t>Transplant of thigh tendon</t>
  </si>
  <si>
    <t>27397</t>
  </si>
  <si>
    <t>Transplants of thigh tendons</t>
  </si>
  <si>
    <t>27400</t>
  </si>
  <si>
    <t>Revise thigh muscles/tendons</t>
  </si>
  <si>
    <t>27403</t>
  </si>
  <si>
    <t>Repair of knee cartilage</t>
  </si>
  <si>
    <t>27405</t>
  </si>
  <si>
    <t>Repair of knee ligament</t>
  </si>
  <si>
    <t>27407</t>
  </si>
  <si>
    <t>27409</t>
  </si>
  <si>
    <t>Repair of knee ligaments</t>
  </si>
  <si>
    <t>27412</t>
  </si>
  <si>
    <t>Autochondrocyte implant knee</t>
  </si>
  <si>
    <t>27415</t>
  </si>
  <si>
    <t>Osteochondral knee allograft</t>
  </si>
  <si>
    <t>27416</t>
  </si>
  <si>
    <t>Osteochondral knee autograft</t>
  </si>
  <si>
    <t>27418</t>
  </si>
  <si>
    <t>Repair degenerated kneecap</t>
  </si>
  <si>
    <t>27420</t>
  </si>
  <si>
    <t>Revision of unstable kneecap</t>
  </si>
  <si>
    <t>27422</t>
  </si>
  <si>
    <t>27424</t>
  </si>
  <si>
    <t>Revision/removal of kneecap</t>
  </si>
  <si>
    <t>27425</t>
  </si>
  <si>
    <t>Lat retinacular release open</t>
  </si>
  <si>
    <t>27427</t>
  </si>
  <si>
    <t>Reconstruction knee</t>
  </si>
  <si>
    <t>27428</t>
  </si>
  <si>
    <t>27429</t>
  </si>
  <si>
    <t>27430</t>
  </si>
  <si>
    <t>Revision of thigh muscles</t>
  </si>
  <si>
    <t>27435</t>
  </si>
  <si>
    <t>Incision of knee joint</t>
  </si>
  <si>
    <t>27437</t>
  </si>
  <si>
    <t>Revise kneecap</t>
  </si>
  <si>
    <t>27438</t>
  </si>
  <si>
    <t>Revise kneecap with implant</t>
  </si>
  <si>
    <t>27440</t>
  </si>
  <si>
    <t>Revision of knee joint</t>
  </si>
  <si>
    <t>27441</t>
  </si>
  <si>
    <t>27442</t>
  </si>
  <si>
    <t>27443</t>
  </si>
  <si>
    <t>27445</t>
  </si>
  <si>
    <t>27446</t>
  </si>
  <si>
    <t>27447</t>
  </si>
  <si>
    <t>Total knee arthroplasty</t>
  </si>
  <si>
    <t>27448</t>
  </si>
  <si>
    <t>Incision of thigh</t>
  </si>
  <si>
    <t>27450</t>
  </si>
  <si>
    <t>27454</t>
  </si>
  <si>
    <t>Realignment of thigh bone</t>
  </si>
  <si>
    <t>27455</t>
  </si>
  <si>
    <t>Realignment of knee</t>
  </si>
  <si>
    <t>27457</t>
  </si>
  <si>
    <t>27465</t>
  </si>
  <si>
    <t>Shortening of thigh bone</t>
  </si>
  <si>
    <t>27466</t>
  </si>
  <si>
    <t>Lengthening of thigh bone</t>
  </si>
  <si>
    <t>27468</t>
  </si>
  <si>
    <t>Shorten/lengthen thighs</t>
  </si>
  <si>
    <t>27470</t>
  </si>
  <si>
    <t>Repair of thigh</t>
  </si>
  <si>
    <t>27472</t>
  </si>
  <si>
    <t>Repair/graft of thigh</t>
  </si>
  <si>
    <t>27475</t>
  </si>
  <si>
    <t>Surgery to stop leg growth</t>
  </si>
  <si>
    <t>27477</t>
  </si>
  <si>
    <t>27479</t>
  </si>
  <si>
    <t>27485</t>
  </si>
  <si>
    <t>27486</t>
  </si>
  <si>
    <t>Revise/replace knee joint</t>
  </si>
  <si>
    <t>27487</t>
  </si>
  <si>
    <t>27488</t>
  </si>
  <si>
    <t>Removal of knee prosthesis</t>
  </si>
  <si>
    <t>27495</t>
  </si>
  <si>
    <t>Reinforce thigh</t>
  </si>
  <si>
    <t>27496</t>
  </si>
  <si>
    <t>Decompression of thigh/knee</t>
  </si>
  <si>
    <t>27497</t>
  </si>
  <si>
    <t>27498</t>
  </si>
  <si>
    <t>27499</t>
  </si>
  <si>
    <t>27500</t>
  </si>
  <si>
    <t>Treatment of thigh fracture</t>
  </si>
  <si>
    <t>27501</t>
  </si>
  <si>
    <t>27502</t>
  </si>
  <si>
    <t>27503</t>
  </si>
  <si>
    <t>27506</t>
  </si>
  <si>
    <t>27507</t>
  </si>
  <si>
    <t>27508</t>
  </si>
  <si>
    <t>27509</t>
  </si>
  <si>
    <t>27510</t>
  </si>
  <si>
    <t>27511</t>
  </si>
  <si>
    <t>27513</t>
  </si>
  <si>
    <t>27514</t>
  </si>
  <si>
    <t>27516</t>
  </si>
  <si>
    <t>Treat thigh fx growth plate</t>
  </si>
  <si>
    <t>27517</t>
  </si>
  <si>
    <t>27519</t>
  </si>
  <si>
    <t>27520</t>
  </si>
  <si>
    <t>Treat kneecap fracture</t>
  </si>
  <si>
    <t>27524</t>
  </si>
  <si>
    <t>27530</t>
  </si>
  <si>
    <t>Treat knee fracture</t>
  </si>
  <si>
    <t>27532</t>
  </si>
  <si>
    <t>27535</t>
  </si>
  <si>
    <t>27536</t>
  </si>
  <si>
    <t>27538</t>
  </si>
  <si>
    <t>Treat knee fracture(s)</t>
  </si>
  <si>
    <t>27540</t>
  </si>
  <si>
    <t>27550</t>
  </si>
  <si>
    <t>Treat knee dislocation</t>
  </si>
  <si>
    <t>27552</t>
  </si>
  <si>
    <t>27556</t>
  </si>
  <si>
    <t>27557</t>
  </si>
  <si>
    <t>27558</t>
  </si>
  <si>
    <t>27560</t>
  </si>
  <si>
    <t>Treat kneecap dislocation</t>
  </si>
  <si>
    <t>27562</t>
  </si>
  <si>
    <t>27566</t>
  </si>
  <si>
    <t>27570</t>
  </si>
  <si>
    <t>Fixation of knee joint</t>
  </si>
  <si>
    <t>27580</t>
  </si>
  <si>
    <t>Fusion of knee</t>
  </si>
  <si>
    <t>27590</t>
  </si>
  <si>
    <t>Amputate leg at thigh</t>
  </si>
  <si>
    <t>27591</t>
  </si>
  <si>
    <t>27592</t>
  </si>
  <si>
    <t>27594</t>
  </si>
  <si>
    <t>27596</t>
  </si>
  <si>
    <t>27598</t>
  </si>
  <si>
    <t>Amputate lower leg at knee</t>
  </si>
  <si>
    <t>27599</t>
  </si>
  <si>
    <t>27600</t>
  </si>
  <si>
    <t>Decompression of lower leg</t>
  </si>
  <si>
    <t>27601</t>
  </si>
  <si>
    <t>27602</t>
  </si>
  <si>
    <t>27603</t>
  </si>
  <si>
    <t>Drain lower leg lesion</t>
  </si>
  <si>
    <t>27604</t>
  </si>
  <si>
    <t>Drain lower leg bursa</t>
  </si>
  <si>
    <t>27605</t>
  </si>
  <si>
    <t>Incision of achilles tendon</t>
  </si>
  <si>
    <t>27606</t>
  </si>
  <si>
    <t>27607</t>
  </si>
  <si>
    <t>Treat lower leg bone lesion</t>
  </si>
  <si>
    <t>27610</t>
  </si>
  <si>
    <t>Explore/treat ankle joint</t>
  </si>
  <si>
    <t>27612</t>
  </si>
  <si>
    <t>Exploration of ankle joint</t>
  </si>
  <si>
    <t>27613</t>
  </si>
  <si>
    <t>Biopsy lower leg soft tissue</t>
  </si>
  <si>
    <t>27614</t>
  </si>
  <si>
    <t>27615</t>
  </si>
  <si>
    <t>Resect leg/ankle tum &lt; 5 cm</t>
  </si>
  <si>
    <t>27616</t>
  </si>
  <si>
    <t>Resect leg/ankle tum 5 cm/&gt;</t>
  </si>
  <si>
    <t>27618</t>
  </si>
  <si>
    <t>Exc leg/ankle tum &lt; 3 cm</t>
  </si>
  <si>
    <t>27619</t>
  </si>
  <si>
    <t>Exc leg/ankle tum deep &lt;5 cm</t>
  </si>
  <si>
    <t>27620</t>
  </si>
  <si>
    <t>27625</t>
  </si>
  <si>
    <t>Remove ankle joint lining</t>
  </si>
  <si>
    <t>27626</t>
  </si>
  <si>
    <t>27630</t>
  </si>
  <si>
    <t>Removal of tendon lesion</t>
  </si>
  <si>
    <t>27632</t>
  </si>
  <si>
    <t>Exc leg/ankle les sc 3 cm/&gt;</t>
  </si>
  <si>
    <t>27634</t>
  </si>
  <si>
    <t>Exc leg/ankle tum dep 5 cm/&gt;</t>
  </si>
  <si>
    <t>27635</t>
  </si>
  <si>
    <t>Remove lower leg bone lesion</t>
  </si>
  <si>
    <t>27637</t>
  </si>
  <si>
    <t>Remove/graft leg bone lesion</t>
  </si>
  <si>
    <t>27638</t>
  </si>
  <si>
    <t>27640</t>
  </si>
  <si>
    <t>Partial removal of tibia</t>
  </si>
  <si>
    <t>27641</t>
  </si>
  <si>
    <t>Partial removal of fibula</t>
  </si>
  <si>
    <t>27645</t>
  </si>
  <si>
    <t>Resect tibia tumor</t>
  </si>
  <si>
    <t>27646</t>
  </si>
  <si>
    <t>Resect fibula tumor</t>
  </si>
  <si>
    <t>27647</t>
  </si>
  <si>
    <t>Resect talus/calcaneus tum</t>
  </si>
  <si>
    <t>27648</t>
  </si>
  <si>
    <t>Injection for ankle x-ray</t>
  </si>
  <si>
    <t>27650</t>
  </si>
  <si>
    <t>Repair achilles tendon</t>
  </si>
  <si>
    <t>27652</t>
  </si>
  <si>
    <t>Repair/graft achilles tendon</t>
  </si>
  <si>
    <t>27654</t>
  </si>
  <si>
    <t>Repair of achilles tendon</t>
  </si>
  <si>
    <t>27656</t>
  </si>
  <si>
    <t>Repair leg fascia defect</t>
  </si>
  <si>
    <t>27658</t>
  </si>
  <si>
    <t>Repair of leg tendon each</t>
  </si>
  <si>
    <t>27659</t>
  </si>
  <si>
    <t>27664</t>
  </si>
  <si>
    <t>27665</t>
  </si>
  <si>
    <t>27675</t>
  </si>
  <si>
    <t>Repair lower leg tendons</t>
  </si>
  <si>
    <t>27676</t>
  </si>
  <si>
    <t>27680</t>
  </si>
  <si>
    <t>Release of lower leg tendon</t>
  </si>
  <si>
    <t>27681</t>
  </si>
  <si>
    <t>Release of lower leg tendons</t>
  </si>
  <si>
    <t>27685</t>
  </si>
  <si>
    <t>Revision of lower leg tendon</t>
  </si>
  <si>
    <t>27686</t>
  </si>
  <si>
    <t>Revise lower leg tendons</t>
  </si>
  <si>
    <t>27687</t>
  </si>
  <si>
    <t>Revision of calf tendon</t>
  </si>
  <si>
    <t>27690</t>
  </si>
  <si>
    <t>Revise lower leg tendon</t>
  </si>
  <si>
    <t>27691</t>
  </si>
  <si>
    <t>27692</t>
  </si>
  <si>
    <t>Revise additional leg tendon</t>
  </si>
  <si>
    <t>27695</t>
  </si>
  <si>
    <t>Repair of ankle ligament</t>
  </si>
  <si>
    <t>27696</t>
  </si>
  <si>
    <t>Repair of ankle ligaments</t>
  </si>
  <si>
    <t>27698</t>
  </si>
  <si>
    <t>27700</t>
  </si>
  <si>
    <t>Revision of ankle joint</t>
  </si>
  <si>
    <t>27702</t>
  </si>
  <si>
    <t>Reconstruct ankle joint</t>
  </si>
  <si>
    <t>27703</t>
  </si>
  <si>
    <t>Reconstruction ankle joint</t>
  </si>
  <si>
    <t>27704</t>
  </si>
  <si>
    <t>Removal of ankle implant</t>
  </si>
  <si>
    <t>27705</t>
  </si>
  <si>
    <t>Incision of tibia</t>
  </si>
  <si>
    <t>27707</t>
  </si>
  <si>
    <t>Incision of fibula</t>
  </si>
  <si>
    <t>27709</t>
  </si>
  <si>
    <t>Incision of tibia &amp; fibula</t>
  </si>
  <si>
    <t>27712</t>
  </si>
  <si>
    <t>Realignment of lower leg</t>
  </si>
  <si>
    <t>27715</t>
  </si>
  <si>
    <t>Revision of lower leg</t>
  </si>
  <si>
    <t>27720</t>
  </si>
  <si>
    <t>Repair of tibia</t>
  </si>
  <si>
    <t>27722</t>
  </si>
  <si>
    <t>Repair/graft of tibia</t>
  </si>
  <si>
    <t>27724</t>
  </si>
  <si>
    <t>27725</t>
  </si>
  <si>
    <t>Repair of lower leg</t>
  </si>
  <si>
    <t>27726</t>
  </si>
  <si>
    <t>Repair fibula nonunion</t>
  </si>
  <si>
    <t>27727</t>
  </si>
  <si>
    <t>27730</t>
  </si>
  <si>
    <t>Repair of tibia epiphysis</t>
  </si>
  <si>
    <t>27732</t>
  </si>
  <si>
    <t>Repair of fibula epiphysis</t>
  </si>
  <si>
    <t>27734</t>
  </si>
  <si>
    <t>Repair lower leg epiphyses</t>
  </si>
  <si>
    <t>27740</t>
  </si>
  <si>
    <t>Repair of leg epiphyses</t>
  </si>
  <si>
    <t>27742</t>
  </si>
  <si>
    <t>27745</t>
  </si>
  <si>
    <t>Reinforce tibia</t>
  </si>
  <si>
    <t>27750</t>
  </si>
  <si>
    <t>Treatment of tibia fracture</t>
  </si>
  <si>
    <t>27752</t>
  </si>
  <si>
    <t>27756</t>
  </si>
  <si>
    <t>27758</t>
  </si>
  <si>
    <t>27759</t>
  </si>
  <si>
    <t>27760</t>
  </si>
  <si>
    <t>Cltx medial ankle fx</t>
  </si>
  <si>
    <t>27762</t>
  </si>
  <si>
    <t>Cltx med ankle fx w/mnpj</t>
  </si>
  <si>
    <t>27766</t>
  </si>
  <si>
    <t>Optx medial ankle fx</t>
  </si>
  <si>
    <t>27767</t>
  </si>
  <si>
    <t>Cltx post ankle fx</t>
  </si>
  <si>
    <t>27768</t>
  </si>
  <si>
    <t>Cltx post ankle fx w/mnpj</t>
  </si>
  <si>
    <t>27769</t>
  </si>
  <si>
    <t>Optx post ankle fx</t>
  </si>
  <si>
    <t>27780</t>
  </si>
  <si>
    <t>Treatment of fibula fracture</t>
  </si>
  <si>
    <t>27781</t>
  </si>
  <si>
    <t>27784</t>
  </si>
  <si>
    <t>27786</t>
  </si>
  <si>
    <t>Treatment of ankle fracture</t>
  </si>
  <si>
    <t>27788</t>
  </si>
  <si>
    <t>27792</t>
  </si>
  <si>
    <t>27808</t>
  </si>
  <si>
    <t>27810</t>
  </si>
  <si>
    <t>27814</t>
  </si>
  <si>
    <t>27816</t>
  </si>
  <si>
    <t>27818</t>
  </si>
  <si>
    <t>27822</t>
  </si>
  <si>
    <t>27823</t>
  </si>
  <si>
    <t>27824</t>
  </si>
  <si>
    <t>Treat lower leg fracture</t>
  </si>
  <si>
    <t>27825</t>
  </si>
  <si>
    <t>27826</t>
  </si>
  <si>
    <t>27827</t>
  </si>
  <si>
    <t>27828</t>
  </si>
  <si>
    <t>27829</t>
  </si>
  <si>
    <t>Treat lower leg joint</t>
  </si>
  <si>
    <t>27830</t>
  </si>
  <si>
    <t>Treat lower leg dislocation</t>
  </si>
  <si>
    <t>27831</t>
  </si>
  <si>
    <t>27832</t>
  </si>
  <si>
    <t>27840</t>
  </si>
  <si>
    <t>Treat ankle dislocation</t>
  </si>
  <si>
    <t>27842</t>
  </si>
  <si>
    <t>27846</t>
  </si>
  <si>
    <t>27848</t>
  </si>
  <si>
    <t>27860</t>
  </si>
  <si>
    <t>Fixation of ankle joint</t>
  </si>
  <si>
    <t>27870</t>
  </si>
  <si>
    <t>Fusion of ankle joint open</t>
  </si>
  <si>
    <t>27871</t>
  </si>
  <si>
    <t>Fusion of tibiofibular joint</t>
  </si>
  <si>
    <t>27880</t>
  </si>
  <si>
    <t>Amputation of lower leg</t>
  </si>
  <si>
    <t>27881</t>
  </si>
  <si>
    <t>27882</t>
  </si>
  <si>
    <t>27884</t>
  </si>
  <si>
    <t>27886</t>
  </si>
  <si>
    <t>27888</t>
  </si>
  <si>
    <t>Amputation of foot at ankle</t>
  </si>
  <si>
    <t>27889</t>
  </si>
  <si>
    <t>27892</t>
  </si>
  <si>
    <t>Decompression of leg</t>
  </si>
  <si>
    <t>27893</t>
  </si>
  <si>
    <t>27894</t>
  </si>
  <si>
    <t>27899</t>
  </si>
  <si>
    <t>28001</t>
  </si>
  <si>
    <t>Drainage of bursa of foot</t>
  </si>
  <si>
    <t>28002</t>
  </si>
  <si>
    <t>Treatment of foot infection</t>
  </si>
  <si>
    <t>28003</t>
  </si>
  <si>
    <t>28005</t>
  </si>
  <si>
    <t>Treat foot bone lesion</t>
  </si>
  <si>
    <t>28008</t>
  </si>
  <si>
    <t>Incision of foot fascia</t>
  </si>
  <si>
    <t>28010</t>
  </si>
  <si>
    <t>Incision of toe tendon</t>
  </si>
  <si>
    <t>28011</t>
  </si>
  <si>
    <t>Incision of toe tendons</t>
  </si>
  <si>
    <t>28020</t>
  </si>
  <si>
    <t>Exploration of foot joint</t>
  </si>
  <si>
    <t>28022</t>
  </si>
  <si>
    <t>28024</t>
  </si>
  <si>
    <t>Exploration of toe joint</t>
  </si>
  <si>
    <t>28035</t>
  </si>
  <si>
    <t>Decompression of tibia nerve</t>
  </si>
  <si>
    <t>28039</t>
  </si>
  <si>
    <t>Exc foot/toe tum sc 1.5 cm/&gt;</t>
  </si>
  <si>
    <t>28041</t>
  </si>
  <si>
    <t>Exc foot/toe tum dep 1.5cm/&gt;</t>
  </si>
  <si>
    <t>28043</t>
  </si>
  <si>
    <t>Exc foot/toe tum sc &lt; 1.5 cm</t>
  </si>
  <si>
    <t>28045</t>
  </si>
  <si>
    <t>Exc foot/toe tum deep &lt;1.5cm</t>
  </si>
  <si>
    <t>28046</t>
  </si>
  <si>
    <t>Resect foot/toe tumor &lt; 3 cm</t>
  </si>
  <si>
    <t>28047</t>
  </si>
  <si>
    <t>Resect foot/toe tumor 3 cm/&gt;</t>
  </si>
  <si>
    <t>28050</t>
  </si>
  <si>
    <t>Biopsy of foot joint lining</t>
  </si>
  <si>
    <t>28052</t>
  </si>
  <si>
    <t>28054</t>
  </si>
  <si>
    <t>Biopsy of toe joint lining</t>
  </si>
  <si>
    <t>28055</t>
  </si>
  <si>
    <t>Neurectomy foot</t>
  </si>
  <si>
    <t>28060</t>
  </si>
  <si>
    <t>Partial removal foot fascia</t>
  </si>
  <si>
    <t>28062</t>
  </si>
  <si>
    <t>Removal of foot fascia</t>
  </si>
  <si>
    <t>28070</t>
  </si>
  <si>
    <t>Removal of foot joint lining</t>
  </si>
  <si>
    <t>28072</t>
  </si>
  <si>
    <t>28080</t>
  </si>
  <si>
    <t>Removal of foot lesion</t>
  </si>
  <si>
    <t>28086</t>
  </si>
  <si>
    <t>Excise foot tendon sheath</t>
  </si>
  <si>
    <t>28088</t>
  </si>
  <si>
    <t>28090</t>
  </si>
  <si>
    <t>28092</t>
  </si>
  <si>
    <t>Removal of toe lesions</t>
  </si>
  <si>
    <t>28100</t>
  </si>
  <si>
    <t>Removal of ankle/heel lesion</t>
  </si>
  <si>
    <t>28102</t>
  </si>
  <si>
    <t>Remove/graft foot lesion</t>
  </si>
  <si>
    <t>28103</t>
  </si>
  <si>
    <t>28104</t>
  </si>
  <si>
    <t>28106</t>
  </si>
  <si>
    <t>28107</t>
  </si>
  <si>
    <t>28108</t>
  </si>
  <si>
    <t>28110</t>
  </si>
  <si>
    <t>Part removal of metatarsal</t>
  </si>
  <si>
    <t>28111</t>
  </si>
  <si>
    <t>28112</t>
  </si>
  <si>
    <t>28113</t>
  </si>
  <si>
    <t>28114</t>
  </si>
  <si>
    <t>Removal of metatarsal heads</t>
  </si>
  <si>
    <t>28116</t>
  </si>
  <si>
    <t>Revision of foot</t>
  </si>
  <si>
    <t>28118</t>
  </si>
  <si>
    <t>Removal of heel bone</t>
  </si>
  <si>
    <t>28119</t>
  </si>
  <si>
    <t>Removal of heel spur</t>
  </si>
  <si>
    <t>28120</t>
  </si>
  <si>
    <t>Part removal of ankle/heel</t>
  </si>
  <si>
    <t>28122</t>
  </si>
  <si>
    <t>Partial removal of foot bone</t>
  </si>
  <si>
    <t>28124</t>
  </si>
  <si>
    <t>Partial removal of toe</t>
  </si>
  <si>
    <t>28126</t>
  </si>
  <si>
    <t>28130</t>
  </si>
  <si>
    <t>Removal of ankle bone</t>
  </si>
  <si>
    <t>28140</t>
  </si>
  <si>
    <t>Removal of metatarsal</t>
  </si>
  <si>
    <t>28150</t>
  </si>
  <si>
    <t>Removal of toe</t>
  </si>
  <si>
    <t>28153</t>
  </si>
  <si>
    <t>28160</t>
  </si>
  <si>
    <t>28171</t>
  </si>
  <si>
    <t>Resect tarsal tumor</t>
  </si>
  <si>
    <t>28173</t>
  </si>
  <si>
    <t>Resect metatarsal tumor</t>
  </si>
  <si>
    <t>28175</t>
  </si>
  <si>
    <t>Resect phalanx of toe tumor</t>
  </si>
  <si>
    <t>28190</t>
  </si>
  <si>
    <t>Removal of foot foreign body</t>
  </si>
  <si>
    <t>28192</t>
  </si>
  <si>
    <t>28193</t>
  </si>
  <si>
    <t>28200</t>
  </si>
  <si>
    <t>Repair of foot tendon</t>
  </si>
  <si>
    <t>28202</t>
  </si>
  <si>
    <t>Repair/graft of foot tendon</t>
  </si>
  <si>
    <t>28208</t>
  </si>
  <si>
    <t>28210</t>
  </si>
  <si>
    <t>28220</t>
  </si>
  <si>
    <t>Release of foot tendon</t>
  </si>
  <si>
    <t>28222</t>
  </si>
  <si>
    <t>Release of foot tendons</t>
  </si>
  <si>
    <t>28225</t>
  </si>
  <si>
    <t>28226</t>
  </si>
  <si>
    <t>28230</t>
  </si>
  <si>
    <t>Incision of foot tendon(s)</t>
  </si>
  <si>
    <t>28232</t>
  </si>
  <si>
    <t>28234</t>
  </si>
  <si>
    <t>Incision of foot tendon</t>
  </si>
  <si>
    <t>28238</t>
  </si>
  <si>
    <t>Revision of foot tendon</t>
  </si>
  <si>
    <t>28240</t>
  </si>
  <si>
    <t>Release of big toe</t>
  </si>
  <si>
    <t>28250</t>
  </si>
  <si>
    <t>Revision of foot fascia</t>
  </si>
  <si>
    <t>28260</t>
  </si>
  <si>
    <t>Release of midfoot joint</t>
  </si>
  <si>
    <t>28261</t>
  </si>
  <si>
    <t>28262</t>
  </si>
  <si>
    <t>Revision of foot and ankle</t>
  </si>
  <si>
    <t>28264</t>
  </si>
  <si>
    <t>28270</t>
  </si>
  <si>
    <t>Release of foot contracture</t>
  </si>
  <si>
    <t>28272</t>
  </si>
  <si>
    <t>Release of toe joint each</t>
  </si>
  <si>
    <t>28280</t>
  </si>
  <si>
    <t>Fusion of toes</t>
  </si>
  <si>
    <t>28285</t>
  </si>
  <si>
    <t>Repair of hammertoe</t>
  </si>
  <si>
    <t>28286</t>
  </si>
  <si>
    <t>28288</t>
  </si>
  <si>
    <t>28289</t>
  </si>
  <si>
    <t>Corrj halux rigdus w/o implt</t>
  </si>
  <si>
    <t>28291</t>
  </si>
  <si>
    <t>Corrj halux rigdus w/implt</t>
  </si>
  <si>
    <t>28292</t>
  </si>
  <si>
    <t>28295</t>
  </si>
  <si>
    <t>28296</t>
  </si>
  <si>
    <t>28297</t>
  </si>
  <si>
    <t>28298</t>
  </si>
  <si>
    <t>28299</t>
  </si>
  <si>
    <t>28300</t>
  </si>
  <si>
    <t>Incision of heel bone</t>
  </si>
  <si>
    <t>28302</t>
  </si>
  <si>
    <t>Incision of ankle bone</t>
  </si>
  <si>
    <t>28304</t>
  </si>
  <si>
    <t>Incision of midfoot bones</t>
  </si>
  <si>
    <t>28305</t>
  </si>
  <si>
    <t>Incise/graft midfoot bones</t>
  </si>
  <si>
    <t>28306</t>
  </si>
  <si>
    <t>Incision of metatarsal</t>
  </si>
  <si>
    <t>28307</t>
  </si>
  <si>
    <t>28308</t>
  </si>
  <si>
    <t>28309</t>
  </si>
  <si>
    <t>Incision of metatarsals</t>
  </si>
  <si>
    <t>28310</t>
  </si>
  <si>
    <t>Revision of big toe</t>
  </si>
  <si>
    <t>28312</t>
  </si>
  <si>
    <t>Revision of toe</t>
  </si>
  <si>
    <t>28313</t>
  </si>
  <si>
    <t>Repair deformity of toe</t>
  </si>
  <si>
    <t>28315</t>
  </si>
  <si>
    <t>Removal of sesamoid bone</t>
  </si>
  <si>
    <t>28320</t>
  </si>
  <si>
    <t>Repair of foot bones</t>
  </si>
  <si>
    <t>28322</t>
  </si>
  <si>
    <t>Repair of metatarsals</t>
  </si>
  <si>
    <t>28340</t>
  </si>
  <si>
    <t>Resect enlarged toe tissue</t>
  </si>
  <si>
    <t>28341</t>
  </si>
  <si>
    <t>Resect enlarged toe</t>
  </si>
  <si>
    <t>28344</t>
  </si>
  <si>
    <t>Repair extra toe(s)</t>
  </si>
  <si>
    <t>28345</t>
  </si>
  <si>
    <t>Repair webbed toe(s)</t>
  </si>
  <si>
    <t>28360</t>
  </si>
  <si>
    <t>Reconstruct cleft foot</t>
  </si>
  <si>
    <t>28400</t>
  </si>
  <si>
    <t>Treatment of heel fracture</t>
  </si>
  <si>
    <t>28405</t>
  </si>
  <si>
    <t>28406</t>
  </si>
  <si>
    <t>28415</t>
  </si>
  <si>
    <t>Treat heel fracture</t>
  </si>
  <si>
    <t>28420</t>
  </si>
  <si>
    <t>Treat/graft heel fracture</t>
  </si>
  <si>
    <t>28430</t>
  </si>
  <si>
    <t>28435</t>
  </si>
  <si>
    <t>28436</t>
  </si>
  <si>
    <t>28445</t>
  </si>
  <si>
    <t>Treat ankle fracture</t>
  </si>
  <si>
    <t>28446</t>
  </si>
  <si>
    <t>Osteochondral talus autogrft</t>
  </si>
  <si>
    <t>28450</t>
  </si>
  <si>
    <t>Treat midfoot fracture each</t>
  </si>
  <si>
    <t>28455</t>
  </si>
  <si>
    <t>28456</t>
  </si>
  <si>
    <t>Treat midfoot fracture</t>
  </si>
  <si>
    <t>28465</t>
  </si>
  <si>
    <t>28470</t>
  </si>
  <si>
    <t>Treat metatarsal fracture</t>
  </si>
  <si>
    <t>28475</t>
  </si>
  <si>
    <t>28476</t>
  </si>
  <si>
    <t>28485</t>
  </si>
  <si>
    <t>28490</t>
  </si>
  <si>
    <t>Treat big toe fracture</t>
  </si>
  <si>
    <t>28495</t>
  </si>
  <si>
    <t>28496</t>
  </si>
  <si>
    <t>28505</t>
  </si>
  <si>
    <t>28510</t>
  </si>
  <si>
    <t>Treatment of toe fracture</t>
  </si>
  <si>
    <t>28515</t>
  </si>
  <si>
    <t>28525</t>
  </si>
  <si>
    <t>Treat toe fracture</t>
  </si>
  <si>
    <t>28530</t>
  </si>
  <si>
    <t>Treat sesamoid bone fracture</t>
  </si>
  <si>
    <t>28531</t>
  </si>
  <si>
    <t>28540</t>
  </si>
  <si>
    <t>Treat foot dislocation</t>
  </si>
  <si>
    <t>28545</t>
  </si>
  <si>
    <t>28546</t>
  </si>
  <si>
    <t>28555</t>
  </si>
  <si>
    <t>Repair foot dislocation</t>
  </si>
  <si>
    <t>28570</t>
  </si>
  <si>
    <t>28575</t>
  </si>
  <si>
    <t>28576</t>
  </si>
  <si>
    <t>28585</t>
  </si>
  <si>
    <t>28600</t>
  </si>
  <si>
    <t>28605</t>
  </si>
  <si>
    <t>28606</t>
  </si>
  <si>
    <t>28615</t>
  </si>
  <si>
    <t>28630</t>
  </si>
  <si>
    <t>Treat toe dislocation</t>
  </si>
  <si>
    <t>28635</t>
  </si>
  <si>
    <t>28636</t>
  </si>
  <si>
    <t>28645</t>
  </si>
  <si>
    <t>Repair toe dislocation</t>
  </si>
  <si>
    <t>28660</t>
  </si>
  <si>
    <t>28665</t>
  </si>
  <si>
    <t>28666</t>
  </si>
  <si>
    <t>28675</t>
  </si>
  <si>
    <t>Repair of toe dislocation</t>
  </si>
  <si>
    <t>28705</t>
  </si>
  <si>
    <t>Fusion of foot bones</t>
  </si>
  <si>
    <t>28715</t>
  </si>
  <si>
    <t>28725</t>
  </si>
  <si>
    <t>28730</t>
  </si>
  <si>
    <t>28735</t>
  </si>
  <si>
    <t>28737</t>
  </si>
  <si>
    <t>Revision of foot bones</t>
  </si>
  <si>
    <t>28740</t>
  </si>
  <si>
    <t>28750</t>
  </si>
  <si>
    <t>Fusion of big toe joint</t>
  </si>
  <si>
    <t>28755</t>
  </si>
  <si>
    <t>28760</t>
  </si>
  <si>
    <t>28800</t>
  </si>
  <si>
    <t>Amputation of midfoot</t>
  </si>
  <si>
    <t>28805</t>
  </si>
  <si>
    <t>Amputation thru metatarsal</t>
  </si>
  <si>
    <t>28810</t>
  </si>
  <si>
    <t>Amputation toe &amp; metatarsal</t>
  </si>
  <si>
    <t>28820</t>
  </si>
  <si>
    <t>Amputation of toe</t>
  </si>
  <si>
    <t>28825</t>
  </si>
  <si>
    <t>Partial amputation of toe</t>
  </si>
  <si>
    <t>28890</t>
  </si>
  <si>
    <t>Hi enrgy eswt plantar fascia</t>
  </si>
  <si>
    <t>28899</t>
  </si>
  <si>
    <t>29000</t>
  </si>
  <si>
    <t>Application of body cast</t>
  </si>
  <si>
    <t>29010</t>
  </si>
  <si>
    <t>29015</t>
  </si>
  <si>
    <t>29035</t>
  </si>
  <si>
    <t>29040</t>
  </si>
  <si>
    <t>29044</t>
  </si>
  <si>
    <t>29046</t>
  </si>
  <si>
    <t>29049</t>
  </si>
  <si>
    <t>Application of figure eight</t>
  </si>
  <si>
    <t>29055</t>
  </si>
  <si>
    <t>Application of shoulder cast</t>
  </si>
  <si>
    <t>29058</t>
  </si>
  <si>
    <t>29065</t>
  </si>
  <si>
    <t>Application of long arm cast</t>
  </si>
  <si>
    <t>29075</t>
  </si>
  <si>
    <t>Application of forearm cast</t>
  </si>
  <si>
    <t>29085</t>
  </si>
  <si>
    <t>Apply hand/wrist cast</t>
  </si>
  <si>
    <t>29086</t>
  </si>
  <si>
    <t>Apply finger cast</t>
  </si>
  <si>
    <t>29105</t>
  </si>
  <si>
    <t>Apply long arm splint</t>
  </si>
  <si>
    <t>29125</t>
  </si>
  <si>
    <t>Apply forearm splint</t>
  </si>
  <si>
    <t>29126</t>
  </si>
  <si>
    <t>29130</t>
  </si>
  <si>
    <t>Application of finger splint</t>
  </si>
  <si>
    <t>29131</t>
  </si>
  <si>
    <t>29200</t>
  </si>
  <si>
    <t>Strapping of chest</t>
  </si>
  <si>
    <t>29240</t>
  </si>
  <si>
    <t>Strapping of shoulder</t>
  </si>
  <si>
    <t>29260</t>
  </si>
  <si>
    <t>Strapping of elbow or wrist</t>
  </si>
  <si>
    <t>29280</t>
  </si>
  <si>
    <t>Strapping of hand or finger</t>
  </si>
  <si>
    <t>29305</t>
  </si>
  <si>
    <t>Application of hip cast</t>
  </si>
  <si>
    <t>29325</t>
  </si>
  <si>
    <t>Application of hip casts</t>
  </si>
  <si>
    <t>29345</t>
  </si>
  <si>
    <t>Application of long leg cast</t>
  </si>
  <si>
    <t>29355</t>
  </si>
  <si>
    <t>29358</t>
  </si>
  <si>
    <t>Apply long leg cast brace</t>
  </si>
  <si>
    <t>29365</t>
  </si>
  <si>
    <t>29405</t>
  </si>
  <si>
    <t>Apply short leg cast</t>
  </si>
  <si>
    <t>29425</t>
  </si>
  <si>
    <t>29435</t>
  </si>
  <si>
    <t>29440</t>
  </si>
  <si>
    <t>Addition of walker to cast</t>
  </si>
  <si>
    <t>29445</t>
  </si>
  <si>
    <t>Apply rigid leg cast</t>
  </si>
  <si>
    <t>29450</t>
  </si>
  <si>
    <t>Application of leg cast</t>
  </si>
  <si>
    <t>29505</t>
  </si>
  <si>
    <t>Application long leg splint</t>
  </si>
  <si>
    <t>29515</t>
  </si>
  <si>
    <t>Application lower leg splint</t>
  </si>
  <si>
    <t>29520</t>
  </si>
  <si>
    <t>Strapping of hip</t>
  </si>
  <si>
    <t>29530</t>
  </si>
  <si>
    <t>Strapping of knee</t>
  </si>
  <si>
    <t>29540</t>
  </si>
  <si>
    <t>Strapping of ankle and/or ft</t>
  </si>
  <si>
    <t>29550</t>
  </si>
  <si>
    <t>Strapping of toes</t>
  </si>
  <si>
    <t>29580</t>
  </si>
  <si>
    <t>Application of paste boot</t>
  </si>
  <si>
    <t>29581</t>
  </si>
  <si>
    <t>Apply multlay comprs lwr leg</t>
  </si>
  <si>
    <t>29584</t>
  </si>
  <si>
    <t>Appl multlay comprs arm/hand</t>
  </si>
  <si>
    <t>29700</t>
  </si>
  <si>
    <t>Removal/revision of cast</t>
  </si>
  <si>
    <t>29705</t>
  </si>
  <si>
    <t>29710</t>
  </si>
  <si>
    <t>29720</t>
  </si>
  <si>
    <t>Repair of body cast</t>
  </si>
  <si>
    <t>29730</t>
  </si>
  <si>
    <t>Windowing of cast</t>
  </si>
  <si>
    <t>29740</t>
  </si>
  <si>
    <t>Wedging of cast</t>
  </si>
  <si>
    <t>29750</t>
  </si>
  <si>
    <t>Wedging of clubfoot cast</t>
  </si>
  <si>
    <t>29799</t>
  </si>
  <si>
    <t>29800</t>
  </si>
  <si>
    <t>Jaw arthroscopy/surgery</t>
  </si>
  <si>
    <t>29804</t>
  </si>
  <si>
    <t>29805</t>
  </si>
  <si>
    <t>29806</t>
  </si>
  <si>
    <t>29807</t>
  </si>
  <si>
    <t>29819</t>
  </si>
  <si>
    <t>29820</t>
  </si>
  <si>
    <t>29821</t>
  </si>
  <si>
    <t>29822</t>
  </si>
  <si>
    <t>29823</t>
  </si>
  <si>
    <t>29824</t>
  </si>
  <si>
    <t>29825</t>
  </si>
  <si>
    <t>29826</t>
  </si>
  <si>
    <t>29827</t>
  </si>
  <si>
    <t>29828</t>
  </si>
  <si>
    <t>29830</t>
  </si>
  <si>
    <t>Elbow arthroscopy</t>
  </si>
  <si>
    <t>29834</t>
  </si>
  <si>
    <t>Elbow arthroscopy/surgery</t>
  </si>
  <si>
    <t>29835</t>
  </si>
  <si>
    <t>29836</t>
  </si>
  <si>
    <t>29837</t>
  </si>
  <si>
    <t>29838</t>
  </si>
  <si>
    <t>29840</t>
  </si>
  <si>
    <t>Wrist arthroscopy</t>
  </si>
  <si>
    <t>29843</t>
  </si>
  <si>
    <t>Wrist arthroscopy/surgery</t>
  </si>
  <si>
    <t>29844</t>
  </si>
  <si>
    <t>29845</t>
  </si>
  <si>
    <t>29846</t>
  </si>
  <si>
    <t>29847</t>
  </si>
  <si>
    <t>29848</t>
  </si>
  <si>
    <t>Wrist endoscopy/surgery</t>
  </si>
  <si>
    <t>29850</t>
  </si>
  <si>
    <t>Knee arthroscopy/surgery</t>
  </si>
  <si>
    <t>29851</t>
  </si>
  <si>
    <t>29855</t>
  </si>
  <si>
    <t>Tibial arthroscopy/surgery</t>
  </si>
  <si>
    <t>29856</t>
  </si>
  <si>
    <t>29860</t>
  </si>
  <si>
    <t>Hip arthroscopy dx</t>
  </si>
  <si>
    <t>29861</t>
  </si>
  <si>
    <t>Hip arthro w/fb removal</t>
  </si>
  <si>
    <t>29862</t>
  </si>
  <si>
    <t>Hip arthr0 w/debridement</t>
  </si>
  <si>
    <t>29863</t>
  </si>
  <si>
    <t>Hip arthr0 w/synovectomy</t>
  </si>
  <si>
    <t>29866</t>
  </si>
  <si>
    <t>Autgrft implnt knee w/scope</t>
  </si>
  <si>
    <t>29867</t>
  </si>
  <si>
    <t>Allgrft implnt knee w/scope</t>
  </si>
  <si>
    <t>29868</t>
  </si>
  <si>
    <t>Meniscal trnspl knee w/scpe</t>
  </si>
  <si>
    <t>29870</t>
  </si>
  <si>
    <t>Knee arthroscopy dx</t>
  </si>
  <si>
    <t>29871</t>
  </si>
  <si>
    <t>Knee arthroscopy/drainage</t>
  </si>
  <si>
    <t>29873</t>
  </si>
  <si>
    <t>29874</t>
  </si>
  <si>
    <t>29875</t>
  </si>
  <si>
    <t>29876</t>
  </si>
  <si>
    <t>29877</t>
  </si>
  <si>
    <t>29879</t>
  </si>
  <si>
    <t>29880</t>
  </si>
  <si>
    <t>29881</t>
  </si>
  <si>
    <t>29882</t>
  </si>
  <si>
    <t>29883</t>
  </si>
  <si>
    <t>29884</t>
  </si>
  <si>
    <t>29885</t>
  </si>
  <si>
    <t>29886</t>
  </si>
  <si>
    <t>29887</t>
  </si>
  <si>
    <t>29888</t>
  </si>
  <si>
    <t>29889</t>
  </si>
  <si>
    <t>29891</t>
  </si>
  <si>
    <t>Ankle arthroscopy/surgery</t>
  </si>
  <si>
    <t>29892</t>
  </si>
  <si>
    <t>29893</t>
  </si>
  <si>
    <t>Scope plantar fasciotomy</t>
  </si>
  <si>
    <t>29894</t>
  </si>
  <si>
    <t>29895</t>
  </si>
  <si>
    <t>29897</t>
  </si>
  <si>
    <t>29898</t>
  </si>
  <si>
    <t>29899</t>
  </si>
  <si>
    <t>29900</t>
  </si>
  <si>
    <t>Mcp joint arthroscopy dx</t>
  </si>
  <si>
    <t>29901</t>
  </si>
  <si>
    <t>Mcp joint arthroscopy surg</t>
  </si>
  <si>
    <t>29902</t>
  </si>
  <si>
    <t>29904</t>
  </si>
  <si>
    <t>Subtalar arthro w/fb rmvl</t>
  </si>
  <si>
    <t>29905</t>
  </si>
  <si>
    <t>Subtalar arthro w/exc</t>
  </si>
  <si>
    <t>29906</t>
  </si>
  <si>
    <t>Subtalar arthro w/deb</t>
  </si>
  <si>
    <t>29907</t>
  </si>
  <si>
    <t>Subtalar arthro w/fusion</t>
  </si>
  <si>
    <t>29914</t>
  </si>
  <si>
    <t>Hip arthro w/femoroplasty</t>
  </si>
  <si>
    <t>29915</t>
  </si>
  <si>
    <t>Hip arthro acetabuloplasty</t>
  </si>
  <si>
    <t>29916</t>
  </si>
  <si>
    <t>Hip arthro w/labral repair</t>
  </si>
  <si>
    <t>29999</t>
  </si>
  <si>
    <t>Pericardiocentesis w/imaging</t>
  </si>
  <si>
    <t>Prcrd drg 6yr+ w/o cgen car</t>
  </si>
  <si>
    <t>Prcrd drg 0-5yr or w/anomly</t>
  </si>
  <si>
    <t>Perq prcrd drg insj cath ct</t>
  </si>
  <si>
    <t>30000</t>
  </si>
  <si>
    <t>Drainage of nose lesion</t>
  </si>
  <si>
    <t>30020</t>
  </si>
  <si>
    <t>30100</t>
  </si>
  <si>
    <t>Intranasal biopsy</t>
  </si>
  <si>
    <t>30110</t>
  </si>
  <si>
    <t>Removal of nose polyp(s)</t>
  </si>
  <si>
    <t>30115</t>
  </si>
  <si>
    <t>30117</t>
  </si>
  <si>
    <t>Removal of intranasal lesion</t>
  </si>
  <si>
    <t>30118</t>
  </si>
  <si>
    <t>30120</t>
  </si>
  <si>
    <t>Revision of nose</t>
  </si>
  <si>
    <t>30124</t>
  </si>
  <si>
    <t>Removal of nose lesion</t>
  </si>
  <si>
    <t>30125</t>
  </si>
  <si>
    <t>30130</t>
  </si>
  <si>
    <t>Excise inferior turbinate</t>
  </si>
  <si>
    <t>30140</t>
  </si>
  <si>
    <t>Resect inferior turbinate</t>
  </si>
  <si>
    <t>30150</t>
  </si>
  <si>
    <t>Partial removal of nose</t>
  </si>
  <si>
    <t>30160</t>
  </si>
  <si>
    <t>Removal of nose</t>
  </si>
  <si>
    <t>30200</t>
  </si>
  <si>
    <t>Injection treatment of nose</t>
  </si>
  <si>
    <t>30210</t>
  </si>
  <si>
    <t>Nasal sinus therapy</t>
  </si>
  <si>
    <t>30220</t>
  </si>
  <si>
    <t>Insert nasal septal button</t>
  </si>
  <si>
    <t>30300</t>
  </si>
  <si>
    <t>Remove nasal foreign body</t>
  </si>
  <si>
    <t>30310</t>
  </si>
  <si>
    <t>30320</t>
  </si>
  <si>
    <t>30400</t>
  </si>
  <si>
    <t>Reconstruction of nose</t>
  </si>
  <si>
    <t>30410</t>
  </si>
  <si>
    <t>30420</t>
  </si>
  <si>
    <t>30430</t>
  </si>
  <si>
    <t>30435</t>
  </si>
  <si>
    <t>30450</t>
  </si>
  <si>
    <t>30460</t>
  </si>
  <si>
    <t>30462</t>
  </si>
  <si>
    <t>30465</t>
  </si>
  <si>
    <t>Repair nasal stenosis</t>
  </si>
  <si>
    <t>30520</t>
  </si>
  <si>
    <t>Repair of nasal septum</t>
  </si>
  <si>
    <t>30540</t>
  </si>
  <si>
    <t>30545</t>
  </si>
  <si>
    <t>30560</t>
  </si>
  <si>
    <t>30580</t>
  </si>
  <si>
    <t>Repair upper jaw fistula</t>
  </si>
  <si>
    <t>30600</t>
  </si>
  <si>
    <t>Repair mouth/nose fistula</t>
  </si>
  <si>
    <t>30620</t>
  </si>
  <si>
    <t>Intranasal reconstruction</t>
  </si>
  <si>
    <t>30630</t>
  </si>
  <si>
    <t>Repair nasal septum defect</t>
  </si>
  <si>
    <t>30801</t>
  </si>
  <si>
    <t>Ablate inf turbinate superf</t>
  </si>
  <si>
    <t>30802</t>
  </si>
  <si>
    <t>Ablate inf turbinate submuc</t>
  </si>
  <si>
    <t>30901</t>
  </si>
  <si>
    <t>Control of nosebleed</t>
  </si>
  <si>
    <t>30903</t>
  </si>
  <si>
    <t>30905</t>
  </si>
  <si>
    <t>30906</t>
  </si>
  <si>
    <t>Repeat control of nosebleed</t>
  </si>
  <si>
    <t>30915</t>
  </si>
  <si>
    <t>Ligation nasal sinus artery</t>
  </si>
  <si>
    <t>30920</t>
  </si>
  <si>
    <t>Ligation upper jaw artery</t>
  </si>
  <si>
    <t>30930</t>
  </si>
  <si>
    <t>Ther fx nasal inf turbinate</t>
  </si>
  <si>
    <t>30999</t>
  </si>
  <si>
    <t>31000</t>
  </si>
  <si>
    <t>Irrigation maxillary sinus</t>
  </si>
  <si>
    <t>31002</t>
  </si>
  <si>
    <t>Irrigation sphenoid sinus</t>
  </si>
  <si>
    <t>31020</t>
  </si>
  <si>
    <t>Exploration maxillary sinus</t>
  </si>
  <si>
    <t>31030</t>
  </si>
  <si>
    <t>31032</t>
  </si>
  <si>
    <t>Explore sinus remove polyps</t>
  </si>
  <si>
    <t>31040</t>
  </si>
  <si>
    <t>Exploration behind upper jaw</t>
  </si>
  <si>
    <t>31050</t>
  </si>
  <si>
    <t>Exploration sphenoid sinus</t>
  </si>
  <si>
    <t>31051</t>
  </si>
  <si>
    <t>Sphenoid sinus surgery</t>
  </si>
  <si>
    <t>31070</t>
  </si>
  <si>
    <t>Exploration of frontal sinus</t>
  </si>
  <si>
    <t>31075</t>
  </si>
  <si>
    <t>31080</t>
  </si>
  <si>
    <t>Removal of frontal sinus</t>
  </si>
  <si>
    <t>31081</t>
  </si>
  <si>
    <t>31084</t>
  </si>
  <si>
    <t>31085</t>
  </si>
  <si>
    <t>31086</t>
  </si>
  <si>
    <t>31087</t>
  </si>
  <si>
    <t>31090</t>
  </si>
  <si>
    <t>Exploration of sinuses</t>
  </si>
  <si>
    <t>31200</t>
  </si>
  <si>
    <t>Removal of ethmoid sinus</t>
  </si>
  <si>
    <t>31201</t>
  </si>
  <si>
    <t>31205</t>
  </si>
  <si>
    <t>31225</t>
  </si>
  <si>
    <t>Removal of upper jaw</t>
  </si>
  <si>
    <t>31230</t>
  </si>
  <si>
    <t>31231</t>
  </si>
  <si>
    <t>Nasal endoscopy dx</t>
  </si>
  <si>
    <t>31233</t>
  </si>
  <si>
    <t>31235</t>
  </si>
  <si>
    <t>31237</t>
  </si>
  <si>
    <t>Nasal/sinus endoscopy surg</t>
  </si>
  <si>
    <t>31238</t>
  </si>
  <si>
    <t>31239</t>
  </si>
  <si>
    <t>31240</t>
  </si>
  <si>
    <t>31241</t>
  </si>
  <si>
    <t>31253</t>
  </si>
  <si>
    <t>Nsl/sins ndsc total</t>
  </si>
  <si>
    <t>31254</t>
  </si>
  <si>
    <t>Nsl/sins ndsc w/prtl ethmdct</t>
  </si>
  <si>
    <t>31255</t>
  </si>
  <si>
    <t>Nsl/sins ndsc w/tot ethmdct</t>
  </si>
  <si>
    <t>31256</t>
  </si>
  <si>
    <t>31257</t>
  </si>
  <si>
    <t>Nsl/sins ndsc tot w/sphendt</t>
  </si>
  <si>
    <t>31259</t>
  </si>
  <si>
    <t>Nsl/sins ndsc sphn tiss rmvl</t>
  </si>
  <si>
    <t>31267</t>
  </si>
  <si>
    <t>Endoscopy maxillary sinus</t>
  </si>
  <si>
    <t>31276</t>
  </si>
  <si>
    <t>Nsl/sins ndsc frnt tiss rmvl</t>
  </si>
  <si>
    <t>31287</t>
  </si>
  <si>
    <t>31288</t>
  </si>
  <si>
    <t>31290</t>
  </si>
  <si>
    <t>31291</t>
  </si>
  <si>
    <t>31292</t>
  </si>
  <si>
    <t>31293</t>
  </si>
  <si>
    <t>31294</t>
  </si>
  <si>
    <t>31295</t>
  </si>
  <si>
    <t>31296</t>
  </si>
  <si>
    <t>31297</t>
  </si>
  <si>
    <t>31298</t>
  </si>
  <si>
    <t>31299</t>
  </si>
  <si>
    <t>31300</t>
  </si>
  <si>
    <t>Removal of larynx lesion</t>
  </si>
  <si>
    <t>31360</t>
  </si>
  <si>
    <t>Removal of larynx</t>
  </si>
  <si>
    <t>31365</t>
  </si>
  <si>
    <t>31367</t>
  </si>
  <si>
    <t>Partial removal of larynx</t>
  </si>
  <si>
    <t>31368</t>
  </si>
  <si>
    <t>31370</t>
  </si>
  <si>
    <t>31375</t>
  </si>
  <si>
    <t>31380</t>
  </si>
  <si>
    <t>31382</t>
  </si>
  <si>
    <t>31390</t>
  </si>
  <si>
    <t>Removal of larynx &amp; pharynx</t>
  </si>
  <si>
    <t>31395</t>
  </si>
  <si>
    <t>Reconstruct larynx &amp; pharynx</t>
  </si>
  <si>
    <t>31400</t>
  </si>
  <si>
    <t>Revision of larynx</t>
  </si>
  <si>
    <t>31420</t>
  </si>
  <si>
    <t>Removal of epiglottis</t>
  </si>
  <si>
    <t>31500</t>
  </si>
  <si>
    <t>Insert emergency airway</t>
  </si>
  <si>
    <t>31502</t>
  </si>
  <si>
    <t>Change of windpipe airway</t>
  </si>
  <si>
    <t>31505</t>
  </si>
  <si>
    <t>Diagnostic laryngoscopy</t>
  </si>
  <si>
    <t>31510</t>
  </si>
  <si>
    <t>Laryngoscopy with biopsy</t>
  </si>
  <si>
    <t>31511</t>
  </si>
  <si>
    <t>Remove foreign body larynx</t>
  </si>
  <si>
    <t>31512</t>
  </si>
  <si>
    <t>31513</t>
  </si>
  <si>
    <t>Injection into vocal cord</t>
  </si>
  <si>
    <t>31515</t>
  </si>
  <si>
    <t>Laryngoscopy for aspiration</t>
  </si>
  <si>
    <t>31520</t>
  </si>
  <si>
    <t>Dx laryngoscopy newborn</t>
  </si>
  <si>
    <t>31525</t>
  </si>
  <si>
    <t>Dx laryngoscopy excl nb</t>
  </si>
  <si>
    <t>31526</t>
  </si>
  <si>
    <t>Dx laryngoscopy w/oper scope</t>
  </si>
  <si>
    <t>31527</t>
  </si>
  <si>
    <t>Laryngoscopy for treatment</t>
  </si>
  <si>
    <t>31528</t>
  </si>
  <si>
    <t>Laryngoscopy and dilation</t>
  </si>
  <si>
    <t>31529</t>
  </si>
  <si>
    <t>31530</t>
  </si>
  <si>
    <t>Laryngoscopy w/fb removal</t>
  </si>
  <si>
    <t>31531</t>
  </si>
  <si>
    <t>Laryngoscopy w/fb &amp; op scope</t>
  </si>
  <si>
    <t>31535</t>
  </si>
  <si>
    <t>Laryngoscopy w/biopsy</t>
  </si>
  <si>
    <t>31536</t>
  </si>
  <si>
    <t>Laryngoscopy w/bx &amp; op scope</t>
  </si>
  <si>
    <t>31540</t>
  </si>
  <si>
    <t>Laryngoscopy w/exc of tumor</t>
  </si>
  <si>
    <t>31541</t>
  </si>
  <si>
    <t>Larynscop w/tumr exc + scope</t>
  </si>
  <si>
    <t>31545</t>
  </si>
  <si>
    <t>Remove vc lesion w/scope</t>
  </si>
  <si>
    <t>31546</t>
  </si>
  <si>
    <t>Remove vc lesion scope/graft</t>
  </si>
  <si>
    <t>31551</t>
  </si>
  <si>
    <t>Laryngoplasty laryngeal sten</t>
  </si>
  <si>
    <t>31552</t>
  </si>
  <si>
    <t>31553</t>
  </si>
  <si>
    <t>31554</t>
  </si>
  <si>
    <t>31560</t>
  </si>
  <si>
    <t>Laryngoscop w/arytenoidectom</t>
  </si>
  <si>
    <t>31561</t>
  </si>
  <si>
    <t>Larynscop remve cart + scop</t>
  </si>
  <si>
    <t>31570</t>
  </si>
  <si>
    <t>Laryngoscope w/vc inj</t>
  </si>
  <si>
    <t>31571</t>
  </si>
  <si>
    <t>Laryngoscop w/vc inj + scope</t>
  </si>
  <si>
    <t>31572</t>
  </si>
  <si>
    <t>Largsc w/laser dstrj les</t>
  </si>
  <si>
    <t>31573</t>
  </si>
  <si>
    <t>Largsc w/ther injection</t>
  </si>
  <si>
    <t>31574</t>
  </si>
  <si>
    <t>Largsc w/njx augmentation</t>
  </si>
  <si>
    <t>31575</t>
  </si>
  <si>
    <t>31576</t>
  </si>
  <si>
    <t>31577</t>
  </si>
  <si>
    <t>Largsc w/rmvl foreign bdy(s)</t>
  </si>
  <si>
    <t>31578</t>
  </si>
  <si>
    <t>Largsc w/removal lesion</t>
  </si>
  <si>
    <t>31579</t>
  </si>
  <si>
    <t>Laryngoscopy telescopic</t>
  </si>
  <si>
    <t>31580</t>
  </si>
  <si>
    <t>Laryngoplasty laryngeal web</t>
  </si>
  <si>
    <t>31584</t>
  </si>
  <si>
    <t>Laryngoplasty fx rdctj fixj</t>
  </si>
  <si>
    <t>31587</t>
  </si>
  <si>
    <t>Laryngoplasty cricoid split</t>
  </si>
  <si>
    <t>31590</t>
  </si>
  <si>
    <t>Reinnervate larynx</t>
  </si>
  <si>
    <t>31591</t>
  </si>
  <si>
    <t>Laryngoplasty medialization</t>
  </si>
  <si>
    <t>31592</t>
  </si>
  <si>
    <t>Cricotracheal resection</t>
  </si>
  <si>
    <t>31599</t>
  </si>
  <si>
    <t>31600</t>
  </si>
  <si>
    <t>Incision of windpipe</t>
  </si>
  <si>
    <t>31601</t>
  </si>
  <si>
    <t>31603</t>
  </si>
  <si>
    <t>31605</t>
  </si>
  <si>
    <t>31610</t>
  </si>
  <si>
    <t>31611</t>
  </si>
  <si>
    <t>Surgery/speech prosthesis</t>
  </si>
  <si>
    <t>31612</t>
  </si>
  <si>
    <t>Puncture/clear windpipe</t>
  </si>
  <si>
    <t>31613</t>
  </si>
  <si>
    <t>Repair windpipe opening</t>
  </si>
  <si>
    <t>31614</t>
  </si>
  <si>
    <t>31615</t>
  </si>
  <si>
    <t>Visualization of windpipe</t>
  </si>
  <si>
    <t>31622</t>
  </si>
  <si>
    <t>Dx bronchoscope/wash</t>
  </si>
  <si>
    <t>31623</t>
  </si>
  <si>
    <t>Dx bronchoscope/brush</t>
  </si>
  <si>
    <t>31624</t>
  </si>
  <si>
    <t>Dx bronchoscope/lavage</t>
  </si>
  <si>
    <t>31625</t>
  </si>
  <si>
    <t>Bronchoscopy w/biopsy(s)</t>
  </si>
  <si>
    <t>31626</t>
  </si>
  <si>
    <t>Bronchoscopy w/markers</t>
  </si>
  <si>
    <t>31627</t>
  </si>
  <si>
    <t>Navigational bronchoscopy</t>
  </si>
  <si>
    <t>31628</t>
  </si>
  <si>
    <t>Bronchoscopy/lung bx each</t>
  </si>
  <si>
    <t>31629</t>
  </si>
  <si>
    <t>Bronchoscopy/needle bx each</t>
  </si>
  <si>
    <t>31630</t>
  </si>
  <si>
    <t>Bronchoscopy dilate/fx repr</t>
  </si>
  <si>
    <t>31631</t>
  </si>
  <si>
    <t>Bronchoscopy dilate w/stent</t>
  </si>
  <si>
    <t>31632</t>
  </si>
  <si>
    <t>Bronchoscopy/lung bx addl</t>
  </si>
  <si>
    <t>31633</t>
  </si>
  <si>
    <t>Bronchoscopy/needle bx addl</t>
  </si>
  <si>
    <t>31634</t>
  </si>
  <si>
    <t>Bronch w/balloon occlusion</t>
  </si>
  <si>
    <t>31635</t>
  </si>
  <si>
    <t>Bronchoscopy w/fb removal</t>
  </si>
  <si>
    <t>31636</t>
  </si>
  <si>
    <t>Bronchoscopy bronch stents</t>
  </si>
  <si>
    <t>31637</t>
  </si>
  <si>
    <t>Bronchoscopy stent add-on</t>
  </si>
  <si>
    <t>31638</t>
  </si>
  <si>
    <t>Bronchoscopy revise stent</t>
  </si>
  <si>
    <t>31640</t>
  </si>
  <si>
    <t>Bronchoscopy w/tumor excise</t>
  </si>
  <si>
    <t>31641</t>
  </si>
  <si>
    <t>Bronchoscopy treat blockage</t>
  </si>
  <si>
    <t>31643</t>
  </si>
  <si>
    <t>Diag bronchoscope/catheter</t>
  </si>
  <si>
    <t>31645</t>
  </si>
  <si>
    <t>Brnchsc w/ther aspir 1st</t>
  </si>
  <si>
    <t>31646</t>
  </si>
  <si>
    <t>Brnchsc w/ther aspir sbsq</t>
  </si>
  <si>
    <t>31647</t>
  </si>
  <si>
    <t>Bronchial valve init insert</t>
  </si>
  <si>
    <t>31648</t>
  </si>
  <si>
    <t>Bronchial valve remov init</t>
  </si>
  <si>
    <t>31649</t>
  </si>
  <si>
    <t>Bronchial valve remov addl</t>
  </si>
  <si>
    <t>31651</t>
  </si>
  <si>
    <t>Bronchial valve addl insert</t>
  </si>
  <si>
    <t>31652</t>
  </si>
  <si>
    <t>Bronch ebus samplng 1/2 node</t>
  </si>
  <si>
    <t>31653</t>
  </si>
  <si>
    <t>Bronch ebus samplng 3/&gt; node</t>
  </si>
  <si>
    <t>31654</t>
  </si>
  <si>
    <t>Bronch ebus ivntj perph les</t>
  </si>
  <si>
    <t>31660</t>
  </si>
  <si>
    <t>Bronch thermoplsty 1 lobe</t>
  </si>
  <si>
    <t>31661</t>
  </si>
  <si>
    <t>Bronch thermoplsty 2/&gt; lobes</t>
  </si>
  <si>
    <t>31717</t>
  </si>
  <si>
    <t>Bronchial brush biopsy</t>
  </si>
  <si>
    <t>31720</t>
  </si>
  <si>
    <t>Clearance of airways</t>
  </si>
  <si>
    <t>31725</t>
  </si>
  <si>
    <t>31730</t>
  </si>
  <si>
    <t>Intro windpipe wire/tube</t>
  </si>
  <si>
    <t>31750</t>
  </si>
  <si>
    <t>Repair of windpipe</t>
  </si>
  <si>
    <t>31755</t>
  </si>
  <si>
    <t>31760</t>
  </si>
  <si>
    <t>31766</t>
  </si>
  <si>
    <t>Reconstruction of windpipe</t>
  </si>
  <si>
    <t>31770</t>
  </si>
  <si>
    <t>Repair/graft of bronchus</t>
  </si>
  <si>
    <t>31775</t>
  </si>
  <si>
    <t>Reconstruct bronchus</t>
  </si>
  <si>
    <t>31780</t>
  </si>
  <si>
    <t>Reconstruct windpipe</t>
  </si>
  <si>
    <t>31781</t>
  </si>
  <si>
    <t>31785</t>
  </si>
  <si>
    <t>Remove windpipe lesion</t>
  </si>
  <si>
    <t>31786</t>
  </si>
  <si>
    <t>31800</t>
  </si>
  <si>
    <t>Repair of windpipe injury</t>
  </si>
  <si>
    <t>31805</t>
  </si>
  <si>
    <t>31820</t>
  </si>
  <si>
    <t>Closure of windpipe lesion</t>
  </si>
  <si>
    <t>31825</t>
  </si>
  <si>
    <t>Repair of windpipe defect</t>
  </si>
  <si>
    <t>31830</t>
  </si>
  <si>
    <t>Revise windpipe scar</t>
  </si>
  <si>
    <t>31899</t>
  </si>
  <si>
    <t>32035</t>
  </si>
  <si>
    <t>Thoracostomy w/rib resection</t>
  </si>
  <si>
    <t>32036</t>
  </si>
  <si>
    <t>Thoracostomy w/flap drainage</t>
  </si>
  <si>
    <t>32096</t>
  </si>
  <si>
    <t>Open wedge/bx lung infiltr</t>
  </si>
  <si>
    <t>32097</t>
  </si>
  <si>
    <t>Open wedge/bx lung nodule</t>
  </si>
  <si>
    <t>32098</t>
  </si>
  <si>
    <t>Open biopsy of lung pleura</t>
  </si>
  <si>
    <t>32100</t>
  </si>
  <si>
    <t>Exploration of chest</t>
  </si>
  <si>
    <t>32110</t>
  </si>
  <si>
    <t>Explore/repair chest</t>
  </si>
  <si>
    <t>32120</t>
  </si>
  <si>
    <t>Re-exploration of chest</t>
  </si>
  <si>
    <t>32124</t>
  </si>
  <si>
    <t>Explore chest free adhesions</t>
  </si>
  <si>
    <t>32140</t>
  </si>
  <si>
    <t>Removal of lung lesion(s)</t>
  </si>
  <si>
    <t>32141</t>
  </si>
  <si>
    <t>Remove/treat lung lesions</t>
  </si>
  <si>
    <t>32150</t>
  </si>
  <si>
    <t>32151</t>
  </si>
  <si>
    <t>Remove lung foreign body</t>
  </si>
  <si>
    <t>32160</t>
  </si>
  <si>
    <t>Open chest heart massage</t>
  </si>
  <si>
    <t>32200</t>
  </si>
  <si>
    <t>Drain open lung lesion</t>
  </si>
  <si>
    <t>32215</t>
  </si>
  <si>
    <t>Treat chest lining</t>
  </si>
  <si>
    <t>32220</t>
  </si>
  <si>
    <t>Release of lung</t>
  </si>
  <si>
    <t>32225</t>
  </si>
  <si>
    <t>Partial release of lung</t>
  </si>
  <si>
    <t>32310</t>
  </si>
  <si>
    <t>Removal of chest lining</t>
  </si>
  <si>
    <t>32320</t>
  </si>
  <si>
    <t>Free/remove chest lining</t>
  </si>
  <si>
    <t>32400</t>
  </si>
  <si>
    <t>Needle biopsy chest lining</t>
  </si>
  <si>
    <t>32440</t>
  </si>
  <si>
    <t>Remove lung pneumonectomy</t>
  </si>
  <si>
    <t>32442</t>
  </si>
  <si>
    <t>Sleeve pneumonectomy</t>
  </si>
  <si>
    <t>32445</t>
  </si>
  <si>
    <t>Removal of lung extrapleural</t>
  </si>
  <si>
    <t>32480</t>
  </si>
  <si>
    <t>Partial removal of lung</t>
  </si>
  <si>
    <t>32482</t>
  </si>
  <si>
    <t>Bilobectomy</t>
  </si>
  <si>
    <t>32484</t>
  </si>
  <si>
    <t>Segmentectomy</t>
  </si>
  <si>
    <t>32486</t>
  </si>
  <si>
    <t>Sleeve lobectomy</t>
  </si>
  <si>
    <t>32488</t>
  </si>
  <si>
    <t>Completion pneumonectomy</t>
  </si>
  <si>
    <t>32491</t>
  </si>
  <si>
    <t>Lung volume reduction</t>
  </si>
  <si>
    <t>32501</t>
  </si>
  <si>
    <t>Repair bronchus add-on</t>
  </si>
  <si>
    <t>32503</t>
  </si>
  <si>
    <t>Resect apical lung tumor</t>
  </si>
  <si>
    <t>32504</t>
  </si>
  <si>
    <t>Resect apical lung tum/chest</t>
  </si>
  <si>
    <t>32505</t>
  </si>
  <si>
    <t>Wedge resect of lung initial</t>
  </si>
  <si>
    <t>32506</t>
  </si>
  <si>
    <t>Wedge resect of lung add-on</t>
  </si>
  <si>
    <t>32507</t>
  </si>
  <si>
    <t>Wedge resect of lung diag</t>
  </si>
  <si>
    <t>32540</t>
  </si>
  <si>
    <t>Removal of lung lesion</t>
  </si>
  <si>
    <t>32550</t>
  </si>
  <si>
    <t>Insert pleural cath</t>
  </si>
  <si>
    <t>32551</t>
  </si>
  <si>
    <t>Insertion of chest tube</t>
  </si>
  <si>
    <t>32552</t>
  </si>
  <si>
    <t>Remove lung catheter</t>
  </si>
  <si>
    <t>32553</t>
  </si>
  <si>
    <t>Ins mark thor for rt perq</t>
  </si>
  <si>
    <t>32554</t>
  </si>
  <si>
    <t>Aspirate pleura w/o imaging</t>
  </si>
  <si>
    <t>32555</t>
  </si>
  <si>
    <t>Aspirate pleura w/ imaging</t>
  </si>
  <si>
    <t>32556</t>
  </si>
  <si>
    <t>Insert cath pleura w/o image</t>
  </si>
  <si>
    <t>32557</t>
  </si>
  <si>
    <t>Insert cath pleura w/ image</t>
  </si>
  <si>
    <t>32560</t>
  </si>
  <si>
    <t>Treat pleurodesis w/agent</t>
  </si>
  <si>
    <t>32561</t>
  </si>
  <si>
    <t>Lyse chest fibrin init day</t>
  </si>
  <si>
    <t>32562</t>
  </si>
  <si>
    <t>Lyse chest fibrin subq day</t>
  </si>
  <si>
    <t>32601</t>
  </si>
  <si>
    <t>Thoracoscopy diagnostic</t>
  </si>
  <si>
    <t>32604</t>
  </si>
  <si>
    <t>Thoracoscopy wbx sac</t>
  </si>
  <si>
    <t>32606</t>
  </si>
  <si>
    <t>Thoracoscopy w/bx med space</t>
  </si>
  <si>
    <t>32607</t>
  </si>
  <si>
    <t>Thoracoscopy w/bx infiltrate</t>
  </si>
  <si>
    <t>32608</t>
  </si>
  <si>
    <t>Thoracoscopy w/bx nodule</t>
  </si>
  <si>
    <t>32609</t>
  </si>
  <si>
    <t>Thoracoscopy w/bx pleura</t>
  </si>
  <si>
    <t>32650</t>
  </si>
  <si>
    <t>Thoracoscopy w/pleurodesis</t>
  </si>
  <si>
    <t>32651</t>
  </si>
  <si>
    <t>Thoracoscopy remove cortex</t>
  </si>
  <si>
    <t>32652</t>
  </si>
  <si>
    <t>Thoracoscopy rem totl cortex</t>
  </si>
  <si>
    <t>32653</t>
  </si>
  <si>
    <t>Thoracoscopy remov fb/fibrin</t>
  </si>
  <si>
    <t>32654</t>
  </si>
  <si>
    <t>Thoracoscopy contrl bleeding</t>
  </si>
  <si>
    <t>32655</t>
  </si>
  <si>
    <t>Thoracoscopy resect bullae</t>
  </si>
  <si>
    <t>32656</t>
  </si>
  <si>
    <t>Thoracoscopy w/pleurectomy</t>
  </si>
  <si>
    <t>32658</t>
  </si>
  <si>
    <t>Thoracoscopy w/sac fb remove</t>
  </si>
  <si>
    <t>32659</t>
  </si>
  <si>
    <t>Thoracoscopy w/sac drainage</t>
  </si>
  <si>
    <t>32661</t>
  </si>
  <si>
    <t>Thoracoscopy w/pericard exc</t>
  </si>
  <si>
    <t>32662</t>
  </si>
  <si>
    <t>Thoracoscopy w/mediast exc</t>
  </si>
  <si>
    <t>32663</t>
  </si>
  <si>
    <t>Thoracoscopy w/lobectomy</t>
  </si>
  <si>
    <t>32664</t>
  </si>
  <si>
    <t>Thoracoscopy w/ th nrv exc</t>
  </si>
  <si>
    <t>32665</t>
  </si>
  <si>
    <t>Thoracoscop w/esoph musc exc</t>
  </si>
  <si>
    <t>32666</t>
  </si>
  <si>
    <t>Thoracoscopy w/wedge resect</t>
  </si>
  <si>
    <t>32667</t>
  </si>
  <si>
    <t>Thoracoscopy w/w resect addl</t>
  </si>
  <si>
    <t>32668</t>
  </si>
  <si>
    <t>Thoracoscopy w/w resect diag</t>
  </si>
  <si>
    <t>32669</t>
  </si>
  <si>
    <t>Thoracoscopy remove segment</t>
  </si>
  <si>
    <t>32670</t>
  </si>
  <si>
    <t>Thoracoscopy bilobectomy</t>
  </si>
  <si>
    <t>32671</t>
  </si>
  <si>
    <t>Thoracoscopy pneumonectomy</t>
  </si>
  <si>
    <t>32672</t>
  </si>
  <si>
    <t>Thoracoscopy for lvrs</t>
  </si>
  <si>
    <t>32673</t>
  </si>
  <si>
    <t>Thoracoscopy w/thymus resect</t>
  </si>
  <si>
    <t>32674</t>
  </si>
  <si>
    <t>Thoracoscopy lymph node exc</t>
  </si>
  <si>
    <t>32701</t>
  </si>
  <si>
    <t>Thorax stereo rad targetw/tx</t>
  </si>
  <si>
    <t>32800</t>
  </si>
  <si>
    <t>Repair lung hernia</t>
  </si>
  <si>
    <t>32810</t>
  </si>
  <si>
    <t>Close chest after drainage</t>
  </si>
  <si>
    <t>32815</t>
  </si>
  <si>
    <t>Close bronchial fistula</t>
  </si>
  <si>
    <t>32820</t>
  </si>
  <si>
    <t>Reconstruct injured chest</t>
  </si>
  <si>
    <t>32850</t>
  </si>
  <si>
    <t>Donor pneumonectomy</t>
  </si>
  <si>
    <t>32851</t>
  </si>
  <si>
    <t>Lung transplant single</t>
  </si>
  <si>
    <t>32852</t>
  </si>
  <si>
    <t>Lung transplant with bypass</t>
  </si>
  <si>
    <t>32853</t>
  </si>
  <si>
    <t>Lung transplant double</t>
  </si>
  <si>
    <t>32854</t>
  </si>
  <si>
    <t>32855</t>
  </si>
  <si>
    <t>Prepare donor lung single</t>
  </si>
  <si>
    <t>32856</t>
  </si>
  <si>
    <t>Prepare donor lung double</t>
  </si>
  <si>
    <t>32900</t>
  </si>
  <si>
    <t>Removal of rib(s)</t>
  </si>
  <si>
    <t>32905</t>
  </si>
  <si>
    <t>Revise &amp; repair chest wall</t>
  </si>
  <si>
    <t>32906</t>
  </si>
  <si>
    <t>32940</t>
  </si>
  <si>
    <t>Revision of lung</t>
  </si>
  <si>
    <t>32960</t>
  </si>
  <si>
    <t>Therapeutic pneumothorax</t>
  </si>
  <si>
    <t>32994</t>
  </si>
  <si>
    <t>Ablate pulm tumor perq crybl</t>
  </si>
  <si>
    <t>32997</t>
  </si>
  <si>
    <t>Total lung lavage</t>
  </si>
  <si>
    <t>32998</t>
  </si>
  <si>
    <t>Ablate pulm tumor perq rf</t>
  </si>
  <si>
    <t>32999</t>
  </si>
  <si>
    <t>33020</t>
  </si>
  <si>
    <t>Incision of heart sac</t>
  </si>
  <si>
    <t>33025</t>
  </si>
  <si>
    <t>33030</t>
  </si>
  <si>
    <t>Partial removal of heart sac</t>
  </si>
  <si>
    <t>33031</t>
  </si>
  <si>
    <t>33050</t>
  </si>
  <si>
    <t>Resect heart sac lesion</t>
  </si>
  <si>
    <t>33120</t>
  </si>
  <si>
    <t>Removal of heart lesion</t>
  </si>
  <si>
    <t>33130</t>
  </si>
  <si>
    <t>33140</t>
  </si>
  <si>
    <t>Heart revascularize (tmr)</t>
  </si>
  <si>
    <t>33141</t>
  </si>
  <si>
    <t>Heart tmr w/other procedure</t>
  </si>
  <si>
    <t>33202</t>
  </si>
  <si>
    <t>Insert epicard eltrd open</t>
  </si>
  <si>
    <t>33203</t>
  </si>
  <si>
    <t>Insert epicard eltrd endo</t>
  </si>
  <si>
    <t>33206</t>
  </si>
  <si>
    <t>33211</t>
  </si>
  <si>
    <t>Insert card electrodes dual</t>
  </si>
  <si>
    <t>33214</t>
  </si>
  <si>
    <t>Upgrade of pacemaker system</t>
  </si>
  <si>
    <t>33215</t>
  </si>
  <si>
    <t>Reposition pacing-defib lead</t>
  </si>
  <si>
    <t>33216</t>
  </si>
  <si>
    <t>Insert 1 electrode pm-defib</t>
  </si>
  <si>
    <t>33217</t>
  </si>
  <si>
    <t>Insert 2 electrode pm-defib</t>
  </si>
  <si>
    <t>33218</t>
  </si>
  <si>
    <t>Repair lead pace-defib one</t>
  </si>
  <si>
    <t>33220</t>
  </si>
  <si>
    <t>Repair lead pace-defib dual</t>
  </si>
  <si>
    <t>33222</t>
  </si>
  <si>
    <t>Relocation pocket pacemaker</t>
  </si>
  <si>
    <t>33223</t>
  </si>
  <si>
    <t>Relocate pocket for defib</t>
  </si>
  <si>
    <t>33224</t>
  </si>
  <si>
    <t>Insert pacing lead &amp; connect</t>
  </si>
  <si>
    <t>33226</t>
  </si>
  <si>
    <t>Reposition l ventric lead</t>
  </si>
  <si>
    <t>33236</t>
  </si>
  <si>
    <t>Remove electrode/thoracotomy</t>
  </si>
  <si>
    <t>33237</t>
  </si>
  <si>
    <t>33238</t>
  </si>
  <si>
    <t>33243</t>
  </si>
  <si>
    <t>Remove eltrd/thoracotomy</t>
  </si>
  <si>
    <t>Remove elctrd transvenously</t>
  </si>
  <si>
    <t>Insj/rplcmt defib w/lead(s)</t>
  </si>
  <si>
    <t>33250</t>
  </si>
  <si>
    <t>Ablate heart dysrhythm focus</t>
  </si>
  <si>
    <t>33251</t>
  </si>
  <si>
    <t>33254</t>
  </si>
  <si>
    <t>Ablate atria lmtd</t>
  </si>
  <si>
    <t>33255</t>
  </si>
  <si>
    <t>Ablate atria w/o bypass ext</t>
  </si>
  <si>
    <t>33256</t>
  </si>
  <si>
    <t>Ablate atria w/bypass exten</t>
  </si>
  <si>
    <t>33257</t>
  </si>
  <si>
    <t>Ablate atria lmtd add-on</t>
  </si>
  <si>
    <t>33258</t>
  </si>
  <si>
    <t>Ablate atria x10sv add-on</t>
  </si>
  <si>
    <t>33259</t>
  </si>
  <si>
    <t>Ablate atria w/bypass add-on</t>
  </si>
  <si>
    <t>33261</t>
  </si>
  <si>
    <t>Rmvl&amp; replc pulse gen 1 lead</t>
  </si>
  <si>
    <t>Rmvl &amp; rplcmt dfb gen 2 lead</t>
  </si>
  <si>
    <t>Rmvl &amp; rplcmt dfb gen mlt ld</t>
  </si>
  <si>
    <t>33265</t>
  </si>
  <si>
    <t>Ablate atria lmtd endo</t>
  </si>
  <si>
    <t>33266</t>
  </si>
  <si>
    <t>Ablate atria x10sv endo</t>
  </si>
  <si>
    <t>33270</t>
  </si>
  <si>
    <t>Ins/rep subq defibrillator</t>
  </si>
  <si>
    <t>33271</t>
  </si>
  <si>
    <t>Insj subq impltbl dfb elctrd</t>
  </si>
  <si>
    <t>33272</t>
  </si>
  <si>
    <t>Rmvl of subq defibrillator</t>
  </si>
  <si>
    <t>33273</t>
  </si>
  <si>
    <t>Repos prev impltbl subq dfb</t>
  </si>
  <si>
    <t>33274</t>
  </si>
  <si>
    <t>33275</t>
  </si>
  <si>
    <t>33285</t>
  </si>
  <si>
    <t>Insj subq car rhythm mntr</t>
  </si>
  <si>
    <t>33286</t>
  </si>
  <si>
    <t>Rmvl subq car rhythm mntr</t>
  </si>
  <si>
    <t>33289</t>
  </si>
  <si>
    <t>33300</t>
  </si>
  <si>
    <t>Repair of heart wound</t>
  </si>
  <si>
    <t>33305</t>
  </si>
  <si>
    <t>33310</t>
  </si>
  <si>
    <t>Exploratory heart surgery</t>
  </si>
  <si>
    <t>33315</t>
  </si>
  <si>
    <t>33320</t>
  </si>
  <si>
    <t>Repair major blood vessel(s)</t>
  </si>
  <si>
    <t>33321</t>
  </si>
  <si>
    <t>Repair major vessel</t>
  </si>
  <si>
    <t>33322</t>
  </si>
  <si>
    <t>33330</t>
  </si>
  <si>
    <t>Insert major vessel graft</t>
  </si>
  <si>
    <t>33335</t>
  </si>
  <si>
    <t>Replace aortic valve perq</t>
  </si>
  <si>
    <t>Replace aortic valve open</t>
  </si>
  <si>
    <t>33366</t>
  </si>
  <si>
    <t>Trcath replace aortic valve</t>
  </si>
  <si>
    <t>33367</t>
  </si>
  <si>
    <t>Replace aortic valve w/byp</t>
  </si>
  <si>
    <t>33368</t>
  </si>
  <si>
    <t>33369</t>
  </si>
  <si>
    <t>33390</t>
  </si>
  <si>
    <t>Valvuloplasty aortic valve</t>
  </si>
  <si>
    <t>33391</t>
  </si>
  <si>
    <t>33404</t>
  </si>
  <si>
    <t>Prepare heart-aorta conduit</t>
  </si>
  <si>
    <t>33405</t>
  </si>
  <si>
    <t>Replacement aortic valve opn</t>
  </si>
  <si>
    <t>33406</t>
  </si>
  <si>
    <t>33410</t>
  </si>
  <si>
    <t>33411</t>
  </si>
  <si>
    <t>Replacement of aortic valve</t>
  </si>
  <si>
    <t>33412</t>
  </si>
  <si>
    <t>33413</t>
  </si>
  <si>
    <t>33414</t>
  </si>
  <si>
    <t>Repair of aortic valve</t>
  </si>
  <si>
    <t>33415</t>
  </si>
  <si>
    <t>Revision subvalvular tissue</t>
  </si>
  <si>
    <t>33416</t>
  </si>
  <si>
    <t>Revise ventricle muscle</t>
  </si>
  <si>
    <t>33417</t>
  </si>
  <si>
    <t>33418</t>
  </si>
  <si>
    <t>Repair tcat mitral valve</t>
  </si>
  <si>
    <t>33419</t>
  </si>
  <si>
    <t>33420</t>
  </si>
  <si>
    <t>Revision of mitral valve</t>
  </si>
  <si>
    <t>33422</t>
  </si>
  <si>
    <t>33425</t>
  </si>
  <si>
    <t>Repair of mitral valve</t>
  </si>
  <si>
    <t>33426</t>
  </si>
  <si>
    <t>33427</t>
  </si>
  <si>
    <t>33430</t>
  </si>
  <si>
    <t>Replacement of mitral valve</t>
  </si>
  <si>
    <t>33440</t>
  </si>
  <si>
    <t>Rplcmt a-valve tlcj autol pv</t>
  </si>
  <si>
    <t>33460</t>
  </si>
  <si>
    <t>Revision of tricuspid valve</t>
  </si>
  <si>
    <t>33463</t>
  </si>
  <si>
    <t>Valvuloplasty tricuspid</t>
  </si>
  <si>
    <t>33464</t>
  </si>
  <si>
    <t>33465</t>
  </si>
  <si>
    <t>Replace tricuspid valve</t>
  </si>
  <si>
    <t>33468</t>
  </si>
  <si>
    <t>Revision of pulmonary valve</t>
  </si>
  <si>
    <t>33471</t>
  </si>
  <si>
    <t>33474</t>
  </si>
  <si>
    <t>33475</t>
  </si>
  <si>
    <t>Replacement pulmonary valve</t>
  </si>
  <si>
    <t>33476</t>
  </si>
  <si>
    <t>Revision of heart chamber</t>
  </si>
  <si>
    <t>33477</t>
  </si>
  <si>
    <t>Implant tcat pulm vlv perq</t>
  </si>
  <si>
    <t>33478</t>
  </si>
  <si>
    <t>33496</t>
  </si>
  <si>
    <t>Repair prosth valve clot</t>
  </si>
  <si>
    <t>33500</t>
  </si>
  <si>
    <t>Repair heart vessel fistula</t>
  </si>
  <si>
    <t>33501</t>
  </si>
  <si>
    <t>33502</t>
  </si>
  <si>
    <t>Coronary artery correction</t>
  </si>
  <si>
    <t>33503</t>
  </si>
  <si>
    <t>Coronary artery graft</t>
  </si>
  <si>
    <t>33504</t>
  </si>
  <si>
    <t>33505</t>
  </si>
  <si>
    <t>Repair artery w/tunnel</t>
  </si>
  <si>
    <t>33506</t>
  </si>
  <si>
    <t>Repair artery translocation</t>
  </si>
  <si>
    <t>33507</t>
  </si>
  <si>
    <t>Repair art intramural</t>
  </si>
  <si>
    <t>33508</t>
  </si>
  <si>
    <t>Endoscopic vein harvest</t>
  </si>
  <si>
    <t>33510</t>
  </si>
  <si>
    <t>Cabg vein single</t>
  </si>
  <si>
    <t>33511</t>
  </si>
  <si>
    <t>Cabg vein two</t>
  </si>
  <si>
    <t>33512</t>
  </si>
  <si>
    <t>Cabg vein three</t>
  </si>
  <si>
    <t>33513</t>
  </si>
  <si>
    <t>Cabg vein four</t>
  </si>
  <si>
    <t>33514</t>
  </si>
  <si>
    <t>Cabg vein five</t>
  </si>
  <si>
    <t>33516</t>
  </si>
  <si>
    <t>Cabg vein six or more</t>
  </si>
  <si>
    <t>33517</t>
  </si>
  <si>
    <t>Cabg artery-vein single</t>
  </si>
  <si>
    <t>33518</t>
  </si>
  <si>
    <t>Cabg artery-vein two</t>
  </si>
  <si>
    <t>33519</t>
  </si>
  <si>
    <t>Cabg artery-vein three</t>
  </si>
  <si>
    <t>33521</t>
  </si>
  <si>
    <t>Cabg artery-vein four</t>
  </si>
  <si>
    <t>33522</t>
  </si>
  <si>
    <t>Cabg artery-vein five</t>
  </si>
  <si>
    <t>33523</t>
  </si>
  <si>
    <t>Cabg art-vein six or more</t>
  </si>
  <si>
    <t>33530</t>
  </si>
  <si>
    <t>Coronary artery bypass/reop</t>
  </si>
  <si>
    <t>33533</t>
  </si>
  <si>
    <t>Cabg arterial single</t>
  </si>
  <si>
    <t>33534</t>
  </si>
  <si>
    <t>Cabg arterial two</t>
  </si>
  <si>
    <t>33535</t>
  </si>
  <si>
    <t>Cabg arterial three</t>
  </si>
  <si>
    <t>33536</t>
  </si>
  <si>
    <t>Cabg arterial four or more</t>
  </si>
  <si>
    <t>33542</t>
  </si>
  <si>
    <t>33545</t>
  </si>
  <si>
    <t>Repair of heart damage</t>
  </si>
  <si>
    <t>33548</t>
  </si>
  <si>
    <t>Restore/remodel ventricle</t>
  </si>
  <si>
    <t>33572</t>
  </si>
  <si>
    <t>Open coronary endarterectomy</t>
  </si>
  <si>
    <t>33600</t>
  </si>
  <si>
    <t>Closure of valve</t>
  </si>
  <si>
    <t>33602</t>
  </si>
  <si>
    <t>33606</t>
  </si>
  <si>
    <t>Anastomosis/artery-aorta</t>
  </si>
  <si>
    <t>33608</t>
  </si>
  <si>
    <t>Repair anomaly w/conduit</t>
  </si>
  <si>
    <t>33610</t>
  </si>
  <si>
    <t>Repair by enlargement</t>
  </si>
  <si>
    <t>33611</t>
  </si>
  <si>
    <t>Repair double ventricle</t>
  </si>
  <si>
    <t>33612</t>
  </si>
  <si>
    <t>33615</t>
  </si>
  <si>
    <t>Repair modified fontan</t>
  </si>
  <si>
    <t>33617</t>
  </si>
  <si>
    <t>Repair single ventricle</t>
  </si>
  <si>
    <t>33619</t>
  </si>
  <si>
    <t>33620</t>
  </si>
  <si>
    <t>Apply r&amp;l pulm art bands</t>
  </si>
  <si>
    <t>33621</t>
  </si>
  <si>
    <t>Transthor cath for stent</t>
  </si>
  <si>
    <t>33622</t>
  </si>
  <si>
    <t>Redo compl cardiac anomaly</t>
  </si>
  <si>
    <t>33641</t>
  </si>
  <si>
    <t>Repair heart septum defect</t>
  </si>
  <si>
    <t>33645</t>
  </si>
  <si>
    <t>Revision of heart veins</t>
  </si>
  <si>
    <t>33647</t>
  </si>
  <si>
    <t>Repair heart septum defects</t>
  </si>
  <si>
    <t>33660</t>
  </si>
  <si>
    <t>Repair of heart defects</t>
  </si>
  <si>
    <t>33665</t>
  </si>
  <si>
    <t>33670</t>
  </si>
  <si>
    <t>Repair of heart chambers</t>
  </si>
  <si>
    <t>33675</t>
  </si>
  <si>
    <t>Close mult vsd</t>
  </si>
  <si>
    <t>33676</t>
  </si>
  <si>
    <t>Close mult vsd w/resection</t>
  </si>
  <si>
    <t>33677</t>
  </si>
  <si>
    <t>Cl mult vsd w/rem pul band</t>
  </si>
  <si>
    <t>33681</t>
  </si>
  <si>
    <t>33684</t>
  </si>
  <si>
    <t>33688</t>
  </si>
  <si>
    <t>33690</t>
  </si>
  <si>
    <t>Reinforce pulmonary artery</t>
  </si>
  <si>
    <t>33692</t>
  </si>
  <si>
    <t>33694</t>
  </si>
  <si>
    <t>33697</t>
  </si>
  <si>
    <t>33702</t>
  </si>
  <si>
    <t>33710</t>
  </si>
  <si>
    <t>33720</t>
  </si>
  <si>
    <t>Repair of heart defect</t>
  </si>
  <si>
    <t>33724</t>
  </si>
  <si>
    <t>Repair venous anomaly</t>
  </si>
  <si>
    <t>33726</t>
  </si>
  <si>
    <t>Repair pul venous stenosis</t>
  </si>
  <si>
    <t>33730</t>
  </si>
  <si>
    <t>Repair heart-vein defect(s)</t>
  </si>
  <si>
    <t>33732</t>
  </si>
  <si>
    <t>Repair heart-vein defect</t>
  </si>
  <si>
    <t>33735</t>
  </si>
  <si>
    <t>33736</t>
  </si>
  <si>
    <t>33737</t>
  </si>
  <si>
    <t>33750</t>
  </si>
  <si>
    <t>Major vessel shunt</t>
  </si>
  <si>
    <t>33755</t>
  </si>
  <si>
    <t>33762</t>
  </si>
  <si>
    <t>33764</t>
  </si>
  <si>
    <t>Major vessel shunt &amp; graft</t>
  </si>
  <si>
    <t>33766</t>
  </si>
  <si>
    <t>33767</t>
  </si>
  <si>
    <t>33768</t>
  </si>
  <si>
    <t>Cavopulmonary shunting</t>
  </si>
  <si>
    <t>33770</t>
  </si>
  <si>
    <t>Repair great vessels defect</t>
  </si>
  <si>
    <t>33771</t>
  </si>
  <si>
    <t>33774</t>
  </si>
  <si>
    <t>33775</t>
  </si>
  <si>
    <t>33776</t>
  </si>
  <si>
    <t>33777</t>
  </si>
  <si>
    <t>33778</t>
  </si>
  <si>
    <t>33779</t>
  </si>
  <si>
    <t>33780</t>
  </si>
  <si>
    <t>33781</t>
  </si>
  <si>
    <t>33782</t>
  </si>
  <si>
    <t>Nikaidoh proc</t>
  </si>
  <si>
    <t>33783</t>
  </si>
  <si>
    <t>Nikaidoh proc w/ostia implt</t>
  </si>
  <si>
    <t>33786</t>
  </si>
  <si>
    <t>Repair arterial trunk</t>
  </si>
  <si>
    <t>33788</t>
  </si>
  <si>
    <t>Revision of pulmonary artery</t>
  </si>
  <si>
    <t>As-aort grf f/aortic dsj</t>
  </si>
  <si>
    <t>As-aort grf f/ds oth/thn dsj</t>
  </si>
  <si>
    <t>Transvrs a-arch grf hypthrm</t>
  </si>
  <si>
    <t>33800</t>
  </si>
  <si>
    <t>Aortic suspension</t>
  </si>
  <si>
    <t>33802</t>
  </si>
  <si>
    <t>Repair vessel defect</t>
  </si>
  <si>
    <t>33803</t>
  </si>
  <si>
    <t>33813</t>
  </si>
  <si>
    <t>Repair septal defect</t>
  </si>
  <si>
    <t>33814</t>
  </si>
  <si>
    <t>33820</t>
  </si>
  <si>
    <t>Revise major vessel</t>
  </si>
  <si>
    <t>33822</t>
  </si>
  <si>
    <t>33824</t>
  </si>
  <si>
    <t>33840</t>
  </si>
  <si>
    <t>Remove aorta constriction</t>
  </si>
  <si>
    <t>33845</t>
  </si>
  <si>
    <t>33851</t>
  </si>
  <si>
    <t>33852</t>
  </si>
  <si>
    <t>33853</t>
  </si>
  <si>
    <t>33863</t>
  </si>
  <si>
    <t>Ascending aortic graft</t>
  </si>
  <si>
    <t>33864</t>
  </si>
  <si>
    <t>33866</t>
  </si>
  <si>
    <t>Aortic hemiarch graft</t>
  </si>
  <si>
    <t>33875</t>
  </si>
  <si>
    <t>Thoracic aortic graft</t>
  </si>
  <si>
    <t>33877</t>
  </si>
  <si>
    <t>Thoracoabdominal graft</t>
  </si>
  <si>
    <t>33880</t>
  </si>
  <si>
    <t>Endovasc taa repr incl subcl</t>
  </si>
  <si>
    <t>33881</t>
  </si>
  <si>
    <t>Endovasc taa repr w/o subcl</t>
  </si>
  <si>
    <t>33883</t>
  </si>
  <si>
    <t>Insert endovasc prosth taa</t>
  </si>
  <si>
    <t>33884</t>
  </si>
  <si>
    <t>Endovasc prosth taa add-on</t>
  </si>
  <si>
    <t>33886</t>
  </si>
  <si>
    <t>Endovasc prosth delayed</t>
  </si>
  <si>
    <t>33889</t>
  </si>
  <si>
    <t>Artery transpose/endovas taa</t>
  </si>
  <si>
    <t>33891</t>
  </si>
  <si>
    <t>Car-car bp grft/endovas taa</t>
  </si>
  <si>
    <t>33910</t>
  </si>
  <si>
    <t>Remove lung artery emboli</t>
  </si>
  <si>
    <t>33915</t>
  </si>
  <si>
    <t>33916</t>
  </si>
  <si>
    <t>Surgery of great vessel</t>
  </si>
  <si>
    <t>33917</t>
  </si>
  <si>
    <t>Repair pulmonary artery</t>
  </si>
  <si>
    <t>33920</t>
  </si>
  <si>
    <t>Repair pulmonary atresia</t>
  </si>
  <si>
    <t>33922</t>
  </si>
  <si>
    <t>Transect pulmonary artery</t>
  </si>
  <si>
    <t>33924</t>
  </si>
  <si>
    <t>Remove pulmonary shunt</t>
  </si>
  <si>
    <t>33925</t>
  </si>
  <si>
    <t>Rpr pul art unifocal w/o cpb</t>
  </si>
  <si>
    <t>33926</t>
  </si>
  <si>
    <t>Repr pul art unifocal w/cpb</t>
  </si>
  <si>
    <t>33927</t>
  </si>
  <si>
    <t>Impltj tot rplcmt hrt sys</t>
  </si>
  <si>
    <t>33928</t>
  </si>
  <si>
    <t>Rmvl &amp; rplcmt tot hrt sys</t>
  </si>
  <si>
    <t>33929</t>
  </si>
  <si>
    <t>Rmvl rplcmt hrt sys f/trnspl</t>
  </si>
  <si>
    <t>33930</t>
  </si>
  <si>
    <t>Removal of donor heart/lung</t>
  </si>
  <si>
    <t>33933</t>
  </si>
  <si>
    <t>Prepare donor heart/lung</t>
  </si>
  <si>
    <t>33935</t>
  </si>
  <si>
    <t>Transplantation heart/lung</t>
  </si>
  <si>
    <t>33940</t>
  </si>
  <si>
    <t>Removal of donor heart</t>
  </si>
  <si>
    <t>33944</t>
  </si>
  <si>
    <t>Prepare donor heart</t>
  </si>
  <si>
    <t>33945</t>
  </si>
  <si>
    <t>Transplantation of heart</t>
  </si>
  <si>
    <t>33946</t>
  </si>
  <si>
    <t>Ecmo/ecls initiation venous</t>
  </si>
  <si>
    <t>33947</t>
  </si>
  <si>
    <t>Ecmo/ecls initiation artery</t>
  </si>
  <si>
    <t>33948</t>
  </si>
  <si>
    <t>Ecmo/ecls daily mgmt-venous</t>
  </si>
  <si>
    <t>33949</t>
  </si>
  <si>
    <t>Ecmo/ecls daily mgmt artery</t>
  </si>
  <si>
    <t>33951</t>
  </si>
  <si>
    <t>Ecmo/ecls insj prph cannula</t>
  </si>
  <si>
    <t>33952</t>
  </si>
  <si>
    <t>33953</t>
  </si>
  <si>
    <t>33954</t>
  </si>
  <si>
    <t>33955</t>
  </si>
  <si>
    <t>Ecmo/ecls insj ctr cannula</t>
  </si>
  <si>
    <t>33956</t>
  </si>
  <si>
    <t>33957</t>
  </si>
  <si>
    <t>Ecmo/ecls repos perph cnula</t>
  </si>
  <si>
    <t>33958</t>
  </si>
  <si>
    <t>33959</t>
  </si>
  <si>
    <t>33962</t>
  </si>
  <si>
    <t>33963</t>
  </si>
  <si>
    <t>33964</t>
  </si>
  <si>
    <t>33965</t>
  </si>
  <si>
    <t>Ecmo/ecls rmvl perph cannula</t>
  </si>
  <si>
    <t>33966</t>
  </si>
  <si>
    <t>Ecmo/ecls rmvl prph cannula</t>
  </si>
  <si>
    <t>Insert i-aort percut device</t>
  </si>
  <si>
    <t>33968</t>
  </si>
  <si>
    <t>Remove aortic assist device</t>
  </si>
  <si>
    <t>33969</t>
  </si>
  <si>
    <t>33970</t>
  </si>
  <si>
    <t>Aortic circulation assist</t>
  </si>
  <si>
    <t>33971</t>
  </si>
  <si>
    <t>33973</t>
  </si>
  <si>
    <t>Insert balloon device</t>
  </si>
  <si>
    <t>33974</t>
  </si>
  <si>
    <t>Remove intra-aortic balloon</t>
  </si>
  <si>
    <t>33975</t>
  </si>
  <si>
    <t>Implant ventricular device</t>
  </si>
  <si>
    <t>33976</t>
  </si>
  <si>
    <t>33977</t>
  </si>
  <si>
    <t>Remove ventricular device</t>
  </si>
  <si>
    <t>33978</t>
  </si>
  <si>
    <t>33979</t>
  </si>
  <si>
    <t>Insert intracorporeal device</t>
  </si>
  <si>
    <t>33980</t>
  </si>
  <si>
    <t>Remove intracorporeal device</t>
  </si>
  <si>
    <t>33981</t>
  </si>
  <si>
    <t>Replace vad pump ext</t>
  </si>
  <si>
    <t>33982</t>
  </si>
  <si>
    <t>Replace vad intra w/o bp</t>
  </si>
  <si>
    <t>33983</t>
  </si>
  <si>
    <t>Replace vad intra w/bp</t>
  </si>
  <si>
    <t>33984</t>
  </si>
  <si>
    <t>33985</t>
  </si>
  <si>
    <t>Ecmo/ecls rmvl ctr cannula</t>
  </si>
  <si>
    <t>33986</t>
  </si>
  <si>
    <t>33987</t>
  </si>
  <si>
    <t>Artery expos/graft artery</t>
  </si>
  <si>
    <t>33988</t>
  </si>
  <si>
    <t>Insertion of left heart vent</t>
  </si>
  <si>
    <t>33989</t>
  </si>
  <si>
    <t>Removal of left heart vent</t>
  </si>
  <si>
    <t>33999</t>
  </si>
  <si>
    <t>Evasc rpr a-iliac ndgft</t>
  </si>
  <si>
    <t>Evasc rpr n/a a-iliac ndgft</t>
  </si>
  <si>
    <t>34001</t>
  </si>
  <si>
    <t>Removal of artery clot</t>
  </si>
  <si>
    <t>34051</t>
  </si>
  <si>
    <t>34101</t>
  </si>
  <si>
    <t>34111</t>
  </si>
  <si>
    <t>Removal of arm artery clot</t>
  </si>
  <si>
    <t>34151</t>
  </si>
  <si>
    <t>34201</t>
  </si>
  <si>
    <t>34203</t>
  </si>
  <si>
    <t>Removal of leg artery clot</t>
  </si>
  <si>
    <t>34401</t>
  </si>
  <si>
    <t>Removal of vein clot</t>
  </si>
  <si>
    <t>34421</t>
  </si>
  <si>
    <t>34451</t>
  </si>
  <si>
    <t>34471</t>
  </si>
  <si>
    <t>34490</t>
  </si>
  <si>
    <t>34501</t>
  </si>
  <si>
    <t>Repair valve femoral vein</t>
  </si>
  <si>
    <t>34502</t>
  </si>
  <si>
    <t>Reconstruct vena cava</t>
  </si>
  <si>
    <t>34510</t>
  </si>
  <si>
    <t>Transposition of vein valve</t>
  </si>
  <si>
    <t>34520</t>
  </si>
  <si>
    <t>Cross-over vein graft</t>
  </si>
  <si>
    <t>34530</t>
  </si>
  <si>
    <t>Leg vein fusion</t>
  </si>
  <si>
    <t>34701</t>
  </si>
  <si>
    <t>Evasc rpr a-ao ndgft</t>
  </si>
  <si>
    <t>34702</t>
  </si>
  <si>
    <t>Evasc rpr a-ao ndgft rpt</t>
  </si>
  <si>
    <t>34703</t>
  </si>
  <si>
    <t>Evasc rpr a-unilac ndgft</t>
  </si>
  <si>
    <t>34704</t>
  </si>
  <si>
    <t>Evasc rpr a-unilac ndgft rpt</t>
  </si>
  <si>
    <t>34705</t>
  </si>
  <si>
    <t>Evac rpr a-biiliac ndgft</t>
  </si>
  <si>
    <t>34706</t>
  </si>
  <si>
    <t>Evasc rpr a-biiliac rpt</t>
  </si>
  <si>
    <t>34707</t>
  </si>
  <si>
    <t>Evasc rpr ilio-iliac ndgft</t>
  </si>
  <si>
    <t>34708</t>
  </si>
  <si>
    <t>Evasc rpr ilio-iliac rpt</t>
  </si>
  <si>
    <t>34709</t>
  </si>
  <si>
    <t>Plmt xtn prosth evasc rpr</t>
  </si>
  <si>
    <t>34710</t>
  </si>
  <si>
    <t>Dlyd plmt xtn prosth 1st vsl</t>
  </si>
  <si>
    <t>34711</t>
  </si>
  <si>
    <t>Dlyd plmt xtn prosth ea addl</t>
  </si>
  <si>
    <t>34712</t>
  </si>
  <si>
    <t>Tcat dlvr enhncd fixj dev</t>
  </si>
  <si>
    <t>34713</t>
  </si>
  <si>
    <t>Perq access &amp; clsr fem art</t>
  </si>
  <si>
    <t>34714</t>
  </si>
  <si>
    <t>Opn fem art expos cndt crtj</t>
  </si>
  <si>
    <t>34715</t>
  </si>
  <si>
    <t>Opn ax/subcla art expos</t>
  </si>
  <si>
    <t>34716</t>
  </si>
  <si>
    <t>Opn ax/subcla art expos cndt</t>
  </si>
  <si>
    <t>34808</t>
  </si>
  <si>
    <t>Endovas iliac a device addon</t>
  </si>
  <si>
    <t>34812</t>
  </si>
  <si>
    <t>Opn fem art expos</t>
  </si>
  <si>
    <t>34813</t>
  </si>
  <si>
    <t>Femoral endovas graft add-on</t>
  </si>
  <si>
    <t>34820</t>
  </si>
  <si>
    <t>Opn iliac art expos</t>
  </si>
  <si>
    <t>34830</t>
  </si>
  <si>
    <t>Open aortic tube prosth repr</t>
  </si>
  <si>
    <t>34831</t>
  </si>
  <si>
    <t>Open aortoiliac prosth repr</t>
  </si>
  <si>
    <t>34832</t>
  </si>
  <si>
    <t>Open aortofemor prosth repr</t>
  </si>
  <si>
    <t>34833</t>
  </si>
  <si>
    <t>Opn ilac art expos cndt crtj</t>
  </si>
  <si>
    <t>34834</t>
  </si>
  <si>
    <t>Opn brach art expos</t>
  </si>
  <si>
    <t>34839</t>
  </si>
  <si>
    <t>Plnning pt spec fenest graft</t>
  </si>
  <si>
    <t>34841</t>
  </si>
  <si>
    <t>Endovasc visc aorta 1 graft</t>
  </si>
  <si>
    <t>34842</t>
  </si>
  <si>
    <t>Endovasc visc aorta 2 graft</t>
  </si>
  <si>
    <t>34843</t>
  </si>
  <si>
    <t>Endovasc visc aorta 3 graft</t>
  </si>
  <si>
    <t>34844</t>
  </si>
  <si>
    <t>Endovasc visc aorta 4 graft</t>
  </si>
  <si>
    <t>34845</t>
  </si>
  <si>
    <t>Visc &amp; infraren abd 1 prosth</t>
  </si>
  <si>
    <t>34846</t>
  </si>
  <si>
    <t>Visc &amp; infraren abd 2 prosth</t>
  </si>
  <si>
    <t>34847</t>
  </si>
  <si>
    <t>Visc &amp; infraren abd 3 prosth</t>
  </si>
  <si>
    <t>34848</t>
  </si>
  <si>
    <t>Visc &amp; infraren abd 4+ prost</t>
  </si>
  <si>
    <t>Expl n/flwd surg uxtr art</t>
  </si>
  <si>
    <t>Expl n/flwd surg lxtr art</t>
  </si>
  <si>
    <t>35001</t>
  </si>
  <si>
    <t>Repair defect of artery</t>
  </si>
  <si>
    <t>35002</t>
  </si>
  <si>
    <t>Repair artery rupture neck</t>
  </si>
  <si>
    <t>35005</t>
  </si>
  <si>
    <t>35011</t>
  </si>
  <si>
    <t>35013</t>
  </si>
  <si>
    <t>Repair artery rupture arm</t>
  </si>
  <si>
    <t>35021</t>
  </si>
  <si>
    <t>35022</t>
  </si>
  <si>
    <t>Repair artery rupture chest</t>
  </si>
  <si>
    <t>35045</t>
  </si>
  <si>
    <t>Repair defect of arm artery</t>
  </si>
  <si>
    <t>35081</t>
  </si>
  <si>
    <t>35082</t>
  </si>
  <si>
    <t>Repair artery rupture aorta</t>
  </si>
  <si>
    <t>35091</t>
  </si>
  <si>
    <t>35092</t>
  </si>
  <si>
    <t>35102</t>
  </si>
  <si>
    <t>35103</t>
  </si>
  <si>
    <t>35111</t>
  </si>
  <si>
    <t>35112</t>
  </si>
  <si>
    <t>Repair artery rupture spleen</t>
  </si>
  <si>
    <t>35121</t>
  </si>
  <si>
    <t>35122</t>
  </si>
  <si>
    <t>Repair artery rupture belly</t>
  </si>
  <si>
    <t>35131</t>
  </si>
  <si>
    <t>35132</t>
  </si>
  <si>
    <t>Repair artery rupture groin</t>
  </si>
  <si>
    <t>35141</t>
  </si>
  <si>
    <t>35142</t>
  </si>
  <si>
    <t>Repair artery rupture thigh</t>
  </si>
  <si>
    <t>35151</t>
  </si>
  <si>
    <t>35152</t>
  </si>
  <si>
    <t>Repair ruptd popliteal art</t>
  </si>
  <si>
    <t>35180</t>
  </si>
  <si>
    <t>Repair blood vessel lesion</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</si>
  <si>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</si>
  <si>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</si>
  <si>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</si>
  <si>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</si>
  <si>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</si>
  <si>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</si>
  <si>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</si>
  <si>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</si>
  <si>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</si>
  <si>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</si>
  <si>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</si>
  <si>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</si>
  <si>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</si>
  <si>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</si>
  <si>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</si>
  <si>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</si>
  <si>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</si>
  <si>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</si>
  <si>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</si>
  <si>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</si>
  <si>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</si>
  <si>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</si>
  <si>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</si>
  <si>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</si>
  <si>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</si>
  <si>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Rechanneling of artery</t>
  </si>
  <si>
    <t>35302</t>
  </si>
  <si>
    <t>35303</t>
  </si>
  <si>
    <t>35304</t>
  </si>
  <si>
    <t>35305</t>
  </si>
  <si>
    <t>35306</t>
  </si>
  <si>
    <t>35311</t>
  </si>
  <si>
    <t>35321</t>
  </si>
  <si>
    <t>35331</t>
  </si>
  <si>
    <t>35341</t>
  </si>
  <si>
    <t>35351</t>
  </si>
  <si>
    <t>35355</t>
  </si>
  <si>
    <t>35361</t>
  </si>
  <si>
    <t>35363</t>
  </si>
  <si>
    <t>35371</t>
  </si>
  <si>
    <t>35372</t>
  </si>
  <si>
    <t>35390</t>
  </si>
  <si>
    <t>Reoperation carotid add-on</t>
  </si>
  <si>
    <t>35400</t>
  </si>
  <si>
    <t>Angioscopy</t>
  </si>
  <si>
    <t>35500</t>
  </si>
  <si>
    <t>Harvest vein for bypass</t>
  </si>
  <si>
    <t>35501</t>
  </si>
  <si>
    <t>Art byp grft ipsilat carotid</t>
  </si>
  <si>
    <t>35506</t>
  </si>
  <si>
    <t>Art byp grft subclav-carotid</t>
  </si>
  <si>
    <t>35508</t>
  </si>
  <si>
    <t>Art byp grft carotid-vertbrl</t>
  </si>
  <si>
    <t>35509</t>
  </si>
  <si>
    <t>Art byp grft contral carotid</t>
  </si>
  <si>
    <t>35510</t>
  </si>
  <si>
    <t>Art byp grft carotid-brchial</t>
  </si>
  <si>
    <t>35511</t>
  </si>
  <si>
    <t>Art byp grft subclav-subclav</t>
  </si>
  <si>
    <t>35512</t>
  </si>
  <si>
    <t>Art byp grft subclav-brchial</t>
  </si>
  <si>
    <t>35515</t>
  </si>
  <si>
    <t>Art byp grft subclav-vertbrl</t>
  </si>
  <si>
    <t>35516</t>
  </si>
  <si>
    <t>Art byp grft subclav-axilary</t>
  </si>
  <si>
    <t>35518</t>
  </si>
  <si>
    <t>Art byp grft axillary-axilry</t>
  </si>
  <si>
    <t>35521</t>
  </si>
  <si>
    <t>Art byp grft axill-femoral</t>
  </si>
  <si>
    <t>35522</t>
  </si>
  <si>
    <t>Art byp grft axill-brachial</t>
  </si>
  <si>
    <t>35523</t>
  </si>
  <si>
    <t>Art byp grft brchl-ulnr-rdl</t>
  </si>
  <si>
    <t>35525</t>
  </si>
  <si>
    <t>Art byp grft brachial-brchl</t>
  </si>
  <si>
    <t>35526</t>
  </si>
  <si>
    <t>Art byp grft aor/carot/innom</t>
  </si>
  <si>
    <t>35531</t>
  </si>
  <si>
    <t>Art byp grft aorcel/aormesen</t>
  </si>
  <si>
    <t>35533</t>
  </si>
  <si>
    <t>Art byp grft axill/fem/fem</t>
  </si>
  <si>
    <t>35535</t>
  </si>
  <si>
    <t>Art byp grft hepatorenal</t>
  </si>
  <si>
    <t>35536</t>
  </si>
  <si>
    <t>Art byp grft splenorenal</t>
  </si>
  <si>
    <t>35537</t>
  </si>
  <si>
    <t>Art byp grft aortoiliac</t>
  </si>
  <si>
    <t>35538</t>
  </si>
  <si>
    <t>Art byp grft aortobi-iliac</t>
  </si>
  <si>
    <t>35539</t>
  </si>
  <si>
    <t>Art byp grft aortofemoral</t>
  </si>
  <si>
    <t>35540</t>
  </si>
  <si>
    <t>Art byp grft aortbifemoral</t>
  </si>
  <si>
    <t>35556</t>
  </si>
  <si>
    <t>Art byp grft fem-popliteal</t>
  </si>
  <si>
    <t>35558</t>
  </si>
  <si>
    <t>Art byp grft fem-femoral</t>
  </si>
  <si>
    <t>35560</t>
  </si>
  <si>
    <t>Art byp grft aortorenal</t>
  </si>
  <si>
    <t>35563</t>
  </si>
  <si>
    <t>Art byp grft ilioiliac</t>
  </si>
  <si>
    <t>35565</t>
  </si>
  <si>
    <t>Art byp grft iliofemoral</t>
  </si>
  <si>
    <t>35566</t>
  </si>
  <si>
    <t>Art byp fem-ant-post tib/prl</t>
  </si>
  <si>
    <t>35570</t>
  </si>
  <si>
    <t>Art byp tibial-tib/peroneal</t>
  </si>
  <si>
    <t>35571</t>
  </si>
  <si>
    <t>Art byp pop-tibl-prl-other</t>
  </si>
  <si>
    <t>35572</t>
  </si>
  <si>
    <t>Harvest femoropopliteal vein</t>
  </si>
  <si>
    <t>35583</t>
  </si>
  <si>
    <t>Vein byp grft fem-popliteal</t>
  </si>
  <si>
    <t>35585</t>
  </si>
  <si>
    <t>Vein byp fem-tibial peroneal</t>
  </si>
  <si>
    <t>35587</t>
  </si>
  <si>
    <t>Vein byp pop-tibl peroneal</t>
  </si>
  <si>
    <t>35600</t>
  </si>
  <si>
    <t>35601</t>
  </si>
  <si>
    <t>Art byp common ipsi carotid</t>
  </si>
  <si>
    <t>35606</t>
  </si>
  <si>
    <t>Art byp carotid-subclavian</t>
  </si>
  <si>
    <t>35612</t>
  </si>
  <si>
    <t>Art byp subclav-subclavian</t>
  </si>
  <si>
    <t>35616</t>
  </si>
  <si>
    <t>Art byp subclav-axillary</t>
  </si>
  <si>
    <t>35621</t>
  </si>
  <si>
    <t>Art byp axillary-femoral</t>
  </si>
  <si>
    <t>35623</t>
  </si>
  <si>
    <t>Art byp axillary-pop-tibial</t>
  </si>
  <si>
    <t>35626</t>
  </si>
  <si>
    <t>Art byp aorsubcl/carot/innom</t>
  </si>
  <si>
    <t>35631</t>
  </si>
  <si>
    <t>Art byp aor-celiac-msn-renal</t>
  </si>
  <si>
    <t>35632</t>
  </si>
  <si>
    <t>Art byp ilio-celiac</t>
  </si>
  <si>
    <t>35633</t>
  </si>
  <si>
    <t>Art byp ilio-mesenteric</t>
  </si>
  <si>
    <t>35634</t>
  </si>
  <si>
    <t>Art byp iliorenal</t>
  </si>
  <si>
    <t>35636</t>
  </si>
  <si>
    <t>Art byp spenorenal</t>
  </si>
  <si>
    <t>35637</t>
  </si>
  <si>
    <t>Art byp aortoiliac</t>
  </si>
  <si>
    <t>35638</t>
  </si>
  <si>
    <t>Art byp aortobi-iliac</t>
  </si>
  <si>
    <t>35642</t>
  </si>
  <si>
    <t>Art byp carotid-vertebral</t>
  </si>
  <si>
    <t>35645</t>
  </si>
  <si>
    <t>Art byp subclav-vertebrl</t>
  </si>
  <si>
    <t>35646</t>
  </si>
  <si>
    <t>Art byp aortobifemoral</t>
  </si>
  <si>
    <t>35647</t>
  </si>
  <si>
    <t>Art byp aortofemoral</t>
  </si>
  <si>
    <t>35650</t>
  </si>
  <si>
    <t>Art byp axillary-axillary</t>
  </si>
  <si>
    <t>35654</t>
  </si>
  <si>
    <t>Art byp axill-fem-femoral</t>
  </si>
  <si>
    <t>35656</t>
  </si>
  <si>
    <t>Art byp femoral-popliteal</t>
  </si>
  <si>
    <t>35661</t>
  </si>
  <si>
    <t>Art byp femoral-femoral</t>
  </si>
  <si>
    <t>35663</t>
  </si>
  <si>
    <t>Art byp ilioiliac</t>
  </si>
  <si>
    <t>35665</t>
  </si>
  <si>
    <t>Art byp iliofemoral</t>
  </si>
  <si>
    <t>35666</t>
  </si>
  <si>
    <t>35671</t>
  </si>
  <si>
    <t>35681</t>
  </si>
  <si>
    <t>Composite byp grft pros&amp;vein</t>
  </si>
  <si>
    <t>35682</t>
  </si>
  <si>
    <t>Composite byp grft 2 veins</t>
  </si>
  <si>
    <t>35683</t>
  </si>
  <si>
    <t>Composite byp grft 3/&gt; segmt</t>
  </si>
  <si>
    <t>35685</t>
  </si>
  <si>
    <t>Bypass graft patency/patch</t>
  </si>
  <si>
    <t>35686</t>
  </si>
  <si>
    <t>Bypass graft/av fist patency</t>
  </si>
  <si>
    <t>35691</t>
  </si>
  <si>
    <t>Art trnsposj vertbrl carotid</t>
  </si>
  <si>
    <t>35693</t>
  </si>
  <si>
    <t>Art trnsposj subclavian</t>
  </si>
  <si>
    <t>35694</t>
  </si>
  <si>
    <t>Art trnsposj subclav carotid</t>
  </si>
  <si>
    <t>35695</t>
  </si>
  <si>
    <t>Art trnsposj carotid subclav</t>
  </si>
  <si>
    <t>35697</t>
  </si>
  <si>
    <t>Reimplant artery each</t>
  </si>
  <si>
    <t>35700</t>
  </si>
  <si>
    <t>Reoperation bypass graft</t>
  </si>
  <si>
    <t>35701</t>
  </si>
  <si>
    <t>35800</t>
  </si>
  <si>
    <t>Explore neck vessels</t>
  </si>
  <si>
    <t>35820</t>
  </si>
  <si>
    <t>Explore chest vessels</t>
  </si>
  <si>
    <t>35840</t>
  </si>
  <si>
    <t>Explore abdominal vessels</t>
  </si>
  <si>
    <t>35860</t>
  </si>
  <si>
    <t>Explore limb vessels</t>
  </si>
  <si>
    <t>35870</t>
  </si>
  <si>
    <t>Repair vessel graft defect</t>
  </si>
  <si>
    <t>35875</t>
  </si>
  <si>
    <t>Removal of clot in graft</t>
  </si>
  <si>
    <t>35876</t>
  </si>
  <si>
    <t>35879</t>
  </si>
  <si>
    <t>Revise graft w/vein</t>
  </si>
  <si>
    <t>35881</t>
  </si>
  <si>
    <t>35883</t>
  </si>
  <si>
    <t>35884</t>
  </si>
  <si>
    <t>35901</t>
  </si>
  <si>
    <t>Excision graft neck</t>
  </si>
  <si>
    <t>35903</t>
  </si>
  <si>
    <t>Excision graft extremity</t>
  </si>
  <si>
    <t>35905</t>
  </si>
  <si>
    <t>Excision graft thorax</t>
  </si>
  <si>
    <t>35907</t>
  </si>
  <si>
    <t>Excision graft abdomen</t>
  </si>
  <si>
    <t>36000</t>
  </si>
  <si>
    <t>Place needle in vein</t>
  </si>
  <si>
    <t>36002</t>
  </si>
  <si>
    <t>Pseudoaneurysm injection trt</t>
  </si>
  <si>
    <t>36005</t>
  </si>
  <si>
    <t>Injection ext venography</t>
  </si>
  <si>
    <t>36010</t>
  </si>
  <si>
    <t>Place catheter in vein</t>
  </si>
  <si>
    <t>36011</t>
  </si>
  <si>
    <t>36012</t>
  </si>
  <si>
    <t>36013</t>
  </si>
  <si>
    <t>Place catheter in artery</t>
  </si>
  <si>
    <t>36014</t>
  </si>
  <si>
    <t>36015</t>
  </si>
  <si>
    <t>36100</t>
  </si>
  <si>
    <t>Establish access to artery</t>
  </si>
  <si>
    <t>36140</t>
  </si>
  <si>
    <t>Intro ndl icath upr/lxtr art</t>
  </si>
  <si>
    <t>36160</t>
  </si>
  <si>
    <t>Establish access to aorta</t>
  </si>
  <si>
    <t>36200</t>
  </si>
  <si>
    <t>Place catheter in aorta</t>
  </si>
  <si>
    <t>36215</t>
  </si>
  <si>
    <t>36216</t>
  </si>
  <si>
    <t>36217</t>
  </si>
  <si>
    <t>36218</t>
  </si>
  <si>
    <t>36221</t>
  </si>
  <si>
    <t>Place cath thoracic aorta</t>
  </si>
  <si>
    <t>36222</t>
  </si>
  <si>
    <t>Place cath carotid/inom art</t>
  </si>
  <si>
    <t>36223</t>
  </si>
  <si>
    <t>36224</t>
  </si>
  <si>
    <t>Place cath carotd art</t>
  </si>
  <si>
    <t>36225</t>
  </si>
  <si>
    <t>Place cath subclavian art</t>
  </si>
  <si>
    <t>36226</t>
  </si>
  <si>
    <t>Place cath vertebral art</t>
  </si>
  <si>
    <t>36227</t>
  </si>
  <si>
    <t>Place cath xtrnl carotid</t>
  </si>
  <si>
    <t>36228</t>
  </si>
  <si>
    <t>Place cath intracranial art</t>
  </si>
  <si>
    <t>36245</t>
  </si>
  <si>
    <t>Ins cath abd/l-ext art 1st</t>
  </si>
  <si>
    <t>36246</t>
  </si>
  <si>
    <t>Ins cath abd/l-ext art 2nd</t>
  </si>
  <si>
    <t>36247</t>
  </si>
  <si>
    <t>Ins cath abd/l-ext art 3rd</t>
  </si>
  <si>
    <t>36248</t>
  </si>
  <si>
    <t>Ins cath abd/l-ext art addl</t>
  </si>
  <si>
    <t>36260</t>
  </si>
  <si>
    <t>Insertion of infusion pump</t>
  </si>
  <si>
    <t>36261</t>
  </si>
  <si>
    <t>Revision of infusion pump</t>
  </si>
  <si>
    <t>36262</t>
  </si>
  <si>
    <t>Removal of infusion pump</t>
  </si>
  <si>
    <t>36299</t>
  </si>
  <si>
    <t>36400</t>
  </si>
  <si>
    <t>Bl draw &lt; 3 yrs fem/jugular</t>
  </si>
  <si>
    <t>36405</t>
  </si>
  <si>
    <t>Bl draw &lt;3 yrs scalp vein</t>
  </si>
  <si>
    <t>36406</t>
  </si>
  <si>
    <t>Bl draw &lt;3 yrs other vein</t>
  </si>
  <si>
    <t>36410</t>
  </si>
  <si>
    <t>Non-routine bl draw 3/&gt; yrs</t>
  </si>
  <si>
    <t>36415</t>
  </si>
  <si>
    <t>Routine venipuncture</t>
  </si>
  <si>
    <t>36416</t>
  </si>
  <si>
    <t>36420</t>
  </si>
  <si>
    <t>36425</t>
  </si>
  <si>
    <t>36430</t>
  </si>
  <si>
    <t>36440</t>
  </si>
  <si>
    <t>36450</t>
  </si>
  <si>
    <t>36455</t>
  </si>
  <si>
    <t>36456</t>
  </si>
  <si>
    <t>Prtl exchange transfuse nb</t>
  </si>
  <si>
    <t>36460</t>
  </si>
  <si>
    <t>36465</t>
  </si>
  <si>
    <t>Njx noncmpnd sclrsnt 1 vein</t>
  </si>
  <si>
    <t>36466</t>
  </si>
  <si>
    <t>Njx noncmpnd sclrsnt mlt vn</t>
  </si>
  <si>
    <t>36468</t>
  </si>
  <si>
    <t>Njx sclrsnt spider veins</t>
  </si>
  <si>
    <t>36470</t>
  </si>
  <si>
    <t>Njx sclrsnt 1 incmptnt vein</t>
  </si>
  <si>
    <t>36471</t>
  </si>
  <si>
    <t>Njx sclrsnt mlt incmptnt vn</t>
  </si>
  <si>
    <t>36473</t>
  </si>
  <si>
    <t>Endovenous mchnchem 1st vein</t>
  </si>
  <si>
    <t>36474</t>
  </si>
  <si>
    <t>Endovenous mchnchem add-on</t>
  </si>
  <si>
    <t>36475</t>
  </si>
  <si>
    <t>Endovenous rf 1st vein</t>
  </si>
  <si>
    <t>36476</t>
  </si>
  <si>
    <t>Endovenous rf vein add-on</t>
  </si>
  <si>
    <t>36478</t>
  </si>
  <si>
    <t>Endovenous laser 1st vein</t>
  </si>
  <si>
    <t>36479</t>
  </si>
  <si>
    <t>Endovenous laser vein addon</t>
  </si>
  <si>
    <t>36481</t>
  </si>
  <si>
    <t>Insertion of catheter vein</t>
  </si>
  <si>
    <t>36482</t>
  </si>
  <si>
    <t>Endoven ther chem adhes 1st</t>
  </si>
  <si>
    <t>36483</t>
  </si>
  <si>
    <t>Endoven ther chem adhes sbsq</t>
  </si>
  <si>
    <t>36500</t>
  </si>
  <si>
    <t>36510</t>
  </si>
  <si>
    <t>36511</t>
  </si>
  <si>
    <t>Apheresis wbc</t>
  </si>
  <si>
    <t>36512</t>
  </si>
  <si>
    <t>Apheresis rbc</t>
  </si>
  <si>
    <t>36513</t>
  </si>
  <si>
    <t>Apheresis platelets</t>
  </si>
  <si>
    <t>36514</t>
  </si>
  <si>
    <t>Apheresis plasma</t>
  </si>
  <si>
    <t>36516</t>
  </si>
  <si>
    <t>Apheresis immunoads slctv</t>
  </si>
  <si>
    <t>36522</t>
  </si>
  <si>
    <t>Photopheresis</t>
  </si>
  <si>
    <t>36555</t>
  </si>
  <si>
    <t>Insert non-tunnel cv cath</t>
  </si>
  <si>
    <t>36556</t>
  </si>
  <si>
    <t>36557</t>
  </si>
  <si>
    <t>Insert tunneled cv cath</t>
  </si>
  <si>
    <t>36558</t>
  </si>
  <si>
    <t>36560</t>
  </si>
  <si>
    <t>36561</t>
  </si>
  <si>
    <t>36563</t>
  </si>
  <si>
    <t>36565</t>
  </si>
  <si>
    <t>36566</t>
  </si>
  <si>
    <t>36568</t>
  </si>
  <si>
    <t>Insj picc &lt;5 yr w/o imaging</t>
  </si>
  <si>
    <t>36569</t>
  </si>
  <si>
    <t>Insj picc 5 yr+ w/o imaging</t>
  </si>
  <si>
    <t>36570</t>
  </si>
  <si>
    <t>Insert picvad cath</t>
  </si>
  <si>
    <t>36571</t>
  </si>
  <si>
    <t>36572</t>
  </si>
  <si>
    <t>Insj picc rs&amp;i &lt;5 yr</t>
  </si>
  <si>
    <t>36573</t>
  </si>
  <si>
    <t>Insj picc rs&amp;i 5 yr+</t>
  </si>
  <si>
    <t>36575</t>
  </si>
  <si>
    <t>Repair tunneled cv cath</t>
  </si>
  <si>
    <t>36576</t>
  </si>
  <si>
    <t>36578</t>
  </si>
  <si>
    <t>Replace tunneled cv cath</t>
  </si>
  <si>
    <t>36580</t>
  </si>
  <si>
    <t>Replace cvad cath</t>
  </si>
  <si>
    <t>36581</t>
  </si>
  <si>
    <t>36582</t>
  </si>
  <si>
    <t>36583</t>
  </si>
  <si>
    <t>36584</t>
  </si>
  <si>
    <t>Compl rplcmt picc rs&amp;i</t>
  </si>
  <si>
    <t>36585</t>
  </si>
  <si>
    <t>Replace picvad cath</t>
  </si>
  <si>
    <t>36589</t>
  </si>
  <si>
    <t>Removal tunneled cv cath</t>
  </si>
  <si>
    <t>36590</t>
  </si>
  <si>
    <t>36591</t>
  </si>
  <si>
    <t>T</t>
  </si>
  <si>
    <t>Draw blood off venous device</t>
  </si>
  <si>
    <t>36592</t>
  </si>
  <si>
    <t>Collect blood from picc</t>
  </si>
  <si>
    <t>36593</t>
  </si>
  <si>
    <t>Declot vascular device</t>
  </si>
  <si>
    <t>36595</t>
  </si>
  <si>
    <t>Mech remov tunneled cv cath</t>
  </si>
  <si>
    <t>36596</t>
  </si>
  <si>
    <t>36597</t>
  </si>
  <si>
    <t>Reposition venous catheter</t>
  </si>
  <si>
    <t>36598</t>
  </si>
  <si>
    <t>Inj w/fluor eval cv device</t>
  </si>
  <si>
    <t>36600</t>
  </si>
  <si>
    <t>Withdrawal of arterial blood</t>
  </si>
  <si>
    <t>36620</t>
  </si>
  <si>
    <t>Insertion catheter artery</t>
  </si>
  <si>
    <t>36625</t>
  </si>
  <si>
    <t>36640</t>
  </si>
  <si>
    <t>36660</t>
  </si>
  <si>
    <t>36680</t>
  </si>
  <si>
    <t>Insert needle bone cavity</t>
  </si>
  <si>
    <t>36800</t>
  </si>
  <si>
    <t>Insertion of cannula</t>
  </si>
  <si>
    <t>36810</t>
  </si>
  <si>
    <t>36815</t>
  </si>
  <si>
    <t>36818</t>
  </si>
  <si>
    <t>Av fuse uppr arm cephalic</t>
  </si>
  <si>
    <t>36819</t>
  </si>
  <si>
    <t>Av fuse uppr arm basilic</t>
  </si>
  <si>
    <t>36820</t>
  </si>
  <si>
    <t>Av fusion/forearm vein</t>
  </si>
  <si>
    <t>36821</t>
  </si>
  <si>
    <t>Av fusion direct any site</t>
  </si>
  <si>
    <t>36823</t>
  </si>
  <si>
    <t>Insertion of cannula(s)</t>
  </si>
  <si>
    <t>36825</t>
  </si>
  <si>
    <t>Artery-vein autograft</t>
  </si>
  <si>
    <t>36830</t>
  </si>
  <si>
    <t>Artery-vein nonautograft</t>
  </si>
  <si>
    <t>36831</t>
  </si>
  <si>
    <t>Open thrombect av fistula</t>
  </si>
  <si>
    <t>36832</t>
  </si>
  <si>
    <t>Av fistula revision open</t>
  </si>
  <si>
    <t>36833</t>
  </si>
  <si>
    <t>Av fistula revision</t>
  </si>
  <si>
    <t>36835</t>
  </si>
  <si>
    <t>Artery to vein shunt</t>
  </si>
  <si>
    <t>36838</t>
  </si>
  <si>
    <t>Dist revas ligation hemo</t>
  </si>
  <si>
    <t>36860</t>
  </si>
  <si>
    <t>External cannula declotting</t>
  </si>
  <si>
    <t>36861</t>
  </si>
  <si>
    <t>Cannula declotting</t>
  </si>
  <si>
    <t>36901</t>
  </si>
  <si>
    <t>Intro cath dialysis circuit</t>
  </si>
  <si>
    <t>36902</t>
  </si>
  <si>
    <t>36903</t>
  </si>
  <si>
    <t>36904</t>
  </si>
  <si>
    <t>Thrmbc/nfs dialysis circuit</t>
  </si>
  <si>
    <t>36905</t>
  </si>
  <si>
    <t>36906</t>
  </si>
  <si>
    <t>36907</t>
  </si>
  <si>
    <t>Balo angiop ctr dialysis seg</t>
  </si>
  <si>
    <t>36908</t>
  </si>
  <si>
    <t>Stent plmt ctr dialysis seg</t>
  </si>
  <si>
    <t>36909</t>
  </si>
  <si>
    <t>Dialysis circuit embolj</t>
  </si>
  <si>
    <t>37140</t>
  </si>
  <si>
    <t>Revision of circulation</t>
  </si>
  <si>
    <t>37145</t>
  </si>
  <si>
    <t>37160</t>
  </si>
  <si>
    <t>37180</t>
  </si>
  <si>
    <t>37181</t>
  </si>
  <si>
    <t>Splice spleen/kidney veins</t>
  </si>
  <si>
    <t>37182</t>
  </si>
  <si>
    <t>Insert hepatic shunt (tips)</t>
  </si>
  <si>
    <t>37183</t>
  </si>
  <si>
    <t>37184</t>
  </si>
  <si>
    <t>Prim art m-thrmbc 1st vsl</t>
  </si>
  <si>
    <t>37185</t>
  </si>
  <si>
    <t>Prim art m-thrmbc sbsq vsl</t>
  </si>
  <si>
    <t>37186</t>
  </si>
  <si>
    <t>Sec art thrombectomy add-on</t>
  </si>
  <si>
    <t>37187</t>
  </si>
  <si>
    <t>Venous mech thrombectomy</t>
  </si>
  <si>
    <t>37188</t>
  </si>
  <si>
    <t>Ven mechnl thrmbc repeat tx</t>
  </si>
  <si>
    <t>37191</t>
  </si>
  <si>
    <t>Ins endovas vena cava filtr</t>
  </si>
  <si>
    <t>37192</t>
  </si>
  <si>
    <t>Redo endovas vena cava filtr</t>
  </si>
  <si>
    <t>37193</t>
  </si>
  <si>
    <t>Rem endovas vena cava filter</t>
  </si>
  <si>
    <t>37195</t>
  </si>
  <si>
    <t>Thrombolytic therapy stroke</t>
  </si>
  <si>
    <t>37197</t>
  </si>
  <si>
    <t>Remove intrvas foreign body</t>
  </si>
  <si>
    <t>37200</t>
  </si>
  <si>
    <t>Transcatheter biopsy</t>
  </si>
  <si>
    <t>37211</t>
  </si>
  <si>
    <t>Thrombolytic art therapy</t>
  </si>
  <si>
    <t>37212</t>
  </si>
  <si>
    <t>Thrombolytic venous therapy</t>
  </si>
  <si>
    <t>37213</t>
  </si>
  <si>
    <t>Thromblytic art/ven therapy</t>
  </si>
  <si>
    <t>37214</t>
  </si>
  <si>
    <t>Cessj therapy cath removal</t>
  </si>
  <si>
    <t>37215</t>
  </si>
  <si>
    <t>Transcath stent cca w/eps</t>
  </si>
  <si>
    <t>37216</t>
  </si>
  <si>
    <t>Transcath stent cca w/o eps</t>
  </si>
  <si>
    <t>37217</t>
  </si>
  <si>
    <t>Stent placemt retro carotid</t>
  </si>
  <si>
    <t>37218</t>
  </si>
  <si>
    <t>Stent placemt ante carotid</t>
  </si>
  <si>
    <t>37220</t>
  </si>
  <si>
    <t>Iliac revasc</t>
  </si>
  <si>
    <t>37221</t>
  </si>
  <si>
    <t>Iliac revasc w/stent</t>
  </si>
  <si>
    <t>37222</t>
  </si>
  <si>
    <t>Iliac revasc add-on</t>
  </si>
  <si>
    <t>37223</t>
  </si>
  <si>
    <t>Iliac revasc w/stent add-on</t>
  </si>
  <si>
    <t>37224</t>
  </si>
  <si>
    <t>Fem/popl revas w/tla</t>
  </si>
  <si>
    <t>37225</t>
  </si>
  <si>
    <t>Fem/popl revas w/ather</t>
  </si>
  <si>
    <t>37226</t>
  </si>
  <si>
    <t>Fem/popl revasc w/stent</t>
  </si>
  <si>
    <t>37227</t>
  </si>
  <si>
    <t>Fem/popl revasc stnt &amp; ather</t>
  </si>
  <si>
    <t>37228</t>
  </si>
  <si>
    <t>Tib/per revasc w/tla</t>
  </si>
  <si>
    <t>37229</t>
  </si>
  <si>
    <t>Tib/per revasc w/ather</t>
  </si>
  <si>
    <t>37230</t>
  </si>
  <si>
    <t>Tib/per revasc w/stent</t>
  </si>
  <si>
    <t>37231</t>
  </si>
  <si>
    <t>Tib/per revasc stent &amp; ather</t>
  </si>
  <si>
    <t>37232</t>
  </si>
  <si>
    <t>Tib/per revasc add-on</t>
  </si>
  <si>
    <t>37233</t>
  </si>
  <si>
    <t>Tibper revasc w/ather add-on</t>
  </si>
  <si>
    <t>37234</t>
  </si>
  <si>
    <t>Revsc opn/prq tib/pero stent</t>
  </si>
  <si>
    <t>37235</t>
  </si>
  <si>
    <t>Tib/per revasc stnt &amp; ather</t>
  </si>
  <si>
    <t>37236</t>
  </si>
  <si>
    <t>Open/perq place stent 1st</t>
  </si>
  <si>
    <t>37237</t>
  </si>
  <si>
    <t>Open/perq place stent ea add</t>
  </si>
  <si>
    <t>37238</t>
  </si>
  <si>
    <t>Open/perq place stent same</t>
  </si>
  <si>
    <t>37239</t>
  </si>
  <si>
    <t>37241</t>
  </si>
  <si>
    <t>Vasc embolize/occlude venous</t>
  </si>
  <si>
    <t>37242</t>
  </si>
  <si>
    <t>Vasc embolize/occlude artery</t>
  </si>
  <si>
    <t>37243</t>
  </si>
  <si>
    <t>Vasc embolize/occlude organ</t>
  </si>
  <si>
    <t>37244</t>
  </si>
  <si>
    <t>Vasc embolize/occlude bleed</t>
  </si>
  <si>
    <t>37246</t>
  </si>
  <si>
    <t>Trluml balo angiop 1st art</t>
  </si>
  <si>
    <t>37247</t>
  </si>
  <si>
    <t>Trluml balo angiop addl art</t>
  </si>
  <si>
    <t>37248</t>
  </si>
  <si>
    <t>Trluml balo angiop 1st vein</t>
  </si>
  <si>
    <t>37249</t>
  </si>
  <si>
    <t>Trluml balo angiop addl vein</t>
  </si>
  <si>
    <t>37252</t>
  </si>
  <si>
    <t>Intrvasc us noncoronary 1st</t>
  </si>
  <si>
    <t>37253</t>
  </si>
  <si>
    <t>Intrvasc us noncoronary addl</t>
  </si>
  <si>
    <t>37500</t>
  </si>
  <si>
    <t>Endoscopy ligate perf veins</t>
  </si>
  <si>
    <t>37501</t>
  </si>
  <si>
    <t>37565</t>
  </si>
  <si>
    <t>Ligation of neck vein</t>
  </si>
  <si>
    <t>37600</t>
  </si>
  <si>
    <t>Ligation of neck artery</t>
  </si>
  <si>
    <t>37605</t>
  </si>
  <si>
    <t>37606</t>
  </si>
  <si>
    <t>37607</t>
  </si>
  <si>
    <t>Ligation of a-v fistula</t>
  </si>
  <si>
    <t>37609</t>
  </si>
  <si>
    <t>Temporal artery procedure</t>
  </si>
  <si>
    <t>37615</t>
  </si>
  <si>
    <t>37616</t>
  </si>
  <si>
    <t>Ligation of chest artery</t>
  </si>
  <si>
    <t>37617</t>
  </si>
  <si>
    <t>Ligation of abdomen artery</t>
  </si>
  <si>
    <t>37618</t>
  </si>
  <si>
    <t>Ligation of extremity artery</t>
  </si>
  <si>
    <t>37619</t>
  </si>
  <si>
    <t>Ligation of inf vena cava</t>
  </si>
  <si>
    <t>37650</t>
  </si>
  <si>
    <t>Revision of major vein</t>
  </si>
  <si>
    <t>37660</t>
  </si>
  <si>
    <t>37700</t>
  </si>
  <si>
    <t>Revise leg vein</t>
  </si>
  <si>
    <t>37718</t>
  </si>
  <si>
    <t>Ligate/strip short leg vein</t>
  </si>
  <si>
    <t>37722</t>
  </si>
  <si>
    <t>Ligate/strip long leg vein</t>
  </si>
  <si>
    <t>37735</t>
  </si>
  <si>
    <t>Removal of leg veins/lesion</t>
  </si>
  <si>
    <t>37760</t>
  </si>
  <si>
    <t>Ligate leg veins radical</t>
  </si>
  <si>
    <t>37761</t>
  </si>
  <si>
    <t>Ligate leg veins open</t>
  </si>
  <si>
    <t>37765</t>
  </si>
  <si>
    <t>Stab phleb veins xtr 10-20</t>
  </si>
  <si>
    <t>37766</t>
  </si>
  <si>
    <t>Phleb veins - extrem 20+</t>
  </si>
  <si>
    <t>37780</t>
  </si>
  <si>
    <t>Revision of leg vein</t>
  </si>
  <si>
    <t>37785</t>
  </si>
  <si>
    <t>Ligate/divide/excise vein</t>
  </si>
  <si>
    <t>37788</t>
  </si>
  <si>
    <t>Revascularization penis</t>
  </si>
  <si>
    <t>37790</t>
  </si>
  <si>
    <t>Penile venous occlusion</t>
  </si>
  <si>
    <t>37799</t>
  </si>
  <si>
    <t>38100</t>
  </si>
  <si>
    <t>Removal of spleen total</t>
  </si>
  <si>
    <t>38101</t>
  </si>
  <si>
    <t>Removal of spleen partial</t>
  </si>
  <si>
    <t>38102</t>
  </si>
  <si>
    <t>38115</t>
  </si>
  <si>
    <t>Repair of ruptured spleen</t>
  </si>
  <si>
    <t>38120</t>
  </si>
  <si>
    <t>Laparoscopy splenectomy</t>
  </si>
  <si>
    <t>38129</t>
  </si>
  <si>
    <t>38200</t>
  </si>
  <si>
    <t>Injection for spleen x-ray</t>
  </si>
  <si>
    <t>38204</t>
  </si>
  <si>
    <t>Bl donor search management</t>
  </si>
  <si>
    <t>38205</t>
  </si>
  <si>
    <t>Harvest allogeneic stem cell</t>
  </si>
  <si>
    <t>38206</t>
  </si>
  <si>
    <t>Harvest auto stem cells</t>
  </si>
  <si>
    <t>38207</t>
  </si>
  <si>
    <t>Cryopreserve stem cells</t>
  </si>
  <si>
    <t>38208</t>
  </si>
  <si>
    <t>Thaw preserved stem cells</t>
  </si>
  <si>
    <t>38209</t>
  </si>
  <si>
    <t>Wash harvest stem cells</t>
  </si>
  <si>
    <t>38210</t>
  </si>
  <si>
    <t>T-cell depletion of harvest</t>
  </si>
  <si>
    <t>38211</t>
  </si>
  <si>
    <t>Tumor cell deplete of harvst</t>
  </si>
  <si>
    <t>38212</t>
  </si>
  <si>
    <t>Rbc depletion of harvest</t>
  </si>
  <si>
    <t>38213</t>
  </si>
  <si>
    <t>Platelet deplete of harvest</t>
  </si>
  <si>
    <t>38214</t>
  </si>
  <si>
    <t>Volume deplete of harvest</t>
  </si>
  <si>
    <t>38215</t>
  </si>
  <si>
    <t>Harvest stem cell concentrte</t>
  </si>
  <si>
    <t>38220</t>
  </si>
  <si>
    <t>Dx bone marrow aspirations</t>
  </si>
  <si>
    <t>38221</t>
  </si>
  <si>
    <t>Dx bone marrow biopsies</t>
  </si>
  <si>
    <t>38222</t>
  </si>
  <si>
    <t>Dx bone marrow bx &amp; aspir</t>
  </si>
  <si>
    <t>38230</t>
  </si>
  <si>
    <t>Bone marrow harvest allogen</t>
  </si>
  <si>
    <t>38232</t>
  </si>
  <si>
    <t>Bone marrow harvest autolog</t>
  </si>
  <si>
    <t>38240</t>
  </si>
  <si>
    <t>Transplt allo hct/donor</t>
  </si>
  <si>
    <t>38241</t>
  </si>
  <si>
    <t>Transplt autol hct/donor</t>
  </si>
  <si>
    <t>38242</t>
  </si>
  <si>
    <t>Transplt allo lymphocytes</t>
  </si>
  <si>
    <t>38243</t>
  </si>
  <si>
    <t>Transplj hematopoietic boost</t>
  </si>
  <si>
    <t>38300</t>
  </si>
  <si>
    <t>Drainage lymph node lesion</t>
  </si>
  <si>
    <t>38305</t>
  </si>
  <si>
    <t>38308</t>
  </si>
  <si>
    <t>Incision of lymph channels</t>
  </si>
  <si>
    <t>38380</t>
  </si>
  <si>
    <t>Thoracic duct procedure</t>
  </si>
  <si>
    <t>38381</t>
  </si>
  <si>
    <t>38382</t>
  </si>
  <si>
    <t>38500</t>
  </si>
  <si>
    <t>Biopsy/removal lymph nodes</t>
  </si>
  <si>
    <t>38505</t>
  </si>
  <si>
    <t>Needle biopsy lymph nodes</t>
  </si>
  <si>
    <t>38510</t>
  </si>
  <si>
    <t>38520</t>
  </si>
  <si>
    <t>38525</t>
  </si>
  <si>
    <t>38530</t>
  </si>
  <si>
    <t>38531</t>
  </si>
  <si>
    <t>Open bx/exc inguinofem nodes</t>
  </si>
  <si>
    <t>38542</t>
  </si>
  <si>
    <t>Explore deep node(s) neck</t>
  </si>
  <si>
    <t>38550</t>
  </si>
  <si>
    <t>Removal neck/armpit lesion</t>
  </si>
  <si>
    <t>38555</t>
  </si>
  <si>
    <t>38562</t>
  </si>
  <si>
    <t>Removal pelvic lymph nodes</t>
  </si>
  <si>
    <t>38564</t>
  </si>
  <si>
    <t>Removal abdomen lymph nodes</t>
  </si>
  <si>
    <t>38570</t>
  </si>
  <si>
    <t>Laparoscopy lymph node biop</t>
  </si>
  <si>
    <t>38571</t>
  </si>
  <si>
    <t>Laparoscopy lymphadenectomy</t>
  </si>
  <si>
    <t>38572</t>
  </si>
  <si>
    <t>38573</t>
  </si>
  <si>
    <t>Laps pelvic lymphadec</t>
  </si>
  <si>
    <t>38589</t>
  </si>
  <si>
    <t>38700</t>
  </si>
  <si>
    <t>Removal of lymph nodes neck</t>
  </si>
  <si>
    <t>38720</t>
  </si>
  <si>
    <t>38724</t>
  </si>
  <si>
    <t>38740</t>
  </si>
  <si>
    <t>Remove armpit lymph nodes</t>
  </si>
  <si>
    <t>38745</t>
  </si>
  <si>
    <t>38746</t>
  </si>
  <si>
    <t>Remove thoracic lymph nodes</t>
  </si>
  <si>
    <t>38747</t>
  </si>
  <si>
    <t>Remove abdominal lymph nodes</t>
  </si>
  <si>
    <t>38760</t>
  </si>
  <si>
    <t>Remove groin lymph nodes</t>
  </si>
  <si>
    <t>38765</t>
  </si>
  <si>
    <t>38770</t>
  </si>
  <si>
    <t>Remove pelvis lymph nodes</t>
  </si>
  <si>
    <t>38780</t>
  </si>
  <si>
    <t>Remove abdomen lymph nodes</t>
  </si>
  <si>
    <t>38790</t>
  </si>
  <si>
    <t>Inject for lymphatic x-ray</t>
  </si>
  <si>
    <t>38792</t>
  </si>
  <si>
    <t>Ra tracer id of sentinl node</t>
  </si>
  <si>
    <t>38794</t>
  </si>
  <si>
    <t>Access thoracic lymph duct</t>
  </si>
  <si>
    <t>38900</t>
  </si>
  <si>
    <t>Io map of sent lymph node</t>
  </si>
  <si>
    <t>38999</t>
  </si>
  <si>
    <t>39000</t>
  </si>
  <si>
    <t>39010</t>
  </si>
  <si>
    <t>39200</t>
  </si>
  <si>
    <t>Resect mediastinal cyst</t>
  </si>
  <si>
    <t>39220</t>
  </si>
  <si>
    <t>Resect mediastinal tumor</t>
  </si>
  <si>
    <t>39401</t>
  </si>
  <si>
    <t>Mediastinoscpy w/medstnl bx</t>
  </si>
  <si>
    <t>39402</t>
  </si>
  <si>
    <t>Mediastinoscpy w/lmph nod bx</t>
  </si>
  <si>
    <t>39499</t>
  </si>
  <si>
    <t>39501</t>
  </si>
  <si>
    <t>Repair diaphragm laceration</t>
  </si>
  <si>
    <t>39503</t>
  </si>
  <si>
    <t>Repair of diaphragm hernia</t>
  </si>
  <si>
    <t>39540</t>
  </si>
  <si>
    <t>39541</t>
  </si>
  <si>
    <t>39545</t>
  </si>
  <si>
    <t>Revision of diaphragm</t>
  </si>
  <si>
    <t>39560</t>
  </si>
  <si>
    <t>Resect diaphragm simple</t>
  </si>
  <si>
    <t>39561</t>
  </si>
  <si>
    <t>Resect diaphragm complex</t>
  </si>
  <si>
    <t>39599</t>
  </si>
  <si>
    <t>40490</t>
  </si>
  <si>
    <t>Biopsy of lip</t>
  </si>
  <si>
    <t>40500</t>
  </si>
  <si>
    <t>Partial excision of lip</t>
  </si>
  <si>
    <t>40510</t>
  </si>
  <si>
    <t>40520</t>
  </si>
  <si>
    <t>40525</t>
  </si>
  <si>
    <t>Reconstruct lip with flap</t>
  </si>
  <si>
    <t>40527</t>
  </si>
  <si>
    <t>40530</t>
  </si>
  <si>
    <t>Partial removal of lip</t>
  </si>
  <si>
    <t>40650</t>
  </si>
  <si>
    <t>40652</t>
  </si>
  <si>
    <t>40654</t>
  </si>
  <si>
    <t>40700</t>
  </si>
  <si>
    <t>Repair cleft lip/nasal</t>
  </si>
  <si>
    <t>40701</t>
  </si>
  <si>
    <t>40702</t>
  </si>
  <si>
    <t>40720</t>
  </si>
  <si>
    <t>40761</t>
  </si>
  <si>
    <t>40799</t>
  </si>
  <si>
    <t>40800</t>
  </si>
  <si>
    <t>Drainage of mouth lesion</t>
  </si>
  <si>
    <t>40801</t>
  </si>
  <si>
    <t>40804</t>
  </si>
  <si>
    <t>Removal foreign body mouth</t>
  </si>
  <si>
    <t>40805</t>
  </si>
  <si>
    <t>40806</t>
  </si>
  <si>
    <t>Incision of lip fold</t>
  </si>
  <si>
    <t>40808</t>
  </si>
  <si>
    <t>Biopsy of mouth lesion</t>
  </si>
  <si>
    <t>40810</t>
  </si>
  <si>
    <t>Excision of mouth lesion</t>
  </si>
  <si>
    <t>40812</t>
  </si>
  <si>
    <t>Excise/repair mouth lesion</t>
  </si>
  <si>
    <t>40814</t>
  </si>
  <si>
    <t>40816</t>
  </si>
  <si>
    <t>40818</t>
  </si>
  <si>
    <t>Excise oral mucosa for graft</t>
  </si>
  <si>
    <t>40819</t>
  </si>
  <si>
    <t>Excise lip or cheek fold</t>
  </si>
  <si>
    <t>40820</t>
  </si>
  <si>
    <t>Treatment of mouth lesion</t>
  </si>
  <si>
    <t>40830</t>
  </si>
  <si>
    <t>Repair mouth laceration</t>
  </si>
  <si>
    <t>40831</t>
  </si>
  <si>
    <t>40840</t>
  </si>
  <si>
    <t>Reconstruction of mouth</t>
  </si>
  <si>
    <t>40842</t>
  </si>
  <si>
    <t>40843</t>
  </si>
  <si>
    <t>40844</t>
  </si>
  <si>
    <t>40845</t>
  </si>
  <si>
    <t>40899</t>
  </si>
  <si>
    <t>41000</t>
  </si>
  <si>
    <t>41005</t>
  </si>
  <si>
    <t>41006</t>
  </si>
  <si>
    <t>41007</t>
  </si>
  <si>
    <t>41008</t>
  </si>
  <si>
    <t>41009</t>
  </si>
  <si>
    <t>41010</t>
  </si>
  <si>
    <t>Incision of tongue fold</t>
  </si>
  <si>
    <t>41015</t>
  </si>
  <si>
    <t>41016</t>
  </si>
  <si>
    <t>41017</t>
  </si>
  <si>
    <t>41018</t>
  </si>
  <si>
    <t>41019</t>
  </si>
  <si>
    <t>Place needles h&amp;n for rt</t>
  </si>
  <si>
    <t>41100</t>
  </si>
  <si>
    <t>Biopsy of tongue</t>
  </si>
  <si>
    <t>41105</t>
  </si>
  <si>
    <t>41108</t>
  </si>
  <si>
    <t>Biopsy of floor of mouth</t>
  </si>
  <si>
    <t>41110</t>
  </si>
  <si>
    <t>Excision of tongue lesion</t>
  </si>
  <si>
    <t>41112</t>
  </si>
  <si>
    <t>41113</t>
  </si>
  <si>
    <t>41114</t>
  </si>
  <si>
    <t>41115</t>
  </si>
  <si>
    <t>Excision of tongue fold</t>
  </si>
  <si>
    <t>41116</t>
  </si>
  <si>
    <t>41120</t>
  </si>
  <si>
    <t>Partial removal of tongue</t>
  </si>
  <si>
    <t>41130</t>
  </si>
  <si>
    <t>41135</t>
  </si>
  <si>
    <t>Tongue and neck surgery</t>
  </si>
  <si>
    <t>41140</t>
  </si>
  <si>
    <t>Removal of tongue</t>
  </si>
  <si>
    <t>41145</t>
  </si>
  <si>
    <t>Tongue removal neck surgery</t>
  </si>
  <si>
    <t>41150</t>
  </si>
  <si>
    <t>Tongue mouth jaw surgery</t>
  </si>
  <si>
    <t>41153</t>
  </si>
  <si>
    <t>Tongue mouth neck surgery</t>
  </si>
  <si>
    <t>41155</t>
  </si>
  <si>
    <t>Tongue jaw &amp; neck surgery</t>
  </si>
  <si>
    <t>41250</t>
  </si>
  <si>
    <t>Repair tongue laceration</t>
  </si>
  <si>
    <t>41251</t>
  </si>
  <si>
    <t>41252</t>
  </si>
  <si>
    <t>41510</t>
  </si>
  <si>
    <t>Tongue to lip surgery</t>
  </si>
  <si>
    <t>41512</t>
  </si>
  <si>
    <t>Tongue suspension</t>
  </si>
  <si>
    <t>41520</t>
  </si>
  <si>
    <t>Reconstruction tongue fold</t>
  </si>
  <si>
    <t>41530</t>
  </si>
  <si>
    <t>Tongue base vol reduction</t>
  </si>
  <si>
    <t>41599</t>
  </si>
  <si>
    <t>41800</t>
  </si>
  <si>
    <t>Drainage of gum lesion</t>
  </si>
  <si>
    <t>41805</t>
  </si>
  <si>
    <t>Removal foreign body gum</t>
  </si>
  <si>
    <t>41806</t>
  </si>
  <si>
    <t>Removal foreign body jawbone</t>
  </si>
  <si>
    <t>41820</t>
  </si>
  <si>
    <t>Excision gum each quadrant</t>
  </si>
  <si>
    <t>41821</t>
  </si>
  <si>
    <t>Excision of gum flap</t>
  </si>
  <si>
    <t>41822</t>
  </si>
  <si>
    <t>Excision of gum lesion</t>
  </si>
  <si>
    <t>41823</t>
  </si>
  <si>
    <t>41825</t>
  </si>
  <si>
    <t>41826</t>
  </si>
  <si>
    <t>41827</t>
  </si>
  <si>
    <t>41828</t>
  </si>
  <si>
    <t>41830</t>
  </si>
  <si>
    <t>Removal of gum tissue</t>
  </si>
  <si>
    <t>41850</t>
  </si>
  <si>
    <t>Treatment of gum lesion</t>
  </si>
  <si>
    <t>41870</t>
  </si>
  <si>
    <t>Gum graft</t>
  </si>
  <si>
    <t>41872</t>
  </si>
  <si>
    <t>Repair gum</t>
  </si>
  <si>
    <t>41874</t>
  </si>
  <si>
    <t>Repair tooth socket</t>
  </si>
  <si>
    <t>41899</t>
  </si>
  <si>
    <t>42000</t>
  </si>
  <si>
    <t>Drainage mouth roof lesion</t>
  </si>
  <si>
    <t>42100</t>
  </si>
  <si>
    <t>Biopsy roof of mouth</t>
  </si>
  <si>
    <t>42104</t>
  </si>
  <si>
    <t>Excision lesion mouth roof</t>
  </si>
  <si>
    <t>42106</t>
  </si>
  <si>
    <t>42107</t>
  </si>
  <si>
    <t>42120</t>
  </si>
  <si>
    <t>Remove palate/lesion</t>
  </si>
  <si>
    <t>42140</t>
  </si>
  <si>
    <t>Excision of uvula</t>
  </si>
  <si>
    <t>42145</t>
  </si>
  <si>
    <t>Repair palate pharynx/uvula</t>
  </si>
  <si>
    <t>42160</t>
  </si>
  <si>
    <t>Treatment mouth roof lesion</t>
  </si>
  <si>
    <t>42180</t>
  </si>
  <si>
    <t>Repair palate</t>
  </si>
  <si>
    <t>42182</t>
  </si>
  <si>
    <t>42200</t>
  </si>
  <si>
    <t>Reconstruct cleft palate</t>
  </si>
  <si>
    <t>42205</t>
  </si>
  <si>
    <t>42210</t>
  </si>
  <si>
    <t>42215</t>
  </si>
  <si>
    <t>42220</t>
  </si>
  <si>
    <t>42225</t>
  </si>
  <si>
    <t>42226</t>
  </si>
  <si>
    <t>Lengthening of palate</t>
  </si>
  <si>
    <t>42227</t>
  </si>
  <si>
    <t>42235</t>
  </si>
  <si>
    <t>42260</t>
  </si>
  <si>
    <t>Repair nose to lip fistula</t>
  </si>
  <si>
    <t>42280</t>
  </si>
  <si>
    <t>Preparation palate mold</t>
  </si>
  <si>
    <t>42281</t>
  </si>
  <si>
    <t>Insertion palate prosthesis</t>
  </si>
  <si>
    <t>42299</t>
  </si>
  <si>
    <t>42300</t>
  </si>
  <si>
    <t>Drainage of salivary gland</t>
  </si>
  <si>
    <t>42305</t>
  </si>
  <si>
    <t>42310</t>
  </si>
  <si>
    <t>42320</t>
  </si>
  <si>
    <t>42330</t>
  </si>
  <si>
    <t>Removal of salivary stone</t>
  </si>
  <si>
    <t>42335</t>
  </si>
  <si>
    <t>42340</t>
  </si>
  <si>
    <t>42400</t>
  </si>
  <si>
    <t>Biopsy of salivary gland</t>
  </si>
  <si>
    <t>42405</t>
  </si>
  <si>
    <t>42408</t>
  </si>
  <si>
    <t>Excision of salivary cyst</t>
  </si>
  <si>
    <t>42409</t>
  </si>
  <si>
    <t>Drainage of salivary cyst</t>
  </si>
  <si>
    <t>42410</t>
  </si>
  <si>
    <t>Excise parotid gland/lesion</t>
  </si>
  <si>
    <t>42415</t>
  </si>
  <si>
    <t>42420</t>
  </si>
  <si>
    <t>42425</t>
  </si>
  <si>
    <t>42426</t>
  </si>
  <si>
    <t>42440</t>
  </si>
  <si>
    <t>Excise submaxillary gland</t>
  </si>
  <si>
    <t>42450</t>
  </si>
  <si>
    <t>Excise sublingual gland</t>
  </si>
  <si>
    <t>42500</t>
  </si>
  <si>
    <t>Repair salivary duct</t>
  </si>
  <si>
    <t>42505</t>
  </si>
  <si>
    <t>42507</t>
  </si>
  <si>
    <t>Parotid duct diversion</t>
  </si>
  <si>
    <t>42509</t>
  </si>
  <si>
    <t>42510</t>
  </si>
  <si>
    <t>42550</t>
  </si>
  <si>
    <t>Injection for salivary x-ray</t>
  </si>
  <si>
    <t>42600</t>
  </si>
  <si>
    <t>Closure of salivary fistula</t>
  </si>
  <si>
    <t>42650</t>
  </si>
  <si>
    <t>Dilation of salivary duct</t>
  </si>
  <si>
    <t>42660</t>
  </si>
  <si>
    <t>42665</t>
  </si>
  <si>
    <t>Ligation of salivary duct</t>
  </si>
  <si>
    <t>42699</t>
  </si>
  <si>
    <t>42700</t>
  </si>
  <si>
    <t>Drainage of tonsil abscess</t>
  </si>
  <si>
    <t>42720</t>
  </si>
  <si>
    <t>Drainage of throat abscess</t>
  </si>
  <si>
    <t>42725</t>
  </si>
  <si>
    <t>42800</t>
  </si>
  <si>
    <t>Biopsy of throat</t>
  </si>
  <si>
    <t>42804</t>
  </si>
  <si>
    <t>Biopsy of upper nose/throat</t>
  </si>
  <si>
    <t>42806</t>
  </si>
  <si>
    <t>42808</t>
  </si>
  <si>
    <t>Excise pharynx lesion</t>
  </si>
  <si>
    <t>42809</t>
  </si>
  <si>
    <t>Remove pharynx foreign body</t>
  </si>
  <si>
    <t>42810</t>
  </si>
  <si>
    <t>Excision of neck cyst</t>
  </si>
  <si>
    <t>42815</t>
  </si>
  <si>
    <t>42820</t>
  </si>
  <si>
    <t>Remove tonsils and adenoids</t>
  </si>
  <si>
    <t>42821</t>
  </si>
  <si>
    <t>42825</t>
  </si>
  <si>
    <t>Removal of tonsils</t>
  </si>
  <si>
    <t>42826</t>
  </si>
  <si>
    <t>42830</t>
  </si>
  <si>
    <t>Removal of adenoids</t>
  </si>
  <si>
    <t>42831</t>
  </si>
  <si>
    <t>42835</t>
  </si>
  <si>
    <t>42836</t>
  </si>
  <si>
    <t>42842</t>
  </si>
  <si>
    <t>Extensive surgery of throat</t>
  </si>
  <si>
    <t>42844</t>
  </si>
  <si>
    <t>42845</t>
  </si>
  <si>
    <t>42860</t>
  </si>
  <si>
    <t>Excision of tonsil tags</t>
  </si>
  <si>
    <t>42870</t>
  </si>
  <si>
    <t>Excision of lingual tonsil</t>
  </si>
  <si>
    <t>42890</t>
  </si>
  <si>
    <t>Partial removal of pharynx</t>
  </si>
  <si>
    <t>42892</t>
  </si>
  <si>
    <t>Revision of pharyngeal walls</t>
  </si>
  <si>
    <t>42894</t>
  </si>
  <si>
    <t>42900</t>
  </si>
  <si>
    <t>Repair throat wound</t>
  </si>
  <si>
    <t>42950</t>
  </si>
  <si>
    <t>Reconstruction of throat</t>
  </si>
  <si>
    <t>42953</t>
  </si>
  <si>
    <t>Repair throat esophagus</t>
  </si>
  <si>
    <t>42955</t>
  </si>
  <si>
    <t>Surgical opening of throat</t>
  </si>
  <si>
    <t>42960</t>
  </si>
  <si>
    <t>Control throat bleeding</t>
  </si>
  <si>
    <t>42961</t>
  </si>
  <si>
    <t>42962</t>
  </si>
  <si>
    <t>42970</t>
  </si>
  <si>
    <t>Control nose/throat bleeding</t>
  </si>
  <si>
    <t>42971</t>
  </si>
  <si>
    <t>42972</t>
  </si>
  <si>
    <t>42999</t>
  </si>
  <si>
    <t>43020</t>
  </si>
  <si>
    <t>Incision of esophagus</t>
  </si>
  <si>
    <t>43030</t>
  </si>
  <si>
    <t>Throat muscle surgery</t>
  </si>
  <si>
    <t>43045</t>
  </si>
  <si>
    <t>43100</t>
  </si>
  <si>
    <t>Excision of esophagus lesion</t>
  </si>
  <si>
    <t>43101</t>
  </si>
  <si>
    <t>43107</t>
  </si>
  <si>
    <t>Removal of esophagus</t>
  </si>
  <si>
    <t>43108</t>
  </si>
  <si>
    <t>43112</t>
  </si>
  <si>
    <t>Esphg tot w/thrcm</t>
  </si>
  <si>
    <t>43113</t>
  </si>
  <si>
    <t>43116</t>
  </si>
  <si>
    <t>Partial removal of esophagus</t>
  </si>
  <si>
    <t>43117</t>
  </si>
  <si>
    <t>43118</t>
  </si>
  <si>
    <t>43121</t>
  </si>
  <si>
    <t>43122</t>
  </si>
  <si>
    <t>43123</t>
  </si>
  <si>
    <t>43124</t>
  </si>
  <si>
    <t>43130</t>
  </si>
  <si>
    <t>Removal of esophagus pouch</t>
  </si>
  <si>
    <t>43135</t>
  </si>
  <si>
    <t>43180</t>
  </si>
  <si>
    <t>Esophagoscopy rigid trnso</t>
  </si>
  <si>
    <t>43191</t>
  </si>
  <si>
    <t>Esophagoscopy rigid trnso dx</t>
  </si>
  <si>
    <t>43192</t>
  </si>
  <si>
    <t>Esophagoscp rig trnso inject</t>
  </si>
  <si>
    <t>43193</t>
  </si>
  <si>
    <t>Esophagoscp rig trnso biopsy</t>
  </si>
  <si>
    <t>43194</t>
  </si>
  <si>
    <t>Esophagoscp rig trnso rem fb</t>
  </si>
  <si>
    <t>43195</t>
  </si>
  <si>
    <t>Esophagoscopy rigid balloon</t>
  </si>
  <si>
    <t>43196</t>
  </si>
  <si>
    <t>Esophagoscp guide wire dilat</t>
  </si>
  <si>
    <t>43197</t>
  </si>
  <si>
    <t>Esophagoscopy flex dx brush</t>
  </si>
  <si>
    <t>43198</t>
  </si>
  <si>
    <t>Esophagosc flex trnsn biopsy</t>
  </si>
  <si>
    <t>43200</t>
  </si>
  <si>
    <t>Esophagoscopy flexible brush</t>
  </si>
  <si>
    <t>43201</t>
  </si>
  <si>
    <t>Esoph scope w/submucous inj</t>
  </si>
  <si>
    <t>43202</t>
  </si>
  <si>
    <t>Esophagoscopy flex biopsy</t>
  </si>
  <si>
    <t>43204</t>
  </si>
  <si>
    <t>Esoph scope w/sclerosis inj</t>
  </si>
  <si>
    <t>43205</t>
  </si>
  <si>
    <t>Esophagus endoscopy/ligation</t>
  </si>
  <si>
    <t>43206</t>
  </si>
  <si>
    <t>Esoph optical endomicroscopy</t>
  </si>
  <si>
    <t>43210</t>
  </si>
  <si>
    <t>Egd esophagogastrc fndoplsty</t>
  </si>
  <si>
    <t>43211</t>
  </si>
  <si>
    <t>Esophagoscop mucosal resect</t>
  </si>
  <si>
    <t>43212</t>
  </si>
  <si>
    <t>Esophagoscop stent placement</t>
  </si>
  <si>
    <t>43213</t>
  </si>
  <si>
    <t>Esophagoscopy retro balloon</t>
  </si>
  <si>
    <t>43214</t>
  </si>
  <si>
    <t>Esophagosc dilate balloon 30</t>
  </si>
  <si>
    <t>43215</t>
  </si>
  <si>
    <t>Esophagoscopy flex remove fb</t>
  </si>
  <si>
    <t>43216</t>
  </si>
  <si>
    <t>Esophagoscopy lesion removal</t>
  </si>
  <si>
    <t>43217</t>
  </si>
  <si>
    <t>Esophagoscopy snare les remv</t>
  </si>
  <si>
    <t>43220</t>
  </si>
  <si>
    <t>Esophagoscopy balloon &lt;30mm</t>
  </si>
  <si>
    <t>43226</t>
  </si>
  <si>
    <t>Esoph endoscopy dilation</t>
  </si>
  <si>
    <t>43227</t>
  </si>
  <si>
    <t>Esophagoscopy control bleed</t>
  </si>
  <si>
    <t>43229</t>
  </si>
  <si>
    <t>Esophagoscopy lesion ablate</t>
  </si>
  <si>
    <t>43231</t>
  </si>
  <si>
    <t>Esophagoscop ultrasound exam</t>
  </si>
  <si>
    <t>43232</t>
  </si>
  <si>
    <t>Esophagoscopy w/us needle bx</t>
  </si>
  <si>
    <t>43233</t>
  </si>
  <si>
    <t>Egd balloon dil esoph30 mm/&gt;</t>
  </si>
  <si>
    <t>43235</t>
  </si>
  <si>
    <t>Egd diagnostic brush wash</t>
  </si>
  <si>
    <t>43236</t>
  </si>
  <si>
    <t>Uppr gi scope w/submuc inj</t>
  </si>
  <si>
    <t>43237</t>
  </si>
  <si>
    <t>Endoscopic us exam esoph</t>
  </si>
  <si>
    <t>43238</t>
  </si>
  <si>
    <t>Egd us fine needle bx/aspir</t>
  </si>
  <si>
    <t>43239</t>
  </si>
  <si>
    <t>Egd biopsy single/multiple</t>
  </si>
  <si>
    <t>43240</t>
  </si>
  <si>
    <t>Egd w/transmural drain cyst</t>
  </si>
  <si>
    <t>43241</t>
  </si>
  <si>
    <t>Egd tube/cath insertion</t>
  </si>
  <si>
    <t>43242</t>
  </si>
  <si>
    <t>43243</t>
  </si>
  <si>
    <t>Egd injection varices</t>
  </si>
  <si>
    <t>43244</t>
  </si>
  <si>
    <t>Egd varices ligation</t>
  </si>
  <si>
    <t>43245</t>
  </si>
  <si>
    <t>Egd dilate stricture</t>
  </si>
  <si>
    <t>43246</t>
  </si>
  <si>
    <t>Egd place gastrostomy tube</t>
  </si>
  <si>
    <t>43247</t>
  </si>
  <si>
    <t>Egd remove foreign body</t>
  </si>
  <si>
    <t>43248</t>
  </si>
  <si>
    <t>Egd guide wire insertion</t>
  </si>
  <si>
    <t>43249</t>
  </si>
  <si>
    <t>Esoph egd dilation &lt;30 mm</t>
  </si>
  <si>
    <t>43250</t>
  </si>
  <si>
    <t>Egd cautery tumor polyp</t>
  </si>
  <si>
    <t>43251</t>
  </si>
  <si>
    <t>Egd remove lesion snare</t>
  </si>
  <si>
    <t>43252</t>
  </si>
  <si>
    <t>Egd optical endomicroscopy</t>
  </si>
  <si>
    <t>43253</t>
  </si>
  <si>
    <t>Egd us transmural injxn/mark</t>
  </si>
  <si>
    <t>43254</t>
  </si>
  <si>
    <t>Egd endo mucosal resection</t>
  </si>
  <si>
    <t>43255</t>
  </si>
  <si>
    <t>Egd control bleeding any</t>
  </si>
  <si>
    <t>43257</t>
  </si>
  <si>
    <t>Egd w/thrml txmnt gerd</t>
  </si>
  <si>
    <t>43259</t>
  </si>
  <si>
    <t>Egd us exam duodenum/jejunum</t>
  </si>
  <si>
    <t>43260</t>
  </si>
  <si>
    <t>Ercp w/specimen collection</t>
  </si>
  <si>
    <t>43261</t>
  </si>
  <si>
    <t>Endo cholangiopancreatograph</t>
  </si>
  <si>
    <t>43262</t>
  </si>
  <si>
    <t>43263</t>
  </si>
  <si>
    <t>Ercp sphincter pressure meas</t>
  </si>
  <si>
    <t>43264</t>
  </si>
  <si>
    <t>Ercp remove duct calculi</t>
  </si>
  <si>
    <t>43265</t>
  </si>
  <si>
    <t>Ercp lithotripsy calculi</t>
  </si>
  <si>
    <t>43266</t>
  </si>
  <si>
    <t>Egd endoscopic stent place</t>
  </si>
  <si>
    <t>43270</t>
  </si>
  <si>
    <t>Egd lesion ablation</t>
  </si>
  <si>
    <t>43273</t>
  </si>
  <si>
    <t>Endoscopic pancreatoscopy</t>
  </si>
  <si>
    <t>43274</t>
  </si>
  <si>
    <t>Ercp duct stent placement</t>
  </si>
  <si>
    <t>43275</t>
  </si>
  <si>
    <t>Ercp remove forgn body duct</t>
  </si>
  <si>
    <t>43276</t>
  </si>
  <si>
    <t>Ercp stent exchange w/dilate</t>
  </si>
  <si>
    <t>43277</t>
  </si>
  <si>
    <t>Ercp ea duct/ampulla dilate</t>
  </si>
  <si>
    <t>43278</t>
  </si>
  <si>
    <t>Ercp lesion ablate w/dilate</t>
  </si>
  <si>
    <t>43279</t>
  </si>
  <si>
    <t>Lap myotomy heller</t>
  </si>
  <si>
    <t>43280</t>
  </si>
  <si>
    <t>Laparoscopy fundoplasty</t>
  </si>
  <si>
    <t>43281</t>
  </si>
  <si>
    <t>Lap paraesophag hern repair</t>
  </si>
  <si>
    <t>43282</t>
  </si>
  <si>
    <t>Lap paraesoph her rpr w/mesh</t>
  </si>
  <si>
    <t>43283</t>
  </si>
  <si>
    <t>Lap esoph lengthening</t>
  </si>
  <si>
    <t>43284</t>
  </si>
  <si>
    <t>Laps esophgl sphnctr agmntj</t>
  </si>
  <si>
    <t>43285</t>
  </si>
  <si>
    <t>Rmvl esophgl sphnctr dev</t>
  </si>
  <si>
    <t>43286</t>
  </si>
  <si>
    <t>Esphg tot w/laps moblj</t>
  </si>
  <si>
    <t>43287</t>
  </si>
  <si>
    <t>Esphg dstl 2/3 w/laps moblj</t>
  </si>
  <si>
    <t>43288</t>
  </si>
  <si>
    <t>Esphg thrsc moblj</t>
  </si>
  <si>
    <t>43289</t>
  </si>
  <si>
    <t>43300</t>
  </si>
  <si>
    <t>Repair of esophagus</t>
  </si>
  <si>
    <t>43305</t>
  </si>
  <si>
    <t>Repair esophagus and fistula</t>
  </si>
  <si>
    <t>43310</t>
  </si>
  <si>
    <t>43312</t>
  </si>
  <si>
    <t>43313</t>
  </si>
  <si>
    <t>Esophagoplasty congenital</t>
  </si>
  <si>
    <t>43314</t>
  </si>
  <si>
    <t>Tracheo-esophagoplasty cong</t>
  </si>
  <si>
    <t>43320</t>
  </si>
  <si>
    <t>Fuse esophagus &amp; stomach</t>
  </si>
  <si>
    <t>43325</t>
  </si>
  <si>
    <t>Revise esophagus &amp; stomach</t>
  </si>
  <si>
    <t>43327</t>
  </si>
  <si>
    <t>Esoph fundoplasty lap</t>
  </si>
  <si>
    <t>43328</t>
  </si>
  <si>
    <t>Esoph fundoplasty thor</t>
  </si>
  <si>
    <t>43330</t>
  </si>
  <si>
    <t>Esophagomyotomy abdominal</t>
  </si>
  <si>
    <t>43331</t>
  </si>
  <si>
    <t>Esophagomyotomy thoracic</t>
  </si>
  <si>
    <t>43332</t>
  </si>
  <si>
    <t>Transab esoph hiat hern rpr</t>
  </si>
  <si>
    <t>43333</t>
  </si>
  <si>
    <t>43334</t>
  </si>
  <si>
    <t>Transthor diaphrag hern rpr</t>
  </si>
  <si>
    <t>43335</t>
  </si>
  <si>
    <t>43336</t>
  </si>
  <si>
    <t>Thorabd diaphr hern repair</t>
  </si>
  <si>
    <t>43337</t>
  </si>
  <si>
    <t>43338</t>
  </si>
  <si>
    <t>Esoph lengthening</t>
  </si>
  <si>
    <t>43340</t>
  </si>
  <si>
    <t>Fuse esophagus &amp; intestine</t>
  </si>
  <si>
    <t>43341</t>
  </si>
  <si>
    <t>43351</t>
  </si>
  <si>
    <t>Surgical opening esophagus</t>
  </si>
  <si>
    <t>43352</t>
  </si>
  <si>
    <t>43360</t>
  </si>
  <si>
    <t>Gastrointestinal repair</t>
  </si>
  <si>
    <t>43361</t>
  </si>
  <si>
    <t>43400</t>
  </si>
  <si>
    <t>Ligate esophagus veins</t>
  </si>
  <si>
    <t>43405</t>
  </si>
  <si>
    <t>Ligate/staple esophagus</t>
  </si>
  <si>
    <t>43410</t>
  </si>
  <si>
    <t>Repair esophagus wound</t>
  </si>
  <si>
    <t>43415</t>
  </si>
  <si>
    <t>43420</t>
  </si>
  <si>
    <t>Repair esophagus opening</t>
  </si>
  <si>
    <t>43425</t>
  </si>
  <si>
    <t>43450</t>
  </si>
  <si>
    <t>Dilate esophagus 1/mult pass</t>
  </si>
  <si>
    <t>43453</t>
  </si>
  <si>
    <t>Dilate esophagus</t>
  </si>
  <si>
    <t>43460</t>
  </si>
  <si>
    <t>Pressure treatment esophagus</t>
  </si>
  <si>
    <t>43496</t>
  </si>
  <si>
    <t>Free jejunum flap microvasc</t>
  </si>
  <si>
    <t>43499</t>
  </si>
  <si>
    <t>43500</t>
  </si>
  <si>
    <t>Surgical opening of stomach</t>
  </si>
  <si>
    <t>43501</t>
  </si>
  <si>
    <t>Surgical repair of stomach</t>
  </si>
  <si>
    <t>43502</t>
  </si>
  <si>
    <t>43510</t>
  </si>
  <si>
    <t>43520</t>
  </si>
  <si>
    <t>Incision of pyloric muscle</t>
  </si>
  <si>
    <t>43605</t>
  </si>
  <si>
    <t>Biopsy of stomach</t>
  </si>
  <si>
    <t>43610</t>
  </si>
  <si>
    <t>Excision of stomach lesion</t>
  </si>
  <si>
    <t>43611</t>
  </si>
  <si>
    <t>43620</t>
  </si>
  <si>
    <t>Removal of stomach</t>
  </si>
  <si>
    <t>43621</t>
  </si>
  <si>
    <t>43622</t>
  </si>
  <si>
    <t>43631</t>
  </si>
  <si>
    <t>Removal of stomach partial</t>
  </si>
  <si>
    <t>43632</t>
  </si>
  <si>
    <t>43633</t>
  </si>
  <si>
    <t>43634</t>
  </si>
  <si>
    <t>43635</t>
  </si>
  <si>
    <t>43640</t>
  </si>
  <si>
    <t>Vagotomy &amp; pylorus repair</t>
  </si>
  <si>
    <t>43641</t>
  </si>
  <si>
    <t>43644</t>
  </si>
  <si>
    <t>Lap gastric bypass/roux-en-y</t>
  </si>
  <si>
    <t>43645</t>
  </si>
  <si>
    <t>Lap gastr bypass incl smll i</t>
  </si>
  <si>
    <t>43647</t>
  </si>
  <si>
    <t>Lap impl electrode antrum</t>
  </si>
  <si>
    <t>43648</t>
  </si>
  <si>
    <t>Lap revise/remv eltrd antrum</t>
  </si>
  <si>
    <t>43651</t>
  </si>
  <si>
    <t>Laparoscopy vagus nerve</t>
  </si>
  <si>
    <t>43652</t>
  </si>
  <si>
    <t>43653</t>
  </si>
  <si>
    <t>Laparoscopy gastrostomy</t>
  </si>
  <si>
    <t>43659</t>
  </si>
  <si>
    <t>43752</t>
  </si>
  <si>
    <t>Nasal/orogastric w/tube plmt</t>
  </si>
  <si>
    <t>43753</t>
  </si>
  <si>
    <t>Tx gastro intub w/asp</t>
  </si>
  <si>
    <t>43754</t>
  </si>
  <si>
    <t>Dx gastr intub w/asp spec</t>
  </si>
  <si>
    <t>43755</t>
  </si>
  <si>
    <t>Dx gastr intub w/asp specs</t>
  </si>
  <si>
    <t>43756</t>
  </si>
  <si>
    <t>Dx duod intub w/asp spec</t>
  </si>
  <si>
    <t>43757</t>
  </si>
  <si>
    <t>Dx duod intub w/asp specs</t>
  </si>
  <si>
    <t>43761</t>
  </si>
  <si>
    <t>Reposition gastrostomy tube</t>
  </si>
  <si>
    <t>43762</t>
  </si>
  <si>
    <t>Rplc gtube no revj trc</t>
  </si>
  <si>
    <t>43763</t>
  </si>
  <si>
    <t>Rplc gtube revj gstrst trc</t>
  </si>
  <si>
    <t>43770</t>
  </si>
  <si>
    <t>Lap place gastr adj device</t>
  </si>
  <si>
    <t>43771</t>
  </si>
  <si>
    <t>Lap revise gastr adj device</t>
  </si>
  <si>
    <t>43772</t>
  </si>
  <si>
    <t>Lap rmvl gastr adj device</t>
  </si>
  <si>
    <t>43773</t>
  </si>
  <si>
    <t>Lap replace gastr adj device</t>
  </si>
  <si>
    <t>43774</t>
  </si>
  <si>
    <t>Lap rmvl gastr adj all parts</t>
  </si>
  <si>
    <t>43775</t>
  </si>
  <si>
    <t>Lap sleeve gastrectomy</t>
  </si>
  <si>
    <t>43800</t>
  </si>
  <si>
    <t>Reconstruction of pylorus</t>
  </si>
  <si>
    <t>43810</t>
  </si>
  <si>
    <t>Fusion of stomach and bowel</t>
  </si>
  <si>
    <t>43820</t>
  </si>
  <si>
    <t>43825</t>
  </si>
  <si>
    <t>43830</t>
  </si>
  <si>
    <t>Place gastrostomy tube</t>
  </si>
  <si>
    <t>43831</t>
  </si>
  <si>
    <t>43832</t>
  </si>
  <si>
    <t>43840</t>
  </si>
  <si>
    <t>Repair of stomach lesion</t>
  </si>
  <si>
    <t>43842</t>
  </si>
  <si>
    <t>V-band gastroplasty</t>
  </si>
  <si>
    <t>43843</t>
  </si>
  <si>
    <t>Gastroplasty w/o v-band</t>
  </si>
  <si>
    <t>43845</t>
  </si>
  <si>
    <t>Gastroplasty duodenal switch</t>
  </si>
  <si>
    <t>43846</t>
  </si>
  <si>
    <t>Gastric bypass for obesity</t>
  </si>
  <si>
    <t>43847</t>
  </si>
  <si>
    <t>Gastric bypass incl small i</t>
  </si>
  <si>
    <t>43848</t>
  </si>
  <si>
    <t>Revision gastroplasty</t>
  </si>
  <si>
    <t>Revise stomach-bowel fusion</t>
  </si>
  <si>
    <t>43860</t>
  </si>
  <si>
    <t>43865</t>
  </si>
  <si>
    <t>43870</t>
  </si>
  <si>
    <t>Repair stomach opening</t>
  </si>
  <si>
    <t>43880</t>
  </si>
  <si>
    <t>Repair stomach-bowel fistula</t>
  </si>
  <si>
    <t>43881</t>
  </si>
  <si>
    <t>Impl/redo electrd antrum</t>
  </si>
  <si>
    <t>43882</t>
  </si>
  <si>
    <t>Revise/remove electrd antrum</t>
  </si>
  <si>
    <t>43886</t>
  </si>
  <si>
    <t>Revise gastric port open</t>
  </si>
  <si>
    <t>43887</t>
  </si>
  <si>
    <t>Remove gastric port open</t>
  </si>
  <si>
    <t>43888</t>
  </si>
  <si>
    <t>Change gastric port open</t>
  </si>
  <si>
    <t>43999</t>
  </si>
  <si>
    <t>44005</t>
  </si>
  <si>
    <t>Freeing of bowel adhesion</t>
  </si>
  <si>
    <t>44010</t>
  </si>
  <si>
    <t>Incision of small bowel</t>
  </si>
  <si>
    <t>44015</t>
  </si>
  <si>
    <t>Insert needle cath bowel</t>
  </si>
  <si>
    <t>44020</t>
  </si>
  <si>
    <t>Explore small intestine</t>
  </si>
  <si>
    <t>44021</t>
  </si>
  <si>
    <t>Decompress small bowel</t>
  </si>
  <si>
    <t>44025</t>
  </si>
  <si>
    <t>Incision of large bowel</t>
  </si>
  <si>
    <t>44050</t>
  </si>
  <si>
    <t>Reduce bowel obstruction</t>
  </si>
  <si>
    <t>44055</t>
  </si>
  <si>
    <t>Correct malrotation of bowel</t>
  </si>
  <si>
    <t>44100</t>
  </si>
  <si>
    <t>Biopsy of bowel</t>
  </si>
  <si>
    <t>44110</t>
  </si>
  <si>
    <t>Excise intestine lesion(s)</t>
  </si>
  <si>
    <t>44111</t>
  </si>
  <si>
    <t>Excision of bowel lesion(s)</t>
  </si>
  <si>
    <t>44120</t>
  </si>
  <si>
    <t>Removal of small intestine</t>
  </si>
  <si>
    <t>44121</t>
  </si>
  <si>
    <t>44125</t>
  </si>
  <si>
    <t>44126</t>
  </si>
  <si>
    <t>Enterectomy w/o taper cong</t>
  </si>
  <si>
    <t>44127</t>
  </si>
  <si>
    <t>Enterectomy w/taper cong</t>
  </si>
  <si>
    <t>44128</t>
  </si>
  <si>
    <t>Enterectomy cong add-on</t>
  </si>
  <si>
    <t>44130</t>
  </si>
  <si>
    <t>Bowel to bowel fusion</t>
  </si>
  <si>
    <t>44132</t>
  </si>
  <si>
    <t>Enterectomy cadaver donor</t>
  </si>
  <si>
    <t>44133</t>
  </si>
  <si>
    <t>Enterectomy live donor</t>
  </si>
  <si>
    <t>44135</t>
  </si>
  <si>
    <t>Intestine transplnt cadaver</t>
  </si>
  <si>
    <t>44136</t>
  </si>
  <si>
    <t>Intestine transplant live</t>
  </si>
  <si>
    <t>44137</t>
  </si>
  <si>
    <t>Remove intestinal allograft</t>
  </si>
  <si>
    <t>44139</t>
  </si>
  <si>
    <t>Mobilization of colon</t>
  </si>
  <si>
    <t>44140</t>
  </si>
  <si>
    <t>Partial removal of colon</t>
  </si>
  <si>
    <t>44141</t>
  </si>
  <si>
    <t>44143</t>
  </si>
  <si>
    <t>44144</t>
  </si>
  <si>
    <t>44145</t>
  </si>
  <si>
    <t>44146</t>
  </si>
  <si>
    <t>44147</t>
  </si>
  <si>
    <t>44150</t>
  </si>
  <si>
    <t>Removal of colon</t>
  </si>
  <si>
    <t>44151</t>
  </si>
  <si>
    <t>Removal of colon/ileostomy</t>
  </si>
  <si>
    <t>44155</t>
  </si>
  <si>
    <t>44156</t>
  </si>
  <si>
    <t>44157</t>
  </si>
  <si>
    <t>Colectomy w/ileoanal anast</t>
  </si>
  <si>
    <t>44158</t>
  </si>
  <si>
    <t>Colectomy w/neo-rectum pouch</t>
  </si>
  <si>
    <t>44160</t>
  </si>
  <si>
    <t>44180</t>
  </si>
  <si>
    <t>Lap enterolysis</t>
  </si>
  <si>
    <t>44186</t>
  </si>
  <si>
    <t>Lap jejunostomy</t>
  </si>
  <si>
    <t>44187</t>
  </si>
  <si>
    <t>Lap ileo/jejuno-stomy</t>
  </si>
  <si>
    <t>44188</t>
  </si>
  <si>
    <t>Lap colostomy</t>
  </si>
  <si>
    <t>44202</t>
  </si>
  <si>
    <t>Lap enterectomy</t>
  </si>
  <si>
    <t>44203</t>
  </si>
  <si>
    <t>Lap resect s/intestine addl</t>
  </si>
  <si>
    <t>44204</t>
  </si>
  <si>
    <t>Laparo partial colectomy</t>
  </si>
  <si>
    <t>44205</t>
  </si>
  <si>
    <t>Lap colectomy part w/ileum</t>
  </si>
  <si>
    <t>44206</t>
  </si>
  <si>
    <t>Lap part colectomy w/stoma</t>
  </si>
  <si>
    <t>44207</t>
  </si>
  <si>
    <t>L colectomy/coloproctostomy</t>
  </si>
  <si>
    <t>44208</t>
  </si>
  <si>
    <t>44210</t>
  </si>
  <si>
    <t>Laparo total proctocolectomy</t>
  </si>
  <si>
    <t>44211</t>
  </si>
  <si>
    <t>Lap colectomy w/proctectomy</t>
  </si>
  <si>
    <t>44212</t>
  </si>
  <si>
    <t>44213</t>
  </si>
  <si>
    <t>Lap mobil splenic fl add-on</t>
  </si>
  <si>
    <t>44227</t>
  </si>
  <si>
    <t>Lap close enterostomy</t>
  </si>
  <si>
    <t>44238</t>
  </si>
  <si>
    <t>44300</t>
  </si>
  <si>
    <t>Open bowel to skin</t>
  </si>
  <si>
    <t>44310</t>
  </si>
  <si>
    <t>Ileostomy/jejunostomy</t>
  </si>
  <si>
    <t>44312</t>
  </si>
  <si>
    <t>Revision of ileostomy</t>
  </si>
  <si>
    <t>44314</t>
  </si>
  <si>
    <t>44316</t>
  </si>
  <si>
    <t>Devise bowel pouch</t>
  </si>
  <si>
    <t>44320</t>
  </si>
  <si>
    <t>Colostomy</t>
  </si>
  <si>
    <t>44322</t>
  </si>
  <si>
    <t>Colostomy with biopsies</t>
  </si>
  <si>
    <t>44340</t>
  </si>
  <si>
    <t>Revision of colostomy</t>
  </si>
  <si>
    <t>44345</t>
  </si>
  <si>
    <t>44346</t>
  </si>
  <si>
    <t>44360</t>
  </si>
  <si>
    <t>Small bowel endoscopy</t>
  </si>
  <si>
    <t>44361</t>
  </si>
  <si>
    <t>Small bowel endoscopy/biopsy</t>
  </si>
  <si>
    <t>44363</t>
  </si>
  <si>
    <t>44364</t>
  </si>
  <si>
    <t>44365</t>
  </si>
  <si>
    <t>44366</t>
  </si>
  <si>
    <t>44369</t>
  </si>
  <si>
    <t>44370</t>
  </si>
  <si>
    <t>Small bowel endoscopy/stent</t>
  </si>
  <si>
    <t>44372</t>
  </si>
  <si>
    <t>44373</t>
  </si>
  <si>
    <t>44376</t>
  </si>
  <si>
    <t>44377</t>
  </si>
  <si>
    <t>44378</t>
  </si>
  <si>
    <t>44379</t>
  </si>
  <si>
    <t>S bowel endoscope w/stent</t>
  </si>
  <si>
    <t>44380</t>
  </si>
  <si>
    <t>Small bowel endoscopy br/wa</t>
  </si>
  <si>
    <t>44381</t>
  </si>
  <si>
    <t>44382</t>
  </si>
  <si>
    <t>44384</t>
  </si>
  <si>
    <t>44385</t>
  </si>
  <si>
    <t>Endoscopy of bowel pouch</t>
  </si>
  <si>
    <t>44386</t>
  </si>
  <si>
    <t>Endoscopy bowel pouch/biop</t>
  </si>
  <si>
    <t>44388</t>
  </si>
  <si>
    <t>Colonoscopy thru stoma spx</t>
  </si>
  <si>
    <t>44389</t>
  </si>
  <si>
    <t>Colonoscopy with biopsy</t>
  </si>
  <si>
    <t>44390</t>
  </si>
  <si>
    <t>Colonoscopy for foreign body</t>
  </si>
  <si>
    <t>44391</t>
  </si>
  <si>
    <t>Colonoscopy for bleeding</t>
  </si>
  <si>
    <t>44392</t>
  </si>
  <si>
    <t>Colonoscopy &amp; polypectomy</t>
  </si>
  <si>
    <t>44394</t>
  </si>
  <si>
    <t>Colonoscopy w/snare</t>
  </si>
  <si>
    <t>44401</t>
  </si>
  <si>
    <t>Colonoscopy with ablation</t>
  </si>
  <si>
    <t>44402</t>
  </si>
  <si>
    <t>Colonoscopy w/stent plcmt</t>
  </si>
  <si>
    <t>44403</t>
  </si>
  <si>
    <t>Colonoscopy w/resection</t>
  </si>
  <si>
    <t>44404</t>
  </si>
  <si>
    <t>Colonoscopy w/injection</t>
  </si>
  <si>
    <t>44405</t>
  </si>
  <si>
    <t>Colonoscopy w/dilation</t>
  </si>
  <si>
    <t>44406</t>
  </si>
  <si>
    <t>Colonoscopy w/ultrasound</t>
  </si>
  <si>
    <t>44407</t>
  </si>
  <si>
    <t>Colonoscopy w/ndl aspir/bx</t>
  </si>
  <si>
    <t>44408</t>
  </si>
  <si>
    <t>Colonoscopy w/decompression</t>
  </si>
  <si>
    <t>44500</t>
  </si>
  <si>
    <t>Intro gastrointestinal tube</t>
  </si>
  <si>
    <t>44602</t>
  </si>
  <si>
    <t>Suture small intestine</t>
  </si>
  <si>
    <t>44603</t>
  </si>
  <si>
    <t>44604</t>
  </si>
  <si>
    <t>Suture large intestine</t>
  </si>
  <si>
    <t>44605</t>
  </si>
  <si>
    <t>Repair of bowel lesion</t>
  </si>
  <si>
    <t>44615</t>
  </si>
  <si>
    <t>Intestinal stricturoplasty</t>
  </si>
  <si>
    <t>44620</t>
  </si>
  <si>
    <t>Repair bowel opening</t>
  </si>
  <si>
    <t>44625</t>
  </si>
  <si>
    <t>44626</t>
  </si>
  <si>
    <t>44640</t>
  </si>
  <si>
    <t>Repair bowel-skin fistula</t>
  </si>
  <si>
    <t>44650</t>
  </si>
  <si>
    <t>Repair bowel fistula</t>
  </si>
  <si>
    <t>44660</t>
  </si>
  <si>
    <t>Repair bowel-bladder fistula</t>
  </si>
  <si>
    <t>44661</t>
  </si>
  <si>
    <t>44680</t>
  </si>
  <si>
    <t>Surgical revision intestine</t>
  </si>
  <si>
    <t>44700</t>
  </si>
  <si>
    <t>Suspend bowel w/prosthesis</t>
  </si>
  <si>
    <t>44701</t>
  </si>
  <si>
    <t>Intraop colon lavage add-on</t>
  </si>
  <si>
    <t>44705</t>
  </si>
  <si>
    <t>Prepare fecal microbiota</t>
  </si>
  <si>
    <t>44715</t>
  </si>
  <si>
    <t>Prepare donor intestine</t>
  </si>
  <si>
    <t>44720</t>
  </si>
  <si>
    <t>Prep donor intestine/venous</t>
  </si>
  <si>
    <t>44721</t>
  </si>
  <si>
    <t>Prep donor intestine/artery</t>
  </si>
  <si>
    <t>44799</t>
  </si>
  <si>
    <t>Unlisted px small intestine</t>
  </si>
  <si>
    <t>44800</t>
  </si>
  <si>
    <t>Excision of bowel pouch</t>
  </si>
  <si>
    <t>44820</t>
  </si>
  <si>
    <t>Excision of mesentery lesion</t>
  </si>
  <si>
    <t>44850</t>
  </si>
  <si>
    <t>Repair of mesentery</t>
  </si>
  <si>
    <t>44899</t>
  </si>
  <si>
    <t>44900</t>
  </si>
  <si>
    <t>Drain appendix abscess open</t>
  </si>
  <si>
    <t>44950</t>
  </si>
  <si>
    <t>Appendectomy</t>
  </si>
  <si>
    <t>44955</t>
  </si>
  <si>
    <t>Appendectomy add-on</t>
  </si>
  <si>
    <t>44960</t>
  </si>
  <si>
    <t>44970</t>
  </si>
  <si>
    <t>Laparoscopy appendectomy</t>
  </si>
  <si>
    <t>44979</t>
  </si>
  <si>
    <t>45000</t>
  </si>
  <si>
    <t>Drainage of pelvic abscess</t>
  </si>
  <si>
    <t>45005</t>
  </si>
  <si>
    <t>Drainage of rectal abscess</t>
  </si>
  <si>
    <t>45020</t>
  </si>
  <si>
    <t>45100</t>
  </si>
  <si>
    <t>Biopsy of rectum</t>
  </si>
  <si>
    <t>45108</t>
  </si>
  <si>
    <t>Removal of anorectal lesion</t>
  </si>
  <si>
    <t>45110</t>
  </si>
  <si>
    <t>Removal of rectum</t>
  </si>
  <si>
    <t>45111</t>
  </si>
  <si>
    <t>Partial removal of rectum</t>
  </si>
  <si>
    <t>45112</t>
  </si>
  <si>
    <t>45113</t>
  </si>
  <si>
    <t>Partial proctectomy</t>
  </si>
  <si>
    <t>45114</t>
  </si>
  <si>
    <t>45116</t>
  </si>
  <si>
    <t>45119</t>
  </si>
  <si>
    <t>Remove rectum w/reservoir</t>
  </si>
  <si>
    <t>45120</t>
  </si>
  <si>
    <t>45121</t>
  </si>
  <si>
    <t>Removal of rectum and colon</t>
  </si>
  <si>
    <t>45123</t>
  </si>
  <si>
    <t>45126</t>
  </si>
  <si>
    <t>Pelvic exenteration</t>
  </si>
  <si>
    <t>45130</t>
  </si>
  <si>
    <t>Excision of rectal prolapse</t>
  </si>
  <si>
    <t>45135</t>
  </si>
  <si>
    <t>45136</t>
  </si>
  <si>
    <t>Excise ileoanal reservior</t>
  </si>
  <si>
    <t>45150</t>
  </si>
  <si>
    <t>Excision of rectal stricture</t>
  </si>
  <si>
    <t>45160</t>
  </si>
  <si>
    <t>Excision of rectal lesion</t>
  </si>
  <si>
    <t>45171</t>
  </si>
  <si>
    <t>Exc rect tum transanal part</t>
  </si>
  <si>
    <t>45172</t>
  </si>
  <si>
    <t>Exc rect tum transanal full</t>
  </si>
  <si>
    <t>45190</t>
  </si>
  <si>
    <t>Destruction rectal tumor</t>
  </si>
  <si>
    <t>45300</t>
  </si>
  <si>
    <t>Proctosigmoidoscopy dx</t>
  </si>
  <si>
    <t>45303</t>
  </si>
  <si>
    <t>Proctosigmoidoscopy dilate</t>
  </si>
  <si>
    <t>45305</t>
  </si>
  <si>
    <t>Proctosigmoidoscopy w/bx</t>
  </si>
  <si>
    <t>45307</t>
  </si>
  <si>
    <t>Proctosigmoidoscopy fb</t>
  </si>
  <si>
    <t>45308</t>
  </si>
  <si>
    <t>Proctosigmoidoscopy removal</t>
  </si>
  <si>
    <t>45309</t>
  </si>
  <si>
    <t>45315</t>
  </si>
  <si>
    <t>45317</t>
  </si>
  <si>
    <t>Proctosigmoidoscopy bleed</t>
  </si>
  <si>
    <t>45320</t>
  </si>
  <si>
    <t>Proctosigmoidoscopy ablate</t>
  </si>
  <si>
    <t>45321</t>
  </si>
  <si>
    <t>Proctosigmoidoscopy volvul</t>
  </si>
  <si>
    <t>45327</t>
  </si>
  <si>
    <t>Proctosigmoidoscopy w/stent</t>
  </si>
  <si>
    <t>45330</t>
  </si>
  <si>
    <t>Diagnostic sigmoidoscopy</t>
  </si>
  <si>
    <t>45331</t>
  </si>
  <si>
    <t>Sigmoidoscopy and biopsy</t>
  </si>
  <si>
    <t>45332</t>
  </si>
  <si>
    <t>Sigmoidoscopy w/fb removal</t>
  </si>
  <si>
    <t>45333</t>
  </si>
  <si>
    <t>Sigmoidoscopy &amp; polypectomy</t>
  </si>
  <si>
    <t>45334</t>
  </si>
  <si>
    <t>Sigmoidoscopy for bleeding</t>
  </si>
  <si>
    <t>45335</t>
  </si>
  <si>
    <t>Sigmoidoscopy w/submuc inj</t>
  </si>
  <si>
    <t>45337</t>
  </si>
  <si>
    <t>Sigmoidoscopy &amp; decompress</t>
  </si>
  <si>
    <t>45338</t>
  </si>
  <si>
    <t>Sigmoidoscopy w/tumr remove</t>
  </si>
  <si>
    <t>45340</t>
  </si>
  <si>
    <t>Sig w/tndsc balloon dilation</t>
  </si>
  <si>
    <t>45341</t>
  </si>
  <si>
    <t>Sigmoidoscopy w/ultrasound</t>
  </si>
  <si>
    <t>45342</t>
  </si>
  <si>
    <t>Sigmoidoscopy w/us guide bx</t>
  </si>
  <si>
    <t>45346</t>
  </si>
  <si>
    <t>Sigmoidoscopy w/ablation</t>
  </si>
  <si>
    <t>45347</t>
  </si>
  <si>
    <t>Sigmoidoscopy w/plcmt stent</t>
  </si>
  <si>
    <t>45349</t>
  </si>
  <si>
    <t>Sigmoidoscopy w/resection</t>
  </si>
  <si>
    <t>45350</t>
  </si>
  <si>
    <t>Sgmdsc w/band ligation</t>
  </si>
  <si>
    <t>45378</t>
  </si>
  <si>
    <t>Diagnostic colonoscopy</t>
  </si>
  <si>
    <t>45379</t>
  </si>
  <si>
    <t>Colonoscopy w/fb removal</t>
  </si>
  <si>
    <t>45380</t>
  </si>
  <si>
    <t>Colonoscopy and biopsy</t>
  </si>
  <si>
    <t>45381</t>
  </si>
  <si>
    <t>Colonoscopy submucous njx</t>
  </si>
  <si>
    <t>45382</t>
  </si>
  <si>
    <t>Colonoscopy w/control bleed</t>
  </si>
  <si>
    <t>45384</t>
  </si>
  <si>
    <t>Colonoscopy w/lesion removal</t>
  </si>
  <si>
    <t>45385</t>
  </si>
  <si>
    <t>45386</t>
  </si>
  <si>
    <t>Colonoscopy w/balloon dilat</t>
  </si>
  <si>
    <t>45388</t>
  </si>
  <si>
    <t>Colonoscopy w/ablation</t>
  </si>
  <si>
    <t>45389</t>
  </si>
  <si>
    <t>45390</t>
  </si>
  <si>
    <t>45391</t>
  </si>
  <si>
    <t>Colonoscopy w/endoscope us</t>
  </si>
  <si>
    <t>45392</t>
  </si>
  <si>
    <t>Colonoscopy w/endoscopic fnb</t>
  </si>
  <si>
    <t>45393</t>
  </si>
  <si>
    <t>45395</t>
  </si>
  <si>
    <t>Lap removal of rectum</t>
  </si>
  <si>
    <t>45397</t>
  </si>
  <si>
    <t>Lap remove rectum w/pouch</t>
  </si>
  <si>
    <t>45398</t>
  </si>
  <si>
    <t>Colonoscopy w/band ligation</t>
  </si>
  <si>
    <t>45399</t>
  </si>
  <si>
    <t>Unlisted procedure colon</t>
  </si>
  <si>
    <t>45400</t>
  </si>
  <si>
    <t>Laparoscopic proc</t>
  </si>
  <si>
    <t>45402</t>
  </si>
  <si>
    <t>Lap proctopexy w/sig resect</t>
  </si>
  <si>
    <t>45499</t>
  </si>
  <si>
    <t>Laparoscope proc rectum</t>
  </si>
  <si>
    <t>45500</t>
  </si>
  <si>
    <t>Repair of rectum</t>
  </si>
  <si>
    <t>45505</t>
  </si>
  <si>
    <t>45520</t>
  </si>
  <si>
    <t>Treatment of rectal prolapse</t>
  </si>
  <si>
    <t>45540</t>
  </si>
  <si>
    <t>Correct rectal prolapse</t>
  </si>
  <si>
    <t>45541</t>
  </si>
  <si>
    <t>45550</t>
  </si>
  <si>
    <t>Repair rectum/remove sigmoid</t>
  </si>
  <si>
    <t>45560</t>
  </si>
  <si>
    <t>Repair of rectocele</t>
  </si>
  <si>
    <t>45562</t>
  </si>
  <si>
    <t>Exploration/repair of rectum</t>
  </si>
  <si>
    <t>45563</t>
  </si>
  <si>
    <t>45800</t>
  </si>
  <si>
    <t>Repair rect/bladder fistula</t>
  </si>
  <si>
    <t>45805</t>
  </si>
  <si>
    <t>Repair fistula w/colostomy</t>
  </si>
  <si>
    <t>45820</t>
  </si>
  <si>
    <t>Repair rectourethral fistula</t>
  </si>
  <si>
    <t>45825</t>
  </si>
  <si>
    <t>45900</t>
  </si>
  <si>
    <t>Reduction of rectal prolapse</t>
  </si>
  <si>
    <t>45905</t>
  </si>
  <si>
    <t>Dilation of anal sphincter</t>
  </si>
  <si>
    <t>45910</t>
  </si>
  <si>
    <t>Dilation of rectal narrowing</t>
  </si>
  <si>
    <t>45915</t>
  </si>
  <si>
    <t>Remove rectal obstruction</t>
  </si>
  <si>
    <t>45990</t>
  </si>
  <si>
    <t>Surg dx exam anorectal</t>
  </si>
  <si>
    <t>45999</t>
  </si>
  <si>
    <t>Int hrhc tranal dartlzj 2+</t>
  </si>
  <si>
    <t>46020</t>
  </si>
  <si>
    <t>Placement of seton</t>
  </si>
  <si>
    <t>46030</t>
  </si>
  <si>
    <t>Removal of rectal marker</t>
  </si>
  <si>
    <t>46040</t>
  </si>
  <si>
    <t>Incision of rectal abscess</t>
  </si>
  <si>
    <t>46045</t>
  </si>
  <si>
    <t>46050</t>
  </si>
  <si>
    <t>Incision of anal abscess</t>
  </si>
  <si>
    <t>46060</t>
  </si>
  <si>
    <t>46070</t>
  </si>
  <si>
    <t>Incision of anal septum</t>
  </si>
  <si>
    <t>46080</t>
  </si>
  <si>
    <t>Incision of anal sphincter</t>
  </si>
  <si>
    <t>46083</t>
  </si>
  <si>
    <t>Incise external hemorrhoid</t>
  </si>
  <si>
    <t>46200</t>
  </si>
  <si>
    <t>Removal of anal fissure</t>
  </si>
  <si>
    <t>46220</t>
  </si>
  <si>
    <t>Excise anal ext tag/papilla</t>
  </si>
  <si>
    <t>46221</t>
  </si>
  <si>
    <t>Ligation of hemorrhoid(s)</t>
  </si>
  <si>
    <t>46230</t>
  </si>
  <si>
    <t>Removal of anal tags</t>
  </si>
  <si>
    <t>46250</t>
  </si>
  <si>
    <t>Remove ext hem groups 2+</t>
  </si>
  <si>
    <t>46255</t>
  </si>
  <si>
    <t>Remove int/ext hem 1 group</t>
  </si>
  <si>
    <t>46257</t>
  </si>
  <si>
    <t>Remove in/ex hem grp &amp; fiss</t>
  </si>
  <si>
    <t>46258</t>
  </si>
  <si>
    <t>Remove in/ex hem grp w/fistu</t>
  </si>
  <si>
    <t>46260</t>
  </si>
  <si>
    <t>Remove in/ex hem groups 2+</t>
  </si>
  <si>
    <t>46261</t>
  </si>
  <si>
    <t>Remove in/ex hem grps &amp; fiss</t>
  </si>
  <si>
    <t>46262</t>
  </si>
  <si>
    <t>Remove in/ex hem grps w/fist</t>
  </si>
  <si>
    <t>46270</t>
  </si>
  <si>
    <t>Remove anal fist subq</t>
  </si>
  <si>
    <t>46275</t>
  </si>
  <si>
    <t>Remove anal fist inter</t>
  </si>
  <si>
    <t>46280</t>
  </si>
  <si>
    <t>Remove anal fist complex</t>
  </si>
  <si>
    <t>46285</t>
  </si>
  <si>
    <t>Remove anal fist 2 stage</t>
  </si>
  <si>
    <t>46288</t>
  </si>
  <si>
    <t>Repair anal fistula</t>
  </si>
  <si>
    <t>46320</t>
  </si>
  <si>
    <t>Removal of hemorrhoid clot</t>
  </si>
  <si>
    <t>46500</t>
  </si>
  <si>
    <t>Injection into hemorrhoid(s)</t>
  </si>
  <si>
    <t>46505</t>
  </si>
  <si>
    <t>Chemodenervation anal musc</t>
  </si>
  <si>
    <t>46600</t>
  </si>
  <si>
    <t>Diagnostic anoscopy spx</t>
  </si>
  <si>
    <t>46601</t>
  </si>
  <si>
    <t>Diagnostic anoscopy</t>
  </si>
  <si>
    <t>46604</t>
  </si>
  <si>
    <t>Anoscopy and dilation</t>
  </si>
  <si>
    <t>46606</t>
  </si>
  <si>
    <t>Anoscopy and biopsy</t>
  </si>
  <si>
    <t>46607</t>
  </si>
  <si>
    <t>Diagnostic anoscopy &amp; biopsy</t>
  </si>
  <si>
    <t>46608</t>
  </si>
  <si>
    <t>Anoscopy remove for body</t>
  </si>
  <si>
    <t>46610</t>
  </si>
  <si>
    <t>Anoscopy remove lesion</t>
  </si>
  <si>
    <t>46611</t>
  </si>
  <si>
    <t>Anoscopy</t>
  </si>
  <si>
    <t>46612</t>
  </si>
  <si>
    <t>Anoscopy remove lesions</t>
  </si>
  <si>
    <t>46614</t>
  </si>
  <si>
    <t>Anoscopy control bleeding</t>
  </si>
  <si>
    <t>46615</t>
  </si>
  <si>
    <t>46700</t>
  </si>
  <si>
    <t>Repair of anal stricture</t>
  </si>
  <si>
    <t>46705</t>
  </si>
  <si>
    <t>46706</t>
  </si>
  <si>
    <t>Repr of anal fistula w/glue</t>
  </si>
  <si>
    <t>46707</t>
  </si>
  <si>
    <t>Repair anorectal fist w/plug</t>
  </si>
  <si>
    <t>46710</t>
  </si>
  <si>
    <t>Repr per/vag pouch sngl proc</t>
  </si>
  <si>
    <t>46712</t>
  </si>
  <si>
    <t>Repr per/vag pouch dbl proc</t>
  </si>
  <si>
    <t>46715</t>
  </si>
  <si>
    <t>Rep perf anoper fistu</t>
  </si>
  <si>
    <t>46716</t>
  </si>
  <si>
    <t>Rep perf anoper/vestib fistu</t>
  </si>
  <si>
    <t>46730</t>
  </si>
  <si>
    <t>Construction of absent anus</t>
  </si>
  <si>
    <t>46735</t>
  </si>
  <si>
    <t>46740</t>
  </si>
  <si>
    <t>46742</t>
  </si>
  <si>
    <t>Repair of imperforated anus</t>
  </si>
  <si>
    <t>46744</t>
  </si>
  <si>
    <t>Repair of cloacal anomaly</t>
  </si>
  <si>
    <t>46746</t>
  </si>
  <si>
    <t>46748</t>
  </si>
  <si>
    <t>46750</t>
  </si>
  <si>
    <t>Repair of anal sphincter</t>
  </si>
  <si>
    <t>46751</t>
  </si>
  <si>
    <t>46753</t>
  </si>
  <si>
    <t>Reconstruction of anus</t>
  </si>
  <si>
    <t>46754</t>
  </si>
  <si>
    <t>Removal of suture from anus</t>
  </si>
  <si>
    <t>46760</t>
  </si>
  <si>
    <t>46761</t>
  </si>
  <si>
    <t>46900</t>
  </si>
  <si>
    <t>Destruction anal lesion(s)</t>
  </si>
  <si>
    <t>46910</t>
  </si>
  <si>
    <t>46916</t>
  </si>
  <si>
    <t>Cryosurgery anal lesion(s)</t>
  </si>
  <si>
    <t>46917</t>
  </si>
  <si>
    <t>Laser surgery anal lesions</t>
  </si>
  <si>
    <t>46922</t>
  </si>
  <si>
    <t>Excision of anal lesion(s)</t>
  </si>
  <si>
    <t>46924</t>
  </si>
  <si>
    <t>46930</t>
  </si>
  <si>
    <t>Destroy internal hemorrhoids</t>
  </si>
  <si>
    <t>46940</t>
  </si>
  <si>
    <t>Treatment of anal fissure</t>
  </si>
  <si>
    <t>46942</t>
  </si>
  <si>
    <t>46945</t>
  </si>
  <si>
    <t>46946</t>
  </si>
  <si>
    <t>46947</t>
  </si>
  <si>
    <t>Hemorrhoidopexy by stapling</t>
  </si>
  <si>
    <t>46999</t>
  </si>
  <si>
    <t>47000</t>
  </si>
  <si>
    <t>Needle biopsy of liver</t>
  </si>
  <si>
    <t>47001</t>
  </si>
  <si>
    <t>Needle biopsy liver add-on</t>
  </si>
  <si>
    <t>47010</t>
  </si>
  <si>
    <t>Open drainage liver lesion</t>
  </si>
  <si>
    <t>47015</t>
  </si>
  <si>
    <t>Inject/aspirate liver cyst</t>
  </si>
  <si>
    <t>47100</t>
  </si>
  <si>
    <t>Wedge biopsy of liver</t>
  </si>
  <si>
    <t>47120</t>
  </si>
  <si>
    <t>Partial removal of liver</t>
  </si>
  <si>
    <t>47122</t>
  </si>
  <si>
    <t>Extensive removal of liver</t>
  </si>
  <si>
    <t>47125</t>
  </si>
  <si>
    <t>47130</t>
  </si>
  <si>
    <t>47133</t>
  </si>
  <si>
    <t>Removal of donor liver</t>
  </si>
  <si>
    <t>47135</t>
  </si>
  <si>
    <t>Transplantation of liver</t>
  </si>
  <si>
    <t>47140</t>
  </si>
  <si>
    <t>Partial removal donor liver</t>
  </si>
  <si>
    <t>47141</t>
  </si>
  <si>
    <t>47142</t>
  </si>
  <si>
    <t>47143</t>
  </si>
  <si>
    <t>Prep donor liver whole</t>
  </si>
  <si>
    <t>47144</t>
  </si>
  <si>
    <t>Prep donor liver 3-segment</t>
  </si>
  <si>
    <t>47145</t>
  </si>
  <si>
    <t>Prep donor liver lobe split</t>
  </si>
  <si>
    <t>47146</t>
  </si>
  <si>
    <t>Prep donor liver/venous</t>
  </si>
  <si>
    <t>47147</t>
  </si>
  <si>
    <t>Prep donor liver/arterial</t>
  </si>
  <si>
    <t>47300</t>
  </si>
  <si>
    <t>Surgery for liver lesion</t>
  </si>
  <si>
    <t>47350</t>
  </si>
  <si>
    <t>Repair liver wound</t>
  </si>
  <si>
    <t>47360</t>
  </si>
  <si>
    <t>47361</t>
  </si>
  <si>
    <t>47362</t>
  </si>
  <si>
    <t>47370</t>
  </si>
  <si>
    <t>Laparo ablate liver tumor rf</t>
  </si>
  <si>
    <t>47371</t>
  </si>
  <si>
    <t>Laparo ablate liver cryosurg</t>
  </si>
  <si>
    <t>47379</t>
  </si>
  <si>
    <t>47380</t>
  </si>
  <si>
    <t>Open ablate liver tumor rf</t>
  </si>
  <si>
    <t>47381</t>
  </si>
  <si>
    <t>Open ablate liver tumor cryo</t>
  </si>
  <si>
    <t>47382</t>
  </si>
  <si>
    <t>Percut ablate liver rf</t>
  </si>
  <si>
    <t>47383</t>
  </si>
  <si>
    <t>Perq abltj lvr cryoablation</t>
  </si>
  <si>
    <t>47399</t>
  </si>
  <si>
    <t>47400</t>
  </si>
  <si>
    <t>Incision of liver duct</t>
  </si>
  <si>
    <t>47420</t>
  </si>
  <si>
    <t>Incision of bile duct</t>
  </si>
  <si>
    <t>47425</t>
  </si>
  <si>
    <t>47460</t>
  </si>
  <si>
    <t>Incise bile duct sphincter</t>
  </si>
  <si>
    <t>47480</t>
  </si>
  <si>
    <t>Incision of gallbladder</t>
  </si>
  <si>
    <t>47490</t>
  </si>
  <si>
    <t>47531</t>
  </si>
  <si>
    <t>Injection for cholangiogram</t>
  </si>
  <si>
    <t>47532</t>
  </si>
  <si>
    <t>47533</t>
  </si>
  <si>
    <t>Plmt biliary drainage cath</t>
  </si>
  <si>
    <t>47534</t>
  </si>
  <si>
    <t>47535</t>
  </si>
  <si>
    <t>Conversion ext bil drg cath</t>
  </si>
  <si>
    <t>47536</t>
  </si>
  <si>
    <t>Exchange biliary drg cath</t>
  </si>
  <si>
    <t>47537</t>
  </si>
  <si>
    <t>Removal biliary drg cath</t>
  </si>
  <si>
    <t>47538</t>
  </si>
  <si>
    <t>Perq plmt bile duct stent</t>
  </si>
  <si>
    <t>47539</t>
  </si>
  <si>
    <t>47540</t>
  </si>
  <si>
    <t>47541</t>
  </si>
  <si>
    <t>Plmt access bil tree sm bwl</t>
  </si>
  <si>
    <t>47542</t>
  </si>
  <si>
    <t>Dilate biliary duct/ampulla</t>
  </si>
  <si>
    <t>47543</t>
  </si>
  <si>
    <t>Endoluminal bx biliary tree</t>
  </si>
  <si>
    <t>47544</t>
  </si>
  <si>
    <t>Removal duct glbldr calculi</t>
  </si>
  <si>
    <t>47550</t>
  </si>
  <si>
    <t>Bile duct endoscopy add-on</t>
  </si>
  <si>
    <t>47552</t>
  </si>
  <si>
    <t>Biliary endo perq dx w/speci</t>
  </si>
  <si>
    <t>47553</t>
  </si>
  <si>
    <t>Biliary endoscopy thru skin</t>
  </si>
  <si>
    <t>47554</t>
  </si>
  <si>
    <t>47555</t>
  </si>
  <si>
    <t>47556</t>
  </si>
  <si>
    <t>47562</t>
  </si>
  <si>
    <t>Laparoscopic cholecystectomy</t>
  </si>
  <si>
    <t>47563</t>
  </si>
  <si>
    <t>Laparo cholecystectomy/graph</t>
  </si>
  <si>
    <t>47564</t>
  </si>
  <si>
    <t>Laparo cholecystectomy/explr</t>
  </si>
  <si>
    <t>47570</t>
  </si>
  <si>
    <t>Laparo cholecystoenterostomy</t>
  </si>
  <si>
    <t>47579</t>
  </si>
  <si>
    <t>47600</t>
  </si>
  <si>
    <t>Removal of gallbladder</t>
  </si>
  <si>
    <t>47605</t>
  </si>
  <si>
    <t>47610</t>
  </si>
  <si>
    <t>47612</t>
  </si>
  <si>
    <t>47620</t>
  </si>
  <si>
    <t>47700</t>
  </si>
  <si>
    <t>Exploration of bile ducts</t>
  </si>
  <si>
    <t>47701</t>
  </si>
  <si>
    <t>Bile duct revision</t>
  </si>
  <si>
    <t>47711</t>
  </si>
  <si>
    <t>Excision of bile duct tumor</t>
  </si>
  <si>
    <t>47712</t>
  </si>
  <si>
    <t>47715</t>
  </si>
  <si>
    <t>Excision of bile duct cyst</t>
  </si>
  <si>
    <t>47720</t>
  </si>
  <si>
    <t>Fuse gallbladder &amp; bowel</t>
  </si>
  <si>
    <t>47721</t>
  </si>
  <si>
    <t>Fuse upper gi structures</t>
  </si>
  <si>
    <t>47740</t>
  </si>
  <si>
    <t>47741</t>
  </si>
  <si>
    <t>47760</t>
  </si>
  <si>
    <t>Fuse bile ducts and bowel</t>
  </si>
  <si>
    <t>47765</t>
  </si>
  <si>
    <t>Fuse liver ducts &amp; bowel</t>
  </si>
  <si>
    <t>47780</t>
  </si>
  <si>
    <t>47785</t>
  </si>
  <si>
    <t>47800</t>
  </si>
  <si>
    <t>Reconstruction of bile ducts</t>
  </si>
  <si>
    <t>47801</t>
  </si>
  <si>
    <t>Placement bile duct support</t>
  </si>
  <si>
    <t>47802</t>
  </si>
  <si>
    <t>Fuse liver duct &amp; intestine</t>
  </si>
  <si>
    <t>47900</t>
  </si>
  <si>
    <t>Suture bile duct injury</t>
  </si>
  <si>
    <t>47999</t>
  </si>
  <si>
    <t>48000</t>
  </si>
  <si>
    <t>Drainage of abdomen</t>
  </si>
  <si>
    <t>48001</t>
  </si>
  <si>
    <t>Placement of drain pancreas</t>
  </si>
  <si>
    <t>48020</t>
  </si>
  <si>
    <t>Removal of pancreatic stone</t>
  </si>
  <si>
    <t>48100</t>
  </si>
  <si>
    <t>Biopsy of pancreas open</t>
  </si>
  <si>
    <t>48102</t>
  </si>
  <si>
    <t>Needle biopsy pancreas</t>
  </si>
  <si>
    <t>48105</t>
  </si>
  <si>
    <t>Resect/debride pancreas</t>
  </si>
  <si>
    <t>48120</t>
  </si>
  <si>
    <t>Removal of pancreas lesion</t>
  </si>
  <si>
    <t>48140</t>
  </si>
  <si>
    <t>Partial removal of pancreas</t>
  </si>
  <si>
    <t>48145</t>
  </si>
  <si>
    <t>48146</t>
  </si>
  <si>
    <t>Pancreatectomy</t>
  </si>
  <si>
    <t>48148</t>
  </si>
  <si>
    <t>Removal of pancreatic duct</t>
  </si>
  <si>
    <t>48150</t>
  </si>
  <si>
    <t>48152</t>
  </si>
  <si>
    <t>48153</t>
  </si>
  <si>
    <t>48154</t>
  </si>
  <si>
    <t>48155</t>
  </si>
  <si>
    <t>Removal of pancreas</t>
  </si>
  <si>
    <t>48160</t>
  </si>
  <si>
    <t>Pancreas removal/transplant</t>
  </si>
  <si>
    <t>48400</t>
  </si>
  <si>
    <t>Injection intraop add-on</t>
  </si>
  <si>
    <t>48500</t>
  </si>
  <si>
    <t>Surgery of pancreatic cyst</t>
  </si>
  <si>
    <t>48510</t>
  </si>
  <si>
    <t>Drain pancreatic pseudocyst</t>
  </si>
  <si>
    <t>48520</t>
  </si>
  <si>
    <t>Fuse pancreas cyst and bowel</t>
  </si>
  <si>
    <t>48540</t>
  </si>
  <si>
    <t>48545</t>
  </si>
  <si>
    <t>Pancreatorrhaphy</t>
  </si>
  <si>
    <t>48547</t>
  </si>
  <si>
    <t>Duodenal exclusion</t>
  </si>
  <si>
    <t>48548</t>
  </si>
  <si>
    <t>Fuse pancreas and bowel</t>
  </si>
  <si>
    <t>48550</t>
  </si>
  <si>
    <t>Donor pancreatectomy</t>
  </si>
  <si>
    <t>48551</t>
  </si>
  <si>
    <t>Prep donor pancreas</t>
  </si>
  <si>
    <t>48552</t>
  </si>
  <si>
    <t>Prep donor pancreas/venous</t>
  </si>
  <si>
    <t>48554</t>
  </si>
  <si>
    <t>Transpl allograft pancreas</t>
  </si>
  <si>
    <t>48556</t>
  </si>
  <si>
    <t>Removal allograft pancreas</t>
  </si>
  <si>
    <t>48999</t>
  </si>
  <si>
    <t>Prpertl pel pack hemrrg trma</t>
  </si>
  <si>
    <t>Reexploration pelvic wound</t>
  </si>
  <si>
    <t>49000</t>
  </si>
  <si>
    <t>Exploration of abdomen</t>
  </si>
  <si>
    <t>49002</t>
  </si>
  <si>
    <t>Reopening of abdomen</t>
  </si>
  <si>
    <t>49010</t>
  </si>
  <si>
    <t>Exploration behind abdomen</t>
  </si>
  <si>
    <t>49020</t>
  </si>
  <si>
    <t>Drainage abdom abscess open</t>
  </si>
  <si>
    <t>49040</t>
  </si>
  <si>
    <t>Drain open abdom abscess</t>
  </si>
  <si>
    <t>49060</t>
  </si>
  <si>
    <t>Drain open retroperi abscess</t>
  </si>
  <si>
    <t>49062</t>
  </si>
  <si>
    <t>Drain to peritoneal cavity</t>
  </si>
  <si>
    <t>49082</t>
  </si>
  <si>
    <t>Abd paracentesis</t>
  </si>
  <si>
    <t>49083</t>
  </si>
  <si>
    <t>Abd paracentesis w/imaging</t>
  </si>
  <si>
    <t>49084</t>
  </si>
  <si>
    <t>Peritoneal lavage</t>
  </si>
  <si>
    <t>49180</t>
  </si>
  <si>
    <t>Biopsy abdominal mass</t>
  </si>
  <si>
    <t>49185</t>
  </si>
  <si>
    <t>Sclerotx fluid collection</t>
  </si>
  <si>
    <t>49203</t>
  </si>
  <si>
    <t>Exc abd tum 5 cm or less</t>
  </si>
  <si>
    <t>49204</t>
  </si>
  <si>
    <t>Exc abd tum over 5 cm</t>
  </si>
  <si>
    <t>49205</t>
  </si>
  <si>
    <t>Exc abd tum over 10 cm</t>
  </si>
  <si>
    <t>49215</t>
  </si>
  <si>
    <t>Excise sacral spine tumor</t>
  </si>
  <si>
    <t>49250</t>
  </si>
  <si>
    <t>Excision of umbilicus</t>
  </si>
  <si>
    <t>49255</t>
  </si>
  <si>
    <t>Removal of omentum</t>
  </si>
  <si>
    <t>49320</t>
  </si>
  <si>
    <t>Diag laparo separate proc</t>
  </si>
  <si>
    <t>49321</t>
  </si>
  <si>
    <t>Laparoscopy biopsy</t>
  </si>
  <si>
    <t>49322</t>
  </si>
  <si>
    <t>Laparoscopy aspiration</t>
  </si>
  <si>
    <t>49323</t>
  </si>
  <si>
    <t>Laparo drain lymphocele</t>
  </si>
  <si>
    <t>49324</t>
  </si>
  <si>
    <t>Lap insert tunnel ip cath</t>
  </si>
  <si>
    <t>49325</t>
  </si>
  <si>
    <t>Lap revision perm ip cath</t>
  </si>
  <si>
    <t>49326</t>
  </si>
  <si>
    <t>Lap w/omentopexy add-on</t>
  </si>
  <si>
    <t>49327</t>
  </si>
  <si>
    <t>Lap ins device for rt</t>
  </si>
  <si>
    <t>49329</t>
  </si>
  <si>
    <t>49400</t>
  </si>
  <si>
    <t>Air injection into abdomen</t>
  </si>
  <si>
    <t>49402</t>
  </si>
  <si>
    <t>Remove foreign body adbomen</t>
  </si>
  <si>
    <t>49405</t>
  </si>
  <si>
    <t>Image cath fluid colxn visc</t>
  </si>
  <si>
    <t>49406</t>
  </si>
  <si>
    <t>Image cath fluid peri/retro</t>
  </si>
  <si>
    <t>49407</t>
  </si>
  <si>
    <t>Image cath fluid trns/vgnl</t>
  </si>
  <si>
    <t>49411</t>
  </si>
  <si>
    <t>Ins mark abd/pel for rt perq</t>
  </si>
  <si>
    <t>49412</t>
  </si>
  <si>
    <t>Ins device for rt guide open</t>
  </si>
  <si>
    <t>49418</t>
  </si>
  <si>
    <t>Insert tun ip cath perc</t>
  </si>
  <si>
    <t>49419</t>
  </si>
  <si>
    <t>Insert tun ip cath w/port</t>
  </si>
  <si>
    <t>49421</t>
  </si>
  <si>
    <t>Ins tun ip cath for dial opn</t>
  </si>
  <si>
    <t>49422</t>
  </si>
  <si>
    <t>Remove tunneled ip cath</t>
  </si>
  <si>
    <t>49423</t>
  </si>
  <si>
    <t>Exchange drainage catheter</t>
  </si>
  <si>
    <t>49424</t>
  </si>
  <si>
    <t>Assess cyst contrast inject</t>
  </si>
  <si>
    <t>49425</t>
  </si>
  <si>
    <t>Insert abdomen-venous drain</t>
  </si>
  <si>
    <t>49426</t>
  </si>
  <si>
    <t>Revise abdomen-venous shunt</t>
  </si>
  <si>
    <t>49427</t>
  </si>
  <si>
    <t>Injection abdominal shunt</t>
  </si>
  <si>
    <t>49428</t>
  </si>
  <si>
    <t>Ligation of shunt</t>
  </si>
  <si>
    <t>49429</t>
  </si>
  <si>
    <t>Removal of shunt</t>
  </si>
  <si>
    <t>49435</t>
  </si>
  <si>
    <t>Insert subq exten to ip cath</t>
  </si>
  <si>
    <t>49436</t>
  </si>
  <si>
    <t>Embedded ip cath exit-site</t>
  </si>
  <si>
    <t>49440</t>
  </si>
  <si>
    <t>Place gastrostomy tube perc</t>
  </si>
  <si>
    <t>49441</t>
  </si>
  <si>
    <t>Place duod/jej tube perc</t>
  </si>
  <si>
    <t>49442</t>
  </si>
  <si>
    <t>Place cecostomy tube perc</t>
  </si>
  <si>
    <t>49446</t>
  </si>
  <si>
    <t>Change g-tube to g-j perc</t>
  </si>
  <si>
    <t>49450</t>
  </si>
  <si>
    <t>Replace g/c tube perc</t>
  </si>
  <si>
    <t>49451</t>
  </si>
  <si>
    <t>Replace duod/jej tube perc</t>
  </si>
  <si>
    <t>49452</t>
  </si>
  <si>
    <t>Replace g-j tube perc</t>
  </si>
  <si>
    <t>49460</t>
  </si>
  <si>
    <t>Fix g/colon tube w/device</t>
  </si>
  <si>
    <t>49465</t>
  </si>
  <si>
    <t>Fluoro exam of g/colon tube</t>
  </si>
  <si>
    <t>49491</t>
  </si>
  <si>
    <t>Rpr hern preemie reduc</t>
  </si>
  <si>
    <t>49492</t>
  </si>
  <si>
    <t>Rpr ing hern premie blocked</t>
  </si>
  <si>
    <t>49495</t>
  </si>
  <si>
    <t>Rpr ing hernia baby reduc</t>
  </si>
  <si>
    <t>49496</t>
  </si>
  <si>
    <t>Rpr ing hernia baby blocked</t>
  </si>
  <si>
    <t>49500</t>
  </si>
  <si>
    <t>Rpr ing hernia init reduce</t>
  </si>
  <si>
    <t>49501</t>
  </si>
  <si>
    <t>Rpr ing hernia init blocked</t>
  </si>
  <si>
    <t>49505</t>
  </si>
  <si>
    <t>Prp i/hern init reduc &gt;5 yr</t>
  </si>
  <si>
    <t>49507</t>
  </si>
  <si>
    <t>Prp i/hern init block &gt;5 yr</t>
  </si>
  <si>
    <t>49520</t>
  </si>
  <si>
    <t>Rerepair ing hernia reduce</t>
  </si>
  <si>
    <t>49521</t>
  </si>
  <si>
    <t>Rerepair ing hernia blocked</t>
  </si>
  <si>
    <t>49525</t>
  </si>
  <si>
    <t>Repair ing hernia sliding</t>
  </si>
  <si>
    <t>49540</t>
  </si>
  <si>
    <t>Repair lumbar hernia</t>
  </si>
  <si>
    <t>49550</t>
  </si>
  <si>
    <t>Rpr rem hernia init reduce</t>
  </si>
  <si>
    <t>49553</t>
  </si>
  <si>
    <t>Rpr fem hernia init blocked</t>
  </si>
  <si>
    <t>49555</t>
  </si>
  <si>
    <t>Rerepair fem hernia reduce</t>
  </si>
  <si>
    <t>49557</t>
  </si>
  <si>
    <t>Rerepair fem hernia blocked</t>
  </si>
  <si>
    <t>49600</t>
  </si>
  <si>
    <t>Repair umbilical lesion</t>
  </si>
  <si>
    <t>49605</t>
  </si>
  <si>
    <t>49606</t>
  </si>
  <si>
    <t>49610</t>
  </si>
  <si>
    <t>49611</t>
  </si>
  <si>
    <t>49650</t>
  </si>
  <si>
    <t>Lap ing hernia repair init</t>
  </si>
  <si>
    <t>49651</t>
  </si>
  <si>
    <t>Lap ing hernia repair recur</t>
  </si>
  <si>
    <t>49659</t>
  </si>
  <si>
    <t>49900</t>
  </si>
  <si>
    <t>Repair of abdominal wall</t>
  </si>
  <si>
    <t>49904</t>
  </si>
  <si>
    <t>Omental flap extra-abdom</t>
  </si>
  <si>
    <t>49905</t>
  </si>
  <si>
    <t>Omental flap intra-abdom</t>
  </si>
  <si>
    <t>49906</t>
  </si>
  <si>
    <t>Free omental flap microvasc</t>
  </si>
  <si>
    <t>49999</t>
  </si>
  <si>
    <t>50010</t>
  </si>
  <si>
    <t>Exploration of kidney</t>
  </si>
  <si>
    <t>50020</t>
  </si>
  <si>
    <t>Renal abscess open drain</t>
  </si>
  <si>
    <t>50040</t>
  </si>
  <si>
    <t>50045</t>
  </si>
  <si>
    <t>50060</t>
  </si>
  <si>
    <t>50065</t>
  </si>
  <si>
    <t>50070</t>
  </si>
  <si>
    <t>50075</t>
  </si>
  <si>
    <t>50080</t>
  </si>
  <si>
    <t>50081</t>
  </si>
  <si>
    <t>50100</t>
  </si>
  <si>
    <t>50120</t>
  </si>
  <si>
    <t>50125</t>
  </si>
  <si>
    <t>50130</t>
  </si>
  <si>
    <t>50135</t>
  </si>
  <si>
    <t>50200</t>
  </si>
  <si>
    <t>Renal biopsy perq</t>
  </si>
  <si>
    <t>50205</t>
  </si>
  <si>
    <t>50220</t>
  </si>
  <si>
    <t>Remove kidney open</t>
  </si>
  <si>
    <t>50225</t>
  </si>
  <si>
    <t>Removal kidney open complex</t>
  </si>
  <si>
    <t>50230</t>
  </si>
  <si>
    <t>Removal kidney open radical</t>
  </si>
  <si>
    <t>50234</t>
  </si>
  <si>
    <t>Removal of kidney &amp; ureter</t>
  </si>
  <si>
    <t>50236</t>
  </si>
  <si>
    <t>50240</t>
  </si>
  <si>
    <t>Partial removal of kidney</t>
  </si>
  <si>
    <t>50250</t>
  </si>
  <si>
    <t>Cryoablate renal mass open</t>
  </si>
  <si>
    <t>50280</t>
  </si>
  <si>
    <t>Removal of kidney lesion</t>
  </si>
  <si>
    <t>50290</t>
  </si>
  <si>
    <t>50300</t>
  </si>
  <si>
    <t>Remove cadaver donor kidney</t>
  </si>
  <si>
    <t>50320</t>
  </si>
  <si>
    <t>Remove kidney living donor</t>
  </si>
  <si>
    <t>50323</t>
  </si>
  <si>
    <t>Prep cadaver renal allograft</t>
  </si>
  <si>
    <t>50325</t>
  </si>
  <si>
    <t>Prep donor renal graft</t>
  </si>
  <si>
    <t>50327</t>
  </si>
  <si>
    <t>Prep renal graft/venous</t>
  </si>
  <si>
    <t>50328</t>
  </si>
  <si>
    <t>Prep renal graft/arterial</t>
  </si>
  <si>
    <t>50329</t>
  </si>
  <si>
    <t>Prep renal graft/ureteral</t>
  </si>
  <si>
    <t>50340</t>
  </si>
  <si>
    <t>Removal of kidney</t>
  </si>
  <si>
    <t>50360</t>
  </si>
  <si>
    <t>Transplantation of kidney</t>
  </si>
  <si>
    <t>50365</t>
  </si>
  <si>
    <t>50370</t>
  </si>
  <si>
    <t>Remove transplanted kidney</t>
  </si>
  <si>
    <t>50380</t>
  </si>
  <si>
    <t>Reimplantation of kidney</t>
  </si>
  <si>
    <t>50382</t>
  </si>
  <si>
    <t>Change ureter stent percut</t>
  </si>
  <si>
    <t>50384</t>
  </si>
  <si>
    <t>Remove ureter stent percut</t>
  </si>
  <si>
    <t>50385</t>
  </si>
  <si>
    <t>Change stent via transureth</t>
  </si>
  <si>
    <t>50386</t>
  </si>
  <si>
    <t>Remove stent via transureth</t>
  </si>
  <si>
    <t>50387</t>
  </si>
  <si>
    <t>Change nephroureteral cath</t>
  </si>
  <si>
    <t>50389</t>
  </si>
  <si>
    <t>Remove renal tube w/fluoro</t>
  </si>
  <si>
    <t>50390</t>
  </si>
  <si>
    <t>Drainage of kidney lesion</t>
  </si>
  <si>
    <t>50391</t>
  </si>
  <si>
    <t>Instll rx agnt into rnal tub</t>
  </si>
  <si>
    <t>50396</t>
  </si>
  <si>
    <t>Measure kidney pressure</t>
  </si>
  <si>
    <t>50400</t>
  </si>
  <si>
    <t>Revision of kidney/ureter</t>
  </si>
  <si>
    <t>50405</t>
  </si>
  <si>
    <t>50430</t>
  </si>
  <si>
    <t>Njx px nfrosgrm &amp;/urtrgrm</t>
  </si>
  <si>
    <t>50431</t>
  </si>
  <si>
    <t>50432</t>
  </si>
  <si>
    <t>Plmt nephrostomy catheter</t>
  </si>
  <si>
    <t>50433</t>
  </si>
  <si>
    <t>Plmt nephroureteral catheter</t>
  </si>
  <si>
    <t>50434</t>
  </si>
  <si>
    <t>Convert nephrostomy catheter</t>
  </si>
  <si>
    <t>50435</t>
  </si>
  <si>
    <t>Exchange nephrostomy cath</t>
  </si>
  <si>
    <t>50436</t>
  </si>
  <si>
    <t>Dilat xst trc ndurlgc px</t>
  </si>
  <si>
    <t>50437</t>
  </si>
  <si>
    <t>Dilat xst trc new access rcs</t>
  </si>
  <si>
    <t>50500</t>
  </si>
  <si>
    <t>Repair of kidney wound</t>
  </si>
  <si>
    <t>50520</t>
  </si>
  <si>
    <t>Close kidney-skin fistula</t>
  </si>
  <si>
    <t>50525</t>
  </si>
  <si>
    <t>Close nephrovisceral fistula</t>
  </si>
  <si>
    <t>50526</t>
  </si>
  <si>
    <t>50540</t>
  </si>
  <si>
    <t>Revision of horseshoe kidney</t>
  </si>
  <si>
    <t>50541</t>
  </si>
  <si>
    <t>Laparo ablate renal cyst</t>
  </si>
  <si>
    <t>50542</t>
  </si>
  <si>
    <t>Laparo ablate renal mass</t>
  </si>
  <si>
    <t>50543</t>
  </si>
  <si>
    <t>Laparo partial nephrectomy</t>
  </si>
  <si>
    <t>50544</t>
  </si>
  <si>
    <t>Laparoscopy pyeloplasty</t>
  </si>
  <si>
    <t>50545</t>
  </si>
  <si>
    <t>Laparo radical nephrectomy</t>
  </si>
  <si>
    <t>50546</t>
  </si>
  <si>
    <t>Laparoscopic nephrectomy</t>
  </si>
  <si>
    <t>50547</t>
  </si>
  <si>
    <t>Laparo removal donor kidney</t>
  </si>
  <si>
    <t>50548</t>
  </si>
  <si>
    <t>Laparo remove w/ureter</t>
  </si>
  <si>
    <t>50549</t>
  </si>
  <si>
    <t>50551</t>
  </si>
  <si>
    <t>Kidney endoscopy</t>
  </si>
  <si>
    <t>50553</t>
  </si>
  <si>
    <t>50555</t>
  </si>
  <si>
    <t>Kidney endoscopy &amp; biopsy</t>
  </si>
  <si>
    <t>50557</t>
  </si>
  <si>
    <t>Kidney endoscopy &amp; treatment</t>
  </si>
  <si>
    <t>50561</t>
  </si>
  <si>
    <t>50562</t>
  </si>
  <si>
    <t>Renal scope w/tumor resect</t>
  </si>
  <si>
    <t>50570</t>
  </si>
  <si>
    <t>50572</t>
  </si>
  <si>
    <t>50574</t>
  </si>
  <si>
    <t>50575</t>
  </si>
  <si>
    <t>50576</t>
  </si>
  <si>
    <t>50580</t>
  </si>
  <si>
    <t>50590</t>
  </si>
  <si>
    <t>Fragmenting of kidney stone</t>
  </si>
  <si>
    <t>50592</t>
  </si>
  <si>
    <t>Perc rf ablate renal tumor</t>
  </si>
  <si>
    <t>50593</t>
  </si>
  <si>
    <t>Perc cryo ablate renal tum</t>
  </si>
  <si>
    <t>50600</t>
  </si>
  <si>
    <t>Exploration of ureter</t>
  </si>
  <si>
    <t>50605</t>
  </si>
  <si>
    <t>Insert ureteral support</t>
  </si>
  <si>
    <t>50606</t>
  </si>
  <si>
    <t>Endoluminal bx urtr rnl plvs</t>
  </si>
  <si>
    <t>50610</t>
  </si>
  <si>
    <t>Removal of ureter stone</t>
  </si>
  <si>
    <t>50620</t>
  </si>
  <si>
    <t>50630</t>
  </si>
  <si>
    <t>50650</t>
  </si>
  <si>
    <t>Removal of ureter</t>
  </si>
  <si>
    <t>50660</t>
  </si>
  <si>
    <t>50684</t>
  </si>
  <si>
    <t>Injection for ureter x-ray</t>
  </si>
  <si>
    <t>50686</t>
  </si>
  <si>
    <t>Measure ureter pressure</t>
  </si>
  <si>
    <t>50688</t>
  </si>
  <si>
    <t>Change of ureter tube/stent</t>
  </si>
  <si>
    <t>50690</t>
  </si>
  <si>
    <t>50693</t>
  </si>
  <si>
    <t>Plmt ureteral stent prq</t>
  </si>
  <si>
    <t>50694</t>
  </si>
  <si>
    <t>50695</t>
  </si>
  <si>
    <t>50700</t>
  </si>
  <si>
    <t>Revision of ureter</t>
  </si>
  <si>
    <t>50705</t>
  </si>
  <si>
    <t>Ureteral embolization/occl</t>
  </si>
  <si>
    <t>50706</t>
  </si>
  <si>
    <t>Balloon dilate urtrl strix</t>
  </si>
  <si>
    <t>50715</t>
  </si>
  <si>
    <t>Release of ureter</t>
  </si>
  <si>
    <t>50722</t>
  </si>
  <si>
    <t>50725</t>
  </si>
  <si>
    <t>Release/revise ureter</t>
  </si>
  <si>
    <t>50727</t>
  </si>
  <si>
    <t>Revise ureter</t>
  </si>
  <si>
    <t>50728</t>
  </si>
  <si>
    <t>50740</t>
  </si>
  <si>
    <t>Fusion of ureter &amp; kidney</t>
  </si>
  <si>
    <t>50750</t>
  </si>
  <si>
    <t>50760</t>
  </si>
  <si>
    <t>Fusion of ureters</t>
  </si>
  <si>
    <t>50770</t>
  </si>
  <si>
    <t>Splicing of ureters</t>
  </si>
  <si>
    <t>50780</t>
  </si>
  <si>
    <t>Reimplant ureter in bladder</t>
  </si>
  <si>
    <t>50782</t>
  </si>
  <si>
    <t>50783</t>
  </si>
  <si>
    <t>50785</t>
  </si>
  <si>
    <t>50800</t>
  </si>
  <si>
    <t>Implant ureter in bowel</t>
  </si>
  <si>
    <t>50810</t>
  </si>
  <si>
    <t>Fusion of ureter &amp; bowel</t>
  </si>
  <si>
    <t>50815</t>
  </si>
  <si>
    <t>Urine shunt to intestine</t>
  </si>
  <si>
    <t>50820</t>
  </si>
  <si>
    <t>Construct bowel bladder</t>
  </si>
  <si>
    <t>50825</t>
  </si>
  <si>
    <t>50830</t>
  </si>
  <si>
    <t>Revise urine flow</t>
  </si>
  <si>
    <t>50840</t>
  </si>
  <si>
    <t>Replace ureter by bowel</t>
  </si>
  <si>
    <t>50845</t>
  </si>
  <si>
    <t>Appendico-vesicostomy</t>
  </si>
  <si>
    <t>50860</t>
  </si>
  <si>
    <t>Transplant ureter to skin</t>
  </si>
  <si>
    <t>50900</t>
  </si>
  <si>
    <t>Repair of ureter</t>
  </si>
  <si>
    <t>50920</t>
  </si>
  <si>
    <t>Closure ureter/skin fistula</t>
  </si>
  <si>
    <t>50930</t>
  </si>
  <si>
    <t>Closure ureter/bowel fistula</t>
  </si>
  <si>
    <t>50940</t>
  </si>
  <si>
    <t>50945</t>
  </si>
  <si>
    <t>Laparoscopy ureterolithotomy</t>
  </si>
  <si>
    <t>50947</t>
  </si>
  <si>
    <t>Laparo new ureter/bladder</t>
  </si>
  <si>
    <t>50948</t>
  </si>
  <si>
    <t>50949</t>
  </si>
  <si>
    <t>50951</t>
  </si>
  <si>
    <t>Endoscopy of ureter</t>
  </si>
  <si>
    <t>50953</t>
  </si>
  <si>
    <t>50955</t>
  </si>
  <si>
    <t>Ureter endoscopy &amp; biopsy</t>
  </si>
  <si>
    <t>50957</t>
  </si>
  <si>
    <t>Ureter endoscopy &amp; treatment</t>
  </si>
  <si>
    <t>50961</t>
  </si>
  <si>
    <t>50970</t>
  </si>
  <si>
    <t>Ureter endoscopy</t>
  </si>
  <si>
    <t>50972</t>
  </si>
  <si>
    <t>Ureter endoscopy &amp; catheter</t>
  </si>
  <si>
    <t>50974</t>
  </si>
  <si>
    <t>50976</t>
  </si>
  <si>
    <t>50980</t>
  </si>
  <si>
    <t>51020</t>
  </si>
  <si>
    <t>Incise &amp; treat bladder</t>
  </si>
  <si>
    <t>51030</t>
  </si>
  <si>
    <t>51040</t>
  </si>
  <si>
    <t>Incise &amp; drain bladder</t>
  </si>
  <si>
    <t>51045</t>
  </si>
  <si>
    <t>Incise bladder/drain ureter</t>
  </si>
  <si>
    <t>51050</t>
  </si>
  <si>
    <t>Removal of bladder stone</t>
  </si>
  <si>
    <t>51060</t>
  </si>
  <si>
    <t>51065</t>
  </si>
  <si>
    <t>Remove ureter calculus</t>
  </si>
  <si>
    <t>51080</t>
  </si>
  <si>
    <t>Drainage of bladder abscess</t>
  </si>
  <si>
    <t>51100</t>
  </si>
  <si>
    <t>Drain bladder by needle</t>
  </si>
  <si>
    <t>51101</t>
  </si>
  <si>
    <t>Drain bladder by trocar/cath</t>
  </si>
  <si>
    <t>51102</t>
  </si>
  <si>
    <t>Drain bl w/cath insertion</t>
  </si>
  <si>
    <t>51500</t>
  </si>
  <si>
    <t>Removal of bladder cyst</t>
  </si>
  <si>
    <t>51520</t>
  </si>
  <si>
    <t>Removal of bladder lesion</t>
  </si>
  <si>
    <t>51525</t>
  </si>
  <si>
    <t>51530</t>
  </si>
  <si>
    <t>51535</t>
  </si>
  <si>
    <t>Repair of ureter lesion</t>
  </si>
  <si>
    <t>51550</t>
  </si>
  <si>
    <t>Partial removal of bladder</t>
  </si>
  <si>
    <t>51555</t>
  </si>
  <si>
    <t>51565</t>
  </si>
  <si>
    <t>Revise bladder &amp; ureter(s)</t>
  </si>
  <si>
    <t>51570</t>
  </si>
  <si>
    <t>Removal of bladder</t>
  </si>
  <si>
    <t>51575</t>
  </si>
  <si>
    <t>Removal of bladder &amp; nodes</t>
  </si>
  <si>
    <t>51580</t>
  </si>
  <si>
    <t>Remove bladder/revise tract</t>
  </si>
  <si>
    <t>51585</t>
  </si>
  <si>
    <t>51590</t>
  </si>
  <si>
    <t>51595</t>
  </si>
  <si>
    <t>51596</t>
  </si>
  <si>
    <t>Remove bladder/create pouch</t>
  </si>
  <si>
    <t>51597</t>
  </si>
  <si>
    <t>Removal of pelvic structures</t>
  </si>
  <si>
    <t>51600</t>
  </si>
  <si>
    <t>Injection for bladder x-ray</t>
  </si>
  <si>
    <t>51605</t>
  </si>
  <si>
    <t>Preparation for bladder xray</t>
  </si>
  <si>
    <t>51610</t>
  </si>
  <si>
    <t>51700</t>
  </si>
  <si>
    <t>Irrigation of bladder</t>
  </si>
  <si>
    <t>51701</t>
  </si>
  <si>
    <t>Insert bladder catheter</t>
  </si>
  <si>
    <t>51702</t>
  </si>
  <si>
    <t>Insert temp bladder cath</t>
  </si>
  <si>
    <t>51703</t>
  </si>
  <si>
    <t>Insert bladder cath complex</t>
  </si>
  <si>
    <t>51705</t>
  </si>
  <si>
    <t>Change of bladder tube</t>
  </si>
  <si>
    <t>51710</t>
  </si>
  <si>
    <t>51715</t>
  </si>
  <si>
    <t>Endoscopic injection/implant</t>
  </si>
  <si>
    <t>51720</t>
  </si>
  <si>
    <t>Treatment of bladder lesion</t>
  </si>
  <si>
    <t>51725</t>
  </si>
  <si>
    <t>Simple cystometrogram</t>
  </si>
  <si>
    <t>51726</t>
  </si>
  <si>
    <t>Complex cystometrogram</t>
  </si>
  <si>
    <t>51727</t>
  </si>
  <si>
    <t>Cystometrogram w/up</t>
  </si>
  <si>
    <t>51728</t>
  </si>
  <si>
    <t>Cystometrogram w/vp</t>
  </si>
  <si>
    <t>51729</t>
  </si>
  <si>
    <t>Cystometrogram w/vp&amp;up</t>
  </si>
  <si>
    <t>51736</t>
  </si>
  <si>
    <t>Urine flow measurement</t>
  </si>
  <si>
    <t>51741</t>
  </si>
  <si>
    <t>Electro-uroflowmetry first</t>
  </si>
  <si>
    <t>51784</t>
  </si>
  <si>
    <t>Anal/urinary muscle study</t>
  </si>
  <si>
    <t>51785</t>
  </si>
  <si>
    <t>51792</t>
  </si>
  <si>
    <t>Urinary reflex study</t>
  </si>
  <si>
    <t>51797</t>
  </si>
  <si>
    <t>Intraabdominal pressure test</t>
  </si>
  <si>
    <t>51798</t>
  </si>
  <si>
    <t>Us urine capacity measure</t>
  </si>
  <si>
    <t>51800</t>
  </si>
  <si>
    <t>Revision of bladder/urethra</t>
  </si>
  <si>
    <t>51820</t>
  </si>
  <si>
    <t>Revision of urinary tract</t>
  </si>
  <si>
    <t>51840</t>
  </si>
  <si>
    <t>Attach bladder/urethra</t>
  </si>
  <si>
    <t>51841</t>
  </si>
  <si>
    <t>51845</t>
  </si>
  <si>
    <t>Repair bladder neck</t>
  </si>
  <si>
    <t>51860</t>
  </si>
  <si>
    <t>Repair of bladder wound</t>
  </si>
  <si>
    <t>51865</t>
  </si>
  <si>
    <t>51880</t>
  </si>
  <si>
    <t>Repair of bladder opening</t>
  </si>
  <si>
    <t>51900</t>
  </si>
  <si>
    <t>Repair bladder/vagina lesion</t>
  </si>
  <si>
    <t>51920</t>
  </si>
  <si>
    <t>Close bladder-uterus fistula</t>
  </si>
  <si>
    <t>51925</t>
  </si>
  <si>
    <t>Hysterectomy/bladder repair</t>
  </si>
  <si>
    <t>51940</t>
  </si>
  <si>
    <t>Correction of bladder defect</t>
  </si>
  <si>
    <t>51960</t>
  </si>
  <si>
    <t>Revision of bladder &amp; bowel</t>
  </si>
  <si>
    <t>51980</t>
  </si>
  <si>
    <t>Construct bladder opening</t>
  </si>
  <si>
    <t>51990</t>
  </si>
  <si>
    <t>Laparo urethral suspension</t>
  </si>
  <si>
    <t>51992</t>
  </si>
  <si>
    <t>Laparo sling operation</t>
  </si>
  <si>
    <t>51999</t>
  </si>
  <si>
    <t>52000</t>
  </si>
  <si>
    <t>Cystoscopy</t>
  </si>
  <si>
    <t>52001</t>
  </si>
  <si>
    <t>Cystoscopy removal of clots</t>
  </si>
  <si>
    <t>52005</t>
  </si>
  <si>
    <t>Cystoscopy &amp; ureter catheter</t>
  </si>
  <si>
    <t>52007</t>
  </si>
  <si>
    <t>Cystoscopy and biopsy</t>
  </si>
  <si>
    <t>52010</t>
  </si>
  <si>
    <t>Cystoscopy &amp; duct catheter</t>
  </si>
  <si>
    <t>52204</t>
  </si>
  <si>
    <t>Cystoscopy w/biopsy(s)</t>
  </si>
  <si>
    <t>52214</t>
  </si>
  <si>
    <t>Cystoscopy and treatment</t>
  </si>
  <si>
    <t>52224</t>
  </si>
  <si>
    <t>52234</t>
  </si>
  <si>
    <t>52235</t>
  </si>
  <si>
    <t>52240</t>
  </si>
  <si>
    <t>52250</t>
  </si>
  <si>
    <t>Cystoscopy and radiotracer</t>
  </si>
  <si>
    <t>52260</t>
  </si>
  <si>
    <t>52265</t>
  </si>
  <si>
    <t>52270</t>
  </si>
  <si>
    <t>Cystoscopy &amp; revise urethra</t>
  </si>
  <si>
    <t>52275</t>
  </si>
  <si>
    <t>52276</t>
  </si>
  <si>
    <t>52277</t>
  </si>
  <si>
    <t>52281</t>
  </si>
  <si>
    <t>52282</t>
  </si>
  <si>
    <t>Cystoscopy implant stent</t>
  </si>
  <si>
    <t>52283</t>
  </si>
  <si>
    <t>52285</t>
  </si>
  <si>
    <t>52287</t>
  </si>
  <si>
    <t>Cystoscopy chemodenervation</t>
  </si>
  <si>
    <t>52290</t>
  </si>
  <si>
    <t>52300</t>
  </si>
  <si>
    <t>52301</t>
  </si>
  <si>
    <t>52305</t>
  </si>
  <si>
    <t>52310</t>
  </si>
  <si>
    <t>52315</t>
  </si>
  <si>
    <t>52317</t>
  </si>
  <si>
    <t>Remove bladder stone</t>
  </si>
  <si>
    <t>52318</t>
  </si>
  <si>
    <t>52320</t>
  </si>
  <si>
    <t>52325</t>
  </si>
  <si>
    <t>Cystoscopy stone removal</t>
  </si>
  <si>
    <t>52327</t>
  </si>
  <si>
    <t>Cystoscopy inject material</t>
  </si>
  <si>
    <t>52330</t>
  </si>
  <si>
    <t>52332</t>
  </si>
  <si>
    <t>52334</t>
  </si>
  <si>
    <t>Create passage to kidney</t>
  </si>
  <si>
    <t>52341</t>
  </si>
  <si>
    <t>Cysto w/ureter stricture tx</t>
  </si>
  <si>
    <t>52342</t>
  </si>
  <si>
    <t>Cysto w/up stricture tx</t>
  </si>
  <si>
    <t>52343</t>
  </si>
  <si>
    <t>Cysto w/renal stricture tx</t>
  </si>
  <si>
    <t>52344</t>
  </si>
  <si>
    <t>Cysto/uretero stricture tx</t>
  </si>
  <si>
    <t>52345</t>
  </si>
  <si>
    <t>Cysto/uretero w/up stricture</t>
  </si>
  <si>
    <t>52346</t>
  </si>
  <si>
    <t>Cystouretero w/renal strict</t>
  </si>
  <si>
    <t>52351</t>
  </si>
  <si>
    <t>Cystouretero &amp; or pyeloscope</t>
  </si>
  <si>
    <t>52352</t>
  </si>
  <si>
    <t>Cystouretero w/stone remove</t>
  </si>
  <si>
    <t>52353</t>
  </si>
  <si>
    <t>Cystouretero w/lithotripsy</t>
  </si>
  <si>
    <t>52354</t>
  </si>
  <si>
    <t>Cystouretero w/biopsy</t>
  </si>
  <si>
    <t>52355</t>
  </si>
  <si>
    <t>Cystouretero w/excise tumor</t>
  </si>
  <si>
    <t>52356</t>
  </si>
  <si>
    <t>Cysto/uretero w/lithotripsy</t>
  </si>
  <si>
    <t>52400</t>
  </si>
  <si>
    <t>Cystouretero w/congen repr</t>
  </si>
  <si>
    <t>52402</t>
  </si>
  <si>
    <t>Cystourethro cut ejacul duct</t>
  </si>
  <si>
    <t>52441</t>
  </si>
  <si>
    <t>Cystourethro w/implant</t>
  </si>
  <si>
    <t>52442</t>
  </si>
  <si>
    <t>Cystourethro w/addl implant</t>
  </si>
  <si>
    <t>52450</t>
  </si>
  <si>
    <t>Incision of prostate</t>
  </si>
  <si>
    <t>52500</t>
  </si>
  <si>
    <t>Revision of bladder neck</t>
  </si>
  <si>
    <t>52601</t>
  </si>
  <si>
    <t>Prostatectomy (turp)</t>
  </si>
  <si>
    <t>52630</t>
  </si>
  <si>
    <t>Remove prostate regrowth</t>
  </si>
  <si>
    <t>52640</t>
  </si>
  <si>
    <t>Relieve bladder contracture</t>
  </si>
  <si>
    <t>52647</t>
  </si>
  <si>
    <t>Laser surgery of prostate</t>
  </si>
  <si>
    <t>52648</t>
  </si>
  <si>
    <t>52649</t>
  </si>
  <si>
    <t>Prostate laser enucleation</t>
  </si>
  <si>
    <t>52700</t>
  </si>
  <si>
    <t>Drainage of prostate abscess</t>
  </si>
  <si>
    <t>53000</t>
  </si>
  <si>
    <t>Incision of urethra</t>
  </si>
  <si>
    <t>53010</t>
  </si>
  <si>
    <t>53020</t>
  </si>
  <si>
    <t>53025</t>
  </si>
  <si>
    <t>53040</t>
  </si>
  <si>
    <t>Drainage of urethra abscess</t>
  </si>
  <si>
    <t>53060</t>
  </si>
  <si>
    <t>53080</t>
  </si>
  <si>
    <t>Drainage of urinary leakage</t>
  </si>
  <si>
    <t>53085</t>
  </si>
  <si>
    <t>53200</t>
  </si>
  <si>
    <t>Biopsy of urethra</t>
  </si>
  <si>
    <t>53210</t>
  </si>
  <si>
    <t>Removal of urethra</t>
  </si>
  <si>
    <t>53215</t>
  </si>
  <si>
    <t>53220</t>
  </si>
  <si>
    <t>Treatment of urethra lesion</t>
  </si>
  <si>
    <t>53230</t>
  </si>
  <si>
    <t>Removal of urethra lesion</t>
  </si>
  <si>
    <t>53235</t>
  </si>
  <si>
    <t>53240</t>
  </si>
  <si>
    <t>Surgery for urethra pouch</t>
  </si>
  <si>
    <t>53250</t>
  </si>
  <si>
    <t>Removal of urethra gland</t>
  </si>
  <si>
    <t>53260</t>
  </si>
  <si>
    <t>53265</t>
  </si>
  <si>
    <t>53270</t>
  </si>
  <si>
    <t>53275</t>
  </si>
  <si>
    <t>Repair of urethra defect</t>
  </si>
  <si>
    <t>53400</t>
  </si>
  <si>
    <t>Revise urethra stage 1</t>
  </si>
  <si>
    <t>53405</t>
  </si>
  <si>
    <t>Revise urethra stage 2</t>
  </si>
  <si>
    <t>53410</t>
  </si>
  <si>
    <t>Reconstruction of urethra</t>
  </si>
  <si>
    <t>53415</t>
  </si>
  <si>
    <t>53420</t>
  </si>
  <si>
    <t>Reconstruct urethra stage 1</t>
  </si>
  <si>
    <t>53425</t>
  </si>
  <si>
    <t>Reconstruct urethra stage 2</t>
  </si>
  <si>
    <t>53430</t>
  </si>
  <si>
    <t>53431</t>
  </si>
  <si>
    <t>Reconstruct urethra/bladder</t>
  </si>
  <si>
    <t>53440</t>
  </si>
  <si>
    <t>Male sling procedure</t>
  </si>
  <si>
    <t>53442</t>
  </si>
  <si>
    <t>Remove/revise male sling</t>
  </si>
  <si>
    <t>53444</t>
  </si>
  <si>
    <t>Insert tandem cuff</t>
  </si>
  <si>
    <t>53445</t>
  </si>
  <si>
    <t>Insert uro/ves nck sphincter</t>
  </si>
  <si>
    <t>53446</t>
  </si>
  <si>
    <t>Remove uro sphincter</t>
  </si>
  <si>
    <t>53447</t>
  </si>
  <si>
    <t>Remove/replace ur sphincter</t>
  </si>
  <si>
    <t>53448</t>
  </si>
  <si>
    <t>Remov/replc ur sphinctr comp</t>
  </si>
  <si>
    <t>53449</t>
  </si>
  <si>
    <t>Repair uro sphincter</t>
  </si>
  <si>
    <t>53450</t>
  </si>
  <si>
    <t>Revision of urethra</t>
  </si>
  <si>
    <t>53460</t>
  </si>
  <si>
    <t>53500</t>
  </si>
  <si>
    <t>Urethrlys transvag w/ scope</t>
  </si>
  <si>
    <t>53502</t>
  </si>
  <si>
    <t>Repair of urethra injury</t>
  </si>
  <si>
    <t>53505</t>
  </si>
  <si>
    <t>53510</t>
  </si>
  <si>
    <t>53515</t>
  </si>
  <si>
    <t>53520</t>
  </si>
  <si>
    <t>53600</t>
  </si>
  <si>
    <t>Dilate urethra stricture</t>
  </si>
  <si>
    <t>53601</t>
  </si>
  <si>
    <t>53605</t>
  </si>
  <si>
    <t>53620</t>
  </si>
  <si>
    <t>53621</t>
  </si>
  <si>
    <t>53660</t>
  </si>
  <si>
    <t>Dilation of urethra</t>
  </si>
  <si>
    <t>53661</t>
  </si>
  <si>
    <t>53665</t>
  </si>
  <si>
    <t>53850</t>
  </si>
  <si>
    <t>Prostatic microwave thermotx</t>
  </si>
  <si>
    <t>53852</t>
  </si>
  <si>
    <t>Prostatic rf thermotx</t>
  </si>
  <si>
    <t>53854</t>
  </si>
  <si>
    <t>Trurl dstrj prst8 tiss rf wv</t>
  </si>
  <si>
    <t>53855</t>
  </si>
  <si>
    <t>Insert prost urethral stent</t>
  </si>
  <si>
    <t>53860</t>
  </si>
  <si>
    <t>Transurethral rf treatment</t>
  </si>
  <si>
    <t>53899</t>
  </si>
  <si>
    <t>54000</t>
  </si>
  <si>
    <t>Slitting of prepuce</t>
  </si>
  <si>
    <t>54001</t>
  </si>
  <si>
    <t>54015</t>
  </si>
  <si>
    <t>Drain penis lesion</t>
  </si>
  <si>
    <t>54050</t>
  </si>
  <si>
    <t>Destruction penis lesion(s)</t>
  </si>
  <si>
    <t>54055</t>
  </si>
  <si>
    <t>54056</t>
  </si>
  <si>
    <t>Cryosurgery penis lesion(s)</t>
  </si>
  <si>
    <t>54057</t>
  </si>
  <si>
    <t>Laser surg penis lesion(s)</t>
  </si>
  <si>
    <t>54060</t>
  </si>
  <si>
    <t>Excision of penis lesion(s)</t>
  </si>
  <si>
    <t>54065</t>
  </si>
  <si>
    <t>54100</t>
  </si>
  <si>
    <t>Biopsy of penis</t>
  </si>
  <si>
    <t>54105</t>
  </si>
  <si>
    <t>54110</t>
  </si>
  <si>
    <t>Treatment of penis lesion</t>
  </si>
  <si>
    <t>54111</t>
  </si>
  <si>
    <t>Treat penis lesion graft</t>
  </si>
  <si>
    <t>54112</t>
  </si>
  <si>
    <t>54115</t>
  </si>
  <si>
    <t>54120</t>
  </si>
  <si>
    <t>Partial removal of penis</t>
  </si>
  <si>
    <t>54125</t>
  </si>
  <si>
    <t>Removal of penis</t>
  </si>
  <si>
    <t>54130</t>
  </si>
  <si>
    <t>Remove penis &amp; nodes</t>
  </si>
  <si>
    <t>54135</t>
  </si>
  <si>
    <t>54150</t>
  </si>
  <si>
    <t>Circumcision w/regionl block</t>
  </si>
  <si>
    <t>54160</t>
  </si>
  <si>
    <t>Circumcision neonate</t>
  </si>
  <si>
    <t>54161</t>
  </si>
  <si>
    <t>Circum 28 days or older</t>
  </si>
  <si>
    <t>54162</t>
  </si>
  <si>
    <t>Lysis penil circumic lesion</t>
  </si>
  <si>
    <t>54163</t>
  </si>
  <si>
    <t>Repair of circumcision</t>
  </si>
  <si>
    <t>54164</t>
  </si>
  <si>
    <t>Frenulotomy of penis</t>
  </si>
  <si>
    <t>54200</t>
  </si>
  <si>
    <t>54205</t>
  </si>
  <si>
    <t>54220</t>
  </si>
  <si>
    <t>54230</t>
  </si>
  <si>
    <t>Prepare penis study</t>
  </si>
  <si>
    <t>54231</t>
  </si>
  <si>
    <t>Dynamic cavernosometry</t>
  </si>
  <si>
    <t>54235</t>
  </si>
  <si>
    <t>Penile injection</t>
  </si>
  <si>
    <t>54240</t>
  </si>
  <si>
    <t>Penis study</t>
  </si>
  <si>
    <t>54250</t>
  </si>
  <si>
    <t>54300</t>
  </si>
  <si>
    <t>Revision of penis</t>
  </si>
  <si>
    <t>54304</t>
  </si>
  <si>
    <t>54308</t>
  </si>
  <si>
    <t>54312</t>
  </si>
  <si>
    <t>54316</t>
  </si>
  <si>
    <t>54318</t>
  </si>
  <si>
    <t>54322</t>
  </si>
  <si>
    <t>54324</t>
  </si>
  <si>
    <t>54326</t>
  </si>
  <si>
    <t>54328</t>
  </si>
  <si>
    <t>Revise penis/urethra</t>
  </si>
  <si>
    <t>54332</t>
  </si>
  <si>
    <t>54336</t>
  </si>
  <si>
    <t>54340</t>
  </si>
  <si>
    <t>54344</t>
  </si>
  <si>
    <t>54348</t>
  </si>
  <si>
    <t>54352</t>
  </si>
  <si>
    <t>54360</t>
  </si>
  <si>
    <t>Penis plastic surgery</t>
  </si>
  <si>
    <t>54380</t>
  </si>
  <si>
    <t>Repair penis</t>
  </si>
  <si>
    <t>54385</t>
  </si>
  <si>
    <t>54390</t>
  </si>
  <si>
    <t>Repair penis and bladder</t>
  </si>
  <si>
    <t>54400</t>
  </si>
  <si>
    <t>Insert semi-rigid prosthesis</t>
  </si>
  <si>
    <t>54401</t>
  </si>
  <si>
    <t>Insert self-contd prosthesis</t>
  </si>
  <si>
    <t>54405</t>
  </si>
  <si>
    <t>Insert multi-comp penis pros</t>
  </si>
  <si>
    <t>54406</t>
  </si>
  <si>
    <t>Remove muti-comp penis pros</t>
  </si>
  <si>
    <t>54408</t>
  </si>
  <si>
    <t>Repair multi-comp penis pros</t>
  </si>
  <si>
    <t>54410</t>
  </si>
  <si>
    <t>Remove/replace penis prosth</t>
  </si>
  <si>
    <t>54411</t>
  </si>
  <si>
    <t>Remov/replc penis pros comp</t>
  </si>
  <si>
    <t>54415</t>
  </si>
  <si>
    <t>Remove self-contd penis pros</t>
  </si>
  <si>
    <t>54416</t>
  </si>
  <si>
    <t>Remv/repl penis contain pros</t>
  </si>
  <si>
    <t>54417</t>
  </si>
  <si>
    <t>Remv/replc penis pros compl</t>
  </si>
  <si>
    <t>54420</t>
  </si>
  <si>
    <t>54430</t>
  </si>
  <si>
    <t>54435</t>
  </si>
  <si>
    <t>54437</t>
  </si>
  <si>
    <t>Repair corporeal tear</t>
  </si>
  <si>
    <t>54438</t>
  </si>
  <si>
    <t>Replantation of penis</t>
  </si>
  <si>
    <t>54440</t>
  </si>
  <si>
    <t>Repair of penis</t>
  </si>
  <si>
    <t>54450</t>
  </si>
  <si>
    <t>Preputial stretching</t>
  </si>
  <si>
    <t>54500</t>
  </si>
  <si>
    <t>Biopsy of testis</t>
  </si>
  <si>
    <t>54505</t>
  </si>
  <si>
    <t>54512</t>
  </si>
  <si>
    <t>Excise lesion testis</t>
  </si>
  <si>
    <t>54520</t>
  </si>
  <si>
    <t>Removal of testis</t>
  </si>
  <si>
    <t>54522</t>
  </si>
  <si>
    <t>Orchiectomy partial</t>
  </si>
  <si>
    <t>54530</t>
  </si>
  <si>
    <t>54535</t>
  </si>
  <si>
    <t>Extensive testis surgery</t>
  </si>
  <si>
    <t>54550</t>
  </si>
  <si>
    <t>Exploration for testis</t>
  </si>
  <si>
    <t>54560</t>
  </si>
  <si>
    <t>54600</t>
  </si>
  <si>
    <t>Reduce testis torsion</t>
  </si>
  <si>
    <t>54620</t>
  </si>
  <si>
    <t>Suspension of testis</t>
  </si>
  <si>
    <t>54640</t>
  </si>
  <si>
    <t>54650</t>
  </si>
  <si>
    <t>Orchiopexy (fowler-stephens)</t>
  </si>
  <si>
    <t>54660</t>
  </si>
  <si>
    <t>Revision of testis</t>
  </si>
  <si>
    <t>54670</t>
  </si>
  <si>
    <t>Repair testis injury</t>
  </si>
  <si>
    <t>54680</t>
  </si>
  <si>
    <t>Relocation of testis(es)</t>
  </si>
  <si>
    <t>54690</t>
  </si>
  <si>
    <t>Laparoscopy orchiectomy</t>
  </si>
  <si>
    <t>54692</t>
  </si>
  <si>
    <t>Laparoscopy orchiopexy</t>
  </si>
  <si>
    <t>54699</t>
  </si>
  <si>
    <t>54700</t>
  </si>
  <si>
    <t>Drainage of scrotum</t>
  </si>
  <si>
    <t>54800</t>
  </si>
  <si>
    <t>Biopsy of epididymis</t>
  </si>
  <si>
    <t>54830</t>
  </si>
  <si>
    <t>Remove epididymis lesion</t>
  </si>
  <si>
    <t>54840</t>
  </si>
  <si>
    <t>54860</t>
  </si>
  <si>
    <t>Removal of epididymis</t>
  </si>
  <si>
    <t>54861</t>
  </si>
  <si>
    <t>54865</t>
  </si>
  <si>
    <t>Explore epididymis</t>
  </si>
  <si>
    <t>54900</t>
  </si>
  <si>
    <t>Fusion of spermatic ducts</t>
  </si>
  <si>
    <t>54901</t>
  </si>
  <si>
    <t>55000</t>
  </si>
  <si>
    <t>Drainage of hydrocele</t>
  </si>
  <si>
    <t>55040</t>
  </si>
  <si>
    <t>Removal of hydrocele</t>
  </si>
  <si>
    <t>55041</t>
  </si>
  <si>
    <t>Removal of hydroceles</t>
  </si>
  <si>
    <t>55060</t>
  </si>
  <si>
    <t>Repair of hydrocele</t>
  </si>
  <si>
    <t>55100</t>
  </si>
  <si>
    <t>Drainage of scrotum abscess</t>
  </si>
  <si>
    <t>55110</t>
  </si>
  <si>
    <t>Explore scrotum</t>
  </si>
  <si>
    <t>55120</t>
  </si>
  <si>
    <t>Removal of scrotum lesion</t>
  </si>
  <si>
    <t>55150</t>
  </si>
  <si>
    <t>Removal of scrotum</t>
  </si>
  <si>
    <t>55175</t>
  </si>
  <si>
    <t>Revision of scrotum</t>
  </si>
  <si>
    <t>55180</t>
  </si>
  <si>
    <t>55200</t>
  </si>
  <si>
    <t>Incision of sperm duct</t>
  </si>
  <si>
    <t>55250</t>
  </si>
  <si>
    <t>Removal of sperm duct(s)</t>
  </si>
  <si>
    <t>55300</t>
  </si>
  <si>
    <t>Prepare sperm duct x-ray</t>
  </si>
  <si>
    <t>55400</t>
  </si>
  <si>
    <t>Repair of sperm duct</t>
  </si>
  <si>
    <t>55500</t>
  </si>
  <si>
    <t>55520</t>
  </si>
  <si>
    <t>Removal of sperm cord lesion</t>
  </si>
  <si>
    <t>55530</t>
  </si>
  <si>
    <t>Revise spermatic cord veins</t>
  </si>
  <si>
    <t>55535</t>
  </si>
  <si>
    <t>55540</t>
  </si>
  <si>
    <t>Revise hernia &amp; sperm veins</t>
  </si>
  <si>
    <t>55550</t>
  </si>
  <si>
    <t>Laparo ligate spermatic vein</t>
  </si>
  <si>
    <t>55559</t>
  </si>
  <si>
    <t>55600</t>
  </si>
  <si>
    <t>Incise sperm duct pouch</t>
  </si>
  <si>
    <t>55605</t>
  </si>
  <si>
    <t>55650</t>
  </si>
  <si>
    <t>Remove sperm duct pouch</t>
  </si>
  <si>
    <t>55680</t>
  </si>
  <si>
    <t>Remove sperm pouch lesion</t>
  </si>
  <si>
    <t>55700</t>
  </si>
  <si>
    <t>Biopsy of prostate</t>
  </si>
  <si>
    <t>55705</t>
  </si>
  <si>
    <t>55706</t>
  </si>
  <si>
    <t>Prostate saturation sampling</t>
  </si>
  <si>
    <t>55720</t>
  </si>
  <si>
    <t>55725</t>
  </si>
  <si>
    <t>55801</t>
  </si>
  <si>
    <t>Removal of prostate</t>
  </si>
  <si>
    <t>55810</t>
  </si>
  <si>
    <t>Extensive prostate surgery</t>
  </si>
  <si>
    <t>55812</t>
  </si>
  <si>
    <t>55815</t>
  </si>
  <si>
    <t>55821</t>
  </si>
  <si>
    <t>55831</t>
  </si>
  <si>
    <t>55840</t>
  </si>
  <si>
    <t>55842</t>
  </si>
  <si>
    <t>55845</t>
  </si>
  <si>
    <t>55860</t>
  </si>
  <si>
    <t>Surgical exposure prostate</t>
  </si>
  <si>
    <t>55862</t>
  </si>
  <si>
    <t>55865</t>
  </si>
  <si>
    <t>55866</t>
  </si>
  <si>
    <t>55870</t>
  </si>
  <si>
    <t>Electroejaculation</t>
  </si>
  <si>
    <t>55873</t>
  </si>
  <si>
    <t>Cryoablate prostate</t>
  </si>
  <si>
    <t>55874</t>
  </si>
  <si>
    <t>Tprnl plmt biodegrdabl matrl</t>
  </si>
  <si>
    <t>55875</t>
  </si>
  <si>
    <t>Transperi needle place pros</t>
  </si>
  <si>
    <t>55876</t>
  </si>
  <si>
    <t>Place rt device/marker pros</t>
  </si>
  <si>
    <t>55899</t>
  </si>
  <si>
    <t>55920</t>
  </si>
  <si>
    <t>Place needles pelvic for rt</t>
  </si>
  <si>
    <t>55970</t>
  </si>
  <si>
    <t>Sex transformation m to f</t>
  </si>
  <si>
    <t>55980</t>
  </si>
  <si>
    <t>Sex transformation f to m</t>
  </si>
  <si>
    <t>56405</t>
  </si>
  <si>
    <t>I &amp; d of vulva/perineum</t>
  </si>
  <si>
    <t>56420</t>
  </si>
  <si>
    <t>Drainage of gland abscess</t>
  </si>
  <si>
    <t>56440</t>
  </si>
  <si>
    <t>Surgery for vulva lesion</t>
  </si>
  <si>
    <t>56441</t>
  </si>
  <si>
    <t>Lysis of labial lesion(s)</t>
  </si>
  <si>
    <t>56442</t>
  </si>
  <si>
    <t>Hymenotomy</t>
  </si>
  <si>
    <t>56501</t>
  </si>
  <si>
    <t>Destroy vulva lesions sim</t>
  </si>
  <si>
    <t>56515</t>
  </si>
  <si>
    <t>Destroy vulva lesion/s compl</t>
  </si>
  <si>
    <t>56605</t>
  </si>
  <si>
    <t>Biopsy of vulva/perineum</t>
  </si>
  <si>
    <t>56606</t>
  </si>
  <si>
    <t>56620</t>
  </si>
  <si>
    <t>Partial removal of vulva</t>
  </si>
  <si>
    <t>56625</t>
  </si>
  <si>
    <t>Complete removal of vulva</t>
  </si>
  <si>
    <t>56630</t>
  </si>
  <si>
    <t>Extensive vulva surgery</t>
  </si>
  <si>
    <t>56631</t>
  </si>
  <si>
    <t>56632</t>
  </si>
  <si>
    <t>56633</t>
  </si>
  <si>
    <t>56634</t>
  </si>
  <si>
    <t>56637</t>
  </si>
  <si>
    <t>56640</t>
  </si>
  <si>
    <t>56700</t>
  </si>
  <si>
    <t>Partial removal of hymen</t>
  </si>
  <si>
    <t>56740</t>
  </si>
  <si>
    <t>Remove vagina gland lesion</t>
  </si>
  <si>
    <t>56800</t>
  </si>
  <si>
    <t>Repair of vagina</t>
  </si>
  <si>
    <t>56805</t>
  </si>
  <si>
    <t>Repair clitoris</t>
  </si>
  <si>
    <t>56810</t>
  </si>
  <si>
    <t>Repair of perineum</t>
  </si>
  <si>
    <t>56820</t>
  </si>
  <si>
    <t>Exam of vulva w/scope</t>
  </si>
  <si>
    <t>56821</t>
  </si>
  <si>
    <t>Exam/biopsy of vulva w/scope</t>
  </si>
  <si>
    <t>57000</t>
  </si>
  <si>
    <t>Exploration of vagina</t>
  </si>
  <si>
    <t>57010</t>
  </si>
  <si>
    <t>57020</t>
  </si>
  <si>
    <t>Drainage of pelvic fluid</t>
  </si>
  <si>
    <t>57022</t>
  </si>
  <si>
    <t>I &amp; d vaginal hematoma pp</t>
  </si>
  <si>
    <t>57023</t>
  </si>
  <si>
    <t>I &amp; d vag hematoma non-ob</t>
  </si>
  <si>
    <t>57061</t>
  </si>
  <si>
    <t>Destroy vag lesions simple</t>
  </si>
  <si>
    <t>57065</t>
  </si>
  <si>
    <t>Destroy vag lesions complex</t>
  </si>
  <si>
    <t>57100</t>
  </si>
  <si>
    <t>Biopsy of vagina</t>
  </si>
  <si>
    <t>57105</t>
  </si>
  <si>
    <t>57106</t>
  </si>
  <si>
    <t>Remove vagina wall partial</t>
  </si>
  <si>
    <t>57107</t>
  </si>
  <si>
    <t>Remove vagina tissue part</t>
  </si>
  <si>
    <t>57109</t>
  </si>
  <si>
    <t>Vaginectomy partial w/nodes</t>
  </si>
  <si>
    <t>57110</t>
  </si>
  <si>
    <t>Remove vagina wall complete</t>
  </si>
  <si>
    <t>57111</t>
  </si>
  <si>
    <t>Remove vagina tissue compl</t>
  </si>
  <si>
    <t>57120</t>
  </si>
  <si>
    <t>Closure of vagina</t>
  </si>
  <si>
    <t>57130</t>
  </si>
  <si>
    <t>Remove vagina lesion</t>
  </si>
  <si>
    <t>57135</t>
  </si>
  <si>
    <t>57150</t>
  </si>
  <si>
    <t>Treat vagina infection</t>
  </si>
  <si>
    <t>57155</t>
  </si>
  <si>
    <t>Insert uteri tandem/ovoids</t>
  </si>
  <si>
    <t>57156</t>
  </si>
  <si>
    <t>Ins vag brachytx device</t>
  </si>
  <si>
    <t>57160</t>
  </si>
  <si>
    <t>Insert pessary/other device</t>
  </si>
  <si>
    <t>57170</t>
  </si>
  <si>
    <t>Fitting of diaphragm/cap</t>
  </si>
  <si>
    <t>57180</t>
  </si>
  <si>
    <t>Treat vaginal bleeding</t>
  </si>
  <si>
    <t>57200</t>
  </si>
  <si>
    <t>57210</t>
  </si>
  <si>
    <t>Repair vagina/perineum</t>
  </si>
  <si>
    <t>57220</t>
  </si>
  <si>
    <t>57230</t>
  </si>
  <si>
    <t>Repair of urethral lesion</t>
  </si>
  <si>
    <t>57240</t>
  </si>
  <si>
    <t>Anterior colporrhaphy</t>
  </si>
  <si>
    <t>57250</t>
  </si>
  <si>
    <t>Repair rectum &amp; vagina</t>
  </si>
  <si>
    <t>57260</t>
  </si>
  <si>
    <t>Cmbn ant pst colprhy</t>
  </si>
  <si>
    <t>57265</t>
  </si>
  <si>
    <t>Cmbn ap colprhy w/ntrcl rpr</t>
  </si>
  <si>
    <t>57267</t>
  </si>
  <si>
    <t>Insert mesh/pelvic flr addon</t>
  </si>
  <si>
    <t>57268</t>
  </si>
  <si>
    <t>Repair of bowel bulge</t>
  </si>
  <si>
    <t>57270</t>
  </si>
  <si>
    <t>Repair of bowel pouch</t>
  </si>
  <si>
    <t>57280</t>
  </si>
  <si>
    <t>Suspension of vagina</t>
  </si>
  <si>
    <t>57282</t>
  </si>
  <si>
    <t>Colpopexy extraperitoneal</t>
  </si>
  <si>
    <t>57283</t>
  </si>
  <si>
    <t>Colpopexy intraperitoneal</t>
  </si>
  <si>
    <t>57284</t>
  </si>
  <si>
    <t>Repair paravag defect open</t>
  </si>
  <si>
    <t>57285</t>
  </si>
  <si>
    <t>Repair paravag defect vag</t>
  </si>
  <si>
    <t>57287</t>
  </si>
  <si>
    <t>Revise/remove sling repair</t>
  </si>
  <si>
    <t>57288</t>
  </si>
  <si>
    <t>Repair bladder defect</t>
  </si>
  <si>
    <t>57289</t>
  </si>
  <si>
    <t>Repair bladder &amp; vagina</t>
  </si>
  <si>
    <t>57291</t>
  </si>
  <si>
    <t>Construction of vagina</t>
  </si>
  <si>
    <t>57292</t>
  </si>
  <si>
    <t>Construct vagina with graft</t>
  </si>
  <si>
    <t>57295</t>
  </si>
  <si>
    <t>Revise vag graft via vagina</t>
  </si>
  <si>
    <t>57296</t>
  </si>
  <si>
    <t>Revise vag graft open abd</t>
  </si>
  <si>
    <t>57300</t>
  </si>
  <si>
    <t>Repair rectum-vagina fistula</t>
  </si>
  <si>
    <t>57305</t>
  </si>
  <si>
    <t>57307</t>
  </si>
  <si>
    <t>Fistula repair &amp; colostomy</t>
  </si>
  <si>
    <t>57308</t>
  </si>
  <si>
    <t>Fistula repair transperine</t>
  </si>
  <si>
    <t>57310</t>
  </si>
  <si>
    <t>Repair urethrovaginal lesion</t>
  </si>
  <si>
    <t>57311</t>
  </si>
  <si>
    <t>57320</t>
  </si>
  <si>
    <t>Repair bladder-vagina lesion</t>
  </si>
  <si>
    <t>57330</t>
  </si>
  <si>
    <t>57335</t>
  </si>
  <si>
    <t>Repair vagina</t>
  </si>
  <si>
    <t>57400</t>
  </si>
  <si>
    <t>Dilation of vagina</t>
  </si>
  <si>
    <t>57410</t>
  </si>
  <si>
    <t>Pelvic examination</t>
  </si>
  <si>
    <t>57415</t>
  </si>
  <si>
    <t>Remove vaginal foreign body</t>
  </si>
  <si>
    <t>57420</t>
  </si>
  <si>
    <t>Exam of vagina w/scope</t>
  </si>
  <si>
    <t>57421</t>
  </si>
  <si>
    <t>Exam/biopsy of vag w/scope</t>
  </si>
  <si>
    <t>57423</t>
  </si>
  <si>
    <t>Repair paravag defect lap</t>
  </si>
  <si>
    <t>57425</t>
  </si>
  <si>
    <t>Laparoscopy surg colpopexy</t>
  </si>
  <si>
    <t>57426</t>
  </si>
  <si>
    <t>Revise prosth vag graft lap</t>
  </si>
  <si>
    <t>57452</t>
  </si>
  <si>
    <t>Exam of cervix w/scope</t>
  </si>
  <si>
    <t>57454</t>
  </si>
  <si>
    <t>Bx/curett of cervix w/scope</t>
  </si>
  <si>
    <t>57455</t>
  </si>
  <si>
    <t>Biopsy of cervix w/scope</t>
  </si>
  <si>
    <t>57456</t>
  </si>
  <si>
    <t>Endocerv curettage w/scope</t>
  </si>
  <si>
    <t>57460</t>
  </si>
  <si>
    <t>Bx of cervix w/scope leep</t>
  </si>
  <si>
    <t>57461</t>
  </si>
  <si>
    <t>Conz of cervix w/scope leep</t>
  </si>
  <si>
    <t>57500</t>
  </si>
  <si>
    <t>Biopsy of cervix</t>
  </si>
  <si>
    <t>57505</t>
  </si>
  <si>
    <t>Endocervical curettage</t>
  </si>
  <si>
    <t>57510</t>
  </si>
  <si>
    <t>Cauterization of cervix</t>
  </si>
  <si>
    <t>57511</t>
  </si>
  <si>
    <t>Cryocautery of cervix</t>
  </si>
  <si>
    <t>57513</t>
  </si>
  <si>
    <t>Laser surgery of cervix</t>
  </si>
  <si>
    <t>57520</t>
  </si>
  <si>
    <t>Conization of cervix</t>
  </si>
  <si>
    <t>57522</t>
  </si>
  <si>
    <t>57530</t>
  </si>
  <si>
    <t>Removal of cervix</t>
  </si>
  <si>
    <t>57531</t>
  </si>
  <si>
    <t>Removal of cervix radical</t>
  </si>
  <si>
    <t>57540</t>
  </si>
  <si>
    <t>Removal of residual cervix</t>
  </si>
  <si>
    <t>57545</t>
  </si>
  <si>
    <t>Remove cervix/repair pelvis</t>
  </si>
  <si>
    <t>57550</t>
  </si>
  <si>
    <t>57555</t>
  </si>
  <si>
    <t>Remove cervix/repair vagina</t>
  </si>
  <si>
    <t>57556</t>
  </si>
  <si>
    <t>Remove cervix repair bowel</t>
  </si>
  <si>
    <t>57558</t>
  </si>
  <si>
    <t>D&amp;c of cervical stump</t>
  </si>
  <si>
    <t>57700</t>
  </si>
  <si>
    <t>Revision of cervix</t>
  </si>
  <si>
    <t>57720</t>
  </si>
  <si>
    <t>57800</t>
  </si>
  <si>
    <t>Dilation of cervical canal</t>
  </si>
  <si>
    <t>58100</t>
  </si>
  <si>
    <t>Biopsy of uterus lining</t>
  </si>
  <si>
    <t>58110</t>
  </si>
  <si>
    <t>Bx done w/colposcopy add-on</t>
  </si>
  <si>
    <t>58120</t>
  </si>
  <si>
    <t>Dilation and curettage</t>
  </si>
  <si>
    <t>58140</t>
  </si>
  <si>
    <t>Myomectomy abdom method</t>
  </si>
  <si>
    <t>58145</t>
  </si>
  <si>
    <t>Myomectomy vag method</t>
  </si>
  <si>
    <t>58146</t>
  </si>
  <si>
    <t>Myomectomy abdom complex</t>
  </si>
  <si>
    <t>58150</t>
  </si>
  <si>
    <t>Total hysterectomy</t>
  </si>
  <si>
    <t>58152</t>
  </si>
  <si>
    <t>58180</t>
  </si>
  <si>
    <t>Partial hysterectomy</t>
  </si>
  <si>
    <t>58200</t>
  </si>
  <si>
    <t>Extensive hysterectomy</t>
  </si>
  <si>
    <t>58210</t>
  </si>
  <si>
    <t>58240</t>
  </si>
  <si>
    <t>Removal of pelvis contents</t>
  </si>
  <si>
    <t>58260</t>
  </si>
  <si>
    <t>Vaginal hysterectomy</t>
  </si>
  <si>
    <t>58262</t>
  </si>
  <si>
    <t>Vag hyst including t/o</t>
  </si>
  <si>
    <t>58263</t>
  </si>
  <si>
    <t>Vag hyst w/t/o &amp; vag repair</t>
  </si>
  <si>
    <t>58267</t>
  </si>
  <si>
    <t>Vag hyst w/urinary repair</t>
  </si>
  <si>
    <t>58270</t>
  </si>
  <si>
    <t>Vag hyst w/enterocele repair</t>
  </si>
  <si>
    <t>58275</t>
  </si>
  <si>
    <t>Hysterectomy/revise vagina</t>
  </si>
  <si>
    <t>58280</t>
  </si>
  <si>
    <t>58285</t>
  </si>
  <si>
    <t>58290</t>
  </si>
  <si>
    <t>Vag hyst complex</t>
  </si>
  <si>
    <t>58291</t>
  </si>
  <si>
    <t>Vag hyst incl t/o complex</t>
  </si>
  <si>
    <t>58292</t>
  </si>
  <si>
    <t>Vag hyst t/o &amp; repair compl</t>
  </si>
  <si>
    <t>58294</t>
  </si>
  <si>
    <t>Vag hyst w/enterocele compl</t>
  </si>
  <si>
    <t>58300</t>
  </si>
  <si>
    <t>Insert intrauterine device</t>
  </si>
  <si>
    <t>58301</t>
  </si>
  <si>
    <t>Remove intrauterine device</t>
  </si>
  <si>
    <t>58321</t>
  </si>
  <si>
    <t>Artificial insemination</t>
  </si>
  <si>
    <t>58322</t>
  </si>
  <si>
    <t>58323</t>
  </si>
  <si>
    <t>Sperm washing</t>
  </si>
  <si>
    <t>58340</t>
  </si>
  <si>
    <t>Catheter for hysterography</t>
  </si>
  <si>
    <t>58345</t>
  </si>
  <si>
    <t>Reopen fallopian tube</t>
  </si>
  <si>
    <t>58346</t>
  </si>
  <si>
    <t>Insert heyman uteri capsule</t>
  </si>
  <si>
    <t>58350</t>
  </si>
  <si>
    <t>58353</t>
  </si>
  <si>
    <t>Endometr ablate thermal</t>
  </si>
  <si>
    <t>58356</t>
  </si>
  <si>
    <t>Endometrial cryoablation</t>
  </si>
  <si>
    <t>58400</t>
  </si>
  <si>
    <t>Suspension of uterus</t>
  </si>
  <si>
    <t>58410</t>
  </si>
  <si>
    <t>58520</t>
  </si>
  <si>
    <t>Repair of ruptured uterus</t>
  </si>
  <si>
    <t>58540</t>
  </si>
  <si>
    <t>Revision of uterus</t>
  </si>
  <si>
    <t>58541</t>
  </si>
  <si>
    <t>Lsh uterus 250 g or less</t>
  </si>
  <si>
    <t>58542</t>
  </si>
  <si>
    <t>Lsh w/t/o ut 250 g or less</t>
  </si>
  <si>
    <t>58543</t>
  </si>
  <si>
    <t>Lsh uterus above 250 g</t>
  </si>
  <si>
    <t>58544</t>
  </si>
  <si>
    <t>Lsh w/t/o uterus above 250 g</t>
  </si>
  <si>
    <t>58545</t>
  </si>
  <si>
    <t>Laparoscopic myomectomy</t>
  </si>
  <si>
    <t>58546</t>
  </si>
  <si>
    <t>Laparo-myomectomy complex</t>
  </si>
  <si>
    <t>58548</t>
  </si>
  <si>
    <t>Lap radical hyst</t>
  </si>
  <si>
    <t>58550</t>
  </si>
  <si>
    <t>Laparo-asst vag hysterectomy</t>
  </si>
  <si>
    <t>58552</t>
  </si>
  <si>
    <t>Laparo-vag hyst incl t/o</t>
  </si>
  <si>
    <t>58553</t>
  </si>
  <si>
    <t>Laparo-vag hyst complex</t>
  </si>
  <si>
    <t>58554</t>
  </si>
  <si>
    <t>Laparo-vag hyst w/t/o compl</t>
  </si>
  <si>
    <t>58555</t>
  </si>
  <si>
    <t>Hysteroscopy dx sep proc</t>
  </si>
  <si>
    <t>58558</t>
  </si>
  <si>
    <t>Hysteroscopy biopsy</t>
  </si>
  <si>
    <t>58559</t>
  </si>
  <si>
    <t>Hysteroscopy lysis</t>
  </si>
  <si>
    <t>58560</t>
  </si>
  <si>
    <t>Hysteroscopy resect septum</t>
  </si>
  <si>
    <t>58561</t>
  </si>
  <si>
    <t>Hysteroscopy remove myoma</t>
  </si>
  <si>
    <t>58562</t>
  </si>
  <si>
    <t>Hysteroscopy remove fb</t>
  </si>
  <si>
    <t>58563</t>
  </si>
  <si>
    <t>Hysteroscopy ablation</t>
  </si>
  <si>
    <t>58565</t>
  </si>
  <si>
    <t>Hysteroscopy sterilization</t>
  </si>
  <si>
    <t>58570</t>
  </si>
  <si>
    <t>Tlh uterus 250 g or less</t>
  </si>
  <si>
    <t>58571</t>
  </si>
  <si>
    <t>Tlh w/t/o 250 g or less</t>
  </si>
  <si>
    <t>58572</t>
  </si>
  <si>
    <t>Tlh uterus over 250 g</t>
  </si>
  <si>
    <t>58573</t>
  </si>
  <si>
    <t>Tlh w/t/o uterus over 250 g</t>
  </si>
  <si>
    <t>58575</t>
  </si>
  <si>
    <t>Laps tot hyst resj mal</t>
  </si>
  <si>
    <t>58578</t>
  </si>
  <si>
    <t>58579</t>
  </si>
  <si>
    <t>58600</t>
  </si>
  <si>
    <t>Division of fallopian tube</t>
  </si>
  <si>
    <t>58605</t>
  </si>
  <si>
    <t>58611</t>
  </si>
  <si>
    <t>Ligate oviduct(s) add-on</t>
  </si>
  <si>
    <t>58615</t>
  </si>
  <si>
    <t>Occlude fallopian tube(s)</t>
  </si>
  <si>
    <t>58660</t>
  </si>
  <si>
    <t>Laparoscopy lysis</t>
  </si>
  <si>
    <t>58661</t>
  </si>
  <si>
    <t>Laparoscopy remove adnexa</t>
  </si>
  <si>
    <t>58662</t>
  </si>
  <si>
    <t>Laparoscopy excise lesions</t>
  </si>
  <si>
    <t>58670</t>
  </si>
  <si>
    <t>Laparoscopy tubal cautery</t>
  </si>
  <si>
    <t>58671</t>
  </si>
  <si>
    <t>Laparoscopy tubal block</t>
  </si>
  <si>
    <t>58672</t>
  </si>
  <si>
    <t>Laparoscopy fimbrioplasty</t>
  </si>
  <si>
    <t>58673</t>
  </si>
  <si>
    <t>Laparoscopy salpingostomy</t>
  </si>
  <si>
    <t>58674</t>
  </si>
  <si>
    <t>Laps abltj uterine fibroids</t>
  </si>
  <si>
    <t>58679</t>
  </si>
  <si>
    <t>58700</t>
  </si>
  <si>
    <t>Removal of fallopian tube</t>
  </si>
  <si>
    <t>58720</t>
  </si>
  <si>
    <t>Removal of ovary/tube(s)</t>
  </si>
  <si>
    <t>58740</t>
  </si>
  <si>
    <t>Adhesiolysis tube ovary</t>
  </si>
  <si>
    <t>58750</t>
  </si>
  <si>
    <t>Repair oviduct</t>
  </si>
  <si>
    <t>58752</t>
  </si>
  <si>
    <t>Revise ovarian tube(s)</t>
  </si>
  <si>
    <t>58760</t>
  </si>
  <si>
    <t>Fimbrioplasty</t>
  </si>
  <si>
    <t>58770</t>
  </si>
  <si>
    <t>Create new tubal opening</t>
  </si>
  <si>
    <t>58800</t>
  </si>
  <si>
    <t>Drainage of ovarian cyst(s)</t>
  </si>
  <si>
    <t>58805</t>
  </si>
  <si>
    <t>58820</t>
  </si>
  <si>
    <t>Drain ovary abscess open</t>
  </si>
  <si>
    <t>58822</t>
  </si>
  <si>
    <t>Drain ovary abscess percut</t>
  </si>
  <si>
    <t>58825</t>
  </si>
  <si>
    <t>Transposition ovary(s)</t>
  </si>
  <si>
    <t>58900</t>
  </si>
  <si>
    <t>Biopsy of ovary(s)</t>
  </si>
  <si>
    <t>58920</t>
  </si>
  <si>
    <t>Partial removal of ovary(s)</t>
  </si>
  <si>
    <t>58925</t>
  </si>
  <si>
    <t>Removal of ovarian cyst(s)</t>
  </si>
  <si>
    <t>58940</t>
  </si>
  <si>
    <t>Removal of ovary(s)</t>
  </si>
  <si>
    <t>58943</t>
  </si>
  <si>
    <t>58950</t>
  </si>
  <si>
    <t>Resect ovarian malignancy</t>
  </si>
  <si>
    <t>58951</t>
  </si>
  <si>
    <t>58952</t>
  </si>
  <si>
    <t>58953</t>
  </si>
  <si>
    <t>Tah rad dissect for debulk</t>
  </si>
  <si>
    <t>58954</t>
  </si>
  <si>
    <t>Tah rad debulk/lymph remove</t>
  </si>
  <si>
    <t>58956</t>
  </si>
  <si>
    <t>Bso omentectomy w/tah</t>
  </si>
  <si>
    <t>58957</t>
  </si>
  <si>
    <t>Resect recurrent gyn mal</t>
  </si>
  <si>
    <t>58958</t>
  </si>
  <si>
    <t>Resect recur gyn mal w/lym</t>
  </si>
  <si>
    <t>58960</t>
  </si>
  <si>
    <t>58970</t>
  </si>
  <si>
    <t>Retrieval of oocyte</t>
  </si>
  <si>
    <t>58974</t>
  </si>
  <si>
    <t>Transfer of embryo</t>
  </si>
  <si>
    <t>58976</t>
  </si>
  <si>
    <t>58999</t>
  </si>
  <si>
    <t>59000</t>
  </si>
  <si>
    <t>Amniocentesis diagnostic</t>
  </si>
  <si>
    <t>59001</t>
  </si>
  <si>
    <t>Amniocentesis therapeutic</t>
  </si>
  <si>
    <t>59012</t>
  </si>
  <si>
    <t>Fetal cord puncture prenatal</t>
  </si>
  <si>
    <t>59015</t>
  </si>
  <si>
    <t>Chorion biopsy</t>
  </si>
  <si>
    <t>59020</t>
  </si>
  <si>
    <t>Fetal contract stress test</t>
  </si>
  <si>
    <t>59025</t>
  </si>
  <si>
    <t>Fetal non-stress test</t>
  </si>
  <si>
    <t>59030</t>
  </si>
  <si>
    <t>Fetal scalp blood sample</t>
  </si>
  <si>
    <t>59050</t>
  </si>
  <si>
    <t>Fetal monitor w/report</t>
  </si>
  <si>
    <t>59051</t>
  </si>
  <si>
    <t>Fetal monitor/interpret only</t>
  </si>
  <si>
    <t>59070</t>
  </si>
  <si>
    <t>Transabdom amnioinfus w/us</t>
  </si>
  <si>
    <t>59072</t>
  </si>
  <si>
    <t>Umbilical cord occlud w/us</t>
  </si>
  <si>
    <t>59074</t>
  </si>
  <si>
    <t>Fetal fluid drainage w/us</t>
  </si>
  <si>
    <t>59076</t>
  </si>
  <si>
    <t>Fetal shunt placement w/us</t>
  </si>
  <si>
    <t>59100</t>
  </si>
  <si>
    <t>Remove uterus lesion</t>
  </si>
  <si>
    <t>59120</t>
  </si>
  <si>
    <t>Treat ectopic pregnancy</t>
  </si>
  <si>
    <t>59121</t>
  </si>
  <si>
    <t>59130</t>
  </si>
  <si>
    <t>59136</t>
  </si>
  <si>
    <t>59140</t>
  </si>
  <si>
    <t>59150</t>
  </si>
  <si>
    <t>59151</t>
  </si>
  <si>
    <t>59160</t>
  </si>
  <si>
    <t>D &amp; c after delivery</t>
  </si>
  <si>
    <t>59200</t>
  </si>
  <si>
    <t>Insert cervical dilator</t>
  </si>
  <si>
    <t>59300</t>
  </si>
  <si>
    <t>Episiotomy or vaginal repair</t>
  </si>
  <si>
    <t>59320</t>
  </si>
  <si>
    <t>59325</t>
  </si>
  <si>
    <t>59350</t>
  </si>
  <si>
    <t>Repair of uterus</t>
  </si>
  <si>
    <t>59400</t>
  </si>
  <si>
    <t>Obstetrical care</t>
  </si>
  <si>
    <t>MMM</t>
  </si>
  <si>
    <t>59409</t>
  </si>
  <si>
    <t>59410</t>
  </si>
  <si>
    <t>59412</t>
  </si>
  <si>
    <t>Antepartum manipulation</t>
  </si>
  <si>
    <t>59414</t>
  </si>
  <si>
    <t>Deliver placenta</t>
  </si>
  <si>
    <t>59425</t>
  </si>
  <si>
    <t>Antepartum care only</t>
  </si>
  <si>
    <t>59426</t>
  </si>
  <si>
    <t>59430</t>
  </si>
  <si>
    <t>Care after delivery</t>
  </si>
  <si>
    <t>59510</t>
  </si>
  <si>
    <t>Cesarean delivery</t>
  </si>
  <si>
    <t>59514</t>
  </si>
  <si>
    <t>Cesarean delivery only</t>
  </si>
  <si>
    <t>59515</t>
  </si>
  <si>
    <t>59525</t>
  </si>
  <si>
    <t>Remove uterus after cesarean</t>
  </si>
  <si>
    <t>59610</t>
  </si>
  <si>
    <t>Vbac delivery</t>
  </si>
  <si>
    <t>59612</t>
  </si>
  <si>
    <t>Vbac delivery only</t>
  </si>
  <si>
    <t>59614</t>
  </si>
  <si>
    <t>Vbac care after delivery</t>
  </si>
  <si>
    <t>59618</t>
  </si>
  <si>
    <t>Attempted vbac delivery</t>
  </si>
  <si>
    <t>59620</t>
  </si>
  <si>
    <t>Attempted vbac delivery only</t>
  </si>
  <si>
    <t>59622</t>
  </si>
  <si>
    <t>Attempted vbac after care</t>
  </si>
  <si>
    <t>59812</t>
  </si>
  <si>
    <t>Treatment of miscarriage</t>
  </si>
  <si>
    <t>59820</t>
  </si>
  <si>
    <t>Care of miscarriage</t>
  </si>
  <si>
    <t>59821</t>
  </si>
  <si>
    <t>59830</t>
  </si>
  <si>
    <t>Treat uterus infection</t>
  </si>
  <si>
    <t>59840</t>
  </si>
  <si>
    <t>Abortion</t>
  </si>
  <si>
    <t>59841</t>
  </si>
  <si>
    <t>59850</t>
  </si>
  <si>
    <t>59851</t>
  </si>
  <si>
    <t>59852</t>
  </si>
  <si>
    <t>59855</t>
  </si>
  <si>
    <t>59856</t>
  </si>
  <si>
    <t>59857</t>
  </si>
  <si>
    <t>59866</t>
  </si>
  <si>
    <t>Abortion (mpr)</t>
  </si>
  <si>
    <t>59870</t>
  </si>
  <si>
    <t>Evacuate mole of uterus</t>
  </si>
  <si>
    <t>59871</t>
  </si>
  <si>
    <t>Remove cerclage suture</t>
  </si>
  <si>
    <t>59897</t>
  </si>
  <si>
    <t>59898</t>
  </si>
  <si>
    <t>59899</t>
  </si>
  <si>
    <t>Njx aa&amp;/strd nrv nrvtg si jt</t>
  </si>
  <si>
    <t>Rf abltj nrv nrvtg si jt</t>
  </si>
  <si>
    <t>60000</t>
  </si>
  <si>
    <t>Drain thyroid/tongue cyst</t>
  </si>
  <si>
    <t>60100</t>
  </si>
  <si>
    <t>Biopsy of thyroid</t>
  </si>
  <si>
    <t>60200</t>
  </si>
  <si>
    <t>Remove thyroid lesion</t>
  </si>
  <si>
    <t>60210</t>
  </si>
  <si>
    <t>Partial thyroid excision</t>
  </si>
  <si>
    <t>60212</t>
  </si>
  <si>
    <t>60220</t>
  </si>
  <si>
    <t>Partial removal of thyroid</t>
  </si>
  <si>
    <t>60225</t>
  </si>
  <si>
    <t>60240</t>
  </si>
  <si>
    <t>Removal of thyroid</t>
  </si>
  <si>
    <t>60252</t>
  </si>
  <si>
    <t>60254</t>
  </si>
  <si>
    <t>Extensive thyroid surgery</t>
  </si>
  <si>
    <t>60260</t>
  </si>
  <si>
    <t>Repeat thyroid surgery</t>
  </si>
  <si>
    <t>60270</t>
  </si>
  <si>
    <t>60271</t>
  </si>
  <si>
    <t>60280</t>
  </si>
  <si>
    <t>Remove thyroid duct lesion</t>
  </si>
  <si>
    <t>60281</t>
  </si>
  <si>
    <t>60300</t>
  </si>
  <si>
    <t>Aspir/inj thyroid cyst</t>
  </si>
  <si>
    <t>60500</t>
  </si>
  <si>
    <t>Explore parathyroid glands</t>
  </si>
  <si>
    <t>60502</t>
  </si>
  <si>
    <t>Re-explore parathyroids</t>
  </si>
  <si>
    <t>60505</t>
  </si>
  <si>
    <t>60512</t>
  </si>
  <si>
    <t>Autotransplant parathyroid</t>
  </si>
  <si>
    <t>60520</t>
  </si>
  <si>
    <t>Removal of thymus gland</t>
  </si>
  <si>
    <t>60521</t>
  </si>
  <si>
    <t>60522</t>
  </si>
  <si>
    <t>60540</t>
  </si>
  <si>
    <t>Explore adrenal gland</t>
  </si>
  <si>
    <t>60545</t>
  </si>
  <si>
    <t>60600</t>
  </si>
  <si>
    <t>Remove carotid body lesion</t>
  </si>
  <si>
    <t>60605</t>
  </si>
  <si>
    <t>60650</t>
  </si>
  <si>
    <t>Laparoscopy adrenalectomy</t>
  </si>
  <si>
    <t>60659</t>
  </si>
  <si>
    <t>60699</t>
  </si>
  <si>
    <t>61000</t>
  </si>
  <si>
    <t>Remove cranial cavity fluid</t>
  </si>
  <si>
    <t>61001</t>
  </si>
  <si>
    <t>61020</t>
  </si>
  <si>
    <t>Remove brain cavity fluid</t>
  </si>
  <si>
    <t>61026</t>
  </si>
  <si>
    <t>Injection into brain canal</t>
  </si>
  <si>
    <t>61050</t>
  </si>
  <si>
    <t>Remove brain canal fluid</t>
  </si>
  <si>
    <t>61055</t>
  </si>
  <si>
    <t>61070</t>
  </si>
  <si>
    <t>Brain canal shunt procedure</t>
  </si>
  <si>
    <t>61105</t>
  </si>
  <si>
    <t>Twist drill hole</t>
  </si>
  <si>
    <t>61107</t>
  </si>
  <si>
    <t>Drill skull for implantation</t>
  </si>
  <si>
    <t>61108</t>
  </si>
  <si>
    <t>Drill skull for drainage</t>
  </si>
  <si>
    <t>61120</t>
  </si>
  <si>
    <t>Burr hole for puncture</t>
  </si>
  <si>
    <t>61140</t>
  </si>
  <si>
    <t>Pierce skull for biopsy</t>
  </si>
  <si>
    <t>61150</t>
  </si>
  <si>
    <t>Pierce skull for drainage</t>
  </si>
  <si>
    <t>61151</t>
  </si>
  <si>
    <t>61154</t>
  </si>
  <si>
    <t>Pierce skull &amp; remove clot</t>
  </si>
  <si>
    <t>61156</t>
  </si>
  <si>
    <t>61210</t>
  </si>
  <si>
    <t>Pierce skull implant device</t>
  </si>
  <si>
    <t>61215</t>
  </si>
  <si>
    <t>Insert brain-fluid device</t>
  </si>
  <si>
    <t>61250</t>
  </si>
  <si>
    <t>Pierce skull &amp; explore</t>
  </si>
  <si>
    <t>61253</t>
  </si>
  <si>
    <t>61304</t>
  </si>
  <si>
    <t>Open skull for exploration</t>
  </si>
  <si>
    <t>61305</t>
  </si>
  <si>
    <t>61312</t>
  </si>
  <si>
    <t>Open skull for drainage</t>
  </si>
  <si>
    <t>61313</t>
  </si>
  <si>
    <t>61314</t>
  </si>
  <si>
    <t>61315</t>
  </si>
  <si>
    <t>61316</t>
  </si>
  <si>
    <t>Implt cran bone flap to abdo</t>
  </si>
  <si>
    <t>61320</t>
  </si>
  <si>
    <t>61321</t>
  </si>
  <si>
    <t>61322</t>
  </si>
  <si>
    <t>Decompressive craniotomy</t>
  </si>
  <si>
    <t>61323</t>
  </si>
  <si>
    <t>Decompressive lobectomy</t>
  </si>
  <si>
    <t>61330</t>
  </si>
  <si>
    <t>Decompress eye socket</t>
  </si>
  <si>
    <t>61333</t>
  </si>
  <si>
    <t>Explore orbit/remove lesion</t>
  </si>
  <si>
    <t>61340</t>
  </si>
  <si>
    <t>Subtemporal decompression</t>
  </si>
  <si>
    <t>61343</t>
  </si>
  <si>
    <t>Incise skull (press relief)</t>
  </si>
  <si>
    <t>61345</t>
  </si>
  <si>
    <t>Relieve cranial pressure</t>
  </si>
  <si>
    <t>61450</t>
  </si>
  <si>
    <t>Incise skull for surgery</t>
  </si>
  <si>
    <t>61458</t>
  </si>
  <si>
    <t>Incise skull for brain wound</t>
  </si>
  <si>
    <t>61460</t>
  </si>
  <si>
    <t>61500</t>
  </si>
  <si>
    <t>Removal of skull lesion</t>
  </si>
  <si>
    <t>61501</t>
  </si>
  <si>
    <t>Remove infected skull bone</t>
  </si>
  <si>
    <t>61510</t>
  </si>
  <si>
    <t>Removal of brain lesion</t>
  </si>
  <si>
    <t>61512</t>
  </si>
  <si>
    <t>Remove brain lining lesion</t>
  </si>
  <si>
    <t>61514</t>
  </si>
  <si>
    <t>Removal of brain abscess</t>
  </si>
  <si>
    <t>61516</t>
  </si>
  <si>
    <t>61517</t>
  </si>
  <si>
    <t>Implt brain chemotx add-on</t>
  </si>
  <si>
    <t>61518</t>
  </si>
  <si>
    <t>61519</t>
  </si>
  <si>
    <t>61520</t>
  </si>
  <si>
    <t>61521</t>
  </si>
  <si>
    <t>61522</t>
  </si>
  <si>
    <t>61524</t>
  </si>
  <si>
    <t>61526</t>
  </si>
  <si>
    <t>61530</t>
  </si>
  <si>
    <t>61531</t>
  </si>
  <si>
    <t>Implant brain electrodes</t>
  </si>
  <si>
    <t>61533</t>
  </si>
  <si>
    <t>61534</t>
  </si>
  <si>
    <t>61535</t>
  </si>
  <si>
    <t>Remove brain electrodes</t>
  </si>
  <si>
    <t>61536</t>
  </si>
  <si>
    <t>61537</t>
  </si>
  <si>
    <t>Removal of brain tissue</t>
  </si>
  <si>
    <t>61538</t>
  </si>
  <si>
    <t>61539</t>
  </si>
  <si>
    <t>61540</t>
  </si>
  <si>
    <t>61541</t>
  </si>
  <si>
    <t>Incision of brain tissue</t>
  </si>
  <si>
    <t>61543</t>
  </si>
  <si>
    <t>61544</t>
  </si>
  <si>
    <t>Remove &amp; treat brain lesion</t>
  </si>
  <si>
    <t>61545</t>
  </si>
  <si>
    <t>Excision of brain tumor</t>
  </si>
  <si>
    <t>61546</t>
  </si>
  <si>
    <t>Removal of pituitary gland</t>
  </si>
  <si>
    <t>61548</t>
  </si>
  <si>
    <t>61550</t>
  </si>
  <si>
    <t>Release of skull seams</t>
  </si>
  <si>
    <t>61552</t>
  </si>
  <si>
    <t>61556</t>
  </si>
  <si>
    <t>Incise skull/sutures</t>
  </si>
  <si>
    <t>61557</t>
  </si>
  <si>
    <t>61558</t>
  </si>
  <si>
    <t>Excision of skull/sutures</t>
  </si>
  <si>
    <t>61559</t>
  </si>
  <si>
    <t>61563</t>
  </si>
  <si>
    <t>Excision of skull tumor</t>
  </si>
  <si>
    <t>61564</t>
  </si>
  <si>
    <t>61566</t>
  </si>
  <si>
    <t>61567</t>
  </si>
  <si>
    <t>61570</t>
  </si>
  <si>
    <t>Remove foreign body brain</t>
  </si>
  <si>
    <t>61571</t>
  </si>
  <si>
    <t>61575</t>
  </si>
  <si>
    <t>Skull base/brainstem surgery</t>
  </si>
  <si>
    <t>61576</t>
  </si>
  <si>
    <t>61580</t>
  </si>
  <si>
    <t>Craniofacial approach skull</t>
  </si>
  <si>
    <t>61581</t>
  </si>
  <si>
    <t>61582</t>
  </si>
  <si>
    <t>61583</t>
  </si>
  <si>
    <t>61584</t>
  </si>
  <si>
    <t>Orbitocranial approach/skull</t>
  </si>
  <si>
    <t>61585</t>
  </si>
  <si>
    <t>61586</t>
  </si>
  <si>
    <t>Resect nasopharynx skull</t>
  </si>
  <si>
    <t>61590</t>
  </si>
  <si>
    <t>Infratemporal approach/skull</t>
  </si>
  <si>
    <t>61591</t>
  </si>
  <si>
    <t>61592</t>
  </si>
  <si>
    <t>61595</t>
  </si>
  <si>
    <t>Transtemporal approach/skull</t>
  </si>
  <si>
    <t>61596</t>
  </si>
  <si>
    <t>Transcochlear approach/skull</t>
  </si>
  <si>
    <t>61597</t>
  </si>
  <si>
    <t>Transcondylar approach/skull</t>
  </si>
  <si>
    <t>61598</t>
  </si>
  <si>
    <t>Transpetrosal approach/skull</t>
  </si>
  <si>
    <t>61600</t>
  </si>
  <si>
    <t>Resect/excise cranial lesion</t>
  </si>
  <si>
    <t>61601</t>
  </si>
  <si>
    <t>61605</t>
  </si>
  <si>
    <t>61606</t>
  </si>
  <si>
    <t>61607</t>
  </si>
  <si>
    <t>61608</t>
  </si>
  <si>
    <t>61611</t>
  </si>
  <si>
    <t>Transect artery sinus</t>
  </si>
  <si>
    <t>61613</t>
  </si>
  <si>
    <t>Remove aneurysm sinus</t>
  </si>
  <si>
    <t>61615</t>
  </si>
  <si>
    <t>Resect/excise lesion skull</t>
  </si>
  <si>
    <t>61616</t>
  </si>
  <si>
    <t>61618</t>
  </si>
  <si>
    <t>Repair dura</t>
  </si>
  <si>
    <t>61619</t>
  </si>
  <si>
    <t>61623</t>
  </si>
  <si>
    <t>Endovasc tempory vessel occl</t>
  </si>
  <si>
    <t>61624</t>
  </si>
  <si>
    <t>Transcath occlusion cns</t>
  </si>
  <si>
    <t>61626</t>
  </si>
  <si>
    <t>Transcath occlusion non-cns</t>
  </si>
  <si>
    <t>61630</t>
  </si>
  <si>
    <t>Intracranial angioplasty</t>
  </si>
  <si>
    <t>61635</t>
  </si>
  <si>
    <t>Intracran angioplsty w/stent</t>
  </si>
  <si>
    <t>61640</t>
  </si>
  <si>
    <t>Dilate ic vasospasm init</t>
  </si>
  <si>
    <t>61641</t>
  </si>
  <si>
    <t>Dilat ic vspsm ea vsl sm ter</t>
  </si>
  <si>
    <t>61642</t>
  </si>
  <si>
    <t>Dilat ic vspsm ea diff ter</t>
  </si>
  <si>
    <t>61645</t>
  </si>
  <si>
    <t>Perq art m-thrombect &amp;/nfs</t>
  </si>
  <si>
    <t>61650</t>
  </si>
  <si>
    <t>Evasc prlng admn rx agnt 1st</t>
  </si>
  <si>
    <t>61651</t>
  </si>
  <si>
    <t>Evasc prlng admn rx agnt add</t>
  </si>
  <si>
    <t>61680</t>
  </si>
  <si>
    <t>Intracranial vessel surgery</t>
  </si>
  <si>
    <t>61682</t>
  </si>
  <si>
    <t>61684</t>
  </si>
  <si>
    <t>61686</t>
  </si>
  <si>
    <t>61690</t>
  </si>
  <si>
    <t>61692</t>
  </si>
  <si>
    <t>61697</t>
  </si>
  <si>
    <t>Brain aneurysm repr complx</t>
  </si>
  <si>
    <t>61698</t>
  </si>
  <si>
    <t>61700</t>
  </si>
  <si>
    <t>Brain aneurysm repr simple</t>
  </si>
  <si>
    <t>61702</t>
  </si>
  <si>
    <t>Inner skull vessel surgery</t>
  </si>
  <si>
    <t>61703</t>
  </si>
  <si>
    <t>Clamp neck artery</t>
  </si>
  <si>
    <t>61705</t>
  </si>
  <si>
    <t>Revise circulation to head</t>
  </si>
  <si>
    <t>61708</t>
  </si>
  <si>
    <t>61710</t>
  </si>
  <si>
    <t>61711</t>
  </si>
  <si>
    <t>Fusion of skull arteries</t>
  </si>
  <si>
    <t>61720</t>
  </si>
  <si>
    <t>Incise skull/brain surgery</t>
  </si>
  <si>
    <t>61735</t>
  </si>
  <si>
    <t>61750</t>
  </si>
  <si>
    <t>Incise skull/brain biopsy</t>
  </si>
  <si>
    <t>61751</t>
  </si>
  <si>
    <t>Brain biopsy w/ct/mr guide</t>
  </si>
  <si>
    <t>61760</t>
  </si>
  <si>
    <t>61770</t>
  </si>
  <si>
    <t>Incise skull for treatment</t>
  </si>
  <si>
    <t>61781</t>
  </si>
  <si>
    <t>Scan proc cranial intra</t>
  </si>
  <si>
    <t>61782</t>
  </si>
  <si>
    <t>Scan proc cranial extra</t>
  </si>
  <si>
    <t>61783</t>
  </si>
  <si>
    <t>Scan proc spinal</t>
  </si>
  <si>
    <t>61790</t>
  </si>
  <si>
    <t>Treat trigeminal nerve</t>
  </si>
  <si>
    <t>61791</t>
  </si>
  <si>
    <t>Treat trigeminal tract</t>
  </si>
  <si>
    <t>61796</t>
  </si>
  <si>
    <t>Srs cranial lesion simple</t>
  </si>
  <si>
    <t>61797</t>
  </si>
  <si>
    <t>Srs cran les simple addl</t>
  </si>
  <si>
    <t>61798</t>
  </si>
  <si>
    <t>Srs cranial lesion complex</t>
  </si>
  <si>
    <t>61799</t>
  </si>
  <si>
    <t>Srs cran les complex addl</t>
  </si>
  <si>
    <t>61800</t>
  </si>
  <si>
    <t>Apply srs headframe add-on</t>
  </si>
  <si>
    <t>61850</t>
  </si>
  <si>
    <t>Implant neuroelectrodes</t>
  </si>
  <si>
    <t>61860</t>
  </si>
  <si>
    <t>61863</t>
  </si>
  <si>
    <t>Implant neuroelectrode</t>
  </si>
  <si>
    <t>61864</t>
  </si>
  <si>
    <t>Implant neuroelectrde addl</t>
  </si>
  <si>
    <t>61867</t>
  </si>
  <si>
    <t>61868</t>
  </si>
  <si>
    <t>61880</t>
  </si>
  <si>
    <t>Revise/remove neuroelectrode</t>
  </si>
  <si>
    <t>61885</t>
  </si>
  <si>
    <t>Insrt/redo neurostim 1 array</t>
  </si>
  <si>
    <t>61886</t>
  </si>
  <si>
    <t>Implant neurostim arrays</t>
  </si>
  <si>
    <t>61888</t>
  </si>
  <si>
    <t>Revise/remove neuroreceiver</t>
  </si>
  <si>
    <t>62000</t>
  </si>
  <si>
    <t>Treat skull fracture</t>
  </si>
  <si>
    <t>62005</t>
  </si>
  <si>
    <t>62010</t>
  </si>
  <si>
    <t>Treatment of head injury</t>
  </si>
  <si>
    <t>62100</t>
  </si>
  <si>
    <t>Repair brain fluid leakage</t>
  </si>
  <si>
    <t>62115</t>
  </si>
  <si>
    <t>Reduction of skull defect</t>
  </si>
  <si>
    <t>62117</t>
  </si>
  <si>
    <t>62120</t>
  </si>
  <si>
    <t>Repair skull cavity lesion</t>
  </si>
  <si>
    <t>62121</t>
  </si>
  <si>
    <t>Incise skull repair</t>
  </si>
  <si>
    <t>62140</t>
  </si>
  <si>
    <t>62141</t>
  </si>
  <si>
    <t>62142</t>
  </si>
  <si>
    <t>62143</t>
  </si>
  <si>
    <t>62145</t>
  </si>
  <si>
    <t>Repair of skull &amp; brain</t>
  </si>
  <si>
    <t>62146</t>
  </si>
  <si>
    <t>62147</t>
  </si>
  <si>
    <t>62148</t>
  </si>
  <si>
    <t>Retr bone flap to fix skull</t>
  </si>
  <si>
    <t>62160</t>
  </si>
  <si>
    <t>Neuroendoscopy add-on</t>
  </si>
  <si>
    <t>62161</t>
  </si>
  <si>
    <t>Dissect brain w/scope</t>
  </si>
  <si>
    <t>62162</t>
  </si>
  <si>
    <t>Remove colloid cyst w/scope</t>
  </si>
  <si>
    <t>62164</t>
  </si>
  <si>
    <t>Remove brain tumor w/scope</t>
  </si>
  <si>
    <t>62165</t>
  </si>
  <si>
    <t>Remove pituit tumor w/scope</t>
  </si>
  <si>
    <t>62180</t>
  </si>
  <si>
    <t>Establish brain cavity shunt</t>
  </si>
  <si>
    <t>62190</t>
  </si>
  <si>
    <t>62192</t>
  </si>
  <si>
    <t>62194</t>
  </si>
  <si>
    <t>Replace/irrigate catheter</t>
  </si>
  <si>
    <t>Dx lmbr spi pnxr w/fluor/ct</t>
  </si>
  <si>
    <t>Ther spi pnxr csf fluor/ct</t>
  </si>
  <si>
    <t>62200</t>
  </si>
  <si>
    <t>62201</t>
  </si>
  <si>
    <t>Brain cavity shunt w/scope</t>
  </si>
  <si>
    <t>62220</t>
  </si>
  <si>
    <t>62223</t>
  </si>
  <si>
    <t>62225</t>
  </si>
  <si>
    <t>62230</t>
  </si>
  <si>
    <t>Replace/revise brain shunt</t>
  </si>
  <si>
    <t>62252</t>
  </si>
  <si>
    <t>Csf shunt reprogram</t>
  </si>
  <si>
    <t>62256</t>
  </si>
  <si>
    <t>Remove brain cavity shunt</t>
  </si>
  <si>
    <t>62258</t>
  </si>
  <si>
    <t>Replace brain cavity shunt</t>
  </si>
  <si>
    <t>62263</t>
  </si>
  <si>
    <t>Epidural lysis mult sessions</t>
  </si>
  <si>
    <t>62264</t>
  </si>
  <si>
    <t>Epidural lysis on single day</t>
  </si>
  <si>
    <t>62267</t>
  </si>
  <si>
    <t>Interdiscal perq aspir dx</t>
  </si>
  <si>
    <t>62268</t>
  </si>
  <si>
    <t>Drain spinal cord cyst</t>
  </si>
  <si>
    <t>62269</t>
  </si>
  <si>
    <t>Needle biopsy spinal cord</t>
  </si>
  <si>
    <t>62270</t>
  </si>
  <si>
    <t>62272</t>
  </si>
  <si>
    <t>62273</t>
  </si>
  <si>
    <t>Inject epidural patch</t>
  </si>
  <si>
    <t>62280</t>
  </si>
  <si>
    <t>Treat spinal cord lesion</t>
  </si>
  <si>
    <t>62281</t>
  </si>
  <si>
    <t>62282</t>
  </si>
  <si>
    <t>Treat spinal canal lesion</t>
  </si>
  <si>
    <t>62284</t>
  </si>
  <si>
    <t>Injection for myelogram</t>
  </si>
  <si>
    <t>62287</t>
  </si>
  <si>
    <t>62290</t>
  </si>
  <si>
    <t>Njx px discography lumbar</t>
  </si>
  <si>
    <t>62291</t>
  </si>
  <si>
    <t>Njx px discography crv/thrc</t>
  </si>
  <si>
    <t>62292</t>
  </si>
  <si>
    <t>Njx chemonucleolysis lmbr</t>
  </si>
  <si>
    <t>62294</t>
  </si>
  <si>
    <t>Injection into spinal artery</t>
  </si>
  <si>
    <t>62302</t>
  </si>
  <si>
    <t>Myelography lumbar injection</t>
  </si>
  <si>
    <t>62303</t>
  </si>
  <si>
    <t>62304</t>
  </si>
  <si>
    <t>62305</t>
  </si>
  <si>
    <t>62320</t>
  </si>
  <si>
    <t>Njx interlaminar crv/thrc</t>
  </si>
  <si>
    <t>62321</t>
  </si>
  <si>
    <t>62322</t>
  </si>
  <si>
    <t>Njx interlaminar lmbr/sac</t>
  </si>
  <si>
    <t>62323</t>
  </si>
  <si>
    <t>62324</t>
  </si>
  <si>
    <t>62325</t>
  </si>
  <si>
    <t>62326</t>
  </si>
  <si>
    <t>62327</t>
  </si>
  <si>
    <t>62350</t>
  </si>
  <si>
    <t>Implant spinal canal cath</t>
  </si>
  <si>
    <t>62351</t>
  </si>
  <si>
    <t>62355</t>
  </si>
  <si>
    <t>Remove spinal canal catheter</t>
  </si>
  <si>
    <t>62360</t>
  </si>
  <si>
    <t>Insert spine infusion device</t>
  </si>
  <si>
    <t>62361</t>
  </si>
  <si>
    <t>Implant spine infusion pump</t>
  </si>
  <si>
    <t>62362</t>
  </si>
  <si>
    <t>62365</t>
  </si>
  <si>
    <t>Remove spine infusion device</t>
  </si>
  <si>
    <t>62367</t>
  </si>
  <si>
    <t>Analyze spine infus pump</t>
  </si>
  <si>
    <t>62368</t>
  </si>
  <si>
    <t>Analyze sp inf pump w/reprog</t>
  </si>
  <si>
    <t>62369</t>
  </si>
  <si>
    <t>Anal sp inf pmp w/reprg&amp;fill</t>
  </si>
  <si>
    <t>62370</t>
  </si>
  <si>
    <t>Anl sp inf pmp w/mdreprg&amp;fil</t>
  </si>
  <si>
    <t>62380</t>
  </si>
  <si>
    <t>Ndsc dcmprn 1 ntrspc lumbar</t>
  </si>
  <si>
    <t>63001</t>
  </si>
  <si>
    <t>Remove spine lamina 1/2 crvl</t>
  </si>
  <si>
    <t>63003</t>
  </si>
  <si>
    <t>Remove spine lamina 1/2 thrc</t>
  </si>
  <si>
    <t>63005</t>
  </si>
  <si>
    <t>Remove spine lamina 1/2 lmbr</t>
  </si>
  <si>
    <t>63011</t>
  </si>
  <si>
    <t>Remove spine lamina 1/2 scrl</t>
  </si>
  <si>
    <t>63012</t>
  </si>
  <si>
    <t>Remove lamina/facets lumbar</t>
  </si>
  <si>
    <t>63015</t>
  </si>
  <si>
    <t>Remove spine lamina &gt;2 crvcl</t>
  </si>
  <si>
    <t>63016</t>
  </si>
  <si>
    <t>Remove spine lamina &gt;2 thrc</t>
  </si>
  <si>
    <t>63017</t>
  </si>
  <si>
    <t>Remove spine lamina &gt;2 lmbr</t>
  </si>
  <si>
    <t>63020</t>
  </si>
  <si>
    <t>Neck spine disk surgery</t>
  </si>
  <si>
    <t>63030</t>
  </si>
  <si>
    <t>Low back disk surgery</t>
  </si>
  <si>
    <t>63035</t>
  </si>
  <si>
    <t>Spinal disk surgery add-on</t>
  </si>
  <si>
    <t>63040</t>
  </si>
  <si>
    <t>Laminotomy single cervical</t>
  </si>
  <si>
    <t>63042</t>
  </si>
  <si>
    <t>Laminotomy single lumbar</t>
  </si>
  <si>
    <t>63043</t>
  </si>
  <si>
    <t>Laminotomy addl cervical</t>
  </si>
  <si>
    <t>63044</t>
  </si>
  <si>
    <t>Laminotomy addl lumbar</t>
  </si>
  <si>
    <t>63045</t>
  </si>
  <si>
    <t>63046</t>
  </si>
  <si>
    <t>63047</t>
  </si>
  <si>
    <t>63048</t>
  </si>
  <si>
    <t>63050</t>
  </si>
  <si>
    <t>Cervical laminoplsty 2/&gt; seg</t>
  </si>
  <si>
    <t>63051</t>
  </si>
  <si>
    <t>C-laminoplasty w/graft/plate</t>
  </si>
  <si>
    <t>63055</t>
  </si>
  <si>
    <t>Decompress spinal cord thrc</t>
  </si>
  <si>
    <t>63056</t>
  </si>
  <si>
    <t>Decompress spinal cord lmbr</t>
  </si>
  <si>
    <t>63057</t>
  </si>
  <si>
    <t>Decompress spine cord add-on</t>
  </si>
  <si>
    <t>63064</t>
  </si>
  <si>
    <t>63066</t>
  </si>
  <si>
    <t>63075</t>
  </si>
  <si>
    <t>63076</t>
  </si>
  <si>
    <t>63077</t>
  </si>
  <si>
    <t>Spine disk surgery thorax</t>
  </si>
  <si>
    <t>63078</t>
  </si>
  <si>
    <t>63081</t>
  </si>
  <si>
    <t>Remove vert body dcmprn crvl</t>
  </si>
  <si>
    <t>63082</t>
  </si>
  <si>
    <t>Remove vertebral body add-on</t>
  </si>
  <si>
    <t>63085</t>
  </si>
  <si>
    <t>Remove vert body dcmprn thrc</t>
  </si>
  <si>
    <t>63086</t>
  </si>
  <si>
    <t>63087</t>
  </si>
  <si>
    <t>Remov vertbr dcmprn thrclmbr</t>
  </si>
  <si>
    <t>63088</t>
  </si>
  <si>
    <t>63090</t>
  </si>
  <si>
    <t>Remove vert body dcmprn lmbr</t>
  </si>
  <si>
    <t>63091</t>
  </si>
  <si>
    <t>63101</t>
  </si>
  <si>
    <t>63102</t>
  </si>
  <si>
    <t>63103</t>
  </si>
  <si>
    <t>63170</t>
  </si>
  <si>
    <t>Incise spinal cord tract(s)</t>
  </si>
  <si>
    <t>63172</t>
  </si>
  <si>
    <t>Drainage of spinal cyst</t>
  </si>
  <si>
    <t>63173</t>
  </si>
  <si>
    <t>63185</t>
  </si>
  <si>
    <t>Incise spine nrv half segmnt</t>
  </si>
  <si>
    <t>63190</t>
  </si>
  <si>
    <t>Incise spine nrv &gt;2 segmnts</t>
  </si>
  <si>
    <t>63191</t>
  </si>
  <si>
    <t>Incise spine accessory nerve</t>
  </si>
  <si>
    <t>63197</t>
  </si>
  <si>
    <t>63200</t>
  </si>
  <si>
    <t>Release spinal cord lumbar</t>
  </si>
  <si>
    <t>63250</t>
  </si>
  <si>
    <t>Revise spinal cord vsls crvl</t>
  </si>
  <si>
    <t>63251</t>
  </si>
  <si>
    <t>Revise spinal cord vsls thrc</t>
  </si>
  <si>
    <t>63252</t>
  </si>
  <si>
    <t>Revise spine cord vsl thrlmb</t>
  </si>
  <si>
    <t>63265</t>
  </si>
  <si>
    <t>Excise intraspinl lesion crv</t>
  </si>
  <si>
    <t>63266</t>
  </si>
  <si>
    <t>Excise intrspinl lesion thrc</t>
  </si>
  <si>
    <t>63267</t>
  </si>
  <si>
    <t>Excise intrspinl lesion lmbr</t>
  </si>
  <si>
    <t>63268</t>
  </si>
  <si>
    <t>Excise intrspinl lesion scrl</t>
  </si>
  <si>
    <t>63270</t>
  </si>
  <si>
    <t>Excise intrspinl lesion crvl</t>
  </si>
  <si>
    <t>63271</t>
  </si>
  <si>
    <t>63272</t>
  </si>
  <si>
    <t>63273</t>
  </si>
  <si>
    <t>63275</t>
  </si>
  <si>
    <t>Bx/exc xdrl spine lesn crvl</t>
  </si>
  <si>
    <t>63276</t>
  </si>
  <si>
    <t>Bx/exc xdrl spine lesn thrc</t>
  </si>
  <si>
    <t>63277</t>
  </si>
  <si>
    <t>Bx/exc xdrl spine lesn lmbr</t>
  </si>
  <si>
    <t>63278</t>
  </si>
  <si>
    <t>Bx/exc xdrl spine lesn scrl</t>
  </si>
  <si>
    <t>63280</t>
  </si>
  <si>
    <t>Bx/exc idrl spine lesn crvl</t>
  </si>
  <si>
    <t>63281</t>
  </si>
  <si>
    <t>Bx/exc idrl spine lesn thrc</t>
  </si>
  <si>
    <t>63282</t>
  </si>
  <si>
    <t>Bx/exc idrl spine lesn lmbr</t>
  </si>
  <si>
    <t>63283</t>
  </si>
  <si>
    <t>Bx/exc idrl spine lesn scrl</t>
  </si>
  <si>
    <t>63285</t>
  </si>
  <si>
    <t>Bx/exc idrl imed lesn cervl</t>
  </si>
  <si>
    <t>63286</t>
  </si>
  <si>
    <t>Bx/exc idrl imed lesn thrc</t>
  </si>
  <si>
    <t>63287</t>
  </si>
  <si>
    <t>Bx/exc idrl imed lesn thrlmb</t>
  </si>
  <si>
    <t>63290</t>
  </si>
  <si>
    <t>Bx/exc xdrl/idrl lsn any lvl</t>
  </si>
  <si>
    <t>63295</t>
  </si>
  <si>
    <t>Repair laminectomy defect</t>
  </si>
  <si>
    <t>63300</t>
  </si>
  <si>
    <t>Remove vert xdrl body crvcl</t>
  </si>
  <si>
    <t>63301</t>
  </si>
  <si>
    <t>Remove vert xdrl body thrc</t>
  </si>
  <si>
    <t>63302</t>
  </si>
  <si>
    <t>Remove vert xdrl body thrlmb</t>
  </si>
  <si>
    <t>63303</t>
  </si>
  <si>
    <t>Remov vert xdrl bdy lmbr/sac</t>
  </si>
  <si>
    <t>63304</t>
  </si>
  <si>
    <t>Remove vert idrl body crvcl</t>
  </si>
  <si>
    <t>63305</t>
  </si>
  <si>
    <t>Remove vert idrl body thrc</t>
  </si>
  <si>
    <t>63306</t>
  </si>
  <si>
    <t>Remov vert idrl bdy thrclmbr</t>
  </si>
  <si>
    <t>63307</t>
  </si>
  <si>
    <t>Remov vert idrl bdy lmbr/sac</t>
  </si>
  <si>
    <t>63308</t>
  </si>
  <si>
    <t>63600</t>
  </si>
  <si>
    <t>Remove spinal cord lesion</t>
  </si>
  <si>
    <t>63610</t>
  </si>
  <si>
    <t>Stimulation of spinal cord</t>
  </si>
  <si>
    <t>63620</t>
  </si>
  <si>
    <t>Srs spinal lesion</t>
  </si>
  <si>
    <t>63621</t>
  </si>
  <si>
    <t>Srs spinal lesion addl</t>
  </si>
  <si>
    <t>63650</t>
  </si>
  <si>
    <t>63655</t>
  </si>
  <si>
    <t>63661</t>
  </si>
  <si>
    <t>Remove spine eltrd perq aray</t>
  </si>
  <si>
    <t>63662</t>
  </si>
  <si>
    <t>Remove spine eltrd plate</t>
  </si>
  <si>
    <t>63663</t>
  </si>
  <si>
    <t>Revise spine eltrd perq aray</t>
  </si>
  <si>
    <t>63664</t>
  </si>
  <si>
    <t>Revise spine eltrd plate</t>
  </si>
  <si>
    <t>63685</t>
  </si>
  <si>
    <t>63688</t>
  </si>
  <si>
    <t>63700</t>
  </si>
  <si>
    <t>Repair of spinal herniation</t>
  </si>
  <si>
    <t>63702</t>
  </si>
  <si>
    <t>63704</t>
  </si>
  <si>
    <t>63706</t>
  </si>
  <si>
    <t>63707</t>
  </si>
  <si>
    <t>Repair spinal fluid leakage</t>
  </si>
  <si>
    <t>63709</t>
  </si>
  <si>
    <t>63710</t>
  </si>
  <si>
    <t>Graft repair of spine defect</t>
  </si>
  <si>
    <t>63740</t>
  </si>
  <si>
    <t>Install spinal shunt</t>
  </si>
  <si>
    <t>63741</t>
  </si>
  <si>
    <t>63744</t>
  </si>
  <si>
    <t>Revision of spinal shunt</t>
  </si>
  <si>
    <t>63746</t>
  </si>
  <si>
    <t>Removal of spinal shunt</t>
  </si>
  <si>
    <t>Njx aa&amp;/strd gnclr nrv brnch</t>
  </si>
  <si>
    <t>Dstrj nulyt agt gnclr nrv</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</si>
  <si>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</si>
  <si>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</si>
  <si>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</si>
  <si>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</si>
  <si>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</si>
  <si>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</si>
  <si>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</si>
  <si>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</si>
  <si>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</si>
  <si>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</si>
  <si>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</si>
  <si>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</si>
  <si>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</si>
  <si>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</si>
  <si>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</si>
  <si>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</si>
  <si>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</si>
  <si>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</si>
  <si>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</si>
  <si>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</si>
  <si>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Pvb thoracic single inj site</t>
  </si>
  <si>
    <t>64462</t>
  </si>
  <si>
    <t>Pvb thoracic 2nd+ inj site</t>
  </si>
  <si>
    <t>64463</t>
  </si>
  <si>
    <t>Pvb thoracic cont infusion</t>
  </si>
  <si>
    <t>64479</t>
  </si>
  <si>
    <t>64480</t>
  </si>
  <si>
    <t>64483</t>
  </si>
  <si>
    <t>64484</t>
  </si>
  <si>
    <t>64486</t>
  </si>
  <si>
    <t>Tap block unil by injection</t>
  </si>
  <si>
    <t>64487</t>
  </si>
  <si>
    <t>Tap block uni by infusion</t>
  </si>
  <si>
    <t>64488</t>
  </si>
  <si>
    <t>Tap block bi injection</t>
  </si>
  <si>
    <t>64489</t>
  </si>
  <si>
    <t>Tap block bi by infusion</t>
  </si>
  <si>
    <t>64490</t>
  </si>
  <si>
    <t>Inj paravert f jnt c/t 1 lev</t>
  </si>
  <si>
    <t>64491</t>
  </si>
  <si>
    <t>Inj paravert f jnt c/t 2 lev</t>
  </si>
  <si>
    <t>64492</t>
  </si>
  <si>
    <t>Inj paravert f jnt c/t 3 lev</t>
  </si>
  <si>
    <t>64493</t>
  </si>
  <si>
    <t>Inj paravert f jnt l/s 1 lev</t>
  </si>
  <si>
    <t>64494</t>
  </si>
  <si>
    <t>Inj paravert f jnt l/s 2 lev</t>
  </si>
  <si>
    <t>64495</t>
  </si>
  <si>
    <t>Inj paravert f jnt l/s 3 lev</t>
  </si>
  <si>
    <t>64505</t>
  </si>
  <si>
    <t>N block spenopalatine gangl</t>
  </si>
  <si>
    <t>64510</t>
  </si>
  <si>
    <t>N block stellate ganglion</t>
  </si>
  <si>
    <t>64517</t>
  </si>
  <si>
    <t>N block inj hypogas plxs</t>
  </si>
  <si>
    <t>64520</t>
  </si>
  <si>
    <t>N block lumbar/thoracic</t>
  </si>
  <si>
    <t>64530</t>
  </si>
  <si>
    <t>N block inj celiac pelus</t>
  </si>
  <si>
    <t>64553</t>
  </si>
  <si>
    <t>64555</t>
  </si>
  <si>
    <t>64561</t>
  </si>
  <si>
    <t>64566</t>
  </si>
  <si>
    <t>Neuroeltrd stim post tibial</t>
  </si>
  <si>
    <t>64568</t>
  </si>
  <si>
    <t>64569</t>
  </si>
  <si>
    <t>Revise/repl vagus n eltrd</t>
  </si>
  <si>
    <t>64570</t>
  </si>
  <si>
    <t>Remove vagus n eltrd</t>
  </si>
  <si>
    <t>64575</t>
  </si>
  <si>
    <t>64580</t>
  </si>
  <si>
    <t>64581</t>
  </si>
  <si>
    <t>64585</t>
  </si>
  <si>
    <t>64590</t>
  </si>
  <si>
    <t>64595</t>
  </si>
  <si>
    <t>64600</t>
  </si>
  <si>
    <t>Injection treatment of nerve</t>
  </si>
  <si>
    <t>64605</t>
  </si>
  <si>
    <t>64610</t>
  </si>
  <si>
    <t>64611</t>
  </si>
  <si>
    <t>Chemodenerv saliv glands</t>
  </si>
  <si>
    <t>64612</t>
  </si>
  <si>
    <t>Destroy nerve face muscle</t>
  </si>
  <si>
    <t>64615</t>
  </si>
  <si>
    <t>Chemodenerv musc migraine</t>
  </si>
  <si>
    <t>64616</t>
  </si>
  <si>
    <t>Chemodenerv musc neck dyston</t>
  </si>
  <si>
    <t>64617</t>
  </si>
  <si>
    <t>Chemodener muscle larynx emg</t>
  </si>
  <si>
    <t>64620</t>
  </si>
  <si>
    <t>64630</t>
  </si>
  <si>
    <t>64632</t>
  </si>
  <si>
    <t>N block inj common digit</t>
  </si>
  <si>
    <t>64633</t>
  </si>
  <si>
    <t>Destroy cerv/thor facet jnt</t>
  </si>
  <si>
    <t>64634</t>
  </si>
  <si>
    <t>Destroy c/th facet jnt addl</t>
  </si>
  <si>
    <t>64635</t>
  </si>
  <si>
    <t>Destroy lumb/sac facet jnt</t>
  </si>
  <si>
    <t>64636</t>
  </si>
  <si>
    <t>Destroy l/s facet jnt addl</t>
  </si>
  <si>
    <t>64640</t>
  </si>
  <si>
    <t>64642</t>
  </si>
  <si>
    <t>Chemodenerv 1 extremity 1-4</t>
  </si>
  <si>
    <t>64643</t>
  </si>
  <si>
    <t>Chemodenerv 1 extrem 1-4 ea</t>
  </si>
  <si>
    <t>64644</t>
  </si>
  <si>
    <t>Chemodenerv 1 extrem 5/&gt; mus</t>
  </si>
  <si>
    <t>64645</t>
  </si>
  <si>
    <t>Chemodenerv 1 extrem 5/&gt; ea</t>
  </si>
  <si>
    <t>64646</t>
  </si>
  <si>
    <t>Chemodenerv trunk musc 1-5</t>
  </si>
  <si>
    <t>64647</t>
  </si>
  <si>
    <t>Chemodenerv trunk musc 6/&gt;</t>
  </si>
  <si>
    <t>64650</t>
  </si>
  <si>
    <t>Chemodenerv eccrine glands</t>
  </si>
  <si>
    <t>64653</t>
  </si>
  <si>
    <t>64680</t>
  </si>
  <si>
    <t>64681</t>
  </si>
  <si>
    <t>64702</t>
  </si>
  <si>
    <t>Revise finger/toe nerve</t>
  </si>
  <si>
    <t>64704</t>
  </si>
  <si>
    <t>Revise hand/foot nerve</t>
  </si>
  <si>
    <t>64708</t>
  </si>
  <si>
    <t>Revise arm/leg nerve</t>
  </si>
  <si>
    <t>64712</t>
  </si>
  <si>
    <t>Revision of sciatic nerve</t>
  </si>
  <si>
    <t>64713</t>
  </si>
  <si>
    <t>Revision of arm nerve(s)</t>
  </si>
  <si>
    <t>64714</t>
  </si>
  <si>
    <t>Revise low back nerve(s)</t>
  </si>
  <si>
    <t>64716</t>
  </si>
  <si>
    <t>Revision of cranial nerve</t>
  </si>
  <si>
    <t>64718</t>
  </si>
  <si>
    <t>Revise ulnar nerve at elbow</t>
  </si>
  <si>
    <t>64719</t>
  </si>
  <si>
    <t>Revise ulnar nerve at wrist</t>
  </si>
  <si>
    <t>64721</t>
  </si>
  <si>
    <t>Carpal tunnel surgery</t>
  </si>
  <si>
    <t>64722</t>
  </si>
  <si>
    <t>Relieve pressure on nerve(s)</t>
  </si>
  <si>
    <t>64726</t>
  </si>
  <si>
    <t>Release foot/toe nerve</t>
  </si>
  <si>
    <t>64727</t>
  </si>
  <si>
    <t>Internal nerve revision</t>
  </si>
  <si>
    <t>64732</t>
  </si>
  <si>
    <t>Incision of brow nerve</t>
  </si>
  <si>
    <t>64734</t>
  </si>
  <si>
    <t>Incision of cheek nerve</t>
  </si>
  <si>
    <t>64736</t>
  </si>
  <si>
    <t>Incision of chin nerve</t>
  </si>
  <si>
    <t>64738</t>
  </si>
  <si>
    <t>Incision of jaw nerve</t>
  </si>
  <si>
    <t>64740</t>
  </si>
  <si>
    <t>Incision of tongue nerve</t>
  </si>
  <si>
    <t>64742</t>
  </si>
  <si>
    <t>Incision of facial nerve</t>
  </si>
  <si>
    <t>64744</t>
  </si>
  <si>
    <t>Incise nerve back of head</t>
  </si>
  <si>
    <t>64746</t>
  </si>
  <si>
    <t>Incise diaphragm nerve</t>
  </si>
  <si>
    <t>64755</t>
  </si>
  <si>
    <t>Incision of stomach nerves</t>
  </si>
  <si>
    <t>64760</t>
  </si>
  <si>
    <t>Incision of vagus nerve</t>
  </si>
  <si>
    <t>64763</t>
  </si>
  <si>
    <t>Incise hip/thigh nerve</t>
  </si>
  <si>
    <t>64766</t>
  </si>
  <si>
    <t>64771</t>
  </si>
  <si>
    <t>Sever cranial nerve</t>
  </si>
  <si>
    <t>64772</t>
  </si>
  <si>
    <t>Incision of spinal nerve</t>
  </si>
  <si>
    <t>64774</t>
  </si>
  <si>
    <t>Remove skin nerve lesion</t>
  </si>
  <si>
    <t>64776</t>
  </si>
  <si>
    <t>Remove digit nerve lesion</t>
  </si>
  <si>
    <t>64778</t>
  </si>
  <si>
    <t>Digit nerve surgery add-on</t>
  </si>
  <si>
    <t>64782</t>
  </si>
  <si>
    <t>Remove limb nerve lesion</t>
  </si>
  <si>
    <t>64783</t>
  </si>
  <si>
    <t>Limb nerve surgery add-on</t>
  </si>
  <si>
    <t>64784</t>
  </si>
  <si>
    <t>Remove nerve lesion</t>
  </si>
  <si>
    <t>64786</t>
  </si>
  <si>
    <t>Remove sciatic nerve lesion</t>
  </si>
  <si>
    <t>64787</t>
  </si>
  <si>
    <t>Implant nerve end</t>
  </si>
  <si>
    <t>64788</t>
  </si>
  <si>
    <t>64790</t>
  </si>
  <si>
    <t>Removal of nerve lesion</t>
  </si>
  <si>
    <t>64792</t>
  </si>
  <si>
    <t>64795</t>
  </si>
  <si>
    <t>Biopsy of nerve</t>
  </si>
  <si>
    <t>64802</t>
  </si>
  <si>
    <t>Sympathectomy cervical</t>
  </si>
  <si>
    <t>64804</t>
  </si>
  <si>
    <t>Remove sympathetic nerves</t>
  </si>
  <si>
    <t>64809</t>
  </si>
  <si>
    <t>64818</t>
  </si>
  <si>
    <t>64820</t>
  </si>
  <si>
    <t>Sympathectomy digital artery</t>
  </si>
  <si>
    <t>64821</t>
  </si>
  <si>
    <t>64822</t>
  </si>
  <si>
    <t>64823</t>
  </si>
  <si>
    <t>Sympathectomy supfc palmar</t>
  </si>
  <si>
    <t>64831</t>
  </si>
  <si>
    <t>Repair of digit nerve</t>
  </si>
  <si>
    <t>64832</t>
  </si>
  <si>
    <t>Repair nerve add-on</t>
  </si>
  <si>
    <t>64834</t>
  </si>
  <si>
    <t>Repair of hand or foot nerve</t>
  </si>
  <si>
    <t>64835</t>
  </si>
  <si>
    <t>64836</t>
  </si>
  <si>
    <t>64837</t>
  </si>
  <si>
    <t>64840</t>
  </si>
  <si>
    <t>Repair of leg nerve</t>
  </si>
  <si>
    <t>64856</t>
  </si>
  <si>
    <t>Repair/transpose nerve</t>
  </si>
  <si>
    <t>64857</t>
  </si>
  <si>
    <t>Repair arm/leg nerve</t>
  </si>
  <si>
    <t>64858</t>
  </si>
  <si>
    <t>Repair sciatic nerve</t>
  </si>
  <si>
    <t>64859</t>
  </si>
  <si>
    <t>Nerve surgery</t>
  </si>
  <si>
    <t>64861</t>
  </si>
  <si>
    <t>Repair of arm nerves</t>
  </si>
  <si>
    <t>64862</t>
  </si>
  <si>
    <t>Repair of low back nerves</t>
  </si>
  <si>
    <t>64864</t>
  </si>
  <si>
    <t>Repair of facial nerve</t>
  </si>
  <si>
    <t>64865</t>
  </si>
  <si>
    <t>64866</t>
  </si>
  <si>
    <t>Fusion of facial/other nerve</t>
  </si>
  <si>
    <t>64868</t>
  </si>
  <si>
    <t>64872</t>
  </si>
  <si>
    <t>Subsequent repair of nerve</t>
  </si>
  <si>
    <t>64874</t>
  </si>
  <si>
    <t>Repair &amp; revise nerve add-on</t>
  </si>
  <si>
    <t>64876</t>
  </si>
  <si>
    <t>Repair nerve/shorten bone</t>
  </si>
  <si>
    <t>64885</t>
  </si>
  <si>
    <t>64886</t>
  </si>
  <si>
    <t>Nerve graft head/neck &gt;4 cm</t>
  </si>
  <si>
    <t>64890</t>
  </si>
  <si>
    <t>64891</t>
  </si>
  <si>
    <t>64892</t>
  </si>
  <si>
    <t>64893</t>
  </si>
  <si>
    <t>64895</t>
  </si>
  <si>
    <t>64896</t>
  </si>
  <si>
    <t>64897</t>
  </si>
  <si>
    <t>64898</t>
  </si>
  <si>
    <t>64901</t>
  </si>
  <si>
    <t>Nerve graft add-on</t>
  </si>
  <si>
    <t>64902</t>
  </si>
  <si>
    <t>64905</t>
  </si>
  <si>
    <t>Nerve pedicle transfer</t>
  </si>
  <si>
    <t>64907</t>
  </si>
  <si>
    <t>64910</t>
  </si>
  <si>
    <t>Nerve repair w/allograft</t>
  </si>
  <si>
    <t>64911</t>
  </si>
  <si>
    <t>Neurorraphy w/vein autograft</t>
  </si>
  <si>
    <t>64912</t>
  </si>
  <si>
    <t>Nrv rpr w/nrv algrft 1st</t>
  </si>
  <si>
    <t>64913</t>
  </si>
  <si>
    <t>Nrv rpr w/nrv algrft ea addl</t>
  </si>
  <si>
    <t>64999</t>
  </si>
  <si>
    <t>65091</t>
  </si>
  <si>
    <t>Revise eye</t>
  </si>
  <si>
    <t>65093</t>
  </si>
  <si>
    <t>Revise eye with implant</t>
  </si>
  <si>
    <t>65101</t>
  </si>
  <si>
    <t>Removal of eye</t>
  </si>
  <si>
    <t>65103</t>
  </si>
  <si>
    <t>Remove eye/insert implant</t>
  </si>
  <si>
    <t>65105</t>
  </si>
  <si>
    <t>Remove eye/attach implant</t>
  </si>
  <si>
    <t>65110</t>
  </si>
  <si>
    <t>65112</t>
  </si>
  <si>
    <t>Remove eye/revise socket</t>
  </si>
  <si>
    <t>65114</t>
  </si>
  <si>
    <t>65125</t>
  </si>
  <si>
    <t>Revise ocular implant</t>
  </si>
  <si>
    <t>65130</t>
  </si>
  <si>
    <t>Insert ocular implant</t>
  </si>
  <si>
    <t>65135</t>
  </si>
  <si>
    <t>65140</t>
  </si>
  <si>
    <t>Attach ocular implant</t>
  </si>
  <si>
    <t>65150</t>
  </si>
  <si>
    <t>65155</t>
  </si>
  <si>
    <t>Reinsert ocular implant</t>
  </si>
  <si>
    <t>65175</t>
  </si>
  <si>
    <t>Removal of ocular implant</t>
  </si>
  <si>
    <t>65205</t>
  </si>
  <si>
    <t>Remove foreign body from eye</t>
  </si>
  <si>
    <t>65210</t>
  </si>
  <si>
    <t>65220</t>
  </si>
  <si>
    <t>65222</t>
  </si>
  <si>
    <t>65235</t>
  </si>
  <si>
    <t>65260</t>
  </si>
  <si>
    <t>65265</t>
  </si>
  <si>
    <t>65270</t>
  </si>
  <si>
    <t>Repair of eye wound</t>
  </si>
  <si>
    <t>65272</t>
  </si>
  <si>
    <t>65273</t>
  </si>
  <si>
    <t>65275</t>
  </si>
  <si>
    <t>65280</t>
  </si>
  <si>
    <t>65285</t>
  </si>
  <si>
    <t>65286</t>
  </si>
  <si>
    <t>65290</t>
  </si>
  <si>
    <t>Repair of eye socket wound</t>
  </si>
  <si>
    <t>65400</t>
  </si>
  <si>
    <t>Removal of eye lesion</t>
  </si>
  <si>
    <t>65410</t>
  </si>
  <si>
    <t>Biopsy of cornea</t>
  </si>
  <si>
    <t>65420</t>
  </si>
  <si>
    <t>65426</t>
  </si>
  <si>
    <t>65430</t>
  </si>
  <si>
    <t>Corneal smear</t>
  </si>
  <si>
    <t>65435</t>
  </si>
  <si>
    <t>Curette/treat cornea</t>
  </si>
  <si>
    <t>65436</t>
  </si>
  <si>
    <t>65450</t>
  </si>
  <si>
    <t>Treatment of corneal lesion</t>
  </si>
  <si>
    <t>65600</t>
  </si>
  <si>
    <t>Revision of cornea</t>
  </si>
  <si>
    <t>65710</t>
  </si>
  <si>
    <t>Corneal transplant</t>
  </si>
  <si>
    <t>65730</t>
  </si>
  <si>
    <t>65750</t>
  </si>
  <si>
    <t>65755</t>
  </si>
  <si>
    <t>65756</t>
  </si>
  <si>
    <t>Corneal trnspl endothelial</t>
  </si>
  <si>
    <t>65757</t>
  </si>
  <si>
    <t>Prep corneal endo allograft</t>
  </si>
  <si>
    <t>65760</t>
  </si>
  <si>
    <t>65765</t>
  </si>
  <si>
    <t>65767</t>
  </si>
  <si>
    <t>Corneal tissue transplant</t>
  </si>
  <si>
    <t>65770</t>
  </si>
  <si>
    <t>Revise cornea with implant</t>
  </si>
  <si>
    <t>65771</t>
  </si>
  <si>
    <t>Radial keratotomy</t>
  </si>
  <si>
    <t>65772</t>
  </si>
  <si>
    <t>Correction of astigmatism</t>
  </si>
  <si>
    <t>65775</t>
  </si>
  <si>
    <t>65778</t>
  </si>
  <si>
    <t>Cover eye w/membrane</t>
  </si>
  <si>
    <t>65779</t>
  </si>
  <si>
    <t>Cover eye w/membrane suture</t>
  </si>
  <si>
    <t>65780</t>
  </si>
  <si>
    <t>Ocular reconst transplant</t>
  </si>
  <si>
    <t>65781</t>
  </si>
  <si>
    <t>65782</t>
  </si>
  <si>
    <t>65785</t>
  </si>
  <si>
    <t>Impltj ntrstrml crnl rng seg</t>
  </si>
  <si>
    <t>65800</t>
  </si>
  <si>
    <t>Drainage of eye</t>
  </si>
  <si>
    <t>65810</t>
  </si>
  <si>
    <t>65815</t>
  </si>
  <si>
    <t>65820</t>
  </si>
  <si>
    <t>Relieve inner eye pressure</t>
  </si>
  <si>
    <t>65850</t>
  </si>
  <si>
    <t>Incision of eye</t>
  </si>
  <si>
    <t>65855</t>
  </si>
  <si>
    <t>Trabeculoplasty laser surg</t>
  </si>
  <si>
    <t>65860</t>
  </si>
  <si>
    <t>Incise inner eye adhesions</t>
  </si>
  <si>
    <t>65865</t>
  </si>
  <si>
    <t>65870</t>
  </si>
  <si>
    <t>65875</t>
  </si>
  <si>
    <t>65880</t>
  </si>
  <si>
    <t>65900</t>
  </si>
  <si>
    <t>Remove eye lesion</t>
  </si>
  <si>
    <t>65920</t>
  </si>
  <si>
    <t>Remove implant of eye</t>
  </si>
  <si>
    <t>65930</t>
  </si>
  <si>
    <t>Remove blood clot from eye</t>
  </si>
  <si>
    <t>Xcapsl ctrc rmvl cplx w/ecp</t>
  </si>
  <si>
    <t>Xcapsl ctrc rmvl w/ecp</t>
  </si>
  <si>
    <t>66020</t>
  </si>
  <si>
    <t>Injection treatment of eye</t>
  </si>
  <si>
    <t>66030</t>
  </si>
  <si>
    <t>66130</t>
  </si>
  <si>
    <t>66150</t>
  </si>
  <si>
    <t>Glaucoma surgery</t>
  </si>
  <si>
    <t>66155</t>
  </si>
  <si>
    <t>66160</t>
  </si>
  <si>
    <t>66170</t>
  </si>
  <si>
    <t>66172</t>
  </si>
  <si>
    <t>66174</t>
  </si>
  <si>
    <t>66175</t>
  </si>
  <si>
    <t>66179</t>
  </si>
  <si>
    <t>Aqueous shunt eye w/o graft</t>
  </si>
  <si>
    <t>66180</t>
  </si>
  <si>
    <t>Aqueous shunt eye w/graft</t>
  </si>
  <si>
    <t>66183</t>
  </si>
  <si>
    <t>Insert ant drainage device</t>
  </si>
  <si>
    <t>66184</t>
  </si>
  <si>
    <t>Revision of aqueous shunt</t>
  </si>
  <si>
    <t>66185</t>
  </si>
  <si>
    <t>Revise aqueous shunt eye</t>
  </si>
  <si>
    <t>66225</t>
  </si>
  <si>
    <t>Repair/graft eye lesion</t>
  </si>
  <si>
    <t>66250</t>
  </si>
  <si>
    <t>Follow-up surgery of eye</t>
  </si>
  <si>
    <t>66500</t>
  </si>
  <si>
    <t>Incision of iris</t>
  </si>
  <si>
    <t>66505</t>
  </si>
  <si>
    <t>66600</t>
  </si>
  <si>
    <t>Remove iris and lesion</t>
  </si>
  <si>
    <t>66605</t>
  </si>
  <si>
    <t>Removal of iris</t>
  </si>
  <si>
    <t>66625</t>
  </si>
  <si>
    <t>66630</t>
  </si>
  <si>
    <t>66635</t>
  </si>
  <si>
    <t>66680</t>
  </si>
  <si>
    <t>Repair iris &amp; ciliary body</t>
  </si>
  <si>
    <t>66682</t>
  </si>
  <si>
    <t>66700</t>
  </si>
  <si>
    <t>Destruction ciliary body</t>
  </si>
  <si>
    <t>66710</t>
  </si>
  <si>
    <t>Ciliary transsleral therapy</t>
  </si>
  <si>
    <t>66711</t>
  </si>
  <si>
    <t>66720</t>
  </si>
  <si>
    <t>66740</t>
  </si>
  <si>
    <t>66761</t>
  </si>
  <si>
    <t>Revision of iris</t>
  </si>
  <si>
    <t>66762</t>
  </si>
  <si>
    <t>66770</t>
  </si>
  <si>
    <t>Removal of inner eye lesion</t>
  </si>
  <si>
    <t>66820</t>
  </si>
  <si>
    <t>Incision secondary cataract</t>
  </si>
  <si>
    <t>66821</t>
  </si>
  <si>
    <t>After cataract laser surgery</t>
  </si>
  <si>
    <t>66825</t>
  </si>
  <si>
    <t>Reposition intraocular lens</t>
  </si>
  <si>
    <t>66830</t>
  </si>
  <si>
    <t>Removal of lens lesion</t>
  </si>
  <si>
    <t>66840</t>
  </si>
  <si>
    <t>Removal of lens material</t>
  </si>
  <si>
    <t>66850</t>
  </si>
  <si>
    <t>66852</t>
  </si>
  <si>
    <t>66920</t>
  </si>
  <si>
    <t>Extraction of lens</t>
  </si>
  <si>
    <t>66930</t>
  </si>
  <si>
    <t>66940</t>
  </si>
  <si>
    <t>66982</t>
  </si>
  <si>
    <t>66983</t>
  </si>
  <si>
    <t>Cataract surg w/iol 1 stage</t>
  </si>
  <si>
    <t>66984</t>
  </si>
  <si>
    <t>66985</t>
  </si>
  <si>
    <t>Insert lens prosthesis</t>
  </si>
  <si>
    <t>66986</t>
  </si>
  <si>
    <t>Exchange lens prosthesis</t>
  </si>
  <si>
    <t>66990</t>
  </si>
  <si>
    <t>Ophthalmic endoscope add-on</t>
  </si>
  <si>
    <t>66999</t>
  </si>
  <si>
    <t>67005</t>
  </si>
  <si>
    <t>Partial removal of eye fluid</t>
  </si>
  <si>
    <t>67010</t>
  </si>
  <si>
    <t>67015</t>
  </si>
  <si>
    <t>Release of eye fluid</t>
  </si>
  <si>
    <t>67025</t>
  </si>
  <si>
    <t>Replace eye fluid</t>
  </si>
  <si>
    <t>67027</t>
  </si>
  <si>
    <t>Implant eye drug system</t>
  </si>
  <si>
    <t>67028</t>
  </si>
  <si>
    <t>Injection eye drug</t>
  </si>
  <si>
    <t>67030</t>
  </si>
  <si>
    <t>Incise inner eye strands</t>
  </si>
  <si>
    <t>67031</t>
  </si>
  <si>
    <t>Laser surgery eye strands</t>
  </si>
  <si>
    <t>67036</t>
  </si>
  <si>
    <t>Removal of inner eye fluid</t>
  </si>
  <si>
    <t>67039</t>
  </si>
  <si>
    <t>Laser treatment of retina</t>
  </si>
  <si>
    <t>67040</t>
  </si>
  <si>
    <t>67041</t>
  </si>
  <si>
    <t>Vit for macular pucker</t>
  </si>
  <si>
    <t>67042</t>
  </si>
  <si>
    <t>Vit for macular hole</t>
  </si>
  <si>
    <t>67043</t>
  </si>
  <si>
    <t>Vit for membrane dissect</t>
  </si>
  <si>
    <t>67101</t>
  </si>
  <si>
    <t>Repair detached retina crtx</t>
  </si>
  <si>
    <t>67105</t>
  </si>
  <si>
    <t>Repair detached retina pc</t>
  </si>
  <si>
    <t>67107</t>
  </si>
  <si>
    <t>Repair detached retina</t>
  </si>
  <si>
    <t>67108</t>
  </si>
  <si>
    <t>67110</t>
  </si>
  <si>
    <t>67113</t>
  </si>
  <si>
    <t>Repair retinal detach cplx</t>
  </si>
  <si>
    <t>67115</t>
  </si>
  <si>
    <t>Release encircling material</t>
  </si>
  <si>
    <t>67120</t>
  </si>
  <si>
    <t>Remove eye implant material</t>
  </si>
  <si>
    <t>67121</t>
  </si>
  <si>
    <t>67141</t>
  </si>
  <si>
    <t>67145</t>
  </si>
  <si>
    <t>67208</t>
  </si>
  <si>
    <t>Treatment of retinal lesion</t>
  </si>
  <si>
    <t>67210</t>
  </si>
  <si>
    <t>67218</t>
  </si>
  <si>
    <t>67220</t>
  </si>
  <si>
    <t>Treatment of choroid lesion</t>
  </si>
  <si>
    <t>67221</t>
  </si>
  <si>
    <t>Ocular photodynamic ther</t>
  </si>
  <si>
    <t>67225</t>
  </si>
  <si>
    <t>Eye photodynamic ther add-on</t>
  </si>
  <si>
    <t>67227</t>
  </si>
  <si>
    <t>Dstrj extensive retinopathy</t>
  </si>
  <si>
    <t>67228</t>
  </si>
  <si>
    <t>Treatment x10sv retinopathy</t>
  </si>
  <si>
    <t>67229</t>
  </si>
  <si>
    <t>Tr retinal les preterm inf</t>
  </si>
  <si>
    <t>67250</t>
  </si>
  <si>
    <t>Reinforce eye wall</t>
  </si>
  <si>
    <t>67255</t>
  </si>
  <si>
    <t>Reinforce/graft eye wall</t>
  </si>
  <si>
    <t>67299</t>
  </si>
  <si>
    <t>67311</t>
  </si>
  <si>
    <t>Revise eye muscle</t>
  </si>
  <si>
    <t>67312</t>
  </si>
  <si>
    <t>Revise two eye muscles</t>
  </si>
  <si>
    <t>67314</t>
  </si>
  <si>
    <t>67316</t>
  </si>
  <si>
    <t>67318</t>
  </si>
  <si>
    <t>Revise eye muscle(s)</t>
  </si>
  <si>
    <t>67320</t>
  </si>
  <si>
    <t>Revise eye muscle(s) add-on</t>
  </si>
  <si>
    <t>67331</t>
  </si>
  <si>
    <t>Eye surgery follow-up add-on</t>
  </si>
  <si>
    <t>67332</t>
  </si>
  <si>
    <t>Rerevise eye muscles add-on</t>
  </si>
  <si>
    <t>67334</t>
  </si>
  <si>
    <t>Revise eye muscle w/suture</t>
  </si>
  <si>
    <t>67335</t>
  </si>
  <si>
    <t>Eye suture during surgery</t>
  </si>
  <si>
    <t>67340</t>
  </si>
  <si>
    <t>Revise eye muscle add-on</t>
  </si>
  <si>
    <t>67343</t>
  </si>
  <si>
    <t>Release eye tissue</t>
  </si>
  <si>
    <t>67345</t>
  </si>
  <si>
    <t>Destroy nerve of eye muscle</t>
  </si>
  <si>
    <t>67346</t>
  </si>
  <si>
    <t>Biopsy eye muscle</t>
  </si>
  <si>
    <t>67399</t>
  </si>
  <si>
    <t>Unlisted px extraocular musc</t>
  </si>
  <si>
    <t>67400</t>
  </si>
  <si>
    <t>Explore/biopsy eye socket</t>
  </si>
  <si>
    <t>67405</t>
  </si>
  <si>
    <t>Explore/drain eye socket</t>
  </si>
  <si>
    <t>67412</t>
  </si>
  <si>
    <t>Explore/treat eye socket</t>
  </si>
  <si>
    <t>67413</t>
  </si>
  <si>
    <t>67414</t>
  </si>
  <si>
    <t>Explr/decompress eye socket</t>
  </si>
  <si>
    <t>67415</t>
  </si>
  <si>
    <t>Aspiration orbital contents</t>
  </si>
  <si>
    <t>67420</t>
  </si>
  <si>
    <t>67430</t>
  </si>
  <si>
    <t>67440</t>
  </si>
  <si>
    <t>67445</t>
  </si>
  <si>
    <t>67450</t>
  </si>
  <si>
    <t>67500</t>
  </si>
  <si>
    <t>Inject/treat eye socket</t>
  </si>
  <si>
    <t>67505</t>
  </si>
  <si>
    <t>67515</t>
  </si>
  <si>
    <t>67550</t>
  </si>
  <si>
    <t>Insert eye socket implant</t>
  </si>
  <si>
    <t>67560</t>
  </si>
  <si>
    <t>Revise eye socket implant</t>
  </si>
  <si>
    <t>67570</t>
  </si>
  <si>
    <t>Decompress optic nerve</t>
  </si>
  <si>
    <t>67599</t>
  </si>
  <si>
    <t>67700</t>
  </si>
  <si>
    <t>Drainage of eyelid abscess</t>
  </si>
  <si>
    <t>67710</t>
  </si>
  <si>
    <t>Incision of eyelid</t>
  </si>
  <si>
    <t>67715</t>
  </si>
  <si>
    <t>Incision of eyelid fold</t>
  </si>
  <si>
    <t>67800</t>
  </si>
  <si>
    <t>Remove eyelid lesion</t>
  </si>
  <si>
    <t>67801</t>
  </si>
  <si>
    <t>Remove eyelid lesions</t>
  </si>
  <si>
    <t>67805</t>
  </si>
  <si>
    <t>67808</t>
  </si>
  <si>
    <t>Remove eyelid lesion(s)</t>
  </si>
  <si>
    <t>67810</t>
  </si>
  <si>
    <t>Biopsy eyelid &amp; lid margin</t>
  </si>
  <si>
    <t>67820</t>
  </si>
  <si>
    <t>Revise eyelashes</t>
  </si>
  <si>
    <t>67825</t>
  </si>
  <si>
    <t>67830</t>
  </si>
  <si>
    <t>67835</t>
  </si>
  <si>
    <t>67840</t>
  </si>
  <si>
    <t>67850</t>
  </si>
  <si>
    <t>67875</t>
  </si>
  <si>
    <t>Closure of eyelid by suture</t>
  </si>
  <si>
    <t>67880</t>
  </si>
  <si>
    <t>67882</t>
  </si>
  <si>
    <t>67900</t>
  </si>
  <si>
    <t>Repair brow defect</t>
  </si>
  <si>
    <t>67901</t>
  </si>
  <si>
    <t>Repair eyelid defect</t>
  </si>
  <si>
    <t>67902</t>
  </si>
  <si>
    <t>67903</t>
  </si>
  <si>
    <t>67904</t>
  </si>
  <si>
    <t>67906</t>
  </si>
  <si>
    <t>67908</t>
  </si>
  <si>
    <t>67909</t>
  </si>
  <si>
    <t>Revise eyelid defect</t>
  </si>
  <si>
    <t>67911</t>
  </si>
  <si>
    <t>67912</t>
  </si>
  <si>
    <t>Correction eyelid w/implant</t>
  </si>
  <si>
    <t>67914</t>
  </si>
  <si>
    <t>67915</t>
  </si>
  <si>
    <t>67916</t>
  </si>
  <si>
    <t>67917</t>
  </si>
  <si>
    <t>67921</t>
  </si>
  <si>
    <t>67922</t>
  </si>
  <si>
    <t>67923</t>
  </si>
  <si>
    <t>67924</t>
  </si>
  <si>
    <t>67930</t>
  </si>
  <si>
    <t>Repair eyelid wound</t>
  </si>
  <si>
    <t>67935</t>
  </si>
  <si>
    <t>67938</t>
  </si>
  <si>
    <t>Remove eyelid foreign body</t>
  </si>
  <si>
    <t>67950</t>
  </si>
  <si>
    <t>67961</t>
  </si>
  <si>
    <t>67966</t>
  </si>
  <si>
    <t>67971</t>
  </si>
  <si>
    <t>Reconstruction of eyelid</t>
  </si>
  <si>
    <t>67973</t>
  </si>
  <si>
    <t>67974</t>
  </si>
  <si>
    <t>67975</t>
  </si>
  <si>
    <t>67999</t>
  </si>
  <si>
    <t>68020</t>
  </si>
  <si>
    <t>Incise/drain eyelid lining</t>
  </si>
  <si>
    <t>68040</t>
  </si>
  <si>
    <t>Treatment of eyelid lesions</t>
  </si>
  <si>
    <t>68100</t>
  </si>
  <si>
    <t>Biopsy of eyelid lining</t>
  </si>
  <si>
    <t>68110</t>
  </si>
  <si>
    <t>Remove eyelid lining lesion</t>
  </si>
  <si>
    <t>68115</t>
  </si>
  <si>
    <t>68130</t>
  </si>
  <si>
    <t>68135</t>
  </si>
  <si>
    <t>68200</t>
  </si>
  <si>
    <t>Treat eyelid by injection</t>
  </si>
  <si>
    <t>68320</t>
  </si>
  <si>
    <t>Revise/graft eyelid lining</t>
  </si>
  <si>
    <t>68325</t>
  </si>
  <si>
    <t>68326</t>
  </si>
  <si>
    <t>68328</t>
  </si>
  <si>
    <t>68330</t>
  </si>
  <si>
    <t>Revise eyelid lining</t>
  </si>
  <si>
    <t>68335</t>
  </si>
  <si>
    <t>68340</t>
  </si>
  <si>
    <t>Separate eyelid adhesions</t>
  </si>
  <si>
    <t>68360</t>
  </si>
  <si>
    <t>68362</t>
  </si>
  <si>
    <t>68371</t>
  </si>
  <si>
    <t>Harvest eye tissue alograft</t>
  </si>
  <si>
    <t>68399</t>
  </si>
  <si>
    <t>68400</t>
  </si>
  <si>
    <t>Incise/drain tear gland</t>
  </si>
  <si>
    <t>68420</t>
  </si>
  <si>
    <t>Incise/drain tear sac</t>
  </si>
  <si>
    <t>68440</t>
  </si>
  <si>
    <t>Incise tear duct opening</t>
  </si>
  <si>
    <t>68500</t>
  </si>
  <si>
    <t>Removal of tear gland</t>
  </si>
  <si>
    <t>68505</t>
  </si>
  <si>
    <t>Partial removal tear gland</t>
  </si>
  <si>
    <t>68510</t>
  </si>
  <si>
    <t>Biopsy of tear gland</t>
  </si>
  <si>
    <t>68520</t>
  </si>
  <si>
    <t>Removal of tear sac</t>
  </si>
  <si>
    <t>68525</t>
  </si>
  <si>
    <t>Biopsy of tear sac</t>
  </si>
  <si>
    <t>68530</t>
  </si>
  <si>
    <t>Clearance of tear duct</t>
  </si>
  <si>
    <t>68540</t>
  </si>
  <si>
    <t>Remove tear gland lesion</t>
  </si>
  <si>
    <t>68550</t>
  </si>
  <si>
    <t>68700</t>
  </si>
  <si>
    <t>Repair tear ducts</t>
  </si>
  <si>
    <t>68705</t>
  </si>
  <si>
    <t>Revise tear duct opening</t>
  </si>
  <si>
    <t>68720</t>
  </si>
  <si>
    <t>Create tear sac drain</t>
  </si>
  <si>
    <t>68745</t>
  </si>
  <si>
    <t>Create tear duct drain</t>
  </si>
  <si>
    <t>68750</t>
  </si>
  <si>
    <t>68760</t>
  </si>
  <si>
    <t>Close tear duct opening</t>
  </si>
  <si>
    <t>68761</t>
  </si>
  <si>
    <t>68770</t>
  </si>
  <si>
    <t>Close tear system fistula</t>
  </si>
  <si>
    <t>68801</t>
  </si>
  <si>
    <t>Dilate tear duct opening</t>
  </si>
  <si>
    <t>68810</t>
  </si>
  <si>
    <t>Probe nasolacrimal duct</t>
  </si>
  <si>
    <t>68811</t>
  </si>
  <si>
    <t>68815</t>
  </si>
  <si>
    <t>68816</t>
  </si>
  <si>
    <t>Probe nl duct w/balloon</t>
  </si>
  <si>
    <t>68840</t>
  </si>
  <si>
    <t>Explore/irrigate tear ducts</t>
  </si>
  <si>
    <t>68850</t>
  </si>
  <si>
    <t>Injection for tear sac x-ray</t>
  </si>
  <si>
    <t>68899</t>
  </si>
  <si>
    <t>69000</t>
  </si>
  <si>
    <t>Drain external ear lesion</t>
  </si>
  <si>
    <t>69005</t>
  </si>
  <si>
    <t>69020</t>
  </si>
  <si>
    <t>Drain outer ear canal lesion</t>
  </si>
  <si>
    <t>69090</t>
  </si>
  <si>
    <t>Pierce earlobes</t>
  </si>
  <si>
    <t>69100</t>
  </si>
  <si>
    <t>Biopsy of external ear</t>
  </si>
  <si>
    <t>69105</t>
  </si>
  <si>
    <t>Biopsy of external ear canal</t>
  </si>
  <si>
    <t>69110</t>
  </si>
  <si>
    <t>Remove external ear partial</t>
  </si>
  <si>
    <t>69120</t>
  </si>
  <si>
    <t>Removal of external ear</t>
  </si>
  <si>
    <t>69140</t>
  </si>
  <si>
    <t>Remove ear canal lesion(s)</t>
  </si>
  <si>
    <t>69145</t>
  </si>
  <si>
    <t>69150</t>
  </si>
  <si>
    <t>Extensive ear canal surgery</t>
  </si>
  <si>
    <t>69155</t>
  </si>
  <si>
    <t>Extensive ear/neck surgery</t>
  </si>
  <si>
    <t>69200</t>
  </si>
  <si>
    <t>Clear outer ear canal</t>
  </si>
  <si>
    <t>69205</t>
  </si>
  <si>
    <t>69209</t>
  </si>
  <si>
    <t>Remove impacted ear wax uni</t>
  </si>
  <si>
    <t>69210</t>
  </si>
  <si>
    <t>69220</t>
  </si>
  <si>
    <t>Clean out mastoid cavity</t>
  </si>
  <si>
    <t>69222</t>
  </si>
  <si>
    <t>69300</t>
  </si>
  <si>
    <t>Revise external ear</t>
  </si>
  <si>
    <t>69310</t>
  </si>
  <si>
    <t>Rebuild outer ear canal</t>
  </si>
  <si>
    <t>69320</t>
  </si>
  <si>
    <t>69399</t>
  </si>
  <si>
    <t>69420</t>
  </si>
  <si>
    <t>Incision of eardrum</t>
  </si>
  <si>
    <t>69421</t>
  </si>
  <si>
    <t>69424</t>
  </si>
  <si>
    <t>Remove ventilating tube</t>
  </si>
  <si>
    <t>69433</t>
  </si>
  <si>
    <t>Create eardrum opening</t>
  </si>
  <si>
    <t>69436</t>
  </si>
  <si>
    <t>69440</t>
  </si>
  <si>
    <t>Exploration of middle ear</t>
  </si>
  <si>
    <t>69450</t>
  </si>
  <si>
    <t>Eardrum revision</t>
  </si>
  <si>
    <t>69501</t>
  </si>
  <si>
    <t>Mastoidectomy</t>
  </si>
  <si>
    <t>69502</t>
  </si>
  <si>
    <t>69505</t>
  </si>
  <si>
    <t>Remove mastoid structures</t>
  </si>
  <si>
    <t>69511</t>
  </si>
  <si>
    <t>Extensive mastoid surgery</t>
  </si>
  <si>
    <t>69530</t>
  </si>
  <si>
    <t>69535</t>
  </si>
  <si>
    <t>Remove part of temporal bone</t>
  </si>
  <si>
    <t>69540</t>
  </si>
  <si>
    <t>Remove ear lesion</t>
  </si>
  <si>
    <t>69550</t>
  </si>
  <si>
    <t>69552</t>
  </si>
  <si>
    <t>69554</t>
  </si>
  <si>
    <t>69601</t>
  </si>
  <si>
    <t>Mastoid surgery revision</t>
  </si>
  <si>
    <t>69602</t>
  </si>
  <si>
    <t>69603</t>
  </si>
  <si>
    <t>69604</t>
  </si>
  <si>
    <t>69610</t>
  </si>
  <si>
    <t>Repair of eardrum</t>
  </si>
  <si>
    <t>69620</t>
  </si>
  <si>
    <t>69631</t>
  </si>
  <si>
    <t>Repair eardrum structures</t>
  </si>
  <si>
    <t>69632</t>
  </si>
  <si>
    <t>Rebuild eardrum structures</t>
  </si>
  <si>
    <t>69633</t>
  </si>
  <si>
    <t>69635</t>
  </si>
  <si>
    <t>69636</t>
  </si>
  <si>
    <t>69637</t>
  </si>
  <si>
    <t>69641</t>
  </si>
  <si>
    <t>Revise middle ear &amp; mastoid</t>
  </si>
  <si>
    <t>69642</t>
  </si>
  <si>
    <t>69643</t>
  </si>
  <si>
    <t>69644</t>
  </si>
  <si>
    <t>69645</t>
  </si>
  <si>
    <t>69646</t>
  </si>
  <si>
    <t>69650</t>
  </si>
  <si>
    <t>Release middle ear bone</t>
  </si>
  <si>
    <t>69660</t>
  </si>
  <si>
    <t>Revise middle ear bone</t>
  </si>
  <si>
    <t>69661</t>
  </si>
  <si>
    <t>69662</t>
  </si>
  <si>
    <t>69666</t>
  </si>
  <si>
    <t>Repair middle ear structures</t>
  </si>
  <si>
    <t>69667</t>
  </si>
  <si>
    <t>69670</t>
  </si>
  <si>
    <t>Remove mastoid air cells</t>
  </si>
  <si>
    <t>69676</t>
  </si>
  <si>
    <t>Remove middle ear nerve</t>
  </si>
  <si>
    <t>69700</t>
  </si>
  <si>
    <t>Close mastoid fistula</t>
  </si>
  <si>
    <t>69710</t>
  </si>
  <si>
    <t>Implant/replace hearing aid</t>
  </si>
  <si>
    <t>69711</t>
  </si>
  <si>
    <t>Remove/repair hearing aid</t>
  </si>
  <si>
    <t>69714</t>
  </si>
  <si>
    <t>69717</t>
  </si>
  <si>
    <t>69720</t>
  </si>
  <si>
    <t>Release facial nerve</t>
  </si>
  <si>
    <t>69725</t>
  </si>
  <si>
    <t>69740</t>
  </si>
  <si>
    <t>Repair facial nerve</t>
  </si>
  <si>
    <t>69745</t>
  </si>
  <si>
    <t>69799</t>
  </si>
  <si>
    <t>69801</t>
  </si>
  <si>
    <t>Incise inner ear</t>
  </si>
  <si>
    <t>69805</t>
  </si>
  <si>
    <t>Explore inner ear</t>
  </si>
  <si>
    <t>69806</t>
  </si>
  <si>
    <t>69905</t>
  </si>
  <si>
    <t>Remove inner ear</t>
  </si>
  <si>
    <t>69910</t>
  </si>
  <si>
    <t>Remove inner ear &amp; mastoid</t>
  </si>
  <si>
    <t>69915</t>
  </si>
  <si>
    <t>Incise inner ear nerve</t>
  </si>
  <si>
    <t>69930</t>
  </si>
  <si>
    <t>Implant cochlear device</t>
  </si>
  <si>
    <t>69949</t>
  </si>
  <si>
    <t>69950</t>
  </si>
  <si>
    <t>69955</t>
  </si>
  <si>
    <t>69960</t>
  </si>
  <si>
    <t>Release inner ear canal</t>
  </si>
  <si>
    <t>69970</t>
  </si>
  <si>
    <t>Remove inner ear lesion</t>
  </si>
  <si>
    <t>69979</t>
  </si>
  <si>
    <t>69990</t>
  </si>
  <si>
    <t>Microsurgery add-on</t>
  </si>
  <si>
    <t>70010</t>
  </si>
  <si>
    <t>Contrast x-ray of brain</t>
  </si>
  <si>
    <t>70015</t>
  </si>
  <si>
    <t>70030</t>
  </si>
  <si>
    <t>X-ray eye for foreign body</t>
  </si>
  <si>
    <t>70100</t>
  </si>
  <si>
    <t>X-ray exam of jaw &lt;4views</t>
  </si>
  <si>
    <t>70110</t>
  </si>
  <si>
    <t>X-ray exam of jaw 4/&gt; views</t>
  </si>
  <si>
    <t>70120</t>
  </si>
  <si>
    <t>X-ray exam of mastoids</t>
  </si>
  <si>
    <t>70130</t>
  </si>
  <si>
    <t>70134</t>
  </si>
  <si>
    <t>X-ray exam of middle ear</t>
  </si>
  <si>
    <t>70140</t>
  </si>
  <si>
    <t>X-ray exam of facial bones</t>
  </si>
  <si>
    <t>70150</t>
  </si>
  <si>
    <t>70160</t>
  </si>
  <si>
    <t>X-ray exam of nasal bones</t>
  </si>
  <si>
    <t>70170</t>
  </si>
  <si>
    <t>X-ray exam of tear duct</t>
  </si>
  <si>
    <t>70190</t>
  </si>
  <si>
    <t>X-ray exam of eye sockets</t>
  </si>
  <si>
    <t>70200</t>
  </si>
  <si>
    <t>70210</t>
  </si>
  <si>
    <t>X-ray exam of sinuses</t>
  </si>
  <si>
    <t>70220</t>
  </si>
  <si>
    <t>70240</t>
  </si>
  <si>
    <t>X-ray exam pituitary saddle</t>
  </si>
  <si>
    <t>70250</t>
  </si>
  <si>
    <t>X-ray exam of skull</t>
  </si>
  <si>
    <t>70260</t>
  </si>
  <si>
    <t>70300</t>
  </si>
  <si>
    <t>X-ray exam of teeth</t>
  </si>
  <si>
    <t>70310</t>
  </si>
  <si>
    <t>70320</t>
  </si>
  <si>
    <t>Full mouth x-ray of teeth</t>
  </si>
  <si>
    <t>70328</t>
  </si>
  <si>
    <t>X-ray exam of jaw joint</t>
  </si>
  <si>
    <t>70330</t>
  </si>
  <si>
    <t>X-ray exam of jaw joints</t>
  </si>
  <si>
    <t>70332</t>
  </si>
  <si>
    <t>70336</t>
  </si>
  <si>
    <t>Magnetic image jaw joint</t>
  </si>
  <si>
    <t>70350</t>
  </si>
  <si>
    <t>X-ray head for orthodontia</t>
  </si>
  <si>
    <t>70355</t>
  </si>
  <si>
    <t>Panoramic x-ray of jaws</t>
  </si>
  <si>
    <t>70360</t>
  </si>
  <si>
    <t>X-ray exam of neck</t>
  </si>
  <si>
    <t>70370</t>
  </si>
  <si>
    <t>Throat x-ray &amp; fluoroscopy</t>
  </si>
  <si>
    <t>70371</t>
  </si>
  <si>
    <t>Speech evaluation complex</t>
  </si>
  <si>
    <t>70380</t>
  </si>
  <si>
    <t>X-ray exam of salivary gland</t>
  </si>
  <si>
    <t>70390</t>
  </si>
  <si>
    <t>X-ray exam of salivary duct</t>
  </si>
  <si>
    <t>70450</t>
  </si>
  <si>
    <t>Ct head/brain w/o dye</t>
  </si>
  <si>
    <t>70460</t>
  </si>
  <si>
    <t>Ct head/brain w/dye</t>
  </si>
  <si>
    <t>70470</t>
  </si>
  <si>
    <t>Ct head/brain w/o &amp; w/dye</t>
  </si>
  <si>
    <t>70480</t>
  </si>
  <si>
    <t>Ct orbit/ear/fossa w/o dye</t>
  </si>
  <si>
    <t>70481</t>
  </si>
  <si>
    <t>Ct orbit/ear/fossa w/dye</t>
  </si>
  <si>
    <t>70482</t>
  </si>
  <si>
    <t>Ct orbit/ear/fossa w/o&amp;w/dye</t>
  </si>
  <si>
    <t>70486</t>
  </si>
  <si>
    <t>Ct maxillofacial w/o dye</t>
  </si>
  <si>
    <t>70487</t>
  </si>
  <si>
    <t>Ct maxillofacial w/dye</t>
  </si>
  <si>
    <t>70488</t>
  </si>
  <si>
    <t>Ct maxillofacial w/o &amp; w/dye</t>
  </si>
  <si>
    <t>70490</t>
  </si>
  <si>
    <t>Ct soft tissue neck w/o dye</t>
  </si>
  <si>
    <t>70491</t>
  </si>
  <si>
    <t>Ct soft tissue neck w/dye</t>
  </si>
  <si>
    <t>70492</t>
  </si>
  <si>
    <t>Ct sft tsue nck w/o &amp; w/dye</t>
  </si>
  <si>
    <t>70496</t>
  </si>
  <si>
    <t>Ct angiography head</t>
  </si>
  <si>
    <t>70498</t>
  </si>
  <si>
    <t>Ct angiography neck</t>
  </si>
  <si>
    <t>70540</t>
  </si>
  <si>
    <t>Mri orbit/face/neck w/o dye</t>
  </si>
  <si>
    <t>70542</t>
  </si>
  <si>
    <t>Mri orbit/face/neck w/dye</t>
  </si>
  <si>
    <t>70543</t>
  </si>
  <si>
    <t>Mri orbt/fac/nck w/o &amp;w/dye</t>
  </si>
  <si>
    <t>70544</t>
  </si>
  <si>
    <t>Mr angiography head w/o dye</t>
  </si>
  <si>
    <t>70545</t>
  </si>
  <si>
    <t>Mr angiography head w/dye</t>
  </si>
  <si>
    <t>70546</t>
  </si>
  <si>
    <t>Mr angiograph head w/o&amp;w/dye</t>
  </si>
  <si>
    <t>70547</t>
  </si>
  <si>
    <t>Mr angiography neck w/o dye</t>
  </si>
  <si>
    <t>70548</t>
  </si>
  <si>
    <t>Mr angiography neck w/dye</t>
  </si>
  <si>
    <t>70549</t>
  </si>
  <si>
    <t>Mr angiograph neck w/o&amp;w/dye</t>
  </si>
  <si>
    <t>70551</t>
  </si>
  <si>
    <t>Mri brain stem w/o dye</t>
  </si>
  <si>
    <t>70552</t>
  </si>
  <si>
    <t>Mri brain stem w/dye</t>
  </si>
  <si>
    <t>70553</t>
  </si>
  <si>
    <t>Mri brain stem w/o &amp; w/dye</t>
  </si>
  <si>
    <t>70554</t>
  </si>
  <si>
    <t>Fmri brain by tech</t>
  </si>
  <si>
    <t>70555</t>
  </si>
  <si>
    <t>Fmri brain by phys/psych</t>
  </si>
  <si>
    <t>70557</t>
  </si>
  <si>
    <t>Mri brain w/o dye</t>
  </si>
  <si>
    <t>70558</t>
  </si>
  <si>
    <t>Mri brain w/dye</t>
  </si>
  <si>
    <t>70559</t>
  </si>
  <si>
    <t>Mri brain w/o &amp; w/dye</t>
  </si>
  <si>
    <t>71045</t>
  </si>
  <si>
    <t>X-ray exam chest 1 view</t>
  </si>
  <si>
    <t>71046</t>
  </si>
  <si>
    <t>X-ray exam chest 2 views</t>
  </si>
  <si>
    <t>71047</t>
  </si>
  <si>
    <t>X-ray exam chest 3 views</t>
  </si>
  <si>
    <t>71048</t>
  </si>
  <si>
    <t>X-ray exam chest 4+ views</t>
  </si>
  <si>
    <t>71100</t>
  </si>
  <si>
    <t>X-ray exam ribs uni 2 views</t>
  </si>
  <si>
    <t>71101</t>
  </si>
  <si>
    <t>X-ray exam unilat ribs/chest</t>
  </si>
  <si>
    <t>71110</t>
  </si>
  <si>
    <t>X-ray exam ribs bil 3 views</t>
  </si>
  <si>
    <t>71111</t>
  </si>
  <si>
    <t>X-ray exam ribs/chest4/&gt; vws</t>
  </si>
  <si>
    <t>71120</t>
  </si>
  <si>
    <t>X-ray exam breastbone 2/&gt;vws</t>
  </si>
  <si>
    <t>71130</t>
  </si>
  <si>
    <t>X-ray strenoclavic jt 3/&gt;vws</t>
  </si>
  <si>
    <t>71250</t>
  </si>
  <si>
    <t>71260</t>
  </si>
  <si>
    <t>71270</t>
  </si>
  <si>
    <t>71275</t>
  </si>
  <si>
    <t>Ct angiography chest</t>
  </si>
  <si>
    <t>71550</t>
  </si>
  <si>
    <t>Mri chest w/o dye</t>
  </si>
  <si>
    <t>71551</t>
  </si>
  <si>
    <t>Mri chest w/dye</t>
  </si>
  <si>
    <t>71552</t>
  </si>
  <si>
    <t>Mri chest w/o &amp; w/dye</t>
  </si>
  <si>
    <t>71555</t>
  </si>
  <si>
    <t>Mri angio chest w or w/o dye</t>
  </si>
  <si>
    <t>72020</t>
  </si>
  <si>
    <t>X-ray exam of spine 1 view</t>
  </si>
  <si>
    <t>72040</t>
  </si>
  <si>
    <t>X-ray exam neck spine 2-3 vw</t>
  </si>
  <si>
    <t>72050</t>
  </si>
  <si>
    <t>X-ray exam neck spine 4/5vws</t>
  </si>
  <si>
    <t>72052</t>
  </si>
  <si>
    <t>X-ray exam neck spine 6/&gt;vws</t>
  </si>
  <si>
    <t>72070</t>
  </si>
  <si>
    <t>X-ray exam thorac spine 2vws</t>
  </si>
  <si>
    <t>72072</t>
  </si>
  <si>
    <t>X-ray exam thorac spine 3vws</t>
  </si>
  <si>
    <t>72074</t>
  </si>
  <si>
    <t>X-ray exam thorac spine4/&gt;vw</t>
  </si>
  <si>
    <t>72080</t>
  </si>
  <si>
    <t>X-ray exam thoracolmb 2/&gt; vw</t>
  </si>
  <si>
    <t>72081</t>
  </si>
  <si>
    <t>X-ray exam entire spi 1 vw</t>
  </si>
  <si>
    <t>72082</t>
  </si>
  <si>
    <t>X-ray exam entire spi 2/3 vw</t>
  </si>
  <si>
    <t>72083</t>
  </si>
  <si>
    <t>X-ray exam entire spi 4/5 vw</t>
  </si>
  <si>
    <t>72084</t>
  </si>
  <si>
    <t>X-ray exam entire spi 6/&gt; vw</t>
  </si>
  <si>
    <t>72100</t>
  </si>
  <si>
    <t>X-ray exam l-s spine 2/3 vws</t>
  </si>
  <si>
    <t>72110</t>
  </si>
  <si>
    <t>X-ray exam l-2 spine 4/&gt;vws</t>
  </si>
  <si>
    <t>72114</t>
  </si>
  <si>
    <t>X-ray exam l-s spine bending</t>
  </si>
  <si>
    <t>72120</t>
  </si>
  <si>
    <t>X-ray bend only l-s spine</t>
  </si>
  <si>
    <t>72125</t>
  </si>
  <si>
    <t>Ct neck spine w/o dye</t>
  </si>
  <si>
    <t>72126</t>
  </si>
  <si>
    <t>Ct neck spine w/dye</t>
  </si>
  <si>
    <t>72127</t>
  </si>
  <si>
    <t>Ct neck spine w/o &amp; w/dye</t>
  </si>
  <si>
    <t>72128</t>
  </si>
  <si>
    <t>Ct chest spine w/o dye</t>
  </si>
  <si>
    <t>72129</t>
  </si>
  <si>
    <t>Ct chest spine w/dye</t>
  </si>
  <si>
    <t>72130</t>
  </si>
  <si>
    <t>Ct chest spine w/o &amp; w/dye</t>
  </si>
  <si>
    <t>72131</t>
  </si>
  <si>
    <t>Ct lumbar spine w/o dye</t>
  </si>
  <si>
    <t>72132</t>
  </si>
  <si>
    <t>Ct lumbar spine w/dye</t>
  </si>
  <si>
    <t>72133</t>
  </si>
  <si>
    <t>Ct lumbar spine w/o &amp; w/dye</t>
  </si>
  <si>
    <t>72141</t>
  </si>
  <si>
    <t>Mri neck spine w/o dye</t>
  </si>
  <si>
    <t>72142</t>
  </si>
  <si>
    <t>Mri neck spine w/dye</t>
  </si>
  <si>
    <t>72146</t>
  </si>
  <si>
    <t>Mri chest spine w/o dye</t>
  </si>
  <si>
    <t>72147</t>
  </si>
  <si>
    <t>Mri chest spine w/dye</t>
  </si>
  <si>
    <t>72148</t>
  </si>
  <si>
    <t>Mri lumbar spine w/o dye</t>
  </si>
  <si>
    <t>72149</t>
  </si>
  <si>
    <t>Mri lumbar spine w/dye</t>
  </si>
  <si>
    <t>72156</t>
  </si>
  <si>
    <t>Mri neck spine w/o &amp; w/dye</t>
  </si>
  <si>
    <t>72157</t>
  </si>
  <si>
    <t>Mri chest spine w/o &amp; w/dye</t>
  </si>
  <si>
    <t>72158</t>
  </si>
  <si>
    <t>Mri lumbar spine w/o &amp; w/dye</t>
  </si>
  <si>
    <t>72159</t>
  </si>
  <si>
    <t>Mr angio spine w/o&amp;w/dye</t>
  </si>
  <si>
    <t>72170</t>
  </si>
  <si>
    <t>X-ray exam of pelvis</t>
  </si>
  <si>
    <t>72190</t>
  </si>
  <si>
    <t>72191</t>
  </si>
  <si>
    <t>Ct angiograph pelv w/o&amp;w/dye</t>
  </si>
  <si>
    <t>72192</t>
  </si>
  <si>
    <t>Ct pelvis w/o dye</t>
  </si>
  <si>
    <t>72193</t>
  </si>
  <si>
    <t>Ct pelvis w/dye</t>
  </si>
  <si>
    <t>72194</t>
  </si>
  <si>
    <t>Ct pelvis w/o &amp; w/dye</t>
  </si>
  <si>
    <t>72195</t>
  </si>
  <si>
    <t>Mri pelvis w/o dye</t>
  </si>
  <si>
    <t>72196</t>
  </si>
  <si>
    <t>Mri pelvis w/dye</t>
  </si>
  <si>
    <t>72197</t>
  </si>
  <si>
    <t>Mri pelvis w/o &amp; w/dye</t>
  </si>
  <si>
    <t>72198</t>
  </si>
  <si>
    <t>Mr angio pelvis w/o &amp; w/dye</t>
  </si>
  <si>
    <t>72200</t>
  </si>
  <si>
    <t>X-ray exam si joints</t>
  </si>
  <si>
    <t>72202</t>
  </si>
  <si>
    <t>X-ray exam si joints 3/&gt; vws</t>
  </si>
  <si>
    <t>72220</t>
  </si>
  <si>
    <t>X-ray exam sacrum tailbone</t>
  </si>
  <si>
    <t>72240</t>
  </si>
  <si>
    <t>Myelography neck spine</t>
  </si>
  <si>
    <t>72255</t>
  </si>
  <si>
    <t>Myelography thoracic spine</t>
  </si>
  <si>
    <t>72265</t>
  </si>
  <si>
    <t>Myelography l-s spine</t>
  </si>
  <si>
    <t>72270</t>
  </si>
  <si>
    <t>Myelogphy 2/&gt; spine regions</t>
  </si>
  <si>
    <t>72285</t>
  </si>
  <si>
    <t>Discography cerv/thor spine</t>
  </si>
  <si>
    <t>72295</t>
  </si>
  <si>
    <t>X-ray of lower spine disk</t>
  </si>
  <si>
    <t>73000</t>
  </si>
  <si>
    <t>X-ray exam of collar bone</t>
  </si>
  <si>
    <t>73010</t>
  </si>
  <si>
    <t>X-ray exam of shoulder blade</t>
  </si>
  <si>
    <t>73020</t>
  </si>
  <si>
    <t>X-ray exam of shoulder</t>
  </si>
  <si>
    <t>73030</t>
  </si>
  <si>
    <t>73040</t>
  </si>
  <si>
    <t>Contrast x-ray of shoulder</t>
  </si>
  <si>
    <t>73050</t>
  </si>
  <si>
    <t>X-ray exam of shoulders</t>
  </si>
  <si>
    <t>73060</t>
  </si>
  <si>
    <t>X-ray exam of humerus</t>
  </si>
  <si>
    <t>73070</t>
  </si>
  <si>
    <t>X-ray exam of elbow</t>
  </si>
  <si>
    <t>73080</t>
  </si>
  <si>
    <t>73085</t>
  </si>
  <si>
    <t>Contrast x-ray of elbow</t>
  </si>
  <si>
    <t>73090</t>
  </si>
  <si>
    <t>X-ray exam of forearm</t>
  </si>
  <si>
    <t>73092</t>
  </si>
  <si>
    <t>X-ray exam of arm infant</t>
  </si>
  <si>
    <t>73100</t>
  </si>
  <si>
    <t>X-ray exam of wrist</t>
  </si>
  <si>
    <t>73110</t>
  </si>
  <si>
    <t>73115</t>
  </si>
  <si>
    <t>Contrast x-ray of wrist</t>
  </si>
  <si>
    <t>73120</t>
  </si>
  <si>
    <t>X-ray exam of hand</t>
  </si>
  <si>
    <t>73130</t>
  </si>
  <si>
    <t>73140</t>
  </si>
  <si>
    <t>X-ray exam of finger(s)</t>
  </si>
  <si>
    <t>73200</t>
  </si>
  <si>
    <t>Ct upper extremity w/o dye</t>
  </si>
  <si>
    <t>73201</t>
  </si>
  <si>
    <t>Ct upper extremity w/dye</t>
  </si>
  <si>
    <t>73202</t>
  </si>
  <si>
    <t>Ct uppr extremity w/o&amp;w/dye</t>
  </si>
  <si>
    <t>73206</t>
  </si>
  <si>
    <t>Ct angio upr extrm w/o&amp;w/dye</t>
  </si>
  <si>
    <t>73218</t>
  </si>
  <si>
    <t>Mri upper extremity w/o dye</t>
  </si>
  <si>
    <t>73219</t>
  </si>
  <si>
    <t>Mri upper extremity w/dye</t>
  </si>
  <si>
    <t>73220</t>
  </si>
  <si>
    <t>Mri uppr extremity w/o&amp;w/dye</t>
  </si>
  <si>
    <t>73221</t>
  </si>
  <si>
    <t>Mri joint upr extrem w/o dye</t>
  </si>
  <si>
    <t>73222</t>
  </si>
  <si>
    <t>Mri joint upr extrem w/dye</t>
  </si>
  <si>
    <t>73223</t>
  </si>
  <si>
    <t>Mri joint upr extr w/o&amp;w/dye</t>
  </si>
  <si>
    <t>73225</t>
  </si>
  <si>
    <t>Mr angio upr extr w/o&amp;w/dye</t>
  </si>
  <si>
    <t>73501</t>
  </si>
  <si>
    <t>X-ray exam hip uni 1 view</t>
  </si>
  <si>
    <t>73502</t>
  </si>
  <si>
    <t>X-ray exam hip uni 2-3 views</t>
  </si>
  <si>
    <t>73503</t>
  </si>
  <si>
    <t>X-ray exam hip uni 4/&gt; views</t>
  </si>
  <si>
    <t>73521</t>
  </si>
  <si>
    <t>X-ray exam hips bi 2 views</t>
  </si>
  <si>
    <t>73522</t>
  </si>
  <si>
    <t>X-ray exam hips bi 3-4 views</t>
  </si>
  <si>
    <t>73523</t>
  </si>
  <si>
    <t>X-ray exam hips bi 5/&gt; views</t>
  </si>
  <si>
    <t>73525</t>
  </si>
  <si>
    <t>Contrast x-ray of hip</t>
  </si>
  <si>
    <t>73551</t>
  </si>
  <si>
    <t>X-ray exam of femur 1</t>
  </si>
  <si>
    <t>73552</t>
  </si>
  <si>
    <t>X-ray exam of femur 2/&gt;</t>
  </si>
  <si>
    <t>73560</t>
  </si>
  <si>
    <t>X-ray exam of knee 1 or 2</t>
  </si>
  <si>
    <t>73562</t>
  </si>
  <si>
    <t>X-ray exam of knee 3</t>
  </si>
  <si>
    <t>73564</t>
  </si>
  <si>
    <t>X-ray exam knee 4 or more</t>
  </si>
  <si>
    <t>73565</t>
  </si>
  <si>
    <t>X-ray exam of knees</t>
  </si>
  <si>
    <t>73580</t>
  </si>
  <si>
    <t>Contrast x-ray of knee joint</t>
  </si>
  <si>
    <t>73590</t>
  </si>
  <si>
    <t>X-ray exam of lower leg</t>
  </si>
  <si>
    <t>73592</t>
  </si>
  <si>
    <t>X-ray exam of leg infant</t>
  </si>
  <si>
    <t>73600</t>
  </si>
  <si>
    <t>X-ray exam of ankle</t>
  </si>
  <si>
    <t>73610</t>
  </si>
  <si>
    <t>73615</t>
  </si>
  <si>
    <t>Contrast x-ray of ankle</t>
  </si>
  <si>
    <t>73620</t>
  </si>
  <si>
    <t>X-ray exam of foot</t>
  </si>
  <si>
    <t>73630</t>
  </si>
  <si>
    <t>73650</t>
  </si>
  <si>
    <t>X-ray exam of heel</t>
  </si>
  <si>
    <t>73660</t>
  </si>
  <si>
    <t>X-ray exam of toe(s)</t>
  </si>
  <si>
    <t>73700</t>
  </si>
  <si>
    <t>Ct lower extremity w/o dye</t>
  </si>
  <si>
    <t>73701</t>
  </si>
  <si>
    <t>Ct lower extremity w/dye</t>
  </si>
  <si>
    <t>73702</t>
  </si>
  <si>
    <t>Ct lwr extremity w/o&amp;w/dye</t>
  </si>
  <si>
    <t>73706</t>
  </si>
  <si>
    <t>Ct angio lwr extr w/o&amp;w/dye</t>
  </si>
  <si>
    <t>73718</t>
  </si>
  <si>
    <t>Mri lower extremity w/o dye</t>
  </si>
  <si>
    <t>73719</t>
  </si>
  <si>
    <t>Mri lower extremity w/dye</t>
  </si>
  <si>
    <t>73720</t>
  </si>
  <si>
    <t>Mri lwr extremity w/o&amp;w/dye</t>
  </si>
  <si>
    <t>73721</t>
  </si>
  <si>
    <t>Mri jnt of lwr extre w/o dye</t>
  </si>
  <si>
    <t>73722</t>
  </si>
  <si>
    <t>Mri joint of lwr extr w/dye</t>
  </si>
  <si>
    <t>73723</t>
  </si>
  <si>
    <t>Mri joint lwr extr w/o&amp;w/dye</t>
  </si>
  <si>
    <t>73725</t>
  </si>
  <si>
    <t>Mr ang lwr ext w or w/o dye</t>
  </si>
  <si>
    <t>X-ray xm esophagus 2cntrst</t>
  </si>
  <si>
    <t>X-ray sm int f-thru std</t>
  </si>
  <si>
    <t>74018</t>
  </si>
  <si>
    <t>X-ray exam abdomen 1 view</t>
  </si>
  <si>
    <t>74019</t>
  </si>
  <si>
    <t>X-ray exam abdomen 2 views</t>
  </si>
  <si>
    <t>74021</t>
  </si>
  <si>
    <t>X-ray exam abdomen 3+ views</t>
  </si>
  <si>
    <t>74022</t>
  </si>
  <si>
    <t>74150</t>
  </si>
  <si>
    <t>Ct abdomen w/o dye</t>
  </si>
  <si>
    <t>74160</t>
  </si>
  <si>
    <t>Ct abdomen w/dye</t>
  </si>
  <si>
    <t>74170</t>
  </si>
  <si>
    <t>Ct abdomen w/o &amp; w/dye</t>
  </si>
  <si>
    <t>Ct angio abd&amp;pelv w/o&amp;w/dye</t>
  </si>
  <si>
    <t>Ct angio abdom w/o &amp; w/dye</t>
  </si>
  <si>
    <t>74176</t>
  </si>
  <si>
    <t>Ct abd &amp; pelvis w/o contrast</t>
  </si>
  <si>
    <t>74177</t>
  </si>
  <si>
    <t>Ct abd &amp; pelv w/contrast</t>
  </si>
  <si>
    <t>74178</t>
  </si>
  <si>
    <t>Ct abd &amp; pelv 1/&gt; regns</t>
  </si>
  <si>
    <t>74181</t>
  </si>
  <si>
    <t>Mri abdomen w/o dye</t>
  </si>
  <si>
    <t>74182</t>
  </si>
  <si>
    <t>Mri abdomen w/dye</t>
  </si>
  <si>
    <t>74183</t>
  </si>
  <si>
    <t>Mri abdomen w/o &amp; w/dye</t>
  </si>
  <si>
    <t>74185</t>
  </si>
  <si>
    <t>Mri angio abdom w orw/o dye</t>
  </si>
  <si>
    <t>74190</t>
  </si>
  <si>
    <t>X-ray exam of peritoneum</t>
  </si>
  <si>
    <t>74210</t>
  </si>
  <si>
    <t>74220</t>
  </si>
  <si>
    <t>74230</t>
  </si>
  <si>
    <t>74235</t>
  </si>
  <si>
    <t>Remove esophagus obstruction</t>
  </si>
  <si>
    <t>74240</t>
  </si>
  <si>
    <t>74246</t>
  </si>
  <si>
    <t>74250</t>
  </si>
  <si>
    <t>74251</t>
  </si>
  <si>
    <t>74261</t>
  </si>
  <si>
    <t>Ct colonography dx</t>
  </si>
  <si>
    <t>74262</t>
  </si>
  <si>
    <t>Ct colonography dx w/dye</t>
  </si>
  <si>
    <t>74263</t>
  </si>
  <si>
    <t>Ct colonography screening</t>
  </si>
  <si>
    <t>74270</t>
  </si>
  <si>
    <t>74280</t>
  </si>
  <si>
    <t>74283</t>
  </si>
  <si>
    <t>Ther nma rdctj intus/obstrcj</t>
  </si>
  <si>
    <t>74290</t>
  </si>
  <si>
    <t>Contrast x-ray gallbladder</t>
  </si>
  <si>
    <t>74300</t>
  </si>
  <si>
    <t>X-ray bile ducts/pancreas</t>
  </si>
  <si>
    <t>74301</t>
  </si>
  <si>
    <t>X-rays at surgery add-on</t>
  </si>
  <si>
    <t>74328</t>
  </si>
  <si>
    <t>X-ray bile duct endoscopy</t>
  </si>
  <si>
    <t>74329</t>
  </si>
  <si>
    <t>X-ray for pancreas endoscopy</t>
  </si>
  <si>
    <t>74330</t>
  </si>
  <si>
    <t>X-ray bile/panc endoscopy</t>
  </si>
  <si>
    <t>74340</t>
  </si>
  <si>
    <t>X-ray guide for gi tube</t>
  </si>
  <si>
    <t>74355</t>
  </si>
  <si>
    <t>X-ray guide intestinal tube</t>
  </si>
  <si>
    <t>74360</t>
  </si>
  <si>
    <t>X-ray guide gi dilation</t>
  </si>
  <si>
    <t>74363</t>
  </si>
  <si>
    <t>X-ray bile duct dilation</t>
  </si>
  <si>
    <t>74400</t>
  </si>
  <si>
    <t>74410</t>
  </si>
  <si>
    <t>74415</t>
  </si>
  <si>
    <t>74420</t>
  </si>
  <si>
    <t>74425</t>
  </si>
  <si>
    <t>74430</t>
  </si>
  <si>
    <t>Contrast x-ray bladder</t>
  </si>
  <si>
    <t>74440</t>
  </si>
  <si>
    <t>X-ray male genital tract</t>
  </si>
  <si>
    <t>74445</t>
  </si>
  <si>
    <t>X-ray exam of penis</t>
  </si>
  <si>
    <t>74450</t>
  </si>
  <si>
    <t>X-ray urethra/bladder</t>
  </si>
  <si>
    <t>74455</t>
  </si>
  <si>
    <t>74470</t>
  </si>
  <si>
    <t>X-ray exam of kidney lesion</t>
  </si>
  <si>
    <t>74485</t>
  </si>
  <si>
    <t>Dilation urtr/urt rs&amp;i</t>
  </si>
  <si>
    <t>74712</t>
  </si>
  <si>
    <t>Mri fetal sngl/1st gestation</t>
  </si>
  <si>
    <t>74713</t>
  </si>
  <si>
    <t>Mri fetal ea addl gestation</t>
  </si>
  <si>
    <t>74740</t>
  </si>
  <si>
    <t>X-ray female genital tract</t>
  </si>
  <si>
    <t>74742</t>
  </si>
  <si>
    <t>X-ray fallopian tube</t>
  </si>
  <si>
    <t>74775</t>
  </si>
  <si>
    <t>X-ray exam of perineum</t>
  </si>
  <si>
    <t>Cardiac mri for morph</t>
  </si>
  <si>
    <t>Cardiac mri w/stress img</t>
  </si>
  <si>
    <t>Cardiac mri for morph w/dye</t>
  </si>
  <si>
    <t>Card mri w/stress img &amp; dye</t>
  </si>
  <si>
    <t>Card mri veloc flow mapping</t>
  </si>
  <si>
    <t>Ct hrt w/o dye w/ca test</t>
  </si>
  <si>
    <t>Ct hrt w/3d image</t>
  </si>
  <si>
    <t>Ct hrt w/3d image congen</t>
  </si>
  <si>
    <t>Ct angio hrt w/3d image</t>
  </si>
  <si>
    <t>75600</t>
  </si>
  <si>
    <t>Contrast exam thoracic aorta</t>
  </si>
  <si>
    <t>75605</t>
  </si>
  <si>
    <t>75625</t>
  </si>
  <si>
    <t>Contrast exam abdominl aorta</t>
  </si>
  <si>
    <t>75630</t>
  </si>
  <si>
    <t>X-ray aorta leg arteries</t>
  </si>
  <si>
    <t>75635</t>
  </si>
  <si>
    <t>Ct angio abdominal arteries</t>
  </si>
  <si>
    <t>75705</t>
  </si>
  <si>
    <t>Artery x-rays spine</t>
  </si>
  <si>
    <t>75710</t>
  </si>
  <si>
    <t>Artery x-rays arm/leg</t>
  </si>
  <si>
    <t>75716</t>
  </si>
  <si>
    <t>Artery x-rays arms/legs</t>
  </si>
  <si>
    <t>75726</t>
  </si>
  <si>
    <t>Artery x-rays abdomen</t>
  </si>
  <si>
    <t>75731</t>
  </si>
  <si>
    <t>Artery x-rays adrenal gland</t>
  </si>
  <si>
    <t>75733</t>
  </si>
  <si>
    <t>Artery x-rays adrenals</t>
  </si>
  <si>
    <t>75736</t>
  </si>
  <si>
    <t>Artery x-rays pelvis</t>
  </si>
  <si>
    <t>75741</t>
  </si>
  <si>
    <t>Artery x-rays lung</t>
  </si>
  <si>
    <t>75743</t>
  </si>
  <si>
    <t>Artery x-rays lungs</t>
  </si>
  <si>
    <t>75746</t>
  </si>
  <si>
    <t>75756</t>
  </si>
  <si>
    <t>Artery x-rays chest</t>
  </si>
  <si>
    <t>75774</t>
  </si>
  <si>
    <t>Artery x-ray each vessel</t>
  </si>
  <si>
    <t>75801</t>
  </si>
  <si>
    <t>Lymph vessel x-ray arm/leg</t>
  </si>
  <si>
    <t>75803</t>
  </si>
  <si>
    <t>Lymph vessel x-ray arms/legs</t>
  </si>
  <si>
    <t>75805</t>
  </si>
  <si>
    <t>Lymph vessel x-ray trunk</t>
  </si>
  <si>
    <t>75807</t>
  </si>
  <si>
    <t>75809</t>
  </si>
  <si>
    <t>Nonvascular shunt x-ray</t>
  </si>
  <si>
    <t>75810</t>
  </si>
  <si>
    <t>Vein x-ray spleen/liver</t>
  </si>
  <si>
    <t>75820</t>
  </si>
  <si>
    <t>Vein x-ray arm/leg</t>
  </si>
  <si>
    <t>75822</t>
  </si>
  <si>
    <t>Vein x-ray arms/legs</t>
  </si>
  <si>
    <t>75825</t>
  </si>
  <si>
    <t>Vein x-ray trunk</t>
  </si>
  <si>
    <t>75827</t>
  </si>
  <si>
    <t>Vein x-ray chest</t>
  </si>
  <si>
    <t>75831</t>
  </si>
  <si>
    <t>Vein x-ray kidney</t>
  </si>
  <si>
    <t>75833</t>
  </si>
  <si>
    <t>Vein x-ray kidneys</t>
  </si>
  <si>
    <t>75840</t>
  </si>
  <si>
    <t>Vein x-ray adrenal gland</t>
  </si>
  <si>
    <t>75842</t>
  </si>
  <si>
    <t>Vein x-ray adrenal glands</t>
  </si>
  <si>
    <t>75860</t>
  </si>
  <si>
    <t>Vein x-ray neck</t>
  </si>
  <si>
    <t>75870</t>
  </si>
  <si>
    <t>Vein x-ray skull</t>
  </si>
  <si>
    <t>75872</t>
  </si>
  <si>
    <t>Vein x-ray skull epidural</t>
  </si>
  <si>
    <t>75880</t>
  </si>
  <si>
    <t>Vein x-ray eye socket</t>
  </si>
  <si>
    <t>75885</t>
  </si>
  <si>
    <t>Vein x-ray liver w/hemodynam</t>
  </si>
  <si>
    <t>75887</t>
  </si>
  <si>
    <t>Vein x-ray liver w/o hemodyn</t>
  </si>
  <si>
    <t>75889</t>
  </si>
  <si>
    <t>75891</t>
  </si>
  <si>
    <t>Vein x-ray liver</t>
  </si>
  <si>
    <t>75893</t>
  </si>
  <si>
    <t>Venous sampling by catheter</t>
  </si>
  <si>
    <t>75894</t>
  </si>
  <si>
    <t>X-rays transcath therapy</t>
  </si>
  <si>
    <t>75898</t>
  </si>
  <si>
    <t>Follow-up angiography</t>
  </si>
  <si>
    <t>75901</t>
  </si>
  <si>
    <t>Remove cva device obstruct</t>
  </si>
  <si>
    <t>75902</t>
  </si>
  <si>
    <t>Remove cva lumen obstruct</t>
  </si>
  <si>
    <t>75956</t>
  </si>
  <si>
    <t>Xray endovasc thor ao repr</t>
  </si>
  <si>
    <t>75957</t>
  </si>
  <si>
    <t>75958</t>
  </si>
  <si>
    <t>Xray place prox ext thor ao</t>
  </si>
  <si>
    <t>75959</t>
  </si>
  <si>
    <t>Xray place dist ext thor ao</t>
  </si>
  <si>
    <t>75970</t>
  </si>
  <si>
    <t>Vascular biopsy</t>
  </si>
  <si>
    <t>75984</t>
  </si>
  <si>
    <t>Xray control catheter change</t>
  </si>
  <si>
    <t>75989</t>
  </si>
  <si>
    <t>Abscess drainage under x-ray</t>
  </si>
  <si>
    <t>76000</t>
  </si>
  <si>
    <t>Fluoroscopy &lt;1 hr phys/qhp</t>
  </si>
  <si>
    <t>76010</t>
  </si>
  <si>
    <t>X-ray nose to rectum</t>
  </si>
  <si>
    <t>76080</t>
  </si>
  <si>
    <t>X-ray exam of fistula</t>
  </si>
  <si>
    <t>76098</t>
  </si>
  <si>
    <t>X-ray exam surgical specimen</t>
  </si>
  <si>
    <t>76100</t>
  </si>
  <si>
    <t>X-ray exam of body section</t>
  </si>
  <si>
    <t>76120</t>
  </si>
  <si>
    <t>Cine/video x-rays</t>
  </si>
  <si>
    <t>76125</t>
  </si>
  <si>
    <t>Cine/video x-rays add-on</t>
  </si>
  <si>
    <t>76140</t>
  </si>
  <si>
    <t>X-ray consultation</t>
  </si>
  <si>
    <t>76376</t>
  </si>
  <si>
    <t>3d render w/intrp postproces</t>
  </si>
  <si>
    <t>76377</t>
  </si>
  <si>
    <t>76380</t>
  </si>
  <si>
    <t>Cat scan follow-up study</t>
  </si>
  <si>
    <t>76390</t>
  </si>
  <si>
    <t>Mr spectroscopy</t>
  </si>
  <si>
    <t>76391</t>
  </si>
  <si>
    <t>Mr elastography</t>
  </si>
  <si>
    <t>76496</t>
  </si>
  <si>
    <t>76497</t>
  </si>
  <si>
    <t>76498</t>
  </si>
  <si>
    <t>76499</t>
  </si>
  <si>
    <t>76506</t>
  </si>
  <si>
    <t>Echo exam of head</t>
  </si>
  <si>
    <t>76510</t>
  </si>
  <si>
    <t>76511</t>
  </si>
  <si>
    <t>76512</t>
  </si>
  <si>
    <t>76513</t>
  </si>
  <si>
    <t>76514</t>
  </si>
  <si>
    <t>Echo exam of eye thickness</t>
  </si>
  <si>
    <t>76516</t>
  </si>
  <si>
    <t>Echo exam of eye</t>
  </si>
  <si>
    <t>76519</t>
  </si>
  <si>
    <t>76529</t>
  </si>
  <si>
    <t>76536</t>
  </si>
  <si>
    <t>Us exam of head and neck</t>
  </si>
  <si>
    <t>76604</t>
  </si>
  <si>
    <t>Us exam chest</t>
  </si>
  <si>
    <t>76641</t>
  </si>
  <si>
    <t>Ultrasound breast complete</t>
  </si>
  <si>
    <t>76642</t>
  </si>
  <si>
    <t>Ultrasound breast limited</t>
  </si>
  <si>
    <t>76700</t>
  </si>
  <si>
    <t>Us exam abdom complete</t>
  </si>
  <si>
    <t>76705</t>
  </si>
  <si>
    <t>Echo exam of abdomen</t>
  </si>
  <si>
    <t>76706</t>
  </si>
  <si>
    <t>Us abdl aorta screen aaa</t>
  </si>
  <si>
    <t>76770</t>
  </si>
  <si>
    <t>Us exam abdo back wall comp</t>
  </si>
  <si>
    <t>76775</t>
  </si>
  <si>
    <t>Us exam abdo back wall lim</t>
  </si>
  <si>
    <t>76776</t>
  </si>
  <si>
    <t>Us exam k transpl w/doppler</t>
  </si>
  <si>
    <t>76800</t>
  </si>
  <si>
    <t>Us exam spinal canal</t>
  </si>
  <si>
    <t>76801</t>
  </si>
  <si>
    <t>Ob us &lt; 14 wks single fetus</t>
  </si>
  <si>
    <t>76802</t>
  </si>
  <si>
    <t>Ob us &lt; 14 wks addl fetus</t>
  </si>
  <si>
    <t>76805</t>
  </si>
  <si>
    <t>76810</t>
  </si>
  <si>
    <t>76811</t>
  </si>
  <si>
    <t>Ob us detailed sngl fetus</t>
  </si>
  <si>
    <t>76812</t>
  </si>
  <si>
    <t>Ob us detailed addl fetus</t>
  </si>
  <si>
    <t>76813</t>
  </si>
  <si>
    <t>Ob us nuchal meas 1 gest</t>
  </si>
  <si>
    <t>76814</t>
  </si>
  <si>
    <t>Ob us nuchal meas add-on</t>
  </si>
  <si>
    <t>76815</t>
  </si>
  <si>
    <t>Ob us limited fetus(s)</t>
  </si>
  <si>
    <t>76816</t>
  </si>
  <si>
    <t>Ob us follow-up per fetus</t>
  </si>
  <si>
    <t>76817</t>
  </si>
  <si>
    <t>Transvaginal us obstetric</t>
  </si>
  <si>
    <t>76818</t>
  </si>
  <si>
    <t>Fetal biophys profile w/nst</t>
  </si>
  <si>
    <t>76819</t>
  </si>
  <si>
    <t>Fetal biophys profil w/o nst</t>
  </si>
  <si>
    <t>76820</t>
  </si>
  <si>
    <t>Umbilical artery echo</t>
  </si>
  <si>
    <t>76821</t>
  </si>
  <si>
    <t>Middle cerebral artery echo</t>
  </si>
  <si>
    <t>76825</t>
  </si>
  <si>
    <t>Echo exam of fetal heart</t>
  </si>
  <si>
    <t>76826</t>
  </si>
  <si>
    <t>76827</t>
  </si>
  <si>
    <t>76828</t>
  </si>
  <si>
    <t>76830</t>
  </si>
  <si>
    <t>Transvaginal us non-ob</t>
  </si>
  <si>
    <t>76831</t>
  </si>
  <si>
    <t>Echo exam uterus</t>
  </si>
  <si>
    <t>76856</t>
  </si>
  <si>
    <t>Us exam pelvic complete</t>
  </si>
  <si>
    <t>76857</t>
  </si>
  <si>
    <t>Us exam pelvic limited</t>
  </si>
  <si>
    <t>76870</t>
  </si>
  <si>
    <t>Us exam scrotum</t>
  </si>
  <si>
    <t>76872</t>
  </si>
  <si>
    <t>Us transrectal</t>
  </si>
  <si>
    <t>76873</t>
  </si>
  <si>
    <t>Echograp trans r pros study</t>
  </si>
  <si>
    <t>76881</t>
  </si>
  <si>
    <t>Us compl joint r-t w/img</t>
  </si>
  <si>
    <t>76882</t>
  </si>
  <si>
    <t>76885</t>
  </si>
  <si>
    <t>Us exam infant hips dynamic</t>
  </si>
  <si>
    <t>76886</t>
  </si>
  <si>
    <t>Us exam infant hips static</t>
  </si>
  <si>
    <t>76932</t>
  </si>
  <si>
    <t>Echo guide for heart biopsy</t>
  </si>
  <si>
    <t>76936</t>
  </si>
  <si>
    <t>Echo guide for artery repair</t>
  </si>
  <si>
    <t>76937</t>
  </si>
  <si>
    <t>Us guide vascular access</t>
  </si>
  <si>
    <t>76940</t>
  </si>
  <si>
    <t>Us guide tissue ablation</t>
  </si>
  <si>
    <t>76941</t>
  </si>
  <si>
    <t>Echo guide for transfusion</t>
  </si>
  <si>
    <t>76942</t>
  </si>
  <si>
    <t>Echo guide for biopsy</t>
  </si>
  <si>
    <t>76945</t>
  </si>
  <si>
    <t>Echo guide villus sampling</t>
  </si>
  <si>
    <t>76946</t>
  </si>
  <si>
    <t>Echo guide for amniocentesis</t>
  </si>
  <si>
    <t>76948</t>
  </si>
  <si>
    <t>Echo guide ova aspiration</t>
  </si>
  <si>
    <t>76965</t>
  </si>
  <si>
    <t>Echo guidance radiotherapy</t>
  </si>
  <si>
    <t>76975</t>
  </si>
  <si>
    <t>Gi endoscopic ultrasound</t>
  </si>
  <si>
    <t>76977</t>
  </si>
  <si>
    <t>Us bone density measure</t>
  </si>
  <si>
    <t>76978</t>
  </si>
  <si>
    <t>Us trgt dyn mbubb 1st les</t>
  </si>
  <si>
    <t>76979</t>
  </si>
  <si>
    <t>Us trgt dyn mbubb ea addl</t>
  </si>
  <si>
    <t>76981</t>
  </si>
  <si>
    <t>Use parenchyma</t>
  </si>
  <si>
    <t>76982</t>
  </si>
  <si>
    <t>Use 1st target lesion</t>
  </si>
  <si>
    <t>76983</t>
  </si>
  <si>
    <t>Use ea addl target lesion</t>
  </si>
  <si>
    <t>76998</t>
  </si>
  <si>
    <t>Us guide intraop</t>
  </si>
  <si>
    <t>76999</t>
  </si>
  <si>
    <t>Echo examination procedure</t>
  </si>
  <si>
    <t>77001</t>
  </si>
  <si>
    <t>Fluoroguide for vein device</t>
  </si>
  <si>
    <t>77002</t>
  </si>
  <si>
    <t>Needle localization by xray</t>
  </si>
  <si>
    <t>77003</t>
  </si>
  <si>
    <t>Fluoroguide for spine inject</t>
  </si>
  <si>
    <t>77011</t>
  </si>
  <si>
    <t>Ct scan for localization</t>
  </si>
  <si>
    <t>77012</t>
  </si>
  <si>
    <t>Ct scan for needle biopsy</t>
  </si>
  <si>
    <t>77013</t>
  </si>
  <si>
    <t>Ct guide for tissue ablation</t>
  </si>
  <si>
    <t>77014</t>
  </si>
  <si>
    <t>Ct scan for therapy guide</t>
  </si>
  <si>
    <t>77021</t>
  </si>
  <si>
    <t>Mri guidance ndl plmt rs&amp;i</t>
  </si>
  <si>
    <t>77022</t>
  </si>
  <si>
    <t>Mri gdn parnchyma tiss abltj</t>
  </si>
  <si>
    <t>77046</t>
  </si>
  <si>
    <t>Mri breast c- unilateral</t>
  </si>
  <si>
    <t>77047</t>
  </si>
  <si>
    <t>Mri breast c- bilateral</t>
  </si>
  <si>
    <t>77048</t>
  </si>
  <si>
    <t>Mri breast c-+ w/cad uni</t>
  </si>
  <si>
    <t>77049</t>
  </si>
  <si>
    <t>Mri breast c-+ w/cad bi</t>
  </si>
  <si>
    <t>77053</t>
  </si>
  <si>
    <t>X-ray of mammary duct</t>
  </si>
  <si>
    <t>77054</t>
  </si>
  <si>
    <t>X-ray of mammary ducts</t>
  </si>
  <si>
    <t>77061</t>
  </si>
  <si>
    <t>Breast tomosynthesis uni</t>
  </si>
  <si>
    <t>77062</t>
  </si>
  <si>
    <t>Breast tomosynthesis bi</t>
  </si>
  <si>
    <t>77063</t>
  </si>
  <si>
    <t>77065</t>
  </si>
  <si>
    <t>Dx mammo incl cad uni</t>
  </si>
  <si>
    <t>77066</t>
  </si>
  <si>
    <t>Dx mammo incl cad bi</t>
  </si>
  <si>
    <t>77067</t>
  </si>
  <si>
    <t>Scr mammo bi incl cad</t>
  </si>
  <si>
    <t>77071</t>
  </si>
  <si>
    <t>X-ray stress view</t>
  </si>
  <si>
    <t>77072</t>
  </si>
  <si>
    <t>X-rays for bone age</t>
  </si>
  <si>
    <t>77073</t>
  </si>
  <si>
    <t>X-rays bone length studies</t>
  </si>
  <si>
    <t>77074</t>
  </si>
  <si>
    <t>X-rays bone survey limited</t>
  </si>
  <si>
    <t>77075</t>
  </si>
  <si>
    <t>X-rays bone survey complete</t>
  </si>
  <si>
    <t>77076</t>
  </si>
  <si>
    <t>X-rays bone survey infant</t>
  </si>
  <si>
    <t>77077</t>
  </si>
  <si>
    <t>Joint survey single view</t>
  </si>
  <si>
    <t>77078</t>
  </si>
  <si>
    <t>Ct bone density axial</t>
  </si>
  <si>
    <t>77080</t>
  </si>
  <si>
    <t>Dxa bone density axial</t>
  </si>
  <si>
    <t>77081</t>
  </si>
  <si>
    <t>Dxa bone density/peripheral</t>
  </si>
  <si>
    <t>77084</t>
  </si>
  <si>
    <t>Magnetic image bone marrow</t>
  </si>
  <si>
    <t>77085</t>
  </si>
  <si>
    <t>Dxa bone density study</t>
  </si>
  <si>
    <t>77086</t>
  </si>
  <si>
    <t>Fracture assessment via dxa</t>
  </si>
  <si>
    <t>77261</t>
  </si>
  <si>
    <t>Radiation therapy planning</t>
  </si>
  <si>
    <t>77262</t>
  </si>
  <si>
    <t>77263</t>
  </si>
  <si>
    <t>77280</t>
  </si>
  <si>
    <t>Set radiation therapy field</t>
  </si>
  <si>
    <t>77285</t>
  </si>
  <si>
    <t>77290</t>
  </si>
  <si>
    <t>77293</t>
  </si>
  <si>
    <t>Respirator motion mgmt simul</t>
  </si>
  <si>
    <t>77295</t>
  </si>
  <si>
    <t>3-d radiotherapy plan</t>
  </si>
  <si>
    <t>77299</t>
  </si>
  <si>
    <t>77300</t>
  </si>
  <si>
    <t>Radiation therapy dose plan</t>
  </si>
  <si>
    <t>77301</t>
  </si>
  <si>
    <t>Radiotherapy dose plan imrt</t>
  </si>
  <si>
    <t>77306</t>
  </si>
  <si>
    <t>Telethx isodose plan simple</t>
  </si>
  <si>
    <t>77307</t>
  </si>
  <si>
    <t>Telethx isodose plan cplx</t>
  </si>
  <si>
    <t>77316</t>
  </si>
  <si>
    <t>Brachytx isodose plan simple</t>
  </si>
  <si>
    <t>77317</t>
  </si>
  <si>
    <t>Brachytx isodose intermed</t>
  </si>
  <si>
    <t>77318</t>
  </si>
  <si>
    <t>Brachytx isodose complex</t>
  </si>
  <si>
    <t>77321</t>
  </si>
  <si>
    <t>Special teletx port plan</t>
  </si>
  <si>
    <t>77331</t>
  </si>
  <si>
    <t>Special radiation dosimetry</t>
  </si>
  <si>
    <t>77332</t>
  </si>
  <si>
    <t>Radiation treatment aid(s)</t>
  </si>
  <si>
    <t>77333</t>
  </si>
  <si>
    <t>77334</t>
  </si>
  <si>
    <t>77336</t>
  </si>
  <si>
    <t>Radiation physics consult</t>
  </si>
  <si>
    <t>77338</t>
  </si>
  <si>
    <t>Design mlc device for imrt</t>
  </si>
  <si>
    <t>77370</t>
  </si>
  <si>
    <t>77371</t>
  </si>
  <si>
    <t>Srs multisource</t>
  </si>
  <si>
    <t>77372</t>
  </si>
  <si>
    <t>Srs linear based</t>
  </si>
  <si>
    <t>77373</t>
  </si>
  <si>
    <t>Sbrt delivery</t>
  </si>
  <si>
    <t>77385</t>
  </si>
  <si>
    <t>Ntsty modul rad tx dlvr smpl</t>
  </si>
  <si>
    <t>77386</t>
  </si>
  <si>
    <t>Ntsty modul rad tx dlvr cplx</t>
  </si>
  <si>
    <t>77387</t>
  </si>
  <si>
    <t>Guidance for radj tx dlvr</t>
  </si>
  <si>
    <t>77399</t>
  </si>
  <si>
    <t>77401</t>
  </si>
  <si>
    <t>Radiation treatment delivery</t>
  </si>
  <si>
    <t>77402</t>
  </si>
  <si>
    <t>77407</t>
  </si>
  <si>
    <t>77412</t>
  </si>
  <si>
    <t>77417</t>
  </si>
  <si>
    <t>Radiology port images(s)</t>
  </si>
  <si>
    <t>77423</t>
  </si>
  <si>
    <t>Neutron beam tx complex</t>
  </si>
  <si>
    <t>77424</t>
  </si>
  <si>
    <t>Io rad tx delivery by x-ray</t>
  </si>
  <si>
    <t>77425</t>
  </si>
  <si>
    <t>Io rad tx deliver by elctrns</t>
  </si>
  <si>
    <t>77427</t>
  </si>
  <si>
    <t>Radiation tx management x5</t>
  </si>
  <si>
    <t>77431</t>
  </si>
  <si>
    <t>Radiation therapy management</t>
  </si>
  <si>
    <t>77432</t>
  </si>
  <si>
    <t>Stereotactic radiation trmt</t>
  </si>
  <si>
    <t>77435</t>
  </si>
  <si>
    <t>Sbrt management</t>
  </si>
  <si>
    <t>77469</t>
  </si>
  <si>
    <t>Io radiation tx management</t>
  </si>
  <si>
    <t>77470</t>
  </si>
  <si>
    <t>Special radiation treatment</t>
  </si>
  <si>
    <t>77499</t>
  </si>
  <si>
    <t>77520</t>
  </si>
  <si>
    <t>Proton trmt simple w/o comp</t>
  </si>
  <si>
    <t>77522</t>
  </si>
  <si>
    <t>Proton trmt simple w/comp</t>
  </si>
  <si>
    <t>77523</t>
  </si>
  <si>
    <t>Proton trmt intermediate</t>
  </si>
  <si>
    <t>77525</t>
  </si>
  <si>
    <t>Proton treatment complex</t>
  </si>
  <si>
    <t>77600</t>
  </si>
  <si>
    <t>Hyperthermia treatment</t>
  </si>
  <si>
    <t>77605</t>
  </si>
  <si>
    <t>77610</t>
  </si>
  <si>
    <t>77615</t>
  </si>
  <si>
    <t>77620</t>
  </si>
  <si>
    <t>77750</t>
  </si>
  <si>
    <t>Infuse radioactive materials</t>
  </si>
  <si>
    <t>77761</t>
  </si>
  <si>
    <t>Apply intrcav radiat simple</t>
  </si>
  <si>
    <t>77762</t>
  </si>
  <si>
    <t>Apply intrcav radiat interm</t>
  </si>
  <si>
    <t>77763</t>
  </si>
  <si>
    <t>Apply intrcav radiat compl</t>
  </si>
  <si>
    <t>77767</t>
  </si>
  <si>
    <t>Hdr rdncl skn surf brachytx</t>
  </si>
  <si>
    <t>77768</t>
  </si>
  <si>
    <t>77770</t>
  </si>
  <si>
    <t>Hdr rdncl ntrstl/icav brchtx</t>
  </si>
  <si>
    <t>77771</t>
  </si>
  <si>
    <t>77772</t>
  </si>
  <si>
    <t>77778</t>
  </si>
  <si>
    <t>Apply interstit radiat compl</t>
  </si>
  <si>
    <t>77789</t>
  </si>
  <si>
    <t>Apply surf ldr radionuclide</t>
  </si>
  <si>
    <t>77790</t>
  </si>
  <si>
    <t>Radiation handling</t>
  </si>
  <si>
    <t>77799</t>
  </si>
  <si>
    <t>Myocrd img pet 1 std w/ct</t>
  </si>
  <si>
    <t>Myocrd img pet rst/strs w/ct</t>
  </si>
  <si>
    <t>Myocrd img pet rst&amp;strs ct</t>
  </si>
  <si>
    <t>Myocrd img pet 2rtracer</t>
  </si>
  <si>
    <t>Myocrd img pet 2rtracer ct</t>
  </si>
  <si>
    <t>Aqmbf pet rest &amp; rx stress</t>
  </si>
  <si>
    <t>78012</t>
  </si>
  <si>
    <t>Thyroid uptake measurement</t>
  </si>
  <si>
    <t>78013</t>
  </si>
  <si>
    <t>Thyroid imaging w/blood flow</t>
  </si>
  <si>
    <t>78014</t>
  </si>
  <si>
    <t>78015</t>
  </si>
  <si>
    <t>Thyroid met imaging</t>
  </si>
  <si>
    <t>78016</t>
  </si>
  <si>
    <t>Thyroid met imaging/studies</t>
  </si>
  <si>
    <t>78018</t>
  </si>
  <si>
    <t>Thyroid met imaging body</t>
  </si>
  <si>
    <t>78020</t>
  </si>
  <si>
    <t>Thyroid met uptake</t>
  </si>
  <si>
    <t>78070</t>
  </si>
  <si>
    <t>Parathyroid planar imaging</t>
  </si>
  <si>
    <t>78071</t>
  </si>
  <si>
    <t>Parathyrd planar w/wo subtrj</t>
  </si>
  <si>
    <t>78072</t>
  </si>
  <si>
    <t>Parathyrd planar w/spect&amp;ct</t>
  </si>
  <si>
    <t>78075</t>
  </si>
  <si>
    <t>Adrenal cortex &amp; medulla img</t>
  </si>
  <si>
    <t>78099</t>
  </si>
  <si>
    <t>78102</t>
  </si>
  <si>
    <t>Bone marrow imaging ltd</t>
  </si>
  <si>
    <t>78103</t>
  </si>
  <si>
    <t>Bone marrow imaging mult</t>
  </si>
  <si>
    <t>78104</t>
  </si>
  <si>
    <t>Bone marrow imaging body</t>
  </si>
  <si>
    <t>78110</t>
  </si>
  <si>
    <t>Plasma volume single</t>
  </si>
  <si>
    <t>78111</t>
  </si>
  <si>
    <t>Plasma volume multiple</t>
  </si>
  <si>
    <t>78120</t>
  </si>
  <si>
    <t>Red cell mass single</t>
  </si>
  <si>
    <t>78121</t>
  </si>
  <si>
    <t>Red cell mass multiple</t>
  </si>
  <si>
    <t>78122</t>
  </si>
  <si>
    <t>Blood volume</t>
  </si>
  <si>
    <t>78130</t>
  </si>
  <si>
    <t>Red cell survival study</t>
  </si>
  <si>
    <t>78140</t>
  </si>
  <si>
    <t>Red cell sequestration</t>
  </si>
  <si>
    <t>78185</t>
  </si>
  <si>
    <t>Spleen imaging</t>
  </si>
  <si>
    <t>78191</t>
  </si>
  <si>
    <t>Platelet survival</t>
  </si>
  <si>
    <t>78195</t>
  </si>
  <si>
    <t>Lymph system imaging</t>
  </si>
  <si>
    <t>78199</t>
  </si>
  <si>
    <t>78201</t>
  </si>
  <si>
    <t>Liver imaging</t>
  </si>
  <si>
    <t>78202</t>
  </si>
  <si>
    <t>Liver imaging with flow</t>
  </si>
  <si>
    <t>78215</t>
  </si>
  <si>
    <t>Liver and spleen imaging</t>
  </si>
  <si>
    <t>78216</t>
  </si>
  <si>
    <t>Liver &amp; spleen image/flow</t>
  </si>
  <si>
    <t>78226</t>
  </si>
  <si>
    <t>Hepatobiliary system imaging</t>
  </si>
  <si>
    <t>78227</t>
  </si>
  <si>
    <t>Hepatobil syst image w/drug</t>
  </si>
  <si>
    <t>78230</t>
  </si>
  <si>
    <t>Salivary gland imaging</t>
  </si>
  <si>
    <t>78231</t>
  </si>
  <si>
    <t>Serial salivary imaging</t>
  </si>
  <si>
    <t>78232</t>
  </si>
  <si>
    <t>Salivary gland function exam</t>
  </si>
  <si>
    <t>78258</t>
  </si>
  <si>
    <t>Esophageal motility study</t>
  </si>
  <si>
    <t>78261</t>
  </si>
  <si>
    <t>Gastric mucosa imaging</t>
  </si>
  <si>
    <t>78262</t>
  </si>
  <si>
    <t>Gastroesophageal reflux exam</t>
  </si>
  <si>
    <t>78264</t>
  </si>
  <si>
    <t>Gastric emptying imag study</t>
  </si>
  <si>
    <t>78265</t>
  </si>
  <si>
    <t>78266</t>
  </si>
  <si>
    <t>78267</t>
  </si>
  <si>
    <t>Breath tst attain/anal c-14</t>
  </si>
  <si>
    <t>78268</t>
  </si>
  <si>
    <t>Breath test analysis c-14</t>
  </si>
  <si>
    <t>78278</t>
  </si>
  <si>
    <t>Acute gi blood loss imaging</t>
  </si>
  <si>
    <t>78282</t>
  </si>
  <si>
    <t>Gi protein loss exam</t>
  </si>
  <si>
    <t>78290</t>
  </si>
  <si>
    <t>Meckels divert exam</t>
  </si>
  <si>
    <t>78291</t>
  </si>
  <si>
    <t>Leveen/shunt patency exam</t>
  </si>
  <si>
    <t>78299</t>
  </si>
  <si>
    <t>78300</t>
  </si>
  <si>
    <t>Bone imaging limited area</t>
  </si>
  <si>
    <t>78305</t>
  </si>
  <si>
    <t>Bone imaging multiple areas</t>
  </si>
  <si>
    <t>78306</t>
  </si>
  <si>
    <t>Bone imaging whole body</t>
  </si>
  <si>
    <t>78315</t>
  </si>
  <si>
    <t>Bone imaging 3 phase</t>
  </si>
  <si>
    <t>78350</t>
  </si>
  <si>
    <t>Bone mineral single photon</t>
  </si>
  <si>
    <t>78351</t>
  </si>
  <si>
    <t>Bone mineral dual photon</t>
  </si>
  <si>
    <t>78399</t>
  </si>
  <si>
    <t>78414</t>
  </si>
  <si>
    <t>Non-imaging heart function</t>
  </si>
  <si>
    <t>78428</t>
  </si>
  <si>
    <t>Cardiac shunt imaging</t>
  </si>
  <si>
    <t>78445</t>
  </si>
  <si>
    <t>Vascular flow imaging</t>
  </si>
  <si>
    <t>Ht muscle image spect sing</t>
  </si>
  <si>
    <t>Ht muscle image spect mult</t>
  </si>
  <si>
    <t>Ht muscle image planar sing</t>
  </si>
  <si>
    <t>Ht musc image planar mult</t>
  </si>
  <si>
    <t>78456</t>
  </si>
  <si>
    <t>Acute venous thrombus image</t>
  </si>
  <si>
    <t>78457</t>
  </si>
  <si>
    <t>Venous thrombosis imaging</t>
  </si>
  <si>
    <t>78458</t>
  </si>
  <si>
    <t>Ven thrombosis images bilat</t>
  </si>
  <si>
    <t>78466</t>
  </si>
  <si>
    <t>Heart infarct image</t>
  </si>
  <si>
    <t>78468</t>
  </si>
  <si>
    <t>Heart infarct image (ef)</t>
  </si>
  <si>
    <t>78469</t>
  </si>
  <si>
    <t>Heart infarct image (3d)</t>
  </si>
  <si>
    <t>Gated heart planar single</t>
  </si>
  <si>
    <t>78473</t>
  </si>
  <si>
    <t>Gated heart multiple</t>
  </si>
  <si>
    <t>Heart first pass single</t>
  </si>
  <si>
    <t>78483</t>
  </si>
  <si>
    <t>Heart first pass multiple</t>
  </si>
  <si>
    <t>78494</t>
  </si>
  <si>
    <t>Heart image spect</t>
  </si>
  <si>
    <t>78496</t>
  </si>
  <si>
    <t>Heart first pass add-on</t>
  </si>
  <si>
    <t>78499</t>
  </si>
  <si>
    <t>78579</t>
  </si>
  <si>
    <t>Lung ventilation imaging</t>
  </si>
  <si>
    <t>78580</t>
  </si>
  <si>
    <t>Lung perfusion imaging</t>
  </si>
  <si>
    <t>78582</t>
  </si>
  <si>
    <t>Lung ventilat&amp;perfus imaging</t>
  </si>
  <si>
    <t>78597</t>
  </si>
  <si>
    <t>Lung perfusion differential</t>
  </si>
  <si>
    <t>78598</t>
  </si>
  <si>
    <t>Lung perf&amp;ventilat diferentl</t>
  </si>
  <si>
    <t>78599</t>
  </si>
  <si>
    <t>78600</t>
  </si>
  <si>
    <t>Brain image &lt; 4 views</t>
  </si>
  <si>
    <t>78601</t>
  </si>
  <si>
    <t>Brain image w/flow &lt; 4 views</t>
  </si>
  <si>
    <t>78605</t>
  </si>
  <si>
    <t>Brain image 4+ views</t>
  </si>
  <si>
    <t>78606</t>
  </si>
  <si>
    <t>Brain image w/flow 4 + views</t>
  </si>
  <si>
    <t>78608</t>
  </si>
  <si>
    <t>Brain imaging (pet)</t>
  </si>
  <si>
    <t>78609</t>
  </si>
  <si>
    <t>78610</t>
  </si>
  <si>
    <t>Brain flow imaging only</t>
  </si>
  <si>
    <t>78630</t>
  </si>
  <si>
    <t>Cerebrospinal fluid scan</t>
  </si>
  <si>
    <t>78635</t>
  </si>
  <si>
    <t>Csf ventriculography</t>
  </si>
  <si>
    <t>78645</t>
  </si>
  <si>
    <t>Csf shunt evaluation</t>
  </si>
  <si>
    <t>78650</t>
  </si>
  <si>
    <t>Csf leakage imaging</t>
  </si>
  <si>
    <t>78660</t>
  </si>
  <si>
    <t>Nuclear exam of tear flow</t>
  </si>
  <si>
    <t>78699</t>
  </si>
  <si>
    <t>78700</t>
  </si>
  <si>
    <t>Kidney imaging morphol</t>
  </si>
  <si>
    <t>78701</t>
  </si>
  <si>
    <t>Kidney imaging with flow</t>
  </si>
  <si>
    <t>78707</t>
  </si>
  <si>
    <t>K flow/funct image w/o drug</t>
  </si>
  <si>
    <t>78708</t>
  </si>
  <si>
    <t>K flow/funct image w/drug</t>
  </si>
  <si>
    <t>78709</t>
  </si>
  <si>
    <t>K flow/funct image multiple</t>
  </si>
  <si>
    <t>78725</t>
  </si>
  <si>
    <t>Kidney function study</t>
  </si>
  <si>
    <t>78730</t>
  </si>
  <si>
    <t>Urinary bladder retention</t>
  </si>
  <si>
    <t>78740</t>
  </si>
  <si>
    <t>Ureteral reflux study</t>
  </si>
  <si>
    <t>78761</t>
  </si>
  <si>
    <t>Testicular imaging w/flow</t>
  </si>
  <si>
    <t>78799</t>
  </si>
  <si>
    <t>Rp loclzj tum spect w/ct 1</t>
  </si>
  <si>
    <t>Rp loclzj tum spect 2 areas</t>
  </si>
  <si>
    <t>Rp loclzj tum spect w/ct 2</t>
  </si>
  <si>
    <t>Rp quan meas single area</t>
  </si>
  <si>
    <t>78800</t>
  </si>
  <si>
    <t>78801</t>
  </si>
  <si>
    <t>78802</t>
  </si>
  <si>
    <t>78803</t>
  </si>
  <si>
    <t>78804</t>
  </si>
  <si>
    <t>78808</t>
  </si>
  <si>
    <t>Iv inj ra drug dx study</t>
  </si>
  <si>
    <t>78811</t>
  </si>
  <si>
    <t>Pet image ltd area</t>
  </si>
  <si>
    <t>78812</t>
  </si>
  <si>
    <t>Pet image skull-thigh</t>
  </si>
  <si>
    <t>78813</t>
  </si>
  <si>
    <t>Pet image full body</t>
  </si>
  <si>
    <t>78814</t>
  </si>
  <si>
    <t>Pet image w/ct lmtd</t>
  </si>
  <si>
    <t>78815</t>
  </si>
  <si>
    <t>Pet image w/ct skull-thigh</t>
  </si>
  <si>
    <t>78816</t>
  </si>
  <si>
    <t>Pet image w/ct full body</t>
  </si>
  <si>
    <t>78999</t>
  </si>
  <si>
    <t>79005</t>
  </si>
  <si>
    <t>Nuclear rx oral admin</t>
  </si>
  <si>
    <t>79101</t>
  </si>
  <si>
    <t>Nuclear rx iv admin</t>
  </si>
  <si>
    <t>79200</t>
  </si>
  <si>
    <t>Nuclear rx intracav admin</t>
  </si>
  <si>
    <t>79300</t>
  </si>
  <si>
    <t>Nuclr rx interstit colloid</t>
  </si>
  <si>
    <t>79403</t>
  </si>
  <si>
    <t>Hematopoietic nuclear tx</t>
  </si>
  <si>
    <t>79440</t>
  </si>
  <si>
    <t>Nuclear rx intra-articular</t>
  </si>
  <si>
    <t>79445</t>
  </si>
  <si>
    <t>Nuclear rx intra-arterial</t>
  </si>
  <si>
    <t>79999</t>
  </si>
  <si>
    <t>80047</t>
  </si>
  <si>
    <t>Metabolic panel ionized ca</t>
  </si>
  <si>
    <t>80048</t>
  </si>
  <si>
    <t>Metabolic panel total ca</t>
  </si>
  <si>
    <t>80050</t>
  </si>
  <si>
    <t>General health panel</t>
  </si>
  <si>
    <t>80051</t>
  </si>
  <si>
    <t>Electrolyte panel</t>
  </si>
  <si>
    <t>80053</t>
  </si>
  <si>
    <t>Comprehen metabolic panel</t>
  </si>
  <si>
    <t>80055</t>
  </si>
  <si>
    <t>Obstetric panel</t>
  </si>
  <si>
    <t>80061</t>
  </si>
  <si>
    <t>Lipid panel</t>
  </si>
  <si>
    <t>80069</t>
  </si>
  <si>
    <t>Renal function panel</t>
  </si>
  <si>
    <t>80074</t>
  </si>
  <si>
    <t>Acute hepatitis panel</t>
  </si>
  <si>
    <t>80076</t>
  </si>
  <si>
    <t>Hepatic function panel</t>
  </si>
  <si>
    <t>80081</t>
  </si>
  <si>
    <t>80150</t>
  </si>
  <si>
    <t>Assay of amikacin</t>
  </si>
  <si>
    <t>80155</t>
  </si>
  <si>
    <t>Drug assay caffeine</t>
  </si>
  <si>
    <t>80156</t>
  </si>
  <si>
    <t>Assay carbamazepine total</t>
  </si>
  <si>
    <t>80157</t>
  </si>
  <si>
    <t>Assay carbamazepine free</t>
  </si>
  <si>
    <t>80158</t>
  </si>
  <si>
    <t>Drug assay cyclosporine</t>
  </si>
  <si>
    <t>80159</t>
  </si>
  <si>
    <t>Drug assay clozapine</t>
  </si>
  <si>
    <t>80162</t>
  </si>
  <si>
    <t>Assay of digoxin total</t>
  </si>
  <si>
    <t>80163</t>
  </si>
  <si>
    <t>Assay of digoxin free</t>
  </si>
  <si>
    <t>80164</t>
  </si>
  <si>
    <t>Assay dipropylacetic acd tot</t>
  </si>
  <si>
    <t>80165</t>
  </si>
  <si>
    <t>Dipropylacetic acid free</t>
  </si>
  <si>
    <t>80168</t>
  </si>
  <si>
    <t>Assay of ethosuximide</t>
  </si>
  <si>
    <t>80169</t>
  </si>
  <si>
    <t>Drug assay everolimus</t>
  </si>
  <si>
    <t>80170</t>
  </si>
  <si>
    <t>Assay of gentamicin</t>
  </si>
  <si>
    <t>80171</t>
  </si>
  <si>
    <t>Drug screen quant gabapentin</t>
  </si>
  <si>
    <t>80173</t>
  </si>
  <si>
    <t>Assay of haloperidol</t>
  </si>
  <si>
    <t>80175</t>
  </si>
  <si>
    <t>Drug screen quan lamotrigine</t>
  </si>
  <si>
    <t>80176</t>
  </si>
  <si>
    <t>Assay of lidocaine</t>
  </si>
  <si>
    <t>80177</t>
  </si>
  <si>
    <t>Drug scrn quan levetiracetam</t>
  </si>
  <si>
    <t>80178</t>
  </si>
  <si>
    <t>Assay of lithium</t>
  </si>
  <si>
    <t>80180</t>
  </si>
  <si>
    <t>Drug scrn quan mycophenolate</t>
  </si>
  <si>
    <t>80183</t>
  </si>
  <si>
    <t>Drug scrn quant oxcarbazepin</t>
  </si>
  <si>
    <t>80184</t>
  </si>
  <si>
    <t>Assay of phenobarbital</t>
  </si>
  <si>
    <t>80185</t>
  </si>
  <si>
    <t>Assay of phenytoin total</t>
  </si>
  <si>
    <t>80186</t>
  </si>
  <si>
    <t>Assay of phenytoin free</t>
  </si>
  <si>
    <t>80188</t>
  </si>
  <si>
    <t>Assay of primidone</t>
  </si>
  <si>
    <t>80190</t>
  </si>
  <si>
    <t>Assay of procainamide</t>
  </si>
  <si>
    <t>80192</t>
  </si>
  <si>
    <t>80194</t>
  </si>
  <si>
    <t>Assay of quinidine</t>
  </si>
  <si>
    <t>80195</t>
  </si>
  <si>
    <t>Assay of sirolimus</t>
  </si>
  <si>
    <t>80197</t>
  </si>
  <si>
    <t>Assay of tacrolimus</t>
  </si>
  <si>
    <t>80198</t>
  </si>
  <si>
    <t>Assay of theophylline</t>
  </si>
  <si>
    <t>80199</t>
  </si>
  <si>
    <t>Drug screen quant tiagabine</t>
  </si>
  <si>
    <t>80200</t>
  </si>
  <si>
    <t>Assay of tobramycin</t>
  </si>
  <si>
    <t>80201</t>
  </si>
  <si>
    <t>Assay of topiramate</t>
  </si>
  <si>
    <t>80202</t>
  </si>
  <si>
    <t>Assay of vancomycin</t>
  </si>
  <si>
    <t>80203</t>
  </si>
  <si>
    <t>Drug screen quant zonisamide</t>
  </si>
  <si>
    <t>80299</t>
  </si>
  <si>
    <t>Quantitative assay drug</t>
  </si>
  <si>
    <t>80305</t>
  </si>
  <si>
    <t>Drug test prsmv dir opt obs</t>
  </si>
  <si>
    <t>80306</t>
  </si>
  <si>
    <t>Drug test prsmv instrmnt</t>
  </si>
  <si>
    <t>80307</t>
  </si>
  <si>
    <t>Drug test prsmv chem anlyzr</t>
  </si>
  <si>
    <t>80320</t>
  </si>
  <si>
    <t>Drug screen quantalcohols</t>
  </si>
  <si>
    <t>80321</t>
  </si>
  <si>
    <t>Alcohols biomarkers 1or 2</t>
  </si>
  <si>
    <t>80322</t>
  </si>
  <si>
    <t>Alcohols biomarkers 3/more</t>
  </si>
  <si>
    <t>80323</t>
  </si>
  <si>
    <t>Alkaloids nos</t>
  </si>
  <si>
    <t>80324</t>
  </si>
  <si>
    <t>Drug screen amphetamines 1/2</t>
  </si>
  <si>
    <t>80325</t>
  </si>
  <si>
    <t>Amphetamines 3or 4</t>
  </si>
  <si>
    <t>80326</t>
  </si>
  <si>
    <t>Amphetamines 5 or more</t>
  </si>
  <si>
    <t>80327</t>
  </si>
  <si>
    <t>Anabolic steroid 1 or 2</t>
  </si>
  <si>
    <t>80328</t>
  </si>
  <si>
    <t>Anabolic steroid 3 or more</t>
  </si>
  <si>
    <t>80329</t>
  </si>
  <si>
    <t>Analgesics non-opioid 1 or 2</t>
  </si>
  <si>
    <t>80330</t>
  </si>
  <si>
    <t>Analgesics non-opioid 3-5</t>
  </si>
  <si>
    <t>80331</t>
  </si>
  <si>
    <t>Analgesics non-opioid 6/more</t>
  </si>
  <si>
    <t>80332</t>
  </si>
  <si>
    <t>Antidepressants class 1 or 2</t>
  </si>
  <si>
    <t>80333</t>
  </si>
  <si>
    <t>Antidepressants class 3-5</t>
  </si>
  <si>
    <t>80334</t>
  </si>
  <si>
    <t>Antidepressants class 6/more</t>
  </si>
  <si>
    <t>80335</t>
  </si>
  <si>
    <t>Antidepressant tricyclic 1/2</t>
  </si>
  <si>
    <t>80336</t>
  </si>
  <si>
    <t>Antidepressant tricyclic 3-5</t>
  </si>
  <si>
    <t>80337</t>
  </si>
  <si>
    <t>Tricyclic &amp; cyclicals 6/more</t>
  </si>
  <si>
    <t>80338</t>
  </si>
  <si>
    <t>Antidepressant not specified</t>
  </si>
  <si>
    <t>80339</t>
  </si>
  <si>
    <t>Antiepileptics nos 1-3</t>
  </si>
  <si>
    <t>80340</t>
  </si>
  <si>
    <t>Antiepileptics nos 4-6</t>
  </si>
  <si>
    <t>80341</t>
  </si>
  <si>
    <t>Antiepileptics nos 7/more</t>
  </si>
  <si>
    <t>80342</t>
  </si>
  <si>
    <t>Antipsychotics nos 1-3</t>
  </si>
  <si>
    <t>80343</t>
  </si>
  <si>
    <t>Antipsychotics nos 4-6</t>
  </si>
  <si>
    <t>80344</t>
  </si>
  <si>
    <t>Antipsychotics nos 7/more</t>
  </si>
  <si>
    <t>80345</t>
  </si>
  <si>
    <t>Drug screening barbiturates</t>
  </si>
  <si>
    <t>80346</t>
  </si>
  <si>
    <t>Benzodiazepines1-12</t>
  </si>
  <si>
    <t>80347</t>
  </si>
  <si>
    <t>Benzodiazepines 13 or more</t>
  </si>
  <si>
    <t>80348</t>
  </si>
  <si>
    <t>Drug screening buprenorphine</t>
  </si>
  <si>
    <t>80349</t>
  </si>
  <si>
    <t>Cannabinoids natural</t>
  </si>
  <si>
    <t>80350</t>
  </si>
  <si>
    <t>Cannabinoids synthetic 1-3</t>
  </si>
  <si>
    <t>80351</t>
  </si>
  <si>
    <t>Cannabinoids synthetic 4-6</t>
  </si>
  <si>
    <t>80352</t>
  </si>
  <si>
    <t>Cannabinoid synthetic 7/more</t>
  </si>
  <si>
    <t>80353</t>
  </si>
  <si>
    <t>Drug screening cocaine</t>
  </si>
  <si>
    <t>80354</t>
  </si>
  <si>
    <t>Drug screening fentanyl</t>
  </si>
  <si>
    <t>80355</t>
  </si>
  <si>
    <t>Gabapentin non-blood</t>
  </si>
  <si>
    <t>80356</t>
  </si>
  <si>
    <t>Heroin metabolite</t>
  </si>
  <si>
    <t>80357</t>
  </si>
  <si>
    <t>Ketamine and norketamine</t>
  </si>
  <si>
    <t>80358</t>
  </si>
  <si>
    <t>Drug screening methadone</t>
  </si>
  <si>
    <t>80359</t>
  </si>
  <si>
    <t>Methylenedioxyamphetamines</t>
  </si>
  <si>
    <t>80360</t>
  </si>
  <si>
    <t>Methylphenidate</t>
  </si>
  <si>
    <t>80361</t>
  </si>
  <si>
    <t>Opiates 1 or more</t>
  </si>
  <si>
    <t>80362</t>
  </si>
  <si>
    <t>Opioids &amp; opiate analogs 1/2</t>
  </si>
  <si>
    <t>80363</t>
  </si>
  <si>
    <t>Opioids &amp; opiate analogs 3/4</t>
  </si>
  <si>
    <t>80364</t>
  </si>
  <si>
    <t>Opioid &amp;opiate analog 5/more</t>
  </si>
  <si>
    <t>80365</t>
  </si>
  <si>
    <t>Drug screening oxycodone</t>
  </si>
  <si>
    <t>80366</t>
  </si>
  <si>
    <t>Drug screening pregabalin</t>
  </si>
  <si>
    <t>80367</t>
  </si>
  <si>
    <t>Drug screening propoxyphene</t>
  </si>
  <si>
    <t>80368</t>
  </si>
  <si>
    <t>Sedative hypnotics</t>
  </si>
  <si>
    <t>80369</t>
  </si>
  <si>
    <t>Skeletal muscle relaxant 1/2</t>
  </si>
  <si>
    <t>80370</t>
  </si>
  <si>
    <t>Skel musc relaxant 3 or more</t>
  </si>
  <si>
    <t>80371</t>
  </si>
  <si>
    <t>Stimulants synthetic</t>
  </si>
  <si>
    <t>80372</t>
  </si>
  <si>
    <t>Drug screening tapentadol</t>
  </si>
  <si>
    <t>80373</t>
  </si>
  <si>
    <t>Drug screening tramadol</t>
  </si>
  <si>
    <t>80374</t>
  </si>
  <si>
    <t>Stereoisomer analysis</t>
  </si>
  <si>
    <t>80375</t>
  </si>
  <si>
    <t>Drug/substance nos 1-3</t>
  </si>
  <si>
    <t>80376</t>
  </si>
  <si>
    <t>Drug/substance nos 4-6</t>
  </si>
  <si>
    <t>80377</t>
  </si>
  <si>
    <t>Drug/substance nos 7/more</t>
  </si>
  <si>
    <t>80400</t>
  </si>
  <si>
    <t>Acth stimulation panel</t>
  </si>
  <si>
    <t>80402</t>
  </si>
  <si>
    <t>80406</t>
  </si>
  <si>
    <t>80408</t>
  </si>
  <si>
    <t>Aldosterone suppression eval</t>
  </si>
  <si>
    <t>80410</t>
  </si>
  <si>
    <t>Calcitonin stimul panel</t>
  </si>
  <si>
    <t>80412</t>
  </si>
  <si>
    <t>Crh stimulation panel</t>
  </si>
  <si>
    <t>80414</t>
  </si>
  <si>
    <t>80415</t>
  </si>
  <si>
    <t>80416</t>
  </si>
  <si>
    <t>Renin stimulation panel</t>
  </si>
  <si>
    <t>80417</t>
  </si>
  <si>
    <t>80418</t>
  </si>
  <si>
    <t>Pituitary evaluation panel</t>
  </si>
  <si>
    <t>80420</t>
  </si>
  <si>
    <t>Dexamethasone panel</t>
  </si>
  <si>
    <t>80422</t>
  </si>
  <si>
    <t>Glucagon tolerance panel</t>
  </si>
  <si>
    <t>80424</t>
  </si>
  <si>
    <t>80426</t>
  </si>
  <si>
    <t>Gonadotropin hormone panel</t>
  </si>
  <si>
    <t>80428</t>
  </si>
  <si>
    <t>Growth hormone panel</t>
  </si>
  <si>
    <t>80430</t>
  </si>
  <si>
    <t>80432</t>
  </si>
  <si>
    <t>Insulin suppression panel</t>
  </si>
  <si>
    <t>80434</t>
  </si>
  <si>
    <t>Insulin tolerance panel</t>
  </si>
  <si>
    <t>80435</t>
  </si>
  <si>
    <t>80436</t>
  </si>
  <si>
    <t>Metyrapone panel</t>
  </si>
  <si>
    <t>80438</t>
  </si>
  <si>
    <t>Trh stimulation panel</t>
  </si>
  <si>
    <t>80439</t>
  </si>
  <si>
    <t>81000</t>
  </si>
  <si>
    <t>Urinalysis nonauto w/scope</t>
  </si>
  <si>
    <t>81001</t>
  </si>
  <si>
    <t>Urinalysis auto w/scope</t>
  </si>
  <si>
    <t>81002</t>
  </si>
  <si>
    <t>Urinalysis nonauto w/o scope</t>
  </si>
  <si>
    <t>81003</t>
  </si>
  <si>
    <t>Urinalysis auto w/o scope</t>
  </si>
  <si>
    <t>81005</t>
  </si>
  <si>
    <t>Urinalysis</t>
  </si>
  <si>
    <t>81007</t>
  </si>
  <si>
    <t>Urine screen for bacteria</t>
  </si>
  <si>
    <t>81015</t>
  </si>
  <si>
    <t>Microscopic exam of urine</t>
  </si>
  <si>
    <t>81020</t>
  </si>
  <si>
    <t>Urinalysis glass test</t>
  </si>
  <si>
    <t>81025</t>
  </si>
  <si>
    <t>Urine pregnancy test</t>
  </si>
  <si>
    <t>81050</t>
  </si>
  <si>
    <t>Urinalysis volume measure</t>
  </si>
  <si>
    <t>81099</t>
  </si>
  <si>
    <t>81105</t>
  </si>
  <si>
    <t>Hpa-1 genotyping</t>
  </si>
  <si>
    <t>81106</t>
  </si>
  <si>
    <t>Hpa-2 genotyping</t>
  </si>
  <si>
    <t>81107</t>
  </si>
  <si>
    <t>Hpa-3 genotyping</t>
  </si>
  <si>
    <t>81108</t>
  </si>
  <si>
    <t>Hpa-4 genotyping</t>
  </si>
  <si>
    <t>81109</t>
  </si>
  <si>
    <t>Hpa-5 genotyping</t>
  </si>
  <si>
    <t>81110</t>
  </si>
  <si>
    <t>Hpa-6 genotyping</t>
  </si>
  <si>
    <t>81111</t>
  </si>
  <si>
    <t>Hpa-9 genotyping</t>
  </si>
  <si>
    <t>81112</t>
  </si>
  <si>
    <t>Hpa-15 genotyping</t>
  </si>
  <si>
    <t>81120</t>
  </si>
  <si>
    <t>Idh1 common variants</t>
  </si>
  <si>
    <t>81121</t>
  </si>
  <si>
    <t>Idh2 common variants</t>
  </si>
  <si>
    <t>81161</t>
  </si>
  <si>
    <t>Dmd dup/delet analysis</t>
  </si>
  <si>
    <t>81162</t>
  </si>
  <si>
    <t>Brca1&amp;2 gen full seq dup/del</t>
  </si>
  <si>
    <t>81163</t>
  </si>
  <si>
    <t>Brca1&amp;2 gene full seq alys</t>
  </si>
  <si>
    <t>81164</t>
  </si>
  <si>
    <t>Brca1&amp;2 gen ful dup/del alys</t>
  </si>
  <si>
    <t>81165</t>
  </si>
  <si>
    <t>Brca1 gene full seq alys</t>
  </si>
  <si>
    <t>81166</t>
  </si>
  <si>
    <t>Brca1 gene full dup/del alys</t>
  </si>
  <si>
    <t>81167</t>
  </si>
  <si>
    <t>Brca2 gene full dup/del alys</t>
  </si>
  <si>
    <t>81170</t>
  </si>
  <si>
    <t>Abl1 gene</t>
  </si>
  <si>
    <t>81171</t>
  </si>
  <si>
    <t>81172</t>
  </si>
  <si>
    <t>81173</t>
  </si>
  <si>
    <t>Ar gene full gene sequence</t>
  </si>
  <si>
    <t>81174</t>
  </si>
  <si>
    <t>Ar gene known famil variant</t>
  </si>
  <si>
    <t>81175</t>
  </si>
  <si>
    <t>Asxl1 full gene sequence</t>
  </si>
  <si>
    <t>81176</t>
  </si>
  <si>
    <t>Asxl1 gene target seq alys</t>
  </si>
  <si>
    <t>81177</t>
  </si>
  <si>
    <t>Atn1 gene detc abnor alleles</t>
  </si>
  <si>
    <t>81178</t>
  </si>
  <si>
    <t>Atxn1 gene detc abnor allele</t>
  </si>
  <si>
    <t>81179</t>
  </si>
  <si>
    <t>Atxn2 gene detc abnor allele</t>
  </si>
  <si>
    <t>81180</t>
  </si>
  <si>
    <t>Atxn3 gene detc abnor allele</t>
  </si>
  <si>
    <t>81181</t>
  </si>
  <si>
    <t>Atxn7 gene detc abnor allele</t>
  </si>
  <si>
    <t>81182</t>
  </si>
  <si>
    <t>Atxn8os gen detc abnor allel</t>
  </si>
  <si>
    <t>81183</t>
  </si>
  <si>
    <t>Atxn10 gene detc abnor allel</t>
  </si>
  <si>
    <t>81184</t>
  </si>
  <si>
    <t>Cacna1a gen detc abnor allel</t>
  </si>
  <si>
    <t>81185</t>
  </si>
  <si>
    <t>Cacna1a gene full gene seq</t>
  </si>
  <si>
    <t>81186</t>
  </si>
  <si>
    <t>Cacna1a gen known famil vrnt</t>
  </si>
  <si>
    <t>81187</t>
  </si>
  <si>
    <t>Cnbp gene detc abnor allele</t>
  </si>
  <si>
    <t>81188</t>
  </si>
  <si>
    <t>Cstb gene detc abnor allele</t>
  </si>
  <si>
    <t>81189</t>
  </si>
  <si>
    <t>Cstb gene full gene sequence</t>
  </si>
  <si>
    <t>81190</t>
  </si>
  <si>
    <t>Cstb gene known famil vrnt</t>
  </si>
  <si>
    <t>81200</t>
  </si>
  <si>
    <t>Aspa gene</t>
  </si>
  <si>
    <t>81201</t>
  </si>
  <si>
    <t>Apc gene full sequence</t>
  </si>
  <si>
    <t>81202</t>
  </si>
  <si>
    <t>Apc gene known fam variants</t>
  </si>
  <si>
    <t>81203</t>
  </si>
  <si>
    <t>Apc gene dup/delet variants</t>
  </si>
  <si>
    <t>81204</t>
  </si>
  <si>
    <t>Ar gene charac alleles</t>
  </si>
  <si>
    <t>81205</t>
  </si>
  <si>
    <t>Bckdhb gene</t>
  </si>
  <si>
    <t>81206</t>
  </si>
  <si>
    <t>Bcr/abl1 gene major bp</t>
  </si>
  <si>
    <t>81207</t>
  </si>
  <si>
    <t>Bcr/abl1 gene minor bp</t>
  </si>
  <si>
    <t>81208</t>
  </si>
  <si>
    <t>Bcr/abl1 gene other bp</t>
  </si>
  <si>
    <t>81209</t>
  </si>
  <si>
    <t>Blm gene</t>
  </si>
  <si>
    <t>81210</t>
  </si>
  <si>
    <t>Braf gene</t>
  </si>
  <si>
    <t>81212</t>
  </si>
  <si>
    <t>Brca1&amp;2 185&amp;5385&amp;6174 vrnt</t>
  </si>
  <si>
    <t>81215</t>
  </si>
  <si>
    <t>Brca1 gene known famil vrnt</t>
  </si>
  <si>
    <t>81216</t>
  </si>
  <si>
    <t>Brca2 gene full seq alys</t>
  </si>
  <si>
    <t>81217</t>
  </si>
  <si>
    <t>Brca2 gene known famil vrnt</t>
  </si>
  <si>
    <t>81218</t>
  </si>
  <si>
    <t>Cebpa gene full sequence</t>
  </si>
  <si>
    <t>81219</t>
  </si>
  <si>
    <t>Calr gene com variants</t>
  </si>
  <si>
    <t>81220</t>
  </si>
  <si>
    <t>Cftr gene com variants</t>
  </si>
  <si>
    <t>81221</t>
  </si>
  <si>
    <t>Cftr gene known fam variants</t>
  </si>
  <si>
    <t>81222</t>
  </si>
  <si>
    <t>Cftr gene dup/delet variants</t>
  </si>
  <si>
    <t>81223</t>
  </si>
  <si>
    <t>Cftr gene full sequence</t>
  </si>
  <si>
    <t>81224</t>
  </si>
  <si>
    <t>Cftr gene intron poly t</t>
  </si>
  <si>
    <t>81225</t>
  </si>
  <si>
    <t>Cyp2c19 gene com variants</t>
  </si>
  <si>
    <t>81226</t>
  </si>
  <si>
    <t>Cyp2d6 gene com variants</t>
  </si>
  <si>
    <t>81227</t>
  </si>
  <si>
    <t>Cyp2c9 gene com variants</t>
  </si>
  <si>
    <t>81228</t>
  </si>
  <si>
    <t>81229</t>
  </si>
  <si>
    <t>81230</t>
  </si>
  <si>
    <t>Cyp3a4 gene common variants</t>
  </si>
  <si>
    <t>81231</t>
  </si>
  <si>
    <t>Cyp3a5 gene common variants</t>
  </si>
  <si>
    <t>81232</t>
  </si>
  <si>
    <t>Dpyd gene common variants</t>
  </si>
  <si>
    <t>81233</t>
  </si>
  <si>
    <t>Btk gene common variants</t>
  </si>
  <si>
    <t>81234</t>
  </si>
  <si>
    <t>Dmpk gene detc abnor allele</t>
  </si>
  <si>
    <t>81235</t>
  </si>
  <si>
    <t>Egfr gene com variants</t>
  </si>
  <si>
    <t>81236</t>
  </si>
  <si>
    <t>Ezh2 gene full gene sequence</t>
  </si>
  <si>
    <t>81237</t>
  </si>
  <si>
    <t>Ezh2 gene common variants</t>
  </si>
  <si>
    <t>81238</t>
  </si>
  <si>
    <t>F9 full gene sequence</t>
  </si>
  <si>
    <t>81239</t>
  </si>
  <si>
    <t>Dmpk gene charac alleles</t>
  </si>
  <si>
    <t>81240</t>
  </si>
  <si>
    <t>F2 gene</t>
  </si>
  <si>
    <t>81241</t>
  </si>
  <si>
    <t>F5 gene</t>
  </si>
  <si>
    <t>81242</t>
  </si>
  <si>
    <t>Fancc gene</t>
  </si>
  <si>
    <t>81243</t>
  </si>
  <si>
    <t>81244</t>
  </si>
  <si>
    <t>81245</t>
  </si>
  <si>
    <t>Flt3 gene</t>
  </si>
  <si>
    <t>81246</t>
  </si>
  <si>
    <t>Flt3 gene analysis</t>
  </si>
  <si>
    <t>81247</t>
  </si>
  <si>
    <t>G6pd gene alys cmn variant</t>
  </si>
  <si>
    <t>81248</t>
  </si>
  <si>
    <t>G6pd known familial variant</t>
  </si>
  <si>
    <t>81249</t>
  </si>
  <si>
    <t>G6pd full gene sequence</t>
  </si>
  <si>
    <t>81250</t>
  </si>
  <si>
    <t>G6pc gene</t>
  </si>
  <si>
    <t>81251</t>
  </si>
  <si>
    <t>Gba gene</t>
  </si>
  <si>
    <t>81252</t>
  </si>
  <si>
    <t>Gjb2 gene full sequence</t>
  </si>
  <si>
    <t>81253</t>
  </si>
  <si>
    <t>Gjb2 gene known fam variants</t>
  </si>
  <si>
    <t>81254</t>
  </si>
  <si>
    <t>Gjb6 gene com variants</t>
  </si>
  <si>
    <t>81255</t>
  </si>
  <si>
    <t>Hexa gene</t>
  </si>
  <si>
    <t>81256</t>
  </si>
  <si>
    <t>Hfe gene</t>
  </si>
  <si>
    <t>81257</t>
  </si>
  <si>
    <t>Hba1/hba2 gene</t>
  </si>
  <si>
    <t>81258</t>
  </si>
  <si>
    <t>Hba1/hba2 gene fam vrnt</t>
  </si>
  <si>
    <t>81259</t>
  </si>
  <si>
    <t>Hba1/hba2 full gene sequence</t>
  </si>
  <si>
    <t>81260</t>
  </si>
  <si>
    <t>Ikbkap gene</t>
  </si>
  <si>
    <t>81261</t>
  </si>
  <si>
    <t>Igh gene rearrange amp meth</t>
  </si>
  <si>
    <t>81262</t>
  </si>
  <si>
    <t>Igh gene rearrang dir probe</t>
  </si>
  <si>
    <t>81263</t>
  </si>
  <si>
    <t>Igh vari regional mutation</t>
  </si>
  <si>
    <t>81264</t>
  </si>
  <si>
    <t>Igk rearrangeabn clonal pop</t>
  </si>
  <si>
    <t>81265</t>
  </si>
  <si>
    <t>Str markers specimen anal</t>
  </si>
  <si>
    <t>81266</t>
  </si>
  <si>
    <t>Str markers spec anal addl</t>
  </si>
  <si>
    <t>81267</t>
  </si>
  <si>
    <t>Chimerism anal no cell selec</t>
  </si>
  <si>
    <t>81268</t>
  </si>
  <si>
    <t>Chimerism anal w/cell select</t>
  </si>
  <si>
    <t>81269</t>
  </si>
  <si>
    <t>Hba1/hba2 gene dup/del vrnts</t>
  </si>
  <si>
    <t>81270</t>
  </si>
  <si>
    <t>Jak2 gene</t>
  </si>
  <si>
    <t>81271</t>
  </si>
  <si>
    <t>Htt gene detc abnor alleles</t>
  </si>
  <si>
    <t>81272</t>
  </si>
  <si>
    <t>Kit gene targeted seq analys</t>
  </si>
  <si>
    <t>81273</t>
  </si>
  <si>
    <t>Kit gene analys d816 variant</t>
  </si>
  <si>
    <t>81274</t>
  </si>
  <si>
    <t>Htt gene charac alleles</t>
  </si>
  <si>
    <t>81275</t>
  </si>
  <si>
    <t>Kras gene variants exon 2</t>
  </si>
  <si>
    <t>81276</t>
  </si>
  <si>
    <t>Kras gene addl variants</t>
  </si>
  <si>
    <t>81283</t>
  </si>
  <si>
    <t>Ifnl3 gene</t>
  </si>
  <si>
    <t>81284</t>
  </si>
  <si>
    <t>Fxn gene detc abnor alleles</t>
  </si>
  <si>
    <t>81285</t>
  </si>
  <si>
    <t>Fxn gene charac alleles</t>
  </si>
  <si>
    <t>81286</t>
  </si>
  <si>
    <t>Fxn gene full gene sequence</t>
  </si>
  <si>
    <t>81287</t>
  </si>
  <si>
    <t>Mgmt gene prmtr mthyltn alys</t>
  </si>
  <si>
    <t>81288</t>
  </si>
  <si>
    <t>Mlh1 gene</t>
  </si>
  <si>
    <t>81289</t>
  </si>
  <si>
    <t>Fxn gene known famil variant</t>
  </si>
  <si>
    <t>81290</t>
  </si>
  <si>
    <t>Mcoln1 gene</t>
  </si>
  <si>
    <t>81291</t>
  </si>
  <si>
    <t>Mthfr gene</t>
  </si>
  <si>
    <t>81292</t>
  </si>
  <si>
    <t>Mlh1 gene full seq</t>
  </si>
  <si>
    <t>81293</t>
  </si>
  <si>
    <t>Mlh1 gene known variants</t>
  </si>
  <si>
    <t>81294</t>
  </si>
  <si>
    <t>Mlh1 gene dup/delete variant</t>
  </si>
  <si>
    <t>81295</t>
  </si>
  <si>
    <t>Msh2 gene full seq</t>
  </si>
  <si>
    <t>81296</t>
  </si>
  <si>
    <t>Msh2 gene known variants</t>
  </si>
  <si>
    <t>81297</t>
  </si>
  <si>
    <t>Msh2 gene dup/delete variant</t>
  </si>
  <si>
    <t>81298</t>
  </si>
  <si>
    <t>Msh6 gene full seq</t>
  </si>
  <si>
    <t>81299</t>
  </si>
  <si>
    <t>Msh6 gene known variants</t>
  </si>
  <si>
    <t>81300</t>
  </si>
  <si>
    <t>Msh6 gene dup/delete variant</t>
  </si>
  <si>
    <t>81301</t>
  </si>
  <si>
    <t>Microsatellite instability</t>
  </si>
  <si>
    <t>81302</t>
  </si>
  <si>
    <t>Mecp2 gene full seq</t>
  </si>
  <si>
    <t>81303</t>
  </si>
  <si>
    <t>Mecp2 gene known variant</t>
  </si>
  <si>
    <t>81304</t>
  </si>
  <si>
    <t>Mecp2 gene dup/delet variant</t>
  </si>
  <si>
    <t>81305</t>
  </si>
  <si>
    <t>Myd88 gene p.leu265pro vrnt</t>
  </si>
  <si>
    <t>81306</t>
  </si>
  <si>
    <t>Nudt15 gene common variants</t>
  </si>
  <si>
    <t>81310</t>
  </si>
  <si>
    <t>Npm1 gene</t>
  </si>
  <si>
    <t>81311</t>
  </si>
  <si>
    <t>Nras gene variants exon 2&amp;3</t>
  </si>
  <si>
    <t>81312</t>
  </si>
  <si>
    <t>Pabpn1 gene detc abnor allel</t>
  </si>
  <si>
    <t>81313</t>
  </si>
  <si>
    <t>Pca3/klk3 antigen</t>
  </si>
  <si>
    <t>81314</t>
  </si>
  <si>
    <t>Pdgfra gene</t>
  </si>
  <si>
    <t>81315</t>
  </si>
  <si>
    <t>Pml/raralpha com breakpoints</t>
  </si>
  <si>
    <t>81316</t>
  </si>
  <si>
    <t>Pml/raralpha 1 breakpoint</t>
  </si>
  <si>
    <t>81317</t>
  </si>
  <si>
    <t>Pms2 gene full seq analysis</t>
  </si>
  <si>
    <t>81318</t>
  </si>
  <si>
    <t>Pms2 known familial variants</t>
  </si>
  <si>
    <t>81319</t>
  </si>
  <si>
    <t>Pms2 gene dup/delet variants</t>
  </si>
  <si>
    <t>81320</t>
  </si>
  <si>
    <t>Plcg2 gene common variants</t>
  </si>
  <si>
    <t>81321</t>
  </si>
  <si>
    <t>Pten gene full sequence</t>
  </si>
  <si>
    <t>81322</t>
  </si>
  <si>
    <t>Pten gene known fam variant</t>
  </si>
  <si>
    <t>81323</t>
  </si>
  <si>
    <t>Pten gene dup/delet variant</t>
  </si>
  <si>
    <t>81324</t>
  </si>
  <si>
    <t>Pmp22 gene dup/delet</t>
  </si>
  <si>
    <t>81325</t>
  </si>
  <si>
    <t>Pmp22 gene full sequence</t>
  </si>
  <si>
    <t>81326</t>
  </si>
  <si>
    <t>Pmp22 gene known fam variant</t>
  </si>
  <si>
    <t>81327</t>
  </si>
  <si>
    <t>Sept9 gen prmtr mthyltn alys</t>
  </si>
  <si>
    <t>81328</t>
  </si>
  <si>
    <t>Slco1b1 gene com variants</t>
  </si>
  <si>
    <t>81329</t>
  </si>
  <si>
    <t>Smn1 gene dos/deletion alys</t>
  </si>
  <si>
    <t>81330</t>
  </si>
  <si>
    <t>Smpd1 gene common variants</t>
  </si>
  <si>
    <t>81331</t>
  </si>
  <si>
    <t>Snrpn/ube3a gene</t>
  </si>
  <si>
    <t>81332</t>
  </si>
  <si>
    <t>Serpina1 gene</t>
  </si>
  <si>
    <t>81333</t>
  </si>
  <si>
    <t>Tgfbi gene common variants</t>
  </si>
  <si>
    <t>81334</t>
  </si>
  <si>
    <t>Runx1 gene targeted seq alys</t>
  </si>
  <si>
    <t>81335</t>
  </si>
  <si>
    <t>Tpmt gene com variants</t>
  </si>
  <si>
    <t>81336</t>
  </si>
  <si>
    <t>Smn1 gene full gene sequence</t>
  </si>
  <si>
    <t>81337</t>
  </si>
  <si>
    <t>Smn1 gen nown famil seq vrnt</t>
  </si>
  <si>
    <t>81340</t>
  </si>
  <si>
    <t>Trb@ gene rearrange amplify</t>
  </si>
  <si>
    <t>81341</t>
  </si>
  <si>
    <t>Trb@ gene rearrange dirprobe</t>
  </si>
  <si>
    <t>81342</t>
  </si>
  <si>
    <t>Trg gene rearrangement anal</t>
  </si>
  <si>
    <t>81343</t>
  </si>
  <si>
    <t>Ppp2r2b gen detc abnor allel</t>
  </si>
  <si>
    <t>81344</t>
  </si>
  <si>
    <t>Tbp gene detc abnor alleles</t>
  </si>
  <si>
    <t>81345</t>
  </si>
  <si>
    <t>Tert gene targeted seq alys</t>
  </si>
  <si>
    <t>81346</t>
  </si>
  <si>
    <t>Tyms gene com variants</t>
  </si>
  <si>
    <t>81350</t>
  </si>
  <si>
    <t>81355</t>
  </si>
  <si>
    <t>Vkorc1 gene</t>
  </si>
  <si>
    <t>81361</t>
  </si>
  <si>
    <t>Hbb gene com variants</t>
  </si>
  <si>
    <t>81362</t>
  </si>
  <si>
    <t>Hbb gene known fam variant</t>
  </si>
  <si>
    <t>81363</t>
  </si>
  <si>
    <t>Hbb gene dup/del variants</t>
  </si>
  <si>
    <t>81364</t>
  </si>
  <si>
    <t>Hbb full gene sequence</t>
  </si>
  <si>
    <t>81370</t>
  </si>
  <si>
    <t>Hla i &amp; ii typing lr</t>
  </si>
  <si>
    <t>81371</t>
  </si>
  <si>
    <t>Hla i &amp; ii type verify lr</t>
  </si>
  <si>
    <t>81372</t>
  </si>
  <si>
    <t>Hla i typing complete lr</t>
  </si>
  <si>
    <t>81373</t>
  </si>
  <si>
    <t>Hla i typing 1 locus lr</t>
  </si>
  <si>
    <t>81374</t>
  </si>
  <si>
    <t>Hla i typing 1 antigen lr</t>
  </si>
  <si>
    <t>81375</t>
  </si>
  <si>
    <t>Hla ii typing ag equiv lr</t>
  </si>
  <si>
    <t>81376</t>
  </si>
  <si>
    <t>Hla ii typing 1 locus lr</t>
  </si>
  <si>
    <t>81377</t>
  </si>
  <si>
    <t>Hla ii type 1 ag equiv lr</t>
  </si>
  <si>
    <t>81378</t>
  </si>
  <si>
    <t>Hla i &amp; ii typing hr</t>
  </si>
  <si>
    <t>81379</t>
  </si>
  <si>
    <t>Hla i typing complete hr</t>
  </si>
  <si>
    <t>81380</t>
  </si>
  <si>
    <t>Hla i typing 1 locus hr</t>
  </si>
  <si>
    <t>81381</t>
  </si>
  <si>
    <t>Hla i typing 1 allele hr</t>
  </si>
  <si>
    <t>81382</t>
  </si>
  <si>
    <t>Hla ii typing 1 loc hr</t>
  </si>
  <si>
    <t>81383</t>
  </si>
  <si>
    <t>Hla ii typing 1 allele hr</t>
  </si>
  <si>
    <t>81400</t>
  </si>
  <si>
    <t>Mopath procedure level 1</t>
  </si>
  <si>
    <t>81401</t>
  </si>
  <si>
    <t>Mopath procedure level 2</t>
  </si>
  <si>
    <t>81402</t>
  </si>
  <si>
    <t>Mopath procedure level 3</t>
  </si>
  <si>
    <t>81403</t>
  </si>
  <si>
    <t>Mopath procedure level 4</t>
  </si>
  <si>
    <t>81404</t>
  </si>
  <si>
    <t>Mopath procedure level 5</t>
  </si>
  <si>
    <t>81405</t>
  </si>
  <si>
    <t>Mopath procedure level 6</t>
  </si>
  <si>
    <t>81406</t>
  </si>
  <si>
    <t>Mopath procedure level 7</t>
  </si>
  <si>
    <t>81407</t>
  </si>
  <si>
    <t>Mopath procedure level 8</t>
  </si>
  <si>
    <t>81408</t>
  </si>
  <si>
    <t>Mopath procedure level 9</t>
  </si>
  <si>
    <t>81410</t>
  </si>
  <si>
    <t>Aortic dysfunction/dilation</t>
  </si>
  <si>
    <t>81411</t>
  </si>
  <si>
    <t>81412</t>
  </si>
  <si>
    <t>Ashkenazi jewish assoc dis</t>
  </si>
  <si>
    <t>81413</t>
  </si>
  <si>
    <t>Car ion chnnlpath inc 10 gns</t>
  </si>
  <si>
    <t>81414</t>
  </si>
  <si>
    <t>Car ion chnnlpath inc 2 gns</t>
  </si>
  <si>
    <t>81415</t>
  </si>
  <si>
    <t>Exome sequence analysis</t>
  </si>
  <si>
    <t>81416</t>
  </si>
  <si>
    <t>81417</t>
  </si>
  <si>
    <t>Exome re-evaluation</t>
  </si>
  <si>
    <t>81420</t>
  </si>
  <si>
    <t>Fetal chrmoml aneuploidy</t>
  </si>
  <si>
    <t>81422</t>
  </si>
  <si>
    <t>Fetal chrmoml microdeltj</t>
  </si>
  <si>
    <t>81425</t>
  </si>
  <si>
    <t>Genome sequence analysis</t>
  </si>
  <si>
    <t>81426</t>
  </si>
  <si>
    <t>81427</t>
  </si>
  <si>
    <t>Genome re-evaluation</t>
  </si>
  <si>
    <t>81430</t>
  </si>
  <si>
    <t>Hearing loss sequence analys</t>
  </si>
  <si>
    <t>81431</t>
  </si>
  <si>
    <t>Hearing loss dup/del analys</t>
  </si>
  <si>
    <t>81432</t>
  </si>
  <si>
    <t>Hrdtry brst ca-rlatd dsordrs</t>
  </si>
  <si>
    <t>81433</t>
  </si>
  <si>
    <t>81434</t>
  </si>
  <si>
    <t>Hereditary retinal disorders</t>
  </si>
  <si>
    <t>81435</t>
  </si>
  <si>
    <t>Hereditary colon ca dsordrs</t>
  </si>
  <si>
    <t>81436</t>
  </si>
  <si>
    <t>81437</t>
  </si>
  <si>
    <t>Heredtry nurondcrn tum dsrdr</t>
  </si>
  <si>
    <t>81438</t>
  </si>
  <si>
    <t>81439</t>
  </si>
  <si>
    <t>Hrdtry cardmypy gene panel</t>
  </si>
  <si>
    <t>81440</t>
  </si>
  <si>
    <t>Mitochondrial gene</t>
  </si>
  <si>
    <t>81442</t>
  </si>
  <si>
    <t>Noonan spectrum disorders</t>
  </si>
  <si>
    <t>81443</t>
  </si>
  <si>
    <t>Genetic tstg severe inh cond</t>
  </si>
  <si>
    <t>81445</t>
  </si>
  <si>
    <t>81448</t>
  </si>
  <si>
    <t>Hrdtry perph neurphy panel</t>
  </si>
  <si>
    <t>81450</t>
  </si>
  <si>
    <t>81455</t>
  </si>
  <si>
    <t>81460</t>
  </si>
  <si>
    <t>Whole mitochondrial genome</t>
  </si>
  <si>
    <t>81465</t>
  </si>
  <si>
    <t>81470</t>
  </si>
  <si>
    <t>X-linked intellectual dblt</t>
  </si>
  <si>
    <t>81471</t>
  </si>
  <si>
    <t>81479</t>
  </si>
  <si>
    <t>Unlisted molecular pathology</t>
  </si>
  <si>
    <t>81490</t>
  </si>
  <si>
    <t>81493</t>
  </si>
  <si>
    <t>Cor artery disease mrna</t>
  </si>
  <si>
    <t>81500</t>
  </si>
  <si>
    <t>Onco (ovar) two proteins</t>
  </si>
  <si>
    <t>81503</t>
  </si>
  <si>
    <t>Onco (ovar) five proteins</t>
  </si>
  <si>
    <t>81504</t>
  </si>
  <si>
    <t>Oncology tissue of origin</t>
  </si>
  <si>
    <t>81506</t>
  </si>
  <si>
    <t>Endo assay seven anal</t>
  </si>
  <si>
    <t>81507</t>
  </si>
  <si>
    <t>Fetal aneuploidy trisom risk</t>
  </si>
  <si>
    <t>81508</t>
  </si>
  <si>
    <t>Ftl cgen abnor two proteins</t>
  </si>
  <si>
    <t>81509</t>
  </si>
  <si>
    <t>Ftl cgen abnor 3 proteins</t>
  </si>
  <si>
    <t>81510</t>
  </si>
  <si>
    <t>Ftl cgen abnor three anal</t>
  </si>
  <si>
    <t>81511</t>
  </si>
  <si>
    <t>Ftl cgen abnor four anal</t>
  </si>
  <si>
    <t>81512</t>
  </si>
  <si>
    <t>Ftl cgen abnor five anal</t>
  </si>
  <si>
    <t>81518</t>
  </si>
  <si>
    <t>Onc brst mrna 11 genes</t>
  </si>
  <si>
    <t>81519</t>
  </si>
  <si>
    <t>Oncology breast mrna</t>
  </si>
  <si>
    <t>81520</t>
  </si>
  <si>
    <t>Onc breast mrna 58 genes</t>
  </si>
  <si>
    <t>81521</t>
  </si>
  <si>
    <t>Onc breast mrna 70 genes</t>
  </si>
  <si>
    <t>81525</t>
  </si>
  <si>
    <t>Oncology colon mrna</t>
  </si>
  <si>
    <t>81528</t>
  </si>
  <si>
    <t>Oncology colorectal scr</t>
  </si>
  <si>
    <t>81535</t>
  </si>
  <si>
    <t>Oncology gynecologic</t>
  </si>
  <si>
    <t>81536</t>
  </si>
  <si>
    <t>81538</t>
  </si>
  <si>
    <t>Oncology lung</t>
  </si>
  <si>
    <t>81539</t>
  </si>
  <si>
    <t>Oncology prostate prob score</t>
  </si>
  <si>
    <t>81540</t>
  </si>
  <si>
    <t>Oncology tum unknown origin</t>
  </si>
  <si>
    <t>81541</t>
  </si>
  <si>
    <t>Onc prostate mrna 46 genes</t>
  </si>
  <si>
    <t>81551</t>
  </si>
  <si>
    <t>Onc prostate 3 genes</t>
  </si>
  <si>
    <t>81595</t>
  </si>
  <si>
    <t>Cardiology hrt trnspl mrna</t>
  </si>
  <si>
    <t>81596</t>
  </si>
  <si>
    <t>Nfct ds chrnc hcv 6 assays</t>
  </si>
  <si>
    <t>81599</t>
  </si>
  <si>
    <t>Unlisted maaa</t>
  </si>
  <si>
    <t>82009</t>
  </si>
  <si>
    <t>Test for acetone/ketones</t>
  </si>
  <si>
    <t>82010</t>
  </si>
  <si>
    <t>Acetone assay</t>
  </si>
  <si>
    <t>82013</t>
  </si>
  <si>
    <t>Acetylcholinesterase assay</t>
  </si>
  <si>
    <t>82016</t>
  </si>
  <si>
    <t>Acylcarnitines qual</t>
  </si>
  <si>
    <t>82017</t>
  </si>
  <si>
    <t>Acylcarnitines quant</t>
  </si>
  <si>
    <t>82024</t>
  </si>
  <si>
    <t>Assay of acth</t>
  </si>
  <si>
    <t>82030</t>
  </si>
  <si>
    <t>Assay of adp &amp; amp</t>
  </si>
  <si>
    <t>82040</t>
  </si>
  <si>
    <t>Assay of serum albumin</t>
  </si>
  <si>
    <t>82042</t>
  </si>
  <si>
    <t>Other source albumin quan ea</t>
  </si>
  <si>
    <t>82043</t>
  </si>
  <si>
    <t>Ur albumin quantitative</t>
  </si>
  <si>
    <t>82044</t>
  </si>
  <si>
    <t>Ur albumin semiquantitative</t>
  </si>
  <si>
    <t>82045</t>
  </si>
  <si>
    <t>Albumin ischemia modified</t>
  </si>
  <si>
    <t>82075</t>
  </si>
  <si>
    <t>Assay of breath ethanol</t>
  </si>
  <si>
    <t>82085</t>
  </si>
  <si>
    <t>Assay of aldolase</t>
  </si>
  <si>
    <t>82088</t>
  </si>
  <si>
    <t>Assay of aldosterone</t>
  </si>
  <si>
    <t>82103</t>
  </si>
  <si>
    <t>Alpha-1-antitrypsin total</t>
  </si>
  <si>
    <t>82104</t>
  </si>
  <si>
    <t>Alpha-1-antitrypsin pheno</t>
  </si>
  <si>
    <t>82105</t>
  </si>
  <si>
    <t>Alpha-fetoprotein serum</t>
  </si>
  <si>
    <t>82106</t>
  </si>
  <si>
    <t>Alpha-fetoprotein amniotic</t>
  </si>
  <si>
    <t>82107</t>
  </si>
  <si>
    <t>Alpha-fetoprotein l3</t>
  </si>
  <si>
    <t>82108</t>
  </si>
  <si>
    <t>Assay of aluminum</t>
  </si>
  <si>
    <t>82120</t>
  </si>
  <si>
    <t>Amines vaginal fluid qual</t>
  </si>
  <si>
    <t>82127</t>
  </si>
  <si>
    <t>Amino acid single qual</t>
  </si>
  <si>
    <t>82128</t>
  </si>
  <si>
    <t>Amino acids mult qual</t>
  </si>
  <si>
    <t>82131</t>
  </si>
  <si>
    <t>Amino acids single quant</t>
  </si>
  <si>
    <t>82135</t>
  </si>
  <si>
    <t>Assay aminolevulinic acid</t>
  </si>
  <si>
    <t>82136</t>
  </si>
  <si>
    <t>Amino acids quant 2-5</t>
  </si>
  <si>
    <t>82139</t>
  </si>
  <si>
    <t>Amino acids quan 6 or more</t>
  </si>
  <si>
    <t>82140</t>
  </si>
  <si>
    <t>Assay of ammonia</t>
  </si>
  <si>
    <t>82143</t>
  </si>
  <si>
    <t>Amniotic fluid scan</t>
  </si>
  <si>
    <t>82150</t>
  </si>
  <si>
    <t>Assay of amylase</t>
  </si>
  <si>
    <t>82154</t>
  </si>
  <si>
    <t>Androstanediol glucuronide</t>
  </si>
  <si>
    <t>82157</t>
  </si>
  <si>
    <t>Assay of androstenedione</t>
  </si>
  <si>
    <t>82160</t>
  </si>
  <si>
    <t>Assay of androsterone</t>
  </si>
  <si>
    <t>82163</t>
  </si>
  <si>
    <t>Assay of angiotensin ii</t>
  </si>
  <si>
    <t>82164</t>
  </si>
  <si>
    <t>Angiotensin i enzyme test</t>
  </si>
  <si>
    <t>82172</t>
  </si>
  <si>
    <t>Assay of apolipoprotein</t>
  </si>
  <si>
    <t>82175</t>
  </si>
  <si>
    <t>Assay of arsenic</t>
  </si>
  <si>
    <t>82180</t>
  </si>
  <si>
    <t>Assay of ascorbic acid</t>
  </si>
  <si>
    <t>82190</t>
  </si>
  <si>
    <t>Atomic absorption</t>
  </si>
  <si>
    <t>82232</t>
  </si>
  <si>
    <t>Assay of beta-2 protein</t>
  </si>
  <si>
    <t>82239</t>
  </si>
  <si>
    <t>Bile acids total</t>
  </si>
  <si>
    <t>82240</t>
  </si>
  <si>
    <t>Bile acids cholylglycine</t>
  </si>
  <si>
    <t>82247</t>
  </si>
  <si>
    <t>Bilirubin total</t>
  </si>
  <si>
    <t>82248</t>
  </si>
  <si>
    <t>Bilirubin direct</t>
  </si>
  <si>
    <t>82252</t>
  </si>
  <si>
    <t>Fecal bilirubin test</t>
  </si>
  <si>
    <t>82261</t>
  </si>
  <si>
    <t>Assay of biotinidase</t>
  </si>
  <si>
    <t>82270</t>
  </si>
  <si>
    <t>Occult blood feces</t>
  </si>
  <si>
    <t>82271</t>
  </si>
  <si>
    <t>Occult blood other sources</t>
  </si>
  <si>
    <t>82272</t>
  </si>
  <si>
    <t>Occult bld feces 1-3 tests</t>
  </si>
  <si>
    <t>82274</t>
  </si>
  <si>
    <t>Assay test for blood fecal</t>
  </si>
  <si>
    <t>82286</t>
  </si>
  <si>
    <t>Assay of bradykinin</t>
  </si>
  <si>
    <t>82300</t>
  </si>
  <si>
    <t>Assay of cadmium</t>
  </si>
  <si>
    <t>82306</t>
  </si>
  <si>
    <t>Vitamin d 25 hydroxy</t>
  </si>
  <si>
    <t>82308</t>
  </si>
  <si>
    <t>Assay of calcitonin</t>
  </si>
  <si>
    <t>82310</t>
  </si>
  <si>
    <t>Assay of calcium</t>
  </si>
  <si>
    <t>82330</t>
  </si>
  <si>
    <t>82331</t>
  </si>
  <si>
    <t>Calcium infusion test</t>
  </si>
  <si>
    <t>82340</t>
  </si>
  <si>
    <t>Assay of calcium in urine</t>
  </si>
  <si>
    <t>82355</t>
  </si>
  <si>
    <t>Calculus analysis qual</t>
  </si>
  <si>
    <t>82360</t>
  </si>
  <si>
    <t>Calculus assay quant</t>
  </si>
  <si>
    <t>82365</t>
  </si>
  <si>
    <t>Calculus spectroscopy</t>
  </si>
  <si>
    <t>82370</t>
  </si>
  <si>
    <t>X-ray assay calculus</t>
  </si>
  <si>
    <t>82373</t>
  </si>
  <si>
    <t>Assay c-d transfer measure</t>
  </si>
  <si>
    <t>82374</t>
  </si>
  <si>
    <t>Assay blood carbon dioxide</t>
  </si>
  <si>
    <t>82375</t>
  </si>
  <si>
    <t>Assay carboxyhb quant</t>
  </si>
  <si>
    <t>82376</t>
  </si>
  <si>
    <t>Assay carboxyhb qual</t>
  </si>
  <si>
    <t>82378</t>
  </si>
  <si>
    <t>Carcinoembryonic antigen</t>
  </si>
  <si>
    <t>82379</t>
  </si>
  <si>
    <t>Assay of carnitine</t>
  </si>
  <si>
    <t>82380</t>
  </si>
  <si>
    <t>Assay of carotene</t>
  </si>
  <si>
    <t>82382</t>
  </si>
  <si>
    <t>Assay urine catecholamines</t>
  </si>
  <si>
    <t>82383</t>
  </si>
  <si>
    <t>Assay blood catecholamines</t>
  </si>
  <si>
    <t>82384</t>
  </si>
  <si>
    <t>Assay three catecholamines</t>
  </si>
  <si>
    <t>82387</t>
  </si>
  <si>
    <t>Assay of cathepsin-d</t>
  </si>
  <si>
    <t>82390</t>
  </si>
  <si>
    <t>Assay of ceruloplasmin</t>
  </si>
  <si>
    <t>82397</t>
  </si>
  <si>
    <t>Chemiluminescent assay</t>
  </si>
  <si>
    <t>82415</t>
  </si>
  <si>
    <t>Assay of chloramphenicol</t>
  </si>
  <si>
    <t>82435</t>
  </si>
  <si>
    <t>Assay of blood chloride</t>
  </si>
  <si>
    <t>82436</t>
  </si>
  <si>
    <t>Assay of urine chloride</t>
  </si>
  <si>
    <t>82438</t>
  </si>
  <si>
    <t>Assay other fluid chlorides</t>
  </si>
  <si>
    <t>82441</t>
  </si>
  <si>
    <t>Test for chlorohydrocarbons</t>
  </si>
  <si>
    <t>82465</t>
  </si>
  <si>
    <t>Assay bld/serum cholesterol</t>
  </si>
  <si>
    <t>82480</t>
  </si>
  <si>
    <t>Assay serum cholinesterase</t>
  </si>
  <si>
    <t>82482</t>
  </si>
  <si>
    <t>Assay rbc cholinesterase</t>
  </si>
  <si>
    <t>82485</t>
  </si>
  <si>
    <t>Assay chondroitin sulfate</t>
  </si>
  <si>
    <t>82495</t>
  </si>
  <si>
    <t>Assay of chromium</t>
  </si>
  <si>
    <t>82507</t>
  </si>
  <si>
    <t>Assay of citrate</t>
  </si>
  <si>
    <t>82523</t>
  </si>
  <si>
    <t>Collagen crosslinks</t>
  </si>
  <si>
    <t>82525</t>
  </si>
  <si>
    <t>Assay of copper</t>
  </si>
  <si>
    <t>82528</t>
  </si>
  <si>
    <t>Assay of corticosterone</t>
  </si>
  <si>
    <t>82530</t>
  </si>
  <si>
    <t>Cortisol free</t>
  </si>
  <si>
    <t>82533</t>
  </si>
  <si>
    <t>Total cortisol</t>
  </si>
  <si>
    <t>82540</t>
  </si>
  <si>
    <t>Assay of creatine</t>
  </si>
  <si>
    <t>82542</t>
  </si>
  <si>
    <t>Col chromotography qual/quan</t>
  </si>
  <si>
    <t>82550</t>
  </si>
  <si>
    <t>Assay of ck (cpk)</t>
  </si>
  <si>
    <t>82552</t>
  </si>
  <si>
    <t>Assay of cpk in blood</t>
  </si>
  <si>
    <t>82553</t>
  </si>
  <si>
    <t>Creatine mb fraction</t>
  </si>
  <si>
    <t>82554</t>
  </si>
  <si>
    <t>Creatine isoforms</t>
  </si>
  <si>
    <t>82565</t>
  </si>
  <si>
    <t>Assay of creatinine</t>
  </si>
  <si>
    <t>82570</t>
  </si>
  <si>
    <t>Assay of urine creatinine</t>
  </si>
  <si>
    <t>82575</t>
  </si>
  <si>
    <t>Creatinine clearance test</t>
  </si>
  <si>
    <t>82585</t>
  </si>
  <si>
    <t>Assay of cryofibrinogen</t>
  </si>
  <si>
    <t>82595</t>
  </si>
  <si>
    <t>Assay of cryoglobulin</t>
  </si>
  <si>
    <t>82600</t>
  </si>
  <si>
    <t>Assay of cyanide</t>
  </si>
  <si>
    <t>82607</t>
  </si>
  <si>
    <t>Vitamin b-12</t>
  </si>
  <si>
    <t>82608</t>
  </si>
  <si>
    <t>B-12 binding capacity</t>
  </si>
  <si>
    <t>82610</t>
  </si>
  <si>
    <t>Cystatin c</t>
  </si>
  <si>
    <t>82615</t>
  </si>
  <si>
    <t>Test for urine cystines</t>
  </si>
  <si>
    <t>82626</t>
  </si>
  <si>
    <t>Dehydroepiandrosterone</t>
  </si>
  <si>
    <t>82627</t>
  </si>
  <si>
    <t>82633</t>
  </si>
  <si>
    <t>Desoxycorticosterone</t>
  </si>
  <si>
    <t>82634</t>
  </si>
  <si>
    <t>Deoxycortisol</t>
  </si>
  <si>
    <t>82638</t>
  </si>
  <si>
    <t>Assay of dibucaine number</t>
  </si>
  <si>
    <t>82642</t>
  </si>
  <si>
    <t>Dihydrotestosterone</t>
  </si>
  <si>
    <t>82652</t>
  </si>
  <si>
    <t>Vit d 1 25-dihydroxy</t>
  </si>
  <si>
    <t>82656</t>
  </si>
  <si>
    <t>82657</t>
  </si>
  <si>
    <t>Enzyme cell activity</t>
  </si>
  <si>
    <t>82658</t>
  </si>
  <si>
    <t>Enzyme cell activity ra</t>
  </si>
  <si>
    <t>82664</t>
  </si>
  <si>
    <t>Electrophoretic test</t>
  </si>
  <si>
    <t>82668</t>
  </si>
  <si>
    <t>Assay of erythropoietin</t>
  </si>
  <si>
    <t>82670</t>
  </si>
  <si>
    <t>82671</t>
  </si>
  <si>
    <t>Assay of estrogens</t>
  </si>
  <si>
    <t>82672</t>
  </si>
  <si>
    <t>Assay of estrogen</t>
  </si>
  <si>
    <t>82677</t>
  </si>
  <si>
    <t>Assay of estriol</t>
  </si>
  <si>
    <t>82679</t>
  </si>
  <si>
    <t>Assay of estrone</t>
  </si>
  <si>
    <t>82693</t>
  </si>
  <si>
    <t>Assay of ethylene glycol</t>
  </si>
  <si>
    <t>82696</t>
  </si>
  <si>
    <t>Assay of etiocholanolone</t>
  </si>
  <si>
    <t>82705</t>
  </si>
  <si>
    <t>Fats/lipids feces qual</t>
  </si>
  <si>
    <t>82710</t>
  </si>
  <si>
    <t>Fats/lipids feces quant</t>
  </si>
  <si>
    <t>82715</t>
  </si>
  <si>
    <t>Assay of fecal fat</t>
  </si>
  <si>
    <t>82725</t>
  </si>
  <si>
    <t>Assay of blood fatty acids</t>
  </si>
  <si>
    <t>82726</t>
  </si>
  <si>
    <t>Long chain fatty acids</t>
  </si>
  <si>
    <t>82728</t>
  </si>
  <si>
    <t>Assay of ferritin</t>
  </si>
  <si>
    <t>82731</t>
  </si>
  <si>
    <t>Assay of fetal fibronectin</t>
  </si>
  <si>
    <t>82735</t>
  </si>
  <si>
    <t>Assay of fluoride</t>
  </si>
  <si>
    <t>82746</t>
  </si>
  <si>
    <t>Assay of folic acid serum</t>
  </si>
  <si>
    <t>82747</t>
  </si>
  <si>
    <t>Assay of folic acid rbc</t>
  </si>
  <si>
    <t>82757</t>
  </si>
  <si>
    <t>Assay of semen fructose</t>
  </si>
  <si>
    <t>82759</t>
  </si>
  <si>
    <t>Assay of rbc galactokinase</t>
  </si>
  <si>
    <t>82760</t>
  </si>
  <si>
    <t>Assay of galactose</t>
  </si>
  <si>
    <t>82775</t>
  </si>
  <si>
    <t>Assay galactose transferase</t>
  </si>
  <si>
    <t>82776</t>
  </si>
  <si>
    <t>Galactose transferase test</t>
  </si>
  <si>
    <t>82777</t>
  </si>
  <si>
    <t>Galectin-3</t>
  </si>
  <si>
    <t>82784</t>
  </si>
  <si>
    <t>Assay iga/igd/igg/igm each</t>
  </si>
  <si>
    <t>82785</t>
  </si>
  <si>
    <t>Assay of ige</t>
  </si>
  <si>
    <t>82787</t>
  </si>
  <si>
    <t>Igg 1 2 3 or 4 each</t>
  </si>
  <si>
    <t>82800</t>
  </si>
  <si>
    <t>Blood ph</t>
  </si>
  <si>
    <t>82803</t>
  </si>
  <si>
    <t>Blood gases any combination</t>
  </si>
  <si>
    <t>82805</t>
  </si>
  <si>
    <t>Blood gases w/o2 saturation</t>
  </si>
  <si>
    <t>82810</t>
  </si>
  <si>
    <t>Blood gases o2 sat only</t>
  </si>
  <si>
    <t>82820</t>
  </si>
  <si>
    <t>Hemoglobin-oxygen affinity</t>
  </si>
  <si>
    <t>82930</t>
  </si>
  <si>
    <t>Gastric analy w/ph ea spec</t>
  </si>
  <si>
    <t>82938</t>
  </si>
  <si>
    <t>Gastrin test</t>
  </si>
  <si>
    <t>82941</t>
  </si>
  <si>
    <t>Assay of gastrin</t>
  </si>
  <si>
    <t>82943</t>
  </si>
  <si>
    <t>Assay of glucagon</t>
  </si>
  <si>
    <t>82945</t>
  </si>
  <si>
    <t>Glucose other fluid</t>
  </si>
  <si>
    <t>82946</t>
  </si>
  <si>
    <t>Glucagon tolerance test</t>
  </si>
  <si>
    <t>82947</t>
  </si>
  <si>
    <t>Assay glucose blood quant</t>
  </si>
  <si>
    <t>82948</t>
  </si>
  <si>
    <t>Reagent strip/blood glucose</t>
  </si>
  <si>
    <t>82950</t>
  </si>
  <si>
    <t>Glucose test</t>
  </si>
  <si>
    <t>82951</t>
  </si>
  <si>
    <t>Glucose tolerance test (gtt)</t>
  </si>
  <si>
    <t>82952</t>
  </si>
  <si>
    <t>Gtt-added samples</t>
  </si>
  <si>
    <t>82955</t>
  </si>
  <si>
    <t>Assay of g6pd enzyme</t>
  </si>
  <si>
    <t>82960</t>
  </si>
  <si>
    <t>Test for g6pd enzyme</t>
  </si>
  <si>
    <t>82962</t>
  </si>
  <si>
    <t>Glucose blood test</t>
  </si>
  <si>
    <t>82963</t>
  </si>
  <si>
    <t>Assay of glucosidase</t>
  </si>
  <si>
    <t>82965</t>
  </si>
  <si>
    <t>Assay of gdh enzyme</t>
  </si>
  <si>
    <t>82977</t>
  </si>
  <si>
    <t>Assay of ggt</t>
  </si>
  <si>
    <t>82978</t>
  </si>
  <si>
    <t>Assay of glutathione</t>
  </si>
  <si>
    <t>82979</t>
  </si>
  <si>
    <t>Assay rbc glutathione</t>
  </si>
  <si>
    <t>82985</t>
  </si>
  <si>
    <t>Assay of glycated protein</t>
  </si>
  <si>
    <t>83001</t>
  </si>
  <si>
    <t>Assay of gonadotropin (fsh)</t>
  </si>
  <si>
    <t>83002</t>
  </si>
  <si>
    <t>Assay of gonadotropin (lh)</t>
  </si>
  <si>
    <t>83003</t>
  </si>
  <si>
    <t>Assay growth hormone (hgh)</t>
  </si>
  <si>
    <t>83006</t>
  </si>
  <si>
    <t>Growth stimulation gene 2</t>
  </si>
  <si>
    <t>83009</t>
  </si>
  <si>
    <t>H pylori (c-13) blood</t>
  </si>
  <si>
    <t>83010</t>
  </si>
  <si>
    <t>Assay of haptoglobin quant</t>
  </si>
  <si>
    <t>83012</t>
  </si>
  <si>
    <t>Assay of haptoglobins</t>
  </si>
  <si>
    <t>83013</t>
  </si>
  <si>
    <t>H pylori (c-13) breath</t>
  </si>
  <si>
    <t>83014</t>
  </si>
  <si>
    <t>H pylori drug admin</t>
  </si>
  <si>
    <t>83015</t>
  </si>
  <si>
    <t>Heavy metal qual any anal</t>
  </si>
  <si>
    <t>83018</t>
  </si>
  <si>
    <t>Heavy metal quant each nes</t>
  </si>
  <si>
    <t>83020</t>
  </si>
  <si>
    <t>Hemoglobin electrophoresis</t>
  </si>
  <si>
    <t>83021</t>
  </si>
  <si>
    <t>Hemoglobin chromotography</t>
  </si>
  <si>
    <t>83026</t>
  </si>
  <si>
    <t>Hemoglobin copper sulfate</t>
  </si>
  <si>
    <t>83030</t>
  </si>
  <si>
    <t>83033</t>
  </si>
  <si>
    <t>83036</t>
  </si>
  <si>
    <t>83037</t>
  </si>
  <si>
    <t>83045</t>
  </si>
  <si>
    <t>83050</t>
  </si>
  <si>
    <t>83051</t>
  </si>
  <si>
    <t>83060</t>
  </si>
  <si>
    <t>83065</t>
  </si>
  <si>
    <t>83068</t>
  </si>
  <si>
    <t>83069</t>
  </si>
  <si>
    <t>83070</t>
  </si>
  <si>
    <t>Assay of hemosiderin qual</t>
  </si>
  <si>
    <t>83080</t>
  </si>
  <si>
    <t>83088</t>
  </si>
  <si>
    <t>Assay of histamine</t>
  </si>
  <si>
    <t>83090</t>
  </si>
  <si>
    <t>83150</t>
  </si>
  <si>
    <t>Assay of homovanillic acid</t>
  </si>
  <si>
    <t>83491</t>
  </si>
  <si>
    <t>83497</t>
  </si>
  <si>
    <t>Assay of 5-hiaa</t>
  </si>
  <si>
    <t>83498</t>
  </si>
  <si>
    <t>83500</t>
  </si>
  <si>
    <t>Assay free hydroxyproline</t>
  </si>
  <si>
    <t>83505</t>
  </si>
  <si>
    <t>Assay total hydroxyproline</t>
  </si>
  <si>
    <t>83516</t>
  </si>
  <si>
    <t>Immunoassay nonantibody</t>
  </si>
  <si>
    <t>83518</t>
  </si>
  <si>
    <t>Immunoassay dipstick</t>
  </si>
  <si>
    <t>83519</t>
  </si>
  <si>
    <t>Ria nonantibody</t>
  </si>
  <si>
    <t>83520</t>
  </si>
  <si>
    <t>Immunoassay quant nos nonab</t>
  </si>
  <si>
    <t>83525</t>
  </si>
  <si>
    <t>Assay of insulin</t>
  </si>
  <si>
    <t>83527</t>
  </si>
  <si>
    <t>83528</t>
  </si>
  <si>
    <t>Assay of intrinsic factor</t>
  </si>
  <si>
    <t>83540</t>
  </si>
  <si>
    <t>Assay of iron</t>
  </si>
  <si>
    <t>83550</t>
  </si>
  <si>
    <t>Iron binding test</t>
  </si>
  <si>
    <t>83570</t>
  </si>
  <si>
    <t>Assay of idh enzyme</t>
  </si>
  <si>
    <t>83582</t>
  </si>
  <si>
    <t>Assay of ketogenic steroids</t>
  </si>
  <si>
    <t>83586</t>
  </si>
  <si>
    <t>Assay 17- ketosteroids</t>
  </si>
  <si>
    <t>83593</t>
  </si>
  <si>
    <t>Fractionation ketosteroids</t>
  </si>
  <si>
    <t>83605</t>
  </si>
  <si>
    <t>Assay of lactic acid</t>
  </si>
  <si>
    <t>83615</t>
  </si>
  <si>
    <t>Lactate (ld) (ldh) enzyme</t>
  </si>
  <si>
    <t>83625</t>
  </si>
  <si>
    <t>Assay of ldh enzymes</t>
  </si>
  <si>
    <t>83630</t>
  </si>
  <si>
    <t>Lactoferrin fecal (qual)</t>
  </si>
  <si>
    <t>83631</t>
  </si>
  <si>
    <t>Lactoferrin fecal (quant)</t>
  </si>
  <si>
    <t>83632</t>
  </si>
  <si>
    <t>Placental lactogen</t>
  </si>
  <si>
    <t>83633</t>
  </si>
  <si>
    <t>Test urine for lactose</t>
  </si>
  <si>
    <t>83655</t>
  </si>
  <si>
    <t>Assay of lead</t>
  </si>
  <si>
    <t>83661</t>
  </si>
  <si>
    <t>L/s ratio fetal lung</t>
  </si>
  <si>
    <t>83662</t>
  </si>
  <si>
    <t>Foam stability fetal lung</t>
  </si>
  <si>
    <t>83663</t>
  </si>
  <si>
    <t>Fluoro polarize fetal lung</t>
  </si>
  <si>
    <t>83664</t>
  </si>
  <si>
    <t>Lamellar bdy fetal lung</t>
  </si>
  <si>
    <t>83670</t>
  </si>
  <si>
    <t>Assay of lap enzyme</t>
  </si>
  <si>
    <t>83690</t>
  </si>
  <si>
    <t>Assay of lipase</t>
  </si>
  <si>
    <t>83695</t>
  </si>
  <si>
    <t>Assay of lipoprotein(a)</t>
  </si>
  <si>
    <t>83698</t>
  </si>
  <si>
    <t>Assay lipoprotein pla2</t>
  </si>
  <si>
    <t>83700</t>
  </si>
  <si>
    <t>Lipopro bld electrophoretic</t>
  </si>
  <si>
    <t>83701</t>
  </si>
  <si>
    <t>Lipoprotein bld hr fraction</t>
  </si>
  <si>
    <t>83704</t>
  </si>
  <si>
    <t>Lipoprotein bld quan part</t>
  </si>
  <si>
    <t>83718</t>
  </si>
  <si>
    <t>Assay of lipoprotein</t>
  </si>
  <si>
    <t>83719</t>
  </si>
  <si>
    <t>Assay of blood lipoprotein</t>
  </si>
  <si>
    <t>83721</t>
  </si>
  <si>
    <t>83722</t>
  </si>
  <si>
    <t>Lipoprtn dir meas sd ldl chl</t>
  </si>
  <si>
    <t>83727</t>
  </si>
  <si>
    <t>Assay of lrh hormone</t>
  </si>
  <si>
    <t>83735</t>
  </si>
  <si>
    <t>Assay of magnesium</t>
  </si>
  <si>
    <t>83775</t>
  </si>
  <si>
    <t>Assay malate dehydrogenase</t>
  </si>
  <si>
    <t>83785</t>
  </si>
  <si>
    <t>Assay of manganese</t>
  </si>
  <si>
    <t>83789</t>
  </si>
  <si>
    <t>Mass spectrometry qual/quan</t>
  </si>
  <si>
    <t>83825</t>
  </si>
  <si>
    <t>Assay of mercury</t>
  </si>
  <si>
    <t>83835</t>
  </si>
  <si>
    <t>Assay of metanephrines</t>
  </si>
  <si>
    <t>83857</t>
  </si>
  <si>
    <t>Assay of methemalbumin</t>
  </si>
  <si>
    <t>83861</t>
  </si>
  <si>
    <t>Microfluid analy tears</t>
  </si>
  <si>
    <t>83864</t>
  </si>
  <si>
    <t>Mucopolysaccharides</t>
  </si>
  <si>
    <t>83872</t>
  </si>
  <si>
    <t>Assay synovial fluid mucin</t>
  </si>
  <si>
    <t>83873</t>
  </si>
  <si>
    <t>Assay of csf protein</t>
  </si>
  <si>
    <t>83874</t>
  </si>
  <si>
    <t>Assay of myoglobin</t>
  </si>
  <si>
    <t>83876</t>
  </si>
  <si>
    <t>Assay myeloperoxidase</t>
  </si>
  <si>
    <t>83880</t>
  </si>
  <si>
    <t>Assay of natriuretic peptide</t>
  </si>
  <si>
    <t>83883</t>
  </si>
  <si>
    <t>Assay nephelometry not spec</t>
  </si>
  <si>
    <t>83885</t>
  </si>
  <si>
    <t>Assay of nickel</t>
  </si>
  <si>
    <t>83915</t>
  </si>
  <si>
    <t>Assay of nucleotidase</t>
  </si>
  <si>
    <t>83916</t>
  </si>
  <si>
    <t>Oligoclonal bands</t>
  </si>
  <si>
    <t>83918</t>
  </si>
  <si>
    <t>Organic acids total quant</t>
  </si>
  <si>
    <t>83919</t>
  </si>
  <si>
    <t>Organic acids qual each</t>
  </si>
  <si>
    <t>83921</t>
  </si>
  <si>
    <t>Organic acid single quant</t>
  </si>
  <si>
    <t>83930</t>
  </si>
  <si>
    <t>Assay of blood osmolality</t>
  </si>
  <si>
    <t>83935</t>
  </si>
  <si>
    <t>Assay of urine osmolality</t>
  </si>
  <si>
    <t>83937</t>
  </si>
  <si>
    <t>Assay of osteocalcin</t>
  </si>
  <si>
    <t>83945</t>
  </si>
  <si>
    <t>Assay of oxalate</t>
  </si>
  <si>
    <t>83950</t>
  </si>
  <si>
    <t>Oncoprotein her-2/neu</t>
  </si>
  <si>
    <t>83951</t>
  </si>
  <si>
    <t>Oncoprotein dcp</t>
  </si>
  <si>
    <t>83970</t>
  </si>
  <si>
    <t>Assay of parathormone</t>
  </si>
  <si>
    <t>83986</t>
  </si>
  <si>
    <t>Assay ph body fluid nos</t>
  </si>
  <si>
    <t>83987</t>
  </si>
  <si>
    <t>Exhaled breath condensate</t>
  </si>
  <si>
    <t>83992</t>
  </si>
  <si>
    <t>Assay for phencyclidine</t>
  </si>
  <si>
    <t>83993</t>
  </si>
  <si>
    <t>Assay for calprotectin fecal</t>
  </si>
  <si>
    <t>84030</t>
  </si>
  <si>
    <t>Assay of blood pku</t>
  </si>
  <si>
    <t>84035</t>
  </si>
  <si>
    <t>Assay of phenylketones</t>
  </si>
  <si>
    <t>84060</t>
  </si>
  <si>
    <t>Assay acid phosphatase</t>
  </si>
  <si>
    <t>84066</t>
  </si>
  <si>
    <t>Assay prostate phosphatase</t>
  </si>
  <si>
    <t>84075</t>
  </si>
  <si>
    <t>Assay alkaline phosphatase</t>
  </si>
  <si>
    <t>84078</t>
  </si>
  <si>
    <t>84080</t>
  </si>
  <si>
    <t>Assay alkaline phosphatases</t>
  </si>
  <si>
    <t>84081</t>
  </si>
  <si>
    <t>Assay phosphatidylglycerol</t>
  </si>
  <si>
    <t>84085</t>
  </si>
  <si>
    <t>Assay of rbc pg6d enzyme</t>
  </si>
  <si>
    <t>84087</t>
  </si>
  <si>
    <t>Assay phosphohexose enzymes</t>
  </si>
  <si>
    <t>84100</t>
  </si>
  <si>
    <t>Assay of phosphorus</t>
  </si>
  <si>
    <t>84105</t>
  </si>
  <si>
    <t>Assay of urine phosphorus</t>
  </si>
  <si>
    <t>84106</t>
  </si>
  <si>
    <t>Test for porphobilinogen</t>
  </si>
  <si>
    <t>84110</t>
  </si>
  <si>
    <t>Assay of porphobilinogen</t>
  </si>
  <si>
    <t>84112</t>
  </si>
  <si>
    <t>Eval amniotic fluid protein</t>
  </si>
  <si>
    <t>84119</t>
  </si>
  <si>
    <t>Test urine for porphyrins</t>
  </si>
  <si>
    <t>84120</t>
  </si>
  <si>
    <t>Assay of urine porphyrins</t>
  </si>
  <si>
    <t>84126</t>
  </si>
  <si>
    <t>Assay of feces porphyrins</t>
  </si>
  <si>
    <t>84132</t>
  </si>
  <si>
    <t>Assay of serum potassium</t>
  </si>
  <si>
    <t>84133</t>
  </si>
  <si>
    <t>Assay of urine potassium</t>
  </si>
  <si>
    <t>84134</t>
  </si>
  <si>
    <t>Assay of prealbumin</t>
  </si>
  <si>
    <t>84135</t>
  </si>
  <si>
    <t>Assay of pregnanediol</t>
  </si>
  <si>
    <t>84138</t>
  </si>
  <si>
    <t>Assay of pregnanetriol</t>
  </si>
  <si>
    <t>84140</t>
  </si>
  <si>
    <t>Assay of pregnenolone</t>
  </si>
  <si>
    <t>84143</t>
  </si>
  <si>
    <t>Assay of 17-hydroxypregneno</t>
  </si>
  <si>
    <t>84144</t>
  </si>
  <si>
    <t>Assay of progesterone</t>
  </si>
  <si>
    <t>84145</t>
  </si>
  <si>
    <t>Procalcitonin (pct)</t>
  </si>
  <si>
    <t>84146</t>
  </si>
  <si>
    <t>Assay of prolactin</t>
  </si>
  <si>
    <t>84150</t>
  </si>
  <si>
    <t>Assay of prostaglandin</t>
  </si>
  <si>
    <t>84152</t>
  </si>
  <si>
    <t>Assay of psa complexed</t>
  </si>
  <si>
    <t>84153</t>
  </si>
  <si>
    <t>Assay of psa total</t>
  </si>
  <si>
    <t>84154</t>
  </si>
  <si>
    <t>Assay of psa free</t>
  </si>
  <si>
    <t>84155</t>
  </si>
  <si>
    <t>Assay of protein serum</t>
  </si>
  <si>
    <t>84156</t>
  </si>
  <si>
    <t>Assay of protein urine</t>
  </si>
  <si>
    <t>84157</t>
  </si>
  <si>
    <t>Assay of protein other</t>
  </si>
  <si>
    <t>84160</t>
  </si>
  <si>
    <t>Assay of protein any source</t>
  </si>
  <si>
    <t>84163</t>
  </si>
  <si>
    <t>Pappa serum</t>
  </si>
  <si>
    <t>84165</t>
  </si>
  <si>
    <t>Protein e-phoresis serum</t>
  </si>
  <si>
    <t>84166</t>
  </si>
  <si>
    <t>Protein e-phoresis/urine/csf</t>
  </si>
  <si>
    <t>84181</t>
  </si>
  <si>
    <t>Western blot test</t>
  </si>
  <si>
    <t>84182</t>
  </si>
  <si>
    <t>Protein western blot test</t>
  </si>
  <si>
    <t>84202</t>
  </si>
  <si>
    <t>Assay rbc protoporphyrin</t>
  </si>
  <si>
    <t>84203</t>
  </si>
  <si>
    <t>Test rbc protoporphyrin</t>
  </si>
  <si>
    <t>84206</t>
  </si>
  <si>
    <t>Assay of proinsulin</t>
  </si>
  <si>
    <t>84207</t>
  </si>
  <si>
    <t>Assay of vitamin b-6</t>
  </si>
  <si>
    <t>84210</t>
  </si>
  <si>
    <t>Assay of pyruvate</t>
  </si>
  <si>
    <t>84220</t>
  </si>
  <si>
    <t>Assay of pyruvate kinase</t>
  </si>
  <si>
    <t>84228</t>
  </si>
  <si>
    <t>Assay of quinine</t>
  </si>
  <si>
    <t>84233</t>
  </si>
  <si>
    <t>84234</t>
  </si>
  <si>
    <t>84235</t>
  </si>
  <si>
    <t>Assay of endocrine hormone</t>
  </si>
  <si>
    <t>84238</t>
  </si>
  <si>
    <t>Assay nonendocrine receptor</t>
  </si>
  <si>
    <t>84244</t>
  </si>
  <si>
    <t>Assay of renin</t>
  </si>
  <si>
    <t>84252</t>
  </si>
  <si>
    <t>Assay of vitamin b-2</t>
  </si>
  <si>
    <t>84255</t>
  </si>
  <si>
    <t>Assay of selenium</t>
  </si>
  <si>
    <t>84260</t>
  </si>
  <si>
    <t>Assay of serotonin</t>
  </si>
  <si>
    <t>84270</t>
  </si>
  <si>
    <t>Assay of sex hormone globul</t>
  </si>
  <si>
    <t>84275</t>
  </si>
  <si>
    <t>Assay of sialic acid</t>
  </si>
  <si>
    <t>84285</t>
  </si>
  <si>
    <t>Assay of silica</t>
  </si>
  <si>
    <t>84295</t>
  </si>
  <si>
    <t>Assay of serum sodium</t>
  </si>
  <si>
    <t>84300</t>
  </si>
  <si>
    <t>Assay of urine sodium</t>
  </si>
  <si>
    <t>84302</t>
  </si>
  <si>
    <t>Assay of sweat sodium</t>
  </si>
  <si>
    <t>84305</t>
  </si>
  <si>
    <t>Assay of somatomedin</t>
  </si>
  <si>
    <t>84307</t>
  </si>
  <si>
    <t>Assay of somatostatin</t>
  </si>
  <si>
    <t>84311</t>
  </si>
  <si>
    <t>Spectrophotometry</t>
  </si>
  <si>
    <t>84315</t>
  </si>
  <si>
    <t>Body fluid specific gravity</t>
  </si>
  <si>
    <t>84375</t>
  </si>
  <si>
    <t>Chromatogram assay sugars</t>
  </si>
  <si>
    <t>84376</t>
  </si>
  <si>
    <t>Sugars single qual</t>
  </si>
  <si>
    <t>84377</t>
  </si>
  <si>
    <t>Sugars multiple qual</t>
  </si>
  <si>
    <t>84378</t>
  </si>
  <si>
    <t>Sugars single quant</t>
  </si>
  <si>
    <t>84379</t>
  </si>
  <si>
    <t>Sugars multiple quant</t>
  </si>
  <si>
    <t>84392</t>
  </si>
  <si>
    <t>Assay of urine sulfate</t>
  </si>
  <si>
    <t>84402</t>
  </si>
  <si>
    <t>Assay of free testosterone</t>
  </si>
  <si>
    <t>84403</t>
  </si>
  <si>
    <t>Assay of total testosterone</t>
  </si>
  <si>
    <t>84410</t>
  </si>
  <si>
    <t>Testosterone bioavailable</t>
  </si>
  <si>
    <t>84425</t>
  </si>
  <si>
    <t>Assay of vitamin b-1</t>
  </si>
  <si>
    <t>84430</t>
  </si>
  <si>
    <t>Assay of thiocyanate</t>
  </si>
  <si>
    <t>84431</t>
  </si>
  <si>
    <t>Thromboxane urine</t>
  </si>
  <si>
    <t>84432</t>
  </si>
  <si>
    <t>Assay of thyroglobulin</t>
  </si>
  <si>
    <t>84436</t>
  </si>
  <si>
    <t>Assay of total thyroxine</t>
  </si>
  <si>
    <t>84437</t>
  </si>
  <si>
    <t>Assay of neonatal thyroxine</t>
  </si>
  <si>
    <t>84439</t>
  </si>
  <si>
    <t>Assay of free thyroxine</t>
  </si>
  <si>
    <t>84442</t>
  </si>
  <si>
    <t>Assay of thyroid activity</t>
  </si>
  <si>
    <t>84443</t>
  </si>
  <si>
    <t>Assay thyroid stim hormone</t>
  </si>
  <si>
    <t>84445</t>
  </si>
  <si>
    <t>Assay of tsi globulin</t>
  </si>
  <si>
    <t>84446</t>
  </si>
  <si>
    <t>Assay of vitamin e</t>
  </si>
  <si>
    <t>84449</t>
  </si>
  <si>
    <t>Assay of transcortin</t>
  </si>
  <si>
    <t>84450</t>
  </si>
  <si>
    <t>Transferase (ast) (sgot)</t>
  </si>
  <si>
    <t>84460</t>
  </si>
  <si>
    <t>Alanine amino (alt) (sgpt)</t>
  </si>
  <si>
    <t>84466</t>
  </si>
  <si>
    <t>Assay of transferrin</t>
  </si>
  <si>
    <t>84478</t>
  </si>
  <si>
    <t>Assay of triglycerides</t>
  </si>
  <si>
    <t>84479</t>
  </si>
  <si>
    <t>Assay of thyroid (t3 or t4)</t>
  </si>
  <si>
    <t>84480</t>
  </si>
  <si>
    <t>Assay triiodothyronine (t3)</t>
  </si>
  <si>
    <t>84481</t>
  </si>
  <si>
    <t>Free assay (ft-3)</t>
  </si>
  <si>
    <t>84482</t>
  </si>
  <si>
    <t>T3 reverse</t>
  </si>
  <si>
    <t>84484</t>
  </si>
  <si>
    <t>Assay of troponin quant</t>
  </si>
  <si>
    <t>84485</t>
  </si>
  <si>
    <t>Assay duodenal fluid trypsin</t>
  </si>
  <si>
    <t>84488</t>
  </si>
  <si>
    <t>Test feces for trypsin</t>
  </si>
  <si>
    <t>84490</t>
  </si>
  <si>
    <t>Assay of feces for trypsin</t>
  </si>
  <si>
    <t>84510</t>
  </si>
  <si>
    <t>Assay of tyrosine</t>
  </si>
  <si>
    <t>84512</t>
  </si>
  <si>
    <t>Assay of troponin qual</t>
  </si>
  <si>
    <t>84520</t>
  </si>
  <si>
    <t>Assay of urea nitrogen</t>
  </si>
  <si>
    <t>84525</t>
  </si>
  <si>
    <t>Urea nitrogen semi-quant</t>
  </si>
  <si>
    <t>84540</t>
  </si>
  <si>
    <t>Assay of urine/urea-n</t>
  </si>
  <si>
    <t>84545</t>
  </si>
  <si>
    <t>Urea-n clearance test</t>
  </si>
  <si>
    <t>84550</t>
  </si>
  <si>
    <t>Assay of blood/uric acid</t>
  </si>
  <si>
    <t>84560</t>
  </si>
  <si>
    <t>Assay of urine/uric acid</t>
  </si>
  <si>
    <t>84577</t>
  </si>
  <si>
    <t>Assay of feces/urobilinogen</t>
  </si>
  <si>
    <t>84578</t>
  </si>
  <si>
    <t>Test urine urobilinogen</t>
  </si>
  <si>
    <t>84580</t>
  </si>
  <si>
    <t>Assay of urine urobilinogen</t>
  </si>
  <si>
    <t>84583</t>
  </si>
  <si>
    <t>84585</t>
  </si>
  <si>
    <t>Assay of urine vma</t>
  </si>
  <si>
    <t>84586</t>
  </si>
  <si>
    <t>Assay of vip</t>
  </si>
  <si>
    <t>84588</t>
  </si>
  <si>
    <t>Assay of vasopressin</t>
  </si>
  <si>
    <t>84590</t>
  </si>
  <si>
    <t>Assay of vitamin a</t>
  </si>
  <si>
    <t>84591</t>
  </si>
  <si>
    <t>Assay of nos vitamin</t>
  </si>
  <si>
    <t>84597</t>
  </si>
  <si>
    <t>Assay of vitamin k</t>
  </si>
  <si>
    <t>84600</t>
  </si>
  <si>
    <t>Assay of volatiles</t>
  </si>
  <si>
    <t>84620</t>
  </si>
  <si>
    <t>Xylose tolerance test</t>
  </si>
  <si>
    <t>84630</t>
  </si>
  <si>
    <t>Assay of zinc</t>
  </si>
  <si>
    <t>84681</t>
  </si>
  <si>
    <t>Assay of c-peptide</t>
  </si>
  <si>
    <t>84702</t>
  </si>
  <si>
    <t>Chorionic gonadotropin test</t>
  </si>
  <si>
    <t>84703</t>
  </si>
  <si>
    <t>Chorionic gonadotropin assay</t>
  </si>
  <si>
    <t>84704</t>
  </si>
  <si>
    <t>Hcg free betachain test</t>
  </si>
  <si>
    <t>84830</t>
  </si>
  <si>
    <t>Ovulation tests</t>
  </si>
  <si>
    <t>84999</t>
  </si>
  <si>
    <t>85002</t>
  </si>
  <si>
    <t>Bleeding time test</t>
  </si>
  <si>
    <t>85004</t>
  </si>
  <si>
    <t>Automated diff wbc count</t>
  </si>
  <si>
    <t>85007</t>
  </si>
  <si>
    <t>Bl smear w/diff wbc count</t>
  </si>
  <si>
    <t>85008</t>
  </si>
  <si>
    <t>Bl smear w/o diff wbc count</t>
  </si>
  <si>
    <t>85009</t>
  </si>
  <si>
    <t>Manual diff wbc count b-coat</t>
  </si>
  <si>
    <t>85013</t>
  </si>
  <si>
    <t>Spun microhematocrit</t>
  </si>
  <si>
    <t>85014</t>
  </si>
  <si>
    <t>Hematocrit</t>
  </si>
  <si>
    <t>85018</t>
  </si>
  <si>
    <t>Hemoglobin</t>
  </si>
  <si>
    <t>85025</t>
  </si>
  <si>
    <t>Complete cbc w/auto diff wbc</t>
  </si>
  <si>
    <t>85027</t>
  </si>
  <si>
    <t>Complete cbc automated</t>
  </si>
  <si>
    <t>85032</t>
  </si>
  <si>
    <t>Manual cell count each</t>
  </si>
  <si>
    <t>85041</t>
  </si>
  <si>
    <t>Automated rbc count</t>
  </si>
  <si>
    <t>85044</t>
  </si>
  <si>
    <t>Manual reticulocyte count</t>
  </si>
  <si>
    <t>85045</t>
  </si>
  <si>
    <t>Automated reticulocyte count</t>
  </si>
  <si>
    <t>85046</t>
  </si>
  <si>
    <t>Reticyte/hgb concentrate</t>
  </si>
  <si>
    <t>85048</t>
  </si>
  <si>
    <t>Automated leukocyte count</t>
  </si>
  <si>
    <t>85049</t>
  </si>
  <si>
    <t>Automated platelet count</t>
  </si>
  <si>
    <t>85055</t>
  </si>
  <si>
    <t>Reticulated platelet assay</t>
  </si>
  <si>
    <t>85060</t>
  </si>
  <si>
    <t>Blood smear interpretation</t>
  </si>
  <si>
    <t>85097</t>
  </si>
  <si>
    <t>Bone marrow interpretation</t>
  </si>
  <si>
    <t>85130</t>
  </si>
  <si>
    <t>Chromogenic substrate assay</t>
  </si>
  <si>
    <t>85170</t>
  </si>
  <si>
    <t>Blood clot retraction</t>
  </si>
  <si>
    <t>85175</t>
  </si>
  <si>
    <t>Blood clot lysis time</t>
  </si>
  <si>
    <t>85210</t>
  </si>
  <si>
    <t>Clot factor ii prothrom spec</t>
  </si>
  <si>
    <t>85220</t>
  </si>
  <si>
    <t>Blooc clot factor v test</t>
  </si>
  <si>
    <t>85230</t>
  </si>
  <si>
    <t>Clot factor vii proconvertin</t>
  </si>
  <si>
    <t>85240</t>
  </si>
  <si>
    <t>Clot factor viii ahg 1 stage</t>
  </si>
  <si>
    <t>85244</t>
  </si>
  <si>
    <t>Clot factor viii reltd antgn</t>
  </si>
  <si>
    <t>85245</t>
  </si>
  <si>
    <t>Clot factor viii vw ristoctn</t>
  </si>
  <si>
    <t>85246</t>
  </si>
  <si>
    <t>Clot factor viii vw antigen</t>
  </si>
  <si>
    <t>85247</t>
  </si>
  <si>
    <t>Clot factor viii multimetric</t>
  </si>
  <si>
    <t>85250</t>
  </si>
  <si>
    <t>Clot factor ix ptc/chrstmas</t>
  </si>
  <si>
    <t>85260</t>
  </si>
  <si>
    <t>Clot factor x stuart-power</t>
  </si>
  <si>
    <t>85270</t>
  </si>
  <si>
    <t>Clot factor xi pta</t>
  </si>
  <si>
    <t>85280</t>
  </si>
  <si>
    <t>Clot factor xii hageman</t>
  </si>
  <si>
    <t>85290</t>
  </si>
  <si>
    <t>Clot factor xiii fibrin stab</t>
  </si>
  <si>
    <t>85291</t>
  </si>
  <si>
    <t>Clot factor xiii fibrin scrn</t>
  </si>
  <si>
    <t>85292</t>
  </si>
  <si>
    <t>Clot factor fletcher fact</t>
  </si>
  <si>
    <t>85293</t>
  </si>
  <si>
    <t>Clot factor wght kininogen</t>
  </si>
  <si>
    <t>85300</t>
  </si>
  <si>
    <t>Antithrombin iii activity</t>
  </si>
  <si>
    <t>85301</t>
  </si>
  <si>
    <t>Antithrombin iii antigen</t>
  </si>
  <si>
    <t>85302</t>
  </si>
  <si>
    <t>Clot inhibit prot c antigen</t>
  </si>
  <si>
    <t>85303</t>
  </si>
  <si>
    <t>Clot inhibit prot c activity</t>
  </si>
  <si>
    <t>85305</t>
  </si>
  <si>
    <t>Clot inhibit prot s total</t>
  </si>
  <si>
    <t>85306</t>
  </si>
  <si>
    <t>Clot inhibit prot s free</t>
  </si>
  <si>
    <t>85307</t>
  </si>
  <si>
    <t>Assay activated protein c</t>
  </si>
  <si>
    <t>85335</t>
  </si>
  <si>
    <t>Factor inhibitor test</t>
  </si>
  <si>
    <t>85337</t>
  </si>
  <si>
    <t>Thrombomodulin</t>
  </si>
  <si>
    <t>85345</t>
  </si>
  <si>
    <t>Coagulation time lee &amp; white</t>
  </si>
  <si>
    <t>85347</t>
  </si>
  <si>
    <t>Coagulation time activated</t>
  </si>
  <si>
    <t>85348</t>
  </si>
  <si>
    <t>Coagulation time otr method</t>
  </si>
  <si>
    <t>85360</t>
  </si>
  <si>
    <t>Euglobulin lysis</t>
  </si>
  <si>
    <t>85362</t>
  </si>
  <si>
    <t>Fibrin degradation products</t>
  </si>
  <si>
    <t>85366</t>
  </si>
  <si>
    <t>Fibrinogen test</t>
  </si>
  <si>
    <t>85370</t>
  </si>
  <si>
    <t>85378</t>
  </si>
  <si>
    <t>Fibrin degrade semiquant</t>
  </si>
  <si>
    <t>85379</t>
  </si>
  <si>
    <t>Fibrin degradation quant</t>
  </si>
  <si>
    <t>85380</t>
  </si>
  <si>
    <t>Fibrin degradj d-dimer</t>
  </si>
  <si>
    <t>85384</t>
  </si>
  <si>
    <t>Fibrinogen activity</t>
  </si>
  <si>
    <t>85385</t>
  </si>
  <si>
    <t>Fibrinogen antigen</t>
  </si>
  <si>
    <t>85390</t>
  </si>
  <si>
    <t>Fibrinolysins screen i&amp;r</t>
  </si>
  <si>
    <t>85396</t>
  </si>
  <si>
    <t>Clotting assay whole blood</t>
  </si>
  <si>
    <t>85397</t>
  </si>
  <si>
    <t>Clotting funct activity</t>
  </si>
  <si>
    <t>85400</t>
  </si>
  <si>
    <t>Fibrinolytic plasmin</t>
  </si>
  <si>
    <t>85410</t>
  </si>
  <si>
    <t>Fibrinolytic antiplasmin</t>
  </si>
  <si>
    <t>85415</t>
  </si>
  <si>
    <t>Fibrinolytic plasminogen</t>
  </si>
  <si>
    <t>85420</t>
  </si>
  <si>
    <t>85421</t>
  </si>
  <si>
    <t>85441</t>
  </si>
  <si>
    <t>Heinz bodies direct</t>
  </si>
  <si>
    <t>85445</t>
  </si>
  <si>
    <t>Heinz bodies induced</t>
  </si>
  <si>
    <t>85460</t>
  </si>
  <si>
    <t>Hemoglobin fetal</t>
  </si>
  <si>
    <t>85461</t>
  </si>
  <si>
    <t>85475</t>
  </si>
  <si>
    <t>Hemolysin acid</t>
  </si>
  <si>
    <t>85520</t>
  </si>
  <si>
    <t>Heparin assay</t>
  </si>
  <si>
    <t>85525</t>
  </si>
  <si>
    <t>Heparin neutralization</t>
  </si>
  <si>
    <t>85530</t>
  </si>
  <si>
    <t>Heparin-protamine tolerance</t>
  </si>
  <si>
    <t>85536</t>
  </si>
  <si>
    <t>Iron stain peripheral blood</t>
  </si>
  <si>
    <t>85540</t>
  </si>
  <si>
    <t>Wbc alkaline phosphatase</t>
  </si>
  <si>
    <t>85547</t>
  </si>
  <si>
    <t>Rbc mechanical fragility</t>
  </si>
  <si>
    <t>85549</t>
  </si>
  <si>
    <t>Muramidase</t>
  </si>
  <si>
    <t>85555</t>
  </si>
  <si>
    <t>Rbc osmotic fragility</t>
  </si>
  <si>
    <t>85557</t>
  </si>
  <si>
    <t>85576</t>
  </si>
  <si>
    <t>Blood platelet aggregation</t>
  </si>
  <si>
    <t>85597</t>
  </si>
  <si>
    <t>Phospholipid pltlt neutraliz</t>
  </si>
  <si>
    <t>85598</t>
  </si>
  <si>
    <t>Hexagnal phosph pltlt neutrl</t>
  </si>
  <si>
    <t>85610</t>
  </si>
  <si>
    <t>Prothrombin time</t>
  </si>
  <si>
    <t>85611</t>
  </si>
  <si>
    <t>Prothrombin test</t>
  </si>
  <si>
    <t>85612</t>
  </si>
  <si>
    <t>Viper venom prothrombin time</t>
  </si>
  <si>
    <t>85613</t>
  </si>
  <si>
    <t>Russell viper venom diluted</t>
  </si>
  <si>
    <t>85635</t>
  </si>
  <si>
    <t>Reptilase test</t>
  </si>
  <si>
    <t>85651</t>
  </si>
  <si>
    <t>Rbc sed rate nonautomated</t>
  </si>
  <si>
    <t>85652</t>
  </si>
  <si>
    <t>Rbc sed rate automated</t>
  </si>
  <si>
    <t>85660</t>
  </si>
  <si>
    <t>Rbc sickle cell test</t>
  </si>
  <si>
    <t>85670</t>
  </si>
  <si>
    <t>Thrombin time plasma</t>
  </si>
  <si>
    <t>85675</t>
  </si>
  <si>
    <t>Thrombin time titer</t>
  </si>
  <si>
    <t>85705</t>
  </si>
  <si>
    <t>Thromboplastin inhibition</t>
  </si>
  <si>
    <t>85730</t>
  </si>
  <si>
    <t>Thromboplastin time partial</t>
  </si>
  <si>
    <t>85732</t>
  </si>
  <si>
    <t>85810</t>
  </si>
  <si>
    <t>Blood viscosity examination</t>
  </si>
  <si>
    <t>85999</t>
  </si>
  <si>
    <t>86000</t>
  </si>
  <si>
    <t>Agglutinins febrile antigen</t>
  </si>
  <si>
    <t>86001</t>
  </si>
  <si>
    <t>Allergen specific igg</t>
  </si>
  <si>
    <t>86003</t>
  </si>
  <si>
    <t>Allg spec ige crude xtrc ea</t>
  </si>
  <si>
    <t>86005</t>
  </si>
  <si>
    <t>Allg spec ige multiallg scr</t>
  </si>
  <si>
    <t>86008</t>
  </si>
  <si>
    <t>Allg spec ige recomb ea</t>
  </si>
  <si>
    <t>86021</t>
  </si>
  <si>
    <t>Wbc antibody identification</t>
  </si>
  <si>
    <t>86022</t>
  </si>
  <si>
    <t>Platelet antibodies</t>
  </si>
  <si>
    <t>86023</t>
  </si>
  <si>
    <t>Immunoglobulin assay</t>
  </si>
  <si>
    <t>86038</t>
  </si>
  <si>
    <t>Antinuclear antibodies</t>
  </si>
  <si>
    <t>86039</t>
  </si>
  <si>
    <t>Antinuclear antibodies (ana)</t>
  </si>
  <si>
    <t>86060</t>
  </si>
  <si>
    <t>Antistreptolysin o titer</t>
  </si>
  <si>
    <t>86063</t>
  </si>
  <si>
    <t>Antistreptolysin o screen</t>
  </si>
  <si>
    <t>86077</t>
  </si>
  <si>
    <t>Phys blood bank serv xmatch</t>
  </si>
  <si>
    <t>86078</t>
  </si>
  <si>
    <t>Phys blood bank serv reactj</t>
  </si>
  <si>
    <t>86079</t>
  </si>
  <si>
    <t>Phys blood bank serv authrj</t>
  </si>
  <si>
    <t>86140</t>
  </si>
  <si>
    <t>C-reactive protein</t>
  </si>
  <si>
    <t>86141</t>
  </si>
  <si>
    <t>C-reactive protein hs</t>
  </si>
  <si>
    <t>86146</t>
  </si>
  <si>
    <t>Beta-2 glycoprotein antibody</t>
  </si>
  <si>
    <t>86147</t>
  </si>
  <si>
    <t>Cardiolipin antibody ea ig</t>
  </si>
  <si>
    <t>86148</t>
  </si>
  <si>
    <t>Anti-phospholipid antibody</t>
  </si>
  <si>
    <t>86152</t>
  </si>
  <si>
    <t>Cell enumeration &amp; id</t>
  </si>
  <si>
    <t>86153</t>
  </si>
  <si>
    <t>Cell enumeration phys interp</t>
  </si>
  <si>
    <t>86155</t>
  </si>
  <si>
    <t>Chemotaxis assay</t>
  </si>
  <si>
    <t>86156</t>
  </si>
  <si>
    <t>Cold agglutinin screen</t>
  </si>
  <si>
    <t>86157</t>
  </si>
  <si>
    <t>Cold agglutinin titer</t>
  </si>
  <si>
    <t>86160</t>
  </si>
  <si>
    <t>Complement antigen</t>
  </si>
  <si>
    <t>86161</t>
  </si>
  <si>
    <t>Complement/function activity</t>
  </si>
  <si>
    <t>86162</t>
  </si>
  <si>
    <t>Complement total (ch50)</t>
  </si>
  <si>
    <t>86171</t>
  </si>
  <si>
    <t>Complement fixation each</t>
  </si>
  <si>
    <t>86200</t>
  </si>
  <si>
    <t>Ccp antibody</t>
  </si>
  <si>
    <t>86215</t>
  </si>
  <si>
    <t>Deoxyribonuclease antibody</t>
  </si>
  <si>
    <t>86225</t>
  </si>
  <si>
    <t>Dna antibody native</t>
  </si>
  <si>
    <t>86226</t>
  </si>
  <si>
    <t>Dna antibody single strand</t>
  </si>
  <si>
    <t>86235</t>
  </si>
  <si>
    <t>Nuclear antigen antibody</t>
  </si>
  <si>
    <t>86255</t>
  </si>
  <si>
    <t>Fluorescent antibody screen</t>
  </si>
  <si>
    <t>86256</t>
  </si>
  <si>
    <t>Fluorescent antibody titer</t>
  </si>
  <si>
    <t>86277</t>
  </si>
  <si>
    <t>Growth hormone antibody</t>
  </si>
  <si>
    <t>86280</t>
  </si>
  <si>
    <t>Hemagglutination inhibition</t>
  </si>
  <si>
    <t>86294</t>
  </si>
  <si>
    <t>Immunoassay tumor qual</t>
  </si>
  <si>
    <t>86300</t>
  </si>
  <si>
    <t>Immunoassay tumor ca 15-3</t>
  </si>
  <si>
    <t>86301</t>
  </si>
  <si>
    <t>Immunoassay tumor ca 19-9</t>
  </si>
  <si>
    <t>86304</t>
  </si>
  <si>
    <t>Immunoassay tumor ca 125</t>
  </si>
  <si>
    <t>86305</t>
  </si>
  <si>
    <t>Human epididymis protein 4</t>
  </si>
  <si>
    <t>86308</t>
  </si>
  <si>
    <t>Heterophile antibody screen</t>
  </si>
  <si>
    <t>86309</t>
  </si>
  <si>
    <t>Heterophile antibody titer</t>
  </si>
  <si>
    <t>86310</t>
  </si>
  <si>
    <t>Heterophile antibody absrbj</t>
  </si>
  <si>
    <t>86316</t>
  </si>
  <si>
    <t>Immunoassay tumor other</t>
  </si>
  <si>
    <t>86317</t>
  </si>
  <si>
    <t>Immunoassay infectious agent</t>
  </si>
  <si>
    <t>86318</t>
  </si>
  <si>
    <t>86320</t>
  </si>
  <si>
    <t>Serum immunoelectrophoresis</t>
  </si>
  <si>
    <t>86325</t>
  </si>
  <si>
    <t>Other immunoelectrophoresis</t>
  </si>
  <si>
    <t>86327</t>
  </si>
  <si>
    <t>Immunoelectrophoresis assay</t>
  </si>
  <si>
    <t>86329</t>
  </si>
  <si>
    <t>Immunodiffusion nes</t>
  </si>
  <si>
    <t>86331</t>
  </si>
  <si>
    <t>Immunodiffusion ouchterlony</t>
  </si>
  <si>
    <t>86332</t>
  </si>
  <si>
    <t>Immune complex assay</t>
  </si>
  <si>
    <t>86334</t>
  </si>
  <si>
    <t>Immunofix e-phoresis serum</t>
  </si>
  <si>
    <t>86335</t>
  </si>
  <si>
    <t>Immunfix e-phorsis/urine/csf</t>
  </si>
  <si>
    <t>86336</t>
  </si>
  <si>
    <t>Inhibin a</t>
  </si>
  <si>
    <t>86337</t>
  </si>
  <si>
    <t>Insulin antibodies</t>
  </si>
  <si>
    <t>86340</t>
  </si>
  <si>
    <t>Intrinsic factor antibody</t>
  </si>
  <si>
    <t>86341</t>
  </si>
  <si>
    <t>Islet cell antibody</t>
  </si>
  <si>
    <t>86343</t>
  </si>
  <si>
    <t>Leukocyte histamine release</t>
  </si>
  <si>
    <t>86344</t>
  </si>
  <si>
    <t>Leukocyte phagocytosis</t>
  </si>
  <si>
    <t>86352</t>
  </si>
  <si>
    <t>Cell function assay w/stim</t>
  </si>
  <si>
    <t>86353</t>
  </si>
  <si>
    <t>Lymphocyte transformation</t>
  </si>
  <si>
    <t>86355</t>
  </si>
  <si>
    <t>B cells total count</t>
  </si>
  <si>
    <t>86356</t>
  </si>
  <si>
    <t>Mononuclear cell antigen</t>
  </si>
  <si>
    <t>86357</t>
  </si>
  <si>
    <t>Nk cells total count</t>
  </si>
  <si>
    <t>86359</t>
  </si>
  <si>
    <t>T cells total count</t>
  </si>
  <si>
    <t>86360</t>
  </si>
  <si>
    <t>T cell absolute count/ratio</t>
  </si>
  <si>
    <t>86361</t>
  </si>
  <si>
    <t>T cell absolute count</t>
  </si>
  <si>
    <t>86367</t>
  </si>
  <si>
    <t>Stem cells total count</t>
  </si>
  <si>
    <t>86376</t>
  </si>
  <si>
    <t>Microsomal antibody each</t>
  </si>
  <si>
    <t>86382</t>
  </si>
  <si>
    <t>Neutralization test viral</t>
  </si>
  <si>
    <t>86384</t>
  </si>
  <si>
    <t>Nitroblue tetrazolium dye</t>
  </si>
  <si>
    <t>86386</t>
  </si>
  <si>
    <t>Nuclear matrix protein 22</t>
  </si>
  <si>
    <t>86403</t>
  </si>
  <si>
    <t>Particle agglut antbdy scrn</t>
  </si>
  <si>
    <t>86406</t>
  </si>
  <si>
    <t>Particle agglut antbdy titr</t>
  </si>
  <si>
    <t>86430</t>
  </si>
  <si>
    <t>Rheumatoid factor test qual</t>
  </si>
  <si>
    <t>86431</t>
  </si>
  <si>
    <t>Rheumatoid factor quant</t>
  </si>
  <si>
    <t>86480</t>
  </si>
  <si>
    <t>Tb test cell immun measure</t>
  </si>
  <si>
    <t>86481</t>
  </si>
  <si>
    <t>Tb ag response t-cell susp</t>
  </si>
  <si>
    <t>86485</t>
  </si>
  <si>
    <t>Skin test candida</t>
  </si>
  <si>
    <t>86486</t>
  </si>
  <si>
    <t>86490</t>
  </si>
  <si>
    <t>Coccidioidomycosis skin test</t>
  </si>
  <si>
    <t>86510</t>
  </si>
  <si>
    <t>Histoplasmosis skin test</t>
  </si>
  <si>
    <t>86580</t>
  </si>
  <si>
    <t>Tb intradermal test</t>
  </si>
  <si>
    <t>86590</t>
  </si>
  <si>
    <t>Streptokinase antibody</t>
  </si>
  <si>
    <t>86592</t>
  </si>
  <si>
    <t>Syphilis test non-trep qual</t>
  </si>
  <si>
    <t>86593</t>
  </si>
  <si>
    <t>Syphilis test non-trep quant</t>
  </si>
  <si>
    <t>86602</t>
  </si>
  <si>
    <t>Antinomyces antibody</t>
  </si>
  <si>
    <t>86603</t>
  </si>
  <si>
    <t>Adenovirus antibody</t>
  </si>
  <si>
    <t>86606</t>
  </si>
  <si>
    <t>Aspergillus antibody</t>
  </si>
  <si>
    <t>86609</t>
  </si>
  <si>
    <t>Bacterium antibody</t>
  </si>
  <si>
    <t>86611</t>
  </si>
  <si>
    <t>Bartonella antibody</t>
  </si>
  <si>
    <t>86612</t>
  </si>
  <si>
    <t>Blastomyces antibody</t>
  </si>
  <si>
    <t>86615</t>
  </si>
  <si>
    <t>Bordetella antibody</t>
  </si>
  <si>
    <t>86617</t>
  </si>
  <si>
    <t>Lyme disease antibody</t>
  </si>
  <si>
    <t>86618</t>
  </si>
  <si>
    <t>86619</t>
  </si>
  <si>
    <t>Borrelia antibody</t>
  </si>
  <si>
    <t>86622</t>
  </si>
  <si>
    <t>Brucella antibody</t>
  </si>
  <si>
    <t>86625</t>
  </si>
  <si>
    <t>Campylobacter antibody</t>
  </si>
  <si>
    <t>86628</t>
  </si>
  <si>
    <t>Candida antibody</t>
  </si>
  <si>
    <t>86631</t>
  </si>
  <si>
    <t>Chlamydia antibody</t>
  </si>
  <si>
    <t>86632</t>
  </si>
  <si>
    <t>Chlamydia igm antibody</t>
  </si>
  <si>
    <t>86635</t>
  </si>
  <si>
    <t>Coccidioides antibody</t>
  </si>
  <si>
    <t>86638</t>
  </si>
  <si>
    <t>Q fever antibody</t>
  </si>
  <si>
    <t>86641</t>
  </si>
  <si>
    <t>Cryptococcus antibody</t>
  </si>
  <si>
    <t>86644</t>
  </si>
  <si>
    <t>Cmv antibody</t>
  </si>
  <si>
    <t>86645</t>
  </si>
  <si>
    <t>Cmv antibody igm</t>
  </si>
  <si>
    <t>86648</t>
  </si>
  <si>
    <t>Diphtheria antibody</t>
  </si>
  <si>
    <t>86651</t>
  </si>
  <si>
    <t>Encephalitis californ antbdy</t>
  </si>
  <si>
    <t>86652</t>
  </si>
  <si>
    <t>Encephaltis east eqne anbdy</t>
  </si>
  <si>
    <t>86653</t>
  </si>
  <si>
    <t>Encephaltis st louis antbody</t>
  </si>
  <si>
    <t>86654</t>
  </si>
  <si>
    <t>Encephaltis west eqne antbdy</t>
  </si>
  <si>
    <t>86658</t>
  </si>
  <si>
    <t>Enterovirus antibody</t>
  </si>
  <si>
    <t>86663</t>
  </si>
  <si>
    <t>Epstein-barr antibody</t>
  </si>
  <si>
    <t>86664</t>
  </si>
  <si>
    <t>Epstein-barr nuclear antigen</t>
  </si>
  <si>
    <t>86665</t>
  </si>
  <si>
    <t>Epstein-barr capsid vca</t>
  </si>
  <si>
    <t>86666</t>
  </si>
  <si>
    <t>Ehrlichia antibody</t>
  </si>
  <si>
    <t>86668</t>
  </si>
  <si>
    <t>Francisella tularensis</t>
  </si>
  <si>
    <t>86671</t>
  </si>
  <si>
    <t>Fungus nes antibody</t>
  </si>
  <si>
    <t>86674</t>
  </si>
  <si>
    <t>Giardia lamblia antibody</t>
  </si>
  <si>
    <t>86677</t>
  </si>
  <si>
    <t>Helicobacter pylori antibody</t>
  </si>
  <si>
    <t>86682</t>
  </si>
  <si>
    <t>Helminth antibody</t>
  </si>
  <si>
    <t>86684</t>
  </si>
  <si>
    <t>Hemophilus influenza antibdy</t>
  </si>
  <si>
    <t>86687</t>
  </si>
  <si>
    <t>Htlv-i antibody</t>
  </si>
  <si>
    <t>86688</t>
  </si>
  <si>
    <t>Htlv-ii antibody</t>
  </si>
  <si>
    <t>86689</t>
  </si>
  <si>
    <t>Htlv/hiv confirmj antibody</t>
  </si>
  <si>
    <t>86692</t>
  </si>
  <si>
    <t>Hepatitis delta agent antbdy</t>
  </si>
  <si>
    <t>86694</t>
  </si>
  <si>
    <t>Herpes simplex nes antbdy</t>
  </si>
  <si>
    <t>86695</t>
  </si>
  <si>
    <t>Herpes simplex type 1 test</t>
  </si>
  <si>
    <t>86696</t>
  </si>
  <si>
    <t>Herpes simplex type 2 test</t>
  </si>
  <si>
    <t>86698</t>
  </si>
  <si>
    <t>Histoplasma antibody</t>
  </si>
  <si>
    <t>86701</t>
  </si>
  <si>
    <t>Hiv-1antibody</t>
  </si>
  <si>
    <t>86702</t>
  </si>
  <si>
    <t>Hiv-2 antibody</t>
  </si>
  <si>
    <t>86703</t>
  </si>
  <si>
    <t>Hiv-1/hiv-2 1 result antbdy</t>
  </si>
  <si>
    <t>86704</t>
  </si>
  <si>
    <t>Hep b core antibody total</t>
  </si>
  <si>
    <t>86705</t>
  </si>
  <si>
    <t>Hep b core antibody igm</t>
  </si>
  <si>
    <t>86706</t>
  </si>
  <si>
    <t>Hep b surface antibody</t>
  </si>
  <si>
    <t>86707</t>
  </si>
  <si>
    <t>Hepatitis be antibody</t>
  </si>
  <si>
    <t>86708</t>
  </si>
  <si>
    <t>Hepatitis a antibody</t>
  </si>
  <si>
    <t>86709</t>
  </si>
  <si>
    <t>Hepatitis a igm antibody</t>
  </si>
  <si>
    <t>86710</t>
  </si>
  <si>
    <t>Influenza virus antibody</t>
  </si>
  <si>
    <t>86711</t>
  </si>
  <si>
    <t>John cunningham antibody</t>
  </si>
  <si>
    <t>86713</t>
  </si>
  <si>
    <t>Legionella antibody</t>
  </si>
  <si>
    <t>86717</t>
  </si>
  <si>
    <t>Leishmania antibody</t>
  </si>
  <si>
    <t>86720</t>
  </si>
  <si>
    <t>Leptospira antibody</t>
  </si>
  <si>
    <t>86723</t>
  </si>
  <si>
    <t>Listeria monocytogenes</t>
  </si>
  <si>
    <t>86727</t>
  </si>
  <si>
    <t>Lymph choriomeningitis ab</t>
  </si>
  <si>
    <t>86732</t>
  </si>
  <si>
    <t>Mucormycosis antibody</t>
  </si>
  <si>
    <t>86735</t>
  </si>
  <si>
    <t>Mumps antibody</t>
  </si>
  <si>
    <t>86738</t>
  </si>
  <si>
    <t>Mycoplasma antibody</t>
  </si>
  <si>
    <t>86741</t>
  </si>
  <si>
    <t>Neisseria meningitidis</t>
  </si>
  <si>
    <t>86744</t>
  </si>
  <si>
    <t>Nocardia antibody</t>
  </si>
  <si>
    <t>86747</t>
  </si>
  <si>
    <t>Parvovirus antibody</t>
  </si>
  <si>
    <t>86750</t>
  </si>
  <si>
    <t>Malaria antibody</t>
  </si>
  <si>
    <t>86753</t>
  </si>
  <si>
    <t>Protozoa antibody nos</t>
  </si>
  <si>
    <t>86756</t>
  </si>
  <si>
    <t>Respiratory virus antibody</t>
  </si>
  <si>
    <t>86757</t>
  </si>
  <si>
    <t>Rickettsia antibody</t>
  </si>
  <si>
    <t>86759</t>
  </si>
  <si>
    <t>Rotavirus antibody</t>
  </si>
  <si>
    <t>86762</t>
  </si>
  <si>
    <t>Rubella antibody</t>
  </si>
  <si>
    <t>86765</t>
  </si>
  <si>
    <t>Rubeola antibody</t>
  </si>
  <si>
    <t>86768</t>
  </si>
  <si>
    <t>Salmonella antibody</t>
  </si>
  <si>
    <t>86771</t>
  </si>
  <si>
    <t>Shigella antibody</t>
  </si>
  <si>
    <t>86774</t>
  </si>
  <si>
    <t>Tetanus antibody</t>
  </si>
  <si>
    <t>86777</t>
  </si>
  <si>
    <t>Toxoplasma antibody</t>
  </si>
  <si>
    <t>86778</t>
  </si>
  <si>
    <t>Toxoplasma antibody igm</t>
  </si>
  <si>
    <t>86780</t>
  </si>
  <si>
    <t>Treponema pallidum</t>
  </si>
  <si>
    <t>86784</t>
  </si>
  <si>
    <t>Trichinella antibody</t>
  </si>
  <si>
    <t>86787</t>
  </si>
  <si>
    <t>Varicella-zoster antibody</t>
  </si>
  <si>
    <t>86788</t>
  </si>
  <si>
    <t>West nile virus ab igm</t>
  </si>
  <si>
    <t>86789</t>
  </si>
  <si>
    <t>West nile virus antibody</t>
  </si>
  <si>
    <t>86790</t>
  </si>
  <si>
    <t>Virus antibody nos</t>
  </si>
  <si>
    <t>86793</t>
  </si>
  <si>
    <t>Yersinia antibody</t>
  </si>
  <si>
    <t>86794</t>
  </si>
  <si>
    <t>Zika virus igm antibody</t>
  </si>
  <si>
    <t>86800</t>
  </si>
  <si>
    <t>Thyroglobulin antibody</t>
  </si>
  <si>
    <t>86803</t>
  </si>
  <si>
    <t>Hepatitis c ab test</t>
  </si>
  <si>
    <t>86804</t>
  </si>
  <si>
    <t>Hep c ab test confirm</t>
  </si>
  <si>
    <t>86805</t>
  </si>
  <si>
    <t>Lymphocytotoxicity assay</t>
  </si>
  <si>
    <t>86806</t>
  </si>
  <si>
    <t>86807</t>
  </si>
  <si>
    <t>Cytotoxic antibody screening</t>
  </si>
  <si>
    <t>86808</t>
  </si>
  <si>
    <t>86812</t>
  </si>
  <si>
    <t>Hla typing a b or c</t>
  </si>
  <si>
    <t>86813</t>
  </si>
  <si>
    <t>86816</t>
  </si>
  <si>
    <t>Hla typing dr/dq</t>
  </si>
  <si>
    <t>86817</t>
  </si>
  <si>
    <t>86821</t>
  </si>
  <si>
    <t>Lymphocyte culture mixed</t>
  </si>
  <si>
    <t>86825</t>
  </si>
  <si>
    <t>Hla x-math non-cytotoxic</t>
  </si>
  <si>
    <t>86826</t>
  </si>
  <si>
    <t>Hla x-match noncytotoxc addl</t>
  </si>
  <si>
    <t>86828</t>
  </si>
  <si>
    <t>Hla class i&amp;ii antibody qual</t>
  </si>
  <si>
    <t>86829</t>
  </si>
  <si>
    <t>Hla class i/ii antibody qual</t>
  </si>
  <si>
    <t>86830</t>
  </si>
  <si>
    <t>Hla class i phenotype qual</t>
  </si>
  <si>
    <t>86831</t>
  </si>
  <si>
    <t>Hla class ii phenotype qual</t>
  </si>
  <si>
    <t>86832</t>
  </si>
  <si>
    <t>Hla class i high defin qual</t>
  </si>
  <si>
    <t>86833</t>
  </si>
  <si>
    <t>Hla class ii high defin qual</t>
  </si>
  <si>
    <t>86834</t>
  </si>
  <si>
    <t>Hla class i semiquant panel</t>
  </si>
  <si>
    <t>86835</t>
  </si>
  <si>
    <t>Hla class ii semiquant panel</t>
  </si>
  <si>
    <t>86849</t>
  </si>
  <si>
    <t>Immunology procedure</t>
  </si>
  <si>
    <t>86850</t>
  </si>
  <si>
    <t>Rbc antibody screen</t>
  </si>
  <si>
    <t>86860</t>
  </si>
  <si>
    <t>Rbc antibody elution</t>
  </si>
  <si>
    <t>86870</t>
  </si>
  <si>
    <t>Rbc antibody identification</t>
  </si>
  <si>
    <t>86880</t>
  </si>
  <si>
    <t>Coombs test direct</t>
  </si>
  <si>
    <t>86885</t>
  </si>
  <si>
    <t>Coombs test indirect qual</t>
  </si>
  <si>
    <t>86886</t>
  </si>
  <si>
    <t>Coombs test indirect titer</t>
  </si>
  <si>
    <t>86890</t>
  </si>
  <si>
    <t>Autologous blood process</t>
  </si>
  <si>
    <t>86891</t>
  </si>
  <si>
    <t>Autologous blood op salvage</t>
  </si>
  <si>
    <t>86900</t>
  </si>
  <si>
    <t>Blood typing serologic abo</t>
  </si>
  <si>
    <t>86901</t>
  </si>
  <si>
    <t>Blood typing serologic rh(d)</t>
  </si>
  <si>
    <t>86902</t>
  </si>
  <si>
    <t>Blood type antigen donor ea</t>
  </si>
  <si>
    <t>86904</t>
  </si>
  <si>
    <t>Blood typing patient serum</t>
  </si>
  <si>
    <t>86905</t>
  </si>
  <si>
    <t>Blood typing rbc antigens</t>
  </si>
  <si>
    <t>86906</t>
  </si>
  <si>
    <t>Bld typing serologic rh phnt</t>
  </si>
  <si>
    <t>86910</t>
  </si>
  <si>
    <t>Blood typing paternity test</t>
  </si>
  <si>
    <t>86911</t>
  </si>
  <si>
    <t>Blood typing antigen system</t>
  </si>
  <si>
    <t>86920</t>
  </si>
  <si>
    <t>Compatibility test spin</t>
  </si>
  <si>
    <t>86921</t>
  </si>
  <si>
    <t>Compatibility test incubate</t>
  </si>
  <si>
    <t>86922</t>
  </si>
  <si>
    <t>Compatibility test antiglob</t>
  </si>
  <si>
    <t>86923</t>
  </si>
  <si>
    <t>Compatibility test electric</t>
  </si>
  <si>
    <t>86927</t>
  </si>
  <si>
    <t>Plasma fresh frozen</t>
  </si>
  <si>
    <t>86930</t>
  </si>
  <si>
    <t>Frozen blood prep</t>
  </si>
  <si>
    <t>86931</t>
  </si>
  <si>
    <t>Frozen blood thaw</t>
  </si>
  <si>
    <t>86932</t>
  </si>
  <si>
    <t>Frozen blood freeze/thaw</t>
  </si>
  <si>
    <t>86940</t>
  </si>
  <si>
    <t>Hemolysins/agglutinins auto</t>
  </si>
  <si>
    <t>86941</t>
  </si>
  <si>
    <t>Hemolysins/agglutinins</t>
  </si>
  <si>
    <t>86945</t>
  </si>
  <si>
    <t>Blood product/irradiation</t>
  </si>
  <si>
    <t>86950</t>
  </si>
  <si>
    <t>Leukacyte transfusion</t>
  </si>
  <si>
    <t>86960</t>
  </si>
  <si>
    <t>Vol reduction of blood/prod</t>
  </si>
  <si>
    <t>86965</t>
  </si>
  <si>
    <t>Pooling blood platelets</t>
  </si>
  <si>
    <t>86970</t>
  </si>
  <si>
    <t>Rbc pretx incubatj w/chemicl</t>
  </si>
  <si>
    <t>86971</t>
  </si>
  <si>
    <t>Rbc pretx incubatj w/enzymes</t>
  </si>
  <si>
    <t>86972</t>
  </si>
  <si>
    <t>Rbc pretx incubatj w/density</t>
  </si>
  <si>
    <t>86975</t>
  </si>
  <si>
    <t>Rbc serum pretx incubj drugs</t>
  </si>
  <si>
    <t>86976</t>
  </si>
  <si>
    <t>Rbc serum pretx id dilution</t>
  </si>
  <si>
    <t>86977</t>
  </si>
  <si>
    <t>Rbc serum pretx incubj/inhib</t>
  </si>
  <si>
    <t>86978</t>
  </si>
  <si>
    <t>Rbc pretreatment serum</t>
  </si>
  <si>
    <t>86985</t>
  </si>
  <si>
    <t>Split blood or products</t>
  </si>
  <si>
    <t>86999</t>
  </si>
  <si>
    <t>87003</t>
  </si>
  <si>
    <t>Small animal inoculation</t>
  </si>
  <si>
    <t>87015</t>
  </si>
  <si>
    <t>Specimen infect agnt concntj</t>
  </si>
  <si>
    <t>87040</t>
  </si>
  <si>
    <t>Blood culture for bacteria</t>
  </si>
  <si>
    <t>87045</t>
  </si>
  <si>
    <t>Feces culture aerobic bact</t>
  </si>
  <si>
    <t>87046</t>
  </si>
  <si>
    <t>Stool cultr aerobic bact ea</t>
  </si>
  <si>
    <t>87070</t>
  </si>
  <si>
    <t>Culture othr specimn aerobic</t>
  </si>
  <si>
    <t>87071</t>
  </si>
  <si>
    <t>Culture aerobic quant other</t>
  </si>
  <si>
    <t>87073</t>
  </si>
  <si>
    <t>Culture bacteria anaerobic</t>
  </si>
  <si>
    <t>87075</t>
  </si>
  <si>
    <t>Cultr bacteria except blood</t>
  </si>
  <si>
    <t>87076</t>
  </si>
  <si>
    <t>Culture anaerobe ident each</t>
  </si>
  <si>
    <t>87077</t>
  </si>
  <si>
    <t>Culture aerobic identify</t>
  </si>
  <si>
    <t>87081</t>
  </si>
  <si>
    <t>Culture screen only</t>
  </si>
  <si>
    <t>87084</t>
  </si>
  <si>
    <t>Culture of specimen by kit</t>
  </si>
  <si>
    <t>87086</t>
  </si>
  <si>
    <t>Urine culture/colony count</t>
  </si>
  <si>
    <t>87088</t>
  </si>
  <si>
    <t>Urine bacteria culture</t>
  </si>
  <si>
    <t>87101</t>
  </si>
  <si>
    <t>Skin fungi culture</t>
  </si>
  <si>
    <t>87102</t>
  </si>
  <si>
    <t>Fungus isolation culture</t>
  </si>
  <si>
    <t>87103</t>
  </si>
  <si>
    <t>Blood fungus culture</t>
  </si>
  <si>
    <t>87106</t>
  </si>
  <si>
    <t>Fungi identification yeast</t>
  </si>
  <si>
    <t>87107</t>
  </si>
  <si>
    <t>Fungi identification mold</t>
  </si>
  <si>
    <t>87109</t>
  </si>
  <si>
    <t>Mycoplasma</t>
  </si>
  <si>
    <t>87110</t>
  </si>
  <si>
    <t>Chlamydia culture</t>
  </si>
  <si>
    <t>87116</t>
  </si>
  <si>
    <t>Mycobacteria culture</t>
  </si>
  <si>
    <t>87118</t>
  </si>
  <si>
    <t>Mycobacteric identification</t>
  </si>
  <si>
    <t>87140</t>
  </si>
  <si>
    <t>Culture type immunofluoresc</t>
  </si>
  <si>
    <t>87143</t>
  </si>
  <si>
    <t>Culture typing glc/hplc</t>
  </si>
  <si>
    <t>87147</t>
  </si>
  <si>
    <t>Culture type immunologic</t>
  </si>
  <si>
    <t>87149</t>
  </si>
  <si>
    <t>Dna/rna direct probe</t>
  </si>
  <si>
    <t>87150</t>
  </si>
  <si>
    <t>Dna/rna amplified probe</t>
  </si>
  <si>
    <t>87152</t>
  </si>
  <si>
    <t>Culture type pulse field gel</t>
  </si>
  <si>
    <t>87153</t>
  </si>
  <si>
    <t>Dna/rna sequencing</t>
  </si>
  <si>
    <t>87158</t>
  </si>
  <si>
    <t>Culture typing added method</t>
  </si>
  <si>
    <t>87164</t>
  </si>
  <si>
    <t>Dark field examination</t>
  </si>
  <si>
    <t>87166</t>
  </si>
  <si>
    <t>87168</t>
  </si>
  <si>
    <t>Macroscopic exam arthropod</t>
  </si>
  <si>
    <t>87169</t>
  </si>
  <si>
    <t>Macroscopic exam parasite</t>
  </si>
  <si>
    <t>87172</t>
  </si>
  <si>
    <t>Pinworm exam</t>
  </si>
  <si>
    <t>87176</t>
  </si>
  <si>
    <t>Tissue homogenization cultr</t>
  </si>
  <si>
    <t>87177</t>
  </si>
  <si>
    <t>Ova and parasites smears</t>
  </si>
  <si>
    <t>87181</t>
  </si>
  <si>
    <t>Microbe susceptible diffuse</t>
  </si>
  <si>
    <t>87184</t>
  </si>
  <si>
    <t>Microbe susceptible disk</t>
  </si>
  <si>
    <t>87185</t>
  </si>
  <si>
    <t>Microbe susceptible enzyme</t>
  </si>
  <si>
    <t>87186</t>
  </si>
  <si>
    <t>Microbe susceptible mic</t>
  </si>
  <si>
    <t>87187</t>
  </si>
  <si>
    <t>Microbe susceptible mlc</t>
  </si>
  <si>
    <t>87188</t>
  </si>
  <si>
    <t>Microbe suscept macrobroth</t>
  </si>
  <si>
    <t>87190</t>
  </si>
  <si>
    <t>Microbe suscept mycobacteri</t>
  </si>
  <si>
    <t>87197</t>
  </si>
  <si>
    <t>Bactericidal level serum</t>
  </si>
  <si>
    <t>87205</t>
  </si>
  <si>
    <t>Smear gram stain</t>
  </si>
  <si>
    <t>87206</t>
  </si>
  <si>
    <t>Smear fluorescent/acid stai</t>
  </si>
  <si>
    <t>87207</t>
  </si>
  <si>
    <t>Smear special stain</t>
  </si>
  <si>
    <t>87209</t>
  </si>
  <si>
    <t>Smear complex stain</t>
  </si>
  <si>
    <t>87210</t>
  </si>
  <si>
    <t>Smear wet mount saline/ink</t>
  </si>
  <si>
    <t>87220</t>
  </si>
  <si>
    <t>Tissue exam for fungi</t>
  </si>
  <si>
    <t>87230</t>
  </si>
  <si>
    <t>Assay toxin or antitoxin</t>
  </si>
  <si>
    <t>87250</t>
  </si>
  <si>
    <t>Virus inoculate eggs/animal</t>
  </si>
  <si>
    <t>87252</t>
  </si>
  <si>
    <t>Virus inoculation tissue</t>
  </si>
  <si>
    <t>87253</t>
  </si>
  <si>
    <t>Virus inoculate tissue addl</t>
  </si>
  <si>
    <t>87254</t>
  </si>
  <si>
    <t>Virus inoculation shell via</t>
  </si>
  <si>
    <t>87255</t>
  </si>
  <si>
    <t>Genet virus isolate hsv</t>
  </si>
  <si>
    <t>87260</t>
  </si>
  <si>
    <t>Adenovirus ag if</t>
  </si>
  <si>
    <t>87265</t>
  </si>
  <si>
    <t>Pertussis ag if</t>
  </si>
  <si>
    <t>87267</t>
  </si>
  <si>
    <t>Enterovirus antibody dfa</t>
  </si>
  <si>
    <t>87269</t>
  </si>
  <si>
    <t>Giardia ag if</t>
  </si>
  <si>
    <t>87270</t>
  </si>
  <si>
    <t>Chlamydia trachomatis ag if</t>
  </si>
  <si>
    <t>87271</t>
  </si>
  <si>
    <t>Cytomegalovirus dfa</t>
  </si>
  <si>
    <t>87272</t>
  </si>
  <si>
    <t>Cryptosporidium ag if</t>
  </si>
  <si>
    <t>87273</t>
  </si>
  <si>
    <t>Herpes simplex 2 ag if</t>
  </si>
  <si>
    <t>87274</t>
  </si>
  <si>
    <t>Herpes simplex 1 ag if</t>
  </si>
  <si>
    <t>87275</t>
  </si>
  <si>
    <t>Influenza b ag if</t>
  </si>
  <si>
    <t>87276</t>
  </si>
  <si>
    <t>Influenza a ag if</t>
  </si>
  <si>
    <t>87278</t>
  </si>
  <si>
    <t>Legion pneumophilia ag if</t>
  </si>
  <si>
    <t>87279</t>
  </si>
  <si>
    <t>Parainfluenza ag if</t>
  </si>
  <si>
    <t>87280</t>
  </si>
  <si>
    <t>Respiratory syncytial ag if</t>
  </si>
  <si>
    <t>87281</t>
  </si>
  <si>
    <t>Pneumocystis carinii ag if</t>
  </si>
  <si>
    <t>87283</t>
  </si>
  <si>
    <t>Rubeola ag if</t>
  </si>
  <si>
    <t>87285</t>
  </si>
  <si>
    <t>Treponema pallidum ag if</t>
  </si>
  <si>
    <t>87290</t>
  </si>
  <si>
    <t>Varicella zoster ag if</t>
  </si>
  <si>
    <t>87299</t>
  </si>
  <si>
    <t>Antibody detection nos if</t>
  </si>
  <si>
    <t>87300</t>
  </si>
  <si>
    <t>Ag detection polyval if</t>
  </si>
  <si>
    <t>87301</t>
  </si>
  <si>
    <t>Adenovirus ag ia</t>
  </si>
  <si>
    <t>87305</t>
  </si>
  <si>
    <t>Aspergillus ag ia</t>
  </si>
  <si>
    <t>87320</t>
  </si>
  <si>
    <t>87324</t>
  </si>
  <si>
    <t>Clostridium ag ia</t>
  </si>
  <si>
    <t>87327</t>
  </si>
  <si>
    <t>Cryptococcus neoform ag ia</t>
  </si>
  <si>
    <t>87328</t>
  </si>
  <si>
    <t>Cryptosporidium ag ia</t>
  </si>
  <si>
    <t>87329</t>
  </si>
  <si>
    <t>Giardia ag ia</t>
  </si>
  <si>
    <t>87332</t>
  </si>
  <si>
    <t>Cytomegalovirus ag ia</t>
  </si>
  <si>
    <t>87335</t>
  </si>
  <si>
    <t>E coli 0157 ag ia</t>
  </si>
  <si>
    <t>87336</t>
  </si>
  <si>
    <t>Entamoeb hist dispr ag ia</t>
  </si>
  <si>
    <t>87337</t>
  </si>
  <si>
    <t>Entamoeb hist group ag ia</t>
  </si>
  <si>
    <t>87338</t>
  </si>
  <si>
    <t>87339</t>
  </si>
  <si>
    <t>H pylori ag ia</t>
  </si>
  <si>
    <t>87340</t>
  </si>
  <si>
    <t>Hepatitis b surface ag ia</t>
  </si>
  <si>
    <t>87341</t>
  </si>
  <si>
    <t>87350</t>
  </si>
  <si>
    <t>Hepatitis be ag ia</t>
  </si>
  <si>
    <t>87380</t>
  </si>
  <si>
    <t>87385</t>
  </si>
  <si>
    <t>Histoplasma capsul ag ia</t>
  </si>
  <si>
    <t>87389</t>
  </si>
  <si>
    <t>87390</t>
  </si>
  <si>
    <t>Hiv-1 ag ia</t>
  </si>
  <si>
    <t>87391</t>
  </si>
  <si>
    <t>Hiv-2 ag ia</t>
  </si>
  <si>
    <t>87400</t>
  </si>
  <si>
    <t>87420</t>
  </si>
  <si>
    <t>87425</t>
  </si>
  <si>
    <t>Rotavirus ag ia</t>
  </si>
  <si>
    <t>87427</t>
  </si>
  <si>
    <t>Shiga-like toxin ag ia</t>
  </si>
  <si>
    <t>87430</t>
  </si>
  <si>
    <t>Strep a ag ia</t>
  </si>
  <si>
    <t>87449</t>
  </si>
  <si>
    <t>87451</t>
  </si>
  <si>
    <t>87471</t>
  </si>
  <si>
    <t>Bartonella dna amp probe</t>
  </si>
  <si>
    <t>87472</t>
  </si>
  <si>
    <t>Bartonella dna quant</t>
  </si>
  <si>
    <t>87475</t>
  </si>
  <si>
    <t>Lyme dis dna dir probe</t>
  </si>
  <si>
    <t>87476</t>
  </si>
  <si>
    <t>Lyme dis dna amp probe</t>
  </si>
  <si>
    <t>87480</t>
  </si>
  <si>
    <t>Candida dna dir probe</t>
  </si>
  <si>
    <t>87481</t>
  </si>
  <si>
    <t>Candida dna amp probe</t>
  </si>
  <si>
    <t>87482</t>
  </si>
  <si>
    <t>Candida dna quant</t>
  </si>
  <si>
    <t>87483</t>
  </si>
  <si>
    <t>Cns dna amp probe type 12-25</t>
  </si>
  <si>
    <t>87485</t>
  </si>
  <si>
    <t>87486</t>
  </si>
  <si>
    <t>87487</t>
  </si>
  <si>
    <t>87490</t>
  </si>
  <si>
    <t>87491</t>
  </si>
  <si>
    <t>87492</t>
  </si>
  <si>
    <t>87493</t>
  </si>
  <si>
    <t>C diff amplified probe</t>
  </si>
  <si>
    <t>87495</t>
  </si>
  <si>
    <t>Cytomeg dna dir probe</t>
  </si>
  <si>
    <t>87496</t>
  </si>
  <si>
    <t>Cytomeg dna amp probe</t>
  </si>
  <si>
    <t>87497</t>
  </si>
  <si>
    <t>Cytomeg dna quant</t>
  </si>
  <si>
    <t>87498</t>
  </si>
  <si>
    <t>Enterovirus probe&amp;revrs trns</t>
  </si>
  <si>
    <t>87500</t>
  </si>
  <si>
    <t>Vanomycin dna amp probe</t>
  </si>
  <si>
    <t>87501</t>
  </si>
  <si>
    <t>Influenza dna amp prob 1+</t>
  </si>
  <si>
    <t>87502</t>
  </si>
  <si>
    <t>Influenza dna amp probe</t>
  </si>
  <si>
    <t>87503</t>
  </si>
  <si>
    <t>Influenza dna amp prob addl</t>
  </si>
  <si>
    <t>87505</t>
  </si>
  <si>
    <t>Nfct agent detection gi</t>
  </si>
  <si>
    <t>87506</t>
  </si>
  <si>
    <t>Iadna-dna/rna probe tq 6-11</t>
  </si>
  <si>
    <t>87507</t>
  </si>
  <si>
    <t>Iadna-dna/rna probe tq 12-25</t>
  </si>
  <si>
    <t>87510</t>
  </si>
  <si>
    <t>Gardner vag dna dir probe</t>
  </si>
  <si>
    <t>87511</t>
  </si>
  <si>
    <t>Gardner vag dna amp probe</t>
  </si>
  <si>
    <t>87512</t>
  </si>
  <si>
    <t>Gardner vag dna quant</t>
  </si>
  <si>
    <t>87516</t>
  </si>
  <si>
    <t>Hepatitis b dna amp probe</t>
  </si>
  <si>
    <t>87517</t>
  </si>
  <si>
    <t>Hepatitis b dna quant</t>
  </si>
  <si>
    <t>87520</t>
  </si>
  <si>
    <t>Hepatitis c rna dir probe</t>
  </si>
  <si>
    <t>87521</t>
  </si>
  <si>
    <t>Hepatitis c probe&amp;rvrs trnsc</t>
  </si>
  <si>
    <t>87522</t>
  </si>
  <si>
    <t>Hepatitis c revrs trnscrpj</t>
  </si>
  <si>
    <t>87525</t>
  </si>
  <si>
    <t>Hepatitis g dna dir probe</t>
  </si>
  <si>
    <t>87526</t>
  </si>
  <si>
    <t>Hepatitis g dna amp probe</t>
  </si>
  <si>
    <t>87527</t>
  </si>
  <si>
    <t>Hepatitis g dna quant</t>
  </si>
  <si>
    <t>87528</t>
  </si>
  <si>
    <t>Hsv dna dir probe</t>
  </si>
  <si>
    <t>87529</t>
  </si>
  <si>
    <t>Hsv dna amp probe</t>
  </si>
  <si>
    <t>87530</t>
  </si>
  <si>
    <t>Hsv dna quant</t>
  </si>
  <si>
    <t>87531</t>
  </si>
  <si>
    <t>Hhv-6 dna dir probe</t>
  </si>
  <si>
    <t>87532</t>
  </si>
  <si>
    <t>Hhv-6 dna amp probe</t>
  </si>
  <si>
    <t>87533</t>
  </si>
  <si>
    <t>Hhv-6 dna quant</t>
  </si>
  <si>
    <t>87534</t>
  </si>
  <si>
    <t>Hiv-1 dna dir probe</t>
  </si>
  <si>
    <t>87535</t>
  </si>
  <si>
    <t>Hiv-1 probe&amp;reverse trnscrpj</t>
  </si>
  <si>
    <t>87536</t>
  </si>
  <si>
    <t>Hiv-1 quant&amp;revrse trnscrpj</t>
  </si>
  <si>
    <t>87537</t>
  </si>
  <si>
    <t>Hiv-2 dna dir probe</t>
  </si>
  <si>
    <t>87538</t>
  </si>
  <si>
    <t>Hiv-2 probe&amp;revrse trnscripj</t>
  </si>
  <si>
    <t>87539</t>
  </si>
  <si>
    <t>Hiv-2 quant&amp;revrse trnscripj</t>
  </si>
  <si>
    <t>87540</t>
  </si>
  <si>
    <t>Legion pneumo dna dir prob</t>
  </si>
  <si>
    <t>87541</t>
  </si>
  <si>
    <t>Legion pneumo dna amp prob</t>
  </si>
  <si>
    <t>87542</t>
  </si>
  <si>
    <t>Legion pneumo dna quant</t>
  </si>
  <si>
    <t>87550</t>
  </si>
  <si>
    <t>Mycobacteria dna dir probe</t>
  </si>
  <si>
    <t>87551</t>
  </si>
  <si>
    <t>Mycobacteria dna amp probe</t>
  </si>
  <si>
    <t>87552</t>
  </si>
  <si>
    <t>Mycobacteria dna quant</t>
  </si>
  <si>
    <t>87555</t>
  </si>
  <si>
    <t>M.tuberculo dna dir probe</t>
  </si>
  <si>
    <t>87556</t>
  </si>
  <si>
    <t>M.tuberculo dna amp probe</t>
  </si>
  <si>
    <t>87557</t>
  </si>
  <si>
    <t>M.tuberculo dna quant</t>
  </si>
  <si>
    <t>87560</t>
  </si>
  <si>
    <t>M.avium-intra dna dir prob</t>
  </si>
  <si>
    <t>87561</t>
  </si>
  <si>
    <t>M.avium-intra dna amp prob</t>
  </si>
  <si>
    <t>87562</t>
  </si>
  <si>
    <t>M.avium-intra dna quant</t>
  </si>
  <si>
    <t>87580</t>
  </si>
  <si>
    <t>M.pneumon dna dir probe</t>
  </si>
  <si>
    <t>87581</t>
  </si>
  <si>
    <t>M.pneumon dna amp probe</t>
  </si>
  <si>
    <t>87582</t>
  </si>
  <si>
    <t>M.pneumon dna quant</t>
  </si>
  <si>
    <t>87590</t>
  </si>
  <si>
    <t>N.gonorrhoeae dna dir prob</t>
  </si>
  <si>
    <t>87591</t>
  </si>
  <si>
    <t>N.gonorrhoeae dna amp prob</t>
  </si>
  <si>
    <t>87592</t>
  </si>
  <si>
    <t>N.gonorrhoeae dna quant</t>
  </si>
  <si>
    <t>87623</t>
  </si>
  <si>
    <t>Hpv low-risk types</t>
  </si>
  <si>
    <t>87624</t>
  </si>
  <si>
    <t>Hpv high-risk types</t>
  </si>
  <si>
    <t>87625</t>
  </si>
  <si>
    <t>Hpv types 16 &amp; 18 only</t>
  </si>
  <si>
    <t>87631</t>
  </si>
  <si>
    <t>Resp virus 3-5 targets</t>
  </si>
  <si>
    <t>87632</t>
  </si>
  <si>
    <t>Resp virus 6-11 targets</t>
  </si>
  <si>
    <t>87633</t>
  </si>
  <si>
    <t>Resp virus 12-25 targets</t>
  </si>
  <si>
    <t>87634</t>
  </si>
  <si>
    <t>Rsv dna/rna amp probe</t>
  </si>
  <si>
    <t>87640</t>
  </si>
  <si>
    <t>Staph a dna amp probe</t>
  </si>
  <si>
    <t>87641</t>
  </si>
  <si>
    <t>Mr-staph dna amp probe</t>
  </si>
  <si>
    <t>87650</t>
  </si>
  <si>
    <t>Strep a dna dir probe</t>
  </si>
  <si>
    <t>87651</t>
  </si>
  <si>
    <t>Strep a dna amp probe</t>
  </si>
  <si>
    <t>87652</t>
  </si>
  <si>
    <t>Strep a dna quant</t>
  </si>
  <si>
    <t>87653</t>
  </si>
  <si>
    <t>Strep b dna amp probe</t>
  </si>
  <si>
    <t>87660</t>
  </si>
  <si>
    <t>Trichomonas vagin dir probe</t>
  </si>
  <si>
    <t>87661</t>
  </si>
  <si>
    <t>Trichomonas vaginalis amplif</t>
  </si>
  <si>
    <t>87662</t>
  </si>
  <si>
    <t>Zika virus dna/rna amp probe</t>
  </si>
  <si>
    <t>87797</t>
  </si>
  <si>
    <t>Detect agent nos dna dir</t>
  </si>
  <si>
    <t>87798</t>
  </si>
  <si>
    <t>Detect agent nos dna amp</t>
  </si>
  <si>
    <t>87799</t>
  </si>
  <si>
    <t>Detect agent nos dna quant</t>
  </si>
  <si>
    <t>87800</t>
  </si>
  <si>
    <t>Detect agnt mult dna direc</t>
  </si>
  <si>
    <t>87801</t>
  </si>
  <si>
    <t>Detect agnt mult dna ampli</t>
  </si>
  <si>
    <t>87802</t>
  </si>
  <si>
    <t>Strep b assay w/optic</t>
  </si>
  <si>
    <t>87803</t>
  </si>
  <si>
    <t>Clostridium toxin a w/optic</t>
  </si>
  <si>
    <t>87804</t>
  </si>
  <si>
    <t>Influenza assay w/optic</t>
  </si>
  <si>
    <t>87806</t>
  </si>
  <si>
    <t>87807</t>
  </si>
  <si>
    <t>Rsv assay w/optic</t>
  </si>
  <si>
    <t>87808</t>
  </si>
  <si>
    <t>Trichomonas assay w/optic</t>
  </si>
  <si>
    <t>87809</t>
  </si>
  <si>
    <t>Adenovirus assay w/optic</t>
  </si>
  <si>
    <t>87810</t>
  </si>
  <si>
    <t>87850</t>
  </si>
  <si>
    <t>N. gonorrhoeae assay w/optic</t>
  </si>
  <si>
    <t>87880</t>
  </si>
  <si>
    <t>Strep a assay w/optic</t>
  </si>
  <si>
    <t>87899</t>
  </si>
  <si>
    <t>Agent nos assay w/optic</t>
  </si>
  <si>
    <t>87900</t>
  </si>
  <si>
    <t>Phenotype infect agent drug</t>
  </si>
  <si>
    <t>87901</t>
  </si>
  <si>
    <t>87902</t>
  </si>
  <si>
    <t>87903</t>
  </si>
  <si>
    <t>Phenotype dna hiv w/culture</t>
  </si>
  <si>
    <t>87904</t>
  </si>
  <si>
    <t>Phenotype dna hiv w/clt add</t>
  </si>
  <si>
    <t>87905</t>
  </si>
  <si>
    <t>Sialidase enzyme assay</t>
  </si>
  <si>
    <t>87906</t>
  </si>
  <si>
    <t>87910</t>
  </si>
  <si>
    <t>87912</t>
  </si>
  <si>
    <t>87999</t>
  </si>
  <si>
    <t>88000</t>
  </si>
  <si>
    <t>Autopsy (necropsy) gross</t>
  </si>
  <si>
    <t>88005</t>
  </si>
  <si>
    <t>88007</t>
  </si>
  <si>
    <t>88012</t>
  </si>
  <si>
    <t>88014</t>
  </si>
  <si>
    <t>88016</t>
  </si>
  <si>
    <t>88020</t>
  </si>
  <si>
    <t>Autopsy (necropsy) complete</t>
  </si>
  <si>
    <t>88025</t>
  </si>
  <si>
    <t>88027</t>
  </si>
  <si>
    <t>88028</t>
  </si>
  <si>
    <t>88029</t>
  </si>
  <si>
    <t>88036</t>
  </si>
  <si>
    <t>Limited autopsy</t>
  </si>
  <si>
    <t>88037</t>
  </si>
  <si>
    <t>88040</t>
  </si>
  <si>
    <t>Forensic autopsy (necropsy)</t>
  </si>
  <si>
    <t>88045</t>
  </si>
  <si>
    <t>Coroners autopsy (necropsy)</t>
  </si>
  <si>
    <t>88099</t>
  </si>
  <si>
    <t>88104</t>
  </si>
  <si>
    <t>Cytopath fl nongyn smears</t>
  </si>
  <si>
    <t>88106</t>
  </si>
  <si>
    <t>Cytopath fl nongyn filter</t>
  </si>
  <si>
    <t>88108</t>
  </si>
  <si>
    <t>Cytopath concentrate tech</t>
  </si>
  <si>
    <t>88112</t>
  </si>
  <si>
    <t>Cytopath cell enhance tech</t>
  </si>
  <si>
    <t>88120</t>
  </si>
  <si>
    <t>Cytp urne 3-5 probes ea spec</t>
  </si>
  <si>
    <t>88121</t>
  </si>
  <si>
    <t>Cytp urine 3-5 probes cmptr</t>
  </si>
  <si>
    <t>88125</t>
  </si>
  <si>
    <t>Forensic cytopathology</t>
  </si>
  <si>
    <t>88130</t>
  </si>
  <si>
    <t>Sex chromatin identification</t>
  </si>
  <si>
    <t>88140</t>
  </si>
  <si>
    <t>88141</t>
  </si>
  <si>
    <t>Cytopath c/v interpret</t>
  </si>
  <si>
    <t>88142</t>
  </si>
  <si>
    <t>Cytopath c/v thin layer</t>
  </si>
  <si>
    <t>88143</t>
  </si>
  <si>
    <t>Cytopath c/v thin layer redo</t>
  </si>
  <si>
    <t>88147</t>
  </si>
  <si>
    <t>Cytopath c/v automated</t>
  </si>
  <si>
    <t>88148</t>
  </si>
  <si>
    <t>Cytopath c/v auto rescreen</t>
  </si>
  <si>
    <t>88150</t>
  </si>
  <si>
    <t>Cytopath c/v manual</t>
  </si>
  <si>
    <t>88152</t>
  </si>
  <si>
    <t>Cytopath c/v auto redo</t>
  </si>
  <si>
    <t>88153</t>
  </si>
  <si>
    <t>Cytopath c/v redo</t>
  </si>
  <si>
    <t>88155</t>
  </si>
  <si>
    <t>Cytopath c/v index add-on</t>
  </si>
  <si>
    <t>88160</t>
  </si>
  <si>
    <t>Cytopath smear other source</t>
  </si>
  <si>
    <t>88161</t>
  </si>
  <si>
    <t>88162</t>
  </si>
  <si>
    <t>88164</t>
  </si>
  <si>
    <t>Cytopath tbs c/v manual</t>
  </si>
  <si>
    <t>88165</t>
  </si>
  <si>
    <t>Cytopath tbs c/v redo</t>
  </si>
  <si>
    <t>88166</t>
  </si>
  <si>
    <t>Cytopath tbs c/v auto redo</t>
  </si>
  <si>
    <t>88167</t>
  </si>
  <si>
    <t>Cytopath tbs c/v select</t>
  </si>
  <si>
    <t>88172</t>
  </si>
  <si>
    <t>Cytp dx eval fna 1st ea site</t>
  </si>
  <si>
    <t>88173</t>
  </si>
  <si>
    <t>Cytopath eval fna report</t>
  </si>
  <si>
    <t>88174</t>
  </si>
  <si>
    <t>Cytopath c/v auto in fluid</t>
  </si>
  <si>
    <t>88175</t>
  </si>
  <si>
    <t>Cytopath c/v auto fluid redo</t>
  </si>
  <si>
    <t>88177</t>
  </si>
  <si>
    <t>Cytp fna eval ea addl</t>
  </si>
  <si>
    <t>88182</t>
  </si>
  <si>
    <t>Cell marker study</t>
  </si>
  <si>
    <t>88184</t>
  </si>
  <si>
    <t>Flowcytometry/ tc 1 marker</t>
  </si>
  <si>
    <t>88185</t>
  </si>
  <si>
    <t>Flowcytometry/tc add-on</t>
  </si>
  <si>
    <t>88187</t>
  </si>
  <si>
    <t>Flowcytometry/read 2-8</t>
  </si>
  <si>
    <t>88188</t>
  </si>
  <si>
    <t>Flowcytometry/read 9-15</t>
  </si>
  <si>
    <t>88189</t>
  </si>
  <si>
    <t>Flowcytometry/read 16 &amp; &gt;</t>
  </si>
  <si>
    <t>88199</t>
  </si>
  <si>
    <t>88230</t>
  </si>
  <si>
    <t>Tissue culture lymphocyte</t>
  </si>
  <si>
    <t>88233</t>
  </si>
  <si>
    <t>Tissue culture skin/biopsy</t>
  </si>
  <si>
    <t>88235</t>
  </si>
  <si>
    <t>Tissue culture placenta</t>
  </si>
  <si>
    <t>88237</t>
  </si>
  <si>
    <t>Tissue culture bone marrow</t>
  </si>
  <si>
    <t>88239</t>
  </si>
  <si>
    <t>Tissue culture tumor</t>
  </si>
  <si>
    <t>88240</t>
  </si>
  <si>
    <t>Cell cryopreserve/storage</t>
  </si>
  <si>
    <t>88241</t>
  </si>
  <si>
    <t>Frozen cell preparation</t>
  </si>
  <si>
    <t>88245</t>
  </si>
  <si>
    <t>Chromosome analysis 20-25</t>
  </si>
  <si>
    <t>88248</t>
  </si>
  <si>
    <t>Chromosome analysis 50-100</t>
  </si>
  <si>
    <t>88249</t>
  </si>
  <si>
    <t>Chromosome analysis 100</t>
  </si>
  <si>
    <t>88261</t>
  </si>
  <si>
    <t>Chromosome analysis 5</t>
  </si>
  <si>
    <t>88262</t>
  </si>
  <si>
    <t>Chromosome analysis 15-20</t>
  </si>
  <si>
    <t>88263</t>
  </si>
  <si>
    <t>Chromosome analysis 45</t>
  </si>
  <si>
    <t>88264</t>
  </si>
  <si>
    <t>88267</t>
  </si>
  <si>
    <t>Chromosome analys placenta</t>
  </si>
  <si>
    <t>88269</t>
  </si>
  <si>
    <t>Chromosome analys amniotic</t>
  </si>
  <si>
    <t>88271</t>
  </si>
  <si>
    <t>Cytogenetics dna probe</t>
  </si>
  <si>
    <t>88272</t>
  </si>
  <si>
    <t>Cytogenetics 3-5</t>
  </si>
  <si>
    <t>88273</t>
  </si>
  <si>
    <t>Cytogenetics 10-30</t>
  </si>
  <si>
    <t>88274</t>
  </si>
  <si>
    <t>Cytogenetics 25-99</t>
  </si>
  <si>
    <t>88275</t>
  </si>
  <si>
    <t>Cytogenetics 100-300</t>
  </si>
  <si>
    <t>88280</t>
  </si>
  <si>
    <t>Chromosome karyotype study</t>
  </si>
  <si>
    <t>88283</t>
  </si>
  <si>
    <t>Chromosome banding study</t>
  </si>
  <si>
    <t>88285</t>
  </si>
  <si>
    <t>Chromosome count additional</t>
  </si>
  <si>
    <t>88289</t>
  </si>
  <si>
    <t>Chromosome study additional</t>
  </si>
  <si>
    <t>88291</t>
  </si>
  <si>
    <t>Cyto/molecular report</t>
  </si>
  <si>
    <t>88299</t>
  </si>
  <si>
    <t>88300</t>
  </si>
  <si>
    <t>Surgical path gross</t>
  </si>
  <si>
    <t>88302</t>
  </si>
  <si>
    <t>Tissue exam by pathologist</t>
  </si>
  <si>
    <t>88304</t>
  </si>
  <si>
    <t>88305</t>
  </si>
  <si>
    <t>88307</t>
  </si>
  <si>
    <t>88309</t>
  </si>
  <si>
    <t>88311</t>
  </si>
  <si>
    <t>Decalcify tissue</t>
  </si>
  <si>
    <t>88312</t>
  </si>
  <si>
    <t>Special stains group 1</t>
  </si>
  <si>
    <t>88313</t>
  </si>
  <si>
    <t>Special stains group 2</t>
  </si>
  <si>
    <t>88314</t>
  </si>
  <si>
    <t>Histochemical stains add-on</t>
  </si>
  <si>
    <t>88319</t>
  </si>
  <si>
    <t>Enzyme histochemistry</t>
  </si>
  <si>
    <t>88321</t>
  </si>
  <si>
    <t>88323</t>
  </si>
  <si>
    <t>88325</t>
  </si>
  <si>
    <t>88329</t>
  </si>
  <si>
    <t>88331</t>
  </si>
  <si>
    <t>88332</t>
  </si>
  <si>
    <t>88333</t>
  </si>
  <si>
    <t>88334</t>
  </si>
  <si>
    <t>88341</t>
  </si>
  <si>
    <t>88342</t>
  </si>
  <si>
    <t>88344</t>
  </si>
  <si>
    <t>88346</t>
  </si>
  <si>
    <t>88348</t>
  </si>
  <si>
    <t>Electron microscopy</t>
  </si>
  <si>
    <t>88350</t>
  </si>
  <si>
    <t>88355</t>
  </si>
  <si>
    <t>88356</t>
  </si>
  <si>
    <t>Analysis nerve</t>
  </si>
  <si>
    <t>88358</t>
  </si>
  <si>
    <t>Analysis tumor</t>
  </si>
  <si>
    <t>88360</t>
  </si>
  <si>
    <t>Tumor immunohistochem/manual</t>
  </si>
  <si>
    <t>88361</t>
  </si>
  <si>
    <t>Tumor immunohistochem/comput</t>
  </si>
  <si>
    <t>88362</t>
  </si>
  <si>
    <t>Nerve teasing preparations</t>
  </si>
  <si>
    <t>88363</t>
  </si>
  <si>
    <t>Xm archive tissue molec anal</t>
  </si>
  <si>
    <t>88364</t>
  </si>
  <si>
    <t>Insitu hybridization (fish)</t>
  </si>
  <si>
    <t>88365</t>
  </si>
  <si>
    <t>88366</t>
  </si>
  <si>
    <t>88367</t>
  </si>
  <si>
    <t>Insitu hybridization auto</t>
  </si>
  <si>
    <t>88368</t>
  </si>
  <si>
    <t>Insitu hybridization manual</t>
  </si>
  <si>
    <t>88369</t>
  </si>
  <si>
    <t>M/phmtrc alysishquant/semiq</t>
  </si>
  <si>
    <t>88371</t>
  </si>
  <si>
    <t>Protein western blot tissue</t>
  </si>
  <si>
    <t>88372</t>
  </si>
  <si>
    <t>Protein analysis w/probe</t>
  </si>
  <si>
    <t>88373</t>
  </si>
  <si>
    <t>M/phmtrc alys ishquant/semiq</t>
  </si>
  <si>
    <t>88374</t>
  </si>
  <si>
    <t>88375</t>
  </si>
  <si>
    <t>Optical endomicroscpy interp</t>
  </si>
  <si>
    <t>88377</t>
  </si>
  <si>
    <t>88380</t>
  </si>
  <si>
    <t>Microdissection laser</t>
  </si>
  <si>
    <t>88381</t>
  </si>
  <si>
    <t>Microdissection manual</t>
  </si>
  <si>
    <t>88387</t>
  </si>
  <si>
    <t>Tiss exam molecular study</t>
  </si>
  <si>
    <t>88388</t>
  </si>
  <si>
    <t>Tiss ex molecul study add-on</t>
  </si>
  <si>
    <t>88399</t>
  </si>
  <si>
    <t>88720</t>
  </si>
  <si>
    <t>Bilirubin total transcut</t>
  </si>
  <si>
    <t>88738</t>
  </si>
  <si>
    <t>Hgb quant transcutaneous</t>
  </si>
  <si>
    <t>88740</t>
  </si>
  <si>
    <t>Transcutaneous carboxyhb</t>
  </si>
  <si>
    <t>88741</t>
  </si>
  <si>
    <t>Transcutaneous methb</t>
  </si>
  <si>
    <t>88749</t>
  </si>
  <si>
    <t>89049</t>
  </si>
  <si>
    <t>Chct for mal hyperthermia</t>
  </si>
  <si>
    <t>89050</t>
  </si>
  <si>
    <t>Body fluid cell count</t>
  </si>
  <si>
    <t>89051</t>
  </si>
  <si>
    <t>89055</t>
  </si>
  <si>
    <t>Leukocyte assessment fecal</t>
  </si>
  <si>
    <t>89060</t>
  </si>
  <si>
    <t>Exam synovial fluid crystals</t>
  </si>
  <si>
    <t>89125</t>
  </si>
  <si>
    <t>Specimen fat stain</t>
  </si>
  <si>
    <t>89160</t>
  </si>
  <si>
    <t>Exam feces for meat fibers</t>
  </si>
  <si>
    <t>89190</t>
  </si>
  <si>
    <t>Nasal smear for eosinophils</t>
  </si>
  <si>
    <t>89220</t>
  </si>
  <si>
    <t>Sputum specimen collection</t>
  </si>
  <si>
    <t>89230</t>
  </si>
  <si>
    <t>Collect sweat for test</t>
  </si>
  <si>
    <t>89240</t>
  </si>
  <si>
    <t>89250</t>
  </si>
  <si>
    <t>Cultr oocyte/embryo &lt;4 days</t>
  </si>
  <si>
    <t>89251</t>
  </si>
  <si>
    <t>89253</t>
  </si>
  <si>
    <t>Embryo hatching</t>
  </si>
  <si>
    <t>89254</t>
  </si>
  <si>
    <t>Oocyte identification</t>
  </si>
  <si>
    <t>89255</t>
  </si>
  <si>
    <t>Prepare embryo for transfer</t>
  </si>
  <si>
    <t>89257</t>
  </si>
  <si>
    <t>Sperm identification</t>
  </si>
  <si>
    <t>89258</t>
  </si>
  <si>
    <t>Cryopreservation embryo(s)</t>
  </si>
  <si>
    <t>89259</t>
  </si>
  <si>
    <t>Cryopreservation sperm</t>
  </si>
  <si>
    <t>89260</t>
  </si>
  <si>
    <t>Sperm isolation simple</t>
  </si>
  <si>
    <t>89261</t>
  </si>
  <si>
    <t>Sperm isolation complex</t>
  </si>
  <si>
    <t>89264</t>
  </si>
  <si>
    <t>Identify sperm tissue</t>
  </si>
  <si>
    <t>89268</t>
  </si>
  <si>
    <t>Insemination of oocytes</t>
  </si>
  <si>
    <t>89272</t>
  </si>
  <si>
    <t>Extended culture of oocytes</t>
  </si>
  <si>
    <t>89280</t>
  </si>
  <si>
    <t>Assist oocyte fertilization</t>
  </si>
  <si>
    <t>89281</t>
  </si>
  <si>
    <t>89290</t>
  </si>
  <si>
    <t>Biopsy oocyte polar body</t>
  </si>
  <si>
    <t>89291</t>
  </si>
  <si>
    <t>89300</t>
  </si>
  <si>
    <t>Semen analysis w/huhner</t>
  </si>
  <si>
    <t>89310</t>
  </si>
  <si>
    <t>Semen analysis w/count</t>
  </si>
  <si>
    <t>89320</t>
  </si>
  <si>
    <t>Semen anal vol/count/mot</t>
  </si>
  <si>
    <t>89321</t>
  </si>
  <si>
    <t>Semen anal sperm detection</t>
  </si>
  <si>
    <t>89322</t>
  </si>
  <si>
    <t>Semen anal strict criteria</t>
  </si>
  <si>
    <t>89325</t>
  </si>
  <si>
    <t>Sperm antibody test</t>
  </si>
  <si>
    <t>89329</t>
  </si>
  <si>
    <t>Sperm evaluation test</t>
  </si>
  <si>
    <t>89330</t>
  </si>
  <si>
    <t>Evaluation cervical mucus</t>
  </si>
  <si>
    <t>89331</t>
  </si>
  <si>
    <t>Retrograde ejaculation anal</t>
  </si>
  <si>
    <t>89335</t>
  </si>
  <si>
    <t>Cryopreserve testicular tiss</t>
  </si>
  <si>
    <t>89337</t>
  </si>
  <si>
    <t>89342</t>
  </si>
  <si>
    <t>Storage/year embryo(s)</t>
  </si>
  <si>
    <t>89343</t>
  </si>
  <si>
    <t>Storage/year sperm/semen</t>
  </si>
  <si>
    <t>89344</t>
  </si>
  <si>
    <t>Storage/year reprod tissue</t>
  </si>
  <si>
    <t>89346</t>
  </si>
  <si>
    <t>Storage/year oocyte(s)</t>
  </si>
  <si>
    <t>89352</t>
  </si>
  <si>
    <t>Thawing cryopresrved embryo</t>
  </si>
  <si>
    <t>89353</t>
  </si>
  <si>
    <t>Thawing cryopresrved sperm</t>
  </si>
  <si>
    <t>89354</t>
  </si>
  <si>
    <t>Thaw cryoprsvrd reprod tiss</t>
  </si>
  <si>
    <t>89356</t>
  </si>
  <si>
    <t>Thawing cryopresrved oocyte</t>
  </si>
  <si>
    <t>89398</t>
  </si>
  <si>
    <t>Unlisted reprod med lab proc</t>
  </si>
  <si>
    <t>Ther ivntj ea addl 15 min</t>
  </si>
  <si>
    <t>Ol dig e/m svc 5-10 min</t>
  </si>
  <si>
    <t>Ol dig e/m svc 11-20 min</t>
  </si>
  <si>
    <t>Ol dig e/m svc 21+ min</t>
  </si>
  <si>
    <t>90281</t>
  </si>
  <si>
    <t>Human ig im</t>
  </si>
  <si>
    <t>90283</t>
  </si>
  <si>
    <t>Human ig iv</t>
  </si>
  <si>
    <t>90284</t>
  </si>
  <si>
    <t>Human ig sc</t>
  </si>
  <si>
    <t>90287</t>
  </si>
  <si>
    <t>Botulinum antitoxin</t>
  </si>
  <si>
    <t>90288</t>
  </si>
  <si>
    <t>Botulism ig iv</t>
  </si>
  <si>
    <t>90291</t>
  </si>
  <si>
    <t>Cmv ig iv</t>
  </si>
  <si>
    <t>90296</t>
  </si>
  <si>
    <t>E</t>
  </si>
  <si>
    <t>Diphtheria antitoxin</t>
  </si>
  <si>
    <t>90371</t>
  </si>
  <si>
    <t>Hep b ig im</t>
  </si>
  <si>
    <t>90375</t>
  </si>
  <si>
    <t>Rabies ig im/sc</t>
  </si>
  <si>
    <t>90376</t>
  </si>
  <si>
    <t>Rabies ig heat treated</t>
  </si>
  <si>
    <t>90378</t>
  </si>
  <si>
    <t>Rsv mab im 50mg</t>
  </si>
  <si>
    <t>90384</t>
  </si>
  <si>
    <t>Rh ig full-dose im</t>
  </si>
  <si>
    <t>90385</t>
  </si>
  <si>
    <t>Rh ig minidose im</t>
  </si>
  <si>
    <t>90386</t>
  </si>
  <si>
    <t>Rh ig iv</t>
  </si>
  <si>
    <t>90389</t>
  </si>
  <si>
    <t>Tetanus ig im</t>
  </si>
  <si>
    <t>90393</t>
  </si>
  <si>
    <t>Vaccina ig im</t>
  </si>
  <si>
    <t>90396</t>
  </si>
  <si>
    <t>Varicella-zoster ig im</t>
  </si>
  <si>
    <t>90399</t>
  </si>
  <si>
    <t>90460</t>
  </si>
  <si>
    <t>Im admin 1st/only component</t>
  </si>
  <si>
    <t>90461</t>
  </si>
  <si>
    <t>Im admin each addl component</t>
  </si>
  <si>
    <t>90471</t>
  </si>
  <si>
    <t>Immunization admin</t>
  </si>
  <si>
    <t>90472</t>
  </si>
  <si>
    <t>Immunization admin each add</t>
  </si>
  <si>
    <t>90473</t>
  </si>
  <si>
    <t>Immune admin oral/nasal</t>
  </si>
  <si>
    <t>90474</t>
  </si>
  <si>
    <t>Immune admin oral/nasal addl</t>
  </si>
  <si>
    <t>90476</t>
  </si>
  <si>
    <t>Adenovirus vaccine type 4</t>
  </si>
  <si>
    <t>90477</t>
  </si>
  <si>
    <t>Adenovirus vaccine type 7</t>
  </si>
  <si>
    <t>90581</t>
  </si>
  <si>
    <t>Anthrax vaccine sc or im</t>
  </si>
  <si>
    <t>90585</t>
  </si>
  <si>
    <t>Bcg vaccine percut</t>
  </si>
  <si>
    <t>90586</t>
  </si>
  <si>
    <t>Bcg vaccine intravesical</t>
  </si>
  <si>
    <t>90587</t>
  </si>
  <si>
    <t>Dengue vacc quad 3 dose subq</t>
  </si>
  <si>
    <t>90619</t>
  </si>
  <si>
    <t>Menacwy-tt vaccine im</t>
  </si>
  <si>
    <t>90620</t>
  </si>
  <si>
    <t>Menb-4c vacc 2 dose im</t>
  </si>
  <si>
    <t>90621</t>
  </si>
  <si>
    <t>Menb-fhbp vacc 2/3 dose im</t>
  </si>
  <si>
    <t>90625</t>
  </si>
  <si>
    <t>Cholera vaccine live oral</t>
  </si>
  <si>
    <t>90630</t>
  </si>
  <si>
    <t>Flu vacc iiv4 no preserv id</t>
  </si>
  <si>
    <t>90632</t>
  </si>
  <si>
    <t>Hepa vaccine adult im</t>
  </si>
  <si>
    <t>90633</t>
  </si>
  <si>
    <t>Hepa vacc ped/adol 2 dose im</t>
  </si>
  <si>
    <t>90634</t>
  </si>
  <si>
    <t>Hepa vacc ped/adol 3 dose</t>
  </si>
  <si>
    <t>90636</t>
  </si>
  <si>
    <t>Hep a/hep b vacc adult im</t>
  </si>
  <si>
    <t>90644</t>
  </si>
  <si>
    <t>Hib-mency vacc 6wk-18m0 im</t>
  </si>
  <si>
    <t>90647</t>
  </si>
  <si>
    <t>Hib prp-omp vacc 3 dose im</t>
  </si>
  <si>
    <t>90648</t>
  </si>
  <si>
    <t>Hib prp-t vaccine 4 dose im</t>
  </si>
  <si>
    <t>90649</t>
  </si>
  <si>
    <t>4vhpv vaccine 3 dose im</t>
  </si>
  <si>
    <t>90650</t>
  </si>
  <si>
    <t>2vhpv vaccine 3 dose im</t>
  </si>
  <si>
    <t>90651</t>
  </si>
  <si>
    <t>9vhpv vaccine 2/3 dose im</t>
  </si>
  <si>
    <t>90653</t>
  </si>
  <si>
    <t>Iiv adjuvant vaccine im</t>
  </si>
  <si>
    <t>90654</t>
  </si>
  <si>
    <t>Flu vacc iiv3 no preserv id</t>
  </si>
  <si>
    <t>90655</t>
  </si>
  <si>
    <t>Iiv3 vacc no prsv 0.25 ml im</t>
  </si>
  <si>
    <t>90656</t>
  </si>
  <si>
    <t>Iiv3 vacc no prsv 0.5 ml im</t>
  </si>
  <si>
    <t>90657</t>
  </si>
  <si>
    <t>Iiv3 vaccine splt 0.25 ml im</t>
  </si>
  <si>
    <t>90658</t>
  </si>
  <si>
    <t>Iiv3 vaccine splt 0.5 ml im</t>
  </si>
  <si>
    <t>90660</t>
  </si>
  <si>
    <t>Laiv3 vaccine intranasal</t>
  </si>
  <si>
    <t>90661</t>
  </si>
  <si>
    <t>Cciiv3 vac no prsv 0.5 ml im</t>
  </si>
  <si>
    <t>90662</t>
  </si>
  <si>
    <t>Iiv no prsv increased ag im</t>
  </si>
  <si>
    <t>90664</t>
  </si>
  <si>
    <t>Laiv vacc pandemic intranasl</t>
  </si>
  <si>
    <t>90666</t>
  </si>
  <si>
    <t>Flu vac pandem prsrv free im</t>
  </si>
  <si>
    <t>90667</t>
  </si>
  <si>
    <t>Iiv vacc pandemic adjuvt im</t>
  </si>
  <si>
    <t>90668</t>
  </si>
  <si>
    <t>Iiv vaccine pandemic im</t>
  </si>
  <si>
    <t>90670</t>
  </si>
  <si>
    <t>Pcv13 vaccine im</t>
  </si>
  <si>
    <t>90672</t>
  </si>
  <si>
    <t>Laiv4 vaccine intranasal</t>
  </si>
  <si>
    <t>90673</t>
  </si>
  <si>
    <t>Riv3 vaccine no preserv im</t>
  </si>
  <si>
    <t>90674</t>
  </si>
  <si>
    <t>Cciiv4 vac no prsv 0.5 ml im</t>
  </si>
  <si>
    <t>90675</t>
  </si>
  <si>
    <t>Rabies vaccine im</t>
  </si>
  <si>
    <t>90676</t>
  </si>
  <si>
    <t>Rabies vaccine id</t>
  </si>
  <si>
    <t>90680</t>
  </si>
  <si>
    <t>Rv5 vacc 3 dose live oral</t>
  </si>
  <si>
    <t>90681</t>
  </si>
  <si>
    <t>Rv1 vacc 2 dose live oral</t>
  </si>
  <si>
    <t>90682</t>
  </si>
  <si>
    <t>Riv4 vacc recombinant dna im</t>
  </si>
  <si>
    <t>90685</t>
  </si>
  <si>
    <t>Iiv4 vacc no prsv 0.25 ml im</t>
  </si>
  <si>
    <t>90686</t>
  </si>
  <si>
    <t>Iiv4 vacc no prsv 0.5 ml im</t>
  </si>
  <si>
    <t>90687</t>
  </si>
  <si>
    <t>Iiv4 vaccine splt 0.25 ml im</t>
  </si>
  <si>
    <t>90688</t>
  </si>
  <si>
    <t>Iiv4 vaccine splt 0.5 ml im</t>
  </si>
  <si>
    <t>90689</t>
  </si>
  <si>
    <t>Vacc iiv4 no prsrv 0.25ml im</t>
  </si>
  <si>
    <t>90690</t>
  </si>
  <si>
    <t>Typhoid vaccine oral</t>
  </si>
  <si>
    <t>90691</t>
  </si>
  <si>
    <t>Typhoid vaccine im</t>
  </si>
  <si>
    <t>90696</t>
  </si>
  <si>
    <t>Dtap-ipv vaccine 4-6 yrs im</t>
  </si>
  <si>
    <t>90697</t>
  </si>
  <si>
    <t>Dtap-ipv-hib-hepb vaccine im</t>
  </si>
  <si>
    <t>90698</t>
  </si>
  <si>
    <t>Dtap-ipv/hib vaccine im</t>
  </si>
  <si>
    <t>90700</t>
  </si>
  <si>
    <t>Dtap vaccine &lt; 7 yrs im</t>
  </si>
  <si>
    <t>90702</t>
  </si>
  <si>
    <t>Dt vaccine under 7 yrs im</t>
  </si>
  <si>
    <t>90707</t>
  </si>
  <si>
    <t>Mmr vaccine sc</t>
  </si>
  <si>
    <t>90710</t>
  </si>
  <si>
    <t>Mmrv vaccine sc</t>
  </si>
  <si>
    <t>90713</t>
  </si>
  <si>
    <t>Poliovirus ipv sc/im</t>
  </si>
  <si>
    <t>90714</t>
  </si>
  <si>
    <t>Td vacc no presv 7 yrs+ im</t>
  </si>
  <si>
    <t>90715</t>
  </si>
  <si>
    <t>Tdap vaccine 7 yrs/&gt; im</t>
  </si>
  <si>
    <t>90716</t>
  </si>
  <si>
    <t>Var vaccine live subq</t>
  </si>
  <si>
    <t>90717</t>
  </si>
  <si>
    <t>Yellow fever vaccine subq</t>
  </si>
  <si>
    <t>90723</t>
  </si>
  <si>
    <t>Dtap-hep b-ipv vaccine im</t>
  </si>
  <si>
    <t>90732</t>
  </si>
  <si>
    <t>Ppsv23 vacc 2 yrs+ subq/im</t>
  </si>
  <si>
    <t>90733</t>
  </si>
  <si>
    <t>Mpsv4 vaccine subq</t>
  </si>
  <si>
    <t>90734</t>
  </si>
  <si>
    <t>90736</t>
  </si>
  <si>
    <t>Hzv vaccine live subq</t>
  </si>
  <si>
    <t>90738</t>
  </si>
  <si>
    <t>Inactivated je vacc im</t>
  </si>
  <si>
    <t>90739</t>
  </si>
  <si>
    <t>90740</t>
  </si>
  <si>
    <t>Hepb vacc 3 dose immunsup im</t>
  </si>
  <si>
    <t>90743</t>
  </si>
  <si>
    <t>Hepb vacc 2 dose adolesc im</t>
  </si>
  <si>
    <t>90744</t>
  </si>
  <si>
    <t>Hepb vacc 3 dose ped/adol im</t>
  </si>
  <si>
    <t>90746</t>
  </si>
  <si>
    <t>Hepb vaccine 3 dose adult im</t>
  </si>
  <si>
    <t>90747</t>
  </si>
  <si>
    <t>Hepb vacc 4 dose immunsup im</t>
  </si>
  <si>
    <t>90748</t>
  </si>
  <si>
    <t>Hib-hepb vaccine im</t>
  </si>
  <si>
    <t>90749</t>
  </si>
  <si>
    <t>90750</t>
  </si>
  <si>
    <t>Hzv vacc recombinant im</t>
  </si>
  <si>
    <t>90756</t>
  </si>
  <si>
    <t>Cciiv4 vacc abx free im</t>
  </si>
  <si>
    <t>90785</t>
  </si>
  <si>
    <t>Psytx complex interactive</t>
  </si>
  <si>
    <t>90791</t>
  </si>
  <si>
    <t>Psych diagnostic evaluation</t>
  </si>
  <si>
    <t>90792</t>
  </si>
  <si>
    <t>Psych diag eval w/med srvcs</t>
  </si>
  <si>
    <t>Bfb training 1st 15 min</t>
  </si>
  <si>
    <t>90832</t>
  </si>
  <si>
    <t>Psytx w pt 30 minutes</t>
  </si>
  <si>
    <t>90833</t>
  </si>
  <si>
    <t>Psytx w pt w e/m 30 min</t>
  </si>
  <si>
    <t>90834</t>
  </si>
  <si>
    <t>Psytx w pt 45 minutes</t>
  </si>
  <si>
    <t>90836</t>
  </si>
  <si>
    <t>Psytx w pt w e/m 45 min</t>
  </si>
  <si>
    <t>90837</t>
  </si>
  <si>
    <t>Psytx w pt 60 minutes</t>
  </si>
  <si>
    <t>90838</t>
  </si>
  <si>
    <t>Psytx w pt w e/m 60 min</t>
  </si>
  <si>
    <t>90839</t>
  </si>
  <si>
    <t>Psytx crisis initial 60 min</t>
  </si>
  <si>
    <t>90840</t>
  </si>
  <si>
    <t>Psytx crisis ea addl 30 min</t>
  </si>
  <si>
    <t>90845</t>
  </si>
  <si>
    <t>Psychoanalysis</t>
  </si>
  <si>
    <t>90846</t>
  </si>
  <si>
    <t>Family psytx w/o pt 50 min</t>
  </si>
  <si>
    <t>90847</t>
  </si>
  <si>
    <t>Family psytx w/pt 50 min</t>
  </si>
  <si>
    <t>90849</t>
  </si>
  <si>
    <t>Multiple family group psytx</t>
  </si>
  <si>
    <t>90853</t>
  </si>
  <si>
    <t>Group psychotherapy</t>
  </si>
  <si>
    <t>90863</t>
  </si>
  <si>
    <t>Pharmacologic mgmt w/psytx</t>
  </si>
  <si>
    <t>90865</t>
  </si>
  <si>
    <t>Narcosynthesis</t>
  </si>
  <si>
    <t>90867</t>
  </si>
  <si>
    <t>Tcranial magn stim tx plan</t>
  </si>
  <si>
    <t>90868</t>
  </si>
  <si>
    <t>Tcranial magn stim tx deli</t>
  </si>
  <si>
    <t>90869</t>
  </si>
  <si>
    <t>Tcran magn stim redetemine</t>
  </si>
  <si>
    <t>90870</t>
  </si>
  <si>
    <t>Electroconvulsive therapy</t>
  </si>
  <si>
    <t>90875</t>
  </si>
  <si>
    <t>Psychophysiological therapy</t>
  </si>
  <si>
    <t>90876</t>
  </si>
  <si>
    <t>90880</t>
  </si>
  <si>
    <t>Hypnotherapy</t>
  </si>
  <si>
    <t>90882</t>
  </si>
  <si>
    <t>Environmental manipulation</t>
  </si>
  <si>
    <t>90885</t>
  </si>
  <si>
    <t>Psy evaluation of records</t>
  </si>
  <si>
    <t>90887</t>
  </si>
  <si>
    <t>Consultation with family</t>
  </si>
  <si>
    <t>90889</t>
  </si>
  <si>
    <t>Preparation of report</t>
  </si>
  <si>
    <t>90899</t>
  </si>
  <si>
    <t>Bfb training ea addl 15 min</t>
  </si>
  <si>
    <t>90901</t>
  </si>
  <si>
    <t>Biofeedback train any meth</t>
  </si>
  <si>
    <t>90935</t>
  </si>
  <si>
    <t>Hemodialysis one evaluation</t>
  </si>
  <si>
    <t>90937</t>
  </si>
  <si>
    <t>Hemodialysis repeated eval</t>
  </si>
  <si>
    <t>90940</t>
  </si>
  <si>
    <t>Hemodialysis access study</t>
  </si>
  <si>
    <t>90945</t>
  </si>
  <si>
    <t>Dialysis one evaluation</t>
  </si>
  <si>
    <t>90947</t>
  </si>
  <si>
    <t>Dialysis repeated eval</t>
  </si>
  <si>
    <t>90951</t>
  </si>
  <si>
    <t>Esrd serv 4 visits p mo &lt;2yr</t>
  </si>
  <si>
    <t>90952</t>
  </si>
  <si>
    <t>Esrd serv 2-3 vsts p mo &lt;2yr</t>
  </si>
  <si>
    <t>90953</t>
  </si>
  <si>
    <t>Esrd serv 1 visit p mo &lt;2yrs</t>
  </si>
  <si>
    <t>90954</t>
  </si>
  <si>
    <t>Esrd serv 4 vsts p mo 2-11</t>
  </si>
  <si>
    <t>90955</t>
  </si>
  <si>
    <t>Esrd srv 2-3 vsts p mo 2-11</t>
  </si>
  <si>
    <t>90956</t>
  </si>
  <si>
    <t>Esrd srv 1 visit p mo 2-11</t>
  </si>
  <si>
    <t>90957</t>
  </si>
  <si>
    <t>Esrd srv 4 vsts p mo 12-19</t>
  </si>
  <si>
    <t>90958</t>
  </si>
  <si>
    <t>Esrd srv 2-3 vsts p mo 12-19</t>
  </si>
  <si>
    <t>90959</t>
  </si>
  <si>
    <t>Esrd serv 1 vst p mo 12-19</t>
  </si>
  <si>
    <t>90960</t>
  </si>
  <si>
    <t>Esrd srv 4 visits p mo 20+</t>
  </si>
  <si>
    <t>90961</t>
  </si>
  <si>
    <t>Esrd srv 2-3 vsts p mo 20+</t>
  </si>
  <si>
    <t>90962</t>
  </si>
  <si>
    <t>Esrd serv 1 visit p mo 20+</t>
  </si>
  <si>
    <t>90963</t>
  </si>
  <si>
    <t>Esrd home pt serv p mo &lt;2yrs</t>
  </si>
  <si>
    <t>90964</t>
  </si>
  <si>
    <t>Esrd home pt serv p mo 2-11</t>
  </si>
  <si>
    <t>90965</t>
  </si>
  <si>
    <t>Esrd home pt serv p mo 12-19</t>
  </si>
  <si>
    <t>90966</t>
  </si>
  <si>
    <t>Esrd home pt serv p mo 20+</t>
  </si>
  <si>
    <t>90967</t>
  </si>
  <si>
    <t>Esrd svc pr day pt &lt;2</t>
  </si>
  <si>
    <t>90968</t>
  </si>
  <si>
    <t>Esrd svc pr day pt 2-11</t>
  </si>
  <si>
    <t>90969</t>
  </si>
  <si>
    <t>Esrd svc pr day pt 12-19</t>
  </si>
  <si>
    <t>90970</t>
  </si>
  <si>
    <t>Esrd svc pr day pt 20+</t>
  </si>
  <si>
    <t>90989</t>
  </si>
  <si>
    <t>Dialysis training complete</t>
  </si>
  <si>
    <t>90993</t>
  </si>
  <si>
    <t>Dialysis training incompl</t>
  </si>
  <si>
    <t>90997</t>
  </si>
  <si>
    <t>Hemoperfusion</t>
  </si>
  <si>
    <t>90999</t>
  </si>
  <si>
    <t>91010</t>
  </si>
  <si>
    <t>Esophagus motility study</t>
  </si>
  <si>
    <t>91013</t>
  </si>
  <si>
    <t>Esophgl motil w/stim/perfus</t>
  </si>
  <si>
    <t>91020</t>
  </si>
  <si>
    <t>Gastric motility studies</t>
  </si>
  <si>
    <t>91022</t>
  </si>
  <si>
    <t>Duodenal motility study</t>
  </si>
  <si>
    <t>91030</t>
  </si>
  <si>
    <t>Acid perfusion of esophagus</t>
  </si>
  <si>
    <t>91034</t>
  </si>
  <si>
    <t>Gastroesophageal reflux test</t>
  </si>
  <si>
    <t>91035</t>
  </si>
  <si>
    <t>G-esoph reflx tst w/electrod</t>
  </si>
  <si>
    <t>91037</t>
  </si>
  <si>
    <t>Esoph imped function test</t>
  </si>
  <si>
    <t>91038</t>
  </si>
  <si>
    <t>Esoph imped funct test &gt; 1hr</t>
  </si>
  <si>
    <t>91040</t>
  </si>
  <si>
    <t>Esoph balloon distension tst</t>
  </si>
  <si>
    <t>91065</t>
  </si>
  <si>
    <t>Breath hydrogen/methane test</t>
  </si>
  <si>
    <t>91110</t>
  </si>
  <si>
    <t>91111</t>
  </si>
  <si>
    <t>91112</t>
  </si>
  <si>
    <t>Gi wireless capsule measure</t>
  </si>
  <si>
    <t>91117</t>
  </si>
  <si>
    <t>Colon motility 6 hr study</t>
  </si>
  <si>
    <t>91120</t>
  </si>
  <si>
    <t>Rectal sensation test</t>
  </si>
  <si>
    <t>91122</t>
  </si>
  <si>
    <t>Anal pressure record</t>
  </si>
  <si>
    <t>91132</t>
  </si>
  <si>
    <t>Electrogastrography</t>
  </si>
  <si>
    <t>91133</t>
  </si>
  <si>
    <t>Electrogastrography w/test</t>
  </si>
  <si>
    <t>91200</t>
  </si>
  <si>
    <t>Liver elastography</t>
  </si>
  <si>
    <t>91299</t>
  </si>
  <si>
    <t>Cdp-sot 6 cond w/i&amp;r mct&amp;adt</t>
  </si>
  <si>
    <t>Opscpy extnd rta draw uni/bi</t>
  </si>
  <si>
    <t>Opscpy extnd on/mac draw</t>
  </si>
  <si>
    <t>92002</t>
  </si>
  <si>
    <t>92004</t>
  </si>
  <si>
    <t>92012</t>
  </si>
  <si>
    <t>92014</t>
  </si>
  <si>
    <t>92015</t>
  </si>
  <si>
    <t>Determine refractive state</t>
  </si>
  <si>
    <t>92018</t>
  </si>
  <si>
    <t>92019</t>
  </si>
  <si>
    <t>92020</t>
  </si>
  <si>
    <t>92025</t>
  </si>
  <si>
    <t>92060</t>
  </si>
  <si>
    <t>92065</t>
  </si>
  <si>
    <t>92071</t>
  </si>
  <si>
    <t>Contact lens fitting for tx</t>
  </si>
  <si>
    <t>92072</t>
  </si>
  <si>
    <t>92081</t>
  </si>
  <si>
    <t>92082</t>
  </si>
  <si>
    <t>92083</t>
  </si>
  <si>
    <t>92100</t>
  </si>
  <si>
    <t>92132</t>
  </si>
  <si>
    <t>Cmptr ophth dx img ant segmt</t>
  </si>
  <si>
    <t>92133</t>
  </si>
  <si>
    <t>Cmptr ophth img optic nerve</t>
  </si>
  <si>
    <t>92134</t>
  </si>
  <si>
    <t>Cptr ophth dx img post segmt</t>
  </si>
  <si>
    <t>92136</t>
  </si>
  <si>
    <t>Ophthalmic biometry</t>
  </si>
  <si>
    <t>92145</t>
  </si>
  <si>
    <t>Corneal hysteresis deter</t>
  </si>
  <si>
    <t>92227</t>
  </si>
  <si>
    <t>92228</t>
  </si>
  <si>
    <t>92230</t>
  </si>
  <si>
    <t>92235</t>
  </si>
  <si>
    <t>92240</t>
  </si>
  <si>
    <t>92242</t>
  </si>
  <si>
    <t>92250</t>
  </si>
  <si>
    <t>92260</t>
  </si>
  <si>
    <t>92265</t>
  </si>
  <si>
    <t>92270</t>
  </si>
  <si>
    <t>92273</t>
  </si>
  <si>
    <t>Full field erg w/i&amp;r</t>
  </si>
  <si>
    <t>92274</t>
  </si>
  <si>
    <t>Multifocal erg w/i&amp;r</t>
  </si>
  <si>
    <t>92283</t>
  </si>
  <si>
    <t>92284</t>
  </si>
  <si>
    <t>92285</t>
  </si>
  <si>
    <t>92286</t>
  </si>
  <si>
    <t>92287</t>
  </si>
  <si>
    <t>92310</t>
  </si>
  <si>
    <t>92311</t>
  </si>
  <si>
    <t>92312</t>
  </si>
  <si>
    <t>92313</t>
  </si>
  <si>
    <t>92314</t>
  </si>
  <si>
    <t>92315</t>
  </si>
  <si>
    <t>92316</t>
  </si>
  <si>
    <t>92317</t>
  </si>
  <si>
    <t>92325</t>
  </si>
  <si>
    <t>Modification of contact lens</t>
  </si>
  <si>
    <t>92326</t>
  </si>
  <si>
    <t>Replacement of contact lens</t>
  </si>
  <si>
    <t>92340</t>
  </si>
  <si>
    <t>Fit spectacles monofocal</t>
  </si>
  <si>
    <t>92341</t>
  </si>
  <si>
    <t>Fit spectacles bifocal</t>
  </si>
  <si>
    <t>92342</t>
  </si>
  <si>
    <t>Fit spectacles multifocal</t>
  </si>
  <si>
    <t>92352</t>
  </si>
  <si>
    <t>Fit aphakia spectcl monofocl</t>
  </si>
  <si>
    <t>92353</t>
  </si>
  <si>
    <t>Fit aphakia spectcl multifoc</t>
  </si>
  <si>
    <t>92354</t>
  </si>
  <si>
    <t>92355</t>
  </si>
  <si>
    <t>92358</t>
  </si>
  <si>
    <t>Aphakia prosth service temp</t>
  </si>
  <si>
    <t>92370</t>
  </si>
  <si>
    <t>92371</t>
  </si>
  <si>
    <t>92499</t>
  </si>
  <si>
    <t>92502</t>
  </si>
  <si>
    <t>Ear and throat examination</t>
  </si>
  <si>
    <t>92504</t>
  </si>
  <si>
    <t>Ear microscopy examination</t>
  </si>
  <si>
    <t>92507</t>
  </si>
  <si>
    <t>Speech/hearing therapy</t>
  </si>
  <si>
    <t>92508</t>
  </si>
  <si>
    <t>92511</t>
  </si>
  <si>
    <t>Nasopharyngoscopy</t>
  </si>
  <si>
    <t>92512</t>
  </si>
  <si>
    <t>Nasal function studies</t>
  </si>
  <si>
    <t>92516</t>
  </si>
  <si>
    <t>Facial nerve function test</t>
  </si>
  <si>
    <t>92520</t>
  </si>
  <si>
    <t>Laryngeal function studies</t>
  </si>
  <si>
    <t>92521</t>
  </si>
  <si>
    <t>Evaluation of speech fluency</t>
  </si>
  <si>
    <t>92522</t>
  </si>
  <si>
    <t>Evaluate speech production</t>
  </si>
  <si>
    <t>92523</t>
  </si>
  <si>
    <t>Speech sound lang comprehen</t>
  </si>
  <si>
    <t>92524</t>
  </si>
  <si>
    <t>Behavral qualit analys voice</t>
  </si>
  <si>
    <t>92526</t>
  </si>
  <si>
    <t>Oral function therapy</t>
  </si>
  <si>
    <t>92531</t>
  </si>
  <si>
    <t>Spontaneous nystagmus study</t>
  </si>
  <si>
    <t>92532</t>
  </si>
  <si>
    <t>Positional nystagmus test</t>
  </si>
  <si>
    <t>92533</t>
  </si>
  <si>
    <t>Caloric vestibular test</t>
  </si>
  <si>
    <t>92534</t>
  </si>
  <si>
    <t>Optokinetic nystagmus test</t>
  </si>
  <si>
    <t>92537</t>
  </si>
  <si>
    <t>Caloric vstblr test w/rec</t>
  </si>
  <si>
    <t>92538</t>
  </si>
  <si>
    <t>92540</t>
  </si>
  <si>
    <t>Basic vestibular evaluation</t>
  </si>
  <si>
    <t>92541</t>
  </si>
  <si>
    <t>Spontaneous nystagmus test</t>
  </si>
  <si>
    <t>92542</t>
  </si>
  <si>
    <t>92544</t>
  </si>
  <si>
    <t>92545</t>
  </si>
  <si>
    <t>Oscillating tracking test</t>
  </si>
  <si>
    <t>92546</t>
  </si>
  <si>
    <t>Sinusoidal rotational test</t>
  </si>
  <si>
    <t>92547</t>
  </si>
  <si>
    <t>Supplemental electrical test</t>
  </si>
  <si>
    <t>92548</t>
  </si>
  <si>
    <t>92550</t>
  </si>
  <si>
    <t>Tympanometry &amp; reflex thresh</t>
  </si>
  <si>
    <t>92551</t>
  </si>
  <si>
    <t>Pure tone hearing test air</t>
  </si>
  <si>
    <t>92552</t>
  </si>
  <si>
    <t>Pure tone audiometry air</t>
  </si>
  <si>
    <t>92553</t>
  </si>
  <si>
    <t>92555</t>
  </si>
  <si>
    <t>Speech threshold audiometry</t>
  </si>
  <si>
    <t>92556</t>
  </si>
  <si>
    <t>Speech audiometry complete</t>
  </si>
  <si>
    <t>92557</t>
  </si>
  <si>
    <t>Comprehensive hearing test</t>
  </si>
  <si>
    <t>92558</t>
  </si>
  <si>
    <t>Evoked auditory test qual</t>
  </si>
  <si>
    <t>92562</t>
  </si>
  <si>
    <t>Loudness balance test</t>
  </si>
  <si>
    <t>92563</t>
  </si>
  <si>
    <t>Tone decay hearing test</t>
  </si>
  <si>
    <t>92565</t>
  </si>
  <si>
    <t>Stenger test pure tone</t>
  </si>
  <si>
    <t>92567</t>
  </si>
  <si>
    <t>Tympanometry</t>
  </si>
  <si>
    <t>92568</t>
  </si>
  <si>
    <t>Acoustic refl threshold tst</t>
  </si>
  <si>
    <t>92570</t>
  </si>
  <si>
    <t>Acoustic immitance testing</t>
  </si>
  <si>
    <t>92571</t>
  </si>
  <si>
    <t>Filtered speech hearing test</t>
  </si>
  <si>
    <t>92572</t>
  </si>
  <si>
    <t>Staggered spondaic word test</t>
  </si>
  <si>
    <t>92575</t>
  </si>
  <si>
    <t>Sensorineural acuity test</t>
  </si>
  <si>
    <t>92576</t>
  </si>
  <si>
    <t>Synthetic sentence test</t>
  </si>
  <si>
    <t>92577</t>
  </si>
  <si>
    <t>Stenger test speech</t>
  </si>
  <si>
    <t>92579</t>
  </si>
  <si>
    <t>Visual audiometry (vra)</t>
  </si>
  <si>
    <t>92582</t>
  </si>
  <si>
    <t>Conditioning play audiometry</t>
  </si>
  <si>
    <t>92583</t>
  </si>
  <si>
    <t>Select picture audiometry</t>
  </si>
  <si>
    <t>92584</t>
  </si>
  <si>
    <t>Electrocochleography</t>
  </si>
  <si>
    <t>92587</t>
  </si>
  <si>
    <t>Evoked auditory test limited</t>
  </si>
  <si>
    <t>92588</t>
  </si>
  <si>
    <t>Evoked auditory tst complete</t>
  </si>
  <si>
    <t>92590</t>
  </si>
  <si>
    <t>Hearing aid exam one ear</t>
  </si>
  <si>
    <t>92591</t>
  </si>
  <si>
    <t>Hearing aid exam both ears</t>
  </si>
  <si>
    <t>92592</t>
  </si>
  <si>
    <t>Hearing aid check one ear</t>
  </si>
  <si>
    <t>92593</t>
  </si>
  <si>
    <t>Hearing aid check both ears</t>
  </si>
  <si>
    <t>92594</t>
  </si>
  <si>
    <t>Electro hearng aid test one</t>
  </si>
  <si>
    <t>92595</t>
  </si>
  <si>
    <t>Electro hearng aid tst both</t>
  </si>
  <si>
    <t>92596</t>
  </si>
  <si>
    <t>Ear protector evaluation</t>
  </si>
  <si>
    <t>92597</t>
  </si>
  <si>
    <t>Oral speech device eval</t>
  </si>
  <si>
    <t>92601</t>
  </si>
  <si>
    <t>Cochlear implt f/up exam &lt;7</t>
  </si>
  <si>
    <t>92602</t>
  </si>
  <si>
    <t>Reprogram cochlear implt &lt;7</t>
  </si>
  <si>
    <t>92603</t>
  </si>
  <si>
    <t>Cochlear implt f/up exam 7/&gt;</t>
  </si>
  <si>
    <t>92604</t>
  </si>
  <si>
    <t>Reprogram cochlear implt 7/&gt;</t>
  </si>
  <si>
    <t>92605</t>
  </si>
  <si>
    <t>Ex for nonspeech device rx</t>
  </si>
  <si>
    <t>92606</t>
  </si>
  <si>
    <t>Non-speech device service</t>
  </si>
  <si>
    <t>92607</t>
  </si>
  <si>
    <t>Ex for speech device rx 1hr</t>
  </si>
  <si>
    <t>92608</t>
  </si>
  <si>
    <t>Ex for speech device rx addl</t>
  </si>
  <si>
    <t>92609</t>
  </si>
  <si>
    <t>Use of speech device service</t>
  </si>
  <si>
    <t>92610</t>
  </si>
  <si>
    <t>Evaluate swallowing function</t>
  </si>
  <si>
    <t>92611</t>
  </si>
  <si>
    <t>Motion fluoroscopy/swallow</t>
  </si>
  <si>
    <t>92612</t>
  </si>
  <si>
    <t>Endoscopy swallow (fees) vid</t>
  </si>
  <si>
    <t>92613</t>
  </si>
  <si>
    <t>Endoscopy swallow (fees) i&amp;r</t>
  </si>
  <si>
    <t>92614</t>
  </si>
  <si>
    <t>Laryngoscopic sensory vid</t>
  </si>
  <si>
    <t>92615</t>
  </si>
  <si>
    <t>Laryngoscopic sensory i&amp;r</t>
  </si>
  <si>
    <t>92616</t>
  </si>
  <si>
    <t>Fees w/laryngeal sense test</t>
  </si>
  <si>
    <t>92617</t>
  </si>
  <si>
    <t>Fees w/laryngeal sense i&amp;r</t>
  </si>
  <si>
    <t>92618</t>
  </si>
  <si>
    <t>Ex for nonspeech dev rx add</t>
  </si>
  <si>
    <t>92620</t>
  </si>
  <si>
    <t>Auditory function 60 min</t>
  </si>
  <si>
    <t>92621</t>
  </si>
  <si>
    <t>Auditory function + 15 min</t>
  </si>
  <si>
    <t>92625</t>
  </si>
  <si>
    <t>Tinnitus assessment</t>
  </si>
  <si>
    <t>92626</t>
  </si>
  <si>
    <t>92627</t>
  </si>
  <si>
    <t>92630</t>
  </si>
  <si>
    <t>Aud rehab pre-ling hear loss</t>
  </si>
  <si>
    <t>92633</t>
  </si>
  <si>
    <t>Aud rehab postling hear loss</t>
  </si>
  <si>
    <t>92640</t>
  </si>
  <si>
    <t>Aud brainstem implt programg</t>
  </si>
  <si>
    <t>92700</t>
  </si>
  <si>
    <t>92944</t>
  </si>
  <si>
    <t>Prq card revasc chronic addl</t>
  </si>
  <si>
    <t>92950</t>
  </si>
  <si>
    <t>Heart/lung resuscitation cpr</t>
  </si>
  <si>
    <t>92953</t>
  </si>
  <si>
    <t>Temporary external pacing</t>
  </si>
  <si>
    <t>Cardioversion electric ext</t>
  </si>
  <si>
    <t>92961</t>
  </si>
  <si>
    <t>Cardioversion electric int</t>
  </si>
  <si>
    <t>92970</t>
  </si>
  <si>
    <t>Cardioassist internal</t>
  </si>
  <si>
    <t>92971</t>
  </si>
  <si>
    <t>Cardioassist external</t>
  </si>
  <si>
    <t>92973</t>
  </si>
  <si>
    <t>Prq coronary mech thrombect</t>
  </si>
  <si>
    <t>92974</t>
  </si>
  <si>
    <t>Cath place cardio brachytx</t>
  </si>
  <si>
    <t>92975</t>
  </si>
  <si>
    <t>Dissolve clot heart vessel</t>
  </si>
  <si>
    <t>92977</t>
  </si>
  <si>
    <t>Endoluminl ivus oct c 1st</t>
  </si>
  <si>
    <t>92979</t>
  </si>
  <si>
    <t>Endoluminl ivus oct c ea</t>
  </si>
  <si>
    <t>92986</t>
  </si>
  <si>
    <t>Revision of aortic valve</t>
  </si>
  <si>
    <t>92987</t>
  </si>
  <si>
    <t>92990</t>
  </si>
  <si>
    <t>92997</t>
  </si>
  <si>
    <t>Pul art balloon repr percut</t>
  </si>
  <si>
    <t>92998</t>
  </si>
  <si>
    <t>Dup-scan hemo compl bi std</t>
  </si>
  <si>
    <t>Dup-scan hemo compl uni std</t>
  </si>
  <si>
    <t>93024</t>
  </si>
  <si>
    <t>Cardiac drug stress test</t>
  </si>
  <si>
    <t>93025</t>
  </si>
  <si>
    <t>Microvolt t-wave assess</t>
  </si>
  <si>
    <t>93040</t>
  </si>
  <si>
    <t>Rhythm ecg with report</t>
  </si>
  <si>
    <t>93041</t>
  </si>
  <si>
    <t>Rhythm ecg tracing</t>
  </si>
  <si>
    <t>Rhythm ecg report</t>
  </si>
  <si>
    <t>93050</t>
  </si>
  <si>
    <t>Art pressure waveform analys</t>
  </si>
  <si>
    <t>Ecg monit/reprt up to 48 hrs</t>
  </si>
  <si>
    <t>93229</t>
  </si>
  <si>
    <t>Remote 30 day ecg tech supp</t>
  </si>
  <si>
    <t>93260</t>
  </si>
  <si>
    <t>Prgrmg dev eval impltbl sys</t>
  </si>
  <si>
    <t>93261</t>
  </si>
  <si>
    <t>Interrogate subq defib</t>
  </si>
  <si>
    <t>93264</t>
  </si>
  <si>
    <t>93268</t>
  </si>
  <si>
    <t>Ecg record/review</t>
  </si>
  <si>
    <t>93271</t>
  </si>
  <si>
    <t>Ecg/monitoring and analysis</t>
  </si>
  <si>
    <t>Ecg/review interpret only</t>
  </si>
  <si>
    <t>93278</t>
  </si>
  <si>
    <t>Ecg/signal-averaged</t>
  </si>
  <si>
    <t>Prgrmg dev eval pm/ldls pm</t>
  </si>
  <si>
    <t>Pm device progr eval dual</t>
  </si>
  <si>
    <t>Pm device progr eval multi</t>
  </si>
  <si>
    <t>93282</t>
  </si>
  <si>
    <t>Prgrmg eval implantable dfb</t>
  </si>
  <si>
    <t>93283</t>
  </si>
  <si>
    <t>93284</t>
  </si>
  <si>
    <t>93285</t>
  </si>
  <si>
    <t>Prgrmg dev eval scrms ip</t>
  </si>
  <si>
    <t>Peri-px eval pm/ldls pm ip</t>
  </si>
  <si>
    <t>93287</t>
  </si>
  <si>
    <t>Peri-px device eval &amp; prgr</t>
  </si>
  <si>
    <t>Interrog evl pm/ldls pm ip</t>
  </si>
  <si>
    <t>Interrog device eval heart</t>
  </si>
  <si>
    <t>93290</t>
  </si>
  <si>
    <t>Interrog dev eval icpms ip</t>
  </si>
  <si>
    <t>93291</t>
  </si>
  <si>
    <t>Interrog dev eval scrms ip</t>
  </si>
  <si>
    <t>93292</t>
  </si>
  <si>
    <t>Wcd device interrogate</t>
  </si>
  <si>
    <t>Pm phone r-strip device eval</t>
  </si>
  <si>
    <t>Rem interrog evl pm/ldls pm</t>
  </si>
  <si>
    <t>Dev interrog remote 1/2/mlt</t>
  </si>
  <si>
    <t>Rem interrog evl pm/ids</t>
  </si>
  <si>
    <t>Rem interrog dev eval icpms</t>
  </si>
  <si>
    <t>Rem interrog dev eval scrms</t>
  </si>
  <si>
    <t>Myocrd strain img spckl trck</t>
  </si>
  <si>
    <t>93303</t>
  </si>
  <si>
    <t>Echo transthoracic</t>
  </si>
  <si>
    <t>93304</t>
  </si>
  <si>
    <t>Tte w/doppler complete</t>
  </si>
  <si>
    <t>Tte w/o doppler complete</t>
  </si>
  <si>
    <t>Tte f-up or lmtd</t>
  </si>
  <si>
    <t>Echo transesophageal</t>
  </si>
  <si>
    <t>93313</t>
  </si>
  <si>
    <t>93315</t>
  </si>
  <si>
    <t>93316</t>
  </si>
  <si>
    <t>93317</t>
  </si>
  <si>
    <t>93318</t>
  </si>
  <si>
    <t>Echo transesophageal intraop</t>
  </si>
  <si>
    <t>Doppler echo exam heart</t>
  </si>
  <si>
    <t>Stress tte only</t>
  </si>
  <si>
    <t>Stress tte complete</t>
  </si>
  <si>
    <t>Admin ecg contrast agent</t>
  </si>
  <si>
    <t>93355</t>
  </si>
  <si>
    <t>Echo transesophageal (tee)</t>
  </si>
  <si>
    <t>93452</t>
  </si>
  <si>
    <t>93453</t>
  </si>
  <si>
    <t>93462</t>
  </si>
  <si>
    <t>L hrt cath trnsptl puncture</t>
  </si>
  <si>
    <t>93463</t>
  </si>
  <si>
    <t>Drug admin &amp; hemodynmic meas</t>
  </si>
  <si>
    <t>93464</t>
  </si>
  <si>
    <t>Exercise w/hemodynamic meas</t>
  </si>
  <si>
    <t>93503</t>
  </si>
  <si>
    <t>Insert/place heart catheter</t>
  </si>
  <si>
    <t>93563</t>
  </si>
  <si>
    <t>93564</t>
  </si>
  <si>
    <t>93565</t>
  </si>
  <si>
    <t>93566</t>
  </si>
  <si>
    <t>93567</t>
  </si>
  <si>
    <t>93568</t>
  </si>
  <si>
    <t>93571</t>
  </si>
  <si>
    <t>93572</t>
  </si>
  <si>
    <t>93580</t>
  </si>
  <si>
    <t>Transcath closure of asd</t>
  </si>
  <si>
    <t>93581</t>
  </si>
  <si>
    <t>Transcath closure of vsd</t>
  </si>
  <si>
    <t>93582</t>
  </si>
  <si>
    <t>Perq transcath closure pda</t>
  </si>
  <si>
    <t>93583</t>
  </si>
  <si>
    <t>Perq transcath septal reduxn</t>
  </si>
  <si>
    <t>93590</t>
  </si>
  <si>
    <t>Perq transcath cls mitral</t>
  </si>
  <si>
    <t>93591</t>
  </si>
  <si>
    <t>Perq transcath cls aortic</t>
  </si>
  <si>
    <t>93592</t>
  </si>
  <si>
    <t>Perq transcath closure each</t>
  </si>
  <si>
    <t>93600</t>
  </si>
  <si>
    <t>Bundle of his recording</t>
  </si>
  <si>
    <t>93602</t>
  </si>
  <si>
    <t>Intra-atrial recording</t>
  </si>
  <si>
    <t>93603</t>
  </si>
  <si>
    <t>Right ventricular recording</t>
  </si>
  <si>
    <t>Map tachycardia add-on</t>
  </si>
  <si>
    <t>93610</t>
  </si>
  <si>
    <t>Intra-atrial pacing</t>
  </si>
  <si>
    <t>93612</t>
  </si>
  <si>
    <t>Intraventricular pacing</t>
  </si>
  <si>
    <t>Electrophys map 3d add-on</t>
  </si>
  <si>
    <t>93615</t>
  </si>
  <si>
    <t>Esophageal recording</t>
  </si>
  <si>
    <t>93616</t>
  </si>
  <si>
    <t>93618</t>
  </si>
  <si>
    <t>Heart rhythm pacing</t>
  </si>
  <si>
    <t>93619</t>
  </si>
  <si>
    <t>Electrophysiology evaluation</t>
  </si>
  <si>
    <t>93622</t>
  </si>
  <si>
    <t>Stimulation pacing heart</t>
  </si>
  <si>
    <t>93624</t>
  </si>
  <si>
    <t>Electrophysiologic study</t>
  </si>
  <si>
    <t>93631</t>
  </si>
  <si>
    <t>Heart pacing mapping</t>
  </si>
  <si>
    <t>93640</t>
  </si>
  <si>
    <t>Evaluation heart device</t>
  </si>
  <si>
    <t>93644</t>
  </si>
  <si>
    <t>93662</t>
  </si>
  <si>
    <t>Intracardiac ecg (ice)</t>
  </si>
  <si>
    <t>93668</t>
  </si>
  <si>
    <t>Peripheral vascular rehab</t>
  </si>
  <si>
    <t>93701</t>
  </si>
  <si>
    <t>Bioimpedance cv analysis</t>
  </si>
  <si>
    <t>93702</t>
  </si>
  <si>
    <t>Bis xtracell fluid analysis</t>
  </si>
  <si>
    <t>93724</t>
  </si>
  <si>
    <t>Analyze pacemaker system</t>
  </si>
  <si>
    <t>93740</t>
  </si>
  <si>
    <t>Temperature gradient studies</t>
  </si>
  <si>
    <t>93745</t>
  </si>
  <si>
    <t>Set-up cardiovert-defibrill</t>
  </si>
  <si>
    <t>93750</t>
  </si>
  <si>
    <t>Interrogation vad in person</t>
  </si>
  <si>
    <t>93770</t>
  </si>
  <si>
    <t>Measure venous pressure</t>
  </si>
  <si>
    <t>93784</t>
  </si>
  <si>
    <t>93786</t>
  </si>
  <si>
    <t>93788</t>
  </si>
  <si>
    <t>93790</t>
  </si>
  <si>
    <t>93792</t>
  </si>
  <si>
    <t>93793</t>
  </si>
  <si>
    <t>Anticoag mgmt pt warfarin</t>
  </si>
  <si>
    <t>93797</t>
  </si>
  <si>
    <t>Cardiac rehab</t>
  </si>
  <si>
    <t>93799</t>
  </si>
  <si>
    <t>Extracranial bilat study</t>
  </si>
  <si>
    <t>93882</t>
  </si>
  <si>
    <t>Extracranial uni/ltd study</t>
  </si>
  <si>
    <t>93886</t>
  </si>
  <si>
    <t>Intracranial complete study</t>
  </si>
  <si>
    <t>93888</t>
  </si>
  <si>
    <t>Intracranial limited study</t>
  </si>
  <si>
    <t>93890</t>
  </si>
  <si>
    <t>Tcd vasoreactivity study</t>
  </si>
  <si>
    <t>93892</t>
  </si>
  <si>
    <t>Tcd emboli detect w/o inj</t>
  </si>
  <si>
    <t>93893</t>
  </si>
  <si>
    <t>Tcd emboli detect w/inj</t>
  </si>
  <si>
    <t>93895</t>
  </si>
  <si>
    <t>Carotid intima atheroma eval</t>
  </si>
  <si>
    <t>Lower extremity study</t>
  </si>
  <si>
    <t>93930</t>
  </si>
  <si>
    <t>Upper extremity study</t>
  </si>
  <si>
    <t>93931</t>
  </si>
  <si>
    <t>Extremity study</t>
  </si>
  <si>
    <t>93976</t>
  </si>
  <si>
    <t>93980</t>
  </si>
  <si>
    <t>Penile vascular study</t>
  </si>
  <si>
    <t>93981</t>
  </si>
  <si>
    <t>93990</t>
  </si>
  <si>
    <t>Doppler flow testing</t>
  </si>
  <si>
    <t>93998</t>
  </si>
  <si>
    <t>94002</t>
  </si>
  <si>
    <t>Vent mgmt inpat init day</t>
  </si>
  <si>
    <t>94003</t>
  </si>
  <si>
    <t>Vent mgmt inpat subq day</t>
  </si>
  <si>
    <t>94004</t>
  </si>
  <si>
    <t>Vent mgmt nf per day</t>
  </si>
  <si>
    <t>94005</t>
  </si>
  <si>
    <t>Home vent mgmt supervision</t>
  </si>
  <si>
    <t>94010</t>
  </si>
  <si>
    <t>Breathing capacity test</t>
  </si>
  <si>
    <t>94011</t>
  </si>
  <si>
    <t>Spirometry up to 2 yrs old</t>
  </si>
  <si>
    <t>94012</t>
  </si>
  <si>
    <t>Spirmtry w/brnchdil inf-2 yr</t>
  </si>
  <si>
    <t>94013</t>
  </si>
  <si>
    <t>Meas lung vol thru 2 yrs</t>
  </si>
  <si>
    <t>94014</t>
  </si>
  <si>
    <t>Patient recorded spirometry</t>
  </si>
  <si>
    <t>94015</t>
  </si>
  <si>
    <t>94016</t>
  </si>
  <si>
    <t>Review patient spirometry</t>
  </si>
  <si>
    <t>94060</t>
  </si>
  <si>
    <t>Evaluation of wheezing</t>
  </si>
  <si>
    <t>94070</t>
  </si>
  <si>
    <t>94150</t>
  </si>
  <si>
    <t>Vital capacity test</t>
  </si>
  <si>
    <t>94200</t>
  </si>
  <si>
    <t>Lung function test (mbc/mvv)</t>
  </si>
  <si>
    <t>94375</t>
  </si>
  <si>
    <t>Respiratory flow volume loop</t>
  </si>
  <si>
    <t>94450</t>
  </si>
  <si>
    <t>Hypoxia response curve</t>
  </si>
  <si>
    <t>94452</t>
  </si>
  <si>
    <t>Hast w/report</t>
  </si>
  <si>
    <t>94453</t>
  </si>
  <si>
    <t>Hast w/oxygen titrate</t>
  </si>
  <si>
    <t>94610</t>
  </si>
  <si>
    <t>Surfactant admin thru tube</t>
  </si>
  <si>
    <t>94617</t>
  </si>
  <si>
    <t>94618</t>
  </si>
  <si>
    <t>Pulmonary stress testing</t>
  </si>
  <si>
    <t>94621</t>
  </si>
  <si>
    <t>Cardiopulm exercise testing</t>
  </si>
  <si>
    <t>94640</t>
  </si>
  <si>
    <t>Airway inhalation treatment</t>
  </si>
  <si>
    <t>94642</t>
  </si>
  <si>
    <t>Aerosol inhalation treatment</t>
  </si>
  <si>
    <t>94644</t>
  </si>
  <si>
    <t>Cbt 1st hour</t>
  </si>
  <si>
    <t>94645</t>
  </si>
  <si>
    <t>Cbt each addl hour</t>
  </si>
  <si>
    <t>94660</t>
  </si>
  <si>
    <t>Pos airway pressure cpap</t>
  </si>
  <si>
    <t>94662</t>
  </si>
  <si>
    <t>Neg press ventilation cnp</t>
  </si>
  <si>
    <t>94664</t>
  </si>
  <si>
    <t>Evaluate pt use of inhaler</t>
  </si>
  <si>
    <t>94667</t>
  </si>
  <si>
    <t>Chest wall manipulation</t>
  </si>
  <si>
    <t>94668</t>
  </si>
  <si>
    <t>94669</t>
  </si>
  <si>
    <t>Mechanical chest wall oscill</t>
  </si>
  <si>
    <t>94680</t>
  </si>
  <si>
    <t>Exhaled air analysis o2</t>
  </si>
  <si>
    <t>94681</t>
  </si>
  <si>
    <t>Exhaled air analysis o2/co2</t>
  </si>
  <si>
    <t>94690</t>
  </si>
  <si>
    <t>Exhaled air analysis</t>
  </si>
  <si>
    <t>94726</t>
  </si>
  <si>
    <t>Pulm funct tst plethysmograp</t>
  </si>
  <si>
    <t>94727</t>
  </si>
  <si>
    <t>Pulm function test by gas</t>
  </si>
  <si>
    <t>94728</t>
  </si>
  <si>
    <t>94729</t>
  </si>
  <si>
    <t>Co/membane diffuse capacity</t>
  </si>
  <si>
    <t>94760</t>
  </si>
  <si>
    <t>Measure blood oxygen level</t>
  </si>
  <si>
    <t>94761</t>
  </si>
  <si>
    <t>94762</t>
  </si>
  <si>
    <t>94772</t>
  </si>
  <si>
    <t>Breath recording infant</t>
  </si>
  <si>
    <t>94774</t>
  </si>
  <si>
    <t>Ped home apnea rec compl</t>
  </si>
  <si>
    <t>94775</t>
  </si>
  <si>
    <t>Ped home apnea rec hk-up</t>
  </si>
  <si>
    <t>94776</t>
  </si>
  <si>
    <t>Ped home apnea rec downld</t>
  </si>
  <si>
    <t>94777</t>
  </si>
  <si>
    <t>Ped home apnea rec report</t>
  </si>
  <si>
    <t>94780</t>
  </si>
  <si>
    <t>Cars/bd tst inft-12mo 60 min</t>
  </si>
  <si>
    <t>94781</t>
  </si>
  <si>
    <t>Cars/bd tst inft-12mo +30min</t>
  </si>
  <si>
    <t>94799</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</si>
  <si>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</si>
  <si>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</si>
  <si>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</si>
  <si>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</si>
  <si>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</si>
  <si>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</si>
  <si>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</si>
  <si>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</si>
  <si>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</si>
  <si>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</si>
  <si>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</si>
  <si>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</si>
  <si>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</si>
  <si>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</si>
  <si>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</si>
  <si>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</si>
  <si>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</si>
  <si>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</si>
  <si>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</si>
  <si>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</si>
  <si>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</si>
  <si>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</si>
  <si>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</si>
  <si>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95004</t>
  </si>
  <si>
    <t>Percut allergy skin tests</t>
  </si>
  <si>
    <t>95012</t>
  </si>
  <si>
    <t>Exhaled nitric oxide meas</t>
  </si>
  <si>
    <t>95017</t>
  </si>
  <si>
    <t>Perq &amp; icut allg test venoms</t>
  </si>
  <si>
    <t>95018</t>
  </si>
  <si>
    <t>Perq&amp;ic allg test drugs/biol</t>
  </si>
  <si>
    <t>95024</t>
  </si>
  <si>
    <t>Icut allergy test drug/bug</t>
  </si>
  <si>
    <t>95027</t>
  </si>
  <si>
    <t>Icut allergy titrate-airborn</t>
  </si>
  <si>
    <t>95028</t>
  </si>
  <si>
    <t>Icut allergy test-delayed</t>
  </si>
  <si>
    <t>95044</t>
  </si>
  <si>
    <t>Allergy patch tests</t>
  </si>
  <si>
    <t>95052</t>
  </si>
  <si>
    <t>Photo patch test</t>
  </si>
  <si>
    <t>95056</t>
  </si>
  <si>
    <t>Photosensitivity tests</t>
  </si>
  <si>
    <t>95060</t>
  </si>
  <si>
    <t>Eye allergy tests</t>
  </si>
  <si>
    <t>95065</t>
  </si>
  <si>
    <t>Nose allergy test</t>
  </si>
  <si>
    <t>95070</t>
  </si>
  <si>
    <t>Bronchial allergy tests</t>
  </si>
  <si>
    <t>95076</t>
  </si>
  <si>
    <t>Ingest challenge ini 120 min</t>
  </si>
  <si>
    <t>95079</t>
  </si>
  <si>
    <t>Ingest challenge addl 60 min</t>
  </si>
  <si>
    <t>95115</t>
  </si>
  <si>
    <t>Immunotherapy one injection</t>
  </si>
  <si>
    <t>95117</t>
  </si>
  <si>
    <t>Immunotherapy injections</t>
  </si>
  <si>
    <t>95120</t>
  </si>
  <si>
    <t>95125</t>
  </si>
  <si>
    <t>Immunotherapy 2/&gt; injections</t>
  </si>
  <si>
    <t>95130</t>
  </si>
  <si>
    <t>Immntx 1 sting insect</t>
  </si>
  <si>
    <t>95131</t>
  </si>
  <si>
    <t>Immntx 2 sting insects</t>
  </si>
  <si>
    <t>95132</t>
  </si>
  <si>
    <t>Immntx 3 sting insects</t>
  </si>
  <si>
    <t>95133</t>
  </si>
  <si>
    <t>Immntx 4 sting insects</t>
  </si>
  <si>
    <t>95134</t>
  </si>
  <si>
    <t>Immntx 5 sting insects</t>
  </si>
  <si>
    <t>95144</t>
  </si>
  <si>
    <t>Antigen therapy services</t>
  </si>
  <si>
    <t>95145</t>
  </si>
  <si>
    <t>95146</t>
  </si>
  <si>
    <t>95147</t>
  </si>
  <si>
    <t>95148</t>
  </si>
  <si>
    <t>95149</t>
  </si>
  <si>
    <t>95165</t>
  </si>
  <si>
    <t>95170</t>
  </si>
  <si>
    <t>95180</t>
  </si>
  <si>
    <t>Rapid desensitization</t>
  </si>
  <si>
    <t>95199</t>
  </si>
  <si>
    <t>95249</t>
  </si>
  <si>
    <t>Cont gluc mntr pt prov eqp</t>
  </si>
  <si>
    <t>95250</t>
  </si>
  <si>
    <t>Cont gluc mntr phys/qhp eqp</t>
  </si>
  <si>
    <t>95251</t>
  </si>
  <si>
    <t>Cont gluc mntr analysis i&amp;r</t>
  </si>
  <si>
    <t>95782</t>
  </si>
  <si>
    <t>Polysom &lt;6 yrs 4/&gt; paramtrs</t>
  </si>
  <si>
    <t>95783</t>
  </si>
  <si>
    <t>Polysom &lt;6 yrs cpap/bilvl</t>
  </si>
  <si>
    <t>95800</t>
  </si>
  <si>
    <t>Slp stdy unattended</t>
  </si>
  <si>
    <t>95801</t>
  </si>
  <si>
    <t>Slp stdy unatnd w/anal</t>
  </si>
  <si>
    <t>95803</t>
  </si>
  <si>
    <t>Actigraphy testing</t>
  </si>
  <si>
    <t>95805</t>
  </si>
  <si>
    <t>Multiple sleep latency test</t>
  </si>
  <si>
    <t>95806</t>
  </si>
  <si>
    <t>Sleep study unatt&amp;resp efft</t>
  </si>
  <si>
    <t>95807</t>
  </si>
  <si>
    <t>Sleep study attended</t>
  </si>
  <si>
    <t>95808</t>
  </si>
  <si>
    <t>Polysom any age 1-3&gt; param</t>
  </si>
  <si>
    <t>95810</t>
  </si>
  <si>
    <t>Polysom 6/&gt; yrs 4/&gt; param</t>
  </si>
  <si>
    <t>95811</t>
  </si>
  <si>
    <t>Polysom 6/&gt;yrs cpap 4/&gt; parm</t>
  </si>
  <si>
    <t>95812</t>
  </si>
  <si>
    <t>Eeg 41-60 minutes</t>
  </si>
  <si>
    <t>95813</t>
  </si>
  <si>
    <t>95816</t>
  </si>
  <si>
    <t>Eeg awake and drowsy</t>
  </si>
  <si>
    <t>95819</t>
  </si>
  <si>
    <t>Eeg awake and asleep</t>
  </si>
  <si>
    <t>95822</t>
  </si>
  <si>
    <t>Eeg coma or sleep only</t>
  </si>
  <si>
    <t>95824</t>
  </si>
  <si>
    <t>Eeg cerebral death only</t>
  </si>
  <si>
    <t>95829</t>
  </si>
  <si>
    <t>Surgery electrocorticogram</t>
  </si>
  <si>
    <t>95830</t>
  </si>
  <si>
    <t>Insert electrodes for eeg</t>
  </si>
  <si>
    <t>95836</t>
  </si>
  <si>
    <t>Ecog impltd brn npgt &lt;30 d</t>
  </si>
  <si>
    <t>95851</t>
  </si>
  <si>
    <t>Range of motion measurements</t>
  </si>
  <si>
    <t>95852</t>
  </si>
  <si>
    <t>95857</t>
  </si>
  <si>
    <t>Cholinesterase challenge</t>
  </si>
  <si>
    <t>95860</t>
  </si>
  <si>
    <t>Muscle test one limb</t>
  </si>
  <si>
    <t>95861</t>
  </si>
  <si>
    <t>Muscle test 2 limbs</t>
  </si>
  <si>
    <t>95863</t>
  </si>
  <si>
    <t>Muscle test 3 limbs</t>
  </si>
  <si>
    <t>95864</t>
  </si>
  <si>
    <t>Muscle test 4 limbs</t>
  </si>
  <si>
    <t>95865</t>
  </si>
  <si>
    <t>Muscle test larynx</t>
  </si>
  <si>
    <t>95866</t>
  </si>
  <si>
    <t>Muscle test hemidiaphragm</t>
  </si>
  <si>
    <t>95867</t>
  </si>
  <si>
    <t>Muscle test cran nerv unilat</t>
  </si>
  <si>
    <t>95868</t>
  </si>
  <si>
    <t>Muscle test cran nerve bilat</t>
  </si>
  <si>
    <t>95869</t>
  </si>
  <si>
    <t>Muscle test thor paraspinal</t>
  </si>
  <si>
    <t>95870</t>
  </si>
  <si>
    <t>Muscle test nonparaspinal</t>
  </si>
  <si>
    <t>95872</t>
  </si>
  <si>
    <t>Muscle test one fiber</t>
  </si>
  <si>
    <t>95873</t>
  </si>
  <si>
    <t>Guide nerv destr elec stim</t>
  </si>
  <si>
    <t>95874</t>
  </si>
  <si>
    <t>Guide nerv destr needle emg</t>
  </si>
  <si>
    <t>95875</t>
  </si>
  <si>
    <t>Limb exercise test</t>
  </si>
  <si>
    <t>95885</t>
  </si>
  <si>
    <t>Musc tst done w/nerv tst lim</t>
  </si>
  <si>
    <t>95886</t>
  </si>
  <si>
    <t>Musc test done w/n test comp</t>
  </si>
  <si>
    <t>95887</t>
  </si>
  <si>
    <t>Musc tst done w/n tst nonext</t>
  </si>
  <si>
    <t>95905</t>
  </si>
  <si>
    <t>Motor &amp;/ sens nrve cndj test</t>
  </si>
  <si>
    <t>95907</t>
  </si>
  <si>
    <t>Nvr cndj tst 1-2 studies</t>
  </si>
  <si>
    <t>95908</t>
  </si>
  <si>
    <t>Nrv cndj tst 3-4 studies</t>
  </si>
  <si>
    <t>95909</t>
  </si>
  <si>
    <t>Nrv cndj tst 5-6 studies</t>
  </si>
  <si>
    <t>95910</t>
  </si>
  <si>
    <t>Nrv cndj test 7-8 studies</t>
  </si>
  <si>
    <t>95911</t>
  </si>
  <si>
    <t>Nrv cndj test 9-10 studies</t>
  </si>
  <si>
    <t>95912</t>
  </si>
  <si>
    <t>Nrv cndj test 11-12 studies</t>
  </si>
  <si>
    <t>95913</t>
  </si>
  <si>
    <t>Nrv cndj test 13/&gt; studies</t>
  </si>
  <si>
    <t>95921</t>
  </si>
  <si>
    <t>Autonomic nrv parasym inervj</t>
  </si>
  <si>
    <t>95922</t>
  </si>
  <si>
    <t>Autonomic nrv adrenrg inervj</t>
  </si>
  <si>
    <t>95923</t>
  </si>
  <si>
    <t>Autonomic nrv syst funj test</t>
  </si>
  <si>
    <t>95924</t>
  </si>
  <si>
    <t>Ans parasymp &amp; symp w/tilt</t>
  </si>
  <si>
    <t>95925</t>
  </si>
  <si>
    <t>Somatosensory testing</t>
  </si>
  <si>
    <t>95926</t>
  </si>
  <si>
    <t>95927</t>
  </si>
  <si>
    <t>95928</t>
  </si>
  <si>
    <t>C motor evoked uppr limbs</t>
  </si>
  <si>
    <t>95929</t>
  </si>
  <si>
    <t>C motor evoked lwr limbs</t>
  </si>
  <si>
    <t>95930</t>
  </si>
  <si>
    <t>Visual ep test cns w/i&amp;r</t>
  </si>
  <si>
    <t>95933</t>
  </si>
  <si>
    <t>Blink reflex test</t>
  </si>
  <si>
    <t>95937</t>
  </si>
  <si>
    <t>Neuromuscular junction test</t>
  </si>
  <si>
    <t>95938</t>
  </si>
  <si>
    <t>95939</t>
  </si>
  <si>
    <t>C motor evoked upr&amp;lwr limbs</t>
  </si>
  <si>
    <t>95940</t>
  </si>
  <si>
    <t>Ionm in operatng room 15 min</t>
  </si>
  <si>
    <t>95941</t>
  </si>
  <si>
    <t>Ionm remote/&gt;1 pt or per hr</t>
  </si>
  <si>
    <t>95954</t>
  </si>
  <si>
    <t>Eeg monitoring/giving drugs</t>
  </si>
  <si>
    <t>95955</t>
  </si>
  <si>
    <t>Eeg during surgery</t>
  </si>
  <si>
    <t>95957</t>
  </si>
  <si>
    <t>Eeg digital analysis</t>
  </si>
  <si>
    <t>95958</t>
  </si>
  <si>
    <t>Eeg monitoring/function test</t>
  </si>
  <si>
    <t>95961</t>
  </si>
  <si>
    <t>Electrode stimulation brain</t>
  </si>
  <si>
    <t>95962</t>
  </si>
  <si>
    <t>Electrode stim brain add-on</t>
  </si>
  <si>
    <t>95965</t>
  </si>
  <si>
    <t>Meg spontaneous</t>
  </si>
  <si>
    <t>95966</t>
  </si>
  <si>
    <t>Meg evoked single</t>
  </si>
  <si>
    <t>95967</t>
  </si>
  <si>
    <t>Meg evoked each addl</t>
  </si>
  <si>
    <t>95970</t>
  </si>
  <si>
    <t>Alys npgt w/o prgrmg</t>
  </si>
  <si>
    <t>95971</t>
  </si>
  <si>
    <t>Alys smpl sp/pn npgt w/prgrm</t>
  </si>
  <si>
    <t>95972</t>
  </si>
  <si>
    <t>Alys cplx sp/pn npgt w/prgrm</t>
  </si>
  <si>
    <t>95976</t>
  </si>
  <si>
    <t>Alys smpl cn npgt prgrmg</t>
  </si>
  <si>
    <t>95977</t>
  </si>
  <si>
    <t>Alys cplx cn npgt prgrmg</t>
  </si>
  <si>
    <t>95980</t>
  </si>
  <si>
    <t>Io anal gast n-stim init</t>
  </si>
  <si>
    <t>95981</t>
  </si>
  <si>
    <t>Io anal gast n-stim subsq</t>
  </si>
  <si>
    <t>95982</t>
  </si>
  <si>
    <t>Io ga n-stim subsq w/reprog</t>
  </si>
  <si>
    <t>95983</t>
  </si>
  <si>
    <t>Alys brn npgt prgrmg 15 min</t>
  </si>
  <si>
    <t>95984</t>
  </si>
  <si>
    <t>Alys brn npgt prgrmg addl 15</t>
  </si>
  <si>
    <t>95990</t>
  </si>
  <si>
    <t>Spin/brain pump refil &amp; main</t>
  </si>
  <si>
    <t>95991</t>
  </si>
  <si>
    <t>95992</t>
  </si>
  <si>
    <t>Canalith repositioning proc</t>
  </si>
  <si>
    <t>95999</t>
  </si>
  <si>
    <t>96000</t>
  </si>
  <si>
    <t>Motion analysis video/3d</t>
  </si>
  <si>
    <t>96001</t>
  </si>
  <si>
    <t>Motion test w/ft press meas</t>
  </si>
  <si>
    <t>96002</t>
  </si>
  <si>
    <t>Dynamic surface emg</t>
  </si>
  <si>
    <t>96003</t>
  </si>
  <si>
    <t>Dynamic fine wire emg</t>
  </si>
  <si>
    <t>96004</t>
  </si>
  <si>
    <t>Phys review of motion tests</t>
  </si>
  <si>
    <t>96020</t>
  </si>
  <si>
    <t>Functional brain mapping</t>
  </si>
  <si>
    <t>96040</t>
  </si>
  <si>
    <t>Genetic counseling 30 min</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</si>
  <si>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</si>
  <si>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</si>
  <si>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</si>
  <si>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</si>
  <si>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</si>
  <si>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</si>
  <si>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</si>
  <si>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</si>
  <si>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</si>
  <si>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96105</t>
  </si>
  <si>
    <t>Assessment of aphasia</t>
  </si>
  <si>
    <t>96110</t>
  </si>
  <si>
    <t>Developmental screen w/score</t>
  </si>
  <si>
    <t>96112</t>
  </si>
  <si>
    <t>Devel tst phys/qhp 1st hr</t>
  </si>
  <si>
    <t>96113</t>
  </si>
  <si>
    <t>Devel tst phys/qhp ea addl</t>
  </si>
  <si>
    <t>96116</t>
  </si>
  <si>
    <t>Nubhvl xm phys/qhp 1st hr</t>
  </si>
  <si>
    <t>96121</t>
  </si>
  <si>
    <t>Nubhvl xm phy/qhp ea addl hr</t>
  </si>
  <si>
    <t>96125</t>
  </si>
  <si>
    <t>Cognitive test by hc pro</t>
  </si>
  <si>
    <t>96127</t>
  </si>
  <si>
    <t>Brief emotional/behav assmt</t>
  </si>
  <si>
    <t>96130</t>
  </si>
  <si>
    <t>Psycl tst eval phys/qhp 1st</t>
  </si>
  <si>
    <t>96131</t>
  </si>
  <si>
    <t>Psycl tst eval phys/qhp ea</t>
  </si>
  <si>
    <t>96132</t>
  </si>
  <si>
    <t>Nrpsyc tst eval phys/qhp 1st</t>
  </si>
  <si>
    <t>96133</t>
  </si>
  <si>
    <t>Nrpsyc tst eval phys/qhp ea</t>
  </si>
  <si>
    <t>96136</t>
  </si>
  <si>
    <t>Psycl/nrpsyc tst phy/qhp 1st</t>
  </si>
  <si>
    <t>96137</t>
  </si>
  <si>
    <t>Psycl/nrpsyc tst phy/qhp ea</t>
  </si>
  <si>
    <t>96138</t>
  </si>
  <si>
    <t>Psycl/nrpsyc tech 1st</t>
  </si>
  <si>
    <t>96139</t>
  </si>
  <si>
    <t>Psycl/nrpsyc tst tech ea</t>
  </si>
  <si>
    <t>96146</t>
  </si>
  <si>
    <t>Psycl/nrpsyc tst auto result</t>
  </si>
  <si>
    <t>96160</t>
  </si>
  <si>
    <t>Pt-focused hlth risk assmt</t>
  </si>
  <si>
    <t>96161</t>
  </si>
  <si>
    <t>Caregiver health risk assmt</t>
  </si>
  <si>
    <t>96360</t>
  </si>
  <si>
    <t>Hydration iv infusion init</t>
  </si>
  <si>
    <t>96361</t>
  </si>
  <si>
    <t>Hydrate iv infusion add-on</t>
  </si>
  <si>
    <t>96365</t>
  </si>
  <si>
    <t>Ther/proph/diag iv inf init</t>
  </si>
  <si>
    <t>96366</t>
  </si>
  <si>
    <t>Ther/proph/diag iv inf addon</t>
  </si>
  <si>
    <t>96367</t>
  </si>
  <si>
    <t>Tx/proph/dg addl seq iv inf</t>
  </si>
  <si>
    <t>96368</t>
  </si>
  <si>
    <t>Ther/diag concurrent inf</t>
  </si>
  <si>
    <t>96369</t>
  </si>
  <si>
    <t>Sc ther infusion up to 1 hr</t>
  </si>
  <si>
    <t>96370</t>
  </si>
  <si>
    <t>Sc ther infusion addl hr</t>
  </si>
  <si>
    <t>96371</t>
  </si>
  <si>
    <t>Sc ther infusion reset pump</t>
  </si>
  <si>
    <t>96372</t>
  </si>
  <si>
    <t>Ther/proph/diag inj sc/im</t>
  </si>
  <si>
    <t>96373</t>
  </si>
  <si>
    <t>Ther/proph/diag inj ia</t>
  </si>
  <si>
    <t>96374</t>
  </si>
  <si>
    <t>Ther/proph/diag inj iv push</t>
  </si>
  <si>
    <t>96375</t>
  </si>
  <si>
    <t>Tx/pro/dx inj new drug addon</t>
  </si>
  <si>
    <t>96376</t>
  </si>
  <si>
    <t>Tx/pro/dx inj same drug adon</t>
  </si>
  <si>
    <t>96377</t>
  </si>
  <si>
    <t>Applicaton on-body injector</t>
  </si>
  <si>
    <t>96379</t>
  </si>
  <si>
    <t>96401</t>
  </si>
  <si>
    <t>Chemo anti-neopl sq/im</t>
  </si>
  <si>
    <t>96402</t>
  </si>
  <si>
    <t>Chemo hormon antineopl sq/im</t>
  </si>
  <si>
    <t>96405</t>
  </si>
  <si>
    <t>Chemo intralesional up to 7</t>
  </si>
  <si>
    <t>96406</t>
  </si>
  <si>
    <t>Chemo intralesional over 7</t>
  </si>
  <si>
    <t>96409</t>
  </si>
  <si>
    <t>Chemo iv push sngl drug</t>
  </si>
  <si>
    <t>96411</t>
  </si>
  <si>
    <t>Chemo iv push addl drug</t>
  </si>
  <si>
    <t>96413</t>
  </si>
  <si>
    <t>Chemo iv infusion 1 hr</t>
  </si>
  <si>
    <t>96415</t>
  </si>
  <si>
    <t>Chemo iv infusion addl hr</t>
  </si>
  <si>
    <t>96416</t>
  </si>
  <si>
    <t>Chemo prolong infuse w/pump</t>
  </si>
  <si>
    <t>96417</t>
  </si>
  <si>
    <t>Chemo iv infus each addl seq</t>
  </si>
  <si>
    <t>96420</t>
  </si>
  <si>
    <t>Chemo ia push tecnique</t>
  </si>
  <si>
    <t>96422</t>
  </si>
  <si>
    <t>Chemo ia infusion up to 1 hr</t>
  </si>
  <si>
    <t>96423</t>
  </si>
  <si>
    <t>Chemo ia infuse each addl hr</t>
  </si>
  <si>
    <t>96425</t>
  </si>
  <si>
    <t>Chemotherapy infusion method</t>
  </si>
  <si>
    <t>96440</t>
  </si>
  <si>
    <t>96446</t>
  </si>
  <si>
    <t>96450</t>
  </si>
  <si>
    <t>Chemotherapy into cns</t>
  </si>
  <si>
    <t>96521</t>
  </si>
  <si>
    <t>Refill/maint portable pump</t>
  </si>
  <si>
    <t>96522</t>
  </si>
  <si>
    <t>Refill/maint pump/resvr syst</t>
  </si>
  <si>
    <t>96523</t>
  </si>
  <si>
    <t>Irrig drug delivery device</t>
  </si>
  <si>
    <t>96542</t>
  </si>
  <si>
    <t>Chemotherapy injection</t>
  </si>
  <si>
    <t>96549</t>
  </si>
  <si>
    <t>96567</t>
  </si>
  <si>
    <t>Pdt dstr prmlg les skn</t>
  </si>
  <si>
    <t>96570</t>
  </si>
  <si>
    <t>Photodynmc tx 30 min add-on</t>
  </si>
  <si>
    <t>96571</t>
  </si>
  <si>
    <t>Photodynamic tx addl 15 min</t>
  </si>
  <si>
    <t>96573</t>
  </si>
  <si>
    <t>Pdt dstr prmlg les phys/qhp</t>
  </si>
  <si>
    <t>96574</t>
  </si>
  <si>
    <t>Dbrdmt prmlg les w/pdt</t>
  </si>
  <si>
    <t>96900</t>
  </si>
  <si>
    <t>Ultraviolet light therapy</t>
  </si>
  <si>
    <t>96902</t>
  </si>
  <si>
    <t>Trichogram</t>
  </si>
  <si>
    <t>96904</t>
  </si>
  <si>
    <t>Whole body photography</t>
  </si>
  <si>
    <t>96910</t>
  </si>
  <si>
    <t>Photochemotherapy with uv-b</t>
  </si>
  <si>
    <t>96912</t>
  </si>
  <si>
    <t>Photochemotherapy with uv-a</t>
  </si>
  <si>
    <t>96913</t>
  </si>
  <si>
    <t>Photochemotherapy uv-a or b</t>
  </si>
  <si>
    <t>96920</t>
  </si>
  <si>
    <t>96921</t>
  </si>
  <si>
    <t>96922</t>
  </si>
  <si>
    <t>96931</t>
  </si>
  <si>
    <t>Rcm celulr subcelulr img skn</t>
  </si>
  <si>
    <t>96932</t>
  </si>
  <si>
    <t>96933</t>
  </si>
  <si>
    <t>96934</t>
  </si>
  <si>
    <t>96935</t>
  </si>
  <si>
    <t>96936</t>
  </si>
  <si>
    <t>96999</t>
  </si>
  <si>
    <t>97010</t>
  </si>
  <si>
    <t>Hot or cold packs therapy</t>
  </si>
  <si>
    <t>97012</t>
  </si>
  <si>
    <t>Mechanical traction therapy</t>
  </si>
  <si>
    <t>97014</t>
  </si>
  <si>
    <t>Electric stimulation therapy</t>
  </si>
  <si>
    <t>97016</t>
  </si>
  <si>
    <t>Vasopneumatic device therapy</t>
  </si>
  <si>
    <t>97018</t>
  </si>
  <si>
    <t>Paraffin bath therapy</t>
  </si>
  <si>
    <t>97022</t>
  </si>
  <si>
    <t>Whirlpool therapy</t>
  </si>
  <si>
    <t>97024</t>
  </si>
  <si>
    <t>Diathermy eg microwave</t>
  </si>
  <si>
    <t>97026</t>
  </si>
  <si>
    <t>Infrared therapy</t>
  </si>
  <si>
    <t>97028</t>
  </si>
  <si>
    <t>Ultraviolet therapy</t>
  </si>
  <si>
    <t>97032</t>
  </si>
  <si>
    <t>97033</t>
  </si>
  <si>
    <t>97034</t>
  </si>
  <si>
    <t>97035</t>
  </si>
  <si>
    <t>97036</t>
  </si>
  <si>
    <t>97039</t>
  </si>
  <si>
    <t>Ther ivntj 1st 15 min</t>
  </si>
  <si>
    <t>97110</t>
  </si>
  <si>
    <t>Therapeutic exercises</t>
  </si>
  <si>
    <t>97112</t>
  </si>
  <si>
    <t>Neuromuscular reeducation</t>
  </si>
  <si>
    <t>97113</t>
  </si>
  <si>
    <t>Aquatic therapy/exercises</t>
  </si>
  <si>
    <t>97116</t>
  </si>
  <si>
    <t>Gait training therapy</t>
  </si>
  <si>
    <t>97124</t>
  </si>
  <si>
    <t>Massage therapy</t>
  </si>
  <si>
    <t>97139</t>
  </si>
  <si>
    <t>97140</t>
  </si>
  <si>
    <t>Manual therapy 1/&gt; regions</t>
  </si>
  <si>
    <t>97150</t>
  </si>
  <si>
    <t>Group therapeutic procedures</t>
  </si>
  <si>
    <t>97151</t>
  </si>
  <si>
    <t>Bhv id assmt by phys/qhp</t>
  </si>
  <si>
    <t>97152</t>
  </si>
  <si>
    <t>Bhv id suprt assmt by 1 tech</t>
  </si>
  <si>
    <t>97153</t>
  </si>
  <si>
    <t>Adaptive behavior tx by tech</t>
  </si>
  <si>
    <t>97154</t>
  </si>
  <si>
    <t>Grp adapt bhv tx by tech</t>
  </si>
  <si>
    <t>97155</t>
  </si>
  <si>
    <t>Adapt behavior tx phys/qhp</t>
  </si>
  <si>
    <t>97156</t>
  </si>
  <si>
    <t>Fam adapt bhv tx gdn phy/qhp</t>
  </si>
  <si>
    <t>97157</t>
  </si>
  <si>
    <t>Mult fam adapt bhv tx gdn</t>
  </si>
  <si>
    <t>97158</t>
  </si>
  <si>
    <t>Grp adapt bhv tx by phy/qhp</t>
  </si>
  <si>
    <t>97161</t>
  </si>
  <si>
    <t>Pt eval low complex 20 min</t>
  </si>
  <si>
    <t>97162</t>
  </si>
  <si>
    <t>Pt eval mod complex 30 min</t>
  </si>
  <si>
    <t>97163</t>
  </si>
  <si>
    <t>Pt eval high complex 45 min</t>
  </si>
  <si>
    <t>97164</t>
  </si>
  <si>
    <t>Pt re-eval est plan care</t>
  </si>
  <si>
    <t>97165</t>
  </si>
  <si>
    <t>Ot eval low complex 30 min</t>
  </si>
  <si>
    <t>97166</t>
  </si>
  <si>
    <t>Ot eval mod complex 45 min</t>
  </si>
  <si>
    <t>97167</t>
  </si>
  <si>
    <t>Ot eval high complex 60 min</t>
  </si>
  <si>
    <t>97168</t>
  </si>
  <si>
    <t>Ot re-eval est plan care</t>
  </si>
  <si>
    <t>97169</t>
  </si>
  <si>
    <t>Athletic trn eval low cmplx</t>
  </si>
  <si>
    <t>97170</t>
  </si>
  <si>
    <t>Athletic trn eval mod cmplx</t>
  </si>
  <si>
    <t>97171</t>
  </si>
  <si>
    <t>Athletic trn eval high cmplx</t>
  </si>
  <si>
    <t>97172</t>
  </si>
  <si>
    <t>Athletic trn re-eval plan cr</t>
  </si>
  <si>
    <t>97530</t>
  </si>
  <si>
    <t>Therapeutic activities</t>
  </si>
  <si>
    <t>97533</t>
  </si>
  <si>
    <t>Sensory integration</t>
  </si>
  <si>
    <t>97535</t>
  </si>
  <si>
    <t>Self care mngment training</t>
  </si>
  <si>
    <t>97537</t>
  </si>
  <si>
    <t>Community/work reintegration</t>
  </si>
  <si>
    <t>97542</t>
  </si>
  <si>
    <t>Wheelchair mngment training</t>
  </si>
  <si>
    <t>97545</t>
  </si>
  <si>
    <t>Work hardening</t>
  </si>
  <si>
    <t>97546</t>
  </si>
  <si>
    <t>Work hardening add-on</t>
  </si>
  <si>
    <t>97597</t>
  </si>
  <si>
    <t>97598</t>
  </si>
  <si>
    <t>97602</t>
  </si>
  <si>
    <t>Wound(s) care non-selective</t>
  </si>
  <si>
    <t>97605</t>
  </si>
  <si>
    <t>97606</t>
  </si>
  <si>
    <t>97607</t>
  </si>
  <si>
    <t>97608</t>
  </si>
  <si>
    <t>97610</t>
  </si>
  <si>
    <t>Low frequency non-thermal us</t>
  </si>
  <si>
    <t>97750</t>
  </si>
  <si>
    <t>Physical performance test</t>
  </si>
  <si>
    <t>97755</t>
  </si>
  <si>
    <t>Assistive technology assess</t>
  </si>
  <si>
    <t>97760</t>
  </si>
  <si>
    <t>97761</t>
  </si>
  <si>
    <t>97763</t>
  </si>
  <si>
    <t>Orthc/prostc mgmt sbsq enc</t>
  </si>
  <si>
    <t>97799</t>
  </si>
  <si>
    <t>97802</t>
  </si>
  <si>
    <t>Medical nutrition indiv in</t>
  </si>
  <si>
    <t>97803</t>
  </si>
  <si>
    <t>Med nutrition indiv subseq</t>
  </si>
  <si>
    <t>97804</t>
  </si>
  <si>
    <t>Medical nutrition group</t>
  </si>
  <si>
    <t>97810</t>
  </si>
  <si>
    <t>Acupunct w/o stimul 15 min</t>
  </si>
  <si>
    <t>97811</t>
  </si>
  <si>
    <t>Acupunct w/o stimul addl 15m</t>
  </si>
  <si>
    <t>97813</t>
  </si>
  <si>
    <t>Acupunct w/stimul 15 min</t>
  </si>
  <si>
    <t>97814</t>
  </si>
  <si>
    <t>Acupunct w/stimul addl 15m</t>
  </si>
  <si>
    <t>98925</t>
  </si>
  <si>
    <t>Osteopath manj 1-2 regions</t>
  </si>
  <si>
    <t>98926</t>
  </si>
  <si>
    <t>Osteopath manj 3-4 regions</t>
  </si>
  <si>
    <t>98927</t>
  </si>
  <si>
    <t>Osteopath manj 5-6 regions</t>
  </si>
  <si>
    <t>98928</t>
  </si>
  <si>
    <t>Osteopath manj 7-8 regions</t>
  </si>
  <si>
    <t>98929</t>
  </si>
  <si>
    <t>Osteopath manj 9-10 regions</t>
  </si>
  <si>
    <t>98940</t>
  </si>
  <si>
    <t>Chiropract manj 1-2 regions</t>
  </si>
  <si>
    <t>98941</t>
  </si>
  <si>
    <t>Chiropract manj 3-4 regions</t>
  </si>
  <si>
    <t>98942</t>
  </si>
  <si>
    <t>Chiropractic manj 5 regions</t>
  </si>
  <si>
    <t>98943</t>
  </si>
  <si>
    <t>Chiropract manj xtrspinl 1/&gt;</t>
  </si>
  <si>
    <t>98960</t>
  </si>
  <si>
    <t>Self-mgmt educ &amp; train 1 pt</t>
  </si>
  <si>
    <t>98961</t>
  </si>
  <si>
    <t>Self-mgmt educ/train 2-4 pt</t>
  </si>
  <si>
    <t>98962</t>
  </si>
  <si>
    <t>Self-mgmt educ/train 5-8 pt</t>
  </si>
  <si>
    <t>98966</t>
  </si>
  <si>
    <t>Hc pro phone call 5-10 min</t>
  </si>
  <si>
    <t>98967</t>
  </si>
  <si>
    <t>Hc pro phone call 11-20 min</t>
  </si>
  <si>
    <t>98968</t>
  </si>
  <si>
    <t>Hc pro phone call 21-30 min</t>
  </si>
  <si>
    <t>Self-meas bp pt educaj/train</t>
  </si>
  <si>
    <t>Self-meas bp 2 readg bid 30d</t>
  </si>
  <si>
    <t>99000</t>
  </si>
  <si>
    <t>Specimen handling office-lab</t>
  </si>
  <si>
    <t>99001</t>
  </si>
  <si>
    <t>Specimen handling pt-lab</t>
  </si>
  <si>
    <t>99002</t>
  </si>
  <si>
    <t>Device handling phys/qhp</t>
  </si>
  <si>
    <t>Postop follow-up visit</t>
  </si>
  <si>
    <t>99026</t>
  </si>
  <si>
    <t>In-hospital on call service</t>
  </si>
  <si>
    <t>99027</t>
  </si>
  <si>
    <t>Out-of-hosp on call service</t>
  </si>
  <si>
    <t>99050</t>
  </si>
  <si>
    <t>Medical services after hrs</t>
  </si>
  <si>
    <t>99051</t>
  </si>
  <si>
    <t>Med serv eve/wkend/holiday</t>
  </si>
  <si>
    <t>99053</t>
  </si>
  <si>
    <t>Med serv 10pm-8am 24 hr fac</t>
  </si>
  <si>
    <t>99056</t>
  </si>
  <si>
    <t>Med service out of office</t>
  </si>
  <si>
    <t>99058</t>
  </si>
  <si>
    <t>Office emergency care</t>
  </si>
  <si>
    <t>99060</t>
  </si>
  <si>
    <t>Out of office emerg med serv</t>
  </si>
  <si>
    <t>99070</t>
  </si>
  <si>
    <t>Special supplies phys/qhp</t>
  </si>
  <si>
    <t>99071</t>
  </si>
  <si>
    <t>Patient education materials</t>
  </si>
  <si>
    <t>99075</t>
  </si>
  <si>
    <t>Medical testimony</t>
  </si>
  <si>
    <t>99078</t>
  </si>
  <si>
    <t>Group health education</t>
  </si>
  <si>
    <t>99080</t>
  </si>
  <si>
    <t>Special reports or forms</t>
  </si>
  <si>
    <t>99082</t>
  </si>
  <si>
    <t>Unusual physician travel</t>
  </si>
  <si>
    <t>99091</t>
  </si>
  <si>
    <t>Collj &amp; interpj data ea 30 d</t>
  </si>
  <si>
    <t>99100</t>
  </si>
  <si>
    <t>99116</t>
  </si>
  <si>
    <t>99135</t>
  </si>
  <si>
    <t>99140</t>
  </si>
  <si>
    <t>99151</t>
  </si>
  <si>
    <t>Mod sed same phys/qhp &lt;5 yrs</t>
  </si>
  <si>
    <t>99152</t>
  </si>
  <si>
    <t>Mod sed same phys/qhp 5/&gt;yrs</t>
  </si>
  <si>
    <t>99153</t>
  </si>
  <si>
    <t>Mod sed same phys/qhp ea</t>
  </si>
  <si>
    <t>99155</t>
  </si>
  <si>
    <t>Mod sed oth phys/qhp &lt;5 yrs</t>
  </si>
  <si>
    <t>99156</t>
  </si>
  <si>
    <t>Mod sed oth phys/qhp 5/&gt;yrs</t>
  </si>
  <si>
    <t>99157</t>
  </si>
  <si>
    <t>Mod sed other phys/qhp ea</t>
  </si>
  <si>
    <t>99170</t>
  </si>
  <si>
    <t>Anogenital exam child w imag</t>
  </si>
  <si>
    <t>99172</t>
  </si>
  <si>
    <t>Ocular function screen</t>
  </si>
  <si>
    <t>99173</t>
  </si>
  <si>
    <t>Visual acuity screen</t>
  </si>
  <si>
    <t>99174</t>
  </si>
  <si>
    <t>Ocular instrumnt screen bil</t>
  </si>
  <si>
    <t>99175</t>
  </si>
  <si>
    <t>Induction of vomiting</t>
  </si>
  <si>
    <t>99177</t>
  </si>
  <si>
    <t>99183</t>
  </si>
  <si>
    <t>Hyperbaric oxygen therapy</t>
  </si>
  <si>
    <t>99184</t>
  </si>
  <si>
    <t>Hypothermia ill neonate</t>
  </si>
  <si>
    <t>99188</t>
  </si>
  <si>
    <t>App topical fluoride varnish</t>
  </si>
  <si>
    <t>99190</t>
  </si>
  <si>
    <t>Special pump services</t>
  </si>
  <si>
    <t>99191</t>
  </si>
  <si>
    <t>99192</t>
  </si>
  <si>
    <t>99195</t>
  </si>
  <si>
    <t>Phlebotomy</t>
  </si>
  <si>
    <t>99199</t>
  </si>
  <si>
    <t>99234</t>
  </si>
  <si>
    <t>99242</t>
  </si>
  <si>
    <t>99243</t>
  </si>
  <si>
    <t>99244</t>
  </si>
  <si>
    <t>99245</t>
  </si>
  <si>
    <t>99252</t>
  </si>
  <si>
    <t>99253</t>
  </si>
  <si>
    <t>99254</t>
  </si>
  <si>
    <t>99255</t>
  </si>
  <si>
    <t>99288</t>
  </si>
  <si>
    <t>Direct advanced life support</t>
  </si>
  <si>
    <t>99304</t>
  </si>
  <si>
    <t>99305</t>
  </si>
  <si>
    <t>99306</t>
  </si>
  <si>
    <t>99307</t>
  </si>
  <si>
    <t>99308</t>
  </si>
  <si>
    <t>99309</t>
  </si>
  <si>
    <t>99310</t>
  </si>
  <si>
    <t>99315</t>
  </si>
  <si>
    <t>99316</t>
  </si>
  <si>
    <t>99341</t>
  </si>
  <si>
    <t>99342</t>
  </si>
  <si>
    <t>99344</t>
  </si>
  <si>
    <t>99345</t>
  </si>
  <si>
    <t>99347</t>
  </si>
  <si>
    <t>99348</t>
  </si>
  <si>
    <t>99349</t>
  </si>
  <si>
    <t>99350</t>
  </si>
  <si>
    <t>99358</t>
  </si>
  <si>
    <t>Prolong service w/o contact</t>
  </si>
  <si>
    <t>99359</t>
  </si>
  <si>
    <t>Prolong serv w/o contact add</t>
  </si>
  <si>
    <t>99360</t>
  </si>
  <si>
    <t>Physician standby services</t>
  </si>
  <si>
    <t>99366</t>
  </si>
  <si>
    <t>Team conf w/pat by hc prof</t>
  </si>
  <si>
    <t>99367</t>
  </si>
  <si>
    <t>Team conf w/o pat by phys</t>
  </si>
  <si>
    <t>99368</t>
  </si>
  <si>
    <t>Team conf w/o pat by hc pro</t>
  </si>
  <si>
    <t>99374</t>
  </si>
  <si>
    <t>Home health care supervision</t>
  </si>
  <si>
    <t>99375</t>
  </si>
  <si>
    <t>99377</t>
  </si>
  <si>
    <t>Hospice care supervision</t>
  </si>
  <si>
    <t>99378</t>
  </si>
  <si>
    <t>99379</t>
  </si>
  <si>
    <t>Nursing fac care supervision</t>
  </si>
  <si>
    <t>99380</t>
  </si>
  <si>
    <t>99381</t>
  </si>
  <si>
    <t>Init pm e/m new pat infant</t>
  </si>
  <si>
    <t>99382</t>
  </si>
  <si>
    <t>Init pm e/m new pat 1-4 yrs</t>
  </si>
  <si>
    <t>99383</t>
  </si>
  <si>
    <t>Prev visit new age 5-11</t>
  </si>
  <si>
    <t>99384</t>
  </si>
  <si>
    <t>Prev visit new age 12-17</t>
  </si>
  <si>
    <t>99385</t>
  </si>
  <si>
    <t>Prev visit new age 18-39</t>
  </si>
  <si>
    <t>99386</t>
  </si>
  <si>
    <t>Prev visit new age 40-64</t>
  </si>
  <si>
    <t>99387</t>
  </si>
  <si>
    <t>Init pm e/m new pat 65+ yrs</t>
  </si>
  <si>
    <t>99391</t>
  </si>
  <si>
    <t>Per pm reeval est pat infant</t>
  </si>
  <si>
    <t>99392</t>
  </si>
  <si>
    <t>Prev visit est age 1-4</t>
  </si>
  <si>
    <t>99393</t>
  </si>
  <si>
    <t>Prev visit est age 5-11</t>
  </si>
  <si>
    <t>99394</t>
  </si>
  <si>
    <t>Prev visit est age 12-17</t>
  </si>
  <si>
    <t>99395</t>
  </si>
  <si>
    <t>Prev visit est age 18-39</t>
  </si>
  <si>
    <t>99396</t>
  </si>
  <si>
    <t>Prev visit est age 40-64</t>
  </si>
  <si>
    <t>99397</t>
  </si>
  <si>
    <t>Per pm reeval est pat 65+ yr</t>
  </si>
  <si>
    <t>Rem physiol mntr ea addl 20</t>
  </si>
  <si>
    <t>99401</t>
  </si>
  <si>
    <t>99402</t>
  </si>
  <si>
    <t>99403</t>
  </si>
  <si>
    <t>99404</t>
  </si>
  <si>
    <t>99406</t>
  </si>
  <si>
    <t>Behav chng smoking 3-10 min</t>
  </si>
  <si>
    <t>99407</t>
  </si>
  <si>
    <t>Behav chng smoking &gt; 10 min</t>
  </si>
  <si>
    <t>99408</t>
  </si>
  <si>
    <t>Audit/dast 15-30 min</t>
  </si>
  <si>
    <t>99409</t>
  </si>
  <si>
    <t>Audit/dast over 30 min</t>
  </si>
  <si>
    <t>99411</t>
  </si>
  <si>
    <t>Preventive counseling group</t>
  </si>
  <si>
    <t>99412</t>
  </si>
  <si>
    <t>99415</t>
  </si>
  <si>
    <t>99416</t>
  </si>
  <si>
    <t>99429</t>
  </si>
  <si>
    <t>Unlisted preventive service</t>
  </si>
  <si>
    <t>99441</t>
  </si>
  <si>
    <t>Phone e/m phys/qhp 5-10 min</t>
  </si>
  <si>
    <t>99442</t>
  </si>
  <si>
    <t>Phone e/m phys/qhp 11-20 min</t>
  </si>
  <si>
    <t>99443</t>
  </si>
  <si>
    <t>Phone e/m phys/qhp 21-30 min</t>
  </si>
  <si>
    <t>99446</t>
  </si>
  <si>
    <t>99447</t>
  </si>
  <si>
    <t>99448</t>
  </si>
  <si>
    <t>99449</t>
  </si>
  <si>
    <t>99450</t>
  </si>
  <si>
    <t>Basic life disability exam</t>
  </si>
  <si>
    <t>99451</t>
  </si>
  <si>
    <t>99452</t>
  </si>
  <si>
    <t>99453</t>
  </si>
  <si>
    <t>99454</t>
  </si>
  <si>
    <t>99455</t>
  </si>
  <si>
    <t>Work related disability exam</t>
  </si>
  <si>
    <t>99456</t>
  </si>
  <si>
    <t>Disability examination</t>
  </si>
  <si>
    <t>99457</t>
  </si>
  <si>
    <t>99460</t>
  </si>
  <si>
    <t>Init nb em per day hosp</t>
  </si>
  <si>
    <t>99461</t>
  </si>
  <si>
    <t>Init nb em per day non-fac</t>
  </si>
  <si>
    <t>99462</t>
  </si>
  <si>
    <t>Sbsq nb em per day hosp</t>
  </si>
  <si>
    <t>99463</t>
  </si>
  <si>
    <t>Same day nb discharge</t>
  </si>
  <si>
    <t>99464</t>
  </si>
  <si>
    <t>Attendance at delivery</t>
  </si>
  <si>
    <t>99465</t>
  </si>
  <si>
    <t>Nb resuscitation</t>
  </si>
  <si>
    <t>99466</t>
  </si>
  <si>
    <t>Ped crit care transport</t>
  </si>
  <si>
    <t>99467</t>
  </si>
  <si>
    <t>Ped crit care transport addl</t>
  </si>
  <si>
    <t>99468</t>
  </si>
  <si>
    <t>Neonate crit care initial</t>
  </si>
  <si>
    <t>99469</t>
  </si>
  <si>
    <t>Neonate crit care subsq</t>
  </si>
  <si>
    <t>99471</t>
  </si>
  <si>
    <t>Ped critical care initial</t>
  </si>
  <si>
    <t>99472</t>
  </si>
  <si>
    <t>Ped critical care subsq</t>
  </si>
  <si>
    <t>99475</t>
  </si>
  <si>
    <t>Ped crit care age 2-5 init</t>
  </si>
  <si>
    <t>99476</t>
  </si>
  <si>
    <t>Ped crit care age 2-5 subsq</t>
  </si>
  <si>
    <t>99477</t>
  </si>
  <si>
    <t>Init day hosp neonate care</t>
  </si>
  <si>
    <t>99478</t>
  </si>
  <si>
    <t>Ic lbw inf &lt; 1500 gm subsq</t>
  </si>
  <si>
    <t>99479</t>
  </si>
  <si>
    <t>Ic lbw inf 1500-2500 g subsq</t>
  </si>
  <si>
    <t>99480</t>
  </si>
  <si>
    <t>Ic inf pbw 2501-5000 g subsq</t>
  </si>
  <si>
    <t>99483</t>
  </si>
  <si>
    <t>Assmt &amp; care pln pt cog imp</t>
  </si>
  <si>
    <t>99484</t>
  </si>
  <si>
    <t>Care mgmt svc bhvl hlth cond</t>
  </si>
  <si>
    <t>99485</t>
  </si>
  <si>
    <t>Suprv interfacilty transport</t>
  </si>
  <si>
    <t>99486</t>
  </si>
  <si>
    <t>Suprv interfac trnsport addl</t>
  </si>
  <si>
    <t>99487</t>
  </si>
  <si>
    <t>99489</t>
  </si>
  <si>
    <t>99490</t>
  </si>
  <si>
    <t>99491</t>
  </si>
  <si>
    <t>99492</t>
  </si>
  <si>
    <t>1st psyc collab care mgmt</t>
  </si>
  <si>
    <t>99493</t>
  </si>
  <si>
    <t>Sbsq psyc collab care mgmt</t>
  </si>
  <si>
    <t>99494</t>
  </si>
  <si>
    <t>1st/sbsq psyc collab care</t>
  </si>
  <si>
    <t>99495</t>
  </si>
  <si>
    <t>99496</t>
  </si>
  <si>
    <t>99497</t>
  </si>
  <si>
    <t>Advncd care plan 30 min</t>
  </si>
  <si>
    <t>99498</t>
  </si>
  <si>
    <t>Advncd care plan addl 30 min</t>
  </si>
  <si>
    <t>99499</t>
  </si>
  <si>
    <t>Unlisted e&amp;m service</t>
  </si>
  <si>
    <t>99500</t>
  </si>
  <si>
    <t>Home visit prenatal</t>
  </si>
  <si>
    <t>99501</t>
  </si>
  <si>
    <t>Home visit postnatal</t>
  </si>
  <si>
    <t>99502</t>
  </si>
  <si>
    <t>Home visit nb care</t>
  </si>
  <si>
    <t>99503</t>
  </si>
  <si>
    <t>Home visit resp therapy</t>
  </si>
  <si>
    <t>99504</t>
  </si>
  <si>
    <t>Home visit mech ventilator</t>
  </si>
  <si>
    <t>99505</t>
  </si>
  <si>
    <t>Home visit stoma care</t>
  </si>
  <si>
    <t>99506</t>
  </si>
  <si>
    <t>Home visit im injection</t>
  </si>
  <si>
    <t>99507</t>
  </si>
  <si>
    <t>Home visit cath maintain</t>
  </si>
  <si>
    <t>99509</t>
  </si>
  <si>
    <t>Home visit day life activity</t>
  </si>
  <si>
    <t>99510</t>
  </si>
  <si>
    <t>Home visit sing/m/fam couns</t>
  </si>
  <si>
    <t>99511</t>
  </si>
  <si>
    <t>Home visit fecal/enema mgmt</t>
  </si>
  <si>
    <t>99512</t>
  </si>
  <si>
    <t>Home visit for hemodialysis</t>
  </si>
  <si>
    <t>99600</t>
  </si>
  <si>
    <t>99601</t>
  </si>
  <si>
    <t>99602</t>
  </si>
  <si>
    <t>99605</t>
  </si>
  <si>
    <t>Mtms by pharm np 15 min</t>
  </si>
  <si>
    <t>99606</t>
  </si>
  <si>
    <t>Mtms by pharm est 15 min</t>
  </si>
  <si>
    <t>99607</t>
  </si>
  <si>
    <t>Mtms by pharm addl 15 min</t>
  </si>
  <si>
    <t>A4641</t>
  </si>
  <si>
    <t>Radiopharm dx agent noc</t>
  </si>
  <si>
    <t>A4642</t>
  </si>
  <si>
    <t>In111 satumomab</t>
  </si>
  <si>
    <t>A4890</t>
  </si>
  <si>
    <t>Repair/maint cont hemo equip</t>
  </si>
  <si>
    <t>A9500</t>
  </si>
  <si>
    <t>Tc99m sestamibi</t>
  </si>
  <si>
    <t>A9501</t>
  </si>
  <si>
    <t>Technetium tc-99m teboroxime</t>
  </si>
  <si>
    <t>A9502</t>
  </si>
  <si>
    <t>Tc99m tetrofosmin</t>
  </si>
  <si>
    <t>A9503</t>
  </si>
  <si>
    <t>Tc99m medronate</t>
  </si>
  <si>
    <t>A9504</t>
  </si>
  <si>
    <t>Tc99m apcitide</t>
  </si>
  <si>
    <t>A9505</t>
  </si>
  <si>
    <t>Tl201 thallium</t>
  </si>
  <si>
    <t>A9507</t>
  </si>
  <si>
    <t>In111 capromab</t>
  </si>
  <si>
    <t>A9508</t>
  </si>
  <si>
    <t>I131 iodobenguate, dx</t>
  </si>
  <si>
    <t>A9509</t>
  </si>
  <si>
    <t>Iodine i-123 sod iodide mil</t>
  </si>
  <si>
    <t>A9510</t>
  </si>
  <si>
    <t>Tc99m disofenin</t>
  </si>
  <si>
    <t>A9512</t>
  </si>
  <si>
    <t>Tc99m pertechnetate</t>
  </si>
  <si>
    <t>A9516</t>
  </si>
  <si>
    <t>Iodine i-123 sod iodide mic</t>
  </si>
  <si>
    <t>A9517</t>
  </si>
  <si>
    <t>I131 iodide cap, rx</t>
  </si>
  <si>
    <t>A9521</t>
  </si>
  <si>
    <t>Tc99m exametazime</t>
  </si>
  <si>
    <t>A9524</t>
  </si>
  <si>
    <t>I131 serum albumin, dx</t>
  </si>
  <si>
    <t>A9526</t>
  </si>
  <si>
    <t>Nitrogen n-13 ammonia</t>
  </si>
  <si>
    <t>A9527</t>
  </si>
  <si>
    <t>Iodine i-125 sodium iodide</t>
  </si>
  <si>
    <t>A9528</t>
  </si>
  <si>
    <t>Iodine i-131 iodide cap, dx</t>
  </si>
  <si>
    <t>A9529</t>
  </si>
  <si>
    <t>I131 iodide sol, dx</t>
  </si>
  <si>
    <t>A9530</t>
  </si>
  <si>
    <t>I131 iodide sol, rx</t>
  </si>
  <si>
    <t>A9531</t>
  </si>
  <si>
    <t>I131 max 100uci</t>
  </si>
  <si>
    <t>A9532</t>
  </si>
  <si>
    <t>I125 serum albumin, dx</t>
  </si>
  <si>
    <t>A9536</t>
  </si>
  <si>
    <t>Tc99m depreotide</t>
  </si>
  <si>
    <t>A9537</t>
  </si>
  <si>
    <t>Tc99m mebrofenin</t>
  </si>
  <si>
    <t>A9538</t>
  </si>
  <si>
    <t>Tc99m pyrophosphate</t>
  </si>
  <si>
    <t>A9539</t>
  </si>
  <si>
    <t>Tc99m pentetate</t>
  </si>
  <si>
    <t>A9540</t>
  </si>
  <si>
    <t>Tc99m maa</t>
  </si>
  <si>
    <t>A9541</t>
  </si>
  <si>
    <t>Tc99m sulfur colloid</t>
  </si>
  <si>
    <t>A9542</t>
  </si>
  <si>
    <t>In111 ibritumomab, dx</t>
  </si>
  <si>
    <t>A9543</t>
  </si>
  <si>
    <t>Y90 ibritumomab, rx</t>
  </si>
  <si>
    <t>A9546</t>
  </si>
  <si>
    <t>Co57/58</t>
  </si>
  <si>
    <t>A9547</t>
  </si>
  <si>
    <t>In111 oxyquinoline</t>
  </si>
  <si>
    <t>A9548</t>
  </si>
  <si>
    <t>In111 pentetate</t>
  </si>
  <si>
    <t>A9550</t>
  </si>
  <si>
    <t>Tc99m gluceptate</t>
  </si>
  <si>
    <t>A9551</t>
  </si>
  <si>
    <t>Tc99m succimer</t>
  </si>
  <si>
    <t>A9552</t>
  </si>
  <si>
    <t>F18 fdg</t>
  </si>
  <si>
    <t>A9553</t>
  </si>
  <si>
    <t>Cr51 chromate</t>
  </si>
  <si>
    <t>A9554</t>
  </si>
  <si>
    <t>I125 iothalamate, dx</t>
  </si>
  <si>
    <t>A9555</t>
  </si>
  <si>
    <t>Rb82 rubidium</t>
  </si>
  <si>
    <t>A9556</t>
  </si>
  <si>
    <t>Ga67 gallium</t>
  </si>
  <si>
    <t>A9557</t>
  </si>
  <si>
    <t>Tc99m bicisate</t>
  </si>
  <si>
    <t>A9558</t>
  </si>
  <si>
    <t>Xe133 xenon 10mci</t>
  </si>
  <si>
    <t>A9559</t>
  </si>
  <si>
    <t>Co57 cyano</t>
  </si>
  <si>
    <t>A9560</t>
  </si>
  <si>
    <t>Tc99m labeled rbc</t>
  </si>
  <si>
    <t>A9561</t>
  </si>
  <si>
    <t>Tc99m oxidronate</t>
  </si>
  <si>
    <t>A9562</t>
  </si>
  <si>
    <t>Tc99m mertiatide</t>
  </si>
  <si>
    <t>A9563</t>
  </si>
  <si>
    <t>P32 na phosphate</t>
  </si>
  <si>
    <t>A9564</t>
  </si>
  <si>
    <t>P32 chromic phosphate</t>
  </si>
  <si>
    <t>A9566</t>
  </si>
  <si>
    <t>Tc99m fanolesomab</t>
  </si>
  <si>
    <t>A9567</t>
  </si>
  <si>
    <t>Technetium tc-99m aerosol</t>
  </si>
  <si>
    <t>A9568</t>
  </si>
  <si>
    <t>Technetium tc99m arcitumomab</t>
  </si>
  <si>
    <t>A9569</t>
  </si>
  <si>
    <t>Technetium tc-99m auto wbc</t>
  </si>
  <si>
    <t>A9570</t>
  </si>
  <si>
    <t>Indium in-111 auto wbc</t>
  </si>
  <si>
    <t>A9571</t>
  </si>
  <si>
    <t>Indium in-111 auto platelet</t>
  </si>
  <si>
    <t>A9572</t>
  </si>
  <si>
    <t>Indium in-111 pentetreotide</t>
  </si>
  <si>
    <t>A9580</t>
  </si>
  <si>
    <t>Sodium fluoride f-18</t>
  </si>
  <si>
    <t>A9586</t>
  </si>
  <si>
    <t>Florbetapir f18</t>
  </si>
  <si>
    <t>A9600</t>
  </si>
  <si>
    <t>Sr89 strontium</t>
  </si>
  <si>
    <t>A9699</t>
  </si>
  <si>
    <t>Radiopharm rx agent noc</t>
  </si>
  <si>
    <t>CCM add 20min</t>
  </si>
  <si>
    <t>Med assist tx meth wk</t>
  </si>
  <si>
    <t>Med assist tx bupre oral</t>
  </si>
  <si>
    <t>Med assist tx inject</t>
  </si>
  <si>
    <t>Med assist tx implant</t>
  </si>
  <si>
    <t>Med tx remove implant</t>
  </si>
  <si>
    <t>Med tx naltrexone</t>
  </si>
  <si>
    <t>Med assist tx no drug</t>
  </si>
  <si>
    <t>Off base opioid tx, 60 m</t>
  </si>
  <si>
    <t>G0008</t>
  </si>
  <si>
    <t>Admin influenza virus vac</t>
  </si>
  <si>
    <t>G0009</t>
  </si>
  <si>
    <t>Admin pneumococcal vaccine</t>
  </si>
  <si>
    <t>G0010</t>
  </si>
  <si>
    <t>Admin hepatitis b vaccine</t>
  </si>
  <si>
    <t>G0027</t>
  </si>
  <si>
    <t>Semen analysis</t>
  </si>
  <si>
    <t>G0068</t>
  </si>
  <si>
    <t>G0069</t>
  </si>
  <si>
    <t>G0070</t>
  </si>
  <si>
    <t>Adm of chemo drug in home</t>
  </si>
  <si>
    <t>G0071</t>
  </si>
  <si>
    <t>Comm svcs by rhc/fqhc 5 min</t>
  </si>
  <si>
    <t>G0076</t>
  </si>
  <si>
    <t>Care manag h vst new pt 20 m</t>
  </si>
  <si>
    <t>G0077</t>
  </si>
  <si>
    <t>Care manag h vst new pt 30 m</t>
  </si>
  <si>
    <t>G0078</t>
  </si>
  <si>
    <t>Care manag h vst new pt 45 m</t>
  </si>
  <si>
    <t>G0079</t>
  </si>
  <si>
    <t>Care manag h vst new pt 60 m</t>
  </si>
  <si>
    <t>G0080</t>
  </si>
  <si>
    <t>Care manag h vst new pt 75 m</t>
  </si>
  <si>
    <t>G0081</t>
  </si>
  <si>
    <t>Care man h v ext pt 20 mi</t>
  </si>
  <si>
    <t>G0082</t>
  </si>
  <si>
    <t>Care man h v ext pt 30 m</t>
  </si>
  <si>
    <t>G0083</t>
  </si>
  <si>
    <t>Care man h v ext pt 45 m</t>
  </si>
  <si>
    <t>G0084</t>
  </si>
  <si>
    <t>Care man h v ext pt 60 m</t>
  </si>
  <si>
    <t>G0085</t>
  </si>
  <si>
    <t>Care man h v ext pt 75 m</t>
  </si>
  <si>
    <t>G0086</t>
  </si>
  <si>
    <t>Care man home care plan 30 m</t>
  </si>
  <si>
    <t>G0087</t>
  </si>
  <si>
    <t>Care man home care plan 60 m</t>
  </si>
  <si>
    <t>G0101</t>
  </si>
  <si>
    <t>Ca screen;pelvic/breast exam</t>
  </si>
  <si>
    <t>G0102</t>
  </si>
  <si>
    <t>Prostate ca screening; dre</t>
  </si>
  <si>
    <t>G0103</t>
  </si>
  <si>
    <t>Psa screening</t>
  </si>
  <si>
    <t>G0104</t>
  </si>
  <si>
    <t>Ca screen;flexi sigmoidscope</t>
  </si>
  <si>
    <t>G0105</t>
  </si>
  <si>
    <t>Colorectal scrn; hi risk ind</t>
  </si>
  <si>
    <t>G0106</t>
  </si>
  <si>
    <t>Colon ca screen;barium enema</t>
  </si>
  <si>
    <t>G0108</t>
  </si>
  <si>
    <t>Diab manage trn  per indiv</t>
  </si>
  <si>
    <t>G0109</t>
  </si>
  <si>
    <t>Diab manage trn ind/group</t>
  </si>
  <si>
    <t>G0117</t>
  </si>
  <si>
    <t>Glaucoma scrn hgh risk direc</t>
  </si>
  <si>
    <t>G0118</t>
  </si>
  <si>
    <t>G0120</t>
  </si>
  <si>
    <t>Colon ca scrn; barium enema</t>
  </si>
  <si>
    <t>G0121</t>
  </si>
  <si>
    <t>Colon ca scrn not hi rsk ind</t>
  </si>
  <si>
    <t>G0122</t>
  </si>
  <si>
    <t>G0123</t>
  </si>
  <si>
    <t>Screen cerv/vag thin layer</t>
  </si>
  <si>
    <t>G0124</t>
  </si>
  <si>
    <t>Screen c/v thin layer by md</t>
  </si>
  <si>
    <t>G0127</t>
  </si>
  <si>
    <t>Trim nail(s)</t>
  </si>
  <si>
    <t>G0128</t>
  </si>
  <si>
    <t>Corf skilled nursing service</t>
  </si>
  <si>
    <t>G0129</t>
  </si>
  <si>
    <t>G0130</t>
  </si>
  <si>
    <t>Single energy x-ray study</t>
  </si>
  <si>
    <t>G0141</t>
  </si>
  <si>
    <t>Scr c/v cyto,autosys and md</t>
  </si>
  <si>
    <t>G0143</t>
  </si>
  <si>
    <t>Scr c/v cyto,thinlayer,rescr</t>
  </si>
  <si>
    <t>G0144</t>
  </si>
  <si>
    <t>G0145</t>
  </si>
  <si>
    <t>G0147</t>
  </si>
  <si>
    <t>Scr c/v cyto, automated sys</t>
  </si>
  <si>
    <t>G0148</t>
  </si>
  <si>
    <t>Scr c/v cyto, autosys, rescr</t>
  </si>
  <si>
    <t>G0151</t>
  </si>
  <si>
    <t>Hhcp-serv of pt,ea 15 min</t>
  </si>
  <si>
    <t>G0152</t>
  </si>
  <si>
    <t>Hhcp-serv of ot,ea 15 min</t>
  </si>
  <si>
    <t>G0153</t>
  </si>
  <si>
    <t>Hhcp-svs of s/l path,ea 15mn</t>
  </si>
  <si>
    <t>G0155</t>
  </si>
  <si>
    <t>Hhcp-svs of csw,ea 15 min</t>
  </si>
  <si>
    <t>G0156</t>
  </si>
  <si>
    <t>Hhcp-svs of aide,ea 15 min</t>
  </si>
  <si>
    <t>G0157</t>
  </si>
  <si>
    <t>Hhc pt assistant ea 15</t>
  </si>
  <si>
    <t>G0158</t>
  </si>
  <si>
    <t>Hhc ot assistant ea 15</t>
  </si>
  <si>
    <t>G0159</t>
  </si>
  <si>
    <t>Hhc pt maint ea 15 min</t>
  </si>
  <si>
    <t>G0160</t>
  </si>
  <si>
    <t>Hhc occup therapy ea 15</t>
  </si>
  <si>
    <t>G0161</t>
  </si>
  <si>
    <t>Hhc slp ea 15 min</t>
  </si>
  <si>
    <t>G0162</t>
  </si>
  <si>
    <t>Hhc rn e&amp;m plan svs, 15 min</t>
  </si>
  <si>
    <t>G0166</t>
  </si>
  <si>
    <t>Extrnl counterpulse, per tx</t>
  </si>
  <si>
    <t>G0168</t>
  </si>
  <si>
    <t>Wound closure by adhesive</t>
  </si>
  <si>
    <t>G0175</t>
  </si>
  <si>
    <t>Opps service,sched team conf</t>
  </si>
  <si>
    <t>G0176</t>
  </si>
  <si>
    <t>G0177</t>
  </si>
  <si>
    <t>G0179</t>
  </si>
  <si>
    <t>Md recertification hha pt</t>
  </si>
  <si>
    <t>G0180</t>
  </si>
  <si>
    <t>Md certification hha patient</t>
  </si>
  <si>
    <t>G0181</t>
  </si>
  <si>
    <t>G0182</t>
  </si>
  <si>
    <t>G0186</t>
  </si>
  <si>
    <t>Dstry eye lesn,fdr vssl tech</t>
  </si>
  <si>
    <t>G0219</t>
  </si>
  <si>
    <t>Pet img wholbod melano nonco</t>
  </si>
  <si>
    <t>G0235</t>
  </si>
  <si>
    <t>Pet not otherwise specified</t>
  </si>
  <si>
    <t>G0237</t>
  </si>
  <si>
    <t>Therapeutic procd strg endur</t>
  </si>
  <si>
    <t>G0238</t>
  </si>
  <si>
    <t>Oth resp proc, indiv</t>
  </si>
  <si>
    <t>G0239</t>
  </si>
  <si>
    <t>Oth resp proc, group</t>
  </si>
  <si>
    <t>G0245</t>
  </si>
  <si>
    <t>Initial foot exam pt lops</t>
  </si>
  <si>
    <t>G0246</t>
  </si>
  <si>
    <t>Followup eval of foot pt lop</t>
  </si>
  <si>
    <t>G0247</t>
  </si>
  <si>
    <t>Routine footcare pt w lops</t>
  </si>
  <si>
    <t>G0248</t>
  </si>
  <si>
    <t>Demonstrate use home inr mon</t>
  </si>
  <si>
    <t>G0249</t>
  </si>
  <si>
    <t>Provide inr test mater/equip</t>
  </si>
  <si>
    <t>G0250</t>
  </si>
  <si>
    <t>Md inr test revie inter mgmt</t>
  </si>
  <si>
    <t>G0252</t>
  </si>
  <si>
    <t>Pet imaging initial dx</t>
  </si>
  <si>
    <t>G0255</t>
  </si>
  <si>
    <t>Current percep threshold tst</t>
  </si>
  <si>
    <t>G0257</t>
  </si>
  <si>
    <t>Unsched dialysis esrd pt hos</t>
  </si>
  <si>
    <t>G0259</t>
  </si>
  <si>
    <t>Inject for sacroiliac joint</t>
  </si>
  <si>
    <t>G0260</t>
  </si>
  <si>
    <t>Inj for sacroiliac jt anesth</t>
  </si>
  <si>
    <t>G0268</t>
  </si>
  <si>
    <t>Removal of impacted wax md</t>
  </si>
  <si>
    <t>G0269</t>
  </si>
  <si>
    <t>Occlusive device in vein art</t>
  </si>
  <si>
    <t>G0270</t>
  </si>
  <si>
    <t>Mnt subs tx for change dx</t>
  </si>
  <si>
    <t>G0271</t>
  </si>
  <si>
    <t>Group mnt 2 or more 30 mins</t>
  </si>
  <si>
    <t>G0276</t>
  </si>
  <si>
    <t>Pild/placebo control clin tr</t>
  </si>
  <si>
    <t>G0277</t>
  </si>
  <si>
    <t>Hbot, full body chamber, 30m</t>
  </si>
  <si>
    <t>G0278</t>
  </si>
  <si>
    <t>Iliac art angio,cardiac cath</t>
  </si>
  <si>
    <t>G0279</t>
  </si>
  <si>
    <t>Tomosynthesis, mammo</t>
  </si>
  <si>
    <t>G0281</t>
  </si>
  <si>
    <t>Elec stim unattend for press</t>
  </si>
  <si>
    <t>G0282</t>
  </si>
  <si>
    <t>Elect stim wound care not pd</t>
  </si>
  <si>
    <t>G0283</t>
  </si>
  <si>
    <t>Elec stim other than wound</t>
  </si>
  <si>
    <t>G0288</t>
  </si>
  <si>
    <t>Recon, cta for surg plan</t>
  </si>
  <si>
    <t>G0289</t>
  </si>
  <si>
    <t>Arthro, loose body + chondro</t>
  </si>
  <si>
    <t>G0293</t>
  </si>
  <si>
    <t>Non-cov surg proc,clin trial</t>
  </si>
  <si>
    <t>G0294</t>
  </si>
  <si>
    <t>Non-cov proc, clinical trial</t>
  </si>
  <si>
    <t>G0295</t>
  </si>
  <si>
    <t>Electromagnetic therapy onc</t>
  </si>
  <si>
    <t>G0296</t>
  </si>
  <si>
    <t>Visit to determ ldct elig</t>
  </si>
  <si>
    <t>G0299</t>
  </si>
  <si>
    <t>Hhs/hospice of rn ea 15 min</t>
  </si>
  <si>
    <t>G0300</t>
  </si>
  <si>
    <t>Hhs/hospice of lpn ea 15 min</t>
  </si>
  <si>
    <t>G0302</t>
  </si>
  <si>
    <t>Pre-op service lvrs complete</t>
  </si>
  <si>
    <t>G0303</t>
  </si>
  <si>
    <t>Pre-op service lvrs 10-15dos</t>
  </si>
  <si>
    <t>G0304</t>
  </si>
  <si>
    <t>Pre-op service lvrs 1-9 dos</t>
  </si>
  <si>
    <t>G0305</t>
  </si>
  <si>
    <t>Post op service lvrs min 6</t>
  </si>
  <si>
    <t>G0306</t>
  </si>
  <si>
    <t>Cbc/diffwbc w/o platelet</t>
  </si>
  <si>
    <t>G0307</t>
  </si>
  <si>
    <t>Cbc without platelet</t>
  </si>
  <si>
    <t>G0328</t>
  </si>
  <si>
    <t>Fecal blood scrn immunoassay</t>
  </si>
  <si>
    <t>G0329</t>
  </si>
  <si>
    <t>Electromagntic tx for ulcers</t>
  </si>
  <si>
    <t>G0333</t>
  </si>
  <si>
    <t>Dispense fee initial 30 day</t>
  </si>
  <si>
    <t>G0337</t>
  </si>
  <si>
    <t>Hospice evaluation preelecti</t>
  </si>
  <si>
    <t>G0339</t>
  </si>
  <si>
    <t>Robot lin-radsurg com, first</t>
  </si>
  <si>
    <t>G0340</t>
  </si>
  <si>
    <t>Robt lin-radsurg fractx 2-5</t>
  </si>
  <si>
    <t>G0341</t>
  </si>
  <si>
    <t>Percutaneous islet celltrans</t>
  </si>
  <si>
    <t>G0342</t>
  </si>
  <si>
    <t>Laparoscopy islet cell trans</t>
  </si>
  <si>
    <t>G0343</t>
  </si>
  <si>
    <t>Laparotomy islet cell transp</t>
  </si>
  <si>
    <t>G0372</t>
  </si>
  <si>
    <t>Md service required for pmd</t>
  </si>
  <si>
    <t>G0378</t>
  </si>
  <si>
    <t>Hospital observation per hr</t>
  </si>
  <si>
    <t>G0379</t>
  </si>
  <si>
    <t>Direct refer hospital observ</t>
  </si>
  <si>
    <t>G0380</t>
  </si>
  <si>
    <t>Lev 1 hosp type b ed visit</t>
  </si>
  <si>
    <t>G0381</t>
  </si>
  <si>
    <t>Lev 2 hosp type b ed visit</t>
  </si>
  <si>
    <t>G0382</t>
  </si>
  <si>
    <t>Lev 3 hosp type b ed visit</t>
  </si>
  <si>
    <t>G0383</t>
  </si>
  <si>
    <t>Lev 4 hosp type b ed visit</t>
  </si>
  <si>
    <t>G0384</t>
  </si>
  <si>
    <t>Lev 5 hosp type b ed visit</t>
  </si>
  <si>
    <t>G0390</t>
  </si>
  <si>
    <t>Trauma respons w/hosp criti</t>
  </si>
  <si>
    <t>G0396</t>
  </si>
  <si>
    <t>Alcohol/subs interv 15-30mn</t>
  </si>
  <si>
    <t>G0397</t>
  </si>
  <si>
    <t>Alcohol/subs interv &gt;30 min</t>
  </si>
  <si>
    <t>G0398</t>
  </si>
  <si>
    <t>Home sleep test/type 2 porta</t>
  </si>
  <si>
    <t>G0399</t>
  </si>
  <si>
    <t>Home sleep test/type 3 porta</t>
  </si>
  <si>
    <t>G0400</t>
  </si>
  <si>
    <t>Home sleep test/type 4 porta</t>
  </si>
  <si>
    <t>G0402</t>
  </si>
  <si>
    <t>Initial preventive exam</t>
  </si>
  <si>
    <t>G0403</t>
  </si>
  <si>
    <t>Ekg for initial prevent exam</t>
  </si>
  <si>
    <t>G0404</t>
  </si>
  <si>
    <t>Ekg tracing for initial prev</t>
  </si>
  <si>
    <t>G0405</t>
  </si>
  <si>
    <t>Ekg interpret &amp; report preve</t>
  </si>
  <si>
    <t>G0406</t>
  </si>
  <si>
    <t>Inpt/tele follow up 15</t>
  </si>
  <si>
    <t>G0407</t>
  </si>
  <si>
    <t>Inpt/tele follow up 25</t>
  </si>
  <si>
    <t>G0408</t>
  </si>
  <si>
    <t>Inpt/tele follow up 35</t>
  </si>
  <si>
    <t>G0409</t>
  </si>
  <si>
    <t>Corf related serv 15 mins ea</t>
  </si>
  <si>
    <t>G0410</t>
  </si>
  <si>
    <t>G0411</t>
  </si>
  <si>
    <t>G0412</t>
  </si>
  <si>
    <t>Open tx iliac spine uni/bil</t>
  </si>
  <si>
    <t>G0413</t>
  </si>
  <si>
    <t>Pelvic ring fracture uni/bil</t>
  </si>
  <si>
    <t>G0414</t>
  </si>
  <si>
    <t>Pelvic ring fx treat int fix</t>
  </si>
  <si>
    <t>G0415</t>
  </si>
  <si>
    <t>Open tx post pelvic fxcture</t>
  </si>
  <si>
    <t>G0416</t>
  </si>
  <si>
    <t>Prostate biopsy, any mthd</t>
  </si>
  <si>
    <t>G0420</t>
  </si>
  <si>
    <t>Ed svc ckd ind per session</t>
  </si>
  <si>
    <t>G0421</t>
  </si>
  <si>
    <t>Ed svc ckd grp per session</t>
  </si>
  <si>
    <t>G0422</t>
  </si>
  <si>
    <t>Intens cardiac rehab w/exerc</t>
  </si>
  <si>
    <t>G0423</t>
  </si>
  <si>
    <t>Intens cardiac rehab no exer</t>
  </si>
  <si>
    <t>G0425</t>
  </si>
  <si>
    <t>Inpt/ed teleconsult30</t>
  </si>
  <si>
    <t>G0426</t>
  </si>
  <si>
    <t>Inpt/ed teleconsult50</t>
  </si>
  <si>
    <t>G0427</t>
  </si>
  <si>
    <t>Inpt/ed teleconsult70</t>
  </si>
  <si>
    <t>G0428</t>
  </si>
  <si>
    <t>Collagen meniscus implant</t>
  </si>
  <si>
    <t>G0429</t>
  </si>
  <si>
    <t>Dermal filler injection(s)</t>
  </si>
  <si>
    <t>G0432</t>
  </si>
  <si>
    <t>Eia hiv-1/hiv-2 screen</t>
  </si>
  <si>
    <t>G0433</t>
  </si>
  <si>
    <t>Elisa hiv-1/hiv-2 screen</t>
  </si>
  <si>
    <t>G0435</t>
  </si>
  <si>
    <t>Oral hiv-1/hiv-2 screen</t>
  </si>
  <si>
    <t>G0438</t>
  </si>
  <si>
    <t>Ppps, initial visit</t>
  </si>
  <si>
    <t>G0439</t>
  </si>
  <si>
    <t>Ppps, subseq visit</t>
  </si>
  <si>
    <t>G0442</t>
  </si>
  <si>
    <t>Annual alcohol screen 15 min</t>
  </si>
  <si>
    <t>G0443</t>
  </si>
  <si>
    <t>Brief alcohol misuse counsel</t>
  </si>
  <si>
    <t>G0444</t>
  </si>
  <si>
    <t>Depression screen annual</t>
  </si>
  <si>
    <t>G0445</t>
  </si>
  <si>
    <t>High inten beh couns std 30m</t>
  </si>
  <si>
    <t>G0446</t>
  </si>
  <si>
    <t>Intens behave ther cardio dx</t>
  </si>
  <si>
    <t>G0447</t>
  </si>
  <si>
    <t>Behavior counsel obesity 15m</t>
  </si>
  <si>
    <t>G0448</t>
  </si>
  <si>
    <t>Place perm pacing cardiovert</t>
  </si>
  <si>
    <t>G0451</t>
  </si>
  <si>
    <t>Devlopment test interpt&amp;rep</t>
  </si>
  <si>
    <t>G0452</t>
  </si>
  <si>
    <t>Molecular pathology interpr</t>
  </si>
  <si>
    <t>G0453</t>
  </si>
  <si>
    <t>Cont intraop neuro monitor</t>
  </si>
  <si>
    <t>G0454</t>
  </si>
  <si>
    <t>Md document visit by npp</t>
  </si>
  <si>
    <t>G0455</t>
  </si>
  <si>
    <t>Fecal microbiota prep instil</t>
  </si>
  <si>
    <t>G0458</t>
  </si>
  <si>
    <t>Ldr prostate brachy comp rat</t>
  </si>
  <si>
    <t>G0459</t>
  </si>
  <si>
    <t>Telehealth inpt pharm mgmt</t>
  </si>
  <si>
    <t>G0460</t>
  </si>
  <si>
    <t>G0463</t>
  </si>
  <si>
    <t>Hospital outpt clinic visit</t>
  </si>
  <si>
    <t>G0466</t>
  </si>
  <si>
    <t>Fqhc visit new patient</t>
  </si>
  <si>
    <t>G0467</t>
  </si>
  <si>
    <t>Fqhc visit, estab pt</t>
  </si>
  <si>
    <t>G0468</t>
  </si>
  <si>
    <t>Fqhc visit, ippe or awv</t>
  </si>
  <si>
    <t>G0469</t>
  </si>
  <si>
    <t>Fqhc visit, mh new pt</t>
  </si>
  <si>
    <t>G0470</t>
  </si>
  <si>
    <t>Fqhc visit, mh estab pt</t>
  </si>
  <si>
    <t>G0471</t>
  </si>
  <si>
    <t>Ven blood coll snf/hha</t>
  </si>
  <si>
    <t>G0472</t>
  </si>
  <si>
    <t>Hep c screen high risk/other</t>
  </si>
  <si>
    <t>G0473</t>
  </si>
  <si>
    <t>Group behave couns 2-10</t>
  </si>
  <si>
    <t>G0475</t>
  </si>
  <si>
    <t>Hiv combination assay</t>
  </si>
  <si>
    <t>G0476</t>
  </si>
  <si>
    <t>Hpv combo assay ca screen</t>
  </si>
  <si>
    <t>G0480</t>
  </si>
  <si>
    <t>Drug test def 1-7 classes</t>
  </si>
  <si>
    <t>G0481</t>
  </si>
  <si>
    <t>Drug test def 8-14 classes</t>
  </si>
  <si>
    <t>G0482</t>
  </si>
  <si>
    <t>Drug test def 15-21 classes</t>
  </si>
  <si>
    <t>G0483</t>
  </si>
  <si>
    <t>Drug test def 22+ classes</t>
  </si>
  <si>
    <t>G0490</t>
  </si>
  <si>
    <t>Home visit rn, lpn by rhc/fq</t>
  </si>
  <si>
    <t>G0491</t>
  </si>
  <si>
    <t>Dialysis acu kidney no esrd</t>
  </si>
  <si>
    <t>G0492</t>
  </si>
  <si>
    <t>Md/oth eval acut kid no esrd</t>
  </si>
  <si>
    <t>G0493</t>
  </si>
  <si>
    <t>Rn care ea 15 min hh/hospice</t>
  </si>
  <si>
    <t>G0494</t>
  </si>
  <si>
    <t>Lpn care ea 15min hh/hospice</t>
  </si>
  <si>
    <t>G0495</t>
  </si>
  <si>
    <t>Rn care train/edu in hh</t>
  </si>
  <si>
    <t>G0496</t>
  </si>
  <si>
    <t>Lpn care train/edu in hh</t>
  </si>
  <si>
    <t>G0498</t>
  </si>
  <si>
    <t>Chemo extend iv infus w/pump</t>
  </si>
  <si>
    <t>G0499</t>
  </si>
  <si>
    <t>Hepb screen high risk indiv</t>
  </si>
  <si>
    <t>G0500</t>
  </si>
  <si>
    <t>Mod sedat endo service &gt;5yrs</t>
  </si>
  <si>
    <t>G0501</t>
  </si>
  <si>
    <t>Resource-inten svc during ov</t>
  </si>
  <si>
    <t>G0506</t>
  </si>
  <si>
    <t>Comp asses care plan ccm svc</t>
  </si>
  <si>
    <t>G0508</t>
  </si>
  <si>
    <t>Crit care telehea consult 60</t>
  </si>
  <si>
    <t>G0509</t>
  </si>
  <si>
    <t>Crit care telehea consult 50</t>
  </si>
  <si>
    <t>G0511</t>
  </si>
  <si>
    <t>Ccm/bhi by rhc/fqhc 20min mo</t>
  </si>
  <si>
    <t>G0512</t>
  </si>
  <si>
    <t>Cocm by rhc/fqhc 60 min mo</t>
  </si>
  <si>
    <t>G0513</t>
  </si>
  <si>
    <t>Prolong prev svcs, first 30m</t>
  </si>
  <si>
    <t>G0514</t>
  </si>
  <si>
    <t>Prolong prev svcs, addl 30m</t>
  </si>
  <si>
    <t>G0516</t>
  </si>
  <si>
    <t>Insert drug del implant, &gt;=4</t>
  </si>
  <si>
    <t>G0517</t>
  </si>
  <si>
    <t>Remove drug implant</t>
  </si>
  <si>
    <t>G0518</t>
  </si>
  <si>
    <t>Remove w insert drug implant</t>
  </si>
  <si>
    <t>G0659</t>
  </si>
  <si>
    <t>Drug test def simple all cl</t>
  </si>
  <si>
    <t>G2000</t>
  </si>
  <si>
    <t>Blinded conv. tx mdd clin tr</t>
  </si>
  <si>
    <t>G2001</t>
  </si>
  <si>
    <t>G2002</t>
  </si>
  <si>
    <t>G2003</t>
  </si>
  <si>
    <t>Post-d/c h vst new pt 45 m</t>
  </si>
  <si>
    <t>G2004</t>
  </si>
  <si>
    <t>Post-d/c h vst new pt 60 m</t>
  </si>
  <si>
    <t>G2005</t>
  </si>
  <si>
    <t>Post-d/c h vst new pt 75 m</t>
  </si>
  <si>
    <t>G2006</t>
  </si>
  <si>
    <t>Post-d/c h vst ext pt 20 m</t>
  </si>
  <si>
    <t>G2007</t>
  </si>
  <si>
    <t>Post-d/c h vst ext pt 30 m</t>
  </si>
  <si>
    <t>G2008</t>
  </si>
  <si>
    <t>Post-d/c h vst ext pt 45 m</t>
  </si>
  <si>
    <t>G2009</t>
  </si>
  <si>
    <t>Post-d/c h vst ext pt 60 m</t>
  </si>
  <si>
    <t>G2011</t>
  </si>
  <si>
    <t>G2013</t>
  </si>
  <si>
    <t>Post-d/c h vst ext pt 75 m</t>
  </si>
  <si>
    <t>G2014</t>
  </si>
  <si>
    <t>Post-d/c care plan overs 30m</t>
  </si>
  <si>
    <t>G2015</t>
  </si>
  <si>
    <t>Post-d/c care plan overs 60m</t>
  </si>
  <si>
    <t>G6001</t>
  </si>
  <si>
    <t>G6002</t>
  </si>
  <si>
    <t>Stereoscopic x-ray guidance</t>
  </si>
  <si>
    <t>G6003</t>
  </si>
  <si>
    <t>G6004</t>
  </si>
  <si>
    <t>G6005</t>
  </si>
  <si>
    <t>G6006</t>
  </si>
  <si>
    <t>G6007</t>
  </si>
  <si>
    <t>G6008</t>
  </si>
  <si>
    <t>G6009</t>
  </si>
  <si>
    <t>G6010</t>
  </si>
  <si>
    <t>G6011</t>
  </si>
  <si>
    <t>G6012</t>
  </si>
  <si>
    <t>G6013</t>
  </si>
  <si>
    <t>G6014</t>
  </si>
  <si>
    <t>G6015</t>
  </si>
  <si>
    <t>Radiation tx delivery imrt</t>
  </si>
  <si>
    <t>G6016</t>
  </si>
  <si>
    <t>Delivery comp imrt</t>
  </si>
  <si>
    <t>G6017</t>
  </si>
  <si>
    <t>Intrafraction track motion</t>
  </si>
  <si>
    <t>M</t>
  </si>
  <si>
    <t>G9013</t>
  </si>
  <si>
    <t>Esrd demo bundle level i</t>
  </si>
  <si>
    <t>G9014</t>
  </si>
  <si>
    <t>Esrd demo bundle-level ii</t>
  </si>
  <si>
    <t>G9016</t>
  </si>
  <si>
    <t>Demo-smoking cessation coun</t>
  </si>
  <si>
    <t>G9050</t>
  </si>
  <si>
    <t>Oncology work-up evaluation</t>
  </si>
  <si>
    <t>G9051</t>
  </si>
  <si>
    <t>Oncology tx decision-mgmt</t>
  </si>
  <si>
    <t>G9052</t>
  </si>
  <si>
    <t>Onc surveillance for disease</t>
  </si>
  <si>
    <t>G9053</t>
  </si>
  <si>
    <t>Onc expectant management pt</t>
  </si>
  <si>
    <t>G9054</t>
  </si>
  <si>
    <t>Onc supervision palliative</t>
  </si>
  <si>
    <t>G9055</t>
  </si>
  <si>
    <t>Onc visit unspecified nos</t>
  </si>
  <si>
    <t>G9056</t>
  </si>
  <si>
    <t>Onc prac mgmt adheres guide</t>
  </si>
  <si>
    <t>G9057</t>
  </si>
  <si>
    <t>Onc pract mgmt differs trial</t>
  </si>
  <si>
    <t>G9058</t>
  </si>
  <si>
    <t>Onc prac mgmt disagree w/gui</t>
  </si>
  <si>
    <t>G9059</t>
  </si>
  <si>
    <t>Onc prac mgmt pt opt alterna</t>
  </si>
  <si>
    <t>G9060</t>
  </si>
  <si>
    <t>Onc prac mgmt dif pt comorb</t>
  </si>
  <si>
    <t>G9061</t>
  </si>
  <si>
    <t>Onc prac cond noadd by guide</t>
  </si>
  <si>
    <t>G9062</t>
  </si>
  <si>
    <t>Onc prac guide differs nos</t>
  </si>
  <si>
    <t>G9140</t>
  </si>
  <si>
    <t>Frontier extended stay demo</t>
  </si>
  <si>
    <t>G9143</t>
  </si>
  <si>
    <t>Warfarin respon genetic test</t>
  </si>
  <si>
    <t>G9147</t>
  </si>
  <si>
    <t>Outpt iv insulin tx any mea</t>
  </si>
  <si>
    <t>G9148</t>
  </si>
  <si>
    <t>Medical home level 1</t>
  </si>
  <si>
    <t>G9149</t>
  </si>
  <si>
    <t>Medical home level ii</t>
  </si>
  <si>
    <t>G9150</t>
  </si>
  <si>
    <t>Medical home level iii</t>
  </si>
  <si>
    <t>G9151</t>
  </si>
  <si>
    <t>Mapcp demo state</t>
  </si>
  <si>
    <t>G9152</t>
  </si>
  <si>
    <t>Mapcp demo community</t>
  </si>
  <si>
    <t>G9153</t>
  </si>
  <si>
    <t>Mapcp demo physician</t>
  </si>
  <si>
    <t>G9156</t>
  </si>
  <si>
    <t>Evaluation for wheelchair</t>
  </si>
  <si>
    <t>G9157</t>
  </si>
  <si>
    <t>Transesoph doppl cardiac mon</t>
  </si>
  <si>
    <t>G9187</t>
  </si>
  <si>
    <t>Bpci home visit</t>
  </si>
  <si>
    <t>G9481</t>
  </si>
  <si>
    <t>Remote e/m new pt 10mins</t>
  </si>
  <si>
    <t>G9482</t>
  </si>
  <si>
    <t>Remote e/m new pt 20mins</t>
  </si>
  <si>
    <t>G9483</t>
  </si>
  <si>
    <t>Remote e/m new pt 30mins</t>
  </si>
  <si>
    <t>G9484</t>
  </si>
  <si>
    <t>Remote e/m new pt 45mins</t>
  </si>
  <si>
    <t>G9485</t>
  </si>
  <si>
    <t>Remote e/m new pt 60mins</t>
  </si>
  <si>
    <t>G9486</t>
  </si>
  <si>
    <t>Remote e/m est. pt 10mins</t>
  </si>
  <si>
    <t>G9487</t>
  </si>
  <si>
    <t>Remote e/m est. pt 15mins</t>
  </si>
  <si>
    <t>G9488</t>
  </si>
  <si>
    <t>Remote e/m est. pt 25mins</t>
  </si>
  <si>
    <t>G9489</t>
  </si>
  <si>
    <t>Remote e/m est. pt 40mins</t>
  </si>
  <si>
    <t>G9490</t>
  </si>
  <si>
    <t>Cmmi mod home visit</t>
  </si>
  <si>
    <t>G9685</t>
  </si>
  <si>
    <t>Acute nursing facility care</t>
  </si>
  <si>
    <t>G9868</t>
  </si>
  <si>
    <t>G9869</t>
  </si>
  <si>
    <t>G9870</t>
  </si>
  <si>
    <t>G9978</t>
  </si>
  <si>
    <t>G9979</t>
  </si>
  <si>
    <t>G9980</t>
  </si>
  <si>
    <t>Remote e/m new pt 30 mins</t>
  </si>
  <si>
    <t>G9981</t>
  </si>
  <si>
    <t>G9982</t>
  </si>
  <si>
    <t>G9983</t>
  </si>
  <si>
    <t>G9984</t>
  </si>
  <si>
    <t>Remote e/m est. pt  15mins</t>
  </si>
  <si>
    <t>G9985</t>
  </si>
  <si>
    <t>G9986</t>
  </si>
  <si>
    <t>G9987</t>
  </si>
  <si>
    <t>Bpci advanced in home visit</t>
  </si>
  <si>
    <t>P3001</t>
  </si>
  <si>
    <t>Screening pap smear by phys</t>
  </si>
  <si>
    <t>Q0035</t>
  </si>
  <si>
    <t>Cardiokymography</t>
  </si>
  <si>
    <t>Q0091</t>
  </si>
  <si>
    <t>Obtaining screen pap smear</t>
  </si>
  <si>
    <t>Q0092</t>
  </si>
  <si>
    <t>Set up port xray equipment</t>
  </si>
  <si>
    <t>Q3001</t>
  </si>
  <si>
    <t>Brachytherapy radioelements</t>
  </si>
  <si>
    <t>R0070</t>
  </si>
  <si>
    <t>Transport portable x-ray</t>
  </si>
  <si>
    <t>R0075</t>
  </si>
  <si>
    <t>Transport port x-ray multipl</t>
  </si>
  <si>
    <t>V5299</t>
  </si>
  <si>
    <t>Hearing service</t>
  </si>
  <si>
    <t>State</t>
  </si>
  <si>
    <t>AL</t>
  </si>
  <si>
    <t>AK</t>
  </si>
  <si>
    <t>AZ</t>
  </si>
  <si>
    <t>AR</t>
  </si>
  <si>
    <t>CA</t>
  </si>
  <si>
    <t>BAKERSFIELD</t>
  </si>
  <si>
    <t>CHICO</t>
  </si>
  <si>
    <t>EL CENTRO</t>
  </si>
  <si>
    <t>FRESNO</t>
  </si>
  <si>
    <t>HANFORD-CORCORAN</t>
  </si>
  <si>
    <t>MADERA</t>
  </si>
  <si>
    <t>MERCED</t>
  </si>
  <si>
    <t>MODESTO</t>
  </si>
  <si>
    <t>NAPA</t>
  </si>
  <si>
    <t>OXNARD-THOUSAND OAKS-VENTURA</t>
  </si>
  <si>
    <t>REDDING</t>
  </si>
  <si>
    <t>RIVERSIDE-SAN BERNARDINO-ONTARIO</t>
  </si>
  <si>
    <t>SALINAS</t>
  </si>
  <si>
    <t>SAN JOSE-SUNNYVALE-SANTA CLARA (SAN BENITO CNTY)</t>
  </si>
  <si>
    <t>SANTA CRUZ-WATSONVILLE</t>
  </si>
  <si>
    <t>SANTA MARIA-SANTA BARBARA</t>
  </si>
  <si>
    <t>YUBA CITY</t>
  </si>
  <si>
    <t>CO</t>
  </si>
  <si>
    <t>CT</t>
  </si>
  <si>
    <t>DC</t>
  </si>
  <si>
    <t>DE</t>
  </si>
  <si>
    <t>FL</t>
  </si>
  <si>
    <t>FORT LAUDERDALE</t>
  </si>
  <si>
    <t>MIAMI</t>
  </si>
  <si>
    <t>GA</t>
  </si>
  <si>
    <t>ATLANTA</t>
  </si>
  <si>
    <t>HI</t>
  </si>
  <si>
    <t>ID</t>
  </si>
  <si>
    <t>IL</t>
  </si>
  <si>
    <t>CHICAGO</t>
  </si>
  <si>
    <t>EAST ST. LOUIS</t>
  </si>
  <si>
    <t>SUBURBAN CHICAGO</t>
  </si>
  <si>
    <t>IN</t>
  </si>
  <si>
    <t>IA</t>
  </si>
  <si>
    <t>KS</t>
  </si>
  <si>
    <t>KY</t>
  </si>
  <si>
    <t>LA</t>
  </si>
  <si>
    <t>NEW ORLEANS</t>
  </si>
  <si>
    <t>ME</t>
  </si>
  <si>
    <t>MD</t>
  </si>
  <si>
    <t>BALTIMORE/SURR. CNTYS</t>
  </si>
  <si>
    <t>MA</t>
  </si>
  <si>
    <t>METROPOLITAN BOSTON</t>
  </si>
  <si>
    <t>MI</t>
  </si>
  <si>
    <t>DETROIT</t>
  </si>
  <si>
    <t>MN</t>
  </si>
  <si>
    <t>MS</t>
  </si>
  <si>
    <t>MO</t>
  </si>
  <si>
    <t>METROPOLITAN KANSAS CITY</t>
  </si>
  <si>
    <t>METROPOLITAN ST. LOUIS</t>
  </si>
  <si>
    <t>MT</t>
  </si>
  <si>
    <t>NE</t>
  </si>
  <si>
    <t>NV</t>
  </si>
  <si>
    <t>NH</t>
  </si>
  <si>
    <t>NJ</t>
  </si>
  <si>
    <t>NM</t>
  </si>
  <si>
    <t>NY</t>
  </si>
  <si>
    <t>MANHATTAN</t>
  </si>
  <si>
    <t>NYC SUBURBS/LONG ISLAND</t>
  </si>
  <si>
    <t>POUGHKPSIE/N NYC SUBURBS</t>
  </si>
  <si>
    <t>QUEENS</t>
  </si>
  <si>
    <t>NC</t>
  </si>
  <si>
    <t>ND</t>
  </si>
  <si>
    <t>OH</t>
  </si>
  <si>
    <t>OK</t>
  </si>
  <si>
    <t>OR</t>
  </si>
  <si>
    <t>PORTLAND</t>
  </si>
  <si>
    <t>PA</t>
  </si>
  <si>
    <t>METROPOLITAN PHILADELPHIA</t>
  </si>
  <si>
    <t>PR</t>
  </si>
  <si>
    <t>RI</t>
  </si>
  <si>
    <t>SC</t>
  </si>
  <si>
    <t>SD</t>
  </si>
  <si>
    <t>TN</t>
  </si>
  <si>
    <t>TX</t>
  </si>
  <si>
    <t>AUSTIN</t>
  </si>
  <si>
    <t>BEAUMONT</t>
  </si>
  <si>
    <t>BRAZORIA</t>
  </si>
  <si>
    <t>DALLAS</t>
  </si>
  <si>
    <t>FORT WORTH</t>
  </si>
  <si>
    <t>GALVESTON</t>
  </si>
  <si>
    <t>HOUSTON</t>
  </si>
  <si>
    <t>UT</t>
  </si>
  <si>
    <t>VT</t>
  </si>
  <si>
    <t>VA</t>
  </si>
  <si>
    <t>VI</t>
  </si>
  <si>
    <t>WA</t>
  </si>
  <si>
    <t>SEATTLE (KING CNTY)</t>
  </si>
  <si>
    <t>WV</t>
  </si>
  <si>
    <t>WI</t>
  </si>
  <si>
    <t>WY</t>
  </si>
  <si>
    <t>Myocardial metabolic PET</t>
  </si>
  <si>
    <t>Myocardial metabolic PET+CT</t>
  </si>
  <si>
    <t>Myocardial perfusion PET, single</t>
  </si>
  <si>
    <t>Myocardial perfusion PET+CT, single</t>
  </si>
  <si>
    <t>Myocardial perfustion PET, multiple</t>
  </si>
  <si>
    <t>Myocardial perfusion PET+CT, multiple</t>
  </si>
  <si>
    <t>Myocardial perfusion-metabolic PET</t>
  </si>
  <si>
    <t>Myocardial perfusion-metabolic PET+CT</t>
  </si>
  <si>
    <t>Absolute quantification myocardial blood flow</t>
  </si>
  <si>
    <t>ECG/review interpret only</t>
  </si>
  <si>
    <t>NA = Procedure is rarely or never performed in this setting</t>
  </si>
  <si>
    <t>ABPM/SMBP</t>
  </si>
  <si>
    <t>Ambulatory BP monitoring</t>
  </si>
  <si>
    <t>Ambulatory BP analysis</t>
  </si>
  <si>
    <t>Ambulatory BP recording</t>
  </si>
  <si>
    <t>Ambulatory BP review/report</t>
  </si>
  <si>
    <t>SMBP patient ed/training</t>
  </si>
  <si>
    <t>SMBP 2 readings per 30 days</t>
  </si>
  <si>
    <t>Myocardial strain speckle-tracking</t>
  </si>
  <si>
    <t>Important:  The only areas suggested you change are in Yellow on the "CV Fee Schedule" worksheet.</t>
  </si>
  <si>
    <t>SAN JOSE-SUNNYVALE-SANTA CLARA (SANTA CLARA CNTY)</t>
  </si>
  <si>
    <t>0563T</t>
  </si>
  <si>
    <t>Evac meibomian glnd heat bi</t>
  </si>
  <si>
    <t>0564T</t>
  </si>
  <si>
    <t>Onc chemo rx cytotox csc 14</t>
  </si>
  <si>
    <t>0565T</t>
  </si>
  <si>
    <t>Autol cell implt adps hrvg</t>
  </si>
  <si>
    <t>0566T</t>
  </si>
  <si>
    <t>Autol cell implt adps njx</t>
  </si>
  <si>
    <t>0567T</t>
  </si>
  <si>
    <t>Perm flp tube occls w/implt</t>
  </si>
  <si>
    <t>0568T</t>
  </si>
  <si>
    <t>Intro mix saline&amp;air f/ssg</t>
  </si>
  <si>
    <t>0569T</t>
  </si>
  <si>
    <t>Ttvr perq appr 1st prosth</t>
  </si>
  <si>
    <t>0570T</t>
  </si>
  <si>
    <t>Ttvr perq ea addl prosth</t>
  </si>
  <si>
    <t>0571T</t>
  </si>
  <si>
    <t>Insj/rplcmt icds ss eltrd</t>
  </si>
  <si>
    <t>0572T</t>
  </si>
  <si>
    <t>Insertion ss dfb electrode</t>
  </si>
  <si>
    <t>0573T</t>
  </si>
  <si>
    <t>Removal ss dfb electrode</t>
  </si>
  <si>
    <t>0574T</t>
  </si>
  <si>
    <t>Repos prev ss impl dfb eltrd</t>
  </si>
  <si>
    <t>0575T</t>
  </si>
  <si>
    <t>Prgrmg dev eval icds ss ip</t>
  </si>
  <si>
    <t>0576T</t>
  </si>
  <si>
    <t>Interrog dev eval icds ss ip</t>
  </si>
  <si>
    <t>0577T</t>
  </si>
  <si>
    <t>Ephys eval icds ss</t>
  </si>
  <si>
    <t>0578T</t>
  </si>
  <si>
    <t>Rem interrog dev icds phys</t>
  </si>
  <si>
    <t>0579T</t>
  </si>
  <si>
    <t>Rem interrog dev icds tech</t>
  </si>
  <si>
    <t>0580T</t>
  </si>
  <si>
    <t>Rmvl ss impl dfb pg only</t>
  </si>
  <si>
    <t>0581T</t>
  </si>
  <si>
    <t>Abltj mal brst tum perq crtx</t>
  </si>
  <si>
    <t>0582T</t>
  </si>
  <si>
    <t>Trurl abltj mal prst8 tiss</t>
  </si>
  <si>
    <t>0583T</t>
  </si>
  <si>
    <t>Tmpst auto tube dlvr sys</t>
  </si>
  <si>
    <t>0584T</t>
  </si>
  <si>
    <t>Perq islet cell transplant</t>
  </si>
  <si>
    <t>0585T</t>
  </si>
  <si>
    <t>Laps islet cell transplant</t>
  </si>
  <si>
    <t>0586T</t>
  </si>
  <si>
    <t>Open islet cell transplant</t>
  </si>
  <si>
    <t>0587T</t>
  </si>
  <si>
    <t>Perq impltj/rplcmt isdns ptn</t>
  </si>
  <si>
    <t>0588T</t>
  </si>
  <si>
    <t>Revision/removal isdns ptn</t>
  </si>
  <si>
    <t>0589T</t>
  </si>
  <si>
    <t>Elec alys smpl prgrmg iins</t>
  </si>
  <si>
    <t>0590T</t>
  </si>
  <si>
    <t>Elec alys cplx prgrmg iins</t>
  </si>
  <si>
    <t>0591T</t>
  </si>
  <si>
    <t>Hlth&amp;wb coaching indiv 1st</t>
  </si>
  <si>
    <t>0592T</t>
  </si>
  <si>
    <t>Hlth&amp;wb coaching indiv f-up</t>
  </si>
  <si>
    <t>0593T</t>
  </si>
  <si>
    <t>Hlth&amp;wb coaching group</t>
  </si>
  <si>
    <t>15769</t>
  </si>
  <si>
    <t>Grfg autol soft tiss dir exc</t>
  </si>
  <si>
    <t>15771</t>
  </si>
  <si>
    <t>Grfg autol fat lipo 50 cc/&lt;</t>
  </si>
  <si>
    <t>15772</t>
  </si>
  <si>
    <t>Grfg autol fat lipo ea addl</t>
  </si>
  <si>
    <t>15773</t>
  </si>
  <si>
    <t>Grfg autol fat lipo 25 cc/&lt;</t>
  </si>
  <si>
    <t>15774</t>
  </si>
  <si>
    <t>Gfrg autol fat lipo ea addl</t>
  </si>
  <si>
    <t>20560</t>
  </si>
  <si>
    <t>20561</t>
  </si>
  <si>
    <t>20700</t>
  </si>
  <si>
    <t>20701</t>
  </si>
  <si>
    <t>20702</t>
  </si>
  <si>
    <t>20703</t>
  </si>
  <si>
    <t>20704</t>
  </si>
  <si>
    <t>20705</t>
  </si>
  <si>
    <t>21601</t>
  </si>
  <si>
    <t>21602</t>
  </si>
  <si>
    <t>21603</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</si>
  <si>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</si>
  <si>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</si>
  <si>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</si>
  <si>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</si>
  <si>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</si>
  <si>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</si>
  <si>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</si>
  <si>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</si>
  <si>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</si>
  <si>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33016</t>
  </si>
  <si>
    <t>33017</t>
  </si>
  <si>
    <t>33018</t>
  </si>
  <si>
    <t>33019</t>
  </si>
  <si>
    <t>Tcat rmvl perm ldls pm w/img</t>
  </si>
  <si>
    <t>33858</t>
  </si>
  <si>
    <t>33859</t>
  </si>
  <si>
    <t>33871</t>
  </si>
  <si>
    <t>34717</t>
  </si>
  <si>
    <t>34718</t>
  </si>
  <si>
    <t>Expl n/flwd surg neck art</t>
  </si>
  <si>
    <t>35702</t>
  </si>
  <si>
    <t>35703</t>
  </si>
  <si>
    <t>Int hrhc lig 1 hroid w/o img</t>
  </si>
  <si>
    <t>Int hrhc lig 2+hroid w/o img</t>
  </si>
  <si>
    <t>46948</t>
  </si>
  <si>
    <t>49013</t>
  </si>
  <si>
    <t>49014</t>
  </si>
  <si>
    <t>Orchiopexy ingun/scrot appr</t>
  </si>
  <si>
    <t>Dx lmbr spi pnxr</t>
  </si>
  <si>
    <t>Ther spi pnxr drg csf</t>
  </si>
  <si>
    <t>62328</t>
  </si>
  <si>
    <t>62329</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</si>
  <si>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</si>
  <si>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</si>
  <si>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</si>
  <si>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</si>
  <si>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</si>
  <si>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</si>
  <si>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</si>
  <si>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</si>
  <si>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</si>
  <si>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</si>
  <si>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</si>
  <si>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64451</t>
  </si>
  <si>
    <t>64454</t>
  </si>
  <si>
    <t>64624</t>
  </si>
  <si>
    <t>64625</t>
  </si>
  <si>
    <t>Ecp ciliary body destruction</t>
  </si>
  <si>
    <t>Xcapsl ctrc rmvl cplx wo ecp</t>
  </si>
  <si>
    <t>Xcapsl ctrc rmvl w/o ecp</t>
  </si>
  <si>
    <t>66987</t>
  </si>
  <si>
    <t>66988</t>
  </si>
  <si>
    <t>X-ray exam complete abdomen</t>
  </si>
  <si>
    <t>X-ray xm phrnx&amp;/crv esoph c+</t>
  </si>
  <si>
    <t>X-ray xm esophagus 1cntrst</t>
  </si>
  <si>
    <t>74221</t>
  </si>
  <si>
    <t>X-ray xm swlng funcj c+</t>
  </si>
  <si>
    <t>X-ray xm upr gi trc 1cntrst</t>
  </si>
  <si>
    <t>X-ray xm upr gi trc 2cntrst</t>
  </si>
  <si>
    <t>74248</t>
  </si>
  <si>
    <t>X-ray xm sm int 1cntrst std</t>
  </si>
  <si>
    <t>X-ray xm sm int 2cntrst std</t>
  </si>
  <si>
    <t>X-ray xm colon 1cntrst std</t>
  </si>
  <si>
    <t>X-ray xm colon 2cntrst std</t>
  </si>
  <si>
    <t>Ob us &gt;= 14 wks sngl fetus</t>
  </si>
  <si>
    <t>Ob us &gt;= 14 wks addl fetus</t>
  </si>
  <si>
    <t>78429</t>
  </si>
  <si>
    <t>78430</t>
  </si>
  <si>
    <t>78431</t>
  </si>
  <si>
    <t>78432</t>
  </si>
  <si>
    <t>78433</t>
  </si>
  <si>
    <t>78434</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</si>
  <si>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</si>
  <si>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</si>
  <si>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</si>
  <si>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</si>
  <si>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</si>
  <si>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</si>
  <si>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</si>
  <si>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</si>
  <si>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78830</t>
  </si>
  <si>
    <t>78831</t>
  </si>
  <si>
    <t>78832</t>
  </si>
  <si>
    <t>78835</t>
  </si>
  <si>
    <t>80145</t>
  </si>
  <si>
    <t>Drug assay adalimumab</t>
  </si>
  <si>
    <t>80187</t>
  </si>
  <si>
    <t>Drug assay posaconazole</t>
  </si>
  <si>
    <t>80230</t>
  </si>
  <si>
    <t>Drug assay infliximab</t>
  </si>
  <si>
    <t>80235</t>
  </si>
  <si>
    <t>Drug assay lacosamide</t>
  </si>
  <si>
    <t>80280</t>
  </si>
  <si>
    <t>Drug assay vedolizumab</t>
  </si>
  <si>
    <t>80285</t>
  </si>
  <si>
    <t>Drug assay voriconazole</t>
  </si>
  <si>
    <t>81277</t>
  </si>
  <si>
    <t>Cytogenomic neo microra alys</t>
  </si>
  <si>
    <t>81307</t>
  </si>
  <si>
    <t>Palb2 gene full gene seq</t>
  </si>
  <si>
    <t>81308</t>
  </si>
  <si>
    <t>Palb2 gene known famil vrnt</t>
  </si>
  <si>
    <t>81309</t>
  </si>
  <si>
    <t>Pik3ca gene trgt seq alys</t>
  </si>
  <si>
    <t>Ugt1a1 gene common variants</t>
  </si>
  <si>
    <t>81522</t>
  </si>
  <si>
    <t>Onc breast mrna 12 genes</t>
  </si>
  <si>
    <t>81542</t>
  </si>
  <si>
    <t>Onc prostate mrna 22 cnt gen</t>
  </si>
  <si>
    <t>81552</t>
  </si>
  <si>
    <t>Onc uveal mlnma mrna 15 gene</t>
  </si>
  <si>
    <t>87563</t>
  </si>
  <si>
    <t>M. genitalium amp probe</t>
  </si>
  <si>
    <t>90694</t>
  </si>
  <si>
    <t>Vacc aiiv4 no prsrv 0.5ml im</t>
  </si>
  <si>
    <t>Menacwyd/menacwycrm vacc im</t>
  </si>
  <si>
    <t>90912</t>
  </si>
  <si>
    <t>90913</t>
  </si>
  <si>
    <t>92201</t>
  </si>
  <si>
    <t>92202</t>
  </si>
  <si>
    <t>Cdp-sot 6 cond w/i&amp;r</t>
  </si>
  <si>
    <t>92549</t>
  </si>
  <si>
    <t>Eval aud funcj 1st hour</t>
  </si>
  <si>
    <t>Eval aud funcj ea addl 15</t>
  </si>
  <si>
    <t>93356</t>
  </si>
  <si>
    <t>Ambl bp mntr w/software</t>
  </si>
  <si>
    <t>Ambl bp mntr w/sw rec only</t>
  </si>
  <si>
    <t>Ambl bp mntr w/sw a/r</t>
  </si>
  <si>
    <t>Ambl bp mntr w/sw i&amp;r</t>
  </si>
  <si>
    <t>Pt/caregiver traing home inr</t>
  </si>
  <si>
    <t>93985</t>
  </si>
  <si>
    <t>93986</t>
  </si>
  <si>
    <t>Airwy resist by oscillometry</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</si>
  <si>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</si>
  <si>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</si>
  <si>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</si>
  <si>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</si>
  <si>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</si>
  <si>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</si>
  <si>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</si>
  <si>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</si>
  <si>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</si>
  <si>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</si>
  <si>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</si>
  <si>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</si>
  <si>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</si>
  <si>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</si>
  <si>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</si>
  <si>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</si>
  <si>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</si>
  <si>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</si>
  <si>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</si>
  <si>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</si>
  <si>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</si>
  <si>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</si>
  <si>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</si>
  <si>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Eeg extnd mntr 61-119 min</t>
  </si>
  <si>
    <t>96156</t>
  </si>
  <si>
    <t>96158</t>
  </si>
  <si>
    <t>96159</t>
  </si>
  <si>
    <t>96164</t>
  </si>
  <si>
    <t>96165</t>
  </si>
  <si>
    <t>96167</t>
  </si>
  <si>
    <t>96168</t>
  </si>
  <si>
    <t>96170</t>
  </si>
  <si>
    <t>96171</t>
  </si>
  <si>
    <t>97129</t>
  </si>
  <si>
    <t>97130</t>
  </si>
  <si>
    <t>Orthotic mgmt&amp;traing 1st enc</t>
  </si>
  <si>
    <t>Prosthetic traing 1st enc</t>
  </si>
  <si>
    <t>98970</t>
  </si>
  <si>
    <t>98971</t>
  </si>
  <si>
    <t>98972</t>
  </si>
  <si>
    <t>99421</t>
  </si>
  <si>
    <t>99422</t>
  </si>
  <si>
    <t>99423</t>
  </si>
  <si>
    <t>Rem physiol mntr 1st 20 min</t>
  </si>
  <si>
    <t>99458</t>
  </si>
  <si>
    <t>99473</t>
  </si>
  <si>
    <t>99474</t>
  </si>
  <si>
    <t>Post d/c h vst new pt 20 m</t>
  </si>
  <si>
    <t>Post-d/c h vst new pt 30 m</t>
  </si>
  <si>
    <t>G2021</t>
  </si>
  <si>
    <t>Hea care pract tx in place</t>
  </si>
  <si>
    <t>G2022</t>
  </si>
  <si>
    <t>Benef refuses service, mod</t>
  </si>
  <si>
    <t>G2067</t>
  </si>
  <si>
    <t>G2068</t>
  </si>
  <si>
    <t>G2069</t>
  </si>
  <si>
    <t>G2070</t>
  </si>
  <si>
    <t>G2071</t>
  </si>
  <si>
    <t>G2072</t>
  </si>
  <si>
    <t>Med tx insert/remove imp</t>
  </si>
  <si>
    <t>G2073</t>
  </si>
  <si>
    <t>G2074</t>
  </si>
  <si>
    <t>G2075</t>
  </si>
  <si>
    <t>Med tx meds nos</t>
  </si>
  <si>
    <t>G2076</t>
  </si>
  <si>
    <t>Intake act w/med exam</t>
  </si>
  <si>
    <t>G2077</t>
  </si>
  <si>
    <t>Periodic assessment</t>
  </si>
  <si>
    <t>G2078</t>
  </si>
  <si>
    <t>Take-home meth</t>
  </si>
  <si>
    <t>G2079</t>
  </si>
  <si>
    <t>Take-hom buprenorphine</t>
  </si>
  <si>
    <t>G2080</t>
  </si>
  <si>
    <t>Add 30 mins counsel</t>
  </si>
  <si>
    <t>G2082</t>
  </si>
  <si>
    <t>Visit esketamine 56m or less</t>
  </si>
  <si>
    <t>G2083</t>
  </si>
  <si>
    <t>Visit esketamine, &gt; 56m</t>
  </si>
  <si>
    <t>G2086</t>
  </si>
  <si>
    <t>Off base opioid tx 70min</t>
  </si>
  <si>
    <t>G2087</t>
  </si>
  <si>
    <t>G2088</t>
  </si>
  <si>
    <t>Off base opioid tx, add30</t>
  </si>
  <si>
    <t>ALASKA*</t>
  </si>
  <si>
    <t>SACRAMENTO-ROSEVILLE-FOLSOM</t>
  </si>
  <si>
    <t>SAN DIEGO-CHULA VISTA-CARLSBAD</t>
  </si>
  <si>
    <t>SAN FRANCISCO-OAKLAND-BERKELEY (MARIN CNTY)</t>
  </si>
  <si>
    <t>SAN LUIS OBISPO-PASO ROBLES</t>
  </si>
  <si>
    <t>SANTA ROSA-PETALUMA</t>
  </si>
  <si>
    <t>STOCKTON</t>
  </si>
  <si>
    <t>VALLEJO</t>
  </si>
  <si>
    <t>VISALIA</t>
  </si>
  <si>
    <t>MONTANA**</t>
  </si>
  <si>
    <t>NEVADA**</t>
  </si>
  <si>
    <t>NORTH DAKOTA**</t>
  </si>
  <si>
    <t>SOUTH DAKOTA**</t>
  </si>
  <si>
    <t>WYOMING**</t>
  </si>
  <si>
    <t>*Work GPCI reflects a 1.5 floor in Alaska established by the MIPPA.</t>
  </si>
  <si>
    <t>**PE GPCI reflects a 1.0 floor for frontier states established by the ACA.</t>
  </si>
  <si>
    <t>0594T</t>
  </si>
  <si>
    <t>Osteot hum xtrnl lngth dev</t>
  </si>
  <si>
    <t>0596T</t>
  </si>
  <si>
    <t>Temp fml iu vlv-pmp 1st insj</t>
  </si>
  <si>
    <t>0597T</t>
  </si>
  <si>
    <t>Temp fml iu valve-pmp rplcmt</t>
  </si>
  <si>
    <t>0598T</t>
  </si>
  <si>
    <t>Ncntc r-t fluor wnd img 1st</t>
  </si>
  <si>
    <t>0599T</t>
  </si>
  <si>
    <t>Ncntc r-t fluor wnd img ea</t>
  </si>
  <si>
    <t>0600T</t>
  </si>
  <si>
    <t>Ire abltj 1+tum organ perq</t>
  </si>
  <si>
    <t>0601T</t>
  </si>
  <si>
    <t>Ire abltj 1+tumors open</t>
  </si>
  <si>
    <t>0602T</t>
  </si>
  <si>
    <t>Transdermal gfr measurements</t>
  </si>
  <si>
    <t>0603T</t>
  </si>
  <si>
    <t>Transdermal gfr monitoring</t>
  </si>
  <si>
    <t>0604T</t>
  </si>
  <si>
    <t>Rem oct rta dev setup&amp;educaj</t>
  </si>
  <si>
    <t>0605T</t>
  </si>
  <si>
    <t>Rem oct rta techl sprt min 8</t>
  </si>
  <si>
    <t>0606T</t>
  </si>
  <si>
    <t>Rem oct rta phys/qhp ea 30d</t>
  </si>
  <si>
    <t>0607T</t>
  </si>
  <si>
    <t>Rem mntr pulm flu mntr setup</t>
  </si>
  <si>
    <t>0608T</t>
  </si>
  <si>
    <t>Rem mntr pulm flu mntr alys</t>
  </si>
  <si>
    <t>0609T</t>
  </si>
  <si>
    <t>Mrs disc pain acquisj data</t>
  </si>
  <si>
    <t>0610T</t>
  </si>
  <si>
    <t>Mrs disc pain transmis data</t>
  </si>
  <si>
    <t>0611T</t>
  </si>
  <si>
    <t>Mrs disc pain alg alys data</t>
  </si>
  <si>
    <t>0612T</t>
  </si>
  <si>
    <t>Mrs discogenic pain i&amp;r</t>
  </si>
  <si>
    <t>0613T</t>
  </si>
  <si>
    <t>Perq tcat intratrl septl sht</t>
  </si>
  <si>
    <t>0614T</t>
  </si>
  <si>
    <t>Rmvl&amp;rplcmt ss impl dfb pg</t>
  </si>
  <si>
    <t>0615T</t>
  </si>
  <si>
    <t>Eye mvmt alys w/o calbrj i&amp;r</t>
  </si>
  <si>
    <t>0616T</t>
  </si>
  <si>
    <t>Insertion of iris prosthesis</t>
  </si>
  <si>
    <t>0617T</t>
  </si>
  <si>
    <t>Insj iris prosth w/rmvl&amp;insj</t>
  </si>
  <si>
    <t>0618T</t>
  </si>
  <si>
    <t>Insj iris prosth sec io lens</t>
  </si>
  <si>
    <t>0619T</t>
  </si>
  <si>
    <t>Cysto w/prst8 commissurotomy</t>
  </si>
  <si>
    <t>Rpr nsl vlv collapse w/implt</t>
  </si>
  <si>
    <t>Core ndl bx lng/med perq</t>
  </si>
  <si>
    <t>Tas congenital car anomal</t>
  </si>
  <si>
    <t>Insj perq vad r hrt venous</t>
  </si>
  <si>
    <t>Rmvl perq right heart vad</t>
  </si>
  <si>
    <t>Abltj mal prst8 tiss hifu</t>
  </si>
  <si>
    <t>Cam cervix uteri drg colp</t>
  </si>
  <si>
    <t>Nps surg dilat eust tube uni</t>
  </si>
  <si>
    <t>Nps surg dilat eust tube bi</t>
  </si>
  <si>
    <t>Ct thorax lung cancer scr c-</t>
  </si>
  <si>
    <t>Med physic dos eval rad exps</t>
  </si>
  <si>
    <t>86328</t>
  </si>
  <si>
    <t>Ia nfct ab sarscov2 covid19</t>
  </si>
  <si>
    <t>86769</t>
  </si>
  <si>
    <t>Sars-cov-2 covid-19 antibody</t>
  </si>
  <si>
    <t>87635</t>
  </si>
  <si>
    <t>Aep scr auditory potential</t>
  </si>
  <si>
    <t>Aep hearing status deter i&amp;r</t>
  </si>
  <si>
    <t>Aep thrshld est mlt freq i&amp;r</t>
  </si>
  <si>
    <t>Aep neurodiagnostic i&amp;r</t>
  </si>
  <si>
    <t>Img rta detc/mntr ds poc aly</t>
  </si>
  <si>
    <t>Vemp test i&amp;r cervical</t>
  </si>
  <si>
    <t>Vemp test i&amp;r ocular</t>
  </si>
  <si>
    <t>Vemp tst i&amp;r cervical&amp;ocular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</si>
  <si>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</si>
  <si>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</si>
  <si>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</si>
  <si>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</si>
  <si>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</si>
  <si>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</si>
  <si>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</si>
  <si>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</si>
  <si>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wo ecg</t>
  </si>
  <si>
    <t>Init/sub psych care m 1st 30</t>
  </si>
  <si>
    <t>G2025</t>
  </si>
  <si>
    <t>Total Non-Facility RVUs</t>
  </si>
  <si>
    <t>0620T</t>
  </si>
  <si>
    <t>Evasc ven artlz tibl/prnl vn</t>
  </si>
  <si>
    <t>0621T</t>
  </si>
  <si>
    <t>Trabeculostomy interno laser</t>
  </si>
  <si>
    <t>0622T</t>
  </si>
  <si>
    <t>Trabeculostomy int lsr w/scp</t>
  </si>
  <si>
    <t>0623T</t>
  </si>
  <si>
    <t>Auto quantification c plaque</t>
  </si>
  <si>
    <t>0624T</t>
  </si>
  <si>
    <t>Auto quan c plaq data prep</t>
  </si>
  <si>
    <t>0625T</t>
  </si>
  <si>
    <t>Auto quan c plaq cptr alys</t>
  </si>
  <si>
    <t>0626T</t>
  </si>
  <si>
    <t>Auto quan c plaq i&amp;r</t>
  </si>
  <si>
    <t>0627T</t>
  </si>
  <si>
    <t>Perq njx algc fluor lmbr 1st</t>
  </si>
  <si>
    <t>0628T</t>
  </si>
  <si>
    <t>Perq njx algc fluor lmbr ea</t>
  </si>
  <si>
    <t>0629T</t>
  </si>
  <si>
    <t>Perq njx algc ct lmbr 1st</t>
  </si>
  <si>
    <t>0630T</t>
  </si>
  <si>
    <t>Perq njx algc ct lmbr ea</t>
  </si>
  <si>
    <t>0631T</t>
  </si>
  <si>
    <t>Tc vis lit hyperspectral img</t>
  </si>
  <si>
    <t>0632T</t>
  </si>
  <si>
    <t>Perq tcat us abltj nrv p-art</t>
  </si>
  <si>
    <t>0633T</t>
  </si>
  <si>
    <t>Ct breast w/3d uni c-</t>
  </si>
  <si>
    <t>0634T</t>
  </si>
  <si>
    <t>Ct breast w/3d uni c+</t>
  </si>
  <si>
    <t>0635T</t>
  </si>
  <si>
    <t>Ct breast w/3d uni c-/c+</t>
  </si>
  <si>
    <t>0636T</t>
  </si>
  <si>
    <t>Ct breast w/3d bi c-</t>
  </si>
  <si>
    <t>0637T</t>
  </si>
  <si>
    <t>Ct breast w/3d bi c+</t>
  </si>
  <si>
    <t>0638T</t>
  </si>
  <si>
    <t>Ct breast w/3d bi c-/c+</t>
  </si>
  <si>
    <t>0639T</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</si>
  <si>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</si>
  <si>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</si>
  <si>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</si>
  <si>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</si>
  <si>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</si>
  <si>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</si>
  <si>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</si>
  <si>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</si>
  <si>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</si>
  <si>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</si>
  <si>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</si>
  <si>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</si>
  <si>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</si>
  <si>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</si>
  <si>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</si>
  <si>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</si>
  <si>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</si>
  <si>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</si>
  <si>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</si>
  <si>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</si>
  <si>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</si>
  <si>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</si>
  <si>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</si>
  <si>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</si>
  <si>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</si>
  <si>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</si>
  <si>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</si>
  <si>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</si>
  <si>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</si>
  <si>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</si>
  <si>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30468</t>
  </si>
  <si>
    <t>32408</t>
  </si>
  <si>
    <t>33741</t>
  </si>
  <si>
    <t>33745</t>
  </si>
  <si>
    <t>Tis cgen car anomal 1st shnt</t>
  </si>
  <si>
    <t>33746</t>
  </si>
  <si>
    <t>Tis cgen car anomal ea addl</t>
  </si>
  <si>
    <t>Insj perq vad l hrt arterial</t>
  </si>
  <si>
    <t>Insj perq vad l hrt artl&amp;ven</t>
  </si>
  <si>
    <t>Rmvl perq left heart vad</t>
  </si>
  <si>
    <t>Reposg perq r/l hrt vad</t>
  </si>
  <si>
    <t>33995</t>
  </si>
  <si>
    <t>33997</t>
  </si>
  <si>
    <t>55880</t>
  </si>
  <si>
    <t>57465</t>
  </si>
  <si>
    <t>Njx aa&amp;/strd pltr com dg nrv</t>
  </si>
  <si>
    <t>Njx aa&amp;/strd tfrm epi c/t 1</t>
  </si>
  <si>
    <t>Njx aa&amp;/strd tfrm epi c/t ea</t>
  </si>
  <si>
    <t>Njx aa&amp;/strd tfrm epi l/s 1</t>
  </si>
  <si>
    <t>Njx aa&amp;/strd tfrm epi l/s ea</t>
  </si>
  <si>
    <t>69705</t>
  </si>
  <si>
    <t>69706</t>
  </si>
  <si>
    <t>Ct thorax dx c-</t>
  </si>
  <si>
    <t>Ct thorax dx c+</t>
  </si>
  <si>
    <t>Ct thorax dx c-/c+</t>
  </si>
  <si>
    <t>71271</t>
  </si>
  <si>
    <t>Urography iv +-kub tomog</t>
  </si>
  <si>
    <t>Urography nfs drip&amp;/bolus</t>
  </si>
  <si>
    <t>Urography nfs drip&amp;/bls w/nf</t>
  </si>
  <si>
    <t>Urography rtrgr +-kub</t>
  </si>
  <si>
    <t>Urography antegrade rs&amp;i</t>
  </si>
  <si>
    <t>76145</t>
  </si>
  <si>
    <t>Oph us dx b-scan&amp;quan a-scan</t>
  </si>
  <si>
    <t>Oph us dx quan a-scan only</t>
  </si>
  <si>
    <t>Oph us dx b-scan</t>
  </si>
  <si>
    <t>Oph us dx ant sgm us uni/bi</t>
  </si>
  <si>
    <t>80143</t>
  </si>
  <si>
    <t>Drug assay acetaminophen</t>
  </si>
  <si>
    <t>80151</t>
  </si>
  <si>
    <t>Drug assay amiodarone</t>
  </si>
  <si>
    <t>80161</t>
  </si>
  <si>
    <t>Asy carbamazepin 10,11-epxid</t>
  </si>
  <si>
    <t>80167</t>
  </si>
  <si>
    <t>Drug assay felbamate</t>
  </si>
  <si>
    <t>80179</t>
  </si>
  <si>
    <t>Drug assay salicylate</t>
  </si>
  <si>
    <t>80181</t>
  </si>
  <si>
    <t>Drug assay flecainide</t>
  </si>
  <si>
    <t>80189</t>
  </si>
  <si>
    <t>80193</t>
  </si>
  <si>
    <t>Drug assay leflunomide</t>
  </si>
  <si>
    <t>80204</t>
  </si>
  <si>
    <t>Drug assay methotrexate</t>
  </si>
  <si>
    <t>80210</t>
  </si>
  <si>
    <t>Drug assay rufinamide</t>
  </si>
  <si>
    <t>Testosterone response panel</t>
  </si>
  <si>
    <t>Tot estradiol response panel</t>
  </si>
  <si>
    <t>81168</t>
  </si>
  <si>
    <t>Ccnd1/igh translocation alys</t>
  </si>
  <si>
    <t>81191</t>
  </si>
  <si>
    <t>Ntrk1 translocation analysis</t>
  </si>
  <si>
    <t>81192</t>
  </si>
  <si>
    <t>Ntrk2 translocation analysis</t>
  </si>
  <si>
    <t>81193</t>
  </si>
  <si>
    <t>Ntrk3 translocation analysis</t>
  </si>
  <si>
    <t>81194</t>
  </si>
  <si>
    <t>Ntrk translocation analysis</t>
  </si>
  <si>
    <t>81278</t>
  </si>
  <si>
    <t>Igh@/bcl2 translocation alys</t>
  </si>
  <si>
    <t>81279</t>
  </si>
  <si>
    <t>Jak2 gene trgt sequence alys</t>
  </si>
  <si>
    <t>81338</t>
  </si>
  <si>
    <t>Mpl gene common variants</t>
  </si>
  <si>
    <t>81339</t>
  </si>
  <si>
    <t>Mpl gene seq alys exon 10</t>
  </si>
  <si>
    <t>81347</t>
  </si>
  <si>
    <t>Sf3b1 gene common variants</t>
  </si>
  <si>
    <t>81348</t>
  </si>
  <si>
    <t>Srsf2 gene common variants</t>
  </si>
  <si>
    <t>81351</t>
  </si>
  <si>
    <t>Tp53 gene full gene sequence</t>
  </si>
  <si>
    <t>81352</t>
  </si>
  <si>
    <t>Tp53 gene trgt sequence alys</t>
  </si>
  <si>
    <t>81353</t>
  </si>
  <si>
    <t>Tp53 gene known famil vrnt</t>
  </si>
  <si>
    <t>81357</t>
  </si>
  <si>
    <t>U2af1 gene common variants</t>
  </si>
  <si>
    <t>81360</t>
  </si>
  <si>
    <t>Zrsr2 gene common variants</t>
  </si>
  <si>
    <t>81419</t>
  </si>
  <si>
    <t>Epilepsy gen seq alys panel</t>
  </si>
  <si>
    <t>81513</t>
  </si>
  <si>
    <t>Nfct ds bv rna vag flu alg</t>
  </si>
  <si>
    <t>81514</t>
  </si>
  <si>
    <t>Nfct ds bv&amp;vaginitis dna alg</t>
  </si>
  <si>
    <t>81529</t>
  </si>
  <si>
    <t>Onc cutan mlnma mrna 31 gene</t>
  </si>
  <si>
    <t>81546</t>
  </si>
  <si>
    <t>Onc thyr mrna 10,196 gen alg</t>
  </si>
  <si>
    <t>81554</t>
  </si>
  <si>
    <t>Pulm ds ipf mrna 190 gen alg</t>
  </si>
  <si>
    <t>82077</t>
  </si>
  <si>
    <t>Assay spec xcp ur&amp;breath ia</t>
  </si>
  <si>
    <t>Assay of total estradiol</t>
  </si>
  <si>
    <t>82681</t>
  </si>
  <si>
    <t>Assay dir meas fr estradiol</t>
  </si>
  <si>
    <t>Ia infectious agent antibody</t>
  </si>
  <si>
    <t>86408</t>
  </si>
  <si>
    <t>Neutrlzg antb sarscov2 scr</t>
  </si>
  <si>
    <t>86409</t>
  </si>
  <si>
    <t>Neutrlzg antb sarscov2 titer</t>
  </si>
  <si>
    <t>86413</t>
  </si>
  <si>
    <t>Sars-cov-2 antb quantitative</t>
  </si>
  <si>
    <t>Hpylori stool ag ia</t>
  </si>
  <si>
    <t>Hepatitis delta agent ag ia</t>
  </si>
  <si>
    <t>Influenza a/b each ag ia</t>
  </si>
  <si>
    <t>Resp syncytial virus ag ia</t>
  </si>
  <si>
    <t>87426</t>
  </si>
  <si>
    <t>Sarscov coronavirus ag ia</t>
  </si>
  <si>
    <t>87428</t>
  </si>
  <si>
    <t>Sarscov &amp; inf vir a&amp;b ag ia</t>
  </si>
  <si>
    <t>Nos each organism ag ia</t>
  </si>
  <si>
    <t>Polyvalent mult org ea ag ia</t>
  </si>
  <si>
    <t>Sars-cov-2 covid-19 amp prb</t>
  </si>
  <si>
    <t>87636</t>
  </si>
  <si>
    <t>Sarscov2 &amp; inf a&amp;b amp prb</t>
  </si>
  <si>
    <t>87637</t>
  </si>
  <si>
    <t>Sarscov2&amp;inf a&amp;b&amp;rsv amp prb</t>
  </si>
  <si>
    <t>87811</t>
  </si>
  <si>
    <t>Sars-cov-2 covid19 w/optic</t>
  </si>
  <si>
    <t>90377</t>
  </si>
  <si>
    <t>Rabies ig ht&amp;sol human im/sc</t>
  </si>
  <si>
    <t>Img rta detcj/mntr ds staff</t>
  </si>
  <si>
    <t>Img rta detc/mntr ds phy/qhp</t>
  </si>
  <si>
    <t>92229</t>
  </si>
  <si>
    <t>92517</t>
  </si>
  <si>
    <t>92518</t>
  </si>
  <si>
    <t>92519</t>
  </si>
  <si>
    <t>92650</t>
  </si>
  <si>
    <t>92651</t>
  </si>
  <si>
    <t>92652</t>
  </si>
  <si>
    <t>92653</t>
  </si>
  <si>
    <t>93241</t>
  </si>
  <si>
    <t>93242</t>
  </si>
  <si>
    <t>93243</t>
  </si>
  <si>
    <t>93244</t>
  </si>
  <si>
    <t>93245</t>
  </si>
  <si>
    <t>93246</t>
  </si>
  <si>
    <t>93247</t>
  </si>
  <si>
    <t>93248</t>
  </si>
  <si>
    <t>Exercise tst brncspsm w/ecg</t>
  </si>
  <si>
    <t>94619</t>
  </si>
  <si>
    <t>Qnhp ol dig assmt&amp;mgmt 5-10</t>
  </si>
  <si>
    <t>Qnhp ol dig assmt&amp;mgmt 11-20</t>
  </si>
  <si>
    <t>Qnhp ol dig assmt&amp;mgmt 21+</t>
  </si>
  <si>
    <t>99072</t>
  </si>
  <si>
    <t>Addl supl matrl&amp;staf tm phe</t>
  </si>
  <si>
    <t>Prolng clin staff svc 1st hr</t>
  </si>
  <si>
    <t>Prolng clin staff svc ea add</t>
  </si>
  <si>
    <t>99417</t>
  </si>
  <si>
    <t>99439</t>
  </si>
  <si>
    <t>Cplx chrnc care 1st 60 min</t>
  </si>
  <si>
    <t>Cplx chrnc care ea addl 30</t>
  </si>
  <si>
    <t>Adm iv infusion drug in home</t>
  </si>
  <si>
    <t>Adm sq infusion drug in home</t>
  </si>
  <si>
    <t>G0088</t>
  </si>
  <si>
    <t>Adm iv drug 1st home visit</t>
  </si>
  <si>
    <t>G0089</t>
  </si>
  <si>
    <t>Adm subq drug 1st home visit</t>
  </si>
  <si>
    <t>G0090</t>
  </si>
  <si>
    <t>Adm iv chemo 1st home visit</t>
  </si>
  <si>
    <t>Alcohol/sub misuse assess</t>
  </si>
  <si>
    <t>Dis site tele svcs rhc/fqhc</t>
  </si>
  <si>
    <t>G2168</t>
  </si>
  <si>
    <t>Svs by pt in home health</t>
  </si>
  <si>
    <t>G2169</t>
  </si>
  <si>
    <t>Svs by ot in home health</t>
  </si>
  <si>
    <t>G2211</t>
  </si>
  <si>
    <t>Complex e/m visit add on</t>
  </si>
  <si>
    <t>G2212</t>
  </si>
  <si>
    <t>Prolong outpt/office vis</t>
  </si>
  <si>
    <t>G2213</t>
  </si>
  <si>
    <t>Initiat med assist tx in er</t>
  </si>
  <si>
    <t>G2214</t>
  </si>
  <si>
    <t>G2215</t>
  </si>
  <si>
    <t>Home supply nasal naloxone</t>
  </si>
  <si>
    <t>G2216</t>
  </si>
  <si>
    <t>Home supply inject naloxon</t>
  </si>
  <si>
    <t>G2250</t>
  </si>
  <si>
    <t>Remot img sub by pt, non e/m</t>
  </si>
  <si>
    <t>G2251</t>
  </si>
  <si>
    <t>Brief chkin, 5-10, non-e/m</t>
  </si>
  <si>
    <t>G2252</t>
  </si>
  <si>
    <t>Brief chkin by md/qhp, 11-20</t>
  </si>
  <si>
    <t>Cardiac mri w/stress img &amp; dye</t>
  </si>
  <si>
    <t>Cardiac mri veloc flow mapping</t>
  </si>
  <si>
    <t>Ct angio abd&amp;pelf w/o&amp;w/dye</t>
  </si>
  <si>
    <t>MCT</t>
  </si>
  <si>
    <t>Echo - TEE TC (in office)</t>
  </si>
  <si>
    <t>% $ Variance</t>
  </si>
  <si>
    <t>Cmmi asyntelehealth &gt;20min</t>
  </si>
  <si>
    <t>Cmmi asyntelehealth 10-20min</t>
  </si>
  <si>
    <t>Cmmi asyntelehealth &lt;10min</t>
  </si>
  <si>
    <t>Pt 66+ snp or ltc pos &gt; 90d</t>
  </si>
  <si>
    <t>G2081</t>
  </si>
  <si>
    <t>Hi inten serv for sip model</t>
  </si>
  <si>
    <t>G2020</t>
  </si>
  <si>
    <t>Autolog prp diab wound ulcer</t>
  </si>
  <si>
    <t>G0465</t>
  </si>
  <si>
    <t>Autolog prp not diab ulcer</t>
  </si>
  <si>
    <t>Colon ca scrn;bld-bsd biomrk</t>
  </si>
  <si>
    <t>G0327</t>
  </si>
  <si>
    <t>Chrnc care mgmt phys 1st 30</t>
  </si>
  <si>
    <t>Chrnc care mgmt staff 1st 20</t>
  </si>
  <si>
    <t>Chrnc care mgmt staf ea addl</t>
  </si>
  <si>
    <t>Chrnc care mgmt phys ea addl</t>
  </si>
  <si>
    <t>99437</t>
  </si>
  <si>
    <t>Prin care mgmt staff ea addl</t>
  </si>
  <si>
    <t>99427</t>
  </si>
  <si>
    <t>Prin care mgmt staff 1st 30</t>
  </si>
  <si>
    <t>99426</t>
  </si>
  <si>
    <t>Prin care mgmt phys ea addl</t>
  </si>
  <si>
    <t>99425</t>
  </si>
  <si>
    <t>Prin care mgmt phys 1st 30</t>
  </si>
  <si>
    <t>99424</t>
  </si>
  <si>
    <t>Off/op est may x req phy/qhp</t>
  </si>
  <si>
    <t>Rem ther mntr ea addl 20 min</t>
  </si>
  <si>
    <t>98981</t>
  </si>
  <si>
    <t>Rem ther mntr 1st 20 min</t>
  </si>
  <si>
    <t>98980</t>
  </si>
  <si>
    <t>Rem ther mntr dv sply mscskl</t>
  </si>
  <si>
    <t>98977</t>
  </si>
  <si>
    <t>Rem ther mntr dev sply resp</t>
  </si>
  <si>
    <t>98976</t>
  </si>
  <si>
    <t>Rem ther mntr 1st setup&amp;edu</t>
  </si>
  <si>
    <t>98975</t>
  </si>
  <si>
    <t>Phy/qhp op pulm rhb w/mntr</t>
  </si>
  <si>
    <t>94626</t>
  </si>
  <si>
    <t>Phy/qhp op pulm rhb w/o mntr</t>
  </si>
  <si>
    <t>94625</t>
  </si>
  <si>
    <t>Compre ep eval abltj atr fib</t>
  </si>
  <si>
    <t>Compre ep eval tx vt</t>
  </si>
  <si>
    <t>Compre ep eval tx svt</t>
  </si>
  <si>
    <t>Car outp meas drg cath chd</t>
  </si>
  <si>
    <t>93598</t>
  </si>
  <si>
    <t>R&amp;l hrt cath chd abnl nt cnj</t>
  </si>
  <si>
    <t>93597</t>
  </si>
  <si>
    <t>R&amp;l hrt cath chd nml nt cnj</t>
  </si>
  <si>
    <t>93596</t>
  </si>
  <si>
    <t>L hrt cath chd nm/abn nt cnj</t>
  </si>
  <si>
    <t>93595</t>
  </si>
  <si>
    <t>R hrt cath chd abnl nt cnj</t>
  </si>
  <si>
    <t>93594</t>
  </si>
  <si>
    <t>R hrt cath chd nml nt cnj</t>
  </si>
  <si>
    <t>93593</t>
  </si>
  <si>
    <t>3d echo img cgen car anomal</t>
  </si>
  <si>
    <t>93319</t>
  </si>
  <si>
    <t>Gi trc img intral colon i&amp;r</t>
  </si>
  <si>
    <t>91113</t>
  </si>
  <si>
    <t>Gi trc img intral esophagus</t>
  </si>
  <si>
    <t>Gi trc img intral esoph-ile</t>
  </si>
  <si>
    <t>Hep b vac 3ag 10mcg 3 dos im</t>
  </si>
  <si>
    <t>90759</t>
  </si>
  <si>
    <t>Zaire ebolavirus vac live im</t>
  </si>
  <si>
    <t>90758</t>
  </si>
  <si>
    <t>Pcv20 vaccine im</t>
  </si>
  <si>
    <t>90677</t>
  </si>
  <si>
    <t>Pcv15 vaccine im</t>
  </si>
  <si>
    <t>90671</t>
  </si>
  <si>
    <t>Tic-brn enceph vac 0.5ml im</t>
  </si>
  <si>
    <t>90627</t>
  </si>
  <si>
    <t>Tic-brn enceph vac 0.25ml im</t>
  </si>
  <si>
    <t>90626</t>
  </si>
  <si>
    <t>Chlmyd trach assay w/optic</t>
  </si>
  <si>
    <t>Hiv ag w/hiv1&amp;2 antb w/optic</t>
  </si>
  <si>
    <t>Chlmyd trach dna quant</t>
  </si>
  <si>
    <t>Chlmyd trach dna amp probe</t>
  </si>
  <si>
    <t>Chlmyd trach dna dir probe</t>
  </si>
  <si>
    <t>Chlmyd pneum dna quant</t>
  </si>
  <si>
    <t>Chlmyd pneum dna amp probe</t>
  </si>
  <si>
    <t>Chlmyd pneum dna dir probe</t>
  </si>
  <si>
    <t>Hiv-1 ag w/hiv-1&amp;-2 ab ag ia</t>
  </si>
  <si>
    <t>Hep b surface ag neutrlzj ia</t>
  </si>
  <si>
    <t>Chlmyd trach ag ia</t>
  </si>
  <si>
    <t>Cul typ id bld pthgn 6+ trgt</t>
  </si>
  <si>
    <t>87154</t>
  </si>
  <si>
    <t>Voltage-gtd ca chnl antb ea</t>
  </si>
  <si>
    <t>86596</t>
  </si>
  <si>
    <t>Mitochondrial antibody each</t>
  </si>
  <si>
    <t>86381</t>
  </si>
  <si>
    <t>Tiss trnsgltmnase ea ig clas</t>
  </si>
  <si>
    <t>86364</t>
  </si>
  <si>
    <t>Mog-igg1 antb flo cytmtry ea</t>
  </si>
  <si>
    <t>86363</t>
  </si>
  <si>
    <t>Mog-igg1 antb cba each</t>
  </si>
  <si>
    <t>86362</t>
  </si>
  <si>
    <t>Dgp antibody each ig class</t>
  </si>
  <si>
    <t>86258</t>
  </si>
  <si>
    <t>Ema each ig class</t>
  </si>
  <si>
    <t>86231</t>
  </si>
  <si>
    <t>Aqaprn-4 antb flo cytmtry ea</t>
  </si>
  <si>
    <t>86053</t>
  </si>
  <si>
    <t>Aquaporin-4 antb cba each</t>
  </si>
  <si>
    <t>86052</t>
  </si>
  <si>
    <t>Aquaporin-4 antb elisa</t>
  </si>
  <si>
    <t>86051</t>
  </si>
  <si>
    <t>Anca titer each antibody</t>
  </si>
  <si>
    <t>86037</t>
  </si>
  <si>
    <t>Anca screen each antibody</t>
  </si>
  <si>
    <t>86036</t>
  </si>
  <si>
    <t>Actin antibody each</t>
  </si>
  <si>
    <t>86015</t>
  </si>
  <si>
    <t>Asay of interleukin-6 (il-6)</t>
  </si>
  <si>
    <t>83529</t>
  </si>
  <si>
    <t>Ig light chains free each</t>
  </si>
  <si>
    <t>83521</t>
  </si>
  <si>
    <t>El-1 fecal qual/semiq</t>
  </si>
  <si>
    <t>El-1 fecal quantitative</t>
  </si>
  <si>
    <t>82653</t>
  </si>
  <si>
    <t>Trnsplj pd lvr&amp;bwl cd154+cll</t>
  </si>
  <si>
    <t>81560</t>
  </si>
  <si>
    <t>Onc brst mrna 70 cnt 31 gene</t>
  </si>
  <si>
    <t>81523</t>
  </si>
  <si>
    <t>Cytog alys chrml abnr lw-ps</t>
  </si>
  <si>
    <t>81349</t>
  </si>
  <si>
    <t>Cytog alys chrml abnr snpcgh</t>
  </si>
  <si>
    <t>Cytog alys chrml abnr cgh</t>
  </si>
  <si>
    <t>Path clin consltj prolng svc</t>
  </si>
  <si>
    <t>80506</t>
  </si>
  <si>
    <t>Path clin consltj high 41-60</t>
  </si>
  <si>
    <t>80505</t>
  </si>
  <si>
    <t>Path clin consltj mod 21-40</t>
  </si>
  <si>
    <t>80504</t>
  </si>
  <si>
    <t>Path clin consltj sf 5-20</t>
  </si>
  <si>
    <t>80503</t>
  </si>
  <si>
    <t>Drug asy hydroxychloroquine</t>
  </si>
  <si>
    <t>80220</t>
  </si>
  <si>
    <t>Drug assay itraconazole</t>
  </si>
  <si>
    <t>Tbs i&amp;r fx rsk qhp</t>
  </si>
  <si>
    <t>77092</t>
  </si>
  <si>
    <t>Tbs techl calculation only</t>
  </si>
  <si>
    <t>77091</t>
  </si>
  <si>
    <t>Tbs techl prep&amp;transmis data</t>
  </si>
  <si>
    <t>77090</t>
  </si>
  <si>
    <t>Tbs dxa cal w/i&amp;r fx risk</t>
  </si>
  <si>
    <t>77089</t>
  </si>
  <si>
    <t>Ct hrt c+ strux cgen hrt ds</t>
  </si>
  <si>
    <t>69727</t>
  </si>
  <si>
    <t>69726</t>
  </si>
  <si>
    <t>69719</t>
  </si>
  <si>
    <t>69716</t>
  </si>
  <si>
    <t>Insj rx elut implt lac canal</t>
  </si>
  <si>
    <t>68841</t>
  </si>
  <si>
    <t>Proph rta dtchmnt pc</t>
  </si>
  <si>
    <t>Proph rta dtchmnt crtx dthrm</t>
  </si>
  <si>
    <t>Xcapsl ctrc rmvl insj 1+</t>
  </si>
  <si>
    <t>66991</t>
  </si>
  <si>
    <t>Xcpsl ctrc rmvl cplx insj 1+</t>
  </si>
  <si>
    <t>66989</t>
  </si>
  <si>
    <t>Trml dstrj ios bvn ea addl</t>
  </si>
  <si>
    <t>64629</t>
  </si>
  <si>
    <t>Trml dstrj ios bvn 1st 2 l/s</t>
  </si>
  <si>
    <t>64628</t>
  </si>
  <si>
    <t>Rmvl hpglsl nstim ary pg</t>
  </si>
  <si>
    <t>64584</t>
  </si>
  <si>
    <t>Rev/rplct hpglsl nstm ary pg</t>
  </si>
  <si>
    <t>64583</t>
  </si>
  <si>
    <t>Opn mpltj hpglsl nstm ary pg</t>
  </si>
  <si>
    <t>64582</t>
  </si>
  <si>
    <t>Opn impltj nea sacral nerve</t>
  </si>
  <si>
    <t>Opn impltj nea neuromuscular</t>
  </si>
  <si>
    <t>Opn impltj nea perph nerve</t>
  </si>
  <si>
    <t>Opn impltj crnl nrv nea&amp;pg</t>
  </si>
  <si>
    <t>Lam w/cordotomy 1stg thrc</t>
  </si>
  <si>
    <t>Lam factc/frmt arthrd lum ea</t>
  </si>
  <si>
    <t>63053</t>
  </si>
  <si>
    <t>Lam facetc/frmt arthrd lum 1</t>
  </si>
  <si>
    <t>63052</t>
  </si>
  <si>
    <t>Lam facetec &amp;foramot ea addl</t>
  </si>
  <si>
    <t>Lam facetec &amp; foramot lumbar</t>
  </si>
  <si>
    <t>Lam facetec &amp; foramot thrc</t>
  </si>
  <si>
    <t>Lam facetec &amp; foramot crv</t>
  </si>
  <si>
    <t>Dcmprn px perq 1/mlt lumbar</t>
  </si>
  <si>
    <t>Litt icr mlt trj mlt/cplx ls</t>
  </si>
  <si>
    <t>61737</t>
  </si>
  <si>
    <t>Litt icr 1 traj 1 smpl les</t>
  </si>
  <si>
    <t>61736</t>
  </si>
  <si>
    <t>Revj prior hypspad repair</t>
  </si>
  <si>
    <t>Rpr hypspad comp dsj &amp; urtp</t>
  </si>
  <si>
    <t>Rrp hypspad comp moblj&amp;urtp</t>
  </si>
  <si>
    <t>Rpr hypspad comp simple</t>
  </si>
  <si>
    <t>53454</t>
  </si>
  <si>
    <t>53453</t>
  </si>
  <si>
    <t>53452</t>
  </si>
  <si>
    <t>53451</t>
  </si>
  <si>
    <t>Transorl lwr esophgl myotomy</t>
  </si>
  <si>
    <t>43497</t>
  </si>
  <si>
    <t>Dise eval slp do brth flx dx</t>
  </si>
  <si>
    <t>42975</t>
  </si>
  <si>
    <t>Open hrv uxtr art 1 sgm cab</t>
  </si>
  <si>
    <t>Perq trluml angp nt/recr coa</t>
  </si>
  <si>
    <t>33897</t>
  </si>
  <si>
    <t>Evasc st rpr thrc/aa x crsg</t>
  </si>
  <si>
    <t>33895</t>
  </si>
  <si>
    <t>Evasc st rpr thrc/aa acrs br</t>
  </si>
  <si>
    <t>33894</t>
  </si>
  <si>
    <t>Ndsc hrv uxtr art 1 sgm cab</t>
  </si>
  <si>
    <t>33509</t>
  </si>
  <si>
    <t>Vlvt pv clsd hrt via p-art</t>
  </si>
  <si>
    <t>Tcat plmt&amp;rmvl cepd perq</t>
  </si>
  <si>
    <t>33370</t>
  </si>
  <si>
    <t>Excl laa thrscp any method</t>
  </si>
  <si>
    <t>33269</t>
  </si>
  <si>
    <t>Excl laa opn oth px any meth</t>
  </si>
  <si>
    <t>33268</t>
  </si>
  <si>
    <t>Excl laa open any method</t>
  </si>
  <si>
    <t>33267</t>
  </si>
  <si>
    <t>Sho arthrs srg capsulorraphy</t>
  </si>
  <si>
    <t>Arthrd ant dfrm 8+ vrt sgm</t>
  </si>
  <si>
    <t>Arthrd ant dfrm 4-7 vrt sgm</t>
  </si>
  <si>
    <t>Arthrd ant dfrm 2-3 vrt sgm</t>
  </si>
  <si>
    <t>Arthrd pst dfrm 13+ vrt sgm</t>
  </si>
  <si>
    <t>Arthrd pst dfrm 7-12 vrt sgm</t>
  </si>
  <si>
    <t>Arthrd pst dfrm&lt;6 vrt sgm</t>
  </si>
  <si>
    <t>Arthrd cmbn 1ntrspc ea addl</t>
  </si>
  <si>
    <t>Arthrd cmbn 1ntrspc lumbar</t>
  </si>
  <si>
    <t>Arthrd pst tq 1ntrspc lm ea</t>
  </si>
  <si>
    <t>Arthrd pst tq 1ntrspc lum</t>
  </si>
  <si>
    <t>Arthrd pst tq 1ntrspc ea add</t>
  </si>
  <si>
    <t>Arthrd pst tq 1ntrspc lumbar</t>
  </si>
  <si>
    <t>Arthrd pst tq 1ntrspc thrc</t>
  </si>
  <si>
    <t>Arthrd pst tq 1ntrspc crv</t>
  </si>
  <si>
    <t>Arthrd pst tq atlas-axis</t>
  </si>
  <si>
    <t>Arthrd pst tq craniocervical</t>
  </si>
  <si>
    <t>Arthrd pre-sac ntrbdy l5-s1</t>
  </si>
  <si>
    <t>Arthrd ant ntrbd min dsc ea</t>
  </si>
  <si>
    <t>Arthrd ant ntrbd min dsc lum</t>
  </si>
  <si>
    <t>Arthrd ant ntrbd min dsc thc</t>
  </si>
  <si>
    <t>Arthrd ant ntrbd min dsc crv</t>
  </si>
  <si>
    <t>Arthrd ant ntrbd cervical ea</t>
  </si>
  <si>
    <t>Arthrd ant ntrbdy cervical</t>
  </si>
  <si>
    <t>Arthrd ant toral/xoral c1-c2</t>
  </si>
  <si>
    <t>Arthrd lat xtrcvtry tq ea ad</t>
  </si>
  <si>
    <t>Arthrd lat xtrcvtry tq lmbr</t>
  </si>
  <si>
    <t>Arthrd lat xtrcvtry tq thrc</t>
  </si>
  <si>
    <t>Osteot dsc ant 1vrt sgm ea</t>
  </si>
  <si>
    <t>Osteot dsc ant 1vrt sgm lmbr</t>
  </si>
  <si>
    <t>Osteot dsc ant 1vrt sgm thrc</t>
  </si>
  <si>
    <t>Osteot dsc ant 1 vrt sgm crv</t>
  </si>
  <si>
    <t>Clsd tx nsl fx w/mnpj&amp;stablj</t>
  </si>
  <si>
    <t>Clsd tx nsl fx mnpj wo stblj</t>
  </si>
  <si>
    <t>Insertion drug dlvr implant</t>
  </si>
  <si>
    <t>N-nvs artl plaq alys rvw i&amp;r</t>
  </si>
  <si>
    <t>0713T</t>
  </si>
  <si>
    <t>N-nvs artl plaq alys quan</t>
  </si>
  <si>
    <t>0712T</t>
  </si>
  <si>
    <t>N-nvs artl plaq alys dat prp</t>
  </si>
  <si>
    <t>0711T</t>
  </si>
  <si>
    <t>N-invas artl plaq alys</t>
  </si>
  <si>
    <t>0710T</t>
  </si>
  <si>
    <t>Id ca immntx each addl njx</t>
  </si>
  <si>
    <t>0709T</t>
  </si>
  <si>
    <t>Id ca immntx prep &amp; 1st njx</t>
  </si>
  <si>
    <t>0708T</t>
  </si>
  <si>
    <t>Njx b1 sub mtrl sbchdrl dfct</t>
  </si>
  <si>
    <t>0707T</t>
  </si>
  <si>
    <t>Rem tx amblyopia i&amp;r phy/qhp</t>
  </si>
  <si>
    <t>0706T</t>
  </si>
  <si>
    <t>Rem tx amblyopia tech sprt</t>
  </si>
  <si>
    <t>0705T</t>
  </si>
  <si>
    <t>Rem tx amblyopia setup&amp;edu</t>
  </si>
  <si>
    <t>0704T</t>
  </si>
  <si>
    <t>Molec fluor img sus nev ea</t>
  </si>
  <si>
    <t>0701T</t>
  </si>
  <si>
    <t>Molec fluor img sus nev 1st</t>
  </si>
  <si>
    <t>0700T</t>
  </si>
  <si>
    <t>Njx pst chmbr eye medication</t>
  </si>
  <si>
    <t>0699T</t>
  </si>
  <si>
    <t>Quan mr tiss w/mri mlt orgn</t>
  </si>
  <si>
    <t>0698T</t>
  </si>
  <si>
    <t>Quan mr tis wo mri mlt orgn</t>
  </si>
  <si>
    <t>0697T</t>
  </si>
  <si>
    <t>Bdy surf mapg pm/cvdfb f/up</t>
  </si>
  <si>
    <t>0696T</t>
  </si>
  <si>
    <t>Bdy srf mpg pm/cvdfb tm impl</t>
  </si>
  <si>
    <t>0695T</t>
  </si>
  <si>
    <t>3d vol img&amp;rcnstj brst/ax</t>
  </si>
  <si>
    <t>0694T</t>
  </si>
  <si>
    <t>Compre ful bdy 3d mtn alys</t>
  </si>
  <si>
    <t>0693T</t>
  </si>
  <si>
    <t>Therapeutic ultrafiltration</t>
  </si>
  <si>
    <t>0692T</t>
  </si>
  <si>
    <t>Auto alys xst ct std vrt fx</t>
  </si>
  <si>
    <t>0691T</t>
  </si>
  <si>
    <t>Quan us tis charac w/dx us</t>
  </si>
  <si>
    <t>0690T</t>
  </si>
  <si>
    <t>Quan us tis charac w/o dx us</t>
  </si>
  <si>
    <t>0689T</t>
  </si>
  <si>
    <t>Tx amblyopia assmt w/report</t>
  </si>
  <si>
    <t>0688T</t>
  </si>
  <si>
    <t>Tx amblyopia dev setup 1st</t>
  </si>
  <si>
    <t>0687T</t>
  </si>
  <si>
    <t>Histotripsy mal hepatcel tis</t>
  </si>
  <si>
    <t>0686T</t>
  </si>
  <si>
    <t>Interrog dev eval isdss ip</t>
  </si>
  <si>
    <t>0685T</t>
  </si>
  <si>
    <t>Peri-px dev eval isdss ip</t>
  </si>
  <si>
    <t>0684T</t>
  </si>
  <si>
    <t>Prgrmg dev eval isdss ip</t>
  </si>
  <si>
    <t>0683T</t>
  </si>
  <si>
    <t>Removal pulse gen only isdss</t>
  </si>
  <si>
    <t>0682T</t>
  </si>
  <si>
    <t>Rlcj pulse gen only isdss</t>
  </si>
  <si>
    <t>0681T</t>
  </si>
  <si>
    <t>Insj/rplcmt pg only isdss</t>
  </si>
  <si>
    <t>0680T</t>
  </si>
  <si>
    <t>Laps rmvl lead isdss</t>
  </si>
  <si>
    <t>0679T</t>
  </si>
  <si>
    <t>Laps repos lead isdss ea add</t>
  </si>
  <si>
    <t>0678T</t>
  </si>
  <si>
    <t>Laps repos lead isdss 1st ld</t>
  </si>
  <si>
    <t>0677T</t>
  </si>
  <si>
    <t>Laps insj nw/rpcmt isdss ea</t>
  </si>
  <si>
    <t>0676T</t>
  </si>
  <si>
    <t>Laps insj nw/rpcmt isdss 1ld</t>
  </si>
  <si>
    <t>0675T</t>
  </si>
  <si>
    <t>Laps insj nw/rpcmt prm isdss</t>
  </si>
  <si>
    <t>0674T</t>
  </si>
  <si>
    <t>Abltj b9 thyr ndul perq lasr</t>
  </si>
  <si>
    <t>0673T</t>
  </si>
  <si>
    <t>Ndovag cryg rf remdl tiss</t>
  </si>
  <si>
    <t>0672T</t>
  </si>
  <si>
    <t>Insj ant sgm aq drg dev 1+</t>
  </si>
  <si>
    <t>0671T</t>
  </si>
  <si>
    <t>Bkbench rcnstj don uter artl</t>
  </si>
  <si>
    <t>0670T</t>
  </si>
  <si>
    <t>Bkbench rcnstj don uter ven</t>
  </si>
  <si>
    <t>0669T</t>
  </si>
  <si>
    <t>Bkbench prep don uter algrft</t>
  </si>
  <si>
    <t>0668T</t>
  </si>
  <si>
    <t>Don hysterectomy rcp uter</t>
  </si>
  <si>
    <t>0667T</t>
  </si>
  <si>
    <t>Don hysterectomy laps liv</t>
  </si>
  <si>
    <t>0666T</t>
  </si>
  <si>
    <t>Don hysterectomy open liv</t>
  </si>
  <si>
    <t>0665T</t>
  </si>
  <si>
    <t>Don hysterectomy open cdvr</t>
  </si>
  <si>
    <t>0664T</t>
  </si>
  <si>
    <t>Scalp cool plmt mntr rmvl</t>
  </si>
  <si>
    <t>0663T</t>
  </si>
  <si>
    <t>Scalp cool 1st meas&amp;calbrj</t>
  </si>
  <si>
    <t>0662T</t>
  </si>
  <si>
    <t>Rmvl&amp;rimpltj ant sgm implt</t>
  </si>
  <si>
    <t>0661T</t>
  </si>
  <si>
    <t>Implt ant sgm io nbio rx sys</t>
  </si>
  <si>
    <t>0660T</t>
  </si>
  <si>
    <t>Tcat intra-c nfs supersat o2</t>
  </si>
  <si>
    <t>0659T</t>
  </si>
  <si>
    <t>Elec impd spectrsc 1+skn les</t>
  </si>
  <si>
    <t>0658T</t>
  </si>
  <si>
    <t>Vrt bdy tethering ant 8+ seg</t>
  </si>
  <si>
    <t>0657T</t>
  </si>
  <si>
    <t>Vrt bdy tethering ant &lt;7 seg</t>
  </si>
  <si>
    <t>0656T</t>
  </si>
  <si>
    <t>Tprnl focal abltj mal prst8</t>
  </si>
  <si>
    <t>0655T</t>
  </si>
  <si>
    <t>Egd flx transnasal tube/cath</t>
  </si>
  <si>
    <t>0654T</t>
  </si>
  <si>
    <t>Egd flx transnasal bx 1/mlt</t>
  </si>
  <si>
    <t>0653T</t>
  </si>
  <si>
    <t>Egd flx transnasal dx br/wa</t>
  </si>
  <si>
    <t>0652T</t>
  </si>
  <si>
    <t>Mag ctrld capsule endoscopy</t>
  </si>
  <si>
    <t>0651T</t>
  </si>
  <si>
    <t>Prgrmg dev eval scrms remote</t>
  </si>
  <si>
    <t>0650T</t>
  </si>
  <si>
    <t>Quan mr tiss w/mri 1orgn</t>
  </si>
  <si>
    <t>0649T</t>
  </si>
  <si>
    <t>Quan mr tis wo mri 1orgn</t>
  </si>
  <si>
    <t>0648T</t>
  </si>
  <si>
    <t>Insj gtube perq mag gastrpxy</t>
  </si>
  <si>
    <t>0647T</t>
  </si>
  <si>
    <t>Ttvi/rplcmt w/prstc vlv perq</t>
  </si>
  <si>
    <t>0646T</t>
  </si>
  <si>
    <t>Tcat impltj c sins rdctj dev</t>
  </si>
  <si>
    <t>0645T</t>
  </si>
  <si>
    <t>Tcat rmvl/dblk icar mas perq</t>
  </si>
  <si>
    <t>0644T</t>
  </si>
  <si>
    <t>Tcat l ventr rstrj dev implt</t>
  </si>
  <si>
    <t>0643T</t>
  </si>
  <si>
    <t>0640T</t>
  </si>
  <si>
    <t>Anes neuromd/ntrvrt lmbr/sac</t>
  </si>
  <si>
    <t>01942</t>
  </si>
  <si>
    <t>Anes neuromd/ntrvrt crv/thrc</t>
  </si>
  <si>
    <t>01941</t>
  </si>
  <si>
    <t>Anes nulyt agt lmbr/sac</t>
  </si>
  <si>
    <t>01940</t>
  </si>
  <si>
    <t>Anes nulyt agt crv/thrc</t>
  </si>
  <si>
    <t>01939</t>
  </si>
  <si>
    <t>Anes drg/aspir lmbr/sac</t>
  </si>
  <si>
    <t>01938</t>
  </si>
  <si>
    <t>Anes drg/aspir crv/thrc</t>
  </si>
  <si>
    <t>01937</t>
  </si>
  <si>
    <t>Esw phy anes lat hmrl epcndl</t>
  </si>
  <si>
    <t>Esw muscskel sys nos</t>
  </si>
  <si>
    <t>See "GPCI" spreadsheet</t>
  </si>
  <si>
    <t>Culture bacterial urine</t>
  </si>
  <si>
    <t>P7001</t>
  </si>
  <si>
    <t>Skin sub fda clrd as dev nos</t>
  </si>
  <si>
    <t>A4100</t>
  </si>
  <si>
    <t>Innovamatrix fs, per sq cm</t>
  </si>
  <si>
    <t>A2013</t>
  </si>
  <si>
    <t>Suprathel, per sq cm</t>
  </si>
  <si>
    <t>A2012</t>
  </si>
  <si>
    <t>Supra sdrm, per sq cm</t>
  </si>
  <si>
    <t>A2011</t>
  </si>
  <si>
    <t>Apis, per square centimeter</t>
  </si>
  <si>
    <t>A2010</t>
  </si>
  <si>
    <t>Symphony, per sq cm</t>
  </si>
  <si>
    <t>A2009</t>
  </si>
  <si>
    <t>Theragenesis, per sq cm</t>
  </si>
  <si>
    <t>A2008</t>
  </si>
  <si>
    <t>Restrata, per sq cm</t>
  </si>
  <si>
    <t>A2007</t>
  </si>
  <si>
    <t>Novosorb synpath per sq cm</t>
  </si>
  <si>
    <t>A2006</t>
  </si>
  <si>
    <t>Microlyte matrix, per sq cm</t>
  </si>
  <si>
    <t>A2005</t>
  </si>
  <si>
    <t>A2004</t>
  </si>
  <si>
    <t>Mirragen adv wnd mat per sq</t>
  </si>
  <si>
    <t>A2002</t>
  </si>
  <si>
    <t>Innovamatrix ac, per sq cm</t>
  </si>
  <si>
    <t>A2001</t>
  </si>
  <si>
    <t>Prolng ip/obs e/m ea 15 min</t>
  </si>
  <si>
    <t>Rem ther mntr dev sply cbt</t>
  </si>
  <si>
    <t>Mlt fam grp bhv train ea add</t>
  </si>
  <si>
    <t>Mlt fam grp bhv train 1st 60</t>
  </si>
  <si>
    <t>Quan puplmtry phy/qhp uni/bi</t>
  </si>
  <si>
    <t>Njx cath slct p angrph mapca</t>
  </si>
  <si>
    <t>Njx cath slct pulm vn angrph</t>
  </si>
  <si>
    <t>Njx cath slct p-art angrp bi</t>
  </si>
  <si>
    <t>Njx cth slct p-art angrp uni</t>
  </si>
  <si>
    <t>Orthop traing supvj phys/qhp</t>
  </si>
  <si>
    <t>Dengue vacc quad 2 dose subq</t>
  </si>
  <si>
    <t>90584</t>
  </si>
  <si>
    <t>Nfct agt gntyp alys sarscov2</t>
  </si>
  <si>
    <t>87913</t>
  </si>
  <si>
    <t>Us nrv&amp;acc strux 1xtr compre</t>
  </si>
  <si>
    <t>Laps surg prst8ect smpl stot</t>
  </si>
  <si>
    <t>Rmvl ninfct mesh hernia rpr</t>
  </si>
  <si>
    <t>Rpr parastomal hrna ncr/strn</t>
  </si>
  <si>
    <t>Rpr parastomal hernia rdc</t>
  </si>
  <si>
    <t>Rpr aa hrn rcr &gt; 10 ncr/strn</t>
  </si>
  <si>
    <t>Rpr aa hrn rcr &gt; 10 rdc</t>
  </si>
  <si>
    <t>Rpr aa hrn rcr 3-10 ncr/strn</t>
  </si>
  <si>
    <t>Rpr aa hrn rcr &lt; 3 ncr/strn</t>
  </si>
  <si>
    <t>Rpr aa hrn rcr &lt; 3 rdc</t>
  </si>
  <si>
    <t>Rpr aa hrn 1st &gt; 10 ncr/strn</t>
  </si>
  <si>
    <t>Rpr aa hrn 1st &gt; 10 rdc</t>
  </si>
  <si>
    <t>Rpr aa hrn 1st 3-10 ncr/strn</t>
  </si>
  <si>
    <t>Rpr aa hrn 1st 3-10 rdc</t>
  </si>
  <si>
    <t>Rpr aa hrn 1st &lt; 3 ncr/strn</t>
  </si>
  <si>
    <t>Rpr aa hrn 1st &lt; 3 cm rdc</t>
  </si>
  <si>
    <t>Egd flx trnsorl rmvl balo</t>
  </si>
  <si>
    <t>Egd flx trnsorl dplmnt balo</t>
  </si>
  <si>
    <t>Rpr nsl vlv collapse w/rmdlg</t>
  </si>
  <si>
    <t>Prq av fstl crt uxtr sep acs</t>
  </si>
  <si>
    <t>Prq av fstl crtj uxtr 1 acs</t>
  </si>
  <si>
    <t>Perq p-art revsc each addl</t>
  </si>
  <si>
    <t>Perq p-art revsc 1 abnor bi</t>
  </si>
  <si>
    <t>Perq p-art revsc 1 abnor uni</t>
  </si>
  <si>
    <t>Perq p-art revsc 1 nm nt bi</t>
  </si>
  <si>
    <t>Perq p-art revsc 1 nm nt uni</t>
  </si>
  <si>
    <t>Tot disc arthrp 2ntrspc lmbr</t>
  </si>
  <si>
    <t>Removal sutr&amp;stapl xreq anes</t>
  </si>
  <si>
    <t>Removal sutr/stapl xreq anes</t>
  </si>
  <si>
    <t>Impl absrb msh/prsth dly cls</t>
  </si>
  <si>
    <t>Xenograft impltj artclr surf</t>
  </si>
  <si>
    <t>0737T</t>
  </si>
  <si>
    <t>Colonic lavage 35+l water</t>
  </si>
  <si>
    <t>0736T</t>
  </si>
  <si>
    <t>Prep tum cav iort prim crnot</t>
  </si>
  <si>
    <t>0735T</t>
  </si>
  <si>
    <t>0734T</t>
  </si>
  <si>
    <t>0733T</t>
  </si>
  <si>
    <t>Immntx admn electroporatn im</t>
  </si>
  <si>
    <t>0732T</t>
  </si>
  <si>
    <t>Augmnt ai-based fcl phnt a/r</t>
  </si>
  <si>
    <t>0731T</t>
  </si>
  <si>
    <t>Trabeculotomy lsr w/oct gdn</t>
  </si>
  <si>
    <t>0730T</t>
  </si>
  <si>
    <t>Dx alys vstblr implt uni sbq</t>
  </si>
  <si>
    <t>0729T</t>
  </si>
  <si>
    <t>Dx alys vstblr implt uni 1st</t>
  </si>
  <si>
    <t>0728T</t>
  </si>
  <si>
    <t>Rmvl&amp;rplcmt implt vstblr dev</t>
  </si>
  <si>
    <t>0727T</t>
  </si>
  <si>
    <t>Rmvl implt vstibular dev uni</t>
  </si>
  <si>
    <t>0726T</t>
  </si>
  <si>
    <t>Vestibular dev impltj uni</t>
  </si>
  <si>
    <t>0725T</t>
  </si>
  <si>
    <t>Qmrcp w/dx mri same anatomy</t>
  </si>
  <si>
    <t>0724T</t>
  </si>
  <si>
    <t>Qmrcp w/o dx mri sm anat ses</t>
  </si>
  <si>
    <t>0723T</t>
  </si>
  <si>
    <t>Quan ct tiss charac w/ct</t>
  </si>
  <si>
    <t>0722T</t>
  </si>
  <si>
    <t>Quan ct tiss charac w/o ct</t>
  </si>
  <si>
    <t>0721T</t>
  </si>
  <si>
    <t>Prq elc nrv stim cn wo implt</t>
  </si>
  <si>
    <t>0720T</t>
  </si>
  <si>
    <t>Pst vrt jt rplcmt lmbr 1 sgm</t>
  </si>
  <si>
    <t>0719T</t>
  </si>
  <si>
    <t>Adrc ther prtl rc tear njx</t>
  </si>
  <si>
    <t>0718T</t>
  </si>
  <si>
    <t>Adrc ther prtl rc tear</t>
  </si>
  <si>
    <t>0717T</t>
  </si>
  <si>
    <t>Car acous wavfrm rec cad rsk</t>
  </si>
  <si>
    <t>0716T</t>
  </si>
  <si>
    <t>Perq trluml coronry lithotrp</t>
  </si>
  <si>
    <t>Tprnl lsr ablt b9 prst8 hypr</t>
  </si>
  <si>
    <t>0714T</t>
  </si>
  <si>
    <t>2024 MP GPCI</t>
  </si>
  <si>
    <t>2024 PE GPCI</t>
  </si>
  <si>
    <t>2023 MP GPCI</t>
  </si>
  <si>
    <t>2023 PE GPCI</t>
  </si>
  <si>
    <t>2023 PW GPCI (with 1.0 Floor)</t>
  </si>
  <si>
    <t>Medicare Administrative Contractor (MAC)</t>
  </si>
  <si>
    <t>Colgn crs-link crn&amp;pachymtry</t>
  </si>
  <si>
    <t>Rem r-t mtn nrehab ther sply</t>
  </si>
  <si>
    <t>Rem r-t mtn nrehab tx mgmt</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</si>
  <si>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</si>
  <si>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</si>
  <si>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</si>
  <si>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</si>
  <si>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</si>
  <si>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</si>
  <si>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</si>
  <si>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</si>
  <si>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</si>
  <si>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</si>
  <si>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</si>
  <si>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</si>
  <si>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</si>
  <si>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</si>
  <si>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</si>
  <si>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</si>
  <si>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</si>
  <si>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</si>
  <si>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</si>
  <si>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</si>
  <si>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</si>
  <si>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</si>
  <si>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</si>
  <si>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</si>
  <si>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</si>
  <si>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</si>
  <si>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</si>
  <si>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</si>
  <si>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</si>
  <si>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</si>
  <si>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</si>
  <si>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</si>
  <si>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</si>
  <si>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</si>
  <si>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</si>
  <si>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</si>
  <si>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</si>
  <si>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</si>
  <si>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</si>
  <si>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</si>
  <si>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</si>
  <si>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</si>
  <si>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</si>
  <si>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</si>
  <si>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</si>
  <si>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</si>
  <si>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</si>
  <si>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</si>
  <si>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</si>
  <si>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</si>
  <si>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</si>
  <si>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</si>
  <si>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</si>
  <si>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</si>
  <si>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</si>
  <si>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</si>
  <si>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</si>
  <si>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0767T</t>
  </si>
  <si>
    <t>0770T</t>
  </si>
  <si>
    <t>Vr technology assist therapy</t>
  </si>
  <si>
    <t>0771T</t>
  </si>
  <si>
    <t>Vr px dissoc svc sm phy 1st</t>
  </si>
  <si>
    <t>0772T</t>
  </si>
  <si>
    <t>Vr px dissoc svc sm phy ea</t>
  </si>
  <si>
    <t>0773T</t>
  </si>
  <si>
    <t>Vr px dissoc svc oth phy 1st</t>
  </si>
  <si>
    <t>0774T</t>
  </si>
  <si>
    <t>Vr px dissoc svc oth phy ea</t>
  </si>
  <si>
    <t>0776T</t>
  </si>
  <si>
    <t>Ther indctj ntrabrn hypthrm</t>
  </si>
  <si>
    <t>0777T</t>
  </si>
  <si>
    <t>R-t prs sensing edrl gdn sys</t>
  </si>
  <si>
    <t>0778T</t>
  </si>
  <si>
    <t>Smmg cncrnt appl imu snr</t>
  </si>
  <si>
    <t>0779T</t>
  </si>
  <si>
    <t>Gi myoelectrical actv study</t>
  </si>
  <si>
    <t>0781T</t>
  </si>
  <si>
    <t>Brnchsc rf dstrj pulm nrv bi</t>
  </si>
  <si>
    <t>0782T</t>
  </si>
  <si>
    <t>Brnchsc rf dstrj plm nrv uni</t>
  </si>
  <si>
    <t>0783T</t>
  </si>
  <si>
    <t>Tc auriculr neurostimulation</t>
  </si>
  <si>
    <t>15778</t>
  </si>
  <si>
    <t>Removal sutr/staple req anes</t>
  </si>
  <si>
    <t>15853</t>
  </si>
  <si>
    <t>15854</t>
  </si>
  <si>
    <t>Unlisted px exc pressure ulc</t>
  </si>
  <si>
    <t>Unlistd px skn muc memb subq</t>
  </si>
  <si>
    <t>Prepj tum cav iort prtl mast</t>
  </si>
  <si>
    <t>Unlisted procedure breast</t>
  </si>
  <si>
    <t>Unlisted px muscskel general</t>
  </si>
  <si>
    <t>Unlisted maxlfcl prosth px</t>
  </si>
  <si>
    <t>Unlisted cranfcl&amp;maxlfcl px</t>
  </si>
  <si>
    <t>Unlisted muscskel px head</t>
  </si>
  <si>
    <t>Unlisted px neck/thorax</t>
  </si>
  <si>
    <t>Removal anterior instrmj</t>
  </si>
  <si>
    <t>Tot disc arthrp 1ntrspc crv</t>
  </si>
  <si>
    <t>Tot disc arthrp 1ntrspc lmbr</t>
  </si>
  <si>
    <t>Tot disc arthrp 2nd lvl crv</t>
  </si>
  <si>
    <t>22860</t>
  </si>
  <si>
    <t>Rev rplcm arthrp 1ntrspc crv</t>
  </si>
  <si>
    <t>Rev rplcm rthrp 1ntrspc lmbr</t>
  </si>
  <si>
    <t>Rmvl tot arthrp 1ntrspc crv</t>
  </si>
  <si>
    <t>Rmvl tot arthrp 1ntrspc lmbr</t>
  </si>
  <si>
    <t>Unlisted procedure spine</t>
  </si>
  <si>
    <t>Unlisted px abdomen muscskel</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</si>
  <si>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</si>
  <si>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</si>
  <si>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</si>
  <si>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</si>
  <si>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</si>
  <si>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</si>
  <si>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</si>
  <si>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</si>
  <si>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</si>
  <si>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</si>
  <si>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</si>
  <si>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</si>
  <si>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</si>
  <si>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</si>
  <si>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</si>
  <si>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</si>
  <si>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</si>
  <si>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</si>
  <si>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</si>
  <si>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</si>
  <si>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</si>
  <si>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</si>
  <si>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</si>
  <si>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</si>
  <si>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</si>
  <si>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</si>
  <si>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</si>
  <si>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</si>
  <si>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</si>
  <si>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</si>
  <si>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</si>
  <si>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Interthoracoscplr amputation</t>
  </si>
  <si>
    <t>Disarticulation shoulder</t>
  </si>
  <si>
    <t>Disarticulation sho sec clsr</t>
  </si>
  <si>
    <t>Unlisted procedure shoulder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</si>
  <si>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</si>
  <si>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</si>
  <si>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</si>
  <si>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</si>
  <si>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</si>
  <si>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</si>
  <si>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</si>
  <si>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</si>
  <si>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</si>
  <si>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</si>
  <si>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</si>
  <si>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</si>
  <si>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</si>
  <si>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</si>
  <si>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</si>
  <si>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</si>
  <si>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</si>
  <si>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</si>
  <si>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</si>
  <si>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</si>
  <si>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</si>
  <si>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</si>
  <si>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</si>
  <si>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</si>
  <si>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rescj tum dstl/shft hum</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</si>
  <si>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</si>
  <si>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</si>
  <si>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</si>
  <si>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</si>
  <si>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</si>
  <si>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</si>
  <si>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</si>
  <si>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</si>
  <si>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</si>
  <si>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</si>
  <si>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</si>
  <si>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</si>
  <si>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</si>
  <si>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</si>
  <si>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</si>
  <si>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</si>
  <si>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Unlisted px humerus/elbow</t>
  </si>
  <si>
    <t>Unlisted px forearm/wrist</t>
  </si>
  <si>
    <t>Unlisted px hands/fingers</t>
  </si>
  <si>
    <t>Arthrd si jt perq/min nvas</t>
  </si>
  <si>
    <t>Arthr si jt opn b1grf instrm</t>
  </si>
  <si>
    <t>Arthrodesis symphysis pubis</t>
  </si>
  <si>
    <t>Unlisted px pelvis/hip joint</t>
  </si>
  <si>
    <t>Unlisted px femur/knee</t>
  </si>
  <si>
    <t>Unlisted px leg/ankle</t>
  </si>
  <si>
    <t>Unlisted px foot/toes</t>
  </si>
  <si>
    <t>Unlisted px casting/strpg</t>
  </si>
  <si>
    <t>Unlisted px arthroscopy</t>
  </si>
  <si>
    <t>30469</t>
  </si>
  <si>
    <t>Unlisted procedure nose</t>
  </si>
  <si>
    <t>Unlisted px accessory sinus</t>
  </si>
  <si>
    <t>Unlisted procedure larynx</t>
  </si>
  <si>
    <t>Unlisted px trachea bronchi</t>
  </si>
  <si>
    <t>Unlisted px lungs &amp; pleura</t>
  </si>
  <si>
    <t>33900</t>
  </si>
  <si>
    <t>33901</t>
  </si>
  <si>
    <t>33902</t>
  </si>
  <si>
    <t>33903</t>
  </si>
  <si>
    <t>33904</t>
  </si>
  <si>
    <t>Unlisted px cardiac surgery</t>
  </si>
  <si>
    <t>Revj fem anast nonautog grf</t>
  </si>
  <si>
    <t>Revj fem anast autog vn grf</t>
  </si>
  <si>
    <t>Unlisted px vascular njx</t>
  </si>
  <si>
    <t>36836</t>
  </si>
  <si>
    <t>36837</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</si>
  <si>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</si>
  <si>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</si>
  <si>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</si>
  <si>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</si>
  <si>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</si>
  <si>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</si>
  <si>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</si>
  <si>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</si>
  <si>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</si>
  <si>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</si>
  <si>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</si>
  <si>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</si>
  <si>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</si>
  <si>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</si>
  <si>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</si>
  <si>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</si>
  <si>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43290</t>
  </si>
  <si>
    <t>43291</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</si>
  <si>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</si>
  <si>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</si>
  <si>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</si>
  <si>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</si>
  <si>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</si>
  <si>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</si>
  <si>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</si>
  <si>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</si>
  <si>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</si>
  <si>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</si>
  <si>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</si>
  <si>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</si>
  <si>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</si>
  <si>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</si>
  <si>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49591</t>
  </si>
  <si>
    <t>49592</t>
  </si>
  <si>
    <t>49593</t>
  </si>
  <si>
    <t>49594</t>
  </si>
  <si>
    <t>49595</t>
  </si>
  <si>
    <t>49596</t>
  </si>
  <si>
    <t>49613</t>
  </si>
  <si>
    <t>49614</t>
  </si>
  <si>
    <t>49615</t>
  </si>
  <si>
    <t>Rpr aa hrn rcr 3-10 rdc</t>
  </si>
  <si>
    <t>49616</t>
  </si>
  <si>
    <t>49617</t>
  </si>
  <si>
    <t>49618</t>
  </si>
  <si>
    <t>49621</t>
  </si>
  <si>
    <t>49622</t>
  </si>
  <si>
    <t>49623</t>
  </si>
  <si>
    <t>Unlstd laps px hrnap hrnrphy</t>
  </si>
  <si>
    <t>Unlisted px abd pertm&amp;omn</t>
  </si>
  <si>
    <t>Nfros nfrot w/drg</t>
  </si>
  <si>
    <t>Nephrotomy w/exploration</t>
  </si>
  <si>
    <t>Nl removal calculus</t>
  </si>
  <si>
    <t>Nl sec surg operj calculus</t>
  </si>
  <si>
    <t>Nl comp cgen kdn abnormality</t>
  </si>
  <si>
    <t>Nl rmvl lg staghorn calculus</t>
  </si>
  <si>
    <t>Perq nl/pl lithotrp smpl&lt;2cm</t>
  </si>
  <si>
    <t>Perq nl/pl lithotrp cplx&gt;2cm</t>
  </si>
  <si>
    <t>Trnsxj/repos abrrnt rnl vsls</t>
  </si>
  <si>
    <t>Pyelotomy w/exploration</t>
  </si>
  <si>
    <t>Pyelotomy w/drg pyelostomy</t>
  </si>
  <si>
    <t>Pyelotomy w/removal calculus</t>
  </si>
  <si>
    <t>Pyelotomy complicated</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</si>
  <si>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</si>
  <si>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</si>
  <si>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</si>
  <si>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</si>
  <si>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</si>
  <si>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</si>
  <si>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</si>
  <si>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</si>
  <si>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55867</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</si>
  <si>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</si>
  <si>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</si>
  <si>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</si>
  <si>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</si>
  <si>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</si>
  <si>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</si>
  <si>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</si>
  <si>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</si>
  <si>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</si>
  <si>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</si>
  <si>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Njx aa&amp;/strd brch plxs img</t>
  </si>
  <si>
    <t>Njx aa&amp;/strd brch pl nfs img</t>
  </si>
  <si>
    <t>Njx aa&amp;/strd ax nerve img</t>
  </si>
  <si>
    <t>Njx aa&amp;/strd sciatic nrv img</t>
  </si>
  <si>
    <t>Njx aa&amp;/strd sc nrv nfs img</t>
  </si>
  <si>
    <t>Njx aa&amp;/strd femoral nrv img</t>
  </si>
  <si>
    <t>Njx aa&amp;/strd fem nrv nfs img</t>
  </si>
  <si>
    <t>Unlisted px nervous system</t>
  </si>
  <si>
    <t>Trluml dil aq o/f can w/o st</t>
  </si>
  <si>
    <t>Trluml dil aq o/f can w/st</t>
  </si>
  <si>
    <t>Unlisted px ant segment eye</t>
  </si>
  <si>
    <t>Unlisted px posterior segmnt</t>
  </si>
  <si>
    <t>Unlisted procedure orbit</t>
  </si>
  <si>
    <t>Unlisted procedure eyelids</t>
  </si>
  <si>
    <t>Unlisted px conjunctiva</t>
  </si>
  <si>
    <t>Unlisted px lacrimal system</t>
  </si>
  <si>
    <t>Unlisted px external ear</t>
  </si>
  <si>
    <t>Impl oi implt skull perq esp</t>
  </si>
  <si>
    <t>Impl oi implt sk tc esp&lt;100</t>
  </si>
  <si>
    <t>Rplcmt oi implt skl prq esp</t>
  </si>
  <si>
    <t>Rplcm oi implt sk tc esp&lt;100</t>
  </si>
  <si>
    <t>Rmv ntr oi implt skl prq esp</t>
  </si>
  <si>
    <t>Rmv ntr oi imp sk tc esp&lt;100</t>
  </si>
  <si>
    <t>69728</t>
  </si>
  <si>
    <t>69729</t>
  </si>
  <si>
    <t>Impl oi implt sk tc esp&gt;=100</t>
  </si>
  <si>
    <t>69730</t>
  </si>
  <si>
    <t>Rplc oi implt sk tc esp&gt;=100</t>
  </si>
  <si>
    <t>Unlisted px middle ear</t>
  </si>
  <si>
    <t>Unlisted px inner ear</t>
  </si>
  <si>
    <t>Unlisted px temporal bone</t>
  </si>
  <si>
    <t>Unlisted fluoroscopic px</t>
  </si>
  <si>
    <t>Unlisted ct procedure</t>
  </si>
  <si>
    <t>Unlisted mr procedure</t>
  </si>
  <si>
    <t>Unlisted dx radiographic px</t>
  </si>
  <si>
    <t>Us lmtd jt/fcl evl nvasc xtr</t>
  </si>
  <si>
    <t>76883</t>
  </si>
  <si>
    <t>Unlisted px ther rad tx plng</t>
  </si>
  <si>
    <t>Unlisted px med radj physics</t>
  </si>
  <si>
    <t>Unlisted px ther rad tx mgmt</t>
  </si>
  <si>
    <t>Unlisted px clin brachytx</t>
  </si>
  <si>
    <t>Unlisted endocrine px dx nuc</t>
  </si>
  <si>
    <t>Unlstd hematop ret/endo lymp</t>
  </si>
  <si>
    <t>Unlisted gi px dx nuc med</t>
  </si>
  <si>
    <t>Unlisted muscskel px dx nuc</t>
  </si>
  <si>
    <t>Unlisted cv px dx nuc med</t>
  </si>
  <si>
    <t>Unlisted resp px dx nuc med</t>
  </si>
  <si>
    <t>Unlisted nrvs sys px dx nuc</t>
  </si>
  <si>
    <t>Unlisted gu px dx nuc med</t>
  </si>
  <si>
    <t>Unlisted misc px dx nuc med</t>
  </si>
  <si>
    <t>Rp therapy unlisted px</t>
  </si>
  <si>
    <t>Unlisted urinalysis px</t>
  </si>
  <si>
    <t>81418</t>
  </si>
  <si>
    <t>Rx metab gen seq alys pnl 6</t>
  </si>
  <si>
    <t>81441</t>
  </si>
  <si>
    <t>Ibmfs seq alys pnl 30 genes</t>
  </si>
  <si>
    <t>81449</t>
  </si>
  <si>
    <t>81451</t>
  </si>
  <si>
    <t>81456</t>
  </si>
  <si>
    <t>Hemoglobin f fetal chemical</t>
  </si>
  <si>
    <t>Hemoglobin ftl f assay qual</t>
  </si>
  <si>
    <t>Hemoglobin glycosylated a1c</t>
  </si>
  <si>
    <t>Hb glycosylated a1c home dev</t>
  </si>
  <si>
    <t>Hgb methemoglobin qual</t>
  </si>
  <si>
    <t>Hgb methemoglobin quan</t>
  </si>
  <si>
    <t>Hemoglobin plasma</t>
  </si>
  <si>
    <t>Hgb sulfhemoglobin quan</t>
  </si>
  <si>
    <t>Hemoglobin thermolabile</t>
  </si>
  <si>
    <t>Hemoglobin unstable screen</t>
  </si>
  <si>
    <t>Hemoglobin urine</t>
  </si>
  <si>
    <t>Assay of b hexosaminidase ea</t>
  </si>
  <si>
    <t>Assay of homocysteine</t>
  </si>
  <si>
    <t>Asy hydroxycorticosteroids17</t>
  </si>
  <si>
    <t>Asy hydroxyprogesterone 17-d</t>
  </si>
  <si>
    <t>84433</t>
  </si>
  <si>
    <t>Asy thiopurin s-mthyltrnsfrs</t>
  </si>
  <si>
    <t>Unlisted chemistry procedure</t>
  </si>
  <si>
    <t>Unlisted hematology&amp;coagj px</t>
  </si>
  <si>
    <t>Skin test unlisted antign ea</t>
  </si>
  <si>
    <t>Unlisted transfusion med px</t>
  </si>
  <si>
    <t>87467</t>
  </si>
  <si>
    <t>Hepatitis b surface ag quan</t>
  </si>
  <si>
    <t>87468</t>
  </si>
  <si>
    <t>Anaplsma phgcytophlm amp prb</t>
  </si>
  <si>
    <t>87469</t>
  </si>
  <si>
    <t>Babesia microti amp prb</t>
  </si>
  <si>
    <t>87478</t>
  </si>
  <si>
    <t>Borrelia miyamotoi amp prb</t>
  </si>
  <si>
    <t>87484</t>
  </si>
  <si>
    <t>Ehrlicha chaffeensis amp prb</t>
  </si>
  <si>
    <t>87593</t>
  </si>
  <si>
    <t>Orthopoxvirus amp prb each</t>
  </si>
  <si>
    <t>Nfct agt gntyp alys hiv1 rev</t>
  </si>
  <si>
    <t>Nfct agt gntyp alys hep c</t>
  </si>
  <si>
    <t>Nfct agt gntyp alys hiv1</t>
  </si>
  <si>
    <t>Nfct agt gntyp alys cmv</t>
  </si>
  <si>
    <t>Nfct agt gntyp alys hep b</t>
  </si>
  <si>
    <t>Unlisted microbiology px</t>
  </si>
  <si>
    <t>Unlisted necropsy (autopsy)</t>
  </si>
  <si>
    <t>Unlisted cytopathology px</t>
  </si>
  <si>
    <t>Unlisted cytogenetic study</t>
  </si>
  <si>
    <t>Unlisted surgical path px</t>
  </si>
  <si>
    <t>Unlisted in vivo lab service</t>
  </si>
  <si>
    <t>Unlisted misc path test</t>
  </si>
  <si>
    <t>Unlisted immune globulin</t>
  </si>
  <si>
    <t>90611</t>
  </si>
  <si>
    <t>Smallpox&amp;monkeypox vac 0.5ml</t>
  </si>
  <si>
    <t>90622</t>
  </si>
  <si>
    <t>Vaccinia vrs vac 0.3 ml perq</t>
  </si>
  <si>
    <t>90678</t>
  </si>
  <si>
    <t>Rsv vacc pref bivalent im</t>
  </si>
  <si>
    <t>Hepb vacc 2/4 dose adult im</t>
  </si>
  <si>
    <t>Unlisted vaccine/toxoid</t>
  </si>
  <si>
    <t>Unlisted psyc svc/therapy</t>
  </si>
  <si>
    <t>Unlisted dialysis procedure</t>
  </si>
  <si>
    <t>Unlisted dx gi procedure</t>
  </si>
  <si>
    <t>91304</t>
  </si>
  <si>
    <t>Sarscov2 vac 5mcg/0.5ml im</t>
  </si>
  <si>
    <t>Orthop traing pfrmd phys/qhp</t>
  </si>
  <si>
    <t>92066</t>
  </si>
  <si>
    <t>Dx dark adaptation exam i&amp;r</t>
  </si>
  <si>
    <t>Unlisted oph svc/procedure</t>
  </si>
  <si>
    <t>Unlisted orl service/px</t>
  </si>
  <si>
    <t>Njx cgen car cth slctv c ang</t>
  </si>
  <si>
    <t>Njx cgen car cath slctv opac</t>
  </si>
  <si>
    <t>Njx car cth slctv lv/la ang</t>
  </si>
  <si>
    <t>Njx car cth slctv rv/ra ang</t>
  </si>
  <si>
    <t>Njx car cth sprvlv aortgrphy</t>
  </si>
  <si>
    <t>Njx car cth nslc p-art angrp</t>
  </si>
  <si>
    <t>93569</t>
  </si>
  <si>
    <t>93573</t>
  </si>
  <si>
    <t>93574</t>
  </si>
  <si>
    <t>93575</t>
  </si>
  <si>
    <t>Unlisted cv svc/procedure</t>
  </si>
  <si>
    <t>Unlistd noninvas vasc dx std</t>
  </si>
  <si>
    <t>Unlisted pulmonary svc/px</t>
  </si>
  <si>
    <t>Unlisted all/immlg svc/px</t>
  </si>
  <si>
    <t>95919</t>
  </si>
  <si>
    <t>Unlisted neurological dx px</t>
  </si>
  <si>
    <t>96202</t>
  </si>
  <si>
    <t>96203</t>
  </si>
  <si>
    <t>Unl ther/prop/diag inj/inf</t>
  </si>
  <si>
    <t>Unlisted chemotherapy px</t>
  </si>
  <si>
    <t>Unlisted spec derm svc/px</t>
  </si>
  <si>
    <t>Unlisted modality</t>
  </si>
  <si>
    <t>Unlisted therapeutic px</t>
  </si>
  <si>
    <t>Unlisted physcl med/rehab px</t>
  </si>
  <si>
    <t>98978</t>
  </si>
  <si>
    <t>Unlisted special svc px/rprt</t>
  </si>
  <si>
    <t>1st hosp ip/obs sf/low 40</t>
  </si>
  <si>
    <t>1st hosp ip/obs moderate 55</t>
  </si>
  <si>
    <t>1st hosp ip/obs high 75</t>
  </si>
  <si>
    <t>Sbsq hosp ip/obs sf/low 25</t>
  </si>
  <si>
    <t>Sbsq hosp ip/obs moderate 35</t>
  </si>
  <si>
    <t>Sbsq hosp ip/obs high 50</t>
  </si>
  <si>
    <t>Hosp ip/obs sm dt sf/low 45</t>
  </si>
  <si>
    <t>Hosp ip/obs same date mod 70</t>
  </si>
  <si>
    <t>Hosp ip/obs same date hi 85</t>
  </si>
  <si>
    <t>Hosp ip/obs dschrg mgmt 30/&lt;</t>
  </si>
  <si>
    <t>Hosp ip/obs dschrg mgmt &gt;30</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</si>
  <si>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</si>
  <si>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</si>
  <si>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</si>
  <si>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</si>
  <si>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</si>
  <si>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</si>
  <si>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</si>
  <si>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</si>
  <si>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Emr dpt vst mayx req phy/qhp</t>
  </si>
  <si>
    <t>Emergency dept visit sf mdm</t>
  </si>
  <si>
    <t>Emergency dept visit low mdm</t>
  </si>
  <si>
    <t>Emergency dept visit mod mdm</t>
  </si>
  <si>
    <t>Emergency dept visit hi mdm</t>
  </si>
  <si>
    <t>1st nf care sf/low mdm 25</t>
  </si>
  <si>
    <t>1st nf care moderate mdm 35</t>
  </si>
  <si>
    <t>Sbsq nf care sf mdm 10</t>
  </si>
  <si>
    <t>Sbsq nf care moderate mdm 30</t>
  </si>
  <si>
    <t>Sbsq nf care high mdm 45</t>
  </si>
  <si>
    <t>Nf dschrg mgmt 30 min/less</t>
  </si>
  <si>
    <t>Nf dschrg mgmt 30 min+</t>
  </si>
  <si>
    <t>Home/res vst new sf mdm 15</t>
  </si>
  <si>
    <t>Home/res vst new low mdm 30</t>
  </si>
  <si>
    <t>Home/res vst new mod mdm 60</t>
  </si>
  <si>
    <t>Home/res vst new high mdm 75</t>
  </si>
  <si>
    <t>Home/res vst est sf mdm 20</t>
  </si>
  <si>
    <t>Home/res vst est low mdm 30</t>
  </si>
  <si>
    <t>Home/res vst est mod mdm 40</t>
  </si>
  <si>
    <t>Home/res vst est high mdm 60</t>
  </si>
  <si>
    <t>Prolng op e/m each 15 min</t>
  </si>
  <si>
    <t>99418</t>
  </si>
  <si>
    <t>Transj care mgmt mod f2f 14d</t>
  </si>
  <si>
    <t>Transj care mgmt high f2f 7d</t>
  </si>
  <si>
    <t>Unlisted home visit svc/px</t>
  </si>
  <si>
    <t>Xcellistem, 1 mg</t>
  </si>
  <si>
    <t>A2014</t>
  </si>
  <si>
    <t>Omeza collag per 100 mg</t>
  </si>
  <si>
    <t>A2015</t>
  </si>
  <si>
    <t>Phoenix wnd mtrx, per sq cm</t>
  </si>
  <si>
    <t>A2016</t>
  </si>
  <si>
    <t>Permeaderm b, per sq cm</t>
  </si>
  <si>
    <t>A2017</t>
  </si>
  <si>
    <t>Permeaderm glove, each</t>
  </si>
  <si>
    <t>A2018</t>
  </si>
  <si>
    <t>Permeaderm c, per sq cm</t>
  </si>
  <si>
    <t>D0120</t>
  </si>
  <si>
    <t>Periodic oral evaluation</t>
  </si>
  <si>
    <t>D0140</t>
  </si>
  <si>
    <t>Limit oral eval problm focus</t>
  </si>
  <si>
    <t>D0145</t>
  </si>
  <si>
    <t>Oral evaluation, pt &lt; 3yrs</t>
  </si>
  <si>
    <t>D0150</t>
  </si>
  <si>
    <t>Comprehensve oral evaluation</t>
  </si>
  <si>
    <t>D0160</t>
  </si>
  <si>
    <t>Extensv oral eval prob focus</t>
  </si>
  <si>
    <t>D0170</t>
  </si>
  <si>
    <t>Re-eval,est pt,problem focus</t>
  </si>
  <si>
    <t>D0171</t>
  </si>
  <si>
    <t>Re-eval post-op visit</t>
  </si>
  <si>
    <t>D0180</t>
  </si>
  <si>
    <t>Comp periodontal evaluation</t>
  </si>
  <si>
    <t>D0190</t>
  </si>
  <si>
    <t>Screening of a patient</t>
  </si>
  <si>
    <t>D0191</t>
  </si>
  <si>
    <t>Assessment of a patient</t>
  </si>
  <si>
    <t>D0210</t>
  </si>
  <si>
    <t>Intraor comprehensive series</t>
  </si>
  <si>
    <t>D0220</t>
  </si>
  <si>
    <t>Intraoral periapical first</t>
  </si>
  <si>
    <t>D0230</t>
  </si>
  <si>
    <t>Intraoral periapical ea add</t>
  </si>
  <si>
    <t>D0240</t>
  </si>
  <si>
    <t>Intraoral occlusal film</t>
  </si>
  <si>
    <t>D0250</t>
  </si>
  <si>
    <t>Extraoral 2d project image</t>
  </si>
  <si>
    <t>D0251</t>
  </si>
  <si>
    <t>Extraoral posterior image</t>
  </si>
  <si>
    <t>D0270</t>
  </si>
  <si>
    <t>Dental bitewing single image</t>
  </si>
  <si>
    <t>D0272</t>
  </si>
  <si>
    <t>Dental bitewings two images</t>
  </si>
  <si>
    <t>D0273</t>
  </si>
  <si>
    <t>Bitewings - three images</t>
  </si>
  <si>
    <t>D0274</t>
  </si>
  <si>
    <t>Bitewings four images</t>
  </si>
  <si>
    <t>D0277</t>
  </si>
  <si>
    <t>Vert bitewings 7 to 8 images</t>
  </si>
  <si>
    <t>D0310</t>
  </si>
  <si>
    <t>Dental saliography</t>
  </si>
  <si>
    <t>D0320</t>
  </si>
  <si>
    <t>Dental tmj arthrogram incl i</t>
  </si>
  <si>
    <t>D0321</t>
  </si>
  <si>
    <t>Other tmj images by report</t>
  </si>
  <si>
    <t>D0322</t>
  </si>
  <si>
    <t>Dental tomographic survey</t>
  </si>
  <si>
    <t>D0330</t>
  </si>
  <si>
    <t>Panoramic image</t>
  </si>
  <si>
    <t>D0340</t>
  </si>
  <si>
    <t>2d cephalometric image</t>
  </si>
  <si>
    <t>D0350</t>
  </si>
  <si>
    <t>Oral/facial photo images</t>
  </si>
  <si>
    <t>D0364</t>
  </si>
  <si>
    <t>Cone beam ct capt &amp; interp</t>
  </si>
  <si>
    <t>D0365</t>
  </si>
  <si>
    <t>Cone beam ct interprete man</t>
  </si>
  <si>
    <t>D0366</t>
  </si>
  <si>
    <t>Cone beam ct interprete max</t>
  </si>
  <si>
    <t>D0367</t>
  </si>
  <si>
    <t>Cone beam ct interp both jaw</t>
  </si>
  <si>
    <t>D0368</t>
  </si>
  <si>
    <t>Cone beam ct interprete tmj</t>
  </si>
  <si>
    <t>D0369</t>
  </si>
  <si>
    <t>Max mri capture &amp; interprete</t>
  </si>
  <si>
    <t>D0370</t>
  </si>
  <si>
    <t>Max ultrasound capt &amp; interp</t>
  </si>
  <si>
    <t>D0371</t>
  </si>
  <si>
    <t>Sialoendoscopy capt &amp; interp</t>
  </si>
  <si>
    <t>D0372</t>
  </si>
  <si>
    <t>Tomo comp series images</t>
  </si>
  <si>
    <t>D0373</t>
  </si>
  <si>
    <t>Tomo bitewing image</t>
  </si>
  <si>
    <t>D0374</t>
  </si>
  <si>
    <t>Tomo periapical image</t>
  </si>
  <si>
    <t>D0380</t>
  </si>
  <si>
    <t>Cone beam ct capture limited</t>
  </si>
  <si>
    <t>D0381</t>
  </si>
  <si>
    <t>Cone beam ct capt mandible</t>
  </si>
  <si>
    <t>D0382</t>
  </si>
  <si>
    <t>Cone beam ct capt maxilla</t>
  </si>
  <si>
    <t>D0383</t>
  </si>
  <si>
    <t>Cone beam ct both jaws</t>
  </si>
  <si>
    <t>D0384</t>
  </si>
  <si>
    <t>Cone beam ct capture tmj</t>
  </si>
  <si>
    <t>D0385</t>
  </si>
  <si>
    <t>Max mri image capture</t>
  </si>
  <si>
    <t>D0386</t>
  </si>
  <si>
    <t>Max ultrasound image capture</t>
  </si>
  <si>
    <t>D0387</t>
  </si>
  <si>
    <t>Comp image capture only</t>
  </si>
  <si>
    <t>D0388</t>
  </si>
  <si>
    <t>Bitewing image capture only</t>
  </si>
  <si>
    <t>D0389</t>
  </si>
  <si>
    <t>Periopic image capture only</t>
  </si>
  <si>
    <t>D0391</t>
  </si>
  <si>
    <t>Imterprete diagnostic image</t>
  </si>
  <si>
    <t>D0393</t>
  </si>
  <si>
    <t>Trtmnt simulation 3d image</t>
  </si>
  <si>
    <t>D0394</t>
  </si>
  <si>
    <t>Digital sub 2 or more images</t>
  </si>
  <si>
    <t>D0395</t>
  </si>
  <si>
    <t>Fusion 2 or more 3d images</t>
  </si>
  <si>
    <t>D0411</t>
  </si>
  <si>
    <t>Hba1c in office testing</t>
  </si>
  <si>
    <t>D0412</t>
  </si>
  <si>
    <t>Blood glucose level test</t>
  </si>
  <si>
    <t>D0414</t>
  </si>
  <si>
    <t>Lab process microbial spec</t>
  </si>
  <si>
    <t>D0415</t>
  </si>
  <si>
    <t>Collection of microorganisms</t>
  </si>
  <si>
    <t>D0416</t>
  </si>
  <si>
    <t>Viral culture</t>
  </si>
  <si>
    <t>D0417</t>
  </si>
  <si>
    <t>Collect &amp; prep saliva sample</t>
  </si>
  <si>
    <t>D0418</t>
  </si>
  <si>
    <t>Analysis of saliva sample</t>
  </si>
  <si>
    <t>D0419</t>
  </si>
  <si>
    <t>Assess of salivary flow</t>
  </si>
  <si>
    <t>D0422</t>
  </si>
  <si>
    <t>Collect &amp; prep genetic samp</t>
  </si>
  <si>
    <t>D0423</t>
  </si>
  <si>
    <t>Genetic test spec analysis</t>
  </si>
  <si>
    <t>D0425</t>
  </si>
  <si>
    <t>Caries susceptibility test</t>
  </si>
  <si>
    <t>D0431</t>
  </si>
  <si>
    <t>Diag tst detect mucos abnorm</t>
  </si>
  <si>
    <t>D0460</t>
  </si>
  <si>
    <t>Pulp vitality test</t>
  </si>
  <si>
    <t>D0470</t>
  </si>
  <si>
    <t>Diagnostic casts</t>
  </si>
  <si>
    <t>D0472</t>
  </si>
  <si>
    <t>Gross exam, prep &amp; report</t>
  </si>
  <si>
    <t>D0473</t>
  </si>
  <si>
    <t>Micro exam, prep &amp; report</t>
  </si>
  <si>
    <t>D0474</t>
  </si>
  <si>
    <t>Micro w exam of surg margins</t>
  </si>
  <si>
    <t>D0475</t>
  </si>
  <si>
    <t>Decalcification procedure</t>
  </si>
  <si>
    <t>D0476</t>
  </si>
  <si>
    <t>Spec stains for microorganis</t>
  </si>
  <si>
    <t>D0477</t>
  </si>
  <si>
    <t>Spec stains not for microorg</t>
  </si>
  <si>
    <t>D0478</t>
  </si>
  <si>
    <t>Immunohistochemical stains</t>
  </si>
  <si>
    <t>D0479</t>
  </si>
  <si>
    <t>Tissue in-situ hybridization</t>
  </si>
  <si>
    <t>D0480</t>
  </si>
  <si>
    <t>Cytopath smear prep &amp; report</t>
  </si>
  <si>
    <t>D0481</t>
  </si>
  <si>
    <t>D0482</t>
  </si>
  <si>
    <t>Direct immunofluorescence</t>
  </si>
  <si>
    <t>D0483</t>
  </si>
  <si>
    <t>Indirect immunofluorescence</t>
  </si>
  <si>
    <t>D0484</t>
  </si>
  <si>
    <t>Consult slides prep elsewher</t>
  </si>
  <si>
    <t>D0485</t>
  </si>
  <si>
    <t>Consult inc prep of slides</t>
  </si>
  <si>
    <t>D0486</t>
  </si>
  <si>
    <t>Access of transep cytol samp</t>
  </si>
  <si>
    <t>D0502</t>
  </si>
  <si>
    <t>Other oral pathology procedu</t>
  </si>
  <si>
    <t>D0600</t>
  </si>
  <si>
    <t>Non-ionizing diag proc</t>
  </si>
  <si>
    <t>D0601</t>
  </si>
  <si>
    <t>Caries risk assess low risk</t>
  </si>
  <si>
    <t>D0602</t>
  </si>
  <si>
    <t>Caries risk assess mod risk</t>
  </si>
  <si>
    <t>D0603</t>
  </si>
  <si>
    <t>Caries risk assess high risk</t>
  </si>
  <si>
    <t>D0604</t>
  </si>
  <si>
    <t>Antigen test pub hlth pathog</t>
  </si>
  <si>
    <t>D0605</t>
  </si>
  <si>
    <t>Antibody test pub hlth path</t>
  </si>
  <si>
    <t>D0606</t>
  </si>
  <si>
    <t>Molecular test pub hlth path</t>
  </si>
  <si>
    <t>D0701</t>
  </si>
  <si>
    <t>Pano radio image</t>
  </si>
  <si>
    <t>D0702</t>
  </si>
  <si>
    <t>2d cephal radio image</t>
  </si>
  <si>
    <t>D0703</t>
  </si>
  <si>
    <t>2d oral/facial photo image</t>
  </si>
  <si>
    <t>D0705</t>
  </si>
  <si>
    <t>Extra oral post radio image</t>
  </si>
  <si>
    <t>D0706</t>
  </si>
  <si>
    <t>Intraoral occlus radio image</t>
  </si>
  <si>
    <t>D0707</t>
  </si>
  <si>
    <t>Intraoral periap radio image</t>
  </si>
  <si>
    <t>D0708</t>
  </si>
  <si>
    <t>Intraoral bite radio image</t>
  </si>
  <si>
    <t>D0709</t>
  </si>
  <si>
    <t>Intraoral comp image capture</t>
  </si>
  <si>
    <t>D0801</t>
  </si>
  <si>
    <t>3d dental scan direct</t>
  </si>
  <si>
    <t>D0802</t>
  </si>
  <si>
    <t>3d dental scan indirect</t>
  </si>
  <si>
    <t>D0803</t>
  </si>
  <si>
    <t>3d facial scan direct</t>
  </si>
  <si>
    <t>D0804</t>
  </si>
  <si>
    <t>3d facial scan indirect</t>
  </si>
  <si>
    <t>D0999</t>
  </si>
  <si>
    <t>Unspecified diagnostic proce</t>
  </si>
  <si>
    <t>D1110</t>
  </si>
  <si>
    <t>Dental prophylaxis adult</t>
  </si>
  <si>
    <t>D1120</t>
  </si>
  <si>
    <t>Dental prophylaxis child</t>
  </si>
  <si>
    <t>D1206</t>
  </si>
  <si>
    <t>Topical fluoride varnish</t>
  </si>
  <si>
    <t>D1208</t>
  </si>
  <si>
    <t>Topical app fluorid ex vrnsh</t>
  </si>
  <si>
    <t>D1310</t>
  </si>
  <si>
    <t>Nutri counsel-control caries</t>
  </si>
  <si>
    <t>D1320</t>
  </si>
  <si>
    <t>Tobacco counseling</t>
  </si>
  <si>
    <t>D1321</t>
  </si>
  <si>
    <t>Couns for high risk sub use</t>
  </si>
  <si>
    <t>D1330</t>
  </si>
  <si>
    <t>Oral hygiene instruction</t>
  </si>
  <si>
    <t>D1351</t>
  </si>
  <si>
    <t>Dental sealant per tooth</t>
  </si>
  <si>
    <t>D1352</t>
  </si>
  <si>
    <t>Prev resin rest, perm tooth</t>
  </si>
  <si>
    <t>D1353</t>
  </si>
  <si>
    <t>Sealant repair per tooth</t>
  </si>
  <si>
    <t>D1354</t>
  </si>
  <si>
    <t>Int caries med app per tooth</t>
  </si>
  <si>
    <t>D1355</t>
  </si>
  <si>
    <t>Caries med app per tooth</t>
  </si>
  <si>
    <t>D1510</t>
  </si>
  <si>
    <t>Space maintainer fxd unilat</t>
  </si>
  <si>
    <t>D1516</t>
  </si>
  <si>
    <t>Fixed bilat space maint, max</t>
  </si>
  <si>
    <t>D1517</t>
  </si>
  <si>
    <t>Fixed bilat space maint, man</t>
  </si>
  <si>
    <t>D1520</t>
  </si>
  <si>
    <t>Remove unilat space maintain</t>
  </si>
  <si>
    <t>D1526</t>
  </si>
  <si>
    <t>Remove bilat space main, max</t>
  </si>
  <si>
    <t>D1527</t>
  </si>
  <si>
    <t>Remove bilat space main, man</t>
  </si>
  <si>
    <t>D1551</t>
  </si>
  <si>
    <t>Recement space maint - max</t>
  </si>
  <si>
    <t>D1552</t>
  </si>
  <si>
    <t>Recement space maint - man</t>
  </si>
  <si>
    <t>D1553</t>
  </si>
  <si>
    <t>Recement unilat space maint</t>
  </si>
  <si>
    <t>D1556</t>
  </si>
  <si>
    <t>Rem fixed unilat space maint</t>
  </si>
  <si>
    <t>D1557</t>
  </si>
  <si>
    <t>Remove fixed bilat maint max</t>
  </si>
  <si>
    <t>D1558</t>
  </si>
  <si>
    <t>Remove fixed bilat man</t>
  </si>
  <si>
    <t>D1575</t>
  </si>
  <si>
    <t>Dist space maint, fixed unil</t>
  </si>
  <si>
    <t>D1701</t>
  </si>
  <si>
    <t>Pfizer vacc admin 1st dose</t>
  </si>
  <si>
    <t>D1702</t>
  </si>
  <si>
    <t>Pfizer vacc admin 2nd dose</t>
  </si>
  <si>
    <t>D1703</t>
  </si>
  <si>
    <t>Moderna vacc admin 1st dose</t>
  </si>
  <si>
    <t>D1704</t>
  </si>
  <si>
    <t>Moderna vacc admin 2nd dose</t>
  </si>
  <si>
    <t>D1705</t>
  </si>
  <si>
    <t>Astrazeneca vacc adm 1st dos</t>
  </si>
  <si>
    <t>D1706</t>
  </si>
  <si>
    <t>Astrazeneca vacc adm 2nd dos</t>
  </si>
  <si>
    <t>D1707</t>
  </si>
  <si>
    <t>Janssen vaccine admin</t>
  </si>
  <si>
    <t>D1708</t>
  </si>
  <si>
    <t>Pfizer vacc admin 3rd dose</t>
  </si>
  <si>
    <t>D1709</t>
  </si>
  <si>
    <t>Pfizer vaccine admin booster</t>
  </si>
  <si>
    <t>D1710</t>
  </si>
  <si>
    <t>Moderna vacc admin 3rd dose</t>
  </si>
  <si>
    <t>D1711</t>
  </si>
  <si>
    <t>Moderna vacc admin booster</t>
  </si>
  <si>
    <t>D1712</t>
  </si>
  <si>
    <t>Janssen vacc admin booster</t>
  </si>
  <si>
    <t>D1713</t>
  </si>
  <si>
    <t>Pfizer vacc adm ped 1st dose</t>
  </si>
  <si>
    <t>D1714</t>
  </si>
  <si>
    <t>Pfizer vacc adm ped 2nd dose</t>
  </si>
  <si>
    <t>D1781</t>
  </si>
  <si>
    <t>Vac admin human pap dose 1</t>
  </si>
  <si>
    <t>D1782</t>
  </si>
  <si>
    <t>Vac admin human pap dose 2</t>
  </si>
  <si>
    <t>D1783</t>
  </si>
  <si>
    <t>Vac admin human pap dose 3</t>
  </si>
  <si>
    <t>D1999</t>
  </si>
  <si>
    <t>Unspecified preventive proc</t>
  </si>
  <si>
    <t>D2140</t>
  </si>
  <si>
    <t>Amalgam one surface permanen</t>
  </si>
  <si>
    <t>D2150</t>
  </si>
  <si>
    <t>Amalgam two surfaces permane</t>
  </si>
  <si>
    <t>D2160</t>
  </si>
  <si>
    <t>Amalgam three surfaces perma</t>
  </si>
  <si>
    <t>D2161</t>
  </si>
  <si>
    <t>Amalgam 4 or &gt; surfaces perm</t>
  </si>
  <si>
    <t>D2330</t>
  </si>
  <si>
    <t>Resin one surface-anterior</t>
  </si>
  <si>
    <t>D2331</t>
  </si>
  <si>
    <t>Resin two surfaces-anterior</t>
  </si>
  <si>
    <t>D2332</t>
  </si>
  <si>
    <t>Resin three surfaces-anterio</t>
  </si>
  <si>
    <t>D2335</t>
  </si>
  <si>
    <t>Resin 4/&gt; surf or w incis an</t>
  </si>
  <si>
    <t>D2390</t>
  </si>
  <si>
    <t>Ant resin-based cmpst crown</t>
  </si>
  <si>
    <t>D2391</t>
  </si>
  <si>
    <t>Post 1 srfc resinbased cmpst</t>
  </si>
  <si>
    <t>D2392</t>
  </si>
  <si>
    <t>Post 2 srfc resinbased cmpst</t>
  </si>
  <si>
    <t>D2393</t>
  </si>
  <si>
    <t>Post 3 srfc resinbased cmpst</t>
  </si>
  <si>
    <t>D2394</t>
  </si>
  <si>
    <t>Post &gt;=4srfc resinbase cmpst</t>
  </si>
  <si>
    <t>D2410</t>
  </si>
  <si>
    <t>Dental gold foil one surface</t>
  </si>
  <si>
    <t>D2420</t>
  </si>
  <si>
    <t>Dental gold foil two surface</t>
  </si>
  <si>
    <t>D2430</t>
  </si>
  <si>
    <t>Dental gold foil three surfa</t>
  </si>
  <si>
    <t>D2510</t>
  </si>
  <si>
    <t>Dental inlay metalic 1 surf</t>
  </si>
  <si>
    <t>D2520</t>
  </si>
  <si>
    <t>Dental inlay metallic 2 surf</t>
  </si>
  <si>
    <t>D2530</t>
  </si>
  <si>
    <t>Dental inlay metl 3/more sur</t>
  </si>
  <si>
    <t>D2542</t>
  </si>
  <si>
    <t>Dental onlay metallic 2 surf</t>
  </si>
  <si>
    <t>D2543</t>
  </si>
  <si>
    <t>Dental onlay metallic 3 surf</t>
  </si>
  <si>
    <t>D2544</t>
  </si>
  <si>
    <t>Dental onlay metl 4/more sur</t>
  </si>
  <si>
    <t>D2610</t>
  </si>
  <si>
    <t>Inlay porcelain/ceramic 1 su</t>
  </si>
  <si>
    <t>D2620</t>
  </si>
  <si>
    <t>Inlay porcelain/ceramic 2 su</t>
  </si>
  <si>
    <t>D2630</t>
  </si>
  <si>
    <t>Dental onlay porc 3/more sur</t>
  </si>
  <si>
    <t>D2642</t>
  </si>
  <si>
    <t>Dental onlay porcelin 2 surf</t>
  </si>
  <si>
    <t>D2643</t>
  </si>
  <si>
    <t>Dental onlay porcelin 3 surf</t>
  </si>
  <si>
    <t>D2644</t>
  </si>
  <si>
    <t>Dental onlay porc 4/more sur</t>
  </si>
  <si>
    <t>D2650</t>
  </si>
  <si>
    <t>Inlay composite/resin one su</t>
  </si>
  <si>
    <t>D2651</t>
  </si>
  <si>
    <t>Inlay composite/resin two su</t>
  </si>
  <si>
    <t>D2652</t>
  </si>
  <si>
    <t>Dental inlay resin 3/mre sur</t>
  </si>
  <si>
    <t>D2662</t>
  </si>
  <si>
    <t>Dental onlay resin 2 surface</t>
  </si>
  <si>
    <t>D2663</t>
  </si>
  <si>
    <t>Dental onlay resin 3 surface</t>
  </si>
  <si>
    <t>D2664</t>
  </si>
  <si>
    <t>Dental onlay resin 4/mre sur</t>
  </si>
  <si>
    <t>D2710</t>
  </si>
  <si>
    <t>Crown resin-based indirect</t>
  </si>
  <si>
    <t>D2712</t>
  </si>
  <si>
    <t>Crown 3/4 resin-based compos</t>
  </si>
  <si>
    <t>D2720</t>
  </si>
  <si>
    <t>Crown resin w/ high noble me</t>
  </si>
  <si>
    <t>D2721</t>
  </si>
  <si>
    <t>Crown resin w/ base metal</t>
  </si>
  <si>
    <t>D2722</t>
  </si>
  <si>
    <t>Crown resin w/ noble metal</t>
  </si>
  <si>
    <t>D2740</t>
  </si>
  <si>
    <t>Crown porcelain/ceramic</t>
  </si>
  <si>
    <t>D2750</t>
  </si>
  <si>
    <t>Crown porcelain w/ h noble m</t>
  </si>
  <si>
    <t>D2751</t>
  </si>
  <si>
    <t>Crown porcelain fused base m</t>
  </si>
  <si>
    <t>D2752</t>
  </si>
  <si>
    <t>Crown porcelain w/ noble met</t>
  </si>
  <si>
    <t>D2753</t>
  </si>
  <si>
    <t>Crown porc fused to titanium</t>
  </si>
  <si>
    <t>D2780</t>
  </si>
  <si>
    <t>Crown 3/4 cast hi noble met</t>
  </si>
  <si>
    <t>D2781</t>
  </si>
  <si>
    <t>Crown 3/4 cast base metal</t>
  </si>
  <si>
    <t>D2782</t>
  </si>
  <si>
    <t>Crown 3/4 cast noble metal</t>
  </si>
  <si>
    <t>D2783</t>
  </si>
  <si>
    <t>Crown 3/4 porcelain/ceramic</t>
  </si>
  <si>
    <t>D2790</t>
  </si>
  <si>
    <t>Crown full cast high noble m</t>
  </si>
  <si>
    <t>D2791</t>
  </si>
  <si>
    <t>Crown full cast base metal</t>
  </si>
  <si>
    <t>D2792</t>
  </si>
  <si>
    <t>Crown full cast noble metal</t>
  </si>
  <si>
    <t>D2794</t>
  </si>
  <si>
    <t>Crown-titanium</t>
  </si>
  <si>
    <t>D2799</t>
  </si>
  <si>
    <t>Interim crown</t>
  </si>
  <si>
    <t>D2910</t>
  </si>
  <si>
    <t>Recement inlay onlay or part</t>
  </si>
  <si>
    <t>D2915</t>
  </si>
  <si>
    <t>Recement cast or prefab post</t>
  </si>
  <si>
    <t>D2920</t>
  </si>
  <si>
    <t>Re-cement or re-bond crown</t>
  </si>
  <si>
    <t>D2921</t>
  </si>
  <si>
    <t>Reattach tooth fragment</t>
  </si>
  <si>
    <t>D2928</t>
  </si>
  <si>
    <t>Prefab porc/cer crown perm</t>
  </si>
  <si>
    <t>D2929</t>
  </si>
  <si>
    <t>Prefab porc/ceram crown pri</t>
  </si>
  <si>
    <t>D2930</t>
  </si>
  <si>
    <t>Prefab stnlss steel crwn pri</t>
  </si>
  <si>
    <t>D2931</t>
  </si>
  <si>
    <t>Prefab stnlss steel crown pe</t>
  </si>
  <si>
    <t>D2932</t>
  </si>
  <si>
    <t>Prefabricated resin crown</t>
  </si>
  <si>
    <t>D2933</t>
  </si>
  <si>
    <t>Prefab stainless steel crown</t>
  </si>
  <si>
    <t>D2934</t>
  </si>
  <si>
    <t>Prefab steel crown primary</t>
  </si>
  <si>
    <t>D2940</t>
  </si>
  <si>
    <t>Protective restoration</t>
  </si>
  <si>
    <t>D2941</t>
  </si>
  <si>
    <t>Int therapeutic restoration</t>
  </si>
  <si>
    <t>D2949</t>
  </si>
  <si>
    <t>Restorative foundation</t>
  </si>
  <si>
    <t>D2950</t>
  </si>
  <si>
    <t>Core build-up incl any pins</t>
  </si>
  <si>
    <t>D2951</t>
  </si>
  <si>
    <t>Tooth pin retention</t>
  </si>
  <si>
    <t>D2952</t>
  </si>
  <si>
    <t>Post and core cast + crown</t>
  </si>
  <si>
    <t>D2953</t>
  </si>
  <si>
    <t>Each addtnl cast post</t>
  </si>
  <si>
    <t>D2954</t>
  </si>
  <si>
    <t>Prefab post/core + crown</t>
  </si>
  <si>
    <t>D2955</t>
  </si>
  <si>
    <t>Post removal</t>
  </si>
  <si>
    <t>D2957</t>
  </si>
  <si>
    <t>Each addtnl prefab post</t>
  </si>
  <si>
    <t>D2960</t>
  </si>
  <si>
    <t>Labial veneer resin direct</t>
  </si>
  <si>
    <t>D2961</t>
  </si>
  <si>
    <t>Labial veneer resin indirect</t>
  </si>
  <si>
    <t>D2962</t>
  </si>
  <si>
    <t>Labial veneer porc indirect</t>
  </si>
  <si>
    <t>D2971</t>
  </si>
  <si>
    <t>Add proc construct new crown</t>
  </si>
  <si>
    <t>D2975</t>
  </si>
  <si>
    <t>Coping</t>
  </si>
  <si>
    <t>D2980</t>
  </si>
  <si>
    <t>Crown repair</t>
  </si>
  <si>
    <t>D2981</t>
  </si>
  <si>
    <t>Inlay repair</t>
  </si>
  <si>
    <t>D2982</t>
  </si>
  <si>
    <t>Onlay repair</t>
  </si>
  <si>
    <t>D2983</t>
  </si>
  <si>
    <t>Veneer repair</t>
  </si>
  <si>
    <t>D2990</t>
  </si>
  <si>
    <t>Resin infiltration of lesion</t>
  </si>
  <si>
    <t>D2999</t>
  </si>
  <si>
    <t>Dental unspec restorative pr</t>
  </si>
  <si>
    <t>D3110</t>
  </si>
  <si>
    <t>Pulp cap direct</t>
  </si>
  <si>
    <t>D3120</t>
  </si>
  <si>
    <t>Pulp cap indirect</t>
  </si>
  <si>
    <t>D3220</t>
  </si>
  <si>
    <t>Therapeutic pulpotomy</t>
  </si>
  <si>
    <t>D3221</t>
  </si>
  <si>
    <t>Gross pulpal debridement</t>
  </si>
  <si>
    <t>D3222</t>
  </si>
  <si>
    <t>Part pulp for apexogenesis</t>
  </si>
  <si>
    <t>D3230</t>
  </si>
  <si>
    <t>Pulpal therapy anterior prim</t>
  </si>
  <si>
    <t>D3240</t>
  </si>
  <si>
    <t>Pulpal therapy posterior pri</t>
  </si>
  <si>
    <t>D3310</t>
  </si>
  <si>
    <t>End thxpy, anterior tooth</t>
  </si>
  <si>
    <t>D3320</t>
  </si>
  <si>
    <t>End thxpy, premolar tooth</t>
  </si>
  <si>
    <t>D3330</t>
  </si>
  <si>
    <t>End thxpy, molar tooth</t>
  </si>
  <si>
    <t>D3331</t>
  </si>
  <si>
    <t>Non-surg tx root canal obs</t>
  </si>
  <si>
    <t>D3332</t>
  </si>
  <si>
    <t>Incomplete endodontic tx</t>
  </si>
  <si>
    <t>D3333</t>
  </si>
  <si>
    <t>Internal root repair</t>
  </si>
  <si>
    <t>D3346</t>
  </si>
  <si>
    <t>Retreat root canal anterior</t>
  </si>
  <si>
    <t>D3347</t>
  </si>
  <si>
    <t>Retreat root canal premolar</t>
  </si>
  <si>
    <t>D3348</t>
  </si>
  <si>
    <t>Retreat root canal molar</t>
  </si>
  <si>
    <t>D3351</t>
  </si>
  <si>
    <t>Apexification/recalc initial</t>
  </si>
  <si>
    <t>D3352</t>
  </si>
  <si>
    <t>Apexification/recalc interim</t>
  </si>
  <si>
    <t>D3353</t>
  </si>
  <si>
    <t>Apexification/recalc final</t>
  </si>
  <si>
    <t>D3355</t>
  </si>
  <si>
    <t>Pulpal regeneration initial</t>
  </si>
  <si>
    <t>D3356</t>
  </si>
  <si>
    <t>Pulpal regeneration interim</t>
  </si>
  <si>
    <t>D3357</t>
  </si>
  <si>
    <t>Pulpal regeneration complete</t>
  </si>
  <si>
    <t>D3410</t>
  </si>
  <si>
    <t>Apicoectomy - anterior</t>
  </si>
  <si>
    <t>D3421</t>
  </si>
  <si>
    <t>Root surgery premolar</t>
  </si>
  <si>
    <t>D3425</t>
  </si>
  <si>
    <t>Root surgery molar</t>
  </si>
  <si>
    <t>D3426</t>
  </si>
  <si>
    <t>Root surgery ea add root</t>
  </si>
  <si>
    <t>D3428</t>
  </si>
  <si>
    <t>Bone graft peri per tooth</t>
  </si>
  <si>
    <t>D3429</t>
  </si>
  <si>
    <t>Bone graft peri each addl</t>
  </si>
  <si>
    <t>D3430</t>
  </si>
  <si>
    <t>Retrograde filling</t>
  </si>
  <si>
    <t>D3431</t>
  </si>
  <si>
    <t>Biological materials</t>
  </si>
  <si>
    <t>D3432</t>
  </si>
  <si>
    <t>Guided tissue regeneration</t>
  </si>
  <si>
    <t>D3450</t>
  </si>
  <si>
    <t>Root amputation</t>
  </si>
  <si>
    <t>D3460</t>
  </si>
  <si>
    <t>Endodontic endosseous implan</t>
  </si>
  <si>
    <t>D3470</t>
  </si>
  <si>
    <t>Intentional replantation</t>
  </si>
  <si>
    <t>D3471</t>
  </si>
  <si>
    <t>Surg rep root res anterior</t>
  </si>
  <si>
    <t>D3472</t>
  </si>
  <si>
    <t>Surg rep root res premolar</t>
  </si>
  <si>
    <t>D3473</t>
  </si>
  <si>
    <t>Surg rep root res molar</t>
  </si>
  <si>
    <t>D3501</t>
  </si>
  <si>
    <t>Surg exp root surf anterior</t>
  </si>
  <si>
    <t>D3502</t>
  </si>
  <si>
    <t>Surg exp root surf premolar</t>
  </si>
  <si>
    <t>D3503</t>
  </si>
  <si>
    <t>Surg exp root surf molar</t>
  </si>
  <si>
    <t>D3910</t>
  </si>
  <si>
    <t>Isolation- tooth w rubb dam</t>
  </si>
  <si>
    <t>D3911</t>
  </si>
  <si>
    <t>Intraorifice barrier</t>
  </si>
  <si>
    <t>D3920</t>
  </si>
  <si>
    <t>Tooth splitting</t>
  </si>
  <si>
    <t>D3921</t>
  </si>
  <si>
    <t>Decor or submerg erupt tooth</t>
  </si>
  <si>
    <t>D3950</t>
  </si>
  <si>
    <t>Canal prep/fitting of dowel</t>
  </si>
  <si>
    <t>D3999</t>
  </si>
  <si>
    <t>Endodontic procedure</t>
  </si>
  <si>
    <t>D4210</t>
  </si>
  <si>
    <t>Gingivectomy/plasty 4 or mor</t>
  </si>
  <si>
    <t>D4211</t>
  </si>
  <si>
    <t>Gingivectomy/plasty 1 to 3</t>
  </si>
  <si>
    <t>D4212</t>
  </si>
  <si>
    <t>Gingivectomy/plasty rest</t>
  </si>
  <si>
    <t>D4230</t>
  </si>
  <si>
    <t>Ana crown exp 4 or&gt; per quad</t>
  </si>
  <si>
    <t>D4231</t>
  </si>
  <si>
    <t>Ana crown exp 1-3 per quad</t>
  </si>
  <si>
    <t>D4240</t>
  </si>
  <si>
    <t>Gingival flap proc w/ planin</t>
  </si>
  <si>
    <t>D4241</t>
  </si>
  <si>
    <t>Gngvl flap w rootplan 1-3 th</t>
  </si>
  <si>
    <t>D4245</t>
  </si>
  <si>
    <t>Apically positioned flap</t>
  </si>
  <si>
    <t>D4249</t>
  </si>
  <si>
    <t>Crown lengthen hard tissue</t>
  </si>
  <si>
    <t>D4260</t>
  </si>
  <si>
    <t>Osseous surgery 4 or more</t>
  </si>
  <si>
    <t>D4261</t>
  </si>
  <si>
    <t>Osseous surg 1 to 3 teeth</t>
  </si>
  <si>
    <t>D4263</t>
  </si>
  <si>
    <t>Bone replce graft first site</t>
  </si>
  <si>
    <t>D4264</t>
  </si>
  <si>
    <t>Bone replce graft each add</t>
  </si>
  <si>
    <t>D4265</t>
  </si>
  <si>
    <t>Bio mtrls to aid soft/os reg</t>
  </si>
  <si>
    <t>D4266</t>
  </si>
  <si>
    <t>Guided tiss regen resorble</t>
  </si>
  <si>
    <t>D4267</t>
  </si>
  <si>
    <t>Guided tiss regen nonresorb</t>
  </si>
  <si>
    <t>D4268</t>
  </si>
  <si>
    <t>Surgical revision procedure</t>
  </si>
  <si>
    <t>D4270</t>
  </si>
  <si>
    <t>Pedicle soft tissue graft pr</t>
  </si>
  <si>
    <t>D4273</t>
  </si>
  <si>
    <t>Auto tissue graft 1st tooth</t>
  </si>
  <si>
    <t>D4274</t>
  </si>
  <si>
    <t>Mesial/distal wedge proc</t>
  </si>
  <si>
    <t>D4275</t>
  </si>
  <si>
    <t>Non-auto graft 1st tooth</t>
  </si>
  <si>
    <t>D4276</t>
  </si>
  <si>
    <t>Con tissue w pedicle graft</t>
  </si>
  <si>
    <t>D4277</t>
  </si>
  <si>
    <t>Soft tissue graft firsttooth</t>
  </si>
  <si>
    <t>D4278</t>
  </si>
  <si>
    <t>Soft tissue graft addl tooth</t>
  </si>
  <si>
    <t>D4283</t>
  </si>
  <si>
    <t>Auto tissue graft addl tooth</t>
  </si>
  <si>
    <t>D4285</t>
  </si>
  <si>
    <t>Non-auto graft addl tooth</t>
  </si>
  <si>
    <t>D4286</t>
  </si>
  <si>
    <t>Remove non-resorb barrier</t>
  </si>
  <si>
    <t>D4322</t>
  </si>
  <si>
    <t>Splint intra-coronal</t>
  </si>
  <si>
    <t>D4323</t>
  </si>
  <si>
    <t>Splint extra-coronal</t>
  </si>
  <si>
    <t>D4341</t>
  </si>
  <si>
    <t>Periodontal scaling &amp; root</t>
  </si>
  <si>
    <t>D4342</t>
  </si>
  <si>
    <t>Periodontal scaling 1-3teeth</t>
  </si>
  <si>
    <t>D4346</t>
  </si>
  <si>
    <t>Scaling gingiv inflammation</t>
  </si>
  <si>
    <t>D4355</t>
  </si>
  <si>
    <t>Full mouth debridement</t>
  </si>
  <si>
    <t>D4381</t>
  </si>
  <si>
    <t>Localized delivery antimicro</t>
  </si>
  <si>
    <t>D4910</t>
  </si>
  <si>
    <t>Periodontal maint procedures</t>
  </si>
  <si>
    <t>D4920</t>
  </si>
  <si>
    <t>Unscheduled dressing change</t>
  </si>
  <si>
    <t>D4921</t>
  </si>
  <si>
    <t>Gingival irrigation per quad</t>
  </si>
  <si>
    <t>D4999</t>
  </si>
  <si>
    <t>Unspecified periodontal proc</t>
  </si>
  <si>
    <t>D5110</t>
  </si>
  <si>
    <t>Dentures complete maxillary</t>
  </si>
  <si>
    <t>D5120</t>
  </si>
  <si>
    <t>Dentures complete mandible</t>
  </si>
  <si>
    <t>D5130</t>
  </si>
  <si>
    <t>Dentures immediat maxillary</t>
  </si>
  <si>
    <t>D5140</t>
  </si>
  <si>
    <t>Dentures immediat mandible</t>
  </si>
  <si>
    <t>D5211</t>
  </si>
  <si>
    <t>Dentures maxill part resin</t>
  </si>
  <si>
    <t>D5212</t>
  </si>
  <si>
    <t>Dentures mand part resin</t>
  </si>
  <si>
    <t>D5213</t>
  </si>
  <si>
    <t>Dentures maxill part metal</t>
  </si>
  <si>
    <t>D5214</t>
  </si>
  <si>
    <t>Dentures mandibl part metal</t>
  </si>
  <si>
    <t>D5221</t>
  </si>
  <si>
    <t>Immed max part denture resin</t>
  </si>
  <si>
    <t>D5222</t>
  </si>
  <si>
    <t>Immed man part denture resin</t>
  </si>
  <si>
    <t>D5223</t>
  </si>
  <si>
    <t>Immed max part dent metal</t>
  </si>
  <si>
    <t>D5224</t>
  </si>
  <si>
    <t>Immed mand part dent metal</t>
  </si>
  <si>
    <t>D5225</t>
  </si>
  <si>
    <t>Maxillary part denture flex</t>
  </si>
  <si>
    <t>D5226</t>
  </si>
  <si>
    <t>Mandibular part denture flex</t>
  </si>
  <si>
    <t>D5227</t>
  </si>
  <si>
    <t>Immed max part denture</t>
  </si>
  <si>
    <t>D5228</t>
  </si>
  <si>
    <t>Immed mand part denture</t>
  </si>
  <si>
    <t>D5282</t>
  </si>
  <si>
    <t>Remove unil part denture,max</t>
  </si>
  <si>
    <t>D5283</t>
  </si>
  <si>
    <t>Remove unil part denture,man</t>
  </si>
  <si>
    <t>D5284</t>
  </si>
  <si>
    <t>Rem unilat dent flex base</t>
  </si>
  <si>
    <t>D5286</t>
  </si>
  <si>
    <t>Rem unilat dent 1 pc resin</t>
  </si>
  <si>
    <t>D5410</t>
  </si>
  <si>
    <t>Dentures adjust cmplt maxil</t>
  </si>
  <si>
    <t>D5411</t>
  </si>
  <si>
    <t>Dentures adjust cmplt mand</t>
  </si>
  <si>
    <t>D5421</t>
  </si>
  <si>
    <t>Dentures adjust part maxill</t>
  </si>
  <si>
    <t>D5422</t>
  </si>
  <si>
    <t>Dentures adjust part mandbl</t>
  </si>
  <si>
    <t>D5511</t>
  </si>
  <si>
    <t>Rep broke comp dent base man</t>
  </si>
  <si>
    <t>D5512</t>
  </si>
  <si>
    <t>Rep broke comp dent base max</t>
  </si>
  <si>
    <t>D5520</t>
  </si>
  <si>
    <t>Replace denture teeth complt</t>
  </si>
  <si>
    <t>D5611</t>
  </si>
  <si>
    <t>Rep resin part dent base man</t>
  </si>
  <si>
    <t>D5612</t>
  </si>
  <si>
    <t>Rep resin part dent base max</t>
  </si>
  <si>
    <t>D5621</t>
  </si>
  <si>
    <t>Rep cast part frame man</t>
  </si>
  <si>
    <t>D5622</t>
  </si>
  <si>
    <t>Rep cast part frame max</t>
  </si>
  <si>
    <t>D5630</t>
  </si>
  <si>
    <t>Rep partial denture clasp</t>
  </si>
  <si>
    <t>D5640</t>
  </si>
  <si>
    <t>Replace part denture teeth</t>
  </si>
  <si>
    <t>D5650</t>
  </si>
  <si>
    <t>Add tooth to partial denture</t>
  </si>
  <si>
    <t>D5660</t>
  </si>
  <si>
    <t>Add clasp to partial denture</t>
  </si>
  <si>
    <t>D5670</t>
  </si>
  <si>
    <t>Replc tth&amp;acrlc on mtl frmwk</t>
  </si>
  <si>
    <t>D5671</t>
  </si>
  <si>
    <t>Replc tth&amp;acrlc mandibular</t>
  </si>
  <si>
    <t>D5710</t>
  </si>
  <si>
    <t>Dentures rebase cmplt maxil</t>
  </si>
  <si>
    <t>D5711</t>
  </si>
  <si>
    <t>Dentures rebase cmplt mand</t>
  </si>
  <si>
    <t>D5720</t>
  </si>
  <si>
    <t>Dentures rebase part maxill</t>
  </si>
  <si>
    <t>D5721</t>
  </si>
  <si>
    <t>Dentures rebase part mandbl</t>
  </si>
  <si>
    <t>D5725</t>
  </si>
  <si>
    <t>Rebase hybrid prosthesis</t>
  </si>
  <si>
    <t>D5730</t>
  </si>
  <si>
    <t>Denture reln cmplt max dir</t>
  </si>
  <si>
    <t>D5731</t>
  </si>
  <si>
    <t>Denture reln cmplt mand dir</t>
  </si>
  <si>
    <t>D5740</t>
  </si>
  <si>
    <t>Denture reln part max dir</t>
  </si>
  <si>
    <t>D5741</t>
  </si>
  <si>
    <t>Denture reln part mand dir</t>
  </si>
  <si>
    <t>D5750</t>
  </si>
  <si>
    <t>Denture reln cmplt max indir</t>
  </si>
  <si>
    <t>D5751</t>
  </si>
  <si>
    <t>Denture reln cmplt mand ind</t>
  </si>
  <si>
    <t>D5760</t>
  </si>
  <si>
    <t>Denture reln part max indir</t>
  </si>
  <si>
    <t>D5761</t>
  </si>
  <si>
    <t>Denture reln part mand indir</t>
  </si>
  <si>
    <t>D5765</t>
  </si>
  <si>
    <t>Liner compl/partial rem dent</t>
  </si>
  <si>
    <t>D5810</t>
  </si>
  <si>
    <t>Denture interm cmplt maxill</t>
  </si>
  <si>
    <t>D5811</t>
  </si>
  <si>
    <t>Denture interm cmplt mandbl</t>
  </si>
  <si>
    <t>D5820</t>
  </si>
  <si>
    <t>Denture interm part maxill</t>
  </si>
  <si>
    <t>D5821</t>
  </si>
  <si>
    <t>Denture interm part mandbl</t>
  </si>
  <si>
    <t>D5850</t>
  </si>
  <si>
    <t>Denture tiss conditn maxill</t>
  </si>
  <si>
    <t>D5851</t>
  </si>
  <si>
    <t>Denture tiss condtin mandbl</t>
  </si>
  <si>
    <t>D5862</t>
  </si>
  <si>
    <t>Precision attachment</t>
  </si>
  <si>
    <t>D5863</t>
  </si>
  <si>
    <t>Overdenture complete max</t>
  </si>
  <si>
    <t>D5864</t>
  </si>
  <si>
    <t>Overdenture partial max</t>
  </si>
  <si>
    <t>D5865</t>
  </si>
  <si>
    <t>Overdenture complete mandib</t>
  </si>
  <si>
    <t>D5866</t>
  </si>
  <si>
    <t>Overdenture partial mandib</t>
  </si>
  <si>
    <t>D5867</t>
  </si>
  <si>
    <t>Replacement of precision att</t>
  </si>
  <si>
    <t>D5875</t>
  </si>
  <si>
    <t>Prosthesis modification</t>
  </si>
  <si>
    <t>D5876</t>
  </si>
  <si>
    <t>Add metal sub to acrylc dent</t>
  </si>
  <si>
    <t>D5899</t>
  </si>
  <si>
    <t>Removable prosthodontic proc</t>
  </si>
  <si>
    <t>D5911</t>
  </si>
  <si>
    <t>Facial moulage sectional</t>
  </si>
  <si>
    <t>D5912</t>
  </si>
  <si>
    <t>Facial moulage complete</t>
  </si>
  <si>
    <t>D5913</t>
  </si>
  <si>
    <t>Nasal prosthesis</t>
  </si>
  <si>
    <t>D5914</t>
  </si>
  <si>
    <t>Auricular prosthesis</t>
  </si>
  <si>
    <t>D5915</t>
  </si>
  <si>
    <t>Orbital prosthesis</t>
  </si>
  <si>
    <t>D5916</t>
  </si>
  <si>
    <t>Ocular prosthesis</t>
  </si>
  <si>
    <t>D5919</t>
  </si>
  <si>
    <t>Facial prosthesis</t>
  </si>
  <si>
    <t>D5922</t>
  </si>
  <si>
    <t>Nasal septal prosthesis</t>
  </si>
  <si>
    <t>D5923</t>
  </si>
  <si>
    <t>Ocular prosthesis interim</t>
  </si>
  <si>
    <t>D5924</t>
  </si>
  <si>
    <t>Cranial prosthesis</t>
  </si>
  <si>
    <t>D5925</t>
  </si>
  <si>
    <t>Facial augmentation implant</t>
  </si>
  <si>
    <t>D5926</t>
  </si>
  <si>
    <t>Replacement nasal prosthesis</t>
  </si>
  <si>
    <t>D5927</t>
  </si>
  <si>
    <t>Auricular replacement</t>
  </si>
  <si>
    <t>D5928</t>
  </si>
  <si>
    <t>Orbital replacement</t>
  </si>
  <si>
    <t>D5929</t>
  </si>
  <si>
    <t>Facial replacement</t>
  </si>
  <si>
    <t>D5931</t>
  </si>
  <si>
    <t>Surgical obturator</t>
  </si>
  <si>
    <t>D5932</t>
  </si>
  <si>
    <t>Postsurgical obturator</t>
  </si>
  <si>
    <t>D5933</t>
  </si>
  <si>
    <t>Refitting of obturator</t>
  </si>
  <si>
    <t>D5934</t>
  </si>
  <si>
    <t>Mandibular flange prosthesis</t>
  </si>
  <si>
    <t>D5935</t>
  </si>
  <si>
    <t>Mandibular denture prosth</t>
  </si>
  <si>
    <t>D5936</t>
  </si>
  <si>
    <t>Temp obturator prosthesis</t>
  </si>
  <si>
    <t>D5937</t>
  </si>
  <si>
    <t>Trismus appliance</t>
  </si>
  <si>
    <t>D5951</t>
  </si>
  <si>
    <t>Feeding aid</t>
  </si>
  <si>
    <t>D5952</t>
  </si>
  <si>
    <t>Pediatric speech aid</t>
  </si>
  <si>
    <t>D5953</t>
  </si>
  <si>
    <t>Adult speech aid</t>
  </si>
  <si>
    <t>D5954</t>
  </si>
  <si>
    <t>Superimposed prosthesis</t>
  </si>
  <si>
    <t>D5955</t>
  </si>
  <si>
    <t>Palatal lift prosthesis</t>
  </si>
  <si>
    <t>D5958</t>
  </si>
  <si>
    <t>Intraoral con def inter plt</t>
  </si>
  <si>
    <t>D5959</t>
  </si>
  <si>
    <t>Intraoral con def mod palat</t>
  </si>
  <si>
    <t>D5960</t>
  </si>
  <si>
    <t>Modify speech aid prosthesis</t>
  </si>
  <si>
    <t>D5982</t>
  </si>
  <si>
    <t>Surgical stent</t>
  </si>
  <si>
    <t>D5983</t>
  </si>
  <si>
    <t>Radiation applicator</t>
  </si>
  <si>
    <t>D5984</t>
  </si>
  <si>
    <t>Radiation shield</t>
  </si>
  <si>
    <t>D5985</t>
  </si>
  <si>
    <t>Radiation cone locator</t>
  </si>
  <si>
    <t>D5986</t>
  </si>
  <si>
    <t>Fluoride applicator</t>
  </si>
  <si>
    <t>D5987</t>
  </si>
  <si>
    <t>Commissure splint</t>
  </si>
  <si>
    <t>D5988</t>
  </si>
  <si>
    <t>Surgical splint</t>
  </si>
  <si>
    <t>D5991</t>
  </si>
  <si>
    <t>Vesiculobullous disease carr</t>
  </si>
  <si>
    <t>D5992</t>
  </si>
  <si>
    <t>Adjust max prost appliance</t>
  </si>
  <si>
    <t>D5993</t>
  </si>
  <si>
    <t>Main/clean max prosthesis</t>
  </si>
  <si>
    <t>D5995</t>
  </si>
  <si>
    <t>Peri medicament w/seal, max</t>
  </si>
  <si>
    <t>D5996</t>
  </si>
  <si>
    <t>Peri medicament w/seal, mand</t>
  </si>
  <si>
    <t>D5999</t>
  </si>
  <si>
    <t>Maxillofacial prosthesis</t>
  </si>
  <si>
    <t>D6010</t>
  </si>
  <si>
    <t>Odontics endosteal implant</t>
  </si>
  <si>
    <t>D6011</t>
  </si>
  <si>
    <t>Second stage implant surgery</t>
  </si>
  <si>
    <t>D6012</t>
  </si>
  <si>
    <t>Endosteal implant</t>
  </si>
  <si>
    <t>D6013</t>
  </si>
  <si>
    <t>Surgical place mini implant</t>
  </si>
  <si>
    <t>D6040</t>
  </si>
  <si>
    <t>Odontics eposteal implant</t>
  </si>
  <si>
    <t>D6050</t>
  </si>
  <si>
    <t>Odontics transosteal implnt</t>
  </si>
  <si>
    <t>D6051</t>
  </si>
  <si>
    <t>Interim implant abutment</t>
  </si>
  <si>
    <t>D6055</t>
  </si>
  <si>
    <t>Implant connecting bar</t>
  </si>
  <si>
    <t>D6056</t>
  </si>
  <si>
    <t>Prefabricated abutment</t>
  </si>
  <si>
    <t>D6057</t>
  </si>
  <si>
    <t>Custom abutment</t>
  </si>
  <si>
    <t>D6058</t>
  </si>
  <si>
    <t>Abutment supported crown</t>
  </si>
  <si>
    <t>D6059</t>
  </si>
  <si>
    <t>Abutment supported mtl crown</t>
  </si>
  <si>
    <t>D6060</t>
  </si>
  <si>
    <t>D6061</t>
  </si>
  <si>
    <t>D6062</t>
  </si>
  <si>
    <t>D6063</t>
  </si>
  <si>
    <t>D6064</t>
  </si>
  <si>
    <t>D6065</t>
  </si>
  <si>
    <t>Implant supported crown</t>
  </si>
  <si>
    <t>D6066</t>
  </si>
  <si>
    <t>Implant supported mtl crown</t>
  </si>
  <si>
    <t>D6067</t>
  </si>
  <si>
    <t>D6068</t>
  </si>
  <si>
    <t>Abutment supported retainer</t>
  </si>
  <si>
    <t>D6069</t>
  </si>
  <si>
    <t>D6070</t>
  </si>
  <si>
    <t>D6071</t>
  </si>
  <si>
    <t>D6072</t>
  </si>
  <si>
    <t>D6073</t>
  </si>
  <si>
    <t>D6074</t>
  </si>
  <si>
    <t>D6075</t>
  </si>
  <si>
    <t>Implant supported retainer</t>
  </si>
  <si>
    <t>D6076</t>
  </si>
  <si>
    <t>D6077</t>
  </si>
  <si>
    <t>D6080</t>
  </si>
  <si>
    <t>Implant maintenance</t>
  </si>
  <si>
    <t>D6081</t>
  </si>
  <si>
    <t>Scale &amp; debride, single imp</t>
  </si>
  <si>
    <t>D6082</t>
  </si>
  <si>
    <t>Imp crown porc to base alloy</t>
  </si>
  <si>
    <t>D6083</t>
  </si>
  <si>
    <t>Imp crown porc to noble allo</t>
  </si>
  <si>
    <t>D6084</t>
  </si>
  <si>
    <t>Imp crown porc to titanium</t>
  </si>
  <si>
    <t>D6085</t>
  </si>
  <si>
    <t>Interim implant crown</t>
  </si>
  <si>
    <t>D6086</t>
  </si>
  <si>
    <t>Imp crown base alloys</t>
  </si>
  <si>
    <t>D6087</t>
  </si>
  <si>
    <t>Implant crown noble alloys</t>
  </si>
  <si>
    <t>D6088</t>
  </si>
  <si>
    <t>Imp crown titanium alloys</t>
  </si>
  <si>
    <t>D6090</t>
  </si>
  <si>
    <t>Repair implant</t>
  </si>
  <si>
    <t>D6091</t>
  </si>
  <si>
    <t>Repl semi/precision attach</t>
  </si>
  <si>
    <t>D6092</t>
  </si>
  <si>
    <t>Recement supp crown</t>
  </si>
  <si>
    <t>D6093</t>
  </si>
  <si>
    <t>Recement supp part denture</t>
  </si>
  <si>
    <t>D6094</t>
  </si>
  <si>
    <t>Abut support crown titanium</t>
  </si>
  <si>
    <t>D6095</t>
  </si>
  <si>
    <t>Odontics repr abutment</t>
  </si>
  <si>
    <t>D6096</t>
  </si>
  <si>
    <t>Remove broken imp ret screw</t>
  </si>
  <si>
    <t>D6097</t>
  </si>
  <si>
    <t>Abut crown porc to titanium</t>
  </si>
  <si>
    <t>D6098</t>
  </si>
  <si>
    <t>Imp retain porc to base allo</t>
  </si>
  <si>
    <t>D6099</t>
  </si>
  <si>
    <t>Imp retainer for fpd</t>
  </si>
  <si>
    <t>D6100</t>
  </si>
  <si>
    <t>Surg removal of implant body</t>
  </si>
  <si>
    <t>D6101</t>
  </si>
  <si>
    <t>Debridement of a periimplant</t>
  </si>
  <si>
    <t>D6102</t>
  </si>
  <si>
    <t>Debridement &amp; contouring</t>
  </si>
  <si>
    <t>D6103</t>
  </si>
  <si>
    <t>Bone graft repair perimplant</t>
  </si>
  <si>
    <t>D6104</t>
  </si>
  <si>
    <t>Bone graft time of implant</t>
  </si>
  <si>
    <t>D6105</t>
  </si>
  <si>
    <t>Remove implant body</t>
  </si>
  <si>
    <t>D6106</t>
  </si>
  <si>
    <t>Tissue regen resorbable</t>
  </si>
  <si>
    <t>D6107</t>
  </si>
  <si>
    <t>Tissue regen non-resorbable</t>
  </si>
  <si>
    <t>D6110</t>
  </si>
  <si>
    <t>Implnt/abut remov dent max</t>
  </si>
  <si>
    <t>D6111</t>
  </si>
  <si>
    <t>Implnt/abut remov dent mand</t>
  </si>
  <si>
    <t>D6112</t>
  </si>
  <si>
    <t>Imp/abut rem dent part max</t>
  </si>
  <si>
    <t>D6113</t>
  </si>
  <si>
    <t>Imp/abut rem dent part mand</t>
  </si>
  <si>
    <t>D6114</t>
  </si>
  <si>
    <t>Implnt/abut fixed dent max</t>
  </si>
  <si>
    <t>D6115</t>
  </si>
  <si>
    <t>Implnt/abut fixed dent mand</t>
  </si>
  <si>
    <t>D6116</t>
  </si>
  <si>
    <t>Imp/abut fixed dent part max</t>
  </si>
  <si>
    <t>D6117</t>
  </si>
  <si>
    <t>Imp/abut fixed dent part man</t>
  </si>
  <si>
    <t>D6118</t>
  </si>
  <si>
    <t>Imp/abut int fixed dent man</t>
  </si>
  <si>
    <t>D6119</t>
  </si>
  <si>
    <t>Int/abut int fixed dent max</t>
  </si>
  <si>
    <t>D6120</t>
  </si>
  <si>
    <t>Imp retain porc to titanium</t>
  </si>
  <si>
    <t>D6121</t>
  </si>
  <si>
    <t>Retain metal fpd base alloys</t>
  </si>
  <si>
    <t>D6122</t>
  </si>
  <si>
    <t>Retain metal fpd noble alloy</t>
  </si>
  <si>
    <t>D6123</t>
  </si>
  <si>
    <t>Retain metal fpd titanium</t>
  </si>
  <si>
    <t>D6190</t>
  </si>
  <si>
    <t>Radio/surgical implant index</t>
  </si>
  <si>
    <t>D6191</t>
  </si>
  <si>
    <t>Semi precision abutment</t>
  </si>
  <si>
    <t>D6192</t>
  </si>
  <si>
    <t>Semi precision attachment</t>
  </si>
  <si>
    <t>D6194</t>
  </si>
  <si>
    <t>Abut support retainer titani</t>
  </si>
  <si>
    <t>D6195</t>
  </si>
  <si>
    <t>Abut retain porc to titanium</t>
  </si>
  <si>
    <t>D6197</t>
  </si>
  <si>
    <t>Replace material prosthesis</t>
  </si>
  <si>
    <t>D6198</t>
  </si>
  <si>
    <t>Remove interim implant</t>
  </si>
  <si>
    <t>D6199</t>
  </si>
  <si>
    <t>Implant procedure</t>
  </si>
  <si>
    <t>D6205</t>
  </si>
  <si>
    <t>Pontic-indirect resin based</t>
  </si>
  <si>
    <t>D6210</t>
  </si>
  <si>
    <t>Prosthodont high noble metal</t>
  </si>
  <si>
    <t>D6211</t>
  </si>
  <si>
    <t>Bridge base metal cast</t>
  </si>
  <si>
    <t>D6212</t>
  </si>
  <si>
    <t>Bridge noble metal cast</t>
  </si>
  <si>
    <t>D6214</t>
  </si>
  <si>
    <t>Pontic titanium</t>
  </si>
  <si>
    <t>D6240</t>
  </si>
  <si>
    <t>Bridge porcelain high noble</t>
  </si>
  <si>
    <t>D6241</t>
  </si>
  <si>
    <t>Bridge porcelain base metal</t>
  </si>
  <si>
    <t>D6242</t>
  </si>
  <si>
    <t>Bridge porcelain nobel metal</t>
  </si>
  <si>
    <t>D6243</t>
  </si>
  <si>
    <t>Pontic porcelain to titanium</t>
  </si>
  <si>
    <t>D6245</t>
  </si>
  <si>
    <t>Bridge porcelain/ceramic</t>
  </si>
  <si>
    <t>D6250</t>
  </si>
  <si>
    <t>Bridge resin w/high noble</t>
  </si>
  <si>
    <t>D6251</t>
  </si>
  <si>
    <t>Bridge resin base metal</t>
  </si>
  <si>
    <t>D6252</t>
  </si>
  <si>
    <t>Bridge resin w/noble metal</t>
  </si>
  <si>
    <t>D6253</t>
  </si>
  <si>
    <t>Interim pontic</t>
  </si>
  <si>
    <t>D6545</t>
  </si>
  <si>
    <t>Dental retainr cast metl</t>
  </si>
  <si>
    <t>D6548</t>
  </si>
  <si>
    <t>Porcelain/ceramic retainer</t>
  </si>
  <si>
    <t>D6549</t>
  </si>
  <si>
    <t>Resin retainer</t>
  </si>
  <si>
    <t>D6600</t>
  </si>
  <si>
    <t>Porcelain/ceramic inlay 2srf</t>
  </si>
  <si>
    <t>D6601</t>
  </si>
  <si>
    <t>Porc/ceram inlay &gt;= 3 surfac</t>
  </si>
  <si>
    <t>D6602</t>
  </si>
  <si>
    <t>Cst hgh nble mtl inlay 2 srf</t>
  </si>
  <si>
    <t>D6603</t>
  </si>
  <si>
    <t>Cst hgh nble mtl inlay &gt;=3sr</t>
  </si>
  <si>
    <t>D6604</t>
  </si>
  <si>
    <t>Cst bse mtl inlay 2 surfaces</t>
  </si>
  <si>
    <t>D6605</t>
  </si>
  <si>
    <t>Cst bse mtl inlay &gt;= 3 surfa</t>
  </si>
  <si>
    <t>D6606</t>
  </si>
  <si>
    <t>Cast noble metal inlay 2 sur</t>
  </si>
  <si>
    <t>D6607</t>
  </si>
  <si>
    <t>Cst noble mtl inlay &gt;=3 surf</t>
  </si>
  <si>
    <t>D6608</t>
  </si>
  <si>
    <t>Onlay porc/crmc 2 surfaces</t>
  </si>
  <si>
    <t>D6609</t>
  </si>
  <si>
    <t>Onlay porc/crmc &gt;=3 surfaces</t>
  </si>
  <si>
    <t>D6610</t>
  </si>
  <si>
    <t>Onlay cst hgh nbl mtl 2 srfc</t>
  </si>
  <si>
    <t>D6611</t>
  </si>
  <si>
    <t>Onlay cst hgh nbl mtl &gt;=3srf</t>
  </si>
  <si>
    <t>D6612</t>
  </si>
  <si>
    <t>Onlay cst base mtl 2 surface</t>
  </si>
  <si>
    <t>D6613</t>
  </si>
  <si>
    <t>Onlay cst base mtl &gt;=3 surfa</t>
  </si>
  <si>
    <t>D6614</t>
  </si>
  <si>
    <t>Onlay cst nbl mtl 2 surfaces</t>
  </si>
  <si>
    <t>D6615</t>
  </si>
  <si>
    <t>Onlay cst nbl mtl &gt;=3 surfac</t>
  </si>
  <si>
    <t>D6624</t>
  </si>
  <si>
    <t>Inlay titanium</t>
  </si>
  <si>
    <t>D6634</t>
  </si>
  <si>
    <t>Onlay titanium</t>
  </si>
  <si>
    <t>D6710</t>
  </si>
  <si>
    <t>Crown-indirect resin based</t>
  </si>
  <si>
    <t>D6720</t>
  </si>
  <si>
    <t>Retain crown resin w hi nble</t>
  </si>
  <si>
    <t>D6721</t>
  </si>
  <si>
    <t>Crown resin w/base metal</t>
  </si>
  <si>
    <t>D6722</t>
  </si>
  <si>
    <t>Crown resin w/noble metal</t>
  </si>
  <si>
    <t>D6740</t>
  </si>
  <si>
    <t>D6750</t>
  </si>
  <si>
    <t>Crown porcelain high noble</t>
  </si>
  <si>
    <t>D6751</t>
  </si>
  <si>
    <t>Crown porcelain base metal</t>
  </si>
  <si>
    <t>D6752</t>
  </si>
  <si>
    <t>Crown porcelain noble metal</t>
  </si>
  <si>
    <t>D6753</t>
  </si>
  <si>
    <t>Retain crown porc to titaniu</t>
  </si>
  <si>
    <t>D6780</t>
  </si>
  <si>
    <t>Crown 3/4 high noble metal</t>
  </si>
  <si>
    <t>D6781</t>
  </si>
  <si>
    <t>Crown 3/4 cast based metal</t>
  </si>
  <si>
    <t>D6782</t>
  </si>
  <si>
    <t>D6783</t>
  </si>
  <si>
    <t>D6784</t>
  </si>
  <si>
    <t>Retainer crown 3/4 titanium</t>
  </si>
  <si>
    <t>D6790</t>
  </si>
  <si>
    <t>Crown full high noble metal</t>
  </si>
  <si>
    <t>D6791</t>
  </si>
  <si>
    <t>Crown full base metal cast</t>
  </si>
  <si>
    <t>D6792</t>
  </si>
  <si>
    <t>Crown full noble metal cast</t>
  </si>
  <si>
    <t>D6793</t>
  </si>
  <si>
    <t>Interim retainer crown</t>
  </si>
  <si>
    <t>D6794</t>
  </si>
  <si>
    <t>Crown titanium</t>
  </si>
  <si>
    <t>D6920</t>
  </si>
  <si>
    <t>Dental connector bar</t>
  </si>
  <si>
    <t>D6930</t>
  </si>
  <si>
    <t>Recement/bond part denture</t>
  </si>
  <si>
    <t>D6940</t>
  </si>
  <si>
    <t>Stress breaker</t>
  </si>
  <si>
    <t>D6950</t>
  </si>
  <si>
    <t>D6980</t>
  </si>
  <si>
    <t>Fixed partial repair</t>
  </si>
  <si>
    <t>D6985</t>
  </si>
  <si>
    <t>Pediatric partial denture fx</t>
  </si>
  <si>
    <t>D6999</t>
  </si>
  <si>
    <t>Fixed prosthodontic proc</t>
  </si>
  <si>
    <t>D7111</t>
  </si>
  <si>
    <t>Extraction coronal remnants</t>
  </si>
  <si>
    <t>D7140</t>
  </si>
  <si>
    <t>Extraction erupted tooth/exr</t>
  </si>
  <si>
    <t>D7210</t>
  </si>
  <si>
    <t>Rem imp tooth w mucoper flp</t>
  </si>
  <si>
    <t>D7220</t>
  </si>
  <si>
    <t>Impact tooth remov soft tiss</t>
  </si>
  <si>
    <t>D7230</t>
  </si>
  <si>
    <t>Impact tooth remov part bony</t>
  </si>
  <si>
    <t>D7240</t>
  </si>
  <si>
    <t>Impact tooth remov comp bony</t>
  </si>
  <si>
    <t>D7241</t>
  </si>
  <si>
    <t>Impact tooth rem bony w/comp</t>
  </si>
  <si>
    <t>D7250</t>
  </si>
  <si>
    <t>Tooth root removal</t>
  </si>
  <si>
    <t>D7251</t>
  </si>
  <si>
    <t>Coronectomy</t>
  </si>
  <si>
    <t>D7260</t>
  </si>
  <si>
    <t>Oral antral fistula closure</t>
  </si>
  <si>
    <t>D7261</t>
  </si>
  <si>
    <t>Primary closure sinus perf</t>
  </si>
  <si>
    <t>D7270</t>
  </si>
  <si>
    <t>Tooth reimplantation</t>
  </si>
  <si>
    <t>D7272</t>
  </si>
  <si>
    <t>Tooth transplantation</t>
  </si>
  <si>
    <t>D7280</t>
  </si>
  <si>
    <t>Exposure of unerupted tooth</t>
  </si>
  <si>
    <t>D7282</t>
  </si>
  <si>
    <t>Mobilize erupted/malpos toot</t>
  </si>
  <si>
    <t>D7283</t>
  </si>
  <si>
    <t>Place device impacted tooth</t>
  </si>
  <si>
    <t>D7285</t>
  </si>
  <si>
    <t>Biopsy of oral tissue hard</t>
  </si>
  <si>
    <t>D7286</t>
  </si>
  <si>
    <t>Biopsy of oral tissue soft</t>
  </si>
  <si>
    <t>D7287</t>
  </si>
  <si>
    <t>Exfoliative cytolog collect</t>
  </si>
  <si>
    <t>D7288</t>
  </si>
  <si>
    <t>Brush biopsy</t>
  </si>
  <si>
    <t>D7290</t>
  </si>
  <si>
    <t>Repositioning of teeth</t>
  </si>
  <si>
    <t>D7291</t>
  </si>
  <si>
    <t>Transseptal fiberotomy</t>
  </si>
  <si>
    <t>D7292</t>
  </si>
  <si>
    <t>Screw retained plate</t>
  </si>
  <si>
    <t>D7293</t>
  </si>
  <si>
    <t>Temp anchorage dev w flap</t>
  </si>
  <si>
    <t>D7294</t>
  </si>
  <si>
    <t>Temp anchorage dev w/o flap</t>
  </si>
  <si>
    <t>D7295</t>
  </si>
  <si>
    <t>Bone harvest,auto graft proc</t>
  </si>
  <si>
    <t>D7296</t>
  </si>
  <si>
    <t>Corticotomy, 1-3 teeth</t>
  </si>
  <si>
    <t>D7297</t>
  </si>
  <si>
    <t>Corticotomy, 4 or more teeth</t>
  </si>
  <si>
    <t>D7298</t>
  </si>
  <si>
    <t>Remove screw retained plate</t>
  </si>
  <si>
    <t>D7299</t>
  </si>
  <si>
    <t>Rem anchorage device w/flap</t>
  </si>
  <si>
    <t>D7300</t>
  </si>
  <si>
    <t>Rem anchorage dev w/o flap</t>
  </si>
  <si>
    <t>D7310</t>
  </si>
  <si>
    <t>Alveoplasty w/ extraction</t>
  </si>
  <si>
    <t>D7311</t>
  </si>
  <si>
    <t>Alveoloplasty w/extract 1-3</t>
  </si>
  <si>
    <t>D7320</t>
  </si>
  <si>
    <t>Alveoplasty w/o extraction</t>
  </si>
  <si>
    <t>D7321</t>
  </si>
  <si>
    <t>Alveoloplasty not w/extracts</t>
  </si>
  <si>
    <t>D7340</t>
  </si>
  <si>
    <t>Vestibuloplasty ridge extens</t>
  </si>
  <si>
    <t>D7350</t>
  </si>
  <si>
    <t>Vestibuloplasty exten graft</t>
  </si>
  <si>
    <t>D7410</t>
  </si>
  <si>
    <t>Rad exc lesion up to 1.25 cm</t>
  </si>
  <si>
    <t>D7411</t>
  </si>
  <si>
    <t>Excision benign lesion&gt;1.25c</t>
  </si>
  <si>
    <t>D7412</t>
  </si>
  <si>
    <t>Excision benign lesion compl</t>
  </si>
  <si>
    <t>D7413</t>
  </si>
  <si>
    <t>Excision malig lesion&lt;=1.25c</t>
  </si>
  <si>
    <t>D7414</t>
  </si>
  <si>
    <t>Excision malig lesion&gt;1.25cm</t>
  </si>
  <si>
    <t>D7415</t>
  </si>
  <si>
    <t>Excision malig les complicat</t>
  </si>
  <si>
    <t>D7440</t>
  </si>
  <si>
    <t>Malig tumor exc to 1.25 cm</t>
  </si>
  <si>
    <t>D7441</t>
  </si>
  <si>
    <t>Malig tumor &gt; 1.25 cm</t>
  </si>
  <si>
    <t>D7450</t>
  </si>
  <si>
    <t>Rem odontogen cyst to 1.25cm</t>
  </si>
  <si>
    <t>D7451</t>
  </si>
  <si>
    <t>Rem odontogen cyst &gt; 1.25 cm</t>
  </si>
  <si>
    <t>D7460</t>
  </si>
  <si>
    <t>Rem nonodonto cyst to 1.25cm</t>
  </si>
  <si>
    <t>D7461</t>
  </si>
  <si>
    <t>Rem nonodonto cyst &gt; 1.25 cm</t>
  </si>
  <si>
    <t>D7465</t>
  </si>
  <si>
    <t>Lesion destruction</t>
  </si>
  <si>
    <t>D7471</t>
  </si>
  <si>
    <t>Rem exostosis any site</t>
  </si>
  <si>
    <t>D7472</t>
  </si>
  <si>
    <t>Removal of torus palatinus</t>
  </si>
  <si>
    <t>D7473</t>
  </si>
  <si>
    <t>Remove torus mandibularis</t>
  </si>
  <si>
    <t>D7485</t>
  </si>
  <si>
    <t>Surg reduct osseoustuberosit</t>
  </si>
  <si>
    <t>D7490</t>
  </si>
  <si>
    <t>Maxilla or mandible resectio</t>
  </si>
  <si>
    <t>D7509</t>
  </si>
  <si>
    <t>Marsupialization odon cyst</t>
  </si>
  <si>
    <t>D7510</t>
  </si>
  <si>
    <t>I&amp;d absc intraoral soft tiss</t>
  </si>
  <si>
    <t>D7511</t>
  </si>
  <si>
    <t>Incision/drain abscess intra</t>
  </si>
  <si>
    <t>D7520</t>
  </si>
  <si>
    <t>I&amp;d abscess extraoral</t>
  </si>
  <si>
    <t>D7521</t>
  </si>
  <si>
    <t>Incision/drain abscess extra</t>
  </si>
  <si>
    <t>D7530</t>
  </si>
  <si>
    <t>Removal fb skin/areolar tiss</t>
  </si>
  <si>
    <t>D7540</t>
  </si>
  <si>
    <t>Removal of fb reaction</t>
  </si>
  <si>
    <t>D7550</t>
  </si>
  <si>
    <t>Removal of sloughed off bone</t>
  </si>
  <si>
    <t>D7560</t>
  </si>
  <si>
    <t>Maxillary sinusotomy</t>
  </si>
  <si>
    <t>D7610</t>
  </si>
  <si>
    <t>Maxilla open reduct simple</t>
  </si>
  <si>
    <t>D7620</t>
  </si>
  <si>
    <t>Clsd reduct simpl maxilla fx</t>
  </si>
  <si>
    <t>D7630</t>
  </si>
  <si>
    <t>Open red simpl mandible fx</t>
  </si>
  <si>
    <t>D7640</t>
  </si>
  <si>
    <t>Clsd red simpl mandible fx</t>
  </si>
  <si>
    <t>D7650</t>
  </si>
  <si>
    <t>Open red simp malar/zygom fx</t>
  </si>
  <si>
    <t>D7660</t>
  </si>
  <si>
    <t>Clsd red simp malar/zygom fx</t>
  </si>
  <si>
    <t>D7670</t>
  </si>
  <si>
    <t>Closd rductn splint alveolus</t>
  </si>
  <si>
    <t>D7671</t>
  </si>
  <si>
    <t>Alveolus open reduction</t>
  </si>
  <si>
    <t>D7680</t>
  </si>
  <si>
    <t>Reduct simple facial bone fx</t>
  </si>
  <si>
    <t>D7710</t>
  </si>
  <si>
    <t>Maxilla open reduct compound</t>
  </si>
  <si>
    <t>D7720</t>
  </si>
  <si>
    <t>Clsd reduct compd maxilla fx</t>
  </si>
  <si>
    <t>D7730</t>
  </si>
  <si>
    <t>Open reduct compd mandble fx</t>
  </si>
  <si>
    <t>D7740</t>
  </si>
  <si>
    <t>Clsd reduct compd mandble fx</t>
  </si>
  <si>
    <t>D7750</t>
  </si>
  <si>
    <t>Open red comp malar/zygma fx</t>
  </si>
  <si>
    <t>D7760</t>
  </si>
  <si>
    <t>Clsd red comp malar/zygma fx</t>
  </si>
  <si>
    <t>D7770</t>
  </si>
  <si>
    <t>Open reduc compd alveolus fx</t>
  </si>
  <si>
    <t>D7771</t>
  </si>
  <si>
    <t>Alveolus clsd reduc stblz te</t>
  </si>
  <si>
    <t>D7780</t>
  </si>
  <si>
    <t>Reduct compnd facial bone fx</t>
  </si>
  <si>
    <t>D7810</t>
  </si>
  <si>
    <t>Tmj open reduct-dislocation</t>
  </si>
  <si>
    <t>D7820</t>
  </si>
  <si>
    <t>Closed tmp manipulation</t>
  </si>
  <si>
    <t>D7830</t>
  </si>
  <si>
    <t>Tmj manipulation under anest</t>
  </si>
  <si>
    <t>D7840</t>
  </si>
  <si>
    <t>Removal of tmj condyle</t>
  </si>
  <si>
    <t>D7850</t>
  </si>
  <si>
    <t>Tmj meniscectomy</t>
  </si>
  <si>
    <t>D7852</t>
  </si>
  <si>
    <t>Tmj repair of joint disc</t>
  </si>
  <si>
    <t>D7854</t>
  </si>
  <si>
    <t>Tmj excisn of joint membrane</t>
  </si>
  <si>
    <t>D7856</t>
  </si>
  <si>
    <t>Tmj cutting of a muscle</t>
  </si>
  <si>
    <t>D7858</t>
  </si>
  <si>
    <t>Tmj reconstruction</t>
  </si>
  <si>
    <t>D7860</t>
  </si>
  <si>
    <t>Tmj cutting into joint</t>
  </si>
  <si>
    <t>D7865</t>
  </si>
  <si>
    <t>Tmj reshaping components</t>
  </si>
  <si>
    <t>D7870</t>
  </si>
  <si>
    <t>Tmj aspiration joint fluid</t>
  </si>
  <si>
    <t>D7871</t>
  </si>
  <si>
    <t>Lysis + lavage w catheters</t>
  </si>
  <si>
    <t>D7872</t>
  </si>
  <si>
    <t>Tmj diagnostic arthroscopy</t>
  </si>
  <si>
    <t>D7873</t>
  </si>
  <si>
    <t>Tmj arthroscopy lysis adhesn</t>
  </si>
  <si>
    <t>D7874</t>
  </si>
  <si>
    <t>Tmj arthroscopy disc reposit</t>
  </si>
  <si>
    <t>D7875</t>
  </si>
  <si>
    <t>Tmj arthroscopy synovectomy</t>
  </si>
  <si>
    <t>D7876</t>
  </si>
  <si>
    <t>Tmj arthroscopy discectomy</t>
  </si>
  <si>
    <t>D7877</t>
  </si>
  <si>
    <t>Tmj arthroscopy debridement</t>
  </si>
  <si>
    <t>D7880</t>
  </si>
  <si>
    <t>Occlusal orthotic appliance</t>
  </si>
  <si>
    <t>D7881</t>
  </si>
  <si>
    <t>Occ orthotic device adjust</t>
  </si>
  <si>
    <t>D7899</t>
  </si>
  <si>
    <t>Tmj unspecified therapy</t>
  </si>
  <si>
    <t>D7910</t>
  </si>
  <si>
    <t>Dent sutur recent wnd to 5cm</t>
  </si>
  <si>
    <t>D7911</t>
  </si>
  <si>
    <t>Dental suture wound to 5 cm</t>
  </si>
  <si>
    <t>D7912</t>
  </si>
  <si>
    <t>Suture complicate wnd &gt; 5 cm</t>
  </si>
  <si>
    <t>D7920</t>
  </si>
  <si>
    <t>Dental skin graft</t>
  </si>
  <si>
    <t>D7921</t>
  </si>
  <si>
    <t>Collect &amp; appl blood product</t>
  </si>
  <si>
    <t>D7922</t>
  </si>
  <si>
    <t>Place intra-socket bio dress</t>
  </si>
  <si>
    <t>D7940</t>
  </si>
  <si>
    <t>Reshaping bone orthognathic</t>
  </si>
  <si>
    <t>D7941</t>
  </si>
  <si>
    <t>Bone cutting ramus closed</t>
  </si>
  <si>
    <t>D7943</t>
  </si>
  <si>
    <t>Cutting ramus open w/graft</t>
  </si>
  <si>
    <t>D7944</t>
  </si>
  <si>
    <t>Bone cutting segmented</t>
  </si>
  <si>
    <t>D7945</t>
  </si>
  <si>
    <t>Bone cutting body mandible</t>
  </si>
  <si>
    <t>D7946</t>
  </si>
  <si>
    <t>Reconstruction maxilla total</t>
  </si>
  <si>
    <t>D7947</t>
  </si>
  <si>
    <t>Reconstruct maxilla segment</t>
  </si>
  <si>
    <t>D7948</t>
  </si>
  <si>
    <t>Reconstruct midface no graft</t>
  </si>
  <si>
    <t>D7949</t>
  </si>
  <si>
    <t>Reconstruct midface w/graft</t>
  </si>
  <si>
    <t>D7950</t>
  </si>
  <si>
    <t>Mandible graft</t>
  </si>
  <si>
    <t>D7951</t>
  </si>
  <si>
    <t>Sinus aug w bone or bone sub</t>
  </si>
  <si>
    <t>D7952</t>
  </si>
  <si>
    <t>Sinus augmentation vertical</t>
  </si>
  <si>
    <t>D7953</t>
  </si>
  <si>
    <t>Bone replacement graft</t>
  </si>
  <si>
    <t>D7955</t>
  </si>
  <si>
    <t>Repair maxillofacial defects</t>
  </si>
  <si>
    <t>D7956</t>
  </si>
  <si>
    <t>Tiss regen edent resorb</t>
  </si>
  <si>
    <t>D7957</t>
  </si>
  <si>
    <t>Tiss regen edent nonresorb</t>
  </si>
  <si>
    <t>D7961</t>
  </si>
  <si>
    <t>Buccal/labial frenectomy</t>
  </si>
  <si>
    <t>D7962</t>
  </si>
  <si>
    <t>Lingual frenectomy</t>
  </si>
  <si>
    <t>D7963</t>
  </si>
  <si>
    <t>Frenuloplasty</t>
  </si>
  <si>
    <t>D7970</t>
  </si>
  <si>
    <t>Excision hyperplastic tissue</t>
  </si>
  <si>
    <t>D7971</t>
  </si>
  <si>
    <t>Excision pericoronal gingiva</t>
  </si>
  <si>
    <t>D7972</t>
  </si>
  <si>
    <t>Surg redct fibrous tuberosit</t>
  </si>
  <si>
    <t>D7979</t>
  </si>
  <si>
    <t>Non-surgical sialolithotomy</t>
  </si>
  <si>
    <t>D7980</t>
  </si>
  <si>
    <t>Surgical sialolithotomy</t>
  </si>
  <si>
    <t>D7981</t>
  </si>
  <si>
    <t>Excision of salivary gland</t>
  </si>
  <si>
    <t>D7982</t>
  </si>
  <si>
    <t>Sialodochoplasty</t>
  </si>
  <si>
    <t>D7983</t>
  </si>
  <si>
    <t>D7990</t>
  </si>
  <si>
    <t>Emergency tracheotomy</t>
  </si>
  <si>
    <t>D7991</t>
  </si>
  <si>
    <t>Dental coronoidectomy</t>
  </si>
  <si>
    <t>D7993</t>
  </si>
  <si>
    <t>Surg place craniofacial impl</t>
  </si>
  <si>
    <t>D7994</t>
  </si>
  <si>
    <t>Surg place zygomatic impl</t>
  </si>
  <si>
    <t>D7995</t>
  </si>
  <si>
    <t>Synthetic graft facial bones</t>
  </si>
  <si>
    <t>D7996</t>
  </si>
  <si>
    <t>Implant mandible for augment</t>
  </si>
  <si>
    <t>D7997</t>
  </si>
  <si>
    <t>Appliance removal</t>
  </si>
  <si>
    <t>D7998</t>
  </si>
  <si>
    <t>Intraoral place of fix dev</t>
  </si>
  <si>
    <t>D7999</t>
  </si>
  <si>
    <t>Oral surgery procedure</t>
  </si>
  <si>
    <t>D8010</t>
  </si>
  <si>
    <t>Limited dental tx primary</t>
  </si>
  <si>
    <t>D8020</t>
  </si>
  <si>
    <t>Limited dental tx transition</t>
  </si>
  <si>
    <t>D8030</t>
  </si>
  <si>
    <t>Limited dental tx adolescent</t>
  </si>
  <si>
    <t>D8040</t>
  </si>
  <si>
    <t>Limited dental tx adult</t>
  </si>
  <si>
    <t>D8070</t>
  </si>
  <si>
    <t>Compre dental tx transition</t>
  </si>
  <si>
    <t>D8080</t>
  </si>
  <si>
    <t>Compre dental tx adolescent</t>
  </si>
  <si>
    <t>D8090</t>
  </si>
  <si>
    <t>Compre dental tx adult</t>
  </si>
  <si>
    <t>D8210</t>
  </si>
  <si>
    <t>Orthodontic rem appliance tx</t>
  </si>
  <si>
    <t>D8220</t>
  </si>
  <si>
    <t>Fixed appliance therapy habt</t>
  </si>
  <si>
    <t>D8660</t>
  </si>
  <si>
    <t>Preorthodontic tx visit</t>
  </si>
  <si>
    <t>D8670</t>
  </si>
  <si>
    <t>Periodic orthodontc tx visit</t>
  </si>
  <si>
    <t>D8680</t>
  </si>
  <si>
    <t>Orthodontic retention</t>
  </si>
  <si>
    <t>D8681</t>
  </si>
  <si>
    <t>Removable retainer adjust</t>
  </si>
  <si>
    <t>D8695</t>
  </si>
  <si>
    <t>Remove fixed ortho appliance</t>
  </si>
  <si>
    <t>D8696</t>
  </si>
  <si>
    <t>Rep of ortho appliance max</t>
  </si>
  <si>
    <t>D8697</t>
  </si>
  <si>
    <t>Rep of ortho appliance man</t>
  </si>
  <si>
    <t>D8698</t>
  </si>
  <si>
    <t>Recement fixed retainer max</t>
  </si>
  <si>
    <t>D8699</t>
  </si>
  <si>
    <t>Recement fixed retainer man</t>
  </si>
  <si>
    <t>D8701</t>
  </si>
  <si>
    <t>Repair fixed retainer max</t>
  </si>
  <si>
    <t>D8702</t>
  </si>
  <si>
    <t>Repair of fixed retainer man</t>
  </si>
  <si>
    <t>D8703</t>
  </si>
  <si>
    <t>Replace broken retainer max</t>
  </si>
  <si>
    <t>D8704</t>
  </si>
  <si>
    <t>Replace broken retainer man</t>
  </si>
  <si>
    <t>D8999</t>
  </si>
  <si>
    <t>Orthodontic procedure</t>
  </si>
  <si>
    <t>D9110</t>
  </si>
  <si>
    <t>Palliative tx dental pain</t>
  </si>
  <si>
    <t>D9120</t>
  </si>
  <si>
    <t>Fix partial denture section</t>
  </si>
  <si>
    <t>D9130</t>
  </si>
  <si>
    <t>Temporomandibular joint dysf</t>
  </si>
  <si>
    <t>D9210</t>
  </si>
  <si>
    <t>Dent anesthesia w/o surgery</t>
  </si>
  <si>
    <t>D9211</t>
  </si>
  <si>
    <t>Regional block anesthesia</t>
  </si>
  <si>
    <t>D9212</t>
  </si>
  <si>
    <t>Trigeminal block anesthesia</t>
  </si>
  <si>
    <t>D9215</t>
  </si>
  <si>
    <t>Local anesthesia</t>
  </si>
  <si>
    <t>D9219</t>
  </si>
  <si>
    <t>Eval mod/deep sed/gen anest</t>
  </si>
  <si>
    <t>D9222</t>
  </si>
  <si>
    <t>Deep anest, 1st 15 min</t>
  </si>
  <si>
    <t>D9223</t>
  </si>
  <si>
    <t>General anesth ea addl 15 mi</t>
  </si>
  <si>
    <t>D9230</t>
  </si>
  <si>
    <t>Analgesia</t>
  </si>
  <si>
    <t>D9239</t>
  </si>
  <si>
    <t>Iv mod sedation, 1st 15 min</t>
  </si>
  <si>
    <t>D9243</t>
  </si>
  <si>
    <t>Iv sedation ea addl 15m</t>
  </si>
  <si>
    <t>D9248</t>
  </si>
  <si>
    <t>Sedation (non-iv)</t>
  </si>
  <si>
    <t>D9310</t>
  </si>
  <si>
    <t>Dental consultation</t>
  </si>
  <si>
    <t>D9311</t>
  </si>
  <si>
    <t>Consult w/med hlth care prof</t>
  </si>
  <si>
    <t>D9410</t>
  </si>
  <si>
    <t>Dental house call</t>
  </si>
  <si>
    <t>D9420</t>
  </si>
  <si>
    <t>Hospital/asc call</t>
  </si>
  <si>
    <t>D9430</t>
  </si>
  <si>
    <t>Office visit during hours</t>
  </si>
  <si>
    <t>D9440</t>
  </si>
  <si>
    <t>Office visit after hours</t>
  </si>
  <si>
    <t>D9450</t>
  </si>
  <si>
    <t>Case presentation tx plan</t>
  </si>
  <si>
    <t>D9610</t>
  </si>
  <si>
    <t>Dent therapeutic drug inject</t>
  </si>
  <si>
    <t>D9612</t>
  </si>
  <si>
    <t>Thera par drugs 2 or &gt; admin</t>
  </si>
  <si>
    <t>D9613</t>
  </si>
  <si>
    <t>Infiltration thera drug</t>
  </si>
  <si>
    <t>D9630</t>
  </si>
  <si>
    <t>Drugs/meds disp for home use</t>
  </si>
  <si>
    <t>D9910</t>
  </si>
  <si>
    <t>Dent appl desensitizing med</t>
  </si>
  <si>
    <t>D9911</t>
  </si>
  <si>
    <t>Appl desensitizing resin</t>
  </si>
  <si>
    <t>D9912</t>
  </si>
  <si>
    <t>Pre-visit patient screening</t>
  </si>
  <si>
    <t>D9920</t>
  </si>
  <si>
    <t>Behavior management</t>
  </si>
  <si>
    <t>D9930</t>
  </si>
  <si>
    <t>Treatment of complications</t>
  </si>
  <si>
    <t>D9932</t>
  </si>
  <si>
    <t>Clean &amp; inspect rem dent max</t>
  </si>
  <si>
    <t>D9933</t>
  </si>
  <si>
    <t>Clean &amp; inspect rem dent man</t>
  </si>
  <si>
    <t>D9934</t>
  </si>
  <si>
    <t>Clean rem part denture max</t>
  </si>
  <si>
    <t>D9935</t>
  </si>
  <si>
    <t>Clean rem part denture mand</t>
  </si>
  <si>
    <t>D9941</t>
  </si>
  <si>
    <t>Fabrication athletic guard</t>
  </si>
  <si>
    <t>D9942</t>
  </si>
  <si>
    <t>Repair/reline occlusal guard</t>
  </si>
  <si>
    <t>D9943</t>
  </si>
  <si>
    <t>Occlusal guard adjustment</t>
  </si>
  <si>
    <t>D9944</t>
  </si>
  <si>
    <t>Occ guard, hard, full arch</t>
  </si>
  <si>
    <t>D9945</t>
  </si>
  <si>
    <t>Occ guard, soft, full arch</t>
  </si>
  <si>
    <t>D9946</t>
  </si>
  <si>
    <t>Occ guard, hard, part arch</t>
  </si>
  <si>
    <t>D9947</t>
  </si>
  <si>
    <t>Sleep apnea appliance</t>
  </si>
  <si>
    <t>D9948</t>
  </si>
  <si>
    <t>Adjust sleep apnea appliance</t>
  </si>
  <si>
    <t>D9949</t>
  </si>
  <si>
    <t>Repair sleep apnea appliance</t>
  </si>
  <si>
    <t>D9950</t>
  </si>
  <si>
    <t>Occlusion analysis</t>
  </si>
  <si>
    <t>D9951</t>
  </si>
  <si>
    <t>Limited occlusal adjustment</t>
  </si>
  <si>
    <t>D9952</t>
  </si>
  <si>
    <t>Complete occlusal adjustment</t>
  </si>
  <si>
    <t>D9953</t>
  </si>
  <si>
    <t>Reline sleep apnea appliance</t>
  </si>
  <si>
    <t>D9961</t>
  </si>
  <si>
    <t>Dup/copy patient's records</t>
  </si>
  <si>
    <t>D9970</t>
  </si>
  <si>
    <t>Enamel microabrasion</t>
  </si>
  <si>
    <t>D9971</t>
  </si>
  <si>
    <t>Odontoplasty per tooth</t>
  </si>
  <si>
    <t>D9972</t>
  </si>
  <si>
    <t>Extrnl bleaching per arch</t>
  </si>
  <si>
    <t>D9973</t>
  </si>
  <si>
    <t>Extrnl bleaching per tooth</t>
  </si>
  <si>
    <t>D9974</t>
  </si>
  <si>
    <t>Intrnl bleaching per tooth</t>
  </si>
  <si>
    <t>D9975</t>
  </si>
  <si>
    <t>External bleaching home app</t>
  </si>
  <si>
    <t>D9985</t>
  </si>
  <si>
    <t>Sales tax</t>
  </si>
  <si>
    <t>D9986</t>
  </si>
  <si>
    <t>Missed appointment</t>
  </si>
  <si>
    <t>D9987</t>
  </si>
  <si>
    <t>Cancelled appointment</t>
  </si>
  <si>
    <t>D9990</t>
  </si>
  <si>
    <t>Trans or sign language svcs</t>
  </si>
  <si>
    <t>D9991</t>
  </si>
  <si>
    <t>Case mgmt, appt barriers</t>
  </si>
  <si>
    <t>D9992</t>
  </si>
  <si>
    <t>Case mgmt, care coordination</t>
  </si>
  <si>
    <t>D9993</t>
  </si>
  <si>
    <t>Case mgmt, interviewing</t>
  </si>
  <si>
    <t>D9994</t>
  </si>
  <si>
    <t>Case mgmt, pt education</t>
  </si>
  <si>
    <t>D9995</t>
  </si>
  <si>
    <t>Teledentistry real-time</t>
  </si>
  <si>
    <t>D9996</t>
  </si>
  <si>
    <t>Teledentistry dent review</t>
  </si>
  <si>
    <t>D9997</t>
  </si>
  <si>
    <t>Dent case mgmt special needs</t>
  </si>
  <si>
    <t>D9999</t>
  </si>
  <si>
    <t>Adjunctive procedure</t>
  </si>
  <si>
    <t>G0310</t>
  </si>
  <si>
    <t>Immunize counsel 5-15 min</t>
  </si>
  <si>
    <t>G0311</t>
  </si>
  <si>
    <t>Immunize counsel 16-30 mins</t>
  </si>
  <si>
    <t>G0312</t>
  </si>
  <si>
    <t>Immunize couns &lt; 21yr 5-15 m</t>
  </si>
  <si>
    <t>G0313</t>
  </si>
  <si>
    <t>Immunize couns &lt; 21yr 6-30 m</t>
  </si>
  <si>
    <t>G0314</t>
  </si>
  <si>
    <t>Counsel immune &lt;21 16-30 m</t>
  </si>
  <si>
    <t>G0315</t>
  </si>
  <si>
    <t>Counsel immune &lt;21  5-15 m</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</si>
  <si>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</si>
  <si>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</si>
  <si>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</si>
  <si>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</si>
  <si>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</si>
  <si>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</si>
  <si>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</si>
  <si>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</si>
  <si>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</si>
  <si>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</si>
  <si>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</si>
  <si>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</si>
  <si>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</si>
  <si>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</si>
  <si>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G0330</t>
  </si>
  <si>
    <t>Facility svs dental rehab</t>
  </si>
  <si>
    <t>G2172</t>
  </si>
  <si>
    <t>Tx for opioid use demo proj</t>
  </si>
  <si>
    <t>G3002</t>
  </si>
  <si>
    <t>Chronic pain mgmt 30 mins</t>
  </si>
  <si>
    <t>G3003</t>
  </si>
  <si>
    <t>Chronic pain mgmt addl 15m</t>
  </si>
  <si>
    <t>INP/ 
OBS</t>
  </si>
  <si>
    <t>RPM and CCM</t>
  </si>
  <si>
    <t>E/M</t>
  </si>
  <si>
    <t>Venography</t>
  </si>
  <si>
    <t>0780T</t>
  </si>
  <si>
    <t>Instlj fecal microbiota ssp</t>
  </si>
  <si>
    <t>0791T</t>
  </si>
  <si>
    <t>Motr cog vr gait train ea 15</t>
  </si>
  <si>
    <t>0792T</t>
  </si>
  <si>
    <t>Appl slvr diamn fluoride 38%</t>
  </si>
  <si>
    <t>0793T</t>
  </si>
  <si>
    <t>Prq tcat thrm ablt nrv p-art</t>
  </si>
  <si>
    <t>0794T</t>
  </si>
  <si>
    <t>Pt spec alg rx-onc tx option</t>
  </si>
  <si>
    <t>0795T</t>
  </si>
  <si>
    <t>Tcat ins 2chmbr ldls pm cmpl</t>
  </si>
  <si>
    <t>0796T</t>
  </si>
  <si>
    <t>Tcat ins 2chmbr ldls pm ra</t>
  </si>
  <si>
    <t>0797T</t>
  </si>
  <si>
    <t>Tcat ins 2chmbr ldls pm rv</t>
  </si>
  <si>
    <t>0798T</t>
  </si>
  <si>
    <t>Tcat rmv 2chmbr ldls pm cmpl</t>
  </si>
  <si>
    <t>0799T</t>
  </si>
  <si>
    <t>Tcat rmvl 2chmbr ldls pm ra</t>
  </si>
  <si>
    <t>0800T</t>
  </si>
  <si>
    <t>Tcat rmvl 2chmbr ldls pm rv</t>
  </si>
  <si>
    <t>0801T</t>
  </si>
  <si>
    <t>Tcat rmv&amp;rpl 2chmbr ldls pm</t>
  </si>
  <si>
    <t>0802T</t>
  </si>
  <si>
    <t>Tcat rmv&amp;rpl2chmb ldls pm ra</t>
  </si>
  <si>
    <t>0803T</t>
  </si>
  <si>
    <t>Tcat rmv&amp;rpl2chmb ldls pm rv</t>
  </si>
  <si>
    <t>0804T</t>
  </si>
  <si>
    <t>Prgrmg evl ldls pm 2chmbr ip</t>
  </si>
  <si>
    <t>0805T</t>
  </si>
  <si>
    <t>Tcat s&amp;ivc prstc vl impl prq</t>
  </si>
  <si>
    <t>0806T</t>
  </si>
  <si>
    <t>Tcat s&amp;ivc prstc vl impl opn</t>
  </si>
  <si>
    <t>0807T</t>
  </si>
  <si>
    <t>Pulm tiss vntj alys prev ct</t>
  </si>
  <si>
    <t>0808T</t>
  </si>
  <si>
    <t>Pulm tiss vntj alys w/ct</t>
  </si>
  <si>
    <t>0810T</t>
  </si>
  <si>
    <t>Subrta njx rx agt w/vtrc</t>
  </si>
  <si>
    <t>Arthrd si jt prq wo tfxj dev</t>
  </si>
  <si>
    <t>Ant thrc vrt body tethrg &lt;7</t>
  </si>
  <si>
    <t>Ant thrc vrt body tethrg 8+</t>
  </si>
  <si>
    <t>Rev rplc/rmv thrc vrt tethrg</t>
  </si>
  <si>
    <t>Insj phrnc nrv stim sys</t>
  </si>
  <si>
    <t>Insj phrnc nrv stim transvns</t>
  </si>
  <si>
    <t>Rmvl phrnc nrv stim sys</t>
  </si>
  <si>
    <t>Rmvl phrnc nrv stim transvns</t>
  </si>
  <si>
    <t>Rmvl phrnc nrv stim pg only</t>
  </si>
  <si>
    <t>Reposg phrnc nrv stim trnsvn</t>
  </si>
  <si>
    <t>Rmv&amp;rplcmt phrnc nrv stim pg</t>
  </si>
  <si>
    <t>Rmv&amp;rplcmt phrnc nrv stim ld</t>
  </si>
  <si>
    <t>Nsl/sinus ndsc rf abltj pnn</t>
  </si>
  <si>
    <t>Nsl/sinus ndsc cryoabltj pnn</t>
  </si>
  <si>
    <t>Cysto rx balo cath urtl strx</t>
  </si>
  <si>
    <t>Transcrv abltj utrn fibrd rf</t>
  </si>
  <si>
    <t>Sprchoroidal spc njx rx agt</t>
  </si>
  <si>
    <t>Ins sk-mnt crnl nstm pg/rcvr</t>
  </si>
  <si>
    <t>Rev/rplcmt sk-mnt crnl nstm</t>
  </si>
  <si>
    <t>Rmv sk-mnt crnl nstm pg/rcvr</t>
  </si>
  <si>
    <t>Ins/rplcmt prq eltrd ra pn 1</t>
  </si>
  <si>
    <t>Ins/rplcm prq eltrd ra pn ea</t>
  </si>
  <si>
    <t>Dx intraop thoracic aorta us</t>
  </si>
  <si>
    <t>Dx intraop epicar car us chd</t>
  </si>
  <si>
    <t>Dx ntrop epcr us chd img acq</t>
  </si>
  <si>
    <t>N-invas est c ffr sw aly cta</t>
  </si>
  <si>
    <t>Vngrph chd anom/persist svc</t>
  </si>
  <si>
    <t>Vngrph chd azygs/hemi-azygs</t>
  </si>
  <si>
    <t>Vngrph chd coronary sinus</t>
  </si>
  <si>
    <t>Vngrph chd vnvn cltrl at/abv</t>
  </si>
  <si>
    <t>Vngrph chd vnvn cltrl below</t>
  </si>
  <si>
    <t>Caregiver traing 1st 30 min</t>
  </si>
  <si>
    <t>Caregiver traing ea addl 15</t>
  </si>
  <si>
    <t>Group caregiver training</t>
  </si>
  <si>
    <t>Intraop hipec px 1st 60 min</t>
  </si>
  <si>
    <t>Ntraop hipec px ea add 30min</t>
  </si>
  <si>
    <t>Therapy activation ipnss</t>
  </si>
  <si>
    <t>Interrog&amp;prgrmg ipnss</t>
  </si>
  <si>
    <t>Interrog&amp;prgrmg ipnss polysm</t>
  </si>
  <si>
    <t>Interrog w/o prgrmg ipnss</t>
  </si>
  <si>
    <t>Dx aly aud oi snd prcsr 1st</t>
  </si>
  <si>
    <t>Dx aly aud oi snd prcsr each</t>
  </si>
  <si>
    <t>9001F</t>
  </si>
  <si>
    <t>9002F</t>
  </si>
  <si>
    <t>9005F</t>
  </si>
  <si>
    <t>Asympt carot/vrtbrbas sten</t>
  </si>
  <si>
    <t>A2019</t>
  </si>
  <si>
    <t>Kerecis marigen shld sq cm</t>
  </si>
  <si>
    <t>A2020</t>
  </si>
  <si>
    <t>Ac5 wound system</t>
  </si>
  <si>
    <t>A2021</t>
  </si>
  <si>
    <t>Neomatrix per sq cm</t>
  </si>
  <si>
    <t>Source:</t>
  </si>
  <si>
    <t>2025 PW GPCI (without 1.0 Floor)</t>
  </si>
  <si>
    <t>2025 PE GPCI</t>
  </si>
  <si>
    <t>2025 MP GPCI</t>
  </si>
  <si>
    <t>LOS ANGELES-LONG BEACH-ANAHEIM (LOS ANGELES/ORANGE CNTY)</t>
  </si>
  <si>
    <t>SAN FRANCISCO-OAKLAND-BERKELEY (SAN FRANCISCO/SAN MATEO/ALAMEDA/CONTRA COSTA CNTY)</t>
  </si>
  <si>
    <t xml:space="preserve">Note: For CY 2024 and on, Addendum E will reflect the retirement of 3 California localities, as finalized in the CY 2023 PFS final rule. </t>
  </si>
  <si>
    <t>Blue indicates new CPT codes</t>
  </si>
  <si>
    <t xml:space="preserve">Noninvasive coronary FFR CT </t>
  </si>
  <si>
    <t>Fcsd us abltj leiomyom&gt;=200</t>
  </si>
  <si>
    <t>Anes hrna rpr upr abd nos</t>
  </si>
  <si>
    <t>Anes hrna rpr lmbr&amp;vnt&amp;/dehs</t>
  </si>
  <si>
    <t>Anes hrna rpr omphalocele</t>
  </si>
  <si>
    <t>Anes hrna rpr diphrg hrna</t>
  </si>
  <si>
    <t>Anes px maj abd blood vessel</t>
  </si>
  <si>
    <t>Anes iper upr abd nos</t>
  </si>
  <si>
    <t>Anes iper upr abd prtl hptc</t>
  </si>
  <si>
    <t>Anes iper upr abd pncrtect</t>
  </si>
  <si>
    <t>Anes iper upr abd lvr trnspl</t>
  </si>
  <si>
    <t>Anes iper upr abd gstr px mo</t>
  </si>
  <si>
    <t>Anes xtrnl cephalic version</t>
  </si>
  <si>
    <t>Anes vaginal delivery only</t>
  </si>
  <si>
    <t>Anes cesarean delivery only</t>
  </si>
  <si>
    <t>Anes urgent hysterectomy</t>
  </si>
  <si>
    <t>Anes cesarean hysterectomy</t>
  </si>
  <si>
    <t>Anes incompl/missed ab px</t>
  </si>
  <si>
    <t>Anes induced abortion px</t>
  </si>
  <si>
    <t>Neuraxl lbr anes vag dlvr</t>
  </si>
  <si>
    <t>Anes/analg cs dlvr neuraxial</t>
  </si>
  <si>
    <t>Anes c hyst flwg neuraxial</t>
  </si>
  <si>
    <t>Unlisted anes procedure</t>
  </si>
  <si>
    <t>Insj wcs lv both compnt pg</t>
  </si>
  <si>
    <t>Rmvl pg wcs lv battery only</t>
  </si>
  <si>
    <t>Rmv&amp;rplcmt pg wcs lv both</t>
  </si>
  <si>
    <t>Rmv&amp;rplcmt pg wcs lv battery</t>
  </si>
  <si>
    <t>Ncntc ifr spctrsc o/t pad 1</t>
  </si>
  <si>
    <t>Tc mag stimj pn 1st nerve</t>
  </si>
  <si>
    <t>Tc mag stimj pn ea addl nrv</t>
  </si>
  <si>
    <t>0784T</t>
  </si>
  <si>
    <t>Ins/rplmt eltrd ra spi nstim</t>
  </si>
  <si>
    <t>0785T</t>
  </si>
  <si>
    <t>Revj/rmvl nea spi w/nstim</t>
  </si>
  <si>
    <t>0786T</t>
  </si>
  <si>
    <t>Insj/rplcmt prq ra sac nstim</t>
  </si>
  <si>
    <t>0787T</t>
  </si>
  <si>
    <t>Revj/rmvl nea sac w/nstim</t>
  </si>
  <si>
    <t>0788T</t>
  </si>
  <si>
    <t>Elec aly smp iins sp/sac nrv</t>
  </si>
  <si>
    <t>0789T</t>
  </si>
  <si>
    <t>Elec aly cpx iins sp/sac nrv</t>
  </si>
  <si>
    <t>0790T</t>
  </si>
  <si>
    <t>Revj rplcmt/rmvl vrt tethrg</t>
  </si>
  <si>
    <t>0811T</t>
  </si>
  <si>
    <t>Rem mlt day uroflow setup</t>
  </si>
  <si>
    <t>0812T</t>
  </si>
  <si>
    <t>Rem mlt day uroflow dev sply</t>
  </si>
  <si>
    <t>0813T</t>
  </si>
  <si>
    <t>Egd vol adjmt bariatric balo</t>
  </si>
  <si>
    <t>0814T</t>
  </si>
  <si>
    <t>Prq njx biod osteo matrl fem</t>
  </si>
  <si>
    <t>0815T</t>
  </si>
  <si>
    <t>Us rems b1 dns hips plvs/spi</t>
  </si>
  <si>
    <t>0816T</t>
  </si>
  <si>
    <t>Opn insj/rplcmt ins ptn subq</t>
  </si>
  <si>
    <t>0817T</t>
  </si>
  <si>
    <t>Opn insj/rplcmt ins ptn subf</t>
  </si>
  <si>
    <t>0818T</t>
  </si>
  <si>
    <t>Revj/rmvl ins ptn subq</t>
  </si>
  <si>
    <t>0819T</t>
  </si>
  <si>
    <t>Revj/rmvl ins ptn subf</t>
  </si>
  <si>
    <t>0820T</t>
  </si>
  <si>
    <t>Mntr psychdlc med 1stphy/qhp</t>
  </si>
  <si>
    <t>0821T</t>
  </si>
  <si>
    <t>Mntr psychdlc med 2ndphy/qhp</t>
  </si>
  <si>
    <t>0822T</t>
  </si>
  <si>
    <t>Mntr psychdlc med cln staff</t>
  </si>
  <si>
    <t>0823T</t>
  </si>
  <si>
    <t>Tcat ins 1chmbr ldls pm ra</t>
  </si>
  <si>
    <t>0824T</t>
  </si>
  <si>
    <t>Tcat rmv 1chmbr ldls pm ra</t>
  </si>
  <si>
    <t>0825T</t>
  </si>
  <si>
    <t>Tcat rmv&amp;rpl1chmb ldls pm ra</t>
  </si>
  <si>
    <t>0826T</t>
  </si>
  <si>
    <t>Prgrmg evl ldls pm 1chmbr ip</t>
  </si>
  <si>
    <t>0827T</t>
  </si>
  <si>
    <t>Dgtz gls mcrscp cytp smears</t>
  </si>
  <si>
    <t>0828T</t>
  </si>
  <si>
    <t>Dgtz gls mcrscp cytp smpl fl</t>
  </si>
  <si>
    <t>0829T</t>
  </si>
  <si>
    <t>Dgtz gls mcrscp cytp conctrj</t>
  </si>
  <si>
    <t>0830T</t>
  </si>
  <si>
    <t>Dgtz gls mcrscp cytp slctv</t>
  </si>
  <si>
    <t>0831T</t>
  </si>
  <si>
    <t>Dgtz gls mcrscp cytp c/v</t>
  </si>
  <si>
    <t>0832T</t>
  </si>
  <si>
    <t>Dgtz gls mcrscp cytp oth scr</t>
  </si>
  <si>
    <t>0833T</t>
  </si>
  <si>
    <t>Dgtz gls mcrscp cytp oth prp</t>
  </si>
  <si>
    <t>0834T</t>
  </si>
  <si>
    <t>Dgtz gls mcrscp cytp oth xtn</t>
  </si>
  <si>
    <t>0835T</t>
  </si>
  <si>
    <t>Dgtz gls mcrscp fna 1st ea</t>
  </si>
  <si>
    <t>0836T</t>
  </si>
  <si>
    <t>Dgtz gls mcrscp fna ea addl</t>
  </si>
  <si>
    <t>0837T</t>
  </si>
  <si>
    <t>Dgtz gls mcrscp fna i&amp;r</t>
  </si>
  <si>
    <t>0838T</t>
  </si>
  <si>
    <t>Dgtz gls mcrscp cslt sld els</t>
  </si>
  <si>
    <t>0839T</t>
  </si>
  <si>
    <t>Dgtz gls mcrscp cslt mat prp</t>
  </si>
  <si>
    <t>0840T</t>
  </si>
  <si>
    <t>Dgtz gls mcrscp cslt compre</t>
  </si>
  <si>
    <t>0841T</t>
  </si>
  <si>
    <t>Dgtz gls mcrscp pth cslt 1st</t>
  </si>
  <si>
    <t>0842T</t>
  </si>
  <si>
    <t>Dgtz gls mcrscp pth cslt ea</t>
  </si>
  <si>
    <t>0843T</t>
  </si>
  <si>
    <t>Dgtz gls mcrscp cslt cyt 1st</t>
  </si>
  <si>
    <t>0844T</t>
  </si>
  <si>
    <t>Dgtz gls mcrscp cslt cyt ea</t>
  </si>
  <si>
    <t>0845T</t>
  </si>
  <si>
    <t>Dgtz gls mcrscp imfluor 1st</t>
  </si>
  <si>
    <t>0846T</t>
  </si>
  <si>
    <t>Dgtz gls mcrscp imfluor ea</t>
  </si>
  <si>
    <t>0847T</t>
  </si>
  <si>
    <t>Dgtz gls mcrscp xm arch tiss</t>
  </si>
  <si>
    <t>0848T</t>
  </si>
  <si>
    <t>Dgtz gls mcrscp ish 1st</t>
  </si>
  <si>
    <t>0849T</t>
  </si>
  <si>
    <t>Dgtz gls mcrscp ish ea adl 1</t>
  </si>
  <si>
    <t>0850T</t>
  </si>
  <si>
    <t>Dgtz gls mcrscp ish ea mult</t>
  </si>
  <si>
    <t>0851T</t>
  </si>
  <si>
    <t>Dgtz gls mcrscp mphmtrc 1st</t>
  </si>
  <si>
    <t>0852T</t>
  </si>
  <si>
    <t>Dgtz gls mcrscp mphmtrc ea 1</t>
  </si>
  <si>
    <t>0853T</t>
  </si>
  <si>
    <t>Dgtz gls mcrscp mphmtrc ea m</t>
  </si>
  <si>
    <t>0854T</t>
  </si>
  <si>
    <t>Dgtz gls mcrscp bld smr prph</t>
  </si>
  <si>
    <t>0855T</t>
  </si>
  <si>
    <t>Dgtz gls mcrscp b1 marow smr</t>
  </si>
  <si>
    <t>0856T</t>
  </si>
  <si>
    <t>Dgtz gls mcrscp electron mic</t>
  </si>
  <si>
    <t>0857T</t>
  </si>
  <si>
    <t>Opto-acoustic img breast uni</t>
  </si>
  <si>
    <t>0858T</t>
  </si>
  <si>
    <t>Ext trnscranl mag stimj meas</t>
  </si>
  <si>
    <t>0859T</t>
  </si>
  <si>
    <t>Ncntc ifr spctrsc o/t pad ea</t>
  </si>
  <si>
    <t>0860T</t>
  </si>
  <si>
    <t>Ncntc ifr spctrsc scr pad</t>
  </si>
  <si>
    <t>0861T</t>
  </si>
  <si>
    <t>Rmvl pg wcs lv both compnt</t>
  </si>
  <si>
    <t>0862T</t>
  </si>
  <si>
    <t>Rlcj pg wcs lv battery only</t>
  </si>
  <si>
    <t>0863T</t>
  </si>
  <si>
    <t>Rlcj pg wcs lv trnsmtr only</t>
  </si>
  <si>
    <t>0864T</t>
  </si>
  <si>
    <t>Low ntsty eswt corpus cvrnsm</t>
  </si>
  <si>
    <t>0865T</t>
  </si>
  <si>
    <t>Quan mri alys brn w/o dx mri</t>
  </si>
  <si>
    <t>0866T</t>
  </si>
  <si>
    <t>Quan mri alys brn w/dx mri</t>
  </si>
  <si>
    <t>Img gid flu coll drg sft tis</t>
  </si>
  <si>
    <t>Plmt sft tiss loclzj dev 1st</t>
  </si>
  <si>
    <t>Plmt sft tiss loclzj dev ea</t>
  </si>
  <si>
    <t>I&amp;d abscess simple/single</t>
  </si>
  <si>
    <t>I&amp;d abscess comp/multiple</t>
  </si>
  <si>
    <t>I&amp;d pilonidal cyst simple</t>
  </si>
  <si>
    <t>I&amp;d pilonidal cyst comp</t>
  </si>
  <si>
    <t>Inc&amp;rmvl fb subq tiss smpl</t>
  </si>
  <si>
    <t>Inc&amp;rmvl fb subq tiss comp</t>
  </si>
  <si>
    <t>I&amp;d hmtma seroma/fluid collj</t>
  </si>
  <si>
    <t>Pnxr aspir absc hmtma bulla</t>
  </si>
  <si>
    <t>I&amp;d complex po wound infctj</t>
  </si>
  <si>
    <t>Dbrdmt ecz/infected skin&lt;10%</t>
  </si>
  <si>
    <t>Dbrdmt ecz/infct skn ea addl</t>
  </si>
  <si>
    <t>Dbrdmt skin xtrnl gent&amp;per</t>
  </si>
  <si>
    <t>Dbrdmt skin abdominal wall</t>
  </si>
  <si>
    <t>Dbrdmt skin xtrnl gent per</t>
  </si>
  <si>
    <t>Rmv prstc mtrl/mesh abd wall</t>
  </si>
  <si>
    <t>Dbrdmt subq tis 1st 20sqcm/&lt;</t>
  </si>
  <si>
    <t>Dbrdmt musc&amp;/fsca 1st 20/&lt;</t>
  </si>
  <si>
    <t>Dbrdmt bone 1st 20 sq cm/&lt;</t>
  </si>
  <si>
    <t>Dbrdmt subq tiss each addl</t>
  </si>
  <si>
    <t>Dbrdmt musc&amp;/fsca ea addl</t>
  </si>
  <si>
    <t>Dbrdmt bone each addl</t>
  </si>
  <si>
    <t>Paring/cutg b9 hyprker les 1</t>
  </si>
  <si>
    <t>Parng/cutg b9 hyprkr les 2-4</t>
  </si>
  <si>
    <t>Parng/cutg b9 hyprkr les &gt;4</t>
  </si>
  <si>
    <t>Rmvl skin tags up to&amp;inc 15</t>
  </si>
  <si>
    <t>Rmvl skin tags ea addl 10</t>
  </si>
  <si>
    <t>Exc skn hdrdnt ax smpl/ntrm</t>
  </si>
  <si>
    <t>Exc skn hdrdnt ax complex</t>
  </si>
  <si>
    <t>Exc skn hdrdnt ing smpl/ntrm</t>
  </si>
  <si>
    <t>Exc skn hdrdnt ing complex</t>
  </si>
  <si>
    <t>Exc skn h/p/p/u smpl/ntrm</t>
  </si>
  <si>
    <t>Exc skn h/p/p/u complex</t>
  </si>
  <si>
    <t>Tx supfc wnd dehsn smpl clsr</t>
  </si>
  <si>
    <t>Tx supfc wnd dehsn w/packing</t>
  </si>
  <si>
    <t>Sec clsr surg wnd/dehsn xtn</t>
  </si>
  <si>
    <t>Pinch graft up to 2 cm diam</t>
  </si>
  <si>
    <t>Fth grf fr trnk 20 sq cm/&lt;</t>
  </si>
  <si>
    <t>Fth grf fr trnk each addl</t>
  </si>
  <si>
    <t>Fth grf fr s/a/l 20 sq cm/&lt;</t>
  </si>
  <si>
    <t>Fth grf fr s/a/l each addl</t>
  </si>
  <si>
    <t>Fth gr fr f/c/c/m/n/ax/g/h/f</t>
  </si>
  <si>
    <t>Fth gr f/c/c/m/n/ax/g/h/f ea</t>
  </si>
  <si>
    <t>Fth grf fr n/e/e/l 20 sqcm/&lt;</t>
  </si>
  <si>
    <t>Fth grf fr n/e/e/l each addl</t>
  </si>
  <si>
    <t>Dstrj mal les t/a/l 0.5 cm/&lt;</t>
  </si>
  <si>
    <t>Dstrj mal les t/a/l .6-1.0cm</t>
  </si>
  <si>
    <t>Dstrj mal les t/a/l 1.1-2.0</t>
  </si>
  <si>
    <t>Dstrj mal les t/a/l 2.1-3.0</t>
  </si>
  <si>
    <t>Dstrj mal les t/a/l 3.1-4.0</t>
  </si>
  <si>
    <t>Dstrj mal les t/a/l &gt;4.0 cm</t>
  </si>
  <si>
    <t>Dstr mal les s/n/h/f/g .5 /&lt;</t>
  </si>
  <si>
    <t>Dstr mal les s/n/h/f/g 0.6-1</t>
  </si>
  <si>
    <t>Dstr mal les s/n/h/f/g 1.1-2</t>
  </si>
  <si>
    <t>Dstr mal les s/n/h/f/g 2.1-3</t>
  </si>
  <si>
    <t>Dstr mal les s/n/h/f/g 3.1-4</t>
  </si>
  <si>
    <t>Dstr mal les s/n/h/f/g &gt;4.0</t>
  </si>
  <si>
    <t>Dstr mal ls f/e/e/n/l/m .5/&lt;</t>
  </si>
  <si>
    <t>Dstr mal ls f/e/e/n/l/m .6-1</t>
  </si>
  <si>
    <t>Dstr mal ls f/e/e/n/l/m1.1-2</t>
  </si>
  <si>
    <t>Dstr mal ls f/e/e/n/l/m2.1-3</t>
  </si>
  <si>
    <t>Dstr mal ls f/e/e/n/l/m3.1-4</t>
  </si>
  <si>
    <t>Dstr mal ls f/e/e/n/l/m&gt;4.0</t>
  </si>
  <si>
    <t>Puncture aspir cyst breast</t>
  </si>
  <si>
    <t>Puncture aspir cyst brst ea</t>
  </si>
  <si>
    <t>Mastotomy expl drg absc dp</t>
  </si>
  <si>
    <t>Njx px only mam ducto/glcto</t>
  </si>
  <si>
    <t>Muscle biopsy superficial</t>
  </si>
  <si>
    <t>Biopsy muscle perq needle</t>
  </si>
  <si>
    <t>Bone biopsy trocar/ndl supfc</t>
  </si>
  <si>
    <t>Bone biopsy trocar/ndl deep</t>
  </si>
  <si>
    <t>Biopsy vrt bdy open thoracic</t>
  </si>
  <si>
    <t>Biopsy vrt bdy open lmbr/crv</t>
  </si>
  <si>
    <t>Application halo cranial</t>
  </si>
  <si>
    <t>Application halo pelvic</t>
  </si>
  <si>
    <t>Application halo femoral</t>
  </si>
  <si>
    <t>Appl halo cranial 6+pins</t>
  </si>
  <si>
    <t>Rmvl tongs/halo anthr indiv</t>
  </si>
  <si>
    <t>Removal implant superficial</t>
  </si>
  <si>
    <t>Removal of implant deep</t>
  </si>
  <si>
    <t>Appl unipln uni ext fixj sys</t>
  </si>
  <si>
    <t>Appl mltpln uni ext fixj sys</t>
  </si>
  <si>
    <t>Adjmt/revj ext fixj sys anes</t>
  </si>
  <si>
    <t>Rmvl ext fixj sys under anes</t>
  </si>
  <si>
    <t>App mltpln uni xtrnl fix 1st</t>
  </si>
  <si>
    <t>App mltpln uni xtrnl fix xch</t>
  </si>
  <si>
    <t>22836</t>
  </si>
  <si>
    <t>22837</t>
  </si>
  <si>
    <t>22838</t>
  </si>
  <si>
    <t>27278</t>
  </si>
  <si>
    <t>Arthrodesis hip joint</t>
  </si>
  <si>
    <t>Arthrd hip jt sbtrchc osteot</t>
  </si>
  <si>
    <t>Cor hlx vlgs rsc prx phlx bs</t>
  </si>
  <si>
    <t>Cor hlx vlgs prx mtar osteot</t>
  </si>
  <si>
    <t>Cor hlx vlgs dstl mtar osteo</t>
  </si>
  <si>
    <t>Cor hlx vlgs jt arthrd</t>
  </si>
  <si>
    <t>Cor hlx vlgs prx phlx osteot</t>
  </si>
  <si>
    <t>Cor hlx vlgs double osteot</t>
  </si>
  <si>
    <t>Rpr choanal atresia ntranasl</t>
  </si>
  <si>
    <t>Rpr choanal atresia trsnpltn</t>
  </si>
  <si>
    <t>Lysis intranasal synechia</t>
  </si>
  <si>
    <t>Nsl/sins ndsc surg bx polypc</t>
  </si>
  <si>
    <t>Nsl/sins ndsc srg nsl hemrrg</t>
  </si>
  <si>
    <t>Nsl/sinus endoscopy surg dcr</t>
  </si>
  <si>
    <t>Nsl/sns ndsc cnch bull rescj</t>
  </si>
  <si>
    <t>Nsl/sns ndsc lig sphnptn art</t>
  </si>
  <si>
    <t>31242</t>
  </si>
  <si>
    <t>31243</t>
  </si>
  <si>
    <t>33276</t>
  </si>
  <si>
    <t>33277</t>
  </si>
  <si>
    <t>33278</t>
  </si>
  <si>
    <t>33279</t>
  </si>
  <si>
    <t>33280</t>
  </si>
  <si>
    <t>33281</t>
  </si>
  <si>
    <t>33287</t>
  </si>
  <si>
    <t>33288</t>
  </si>
  <si>
    <t>Collj capillary blood spec</t>
  </si>
  <si>
    <t>Venipuncture cutdown &lt; 1 yr</t>
  </si>
  <si>
    <t>Venipuncture cutdown 1 yr/&gt;</t>
  </si>
  <si>
    <t>Transfusion bld/bld compnt</t>
  </si>
  <si>
    <t>Bld push tfuj 2 yr/&lt;</t>
  </si>
  <si>
    <t>Bld exchange truj newborn</t>
  </si>
  <si>
    <t>Bld exchange truj oth thn nb</t>
  </si>
  <si>
    <t>Intrauterine transfusion ftl</t>
  </si>
  <si>
    <t>Rpr lip fth vermilion only</t>
  </si>
  <si>
    <t>Rpr lip fth&lt;half ver height</t>
  </si>
  <si>
    <t>Rpr lip fth&gt;1half ver ht/cpx</t>
  </si>
  <si>
    <t>Repair lac palate&lt;2 cm</t>
  </si>
  <si>
    <t>52284</t>
  </si>
  <si>
    <t>58580</t>
  </si>
  <si>
    <t>61889</t>
  </si>
  <si>
    <t>61891</t>
  </si>
  <si>
    <t>61892</t>
  </si>
  <si>
    <t>Crnop skull defect&lt;5 cm diam</t>
  </si>
  <si>
    <t>Crnop skull defect&gt;5 cm diam</t>
  </si>
  <si>
    <t>Rmvl b1 flp/prostc plate skl</t>
  </si>
  <si>
    <t>Rpl b1 flp/prostc plate skl</t>
  </si>
  <si>
    <t>Crnop w/autograft&lt;5 cm diam</t>
  </si>
  <si>
    <t>Crnop w/autograft&gt;5 cm diam</t>
  </si>
  <si>
    <t>Ins/rplc spi npg/rcvr pocket</t>
  </si>
  <si>
    <t>Rev/rmv imp sp npg/r dtch cn</t>
  </si>
  <si>
    <t>Rev/rmv perph nstim eltrd ra</t>
  </si>
  <si>
    <t>Ins/rpl prph sac/gstr npg/r</t>
  </si>
  <si>
    <t>Rev/rmv prph sac/gstr npg/r</t>
  </si>
  <si>
    <t>64596</t>
  </si>
  <si>
    <t>64597</t>
  </si>
  <si>
    <t>64598</t>
  </si>
  <si>
    <t>Revj/rmvl nea pn w/int nstim</t>
  </si>
  <si>
    <t>Nerve graft head/neck &lt;4 cm</t>
  </si>
  <si>
    <t>Nrv grf 1strnd hnd/foot &lt;4cm</t>
  </si>
  <si>
    <t>Nrv grf 1strnd hnd/foot &gt;4cm</t>
  </si>
  <si>
    <t>Nrv grf 1strnd arm/leg &lt;4cm</t>
  </si>
  <si>
    <t>Nrv grf 1strnd arm/leg &gt;4 cm</t>
  </si>
  <si>
    <t>Nrv grf mltst hnd/foot &lt;4 cm</t>
  </si>
  <si>
    <t>Nrv grf mltst hnd/foot &gt;4 cm</t>
  </si>
  <si>
    <t>Nrv grf mltst arm/leg &lt;4 cm</t>
  </si>
  <si>
    <t>Nrv grf mltst arm/leg &gt;4 cm</t>
  </si>
  <si>
    <t>67516</t>
  </si>
  <si>
    <t>Dstrj lesion lid margin &lt;1cm</t>
  </si>
  <si>
    <t>Rmv ntr oi imp sk tc&gt;=100</t>
  </si>
  <si>
    <t>75580</t>
  </si>
  <si>
    <t>76984</t>
  </si>
  <si>
    <t>76987</t>
  </si>
  <si>
    <t>76988</t>
  </si>
  <si>
    <t>76989</t>
  </si>
  <si>
    <t>Dx intraop epcar us chd i&amp;r</t>
  </si>
  <si>
    <t>Aff2 gen aly detc abnl allel</t>
  </si>
  <si>
    <t>Aff2 gen alys charac alleles</t>
  </si>
  <si>
    <t>Fmr1 gen aly detc abnl allel</t>
  </si>
  <si>
    <t>Fmr1 gen alys charac alleles</t>
  </si>
  <si>
    <t>So neo gsap 5-50dna/dna&amp;rna</t>
  </si>
  <si>
    <t>So neo gsap 5-50 rna alys</t>
  </si>
  <si>
    <t>Hl neo gsap 5-50dna/dna&amp;rna</t>
  </si>
  <si>
    <t>Hl neo gsap 5-50 rna alys</t>
  </si>
  <si>
    <t>So/hl 51/&gt;gsap dna/dna&amp;rna</t>
  </si>
  <si>
    <t>So/hl 51/&gt;gsap rna alys</t>
  </si>
  <si>
    <t>81457</t>
  </si>
  <si>
    <t>So neo gsap dna mcrstl ins</t>
  </si>
  <si>
    <t>81458</t>
  </si>
  <si>
    <t>So gsap dna cpy nmbr&amp;mcrstl</t>
  </si>
  <si>
    <t>81459</t>
  </si>
  <si>
    <t>So neo gsap dna/dna&amp;rna</t>
  </si>
  <si>
    <t>81462</t>
  </si>
  <si>
    <t>So gsap cll fr dna/dna&amp;rna</t>
  </si>
  <si>
    <t>81463</t>
  </si>
  <si>
    <t>So gsap cl fr cpy nmbr&amp;mcrst</t>
  </si>
  <si>
    <t>81464</t>
  </si>
  <si>
    <t>So gsap cll fr mcrstl ins</t>
  </si>
  <si>
    <t>Autoimmune ra alys 12 bmrk</t>
  </si>
  <si>
    <t>81517</t>
  </si>
  <si>
    <t>Liver ds alys 3 bmrk srm alg</t>
  </si>
  <si>
    <t>82166</t>
  </si>
  <si>
    <t>Assay anti-mullerian horm</t>
  </si>
  <si>
    <t>86041</t>
  </si>
  <si>
    <t>Acetylcholn rcptr bndng antb</t>
  </si>
  <si>
    <t>86042</t>
  </si>
  <si>
    <t>Acetylcholn rcptr blckg antb</t>
  </si>
  <si>
    <t>86043</t>
  </si>
  <si>
    <t>Acetylcholn rcptr modlg antb</t>
  </si>
  <si>
    <t>86366</t>
  </si>
  <si>
    <t>Muscle-specific kinase antb</t>
  </si>
  <si>
    <t>87523</t>
  </si>
  <si>
    <t>Hepatitis d quantification</t>
  </si>
  <si>
    <t>Consltj&amp;reprt sld prep elswr</t>
  </si>
  <si>
    <t>Consltj&amp;reprt matrl prep sld</t>
  </si>
  <si>
    <t>Consltj compre rvw rec reprt</t>
  </si>
  <si>
    <t>Path consltj drg surg</t>
  </si>
  <si>
    <t>Path consltj surg 1 blk 1spc</t>
  </si>
  <si>
    <t>Path consltj surg ea add blk</t>
  </si>
  <si>
    <t>Path consltj surg cyto xm 1</t>
  </si>
  <si>
    <t>Path consltj surg cyto xm ea</t>
  </si>
  <si>
    <t>Imhchem/imcytchm ea add antb</t>
  </si>
  <si>
    <t>Imhchem/imcytchm 1st antb</t>
  </si>
  <si>
    <t>Imhchem/imcytchm ea mlt antb</t>
  </si>
  <si>
    <t>Imfluor 1st 1antb stain px</t>
  </si>
  <si>
    <t>Electron microscopy dx</t>
  </si>
  <si>
    <t>Imfluor ea addl 1antb stn px</t>
  </si>
  <si>
    <t>M/phmtrc alys skeletal musc</t>
  </si>
  <si>
    <t>Biopsy oocyte polar body &lt;=5</t>
  </si>
  <si>
    <t>Aortic aneurysm&lt;5cm diam ct</t>
  </si>
  <si>
    <t>Aortic aneurysm 5-5.4cm diam</t>
  </si>
  <si>
    <t>90380</t>
  </si>
  <si>
    <t>Rsv monoc antb seasn .5ml im</t>
  </si>
  <si>
    <t>90381</t>
  </si>
  <si>
    <t>Rsv monoc antb seasn 1 ml im</t>
  </si>
  <si>
    <t>90480</t>
  </si>
  <si>
    <t>Admn sarscov2 vacc 1 dose</t>
  </si>
  <si>
    <t>90589</t>
  </si>
  <si>
    <t>Chikungunya vaccine live im</t>
  </si>
  <si>
    <t>90623</t>
  </si>
  <si>
    <t>Menacwy-tt menb-fhbp vacc im</t>
  </si>
  <si>
    <t>90679</t>
  </si>
  <si>
    <t>Rsv vacc pref recomb adjt im</t>
  </si>
  <si>
    <t>90683</t>
  </si>
  <si>
    <t>Rsv vacc mrna lipid nano im</t>
  </si>
  <si>
    <t>91318</t>
  </si>
  <si>
    <t>Sarscov2 vac 3mcg trs-suc im</t>
  </si>
  <si>
    <t>91319</t>
  </si>
  <si>
    <t>Sarscv2 vac 10mcg trs-suc im</t>
  </si>
  <si>
    <t>91320</t>
  </si>
  <si>
    <t>Sarscv2 vac 30mcg trs-suc im</t>
  </si>
  <si>
    <t>91321</t>
  </si>
  <si>
    <t>Sarscov2 vac 25 mcg/.25ml im</t>
  </si>
  <si>
    <t>91322</t>
  </si>
  <si>
    <t>Sarscov2 vac 50 mcg/0.5ml im</t>
  </si>
  <si>
    <t>Intrm oph exam new patient</t>
  </si>
  <si>
    <t>Compre oph exam new pt 1/&gt;</t>
  </si>
  <si>
    <t>Intrm oph exam est patient</t>
  </si>
  <si>
    <t>Compre oph exam est pt 1/&gt;</t>
  </si>
  <si>
    <t>Compl oph exam general anes</t>
  </si>
  <si>
    <t>Lmtd oph exam general anes</t>
  </si>
  <si>
    <t>Gonioscopy</t>
  </si>
  <si>
    <t>Cptrized corneal topography</t>
  </si>
  <si>
    <t>Sensorimotor examination</t>
  </si>
  <si>
    <t>Fitg c-lens keratoconus 1st</t>
  </si>
  <si>
    <t>Limited visual field xm</t>
  </si>
  <si>
    <t>Intermediate visual field xm</t>
  </si>
  <si>
    <t>Extended visual field xm</t>
  </si>
  <si>
    <t>Serial tonometry</t>
  </si>
  <si>
    <t>Fluorescein angioscopy i&amp;r</t>
  </si>
  <si>
    <t>Fluorescein angrph mltiframe</t>
  </si>
  <si>
    <t>Icg angiography i&amp;r uni/bi</t>
  </si>
  <si>
    <t>Fluorescein&amp;icg angiography</t>
  </si>
  <si>
    <t>Fundus photography w/i&amp;r</t>
  </si>
  <si>
    <t>Ophthalmodynamometry</t>
  </si>
  <si>
    <t>Ndl oculoelectromyography 1+</t>
  </si>
  <si>
    <t>Electro-oculography w/i&amp;r</t>
  </si>
  <si>
    <t>Extnd color vision xm</t>
  </si>
  <si>
    <t>External ocular photography</t>
  </si>
  <si>
    <t>Ant sgm img i&amp;r speclr mic</t>
  </si>
  <si>
    <t>Ant sgm img ir flrscn angrph</t>
  </si>
  <si>
    <t>Contact lens fitting ou</t>
  </si>
  <si>
    <t>Contact lens fitg aphakia 1</t>
  </si>
  <si>
    <t>Contact lens fitg aphakia ou</t>
  </si>
  <si>
    <t>C-lens fitg corneosclrl lens</t>
  </si>
  <si>
    <t>C-lens fitg tech ou</t>
  </si>
  <si>
    <t>C-lens fitg tech aphakia 1</t>
  </si>
  <si>
    <t>C-lens fitg tech aphakia ou</t>
  </si>
  <si>
    <t>C-lens fitg tech corneosclrl</t>
  </si>
  <si>
    <t>Fitg spect low vis 1system</t>
  </si>
  <si>
    <t>Fitg spect lw vis cmpnd lens</t>
  </si>
  <si>
    <t>Rpr&amp;refitg spect xcp aphakia</t>
  </si>
  <si>
    <t>Rpr&amp;refit spct prsth aphakia</t>
  </si>
  <si>
    <t>92622</t>
  </si>
  <si>
    <t>92623</t>
  </si>
  <si>
    <t>92972</t>
  </si>
  <si>
    <t>93150</t>
  </si>
  <si>
    <t>93151</t>
  </si>
  <si>
    <t>93152</t>
  </si>
  <si>
    <t>93153</t>
  </si>
  <si>
    <t>93584</t>
  </si>
  <si>
    <t>93585</t>
  </si>
  <si>
    <t>Vngrph chd azygs/hemiazygs</t>
  </si>
  <si>
    <t>93586</t>
  </si>
  <si>
    <t>93587</t>
  </si>
  <si>
    <t>93588</t>
  </si>
  <si>
    <t>Icar cath abltj dscrt arrhyt</t>
  </si>
  <si>
    <t>96380</t>
  </si>
  <si>
    <t>Admn rsv monoc antb im cnsl</t>
  </si>
  <si>
    <t>96381</t>
  </si>
  <si>
    <t>Admn rsv monoc antb im njx</t>
  </si>
  <si>
    <t>Chmotx admn plrl cav thrcnts</t>
  </si>
  <si>
    <t>Chemotx admn pertl cav impl</t>
  </si>
  <si>
    <t>96547</t>
  </si>
  <si>
    <t>96548</t>
  </si>
  <si>
    <t>Excimer lsr psriasis&lt;250sqcm</t>
  </si>
  <si>
    <t>Excimer lsr psriasis 250-500</t>
  </si>
  <si>
    <t>Excimer lsr psriasis&gt;500sqcm</t>
  </si>
  <si>
    <t>Appl modality 1+estim ea 15</t>
  </si>
  <si>
    <t>App mdlty 1+iontphrsis ea 15</t>
  </si>
  <si>
    <t>App mdlty 1+cntrst bth ea 15</t>
  </si>
  <si>
    <t>App mdlty 1+ultrasound ea 15</t>
  </si>
  <si>
    <t>App mdlty 1+hubbrd tnk ea 15</t>
  </si>
  <si>
    <t>97037</t>
  </si>
  <si>
    <t>Appl modality 1+lllt po pain</t>
  </si>
  <si>
    <t>97550</t>
  </si>
  <si>
    <t>97551</t>
  </si>
  <si>
    <t>97552</t>
  </si>
  <si>
    <t>Dbrdmt opn wnd 1st 20 cm/&lt;</t>
  </si>
  <si>
    <t>Dbrdmt opn wnd addl 20cm/&lt;</t>
  </si>
  <si>
    <t>Neg prs wnd ther dme&lt;=50sqcm</t>
  </si>
  <si>
    <t>Neg prs wnd ther dme&gt;50 sqcm</t>
  </si>
  <si>
    <t>Neg prs wnd thr ndme&lt;=50sqcm</t>
  </si>
  <si>
    <t>Neg prs wnd ther ndme&gt;50sqcm</t>
  </si>
  <si>
    <t>Anes pt exteme age&lt;1 yr&amp;&gt;70</t>
  </si>
  <si>
    <t>Anes comp tot bdy hypthrm</t>
  </si>
  <si>
    <t>Anes comp ctrld hypotension</t>
  </si>
  <si>
    <t>Anes comp emergency cond</t>
  </si>
  <si>
    <t>Office o/p new sf 15 min</t>
  </si>
  <si>
    <t>Office o/p new low 30 min</t>
  </si>
  <si>
    <t>Office o/p new mod 45 min</t>
  </si>
  <si>
    <t>Office o/p new hi 60 min</t>
  </si>
  <si>
    <t>Office o/p est sf 10 min</t>
  </si>
  <si>
    <t>Office o/p est low 20 min</t>
  </si>
  <si>
    <t>Office o/p est mod 30 min</t>
  </si>
  <si>
    <t>Office o/p est hi 40 min</t>
  </si>
  <si>
    <t>1st nf care high mdm 50</t>
  </si>
  <si>
    <t>Sbsq nf care low mdm 20</t>
  </si>
  <si>
    <t>Prev med cnsl indiv apprx 15</t>
  </si>
  <si>
    <t>Prev med cnsl indiv apprx 30</t>
  </si>
  <si>
    <t>Prev med cnsl indiv apprx 45</t>
  </si>
  <si>
    <t>Prev med cnsl indiv apprx 60</t>
  </si>
  <si>
    <t>99459</t>
  </si>
  <si>
    <t>Home nfs visit &lt;2 hrs</t>
  </si>
  <si>
    <t>Home nfs visit each addl hr</t>
  </si>
  <si>
    <t>A2022</t>
  </si>
  <si>
    <t>Innovabrn/innovamatx xl sqcm</t>
  </si>
  <si>
    <t>A2023</t>
  </si>
  <si>
    <t>Innovamatrix pd, 1 mg</t>
  </si>
  <si>
    <t>A2024</t>
  </si>
  <si>
    <t>Resolve matrix per sq cm</t>
  </si>
  <si>
    <t>A2025</t>
  </si>
  <si>
    <t>Miro3d per cubic cm</t>
  </si>
  <si>
    <t>D0396</t>
  </si>
  <si>
    <t>3d print of 3d surface scan</t>
  </si>
  <si>
    <t>D1301</t>
  </si>
  <si>
    <t>Immunization counseling</t>
  </si>
  <si>
    <t>D2976</t>
  </si>
  <si>
    <t>Band stabilization per tooth</t>
  </si>
  <si>
    <t>D2989</t>
  </si>
  <si>
    <t>Excavate tooth non-restorabl</t>
  </si>
  <si>
    <t>D2991</t>
  </si>
  <si>
    <t>App of hydroxyapatite</t>
  </si>
  <si>
    <t>D6089</t>
  </si>
  <si>
    <t>Access/retorq implant screw</t>
  </si>
  <si>
    <t>D7284</t>
  </si>
  <si>
    <t>Exc biopsy of saliv glands</t>
  </si>
  <si>
    <t>D7939</t>
  </si>
  <si>
    <t>Indexing for osteotomy</t>
  </si>
  <si>
    <t>D9938</t>
  </si>
  <si>
    <t>Fab removable appliance</t>
  </si>
  <si>
    <t>D9939</t>
  </si>
  <si>
    <t>Placemnt removable appliance</t>
  </si>
  <si>
    <t>D9954</t>
  </si>
  <si>
    <t>Fab/del oral appliance thxpy</t>
  </si>
  <si>
    <t>D9955</t>
  </si>
  <si>
    <t>Oral app thxpy titration vis</t>
  </si>
  <si>
    <t>D9956</t>
  </si>
  <si>
    <t>Admin home sleep apnea test</t>
  </si>
  <si>
    <t>D9957</t>
  </si>
  <si>
    <t>Screening sleep disorders</t>
  </si>
  <si>
    <t>G0011</t>
  </si>
  <si>
    <t>Hiv prep counsel, md 15-30m</t>
  </si>
  <si>
    <t>G0012</t>
  </si>
  <si>
    <t>Injection of hiv prep drug</t>
  </si>
  <si>
    <t>G0013</t>
  </si>
  <si>
    <t>Hiv prep counsel, clin staff</t>
  </si>
  <si>
    <t>G0017</t>
  </si>
  <si>
    <t>Crisis psychotherapy 60m</t>
  </si>
  <si>
    <t>G0018</t>
  </si>
  <si>
    <t>Crisis psychotherapy add 30m</t>
  </si>
  <si>
    <t>G0019</t>
  </si>
  <si>
    <t>Comm hlth intg svs sdoh 60mn</t>
  </si>
  <si>
    <t>G0022</t>
  </si>
  <si>
    <t>Comm hlth intg svs add 30 m</t>
  </si>
  <si>
    <t>G0023</t>
  </si>
  <si>
    <t>Pin service 60m per month</t>
  </si>
  <si>
    <t>G0024</t>
  </si>
  <si>
    <t>Pin srv add 30 min pr m</t>
  </si>
  <si>
    <t>Php/iop ot service</t>
  </si>
  <si>
    <t>G0136</t>
  </si>
  <si>
    <t>Adm of soc dtr assess 5-15 m</t>
  </si>
  <si>
    <t>G0137</t>
  </si>
  <si>
    <t>Inten outpt svs,min 9 pr 7 d</t>
  </si>
  <si>
    <t>G0140</t>
  </si>
  <si>
    <t>Nav srv peer sup 60 min pr m</t>
  </si>
  <si>
    <t>G0146</t>
  </si>
  <si>
    <t>Nav srv peer sup add 30 pr m</t>
  </si>
  <si>
    <t>Opps/php/iop; activity thrpy</t>
  </si>
  <si>
    <t>Opps/php/iop; train &amp; educ</t>
  </si>
  <si>
    <t>Grp psych php/iop 45-50</t>
  </si>
  <si>
    <t>Interactive grp psyc php/iop</t>
  </si>
  <si>
    <t>2024 PFS FINAL</t>
  </si>
  <si>
    <t>CMS-1784-F</t>
  </si>
  <si>
    <r>
      <rPr>
        <vertAlign val="superscript"/>
        <sz val="9"/>
        <rFont val="Calibri"/>
        <family val="2"/>
        <scheme val="minor"/>
      </rPr>
      <t xml:space="preserve">1 </t>
    </r>
    <r>
      <rPr>
        <sz val="9"/>
        <rFont val="Calibri"/>
        <family val="2"/>
        <scheme val="minor"/>
      </rPr>
      <t>CPT codes and descriptors only are copyright 2023 American Medical Association.  All Rights Reserved.  Applicable FARS/DFARS apply.</t>
    </r>
  </si>
  <si>
    <r>
      <rPr>
        <vertAlign val="superscript"/>
        <sz val="9"/>
        <rFont val="Calibri"/>
        <family val="2"/>
        <scheme val="minor"/>
      </rPr>
      <t>2</t>
    </r>
    <r>
      <rPr>
        <sz val="9"/>
        <rFont val="Calibri"/>
        <family val="2"/>
        <scheme val="minor"/>
      </rPr>
      <t xml:space="preserve"> If values are reflected for a code with a status indicator other than "A", "R", or "T", the RVUs generally reflect recommendations submitted to CMS processed through the PFS methodolgy without modification.</t>
    </r>
  </si>
  <si>
    <t>2024 FINAL</t>
  </si>
  <si>
    <t>Addendum B – Relative Value Units and Related Information Used in CY 2024 Final Rule</t>
  </si>
  <si>
    <t>2025 Proposed</t>
  </si>
  <si>
    <t>2025 Proposed PFS</t>
  </si>
  <si>
    <t>Conversion Factor ($33.2875) based on CMS update in March, 2024</t>
  </si>
  <si>
    <t>CMS-1807-P</t>
  </si>
  <si>
    <t>Addendum B – Relative Value Units and Related Information Used in CY 2025 Proposed Rule</t>
  </si>
  <si>
    <t>0867T</t>
  </si>
  <si>
    <t>Tpla b9 prst8 hyprplsa&gt;=50ml</t>
  </si>
  <si>
    <t>0868T</t>
  </si>
  <si>
    <t>Hi-res gastric ep mapping</t>
  </si>
  <si>
    <t>0869T</t>
  </si>
  <si>
    <t>Njx b1 sub mtrl hw fixj aug</t>
  </si>
  <si>
    <t>0870T</t>
  </si>
  <si>
    <t>Imp subq prtl ascts pmp sys</t>
  </si>
  <si>
    <t>0871T</t>
  </si>
  <si>
    <t>Rplcmt subq prtl ascites pmp</t>
  </si>
  <si>
    <t>0872T</t>
  </si>
  <si>
    <t>Rplcmt ndwllg bldr&amp;prtl cath</t>
  </si>
  <si>
    <t>0873T</t>
  </si>
  <si>
    <t>Revj subq prtl asct pmp sys</t>
  </si>
  <si>
    <t>0874T</t>
  </si>
  <si>
    <t>Rmvl pertl ascites pmp sys</t>
  </si>
  <si>
    <t>0875T</t>
  </si>
  <si>
    <t>Prgrm subq prtl asct pmp sys</t>
  </si>
  <si>
    <t>0876T</t>
  </si>
  <si>
    <t>Duplex scan hemo fstl lmtd</t>
  </si>
  <si>
    <t>0877T</t>
  </si>
  <si>
    <t>Augmnt alys ch ct ild w/o ct</t>
  </si>
  <si>
    <t>0878T</t>
  </si>
  <si>
    <t>Augmnt alys ch ct ild w/ct</t>
  </si>
  <si>
    <t>0879T</t>
  </si>
  <si>
    <t>Augmnt alys ch ct ild prep</t>
  </si>
  <si>
    <t>0880T</t>
  </si>
  <si>
    <t>Augmnt alys ch ct ild i&amp;r</t>
  </si>
  <si>
    <t>0881T</t>
  </si>
  <si>
    <t>Cryotherapy oral cavity</t>
  </si>
  <si>
    <t>0882T</t>
  </si>
  <si>
    <t>Intraop ther estim pn ue 1st</t>
  </si>
  <si>
    <t>0883T</t>
  </si>
  <si>
    <t>Intraop ther estim pn ue ea</t>
  </si>
  <si>
    <t>0884T</t>
  </si>
  <si>
    <t>Esphgsc flx 1st tndsc dilat</t>
  </si>
  <si>
    <t>0885T</t>
  </si>
  <si>
    <t>Colsc flx 1st tndsc dilat</t>
  </si>
  <si>
    <t>0886T</t>
  </si>
  <si>
    <t>Sgmdsc flx 1st tndsc dilat</t>
  </si>
  <si>
    <t>0887T</t>
  </si>
  <si>
    <t>End-tidal ctrl inhaled anes</t>
  </si>
  <si>
    <t>0888T</t>
  </si>
  <si>
    <t>Histotripsy mal renal tissue</t>
  </si>
  <si>
    <t>0889T</t>
  </si>
  <si>
    <t>Prsnlz trgt dvl arhfcmrigtbs</t>
  </si>
  <si>
    <t>0890T</t>
  </si>
  <si>
    <t>Arhfcmrigtbs 1st tx day</t>
  </si>
  <si>
    <t>0891T</t>
  </si>
  <si>
    <t>Arhfcmrigtbs sbsq tx day</t>
  </si>
  <si>
    <t>0892T</t>
  </si>
  <si>
    <t>Arhfcmrigtbs sbsq per tx day</t>
  </si>
  <si>
    <t>0893T</t>
  </si>
  <si>
    <t>N-invas assmt bld oxygnation</t>
  </si>
  <si>
    <t>0894T</t>
  </si>
  <si>
    <t>Cannulation liver allograft</t>
  </si>
  <si>
    <t>0895T</t>
  </si>
  <si>
    <t>Connj lvr algrft prfu dev 1</t>
  </si>
  <si>
    <t>0896T</t>
  </si>
  <si>
    <t>Connj lvr algrft prfu dev ea</t>
  </si>
  <si>
    <t>0897T</t>
  </si>
  <si>
    <t>N-invas augmnt arrhyt alys</t>
  </si>
  <si>
    <t>0898T</t>
  </si>
  <si>
    <t>N-invas prst8 cancer est map</t>
  </si>
  <si>
    <t>0899T</t>
  </si>
  <si>
    <t>N-invas deter aqmbf aug cmr</t>
  </si>
  <si>
    <t>0900T</t>
  </si>
  <si>
    <t>N-invas est aqmbf asstv cmr</t>
  </si>
  <si>
    <t>15XX1</t>
  </si>
  <si>
    <t>Hrv skn cll ssp agrft 1st 25</t>
  </si>
  <si>
    <t>15XX2</t>
  </si>
  <si>
    <t>Hrv skn cll ssp agrft ea add</t>
  </si>
  <si>
    <t>15XX3</t>
  </si>
  <si>
    <t>Prepj skn cll ssp agrft 1st</t>
  </si>
  <si>
    <t>15XX4</t>
  </si>
  <si>
    <t>Prepj skn cll ssp agrft ea</t>
  </si>
  <si>
    <t>15XX5</t>
  </si>
  <si>
    <t>App skn cl ssp agrft t/a/l 1</t>
  </si>
  <si>
    <t>15XX6</t>
  </si>
  <si>
    <t>App skn cl ssp agrf t/a/l ea</t>
  </si>
  <si>
    <t>15XX7</t>
  </si>
  <si>
    <t>App skn cll ssp f/n/g/hf 1st</t>
  </si>
  <si>
    <t>15XX8</t>
  </si>
  <si>
    <t>App skn cll ssp f/n/g/hf ea</t>
  </si>
  <si>
    <t>2X005</t>
  </si>
  <si>
    <t>Arthrp ntrcrpl/crp/mtcrp ssp</t>
  </si>
  <si>
    <t>3X018</t>
  </si>
  <si>
    <t>Car-t hrv bld-drv t lymphcyt</t>
  </si>
  <si>
    <t>3X019</t>
  </si>
  <si>
    <t>Car-t prep t lymphcyt f/trns</t>
  </si>
  <si>
    <t>3X020</t>
  </si>
  <si>
    <t>Car-t receipt&amp;prepj admn</t>
  </si>
  <si>
    <t>3X021</t>
  </si>
  <si>
    <t>Car-t admn autologous</t>
  </si>
  <si>
    <t>4X015</t>
  </si>
  <si>
    <t>Opn exc/dstr ntra-abd 5 cm/&lt;</t>
  </si>
  <si>
    <t>4X016</t>
  </si>
  <si>
    <t>Opn exc/dstr ntra-abd 5.1-10</t>
  </si>
  <si>
    <t>4X017</t>
  </si>
  <si>
    <t>Opn exc/dst ntra-abd 10.1-20</t>
  </si>
  <si>
    <t>4X018</t>
  </si>
  <si>
    <t>Opn exc/dst ntra-abd 20.1-30</t>
  </si>
  <si>
    <t>4X019</t>
  </si>
  <si>
    <t>Opn exc/dstr ntra-abd &gt;30 cm</t>
  </si>
  <si>
    <t>5XX05</t>
  </si>
  <si>
    <t>Cysto insj dev ischmc rmdlg</t>
  </si>
  <si>
    <t>5XX06</t>
  </si>
  <si>
    <t>Cathj rmvl dev ischmc rmdlg</t>
  </si>
  <si>
    <t>5X006</t>
  </si>
  <si>
    <t>Ins trurl ablt trnsdc thr us</t>
  </si>
  <si>
    <t>5X007</t>
  </si>
  <si>
    <t>Ablt trurl prst8 tis thrm us</t>
  </si>
  <si>
    <t>5X008</t>
  </si>
  <si>
    <t>Ablt trurl prst8 tis trnsdcr</t>
  </si>
  <si>
    <t>6XX00</t>
  </si>
  <si>
    <t>Mrgfus strtctc ablt trgt icr</t>
  </si>
  <si>
    <t>6XX01</t>
  </si>
  <si>
    <t>Abltj 1/+thyr ndul 1lobe prq</t>
  </si>
  <si>
    <t>6XX02</t>
  </si>
  <si>
    <t>Abltj 1/+thyr ndul addl prq</t>
  </si>
  <si>
    <t>6XX07</t>
  </si>
  <si>
    <t>Thrc fascial pln blk uni njx</t>
  </si>
  <si>
    <t>6XX08</t>
  </si>
  <si>
    <t>Thrc fascial pln blk uni nfs</t>
  </si>
  <si>
    <t>6XX09</t>
  </si>
  <si>
    <t>Thrc fascial pln blk bi njx</t>
  </si>
  <si>
    <t>6XX10</t>
  </si>
  <si>
    <t>Thrc fascial pln blk bi nfs</t>
  </si>
  <si>
    <t>6XX11</t>
  </si>
  <si>
    <t>Lwr xtr fscl pln blk uni njx</t>
  </si>
  <si>
    <t>6XX12</t>
  </si>
  <si>
    <t>Lwr xtr fscl pln blk uni nfs</t>
  </si>
  <si>
    <t>6X004</t>
  </si>
  <si>
    <t>Implantation iris prosthesis</t>
  </si>
  <si>
    <t>7XX00</t>
  </si>
  <si>
    <t>Mr sfty implt&amp;/fb asmt stf 1</t>
  </si>
  <si>
    <t>7XX01</t>
  </si>
  <si>
    <t>Mr sfty mplt&amp;/fb asmt stf ea</t>
  </si>
  <si>
    <t>7XX02</t>
  </si>
  <si>
    <t>Mr safety deter phys/qhp</t>
  </si>
  <si>
    <t>7XX03</t>
  </si>
  <si>
    <t>Mr sfty med physics xm cstmz</t>
  </si>
  <si>
    <t>7XX04</t>
  </si>
  <si>
    <t>Mr safety implant elec prepj</t>
  </si>
  <si>
    <t>7XX05</t>
  </si>
  <si>
    <t>Mr safety implt pos&amp;/immoblj</t>
  </si>
  <si>
    <t>9X059</t>
  </si>
  <si>
    <t>Cptrz oph img pst sg rta oct</t>
  </si>
  <si>
    <t>9X075</t>
  </si>
  <si>
    <t>Synch audio-video new sf 15</t>
  </si>
  <si>
    <t>9X076</t>
  </si>
  <si>
    <t>Synch audio-video new low 30</t>
  </si>
  <si>
    <t>9X077</t>
  </si>
  <si>
    <t>Synch audio-video new mod 45</t>
  </si>
  <si>
    <t>9X078</t>
  </si>
  <si>
    <t>Synch audio-video new hi 60</t>
  </si>
  <si>
    <t>9X079</t>
  </si>
  <si>
    <t>Synch audio-video est sf 10</t>
  </si>
  <si>
    <t>9X080</t>
  </si>
  <si>
    <t>Synch audio-video est low 20</t>
  </si>
  <si>
    <t>9X081</t>
  </si>
  <si>
    <t>Synch audio-video est mod 30</t>
  </si>
  <si>
    <t>9X082</t>
  </si>
  <si>
    <t>Synch audio-video est hi 40</t>
  </si>
  <si>
    <t>9X083</t>
  </si>
  <si>
    <t>Synch audio-only new sf 15</t>
  </si>
  <si>
    <t>9X084</t>
  </si>
  <si>
    <t>Synch audio-only new low 30</t>
  </si>
  <si>
    <t>9X085</t>
  </si>
  <si>
    <t>Synch audio-only new mod 45</t>
  </si>
  <si>
    <t>9X086</t>
  </si>
  <si>
    <t>Synch audio-only new high 60</t>
  </si>
  <si>
    <t>9X087</t>
  </si>
  <si>
    <t>Synch audio-only est sf 10</t>
  </si>
  <si>
    <t>9X088</t>
  </si>
  <si>
    <t>Synch audio-only est low 20</t>
  </si>
  <si>
    <t>9X089</t>
  </si>
  <si>
    <t>Synch audio-only est mod 30</t>
  </si>
  <si>
    <t>9X090</t>
  </si>
  <si>
    <t>Synch audio-only est high 40</t>
  </si>
  <si>
    <t>9X091</t>
  </si>
  <si>
    <t>Brief comunicaj tech-bsd svc</t>
  </si>
  <si>
    <t>9X100</t>
  </si>
  <si>
    <t>Genetic counseling svc ea 30</t>
  </si>
  <si>
    <t>90637</t>
  </si>
  <si>
    <t>Vacc qirv mrna 30mcg/.5ml im</t>
  </si>
  <si>
    <t>90638</t>
  </si>
  <si>
    <t>Vacc qirv mrna 60mcg/.5ml im</t>
  </si>
  <si>
    <t>93X94</t>
  </si>
  <si>
    <t>Vsrctv std tcd icr art compl</t>
  </si>
  <si>
    <t>93X95</t>
  </si>
  <si>
    <t>Emboli detcj wo iv mbubb njx</t>
  </si>
  <si>
    <t>93X96</t>
  </si>
  <si>
    <t>Ven-artl shunt det mbubb njx</t>
  </si>
  <si>
    <t>A2026</t>
  </si>
  <si>
    <t>Restrata minimatrix, 5 mg</t>
  </si>
  <si>
    <t>GCDRA</t>
  </si>
  <si>
    <t>GCDRM</t>
  </si>
  <si>
    <t>GCTB1</t>
  </si>
  <si>
    <t>GCTB2</t>
  </si>
  <si>
    <t>GCTD1</t>
  </si>
  <si>
    <t>GCTD2</t>
  </si>
  <si>
    <t>GCTD3</t>
  </si>
  <si>
    <t>GFCI1</t>
  </si>
  <si>
    <t>Post d/c tele f/u, 4 pr mnth</t>
  </si>
  <si>
    <t>GIDXX</t>
  </si>
  <si>
    <t>GIPC1</t>
  </si>
  <si>
    <t>GIPC2</t>
  </si>
  <si>
    <t>GIPC3</t>
  </si>
  <si>
    <t>GIPC4</t>
  </si>
  <si>
    <t>GIPC5</t>
  </si>
  <si>
    <t>GIPC6</t>
  </si>
  <si>
    <t>GMBT1</t>
  </si>
  <si>
    <t>GMBT2</t>
  </si>
  <si>
    <t>GMBT3</t>
  </si>
  <si>
    <t>GMEM1</t>
  </si>
  <si>
    <t>Replacment pt electronic sys</t>
  </si>
  <si>
    <t>GPCM1</t>
  </si>
  <si>
    <t>GPCM2</t>
  </si>
  <si>
    <t>GPCM3</t>
  </si>
  <si>
    <t>GPOC1</t>
  </si>
  <si>
    <t>GSPI1</t>
  </si>
  <si>
    <t>G0138</t>
  </si>
  <si>
    <t>Iv cipaglucosidase alfa-atga</t>
  </si>
  <si>
    <t>G9037</t>
  </si>
  <si>
    <t>Intrpro req fr rec phys/qhcp</t>
  </si>
  <si>
    <t>G9038</t>
  </si>
  <si>
    <t>Co-management services</t>
  </si>
  <si>
    <r>
      <rPr>
        <vertAlign val="superscript"/>
        <sz val="11"/>
        <rFont val="Calibri"/>
        <family val="2"/>
      </rPr>
      <t xml:space="preserve">1 </t>
    </r>
    <r>
      <rPr>
        <sz val="11"/>
        <rFont val="Calibri"/>
        <family val="2"/>
      </rPr>
      <t>CPT codes and descriptors only are copyright 2024 American Medical Association.  All Rights Reserved.  Applicable FARS/DFARS apply.</t>
    </r>
  </si>
  <si>
    <r>
      <rPr>
        <vertAlign val="superscript"/>
        <sz val="11"/>
        <rFont val="Calibri"/>
        <family val="2"/>
      </rPr>
      <t>2</t>
    </r>
    <r>
      <rPr>
        <sz val="11"/>
        <rFont val="Calibri"/>
        <family val="2"/>
      </rPr>
      <t xml:space="preserve"> If values are reflected for a code with a status indicator other than "A", "R", or "T", the RVUs generally reflect recommendations submitted to CMS processed through the PFS methodolgy without modification.</t>
    </r>
  </si>
  <si>
    <t xml:space="preserve">% change in Total RVUs </t>
  </si>
  <si>
    <t>ADDENDUM E. FINAL CY 2025 GEOGRAPHIC PRACTICE COST INDICES (GPCIs) BY STATE AND MEDICARE LOCALITY</t>
  </si>
  <si>
    <t>2024 PW GPCI (with 1.0 Floor)</t>
  </si>
  <si>
    <t>MAC Assignments as of November 22, 2023</t>
  </si>
  <si>
    <t>Note: The 1.0 Work GPCI floor was extended by Section 501 of the Further Continuing Appropriations and Other Extensions Act, 2024 [November 16, 2023] through January 19, 2024.</t>
  </si>
  <si>
    <t>The floor was subsequently extended through December 31, 2024 by section 303 of the Consolidated Appropriations Act, 2024.</t>
  </si>
  <si>
    <r>
      <t xml:space="preserve">   Therefore, the Work GPCIs for 2024 reflect the 1.0 work GPCI floor, and Work GPCIs for 2025 do </t>
    </r>
    <r>
      <rPr>
        <u/>
        <sz val="11"/>
        <color theme="1"/>
        <rFont val="Calibri"/>
        <family val="2"/>
        <scheme val="minor"/>
      </rPr>
      <t>not</t>
    </r>
    <r>
      <rPr>
        <sz val="11"/>
        <color theme="1"/>
        <rFont val="Calibri"/>
        <family val="2"/>
        <scheme val="minor"/>
      </rPr>
      <t xml:space="preserve"> reflect a 1.0 floor.</t>
    </r>
  </si>
  <si>
    <t>Date:  July 10,2024</t>
  </si>
  <si>
    <r>
      <rPr>
        <b/>
        <sz val="10"/>
        <rFont val="Arial"/>
        <family val="2"/>
      </rPr>
      <t xml:space="preserve">"CV Fee Schedule" Spreadsheet - Areas for Input:
PRACTICE: </t>
    </r>
    <r>
      <rPr>
        <sz val="10"/>
        <rFont val="Arial"/>
        <family val="2"/>
      </rPr>
      <t xml:space="preserve"> Enter your Practice's Name in Cell C7</t>
    </r>
    <r>
      <rPr>
        <b/>
        <sz val="10"/>
        <rFont val="Arial"/>
        <family val="2"/>
      </rPr>
      <t xml:space="preserve"> 
VOLUME: </t>
    </r>
    <r>
      <rPr>
        <sz val="10"/>
        <rFont val="Arial"/>
        <family val="2"/>
      </rPr>
      <t xml:space="preserve">To evaluate how Medicare's changes may impact your practice, go to worksheet "CV Fee Schedule", and enter your applicable Medicare volume numbers in Columns G and H (highlighted in yellow).  
</t>
    </r>
    <r>
      <rPr>
        <b/>
        <sz val="10"/>
        <rFont val="Arial"/>
        <family val="2"/>
      </rPr>
      <t>GPCIs</t>
    </r>
    <r>
      <rPr>
        <sz val="10"/>
        <rFont val="Arial"/>
        <family val="2"/>
      </rPr>
      <t xml:space="preserve">: The geographic practice cost indicies (GPCIs) need to be entered for both years at the top of the spreadsheet. To find your GPCI, please reference the GPCI worksheet.  Find the appropriate locality for your practice location in Columns H-J for 2024 and K-M for 2025, and then enter the appropriate work, practice expense and malpractice GPCI numbers at the top of the CV Fee Schedule spreadsheet. </t>
    </r>
  </si>
  <si>
    <r>
      <t>CY 2025</t>
    </r>
    <r>
      <rPr>
        <sz val="14"/>
        <color rgb="FFFF0000"/>
        <rFont val="Arial"/>
        <family val="2"/>
      </rPr>
      <t xml:space="preserve"> PROPOSED</t>
    </r>
    <r>
      <rPr>
        <sz val="14"/>
        <rFont val="Arial"/>
        <family val="2"/>
      </rPr>
      <t xml:space="preserve"> Medicare Physician Fee Schedule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</si>
</sst>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8" formatCode="&quot;$&quot;#,##0.00_);[Red]\(&quot;$&quot;#,##0.00\)"/>
    <numFmt numFmtId="164" formatCode="0.000"/>
    <numFmt numFmtId="165" formatCode="&quot;$&quot;#,##0.00"/>
    <numFmt numFmtId="166" formatCode="mm/dd/yy;@"/>
    <numFmt numFmtId="167" formatCode="&quot;$&quot;#,##0.0000"/>
    <numFmt numFmtId="168" formatCode="&quot;$&quot;#,##0"/>
    <numFmt numFmtId="169" formatCode="0.0%"/>
    <numFmt numFmtId="170" formatCode="0.0%;[Red]\(0.0%\)"/>
    <numFmt numFmtId="171" formatCode="0.00_);[Red]\(0.00\)"/>
  </numFmts>
  <fonts count="63">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4"/>
      <name val="Arial"/>
      <family val="2"/>
    </font>
    <font>
      <b/>
      <i/>
      <sz val="10"/>
      <name val="Arial"/>
      <family val="2"/>
    </font>
    <font>
      <b/>
      <sz val="10"/>
      <name val="Arial"/>
      <family val="2"/>
    </font>
    <font>
      <i/>
      <sz val="10"/>
      <name val="Arial"/>
      <family val="2"/>
    </font>
    <font>
      <b/>
      <sz val="26"/>
      <color indexed="8"/>
      <name val="Trebuchet MS"/>
      <family val="2"/>
    </font>
    <font>
      <sz val="10"/>
      <color indexed="8"/>
      <name val="Arial"/>
      <family val="2"/>
    </font>
    <font>
      <b/>
      <sz val="10"/>
      <color indexed="8"/>
      <name val="Arial"/>
      <family val="2"/>
    </font>
    <font>
      <sz val="9"/>
      <color indexed="8"/>
      <name val="Arial"/>
      <family val="2"/>
    </font>
    <font>
      <i/>
      <sz val="10"/>
      <color indexed="8"/>
      <name val="Arial"/>
      <family val="2"/>
    </font>
    <font>
      <b/>
      <sz val="12"/>
      <color indexed="8"/>
      <name val="Arial"/>
      <family val="2"/>
    </font>
    <font>
      <b/>
      <sz val="8"/>
      <color indexed="8"/>
      <name val="Arial"/>
      <family val="2"/>
    </font>
    <font>
      <b/>
      <sz val="9"/>
      <color indexed="8"/>
      <name val="Arial"/>
      <family val="2"/>
    </font>
    <font>
      <sz val="9"/>
      <name val="Arial"/>
      <family val="2"/>
    </font>
    <font>
      <b/>
      <sz val="9"/>
      <name val="Arial"/>
      <family val="2"/>
    </font>
    <font>
      <sz val="9.85"/>
      <name val="Arial"/>
      <family val="2"/>
    </font>
    <font>
      <sz val="9"/>
      <color theme="1"/>
      <name val="Calibri"/>
      <family val="2"/>
      <scheme val="minor"/>
    </font>
    <font>
      <sz val="9"/>
      <color indexed="8"/>
      <name val="Arial Narrow"/>
      <family val="2"/>
    </font>
    <font>
      <sz val="10"/>
      <color indexed="8"/>
      <name val="匠牥晩獮汵慴瑮⁳†††††"/>
    </font>
    <font>
      <u/>
      <sz val="9"/>
      <color indexed="8"/>
      <name val="Arial"/>
      <family val="2"/>
    </font>
    <font>
      <sz val="8"/>
      <color indexed="8"/>
      <name val="Arial"/>
      <family val="2"/>
    </font>
    <font>
      <sz val="10"/>
      <color indexed="8"/>
      <name val="Arial Narrow"/>
      <family val="2"/>
    </font>
    <font>
      <sz val="8"/>
      <color indexed="8"/>
      <name val="Arial Narrow"/>
      <family val="2"/>
    </font>
    <font>
      <sz val="9.85"/>
      <color indexed="8"/>
      <name val="Arial"/>
      <family val="2"/>
    </font>
    <font>
      <sz val="11"/>
      <color indexed="8"/>
      <name val="Arial"/>
      <family val="2"/>
    </font>
    <font>
      <b/>
      <sz val="11"/>
      <color indexed="10"/>
      <name val="Arial"/>
      <family val="2"/>
    </font>
    <font>
      <i/>
      <sz val="11"/>
      <color theme="1"/>
      <name val="Calibri"/>
      <family val="2"/>
      <scheme val="minor"/>
    </font>
    <font>
      <b/>
      <sz val="8"/>
      <name val="Arial Narrow"/>
      <family val="2"/>
    </font>
    <font>
      <sz val="10"/>
      <name val="MS Sans Serif"/>
      <family val="2"/>
    </font>
    <font>
      <b/>
      <sz val="8"/>
      <name val="Arial"/>
      <family val="2"/>
    </font>
    <font>
      <b/>
      <vertAlign val="superscript"/>
      <sz val="8"/>
      <name val="Arial"/>
      <family val="2"/>
    </font>
    <font>
      <sz val="11"/>
      <color rgb="FF9C6500"/>
      <name val="Calibri"/>
      <family val="2"/>
      <scheme val="minor"/>
    </font>
    <font>
      <b/>
      <sz val="14"/>
      <color theme="1"/>
      <name val="Calibri"/>
      <family val="2"/>
      <scheme val="minor"/>
    </font>
    <font>
      <b/>
      <sz val="12"/>
      <name val="Calibri"/>
      <family val="2"/>
      <scheme val="minor"/>
    </font>
    <font>
      <strike/>
      <sz val="10"/>
      <color indexed="8"/>
      <name val="Arial"/>
      <family val="2"/>
    </font>
    <font>
      <u/>
      <sz val="11"/>
      <color theme="1"/>
      <name val="Calibri"/>
      <family val="2"/>
      <scheme val="minor"/>
    </font>
    <font>
      <sz val="10"/>
      <color theme="4"/>
      <name val="Arial"/>
      <family val="2"/>
    </font>
    <font>
      <sz val="9"/>
      <name val="Calibri"/>
      <family val="2"/>
      <scheme val="minor"/>
    </font>
    <font>
      <vertAlign val="superscript"/>
      <sz val="9"/>
      <name val="Calibri"/>
      <family val="2"/>
      <scheme val="minor"/>
    </font>
    <font>
      <b/>
      <sz val="10"/>
      <color theme="4"/>
      <name val="Arial"/>
      <family val="2"/>
    </font>
    <font>
      <sz val="11"/>
      <color theme="1"/>
      <name val="Calibri"/>
      <family val="2"/>
    </font>
    <font>
      <sz val="14"/>
      <color rgb="FFFF0000"/>
      <name val="Arial"/>
      <family val="2"/>
    </font>
    <font>
      <b/>
      <sz val="11"/>
      <color rgb="FF000000"/>
      <name val="Calibri"/>
      <family val="2"/>
    </font>
    <font>
      <b/>
      <i/>
      <sz val="8"/>
      <name val="Arial"/>
      <family val="2"/>
    </font>
    <font>
      <sz val="11"/>
      <name val="Calibri"/>
      <family val="2"/>
    </font>
    <font>
      <vertAlign val="superscript"/>
      <sz val="11"/>
      <name val="Calibri"/>
      <family val="2"/>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6" tint="0.79998168889431442"/>
        <bgColor indexed="64"/>
      </patternFill>
    </fill>
    <fill>
      <patternFill patternType="solid">
        <fgColor theme="3" tint="0.79998168889431442"/>
        <bgColor indexed="64"/>
      </patternFill>
    </fill>
  </fills>
  <borders count="6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4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0" borderId="0"/>
    <xf numFmtId="0" fontId="23" fillId="0" borderId="0"/>
    <xf numFmtId="0" fontId="45" fillId="0" borderId="0"/>
    <xf numFmtId="0" fontId="48" fillId="4"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cellStyleXfs>
  <cellXfs count="411">
    <xf numFmtId="0" fontId="0" fillId="0" borderId="0" xfId="0"/>
    <xf numFmtId="0" fontId="18" fillId="0" borderId="10" xfId="36" applyFont="1" applyBorder="1" applyAlignment="1">
      <alignment horizontal="center" vertical="center"/>
    </xf>
    <xf numFmtId="0" fontId="17" fillId="0" borderId="13" xfId="36" applyBorder="1" applyAlignment="1">
      <alignment vertical="center" wrapText="1"/>
    </xf>
    <xf numFmtId="0" fontId="19" fillId="34" borderId="14" xfId="36" applyFont="1" applyFill="1" applyBorder="1" applyAlignment="1">
      <alignment vertical="center" wrapText="1"/>
    </xf>
    <xf numFmtId="0" fontId="17" fillId="0" borderId="14" xfId="36" applyBorder="1" applyAlignment="1">
      <alignment vertical="center" wrapText="1"/>
    </xf>
    <xf numFmtId="0" fontId="21" fillId="0" borderId="0" xfId="0" applyFont="1" applyAlignment="1">
      <alignment wrapText="1"/>
    </xf>
    <xf numFmtId="0" fontId="22" fillId="0" borderId="0" xfId="36" applyFont="1" applyAlignment="1">
      <alignment vertical="center"/>
    </xf>
    <xf numFmtId="0" fontId="23" fillId="0" borderId="0" xfId="36" applyFont="1"/>
    <xf numFmtId="0" fontId="24" fillId="35" borderId="17" xfId="36" applyFont="1" applyFill="1" applyBorder="1" applyAlignment="1">
      <alignment horizontal="center"/>
    </xf>
    <xf numFmtId="0" fontId="24" fillId="35" borderId="18" xfId="36" applyFont="1" applyFill="1" applyBorder="1" applyAlignment="1">
      <alignment horizontal="center"/>
    </xf>
    <xf numFmtId="0" fontId="23" fillId="0" borderId="0" xfId="36" applyFont="1" applyAlignment="1">
      <alignment horizontal="center"/>
    </xf>
    <xf numFmtId="0" fontId="24" fillId="0" borderId="0" xfId="36" applyFont="1" applyAlignment="1">
      <alignment horizontal="center"/>
    </xf>
    <xf numFmtId="164" fontId="24" fillId="34" borderId="21" xfId="36" applyNumberFormat="1" applyFont="1" applyFill="1" applyBorder="1" applyAlignment="1" applyProtection="1">
      <alignment vertical="center"/>
      <protection locked="0"/>
    </xf>
    <xf numFmtId="164" fontId="24" fillId="34" borderId="20" xfId="36" applyNumberFormat="1" applyFont="1" applyFill="1" applyBorder="1" applyAlignment="1" applyProtection="1">
      <alignment vertical="center"/>
      <protection locked="0"/>
    </xf>
    <xf numFmtId="164" fontId="24" fillId="34" borderId="22" xfId="36" applyNumberFormat="1" applyFont="1" applyFill="1" applyBorder="1" applyAlignment="1" applyProtection="1">
      <alignment vertical="center"/>
      <protection locked="0"/>
    </xf>
    <xf numFmtId="164" fontId="24" fillId="34" borderId="25" xfId="36" applyNumberFormat="1" applyFont="1" applyFill="1" applyBorder="1" applyAlignment="1" applyProtection="1">
      <alignment vertical="center"/>
      <protection locked="0"/>
    </xf>
    <xf numFmtId="164" fontId="24" fillId="34" borderId="24" xfId="36" applyNumberFormat="1" applyFont="1" applyFill="1" applyBorder="1" applyAlignment="1" applyProtection="1">
      <alignment vertical="center"/>
      <protection locked="0"/>
    </xf>
    <xf numFmtId="164" fontId="24" fillId="34" borderId="26" xfId="36" applyNumberFormat="1" applyFont="1" applyFill="1" applyBorder="1" applyAlignment="1" applyProtection="1">
      <alignment vertical="center"/>
      <protection locked="0"/>
    </xf>
    <xf numFmtId="165" fontId="23" fillId="0" borderId="0" xfId="36" applyNumberFormat="1" applyFont="1"/>
    <xf numFmtId="0" fontId="23" fillId="0" borderId="0" xfId="36" applyFont="1" applyAlignment="1">
      <alignment horizontal="center" vertical="center" textRotation="255"/>
    </xf>
    <xf numFmtId="0" fontId="17" fillId="0" borderId="0" xfId="36" applyAlignment="1">
      <alignment horizontal="center"/>
    </xf>
    <xf numFmtId="10" fontId="23" fillId="0" borderId="0" xfId="1" applyNumberFormat="1" applyFont="1"/>
    <xf numFmtId="0" fontId="23" fillId="34" borderId="0" xfId="36" applyFont="1" applyFill="1" applyAlignment="1">
      <alignment horizontal="center" vertical="center"/>
    </xf>
    <xf numFmtId="0" fontId="23" fillId="0" borderId="0" xfId="36" applyFont="1" applyAlignment="1">
      <alignment horizontal="center" vertical="center"/>
    </xf>
    <xf numFmtId="0" fontId="27" fillId="0" borderId="0" xfId="36" applyFont="1" applyAlignment="1">
      <alignment horizontal="center" vertical="center"/>
    </xf>
    <xf numFmtId="0" fontId="20" fillId="35" borderId="39" xfId="36" applyFont="1" applyFill="1" applyBorder="1"/>
    <xf numFmtId="0" fontId="17" fillId="35" borderId="24" xfId="36" applyFill="1" applyBorder="1" applyAlignment="1">
      <alignment horizontal="center"/>
    </xf>
    <xf numFmtId="166" fontId="15" fillId="37" borderId="26" xfId="0" applyNumberFormat="1" applyFont="1" applyFill="1" applyBorder="1" applyAlignment="1">
      <alignment horizontal="center"/>
    </xf>
    <xf numFmtId="167" fontId="27" fillId="0" borderId="0" xfId="36" applyNumberFormat="1" applyFont="1" applyAlignment="1">
      <alignment horizontal="center" vertical="center"/>
    </xf>
    <xf numFmtId="0" fontId="23" fillId="0" borderId="42" xfId="36" applyFont="1" applyBorder="1" applyAlignment="1">
      <alignment horizontal="center" vertical="center" textRotation="255"/>
    </xf>
    <xf numFmtId="0" fontId="23" fillId="37" borderId="42" xfId="36" applyFont="1" applyFill="1" applyBorder="1" applyAlignment="1">
      <alignment horizontal="center" vertical="center"/>
    </xf>
    <xf numFmtId="0" fontId="20" fillId="37" borderId="44" xfId="36" applyFont="1" applyFill="1" applyBorder="1" applyAlignment="1">
      <alignment horizontal="center" vertical="center" wrapText="1"/>
    </xf>
    <xf numFmtId="0" fontId="24" fillId="37" borderId="44" xfId="36" applyFont="1" applyFill="1" applyBorder="1" applyAlignment="1">
      <alignment horizontal="center" vertical="center" wrapText="1"/>
    </xf>
    <xf numFmtId="0" fontId="29" fillId="39" borderId="39" xfId="36" applyFont="1" applyFill="1" applyBorder="1" applyAlignment="1">
      <alignment horizontal="center" vertical="center" wrapText="1"/>
    </xf>
    <xf numFmtId="0" fontId="29" fillId="39" borderId="24" xfId="36" applyFont="1" applyFill="1" applyBorder="1" applyAlignment="1">
      <alignment horizontal="center" vertical="center" wrapText="1"/>
    </xf>
    <xf numFmtId="0" fontId="29" fillId="39" borderId="26" xfId="36" applyFont="1" applyFill="1" applyBorder="1" applyAlignment="1">
      <alignment horizontal="center" vertical="center" wrapText="1"/>
    </xf>
    <xf numFmtId="0" fontId="29" fillId="38" borderId="24" xfId="36" applyFont="1" applyFill="1" applyBorder="1" applyAlignment="1">
      <alignment horizontal="center" vertical="center" wrapText="1"/>
    </xf>
    <xf numFmtId="0" fontId="29" fillId="38" borderId="45" xfId="36" applyFont="1" applyFill="1" applyBorder="1" applyAlignment="1">
      <alignment horizontal="center" vertical="center" wrapText="1"/>
    </xf>
    <xf numFmtId="0" fontId="29" fillId="38" borderId="26" xfId="36" applyFont="1" applyFill="1" applyBorder="1" applyAlignment="1">
      <alignment horizontal="center" vertical="center" wrapText="1"/>
    </xf>
    <xf numFmtId="0" fontId="24" fillId="0" borderId="0" xfId="36" applyFont="1" applyAlignment="1">
      <alignment horizontal="center" vertical="center" wrapText="1"/>
    </xf>
    <xf numFmtId="0" fontId="29" fillId="39" borderId="36" xfId="36" applyFont="1" applyFill="1" applyBorder="1" applyAlignment="1">
      <alignment horizontal="center" vertical="center"/>
    </xf>
    <xf numFmtId="0" fontId="29" fillId="39" borderId="37" xfId="36" applyFont="1" applyFill="1" applyBorder="1" applyAlignment="1">
      <alignment horizontal="center" vertical="center" wrapText="1"/>
    </xf>
    <xf numFmtId="2" fontId="28" fillId="38" borderId="36" xfId="36" applyNumberFormat="1" applyFont="1" applyFill="1" applyBorder="1" applyAlignment="1">
      <alignment horizontal="center" vertical="center" wrapText="1"/>
    </xf>
    <xf numFmtId="0" fontId="28" fillId="38" borderId="36" xfId="36" applyFont="1" applyFill="1" applyBorder="1" applyAlignment="1">
      <alignment horizontal="center" vertical="center" wrapText="1"/>
    </xf>
    <xf numFmtId="0" fontId="28" fillId="0" borderId="46" xfId="36" applyFont="1" applyBorder="1" applyAlignment="1">
      <alignment horizontal="center" vertical="center" wrapText="1"/>
    </xf>
    <xf numFmtId="0" fontId="23" fillId="33" borderId="0" xfId="36" applyFont="1" applyFill="1" applyAlignment="1">
      <alignment vertical="center" wrapText="1"/>
    </xf>
    <xf numFmtId="0" fontId="25" fillId="33" borderId="0" xfId="36" applyFont="1" applyFill="1" applyAlignment="1">
      <alignment vertical="center" wrapText="1"/>
    </xf>
    <xf numFmtId="165" fontId="31" fillId="33" borderId="0" xfId="36" applyNumberFormat="1" applyFont="1" applyFill="1" applyAlignment="1" applyProtection="1">
      <alignment vertical="center" wrapText="1"/>
      <protection hidden="1"/>
    </xf>
    <xf numFmtId="1" fontId="30" fillId="38" borderId="20" xfId="36" applyNumberFormat="1" applyFont="1" applyFill="1" applyBorder="1" applyAlignment="1">
      <alignment horizontal="center" vertical="center" wrapText="1"/>
    </xf>
    <xf numFmtId="0" fontId="20" fillId="38" borderId="20" xfId="36" applyFont="1" applyFill="1" applyBorder="1" applyAlignment="1">
      <alignment horizontal="center" vertical="center" wrapText="1"/>
    </xf>
    <xf numFmtId="0" fontId="25" fillId="38" borderId="20" xfId="36" applyFont="1" applyFill="1" applyBorder="1" applyAlignment="1">
      <alignment vertical="center" wrapText="1"/>
    </xf>
    <xf numFmtId="168" fontId="25" fillId="38" borderId="20" xfId="36" applyNumberFormat="1" applyFont="1" applyFill="1" applyBorder="1" applyAlignment="1">
      <alignment horizontal="right" vertical="center" wrapText="1"/>
    </xf>
    <xf numFmtId="2" fontId="25" fillId="38" borderId="20" xfId="36" applyNumberFormat="1" applyFont="1" applyFill="1" applyBorder="1" applyAlignment="1">
      <alignment vertical="center" wrapText="1"/>
    </xf>
    <xf numFmtId="169" fontId="25" fillId="38" borderId="20" xfId="36" applyNumberFormat="1" applyFont="1" applyFill="1" applyBorder="1" applyAlignment="1">
      <alignment horizontal="right" vertical="center" wrapText="1"/>
    </xf>
    <xf numFmtId="2" fontId="25" fillId="38" borderId="38" xfId="36" applyNumberFormat="1" applyFont="1" applyFill="1" applyBorder="1" applyAlignment="1" applyProtection="1">
      <alignment horizontal="center" vertical="center" wrapText="1"/>
      <protection hidden="1"/>
    </xf>
    <xf numFmtId="165" fontId="31" fillId="38" borderId="20" xfId="36" applyNumberFormat="1" applyFont="1" applyFill="1" applyBorder="1" applyAlignment="1" applyProtection="1">
      <alignment horizontal="right" vertical="center" wrapText="1"/>
      <protection hidden="1"/>
    </xf>
    <xf numFmtId="8" fontId="25" fillId="38" borderId="20" xfId="36" applyNumberFormat="1" applyFont="1" applyFill="1" applyBorder="1" applyAlignment="1" applyProtection="1">
      <alignment horizontal="right" vertical="center" wrapText="1"/>
      <protection hidden="1"/>
    </xf>
    <xf numFmtId="170" fontId="25" fillId="38" borderId="20" xfId="36" applyNumberFormat="1" applyFont="1" applyFill="1" applyBorder="1" applyAlignment="1" applyProtection="1">
      <alignment horizontal="right" vertical="center" wrapText="1"/>
      <protection hidden="1"/>
    </xf>
    <xf numFmtId="0" fontId="32" fillId="38" borderId="20" xfId="36" applyFont="1" applyFill="1" applyBorder="1" applyAlignment="1">
      <alignment horizontal="center" vertical="center" wrapText="1"/>
    </xf>
    <xf numFmtId="0" fontId="25" fillId="38" borderId="20" xfId="37" applyFont="1" applyFill="1" applyBorder="1" applyAlignment="1">
      <alignment vertical="center" wrapText="1"/>
    </xf>
    <xf numFmtId="169" fontId="25" fillId="38" borderId="20" xfId="1" applyNumberFormat="1" applyFont="1" applyFill="1" applyBorder="1" applyAlignment="1">
      <alignment horizontal="right" vertical="center" wrapText="1"/>
    </xf>
    <xf numFmtId="1" fontId="30" fillId="35" borderId="20" xfId="36" applyNumberFormat="1" applyFont="1" applyFill="1" applyBorder="1" applyAlignment="1">
      <alignment horizontal="center" vertical="center" wrapText="1"/>
    </xf>
    <xf numFmtId="0" fontId="32" fillId="35" borderId="20" xfId="36" applyFont="1" applyFill="1" applyBorder="1" applyAlignment="1">
      <alignment horizontal="center" vertical="center" wrapText="1"/>
    </xf>
    <xf numFmtId="0" fontId="25" fillId="35" borderId="20" xfId="37" applyFont="1" applyFill="1" applyBorder="1" applyAlignment="1">
      <alignment vertical="center" wrapText="1"/>
    </xf>
    <xf numFmtId="168" fontId="25" fillId="35" borderId="20" xfId="36" applyNumberFormat="1" applyFont="1" applyFill="1" applyBorder="1" applyAlignment="1">
      <alignment horizontal="right" vertical="center" wrapText="1"/>
    </xf>
    <xf numFmtId="2" fontId="25" fillId="35" borderId="20" xfId="36" applyNumberFormat="1" applyFont="1" applyFill="1" applyBorder="1" applyAlignment="1">
      <alignment vertical="center" wrapText="1"/>
    </xf>
    <xf numFmtId="169" fontId="25" fillId="35" borderId="20" xfId="1" applyNumberFormat="1" applyFont="1" applyFill="1" applyBorder="1" applyAlignment="1">
      <alignment horizontal="right" vertical="center" wrapText="1"/>
    </xf>
    <xf numFmtId="2" fontId="25" fillId="35" borderId="38" xfId="36" applyNumberFormat="1" applyFont="1" applyFill="1" applyBorder="1" applyAlignment="1" applyProtection="1">
      <alignment horizontal="center" vertical="center" wrapText="1"/>
      <protection hidden="1"/>
    </xf>
    <xf numFmtId="165" fontId="31" fillId="35" borderId="20" xfId="36" applyNumberFormat="1" applyFont="1" applyFill="1" applyBorder="1" applyAlignment="1" applyProtection="1">
      <alignment horizontal="right" vertical="center" wrapText="1"/>
      <protection hidden="1"/>
    </xf>
    <xf numFmtId="8" fontId="25" fillId="35" borderId="20" xfId="36" applyNumberFormat="1" applyFont="1" applyFill="1" applyBorder="1" applyAlignment="1" applyProtection="1">
      <alignment horizontal="right" vertical="center" wrapText="1"/>
      <protection hidden="1"/>
    </xf>
    <xf numFmtId="170" fontId="25" fillId="35" borderId="20" xfId="36" applyNumberFormat="1" applyFont="1" applyFill="1" applyBorder="1" applyAlignment="1" applyProtection="1">
      <alignment horizontal="right" vertical="center" wrapText="1"/>
      <protection hidden="1"/>
    </xf>
    <xf numFmtId="0" fontId="17" fillId="38" borderId="20" xfId="36" applyFill="1" applyBorder="1" applyAlignment="1">
      <alignment horizontal="center" vertical="center" wrapText="1"/>
    </xf>
    <xf numFmtId="0" fontId="17" fillId="35" borderId="20" xfId="36" applyFill="1" applyBorder="1" applyAlignment="1">
      <alignment horizontal="center" vertical="center" wrapText="1"/>
    </xf>
    <xf numFmtId="0" fontId="23" fillId="38" borderId="20" xfId="36" applyFont="1" applyFill="1" applyBorder="1"/>
    <xf numFmtId="165" fontId="31" fillId="33" borderId="0" xfId="36" applyNumberFormat="1" applyFont="1" applyFill="1" applyAlignment="1" applyProtection="1">
      <alignment horizontal="center" vertical="center" wrapText="1"/>
      <protection hidden="1"/>
    </xf>
    <xf numFmtId="0" fontId="25" fillId="35" borderId="20" xfId="36" applyFont="1" applyFill="1" applyBorder="1" applyAlignment="1">
      <alignment vertical="center" wrapText="1"/>
    </xf>
    <xf numFmtId="0" fontId="17" fillId="38" borderId="20" xfId="36" applyFill="1" applyBorder="1" applyAlignment="1">
      <alignment vertical="center" wrapText="1"/>
    </xf>
    <xf numFmtId="0" fontId="30" fillId="38" borderId="20" xfId="36" applyFont="1" applyFill="1" applyBorder="1" applyAlignment="1">
      <alignment vertical="center" wrapText="1"/>
    </xf>
    <xf numFmtId="0" fontId="23" fillId="35" borderId="20" xfId="36" applyFont="1" applyFill="1" applyBorder="1" applyAlignment="1">
      <alignment horizontal="center" vertical="center"/>
    </xf>
    <xf numFmtId="49" fontId="17" fillId="35" borderId="20" xfId="36" applyNumberFormat="1" applyFill="1" applyBorder="1" applyAlignment="1">
      <alignment horizontal="center" vertical="center" wrapText="1"/>
    </xf>
    <xf numFmtId="0" fontId="17" fillId="38" borderId="0" xfId="36" applyFill="1" applyAlignment="1">
      <alignment horizontal="center" vertical="center" wrapText="1"/>
    </xf>
    <xf numFmtId="0" fontId="17" fillId="38" borderId="38" xfId="36" applyFill="1" applyBorder="1" applyAlignment="1">
      <alignment horizontal="center" vertical="center" wrapText="1"/>
    </xf>
    <xf numFmtId="49" fontId="17" fillId="38" borderId="20" xfId="36" applyNumberFormat="1" applyFill="1" applyBorder="1" applyAlignment="1">
      <alignment horizontal="center" vertical="center" wrapText="1"/>
    </xf>
    <xf numFmtId="0" fontId="21" fillId="0" borderId="0" xfId="36" applyFont="1"/>
    <xf numFmtId="3" fontId="23" fillId="33" borderId="0" xfId="36" applyNumberFormat="1" applyFont="1" applyFill="1" applyAlignment="1">
      <alignment vertical="center" wrapText="1"/>
    </xf>
    <xf numFmtId="2" fontId="23" fillId="0" borderId="0" xfId="36" applyNumberFormat="1" applyFont="1" applyAlignment="1" applyProtection="1">
      <alignment horizontal="center"/>
      <protection hidden="1"/>
    </xf>
    <xf numFmtId="2" fontId="40" fillId="0" borderId="0" xfId="36" applyNumberFormat="1" applyFont="1" applyAlignment="1">
      <alignment horizontal="right" vertical="center"/>
    </xf>
    <xf numFmtId="0" fontId="40" fillId="0" borderId="0" xfId="36" applyFont="1" applyAlignment="1">
      <alignment horizontal="center" vertical="center"/>
    </xf>
    <xf numFmtId="0" fontId="40" fillId="0" borderId="0" xfId="36" applyFont="1" applyAlignment="1">
      <alignment horizontal="right" vertical="center"/>
    </xf>
    <xf numFmtId="0" fontId="41" fillId="0" borderId="0" xfId="36" applyFont="1" applyAlignment="1">
      <alignment horizontal="right" vertical="center"/>
    </xf>
    <xf numFmtId="10" fontId="40" fillId="0" borderId="0" xfId="36" applyNumberFormat="1" applyFont="1" applyAlignment="1">
      <alignment horizontal="right" vertical="center"/>
    </xf>
    <xf numFmtId="0" fontId="24" fillId="0" borderId="0" xfId="36" applyFont="1"/>
    <xf numFmtId="0" fontId="20" fillId="0" borderId="0" xfId="36" applyFont="1" applyAlignment="1">
      <alignment horizontal="center"/>
    </xf>
    <xf numFmtId="4" fontId="24" fillId="0" borderId="0" xfId="36" applyNumberFormat="1" applyFont="1" applyAlignment="1" applyProtection="1">
      <alignment horizontal="right" vertical="center"/>
      <protection hidden="1"/>
    </xf>
    <xf numFmtId="3" fontId="29" fillId="35" borderId="20" xfId="36" applyNumberFormat="1" applyFont="1" applyFill="1" applyBorder="1" applyAlignment="1">
      <alignment vertical="center" wrapText="1"/>
    </xf>
    <xf numFmtId="168" fontId="29" fillId="37" borderId="20" xfId="36" applyNumberFormat="1" applyFont="1" applyFill="1" applyBorder="1" applyAlignment="1">
      <alignment vertical="center" wrapText="1"/>
    </xf>
    <xf numFmtId="168" fontId="29" fillId="38" borderId="20" xfId="36" applyNumberFormat="1" applyFont="1" applyFill="1" applyBorder="1" applyAlignment="1">
      <alignment vertical="center" wrapText="1"/>
    </xf>
    <xf numFmtId="3" fontId="17" fillId="0" borderId="0" xfId="36" applyNumberFormat="1" applyAlignment="1" applyProtection="1">
      <alignment horizontal="center"/>
      <protection hidden="1"/>
    </xf>
    <xf numFmtId="1" fontId="17" fillId="0" borderId="0" xfId="36" applyNumberFormat="1" applyAlignment="1" applyProtection="1">
      <alignment horizontal="center"/>
      <protection hidden="1"/>
    </xf>
    <xf numFmtId="3" fontId="17" fillId="0" borderId="0" xfId="36" applyNumberFormat="1" applyAlignment="1" applyProtection="1">
      <alignment horizontal="center" vertical="center"/>
      <protection hidden="1"/>
    </xf>
    <xf numFmtId="165" fontId="17" fillId="0" borderId="0" xfId="36" applyNumberFormat="1" applyAlignment="1" applyProtection="1">
      <alignment horizontal="center"/>
      <protection hidden="1"/>
    </xf>
    <xf numFmtId="10" fontId="40" fillId="0" borderId="0" xfId="36" applyNumberFormat="1" applyFont="1" applyAlignment="1">
      <alignment horizontal="center" vertical="center"/>
    </xf>
    <xf numFmtId="0" fontId="42" fillId="0" borderId="0" xfId="36" applyFont="1" applyAlignment="1">
      <alignment horizontal="right"/>
    </xf>
    <xf numFmtId="49" fontId="0" fillId="33" borderId="38" xfId="0" applyNumberFormat="1" applyFill="1" applyBorder="1" applyAlignment="1">
      <alignment horizontal="center"/>
    </xf>
    <xf numFmtId="0" fontId="26" fillId="0" borderId="0" xfId="36" applyFont="1" applyProtection="1">
      <protection locked="0"/>
    </xf>
    <xf numFmtId="0" fontId="25" fillId="38" borderId="38" xfId="36" applyFont="1" applyFill="1" applyBorder="1" applyAlignment="1">
      <alignment vertical="center" wrapText="1"/>
    </xf>
    <xf numFmtId="49" fontId="0" fillId="0" borderId="0" xfId="0" applyNumberFormat="1"/>
    <xf numFmtId="49" fontId="0" fillId="0" borderId="0" xfId="0" applyNumberFormat="1" applyAlignment="1">
      <alignment horizontal="center"/>
    </xf>
    <xf numFmtId="2" fontId="46" fillId="0" borderId="48" xfId="38" applyNumberFormat="1" applyFont="1" applyBorder="1" applyAlignment="1">
      <alignment horizontal="center" wrapText="1"/>
    </xf>
    <xf numFmtId="0" fontId="46" fillId="0" borderId="48" xfId="38" applyFont="1" applyBorder="1" applyAlignment="1">
      <alignment horizontal="center" wrapText="1"/>
    </xf>
    <xf numFmtId="0" fontId="44" fillId="0" borderId="0" xfId="0" applyFont="1" applyAlignment="1">
      <alignment horizontal="center"/>
    </xf>
    <xf numFmtId="2" fontId="44" fillId="0" borderId="0" xfId="0" applyNumberFormat="1" applyFont="1" applyAlignment="1">
      <alignment horizontal="center"/>
    </xf>
    <xf numFmtId="49" fontId="44" fillId="0" borderId="0" xfId="0" applyNumberFormat="1" applyFont="1" applyAlignment="1">
      <alignment horizontal="center"/>
    </xf>
    <xf numFmtId="0" fontId="0" fillId="0" borderId="0" xfId="0" applyAlignment="1">
      <alignment horizontal="center"/>
    </xf>
    <xf numFmtId="2" fontId="0" fillId="0" borderId="0" xfId="0" applyNumberFormat="1" applyAlignment="1">
      <alignment horizontal="center"/>
    </xf>
    <xf numFmtId="0" fontId="17" fillId="38" borderId="46" xfId="36" applyFill="1" applyBorder="1" applyAlignment="1">
      <alignment horizontal="center" vertical="center" wrapText="1"/>
    </xf>
    <xf numFmtId="49" fontId="49" fillId="33" borderId="0" xfId="0" applyNumberFormat="1" applyFont="1" applyFill="1"/>
    <xf numFmtId="49" fontId="0" fillId="33" borderId="0" xfId="0" applyNumberFormat="1" applyFill="1"/>
    <xf numFmtId="0" fontId="0" fillId="33" borderId="0" xfId="0" applyFill="1"/>
    <xf numFmtId="0" fontId="50" fillId="33" borderId="0" xfId="0" applyFont="1" applyFill="1"/>
    <xf numFmtId="49" fontId="43" fillId="33" borderId="0" xfId="0" applyNumberFormat="1" applyFont="1" applyFill="1"/>
    <xf numFmtId="49" fontId="0" fillId="33" borderId="0" xfId="0" applyNumberFormat="1" applyFill="1" applyAlignment="1">
      <alignment horizontal="center"/>
    </xf>
    <xf numFmtId="0" fontId="0" fillId="33" borderId="0" xfId="0" applyFill="1" applyAlignment="1">
      <alignment horizontal="left"/>
    </xf>
    <xf numFmtId="164" fontId="0" fillId="33" borderId="0" xfId="0" applyNumberFormat="1" applyFill="1" applyAlignment="1">
      <alignment horizontal="center"/>
    </xf>
    <xf numFmtId="0" fontId="46" fillId="0" borderId="48" xfId="38" applyFont="1" applyBorder="1" applyAlignment="1">
      <alignment horizontal="center"/>
    </xf>
    <xf numFmtId="0" fontId="32" fillId="40" borderId="20" xfId="36" applyFont="1" applyFill="1" applyBorder="1" applyAlignment="1">
      <alignment horizontal="center" vertical="center" wrapText="1"/>
    </xf>
    <xf numFmtId="0" fontId="17" fillId="35" borderId="45" xfId="36" applyFill="1" applyBorder="1" applyAlignment="1">
      <alignment horizontal="center"/>
    </xf>
    <xf numFmtId="0" fontId="20" fillId="38" borderId="38" xfId="36" applyFont="1" applyFill="1" applyBorder="1" applyAlignment="1">
      <alignment horizontal="center" vertical="center" wrapText="1"/>
    </xf>
    <xf numFmtId="0" fontId="32" fillId="38" borderId="47" xfId="36" applyFont="1" applyFill="1" applyBorder="1" applyAlignment="1">
      <alignment horizontal="center" vertical="center" wrapText="1"/>
    </xf>
    <xf numFmtId="0" fontId="17" fillId="38" borderId="47" xfId="36" applyFill="1" applyBorder="1" applyAlignment="1">
      <alignment horizontal="center" vertical="center" wrapText="1"/>
    </xf>
    <xf numFmtId="0" fontId="17" fillId="35" borderId="47" xfId="36" applyFill="1" applyBorder="1" applyAlignment="1">
      <alignment horizontal="center" vertical="center" wrapText="1"/>
    </xf>
    <xf numFmtId="0" fontId="17" fillId="35" borderId="46" xfId="36" applyFill="1" applyBorder="1" applyAlignment="1">
      <alignment horizontal="center" vertical="center" wrapText="1"/>
    </xf>
    <xf numFmtId="0" fontId="17" fillId="35" borderId="38" xfId="36" applyFill="1" applyBorder="1" applyAlignment="1">
      <alignment horizontal="center" vertical="center" wrapText="1"/>
    </xf>
    <xf numFmtId="0" fontId="32" fillId="35" borderId="47" xfId="36" applyFont="1" applyFill="1" applyBorder="1" applyAlignment="1">
      <alignment horizontal="center" vertical="center" wrapText="1"/>
    </xf>
    <xf numFmtId="49" fontId="17" fillId="35" borderId="47" xfId="36" applyNumberFormat="1" applyFill="1" applyBorder="1" applyAlignment="1">
      <alignment horizontal="center" vertical="center" wrapText="1"/>
    </xf>
    <xf numFmtId="49" fontId="17" fillId="35" borderId="46" xfId="36" applyNumberFormat="1" applyFill="1" applyBorder="1" applyAlignment="1">
      <alignment horizontal="center" vertical="center" wrapText="1"/>
    </xf>
    <xf numFmtId="49" fontId="17" fillId="35" borderId="38" xfId="36" applyNumberFormat="1" applyFill="1" applyBorder="1" applyAlignment="1">
      <alignment horizontal="center" vertical="center" wrapText="1"/>
    </xf>
    <xf numFmtId="49" fontId="17" fillId="38" borderId="47" xfId="36" applyNumberFormat="1" applyFill="1" applyBorder="1" applyAlignment="1">
      <alignment horizontal="center" vertical="center" wrapText="1"/>
    </xf>
    <xf numFmtId="49" fontId="17" fillId="38" borderId="46" xfId="36" applyNumberFormat="1" applyFill="1" applyBorder="1" applyAlignment="1">
      <alignment horizontal="center" vertical="center" wrapText="1"/>
    </xf>
    <xf numFmtId="49" fontId="17" fillId="38" borderId="38" xfId="36" applyNumberFormat="1" applyFill="1" applyBorder="1" applyAlignment="1">
      <alignment horizontal="center" vertical="center" wrapText="1"/>
    </xf>
    <xf numFmtId="49" fontId="17" fillId="38" borderId="40" xfId="36" applyNumberFormat="1" applyFill="1" applyBorder="1" applyAlignment="1">
      <alignment horizontal="center" vertical="center" wrapText="1"/>
    </xf>
    <xf numFmtId="49" fontId="17" fillId="35" borderId="40" xfId="36" applyNumberFormat="1" applyFill="1" applyBorder="1" applyAlignment="1">
      <alignment horizontal="center" vertical="center" wrapText="1"/>
    </xf>
    <xf numFmtId="165" fontId="31" fillId="0" borderId="0" xfId="36" applyNumberFormat="1" applyFont="1" applyAlignment="1" applyProtection="1">
      <alignment vertical="center" wrapText="1"/>
      <protection hidden="1"/>
    </xf>
    <xf numFmtId="165" fontId="31" fillId="0" borderId="0" xfId="36" applyNumberFormat="1" applyFont="1" applyAlignment="1" applyProtection="1">
      <alignment horizontal="center" vertical="center" wrapText="1"/>
      <protection hidden="1"/>
    </xf>
    <xf numFmtId="0" fontId="15" fillId="0" borderId="0" xfId="0" applyFont="1" applyAlignment="1">
      <alignment horizontal="left" vertical="center"/>
    </xf>
    <xf numFmtId="170" fontId="23" fillId="0" borderId="0" xfId="36" applyNumberFormat="1" applyFont="1"/>
    <xf numFmtId="170" fontId="23" fillId="0" borderId="0" xfId="36" applyNumberFormat="1" applyFont="1" applyAlignment="1">
      <alignment horizontal="right"/>
    </xf>
    <xf numFmtId="170" fontId="28" fillId="38" borderId="36" xfId="36" applyNumberFormat="1" applyFont="1" applyFill="1" applyBorder="1" applyAlignment="1">
      <alignment horizontal="center" vertical="center" wrapText="1"/>
    </xf>
    <xf numFmtId="170" fontId="25" fillId="38" borderId="38" xfId="36" applyNumberFormat="1" applyFont="1" applyFill="1" applyBorder="1" applyAlignment="1" applyProtection="1">
      <alignment horizontal="right" vertical="center" wrapText="1"/>
      <protection hidden="1"/>
    </xf>
    <xf numFmtId="170" fontId="25" fillId="38" borderId="20" xfId="1" applyNumberFormat="1" applyFont="1" applyFill="1" applyBorder="1" applyAlignment="1" applyProtection="1">
      <alignment horizontal="right" vertical="center" wrapText="1"/>
      <protection hidden="1"/>
    </xf>
    <xf numFmtId="170" fontId="25" fillId="35" borderId="38" xfId="36" applyNumberFormat="1" applyFont="1" applyFill="1" applyBorder="1" applyAlignment="1" applyProtection="1">
      <alignment horizontal="right" vertical="center" wrapText="1"/>
      <protection hidden="1"/>
    </xf>
    <xf numFmtId="170" fontId="25" fillId="35" borderId="20" xfId="1" applyNumberFormat="1" applyFont="1" applyFill="1" applyBorder="1" applyAlignment="1" applyProtection="1">
      <alignment horizontal="right" vertical="center" wrapText="1"/>
      <protection hidden="1"/>
    </xf>
    <xf numFmtId="170" fontId="40" fillId="0" borderId="0" xfId="36" applyNumberFormat="1" applyFont="1" applyAlignment="1">
      <alignment horizontal="right" vertical="center"/>
    </xf>
    <xf numFmtId="170" fontId="40" fillId="0" borderId="0" xfId="36" applyNumberFormat="1" applyFont="1" applyAlignment="1" applyProtection="1">
      <alignment horizontal="right" vertical="center"/>
      <protection hidden="1"/>
    </xf>
    <xf numFmtId="170" fontId="23" fillId="0" borderId="0" xfId="36" applyNumberFormat="1" applyFont="1" applyAlignment="1">
      <alignment horizontal="right" vertical="center"/>
    </xf>
    <xf numFmtId="170" fontId="24" fillId="0" borderId="0" xfId="36" applyNumberFormat="1" applyFont="1" applyAlignment="1" applyProtection="1">
      <alignment horizontal="right" vertical="center"/>
      <protection hidden="1"/>
    </xf>
    <xf numFmtId="8" fontId="23" fillId="0" borderId="0" xfId="36" applyNumberFormat="1" applyFont="1"/>
    <xf numFmtId="8" fontId="28" fillId="38" borderId="36" xfId="36" applyNumberFormat="1" applyFont="1" applyFill="1" applyBorder="1" applyAlignment="1">
      <alignment horizontal="center" vertical="center" wrapText="1"/>
    </xf>
    <xf numFmtId="8" fontId="23" fillId="0" borderId="0" xfId="36" applyNumberFormat="1" applyFont="1" applyAlignment="1">
      <alignment horizontal="right" vertical="center"/>
    </xf>
    <xf numFmtId="8" fontId="24" fillId="0" borderId="0" xfId="36" applyNumberFormat="1" applyFont="1" applyAlignment="1" applyProtection="1">
      <alignment horizontal="right" vertical="center"/>
      <protection hidden="1"/>
    </xf>
    <xf numFmtId="0" fontId="51" fillId="0" borderId="0" xfId="36" applyFont="1"/>
    <xf numFmtId="0" fontId="23" fillId="38" borderId="20" xfId="36" applyFont="1" applyFill="1" applyBorder="1" applyAlignment="1">
      <alignment vertical="center"/>
    </xf>
    <xf numFmtId="0" fontId="23" fillId="35" borderId="20" xfId="36" applyFont="1" applyFill="1" applyBorder="1" applyAlignment="1">
      <alignment vertical="center"/>
    </xf>
    <xf numFmtId="0" fontId="0" fillId="0" borderId="0" xfId="0" applyAlignment="1">
      <alignment horizontal="left"/>
    </xf>
    <xf numFmtId="49" fontId="0" fillId="0" borderId="0" xfId="0" applyNumberFormat="1" applyAlignment="1">
      <alignment horizontal="left"/>
    </xf>
    <xf numFmtId="49" fontId="0" fillId="33" borderId="56" xfId="0" applyNumberFormat="1" applyFill="1" applyBorder="1"/>
    <xf numFmtId="0" fontId="0" fillId="33" borderId="57" xfId="0" applyFill="1" applyBorder="1" applyAlignment="1">
      <alignment horizontal="left"/>
    </xf>
    <xf numFmtId="49" fontId="0" fillId="33" borderId="32" xfId="0" applyNumberFormat="1" applyFill="1" applyBorder="1"/>
    <xf numFmtId="49" fontId="0" fillId="33" borderId="20" xfId="0" applyNumberFormat="1" applyFill="1" applyBorder="1" applyAlignment="1">
      <alignment horizontal="center"/>
    </xf>
    <xf numFmtId="0" fontId="0" fillId="33" borderId="58" xfId="0" applyFill="1" applyBorder="1" applyAlignment="1">
      <alignment horizontal="left"/>
    </xf>
    <xf numFmtId="49" fontId="0" fillId="33" borderId="39" xfId="0" applyNumberFormat="1" applyFill="1" applyBorder="1"/>
    <xf numFmtId="49" fontId="0" fillId="33" borderId="24" xfId="0" applyNumberFormat="1" applyFill="1" applyBorder="1" applyAlignment="1">
      <alignment horizontal="center"/>
    </xf>
    <xf numFmtId="0" fontId="0" fillId="33" borderId="59" xfId="0" applyFill="1" applyBorder="1" applyAlignment="1">
      <alignment horizontal="left"/>
    </xf>
    <xf numFmtId="2" fontId="28" fillId="39" borderId="36" xfId="36" applyNumberFormat="1" applyFont="1" applyFill="1" applyBorder="1" applyAlignment="1">
      <alignment horizontal="center" vertical="center" wrapText="1"/>
    </xf>
    <xf numFmtId="0" fontId="28" fillId="39" borderId="36" xfId="36" applyFont="1" applyFill="1" applyBorder="1" applyAlignment="1">
      <alignment horizontal="center" vertical="center" wrapText="1"/>
    </xf>
    <xf numFmtId="8" fontId="28" fillId="39" borderId="36" xfId="36" applyNumberFormat="1" applyFont="1" applyFill="1" applyBorder="1" applyAlignment="1">
      <alignment horizontal="center" vertical="center" wrapText="1"/>
    </xf>
    <xf numFmtId="170" fontId="28" fillId="39" borderId="36" xfId="36" applyNumberFormat="1" applyFont="1" applyFill="1" applyBorder="1" applyAlignment="1">
      <alignment horizontal="center" vertical="center" wrapText="1"/>
    </xf>
    <xf numFmtId="0" fontId="15" fillId="36" borderId="53" xfId="0" applyFont="1" applyFill="1" applyBorder="1" applyAlignment="1">
      <alignment horizontal="center" vertical="center" wrapText="1"/>
    </xf>
    <xf numFmtId="0" fontId="15" fillId="36" borderId="49" xfId="0" applyFont="1" applyFill="1" applyBorder="1" applyAlignment="1">
      <alignment horizontal="center" vertical="center" wrapText="1"/>
    </xf>
    <xf numFmtId="0" fontId="15" fillId="36" borderId="50" xfId="0" applyFont="1" applyFill="1" applyBorder="1" applyAlignment="1">
      <alignment horizontal="center" vertical="center" wrapText="1"/>
    </xf>
    <xf numFmtId="49" fontId="23" fillId="38" borderId="20" xfId="36" applyNumberFormat="1" applyFont="1" applyFill="1" applyBorder="1" applyAlignment="1" applyProtection="1">
      <alignment vertical="center"/>
      <protection locked="0"/>
    </xf>
    <xf numFmtId="49" fontId="23" fillId="38" borderId="20" xfId="36" applyNumberFormat="1" applyFont="1" applyFill="1" applyBorder="1" applyAlignment="1">
      <alignment vertical="center"/>
    </xf>
    <xf numFmtId="49" fontId="23" fillId="35" borderId="20" xfId="36" applyNumberFormat="1" applyFont="1" applyFill="1" applyBorder="1" applyAlignment="1">
      <alignment vertical="center"/>
    </xf>
    <xf numFmtId="0" fontId="25" fillId="35" borderId="20" xfId="36" applyFont="1" applyFill="1" applyBorder="1" applyAlignment="1">
      <alignment vertical="center"/>
    </xf>
    <xf numFmtId="0" fontId="23" fillId="0" borderId="0" xfId="36" applyFont="1" applyAlignment="1">
      <alignment vertical="center"/>
    </xf>
    <xf numFmtId="0" fontId="24" fillId="0" borderId="0" xfId="36" applyFont="1" applyAlignment="1">
      <alignment vertical="center"/>
    </xf>
    <xf numFmtId="0" fontId="24" fillId="35" borderId="16" xfId="36" applyFont="1" applyFill="1" applyBorder="1" applyAlignment="1">
      <alignment horizontal="center" vertical="center"/>
    </xf>
    <xf numFmtId="49" fontId="30" fillId="35" borderId="20" xfId="36" applyNumberFormat="1" applyFont="1" applyFill="1" applyBorder="1" applyAlignment="1">
      <alignment horizontal="center" vertical="center" wrapText="1"/>
    </xf>
    <xf numFmtId="2" fontId="25" fillId="35" borderId="20" xfId="36" applyNumberFormat="1" applyFont="1" applyFill="1" applyBorder="1" applyAlignment="1">
      <alignment horizontal="right" vertical="center" wrapText="1"/>
    </xf>
    <xf numFmtId="49" fontId="44" fillId="0" borderId="48" xfId="0" applyNumberFormat="1" applyFont="1" applyBorder="1" applyAlignment="1">
      <alignment horizontal="center"/>
    </xf>
    <xf numFmtId="0" fontId="24" fillId="41" borderId="20" xfId="36" applyFont="1" applyFill="1" applyBorder="1" applyAlignment="1">
      <alignment horizontal="center" vertical="center"/>
    </xf>
    <xf numFmtId="0" fontId="24" fillId="36" borderId="24" xfId="36" applyFont="1" applyFill="1" applyBorder="1" applyAlignment="1">
      <alignment horizontal="center" vertical="center"/>
    </xf>
    <xf numFmtId="0" fontId="29" fillId="41" borderId="35" xfId="36" applyFont="1" applyFill="1" applyBorder="1" applyAlignment="1">
      <alignment horizontal="center" vertical="center"/>
    </xf>
    <xf numFmtId="0" fontId="29" fillId="36" borderId="36" xfId="36" applyFont="1" applyFill="1" applyBorder="1" applyAlignment="1">
      <alignment horizontal="center" vertical="center"/>
    </xf>
    <xf numFmtId="0" fontId="15" fillId="41" borderId="49" xfId="0" applyFont="1" applyFill="1" applyBorder="1" applyAlignment="1">
      <alignment horizontal="center" vertical="center" wrapText="1"/>
    </xf>
    <xf numFmtId="0" fontId="15" fillId="41" borderId="50" xfId="0" applyFont="1" applyFill="1" applyBorder="1" applyAlignment="1">
      <alignment horizontal="center" vertical="center" wrapText="1"/>
    </xf>
    <xf numFmtId="0" fontId="23" fillId="38" borderId="38" xfId="36" applyFont="1" applyFill="1" applyBorder="1" applyAlignment="1">
      <alignment horizontal="center" vertical="center"/>
    </xf>
    <xf numFmtId="6" fontId="25" fillId="38" borderId="20" xfId="36" applyNumberFormat="1" applyFont="1" applyFill="1" applyBorder="1" applyAlignment="1">
      <alignment horizontal="right" vertical="center" wrapText="1"/>
    </xf>
    <xf numFmtId="168" fontId="31" fillId="38" borderId="20" xfId="36" applyNumberFormat="1" applyFont="1" applyFill="1" applyBorder="1" applyAlignment="1" applyProtection="1">
      <alignment horizontal="right" vertical="center" wrapText="1"/>
      <protection hidden="1"/>
    </xf>
    <xf numFmtId="6" fontId="25" fillId="38" borderId="20" xfId="36" applyNumberFormat="1" applyFont="1" applyFill="1" applyBorder="1" applyAlignment="1" applyProtection="1">
      <alignment horizontal="right" vertical="center" wrapText="1"/>
      <protection hidden="1"/>
    </xf>
    <xf numFmtId="6" fontId="25" fillId="35" borderId="20" xfId="36" applyNumberFormat="1" applyFont="1" applyFill="1" applyBorder="1" applyAlignment="1">
      <alignment horizontal="right" vertical="center" wrapText="1"/>
    </xf>
    <xf numFmtId="171" fontId="25" fillId="38" borderId="20" xfId="36" applyNumberFormat="1" applyFont="1" applyFill="1" applyBorder="1" applyAlignment="1">
      <alignment vertical="center" wrapText="1"/>
    </xf>
    <xf numFmtId="171" fontId="25" fillId="35" borderId="20" xfId="36" applyNumberFormat="1" applyFont="1" applyFill="1" applyBorder="1" applyAlignment="1">
      <alignment vertical="center" wrapText="1"/>
    </xf>
    <xf numFmtId="171" fontId="25" fillId="35" borderId="20" xfId="36" applyNumberFormat="1" applyFont="1" applyFill="1" applyBorder="1" applyAlignment="1">
      <alignment horizontal="right" vertical="center" wrapText="1"/>
    </xf>
    <xf numFmtId="0" fontId="23" fillId="38" borderId="20" xfId="36" applyFont="1" applyFill="1" applyBorder="1" applyAlignment="1">
      <alignment horizontal="center" vertical="center"/>
    </xf>
    <xf numFmtId="165" fontId="0" fillId="0" borderId="0" xfId="0" applyNumberFormat="1"/>
    <xf numFmtId="0" fontId="53" fillId="35" borderId="20" xfId="36" applyFont="1" applyFill="1" applyBorder="1" applyAlignment="1">
      <alignment vertical="center"/>
    </xf>
    <xf numFmtId="0" fontId="15" fillId="33" borderId="53" xfId="0" applyFont="1" applyFill="1" applyBorder="1" applyAlignment="1">
      <alignment horizontal="center" vertical="center" wrapText="1"/>
    </xf>
    <xf numFmtId="0" fontId="15" fillId="33" borderId="49" xfId="0" applyFont="1" applyFill="1" applyBorder="1" applyAlignment="1">
      <alignment horizontal="center" vertical="center" wrapText="1"/>
    </xf>
    <xf numFmtId="0" fontId="15" fillId="33" borderId="50" xfId="0" applyFont="1" applyFill="1" applyBorder="1" applyAlignment="1">
      <alignment horizontal="center" vertical="center" wrapText="1"/>
    </xf>
    <xf numFmtId="164" fontId="0" fillId="33" borderId="54" xfId="0" applyNumberFormat="1" applyFill="1" applyBorder="1" applyAlignment="1">
      <alignment horizontal="center"/>
    </xf>
    <xf numFmtId="164" fontId="0" fillId="33" borderId="38" xfId="0" applyNumberFormat="1" applyFill="1" applyBorder="1" applyAlignment="1">
      <alignment horizontal="center"/>
    </xf>
    <xf numFmtId="164" fontId="0" fillId="33" borderId="51" xfId="0" applyNumberFormat="1" applyFill="1" applyBorder="1" applyAlignment="1">
      <alignment horizontal="center"/>
    </xf>
    <xf numFmtId="164" fontId="0" fillId="33" borderId="21" xfId="0" applyNumberFormat="1" applyFill="1" applyBorder="1" applyAlignment="1">
      <alignment horizontal="center"/>
    </xf>
    <xf numFmtId="164" fontId="0" fillId="33" borderId="20" xfId="0" applyNumberFormat="1" applyFill="1" applyBorder="1" applyAlignment="1">
      <alignment horizontal="center"/>
    </xf>
    <xf numFmtId="164" fontId="0" fillId="33" borderId="22" xfId="0" applyNumberFormat="1" applyFill="1" applyBorder="1" applyAlignment="1">
      <alignment horizontal="center"/>
    </xf>
    <xf numFmtId="164" fontId="0" fillId="33" borderId="25" xfId="0" applyNumberFormat="1" applyFill="1" applyBorder="1" applyAlignment="1">
      <alignment horizontal="center"/>
    </xf>
    <xf numFmtId="164" fontId="0" fillId="33" borderId="24" xfId="0" applyNumberFormat="1" applyFill="1" applyBorder="1" applyAlignment="1">
      <alignment horizontal="center"/>
    </xf>
    <xf numFmtId="164" fontId="0" fillId="33" borderId="26" xfId="0" applyNumberFormat="1" applyFill="1" applyBorder="1" applyAlignment="1">
      <alignment horizontal="center"/>
    </xf>
    <xf numFmtId="2" fontId="0" fillId="0" borderId="0" xfId="0" applyNumberFormat="1" applyAlignment="1">
      <alignment horizontal="center" vertical="center"/>
    </xf>
    <xf numFmtId="49" fontId="0" fillId="0" borderId="0" xfId="0" applyNumberFormat="1" applyAlignment="1">
      <alignment horizontal="center" vertical="center"/>
    </xf>
    <xf numFmtId="0" fontId="56" fillId="0" borderId="0" xfId="36" applyFont="1"/>
    <xf numFmtId="0" fontId="30" fillId="35" borderId="47" xfId="37" applyFont="1" applyFill="1" applyBorder="1" applyAlignment="1">
      <alignment vertical="center" wrapText="1"/>
    </xf>
    <xf numFmtId="3" fontId="29" fillId="34" borderId="38" xfId="36" applyNumberFormat="1" applyFont="1" applyFill="1" applyBorder="1" applyAlignment="1" applyProtection="1">
      <alignment horizontal="center" vertical="center" wrapText="1"/>
      <protection locked="0"/>
    </xf>
    <xf numFmtId="3" fontId="25" fillId="38" borderId="20" xfId="36" applyNumberFormat="1" applyFont="1" applyFill="1" applyBorder="1" applyAlignment="1">
      <alignment horizontal="center" vertical="center" wrapText="1"/>
    </xf>
    <xf numFmtId="3" fontId="25" fillId="35" borderId="20" xfId="36" applyNumberFormat="1" applyFont="1" applyFill="1" applyBorder="1" applyAlignment="1">
      <alignment horizontal="center" vertical="center" wrapText="1"/>
    </xf>
    <xf numFmtId="0" fontId="26" fillId="0" borderId="0" xfId="36" applyFont="1"/>
    <xf numFmtId="0" fontId="30" fillId="35" borderId="20" xfId="36" applyFont="1" applyFill="1" applyBorder="1" applyAlignment="1">
      <alignment vertical="center" wrapText="1"/>
    </xf>
    <xf numFmtId="0" fontId="59" fillId="0" borderId="0" xfId="0" applyFont="1" applyAlignment="1">
      <alignment horizontal="left" vertical="top"/>
    </xf>
    <xf numFmtId="0" fontId="46" fillId="0" borderId="0" xfId="0" applyFont="1" applyAlignment="1">
      <alignment horizontal="center"/>
    </xf>
    <xf numFmtId="49" fontId="60" fillId="0" borderId="0" xfId="0" applyNumberFormat="1" applyFont="1"/>
    <xf numFmtId="49" fontId="57" fillId="0" borderId="0" xfId="0" applyNumberFormat="1" applyFont="1" applyAlignment="1">
      <alignment horizontal="left"/>
    </xf>
    <xf numFmtId="0" fontId="57" fillId="0" borderId="0" xfId="0" applyFont="1" applyAlignment="1">
      <alignment horizontal="left"/>
    </xf>
    <xf numFmtId="0" fontId="57" fillId="0" borderId="0" xfId="0" applyFont="1" applyAlignment="1">
      <alignment horizontal="center"/>
    </xf>
    <xf numFmtId="0" fontId="57" fillId="0" borderId="0" xfId="0" applyFont="1"/>
    <xf numFmtId="2" fontId="57" fillId="0" borderId="0" xfId="0" applyNumberFormat="1" applyFont="1" applyAlignment="1">
      <alignment horizontal="center"/>
    </xf>
    <xf numFmtId="49" fontId="57" fillId="0" borderId="0" xfId="0" applyNumberFormat="1" applyFont="1" applyAlignment="1">
      <alignment horizontal="center"/>
    </xf>
    <xf numFmtId="2" fontId="57" fillId="0" borderId="0" xfId="0" applyNumberFormat="1" applyFont="1" applyAlignment="1">
      <alignment horizontal="center" vertical="center"/>
    </xf>
    <xf numFmtId="0" fontId="57" fillId="0" borderId="0" xfId="0" applyFont="1" applyAlignment="1">
      <alignment horizontal="center" vertical="center"/>
    </xf>
    <xf numFmtId="49" fontId="15" fillId="42" borderId="55" xfId="0" applyNumberFormat="1" applyFont="1" applyFill="1" applyBorder="1" applyAlignment="1">
      <alignment horizontal="center" vertical="center" wrapText="1"/>
    </xf>
    <xf numFmtId="49" fontId="15" fillId="42" borderId="49" xfId="0" applyNumberFormat="1" applyFont="1" applyFill="1" applyBorder="1" applyAlignment="1">
      <alignment horizontal="center" vertical="center" wrapText="1"/>
    </xf>
    <xf numFmtId="0" fontId="15" fillId="42" borderId="31" xfId="0" applyFont="1" applyFill="1" applyBorder="1" applyAlignment="1">
      <alignment horizontal="center" vertical="center" wrapText="1"/>
    </xf>
    <xf numFmtId="2" fontId="0" fillId="0" borderId="0" xfId="0" applyNumberFormat="1" applyAlignment="1">
      <alignment horizontal="left"/>
    </xf>
    <xf numFmtId="0" fontId="0" fillId="33" borderId="10" xfId="0" applyFill="1" applyBorder="1"/>
    <xf numFmtId="0" fontId="0" fillId="33" borderId="11" xfId="0" applyFill="1" applyBorder="1"/>
    <xf numFmtId="0" fontId="0" fillId="33" borderId="12" xfId="0" applyFill="1" applyBorder="1"/>
    <xf numFmtId="0" fontId="30" fillId="35" borderId="47" xfId="37" applyFont="1" applyFill="1" applyBorder="1" applyAlignment="1">
      <alignment horizontal="left" vertical="center" wrapText="1"/>
    </xf>
    <xf numFmtId="0" fontId="30" fillId="35" borderId="46" xfId="37" applyFont="1" applyFill="1" applyBorder="1" applyAlignment="1">
      <alignment horizontal="left" vertical="center" wrapText="1"/>
    </xf>
    <xf numFmtId="0" fontId="30" fillId="35" borderId="38" xfId="37" applyFont="1" applyFill="1" applyBorder="1" applyAlignment="1">
      <alignment horizontal="left" vertical="center" wrapText="1"/>
    </xf>
    <xf numFmtId="0" fontId="29" fillId="0" borderId="33" xfId="36" applyFont="1" applyBorder="1" applyAlignment="1">
      <alignment horizontal="left" vertical="center"/>
    </xf>
    <xf numFmtId="0" fontId="29" fillId="0" borderId="0" xfId="36" applyFont="1" applyAlignment="1">
      <alignment horizontal="left" vertical="center"/>
    </xf>
    <xf numFmtId="0" fontId="25" fillId="35" borderId="47" xfId="36" applyFont="1" applyFill="1" applyBorder="1" applyAlignment="1">
      <alignment horizontal="center" vertical="center" wrapText="1"/>
    </xf>
    <xf numFmtId="0" fontId="25" fillId="35" borderId="46" xfId="36" applyFont="1" applyFill="1" applyBorder="1" applyAlignment="1">
      <alignment horizontal="center" vertical="center" wrapText="1"/>
    </xf>
    <xf numFmtId="0" fontId="25" fillId="35" borderId="38" xfId="36" applyFont="1" applyFill="1" applyBorder="1" applyAlignment="1">
      <alignment horizontal="center" vertical="center" wrapText="1"/>
    </xf>
    <xf numFmtId="0" fontId="23" fillId="35" borderId="47" xfId="36" applyFont="1" applyFill="1" applyBorder="1" applyAlignment="1">
      <alignment horizontal="center" vertical="center" wrapText="1"/>
    </xf>
    <xf numFmtId="0" fontId="23" fillId="35" borderId="46" xfId="36" applyFont="1" applyFill="1" applyBorder="1" applyAlignment="1">
      <alignment horizontal="center" vertical="center" wrapText="1"/>
    </xf>
    <xf numFmtId="0" fontId="23" fillId="35" borderId="38" xfId="36" applyFont="1" applyFill="1" applyBorder="1" applyAlignment="1">
      <alignment horizontal="center" vertical="center" wrapText="1"/>
    </xf>
    <xf numFmtId="0" fontId="38" fillId="35" borderId="20" xfId="36" applyFont="1" applyFill="1" applyBorder="1" applyAlignment="1">
      <alignment horizontal="center" vertical="center" wrapText="1"/>
    </xf>
    <xf numFmtId="0" fontId="38" fillId="38" borderId="20" xfId="36" applyFont="1" applyFill="1" applyBorder="1" applyAlignment="1">
      <alignment horizontal="center" vertical="center" textRotation="90"/>
    </xf>
    <xf numFmtId="0" fontId="38" fillId="35" borderId="47" xfId="36" applyFont="1" applyFill="1" applyBorder="1" applyAlignment="1">
      <alignment horizontal="center" vertical="center"/>
    </xf>
    <xf numFmtId="0" fontId="38" fillId="35" borderId="46" xfId="36" applyFont="1" applyFill="1" applyBorder="1" applyAlignment="1">
      <alignment horizontal="center" vertical="center"/>
    </xf>
    <xf numFmtId="0" fontId="38" fillId="35" borderId="38" xfId="36" applyFont="1" applyFill="1" applyBorder="1" applyAlignment="1">
      <alignment horizontal="center" vertical="center"/>
    </xf>
    <xf numFmtId="0" fontId="30" fillId="35" borderId="47" xfId="37" applyFont="1" applyFill="1" applyBorder="1" applyAlignment="1">
      <alignment vertical="center" wrapText="1"/>
    </xf>
    <xf numFmtId="0" fontId="33" fillId="35" borderId="46" xfId="0" applyFont="1" applyFill="1" applyBorder="1" applyAlignment="1">
      <alignment vertical="center" wrapText="1"/>
    </xf>
    <xf numFmtId="0" fontId="33" fillId="35" borderId="38" xfId="0" applyFont="1" applyFill="1" applyBorder="1" applyAlignment="1">
      <alignment vertical="center" wrapText="1"/>
    </xf>
    <xf numFmtId="0" fontId="30" fillId="35" borderId="46" xfId="37" applyFont="1" applyFill="1" applyBorder="1" applyAlignment="1">
      <alignment vertical="center" wrapText="1"/>
    </xf>
    <xf numFmtId="0" fontId="30" fillId="35" borderId="38" xfId="37" applyFont="1" applyFill="1" applyBorder="1" applyAlignment="1">
      <alignment vertical="center" wrapText="1"/>
    </xf>
    <xf numFmtId="0" fontId="38" fillId="35" borderId="20" xfId="36" applyFont="1" applyFill="1" applyBorder="1" applyAlignment="1">
      <alignment horizontal="center" vertical="center"/>
    </xf>
    <xf numFmtId="0" fontId="17" fillId="38" borderId="46" xfId="36" applyFill="1" applyBorder="1" applyAlignment="1">
      <alignment horizontal="center" vertical="center" wrapText="1"/>
    </xf>
    <xf numFmtId="0" fontId="17" fillId="38" borderId="38" xfId="36" applyFill="1" applyBorder="1" applyAlignment="1">
      <alignment horizontal="center" vertical="center" wrapText="1"/>
    </xf>
    <xf numFmtId="0" fontId="39" fillId="35" borderId="20" xfId="36" applyFont="1" applyFill="1" applyBorder="1" applyAlignment="1">
      <alignment horizontal="center" vertical="center" wrapText="1"/>
    </xf>
    <xf numFmtId="0" fontId="23" fillId="38" borderId="20" xfId="36" applyFont="1" applyFill="1" applyBorder="1" applyAlignment="1">
      <alignment horizontal="center" vertical="center" wrapText="1"/>
    </xf>
    <xf numFmtId="0" fontId="23" fillId="35" borderId="20" xfId="36" applyFont="1" applyFill="1" applyBorder="1" applyAlignment="1">
      <alignment horizontal="center" vertical="center"/>
    </xf>
    <xf numFmtId="0" fontId="17" fillId="35" borderId="20" xfId="36" applyFill="1" applyBorder="1" applyAlignment="1">
      <alignment horizontal="center" vertical="center"/>
    </xf>
    <xf numFmtId="0" fontId="23" fillId="38" borderId="20" xfId="36" applyFont="1" applyFill="1" applyBorder="1" applyAlignment="1">
      <alignment horizontal="center" vertical="center"/>
    </xf>
    <xf numFmtId="0" fontId="25" fillId="35" borderId="47" xfId="37" applyFont="1" applyFill="1" applyBorder="1" applyAlignment="1">
      <alignment horizontal="left" vertical="center" wrapText="1"/>
    </xf>
    <xf numFmtId="0" fontId="33" fillId="0" borderId="46" xfId="0" applyFont="1" applyBorder="1" applyAlignment="1">
      <alignment horizontal="left" vertical="center" wrapText="1"/>
    </xf>
    <xf numFmtId="0" fontId="33" fillId="0" borderId="38" xfId="0" applyFont="1" applyBorder="1" applyAlignment="1">
      <alignment horizontal="left" vertical="center" wrapText="1"/>
    </xf>
    <xf numFmtId="0" fontId="23" fillId="38" borderId="47" xfId="36" applyFont="1" applyFill="1" applyBorder="1" applyAlignment="1">
      <alignment horizontal="center" vertical="center"/>
    </xf>
    <xf numFmtId="0" fontId="23" fillId="38" borderId="46" xfId="36" applyFont="1" applyFill="1" applyBorder="1" applyAlignment="1">
      <alignment horizontal="center" vertical="center"/>
    </xf>
    <xf numFmtId="0" fontId="23" fillId="38" borderId="38" xfId="36" applyFont="1" applyFill="1" applyBorder="1" applyAlignment="1">
      <alignment horizontal="center" vertical="center"/>
    </xf>
    <xf numFmtId="0" fontId="25" fillId="38" borderId="47" xfId="37" applyFont="1" applyFill="1" applyBorder="1" applyAlignment="1">
      <alignment horizontal="left" vertical="center" wrapText="1"/>
    </xf>
    <xf numFmtId="0" fontId="25" fillId="38" borderId="46" xfId="37" applyFont="1" applyFill="1" applyBorder="1" applyAlignment="1">
      <alignment horizontal="left" vertical="center" wrapText="1"/>
    </xf>
    <xf numFmtId="0" fontId="25" fillId="38" borderId="38" xfId="37" applyFont="1" applyFill="1" applyBorder="1" applyAlignment="1">
      <alignment horizontal="left" vertical="center" wrapText="1"/>
    </xf>
    <xf numFmtId="0" fontId="23" fillId="35" borderId="47" xfId="36" applyFont="1" applyFill="1" applyBorder="1" applyAlignment="1">
      <alignment horizontal="center" vertical="center" textRotation="255"/>
    </xf>
    <xf numFmtId="0" fontId="23" fillId="35" borderId="46" xfId="36" applyFont="1" applyFill="1" applyBorder="1" applyAlignment="1">
      <alignment horizontal="center" vertical="center" textRotation="255"/>
    </xf>
    <xf numFmtId="0" fontId="23" fillId="35" borderId="38" xfId="36" applyFont="1" applyFill="1" applyBorder="1" applyAlignment="1">
      <alignment horizontal="center" vertical="center" textRotation="255"/>
    </xf>
    <xf numFmtId="0" fontId="33" fillId="35" borderId="46" xfId="0" applyFont="1" applyFill="1" applyBorder="1" applyAlignment="1">
      <alignment horizontal="left" vertical="center" wrapText="1"/>
    </xf>
    <xf numFmtId="0" fontId="33" fillId="35" borderId="38" xfId="0" applyFont="1" applyFill="1" applyBorder="1" applyAlignment="1">
      <alignment horizontal="left" vertical="center" wrapText="1"/>
    </xf>
    <xf numFmtId="0" fontId="25" fillId="38" borderId="47" xfId="37" applyFont="1" applyFill="1" applyBorder="1" applyAlignment="1">
      <alignment vertical="center" wrapText="1"/>
    </xf>
    <xf numFmtId="0" fontId="0" fillId="0" borderId="46" xfId="0" applyBorder="1" applyAlignment="1">
      <alignment vertical="center" wrapText="1"/>
    </xf>
    <xf numFmtId="0" fontId="0" fillId="0" borderId="38" xfId="0" applyBorder="1" applyAlignment="1">
      <alignment vertical="center" wrapText="1"/>
    </xf>
    <xf numFmtId="0" fontId="23" fillId="35" borderId="47" xfId="36" applyFont="1" applyFill="1" applyBorder="1" applyAlignment="1">
      <alignment horizontal="center" vertical="center" textRotation="255" wrapText="1"/>
    </xf>
    <xf numFmtId="0" fontId="23" fillId="35" borderId="46" xfId="36" applyFont="1" applyFill="1" applyBorder="1" applyAlignment="1">
      <alignment horizontal="center" vertical="center" textRotation="255" wrapText="1"/>
    </xf>
    <xf numFmtId="0" fontId="23" fillId="35" borderId="38" xfId="36" applyFont="1" applyFill="1" applyBorder="1" applyAlignment="1">
      <alignment horizontal="center" vertical="center" textRotation="255" wrapText="1"/>
    </xf>
    <xf numFmtId="0" fontId="25" fillId="35" borderId="20" xfId="36" applyFont="1" applyFill="1" applyBorder="1" applyAlignment="1">
      <alignment vertical="center" wrapText="1"/>
    </xf>
    <xf numFmtId="0" fontId="25" fillId="35" borderId="46" xfId="37" applyFont="1" applyFill="1" applyBorder="1" applyAlignment="1">
      <alignment horizontal="left" vertical="center" wrapText="1"/>
    </xf>
    <xf numFmtId="0" fontId="25" fillId="35" borderId="38" xfId="37" applyFont="1" applyFill="1" applyBorder="1" applyAlignment="1">
      <alignment horizontal="left" vertical="center" wrapText="1"/>
    </xf>
    <xf numFmtId="0" fontId="25" fillId="38" borderId="47" xfId="36" applyFont="1" applyFill="1" applyBorder="1" applyAlignment="1">
      <alignment horizontal="center" vertical="center" textRotation="255" wrapText="1"/>
    </xf>
    <xf numFmtId="0" fontId="25" fillId="38" borderId="46" xfId="36" applyFont="1" applyFill="1" applyBorder="1" applyAlignment="1">
      <alignment horizontal="center" vertical="center" textRotation="255" wrapText="1"/>
    </xf>
    <xf numFmtId="0" fontId="25" fillId="38" borderId="38" xfId="36" applyFont="1" applyFill="1" applyBorder="1" applyAlignment="1">
      <alignment horizontal="center" vertical="center" textRotation="255" wrapText="1"/>
    </xf>
    <xf numFmtId="0" fontId="25" fillId="38" borderId="46" xfId="37" applyFont="1" applyFill="1" applyBorder="1" applyAlignment="1">
      <alignment vertical="center" wrapText="1"/>
    </xf>
    <xf numFmtId="0" fontId="25" fillId="38" borderId="38" xfId="37" applyFont="1" applyFill="1" applyBorder="1" applyAlignment="1">
      <alignment vertical="center" wrapText="1"/>
    </xf>
    <xf numFmtId="0" fontId="23" fillId="35" borderId="47" xfId="36" applyFont="1" applyFill="1" applyBorder="1" applyAlignment="1">
      <alignment horizontal="center" vertical="center" textRotation="90"/>
    </xf>
    <xf numFmtId="0" fontId="23" fillId="35" borderId="46" xfId="36" applyFont="1" applyFill="1" applyBorder="1" applyAlignment="1">
      <alignment horizontal="center" vertical="center" textRotation="90"/>
    </xf>
    <xf numFmtId="0" fontId="23" fillId="35" borderId="38" xfId="36" applyFont="1" applyFill="1" applyBorder="1" applyAlignment="1">
      <alignment horizontal="center" vertical="center" textRotation="90"/>
    </xf>
    <xf numFmtId="0" fontId="25" fillId="35" borderId="47" xfId="36" applyFont="1" applyFill="1" applyBorder="1" applyAlignment="1">
      <alignment horizontal="left" vertical="center" wrapText="1"/>
    </xf>
    <xf numFmtId="0" fontId="25" fillId="35" borderId="46" xfId="36" applyFont="1" applyFill="1" applyBorder="1" applyAlignment="1">
      <alignment horizontal="left" vertical="center" wrapText="1"/>
    </xf>
    <xf numFmtId="0" fontId="25" fillId="35" borderId="38" xfId="36" applyFont="1" applyFill="1" applyBorder="1" applyAlignment="1">
      <alignment horizontal="left" vertical="center" wrapText="1"/>
    </xf>
    <xf numFmtId="0" fontId="37" fillId="35" borderId="47" xfId="36" applyFont="1" applyFill="1" applyBorder="1" applyAlignment="1">
      <alignment horizontal="center" vertical="center" wrapText="1"/>
    </xf>
    <xf numFmtId="0" fontId="37" fillId="35" borderId="46" xfId="36" applyFont="1" applyFill="1" applyBorder="1" applyAlignment="1">
      <alignment horizontal="center" vertical="center" wrapText="1"/>
    </xf>
    <xf numFmtId="0" fontId="37" fillId="35" borderId="38" xfId="36" applyFont="1" applyFill="1" applyBorder="1" applyAlignment="1">
      <alignment horizontal="center" vertical="center" wrapText="1"/>
    </xf>
    <xf numFmtId="0" fontId="35" fillId="38" borderId="20" xfId="36" applyFont="1" applyFill="1" applyBorder="1" applyAlignment="1">
      <alignment horizontal="center" vertical="center"/>
    </xf>
    <xf numFmtId="0" fontId="25" fillId="38" borderId="47" xfId="36" applyFont="1" applyFill="1" applyBorder="1" applyAlignment="1">
      <alignment vertical="center" wrapText="1"/>
    </xf>
    <xf numFmtId="0" fontId="25" fillId="38" borderId="46" xfId="36" applyFont="1" applyFill="1" applyBorder="1" applyAlignment="1">
      <alignment vertical="center" wrapText="1"/>
    </xf>
    <xf numFmtId="0" fontId="25" fillId="38" borderId="38" xfId="36" applyFont="1" applyFill="1" applyBorder="1" applyAlignment="1">
      <alignment vertical="center" wrapText="1"/>
    </xf>
    <xf numFmtId="0" fontId="25" fillId="38" borderId="47" xfId="36" applyFont="1" applyFill="1" applyBorder="1" applyAlignment="1">
      <alignment horizontal="left" vertical="center" wrapText="1"/>
    </xf>
    <xf numFmtId="0" fontId="25" fillId="38" borderId="46" xfId="36" applyFont="1" applyFill="1" applyBorder="1" applyAlignment="1">
      <alignment horizontal="left" vertical="center" wrapText="1"/>
    </xf>
    <xf numFmtId="0" fontId="25" fillId="38" borderId="38" xfId="36" applyFont="1" applyFill="1" applyBorder="1" applyAlignment="1">
      <alignment horizontal="left" vertical="center" wrapText="1"/>
    </xf>
    <xf numFmtId="0" fontId="25" fillId="35" borderId="20" xfId="36" applyFont="1" applyFill="1" applyBorder="1" applyAlignment="1">
      <alignment horizontal="center" vertical="center" wrapText="1"/>
    </xf>
    <xf numFmtId="0" fontId="34" fillId="38" borderId="47" xfId="36" applyFont="1" applyFill="1" applyBorder="1" applyAlignment="1">
      <alignment vertical="center" textRotation="255" wrapText="1"/>
    </xf>
    <xf numFmtId="0" fontId="17" fillId="38" borderId="46" xfId="36" applyFill="1" applyBorder="1" applyAlignment="1">
      <alignment vertical="center" textRotation="255"/>
    </xf>
    <xf numFmtId="0" fontId="17" fillId="38" borderId="38" xfId="36" applyFill="1" applyBorder="1" applyAlignment="1">
      <alignment vertical="center" textRotation="255"/>
    </xf>
    <xf numFmtId="0" fontId="23" fillId="38" borderId="20" xfId="36" applyFont="1" applyFill="1" applyBorder="1" applyAlignment="1">
      <alignment horizontal="center" vertical="center" textRotation="255" wrapText="1"/>
    </xf>
    <xf numFmtId="0" fontId="17" fillId="38" borderId="20" xfId="36" applyFill="1" applyBorder="1" applyAlignment="1">
      <alignment horizontal="center" vertical="center" textRotation="255" wrapText="1"/>
    </xf>
    <xf numFmtId="0" fontId="17" fillId="38" borderId="20" xfId="36" applyFill="1" applyBorder="1" applyAlignment="1">
      <alignment wrapText="1"/>
    </xf>
    <xf numFmtId="0" fontId="23" fillId="35" borderId="20" xfId="36" applyFont="1" applyFill="1" applyBorder="1" applyAlignment="1">
      <alignment vertical="center"/>
    </xf>
    <xf numFmtId="0" fontId="17" fillId="35" borderId="20" xfId="36" applyFill="1" applyBorder="1" applyAlignment="1">
      <alignment vertical="center"/>
    </xf>
    <xf numFmtId="0" fontId="25" fillId="35" borderId="47" xfId="37" applyFont="1" applyFill="1" applyBorder="1" applyAlignment="1">
      <alignment vertical="center" wrapText="1"/>
    </xf>
    <xf numFmtId="0" fontId="25" fillId="35" borderId="46" xfId="37" applyFont="1" applyFill="1" applyBorder="1" applyAlignment="1">
      <alignment vertical="center" wrapText="1"/>
    </xf>
    <xf numFmtId="0" fontId="25" fillId="35" borderId="38" xfId="37" applyFont="1" applyFill="1" applyBorder="1" applyAlignment="1">
      <alignment vertical="center" wrapText="1"/>
    </xf>
    <xf numFmtId="0" fontId="23" fillId="38" borderId="47" xfId="36" applyFont="1" applyFill="1" applyBorder="1" applyAlignment="1">
      <alignment horizontal="center" vertical="center" textRotation="255"/>
    </xf>
    <xf numFmtId="0" fontId="23" fillId="38" borderId="46" xfId="36" applyFont="1" applyFill="1" applyBorder="1" applyAlignment="1">
      <alignment horizontal="center" vertical="center" textRotation="255"/>
    </xf>
    <xf numFmtId="0" fontId="23" fillId="38" borderId="38" xfId="36" applyFont="1" applyFill="1" applyBorder="1" applyAlignment="1">
      <alignment horizontal="center" vertical="center" textRotation="255"/>
    </xf>
    <xf numFmtId="0" fontId="33" fillId="0" borderId="46" xfId="0" applyFont="1" applyBorder="1" applyAlignment="1">
      <alignment vertical="center" wrapText="1"/>
    </xf>
    <xf numFmtId="0" fontId="33" fillId="0" borderId="38" xfId="0" applyFont="1" applyBorder="1" applyAlignment="1">
      <alignment vertical="center" wrapText="1"/>
    </xf>
    <xf numFmtId="0" fontId="30" fillId="38" borderId="47" xfId="37" applyFont="1" applyFill="1" applyBorder="1" applyAlignment="1">
      <alignment vertical="center" wrapText="1"/>
    </xf>
    <xf numFmtId="0" fontId="17" fillId="35" borderId="47" xfId="36" applyFill="1" applyBorder="1" applyAlignment="1">
      <alignment horizontal="center" vertical="center"/>
    </xf>
    <xf numFmtId="0" fontId="17" fillId="35" borderId="46" xfId="36" applyFill="1" applyBorder="1" applyAlignment="1">
      <alignment horizontal="center" vertical="center"/>
    </xf>
    <xf numFmtId="0" fontId="17" fillId="35" borderId="38" xfId="36" applyFill="1" applyBorder="1" applyAlignment="1">
      <alignment horizontal="center" vertical="center"/>
    </xf>
    <xf numFmtId="0" fontId="30" fillId="38" borderId="47" xfId="36" applyFont="1" applyFill="1" applyBorder="1" applyAlignment="1">
      <alignment horizontal="center" vertical="center"/>
    </xf>
    <xf numFmtId="0" fontId="30" fillId="38" borderId="46" xfId="36" applyFont="1" applyFill="1" applyBorder="1" applyAlignment="1">
      <alignment horizontal="center" vertical="center"/>
    </xf>
    <xf numFmtId="0" fontId="30" fillId="38" borderId="38" xfId="36" applyFont="1" applyFill="1" applyBorder="1" applyAlignment="1">
      <alignment horizontal="center" vertical="center"/>
    </xf>
    <xf numFmtId="0" fontId="37" fillId="38" borderId="47" xfId="36" applyFont="1" applyFill="1" applyBorder="1" applyAlignment="1">
      <alignment horizontal="center" vertical="center" wrapText="1"/>
    </xf>
    <xf numFmtId="0" fontId="0" fillId="38" borderId="46" xfId="0" applyFill="1" applyBorder="1" applyAlignment="1">
      <alignment horizontal="center" vertical="center" wrapText="1"/>
    </xf>
    <xf numFmtId="0" fontId="0" fillId="38" borderId="38" xfId="0" applyFill="1" applyBorder="1" applyAlignment="1">
      <alignment horizontal="center" vertical="center" wrapText="1"/>
    </xf>
    <xf numFmtId="0" fontId="24" fillId="35" borderId="15" xfId="36" applyFont="1" applyFill="1" applyBorder="1" applyAlignment="1">
      <alignment horizontal="center" vertical="center"/>
    </xf>
    <xf numFmtId="0" fontId="24" fillId="35" borderId="19" xfId="36" applyFont="1" applyFill="1" applyBorder="1" applyAlignment="1">
      <alignment horizontal="center" vertical="center"/>
    </xf>
    <xf numFmtId="0" fontId="24" fillId="35" borderId="23" xfId="36" applyFont="1" applyFill="1" applyBorder="1" applyAlignment="1">
      <alignment horizontal="center" vertical="center"/>
    </xf>
    <xf numFmtId="0" fontId="24" fillId="0" borderId="0" xfId="36" applyFont="1" applyAlignment="1">
      <alignment horizontal="center" vertical="center"/>
    </xf>
    <xf numFmtId="0" fontId="22" fillId="0" borderId="27" xfId="36" applyFont="1" applyBorder="1" applyAlignment="1">
      <alignment horizontal="center" vertical="center"/>
    </xf>
    <xf numFmtId="0" fontId="22" fillId="0" borderId="16" xfId="36" applyFont="1" applyBorder="1" applyAlignment="1">
      <alignment horizontal="center" vertical="center"/>
    </xf>
    <xf numFmtId="0" fontId="22" fillId="0" borderId="28" xfId="36" applyFont="1" applyBorder="1" applyAlignment="1">
      <alignment horizontal="center" vertical="center"/>
    </xf>
    <xf numFmtId="0" fontId="22" fillId="0" borderId="33" xfId="36" applyFont="1" applyBorder="1" applyAlignment="1">
      <alignment horizontal="center" vertical="center"/>
    </xf>
    <xf numFmtId="0" fontId="22" fillId="0" borderId="0" xfId="36" applyFont="1" applyAlignment="1">
      <alignment horizontal="center" vertical="center"/>
    </xf>
    <xf numFmtId="0" fontId="22" fillId="0" borderId="34" xfId="36" applyFont="1" applyBorder="1" applyAlignment="1">
      <alignment horizontal="center" vertical="center"/>
    </xf>
    <xf numFmtId="0" fontId="22" fillId="0" borderId="41" xfId="36" applyFont="1" applyBorder="1" applyAlignment="1">
      <alignment horizontal="center" vertical="center"/>
    </xf>
    <xf numFmtId="0" fontId="22" fillId="0" borderId="42" xfId="36" applyFont="1" applyBorder="1" applyAlignment="1">
      <alignment horizontal="center" vertical="center"/>
    </xf>
    <xf numFmtId="0" fontId="22" fillId="0" borderId="43" xfId="36" applyFont="1" applyBorder="1" applyAlignment="1">
      <alignment horizontal="center" vertical="center"/>
    </xf>
    <xf numFmtId="0" fontId="20" fillId="34" borderId="15" xfId="36" applyFont="1" applyFill="1" applyBorder="1" applyAlignment="1" applyProtection="1">
      <alignment horizontal="left" vertical="center"/>
      <protection locked="0"/>
    </xf>
    <xf numFmtId="0" fontId="20" fillId="34" borderId="17" xfId="36" applyFont="1" applyFill="1" applyBorder="1" applyAlignment="1" applyProtection="1">
      <alignment horizontal="left" vertical="center"/>
      <protection locked="0"/>
    </xf>
    <xf numFmtId="0" fontId="20" fillId="34" borderId="52" xfId="36" applyFont="1" applyFill="1" applyBorder="1" applyAlignment="1" applyProtection="1">
      <alignment horizontal="left" vertical="center"/>
      <protection locked="0"/>
    </xf>
    <xf numFmtId="0" fontId="20" fillId="34" borderId="18" xfId="36" applyFont="1" applyFill="1" applyBorder="1" applyAlignment="1" applyProtection="1">
      <alignment horizontal="left" vertical="center"/>
      <protection locked="0"/>
    </xf>
    <xf numFmtId="0" fontId="20" fillId="34" borderId="32" xfId="36" applyFont="1" applyFill="1" applyBorder="1" applyAlignment="1" applyProtection="1">
      <alignment horizontal="left" vertical="center"/>
      <protection locked="0"/>
    </xf>
    <xf numFmtId="0" fontId="20" fillId="34" borderId="20" xfId="36" applyFont="1" applyFill="1" applyBorder="1" applyAlignment="1" applyProtection="1">
      <alignment horizontal="left" vertical="center"/>
      <protection locked="0"/>
    </xf>
    <xf numFmtId="0" fontId="20" fillId="34" borderId="40" xfId="36" applyFont="1" applyFill="1" applyBorder="1" applyAlignment="1" applyProtection="1">
      <alignment horizontal="left" vertical="center"/>
      <protection locked="0"/>
    </xf>
    <xf numFmtId="0" fontId="20" fillId="34" borderId="22" xfId="36" applyFont="1" applyFill="1" applyBorder="1" applyAlignment="1" applyProtection="1">
      <alignment horizontal="left" vertical="center"/>
      <protection locked="0"/>
    </xf>
    <xf numFmtId="0" fontId="24" fillId="35" borderId="27" xfId="36" applyFont="1" applyFill="1" applyBorder="1" applyAlignment="1">
      <alignment horizontal="center"/>
    </xf>
    <xf numFmtId="0" fontId="24" fillId="35" borderId="16" xfId="36" applyFont="1" applyFill="1" applyBorder="1" applyAlignment="1">
      <alignment horizontal="center"/>
    </xf>
    <xf numFmtId="0" fontId="24" fillId="35" borderId="28" xfId="36" applyFont="1" applyFill="1" applyBorder="1" applyAlignment="1">
      <alignment horizontal="center"/>
    </xf>
    <xf numFmtId="0" fontId="24" fillId="35" borderId="27" xfId="36" applyFont="1" applyFill="1" applyBorder="1" applyAlignment="1">
      <alignment horizontal="center" vertical="center"/>
    </xf>
    <xf numFmtId="0" fontId="24" fillId="35" borderId="16" xfId="36" applyFont="1" applyFill="1" applyBorder="1" applyAlignment="1">
      <alignment horizontal="center" vertical="center"/>
    </xf>
    <xf numFmtId="0" fontId="24" fillId="35" borderId="28" xfId="36" applyFont="1" applyFill="1" applyBorder="1" applyAlignment="1">
      <alignment horizontal="center" vertical="center"/>
    </xf>
    <xf numFmtId="0" fontId="24" fillId="35" borderId="33" xfId="36" applyFont="1" applyFill="1" applyBorder="1" applyAlignment="1">
      <alignment horizontal="center" vertical="center"/>
    </xf>
    <xf numFmtId="0" fontId="24" fillId="35" borderId="0" xfId="36" applyFont="1" applyFill="1" applyAlignment="1">
      <alignment horizontal="center" vertical="center"/>
    </xf>
    <xf numFmtId="0" fontId="24" fillId="35" borderId="34" xfId="36" applyFont="1" applyFill="1" applyBorder="1" applyAlignment="1">
      <alignment horizontal="center" vertical="center"/>
    </xf>
    <xf numFmtId="0" fontId="24" fillId="35" borderId="41" xfId="36" applyFont="1" applyFill="1" applyBorder="1" applyAlignment="1">
      <alignment horizontal="center" vertical="center"/>
    </xf>
    <xf numFmtId="0" fontId="24" fillId="35" borderId="42" xfId="36" applyFont="1" applyFill="1" applyBorder="1" applyAlignment="1">
      <alignment horizontal="center" vertical="center"/>
    </xf>
    <xf numFmtId="0" fontId="24" fillId="35" borderId="43" xfId="36" applyFont="1" applyFill="1" applyBorder="1" applyAlignment="1">
      <alignment horizontal="center" vertical="center"/>
    </xf>
    <xf numFmtId="0" fontId="24" fillId="35" borderId="29" xfId="36" applyFont="1" applyFill="1" applyBorder="1" applyAlignment="1">
      <alignment horizontal="center"/>
    </xf>
    <xf numFmtId="0" fontId="24" fillId="35" borderId="30" xfId="36" applyFont="1" applyFill="1" applyBorder="1" applyAlignment="1">
      <alignment horizontal="center"/>
    </xf>
    <xf numFmtId="0" fontId="24" fillId="35" borderId="31" xfId="36" applyFont="1" applyFill="1" applyBorder="1" applyAlignment="1">
      <alignment horizontal="center"/>
    </xf>
    <xf numFmtId="0" fontId="24" fillId="39" borderId="32" xfId="36" applyFont="1" applyFill="1" applyBorder="1" applyAlignment="1">
      <alignment horizontal="center" vertical="center"/>
    </xf>
    <xf numFmtId="0" fontId="24" fillId="39" borderId="20" xfId="36" applyFont="1" applyFill="1" applyBorder="1" applyAlignment="1">
      <alignment horizontal="center" vertical="center"/>
    </xf>
    <xf numFmtId="0" fontId="24" fillId="39" borderId="22" xfId="36" applyFont="1" applyFill="1" applyBorder="1" applyAlignment="1">
      <alignment horizontal="center" vertical="center"/>
    </xf>
    <xf numFmtId="0" fontId="24" fillId="39" borderId="32" xfId="36" applyFont="1" applyFill="1" applyBorder="1" applyAlignment="1">
      <alignment horizontal="center"/>
    </xf>
    <xf numFmtId="0" fontId="24" fillId="39" borderId="20" xfId="36" applyFont="1" applyFill="1" applyBorder="1" applyAlignment="1">
      <alignment horizontal="center"/>
    </xf>
    <xf numFmtId="0" fontId="27" fillId="41" borderId="35" xfId="36" applyFont="1" applyFill="1" applyBorder="1" applyAlignment="1">
      <alignment horizontal="center" vertical="center"/>
    </xf>
    <xf numFmtId="0" fontId="27" fillId="41" borderId="36" xfId="36" applyFont="1" applyFill="1" applyBorder="1" applyAlignment="1">
      <alignment horizontal="center" vertical="center"/>
    </xf>
    <xf numFmtId="0" fontId="27" fillId="41" borderId="37" xfId="36" applyFont="1" applyFill="1" applyBorder="1" applyAlignment="1">
      <alignment horizontal="center" vertical="center"/>
    </xf>
    <xf numFmtId="0" fontId="27" fillId="36" borderId="35" xfId="36" applyFont="1" applyFill="1" applyBorder="1" applyAlignment="1">
      <alignment horizontal="center" vertical="center"/>
    </xf>
    <xf numFmtId="0" fontId="27" fillId="36" borderId="36" xfId="36" applyFont="1" applyFill="1" applyBorder="1" applyAlignment="1">
      <alignment horizontal="center" vertical="center"/>
    </xf>
    <xf numFmtId="0" fontId="27" fillId="36" borderId="37" xfId="36" applyFont="1" applyFill="1" applyBorder="1" applyAlignment="1">
      <alignment horizontal="center" vertical="center"/>
    </xf>
    <xf numFmtId="8" fontId="24" fillId="39" borderId="38" xfId="36" applyNumberFormat="1" applyFont="1" applyFill="1" applyBorder="1" applyAlignment="1">
      <alignment horizontal="center" vertical="center" wrapText="1"/>
    </xf>
    <xf numFmtId="8" fontId="24" fillId="39" borderId="20" xfId="36" applyNumberFormat="1" applyFont="1" applyFill="1" applyBorder="1" applyAlignment="1">
      <alignment horizontal="center" vertical="center" wrapText="1"/>
    </xf>
    <xf numFmtId="170" fontId="24" fillId="39" borderId="38" xfId="36" applyNumberFormat="1" applyFont="1" applyFill="1" applyBorder="1" applyAlignment="1">
      <alignment horizontal="center" vertical="center" wrapText="1"/>
    </xf>
    <xf numFmtId="170" fontId="24" fillId="39" borderId="20" xfId="36" applyNumberFormat="1" applyFont="1" applyFill="1" applyBorder="1" applyAlignment="1">
      <alignment horizontal="center" vertical="center" wrapText="1"/>
    </xf>
    <xf numFmtId="170" fontId="28" fillId="39" borderId="38" xfId="36" quotePrefix="1" applyNumberFormat="1" applyFont="1" applyFill="1" applyBorder="1" applyAlignment="1">
      <alignment horizontal="center" vertical="center" wrapText="1"/>
    </xf>
    <xf numFmtId="170" fontId="28" fillId="39" borderId="20" xfId="36" quotePrefix="1" applyNumberFormat="1" applyFont="1" applyFill="1" applyBorder="1" applyAlignment="1">
      <alignment horizontal="center" vertical="center" wrapText="1"/>
    </xf>
    <xf numFmtId="0" fontId="24" fillId="41" borderId="32" xfId="36" applyFont="1" applyFill="1" applyBorder="1" applyAlignment="1">
      <alignment horizontal="center"/>
    </xf>
    <xf numFmtId="0" fontId="24" fillId="41" borderId="20" xfId="36" applyFont="1" applyFill="1" applyBorder="1" applyAlignment="1">
      <alignment horizontal="center"/>
    </xf>
    <xf numFmtId="0" fontId="24" fillId="36" borderId="20" xfId="36" applyFont="1" applyFill="1" applyBorder="1" applyAlignment="1">
      <alignment horizontal="center"/>
    </xf>
    <xf numFmtId="0" fontId="24" fillId="36" borderId="40" xfId="36" applyFont="1" applyFill="1" applyBorder="1" applyAlignment="1">
      <alignment horizontal="center"/>
    </xf>
    <xf numFmtId="167" fontId="27" fillId="41" borderId="29" xfId="36" applyNumberFormat="1" applyFont="1" applyFill="1" applyBorder="1" applyAlignment="1">
      <alignment horizontal="center" vertical="center"/>
    </xf>
    <xf numFmtId="167" fontId="27" fillId="41" borderId="30" xfId="36" applyNumberFormat="1" applyFont="1" applyFill="1" applyBorder="1" applyAlignment="1">
      <alignment horizontal="center" vertical="center"/>
    </xf>
    <xf numFmtId="167" fontId="27" fillId="41" borderId="31" xfId="36" applyNumberFormat="1" applyFont="1" applyFill="1" applyBorder="1" applyAlignment="1">
      <alignment horizontal="center" vertical="center"/>
    </xf>
    <xf numFmtId="167" fontId="27" fillId="36" borderId="35" xfId="36" applyNumberFormat="1" applyFont="1" applyFill="1" applyBorder="1" applyAlignment="1">
      <alignment horizontal="center" vertical="center"/>
    </xf>
    <xf numFmtId="167" fontId="27" fillId="36" borderId="36" xfId="36" applyNumberFormat="1" applyFont="1" applyFill="1" applyBorder="1" applyAlignment="1">
      <alignment horizontal="center" vertical="center"/>
    </xf>
    <xf numFmtId="167" fontId="27" fillId="36" borderId="37" xfId="36" applyNumberFormat="1" applyFont="1" applyFill="1" applyBorder="1" applyAlignment="1">
      <alignment horizontal="center" vertical="center"/>
    </xf>
    <xf numFmtId="0" fontId="61" fillId="0" borderId="0" xfId="0" applyFont="1" applyAlignment="1">
      <alignment horizontal="left" wrapText="1"/>
    </xf>
    <xf numFmtId="0" fontId="54" fillId="0" borderId="0" xfId="0" applyFont="1" applyAlignment="1">
      <alignment horizontal="left" wrapText="1"/>
    </xf>
  </cellXfs>
  <cellStyles count="46">
    <cellStyle name="20% - Accent1" xfId="19" builtinId="30" customBuiltin="1"/>
    <cellStyle name="20% - Accent2" xfId="22" builtinId="34" customBuiltin="1"/>
    <cellStyle name="20% - Accent3" xfId="25" builtinId="38" customBuiltin="1"/>
    <cellStyle name="20% - Accent4" xfId="28" builtinId="42" customBuiltin="1"/>
    <cellStyle name="20% - Accent5" xfId="31" builtinId="46" customBuiltin="1"/>
    <cellStyle name="20% - Accent6" xfId="34" builtinId="50" customBuiltin="1"/>
    <cellStyle name="40% - Accent1" xfId="20" builtinId="31" customBuiltin="1"/>
    <cellStyle name="40% - Accent2" xfId="23" builtinId="35" customBuiltin="1"/>
    <cellStyle name="40% - Accent3" xfId="26" builtinId="39" customBuiltin="1"/>
    <cellStyle name="40% - Accent4" xfId="29" builtinId="43" customBuiltin="1"/>
    <cellStyle name="40% - Accent5" xfId="32" builtinId="47" customBuiltin="1"/>
    <cellStyle name="40% - Accent6" xfId="35" builtinId="51" customBuiltin="1"/>
    <cellStyle name="60% - Accent1 2" xfId="40" xr:uid="{7C5CFC6A-ED4A-48A5-9D4B-C896B9C59AAD}"/>
    <cellStyle name="60% - Accent2 2" xfId="41" xr:uid="{1EBF0DD5-7534-48DB-8F20-18F7B90EF6E4}"/>
    <cellStyle name="60% - Accent3 2" xfId="42" xr:uid="{C2D87E58-6505-40B3-8A2A-CA9214A409CE}"/>
    <cellStyle name="60% - Accent4 2" xfId="43" xr:uid="{AC7328E4-6041-4BD2-907C-74A8126F50BA}"/>
    <cellStyle name="60% - Accent5 2" xfId="44" xr:uid="{05227BB8-0509-4E3A-84BD-873B8F7111A5}"/>
    <cellStyle name="60% - Accent6 2" xfId="45" xr:uid="{EBF4EFBF-6F93-4DA3-9C5F-2D6830DE3BFF}"/>
    <cellStyle name="Accent1" xfId="18" builtinId="29" customBuiltin="1"/>
    <cellStyle name="Accent2" xfId="21" builtinId="33" customBuiltin="1"/>
    <cellStyle name="Accent3" xfId="24" builtinId="37" customBuiltin="1"/>
    <cellStyle name="Accent4" xfId="27" builtinId="41" customBuiltin="1"/>
    <cellStyle name="Accent5" xfId="30" builtinId="45" customBuiltin="1"/>
    <cellStyle name="Accent6" xfId="33" builtinId="49" customBuiltin="1"/>
    <cellStyle name="Bad" xfId="8" builtinId="27" customBuiltin="1"/>
    <cellStyle name="Calculation" xfId="11" builtinId="22" customBuiltin="1"/>
    <cellStyle name="Check Cell" xfId="13"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9" builtinId="20" customBuiltin="1"/>
    <cellStyle name="Linked Cell" xfId="12" builtinId="24" customBuiltin="1"/>
    <cellStyle name="Neutral 2" xfId="39" xr:uid="{908C1883-4945-48D4-BA8B-A97166C7ED31}"/>
    <cellStyle name="Normal" xfId="0" builtinId="0"/>
    <cellStyle name="Normal 2 2" xfId="36" xr:uid="{02B34254-E921-4E0C-A492-A720A7ED35FA}"/>
    <cellStyle name="Normal_Sheet1" xfId="38" xr:uid="{AF347AE4-D41C-42EE-8FFC-8CF31158E705}"/>
    <cellStyle name="Normal_Sheet2 2" xfId="37" xr:uid="{56DE3596-B85F-4FC9-8852-749C0EAE4062}"/>
    <cellStyle name="Note" xfId="15" builtinId="10" customBuiltin="1"/>
    <cellStyle name="Output" xfId="10" builtinId="21" customBuiltin="1"/>
    <cellStyle name="Percent" xfId="1" builtinId="5"/>
    <cellStyle name="Title" xfId="2" builtinId="15" customBuiltin="1"/>
    <cellStyle name="Total" xfId="17" builtinId="25" customBuiltin="1"/>
    <cellStyle name="Warning Text" xfId="14" builtinId="11" customBuiltin="1"/>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1211897</xdr:colOff>
      <xdr:row>0</xdr:row>
      <xdr:rowOff>12700</xdr:rowOff>
    </xdr:from>
    <xdr:to>
      <xdr:col>0</xdr:col>
      <xdr:colOff>4432300</xdr:colOff>
      <xdr:row>6</xdr:row>
      <xdr:rowOff>104235</xdr:rowOff>
    </xdr:to>
    <xdr:pic>
      <xdr:nvPicPr>
        <xdr:cNvPr id="2" name="Picture 1">
          <a:extLst>
            <a:ext uri="{FF2B5EF4-FFF2-40B4-BE49-F238E27FC236}">
              <a16:creationId xmlns:a16="http://schemas.microsoft.com/office/drawing/2014/main" id="{C1B58DCC-989E-4E31-AFAB-4BFE99ADFABA}"/>
            </a:ext>
          </a:extLst>
        </xdr:cNvPr>
        <xdr:cNvPicPr>
          <a:picLocks noChangeAspect="1"/>
        </xdr:cNvPicPr>
      </xdr:nvPicPr>
      <xdr:blipFill>
        <a:blip xmlns:r="http://schemas.openxmlformats.org/officeDocument/2006/relationships" r:embed="rId1"/>
        <a:stretch>
          <a:fillRect/>
        </a:stretch>
      </xdr:blipFill>
      <xdr:spPr>
        <a:xfrm>
          <a:off x="1211897" y="12700"/>
          <a:ext cx="3220403" cy="11964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154783</xdr:colOff>
      <xdr:row>1</xdr:row>
      <xdr:rowOff>83344</xdr:rowOff>
    </xdr:from>
    <xdr:to>
      <xdr:col>5</xdr:col>
      <xdr:colOff>1774032</xdr:colOff>
      <xdr:row>4</xdr:row>
      <xdr:rowOff>192514</xdr:rowOff>
    </xdr:to>
    <xdr:pic>
      <xdr:nvPicPr>
        <xdr:cNvPr id="2" name="Picture 1">
          <a:extLst>
            <a:ext uri="{FF2B5EF4-FFF2-40B4-BE49-F238E27FC236}">
              <a16:creationId xmlns:a16="http://schemas.microsoft.com/office/drawing/2014/main" id="{4523B4EA-E07B-4779-BEA4-18B0D25FEEB6}"/>
            </a:ext>
          </a:extLst>
        </xdr:cNvPr>
        <xdr:cNvPicPr>
          <a:picLocks noChangeAspect="1"/>
        </xdr:cNvPicPr>
      </xdr:nvPicPr>
      <xdr:blipFill>
        <a:blip xmlns:r="http://schemas.openxmlformats.org/officeDocument/2006/relationships" r:embed="rId1"/>
        <a:stretch>
          <a:fillRect/>
        </a:stretch>
      </xdr:blipFill>
      <xdr:spPr>
        <a:xfrm>
          <a:off x="1666877" y="273844"/>
          <a:ext cx="2024061" cy="77592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ark Domyahn" id="{0AC5464A-2D0A-4E9C-B795-03AC8898E01B}" userId="S::mdomyahn@jdlymon.com::fc2b6f6a-7775-46c2-a145-f18bc9cc21e3"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H4" dT="2024-07-13T14:15:54.78" personId="{0AC5464A-2D0A-4E9C-B795-03AC8898E01B}" id="{27023F2B-8EBE-4568-9748-CCD44F3B9256}">
    <text>https://www.cms.gov/medicare/payment/fee-schedules/physician/federal-regulation-notices/cms-1807-p</text>
    <extLst>
      <x:ext xmlns:xltc2="http://schemas.microsoft.com/office/spreadsheetml/2020/threadedcomments2" uri="{F7C98A9C-CBB3-438F-8F68-D28B6AF4A901}">
        <xltc2:checksum>2838199578</xltc2:checksum>
        <xltc2:hyperlink startIndex="0" length="98" url="https://www.cms.gov/medicare/payment/fee-schedules/physician/federal-regulation-notices/cms-1807-p"/>
      </x:ext>
    </extLs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82728-F7CB-4DC2-A873-89195AAE22FE}">
  <dimension ref="A1:A12"/>
  <sheetViews>
    <sheetView workbookViewId="0">
      <selection activeCell="A11" sqref="A11"/>
    </sheetView>
  </sheetViews>
  <sheetFormatPr defaultRowHeight="14.5"/>
  <cols>
    <col min="1" max="1" width="82.26953125" customWidth="1"/>
    <col min="2" max="2" width="2.453125" customWidth="1"/>
  </cols>
  <sheetData>
    <row r="1" spans="1:1">
      <c r="A1" s="243"/>
    </row>
    <row r="2" spans="1:1">
      <c r="A2" s="244"/>
    </row>
    <row r="3" spans="1:1">
      <c r="A3" s="244"/>
    </row>
    <row r="4" spans="1:1">
      <c r="A4" s="244"/>
    </row>
    <row r="5" spans="1:1">
      <c r="A5" s="244"/>
    </row>
    <row r="6" spans="1:1">
      <c r="A6" s="244"/>
    </row>
    <row r="7" spans="1:1" ht="15" thickBot="1">
      <c r="A7" s="245"/>
    </row>
    <row r="8" spans="1:1" ht="18" thickBot="1">
      <c r="A8" s="1" t="s">
        <v>21845</v>
      </c>
    </row>
    <row r="9" spans="1:1" ht="65.25" customHeight="1">
      <c r="A9" s="2" t="s">
        <v>0</v>
      </c>
    </row>
    <row r="10" spans="1:1" ht="41.25" customHeight="1">
      <c r="A10" s="3" t="s">
        <v>17607</v>
      </c>
    </row>
    <row r="11" spans="1:1" ht="139.5" customHeight="1">
      <c r="A11" s="4" t="s">
        <v>21844</v>
      </c>
    </row>
    <row r="12" spans="1:1">
      <c r="A12" s="5"/>
    </row>
  </sheetData>
  <mergeCells count="1">
    <mergeCell ref="A1:A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A1A1E-F862-4661-B48A-E4693A0437F0}">
  <dimension ref="A1:AU434"/>
  <sheetViews>
    <sheetView tabSelected="1" zoomScale="130" zoomScaleNormal="130" workbookViewId="0">
      <pane xSplit="7" ySplit="10" topLeftCell="M402" activePane="bottomRight" state="frozen"/>
      <selection pane="topRight" activeCell="H1" sqref="H1"/>
      <selection pane="bottomLeft" activeCell="A11" sqref="A11"/>
      <selection pane="bottomRight" activeCell="AB407" sqref="AB407"/>
    </sheetView>
  </sheetViews>
  <sheetFormatPr defaultColWidth="8.81640625" defaultRowHeight="12.5"/>
  <cols>
    <col min="1" max="1" width="6.1796875" style="7" customWidth="1"/>
    <col min="2" max="2" width="8.81640625" style="184" hidden="1" customWidth="1"/>
    <col min="3" max="3" width="7.7265625" style="20" customWidth="1"/>
    <col min="4" max="4" width="6" style="20" customWidth="1"/>
    <col min="5" max="5" width="6" style="20" hidden="1" customWidth="1"/>
    <col min="6" max="6" width="37.81640625" style="7" customWidth="1"/>
    <col min="7" max="7" width="2.1796875" style="7" customWidth="1"/>
    <col min="8" max="8" width="8.81640625" style="7" customWidth="1"/>
    <col min="9" max="9" width="7.81640625" style="7" customWidth="1"/>
    <col min="10" max="10" width="7.7265625" style="7" customWidth="1"/>
    <col min="11" max="11" width="9.453125" style="7" customWidth="1"/>
    <col min="12" max="12" width="8.54296875" style="7" customWidth="1"/>
    <col min="13" max="13" width="10.26953125" style="7" bestFit="1" customWidth="1"/>
    <col min="14" max="14" width="11.1796875" style="7" customWidth="1"/>
    <col min="15" max="15" width="10.26953125" style="7" customWidth="1"/>
    <col min="16" max="17" width="10.1796875" style="7" customWidth="1"/>
    <col min="18" max="18" width="1.7265625" style="7" customWidth="1"/>
    <col min="19" max="19" width="7" style="7" customWidth="1"/>
    <col min="20" max="20" width="7.453125" style="7" customWidth="1"/>
    <col min="21" max="21" width="8" style="7" customWidth="1"/>
    <col min="22" max="22" width="8.26953125" style="7" customWidth="1"/>
    <col min="23" max="23" width="1.7265625" style="7" customWidth="1"/>
    <col min="24" max="24" width="7.1796875" style="7" customWidth="1"/>
    <col min="25" max="25" width="8.26953125" style="7" customWidth="1"/>
    <col min="26" max="26" width="7.26953125" style="7" customWidth="1"/>
    <col min="27" max="27" width="8.1796875" style="7" customWidth="1"/>
    <col min="28" max="28" width="9.81640625" style="7" customWidth="1"/>
    <col min="29" max="29" width="8.81640625" style="10" customWidth="1"/>
    <col min="30" max="30" width="11.81640625" style="7" customWidth="1"/>
    <col min="31" max="31" width="11" style="7" customWidth="1"/>
    <col min="32" max="32" width="1.7265625" style="7" customWidth="1"/>
    <col min="33" max="33" width="7" style="7" customWidth="1"/>
    <col min="34" max="34" width="8" style="7" customWidth="1"/>
    <col min="35" max="35" width="6.7265625" style="7" customWidth="1"/>
    <col min="36" max="36" width="8.1796875" style="7" customWidth="1"/>
    <col min="37" max="37" width="11.54296875" style="7" customWidth="1"/>
    <col min="38" max="38" width="8.81640625" style="7" customWidth="1"/>
    <col min="39" max="39" width="11" style="7" customWidth="1"/>
    <col min="40" max="40" width="11.453125" style="7" bestFit="1" customWidth="1"/>
    <col min="41" max="41" width="1.7265625" style="7" customWidth="1"/>
    <col min="42" max="42" width="8.54296875" style="156" customWidth="1"/>
    <col min="43" max="43" width="10.81640625" style="156" customWidth="1"/>
    <col min="44" max="44" width="9.26953125" style="145" customWidth="1"/>
    <col min="45" max="45" width="10.26953125" style="145" customWidth="1"/>
    <col min="46" max="46" width="8.7265625" style="145" bestFit="1" customWidth="1"/>
    <col min="47" max="47" width="8.7265625" style="146" bestFit="1" customWidth="1"/>
    <col min="48" max="16384" width="8.81640625" style="7"/>
  </cols>
  <sheetData>
    <row r="1" spans="1:47" ht="15" customHeight="1" thickBot="1">
      <c r="A1" s="6"/>
      <c r="B1" s="6"/>
      <c r="C1" s="6"/>
      <c r="D1" s="6"/>
      <c r="E1" s="6"/>
      <c r="F1" s="6"/>
      <c r="J1" s="346" t="s">
        <v>1</v>
      </c>
      <c r="K1" s="186" t="s">
        <v>2</v>
      </c>
      <c r="L1" s="8" t="s">
        <v>3</v>
      </c>
      <c r="M1" s="8" t="s">
        <v>4</v>
      </c>
      <c r="N1" s="9" t="s">
        <v>5</v>
      </c>
      <c r="AG1" s="349"/>
      <c r="AH1" s="11"/>
      <c r="AI1" s="11"/>
      <c r="AJ1" s="11"/>
    </row>
    <row r="2" spans="1:47" ht="18.75" customHeight="1">
      <c r="A2" s="6"/>
      <c r="B2" s="6"/>
      <c r="C2" s="350"/>
      <c r="D2" s="351"/>
      <c r="E2" s="351"/>
      <c r="F2" s="352"/>
      <c r="J2" s="347"/>
      <c r="K2" s="190">
        <v>2024</v>
      </c>
      <c r="L2" s="12">
        <v>1</v>
      </c>
      <c r="M2" s="13">
        <v>1</v>
      </c>
      <c r="N2" s="14">
        <v>1</v>
      </c>
      <c r="O2" s="249" t="s">
        <v>18684</v>
      </c>
      <c r="P2" s="250"/>
      <c r="Q2" s="250"/>
      <c r="AG2" s="349"/>
    </row>
    <row r="3" spans="1:47" ht="21" customHeight="1" thickBot="1">
      <c r="A3" s="6"/>
      <c r="B3" s="6"/>
      <c r="C3" s="353"/>
      <c r="D3" s="354"/>
      <c r="E3" s="354"/>
      <c r="F3" s="355"/>
      <c r="J3" s="348"/>
      <c r="K3" s="191">
        <v>2025</v>
      </c>
      <c r="L3" s="15">
        <v>1</v>
      </c>
      <c r="M3" s="16">
        <v>1</v>
      </c>
      <c r="N3" s="17">
        <v>1</v>
      </c>
      <c r="O3" s="249"/>
      <c r="P3" s="250"/>
      <c r="Q3" s="250"/>
      <c r="AN3" s="18"/>
    </row>
    <row r="4" spans="1:47" ht="13.5" customHeight="1">
      <c r="A4" s="6"/>
      <c r="B4" s="6"/>
      <c r="C4" s="353"/>
      <c r="D4" s="354"/>
      <c r="E4" s="354"/>
      <c r="F4" s="355"/>
      <c r="X4" s="104" t="s">
        <v>21017</v>
      </c>
      <c r="Y4" s="104" t="s">
        <v>21596</v>
      </c>
      <c r="AG4" s="104" t="s">
        <v>21017</v>
      </c>
      <c r="AH4" s="104" t="s">
        <v>21604</v>
      </c>
    </row>
    <row r="5" spans="1:47" ht="15.75" customHeight="1" thickBot="1">
      <c r="A5" s="6"/>
      <c r="B5" s="6"/>
      <c r="C5" s="356"/>
      <c r="D5" s="357"/>
      <c r="E5" s="357"/>
      <c r="F5" s="358"/>
      <c r="H5" s="221" t="s">
        <v>21024</v>
      </c>
      <c r="X5" s="104" t="s">
        <v>6</v>
      </c>
    </row>
    <row r="6" spans="1:47" ht="18" customHeight="1" thickBot="1">
      <c r="A6" s="19"/>
      <c r="B6" s="19"/>
      <c r="F6"/>
      <c r="X6" s="226" t="s">
        <v>21603</v>
      </c>
      <c r="AA6" s="21"/>
    </row>
    <row r="7" spans="1:47" ht="13.5" thickBot="1">
      <c r="A7" s="19"/>
      <c r="B7" s="22" t="s">
        <v>7</v>
      </c>
      <c r="C7" s="359" t="s">
        <v>8</v>
      </c>
      <c r="D7" s="360"/>
      <c r="E7" s="361"/>
      <c r="F7" s="362"/>
      <c r="H7" s="367" t="s">
        <v>9</v>
      </c>
      <c r="I7" s="368"/>
      <c r="J7" s="368"/>
      <c r="K7" s="368"/>
      <c r="L7" s="368"/>
      <c r="M7" s="368"/>
      <c r="N7" s="368"/>
      <c r="O7" s="368"/>
      <c r="P7" s="368"/>
      <c r="Q7" s="369"/>
      <c r="S7" s="370" t="s">
        <v>10</v>
      </c>
      <c r="T7" s="371"/>
      <c r="U7" s="371"/>
      <c r="V7" s="372"/>
      <c r="X7" s="379" t="s">
        <v>11</v>
      </c>
      <c r="Y7" s="380"/>
      <c r="Z7" s="380"/>
      <c r="AA7" s="380"/>
      <c r="AB7" s="380"/>
      <c r="AC7" s="380"/>
      <c r="AD7" s="380"/>
      <c r="AE7" s="380"/>
      <c r="AF7" s="380"/>
      <c r="AG7" s="380"/>
      <c r="AH7" s="380"/>
      <c r="AI7" s="380"/>
      <c r="AJ7" s="380"/>
      <c r="AK7" s="380"/>
      <c r="AL7" s="380"/>
      <c r="AM7" s="380"/>
      <c r="AN7" s="380"/>
      <c r="AO7" s="380"/>
      <c r="AP7" s="380"/>
      <c r="AQ7" s="380"/>
      <c r="AR7" s="380"/>
      <c r="AS7" s="380"/>
      <c r="AT7" s="380"/>
      <c r="AU7" s="381"/>
    </row>
    <row r="8" spans="1:47" ht="16.149999999999999" customHeight="1" thickBot="1">
      <c r="A8" s="19"/>
      <c r="B8" s="23" t="s">
        <v>12</v>
      </c>
      <c r="C8" s="363"/>
      <c r="D8" s="364"/>
      <c r="E8" s="365"/>
      <c r="F8" s="366"/>
      <c r="H8" s="382" t="s">
        <v>13</v>
      </c>
      <c r="I8" s="383"/>
      <c r="J8" s="384"/>
      <c r="K8" s="385" t="s">
        <v>14</v>
      </c>
      <c r="L8" s="386"/>
      <c r="M8" s="386"/>
      <c r="N8" s="386"/>
      <c r="O8" s="383" t="s">
        <v>15</v>
      </c>
      <c r="P8" s="383"/>
      <c r="Q8" s="384"/>
      <c r="S8" s="373"/>
      <c r="T8" s="374"/>
      <c r="U8" s="374"/>
      <c r="V8" s="375"/>
      <c r="X8" s="387" t="s">
        <v>21595</v>
      </c>
      <c r="Y8" s="388"/>
      <c r="Z8" s="388"/>
      <c r="AA8" s="388"/>
      <c r="AB8" s="388"/>
      <c r="AC8" s="388"/>
      <c r="AD8" s="388"/>
      <c r="AE8" s="389"/>
      <c r="AF8" s="24"/>
      <c r="AG8" s="390" t="s">
        <v>21602</v>
      </c>
      <c r="AH8" s="391"/>
      <c r="AI8" s="391"/>
      <c r="AJ8" s="391"/>
      <c r="AK8" s="391"/>
      <c r="AL8" s="391"/>
      <c r="AM8" s="391"/>
      <c r="AN8" s="392"/>
      <c r="AO8" s="24"/>
      <c r="AP8" s="393" t="s">
        <v>16</v>
      </c>
      <c r="AQ8" s="393"/>
      <c r="AR8" s="395" t="s">
        <v>18278</v>
      </c>
      <c r="AS8" s="395"/>
      <c r="AT8" s="397" t="s">
        <v>21836</v>
      </c>
      <c r="AU8" s="397"/>
    </row>
    <row r="9" spans="1:47" ht="16" thickBot="1">
      <c r="A9" s="19"/>
      <c r="B9" s="23" t="s">
        <v>17</v>
      </c>
      <c r="C9" s="25" t="s">
        <v>18</v>
      </c>
      <c r="D9" s="26"/>
      <c r="E9" s="126"/>
      <c r="F9" s="27">
        <f ca="1">NOW()</f>
        <v>45504.454302199076</v>
      </c>
      <c r="H9" s="382"/>
      <c r="I9" s="383"/>
      <c r="J9" s="384"/>
      <c r="K9" s="399" t="s">
        <v>21599</v>
      </c>
      <c r="L9" s="400"/>
      <c r="M9" s="401" t="s">
        <v>21601</v>
      </c>
      <c r="N9" s="402"/>
      <c r="O9" s="383"/>
      <c r="P9" s="383"/>
      <c r="Q9" s="384"/>
      <c r="S9" s="376"/>
      <c r="T9" s="377"/>
      <c r="U9" s="377"/>
      <c r="V9" s="378"/>
      <c r="X9" s="403">
        <v>33.287500000000001</v>
      </c>
      <c r="Y9" s="404"/>
      <c r="Z9" s="404"/>
      <c r="AA9" s="404"/>
      <c r="AB9" s="404"/>
      <c r="AC9" s="404"/>
      <c r="AD9" s="404"/>
      <c r="AE9" s="405"/>
      <c r="AF9" s="28"/>
      <c r="AG9" s="406">
        <v>32.356200000000001</v>
      </c>
      <c r="AH9" s="407"/>
      <c r="AI9" s="407"/>
      <c r="AJ9" s="407"/>
      <c r="AK9" s="407"/>
      <c r="AL9" s="407"/>
      <c r="AM9" s="407"/>
      <c r="AN9" s="408"/>
      <c r="AO9" s="28"/>
      <c r="AP9" s="394"/>
      <c r="AQ9" s="394"/>
      <c r="AR9" s="396"/>
      <c r="AS9" s="396"/>
      <c r="AT9" s="398"/>
      <c r="AU9" s="398"/>
    </row>
    <row r="10" spans="1:47" ht="37.5" customHeight="1" thickBot="1">
      <c r="A10" s="29"/>
      <c r="B10" s="30" t="s">
        <v>19</v>
      </c>
      <c r="C10" s="31" t="s">
        <v>20</v>
      </c>
      <c r="D10" s="31" t="s">
        <v>21</v>
      </c>
      <c r="E10" s="31"/>
      <c r="F10" s="32" t="s">
        <v>22</v>
      </c>
      <c r="H10" s="33" t="s">
        <v>23</v>
      </c>
      <c r="I10" s="34" t="s">
        <v>24</v>
      </c>
      <c r="J10" s="35" t="s">
        <v>25</v>
      </c>
      <c r="K10" s="33" t="s">
        <v>23</v>
      </c>
      <c r="L10" s="36" t="s">
        <v>24</v>
      </c>
      <c r="M10" s="34" t="s">
        <v>23</v>
      </c>
      <c r="N10" s="37" t="s">
        <v>24</v>
      </c>
      <c r="O10" s="34" t="s">
        <v>23</v>
      </c>
      <c r="P10" s="36" t="s">
        <v>24</v>
      </c>
      <c r="Q10" s="38" t="s">
        <v>25</v>
      </c>
      <c r="R10" s="39"/>
      <c r="S10" s="192">
        <v>2024</v>
      </c>
      <c r="T10" s="193">
        <v>2025</v>
      </c>
      <c r="U10" s="40" t="s">
        <v>26</v>
      </c>
      <c r="V10" s="41" t="s">
        <v>27</v>
      </c>
      <c r="W10" s="39"/>
      <c r="X10" s="173" t="s">
        <v>28</v>
      </c>
      <c r="Y10" s="173" t="s">
        <v>29</v>
      </c>
      <c r="Z10" s="42" t="s">
        <v>30</v>
      </c>
      <c r="AA10" s="173" t="s">
        <v>5</v>
      </c>
      <c r="AB10" s="173" t="s">
        <v>31</v>
      </c>
      <c r="AC10" s="43" t="s">
        <v>32</v>
      </c>
      <c r="AD10" s="174" t="s">
        <v>33</v>
      </c>
      <c r="AE10" s="43" t="s">
        <v>34</v>
      </c>
      <c r="AF10" s="44"/>
      <c r="AG10" s="173" t="s">
        <v>28</v>
      </c>
      <c r="AH10" s="173" t="s">
        <v>29</v>
      </c>
      <c r="AI10" s="42" t="s">
        <v>30</v>
      </c>
      <c r="AJ10" s="173" t="s">
        <v>5</v>
      </c>
      <c r="AK10" s="173" t="s">
        <v>18009</v>
      </c>
      <c r="AL10" s="43" t="s">
        <v>32</v>
      </c>
      <c r="AM10" s="174" t="s">
        <v>33</v>
      </c>
      <c r="AN10" s="43" t="s">
        <v>34</v>
      </c>
      <c r="AO10" s="44"/>
      <c r="AP10" s="175" t="s">
        <v>23</v>
      </c>
      <c r="AQ10" s="157" t="s">
        <v>24</v>
      </c>
      <c r="AR10" s="176" t="s">
        <v>23</v>
      </c>
      <c r="AS10" s="147" t="s">
        <v>24</v>
      </c>
      <c r="AT10" s="176" t="s">
        <v>23</v>
      </c>
      <c r="AU10" s="147" t="s">
        <v>24</v>
      </c>
    </row>
    <row r="11" spans="1:47" ht="15" customHeight="1">
      <c r="A11" s="331" t="s">
        <v>35</v>
      </c>
      <c r="B11" s="180" t="str">
        <f t="shared" ref="B11" si="0">C11&amp;" "&amp;D11</f>
        <v xml:space="preserve">33274 </v>
      </c>
      <c r="C11" s="48">
        <v>33274</v>
      </c>
      <c r="D11" s="49"/>
      <c r="E11" s="127"/>
      <c r="F11" s="105" t="s">
        <v>36</v>
      </c>
      <c r="G11" s="45"/>
      <c r="H11" s="223">
        <v>1</v>
      </c>
      <c r="I11" s="223">
        <v>1</v>
      </c>
      <c r="J11" s="224">
        <f t="shared" ref="J11:J97" si="1">+H11+I11</f>
        <v>2</v>
      </c>
      <c r="K11" s="51" t="str">
        <f>IF(Y11="NA","$0",((((+X11*$L$2)+(Y11*$M$2)+(AA11*$N$2))*$X$9))*H11)</f>
        <v>$0</v>
      </c>
      <c r="L11" s="51">
        <f>IF(Z11="NA","$0",((((+X11*$L$2)+(Z11*$M$2)+(AA11*$N$2))*$X$9))*I11)</f>
        <v>468.68799999999999</v>
      </c>
      <c r="M11" s="51" t="str">
        <f>IF(AH11="NA","$0",((((+AG11*$L$3)+(AH11*$M$3)+(AJ11*$N$3))*$AG$9))*H11)</f>
        <v>$0</v>
      </c>
      <c r="N11" s="51">
        <f>IF(AI11="NA","$0",((((+AG11*$L$3)+(AI11*$M$3)+(AJ11*$N$3))*$AG$9))*I11)</f>
        <v>457.84023000000002</v>
      </c>
      <c r="O11" s="197">
        <f>IF(AG11="NA","$0",K11-M11)</f>
        <v>0</v>
      </c>
      <c r="P11" s="197">
        <f>IF(AI11="NA","$0",+L11-N11)</f>
        <v>10.847769999999969</v>
      </c>
      <c r="Q11" s="197">
        <f t="shared" ref="Q11" si="2">SUM(O11:P11)</f>
        <v>10.847769999999969</v>
      </c>
      <c r="R11" s="46"/>
      <c r="S11" s="52">
        <f t="shared" ref="S11" si="3">+X11</f>
        <v>7.8</v>
      </c>
      <c r="T11" s="52">
        <f t="shared" ref="T11" si="4">+AG11</f>
        <v>7.8</v>
      </c>
      <c r="U11" s="201">
        <f>+S11-T11</f>
        <v>0</v>
      </c>
      <c r="V11" s="53" t="str">
        <f>IF(U11=0,"N/A",((S11-T11)/T11))</f>
        <v>N/A</v>
      </c>
      <c r="W11" s="46"/>
      <c r="X11" s="54">
        <f>VLOOKUP(B11,AddB_2024_F!$A$3:$J$13557,7,FALSE)</f>
        <v>7.8</v>
      </c>
      <c r="Y11" s="54" t="str">
        <f>VLOOKUP(B11,AddB_2024_F!$A$3:$J$13557,8,FALSE)</f>
        <v>NA</v>
      </c>
      <c r="Z11" s="54">
        <f>VLOOKUP(B11,AddB_2024_F!$A$3:$J$13557,9,FALSE)</f>
        <v>4.51</v>
      </c>
      <c r="AA11" s="54">
        <f>VLOOKUP(B11,AddB_2024_F!$A$3:$J$13557,10,FALSE)</f>
        <v>1.77</v>
      </c>
      <c r="AB11" s="54" t="str">
        <f>IF(Y11="NA","NA",+X11+Y11+AA11)</f>
        <v>NA</v>
      </c>
      <c r="AC11" s="54">
        <f>IF(Z11="NA","NA",X11+Z11+AA11)</f>
        <v>14.079999999999998</v>
      </c>
      <c r="AD11" s="55" t="str">
        <f>IF(Y11="NA","NA",AB11*$X$9)</f>
        <v>NA</v>
      </c>
      <c r="AE11" s="55">
        <f>IF(AC11="NA","NA",AC11*$X$9)</f>
        <v>468.68799999999999</v>
      </c>
      <c r="AF11" s="47"/>
      <c r="AG11" s="54">
        <f>VLOOKUP(B11,AddB_2025_P!$A$3:$J$13727,7,FALSE)</f>
        <v>7.8</v>
      </c>
      <c r="AH11" s="54" t="str">
        <f>VLOOKUP(B11,AddB_2025_P!$A$3:$J$13727,8,FALSE)</f>
        <v>NA</v>
      </c>
      <c r="AI11" s="54">
        <f>VLOOKUP(B11,AddB_2025_P!$A$3:$J$13727,9,FALSE)</f>
        <v>4.59</v>
      </c>
      <c r="AJ11" s="54">
        <f>VLOOKUP(B11,AddB_2025_P!$A$3:$J$13727,10,FALSE)</f>
        <v>1.76</v>
      </c>
      <c r="AK11" s="54" t="str">
        <f>IF(AH11="NA","NA",+AG11+AH11+AJ11)</f>
        <v>NA</v>
      </c>
      <c r="AL11" s="54">
        <f>IF(AI11="NA","NA",AG11+AI11+AJ11)</f>
        <v>14.15</v>
      </c>
      <c r="AM11" s="55" t="str">
        <f>IF(AH11="NA","NA",AK11*$AG$9)</f>
        <v>NA</v>
      </c>
      <c r="AN11" s="55">
        <f>IF(AL11="NA","NA",AL11*$AG$9)</f>
        <v>457.84023000000002</v>
      </c>
      <c r="AO11" s="142"/>
      <c r="AP11" s="56" t="str">
        <f>IF(AD11="NA","NA",+AM11-AD11)</f>
        <v>NA</v>
      </c>
      <c r="AQ11" s="56">
        <f>IF(AE11="NA","NA",+AN11-AE11)</f>
        <v>-10.847769999999969</v>
      </c>
      <c r="AR11" s="57" t="str">
        <f>IF(AP11="NA","NA",AP11/AD11)</f>
        <v>NA</v>
      </c>
      <c r="AS11" s="57">
        <f>IF(AQ11="NA","NA",AQ11/AE11)</f>
        <v>-2.3144970641450109E-2</v>
      </c>
      <c r="AT11" s="148" t="str">
        <f>IF(AD11="NA","NA",(AK11-AB11)/AB11)</f>
        <v>NA</v>
      </c>
      <c r="AU11" s="149">
        <f>IF(AE11="NA","NA",(AL11-AC11)/AC11)</f>
        <v>4.9715909090910565E-3</v>
      </c>
    </row>
    <row r="12" spans="1:47" ht="15" customHeight="1">
      <c r="A12" s="332"/>
      <c r="B12" s="181" t="str">
        <f t="shared" ref="B12:B74" si="5">C12&amp;" "&amp;D12</f>
        <v xml:space="preserve">33275 </v>
      </c>
      <c r="C12" s="48">
        <v>33275</v>
      </c>
      <c r="D12" s="58"/>
      <c r="E12" s="58"/>
      <c r="F12" s="59" t="s">
        <v>38</v>
      </c>
      <c r="G12" s="45"/>
      <c r="H12" s="223">
        <v>1</v>
      </c>
      <c r="I12" s="223">
        <v>1</v>
      </c>
      <c r="J12" s="224">
        <f t="shared" si="1"/>
        <v>2</v>
      </c>
      <c r="K12" s="51" t="str">
        <f t="shared" ref="K12:K75" si="6">IF(Y12="NA","$0",((((+X12*$L$2)+(Y12*$M$2)+(AA12*$N$2))*$X$9))*H12)</f>
        <v>$0</v>
      </c>
      <c r="L12" s="51">
        <f t="shared" ref="L12:L75" si="7">IF(Z12="NA","$0",((((+X12*$L$2)+(Z12*$M$2)+(AA12*$N$2))*$X$9))*I12)</f>
        <v>495.31800000000004</v>
      </c>
      <c r="M12" s="51" t="str">
        <f t="shared" ref="M12:M75" si="8">IF(AH12="NA","$0",((((+AG12*$L$3)+(AH12*$M$3)+(AJ12*$N$3))*$AG$9))*H12)</f>
        <v>$0</v>
      </c>
      <c r="N12" s="51">
        <f t="shared" ref="N12:N75" si="9">IF(AI12="NA","$0",((((+AG12*$L$3)+(AI12*$M$3)+(AJ12*$N$3))*$AG$9))*I12)</f>
        <v>483.40162800000002</v>
      </c>
      <c r="O12" s="197">
        <f t="shared" ref="O12:O75" si="10">IF(AG12="NA","$0",K12-M12)</f>
        <v>0</v>
      </c>
      <c r="P12" s="197">
        <f t="shared" ref="P12:P75" si="11">IF(AI12="NA","$0",+L12-N12)</f>
        <v>11.916372000000024</v>
      </c>
      <c r="Q12" s="197">
        <f t="shared" ref="Q12:Q75" si="12">SUM(O12:P12)</f>
        <v>11.916372000000024</v>
      </c>
      <c r="R12" s="46"/>
      <c r="S12" s="52">
        <f t="shared" ref="S12:S75" si="13">+X12</f>
        <v>8.59</v>
      </c>
      <c r="T12" s="52">
        <f t="shared" ref="T12:T75" si="14">+AG12</f>
        <v>8.59</v>
      </c>
      <c r="U12" s="201">
        <f t="shared" ref="U12:U75" si="15">+S12-T12</f>
        <v>0</v>
      </c>
      <c r="V12" s="53" t="str">
        <f t="shared" ref="V12:V75" si="16">IF(U12=0,"N/A",((S12-T12)/T12))</f>
        <v>N/A</v>
      </c>
      <c r="W12" s="46"/>
      <c r="X12" s="54">
        <f>VLOOKUP(B12,AddB_2024_F!$A$3:$J$13557,7,FALSE)</f>
        <v>8.59</v>
      </c>
      <c r="Y12" s="54" t="str">
        <f>VLOOKUP(B12,AddB_2024_F!$A$3:$J$13557,8,FALSE)</f>
        <v>NA</v>
      </c>
      <c r="Z12" s="54">
        <f>VLOOKUP(B12,AddB_2024_F!$A$3:$J$13557,9,FALSE)</f>
        <v>4.3</v>
      </c>
      <c r="AA12" s="54">
        <f>VLOOKUP(B12,AddB_2024_F!$A$3:$J$13557,10,FALSE)</f>
        <v>1.99</v>
      </c>
      <c r="AB12" s="54" t="str">
        <f>IF(Y12="NA","NA",+X12+Y12+AA12)</f>
        <v>NA</v>
      </c>
      <c r="AC12" s="54">
        <f>IF(Z12="NA","NA",X12+Z12+AA12)</f>
        <v>14.88</v>
      </c>
      <c r="AD12" s="55" t="str">
        <f t="shared" ref="AD12:AD75" si="17">IF(Y12="NA","NA",AB12*$X$9)</f>
        <v>NA</v>
      </c>
      <c r="AE12" s="55">
        <f>IF(AC12="NA","NA",AC12*$X$9)</f>
        <v>495.31800000000004</v>
      </c>
      <c r="AF12" s="47"/>
      <c r="AG12" s="54">
        <f>VLOOKUP(B12,AddB_2025_P!$A$3:$J$13727,7,FALSE)</f>
        <v>8.59</v>
      </c>
      <c r="AH12" s="54" t="str">
        <f>VLOOKUP(B12,AddB_2025_P!$A$3:$J$13727,8,FALSE)</f>
        <v>NA</v>
      </c>
      <c r="AI12" s="54">
        <f>VLOOKUP(B12,AddB_2025_P!$A$3:$J$13727,9,FALSE)</f>
        <v>4.38</v>
      </c>
      <c r="AJ12" s="54">
        <f>VLOOKUP(B12,AddB_2025_P!$A$3:$J$13727,10,FALSE)</f>
        <v>1.97</v>
      </c>
      <c r="AK12" s="54" t="str">
        <f t="shared" ref="AK12:AK75" si="18">IF(AH12="NA","NA",+AG12+AH12+AJ12)</f>
        <v>NA</v>
      </c>
      <c r="AL12" s="54">
        <f t="shared" ref="AL12:AL75" si="19">IF(AI12="NA","NA",AG12+AI12+AJ12)</f>
        <v>14.94</v>
      </c>
      <c r="AM12" s="55" t="str">
        <f t="shared" ref="AM12:AM75" si="20">IF(AH12="NA","NA",AK12*$AG$9)</f>
        <v>NA</v>
      </c>
      <c r="AN12" s="55">
        <f t="shared" ref="AN12:AN75" si="21">IF(AL12="NA","NA",AL12*$AG$9)</f>
        <v>483.40162800000002</v>
      </c>
      <c r="AO12" s="142"/>
      <c r="AP12" s="56" t="str">
        <f t="shared" ref="AP12:AP75" si="22">IF(AD12="NA","NA",+AM12-AD12)</f>
        <v>NA</v>
      </c>
      <c r="AQ12" s="56">
        <f t="shared" ref="AQ12:AQ75" si="23">IF(AE12="NA","NA",+AN12-AE12)</f>
        <v>-11.916372000000024</v>
      </c>
      <c r="AR12" s="57" t="str">
        <f t="shared" ref="AR12:AR75" si="24">IF(AP12="NA","NA",AP12/AD12)</f>
        <v>NA</v>
      </c>
      <c r="AS12" s="57">
        <f t="shared" ref="AS12:AS75" si="25">IF(AQ12="NA","NA",AQ12/AE12)</f>
        <v>-2.4058023330466534E-2</v>
      </c>
      <c r="AT12" s="148" t="str">
        <f t="shared" ref="AT12:AT75" si="26">IF(AD12="NA","NA",(AK12-AB12)/AB12)</f>
        <v>NA</v>
      </c>
      <c r="AU12" s="149">
        <f t="shared" ref="AU12:AU75" si="27">IF(AE12="NA","NA",(AL12-AC12)/AC12)</f>
        <v>4.0322580645160431E-3</v>
      </c>
    </row>
    <row r="13" spans="1:47" ht="15" customHeight="1">
      <c r="A13" s="332"/>
      <c r="B13" s="181" t="str">
        <f t="shared" si="5"/>
        <v xml:space="preserve">33289 </v>
      </c>
      <c r="C13" s="48">
        <v>33289</v>
      </c>
      <c r="D13" s="58"/>
      <c r="E13" s="58"/>
      <c r="F13" s="59" t="s">
        <v>39</v>
      </c>
      <c r="G13" s="45"/>
      <c r="H13" s="223">
        <v>1</v>
      </c>
      <c r="I13" s="223">
        <v>1</v>
      </c>
      <c r="J13" s="224">
        <f t="shared" si="1"/>
        <v>2</v>
      </c>
      <c r="K13" s="51" t="str">
        <f t="shared" si="6"/>
        <v>$0</v>
      </c>
      <c r="L13" s="51">
        <f t="shared" si="7"/>
        <v>325.88462499999997</v>
      </c>
      <c r="M13" s="51" t="str">
        <f t="shared" si="8"/>
        <v>$0</v>
      </c>
      <c r="N13" s="51">
        <f t="shared" si="9"/>
        <v>318.38500800000003</v>
      </c>
      <c r="O13" s="197">
        <f t="shared" si="10"/>
        <v>0</v>
      </c>
      <c r="P13" s="197">
        <f t="shared" si="11"/>
        <v>7.4996169999999438</v>
      </c>
      <c r="Q13" s="197">
        <f t="shared" si="12"/>
        <v>7.4996169999999438</v>
      </c>
      <c r="R13" s="46"/>
      <c r="S13" s="52">
        <f t="shared" si="13"/>
        <v>6</v>
      </c>
      <c r="T13" s="52">
        <f t="shared" si="14"/>
        <v>6</v>
      </c>
      <c r="U13" s="201">
        <f t="shared" si="15"/>
        <v>0</v>
      </c>
      <c r="V13" s="53" t="str">
        <f t="shared" si="16"/>
        <v>N/A</v>
      </c>
      <c r="W13" s="46"/>
      <c r="X13" s="54">
        <f>VLOOKUP(B13,AddB_2024_F!$A$3:$J$13557,7,FALSE)</f>
        <v>6</v>
      </c>
      <c r="Y13" s="54" t="str">
        <f>VLOOKUP(B13,AddB_2024_F!$A$3:$J$13557,8,FALSE)</f>
        <v>NA</v>
      </c>
      <c r="Z13" s="54">
        <f>VLOOKUP(B13,AddB_2024_F!$A$3:$J$13557,9,FALSE)</f>
        <v>2.44</v>
      </c>
      <c r="AA13" s="54">
        <f>VLOOKUP(B13,AddB_2024_F!$A$3:$J$13557,10,FALSE)</f>
        <v>1.35</v>
      </c>
      <c r="AB13" s="54" t="str">
        <f>IF(Y13="NA","NA",+X13+Y13+AA13)</f>
        <v>NA</v>
      </c>
      <c r="AC13" s="54">
        <f>IF(Z13="NA","NA",X13+Z13+AA13)</f>
        <v>9.7899999999999991</v>
      </c>
      <c r="AD13" s="55" t="str">
        <f t="shared" si="17"/>
        <v>NA</v>
      </c>
      <c r="AE13" s="55">
        <f>IF(AC13="NA","NA",AC13*$X$9)</f>
        <v>325.88462499999997</v>
      </c>
      <c r="AF13" s="47"/>
      <c r="AG13" s="54">
        <f>VLOOKUP(B13,AddB_2025_P!$A$3:$J$13727,7,FALSE)</f>
        <v>6</v>
      </c>
      <c r="AH13" s="54" t="str">
        <f>VLOOKUP(B13,AddB_2025_P!$A$3:$J$13727,8,FALSE)</f>
        <v>NA</v>
      </c>
      <c r="AI13" s="54">
        <f>VLOOKUP(B13,AddB_2025_P!$A$3:$J$13727,9,FALSE)</f>
        <v>2.48</v>
      </c>
      <c r="AJ13" s="54">
        <f>VLOOKUP(B13,AddB_2025_P!$A$3:$J$13727,10,FALSE)</f>
        <v>1.36</v>
      </c>
      <c r="AK13" s="54" t="str">
        <f t="shared" si="18"/>
        <v>NA</v>
      </c>
      <c r="AL13" s="54">
        <f t="shared" si="19"/>
        <v>9.84</v>
      </c>
      <c r="AM13" s="55" t="str">
        <f t="shared" si="20"/>
        <v>NA</v>
      </c>
      <c r="AN13" s="55">
        <f t="shared" si="21"/>
        <v>318.38500800000003</v>
      </c>
      <c r="AO13" s="142"/>
      <c r="AP13" s="56" t="str">
        <f t="shared" si="22"/>
        <v>NA</v>
      </c>
      <c r="AQ13" s="56">
        <f t="shared" si="23"/>
        <v>-7.4996169999999438</v>
      </c>
      <c r="AR13" s="57" t="str">
        <f t="shared" si="24"/>
        <v>NA</v>
      </c>
      <c r="AS13" s="57">
        <f t="shared" si="25"/>
        <v>-2.3013104714590154E-2</v>
      </c>
      <c r="AT13" s="148" t="str">
        <f t="shared" si="26"/>
        <v>NA</v>
      </c>
      <c r="AU13" s="149">
        <f t="shared" si="27"/>
        <v>5.107252298263607E-3</v>
      </c>
    </row>
    <row r="14" spans="1:47" ht="13">
      <c r="A14" s="332"/>
      <c r="B14" s="181" t="str">
        <f t="shared" si="5"/>
        <v xml:space="preserve">33206 </v>
      </c>
      <c r="C14" s="48">
        <v>33206</v>
      </c>
      <c r="D14" s="49"/>
      <c r="E14" s="49"/>
      <c r="F14" s="50" t="s">
        <v>40</v>
      </c>
      <c r="G14" s="45"/>
      <c r="H14" s="223">
        <v>1</v>
      </c>
      <c r="I14" s="223">
        <v>1</v>
      </c>
      <c r="J14" s="224">
        <f t="shared" si="1"/>
        <v>2</v>
      </c>
      <c r="K14" s="51" t="str">
        <f t="shared" si="6"/>
        <v>$0</v>
      </c>
      <c r="L14" s="51">
        <f t="shared" si="7"/>
        <v>446.38537500000001</v>
      </c>
      <c r="M14" s="51" t="str">
        <f t="shared" si="8"/>
        <v>$0</v>
      </c>
      <c r="N14" s="51">
        <f t="shared" si="9"/>
        <v>436.80869999999993</v>
      </c>
      <c r="O14" s="197">
        <f t="shared" si="10"/>
        <v>0</v>
      </c>
      <c r="P14" s="197">
        <f t="shared" si="11"/>
        <v>9.5766750000000798</v>
      </c>
      <c r="Q14" s="197">
        <f t="shared" si="12"/>
        <v>9.5766750000000798</v>
      </c>
      <c r="R14" s="46"/>
      <c r="S14" s="52">
        <f t="shared" si="13"/>
        <v>7.14</v>
      </c>
      <c r="T14" s="52">
        <f t="shared" si="14"/>
        <v>7.14</v>
      </c>
      <c r="U14" s="201">
        <f t="shared" si="15"/>
        <v>0</v>
      </c>
      <c r="V14" s="53" t="str">
        <f t="shared" si="16"/>
        <v>N/A</v>
      </c>
      <c r="W14" s="46"/>
      <c r="X14" s="54">
        <f>VLOOKUP(B14,AddB_2024_F!$A$3:$J$13557,7,FALSE)</f>
        <v>7.14</v>
      </c>
      <c r="Y14" s="54" t="str">
        <f>VLOOKUP(B14,AddB_2024_F!$A$3:$J$13557,8,FALSE)</f>
        <v>NA</v>
      </c>
      <c r="Z14" s="54">
        <f>VLOOKUP(B14,AddB_2024_F!$A$3:$J$13557,9,FALSE)</f>
        <v>4.66</v>
      </c>
      <c r="AA14" s="54">
        <f>VLOOKUP(B14,AddB_2024_F!$A$3:$J$13557,10,FALSE)</f>
        <v>1.61</v>
      </c>
      <c r="AB14" s="54" t="str">
        <f t="shared" ref="AB14:AB39" si="28">IF(Y14="NA","NA",+X14+Y14+AA14)</f>
        <v>NA</v>
      </c>
      <c r="AC14" s="54">
        <f t="shared" ref="AC14:AC39" si="29">IF(Z14="NA","NA",X14+Z14+AA14)</f>
        <v>13.41</v>
      </c>
      <c r="AD14" s="55" t="str">
        <f t="shared" si="17"/>
        <v>NA</v>
      </c>
      <c r="AE14" s="55">
        <f t="shared" ref="AE14:AE39" si="30">IF(AC14="NA","NA",AC14*$X$9)</f>
        <v>446.38537500000001</v>
      </c>
      <c r="AF14" s="47"/>
      <c r="AG14" s="54">
        <f>VLOOKUP(B14,AddB_2025_P!$A$3:$J$13727,7,FALSE)</f>
        <v>7.14</v>
      </c>
      <c r="AH14" s="54" t="str">
        <f>VLOOKUP(B14,AddB_2025_P!$A$3:$J$13727,8,FALSE)</f>
        <v>NA</v>
      </c>
      <c r="AI14" s="54">
        <f>VLOOKUP(B14,AddB_2025_P!$A$3:$J$13727,9,FALSE)</f>
        <v>4.76</v>
      </c>
      <c r="AJ14" s="54">
        <f>VLOOKUP(B14,AddB_2025_P!$A$3:$J$13727,10,FALSE)</f>
        <v>1.6</v>
      </c>
      <c r="AK14" s="54" t="str">
        <f t="shared" si="18"/>
        <v>NA</v>
      </c>
      <c r="AL14" s="54">
        <f t="shared" si="19"/>
        <v>13.499999999999998</v>
      </c>
      <c r="AM14" s="55" t="str">
        <f t="shared" si="20"/>
        <v>NA</v>
      </c>
      <c r="AN14" s="55">
        <f t="shared" si="21"/>
        <v>436.80869999999993</v>
      </c>
      <c r="AO14" s="142"/>
      <c r="AP14" s="56" t="str">
        <f t="shared" si="22"/>
        <v>NA</v>
      </c>
      <c r="AQ14" s="56">
        <f t="shared" si="23"/>
        <v>-9.5766750000000798</v>
      </c>
      <c r="AR14" s="57" t="str">
        <f t="shared" si="24"/>
        <v>NA</v>
      </c>
      <c r="AS14" s="57">
        <f t="shared" si="25"/>
        <v>-2.145382787238511E-2</v>
      </c>
      <c r="AT14" s="148" t="str">
        <f t="shared" si="26"/>
        <v>NA</v>
      </c>
      <c r="AU14" s="149">
        <f t="shared" si="27"/>
        <v>6.7114093959730111E-3</v>
      </c>
    </row>
    <row r="15" spans="1:47">
      <c r="A15" s="332"/>
      <c r="B15" s="181" t="str">
        <f t="shared" si="5"/>
        <v xml:space="preserve">33207 </v>
      </c>
      <c r="C15" s="48" t="s">
        <v>41</v>
      </c>
      <c r="D15" s="58"/>
      <c r="E15" s="58"/>
      <c r="F15" s="59" t="s">
        <v>42</v>
      </c>
      <c r="G15" s="45"/>
      <c r="H15" s="223">
        <v>1</v>
      </c>
      <c r="I15" s="223">
        <v>1</v>
      </c>
      <c r="J15" s="224">
        <f t="shared" si="1"/>
        <v>2</v>
      </c>
      <c r="K15" s="51" t="str">
        <f t="shared" si="6"/>
        <v>$0</v>
      </c>
      <c r="L15" s="51">
        <f t="shared" si="7"/>
        <v>469.02087499999999</v>
      </c>
      <c r="M15" s="51" t="str">
        <f t="shared" si="8"/>
        <v>$0</v>
      </c>
      <c r="N15" s="51">
        <f t="shared" si="9"/>
        <v>459.134478</v>
      </c>
      <c r="O15" s="197">
        <f t="shared" si="10"/>
        <v>0</v>
      </c>
      <c r="P15" s="197">
        <f t="shared" si="11"/>
        <v>9.8863969999999881</v>
      </c>
      <c r="Q15" s="197">
        <f t="shared" si="12"/>
        <v>9.8863969999999881</v>
      </c>
      <c r="R15" s="46"/>
      <c r="S15" s="52">
        <f t="shared" si="13"/>
        <v>7.8</v>
      </c>
      <c r="T15" s="52">
        <f t="shared" si="14"/>
        <v>7.8</v>
      </c>
      <c r="U15" s="201">
        <f t="shared" si="15"/>
        <v>0</v>
      </c>
      <c r="V15" s="53" t="str">
        <f t="shared" si="16"/>
        <v>N/A</v>
      </c>
      <c r="W15" s="46"/>
      <c r="X15" s="54">
        <f>VLOOKUP(B15,AddB_2024_F!$A$3:$J$13557,7,FALSE)</f>
        <v>7.8</v>
      </c>
      <c r="Y15" s="54" t="str">
        <f>VLOOKUP(B15,AddB_2024_F!$A$3:$J$13557,8,FALSE)</f>
        <v>NA</v>
      </c>
      <c r="Z15" s="54">
        <f>VLOOKUP(B15,AddB_2024_F!$A$3:$J$13557,9,FALSE)</f>
        <v>4.5199999999999996</v>
      </c>
      <c r="AA15" s="54">
        <f>VLOOKUP(B15,AddB_2024_F!$A$3:$J$13557,10,FALSE)</f>
        <v>1.77</v>
      </c>
      <c r="AB15" s="54" t="str">
        <f t="shared" si="28"/>
        <v>NA</v>
      </c>
      <c r="AC15" s="54">
        <f t="shared" si="29"/>
        <v>14.09</v>
      </c>
      <c r="AD15" s="55" t="str">
        <f t="shared" si="17"/>
        <v>NA</v>
      </c>
      <c r="AE15" s="55">
        <f t="shared" si="30"/>
        <v>469.02087499999999</v>
      </c>
      <c r="AF15" s="47"/>
      <c r="AG15" s="54">
        <f>VLOOKUP(B15,AddB_2025_P!$A$3:$J$13727,7,FALSE)</f>
        <v>7.8</v>
      </c>
      <c r="AH15" s="54" t="str">
        <f>VLOOKUP(B15,AddB_2025_P!$A$3:$J$13727,8,FALSE)</f>
        <v>NA</v>
      </c>
      <c r="AI15" s="54">
        <f>VLOOKUP(B15,AddB_2025_P!$A$3:$J$13727,9,FALSE)</f>
        <v>4.62</v>
      </c>
      <c r="AJ15" s="54">
        <f>VLOOKUP(B15,AddB_2025_P!$A$3:$J$13727,10,FALSE)</f>
        <v>1.77</v>
      </c>
      <c r="AK15" s="54" t="str">
        <f t="shared" si="18"/>
        <v>NA</v>
      </c>
      <c r="AL15" s="54">
        <f t="shared" si="19"/>
        <v>14.19</v>
      </c>
      <c r="AM15" s="55" t="str">
        <f t="shared" si="20"/>
        <v>NA</v>
      </c>
      <c r="AN15" s="55">
        <f t="shared" si="21"/>
        <v>459.134478</v>
      </c>
      <c r="AO15" s="142"/>
      <c r="AP15" s="56" t="str">
        <f t="shared" si="22"/>
        <v>NA</v>
      </c>
      <c r="AQ15" s="56">
        <f t="shared" si="23"/>
        <v>-9.8863969999999881</v>
      </c>
      <c r="AR15" s="57" t="str">
        <f t="shared" si="24"/>
        <v>NA</v>
      </c>
      <c r="AS15" s="57">
        <f t="shared" si="25"/>
        <v>-2.1078799531044301E-2</v>
      </c>
      <c r="AT15" s="148" t="str">
        <f t="shared" si="26"/>
        <v>NA</v>
      </c>
      <c r="AU15" s="149">
        <f t="shared" si="27"/>
        <v>7.0972320794889738E-3</v>
      </c>
    </row>
    <row r="16" spans="1:47">
      <c r="A16" s="332"/>
      <c r="B16" s="181" t="str">
        <f t="shared" si="5"/>
        <v xml:space="preserve">33208 </v>
      </c>
      <c r="C16" s="48" t="s">
        <v>43</v>
      </c>
      <c r="D16" s="58"/>
      <c r="E16" s="58"/>
      <c r="F16" s="59" t="s">
        <v>44</v>
      </c>
      <c r="G16" s="45"/>
      <c r="H16" s="223">
        <v>1</v>
      </c>
      <c r="I16" s="223">
        <v>1</v>
      </c>
      <c r="J16" s="224">
        <f t="shared" si="1"/>
        <v>2</v>
      </c>
      <c r="K16" s="51" t="str">
        <f t="shared" si="6"/>
        <v>$0</v>
      </c>
      <c r="L16" s="51">
        <f t="shared" si="7"/>
        <v>507.63437500000003</v>
      </c>
      <c r="M16" s="51" t="str">
        <f t="shared" si="8"/>
        <v>$0</v>
      </c>
      <c r="N16" s="51">
        <f t="shared" si="9"/>
        <v>496.02054600000002</v>
      </c>
      <c r="O16" s="197">
        <f t="shared" si="10"/>
        <v>0</v>
      </c>
      <c r="P16" s="197">
        <f t="shared" si="11"/>
        <v>11.61382900000001</v>
      </c>
      <c r="Q16" s="197">
        <f t="shared" si="12"/>
        <v>11.61382900000001</v>
      </c>
      <c r="R16" s="46"/>
      <c r="S16" s="52">
        <f t="shared" si="13"/>
        <v>8.52</v>
      </c>
      <c r="T16" s="52">
        <f t="shared" si="14"/>
        <v>8.52</v>
      </c>
      <c r="U16" s="201">
        <f t="shared" si="15"/>
        <v>0</v>
      </c>
      <c r="V16" s="53" t="str">
        <f t="shared" si="16"/>
        <v>N/A</v>
      </c>
      <c r="W16" s="46"/>
      <c r="X16" s="54">
        <f>VLOOKUP(B16,AddB_2024_F!$A$3:$J$13557,7,FALSE)</f>
        <v>8.52</v>
      </c>
      <c r="Y16" s="54" t="str">
        <f>VLOOKUP(B16,AddB_2024_F!$A$3:$J$13557,8,FALSE)</f>
        <v>NA</v>
      </c>
      <c r="Z16" s="54">
        <f>VLOOKUP(B16,AddB_2024_F!$A$3:$J$13557,9,FALSE)</f>
        <v>4.8</v>
      </c>
      <c r="AA16" s="54">
        <f>VLOOKUP(B16,AddB_2024_F!$A$3:$J$13557,10,FALSE)</f>
        <v>1.93</v>
      </c>
      <c r="AB16" s="54" t="str">
        <f t="shared" si="28"/>
        <v>NA</v>
      </c>
      <c r="AC16" s="54">
        <f t="shared" si="29"/>
        <v>15.25</v>
      </c>
      <c r="AD16" s="55" t="str">
        <f t="shared" si="17"/>
        <v>NA</v>
      </c>
      <c r="AE16" s="55">
        <f t="shared" si="30"/>
        <v>507.63437500000003</v>
      </c>
      <c r="AF16" s="47"/>
      <c r="AG16" s="54">
        <f>VLOOKUP(B16,AddB_2025_P!$A$3:$J$13727,7,FALSE)</f>
        <v>8.52</v>
      </c>
      <c r="AH16" s="54" t="str">
        <f>VLOOKUP(B16,AddB_2025_P!$A$3:$J$13727,8,FALSE)</f>
        <v>NA</v>
      </c>
      <c r="AI16" s="54">
        <f>VLOOKUP(B16,AddB_2025_P!$A$3:$J$13727,9,FALSE)</f>
        <v>4.9000000000000004</v>
      </c>
      <c r="AJ16" s="54">
        <f>VLOOKUP(B16,AddB_2025_P!$A$3:$J$13727,10,FALSE)</f>
        <v>1.91</v>
      </c>
      <c r="AK16" s="54" t="str">
        <f t="shared" si="18"/>
        <v>NA</v>
      </c>
      <c r="AL16" s="54">
        <f t="shared" si="19"/>
        <v>15.33</v>
      </c>
      <c r="AM16" s="55" t="str">
        <f t="shared" si="20"/>
        <v>NA</v>
      </c>
      <c r="AN16" s="55">
        <f t="shared" si="21"/>
        <v>496.02054600000002</v>
      </c>
      <c r="AO16" s="142"/>
      <c r="AP16" s="56" t="str">
        <f t="shared" si="22"/>
        <v>NA</v>
      </c>
      <c r="AQ16" s="56">
        <f t="shared" si="23"/>
        <v>-11.61382900000001</v>
      </c>
      <c r="AR16" s="57" t="str">
        <f t="shared" si="24"/>
        <v>NA</v>
      </c>
      <c r="AS16" s="57">
        <f t="shared" si="25"/>
        <v>-2.2878334431154331E-2</v>
      </c>
      <c r="AT16" s="148" t="str">
        <f t="shared" si="26"/>
        <v>NA</v>
      </c>
      <c r="AU16" s="149">
        <f t="shared" si="27"/>
        <v>5.2459016393442666E-3</v>
      </c>
    </row>
    <row r="17" spans="1:47">
      <c r="A17" s="332"/>
      <c r="B17" s="181" t="str">
        <f t="shared" si="5"/>
        <v xml:space="preserve">33210 </v>
      </c>
      <c r="C17" s="48" t="s">
        <v>45</v>
      </c>
      <c r="D17" s="58"/>
      <c r="E17" s="58"/>
      <c r="F17" s="59" t="s">
        <v>46</v>
      </c>
      <c r="G17" s="45"/>
      <c r="H17" s="223">
        <v>1</v>
      </c>
      <c r="I17" s="223">
        <v>1</v>
      </c>
      <c r="J17" s="224">
        <f t="shared" si="1"/>
        <v>2</v>
      </c>
      <c r="K17" s="51" t="str">
        <f t="shared" si="6"/>
        <v>$0</v>
      </c>
      <c r="L17" s="51">
        <f t="shared" si="7"/>
        <v>157.11699999999999</v>
      </c>
      <c r="M17" s="51" t="str">
        <f t="shared" si="8"/>
        <v>$0</v>
      </c>
      <c r="N17" s="51">
        <f t="shared" si="9"/>
        <v>153.36838799999998</v>
      </c>
      <c r="O17" s="197">
        <f t="shared" si="10"/>
        <v>0</v>
      </c>
      <c r="P17" s="197">
        <f t="shared" si="11"/>
        <v>3.7486120000000085</v>
      </c>
      <c r="Q17" s="197">
        <f t="shared" si="12"/>
        <v>3.7486120000000085</v>
      </c>
      <c r="R17" s="46"/>
      <c r="S17" s="52">
        <f t="shared" si="13"/>
        <v>3.05</v>
      </c>
      <c r="T17" s="52">
        <f t="shared" si="14"/>
        <v>3.05</v>
      </c>
      <c r="U17" s="201">
        <f t="shared" si="15"/>
        <v>0</v>
      </c>
      <c r="V17" s="53" t="str">
        <f t="shared" si="16"/>
        <v>N/A</v>
      </c>
      <c r="W17" s="46"/>
      <c r="X17" s="54">
        <f>VLOOKUP(B17,AddB_2024_F!$A$3:$J$13557,7,FALSE)</f>
        <v>3.05</v>
      </c>
      <c r="Y17" s="54" t="str">
        <f>VLOOKUP(B17,AddB_2024_F!$A$3:$J$13557,8,FALSE)</f>
        <v>NA</v>
      </c>
      <c r="Z17" s="54">
        <f>VLOOKUP(B17,AddB_2024_F!$A$3:$J$13557,9,FALSE)</f>
        <v>1.04</v>
      </c>
      <c r="AA17" s="54">
        <f>VLOOKUP(B17,AddB_2024_F!$A$3:$J$13557,10,FALSE)</f>
        <v>0.63</v>
      </c>
      <c r="AB17" s="54" t="str">
        <f t="shared" si="28"/>
        <v>NA</v>
      </c>
      <c r="AC17" s="54">
        <f t="shared" si="29"/>
        <v>4.72</v>
      </c>
      <c r="AD17" s="55" t="str">
        <f t="shared" si="17"/>
        <v>NA</v>
      </c>
      <c r="AE17" s="55">
        <f t="shared" si="30"/>
        <v>157.11699999999999</v>
      </c>
      <c r="AF17" s="47"/>
      <c r="AG17" s="54">
        <f>VLOOKUP(B17,AddB_2025_P!$A$3:$J$13727,7,FALSE)</f>
        <v>3.05</v>
      </c>
      <c r="AH17" s="54" t="str">
        <f>VLOOKUP(B17,AddB_2025_P!$A$3:$J$13727,8,FALSE)</f>
        <v>NA</v>
      </c>
      <c r="AI17" s="54">
        <f>VLOOKUP(B17,AddB_2025_P!$A$3:$J$13727,9,FALSE)</f>
        <v>1.06</v>
      </c>
      <c r="AJ17" s="54">
        <f>VLOOKUP(B17,AddB_2025_P!$A$3:$J$13727,10,FALSE)</f>
        <v>0.63</v>
      </c>
      <c r="AK17" s="54" t="str">
        <f t="shared" si="18"/>
        <v>NA</v>
      </c>
      <c r="AL17" s="54">
        <f t="shared" si="19"/>
        <v>4.7399999999999993</v>
      </c>
      <c r="AM17" s="55" t="str">
        <f t="shared" si="20"/>
        <v>NA</v>
      </c>
      <c r="AN17" s="55">
        <f t="shared" si="21"/>
        <v>153.36838799999998</v>
      </c>
      <c r="AO17" s="142"/>
      <c r="AP17" s="56" t="str">
        <f t="shared" si="22"/>
        <v>NA</v>
      </c>
      <c r="AQ17" s="56">
        <f t="shared" si="23"/>
        <v>-3.7486120000000085</v>
      </c>
      <c r="AR17" s="57" t="str">
        <f t="shared" si="24"/>
        <v>NA</v>
      </c>
      <c r="AS17" s="57">
        <f t="shared" si="25"/>
        <v>-2.3858729481851162E-2</v>
      </c>
      <c r="AT17" s="148" t="str">
        <f t="shared" si="26"/>
        <v>NA</v>
      </c>
      <c r="AU17" s="149">
        <f t="shared" si="27"/>
        <v>4.2372881355931301E-3</v>
      </c>
    </row>
    <row r="18" spans="1:47">
      <c r="A18" s="332"/>
      <c r="B18" s="181" t="str">
        <f t="shared" si="5"/>
        <v xml:space="preserve">33212 </v>
      </c>
      <c r="C18" s="48" t="s">
        <v>47</v>
      </c>
      <c r="D18" s="58"/>
      <c r="E18" s="58"/>
      <c r="F18" s="59" t="s">
        <v>48</v>
      </c>
      <c r="G18" s="45"/>
      <c r="H18" s="223">
        <v>1</v>
      </c>
      <c r="I18" s="223">
        <v>1</v>
      </c>
      <c r="J18" s="224">
        <f t="shared" si="1"/>
        <v>2</v>
      </c>
      <c r="K18" s="51" t="str">
        <f t="shared" si="6"/>
        <v>$0</v>
      </c>
      <c r="L18" s="51">
        <f t="shared" si="7"/>
        <v>317.89562500000005</v>
      </c>
      <c r="M18" s="51" t="str">
        <f t="shared" si="8"/>
        <v>$0</v>
      </c>
      <c r="N18" s="51">
        <f t="shared" si="9"/>
        <v>310.943082</v>
      </c>
      <c r="O18" s="197">
        <f t="shared" si="10"/>
        <v>0</v>
      </c>
      <c r="P18" s="197">
        <f t="shared" si="11"/>
        <v>6.9525430000000483</v>
      </c>
      <c r="Q18" s="197">
        <f t="shared" si="12"/>
        <v>6.9525430000000483</v>
      </c>
      <c r="R18" s="46"/>
      <c r="S18" s="52">
        <f t="shared" si="13"/>
        <v>5.01</v>
      </c>
      <c r="T18" s="52">
        <f t="shared" si="14"/>
        <v>5.01</v>
      </c>
      <c r="U18" s="201">
        <f t="shared" si="15"/>
        <v>0</v>
      </c>
      <c r="V18" s="53" t="str">
        <f t="shared" si="16"/>
        <v>N/A</v>
      </c>
      <c r="W18" s="46"/>
      <c r="X18" s="54">
        <f>VLOOKUP(B18,AddB_2024_F!$A$3:$J$13557,7,FALSE)</f>
        <v>5.01</v>
      </c>
      <c r="Y18" s="54" t="str">
        <f>VLOOKUP(B18,AddB_2024_F!$A$3:$J$13557,8,FALSE)</f>
        <v>NA</v>
      </c>
      <c r="Z18" s="54">
        <f>VLOOKUP(B18,AddB_2024_F!$A$3:$J$13557,9,FALSE)</f>
        <v>3.39</v>
      </c>
      <c r="AA18" s="54">
        <f>VLOOKUP(B18,AddB_2024_F!$A$3:$J$13557,10,FALSE)</f>
        <v>1.1499999999999999</v>
      </c>
      <c r="AB18" s="54" t="str">
        <f t="shared" si="28"/>
        <v>NA</v>
      </c>
      <c r="AC18" s="54">
        <f t="shared" si="29"/>
        <v>9.5500000000000007</v>
      </c>
      <c r="AD18" s="55" t="str">
        <f t="shared" si="17"/>
        <v>NA</v>
      </c>
      <c r="AE18" s="55">
        <f t="shared" si="30"/>
        <v>317.89562500000005</v>
      </c>
      <c r="AF18" s="47"/>
      <c r="AG18" s="54">
        <f>VLOOKUP(B18,AddB_2025_P!$A$3:$J$13727,7,FALSE)</f>
        <v>5.01</v>
      </c>
      <c r="AH18" s="54" t="str">
        <f>VLOOKUP(B18,AddB_2025_P!$A$3:$J$13727,8,FALSE)</f>
        <v>NA</v>
      </c>
      <c r="AI18" s="54">
        <f>VLOOKUP(B18,AddB_2025_P!$A$3:$J$13727,9,FALSE)</f>
        <v>3.48</v>
      </c>
      <c r="AJ18" s="54">
        <f>VLOOKUP(B18,AddB_2025_P!$A$3:$J$13727,10,FALSE)</f>
        <v>1.1200000000000001</v>
      </c>
      <c r="AK18" s="54" t="str">
        <f t="shared" si="18"/>
        <v>NA</v>
      </c>
      <c r="AL18" s="54">
        <f t="shared" si="19"/>
        <v>9.61</v>
      </c>
      <c r="AM18" s="55" t="str">
        <f t="shared" si="20"/>
        <v>NA</v>
      </c>
      <c r="AN18" s="55">
        <f t="shared" si="21"/>
        <v>310.943082</v>
      </c>
      <c r="AO18" s="142"/>
      <c r="AP18" s="56" t="str">
        <f t="shared" si="22"/>
        <v>NA</v>
      </c>
      <c r="AQ18" s="56">
        <f t="shared" si="23"/>
        <v>-6.9525430000000483</v>
      </c>
      <c r="AR18" s="57" t="str">
        <f t="shared" si="24"/>
        <v>NA</v>
      </c>
      <c r="AS18" s="57">
        <f t="shared" si="25"/>
        <v>-2.1870521181284099E-2</v>
      </c>
      <c r="AT18" s="148" t="str">
        <f t="shared" si="26"/>
        <v>NA</v>
      </c>
      <c r="AU18" s="149">
        <f t="shared" si="27"/>
        <v>6.282722513088871E-3</v>
      </c>
    </row>
    <row r="19" spans="1:47">
      <c r="A19" s="332"/>
      <c r="B19" s="181" t="str">
        <f t="shared" si="5"/>
        <v xml:space="preserve">33213 </v>
      </c>
      <c r="C19" s="48" t="s">
        <v>49</v>
      </c>
      <c r="D19" s="58"/>
      <c r="E19" s="58"/>
      <c r="F19" s="59" t="s">
        <v>50</v>
      </c>
      <c r="G19" s="45"/>
      <c r="H19" s="223">
        <v>1</v>
      </c>
      <c r="I19" s="223">
        <v>1</v>
      </c>
      <c r="J19" s="224">
        <f t="shared" si="1"/>
        <v>2</v>
      </c>
      <c r="K19" s="51" t="str">
        <f t="shared" si="6"/>
        <v>$0</v>
      </c>
      <c r="L19" s="51">
        <f t="shared" si="7"/>
        <v>332.875</v>
      </c>
      <c r="M19" s="51" t="str">
        <f t="shared" si="8"/>
        <v>$0</v>
      </c>
      <c r="N19" s="51">
        <f t="shared" si="9"/>
        <v>324.53268600000001</v>
      </c>
      <c r="O19" s="197">
        <f t="shared" si="10"/>
        <v>0</v>
      </c>
      <c r="P19" s="197">
        <f t="shared" si="11"/>
        <v>8.3423139999999876</v>
      </c>
      <c r="Q19" s="197">
        <f t="shared" si="12"/>
        <v>8.3423139999999876</v>
      </c>
      <c r="R19" s="46"/>
      <c r="S19" s="52">
        <f t="shared" si="13"/>
        <v>5.28</v>
      </c>
      <c r="T19" s="52">
        <f t="shared" si="14"/>
        <v>5.28</v>
      </c>
      <c r="U19" s="201">
        <f t="shared" si="15"/>
        <v>0</v>
      </c>
      <c r="V19" s="53" t="str">
        <f t="shared" si="16"/>
        <v>N/A</v>
      </c>
      <c r="W19" s="46"/>
      <c r="X19" s="54">
        <f>VLOOKUP(B19,AddB_2024_F!$A$3:$J$13557,7,FALSE)</f>
        <v>5.28</v>
      </c>
      <c r="Y19" s="54" t="str">
        <f>VLOOKUP(B19,AddB_2024_F!$A$3:$J$13557,8,FALSE)</f>
        <v>NA</v>
      </c>
      <c r="Z19" s="54">
        <f>VLOOKUP(B19,AddB_2024_F!$A$3:$J$13557,9,FALSE)</f>
        <v>3.51</v>
      </c>
      <c r="AA19" s="54">
        <f>VLOOKUP(B19,AddB_2024_F!$A$3:$J$13557,10,FALSE)</f>
        <v>1.21</v>
      </c>
      <c r="AB19" s="54" t="str">
        <f t="shared" si="28"/>
        <v>NA</v>
      </c>
      <c r="AC19" s="54">
        <f t="shared" si="29"/>
        <v>10</v>
      </c>
      <c r="AD19" s="55" t="str">
        <f t="shared" si="17"/>
        <v>NA</v>
      </c>
      <c r="AE19" s="55">
        <f t="shared" si="30"/>
        <v>332.875</v>
      </c>
      <c r="AF19" s="47"/>
      <c r="AG19" s="54">
        <f>VLOOKUP(B19,AddB_2025_P!$A$3:$J$13727,7,FALSE)</f>
        <v>5.28</v>
      </c>
      <c r="AH19" s="54" t="str">
        <f>VLOOKUP(B19,AddB_2025_P!$A$3:$J$13727,8,FALSE)</f>
        <v>NA</v>
      </c>
      <c r="AI19" s="54">
        <f>VLOOKUP(B19,AddB_2025_P!$A$3:$J$13727,9,FALSE)</f>
        <v>3.57</v>
      </c>
      <c r="AJ19" s="54">
        <f>VLOOKUP(B19,AddB_2025_P!$A$3:$J$13727,10,FALSE)</f>
        <v>1.18</v>
      </c>
      <c r="AK19" s="54" t="str">
        <f t="shared" si="18"/>
        <v>NA</v>
      </c>
      <c r="AL19" s="54">
        <f t="shared" si="19"/>
        <v>10.029999999999999</v>
      </c>
      <c r="AM19" s="55" t="str">
        <f t="shared" si="20"/>
        <v>NA</v>
      </c>
      <c r="AN19" s="55">
        <f t="shared" si="21"/>
        <v>324.53268600000001</v>
      </c>
      <c r="AO19" s="142"/>
      <c r="AP19" s="56" t="str">
        <f t="shared" si="22"/>
        <v>NA</v>
      </c>
      <c r="AQ19" s="56">
        <f t="shared" si="23"/>
        <v>-8.3423139999999876</v>
      </c>
      <c r="AR19" s="57" t="str">
        <f t="shared" si="24"/>
        <v>NA</v>
      </c>
      <c r="AS19" s="57">
        <f t="shared" si="25"/>
        <v>-2.5061401426962036E-2</v>
      </c>
      <c r="AT19" s="148" t="str">
        <f t="shared" si="26"/>
        <v>NA</v>
      </c>
      <c r="AU19" s="149">
        <f t="shared" si="27"/>
        <v>2.9999999999999359E-3</v>
      </c>
    </row>
    <row r="20" spans="1:47">
      <c r="A20" s="332"/>
      <c r="B20" s="181" t="str">
        <f t="shared" si="5"/>
        <v xml:space="preserve">33221 </v>
      </c>
      <c r="C20" s="48" t="s">
        <v>51</v>
      </c>
      <c r="D20" s="58"/>
      <c r="E20" s="58"/>
      <c r="F20" s="59" t="s">
        <v>52</v>
      </c>
      <c r="G20" s="45"/>
      <c r="H20" s="223">
        <v>1</v>
      </c>
      <c r="I20" s="223">
        <v>1</v>
      </c>
      <c r="J20" s="224">
        <f t="shared" si="1"/>
        <v>2</v>
      </c>
      <c r="K20" s="51" t="str">
        <f t="shared" si="6"/>
        <v>$0</v>
      </c>
      <c r="L20" s="51">
        <f t="shared" si="7"/>
        <v>351.51599999999996</v>
      </c>
      <c r="M20" s="51" t="str">
        <f t="shared" si="8"/>
        <v>$0</v>
      </c>
      <c r="N20" s="51">
        <f t="shared" si="9"/>
        <v>343.29928200000001</v>
      </c>
      <c r="O20" s="197">
        <f t="shared" si="10"/>
        <v>0</v>
      </c>
      <c r="P20" s="197">
        <f t="shared" si="11"/>
        <v>8.2167179999999576</v>
      </c>
      <c r="Q20" s="197">
        <f t="shared" si="12"/>
        <v>8.2167179999999576</v>
      </c>
      <c r="R20" s="46"/>
      <c r="S20" s="52">
        <f t="shared" si="13"/>
        <v>5.55</v>
      </c>
      <c r="T20" s="52">
        <f t="shared" si="14"/>
        <v>5.55</v>
      </c>
      <c r="U20" s="201">
        <f t="shared" si="15"/>
        <v>0</v>
      </c>
      <c r="V20" s="53" t="str">
        <f t="shared" si="16"/>
        <v>N/A</v>
      </c>
      <c r="W20" s="46"/>
      <c r="X20" s="54">
        <f>VLOOKUP(B20,AddB_2024_F!$A$3:$J$13557,7,FALSE)</f>
        <v>5.55</v>
      </c>
      <c r="Y20" s="54" t="str">
        <f>VLOOKUP(B20,AddB_2024_F!$A$3:$J$13557,8,FALSE)</f>
        <v>NA</v>
      </c>
      <c r="Z20" s="54">
        <f>VLOOKUP(B20,AddB_2024_F!$A$3:$J$13557,9,FALSE)</f>
        <v>3.76</v>
      </c>
      <c r="AA20" s="54">
        <f>VLOOKUP(B20,AddB_2024_F!$A$3:$J$13557,10,FALSE)</f>
        <v>1.25</v>
      </c>
      <c r="AB20" s="54" t="str">
        <f t="shared" si="28"/>
        <v>NA</v>
      </c>
      <c r="AC20" s="54">
        <f t="shared" si="29"/>
        <v>10.559999999999999</v>
      </c>
      <c r="AD20" s="55" t="str">
        <f t="shared" si="17"/>
        <v>NA</v>
      </c>
      <c r="AE20" s="55">
        <f t="shared" si="30"/>
        <v>351.51599999999996</v>
      </c>
      <c r="AF20" s="47"/>
      <c r="AG20" s="54">
        <f>VLOOKUP(B20,AddB_2025_P!$A$3:$J$13727,7,FALSE)</f>
        <v>5.55</v>
      </c>
      <c r="AH20" s="54" t="str">
        <f>VLOOKUP(B20,AddB_2025_P!$A$3:$J$13727,8,FALSE)</f>
        <v>NA</v>
      </c>
      <c r="AI20" s="54">
        <f>VLOOKUP(B20,AddB_2025_P!$A$3:$J$13727,9,FALSE)</f>
        <v>3.79</v>
      </c>
      <c r="AJ20" s="54">
        <f>VLOOKUP(B20,AddB_2025_P!$A$3:$J$13727,10,FALSE)</f>
        <v>1.27</v>
      </c>
      <c r="AK20" s="54" t="str">
        <f t="shared" si="18"/>
        <v>NA</v>
      </c>
      <c r="AL20" s="54">
        <f t="shared" si="19"/>
        <v>10.61</v>
      </c>
      <c r="AM20" s="55" t="str">
        <f t="shared" si="20"/>
        <v>NA</v>
      </c>
      <c r="AN20" s="55">
        <f t="shared" si="21"/>
        <v>343.29928200000001</v>
      </c>
      <c r="AO20" s="142"/>
      <c r="AP20" s="56" t="str">
        <f t="shared" si="22"/>
        <v>NA</v>
      </c>
      <c r="AQ20" s="56">
        <f t="shared" si="23"/>
        <v>-8.2167179999999576</v>
      </c>
      <c r="AR20" s="57" t="str">
        <f t="shared" si="24"/>
        <v>NA</v>
      </c>
      <c r="AS20" s="57">
        <f t="shared" si="25"/>
        <v>-2.3375089611852543E-2</v>
      </c>
      <c r="AT20" s="148" t="str">
        <f t="shared" si="26"/>
        <v>NA</v>
      </c>
      <c r="AU20" s="149">
        <f t="shared" si="27"/>
        <v>4.7348484848485526E-3</v>
      </c>
    </row>
    <row r="21" spans="1:47">
      <c r="A21" s="332"/>
      <c r="B21" s="181" t="str">
        <f t="shared" si="5"/>
        <v xml:space="preserve">33225 </v>
      </c>
      <c r="C21" s="48" t="s">
        <v>53</v>
      </c>
      <c r="D21" s="58"/>
      <c r="E21" s="58"/>
      <c r="F21" s="59" t="s">
        <v>54</v>
      </c>
      <c r="G21" s="45"/>
      <c r="H21" s="223">
        <v>1</v>
      </c>
      <c r="I21" s="223">
        <v>1</v>
      </c>
      <c r="J21" s="224">
        <f t="shared" si="1"/>
        <v>2</v>
      </c>
      <c r="K21" s="51" t="str">
        <f t="shared" si="6"/>
        <v>$0</v>
      </c>
      <c r="L21" s="51">
        <f t="shared" si="7"/>
        <v>449.71412500000008</v>
      </c>
      <c r="M21" s="51" t="str">
        <f t="shared" si="8"/>
        <v>$0</v>
      </c>
      <c r="N21" s="51">
        <f t="shared" si="9"/>
        <v>439.07363400000003</v>
      </c>
      <c r="O21" s="197">
        <f t="shared" si="10"/>
        <v>0</v>
      </c>
      <c r="P21" s="197">
        <f t="shared" si="11"/>
        <v>10.640491000000054</v>
      </c>
      <c r="Q21" s="197">
        <f t="shared" si="12"/>
        <v>10.640491000000054</v>
      </c>
      <c r="R21" s="46"/>
      <c r="S21" s="52">
        <f t="shared" si="13"/>
        <v>8.33</v>
      </c>
      <c r="T21" s="52">
        <f t="shared" si="14"/>
        <v>8.33</v>
      </c>
      <c r="U21" s="201">
        <f t="shared" si="15"/>
        <v>0</v>
      </c>
      <c r="V21" s="53" t="str">
        <f t="shared" si="16"/>
        <v>N/A</v>
      </c>
      <c r="W21" s="46"/>
      <c r="X21" s="54">
        <f>VLOOKUP(B21,AddB_2024_F!$A$3:$J$13557,7,FALSE)</f>
        <v>8.33</v>
      </c>
      <c r="Y21" s="54" t="str">
        <f>VLOOKUP(B21,AddB_2024_F!$A$3:$J$13557,8,FALSE)</f>
        <v>NA</v>
      </c>
      <c r="Z21" s="54">
        <f>VLOOKUP(B21,AddB_2024_F!$A$3:$J$13557,9,FALSE)</f>
        <v>3.29</v>
      </c>
      <c r="AA21" s="54">
        <f>VLOOKUP(B21,AddB_2024_F!$A$3:$J$13557,10,FALSE)</f>
        <v>1.89</v>
      </c>
      <c r="AB21" s="54" t="str">
        <f t="shared" si="28"/>
        <v>NA</v>
      </c>
      <c r="AC21" s="54">
        <f t="shared" si="29"/>
        <v>13.510000000000002</v>
      </c>
      <c r="AD21" s="55" t="str">
        <f t="shared" si="17"/>
        <v>NA</v>
      </c>
      <c r="AE21" s="55">
        <f t="shared" si="30"/>
        <v>449.71412500000008</v>
      </c>
      <c r="AF21" s="47"/>
      <c r="AG21" s="54">
        <f>VLOOKUP(B21,AddB_2025_P!$A$3:$J$13727,7,FALSE)</f>
        <v>8.33</v>
      </c>
      <c r="AH21" s="54" t="str">
        <f>VLOOKUP(B21,AddB_2025_P!$A$3:$J$13727,8,FALSE)</f>
        <v>NA</v>
      </c>
      <c r="AI21" s="54">
        <f>VLOOKUP(B21,AddB_2025_P!$A$3:$J$13727,9,FALSE)</f>
        <v>3.35</v>
      </c>
      <c r="AJ21" s="54">
        <f>VLOOKUP(B21,AddB_2025_P!$A$3:$J$13727,10,FALSE)</f>
        <v>1.89</v>
      </c>
      <c r="AK21" s="54" t="str">
        <f t="shared" si="18"/>
        <v>NA</v>
      </c>
      <c r="AL21" s="54">
        <f t="shared" si="19"/>
        <v>13.57</v>
      </c>
      <c r="AM21" s="55" t="str">
        <f t="shared" si="20"/>
        <v>NA</v>
      </c>
      <c r="AN21" s="55">
        <f t="shared" si="21"/>
        <v>439.07363400000003</v>
      </c>
      <c r="AO21" s="142"/>
      <c r="AP21" s="56" t="str">
        <f t="shared" si="22"/>
        <v>NA</v>
      </c>
      <c r="AQ21" s="56">
        <f t="shared" si="23"/>
        <v>-10.640491000000054</v>
      </c>
      <c r="AR21" s="57" t="str">
        <f t="shared" si="24"/>
        <v>NA</v>
      </c>
      <c r="AS21" s="57">
        <f t="shared" si="25"/>
        <v>-2.3660566587718479E-2</v>
      </c>
      <c r="AT21" s="148" t="str">
        <f t="shared" si="26"/>
        <v>NA</v>
      </c>
      <c r="AU21" s="149">
        <f t="shared" si="27"/>
        <v>4.4411547002219621E-3</v>
      </c>
    </row>
    <row r="22" spans="1:47">
      <c r="A22" s="332"/>
      <c r="B22" s="181" t="str">
        <f t="shared" si="5"/>
        <v xml:space="preserve">33227 </v>
      </c>
      <c r="C22" s="48" t="s">
        <v>55</v>
      </c>
      <c r="D22" s="58"/>
      <c r="E22" s="58"/>
      <c r="F22" s="59" t="s">
        <v>56</v>
      </c>
      <c r="G22" s="45"/>
      <c r="H22" s="223">
        <v>1</v>
      </c>
      <c r="I22" s="223">
        <v>1</v>
      </c>
      <c r="J22" s="224">
        <f t="shared" si="1"/>
        <v>2</v>
      </c>
      <c r="K22" s="51" t="str">
        <f t="shared" si="6"/>
        <v>$0</v>
      </c>
      <c r="L22" s="51">
        <f t="shared" si="7"/>
        <v>333.87362500000006</v>
      </c>
      <c r="M22" s="51" t="str">
        <f t="shared" si="8"/>
        <v>$0</v>
      </c>
      <c r="N22" s="51">
        <f t="shared" si="9"/>
        <v>325.50337199999996</v>
      </c>
      <c r="O22" s="197">
        <f t="shared" si="10"/>
        <v>0</v>
      </c>
      <c r="P22" s="197">
        <f t="shared" si="11"/>
        <v>8.3702530000001047</v>
      </c>
      <c r="Q22" s="197">
        <f t="shared" si="12"/>
        <v>8.3702530000001047</v>
      </c>
      <c r="R22" s="46"/>
      <c r="S22" s="52">
        <f t="shared" si="13"/>
        <v>5.25</v>
      </c>
      <c r="T22" s="52">
        <f t="shared" si="14"/>
        <v>5.25</v>
      </c>
      <c r="U22" s="201">
        <f t="shared" si="15"/>
        <v>0</v>
      </c>
      <c r="V22" s="53" t="str">
        <f t="shared" si="16"/>
        <v>N/A</v>
      </c>
      <c r="W22" s="46"/>
      <c r="X22" s="54">
        <f>VLOOKUP(B22,AddB_2024_F!$A$3:$J$13557,7,FALSE)</f>
        <v>5.25</v>
      </c>
      <c r="Y22" s="54" t="str">
        <f>VLOOKUP(B22,AddB_2024_F!$A$3:$J$13557,8,FALSE)</f>
        <v>NA</v>
      </c>
      <c r="Z22" s="54">
        <f>VLOOKUP(B22,AddB_2024_F!$A$3:$J$13557,9,FALSE)</f>
        <v>3.57</v>
      </c>
      <c r="AA22" s="54">
        <f>VLOOKUP(B22,AddB_2024_F!$A$3:$J$13557,10,FALSE)</f>
        <v>1.21</v>
      </c>
      <c r="AB22" s="54" t="str">
        <f t="shared" si="28"/>
        <v>NA</v>
      </c>
      <c r="AC22" s="54">
        <f t="shared" si="29"/>
        <v>10.030000000000001</v>
      </c>
      <c r="AD22" s="55" t="str">
        <f t="shared" si="17"/>
        <v>NA</v>
      </c>
      <c r="AE22" s="55">
        <f t="shared" si="30"/>
        <v>333.87362500000006</v>
      </c>
      <c r="AF22" s="47"/>
      <c r="AG22" s="54">
        <f>VLOOKUP(B22,AddB_2025_P!$A$3:$J$13727,7,FALSE)</f>
        <v>5.25</v>
      </c>
      <c r="AH22" s="54" t="str">
        <f>VLOOKUP(B22,AddB_2025_P!$A$3:$J$13727,8,FALSE)</f>
        <v>NA</v>
      </c>
      <c r="AI22" s="54">
        <f>VLOOKUP(B22,AddB_2025_P!$A$3:$J$13727,9,FALSE)</f>
        <v>3.63</v>
      </c>
      <c r="AJ22" s="54">
        <f>VLOOKUP(B22,AddB_2025_P!$A$3:$J$13727,10,FALSE)</f>
        <v>1.18</v>
      </c>
      <c r="AK22" s="54" t="str">
        <f t="shared" si="18"/>
        <v>NA</v>
      </c>
      <c r="AL22" s="54">
        <f t="shared" si="19"/>
        <v>10.059999999999999</v>
      </c>
      <c r="AM22" s="55" t="str">
        <f t="shared" si="20"/>
        <v>NA</v>
      </c>
      <c r="AN22" s="55">
        <f t="shared" si="21"/>
        <v>325.50337199999996</v>
      </c>
      <c r="AO22" s="142"/>
      <c r="AP22" s="56" t="str">
        <f t="shared" si="22"/>
        <v>NA</v>
      </c>
      <c r="AQ22" s="56">
        <f t="shared" si="23"/>
        <v>-8.3702530000001047</v>
      </c>
      <c r="AR22" s="57" t="str">
        <f t="shared" si="24"/>
        <v>NA</v>
      </c>
      <c r="AS22" s="57">
        <f t="shared" si="25"/>
        <v>-2.5070123463631196E-2</v>
      </c>
      <c r="AT22" s="148" t="str">
        <f t="shared" si="26"/>
        <v>NA</v>
      </c>
      <c r="AU22" s="149">
        <f t="shared" si="27"/>
        <v>2.9910269192420318E-3</v>
      </c>
    </row>
    <row r="23" spans="1:47">
      <c r="A23" s="332"/>
      <c r="B23" s="181" t="str">
        <f t="shared" si="5"/>
        <v xml:space="preserve">33228 </v>
      </c>
      <c r="C23" s="48" t="s">
        <v>57</v>
      </c>
      <c r="D23" s="58"/>
      <c r="E23" s="58"/>
      <c r="F23" s="59" t="s">
        <v>58</v>
      </c>
      <c r="G23" s="45"/>
      <c r="H23" s="223">
        <v>1</v>
      </c>
      <c r="I23" s="223">
        <v>1</v>
      </c>
      <c r="J23" s="224">
        <f t="shared" si="1"/>
        <v>2</v>
      </c>
      <c r="K23" s="51" t="str">
        <f t="shared" si="6"/>
        <v>$0</v>
      </c>
      <c r="L23" s="51">
        <f t="shared" si="7"/>
        <v>348.52012499999995</v>
      </c>
      <c r="M23" s="51" t="str">
        <f t="shared" si="8"/>
        <v>$0</v>
      </c>
      <c r="N23" s="51">
        <f t="shared" si="9"/>
        <v>340.387224</v>
      </c>
      <c r="O23" s="197">
        <f t="shared" si="10"/>
        <v>0</v>
      </c>
      <c r="P23" s="197">
        <f t="shared" si="11"/>
        <v>8.1329009999999471</v>
      </c>
      <c r="Q23" s="197">
        <f t="shared" si="12"/>
        <v>8.1329009999999471</v>
      </c>
      <c r="R23" s="46"/>
      <c r="S23" s="52">
        <f t="shared" si="13"/>
        <v>5.52</v>
      </c>
      <c r="T23" s="52">
        <f t="shared" si="14"/>
        <v>5.52</v>
      </c>
      <c r="U23" s="201">
        <f t="shared" si="15"/>
        <v>0</v>
      </c>
      <c r="V23" s="53" t="str">
        <f t="shared" si="16"/>
        <v>N/A</v>
      </c>
      <c r="W23" s="46"/>
      <c r="X23" s="54">
        <f>VLOOKUP(B23,AddB_2024_F!$A$3:$J$13557,7,FALSE)</f>
        <v>5.52</v>
      </c>
      <c r="Y23" s="54" t="str">
        <f>VLOOKUP(B23,AddB_2024_F!$A$3:$J$13557,8,FALSE)</f>
        <v>NA</v>
      </c>
      <c r="Z23" s="54">
        <f>VLOOKUP(B23,AddB_2024_F!$A$3:$J$13557,9,FALSE)</f>
        <v>3.69</v>
      </c>
      <c r="AA23" s="54">
        <f>VLOOKUP(B23,AddB_2024_F!$A$3:$J$13557,10,FALSE)</f>
        <v>1.26</v>
      </c>
      <c r="AB23" s="54" t="str">
        <f t="shared" si="28"/>
        <v>NA</v>
      </c>
      <c r="AC23" s="54">
        <f t="shared" si="29"/>
        <v>10.469999999999999</v>
      </c>
      <c r="AD23" s="55" t="str">
        <f t="shared" si="17"/>
        <v>NA</v>
      </c>
      <c r="AE23" s="55">
        <f t="shared" si="30"/>
        <v>348.52012499999995</v>
      </c>
      <c r="AF23" s="47"/>
      <c r="AG23" s="54">
        <f>VLOOKUP(B23,AddB_2025_P!$A$3:$J$13727,7,FALSE)</f>
        <v>5.52</v>
      </c>
      <c r="AH23" s="54" t="str">
        <f>VLOOKUP(B23,AddB_2025_P!$A$3:$J$13727,8,FALSE)</f>
        <v>NA</v>
      </c>
      <c r="AI23" s="54">
        <f>VLOOKUP(B23,AddB_2025_P!$A$3:$J$13727,9,FALSE)</f>
        <v>3.75</v>
      </c>
      <c r="AJ23" s="54">
        <f>VLOOKUP(B23,AddB_2025_P!$A$3:$J$13727,10,FALSE)</f>
        <v>1.25</v>
      </c>
      <c r="AK23" s="54" t="str">
        <f t="shared" si="18"/>
        <v>NA</v>
      </c>
      <c r="AL23" s="54">
        <f t="shared" si="19"/>
        <v>10.52</v>
      </c>
      <c r="AM23" s="55" t="str">
        <f t="shared" si="20"/>
        <v>NA</v>
      </c>
      <c r="AN23" s="55">
        <f t="shared" si="21"/>
        <v>340.387224</v>
      </c>
      <c r="AO23" s="142"/>
      <c r="AP23" s="56" t="str">
        <f t="shared" si="22"/>
        <v>NA</v>
      </c>
      <c r="AQ23" s="56">
        <f t="shared" si="23"/>
        <v>-8.1329009999999471</v>
      </c>
      <c r="AR23" s="57" t="str">
        <f t="shared" si="24"/>
        <v>NA</v>
      </c>
      <c r="AS23" s="57">
        <f t="shared" si="25"/>
        <v>-2.3335527611210251E-2</v>
      </c>
      <c r="AT23" s="148" t="str">
        <f t="shared" si="26"/>
        <v>NA</v>
      </c>
      <c r="AU23" s="149">
        <f t="shared" si="27"/>
        <v>4.7755491881567068E-3</v>
      </c>
    </row>
    <row r="24" spans="1:47">
      <c r="A24" s="332"/>
      <c r="B24" s="181" t="str">
        <f t="shared" si="5"/>
        <v xml:space="preserve">33229 </v>
      </c>
      <c r="C24" s="48" t="s">
        <v>59</v>
      </c>
      <c r="D24" s="58"/>
      <c r="E24" s="58"/>
      <c r="F24" s="59" t="s">
        <v>60</v>
      </c>
      <c r="G24" s="45"/>
      <c r="H24" s="223">
        <v>1</v>
      </c>
      <c r="I24" s="223">
        <v>1</v>
      </c>
      <c r="J24" s="224">
        <f t="shared" si="1"/>
        <v>2</v>
      </c>
      <c r="K24" s="51" t="str">
        <f t="shared" si="6"/>
        <v>$0</v>
      </c>
      <c r="L24" s="51">
        <f t="shared" si="7"/>
        <v>366.49537500000002</v>
      </c>
      <c r="M24" s="51" t="str">
        <f t="shared" si="8"/>
        <v>$0</v>
      </c>
      <c r="N24" s="51">
        <f t="shared" si="9"/>
        <v>357.21244800000005</v>
      </c>
      <c r="O24" s="197">
        <f t="shared" si="10"/>
        <v>0</v>
      </c>
      <c r="P24" s="197">
        <f t="shared" si="11"/>
        <v>9.2829269999999724</v>
      </c>
      <c r="Q24" s="197">
        <f t="shared" si="12"/>
        <v>9.2829269999999724</v>
      </c>
      <c r="R24" s="46"/>
      <c r="S24" s="52">
        <f t="shared" si="13"/>
        <v>5.79</v>
      </c>
      <c r="T24" s="52">
        <f t="shared" si="14"/>
        <v>5.79</v>
      </c>
      <c r="U24" s="201">
        <f t="shared" si="15"/>
        <v>0</v>
      </c>
      <c r="V24" s="53" t="str">
        <f t="shared" si="16"/>
        <v>N/A</v>
      </c>
      <c r="W24" s="46"/>
      <c r="X24" s="54">
        <f>VLOOKUP(B24,AddB_2024_F!$A$3:$J$13557,7,FALSE)</f>
        <v>5.79</v>
      </c>
      <c r="Y24" s="54" t="str">
        <f>VLOOKUP(B24,AddB_2024_F!$A$3:$J$13557,8,FALSE)</f>
        <v>NA</v>
      </c>
      <c r="Z24" s="54">
        <f>VLOOKUP(B24,AddB_2024_F!$A$3:$J$13557,9,FALSE)</f>
        <v>3.9</v>
      </c>
      <c r="AA24" s="54">
        <f>VLOOKUP(B24,AddB_2024_F!$A$3:$J$13557,10,FALSE)</f>
        <v>1.32</v>
      </c>
      <c r="AB24" s="54" t="str">
        <f t="shared" si="28"/>
        <v>NA</v>
      </c>
      <c r="AC24" s="54">
        <f t="shared" si="29"/>
        <v>11.01</v>
      </c>
      <c r="AD24" s="55" t="str">
        <f t="shared" si="17"/>
        <v>NA</v>
      </c>
      <c r="AE24" s="55">
        <f t="shared" si="30"/>
        <v>366.49537500000002</v>
      </c>
      <c r="AF24" s="47"/>
      <c r="AG24" s="54">
        <f>VLOOKUP(B24,AddB_2025_P!$A$3:$J$13727,7,FALSE)</f>
        <v>5.79</v>
      </c>
      <c r="AH24" s="54" t="str">
        <f>VLOOKUP(B24,AddB_2025_P!$A$3:$J$13727,8,FALSE)</f>
        <v>NA</v>
      </c>
      <c r="AI24" s="54">
        <f>VLOOKUP(B24,AddB_2025_P!$A$3:$J$13727,9,FALSE)</f>
        <v>3.95</v>
      </c>
      <c r="AJ24" s="54">
        <f>VLOOKUP(B24,AddB_2025_P!$A$3:$J$13727,10,FALSE)</f>
        <v>1.3</v>
      </c>
      <c r="AK24" s="54" t="str">
        <f t="shared" si="18"/>
        <v>NA</v>
      </c>
      <c r="AL24" s="54">
        <f t="shared" si="19"/>
        <v>11.040000000000001</v>
      </c>
      <c r="AM24" s="55" t="str">
        <f t="shared" si="20"/>
        <v>NA</v>
      </c>
      <c r="AN24" s="55">
        <f t="shared" si="21"/>
        <v>357.21244800000005</v>
      </c>
      <c r="AO24" s="142"/>
      <c r="AP24" s="56" t="str">
        <f t="shared" si="22"/>
        <v>NA</v>
      </c>
      <c r="AQ24" s="56">
        <f t="shared" si="23"/>
        <v>-9.2829269999999724</v>
      </c>
      <c r="AR24" s="57" t="str">
        <f t="shared" si="24"/>
        <v>NA</v>
      </c>
      <c r="AS24" s="57">
        <f t="shared" si="25"/>
        <v>-2.5328906265188127E-2</v>
      </c>
      <c r="AT24" s="148" t="str">
        <f t="shared" si="26"/>
        <v>NA</v>
      </c>
      <c r="AU24" s="149">
        <f t="shared" si="27"/>
        <v>2.7247956403270786E-3</v>
      </c>
    </row>
    <row r="25" spans="1:47">
      <c r="A25" s="332"/>
      <c r="B25" s="181" t="str">
        <f t="shared" si="5"/>
        <v xml:space="preserve">33230 </v>
      </c>
      <c r="C25" s="48" t="s">
        <v>61</v>
      </c>
      <c r="D25" s="58"/>
      <c r="E25" s="58"/>
      <c r="F25" s="59" t="s">
        <v>62</v>
      </c>
      <c r="G25" s="45"/>
      <c r="H25" s="223">
        <v>1</v>
      </c>
      <c r="I25" s="223">
        <v>1</v>
      </c>
      <c r="J25" s="224">
        <f t="shared" si="1"/>
        <v>2</v>
      </c>
      <c r="K25" s="51" t="str">
        <f t="shared" si="6"/>
        <v>$0</v>
      </c>
      <c r="L25" s="51">
        <f t="shared" si="7"/>
        <v>367.82687500000003</v>
      </c>
      <c r="M25" s="51" t="str">
        <f t="shared" si="8"/>
        <v>$0</v>
      </c>
      <c r="N25" s="51">
        <f t="shared" si="9"/>
        <v>358.50669600000009</v>
      </c>
      <c r="O25" s="197">
        <f t="shared" si="10"/>
        <v>0</v>
      </c>
      <c r="P25" s="197">
        <f t="shared" si="11"/>
        <v>9.3201789999999392</v>
      </c>
      <c r="Q25" s="197">
        <f t="shared" si="12"/>
        <v>9.3201789999999392</v>
      </c>
      <c r="R25" s="46"/>
      <c r="S25" s="52">
        <f t="shared" si="13"/>
        <v>6.07</v>
      </c>
      <c r="T25" s="52">
        <f t="shared" si="14"/>
        <v>6.07</v>
      </c>
      <c r="U25" s="201">
        <f t="shared" si="15"/>
        <v>0</v>
      </c>
      <c r="V25" s="53" t="str">
        <f t="shared" si="16"/>
        <v>N/A</v>
      </c>
      <c r="W25" s="46"/>
      <c r="X25" s="54">
        <f>VLOOKUP(B25,AddB_2024_F!$A$3:$J$13557,7,FALSE)</f>
        <v>6.07</v>
      </c>
      <c r="Y25" s="54" t="str">
        <f>VLOOKUP(B25,AddB_2024_F!$A$3:$J$13557,8,FALSE)</f>
        <v>NA</v>
      </c>
      <c r="Z25" s="54">
        <f>VLOOKUP(B25,AddB_2024_F!$A$3:$J$13557,9,FALSE)</f>
        <v>3.58</v>
      </c>
      <c r="AA25" s="54">
        <f>VLOOKUP(B25,AddB_2024_F!$A$3:$J$13557,10,FALSE)</f>
        <v>1.4</v>
      </c>
      <c r="AB25" s="54" t="str">
        <f t="shared" si="28"/>
        <v>NA</v>
      </c>
      <c r="AC25" s="54">
        <f t="shared" si="29"/>
        <v>11.05</v>
      </c>
      <c r="AD25" s="55" t="str">
        <f t="shared" si="17"/>
        <v>NA</v>
      </c>
      <c r="AE25" s="55">
        <f t="shared" si="30"/>
        <v>367.82687500000003</v>
      </c>
      <c r="AF25" s="47"/>
      <c r="AG25" s="54">
        <f>VLOOKUP(B25,AddB_2025_P!$A$3:$J$13727,7,FALSE)</f>
        <v>6.07</v>
      </c>
      <c r="AH25" s="54" t="str">
        <f>VLOOKUP(B25,AddB_2025_P!$A$3:$J$13727,8,FALSE)</f>
        <v>NA</v>
      </c>
      <c r="AI25" s="54">
        <f>VLOOKUP(B25,AddB_2025_P!$A$3:$J$13727,9,FALSE)</f>
        <v>3.62</v>
      </c>
      <c r="AJ25" s="54">
        <f>VLOOKUP(B25,AddB_2025_P!$A$3:$J$13727,10,FALSE)</f>
        <v>1.39</v>
      </c>
      <c r="AK25" s="54" t="str">
        <f t="shared" si="18"/>
        <v>NA</v>
      </c>
      <c r="AL25" s="54">
        <f t="shared" si="19"/>
        <v>11.080000000000002</v>
      </c>
      <c r="AM25" s="55" t="str">
        <f t="shared" si="20"/>
        <v>NA</v>
      </c>
      <c r="AN25" s="55">
        <f t="shared" si="21"/>
        <v>358.50669600000009</v>
      </c>
      <c r="AO25" s="142"/>
      <c r="AP25" s="56" t="str">
        <f t="shared" si="22"/>
        <v>NA</v>
      </c>
      <c r="AQ25" s="56">
        <f t="shared" si="23"/>
        <v>-9.3201789999999392</v>
      </c>
      <c r="AR25" s="57" t="str">
        <f t="shared" si="24"/>
        <v>NA</v>
      </c>
      <c r="AS25" s="57">
        <f t="shared" si="25"/>
        <v>-2.5338493822671164E-2</v>
      </c>
      <c r="AT25" s="148" t="str">
        <f t="shared" si="26"/>
        <v>NA</v>
      </c>
      <c r="AU25" s="149">
        <f t="shared" si="27"/>
        <v>2.7149321266969353E-3</v>
      </c>
    </row>
    <row r="26" spans="1:47">
      <c r="A26" s="332"/>
      <c r="B26" s="181" t="str">
        <f t="shared" si="5"/>
        <v xml:space="preserve">33231 </v>
      </c>
      <c r="C26" s="48" t="s">
        <v>63</v>
      </c>
      <c r="D26" s="58"/>
      <c r="E26" s="58"/>
      <c r="F26" s="59" t="s">
        <v>64</v>
      </c>
      <c r="G26" s="45"/>
      <c r="H26" s="223">
        <v>1</v>
      </c>
      <c r="I26" s="223">
        <v>1</v>
      </c>
      <c r="J26" s="224">
        <f t="shared" si="1"/>
        <v>2</v>
      </c>
      <c r="K26" s="51" t="str">
        <f t="shared" si="6"/>
        <v>$0</v>
      </c>
      <c r="L26" s="51">
        <f t="shared" si="7"/>
        <v>394.12400000000002</v>
      </c>
      <c r="M26" s="51" t="str">
        <f t="shared" si="8"/>
        <v>$0</v>
      </c>
      <c r="N26" s="51">
        <f t="shared" si="9"/>
        <v>384.39165600000001</v>
      </c>
      <c r="O26" s="197">
        <f t="shared" si="10"/>
        <v>0</v>
      </c>
      <c r="P26" s="197">
        <f t="shared" si="11"/>
        <v>9.7323440000000119</v>
      </c>
      <c r="Q26" s="197">
        <f t="shared" si="12"/>
        <v>9.7323440000000119</v>
      </c>
      <c r="R26" s="46"/>
      <c r="S26" s="52">
        <f t="shared" si="13"/>
        <v>6.34</v>
      </c>
      <c r="T26" s="52">
        <f t="shared" si="14"/>
        <v>6.34</v>
      </c>
      <c r="U26" s="201">
        <f t="shared" si="15"/>
        <v>0</v>
      </c>
      <c r="V26" s="53" t="str">
        <f t="shared" si="16"/>
        <v>N/A</v>
      </c>
      <c r="W26" s="46"/>
      <c r="X26" s="54">
        <f>VLOOKUP(B26,AddB_2024_F!$A$3:$J$13557,7,FALSE)</f>
        <v>6.34</v>
      </c>
      <c r="Y26" s="54" t="str">
        <f>VLOOKUP(B26,AddB_2024_F!$A$3:$J$13557,8,FALSE)</f>
        <v>NA</v>
      </c>
      <c r="Z26" s="54">
        <f>VLOOKUP(B26,AddB_2024_F!$A$3:$J$13557,9,FALSE)</f>
        <v>4.07</v>
      </c>
      <c r="AA26" s="54">
        <f>VLOOKUP(B26,AddB_2024_F!$A$3:$J$13557,10,FALSE)</f>
        <v>1.43</v>
      </c>
      <c r="AB26" s="54" t="str">
        <f t="shared" si="28"/>
        <v>NA</v>
      </c>
      <c r="AC26" s="54">
        <f t="shared" si="29"/>
        <v>11.84</v>
      </c>
      <c r="AD26" s="55" t="str">
        <f t="shared" si="17"/>
        <v>NA</v>
      </c>
      <c r="AE26" s="55">
        <f t="shared" si="30"/>
        <v>394.12400000000002</v>
      </c>
      <c r="AF26" s="47"/>
      <c r="AG26" s="54">
        <f>VLOOKUP(B26,AddB_2025_P!$A$3:$J$13727,7,FALSE)</f>
        <v>6.34</v>
      </c>
      <c r="AH26" s="54" t="str">
        <f>VLOOKUP(B26,AddB_2025_P!$A$3:$J$13727,8,FALSE)</f>
        <v>NA</v>
      </c>
      <c r="AI26" s="54">
        <f>VLOOKUP(B26,AddB_2025_P!$A$3:$J$13727,9,FALSE)</f>
        <v>4.12</v>
      </c>
      <c r="AJ26" s="54">
        <f>VLOOKUP(B26,AddB_2025_P!$A$3:$J$13727,10,FALSE)</f>
        <v>1.42</v>
      </c>
      <c r="AK26" s="54" t="str">
        <f t="shared" si="18"/>
        <v>NA</v>
      </c>
      <c r="AL26" s="54">
        <f t="shared" si="19"/>
        <v>11.88</v>
      </c>
      <c r="AM26" s="55" t="str">
        <f t="shared" si="20"/>
        <v>NA</v>
      </c>
      <c r="AN26" s="55">
        <f t="shared" si="21"/>
        <v>384.39165600000001</v>
      </c>
      <c r="AO26" s="142"/>
      <c r="AP26" s="56" t="str">
        <f t="shared" si="22"/>
        <v>NA</v>
      </c>
      <c r="AQ26" s="56">
        <f t="shared" si="23"/>
        <v>-9.7323440000000119</v>
      </c>
      <c r="AR26" s="57" t="str">
        <f t="shared" si="24"/>
        <v>NA</v>
      </c>
      <c r="AS26" s="57">
        <f t="shared" si="25"/>
        <v>-2.4693609117942605E-2</v>
      </c>
      <c r="AT26" s="148" t="str">
        <f t="shared" si="26"/>
        <v>NA</v>
      </c>
      <c r="AU26" s="149">
        <f t="shared" si="27"/>
        <v>3.3783783783784566E-3</v>
      </c>
    </row>
    <row r="27" spans="1:47">
      <c r="A27" s="332"/>
      <c r="B27" s="181" t="str">
        <f t="shared" si="5"/>
        <v xml:space="preserve">33233 </v>
      </c>
      <c r="C27" s="48" t="s">
        <v>65</v>
      </c>
      <c r="D27" s="58"/>
      <c r="E27" s="58"/>
      <c r="F27" s="59" t="s">
        <v>66</v>
      </c>
      <c r="G27" s="45"/>
      <c r="H27" s="223">
        <v>1</v>
      </c>
      <c r="I27" s="223">
        <v>1</v>
      </c>
      <c r="J27" s="224">
        <f t="shared" si="1"/>
        <v>2</v>
      </c>
      <c r="K27" s="51" t="str">
        <f t="shared" si="6"/>
        <v>$0</v>
      </c>
      <c r="L27" s="51">
        <f t="shared" si="7"/>
        <v>230.34950000000001</v>
      </c>
      <c r="M27" s="51" t="str">
        <f t="shared" si="8"/>
        <v>$0</v>
      </c>
      <c r="N27" s="51">
        <f t="shared" si="9"/>
        <v>225.199152</v>
      </c>
      <c r="O27" s="197">
        <f t="shared" si="10"/>
        <v>0</v>
      </c>
      <c r="P27" s="197">
        <f t="shared" si="11"/>
        <v>5.1503480000000081</v>
      </c>
      <c r="Q27" s="197">
        <f t="shared" si="12"/>
        <v>5.1503480000000081</v>
      </c>
      <c r="R27" s="46"/>
      <c r="S27" s="52">
        <f t="shared" si="13"/>
        <v>3.14</v>
      </c>
      <c r="T27" s="52">
        <f t="shared" si="14"/>
        <v>3.14</v>
      </c>
      <c r="U27" s="201">
        <f t="shared" si="15"/>
        <v>0</v>
      </c>
      <c r="V27" s="53" t="str">
        <f t="shared" si="16"/>
        <v>N/A</v>
      </c>
      <c r="W27" s="46"/>
      <c r="X27" s="54">
        <f>VLOOKUP(B27,AddB_2024_F!$A$3:$J$13557,7,FALSE)</f>
        <v>3.14</v>
      </c>
      <c r="Y27" s="54" t="str">
        <f>VLOOKUP(B27,AddB_2024_F!$A$3:$J$13557,8,FALSE)</f>
        <v>NA</v>
      </c>
      <c r="Z27" s="54">
        <f>VLOOKUP(B27,AddB_2024_F!$A$3:$J$13557,9,FALSE)</f>
        <v>3.06</v>
      </c>
      <c r="AA27" s="54">
        <f>VLOOKUP(B27,AddB_2024_F!$A$3:$J$13557,10,FALSE)</f>
        <v>0.72</v>
      </c>
      <c r="AB27" s="54" t="str">
        <f t="shared" si="28"/>
        <v>NA</v>
      </c>
      <c r="AC27" s="54">
        <f t="shared" si="29"/>
        <v>6.92</v>
      </c>
      <c r="AD27" s="55" t="str">
        <f t="shared" si="17"/>
        <v>NA</v>
      </c>
      <c r="AE27" s="55">
        <f t="shared" si="30"/>
        <v>230.34950000000001</v>
      </c>
      <c r="AF27" s="47"/>
      <c r="AG27" s="54">
        <f>VLOOKUP(B27,AddB_2025_P!$A$3:$J$13727,7,FALSE)</f>
        <v>3.14</v>
      </c>
      <c r="AH27" s="54" t="str">
        <f>VLOOKUP(B27,AddB_2025_P!$A$3:$J$13727,8,FALSE)</f>
        <v>NA</v>
      </c>
      <c r="AI27" s="54">
        <f>VLOOKUP(B27,AddB_2025_P!$A$3:$J$13727,9,FALSE)</f>
        <v>3.11</v>
      </c>
      <c r="AJ27" s="54">
        <f>VLOOKUP(B27,AddB_2025_P!$A$3:$J$13727,10,FALSE)</f>
        <v>0.71</v>
      </c>
      <c r="AK27" s="54" t="str">
        <f t="shared" si="18"/>
        <v>NA</v>
      </c>
      <c r="AL27" s="54">
        <f t="shared" si="19"/>
        <v>6.96</v>
      </c>
      <c r="AM27" s="55" t="str">
        <f t="shared" si="20"/>
        <v>NA</v>
      </c>
      <c r="AN27" s="55">
        <f t="shared" si="21"/>
        <v>225.199152</v>
      </c>
      <c r="AO27" s="142"/>
      <c r="AP27" s="56" t="str">
        <f t="shared" si="22"/>
        <v>NA</v>
      </c>
      <c r="AQ27" s="56">
        <f t="shared" si="23"/>
        <v>-5.1503480000000081</v>
      </c>
      <c r="AR27" s="57" t="str">
        <f t="shared" si="24"/>
        <v>NA</v>
      </c>
      <c r="AS27" s="57">
        <f t="shared" si="25"/>
        <v>-2.2358841673196635E-2</v>
      </c>
      <c r="AT27" s="148" t="str">
        <f t="shared" si="26"/>
        <v>NA</v>
      </c>
      <c r="AU27" s="149">
        <f t="shared" si="27"/>
        <v>5.7803468208092535E-3</v>
      </c>
    </row>
    <row r="28" spans="1:47" ht="15" customHeight="1">
      <c r="A28" s="332"/>
      <c r="B28" s="181" t="str">
        <f t="shared" si="5"/>
        <v xml:space="preserve">33234 </v>
      </c>
      <c r="C28" s="48" t="s">
        <v>67</v>
      </c>
      <c r="D28" s="58"/>
      <c r="E28" s="58"/>
      <c r="F28" s="59" t="s">
        <v>68</v>
      </c>
      <c r="G28" s="45"/>
      <c r="H28" s="223">
        <v>1</v>
      </c>
      <c r="I28" s="223">
        <v>1</v>
      </c>
      <c r="J28" s="224">
        <f t="shared" si="1"/>
        <v>2</v>
      </c>
      <c r="K28" s="51" t="str">
        <f t="shared" si="6"/>
        <v>$0</v>
      </c>
      <c r="L28" s="51">
        <f t="shared" si="7"/>
        <v>475.34550000000007</v>
      </c>
      <c r="M28" s="51" t="str">
        <f t="shared" si="8"/>
        <v>$0</v>
      </c>
      <c r="N28" s="51">
        <f t="shared" si="9"/>
        <v>464.95859400000006</v>
      </c>
      <c r="O28" s="197">
        <f t="shared" si="10"/>
        <v>0</v>
      </c>
      <c r="P28" s="197">
        <f t="shared" si="11"/>
        <v>10.38690600000001</v>
      </c>
      <c r="Q28" s="197">
        <f t="shared" si="12"/>
        <v>10.38690600000001</v>
      </c>
      <c r="R28" s="46"/>
      <c r="S28" s="52">
        <f t="shared" si="13"/>
        <v>7.66</v>
      </c>
      <c r="T28" s="52">
        <f t="shared" si="14"/>
        <v>7.66</v>
      </c>
      <c r="U28" s="201">
        <f t="shared" si="15"/>
        <v>0</v>
      </c>
      <c r="V28" s="53" t="str">
        <f t="shared" si="16"/>
        <v>N/A</v>
      </c>
      <c r="W28" s="46"/>
      <c r="X28" s="54">
        <f>VLOOKUP(B28,AddB_2024_F!$A$3:$J$13557,7,FALSE)</f>
        <v>7.66</v>
      </c>
      <c r="Y28" s="54" t="str">
        <f>VLOOKUP(B28,AddB_2024_F!$A$3:$J$13557,8,FALSE)</f>
        <v>NA</v>
      </c>
      <c r="Z28" s="54">
        <f>VLOOKUP(B28,AddB_2024_F!$A$3:$J$13557,9,FALSE)</f>
        <v>4.8899999999999997</v>
      </c>
      <c r="AA28" s="54">
        <f>VLOOKUP(B28,AddB_2024_F!$A$3:$J$13557,10,FALSE)</f>
        <v>1.73</v>
      </c>
      <c r="AB28" s="54" t="str">
        <f t="shared" si="28"/>
        <v>NA</v>
      </c>
      <c r="AC28" s="54">
        <f t="shared" si="29"/>
        <v>14.280000000000001</v>
      </c>
      <c r="AD28" s="55" t="str">
        <f t="shared" si="17"/>
        <v>NA</v>
      </c>
      <c r="AE28" s="55">
        <f t="shared" si="30"/>
        <v>475.34550000000007</v>
      </c>
      <c r="AF28" s="47"/>
      <c r="AG28" s="54">
        <f>VLOOKUP(B28,AddB_2025_P!$A$3:$J$13727,7,FALSE)</f>
        <v>7.66</v>
      </c>
      <c r="AH28" s="54" t="str">
        <f>VLOOKUP(B28,AddB_2025_P!$A$3:$J$13727,8,FALSE)</f>
        <v>NA</v>
      </c>
      <c r="AI28" s="54">
        <f>VLOOKUP(B28,AddB_2025_P!$A$3:$J$13727,9,FALSE)</f>
        <v>4.9800000000000004</v>
      </c>
      <c r="AJ28" s="54">
        <f>VLOOKUP(B28,AddB_2025_P!$A$3:$J$13727,10,FALSE)</f>
        <v>1.73</v>
      </c>
      <c r="AK28" s="54" t="str">
        <f t="shared" si="18"/>
        <v>NA</v>
      </c>
      <c r="AL28" s="54">
        <f t="shared" si="19"/>
        <v>14.370000000000001</v>
      </c>
      <c r="AM28" s="55" t="str">
        <f t="shared" si="20"/>
        <v>NA</v>
      </c>
      <c r="AN28" s="55">
        <f t="shared" si="21"/>
        <v>464.95859400000006</v>
      </c>
      <c r="AO28" s="142"/>
      <c r="AP28" s="56" t="str">
        <f t="shared" si="22"/>
        <v>NA</v>
      </c>
      <c r="AQ28" s="56">
        <f t="shared" si="23"/>
        <v>-10.38690600000001</v>
      </c>
      <c r="AR28" s="57" t="str">
        <f t="shared" si="24"/>
        <v>NA</v>
      </c>
      <c r="AS28" s="57">
        <f t="shared" si="25"/>
        <v>-2.1851276597758911E-2</v>
      </c>
      <c r="AT28" s="148" t="str">
        <f t="shared" si="26"/>
        <v>NA</v>
      </c>
      <c r="AU28" s="149">
        <f t="shared" si="27"/>
        <v>6.3025210084033511E-3</v>
      </c>
    </row>
    <row r="29" spans="1:47">
      <c r="A29" s="332"/>
      <c r="B29" s="181" t="str">
        <f t="shared" si="5"/>
        <v xml:space="preserve">33235 </v>
      </c>
      <c r="C29" s="48" t="s">
        <v>69</v>
      </c>
      <c r="D29" s="58"/>
      <c r="E29" s="58"/>
      <c r="F29" s="59" t="s">
        <v>70</v>
      </c>
      <c r="G29" s="45"/>
      <c r="H29" s="223">
        <v>1</v>
      </c>
      <c r="I29" s="223">
        <v>1</v>
      </c>
      <c r="J29" s="224">
        <f t="shared" si="1"/>
        <v>2</v>
      </c>
      <c r="K29" s="51" t="str">
        <f t="shared" si="6"/>
        <v>$0</v>
      </c>
      <c r="L29" s="51">
        <f t="shared" si="7"/>
        <v>624.80637500000012</v>
      </c>
      <c r="M29" s="51" t="str">
        <f t="shared" si="8"/>
        <v>$0</v>
      </c>
      <c r="N29" s="51">
        <f t="shared" si="9"/>
        <v>610.23793200000011</v>
      </c>
      <c r="O29" s="197">
        <f t="shared" si="10"/>
        <v>0</v>
      </c>
      <c r="P29" s="197">
        <f t="shared" si="11"/>
        <v>14.568443000000002</v>
      </c>
      <c r="Q29" s="197">
        <f t="shared" si="12"/>
        <v>14.568443000000002</v>
      </c>
      <c r="R29" s="46"/>
      <c r="S29" s="52">
        <f t="shared" si="13"/>
        <v>9.9</v>
      </c>
      <c r="T29" s="52">
        <f t="shared" si="14"/>
        <v>9.9</v>
      </c>
      <c r="U29" s="201">
        <f t="shared" si="15"/>
        <v>0</v>
      </c>
      <c r="V29" s="53" t="str">
        <f t="shared" si="16"/>
        <v>N/A</v>
      </c>
      <c r="W29" s="46"/>
      <c r="X29" s="54">
        <f>VLOOKUP(B29,AddB_2024_F!$A$3:$J$13557,7,FALSE)</f>
        <v>9.9</v>
      </c>
      <c r="Y29" s="54" t="str">
        <f>VLOOKUP(B29,AddB_2024_F!$A$3:$J$13557,8,FALSE)</f>
        <v>NA</v>
      </c>
      <c r="Z29" s="54">
        <f>VLOOKUP(B29,AddB_2024_F!$A$3:$J$13557,9,FALSE)</f>
        <v>6.61</v>
      </c>
      <c r="AA29" s="54">
        <f>VLOOKUP(B29,AddB_2024_F!$A$3:$J$13557,10,FALSE)</f>
        <v>2.2599999999999998</v>
      </c>
      <c r="AB29" s="54" t="str">
        <f t="shared" si="28"/>
        <v>NA</v>
      </c>
      <c r="AC29" s="54">
        <f t="shared" si="29"/>
        <v>18.770000000000003</v>
      </c>
      <c r="AD29" s="55" t="str">
        <f t="shared" si="17"/>
        <v>NA</v>
      </c>
      <c r="AE29" s="55">
        <f t="shared" si="30"/>
        <v>624.80637500000012</v>
      </c>
      <c r="AF29" s="47"/>
      <c r="AG29" s="54">
        <f>VLOOKUP(B29,AddB_2025_P!$A$3:$J$13727,7,FALSE)</f>
        <v>9.9</v>
      </c>
      <c r="AH29" s="54" t="str">
        <f>VLOOKUP(B29,AddB_2025_P!$A$3:$J$13727,8,FALSE)</f>
        <v>NA</v>
      </c>
      <c r="AI29" s="54">
        <f>VLOOKUP(B29,AddB_2025_P!$A$3:$J$13727,9,FALSE)</f>
        <v>6.73</v>
      </c>
      <c r="AJ29" s="54">
        <f>VLOOKUP(B29,AddB_2025_P!$A$3:$J$13727,10,FALSE)</f>
        <v>2.23</v>
      </c>
      <c r="AK29" s="54" t="str">
        <f t="shared" si="18"/>
        <v>NA</v>
      </c>
      <c r="AL29" s="54">
        <f t="shared" si="19"/>
        <v>18.860000000000003</v>
      </c>
      <c r="AM29" s="55" t="str">
        <f t="shared" si="20"/>
        <v>NA</v>
      </c>
      <c r="AN29" s="55">
        <f t="shared" si="21"/>
        <v>610.23793200000011</v>
      </c>
      <c r="AO29" s="142"/>
      <c r="AP29" s="56" t="str">
        <f t="shared" si="22"/>
        <v>NA</v>
      </c>
      <c r="AQ29" s="56">
        <f t="shared" si="23"/>
        <v>-14.568443000000002</v>
      </c>
      <c r="AR29" s="57" t="str">
        <f t="shared" si="24"/>
        <v>NA</v>
      </c>
      <c r="AS29" s="57">
        <f t="shared" si="25"/>
        <v>-2.3316732323673872E-2</v>
      </c>
      <c r="AT29" s="148" t="str">
        <f t="shared" si="26"/>
        <v>NA</v>
      </c>
      <c r="AU29" s="149">
        <f t="shared" si="27"/>
        <v>4.7948854555141095E-3</v>
      </c>
    </row>
    <row r="30" spans="1:47">
      <c r="A30" s="332"/>
      <c r="B30" s="181" t="str">
        <f t="shared" si="5"/>
        <v xml:space="preserve">33240 </v>
      </c>
      <c r="C30" s="48" t="s">
        <v>71</v>
      </c>
      <c r="D30" s="58"/>
      <c r="E30" s="58"/>
      <c r="F30" s="59" t="s">
        <v>72</v>
      </c>
      <c r="G30" s="45"/>
      <c r="H30" s="223">
        <v>1</v>
      </c>
      <c r="I30" s="223">
        <v>1</v>
      </c>
      <c r="J30" s="224">
        <f t="shared" si="1"/>
        <v>2</v>
      </c>
      <c r="K30" s="51" t="str">
        <f t="shared" si="6"/>
        <v>$0</v>
      </c>
      <c r="L30" s="51">
        <f t="shared" si="7"/>
        <v>362.16800000000006</v>
      </c>
      <c r="M30" s="51" t="str">
        <f t="shared" si="8"/>
        <v>$0</v>
      </c>
      <c r="N30" s="51">
        <f t="shared" si="9"/>
        <v>354.62395200000003</v>
      </c>
      <c r="O30" s="197">
        <f t="shared" si="10"/>
        <v>0</v>
      </c>
      <c r="P30" s="197">
        <f t="shared" si="11"/>
        <v>7.5440480000000321</v>
      </c>
      <c r="Q30" s="197">
        <f t="shared" si="12"/>
        <v>7.5440480000000321</v>
      </c>
      <c r="R30" s="46"/>
      <c r="S30" s="52">
        <f t="shared" si="13"/>
        <v>5.8</v>
      </c>
      <c r="T30" s="52">
        <f t="shared" si="14"/>
        <v>5.8</v>
      </c>
      <c r="U30" s="201">
        <f t="shared" si="15"/>
        <v>0</v>
      </c>
      <c r="V30" s="53" t="str">
        <f t="shared" si="16"/>
        <v>N/A</v>
      </c>
      <c r="W30" s="46"/>
      <c r="X30" s="54">
        <f>VLOOKUP(B30,AddB_2024_F!$A$3:$J$13557,7,FALSE)</f>
        <v>5.8</v>
      </c>
      <c r="Y30" s="54" t="str">
        <f>VLOOKUP(B30,AddB_2024_F!$A$3:$J$13557,8,FALSE)</f>
        <v>NA</v>
      </c>
      <c r="Z30" s="54">
        <f>VLOOKUP(B30,AddB_2024_F!$A$3:$J$13557,9,FALSE)</f>
        <v>3.75</v>
      </c>
      <c r="AA30" s="54">
        <f>VLOOKUP(B30,AddB_2024_F!$A$3:$J$13557,10,FALSE)</f>
        <v>1.33</v>
      </c>
      <c r="AB30" s="54" t="str">
        <f t="shared" si="28"/>
        <v>NA</v>
      </c>
      <c r="AC30" s="54">
        <f t="shared" si="29"/>
        <v>10.88</v>
      </c>
      <c r="AD30" s="55" t="str">
        <f t="shared" si="17"/>
        <v>NA</v>
      </c>
      <c r="AE30" s="55">
        <f t="shared" si="30"/>
        <v>362.16800000000006</v>
      </c>
      <c r="AF30" s="47"/>
      <c r="AG30" s="54">
        <f>VLOOKUP(B30,AddB_2025_P!$A$3:$J$13727,7,FALSE)</f>
        <v>5.8</v>
      </c>
      <c r="AH30" s="54" t="str">
        <f>VLOOKUP(B30,AddB_2025_P!$A$3:$J$13727,8,FALSE)</f>
        <v>NA</v>
      </c>
      <c r="AI30" s="54">
        <f>VLOOKUP(B30,AddB_2025_P!$A$3:$J$13727,9,FALSE)</f>
        <v>3.86</v>
      </c>
      <c r="AJ30" s="54">
        <f>VLOOKUP(B30,AddB_2025_P!$A$3:$J$13727,10,FALSE)</f>
        <v>1.3</v>
      </c>
      <c r="AK30" s="54" t="str">
        <f t="shared" si="18"/>
        <v>NA</v>
      </c>
      <c r="AL30" s="54">
        <f t="shared" si="19"/>
        <v>10.96</v>
      </c>
      <c r="AM30" s="55" t="str">
        <f t="shared" si="20"/>
        <v>NA</v>
      </c>
      <c r="AN30" s="55">
        <f t="shared" si="21"/>
        <v>354.62395200000003</v>
      </c>
      <c r="AO30" s="142"/>
      <c r="AP30" s="56" t="str">
        <f t="shared" si="22"/>
        <v>NA</v>
      </c>
      <c r="AQ30" s="56">
        <f t="shared" si="23"/>
        <v>-7.5440480000000321</v>
      </c>
      <c r="AR30" s="57" t="str">
        <f t="shared" si="24"/>
        <v>NA</v>
      </c>
      <c r="AS30" s="57">
        <f t="shared" si="25"/>
        <v>-2.0830244527401731E-2</v>
      </c>
      <c r="AT30" s="148" t="str">
        <f t="shared" si="26"/>
        <v>NA</v>
      </c>
      <c r="AU30" s="149">
        <f t="shared" si="27"/>
        <v>7.3529411764705942E-3</v>
      </c>
    </row>
    <row r="31" spans="1:47">
      <c r="A31" s="332"/>
      <c r="B31" s="181" t="str">
        <f t="shared" si="5"/>
        <v xml:space="preserve">33241 </v>
      </c>
      <c r="C31" s="48" t="s">
        <v>73</v>
      </c>
      <c r="D31" s="58"/>
      <c r="E31" s="58"/>
      <c r="F31" s="59" t="s">
        <v>74</v>
      </c>
      <c r="G31" s="45"/>
      <c r="H31" s="223">
        <v>1</v>
      </c>
      <c r="I31" s="223">
        <v>1</v>
      </c>
      <c r="J31" s="224">
        <f t="shared" si="1"/>
        <v>2</v>
      </c>
      <c r="K31" s="51" t="str">
        <f t="shared" si="6"/>
        <v>$0</v>
      </c>
      <c r="L31" s="51">
        <f t="shared" si="7"/>
        <v>212.04137500000002</v>
      </c>
      <c r="M31" s="51" t="str">
        <f t="shared" si="8"/>
        <v>$0</v>
      </c>
      <c r="N31" s="51">
        <f t="shared" si="9"/>
        <v>207.40324200000001</v>
      </c>
      <c r="O31" s="197">
        <f t="shared" si="10"/>
        <v>0</v>
      </c>
      <c r="P31" s="197">
        <f t="shared" si="11"/>
        <v>4.6381330000000105</v>
      </c>
      <c r="Q31" s="197">
        <f t="shared" si="12"/>
        <v>4.6381330000000105</v>
      </c>
      <c r="R31" s="46"/>
      <c r="S31" s="52">
        <f t="shared" si="13"/>
        <v>3.04</v>
      </c>
      <c r="T31" s="52">
        <f t="shared" si="14"/>
        <v>3.04</v>
      </c>
      <c r="U31" s="201">
        <f t="shared" si="15"/>
        <v>0</v>
      </c>
      <c r="V31" s="53" t="str">
        <f t="shared" si="16"/>
        <v>N/A</v>
      </c>
      <c r="W31" s="46"/>
      <c r="X31" s="54">
        <f>VLOOKUP(B31,AddB_2024_F!$A$3:$J$13557,7,FALSE)</f>
        <v>3.04</v>
      </c>
      <c r="Y31" s="54" t="str">
        <f>VLOOKUP(B31,AddB_2024_F!$A$3:$J$13557,8,FALSE)</f>
        <v>NA</v>
      </c>
      <c r="Z31" s="54">
        <f>VLOOKUP(B31,AddB_2024_F!$A$3:$J$13557,9,FALSE)</f>
        <v>2.63</v>
      </c>
      <c r="AA31" s="54">
        <f>VLOOKUP(B31,AddB_2024_F!$A$3:$J$13557,10,FALSE)</f>
        <v>0.7</v>
      </c>
      <c r="AB31" s="54" t="str">
        <f t="shared" si="28"/>
        <v>NA</v>
      </c>
      <c r="AC31" s="54">
        <f t="shared" si="29"/>
        <v>6.37</v>
      </c>
      <c r="AD31" s="55" t="str">
        <f t="shared" si="17"/>
        <v>NA</v>
      </c>
      <c r="AE31" s="55">
        <f t="shared" si="30"/>
        <v>212.04137500000002</v>
      </c>
      <c r="AF31" s="47"/>
      <c r="AG31" s="54">
        <f>VLOOKUP(B31,AddB_2025_P!$A$3:$J$13727,7,FALSE)</f>
        <v>3.04</v>
      </c>
      <c r="AH31" s="54" t="str">
        <f>VLOOKUP(B31,AddB_2025_P!$A$3:$J$13727,8,FALSE)</f>
        <v>NA</v>
      </c>
      <c r="AI31" s="54">
        <f>VLOOKUP(B31,AddB_2025_P!$A$3:$J$13727,9,FALSE)</f>
        <v>2.68</v>
      </c>
      <c r="AJ31" s="54">
        <f>VLOOKUP(B31,AddB_2025_P!$A$3:$J$13727,10,FALSE)</f>
        <v>0.69</v>
      </c>
      <c r="AK31" s="54" t="str">
        <f t="shared" si="18"/>
        <v>NA</v>
      </c>
      <c r="AL31" s="54">
        <f t="shared" si="19"/>
        <v>6.41</v>
      </c>
      <c r="AM31" s="55" t="str">
        <f t="shared" si="20"/>
        <v>NA</v>
      </c>
      <c r="AN31" s="55">
        <f t="shared" si="21"/>
        <v>207.40324200000001</v>
      </c>
      <c r="AO31" s="142"/>
      <c r="AP31" s="56" t="str">
        <f t="shared" si="22"/>
        <v>NA</v>
      </c>
      <c r="AQ31" s="56">
        <f t="shared" si="23"/>
        <v>-4.6381330000000105</v>
      </c>
      <c r="AR31" s="57" t="str">
        <f t="shared" si="24"/>
        <v>NA</v>
      </c>
      <c r="AS31" s="57">
        <f t="shared" si="25"/>
        <v>-2.1873716863041518E-2</v>
      </c>
      <c r="AT31" s="148" t="str">
        <f t="shared" si="26"/>
        <v>NA</v>
      </c>
      <c r="AU31" s="149">
        <f t="shared" si="27"/>
        <v>6.2794348508634279E-3</v>
      </c>
    </row>
    <row r="32" spans="1:47">
      <c r="A32" s="332"/>
      <c r="B32" s="181" t="str">
        <f t="shared" si="5"/>
        <v xml:space="preserve">33244 </v>
      </c>
      <c r="C32" s="48" t="s">
        <v>75</v>
      </c>
      <c r="D32" s="58"/>
      <c r="E32" s="58"/>
      <c r="F32" s="59" t="s">
        <v>76</v>
      </c>
      <c r="G32" s="45"/>
      <c r="H32" s="223">
        <v>1</v>
      </c>
      <c r="I32" s="223">
        <v>1</v>
      </c>
      <c r="J32" s="224">
        <f t="shared" si="1"/>
        <v>2</v>
      </c>
      <c r="K32" s="51" t="str">
        <f t="shared" si="6"/>
        <v>$0</v>
      </c>
      <c r="L32" s="51">
        <f t="shared" si="7"/>
        <v>846.83400000000006</v>
      </c>
      <c r="M32" s="51" t="str">
        <f t="shared" si="8"/>
        <v>$0</v>
      </c>
      <c r="N32" s="51">
        <f t="shared" si="9"/>
        <v>826.05378599999995</v>
      </c>
      <c r="O32" s="197">
        <f t="shared" si="10"/>
        <v>0</v>
      </c>
      <c r="P32" s="197">
        <f t="shared" si="11"/>
        <v>20.780214000000115</v>
      </c>
      <c r="Q32" s="197">
        <f t="shared" si="12"/>
        <v>20.780214000000115</v>
      </c>
      <c r="R32" s="46"/>
      <c r="S32" s="52">
        <f t="shared" si="13"/>
        <v>13.74</v>
      </c>
      <c r="T32" s="52">
        <f t="shared" si="14"/>
        <v>13.74</v>
      </c>
      <c r="U32" s="201">
        <f t="shared" si="15"/>
        <v>0</v>
      </c>
      <c r="V32" s="53" t="str">
        <f t="shared" si="16"/>
        <v>N/A</v>
      </c>
      <c r="W32" s="46"/>
      <c r="X32" s="54">
        <f>VLOOKUP(B32,AddB_2024_F!$A$3:$J$13557,7,FALSE)</f>
        <v>13.74</v>
      </c>
      <c r="Y32" s="54" t="str">
        <f>VLOOKUP(B32,AddB_2024_F!$A$3:$J$13557,8,FALSE)</f>
        <v>NA</v>
      </c>
      <c r="Z32" s="54">
        <f>VLOOKUP(B32,AddB_2024_F!$A$3:$J$13557,9,FALSE)</f>
        <v>8.5399999999999991</v>
      </c>
      <c r="AA32" s="54">
        <f>VLOOKUP(B32,AddB_2024_F!$A$3:$J$13557,10,FALSE)</f>
        <v>3.16</v>
      </c>
      <c r="AB32" s="54" t="str">
        <f t="shared" si="28"/>
        <v>NA</v>
      </c>
      <c r="AC32" s="54">
        <f t="shared" si="29"/>
        <v>25.44</v>
      </c>
      <c r="AD32" s="55" t="str">
        <f t="shared" si="17"/>
        <v>NA</v>
      </c>
      <c r="AE32" s="55">
        <f t="shared" si="30"/>
        <v>846.83400000000006</v>
      </c>
      <c r="AF32" s="47"/>
      <c r="AG32" s="54">
        <f>VLOOKUP(B32,AddB_2025_P!$A$3:$J$13727,7,FALSE)</f>
        <v>13.74</v>
      </c>
      <c r="AH32" s="54" t="str">
        <f>VLOOKUP(B32,AddB_2025_P!$A$3:$J$13727,8,FALSE)</f>
        <v>NA</v>
      </c>
      <c r="AI32" s="54">
        <f>VLOOKUP(B32,AddB_2025_P!$A$3:$J$13727,9,FALSE)</f>
        <v>8.66</v>
      </c>
      <c r="AJ32" s="54">
        <f>VLOOKUP(B32,AddB_2025_P!$A$3:$J$13727,10,FALSE)</f>
        <v>3.13</v>
      </c>
      <c r="AK32" s="54" t="str">
        <f t="shared" si="18"/>
        <v>NA</v>
      </c>
      <c r="AL32" s="54">
        <f t="shared" si="19"/>
        <v>25.529999999999998</v>
      </c>
      <c r="AM32" s="55" t="str">
        <f t="shared" si="20"/>
        <v>NA</v>
      </c>
      <c r="AN32" s="55">
        <f t="shared" si="21"/>
        <v>826.05378599999995</v>
      </c>
      <c r="AO32" s="142"/>
      <c r="AP32" s="56" t="str">
        <f t="shared" si="22"/>
        <v>NA</v>
      </c>
      <c r="AQ32" s="56">
        <f t="shared" si="23"/>
        <v>-20.780214000000115</v>
      </c>
      <c r="AR32" s="57" t="str">
        <f t="shared" si="24"/>
        <v>NA</v>
      </c>
      <c r="AS32" s="57">
        <f t="shared" si="25"/>
        <v>-2.4538710065963476E-2</v>
      </c>
      <c r="AT32" s="148" t="str">
        <f t="shared" si="26"/>
        <v>NA</v>
      </c>
      <c r="AU32" s="149">
        <f t="shared" si="27"/>
        <v>3.5377358490564586E-3</v>
      </c>
    </row>
    <row r="33" spans="1:47">
      <c r="A33" s="332"/>
      <c r="B33" s="181" t="str">
        <f t="shared" si="5"/>
        <v xml:space="preserve">33249 </v>
      </c>
      <c r="C33" s="48" t="s">
        <v>77</v>
      </c>
      <c r="D33" s="58"/>
      <c r="E33" s="58"/>
      <c r="F33" s="59" t="s">
        <v>78</v>
      </c>
      <c r="G33" s="45"/>
      <c r="H33" s="223">
        <v>1</v>
      </c>
      <c r="I33" s="223">
        <v>1</v>
      </c>
      <c r="J33" s="224">
        <f t="shared" si="1"/>
        <v>2</v>
      </c>
      <c r="K33" s="51" t="str">
        <f t="shared" si="6"/>
        <v>$0</v>
      </c>
      <c r="L33" s="51">
        <f t="shared" si="7"/>
        <v>893.76937499999997</v>
      </c>
      <c r="M33" s="51" t="str">
        <f t="shared" si="8"/>
        <v>$0</v>
      </c>
      <c r="N33" s="51">
        <f t="shared" si="9"/>
        <v>872.32315200000005</v>
      </c>
      <c r="O33" s="197">
        <f t="shared" si="10"/>
        <v>0</v>
      </c>
      <c r="P33" s="197">
        <f t="shared" si="11"/>
        <v>21.446222999999918</v>
      </c>
      <c r="Q33" s="197">
        <f t="shared" si="12"/>
        <v>21.446222999999918</v>
      </c>
      <c r="R33" s="46"/>
      <c r="S33" s="52">
        <f t="shared" si="13"/>
        <v>14.92</v>
      </c>
      <c r="T33" s="52">
        <f t="shared" si="14"/>
        <v>14.92</v>
      </c>
      <c r="U33" s="201">
        <f t="shared" si="15"/>
        <v>0</v>
      </c>
      <c r="V33" s="53" t="str">
        <f t="shared" si="16"/>
        <v>N/A</v>
      </c>
      <c r="W33" s="46"/>
      <c r="X33" s="54">
        <f>VLOOKUP(B33,AddB_2024_F!$A$3:$J$13557,7,FALSE)</f>
        <v>14.92</v>
      </c>
      <c r="Y33" s="54" t="str">
        <f>VLOOKUP(B33,AddB_2024_F!$A$3:$J$13557,8,FALSE)</f>
        <v>NA</v>
      </c>
      <c r="Z33" s="54">
        <f>VLOOKUP(B33,AddB_2024_F!$A$3:$J$13557,9,FALSE)</f>
        <v>8.5299999999999994</v>
      </c>
      <c r="AA33" s="54">
        <f>VLOOKUP(B33,AddB_2024_F!$A$3:$J$13557,10,FALSE)</f>
        <v>3.4</v>
      </c>
      <c r="AB33" s="54" t="str">
        <f t="shared" si="28"/>
        <v>NA</v>
      </c>
      <c r="AC33" s="54">
        <f t="shared" si="29"/>
        <v>26.849999999999998</v>
      </c>
      <c r="AD33" s="55" t="str">
        <f t="shared" si="17"/>
        <v>NA</v>
      </c>
      <c r="AE33" s="55">
        <f t="shared" si="30"/>
        <v>893.76937499999997</v>
      </c>
      <c r="AF33" s="47"/>
      <c r="AG33" s="54">
        <f>VLOOKUP(B33,AddB_2025_P!$A$3:$J$13727,7,FALSE)</f>
        <v>14.92</v>
      </c>
      <c r="AH33" s="54" t="str">
        <f>VLOOKUP(B33,AddB_2025_P!$A$3:$J$13727,8,FALSE)</f>
        <v>NA</v>
      </c>
      <c r="AI33" s="54">
        <f>VLOOKUP(B33,AddB_2025_P!$A$3:$J$13727,9,FALSE)</f>
        <v>8.68</v>
      </c>
      <c r="AJ33" s="54">
        <f>VLOOKUP(B33,AddB_2025_P!$A$3:$J$13727,10,FALSE)</f>
        <v>3.36</v>
      </c>
      <c r="AK33" s="54" t="str">
        <f t="shared" si="18"/>
        <v>NA</v>
      </c>
      <c r="AL33" s="54">
        <f t="shared" si="19"/>
        <v>26.96</v>
      </c>
      <c r="AM33" s="55" t="str">
        <f t="shared" si="20"/>
        <v>NA</v>
      </c>
      <c r="AN33" s="55">
        <f t="shared" si="21"/>
        <v>872.32315200000005</v>
      </c>
      <c r="AO33" s="142"/>
      <c r="AP33" s="56" t="str">
        <f t="shared" si="22"/>
        <v>NA</v>
      </c>
      <c r="AQ33" s="56">
        <f t="shared" si="23"/>
        <v>-21.446222999999918</v>
      </c>
      <c r="AR33" s="57" t="str">
        <f t="shared" si="24"/>
        <v>NA</v>
      </c>
      <c r="AS33" s="57">
        <f t="shared" si="25"/>
        <v>-2.3995253809183065E-2</v>
      </c>
      <c r="AT33" s="148" t="str">
        <f t="shared" si="26"/>
        <v>NA</v>
      </c>
      <c r="AU33" s="149">
        <f t="shared" si="27"/>
        <v>4.0968342644321408E-3</v>
      </c>
    </row>
    <row r="34" spans="1:47">
      <c r="A34" s="332"/>
      <c r="B34" s="181" t="str">
        <f t="shared" si="5"/>
        <v xml:space="preserve">33262 </v>
      </c>
      <c r="C34" s="48" t="s">
        <v>79</v>
      </c>
      <c r="D34" s="58"/>
      <c r="E34" s="58"/>
      <c r="F34" s="59" t="s">
        <v>80</v>
      </c>
      <c r="G34" s="45"/>
      <c r="H34" s="223">
        <v>1</v>
      </c>
      <c r="I34" s="223">
        <v>1</v>
      </c>
      <c r="J34" s="224">
        <f t="shared" si="1"/>
        <v>2</v>
      </c>
      <c r="K34" s="51" t="str">
        <f t="shared" si="6"/>
        <v>$0</v>
      </c>
      <c r="L34" s="51">
        <f t="shared" si="7"/>
        <v>365.82962500000002</v>
      </c>
      <c r="M34" s="51" t="str">
        <f t="shared" si="8"/>
        <v>$0</v>
      </c>
      <c r="N34" s="51">
        <f t="shared" si="9"/>
        <v>356.88888600000007</v>
      </c>
      <c r="O34" s="197">
        <f t="shared" si="10"/>
        <v>0</v>
      </c>
      <c r="P34" s="197">
        <f t="shared" si="11"/>
        <v>8.9407389999999509</v>
      </c>
      <c r="Q34" s="197">
        <f t="shared" si="12"/>
        <v>8.9407389999999509</v>
      </c>
      <c r="R34" s="46"/>
      <c r="S34" s="52">
        <f t="shared" si="13"/>
        <v>5.81</v>
      </c>
      <c r="T34" s="52">
        <f t="shared" si="14"/>
        <v>5.81</v>
      </c>
      <c r="U34" s="201">
        <f t="shared" si="15"/>
        <v>0</v>
      </c>
      <c r="V34" s="53" t="str">
        <f t="shared" si="16"/>
        <v>N/A</v>
      </c>
      <c r="W34" s="46"/>
      <c r="X34" s="54">
        <f>VLOOKUP(B34,AddB_2024_F!$A$3:$J$13557,7,FALSE)</f>
        <v>5.81</v>
      </c>
      <c r="Y34" s="54" t="str">
        <f>VLOOKUP(B34,AddB_2024_F!$A$3:$J$13557,8,FALSE)</f>
        <v>NA</v>
      </c>
      <c r="Z34" s="54">
        <f>VLOOKUP(B34,AddB_2024_F!$A$3:$J$13557,9,FALSE)</f>
        <v>3.86</v>
      </c>
      <c r="AA34" s="54">
        <f>VLOOKUP(B34,AddB_2024_F!$A$3:$J$13557,10,FALSE)</f>
        <v>1.32</v>
      </c>
      <c r="AB34" s="54" t="str">
        <f t="shared" si="28"/>
        <v>NA</v>
      </c>
      <c r="AC34" s="54">
        <f t="shared" si="29"/>
        <v>10.99</v>
      </c>
      <c r="AD34" s="55" t="str">
        <f t="shared" si="17"/>
        <v>NA</v>
      </c>
      <c r="AE34" s="55">
        <f t="shared" si="30"/>
        <v>365.82962500000002</v>
      </c>
      <c r="AF34" s="47"/>
      <c r="AG34" s="54">
        <f>VLOOKUP(B34,AddB_2025_P!$A$3:$J$13727,7,FALSE)</f>
        <v>5.81</v>
      </c>
      <c r="AH34" s="54" t="str">
        <f>VLOOKUP(B34,AddB_2025_P!$A$3:$J$13727,8,FALSE)</f>
        <v>NA</v>
      </c>
      <c r="AI34" s="54">
        <f>VLOOKUP(B34,AddB_2025_P!$A$3:$J$13727,9,FALSE)</f>
        <v>3.92</v>
      </c>
      <c r="AJ34" s="54">
        <f>VLOOKUP(B34,AddB_2025_P!$A$3:$J$13727,10,FALSE)</f>
        <v>1.3</v>
      </c>
      <c r="AK34" s="54" t="str">
        <f t="shared" si="18"/>
        <v>NA</v>
      </c>
      <c r="AL34" s="54">
        <f t="shared" si="19"/>
        <v>11.030000000000001</v>
      </c>
      <c r="AM34" s="55" t="str">
        <f t="shared" si="20"/>
        <v>NA</v>
      </c>
      <c r="AN34" s="55">
        <f t="shared" si="21"/>
        <v>356.88888600000007</v>
      </c>
      <c r="AO34" s="142"/>
      <c r="AP34" s="56" t="str">
        <f t="shared" si="22"/>
        <v>NA</v>
      </c>
      <c r="AQ34" s="56">
        <f t="shared" si="23"/>
        <v>-8.9407389999999509</v>
      </c>
      <c r="AR34" s="57" t="str">
        <f t="shared" si="24"/>
        <v>NA</v>
      </c>
      <c r="AS34" s="57">
        <f t="shared" si="25"/>
        <v>-2.4439625413059291E-2</v>
      </c>
      <c r="AT34" s="148" t="str">
        <f t="shared" si="26"/>
        <v>NA</v>
      </c>
      <c r="AU34" s="149">
        <f t="shared" si="27"/>
        <v>3.6396724294814305E-3</v>
      </c>
    </row>
    <row r="35" spans="1:47">
      <c r="A35" s="332"/>
      <c r="B35" s="181" t="str">
        <f t="shared" si="5"/>
        <v xml:space="preserve">33263 </v>
      </c>
      <c r="C35" s="48" t="s">
        <v>81</v>
      </c>
      <c r="D35" s="58"/>
      <c r="E35" s="58"/>
      <c r="F35" s="59" t="s">
        <v>82</v>
      </c>
      <c r="G35" s="45"/>
      <c r="H35" s="223">
        <v>1</v>
      </c>
      <c r="I35" s="223">
        <v>1</v>
      </c>
      <c r="J35" s="224">
        <f t="shared" si="1"/>
        <v>2</v>
      </c>
      <c r="K35" s="51" t="str">
        <f t="shared" si="6"/>
        <v>$0</v>
      </c>
      <c r="L35" s="51">
        <f t="shared" si="7"/>
        <v>380.14325000000008</v>
      </c>
      <c r="M35" s="51" t="str">
        <f t="shared" si="8"/>
        <v>$0</v>
      </c>
      <c r="N35" s="51">
        <f t="shared" si="9"/>
        <v>371.12561399999998</v>
      </c>
      <c r="O35" s="197">
        <f t="shared" si="10"/>
        <v>0</v>
      </c>
      <c r="P35" s="197">
        <f t="shared" si="11"/>
        <v>9.0176360000000955</v>
      </c>
      <c r="Q35" s="197">
        <f t="shared" si="12"/>
        <v>9.0176360000000955</v>
      </c>
      <c r="R35" s="46"/>
      <c r="S35" s="52">
        <f t="shared" si="13"/>
        <v>6.08</v>
      </c>
      <c r="T35" s="52">
        <f t="shared" si="14"/>
        <v>6.08</v>
      </c>
      <c r="U35" s="201">
        <f t="shared" si="15"/>
        <v>0</v>
      </c>
      <c r="V35" s="53" t="str">
        <f t="shared" si="16"/>
        <v>N/A</v>
      </c>
      <c r="W35" s="46"/>
      <c r="X35" s="54">
        <f>VLOOKUP(B35,AddB_2024_F!$A$3:$J$13557,7,FALSE)</f>
        <v>6.08</v>
      </c>
      <c r="Y35" s="54" t="str">
        <f>VLOOKUP(B35,AddB_2024_F!$A$3:$J$13557,8,FALSE)</f>
        <v>NA</v>
      </c>
      <c r="Z35" s="54">
        <f>VLOOKUP(B35,AddB_2024_F!$A$3:$J$13557,9,FALSE)</f>
        <v>3.95</v>
      </c>
      <c r="AA35" s="54">
        <f>VLOOKUP(B35,AddB_2024_F!$A$3:$J$13557,10,FALSE)</f>
        <v>1.39</v>
      </c>
      <c r="AB35" s="54" t="str">
        <f t="shared" si="28"/>
        <v>NA</v>
      </c>
      <c r="AC35" s="54">
        <f t="shared" si="29"/>
        <v>11.420000000000002</v>
      </c>
      <c r="AD35" s="55" t="str">
        <f t="shared" si="17"/>
        <v>NA</v>
      </c>
      <c r="AE35" s="55">
        <f t="shared" si="30"/>
        <v>380.14325000000008</v>
      </c>
      <c r="AF35" s="47"/>
      <c r="AG35" s="54">
        <f>VLOOKUP(B35,AddB_2025_P!$A$3:$J$13727,7,FALSE)</f>
        <v>6.08</v>
      </c>
      <c r="AH35" s="54" t="str">
        <f>VLOOKUP(B35,AddB_2025_P!$A$3:$J$13727,8,FALSE)</f>
        <v>NA</v>
      </c>
      <c r="AI35" s="54">
        <f>VLOOKUP(B35,AddB_2025_P!$A$3:$J$13727,9,FALSE)</f>
        <v>4.01</v>
      </c>
      <c r="AJ35" s="54">
        <f>VLOOKUP(B35,AddB_2025_P!$A$3:$J$13727,10,FALSE)</f>
        <v>1.38</v>
      </c>
      <c r="AK35" s="54" t="str">
        <f t="shared" si="18"/>
        <v>NA</v>
      </c>
      <c r="AL35" s="54">
        <f t="shared" si="19"/>
        <v>11.469999999999999</v>
      </c>
      <c r="AM35" s="55" t="str">
        <f t="shared" si="20"/>
        <v>NA</v>
      </c>
      <c r="AN35" s="55">
        <f t="shared" si="21"/>
        <v>371.12561399999998</v>
      </c>
      <c r="AO35" s="142"/>
      <c r="AP35" s="56" t="str">
        <f t="shared" si="22"/>
        <v>NA</v>
      </c>
      <c r="AQ35" s="56">
        <f t="shared" si="23"/>
        <v>-9.0176360000000955</v>
      </c>
      <c r="AR35" s="57" t="str">
        <f t="shared" si="24"/>
        <v>NA</v>
      </c>
      <c r="AS35" s="57">
        <f t="shared" si="25"/>
        <v>-2.3721678604052797E-2</v>
      </c>
      <c r="AT35" s="148" t="str">
        <f t="shared" si="26"/>
        <v>NA</v>
      </c>
      <c r="AU35" s="149">
        <f t="shared" si="27"/>
        <v>4.3782837127843387E-3</v>
      </c>
    </row>
    <row r="36" spans="1:47">
      <c r="A36" s="332"/>
      <c r="B36" s="181" t="str">
        <f t="shared" si="5"/>
        <v xml:space="preserve">33264 </v>
      </c>
      <c r="C36" s="48" t="s">
        <v>83</v>
      </c>
      <c r="D36" s="58"/>
      <c r="E36" s="58"/>
      <c r="F36" s="59" t="s">
        <v>84</v>
      </c>
      <c r="G36" s="45"/>
      <c r="H36" s="223">
        <v>1</v>
      </c>
      <c r="I36" s="223">
        <v>1</v>
      </c>
      <c r="J36" s="224">
        <f t="shared" si="1"/>
        <v>2</v>
      </c>
      <c r="K36" s="51" t="str">
        <f t="shared" si="6"/>
        <v>$0</v>
      </c>
      <c r="L36" s="51">
        <f t="shared" si="7"/>
        <v>396.45412500000003</v>
      </c>
      <c r="M36" s="51" t="str">
        <f t="shared" si="8"/>
        <v>$0</v>
      </c>
      <c r="N36" s="51">
        <f t="shared" si="9"/>
        <v>386.98015199999998</v>
      </c>
      <c r="O36" s="197">
        <f t="shared" si="10"/>
        <v>0</v>
      </c>
      <c r="P36" s="197">
        <f t="shared" si="11"/>
        <v>9.4739730000000577</v>
      </c>
      <c r="Q36" s="197">
        <f t="shared" si="12"/>
        <v>9.4739730000000577</v>
      </c>
      <c r="R36" s="46"/>
      <c r="S36" s="52">
        <f t="shared" si="13"/>
        <v>6.35</v>
      </c>
      <c r="T36" s="52">
        <f t="shared" si="14"/>
        <v>6.35</v>
      </c>
      <c r="U36" s="201">
        <f t="shared" si="15"/>
        <v>0</v>
      </c>
      <c r="V36" s="53" t="str">
        <f t="shared" si="16"/>
        <v>N/A</v>
      </c>
      <c r="W36" s="46"/>
      <c r="X36" s="54">
        <f>VLOOKUP(B36,AddB_2024_F!$A$3:$J$13557,7,FALSE)</f>
        <v>6.35</v>
      </c>
      <c r="Y36" s="54" t="str">
        <f>VLOOKUP(B36,AddB_2024_F!$A$3:$J$13557,8,FALSE)</f>
        <v>NA</v>
      </c>
      <c r="Z36" s="54">
        <f>VLOOKUP(B36,AddB_2024_F!$A$3:$J$13557,9,FALSE)</f>
        <v>4.0999999999999996</v>
      </c>
      <c r="AA36" s="54">
        <f>VLOOKUP(B36,AddB_2024_F!$A$3:$J$13557,10,FALSE)</f>
        <v>1.46</v>
      </c>
      <c r="AB36" s="54" t="str">
        <f t="shared" si="28"/>
        <v>NA</v>
      </c>
      <c r="AC36" s="54">
        <f t="shared" si="29"/>
        <v>11.91</v>
      </c>
      <c r="AD36" s="55" t="str">
        <f t="shared" si="17"/>
        <v>NA</v>
      </c>
      <c r="AE36" s="55">
        <f t="shared" si="30"/>
        <v>396.45412500000003</v>
      </c>
      <c r="AF36" s="47"/>
      <c r="AG36" s="54">
        <f>VLOOKUP(B36,AddB_2025_P!$A$3:$J$13727,7,FALSE)</f>
        <v>6.35</v>
      </c>
      <c r="AH36" s="54" t="str">
        <f>VLOOKUP(B36,AddB_2025_P!$A$3:$J$13727,8,FALSE)</f>
        <v>NA</v>
      </c>
      <c r="AI36" s="54">
        <f>VLOOKUP(B36,AddB_2025_P!$A$3:$J$13727,9,FALSE)</f>
        <v>4.16</v>
      </c>
      <c r="AJ36" s="54">
        <f>VLOOKUP(B36,AddB_2025_P!$A$3:$J$13727,10,FALSE)</f>
        <v>1.45</v>
      </c>
      <c r="AK36" s="54" t="str">
        <f t="shared" si="18"/>
        <v>NA</v>
      </c>
      <c r="AL36" s="54">
        <f t="shared" si="19"/>
        <v>11.959999999999999</v>
      </c>
      <c r="AM36" s="55" t="str">
        <f t="shared" si="20"/>
        <v>NA</v>
      </c>
      <c r="AN36" s="55">
        <f t="shared" si="21"/>
        <v>386.98015199999998</v>
      </c>
      <c r="AO36" s="142"/>
      <c r="AP36" s="56" t="str">
        <f t="shared" si="22"/>
        <v>NA</v>
      </c>
      <c r="AQ36" s="56">
        <f t="shared" si="23"/>
        <v>-9.4739730000000577</v>
      </c>
      <c r="AR36" s="57" t="str">
        <f t="shared" si="24"/>
        <v>NA</v>
      </c>
      <c r="AS36" s="57">
        <f t="shared" si="25"/>
        <v>-2.38967698974E-2</v>
      </c>
      <c r="AT36" s="148" t="str">
        <f t="shared" si="26"/>
        <v>NA</v>
      </c>
      <c r="AU36" s="149">
        <f t="shared" si="27"/>
        <v>4.1981528127622951E-3</v>
      </c>
    </row>
    <row r="37" spans="1:47">
      <c r="A37" s="332"/>
      <c r="B37" s="181" t="str">
        <f t="shared" si="5"/>
        <v xml:space="preserve">33285 </v>
      </c>
      <c r="C37" s="48">
        <v>33285</v>
      </c>
      <c r="D37" s="58"/>
      <c r="E37" s="58"/>
      <c r="F37" s="59" t="s">
        <v>85</v>
      </c>
      <c r="G37" s="45"/>
      <c r="H37" s="223">
        <v>1</v>
      </c>
      <c r="I37" s="223">
        <v>1</v>
      </c>
      <c r="J37" s="224">
        <f t="shared" si="1"/>
        <v>2</v>
      </c>
      <c r="K37" s="51">
        <f t="shared" si="6"/>
        <v>4139.3006249999999</v>
      </c>
      <c r="L37" s="51">
        <f t="shared" si="7"/>
        <v>85.548874999999995</v>
      </c>
      <c r="M37" s="51">
        <f t="shared" si="8"/>
        <v>3819.0022860000004</v>
      </c>
      <c r="N37" s="51">
        <f t="shared" si="9"/>
        <v>83.478996000000009</v>
      </c>
      <c r="O37" s="197">
        <f t="shared" si="10"/>
        <v>320.29833899999949</v>
      </c>
      <c r="P37" s="197">
        <f t="shared" si="11"/>
        <v>2.069878999999986</v>
      </c>
      <c r="Q37" s="197">
        <f t="shared" si="12"/>
        <v>322.3682179999995</v>
      </c>
      <c r="R37" s="46"/>
      <c r="S37" s="52">
        <f t="shared" si="13"/>
        <v>1.53</v>
      </c>
      <c r="T37" s="52">
        <f t="shared" si="14"/>
        <v>1.53</v>
      </c>
      <c r="U37" s="201">
        <f t="shared" si="15"/>
        <v>0</v>
      </c>
      <c r="V37" s="53" t="str">
        <f t="shared" si="16"/>
        <v>N/A</v>
      </c>
      <c r="W37" s="46"/>
      <c r="X37" s="54">
        <f>VLOOKUP(B37,AddB_2024_F!$A$3:$J$13557,7,FALSE)</f>
        <v>1.53</v>
      </c>
      <c r="Y37" s="54">
        <f>VLOOKUP(B37,AddB_2024_F!$A$3:$J$13557,8,FALSE)</f>
        <v>122.47</v>
      </c>
      <c r="Z37" s="54">
        <f>VLOOKUP(B37,AddB_2024_F!$A$3:$J$13557,9,FALSE)</f>
        <v>0.69</v>
      </c>
      <c r="AA37" s="54">
        <f>VLOOKUP(B37,AddB_2024_F!$A$3:$J$13557,10,FALSE)</f>
        <v>0.35</v>
      </c>
      <c r="AB37" s="54">
        <f t="shared" si="28"/>
        <v>124.35</v>
      </c>
      <c r="AC37" s="54">
        <f t="shared" si="29"/>
        <v>2.57</v>
      </c>
      <c r="AD37" s="198">
        <f t="shared" si="17"/>
        <v>4139.3006249999999</v>
      </c>
      <c r="AE37" s="55">
        <f t="shared" si="30"/>
        <v>85.548874999999995</v>
      </c>
      <c r="AF37" s="47"/>
      <c r="AG37" s="54">
        <f>VLOOKUP(B37,AddB_2025_P!$A$3:$J$13727,7,FALSE)</f>
        <v>1.53</v>
      </c>
      <c r="AH37" s="54">
        <f>VLOOKUP(B37,AddB_2025_P!$A$3:$J$13727,8,FALSE)</f>
        <v>116.15</v>
      </c>
      <c r="AI37" s="54">
        <f>VLOOKUP(B37,AddB_2025_P!$A$3:$J$13727,9,FALSE)</f>
        <v>0.7</v>
      </c>
      <c r="AJ37" s="54">
        <f>VLOOKUP(B37,AddB_2025_P!$A$3:$J$13727,10,FALSE)</f>
        <v>0.35</v>
      </c>
      <c r="AK37" s="54">
        <f t="shared" si="18"/>
        <v>118.03</v>
      </c>
      <c r="AL37" s="54">
        <f t="shared" si="19"/>
        <v>2.58</v>
      </c>
      <c r="AM37" s="198">
        <f t="shared" si="20"/>
        <v>3819.0022860000004</v>
      </c>
      <c r="AN37" s="55">
        <f t="shared" si="21"/>
        <v>83.478996000000009</v>
      </c>
      <c r="AO37" s="142"/>
      <c r="AP37" s="199">
        <f t="shared" si="22"/>
        <v>-320.29833899999949</v>
      </c>
      <c r="AQ37" s="56">
        <f t="shared" si="23"/>
        <v>-2.069878999999986</v>
      </c>
      <c r="AR37" s="57">
        <f t="shared" si="24"/>
        <v>-7.7379820413502706E-2</v>
      </c>
      <c r="AS37" s="57">
        <f t="shared" si="25"/>
        <v>-2.4195280183403771E-2</v>
      </c>
      <c r="AT37" s="148">
        <f t="shared" si="26"/>
        <v>-5.0824286288701191E-2</v>
      </c>
      <c r="AU37" s="149">
        <f t="shared" si="27"/>
        <v>3.8910505836576778E-3</v>
      </c>
    </row>
    <row r="38" spans="1:47">
      <c r="A38" s="332"/>
      <c r="B38" s="181" t="str">
        <f t="shared" si="5"/>
        <v xml:space="preserve">33286 </v>
      </c>
      <c r="C38" s="48">
        <v>33286</v>
      </c>
      <c r="D38" s="58"/>
      <c r="E38" s="58"/>
      <c r="F38" s="59" t="s">
        <v>86</v>
      </c>
      <c r="G38" s="45"/>
      <c r="H38" s="223">
        <v>1</v>
      </c>
      <c r="I38" s="223">
        <v>1</v>
      </c>
      <c r="J38" s="224">
        <f t="shared" si="1"/>
        <v>2</v>
      </c>
      <c r="K38" s="51">
        <f t="shared" si="6"/>
        <v>128.82262499999999</v>
      </c>
      <c r="L38" s="51">
        <f t="shared" si="7"/>
        <v>83.884500000000003</v>
      </c>
      <c r="M38" s="51">
        <f t="shared" si="8"/>
        <v>124.24780800000001</v>
      </c>
      <c r="N38" s="51">
        <f t="shared" si="9"/>
        <v>81.861186000000004</v>
      </c>
      <c r="O38" s="197">
        <f t="shared" si="10"/>
        <v>4.5748169999999817</v>
      </c>
      <c r="P38" s="197">
        <f t="shared" si="11"/>
        <v>2.0233139999999992</v>
      </c>
      <c r="Q38" s="197">
        <f t="shared" si="12"/>
        <v>6.5981309999999809</v>
      </c>
      <c r="R38" s="46"/>
      <c r="S38" s="52">
        <f t="shared" si="13"/>
        <v>1.5</v>
      </c>
      <c r="T38" s="52">
        <f t="shared" si="14"/>
        <v>1.5</v>
      </c>
      <c r="U38" s="201">
        <f t="shared" si="15"/>
        <v>0</v>
      </c>
      <c r="V38" s="53" t="str">
        <f t="shared" si="16"/>
        <v>N/A</v>
      </c>
      <c r="W38" s="46"/>
      <c r="X38" s="54">
        <f>VLOOKUP(B38,AddB_2024_F!$A$3:$J$13557,7,FALSE)</f>
        <v>1.5</v>
      </c>
      <c r="Y38" s="54">
        <f>VLOOKUP(B38,AddB_2024_F!$A$3:$J$13557,8,FALSE)</f>
        <v>2.0299999999999998</v>
      </c>
      <c r="Z38" s="54">
        <f>VLOOKUP(B38,AddB_2024_F!$A$3:$J$13557,9,FALSE)</f>
        <v>0.68</v>
      </c>
      <c r="AA38" s="54">
        <f>VLOOKUP(B38,AddB_2024_F!$A$3:$J$13557,10,FALSE)</f>
        <v>0.34</v>
      </c>
      <c r="AB38" s="54">
        <f t="shared" si="28"/>
        <v>3.8699999999999997</v>
      </c>
      <c r="AC38" s="54">
        <f t="shared" si="29"/>
        <v>2.52</v>
      </c>
      <c r="AD38" s="55">
        <f t="shared" si="17"/>
        <v>128.82262499999999</v>
      </c>
      <c r="AE38" s="55">
        <f t="shared" si="30"/>
        <v>83.884500000000003</v>
      </c>
      <c r="AF38" s="47"/>
      <c r="AG38" s="54">
        <f>VLOOKUP(B38,AddB_2025_P!$A$3:$J$13727,7,FALSE)</f>
        <v>1.5</v>
      </c>
      <c r="AH38" s="54">
        <f>VLOOKUP(B38,AddB_2025_P!$A$3:$J$13727,8,FALSE)</f>
        <v>2</v>
      </c>
      <c r="AI38" s="54">
        <f>VLOOKUP(B38,AddB_2025_P!$A$3:$J$13727,9,FALSE)</f>
        <v>0.69</v>
      </c>
      <c r="AJ38" s="54">
        <f>VLOOKUP(B38,AddB_2025_P!$A$3:$J$13727,10,FALSE)</f>
        <v>0.34</v>
      </c>
      <c r="AK38" s="54">
        <f t="shared" si="18"/>
        <v>3.84</v>
      </c>
      <c r="AL38" s="54">
        <f t="shared" si="19"/>
        <v>2.5299999999999998</v>
      </c>
      <c r="AM38" s="55">
        <f t="shared" si="20"/>
        <v>124.24780800000001</v>
      </c>
      <c r="AN38" s="55">
        <f t="shared" si="21"/>
        <v>81.861186000000004</v>
      </c>
      <c r="AO38" s="142"/>
      <c r="AP38" s="56">
        <f t="shared" si="22"/>
        <v>-4.5748169999999817</v>
      </c>
      <c r="AQ38" s="56">
        <f t="shared" si="23"/>
        <v>-2.0233139999999992</v>
      </c>
      <c r="AR38" s="57">
        <f t="shared" si="24"/>
        <v>-3.5512527399592909E-2</v>
      </c>
      <c r="AS38" s="57">
        <f t="shared" si="25"/>
        <v>-2.4120236754108317E-2</v>
      </c>
      <c r="AT38" s="148">
        <f t="shared" si="26"/>
        <v>-7.7519379844960745E-3</v>
      </c>
      <c r="AU38" s="149">
        <f t="shared" si="27"/>
        <v>3.9682539682538839E-3</v>
      </c>
    </row>
    <row r="39" spans="1:47">
      <c r="A39" s="333"/>
      <c r="B39" s="181" t="str">
        <f t="shared" si="5"/>
        <v xml:space="preserve">33340 </v>
      </c>
      <c r="C39" s="48" t="s">
        <v>87</v>
      </c>
      <c r="D39" s="58"/>
      <c r="E39" s="58"/>
      <c r="F39" s="59" t="s">
        <v>88</v>
      </c>
      <c r="G39" s="45"/>
      <c r="H39" s="223">
        <v>1</v>
      </c>
      <c r="I39" s="223">
        <v>1</v>
      </c>
      <c r="J39" s="224">
        <f t="shared" si="1"/>
        <v>2</v>
      </c>
      <c r="K39" s="51" t="str">
        <f t="shared" si="6"/>
        <v>$0</v>
      </c>
      <c r="L39" s="51">
        <f t="shared" si="7"/>
        <v>760.28650000000005</v>
      </c>
      <c r="M39" s="51" t="str">
        <f t="shared" si="8"/>
        <v>$0</v>
      </c>
      <c r="N39" s="51">
        <f t="shared" si="9"/>
        <v>740.63341800000001</v>
      </c>
      <c r="O39" s="197">
        <f t="shared" si="10"/>
        <v>0</v>
      </c>
      <c r="P39" s="197">
        <f t="shared" si="11"/>
        <v>19.65308200000004</v>
      </c>
      <c r="Q39" s="197">
        <f t="shared" si="12"/>
        <v>19.65308200000004</v>
      </c>
      <c r="R39" s="46"/>
      <c r="S39" s="52">
        <f t="shared" si="13"/>
        <v>14</v>
      </c>
      <c r="T39" s="52">
        <f t="shared" si="14"/>
        <v>14</v>
      </c>
      <c r="U39" s="201">
        <f t="shared" si="15"/>
        <v>0</v>
      </c>
      <c r="V39" s="60" t="str">
        <f t="shared" si="16"/>
        <v>N/A</v>
      </c>
      <c r="W39" s="46"/>
      <c r="X39" s="54">
        <f>VLOOKUP(B39,AddB_2024_F!$A$3:$J$13557,7,FALSE)</f>
        <v>14</v>
      </c>
      <c r="Y39" s="54" t="str">
        <f>VLOOKUP(B39,AddB_2024_F!$A$3:$J$13557,8,FALSE)</f>
        <v>NA</v>
      </c>
      <c r="Z39" s="54">
        <f>VLOOKUP(B39,AddB_2024_F!$A$3:$J$13557,9,FALSE)</f>
        <v>5.65</v>
      </c>
      <c r="AA39" s="54">
        <f>VLOOKUP(B39,AddB_2024_F!$A$3:$J$13557,10,FALSE)</f>
        <v>3.19</v>
      </c>
      <c r="AB39" s="54" t="str">
        <f t="shared" si="28"/>
        <v>NA</v>
      </c>
      <c r="AC39" s="54">
        <f t="shared" si="29"/>
        <v>22.84</v>
      </c>
      <c r="AD39" s="55" t="str">
        <f t="shared" si="17"/>
        <v>NA</v>
      </c>
      <c r="AE39" s="55">
        <f t="shared" si="30"/>
        <v>760.28650000000005</v>
      </c>
      <c r="AF39" s="47"/>
      <c r="AG39" s="54">
        <f>VLOOKUP(B39,AddB_2025_P!$A$3:$J$13727,7,FALSE)</f>
        <v>14</v>
      </c>
      <c r="AH39" s="54" t="str">
        <f>VLOOKUP(B39,AddB_2025_P!$A$3:$J$13727,8,FALSE)</f>
        <v>NA</v>
      </c>
      <c r="AI39" s="54">
        <f>VLOOKUP(B39,AddB_2025_P!$A$3:$J$13727,9,FALSE)</f>
        <v>5.75</v>
      </c>
      <c r="AJ39" s="54">
        <f>VLOOKUP(B39,AddB_2025_P!$A$3:$J$13727,10,FALSE)</f>
        <v>3.14</v>
      </c>
      <c r="AK39" s="54" t="str">
        <f t="shared" si="18"/>
        <v>NA</v>
      </c>
      <c r="AL39" s="54">
        <f t="shared" si="19"/>
        <v>22.89</v>
      </c>
      <c r="AM39" s="55" t="str">
        <f t="shared" si="20"/>
        <v>NA</v>
      </c>
      <c r="AN39" s="55">
        <f t="shared" si="21"/>
        <v>740.63341800000001</v>
      </c>
      <c r="AO39" s="142"/>
      <c r="AP39" s="56" t="str">
        <f t="shared" si="22"/>
        <v>NA</v>
      </c>
      <c r="AQ39" s="56">
        <f t="shared" si="23"/>
        <v>-19.65308200000004</v>
      </c>
      <c r="AR39" s="57" t="str">
        <f t="shared" si="24"/>
        <v>NA</v>
      </c>
      <c r="AS39" s="57">
        <f t="shared" si="25"/>
        <v>-2.584957381197751E-2</v>
      </c>
      <c r="AT39" s="148" t="str">
        <f t="shared" si="26"/>
        <v>NA</v>
      </c>
      <c r="AU39" s="149">
        <f t="shared" si="27"/>
        <v>2.1891418563923255E-3</v>
      </c>
    </row>
    <row r="40" spans="1:47">
      <c r="A40" s="337" t="s">
        <v>89</v>
      </c>
      <c r="B40" s="182" t="str">
        <f t="shared" si="5"/>
        <v xml:space="preserve">33361 </v>
      </c>
      <c r="C40" s="61" t="s">
        <v>90</v>
      </c>
      <c r="D40" s="62"/>
      <c r="E40" s="62"/>
      <c r="F40" s="63" t="s">
        <v>91</v>
      </c>
      <c r="G40" s="45"/>
      <c r="H40" s="223">
        <v>1</v>
      </c>
      <c r="I40" s="223">
        <v>1</v>
      </c>
      <c r="J40" s="225">
        <f t="shared" si="1"/>
        <v>2</v>
      </c>
      <c r="K40" s="64" t="str">
        <f t="shared" si="6"/>
        <v>$0</v>
      </c>
      <c r="L40" s="64">
        <f t="shared" si="7"/>
        <v>1179.0432500000002</v>
      </c>
      <c r="M40" s="64" t="str">
        <f t="shared" si="8"/>
        <v>$0</v>
      </c>
      <c r="N40" s="64">
        <f t="shared" si="9"/>
        <v>1149.9393480000001</v>
      </c>
      <c r="O40" s="200">
        <f t="shared" si="10"/>
        <v>0</v>
      </c>
      <c r="P40" s="200">
        <f t="shared" si="11"/>
        <v>29.103902000000062</v>
      </c>
      <c r="Q40" s="200">
        <f t="shared" si="12"/>
        <v>29.103902000000062</v>
      </c>
      <c r="R40" s="46"/>
      <c r="S40" s="65">
        <f t="shared" si="13"/>
        <v>22.47</v>
      </c>
      <c r="T40" s="65">
        <f t="shared" si="14"/>
        <v>22.47</v>
      </c>
      <c r="U40" s="202">
        <f t="shared" si="15"/>
        <v>0</v>
      </c>
      <c r="V40" s="66" t="str">
        <f t="shared" si="16"/>
        <v>N/A</v>
      </c>
      <c r="W40" s="46"/>
      <c r="X40" s="67">
        <f>VLOOKUP(B40,AddB_2024_F!$A$3:$J$13557,7,FALSE)</f>
        <v>22.47</v>
      </c>
      <c r="Y40" s="67" t="str">
        <f>VLOOKUP(B40,AddB_2024_F!$A$3:$J$13557,8,FALSE)</f>
        <v>NA</v>
      </c>
      <c r="Z40" s="67">
        <f>VLOOKUP(B40,AddB_2024_F!$A$3:$J$13557,9,FALSE)</f>
        <v>7.71</v>
      </c>
      <c r="AA40" s="67">
        <f>VLOOKUP(B40,AddB_2024_F!$A$3:$J$13557,10,FALSE)</f>
        <v>5.24</v>
      </c>
      <c r="AB40" s="67" t="str">
        <f t="shared" ref="AB40:AB103" si="31">IF(Y40="NA","NA",+X40+Y40+AA40)</f>
        <v>NA</v>
      </c>
      <c r="AC40" s="67">
        <f t="shared" ref="AC40:AC103" si="32">IF(Z40="NA","NA",X40+Z40+AA40)</f>
        <v>35.42</v>
      </c>
      <c r="AD40" s="68" t="str">
        <f t="shared" si="17"/>
        <v>NA</v>
      </c>
      <c r="AE40" s="68">
        <f t="shared" ref="AE40:AE103" si="33">IF(AC40="NA","NA",AC40*$X$9)</f>
        <v>1179.0432500000002</v>
      </c>
      <c r="AF40" s="47"/>
      <c r="AG40" s="67">
        <f>VLOOKUP(B40,AddB_2025_P!$A$3:$J$13727,7,FALSE)</f>
        <v>22.47</v>
      </c>
      <c r="AH40" s="67" t="str">
        <f>VLOOKUP(B40,AddB_2025_P!$A$3:$J$13727,8,FALSE)</f>
        <v>NA</v>
      </c>
      <c r="AI40" s="67">
        <f>VLOOKUP(B40,AddB_2025_P!$A$3:$J$13727,9,FALSE)</f>
        <v>7.88</v>
      </c>
      <c r="AJ40" s="67">
        <f>VLOOKUP(B40,AddB_2025_P!$A$3:$J$13727,10,FALSE)</f>
        <v>5.19</v>
      </c>
      <c r="AK40" s="67" t="str">
        <f t="shared" si="18"/>
        <v>NA</v>
      </c>
      <c r="AL40" s="67">
        <f t="shared" si="19"/>
        <v>35.54</v>
      </c>
      <c r="AM40" s="68" t="str">
        <f t="shared" si="20"/>
        <v>NA</v>
      </c>
      <c r="AN40" s="68">
        <f t="shared" si="21"/>
        <v>1149.9393480000001</v>
      </c>
      <c r="AO40" s="142"/>
      <c r="AP40" s="69" t="str">
        <f t="shared" si="22"/>
        <v>NA</v>
      </c>
      <c r="AQ40" s="69">
        <f t="shared" si="23"/>
        <v>-29.103902000000062</v>
      </c>
      <c r="AR40" s="70" t="str">
        <f t="shared" si="24"/>
        <v>NA</v>
      </c>
      <c r="AS40" s="70">
        <f t="shared" si="25"/>
        <v>-2.4684337915509086E-2</v>
      </c>
      <c r="AT40" s="150" t="str">
        <f t="shared" si="26"/>
        <v>NA</v>
      </c>
      <c r="AU40" s="151">
        <f t="shared" si="27"/>
        <v>3.38791643139462E-3</v>
      </c>
    </row>
    <row r="41" spans="1:47">
      <c r="A41" s="338"/>
      <c r="B41" s="182" t="str">
        <f t="shared" si="5"/>
        <v xml:space="preserve">33362 </v>
      </c>
      <c r="C41" s="61" t="s">
        <v>92</v>
      </c>
      <c r="D41" s="62"/>
      <c r="E41" s="62"/>
      <c r="F41" s="63" t="s">
        <v>93</v>
      </c>
      <c r="G41" s="45"/>
      <c r="H41" s="223">
        <v>1</v>
      </c>
      <c r="I41" s="223">
        <v>1</v>
      </c>
      <c r="J41" s="225">
        <f t="shared" si="1"/>
        <v>2</v>
      </c>
      <c r="K41" s="64" t="str">
        <f t="shared" si="6"/>
        <v>$0</v>
      </c>
      <c r="L41" s="64">
        <f t="shared" si="7"/>
        <v>1284.8975</v>
      </c>
      <c r="M41" s="64" t="str">
        <f t="shared" si="8"/>
        <v>$0</v>
      </c>
      <c r="N41" s="64">
        <f t="shared" si="9"/>
        <v>1254.4498740000001</v>
      </c>
      <c r="O41" s="200">
        <f t="shared" si="10"/>
        <v>0</v>
      </c>
      <c r="P41" s="200">
        <f t="shared" si="11"/>
        <v>30.4476259999999</v>
      </c>
      <c r="Q41" s="200">
        <f t="shared" si="12"/>
        <v>30.4476259999999</v>
      </c>
      <c r="R41" s="46"/>
      <c r="S41" s="65">
        <f t="shared" si="13"/>
        <v>24.54</v>
      </c>
      <c r="T41" s="65">
        <f t="shared" si="14"/>
        <v>24.54</v>
      </c>
      <c r="U41" s="202">
        <f t="shared" si="15"/>
        <v>0</v>
      </c>
      <c r="V41" s="66" t="str">
        <f t="shared" si="16"/>
        <v>N/A</v>
      </c>
      <c r="W41" s="46"/>
      <c r="X41" s="67">
        <f>VLOOKUP(B41,AddB_2024_F!$A$3:$J$13557,7,FALSE)</f>
        <v>24.54</v>
      </c>
      <c r="Y41" s="67" t="str">
        <f>VLOOKUP(B41,AddB_2024_F!$A$3:$J$13557,8,FALSE)</f>
        <v>NA</v>
      </c>
      <c r="Z41" s="67">
        <f>VLOOKUP(B41,AddB_2024_F!$A$3:$J$13557,9,FALSE)</f>
        <v>8.32</v>
      </c>
      <c r="AA41" s="67">
        <f>VLOOKUP(B41,AddB_2024_F!$A$3:$J$13557,10,FALSE)</f>
        <v>5.74</v>
      </c>
      <c r="AB41" s="67" t="str">
        <f t="shared" si="31"/>
        <v>NA</v>
      </c>
      <c r="AC41" s="67">
        <f t="shared" si="32"/>
        <v>38.6</v>
      </c>
      <c r="AD41" s="68" t="str">
        <f t="shared" si="17"/>
        <v>NA</v>
      </c>
      <c r="AE41" s="68">
        <f t="shared" si="33"/>
        <v>1284.8975</v>
      </c>
      <c r="AF41" s="47"/>
      <c r="AG41" s="67">
        <f>VLOOKUP(B41,AddB_2025_P!$A$3:$J$13727,7,FALSE)</f>
        <v>24.54</v>
      </c>
      <c r="AH41" s="67" t="str">
        <f>VLOOKUP(B41,AddB_2025_P!$A$3:$J$13727,8,FALSE)</f>
        <v>NA</v>
      </c>
      <c r="AI41" s="67">
        <f>VLOOKUP(B41,AddB_2025_P!$A$3:$J$13727,9,FALSE)</f>
        <v>8.52</v>
      </c>
      <c r="AJ41" s="67">
        <f>VLOOKUP(B41,AddB_2025_P!$A$3:$J$13727,10,FALSE)</f>
        <v>5.71</v>
      </c>
      <c r="AK41" s="67" t="str">
        <f t="shared" si="18"/>
        <v>NA</v>
      </c>
      <c r="AL41" s="67">
        <f t="shared" si="19"/>
        <v>38.770000000000003</v>
      </c>
      <c r="AM41" s="68" t="str">
        <f t="shared" si="20"/>
        <v>NA</v>
      </c>
      <c r="AN41" s="68">
        <f t="shared" si="21"/>
        <v>1254.4498740000001</v>
      </c>
      <c r="AO41" s="142"/>
      <c r="AP41" s="69" t="str">
        <f t="shared" si="22"/>
        <v>NA</v>
      </c>
      <c r="AQ41" s="69">
        <f t="shared" si="23"/>
        <v>-30.4476259999999</v>
      </c>
      <c r="AR41" s="70" t="str">
        <f t="shared" si="24"/>
        <v>NA</v>
      </c>
      <c r="AS41" s="70">
        <f t="shared" si="25"/>
        <v>-2.3696540774653153E-2</v>
      </c>
      <c r="AT41" s="150" t="str">
        <f t="shared" si="26"/>
        <v>NA</v>
      </c>
      <c r="AU41" s="151">
        <f t="shared" si="27"/>
        <v>4.4041450777202512E-3</v>
      </c>
    </row>
    <row r="42" spans="1:47">
      <c r="A42" s="338"/>
      <c r="B42" s="182" t="str">
        <f t="shared" si="5"/>
        <v xml:space="preserve">33363 </v>
      </c>
      <c r="C42" s="61" t="s">
        <v>94</v>
      </c>
      <c r="D42" s="62"/>
      <c r="E42" s="62"/>
      <c r="F42" s="63" t="s">
        <v>95</v>
      </c>
      <c r="G42" s="45"/>
      <c r="H42" s="223">
        <v>1</v>
      </c>
      <c r="I42" s="223">
        <v>1</v>
      </c>
      <c r="J42" s="225">
        <f t="shared" si="1"/>
        <v>2</v>
      </c>
      <c r="K42" s="64" t="str">
        <f t="shared" si="6"/>
        <v>$0</v>
      </c>
      <c r="L42" s="64">
        <f t="shared" si="7"/>
        <v>1333.4972500000001</v>
      </c>
      <c r="M42" s="64" t="str">
        <f t="shared" si="8"/>
        <v>$0</v>
      </c>
      <c r="N42" s="64">
        <f t="shared" si="9"/>
        <v>1299.424992</v>
      </c>
      <c r="O42" s="200">
        <f t="shared" si="10"/>
        <v>0</v>
      </c>
      <c r="P42" s="200">
        <f t="shared" si="11"/>
        <v>34.072258000000147</v>
      </c>
      <c r="Q42" s="200">
        <f t="shared" si="12"/>
        <v>34.072258000000147</v>
      </c>
      <c r="R42" s="46"/>
      <c r="S42" s="65">
        <f t="shared" si="13"/>
        <v>25.47</v>
      </c>
      <c r="T42" s="65">
        <f t="shared" si="14"/>
        <v>25.47</v>
      </c>
      <c r="U42" s="202">
        <f t="shared" si="15"/>
        <v>0</v>
      </c>
      <c r="V42" s="66" t="str">
        <f t="shared" si="16"/>
        <v>N/A</v>
      </c>
      <c r="W42" s="46"/>
      <c r="X42" s="67">
        <f>VLOOKUP(B42,AddB_2024_F!$A$3:$J$13557,7,FALSE)</f>
        <v>25.47</v>
      </c>
      <c r="Y42" s="67" t="str">
        <f>VLOOKUP(B42,AddB_2024_F!$A$3:$J$13557,8,FALSE)</f>
        <v>NA</v>
      </c>
      <c r="Z42" s="67">
        <f>VLOOKUP(B42,AddB_2024_F!$A$3:$J$13557,9,FALSE)</f>
        <v>8.6</v>
      </c>
      <c r="AA42" s="67">
        <f>VLOOKUP(B42,AddB_2024_F!$A$3:$J$13557,10,FALSE)</f>
        <v>5.99</v>
      </c>
      <c r="AB42" s="67" t="str">
        <f t="shared" si="31"/>
        <v>NA</v>
      </c>
      <c r="AC42" s="67">
        <f t="shared" si="32"/>
        <v>40.06</v>
      </c>
      <c r="AD42" s="68" t="str">
        <f t="shared" si="17"/>
        <v>NA</v>
      </c>
      <c r="AE42" s="68">
        <f t="shared" si="33"/>
        <v>1333.4972500000001</v>
      </c>
      <c r="AF42" s="47"/>
      <c r="AG42" s="67">
        <f>VLOOKUP(B42,AddB_2025_P!$A$3:$J$13727,7,FALSE)</f>
        <v>25.47</v>
      </c>
      <c r="AH42" s="67" t="str">
        <f>VLOOKUP(B42,AddB_2025_P!$A$3:$J$13727,8,FALSE)</f>
        <v>NA</v>
      </c>
      <c r="AI42" s="67">
        <f>VLOOKUP(B42,AddB_2025_P!$A$3:$J$13727,9,FALSE)</f>
        <v>8.77</v>
      </c>
      <c r="AJ42" s="67">
        <f>VLOOKUP(B42,AddB_2025_P!$A$3:$J$13727,10,FALSE)</f>
        <v>5.92</v>
      </c>
      <c r="AK42" s="67" t="str">
        <f t="shared" si="18"/>
        <v>NA</v>
      </c>
      <c r="AL42" s="67">
        <f t="shared" si="19"/>
        <v>40.159999999999997</v>
      </c>
      <c r="AM42" s="68" t="str">
        <f t="shared" si="20"/>
        <v>NA</v>
      </c>
      <c r="AN42" s="68">
        <f t="shared" si="21"/>
        <v>1299.424992</v>
      </c>
      <c r="AO42" s="142"/>
      <c r="AP42" s="69" t="str">
        <f t="shared" si="22"/>
        <v>NA</v>
      </c>
      <c r="AQ42" s="69">
        <f t="shared" si="23"/>
        <v>-34.072258000000147</v>
      </c>
      <c r="AR42" s="70" t="str">
        <f t="shared" si="24"/>
        <v>NA</v>
      </c>
      <c r="AS42" s="70">
        <f t="shared" si="25"/>
        <v>-2.5551052317505825E-2</v>
      </c>
      <c r="AT42" s="150" t="str">
        <f t="shared" si="26"/>
        <v>NA</v>
      </c>
      <c r="AU42" s="151">
        <f t="shared" si="27"/>
        <v>2.4962556165749952E-3</v>
      </c>
    </row>
    <row r="43" spans="1:47">
      <c r="A43" s="338"/>
      <c r="B43" s="182" t="str">
        <f t="shared" si="5"/>
        <v xml:space="preserve">33364 </v>
      </c>
      <c r="C43" s="61" t="s">
        <v>96</v>
      </c>
      <c r="D43" s="62"/>
      <c r="E43" s="62"/>
      <c r="F43" s="63" t="s">
        <v>97</v>
      </c>
      <c r="G43" s="45"/>
      <c r="H43" s="223">
        <v>1</v>
      </c>
      <c r="I43" s="223">
        <v>1</v>
      </c>
      <c r="J43" s="225">
        <f t="shared" si="1"/>
        <v>2</v>
      </c>
      <c r="K43" s="64" t="str">
        <f t="shared" si="6"/>
        <v>$0</v>
      </c>
      <c r="L43" s="64">
        <f t="shared" si="7"/>
        <v>1327.5055</v>
      </c>
      <c r="M43" s="64" t="str">
        <f t="shared" si="8"/>
        <v>$0</v>
      </c>
      <c r="N43" s="64">
        <f t="shared" si="9"/>
        <v>1295.86581</v>
      </c>
      <c r="O43" s="200">
        <f t="shared" si="10"/>
        <v>0</v>
      </c>
      <c r="P43" s="200">
        <f t="shared" si="11"/>
        <v>31.639689999999973</v>
      </c>
      <c r="Q43" s="200">
        <f t="shared" si="12"/>
        <v>31.639689999999973</v>
      </c>
      <c r="R43" s="46"/>
      <c r="S43" s="65">
        <f t="shared" si="13"/>
        <v>25.97</v>
      </c>
      <c r="T43" s="65">
        <f t="shared" si="14"/>
        <v>25.97</v>
      </c>
      <c r="U43" s="202">
        <f t="shared" si="15"/>
        <v>0</v>
      </c>
      <c r="V43" s="66" t="str">
        <f t="shared" si="16"/>
        <v>N/A</v>
      </c>
      <c r="W43" s="46"/>
      <c r="X43" s="67">
        <f>VLOOKUP(B43,AddB_2024_F!$A$3:$J$13557,7,FALSE)</f>
        <v>25.97</v>
      </c>
      <c r="Y43" s="67" t="str">
        <f>VLOOKUP(B43,AddB_2024_F!$A$3:$J$13557,8,FALSE)</f>
        <v>NA</v>
      </c>
      <c r="Z43" s="67">
        <f>VLOOKUP(B43,AddB_2024_F!$A$3:$J$13557,9,FALSE)</f>
        <v>7.9</v>
      </c>
      <c r="AA43" s="67">
        <f>VLOOKUP(B43,AddB_2024_F!$A$3:$J$13557,10,FALSE)</f>
        <v>6.01</v>
      </c>
      <c r="AB43" s="67" t="str">
        <f t="shared" si="31"/>
        <v>NA</v>
      </c>
      <c r="AC43" s="67">
        <f t="shared" si="32"/>
        <v>39.879999999999995</v>
      </c>
      <c r="AD43" s="68" t="str">
        <f t="shared" si="17"/>
        <v>NA</v>
      </c>
      <c r="AE43" s="68">
        <f t="shared" si="33"/>
        <v>1327.5055</v>
      </c>
      <c r="AF43" s="47"/>
      <c r="AG43" s="67">
        <f>VLOOKUP(B43,AddB_2025_P!$A$3:$J$13727,7,FALSE)</f>
        <v>25.97</v>
      </c>
      <c r="AH43" s="67" t="str">
        <f>VLOOKUP(B43,AddB_2025_P!$A$3:$J$13727,8,FALSE)</f>
        <v>NA</v>
      </c>
      <c r="AI43" s="67">
        <f>VLOOKUP(B43,AddB_2025_P!$A$3:$J$13727,9,FALSE)</f>
        <v>8.16</v>
      </c>
      <c r="AJ43" s="67">
        <f>VLOOKUP(B43,AddB_2025_P!$A$3:$J$13727,10,FALSE)</f>
        <v>5.92</v>
      </c>
      <c r="AK43" s="67" t="str">
        <f t="shared" si="18"/>
        <v>NA</v>
      </c>
      <c r="AL43" s="67">
        <f t="shared" si="19"/>
        <v>40.049999999999997</v>
      </c>
      <c r="AM43" s="68" t="str">
        <f t="shared" si="20"/>
        <v>NA</v>
      </c>
      <c r="AN43" s="68">
        <f t="shared" si="21"/>
        <v>1295.86581</v>
      </c>
      <c r="AO43" s="142"/>
      <c r="AP43" s="69" t="str">
        <f t="shared" si="22"/>
        <v>NA</v>
      </c>
      <c r="AQ43" s="69">
        <f t="shared" si="23"/>
        <v>-31.639689999999973</v>
      </c>
      <c r="AR43" s="70" t="str">
        <f t="shared" si="24"/>
        <v>NA</v>
      </c>
      <c r="AS43" s="70">
        <f t="shared" si="25"/>
        <v>-2.3833942684229913E-2</v>
      </c>
      <c r="AT43" s="150" t="str">
        <f t="shared" si="26"/>
        <v>NA</v>
      </c>
      <c r="AU43" s="151">
        <f t="shared" si="27"/>
        <v>4.262788365095329E-3</v>
      </c>
    </row>
    <row r="44" spans="1:47">
      <c r="A44" s="338"/>
      <c r="B44" s="182" t="str">
        <f t="shared" si="5"/>
        <v xml:space="preserve">33365 </v>
      </c>
      <c r="C44" s="61" t="s">
        <v>98</v>
      </c>
      <c r="D44" s="62"/>
      <c r="E44" s="62"/>
      <c r="F44" s="63" t="s">
        <v>99</v>
      </c>
      <c r="G44" s="45"/>
      <c r="H44" s="223">
        <v>1</v>
      </c>
      <c r="I44" s="223">
        <v>1</v>
      </c>
      <c r="J44" s="225">
        <f t="shared" si="1"/>
        <v>2</v>
      </c>
      <c r="K44" s="64" t="str">
        <f t="shared" si="6"/>
        <v>$0</v>
      </c>
      <c r="L44" s="64">
        <f t="shared" si="7"/>
        <v>1389.0873750000003</v>
      </c>
      <c r="M44" s="64" t="str">
        <f t="shared" si="8"/>
        <v>$0</v>
      </c>
      <c r="N44" s="64">
        <f t="shared" si="9"/>
        <v>1353.1362840000002</v>
      </c>
      <c r="O44" s="200">
        <f t="shared" si="10"/>
        <v>0</v>
      </c>
      <c r="P44" s="200">
        <f t="shared" si="11"/>
        <v>35.951091000000133</v>
      </c>
      <c r="Q44" s="200">
        <f t="shared" si="12"/>
        <v>35.951091000000133</v>
      </c>
      <c r="R44" s="46"/>
      <c r="S44" s="65">
        <f t="shared" si="13"/>
        <v>26.59</v>
      </c>
      <c r="T44" s="65">
        <f t="shared" si="14"/>
        <v>26.59</v>
      </c>
      <c r="U44" s="202">
        <f t="shared" si="15"/>
        <v>0</v>
      </c>
      <c r="V44" s="66" t="str">
        <f t="shared" si="16"/>
        <v>N/A</v>
      </c>
      <c r="W44" s="46"/>
      <c r="X44" s="67">
        <f>VLOOKUP(B44,AddB_2024_F!$A$3:$J$13557,7,FALSE)</f>
        <v>26.59</v>
      </c>
      <c r="Y44" s="67" t="str">
        <f>VLOOKUP(B44,AddB_2024_F!$A$3:$J$13557,8,FALSE)</f>
        <v>NA</v>
      </c>
      <c r="Z44" s="67">
        <f>VLOOKUP(B44,AddB_2024_F!$A$3:$J$13557,9,FALSE)</f>
        <v>8.9700000000000006</v>
      </c>
      <c r="AA44" s="67">
        <f>VLOOKUP(B44,AddB_2024_F!$A$3:$J$13557,10,FALSE)</f>
        <v>6.17</v>
      </c>
      <c r="AB44" s="67" t="str">
        <f t="shared" si="31"/>
        <v>NA</v>
      </c>
      <c r="AC44" s="67">
        <f t="shared" si="32"/>
        <v>41.730000000000004</v>
      </c>
      <c r="AD44" s="68" t="str">
        <f t="shared" si="17"/>
        <v>NA</v>
      </c>
      <c r="AE44" s="68">
        <f t="shared" si="33"/>
        <v>1389.0873750000003</v>
      </c>
      <c r="AF44" s="47"/>
      <c r="AG44" s="67">
        <f>VLOOKUP(B44,AddB_2025_P!$A$3:$J$13727,7,FALSE)</f>
        <v>26.59</v>
      </c>
      <c r="AH44" s="67" t="str">
        <f>VLOOKUP(B44,AddB_2025_P!$A$3:$J$13727,8,FALSE)</f>
        <v>NA</v>
      </c>
      <c r="AI44" s="67">
        <f>VLOOKUP(B44,AddB_2025_P!$A$3:$J$13727,9,FALSE)</f>
        <v>9.09</v>
      </c>
      <c r="AJ44" s="67">
        <f>VLOOKUP(B44,AddB_2025_P!$A$3:$J$13727,10,FALSE)</f>
        <v>6.14</v>
      </c>
      <c r="AK44" s="67" t="str">
        <f t="shared" si="18"/>
        <v>NA</v>
      </c>
      <c r="AL44" s="67">
        <f t="shared" si="19"/>
        <v>41.82</v>
      </c>
      <c r="AM44" s="68" t="str">
        <f t="shared" si="20"/>
        <v>NA</v>
      </c>
      <c r="AN44" s="68">
        <f t="shared" si="21"/>
        <v>1353.1362840000002</v>
      </c>
      <c r="AO44" s="142"/>
      <c r="AP44" s="69" t="str">
        <f t="shared" si="22"/>
        <v>NA</v>
      </c>
      <c r="AQ44" s="69">
        <f t="shared" si="23"/>
        <v>-35.951091000000133</v>
      </c>
      <c r="AR44" s="70" t="str">
        <f t="shared" si="24"/>
        <v>NA</v>
      </c>
      <c r="AS44" s="70">
        <f t="shared" si="25"/>
        <v>-2.5881086853877803E-2</v>
      </c>
      <c r="AT44" s="150" t="str">
        <f t="shared" si="26"/>
        <v>NA</v>
      </c>
      <c r="AU44" s="151">
        <f t="shared" si="27"/>
        <v>2.1567217828899186E-3</v>
      </c>
    </row>
    <row r="45" spans="1:47">
      <c r="A45" s="338"/>
      <c r="B45" s="182" t="str">
        <f t="shared" si="5"/>
        <v xml:space="preserve">33366 </v>
      </c>
      <c r="C45" s="61">
        <v>33366</v>
      </c>
      <c r="D45" s="62"/>
      <c r="E45" s="62"/>
      <c r="F45" s="63" t="s">
        <v>100</v>
      </c>
      <c r="G45" s="45"/>
      <c r="H45" s="223">
        <v>1</v>
      </c>
      <c r="I45" s="223">
        <v>1</v>
      </c>
      <c r="J45" s="225">
        <f t="shared" si="1"/>
        <v>2</v>
      </c>
      <c r="K45" s="64" t="str">
        <f t="shared" si="6"/>
        <v>$0</v>
      </c>
      <c r="L45" s="64">
        <f t="shared" si="7"/>
        <v>1528.5620000000001</v>
      </c>
      <c r="M45" s="64" t="str">
        <f t="shared" si="8"/>
        <v>$0</v>
      </c>
      <c r="N45" s="64">
        <f t="shared" si="9"/>
        <v>1494.2093159999999</v>
      </c>
      <c r="O45" s="200">
        <f t="shared" si="10"/>
        <v>0</v>
      </c>
      <c r="P45" s="200">
        <f t="shared" si="11"/>
        <v>34.352684000000181</v>
      </c>
      <c r="Q45" s="200">
        <f t="shared" si="12"/>
        <v>34.352684000000181</v>
      </c>
      <c r="R45" s="46"/>
      <c r="S45" s="65">
        <f t="shared" si="13"/>
        <v>29.35</v>
      </c>
      <c r="T45" s="65">
        <f t="shared" si="14"/>
        <v>29.35</v>
      </c>
      <c r="U45" s="202">
        <f t="shared" si="15"/>
        <v>0</v>
      </c>
      <c r="V45" s="66" t="str">
        <f t="shared" si="16"/>
        <v>N/A</v>
      </c>
      <c r="W45" s="46"/>
      <c r="X45" s="67">
        <f>VLOOKUP(B45,AddB_2024_F!$A$3:$J$13557,7,FALSE)</f>
        <v>29.35</v>
      </c>
      <c r="Y45" s="67" t="str">
        <f>VLOOKUP(B45,AddB_2024_F!$A$3:$J$13557,8,FALSE)</f>
        <v>NA</v>
      </c>
      <c r="Z45" s="67">
        <f>VLOOKUP(B45,AddB_2024_F!$A$3:$J$13557,9,FALSE)</f>
        <v>9.7899999999999991</v>
      </c>
      <c r="AA45" s="67">
        <f>VLOOKUP(B45,AddB_2024_F!$A$3:$J$13557,10,FALSE)</f>
        <v>6.78</v>
      </c>
      <c r="AB45" s="67" t="str">
        <f t="shared" si="31"/>
        <v>NA</v>
      </c>
      <c r="AC45" s="67">
        <f t="shared" si="32"/>
        <v>45.92</v>
      </c>
      <c r="AD45" s="68" t="str">
        <f t="shared" si="17"/>
        <v>NA</v>
      </c>
      <c r="AE45" s="68">
        <f t="shared" si="33"/>
        <v>1528.5620000000001</v>
      </c>
      <c r="AF45" s="47"/>
      <c r="AG45" s="67">
        <f>VLOOKUP(B45,AddB_2025_P!$A$3:$J$13727,7,FALSE)</f>
        <v>29.35</v>
      </c>
      <c r="AH45" s="67" t="str">
        <f>VLOOKUP(B45,AddB_2025_P!$A$3:$J$13727,8,FALSE)</f>
        <v>NA</v>
      </c>
      <c r="AI45" s="67">
        <f>VLOOKUP(B45,AddB_2025_P!$A$3:$J$13727,9,FALSE)</f>
        <v>10.01</v>
      </c>
      <c r="AJ45" s="67">
        <f>VLOOKUP(B45,AddB_2025_P!$A$3:$J$13727,10,FALSE)</f>
        <v>6.82</v>
      </c>
      <c r="AK45" s="67" t="str">
        <f t="shared" si="18"/>
        <v>NA</v>
      </c>
      <c r="AL45" s="67">
        <f t="shared" si="19"/>
        <v>46.18</v>
      </c>
      <c r="AM45" s="68" t="str">
        <f t="shared" si="20"/>
        <v>NA</v>
      </c>
      <c r="AN45" s="68">
        <f t="shared" si="21"/>
        <v>1494.2093159999999</v>
      </c>
      <c r="AO45" s="142"/>
      <c r="AP45" s="69" t="str">
        <f t="shared" si="22"/>
        <v>NA</v>
      </c>
      <c r="AQ45" s="69">
        <f t="shared" si="23"/>
        <v>-34.352684000000181</v>
      </c>
      <c r="AR45" s="70" t="str">
        <f t="shared" si="24"/>
        <v>NA</v>
      </c>
      <c r="AS45" s="70">
        <f t="shared" si="25"/>
        <v>-2.2473857128464649E-2</v>
      </c>
      <c r="AT45" s="150" t="str">
        <f t="shared" si="26"/>
        <v>NA</v>
      </c>
      <c r="AU45" s="151">
        <f t="shared" si="27"/>
        <v>5.662020905923301E-3</v>
      </c>
    </row>
    <row r="46" spans="1:47">
      <c r="A46" s="338"/>
      <c r="B46" s="182" t="str">
        <f t="shared" si="5"/>
        <v xml:space="preserve">33367 </v>
      </c>
      <c r="C46" s="61">
        <v>33367</v>
      </c>
      <c r="D46" s="62"/>
      <c r="E46" s="62"/>
      <c r="F46" s="63" t="s">
        <v>101</v>
      </c>
      <c r="G46" s="45"/>
      <c r="H46" s="223">
        <v>1</v>
      </c>
      <c r="I46" s="223">
        <v>1</v>
      </c>
      <c r="J46" s="225">
        <f t="shared" si="1"/>
        <v>2</v>
      </c>
      <c r="K46" s="64" t="str">
        <f t="shared" si="6"/>
        <v>$0</v>
      </c>
      <c r="L46" s="64">
        <f t="shared" si="7"/>
        <v>592.18462499999998</v>
      </c>
      <c r="M46" s="64" t="str">
        <f t="shared" si="8"/>
        <v>$0</v>
      </c>
      <c r="N46" s="64">
        <f t="shared" si="9"/>
        <v>578.52885600000002</v>
      </c>
      <c r="O46" s="200">
        <f t="shared" si="10"/>
        <v>0</v>
      </c>
      <c r="P46" s="200">
        <f t="shared" si="11"/>
        <v>13.655768999999964</v>
      </c>
      <c r="Q46" s="200">
        <f t="shared" si="12"/>
        <v>13.655768999999964</v>
      </c>
      <c r="R46" s="46"/>
      <c r="S46" s="65">
        <f t="shared" si="13"/>
        <v>11.88</v>
      </c>
      <c r="T46" s="65">
        <f t="shared" si="14"/>
        <v>11.88</v>
      </c>
      <c r="U46" s="202">
        <f t="shared" si="15"/>
        <v>0</v>
      </c>
      <c r="V46" s="66" t="str">
        <f t="shared" si="16"/>
        <v>N/A</v>
      </c>
      <c r="W46" s="46"/>
      <c r="X46" s="67">
        <f>VLOOKUP(B46,AddB_2024_F!$A$3:$J$13557,7,FALSE)</f>
        <v>11.88</v>
      </c>
      <c r="Y46" s="67" t="str">
        <f>VLOOKUP(B46,AddB_2024_F!$A$3:$J$13557,8,FALSE)</f>
        <v>NA</v>
      </c>
      <c r="Z46" s="67">
        <f>VLOOKUP(B46,AddB_2024_F!$A$3:$J$13557,9,FALSE)</f>
        <v>3.17</v>
      </c>
      <c r="AA46" s="67">
        <f>VLOOKUP(B46,AddB_2024_F!$A$3:$J$13557,10,FALSE)</f>
        <v>2.74</v>
      </c>
      <c r="AB46" s="67" t="str">
        <f t="shared" si="31"/>
        <v>NA</v>
      </c>
      <c r="AC46" s="67">
        <f t="shared" si="32"/>
        <v>17.79</v>
      </c>
      <c r="AD46" s="68" t="str">
        <f t="shared" si="17"/>
        <v>NA</v>
      </c>
      <c r="AE46" s="68">
        <f t="shared" si="33"/>
        <v>592.18462499999998</v>
      </c>
      <c r="AF46" s="47"/>
      <c r="AG46" s="67">
        <f>VLOOKUP(B46,AddB_2025_P!$A$3:$J$13727,7,FALSE)</f>
        <v>11.88</v>
      </c>
      <c r="AH46" s="67" t="str">
        <f>VLOOKUP(B46,AddB_2025_P!$A$3:$J$13727,8,FALSE)</f>
        <v>NA</v>
      </c>
      <c r="AI46" s="67">
        <f>VLOOKUP(B46,AddB_2025_P!$A$3:$J$13727,9,FALSE)</f>
        <v>3.27</v>
      </c>
      <c r="AJ46" s="67">
        <f>VLOOKUP(B46,AddB_2025_P!$A$3:$J$13727,10,FALSE)</f>
        <v>2.73</v>
      </c>
      <c r="AK46" s="67" t="str">
        <f t="shared" si="18"/>
        <v>NA</v>
      </c>
      <c r="AL46" s="67">
        <f t="shared" si="19"/>
        <v>17.88</v>
      </c>
      <c r="AM46" s="68" t="str">
        <f t="shared" si="20"/>
        <v>NA</v>
      </c>
      <c r="AN46" s="68">
        <f t="shared" si="21"/>
        <v>578.52885600000002</v>
      </c>
      <c r="AO46" s="142"/>
      <c r="AP46" s="69" t="str">
        <f t="shared" si="22"/>
        <v>NA</v>
      </c>
      <c r="AQ46" s="69">
        <f t="shared" si="23"/>
        <v>-13.655768999999964</v>
      </c>
      <c r="AR46" s="70" t="str">
        <f t="shared" si="24"/>
        <v>NA</v>
      </c>
      <c r="AS46" s="70">
        <f t="shared" si="25"/>
        <v>-2.3059985726579722E-2</v>
      </c>
      <c r="AT46" s="150" t="str">
        <f t="shared" si="26"/>
        <v>NA</v>
      </c>
      <c r="AU46" s="151">
        <f t="shared" si="27"/>
        <v>5.0590219224283224E-3</v>
      </c>
    </row>
    <row r="47" spans="1:47">
      <c r="A47" s="338"/>
      <c r="B47" s="182" t="str">
        <f t="shared" si="5"/>
        <v xml:space="preserve">33368 </v>
      </c>
      <c r="C47" s="61">
        <v>33368</v>
      </c>
      <c r="D47" s="62"/>
      <c r="E47" s="62"/>
      <c r="F47" s="63" t="s">
        <v>102</v>
      </c>
      <c r="G47" s="45"/>
      <c r="H47" s="223">
        <v>1</v>
      </c>
      <c r="I47" s="223">
        <v>1</v>
      </c>
      <c r="J47" s="225">
        <f t="shared" si="1"/>
        <v>2</v>
      </c>
      <c r="K47" s="64" t="str">
        <f t="shared" si="6"/>
        <v>$0</v>
      </c>
      <c r="L47" s="64">
        <f t="shared" si="7"/>
        <v>717.6785000000001</v>
      </c>
      <c r="M47" s="64" t="str">
        <f t="shared" si="8"/>
        <v>$0</v>
      </c>
      <c r="N47" s="64">
        <f t="shared" si="9"/>
        <v>699.86460600000009</v>
      </c>
      <c r="O47" s="200">
        <f t="shared" si="10"/>
        <v>0</v>
      </c>
      <c r="P47" s="200">
        <f t="shared" si="11"/>
        <v>17.813894000000005</v>
      </c>
      <c r="Q47" s="200">
        <f t="shared" si="12"/>
        <v>17.813894000000005</v>
      </c>
      <c r="R47" s="46"/>
      <c r="S47" s="65">
        <f t="shared" si="13"/>
        <v>14.39</v>
      </c>
      <c r="T47" s="65">
        <f t="shared" si="14"/>
        <v>14.39</v>
      </c>
      <c r="U47" s="202">
        <f t="shared" si="15"/>
        <v>0</v>
      </c>
      <c r="V47" s="66" t="str">
        <f t="shared" si="16"/>
        <v>N/A</v>
      </c>
      <c r="W47" s="46"/>
      <c r="X47" s="67">
        <f>VLOOKUP(B47,AddB_2024_F!$A$3:$J$13557,7,FALSE)</f>
        <v>14.39</v>
      </c>
      <c r="Y47" s="67" t="str">
        <f>VLOOKUP(B47,AddB_2024_F!$A$3:$J$13557,8,FALSE)</f>
        <v>NA</v>
      </c>
      <c r="Z47" s="67">
        <f>VLOOKUP(B47,AddB_2024_F!$A$3:$J$13557,9,FALSE)</f>
        <v>3.84</v>
      </c>
      <c r="AA47" s="67">
        <f>VLOOKUP(B47,AddB_2024_F!$A$3:$J$13557,10,FALSE)</f>
        <v>3.33</v>
      </c>
      <c r="AB47" s="67" t="str">
        <f t="shared" si="31"/>
        <v>NA</v>
      </c>
      <c r="AC47" s="67">
        <f t="shared" si="32"/>
        <v>21.560000000000002</v>
      </c>
      <c r="AD47" s="68" t="str">
        <f t="shared" si="17"/>
        <v>NA</v>
      </c>
      <c r="AE47" s="68">
        <f t="shared" si="33"/>
        <v>717.6785000000001</v>
      </c>
      <c r="AF47" s="47"/>
      <c r="AG47" s="67">
        <f>VLOOKUP(B47,AddB_2025_P!$A$3:$J$13727,7,FALSE)</f>
        <v>14.39</v>
      </c>
      <c r="AH47" s="67" t="str">
        <f>VLOOKUP(B47,AddB_2025_P!$A$3:$J$13727,8,FALSE)</f>
        <v>NA</v>
      </c>
      <c r="AI47" s="67">
        <f>VLOOKUP(B47,AddB_2025_P!$A$3:$J$13727,9,FALSE)</f>
        <v>3.96</v>
      </c>
      <c r="AJ47" s="67">
        <f>VLOOKUP(B47,AddB_2025_P!$A$3:$J$13727,10,FALSE)</f>
        <v>3.28</v>
      </c>
      <c r="AK47" s="67" t="str">
        <f t="shared" si="18"/>
        <v>NA</v>
      </c>
      <c r="AL47" s="67">
        <f t="shared" si="19"/>
        <v>21.630000000000003</v>
      </c>
      <c r="AM47" s="68" t="str">
        <f t="shared" si="20"/>
        <v>NA</v>
      </c>
      <c r="AN47" s="68">
        <f t="shared" si="21"/>
        <v>699.86460600000009</v>
      </c>
      <c r="AO47" s="142"/>
      <c r="AP47" s="69" t="str">
        <f t="shared" si="22"/>
        <v>NA</v>
      </c>
      <c r="AQ47" s="69">
        <f t="shared" si="23"/>
        <v>-17.813894000000005</v>
      </c>
      <c r="AR47" s="70" t="str">
        <f t="shared" si="24"/>
        <v>NA</v>
      </c>
      <c r="AS47" s="70">
        <f t="shared" si="25"/>
        <v>-2.482155171152543E-2</v>
      </c>
      <c r="AT47" s="150" t="str">
        <f t="shared" si="26"/>
        <v>NA</v>
      </c>
      <c r="AU47" s="151">
        <f t="shared" si="27"/>
        <v>3.2467532467532595E-3</v>
      </c>
    </row>
    <row r="48" spans="1:47">
      <c r="A48" s="339"/>
      <c r="B48" s="182" t="str">
        <f t="shared" si="5"/>
        <v xml:space="preserve">33369 </v>
      </c>
      <c r="C48" s="61">
        <v>33369</v>
      </c>
      <c r="D48" s="62"/>
      <c r="E48" s="62"/>
      <c r="F48" s="63" t="s">
        <v>103</v>
      </c>
      <c r="G48" s="45"/>
      <c r="H48" s="223">
        <v>1</v>
      </c>
      <c r="I48" s="223">
        <v>1</v>
      </c>
      <c r="J48" s="225">
        <f t="shared" si="1"/>
        <v>2</v>
      </c>
      <c r="K48" s="64" t="str">
        <f t="shared" si="6"/>
        <v>$0</v>
      </c>
      <c r="L48" s="64">
        <f t="shared" si="7"/>
        <v>947.36225000000002</v>
      </c>
      <c r="M48" s="64" t="str">
        <f t="shared" si="8"/>
        <v>$0</v>
      </c>
      <c r="N48" s="64">
        <f t="shared" si="9"/>
        <v>924.74019599999997</v>
      </c>
      <c r="O48" s="200">
        <f t="shared" si="10"/>
        <v>0</v>
      </c>
      <c r="P48" s="200">
        <f t="shared" si="11"/>
        <v>22.622054000000048</v>
      </c>
      <c r="Q48" s="200">
        <f t="shared" si="12"/>
        <v>22.622054000000048</v>
      </c>
      <c r="R48" s="46"/>
      <c r="S48" s="65">
        <f t="shared" si="13"/>
        <v>19</v>
      </c>
      <c r="T48" s="65">
        <f t="shared" si="14"/>
        <v>19</v>
      </c>
      <c r="U48" s="202">
        <f t="shared" si="15"/>
        <v>0</v>
      </c>
      <c r="V48" s="66" t="str">
        <f t="shared" si="16"/>
        <v>N/A</v>
      </c>
      <c r="W48" s="46"/>
      <c r="X48" s="67">
        <f>VLOOKUP(B48,AddB_2024_F!$A$3:$J$13557,7,FALSE)</f>
        <v>19</v>
      </c>
      <c r="Y48" s="67" t="str">
        <f>VLOOKUP(B48,AddB_2024_F!$A$3:$J$13557,8,FALSE)</f>
        <v>NA</v>
      </c>
      <c r="Z48" s="67">
        <f>VLOOKUP(B48,AddB_2024_F!$A$3:$J$13557,9,FALSE)</f>
        <v>5.07</v>
      </c>
      <c r="AA48" s="67">
        <f>VLOOKUP(B48,AddB_2024_F!$A$3:$J$13557,10,FALSE)</f>
        <v>4.3899999999999997</v>
      </c>
      <c r="AB48" s="67" t="str">
        <f t="shared" si="31"/>
        <v>NA</v>
      </c>
      <c r="AC48" s="67">
        <f t="shared" si="32"/>
        <v>28.46</v>
      </c>
      <c r="AD48" s="68" t="str">
        <f t="shared" si="17"/>
        <v>NA</v>
      </c>
      <c r="AE48" s="68">
        <f t="shared" si="33"/>
        <v>947.36225000000002</v>
      </c>
      <c r="AF48" s="47"/>
      <c r="AG48" s="67">
        <f>VLOOKUP(B48,AddB_2025_P!$A$3:$J$13727,7,FALSE)</f>
        <v>19</v>
      </c>
      <c r="AH48" s="67" t="str">
        <f>VLOOKUP(B48,AddB_2025_P!$A$3:$J$13727,8,FALSE)</f>
        <v>NA</v>
      </c>
      <c r="AI48" s="67">
        <f>VLOOKUP(B48,AddB_2025_P!$A$3:$J$13727,9,FALSE)</f>
        <v>5.23</v>
      </c>
      <c r="AJ48" s="67">
        <f>VLOOKUP(B48,AddB_2025_P!$A$3:$J$13727,10,FALSE)</f>
        <v>4.3499999999999996</v>
      </c>
      <c r="AK48" s="67" t="str">
        <f t="shared" si="18"/>
        <v>NA</v>
      </c>
      <c r="AL48" s="67">
        <f t="shared" si="19"/>
        <v>28.58</v>
      </c>
      <c r="AM48" s="68" t="str">
        <f t="shared" si="20"/>
        <v>NA</v>
      </c>
      <c r="AN48" s="68">
        <f t="shared" si="21"/>
        <v>924.74019599999997</v>
      </c>
      <c r="AO48" s="142"/>
      <c r="AP48" s="69" t="str">
        <f t="shared" si="22"/>
        <v>NA</v>
      </c>
      <c r="AQ48" s="69">
        <f t="shared" si="23"/>
        <v>-22.622054000000048</v>
      </c>
      <c r="AR48" s="70" t="str">
        <f t="shared" si="24"/>
        <v>NA</v>
      </c>
      <c r="AS48" s="70">
        <f t="shared" si="25"/>
        <v>-2.3878990322867569E-2</v>
      </c>
      <c r="AT48" s="150" t="str">
        <f t="shared" si="26"/>
        <v>NA</v>
      </c>
      <c r="AU48" s="151">
        <f t="shared" si="27"/>
        <v>4.2164441321151597E-3</v>
      </c>
    </row>
    <row r="49" spans="1:47">
      <c r="A49" s="340" t="s">
        <v>104</v>
      </c>
      <c r="B49" s="181" t="str">
        <f t="shared" si="5"/>
        <v xml:space="preserve">33990 </v>
      </c>
      <c r="C49" s="48" t="s">
        <v>105</v>
      </c>
      <c r="D49" s="58"/>
      <c r="E49" s="58"/>
      <c r="F49" s="59" t="s">
        <v>106</v>
      </c>
      <c r="G49" s="45"/>
      <c r="H49" s="223">
        <v>1</v>
      </c>
      <c r="I49" s="223">
        <v>1</v>
      </c>
      <c r="J49" s="224">
        <f t="shared" si="1"/>
        <v>2</v>
      </c>
      <c r="K49" s="51" t="str">
        <f t="shared" si="6"/>
        <v>$0</v>
      </c>
      <c r="L49" s="51">
        <f t="shared" si="7"/>
        <v>351.18312500000002</v>
      </c>
      <c r="M49" s="51" t="str">
        <f t="shared" si="8"/>
        <v>$0</v>
      </c>
      <c r="N49" s="51">
        <f t="shared" si="9"/>
        <v>342.00503399999997</v>
      </c>
      <c r="O49" s="197">
        <f t="shared" si="10"/>
        <v>0</v>
      </c>
      <c r="P49" s="197">
        <f t="shared" si="11"/>
        <v>9.1780910000000517</v>
      </c>
      <c r="Q49" s="197">
        <f t="shared" si="12"/>
        <v>9.1780910000000517</v>
      </c>
      <c r="R49" s="46"/>
      <c r="S49" s="52">
        <f t="shared" si="13"/>
        <v>6.75</v>
      </c>
      <c r="T49" s="52">
        <f t="shared" si="14"/>
        <v>6.75</v>
      </c>
      <c r="U49" s="201">
        <f t="shared" si="15"/>
        <v>0</v>
      </c>
      <c r="V49" s="60" t="str">
        <f t="shared" si="16"/>
        <v>N/A</v>
      </c>
      <c r="W49" s="46"/>
      <c r="X49" s="54">
        <f>VLOOKUP(B49,AddB_2024_F!$A$3:$J$13557,7,FALSE)</f>
        <v>6.75</v>
      </c>
      <c r="Y49" s="54" t="str">
        <f>VLOOKUP(B49,AddB_2024_F!$A$3:$J$13557,8,FALSE)</f>
        <v>NA</v>
      </c>
      <c r="Z49" s="54">
        <f>VLOOKUP(B49,AddB_2024_F!$A$3:$J$13557,9,FALSE)</f>
        <v>2.2599999999999998</v>
      </c>
      <c r="AA49" s="54">
        <f>VLOOKUP(B49,AddB_2024_F!$A$3:$J$13557,10,FALSE)</f>
        <v>1.54</v>
      </c>
      <c r="AB49" s="54" t="str">
        <f t="shared" si="31"/>
        <v>NA</v>
      </c>
      <c r="AC49" s="54">
        <f t="shared" si="32"/>
        <v>10.55</v>
      </c>
      <c r="AD49" s="55" t="str">
        <f t="shared" si="17"/>
        <v>NA</v>
      </c>
      <c r="AE49" s="55">
        <f t="shared" si="33"/>
        <v>351.18312500000002</v>
      </c>
      <c r="AF49" s="47"/>
      <c r="AG49" s="54">
        <f>VLOOKUP(B49,AddB_2025_P!$A$3:$J$13727,7,FALSE)</f>
        <v>6.75</v>
      </c>
      <c r="AH49" s="54" t="str">
        <f>VLOOKUP(B49,AddB_2025_P!$A$3:$J$13727,8,FALSE)</f>
        <v>NA</v>
      </c>
      <c r="AI49" s="54">
        <f>VLOOKUP(B49,AddB_2025_P!$A$3:$J$13727,9,FALSE)</f>
        <v>2.29</v>
      </c>
      <c r="AJ49" s="54">
        <f>VLOOKUP(B49,AddB_2025_P!$A$3:$J$13727,10,FALSE)</f>
        <v>1.53</v>
      </c>
      <c r="AK49" s="54" t="str">
        <f t="shared" si="18"/>
        <v>NA</v>
      </c>
      <c r="AL49" s="54">
        <f t="shared" si="19"/>
        <v>10.569999999999999</v>
      </c>
      <c r="AM49" s="55" t="str">
        <f t="shared" si="20"/>
        <v>NA</v>
      </c>
      <c r="AN49" s="55">
        <f t="shared" si="21"/>
        <v>342.00503399999997</v>
      </c>
      <c r="AO49" s="142"/>
      <c r="AP49" s="56" t="str">
        <f t="shared" si="22"/>
        <v>NA</v>
      </c>
      <c r="AQ49" s="56">
        <f t="shared" si="23"/>
        <v>-9.1780910000000517</v>
      </c>
      <c r="AR49" s="57" t="str">
        <f t="shared" si="24"/>
        <v>NA</v>
      </c>
      <c r="AS49" s="57">
        <f t="shared" si="25"/>
        <v>-2.6134772278708016E-2</v>
      </c>
      <c r="AT49" s="148" t="str">
        <f t="shared" si="26"/>
        <v>NA</v>
      </c>
      <c r="AU49" s="149">
        <f t="shared" si="27"/>
        <v>1.8957345971561891E-3</v>
      </c>
    </row>
    <row r="50" spans="1:47">
      <c r="A50" s="341"/>
      <c r="B50" s="181" t="str">
        <f t="shared" si="5"/>
        <v xml:space="preserve">33991 </v>
      </c>
      <c r="C50" s="48" t="s">
        <v>107</v>
      </c>
      <c r="D50" s="58"/>
      <c r="E50" s="58"/>
      <c r="F50" s="59" t="s">
        <v>108</v>
      </c>
      <c r="G50" s="45"/>
      <c r="H50" s="223">
        <v>1</v>
      </c>
      <c r="I50" s="223">
        <v>1</v>
      </c>
      <c r="J50" s="224">
        <f t="shared" si="1"/>
        <v>2</v>
      </c>
      <c r="K50" s="51" t="str">
        <f t="shared" si="6"/>
        <v>$0</v>
      </c>
      <c r="L50" s="51">
        <f t="shared" si="7"/>
        <v>440.72649999999999</v>
      </c>
      <c r="M50" s="51" t="str">
        <f t="shared" si="8"/>
        <v>$0</v>
      </c>
      <c r="N50" s="51">
        <f t="shared" si="9"/>
        <v>430.33745999999996</v>
      </c>
      <c r="O50" s="197">
        <f t="shared" si="10"/>
        <v>0</v>
      </c>
      <c r="P50" s="197">
        <f t="shared" si="11"/>
        <v>10.389040000000023</v>
      </c>
      <c r="Q50" s="197">
        <f t="shared" si="12"/>
        <v>10.389040000000023</v>
      </c>
      <c r="R50" s="46"/>
      <c r="S50" s="52">
        <f t="shared" si="13"/>
        <v>8.84</v>
      </c>
      <c r="T50" s="52">
        <f t="shared" si="14"/>
        <v>8.84</v>
      </c>
      <c r="U50" s="201">
        <f t="shared" si="15"/>
        <v>0</v>
      </c>
      <c r="V50" s="60" t="str">
        <f t="shared" si="16"/>
        <v>N/A</v>
      </c>
      <c r="W50" s="46"/>
      <c r="X50" s="54">
        <f>VLOOKUP(B50,AddB_2024_F!$A$3:$J$13557,7,FALSE)</f>
        <v>8.84</v>
      </c>
      <c r="Y50" s="54" t="str">
        <f>VLOOKUP(B50,AddB_2024_F!$A$3:$J$13557,8,FALSE)</f>
        <v>NA</v>
      </c>
      <c r="Z50" s="54">
        <f>VLOOKUP(B50,AddB_2024_F!$A$3:$J$13557,9,FALSE)</f>
        <v>2.36</v>
      </c>
      <c r="AA50" s="54">
        <f>VLOOKUP(B50,AddB_2024_F!$A$3:$J$13557,10,FALSE)</f>
        <v>2.04</v>
      </c>
      <c r="AB50" s="54" t="str">
        <f t="shared" si="31"/>
        <v>NA</v>
      </c>
      <c r="AC50" s="54">
        <f t="shared" si="32"/>
        <v>13.239999999999998</v>
      </c>
      <c r="AD50" s="55" t="str">
        <f t="shared" si="17"/>
        <v>NA</v>
      </c>
      <c r="AE50" s="55">
        <f t="shared" si="33"/>
        <v>440.72649999999999</v>
      </c>
      <c r="AF50" s="47"/>
      <c r="AG50" s="54">
        <f>VLOOKUP(B50,AddB_2025_P!$A$3:$J$13727,7,FALSE)</f>
        <v>8.84</v>
      </c>
      <c r="AH50" s="54" t="str">
        <f>VLOOKUP(B50,AddB_2025_P!$A$3:$J$13727,8,FALSE)</f>
        <v>NA</v>
      </c>
      <c r="AI50" s="54">
        <f>VLOOKUP(B50,AddB_2025_P!$A$3:$J$13727,9,FALSE)</f>
        <v>2.4300000000000002</v>
      </c>
      <c r="AJ50" s="54">
        <f>VLOOKUP(B50,AddB_2025_P!$A$3:$J$13727,10,FALSE)</f>
        <v>2.0299999999999998</v>
      </c>
      <c r="AK50" s="54" t="str">
        <f t="shared" si="18"/>
        <v>NA</v>
      </c>
      <c r="AL50" s="54">
        <f t="shared" si="19"/>
        <v>13.299999999999999</v>
      </c>
      <c r="AM50" s="55" t="str">
        <f t="shared" si="20"/>
        <v>NA</v>
      </c>
      <c r="AN50" s="55">
        <f t="shared" si="21"/>
        <v>430.33745999999996</v>
      </c>
      <c r="AO50" s="142"/>
      <c r="AP50" s="56" t="str">
        <f t="shared" si="22"/>
        <v>NA</v>
      </c>
      <c r="AQ50" s="56">
        <f t="shared" si="23"/>
        <v>-10.389040000000023</v>
      </c>
      <c r="AR50" s="57" t="str">
        <f t="shared" si="24"/>
        <v>NA</v>
      </c>
      <c r="AS50" s="57">
        <f t="shared" si="25"/>
        <v>-2.3572533078904997E-2</v>
      </c>
      <c r="AT50" s="148" t="str">
        <f t="shared" si="26"/>
        <v>NA</v>
      </c>
      <c r="AU50" s="149">
        <f t="shared" si="27"/>
        <v>4.5317220543807024E-3</v>
      </c>
    </row>
    <row r="51" spans="1:47">
      <c r="A51" s="341"/>
      <c r="B51" s="181" t="str">
        <f t="shared" si="5"/>
        <v xml:space="preserve">33995 </v>
      </c>
      <c r="C51" s="48">
        <v>33995</v>
      </c>
      <c r="D51" s="58"/>
      <c r="E51" s="125"/>
      <c r="F51" s="59" t="s">
        <v>17977</v>
      </c>
      <c r="G51" s="45"/>
      <c r="H51" s="223">
        <v>1</v>
      </c>
      <c r="I51" s="223">
        <v>1</v>
      </c>
      <c r="J51" s="224">
        <f t="shared" ref="J51:J52" si="34">+H51+I51</f>
        <v>2</v>
      </c>
      <c r="K51" s="51" t="str">
        <f t="shared" si="6"/>
        <v>$0</v>
      </c>
      <c r="L51" s="51">
        <f t="shared" si="7"/>
        <v>345.52425000000005</v>
      </c>
      <c r="M51" s="51" t="str">
        <f t="shared" si="8"/>
        <v>$0</v>
      </c>
      <c r="N51" s="51">
        <f t="shared" si="9"/>
        <v>336.82804200000004</v>
      </c>
      <c r="O51" s="197">
        <f t="shared" si="10"/>
        <v>0</v>
      </c>
      <c r="P51" s="197">
        <f t="shared" si="11"/>
        <v>8.6962080000000128</v>
      </c>
      <c r="Q51" s="197">
        <f t="shared" si="12"/>
        <v>8.6962080000000128</v>
      </c>
      <c r="R51" s="46"/>
      <c r="S51" s="52">
        <f t="shared" si="13"/>
        <v>6.75</v>
      </c>
      <c r="T51" s="52">
        <f t="shared" si="14"/>
        <v>6.75</v>
      </c>
      <c r="U51" s="201">
        <f t="shared" si="15"/>
        <v>0</v>
      </c>
      <c r="V51" s="60" t="str">
        <f t="shared" si="16"/>
        <v>N/A</v>
      </c>
      <c r="W51" s="46"/>
      <c r="X51" s="54">
        <f>VLOOKUP(B51,AddB_2024_F!$A$3:$J$13557,7,FALSE)</f>
        <v>6.75</v>
      </c>
      <c r="Y51" s="54" t="str">
        <f>VLOOKUP(B51,AddB_2024_F!$A$3:$J$13557,8,FALSE)</f>
        <v>NA</v>
      </c>
      <c r="Z51" s="54">
        <f>VLOOKUP(B51,AddB_2024_F!$A$3:$J$13557,9,FALSE)</f>
        <v>2.16</v>
      </c>
      <c r="AA51" s="54">
        <f>VLOOKUP(B51,AddB_2024_F!$A$3:$J$13557,10,FALSE)</f>
        <v>1.47</v>
      </c>
      <c r="AB51" s="54" t="str">
        <f t="shared" si="31"/>
        <v>NA</v>
      </c>
      <c r="AC51" s="54">
        <f t="shared" si="32"/>
        <v>10.38</v>
      </c>
      <c r="AD51" s="55" t="str">
        <f t="shared" si="17"/>
        <v>NA</v>
      </c>
      <c r="AE51" s="55">
        <f t="shared" si="33"/>
        <v>345.52425000000005</v>
      </c>
      <c r="AF51" s="47"/>
      <c r="AG51" s="54">
        <f>VLOOKUP(B51,AddB_2025_P!$A$3:$J$13727,7,FALSE)</f>
        <v>6.75</v>
      </c>
      <c r="AH51" s="54" t="str">
        <f>VLOOKUP(B51,AddB_2025_P!$A$3:$J$13727,8,FALSE)</f>
        <v>NA</v>
      </c>
      <c r="AI51" s="54">
        <f>VLOOKUP(B51,AddB_2025_P!$A$3:$J$13727,9,FALSE)</f>
        <v>2.14</v>
      </c>
      <c r="AJ51" s="54">
        <f>VLOOKUP(B51,AddB_2025_P!$A$3:$J$13727,10,FALSE)</f>
        <v>1.52</v>
      </c>
      <c r="AK51" s="54" t="str">
        <f t="shared" si="18"/>
        <v>NA</v>
      </c>
      <c r="AL51" s="54">
        <f t="shared" si="19"/>
        <v>10.41</v>
      </c>
      <c r="AM51" s="55" t="str">
        <f t="shared" si="20"/>
        <v>NA</v>
      </c>
      <c r="AN51" s="55">
        <f t="shared" si="21"/>
        <v>336.82804200000004</v>
      </c>
      <c r="AO51" s="142"/>
      <c r="AP51" s="56" t="str">
        <f t="shared" si="22"/>
        <v>NA</v>
      </c>
      <c r="AQ51" s="56">
        <f t="shared" si="23"/>
        <v>-8.6962080000000128</v>
      </c>
      <c r="AR51" s="57" t="str">
        <f t="shared" si="24"/>
        <v>NA</v>
      </c>
      <c r="AS51" s="57">
        <f t="shared" si="25"/>
        <v>-2.5168155346549516E-2</v>
      </c>
      <c r="AT51" s="148" t="str">
        <f t="shared" si="26"/>
        <v>NA</v>
      </c>
      <c r="AU51" s="149">
        <f t="shared" si="27"/>
        <v>2.8901734104045626E-3</v>
      </c>
    </row>
    <row r="52" spans="1:47">
      <c r="A52" s="341"/>
      <c r="B52" s="181" t="str">
        <f t="shared" si="5"/>
        <v xml:space="preserve">33997 </v>
      </c>
      <c r="C52" s="48">
        <v>33997</v>
      </c>
      <c r="D52" s="58"/>
      <c r="E52" s="125"/>
      <c r="F52" s="59" t="s">
        <v>17978</v>
      </c>
      <c r="G52" s="45"/>
      <c r="H52" s="223">
        <v>1</v>
      </c>
      <c r="I52" s="223">
        <v>1</v>
      </c>
      <c r="J52" s="224">
        <f t="shared" si="34"/>
        <v>2</v>
      </c>
      <c r="K52" s="51" t="str">
        <f t="shared" si="6"/>
        <v>$0</v>
      </c>
      <c r="L52" s="51">
        <f t="shared" si="7"/>
        <v>157.11699999999999</v>
      </c>
      <c r="M52" s="51" t="str">
        <f t="shared" si="8"/>
        <v>$0</v>
      </c>
      <c r="N52" s="51">
        <f t="shared" si="9"/>
        <v>153.04482600000003</v>
      </c>
      <c r="O52" s="197">
        <f t="shared" si="10"/>
        <v>0</v>
      </c>
      <c r="P52" s="197">
        <f t="shared" si="11"/>
        <v>4.0721739999999613</v>
      </c>
      <c r="Q52" s="197">
        <f t="shared" si="12"/>
        <v>4.0721739999999613</v>
      </c>
      <c r="R52" s="46"/>
      <c r="S52" s="52">
        <f t="shared" si="13"/>
        <v>3</v>
      </c>
      <c r="T52" s="52">
        <f t="shared" si="14"/>
        <v>3</v>
      </c>
      <c r="U52" s="201">
        <f t="shared" si="15"/>
        <v>0</v>
      </c>
      <c r="V52" s="60" t="str">
        <f t="shared" si="16"/>
        <v>N/A</v>
      </c>
      <c r="W52" s="46"/>
      <c r="X52" s="54">
        <f>VLOOKUP(B52,AddB_2024_F!$A$3:$J$13557,7,FALSE)</f>
        <v>3</v>
      </c>
      <c r="Y52" s="54" t="str">
        <f>VLOOKUP(B52,AddB_2024_F!$A$3:$J$13557,8,FALSE)</f>
        <v>NA</v>
      </c>
      <c r="Z52" s="54">
        <f>VLOOKUP(B52,AddB_2024_F!$A$3:$J$13557,9,FALSE)</f>
        <v>1.02</v>
      </c>
      <c r="AA52" s="54">
        <f>VLOOKUP(B52,AddB_2024_F!$A$3:$J$13557,10,FALSE)</f>
        <v>0.7</v>
      </c>
      <c r="AB52" s="54" t="str">
        <f t="shared" si="31"/>
        <v>NA</v>
      </c>
      <c r="AC52" s="54">
        <f t="shared" si="32"/>
        <v>4.72</v>
      </c>
      <c r="AD52" s="55" t="str">
        <f t="shared" si="17"/>
        <v>NA</v>
      </c>
      <c r="AE52" s="55">
        <f t="shared" si="33"/>
        <v>157.11699999999999</v>
      </c>
      <c r="AF52" s="47"/>
      <c r="AG52" s="54">
        <f>VLOOKUP(B52,AddB_2025_P!$A$3:$J$13727,7,FALSE)</f>
        <v>3</v>
      </c>
      <c r="AH52" s="54" t="str">
        <f>VLOOKUP(B52,AddB_2025_P!$A$3:$J$13727,8,FALSE)</f>
        <v>NA</v>
      </c>
      <c r="AI52" s="54">
        <f>VLOOKUP(B52,AddB_2025_P!$A$3:$J$13727,9,FALSE)</f>
        <v>1.04</v>
      </c>
      <c r="AJ52" s="54">
        <f>VLOOKUP(B52,AddB_2025_P!$A$3:$J$13727,10,FALSE)</f>
        <v>0.69</v>
      </c>
      <c r="AK52" s="54" t="str">
        <f t="shared" si="18"/>
        <v>NA</v>
      </c>
      <c r="AL52" s="54">
        <f t="shared" si="19"/>
        <v>4.7300000000000004</v>
      </c>
      <c r="AM52" s="55" t="str">
        <f t="shared" si="20"/>
        <v>NA</v>
      </c>
      <c r="AN52" s="55">
        <f t="shared" si="21"/>
        <v>153.04482600000003</v>
      </c>
      <c r="AO52" s="142"/>
      <c r="AP52" s="56" t="str">
        <f t="shared" si="22"/>
        <v>NA</v>
      </c>
      <c r="AQ52" s="56">
        <f t="shared" si="23"/>
        <v>-4.0721739999999613</v>
      </c>
      <c r="AR52" s="57" t="str">
        <f t="shared" si="24"/>
        <v>NA</v>
      </c>
      <c r="AS52" s="57">
        <f t="shared" si="25"/>
        <v>-2.591809925087649E-2</v>
      </c>
      <c r="AT52" s="148" t="str">
        <f t="shared" si="26"/>
        <v>NA</v>
      </c>
      <c r="AU52" s="149">
        <f t="shared" si="27"/>
        <v>2.1186440677967533E-3</v>
      </c>
    </row>
    <row r="53" spans="1:47">
      <c r="A53" s="341"/>
      <c r="B53" s="181" t="str">
        <f t="shared" si="5"/>
        <v xml:space="preserve">33992 </v>
      </c>
      <c r="C53" s="48" t="s">
        <v>109</v>
      </c>
      <c r="D53" s="58"/>
      <c r="E53" s="58"/>
      <c r="F53" s="59" t="s">
        <v>110</v>
      </c>
      <c r="G53" s="45"/>
      <c r="H53" s="223">
        <v>1</v>
      </c>
      <c r="I53" s="223">
        <v>1</v>
      </c>
      <c r="J53" s="224">
        <f t="shared" si="1"/>
        <v>2</v>
      </c>
      <c r="K53" s="51" t="str">
        <f t="shared" si="6"/>
        <v>$0</v>
      </c>
      <c r="L53" s="51">
        <f t="shared" si="7"/>
        <v>183.08125000000001</v>
      </c>
      <c r="M53" s="51" t="str">
        <f t="shared" si="8"/>
        <v>$0</v>
      </c>
      <c r="N53" s="51">
        <f t="shared" si="9"/>
        <v>178.28266199999999</v>
      </c>
      <c r="O53" s="197">
        <f t="shared" si="10"/>
        <v>0</v>
      </c>
      <c r="P53" s="197">
        <f t="shared" si="11"/>
        <v>4.7985880000000236</v>
      </c>
      <c r="Q53" s="197">
        <f t="shared" si="12"/>
        <v>4.7985880000000236</v>
      </c>
      <c r="R53" s="46"/>
      <c r="S53" s="52">
        <f t="shared" si="13"/>
        <v>3.55</v>
      </c>
      <c r="T53" s="52">
        <f t="shared" si="14"/>
        <v>3.55</v>
      </c>
      <c r="U53" s="201">
        <f t="shared" si="15"/>
        <v>0</v>
      </c>
      <c r="V53" s="60" t="str">
        <f t="shared" si="16"/>
        <v>N/A</v>
      </c>
      <c r="W53" s="46"/>
      <c r="X53" s="54">
        <f>VLOOKUP(B53,AddB_2024_F!$A$3:$J$13557,7,FALSE)</f>
        <v>3.55</v>
      </c>
      <c r="Y53" s="54" t="str">
        <f>VLOOKUP(B53,AddB_2024_F!$A$3:$J$13557,8,FALSE)</f>
        <v>NA</v>
      </c>
      <c r="Z53" s="54">
        <f>VLOOKUP(B53,AddB_2024_F!$A$3:$J$13557,9,FALSE)</f>
        <v>1.1399999999999999</v>
      </c>
      <c r="AA53" s="54">
        <f>VLOOKUP(B53,AddB_2024_F!$A$3:$J$13557,10,FALSE)</f>
        <v>0.81</v>
      </c>
      <c r="AB53" s="54" t="str">
        <f t="shared" si="31"/>
        <v>NA</v>
      </c>
      <c r="AC53" s="54">
        <f t="shared" si="32"/>
        <v>5.5</v>
      </c>
      <c r="AD53" s="55" t="str">
        <f t="shared" si="17"/>
        <v>NA</v>
      </c>
      <c r="AE53" s="55">
        <f t="shared" si="33"/>
        <v>183.08125000000001</v>
      </c>
      <c r="AF53" s="47"/>
      <c r="AG53" s="54">
        <f>VLOOKUP(B53,AddB_2025_P!$A$3:$J$13727,7,FALSE)</f>
        <v>3.55</v>
      </c>
      <c r="AH53" s="54" t="str">
        <f>VLOOKUP(B53,AddB_2025_P!$A$3:$J$13727,8,FALSE)</f>
        <v>NA</v>
      </c>
      <c r="AI53" s="54">
        <f>VLOOKUP(B53,AddB_2025_P!$A$3:$J$13727,9,FALSE)</f>
        <v>1.1499999999999999</v>
      </c>
      <c r="AJ53" s="54">
        <f>VLOOKUP(B53,AddB_2025_P!$A$3:$J$13727,10,FALSE)</f>
        <v>0.81</v>
      </c>
      <c r="AK53" s="54" t="str">
        <f t="shared" si="18"/>
        <v>NA</v>
      </c>
      <c r="AL53" s="54">
        <f t="shared" si="19"/>
        <v>5.51</v>
      </c>
      <c r="AM53" s="55" t="str">
        <f t="shared" si="20"/>
        <v>NA</v>
      </c>
      <c r="AN53" s="55">
        <f t="shared" si="21"/>
        <v>178.28266199999999</v>
      </c>
      <c r="AO53" s="142"/>
      <c r="AP53" s="56" t="str">
        <f t="shared" si="22"/>
        <v>NA</v>
      </c>
      <c r="AQ53" s="56">
        <f t="shared" si="23"/>
        <v>-4.7985880000000236</v>
      </c>
      <c r="AR53" s="57" t="str">
        <f t="shared" si="24"/>
        <v>NA</v>
      </c>
      <c r="AS53" s="57">
        <f t="shared" si="25"/>
        <v>-2.6210155327211406E-2</v>
      </c>
      <c r="AT53" s="148" t="str">
        <f t="shared" si="26"/>
        <v>NA</v>
      </c>
      <c r="AU53" s="149">
        <f t="shared" si="27"/>
        <v>1.8181818181817794E-3</v>
      </c>
    </row>
    <row r="54" spans="1:47">
      <c r="A54" s="342"/>
      <c r="B54" s="181" t="str">
        <f t="shared" si="5"/>
        <v xml:space="preserve">33993 </v>
      </c>
      <c r="C54" s="48" t="s">
        <v>111</v>
      </c>
      <c r="D54" s="58"/>
      <c r="E54" s="58"/>
      <c r="F54" s="59" t="s">
        <v>112</v>
      </c>
      <c r="G54" s="45"/>
      <c r="H54" s="223">
        <v>1</v>
      </c>
      <c r="I54" s="223">
        <v>1</v>
      </c>
      <c r="J54" s="224">
        <f t="shared" si="1"/>
        <v>2</v>
      </c>
      <c r="K54" s="51" t="str">
        <f t="shared" si="6"/>
        <v>$0</v>
      </c>
      <c r="L54" s="51">
        <f t="shared" si="7"/>
        <v>161.77725000000001</v>
      </c>
      <c r="M54" s="51" t="str">
        <f t="shared" si="8"/>
        <v>$0</v>
      </c>
      <c r="N54" s="51">
        <f t="shared" si="9"/>
        <v>157.25113200000001</v>
      </c>
      <c r="O54" s="197">
        <f t="shared" si="10"/>
        <v>0</v>
      </c>
      <c r="P54" s="197">
        <f t="shared" si="11"/>
        <v>4.5261179999999968</v>
      </c>
      <c r="Q54" s="197">
        <f t="shared" si="12"/>
        <v>4.5261179999999968</v>
      </c>
      <c r="R54" s="46"/>
      <c r="S54" s="52">
        <f t="shared" si="13"/>
        <v>3.1</v>
      </c>
      <c r="T54" s="52">
        <f t="shared" si="14"/>
        <v>3.1</v>
      </c>
      <c r="U54" s="201">
        <f t="shared" si="15"/>
        <v>0</v>
      </c>
      <c r="V54" s="60" t="str">
        <f t="shared" si="16"/>
        <v>N/A</v>
      </c>
      <c r="W54" s="46"/>
      <c r="X54" s="54">
        <f>VLOOKUP(B54,AddB_2024_F!$A$3:$J$13557,7,FALSE)</f>
        <v>3.1</v>
      </c>
      <c r="Y54" s="54" t="str">
        <f>VLOOKUP(B54,AddB_2024_F!$A$3:$J$13557,8,FALSE)</f>
        <v>NA</v>
      </c>
      <c r="Z54" s="54">
        <f>VLOOKUP(B54,AddB_2024_F!$A$3:$J$13557,9,FALSE)</f>
        <v>1.1000000000000001</v>
      </c>
      <c r="AA54" s="54">
        <f>VLOOKUP(B54,AddB_2024_F!$A$3:$J$13557,10,FALSE)</f>
        <v>0.66</v>
      </c>
      <c r="AB54" s="54" t="str">
        <f t="shared" si="31"/>
        <v>NA</v>
      </c>
      <c r="AC54" s="54">
        <f t="shared" si="32"/>
        <v>4.8600000000000003</v>
      </c>
      <c r="AD54" s="55" t="str">
        <f t="shared" si="17"/>
        <v>NA</v>
      </c>
      <c r="AE54" s="55">
        <f t="shared" si="33"/>
        <v>161.77725000000001</v>
      </c>
      <c r="AF54" s="47"/>
      <c r="AG54" s="54">
        <f>VLOOKUP(B54,AddB_2025_P!$A$3:$J$13727,7,FALSE)</f>
        <v>3.1</v>
      </c>
      <c r="AH54" s="54" t="str">
        <f>VLOOKUP(B54,AddB_2025_P!$A$3:$J$13727,8,FALSE)</f>
        <v>NA</v>
      </c>
      <c r="AI54" s="54">
        <f>VLOOKUP(B54,AddB_2025_P!$A$3:$J$13727,9,FALSE)</f>
        <v>1.1299999999999999</v>
      </c>
      <c r="AJ54" s="54">
        <f>VLOOKUP(B54,AddB_2025_P!$A$3:$J$13727,10,FALSE)</f>
        <v>0.63</v>
      </c>
      <c r="AK54" s="54" t="str">
        <f t="shared" si="18"/>
        <v>NA</v>
      </c>
      <c r="AL54" s="54">
        <f t="shared" si="19"/>
        <v>4.8600000000000003</v>
      </c>
      <c r="AM54" s="55" t="str">
        <f t="shared" si="20"/>
        <v>NA</v>
      </c>
      <c r="AN54" s="55">
        <f t="shared" si="21"/>
        <v>157.25113200000001</v>
      </c>
      <c r="AO54" s="142"/>
      <c r="AP54" s="56" t="str">
        <f t="shared" si="22"/>
        <v>NA</v>
      </c>
      <c r="AQ54" s="56">
        <f t="shared" si="23"/>
        <v>-4.5261179999999968</v>
      </c>
      <c r="AR54" s="57" t="str">
        <f t="shared" si="24"/>
        <v>NA</v>
      </c>
      <c r="AS54" s="57">
        <f t="shared" si="25"/>
        <v>-2.7977469019902345E-2</v>
      </c>
      <c r="AT54" s="148" t="str">
        <f t="shared" si="26"/>
        <v>NA</v>
      </c>
      <c r="AU54" s="149">
        <f t="shared" si="27"/>
        <v>0</v>
      </c>
    </row>
    <row r="55" spans="1:47">
      <c r="A55" s="272" t="s">
        <v>113</v>
      </c>
      <c r="B55" s="182" t="str">
        <f t="shared" si="5"/>
        <v xml:space="preserve">33967 </v>
      </c>
      <c r="C55" s="61" t="s">
        <v>114</v>
      </c>
      <c r="D55" s="62"/>
      <c r="E55" s="62"/>
      <c r="F55" s="63" t="s">
        <v>115</v>
      </c>
      <c r="G55" s="45"/>
      <c r="H55" s="223">
        <v>1</v>
      </c>
      <c r="I55" s="223">
        <v>1</v>
      </c>
      <c r="J55" s="225">
        <f t="shared" si="1"/>
        <v>2</v>
      </c>
      <c r="K55" s="64" t="str">
        <f t="shared" si="6"/>
        <v>$0</v>
      </c>
      <c r="L55" s="64">
        <f t="shared" si="7"/>
        <v>251.98637500000001</v>
      </c>
      <c r="M55" s="64" t="str">
        <f t="shared" si="8"/>
        <v>$0</v>
      </c>
      <c r="N55" s="64">
        <f t="shared" si="9"/>
        <v>245.58355800000001</v>
      </c>
      <c r="O55" s="200">
        <f t="shared" si="10"/>
        <v>0</v>
      </c>
      <c r="P55" s="200">
        <f t="shared" si="11"/>
        <v>6.4028169999999989</v>
      </c>
      <c r="Q55" s="200">
        <f t="shared" si="12"/>
        <v>6.4028169999999989</v>
      </c>
      <c r="R55" s="46"/>
      <c r="S55" s="65">
        <f t="shared" si="13"/>
        <v>4.84</v>
      </c>
      <c r="T55" s="65">
        <f t="shared" si="14"/>
        <v>4.84</v>
      </c>
      <c r="U55" s="202">
        <f t="shared" si="15"/>
        <v>0</v>
      </c>
      <c r="V55" s="66" t="str">
        <f t="shared" si="16"/>
        <v>N/A</v>
      </c>
      <c r="W55" s="46"/>
      <c r="X55" s="67">
        <f>VLOOKUP(B55,AddB_2024_F!$A$3:$J$13557,7,FALSE)</f>
        <v>4.84</v>
      </c>
      <c r="Y55" s="67" t="str">
        <f>VLOOKUP(B55,AddB_2024_F!$A$3:$J$13557,8,FALSE)</f>
        <v>NA</v>
      </c>
      <c r="Z55" s="67">
        <f>VLOOKUP(B55,AddB_2024_F!$A$3:$J$13557,9,FALSE)</f>
        <v>1.62</v>
      </c>
      <c r="AA55" s="67">
        <f>VLOOKUP(B55,AddB_2024_F!$A$3:$J$13557,10,FALSE)</f>
        <v>1.1100000000000001</v>
      </c>
      <c r="AB55" s="67" t="str">
        <f t="shared" si="31"/>
        <v>NA</v>
      </c>
      <c r="AC55" s="67">
        <f t="shared" si="32"/>
        <v>7.57</v>
      </c>
      <c r="AD55" s="68" t="str">
        <f t="shared" si="17"/>
        <v>NA</v>
      </c>
      <c r="AE55" s="68">
        <f t="shared" si="33"/>
        <v>251.98637500000001</v>
      </c>
      <c r="AF55" s="47"/>
      <c r="AG55" s="67">
        <f>VLOOKUP(B55,AddB_2025_P!$A$3:$J$13727,7,FALSE)</f>
        <v>4.84</v>
      </c>
      <c r="AH55" s="67" t="str">
        <f>VLOOKUP(B55,AddB_2025_P!$A$3:$J$13727,8,FALSE)</f>
        <v>NA</v>
      </c>
      <c r="AI55" s="67">
        <f>VLOOKUP(B55,AddB_2025_P!$A$3:$J$13727,9,FALSE)</f>
        <v>1.66</v>
      </c>
      <c r="AJ55" s="67">
        <f>VLOOKUP(B55,AddB_2025_P!$A$3:$J$13727,10,FALSE)</f>
        <v>1.0900000000000001</v>
      </c>
      <c r="AK55" s="67" t="str">
        <f t="shared" si="18"/>
        <v>NA</v>
      </c>
      <c r="AL55" s="67">
        <f t="shared" si="19"/>
        <v>7.59</v>
      </c>
      <c r="AM55" s="68" t="str">
        <f t="shared" si="20"/>
        <v>NA</v>
      </c>
      <c r="AN55" s="68">
        <f t="shared" si="21"/>
        <v>245.58355800000001</v>
      </c>
      <c r="AO55" s="142"/>
      <c r="AP55" s="69" t="str">
        <f t="shared" si="22"/>
        <v>NA</v>
      </c>
      <c r="AQ55" s="69">
        <f t="shared" si="23"/>
        <v>-6.4028169999999989</v>
      </c>
      <c r="AR55" s="70" t="str">
        <f t="shared" si="24"/>
        <v>NA</v>
      </c>
      <c r="AS55" s="70">
        <f t="shared" si="25"/>
        <v>-2.5409377788779251E-2</v>
      </c>
      <c r="AT55" s="150" t="str">
        <f t="shared" si="26"/>
        <v>NA</v>
      </c>
      <c r="AU55" s="151">
        <f t="shared" si="27"/>
        <v>2.6420079260237217E-3</v>
      </c>
    </row>
    <row r="56" spans="1:47">
      <c r="A56" s="273"/>
      <c r="B56" s="182" t="str">
        <f t="shared" si="5"/>
        <v xml:space="preserve">36251 </v>
      </c>
      <c r="C56" s="61" t="s">
        <v>116</v>
      </c>
      <c r="D56" s="62"/>
      <c r="E56" s="62"/>
      <c r="F56" s="63" t="s">
        <v>117</v>
      </c>
      <c r="G56" s="45"/>
      <c r="H56" s="223">
        <v>1</v>
      </c>
      <c r="I56" s="223">
        <v>1</v>
      </c>
      <c r="J56" s="225">
        <f t="shared" si="1"/>
        <v>2</v>
      </c>
      <c r="K56" s="64">
        <f t="shared" si="6"/>
        <v>1259.2661250000001</v>
      </c>
      <c r="L56" s="64">
        <f t="shared" si="7"/>
        <v>248.32474999999997</v>
      </c>
      <c r="M56" s="64">
        <f t="shared" si="8"/>
        <v>1185.85473</v>
      </c>
      <c r="N56" s="64">
        <f t="shared" si="9"/>
        <v>241.70081400000001</v>
      </c>
      <c r="O56" s="200">
        <f t="shared" si="10"/>
        <v>73.411395000000084</v>
      </c>
      <c r="P56" s="200">
        <f t="shared" si="11"/>
        <v>6.6239359999999579</v>
      </c>
      <c r="Q56" s="200">
        <f t="shared" si="12"/>
        <v>80.035331000000042</v>
      </c>
      <c r="R56" s="46"/>
      <c r="S56" s="65">
        <f t="shared" si="13"/>
        <v>5.0999999999999996</v>
      </c>
      <c r="T56" s="65">
        <f t="shared" si="14"/>
        <v>5.0999999999999996</v>
      </c>
      <c r="U56" s="202">
        <f t="shared" si="15"/>
        <v>0</v>
      </c>
      <c r="V56" s="66" t="str">
        <f t="shared" si="16"/>
        <v>N/A</v>
      </c>
      <c r="W56" s="46"/>
      <c r="X56" s="67">
        <f>VLOOKUP(B56,AddB_2024_F!$A$3:$J$13557,7,FALSE)</f>
        <v>5.0999999999999996</v>
      </c>
      <c r="Y56" s="67">
        <f>VLOOKUP(B56,AddB_2024_F!$A$3:$J$13557,8,FALSE)</f>
        <v>31.81</v>
      </c>
      <c r="Z56" s="67">
        <f>VLOOKUP(B56,AddB_2024_F!$A$3:$J$13557,9,FALSE)</f>
        <v>1.44</v>
      </c>
      <c r="AA56" s="67">
        <f>VLOOKUP(B56,AddB_2024_F!$A$3:$J$13557,10,FALSE)</f>
        <v>0.92</v>
      </c>
      <c r="AB56" s="67">
        <f t="shared" si="31"/>
        <v>37.83</v>
      </c>
      <c r="AC56" s="67">
        <f t="shared" si="32"/>
        <v>7.4599999999999991</v>
      </c>
      <c r="AD56" s="68">
        <f t="shared" si="17"/>
        <v>1259.2661250000001</v>
      </c>
      <c r="AE56" s="68">
        <f t="shared" si="33"/>
        <v>248.32474999999997</v>
      </c>
      <c r="AF56" s="47"/>
      <c r="AG56" s="67">
        <f>VLOOKUP(B56,AddB_2025_P!$A$3:$J$13727,7,FALSE)</f>
        <v>5.0999999999999996</v>
      </c>
      <c r="AH56" s="67">
        <f>VLOOKUP(B56,AddB_2025_P!$A$3:$J$13727,8,FALSE)</f>
        <v>30.65</v>
      </c>
      <c r="AI56" s="67">
        <f>VLOOKUP(B56,AddB_2025_P!$A$3:$J$13727,9,FALSE)</f>
        <v>1.47</v>
      </c>
      <c r="AJ56" s="67">
        <f>VLOOKUP(B56,AddB_2025_P!$A$3:$J$13727,10,FALSE)</f>
        <v>0.9</v>
      </c>
      <c r="AK56" s="67">
        <f t="shared" si="18"/>
        <v>36.65</v>
      </c>
      <c r="AL56" s="67">
        <f t="shared" si="19"/>
        <v>7.47</v>
      </c>
      <c r="AM56" s="68">
        <f t="shared" si="20"/>
        <v>1185.85473</v>
      </c>
      <c r="AN56" s="68">
        <f t="shared" si="21"/>
        <v>241.70081400000001</v>
      </c>
      <c r="AO56" s="142"/>
      <c r="AP56" s="69">
        <f t="shared" si="22"/>
        <v>-73.411395000000084</v>
      </c>
      <c r="AQ56" s="69">
        <f t="shared" si="23"/>
        <v>-6.6239359999999579</v>
      </c>
      <c r="AR56" s="70">
        <f t="shared" si="24"/>
        <v>-5.8296966417642718E-2</v>
      </c>
      <c r="AS56" s="70">
        <f t="shared" si="25"/>
        <v>-2.6674489755853813E-2</v>
      </c>
      <c r="AT56" s="150">
        <f t="shared" si="26"/>
        <v>-3.1192175522072423E-2</v>
      </c>
      <c r="AU56" s="151">
        <f t="shared" si="27"/>
        <v>1.3404825737266322E-3</v>
      </c>
    </row>
    <row r="57" spans="1:47">
      <c r="A57" s="273"/>
      <c r="B57" s="182" t="str">
        <f t="shared" si="5"/>
        <v xml:space="preserve">36252 </v>
      </c>
      <c r="C57" s="61" t="s">
        <v>118</v>
      </c>
      <c r="D57" s="62"/>
      <c r="E57" s="62"/>
      <c r="F57" s="63" t="s">
        <v>119</v>
      </c>
      <c r="G57" s="45"/>
      <c r="H57" s="223">
        <v>1</v>
      </c>
      <c r="I57" s="223">
        <v>1</v>
      </c>
      <c r="J57" s="225">
        <f t="shared" si="1"/>
        <v>2</v>
      </c>
      <c r="K57" s="64">
        <f t="shared" si="6"/>
        <v>1366.1190000000004</v>
      </c>
      <c r="L57" s="64">
        <f t="shared" si="7"/>
        <v>347.18862500000006</v>
      </c>
      <c r="M57" s="64">
        <f t="shared" si="8"/>
        <v>1290.041694</v>
      </c>
      <c r="N57" s="64">
        <f t="shared" si="9"/>
        <v>338.76941400000004</v>
      </c>
      <c r="O57" s="200">
        <f t="shared" si="10"/>
        <v>76.077306000000362</v>
      </c>
      <c r="P57" s="200">
        <f t="shared" si="11"/>
        <v>8.4192110000000184</v>
      </c>
      <c r="Q57" s="200">
        <f t="shared" si="12"/>
        <v>84.496517000000381</v>
      </c>
      <c r="R57" s="46"/>
      <c r="S57" s="65">
        <f t="shared" si="13"/>
        <v>6.74</v>
      </c>
      <c r="T57" s="65">
        <f t="shared" si="14"/>
        <v>6.74</v>
      </c>
      <c r="U57" s="202">
        <f t="shared" si="15"/>
        <v>0</v>
      </c>
      <c r="V57" s="66" t="str">
        <f t="shared" si="16"/>
        <v>N/A</v>
      </c>
      <c r="W57" s="46"/>
      <c r="X57" s="67">
        <f>VLOOKUP(B57,AddB_2024_F!$A$3:$J$13557,7,FALSE)</f>
        <v>6.74</v>
      </c>
      <c r="Y57" s="67">
        <f>VLOOKUP(B57,AddB_2024_F!$A$3:$J$13557,8,FALSE)</f>
        <v>32.81</v>
      </c>
      <c r="Z57" s="67">
        <f>VLOOKUP(B57,AddB_2024_F!$A$3:$J$13557,9,FALSE)</f>
        <v>2.2000000000000002</v>
      </c>
      <c r="AA57" s="67">
        <f>VLOOKUP(B57,AddB_2024_F!$A$3:$J$13557,10,FALSE)</f>
        <v>1.49</v>
      </c>
      <c r="AB57" s="67">
        <f t="shared" si="31"/>
        <v>41.040000000000006</v>
      </c>
      <c r="AC57" s="67">
        <f t="shared" si="32"/>
        <v>10.430000000000001</v>
      </c>
      <c r="AD57" s="68">
        <f t="shared" si="17"/>
        <v>1366.1190000000004</v>
      </c>
      <c r="AE57" s="68">
        <f t="shared" si="33"/>
        <v>347.18862500000006</v>
      </c>
      <c r="AF57" s="47"/>
      <c r="AG57" s="67">
        <f>VLOOKUP(B57,AddB_2025_P!$A$3:$J$13727,7,FALSE)</f>
        <v>6.74</v>
      </c>
      <c r="AH57" s="67">
        <f>VLOOKUP(B57,AddB_2025_P!$A$3:$J$13727,8,FALSE)</f>
        <v>31.65</v>
      </c>
      <c r="AI57" s="67">
        <f>VLOOKUP(B57,AddB_2025_P!$A$3:$J$13727,9,FALSE)</f>
        <v>2.25</v>
      </c>
      <c r="AJ57" s="67">
        <f>VLOOKUP(B57,AddB_2025_P!$A$3:$J$13727,10,FALSE)</f>
        <v>1.48</v>
      </c>
      <c r="AK57" s="67">
        <f t="shared" si="18"/>
        <v>39.869999999999997</v>
      </c>
      <c r="AL57" s="67">
        <f t="shared" si="19"/>
        <v>10.47</v>
      </c>
      <c r="AM57" s="68">
        <f t="shared" si="20"/>
        <v>1290.041694</v>
      </c>
      <c r="AN57" s="68">
        <f t="shared" si="21"/>
        <v>338.76941400000004</v>
      </c>
      <c r="AO57" s="142"/>
      <c r="AP57" s="69">
        <f t="shared" si="22"/>
        <v>-76.077306000000362</v>
      </c>
      <c r="AQ57" s="69">
        <f t="shared" si="23"/>
        <v>-8.4192110000000184</v>
      </c>
      <c r="AR57" s="70">
        <f t="shared" si="24"/>
        <v>-5.5688637666265049E-2</v>
      </c>
      <c r="AS57" s="70">
        <f t="shared" si="25"/>
        <v>-2.424967407846388E-2</v>
      </c>
      <c r="AT57" s="150">
        <f t="shared" si="26"/>
        <v>-2.8508771929824771E-2</v>
      </c>
      <c r="AU57" s="151">
        <f t="shared" si="27"/>
        <v>3.8350910834131489E-3</v>
      </c>
    </row>
    <row r="58" spans="1:47">
      <c r="A58" s="273"/>
      <c r="B58" s="182" t="str">
        <f t="shared" si="5"/>
        <v xml:space="preserve">36253 </v>
      </c>
      <c r="C58" s="61" t="s">
        <v>120</v>
      </c>
      <c r="D58" s="62"/>
      <c r="E58" s="62"/>
      <c r="F58" s="63" t="s">
        <v>121</v>
      </c>
      <c r="G58" s="45"/>
      <c r="H58" s="223">
        <v>1</v>
      </c>
      <c r="I58" s="223">
        <v>1</v>
      </c>
      <c r="J58" s="225">
        <f t="shared" si="1"/>
        <v>2</v>
      </c>
      <c r="K58" s="64">
        <f t="shared" si="6"/>
        <v>1964.6282500000002</v>
      </c>
      <c r="L58" s="64">
        <f t="shared" si="7"/>
        <v>342.52837500000004</v>
      </c>
      <c r="M58" s="64">
        <f t="shared" si="8"/>
        <v>1861.775748</v>
      </c>
      <c r="N58" s="64">
        <f t="shared" si="9"/>
        <v>334.88666999999998</v>
      </c>
      <c r="O58" s="200">
        <f t="shared" si="10"/>
        <v>102.85250200000019</v>
      </c>
      <c r="P58" s="200">
        <f t="shared" si="11"/>
        <v>7.6417050000000586</v>
      </c>
      <c r="Q58" s="200">
        <f t="shared" si="12"/>
        <v>110.49420700000024</v>
      </c>
      <c r="R58" s="46"/>
      <c r="S58" s="65">
        <f t="shared" si="13"/>
        <v>7.3</v>
      </c>
      <c r="T58" s="65">
        <f t="shared" si="14"/>
        <v>7.3</v>
      </c>
      <c r="U58" s="202">
        <f t="shared" si="15"/>
        <v>0</v>
      </c>
      <c r="V58" s="66" t="str">
        <f t="shared" si="16"/>
        <v>N/A</v>
      </c>
      <c r="W58" s="46"/>
      <c r="X58" s="67">
        <f>VLOOKUP(B58,AddB_2024_F!$A$3:$J$13557,7,FALSE)</f>
        <v>7.3</v>
      </c>
      <c r="Y58" s="67">
        <f>VLOOKUP(B58,AddB_2024_F!$A$3:$J$13557,8,FALSE)</f>
        <v>50.84</v>
      </c>
      <c r="Z58" s="67">
        <f>VLOOKUP(B58,AddB_2024_F!$A$3:$J$13557,9,FALSE)</f>
        <v>2.11</v>
      </c>
      <c r="AA58" s="67">
        <f>VLOOKUP(B58,AddB_2024_F!$A$3:$J$13557,10,FALSE)</f>
        <v>0.88</v>
      </c>
      <c r="AB58" s="67">
        <f t="shared" si="31"/>
        <v>59.02</v>
      </c>
      <c r="AC58" s="67">
        <f t="shared" si="32"/>
        <v>10.290000000000001</v>
      </c>
      <c r="AD58" s="68">
        <f t="shared" si="17"/>
        <v>1964.6282500000002</v>
      </c>
      <c r="AE58" s="68">
        <f t="shared" si="33"/>
        <v>342.52837500000004</v>
      </c>
      <c r="AF58" s="47"/>
      <c r="AG58" s="67">
        <f>VLOOKUP(B58,AddB_2025_P!$A$3:$J$13727,7,FALSE)</f>
        <v>7.3</v>
      </c>
      <c r="AH58" s="67">
        <f>VLOOKUP(B58,AddB_2025_P!$A$3:$J$13727,8,FALSE)</f>
        <v>49.39</v>
      </c>
      <c r="AI58" s="67">
        <f>VLOOKUP(B58,AddB_2025_P!$A$3:$J$13727,9,FALSE)</f>
        <v>2.2000000000000002</v>
      </c>
      <c r="AJ58" s="67">
        <f>VLOOKUP(B58,AddB_2025_P!$A$3:$J$13727,10,FALSE)</f>
        <v>0.85</v>
      </c>
      <c r="AK58" s="67">
        <f t="shared" si="18"/>
        <v>57.54</v>
      </c>
      <c r="AL58" s="67">
        <f t="shared" si="19"/>
        <v>10.35</v>
      </c>
      <c r="AM58" s="68">
        <f t="shared" si="20"/>
        <v>1861.775748</v>
      </c>
      <c r="AN58" s="68">
        <f t="shared" si="21"/>
        <v>334.88666999999998</v>
      </c>
      <c r="AO58" s="142"/>
      <c r="AP58" s="69">
        <f t="shared" si="22"/>
        <v>-102.85250200000019</v>
      </c>
      <c r="AQ58" s="69">
        <f t="shared" si="23"/>
        <v>-7.6417050000000586</v>
      </c>
      <c r="AR58" s="70">
        <f t="shared" si="24"/>
        <v>-5.235214448331392E-2</v>
      </c>
      <c r="AS58" s="70">
        <f t="shared" si="25"/>
        <v>-2.2309699159960273E-2</v>
      </c>
      <c r="AT58" s="150">
        <f t="shared" si="26"/>
        <v>-2.5076245340562586E-2</v>
      </c>
      <c r="AU58" s="151">
        <f t="shared" si="27"/>
        <v>5.8309037900873386E-3</v>
      </c>
    </row>
    <row r="59" spans="1:47">
      <c r="A59" s="273"/>
      <c r="B59" s="182" t="str">
        <f t="shared" si="5"/>
        <v xml:space="preserve">36254 </v>
      </c>
      <c r="C59" s="61" t="s">
        <v>122</v>
      </c>
      <c r="D59" s="62"/>
      <c r="E59" s="62"/>
      <c r="F59" s="63" t="s">
        <v>123</v>
      </c>
      <c r="G59" s="45"/>
      <c r="H59" s="223">
        <v>1</v>
      </c>
      <c r="I59" s="223">
        <v>1</v>
      </c>
      <c r="J59" s="225">
        <f t="shared" si="1"/>
        <v>2</v>
      </c>
      <c r="K59" s="64">
        <f t="shared" si="6"/>
        <v>1936.6667500000001</v>
      </c>
      <c r="L59" s="64">
        <f t="shared" si="7"/>
        <v>404.77600000000007</v>
      </c>
      <c r="M59" s="64">
        <f t="shared" si="8"/>
        <v>1808.3880179999999</v>
      </c>
      <c r="N59" s="64">
        <f t="shared" si="9"/>
        <v>395.71632600000004</v>
      </c>
      <c r="O59" s="200">
        <f t="shared" si="10"/>
        <v>128.27873200000022</v>
      </c>
      <c r="P59" s="200">
        <f t="shared" si="11"/>
        <v>9.0596740000000295</v>
      </c>
      <c r="Q59" s="200">
        <f t="shared" si="12"/>
        <v>137.33840600000025</v>
      </c>
      <c r="R59" s="46"/>
      <c r="S59" s="65">
        <f t="shared" si="13"/>
        <v>7.9</v>
      </c>
      <c r="T59" s="65">
        <f t="shared" si="14"/>
        <v>7.9</v>
      </c>
      <c r="U59" s="202">
        <f t="shared" si="15"/>
        <v>0</v>
      </c>
      <c r="V59" s="66" t="str">
        <f t="shared" si="16"/>
        <v>N/A</v>
      </c>
      <c r="W59" s="46"/>
      <c r="X59" s="67">
        <f>VLOOKUP(B59,AddB_2024_F!$A$3:$J$13557,7,FALSE)</f>
        <v>7.9</v>
      </c>
      <c r="Y59" s="67">
        <f>VLOOKUP(B59,AddB_2024_F!$A$3:$J$13557,8,FALSE)</f>
        <v>48.56</v>
      </c>
      <c r="Z59" s="67">
        <f>VLOOKUP(B59,AddB_2024_F!$A$3:$J$13557,9,FALSE)</f>
        <v>2.54</v>
      </c>
      <c r="AA59" s="67">
        <f>VLOOKUP(B59,AddB_2024_F!$A$3:$J$13557,10,FALSE)</f>
        <v>1.72</v>
      </c>
      <c r="AB59" s="67">
        <f t="shared" si="31"/>
        <v>58.18</v>
      </c>
      <c r="AC59" s="67">
        <f t="shared" si="32"/>
        <v>12.160000000000002</v>
      </c>
      <c r="AD59" s="68">
        <f t="shared" si="17"/>
        <v>1936.6667500000001</v>
      </c>
      <c r="AE59" s="68">
        <f t="shared" si="33"/>
        <v>404.77600000000007</v>
      </c>
      <c r="AF59" s="47"/>
      <c r="AG59" s="67">
        <f>VLOOKUP(B59,AddB_2025_P!$A$3:$J$13727,7,FALSE)</f>
        <v>7.9</v>
      </c>
      <c r="AH59" s="67">
        <f>VLOOKUP(B59,AddB_2025_P!$A$3:$J$13727,8,FALSE)</f>
        <v>46.26</v>
      </c>
      <c r="AI59" s="67">
        <f>VLOOKUP(B59,AddB_2025_P!$A$3:$J$13727,9,FALSE)</f>
        <v>2.6</v>
      </c>
      <c r="AJ59" s="67">
        <f>VLOOKUP(B59,AddB_2025_P!$A$3:$J$13727,10,FALSE)</f>
        <v>1.73</v>
      </c>
      <c r="AK59" s="67">
        <f t="shared" si="18"/>
        <v>55.889999999999993</v>
      </c>
      <c r="AL59" s="67">
        <f t="shared" si="19"/>
        <v>12.23</v>
      </c>
      <c r="AM59" s="68">
        <f t="shared" si="20"/>
        <v>1808.3880179999999</v>
      </c>
      <c r="AN59" s="68">
        <f t="shared" si="21"/>
        <v>395.71632600000004</v>
      </c>
      <c r="AO59" s="142"/>
      <c r="AP59" s="69">
        <f t="shared" si="22"/>
        <v>-128.27873200000022</v>
      </c>
      <c r="AQ59" s="69">
        <f t="shared" si="23"/>
        <v>-9.0596740000000295</v>
      </c>
      <c r="AR59" s="70">
        <f t="shared" si="24"/>
        <v>-6.6236863931288234E-2</v>
      </c>
      <c r="AS59" s="70">
        <f t="shared" si="25"/>
        <v>-2.2381944581694638E-2</v>
      </c>
      <c r="AT59" s="150">
        <f t="shared" si="26"/>
        <v>-3.9360605018906945E-2</v>
      </c>
      <c r="AU59" s="151">
        <f t="shared" si="27"/>
        <v>5.7565789473682976E-3</v>
      </c>
    </row>
    <row r="60" spans="1:47" ht="15" customHeight="1">
      <c r="A60" s="331" t="s">
        <v>124</v>
      </c>
      <c r="B60" s="181" t="str">
        <f t="shared" si="5"/>
        <v xml:space="preserve">75557 </v>
      </c>
      <c r="C60" s="48" t="s">
        <v>125</v>
      </c>
      <c r="D60" s="58"/>
      <c r="E60" s="128"/>
      <c r="F60" s="289" t="s">
        <v>11382</v>
      </c>
      <c r="G60" s="45"/>
      <c r="H60" s="223">
        <v>1</v>
      </c>
      <c r="I60" s="223">
        <v>1</v>
      </c>
      <c r="J60" s="224">
        <f t="shared" si="1"/>
        <v>2</v>
      </c>
      <c r="K60" s="51">
        <f t="shared" si="6"/>
        <v>285.60675000000003</v>
      </c>
      <c r="L60" s="51" t="str">
        <f t="shared" si="7"/>
        <v>$0</v>
      </c>
      <c r="M60" s="51">
        <f t="shared" si="8"/>
        <v>273.08632799999998</v>
      </c>
      <c r="N60" s="51" t="str">
        <f t="shared" si="9"/>
        <v>$0</v>
      </c>
      <c r="O60" s="197">
        <f t="shared" si="10"/>
        <v>12.520422000000053</v>
      </c>
      <c r="P60" s="197" t="str">
        <f t="shared" si="11"/>
        <v>$0</v>
      </c>
      <c r="Q60" s="197">
        <f t="shared" si="12"/>
        <v>12.520422000000053</v>
      </c>
      <c r="R60" s="46"/>
      <c r="S60" s="52">
        <f t="shared" si="13"/>
        <v>2.35</v>
      </c>
      <c r="T60" s="52">
        <f t="shared" si="14"/>
        <v>2.35</v>
      </c>
      <c r="U60" s="201">
        <f t="shared" si="15"/>
        <v>0</v>
      </c>
      <c r="V60" s="60" t="str">
        <f t="shared" si="16"/>
        <v>N/A</v>
      </c>
      <c r="W60" s="46"/>
      <c r="X60" s="54">
        <f>VLOOKUP(B60,AddB_2024_F!$A$3:$J$13557,7,FALSE)</f>
        <v>2.35</v>
      </c>
      <c r="Y60" s="54">
        <f>VLOOKUP(B60,AddB_2024_F!$A$3:$J$13557,8,FALSE)</f>
        <v>6.11</v>
      </c>
      <c r="Z60" s="54" t="str">
        <f>VLOOKUP(B60,AddB_2024_F!$A$3:$J$13557,9,FALSE)</f>
        <v>NA</v>
      </c>
      <c r="AA60" s="54">
        <f>VLOOKUP(B60,AddB_2024_F!$A$3:$J$13557,10,FALSE)</f>
        <v>0.12</v>
      </c>
      <c r="AB60" s="54">
        <f t="shared" si="31"/>
        <v>8.58</v>
      </c>
      <c r="AC60" s="54" t="str">
        <f t="shared" si="32"/>
        <v>NA</v>
      </c>
      <c r="AD60" s="55">
        <f t="shared" si="17"/>
        <v>285.60675000000003</v>
      </c>
      <c r="AE60" s="55" t="str">
        <f t="shared" si="33"/>
        <v>NA</v>
      </c>
      <c r="AF60" s="47"/>
      <c r="AG60" s="54">
        <f>VLOOKUP(B60,AddB_2025_P!$A$3:$J$13727,7,FALSE)</f>
        <v>2.35</v>
      </c>
      <c r="AH60" s="54">
        <f>VLOOKUP(B60,AddB_2025_P!$A$3:$J$13727,8,FALSE)</f>
        <v>5.97</v>
      </c>
      <c r="AI60" s="54" t="str">
        <f>VLOOKUP(B60,AddB_2025_P!$A$3:$J$13727,9,FALSE)</f>
        <v>NA</v>
      </c>
      <c r="AJ60" s="54">
        <f>VLOOKUP(B60,AddB_2025_P!$A$3:$J$13727,10,FALSE)</f>
        <v>0.12</v>
      </c>
      <c r="AK60" s="54">
        <f t="shared" si="18"/>
        <v>8.44</v>
      </c>
      <c r="AL60" s="54" t="str">
        <f t="shared" si="19"/>
        <v>NA</v>
      </c>
      <c r="AM60" s="55">
        <f t="shared" si="20"/>
        <v>273.08632799999998</v>
      </c>
      <c r="AN60" s="55" t="str">
        <f t="shared" si="21"/>
        <v>NA</v>
      </c>
      <c r="AO60" s="142"/>
      <c r="AP60" s="56">
        <f t="shared" si="22"/>
        <v>-12.520422000000053</v>
      </c>
      <c r="AQ60" s="56" t="str">
        <f t="shared" si="23"/>
        <v>NA</v>
      </c>
      <c r="AR60" s="57">
        <f t="shared" si="24"/>
        <v>-4.38379765184123E-2</v>
      </c>
      <c r="AS60" s="57" t="str">
        <f t="shared" si="25"/>
        <v>NA</v>
      </c>
      <c r="AT60" s="148">
        <f t="shared" si="26"/>
        <v>-1.6317016317016382E-2</v>
      </c>
      <c r="AU60" s="149" t="str">
        <f t="shared" si="27"/>
        <v>NA</v>
      </c>
    </row>
    <row r="61" spans="1:47" ht="13.9" customHeight="1">
      <c r="A61" s="332"/>
      <c r="B61" s="181" t="str">
        <f t="shared" si="5"/>
        <v>75557 26</v>
      </c>
      <c r="C61" s="48" t="s">
        <v>125</v>
      </c>
      <c r="D61" s="71">
        <v>26</v>
      </c>
      <c r="E61" s="115"/>
      <c r="F61" s="290"/>
      <c r="G61" s="45"/>
      <c r="H61" s="223">
        <v>1</v>
      </c>
      <c r="I61" s="223">
        <v>1</v>
      </c>
      <c r="J61" s="224">
        <f t="shared" si="1"/>
        <v>2</v>
      </c>
      <c r="K61" s="51">
        <f t="shared" si="6"/>
        <v>108.51725000000002</v>
      </c>
      <c r="L61" s="51">
        <f t="shared" si="7"/>
        <v>108.51725000000002</v>
      </c>
      <c r="M61" s="51">
        <f t="shared" si="8"/>
        <v>106.12833600000002</v>
      </c>
      <c r="N61" s="51">
        <f t="shared" si="9"/>
        <v>106.12833600000002</v>
      </c>
      <c r="O61" s="197">
        <f t="shared" si="10"/>
        <v>2.3889139999999998</v>
      </c>
      <c r="P61" s="197">
        <f t="shared" si="11"/>
        <v>2.3889139999999998</v>
      </c>
      <c r="Q61" s="197">
        <f t="shared" si="12"/>
        <v>4.7778279999999995</v>
      </c>
      <c r="R61" s="46"/>
      <c r="S61" s="52">
        <f t="shared" si="13"/>
        <v>2.35</v>
      </c>
      <c r="T61" s="52">
        <f t="shared" si="14"/>
        <v>2.35</v>
      </c>
      <c r="U61" s="201">
        <f t="shared" si="15"/>
        <v>0</v>
      </c>
      <c r="V61" s="60" t="str">
        <f t="shared" si="16"/>
        <v>N/A</v>
      </c>
      <c r="W61" s="46"/>
      <c r="X61" s="54">
        <f>VLOOKUP(B61,AddB_2024_F!$A$3:$J$13557,7,FALSE)</f>
        <v>2.35</v>
      </c>
      <c r="Y61" s="54">
        <f>VLOOKUP(B61,AddB_2024_F!$A$3:$J$13557,8,FALSE)</f>
        <v>0.81</v>
      </c>
      <c r="Z61" s="54">
        <f>VLOOKUP(B61,AddB_2024_F!$A$3:$J$13557,9,FALSE)</f>
        <v>0.81</v>
      </c>
      <c r="AA61" s="54">
        <f>VLOOKUP(B61,AddB_2024_F!$A$3:$J$13557,10,FALSE)</f>
        <v>0.1</v>
      </c>
      <c r="AB61" s="54">
        <f t="shared" si="31"/>
        <v>3.2600000000000002</v>
      </c>
      <c r="AC61" s="54">
        <f t="shared" si="32"/>
        <v>3.2600000000000002</v>
      </c>
      <c r="AD61" s="55">
        <f t="shared" si="17"/>
        <v>108.51725000000002</v>
      </c>
      <c r="AE61" s="55">
        <f t="shared" si="33"/>
        <v>108.51725000000002</v>
      </c>
      <c r="AF61" s="47"/>
      <c r="AG61" s="54">
        <f>VLOOKUP(B61,AddB_2025_P!$A$3:$J$13727,7,FALSE)</f>
        <v>2.35</v>
      </c>
      <c r="AH61" s="54">
        <f>VLOOKUP(B61,AddB_2025_P!$A$3:$J$13727,8,FALSE)</f>
        <v>0.83</v>
      </c>
      <c r="AI61" s="54">
        <f>VLOOKUP(B61,AddB_2025_P!$A$3:$J$13727,9,FALSE)</f>
        <v>0.83</v>
      </c>
      <c r="AJ61" s="54">
        <f>VLOOKUP(B61,AddB_2025_P!$A$3:$J$13727,10,FALSE)</f>
        <v>0.1</v>
      </c>
      <c r="AK61" s="54">
        <f t="shared" si="18"/>
        <v>3.2800000000000002</v>
      </c>
      <c r="AL61" s="54">
        <f t="shared" si="19"/>
        <v>3.2800000000000002</v>
      </c>
      <c r="AM61" s="55">
        <f t="shared" si="20"/>
        <v>106.12833600000002</v>
      </c>
      <c r="AN61" s="55">
        <f t="shared" si="21"/>
        <v>106.12833600000002</v>
      </c>
      <c r="AO61" s="142"/>
      <c r="AP61" s="56">
        <f t="shared" si="22"/>
        <v>-2.3889139999999998</v>
      </c>
      <c r="AQ61" s="56">
        <f t="shared" si="23"/>
        <v>-2.3889139999999998</v>
      </c>
      <c r="AR61" s="57">
        <f t="shared" si="24"/>
        <v>-2.2014140608981516E-2</v>
      </c>
      <c r="AS61" s="57">
        <f t="shared" si="25"/>
        <v>-2.2014140608981516E-2</v>
      </c>
      <c r="AT61" s="148">
        <f t="shared" si="26"/>
        <v>6.1349693251533796E-3</v>
      </c>
      <c r="AU61" s="149">
        <f t="shared" si="27"/>
        <v>6.1349693251533796E-3</v>
      </c>
    </row>
    <row r="62" spans="1:47" ht="13.9" customHeight="1">
      <c r="A62" s="332"/>
      <c r="B62" s="181" t="str">
        <f t="shared" si="5"/>
        <v>75557 TC</v>
      </c>
      <c r="C62" s="48" t="s">
        <v>125</v>
      </c>
      <c r="D62" s="71" t="s">
        <v>126</v>
      </c>
      <c r="E62" s="81"/>
      <c r="F62" s="291"/>
      <c r="G62" s="45"/>
      <c r="H62" s="223">
        <v>1</v>
      </c>
      <c r="I62" s="223">
        <v>1</v>
      </c>
      <c r="J62" s="224">
        <f t="shared" si="1"/>
        <v>2</v>
      </c>
      <c r="K62" s="51">
        <f t="shared" si="6"/>
        <v>177.08949999999999</v>
      </c>
      <c r="L62" s="51" t="str">
        <f t="shared" si="7"/>
        <v>$0</v>
      </c>
      <c r="M62" s="51">
        <f t="shared" si="8"/>
        <v>166.95799199999999</v>
      </c>
      <c r="N62" s="51" t="str">
        <f t="shared" si="9"/>
        <v>$0</v>
      </c>
      <c r="O62" s="197">
        <f t="shared" si="10"/>
        <v>10.131507999999997</v>
      </c>
      <c r="P62" s="197" t="str">
        <f t="shared" si="11"/>
        <v>$0</v>
      </c>
      <c r="Q62" s="197">
        <f t="shared" si="12"/>
        <v>10.131507999999997</v>
      </c>
      <c r="R62" s="46"/>
      <c r="S62" s="52">
        <f t="shared" si="13"/>
        <v>0</v>
      </c>
      <c r="T62" s="52">
        <f t="shared" si="14"/>
        <v>0</v>
      </c>
      <c r="U62" s="201">
        <f t="shared" si="15"/>
        <v>0</v>
      </c>
      <c r="V62" s="60" t="str">
        <f t="shared" si="16"/>
        <v>N/A</v>
      </c>
      <c r="W62" s="46"/>
      <c r="X62" s="54">
        <f>VLOOKUP(B62,AddB_2024_F!$A$3:$J$13557,7,FALSE)</f>
        <v>0</v>
      </c>
      <c r="Y62" s="54">
        <f>VLOOKUP(B62,AddB_2024_F!$A$3:$J$13557,8,FALSE)</f>
        <v>5.3</v>
      </c>
      <c r="Z62" s="54" t="str">
        <f>VLOOKUP(B62,AddB_2024_F!$A$3:$J$13557,9,FALSE)</f>
        <v>NA</v>
      </c>
      <c r="AA62" s="54">
        <f>VLOOKUP(B62,AddB_2024_F!$A$3:$J$13557,10,FALSE)</f>
        <v>0.02</v>
      </c>
      <c r="AB62" s="54">
        <f t="shared" si="31"/>
        <v>5.3199999999999994</v>
      </c>
      <c r="AC62" s="54" t="str">
        <f t="shared" si="32"/>
        <v>NA</v>
      </c>
      <c r="AD62" s="55">
        <f t="shared" si="17"/>
        <v>177.08949999999999</v>
      </c>
      <c r="AE62" s="55" t="str">
        <f t="shared" si="33"/>
        <v>NA</v>
      </c>
      <c r="AF62" s="47"/>
      <c r="AG62" s="54">
        <f>VLOOKUP(B62,AddB_2025_P!$A$3:$J$13727,7,FALSE)</f>
        <v>0</v>
      </c>
      <c r="AH62" s="54">
        <f>VLOOKUP(B62,AddB_2025_P!$A$3:$J$13727,8,FALSE)</f>
        <v>5.14</v>
      </c>
      <c r="AI62" s="54" t="str">
        <f>VLOOKUP(B62,AddB_2025_P!$A$3:$J$13727,9,FALSE)</f>
        <v>NA</v>
      </c>
      <c r="AJ62" s="54">
        <f>VLOOKUP(B62,AddB_2025_P!$A$3:$J$13727,10,FALSE)</f>
        <v>0.02</v>
      </c>
      <c r="AK62" s="54">
        <f t="shared" si="18"/>
        <v>5.1599999999999993</v>
      </c>
      <c r="AL62" s="54" t="str">
        <f t="shared" si="19"/>
        <v>NA</v>
      </c>
      <c r="AM62" s="55">
        <f t="shared" si="20"/>
        <v>166.95799199999999</v>
      </c>
      <c r="AN62" s="55" t="str">
        <f t="shared" si="21"/>
        <v>NA</v>
      </c>
      <c r="AO62" s="142"/>
      <c r="AP62" s="56">
        <f t="shared" si="22"/>
        <v>-10.131507999999997</v>
      </c>
      <c r="AQ62" s="56" t="str">
        <f t="shared" si="23"/>
        <v>NA</v>
      </c>
      <c r="AR62" s="57">
        <f t="shared" si="24"/>
        <v>-5.721122935013085E-2</v>
      </c>
      <c r="AS62" s="57" t="str">
        <f t="shared" si="25"/>
        <v>NA</v>
      </c>
      <c r="AT62" s="148">
        <f t="shared" si="26"/>
        <v>-3.0075187969924842E-2</v>
      </c>
      <c r="AU62" s="149" t="str">
        <f t="shared" si="27"/>
        <v>NA</v>
      </c>
    </row>
    <row r="63" spans="1:47" ht="13.9" customHeight="1">
      <c r="A63" s="332"/>
      <c r="B63" s="181" t="str">
        <f t="shared" si="5"/>
        <v xml:space="preserve">75559 </v>
      </c>
      <c r="C63" s="48" t="s">
        <v>127</v>
      </c>
      <c r="D63" s="71"/>
      <c r="E63" s="129"/>
      <c r="F63" s="289" t="s">
        <v>11383</v>
      </c>
      <c r="G63" s="45"/>
      <c r="H63" s="223">
        <v>1</v>
      </c>
      <c r="I63" s="223">
        <v>1</v>
      </c>
      <c r="J63" s="224">
        <f t="shared" si="1"/>
        <v>2</v>
      </c>
      <c r="K63" s="51">
        <f t="shared" si="6"/>
        <v>384.13774999999998</v>
      </c>
      <c r="L63" s="51" t="str">
        <f t="shared" si="7"/>
        <v>$0</v>
      </c>
      <c r="M63" s="51">
        <f t="shared" si="8"/>
        <v>365.30149799999998</v>
      </c>
      <c r="N63" s="51" t="str">
        <f t="shared" si="9"/>
        <v>$0</v>
      </c>
      <c r="O63" s="197">
        <f t="shared" si="10"/>
        <v>18.836252000000002</v>
      </c>
      <c r="P63" s="197" t="str">
        <f t="shared" si="11"/>
        <v>$0</v>
      </c>
      <c r="Q63" s="197">
        <f t="shared" si="12"/>
        <v>18.836252000000002</v>
      </c>
      <c r="R63" s="46"/>
      <c r="S63" s="52">
        <f t="shared" si="13"/>
        <v>2.95</v>
      </c>
      <c r="T63" s="52">
        <f t="shared" si="14"/>
        <v>2.95</v>
      </c>
      <c r="U63" s="201">
        <f t="shared" si="15"/>
        <v>0</v>
      </c>
      <c r="V63" s="60" t="str">
        <f t="shared" si="16"/>
        <v>N/A</v>
      </c>
      <c r="W63" s="46"/>
      <c r="X63" s="54">
        <f>VLOOKUP(B63,AddB_2024_F!$A$3:$J$13557,7,FALSE)</f>
        <v>2.95</v>
      </c>
      <c r="Y63" s="54">
        <f>VLOOKUP(B63,AddB_2024_F!$A$3:$J$13557,8,FALSE)</f>
        <v>8.48</v>
      </c>
      <c r="Z63" s="54" t="str">
        <f>VLOOKUP(B63,AddB_2024_F!$A$3:$J$13557,9,FALSE)</f>
        <v>NA</v>
      </c>
      <c r="AA63" s="54">
        <f>VLOOKUP(B63,AddB_2024_F!$A$3:$J$13557,10,FALSE)</f>
        <v>0.11</v>
      </c>
      <c r="AB63" s="54">
        <f t="shared" si="31"/>
        <v>11.54</v>
      </c>
      <c r="AC63" s="54" t="str">
        <f t="shared" si="32"/>
        <v>NA</v>
      </c>
      <c r="AD63" s="55">
        <f t="shared" si="17"/>
        <v>384.13774999999998</v>
      </c>
      <c r="AE63" s="55" t="str">
        <f t="shared" si="33"/>
        <v>NA</v>
      </c>
      <c r="AF63" s="47"/>
      <c r="AG63" s="54">
        <f>VLOOKUP(B63,AddB_2025_P!$A$3:$J$13727,7,FALSE)</f>
        <v>2.95</v>
      </c>
      <c r="AH63" s="54">
        <f>VLOOKUP(B63,AddB_2025_P!$A$3:$J$13727,8,FALSE)</f>
        <v>8.23</v>
      </c>
      <c r="AI63" s="54" t="str">
        <f>VLOOKUP(B63,AddB_2025_P!$A$3:$J$13727,9,FALSE)</f>
        <v>NA</v>
      </c>
      <c r="AJ63" s="54">
        <f>VLOOKUP(B63,AddB_2025_P!$A$3:$J$13727,10,FALSE)</f>
        <v>0.11</v>
      </c>
      <c r="AK63" s="54">
        <f t="shared" si="18"/>
        <v>11.29</v>
      </c>
      <c r="AL63" s="54" t="str">
        <f t="shared" si="19"/>
        <v>NA</v>
      </c>
      <c r="AM63" s="55">
        <f t="shared" si="20"/>
        <v>365.30149799999998</v>
      </c>
      <c r="AN63" s="55" t="str">
        <f t="shared" si="21"/>
        <v>NA</v>
      </c>
      <c r="AO63" s="142"/>
      <c r="AP63" s="56">
        <f t="shared" si="22"/>
        <v>-18.836252000000002</v>
      </c>
      <c r="AQ63" s="56" t="str">
        <f t="shared" si="23"/>
        <v>NA</v>
      </c>
      <c r="AR63" s="57">
        <f t="shared" si="24"/>
        <v>-4.9035149500407084E-2</v>
      </c>
      <c r="AS63" s="57" t="str">
        <f t="shared" si="25"/>
        <v>NA</v>
      </c>
      <c r="AT63" s="148">
        <f t="shared" si="26"/>
        <v>-2.1663778162911613E-2</v>
      </c>
      <c r="AU63" s="149" t="str">
        <f t="shared" si="27"/>
        <v>NA</v>
      </c>
    </row>
    <row r="64" spans="1:47">
      <c r="A64" s="332"/>
      <c r="B64" s="181" t="str">
        <f t="shared" si="5"/>
        <v>75559 26</v>
      </c>
      <c r="C64" s="48" t="s">
        <v>127</v>
      </c>
      <c r="D64" s="71">
        <v>26</v>
      </c>
      <c r="E64" s="115"/>
      <c r="F64" s="290"/>
      <c r="G64" s="45"/>
      <c r="H64" s="223">
        <v>1</v>
      </c>
      <c r="I64" s="223">
        <v>1</v>
      </c>
      <c r="J64" s="224">
        <f t="shared" si="1"/>
        <v>2</v>
      </c>
      <c r="K64" s="51">
        <f t="shared" si="6"/>
        <v>134.81437500000001</v>
      </c>
      <c r="L64" s="51">
        <f t="shared" si="7"/>
        <v>134.81437500000001</v>
      </c>
      <c r="M64" s="51">
        <f t="shared" si="8"/>
        <v>131.04261</v>
      </c>
      <c r="N64" s="51">
        <f t="shared" si="9"/>
        <v>131.04261</v>
      </c>
      <c r="O64" s="197">
        <f t="shared" si="10"/>
        <v>3.7717650000000162</v>
      </c>
      <c r="P64" s="197">
        <f t="shared" si="11"/>
        <v>3.7717650000000162</v>
      </c>
      <c r="Q64" s="197">
        <f t="shared" si="12"/>
        <v>7.5435300000000325</v>
      </c>
      <c r="R64" s="46"/>
      <c r="S64" s="52">
        <f t="shared" si="13"/>
        <v>2.95</v>
      </c>
      <c r="T64" s="52">
        <f t="shared" si="14"/>
        <v>2.95</v>
      </c>
      <c r="U64" s="201">
        <f t="shared" si="15"/>
        <v>0</v>
      </c>
      <c r="V64" s="60" t="str">
        <f t="shared" si="16"/>
        <v>N/A</v>
      </c>
      <c r="W64" s="46"/>
      <c r="X64" s="54">
        <f>VLOOKUP(B64,AddB_2024_F!$A$3:$J$13557,7,FALSE)</f>
        <v>2.95</v>
      </c>
      <c r="Y64" s="54">
        <f>VLOOKUP(B64,AddB_2024_F!$A$3:$J$13557,8,FALSE)</f>
        <v>1.01</v>
      </c>
      <c r="Z64" s="54">
        <f>VLOOKUP(B64,AddB_2024_F!$A$3:$J$13557,9,FALSE)</f>
        <v>1.01</v>
      </c>
      <c r="AA64" s="54">
        <f>VLOOKUP(B64,AddB_2024_F!$A$3:$J$13557,10,FALSE)</f>
        <v>0.09</v>
      </c>
      <c r="AB64" s="54">
        <f t="shared" si="31"/>
        <v>4.05</v>
      </c>
      <c r="AC64" s="54">
        <f t="shared" si="32"/>
        <v>4.05</v>
      </c>
      <c r="AD64" s="55">
        <f t="shared" si="17"/>
        <v>134.81437500000001</v>
      </c>
      <c r="AE64" s="55">
        <f t="shared" si="33"/>
        <v>134.81437500000001</v>
      </c>
      <c r="AF64" s="47"/>
      <c r="AG64" s="54">
        <f>VLOOKUP(B64,AddB_2025_P!$A$3:$J$13727,7,FALSE)</f>
        <v>2.95</v>
      </c>
      <c r="AH64" s="54">
        <f>VLOOKUP(B64,AddB_2025_P!$A$3:$J$13727,8,FALSE)</f>
        <v>1.02</v>
      </c>
      <c r="AI64" s="54">
        <f>VLOOKUP(B64,AddB_2025_P!$A$3:$J$13727,9,FALSE)</f>
        <v>1.02</v>
      </c>
      <c r="AJ64" s="54">
        <f>VLOOKUP(B64,AddB_2025_P!$A$3:$J$13727,10,FALSE)</f>
        <v>0.08</v>
      </c>
      <c r="AK64" s="54">
        <f t="shared" si="18"/>
        <v>4.05</v>
      </c>
      <c r="AL64" s="54">
        <f t="shared" si="19"/>
        <v>4.05</v>
      </c>
      <c r="AM64" s="55">
        <f t="shared" si="20"/>
        <v>131.04261</v>
      </c>
      <c r="AN64" s="55">
        <f t="shared" si="21"/>
        <v>131.04261</v>
      </c>
      <c r="AO64" s="142"/>
      <c r="AP64" s="56">
        <f t="shared" si="22"/>
        <v>-3.7717650000000162</v>
      </c>
      <c r="AQ64" s="56">
        <f t="shared" si="23"/>
        <v>-3.7717650000000162</v>
      </c>
      <c r="AR64" s="57">
        <f t="shared" si="24"/>
        <v>-2.7977469019902484E-2</v>
      </c>
      <c r="AS64" s="57">
        <f t="shared" si="25"/>
        <v>-2.7977469019902484E-2</v>
      </c>
      <c r="AT64" s="148">
        <f t="shared" si="26"/>
        <v>0</v>
      </c>
      <c r="AU64" s="149">
        <f t="shared" si="27"/>
        <v>0</v>
      </c>
    </row>
    <row r="65" spans="1:47">
      <c r="A65" s="332"/>
      <c r="B65" s="181" t="str">
        <f t="shared" si="5"/>
        <v>75559 TC</v>
      </c>
      <c r="C65" s="48" t="s">
        <v>127</v>
      </c>
      <c r="D65" s="71" t="s">
        <v>126</v>
      </c>
      <c r="E65" s="81"/>
      <c r="F65" s="291"/>
      <c r="G65" s="45"/>
      <c r="H65" s="223">
        <v>1</v>
      </c>
      <c r="I65" s="223">
        <v>1</v>
      </c>
      <c r="J65" s="224">
        <f t="shared" si="1"/>
        <v>2</v>
      </c>
      <c r="K65" s="51">
        <f t="shared" si="6"/>
        <v>249.323375</v>
      </c>
      <c r="L65" s="51" t="str">
        <f t="shared" si="7"/>
        <v>$0</v>
      </c>
      <c r="M65" s="51">
        <f t="shared" si="8"/>
        <v>234.25888800000001</v>
      </c>
      <c r="N65" s="51" t="str">
        <f t="shared" si="9"/>
        <v>$0</v>
      </c>
      <c r="O65" s="197">
        <f t="shared" si="10"/>
        <v>15.064486999999986</v>
      </c>
      <c r="P65" s="197" t="str">
        <f t="shared" si="11"/>
        <v>$0</v>
      </c>
      <c r="Q65" s="197">
        <f t="shared" si="12"/>
        <v>15.064486999999986</v>
      </c>
      <c r="R65" s="46"/>
      <c r="S65" s="52">
        <f t="shared" si="13"/>
        <v>0</v>
      </c>
      <c r="T65" s="52">
        <f t="shared" si="14"/>
        <v>0</v>
      </c>
      <c r="U65" s="201">
        <f t="shared" si="15"/>
        <v>0</v>
      </c>
      <c r="V65" s="60" t="str">
        <f t="shared" si="16"/>
        <v>N/A</v>
      </c>
      <c r="W65" s="46"/>
      <c r="X65" s="54">
        <f>VLOOKUP(B65,AddB_2024_F!$A$3:$J$13557,7,FALSE)</f>
        <v>0</v>
      </c>
      <c r="Y65" s="54">
        <f>VLOOKUP(B65,AddB_2024_F!$A$3:$J$13557,8,FALSE)</f>
        <v>7.47</v>
      </c>
      <c r="Z65" s="54" t="str">
        <f>VLOOKUP(B65,AddB_2024_F!$A$3:$J$13557,9,FALSE)</f>
        <v>NA</v>
      </c>
      <c r="AA65" s="54">
        <f>VLOOKUP(B65,AddB_2024_F!$A$3:$J$13557,10,FALSE)</f>
        <v>0.02</v>
      </c>
      <c r="AB65" s="54">
        <f t="shared" si="31"/>
        <v>7.4899999999999993</v>
      </c>
      <c r="AC65" s="54" t="str">
        <f t="shared" si="32"/>
        <v>NA</v>
      </c>
      <c r="AD65" s="55">
        <f t="shared" si="17"/>
        <v>249.323375</v>
      </c>
      <c r="AE65" s="55" t="str">
        <f t="shared" si="33"/>
        <v>NA</v>
      </c>
      <c r="AF65" s="47"/>
      <c r="AG65" s="54">
        <f>VLOOKUP(B65,AddB_2025_P!$A$3:$J$13727,7,FALSE)</f>
        <v>0</v>
      </c>
      <c r="AH65" s="54">
        <f>VLOOKUP(B65,AddB_2025_P!$A$3:$J$13727,8,FALSE)</f>
        <v>7.21</v>
      </c>
      <c r="AI65" s="54" t="str">
        <f>VLOOKUP(B65,AddB_2025_P!$A$3:$J$13727,9,FALSE)</f>
        <v>NA</v>
      </c>
      <c r="AJ65" s="54">
        <f>VLOOKUP(B65,AddB_2025_P!$A$3:$J$13727,10,FALSE)</f>
        <v>0.03</v>
      </c>
      <c r="AK65" s="54">
        <f t="shared" si="18"/>
        <v>7.24</v>
      </c>
      <c r="AL65" s="54" t="str">
        <f t="shared" si="19"/>
        <v>NA</v>
      </c>
      <c r="AM65" s="55">
        <f t="shared" si="20"/>
        <v>234.25888800000001</v>
      </c>
      <c r="AN65" s="55" t="str">
        <f t="shared" si="21"/>
        <v>NA</v>
      </c>
      <c r="AO65" s="142"/>
      <c r="AP65" s="56">
        <f t="shared" si="22"/>
        <v>-15.064486999999986</v>
      </c>
      <c r="AQ65" s="56" t="str">
        <f t="shared" si="23"/>
        <v>NA</v>
      </c>
      <c r="AR65" s="57">
        <f t="shared" si="24"/>
        <v>-6.0421478732188609E-2</v>
      </c>
      <c r="AS65" s="57" t="str">
        <f t="shared" si="25"/>
        <v>NA</v>
      </c>
      <c r="AT65" s="148">
        <f t="shared" si="26"/>
        <v>-3.337783711615476E-2</v>
      </c>
      <c r="AU65" s="149" t="str">
        <f t="shared" si="27"/>
        <v>NA</v>
      </c>
    </row>
    <row r="66" spans="1:47">
      <c r="A66" s="332"/>
      <c r="B66" s="181" t="str">
        <f t="shared" si="5"/>
        <v xml:space="preserve">75561 </v>
      </c>
      <c r="C66" s="48" t="s">
        <v>128</v>
      </c>
      <c r="D66" s="71"/>
      <c r="E66" s="129"/>
      <c r="F66" s="289" t="s">
        <v>11384</v>
      </c>
      <c r="G66" s="45"/>
      <c r="H66" s="223">
        <v>1</v>
      </c>
      <c r="I66" s="223">
        <v>1</v>
      </c>
      <c r="J66" s="224">
        <f t="shared" si="1"/>
        <v>2</v>
      </c>
      <c r="K66" s="51">
        <f t="shared" si="6"/>
        <v>373.15287500000005</v>
      </c>
      <c r="L66" s="51" t="str">
        <f t="shared" si="7"/>
        <v>$0</v>
      </c>
      <c r="M66" s="51">
        <f t="shared" si="8"/>
        <v>355.91820000000001</v>
      </c>
      <c r="N66" s="51" t="str">
        <f t="shared" si="9"/>
        <v>$0</v>
      </c>
      <c r="O66" s="197">
        <f t="shared" si="10"/>
        <v>17.234675000000038</v>
      </c>
      <c r="P66" s="197" t="str">
        <f t="shared" si="11"/>
        <v>$0</v>
      </c>
      <c r="Q66" s="197">
        <f t="shared" si="12"/>
        <v>17.234675000000038</v>
      </c>
      <c r="R66" s="46"/>
      <c r="S66" s="52">
        <f t="shared" si="13"/>
        <v>2.6</v>
      </c>
      <c r="T66" s="52">
        <f t="shared" si="14"/>
        <v>2.6</v>
      </c>
      <c r="U66" s="201">
        <f t="shared" si="15"/>
        <v>0</v>
      </c>
      <c r="V66" s="60" t="str">
        <f t="shared" si="16"/>
        <v>N/A</v>
      </c>
      <c r="W66" s="46"/>
      <c r="X66" s="54">
        <f>VLOOKUP(B66,AddB_2024_F!$A$3:$J$13557,7,FALSE)</f>
        <v>2.6</v>
      </c>
      <c r="Y66" s="54">
        <f>VLOOKUP(B66,AddB_2024_F!$A$3:$J$13557,8,FALSE)</f>
        <v>8.4700000000000006</v>
      </c>
      <c r="Z66" s="54" t="str">
        <f>VLOOKUP(B66,AddB_2024_F!$A$3:$J$13557,9,FALSE)</f>
        <v>NA</v>
      </c>
      <c r="AA66" s="54">
        <f>VLOOKUP(B66,AddB_2024_F!$A$3:$J$13557,10,FALSE)</f>
        <v>0.14000000000000001</v>
      </c>
      <c r="AB66" s="54">
        <f t="shared" si="31"/>
        <v>11.21</v>
      </c>
      <c r="AC66" s="54" t="str">
        <f t="shared" si="32"/>
        <v>NA</v>
      </c>
      <c r="AD66" s="55">
        <f t="shared" si="17"/>
        <v>373.15287500000005</v>
      </c>
      <c r="AE66" s="55" t="str">
        <f t="shared" si="33"/>
        <v>NA</v>
      </c>
      <c r="AF66" s="47"/>
      <c r="AG66" s="54">
        <f>VLOOKUP(B66,AddB_2025_P!$A$3:$J$13727,7,FALSE)</f>
        <v>2.6</v>
      </c>
      <c r="AH66" s="54">
        <f>VLOOKUP(B66,AddB_2025_P!$A$3:$J$13727,8,FALSE)</f>
        <v>8.25</v>
      </c>
      <c r="AI66" s="54" t="str">
        <f>VLOOKUP(B66,AddB_2025_P!$A$3:$J$13727,9,FALSE)</f>
        <v>NA</v>
      </c>
      <c r="AJ66" s="54">
        <f>VLOOKUP(B66,AddB_2025_P!$A$3:$J$13727,10,FALSE)</f>
        <v>0.15</v>
      </c>
      <c r="AK66" s="54">
        <f t="shared" si="18"/>
        <v>11</v>
      </c>
      <c r="AL66" s="54" t="str">
        <f t="shared" si="19"/>
        <v>NA</v>
      </c>
      <c r="AM66" s="55">
        <f t="shared" si="20"/>
        <v>355.91820000000001</v>
      </c>
      <c r="AN66" s="55" t="str">
        <f t="shared" si="21"/>
        <v>NA</v>
      </c>
      <c r="AO66" s="142"/>
      <c r="AP66" s="56">
        <f t="shared" si="22"/>
        <v>-17.234675000000038</v>
      </c>
      <c r="AQ66" s="56" t="str">
        <f t="shared" si="23"/>
        <v>NA</v>
      </c>
      <c r="AR66" s="57">
        <f t="shared" si="24"/>
        <v>-4.6186633293392246E-2</v>
      </c>
      <c r="AS66" s="57" t="str">
        <f t="shared" si="25"/>
        <v>NA</v>
      </c>
      <c r="AT66" s="148">
        <f t="shared" si="26"/>
        <v>-1.8733273862622732E-2</v>
      </c>
      <c r="AU66" s="149" t="str">
        <f t="shared" si="27"/>
        <v>NA</v>
      </c>
    </row>
    <row r="67" spans="1:47">
      <c r="A67" s="332"/>
      <c r="B67" s="181" t="str">
        <f t="shared" si="5"/>
        <v>75561 26</v>
      </c>
      <c r="C67" s="48" t="s">
        <v>128</v>
      </c>
      <c r="D67" s="71">
        <v>26</v>
      </c>
      <c r="E67" s="115"/>
      <c r="F67" s="290"/>
      <c r="G67" s="45"/>
      <c r="H67" s="223">
        <v>1</v>
      </c>
      <c r="I67" s="223">
        <v>1</v>
      </c>
      <c r="J67" s="224">
        <f t="shared" si="1"/>
        <v>2</v>
      </c>
      <c r="K67" s="51">
        <f t="shared" si="6"/>
        <v>120.167875</v>
      </c>
      <c r="L67" s="51">
        <f t="shared" si="7"/>
        <v>120.167875</v>
      </c>
      <c r="M67" s="51">
        <f t="shared" si="8"/>
        <v>117.77656800000001</v>
      </c>
      <c r="N67" s="51">
        <f t="shared" si="9"/>
        <v>117.77656800000001</v>
      </c>
      <c r="O67" s="197">
        <f t="shared" si="10"/>
        <v>2.3913069999999834</v>
      </c>
      <c r="P67" s="197">
        <f t="shared" si="11"/>
        <v>2.3913069999999834</v>
      </c>
      <c r="Q67" s="197">
        <f t="shared" si="12"/>
        <v>4.7826139999999668</v>
      </c>
      <c r="R67" s="46"/>
      <c r="S67" s="52">
        <f t="shared" si="13"/>
        <v>2.6</v>
      </c>
      <c r="T67" s="52">
        <f t="shared" si="14"/>
        <v>2.6</v>
      </c>
      <c r="U67" s="201">
        <f t="shared" si="15"/>
        <v>0</v>
      </c>
      <c r="V67" s="60" t="str">
        <f t="shared" si="16"/>
        <v>N/A</v>
      </c>
      <c r="W67" s="46"/>
      <c r="X67" s="54">
        <f>VLOOKUP(B67,AddB_2024_F!$A$3:$J$13557,7,FALSE)</f>
        <v>2.6</v>
      </c>
      <c r="Y67" s="54">
        <f>VLOOKUP(B67,AddB_2024_F!$A$3:$J$13557,8,FALSE)</f>
        <v>0.9</v>
      </c>
      <c r="Z67" s="54">
        <f>VLOOKUP(B67,AddB_2024_F!$A$3:$J$13557,9,FALSE)</f>
        <v>0.9</v>
      </c>
      <c r="AA67" s="54">
        <f>VLOOKUP(B67,AddB_2024_F!$A$3:$J$13557,10,FALSE)</f>
        <v>0.11</v>
      </c>
      <c r="AB67" s="54">
        <f t="shared" si="31"/>
        <v>3.61</v>
      </c>
      <c r="AC67" s="54">
        <f t="shared" si="32"/>
        <v>3.61</v>
      </c>
      <c r="AD67" s="55">
        <f t="shared" si="17"/>
        <v>120.167875</v>
      </c>
      <c r="AE67" s="55">
        <f t="shared" si="33"/>
        <v>120.167875</v>
      </c>
      <c r="AF67" s="47"/>
      <c r="AG67" s="54">
        <f>VLOOKUP(B67,AddB_2025_P!$A$3:$J$13727,7,FALSE)</f>
        <v>2.6</v>
      </c>
      <c r="AH67" s="54">
        <f>VLOOKUP(B67,AddB_2025_P!$A$3:$J$13727,8,FALSE)</f>
        <v>0.92</v>
      </c>
      <c r="AI67" s="54">
        <f>VLOOKUP(B67,AddB_2025_P!$A$3:$J$13727,9,FALSE)</f>
        <v>0.92</v>
      </c>
      <c r="AJ67" s="54">
        <f>VLOOKUP(B67,AddB_2025_P!$A$3:$J$13727,10,FALSE)</f>
        <v>0.12</v>
      </c>
      <c r="AK67" s="54">
        <f t="shared" si="18"/>
        <v>3.64</v>
      </c>
      <c r="AL67" s="54">
        <f t="shared" si="19"/>
        <v>3.64</v>
      </c>
      <c r="AM67" s="55">
        <f t="shared" si="20"/>
        <v>117.77656800000001</v>
      </c>
      <c r="AN67" s="55">
        <f t="shared" si="21"/>
        <v>117.77656800000001</v>
      </c>
      <c r="AO67" s="142"/>
      <c r="AP67" s="56">
        <f t="shared" si="22"/>
        <v>-2.3913069999999834</v>
      </c>
      <c r="AQ67" s="56">
        <f t="shared" si="23"/>
        <v>-2.3913069999999834</v>
      </c>
      <c r="AR67" s="57">
        <f t="shared" si="24"/>
        <v>-1.9899719454970669E-2</v>
      </c>
      <c r="AS67" s="57">
        <f t="shared" si="25"/>
        <v>-1.9899719454970669E-2</v>
      </c>
      <c r="AT67" s="148">
        <f t="shared" si="26"/>
        <v>8.3102493074792942E-3</v>
      </c>
      <c r="AU67" s="149">
        <f t="shared" si="27"/>
        <v>8.3102493074792942E-3</v>
      </c>
    </row>
    <row r="68" spans="1:47">
      <c r="A68" s="332"/>
      <c r="B68" s="181" t="str">
        <f t="shared" si="5"/>
        <v>75561 TC</v>
      </c>
      <c r="C68" s="48" t="s">
        <v>128</v>
      </c>
      <c r="D68" s="71" t="s">
        <v>126</v>
      </c>
      <c r="E68" s="81"/>
      <c r="F68" s="291"/>
      <c r="G68" s="45"/>
      <c r="H68" s="223">
        <v>1</v>
      </c>
      <c r="I68" s="223">
        <v>1</v>
      </c>
      <c r="J68" s="224">
        <f t="shared" si="1"/>
        <v>2</v>
      </c>
      <c r="K68" s="51">
        <f t="shared" si="6"/>
        <v>252.98500000000004</v>
      </c>
      <c r="L68" s="51" t="str">
        <f t="shared" si="7"/>
        <v>$0</v>
      </c>
      <c r="M68" s="51">
        <f t="shared" si="8"/>
        <v>238.14163200000002</v>
      </c>
      <c r="N68" s="51" t="str">
        <f t="shared" si="9"/>
        <v>$0</v>
      </c>
      <c r="O68" s="197">
        <f t="shared" si="10"/>
        <v>14.843368000000027</v>
      </c>
      <c r="P68" s="197" t="str">
        <f t="shared" si="11"/>
        <v>$0</v>
      </c>
      <c r="Q68" s="197">
        <f t="shared" si="12"/>
        <v>14.843368000000027</v>
      </c>
      <c r="R68" s="46"/>
      <c r="S68" s="52">
        <f t="shared" si="13"/>
        <v>0</v>
      </c>
      <c r="T68" s="52">
        <f t="shared" si="14"/>
        <v>0</v>
      </c>
      <c r="U68" s="201">
        <f t="shared" si="15"/>
        <v>0</v>
      </c>
      <c r="V68" s="60" t="str">
        <f t="shared" si="16"/>
        <v>N/A</v>
      </c>
      <c r="W68" s="46"/>
      <c r="X68" s="54">
        <f>VLOOKUP(B68,AddB_2024_F!$A$3:$J$13557,7,FALSE)</f>
        <v>0</v>
      </c>
      <c r="Y68" s="54">
        <f>VLOOKUP(B68,AddB_2024_F!$A$3:$J$13557,8,FALSE)</f>
        <v>7.57</v>
      </c>
      <c r="Z68" s="54" t="str">
        <f>VLOOKUP(B68,AddB_2024_F!$A$3:$J$13557,9,FALSE)</f>
        <v>NA</v>
      </c>
      <c r="AA68" s="54">
        <f>VLOOKUP(B68,AddB_2024_F!$A$3:$J$13557,10,FALSE)</f>
        <v>0.03</v>
      </c>
      <c r="AB68" s="54">
        <f t="shared" si="31"/>
        <v>7.6000000000000005</v>
      </c>
      <c r="AC68" s="54" t="str">
        <f t="shared" si="32"/>
        <v>NA</v>
      </c>
      <c r="AD68" s="55">
        <f t="shared" si="17"/>
        <v>252.98500000000004</v>
      </c>
      <c r="AE68" s="55" t="str">
        <f t="shared" si="33"/>
        <v>NA</v>
      </c>
      <c r="AF68" s="47"/>
      <c r="AG68" s="54">
        <f>VLOOKUP(B68,AddB_2025_P!$A$3:$J$13727,7,FALSE)</f>
        <v>0</v>
      </c>
      <c r="AH68" s="54">
        <f>VLOOKUP(B68,AddB_2025_P!$A$3:$J$13727,8,FALSE)</f>
        <v>7.33</v>
      </c>
      <c r="AI68" s="54" t="str">
        <f>VLOOKUP(B68,AddB_2025_P!$A$3:$J$13727,9,FALSE)</f>
        <v>NA</v>
      </c>
      <c r="AJ68" s="54">
        <f>VLOOKUP(B68,AddB_2025_P!$A$3:$J$13727,10,FALSE)</f>
        <v>0.03</v>
      </c>
      <c r="AK68" s="54">
        <f t="shared" si="18"/>
        <v>7.36</v>
      </c>
      <c r="AL68" s="54" t="str">
        <f t="shared" si="19"/>
        <v>NA</v>
      </c>
      <c r="AM68" s="55">
        <f t="shared" si="20"/>
        <v>238.14163200000002</v>
      </c>
      <c r="AN68" s="55" t="str">
        <f t="shared" si="21"/>
        <v>NA</v>
      </c>
      <c r="AO68" s="142"/>
      <c r="AP68" s="56">
        <f t="shared" si="22"/>
        <v>-14.843368000000027</v>
      </c>
      <c r="AQ68" s="56" t="str">
        <f t="shared" si="23"/>
        <v>NA</v>
      </c>
      <c r="AR68" s="57">
        <f t="shared" si="24"/>
        <v>-5.8672917366642388E-2</v>
      </c>
      <c r="AS68" s="57" t="str">
        <f t="shared" si="25"/>
        <v>NA</v>
      </c>
      <c r="AT68" s="148">
        <f t="shared" si="26"/>
        <v>-3.1578947368421081E-2</v>
      </c>
      <c r="AU68" s="149" t="str">
        <f t="shared" si="27"/>
        <v>NA</v>
      </c>
    </row>
    <row r="69" spans="1:47">
      <c r="A69" s="332"/>
      <c r="B69" s="181" t="str">
        <f t="shared" si="5"/>
        <v xml:space="preserve">75563 </v>
      </c>
      <c r="C69" s="48" t="s">
        <v>129</v>
      </c>
      <c r="D69" s="71"/>
      <c r="E69" s="129"/>
      <c r="F69" s="289" t="s">
        <v>18273</v>
      </c>
      <c r="G69" s="45"/>
      <c r="H69" s="223">
        <v>1</v>
      </c>
      <c r="I69" s="223">
        <v>1</v>
      </c>
      <c r="J69" s="224">
        <f t="shared" si="1"/>
        <v>2</v>
      </c>
      <c r="K69" s="51">
        <f t="shared" si="6"/>
        <v>435.06762500000002</v>
      </c>
      <c r="L69" s="51" t="str">
        <f t="shared" si="7"/>
        <v>$0</v>
      </c>
      <c r="M69" s="51">
        <f t="shared" si="8"/>
        <v>414.48292200000003</v>
      </c>
      <c r="N69" s="51" t="str">
        <f t="shared" si="9"/>
        <v>$0</v>
      </c>
      <c r="O69" s="197">
        <f t="shared" si="10"/>
        <v>20.58470299999999</v>
      </c>
      <c r="P69" s="197" t="str">
        <f t="shared" si="11"/>
        <v>$0</v>
      </c>
      <c r="Q69" s="197">
        <f t="shared" si="12"/>
        <v>20.58470299999999</v>
      </c>
      <c r="R69" s="46"/>
      <c r="S69" s="52">
        <f t="shared" si="13"/>
        <v>3</v>
      </c>
      <c r="T69" s="52">
        <f t="shared" si="14"/>
        <v>3</v>
      </c>
      <c r="U69" s="201">
        <f t="shared" si="15"/>
        <v>0</v>
      </c>
      <c r="V69" s="60" t="str">
        <f t="shared" si="16"/>
        <v>N/A</v>
      </c>
      <c r="W69" s="46"/>
      <c r="X69" s="54">
        <f>VLOOKUP(B69,AddB_2024_F!$A$3:$J$13557,7,FALSE)</f>
        <v>3</v>
      </c>
      <c r="Y69" s="54">
        <f>VLOOKUP(B69,AddB_2024_F!$A$3:$J$13557,8,FALSE)</f>
        <v>9.93</v>
      </c>
      <c r="Z69" s="54" t="str">
        <f>VLOOKUP(B69,AddB_2024_F!$A$3:$J$13557,9,FALSE)</f>
        <v>NA</v>
      </c>
      <c r="AA69" s="54">
        <f>VLOOKUP(B69,AddB_2024_F!$A$3:$J$13557,10,FALSE)</f>
        <v>0.14000000000000001</v>
      </c>
      <c r="AB69" s="54">
        <f t="shared" si="31"/>
        <v>13.07</v>
      </c>
      <c r="AC69" s="54" t="str">
        <f t="shared" si="32"/>
        <v>NA</v>
      </c>
      <c r="AD69" s="55">
        <f t="shared" si="17"/>
        <v>435.06762500000002</v>
      </c>
      <c r="AE69" s="55" t="str">
        <f t="shared" si="33"/>
        <v>NA</v>
      </c>
      <c r="AF69" s="47"/>
      <c r="AG69" s="54">
        <f>VLOOKUP(B69,AddB_2025_P!$A$3:$J$13727,7,FALSE)</f>
        <v>3</v>
      </c>
      <c r="AH69" s="54">
        <f>VLOOKUP(B69,AddB_2025_P!$A$3:$J$13727,8,FALSE)</f>
        <v>9.66</v>
      </c>
      <c r="AI69" s="54" t="str">
        <f>VLOOKUP(B69,AddB_2025_P!$A$3:$J$13727,9,FALSE)</f>
        <v>NA</v>
      </c>
      <c r="AJ69" s="54">
        <f>VLOOKUP(B69,AddB_2025_P!$A$3:$J$13727,10,FALSE)</f>
        <v>0.15</v>
      </c>
      <c r="AK69" s="54">
        <f t="shared" si="18"/>
        <v>12.81</v>
      </c>
      <c r="AL69" s="54" t="str">
        <f t="shared" si="19"/>
        <v>NA</v>
      </c>
      <c r="AM69" s="55">
        <f t="shared" si="20"/>
        <v>414.48292200000003</v>
      </c>
      <c r="AN69" s="55" t="str">
        <f t="shared" si="21"/>
        <v>NA</v>
      </c>
      <c r="AO69" s="142"/>
      <c r="AP69" s="56">
        <f t="shared" si="22"/>
        <v>-20.58470299999999</v>
      </c>
      <c r="AQ69" s="56" t="str">
        <f t="shared" si="23"/>
        <v>NA</v>
      </c>
      <c r="AR69" s="57">
        <f t="shared" si="24"/>
        <v>-4.7313800929223333E-2</v>
      </c>
      <c r="AS69" s="57" t="str">
        <f t="shared" si="25"/>
        <v>NA</v>
      </c>
      <c r="AT69" s="148">
        <f t="shared" si="26"/>
        <v>-1.9892884468247878E-2</v>
      </c>
      <c r="AU69" s="149" t="str">
        <f t="shared" si="27"/>
        <v>NA</v>
      </c>
    </row>
    <row r="70" spans="1:47">
      <c r="A70" s="332"/>
      <c r="B70" s="181" t="str">
        <f t="shared" si="5"/>
        <v>75563 26</v>
      </c>
      <c r="C70" s="48" t="s">
        <v>129</v>
      </c>
      <c r="D70" s="71">
        <v>26</v>
      </c>
      <c r="E70" s="115"/>
      <c r="F70" s="290"/>
      <c r="G70" s="45"/>
      <c r="H70" s="223">
        <v>1</v>
      </c>
      <c r="I70" s="223">
        <v>1</v>
      </c>
      <c r="J70" s="224">
        <f t="shared" si="1"/>
        <v>2</v>
      </c>
      <c r="K70" s="51">
        <f t="shared" si="6"/>
        <v>137.47737499999999</v>
      </c>
      <c r="L70" s="51">
        <f t="shared" si="7"/>
        <v>137.47737499999999</v>
      </c>
      <c r="M70" s="51">
        <f t="shared" si="8"/>
        <v>134.60179200000002</v>
      </c>
      <c r="N70" s="51">
        <f t="shared" si="9"/>
        <v>134.60179200000002</v>
      </c>
      <c r="O70" s="197">
        <f t="shared" si="10"/>
        <v>2.8755829999999776</v>
      </c>
      <c r="P70" s="197">
        <f t="shared" si="11"/>
        <v>2.8755829999999776</v>
      </c>
      <c r="Q70" s="197">
        <f t="shared" si="12"/>
        <v>5.7511659999999551</v>
      </c>
      <c r="R70" s="46"/>
      <c r="S70" s="52">
        <f t="shared" si="13"/>
        <v>3</v>
      </c>
      <c r="T70" s="52">
        <f t="shared" si="14"/>
        <v>3</v>
      </c>
      <c r="U70" s="201">
        <f t="shared" si="15"/>
        <v>0</v>
      </c>
      <c r="V70" s="60" t="str">
        <f t="shared" si="16"/>
        <v>N/A</v>
      </c>
      <c r="W70" s="46"/>
      <c r="X70" s="54">
        <f>VLOOKUP(B70,AddB_2024_F!$A$3:$J$13557,7,FALSE)</f>
        <v>3</v>
      </c>
      <c r="Y70" s="54">
        <f>VLOOKUP(B70,AddB_2024_F!$A$3:$J$13557,8,FALSE)</f>
        <v>1.02</v>
      </c>
      <c r="Z70" s="54">
        <f>VLOOKUP(B70,AddB_2024_F!$A$3:$J$13557,9,FALSE)</f>
        <v>1.02</v>
      </c>
      <c r="AA70" s="54">
        <f>VLOOKUP(B70,AddB_2024_F!$A$3:$J$13557,10,FALSE)</f>
        <v>0.11</v>
      </c>
      <c r="AB70" s="54">
        <f t="shared" si="31"/>
        <v>4.13</v>
      </c>
      <c r="AC70" s="54">
        <f t="shared" si="32"/>
        <v>4.13</v>
      </c>
      <c r="AD70" s="55">
        <f t="shared" si="17"/>
        <v>137.47737499999999</v>
      </c>
      <c r="AE70" s="55">
        <f t="shared" si="33"/>
        <v>137.47737499999999</v>
      </c>
      <c r="AF70" s="47"/>
      <c r="AG70" s="54">
        <f>VLOOKUP(B70,AddB_2025_P!$A$3:$J$13727,7,FALSE)</f>
        <v>3</v>
      </c>
      <c r="AH70" s="54">
        <f>VLOOKUP(B70,AddB_2025_P!$A$3:$J$13727,8,FALSE)</f>
        <v>1.04</v>
      </c>
      <c r="AI70" s="54">
        <f>VLOOKUP(B70,AddB_2025_P!$A$3:$J$13727,9,FALSE)</f>
        <v>1.04</v>
      </c>
      <c r="AJ70" s="54">
        <f>VLOOKUP(B70,AddB_2025_P!$A$3:$J$13727,10,FALSE)</f>
        <v>0.12</v>
      </c>
      <c r="AK70" s="54">
        <f t="shared" si="18"/>
        <v>4.16</v>
      </c>
      <c r="AL70" s="54">
        <f t="shared" si="19"/>
        <v>4.16</v>
      </c>
      <c r="AM70" s="55">
        <f t="shared" si="20"/>
        <v>134.60179200000002</v>
      </c>
      <c r="AN70" s="55">
        <f t="shared" si="21"/>
        <v>134.60179200000002</v>
      </c>
      <c r="AO70" s="142"/>
      <c r="AP70" s="56">
        <f t="shared" si="22"/>
        <v>-2.8755829999999776</v>
      </c>
      <c r="AQ70" s="56">
        <f t="shared" si="23"/>
        <v>-2.8755829999999776</v>
      </c>
      <c r="AR70" s="57">
        <f t="shared" si="24"/>
        <v>-2.0916772668957185E-2</v>
      </c>
      <c r="AS70" s="57">
        <f t="shared" si="25"/>
        <v>-2.0916772668957185E-2</v>
      </c>
      <c r="AT70" s="148">
        <f t="shared" si="26"/>
        <v>7.2639225181598665E-3</v>
      </c>
      <c r="AU70" s="149">
        <f t="shared" si="27"/>
        <v>7.2639225181598665E-3</v>
      </c>
    </row>
    <row r="71" spans="1:47">
      <c r="A71" s="332"/>
      <c r="B71" s="181" t="str">
        <f t="shared" si="5"/>
        <v>75563 TC</v>
      </c>
      <c r="C71" s="48" t="s">
        <v>129</v>
      </c>
      <c r="D71" s="71" t="s">
        <v>126</v>
      </c>
      <c r="E71" s="81"/>
      <c r="F71" s="291"/>
      <c r="G71" s="45"/>
      <c r="H71" s="223">
        <v>1</v>
      </c>
      <c r="I71" s="223">
        <v>1</v>
      </c>
      <c r="J71" s="224">
        <f t="shared" si="1"/>
        <v>2</v>
      </c>
      <c r="K71" s="51">
        <f t="shared" si="6"/>
        <v>297.59024999999997</v>
      </c>
      <c r="L71" s="51" t="str">
        <f t="shared" si="7"/>
        <v>$0</v>
      </c>
      <c r="M71" s="51">
        <f t="shared" si="8"/>
        <v>279.88112999999998</v>
      </c>
      <c r="N71" s="51" t="str">
        <f t="shared" si="9"/>
        <v>$0</v>
      </c>
      <c r="O71" s="197">
        <f t="shared" si="10"/>
        <v>17.709119999999984</v>
      </c>
      <c r="P71" s="197" t="str">
        <f t="shared" si="11"/>
        <v>$0</v>
      </c>
      <c r="Q71" s="197">
        <f t="shared" si="12"/>
        <v>17.709119999999984</v>
      </c>
      <c r="R71" s="46"/>
      <c r="S71" s="52">
        <f t="shared" si="13"/>
        <v>0</v>
      </c>
      <c r="T71" s="52">
        <f t="shared" si="14"/>
        <v>0</v>
      </c>
      <c r="U71" s="201">
        <f t="shared" si="15"/>
        <v>0</v>
      </c>
      <c r="V71" s="60" t="str">
        <f t="shared" si="16"/>
        <v>N/A</v>
      </c>
      <c r="W71" s="46"/>
      <c r="X71" s="54">
        <f>VLOOKUP(B71,AddB_2024_F!$A$3:$J$13557,7,FALSE)</f>
        <v>0</v>
      </c>
      <c r="Y71" s="54">
        <f>VLOOKUP(B71,AddB_2024_F!$A$3:$J$13557,8,FALSE)</f>
        <v>8.91</v>
      </c>
      <c r="Z71" s="54" t="str">
        <f>VLOOKUP(B71,AddB_2024_F!$A$3:$J$13557,9,FALSE)</f>
        <v>NA</v>
      </c>
      <c r="AA71" s="54">
        <f>VLOOKUP(B71,AddB_2024_F!$A$3:$J$13557,10,FALSE)</f>
        <v>0.03</v>
      </c>
      <c r="AB71" s="54">
        <f t="shared" si="31"/>
        <v>8.94</v>
      </c>
      <c r="AC71" s="54" t="str">
        <f t="shared" si="32"/>
        <v>NA</v>
      </c>
      <c r="AD71" s="55">
        <f t="shared" si="17"/>
        <v>297.59024999999997</v>
      </c>
      <c r="AE71" s="55" t="str">
        <f t="shared" si="33"/>
        <v>NA</v>
      </c>
      <c r="AF71" s="47"/>
      <c r="AG71" s="54">
        <f>VLOOKUP(B71,AddB_2025_P!$A$3:$J$13727,7,FALSE)</f>
        <v>0</v>
      </c>
      <c r="AH71" s="54">
        <f>VLOOKUP(B71,AddB_2025_P!$A$3:$J$13727,8,FALSE)</f>
        <v>8.6199999999999992</v>
      </c>
      <c r="AI71" s="54" t="str">
        <f>VLOOKUP(B71,AddB_2025_P!$A$3:$J$13727,9,FALSE)</f>
        <v>NA</v>
      </c>
      <c r="AJ71" s="54">
        <f>VLOOKUP(B71,AddB_2025_P!$A$3:$J$13727,10,FALSE)</f>
        <v>0.03</v>
      </c>
      <c r="AK71" s="54">
        <f t="shared" si="18"/>
        <v>8.6499999999999986</v>
      </c>
      <c r="AL71" s="54" t="str">
        <f t="shared" si="19"/>
        <v>NA</v>
      </c>
      <c r="AM71" s="55">
        <f t="shared" si="20"/>
        <v>279.88112999999998</v>
      </c>
      <c r="AN71" s="55" t="str">
        <f t="shared" si="21"/>
        <v>NA</v>
      </c>
      <c r="AO71" s="142"/>
      <c r="AP71" s="56">
        <f t="shared" si="22"/>
        <v>-17.709119999999984</v>
      </c>
      <c r="AQ71" s="56" t="str">
        <f t="shared" si="23"/>
        <v>NA</v>
      </c>
      <c r="AR71" s="57">
        <f t="shared" si="24"/>
        <v>-5.9508401232903248E-2</v>
      </c>
      <c r="AS71" s="57" t="str">
        <f t="shared" si="25"/>
        <v>NA</v>
      </c>
      <c r="AT71" s="148">
        <f t="shared" si="26"/>
        <v>-3.2438478747203688E-2</v>
      </c>
      <c r="AU71" s="149" t="str">
        <f t="shared" si="27"/>
        <v>NA</v>
      </c>
    </row>
    <row r="72" spans="1:47">
      <c r="A72" s="332"/>
      <c r="B72" s="181" t="str">
        <f t="shared" si="5"/>
        <v xml:space="preserve">75565 </v>
      </c>
      <c r="C72" s="48" t="s">
        <v>130</v>
      </c>
      <c r="D72" s="71"/>
      <c r="E72" s="129"/>
      <c r="F72" s="289" t="s">
        <v>18274</v>
      </c>
      <c r="G72" s="45"/>
      <c r="H72" s="223">
        <v>1</v>
      </c>
      <c r="I72" s="223">
        <v>1</v>
      </c>
      <c r="J72" s="224">
        <f t="shared" si="1"/>
        <v>2</v>
      </c>
      <c r="K72" s="51">
        <f t="shared" si="6"/>
        <v>46.602499999999999</v>
      </c>
      <c r="L72" s="51" t="str">
        <f t="shared" si="7"/>
        <v>$0</v>
      </c>
      <c r="M72" s="51">
        <f t="shared" si="8"/>
        <v>44.004432000000001</v>
      </c>
      <c r="N72" s="51" t="str">
        <f t="shared" si="9"/>
        <v>$0</v>
      </c>
      <c r="O72" s="197">
        <f t="shared" si="10"/>
        <v>2.5980679999999978</v>
      </c>
      <c r="P72" s="197" t="str">
        <f t="shared" si="11"/>
        <v>$0</v>
      </c>
      <c r="Q72" s="197">
        <f t="shared" si="12"/>
        <v>2.5980679999999978</v>
      </c>
      <c r="R72" s="46"/>
      <c r="S72" s="52">
        <f t="shared" si="13"/>
        <v>0.25</v>
      </c>
      <c r="T72" s="52">
        <f t="shared" si="14"/>
        <v>0.25</v>
      </c>
      <c r="U72" s="201">
        <f t="shared" si="15"/>
        <v>0</v>
      </c>
      <c r="V72" s="60" t="str">
        <f t="shared" si="16"/>
        <v>N/A</v>
      </c>
      <c r="W72" s="46"/>
      <c r="X72" s="54">
        <f>VLOOKUP(B72,AddB_2024_F!$A$3:$J$13557,7,FALSE)</f>
        <v>0.25</v>
      </c>
      <c r="Y72" s="54">
        <f>VLOOKUP(B72,AddB_2024_F!$A$3:$J$13557,8,FALSE)</f>
        <v>1.1399999999999999</v>
      </c>
      <c r="Z72" s="54" t="str">
        <f>VLOOKUP(B72,AddB_2024_F!$A$3:$J$13557,9,FALSE)</f>
        <v>NA</v>
      </c>
      <c r="AA72" s="54">
        <f>VLOOKUP(B72,AddB_2024_F!$A$3:$J$13557,10,FALSE)</f>
        <v>0.01</v>
      </c>
      <c r="AB72" s="54">
        <f t="shared" si="31"/>
        <v>1.4</v>
      </c>
      <c r="AC72" s="54" t="str">
        <f t="shared" si="32"/>
        <v>NA</v>
      </c>
      <c r="AD72" s="55">
        <f t="shared" si="17"/>
        <v>46.602499999999999</v>
      </c>
      <c r="AE72" s="55" t="str">
        <f t="shared" si="33"/>
        <v>NA</v>
      </c>
      <c r="AF72" s="47"/>
      <c r="AG72" s="54">
        <f>VLOOKUP(B72,AddB_2025_P!$A$3:$J$13727,7,FALSE)</f>
        <v>0.25</v>
      </c>
      <c r="AH72" s="54">
        <f>VLOOKUP(B72,AddB_2025_P!$A$3:$J$13727,8,FALSE)</f>
        <v>1.1000000000000001</v>
      </c>
      <c r="AI72" s="54" t="str">
        <f>VLOOKUP(B72,AddB_2025_P!$A$3:$J$13727,9,FALSE)</f>
        <v>NA</v>
      </c>
      <c r="AJ72" s="54">
        <f>VLOOKUP(B72,AddB_2025_P!$A$3:$J$13727,10,FALSE)</f>
        <v>0.01</v>
      </c>
      <c r="AK72" s="54">
        <f t="shared" si="18"/>
        <v>1.36</v>
      </c>
      <c r="AL72" s="54" t="str">
        <f t="shared" si="19"/>
        <v>NA</v>
      </c>
      <c r="AM72" s="55">
        <f t="shared" si="20"/>
        <v>44.004432000000001</v>
      </c>
      <c r="AN72" s="55" t="str">
        <f t="shared" si="21"/>
        <v>NA</v>
      </c>
      <c r="AO72" s="142"/>
      <c r="AP72" s="56">
        <f t="shared" si="22"/>
        <v>-2.5980679999999978</v>
      </c>
      <c r="AQ72" s="56" t="str">
        <f t="shared" si="23"/>
        <v>NA</v>
      </c>
      <c r="AR72" s="57">
        <f t="shared" si="24"/>
        <v>-5.5749541333619396E-2</v>
      </c>
      <c r="AS72" s="57" t="str">
        <f t="shared" si="25"/>
        <v>NA</v>
      </c>
      <c r="AT72" s="148">
        <f t="shared" si="26"/>
        <v>-2.8571428571428439E-2</v>
      </c>
      <c r="AU72" s="149" t="str">
        <f t="shared" si="27"/>
        <v>NA</v>
      </c>
    </row>
    <row r="73" spans="1:47">
      <c r="A73" s="332"/>
      <c r="B73" s="181" t="str">
        <f t="shared" si="5"/>
        <v>75565 26</v>
      </c>
      <c r="C73" s="48" t="s">
        <v>130</v>
      </c>
      <c r="D73" s="71">
        <v>26</v>
      </c>
      <c r="E73" s="115"/>
      <c r="F73" s="290"/>
      <c r="G73" s="45"/>
      <c r="H73" s="223">
        <v>1</v>
      </c>
      <c r="I73" s="223">
        <v>1</v>
      </c>
      <c r="J73" s="224">
        <f t="shared" si="1"/>
        <v>2</v>
      </c>
      <c r="K73" s="51">
        <f t="shared" si="6"/>
        <v>11.650625</v>
      </c>
      <c r="L73" s="51">
        <f t="shared" si="7"/>
        <v>11.650625</v>
      </c>
      <c r="M73" s="51">
        <f t="shared" si="8"/>
        <v>11.324669999999999</v>
      </c>
      <c r="N73" s="51">
        <f t="shared" si="9"/>
        <v>11.324669999999999</v>
      </c>
      <c r="O73" s="197">
        <f t="shared" si="10"/>
        <v>0.32595500000000044</v>
      </c>
      <c r="P73" s="197">
        <f t="shared" si="11"/>
        <v>0.32595500000000044</v>
      </c>
      <c r="Q73" s="197">
        <f t="shared" si="12"/>
        <v>0.65191000000000088</v>
      </c>
      <c r="R73" s="46"/>
      <c r="S73" s="52">
        <f t="shared" si="13"/>
        <v>0.25</v>
      </c>
      <c r="T73" s="52">
        <f t="shared" si="14"/>
        <v>0.25</v>
      </c>
      <c r="U73" s="201">
        <f t="shared" si="15"/>
        <v>0</v>
      </c>
      <c r="V73" s="60" t="str">
        <f t="shared" si="16"/>
        <v>N/A</v>
      </c>
      <c r="W73" s="46"/>
      <c r="X73" s="54">
        <f>VLOOKUP(B73,AddB_2024_F!$A$3:$J$13557,7,FALSE)</f>
        <v>0.25</v>
      </c>
      <c r="Y73" s="54">
        <f>VLOOKUP(B73,AddB_2024_F!$A$3:$J$13557,8,FALSE)</f>
        <v>0.09</v>
      </c>
      <c r="Z73" s="54">
        <f>VLOOKUP(B73,AddB_2024_F!$A$3:$J$13557,9,FALSE)</f>
        <v>0.09</v>
      </c>
      <c r="AA73" s="54">
        <f>VLOOKUP(B73,AddB_2024_F!$A$3:$J$13557,10,FALSE)</f>
        <v>0.01</v>
      </c>
      <c r="AB73" s="54">
        <f t="shared" si="31"/>
        <v>0.35</v>
      </c>
      <c r="AC73" s="54">
        <f t="shared" si="32"/>
        <v>0.35</v>
      </c>
      <c r="AD73" s="55">
        <f t="shared" si="17"/>
        <v>11.650625</v>
      </c>
      <c r="AE73" s="55">
        <f t="shared" si="33"/>
        <v>11.650625</v>
      </c>
      <c r="AF73" s="47"/>
      <c r="AG73" s="54">
        <f>VLOOKUP(B73,AddB_2025_P!$A$3:$J$13727,7,FALSE)</f>
        <v>0.25</v>
      </c>
      <c r="AH73" s="54">
        <f>VLOOKUP(B73,AddB_2025_P!$A$3:$J$13727,8,FALSE)</f>
        <v>0.09</v>
      </c>
      <c r="AI73" s="54">
        <f>VLOOKUP(B73,AddB_2025_P!$A$3:$J$13727,9,FALSE)</f>
        <v>0.09</v>
      </c>
      <c r="AJ73" s="54">
        <f>VLOOKUP(B73,AddB_2025_P!$A$3:$J$13727,10,FALSE)</f>
        <v>0.01</v>
      </c>
      <c r="AK73" s="54">
        <f t="shared" si="18"/>
        <v>0.35</v>
      </c>
      <c r="AL73" s="54">
        <f t="shared" si="19"/>
        <v>0.35</v>
      </c>
      <c r="AM73" s="55">
        <f t="shared" si="20"/>
        <v>11.324669999999999</v>
      </c>
      <c r="AN73" s="55">
        <f t="shared" si="21"/>
        <v>11.324669999999999</v>
      </c>
      <c r="AO73" s="142"/>
      <c r="AP73" s="56">
        <f t="shared" si="22"/>
        <v>-0.32595500000000044</v>
      </c>
      <c r="AQ73" s="56">
        <f t="shared" si="23"/>
        <v>-0.32595500000000044</v>
      </c>
      <c r="AR73" s="57">
        <f t="shared" si="24"/>
        <v>-2.7977469019902404E-2</v>
      </c>
      <c r="AS73" s="57">
        <f t="shared" si="25"/>
        <v>-2.7977469019902404E-2</v>
      </c>
      <c r="AT73" s="148">
        <f t="shared" si="26"/>
        <v>0</v>
      </c>
      <c r="AU73" s="149">
        <f t="shared" si="27"/>
        <v>0</v>
      </c>
    </row>
    <row r="74" spans="1:47">
      <c r="A74" s="333"/>
      <c r="B74" s="181" t="str">
        <f t="shared" si="5"/>
        <v>75565 TC</v>
      </c>
      <c r="C74" s="48" t="s">
        <v>130</v>
      </c>
      <c r="D74" s="71" t="s">
        <v>126</v>
      </c>
      <c r="E74" s="81"/>
      <c r="F74" s="291"/>
      <c r="G74" s="45"/>
      <c r="H74" s="223">
        <v>1</v>
      </c>
      <c r="I74" s="223">
        <v>1</v>
      </c>
      <c r="J74" s="224">
        <f t="shared" si="1"/>
        <v>2</v>
      </c>
      <c r="K74" s="51">
        <f t="shared" si="6"/>
        <v>34.951875000000001</v>
      </c>
      <c r="L74" s="51" t="str">
        <f t="shared" si="7"/>
        <v>$0</v>
      </c>
      <c r="M74" s="51">
        <f t="shared" si="8"/>
        <v>32.679762000000004</v>
      </c>
      <c r="N74" s="51" t="str">
        <f t="shared" si="9"/>
        <v>$0</v>
      </c>
      <c r="O74" s="197">
        <f t="shared" si="10"/>
        <v>2.2721129999999974</v>
      </c>
      <c r="P74" s="197" t="str">
        <f t="shared" si="11"/>
        <v>$0</v>
      </c>
      <c r="Q74" s="197">
        <f t="shared" si="12"/>
        <v>2.2721129999999974</v>
      </c>
      <c r="R74" s="46"/>
      <c r="S74" s="52">
        <f t="shared" si="13"/>
        <v>0</v>
      </c>
      <c r="T74" s="52">
        <f t="shared" si="14"/>
        <v>0</v>
      </c>
      <c r="U74" s="201">
        <f t="shared" si="15"/>
        <v>0</v>
      </c>
      <c r="V74" s="60" t="str">
        <f t="shared" si="16"/>
        <v>N/A</v>
      </c>
      <c r="W74" s="46"/>
      <c r="X74" s="54">
        <f>VLOOKUP(B74,AddB_2024_F!$A$3:$J$13557,7,FALSE)</f>
        <v>0</v>
      </c>
      <c r="Y74" s="54">
        <f>VLOOKUP(B74,AddB_2024_F!$A$3:$J$13557,8,FALSE)</f>
        <v>1.05</v>
      </c>
      <c r="Z74" s="54" t="str">
        <f>VLOOKUP(B74,AddB_2024_F!$A$3:$J$13557,9,FALSE)</f>
        <v>NA</v>
      </c>
      <c r="AA74" s="54">
        <f>VLOOKUP(B74,AddB_2024_F!$A$3:$J$13557,10,FALSE)</f>
        <v>0</v>
      </c>
      <c r="AB74" s="54">
        <f t="shared" si="31"/>
        <v>1.05</v>
      </c>
      <c r="AC74" s="54" t="str">
        <f t="shared" si="32"/>
        <v>NA</v>
      </c>
      <c r="AD74" s="55">
        <f t="shared" si="17"/>
        <v>34.951875000000001</v>
      </c>
      <c r="AE74" s="55" t="str">
        <f t="shared" si="33"/>
        <v>NA</v>
      </c>
      <c r="AF74" s="47"/>
      <c r="AG74" s="54">
        <f>VLOOKUP(B74,AddB_2025_P!$A$3:$J$13727,7,FALSE)</f>
        <v>0</v>
      </c>
      <c r="AH74" s="54">
        <f>VLOOKUP(B74,AddB_2025_P!$A$3:$J$13727,8,FALSE)</f>
        <v>1.01</v>
      </c>
      <c r="AI74" s="54" t="str">
        <f>VLOOKUP(B74,AddB_2025_P!$A$3:$J$13727,9,FALSE)</f>
        <v>NA</v>
      </c>
      <c r="AJ74" s="54">
        <f>VLOOKUP(B74,AddB_2025_P!$A$3:$J$13727,10,FALSE)</f>
        <v>0</v>
      </c>
      <c r="AK74" s="54">
        <f t="shared" si="18"/>
        <v>1.01</v>
      </c>
      <c r="AL74" s="54" t="str">
        <f t="shared" si="19"/>
        <v>NA</v>
      </c>
      <c r="AM74" s="55">
        <f t="shared" si="20"/>
        <v>32.679762000000004</v>
      </c>
      <c r="AN74" s="55" t="str">
        <f t="shared" si="21"/>
        <v>NA</v>
      </c>
      <c r="AO74" s="142"/>
      <c r="AP74" s="56">
        <f t="shared" si="22"/>
        <v>-2.2721129999999974</v>
      </c>
      <c r="AQ74" s="56" t="str">
        <f t="shared" si="23"/>
        <v>NA</v>
      </c>
      <c r="AR74" s="57">
        <f t="shared" si="24"/>
        <v>-6.500689877152506E-2</v>
      </c>
      <c r="AS74" s="57" t="str">
        <f t="shared" si="25"/>
        <v>NA</v>
      </c>
      <c r="AT74" s="148">
        <f t="shared" si="26"/>
        <v>-3.8095238095238126E-2</v>
      </c>
      <c r="AU74" s="149" t="str">
        <f t="shared" si="27"/>
        <v>NA</v>
      </c>
    </row>
    <row r="75" spans="1:47" ht="15" customHeight="1">
      <c r="A75" s="292" t="s">
        <v>131</v>
      </c>
      <c r="B75" s="162" t="str">
        <f t="shared" ref="B75:B95" si="35">C75&amp;" "&amp;D75</f>
        <v xml:space="preserve">74174 </v>
      </c>
      <c r="C75" s="61" t="s">
        <v>132</v>
      </c>
      <c r="D75" s="72"/>
      <c r="E75" s="130"/>
      <c r="F75" s="328" t="s">
        <v>18275</v>
      </c>
      <c r="G75" s="45"/>
      <c r="H75" s="223">
        <v>1</v>
      </c>
      <c r="I75" s="223">
        <v>1</v>
      </c>
      <c r="J75" s="225">
        <f t="shared" si="1"/>
        <v>2</v>
      </c>
      <c r="K75" s="64">
        <f t="shared" si="6"/>
        <v>389.79662500000006</v>
      </c>
      <c r="L75" s="64" t="str">
        <f t="shared" si="7"/>
        <v>$0</v>
      </c>
      <c r="M75" s="64">
        <f t="shared" si="8"/>
        <v>375.33192000000003</v>
      </c>
      <c r="N75" s="64" t="str">
        <f t="shared" si="9"/>
        <v>$0</v>
      </c>
      <c r="O75" s="200">
        <f t="shared" si="10"/>
        <v>14.464705000000038</v>
      </c>
      <c r="P75" s="200" t="str">
        <f t="shared" si="11"/>
        <v>$0</v>
      </c>
      <c r="Q75" s="200">
        <f t="shared" si="12"/>
        <v>14.464705000000038</v>
      </c>
      <c r="R75" s="46"/>
      <c r="S75" s="65">
        <f t="shared" si="13"/>
        <v>2.2000000000000002</v>
      </c>
      <c r="T75" s="65">
        <f t="shared" si="14"/>
        <v>2.2000000000000002</v>
      </c>
      <c r="U75" s="202">
        <f t="shared" si="15"/>
        <v>0</v>
      </c>
      <c r="V75" s="66" t="str">
        <f t="shared" si="16"/>
        <v>N/A</v>
      </c>
      <c r="W75" s="46"/>
      <c r="X75" s="67">
        <f>VLOOKUP(B75,AddB_2024_F!$A$3:$J$13557,7,FALSE)</f>
        <v>2.2000000000000002</v>
      </c>
      <c r="Y75" s="67">
        <f>VLOOKUP(B75,AddB_2024_F!$A$3:$J$13557,8,FALSE)</f>
        <v>9.35</v>
      </c>
      <c r="Z75" s="67" t="str">
        <f>VLOOKUP(B75,AddB_2024_F!$A$3:$J$13557,9,FALSE)</f>
        <v>NA</v>
      </c>
      <c r="AA75" s="67">
        <f>VLOOKUP(B75,AddB_2024_F!$A$3:$J$13557,10,FALSE)</f>
        <v>0.16</v>
      </c>
      <c r="AB75" s="67">
        <f t="shared" si="31"/>
        <v>11.71</v>
      </c>
      <c r="AC75" s="67" t="str">
        <f t="shared" si="32"/>
        <v>NA</v>
      </c>
      <c r="AD75" s="68">
        <f t="shared" si="17"/>
        <v>389.79662500000006</v>
      </c>
      <c r="AE75" s="68" t="str">
        <f t="shared" si="33"/>
        <v>NA</v>
      </c>
      <c r="AF75" s="47"/>
      <c r="AG75" s="67">
        <f>VLOOKUP(B75,AddB_2025_P!$A$3:$J$13727,7,FALSE)</f>
        <v>2.2000000000000002</v>
      </c>
      <c r="AH75" s="67">
        <f>VLOOKUP(B75,AddB_2025_P!$A$3:$J$13727,8,FALSE)</f>
        <v>9.23</v>
      </c>
      <c r="AI75" s="67" t="str">
        <f>VLOOKUP(B75,AddB_2025_P!$A$3:$J$13727,9,FALSE)</f>
        <v>NA</v>
      </c>
      <c r="AJ75" s="67">
        <f>VLOOKUP(B75,AddB_2025_P!$A$3:$J$13727,10,FALSE)</f>
        <v>0.17</v>
      </c>
      <c r="AK75" s="67">
        <f t="shared" si="18"/>
        <v>11.6</v>
      </c>
      <c r="AL75" s="67" t="str">
        <f t="shared" si="19"/>
        <v>NA</v>
      </c>
      <c r="AM75" s="68">
        <f t="shared" si="20"/>
        <v>375.33192000000003</v>
      </c>
      <c r="AN75" s="68" t="str">
        <f t="shared" si="21"/>
        <v>NA</v>
      </c>
      <c r="AO75" s="142"/>
      <c r="AP75" s="69">
        <f t="shared" si="22"/>
        <v>-14.464705000000038</v>
      </c>
      <c r="AQ75" s="69" t="str">
        <f t="shared" si="23"/>
        <v>NA</v>
      </c>
      <c r="AR75" s="70">
        <f t="shared" si="24"/>
        <v>-3.7108338226376471E-2</v>
      </c>
      <c r="AS75" s="70" t="str">
        <f t="shared" si="25"/>
        <v>NA</v>
      </c>
      <c r="AT75" s="150">
        <f t="shared" si="26"/>
        <v>-9.393680614859198E-3</v>
      </c>
      <c r="AU75" s="151" t="str">
        <f t="shared" si="27"/>
        <v>NA</v>
      </c>
    </row>
    <row r="76" spans="1:47">
      <c r="A76" s="293"/>
      <c r="B76" s="162" t="str">
        <f t="shared" si="35"/>
        <v>74174 26</v>
      </c>
      <c r="C76" s="61" t="s">
        <v>132</v>
      </c>
      <c r="D76" s="72">
        <v>26</v>
      </c>
      <c r="E76" s="131"/>
      <c r="F76" s="329"/>
      <c r="G76" s="45"/>
      <c r="H76" s="223">
        <v>1</v>
      </c>
      <c r="I76" s="223">
        <v>1</v>
      </c>
      <c r="J76" s="225">
        <f t="shared" si="1"/>
        <v>2</v>
      </c>
      <c r="K76" s="64">
        <f t="shared" ref="K76:K139" si="36">IF(Y76="NA","$0",((((+X76*$L$2)+(Y76*$M$2)+(AA76*$N$2))*$X$9))*H76)</f>
        <v>102.19262500000002</v>
      </c>
      <c r="L76" s="64">
        <f t="shared" ref="L76:L139" si="37">IF(Z76="NA","$0",((((+X76*$L$2)+(Z76*$M$2)+(AA76*$N$2))*$X$9))*I76)</f>
        <v>102.19262500000002</v>
      </c>
      <c r="M76" s="64">
        <f t="shared" ref="M76:M139" si="38">IF(AH76="NA","$0",((((+AG76*$L$3)+(AH76*$M$3)+(AJ76*$N$3))*$AG$9))*H76)</f>
        <v>100.30422</v>
      </c>
      <c r="N76" s="64">
        <f t="shared" ref="N76:N139" si="39">IF(AI76="NA","$0",((((+AG76*$L$3)+(AI76*$M$3)+(AJ76*$N$3))*$AG$9))*I76)</f>
        <v>100.30422</v>
      </c>
      <c r="O76" s="200">
        <f t="shared" ref="O76:O139" si="40">IF(AG76="NA","$0",K76-M76)</f>
        <v>1.8884050000000201</v>
      </c>
      <c r="P76" s="200">
        <f t="shared" ref="P76:P139" si="41">IF(AI76="NA","$0",+L76-N76)</f>
        <v>1.8884050000000201</v>
      </c>
      <c r="Q76" s="200">
        <f t="shared" ref="Q76:Q139" si="42">SUM(O76:P76)</f>
        <v>3.7768100000000402</v>
      </c>
      <c r="R76" s="46"/>
      <c r="S76" s="65">
        <f t="shared" ref="S76:S139" si="43">+X76</f>
        <v>2.2000000000000002</v>
      </c>
      <c r="T76" s="65">
        <f t="shared" ref="T76:T139" si="44">+AG76</f>
        <v>2.2000000000000002</v>
      </c>
      <c r="U76" s="202">
        <f t="shared" ref="U76:U139" si="45">+S76-T76</f>
        <v>0</v>
      </c>
      <c r="V76" s="66" t="str">
        <f t="shared" ref="V76:V139" si="46">IF(U76=0,"N/A",((S76-T76)/T76))</f>
        <v>N/A</v>
      </c>
      <c r="W76" s="46"/>
      <c r="X76" s="67">
        <f>VLOOKUP(B76,AddB_2024_F!$A$3:$J$13557,7,FALSE)</f>
        <v>2.2000000000000002</v>
      </c>
      <c r="Y76" s="67">
        <f>VLOOKUP(B76,AddB_2024_F!$A$3:$J$13557,8,FALSE)</f>
        <v>0.75</v>
      </c>
      <c r="Z76" s="67">
        <f>VLOOKUP(B76,AddB_2024_F!$A$3:$J$13557,9,FALSE)</f>
        <v>0.75</v>
      </c>
      <c r="AA76" s="67">
        <f>VLOOKUP(B76,AddB_2024_F!$A$3:$J$13557,10,FALSE)</f>
        <v>0.12</v>
      </c>
      <c r="AB76" s="67">
        <f t="shared" si="31"/>
        <v>3.0700000000000003</v>
      </c>
      <c r="AC76" s="67">
        <f t="shared" si="32"/>
        <v>3.0700000000000003</v>
      </c>
      <c r="AD76" s="68">
        <f t="shared" ref="AD76:AD139" si="47">IF(Y76="NA","NA",AB76*$X$9)</f>
        <v>102.19262500000002</v>
      </c>
      <c r="AE76" s="68">
        <f t="shared" si="33"/>
        <v>102.19262500000002</v>
      </c>
      <c r="AF76" s="47"/>
      <c r="AG76" s="67">
        <f>VLOOKUP(B76,AddB_2025_P!$A$3:$J$13727,7,FALSE)</f>
        <v>2.2000000000000002</v>
      </c>
      <c r="AH76" s="67">
        <f>VLOOKUP(B76,AddB_2025_P!$A$3:$J$13727,8,FALSE)</f>
        <v>0.77</v>
      </c>
      <c r="AI76" s="67">
        <f>VLOOKUP(B76,AddB_2025_P!$A$3:$J$13727,9,FALSE)</f>
        <v>0.77</v>
      </c>
      <c r="AJ76" s="67">
        <f>VLOOKUP(B76,AddB_2025_P!$A$3:$J$13727,10,FALSE)</f>
        <v>0.13</v>
      </c>
      <c r="AK76" s="67">
        <f t="shared" ref="AK76:AK139" si="48">IF(AH76="NA","NA",+AG76+AH76+AJ76)</f>
        <v>3.1</v>
      </c>
      <c r="AL76" s="67">
        <f t="shared" ref="AL76:AL139" si="49">IF(AI76="NA","NA",AG76+AI76+AJ76)</f>
        <v>3.1</v>
      </c>
      <c r="AM76" s="68">
        <f t="shared" ref="AM76:AM139" si="50">IF(AH76="NA","NA",AK76*$AG$9)</f>
        <v>100.30422</v>
      </c>
      <c r="AN76" s="68">
        <f t="shared" ref="AN76:AN139" si="51">IF(AL76="NA","NA",AL76*$AG$9)</f>
        <v>100.30422</v>
      </c>
      <c r="AO76" s="142"/>
      <c r="AP76" s="69">
        <f t="shared" ref="AP76:AP139" si="52">IF(AD76="NA","NA",+AM76-AD76)</f>
        <v>-1.8884050000000201</v>
      </c>
      <c r="AQ76" s="69">
        <f t="shared" ref="AQ76:AQ139" si="53">IF(AE76="NA","NA",+AN76-AE76)</f>
        <v>-1.8884050000000201</v>
      </c>
      <c r="AR76" s="70">
        <f t="shared" ref="AR76:AR139" si="54">IF(AP76="NA","NA",AP76/AD76)</f>
        <v>-1.847887751195372E-2</v>
      </c>
      <c r="AS76" s="70">
        <f t="shared" ref="AS76:AS139" si="55">IF(AQ76="NA","NA",AQ76/AE76)</f>
        <v>-1.847887751195372E-2</v>
      </c>
      <c r="AT76" s="150">
        <f t="shared" ref="AT76:AT139" si="56">IF(AD76="NA","NA",(AK76-AB76)/AB76)</f>
        <v>9.771986970683974E-3</v>
      </c>
      <c r="AU76" s="151">
        <f t="shared" ref="AU76:AU139" si="57">IF(AE76="NA","NA",(AL76-AC76)/AC76)</f>
        <v>9.771986970683974E-3</v>
      </c>
    </row>
    <row r="77" spans="1:47">
      <c r="A77" s="293"/>
      <c r="B77" s="162" t="str">
        <f t="shared" si="35"/>
        <v>74174 TC</v>
      </c>
      <c r="C77" s="61" t="s">
        <v>132</v>
      </c>
      <c r="D77" s="72" t="s">
        <v>126</v>
      </c>
      <c r="E77" s="132"/>
      <c r="F77" s="330"/>
      <c r="G77" s="45"/>
      <c r="H77" s="223">
        <v>1</v>
      </c>
      <c r="I77" s="223">
        <v>1</v>
      </c>
      <c r="J77" s="225">
        <f t="shared" si="1"/>
        <v>2</v>
      </c>
      <c r="K77" s="64">
        <f t="shared" si="36"/>
        <v>287.60399999999998</v>
      </c>
      <c r="L77" s="64" t="str">
        <f t="shared" si="37"/>
        <v>$0</v>
      </c>
      <c r="M77" s="64">
        <f t="shared" si="38"/>
        <v>275.02769999999998</v>
      </c>
      <c r="N77" s="64" t="str">
        <f t="shared" si="39"/>
        <v>$0</v>
      </c>
      <c r="O77" s="200">
        <f t="shared" si="40"/>
        <v>12.576300000000003</v>
      </c>
      <c r="P77" s="200" t="str">
        <f t="shared" si="41"/>
        <v>$0</v>
      </c>
      <c r="Q77" s="200">
        <f t="shared" si="42"/>
        <v>12.576300000000003</v>
      </c>
      <c r="R77" s="46"/>
      <c r="S77" s="65">
        <f t="shared" si="43"/>
        <v>0</v>
      </c>
      <c r="T77" s="65">
        <f t="shared" si="44"/>
        <v>0</v>
      </c>
      <c r="U77" s="202">
        <f t="shared" si="45"/>
        <v>0</v>
      </c>
      <c r="V77" s="66" t="str">
        <f t="shared" si="46"/>
        <v>N/A</v>
      </c>
      <c r="W77" s="46"/>
      <c r="X77" s="67">
        <f>VLOOKUP(B77,AddB_2024_F!$A$3:$J$13557,7,FALSE)</f>
        <v>0</v>
      </c>
      <c r="Y77" s="67">
        <f>VLOOKUP(B77,AddB_2024_F!$A$3:$J$13557,8,FALSE)</f>
        <v>8.6</v>
      </c>
      <c r="Z77" s="67" t="str">
        <f>VLOOKUP(B77,AddB_2024_F!$A$3:$J$13557,9,FALSE)</f>
        <v>NA</v>
      </c>
      <c r="AA77" s="67">
        <f>VLOOKUP(B77,AddB_2024_F!$A$3:$J$13557,10,FALSE)</f>
        <v>0.04</v>
      </c>
      <c r="AB77" s="67">
        <f t="shared" si="31"/>
        <v>8.6399999999999988</v>
      </c>
      <c r="AC77" s="67" t="str">
        <f t="shared" si="32"/>
        <v>NA</v>
      </c>
      <c r="AD77" s="68">
        <f t="shared" si="47"/>
        <v>287.60399999999998</v>
      </c>
      <c r="AE77" s="68" t="str">
        <f t="shared" si="33"/>
        <v>NA</v>
      </c>
      <c r="AF77" s="47"/>
      <c r="AG77" s="67">
        <f>VLOOKUP(B77,AddB_2025_P!$A$3:$J$13727,7,FALSE)</f>
        <v>0</v>
      </c>
      <c r="AH77" s="67">
        <f>VLOOKUP(B77,AddB_2025_P!$A$3:$J$13727,8,FALSE)</f>
        <v>8.4600000000000009</v>
      </c>
      <c r="AI77" s="67" t="str">
        <f>VLOOKUP(B77,AddB_2025_P!$A$3:$J$13727,9,FALSE)</f>
        <v>NA</v>
      </c>
      <c r="AJ77" s="67">
        <f>VLOOKUP(B77,AddB_2025_P!$A$3:$J$13727,10,FALSE)</f>
        <v>0.04</v>
      </c>
      <c r="AK77" s="67">
        <f t="shared" si="48"/>
        <v>8.5</v>
      </c>
      <c r="AL77" s="67" t="str">
        <f t="shared" si="49"/>
        <v>NA</v>
      </c>
      <c r="AM77" s="68">
        <f t="shared" si="50"/>
        <v>275.02769999999998</v>
      </c>
      <c r="AN77" s="68" t="str">
        <f t="shared" si="51"/>
        <v>NA</v>
      </c>
      <c r="AO77" s="142"/>
      <c r="AP77" s="69">
        <f t="shared" si="52"/>
        <v>-12.576300000000003</v>
      </c>
      <c r="AQ77" s="69" t="str">
        <f t="shared" si="53"/>
        <v>NA</v>
      </c>
      <c r="AR77" s="70">
        <f t="shared" si="54"/>
        <v>-4.3727834105228035E-2</v>
      </c>
      <c r="AS77" s="70" t="str">
        <f t="shared" si="55"/>
        <v>NA</v>
      </c>
      <c r="AT77" s="150">
        <f t="shared" si="56"/>
        <v>-1.6203703703703567E-2</v>
      </c>
      <c r="AU77" s="151" t="str">
        <f t="shared" si="57"/>
        <v>NA</v>
      </c>
    </row>
    <row r="78" spans="1:47">
      <c r="A78" s="293"/>
      <c r="B78" s="162" t="str">
        <f t="shared" si="35"/>
        <v xml:space="preserve">74175 </v>
      </c>
      <c r="C78" s="61" t="s">
        <v>133</v>
      </c>
      <c r="D78" s="72"/>
      <c r="E78" s="130"/>
      <c r="F78" s="328" t="s">
        <v>11298</v>
      </c>
      <c r="G78" s="45"/>
      <c r="H78" s="223">
        <v>1</v>
      </c>
      <c r="I78" s="223">
        <v>1</v>
      </c>
      <c r="J78" s="225">
        <f t="shared" si="1"/>
        <v>2</v>
      </c>
      <c r="K78" s="64">
        <f t="shared" si="36"/>
        <v>313.23537500000003</v>
      </c>
      <c r="L78" s="64" t="str">
        <f t="shared" si="37"/>
        <v>$0</v>
      </c>
      <c r="M78" s="64">
        <f t="shared" si="38"/>
        <v>301.55978400000004</v>
      </c>
      <c r="N78" s="64" t="str">
        <f t="shared" si="39"/>
        <v>$0</v>
      </c>
      <c r="O78" s="200">
        <f t="shared" si="40"/>
        <v>11.675590999999997</v>
      </c>
      <c r="P78" s="200" t="str">
        <f t="shared" si="41"/>
        <v>$0</v>
      </c>
      <c r="Q78" s="200">
        <f t="shared" si="42"/>
        <v>11.675590999999997</v>
      </c>
      <c r="R78" s="46"/>
      <c r="S78" s="65">
        <f t="shared" si="43"/>
        <v>1.82</v>
      </c>
      <c r="T78" s="65">
        <f t="shared" si="44"/>
        <v>1.82</v>
      </c>
      <c r="U78" s="202">
        <f t="shared" si="45"/>
        <v>0</v>
      </c>
      <c r="V78" s="66" t="str">
        <f t="shared" si="46"/>
        <v>N/A</v>
      </c>
      <c r="W78" s="46"/>
      <c r="X78" s="67">
        <f>VLOOKUP(B78,AddB_2024_F!$A$3:$J$13557,7,FALSE)</f>
        <v>1.82</v>
      </c>
      <c r="Y78" s="67">
        <f>VLOOKUP(B78,AddB_2024_F!$A$3:$J$13557,8,FALSE)</f>
        <v>7.46</v>
      </c>
      <c r="Z78" s="67" t="str">
        <f>VLOOKUP(B78,AddB_2024_F!$A$3:$J$13557,9,FALSE)</f>
        <v>NA</v>
      </c>
      <c r="AA78" s="67">
        <f>VLOOKUP(B78,AddB_2024_F!$A$3:$J$13557,10,FALSE)</f>
        <v>0.13</v>
      </c>
      <c r="AB78" s="67">
        <f t="shared" si="31"/>
        <v>9.41</v>
      </c>
      <c r="AC78" s="67" t="str">
        <f t="shared" si="32"/>
        <v>NA</v>
      </c>
      <c r="AD78" s="68">
        <f t="shared" si="47"/>
        <v>313.23537500000003</v>
      </c>
      <c r="AE78" s="68" t="str">
        <f t="shared" si="33"/>
        <v>NA</v>
      </c>
      <c r="AF78" s="47"/>
      <c r="AG78" s="67">
        <f>VLOOKUP(B78,AddB_2025_P!$A$3:$J$13727,7,FALSE)</f>
        <v>1.82</v>
      </c>
      <c r="AH78" s="67">
        <f>VLOOKUP(B78,AddB_2025_P!$A$3:$J$13727,8,FALSE)</f>
        <v>7.37</v>
      </c>
      <c r="AI78" s="67" t="str">
        <f>VLOOKUP(B78,AddB_2025_P!$A$3:$J$13727,9,FALSE)</f>
        <v>NA</v>
      </c>
      <c r="AJ78" s="67">
        <f>VLOOKUP(B78,AddB_2025_P!$A$3:$J$13727,10,FALSE)</f>
        <v>0.13</v>
      </c>
      <c r="AK78" s="67">
        <f t="shared" si="48"/>
        <v>9.32</v>
      </c>
      <c r="AL78" s="67" t="str">
        <f t="shared" si="49"/>
        <v>NA</v>
      </c>
      <c r="AM78" s="68">
        <f t="shared" si="50"/>
        <v>301.55978400000004</v>
      </c>
      <c r="AN78" s="68" t="str">
        <f t="shared" si="51"/>
        <v>NA</v>
      </c>
      <c r="AO78" s="142"/>
      <c r="AP78" s="69">
        <f t="shared" si="52"/>
        <v>-11.675590999999997</v>
      </c>
      <c r="AQ78" s="69" t="str">
        <f t="shared" si="53"/>
        <v>NA</v>
      </c>
      <c r="AR78" s="70">
        <f t="shared" si="54"/>
        <v>-3.7274177605259293E-2</v>
      </c>
      <c r="AS78" s="70" t="str">
        <f t="shared" si="55"/>
        <v>NA</v>
      </c>
      <c r="AT78" s="150">
        <f t="shared" si="56"/>
        <v>-9.5642933049946716E-3</v>
      </c>
      <c r="AU78" s="151" t="str">
        <f t="shared" si="57"/>
        <v>NA</v>
      </c>
    </row>
    <row r="79" spans="1:47">
      <c r="A79" s="293"/>
      <c r="B79" s="162" t="str">
        <f t="shared" si="35"/>
        <v>74175 26</v>
      </c>
      <c r="C79" s="61" t="s">
        <v>133</v>
      </c>
      <c r="D79" s="72">
        <v>26</v>
      </c>
      <c r="E79" s="131"/>
      <c r="F79" s="290"/>
      <c r="G79" s="45"/>
      <c r="H79" s="223">
        <v>1</v>
      </c>
      <c r="I79" s="223">
        <v>1</v>
      </c>
      <c r="J79" s="225">
        <f t="shared" si="1"/>
        <v>2</v>
      </c>
      <c r="K79" s="64">
        <f t="shared" si="36"/>
        <v>84.550250000000005</v>
      </c>
      <c r="L79" s="64">
        <f t="shared" si="37"/>
        <v>84.550250000000005</v>
      </c>
      <c r="M79" s="64">
        <f t="shared" si="38"/>
        <v>82.831872000000004</v>
      </c>
      <c r="N79" s="64">
        <f t="shared" si="39"/>
        <v>82.831872000000004</v>
      </c>
      <c r="O79" s="200">
        <f t="shared" si="40"/>
        <v>1.7183780000000013</v>
      </c>
      <c r="P79" s="200">
        <f t="shared" si="41"/>
        <v>1.7183780000000013</v>
      </c>
      <c r="Q79" s="200">
        <f t="shared" si="42"/>
        <v>3.4367560000000026</v>
      </c>
      <c r="R79" s="46"/>
      <c r="S79" s="65">
        <f t="shared" si="43"/>
        <v>1.82</v>
      </c>
      <c r="T79" s="65">
        <f t="shared" si="44"/>
        <v>1.82</v>
      </c>
      <c r="U79" s="202">
        <f t="shared" si="45"/>
        <v>0</v>
      </c>
      <c r="V79" s="66" t="str">
        <f t="shared" si="46"/>
        <v>N/A</v>
      </c>
      <c r="W79" s="46"/>
      <c r="X79" s="67">
        <f>VLOOKUP(B79,AddB_2024_F!$A$3:$J$13557,7,FALSE)</f>
        <v>1.82</v>
      </c>
      <c r="Y79" s="67">
        <f>VLOOKUP(B79,AddB_2024_F!$A$3:$J$13557,8,FALSE)</f>
        <v>0.62</v>
      </c>
      <c r="Z79" s="67">
        <f>VLOOKUP(B79,AddB_2024_F!$A$3:$J$13557,9,FALSE)</f>
        <v>0.62</v>
      </c>
      <c r="AA79" s="67">
        <f>VLOOKUP(B79,AddB_2024_F!$A$3:$J$13557,10,FALSE)</f>
        <v>0.1</v>
      </c>
      <c r="AB79" s="67">
        <f t="shared" si="31"/>
        <v>2.54</v>
      </c>
      <c r="AC79" s="67">
        <f t="shared" si="32"/>
        <v>2.54</v>
      </c>
      <c r="AD79" s="68">
        <f t="shared" si="47"/>
        <v>84.550250000000005</v>
      </c>
      <c r="AE79" s="68">
        <f t="shared" si="33"/>
        <v>84.550250000000005</v>
      </c>
      <c r="AF79" s="47"/>
      <c r="AG79" s="67">
        <f>VLOOKUP(B79,AddB_2025_P!$A$3:$J$13727,7,FALSE)</f>
        <v>1.82</v>
      </c>
      <c r="AH79" s="67">
        <f>VLOOKUP(B79,AddB_2025_P!$A$3:$J$13727,8,FALSE)</f>
        <v>0.64</v>
      </c>
      <c r="AI79" s="67">
        <f>VLOOKUP(B79,AddB_2025_P!$A$3:$J$13727,9,FALSE)</f>
        <v>0.64</v>
      </c>
      <c r="AJ79" s="67">
        <f>VLOOKUP(B79,AddB_2025_P!$A$3:$J$13727,10,FALSE)</f>
        <v>0.1</v>
      </c>
      <c r="AK79" s="67">
        <f t="shared" si="48"/>
        <v>2.56</v>
      </c>
      <c r="AL79" s="67">
        <f t="shared" si="49"/>
        <v>2.56</v>
      </c>
      <c r="AM79" s="68">
        <f t="shared" si="50"/>
        <v>82.831872000000004</v>
      </c>
      <c r="AN79" s="68">
        <f t="shared" si="51"/>
        <v>82.831872000000004</v>
      </c>
      <c r="AO79" s="142"/>
      <c r="AP79" s="69">
        <f t="shared" si="52"/>
        <v>-1.7183780000000013</v>
      </c>
      <c r="AQ79" s="69">
        <f t="shared" si="53"/>
        <v>-1.7183780000000013</v>
      </c>
      <c r="AR79" s="70">
        <f t="shared" si="54"/>
        <v>-2.0323748303523657E-2</v>
      </c>
      <c r="AS79" s="70">
        <f t="shared" si="55"/>
        <v>-2.0323748303523657E-2</v>
      </c>
      <c r="AT79" s="150">
        <f t="shared" si="56"/>
        <v>7.8740157480315029E-3</v>
      </c>
      <c r="AU79" s="151">
        <f t="shared" si="57"/>
        <v>7.8740157480315029E-3</v>
      </c>
    </row>
    <row r="80" spans="1:47">
      <c r="A80" s="293"/>
      <c r="B80" s="162" t="str">
        <f t="shared" si="35"/>
        <v>74175 TC</v>
      </c>
      <c r="C80" s="61" t="s">
        <v>133</v>
      </c>
      <c r="D80" s="72" t="s">
        <v>126</v>
      </c>
      <c r="E80" s="132"/>
      <c r="F80" s="291"/>
      <c r="G80" s="45"/>
      <c r="H80" s="223">
        <v>1</v>
      </c>
      <c r="I80" s="223">
        <v>1</v>
      </c>
      <c r="J80" s="225">
        <f t="shared" si="1"/>
        <v>2</v>
      </c>
      <c r="K80" s="64">
        <f t="shared" si="36"/>
        <v>228.685125</v>
      </c>
      <c r="L80" s="64" t="str">
        <f t="shared" si="37"/>
        <v>$0</v>
      </c>
      <c r="M80" s="64">
        <f t="shared" si="38"/>
        <v>218.72791200000003</v>
      </c>
      <c r="N80" s="64" t="str">
        <f t="shared" si="39"/>
        <v>$0</v>
      </c>
      <c r="O80" s="200">
        <f t="shared" si="40"/>
        <v>9.9572129999999675</v>
      </c>
      <c r="P80" s="200" t="str">
        <f t="shared" si="41"/>
        <v>$0</v>
      </c>
      <c r="Q80" s="200">
        <f t="shared" si="42"/>
        <v>9.9572129999999675</v>
      </c>
      <c r="R80" s="46"/>
      <c r="S80" s="65">
        <f t="shared" si="43"/>
        <v>0</v>
      </c>
      <c r="T80" s="65">
        <f t="shared" si="44"/>
        <v>0</v>
      </c>
      <c r="U80" s="202">
        <f t="shared" si="45"/>
        <v>0</v>
      </c>
      <c r="V80" s="66" t="str">
        <f t="shared" si="46"/>
        <v>N/A</v>
      </c>
      <c r="W80" s="46"/>
      <c r="X80" s="67">
        <f>VLOOKUP(B80,AddB_2024_F!$A$3:$J$13557,7,FALSE)</f>
        <v>0</v>
      </c>
      <c r="Y80" s="67">
        <f>VLOOKUP(B80,AddB_2024_F!$A$3:$J$13557,8,FALSE)</f>
        <v>6.84</v>
      </c>
      <c r="Z80" s="67" t="str">
        <f>VLOOKUP(B80,AddB_2024_F!$A$3:$J$13557,9,FALSE)</f>
        <v>NA</v>
      </c>
      <c r="AA80" s="67">
        <f>VLOOKUP(B80,AddB_2024_F!$A$3:$J$13557,10,FALSE)</f>
        <v>0.03</v>
      </c>
      <c r="AB80" s="67">
        <f t="shared" si="31"/>
        <v>6.87</v>
      </c>
      <c r="AC80" s="67" t="str">
        <f t="shared" si="32"/>
        <v>NA</v>
      </c>
      <c r="AD80" s="68">
        <f t="shared" si="47"/>
        <v>228.685125</v>
      </c>
      <c r="AE80" s="68" t="str">
        <f t="shared" si="33"/>
        <v>NA</v>
      </c>
      <c r="AF80" s="47"/>
      <c r="AG80" s="67">
        <f>VLOOKUP(B80,AddB_2025_P!$A$3:$J$13727,7,FALSE)</f>
        <v>0</v>
      </c>
      <c r="AH80" s="67">
        <f>VLOOKUP(B80,AddB_2025_P!$A$3:$J$13727,8,FALSE)</f>
        <v>6.73</v>
      </c>
      <c r="AI80" s="67" t="str">
        <f>VLOOKUP(B80,AddB_2025_P!$A$3:$J$13727,9,FALSE)</f>
        <v>NA</v>
      </c>
      <c r="AJ80" s="67">
        <f>VLOOKUP(B80,AddB_2025_P!$A$3:$J$13727,10,FALSE)</f>
        <v>0.03</v>
      </c>
      <c r="AK80" s="67">
        <f t="shared" si="48"/>
        <v>6.7600000000000007</v>
      </c>
      <c r="AL80" s="67" t="str">
        <f t="shared" si="49"/>
        <v>NA</v>
      </c>
      <c r="AM80" s="68">
        <f t="shared" si="50"/>
        <v>218.72791200000003</v>
      </c>
      <c r="AN80" s="68" t="str">
        <f t="shared" si="51"/>
        <v>NA</v>
      </c>
      <c r="AO80" s="142"/>
      <c r="AP80" s="69">
        <f t="shared" si="52"/>
        <v>-9.9572129999999675</v>
      </c>
      <c r="AQ80" s="69" t="str">
        <f t="shared" si="53"/>
        <v>NA</v>
      </c>
      <c r="AR80" s="70">
        <f t="shared" si="54"/>
        <v>-4.3541148555245851E-2</v>
      </c>
      <c r="AS80" s="70" t="str">
        <f t="shared" si="55"/>
        <v>NA</v>
      </c>
      <c r="AT80" s="150">
        <f t="shared" si="56"/>
        <v>-1.6011644832605448E-2</v>
      </c>
      <c r="AU80" s="151" t="str">
        <f t="shared" si="57"/>
        <v>NA</v>
      </c>
    </row>
    <row r="81" spans="1:47">
      <c r="A81" s="293"/>
      <c r="B81" s="162" t="str">
        <f t="shared" si="35"/>
        <v xml:space="preserve">75571 </v>
      </c>
      <c r="C81" s="61" t="s">
        <v>134</v>
      </c>
      <c r="D81" s="72"/>
      <c r="E81" s="130"/>
      <c r="F81" s="328" t="s">
        <v>11387</v>
      </c>
      <c r="G81" s="45"/>
      <c r="H81" s="223">
        <v>1</v>
      </c>
      <c r="I81" s="223">
        <v>1</v>
      </c>
      <c r="J81" s="225">
        <f t="shared" si="1"/>
        <v>2</v>
      </c>
      <c r="K81" s="64">
        <f t="shared" si="36"/>
        <v>102.19262499999999</v>
      </c>
      <c r="L81" s="64" t="str">
        <f t="shared" si="37"/>
        <v>$0</v>
      </c>
      <c r="M81" s="64">
        <f t="shared" si="38"/>
        <v>99.333534</v>
      </c>
      <c r="N81" s="64" t="str">
        <f t="shared" si="39"/>
        <v>$0</v>
      </c>
      <c r="O81" s="200">
        <f t="shared" si="40"/>
        <v>2.8590909999999923</v>
      </c>
      <c r="P81" s="200" t="str">
        <f t="shared" si="41"/>
        <v>$0</v>
      </c>
      <c r="Q81" s="200">
        <f t="shared" si="42"/>
        <v>2.8590909999999923</v>
      </c>
      <c r="R81" s="46"/>
      <c r="S81" s="65">
        <f t="shared" si="43"/>
        <v>0.57999999999999996</v>
      </c>
      <c r="T81" s="65">
        <f t="shared" si="44"/>
        <v>0.57999999999999996</v>
      </c>
      <c r="U81" s="202">
        <f t="shared" si="45"/>
        <v>0</v>
      </c>
      <c r="V81" s="66" t="str">
        <f t="shared" si="46"/>
        <v>N/A</v>
      </c>
      <c r="W81" s="46"/>
      <c r="X81" s="67">
        <f>VLOOKUP(B81,AddB_2024_F!$A$3:$J$13557,7,FALSE)</f>
        <v>0.57999999999999996</v>
      </c>
      <c r="Y81" s="67">
        <f>VLOOKUP(B81,AddB_2024_F!$A$3:$J$13557,8,FALSE)</f>
        <v>2.44</v>
      </c>
      <c r="Z81" s="67" t="str">
        <f>VLOOKUP(B81,AddB_2024_F!$A$3:$J$13557,9,FALSE)</f>
        <v>NA</v>
      </c>
      <c r="AA81" s="67">
        <f>VLOOKUP(B81,AddB_2024_F!$A$3:$J$13557,10,FALSE)</f>
        <v>0.05</v>
      </c>
      <c r="AB81" s="67">
        <f t="shared" si="31"/>
        <v>3.07</v>
      </c>
      <c r="AC81" s="67" t="str">
        <f t="shared" si="32"/>
        <v>NA</v>
      </c>
      <c r="AD81" s="68">
        <f t="shared" si="47"/>
        <v>102.19262499999999</v>
      </c>
      <c r="AE81" s="68" t="str">
        <f t="shared" si="33"/>
        <v>NA</v>
      </c>
      <c r="AF81" s="47"/>
      <c r="AG81" s="67">
        <f>VLOOKUP(B81,AddB_2025_P!$A$3:$J$13727,7,FALSE)</f>
        <v>0.57999999999999996</v>
      </c>
      <c r="AH81" s="67">
        <f>VLOOKUP(B81,AddB_2025_P!$A$3:$J$13727,8,FALSE)</f>
        <v>2.44</v>
      </c>
      <c r="AI81" s="67" t="str">
        <f>VLOOKUP(B81,AddB_2025_P!$A$3:$J$13727,9,FALSE)</f>
        <v>NA</v>
      </c>
      <c r="AJ81" s="67">
        <f>VLOOKUP(B81,AddB_2025_P!$A$3:$J$13727,10,FALSE)</f>
        <v>0.05</v>
      </c>
      <c r="AK81" s="67">
        <f t="shared" si="48"/>
        <v>3.07</v>
      </c>
      <c r="AL81" s="67" t="str">
        <f t="shared" si="49"/>
        <v>NA</v>
      </c>
      <c r="AM81" s="68">
        <f t="shared" si="50"/>
        <v>99.333534</v>
      </c>
      <c r="AN81" s="68" t="str">
        <f t="shared" si="51"/>
        <v>NA</v>
      </c>
      <c r="AO81" s="142"/>
      <c r="AP81" s="69">
        <f t="shared" si="52"/>
        <v>-2.8590909999999923</v>
      </c>
      <c r="AQ81" s="69" t="str">
        <f t="shared" si="53"/>
        <v>NA</v>
      </c>
      <c r="AR81" s="70">
        <f t="shared" si="54"/>
        <v>-2.7977469019902293E-2</v>
      </c>
      <c r="AS81" s="70" t="str">
        <f t="shared" si="55"/>
        <v>NA</v>
      </c>
      <c r="AT81" s="150">
        <f t="shared" si="56"/>
        <v>0</v>
      </c>
      <c r="AU81" s="151" t="str">
        <f t="shared" si="57"/>
        <v>NA</v>
      </c>
    </row>
    <row r="82" spans="1:47">
      <c r="A82" s="293"/>
      <c r="B82" s="162" t="str">
        <f t="shared" si="35"/>
        <v>75571 26</v>
      </c>
      <c r="C82" s="61" t="s">
        <v>134</v>
      </c>
      <c r="D82" s="72">
        <v>26</v>
      </c>
      <c r="E82" s="131"/>
      <c r="F82" s="290"/>
      <c r="G82" s="45"/>
      <c r="H82" s="223">
        <v>1</v>
      </c>
      <c r="I82" s="223">
        <v>1</v>
      </c>
      <c r="J82" s="225">
        <f t="shared" si="1"/>
        <v>2</v>
      </c>
      <c r="K82" s="64">
        <f t="shared" si="36"/>
        <v>26.962875000000004</v>
      </c>
      <c r="L82" s="64">
        <f t="shared" si="37"/>
        <v>26.962875000000004</v>
      </c>
      <c r="M82" s="64">
        <f t="shared" si="38"/>
        <v>26.532084000000001</v>
      </c>
      <c r="N82" s="64">
        <f t="shared" si="39"/>
        <v>26.532084000000001</v>
      </c>
      <c r="O82" s="200">
        <f t="shared" si="40"/>
        <v>0.43079100000000281</v>
      </c>
      <c r="P82" s="200">
        <f t="shared" si="41"/>
        <v>0.43079100000000281</v>
      </c>
      <c r="Q82" s="200">
        <f t="shared" si="42"/>
        <v>0.86158200000000562</v>
      </c>
      <c r="R82" s="46"/>
      <c r="S82" s="65">
        <f t="shared" si="43"/>
        <v>0.57999999999999996</v>
      </c>
      <c r="T82" s="65">
        <f t="shared" si="44"/>
        <v>0.57999999999999996</v>
      </c>
      <c r="U82" s="202">
        <f t="shared" si="45"/>
        <v>0</v>
      </c>
      <c r="V82" s="66" t="str">
        <f t="shared" si="46"/>
        <v>N/A</v>
      </c>
      <c r="W82" s="46"/>
      <c r="X82" s="67">
        <f>VLOOKUP(B82,AddB_2024_F!$A$3:$J$13557,7,FALSE)</f>
        <v>0.57999999999999996</v>
      </c>
      <c r="Y82" s="67">
        <f>VLOOKUP(B82,AddB_2024_F!$A$3:$J$13557,8,FALSE)</f>
        <v>0.2</v>
      </c>
      <c r="Z82" s="67">
        <f>VLOOKUP(B82,AddB_2024_F!$A$3:$J$13557,9,FALSE)</f>
        <v>0.2</v>
      </c>
      <c r="AA82" s="67">
        <f>VLOOKUP(B82,AddB_2024_F!$A$3:$J$13557,10,FALSE)</f>
        <v>0.03</v>
      </c>
      <c r="AB82" s="67">
        <f t="shared" si="31"/>
        <v>0.81</v>
      </c>
      <c r="AC82" s="67">
        <f t="shared" si="32"/>
        <v>0.81</v>
      </c>
      <c r="AD82" s="68">
        <f t="shared" si="47"/>
        <v>26.962875000000004</v>
      </c>
      <c r="AE82" s="68">
        <f t="shared" si="33"/>
        <v>26.962875000000004</v>
      </c>
      <c r="AF82" s="47"/>
      <c r="AG82" s="67">
        <f>VLOOKUP(B82,AddB_2025_P!$A$3:$J$13727,7,FALSE)</f>
        <v>0.57999999999999996</v>
      </c>
      <c r="AH82" s="67">
        <f>VLOOKUP(B82,AddB_2025_P!$A$3:$J$13727,8,FALSE)</f>
        <v>0.21</v>
      </c>
      <c r="AI82" s="67">
        <f>VLOOKUP(B82,AddB_2025_P!$A$3:$J$13727,9,FALSE)</f>
        <v>0.21</v>
      </c>
      <c r="AJ82" s="67">
        <f>VLOOKUP(B82,AddB_2025_P!$A$3:$J$13727,10,FALSE)</f>
        <v>0.03</v>
      </c>
      <c r="AK82" s="67">
        <f t="shared" si="48"/>
        <v>0.82</v>
      </c>
      <c r="AL82" s="67">
        <f t="shared" si="49"/>
        <v>0.82</v>
      </c>
      <c r="AM82" s="68">
        <f t="shared" si="50"/>
        <v>26.532084000000001</v>
      </c>
      <c r="AN82" s="68">
        <f t="shared" si="51"/>
        <v>26.532084000000001</v>
      </c>
      <c r="AO82" s="142"/>
      <c r="AP82" s="69">
        <f t="shared" si="52"/>
        <v>-0.43079100000000281</v>
      </c>
      <c r="AQ82" s="69">
        <f t="shared" si="53"/>
        <v>-0.43079100000000281</v>
      </c>
      <c r="AR82" s="70">
        <f t="shared" si="54"/>
        <v>-1.597719085965435E-2</v>
      </c>
      <c r="AS82" s="70">
        <f t="shared" si="55"/>
        <v>-1.597719085965435E-2</v>
      </c>
      <c r="AT82" s="150">
        <f t="shared" si="56"/>
        <v>1.2345679012345552E-2</v>
      </c>
      <c r="AU82" s="151">
        <f t="shared" si="57"/>
        <v>1.2345679012345552E-2</v>
      </c>
    </row>
    <row r="83" spans="1:47">
      <c r="A83" s="293"/>
      <c r="B83" s="162" t="str">
        <f t="shared" si="35"/>
        <v>75571 TC</v>
      </c>
      <c r="C83" s="61" t="s">
        <v>134</v>
      </c>
      <c r="D83" s="72" t="s">
        <v>126</v>
      </c>
      <c r="E83" s="132"/>
      <c r="F83" s="291"/>
      <c r="G83" s="45"/>
      <c r="H83" s="223">
        <v>1</v>
      </c>
      <c r="I83" s="223">
        <v>1</v>
      </c>
      <c r="J83" s="225">
        <f t="shared" si="1"/>
        <v>2</v>
      </c>
      <c r="K83" s="64">
        <f t="shared" si="36"/>
        <v>75.22975000000001</v>
      </c>
      <c r="L83" s="64" t="str">
        <f t="shared" si="37"/>
        <v>$0</v>
      </c>
      <c r="M83" s="64">
        <f t="shared" si="38"/>
        <v>72.801450000000003</v>
      </c>
      <c r="N83" s="64" t="str">
        <f t="shared" si="39"/>
        <v>$0</v>
      </c>
      <c r="O83" s="200">
        <f t="shared" si="40"/>
        <v>2.4283000000000072</v>
      </c>
      <c r="P83" s="200" t="str">
        <f t="shared" si="41"/>
        <v>$0</v>
      </c>
      <c r="Q83" s="200">
        <f t="shared" si="42"/>
        <v>2.4283000000000072</v>
      </c>
      <c r="R83" s="46"/>
      <c r="S83" s="65">
        <f t="shared" si="43"/>
        <v>0</v>
      </c>
      <c r="T83" s="65">
        <f t="shared" si="44"/>
        <v>0</v>
      </c>
      <c r="U83" s="202">
        <f t="shared" si="45"/>
        <v>0</v>
      </c>
      <c r="V83" s="66" t="str">
        <f t="shared" si="46"/>
        <v>N/A</v>
      </c>
      <c r="W83" s="46"/>
      <c r="X83" s="67">
        <f>VLOOKUP(B83,AddB_2024_F!$A$3:$J$13557,7,FALSE)</f>
        <v>0</v>
      </c>
      <c r="Y83" s="67">
        <f>VLOOKUP(B83,AddB_2024_F!$A$3:$J$13557,8,FALSE)</f>
        <v>2.2400000000000002</v>
      </c>
      <c r="Z83" s="67" t="str">
        <f>VLOOKUP(B83,AddB_2024_F!$A$3:$J$13557,9,FALSE)</f>
        <v>NA</v>
      </c>
      <c r="AA83" s="67">
        <f>VLOOKUP(B83,AddB_2024_F!$A$3:$J$13557,10,FALSE)</f>
        <v>0.02</v>
      </c>
      <c r="AB83" s="67">
        <f t="shared" si="31"/>
        <v>2.2600000000000002</v>
      </c>
      <c r="AC83" s="67" t="str">
        <f t="shared" si="32"/>
        <v>NA</v>
      </c>
      <c r="AD83" s="68">
        <f t="shared" si="47"/>
        <v>75.22975000000001</v>
      </c>
      <c r="AE83" s="68" t="str">
        <f t="shared" si="33"/>
        <v>NA</v>
      </c>
      <c r="AF83" s="47"/>
      <c r="AG83" s="67">
        <f>VLOOKUP(B83,AddB_2025_P!$A$3:$J$13727,7,FALSE)</f>
        <v>0</v>
      </c>
      <c r="AH83" s="67">
        <f>VLOOKUP(B83,AddB_2025_P!$A$3:$J$13727,8,FALSE)</f>
        <v>2.23</v>
      </c>
      <c r="AI83" s="67" t="str">
        <f>VLOOKUP(B83,AddB_2025_P!$A$3:$J$13727,9,FALSE)</f>
        <v>NA</v>
      </c>
      <c r="AJ83" s="67">
        <f>VLOOKUP(B83,AddB_2025_P!$A$3:$J$13727,10,FALSE)</f>
        <v>0.02</v>
      </c>
      <c r="AK83" s="67">
        <f t="shared" si="48"/>
        <v>2.25</v>
      </c>
      <c r="AL83" s="67" t="str">
        <f t="shared" si="49"/>
        <v>NA</v>
      </c>
      <c r="AM83" s="68">
        <f t="shared" si="50"/>
        <v>72.801450000000003</v>
      </c>
      <c r="AN83" s="68" t="str">
        <f t="shared" si="51"/>
        <v>NA</v>
      </c>
      <c r="AO83" s="142"/>
      <c r="AP83" s="69">
        <f t="shared" si="52"/>
        <v>-2.4283000000000072</v>
      </c>
      <c r="AQ83" s="69" t="str">
        <f t="shared" si="53"/>
        <v>NA</v>
      </c>
      <c r="AR83" s="70">
        <f t="shared" si="54"/>
        <v>-3.2278453670256869E-2</v>
      </c>
      <c r="AS83" s="70" t="str">
        <f t="shared" si="55"/>
        <v>NA</v>
      </c>
      <c r="AT83" s="150">
        <f t="shared" si="56"/>
        <v>-4.4247787610620483E-3</v>
      </c>
      <c r="AU83" s="151" t="str">
        <f t="shared" si="57"/>
        <v>NA</v>
      </c>
    </row>
    <row r="84" spans="1:47">
      <c r="A84" s="293"/>
      <c r="B84" s="162" t="str">
        <f t="shared" si="35"/>
        <v xml:space="preserve">75572 </v>
      </c>
      <c r="C84" s="61" t="s">
        <v>135</v>
      </c>
      <c r="D84" s="72"/>
      <c r="E84" s="130"/>
      <c r="F84" s="328" t="s">
        <v>11388</v>
      </c>
      <c r="G84" s="45"/>
      <c r="H84" s="223">
        <v>1</v>
      </c>
      <c r="I84" s="223">
        <v>1</v>
      </c>
      <c r="J84" s="225">
        <f t="shared" si="1"/>
        <v>2</v>
      </c>
      <c r="K84" s="64">
        <f t="shared" si="36"/>
        <v>233.01250000000002</v>
      </c>
      <c r="L84" s="64" t="str">
        <f t="shared" si="37"/>
        <v>$0</v>
      </c>
      <c r="M84" s="64">
        <f t="shared" si="38"/>
        <v>225.199152</v>
      </c>
      <c r="N84" s="64" t="str">
        <f t="shared" si="39"/>
        <v>$0</v>
      </c>
      <c r="O84" s="200">
        <f t="shared" si="40"/>
        <v>7.8133480000000191</v>
      </c>
      <c r="P84" s="200" t="str">
        <f t="shared" si="41"/>
        <v>$0</v>
      </c>
      <c r="Q84" s="200">
        <f t="shared" si="42"/>
        <v>7.8133480000000191</v>
      </c>
      <c r="R84" s="46"/>
      <c r="S84" s="65">
        <f t="shared" si="43"/>
        <v>1.75</v>
      </c>
      <c r="T84" s="65">
        <f t="shared" si="44"/>
        <v>1.75</v>
      </c>
      <c r="U84" s="202">
        <f t="shared" si="45"/>
        <v>0</v>
      </c>
      <c r="V84" s="66" t="str">
        <f t="shared" si="46"/>
        <v>N/A</v>
      </c>
      <c r="W84" s="46"/>
      <c r="X84" s="67">
        <f>VLOOKUP(B84,AddB_2024_F!$A$3:$J$13557,7,FALSE)</f>
        <v>1.75</v>
      </c>
      <c r="Y84" s="67">
        <f>VLOOKUP(B84,AddB_2024_F!$A$3:$J$13557,8,FALSE)</f>
        <v>5.14</v>
      </c>
      <c r="Z84" s="67" t="str">
        <f>VLOOKUP(B84,AddB_2024_F!$A$3:$J$13557,9,FALSE)</f>
        <v>NA</v>
      </c>
      <c r="AA84" s="67">
        <f>VLOOKUP(B84,AddB_2024_F!$A$3:$J$13557,10,FALSE)</f>
        <v>0.11</v>
      </c>
      <c r="AB84" s="67">
        <f t="shared" si="31"/>
        <v>7</v>
      </c>
      <c r="AC84" s="67" t="str">
        <f t="shared" si="32"/>
        <v>NA</v>
      </c>
      <c r="AD84" s="68">
        <f t="shared" si="47"/>
        <v>233.01250000000002</v>
      </c>
      <c r="AE84" s="68" t="str">
        <f t="shared" si="33"/>
        <v>NA</v>
      </c>
      <c r="AF84" s="47"/>
      <c r="AG84" s="67">
        <f>VLOOKUP(B84,AddB_2025_P!$A$3:$J$13727,7,FALSE)</f>
        <v>1.75</v>
      </c>
      <c r="AH84" s="67">
        <f>VLOOKUP(B84,AddB_2025_P!$A$3:$J$13727,8,FALSE)</f>
        <v>5.1100000000000003</v>
      </c>
      <c r="AI84" s="67" t="str">
        <f>VLOOKUP(B84,AddB_2025_P!$A$3:$J$13727,9,FALSE)</f>
        <v>NA</v>
      </c>
      <c r="AJ84" s="67">
        <f>VLOOKUP(B84,AddB_2025_P!$A$3:$J$13727,10,FALSE)</f>
        <v>0.1</v>
      </c>
      <c r="AK84" s="67">
        <f t="shared" si="48"/>
        <v>6.96</v>
      </c>
      <c r="AL84" s="67" t="str">
        <f t="shared" si="49"/>
        <v>NA</v>
      </c>
      <c r="AM84" s="68">
        <f t="shared" si="50"/>
        <v>225.199152</v>
      </c>
      <c r="AN84" s="68" t="str">
        <f t="shared" si="51"/>
        <v>NA</v>
      </c>
      <c r="AO84" s="142"/>
      <c r="AP84" s="69">
        <f t="shared" si="52"/>
        <v>-7.8133480000000191</v>
      </c>
      <c r="AQ84" s="69" t="str">
        <f t="shared" si="53"/>
        <v>NA</v>
      </c>
      <c r="AR84" s="70">
        <f t="shared" si="54"/>
        <v>-3.3531883482645859E-2</v>
      </c>
      <c r="AS84" s="70" t="str">
        <f t="shared" si="55"/>
        <v>NA</v>
      </c>
      <c r="AT84" s="150">
        <f t="shared" si="56"/>
        <v>-5.7142857142857195E-3</v>
      </c>
      <c r="AU84" s="151" t="str">
        <f t="shared" si="57"/>
        <v>NA</v>
      </c>
    </row>
    <row r="85" spans="1:47">
      <c r="A85" s="293"/>
      <c r="B85" s="162" t="str">
        <f t="shared" si="35"/>
        <v>75572 26</v>
      </c>
      <c r="C85" s="61" t="s">
        <v>135</v>
      </c>
      <c r="D85" s="72">
        <v>26</v>
      </c>
      <c r="E85" s="131"/>
      <c r="F85" s="290"/>
      <c r="G85" s="45"/>
      <c r="H85" s="223">
        <v>1</v>
      </c>
      <c r="I85" s="223">
        <v>1</v>
      </c>
      <c r="J85" s="225">
        <f t="shared" si="1"/>
        <v>2</v>
      </c>
      <c r="K85" s="64">
        <f t="shared" si="36"/>
        <v>80.888625000000005</v>
      </c>
      <c r="L85" s="64">
        <f t="shared" si="37"/>
        <v>80.888625000000005</v>
      </c>
      <c r="M85" s="64">
        <f t="shared" si="38"/>
        <v>78.949128000000002</v>
      </c>
      <c r="N85" s="64">
        <f t="shared" si="39"/>
        <v>78.949128000000002</v>
      </c>
      <c r="O85" s="200">
        <f t="shared" si="40"/>
        <v>1.9394970000000029</v>
      </c>
      <c r="P85" s="200">
        <f t="shared" si="41"/>
        <v>1.9394970000000029</v>
      </c>
      <c r="Q85" s="200">
        <f t="shared" si="42"/>
        <v>3.8789940000000058</v>
      </c>
      <c r="R85" s="46"/>
      <c r="S85" s="65">
        <f t="shared" si="43"/>
        <v>1.75</v>
      </c>
      <c r="T85" s="65">
        <f t="shared" si="44"/>
        <v>1.75</v>
      </c>
      <c r="U85" s="202">
        <f t="shared" si="45"/>
        <v>0</v>
      </c>
      <c r="V85" s="66" t="str">
        <f t="shared" si="46"/>
        <v>N/A</v>
      </c>
      <c r="W85" s="46"/>
      <c r="X85" s="67">
        <f>VLOOKUP(B85,AddB_2024_F!$A$3:$J$13557,7,FALSE)</f>
        <v>1.75</v>
      </c>
      <c r="Y85" s="67">
        <f>VLOOKUP(B85,AddB_2024_F!$A$3:$J$13557,8,FALSE)</f>
        <v>0.6</v>
      </c>
      <c r="Z85" s="67">
        <f>VLOOKUP(B85,AddB_2024_F!$A$3:$J$13557,9,FALSE)</f>
        <v>0.6</v>
      </c>
      <c r="AA85" s="67">
        <f>VLOOKUP(B85,AddB_2024_F!$A$3:$J$13557,10,FALSE)</f>
        <v>0.08</v>
      </c>
      <c r="AB85" s="67">
        <f t="shared" si="31"/>
        <v>2.4300000000000002</v>
      </c>
      <c r="AC85" s="67">
        <f t="shared" si="32"/>
        <v>2.4300000000000002</v>
      </c>
      <c r="AD85" s="68">
        <f t="shared" si="47"/>
        <v>80.888625000000005</v>
      </c>
      <c r="AE85" s="68">
        <f t="shared" si="33"/>
        <v>80.888625000000005</v>
      </c>
      <c r="AF85" s="47"/>
      <c r="AG85" s="67">
        <f>VLOOKUP(B85,AddB_2025_P!$A$3:$J$13727,7,FALSE)</f>
        <v>1.75</v>
      </c>
      <c r="AH85" s="67">
        <f>VLOOKUP(B85,AddB_2025_P!$A$3:$J$13727,8,FALSE)</f>
        <v>0.62</v>
      </c>
      <c r="AI85" s="67">
        <f>VLOOKUP(B85,AddB_2025_P!$A$3:$J$13727,9,FALSE)</f>
        <v>0.62</v>
      </c>
      <c r="AJ85" s="67">
        <f>VLOOKUP(B85,AddB_2025_P!$A$3:$J$13727,10,FALSE)</f>
        <v>7.0000000000000007E-2</v>
      </c>
      <c r="AK85" s="67">
        <f t="shared" si="48"/>
        <v>2.44</v>
      </c>
      <c r="AL85" s="67">
        <f t="shared" si="49"/>
        <v>2.44</v>
      </c>
      <c r="AM85" s="68">
        <f t="shared" si="50"/>
        <v>78.949128000000002</v>
      </c>
      <c r="AN85" s="68">
        <f t="shared" si="51"/>
        <v>78.949128000000002</v>
      </c>
      <c r="AO85" s="142"/>
      <c r="AP85" s="69">
        <f t="shared" si="52"/>
        <v>-1.9394970000000029</v>
      </c>
      <c r="AQ85" s="69">
        <f t="shared" si="53"/>
        <v>-1.9394970000000029</v>
      </c>
      <c r="AR85" s="70">
        <f t="shared" si="54"/>
        <v>-2.3977376299819695E-2</v>
      </c>
      <c r="AS85" s="70">
        <f t="shared" si="55"/>
        <v>-2.3977376299819695E-2</v>
      </c>
      <c r="AT85" s="150">
        <f t="shared" si="56"/>
        <v>4.1152263374484715E-3</v>
      </c>
      <c r="AU85" s="151">
        <f t="shared" si="57"/>
        <v>4.1152263374484715E-3</v>
      </c>
    </row>
    <row r="86" spans="1:47">
      <c r="A86" s="293"/>
      <c r="B86" s="162" t="str">
        <f t="shared" si="35"/>
        <v>75572 TC</v>
      </c>
      <c r="C86" s="61" t="s">
        <v>135</v>
      </c>
      <c r="D86" s="72" t="s">
        <v>126</v>
      </c>
      <c r="E86" s="132"/>
      <c r="F86" s="291"/>
      <c r="G86" s="45"/>
      <c r="H86" s="223">
        <v>1</v>
      </c>
      <c r="I86" s="223">
        <v>1</v>
      </c>
      <c r="J86" s="225">
        <f t="shared" si="1"/>
        <v>2</v>
      </c>
      <c r="K86" s="64">
        <f t="shared" si="36"/>
        <v>152.12387500000003</v>
      </c>
      <c r="L86" s="64" t="str">
        <f t="shared" si="37"/>
        <v>$0</v>
      </c>
      <c r="M86" s="64">
        <f t="shared" si="38"/>
        <v>146.25002400000002</v>
      </c>
      <c r="N86" s="64" t="str">
        <f t="shared" si="39"/>
        <v>$0</v>
      </c>
      <c r="O86" s="200">
        <f t="shared" si="40"/>
        <v>5.8738510000000019</v>
      </c>
      <c r="P86" s="200" t="str">
        <f t="shared" si="41"/>
        <v>$0</v>
      </c>
      <c r="Q86" s="200">
        <f t="shared" si="42"/>
        <v>5.8738510000000019</v>
      </c>
      <c r="R86" s="46"/>
      <c r="S86" s="65">
        <f t="shared" si="43"/>
        <v>0</v>
      </c>
      <c r="T86" s="65">
        <f t="shared" si="44"/>
        <v>0</v>
      </c>
      <c r="U86" s="202">
        <f t="shared" si="45"/>
        <v>0</v>
      </c>
      <c r="V86" s="66" t="str">
        <f t="shared" si="46"/>
        <v>N/A</v>
      </c>
      <c r="W86" s="46"/>
      <c r="X86" s="67">
        <f>VLOOKUP(B86,AddB_2024_F!$A$3:$J$13557,7,FALSE)</f>
        <v>0</v>
      </c>
      <c r="Y86" s="67">
        <f>VLOOKUP(B86,AddB_2024_F!$A$3:$J$13557,8,FALSE)</f>
        <v>4.54</v>
      </c>
      <c r="Z86" s="67" t="str">
        <f>VLOOKUP(B86,AddB_2024_F!$A$3:$J$13557,9,FALSE)</f>
        <v>NA</v>
      </c>
      <c r="AA86" s="67">
        <f>VLOOKUP(B86,AddB_2024_F!$A$3:$J$13557,10,FALSE)</f>
        <v>0.03</v>
      </c>
      <c r="AB86" s="67">
        <f t="shared" si="31"/>
        <v>4.57</v>
      </c>
      <c r="AC86" s="67" t="str">
        <f t="shared" si="32"/>
        <v>NA</v>
      </c>
      <c r="AD86" s="68">
        <f t="shared" si="47"/>
        <v>152.12387500000003</v>
      </c>
      <c r="AE86" s="68" t="str">
        <f t="shared" si="33"/>
        <v>NA</v>
      </c>
      <c r="AF86" s="47"/>
      <c r="AG86" s="67">
        <f>VLOOKUP(B86,AddB_2025_P!$A$3:$J$13727,7,FALSE)</f>
        <v>0</v>
      </c>
      <c r="AH86" s="67">
        <f>VLOOKUP(B86,AddB_2025_P!$A$3:$J$13727,8,FALSE)</f>
        <v>4.49</v>
      </c>
      <c r="AI86" s="67" t="str">
        <f>VLOOKUP(B86,AddB_2025_P!$A$3:$J$13727,9,FALSE)</f>
        <v>NA</v>
      </c>
      <c r="AJ86" s="67">
        <f>VLOOKUP(B86,AddB_2025_P!$A$3:$J$13727,10,FALSE)</f>
        <v>0.03</v>
      </c>
      <c r="AK86" s="67">
        <f t="shared" si="48"/>
        <v>4.5200000000000005</v>
      </c>
      <c r="AL86" s="67" t="str">
        <f t="shared" si="49"/>
        <v>NA</v>
      </c>
      <c r="AM86" s="68">
        <f t="shared" si="50"/>
        <v>146.25002400000002</v>
      </c>
      <c r="AN86" s="68" t="str">
        <f t="shared" si="51"/>
        <v>NA</v>
      </c>
      <c r="AO86" s="142"/>
      <c r="AP86" s="69">
        <f t="shared" si="52"/>
        <v>-5.8738510000000019</v>
      </c>
      <c r="AQ86" s="69" t="str">
        <f t="shared" si="53"/>
        <v>NA</v>
      </c>
      <c r="AR86" s="70">
        <f t="shared" si="54"/>
        <v>-3.8612288833689001E-2</v>
      </c>
      <c r="AS86" s="70" t="str">
        <f t="shared" si="55"/>
        <v>NA</v>
      </c>
      <c r="AT86" s="150">
        <f t="shared" si="56"/>
        <v>-1.0940919037199084E-2</v>
      </c>
      <c r="AU86" s="151" t="str">
        <f t="shared" si="57"/>
        <v>NA</v>
      </c>
    </row>
    <row r="87" spans="1:47">
      <c r="A87" s="293"/>
      <c r="B87" s="162" t="str">
        <f t="shared" si="35"/>
        <v xml:space="preserve">75573 </v>
      </c>
      <c r="C87" s="61" t="s">
        <v>136</v>
      </c>
      <c r="D87" s="72"/>
      <c r="E87" s="130"/>
      <c r="F87" s="328" t="s">
        <v>11389</v>
      </c>
      <c r="G87" s="45"/>
      <c r="H87" s="223">
        <v>1</v>
      </c>
      <c r="I87" s="223">
        <v>1</v>
      </c>
      <c r="J87" s="225">
        <f t="shared" si="1"/>
        <v>2</v>
      </c>
      <c r="K87" s="64">
        <f t="shared" si="36"/>
        <v>310.90525000000002</v>
      </c>
      <c r="L87" s="64" t="str">
        <f t="shared" si="37"/>
        <v>$0</v>
      </c>
      <c r="M87" s="64">
        <f t="shared" si="38"/>
        <v>302.206908</v>
      </c>
      <c r="N87" s="64" t="str">
        <f t="shared" si="39"/>
        <v>$0</v>
      </c>
      <c r="O87" s="200">
        <f t="shared" si="40"/>
        <v>8.6983420000000251</v>
      </c>
      <c r="P87" s="200" t="str">
        <f t="shared" si="41"/>
        <v>$0</v>
      </c>
      <c r="Q87" s="200">
        <f t="shared" si="42"/>
        <v>8.6983420000000251</v>
      </c>
      <c r="R87" s="46"/>
      <c r="S87" s="65">
        <f t="shared" si="43"/>
        <v>2.5499999999999998</v>
      </c>
      <c r="T87" s="65">
        <f t="shared" si="44"/>
        <v>2.5499999999999998</v>
      </c>
      <c r="U87" s="202">
        <f t="shared" si="45"/>
        <v>0</v>
      </c>
      <c r="V87" s="66" t="str">
        <f t="shared" si="46"/>
        <v>N/A</v>
      </c>
      <c r="W87" s="46"/>
      <c r="X87" s="67">
        <f>VLOOKUP(B87,AddB_2024_F!$A$3:$J$13557,7,FALSE)</f>
        <v>2.5499999999999998</v>
      </c>
      <c r="Y87" s="67">
        <f>VLOOKUP(B87,AddB_2024_F!$A$3:$J$13557,8,FALSE)</f>
        <v>6.63</v>
      </c>
      <c r="Z87" s="67" t="str">
        <f>VLOOKUP(B87,AddB_2024_F!$A$3:$J$13557,9,FALSE)</f>
        <v>NA</v>
      </c>
      <c r="AA87" s="67">
        <f>VLOOKUP(B87,AddB_2024_F!$A$3:$J$13557,10,FALSE)</f>
        <v>0.16</v>
      </c>
      <c r="AB87" s="67">
        <f t="shared" si="31"/>
        <v>9.34</v>
      </c>
      <c r="AC87" s="67" t="str">
        <f t="shared" si="32"/>
        <v>NA</v>
      </c>
      <c r="AD87" s="68">
        <f t="shared" si="47"/>
        <v>310.90525000000002</v>
      </c>
      <c r="AE87" s="68" t="str">
        <f t="shared" si="33"/>
        <v>NA</v>
      </c>
      <c r="AF87" s="47"/>
      <c r="AG87" s="67">
        <f>VLOOKUP(B87,AddB_2025_P!$A$3:$J$13727,7,FALSE)</f>
        <v>2.5499999999999998</v>
      </c>
      <c r="AH87" s="67">
        <f>VLOOKUP(B87,AddB_2025_P!$A$3:$J$13727,8,FALSE)</f>
        <v>6.62</v>
      </c>
      <c r="AI87" s="67" t="str">
        <f>VLOOKUP(B87,AddB_2025_P!$A$3:$J$13727,9,FALSE)</f>
        <v>NA</v>
      </c>
      <c r="AJ87" s="67">
        <f>VLOOKUP(B87,AddB_2025_P!$A$3:$J$13727,10,FALSE)</f>
        <v>0.17</v>
      </c>
      <c r="AK87" s="67">
        <f t="shared" si="48"/>
        <v>9.34</v>
      </c>
      <c r="AL87" s="67" t="str">
        <f t="shared" si="49"/>
        <v>NA</v>
      </c>
      <c r="AM87" s="68">
        <f t="shared" si="50"/>
        <v>302.206908</v>
      </c>
      <c r="AN87" s="68" t="str">
        <f t="shared" si="51"/>
        <v>NA</v>
      </c>
      <c r="AO87" s="142"/>
      <c r="AP87" s="69">
        <f t="shared" si="52"/>
        <v>-8.6983420000000251</v>
      </c>
      <c r="AQ87" s="69" t="str">
        <f t="shared" si="53"/>
        <v>NA</v>
      </c>
      <c r="AR87" s="70">
        <f t="shared" si="54"/>
        <v>-2.7977469019902446E-2</v>
      </c>
      <c r="AS87" s="70" t="str">
        <f t="shared" si="55"/>
        <v>NA</v>
      </c>
      <c r="AT87" s="150">
        <f t="shared" si="56"/>
        <v>0</v>
      </c>
      <c r="AU87" s="151" t="str">
        <f t="shared" si="57"/>
        <v>NA</v>
      </c>
    </row>
    <row r="88" spans="1:47">
      <c r="A88" s="293"/>
      <c r="B88" s="162" t="str">
        <f t="shared" si="35"/>
        <v>75573 26</v>
      </c>
      <c r="C88" s="61" t="s">
        <v>136</v>
      </c>
      <c r="D88" s="72">
        <v>26</v>
      </c>
      <c r="E88" s="131"/>
      <c r="F88" s="290"/>
      <c r="G88" s="45"/>
      <c r="H88" s="223">
        <v>1</v>
      </c>
      <c r="I88" s="223">
        <v>1</v>
      </c>
      <c r="J88" s="225">
        <f t="shared" si="1"/>
        <v>2</v>
      </c>
      <c r="K88" s="64">
        <f t="shared" si="36"/>
        <v>118.170625</v>
      </c>
      <c r="L88" s="64">
        <f t="shared" si="37"/>
        <v>118.170625</v>
      </c>
      <c r="M88" s="64">
        <f t="shared" si="38"/>
        <v>116.15875800000001</v>
      </c>
      <c r="N88" s="64">
        <f t="shared" si="39"/>
        <v>116.15875800000001</v>
      </c>
      <c r="O88" s="200">
        <f t="shared" si="40"/>
        <v>2.0118669999999952</v>
      </c>
      <c r="P88" s="200">
        <f t="shared" si="41"/>
        <v>2.0118669999999952</v>
      </c>
      <c r="Q88" s="200">
        <f t="shared" si="42"/>
        <v>4.0237339999999904</v>
      </c>
      <c r="R88" s="46"/>
      <c r="S88" s="65">
        <f t="shared" si="43"/>
        <v>2.5499999999999998</v>
      </c>
      <c r="T88" s="65">
        <f t="shared" si="44"/>
        <v>2.5499999999999998</v>
      </c>
      <c r="U88" s="202">
        <f t="shared" si="45"/>
        <v>0</v>
      </c>
      <c r="V88" s="66" t="str">
        <f t="shared" si="46"/>
        <v>N/A</v>
      </c>
      <c r="W88" s="46"/>
      <c r="X88" s="67">
        <f>VLOOKUP(B88,AddB_2024_F!$A$3:$J$13557,7,FALSE)</f>
        <v>2.5499999999999998</v>
      </c>
      <c r="Y88" s="67">
        <f>VLOOKUP(B88,AddB_2024_F!$A$3:$J$13557,8,FALSE)</f>
        <v>0.88</v>
      </c>
      <c r="Z88" s="67">
        <f>VLOOKUP(B88,AddB_2024_F!$A$3:$J$13557,9,FALSE)</f>
        <v>0.88</v>
      </c>
      <c r="AA88" s="67">
        <f>VLOOKUP(B88,AddB_2024_F!$A$3:$J$13557,10,FALSE)</f>
        <v>0.12</v>
      </c>
      <c r="AB88" s="67">
        <f t="shared" si="31"/>
        <v>3.55</v>
      </c>
      <c r="AC88" s="67">
        <f t="shared" si="32"/>
        <v>3.55</v>
      </c>
      <c r="AD88" s="68">
        <f t="shared" si="47"/>
        <v>118.170625</v>
      </c>
      <c r="AE88" s="68">
        <f t="shared" si="33"/>
        <v>118.170625</v>
      </c>
      <c r="AF88" s="47"/>
      <c r="AG88" s="67">
        <f>VLOOKUP(B88,AddB_2025_P!$A$3:$J$13727,7,FALSE)</f>
        <v>2.5499999999999998</v>
      </c>
      <c r="AH88" s="67">
        <f>VLOOKUP(B88,AddB_2025_P!$A$3:$J$13727,8,FALSE)</f>
        <v>0.91</v>
      </c>
      <c r="AI88" s="67">
        <f>VLOOKUP(B88,AddB_2025_P!$A$3:$J$13727,9,FALSE)</f>
        <v>0.91</v>
      </c>
      <c r="AJ88" s="67">
        <f>VLOOKUP(B88,AddB_2025_P!$A$3:$J$13727,10,FALSE)</f>
        <v>0.13</v>
      </c>
      <c r="AK88" s="67">
        <f t="shared" si="48"/>
        <v>3.59</v>
      </c>
      <c r="AL88" s="67">
        <f t="shared" si="49"/>
        <v>3.59</v>
      </c>
      <c r="AM88" s="68">
        <f t="shared" si="50"/>
        <v>116.15875800000001</v>
      </c>
      <c r="AN88" s="68">
        <f t="shared" si="51"/>
        <v>116.15875800000001</v>
      </c>
      <c r="AO88" s="142"/>
      <c r="AP88" s="69">
        <f t="shared" si="52"/>
        <v>-2.0118669999999952</v>
      </c>
      <c r="AQ88" s="69">
        <f t="shared" si="53"/>
        <v>-2.0118669999999952</v>
      </c>
      <c r="AR88" s="70">
        <f t="shared" si="54"/>
        <v>-1.7025102473647705E-2</v>
      </c>
      <c r="AS88" s="70">
        <f t="shared" si="55"/>
        <v>-1.7025102473647705E-2</v>
      </c>
      <c r="AT88" s="150">
        <f t="shared" si="56"/>
        <v>1.1267605633802828E-2</v>
      </c>
      <c r="AU88" s="151">
        <f t="shared" si="57"/>
        <v>1.1267605633802828E-2</v>
      </c>
    </row>
    <row r="89" spans="1:47">
      <c r="A89" s="293"/>
      <c r="B89" s="162" t="str">
        <f t="shared" si="35"/>
        <v>75573 TC</v>
      </c>
      <c r="C89" s="61" t="s">
        <v>136</v>
      </c>
      <c r="D89" s="72" t="s">
        <v>126</v>
      </c>
      <c r="E89" s="132"/>
      <c r="F89" s="291"/>
      <c r="G89" s="45"/>
      <c r="H89" s="223">
        <v>1</v>
      </c>
      <c r="I89" s="223">
        <v>1</v>
      </c>
      <c r="J89" s="225">
        <f t="shared" si="1"/>
        <v>2</v>
      </c>
      <c r="K89" s="64">
        <f t="shared" si="36"/>
        <v>192.73462500000002</v>
      </c>
      <c r="L89" s="64" t="str">
        <f t="shared" si="37"/>
        <v>$0</v>
      </c>
      <c r="M89" s="64">
        <f t="shared" si="38"/>
        <v>186.04815000000002</v>
      </c>
      <c r="N89" s="64" t="str">
        <f t="shared" si="39"/>
        <v>$0</v>
      </c>
      <c r="O89" s="200">
        <f t="shared" si="40"/>
        <v>6.6864750000000015</v>
      </c>
      <c r="P89" s="200" t="str">
        <f t="shared" si="41"/>
        <v>$0</v>
      </c>
      <c r="Q89" s="200">
        <f t="shared" si="42"/>
        <v>6.6864750000000015</v>
      </c>
      <c r="R89" s="46"/>
      <c r="S89" s="65">
        <f t="shared" si="43"/>
        <v>0</v>
      </c>
      <c r="T89" s="65">
        <f t="shared" si="44"/>
        <v>0</v>
      </c>
      <c r="U89" s="202">
        <f t="shared" si="45"/>
        <v>0</v>
      </c>
      <c r="V89" s="66" t="str">
        <f t="shared" si="46"/>
        <v>N/A</v>
      </c>
      <c r="W89" s="46"/>
      <c r="X89" s="67">
        <f>VLOOKUP(B89,AddB_2024_F!$A$3:$J$13557,7,FALSE)</f>
        <v>0</v>
      </c>
      <c r="Y89" s="67">
        <f>VLOOKUP(B89,AddB_2024_F!$A$3:$J$13557,8,FALSE)</f>
        <v>5.75</v>
      </c>
      <c r="Z89" s="67" t="str">
        <f>VLOOKUP(B89,AddB_2024_F!$A$3:$J$13557,9,FALSE)</f>
        <v>NA</v>
      </c>
      <c r="AA89" s="67">
        <f>VLOOKUP(B89,AddB_2024_F!$A$3:$J$13557,10,FALSE)</f>
        <v>0.04</v>
      </c>
      <c r="AB89" s="67">
        <f t="shared" si="31"/>
        <v>5.79</v>
      </c>
      <c r="AC89" s="67" t="str">
        <f t="shared" si="32"/>
        <v>NA</v>
      </c>
      <c r="AD89" s="68">
        <f t="shared" si="47"/>
        <v>192.73462500000002</v>
      </c>
      <c r="AE89" s="68" t="str">
        <f t="shared" si="33"/>
        <v>NA</v>
      </c>
      <c r="AF89" s="47"/>
      <c r="AG89" s="67">
        <f>VLOOKUP(B89,AddB_2025_P!$A$3:$J$13727,7,FALSE)</f>
        <v>0</v>
      </c>
      <c r="AH89" s="67">
        <f>VLOOKUP(B89,AddB_2025_P!$A$3:$J$13727,8,FALSE)</f>
        <v>5.71</v>
      </c>
      <c r="AI89" s="67" t="str">
        <f>VLOOKUP(B89,AddB_2025_P!$A$3:$J$13727,9,FALSE)</f>
        <v>NA</v>
      </c>
      <c r="AJ89" s="67">
        <f>VLOOKUP(B89,AddB_2025_P!$A$3:$J$13727,10,FALSE)</f>
        <v>0.04</v>
      </c>
      <c r="AK89" s="67">
        <f t="shared" si="48"/>
        <v>5.75</v>
      </c>
      <c r="AL89" s="67" t="str">
        <f t="shared" si="49"/>
        <v>NA</v>
      </c>
      <c r="AM89" s="68">
        <f t="shared" si="50"/>
        <v>186.04815000000002</v>
      </c>
      <c r="AN89" s="68" t="str">
        <f t="shared" si="51"/>
        <v>NA</v>
      </c>
      <c r="AO89" s="142"/>
      <c r="AP89" s="69">
        <f t="shared" si="52"/>
        <v>-6.6864750000000015</v>
      </c>
      <c r="AQ89" s="69" t="str">
        <f t="shared" si="53"/>
        <v>NA</v>
      </c>
      <c r="AR89" s="70">
        <f t="shared" si="54"/>
        <v>-3.4692650581077483E-2</v>
      </c>
      <c r="AS89" s="70" t="str">
        <f t="shared" si="55"/>
        <v>NA</v>
      </c>
      <c r="AT89" s="150">
        <f t="shared" si="56"/>
        <v>-6.9084628670120956E-3</v>
      </c>
      <c r="AU89" s="151" t="str">
        <f t="shared" si="57"/>
        <v>NA</v>
      </c>
    </row>
    <row r="90" spans="1:47">
      <c r="A90" s="293"/>
      <c r="B90" s="162" t="str">
        <f t="shared" si="35"/>
        <v xml:space="preserve">75574 </v>
      </c>
      <c r="C90" s="61" t="s">
        <v>137</v>
      </c>
      <c r="D90" s="72"/>
      <c r="E90" s="130"/>
      <c r="F90" s="328" t="s">
        <v>11390</v>
      </c>
      <c r="G90" s="45"/>
      <c r="H90" s="223">
        <v>1</v>
      </c>
      <c r="I90" s="223">
        <v>1</v>
      </c>
      <c r="J90" s="225">
        <f t="shared" si="1"/>
        <v>2</v>
      </c>
      <c r="K90" s="64">
        <f t="shared" si="36"/>
        <v>329.54625000000004</v>
      </c>
      <c r="L90" s="64" t="str">
        <f t="shared" si="37"/>
        <v>$0</v>
      </c>
      <c r="M90" s="64">
        <f t="shared" si="38"/>
        <v>319.03213199999999</v>
      </c>
      <c r="N90" s="64" t="str">
        <f t="shared" si="39"/>
        <v>$0</v>
      </c>
      <c r="O90" s="200">
        <f t="shared" si="40"/>
        <v>10.514118000000053</v>
      </c>
      <c r="P90" s="200" t="str">
        <f t="shared" si="41"/>
        <v>$0</v>
      </c>
      <c r="Q90" s="200">
        <f t="shared" si="42"/>
        <v>10.514118000000053</v>
      </c>
      <c r="R90" s="46"/>
      <c r="S90" s="65">
        <f t="shared" si="43"/>
        <v>2.4</v>
      </c>
      <c r="T90" s="65">
        <f t="shared" si="44"/>
        <v>2.4</v>
      </c>
      <c r="U90" s="202">
        <f t="shared" si="45"/>
        <v>0</v>
      </c>
      <c r="V90" s="66" t="str">
        <f t="shared" si="46"/>
        <v>N/A</v>
      </c>
      <c r="W90" s="46"/>
      <c r="X90" s="67">
        <f>VLOOKUP(B90,AddB_2024_F!$A$3:$J$13557,7,FALSE)</f>
        <v>2.4</v>
      </c>
      <c r="Y90" s="67">
        <f>VLOOKUP(B90,AddB_2024_F!$A$3:$J$13557,8,FALSE)</f>
        <v>7.35</v>
      </c>
      <c r="Z90" s="67" t="str">
        <f>VLOOKUP(B90,AddB_2024_F!$A$3:$J$13557,9,FALSE)</f>
        <v>NA</v>
      </c>
      <c r="AA90" s="67">
        <f>VLOOKUP(B90,AddB_2024_F!$A$3:$J$13557,10,FALSE)</f>
        <v>0.15</v>
      </c>
      <c r="AB90" s="67">
        <f t="shared" si="31"/>
        <v>9.9</v>
      </c>
      <c r="AC90" s="67" t="str">
        <f t="shared" si="32"/>
        <v>NA</v>
      </c>
      <c r="AD90" s="68">
        <f t="shared" si="47"/>
        <v>329.54625000000004</v>
      </c>
      <c r="AE90" s="68" t="str">
        <f t="shared" si="33"/>
        <v>NA</v>
      </c>
      <c r="AF90" s="47"/>
      <c r="AG90" s="67">
        <f>VLOOKUP(B90,AddB_2025_P!$A$3:$J$13727,7,FALSE)</f>
        <v>2.4</v>
      </c>
      <c r="AH90" s="67">
        <f>VLOOKUP(B90,AddB_2025_P!$A$3:$J$13727,8,FALSE)</f>
        <v>7.3</v>
      </c>
      <c r="AI90" s="67" t="str">
        <f>VLOOKUP(B90,AddB_2025_P!$A$3:$J$13727,9,FALSE)</f>
        <v>NA</v>
      </c>
      <c r="AJ90" s="67">
        <f>VLOOKUP(B90,AddB_2025_P!$A$3:$J$13727,10,FALSE)</f>
        <v>0.16</v>
      </c>
      <c r="AK90" s="67">
        <f t="shared" si="48"/>
        <v>9.86</v>
      </c>
      <c r="AL90" s="67" t="str">
        <f t="shared" si="49"/>
        <v>NA</v>
      </c>
      <c r="AM90" s="68">
        <f t="shared" si="50"/>
        <v>319.03213199999999</v>
      </c>
      <c r="AN90" s="68" t="str">
        <f t="shared" si="51"/>
        <v>NA</v>
      </c>
      <c r="AO90" s="142"/>
      <c r="AP90" s="69">
        <f t="shared" si="52"/>
        <v>-10.514118000000053</v>
      </c>
      <c r="AQ90" s="69" t="str">
        <f t="shared" si="53"/>
        <v>NA</v>
      </c>
      <c r="AR90" s="70">
        <f t="shared" si="54"/>
        <v>-3.1904832781438269E-2</v>
      </c>
      <c r="AS90" s="70" t="str">
        <f t="shared" si="55"/>
        <v>NA</v>
      </c>
      <c r="AT90" s="150">
        <f t="shared" si="56"/>
        <v>-4.0404040404041332E-3</v>
      </c>
      <c r="AU90" s="151" t="str">
        <f t="shared" si="57"/>
        <v>NA</v>
      </c>
    </row>
    <row r="91" spans="1:47">
      <c r="A91" s="293"/>
      <c r="B91" s="162" t="str">
        <f t="shared" si="35"/>
        <v>75574 26</v>
      </c>
      <c r="C91" s="61" t="s">
        <v>137</v>
      </c>
      <c r="D91" s="72">
        <v>26</v>
      </c>
      <c r="E91" s="131"/>
      <c r="F91" s="290"/>
      <c r="G91" s="45"/>
      <c r="H91" s="223">
        <v>1</v>
      </c>
      <c r="I91" s="223">
        <v>1</v>
      </c>
      <c r="J91" s="225">
        <f t="shared" si="1"/>
        <v>2</v>
      </c>
      <c r="K91" s="64">
        <f t="shared" si="36"/>
        <v>111.18025</v>
      </c>
      <c r="L91" s="64">
        <f t="shared" si="37"/>
        <v>111.18025</v>
      </c>
      <c r="M91" s="64">
        <f t="shared" si="38"/>
        <v>109.04039400000001</v>
      </c>
      <c r="N91" s="64">
        <f t="shared" si="39"/>
        <v>109.04039400000001</v>
      </c>
      <c r="O91" s="200">
        <f t="shared" si="40"/>
        <v>2.1398559999999947</v>
      </c>
      <c r="P91" s="200">
        <f t="shared" si="41"/>
        <v>2.1398559999999947</v>
      </c>
      <c r="Q91" s="200">
        <f t="shared" si="42"/>
        <v>4.2797119999999893</v>
      </c>
      <c r="R91" s="46"/>
      <c r="S91" s="65">
        <f t="shared" si="43"/>
        <v>2.4</v>
      </c>
      <c r="T91" s="65">
        <f t="shared" si="44"/>
        <v>2.4</v>
      </c>
      <c r="U91" s="202">
        <f t="shared" si="45"/>
        <v>0</v>
      </c>
      <c r="V91" s="66" t="str">
        <f t="shared" si="46"/>
        <v>N/A</v>
      </c>
      <c r="W91" s="46"/>
      <c r="X91" s="67">
        <f>VLOOKUP(B91,AddB_2024_F!$A$3:$J$13557,7,FALSE)</f>
        <v>2.4</v>
      </c>
      <c r="Y91" s="67">
        <f>VLOOKUP(B91,AddB_2024_F!$A$3:$J$13557,8,FALSE)</f>
        <v>0.83</v>
      </c>
      <c r="Z91" s="67">
        <f>VLOOKUP(B91,AddB_2024_F!$A$3:$J$13557,9,FALSE)</f>
        <v>0.83</v>
      </c>
      <c r="AA91" s="67">
        <f>VLOOKUP(B91,AddB_2024_F!$A$3:$J$13557,10,FALSE)</f>
        <v>0.11</v>
      </c>
      <c r="AB91" s="67">
        <f t="shared" si="31"/>
        <v>3.34</v>
      </c>
      <c r="AC91" s="67">
        <f t="shared" si="32"/>
        <v>3.34</v>
      </c>
      <c r="AD91" s="68">
        <f t="shared" si="47"/>
        <v>111.18025</v>
      </c>
      <c r="AE91" s="68">
        <f t="shared" si="33"/>
        <v>111.18025</v>
      </c>
      <c r="AF91" s="47"/>
      <c r="AG91" s="67">
        <f>VLOOKUP(B91,AddB_2025_P!$A$3:$J$13727,7,FALSE)</f>
        <v>2.4</v>
      </c>
      <c r="AH91" s="67">
        <f>VLOOKUP(B91,AddB_2025_P!$A$3:$J$13727,8,FALSE)</f>
        <v>0.85</v>
      </c>
      <c r="AI91" s="67">
        <f>VLOOKUP(B91,AddB_2025_P!$A$3:$J$13727,9,FALSE)</f>
        <v>0.85</v>
      </c>
      <c r="AJ91" s="67">
        <f>VLOOKUP(B91,AddB_2025_P!$A$3:$J$13727,10,FALSE)</f>
        <v>0.12</v>
      </c>
      <c r="AK91" s="67">
        <f t="shared" si="48"/>
        <v>3.37</v>
      </c>
      <c r="AL91" s="67">
        <f t="shared" si="49"/>
        <v>3.37</v>
      </c>
      <c r="AM91" s="68">
        <f t="shared" si="50"/>
        <v>109.04039400000001</v>
      </c>
      <c r="AN91" s="68">
        <f t="shared" si="51"/>
        <v>109.04039400000001</v>
      </c>
      <c r="AO91" s="142"/>
      <c r="AP91" s="69">
        <f t="shared" si="52"/>
        <v>-2.1398559999999947</v>
      </c>
      <c r="AQ91" s="69">
        <f t="shared" si="53"/>
        <v>-2.1398559999999947</v>
      </c>
      <c r="AR91" s="70">
        <f t="shared" si="54"/>
        <v>-1.9246727723673897E-2</v>
      </c>
      <c r="AS91" s="70">
        <f t="shared" si="55"/>
        <v>-1.9246727723673897E-2</v>
      </c>
      <c r="AT91" s="150">
        <f t="shared" si="56"/>
        <v>8.9820359281437868E-3</v>
      </c>
      <c r="AU91" s="151">
        <f t="shared" si="57"/>
        <v>8.9820359281437868E-3</v>
      </c>
    </row>
    <row r="92" spans="1:47">
      <c r="A92" s="294"/>
      <c r="B92" s="162" t="str">
        <f t="shared" si="35"/>
        <v>75574 TC</v>
      </c>
      <c r="C92" s="61" t="s">
        <v>137</v>
      </c>
      <c r="D92" s="72" t="s">
        <v>126</v>
      </c>
      <c r="E92" s="132"/>
      <c r="F92" s="291"/>
      <c r="G92" s="45"/>
      <c r="H92" s="223">
        <v>1</v>
      </c>
      <c r="I92" s="223">
        <v>1</v>
      </c>
      <c r="J92" s="225">
        <f t="shared" si="1"/>
        <v>2</v>
      </c>
      <c r="K92" s="64">
        <f t="shared" si="36"/>
        <v>218.36599999999999</v>
      </c>
      <c r="L92" s="64" t="str">
        <f t="shared" si="37"/>
        <v>$0</v>
      </c>
      <c r="M92" s="64">
        <f t="shared" si="38"/>
        <v>209.99173800000003</v>
      </c>
      <c r="N92" s="64" t="str">
        <f t="shared" si="39"/>
        <v>$0</v>
      </c>
      <c r="O92" s="200">
        <f t="shared" si="40"/>
        <v>8.374261999999959</v>
      </c>
      <c r="P92" s="200" t="str">
        <f t="shared" si="41"/>
        <v>$0</v>
      </c>
      <c r="Q92" s="200">
        <f t="shared" si="42"/>
        <v>8.374261999999959</v>
      </c>
      <c r="R92" s="46"/>
      <c r="S92" s="65">
        <f t="shared" si="43"/>
        <v>0</v>
      </c>
      <c r="T92" s="65">
        <f t="shared" si="44"/>
        <v>0</v>
      </c>
      <c r="U92" s="202">
        <f t="shared" si="45"/>
        <v>0</v>
      </c>
      <c r="V92" s="66" t="str">
        <f t="shared" si="46"/>
        <v>N/A</v>
      </c>
      <c r="W92" s="46"/>
      <c r="X92" s="67">
        <f>VLOOKUP(B92,AddB_2024_F!$A$3:$J$13557,7,FALSE)</f>
        <v>0</v>
      </c>
      <c r="Y92" s="67">
        <f>VLOOKUP(B92,AddB_2024_F!$A$3:$J$13557,8,FALSE)</f>
        <v>6.52</v>
      </c>
      <c r="Z92" s="67" t="str">
        <f>VLOOKUP(B92,AddB_2024_F!$A$3:$J$13557,9,FALSE)</f>
        <v>NA</v>
      </c>
      <c r="AA92" s="67">
        <f>VLOOKUP(B92,AddB_2024_F!$A$3:$J$13557,10,FALSE)</f>
        <v>0.04</v>
      </c>
      <c r="AB92" s="67">
        <f t="shared" si="31"/>
        <v>6.56</v>
      </c>
      <c r="AC92" s="67" t="str">
        <f t="shared" si="32"/>
        <v>NA</v>
      </c>
      <c r="AD92" s="68">
        <f t="shared" si="47"/>
        <v>218.36599999999999</v>
      </c>
      <c r="AE92" s="68" t="str">
        <f t="shared" si="33"/>
        <v>NA</v>
      </c>
      <c r="AF92" s="47"/>
      <c r="AG92" s="67">
        <f>VLOOKUP(B92,AddB_2025_P!$A$3:$J$13727,7,FALSE)</f>
        <v>0</v>
      </c>
      <c r="AH92" s="67">
        <f>VLOOKUP(B92,AddB_2025_P!$A$3:$J$13727,8,FALSE)</f>
        <v>6.45</v>
      </c>
      <c r="AI92" s="67" t="str">
        <f>VLOOKUP(B92,AddB_2025_P!$A$3:$J$13727,9,FALSE)</f>
        <v>NA</v>
      </c>
      <c r="AJ92" s="67">
        <f>VLOOKUP(B92,AddB_2025_P!$A$3:$J$13727,10,FALSE)</f>
        <v>0.04</v>
      </c>
      <c r="AK92" s="67">
        <f t="shared" si="48"/>
        <v>6.49</v>
      </c>
      <c r="AL92" s="67" t="str">
        <f t="shared" si="49"/>
        <v>NA</v>
      </c>
      <c r="AM92" s="68">
        <f t="shared" si="50"/>
        <v>209.99173800000003</v>
      </c>
      <c r="AN92" s="68" t="str">
        <f t="shared" si="51"/>
        <v>NA</v>
      </c>
      <c r="AO92" s="142"/>
      <c r="AP92" s="69">
        <f t="shared" si="52"/>
        <v>-8.374261999999959</v>
      </c>
      <c r="AQ92" s="69" t="str">
        <f t="shared" si="53"/>
        <v>NA</v>
      </c>
      <c r="AR92" s="70">
        <f t="shared" si="54"/>
        <v>-3.8349660661458097E-2</v>
      </c>
      <c r="AS92" s="70" t="str">
        <f t="shared" si="55"/>
        <v>NA</v>
      </c>
      <c r="AT92" s="150">
        <f t="shared" si="56"/>
        <v>-1.0670731707316982E-2</v>
      </c>
      <c r="AU92" s="151" t="str">
        <f t="shared" si="57"/>
        <v>NA</v>
      </c>
    </row>
    <row r="93" spans="1:47" ht="13.9" customHeight="1">
      <c r="A93" s="331" t="s">
        <v>138</v>
      </c>
      <c r="B93" s="161" t="str">
        <f t="shared" si="35"/>
        <v xml:space="preserve">78451 </v>
      </c>
      <c r="C93" s="48" t="s">
        <v>139</v>
      </c>
      <c r="D93" s="71"/>
      <c r="E93" s="129"/>
      <c r="F93" s="289" t="s">
        <v>140</v>
      </c>
      <c r="G93" s="45"/>
      <c r="H93" s="223">
        <v>1</v>
      </c>
      <c r="I93" s="223">
        <v>1</v>
      </c>
      <c r="J93" s="224">
        <f t="shared" si="1"/>
        <v>2</v>
      </c>
      <c r="K93" s="51">
        <f t="shared" si="36"/>
        <v>312.56962499999997</v>
      </c>
      <c r="L93" s="51" t="str">
        <f t="shared" si="37"/>
        <v>$0</v>
      </c>
      <c r="M93" s="51">
        <f t="shared" si="38"/>
        <v>298.00060199999996</v>
      </c>
      <c r="N93" s="51" t="str">
        <f t="shared" si="39"/>
        <v>$0</v>
      </c>
      <c r="O93" s="197">
        <f t="shared" si="40"/>
        <v>14.569023000000016</v>
      </c>
      <c r="P93" s="197" t="str">
        <f t="shared" si="41"/>
        <v>$0</v>
      </c>
      <c r="Q93" s="197">
        <f t="shared" si="42"/>
        <v>14.569023000000016</v>
      </c>
      <c r="R93" s="46"/>
      <c r="S93" s="52">
        <f t="shared" si="43"/>
        <v>1.38</v>
      </c>
      <c r="T93" s="52">
        <f t="shared" si="44"/>
        <v>1.38</v>
      </c>
      <c r="U93" s="201">
        <f t="shared" si="45"/>
        <v>0</v>
      </c>
      <c r="V93" s="60" t="str">
        <f t="shared" si="46"/>
        <v>N/A</v>
      </c>
      <c r="W93" s="46"/>
      <c r="X93" s="54">
        <f>VLOOKUP(B93,AddB_2024_F!$A$3:$J$13557,7,FALSE)</f>
        <v>1.38</v>
      </c>
      <c r="Y93" s="54">
        <f>VLOOKUP(B93,AddB_2024_F!$A$3:$J$13557,8,FALSE)</f>
        <v>7.91</v>
      </c>
      <c r="Z93" s="54" t="str">
        <f>VLOOKUP(B93,AddB_2024_F!$A$3:$J$13557,9,FALSE)</f>
        <v>NA</v>
      </c>
      <c r="AA93" s="54">
        <f>VLOOKUP(B93,AddB_2024_F!$A$3:$J$13557,10,FALSE)</f>
        <v>0.1</v>
      </c>
      <c r="AB93" s="54">
        <f t="shared" si="31"/>
        <v>9.3899999999999988</v>
      </c>
      <c r="AC93" s="54" t="str">
        <f t="shared" si="32"/>
        <v>NA</v>
      </c>
      <c r="AD93" s="55">
        <f t="shared" si="47"/>
        <v>312.56962499999997</v>
      </c>
      <c r="AE93" s="55" t="str">
        <f t="shared" si="33"/>
        <v>NA</v>
      </c>
      <c r="AF93" s="74"/>
      <c r="AG93" s="54">
        <f>VLOOKUP(B93,AddB_2025_P!$A$3:$J$13727,7,FALSE)</f>
        <v>1.38</v>
      </c>
      <c r="AH93" s="54">
        <f>VLOOKUP(B93,AddB_2025_P!$A$3:$J$13727,8,FALSE)</f>
        <v>7.75</v>
      </c>
      <c r="AI93" s="54" t="str">
        <f>VLOOKUP(B93,AddB_2025_P!$A$3:$J$13727,9,FALSE)</f>
        <v>NA</v>
      </c>
      <c r="AJ93" s="54">
        <f>VLOOKUP(B93,AddB_2025_P!$A$3:$J$13727,10,FALSE)</f>
        <v>0.08</v>
      </c>
      <c r="AK93" s="54">
        <f t="shared" si="48"/>
        <v>9.2099999999999991</v>
      </c>
      <c r="AL93" s="54" t="str">
        <f t="shared" si="49"/>
        <v>NA</v>
      </c>
      <c r="AM93" s="55">
        <f t="shared" si="50"/>
        <v>298.00060199999996</v>
      </c>
      <c r="AN93" s="55" t="str">
        <f t="shared" si="51"/>
        <v>NA</v>
      </c>
      <c r="AO93" s="143"/>
      <c r="AP93" s="56">
        <f t="shared" si="52"/>
        <v>-14.569023000000016</v>
      </c>
      <c r="AQ93" s="56" t="str">
        <f t="shared" si="53"/>
        <v>NA</v>
      </c>
      <c r="AR93" s="57">
        <f t="shared" si="54"/>
        <v>-4.6610488783099181E-2</v>
      </c>
      <c r="AS93" s="57" t="str">
        <f t="shared" si="55"/>
        <v>NA</v>
      </c>
      <c r="AT93" s="148">
        <f t="shared" si="56"/>
        <v>-1.91693290734824E-2</v>
      </c>
      <c r="AU93" s="149" t="str">
        <f t="shared" si="57"/>
        <v>NA</v>
      </c>
    </row>
    <row r="94" spans="1:47">
      <c r="A94" s="332"/>
      <c r="B94" s="161" t="str">
        <f t="shared" si="35"/>
        <v>78451 26</v>
      </c>
      <c r="C94" s="48" t="s">
        <v>139</v>
      </c>
      <c r="D94" s="71">
        <v>26</v>
      </c>
      <c r="E94" s="115"/>
      <c r="F94" s="334"/>
      <c r="G94" s="45"/>
      <c r="H94" s="223">
        <v>1</v>
      </c>
      <c r="I94" s="223">
        <v>1</v>
      </c>
      <c r="J94" s="224">
        <f t="shared" si="1"/>
        <v>2</v>
      </c>
      <c r="K94" s="51">
        <f t="shared" si="36"/>
        <v>62.913375000000002</v>
      </c>
      <c r="L94" s="51">
        <f t="shared" si="37"/>
        <v>62.913375000000002</v>
      </c>
      <c r="M94" s="51">
        <f t="shared" si="38"/>
        <v>61.153218000000003</v>
      </c>
      <c r="N94" s="51">
        <f t="shared" si="39"/>
        <v>61.153218000000003</v>
      </c>
      <c r="O94" s="197">
        <f t="shared" si="40"/>
        <v>1.7601569999999995</v>
      </c>
      <c r="P94" s="197">
        <f t="shared" si="41"/>
        <v>1.7601569999999995</v>
      </c>
      <c r="Q94" s="197">
        <f t="shared" si="42"/>
        <v>3.5203139999999991</v>
      </c>
      <c r="R94" s="46"/>
      <c r="S94" s="52">
        <f t="shared" si="43"/>
        <v>1.38</v>
      </c>
      <c r="T94" s="52">
        <f t="shared" si="44"/>
        <v>1.38</v>
      </c>
      <c r="U94" s="201">
        <f t="shared" si="45"/>
        <v>0</v>
      </c>
      <c r="V94" s="60" t="str">
        <f t="shared" si="46"/>
        <v>N/A</v>
      </c>
      <c r="W94" s="46"/>
      <c r="X94" s="54">
        <f>VLOOKUP(B94,AddB_2024_F!$A$3:$J$13557,7,FALSE)</f>
        <v>1.38</v>
      </c>
      <c r="Y94" s="54">
        <f>VLOOKUP(B94,AddB_2024_F!$A$3:$J$13557,8,FALSE)</f>
        <v>0.46</v>
      </c>
      <c r="Z94" s="54">
        <f>VLOOKUP(B94,AddB_2024_F!$A$3:$J$13557,9,FALSE)</f>
        <v>0.46</v>
      </c>
      <c r="AA94" s="54">
        <f>VLOOKUP(B94,AddB_2024_F!$A$3:$J$13557,10,FALSE)</f>
        <v>0.05</v>
      </c>
      <c r="AB94" s="54">
        <f t="shared" si="31"/>
        <v>1.89</v>
      </c>
      <c r="AC94" s="54">
        <f t="shared" si="32"/>
        <v>1.89</v>
      </c>
      <c r="AD94" s="55">
        <f t="shared" si="47"/>
        <v>62.913375000000002</v>
      </c>
      <c r="AE94" s="55">
        <f t="shared" si="33"/>
        <v>62.913375000000002</v>
      </c>
      <c r="AF94" s="47"/>
      <c r="AG94" s="54">
        <f>VLOOKUP(B94,AddB_2025_P!$A$3:$J$13727,7,FALSE)</f>
        <v>1.38</v>
      </c>
      <c r="AH94" s="54">
        <f>VLOOKUP(B94,AddB_2025_P!$A$3:$J$13727,8,FALSE)</f>
        <v>0.47</v>
      </c>
      <c r="AI94" s="54">
        <f>VLOOKUP(B94,AddB_2025_P!$A$3:$J$13727,9,FALSE)</f>
        <v>0.47</v>
      </c>
      <c r="AJ94" s="54">
        <f>VLOOKUP(B94,AddB_2025_P!$A$3:$J$13727,10,FALSE)</f>
        <v>0.04</v>
      </c>
      <c r="AK94" s="54">
        <f t="shared" si="48"/>
        <v>1.89</v>
      </c>
      <c r="AL94" s="54">
        <f t="shared" si="49"/>
        <v>1.89</v>
      </c>
      <c r="AM94" s="55">
        <f t="shared" si="50"/>
        <v>61.153218000000003</v>
      </c>
      <c r="AN94" s="55">
        <f t="shared" si="51"/>
        <v>61.153218000000003</v>
      </c>
      <c r="AO94" s="142"/>
      <c r="AP94" s="56">
        <f t="shared" si="52"/>
        <v>-1.7601569999999995</v>
      </c>
      <c r="AQ94" s="56">
        <f t="shared" si="53"/>
        <v>-1.7601569999999995</v>
      </c>
      <c r="AR94" s="57">
        <f t="shared" si="54"/>
        <v>-2.7977469019902359E-2</v>
      </c>
      <c r="AS94" s="57">
        <f t="shared" si="55"/>
        <v>-2.7977469019902359E-2</v>
      </c>
      <c r="AT94" s="148">
        <f t="shared" si="56"/>
        <v>0</v>
      </c>
      <c r="AU94" s="149">
        <f t="shared" si="57"/>
        <v>0</v>
      </c>
    </row>
    <row r="95" spans="1:47">
      <c r="A95" s="332"/>
      <c r="B95" s="161" t="str">
        <f t="shared" si="35"/>
        <v>78451 TC</v>
      </c>
      <c r="C95" s="48" t="s">
        <v>139</v>
      </c>
      <c r="D95" s="71" t="s">
        <v>126</v>
      </c>
      <c r="E95" s="81"/>
      <c r="F95" s="335"/>
      <c r="G95" s="45"/>
      <c r="H95" s="223">
        <v>1</v>
      </c>
      <c r="I95" s="223">
        <v>1</v>
      </c>
      <c r="J95" s="224">
        <f t="shared" si="1"/>
        <v>2</v>
      </c>
      <c r="K95" s="51">
        <f t="shared" si="36"/>
        <v>249.65625</v>
      </c>
      <c r="L95" s="51" t="str">
        <f t="shared" si="37"/>
        <v>$0</v>
      </c>
      <c r="M95" s="51">
        <f t="shared" si="38"/>
        <v>236.84738400000001</v>
      </c>
      <c r="N95" s="51" t="str">
        <f t="shared" si="39"/>
        <v>$0</v>
      </c>
      <c r="O95" s="197">
        <f t="shared" si="40"/>
        <v>12.808865999999995</v>
      </c>
      <c r="P95" s="197" t="str">
        <f t="shared" si="41"/>
        <v>$0</v>
      </c>
      <c r="Q95" s="197">
        <f t="shared" si="42"/>
        <v>12.808865999999995</v>
      </c>
      <c r="R95" s="46"/>
      <c r="S95" s="52">
        <f t="shared" si="43"/>
        <v>0</v>
      </c>
      <c r="T95" s="52">
        <f t="shared" si="44"/>
        <v>0</v>
      </c>
      <c r="U95" s="201">
        <f t="shared" si="45"/>
        <v>0</v>
      </c>
      <c r="V95" s="60" t="str">
        <f t="shared" si="46"/>
        <v>N/A</v>
      </c>
      <c r="W95" s="46"/>
      <c r="X95" s="54">
        <f>VLOOKUP(B95,AddB_2024_F!$A$3:$J$13557,7,FALSE)</f>
        <v>0</v>
      </c>
      <c r="Y95" s="54">
        <f>VLOOKUP(B95,AddB_2024_F!$A$3:$J$13557,8,FALSE)</f>
        <v>7.45</v>
      </c>
      <c r="Z95" s="54" t="str">
        <f>VLOOKUP(B95,AddB_2024_F!$A$3:$J$13557,9,FALSE)</f>
        <v>NA</v>
      </c>
      <c r="AA95" s="54">
        <f>VLOOKUP(B95,AddB_2024_F!$A$3:$J$13557,10,FALSE)</f>
        <v>0.05</v>
      </c>
      <c r="AB95" s="54">
        <f t="shared" si="31"/>
        <v>7.5</v>
      </c>
      <c r="AC95" s="54" t="str">
        <f t="shared" si="32"/>
        <v>NA</v>
      </c>
      <c r="AD95" s="55">
        <f t="shared" si="47"/>
        <v>249.65625</v>
      </c>
      <c r="AE95" s="55" t="str">
        <f t="shared" si="33"/>
        <v>NA</v>
      </c>
      <c r="AF95" s="74"/>
      <c r="AG95" s="54">
        <f>VLOOKUP(B95,AddB_2025_P!$A$3:$J$13727,7,FALSE)</f>
        <v>0</v>
      </c>
      <c r="AH95" s="54">
        <f>VLOOKUP(B95,AddB_2025_P!$A$3:$J$13727,8,FALSE)</f>
        <v>7.28</v>
      </c>
      <c r="AI95" s="54" t="str">
        <f>VLOOKUP(B95,AddB_2025_P!$A$3:$J$13727,9,FALSE)</f>
        <v>NA</v>
      </c>
      <c r="AJ95" s="54">
        <f>VLOOKUP(B95,AddB_2025_P!$A$3:$J$13727,10,FALSE)</f>
        <v>0.04</v>
      </c>
      <c r="AK95" s="54">
        <f t="shared" si="48"/>
        <v>7.32</v>
      </c>
      <c r="AL95" s="54" t="str">
        <f t="shared" si="49"/>
        <v>NA</v>
      </c>
      <c r="AM95" s="55">
        <f t="shared" si="50"/>
        <v>236.84738400000001</v>
      </c>
      <c r="AN95" s="55" t="str">
        <f t="shared" si="51"/>
        <v>NA</v>
      </c>
      <c r="AO95" s="143"/>
      <c r="AP95" s="56">
        <f t="shared" si="52"/>
        <v>-12.808865999999995</v>
      </c>
      <c r="AQ95" s="56" t="str">
        <f t="shared" si="53"/>
        <v>NA</v>
      </c>
      <c r="AR95" s="57">
        <f t="shared" si="54"/>
        <v>-5.1306009763424691E-2</v>
      </c>
      <c r="AS95" s="57" t="str">
        <f t="shared" si="55"/>
        <v>NA</v>
      </c>
      <c r="AT95" s="148">
        <f t="shared" si="56"/>
        <v>-2.3999999999999962E-2</v>
      </c>
      <c r="AU95" s="149" t="str">
        <f t="shared" si="57"/>
        <v>NA</v>
      </c>
    </row>
    <row r="96" spans="1:47">
      <c r="A96" s="332"/>
      <c r="B96" s="161" t="str">
        <f>C96&amp;" "&amp;D96</f>
        <v xml:space="preserve">78452 </v>
      </c>
      <c r="C96" s="48" t="s">
        <v>141</v>
      </c>
      <c r="D96" s="71"/>
      <c r="E96" s="129"/>
      <c r="F96" s="336" t="s">
        <v>142</v>
      </c>
      <c r="G96" s="45"/>
      <c r="H96" s="223">
        <v>1</v>
      </c>
      <c r="I96" s="223">
        <v>1</v>
      </c>
      <c r="J96" s="224">
        <f t="shared" si="1"/>
        <v>2</v>
      </c>
      <c r="K96" s="51">
        <f t="shared" si="36"/>
        <v>432.73750000000001</v>
      </c>
      <c r="L96" s="51" t="str">
        <f t="shared" si="37"/>
        <v>$0</v>
      </c>
      <c r="M96" s="51">
        <f t="shared" si="38"/>
        <v>410.27661599999993</v>
      </c>
      <c r="N96" s="51" t="str">
        <f t="shared" si="39"/>
        <v>$0</v>
      </c>
      <c r="O96" s="197">
        <f t="shared" si="40"/>
        <v>22.460884000000078</v>
      </c>
      <c r="P96" s="197" t="str">
        <f t="shared" si="41"/>
        <v>$0</v>
      </c>
      <c r="Q96" s="197">
        <f t="shared" si="42"/>
        <v>22.460884000000078</v>
      </c>
      <c r="R96" s="46"/>
      <c r="S96" s="52">
        <f t="shared" si="43"/>
        <v>1.62</v>
      </c>
      <c r="T96" s="52">
        <f t="shared" si="44"/>
        <v>1.62</v>
      </c>
      <c r="U96" s="201">
        <f t="shared" si="45"/>
        <v>0</v>
      </c>
      <c r="V96" s="60" t="str">
        <f t="shared" si="46"/>
        <v>N/A</v>
      </c>
      <c r="W96" s="46"/>
      <c r="X96" s="54">
        <f>VLOOKUP(B96,AddB_2024_F!$A$3:$J$13557,7,FALSE)</f>
        <v>1.62</v>
      </c>
      <c r="Y96" s="54">
        <f>VLOOKUP(B96,AddB_2024_F!$A$3:$J$13557,8,FALSE)</f>
        <v>11.24</v>
      </c>
      <c r="Z96" s="54" t="str">
        <f>VLOOKUP(B96,AddB_2024_F!$A$3:$J$13557,9,FALSE)</f>
        <v>NA</v>
      </c>
      <c r="AA96" s="54">
        <f>VLOOKUP(B96,AddB_2024_F!$A$3:$J$13557,10,FALSE)</f>
        <v>0.14000000000000001</v>
      </c>
      <c r="AB96" s="54">
        <f t="shared" si="31"/>
        <v>13</v>
      </c>
      <c r="AC96" s="54" t="str">
        <f t="shared" si="32"/>
        <v>NA</v>
      </c>
      <c r="AD96" s="55">
        <f t="shared" si="47"/>
        <v>432.73750000000001</v>
      </c>
      <c r="AE96" s="55" t="str">
        <f t="shared" si="33"/>
        <v>NA</v>
      </c>
      <c r="AF96" s="74"/>
      <c r="AG96" s="54">
        <f>VLOOKUP(B96,AddB_2025_P!$A$3:$J$13727,7,FALSE)</f>
        <v>1.62</v>
      </c>
      <c r="AH96" s="54">
        <f>VLOOKUP(B96,AddB_2025_P!$A$3:$J$13727,8,FALSE)</f>
        <v>10.94</v>
      </c>
      <c r="AI96" s="54" t="str">
        <f>VLOOKUP(B96,AddB_2025_P!$A$3:$J$13727,9,FALSE)</f>
        <v>NA</v>
      </c>
      <c r="AJ96" s="54">
        <f>VLOOKUP(B96,AddB_2025_P!$A$3:$J$13727,10,FALSE)</f>
        <v>0.12</v>
      </c>
      <c r="AK96" s="54">
        <f t="shared" si="48"/>
        <v>12.679999999999998</v>
      </c>
      <c r="AL96" s="54" t="str">
        <f t="shared" si="49"/>
        <v>NA</v>
      </c>
      <c r="AM96" s="55">
        <f t="shared" si="50"/>
        <v>410.27661599999993</v>
      </c>
      <c r="AN96" s="55" t="str">
        <f t="shared" si="51"/>
        <v>NA</v>
      </c>
      <c r="AO96" s="143"/>
      <c r="AP96" s="56">
        <f t="shared" si="52"/>
        <v>-22.460884000000078</v>
      </c>
      <c r="AQ96" s="56" t="str">
        <f t="shared" si="53"/>
        <v>NA</v>
      </c>
      <c r="AR96" s="57">
        <f t="shared" si="54"/>
        <v>-5.1904177474797253E-2</v>
      </c>
      <c r="AS96" s="57" t="str">
        <f t="shared" si="55"/>
        <v>NA</v>
      </c>
      <c r="AT96" s="148">
        <f t="shared" si="56"/>
        <v>-2.4615384615384775E-2</v>
      </c>
      <c r="AU96" s="149" t="str">
        <f t="shared" si="57"/>
        <v>NA</v>
      </c>
    </row>
    <row r="97" spans="1:47">
      <c r="A97" s="332"/>
      <c r="B97" s="161" t="str">
        <f>C97&amp;" "&amp;D97</f>
        <v>78452 26</v>
      </c>
      <c r="C97" s="48" t="s">
        <v>141</v>
      </c>
      <c r="D97" s="71">
        <v>26</v>
      </c>
      <c r="E97" s="115"/>
      <c r="F97" s="334"/>
      <c r="G97" s="45"/>
      <c r="H97" s="223">
        <v>1</v>
      </c>
      <c r="I97" s="223">
        <v>1</v>
      </c>
      <c r="J97" s="224">
        <f t="shared" si="1"/>
        <v>2</v>
      </c>
      <c r="K97" s="51">
        <f t="shared" si="36"/>
        <v>74.231125000000006</v>
      </c>
      <c r="L97" s="51">
        <f t="shared" si="37"/>
        <v>74.231125000000006</v>
      </c>
      <c r="M97" s="51">
        <f t="shared" si="38"/>
        <v>72.154325999999998</v>
      </c>
      <c r="N97" s="51">
        <f t="shared" si="39"/>
        <v>72.154325999999998</v>
      </c>
      <c r="O97" s="197">
        <f t="shared" si="40"/>
        <v>2.0767990000000083</v>
      </c>
      <c r="P97" s="197">
        <f t="shared" si="41"/>
        <v>2.0767990000000083</v>
      </c>
      <c r="Q97" s="197">
        <f t="shared" si="42"/>
        <v>4.1535980000000166</v>
      </c>
      <c r="R97" s="46"/>
      <c r="S97" s="52">
        <f t="shared" si="43"/>
        <v>1.62</v>
      </c>
      <c r="T97" s="52">
        <f t="shared" si="44"/>
        <v>1.62</v>
      </c>
      <c r="U97" s="201">
        <f t="shared" si="45"/>
        <v>0</v>
      </c>
      <c r="V97" s="60" t="str">
        <f t="shared" si="46"/>
        <v>N/A</v>
      </c>
      <c r="W97" s="46"/>
      <c r="X97" s="54">
        <f>VLOOKUP(B97,AddB_2024_F!$A$3:$J$13557,7,FALSE)</f>
        <v>1.62</v>
      </c>
      <c r="Y97" s="54">
        <f>VLOOKUP(B97,AddB_2024_F!$A$3:$J$13557,8,FALSE)</f>
        <v>0.55000000000000004</v>
      </c>
      <c r="Z97" s="54">
        <f>VLOOKUP(B97,AddB_2024_F!$A$3:$J$13557,9,FALSE)</f>
        <v>0.55000000000000004</v>
      </c>
      <c r="AA97" s="54">
        <f>VLOOKUP(B97,AddB_2024_F!$A$3:$J$13557,10,FALSE)</f>
        <v>0.06</v>
      </c>
      <c r="AB97" s="54">
        <f t="shared" si="31"/>
        <v>2.23</v>
      </c>
      <c r="AC97" s="54">
        <f t="shared" si="32"/>
        <v>2.23</v>
      </c>
      <c r="AD97" s="55">
        <f t="shared" si="47"/>
        <v>74.231125000000006</v>
      </c>
      <c r="AE97" s="55">
        <f t="shared" si="33"/>
        <v>74.231125000000006</v>
      </c>
      <c r="AF97" s="47"/>
      <c r="AG97" s="54">
        <f>VLOOKUP(B97,AddB_2025_P!$A$3:$J$13727,7,FALSE)</f>
        <v>1.62</v>
      </c>
      <c r="AH97" s="54">
        <f>VLOOKUP(B97,AddB_2025_P!$A$3:$J$13727,8,FALSE)</f>
        <v>0.56000000000000005</v>
      </c>
      <c r="AI97" s="54">
        <f>VLOOKUP(B97,AddB_2025_P!$A$3:$J$13727,9,FALSE)</f>
        <v>0.56000000000000005</v>
      </c>
      <c r="AJ97" s="54">
        <f>VLOOKUP(B97,AddB_2025_P!$A$3:$J$13727,10,FALSE)</f>
        <v>0.05</v>
      </c>
      <c r="AK97" s="54">
        <f t="shared" si="48"/>
        <v>2.23</v>
      </c>
      <c r="AL97" s="54">
        <f t="shared" si="49"/>
        <v>2.23</v>
      </c>
      <c r="AM97" s="55">
        <f t="shared" si="50"/>
        <v>72.154325999999998</v>
      </c>
      <c r="AN97" s="55">
        <f t="shared" si="51"/>
        <v>72.154325999999998</v>
      </c>
      <c r="AO97" s="142"/>
      <c r="AP97" s="56">
        <f t="shared" si="52"/>
        <v>-2.0767990000000083</v>
      </c>
      <c r="AQ97" s="56">
        <f t="shared" si="53"/>
        <v>-2.0767990000000083</v>
      </c>
      <c r="AR97" s="57">
        <f t="shared" si="54"/>
        <v>-2.7977469019902473E-2</v>
      </c>
      <c r="AS97" s="57">
        <f t="shared" si="55"/>
        <v>-2.7977469019902473E-2</v>
      </c>
      <c r="AT97" s="148">
        <f t="shared" si="56"/>
        <v>0</v>
      </c>
      <c r="AU97" s="149">
        <f t="shared" si="57"/>
        <v>0</v>
      </c>
    </row>
    <row r="98" spans="1:47">
      <c r="A98" s="332"/>
      <c r="B98" s="161" t="str">
        <f>C98&amp;" "&amp;D98</f>
        <v>78452 TC</v>
      </c>
      <c r="C98" s="48" t="s">
        <v>141</v>
      </c>
      <c r="D98" s="71" t="s">
        <v>126</v>
      </c>
      <c r="E98" s="81"/>
      <c r="F98" s="335"/>
      <c r="G98" s="45"/>
      <c r="H98" s="223">
        <v>1</v>
      </c>
      <c r="I98" s="223">
        <v>1</v>
      </c>
      <c r="J98" s="224">
        <f t="shared" ref="J98:J192" si="58">+H98+I98</f>
        <v>2</v>
      </c>
      <c r="K98" s="51">
        <f t="shared" si="36"/>
        <v>358.50637499999999</v>
      </c>
      <c r="L98" s="51" t="str">
        <f t="shared" si="37"/>
        <v>$0</v>
      </c>
      <c r="M98" s="51">
        <f t="shared" si="38"/>
        <v>338.12229000000002</v>
      </c>
      <c r="N98" s="51" t="str">
        <f t="shared" si="39"/>
        <v>$0</v>
      </c>
      <c r="O98" s="197">
        <f t="shared" si="40"/>
        <v>20.38408499999997</v>
      </c>
      <c r="P98" s="197" t="str">
        <f t="shared" si="41"/>
        <v>$0</v>
      </c>
      <c r="Q98" s="197">
        <f t="shared" si="42"/>
        <v>20.38408499999997</v>
      </c>
      <c r="R98" s="46"/>
      <c r="S98" s="52">
        <f t="shared" si="43"/>
        <v>0</v>
      </c>
      <c r="T98" s="52">
        <f t="shared" si="44"/>
        <v>0</v>
      </c>
      <c r="U98" s="201">
        <f t="shared" si="45"/>
        <v>0</v>
      </c>
      <c r="V98" s="60" t="str">
        <f t="shared" si="46"/>
        <v>N/A</v>
      </c>
      <c r="W98" s="46"/>
      <c r="X98" s="54">
        <f>VLOOKUP(B98,AddB_2024_F!$A$3:$J$13557,7,FALSE)</f>
        <v>0</v>
      </c>
      <c r="Y98" s="54">
        <f>VLOOKUP(B98,AddB_2024_F!$A$3:$J$13557,8,FALSE)</f>
        <v>10.69</v>
      </c>
      <c r="Z98" s="54" t="str">
        <f>VLOOKUP(B98,AddB_2024_F!$A$3:$J$13557,9,FALSE)</f>
        <v>NA</v>
      </c>
      <c r="AA98" s="54">
        <f>VLOOKUP(B98,AddB_2024_F!$A$3:$J$13557,10,FALSE)</f>
        <v>0.08</v>
      </c>
      <c r="AB98" s="54">
        <f t="shared" si="31"/>
        <v>10.77</v>
      </c>
      <c r="AC98" s="54" t="str">
        <f t="shared" si="32"/>
        <v>NA</v>
      </c>
      <c r="AD98" s="55">
        <f t="shared" si="47"/>
        <v>358.50637499999999</v>
      </c>
      <c r="AE98" s="55" t="str">
        <f t="shared" si="33"/>
        <v>NA</v>
      </c>
      <c r="AF98" s="74"/>
      <c r="AG98" s="54">
        <f>VLOOKUP(B98,AddB_2025_P!$A$3:$J$13727,7,FALSE)</f>
        <v>0</v>
      </c>
      <c r="AH98" s="54">
        <f>VLOOKUP(B98,AddB_2025_P!$A$3:$J$13727,8,FALSE)</f>
        <v>10.38</v>
      </c>
      <c r="AI98" s="54" t="str">
        <f>VLOOKUP(B98,AddB_2025_P!$A$3:$J$13727,9,FALSE)</f>
        <v>NA</v>
      </c>
      <c r="AJ98" s="54">
        <f>VLOOKUP(B98,AddB_2025_P!$A$3:$J$13727,10,FALSE)</f>
        <v>7.0000000000000007E-2</v>
      </c>
      <c r="AK98" s="54">
        <f t="shared" si="48"/>
        <v>10.450000000000001</v>
      </c>
      <c r="AL98" s="54" t="str">
        <f t="shared" si="49"/>
        <v>NA</v>
      </c>
      <c r="AM98" s="55">
        <f t="shared" si="50"/>
        <v>338.12229000000002</v>
      </c>
      <c r="AN98" s="55" t="str">
        <f t="shared" si="51"/>
        <v>NA</v>
      </c>
      <c r="AO98" s="143"/>
      <c r="AP98" s="56">
        <f t="shared" si="52"/>
        <v>-20.38408499999997</v>
      </c>
      <c r="AQ98" s="56" t="str">
        <f t="shared" si="53"/>
        <v>NA</v>
      </c>
      <c r="AR98" s="57">
        <f t="shared" si="54"/>
        <v>-5.6858361305290518E-2</v>
      </c>
      <c r="AS98" s="57" t="str">
        <f t="shared" si="55"/>
        <v>NA</v>
      </c>
      <c r="AT98" s="148">
        <f t="shared" si="56"/>
        <v>-2.9712163416898654E-2</v>
      </c>
      <c r="AU98" s="149" t="str">
        <f t="shared" si="57"/>
        <v>NA</v>
      </c>
    </row>
    <row r="99" spans="1:47">
      <c r="A99" s="332"/>
      <c r="B99" s="161" t="str">
        <f t="shared" ref="B99:B202" si="59">C99&amp;" "&amp;D99</f>
        <v xml:space="preserve">78453 </v>
      </c>
      <c r="C99" s="48" t="s">
        <v>143</v>
      </c>
      <c r="D99" s="71"/>
      <c r="E99" s="129"/>
      <c r="F99" s="336" t="s">
        <v>144</v>
      </c>
      <c r="G99" s="45"/>
      <c r="H99" s="223">
        <v>1</v>
      </c>
      <c r="I99" s="223">
        <v>1</v>
      </c>
      <c r="J99" s="224">
        <f t="shared" si="58"/>
        <v>2</v>
      </c>
      <c r="K99" s="51">
        <f t="shared" si="36"/>
        <v>266.3</v>
      </c>
      <c r="L99" s="51" t="str">
        <f t="shared" si="37"/>
        <v>$0</v>
      </c>
      <c r="M99" s="51">
        <f t="shared" si="38"/>
        <v>256.58466600000003</v>
      </c>
      <c r="N99" s="51" t="str">
        <f t="shared" si="39"/>
        <v>$0</v>
      </c>
      <c r="O99" s="197">
        <f t="shared" si="40"/>
        <v>9.7153339999999844</v>
      </c>
      <c r="P99" s="197" t="str">
        <f t="shared" si="41"/>
        <v>$0</v>
      </c>
      <c r="Q99" s="197">
        <f t="shared" si="42"/>
        <v>9.7153339999999844</v>
      </c>
      <c r="R99" s="46"/>
      <c r="S99" s="52">
        <f t="shared" si="43"/>
        <v>1</v>
      </c>
      <c r="T99" s="52">
        <f t="shared" si="44"/>
        <v>1</v>
      </c>
      <c r="U99" s="201">
        <f t="shared" si="45"/>
        <v>0</v>
      </c>
      <c r="V99" s="60" t="str">
        <f t="shared" si="46"/>
        <v>N/A</v>
      </c>
      <c r="W99" s="46"/>
      <c r="X99" s="54">
        <f>VLOOKUP(B99,AddB_2024_F!$A$3:$J$13557,7,FALSE)</f>
        <v>1</v>
      </c>
      <c r="Y99" s="54">
        <f>VLOOKUP(B99,AddB_2024_F!$A$3:$J$13557,8,FALSE)</f>
        <v>6.92</v>
      </c>
      <c r="Z99" s="54" t="str">
        <f>VLOOKUP(B99,AddB_2024_F!$A$3:$J$13557,9,FALSE)</f>
        <v>NA</v>
      </c>
      <c r="AA99" s="54">
        <f>VLOOKUP(B99,AddB_2024_F!$A$3:$J$13557,10,FALSE)</f>
        <v>0.08</v>
      </c>
      <c r="AB99" s="54">
        <f t="shared" si="31"/>
        <v>8</v>
      </c>
      <c r="AC99" s="54" t="str">
        <f t="shared" si="32"/>
        <v>NA</v>
      </c>
      <c r="AD99" s="55">
        <f t="shared" si="47"/>
        <v>266.3</v>
      </c>
      <c r="AE99" s="55" t="str">
        <f t="shared" si="33"/>
        <v>NA</v>
      </c>
      <c r="AF99" s="74"/>
      <c r="AG99" s="54">
        <f>VLOOKUP(B99,AddB_2025_P!$A$3:$J$13727,7,FALSE)</f>
        <v>1</v>
      </c>
      <c r="AH99" s="54">
        <f>VLOOKUP(B99,AddB_2025_P!$A$3:$J$13727,8,FALSE)</f>
        <v>6.85</v>
      </c>
      <c r="AI99" s="54" t="str">
        <f>VLOOKUP(B99,AddB_2025_P!$A$3:$J$13727,9,FALSE)</f>
        <v>NA</v>
      </c>
      <c r="AJ99" s="54">
        <f>VLOOKUP(B99,AddB_2025_P!$A$3:$J$13727,10,FALSE)</f>
        <v>0.08</v>
      </c>
      <c r="AK99" s="54">
        <f t="shared" si="48"/>
        <v>7.93</v>
      </c>
      <c r="AL99" s="54" t="str">
        <f t="shared" si="49"/>
        <v>NA</v>
      </c>
      <c r="AM99" s="55">
        <f t="shared" si="50"/>
        <v>256.58466600000003</v>
      </c>
      <c r="AN99" s="55" t="str">
        <f t="shared" si="51"/>
        <v>NA</v>
      </c>
      <c r="AO99" s="143"/>
      <c r="AP99" s="56">
        <f t="shared" si="52"/>
        <v>-9.7153339999999844</v>
      </c>
      <c r="AQ99" s="56" t="str">
        <f t="shared" si="53"/>
        <v>NA</v>
      </c>
      <c r="AR99" s="57">
        <f t="shared" si="54"/>
        <v>-3.6482666165978159E-2</v>
      </c>
      <c r="AS99" s="57" t="str">
        <f t="shared" si="55"/>
        <v>NA</v>
      </c>
      <c r="AT99" s="148">
        <f t="shared" si="56"/>
        <v>-8.7500000000000355E-3</v>
      </c>
      <c r="AU99" s="149" t="str">
        <f t="shared" si="57"/>
        <v>NA</v>
      </c>
    </row>
    <row r="100" spans="1:47">
      <c r="A100" s="332"/>
      <c r="B100" s="161" t="str">
        <f t="shared" si="59"/>
        <v>78453 26</v>
      </c>
      <c r="C100" s="48" t="s">
        <v>143</v>
      </c>
      <c r="D100" s="71">
        <v>26</v>
      </c>
      <c r="E100" s="115"/>
      <c r="F100" s="334"/>
      <c r="G100" s="45"/>
      <c r="H100" s="223">
        <v>1</v>
      </c>
      <c r="I100" s="223">
        <v>1</v>
      </c>
      <c r="J100" s="224">
        <f t="shared" si="58"/>
        <v>2</v>
      </c>
      <c r="K100" s="51">
        <f t="shared" si="36"/>
        <v>44.605250000000005</v>
      </c>
      <c r="L100" s="51">
        <f t="shared" si="37"/>
        <v>44.605250000000005</v>
      </c>
      <c r="M100" s="51">
        <f t="shared" si="38"/>
        <v>44.327994000000004</v>
      </c>
      <c r="N100" s="51">
        <f t="shared" si="39"/>
        <v>44.327994000000004</v>
      </c>
      <c r="O100" s="197">
        <f t="shared" si="40"/>
        <v>0.27725600000000128</v>
      </c>
      <c r="P100" s="197">
        <f t="shared" si="41"/>
        <v>0.27725600000000128</v>
      </c>
      <c r="Q100" s="197">
        <f t="shared" si="42"/>
        <v>0.55451200000000256</v>
      </c>
      <c r="R100" s="46"/>
      <c r="S100" s="52">
        <f t="shared" si="43"/>
        <v>1</v>
      </c>
      <c r="T100" s="52">
        <f t="shared" si="44"/>
        <v>1</v>
      </c>
      <c r="U100" s="201">
        <f t="shared" si="45"/>
        <v>0</v>
      </c>
      <c r="V100" s="60" t="str">
        <f t="shared" si="46"/>
        <v>N/A</v>
      </c>
      <c r="W100" s="46"/>
      <c r="X100" s="54">
        <f>VLOOKUP(B100,AddB_2024_F!$A$3:$J$13557,7,FALSE)</f>
        <v>1</v>
      </c>
      <c r="Y100" s="54">
        <f>VLOOKUP(B100,AddB_2024_F!$A$3:$J$13557,8,FALSE)</f>
        <v>0.31</v>
      </c>
      <c r="Z100" s="54">
        <f>VLOOKUP(B100,AddB_2024_F!$A$3:$J$13557,9,FALSE)</f>
        <v>0.31</v>
      </c>
      <c r="AA100" s="54">
        <f>VLOOKUP(B100,AddB_2024_F!$A$3:$J$13557,10,FALSE)</f>
        <v>0.03</v>
      </c>
      <c r="AB100" s="54">
        <f t="shared" si="31"/>
        <v>1.34</v>
      </c>
      <c r="AC100" s="54">
        <f t="shared" si="32"/>
        <v>1.34</v>
      </c>
      <c r="AD100" s="55">
        <f t="shared" si="47"/>
        <v>44.605250000000005</v>
      </c>
      <c r="AE100" s="55">
        <f t="shared" si="33"/>
        <v>44.605250000000005</v>
      </c>
      <c r="AF100" s="47"/>
      <c r="AG100" s="54">
        <f>VLOOKUP(B100,AddB_2025_P!$A$3:$J$13727,7,FALSE)</f>
        <v>1</v>
      </c>
      <c r="AH100" s="54">
        <f>VLOOKUP(B100,AddB_2025_P!$A$3:$J$13727,8,FALSE)</f>
        <v>0.33</v>
      </c>
      <c r="AI100" s="54">
        <f>VLOOKUP(B100,AddB_2025_P!$A$3:$J$13727,9,FALSE)</f>
        <v>0.33</v>
      </c>
      <c r="AJ100" s="54">
        <f>VLOOKUP(B100,AddB_2025_P!$A$3:$J$13727,10,FALSE)</f>
        <v>0.04</v>
      </c>
      <c r="AK100" s="54">
        <f t="shared" si="48"/>
        <v>1.37</v>
      </c>
      <c r="AL100" s="54">
        <f t="shared" si="49"/>
        <v>1.37</v>
      </c>
      <c r="AM100" s="55">
        <f t="shared" si="50"/>
        <v>44.327994000000004</v>
      </c>
      <c r="AN100" s="55">
        <f t="shared" si="51"/>
        <v>44.327994000000004</v>
      </c>
      <c r="AO100" s="142"/>
      <c r="AP100" s="56">
        <f t="shared" si="52"/>
        <v>-0.27725600000000128</v>
      </c>
      <c r="AQ100" s="56">
        <f t="shared" si="53"/>
        <v>-0.27725600000000128</v>
      </c>
      <c r="AR100" s="57">
        <f t="shared" si="54"/>
        <v>-6.2157705651240888E-3</v>
      </c>
      <c r="AS100" s="57">
        <f t="shared" si="55"/>
        <v>-6.2157705651240888E-3</v>
      </c>
      <c r="AT100" s="148">
        <f t="shared" si="56"/>
        <v>2.2388059701492557E-2</v>
      </c>
      <c r="AU100" s="149">
        <f t="shared" si="57"/>
        <v>2.2388059701492557E-2</v>
      </c>
    </row>
    <row r="101" spans="1:47">
      <c r="A101" s="332"/>
      <c r="B101" s="161" t="str">
        <f t="shared" si="59"/>
        <v>78453 TC</v>
      </c>
      <c r="C101" s="48" t="s">
        <v>143</v>
      </c>
      <c r="D101" s="71" t="s">
        <v>126</v>
      </c>
      <c r="E101" s="81"/>
      <c r="F101" s="335"/>
      <c r="G101" s="45"/>
      <c r="H101" s="223">
        <v>1</v>
      </c>
      <c r="I101" s="223">
        <v>1</v>
      </c>
      <c r="J101" s="224">
        <f t="shared" si="58"/>
        <v>2</v>
      </c>
      <c r="K101" s="51">
        <f t="shared" si="36"/>
        <v>221.69475000000003</v>
      </c>
      <c r="L101" s="51" t="str">
        <f t="shared" si="37"/>
        <v>$0</v>
      </c>
      <c r="M101" s="51">
        <f t="shared" si="38"/>
        <v>212.25667200000001</v>
      </c>
      <c r="N101" s="51" t="str">
        <f t="shared" si="39"/>
        <v>$0</v>
      </c>
      <c r="O101" s="197">
        <f t="shared" si="40"/>
        <v>9.4380780000000186</v>
      </c>
      <c r="P101" s="197" t="str">
        <f t="shared" si="41"/>
        <v>$0</v>
      </c>
      <c r="Q101" s="197">
        <f t="shared" si="42"/>
        <v>9.4380780000000186</v>
      </c>
      <c r="R101" s="46"/>
      <c r="S101" s="52">
        <f t="shared" si="43"/>
        <v>0</v>
      </c>
      <c r="T101" s="52">
        <f t="shared" si="44"/>
        <v>0</v>
      </c>
      <c r="U101" s="201">
        <f t="shared" si="45"/>
        <v>0</v>
      </c>
      <c r="V101" s="60" t="str">
        <f t="shared" si="46"/>
        <v>N/A</v>
      </c>
      <c r="W101" s="46"/>
      <c r="X101" s="54">
        <f>VLOOKUP(B101,AddB_2024_F!$A$3:$J$13557,7,FALSE)</f>
        <v>0</v>
      </c>
      <c r="Y101" s="54">
        <f>VLOOKUP(B101,AddB_2024_F!$A$3:$J$13557,8,FALSE)</f>
        <v>6.61</v>
      </c>
      <c r="Z101" s="54" t="str">
        <f>VLOOKUP(B101,AddB_2024_F!$A$3:$J$13557,9,FALSE)</f>
        <v>NA</v>
      </c>
      <c r="AA101" s="54">
        <f>VLOOKUP(B101,AddB_2024_F!$A$3:$J$13557,10,FALSE)</f>
        <v>0.05</v>
      </c>
      <c r="AB101" s="54">
        <f t="shared" si="31"/>
        <v>6.66</v>
      </c>
      <c r="AC101" s="54" t="str">
        <f t="shared" si="32"/>
        <v>NA</v>
      </c>
      <c r="AD101" s="55">
        <f t="shared" si="47"/>
        <v>221.69475000000003</v>
      </c>
      <c r="AE101" s="55" t="str">
        <f t="shared" si="33"/>
        <v>NA</v>
      </c>
      <c r="AF101" s="74"/>
      <c r="AG101" s="54">
        <f>VLOOKUP(B101,AddB_2025_P!$A$3:$J$13727,7,FALSE)</f>
        <v>0</v>
      </c>
      <c r="AH101" s="54">
        <f>VLOOKUP(B101,AddB_2025_P!$A$3:$J$13727,8,FALSE)</f>
        <v>6.52</v>
      </c>
      <c r="AI101" s="54" t="str">
        <f>VLOOKUP(B101,AddB_2025_P!$A$3:$J$13727,9,FALSE)</f>
        <v>NA</v>
      </c>
      <c r="AJ101" s="54">
        <f>VLOOKUP(B101,AddB_2025_P!$A$3:$J$13727,10,FALSE)</f>
        <v>0.04</v>
      </c>
      <c r="AK101" s="54">
        <f t="shared" si="48"/>
        <v>6.56</v>
      </c>
      <c r="AL101" s="54" t="str">
        <f t="shared" si="49"/>
        <v>NA</v>
      </c>
      <c r="AM101" s="55">
        <f t="shared" si="50"/>
        <v>212.25667200000001</v>
      </c>
      <c r="AN101" s="55" t="str">
        <f t="shared" si="51"/>
        <v>NA</v>
      </c>
      <c r="AO101" s="143"/>
      <c r="AP101" s="56">
        <f t="shared" si="52"/>
        <v>-9.4380780000000186</v>
      </c>
      <c r="AQ101" s="56" t="str">
        <f t="shared" si="53"/>
        <v>NA</v>
      </c>
      <c r="AR101" s="57">
        <f t="shared" si="54"/>
        <v>-4.2572401917501508E-2</v>
      </c>
      <c r="AS101" s="57" t="str">
        <f t="shared" si="55"/>
        <v>NA</v>
      </c>
      <c r="AT101" s="148">
        <f t="shared" si="56"/>
        <v>-1.5015015015015095E-2</v>
      </c>
      <c r="AU101" s="149" t="str">
        <f t="shared" si="57"/>
        <v>NA</v>
      </c>
    </row>
    <row r="102" spans="1:47">
      <c r="A102" s="332"/>
      <c r="B102" s="161" t="str">
        <f t="shared" si="59"/>
        <v xml:space="preserve">78454 </v>
      </c>
      <c r="C102" s="48" t="s">
        <v>145</v>
      </c>
      <c r="D102" s="71"/>
      <c r="E102" s="129"/>
      <c r="F102" s="336" t="s">
        <v>146</v>
      </c>
      <c r="G102" s="45"/>
      <c r="H102" s="223">
        <v>1</v>
      </c>
      <c r="I102" s="223">
        <v>1</v>
      </c>
      <c r="J102" s="224">
        <f t="shared" si="58"/>
        <v>2</v>
      </c>
      <c r="K102" s="51">
        <f t="shared" si="36"/>
        <v>397.78562500000004</v>
      </c>
      <c r="L102" s="51" t="str">
        <f t="shared" si="37"/>
        <v>$0</v>
      </c>
      <c r="M102" s="51">
        <f t="shared" si="38"/>
        <v>379.86178799999999</v>
      </c>
      <c r="N102" s="51" t="str">
        <f t="shared" si="39"/>
        <v>$0</v>
      </c>
      <c r="O102" s="197">
        <f t="shared" si="40"/>
        <v>17.923837000000049</v>
      </c>
      <c r="P102" s="197" t="str">
        <f t="shared" si="41"/>
        <v>$0</v>
      </c>
      <c r="Q102" s="197">
        <f t="shared" si="42"/>
        <v>17.923837000000049</v>
      </c>
      <c r="R102" s="46"/>
      <c r="S102" s="52">
        <f t="shared" si="43"/>
        <v>1.34</v>
      </c>
      <c r="T102" s="52">
        <f t="shared" si="44"/>
        <v>1.34</v>
      </c>
      <c r="U102" s="201">
        <f t="shared" si="45"/>
        <v>0</v>
      </c>
      <c r="V102" s="60" t="str">
        <f t="shared" si="46"/>
        <v>N/A</v>
      </c>
      <c r="W102" s="46"/>
      <c r="X102" s="54">
        <f>VLOOKUP(B102,AddB_2024_F!$A$3:$J$13557,7,FALSE)</f>
        <v>1.34</v>
      </c>
      <c r="Y102" s="54">
        <f>VLOOKUP(B102,AddB_2024_F!$A$3:$J$13557,8,FALSE)</f>
        <v>10.47</v>
      </c>
      <c r="Z102" s="54" t="str">
        <f>VLOOKUP(B102,AddB_2024_F!$A$3:$J$13557,9,FALSE)</f>
        <v>NA</v>
      </c>
      <c r="AA102" s="54">
        <f>VLOOKUP(B102,AddB_2024_F!$A$3:$J$13557,10,FALSE)</f>
        <v>0.14000000000000001</v>
      </c>
      <c r="AB102" s="54">
        <f t="shared" si="31"/>
        <v>11.950000000000001</v>
      </c>
      <c r="AC102" s="54" t="str">
        <f t="shared" si="32"/>
        <v>NA</v>
      </c>
      <c r="AD102" s="55">
        <f t="shared" si="47"/>
        <v>397.78562500000004</v>
      </c>
      <c r="AE102" s="55" t="str">
        <f t="shared" si="33"/>
        <v>NA</v>
      </c>
      <c r="AF102" s="74"/>
      <c r="AG102" s="54">
        <f>VLOOKUP(B102,AddB_2025_P!$A$3:$J$13727,7,FALSE)</f>
        <v>1.34</v>
      </c>
      <c r="AH102" s="54">
        <f>VLOOKUP(B102,AddB_2025_P!$A$3:$J$13727,8,FALSE)</f>
        <v>10.28</v>
      </c>
      <c r="AI102" s="54" t="str">
        <f>VLOOKUP(B102,AddB_2025_P!$A$3:$J$13727,9,FALSE)</f>
        <v>NA</v>
      </c>
      <c r="AJ102" s="54">
        <f>VLOOKUP(B102,AddB_2025_P!$A$3:$J$13727,10,FALSE)</f>
        <v>0.12</v>
      </c>
      <c r="AK102" s="54">
        <f t="shared" si="48"/>
        <v>11.739999999999998</v>
      </c>
      <c r="AL102" s="54" t="str">
        <f t="shared" si="49"/>
        <v>NA</v>
      </c>
      <c r="AM102" s="55">
        <f t="shared" si="50"/>
        <v>379.86178799999999</v>
      </c>
      <c r="AN102" s="55" t="str">
        <f t="shared" si="51"/>
        <v>NA</v>
      </c>
      <c r="AO102" s="143"/>
      <c r="AP102" s="56">
        <f t="shared" si="52"/>
        <v>-17.923837000000049</v>
      </c>
      <c r="AQ102" s="56" t="str">
        <f t="shared" si="53"/>
        <v>NA</v>
      </c>
      <c r="AR102" s="57">
        <f t="shared" si="54"/>
        <v>-4.5059036509929304E-2</v>
      </c>
      <c r="AS102" s="57" t="str">
        <f t="shared" si="55"/>
        <v>NA</v>
      </c>
      <c r="AT102" s="148">
        <f t="shared" si="56"/>
        <v>-1.7573221757322396E-2</v>
      </c>
      <c r="AU102" s="149" t="str">
        <f t="shared" si="57"/>
        <v>NA</v>
      </c>
    </row>
    <row r="103" spans="1:47">
      <c r="A103" s="332"/>
      <c r="B103" s="161" t="str">
        <f t="shared" si="59"/>
        <v>78454 26</v>
      </c>
      <c r="C103" s="48" t="s">
        <v>145</v>
      </c>
      <c r="D103" s="71">
        <v>26</v>
      </c>
      <c r="E103" s="115"/>
      <c r="F103" s="334"/>
      <c r="G103" s="45"/>
      <c r="H103" s="223">
        <v>1</v>
      </c>
      <c r="I103" s="223">
        <v>1</v>
      </c>
      <c r="J103" s="224">
        <f t="shared" si="58"/>
        <v>2</v>
      </c>
      <c r="K103" s="51">
        <f t="shared" si="36"/>
        <v>62.247625000000006</v>
      </c>
      <c r="L103" s="51">
        <f t="shared" si="37"/>
        <v>62.247625000000006</v>
      </c>
      <c r="M103" s="51">
        <f t="shared" si="38"/>
        <v>60.829656000000007</v>
      </c>
      <c r="N103" s="51">
        <f t="shared" si="39"/>
        <v>60.829656000000007</v>
      </c>
      <c r="O103" s="197">
        <f t="shared" si="40"/>
        <v>1.4179689999999994</v>
      </c>
      <c r="P103" s="197">
        <f t="shared" si="41"/>
        <v>1.4179689999999994</v>
      </c>
      <c r="Q103" s="197">
        <f t="shared" si="42"/>
        <v>2.8359379999999987</v>
      </c>
      <c r="R103" s="46"/>
      <c r="S103" s="52">
        <f t="shared" si="43"/>
        <v>1.34</v>
      </c>
      <c r="T103" s="52">
        <f t="shared" si="44"/>
        <v>1.34</v>
      </c>
      <c r="U103" s="201">
        <f t="shared" si="45"/>
        <v>0</v>
      </c>
      <c r="V103" s="60" t="str">
        <f t="shared" si="46"/>
        <v>N/A</v>
      </c>
      <c r="W103" s="46"/>
      <c r="X103" s="54">
        <f>VLOOKUP(B103,AddB_2024_F!$A$3:$J$13557,7,FALSE)</f>
        <v>1.34</v>
      </c>
      <c r="Y103" s="54">
        <f>VLOOKUP(B103,AddB_2024_F!$A$3:$J$13557,8,FALSE)</f>
        <v>0.46</v>
      </c>
      <c r="Z103" s="54">
        <f>VLOOKUP(B103,AddB_2024_F!$A$3:$J$13557,9,FALSE)</f>
        <v>0.46</v>
      </c>
      <c r="AA103" s="54">
        <f>VLOOKUP(B103,AddB_2024_F!$A$3:$J$13557,10,FALSE)</f>
        <v>7.0000000000000007E-2</v>
      </c>
      <c r="AB103" s="54">
        <f t="shared" si="31"/>
        <v>1.87</v>
      </c>
      <c r="AC103" s="54">
        <f t="shared" si="32"/>
        <v>1.87</v>
      </c>
      <c r="AD103" s="55">
        <f t="shared" si="47"/>
        <v>62.247625000000006</v>
      </c>
      <c r="AE103" s="55">
        <f t="shared" si="33"/>
        <v>62.247625000000006</v>
      </c>
      <c r="AF103" s="47"/>
      <c r="AG103" s="54">
        <f>VLOOKUP(B103,AddB_2025_P!$A$3:$J$13727,7,FALSE)</f>
        <v>1.34</v>
      </c>
      <c r="AH103" s="54">
        <f>VLOOKUP(B103,AddB_2025_P!$A$3:$J$13727,8,FALSE)</f>
        <v>0.48</v>
      </c>
      <c r="AI103" s="54">
        <f>VLOOKUP(B103,AddB_2025_P!$A$3:$J$13727,9,FALSE)</f>
        <v>0.48</v>
      </c>
      <c r="AJ103" s="54">
        <f>VLOOKUP(B103,AddB_2025_P!$A$3:$J$13727,10,FALSE)</f>
        <v>0.06</v>
      </c>
      <c r="AK103" s="54">
        <f t="shared" si="48"/>
        <v>1.8800000000000001</v>
      </c>
      <c r="AL103" s="54">
        <f t="shared" si="49"/>
        <v>1.8800000000000001</v>
      </c>
      <c r="AM103" s="55">
        <f t="shared" si="50"/>
        <v>60.829656000000007</v>
      </c>
      <c r="AN103" s="55">
        <f t="shared" si="51"/>
        <v>60.829656000000007</v>
      </c>
      <c r="AO103" s="142"/>
      <c r="AP103" s="56">
        <f t="shared" si="52"/>
        <v>-1.4179689999999994</v>
      </c>
      <c r="AQ103" s="56">
        <f t="shared" si="53"/>
        <v>-1.4179689999999994</v>
      </c>
      <c r="AR103" s="57">
        <f t="shared" si="54"/>
        <v>-2.277948757081092E-2</v>
      </c>
      <c r="AS103" s="57">
        <f t="shared" si="55"/>
        <v>-2.277948757081092E-2</v>
      </c>
      <c r="AT103" s="148">
        <f t="shared" si="56"/>
        <v>5.3475935828877046E-3</v>
      </c>
      <c r="AU103" s="149">
        <f t="shared" si="57"/>
        <v>5.3475935828877046E-3</v>
      </c>
    </row>
    <row r="104" spans="1:47">
      <c r="A104" s="332"/>
      <c r="B104" s="161" t="str">
        <f t="shared" si="59"/>
        <v>78454 TC</v>
      </c>
      <c r="C104" s="48" t="s">
        <v>145</v>
      </c>
      <c r="D104" s="71" t="s">
        <v>126</v>
      </c>
      <c r="E104" s="81"/>
      <c r="F104" s="335"/>
      <c r="G104" s="45"/>
      <c r="H104" s="223">
        <v>1</v>
      </c>
      <c r="I104" s="223">
        <v>1</v>
      </c>
      <c r="J104" s="224">
        <f t="shared" si="58"/>
        <v>2</v>
      </c>
      <c r="K104" s="51">
        <f t="shared" si="36"/>
        <v>335.53800000000001</v>
      </c>
      <c r="L104" s="51" t="str">
        <f t="shared" si="37"/>
        <v>$0</v>
      </c>
      <c r="M104" s="51">
        <f t="shared" si="38"/>
        <v>319.03213200000005</v>
      </c>
      <c r="N104" s="51" t="str">
        <f t="shared" si="39"/>
        <v>$0</v>
      </c>
      <c r="O104" s="197">
        <f t="shared" si="40"/>
        <v>16.505867999999964</v>
      </c>
      <c r="P104" s="197" t="str">
        <f t="shared" si="41"/>
        <v>$0</v>
      </c>
      <c r="Q104" s="197">
        <f t="shared" si="42"/>
        <v>16.505867999999964</v>
      </c>
      <c r="R104" s="46"/>
      <c r="S104" s="52">
        <f t="shared" si="43"/>
        <v>0</v>
      </c>
      <c r="T104" s="52">
        <f t="shared" si="44"/>
        <v>0</v>
      </c>
      <c r="U104" s="201">
        <f t="shared" si="45"/>
        <v>0</v>
      </c>
      <c r="V104" s="60" t="str">
        <f t="shared" si="46"/>
        <v>N/A</v>
      </c>
      <c r="W104" s="46"/>
      <c r="X104" s="54">
        <f>VLOOKUP(B104,AddB_2024_F!$A$3:$J$13557,7,FALSE)</f>
        <v>0</v>
      </c>
      <c r="Y104" s="54">
        <f>VLOOKUP(B104,AddB_2024_F!$A$3:$J$13557,8,FALSE)</f>
        <v>10.01</v>
      </c>
      <c r="Z104" s="54" t="str">
        <f>VLOOKUP(B104,AddB_2024_F!$A$3:$J$13557,9,FALSE)</f>
        <v>NA</v>
      </c>
      <c r="AA104" s="54">
        <f>VLOOKUP(B104,AddB_2024_F!$A$3:$J$13557,10,FALSE)</f>
        <v>7.0000000000000007E-2</v>
      </c>
      <c r="AB104" s="54">
        <f t="shared" ref="AB104:AB171" si="60">IF(Y104="NA","NA",+X104+Y104+AA104)</f>
        <v>10.08</v>
      </c>
      <c r="AC104" s="54" t="str">
        <f t="shared" ref="AC104:AC171" si="61">IF(Z104="NA","NA",X104+Z104+AA104)</f>
        <v>NA</v>
      </c>
      <c r="AD104" s="55">
        <f t="shared" si="47"/>
        <v>335.53800000000001</v>
      </c>
      <c r="AE104" s="55" t="str">
        <f t="shared" ref="AE104:AE171" si="62">IF(AC104="NA","NA",AC104*$X$9)</f>
        <v>NA</v>
      </c>
      <c r="AF104" s="74"/>
      <c r="AG104" s="54">
        <f>VLOOKUP(B104,AddB_2025_P!$A$3:$J$13727,7,FALSE)</f>
        <v>0</v>
      </c>
      <c r="AH104" s="54">
        <f>VLOOKUP(B104,AddB_2025_P!$A$3:$J$13727,8,FALSE)</f>
        <v>9.8000000000000007</v>
      </c>
      <c r="AI104" s="54" t="str">
        <f>VLOOKUP(B104,AddB_2025_P!$A$3:$J$13727,9,FALSE)</f>
        <v>NA</v>
      </c>
      <c r="AJ104" s="54">
        <f>VLOOKUP(B104,AddB_2025_P!$A$3:$J$13727,10,FALSE)</f>
        <v>0.06</v>
      </c>
      <c r="AK104" s="54">
        <f t="shared" si="48"/>
        <v>9.8600000000000012</v>
      </c>
      <c r="AL104" s="54" t="str">
        <f t="shared" si="49"/>
        <v>NA</v>
      </c>
      <c r="AM104" s="55">
        <f t="shared" si="50"/>
        <v>319.03213200000005</v>
      </c>
      <c r="AN104" s="55" t="str">
        <f t="shared" si="51"/>
        <v>NA</v>
      </c>
      <c r="AO104" s="143"/>
      <c r="AP104" s="56">
        <f t="shared" si="52"/>
        <v>-16.505867999999964</v>
      </c>
      <c r="AQ104" s="56" t="str">
        <f t="shared" si="53"/>
        <v>NA</v>
      </c>
      <c r="AR104" s="57">
        <f t="shared" si="54"/>
        <v>-4.9192246481769467E-2</v>
      </c>
      <c r="AS104" s="57" t="str">
        <f t="shared" si="55"/>
        <v>NA</v>
      </c>
      <c r="AT104" s="148">
        <f t="shared" si="56"/>
        <v>-2.1825396825396713E-2</v>
      </c>
      <c r="AU104" s="149" t="str">
        <f t="shared" si="57"/>
        <v>NA</v>
      </c>
    </row>
    <row r="105" spans="1:47">
      <c r="A105" s="332"/>
      <c r="B105" s="161" t="str">
        <f t="shared" si="59"/>
        <v xml:space="preserve">78472 </v>
      </c>
      <c r="C105" s="48" t="s">
        <v>147</v>
      </c>
      <c r="D105" s="71"/>
      <c r="E105" s="129"/>
      <c r="F105" s="289" t="s">
        <v>148</v>
      </c>
      <c r="G105" s="45"/>
      <c r="H105" s="223">
        <v>1</v>
      </c>
      <c r="I105" s="223">
        <v>1</v>
      </c>
      <c r="J105" s="224">
        <f t="shared" si="58"/>
        <v>2</v>
      </c>
      <c r="K105" s="51">
        <f t="shared" si="36"/>
        <v>210.04412500000004</v>
      </c>
      <c r="L105" s="51" t="str">
        <f t="shared" si="37"/>
        <v>$0</v>
      </c>
      <c r="M105" s="51">
        <f t="shared" si="38"/>
        <v>200.93200200000004</v>
      </c>
      <c r="N105" s="51" t="str">
        <f t="shared" si="39"/>
        <v>$0</v>
      </c>
      <c r="O105" s="197">
        <f t="shared" si="40"/>
        <v>9.1121229999999969</v>
      </c>
      <c r="P105" s="197" t="str">
        <f t="shared" si="41"/>
        <v>$0</v>
      </c>
      <c r="Q105" s="197">
        <f t="shared" si="42"/>
        <v>9.1121229999999969</v>
      </c>
      <c r="R105" s="46"/>
      <c r="S105" s="52">
        <f t="shared" si="43"/>
        <v>0.98</v>
      </c>
      <c r="T105" s="52">
        <f t="shared" si="44"/>
        <v>0.98</v>
      </c>
      <c r="U105" s="201">
        <f t="shared" si="45"/>
        <v>0</v>
      </c>
      <c r="V105" s="60" t="str">
        <f t="shared" si="46"/>
        <v>N/A</v>
      </c>
      <c r="W105" s="46"/>
      <c r="X105" s="54">
        <f>VLOOKUP(B105,AddB_2024_F!$A$3:$J$13557,7,FALSE)</f>
        <v>0.98</v>
      </c>
      <c r="Y105" s="54">
        <f>VLOOKUP(B105,AddB_2024_F!$A$3:$J$13557,8,FALSE)</f>
        <v>5.25</v>
      </c>
      <c r="Z105" s="54" t="str">
        <f>VLOOKUP(B105,AddB_2024_F!$A$3:$J$13557,9,FALSE)</f>
        <v>NA</v>
      </c>
      <c r="AA105" s="54">
        <f>VLOOKUP(B105,AddB_2024_F!$A$3:$J$13557,10,FALSE)</f>
        <v>0.08</v>
      </c>
      <c r="AB105" s="54">
        <f t="shared" si="60"/>
        <v>6.3100000000000005</v>
      </c>
      <c r="AC105" s="54" t="str">
        <f t="shared" si="61"/>
        <v>NA</v>
      </c>
      <c r="AD105" s="55">
        <f t="shared" si="47"/>
        <v>210.04412500000004</v>
      </c>
      <c r="AE105" s="55" t="str">
        <f t="shared" si="62"/>
        <v>NA</v>
      </c>
      <c r="AF105" s="74"/>
      <c r="AG105" s="54">
        <f>VLOOKUP(B105,AddB_2025_P!$A$3:$J$13727,7,FALSE)</f>
        <v>0.98</v>
      </c>
      <c r="AH105" s="54">
        <f>VLOOKUP(B105,AddB_2025_P!$A$3:$J$13727,8,FALSE)</f>
        <v>5.15</v>
      </c>
      <c r="AI105" s="54" t="str">
        <f>VLOOKUP(B105,AddB_2025_P!$A$3:$J$13727,9,FALSE)</f>
        <v>NA</v>
      </c>
      <c r="AJ105" s="54">
        <f>VLOOKUP(B105,AddB_2025_P!$A$3:$J$13727,10,FALSE)</f>
        <v>0.08</v>
      </c>
      <c r="AK105" s="54">
        <f t="shared" si="48"/>
        <v>6.2100000000000009</v>
      </c>
      <c r="AL105" s="54" t="str">
        <f t="shared" si="49"/>
        <v>NA</v>
      </c>
      <c r="AM105" s="55">
        <f t="shared" si="50"/>
        <v>200.93200200000004</v>
      </c>
      <c r="AN105" s="55" t="str">
        <f t="shared" si="51"/>
        <v>NA</v>
      </c>
      <c r="AO105" s="143"/>
      <c r="AP105" s="56">
        <f t="shared" si="52"/>
        <v>-9.1121229999999969</v>
      </c>
      <c r="AQ105" s="56" t="str">
        <f t="shared" si="53"/>
        <v>NA</v>
      </c>
      <c r="AR105" s="57">
        <f t="shared" si="54"/>
        <v>-4.3381946531472829E-2</v>
      </c>
      <c r="AS105" s="57" t="str">
        <f t="shared" si="55"/>
        <v>NA</v>
      </c>
      <c r="AT105" s="148">
        <f t="shared" si="56"/>
        <v>-1.58478605388272E-2</v>
      </c>
      <c r="AU105" s="149" t="str">
        <f t="shared" si="57"/>
        <v>NA</v>
      </c>
    </row>
    <row r="106" spans="1:47">
      <c r="A106" s="332"/>
      <c r="B106" s="161" t="str">
        <f t="shared" si="59"/>
        <v>78472 26</v>
      </c>
      <c r="C106" s="48" t="s">
        <v>147</v>
      </c>
      <c r="D106" s="71">
        <v>26</v>
      </c>
      <c r="E106" s="115"/>
      <c r="F106" s="334"/>
      <c r="G106" s="45"/>
      <c r="H106" s="223">
        <v>1</v>
      </c>
      <c r="I106" s="223">
        <v>1</v>
      </c>
      <c r="J106" s="224">
        <f t="shared" si="58"/>
        <v>2</v>
      </c>
      <c r="K106" s="51">
        <f t="shared" si="36"/>
        <v>44.938125000000007</v>
      </c>
      <c r="L106" s="51">
        <f t="shared" si="37"/>
        <v>44.938125000000007</v>
      </c>
      <c r="M106" s="51">
        <f t="shared" si="38"/>
        <v>43.680870000000006</v>
      </c>
      <c r="N106" s="51">
        <f t="shared" si="39"/>
        <v>43.680870000000006</v>
      </c>
      <c r="O106" s="197">
        <f t="shared" si="40"/>
        <v>1.2572550000000007</v>
      </c>
      <c r="P106" s="197">
        <f t="shared" si="41"/>
        <v>1.2572550000000007</v>
      </c>
      <c r="Q106" s="197">
        <f t="shared" si="42"/>
        <v>2.5145100000000014</v>
      </c>
      <c r="R106" s="46"/>
      <c r="S106" s="52">
        <f t="shared" si="43"/>
        <v>0.98</v>
      </c>
      <c r="T106" s="52">
        <f t="shared" si="44"/>
        <v>0.98</v>
      </c>
      <c r="U106" s="201">
        <f t="shared" si="45"/>
        <v>0</v>
      </c>
      <c r="V106" s="60" t="str">
        <f t="shared" si="46"/>
        <v>N/A</v>
      </c>
      <c r="W106" s="46"/>
      <c r="X106" s="54">
        <f>VLOOKUP(B106,AddB_2024_F!$A$3:$J$13557,7,FALSE)</f>
        <v>0.98</v>
      </c>
      <c r="Y106" s="54">
        <f>VLOOKUP(B106,AddB_2024_F!$A$3:$J$13557,8,FALSE)</f>
        <v>0.33</v>
      </c>
      <c r="Z106" s="54">
        <f>VLOOKUP(B106,AddB_2024_F!$A$3:$J$13557,9,FALSE)</f>
        <v>0.33</v>
      </c>
      <c r="AA106" s="54">
        <f>VLOOKUP(B106,AddB_2024_F!$A$3:$J$13557,10,FALSE)</f>
        <v>0.04</v>
      </c>
      <c r="AB106" s="54">
        <f t="shared" si="60"/>
        <v>1.35</v>
      </c>
      <c r="AC106" s="54">
        <f t="shared" si="61"/>
        <v>1.35</v>
      </c>
      <c r="AD106" s="55">
        <f t="shared" si="47"/>
        <v>44.938125000000007</v>
      </c>
      <c r="AE106" s="55">
        <f t="shared" si="62"/>
        <v>44.938125000000007</v>
      </c>
      <c r="AF106" s="47"/>
      <c r="AG106" s="54">
        <f>VLOOKUP(B106,AddB_2025_P!$A$3:$J$13727,7,FALSE)</f>
        <v>0.98</v>
      </c>
      <c r="AH106" s="54">
        <f>VLOOKUP(B106,AddB_2025_P!$A$3:$J$13727,8,FALSE)</f>
        <v>0.33</v>
      </c>
      <c r="AI106" s="54">
        <f>VLOOKUP(B106,AddB_2025_P!$A$3:$J$13727,9,FALSE)</f>
        <v>0.33</v>
      </c>
      <c r="AJ106" s="54">
        <f>VLOOKUP(B106,AddB_2025_P!$A$3:$J$13727,10,FALSE)</f>
        <v>0.04</v>
      </c>
      <c r="AK106" s="54">
        <f t="shared" si="48"/>
        <v>1.35</v>
      </c>
      <c r="AL106" s="54">
        <f t="shared" si="49"/>
        <v>1.35</v>
      </c>
      <c r="AM106" s="55">
        <f t="shared" si="50"/>
        <v>43.680870000000006</v>
      </c>
      <c r="AN106" s="55">
        <f t="shared" si="51"/>
        <v>43.680870000000006</v>
      </c>
      <c r="AO106" s="142"/>
      <c r="AP106" s="56">
        <f t="shared" si="52"/>
        <v>-1.2572550000000007</v>
      </c>
      <c r="AQ106" s="56">
        <f t="shared" si="53"/>
        <v>-1.2572550000000007</v>
      </c>
      <c r="AR106" s="57">
        <f t="shared" si="54"/>
        <v>-2.7977469019902376E-2</v>
      </c>
      <c r="AS106" s="57">
        <f t="shared" si="55"/>
        <v>-2.7977469019902376E-2</v>
      </c>
      <c r="AT106" s="148">
        <f t="shared" si="56"/>
        <v>0</v>
      </c>
      <c r="AU106" s="149">
        <f t="shared" si="57"/>
        <v>0</v>
      </c>
    </row>
    <row r="107" spans="1:47">
      <c r="A107" s="332"/>
      <c r="B107" s="161" t="str">
        <f t="shared" si="59"/>
        <v>78472 TC</v>
      </c>
      <c r="C107" s="48" t="s">
        <v>147</v>
      </c>
      <c r="D107" s="71" t="s">
        <v>126</v>
      </c>
      <c r="E107" s="81"/>
      <c r="F107" s="335"/>
      <c r="G107" s="45"/>
      <c r="H107" s="223">
        <v>1</v>
      </c>
      <c r="I107" s="223">
        <v>1</v>
      </c>
      <c r="J107" s="224">
        <f t="shared" si="58"/>
        <v>2</v>
      </c>
      <c r="K107" s="51">
        <f t="shared" si="36"/>
        <v>165.10599999999999</v>
      </c>
      <c r="L107" s="51" t="str">
        <f t="shared" si="37"/>
        <v>$0</v>
      </c>
      <c r="M107" s="51">
        <f t="shared" si="38"/>
        <v>157.25113200000001</v>
      </c>
      <c r="N107" s="51" t="str">
        <f t="shared" si="39"/>
        <v>$0</v>
      </c>
      <c r="O107" s="197">
        <f t="shared" si="40"/>
        <v>7.854867999999982</v>
      </c>
      <c r="P107" s="197" t="str">
        <f t="shared" si="41"/>
        <v>$0</v>
      </c>
      <c r="Q107" s="197">
        <f t="shared" si="42"/>
        <v>7.854867999999982</v>
      </c>
      <c r="R107" s="46"/>
      <c r="S107" s="52">
        <f t="shared" si="43"/>
        <v>0</v>
      </c>
      <c r="T107" s="52">
        <f t="shared" si="44"/>
        <v>0</v>
      </c>
      <c r="U107" s="201">
        <f t="shared" si="45"/>
        <v>0</v>
      </c>
      <c r="V107" s="60" t="str">
        <f t="shared" si="46"/>
        <v>N/A</v>
      </c>
      <c r="W107" s="46"/>
      <c r="X107" s="54">
        <f>VLOOKUP(B107,AddB_2024_F!$A$3:$J$13557,7,FALSE)</f>
        <v>0</v>
      </c>
      <c r="Y107" s="54">
        <f>VLOOKUP(B107,AddB_2024_F!$A$3:$J$13557,8,FALSE)</f>
        <v>4.92</v>
      </c>
      <c r="Z107" s="54" t="str">
        <f>VLOOKUP(B107,AddB_2024_F!$A$3:$J$13557,9,FALSE)</f>
        <v>NA</v>
      </c>
      <c r="AA107" s="54">
        <f>VLOOKUP(B107,AddB_2024_F!$A$3:$J$13557,10,FALSE)</f>
        <v>0.04</v>
      </c>
      <c r="AB107" s="54">
        <f t="shared" si="60"/>
        <v>4.96</v>
      </c>
      <c r="AC107" s="54" t="str">
        <f t="shared" si="61"/>
        <v>NA</v>
      </c>
      <c r="AD107" s="55">
        <f t="shared" si="47"/>
        <v>165.10599999999999</v>
      </c>
      <c r="AE107" s="55" t="str">
        <f t="shared" si="62"/>
        <v>NA</v>
      </c>
      <c r="AF107" s="74"/>
      <c r="AG107" s="54">
        <f>VLOOKUP(B107,AddB_2025_P!$A$3:$J$13727,7,FALSE)</f>
        <v>0</v>
      </c>
      <c r="AH107" s="54">
        <f>VLOOKUP(B107,AddB_2025_P!$A$3:$J$13727,8,FALSE)</f>
        <v>4.82</v>
      </c>
      <c r="AI107" s="54" t="str">
        <f>VLOOKUP(B107,AddB_2025_P!$A$3:$J$13727,9,FALSE)</f>
        <v>NA</v>
      </c>
      <c r="AJ107" s="54">
        <f>VLOOKUP(B107,AddB_2025_P!$A$3:$J$13727,10,FALSE)</f>
        <v>0.04</v>
      </c>
      <c r="AK107" s="54">
        <f t="shared" si="48"/>
        <v>4.8600000000000003</v>
      </c>
      <c r="AL107" s="54" t="str">
        <f t="shared" si="49"/>
        <v>NA</v>
      </c>
      <c r="AM107" s="55">
        <f t="shared" si="50"/>
        <v>157.25113200000001</v>
      </c>
      <c r="AN107" s="55" t="str">
        <f t="shared" si="51"/>
        <v>NA</v>
      </c>
      <c r="AO107" s="143"/>
      <c r="AP107" s="56">
        <f t="shared" si="52"/>
        <v>-7.854867999999982</v>
      </c>
      <c r="AQ107" s="56" t="str">
        <f t="shared" si="53"/>
        <v>NA</v>
      </c>
      <c r="AR107" s="57">
        <f t="shared" si="54"/>
        <v>-4.7574697467081643E-2</v>
      </c>
      <c r="AS107" s="57" t="str">
        <f t="shared" si="55"/>
        <v>NA</v>
      </c>
      <c r="AT107" s="148">
        <f t="shared" si="56"/>
        <v>-2.0161290322580575E-2</v>
      </c>
      <c r="AU107" s="149" t="str">
        <f t="shared" si="57"/>
        <v>NA</v>
      </c>
    </row>
    <row r="108" spans="1:47">
      <c r="A108" s="332"/>
      <c r="B108" s="161" t="str">
        <f t="shared" si="59"/>
        <v xml:space="preserve">78481 </v>
      </c>
      <c r="C108" s="48" t="s">
        <v>149</v>
      </c>
      <c r="D108" s="71"/>
      <c r="E108" s="129"/>
      <c r="F108" s="289" t="s">
        <v>150</v>
      </c>
      <c r="G108" s="45"/>
      <c r="H108" s="223">
        <v>1</v>
      </c>
      <c r="I108" s="223">
        <v>1</v>
      </c>
      <c r="J108" s="224">
        <f t="shared" si="58"/>
        <v>2</v>
      </c>
      <c r="K108" s="51">
        <f t="shared" si="36"/>
        <v>165.10600000000002</v>
      </c>
      <c r="L108" s="51" t="str">
        <f t="shared" si="37"/>
        <v>$0</v>
      </c>
      <c r="M108" s="51">
        <f t="shared" si="38"/>
        <v>156.92757</v>
      </c>
      <c r="N108" s="51" t="str">
        <f t="shared" si="39"/>
        <v>$0</v>
      </c>
      <c r="O108" s="197">
        <f t="shared" si="40"/>
        <v>8.1784300000000201</v>
      </c>
      <c r="P108" s="197" t="str">
        <f t="shared" si="41"/>
        <v>$0</v>
      </c>
      <c r="Q108" s="197">
        <f t="shared" si="42"/>
        <v>8.1784300000000201</v>
      </c>
      <c r="R108" s="46"/>
      <c r="S108" s="52">
        <f t="shared" si="43"/>
        <v>0.98</v>
      </c>
      <c r="T108" s="52">
        <f t="shared" si="44"/>
        <v>0.98</v>
      </c>
      <c r="U108" s="201">
        <f t="shared" si="45"/>
        <v>0</v>
      </c>
      <c r="V108" s="60" t="str">
        <f t="shared" si="46"/>
        <v>N/A</v>
      </c>
      <c r="W108" s="46"/>
      <c r="X108" s="54">
        <f>VLOOKUP(B108,AddB_2024_F!$A$3:$J$13557,7,FALSE)</f>
        <v>0.98</v>
      </c>
      <c r="Y108" s="54">
        <f>VLOOKUP(B108,AddB_2024_F!$A$3:$J$13557,8,FALSE)</f>
        <v>3.91</v>
      </c>
      <c r="Z108" s="54" t="str">
        <f>VLOOKUP(B108,AddB_2024_F!$A$3:$J$13557,9,FALSE)</f>
        <v>NA</v>
      </c>
      <c r="AA108" s="54">
        <f>VLOOKUP(B108,AddB_2024_F!$A$3:$J$13557,10,FALSE)</f>
        <v>7.0000000000000007E-2</v>
      </c>
      <c r="AB108" s="54">
        <f t="shared" si="60"/>
        <v>4.9600000000000009</v>
      </c>
      <c r="AC108" s="54" t="str">
        <f t="shared" si="61"/>
        <v>NA</v>
      </c>
      <c r="AD108" s="55">
        <f t="shared" si="47"/>
        <v>165.10600000000002</v>
      </c>
      <c r="AE108" s="55" t="str">
        <f t="shared" si="62"/>
        <v>NA</v>
      </c>
      <c r="AF108" s="74"/>
      <c r="AG108" s="54">
        <f>VLOOKUP(B108,AddB_2025_P!$A$3:$J$13727,7,FALSE)</f>
        <v>0.98</v>
      </c>
      <c r="AH108" s="54">
        <f>VLOOKUP(B108,AddB_2025_P!$A$3:$J$13727,8,FALSE)</f>
        <v>3.81</v>
      </c>
      <c r="AI108" s="54" t="str">
        <f>VLOOKUP(B108,AddB_2025_P!$A$3:$J$13727,9,FALSE)</f>
        <v>NA</v>
      </c>
      <c r="AJ108" s="54">
        <f>VLOOKUP(B108,AddB_2025_P!$A$3:$J$13727,10,FALSE)</f>
        <v>0.06</v>
      </c>
      <c r="AK108" s="54">
        <f t="shared" si="48"/>
        <v>4.8499999999999996</v>
      </c>
      <c r="AL108" s="54" t="str">
        <f t="shared" si="49"/>
        <v>NA</v>
      </c>
      <c r="AM108" s="55">
        <f t="shared" si="50"/>
        <v>156.92757</v>
      </c>
      <c r="AN108" s="55" t="str">
        <f t="shared" si="51"/>
        <v>NA</v>
      </c>
      <c r="AO108" s="143"/>
      <c r="AP108" s="56">
        <f t="shared" si="52"/>
        <v>-8.1784300000000201</v>
      </c>
      <c r="AQ108" s="56" t="str">
        <f t="shared" si="53"/>
        <v>NA</v>
      </c>
      <c r="AR108" s="57">
        <f t="shared" si="54"/>
        <v>-4.9534420311799804E-2</v>
      </c>
      <c r="AS108" s="57" t="str">
        <f t="shared" si="55"/>
        <v>NA</v>
      </c>
      <c r="AT108" s="148">
        <f t="shared" si="56"/>
        <v>-2.217741935483895E-2</v>
      </c>
      <c r="AU108" s="149" t="str">
        <f t="shared" si="57"/>
        <v>NA</v>
      </c>
    </row>
    <row r="109" spans="1:47">
      <c r="A109" s="332"/>
      <c r="B109" s="161" t="str">
        <f t="shared" si="59"/>
        <v>78481 26</v>
      </c>
      <c r="C109" s="48" t="s">
        <v>149</v>
      </c>
      <c r="D109" s="71" t="s">
        <v>151</v>
      </c>
      <c r="E109" s="115"/>
      <c r="F109" s="334"/>
      <c r="G109" s="45"/>
      <c r="H109" s="223">
        <v>1</v>
      </c>
      <c r="I109" s="223">
        <v>1</v>
      </c>
      <c r="J109" s="224">
        <f t="shared" si="58"/>
        <v>2</v>
      </c>
      <c r="K109" s="51">
        <f t="shared" si="36"/>
        <v>44.938125000000007</v>
      </c>
      <c r="L109" s="51">
        <f t="shared" si="37"/>
        <v>44.938125000000007</v>
      </c>
      <c r="M109" s="51">
        <f t="shared" si="38"/>
        <v>43.357308000000003</v>
      </c>
      <c r="N109" s="51">
        <f t="shared" si="39"/>
        <v>43.357308000000003</v>
      </c>
      <c r="O109" s="197">
        <f t="shared" si="40"/>
        <v>1.5808170000000032</v>
      </c>
      <c r="P109" s="197">
        <f t="shared" si="41"/>
        <v>1.5808170000000032</v>
      </c>
      <c r="Q109" s="197">
        <f t="shared" si="42"/>
        <v>3.1616340000000065</v>
      </c>
      <c r="R109" s="46"/>
      <c r="S109" s="52">
        <f t="shared" si="43"/>
        <v>0.98</v>
      </c>
      <c r="T109" s="52">
        <f t="shared" si="44"/>
        <v>0.98</v>
      </c>
      <c r="U109" s="201">
        <f t="shared" si="45"/>
        <v>0</v>
      </c>
      <c r="V109" s="60" t="str">
        <f t="shared" si="46"/>
        <v>N/A</v>
      </c>
      <c r="W109" s="46"/>
      <c r="X109" s="54">
        <f>VLOOKUP(B109,AddB_2024_F!$A$3:$J$13557,7,FALSE)</f>
        <v>0.98</v>
      </c>
      <c r="Y109" s="54">
        <f>VLOOKUP(B109,AddB_2024_F!$A$3:$J$13557,8,FALSE)</f>
        <v>0.33</v>
      </c>
      <c r="Z109" s="54">
        <f>VLOOKUP(B109,AddB_2024_F!$A$3:$J$13557,9,FALSE)</f>
        <v>0.33</v>
      </c>
      <c r="AA109" s="54">
        <f>VLOOKUP(B109,AddB_2024_F!$A$3:$J$13557,10,FALSE)</f>
        <v>0.04</v>
      </c>
      <c r="AB109" s="54">
        <f t="shared" si="60"/>
        <v>1.35</v>
      </c>
      <c r="AC109" s="54">
        <f t="shared" si="61"/>
        <v>1.35</v>
      </c>
      <c r="AD109" s="55">
        <f t="shared" si="47"/>
        <v>44.938125000000007</v>
      </c>
      <c r="AE109" s="55">
        <f t="shared" si="62"/>
        <v>44.938125000000007</v>
      </c>
      <c r="AF109" s="47"/>
      <c r="AG109" s="54">
        <f>VLOOKUP(B109,AddB_2025_P!$A$3:$J$13727,7,FALSE)</f>
        <v>0.98</v>
      </c>
      <c r="AH109" s="54">
        <f>VLOOKUP(B109,AddB_2025_P!$A$3:$J$13727,8,FALSE)</f>
        <v>0.33</v>
      </c>
      <c r="AI109" s="54">
        <f>VLOOKUP(B109,AddB_2025_P!$A$3:$J$13727,9,FALSE)</f>
        <v>0.33</v>
      </c>
      <c r="AJ109" s="54">
        <f>VLOOKUP(B109,AddB_2025_P!$A$3:$J$13727,10,FALSE)</f>
        <v>0.03</v>
      </c>
      <c r="AK109" s="54">
        <f t="shared" si="48"/>
        <v>1.34</v>
      </c>
      <c r="AL109" s="54">
        <f t="shared" si="49"/>
        <v>1.34</v>
      </c>
      <c r="AM109" s="55">
        <f t="shared" si="50"/>
        <v>43.357308000000003</v>
      </c>
      <c r="AN109" s="55">
        <f t="shared" si="51"/>
        <v>43.357308000000003</v>
      </c>
      <c r="AO109" s="142"/>
      <c r="AP109" s="56">
        <f t="shared" si="52"/>
        <v>-1.5808170000000032</v>
      </c>
      <c r="AQ109" s="56">
        <f t="shared" si="53"/>
        <v>-1.5808170000000032</v>
      </c>
      <c r="AR109" s="57">
        <f t="shared" si="54"/>
        <v>-3.5177635916051303E-2</v>
      </c>
      <c r="AS109" s="57">
        <f t="shared" si="55"/>
        <v>-3.5177635916051303E-2</v>
      </c>
      <c r="AT109" s="148">
        <f t="shared" si="56"/>
        <v>-7.4074074074074138E-3</v>
      </c>
      <c r="AU109" s="149">
        <f t="shared" si="57"/>
        <v>-7.4074074074074138E-3</v>
      </c>
    </row>
    <row r="110" spans="1:47">
      <c r="A110" s="332"/>
      <c r="B110" s="161" t="str">
        <f t="shared" si="59"/>
        <v>78481 TC</v>
      </c>
      <c r="C110" s="48" t="s">
        <v>149</v>
      </c>
      <c r="D110" s="71" t="s">
        <v>126</v>
      </c>
      <c r="E110" s="81"/>
      <c r="F110" s="335"/>
      <c r="G110" s="45"/>
      <c r="H110" s="223">
        <v>1</v>
      </c>
      <c r="I110" s="223">
        <v>1</v>
      </c>
      <c r="J110" s="224">
        <f t="shared" si="58"/>
        <v>2</v>
      </c>
      <c r="K110" s="51">
        <f t="shared" si="36"/>
        <v>120.167875</v>
      </c>
      <c r="L110" s="51" t="str">
        <f t="shared" si="37"/>
        <v>$0</v>
      </c>
      <c r="M110" s="51">
        <f t="shared" si="38"/>
        <v>113.570262</v>
      </c>
      <c r="N110" s="51" t="str">
        <f t="shared" si="39"/>
        <v>$0</v>
      </c>
      <c r="O110" s="197">
        <f t="shared" si="40"/>
        <v>6.5976129999999955</v>
      </c>
      <c r="P110" s="197" t="str">
        <f t="shared" si="41"/>
        <v>$0</v>
      </c>
      <c r="Q110" s="197">
        <f t="shared" si="42"/>
        <v>6.5976129999999955</v>
      </c>
      <c r="R110" s="46"/>
      <c r="S110" s="52">
        <f t="shared" si="43"/>
        <v>0</v>
      </c>
      <c r="T110" s="52">
        <f t="shared" si="44"/>
        <v>0</v>
      </c>
      <c r="U110" s="201">
        <f t="shared" si="45"/>
        <v>0</v>
      </c>
      <c r="V110" s="60" t="str">
        <f t="shared" si="46"/>
        <v>N/A</v>
      </c>
      <c r="W110" s="46"/>
      <c r="X110" s="54">
        <f>VLOOKUP(B110,AddB_2024_F!$A$3:$J$13557,7,FALSE)</f>
        <v>0</v>
      </c>
      <c r="Y110" s="54">
        <f>VLOOKUP(B110,AddB_2024_F!$A$3:$J$13557,8,FALSE)</f>
        <v>3.58</v>
      </c>
      <c r="Z110" s="54" t="str">
        <f>VLOOKUP(B110,AddB_2024_F!$A$3:$J$13557,9,FALSE)</f>
        <v>NA</v>
      </c>
      <c r="AA110" s="54">
        <f>VLOOKUP(B110,AddB_2024_F!$A$3:$J$13557,10,FALSE)</f>
        <v>0.03</v>
      </c>
      <c r="AB110" s="54">
        <f t="shared" si="60"/>
        <v>3.61</v>
      </c>
      <c r="AC110" s="54" t="str">
        <f t="shared" si="61"/>
        <v>NA</v>
      </c>
      <c r="AD110" s="55">
        <f t="shared" si="47"/>
        <v>120.167875</v>
      </c>
      <c r="AE110" s="55" t="str">
        <f t="shared" si="62"/>
        <v>NA</v>
      </c>
      <c r="AF110" s="74"/>
      <c r="AG110" s="54">
        <f>VLOOKUP(B110,AddB_2025_P!$A$3:$J$13727,7,FALSE)</f>
        <v>0</v>
      </c>
      <c r="AH110" s="54">
        <f>VLOOKUP(B110,AddB_2025_P!$A$3:$J$13727,8,FALSE)</f>
        <v>3.48</v>
      </c>
      <c r="AI110" s="54" t="str">
        <f>VLOOKUP(B110,AddB_2025_P!$A$3:$J$13727,9,FALSE)</f>
        <v>NA</v>
      </c>
      <c r="AJ110" s="54">
        <f>VLOOKUP(B110,AddB_2025_P!$A$3:$J$13727,10,FALSE)</f>
        <v>0.03</v>
      </c>
      <c r="AK110" s="54">
        <f t="shared" si="48"/>
        <v>3.51</v>
      </c>
      <c r="AL110" s="54" t="str">
        <f t="shared" si="49"/>
        <v>NA</v>
      </c>
      <c r="AM110" s="55">
        <f t="shared" si="50"/>
        <v>113.570262</v>
      </c>
      <c r="AN110" s="55" t="str">
        <f t="shared" si="51"/>
        <v>NA</v>
      </c>
      <c r="AO110" s="143"/>
      <c r="AP110" s="56">
        <f t="shared" si="52"/>
        <v>-6.5976129999999955</v>
      </c>
      <c r="AQ110" s="56" t="str">
        <f t="shared" si="53"/>
        <v>NA</v>
      </c>
      <c r="AR110" s="57">
        <f t="shared" si="54"/>
        <v>-5.4903300903007525E-2</v>
      </c>
      <c r="AS110" s="57" t="str">
        <f t="shared" si="55"/>
        <v>NA</v>
      </c>
      <c r="AT110" s="148">
        <f t="shared" si="56"/>
        <v>-2.7700831024930775E-2</v>
      </c>
      <c r="AU110" s="149" t="str">
        <f t="shared" si="57"/>
        <v>NA</v>
      </c>
    </row>
    <row r="111" spans="1:47">
      <c r="A111" s="332"/>
      <c r="B111" s="161" t="str">
        <f t="shared" si="59"/>
        <v xml:space="preserve">78483 </v>
      </c>
      <c r="C111" s="48">
        <v>78483</v>
      </c>
      <c r="D111" s="71"/>
      <c r="E111" s="129"/>
      <c r="F111" s="289" t="s">
        <v>152</v>
      </c>
      <c r="G111" s="45"/>
      <c r="H111" s="223">
        <v>1</v>
      </c>
      <c r="I111" s="223">
        <v>1</v>
      </c>
      <c r="J111" s="224">
        <f t="shared" si="58"/>
        <v>2</v>
      </c>
      <c r="K111" s="51">
        <f t="shared" si="36"/>
        <v>221.69474999999997</v>
      </c>
      <c r="L111" s="51" t="str">
        <f t="shared" si="37"/>
        <v>$0</v>
      </c>
      <c r="M111" s="51">
        <f t="shared" si="38"/>
        <v>212.25667200000001</v>
      </c>
      <c r="N111" s="51" t="str">
        <f t="shared" si="39"/>
        <v>$0</v>
      </c>
      <c r="O111" s="197">
        <f t="shared" si="40"/>
        <v>9.4380779999999618</v>
      </c>
      <c r="P111" s="197" t="str">
        <f t="shared" si="41"/>
        <v>$0</v>
      </c>
      <c r="Q111" s="197">
        <f t="shared" si="42"/>
        <v>9.4380779999999618</v>
      </c>
      <c r="R111" s="46"/>
      <c r="S111" s="52">
        <f t="shared" si="43"/>
        <v>1.47</v>
      </c>
      <c r="T111" s="52">
        <f t="shared" si="44"/>
        <v>1.47</v>
      </c>
      <c r="U111" s="201">
        <f t="shared" si="45"/>
        <v>0</v>
      </c>
      <c r="V111" s="60" t="str">
        <f t="shared" si="46"/>
        <v>N/A</v>
      </c>
      <c r="W111" s="46"/>
      <c r="X111" s="54">
        <f>VLOOKUP(B111,AddB_2024_F!$A$3:$J$13557,7,FALSE)</f>
        <v>1.47</v>
      </c>
      <c r="Y111" s="54">
        <f>VLOOKUP(B111,AddB_2024_F!$A$3:$J$13557,8,FALSE)</f>
        <v>5.0999999999999996</v>
      </c>
      <c r="Z111" s="54" t="str">
        <f>VLOOKUP(B111,AddB_2024_F!$A$3:$J$13557,9,FALSE)</f>
        <v>NA</v>
      </c>
      <c r="AA111" s="54">
        <f>VLOOKUP(B111,AddB_2024_F!$A$3:$J$13557,10,FALSE)</f>
        <v>0.09</v>
      </c>
      <c r="AB111" s="54">
        <f t="shared" si="60"/>
        <v>6.6599999999999993</v>
      </c>
      <c r="AC111" s="54" t="str">
        <f t="shared" si="61"/>
        <v>NA</v>
      </c>
      <c r="AD111" s="55">
        <f t="shared" si="47"/>
        <v>221.69474999999997</v>
      </c>
      <c r="AE111" s="55" t="str">
        <f t="shared" si="62"/>
        <v>NA</v>
      </c>
      <c r="AF111" s="74"/>
      <c r="AG111" s="54">
        <f>VLOOKUP(B111,AddB_2025_P!$A$3:$J$13727,7,FALSE)</f>
        <v>1.47</v>
      </c>
      <c r="AH111" s="54">
        <f>VLOOKUP(B111,AddB_2025_P!$A$3:$J$13727,8,FALSE)</f>
        <v>5.01</v>
      </c>
      <c r="AI111" s="54" t="str">
        <f>VLOOKUP(B111,AddB_2025_P!$A$3:$J$13727,9,FALSE)</f>
        <v>NA</v>
      </c>
      <c r="AJ111" s="54">
        <f>VLOOKUP(B111,AddB_2025_P!$A$3:$J$13727,10,FALSE)</f>
        <v>0.08</v>
      </c>
      <c r="AK111" s="54">
        <f t="shared" si="48"/>
        <v>6.56</v>
      </c>
      <c r="AL111" s="54" t="str">
        <f t="shared" si="49"/>
        <v>NA</v>
      </c>
      <c r="AM111" s="55">
        <f t="shared" si="50"/>
        <v>212.25667200000001</v>
      </c>
      <c r="AN111" s="55" t="str">
        <f t="shared" si="51"/>
        <v>NA</v>
      </c>
      <c r="AO111" s="143"/>
      <c r="AP111" s="56">
        <f t="shared" si="52"/>
        <v>-9.4380779999999618</v>
      </c>
      <c r="AQ111" s="56" t="str">
        <f t="shared" si="53"/>
        <v>NA</v>
      </c>
      <c r="AR111" s="57">
        <f t="shared" si="54"/>
        <v>-4.2572401917501265E-2</v>
      </c>
      <c r="AS111" s="57" t="str">
        <f t="shared" si="55"/>
        <v>NA</v>
      </c>
      <c r="AT111" s="148">
        <f t="shared" si="56"/>
        <v>-1.5015015015014963E-2</v>
      </c>
      <c r="AU111" s="149" t="str">
        <f t="shared" si="57"/>
        <v>NA</v>
      </c>
    </row>
    <row r="112" spans="1:47">
      <c r="A112" s="332"/>
      <c r="B112" s="161" t="str">
        <f t="shared" si="59"/>
        <v>78483 26</v>
      </c>
      <c r="C112" s="48">
        <v>78483</v>
      </c>
      <c r="D112" s="71" t="s">
        <v>151</v>
      </c>
      <c r="E112" s="115"/>
      <c r="F112" s="334"/>
      <c r="G112" s="45"/>
      <c r="H112" s="223">
        <v>1</v>
      </c>
      <c r="I112" s="223">
        <v>1</v>
      </c>
      <c r="J112" s="224">
        <f t="shared" si="58"/>
        <v>2</v>
      </c>
      <c r="K112" s="51">
        <f t="shared" si="36"/>
        <v>67.240750000000006</v>
      </c>
      <c r="L112" s="51">
        <f t="shared" si="37"/>
        <v>67.240750000000006</v>
      </c>
      <c r="M112" s="51">
        <f t="shared" si="38"/>
        <v>65.359524000000008</v>
      </c>
      <c r="N112" s="51">
        <f t="shared" si="39"/>
        <v>65.359524000000008</v>
      </c>
      <c r="O112" s="197">
        <f t="shared" si="40"/>
        <v>1.8812259999999981</v>
      </c>
      <c r="P112" s="197">
        <f t="shared" si="41"/>
        <v>1.8812259999999981</v>
      </c>
      <c r="Q112" s="197">
        <f t="shared" si="42"/>
        <v>3.7624519999999961</v>
      </c>
      <c r="R112" s="46"/>
      <c r="S112" s="52">
        <f t="shared" si="43"/>
        <v>1.47</v>
      </c>
      <c r="T112" s="52">
        <f t="shared" si="44"/>
        <v>1.47</v>
      </c>
      <c r="U112" s="201">
        <f t="shared" si="45"/>
        <v>0</v>
      </c>
      <c r="V112" s="60" t="str">
        <f t="shared" si="46"/>
        <v>N/A</v>
      </c>
      <c r="W112" s="46"/>
      <c r="X112" s="54">
        <f>VLOOKUP(B112,AddB_2024_F!$A$3:$J$13557,7,FALSE)</f>
        <v>1.47</v>
      </c>
      <c r="Y112" s="54">
        <f>VLOOKUP(B112,AddB_2024_F!$A$3:$J$13557,8,FALSE)</f>
        <v>0.5</v>
      </c>
      <c r="Z112" s="54">
        <f>VLOOKUP(B112,AddB_2024_F!$A$3:$J$13557,9,FALSE)</f>
        <v>0.5</v>
      </c>
      <c r="AA112" s="54">
        <f>VLOOKUP(B112,AddB_2024_F!$A$3:$J$13557,10,FALSE)</f>
        <v>0.05</v>
      </c>
      <c r="AB112" s="54">
        <f t="shared" si="60"/>
        <v>2.02</v>
      </c>
      <c r="AC112" s="54">
        <f t="shared" si="61"/>
        <v>2.02</v>
      </c>
      <c r="AD112" s="55">
        <f t="shared" si="47"/>
        <v>67.240750000000006</v>
      </c>
      <c r="AE112" s="55">
        <f t="shared" si="62"/>
        <v>67.240750000000006</v>
      </c>
      <c r="AF112" s="47"/>
      <c r="AG112" s="54">
        <f>VLOOKUP(B112,AddB_2025_P!$A$3:$J$13727,7,FALSE)</f>
        <v>1.47</v>
      </c>
      <c r="AH112" s="54">
        <f>VLOOKUP(B112,AddB_2025_P!$A$3:$J$13727,8,FALSE)</f>
        <v>0.51</v>
      </c>
      <c r="AI112" s="54">
        <f>VLOOKUP(B112,AddB_2025_P!$A$3:$J$13727,9,FALSE)</f>
        <v>0.51</v>
      </c>
      <c r="AJ112" s="54">
        <f>VLOOKUP(B112,AddB_2025_P!$A$3:$J$13727,10,FALSE)</f>
        <v>0.04</v>
      </c>
      <c r="AK112" s="54">
        <f t="shared" si="48"/>
        <v>2.02</v>
      </c>
      <c r="AL112" s="54">
        <f t="shared" si="49"/>
        <v>2.02</v>
      </c>
      <c r="AM112" s="55">
        <f t="shared" si="50"/>
        <v>65.359524000000008</v>
      </c>
      <c r="AN112" s="55">
        <f t="shared" si="51"/>
        <v>65.359524000000008</v>
      </c>
      <c r="AO112" s="142"/>
      <c r="AP112" s="56">
        <f t="shared" si="52"/>
        <v>-1.8812259999999981</v>
      </c>
      <c r="AQ112" s="56">
        <f t="shared" si="53"/>
        <v>-1.8812259999999981</v>
      </c>
      <c r="AR112" s="57">
        <f t="shared" si="54"/>
        <v>-2.7977469019902335E-2</v>
      </c>
      <c r="AS112" s="57">
        <f t="shared" si="55"/>
        <v>-2.7977469019902335E-2</v>
      </c>
      <c r="AT112" s="148">
        <f t="shared" si="56"/>
        <v>0</v>
      </c>
      <c r="AU112" s="149">
        <f t="shared" si="57"/>
        <v>0</v>
      </c>
    </row>
    <row r="113" spans="1:47">
      <c r="A113" s="333"/>
      <c r="B113" s="161" t="str">
        <f t="shared" si="59"/>
        <v>78483 TC</v>
      </c>
      <c r="C113" s="48">
        <v>78483</v>
      </c>
      <c r="D113" s="71" t="s">
        <v>126</v>
      </c>
      <c r="E113" s="81"/>
      <c r="F113" s="335"/>
      <c r="G113" s="45"/>
      <c r="H113" s="223">
        <v>1</v>
      </c>
      <c r="I113" s="223">
        <v>1</v>
      </c>
      <c r="J113" s="224">
        <f t="shared" si="58"/>
        <v>2</v>
      </c>
      <c r="K113" s="51">
        <f t="shared" si="36"/>
        <v>154.45400000000001</v>
      </c>
      <c r="L113" s="51" t="str">
        <f t="shared" si="37"/>
        <v>$0</v>
      </c>
      <c r="M113" s="51">
        <f t="shared" si="38"/>
        <v>146.89714800000002</v>
      </c>
      <c r="N113" s="51" t="str">
        <f t="shared" si="39"/>
        <v>$0</v>
      </c>
      <c r="O113" s="197">
        <f t="shared" si="40"/>
        <v>7.5568519999999921</v>
      </c>
      <c r="P113" s="197" t="str">
        <f t="shared" si="41"/>
        <v>$0</v>
      </c>
      <c r="Q113" s="197">
        <f t="shared" si="42"/>
        <v>7.5568519999999921</v>
      </c>
      <c r="R113" s="46"/>
      <c r="S113" s="52">
        <f t="shared" si="43"/>
        <v>0</v>
      </c>
      <c r="T113" s="52">
        <f t="shared" si="44"/>
        <v>0</v>
      </c>
      <c r="U113" s="201">
        <f t="shared" si="45"/>
        <v>0</v>
      </c>
      <c r="V113" s="60" t="str">
        <f t="shared" si="46"/>
        <v>N/A</v>
      </c>
      <c r="W113" s="46"/>
      <c r="X113" s="54">
        <f>VLOOKUP(B113,AddB_2024_F!$A$3:$J$13557,7,FALSE)</f>
        <v>0</v>
      </c>
      <c r="Y113" s="54">
        <f>VLOOKUP(B113,AddB_2024_F!$A$3:$J$13557,8,FALSE)</f>
        <v>4.5999999999999996</v>
      </c>
      <c r="Z113" s="54" t="str">
        <f>VLOOKUP(B113,AddB_2024_F!$A$3:$J$13557,9,FALSE)</f>
        <v>NA</v>
      </c>
      <c r="AA113" s="54">
        <f>VLOOKUP(B113,AddB_2024_F!$A$3:$J$13557,10,FALSE)</f>
        <v>0.04</v>
      </c>
      <c r="AB113" s="54">
        <f t="shared" si="60"/>
        <v>4.6399999999999997</v>
      </c>
      <c r="AC113" s="54" t="str">
        <f t="shared" si="61"/>
        <v>NA</v>
      </c>
      <c r="AD113" s="55">
        <f t="shared" si="47"/>
        <v>154.45400000000001</v>
      </c>
      <c r="AE113" s="55" t="str">
        <f t="shared" si="62"/>
        <v>NA</v>
      </c>
      <c r="AF113" s="74"/>
      <c r="AG113" s="54">
        <f>VLOOKUP(B113,AddB_2025_P!$A$3:$J$13727,7,FALSE)</f>
        <v>0</v>
      </c>
      <c r="AH113" s="54">
        <f>VLOOKUP(B113,AddB_2025_P!$A$3:$J$13727,8,FALSE)</f>
        <v>4.5</v>
      </c>
      <c r="AI113" s="54" t="str">
        <f>VLOOKUP(B113,AddB_2025_P!$A$3:$J$13727,9,FALSE)</f>
        <v>NA</v>
      </c>
      <c r="AJ113" s="54">
        <f>VLOOKUP(B113,AddB_2025_P!$A$3:$J$13727,10,FALSE)</f>
        <v>0.04</v>
      </c>
      <c r="AK113" s="54">
        <f t="shared" si="48"/>
        <v>4.54</v>
      </c>
      <c r="AL113" s="54" t="str">
        <f t="shared" si="49"/>
        <v>NA</v>
      </c>
      <c r="AM113" s="55">
        <f t="shared" si="50"/>
        <v>146.89714800000002</v>
      </c>
      <c r="AN113" s="55" t="str">
        <f t="shared" si="51"/>
        <v>NA</v>
      </c>
      <c r="AO113" s="143"/>
      <c r="AP113" s="56">
        <f t="shared" si="52"/>
        <v>-7.5568519999999921</v>
      </c>
      <c r="AQ113" s="56" t="str">
        <f t="shared" si="53"/>
        <v>NA</v>
      </c>
      <c r="AR113" s="57">
        <f t="shared" si="54"/>
        <v>-4.8926230463438899E-2</v>
      </c>
      <c r="AS113" s="57" t="str">
        <f t="shared" si="55"/>
        <v>NA</v>
      </c>
      <c r="AT113" s="148">
        <f t="shared" si="56"/>
        <v>-2.155172413793096E-2</v>
      </c>
      <c r="AU113" s="149" t="str">
        <f t="shared" si="57"/>
        <v>NA</v>
      </c>
    </row>
    <row r="114" spans="1:47">
      <c r="A114" s="326" t="s">
        <v>153</v>
      </c>
      <c r="B114" s="162" t="str">
        <f t="shared" si="59"/>
        <v xml:space="preserve">78459 </v>
      </c>
      <c r="C114" s="61" t="s">
        <v>154</v>
      </c>
      <c r="D114" s="72"/>
      <c r="E114" s="130"/>
      <c r="F114" s="262" t="s">
        <v>17588</v>
      </c>
      <c r="G114" s="45"/>
      <c r="H114" s="223">
        <v>1</v>
      </c>
      <c r="I114" s="223">
        <v>1</v>
      </c>
      <c r="J114" s="225">
        <f t="shared" si="58"/>
        <v>2</v>
      </c>
      <c r="K114" s="64">
        <f t="shared" si="36"/>
        <v>0</v>
      </c>
      <c r="L114" s="64" t="str">
        <f t="shared" si="37"/>
        <v>$0</v>
      </c>
      <c r="M114" s="64">
        <f t="shared" si="38"/>
        <v>0</v>
      </c>
      <c r="N114" s="64" t="str">
        <f t="shared" si="39"/>
        <v>$0</v>
      </c>
      <c r="O114" s="200">
        <f t="shared" si="40"/>
        <v>0</v>
      </c>
      <c r="P114" s="200" t="str">
        <f t="shared" si="41"/>
        <v>$0</v>
      </c>
      <c r="Q114" s="200">
        <f t="shared" si="42"/>
        <v>0</v>
      </c>
      <c r="R114" s="46"/>
      <c r="S114" s="65">
        <f t="shared" si="43"/>
        <v>0</v>
      </c>
      <c r="T114" s="65">
        <f t="shared" si="44"/>
        <v>0</v>
      </c>
      <c r="U114" s="202">
        <f t="shared" si="45"/>
        <v>0</v>
      </c>
      <c r="V114" s="66" t="str">
        <f t="shared" si="46"/>
        <v>N/A</v>
      </c>
      <c r="W114" s="46"/>
      <c r="X114" s="67">
        <f>VLOOKUP(B114,AddB_2024_F!$A$3:$J$13557,7,FALSE)</f>
        <v>0</v>
      </c>
      <c r="Y114" s="67">
        <f>VLOOKUP(B114,AddB_2024_F!$A$3:$J$13557,8,FALSE)</f>
        <v>0</v>
      </c>
      <c r="Z114" s="67" t="str">
        <f>VLOOKUP(B114,AddB_2024_F!$A$3:$J$13557,9,FALSE)</f>
        <v>NA</v>
      </c>
      <c r="AA114" s="67">
        <f>VLOOKUP(B114,AddB_2024_F!$A$3:$J$13557,10,FALSE)</f>
        <v>0</v>
      </c>
      <c r="AB114" s="67">
        <f t="shared" si="60"/>
        <v>0</v>
      </c>
      <c r="AC114" s="67" t="str">
        <f t="shared" si="61"/>
        <v>NA</v>
      </c>
      <c r="AD114" s="68">
        <f t="shared" si="47"/>
        <v>0</v>
      </c>
      <c r="AE114" s="68" t="str">
        <f t="shared" si="62"/>
        <v>NA</v>
      </c>
      <c r="AF114" s="74"/>
      <c r="AG114" s="67">
        <f>VLOOKUP(B114,AddB_2025_P!$A$3:$J$13727,7,FALSE)</f>
        <v>0</v>
      </c>
      <c r="AH114" s="67">
        <f>VLOOKUP(B114,AddB_2025_P!$A$3:$J$13727,8,FALSE)</f>
        <v>0</v>
      </c>
      <c r="AI114" s="67" t="str">
        <f>VLOOKUP(B114,AddB_2025_P!$A$3:$J$13727,9,FALSE)</f>
        <v>NA</v>
      </c>
      <c r="AJ114" s="67">
        <f>VLOOKUP(B114,AddB_2025_P!$A$3:$J$13727,10,FALSE)</f>
        <v>0</v>
      </c>
      <c r="AK114" s="67">
        <f t="shared" si="48"/>
        <v>0</v>
      </c>
      <c r="AL114" s="67" t="str">
        <f t="shared" si="49"/>
        <v>NA</v>
      </c>
      <c r="AM114" s="68">
        <f t="shared" si="50"/>
        <v>0</v>
      </c>
      <c r="AN114" s="68" t="str">
        <f t="shared" si="51"/>
        <v>NA</v>
      </c>
      <c r="AO114" s="143"/>
      <c r="AP114" s="69">
        <f t="shared" si="52"/>
        <v>0</v>
      </c>
      <c r="AQ114" s="69" t="str">
        <f t="shared" si="53"/>
        <v>NA</v>
      </c>
      <c r="AR114" s="70" t="e">
        <f t="shared" si="54"/>
        <v>#DIV/0!</v>
      </c>
      <c r="AS114" s="70" t="str">
        <f t="shared" si="55"/>
        <v>NA</v>
      </c>
      <c r="AT114" s="150" t="e">
        <f t="shared" si="56"/>
        <v>#DIV/0!</v>
      </c>
      <c r="AU114" s="151" t="str">
        <f t="shared" si="57"/>
        <v>NA</v>
      </c>
    </row>
    <row r="115" spans="1:47">
      <c r="A115" s="327"/>
      <c r="B115" s="162" t="str">
        <f t="shared" si="59"/>
        <v>78459 26</v>
      </c>
      <c r="C115" s="61" t="s">
        <v>154</v>
      </c>
      <c r="D115" s="72">
        <v>26</v>
      </c>
      <c r="E115" s="131"/>
      <c r="F115" s="263"/>
      <c r="G115" s="45"/>
      <c r="H115" s="223">
        <v>1</v>
      </c>
      <c r="I115" s="223">
        <v>1</v>
      </c>
      <c r="J115" s="225">
        <f t="shared" si="58"/>
        <v>2</v>
      </c>
      <c r="K115" s="64">
        <f t="shared" si="36"/>
        <v>71.568124999999995</v>
      </c>
      <c r="L115" s="64">
        <f t="shared" si="37"/>
        <v>71.568124999999995</v>
      </c>
      <c r="M115" s="64">
        <f t="shared" si="38"/>
        <v>70.212953999999996</v>
      </c>
      <c r="N115" s="64">
        <f t="shared" si="39"/>
        <v>70.212953999999996</v>
      </c>
      <c r="O115" s="200">
        <f t="shared" si="40"/>
        <v>1.3551709999999986</v>
      </c>
      <c r="P115" s="200">
        <f t="shared" si="41"/>
        <v>1.3551709999999986</v>
      </c>
      <c r="Q115" s="200">
        <f t="shared" si="42"/>
        <v>2.7103419999999971</v>
      </c>
      <c r="R115" s="46"/>
      <c r="S115" s="65">
        <f t="shared" si="43"/>
        <v>1.61</v>
      </c>
      <c r="T115" s="65">
        <f t="shared" si="44"/>
        <v>1.61</v>
      </c>
      <c r="U115" s="202">
        <f t="shared" si="45"/>
        <v>0</v>
      </c>
      <c r="V115" s="66" t="str">
        <f t="shared" si="46"/>
        <v>N/A</v>
      </c>
      <c r="W115" s="46"/>
      <c r="X115" s="67">
        <f>VLOOKUP(B115,AddB_2024_F!$A$3:$J$13557,7,FALSE)</f>
        <v>1.61</v>
      </c>
      <c r="Y115" s="67">
        <f>VLOOKUP(B115,AddB_2024_F!$A$3:$J$13557,8,FALSE)</f>
        <v>0.48</v>
      </c>
      <c r="Z115" s="67">
        <f>VLOOKUP(B115,AddB_2024_F!$A$3:$J$13557,9,FALSE)</f>
        <v>0.48</v>
      </c>
      <c r="AA115" s="67">
        <f>VLOOKUP(B115,AddB_2024_F!$A$3:$J$13557,10,FALSE)</f>
        <v>0.06</v>
      </c>
      <c r="AB115" s="67">
        <f t="shared" si="60"/>
        <v>2.15</v>
      </c>
      <c r="AC115" s="67">
        <f t="shared" si="61"/>
        <v>2.15</v>
      </c>
      <c r="AD115" s="68">
        <f t="shared" si="47"/>
        <v>71.568124999999995</v>
      </c>
      <c r="AE115" s="68">
        <f t="shared" si="62"/>
        <v>71.568124999999995</v>
      </c>
      <c r="AF115" s="47"/>
      <c r="AG115" s="67">
        <f>VLOOKUP(B115,AddB_2025_P!$A$3:$J$13727,7,FALSE)</f>
        <v>1.61</v>
      </c>
      <c r="AH115" s="67">
        <f>VLOOKUP(B115,AddB_2025_P!$A$3:$J$13727,8,FALSE)</f>
        <v>0.51</v>
      </c>
      <c r="AI115" s="67">
        <f>VLOOKUP(B115,AddB_2025_P!$A$3:$J$13727,9,FALSE)</f>
        <v>0.51</v>
      </c>
      <c r="AJ115" s="67">
        <f>VLOOKUP(B115,AddB_2025_P!$A$3:$J$13727,10,FALSE)</f>
        <v>0.05</v>
      </c>
      <c r="AK115" s="67">
        <f t="shared" si="48"/>
        <v>2.17</v>
      </c>
      <c r="AL115" s="67">
        <f t="shared" si="49"/>
        <v>2.17</v>
      </c>
      <c r="AM115" s="68">
        <f t="shared" si="50"/>
        <v>70.212953999999996</v>
      </c>
      <c r="AN115" s="68">
        <f t="shared" si="51"/>
        <v>70.212953999999996</v>
      </c>
      <c r="AO115" s="142"/>
      <c r="AP115" s="69">
        <f t="shared" si="52"/>
        <v>-1.3551709999999986</v>
      </c>
      <c r="AQ115" s="69">
        <f t="shared" si="53"/>
        <v>-1.3551709999999986</v>
      </c>
      <c r="AR115" s="70">
        <f t="shared" si="54"/>
        <v>-1.8935398964273532E-2</v>
      </c>
      <c r="AS115" s="70">
        <f t="shared" si="55"/>
        <v>-1.8935398964273532E-2</v>
      </c>
      <c r="AT115" s="150">
        <f t="shared" si="56"/>
        <v>9.3023255813953574E-3</v>
      </c>
      <c r="AU115" s="151">
        <f t="shared" si="57"/>
        <v>9.3023255813953574E-3</v>
      </c>
    </row>
    <row r="116" spans="1:47">
      <c r="A116" s="327"/>
      <c r="B116" s="162" t="str">
        <f t="shared" si="59"/>
        <v>78459 TC</v>
      </c>
      <c r="C116" s="61" t="s">
        <v>154</v>
      </c>
      <c r="D116" s="72" t="s">
        <v>126</v>
      </c>
      <c r="E116" s="132"/>
      <c r="F116" s="264"/>
      <c r="G116" s="45"/>
      <c r="H116" s="223">
        <v>1</v>
      </c>
      <c r="I116" s="223">
        <v>1</v>
      </c>
      <c r="J116" s="225">
        <f t="shared" si="58"/>
        <v>2</v>
      </c>
      <c r="K116" s="64">
        <f t="shared" si="36"/>
        <v>0</v>
      </c>
      <c r="L116" s="64" t="str">
        <f t="shared" si="37"/>
        <v>$0</v>
      </c>
      <c r="M116" s="64">
        <f t="shared" si="38"/>
        <v>0</v>
      </c>
      <c r="N116" s="64" t="str">
        <f t="shared" si="39"/>
        <v>$0</v>
      </c>
      <c r="O116" s="200">
        <f t="shared" si="40"/>
        <v>0</v>
      </c>
      <c r="P116" s="200" t="str">
        <f t="shared" si="41"/>
        <v>$0</v>
      </c>
      <c r="Q116" s="200">
        <f t="shared" si="42"/>
        <v>0</v>
      </c>
      <c r="R116" s="46"/>
      <c r="S116" s="65">
        <f t="shared" si="43"/>
        <v>0</v>
      </c>
      <c r="T116" s="65">
        <f t="shared" si="44"/>
        <v>0</v>
      </c>
      <c r="U116" s="202">
        <f t="shared" si="45"/>
        <v>0</v>
      </c>
      <c r="V116" s="66" t="str">
        <f t="shared" si="46"/>
        <v>N/A</v>
      </c>
      <c r="W116" s="46"/>
      <c r="X116" s="67">
        <f>VLOOKUP(B116,AddB_2024_F!$A$3:$J$13557,7,FALSE)</f>
        <v>0</v>
      </c>
      <c r="Y116" s="67">
        <f>VLOOKUP(B116,AddB_2024_F!$A$3:$J$13557,8,FALSE)</f>
        <v>0</v>
      </c>
      <c r="Z116" s="67" t="str">
        <f>VLOOKUP(B116,AddB_2024_F!$A$3:$J$13557,9,FALSE)</f>
        <v>NA</v>
      </c>
      <c r="AA116" s="67">
        <f>VLOOKUP(B116,AddB_2024_F!$A$3:$J$13557,10,FALSE)</f>
        <v>0</v>
      </c>
      <c r="AB116" s="67">
        <f t="shared" si="60"/>
        <v>0</v>
      </c>
      <c r="AC116" s="67" t="str">
        <f t="shared" si="61"/>
        <v>NA</v>
      </c>
      <c r="AD116" s="68">
        <f t="shared" si="47"/>
        <v>0</v>
      </c>
      <c r="AE116" s="68" t="str">
        <f t="shared" si="62"/>
        <v>NA</v>
      </c>
      <c r="AF116" s="74"/>
      <c r="AG116" s="67">
        <f>VLOOKUP(B116,AddB_2025_P!$A$3:$J$13727,7,FALSE)</f>
        <v>0</v>
      </c>
      <c r="AH116" s="67">
        <f>VLOOKUP(B116,AddB_2025_P!$A$3:$J$13727,8,FALSE)</f>
        <v>0</v>
      </c>
      <c r="AI116" s="67" t="str">
        <f>VLOOKUP(B116,AddB_2025_P!$A$3:$J$13727,9,FALSE)</f>
        <v>NA</v>
      </c>
      <c r="AJ116" s="67">
        <f>VLOOKUP(B116,AddB_2025_P!$A$3:$J$13727,10,FALSE)</f>
        <v>0</v>
      </c>
      <c r="AK116" s="67">
        <f t="shared" si="48"/>
        <v>0</v>
      </c>
      <c r="AL116" s="67" t="str">
        <f t="shared" si="49"/>
        <v>NA</v>
      </c>
      <c r="AM116" s="68">
        <f t="shared" si="50"/>
        <v>0</v>
      </c>
      <c r="AN116" s="68" t="str">
        <f t="shared" si="51"/>
        <v>NA</v>
      </c>
      <c r="AO116" s="143"/>
      <c r="AP116" s="69">
        <f t="shared" si="52"/>
        <v>0</v>
      </c>
      <c r="AQ116" s="69" t="str">
        <f t="shared" si="53"/>
        <v>NA</v>
      </c>
      <c r="AR116" s="70" t="e">
        <f t="shared" si="54"/>
        <v>#DIV/0!</v>
      </c>
      <c r="AS116" s="70" t="str">
        <f t="shared" si="55"/>
        <v>NA</v>
      </c>
      <c r="AT116" s="150" t="e">
        <f t="shared" si="56"/>
        <v>#DIV/0!</v>
      </c>
      <c r="AU116" s="151" t="str">
        <f t="shared" si="57"/>
        <v>NA</v>
      </c>
    </row>
    <row r="117" spans="1:47">
      <c r="A117" s="327"/>
      <c r="B117" s="162" t="str">
        <f t="shared" ref="B117:B119" si="63">C117&amp;" "&amp;D117</f>
        <v xml:space="preserve">78429 </v>
      </c>
      <c r="C117" s="61">
        <v>78429</v>
      </c>
      <c r="D117" s="72"/>
      <c r="E117" s="130"/>
      <c r="F117" s="262" t="s">
        <v>17589</v>
      </c>
      <c r="G117" s="45"/>
      <c r="H117" s="223">
        <v>1</v>
      </c>
      <c r="I117" s="223">
        <v>1</v>
      </c>
      <c r="J117" s="225">
        <f t="shared" si="58"/>
        <v>2</v>
      </c>
      <c r="K117" s="64">
        <f t="shared" si="36"/>
        <v>0</v>
      </c>
      <c r="L117" s="64" t="str">
        <f t="shared" si="37"/>
        <v>$0</v>
      </c>
      <c r="M117" s="64">
        <f t="shared" si="38"/>
        <v>0</v>
      </c>
      <c r="N117" s="64" t="str">
        <f t="shared" si="39"/>
        <v>$0</v>
      </c>
      <c r="O117" s="200">
        <f t="shared" si="40"/>
        <v>0</v>
      </c>
      <c r="P117" s="200" t="str">
        <f t="shared" si="41"/>
        <v>$0</v>
      </c>
      <c r="Q117" s="200">
        <f t="shared" si="42"/>
        <v>0</v>
      </c>
      <c r="R117" s="46"/>
      <c r="S117" s="65">
        <f t="shared" si="43"/>
        <v>0</v>
      </c>
      <c r="T117" s="65">
        <f t="shared" si="44"/>
        <v>0</v>
      </c>
      <c r="U117" s="202">
        <f t="shared" si="45"/>
        <v>0</v>
      </c>
      <c r="V117" s="66" t="str">
        <f t="shared" si="46"/>
        <v>N/A</v>
      </c>
      <c r="W117" s="46"/>
      <c r="X117" s="67">
        <f>VLOOKUP(B117,AddB_2024_F!$A$3:$J$13557,7,FALSE)</f>
        <v>0</v>
      </c>
      <c r="Y117" s="67">
        <f>VLOOKUP(B117,AddB_2024_F!$A$3:$J$13557,8,FALSE)</f>
        <v>0</v>
      </c>
      <c r="Z117" s="67" t="str">
        <f>VLOOKUP(B117,AddB_2024_F!$A$3:$J$13557,9,FALSE)</f>
        <v>NA</v>
      </c>
      <c r="AA117" s="67">
        <f>VLOOKUP(B117,AddB_2024_F!$A$3:$J$13557,10,FALSE)</f>
        <v>0</v>
      </c>
      <c r="AB117" s="67">
        <f t="shared" si="60"/>
        <v>0</v>
      </c>
      <c r="AC117" s="67" t="str">
        <f t="shared" si="61"/>
        <v>NA</v>
      </c>
      <c r="AD117" s="68">
        <f t="shared" si="47"/>
        <v>0</v>
      </c>
      <c r="AE117" s="68" t="str">
        <f t="shared" si="62"/>
        <v>NA</v>
      </c>
      <c r="AF117" s="74"/>
      <c r="AG117" s="67">
        <f>VLOOKUP(B117,AddB_2025_P!$A$3:$J$13727,7,FALSE)</f>
        <v>0</v>
      </c>
      <c r="AH117" s="67">
        <f>VLOOKUP(B117,AddB_2025_P!$A$3:$J$13727,8,FALSE)</f>
        <v>0</v>
      </c>
      <c r="AI117" s="67" t="str">
        <f>VLOOKUP(B117,AddB_2025_P!$A$3:$J$13727,9,FALSE)</f>
        <v>NA</v>
      </c>
      <c r="AJ117" s="67">
        <f>VLOOKUP(B117,AddB_2025_P!$A$3:$J$13727,10,FALSE)</f>
        <v>0</v>
      </c>
      <c r="AK117" s="67">
        <f t="shared" si="48"/>
        <v>0</v>
      </c>
      <c r="AL117" s="67" t="str">
        <f t="shared" si="49"/>
        <v>NA</v>
      </c>
      <c r="AM117" s="68">
        <f t="shared" si="50"/>
        <v>0</v>
      </c>
      <c r="AN117" s="68" t="str">
        <f t="shared" si="51"/>
        <v>NA</v>
      </c>
      <c r="AO117" s="143"/>
      <c r="AP117" s="69">
        <f t="shared" si="52"/>
        <v>0</v>
      </c>
      <c r="AQ117" s="69" t="str">
        <f t="shared" si="53"/>
        <v>NA</v>
      </c>
      <c r="AR117" s="70" t="e">
        <f t="shared" si="54"/>
        <v>#DIV/0!</v>
      </c>
      <c r="AS117" s="70" t="str">
        <f t="shared" si="55"/>
        <v>NA</v>
      </c>
      <c r="AT117" s="150" t="e">
        <f t="shared" si="56"/>
        <v>#DIV/0!</v>
      </c>
      <c r="AU117" s="151" t="str">
        <f t="shared" si="57"/>
        <v>NA</v>
      </c>
    </row>
    <row r="118" spans="1:47">
      <c r="A118" s="327"/>
      <c r="B118" s="162" t="str">
        <f t="shared" si="63"/>
        <v>78429 26</v>
      </c>
      <c r="C118" s="61">
        <v>78429</v>
      </c>
      <c r="D118" s="72">
        <v>26</v>
      </c>
      <c r="E118" s="131"/>
      <c r="F118" s="263"/>
      <c r="G118" s="45"/>
      <c r="H118" s="223">
        <v>1</v>
      </c>
      <c r="I118" s="223">
        <v>1</v>
      </c>
      <c r="J118" s="225">
        <f t="shared" si="58"/>
        <v>2</v>
      </c>
      <c r="K118" s="64">
        <f t="shared" si="36"/>
        <v>77.227000000000004</v>
      </c>
      <c r="L118" s="64">
        <f t="shared" si="37"/>
        <v>77.227000000000004</v>
      </c>
      <c r="M118" s="64">
        <f t="shared" si="38"/>
        <v>75.713508000000004</v>
      </c>
      <c r="N118" s="64">
        <f t="shared" si="39"/>
        <v>75.713508000000004</v>
      </c>
      <c r="O118" s="200">
        <f t="shared" si="40"/>
        <v>1.5134919999999994</v>
      </c>
      <c r="P118" s="200">
        <f t="shared" si="41"/>
        <v>1.5134919999999994</v>
      </c>
      <c r="Q118" s="200">
        <f t="shared" si="42"/>
        <v>3.0269839999999988</v>
      </c>
      <c r="R118" s="46"/>
      <c r="S118" s="65">
        <f t="shared" si="43"/>
        <v>1.76</v>
      </c>
      <c r="T118" s="65">
        <f t="shared" si="44"/>
        <v>1.76</v>
      </c>
      <c r="U118" s="202">
        <f t="shared" si="45"/>
        <v>0</v>
      </c>
      <c r="V118" s="66" t="str">
        <f t="shared" si="46"/>
        <v>N/A</v>
      </c>
      <c r="W118" s="46"/>
      <c r="X118" s="67">
        <f>VLOOKUP(B118,AddB_2024_F!$A$3:$J$13557,7,FALSE)</f>
        <v>1.76</v>
      </c>
      <c r="Y118" s="67">
        <f>VLOOKUP(B118,AddB_2024_F!$A$3:$J$13557,8,FALSE)</f>
        <v>0.5</v>
      </c>
      <c r="Z118" s="67">
        <f>VLOOKUP(B118,AddB_2024_F!$A$3:$J$13557,9,FALSE)</f>
        <v>0.5</v>
      </c>
      <c r="AA118" s="67">
        <f>VLOOKUP(B118,AddB_2024_F!$A$3:$J$13557,10,FALSE)</f>
        <v>0.06</v>
      </c>
      <c r="AB118" s="67">
        <f t="shared" si="60"/>
        <v>2.3199999999999998</v>
      </c>
      <c r="AC118" s="67">
        <f t="shared" si="61"/>
        <v>2.3199999999999998</v>
      </c>
      <c r="AD118" s="68">
        <f t="shared" si="47"/>
        <v>77.227000000000004</v>
      </c>
      <c r="AE118" s="68">
        <f t="shared" si="62"/>
        <v>77.227000000000004</v>
      </c>
      <c r="AF118" s="47"/>
      <c r="AG118" s="67">
        <f>VLOOKUP(B118,AddB_2025_P!$A$3:$J$13727,7,FALSE)</f>
        <v>1.76</v>
      </c>
      <c r="AH118" s="67">
        <f>VLOOKUP(B118,AddB_2025_P!$A$3:$J$13727,8,FALSE)</f>
        <v>0.53</v>
      </c>
      <c r="AI118" s="67">
        <f>VLOOKUP(B118,AddB_2025_P!$A$3:$J$13727,9,FALSE)</f>
        <v>0.53</v>
      </c>
      <c r="AJ118" s="67">
        <f>VLOOKUP(B118,AddB_2025_P!$A$3:$J$13727,10,FALSE)</f>
        <v>0.05</v>
      </c>
      <c r="AK118" s="67">
        <f t="shared" si="48"/>
        <v>2.34</v>
      </c>
      <c r="AL118" s="67">
        <f t="shared" si="49"/>
        <v>2.34</v>
      </c>
      <c r="AM118" s="68">
        <f t="shared" si="50"/>
        <v>75.713508000000004</v>
      </c>
      <c r="AN118" s="68">
        <f t="shared" si="51"/>
        <v>75.713508000000004</v>
      </c>
      <c r="AO118" s="142"/>
      <c r="AP118" s="69">
        <f t="shared" si="52"/>
        <v>-1.5134919999999994</v>
      </c>
      <c r="AQ118" s="69">
        <f t="shared" si="53"/>
        <v>-1.5134919999999994</v>
      </c>
      <c r="AR118" s="70">
        <f t="shared" si="54"/>
        <v>-1.9597964442487723E-2</v>
      </c>
      <c r="AS118" s="70">
        <f t="shared" si="55"/>
        <v>-1.9597964442487723E-2</v>
      </c>
      <c r="AT118" s="150">
        <f t="shared" si="56"/>
        <v>8.6206896551724223E-3</v>
      </c>
      <c r="AU118" s="151">
        <f t="shared" si="57"/>
        <v>8.6206896551724223E-3</v>
      </c>
    </row>
    <row r="119" spans="1:47">
      <c r="A119" s="327"/>
      <c r="B119" s="162" t="str">
        <f t="shared" si="63"/>
        <v>78429 TC</v>
      </c>
      <c r="C119" s="61">
        <v>78429</v>
      </c>
      <c r="D119" s="72" t="s">
        <v>126</v>
      </c>
      <c r="E119" s="132"/>
      <c r="F119" s="264"/>
      <c r="G119" s="45"/>
      <c r="H119" s="223">
        <v>1</v>
      </c>
      <c r="I119" s="223">
        <v>1</v>
      </c>
      <c r="J119" s="225">
        <f t="shared" si="58"/>
        <v>2</v>
      </c>
      <c r="K119" s="64">
        <f t="shared" si="36"/>
        <v>0</v>
      </c>
      <c r="L119" s="64" t="str">
        <f t="shared" si="37"/>
        <v>$0</v>
      </c>
      <c r="M119" s="64">
        <f t="shared" si="38"/>
        <v>0</v>
      </c>
      <c r="N119" s="64" t="str">
        <f t="shared" si="39"/>
        <v>$0</v>
      </c>
      <c r="O119" s="200">
        <f t="shared" si="40"/>
        <v>0</v>
      </c>
      <c r="P119" s="200" t="str">
        <f t="shared" si="41"/>
        <v>$0</v>
      </c>
      <c r="Q119" s="200">
        <f t="shared" si="42"/>
        <v>0</v>
      </c>
      <c r="R119" s="46"/>
      <c r="S119" s="65">
        <f t="shared" si="43"/>
        <v>0</v>
      </c>
      <c r="T119" s="65">
        <f t="shared" si="44"/>
        <v>0</v>
      </c>
      <c r="U119" s="202">
        <f t="shared" si="45"/>
        <v>0</v>
      </c>
      <c r="V119" s="66" t="str">
        <f t="shared" si="46"/>
        <v>N/A</v>
      </c>
      <c r="W119" s="46"/>
      <c r="X119" s="67">
        <f>VLOOKUP(B119,AddB_2024_F!$A$3:$J$13557,7,FALSE)</f>
        <v>0</v>
      </c>
      <c r="Y119" s="67">
        <f>VLOOKUP(B119,AddB_2024_F!$A$3:$J$13557,8,FALSE)</f>
        <v>0</v>
      </c>
      <c r="Z119" s="67" t="str">
        <f>VLOOKUP(B119,AddB_2024_F!$A$3:$J$13557,9,FALSE)</f>
        <v>NA</v>
      </c>
      <c r="AA119" s="67">
        <f>VLOOKUP(B119,AddB_2024_F!$A$3:$J$13557,10,FALSE)</f>
        <v>0</v>
      </c>
      <c r="AB119" s="67">
        <f t="shared" si="60"/>
        <v>0</v>
      </c>
      <c r="AC119" s="67" t="str">
        <f t="shared" si="61"/>
        <v>NA</v>
      </c>
      <c r="AD119" s="68">
        <f t="shared" si="47"/>
        <v>0</v>
      </c>
      <c r="AE119" s="68" t="str">
        <f t="shared" si="62"/>
        <v>NA</v>
      </c>
      <c r="AF119" s="74"/>
      <c r="AG119" s="67">
        <f>VLOOKUP(B119,AddB_2025_P!$A$3:$J$13727,7,FALSE)</f>
        <v>0</v>
      </c>
      <c r="AH119" s="67">
        <f>VLOOKUP(B119,AddB_2025_P!$A$3:$J$13727,8,FALSE)</f>
        <v>0</v>
      </c>
      <c r="AI119" s="67" t="str">
        <f>VLOOKUP(B119,AddB_2025_P!$A$3:$J$13727,9,FALSE)</f>
        <v>NA</v>
      </c>
      <c r="AJ119" s="67">
        <f>VLOOKUP(B119,AddB_2025_P!$A$3:$J$13727,10,FALSE)</f>
        <v>0</v>
      </c>
      <c r="AK119" s="67">
        <f t="shared" si="48"/>
        <v>0</v>
      </c>
      <c r="AL119" s="67" t="str">
        <f t="shared" si="49"/>
        <v>NA</v>
      </c>
      <c r="AM119" s="68">
        <f t="shared" si="50"/>
        <v>0</v>
      </c>
      <c r="AN119" s="68" t="str">
        <f t="shared" si="51"/>
        <v>NA</v>
      </c>
      <c r="AO119" s="143"/>
      <c r="AP119" s="69">
        <f t="shared" si="52"/>
        <v>0</v>
      </c>
      <c r="AQ119" s="69" t="str">
        <f t="shared" si="53"/>
        <v>NA</v>
      </c>
      <c r="AR119" s="70" t="e">
        <f t="shared" si="54"/>
        <v>#DIV/0!</v>
      </c>
      <c r="AS119" s="70" t="str">
        <f t="shared" si="55"/>
        <v>NA</v>
      </c>
      <c r="AT119" s="150" t="e">
        <f t="shared" si="56"/>
        <v>#DIV/0!</v>
      </c>
      <c r="AU119" s="151" t="str">
        <f t="shared" si="57"/>
        <v>NA</v>
      </c>
    </row>
    <row r="120" spans="1:47">
      <c r="A120" s="327"/>
      <c r="B120" s="162" t="str">
        <f t="shared" si="59"/>
        <v xml:space="preserve">78491 </v>
      </c>
      <c r="C120" s="61" t="s">
        <v>155</v>
      </c>
      <c r="D120" s="72"/>
      <c r="E120" s="130"/>
      <c r="F120" s="262" t="s">
        <v>17590</v>
      </c>
      <c r="G120" s="45"/>
      <c r="H120" s="223">
        <v>1</v>
      </c>
      <c r="I120" s="223">
        <v>1</v>
      </c>
      <c r="J120" s="225">
        <f t="shared" si="58"/>
        <v>2</v>
      </c>
      <c r="K120" s="64">
        <f t="shared" si="36"/>
        <v>0</v>
      </c>
      <c r="L120" s="64" t="str">
        <f t="shared" si="37"/>
        <v>$0</v>
      </c>
      <c r="M120" s="64">
        <f t="shared" si="38"/>
        <v>0</v>
      </c>
      <c r="N120" s="64" t="str">
        <f t="shared" si="39"/>
        <v>$0</v>
      </c>
      <c r="O120" s="200">
        <f t="shared" si="40"/>
        <v>0</v>
      </c>
      <c r="P120" s="200" t="str">
        <f t="shared" si="41"/>
        <v>$0</v>
      </c>
      <c r="Q120" s="200">
        <f t="shared" si="42"/>
        <v>0</v>
      </c>
      <c r="R120" s="46"/>
      <c r="S120" s="65">
        <f t="shared" si="43"/>
        <v>0</v>
      </c>
      <c r="T120" s="65">
        <f t="shared" si="44"/>
        <v>0</v>
      </c>
      <c r="U120" s="202">
        <f t="shared" si="45"/>
        <v>0</v>
      </c>
      <c r="V120" s="66" t="str">
        <f t="shared" si="46"/>
        <v>N/A</v>
      </c>
      <c r="W120" s="46"/>
      <c r="X120" s="67">
        <f>VLOOKUP(B120,AddB_2024_F!$A$3:$J$13557,7,FALSE)</f>
        <v>0</v>
      </c>
      <c r="Y120" s="67">
        <f>VLOOKUP(B120,AddB_2024_F!$A$3:$J$13557,8,FALSE)</f>
        <v>0</v>
      </c>
      <c r="Z120" s="67" t="str">
        <f>VLOOKUP(B120,AddB_2024_F!$A$3:$J$13557,9,FALSE)</f>
        <v>NA</v>
      </c>
      <c r="AA120" s="67">
        <f>VLOOKUP(B120,AddB_2024_F!$A$3:$J$13557,10,FALSE)</f>
        <v>0</v>
      </c>
      <c r="AB120" s="67">
        <f t="shared" si="60"/>
        <v>0</v>
      </c>
      <c r="AC120" s="67" t="str">
        <f t="shared" si="61"/>
        <v>NA</v>
      </c>
      <c r="AD120" s="68">
        <f t="shared" si="47"/>
        <v>0</v>
      </c>
      <c r="AE120" s="68" t="str">
        <f t="shared" si="62"/>
        <v>NA</v>
      </c>
      <c r="AF120" s="74"/>
      <c r="AG120" s="67">
        <f>VLOOKUP(B120,AddB_2025_P!$A$3:$J$13727,7,FALSE)</f>
        <v>0</v>
      </c>
      <c r="AH120" s="67">
        <f>VLOOKUP(B120,AddB_2025_P!$A$3:$J$13727,8,FALSE)</f>
        <v>0</v>
      </c>
      <c r="AI120" s="67" t="str">
        <f>VLOOKUP(B120,AddB_2025_P!$A$3:$J$13727,9,FALSE)</f>
        <v>NA</v>
      </c>
      <c r="AJ120" s="67">
        <f>VLOOKUP(B120,AddB_2025_P!$A$3:$J$13727,10,FALSE)</f>
        <v>0</v>
      </c>
      <c r="AK120" s="67">
        <f t="shared" si="48"/>
        <v>0</v>
      </c>
      <c r="AL120" s="67" t="str">
        <f t="shared" si="49"/>
        <v>NA</v>
      </c>
      <c r="AM120" s="68">
        <f t="shared" si="50"/>
        <v>0</v>
      </c>
      <c r="AN120" s="68" t="str">
        <f t="shared" si="51"/>
        <v>NA</v>
      </c>
      <c r="AO120" s="143"/>
      <c r="AP120" s="69">
        <f t="shared" si="52"/>
        <v>0</v>
      </c>
      <c r="AQ120" s="69" t="str">
        <f t="shared" si="53"/>
        <v>NA</v>
      </c>
      <c r="AR120" s="70" t="e">
        <f t="shared" si="54"/>
        <v>#DIV/0!</v>
      </c>
      <c r="AS120" s="70" t="str">
        <f t="shared" si="55"/>
        <v>NA</v>
      </c>
      <c r="AT120" s="150" t="e">
        <f t="shared" si="56"/>
        <v>#DIV/0!</v>
      </c>
      <c r="AU120" s="151" t="str">
        <f t="shared" si="57"/>
        <v>NA</v>
      </c>
    </row>
    <row r="121" spans="1:47">
      <c r="A121" s="327"/>
      <c r="B121" s="162" t="str">
        <f t="shared" si="59"/>
        <v>78491 26</v>
      </c>
      <c r="C121" s="61" t="s">
        <v>155</v>
      </c>
      <c r="D121" s="72">
        <v>26</v>
      </c>
      <c r="E121" s="131"/>
      <c r="F121" s="263"/>
      <c r="G121" s="45"/>
      <c r="H121" s="223">
        <v>1</v>
      </c>
      <c r="I121" s="223">
        <v>1</v>
      </c>
      <c r="J121" s="225">
        <f t="shared" si="58"/>
        <v>2</v>
      </c>
      <c r="K121" s="64">
        <f t="shared" si="36"/>
        <v>70.236625000000004</v>
      </c>
      <c r="L121" s="64">
        <f t="shared" si="37"/>
        <v>70.236625000000004</v>
      </c>
      <c r="M121" s="64">
        <f t="shared" si="38"/>
        <v>68.918706</v>
      </c>
      <c r="N121" s="64">
        <f t="shared" si="39"/>
        <v>68.918706</v>
      </c>
      <c r="O121" s="200">
        <f t="shared" si="40"/>
        <v>1.3179190000000034</v>
      </c>
      <c r="P121" s="200">
        <f t="shared" si="41"/>
        <v>1.3179190000000034</v>
      </c>
      <c r="Q121" s="200">
        <f t="shared" si="42"/>
        <v>2.6358380000000068</v>
      </c>
      <c r="R121" s="46"/>
      <c r="S121" s="65">
        <f t="shared" si="43"/>
        <v>1.56</v>
      </c>
      <c r="T121" s="65">
        <f t="shared" si="44"/>
        <v>1.56</v>
      </c>
      <c r="U121" s="202">
        <f t="shared" si="45"/>
        <v>0</v>
      </c>
      <c r="V121" s="66" t="str">
        <f t="shared" si="46"/>
        <v>N/A</v>
      </c>
      <c r="W121" s="46"/>
      <c r="X121" s="67">
        <f>VLOOKUP(B121,AddB_2024_F!$A$3:$J$13557,7,FALSE)</f>
        <v>1.56</v>
      </c>
      <c r="Y121" s="67">
        <f>VLOOKUP(B121,AddB_2024_F!$A$3:$J$13557,8,FALSE)</f>
        <v>0.5</v>
      </c>
      <c r="Z121" s="67">
        <f>VLOOKUP(B121,AddB_2024_F!$A$3:$J$13557,9,FALSE)</f>
        <v>0.5</v>
      </c>
      <c r="AA121" s="67">
        <f>VLOOKUP(B121,AddB_2024_F!$A$3:$J$13557,10,FALSE)</f>
        <v>0.05</v>
      </c>
      <c r="AB121" s="67">
        <f t="shared" si="60"/>
        <v>2.11</v>
      </c>
      <c r="AC121" s="67">
        <f t="shared" si="61"/>
        <v>2.11</v>
      </c>
      <c r="AD121" s="68">
        <f t="shared" si="47"/>
        <v>70.236625000000004</v>
      </c>
      <c r="AE121" s="68">
        <f t="shared" si="62"/>
        <v>70.236625000000004</v>
      </c>
      <c r="AF121" s="47"/>
      <c r="AG121" s="67">
        <f>VLOOKUP(B121,AddB_2025_P!$A$3:$J$13727,7,FALSE)</f>
        <v>1.56</v>
      </c>
      <c r="AH121" s="67">
        <f>VLOOKUP(B121,AddB_2025_P!$A$3:$J$13727,8,FALSE)</f>
        <v>0.52</v>
      </c>
      <c r="AI121" s="67">
        <f>VLOOKUP(B121,AddB_2025_P!$A$3:$J$13727,9,FALSE)</f>
        <v>0.52</v>
      </c>
      <c r="AJ121" s="67">
        <f>VLOOKUP(B121,AddB_2025_P!$A$3:$J$13727,10,FALSE)</f>
        <v>0.05</v>
      </c>
      <c r="AK121" s="67">
        <f t="shared" si="48"/>
        <v>2.13</v>
      </c>
      <c r="AL121" s="67">
        <f t="shared" si="49"/>
        <v>2.13</v>
      </c>
      <c r="AM121" s="68">
        <f t="shared" si="50"/>
        <v>68.918706</v>
      </c>
      <c r="AN121" s="68">
        <f t="shared" si="51"/>
        <v>68.918706</v>
      </c>
      <c r="AO121" s="142"/>
      <c r="AP121" s="69">
        <f t="shared" si="52"/>
        <v>-1.3179190000000034</v>
      </c>
      <c r="AQ121" s="69">
        <f t="shared" si="53"/>
        <v>-1.3179190000000034</v>
      </c>
      <c r="AR121" s="70">
        <f t="shared" si="54"/>
        <v>-1.8763985313929924E-2</v>
      </c>
      <c r="AS121" s="70">
        <f t="shared" si="55"/>
        <v>-1.8763985313929924E-2</v>
      </c>
      <c r="AT121" s="150">
        <f t="shared" si="56"/>
        <v>9.4786729857819999E-3</v>
      </c>
      <c r="AU121" s="151">
        <f t="shared" si="57"/>
        <v>9.4786729857819999E-3</v>
      </c>
    </row>
    <row r="122" spans="1:47">
      <c r="A122" s="327"/>
      <c r="B122" s="162" t="str">
        <f t="shared" si="59"/>
        <v>78491 TC</v>
      </c>
      <c r="C122" s="61" t="s">
        <v>155</v>
      </c>
      <c r="D122" s="72" t="s">
        <v>126</v>
      </c>
      <c r="E122" s="132"/>
      <c r="F122" s="264"/>
      <c r="G122" s="45"/>
      <c r="H122" s="223">
        <v>1</v>
      </c>
      <c r="I122" s="223">
        <v>1</v>
      </c>
      <c r="J122" s="225">
        <f t="shared" si="58"/>
        <v>2</v>
      </c>
      <c r="K122" s="64">
        <f t="shared" si="36"/>
        <v>0</v>
      </c>
      <c r="L122" s="64" t="str">
        <f t="shared" si="37"/>
        <v>$0</v>
      </c>
      <c r="M122" s="64">
        <f t="shared" si="38"/>
        <v>0</v>
      </c>
      <c r="N122" s="64" t="str">
        <f t="shared" si="39"/>
        <v>$0</v>
      </c>
      <c r="O122" s="200">
        <f t="shared" si="40"/>
        <v>0</v>
      </c>
      <c r="P122" s="200" t="str">
        <f t="shared" si="41"/>
        <v>$0</v>
      </c>
      <c r="Q122" s="200">
        <f t="shared" si="42"/>
        <v>0</v>
      </c>
      <c r="R122" s="46"/>
      <c r="S122" s="65">
        <f t="shared" si="43"/>
        <v>0</v>
      </c>
      <c r="T122" s="65">
        <f t="shared" si="44"/>
        <v>0</v>
      </c>
      <c r="U122" s="202">
        <f t="shared" si="45"/>
        <v>0</v>
      </c>
      <c r="V122" s="66" t="str">
        <f t="shared" si="46"/>
        <v>N/A</v>
      </c>
      <c r="W122" s="46"/>
      <c r="X122" s="67">
        <f>VLOOKUP(B122,AddB_2024_F!$A$3:$J$13557,7,FALSE)</f>
        <v>0</v>
      </c>
      <c r="Y122" s="67">
        <f>VLOOKUP(B122,AddB_2024_F!$A$3:$J$13557,8,FALSE)</f>
        <v>0</v>
      </c>
      <c r="Z122" s="67" t="str">
        <f>VLOOKUP(B122,AddB_2024_F!$A$3:$J$13557,9,FALSE)</f>
        <v>NA</v>
      </c>
      <c r="AA122" s="67">
        <f>VLOOKUP(B122,AddB_2024_F!$A$3:$J$13557,10,FALSE)</f>
        <v>0</v>
      </c>
      <c r="AB122" s="67">
        <f t="shared" si="60"/>
        <v>0</v>
      </c>
      <c r="AC122" s="67" t="str">
        <f t="shared" si="61"/>
        <v>NA</v>
      </c>
      <c r="AD122" s="68">
        <f t="shared" si="47"/>
        <v>0</v>
      </c>
      <c r="AE122" s="68" t="str">
        <f t="shared" si="62"/>
        <v>NA</v>
      </c>
      <c r="AF122" s="74"/>
      <c r="AG122" s="67">
        <f>VLOOKUP(B122,AddB_2025_P!$A$3:$J$13727,7,FALSE)</f>
        <v>0</v>
      </c>
      <c r="AH122" s="67">
        <f>VLOOKUP(B122,AddB_2025_P!$A$3:$J$13727,8,FALSE)</f>
        <v>0</v>
      </c>
      <c r="AI122" s="67" t="str">
        <f>VLOOKUP(B122,AddB_2025_P!$A$3:$J$13727,9,FALSE)</f>
        <v>NA</v>
      </c>
      <c r="AJ122" s="67">
        <f>VLOOKUP(B122,AddB_2025_P!$A$3:$J$13727,10,FALSE)</f>
        <v>0</v>
      </c>
      <c r="AK122" s="67">
        <f t="shared" si="48"/>
        <v>0</v>
      </c>
      <c r="AL122" s="67" t="str">
        <f t="shared" si="49"/>
        <v>NA</v>
      </c>
      <c r="AM122" s="68">
        <f t="shared" si="50"/>
        <v>0</v>
      </c>
      <c r="AN122" s="68" t="str">
        <f t="shared" si="51"/>
        <v>NA</v>
      </c>
      <c r="AO122" s="143"/>
      <c r="AP122" s="69">
        <f t="shared" si="52"/>
        <v>0</v>
      </c>
      <c r="AQ122" s="69" t="str">
        <f t="shared" si="53"/>
        <v>NA</v>
      </c>
      <c r="AR122" s="70" t="e">
        <f t="shared" si="54"/>
        <v>#DIV/0!</v>
      </c>
      <c r="AS122" s="70" t="str">
        <f t="shared" si="55"/>
        <v>NA</v>
      </c>
      <c r="AT122" s="150" t="e">
        <f t="shared" si="56"/>
        <v>#DIV/0!</v>
      </c>
      <c r="AU122" s="151" t="str">
        <f t="shared" si="57"/>
        <v>NA</v>
      </c>
    </row>
    <row r="123" spans="1:47">
      <c r="A123" s="327"/>
      <c r="B123" s="162" t="str">
        <f t="shared" ref="B123:B137" si="64">C123&amp;" "&amp;D123</f>
        <v xml:space="preserve">78430 </v>
      </c>
      <c r="C123" s="61">
        <v>78430</v>
      </c>
      <c r="D123" s="72"/>
      <c r="E123" s="130"/>
      <c r="F123" s="262" t="s">
        <v>17591</v>
      </c>
      <c r="G123" s="45"/>
      <c r="H123" s="223">
        <v>1</v>
      </c>
      <c r="I123" s="223">
        <v>1</v>
      </c>
      <c r="J123" s="225">
        <f t="shared" ref="J123:J125" si="65">+H123+I123</f>
        <v>2</v>
      </c>
      <c r="K123" s="64">
        <f t="shared" si="36"/>
        <v>0</v>
      </c>
      <c r="L123" s="64" t="str">
        <f t="shared" si="37"/>
        <v>$0</v>
      </c>
      <c r="M123" s="64">
        <f t="shared" si="38"/>
        <v>0</v>
      </c>
      <c r="N123" s="64" t="str">
        <f t="shared" si="39"/>
        <v>$0</v>
      </c>
      <c r="O123" s="200">
        <f t="shared" si="40"/>
        <v>0</v>
      </c>
      <c r="P123" s="200" t="str">
        <f t="shared" si="41"/>
        <v>$0</v>
      </c>
      <c r="Q123" s="200">
        <f t="shared" si="42"/>
        <v>0</v>
      </c>
      <c r="R123" s="46"/>
      <c r="S123" s="65">
        <f t="shared" si="43"/>
        <v>0</v>
      </c>
      <c r="T123" s="65">
        <f t="shared" si="44"/>
        <v>0</v>
      </c>
      <c r="U123" s="202">
        <f t="shared" si="45"/>
        <v>0</v>
      </c>
      <c r="V123" s="66" t="str">
        <f t="shared" si="46"/>
        <v>N/A</v>
      </c>
      <c r="W123" s="46"/>
      <c r="X123" s="67">
        <f>VLOOKUP(B123,AddB_2024_F!$A$3:$J$13557,7,FALSE)</f>
        <v>0</v>
      </c>
      <c r="Y123" s="67">
        <f>VLOOKUP(B123,AddB_2024_F!$A$3:$J$13557,8,FALSE)</f>
        <v>0</v>
      </c>
      <c r="Z123" s="67" t="str">
        <f>VLOOKUP(B123,AddB_2024_F!$A$3:$J$13557,9,FALSE)</f>
        <v>NA</v>
      </c>
      <c r="AA123" s="67">
        <f>VLOOKUP(B123,AddB_2024_F!$A$3:$J$13557,10,FALSE)</f>
        <v>0</v>
      </c>
      <c r="AB123" s="67">
        <f t="shared" si="60"/>
        <v>0</v>
      </c>
      <c r="AC123" s="67" t="str">
        <f t="shared" si="61"/>
        <v>NA</v>
      </c>
      <c r="AD123" s="68">
        <f t="shared" si="47"/>
        <v>0</v>
      </c>
      <c r="AE123" s="68" t="str">
        <f t="shared" si="62"/>
        <v>NA</v>
      </c>
      <c r="AF123" s="74"/>
      <c r="AG123" s="67">
        <f>VLOOKUP(B123,AddB_2025_P!$A$3:$J$13727,7,FALSE)</f>
        <v>0</v>
      </c>
      <c r="AH123" s="67">
        <f>VLOOKUP(B123,AddB_2025_P!$A$3:$J$13727,8,FALSE)</f>
        <v>0</v>
      </c>
      <c r="AI123" s="67" t="str">
        <f>VLOOKUP(B123,AddB_2025_P!$A$3:$J$13727,9,FALSE)</f>
        <v>NA</v>
      </c>
      <c r="AJ123" s="67">
        <f>VLOOKUP(B123,AddB_2025_P!$A$3:$J$13727,10,FALSE)</f>
        <v>0</v>
      </c>
      <c r="AK123" s="67">
        <f t="shared" si="48"/>
        <v>0</v>
      </c>
      <c r="AL123" s="67" t="str">
        <f t="shared" si="49"/>
        <v>NA</v>
      </c>
      <c r="AM123" s="68">
        <f t="shared" si="50"/>
        <v>0</v>
      </c>
      <c r="AN123" s="68" t="str">
        <f t="shared" si="51"/>
        <v>NA</v>
      </c>
      <c r="AO123" s="143"/>
      <c r="AP123" s="69">
        <f t="shared" si="52"/>
        <v>0</v>
      </c>
      <c r="AQ123" s="69" t="str">
        <f t="shared" si="53"/>
        <v>NA</v>
      </c>
      <c r="AR123" s="70" t="e">
        <f t="shared" si="54"/>
        <v>#DIV/0!</v>
      </c>
      <c r="AS123" s="70" t="str">
        <f t="shared" si="55"/>
        <v>NA</v>
      </c>
      <c r="AT123" s="150" t="e">
        <f t="shared" si="56"/>
        <v>#DIV/0!</v>
      </c>
      <c r="AU123" s="151" t="str">
        <f t="shared" si="57"/>
        <v>NA</v>
      </c>
    </row>
    <row r="124" spans="1:47">
      <c r="A124" s="327"/>
      <c r="B124" s="162" t="str">
        <f t="shared" si="64"/>
        <v>78430 26</v>
      </c>
      <c r="C124" s="61">
        <v>78430</v>
      </c>
      <c r="D124" s="72">
        <v>26</v>
      </c>
      <c r="E124" s="131"/>
      <c r="F124" s="263"/>
      <c r="G124" s="45"/>
      <c r="H124" s="223">
        <v>1</v>
      </c>
      <c r="I124" s="223">
        <v>1</v>
      </c>
      <c r="J124" s="225">
        <f t="shared" si="65"/>
        <v>2</v>
      </c>
      <c r="K124" s="64">
        <f t="shared" si="36"/>
        <v>73.565375000000003</v>
      </c>
      <c r="L124" s="64">
        <f t="shared" si="37"/>
        <v>73.565375000000003</v>
      </c>
      <c r="M124" s="64">
        <f t="shared" si="38"/>
        <v>71.507202000000007</v>
      </c>
      <c r="N124" s="64">
        <f t="shared" si="39"/>
        <v>71.507202000000007</v>
      </c>
      <c r="O124" s="200">
        <f t="shared" si="40"/>
        <v>2.0581729999999965</v>
      </c>
      <c r="P124" s="200">
        <f t="shared" si="41"/>
        <v>2.0581729999999965</v>
      </c>
      <c r="Q124" s="200">
        <f t="shared" si="42"/>
        <v>4.116345999999993</v>
      </c>
      <c r="R124" s="46"/>
      <c r="S124" s="65">
        <f t="shared" si="43"/>
        <v>1.67</v>
      </c>
      <c r="T124" s="65">
        <f t="shared" si="44"/>
        <v>1.67</v>
      </c>
      <c r="U124" s="202">
        <f t="shared" si="45"/>
        <v>0</v>
      </c>
      <c r="V124" s="66" t="str">
        <f t="shared" si="46"/>
        <v>N/A</v>
      </c>
      <c r="W124" s="46"/>
      <c r="X124" s="67">
        <f>VLOOKUP(B124,AddB_2024_F!$A$3:$J$13557,7,FALSE)</f>
        <v>1.67</v>
      </c>
      <c r="Y124" s="67">
        <f>VLOOKUP(B124,AddB_2024_F!$A$3:$J$13557,8,FALSE)</f>
        <v>0.49</v>
      </c>
      <c r="Z124" s="67">
        <f>VLOOKUP(B124,AddB_2024_F!$A$3:$J$13557,9,FALSE)</f>
        <v>0.49</v>
      </c>
      <c r="AA124" s="67">
        <f>VLOOKUP(B124,AddB_2024_F!$A$3:$J$13557,10,FALSE)</f>
        <v>0.05</v>
      </c>
      <c r="AB124" s="67">
        <f t="shared" si="60"/>
        <v>2.21</v>
      </c>
      <c r="AC124" s="67">
        <f t="shared" si="61"/>
        <v>2.21</v>
      </c>
      <c r="AD124" s="68">
        <f t="shared" si="47"/>
        <v>73.565375000000003</v>
      </c>
      <c r="AE124" s="68">
        <f t="shared" si="62"/>
        <v>73.565375000000003</v>
      </c>
      <c r="AF124" s="47"/>
      <c r="AG124" s="67">
        <f>VLOOKUP(B124,AddB_2025_P!$A$3:$J$13727,7,FALSE)</f>
        <v>1.67</v>
      </c>
      <c r="AH124" s="67">
        <f>VLOOKUP(B124,AddB_2025_P!$A$3:$J$13727,8,FALSE)</f>
        <v>0.5</v>
      </c>
      <c r="AI124" s="67">
        <f>VLOOKUP(B124,AddB_2025_P!$A$3:$J$13727,9,FALSE)</f>
        <v>0.5</v>
      </c>
      <c r="AJ124" s="67">
        <f>VLOOKUP(B124,AddB_2025_P!$A$3:$J$13727,10,FALSE)</f>
        <v>0.04</v>
      </c>
      <c r="AK124" s="67">
        <f t="shared" si="48"/>
        <v>2.21</v>
      </c>
      <c r="AL124" s="67">
        <f t="shared" si="49"/>
        <v>2.21</v>
      </c>
      <c r="AM124" s="68">
        <f t="shared" si="50"/>
        <v>71.507202000000007</v>
      </c>
      <c r="AN124" s="68">
        <f t="shared" si="51"/>
        <v>71.507202000000007</v>
      </c>
      <c r="AO124" s="142"/>
      <c r="AP124" s="69">
        <f t="shared" si="52"/>
        <v>-2.0581729999999965</v>
      </c>
      <c r="AQ124" s="69">
        <f t="shared" si="53"/>
        <v>-2.0581729999999965</v>
      </c>
      <c r="AR124" s="70">
        <f t="shared" si="54"/>
        <v>-2.7977469019902317E-2</v>
      </c>
      <c r="AS124" s="70">
        <f t="shared" si="55"/>
        <v>-2.7977469019902317E-2</v>
      </c>
      <c r="AT124" s="150">
        <f t="shared" si="56"/>
        <v>0</v>
      </c>
      <c r="AU124" s="151">
        <f t="shared" si="57"/>
        <v>0</v>
      </c>
    </row>
    <row r="125" spans="1:47">
      <c r="A125" s="327"/>
      <c r="B125" s="162" t="str">
        <f t="shared" si="64"/>
        <v>78430 TC</v>
      </c>
      <c r="C125" s="61">
        <v>78430</v>
      </c>
      <c r="D125" s="72" t="s">
        <v>126</v>
      </c>
      <c r="E125" s="132"/>
      <c r="F125" s="264"/>
      <c r="G125" s="45"/>
      <c r="H125" s="223">
        <v>1</v>
      </c>
      <c r="I125" s="223">
        <v>1</v>
      </c>
      <c r="J125" s="225">
        <f t="shared" si="65"/>
        <v>2</v>
      </c>
      <c r="K125" s="64">
        <f t="shared" si="36"/>
        <v>0</v>
      </c>
      <c r="L125" s="64" t="str">
        <f t="shared" si="37"/>
        <v>$0</v>
      </c>
      <c r="M125" s="64">
        <f t="shared" si="38"/>
        <v>0</v>
      </c>
      <c r="N125" s="64" t="str">
        <f t="shared" si="39"/>
        <v>$0</v>
      </c>
      <c r="O125" s="200">
        <f t="shared" si="40"/>
        <v>0</v>
      </c>
      <c r="P125" s="200" t="str">
        <f t="shared" si="41"/>
        <v>$0</v>
      </c>
      <c r="Q125" s="200">
        <f t="shared" si="42"/>
        <v>0</v>
      </c>
      <c r="R125" s="46"/>
      <c r="S125" s="65">
        <f t="shared" si="43"/>
        <v>0</v>
      </c>
      <c r="T125" s="65">
        <f t="shared" si="44"/>
        <v>0</v>
      </c>
      <c r="U125" s="202">
        <f t="shared" si="45"/>
        <v>0</v>
      </c>
      <c r="V125" s="66" t="str">
        <f t="shared" si="46"/>
        <v>N/A</v>
      </c>
      <c r="W125" s="46"/>
      <c r="X125" s="67">
        <f>VLOOKUP(B125,AddB_2024_F!$A$3:$J$13557,7,FALSE)</f>
        <v>0</v>
      </c>
      <c r="Y125" s="67">
        <f>VLOOKUP(B125,AddB_2024_F!$A$3:$J$13557,8,FALSE)</f>
        <v>0</v>
      </c>
      <c r="Z125" s="67" t="str">
        <f>VLOOKUP(B125,AddB_2024_F!$A$3:$J$13557,9,FALSE)</f>
        <v>NA</v>
      </c>
      <c r="AA125" s="67">
        <f>VLOOKUP(B125,AddB_2024_F!$A$3:$J$13557,10,FALSE)</f>
        <v>0</v>
      </c>
      <c r="AB125" s="67">
        <f t="shared" si="60"/>
        <v>0</v>
      </c>
      <c r="AC125" s="67" t="str">
        <f t="shared" si="61"/>
        <v>NA</v>
      </c>
      <c r="AD125" s="68">
        <f t="shared" si="47"/>
        <v>0</v>
      </c>
      <c r="AE125" s="68" t="str">
        <f t="shared" si="62"/>
        <v>NA</v>
      </c>
      <c r="AF125" s="74"/>
      <c r="AG125" s="67">
        <f>VLOOKUP(B125,AddB_2025_P!$A$3:$J$13727,7,FALSE)</f>
        <v>0</v>
      </c>
      <c r="AH125" s="67">
        <f>VLOOKUP(B125,AddB_2025_P!$A$3:$J$13727,8,FALSE)</f>
        <v>0</v>
      </c>
      <c r="AI125" s="67" t="str">
        <f>VLOOKUP(B125,AddB_2025_P!$A$3:$J$13727,9,FALSE)</f>
        <v>NA</v>
      </c>
      <c r="AJ125" s="67">
        <f>VLOOKUP(B125,AddB_2025_P!$A$3:$J$13727,10,FALSE)</f>
        <v>0</v>
      </c>
      <c r="AK125" s="67">
        <f t="shared" si="48"/>
        <v>0</v>
      </c>
      <c r="AL125" s="67" t="str">
        <f t="shared" si="49"/>
        <v>NA</v>
      </c>
      <c r="AM125" s="68">
        <f t="shared" si="50"/>
        <v>0</v>
      </c>
      <c r="AN125" s="68" t="str">
        <f t="shared" si="51"/>
        <v>NA</v>
      </c>
      <c r="AO125" s="143"/>
      <c r="AP125" s="69">
        <f t="shared" si="52"/>
        <v>0</v>
      </c>
      <c r="AQ125" s="69" t="str">
        <f t="shared" si="53"/>
        <v>NA</v>
      </c>
      <c r="AR125" s="70" t="e">
        <f t="shared" si="54"/>
        <v>#DIV/0!</v>
      </c>
      <c r="AS125" s="70" t="str">
        <f t="shared" si="55"/>
        <v>NA</v>
      </c>
      <c r="AT125" s="150" t="e">
        <f t="shared" si="56"/>
        <v>#DIV/0!</v>
      </c>
      <c r="AU125" s="151" t="str">
        <f t="shared" si="57"/>
        <v>NA</v>
      </c>
    </row>
    <row r="126" spans="1:47">
      <c r="A126" s="327"/>
      <c r="B126" s="162" t="str">
        <f t="shared" si="64"/>
        <v xml:space="preserve">78492 </v>
      </c>
      <c r="C126" s="61" t="s">
        <v>156</v>
      </c>
      <c r="D126" s="72"/>
      <c r="E126" s="130"/>
      <c r="F126" s="262" t="s">
        <v>17592</v>
      </c>
      <c r="G126" s="45"/>
      <c r="H126" s="223">
        <v>1</v>
      </c>
      <c r="I126" s="223">
        <v>1</v>
      </c>
      <c r="J126" s="225">
        <f t="shared" ref="J126:J140" si="66">+H126+I126</f>
        <v>2</v>
      </c>
      <c r="K126" s="64">
        <f t="shared" si="36"/>
        <v>0</v>
      </c>
      <c r="L126" s="64" t="str">
        <f t="shared" si="37"/>
        <v>$0</v>
      </c>
      <c r="M126" s="64">
        <f t="shared" si="38"/>
        <v>0</v>
      </c>
      <c r="N126" s="64" t="str">
        <f t="shared" si="39"/>
        <v>$0</v>
      </c>
      <c r="O126" s="200">
        <f t="shared" si="40"/>
        <v>0</v>
      </c>
      <c r="P126" s="200" t="str">
        <f t="shared" si="41"/>
        <v>$0</v>
      </c>
      <c r="Q126" s="200">
        <f t="shared" si="42"/>
        <v>0</v>
      </c>
      <c r="R126" s="46"/>
      <c r="S126" s="65">
        <f t="shared" si="43"/>
        <v>0</v>
      </c>
      <c r="T126" s="65">
        <f t="shared" si="44"/>
        <v>0</v>
      </c>
      <c r="U126" s="202">
        <f t="shared" si="45"/>
        <v>0</v>
      </c>
      <c r="V126" s="66" t="str">
        <f t="shared" si="46"/>
        <v>N/A</v>
      </c>
      <c r="W126" s="46"/>
      <c r="X126" s="67">
        <f>VLOOKUP(B126,AddB_2024_F!$A$3:$J$13557,7,FALSE)</f>
        <v>0</v>
      </c>
      <c r="Y126" s="67">
        <f>VLOOKUP(B126,AddB_2024_F!$A$3:$J$13557,8,FALSE)</f>
        <v>0</v>
      </c>
      <c r="Z126" s="67" t="str">
        <f>VLOOKUP(B126,AddB_2024_F!$A$3:$J$13557,9,FALSE)</f>
        <v>NA</v>
      </c>
      <c r="AA126" s="67">
        <f>VLOOKUP(B126,AddB_2024_F!$A$3:$J$13557,10,FALSE)</f>
        <v>0</v>
      </c>
      <c r="AB126" s="67">
        <f t="shared" si="60"/>
        <v>0</v>
      </c>
      <c r="AC126" s="67" t="str">
        <f t="shared" si="61"/>
        <v>NA</v>
      </c>
      <c r="AD126" s="68">
        <f t="shared" si="47"/>
        <v>0</v>
      </c>
      <c r="AE126" s="68" t="str">
        <f t="shared" si="62"/>
        <v>NA</v>
      </c>
      <c r="AF126" s="74"/>
      <c r="AG126" s="67">
        <f>VLOOKUP(B126,AddB_2025_P!$A$3:$J$13727,7,FALSE)</f>
        <v>0</v>
      </c>
      <c r="AH126" s="67">
        <f>VLOOKUP(B126,AddB_2025_P!$A$3:$J$13727,8,FALSE)</f>
        <v>0</v>
      </c>
      <c r="AI126" s="67" t="str">
        <f>VLOOKUP(B126,AddB_2025_P!$A$3:$J$13727,9,FALSE)</f>
        <v>NA</v>
      </c>
      <c r="AJ126" s="67">
        <f>VLOOKUP(B126,AddB_2025_P!$A$3:$J$13727,10,FALSE)</f>
        <v>0</v>
      </c>
      <c r="AK126" s="67">
        <f t="shared" si="48"/>
        <v>0</v>
      </c>
      <c r="AL126" s="67" t="str">
        <f t="shared" si="49"/>
        <v>NA</v>
      </c>
      <c r="AM126" s="68">
        <f t="shared" si="50"/>
        <v>0</v>
      </c>
      <c r="AN126" s="68" t="str">
        <f t="shared" si="51"/>
        <v>NA</v>
      </c>
      <c r="AO126" s="143"/>
      <c r="AP126" s="69">
        <f t="shared" si="52"/>
        <v>0</v>
      </c>
      <c r="AQ126" s="69" t="str">
        <f t="shared" si="53"/>
        <v>NA</v>
      </c>
      <c r="AR126" s="70" t="e">
        <f t="shared" si="54"/>
        <v>#DIV/0!</v>
      </c>
      <c r="AS126" s="70" t="str">
        <f t="shared" si="55"/>
        <v>NA</v>
      </c>
      <c r="AT126" s="150" t="e">
        <f t="shared" si="56"/>
        <v>#DIV/0!</v>
      </c>
      <c r="AU126" s="151" t="str">
        <f t="shared" si="57"/>
        <v>NA</v>
      </c>
    </row>
    <row r="127" spans="1:47">
      <c r="A127" s="327"/>
      <c r="B127" s="162" t="str">
        <f t="shared" si="64"/>
        <v>78492 26</v>
      </c>
      <c r="C127" s="61" t="s">
        <v>156</v>
      </c>
      <c r="D127" s="72">
        <v>26</v>
      </c>
      <c r="E127" s="131"/>
      <c r="F127" s="265"/>
      <c r="G127" s="45"/>
      <c r="H127" s="223">
        <v>1</v>
      </c>
      <c r="I127" s="223">
        <v>1</v>
      </c>
      <c r="J127" s="225">
        <f t="shared" si="66"/>
        <v>2</v>
      </c>
      <c r="K127" s="64">
        <f t="shared" si="36"/>
        <v>82.552999999999997</v>
      </c>
      <c r="L127" s="64">
        <f t="shared" si="37"/>
        <v>82.552999999999997</v>
      </c>
      <c r="M127" s="64">
        <f t="shared" si="38"/>
        <v>79.919813999999988</v>
      </c>
      <c r="N127" s="64">
        <f t="shared" si="39"/>
        <v>79.919813999999988</v>
      </c>
      <c r="O127" s="200">
        <f t="shared" si="40"/>
        <v>2.6331860000000091</v>
      </c>
      <c r="P127" s="200">
        <f t="shared" si="41"/>
        <v>2.6331860000000091</v>
      </c>
      <c r="Q127" s="200">
        <f t="shared" si="42"/>
        <v>5.2663720000000183</v>
      </c>
      <c r="R127" s="46"/>
      <c r="S127" s="65">
        <f t="shared" si="43"/>
        <v>1.8</v>
      </c>
      <c r="T127" s="65">
        <f t="shared" si="44"/>
        <v>1.8</v>
      </c>
      <c r="U127" s="202">
        <f t="shared" si="45"/>
        <v>0</v>
      </c>
      <c r="V127" s="66" t="str">
        <f t="shared" si="46"/>
        <v>N/A</v>
      </c>
      <c r="W127" s="46"/>
      <c r="X127" s="67">
        <f>VLOOKUP(B127,AddB_2024_F!$A$3:$J$13557,7,FALSE)</f>
        <v>1.8</v>
      </c>
      <c r="Y127" s="67">
        <f>VLOOKUP(B127,AddB_2024_F!$A$3:$J$13557,8,FALSE)</f>
        <v>0.62</v>
      </c>
      <c r="Z127" s="67">
        <f>VLOOKUP(B127,AddB_2024_F!$A$3:$J$13557,9,FALSE)</f>
        <v>0.62</v>
      </c>
      <c r="AA127" s="67">
        <f>VLOOKUP(B127,AddB_2024_F!$A$3:$J$13557,10,FALSE)</f>
        <v>0.06</v>
      </c>
      <c r="AB127" s="67">
        <f t="shared" si="60"/>
        <v>2.48</v>
      </c>
      <c r="AC127" s="67">
        <f t="shared" si="61"/>
        <v>2.48</v>
      </c>
      <c r="AD127" s="68">
        <f t="shared" si="47"/>
        <v>82.552999999999997</v>
      </c>
      <c r="AE127" s="68">
        <f t="shared" si="62"/>
        <v>82.552999999999997</v>
      </c>
      <c r="AF127" s="47"/>
      <c r="AG127" s="67">
        <f>VLOOKUP(B127,AddB_2025_P!$A$3:$J$13727,7,FALSE)</f>
        <v>1.8</v>
      </c>
      <c r="AH127" s="67">
        <f>VLOOKUP(B127,AddB_2025_P!$A$3:$J$13727,8,FALSE)</f>
        <v>0.62</v>
      </c>
      <c r="AI127" s="67">
        <f>VLOOKUP(B127,AddB_2025_P!$A$3:$J$13727,9,FALSE)</f>
        <v>0.62</v>
      </c>
      <c r="AJ127" s="67">
        <f>VLOOKUP(B127,AddB_2025_P!$A$3:$J$13727,10,FALSE)</f>
        <v>0.05</v>
      </c>
      <c r="AK127" s="67">
        <f t="shared" si="48"/>
        <v>2.4699999999999998</v>
      </c>
      <c r="AL127" s="67">
        <f t="shared" si="49"/>
        <v>2.4699999999999998</v>
      </c>
      <c r="AM127" s="68">
        <f t="shared" si="50"/>
        <v>79.919813999999988</v>
      </c>
      <c r="AN127" s="68">
        <f t="shared" si="51"/>
        <v>79.919813999999988</v>
      </c>
      <c r="AO127" s="142"/>
      <c r="AP127" s="69">
        <f t="shared" si="52"/>
        <v>-2.6331860000000091</v>
      </c>
      <c r="AQ127" s="69">
        <f t="shared" si="53"/>
        <v>-2.6331860000000091</v>
      </c>
      <c r="AR127" s="70">
        <f t="shared" si="54"/>
        <v>-3.1896914709338357E-2</v>
      </c>
      <c r="AS127" s="70">
        <f t="shared" si="55"/>
        <v>-3.1896914709338357E-2</v>
      </c>
      <c r="AT127" s="150">
        <f t="shared" si="56"/>
        <v>-4.0322580645162226E-3</v>
      </c>
      <c r="AU127" s="151">
        <f t="shared" si="57"/>
        <v>-4.0322580645162226E-3</v>
      </c>
    </row>
    <row r="128" spans="1:47">
      <c r="A128" s="327"/>
      <c r="B128" s="162" t="str">
        <f t="shared" si="64"/>
        <v>78492 TC</v>
      </c>
      <c r="C128" s="61" t="s">
        <v>156</v>
      </c>
      <c r="D128" s="72" t="s">
        <v>126</v>
      </c>
      <c r="E128" s="132"/>
      <c r="F128" s="266"/>
      <c r="G128" s="45"/>
      <c r="H128" s="223">
        <v>1</v>
      </c>
      <c r="I128" s="223">
        <v>1</v>
      </c>
      <c r="J128" s="225">
        <f t="shared" si="66"/>
        <v>2</v>
      </c>
      <c r="K128" s="64">
        <f t="shared" si="36"/>
        <v>0</v>
      </c>
      <c r="L128" s="64" t="str">
        <f t="shared" si="37"/>
        <v>$0</v>
      </c>
      <c r="M128" s="64">
        <f t="shared" si="38"/>
        <v>0</v>
      </c>
      <c r="N128" s="64" t="str">
        <f t="shared" si="39"/>
        <v>$0</v>
      </c>
      <c r="O128" s="200">
        <f t="shared" si="40"/>
        <v>0</v>
      </c>
      <c r="P128" s="200" t="str">
        <f t="shared" si="41"/>
        <v>$0</v>
      </c>
      <c r="Q128" s="200">
        <f t="shared" si="42"/>
        <v>0</v>
      </c>
      <c r="R128" s="46"/>
      <c r="S128" s="65">
        <f t="shared" si="43"/>
        <v>0</v>
      </c>
      <c r="T128" s="65">
        <f t="shared" si="44"/>
        <v>0</v>
      </c>
      <c r="U128" s="202">
        <f t="shared" si="45"/>
        <v>0</v>
      </c>
      <c r="V128" s="66" t="str">
        <f t="shared" si="46"/>
        <v>N/A</v>
      </c>
      <c r="W128" s="46"/>
      <c r="X128" s="67">
        <f>VLOOKUP(B128,AddB_2024_F!$A$3:$J$13557,7,FALSE)</f>
        <v>0</v>
      </c>
      <c r="Y128" s="67">
        <f>VLOOKUP(B128,AddB_2024_F!$A$3:$J$13557,8,FALSE)</f>
        <v>0</v>
      </c>
      <c r="Z128" s="67" t="str">
        <f>VLOOKUP(B128,AddB_2024_F!$A$3:$J$13557,9,FALSE)</f>
        <v>NA</v>
      </c>
      <c r="AA128" s="67">
        <f>VLOOKUP(B128,AddB_2024_F!$A$3:$J$13557,10,FALSE)</f>
        <v>0</v>
      </c>
      <c r="AB128" s="67">
        <f t="shared" si="60"/>
        <v>0</v>
      </c>
      <c r="AC128" s="67" t="str">
        <f t="shared" si="61"/>
        <v>NA</v>
      </c>
      <c r="AD128" s="68">
        <f t="shared" si="47"/>
        <v>0</v>
      </c>
      <c r="AE128" s="68" t="str">
        <f t="shared" si="62"/>
        <v>NA</v>
      </c>
      <c r="AF128" s="74"/>
      <c r="AG128" s="67">
        <f>VLOOKUP(B128,AddB_2025_P!$A$3:$J$13727,7,FALSE)</f>
        <v>0</v>
      </c>
      <c r="AH128" s="67">
        <f>VLOOKUP(B128,AddB_2025_P!$A$3:$J$13727,8,FALSE)</f>
        <v>0</v>
      </c>
      <c r="AI128" s="67" t="str">
        <f>VLOOKUP(B128,AddB_2025_P!$A$3:$J$13727,9,FALSE)</f>
        <v>NA</v>
      </c>
      <c r="AJ128" s="67">
        <f>VLOOKUP(B128,AddB_2025_P!$A$3:$J$13727,10,FALSE)</f>
        <v>0</v>
      </c>
      <c r="AK128" s="67">
        <f t="shared" si="48"/>
        <v>0</v>
      </c>
      <c r="AL128" s="67" t="str">
        <f t="shared" si="49"/>
        <v>NA</v>
      </c>
      <c r="AM128" s="68">
        <f t="shared" si="50"/>
        <v>0</v>
      </c>
      <c r="AN128" s="68" t="str">
        <f t="shared" si="51"/>
        <v>NA</v>
      </c>
      <c r="AO128" s="143"/>
      <c r="AP128" s="69">
        <f t="shared" si="52"/>
        <v>0</v>
      </c>
      <c r="AQ128" s="69" t="str">
        <f t="shared" si="53"/>
        <v>NA</v>
      </c>
      <c r="AR128" s="70" t="e">
        <f t="shared" si="54"/>
        <v>#DIV/0!</v>
      </c>
      <c r="AS128" s="70" t="str">
        <f t="shared" si="55"/>
        <v>NA</v>
      </c>
      <c r="AT128" s="150" t="e">
        <f t="shared" si="56"/>
        <v>#DIV/0!</v>
      </c>
      <c r="AU128" s="151" t="str">
        <f t="shared" si="57"/>
        <v>NA</v>
      </c>
    </row>
    <row r="129" spans="1:47">
      <c r="A129" s="327"/>
      <c r="B129" s="162" t="str">
        <f t="shared" ref="B129:B131" si="67">C129&amp;" "&amp;D129</f>
        <v xml:space="preserve">78431 </v>
      </c>
      <c r="C129" s="61">
        <v>78431</v>
      </c>
      <c r="D129" s="72"/>
      <c r="E129" s="130"/>
      <c r="F129" s="262" t="s">
        <v>17593</v>
      </c>
      <c r="G129" s="45"/>
      <c r="H129" s="223">
        <v>1</v>
      </c>
      <c r="I129" s="223">
        <v>1</v>
      </c>
      <c r="J129" s="225">
        <f t="shared" si="66"/>
        <v>2</v>
      </c>
      <c r="K129" s="64">
        <f t="shared" si="36"/>
        <v>0</v>
      </c>
      <c r="L129" s="64" t="str">
        <f t="shared" si="37"/>
        <v>$0</v>
      </c>
      <c r="M129" s="64">
        <f t="shared" si="38"/>
        <v>0</v>
      </c>
      <c r="N129" s="64" t="str">
        <f t="shared" si="39"/>
        <v>$0</v>
      </c>
      <c r="O129" s="200">
        <f t="shared" si="40"/>
        <v>0</v>
      </c>
      <c r="P129" s="200" t="str">
        <f t="shared" si="41"/>
        <v>$0</v>
      </c>
      <c r="Q129" s="200">
        <f t="shared" si="42"/>
        <v>0</v>
      </c>
      <c r="R129" s="46"/>
      <c r="S129" s="65">
        <f t="shared" si="43"/>
        <v>0</v>
      </c>
      <c r="T129" s="65">
        <f t="shared" si="44"/>
        <v>0</v>
      </c>
      <c r="U129" s="202">
        <f t="shared" si="45"/>
        <v>0</v>
      </c>
      <c r="V129" s="66" t="str">
        <f t="shared" si="46"/>
        <v>N/A</v>
      </c>
      <c r="W129" s="46"/>
      <c r="X129" s="67">
        <f>VLOOKUP(B129,AddB_2024_F!$A$3:$J$13557,7,FALSE)</f>
        <v>0</v>
      </c>
      <c r="Y129" s="67">
        <f>VLOOKUP(B129,AddB_2024_F!$A$3:$J$13557,8,FALSE)</f>
        <v>0</v>
      </c>
      <c r="Z129" s="67" t="str">
        <f>VLOOKUP(B129,AddB_2024_F!$A$3:$J$13557,9,FALSE)</f>
        <v>NA</v>
      </c>
      <c r="AA129" s="67">
        <f>VLOOKUP(B129,AddB_2024_F!$A$3:$J$13557,10,FALSE)</f>
        <v>0</v>
      </c>
      <c r="AB129" s="67">
        <f t="shared" si="60"/>
        <v>0</v>
      </c>
      <c r="AC129" s="67" t="str">
        <f t="shared" si="61"/>
        <v>NA</v>
      </c>
      <c r="AD129" s="68">
        <f t="shared" si="47"/>
        <v>0</v>
      </c>
      <c r="AE129" s="68" t="str">
        <f t="shared" si="62"/>
        <v>NA</v>
      </c>
      <c r="AF129" s="74"/>
      <c r="AG129" s="67">
        <f>VLOOKUP(B129,AddB_2025_P!$A$3:$J$13727,7,FALSE)</f>
        <v>0</v>
      </c>
      <c r="AH129" s="67">
        <f>VLOOKUP(B129,AddB_2025_P!$A$3:$J$13727,8,FALSE)</f>
        <v>0</v>
      </c>
      <c r="AI129" s="67" t="str">
        <f>VLOOKUP(B129,AddB_2025_P!$A$3:$J$13727,9,FALSE)</f>
        <v>NA</v>
      </c>
      <c r="AJ129" s="67">
        <f>VLOOKUP(B129,AddB_2025_P!$A$3:$J$13727,10,FALSE)</f>
        <v>0</v>
      </c>
      <c r="AK129" s="67">
        <f t="shared" si="48"/>
        <v>0</v>
      </c>
      <c r="AL129" s="67" t="str">
        <f t="shared" si="49"/>
        <v>NA</v>
      </c>
      <c r="AM129" s="68">
        <f t="shared" si="50"/>
        <v>0</v>
      </c>
      <c r="AN129" s="68" t="str">
        <f t="shared" si="51"/>
        <v>NA</v>
      </c>
      <c r="AO129" s="143"/>
      <c r="AP129" s="69">
        <f t="shared" si="52"/>
        <v>0</v>
      </c>
      <c r="AQ129" s="69" t="str">
        <f t="shared" si="53"/>
        <v>NA</v>
      </c>
      <c r="AR129" s="70" t="e">
        <f t="shared" si="54"/>
        <v>#DIV/0!</v>
      </c>
      <c r="AS129" s="70" t="str">
        <f t="shared" si="55"/>
        <v>NA</v>
      </c>
      <c r="AT129" s="150" t="e">
        <f t="shared" si="56"/>
        <v>#DIV/0!</v>
      </c>
      <c r="AU129" s="151" t="str">
        <f t="shared" si="57"/>
        <v>NA</v>
      </c>
    </row>
    <row r="130" spans="1:47">
      <c r="A130" s="327"/>
      <c r="B130" s="162" t="str">
        <f t="shared" si="67"/>
        <v>78431 26</v>
      </c>
      <c r="C130" s="61">
        <v>78431</v>
      </c>
      <c r="D130" s="72">
        <v>26</v>
      </c>
      <c r="E130" s="131"/>
      <c r="F130" s="265"/>
      <c r="G130" s="45"/>
      <c r="H130" s="223">
        <v>1</v>
      </c>
      <c r="I130" s="223">
        <v>1</v>
      </c>
      <c r="J130" s="225">
        <f t="shared" si="66"/>
        <v>2</v>
      </c>
      <c r="K130" s="64">
        <f t="shared" si="36"/>
        <v>85.881750000000011</v>
      </c>
      <c r="L130" s="64">
        <f t="shared" si="37"/>
        <v>85.881750000000011</v>
      </c>
      <c r="M130" s="64">
        <f t="shared" si="38"/>
        <v>83.802558000000005</v>
      </c>
      <c r="N130" s="64">
        <f t="shared" si="39"/>
        <v>83.802558000000005</v>
      </c>
      <c r="O130" s="200">
        <f t="shared" si="40"/>
        <v>2.0791920000000061</v>
      </c>
      <c r="P130" s="200">
        <f t="shared" si="41"/>
        <v>2.0791920000000061</v>
      </c>
      <c r="Q130" s="200">
        <f t="shared" si="42"/>
        <v>4.1583840000000123</v>
      </c>
      <c r="R130" s="46"/>
      <c r="S130" s="65">
        <f t="shared" si="43"/>
        <v>1.9</v>
      </c>
      <c r="T130" s="65">
        <f t="shared" si="44"/>
        <v>1.9</v>
      </c>
      <c r="U130" s="202">
        <f t="shared" si="45"/>
        <v>0</v>
      </c>
      <c r="V130" s="66" t="str">
        <f t="shared" si="46"/>
        <v>N/A</v>
      </c>
      <c r="W130" s="46"/>
      <c r="X130" s="67">
        <f>VLOOKUP(B130,AddB_2024_F!$A$3:$J$13557,7,FALSE)</f>
        <v>1.9</v>
      </c>
      <c r="Y130" s="67">
        <f>VLOOKUP(B130,AddB_2024_F!$A$3:$J$13557,8,FALSE)</f>
        <v>0.62</v>
      </c>
      <c r="Z130" s="67">
        <f>VLOOKUP(B130,AddB_2024_F!$A$3:$J$13557,9,FALSE)</f>
        <v>0.62</v>
      </c>
      <c r="AA130" s="67">
        <f>VLOOKUP(B130,AddB_2024_F!$A$3:$J$13557,10,FALSE)</f>
        <v>0.06</v>
      </c>
      <c r="AB130" s="67">
        <f t="shared" si="60"/>
        <v>2.58</v>
      </c>
      <c r="AC130" s="67">
        <f t="shared" si="61"/>
        <v>2.58</v>
      </c>
      <c r="AD130" s="68">
        <f t="shared" si="47"/>
        <v>85.881750000000011</v>
      </c>
      <c r="AE130" s="68">
        <f t="shared" si="62"/>
        <v>85.881750000000011</v>
      </c>
      <c r="AF130" s="47"/>
      <c r="AG130" s="67">
        <f>VLOOKUP(B130,AddB_2025_P!$A$3:$J$13727,7,FALSE)</f>
        <v>1.9</v>
      </c>
      <c r="AH130" s="67">
        <f>VLOOKUP(B130,AddB_2025_P!$A$3:$J$13727,8,FALSE)</f>
        <v>0.64</v>
      </c>
      <c r="AI130" s="67">
        <f>VLOOKUP(B130,AddB_2025_P!$A$3:$J$13727,9,FALSE)</f>
        <v>0.64</v>
      </c>
      <c r="AJ130" s="67">
        <f>VLOOKUP(B130,AddB_2025_P!$A$3:$J$13727,10,FALSE)</f>
        <v>0.05</v>
      </c>
      <c r="AK130" s="67">
        <f t="shared" si="48"/>
        <v>2.59</v>
      </c>
      <c r="AL130" s="67">
        <f t="shared" si="49"/>
        <v>2.59</v>
      </c>
      <c r="AM130" s="68">
        <f t="shared" si="50"/>
        <v>83.802558000000005</v>
      </c>
      <c r="AN130" s="68">
        <f t="shared" si="51"/>
        <v>83.802558000000005</v>
      </c>
      <c r="AO130" s="142"/>
      <c r="AP130" s="69">
        <f t="shared" si="52"/>
        <v>-2.0791920000000061</v>
      </c>
      <c r="AQ130" s="69">
        <f t="shared" si="53"/>
        <v>-2.0791920000000061</v>
      </c>
      <c r="AR130" s="70">
        <f t="shared" si="54"/>
        <v>-2.4209939830057096E-2</v>
      </c>
      <c r="AS130" s="70">
        <f t="shared" si="55"/>
        <v>-2.4209939830057096E-2</v>
      </c>
      <c r="AT130" s="150">
        <f t="shared" si="56"/>
        <v>3.8759689922479791E-3</v>
      </c>
      <c r="AU130" s="151">
        <f t="shared" si="57"/>
        <v>3.8759689922479791E-3</v>
      </c>
    </row>
    <row r="131" spans="1:47">
      <c r="A131" s="327"/>
      <c r="B131" s="162" t="str">
        <f t="shared" si="67"/>
        <v>78431 TC</v>
      </c>
      <c r="C131" s="61">
        <v>78431</v>
      </c>
      <c r="D131" s="72" t="s">
        <v>126</v>
      </c>
      <c r="E131" s="132"/>
      <c r="F131" s="266"/>
      <c r="G131" s="45"/>
      <c r="H131" s="223">
        <v>1</v>
      </c>
      <c r="I131" s="223">
        <v>1</v>
      </c>
      <c r="J131" s="225">
        <f t="shared" si="66"/>
        <v>2</v>
      </c>
      <c r="K131" s="64">
        <f t="shared" si="36"/>
        <v>0</v>
      </c>
      <c r="L131" s="64" t="str">
        <f t="shared" si="37"/>
        <v>$0</v>
      </c>
      <c r="M131" s="64">
        <f t="shared" si="38"/>
        <v>0</v>
      </c>
      <c r="N131" s="64" t="str">
        <f t="shared" si="39"/>
        <v>$0</v>
      </c>
      <c r="O131" s="200">
        <f t="shared" si="40"/>
        <v>0</v>
      </c>
      <c r="P131" s="200" t="str">
        <f t="shared" si="41"/>
        <v>$0</v>
      </c>
      <c r="Q131" s="200">
        <f t="shared" si="42"/>
        <v>0</v>
      </c>
      <c r="R131" s="46"/>
      <c r="S131" s="65">
        <f t="shared" si="43"/>
        <v>0</v>
      </c>
      <c r="T131" s="65">
        <f t="shared" si="44"/>
        <v>0</v>
      </c>
      <c r="U131" s="202">
        <f t="shared" si="45"/>
        <v>0</v>
      </c>
      <c r="V131" s="66" t="str">
        <f t="shared" si="46"/>
        <v>N/A</v>
      </c>
      <c r="W131" s="46"/>
      <c r="X131" s="67">
        <f>VLOOKUP(B131,AddB_2024_F!$A$3:$J$13557,7,FALSE)</f>
        <v>0</v>
      </c>
      <c r="Y131" s="67">
        <f>VLOOKUP(B131,AddB_2024_F!$A$3:$J$13557,8,FALSE)</f>
        <v>0</v>
      </c>
      <c r="Z131" s="67" t="str">
        <f>VLOOKUP(B131,AddB_2024_F!$A$3:$J$13557,9,FALSE)</f>
        <v>NA</v>
      </c>
      <c r="AA131" s="67">
        <f>VLOOKUP(B131,AddB_2024_F!$A$3:$J$13557,10,FALSE)</f>
        <v>0</v>
      </c>
      <c r="AB131" s="67">
        <f t="shared" si="60"/>
        <v>0</v>
      </c>
      <c r="AC131" s="67" t="str">
        <f t="shared" si="61"/>
        <v>NA</v>
      </c>
      <c r="AD131" s="68">
        <f t="shared" si="47"/>
        <v>0</v>
      </c>
      <c r="AE131" s="68" t="str">
        <f t="shared" si="62"/>
        <v>NA</v>
      </c>
      <c r="AF131" s="74"/>
      <c r="AG131" s="67">
        <f>VLOOKUP(B131,AddB_2025_P!$A$3:$J$13727,7,FALSE)</f>
        <v>0</v>
      </c>
      <c r="AH131" s="67">
        <f>VLOOKUP(B131,AddB_2025_P!$A$3:$J$13727,8,FALSE)</f>
        <v>0</v>
      </c>
      <c r="AI131" s="67" t="str">
        <f>VLOOKUP(B131,AddB_2025_P!$A$3:$J$13727,9,FALSE)</f>
        <v>NA</v>
      </c>
      <c r="AJ131" s="67">
        <f>VLOOKUP(B131,AddB_2025_P!$A$3:$J$13727,10,FALSE)</f>
        <v>0</v>
      </c>
      <c r="AK131" s="67">
        <f t="shared" si="48"/>
        <v>0</v>
      </c>
      <c r="AL131" s="67" t="str">
        <f t="shared" si="49"/>
        <v>NA</v>
      </c>
      <c r="AM131" s="68">
        <f t="shared" si="50"/>
        <v>0</v>
      </c>
      <c r="AN131" s="68" t="str">
        <f t="shared" si="51"/>
        <v>NA</v>
      </c>
      <c r="AO131" s="143"/>
      <c r="AP131" s="69">
        <f t="shared" si="52"/>
        <v>0</v>
      </c>
      <c r="AQ131" s="69" t="str">
        <f t="shared" si="53"/>
        <v>NA</v>
      </c>
      <c r="AR131" s="70" t="e">
        <f t="shared" si="54"/>
        <v>#DIV/0!</v>
      </c>
      <c r="AS131" s="70" t="str">
        <f t="shared" si="55"/>
        <v>NA</v>
      </c>
      <c r="AT131" s="150" t="e">
        <f t="shared" si="56"/>
        <v>#DIV/0!</v>
      </c>
      <c r="AU131" s="151" t="str">
        <f t="shared" si="57"/>
        <v>NA</v>
      </c>
    </row>
    <row r="132" spans="1:47">
      <c r="A132" s="327"/>
      <c r="B132" s="162" t="str">
        <f t="shared" ref="B132:B134" si="68">C132&amp;" "&amp;D132</f>
        <v xml:space="preserve">78432 </v>
      </c>
      <c r="C132" s="61">
        <v>78432</v>
      </c>
      <c r="D132" s="72"/>
      <c r="E132" s="130"/>
      <c r="F132" s="262" t="s">
        <v>17594</v>
      </c>
      <c r="G132" s="45"/>
      <c r="H132" s="223">
        <v>1</v>
      </c>
      <c r="I132" s="223">
        <v>1</v>
      </c>
      <c r="J132" s="225">
        <f t="shared" si="66"/>
        <v>2</v>
      </c>
      <c r="K132" s="64">
        <f t="shared" si="36"/>
        <v>0</v>
      </c>
      <c r="L132" s="64" t="str">
        <f t="shared" si="37"/>
        <v>$0</v>
      </c>
      <c r="M132" s="64">
        <f t="shared" si="38"/>
        <v>0</v>
      </c>
      <c r="N132" s="64" t="str">
        <f t="shared" si="39"/>
        <v>$0</v>
      </c>
      <c r="O132" s="200">
        <f t="shared" si="40"/>
        <v>0</v>
      </c>
      <c r="P132" s="200" t="str">
        <f t="shared" si="41"/>
        <v>$0</v>
      </c>
      <c r="Q132" s="200">
        <f t="shared" si="42"/>
        <v>0</v>
      </c>
      <c r="R132" s="46"/>
      <c r="S132" s="65">
        <f t="shared" si="43"/>
        <v>0</v>
      </c>
      <c r="T132" s="65">
        <f t="shared" si="44"/>
        <v>0</v>
      </c>
      <c r="U132" s="202">
        <f t="shared" si="45"/>
        <v>0</v>
      </c>
      <c r="V132" s="66" t="str">
        <f t="shared" si="46"/>
        <v>N/A</v>
      </c>
      <c r="W132" s="46"/>
      <c r="X132" s="67">
        <f>VLOOKUP(B132,AddB_2024_F!$A$3:$J$13557,7,FALSE)</f>
        <v>0</v>
      </c>
      <c r="Y132" s="67">
        <f>VLOOKUP(B132,AddB_2024_F!$A$3:$J$13557,8,FALSE)</f>
        <v>0</v>
      </c>
      <c r="Z132" s="67" t="str">
        <f>VLOOKUP(B132,AddB_2024_F!$A$3:$J$13557,9,FALSE)</f>
        <v>NA</v>
      </c>
      <c r="AA132" s="67">
        <f>VLOOKUP(B132,AddB_2024_F!$A$3:$J$13557,10,FALSE)</f>
        <v>0</v>
      </c>
      <c r="AB132" s="67">
        <f t="shared" si="60"/>
        <v>0</v>
      </c>
      <c r="AC132" s="67" t="str">
        <f t="shared" si="61"/>
        <v>NA</v>
      </c>
      <c r="AD132" s="68">
        <f t="shared" si="47"/>
        <v>0</v>
      </c>
      <c r="AE132" s="68" t="str">
        <f t="shared" si="62"/>
        <v>NA</v>
      </c>
      <c r="AF132" s="74"/>
      <c r="AG132" s="67">
        <f>VLOOKUP(B132,AddB_2025_P!$A$3:$J$13727,7,FALSE)</f>
        <v>0</v>
      </c>
      <c r="AH132" s="67">
        <f>VLOOKUP(B132,AddB_2025_P!$A$3:$J$13727,8,FALSE)</f>
        <v>0</v>
      </c>
      <c r="AI132" s="67" t="str">
        <f>VLOOKUP(B132,AddB_2025_P!$A$3:$J$13727,9,FALSE)</f>
        <v>NA</v>
      </c>
      <c r="AJ132" s="67">
        <f>VLOOKUP(B132,AddB_2025_P!$A$3:$J$13727,10,FALSE)</f>
        <v>0</v>
      </c>
      <c r="AK132" s="67">
        <f t="shared" si="48"/>
        <v>0</v>
      </c>
      <c r="AL132" s="67" t="str">
        <f t="shared" si="49"/>
        <v>NA</v>
      </c>
      <c r="AM132" s="68">
        <f t="shared" si="50"/>
        <v>0</v>
      </c>
      <c r="AN132" s="68" t="str">
        <f t="shared" si="51"/>
        <v>NA</v>
      </c>
      <c r="AO132" s="143"/>
      <c r="AP132" s="69">
        <f t="shared" si="52"/>
        <v>0</v>
      </c>
      <c r="AQ132" s="69" t="str">
        <f t="shared" si="53"/>
        <v>NA</v>
      </c>
      <c r="AR132" s="70" t="e">
        <f t="shared" si="54"/>
        <v>#DIV/0!</v>
      </c>
      <c r="AS132" s="70" t="str">
        <f t="shared" si="55"/>
        <v>NA</v>
      </c>
      <c r="AT132" s="150" t="e">
        <f t="shared" si="56"/>
        <v>#DIV/0!</v>
      </c>
      <c r="AU132" s="151" t="str">
        <f t="shared" si="57"/>
        <v>NA</v>
      </c>
    </row>
    <row r="133" spans="1:47">
      <c r="A133" s="327"/>
      <c r="B133" s="162" t="str">
        <f t="shared" si="68"/>
        <v>78432 26</v>
      </c>
      <c r="C133" s="61">
        <v>78432</v>
      </c>
      <c r="D133" s="72">
        <v>26</v>
      </c>
      <c r="E133" s="131"/>
      <c r="F133" s="265"/>
      <c r="G133" s="45"/>
      <c r="H133" s="223">
        <v>1</v>
      </c>
      <c r="I133" s="223">
        <v>1</v>
      </c>
      <c r="J133" s="225">
        <f t="shared" si="66"/>
        <v>2</v>
      </c>
      <c r="K133" s="64">
        <f t="shared" si="36"/>
        <v>91.873499999999993</v>
      </c>
      <c r="L133" s="64">
        <f t="shared" si="37"/>
        <v>91.873499999999993</v>
      </c>
      <c r="M133" s="64">
        <f t="shared" si="38"/>
        <v>91.891607999999991</v>
      </c>
      <c r="N133" s="64">
        <f t="shared" si="39"/>
        <v>91.891607999999991</v>
      </c>
      <c r="O133" s="200">
        <f t="shared" si="40"/>
        <v>-1.8107999999998015E-2</v>
      </c>
      <c r="P133" s="200">
        <f t="shared" si="41"/>
        <v>-1.8107999999998015E-2</v>
      </c>
      <c r="Q133" s="200">
        <f t="shared" si="42"/>
        <v>-3.6215999999996029E-2</v>
      </c>
      <c r="R133" s="46"/>
      <c r="S133" s="65">
        <f t="shared" si="43"/>
        <v>2.0699999999999998</v>
      </c>
      <c r="T133" s="65">
        <f t="shared" si="44"/>
        <v>2.0699999999999998</v>
      </c>
      <c r="U133" s="202">
        <f t="shared" si="45"/>
        <v>0</v>
      </c>
      <c r="V133" s="66" t="str">
        <f t="shared" si="46"/>
        <v>N/A</v>
      </c>
      <c r="W133" s="46"/>
      <c r="X133" s="67">
        <f>VLOOKUP(B133,AddB_2024_F!$A$3:$J$13557,7,FALSE)</f>
        <v>2.0699999999999998</v>
      </c>
      <c r="Y133" s="67">
        <f>VLOOKUP(B133,AddB_2024_F!$A$3:$J$13557,8,FALSE)</f>
        <v>0.62</v>
      </c>
      <c r="Z133" s="67">
        <f>VLOOKUP(B133,AddB_2024_F!$A$3:$J$13557,9,FALSE)</f>
        <v>0.62</v>
      </c>
      <c r="AA133" s="67">
        <f>VLOOKUP(B133,AddB_2024_F!$A$3:$J$13557,10,FALSE)</f>
        <v>7.0000000000000007E-2</v>
      </c>
      <c r="AB133" s="67">
        <f t="shared" si="60"/>
        <v>2.76</v>
      </c>
      <c r="AC133" s="67">
        <f t="shared" si="61"/>
        <v>2.76</v>
      </c>
      <c r="AD133" s="68">
        <f t="shared" si="47"/>
        <v>91.873499999999993</v>
      </c>
      <c r="AE133" s="68">
        <f t="shared" si="62"/>
        <v>91.873499999999993</v>
      </c>
      <c r="AF133" s="47"/>
      <c r="AG133" s="67">
        <f>VLOOKUP(B133,AddB_2025_P!$A$3:$J$13727,7,FALSE)</f>
        <v>2.0699999999999998</v>
      </c>
      <c r="AH133" s="67">
        <f>VLOOKUP(B133,AddB_2025_P!$A$3:$J$13727,8,FALSE)</f>
        <v>0.7</v>
      </c>
      <c r="AI133" s="67">
        <f>VLOOKUP(B133,AddB_2025_P!$A$3:$J$13727,9,FALSE)</f>
        <v>0.7</v>
      </c>
      <c r="AJ133" s="67">
        <f>VLOOKUP(B133,AddB_2025_P!$A$3:$J$13727,10,FALSE)</f>
        <v>7.0000000000000007E-2</v>
      </c>
      <c r="AK133" s="67">
        <f t="shared" si="48"/>
        <v>2.8399999999999994</v>
      </c>
      <c r="AL133" s="67">
        <f t="shared" si="49"/>
        <v>2.8399999999999994</v>
      </c>
      <c r="AM133" s="68">
        <f t="shared" si="50"/>
        <v>91.891607999999991</v>
      </c>
      <c r="AN133" s="68">
        <f t="shared" si="51"/>
        <v>91.891607999999991</v>
      </c>
      <c r="AO133" s="142"/>
      <c r="AP133" s="69">
        <f t="shared" si="52"/>
        <v>1.8107999999998015E-2</v>
      </c>
      <c r="AQ133" s="69">
        <f t="shared" si="53"/>
        <v>1.8107999999998015E-2</v>
      </c>
      <c r="AR133" s="70">
        <f t="shared" si="54"/>
        <v>1.9709709546276148E-4</v>
      </c>
      <c r="AS133" s="70">
        <f t="shared" si="55"/>
        <v>1.9709709546276148E-4</v>
      </c>
      <c r="AT133" s="150">
        <f t="shared" si="56"/>
        <v>2.898550724637668E-2</v>
      </c>
      <c r="AU133" s="151">
        <f t="shared" si="57"/>
        <v>2.898550724637668E-2</v>
      </c>
    </row>
    <row r="134" spans="1:47">
      <c r="A134" s="327"/>
      <c r="B134" s="162" t="str">
        <f t="shared" si="68"/>
        <v>78432 TC</v>
      </c>
      <c r="C134" s="61">
        <v>78432</v>
      </c>
      <c r="D134" s="72" t="s">
        <v>126</v>
      </c>
      <c r="E134" s="132"/>
      <c r="F134" s="266"/>
      <c r="G134" s="45"/>
      <c r="H134" s="223">
        <v>1</v>
      </c>
      <c r="I134" s="223">
        <v>1</v>
      </c>
      <c r="J134" s="225">
        <f t="shared" si="66"/>
        <v>2</v>
      </c>
      <c r="K134" s="64">
        <f t="shared" si="36"/>
        <v>0</v>
      </c>
      <c r="L134" s="64" t="str">
        <f t="shared" si="37"/>
        <v>$0</v>
      </c>
      <c r="M134" s="64">
        <f t="shared" si="38"/>
        <v>0</v>
      </c>
      <c r="N134" s="64" t="str">
        <f t="shared" si="39"/>
        <v>$0</v>
      </c>
      <c r="O134" s="200">
        <f t="shared" si="40"/>
        <v>0</v>
      </c>
      <c r="P134" s="200" t="str">
        <f t="shared" si="41"/>
        <v>$0</v>
      </c>
      <c r="Q134" s="200">
        <f t="shared" si="42"/>
        <v>0</v>
      </c>
      <c r="R134" s="46"/>
      <c r="S134" s="65">
        <f t="shared" si="43"/>
        <v>0</v>
      </c>
      <c r="T134" s="65">
        <f t="shared" si="44"/>
        <v>0</v>
      </c>
      <c r="U134" s="202">
        <f t="shared" si="45"/>
        <v>0</v>
      </c>
      <c r="V134" s="66" t="str">
        <f t="shared" si="46"/>
        <v>N/A</v>
      </c>
      <c r="W134" s="46"/>
      <c r="X134" s="67">
        <f>VLOOKUP(B134,AddB_2024_F!$A$3:$J$13557,7,FALSE)</f>
        <v>0</v>
      </c>
      <c r="Y134" s="67">
        <f>VLOOKUP(B134,AddB_2024_F!$A$3:$J$13557,8,FALSE)</f>
        <v>0</v>
      </c>
      <c r="Z134" s="67" t="str">
        <f>VLOOKUP(B134,AddB_2024_F!$A$3:$J$13557,9,FALSE)</f>
        <v>NA</v>
      </c>
      <c r="AA134" s="67">
        <f>VLOOKUP(B134,AddB_2024_F!$A$3:$J$13557,10,FALSE)</f>
        <v>0</v>
      </c>
      <c r="AB134" s="67">
        <f t="shared" si="60"/>
        <v>0</v>
      </c>
      <c r="AC134" s="67" t="str">
        <f t="shared" si="61"/>
        <v>NA</v>
      </c>
      <c r="AD134" s="68">
        <f t="shared" si="47"/>
        <v>0</v>
      </c>
      <c r="AE134" s="68" t="str">
        <f t="shared" si="62"/>
        <v>NA</v>
      </c>
      <c r="AF134" s="74"/>
      <c r="AG134" s="67">
        <f>VLOOKUP(B134,AddB_2025_P!$A$3:$J$13727,7,FALSE)</f>
        <v>0</v>
      </c>
      <c r="AH134" s="67">
        <f>VLOOKUP(B134,AddB_2025_P!$A$3:$J$13727,8,FALSE)</f>
        <v>0</v>
      </c>
      <c r="AI134" s="67" t="str">
        <f>VLOOKUP(B134,AddB_2025_P!$A$3:$J$13727,9,FALSE)</f>
        <v>NA</v>
      </c>
      <c r="AJ134" s="67">
        <f>VLOOKUP(B134,AddB_2025_P!$A$3:$J$13727,10,FALSE)</f>
        <v>0</v>
      </c>
      <c r="AK134" s="67">
        <f t="shared" si="48"/>
        <v>0</v>
      </c>
      <c r="AL134" s="67" t="str">
        <f t="shared" si="49"/>
        <v>NA</v>
      </c>
      <c r="AM134" s="68">
        <f t="shared" si="50"/>
        <v>0</v>
      </c>
      <c r="AN134" s="68" t="str">
        <f t="shared" si="51"/>
        <v>NA</v>
      </c>
      <c r="AO134" s="143"/>
      <c r="AP134" s="69">
        <f t="shared" si="52"/>
        <v>0</v>
      </c>
      <c r="AQ134" s="69" t="str">
        <f t="shared" si="53"/>
        <v>NA</v>
      </c>
      <c r="AR134" s="70" t="e">
        <f t="shared" si="54"/>
        <v>#DIV/0!</v>
      </c>
      <c r="AS134" s="70" t="str">
        <f t="shared" si="55"/>
        <v>NA</v>
      </c>
      <c r="AT134" s="150" t="e">
        <f t="shared" si="56"/>
        <v>#DIV/0!</v>
      </c>
      <c r="AU134" s="151" t="str">
        <f t="shared" si="57"/>
        <v>NA</v>
      </c>
    </row>
    <row r="135" spans="1:47">
      <c r="A135" s="327"/>
      <c r="B135" s="162" t="str">
        <f t="shared" si="64"/>
        <v xml:space="preserve">78433 </v>
      </c>
      <c r="C135" s="61">
        <v>78433</v>
      </c>
      <c r="D135" s="72"/>
      <c r="E135" s="130"/>
      <c r="F135" s="262" t="s">
        <v>17595</v>
      </c>
      <c r="G135" s="45"/>
      <c r="H135" s="223">
        <v>1</v>
      </c>
      <c r="I135" s="223">
        <v>1</v>
      </c>
      <c r="J135" s="225">
        <f t="shared" si="66"/>
        <v>2</v>
      </c>
      <c r="K135" s="64">
        <f t="shared" si="36"/>
        <v>0</v>
      </c>
      <c r="L135" s="64" t="str">
        <f t="shared" si="37"/>
        <v>$0</v>
      </c>
      <c r="M135" s="64">
        <f t="shared" si="38"/>
        <v>0</v>
      </c>
      <c r="N135" s="64" t="str">
        <f t="shared" si="39"/>
        <v>$0</v>
      </c>
      <c r="O135" s="200">
        <f t="shared" si="40"/>
        <v>0</v>
      </c>
      <c r="P135" s="200" t="str">
        <f t="shared" si="41"/>
        <v>$0</v>
      </c>
      <c r="Q135" s="200">
        <f t="shared" si="42"/>
        <v>0</v>
      </c>
      <c r="R135" s="46"/>
      <c r="S135" s="65">
        <f t="shared" si="43"/>
        <v>0</v>
      </c>
      <c r="T135" s="65">
        <f t="shared" si="44"/>
        <v>0</v>
      </c>
      <c r="U135" s="202">
        <f t="shared" si="45"/>
        <v>0</v>
      </c>
      <c r="V135" s="66" t="str">
        <f t="shared" si="46"/>
        <v>N/A</v>
      </c>
      <c r="W135" s="46"/>
      <c r="X135" s="67">
        <f>VLOOKUP(B135,AddB_2024_F!$A$3:$J$13557,7,FALSE)</f>
        <v>0</v>
      </c>
      <c r="Y135" s="67">
        <f>VLOOKUP(B135,AddB_2024_F!$A$3:$J$13557,8,FALSE)</f>
        <v>0</v>
      </c>
      <c r="Z135" s="67" t="str">
        <f>VLOOKUP(B135,AddB_2024_F!$A$3:$J$13557,9,FALSE)</f>
        <v>NA</v>
      </c>
      <c r="AA135" s="67">
        <f>VLOOKUP(B135,AddB_2024_F!$A$3:$J$13557,10,FALSE)</f>
        <v>0</v>
      </c>
      <c r="AB135" s="67">
        <f t="shared" si="60"/>
        <v>0</v>
      </c>
      <c r="AC135" s="67" t="str">
        <f t="shared" si="61"/>
        <v>NA</v>
      </c>
      <c r="AD135" s="68">
        <f t="shared" si="47"/>
        <v>0</v>
      </c>
      <c r="AE135" s="68" t="str">
        <f t="shared" si="62"/>
        <v>NA</v>
      </c>
      <c r="AF135" s="74"/>
      <c r="AG135" s="67">
        <f>VLOOKUP(B135,AddB_2025_P!$A$3:$J$13727,7,FALSE)</f>
        <v>0</v>
      </c>
      <c r="AH135" s="67">
        <f>VLOOKUP(B135,AddB_2025_P!$A$3:$J$13727,8,FALSE)</f>
        <v>0</v>
      </c>
      <c r="AI135" s="67" t="str">
        <f>VLOOKUP(B135,AddB_2025_P!$A$3:$J$13727,9,FALSE)</f>
        <v>NA</v>
      </c>
      <c r="AJ135" s="67">
        <f>VLOOKUP(B135,AddB_2025_P!$A$3:$J$13727,10,FALSE)</f>
        <v>0</v>
      </c>
      <c r="AK135" s="67">
        <f t="shared" si="48"/>
        <v>0</v>
      </c>
      <c r="AL135" s="67" t="str">
        <f t="shared" si="49"/>
        <v>NA</v>
      </c>
      <c r="AM135" s="68">
        <f t="shared" si="50"/>
        <v>0</v>
      </c>
      <c r="AN135" s="68" t="str">
        <f t="shared" si="51"/>
        <v>NA</v>
      </c>
      <c r="AO135" s="143"/>
      <c r="AP135" s="69">
        <f t="shared" si="52"/>
        <v>0</v>
      </c>
      <c r="AQ135" s="69" t="str">
        <f t="shared" si="53"/>
        <v>NA</v>
      </c>
      <c r="AR135" s="70" t="e">
        <f t="shared" si="54"/>
        <v>#DIV/0!</v>
      </c>
      <c r="AS135" s="70" t="str">
        <f t="shared" si="55"/>
        <v>NA</v>
      </c>
      <c r="AT135" s="150" t="e">
        <f t="shared" si="56"/>
        <v>#DIV/0!</v>
      </c>
      <c r="AU135" s="151" t="str">
        <f t="shared" si="57"/>
        <v>NA</v>
      </c>
    </row>
    <row r="136" spans="1:47">
      <c r="A136" s="327"/>
      <c r="B136" s="162" t="str">
        <f t="shared" si="64"/>
        <v>78433 26</v>
      </c>
      <c r="C136" s="61">
        <v>78433</v>
      </c>
      <c r="D136" s="72">
        <v>26</v>
      </c>
      <c r="E136" s="131"/>
      <c r="F136" s="265"/>
      <c r="G136" s="45"/>
      <c r="H136" s="223">
        <v>1</v>
      </c>
      <c r="I136" s="223">
        <v>1</v>
      </c>
      <c r="J136" s="225">
        <f t="shared" si="66"/>
        <v>2</v>
      </c>
      <c r="K136" s="64">
        <f t="shared" si="36"/>
        <v>100.52825</v>
      </c>
      <c r="L136" s="64">
        <f t="shared" si="37"/>
        <v>100.52825</v>
      </c>
      <c r="M136" s="64">
        <f t="shared" si="38"/>
        <v>98.362847999999985</v>
      </c>
      <c r="N136" s="64">
        <f t="shared" si="39"/>
        <v>98.362847999999985</v>
      </c>
      <c r="O136" s="200">
        <f t="shared" si="40"/>
        <v>2.1654020000000145</v>
      </c>
      <c r="P136" s="200">
        <f t="shared" si="41"/>
        <v>2.1654020000000145</v>
      </c>
      <c r="Q136" s="200">
        <f t="shared" si="42"/>
        <v>4.330804000000029</v>
      </c>
      <c r="R136" s="46"/>
      <c r="S136" s="65">
        <f t="shared" si="43"/>
        <v>2.2599999999999998</v>
      </c>
      <c r="T136" s="65">
        <f t="shared" si="44"/>
        <v>2.2599999999999998</v>
      </c>
      <c r="U136" s="202">
        <f t="shared" si="45"/>
        <v>0</v>
      </c>
      <c r="V136" s="66" t="str">
        <f t="shared" si="46"/>
        <v>N/A</v>
      </c>
      <c r="W136" s="46"/>
      <c r="X136" s="67">
        <f>VLOOKUP(B136,AddB_2024_F!$A$3:$J$13557,7,FALSE)</f>
        <v>2.2599999999999998</v>
      </c>
      <c r="Y136" s="67">
        <f>VLOOKUP(B136,AddB_2024_F!$A$3:$J$13557,8,FALSE)</f>
        <v>0.68</v>
      </c>
      <c r="Z136" s="67">
        <f>VLOOKUP(B136,AddB_2024_F!$A$3:$J$13557,9,FALSE)</f>
        <v>0.68</v>
      </c>
      <c r="AA136" s="67">
        <f>VLOOKUP(B136,AddB_2024_F!$A$3:$J$13557,10,FALSE)</f>
        <v>0.08</v>
      </c>
      <c r="AB136" s="67">
        <f t="shared" si="60"/>
        <v>3.02</v>
      </c>
      <c r="AC136" s="67">
        <f t="shared" si="61"/>
        <v>3.02</v>
      </c>
      <c r="AD136" s="68">
        <f t="shared" si="47"/>
        <v>100.52825</v>
      </c>
      <c r="AE136" s="68">
        <f t="shared" si="62"/>
        <v>100.52825</v>
      </c>
      <c r="AF136" s="47"/>
      <c r="AG136" s="67">
        <f>VLOOKUP(B136,AddB_2025_P!$A$3:$J$13727,7,FALSE)</f>
        <v>2.2599999999999998</v>
      </c>
      <c r="AH136" s="67">
        <f>VLOOKUP(B136,AddB_2025_P!$A$3:$J$13727,8,FALSE)</f>
        <v>0.71</v>
      </c>
      <c r="AI136" s="67">
        <f>VLOOKUP(B136,AddB_2025_P!$A$3:$J$13727,9,FALSE)</f>
        <v>0.71</v>
      </c>
      <c r="AJ136" s="67">
        <f>VLOOKUP(B136,AddB_2025_P!$A$3:$J$13727,10,FALSE)</f>
        <v>7.0000000000000007E-2</v>
      </c>
      <c r="AK136" s="67">
        <f t="shared" si="48"/>
        <v>3.0399999999999996</v>
      </c>
      <c r="AL136" s="67">
        <f t="shared" si="49"/>
        <v>3.0399999999999996</v>
      </c>
      <c r="AM136" s="68">
        <f t="shared" si="50"/>
        <v>98.362847999999985</v>
      </c>
      <c r="AN136" s="68">
        <f t="shared" si="51"/>
        <v>98.362847999999985</v>
      </c>
      <c r="AO136" s="142"/>
      <c r="AP136" s="69">
        <f t="shared" si="52"/>
        <v>-2.1654020000000145</v>
      </c>
      <c r="AQ136" s="69">
        <f t="shared" si="53"/>
        <v>-2.1654020000000145</v>
      </c>
      <c r="AR136" s="70">
        <f t="shared" si="54"/>
        <v>-2.1540233715398552E-2</v>
      </c>
      <c r="AS136" s="70">
        <f t="shared" si="55"/>
        <v>-2.1540233715398552E-2</v>
      </c>
      <c r="AT136" s="150">
        <f t="shared" si="56"/>
        <v>6.6225165562912493E-3</v>
      </c>
      <c r="AU136" s="151">
        <f t="shared" si="57"/>
        <v>6.6225165562912493E-3</v>
      </c>
    </row>
    <row r="137" spans="1:47">
      <c r="A137" s="327"/>
      <c r="B137" s="162" t="str">
        <f t="shared" si="64"/>
        <v>78433 TC</v>
      </c>
      <c r="C137" s="61">
        <v>78433</v>
      </c>
      <c r="D137" s="72" t="s">
        <v>126</v>
      </c>
      <c r="E137" s="132"/>
      <c r="F137" s="266"/>
      <c r="G137" s="45"/>
      <c r="H137" s="223">
        <v>1</v>
      </c>
      <c r="I137" s="223">
        <v>1</v>
      </c>
      <c r="J137" s="225">
        <f t="shared" si="66"/>
        <v>2</v>
      </c>
      <c r="K137" s="64">
        <f t="shared" si="36"/>
        <v>0</v>
      </c>
      <c r="L137" s="64" t="str">
        <f t="shared" si="37"/>
        <v>$0</v>
      </c>
      <c r="M137" s="64">
        <f t="shared" si="38"/>
        <v>0</v>
      </c>
      <c r="N137" s="64" t="str">
        <f t="shared" si="39"/>
        <v>$0</v>
      </c>
      <c r="O137" s="200">
        <f t="shared" si="40"/>
        <v>0</v>
      </c>
      <c r="P137" s="200" t="str">
        <f t="shared" si="41"/>
        <v>$0</v>
      </c>
      <c r="Q137" s="200">
        <f t="shared" si="42"/>
        <v>0</v>
      </c>
      <c r="R137" s="46"/>
      <c r="S137" s="65">
        <f t="shared" si="43"/>
        <v>0</v>
      </c>
      <c r="T137" s="65">
        <f t="shared" si="44"/>
        <v>0</v>
      </c>
      <c r="U137" s="202">
        <f t="shared" si="45"/>
        <v>0</v>
      </c>
      <c r="V137" s="66" t="str">
        <f t="shared" si="46"/>
        <v>N/A</v>
      </c>
      <c r="W137" s="46"/>
      <c r="X137" s="67">
        <f>VLOOKUP(B137,AddB_2024_F!$A$3:$J$13557,7,FALSE)</f>
        <v>0</v>
      </c>
      <c r="Y137" s="67">
        <f>VLOOKUP(B137,AddB_2024_F!$A$3:$J$13557,8,FALSE)</f>
        <v>0</v>
      </c>
      <c r="Z137" s="67" t="str">
        <f>VLOOKUP(B137,AddB_2024_F!$A$3:$J$13557,9,FALSE)</f>
        <v>NA</v>
      </c>
      <c r="AA137" s="67">
        <f>VLOOKUP(B137,AddB_2024_F!$A$3:$J$13557,10,FALSE)</f>
        <v>0</v>
      </c>
      <c r="AB137" s="67">
        <f t="shared" si="60"/>
        <v>0</v>
      </c>
      <c r="AC137" s="67" t="str">
        <f t="shared" si="61"/>
        <v>NA</v>
      </c>
      <c r="AD137" s="68">
        <f t="shared" si="47"/>
        <v>0</v>
      </c>
      <c r="AE137" s="68" t="str">
        <f t="shared" si="62"/>
        <v>NA</v>
      </c>
      <c r="AF137" s="74"/>
      <c r="AG137" s="67">
        <f>VLOOKUP(B137,AddB_2025_P!$A$3:$J$13727,7,FALSE)</f>
        <v>0</v>
      </c>
      <c r="AH137" s="67">
        <f>VLOOKUP(B137,AddB_2025_P!$A$3:$J$13727,8,FALSE)</f>
        <v>0</v>
      </c>
      <c r="AI137" s="67" t="str">
        <f>VLOOKUP(B137,AddB_2025_P!$A$3:$J$13727,9,FALSE)</f>
        <v>NA</v>
      </c>
      <c r="AJ137" s="67">
        <f>VLOOKUP(B137,AddB_2025_P!$A$3:$J$13727,10,FALSE)</f>
        <v>0</v>
      </c>
      <c r="AK137" s="67">
        <f t="shared" si="48"/>
        <v>0</v>
      </c>
      <c r="AL137" s="67" t="str">
        <f t="shared" si="49"/>
        <v>NA</v>
      </c>
      <c r="AM137" s="68">
        <f t="shared" si="50"/>
        <v>0</v>
      </c>
      <c r="AN137" s="68" t="str">
        <f t="shared" si="51"/>
        <v>NA</v>
      </c>
      <c r="AO137" s="143"/>
      <c r="AP137" s="69">
        <f t="shared" si="52"/>
        <v>0</v>
      </c>
      <c r="AQ137" s="69" t="str">
        <f t="shared" si="53"/>
        <v>NA</v>
      </c>
      <c r="AR137" s="70" t="e">
        <f t="shared" si="54"/>
        <v>#DIV/0!</v>
      </c>
      <c r="AS137" s="70" t="str">
        <f t="shared" si="55"/>
        <v>NA</v>
      </c>
      <c r="AT137" s="150" t="e">
        <f t="shared" si="56"/>
        <v>#DIV/0!</v>
      </c>
      <c r="AU137" s="151" t="str">
        <f t="shared" si="57"/>
        <v>NA</v>
      </c>
    </row>
    <row r="138" spans="1:47">
      <c r="A138" s="327"/>
      <c r="B138" s="162" t="str">
        <f t="shared" si="59"/>
        <v xml:space="preserve">78434 </v>
      </c>
      <c r="C138" s="61">
        <v>78434</v>
      </c>
      <c r="D138" s="72"/>
      <c r="E138" s="130"/>
      <c r="F138" s="262" t="s">
        <v>17596</v>
      </c>
      <c r="G138" s="45"/>
      <c r="H138" s="223">
        <v>1</v>
      </c>
      <c r="I138" s="223">
        <v>1</v>
      </c>
      <c r="J138" s="225">
        <f t="shared" si="66"/>
        <v>2</v>
      </c>
      <c r="K138" s="64">
        <f t="shared" si="36"/>
        <v>0</v>
      </c>
      <c r="L138" s="64" t="str">
        <f t="shared" si="37"/>
        <v>$0</v>
      </c>
      <c r="M138" s="64">
        <f t="shared" si="38"/>
        <v>0</v>
      </c>
      <c r="N138" s="64" t="str">
        <f t="shared" si="39"/>
        <v>$0</v>
      </c>
      <c r="O138" s="200">
        <f t="shared" si="40"/>
        <v>0</v>
      </c>
      <c r="P138" s="200" t="str">
        <f t="shared" si="41"/>
        <v>$0</v>
      </c>
      <c r="Q138" s="200">
        <f t="shared" si="42"/>
        <v>0</v>
      </c>
      <c r="R138" s="46"/>
      <c r="S138" s="65">
        <f t="shared" si="43"/>
        <v>0</v>
      </c>
      <c r="T138" s="65">
        <f t="shared" si="44"/>
        <v>0</v>
      </c>
      <c r="U138" s="202">
        <f t="shared" si="45"/>
        <v>0</v>
      </c>
      <c r="V138" s="66" t="str">
        <f t="shared" si="46"/>
        <v>N/A</v>
      </c>
      <c r="W138" s="46"/>
      <c r="X138" s="67">
        <f>VLOOKUP(B138,AddB_2024_F!$A$3:$J$13557,7,FALSE)</f>
        <v>0</v>
      </c>
      <c r="Y138" s="67">
        <f>VLOOKUP(B138,AddB_2024_F!$A$3:$J$13557,8,FALSE)</f>
        <v>0</v>
      </c>
      <c r="Z138" s="67" t="str">
        <f>VLOOKUP(B138,AddB_2024_F!$A$3:$J$13557,9,FALSE)</f>
        <v>NA</v>
      </c>
      <c r="AA138" s="67">
        <f>VLOOKUP(B138,AddB_2024_F!$A$3:$J$13557,10,FALSE)</f>
        <v>0</v>
      </c>
      <c r="AB138" s="67">
        <f t="shared" si="60"/>
        <v>0</v>
      </c>
      <c r="AC138" s="67" t="str">
        <f t="shared" si="61"/>
        <v>NA</v>
      </c>
      <c r="AD138" s="68">
        <f t="shared" si="47"/>
        <v>0</v>
      </c>
      <c r="AE138" s="68" t="str">
        <f t="shared" si="62"/>
        <v>NA</v>
      </c>
      <c r="AF138" s="74"/>
      <c r="AG138" s="67">
        <f>VLOOKUP(B138,AddB_2025_P!$A$3:$J$13727,7,FALSE)</f>
        <v>0</v>
      </c>
      <c r="AH138" s="67">
        <f>VLOOKUP(B138,AddB_2025_P!$A$3:$J$13727,8,FALSE)</f>
        <v>0</v>
      </c>
      <c r="AI138" s="67" t="str">
        <f>VLOOKUP(B138,AddB_2025_P!$A$3:$J$13727,9,FALSE)</f>
        <v>NA</v>
      </c>
      <c r="AJ138" s="67">
        <f>VLOOKUP(B138,AddB_2025_P!$A$3:$J$13727,10,FALSE)</f>
        <v>0</v>
      </c>
      <c r="AK138" s="67">
        <f t="shared" si="48"/>
        <v>0</v>
      </c>
      <c r="AL138" s="67" t="str">
        <f t="shared" si="49"/>
        <v>NA</v>
      </c>
      <c r="AM138" s="68">
        <f t="shared" si="50"/>
        <v>0</v>
      </c>
      <c r="AN138" s="68" t="str">
        <f t="shared" si="51"/>
        <v>NA</v>
      </c>
      <c r="AO138" s="143"/>
      <c r="AP138" s="69">
        <f t="shared" si="52"/>
        <v>0</v>
      </c>
      <c r="AQ138" s="69" t="str">
        <f t="shared" si="53"/>
        <v>NA</v>
      </c>
      <c r="AR138" s="70" t="e">
        <f t="shared" si="54"/>
        <v>#DIV/0!</v>
      </c>
      <c r="AS138" s="70" t="str">
        <f t="shared" si="55"/>
        <v>NA</v>
      </c>
      <c r="AT138" s="150" t="e">
        <f t="shared" si="56"/>
        <v>#DIV/0!</v>
      </c>
      <c r="AU138" s="151" t="str">
        <f t="shared" si="57"/>
        <v>NA</v>
      </c>
    </row>
    <row r="139" spans="1:47">
      <c r="A139" s="327"/>
      <c r="B139" s="162" t="str">
        <f t="shared" si="59"/>
        <v>78434 26</v>
      </c>
      <c r="C139" s="61">
        <v>78434</v>
      </c>
      <c r="D139" s="72">
        <v>26</v>
      </c>
      <c r="E139" s="131"/>
      <c r="F139" s="265"/>
      <c r="G139" s="45"/>
      <c r="H139" s="223">
        <v>1</v>
      </c>
      <c r="I139" s="223">
        <v>1</v>
      </c>
      <c r="J139" s="225">
        <f t="shared" si="66"/>
        <v>2</v>
      </c>
      <c r="K139" s="64">
        <f t="shared" si="36"/>
        <v>28.294375000000006</v>
      </c>
      <c r="L139" s="64">
        <f t="shared" si="37"/>
        <v>28.294375000000006</v>
      </c>
      <c r="M139" s="64">
        <f t="shared" si="38"/>
        <v>27.826332000000001</v>
      </c>
      <c r="N139" s="64">
        <f t="shared" si="39"/>
        <v>27.826332000000001</v>
      </c>
      <c r="O139" s="200">
        <f t="shared" si="40"/>
        <v>0.46804300000000509</v>
      </c>
      <c r="P139" s="200">
        <f t="shared" si="41"/>
        <v>0.46804300000000509</v>
      </c>
      <c r="Q139" s="200">
        <f t="shared" si="42"/>
        <v>0.93608600000001019</v>
      </c>
      <c r="R139" s="46"/>
      <c r="S139" s="65">
        <f t="shared" si="43"/>
        <v>0.63</v>
      </c>
      <c r="T139" s="65">
        <f t="shared" si="44"/>
        <v>0.63</v>
      </c>
      <c r="U139" s="202">
        <f t="shared" si="45"/>
        <v>0</v>
      </c>
      <c r="V139" s="66" t="str">
        <f t="shared" si="46"/>
        <v>N/A</v>
      </c>
      <c r="W139" s="46"/>
      <c r="X139" s="67">
        <f>VLOOKUP(B139,AddB_2024_F!$A$3:$J$13557,7,FALSE)</f>
        <v>0.63</v>
      </c>
      <c r="Y139" s="67">
        <f>VLOOKUP(B139,AddB_2024_F!$A$3:$J$13557,8,FALSE)</f>
        <v>0.2</v>
      </c>
      <c r="Z139" s="67">
        <f>VLOOKUP(B139,AddB_2024_F!$A$3:$J$13557,9,FALSE)</f>
        <v>0.2</v>
      </c>
      <c r="AA139" s="67">
        <f>VLOOKUP(B139,AddB_2024_F!$A$3:$J$13557,10,FALSE)</f>
        <v>0.02</v>
      </c>
      <c r="AB139" s="67">
        <f t="shared" si="60"/>
        <v>0.85000000000000009</v>
      </c>
      <c r="AC139" s="67">
        <f t="shared" si="61"/>
        <v>0.85000000000000009</v>
      </c>
      <c r="AD139" s="68">
        <f t="shared" si="47"/>
        <v>28.294375000000006</v>
      </c>
      <c r="AE139" s="68">
        <f t="shared" si="62"/>
        <v>28.294375000000006</v>
      </c>
      <c r="AF139" s="47"/>
      <c r="AG139" s="67">
        <f>VLOOKUP(B139,AddB_2025_P!$A$3:$J$13727,7,FALSE)</f>
        <v>0.63</v>
      </c>
      <c r="AH139" s="67">
        <f>VLOOKUP(B139,AddB_2025_P!$A$3:$J$13727,8,FALSE)</f>
        <v>0.21</v>
      </c>
      <c r="AI139" s="67">
        <f>VLOOKUP(B139,AddB_2025_P!$A$3:$J$13727,9,FALSE)</f>
        <v>0.21</v>
      </c>
      <c r="AJ139" s="67">
        <f>VLOOKUP(B139,AddB_2025_P!$A$3:$J$13727,10,FALSE)</f>
        <v>0.02</v>
      </c>
      <c r="AK139" s="67">
        <f t="shared" si="48"/>
        <v>0.86</v>
      </c>
      <c r="AL139" s="67">
        <f t="shared" si="49"/>
        <v>0.86</v>
      </c>
      <c r="AM139" s="68">
        <f t="shared" si="50"/>
        <v>27.826332000000001</v>
      </c>
      <c r="AN139" s="68">
        <f t="shared" si="51"/>
        <v>27.826332000000001</v>
      </c>
      <c r="AO139" s="142"/>
      <c r="AP139" s="69">
        <f t="shared" si="52"/>
        <v>-0.46804300000000509</v>
      </c>
      <c r="AQ139" s="69">
        <f t="shared" si="53"/>
        <v>-0.46804300000000509</v>
      </c>
      <c r="AR139" s="70">
        <f t="shared" si="54"/>
        <v>-1.6541909831901395E-2</v>
      </c>
      <c r="AS139" s="70">
        <f t="shared" si="55"/>
        <v>-1.6541909831901395E-2</v>
      </c>
      <c r="AT139" s="150">
        <f t="shared" si="56"/>
        <v>1.176470588235282E-2</v>
      </c>
      <c r="AU139" s="151">
        <f t="shared" si="57"/>
        <v>1.176470588235282E-2</v>
      </c>
    </row>
    <row r="140" spans="1:47">
      <c r="A140" s="327"/>
      <c r="B140" s="162" t="str">
        <f t="shared" si="59"/>
        <v>78434 TC</v>
      </c>
      <c r="C140" s="61">
        <v>78434</v>
      </c>
      <c r="D140" s="72" t="s">
        <v>126</v>
      </c>
      <c r="E140" s="132"/>
      <c r="F140" s="266"/>
      <c r="G140" s="45"/>
      <c r="H140" s="223">
        <v>1</v>
      </c>
      <c r="I140" s="223">
        <v>1</v>
      </c>
      <c r="J140" s="225">
        <f t="shared" si="66"/>
        <v>2</v>
      </c>
      <c r="K140" s="64">
        <f t="shared" ref="K140:K207" si="69">IF(Y140="NA","$0",((((+X140*$L$2)+(Y140*$M$2)+(AA140*$N$2))*$X$9))*H140)</f>
        <v>0</v>
      </c>
      <c r="L140" s="64" t="str">
        <f t="shared" ref="L140:L207" si="70">IF(Z140="NA","$0",((((+X140*$L$2)+(Z140*$M$2)+(AA140*$N$2))*$X$9))*I140)</f>
        <v>$0</v>
      </c>
      <c r="M140" s="64">
        <f t="shared" ref="M140:M207" si="71">IF(AH140="NA","$0",((((+AG140*$L$3)+(AH140*$M$3)+(AJ140*$N$3))*$AG$9))*H140)</f>
        <v>0</v>
      </c>
      <c r="N140" s="64" t="str">
        <f t="shared" ref="N140:N207" si="72">IF(AI140="NA","$0",((((+AG140*$L$3)+(AI140*$M$3)+(AJ140*$N$3))*$AG$9))*I140)</f>
        <v>$0</v>
      </c>
      <c r="O140" s="200">
        <f t="shared" ref="O140:O203" si="73">IF(AG140="NA","$0",K140-M140)</f>
        <v>0</v>
      </c>
      <c r="P140" s="200" t="str">
        <f t="shared" ref="P140:P203" si="74">IF(AI140="NA","$0",+L140-N140)</f>
        <v>$0</v>
      </c>
      <c r="Q140" s="200">
        <f t="shared" ref="Q140:Q207" si="75">SUM(O140:P140)</f>
        <v>0</v>
      </c>
      <c r="R140" s="46"/>
      <c r="S140" s="65">
        <f t="shared" ref="S140:S205" si="76">+X140</f>
        <v>0</v>
      </c>
      <c r="T140" s="65">
        <f t="shared" ref="T140:T205" si="77">+AG140</f>
        <v>0</v>
      </c>
      <c r="U140" s="202">
        <f t="shared" ref="U140:U205" si="78">+S140-T140</f>
        <v>0</v>
      </c>
      <c r="V140" s="66" t="str">
        <f t="shared" ref="V140:V205" si="79">IF(U140=0,"N/A",((S140-T140)/T140))</f>
        <v>N/A</v>
      </c>
      <c r="W140" s="46"/>
      <c r="X140" s="67">
        <f>VLOOKUP(B140,AddB_2024_F!$A$3:$J$13557,7,FALSE)</f>
        <v>0</v>
      </c>
      <c r="Y140" s="67">
        <f>VLOOKUP(B140,AddB_2024_F!$A$3:$J$13557,8,FALSE)</f>
        <v>0</v>
      </c>
      <c r="Z140" s="67" t="str">
        <f>VLOOKUP(B140,AddB_2024_F!$A$3:$J$13557,9,FALSE)</f>
        <v>NA</v>
      </c>
      <c r="AA140" s="67">
        <f>VLOOKUP(B140,AddB_2024_F!$A$3:$J$13557,10,FALSE)</f>
        <v>0</v>
      </c>
      <c r="AB140" s="67">
        <f t="shared" si="60"/>
        <v>0</v>
      </c>
      <c r="AC140" s="67" t="str">
        <f t="shared" si="61"/>
        <v>NA</v>
      </c>
      <c r="AD140" s="68">
        <f t="shared" ref="AD140:AD207" si="80">IF(Y140="NA","NA",AB140*$X$9)</f>
        <v>0</v>
      </c>
      <c r="AE140" s="68" t="str">
        <f t="shared" si="62"/>
        <v>NA</v>
      </c>
      <c r="AF140" s="74"/>
      <c r="AG140" s="67">
        <f>VLOOKUP(B140,AddB_2025_P!$A$3:$J$13727,7,FALSE)</f>
        <v>0</v>
      </c>
      <c r="AH140" s="67">
        <f>VLOOKUP(B140,AddB_2025_P!$A$3:$J$13727,8,FALSE)</f>
        <v>0</v>
      </c>
      <c r="AI140" s="67" t="str">
        <f>VLOOKUP(B140,AddB_2025_P!$A$3:$J$13727,9,FALSE)</f>
        <v>NA</v>
      </c>
      <c r="AJ140" s="67">
        <f>VLOOKUP(B140,AddB_2025_P!$A$3:$J$13727,10,FALSE)</f>
        <v>0</v>
      </c>
      <c r="AK140" s="67">
        <f t="shared" ref="AK140:AK203" si="81">IF(AH140="NA","NA",+AG140+AH140+AJ140)</f>
        <v>0</v>
      </c>
      <c r="AL140" s="67" t="str">
        <f t="shared" ref="AL140:AL203" si="82">IF(AI140="NA","NA",AG140+AI140+AJ140)</f>
        <v>NA</v>
      </c>
      <c r="AM140" s="68">
        <f t="shared" ref="AM140:AM207" si="83">IF(AH140="NA","NA",AK140*$AG$9)</f>
        <v>0</v>
      </c>
      <c r="AN140" s="68" t="str">
        <f t="shared" ref="AN140:AN207" si="84">IF(AL140="NA","NA",AL140*$AG$9)</f>
        <v>NA</v>
      </c>
      <c r="AO140" s="143"/>
      <c r="AP140" s="69">
        <f t="shared" ref="AP140:AP203" si="85">IF(AD140="NA","NA",+AM140-AD140)</f>
        <v>0</v>
      </c>
      <c r="AQ140" s="69" t="str">
        <f t="shared" ref="AQ140:AQ203" si="86">IF(AE140="NA","NA",+AN140-AE140)</f>
        <v>NA</v>
      </c>
      <c r="AR140" s="70" t="e">
        <f t="shared" ref="AR140:AR203" si="87">IF(AP140="NA","NA",AP140/AD140)</f>
        <v>#DIV/0!</v>
      </c>
      <c r="AS140" s="70" t="str">
        <f t="shared" ref="AS140:AS203" si="88">IF(AQ140="NA","NA",AQ140/AE140)</f>
        <v>NA</v>
      </c>
      <c r="AT140" s="150" t="e">
        <f t="shared" ref="AT140:AT203" si="89">IF(AD140="NA","NA",(AK140-AB140)/AB140)</f>
        <v>#DIV/0!</v>
      </c>
      <c r="AU140" s="151" t="str">
        <f t="shared" ref="AU140:AU203" si="90">IF(AE140="NA","NA",(AL140-AC140)/AC140)</f>
        <v>NA</v>
      </c>
    </row>
    <row r="141" spans="1:47">
      <c r="A141" s="73"/>
      <c r="B141" s="161" t="str">
        <f t="shared" si="59"/>
        <v xml:space="preserve">92960 </v>
      </c>
      <c r="C141" s="48" t="s">
        <v>157</v>
      </c>
      <c r="D141" s="71"/>
      <c r="E141" s="71"/>
      <c r="F141" s="59" t="s">
        <v>158</v>
      </c>
      <c r="G141" s="45"/>
      <c r="H141" s="223">
        <v>1</v>
      </c>
      <c r="I141" s="223">
        <v>1</v>
      </c>
      <c r="J141" s="224">
        <f t="shared" si="58"/>
        <v>2</v>
      </c>
      <c r="K141" s="51">
        <f t="shared" si="69"/>
        <v>152.789625</v>
      </c>
      <c r="L141" s="51">
        <f t="shared" si="70"/>
        <v>105.85425000000001</v>
      </c>
      <c r="M141" s="51">
        <f t="shared" si="71"/>
        <v>148.51495800000001</v>
      </c>
      <c r="N141" s="51">
        <f t="shared" si="72"/>
        <v>103.86340200000001</v>
      </c>
      <c r="O141" s="197">
        <f t="shared" si="73"/>
        <v>4.2746669999999938</v>
      </c>
      <c r="P141" s="197">
        <f t="shared" si="74"/>
        <v>1.9908479999999997</v>
      </c>
      <c r="Q141" s="197">
        <f t="shared" si="75"/>
        <v>6.2655149999999935</v>
      </c>
      <c r="R141" s="46"/>
      <c r="S141" s="52">
        <f t="shared" si="76"/>
        <v>2</v>
      </c>
      <c r="T141" s="52">
        <f t="shared" si="77"/>
        <v>2</v>
      </c>
      <c r="U141" s="201">
        <f t="shared" si="78"/>
        <v>0</v>
      </c>
      <c r="V141" s="60" t="str">
        <f t="shared" si="79"/>
        <v>N/A</v>
      </c>
      <c r="W141" s="46"/>
      <c r="X141" s="54">
        <f>VLOOKUP(B141,AddB_2024_F!$A$3:$J$13557,7,FALSE)</f>
        <v>2</v>
      </c>
      <c r="Y141" s="54">
        <f>VLOOKUP(B141,AddB_2024_F!$A$3:$J$13557,8,FALSE)</f>
        <v>2.44</v>
      </c>
      <c r="Z141" s="54">
        <f>VLOOKUP(B141,AddB_2024_F!$A$3:$J$13557,9,FALSE)</f>
        <v>1.03</v>
      </c>
      <c r="AA141" s="54">
        <f>VLOOKUP(B141,AddB_2024_F!$A$3:$J$13557,10,FALSE)</f>
        <v>0.15</v>
      </c>
      <c r="AB141" s="54">
        <f t="shared" si="60"/>
        <v>4.59</v>
      </c>
      <c r="AC141" s="54">
        <f t="shared" si="61"/>
        <v>3.18</v>
      </c>
      <c r="AD141" s="55">
        <f t="shared" si="80"/>
        <v>152.789625</v>
      </c>
      <c r="AE141" s="55">
        <f t="shared" si="62"/>
        <v>105.85425000000001</v>
      </c>
      <c r="AF141" s="47"/>
      <c r="AG141" s="54">
        <f>VLOOKUP(B141,AddB_2025_P!$A$3:$J$13727,7,FALSE)</f>
        <v>2</v>
      </c>
      <c r="AH141" s="54">
        <f>VLOOKUP(B141,AddB_2025_P!$A$3:$J$13727,8,FALSE)</f>
        <v>2.4300000000000002</v>
      </c>
      <c r="AI141" s="54">
        <f>VLOOKUP(B141,AddB_2025_P!$A$3:$J$13727,9,FALSE)</f>
        <v>1.05</v>
      </c>
      <c r="AJ141" s="54">
        <f>VLOOKUP(B141,AddB_2025_P!$A$3:$J$13727,10,FALSE)</f>
        <v>0.16</v>
      </c>
      <c r="AK141" s="54">
        <f t="shared" si="81"/>
        <v>4.59</v>
      </c>
      <c r="AL141" s="54">
        <f t="shared" si="82"/>
        <v>3.21</v>
      </c>
      <c r="AM141" s="55">
        <f t="shared" si="83"/>
        <v>148.51495800000001</v>
      </c>
      <c r="AN141" s="55">
        <f t="shared" si="84"/>
        <v>103.86340200000001</v>
      </c>
      <c r="AO141" s="142"/>
      <c r="AP141" s="56">
        <f t="shared" si="85"/>
        <v>-4.2746669999999938</v>
      </c>
      <c r="AQ141" s="56">
        <f t="shared" si="86"/>
        <v>-1.9908479999999997</v>
      </c>
      <c r="AR141" s="57">
        <f t="shared" si="87"/>
        <v>-2.7977469019902324E-2</v>
      </c>
      <c r="AS141" s="57">
        <f t="shared" si="88"/>
        <v>-1.8807445142731631E-2</v>
      </c>
      <c r="AT141" s="148">
        <f t="shared" si="89"/>
        <v>0</v>
      </c>
      <c r="AU141" s="149">
        <f t="shared" si="90"/>
        <v>9.4339622641508823E-3</v>
      </c>
    </row>
    <row r="142" spans="1:47">
      <c r="A142" s="254" t="s">
        <v>159</v>
      </c>
      <c r="B142" s="162" t="str">
        <f t="shared" si="59"/>
        <v>92978 26</v>
      </c>
      <c r="C142" s="61" t="s">
        <v>160</v>
      </c>
      <c r="D142" s="72" t="s">
        <v>151</v>
      </c>
      <c r="E142" s="72"/>
      <c r="F142" s="75" t="s">
        <v>161</v>
      </c>
      <c r="G142" s="45"/>
      <c r="H142" s="223">
        <v>1</v>
      </c>
      <c r="I142" s="223">
        <v>1</v>
      </c>
      <c r="J142" s="225">
        <f t="shared" si="58"/>
        <v>2</v>
      </c>
      <c r="K142" s="64">
        <f t="shared" si="69"/>
        <v>91.873499999999993</v>
      </c>
      <c r="L142" s="64">
        <f t="shared" si="70"/>
        <v>91.873499999999993</v>
      </c>
      <c r="M142" s="64">
        <f t="shared" si="71"/>
        <v>89.626674000000008</v>
      </c>
      <c r="N142" s="64">
        <f t="shared" si="72"/>
        <v>89.626674000000008</v>
      </c>
      <c r="O142" s="200">
        <f t="shared" si="73"/>
        <v>2.2468259999999844</v>
      </c>
      <c r="P142" s="200">
        <f t="shared" si="74"/>
        <v>2.2468259999999844</v>
      </c>
      <c r="Q142" s="200">
        <f t="shared" si="75"/>
        <v>4.4936519999999689</v>
      </c>
      <c r="R142" s="46"/>
      <c r="S142" s="65">
        <f t="shared" si="76"/>
        <v>1.8</v>
      </c>
      <c r="T142" s="65">
        <f t="shared" si="77"/>
        <v>1.8</v>
      </c>
      <c r="U142" s="202">
        <f t="shared" si="78"/>
        <v>0</v>
      </c>
      <c r="V142" s="66" t="str">
        <f t="shared" si="79"/>
        <v>N/A</v>
      </c>
      <c r="W142" s="46"/>
      <c r="X142" s="67">
        <f>VLOOKUP(B142,AddB_2024_F!$A$3:$J$13557,7,FALSE)</f>
        <v>1.8</v>
      </c>
      <c r="Y142" s="67">
        <f>VLOOKUP(B142,AddB_2024_F!$A$3:$J$13557,8,FALSE)</f>
        <v>0.62</v>
      </c>
      <c r="Z142" s="67">
        <f>VLOOKUP(B142,AddB_2024_F!$A$3:$J$13557,9,FALSE)</f>
        <v>0.62</v>
      </c>
      <c r="AA142" s="67">
        <f>VLOOKUP(B142,AddB_2024_F!$A$3:$J$13557,10,FALSE)</f>
        <v>0.34</v>
      </c>
      <c r="AB142" s="67">
        <f t="shared" si="60"/>
        <v>2.76</v>
      </c>
      <c r="AC142" s="67">
        <f t="shared" si="61"/>
        <v>2.76</v>
      </c>
      <c r="AD142" s="68">
        <f t="shared" si="80"/>
        <v>91.873499999999993</v>
      </c>
      <c r="AE142" s="68">
        <f t="shared" si="62"/>
        <v>91.873499999999993</v>
      </c>
      <c r="AF142" s="47"/>
      <c r="AG142" s="67">
        <f>VLOOKUP(B142,AddB_2025_P!$A$3:$J$13727,7,FALSE)</f>
        <v>1.8</v>
      </c>
      <c r="AH142" s="67">
        <f>VLOOKUP(B142,AddB_2025_P!$A$3:$J$13727,8,FALSE)</f>
        <v>0.63</v>
      </c>
      <c r="AI142" s="67">
        <f>VLOOKUP(B142,AddB_2025_P!$A$3:$J$13727,9,FALSE)</f>
        <v>0.63</v>
      </c>
      <c r="AJ142" s="67">
        <f>VLOOKUP(B142,AddB_2025_P!$A$3:$J$13727,10,FALSE)</f>
        <v>0.34</v>
      </c>
      <c r="AK142" s="67">
        <f t="shared" si="81"/>
        <v>2.77</v>
      </c>
      <c r="AL142" s="67">
        <f t="shared" si="82"/>
        <v>2.77</v>
      </c>
      <c r="AM142" s="68">
        <f t="shared" si="83"/>
        <v>89.626674000000008</v>
      </c>
      <c r="AN142" s="68">
        <f t="shared" si="84"/>
        <v>89.626674000000008</v>
      </c>
      <c r="AO142" s="142"/>
      <c r="AP142" s="69">
        <f t="shared" si="85"/>
        <v>-2.2468259999999844</v>
      </c>
      <c r="AQ142" s="69">
        <f t="shared" si="86"/>
        <v>-2.2468259999999844</v>
      </c>
      <c r="AR142" s="70">
        <f t="shared" si="87"/>
        <v>-2.4455648255481556E-2</v>
      </c>
      <c r="AS142" s="70">
        <f t="shared" si="88"/>
        <v>-2.4455648255481556E-2</v>
      </c>
      <c r="AT142" s="150">
        <f t="shared" si="89"/>
        <v>3.6231884057971852E-3</v>
      </c>
      <c r="AU142" s="151">
        <f t="shared" si="90"/>
        <v>3.6231884057971852E-3</v>
      </c>
    </row>
    <row r="143" spans="1:47">
      <c r="A143" s="255"/>
      <c r="B143" s="162" t="str">
        <f t="shared" si="59"/>
        <v xml:space="preserve">92920 </v>
      </c>
      <c r="C143" s="61" t="s">
        <v>162</v>
      </c>
      <c r="D143" s="62"/>
      <c r="E143" s="62"/>
      <c r="F143" s="63" t="s">
        <v>163</v>
      </c>
      <c r="G143" s="45"/>
      <c r="H143" s="223">
        <v>1</v>
      </c>
      <c r="I143" s="223">
        <v>1</v>
      </c>
      <c r="J143" s="225">
        <f t="shared" si="58"/>
        <v>2</v>
      </c>
      <c r="K143" s="64" t="str">
        <f t="shared" si="69"/>
        <v>$0</v>
      </c>
      <c r="L143" s="64">
        <f t="shared" si="70"/>
        <v>514.291875</v>
      </c>
      <c r="M143" s="64" t="str">
        <f t="shared" si="71"/>
        <v>$0</v>
      </c>
      <c r="N143" s="64">
        <f t="shared" si="72"/>
        <v>501.52110000000005</v>
      </c>
      <c r="O143" s="200">
        <f t="shared" si="73"/>
        <v>0</v>
      </c>
      <c r="P143" s="200">
        <f t="shared" si="74"/>
        <v>12.770774999999958</v>
      </c>
      <c r="Q143" s="200">
        <f t="shared" si="75"/>
        <v>12.770774999999958</v>
      </c>
      <c r="R143" s="46"/>
      <c r="S143" s="65">
        <f t="shared" si="76"/>
        <v>9.85</v>
      </c>
      <c r="T143" s="65">
        <f t="shared" si="77"/>
        <v>9.85</v>
      </c>
      <c r="U143" s="202">
        <f t="shared" si="78"/>
        <v>0</v>
      </c>
      <c r="V143" s="66" t="str">
        <f t="shared" si="79"/>
        <v>N/A</v>
      </c>
      <c r="W143" s="46"/>
      <c r="X143" s="67">
        <f>VLOOKUP(B143,AddB_2024_F!$A$3:$J$13557,7,FALSE)</f>
        <v>9.85</v>
      </c>
      <c r="Y143" s="67" t="str">
        <f>VLOOKUP(B143,AddB_2024_F!$A$3:$J$13557,8,FALSE)</f>
        <v>NA</v>
      </c>
      <c r="Z143" s="67">
        <f>VLOOKUP(B143,AddB_2024_F!$A$3:$J$13557,9,FALSE)</f>
        <v>3.37</v>
      </c>
      <c r="AA143" s="67">
        <f>VLOOKUP(B143,AddB_2024_F!$A$3:$J$13557,10,FALSE)</f>
        <v>2.23</v>
      </c>
      <c r="AB143" s="67" t="str">
        <f t="shared" si="60"/>
        <v>NA</v>
      </c>
      <c r="AC143" s="67">
        <f t="shared" si="61"/>
        <v>15.45</v>
      </c>
      <c r="AD143" s="68" t="str">
        <f t="shared" si="80"/>
        <v>NA</v>
      </c>
      <c r="AE143" s="68">
        <f t="shared" si="62"/>
        <v>514.291875</v>
      </c>
      <c r="AF143" s="47"/>
      <c r="AG143" s="67">
        <f>VLOOKUP(B143,AddB_2025_P!$A$3:$J$13727,7,FALSE)</f>
        <v>9.85</v>
      </c>
      <c r="AH143" s="67" t="str">
        <f>VLOOKUP(B143,AddB_2025_P!$A$3:$J$13727,8,FALSE)</f>
        <v>NA</v>
      </c>
      <c r="AI143" s="67">
        <f>VLOOKUP(B143,AddB_2025_P!$A$3:$J$13727,9,FALSE)</f>
        <v>3.43</v>
      </c>
      <c r="AJ143" s="67">
        <f>VLOOKUP(B143,AddB_2025_P!$A$3:$J$13727,10,FALSE)</f>
        <v>2.2200000000000002</v>
      </c>
      <c r="AK143" s="67" t="str">
        <f t="shared" si="81"/>
        <v>NA</v>
      </c>
      <c r="AL143" s="67">
        <f t="shared" si="82"/>
        <v>15.5</v>
      </c>
      <c r="AM143" s="68" t="str">
        <f t="shared" si="83"/>
        <v>NA</v>
      </c>
      <c r="AN143" s="68">
        <f t="shared" si="84"/>
        <v>501.52110000000005</v>
      </c>
      <c r="AO143" s="142"/>
      <c r="AP143" s="69" t="str">
        <f t="shared" si="85"/>
        <v>NA</v>
      </c>
      <c r="AQ143" s="69">
        <f t="shared" si="86"/>
        <v>-12.770774999999958</v>
      </c>
      <c r="AR143" s="70" t="str">
        <f t="shared" si="87"/>
        <v>NA</v>
      </c>
      <c r="AS143" s="70">
        <f t="shared" si="88"/>
        <v>-2.4831765036147924E-2</v>
      </c>
      <c r="AT143" s="150" t="str">
        <f t="shared" si="89"/>
        <v>NA</v>
      </c>
      <c r="AU143" s="151">
        <f t="shared" si="90"/>
        <v>3.2362459546926028E-3</v>
      </c>
    </row>
    <row r="144" spans="1:47">
      <c r="A144" s="255"/>
      <c r="B144" s="162" t="str">
        <f t="shared" si="59"/>
        <v xml:space="preserve">92921 </v>
      </c>
      <c r="C144" s="61" t="s">
        <v>164</v>
      </c>
      <c r="D144" s="62"/>
      <c r="E144" s="62"/>
      <c r="F144" s="63" t="s">
        <v>165</v>
      </c>
      <c r="G144" s="45"/>
      <c r="H144" s="223">
        <v>1</v>
      </c>
      <c r="I144" s="223">
        <v>1</v>
      </c>
      <c r="J144" s="225">
        <f t="shared" si="58"/>
        <v>2</v>
      </c>
      <c r="K144" s="64">
        <f t="shared" si="69"/>
        <v>0</v>
      </c>
      <c r="L144" s="64">
        <f t="shared" si="70"/>
        <v>0</v>
      </c>
      <c r="M144" s="64">
        <f t="shared" si="71"/>
        <v>0</v>
      </c>
      <c r="N144" s="64">
        <f t="shared" si="72"/>
        <v>0</v>
      </c>
      <c r="O144" s="200">
        <f t="shared" si="73"/>
        <v>0</v>
      </c>
      <c r="P144" s="200">
        <f t="shared" si="74"/>
        <v>0</v>
      </c>
      <c r="Q144" s="200">
        <f t="shared" si="75"/>
        <v>0</v>
      </c>
      <c r="R144" s="46"/>
      <c r="S144" s="65">
        <f t="shared" si="76"/>
        <v>0</v>
      </c>
      <c r="T144" s="65">
        <f t="shared" si="77"/>
        <v>0</v>
      </c>
      <c r="U144" s="202">
        <f t="shared" si="78"/>
        <v>0</v>
      </c>
      <c r="V144" s="66" t="str">
        <f t="shared" si="79"/>
        <v>N/A</v>
      </c>
      <c r="W144" s="46"/>
      <c r="X144" s="67">
        <f>VLOOKUP(B144,AddB_2024_F!$A$3:$J$13557,7,FALSE)</f>
        <v>0</v>
      </c>
      <c r="Y144" s="67">
        <f>VLOOKUP(B144,AddB_2024_F!$A$3:$J$13557,8,FALSE)</f>
        <v>0</v>
      </c>
      <c r="Z144" s="67">
        <f>VLOOKUP(B144,AddB_2024_F!$A$3:$J$13557,9,FALSE)</f>
        <v>0</v>
      </c>
      <c r="AA144" s="67">
        <f>VLOOKUP(B144,AddB_2024_F!$A$3:$J$13557,10,FALSE)</f>
        <v>0</v>
      </c>
      <c r="AB144" s="67">
        <f t="shared" si="60"/>
        <v>0</v>
      </c>
      <c r="AC144" s="67">
        <f t="shared" si="61"/>
        <v>0</v>
      </c>
      <c r="AD144" s="68">
        <f t="shared" si="80"/>
        <v>0</v>
      </c>
      <c r="AE144" s="68">
        <f t="shared" si="62"/>
        <v>0</v>
      </c>
      <c r="AF144" s="47"/>
      <c r="AG144" s="67">
        <f>VLOOKUP(B144,AddB_2025_P!$A$3:$J$13727,7,FALSE)</f>
        <v>0</v>
      </c>
      <c r="AH144" s="67">
        <f>VLOOKUP(B144,AddB_2025_P!$A$3:$J$13727,8,FALSE)</f>
        <v>0</v>
      </c>
      <c r="AI144" s="67">
        <f>VLOOKUP(B144,AddB_2025_P!$A$3:$J$13727,9,FALSE)</f>
        <v>0</v>
      </c>
      <c r="AJ144" s="67">
        <f>VLOOKUP(B144,AddB_2025_P!$A$3:$J$13727,10,FALSE)</f>
        <v>0</v>
      </c>
      <c r="AK144" s="67">
        <f t="shared" si="81"/>
        <v>0</v>
      </c>
      <c r="AL144" s="67">
        <f t="shared" si="82"/>
        <v>0</v>
      </c>
      <c r="AM144" s="68">
        <f t="shared" si="83"/>
        <v>0</v>
      </c>
      <c r="AN144" s="68">
        <f t="shared" si="84"/>
        <v>0</v>
      </c>
      <c r="AO144" s="142"/>
      <c r="AP144" s="69">
        <f t="shared" si="85"/>
        <v>0</v>
      </c>
      <c r="AQ144" s="69">
        <f t="shared" si="86"/>
        <v>0</v>
      </c>
      <c r="AR144" s="70" t="e">
        <f t="shared" si="87"/>
        <v>#DIV/0!</v>
      </c>
      <c r="AS144" s="70" t="e">
        <f t="shared" si="88"/>
        <v>#DIV/0!</v>
      </c>
      <c r="AT144" s="150" t="e">
        <f t="shared" si="89"/>
        <v>#DIV/0!</v>
      </c>
      <c r="AU144" s="151" t="e">
        <f t="shared" si="90"/>
        <v>#DIV/0!</v>
      </c>
    </row>
    <row r="145" spans="1:47">
      <c r="A145" s="255"/>
      <c r="B145" s="162" t="str">
        <f t="shared" si="59"/>
        <v xml:space="preserve">92924 </v>
      </c>
      <c r="C145" s="61" t="s">
        <v>166</v>
      </c>
      <c r="D145" s="62"/>
      <c r="E145" s="62"/>
      <c r="F145" s="63" t="s">
        <v>167</v>
      </c>
      <c r="G145" s="45"/>
      <c r="H145" s="223">
        <v>1</v>
      </c>
      <c r="I145" s="223">
        <v>1</v>
      </c>
      <c r="J145" s="225">
        <f t="shared" si="58"/>
        <v>2</v>
      </c>
      <c r="K145" s="64" t="str">
        <f t="shared" si="69"/>
        <v>$0</v>
      </c>
      <c r="L145" s="64">
        <f t="shared" si="70"/>
        <v>613.48862500000007</v>
      </c>
      <c r="M145" s="64" t="str">
        <f t="shared" si="71"/>
        <v>$0</v>
      </c>
      <c r="N145" s="64">
        <f t="shared" si="72"/>
        <v>597.29545200000007</v>
      </c>
      <c r="O145" s="200">
        <f t="shared" si="73"/>
        <v>0</v>
      </c>
      <c r="P145" s="200">
        <f t="shared" si="74"/>
        <v>16.193173000000002</v>
      </c>
      <c r="Q145" s="200">
        <f t="shared" si="75"/>
        <v>16.193173000000002</v>
      </c>
      <c r="R145" s="46"/>
      <c r="S145" s="65">
        <f t="shared" si="76"/>
        <v>11.74</v>
      </c>
      <c r="T145" s="65">
        <f t="shared" si="77"/>
        <v>11.74</v>
      </c>
      <c r="U145" s="202">
        <f t="shared" si="78"/>
        <v>0</v>
      </c>
      <c r="V145" s="66" t="str">
        <f t="shared" si="79"/>
        <v>N/A</v>
      </c>
      <c r="W145" s="46"/>
      <c r="X145" s="67">
        <f>VLOOKUP(B145,AddB_2024_F!$A$3:$J$13557,7,FALSE)</f>
        <v>11.74</v>
      </c>
      <c r="Y145" s="67" t="str">
        <f>VLOOKUP(B145,AddB_2024_F!$A$3:$J$13557,8,FALSE)</f>
        <v>NA</v>
      </c>
      <c r="Z145" s="67">
        <f>VLOOKUP(B145,AddB_2024_F!$A$3:$J$13557,9,FALSE)</f>
        <v>4.0199999999999996</v>
      </c>
      <c r="AA145" s="67">
        <f>VLOOKUP(B145,AddB_2024_F!$A$3:$J$13557,10,FALSE)</f>
        <v>2.67</v>
      </c>
      <c r="AB145" s="67" t="str">
        <f t="shared" si="60"/>
        <v>NA</v>
      </c>
      <c r="AC145" s="67">
        <f t="shared" si="61"/>
        <v>18.43</v>
      </c>
      <c r="AD145" s="68" t="str">
        <f t="shared" si="80"/>
        <v>NA</v>
      </c>
      <c r="AE145" s="68">
        <f t="shared" si="62"/>
        <v>613.48862500000007</v>
      </c>
      <c r="AF145" s="47"/>
      <c r="AG145" s="67">
        <f>VLOOKUP(B145,AddB_2025_P!$A$3:$J$13727,7,FALSE)</f>
        <v>11.74</v>
      </c>
      <c r="AH145" s="67" t="str">
        <f>VLOOKUP(B145,AddB_2025_P!$A$3:$J$13727,8,FALSE)</f>
        <v>NA</v>
      </c>
      <c r="AI145" s="67">
        <f>VLOOKUP(B145,AddB_2025_P!$A$3:$J$13727,9,FALSE)</f>
        <v>4.08</v>
      </c>
      <c r="AJ145" s="67">
        <f>VLOOKUP(B145,AddB_2025_P!$A$3:$J$13727,10,FALSE)</f>
        <v>2.64</v>
      </c>
      <c r="AK145" s="67" t="str">
        <f t="shared" si="81"/>
        <v>NA</v>
      </c>
      <c r="AL145" s="67">
        <f t="shared" si="82"/>
        <v>18.46</v>
      </c>
      <c r="AM145" s="68" t="str">
        <f t="shared" si="83"/>
        <v>NA</v>
      </c>
      <c r="AN145" s="68">
        <f t="shared" si="84"/>
        <v>597.29545200000007</v>
      </c>
      <c r="AO145" s="142"/>
      <c r="AP145" s="69" t="str">
        <f t="shared" si="85"/>
        <v>NA</v>
      </c>
      <c r="AQ145" s="69">
        <f t="shared" si="86"/>
        <v>-16.193173000000002</v>
      </c>
      <c r="AR145" s="70" t="str">
        <f t="shared" si="87"/>
        <v>NA</v>
      </c>
      <c r="AS145" s="70">
        <f t="shared" si="88"/>
        <v>-2.6395229414400308E-2</v>
      </c>
      <c r="AT145" s="150" t="str">
        <f t="shared" si="89"/>
        <v>NA</v>
      </c>
      <c r="AU145" s="151">
        <f t="shared" si="90"/>
        <v>1.6277807921867139E-3</v>
      </c>
    </row>
    <row r="146" spans="1:47">
      <c r="A146" s="255"/>
      <c r="B146" s="162" t="str">
        <f t="shared" si="59"/>
        <v xml:space="preserve">92925 </v>
      </c>
      <c r="C146" s="61" t="s">
        <v>168</v>
      </c>
      <c r="D146" s="62"/>
      <c r="E146" s="62"/>
      <c r="F146" s="63" t="s">
        <v>169</v>
      </c>
      <c r="G146" s="45"/>
      <c r="H146" s="223">
        <v>1</v>
      </c>
      <c r="I146" s="223">
        <v>1</v>
      </c>
      <c r="J146" s="225">
        <f t="shared" si="58"/>
        <v>2</v>
      </c>
      <c r="K146" s="64">
        <f t="shared" si="69"/>
        <v>0</v>
      </c>
      <c r="L146" s="64">
        <f t="shared" si="70"/>
        <v>0</v>
      </c>
      <c r="M146" s="64">
        <f t="shared" si="71"/>
        <v>0</v>
      </c>
      <c r="N146" s="64">
        <f t="shared" si="72"/>
        <v>0</v>
      </c>
      <c r="O146" s="200">
        <f t="shared" si="73"/>
        <v>0</v>
      </c>
      <c r="P146" s="200">
        <f t="shared" si="74"/>
        <v>0</v>
      </c>
      <c r="Q146" s="200">
        <f t="shared" si="75"/>
        <v>0</v>
      </c>
      <c r="R146" s="46"/>
      <c r="S146" s="65">
        <f t="shared" si="76"/>
        <v>0</v>
      </c>
      <c r="T146" s="65">
        <f t="shared" si="77"/>
        <v>0</v>
      </c>
      <c r="U146" s="202">
        <f t="shared" si="78"/>
        <v>0</v>
      </c>
      <c r="V146" s="66" t="str">
        <f t="shared" si="79"/>
        <v>N/A</v>
      </c>
      <c r="W146" s="46"/>
      <c r="X146" s="67">
        <f>VLOOKUP(B146,AddB_2024_F!$A$3:$J$13557,7,FALSE)</f>
        <v>0</v>
      </c>
      <c r="Y146" s="67">
        <f>VLOOKUP(B146,AddB_2024_F!$A$3:$J$13557,8,FALSE)</f>
        <v>0</v>
      </c>
      <c r="Z146" s="67">
        <f>VLOOKUP(B146,AddB_2024_F!$A$3:$J$13557,9,FALSE)</f>
        <v>0</v>
      </c>
      <c r="AA146" s="67">
        <f>VLOOKUP(B146,AddB_2024_F!$A$3:$J$13557,10,FALSE)</f>
        <v>0</v>
      </c>
      <c r="AB146" s="67">
        <f t="shared" si="60"/>
        <v>0</v>
      </c>
      <c r="AC146" s="67">
        <f t="shared" si="61"/>
        <v>0</v>
      </c>
      <c r="AD146" s="68">
        <f t="shared" si="80"/>
        <v>0</v>
      </c>
      <c r="AE146" s="68">
        <f t="shared" si="62"/>
        <v>0</v>
      </c>
      <c r="AF146" s="47"/>
      <c r="AG146" s="67">
        <f>VLOOKUP(B146,AddB_2025_P!$A$3:$J$13727,7,FALSE)</f>
        <v>0</v>
      </c>
      <c r="AH146" s="67">
        <f>VLOOKUP(B146,AddB_2025_P!$A$3:$J$13727,8,FALSE)</f>
        <v>0</v>
      </c>
      <c r="AI146" s="67">
        <f>VLOOKUP(B146,AddB_2025_P!$A$3:$J$13727,9,FALSE)</f>
        <v>0</v>
      </c>
      <c r="AJ146" s="67">
        <f>VLOOKUP(B146,AddB_2025_P!$A$3:$J$13727,10,FALSE)</f>
        <v>0</v>
      </c>
      <c r="AK146" s="67">
        <f t="shared" si="81"/>
        <v>0</v>
      </c>
      <c r="AL146" s="67">
        <f t="shared" si="82"/>
        <v>0</v>
      </c>
      <c r="AM146" s="68">
        <f t="shared" si="83"/>
        <v>0</v>
      </c>
      <c r="AN146" s="68">
        <f t="shared" si="84"/>
        <v>0</v>
      </c>
      <c r="AO146" s="142"/>
      <c r="AP146" s="69">
        <f t="shared" si="85"/>
        <v>0</v>
      </c>
      <c r="AQ146" s="69">
        <f t="shared" si="86"/>
        <v>0</v>
      </c>
      <c r="AR146" s="70" t="e">
        <f t="shared" si="87"/>
        <v>#DIV/0!</v>
      </c>
      <c r="AS146" s="70" t="e">
        <f t="shared" si="88"/>
        <v>#DIV/0!</v>
      </c>
      <c r="AT146" s="150" t="e">
        <f t="shared" si="89"/>
        <v>#DIV/0!</v>
      </c>
      <c r="AU146" s="151" t="e">
        <f t="shared" si="90"/>
        <v>#DIV/0!</v>
      </c>
    </row>
    <row r="147" spans="1:47">
      <c r="A147" s="255"/>
      <c r="B147" s="162" t="str">
        <f t="shared" si="59"/>
        <v xml:space="preserve">92928 </v>
      </c>
      <c r="C147" s="61" t="s">
        <v>170</v>
      </c>
      <c r="D147" s="62"/>
      <c r="E147" s="62"/>
      <c r="F147" s="63" t="s">
        <v>171</v>
      </c>
      <c r="G147" s="45"/>
      <c r="H147" s="223">
        <v>1</v>
      </c>
      <c r="I147" s="223">
        <v>1</v>
      </c>
      <c r="J147" s="225">
        <f t="shared" si="58"/>
        <v>2</v>
      </c>
      <c r="K147" s="64" t="str">
        <f t="shared" si="69"/>
        <v>$0</v>
      </c>
      <c r="L147" s="64">
        <f t="shared" si="70"/>
        <v>572.21212500000001</v>
      </c>
      <c r="M147" s="64" t="str">
        <f t="shared" si="71"/>
        <v>$0</v>
      </c>
      <c r="N147" s="64">
        <f t="shared" si="72"/>
        <v>557.49732600000004</v>
      </c>
      <c r="O147" s="200">
        <f t="shared" si="73"/>
        <v>0</v>
      </c>
      <c r="P147" s="200">
        <f t="shared" si="74"/>
        <v>14.714798999999971</v>
      </c>
      <c r="Q147" s="200">
        <f t="shared" si="75"/>
        <v>14.714798999999971</v>
      </c>
      <c r="R147" s="46"/>
      <c r="S147" s="65">
        <f t="shared" si="76"/>
        <v>10.96</v>
      </c>
      <c r="T147" s="65">
        <f t="shared" si="77"/>
        <v>10.96</v>
      </c>
      <c r="U147" s="202">
        <f t="shared" si="78"/>
        <v>0</v>
      </c>
      <c r="V147" s="66" t="str">
        <f t="shared" si="79"/>
        <v>N/A</v>
      </c>
      <c r="W147" s="46"/>
      <c r="X147" s="67">
        <f>VLOOKUP(B147,AddB_2024_F!$A$3:$J$13557,7,FALSE)</f>
        <v>10.96</v>
      </c>
      <c r="Y147" s="67" t="str">
        <f>VLOOKUP(B147,AddB_2024_F!$A$3:$J$13557,8,FALSE)</f>
        <v>NA</v>
      </c>
      <c r="Z147" s="67">
        <f>VLOOKUP(B147,AddB_2024_F!$A$3:$J$13557,9,FALSE)</f>
        <v>3.75</v>
      </c>
      <c r="AA147" s="67">
        <f>VLOOKUP(B147,AddB_2024_F!$A$3:$J$13557,10,FALSE)</f>
        <v>2.48</v>
      </c>
      <c r="AB147" s="67" t="str">
        <f t="shared" si="60"/>
        <v>NA</v>
      </c>
      <c r="AC147" s="67">
        <f t="shared" si="61"/>
        <v>17.190000000000001</v>
      </c>
      <c r="AD147" s="68" t="str">
        <f t="shared" si="80"/>
        <v>NA</v>
      </c>
      <c r="AE147" s="68">
        <f t="shared" si="62"/>
        <v>572.21212500000001</v>
      </c>
      <c r="AF147" s="47"/>
      <c r="AG147" s="67">
        <f>VLOOKUP(B147,AddB_2025_P!$A$3:$J$13727,7,FALSE)</f>
        <v>10.96</v>
      </c>
      <c r="AH147" s="67" t="str">
        <f>VLOOKUP(B147,AddB_2025_P!$A$3:$J$13727,8,FALSE)</f>
        <v>NA</v>
      </c>
      <c r="AI147" s="67">
        <f>VLOOKUP(B147,AddB_2025_P!$A$3:$J$13727,9,FALSE)</f>
        <v>3.81</v>
      </c>
      <c r="AJ147" s="67">
        <f>VLOOKUP(B147,AddB_2025_P!$A$3:$J$13727,10,FALSE)</f>
        <v>2.46</v>
      </c>
      <c r="AK147" s="67" t="str">
        <f t="shared" si="81"/>
        <v>NA</v>
      </c>
      <c r="AL147" s="67">
        <f t="shared" si="82"/>
        <v>17.23</v>
      </c>
      <c r="AM147" s="68" t="str">
        <f t="shared" si="83"/>
        <v>NA</v>
      </c>
      <c r="AN147" s="68">
        <f t="shared" si="84"/>
        <v>557.49732600000004</v>
      </c>
      <c r="AO147" s="142"/>
      <c r="AP147" s="69" t="str">
        <f t="shared" si="85"/>
        <v>NA</v>
      </c>
      <c r="AQ147" s="69">
        <f t="shared" si="86"/>
        <v>-14.714798999999971</v>
      </c>
      <c r="AR147" s="70" t="str">
        <f t="shared" si="87"/>
        <v>NA</v>
      </c>
      <c r="AS147" s="70">
        <f t="shared" si="88"/>
        <v>-2.5715636487080678E-2</v>
      </c>
      <c r="AT147" s="150" t="str">
        <f t="shared" si="89"/>
        <v>NA</v>
      </c>
      <c r="AU147" s="151">
        <f t="shared" si="90"/>
        <v>2.326934264106989E-3</v>
      </c>
    </row>
    <row r="148" spans="1:47">
      <c r="A148" s="255"/>
      <c r="B148" s="162" t="str">
        <f t="shared" si="59"/>
        <v xml:space="preserve">92929 </v>
      </c>
      <c r="C148" s="61" t="s">
        <v>172</v>
      </c>
      <c r="D148" s="62"/>
      <c r="E148" s="62"/>
      <c r="F148" s="63" t="s">
        <v>173</v>
      </c>
      <c r="G148" s="45"/>
      <c r="H148" s="223">
        <v>1</v>
      </c>
      <c r="I148" s="223">
        <v>1</v>
      </c>
      <c r="J148" s="225">
        <f t="shared" si="58"/>
        <v>2</v>
      </c>
      <c r="K148" s="64">
        <f t="shared" si="69"/>
        <v>0</v>
      </c>
      <c r="L148" s="64">
        <f t="shared" si="70"/>
        <v>0</v>
      </c>
      <c r="M148" s="64">
        <f t="shared" si="71"/>
        <v>0</v>
      </c>
      <c r="N148" s="64">
        <f t="shared" si="72"/>
        <v>0</v>
      </c>
      <c r="O148" s="200">
        <f t="shared" si="73"/>
        <v>0</v>
      </c>
      <c r="P148" s="200">
        <f t="shared" si="74"/>
        <v>0</v>
      </c>
      <c r="Q148" s="200">
        <f t="shared" si="75"/>
        <v>0</v>
      </c>
      <c r="R148" s="46"/>
      <c r="S148" s="65">
        <f t="shared" si="76"/>
        <v>0</v>
      </c>
      <c r="T148" s="65">
        <f t="shared" si="77"/>
        <v>0</v>
      </c>
      <c r="U148" s="202">
        <f t="shared" si="78"/>
        <v>0</v>
      </c>
      <c r="V148" s="66" t="str">
        <f t="shared" si="79"/>
        <v>N/A</v>
      </c>
      <c r="W148" s="46"/>
      <c r="X148" s="67">
        <f>VLOOKUP(B148,AddB_2024_F!$A$3:$J$13557,7,FALSE)</f>
        <v>0</v>
      </c>
      <c r="Y148" s="67">
        <f>VLOOKUP(B148,AddB_2024_F!$A$3:$J$13557,8,FALSE)</f>
        <v>0</v>
      </c>
      <c r="Z148" s="67">
        <f>VLOOKUP(B148,AddB_2024_F!$A$3:$J$13557,9,FALSE)</f>
        <v>0</v>
      </c>
      <c r="AA148" s="67">
        <f>VLOOKUP(B148,AddB_2024_F!$A$3:$J$13557,10,FALSE)</f>
        <v>0</v>
      </c>
      <c r="AB148" s="67">
        <f t="shared" si="60"/>
        <v>0</v>
      </c>
      <c r="AC148" s="67">
        <f t="shared" si="61"/>
        <v>0</v>
      </c>
      <c r="AD148" s="68">
        <f t="shared" si="80"/>
        <v>0</v>
      </c>
      <c r="AE148" s="68">
        <f t="shared" si="62"/>
        <v>0</v>
      </c>
      <c r="AF148" s="47"/>
      <c r="AG148" s="67">
        <f>VLOOKUP(B148,AddB_2025_P!$A$3:$J$13727,7,FALSE)</f>
        <v>0</v>
      </c>
      <c r="AH148" s="67">
        <f>VLOOKUP(B148,AddB_2025_P!$A$3:$J$13727,8,FALSE)</f>
        <v>0</v>
      </c>
      <c r="AI148" s="67">
        <f>VLOOKUP(B148,AddB_2025_P!$A$3:$J$13727,9,FALSE)</f>
        <v>0</v>
      </c>
      <c r="AJ148" s="67">
        <f>VLOOKUP(B148,AddB_2025_P!$A$3:$J$13727,10,FALSE)</f>
        <v>0</v>
      </c>
      <c r="AK148" s="67">
        <f t="shared" si="81"/>
        <v>0</v>
      </c>
      <c r="AL148" s="67">
        <f t="shared" si="82"/>
        <v>0</v>
      </c>
      <c r="AM148" s="68">
        <f t="shared" si="83"/>
        <v>0</v>
      </c>
      <c r="AN148" s="68">
        <f t="shared" si="84"/>
        <v>0</v>
      </c>
      <c r="AO148" s="142"/>
      <c r="AP148" s="69">
        <f t="shared" si="85"/>
        <v>0</v>
      </c>
      <c r="AQ148" s="69">
        <f t="shared" si="86"/>
        <v>0</v>
      </c>
      <c r="AR148" s="70" t="e">
        <f t="shared" si="87"/>
        <v>#DIV/0!</v>
      </c>
      <c r="AS148" s="70" t="e">
        <f t="shared" si="88"/>
        <v>#DIV/0!</v>
      </c>
      <c r="AT148" s="150" t="e">
        <f t="shared" si="89"/>
        <v>#DIV/0!</v>
      </c>
      <c r="AU148" s="151" t="e">
        <f t="shared" si="90"/>
        <v>#DIV/0!</v>
      </c>
    </row>
    <row r="149" spans="1:47">
      <c r="A149" s="255"/>
      <c r="B149" s="162" t="str">
        <f t="shared" si="59"/>
        <v xml:space="preserve">92933 </v>
      </c>
      <c r="C149" s="61" t="s">
        <v>174</v>
      </c>
      <c r="D149" s="62"/>
      <c r="E149" s="62"/>
      <c r="F149" s="63" t="s">
        <v>175</v>
      </c>
      <c r="G149" s="45"/>
      <c r="H149" s="223">
        <v>1</v>
      </c>
      <c r="I149" s="223">
        <v>1</v>
      </c>
      <c r="J149" s="225">
        <f t="shared" si="58"/>
        <v>2</v>
      </c>
      <c r="K149" s="64" t="str">
        <f t="shared" si="69"/>
        <v>$0</v>
      </c>
      <c r="L149" s="64">
        <f t="shared" si="70"/>
        <v>641.7829999999999</v>
      </c>
      <c r="M149" s="64" t="str">
        <f t="shared" si="71"/>
        <v>$0</v>
      </c>
      <c r="N149" s="64">
        <f t="shared" si="72"/>
        <v>625.44534599999997</v>
      </c>
      <c r="O149" s="200">
        <f t="shared" si="73"/>
        <v>0</v>
      </c>
      <c r="P149" s="200">
        <f t="shared" si="74"/>
        <v>16.33765399999993</v>
      </c>
      <c r="Q149" s="200">
        <f t="shared" si="75"/>
        <v>16.33765399999993</v>
      </c>
      <c r="R149" s="46"/>
      <c r="S149" s="65">
        <f t="shared" si="76"/>
        <v>12.29</v>
      </c>
      <c r="T149" s="65">
        <f t="shared" si="77"/>
        <v>12.29</v>
      </c>
      <c r="U149" s="202">
        <f t="shared" si="78"/>
        <v>0</v>
      </c>
      <c r="V149" s="66" t="str">
        <f t="shared" si="79"/>
        <v>N/A</v>
      </c>
      <c r="W149" s="46"/>
      <c r="X149" s="67">
        <f>VLOOKUP(B149,AddB_2024_F!$A$3:$J$13557,7,FALSE)</f>
        <v>12.29</v>
      </c>
      <c r="Y149" s="67" t="str">
        <f>VLOOKUP(B149,AddB_2024_F!$A$3:$J$13557,8,FALSE)</f>
        <v>NA</v>
      </c>
      <c r="Z149" s="67">
        <f>VLOOKUP(B149,AddB_2024_F!$A$3:$J$13557,9,FALSE)</f>
        <v>4.2</v>
      </c>
      <c r="AA149" s="67">
        <f>VLOOKUP(B149,AddB_2024_F!$A$3:$J$13557,10,FALSE)</f>
        <v>2.79</v>
      </c>
      <c r="AB149" s="67" t="str">
        <f t="shared" si="60"/>
        <v>NA</v>
      </c>
      <c r="AC149" s="67">
        <f t="shared" si="61"/>
        <v>19.279999999999998</v>
      </c>
      <c r="AD149" s="68" t="str">
        <f t="shared" si="80"/>
        <v>NA</v>
      </c>
      <c r="AE149" s="68">
        <f t="shared" si="62"/>
        <v>641.7829999999999</v>
      </c>
      <c r="AF149" s="47"/>
      <c r="AG149" s="67">
        <f>VLOOKUP(B149,AddB_2025_P!$A$3:$J$13727,7,FALSE)</f>
        <v>12.29</v>
      </c>
      <c r="AH149" s="67" t="str">
        <f>VLOOKUP(B149,AddB_2025_P!$A$3:$J$13727,8,FALSE)</f>
        <v>NA</v>
      </c>
      <c r="AI149" s="67">
        <f>VLOOKUP(B149,AddB_2025_P!$A$3:$J$13727,9,FALSE)</f>
        <v>4.2699999999999996</v>
      </c>
      <c r="AJ149" s="67">
        <f>VLOOKUP(B149,AddB_2025_P!$A$3:$J$13727,10,FALSE)</f>
        <v>2.77</v>
      </c>
      <c r="AK149" s="67" t="str">
        <f t="shared" si="81"/>
        <v>NA</v>
      </c>
      <c r="AL149" s="67">
        <f t="shared" si="82"/>
        <v>19.329999999999998</v>
      </c>
      <c r="AM149" s="68" t="str">
        <f t="shared" si="83"/>
        <v>NA</v>
      </c>
      <c r="AN149" s="68">
        <f t="shared" si="84"/>
        <v>625.44534599999997</v>
      </c>
      <c r="AO149" s="142"/>
      <c r="AP149" s="69" t="str">
        <f t="shared" si="85"/>
        <v>NA</v>
      </c>
      <c r="AQ149" s="69">
        <f t="shared" si="86"/>
        <v>-16.33765399999993</v>
      </c>
      <c r="AR149" s="70" t="str">
        <f t="shared" si="87"/>
        <v>NA</v>
      </c>
      <c r="AS149" s="70">
        <f t="shared" si="88"/>
        <v>-2.545666370097047E-2</v>
      </c>
      <c r="AT149" s="150" t="str">
        <f t="shared" si="89"/>
        <v>NA</v>
      </c>
      <c r="AU149" s="151">
        <f t="shared" si="90"/>
        <v>2.5933609958506596E-3</v>
      </c>
    </row>
    <row r="150" spans="1:47">
      <c r="A150" s="255"/>
      <c r="B150" s="162" t="str">
        <f t="shared" si="59"/>
        <v xml:space="preserve">92934 </v>
      </c>
      <c r="C150" s="61" t="s">
        <v>176</v>
      </c>
      <c r="D150" s="62"/>
      <c r="E150" s="62"/>
      <c r="F150" s="63" t="s">
        <v>175</v>
      </c>
      <c r="G150" s="45"/>
      <c r="H150" s="223">
        <v>1</v>
      </c>
      <c r="I150" s="223">
        <v>1</v>
      </c>
      <c r="J150" s="225">
        <f t="shared" si="58"/>
        <v>2</v>
      </c>
      <c r="K150" s="64">
        <f t="shared" si="69"/>
        <v>0</v>
      </c>
      <c r="L150" s="64">
        <f t="shared" si="70"/>
        <v>0</v>
      </c>
      <c r="M150" s="64">
        <f t="shared" si="71"/>
        <v>0</v>
      </c>
      <c r="N150" s="64">
        <f t="shared" si="72"/>
        <v>0</v>
      </c>
      <c r="O150" s="200">
        <f t="shared" si="73"/>
        <v>0</v>
      </c>
      <c r="P150" s="200">
        <f t="shared" si="74"/>
        <v>0</v>
      </c>
      <c r="Q150" s="200">
        <f t="shared" si="75"/>
        <v>0</v>
      </c>
      <c r="R150" s="46"/>
      <c r="S150" s="65">
        <f t="shared" si="76"/>
        <v>0</v>
      </c>
      <c r="T150" s="65">
        <f t="shared" si="77"/>
        <v>0</v>
      </c>
      <c r="U150" s="202">
        <f t="shared" si="78"/>
        <v>0</v>
      </c>
      <c r="V150" s="66" t="str">
        <f t="shared" si="79"/>
        <v>N/A</v>
      </c>
      <c r="W150" s="46"/>
      <c r="X150" s="67">
        <f>VLOOKUP(B150,AddB_2024_F!$A$3:$J$13557,7,FALSE)</f>
        <v>0</v>
      </c>
      <c r="Y150" s="67">
        <f>VLOOKUP(B150,AddB_2024_F!$A$3:$J$13557,8,FALSE)</f>
        <v>0</v>
      </c>
      <c r="Z150" s="67">
        <f>VLOOKUP(B150,AddB_2024_F!$A$3:$J$13557,9,FALSE)</f>
        <v>0</v>
      </c>
      <c r="AA150" s="67">
        <f>VLOOKUP(B150,AddB_2024_F!$A$3:$J$13557,10,FALSE)</f>
        <v>0</v>
      </c>
      <c r="AB150" s="67">
        <f t="shared" si="60"/>
        <v>0</v>
      </c>
      <c r="AC150" s="67">
        <f t="shared" si="61"/>
        <v>0</v>
      </c>
      <c r="AD150" s="68">
        <f t="shared" si="80"/>
        <v>0</v>
      </c>
      <c r="AE150" s="68">
        <f t="shared" si="62"/>
        <v>0</v>
      </c>
      <c r="AF150" s="47"/>
      <c r="AG150" s="67">
        <f>VLOOKUP(B150,AddB_2025_P!$A$3:$J$13727,7,FALSE)</f>
        <v>0</v>
      </c>
      <c r="AH150" s="67">
        <f>VLOOKUP(B150,AddB_2025_P!$A$3:$J$13727,8,FALSE)</f>
        <v>0</v>
      </c>
      <c r="AI150" s="67">
        <f>VLOOKUP(B150,AddB_2025_P!$A$3:$J$13727,9,FALSE)</f>
        <v>0</v>
      </c>
      <c r="AJ150" s="67">
        <f>VLOOKUP(B150,AddB_2025_P!$A$3:$J$13727,10,FALSE)</f>
        <v>0</v>
      </c>
      <c r="AK150" s="67">
        <f t="shared" si="81"/>
        <v>0</v>
      </c>
      <c r="AL150" s="67">
        <f t="shared" si="82"/>
        <v>0</v>
      </c>
      <c r="AM150" s="68">
        <f t="shared" si="83"/>
        <v>0</v>
      </c>
      <c r="AN150" s="68">
        <f t="shared" si="84"/>
        <v>0</v>
      </c>
      <c r="AO150" s="142"/>
      <c r="AP150" s="69">
        <f t="shared" si="85"/>
        <v>0</v>
      </c>
      <c r="AQ150" s="69">
        <f t="shared" si="86"/>
        <v>0</v>
      </c>
      <c r="AR150" s="70" t="e">
        <f t="shared" si="87"/>
        <v>#DIV/0!</v>
      </c>
      <c r="AS150" s="70" t="e">
        <f t="shared" si="88"/>
        <v>#DIV/0!</v>
      </c>
      <c r="AT150" s="150" t="e">
        <f t="shared" si="89"/>
        <v>#DIV/0!</v>
      </c>
      <c r="AU150" s="151" t="e">
        <f t="shared" si="90"/>
        <v>#DIV/0!</v>
      </c>
    </row>
    <row r="151" spans="1:47">
      <c r="A151" s="255"/>
      <c r="B151" s="162" t="str">
        <f t="shared" si="59"/>
        <v xml:space="preserve">92937 </v>
      </c>
      <c r="C151" s="61" t="s">
        <v>177</v>
      </c>
      <c r="D151" s="62"/>
      <c r="E151" s="62"/>
      <c r="F151" s="63" t="s">
        <v>178</v>
      </c>
      <c r="G151" s="45"/>
      <c r="H151" s="223">
        <v>1</v>
      </c>
      <c r="I151" s="223">
        <v>1</v>
      </c>
      <c r="J151" s="225">
        <f t="shared" si="58"/>
        <v>2</v>
      </c>
      <c r="K151" s="64" t="str">
        <f t="shared" si="69"/>
        <v>$0</v>
      </c>
      <c r="L151" s="64">
        <f t="shared" si="70"/>
        <v>572.2121249999999</v>
      </c>
      <c r="M151" s="64" t="str">
        <f t="shared" si="71"/>
        <v>$0</v>
      </c>
      <c r="N151" s="64">
        <f t="shared" si="72"/>
        <v>557.17376400000001</v>
      </c>
      <c r="O151" s="200">
        <f t="shared" si="73"/>
        <v>0</v>
      </c>
      <c r="P151" s="200">
        <f t="shared" si="74"/>
        <v>15.038360999999895</v>
      </c>
      <c r="Q151" s="200">
        <f t="shared" si="75"/>
        <v>15.038360999999895</v>
      </c>
      <c r="R151" s="46"/>
      <c r="S151" s="65">
        <f t="shared" si="76"/>
        <v>10.95</v>
      </c>
      <c r="T151" s="65">
        <f t="shared" si="77"/>
        <v>10.95</v>
      </c>
      <c r="U151" s="202">
        <f t="shared" si="78"/>
        <v>0</v>
      </c>
      <c r="V151" s="66" t="str">
        <f t="shared" si="79"/>
        <v>N/A</v>
      </c>
      <c r="W151" s="46"/>
      <c r="X151" s="67">
        <f>VLOOKUP(B151,AddB_2024_F!$A$3:$J$13557,7,FALSE)</f>
        <v>10.95</v>
      </c>
      <c r="Y151" s="67" t="str">
        <f>VLOOKUP(B151,AddB_2024_F!$A$3:$J$13557,8,FALSE)</f>
        <v>NA</v>
      </c>
      <c r="Z151" s="67">
        <f>VLOOKUP(B151,AddB_2024_F!$A$3:$J$13557,9,FALSE)</f>
        <v>3.75</v>
      </c>
      <c r="AA151" s="67">
        <f>VLOOKUP(B151,AddB_2024_F!$A$3:$J$13557,10,FALSE)</f>
        <v>2.4900000000000002</v>
      </c>
      <c r="AB151" s="67" t="str">
        <f t="shared" si="60"/>
        <v>NA</v>
      </c>
      <c r="AC151" s="67">
        <f t="shared" si="61"/>
        <v>17.189999999999998</v>
      </c>
      <c r="AD151" s="68" t="str">
        <f t="shared" si="80"/>
        <v>NA</v>
      </c>
      <c r="AE151" s="68">
        <f t="shared" si="62"/>
        <v>572.2121249999999</v>
      </c>
      <c r="AF151" s="47"/>
      <c r="AG151" s="67">
        <f>VLOOKUP(B151,AddB_2025_P!$A$3:$J$13727,7,FALSE)</f>
        <v>10.95</v>
      </c>
      <c r="AH151" s="67" t="str">
        <f>VLOOKUP(B151,AddB_2025_P!$A$3:$J$13727,8,FALSE)</f>
        <v>NA</v>
      </c>
      <c r="AI151" s="67">
        <f>VLOOKUP(B151,AddB_2025_P!$A$3:$J$13727,9,FALSE)</f>
        <v>3.81</v>
      </c>
      <c r="AJ151" s="67">
        <f>VLOOKUP(B151,AddB_2025_P!$A$3:$J$13727,10,FALSE)</f>
        <v>2.46</v>
      </c>
      <c r="AK151" s="67" t="str">
        <f t="shared" si="81"/>
        <v>NA</v>
      </c>
      <c r="AL151" s="67">
        <f t="shared" si="82"/>
        <v>17.22</v>
      </c>
      <c r="AM151" s="68" t="str">
        <f t="shared" si="83"/>
        <v>NA</v>
      </c>
      <c r="AN151" s="68">
        <f t="shared" si="84"/>
        <v>557.17376400000001</v>
      </c>
      <c r="AO151" s="142"/>
      <c r="AP151" s="69" t="str">
        <f t="shared" si="85"/>
        <v>NA</v>
      </c>
      <c r="AQ151" s="69">
        <f t="shared" si="86"/>
        <v>-15.038360999999895</v>
      </c>
      <c r="AR151" s="70" t="str">
        <f t="shared" si="87"/>
        <v>NA</v>
      </c>
      <c r="AS151" s="70">
        <f t="shared" si="88"/>
        <v>-2.6281094620285959E-2</v>
      </c>
      <c r="AT151" s="150" t="str">
        <f t="shared" si="89"/>
        <v>NA</v>
      </c>
      <c r="AU151" s="151">
        <f t="shared" si="90"/>
        <v>1.7452006980803456E-3</v>
      </c>
    </row>
    <row r="152" spans="1:47">
      <c r="A152" s="255"/>
      <c r="B152" s="162" t="str">
        <f t="shared" si="59"/>
        <v xml:space="preserve">92938 </v>
      </c>
      <c r="C152" s="61" t="s">
        <v>179</v>
      </c>
      <c r="D152" s="62"/>
      <c r="E152" s="62"/>
      <c r="F152" s="63" t="s">
        <v>180</v>
      </c>
      <c r="G152" s="45"/>
      <c r="H152" s="223">
        <v>1</v>
      </c>
      <c r="I152" s="223">
        <v>1</v>
      </c>
      <c r="J152" s="225">
        <f t="shared" si="58"/>
        <v>2</v>
      </c>
      <c r="K152" s="64">
        <f t="shared" si="69"/>
        <v>0</v>
      </c>
      <c r="L152" s="64">
        <f t="shared" si="70"/>
        <v>0</v>
      </c>
      <c r="M152" s="64">
        <f t="shared" si="71"/>
        <v>0</v>
      </c>
      <c r="N152" s="64">
        <f t="shared" si="72"/>
        <v>0</v>
      </c>
      <c r="O152" s="200">
        <f t="shared" si="73"/>
        <v>0</v>
      </c>
      <c r="P152" s="200">
        <f t="shared" si="74"/>
        <v>0</v>
      </c>
      <c r="Q152" s="200">
        <f t="shared" si="75"/>
        <v>0</v>
      </c>
      <c r="R152" s="46"/>
      <c r="S152" s="65">
        <f t="shared" si="76"/>
        <v>0</v>
      </c>
      <c r="T152" s="65">
        <f t="shared" si="77"/>
        <v>0</v>
      </c>
      <c r="U152" s="202">
        <f t="shared" si="78"/>
        <v>0</v>
      </c>
      <c r="V152" s="66" t="str">
        <f t="shared" si="79"/>
        <v>N/A</v>
      </c>
      <c r="W152" s="46"/>
      <c r="X152" s="67">
        <f>VLOOKUP(B152,AddB_2024_F!$A$3:$J$13557,7,FALSE)</f>
        <v>0</v>
      </c>
      <c r="Y152" s="67">
        <f>VLOOKUP(B152,AddB_2024_F!$A$3:$J$13557,8,FALSE)</f>
        <v>0</v>
      </c>
      <c r="Z152" s="67">
        <f>VLOOKUP(B152,AddB_2024_F!$A$3:$J$13557,9,FALSE)</f>
        <v>0</v>
      </c>
      <c r="AA152" s="67">
        <f>VLOOKUP(B152,AddB_2024_F!$A$3:$J$13557,10,FALSE)</f>
        <v>0</v>
      </c>
      <c r="AB152" s="67">
        <f t="shared" si="60"/>
        <v>0</v>
      </c>
      <c r="AC152" s="67">
        <f t="shared" si="61"/>
        <v>0</v>
      </c>
      <c r="AD152" s="68">
        <f t="shared" si="80"/>
        <v>0</v>
      </c>
      <c r="AE152" s="68">
        <f t="shared" si="62"/>
        <v>0</v>
      </c>
      <c r="AF152" s="47"/>
      <c r="AG152" s="67">
        <f>VLOOKUP(B152,AddB_2025_P!$A$3:$J$13727,7,FALSE)</f>
        <v>0</v>
      </c>
      <c r="AH152" s="67">
        <f>VLOOKUP(B152,AddB_2025_P!$A$3:$J$13727,8,FALSE)</f>
        <v>0</v>
      </c>
      <c r="AI152" s="67">
        <f>VLOOKUP(B152,AddB_2025_P!$A$3:$J$13727,9,FALSE)</f>
        <v>0</v>
      </c>
      <c r="AJ152" s="67">
        <f>VLOOKUP(B152,AddB_2025_P!$A$3:$J$13727,10,FALSE)</f>
        <v>0</v>
      </c>
      <c r="AK152" s="67">
        <f t="shared" si="81"/>
        <v>0</v>
      </c>
      <c r="AL152" s="67">
        <f t="shared" si="82"/>
        <v>0</v>
      </c>
      <c r="AM152" s="68">
        <f t="shared" si="83"/>
        <v>0</v>
      </c>
      <c r="AN152" s="68">
        <f t="shared" si="84"/>
        <v>0</v>
      </c>
      <c r="AO152" s="142"/>
      <c r="AP152" s="69">
        <f t="shared" si="85"/>
        <v>0</v>
      </c>
      <c r="AQ152" s="69">
        <f t="shared" si="86"/>
        <v>0</v>
      </c>
      <c r="AR152" s="70" t="e">
        <f t="shared" si="87"/>
        <v>#DIV/0!</v>
      </c>
      <c r="AS152" s="70" t="e">
        <f t="shared" si="88"/>
        <v>#DIV/0!</v>
      </c>
      <c r="AT152" s="150" t="e">
        <f t="shared" si="89"/>
        <v>#DIV/0!</v>
      </c>
      <c r="AU152" s="151" t="e">
        <f t="shared" si="90"/>
        <v>#DIV/0!</v>
      </c>
    </row>
    <row r="153" spans="1:47">
      <c r="A153" s="255"/>
      <c r="B153" s="162" t="str">
        <f t="shared" si="59"/>
        <v xml:space="preserve">92941 </v>
      </c>
      <c r="C153" s="61" t="s">
        <v>181</v>
      </c>
      <c r="D153" s="62"/>
      <c r="E153" s="62"/>
      <c r="F153" s="63" t="s">
        <v>182</v>
      </c>
      <c r="G153" s="45"/>
      <c r="H153" s="223">
        <v>1</v>
      </c>
      <c r="I153" s="223">
        <v>1</v>
      </c>
      <c r="J153" s="225">
        <f t="shared" si="58"/>
        <v>2</v>
      </c>
      <c r="K153" s="64" t="str">
        <f t="shared" si="69"/>
        <v>$0</v>
      </c>
      <c r="L153" s="64">
        <f t="shared" si="70"/>
        <v>642.44875000000002</v>
      </c>
      <c r="M153" s="64" t="str">
        <f t="shared" si="71"/>
        <v>$0</v>
      </c>
      <c r="N153" s="64">
        <f t="shared" si="72"/>
        <v>626.41603199999997</v>
      </c>
      <c r="O153" s="200">
        <f t="shared" si="73"/>
        <v>0</v>
      </c>
      <c r="P153" s="200">
        <f t="shared" si="74"/>
        <v>16.032718000000045</v>
      </c>
      <c r="Q153" s="200">
        <f t="shared" si="75"/>
        <v>16.032718000000045</v>
      </c>
      <c r="R153" s="46"/>
      <c r="S153" s="65">
        <f t="shared" si="76"/>
        <v>12.31</v>
      </c>
      <c r="T153" s="65">
        <f t="shared" si="77"/>
        <v>12.31</v>
      </c>
      <c r="U153" s="202">
        <f t="shared" si="78"/>
        <v>0</v>
      </c>
      <c r="V153" s="66" t="str">
        <f t="shared" si="79"/>
        <v>N/A</v>
      </c>
      <c r="W153" s="46"/>
      <c r="X153" s="67">
        <f>VLOOKUP(B153,AddB_2024_F!$A$3:$J$13557,7,FALSE)</f>
        <v>12.31</v>
      </c>
      <c r="Y153" s="67" t="str">
        <f>VLOOKUP(B153,AddB_2024_F!$A$3:$J$13557,8,FALSE)</f>
        <v>NA</v>
      </c>
      <c r="Z153" s="67">
        <f>VLOOKUP(B153,AddB_2024_F!$A$3:$J$13557,9,FALSE)</f>
        <v>4.21</v>
      </c>
      <c r="AA153" s="67">
        <f>VLOOKUP(B153,AddB_2024_F!$A$3:$J$13557,10,FALSE)</f>
        <v>2.78</v>
      </c>
      <c r="AB153" s="67" t="str">
        <f t="shared" si="60"/>
        <v>NA</v>
      </c>
      <c r="AC153" s="67">
        <f t="shared" si="61"/>
        <v>19.3</v>
      </c>
      <c r="AD153" s="68" t="str">
        <f t="shared" si="80"/>
        <v>NA</v>
      </c>
      <c r="AE153" s="68">
        <f t="shared" si="62"/>
        <v>642.44875000000002</v>
      </c>
      <c r="AF153" s="47"/>
      <c r="AG153" s="67">
        <f>VLOOKUP(B153,AddB_2025_P!$A$3:$J$13727,7,FALSE)</f>
        <v>12.31</v>
      </c>
      <c r="AH153" s="67" t="str">
        <f>VLOOKUP(B153,AddB_2025_P!$A$3:$J$13727,8,FALSE)</f>
        <v>NA</v>
      </c>
      <c r="AI153" s="67">
        <f>VLOOKUP(B153,AddB_2025_P!$A$3:$J$13727,9,FALSE)</f>
        <v>4.29</v>
      </c>
      <c r="AJ153" s="67">
        <f>VLOOKUP(B153,AddB_2025_P!$A$3:$J$13727,10,FALSE)</f>
        <v>2.76</v>
      </c>
      <c r="AK153" s="67" t="str">
        <f t="shared" si="81"/>
        <v>NA</v>
      </c>
      <c r="AL153" s="67">
        <f t="shared" si="82"/>
        <v>19.36</v>
      </c>
      <c r="AM153" s="68" t="str">
        <f t="shared" si="83"/>
        <v>NA</v>
      </c>
      <c r="AN153" s="68">
        <f t="shared" si="84"/>
        <v>626.41603199999997</v>
      </c>
      <c r="AO153" s="142"/>
      <c r="AP153" s="69" t="str">
        <f t="shared" si="85"/>
        <v>NA</v>
      </c>
      <c r="AQ153" s="69">
        <f t="shared" si="86"/>
        <v>-16.032718000000045</v>
      </c>
      <c r="AR153" s="70" t="str">
        <f t="shared" si="87"/>
        <v>NA</v>
      </c>
      <c r="AS153" s="70">
        <f t="shared" si="88"/>
        <v>-2.4955637317373634E-2</v>
      </c>
      <c r="AT153" s="150" t="str">
        <f t="shared" si="89"/>
        <v>NA</v>
      </c>
      <c r="AU153" s="151">
        <f t="shared" si="90"/>
        <v>3.1088082901553739E-3</v>
      </c>
    </row>
    <row r="154" spans="1:47">
      <c r="A154" s="255"/>
      <c r="B154" s="162" t="str">
        <f t="shared" si="59"/>
        <v xml:space="preserve">92943 </v>
      </c>
      <c r="C154" s="61" t="s">
        <v>183</v>
      </c>
      <c r="D154" s="62"/>
      <c r="E154" s="62"/>
      <c r="F154" s="63" t="s">
        <v>184</v>
      </c>
      <c r="G154" s="45"/>
      <c r="H154" s="223">
        <v>1</v>
      </c>
      <c r="I154" s="223">
        <v>1</v>
      </c>
      <c r="J154" s="225">
        <f t="shared" si="58"/>
        <v>2</v>
      </c>
      <c r="K154" s="64" t="str">
        <f t="shared" si="69"/>
        <v>$0</v>
      </c>
      <c r="L154" s="64">
        <f t="shared" si="70"/>
        <v>642.44875000000002</v>
      </c>
      <c r="M154" s="64" t="str">
        <f t="shared" si="71"/>
        <v>$0</v>
      </c>
      <c r="N154" s="64">
        <f t="shared" si="72"/>
        <v>626.41603199999997</v>
      </c>
      <c r="O154" s="200">
        <f t="shared" si="73"/>
        <v>0</v>
      </c>
      <c r="P154" s="200">
        <f t="shared" si="74"/>
        <v>16.032718000000045</v>
      </c>
      <c r="Q154" s="200">
        <f t="shared" si="75"/>
        <v>16.032718000000045</v>
      </c>
      <c r="R154" s="46"/>
      <c r="S154" s="65">
        <f t="shared" si="76"/>
        <v>12.31</v>
      </c>
      <c r="T154" s="65">
        <f t="shared" si="77"/>
        <v>12.31</v>
      </c>
      <c r="U154" s="202">
        <f t="shared" si="78"/>
        <v>0</v>
      </c>
      <c r="V154" s="66" t="str">
        <f t="shared" si="79"/>
        <v>N/A</v>
      </c>
      <c r="W154" s="46"/>
      <c r="X154" s="67">
        <f>VLOOKUP(B154,AddB_2024_F!$A$3:$J$13557,7,FALSE)</f>
        <v>12.31</v>
      </c>
      <c r="Y154" s="67" t="str">
        <f>VLOOKUP(B154,AddB_2024_F!$A$3:$J$13557,8,FALSE)</f>
        <v>NA</v>
      </c>
      <c r="Z154" s="67">
        <f>VLOOKUP(B154,AddB_2024_F!$A$3:$J$13557,9,FALSE)</f>
        <v>4.2</v>
      </c>
      <c r="AA154" s="67">
        <f>VLOOKUP(B154,AddB_2024_F!$A$3:$J$13557,10,FALSE)</f>
        <v>2.79</v>
      </c>
      <c r="AB154" s="67" t="str">
        <f t="shared" si="60"/>
        <v>NA</v>
      </c>
      <c r="AC154" s="67">
        <f t="shared" si="61"/>
        <v>19.3</v>
      </c>
      <c r="AD154" s="68" t="str">
        <f t="shared" si="80"/>
        <v>NA</v>
      </c>
      <c r="AE154" s="68">
        <f t="shared" si="62"/>
        <v>642.44875000000002</v>
      </c>
      <c r="AF154" s="47"/>
      <c r="AG154" s="67">
        <f>VLOOKUP(B154,AddB_2025_P!$A$3:$J$13727,7,FALSE)</f>
        <v>12.31</v>
      </c>
      <c r="AH154" s="67" t="str">
        <f>VLOOKUP(B154,AddB_2025_P!$A$3:$J$13727,8,FALSE)</f>
        <v>NA</v>
      </c>
      <c r="AI154" s="67">
        <f>VLOOKUP(B154,AddB_2025_P!$A$3:$J$13727,9,FALSE)</f>
        <v>4.28</v>
      </c>
      <c r="AJ154" s="67">
        <f>VLOOKUP(B154,AddB_2025_P!$A$3:$J$13727,10,FALSE)</f>
        <v>2.77</v>
      </c>
      <c r="AK154" s="67" t="str">
        <f t="shared" si="81"/>
        <v>NA</v>
      </c>
      <c r="AL154" s="67">
        <f t="shared" si="82"/>
        <v>19.36</v>
      </c>
      <c r="AM154" s="68" t="str">
        <f t="shared" si="83"/>
        <v>NA</v>
      </c>
      <c r="AN154" s="68">
        <f t="shared" si="84"/>
        <v>626.41603199999997</v>
      </c>
      <c r="AO154" s="142"/>
      <c r="AP154" s="69" t="str">
        <f t="shared" si="85"/>
        <v>NA</v>
      </c>
      <c r="AQ154" s="69">
        <f t="shared" si="86"/>
        <v>-16.032718000000045</v>
      </c>
      <c r="AR154" s="70" t="str">
        <f t="shared" si="87"/>
        <v>NA</v>
      </c>
      <c r="AS154" s="70">
        <f t="shared" si="88"/>
        <v>-2.4955637317373634E-2</v>
      </c>
      <c r="AT154" s="150" t="str">
        <f t="shared" si="89"/>
        <v>NA</v>
      </c>
      <c r="AU154" s="151">
        <f t="shared" si="90"/>
        <v>3.1088082901553739E-3</v>
      </c>
    </row>
    <row r="155" spans="1:47">
      <c r="A155" s="255"/>
      <c r="B155" s="162" t="str">
        <f t="shared" si="59"/>
        <v xml:space="preserve">92944 </v>
      </c>
      <c r="C155" s="61">
        <v>92944</v>
      </c>
      <c r="D155" s="62"/>
      <c r="E155" s="62"/>
      <c r="F155" s="63" t="s">
        <v>184</v>
      </c>
      <c r="G155" s="45"/>
      <c r="H155" s="223">
        <v>1</v>
      </c>
      <c r="I155" s="223">
        <v>1</v>
      </c>
      <c r="J155" s="225">
        <f t="shared" si="58"/>
        <v>2</v>
      </c>
      <c r="K155" s="64">
        <f t="shared" si="69"/>
        <v>0</v>
      </c>
      <c r="L155" s="64">
        <f t="shared" si="70"/>
        <v>0</v>
      </c>
      <c r="M155" s="64">
        <f t="shared" si="71"/>
        <v>0</v>
      </c>
      <c r="N155" s="64">
        <f t="shared" si="72"/>
        <v>0</v>
      </c>
      <c r="O155" s="200">
        <f t="shared" si="73"/>
        <v>0</v>
      </c>
      <c r="P155" s="200">
        <f t="shared" si="74"/>
        <v>0</v>
      </c>
      <c r="Q155" s="200">
        <f t="shared" si="75"/>
        <v>0</v>
      </c>
      <c r="R155" s="46"/>
      <c r="S155" s="65">
        <f t="shared" si="76"/>
        <v>0</v>
      </c>
      <c r="T155" s="65">
        <f t="shared" si="77"/>
        <v>0</v>
      </c>
      <c r="U155" s="202">
        <f t="shared" si="78"/>
        <v>0</v>
      </c>
      <c r="V155" s="66" t="str">
        <f t="shared" si="79"/>
        <v>N/A</v>
      </c>
      <c r="W155" s="46"/>
      <c r="X155" s="67">
        <f>VLOOKUP(B155,AddB_2024_F!$A$3:$J$13557,7,FALSE)</f>
        <v>0</v>
      </c>
      <c r="Y155" s="67">
        <f>VLOOKUP(B155,AddB_2024_F!$A$3:$J$13557,8,FALSE)</f>
        <v>0</v>
      </c>
      <c r="Z155" s="67">
        <f>VLOOKUP(B155,AddB_2024_F!$A$3:$J$13557,9,FALSE)</f>
        <v>0</v>
      </c>
      <c r="AA155" s="67">
        <f>VLOOKUP(B155,AddB_2024_F!$A$3:$J$13557,10,FALSE)</f>
        <v>0</v>
      </c>
      <c r="AB155" s="67">
        <f t="shared" si="60"/>
        <v>0</v>
      </c>
      <c r="AC155" s="67">
        <f t="shared" si="61"/>
        <v>0</v>
      </c>
      <c r="AD155" s="68">
        <f t="shared" si="80"/>
        <v>0</v>
      </c>
      <c r="AE155" s="68">
        <f t="shared" si="62"/>
        <v>0</v>
      </c>
      <c r="AF155" s="47"/>
      <c r="AG155" s="67">
        <f>VLOOKUP(B155,AddB_2025_P!$A$3:$J$13727,7,FALSE)</f>
        <v>0</v>
      </c>
      <c r="AH155" s="67">
        <f>VLOOKUP(B155,AddB_2025_P!$A$3:$J$13727,8,FALSE)</f>
        <v>0</v>
      </c>
      <c r="AI155" s="67">
        <f>VLOOKUP(B155,AddB_2025_P!$A$3:$J$13727,9,FALSE)</f>
        <v>0</v>
      </c>
      <c r="AJ155" s="67">
        <f>VLOOKUP(B155,AddB_2025_P!$A$3:$J$13727,10,FALSE)</f>
        <v>0</v>
      </c>
      <c r="AK155" s="67">
        <f t="shared" si="81"/>
        <v>0</v>
      </c>
      <c r="AL155" s="67">
        <f t="shared" si="82"/>
        <v>0</v>
      </c>
      <c r="AM155" s="68">
        <f t="shared" si="83"/>
        <v>0</v>
      </c>
      <c r="AN155" s="68">
        <f t="shared" si="84"/>
        <v>0</v>
      </c>
      <c r="AO155" s="142"/>
      <c r="AP155" s="69">
        <f t="shared" si="85"/>
        <v>0</v>
      </c>
      <c r="AQ155" s="69">
        <f t="shared" si="86"/>
        <v>0</v>
      </c>
      <c r="AR155" s="70" t="e">
        <f t="shared" si="87"/>
        <v>#DIV/0!</v>
      </c>
      <c r="AS155" s="70" t="e">
        <f t="shared" si="88"/>
        <v>#DIV/0!</v>
      </c>
      <c r="AT155" s="150" t="e">
        <f t="shared" si="89"/>
        <v>#DIV/0!</v>
      </c>
      <c r="AU155" s="151" t="e">
        <f t="shared" si="90"/>
        <v>#DIV/0!</v>
      </c>
    </row>
    <row r="156" spans="1:47">
      <c r="A156" s="255"/>
      <c r="B156" s="206" t="str">
        <f t="shared" si="59"/>
        <v xml:space="preserve">92972 </v>
      </c>
      <c r="C156" s="61">
        <v>92972</v>
      </c>
      <c r="D156" s="62"/>
      <c r="E156" s="133"/>
      <c r="F156" s="222" t="s">
        <v>18798</v>
      </c>
      <c r="G156" s="45"/>
      <c r="H156" s="223">
        <v>1</v>
      </c>
      <c r="I156" s="223">
        <v>1</v>
      </c>
      <c r="J156" s="225">
        <f t="shared" ref="J156" si="91">+H156+I156</f>
        <v>2</v>
      </c>
      <c r="K156" s="64" t="str">
        <f t="shared" ref="K156" si="92">IF(Y156="NA","$0",((((+X156*$L$2)+(Y156*$M$2)+(AA156*$N$2))*$X$9))*H156)</f>
        <v>$0</v>
      </c>
      <c r="L156" s="64">
        <f t="shared" ref="L156" si="93">IF(Z156="NA","$0",((((+X156*$L$2)+(Z156*$M$2)+(AA156*$N$2))*$X$9))*I156)</f>
        <v>142.47050000000002</v>
      </c>
      <c r="M156" s="64" t="str">
        <f t="shared" ref="M156" si="94">IF(AH156="NA","$0",((((+AG156*$L$3)+(AH156*$M$3)+(AJ156*$N$3))*$AG$9))*H156)</f>
        <v>$0</v>
      </c>
      <c r="N156" s="64">
        <f t="shared" ref="N156" si="95">IF(AI156="NA","$0",((((+AG156*$L$3)+(AI156*$M$3)+(AJ156*$N$3))*$AG$9))*I156)</f>
        <v>138.48453600000002</v>
      </c>
      <c r="O156" s="200">
        <f t="shared" si="73"/>
        <v>0</v>
      </c>
      <c r="P156" s="200">
        <f t="shared" si="74"/>
        <v>3.9859639999999956</v>
      </c>
      <c r="Q156" s="200">
        <f t="shared" ref="Q156" si="96">SUM(O156:P156)</f>
        <v>3.9859639999999956</v>
      </c>
      <c r="R156" s="46"/>
      <c r="S156" s="65">
        <f t="shared" si="76"/>
        <v>2.97</v>
      </c>
      <c r="T156" s="188">
        <f t="shared" si="77"/>
        <v>2.97</v>
      </c>
      <c r="U156" s="202">
        <f t="shared" ref="U156" si="97">+S156-T156</f>
        <v>0</v>
      </c>
      <c r="V156" s="66" t="str">
        <f t="shared" ref="V156" si="98">IF(U156=0,"N/A",((S156-T156)/T156))</f>
        <v>N/A</v>
      </c>
      <c r="W156" s="46"/>
      <c r="X156" s="67">
        <f>VLOOKUP(B156,AddB_2024_F!$A$3:$J$13557,7,FALSE)</f>
        <v>2.97</v>
      </c>
      <c r="Y156" s="67" t="str">
        <f>VLOOKUP(B156,AddB_2024_F!$A$3:$J$13557,8,FALSE)</f>
        <v>NA</v>
      </c>
      <c r="Z156" s="67">
        <f>VLOOKUP(B156,AddB_2024_F!$A$3:$J$13557,9,FALSE)</f>
        <v>1.06</v>
      </c>
      <c r="AA156" s="67">
        <f>VLOOKUP(B156,AddB_2024_F!$A$3:$J$13557,10,FALSE)</f>
        <v>0.25</v>
      </c>
      <c r="AB156" s="67" t="str">
        <f t="shared" ref="AB156" si="99">IF(Y156="NA","NA",+X156+Y156+AA156)</f>
        <v>NA</v>
      </c>
      <c r="AC156" s="67">
        <f t="shared" ref="AC156" si="100">IF(Z156="NA","NA",X156+Z156+AA156)</f>
        <v>4.28</v>
      </c>
      <c r="AD156" s="68" t="str">
        <f t="shared" ref="AD156" si="101">IF(Y156="NA","NA",AB156*$X$9)</f>
        <v>NA</v>
      </c>
      <c r="AE156" s="68">
        <f t="shared" ref="AE156" si="102">IF(AC156="NA","NA",AC156*$X$9)</f>
        <v>142.47050000000002</v>
      </c>
      <c r="AF156" s="47"/>
      <c r="AG156" s="67">
        <f>VLOOKUP(B156,AddB_2025_P!$A$3:$J$13727,7,FALSE)</f>
        <v>2.97</v>
      </c>
      <c r="AH156" s="67" t="str">
        <f>VLOOKUP(B156,AddB_2025_P!$A$3:$J$13727,8,FALSE)</f>
        <v>NA</v>
      </c>
      <c r="AI156" s="67">
        <f>VLOOKUP(B156,AddB_2025_P!$A$3:$J$13727,9,FALSE)</f>
        <v>1.07</v>
      </c>
      <c r="AJ156" s="67">
        <f>VLOOKUP(B156,AddB_2025_P!$A$3:$J$13727,10,FALSE)</f>
        <v>0.24</v>
      </c>
      <c r="AK156" s="67" t="str">
        <f t="shared" si="81"/>
        <v>NA</v>
      </c>
      <c r="AL156" s="67">
        <f t="shared" si="82"/>
        <v>4.28</v>
      </c>
      <c r="AM156" s="68" t="str">
        <f t="shared" ref="AM156" si="103">IF(AH156="NA","NA",AK156*$AG$9)</f>
        <v>NA</v>
      </c>
      <c r="AN156" s="68">
        <f t="shared" ref="AN156" si="104">IF(AL156="NA","NA",AL156*$AG$9)</f>
        <v>138.48453600000002</v>
      </c>
      <c r="AO156" s="142"/>
      <c r="AP156" s="69" t="str">
        <f t="shared" si="85"/>
        <v>NA</v>
      </c>
      <c r="AQ156" s="69">
        <f t="shared" si="86"/>
        <v>-3.9859639999999956</v>
      </c>
      <c r="AR156" s="70" t="str">
        <f t="shared" si="87"/>
        <v>NA</v>
      </c>
      <c r="AS156" s="70">
        <f t="shared" si="88"/>
        <v>-2.7977469019902331E-2</v>
      </c>
      <c r="AT156" s="150" t="str">
        <f t="shared" si="89"/>
        <v>NA</v>
      </c>
      <c r="AU156" s="151">
        <f t="shared" si="90"/>
        <v>0</v>
      </c>
    </row>
    <row r="157" spans="1:47">
      <c r="A157" s="255"/>
      <c r="B157" s="162" t="str">
        <f t="shared" si="59"/>
        <v xml:space="preserve">93571 </v>
      </c>
      <c r="C157" s="61">
        <v>93571</v>
      </c>
      <c r="D157" s="62"/>
      <c r="E157" s="133"/>
      <c r="F157" s="275" t="s">
        <v>185</v>
      </c>
      <c r="G157" s="45"/>
      <c r="H157" s="223">
        <v>1</v>
      </c>
      <c r="I157" s="223">
        <v>1</v>
      </c>
      <c r="J157" s="225">
        <f t="shared" si="58"/>
        <v>2</v>
      </c>
      <c r="K157" s="64" t="str">
        <f t="shared" si="69"/>
        <v>$0</v>
      </c>
      <c r="L157" s="64" t="str">
        <f t="shared" si="70"/>
        <v>$0</v>
      </c>
      <c r="M157" s="64" t="str">
        <f t="shared" si="71"/>
        <v>$0</v>
      </c>
      <c r="N157" s="64" t="str">
        <f t="shared" si="72"/>
        <v>$0</v>
      </c>
      <c r="O157" s="200">
        <f t="shared" si="73"/>
        <v>0</v>
      </c>
      <c r="P157" s="200" t="str">
        <f t="shared" si="74"/>
        <v>$0</v>
      </c>
      <c r="Q157" s="200">
        <f t="shared" si="75"/>
        <v>0</v>
      </c>
      <c r="R157" s="46"/>
      <c r="S157" s="65">
        <f t="shared" si="76"/>
        <v>0</v>
      </c>
      <c r="T157" s="65">
        <f t="shared" si="77"/>
        <v>0</v>
      </c>
      <c r="U157" s="202">
        <f t="shared" si="78"/>
        <v>0</v>
      </c>
      <c r="V157" s="66" t="str">
        <f t="shared" si="79"/>
        <v>N/A</v>
      </c>
      <c r="W157" s="46"/>
      <c r="X157" s="67">
        <f>VLOOKUP(B157,AddB_2024_F!$A$3:$J$13557,7,FALSE)</f>
        <v>0</v>
      </c>
      <c r="Y157" s="67" t="str">
        <f>VLOOKUP(B157,AddB_2024_F!$A$3:$J$13557,8,FALSE)</f>
        <v>NA</v>
      </c>
      <c r="Z157" s="67" t="str">
        <f>VLOOKUP(B157,AddB_2024_F!$A$3:$J$13557,9,FALSE)</f>
        <v>NA</v>
      </c>
      <c r="AA157" s="67">
        <f>VLOOKUP(B157,AddB_2024_F!$A$3:$J$13557,10,FALSE)</f>
        <v>0</v>
      </c>
      <c r="AB157" s="67" t="str">
        <f t="shared" si="60"/>
        <v>NA</v>
      </c>
      <c r="AC157" s="67" t="str">
        <f t="shared" si="61"/>
        <v>NA</v>
      </c>
      <c r="AD157" s="68" t="str">
        <f t="shared" si="80"/>
        <v>NA</v>
      </c>
      <c r="AE157" s="68" t="str">
        <f t="shared" si="62"/>
        <v>NA</v>
      </c>
      <c r="AF157" s="47"/>
      <c r="AG157" s="67">
        <f>VLOOKUP(B157,AddB_2025_P!$A$3:$J$13727,7,FALSE)</f>
        <v>0</v>
      </c>
      <c r="AH157" s="67" t="str">
        <f>VLOOKUP(B157,AddB_2025_P!$A$3:$J$13727,8,FALSE)</f>
        <v>NA</v>
      </c>
      <c r="AI157" s="67" t="str">
        <f>VLOOKUP(B157,AddB_2025_P!$A$3:$J$13727,9,FALSE)</f>
        <v>NA</v>
      </c>
      <c r="AJ157" s="67">
        <f>VLOOKUP(B157,AddB_2025_P!$A$3:$J$13727,10,FALSE)</f>
        <v>0</v>
      </c>
      <c r="AK157" s="67" t="str">
        <f t="shared" si="81"/>
        <v>NA</v>
      </c>
      <c r="AL157" s="67" t="str">
        <f t="shared" si="82"/>
        <v>NA</v>
      </c>
      <c r="AM157" s="68" t="str">
        <f t="shared" si="83"/>
        <v>NA</v>
      </c>
      <c r="AN157" s="68" t="str">
        <f t="shared" si="84"/>
        <v>NA</v>
      </c>
      <c r="AO157" s="142"/>
      <c r="AP157" s="69" t="str">
        <f t="shared" si="85"/>
        <v>NA</v>
      </c>
      <c r="AQ157" s="69" t="str">
        <f t="shared" si="86"/>
        <v>NA</v>
      </c>
      <c r="AR157" s="70" t="str">
        <f t="shared" si="87"/>
        <v>NA</v>
      </c>
      <c r="AS157" s="70" t="str">
        <f t="shared" si="88"/>
        <v>NA</v>
      </c>
      <c r="AT157" s="150" t="str">
        <f t="shared" si="89"/>
        <v>NA</v>
      </c>
      <c r="AU157" s="151" t="str">
        <f t="shared" si="90"/>
        <v>NA</v>
      </c>
    </row>
    <row r="158" spans="1:47">
      <c r="A158" s="255"/>
      <c r="B158" s="162" t="str">
        <f t="shared" si="59"/>
        <v>93571 26</v>
      </c>
      <c r="C158" s="61">
        <v>93571</v>
      </c>
      <c r="D158" s="72">
        <v>26</v>
      </c>
      <c r="E158" s="131"/>
      <c r="F158" s="296"/>
      <c r="G158" s="45"/>
      <c r="H158" s="223">
        <v>1</v>
      </c>
      <c r="I158" s="223">
        <v>1</v>
      </c>
      <c r="J158" s="225">
        <f t="shared" si="58"/>
        <v>2</v>
      </c>
      <c r="K158" s="64">
        <f t="shared" si="69"/>
        <v>69.903749999999988</v>
      </c>
      <c r="L158" s="64">
        <f t="shared" si="70"/>
        <v>69.903749999999988</v>
      </c>
      <c r="M158" s="64">
        <f t="shared" si="71"/>
        <v>68.271581999999995</v>
      </c>
      <c r="N158" s="64">
        <f t="shared" si="72"/>
        <v>68.271581999999995</v>
      </c>
      <c r="O158" s="200">
        <f t="shared" si="73"/>
        <v>1.632167999999993</v>
      </c>
      <c r="P158" s="200">
        <f t="shared" si="74"/>
        <v>1.632167999999993</v>
      </c>
      <c r="Q158" s="200">
        <f t="shared" si="75"/>
        <v>3.2643359999999859</v>
      </c>
      <c r="R158" s="46"/>
      <c r="S158" s="65">
        <f t="shared" si="76"/>
        <v>1.38</v>
      </c>
      <c r="T158" s="65">
        <f t="shared" si="77"/>
        <v>1.38</v>
      </c>
      <c r="U158" s="202">
        <f t="shared" si="78"/>
        <v>0</v>
      </c>
      <c r="V158" s="66" t="str">
        <f t="shared" si="79"/>
        <v>N/A</v>
      </c>
      <c r="W158" s="46"/>
      <c r="X158" s="67">
        <f>VLOOKUP(B158,AddB_2024_F!$A$3:$J$13557,7,FALSE)</f>
        <v>1.38</v>
      </c>
      <c r="Y158" s="67">
        <f>VLOOKUP(B158,AddB_2024_F!$A$3:$J$13557,8,FALSE)</f>
        <v>0.47</v>
      </c>
      <c r="Z158" s="67">
        <f>VLOOKUP(B158,AddB_2024_F!$A$3:$J$13557,9,FALSE)</f>
        <v>0.47</v>
      </c>
      <c r="AA158" s="67">
        <f>VLOOKUP(B158,AddB_2024_F!$A$3:$J$13557,10,FALSE)</f>
        <v>0.25</v>
      </c>
      <c r="AB158" s="67">
        <f t="shared" si="60"/>
        <v>2.0999999999999996</v>
      </c>
      <c r="AC158" s="67">
        <f t="shared" si="61"/>
        <v>2.0999999999999996</v>
      </c>
      <c r="AD158" s="68">
        <f t="shared" si="80"/>
        <v>69.903749999999988</v>
      </c>
      <c r="AE158" s="68">
        <f t="shared" si="62"/>
        <v>69.903749999999988</v>
      </c>
      <c r="AF158" s="47"/>
      <c r="AG158" s="67">
        <f>VLOOKUP(B158,AddB_2025_P!$A$3:$J$13727,7,FALSE)</f>
        <v>1.38</v>
      </c>
      <c r="AH158" s="67">
        <f>VLOOKUP(B158,AddB_2025_P!$A$3:$J$13727,8,FALSE)</f>
        <v>0.48</v>
      </c>
      <c r="AI158" s="67">
        <f>VLOOKUP(B158,AddB_2025_P!$A$3:$J$13727,9,FALSE)</f>
        <v>0.48</v>
      </c>
      <c r="AJ158" s="67">
        <f>VLOOKUP(B158,AddB_2025_P!$A$3:$J$13727,10,FALSE)</f>
        <v>0.25</v>
      </c>
      <c r="AK158" s="67">
        <f t="shared" si="81"/>
        <v>2.11</v>
      </c>
      <c r="AL158" s="67">
        <f t="shared" si="82"/>
        <v>2.11</v>
      </c>
      <c r="AM158" s="68">
        <f t="shared" si="83"/>
        <v>68.271581999999995</v>
      </c>
      <c r="AN158" s="68">
        <f t="shared" si="84"/>
        <v>68.271581999999995</v>
      </c>
      <c r="AO158" s="142"/>
      <c r="AP158" s="69">
        <f t="shared" si="85"/>
        <v>-1.632167999999993</v>
      </c>
      <c r="AQ158" s="69">
        <f t="shared" si="86"/>
        <v>-1.632167999999993</v>
      </c>
      <c r="AR158" s="70">
        <f t="shared" si="87"/>
        <v>-2.3348790300949423E-2</v>
      </c>
      <c r="AS158" s="70">
        <f t="shared" si="88"/>
        <v>-2.3348790300949423E-2</v>
      </c>
      <c r="AT158" s="150">
        <f t="shared" si="89"/>
        <v>4.7619047619048725E-3</v>
      </c>
      <c r="AU158" s="151">
        <f t="shared" si="90"/>
        <v>4.7619047619048725E-3</v>
      </c>
    </row>
    <row r="159" spans="1:47">
      <c r="A159" s="255"/>
      <c r="B159" s="162" t="str">
        <f t="shared" si="59"/>
        <v>93571 TC</v>
      </c>
      <c r="C159" s="61">
        <v>93571</v>
      </c>
      <c r="D159" s="72" t="s">
        <v>126</v>
      </c>
      <c r="E159" s="132"/>
      <c r="F159" s="297"/>
      <c r="G159" s="45"/>
      <c r="H159" s="223">
        <v>1</v>
      </c>
      <c r="I159" s="223">
        <v>1</v>
      </c>
      <c r="J159" s="225">
        <f t="shared" si="58"/>
        <v>2</v>
      </c>
      <c r="K159" s="64" t="str">
        <f t="shared" si="69"/>
        <v>$0</v>
      </c>
      <c r="L159" s="64" t="str">
        <f t="shared" si="70"/>
        <v>$0</v>
      </c>
      <c r="M159" s="64" t="str">
        <f t="shared" si="71"/>
        <v>$0</v>
      </c>
      <c r="N159" s="64" t="str">
        <f t="shared" si="72"/>
        <v>$0</v>
      </c>
      <c r="O159" s="200">
        <f t="shared" si="73"/>
        <v>0</v>
      </c>
      <c r="P159" s="200" t="str">
        <f t="shared" si="74"/>
        <v>$0</v>
      </c>
      <c r="Q159" s="200">
        <f t="shared" si="75"/>
        <v>0</v>
      </c>
      <c r="R159" s="46"/>
      <c r="S159" s="65">
        <f t="shared" si="76"/>
        <v>0</v>
      </c>
      <c r="T159" s="65">
        <f t="shared" si="77"/>
        <v>0</v>
      </c>
      <c r="U159" s="202">
        <f t="shared" si="78"/>
        <v>0</v>
      </c>
      <c r="V159" s="66" t="str">
        <f t="shared" si="79"/>
        <v>N/A</v>
      </c>
      <c r="W159" s="46"/>
      <c r="X159" s="67">
        <f>VLOOKUP(B159,AddB_2024_F!$A$3:$J$13557,7,FALSE)</f>
        <v>0</v>
      </c>
      <c r="Y159" s="67" t="str">
        <f>VLOOKUP(B159,AddB_2024_F!$A$3:$J$13557,8,FALSE)</f>
        <v>NA</v>
      </c>
      <c r="Z159" s="67" t="str">
        <f>VLOOKUP(B159,AddB_2024_F!$A$3:$J$13557,9,FALSE)</f>
        <v>NA</v>
      </c>
      <c r="AA159" s="67">
        <f>VLOOKUP(B159,AddB_2024_F!$A$3:$J$13557,10,FALSE)</f>
        <v>0</v>
      </c>
      <c r="AB159" s="67" t="str">
        <f t="shared" si="60"/>
        <v>NA</v>
      </c>
      <c r="AC159" s="67" t="str">
        <f t="shared" si="61"/>
        <v>NA</v>
      </c>
      <c r="AD159" s="68" t="str">
        <f t="shared" si="80"/>
        <v>NA</v>
      </c>
      <c r="AE159" s="68" t="str">
        <f t="shared" si="62"/>
        <v>NA</v>
      </c>
      <c r="AF159" s="47"/>
      <c r="AG159" s="67">
        <f>VLOOKUP(B159,AddB_2025_P!$A$3:$J$13727,7,FALSE)</f>
        <v>0</v>
      </c>
      <c r="AH159" s="67" t="str">
        <f>VLOOKUP(B159,AddB_2025_P!$A$3:$J$13727,8,FALSE)</f>
        <v>NA</v>
      </c>
      <c r="AI159" s="67" t="str">
        <f>VLOOKUP(B159,AddB_2025_P!$A$3:$J$13727,9,FALSE)</f>
        <v>NA</v>
      </c>
      <c r="AJ159" s="67">
        <f>VLOOKUP(B159,AddB_2025_P!$A$3:$J$13727,10,FALSE)</f>
        <v>0</v>
      </c>
      <c r="AK159" s="67" t="str">
        <f t="shared" si="81"/>
        <v>NA</v>
      </c>
      <c r="AL159" s="67" t="str">
        <f t="shared" si="82"/>
        <v>NA</v>
      </c>
      <c r="AM159" s="68" t="str">
        <f t="shared" si="83"/>
        <v>NA</v>
      </c>
      <c r="AN159" s="68" t="str">
        <f t="shared" si="84"/>
        <v>NA</v>
      </c>
      <c r="AO159" s="142"/>
      <c r="AP159" s="69" t="str">
        <f t="shared" si="85"/>
        <v>NA</v>
      </c>
      <c r="AQ159" s="69" t="str">
        <f t="shared" si="86"/>
        <v>NA</v>
      </c>
      <c r="AR159" s="70" t="str">
        <f t="shared" si="87"/>
        <v>NA</v>
      </c>
      <c r="AS159" s="70" t="str">
        <f t="shared" si="88"/>
        <v>NA</v>
      </c>
      <c r="AT159" s="150" t="str">
        <f t="shared" si="89"/>
        <v>NA</v>
      </c>
      <c r="AU159" s="151" t="str">
        <f t="shared" si="90"/>
        <v>NA</v>
      </c>
    </row>
    <row r="160" spans="1:47">
      <c r="A160" s="255"/>
      <c r="B160" s="162" t="str">
        <f t="shared" si="59"/>
        <v xml:space="preserve">93572 </v>
      </c>
      <c r="C160" s="61">
        <v>93572</v>
      </c>
      <c r="D160" s="72"/>
      <c r="E160" s="130"/>
      <c r="F160" s="328" t="s">
        <v>186</v>
      </c>
      <c r="G160" s="45"/>
      <c r="H160" s="223">
        <v>1</v>
      </c>
      <c r="I160" s="223">
        <v>1</v>
      </c>
      <c r="J160" s="225">
        <f t="shared" si="58"/>
        <v>2</v>
      </c>
      <c r="K160" s="64" t="str">
        <f t="shared" si="69"/>
        <v>$0</v>
      </c>
      <c r="L160" s="64" t="str">
        <f t="shared" si="70"/>
        <v>$0</v>
      </c>
      <c r="M160" s="64" t="str">
        <f t="shared" si="71"/>
        <v>$0</v>
      </c>
      <c r="N160" s="64" t="str">
        <f t="shared" si="72"/>
        <v>$0</v>
      </c>
      <c r="O160" s="200">
        <f t="shared" si="73"/>
        <v>0</v>
      </c>
      <c r="P160" s="200" t="str">
        <f t="shared" si="74"/>
        <v>$0</v>
      </c>
      <c r="Q160" s="200">
        <f t="shared" si="75"/>
        <v>0</v>
      </c>
      <c r="R160" s="46"/>
      <c r="S160" s="65">
        <f t="shared" si="76"/>
        <v>0</v>
      </c>
      <c r="T160" s="65">
        <f t="shared" si="77"/>
        <v>0</v>
      </c>
      <c r="U160" s="202">
        <f t="shared" si="78"/>
        <v>0</v>
      </c>
      <c r="V160" s="66" t="str">
        <f t="shared" si="79"/>
        <v>N/A</v>
      </c>
      <c r="W160" s="46"/>
      <c r="X160" s="67">
        <f>VLOOKUP(B160,AddB_2024_F!$A$3:$J$13557,7,FALSE)</f>
        <v>0</v>
      </c>
      <c r="Y160" s="67" t="str">
        <f>VLOOKUP(B160,AddB_2024_F!$A$3:$J$13557,8,FALSE)</f>
        <v>NA</v>
      </c>
      <c r="Z160" s="67" t="str">
        <f>VLOOKUP(B160,AddB_2024_F!$A$3:$J$13557,9,FALSE)</f>
        <v>NA</v>
      </c>
      <c r="AA160" s="67">
        <f>VLOOKUP(B160,AddB_2024_F!$A$3:$J$13557,10,FALSE)</f>
        <v>0</v>
      </c>
      <c r="AB160" s="67" t="str">
        <f t="shared" si="60"/>
        <v>NA</v>
      </c>
      <c r="AC160" s="67" t="str">
        <f t="shared" si="61"/>
        <v>NA</v>
      </c>
      <c r="AD160" s="68" t="str">
        <f t="shared" si="80"/>
        <v>NA</v>
      </c>
      <c r="AE160" s="68" t="str">
        <f t="shared" si="62"/>
        <v>NA</v>
      </c>
      <c r="AF160" s="47"/>
      <c r="AG160" s="67">
        <f>VLOOKUP(B160,AddB_2025_P!$A$3:$J$13727,7,FALSE)</f>
        <v>0</v>
      </c>
      <c r="AH160" s="67" t="str">
        <f>VLOOKUP(B160,AddB_2025_P!$A$3:$J$13727,8,FALSE)</f>
        <v>NA</v>
      </c>
      <c r="AI160" s="67" t="str">
        <f>VLOOKUP(B160,AddB_2025_P!$A$3:$J$13727,9,FALSE)</f>
        <v>NA</v>
      </c>
      <c r="AJ160" s="67">
        <f>VLOOKUP(B160,AddB_2025_P!$A$3:$J$13727,10,FALSE)</f>
        <v>0</v>
      </c>
      <c r="AK160" s="67" t="str">
        <f t="shared" si="81"/>
        <v>NA</v>
      </c>
      <c r="AL160" s="67" t="str">
        <f t="shared" si="82"/>
        <v>NA</v>
      </c>
      <c r="AM160" s="68" t="str">
        <f t="shared" si="83"/>
        <v>NA</v>
      </c>
      <c r="AN160" s="68" t="str">
        <f t="shared" si="84"/>
        <v>NA</v>
      </c>
      <c r="AO160" s="142"/>
      <c r="AP160" s="69" t="str">
        <f t="shared" si="85"/>
        <v>NA</v>
      </c>
      <c r="AQ160" s="69" t="str">
        <f t="shared" si="86"/>
        <v>NA</v>
      </c>
      <c r="AR160" s="70" t="str">
        <f t="shared" si="87"/>
        <v>NA</v>
      </c>
      <c r="AS160" s="70" t="str">
        <f t="shared" si="88"/>
        <v>NA</v>
      </c>
      <c r="AT160" s="150" t="str">
        <f t="shared" si="89"/>
        <v>NA</v>
      </c>
      <c r="AU160" s="151" t="str">
        <f t="shared" si="90"/>
        <v>NA</v>
      </c>
    </row>
    <row r="161" spans="1:47">
      <c r="A161" s="255"/>
      <c r="B161" s="162" t="str">
        <f t="shared" si="59"/>
        <v>93572 26</v>
      </c>
      <c r="C161" s="61">
        <v>93572</v>
      </c>
      <c r="D161" s="72">
        <v>26</v>
      </c>
      <c r="E161" s="131"/>
      <c r="F161" s="329"/>
      <c r="G161" s="45"/>
      <c r="H161" s="223">
        <v>1</v>
      </c>
      <c r="I161" s="223">
        <v>1</v>
      </c>
      <c r="J161" s="225">
        <f t="shared" si="58"/>
        <v>2</v>
      </c>
      <c r="K161" s="64">
        <f t="shared" si="69"/>
        <v>50.929875000000003</v>
      </c>
      <c r="L161" s="64">
        <f t="shared" si="70"/>
        <v>50.929875000000003</v>
      </c>
      <c r="M161" s="64">
        <f t="shared" si="71"/>
        <v>49.504986000000002</v>
      </c>
      <c r="N161" s="64">
        <f t="shared" si="72"/>
        <v>49.504986000000002</v>
      </c>
      <c r="O161" s="200">
        <f t="shared" si="73"/>
        <v>1.4248890000000003</v>
      </c>
      <c r="P161" s="200">
        <f t="shared" si="74"/>
        <v>1.4248890000000003</v>
      </c>
      <c r="Q161" s="200">
        <f t="shared" si="75"/>
        <v>2.8497780000000006</v>
      </c>
      <c r="R161" s="46"/>
      <c r="S161" s="65">
        <f t="shared" si="76"/>
        <v>1</v>
      </c>
      <c r="T161" s="65">
        <f t="shared" si="77"/>
        <v>1</v>
      </c>
      <c r="U161" s="202">
        <f t="shared" si="78"/>
        <v>0</v>
      </c>
      <c r="V161" s="66" t="str">
        <f t="shared" si="79"/>
        <v>N/A</v>
      </c>
      <c r="W161" s="46"/>
      <c r="X161" s="67">
        <f>VLOOKUP(B161,AddB_2024_F!$A$3:$J$13557,7,FALSE)</f>
        <v>1</v>
      </c>
      <c r="Y161" s="67">
        <f>VLOOKUP(B161,AddB_2024_F!$A$3:$J$13557,8,FALSE)</f>
        <v>0.34</v>
      </c>
      <c r="Z161" s="67">
        <f>VLOOKUP(B161,AddB_2024_F!$A$3:$J$13557,9,FALSE)</f>
        <v>0.34</v>
      </c>
      <c r="AA161" s="67">
        <f>VLOOKUP(B161,AddB_2024_F!$A$3:$J$13557,10,FALSE)</f>
        <v>0.19</v>
      </c>
      <c r="AB161" s="67">
        <f t="shared" si="60"/>
        <v>1.53</v>
      </c>
      <c r="AC161" s="67">
        <f t="shared" si="61"/>
        <v>1.53</v>
      </c>
      <c r="AD161" s="68">
        <f t="shared" si="80"/>
        <v>50.929875000000003</v>
      </c>
      <c r="AE161" s="68">
        <f t="shared" si="62"/>
        <v>50.929875000000003</v>
      </c>
      <c r="AF161" s="47"/>
      <c r="AG161" s="67">
        <f>VLOOKUP(B161,AddB_2025_P!$A$3:$J$13727,7,FALSE)</f>
        <v>1</v>
      </c>
      <c r="AH161" s="67">
        <f>VLOOKUP(B161,AddB_2025_P!$A$3:$J$13727,8,FALSE)</f>
        <v>0.35</v>
      </c>
      <c r="AI161" s="67">
        <f>VLOOKUP(B161,AddB_2025_P!$A$3:$J$13727,9,FALSE)</f>
        <v>0.35</v>
      </c>
      <c r="AJ161" s="67">
        <f>VLOOKUP(B161,AddB_2025_P!$A$3:$J$13727,10,FALSE)</f>
        <v>0.18</v>
      </c>
      <c r="AK161" s="67">
        <f t="shared" si="81"/>
        <v>1.53</v>
      </c>
      <c r="AL161" s="67">
        <f t="shared" si="82"/>
        <v>1.53</v>
      </c>
      <c r="AM161" s="68">
        <f t="shared" si="83"/>
        <v>49.504986000000002</v>
      </c>
      <c r="AN161" s="68">
        <f t="shared" si="84"/>
        <v>49.504986000000002</v>
      </c>
      <c r="AO161" s="142"/>
      <c r="AP161" s="69">
        <f t="shared" si="85"/>
        <v>-1.4248890000000003</v>
      </c>
      <c r="AQ161" s="69">
        <f t="shared" si="86"/>
        <v>-1.4248890000000003</v>
      </c>
      <c r="AR161" s="70">
        <f t="shared" si="87"/>
        <v>-2.7977469019902369E-2</v>
      </c>
      <c r="AS161" s="70">
        <f t="shared" si="88"/>
        <v>-2.7977469019902369E-2</v>
      </c>
      <c r="AT161" s="150">
        <f t="shared" si="89"/>
        <v>0</v>
      </c>
      <c r="AU161" s="151">
        <f t="shared" si="90"/>
        <v>0</v>
      </c>
    </row>
    <row r="162" spans="1:47">
      <c r="A162" s="255"/>
      <c r="B162" s="162" t="str">
        <f t="shared" si="59"/>
        <v>93572 TC</v>
      </c>
      <c r="C162" s="61">
        <v>93572</v>
      </c>
      <c r="D162" s="72" t="s">
        <v>126</v>
      </c>
      <c r="E162" s="132"/>
      <c r="F162" s="330"/>
      <c r="G162" s="45"/>
      <c r="H162" s="223">
        <v>1</v>
      </c>
      <c r="I162" s="223">
        <v>1</v>
      </c>
      <c r="J162" s="225">
        <f t="shared" si="58"/>
        <v>2</v>
      </c>
      <c r="K162" s="64" t="str">
        <f t="shared" si="69"/>
        <v>$0</v>
      </c>
      <c r="L162" s="64" t="str">
        <f t="shared" si="70"/>
        <v>$0</v>
      </c>
      <c r="M162" s="64" t="str">
        <f t="shared" si="71"/>
        <v>$0</v>
      </c>
      <c r="N162" s="64" t="str">
        <f t="shared" si="72"/>
        <v>$0</v>
      </c>
      <c r="O162" s="200">
        <f t="shared" si="73"/>
        <v>0</v>
      </c>
      <c r="P162" s="200" t="str">
        <f t="shared" si="74"/>
        <v>$0</v>
      </c>
      <c r="Q162" s="200">
        <f t="shared" si="75"/>
        <v>0</v>
      </c>
      <c r="R162" s="46"/>
      <c r="S162" s="65">
        <f t="shared" si="76"/>
        <v>0</v>
      </c>
      <c r="T162" s="65">
        <f t="shared" si="77"/>
        <v>0</v>
      </c>
      <c r="U162" s="202">
        <f t="shared" si="78"/>
        <v>0</v>
      </c>
      <c r="V162" s="66" t="str">
        <f t="shared" si="79"/>
        <v>N/A</v>
      </c>
      <c r="W162" s="46"/>
      <c r="X162" s="67">
        <f>VLOOKUP(B162,AddB_2024_F!$A$3:$J$13557,7,FALSE)</f>
        <v>0</v>
      </c>
      <c r="Y162" s="67" t="str">
        <f>VLOOKUP(B162,AddB_2024_F!$A$3:$J$13557,8,FALSE)</f>
        <v>NA</v>
      </c>
      <c r="Z162" s="67" t="str">
        <f>VLOOKUP(B162,AddB_2024_F!$A$3:$J$13557,9,FALSE)</f>
        <v>NA</v>
      </c>
      <c r="AA162" s="67">
        <f>VLOOKUP(B162,AddB_2024_F!$A$3:$J$13557,10,FALSE)</f>
        <v>0</v>
      </c>
      <c r="AB162" s="67" t="str">
        <f t="shared" si="60"/>
        <v>NA</v>
      </c>
      <c r="AC162" s="67" t="str">
        <f t="shared" si="61"/>
        <v>NA</v>
      </c>
      <c r="AD162" s="68" t="str">
        <f t="shared" si="80"/>
        <v>NA</v>
      </c>
      <c r="AE162" s="68" t="str">
        <f t="shared" si="62"/>
        <v>NA</v>
      </c>
      <c r="AF162" s="47"/>
      <c r="AG162" s="67">
        <f>VLOOKUP(B162,AddB_2025_P!$A$3:$J$13727,7,FALSE)</f>
        <v>0</v>
      </c>
      <c r="AH162" s="67" t="str">
        <f>VLOOKUP(B162,AddB_2025_P!$A$3:$J$13727,8,FALSE)</f>
        <v>NA</v>
      </c>
      <c r="AI162" s="67" t="str">
        <f>VLOOKUP(B162,AddB_2025_P!$A$3:$J$13727,9,FALSE)</f>
        <v>NA</v>
      </c>
      <c r="AJ162" s="67">
        <f>VLOOKUP(B162,AddB_2025_P!$A$3:$J$13727,10,FALSE)</f>
        <v>0</v>
      </c>
      <c r="AK162" s="67" t="str">
        <f t="shared" si="81"/>
        <v>NA</v>
      </c>
      <c r="AL162" s="67" t="str">
        <f t="shared" si="82"/>
        <v>NA</v>
      </c>
      <c r="AM162" s="68" t="str">
        <f t="shared" si="83"/>
        <v>NA</v>
      </c>
      <c r="AN162" s="68" t="str">
        <f t="shared" si="84"/>
        <v>NA</v>
      </c>
      <c r="AO162" s="142"/>
      <c r="AP162" s="69" t="str">
        <f t="shared" si="85"/>
        <v>NA</v>
      </c>
      <c r="AQ162" s="69" t="str">
        <f t="shared" si="86"/>
        <v>NA</v>
      </c>
      <c r="AR162" s="70" t="str">
        <f t="shared" si="87"/>
        <v>NA</v>
      </c>
      <c r="AS162" s="70" t="str">
        <f t="shared" si="88"/>
        <v>NA</v>
      </c>
      <c r="AT162" s="150" t="str">
        <f t="shared" si="89"/>
        <v>NA</v>
      </c>
      <c r="AU162" s="151" t="str">
        <f t="shared" si="90"/>
        <v>NA</v>
      </c>
    </row>
    <row r="163" spans="1:47" ht="15" customHeight="1">
      <c r="A163" s="255"/>
      <c r="B163" s="162" t="str">
        <f t="shared" si="59"/>
        <v xml:space="preserve">75580 </v>
      </c>
      <c r="C163" s="61">
        <v>75580</v>
      </c>
      <c r="D163" s="72"/>
      <c r="E163" s="132"/>
      <c r="F163" s="246" t="s">
        <v>21025</v>
      </c>
      <c r="G163" s="45"/>
      <c r="H163" s="223">
        <v>1</v>
      </c>
      <c r="I163" s="223">
        <v>1</v>
      </c>
      <c r="J163" s="225">
        <f t="shared" ref="J163:J164" si="105">+H163+I163</f>
        <v>2</v>
      </c>
      <c r="K163" s="64">
        <f t="shared" ref="K163:K164" si="106">IF(Y163="NA","$0",((((+X163*$L$2)+(Y163*$M$2)+(AA163*$N$2))*$X$9))*H163)</f>
        <v>902.75700000000006</v>
      </c>
      <c r="L163" s="64" t="str">
        <f t="shared" ref="L163:L164" si="107">IF(Z163="NA","$0",((((+X163*$L$2)+(Z163*$M$2)+(AA163*$N$2))*$X$9))*I163)</f>
        <v>$0</v>
      </c>
      <c r="M163" s="64">
        <f t="shared" ref="M163:M164" si="108">IF(AH163="NA","$0",((((+AG163*$L$3)+(AH163*$M$3)+(AJ163*$N$3))*$AG$9))*H163)</f>
        <v>842.23188599999992</v>
      </c>
      <c r="N163" s="64" t="str">
        <f t="shared" ref="N163:N164" si="109">IF(AI163="NA","$0",((((+AG163*$L$3)+(AI163*$M$3)+(AJ163*$N$3))*$AG$9))*I163)</f>
        <v>$0</v>
      </c>
      <c r="O163" s="200">
        <f t="shared" si="73"/>
        <v>60.525114000000144</v>
      </c>
      <c r="P163" s="200" t="str">
        <f t="shared" si="74"/>
        <v>$0</v>
      </c>
      <c r="Q163" s="200">
        <f t="shared" ref="Q163:Q164" si="110">SUM(O163:P163)</f>
        <v>60.525114000000144</v>
      </c>
      <c r="R163" s="46"/>
      <c r="S163" s="65">
        <f t="shared" ref="S163:S164" si="111">+X163</f>
        <v>0.75</v>
      </c>
      <c r="T163" s="188">
        <f t="shared" ref="T163:T164" si="112">+AG163</f>
        <v>0.75</v>
      </c>
      <c r="U163" s="202">
        <f t="shared" ref="U163:U164" si="113">+S163-T163</f>
        <v>0</v>
      </c>
      <c r="V163" s="66" t="str">
        <f t="shared" ref="V163:V165" si="114">IF(U163=0,"N/A",((S163-T163)/T163))</f>
        <v>N/A</v>
      </c>
      <c r="W163" s="46"/>
      <c r="X163" s="67">
        <f>VLOOKUP(B163,AddB_2024_F!$A$3:$J$13557,7,FALSE)</f>
        <v>0.75</v>
      </c>
      <c r="Y163" s="67">
        <f>VLOOKUP(B163,AddB_2024_F!$A$3:$J$13557,8,FALSE)</f>
        <v>26.28</v>
      </c>
      <c r="Z163" s="67" t="str">
        <f>VLOOKUP(B163,AddB_2024_F!$A$3:$J$13557,9,FALSE)</f>
        <v>NA</v>
      </c>
      <c r="AA163" s="67">
        <f>VLOOKUP(B163,AddB_2024_F!$A$3:$J$13557,10,FALSE)</f>
        <v>0.09</v>
      </c>
      <c r="AB163" s="67">
        <f t="shared" ref="AB163:AB164" si="115">IF(Y163="NA","NA",+X163+Y163+AA163)</f>
        <v>27.12</v>
      </c>
      <c r="AC163" s="67" t="str">
        <f t="shared" ref="AC163:AC164" si="116">IF(Z163="NA","NA",X163+Z163+AA163)</f>
        <v>NA</v>
      </c>
      <c r="AD163" s="68">
        <f t="shared" si="80"/>
        <v>902.75700000000006</v>
      </c>
      <c r="AE163" s="68" t="str">
        <f t="shared" si="62"/>
        <v>NA</v>
      </c>
      <c r="AF163" s="47"/>
      <c r="AG163" s="67">
        <f>VLOOKUP(B163,AddB_2025_P!$A$3:$J$13727,7,FALSE)</f>
        <v>0.75</v>
      </c>
      <c r="AH163" s="67">
        <f>VLOOKUP(B163,AddB_2025_P!$A$3:$J$13727,8,FALSE)</f>
        <v>25.2</v>
      </c>
      <c r="AI163" s="67" t="str">
        <f>VLOOKUP(B163,AddB_2025_P!$A$3:$J$13727,9,FALSE)</f>
        <v>NA</v>
      </c>
      <c r="AJ163" s="67">
        <f>VLOOKUP(B163,AddB_2025_P!$A$3:$J$13727,10,FALSE)</f>
        <v>0.08</v>
      </c>
      <c r="AK163" s="67">
        <f t="shared" si="81"/>
        <v>26.029999999999998</v>
      </c>
      <c r="AL163" s="67" t="str">
        <f t="shared" si="82"/>
        <v>NA</v>
      </c>
      <c r="AM163" s="68">
        <f t="shared" si="83"/>
        <v>842.23188599999992</v>
      </c>
      <c r="AN163" s="68" t="str">
        <f t="shared" si="84"/>
        <v>NA</v>
      </c>
      <c r="AO163" s="142"/>
      <c r="AP163" s="69">
        <f t="shared" si="85"/>
        <v>-60.525114000000144</v>
      </c>
      <c r="AQ163" s="69" t="str">
        <f t="shared" si="86"/>
        <v>NA</v>
      </c>
      <c r="AR163" s="70">
        <f t="shared" si="87"/>
        <v>-6.704474626062179E-2</v>
      </c>
      <c r="AS163" s="70" t="str">
        <f t="shared" si="88"/>
        <v>NA</v>
      </c>
      <c r="AT163" s="150">
        <f t="shared" si="89"/>
        <v>-4.0191740412979474E-2</v>
      </c>
      <c r="AU163" s="151" t="str">
        <f t="shared" si="90"/>
        <v>NA</v>
      </c>
    </row>
    <row r="164" spans="1:47">
      <c r="A164" s="255"/>
      <c r="B164" s="162" t="str">
        <f t="shared" si="59"/>
        <v>75580 26</v>
      </c>
      <c r="C164" s="61">
        <v>75580</v>
      </c>
      <c r="D164" s="72">
        <v>26</v>
      </c>
      <c r="E164" s="132"/>
      <c r="F164" s="247"/>
      <c r="G164" s="45"/>
      <c r="H164" s="223">
        <v>1</v>
      </c>
      <c r="I164" s="223">
        <v>1</v>
      </c>
      <c r="J164" s="225">
        <f t="shared" si="105"/>
        <v>2</v>
      </c>
      <c r="K164" s="64">
        <f t="shared" si="106"/>
        <v>34.619</v>
      </c>
      <c r="L164" s="64">
        <f t="shared" si="107"/>
        <v>34.619</v>
      </c>
      <c r="M164" s="64">
        <f t="shared" si="108"/>
        <v>33.650448000000004</v>
      </c>
      <c r="N164" s="64">
        <f t="shared" si="109"/>
        <v>33.650448000000004</v>
      </c>
      <c r="O164" s="200">
        <f t="shared" si="73"/>
        <v>0.96855199999999542</v>
      </c>
      <c r="P164" s="200">
        <f t="shared" si="74"/>
        <v>0.96855199999999542</v>
      </c>
      <c r="Q164" s="200">
        <f t="shared" si="110"/>
        <v>1.9371039999999908</v>
      </c>
      <c r="R164" s="46"/>
      <c r="S164" s="65">
        <f t="shared" si="111"/>
        <v>0.75</v>
      </c>
      <c r="T164" s="188">
        <f t="shared" si="112"/>
        <v>0.75</v>
      </c>
      <c r="U164" s="202">
        <f t="shared" si="113"/>
        <v>0</v>
      </c>
      <c r="V164" s="66" t="str">
        <f t="shared" si="114"/>
        <v>N/A</v>
      </c>
      <c r="W164" s="46"/>
      <c r="X164" s="67">
        <f>VLOOKUP(B164,AddB_2024_F!$A$3:$J$13557,7,FALSE)</f>
        <v>0.75</v>
      </c>
      <c r="Y164" s="67">
        <f>VLOOKUP(B164,AddB_2024_F!$A$3:$J$13557,8,FALSE)</f>
        <v>0.26</v>
      </c>
      <c r="Z164" s="67">
        <f>VLOOKUP(B164,AddB_2024_F!$A$3:$J$13557,9,FALSE)</f>
        <v>0.26</v>
      </c>
      <c r="AA164" s="67">
        <f>VLOOKUP(B164,AddB_2024_F!$A$3:$J$13557,10,FALSE)</f>
        <v>0.03</v>
      </c>
      <c r="AB164" s="67">
        <f t="shared" si="115"/>
        <v>1.04</v>
      </c>
      <c r="AC164" s="67">
        <f t="shared" si="116"/>
        <v>1.04</v>
      </c>
      <c r="AD164" s="68">
        <f t="shared" si="80"/>
        <v>34.619</v>
      </c>
      <c r="AE164" s="68">
        <f t="shared" si="62"/>
        <v>34.619</v>
      </c>
      <c r="AF164" s="47"/>
      <c r="AG164" s="67">
        <f>VLOOKUP(B164,AddB_2025_P!$A$3:$J$13727,7,FALSE)</f>
        <v>0.75</v>
      </c>
      <c r="AH164" s="67">
        <f>VLOOKUP(B164,AddB_2025_P!$A$3:$J$13727,8,FALSE)</f>
        <v>0.26</v>
      </c>
      <c r="AI164" s="67">
        <f>VLOOKUP(B164,AddB_2025_P!$A$3:$J$13727,9,FALSE)</f>
        <v>0.26</v>
      </c>
      <c r="AJ164" s="67">
        <f>VLOOKUP(B164,AddB_2025_P!$A$3:$J$13727,10,FALSE)</f>
        <v>0.03</v>
      </c>
      <c r="AK164" s="67">
        <f t="shared" si="81"/>
        <v>1.04</v>
      </c>
      <c r="AL164" s="67">
        <f t="shared" si="82"/>
        <v>1.04</v>
      </c>
      <c r="AM164" s="68">
        <f t="shared" si="83"/>
        <v>33.650448000000004</v>
      </c>
      <c r="AN164" s="68">
        <f t="shared" si="84"/>
        <v>33.650448000000004</v>
      </c>
      <c r="AO164" s="142"/>
      <c r="AP164" s="69">
        <f t="shared" si="85"/>
        <v>-0.96855199999999542</v>
      </c>
      <c r="AQ164" s="69">
        <f t="shared" si="86"/>
        <v>-0.96855199999999542</v>
      </c>
      <c r="AR164" s="70">
        <f t="shared" si="87"/>
        <v>-2.7977469019902234E-2</v>
      </c>
      <c r="AS164" s="70">
        <f t="shared" si="88"/>
        <v>-2.7977469019902234E-2</v>
      </c>
      <c r="AT164" s="150">
        <f t="shared" si="89"/>
        <v>0</v>
      </c>
      <c r="AU164" s="151">
        <f t="shared" si="90"/>
        <v>0</v>
      </c>
    </row>
    <row r="165" spans="1:47">
      <c r="A165" s="256"/>
      <c r="B165" s="206" t="str">
        <f t="shared" si="59"/>
        <v>75580 TC</v>
      </c>
      <c r="C165" s="61">
        <v>75580</v>
      </c>
      <c r="D165" s="72" t="s">
        <v>126</v>
      </c>
      <c r="E165" s="132"/>
      <c r="F165" s="248"/>
      <c r="G165" s="45"/>
      <c r="H165" s="223">
        <v>1</v>
      </c>
      <c r="I165" s="223">
        <v>1</v>
      </c>
      <c r="J165" s="225">
        <f t="shared" ref="J165" si="117">+H165+I165</f>
        <v>2</v>
      </c>
      <c r="K165" s="64">
        <f t="shared" ref="K165" si="118">IF(Y165="NA","$0",((((+X165*$L$2)+(Y165*$M$2)+(AA165*$N$2))*$X$9))*H165)</f>
        <v>868.13800000000003</v>
      </c>
      <c r="L165" s="64" t="str">
        <f t="shared" ref="L165" si="119">IF(Z165="NA","$0",((((+X165*$L$2)+(Z165*$M$2)+(AA165*$N$2))*$X$9))*I165)</f>
        <v>$0</v>
      </c>
      <c r="M165" s="64">
        <f t="shared" ref="M165" si="120">IF(AH165="NA","$0",((((+AG165*$L$3)+(AH165*$M$3)+(AJ165*$N$3))*$AG$9))*H165)</f>
        <v>808.58143800000005</v>
      </c>
      <c r="N165" s="64" t="str">
        <f t="shared" ref="N165" si="121">IF(AI165="NA","$0",((((+AG165*$L$3)+(AI165*$M$3)+(AJ165*$N$3))*$AG$9))*I165)</f>
        <v>$0</v>
      </c>
      <c r="O165" s="200">
        <f t="shared" si="73"/>
        <v>59.556561999999985</v>
      </c>
      <c r="P165" s="200" t="str">
        <f t="shared" si="74"/>
        <v>$0</v>
      </c>
      <c r="Q165" s="200">
        <f t="shared" ref="Q165" si="122">SUM(O165:P165)</f>
        <v>59.556561999999985</v>
      </c>
      <c r="R165" s="46"/>
      <c r="S165" s="65">
        <f t="shared" si="76"/>
        <v>0</v>
      </c>
      <c r="T165" s="188">
        <f t="shared" si="77"/>
        <v>0</v>
      </c>
      <c r="U165" s="202">
        <f t="shared" si="78"/>
        <v>0</v>
      </c>
      <c r="V165" s="66" t="str">
        <f t="shared" si="114"/>
        <v>N/A</v>
      </c>
      <c r="W165" s="46"/>
      <c r="X165" s="67">
        <f>VLOOKUP(B165,AddB_2024_F!$A$3:$J$13557,7,FALSE)</f>
        <v>0</v>
      </c>
      <c r="Y165" s="67">
        <f>VLOOKUP(B165,AddB_2024_F!$A$3:$J$13557,8,FALSE)</f>
        <v>26.02</v>
      </c>
      <c r="Z165" s="67" t="str">
        <f>VLOOKUP(B165,AddB_2024_F!$A$3:$J$13557,9,FALSE)</f>
        <v>NA</v>
      </c>
      <c r="AA165" s="67">
        <f>VLOOKUP(B165,AddB_2024_F!$A$3:$J$13557,10,FALSE)</f>
        <v>0.06</v>
      </c>
      <c r="AB165" s="67">
        <f t="shared" ref="AB165" si="123">IF(Y165="NA","NA",+X165+Y165+AA165)</f>
        <v>26.08</v>
      </c>
      <c r="AC165" s="67" t="str">
        <f t="shared" ref="AC165" si="124">IF(Z165="NA","NA",X165+Z165+AA165)</f>
        <v>NA</v>
      </c>
      <c r="AD165" s="68">
        <f t="shared" ref="AD165" si="125">IF(Y165="NA","NA",AB165*$X$9)</f>
        <v>868.13800000000003</v>
      </c>
      <c r="AE165" s="68" t="str">
        <f t="shared" ref="AE165" si="126">IF(AC165="NA","NA",AC165*$X$9)</f>
        <v>NA</v>
      </c>
      <c r="AF165" s="47"/>
      <c r="AG165" s="67">
        <f>VLOOKUP(B165,AddB_2025_P!$A$3:$J$13727,7,FALSE)</f>
        <v>0</v>
      </c>
      <c r="AH165" s="67">
        <f>VLOOKUP(B165,AddB_2025_P!$A$3:$J$13727,8,FALSE)</f>
        <v>24.94</v>
      </c>
      <c r="AI165" s="67" t="str">
        <f>VLOOKUP(B165,AddB_2025_P!$A$3:$J$13727,9,FALSE)</f>
        <v>NA</v>
      </c>
      <c r="AJ165" s="67">
        <f>VLOOKUP(B165,AddB_2025_P!$A$3:$J$13727,10,FALSE)</f>
        <v>0.05</v>
      </c>
      <c r="AK165" s="67">
        <f t="shared" si="81"/>
        <v>24.990000000000002</v>
      </c>
      <c r="AL165" s="67" t="str">
        <f t="shared" si="82"/>
        <v>NA</v>
      </c>
      <c r="AM165" s="68">
        <f t="shared" ref="AM165" si="127">IF(AH165="NA","NA",AK165*$AG$9)</f>
        <v>808.58143800000005</v>
      </c>
      <c r="AN165" s="68" t="str">
        <f t="shared" ref="AN165" si="128">IF(AL165="NA","NA",AL165*$AG$9)</f>
        <v>NA</v>
      </c>
      <c r="AO165" s="142"/>
      <c r="AP165" s="69">
        <f t="shared" si="85"/>
        <v>-59.556561999999985</v>
      </c>
      <c r="AQ165" s="69" t="str">
        <f t="shared" si="86"/>
        <v>NA</v>
      </c>
      <c r="AR165" s="70">
        <f t="shared" si="87"/>
        <v>-6.8602643819300604E-2</v>
      </c>
      <c r="AS165" s="70" t="str">
        <f t="shared" si="88"/>
        <v>NA</v>
      </c>
      <c r="AT165" s="150">
        <f t="shared" si="89"/>
        <v>-4.1794478527607225E-2</v>
      </c>
      <c r="AU165" s="151" t="str">
        <f t="shared" si="90"/>
        <v>NA</v>
      </c>
    </row>
    <row r="166" spans="1:47">
      <c r="A166" s="274" t="s">
        <v>187</v>
      </c>
      <c r="B166" s="161" t="str">
        <f t="shared" si="59"/>
        <v xml:space="preserve">93000 </v>
      </c>
      <c r="C166" s="48" t="s">
        <v>188</v>
      </c>
      <c r="D166" s="58"/>
      <c r="E166" s="58"/>
      <c r="F166" s="59" t="s">
        <v>189</v>
      </c>
      <c r="G166" s="45"/>
      <c r="H166" s="223">
        <v>1</v>
      </c>
      <c r="I166" s="223">
        <v>1</v>
      </c>
      <c r="J166" s="224">
        <f t="shared" si="58"/>
        <v>2</v>
      </c>
      <c r="K166" s="51">
        <f t="shared" si="69"/>
        <v>14.313625000000002</v>
      </c>
      <c r="L166" s="51" t="str">
        <f t="shared" si="70"/>
        <v>$0</v>
      </c>
      <c r="M166" s="51">
        <f t="shared" si="71"/>
        <v>13.913166000000002</v>
      </c>
      <c r="N166" s="51" t="str">
        <f t="shared" si="72"/>
        <v>$0</v>
      </c>
      <c r="O166" s="197">
        <f t="shared" si="73"/>
        <v>0.40045899999999968</v>
      </c>
      <c r="P166" s="197" t="str">
        <f t="shared" si="74"/>
        <v>$0</v>
      </c>
      <c r="Q166" s="197">
        <f t="shared" si="75"/>
        <v>0.40045899999999968</v>
      </c>
      <c r="R166" s="46"/>
      <c r="S166" s="52">
        <f t="shared" si="76"/>
        <v>0.17</v>
      </c>
      <c r="T166" s="52">
        <f t="shared" si="77"/>
        <v>0.17</v>
      </c>
      <c r="U166" s="201">
        <f t="shared" si="78"/>
        <v>0</v>
      </c>
      <c r="V166" s="60" t="str">
        <f t="shared" si="79"/>
        <v>N/A</v>
      </c>
      <c r="W166" s="46"/>
      <c r="X166" s="54">
        <f>VLOOKUP(B166,AddB_2024_F!$A$3:$J$13557,7,FALSE)</f>
        <v>0.17</v>
      </c>
      <c r="Y166" s="54">
        <f>VLOOKUP(B166,AddB_2024_F!$A$3:$J$13557,8,FALSE)</f>
        <v>0.24</v>
      </c>
      <c r="Z166" s="54" t="str">
        <f>VLOOKUP(B166,AddB_2024_F!$A$3:$J$13557,9,FALSE)</f>
        <v>NA</v>
      </c>
      <c r="AA166" s="54">
        <f>VLOOKUP(B166,AddB_2024_F!$A$3:$J$13557,10,FALSE)</f>
        <v>0.02</v>
      </c>
      <c r="AB166" s="54">
        <f t="shared" si="60"/>
        <v>0.43000000000000005</v>
      </c>
      <c r="AC166" s="54" t="str">
        <f t="shared" si="61"/>
        <v>NA</v>
      </c>
      <c r="AD166" s="55">
        <f t="shared" si="80"/>
        <v>14.313625000000002</v>
      </c>
      <c r="AE166" s="55" t="str">
        <f t="shared" si="62"/>
        <v>NA</v>
      </c>
      <c r="AF166" s="74"/>
      <c r="AG166" s="54">
        <f>VLOOKUP(B166,AddB_2025_P!$A$3:$J$13727,7,FALSE)</f>
        <v>0.17</v>
      </c>
      <c r="AH166" s="54">
        <f>VLOOKUP(B166,AddB_2025_P!$A$3:$J$13727,8,FALSE)</f>
        <v>0.24</v>
      </c>
      <c r="AI166" s="54" t="str">
        <f>VLOOKUP(B166,AddB_2025_P!$A$3:$J$13727,9,FALSE)</f>
        <v>NA</v>
      </c>
      <c r="AJ166" s="54">
        <f>VLOOKUP(B166,AddB_2025_P!$A$3:$J$13727,10,FALSE)</f>
        <v>0.02</v>
      </c>
      <c r="AK166" s="54">
        <f t="shared" si="81"/>
        <v>0.43000000000000005</v>
      </c>
      <c r="AL166" s="54" t="str">
        <f t="shared" si="82"/>
        <v>NA</v>
      </c>
      <c r="AM166" s="55">
        <f t="shared" si="83"/>
        <v>13.913166000000002</v>
      </c>
      <c r="AN166" s="55" t="str">
        <f t="shared" si="84"/>
        <v>NA</v>
      </c>
      <c r="AO166" s="143"/>
      <c r="AP166" s="56">
        <f t="shared" si="85"/>
        <v>-0.40045899999999968</v>
      </c>
      <c r="AQ166" s="56" t="str">
        <f t="shared" si="86"/>
        <v>NA</v>
      </c>
      <c r="AR166" s="57">
        <f t="shared" si="87"/>
        <v>-2.7977469019902338E-2</v>
      </c>
      <c r="AS166" s="57" t="str">
        <f t="shared" si="88"/>
        <v>NA</v>
      </c>
      <c r="AT166" s="148">
        <f t="shared" si="89"/>
        <v>0</v>
      </c>
      <c r="AU166" s="149" t="str">
        <f t="shared" si="90"/>
        <v>NA</v>
      </c>
    </row>
    <row r="167" spans="1:47">
      <c r="A167" s="274"/>
      <c r="B167" s="161" t="str">
        <f t="shared" si="59"/>
        <v xml:space="preserve">93005 </v>
      </c>
      <c r="C167" s="48" t="s">
        <v>190</v>
      </c>
      <c r="D167" s="58"/>
      <c r="E167" s="58"/>
      <c r="F167" s="59" t="s">
        <v>191</v>
      </c>
      <c r="G167" s="45"/>
      <c r="H167" s="223">
        <v>1</v>
      </c>
      <c r="I167" s="223">
        <v>1</v>
      </c>
      <c r="J167" s="224">
        <f t="shared" si="58"/>
        <v>2</v>
      </c>
      <c r="K167" s="51">
        <f t="shared" si="69"/>
        <v>6.3246250000000002</v>
      </c>
      <c r="L167" s="51" t="str">
        <f t="shared" si="70"/>
        <v>$0</v>
      </c>
      <c r="M167" s="51">
        <f t="shared" si="71"/>
        <v>6.147678</v>
      </c>
      <c r="N167" s="51" t="str">
        <f t="shared" si="72"/>
        <v>$0</v>
      </c>
      <c r="O167" s="197">
        <f t="shared" si="73"/>
        <v>0.17694700000000019</v>
      </c>
      <c r="P167" s="197" t="str">
        <f t="shared" si="74"/>
        <v>$0</v>
      </c>
      <c r="Q167" s="197">
        <f t="shared" si="75"/>
        <v>0.17694700000000019</v>
      </c>
      <c r="R167" s="46"/>
      <c r="S167" s="52">
        <f t="shared" si="76"/>
        <v>0</v>
      </c>
      <c r="T167" s="52">
        <f t="shared" si="77"/>
        <v>0</v>
      </c>
      <c r="U167" s="201">
        <f t="shared" si="78"/>
        <v>0</v>
      </c>
      <c r="V167" s="60" t="str">
        <f t="shared" si="79"/>
        <v>N/A</v>
      </c>
      <c r="W167" s="46"/>
      <c r="X167" s="54">
        <f>VLOOKUP(B167,AddB_2024_F!$A$3:$J$13557,7,FALSE)</f>
        <v>0</v>
      </c>
      <c r="Y167" s="54">
        <f>VLOOKUP(B167,AddB_2024_F!$A$3:$J$13557,8,FALSE)</f>
        <v>0.18</v>
      </c>
      <c r="Z167" s="54" t="str">
        <f>VLOOKUP(B167,AddB_2024_F!$A$3:$J$13557,9,FALSE)</f>
        <v>NA</v>
      </c>
      <c r="AA167" s="54">
        <f>VLOOKUP(B167,AddB_2024_F!$A$3:$J$13557,10,FALSE)</f>
        <v>0.01</v>
      </c>
      <c r="AB167" s="54">
        <f t="shared" si="60"/>
        <v>0.19</v>
      </c>
      <c r="AC167" s="54" t="str">
        <f t="shared" si="61"/>
        <v>NA</v>
      </c>
      <c r="AD167" s="55">
        <f t="shared" si="80"/>
        <v>6.3246250000000002</v>
      </c>
      <c r="AE167" s="55" t="str">
        <f t="shared" si="62"/>
        <v>NA</v>
      </c>
      <c r="AF167" s="74"/>
      <c r="AG167" s="54">
        <f>VLOOKUP(B167,AddB_2025_P!$A$3:$J$13727,7,FALSE)</f>
        <v>0</v>
      </c>
      <c r="AH167" s="54">
        <f>VLOOKUP(B167,AddB_2025_P!$A$3:$J$13727,8,FALSE)</f>
        <v>0.18</v>
      </c>
      <c r="AI167" s="54" t="str">
        <f>VLOOKUP(B167,AddB_2025_P!$A$3:$J$13727,9,FALSE)</f>
        <v>NA</v>
      </c>
      <c r="AJ167" s="54">
        <f>VLOOKUP(B167,AddB_2025_P!$A$3:$J$13727,10,FALSE)</f>
        <v>0.01</v>
      </c>
      <c r="AK167" s="54">
        <f t="shared" si="81"/>
        <v>0.19</v>
      </c>
      <c r="AL167" s="54" t="str">
        <f t="shared" si="82"/>
        <v>NA</v>
      </c>
      <c r="AM167" s="55">
        <f t="shared" si="83"/>
        <v>6.147678</v>
      </c>
      <c r="AN167" s="55" t="str">
        <f t="shared" si="84"/>
        <v>NA</v>
      </c>
      <c r="AO167" s="143"/>
      <c r="AP167" s="56">
        <f t="shared" si="85"/>
        <v>-0.17694700000000019</v>
      </c>
      <c r="AQ167" s="56" t="str">
        <f t="shared" si="86"/>
        <v>NA</v>
      </c>
      <c r="AR167" s="57">
        <f t="shared" si="87"/>
        <v>-2.7977469019902394E-2</v>
      </c>
      <c r="AS167" s="57" t="str">
        <f t="shared" si="88"/>
        <v>NA</v>
      </c>
      <c r="AT167" s="148">
        <f t="shared" si="89"/>
        <v>0</v>
      </c>
      <c r="AU167" s="149" t="str">
        <f t="shared" si="90"/>
        <v>NA</v>
      </c>
    </row>
    <row r="168" spans="1:47">
      <c r="A168" s="274"/>
      <c r="B168" s="161" t="str">
        <f t="shared" si="59"/>
        <v xml:space="preserve">93010 </v>
      </c>
      <c r="C168" s="48" t="s">
        <v>192</v>
      </c>
      <c r="D168" s="58"/>
      <c r="E168" s="58"/>
      <c r="F168" s="59" t="s">
        <v>193</v>
      </c>
      <c r="G168" s="45"/>
      <c r="H168" s="223">
        <v>1</v>
      </c>
      <c r="I168" s="223">
        <v>1</v>
      </c>
      <c r="J168" s="224">
        <f t="shared" si="58"/>
        <v>2</v>
      </c>
      <c r="K168" s="51">
        <f t="shared" si="69"/>
        <v>7.9890000000000008</v>
      </c>
      <c r="L168" s="51">
        <f t="shared" si="70"/>
        <v>7.9890000000000008</v>
      </c>
      <c r="M168" s="51">
        <f t="shared" si="71"/>
        <v>7.7654880000000013</v>
      </c>
      <c r="N168" s="51">
        <f t="shared" si="72"/>
        <v>7.7654880000000013</v>
      </c>
      <c r="O168" s="197">
        <f t="shared" si="73"/>
        <v>0.22351199999999949</v>
      </c>
      <c r="P168" s="197">
        <f t="shared" si="74"/>
        <v>0.22351199999999949</v>
      </c>
      <c r="Q168" s="197">
        <f t="shared" si="75"/>
        <v>0.44702399999999898</v>
      </c>
      <c r="R168" s="46"/>
      <c r="S168" s="52">
        <f t="shared" si="76"/>
        <v>0.17</v>
      </c>
      <c r="T168" s="52">
        <f t="shared" si="77"/>
        <v>0.17</v>
      </c>
      <c r="U168" s="201">
        <f t="shared" si="78"/>
        <v>0</v>
      </c>
      <c r="V168" s="60" t="str">
        <f t="shared" si="79"/>
        <v>N/A</v>
      </c>
      <c r="W168" s="46"/>
      <c r="X168" s="54">
        <f>VLOOKUP(B168,AddB_2024_F!$A$3:$J$13557,7,FALSE)</f>
        <v>0.17</v>
      </c>
      <c r="Y168" s="54">
        <f>VLOOKUP(B168,AddB_2024_F!$A$3:$J$13557,8,FALSE)</f>
        <v>0.06</v>
      </c>
      <c r="Z168" s="54">
        <f>VLOOKUP(B168,AddB_2024_F!$A$3:$J$13557,9,FALSE)</f>
        <v>0.06</v>
      </c>
      <c r="AA168" s="54">
        <f>VLOOKUP(B168,AddB_2024_F!$A$3:$J$13557,10,FALSE)</f>
        <v>0.01</v>
      </c>
      <c r="AB168" s="54">
        <f t="shared" si="60"/>
        <v>0.24000000000000002</v>
      </c>
      <c r="AC168" s="54">
        <f t="shared" si="61"/>
        <v>0.24000000000000002</v>
      </c>
      <c r="AD168" s="55">
        <f t="shared" si="80"/>
        <v>7.9890000000000008</v>
      </c>
      <c r="AE168" s="55">
        <f t="shared" si="62"/>
        <v>7.9890000000000008</v>
      </c>
      <c r="AF168" s="47"/>
      <c r="AG168" s="54">
        <f>VLOOKUP(B168,AddB_2025_P!$A$3:$J$13727,7,FALSE)</f>
        <v>0.17</v>
      </c>
      <c r="AH168" s="54">
        <f>VLOOKUP(B168,AddB_2025_P!$A$3:$J$13727,8,FALSE)</f>
        <v>0.06</v>
      </c>
      <c r="AI168" s="54">
        <f>VLOOKUP(B168,AddB_2025_P!$A$3:$J$13727,9,FALSE)</f>
        <v>0.06</v>
      </c>
      <c r="AJ168" s="54">
        <f>VLOOKUP(B168,AddB_2025_P!$A$3:$J$13727,10,FALSE)</f>
        <v>0.01</v>
      </c>
      <c r="AK168" s="54">
        <f t="shared" si="81"/>
        <v>0.24000000000000002</v>
      </c>
      <c r="AL168" s="54">
        <f t="shared" si="82"/>
        <v>0.24000000000000002</v>
      </c>
      <c r="AM168" s="55">
        <f t="shared" si="83"/>
        <v>7.7654880000000013</v>
      </c>
      <c r="AN168" s="55">
        <f t="shared" si="84"/>
        <v>7.7654880000000013</v>
      </c>
      <c r="AO168" s="142"/>
      <c r="AP168" s="56">
        <f t="shared" si="85"/>
        <v>-0.22351199999999949</v>
      </c>
      <c r="AQ168" s="56">
        <f t="shared" si="86"/>
        <v>-0.22351199999999949</v>
      </c>
      <c r="AR168" s="57">
        <f t="shared" si="87"/>
        <v>-2.79774690199023E-2</v>
      </c>
      <c r="AS168" s="57">
        <f t="shared" si="88"/>
        <v>-2.79774690199023E-2</v>
      </c>
      <c r="AT168" s="148">
        <f t="shared" si="89"/>
        <v>0</v>
      </c>
      <c r="AU168" s="149">
        <f t="shared" si="90"/>
        <v>0</v>
      </c>
    </row>
    <row r="169" spans="1:47">
      <c r="A169" s="319" t="s">
        <v>194</v>
      </c>
      <c r="B169" s="162" t="str">
        <f t="shared" si="59"/>
        <v xml:space="preserve">93015 </v>
      </c>
      <c r="C169" s="61" t="s">
        <v>195</v>
      </c>
      <c r="D169" s="62"/>
      <c r="E169" s="62"/>
      <c r="F169" s="63" t="s">
        <v>196</v>
      </c>
      <c r="G169" s="45"/>
      <c r="H169" s="223">
        <v>1</v>
      </c>
      <c r="I169" s="223">
        <v>1</v>
      </c>
      <c r="J169" s="225">
        <f t="shared" si="58"/>
        <v>2</v>
      </c>
      <c r="K169" s="64">
        <f t="shared" si="69"/>
        <v>71.90100000000001</v>
      </c>
      <c r="L169" s="64" t="str">
        <f t="shared" si="70"/>
        <v>$0</v>
      </c>
      <c r="M169" s="64">
        <f t="shared" si="71"/>
        <v>70.860078000000001</v>
      </c>
      <c r="N169" s="64" t="str">
        <f t="shared" si="72"/>
        <v>$0</v>
      </c>
      <c r="O169" s="200">
        <f t="shared" si="73"/>
        <v>1.040922000000009</v>
      </c>
      <c r="P169" s="200" t="str">
        <f t="shared" si="74"/>
        <v>$0</v>
      </c>
      <c r="Q169" s="200">
        <f t="shared" si="75"/>
        <v>1.040922000000009</v>
      </c>
      <c r="R169" s="46"/>
      <c r="S169" s="65">
        <f t="shared" si="76"/>
        <v>0.75</v>
      </c>
      <c r="T169" s="65">
        <f t="shared" si="77"/>
        <v>0.75</v>
      </c>
      <c r="U169" s="202">
        <f t="shared" si="78"/>
        <v>0</v>
      </c>
      <c r="V169" s="66" t="str">
        <f t="shared" si="79"/>
        <v>N/A</v>
      </c>
      <c r="W169" s="46"/>
      <c r="X169" s="67">
        <f>VLOOKUP(B169,AddB_2024_F!$A$3:$J$13557,7,FALSE)</f>
        <v>0.75</v>
      </c>
      <c r="Y169" s="67">
        <f>VLOOKUP(B169,AddB_2024_F!$A$3:$J$13557,8,FALSE)</f>
        <v>1.37</v>
      </c>
      <c r="Z169" s="67" t="str">
        <f>VLOOKUP(B169,AddB_2024_F!$A$3:$J$13557,9,FALSE)</f>
        <v>NA</v>
      </c>
      <c r="AA169" s="67">
        <f>VLOOKUP(B169,AddB_2024_F!$A$3:$J$13557,10,FALSE)</f>
        <v>0.04</v>
      </c>
      <c r="AB169" s="67">
        <f t="shared" si="60"/>
        <v>2.16</v>
      </c>
      <c r="AC169" s="67" t="str">
        <f t="shared" si="61"/>
        <v>NA</v>
      </c>
      <c r="AD169" s="68">
        <f t="shared" si="80"/>
        <v>71.90100000000001</v>
      </c>
      <c r="AE169" s="68" t="str">
        <f t="shared" si="62"/>
        <v>NA</v>
      </c>
      <c r="AF169" s="74"/>
      <c r="AG169" s="67">
        <f>VLOOKUP(B169,AddB_2025_P!$A$3:$J$13727,7,FALSE)</f>
        <v>0.75</v>
      </c>
      <c r="AH169" s="67">
        <f>VLOOKUP(B169,AddB_2025_P!$A$3:$J$13727,8,FALSE)</f>
        <v>1.4</v>
      </c>
      <c r="AI169" s="67" t="str">
        <f>VLOOKUP(B169,AddB_2025_P!$A$3:$J$13727,9,FALSE)</f>
        <v>NA</v>
      </c>
      <c r="AJ169" s="67">
        <f>VLOOKUP(B169,AddB_2025_P!$A$3:$J$13727,10,FALSE)</f>
        <v>0.04</v>
      </c>
      <c r="AK169" s="67">
        <f t="shared" si="81"/>
        <v>2.19</v>
      </c>
      <c r="AL169" s="67" t="str">
        <f t="shared" si="82"/>
        <v>NA</v>
      </c>
      <c r="AM169" s="68">
        <f t="shared" si="83"/>
        <v>70.860078000000001</v>
      </c>
      <c r="AN169" s="68" t="str">
        <f t="shared" si="84"/>
        <v>NA</v>
      </c>
      <c r="AO169" s="143"/>
      <c r="AP169" s="69">
        <f t="shared" si="85"/>
        <v>-1.040922000000009</v>
      </c>
      <c r="AQ169" s="69" t="str">
        <f t="shared" si="86"/>
        <v>NA</v>
      </c>
      <c r="AR169" s="70">
        <f t="shared" si="87"/>
        <v>-1.4477156089623355E-2</v>
      </c>
      <c r="AS169" s="70" t="str">
        <f t="shared" si="88"/>
        <v>NA</v>
      </c>
      <c r="AT169" s="150">
        <f t="shared" si="89"/>
        <v>1.3888888888888798E-2</v>
      </c>
      <c r="AU169" s="151" t="str">
        <f t="shared" si="90"/>
        <v>NA</v>
      </c>
    </row>
    <row r="170" spans="1:47">
      <c r="A170" s="319"/>
      <c r="B170" s="162" t="str">
        <f t="shared" si="59"/>
        <v xml:space="preserve">93016 </v>
      </c>
      <c r="C170" s="61" t="s">
        <v>197</v>
      </c>
      <c r="D170" s="62"/>
      <c r="E170" s="62"/>
      <c r="F170" s="63" t="s">
        <v>198</v>
      </c>
      <c r="G170" s="45"/>
      <c r="H170" s="223">
        <v>1</v>
      </c>
      <c r="I170" s="223">
        <v>1</v>
      </c>
      <c r="J170" s="225">
        <f t="shared" si="58"/>
        <v>2</v>
      </c>
      <c r="K170" s="64">
        <f t="shared" si="69"/>
        <v>20.638249999999999</v>
      </c>
      <c r="L170" s="64">
        <f t="shared" si="70"/>
        <v>20.638249999999999</v>
      </c>
      <c r="M170" s="64">
        <f t="shared" si="71"/>
        <v>20.060843999999999</v>
      </c>
      <c r="N170" s="64">
        <f t="shared" si="72"/>
        <v>20.060843999999999</v>
      </c>
      <c r="O170" s="200">
        <f t="shared" si="73"/>
        <v>0.57740599999999986</v>
      </c>
      <c r="P170" s="200">
        <f t="shared" si="74"/>
        <v>0.57740599999999986</v>
      </c>
      <c r="Q170" s="200">
        <f t="shared" si="75"/>
        <v>1.1548119999999997</v>
      </c>
      <c r="R170" s="46"/>
      <c r="S170" s="65">
        <f t="shared" si="76"/>
        <v>0.45</v>
      </c>
      <c r="T170" s="65">
        <f t="shared" si="77"/>
        <v>0.45</v>
      </c>
      <c r="U170" s="202">
        <f t="shared" si="78"/>
        <v>0</v>
      </c>
      <c r="V170" s="66" t="str">
        <f t="shared" si="79"/>
        <v>N/A</v>
      </c>
      <c r="W170" s="46"/>
      <c r="X170" s="67">
        <f>VLOOKUP(B170,AddB_2024_F!$A$3:$J$13557,7,FALSE)</f>
        <v>0.45</v>
      </c>
      <c r="Y170" s="67">
        <f>VLOOKUP(B170,AddB_2024_F!$A$3:$J$13557,8,FALSE)</f>
        <v>0.16</v>
      </c>
      <c r="Z170" s="67">
        <f>VLOOKUP(B170,AddB_2024_F!$A$3:$J$13557,9,FALSE)</f>
        <v>0.16</v>
      </c>
      <c r="AA170" s="67">
        <f>VLOOKUP(B170,AddB_2024_F!$A$3:$J$13557,10,FALSE)</f>
        <v>0.01</v>
      </c>
      <c r="AB170" s="67">
        <f t="shared" si="60"/>
        <v>0.62</v>
      </c>
      <c r="AC170" s="67">
        <f t="shared" si="61"/>
        <v>0.62</v>
      </c>
      <c r="AD170" s="68">
        <f t="shared" si="80"/>
        <v>20.638249999999999</v>
      </c>
      <c r="AE170" s="68">
        <f t="shared" si="62"/>
        <v>20.638249999999999</v>
      </c>
      <c r="AF170" s="47"/>
      <c r="AG170" s="67">
        <f>VLOOKUP(B170,AddB_2025_P!$A$3:$J$13727,7,FALSE)</f>
        <v>0.45</v>
      </c>
      <c r="AH170" s="67">
        <f>VLOOKUP(B170,AddB_2025_P!$A$3:$J$13727,8,FALSE)</f>
        <v>0.16</v>
      </c>
      <c r="AI170" s="67">
        <f>VLOOKUP(B170,AddB_2025_P!$A$3:$J$13727,9,FALSE)</f>
        <v>0.16</v>
      </c>
      <c r="AJ170" s="67">
        <f>VLOOKUP(B170,AddB_2025_P!$A$3:$J$13727,10,FALSE)</f>
        <v>0.01</v>
      </c>
      <c r="AK170" s="67">
        <f t="shared" si="81"/>
        <v>0.62</v>
      </c>
      <c r="AL170" s="67">
        <f t="shared" si="82"/>
        <v>0.62</v>
      </c>
      <c r="AM170" s="68">
        <f t="shared" si="83"/>
        <v>20.060843999999999</v>
      </c>
      <c r="AN170" s="68">
        <f t="shared" si="84"/>
        <v>20.060843999999999</v>
      </c>
      <c r="AO170" s="142"/>
      <c r="AP170" s="69">
        <f t="shared" si="85"/>
        <v>-0.57740599999999986</v>
      </c>
      <c r="AQ170" s="69">
        <f t="shared" si="86"/>
        <v>-0.57740599999999986</v>
      </c>
      <c r="AR170" s="70">
        <f t="shared" si="87"/>
        <v>-2.7977469019902359E-2</v>
      </c>
      <c r="AS170" s="70">
        <f t="shared" si="88"/>
        <v>-2.7977469019902359E-2</v>
      </c>
      <c r="AT170" s="150">
        <f t="shared" si="89"/>
        <v>0</v>
      </c>
      <c r="AU170" s="151">
        <f t="shared" si="90"/>
        <v>0</v>
      </c>
    </row>
    <row r="171" spans="1:47">
      <c r="A171" s="319"/>
      <c r="B171" s="162" t="str">
        <f t="shared" si="59"/>
        <v xml:space="preserve">93017 </v>
      </c>
      <c r="C171" s="61" t="s">
        <v>199</v>
      </c>
      <c r="D171" s="62"/>
      <c r="E171" s="62"/>
      <c r="F171" s="63" t="s">
        <v>200</v>
      </c>
      <c r="G171" s="45"/>
      <c r="H171" s="223">
        <v>1</v>
      </c>
      <c r="I171" s="223">
        <v>1</v>
      </c>
      <c r="J171" s="225">
        <f t="shared" si="58"/>
        <v>2</v>
      </c>
      <c r="K171" s="64">
        <f t="shared" si="69"/>
        <v>37.614875000000005</v>
      </c>
      <c r="L171" s="64" t="str">
        <f t="shared" si="70"/>
        <v>$0</v>
      </c>
      <c r="M171" s="64">
        <f t="shared" si="71"/>
        <v>37.209629999999997</v>
      </c>
      <c r="N171" s="64" t="str">
        <f t="shared" si="72"/>
        <v>$0</v>
      </c>
      <c r="O171" s="200">
        <f t="shared" si="73"/>
        <v>0.40524500000000785</v>
      </c>
      <c r="P171" s="200" t="str">
        <f t="shared" si="74"/>
        <v>$0</v>
      </c>
      <c r="Q171" s="200">
        <f t="shared" si="75"/>
        <v>0.40524500000000785</v>
      </c>
      <c r="R171" s="46"/>
      <c r="S171" s="65">
        <f t="shared" si="76"/>
        <v>0</v>
      </c>
      <c r="T171" s="65">
        <f t="shared" si="77"/>
        <v>0</v>
      </c>
      <c r="U171" s="202">
        <f t="shared" si="78"/>
        <v>0</v>
      </c>
      <c r="V171" s="66" t="str">
        <f t="shared" si="79"/>
        <v>N/A</v>
      </c>
      <c r="W171" s="46"/>
      <c r="X171" s="67">
        <f>VLOOKUP(B171,AddB_2024_F!$A$3:$J$13557,7,FALSE)</f>
        <v>0</v>
      </c>
      <c r="Y171" s="67">
        <f>VLOOKUP(B171,AddB_2024_F!$A$3:$J$13557,8,FALSE)</f>
        <v>1.1100000000000001</v>
      </c>
      <c r="Z171" s="67" t="str">
        <f>VLOOKUP(B171,AddB_2024_F!$A$3:$J$13557,9,FALSE)</f>
        <v>NA</v>
      </c>
      <c r="AA171" s="67">
        <f>VLOOKUP(B171,AddB_2024_F!$A$3:$J$13557,10,FALSE)</f>
        <v>0.02</v>
      </c>
      <c r="AB171" s="67">
        <f t="shared" si="60"/>
        <v>1.1300000000000001</v>
      </c>
      <c r="AC171" s="67" t="str">
        <f t="shared" si="61"/>
        <v>NA</v>
      </c>
      <c r="AD171" s="68">
        <f t="shared" si="80"/>
        <v>37.614875000000005</v>
      </c>
      <c r="AE171" s="68" t="str">
        <f t="shared" si="62"/>
        <v>NA</v>
      </c>
      <c r="AF171" s="74"/>
      <c r="AG171" s="67">
        <f>VLOOKUP(B171,AddB_2025_P!$A$3:$J$13727,7,FALSE)</f>
        <v>0</v>
      </c>
      <c r="AH171" s="67">
        <f>VLOOKUP(B171,AddB_2025_P!$A$3:$J$13727,8,FALSE)</f>
        <v>1.1299999999999999</v>
      </c>
      <c r="AI171" s="67" t="str">
        <f>VLOOKUP(B171,AddB_2025_P!$A$3:$J$13727,9,FALSE)</f>
        <v>NA</v>
      </c>
      <c r="AJ171" s="67">
        <f>VLOOKUP(B171,AddB_2025_P!$A$3:$J$13727,10,FALSE)</f>
        <v>0.02</v>
      </c>
      <c r="AK171" s="67">
        <f t="shared" si="81"/>
        <v>1.1499999999999999</v>
      </c>
      <c r="AL171" s="67" t="str">
        <f t="shared" si="82"/>
        <v>NA</v>
      </c>
      <c r="AM171" s="68">
        <f t="shared" si="83"/>
        <v>37.209629999999997</v>
      </c>
      <c r="AN171" s="68" t="str">
        <f t="shared" si="84"/>
        <v>NA</v>
      </c>
      <c r="AO171" s="143"/>
      <c r="AP171" s="69">
        <f t="shared" si="85"/>
        <v>-0.40524500000000785</v>
      </c>
      <c r="AQ171" s="69" t="str">
        <f t="shared" si="86"/>
        <v>NA</v>
      </c>
      <c r="AR171" s="70">
        <f t="shared" si="87"/>
        <v>-1.0773530418484915E-2</v>
      </c>
      <c r="AS171" s="70" t="str">
        <f t="shared" si="88"/>
        <v>NA</v>
      </c>
      <c r="AT171" s="150">
        <f t="shared" si="89"/>
        <v>1.7699115044247603E-2</v>
      </c>
      <c r="AU171" s="151" t="str">
        <f t="shared" si="90"/>
        <v>NA</v>
      </c>
    </row>
    <row r="172" spans="1:47">
      <c r="A172" s="319"/>
      <c r="B172" s="162" t="str">
        <f t="shared" si="59"/>
        <v xml:space="preserve">93018 </v>
      </c>
      <c r="C172" s="61" t="s">
        <v>201</v>
      </c>
      <c r="D172" s="62"/>
      <c r="E172" s="62"/>
      <c r="F172" s="63" t="s">
        <v>202</v>
      </c>
      <c r="G172" s="45"/>
      <c r="H172" s="223">
        <v>1</v>
      </c>
      <c r="I172" s="223">
        <v>1</v>
      </c>
      <c r="J172" s="225">
        <f t="shared" si="58"/>
        <v>2</v>
      </c>
      <c r="K172" s="64">
        <f t="shared" si="69"/>
        <v>13.647875000000001</v>
      </c>
      <c r="L172" s="64">
        <f t="shared" si="70"/>
        <v>13.647875000000001</v>
      </c>
      <c r="M172" s="64">
        <f t="shared" si="71"/>
        <v>13.589604</v>
      </c>
      <c r="N172" s="64">
        <f t="shared" si="72"/>
        <v>13.589604</v>
      </c>
      <c r="O172" s="200">
        <f t="shared" si="73"/>
        <v>5.8271000000001294E-2</v>
      </c>
      <c r="P172" s="200">
        <f t="shared" si="74"/>
        <v>5.8271000000001294E-2</v>
      </c>
      <c r="Q172" s="200">
        <f t="shared" si="75"/>
        <v>0.11654200000000259</v>
      </c>
      <c r="R172" s="46"/>
      <c r="S172" s="65">
        <f t="shared" si="76"/>
        <v>0.3</v>
      </c>
      <c r="T172" s="65">
        <f t="shared" si="77"/>
        <v>0.3</v>
      </c>
      <c r="U172" s="202">
        <f t="shared" si="78"/>
        <v>0</v>
      </c>
      <c r="V172" s="66" t="str">
        <f t="shared" si="79"/>
        <v>N/A</v>
      </c>
      <c r="W172" s="46"/>
      <c r="X172" s="67">
        <f>VLOOKUP(B172,AddB_2024_F!$A$3:$J$13557,7,FALSE)</f>
        <v>0.3</v>
      </c>
      <c r="Y172" s="67">
        <f>VLOOKUP(B172,AddB_2024_F!$A$3:$J$13557,8,FALSE)</f>
        <v>0.1</v>
      </c>
      <c r="Z172" s="67">
        <f>VLOOKUP(B172,AddB_2024_F!$A$3:$J$13557,9,FALSE)</f>
        <v>0.1</v>
      </c>
      <c r="AA172" s="67">
        <f>VLOOKUP(B172,AddB_2024_F!$A$3:$J$13557,10,FALSE)</f>
        <v>0.01</v>
      </c>
      <c r="AB172" s="67">
        <f t="shared" ref="AB172:AB237" si="129">IF(Y172="NA","NA",+X172+Y172+AA172)</f>
        <v>0.41000000000000003</v>
      </c>
      <c r="AC172" s="67">
        <f t="shared" ref="AC172:AC237" si="130">IF(Z172="NA","NA",X172+Z172+AA172)</f>
        <v>0.41000000000000003</v>
      </c>
      <c r="AD172" s="68">
        <f t="shared" si="80"/>
        <v>13.647875000000001</v>
      </c>
      <c r="AE172" s="68">
        <f t="shared" ref="AE172:AE237" si="131">IF(AC172="NA","NA",AC172*$X$9)</f>
        <v>13.647875000000001</v>
      </c>
      <c r="AF172" s="47"/>
      <c r="AG172" s="67">
        <f>VLOOKUP(B172,AddB_2025_P!$A$3:$J$13727,7,FALSE)</f>
        <v>0.3</v>
      </c>
      <c r="AH172" s="67">
        <f>VLOOKUP(B172,AddB_2025_P!$A$3:$J$13727,8,FALSE)</f>
        <v>0.11</v>
      </c>
      <c r="AI172" s="67">
        <f>VLOOKUP(B172,AddB_2025_P!$A$3:$J$13727,9,FALSE)</f>
        <v>0.11</v>
      </c>
      <c r="AJ172" s="67">
        <f>VLOOKUP(B172,AddB_2025_P!$A$3:$J$13727,10,FALSE)</f>
        <v>0.01</v>
      </c>
      <c r="AK172" s="67">
        <f t="shared" si="81"/>
        <v>0.42</v>
      </c>
      <c r="AL172" s="67">
        <f t="shared" si="82"/>
        <v>0.42</v>
      </c>
      <c r="AM172" s="68">
        <f t="shared" si="83"/>
        <v>13.589604</v>
      </c>
      <c r="AN172" s="68">
        <f t="shared" si="84"/>
        <v>13.589604</v>
      </c>
      <c r="AO172" s="142"/>
      <c r="AP172" s="69">
        <f t="shared" si="85"/>
        <v>-5.8271000000001294E-2</v>
      </c>
      <c r="AQ172" s="69">
        <f t="shared" si="86"/>
        <v>-5.8271000000001294E-2</v>
      </c>
      <c r="AR172" s="70">
        <f t="shared" si="87"/>
        <v>-4.2696024106317863E-3</v>
      </c>
      <c r="AS172" s="70">
        <f t="shared" si="88"/>
        <v>-4.2696024106317863E-3</v>
      </c>
      <c r="AT172" s="150">
        <f t="shared" si="89"/>
        <v>2.4390243902438907E-2</v>
      </c>
      <c r="AU172" s="151">
        <f t="shared" si="90"/>
        <v>2.4390243902438907E-2</v>
      </c>
    </row>
    <row r="173" spans="1:47">
      <c r="A173" s="320" t="s">
        <v>203</v>
      </c>
      <c r="B173" s="161" t="str">
        <f t="shared" si="59"/>
        <v xml:space="preserve">93042 </v>
      </c>
      <c r="C173" s="48" t="s">
        <v>204</v>
      </c>
      <c r="D173" s="76"/>
      <c r="E173" s="76"/>
      <c r="F173" s="77" t="s">
        <v>205</v>
      </c>
      <c r="G173" s="45"/>
      <c r="H173" s="223">
        <v>1</v>
      </c>
      <c r="I173" s="223">
        <v>1</v>
      </c>
      <c r="J173" s="224">
        <f t="shared" si="58"/>
        <v>2</v>
      </c>
      <c r="K173" s="51">
        <f t="shared" si="69"/>
        <v>6.6575000000000006</v>
      </c>
      <c r="L173" s="51">
        <f t="shared" si="70"/>
        <v>6.6575000000000006</v>
      </c>
      <c r="M173" s="51">
        <f t="shared" si="71"/>
        <v>6.4712400000000008</v>
      </c>
      <c r="N173" s="51">
        <f t="shared" si="72"/>
        <v>6.4712400000000008</v>
      </c>
      <c r="O173" s="197">
        <f t="shared" si="73"/>
        <v>0.18625999999999987</v>
      </c>
      <c r="P173" s="197">
        <f t="shared" si="74"/>
        <v>0.18625999999999987</v>
      </c>
      <c r="Q173" s="197">
        <f t="shared" si="75"/>
        <v>0.37251999999999974</v>
      </c>
      <c r="R173" s="46"/>
      <c r="S173" s="52">
        <f t="shared" si="76"/>
        <v>0.15</v>
      </c>
      <c r="T173" s="52">
        <f t="shared" si="77"/>
        <v>0.15</v>
      </c>
      <c r="U173" s="201">
        <f t="shared" si="78"/>
        <v>0</v>
      </c>
      <c r="V173" s="60" t="str">
        <f t="shared" si="79"/>
        <v>N/A</v>
      </c>
      <c r="W173" s="46"/>
      <c r="X173" s="54">
        <f>VLOOKUP(B173,AddB_2024_F!$A$3:$J$13557,7,FALSE)</f>
        <v>0.15</v>
      </c>
      <c r="Y173" s="54">
        <f>VLOOKUP(B173,AddB_2024_F!$A$3:$J$13557,8,FALSE)</f>
        <v>0.04</v>
      </c>
      <c r="Z173" s="54">
        <f>VLOOKUP(B173,AddB_2024_F!$A$3:$J$13557,9,FALSE)</f>
        <v>0.04</v>
      </c>
      <c r="AA173" s="54">
        <f>VLOOKUP(B173,AddB_2024_F!$A$3:$J$13557,10,FALSE)</f>
        <v>0.01</v>
      </c>
      <c r="AB173" s="54">
        <f t="shared" si="129"/>
        <v>0.2</v>
      </c>
      <c r="AC173" s="54">
        <f t="shared" si="130"/>
        <v>0.2</v>
      </c>
      <c r="AD173" s="55">
        <f t="shared" si="80"/>
        <v>6.6575000000000006</v>
      </c>
      <c r="AE173" s="55">
        <f t="shared" si="131"/>
        <v>6.6575000000000006</v>
      </c>
      <c r="AF173" s="47"/>
      <c r="AG173" s="54">
        <f>VLOOKUP(B173,AddB_2025_P!$A$3:$J$13727,7,FALSE)</f>
        <v>0.15</v>
      </c>
      <c r="AH173" s="54">
        <f>VLOOKUP(B173,AddB_2025_P!$A$3:$J$13727,8,FALSE)</f>
        <v>0.04</v>
      </c>
      <c r="AI173" s="54">
        <f>VLOOKUP(B173,AddB_2025_P!$A$3:$J$13727,9,FALSE)</f>
        <v>0.04</v>
      </c>
      <c r="AJ173" s="54">
        <f>VLOOKUP(B173,AddB_2025_P!$A$3:$J$13727,10,FALSE)</f>
        <v>0.01</v>
      </c>
      <c r="AK173" s="54">
        <f t="shared" si="81"/>
        <v>0.2</v>
      </c>
      <c r="AL173" s="54">
        <f t="shared" si="82"/>
        <v>0.2</v>
      </c>
      <c r="AM173" s="55">
        <f t="shared" si="83"/>
        <v>6.4712400000000008</v>
      </c>
      <c r="AN173" s="55">
        <f t="shared" si="84"/>
        <v>6.4712400000000008</v>
      </c>
      <c r="AO173" s="142"/>
      <c r="AP173" s="56">
        <f t="shared" si="85"/>
        <v>-0.18625999999999987</v>
      </c>
      <c r="AQ173" s="56">
        <f t="shared" si="86"/>
        <v>-0.18625999999999987</v>
      </c>
      <c r="AR173" s="57">
        <f t="shared" si="87"/>
        <v>-2.7977469019902345E-2</v>
      </c>
      <c r="AS173" s="57">
        <f t="shared" si="88"/>
        <v>-2.7977469019902345E-2</v>
      </c>
      <c r="AT173" s="148">
        <f t="shared" si="89"/>
        <v>0</v>
      </c>
      <c r="AU173" s="149">
        <f t="shared" si="90"/>
        <v>0</v>
      </c>
    </row>
    <row r="174" spans="1:47">
      <c r="A174" s="321"/>
      <c r="B174" s="161" t="str">
        <f t="shared" si="59"/>
        <v xml:space="preserve">93224 </v>
      </c>
      <c r="C174" s="48" t="s">
        <v>206</v>
      </c>
      <c r="D174" s="58"/>
      <c r="E174" s="58"/>
      <c r="F174" s="59" t="s">
        <v>207</v>
      </c>
      <c r="G174" s="45"/>
      <c r="H174" s="223">
        <v>1</v>
      </c>
      <c r="I174" s="223">
        <v>1</v>
      </c>
      <c r="J174" s="224">
        <f t="shared" si="58"/>
        <v>2</v>
      </c>
      <c r="K174" s="51">
        <f t="shared" si="69"/>
        <v>71.900999999999996</v>
      </c>
      <c r="L174" s="51" t="str">
        <f t="shared" si="70"/>
        <v>$0</v>
      </c>
      <c r="M174" s="51">
        <f t="shared" si="71"/>
        <v>68.271581999999995</v>
      </c>
      <c r="N174" s="51" t="str">
        <f t="shared" si="72"/>
        <v>$0</v>
      </c>
      <c r="O174" s="197">
        <f t="shared" si="73"/>
        <v>3.6294180000000011</v>
      </c>
      <c r="P174" s="197" t="str">
        <f t="shared" si="74"/>
        <v>$0</v>
      </c>
      <c r="Q174" s="197">
        <f t="shared" si="75"/>
        <v>3.6294180000000011</v>
      </c>
      <c r="R174" s="46"/>
      <c r="S174" s="52">
        <f t="shared" si="76"/>
        <v>0.39</v>
      </c>
      <c r="T174" s="52">
        <f t="shared" si="77"/>
        <v>0.39</v>
      </c>
      <c r="U174" s="201">
        <f t="shared" si="78"/>
        <v>0</v>
      </c>
      <c r="V174" s="60" t="str">
        <f t="shared" si="79"/>
        <v>N/A</v>
      </c>
      <c r="W174" s="46"/>
      <c r="X174" s="54">
        <f>VLOOKUP(B174,AddB_2024_F!$A$3:$J$13557,7,FALSE)</f>
        <v>0.39</v>
      </c>
      <c r="Y174" s="54">
        <f>VLOOKUP(B174,AddB_2024_F!$A$3:$J$13557,8,FALSE)</f>
        <v>1.74</v>
      </c>
      <c r="Z174" s="54" t="str">
        <f>VLOOKUP(B174,AddB_2024_F!$A$3:$J$13557,9,FALSE)</f>
        <v>NA</v>
      </c>
      <c r="AA174" s="54">
        <f>VLOOKUP(B174,AddB_2024_F!$A$3:$J$13557,10,FALSE)</f>
        <v>0.03</v>
      </c>
      <c r="AB174" s="54">
        <f t="shared" si="129"/>
        <v>2.1599999999999997</v>
      </c>
      <c r="AC174" s="54" t="str">
        <f t="shared" si="130"/>
        <v>NA</v>
      </c>
      <c r="AD174" s="55">
        <f t="shared" si="80"/>
        <v>71.900999999999996</v>
      </c>
      <c r="AE174" s="55" t="str">
        <f t="shared" si="131"/>
        <v>NA</v>
      </c>
      <c r="AF174" s="74"/>
      <c r="AG174" s="54">
        <f>VLOOKUP(B174,AddB_2025_P!$A$3:$J$13727,7,FALSE)</f>
        <v>0.39</v>
      </c>
      <c r="AH174" s="54">
        <f>VLOOKUP(B174,AddB_2025_P!$A$3:$J$13727,8,FALSE)</f>
        <v>1.69</v>
      </c>
      <c r="AI174" s="54" t="str">
        <f>VLOOKUP(B174,AddB_2025_P!$A$3:$J$13727,9,FALSE)</f>
        <v>NA</v>
      </c>
      <c r="AJ174" s="54">
        <f>VLOOKUP(B174,AddB_2025_P!$A$3:$J$13727,10,FALSE)</f>
        <v>0.03</v>
      </c>
      <c r="AK174" s="54">
        <f t="shared" si="81"/>
        <v>2.11</v>
      </c>
      <c r="AL174" s="54" t="str">
        <f t="shared" si="82"/>
        <v>NA</v>
      </c>
      <c r="AM174" s="55">
        <f t="shared" si="83"/>
        <v>68.271581999999995</v>
      </c>
      <c r="AN174" s="55" t="str">
        <f t="shared" si="84"/>
        <v>NA</v>
      </c>
      <c r="AO174" s="143"/>
      <c r="AP174" s="56">
        <f t="shared" si="85"/>
        <v>-3.6294180000000011</v>
      </c>
      <c r="AQ174" s="56" t="str">
        <f t="shared" si="86"/>
        <v>NA</v>
      </c>
      <c r="AR174" s="57">
        <f t="shared" si="87"/>
        <v>-5.0477990570367608E-2</v>
      </c>
      <c r="AS174" s="57" t="str">
        <f t="shared" si="88"/>
        <v>NA</v>
      </c>
      <c r="AT174" s="148">
        <f t="shared" si="89"/>
        <v>-2.3148148148148071E-2</v>
      </c>
      <c r="AU174" s="149" t="str">
        <f t="shared" si="90"/>
        <v>NA</v>
      </c>
    </row>
    <row r="175" spans="1:47">
      <c r="A175" s="321"/>
      <c r="B175" s="161" t="str">
        <f t="shared" si="59"/>
        <v xml:space="preserve">93225 </v>
      </c>
      <c r="C175" s="48" t="s">
        <v>208</v>
      </c>
      <c r="D175" s="58"/>
      <c r="E175" s="58"/>
      <c r="F175" s="59" t="s">
        <v>209</v>
      </c>
      <c r="G175" s="45"/>
      <c r="H175" s="223">
        <v>1</v>
      </c>
      <c r="I175" s="223">
        <v>1</v>
      </c>
      <c r="J175" s="224">
        <f t="shared" si="58"/>
        <v>2</v>
      </c>
      <c r="K175" s="51">
        <f t="shared" si="69"/>
        <v>18.308125000000004</v>
      </c>
      <c r="L175" s="51" t="str">
        <f t="shared" si="70"/>
        <v>$0</v>
      </c>
      <c r="M175" s="51">
        <f t="shared" si="71"/>
        <v>17.472348</v>
      </c>
      <c r="N175" s="51" t="str">
        <f t="shared" si="72"/>
        <v>$0</v>
      </c>
      <c r="O175" s="197">
        <f t="shared" si="73"/>
        <v>0.83577700000000377</v>
      </c>
      <c r="P175" s="197" t="str">
        <f t="shared" si="74"/>
        <v>$0</v>
      </c>
      <c r="Q175" s="197">
        <f t="shared" si="75"/>
        <v>0.83577700000000377</v>
      </c>
      <c r="R175" s="46"/>
      <c r="S175" s="52">
        <f t="shared" si="76"/>
        <v>0</v>
      </c>
      <c r="T175" s="52">
        <f t="shared" si="77"/>
        <v>0</v>
      </c>
      <c r="U175" s="201">
        <f t="shared" si="78"/>
        <v>0</v>
      </c>
      <c r="V175" s="60" t="str">
        <f t="shared" si="79"/>
        <v>N/A</v>
      </c>
      <c r="W175" s="46"/>
      <c r="X175" s="54">
        <f>VLOOKUP(B175,AddB_2024_F!$A$3:$J$13557,7,FALSE)</f>
        <v>0</v>
      </c>
      <c r="Y175" s="54">
        <f>VLOOKUP(B175,AddB_2024_F!$A$3:$J$13557,8,FALSE)</f>
        <v>0.54</v>
      </c>
      <c r="Z175" s="54" t="str">
        <f>VLOOKUP(B175,AddB_2024_F!$A$3:$J$13557,9,FALSE)</f>
        <v>NA</v>
      </c>
      <c r="AA175" s="54">
        <f>VLOOKUP(B175,AddB_2024_F!$A$3:$J$13557,10,FALSE)</f>
        <v>0.01</v>
      </c>
      <c r="AB175" s="54">
        <f t="shared" si="129"/>
        <v>0.55000000000000004</v>
      </c>
      <c r="AC175" s="54" t="str">
        <f t="shared" si="130"/>
        <v>NA</v>
      </c>
      <c r="AD175" s="55">
        <f t="shared" si="80"/>
        <v>18.308125000000004</v>
      </c>
      <c r="AE175" s="55" t="str">
        <f t="shared" si="131"/>
        <v>NA</v>
      </c>
      <c r="AF175" s="74"/>
      <c r="AG175" s="54">
        <f>VLOOKUP(B175,AddB_2025_P!$A$3:$J$13727,7,FALSE)</f>
        <v>0</v>
      </c>
      <c r="AH175" s="54">
        <f>VLOOKUP(B175,AddB_2025_P!$A$3:$J$13727,8,FALSE)</f>
        <v>0.53</v>
      </c>
      <c r="AI175" s="54" t="str">
        <f>VLOOKUP(B175,AddB_2025_P!$A$3:$J$13727,9,FALSE)</f>
        <v>NA</v>
      </c>
      <c r="AJ175" s="54">
        <f>VLOOKUP(B175,AddB_2025_P!$A$3:$J$13727,10,FALSE)</f>
        <v>0.01</v>
      </c>
      <c r="AK175" s="54">
        <f t="shared" si="81"/>
        <v>0.54</v>
      </c>
      <c r="AL175" s="54" t="str">
        <f t="shared" si="82"/>
        <v>NA</v>
      </c>
      <c r="AM175" s="55">
        <f t="shared" si="83"/>
        <v>17.472348</v>
      </c>
      <c r="AN175" s="55" t="str">
        <f t="shared" si="84"/>
        <v>NA</v>
      </c>
      <c r="AO175" s="143"/>
      <c r="AP175" s="56">
        <f t="shared" si="85"/>
        <v>-0.83577700000000377</v>
      </c>
      <c r="AQ175" s="56" t="str">
        <f t="shared" si="86"/>
        <v>NA</v>
      </c>
      <c r="AR175" s="57">
        <f t="shared" si="87"/>
        <v>-4.565060594681343E-2</v>
      </c>
      <c r="AS175" s="57" t="str">
        <f t="shared" si="88"/>
        <v>NA</v>
      </c>
      <c r="AT175" s="148">
        <f t="shared" si="89"/>
        <v>-1.8181818181818195E-2</v>
      </c>
      <c r="AU175" s="149" t="str">
        <f t="shared" si="90"/>
        <v>NA</v>
      </c>
    </row>
    <row r="176" spans="1:47">
      <c r="A176" s="321"/>
      <c r="B176" s="161" t="str">
        <f t="shared" si="59"/>
        <v xml:space="preserve">93226 </v>
      </c>
      <c r="C176" s="48" t="s">
        <v>210</v>
      </c>
      <c r="D176" s="58"/>
      <c r="E176" s="58"/>
      <c r="F176" s="59" t="s">
        <v>211</v>
      </c>
      <c r="G176" s="45"/>
      <c r="H176" s="223">
        <v>1</v>
      </c>
      <c r="I176" s="223">
        <v>1</v>
      </c>
      <c r="J176" s="224">
        <f t="shared" si="58"/>
        <v>2</v>
      </c>
      <c r="K176" s="51">
        <f t="shared" si="69"/>
        <v>35.617625000000004</v>
      </c>
      <c r="L176" s="51" t="str">
        <f t="shared" si="70"/>
        <v>$0</v>
      </c>
      <c r="M176" s="51">
        <f t="shared" si="71"/>
        <v>33.326886000000002</v>
      </c>
      <c r="N176" s="51" t="str">
        <f t="shared" si="72"/>
        <v>$0</v>
      </c>
      <c r="O176" s="197">
        <f t="shared" si="73"/>
        <v>2.2907390000000021</v>
      </c>
      <c r="P176" s="197" t="str">
        <f t="shared" si="74"/>
        <v>$0</v>
      </c>
      <c r="Q176" s="197">
        <f t="shared" si="75"/>
        <v>2.2907390000000021</v>
      </c>
      <c r="R176" s="46"/>
      <c r="S176" s="52">
        <f t="shared" si="76"/>
        <v>0</v>
      </c>
      <c r="T176" s="52">
        <f t="shared" si="77"/>
        <v>0</v>
      </c>
      <c r="U176" s="201">
        <f t="shared" si="78"/>
        <v>0</v>
      </c>
      <c r="V176" s="60" t="str">
        <f t="shared" si="79"/>
        <v>N/A</v>
      </c>
      <c r="W176" s="46"/>
      <c r="X176" s="54">
        <f>VLOOKUP(B176,AddB_2024_F!$A$3:$J$13557,7,FALSE)</f>
        <v>0</v>
      </c>
      <c r="Y176" s="54">
        <f>VLOOKUP(B176,AddB_2024_F!$A$3:$J$13557,8,FALSE)</f>
        <v>1.06</v>
      </c>
      <c r="Z176" s="54" t="str">
        <f>VLOOKUP(B176,AddB_2024_F!$A$3:$J$13557,9,FALSE)</f>
        <v>NA</v>
      </c>
      <c r="AA176" s="54">
        <f>VLOOKUP(B176,AddB_2024_F!$A$3:$J$13557,10,FALSE)</f>
        <v>0.01</v>
      </c>
      <c r="AB176" s="54">
        <f t="shared" si="129"/>
        <v>1.07</v>
      </c>
      <c r="AC176" s="54" t="str">
        <f t="shared" si="130"/>
        <v>NA</v>
      </c>
      <c r="AD176" s="55">
        <f t="shared" si="80"/>
        <v>35.617625000000004</v>
      </c>
      <c r="AE176" s="55" t="str">
        <f t="shared" si="131"/>
        <v>NA</v>
      </c>
      <c r="AF176" s="74"/>
      <c r="AG176" s="54">
        <f>VLOOKUP(B176,AddB_2025_P!$A$3:$J$13727,7,FALSE)</f>
        <v>0</v>
      </c>
      <c r="AH176" s="54">
        <f>VLOOKUP(B176,AddB_2025_P!$A$3:$J$13727,8,FALSE)</f>
        <v>1.02</v>
      </c>
      <c r="AI176" s="54" t="str">
        <f>VLOOKUP(B176,AddB_2025_P!$A$3:$J$13727,9,FALSE)</f>
        <v>NA</v>
      </c>
      <c r="AJ176" s="54">
        <f>VLOOKUP(B176,AddB_2025_P!$A$3:$J$13727,10,FALSE)</f>
        <v>0.01</v>
      </c>
      <c r="AK176" s="54">
        <f t="shared" si="81"/>
        <v>1.03</v>
      </c>
      <c r="AL176" s="54" t="str">
        <f t="shared" si="82"/>
        <v>NA</v>
      </c>
      <c r="AM176" s="55">
        <f t="shared" si="83"/>
        <v>33.326886000000002</v>
      </c>
      <c r="AN176" s="55" t="str">
        <f t="shared" si="84"/>
        <v>NA</v>
      </c>
      <c r="AO176" s="143"/>
      <c r="AP176" s="56">
        <f t="shared" si="85"/>
        <v>-2.2907390000000021</v>
      </c>
      <c r="AQ176" s="56" t="str">
        <f t="shared" si="86"/>
        <v>NA</v>
      </c>
      <c r="AR176" s="57">
        <f t="shared" si="87"/>
        <v>-6.4314759897663082E-2</v>
      </c>
      <c r="AS176" s="57" t="str">
        <f t="shared" si="88"/>
        <v>NA</v>
      </c>
      <c r="AT176" s="148">
        <f t="shared" si="89"/>
        <v>-3.738317757009349E-2</v>
      </c>
      <c r="AU176" s="149" t="str">
        <f t="shared" si="90"/>
        <v>NA</v>
      </c>
    </row>
    <row r="177" spans="1:47">
      <c r="A177" s="321"/>
      <c r="B177" s="161" t="str">
        <f t="shared" si="59"/>
        <v xml:space="preserve">93227 </v>
      </c>
      <c r="C177" s="48" t="s">
        <v>212</v>
      </c>
      <c r="D177" s="58"/>
      <c r="E177" s="58"/>
      <c r="F177" s="59" t="s">
        <v>213</v>
      </c>
      <c r="G177" s="45"/>
      <c r="H177" s="223">
        <v>1</v>
      </c>
      <c r="I177" s="223">
        <v>1</v>
      </c>
      <c r="J177" s="224">
        <f t="shared" si="58"/>
        <v>2</v>
      </c>
      <c r="K177" s="51">
        <f t="shared" si="69"/>
        <v>17.975250000000003</v>
      </c>
      <c r="L177" s="51">
        <f t="shared" si="70"/>
        <v>17.975250000000003</v>
      </c>
      <c r="M177" s="51">
        <f t="shared" si="71"/>
        <v>17.472348</v>
      </c>
      <c r="N177" s="51">
        <f t="shared" si="72"/>
        <v>17.472348</v>
      </c>
      <c r="O177" s="197">
        <f t="shared" si="73"/>
        <v>0.5029020000000024</v>
      </c>
      <c r="P177" s="197">
        <f t="shared" si="74"/>
        <v>0.5029020000000024</v>
      </c>
      <c r="Q177" s="197">
        <f t="shared" si="75"/>
        <v>1.0058040000000048</v>
      </c>
      <c r="R177" s="46"/>
      <c r="S177" s="52">
        <f t="shared" si="76"/>
        <v>0.39</v>
      </c>
      <c r="T177" s="52">
        <f t="shared" si="77"/>
        <v>0.39</v>
      </c>
      <c r="U177" s="201">
        <f t="shared" si="78"/>
        <v>0</v>
      </c>
      <c r="V177" s="60" t="str">
        <f t="shared" si="79"/>
        <v>N/A</v>
      </c>
      <c r="W177" s="46"/>
      <c r="X177" s="54">
        <f>VLOOKUP(B177,AddB_2024_F!$A$3:$J$13557,7,FALSE)</f>
        <v>0.39</v>
      </c>
      <c r="Y177" s="54">
        <f>VLOOKUP(B177,AddB_2024_F!$A$3:$J$13557,8,FALSE)</f>
        <v>0.14000000000000001</v>
      </c>
      <c r="Z177" s="54">
        <f>VLOOKUP(B177,AddB_2024_F!$A$3:$J$13557,9,FALSE)</f>
        <v>0.14000000000000001</v>
      </c>
      <c r="AA177" s="54">
        <f>VLOOKUP(B177,AddB_2024_F!$A$3:$J$13557,10,FALSE)</f>
        <v>0.01</v>
      </c>
      <c r="AB177" s="54">
        <f t="shared" si="129"/>
        <v>0.54</v>
      </c>
      <c r="AC177" s="54">
        <f t="shared" si="130"/>
        <v>0.54</v>
      </c>
      <c r="AD177" s="55">
        <f t="shared" si="80"/>
        <v>17.975250000000003</v>
      </c>
      <c r="AE177" s="55">
        <f t="shared" si="131"/>
        <v>17.975250000000003</v>
      </c>
      <c r="AF177" s="47"/>
      <c r="AG177" s="54">
        <f>VLOOKUP(B177,AddB_2025_P!$A$3:$J$13727,7,FALSE)</f>
        <v>0.39</v>
      </c>
      <c r="AH177" s="54">
        <f>VLOOKUP(B177,AddB_2025_P!$A$3:$J$13727,8,FALSE)</f>
        <v>0.14000000000000001</v>
      </c>
      <c r="AI177" s="54">
        <f>VLOOKUP(B177,AddB_2025_P!$A$3:$J$13727,9,FALSE)</f>
        <v>0.14000000000000001</v>
      </c>
      <c r="AJ177" s="54">
        <f>VLOOKUP(B177,AddB_2025_P!$A$3:$J$13727,10,FALSE)</f>
        <v>0.01</v>
      </c>
      <c r="AK177" s="54">
        <f t="shared" si="81"/>
        <v>0.54</v>
      </c>
      <c r="AL177" s="54">
        <f t="shared" si="82"/>
        <v>0.54</v>
      </c>
      <c r="AM177" s="55">
        <f t="shared" si="83"/>
        <v>17.472348</v>
      </c>
      <c r="AN177" s="55">
        <f t="shared" si="84"/>
        <v>17.472348</v>
      </c>
      <c r="AO177" s="142"/>
      <c r="AP177" s="56">
        <f t="shared" si="85"/>
        <v>-0.5029020000000024</v>
      </c>
      <c r="AQ177" s="56">
        <f t="shared" si="86"/>
        <v>-0.5029020000000024</v>
      </c>
      <c r="AR177" s="57">
        <f t="shared" si="87"/>
        <v>-2.7977469019902494E-2</v>
      </c>
      <c r="AS177" s="57">
        <f t="shared" si="88"/>
        <v>-2.7977469019902494E-2</v>
      </c>
      <c r="AT177" s="148">
        <f t="shared" si="89"/>
        <v>0</v>
      </c>
      <c r="AU177" s="149">
        <f t="shared" si="90"/>
        <v>0</v>
      </c>
    </row>
    <row r="178" spans="1:47">
      <c r="A178" s="321"/>
      <c r="B178" s="161" t="str">
        <f t="shared" si="59"/>
        <v xml:space="preserve">92341 </v>
      </c>
      <c r="C178" s="48">
        <v>92341</v>
      </c>
      <c r="D178" s="58"/>
      <c r="E178" s="58"/>
      <c r="F178" s="59" t="s">
        <v>17998</v>
      </c>
      <c r="G178" s="45"/>
      <c r="H178" s="223">
        <v>1</v>
      </c>
      <c r="I178" s="223">
        <v>1</v>
      </c>
      <c r="J178" s="224">
        <f t="shared" si="58"/>
        <v>2</v>
      </c>
      <c r="K178" s="51">
        <f t="shared" si="69"/>
        <v>39.612124999999999</v>
      </c>
      <c r="L178" s="51">
        <f t="shared" si="70"/>
        <v>22.6355</v>
      </c>
      <c r="M178" s="51">
        <f t="shared" si="71"/>
        <v>38.503878</v>
      </c>
      <c r="N178" s="51">
        <f t="shared" si="72"/>
        <v>22.002215999999997</v>
      </c>
      <c r="O178" s="197">
        <f t="shared" si="73"/>
        <v>1.1082469999999986</v>
      </c>
      <c r="P178" s="197">
        <f t="shared" si="74"/>
        <v>0.63328400000000329</v>
      </c>
      <c r="Q178" s="197">
        <f t="shared" si="75"/>
        <v>1.7415310000000019</v>
      </c>
      <c r="R178" s="46"/>
      <c r="S178" s="52">
        <f t="shared" si="76"/>
        <v>0.47</v>
      </c>
      <c r="T178" s="52">
        <f t="shared" si="77"/>
        <v>0.47</v>
      </c>
      <c r="U178" s="201">
        <f t="shared" si="78"/>
        <v>0</v>
      </c>
      <c r="V178" s="60" t="str">
        <f t="shared" si="79"/>
        <v>N/A</v>
      </c>
      <c r="W178" s="46"/>
      <c r="X178" s="54">
        <f>VLOOKUP(B178,AddB_2024_F!$A$3:$J$13557,7,FALSE)</f>
        <v>0.47</v>
      </c>
      <c r="Y178" s="54">
        <f>VLOOKUP(B178,AddB_2024_F!$A$3:$J$13557,8,FALSE)</f>
        <v>0.69</v>
      </c>
      <c r="Z178" s="54">
        <f>VLOOKUP(B178,AddB_2024_F!$A$3:$J$13557,9,FALSE)</f>
        <v>0.18</v>
      </c>
      <c r="AA178" s="54">
        <f>VLOOKUP(B178,AddB_2024_F!$A$3:$J$13557,10,FALSE)</f>
        <v>0.03</v>
      </c>
      <c r="AB178" s="54">
        <f t="shared" si="129"/>
        <v>1.19</v>
      </c>
      <c r="AC178" s="54">
        <f t="shared" si="130"/>
        <v>0.67999999999999994</v>
      </c>
      <c r="AD178" s="55">
        <f t="shared" si="80"/>
        <v>39.612124999999999</v>
      </c>
      <c r="AE178" s="55">
        <f t="shared" si="131"/>
        <v>22.6355</v>
      </c>
      <c r="AF178" s="47"/>
      <c r="AG178" s="54">
        <f>VLOOKUP(B178,AddB_2025_P!$A$3:$J$13727,7,FALSE)</f>
        <v>0.47</v>
      </c>
      <c r="AH178" s="54">
        <f>VLOOKUP(B178,AddB_2025_P!$A$3:$J$13727,8,FALSE)</f>
        <v>0.69</v>
      </c>
      <c r="AI178" s="54">
        <f>VLOOKUP(B178,AddB_2025_P!$A$3:$J$13727,9,FALSE)</f>
        <v>0.18</v>
      </c>
      <c r="AJ178" s="54">
        <f>VLOOKUP(B178,AddB_2025_P!$A$3:$J$13727,10,FALSE)</f>
        <v>0.03</v>
      </c>
      <c r="AK178" s="54">
        <f t="shared" si="81"/>
        <v>1.19</v>
      </c>
      <c r="AL178" s="54">
        <f t="shared" si="82"/>
        <v>0.67999999999999994</v>
      </c>
      <c r="AM178" s="55">
        <f t="shared" si="83"/>
        <v>38.503878</v>
      </c>
      <c r="AN178" s="55">
        <f t="shared" si="84"/>
        <v>22.002215999999997</v>
      </c>
      <c r="AO178" s="142"/>
      <c r="AP178" s="56">
        <f t="shared" si="85"/>
        <v>-1.1082469999999986</v>
      </c>
      <c r="AQ178" s="56">
        <f t="shared" si="86"/>
        <v>-0.63328400000000329</v>
      </c>
      <c r="AR178" s="57">
        <f t="shared" si="87"/>
        <v>-2.7977469019902331E-2</v>
      </c>
      <c r="AS178" s="57">
        <f t="shared" si="88"/>
        <v>-2.7977469019902512E-2</v>
      </c>
      <c r="AT178" s="148">
        <f t="shared" si="89"/>
        <v>0</v>
      </c>
      <c r="AU178" s="149">
        <f t="shared" si="90"/>
        <v>0</v>
      </c>
    </row>
    <row r="179" spans="1:47">
      <c r="A179" s="321"/>
      <c r="B179" s="161" t="str">
        <f t="shared" si="59"/>
        <v xml:space="preserve">93242 </v>
      </c>
      <c r="C179" s="48">
        <v>93242</v>
      </c>
      <c r="D179" s="58"/>
      <c r="E179" s="58"/>
      <c r="F179" s="59" t="s">
        <v>17999</v>
      </c>
      <c r="G179" s="45"/>
      <c r="H179" s="223">
        <v>1</v>
      </c>
      <c r="I179" s="223">
        <v>1</v>
      </c>
      <c r="J179" s="224">
        <f t="shared" si="58"/>
        <v>2</v>
      </c>
      <c r="K179" s="51">
        <f t="shared" si="69"/>
        <v>11.983499999999999</v>
      </c>
      <c r="L179" s="51" t="str">
        <f t="shared" si="70"/>
        <v>$0</v>
      </c>
      <c r="M179" s="51">
        <f t="shared" si="71"/>
        <v>11.324670000000001</v>
      </c>
      <c r="N179" s="51" t="str">
        <f t="shared" si="72"/>
        <v>$0</v>
      </c>
      <c r="O179" s="197">
        <f t="shared" si="73"/>
        <v>0.65882999999999825</v>
      </c>
      <c r="P179" s="197" t="str">
        <f t="shared" si="74"/>
        <v>$0</v>
      </c>
      <c r="Q179" s="197">
        <f t="shared" si="75"/>
        <v>0.65882999999999825</v>
      </c>
      <c r="R179" s="46"/>
      <c r="S179" s="52">
        <f t="shared" si="76"/>
        <v>0</v>
      </c>
      <c r="T179" s="52">
        <f t="shared" si="77"/>
        <v>0</v>
      </c>
      <c r="U179" s="201">
        <f t="shared" si="78"/>
        <v>0</v>
      </c>
      <c r="V179" s="60" t="str">
        <f t="shared" si="79"/>
        <v>N/A</v>
      </c>
      <c r="W179" s="46"/>
      <c r="X179" s="54">
        <f>VLOOKUP(B179,AddB_2024_F!$A$3:$J$13557,7,FALSE)</f>
        <v>0</v>
      </c>
      <c r="Y179" s="54">
        <f>VLOOKUP(B179,AddB_2024_F!$A$3:$J$13557,8,FALSE)</f>
        <v>0.35</v>
      </c>
      <c r="Z179" s="54" t="str">
        <f>VLOOKUP(B179,AddB_2024_F!$A$3:$J$13557,9,FALSE)</f>
        <v>NA</v>
      </c>
      <c r="AA179" s="54">
        <f>VLOOKUP(B179,AddB_2024_F!$A$3:$J$13557,10,FALSE)</f>
        <v>0.01</v>
      </c>
      <c r="AB179" s="54">
        <f t="shared" si="129"/>
        <v>0.36</v>
      </c>
      <c r="AC179" s="54" t="str">
        <f t="shared" si="130"/>
        <v>NA</v>
      </c>
      <c r="AD179" s="55">
        <f t="shared" si="80"/>
        <v>11.983499999999999</v>
      </c>
      <c r="AE179" s="55" t="str">
        <f t="shared" si="131"/>
        <v>NA</v>
      </c>
      <c r="AF179" s="47"/>
      <c r="AG179" s="54">
        <f>VLOOKUP(B179,AddB_2025_P!$A$3:$J$13727,7,FALSE)</f>
        <v>0</v>
      </c>
      <c r="AH179" s="54">
        <f>VLOOKUP(B179,AddB_2025_P!$A$3:$J$13727,8,FALSE)</f>
        <v>0.34</v>
      </c>
      <c r="AI179" s="54" t="str">
        <f>VLOOKUP(B179,AddB_2025_P!$A$3:$J$13727,9,FALSE)</f>
        <v>NA</v>
      </c>
      <c r="AJ179" s="54">
        <f>VLOOKUP(B179,AddB_2025_P!$A$3:$J$13727,10,FALSE)</f>
        <v>0.01</v>
      </c>
      <c r="AK179" s="54">
        <f t="shared" si="81"/>
        <v>0.35000000000000003</v>
      </c>
      <c r="AL179" s="54" t="str">
        <f t="shared" si="82"/>
        <v>NA</v>
      </c>
      <c r="AM179" s="55">
        <f t="shared" si="83"/>
        <v>11.324670000000001</v>
      </c>
      <c r="AN179" s="55" t="str">
        <f t="shared" si="84"/>
        <v>NA</v>
      </c>
      <c r="AO179" s="142"/>
      <c r="AP179" s="56">
        <f t="shared" si="85"/>
        <v>-0.65882999999999825</v>
      </c>
      <c r="AQ179" s="56" t="str">
        <f t="shared" si="86"/>
        <v>NA</v>
      </c>
      <c r="AR179" s="57">
        <f t="shared" si="87"/>
        <v>-5.4978094880460487E-2</v>
      </c>
      <c r="AS179" s="57" t="str">
        <f t="shared" si="88"/>
        <v>NA</v>
      </c>
      <c r="AT179" s="148">
        <f t="shared" si="89"/>
        <v>-2.7777777777777648E-2</v>
      </c>
      <c r="AU179" s="149" t="str">
        <f t="shared" si="90"/>
        <v>NA</v>
      </c>
    </row>
    <row r="180" spans="1:47">
      <c r="A180" s="321"/>
      <c r="B180" s="161" t="str">
        <f t="shared" si="59"/>
        <v xml:space="preserve">93243 </v>
      </c>
      <c r="C180" s="48">
        <v>93243</v>
      </c>
      <c r="D180" s="58"/>
      <c r="E180" s="58"/>
      <c r="F180" s="59" t="s">
        <v>18000</v>
      </c>
      <c r="G180" s="45"/>
      <c r="H180" s="223">
        <v>1</v>
      </c>
      <c r="I180" s="223">
        <v>1</v>
      </c>
      <c r="J180" s="224">
        <f t="shared" si="58"/>
        <v>2</v>
      </c>
      <c r="K180" s="51">
        <f t="shared" si="69"/>
        <v>223.35912500000001</v>
      </c>
      <c r="L180" s="51" t="str">
        <f t="shared" si="70"/>
        <v>$0</v>
      </c>
      <c r="M180" s="51">
        <f t="shared" si="71"/>
        <v>226.81696199999999</v>
      </c>
      <c r="N180" s="51" t="str">
        <f t="shared" si="72"/>
        <v>$0</v>
      </c>
      <c r="O180" s="197">
        <f t="shared" si="73"/>
        <v>-3.4578369999999836</v>
      </c>
      <c r="P180" s="197" t="str">
        <f t="shared" si="74"/>
        <v>$0</v>
      </c>
      <c r="Q180" s="197">
        <f t="shared" si="75"/>
        <v>-3.4578369999999836</v>
      </c>
      <c r="R180" s="46"/>
      <c r="S180" s="52">
        <f t="shared" si="76"/>
        <v>0</v>
      </c>
      <c r="T180" s="52">
        <f t="shared" si="77"/>
        <v>0</v>
      </c>
      <c r="U180" s="201">
        <f t="shared" si="78"/>
        <v>0</v>
      </c>
      <c r="V180" s="60" t="str">
        <f t="shared" si="79"/>
        <v>N/A</v>
      </c>
      <c r="W180" s="46"/>
      <c r="X180" s="54">
        <f>VLOOKUP(B180,AddB_2024_F!$A$3:$J$13557,7,FALSE)</f>
        <v>0</v>
      </c>
      <c r="Y180" s="54">
        <f>VLOOKUP(B180,AddB_2024_F!$A$3:$J$13557,8,FALSE)</f>
        <v>6.7</v>
      </c>
      <c r="Z180" s="54" t="str">
        <f>VLOOKUP(B180,AddB_2024_F!$A$3:$J$13557,9,FALSE)</f>
        <v>NA</v>
      </c>
      <c r="AA180" s="54">
        <f>VLOOKUP(B180,AddB_2024_F!$A$3:$J$13557,10,FALSE)</f>
        <v>0.01</v>
      </c>
      <c r="AB180" s="54">
        <f t="shared" si="129"/>
        <v>6.71</v>
      </c>
      <c r="AC180" s="54" t="str">
        <f t="shared" si="130"/>
        <v>NA</v>
      </c>
      <c r="AD180" s="55">
        <f t="shared" si="80"/>
        <v>223.35912500000001</v>
      </c>
      <c r="AE180" s="55" t="str">
        <f t="shared" si="131"/>
        <v>NA</v>
      </c>
      <c r="AF180" s="47"/>
      <c r="AG180" s="54">
        <f>VLOOKUP(B180,AddB_2025_P!$A$3:$J$13727,7,FALSE)</f>
        <v>0</v>
      </c>
      <c r="AH180" s="54">
        <f>VLOOKUP(B180,AddB_2025_P!$A$3:$J$13727,8,FALSE)</f>
        <v>7</v>
      </c>
      <c r="AI180" s="54" t="str">
        <f>VLOOKUP(B180,AddB_2025_P!$A$3:$J$13727,9,FALSE)</f>
        <v>NA</v>
      </c>
      <c r="AJ180" s="54">
        <f>VLOOKUP(B180,AddB_2025_P!$A$3:$J$13727,10,FALSE)</f>
        <v>0.01</v>
      </c>
      <c r="AK180" s="54">
        <f t="shared" si="81"/>
        <v>7.01</v>
      </c>
      <c r="AL180" s="54" t="str">
        <f t="shared" si="82"/>
        <v>NA</v>
      </c>
      <c r="AM180" s="55">
        <f t="shared" si="83"/>
        <v>226.81696199999999</v>
      </c>
      <c r="AN180" s="55" t="str">
        <f t="shared" si="84"/>
        <v>NA</v>
      </c>
      <c r="AO180" s="142"/>
      <c r="AP180" s="56">
        <f t="shared" si="85"/>
        <v>3.4578369999999836</v>
      </c>
      <c r="AQ180" s="56" t="str">
        <f t="shared" si="86"/>
        <v>NA</v>
      </c>
      <c r="AR180" s="57">
        <f t="shared" si="87"/>
        <v>1.5481064406927559E-2</v>
      </c>
      <c r="AS180" s="57" t="str">
        <f t="shared" si="88"/>
        <v>NA</v>
      </c>
      <c r="AT180" s="148">
        <f t="shared" si="89"/>
        <v>4.4709388971684028E-2</v>
      </c>
      <c r="AU180" s="149" t="str">
        <f t="shared" si="90"/>
        <v>NA</v>
      </c>
    </row>
    <row r="181" spans="1:47">
      <c r="A181" s="321"/>
      <c r="B181" s="161" t="str">
        <f t="shared" si="59"/>
        <v xml:space="preserve">93244 </v>
      </c>
      <c r="C181" s="48">
        <v>93244</v>
      </c>
      <c r="D181" s="58"/>
      <c r="E181" s="58"/>
      <c r="F181" s="59" t="s">
        <v>18001</v>
      </c>
      <c r="G181" s="45"/>
      <c r="H181" s="223">
        <v>1</v>
      </c>
      <c r="I181" s="223">
        <v>1</v>
      </c>
      <c r="J181" s="224">
        <f t="shared" si="58"/>
        <v>2</v>
      </c>
      <c r="K181" s="51">
        <f t="shared" si="69"/>
        <v>22.635500000000004</v>
      </c>
      <c r="L181" s="51">
        <f t="shared" si="70"/>
        <v>22.635500000000004</v>
      </c>
      <c r="M181" s="51">
        <f t="shared" si="71"/>
        <v>22.002216000000001</v>
      </c>
      <c r="N181" s="51">
        <f t="shared" si="72"/>
        <v>22.002216000000001</v>
      </c>
      <c r="O181" s="197">
        <f t="shared" si="73"/>
        <v>0.63328400000000329</v>
      </c>
      <c r="P181" s="197">
        <f t="shared" si="74"/>
        <v>0.63328400000000329</v>
      </c>
      <c r="Q181" s="197">
        <f t="shared" si="75"/>
        <v>1.2665680000000066</v>
      </c>
      <c r="R181" s="46"/>
      <c r="S181" s="52">
        <f t="shared" si="76"/>
        <v>0.5</v>
      </c>
      <c r="T181" s="52">
        <f t="shared" si="77"/>
        <v>0.5</v>
      </c>
      <c r="U181" s="201">
        <f t="shared" si="78"/>
        <v>0</v>
      </c>
      <c r="V181" s="60" t="str">
        <f t="shared" si="79"/>
        <v>N/A</v>
      </c>
      <c r="W181" s="46"/>
      <c r="X181" s="54">
        <f>VLOOKUP(B181,AddB_2024_F!$A$3:$J$13557,7,FALSE)</f>
        <v>0.5</v>
      </c>
      <c r="Y181" s="54">
        <f>VLOOKUP(B181,AddB_2024_F!$A$3:$J$13557,8,FALSE)</f>
        <v>0.16</v>
      </c>
      <c r="Z181" s="54">
        <f>VLOOKUP(B181,AddB_2024_F!$A$3:$J$13557,9,FALSE)</f>
        <v>0.16</v>
      </c>
      <c r="AA181" s="54">
        <f>VLOOKUP(B181,AddB_2024_F!$A$3:$J$13557,10,FALSE)</f>
        <v>0.02</v>
      </c>
      <c r="AB181" s="54">
        <f t="shared" si="129"/>
        <v>0.68</v>
      </c>
      <c r="AC181" s="54">
        <f t="shared" si="130"/>
        <v>0.68</v>
      </c>
      <c r="AD181" s="55">
        <f t="shared" si="80"/>
        <v>22.635500000000004</v>
      </c>
      <c r="AE181" s="55">
        <f t="shared" si="131"/>
        <v>22.635500000000004</v>
      </c>
      <c r="AF181" s="47"/>
      <c r="AG181" s="54">
        <f>VLOOKUP(B181,AddB_2025_P!$A$3:$J$13727,7,FALSE)</f>
        <v>0.5</v>
      </c>
      <c r="AH181" s="54">
        <f>VLOOKUP(B181,AddB_2025_P!$A$3:$J$13727,8,FALSE)</f>
        <v>0.16</v>
      </c>
      <c r="AI181" s="54">
        <f>VLOOKUP(B181,AddB_2025_P!$A$3:$J$13727,9,FALSE)</f>
        <v>0.16</v>
      </c>
      <c r="AJ181" s="54">
        <f>VLOOKUP(B181,AddB_2025_P!$A$3:$J$13727,10,FALSE)</f>
        <v>0.02</v>
      </c>
      <c r="AK181" s="54">
        <f t="shared" si="81"/>
        <v>0.68</v>
      </c>
      <c r="AL181" s="54">
        <f t="shared" si="82"/>
        <v>0.68</v>
      </c>
      <c r="AM181" s="55">
        <f t="shared" si="83"/>
        <v>22.002216000000001</v>
      </c>
      <c r="AN181" s="55">
        <f t="shared" si="84"/>
        <v>22.002216000000001</v>
      </c>
      <c r="AO181" s="142"/>
      <c r="AP181" s="56">
        <f t="shared" si="85"/>
        <v>-0.63328400000000329</v>
      </c>
      <c r="AQ181" s="56">
        <f t="shared" si="86"/>
        <v>-0.63328400000000329</v>
      </c>
      <c r="AR181" s="57">
        <f t="shared" si="87"/>
        <v>-2.7977469019902505E-2</v>
      </c>
      <c r="AS181" s="57">
        <f t="shared" si="88"/>
        <v>-2.7977469019902505E-2</v>
      </c>
      <c r="AT181" s="148">
        <f t="shared" si="89"/>
        <v>0</v>
      </c>
      <c r="AU181" s="149">
        <f t="shared" si="90"/>
        <v>0</v>
      </c>
    </row>
    <row r="182" spans="1:47">
      <c r="A182" s="321"/>
      <c r="B182" s="161" t="str">
        <f t="shared" si="59"/>
        <v xml:space="preserve">93245 </v>
      </c>
      <c r="C182" s="48">
        <v>93245</v>
      </c>
      <c r="D182" s="58"/>
      <c r="E182" s="58"/>
      <c r="F182" s="59" t="s">
        <v>18002</v>
      </c>
      <c r="G182" s="45"/>
      <c r="H182" s="223">
        <v>1</v>
      </c>
      <c r="I182" s="223">
        <v>1</v>
      </c>
      <c r="J182" s="224">
        <f t="shared" si="58"/>
        <v>2</v>
      </c>
      <c r="K182" s="51">
        <f t="shared" si="69"/>
        <v>271.29312499999997</v>
      </c>
      <c r="L182" s="51" t="str">
        <f t="shared" si="70"/>
        <v>$0</v>
      </c>
      <c r="M182" s="51">
        <f t="shared" si="71"/>
        <v>271.14495599999998</v>
      </c>
      <c r="N182" s="51" t="str">
        <f t="shared" si="72"/>
        <v>$0</v>
      </c>
      <c r="O182" s="197">
        <f t="shared" si="73"/>
        <v>0.14816899999999578</v>
      </c>
      <c r="P182" s="197" t="str">
        <f t="shared" si="74"/>
        <v>$0</v>
      </c>
      <c r="Q182" s="197">
        <f t="shared" si="75"/>
        <v>0.14816899999999578</v>
      </c>
      <c r="R182" s="46"/>
      <c r="S182" s="52">
        <f t="shared" si="76"/>
        <v>0.55000000000000004</v>
      </c>
      <c r="T182" s="52">
        <f t="shared" si="77"/>
        <v>0.55000000000000004</v>
      </c>
      <c r="U182" s="201">
        <f t="shared" si="78"/>
        <v>0</v>
      </c>
      <c r="V182" s="60" t="str">
        <f t="shared" si="79"/>
        <v>N/A</v>
      </c>
      <c r="W182" s="46"/>
      <c r="X182" s="54">
        <f>VLOOKUP(B182,AddB_2024_F!$A$3:$J$13557,7,FALSE)</f>
        <v>0.55000000000000004</v>
      </c>
      <c r="Y182" s="54">
        <f>VLOOKUP(B182,AddB_2024_F!$A$3:$J$13557,8,FALSE)</f>
        <v>7.56</v>
      </c>
      <c r="Z182" s="54" t="str">
        <f>VLOOKUP(B182,AddB_2024_F!$A$3:$J$13557,9,FALSE)</f>
        <v>NA</v>
      </c>
      <c r="AA182" s="54">
        <f>VLOOKUP(B182,AddB_2024_F!$A$3:$J$13557,10,FALSE)</f>
        <v>0.04</v>
      </c>
      <c r="AB182" s="54">
        <f t="shared" si="129"/>
        <v>8.1499999999999986</v>
      </c>
      <c r="AC182" s="54" t="str">
        <f t="shared" si="130"/>
        <v>NA</v>
      </c>
      <c r="AD182" s="55">
        <f t="shared" si="80"/>
        <v>271.29312499999997</v>
      </c>
      <c r="AE182" s="55" t="str">
        <f t="shared" si="131"/>
        <v>NA</v>
      </c>
      <c r="AF182" s="47"/>
      <c r="AG182" s="54">
        <f>VLOOKUP(B182,AddB_2025_P!$A$3:$J$13727,7,FALSE)</f>
        <v>0.55000000000000004</v>
      </c>
      <c r="AH182" s="54">
        <f>VLOOKUP(B182,AddB_2025_P!$A$3:$J$13727,8,FALSE)</f>
        <v>7.79</v>
      </c>
      <c r="AI182" s="54" t="str">
        <f>VLOOKUP(B182,AddB_2025_P!$A$3:$J$13727,9,FALSE)</f>
        <v>NA</v>
      </c>
      <c r="AJ182" s="54">
        <f>VLOOKUP(B182,AddB_2025_P!$A$3:$J$13727,10,FALSE)</f>
        <v>0.04</v>
      </c>
      <c r="AK182" s="54">
        <f t="shared" si="81"/>
        <v>8.379999999999999</v>
      </c>
      <c r="AL182" s="54" t="str">
        <f t="shared" si="82"/>
        <v>NA</v>
      </c>
      <c r="AM182" s="55">
        <f t="shared" si="83"/>
        <v>271.14495599999998</v>
      </c>
      <c r="AN182" s="55" t="str">
        <f t="shared" si="84"/>
        <v>NA</v>
      </c>
      <c r="AO182" s="142"/>
      <c r="AP182" s="56">
        <f t="shared" si="85"/>
        <v>-0.14816899999999578</v>
      </c>
      <c r="AQ182" s="56" t="str">
        <f t="shared" si="86"/>
        <v>NA</v>
      </c>
      <c r="AR182" s="57">
        <f t="shared" si="87"/>
        <v>-5.4615832966646604E-4</v>
      </c>
      <c r="AS182" s="57" t="str">
        <f t="shared" si="88"/>
        <v>NA</v>
      </c>
      <c r="AT182" s="148">
        <f t="shared" si="89"/>
        <v>2.8220858895705577E-2</v>
      </c>
      <c r="AU182" s="149" t="str">
        <f t="shared" si="90"/>
        <v>NA</v>
      </c>
    </row>
    <row r="183" spans="1:47">
      <c r="A183" s="321"/>
      <c r="B183" s="161" t="str">
        <f t="shared" si="59"/>
        <v xml:space="preserve">93246 </v>
      </c>
      <c r="C183" s="48">
        <v>93246</v>
      </c>
      <c r="D183" s="58"/>
      <c r="E183" s="58"/>
      <c r="F183" s="59" t="s">
        <v>18003</v>
      </c>
      <c r="G183" s="45"/>
      <c r="H183" s="223">
        <v>1</v>
      </c>
      <c r="I183" s="223">
        <v>1</v>
      </c>
      <c r="J183" s="224">
        <f t="shared" si="58"/>
        <v>2</v>
      </c>
      <c r="K183" s="51">
        <f t="shared" si="69"/>
        <v>11.983499999999999</v>
      </c>
      <c r="L183" s="51" t="str">
        <f t="shared" si="70"/>
        <v>$0</v>
      </c>
      <c r="M183" s="51">
        <f t="shared" si="71"/>
        <v>11.324670000000001</v>
      </c>
      <c r="N183" s="51" t="str">
        <f t="shared" si="72"/>
        <v>$0</v>
      </c>
      <c r="O183" s="197">
        <f t="shared" si="73"/>
        <v>0.65882999999999825</v>
      </c>
      <c r="P183" s="197" t="str">
        <f t="shared" si="74"/>
        <v>$0</v>
      </c>
      <c r="Q183" s="197">
        <f t="shared" si="75"/>
        <v>0.65882999999999825</v>
      </c>
      <c r="R183" s="46"/>
      <c r="S183" s="52">
        <f t="shared" si="76"/>
        <v>0</v>
      </c>
      <c r="T183" s="52">
        <f t="shared" si="77"/>
        <v>0</v>
      </c>
      <c r="U183" s="201">
        <f t="shared" si="78"/>
        <v>0</v>
      </c>
      <c r="V183" s="60" t="str">
        <f t="shared" si="79"/>
        <v>N/A</v>
      </c>
      <c r="W183" s="46"/>
      <c r="X183" s="54">
        <f>VLOOKUP(B183,AddB_2024_F!$A$3:$J$13557,7,FALSE)</f>
        <v>0</v>
      </c>
      <c r="Y183" s="54">
        <f>VLOOKUP(B183,AddB_2024_F!$A$3:$J$13557,8,FALSE)</f>
        <v>0.35</v>
      </c>
      <c r="Z183" s="54" t="str">
        <f>VLOOKUP(B183,AddB_2024_F!$A$3:$J$13557,9,FALSE)</f>
        <v>NA</v>
      </c>
      <c r="AA183" s="54">
        <f>VLOOKUP(B183,AddB_2024_F!$A$3:$J$13557,10,FALSE)</f>
        <v>0.01</v>
      </c>
      <c r="AB183" s="54">
        <f t="shared" si="129"/>
        <v>0.36</v>
      </c>
      <c r="AC183" s="54" t="str">
        <f t="shared" si="130"/>
        <v>NA</v>
      </c>
      <c r="AD183" s="55">
        <f t="shared" si="80"/>
        <v>11.983499999999999</v>
      </c>
      <c r="AE183" s="55" t="str">
        <f t="shared" si="131"/>
        <v>NA</v>
      </c>
      <c r="AF183" s="47"/>
      <c r="AG183" s="54">
        <f>VLOOKUP(B183,AddB_2025_P!$A$3:$J$13727,7,FALSE)</f>
        <v>0</v>
      </c>
      <c r="AH183" s="54">
        <f>VLOOKUP(B183,AddB_2025_P!$A$3:$J$13727,8,FALSE)</f>
        <v>0.34</v>
      </c>
      <c r="AI183" s="54" t="str">
        <f>VLOOKUP(B183,AddB_2025_P!$A$3:$J$13727,9,FALSE)</f>
        <v>NA</v>
      </c>
      <c r="AJ183" s="54">
        <f>VLOOKUP(B183,AddB_2025_P!$A$3:$J$13727,10,FALSE)</f>
        <v>0.01</v>
      </c>
      <c r="AK183" s="54">
        <f t="shared" si="81"/>
        <v>0.35000000000000003</v>
      </c>
      <c r="AL183" s="54" t="str">
        <f t="shared" si="82"/>
        <v>NA</v>
      </c>
      <c r="AM183" s="55">
        <f t="shared" si="83"/>
        <v>11.324670000000001</v>
      </c>
      <c r="AN183" s="55" t="str">
        <f t="shared" si="84"/>
        <v>NA</v>
      </c>
      <c r="AO183" s="142"/>
      <c r="AP183" s="56">
        <f t="shared" si="85"/>
        <v>-0.65882999999999825</v>
      </c>
      <c r="AQ183" s="56" t="str">
        <f t="shared" si="86"/>
        <v>NA</v>
      </c>
      <c r="AR183" s="57">
        <f t="shared" si="87"/>
        <v>-5.4978094880460487E-2</v>
      </c>
      <c r="AS183" s="57" t="str">
        <f t="shared" si="88"/>
        <v>NA</v>
      </c>
      <c r="AT183" s="148">
        <f t="shared" si="89"/>
        <v>-2.7777777777777648E-2</v>
      </c>
      <c r="AU183" s="149" t="str">
        <f t="shared" si="90"/>
        <v>NA</v>
      </c>
    </row>
    <row r="184" spans="1:47">
      <c r="A184" s="321"/>
      <c r="B184" s="161" t="str">
        <f t="shared" si="59"/>
        <v xml:space="preserve">93247 </v>
      </c>
      <c r="C184" s="48">
        <v>93247</v>
      </c>
      <c r="D184" s="58"/>
      <c r="E184" s="58"/>
      <c r="F184" s="59" t="s">
        <v>18004</v>
      </c>
      <c r="G184" s="45"/>
      <c r="H184" s="223">
        <v>1</v>
      </c>
      <c r="I184" s="223">
        <v>1</v>
      </c>
      <c r="J184" s="224">
        <f t="shared" si="58"/>
        <v>2</v>
      </c>
      <c r="K184" s="51">
        <f t="shared" si="69"/>
        <v>234.34400000000002</v>
      </c>
      <c r="L184" s="51" t="str">
        <f t="shared" si="70"/>
        <v>$0</v>
      </c>
      <c r="M184" s="51">
        <f t="shared" si="71"/>
        <v>235.55313599999999</v>
      </c>
      <c r="N184" s="51" t="str">
        <f t="shared" si="72"/>
        <v>$0</v>
      </c>
      <c r="O184" s="197">
        <f t="shared" si="73"/>
        <v>-1.2091359999999725</v>
      </c>
      <c r="P184" s="197" t="str">
        <f t="shared" si="74"/>
        <v>$0</v>
      </c>
      <c r="Q184" s="197">
        <f t="shared" si="75"/>
        <v>-1.2091359999999725</v>
      </c>
      <c r="R184" s="46"/>
      <c r="S184" s="52">
        <f t="shared" si="76"/>
        <v>0</v>
      </c>
      <c r="T184" s="52">
        <f t="shared" si="77"/>
        <v>0</v>
      </c>
      <c r="U184" s="201">
        <f t="shared" si="78"/>
        <v>0</v>
      </c>
      <c r="V184" s="60" t="str">
        <f t="shared" si="79"/>
        <v>N/A</v>
      </c>
      <c r="W184" s="46"/>
      <c r="X184" s="54">
        <f>VLOOKUP(B184,AddB_2024_F!$A$3:$J$13557,7,FALSE)</f>
        <v>0</v>
      </c>
      <c r="Y184" s="54">
        <f>VLOOKUP(B184,AddB_2024_F!$A$3:$J$13557,8,FALSE)</f>
        <v>7.03</v>
      </c>
      <c r="Z184" s="54" t="str">
        <f>VLOOKUP(B184,AddB_2024_F!$A$3:$J$13557,9,FALSE)</f>
        <v>NA</v>
      </c>
      <c r="AA184" s="54">
        <f>VLOOKUP(B184,AddB_2024_F!$A$3:$J$13557,10,FALSE)</f>
        <v>0.01</v>
      </c>
      <c r="AB184" s="54">
        <f t="shared" si="129"/>
        <v>7.04</v>
      </c>
      <c r="AC184" s="54" t="str">
        <f t="shared" si="130"/>
        <v>NA</v>
      </c>
      <c r="AD184" s="55">
        <f t="shared" si="80"/>
        <v>234.34400000000002</v>
      </c>
      <c r="AE184" s="55" t="str">
        <f t="shared" si="131"/>
        <v>NA</v>
      </c>
      <c r="AF184" s="47"/>
      <c r="AG184" s="54">
        <f>VLOOKUP(B184,AddB_2025_P!$A$3:$J$13727,7,FALSE)</f>
        <v>0</v>
      </c>
      <c r="AH184" s="54">
        <f>VLOOKUP(B184,AddB_2025_P!$A$3:$J$13727,8,FALSE)</f>
        <v>7.27</v>
      </c>
      <c r="AI184" s="54" t="str">
        <f>VLOOKUP(B184,AddB_2025_P!$A$3:$J$13727,9,FALSE)</f>
        <v>NA</v>
      </c>
      <c r="AJ184" s="54">
        <f>VLOOKUP(B184,AddB_2025_P!$A$3:$J$13727,10,FALSE)</f>
        <v>0.01</v>
      </c>
      <c r="AK184" s="54">
        <f t="shared" si="81"/>
        <v>7.2799999999999994</v>
      </c>
      <c r="AL184" s="54" t="str">
        <f t="shared" si="82"/>
        <v>NA</v>
      </c>
      <c r="AM184" s="55">
        <f t="shared" si="83"/>
        <v>235.55313599999999</v>
      </c>
      <c r="AN184" s="55" t="str">
        <f t="shared" si="84"/>
        <v>NA</v>
      </c>
      <c r="AO184" s="142"/>
      <c r="AP184" s="56">
        <f t="shared" si="85"/>
        <v>1.2091359999999725</v>
      </c>
      <c r="AQ184" s="56" t="str">
        <f t="shared" si="86"/>
        <v>NA</v>
      </c>
      <c r="AR184" s="57">
        <f t="shared" si="87"/>
        <v>5.1596627180553901E-3</v>
      </c>
      <c r="AS184" s="57" t="str">
        <f t="shared" si="88"/>
        <v>NA</v>
      </c>
      <c r="AT184" s="148">
        <f t="shared" si="89"/>
        <v>3.4090909090908998E-2</v>
      </c>
      <c r="AU184" s="149" t="str">
        <f t="shared" si="90"/>
        <v>NA</v>
      </c>
    </row>
    <row r="185" spans="1:47">
      <c r="A185" s="321"/>
      <c r="B185" s="161" t="str">
        <f t="shared" si="59"/>
        <v xml:space="preserve">93248 </v>
      </c>
      <c r="C185" s="48">
        <v>93248</v>
      </c>
      <c r="D185" s="58"/>
      <c r="E185" s="58"/>
      <c r="F185" s="59" t="s">
        <v>18005</v>
      </c>
      <c r="G185" s="45"/>
      <c r="H185" s="223">
        <v>1</v>
      </c>
      <c r="I185" s="223">
        <v>1</v>
      </c>
      <c r="J185" s="224">
        <f t="shared" si="58"/>
        <v>2</v>
      </c>
      <c r="K185" s="51">
        <f t="shared" si="69"/>
        <v>24.965625000000003</v>
      </c>
      <c r="L185" s="51">
        <f t="shared" si="70"/>
        <v>24.965625000000003</v>
      </c>
      <c r="M185" s="51">
        <f t="shared" si="71"/>
        <v>24.267150000000001</v>
      </c>
      <c r="N185" s="51">
        <f t="shared" si="72"/>
        <v>24.267150000000001</v>
      </c>
      <c r="O185" s="197">
        <f t="shared" si="73"/>
        <v>0.69847500000000196</v>
      </c>
      <c r="P185" s="197">
        <f t="shared" si="74"/>
        <v>0.69847500000000196</v>
      </c>
      <c r="Q185" s="197">
        <f t="shared" si="75"/>
        <v>1.3969500000000039</v>
      </c>
      <c r="R185" s="46"/>
      <c r="S185" s="52">
        <f t="shared" si="76"/>
        <v>0.55000000000000004</v>
      </c>
      <c r="T185" s="52">
        <f t="shared" si="77"/>
        <v>0.55000000000000004</v>
      </c>
      <c r="U185" s="201">
        <f t="shared" si="78"/>
        <v>0</v>
      </c>
      <c r="V185" s="60" t="str">
        <f t="shared" si="79"/>
        <v>N/A</v>
      </c>
      <c r="W185" s="46"/>
      <c r="X185" s="54">
        <f>VLOOKUP(B185,AddB_2024_F!$A$3:$J$13557,7,FALSE)</f>
        <v>0.55000000000000004</v>
      </c>
      <c r="Y185" s="54">
        <f>VLOOKUP(B185,AddB_2024_F!$A$3:$J$13557,8,FALSE)</f>
        <v>0.18</v>
      </c>
      <c r="Z185" s="54">
        <f>VLOOKUP(B185,AddB_2024_F!$A$3:$J$13557,9,FALSE)</f>
        <v>0.18</v>
      </c>
      <c r="AA185" s="54">
        <f>VLOOKUP(B185,AddB_2024_F!$A$3:$J$13557,10,FALSE)</f>
        <v>0.02</v>
      </c>
      <c r="AB185" s="54">
        <f t="shared" si="129"/>
        <v>0.75</v>
      </c>
      <c r="AC185" s="54">
        <f t="shared" si="130"/>
        <v>0.75</v>
      </c>
      <c r="AD185" s="55">
        <f t="shared" si="80"/>
        <v>24.965625000000003</v>
      </c>
      <c r="AE185" s="55">
        <f t="shared" si="131"/>
        <v>24.965625000000003</v>
      </c>
      <c r="AF185" s="47"/>
      <c r="AG185" s="54">
        <f>VLOOKUP(B185,AddB_2025_P!$A$3:$J$13727,7,FALSE)</f>
        <v>0.55000000000000004</v>
      </c>
      <c r="AH185" s="54">
        <f>VLOOKUP(B185,AddB_2025_P!$A$3:$J$13727,8,FALSE)</f>
        <v>0.18</v>
      </c>
      <c r="AI185" s="54">
        <f>VLOOKUP(B185,AddB_2025_P!$A$3:$J$13727,9,FALSE)</f>
        <v>0.18</v>
      </c>
      <c r="AJ185" s="54">
        <f>VLOOKUP(B185,AddB_2025_P!$A$3:$J$13727,10,FALSE)</f>
        <v>0.02</v>
      </c>
      <c r="AK185" s="54">
        <f t="shared" si="81"/>
        <v>0.75</v>
      </c>
      <c r="AL185" s="54">
        <f t="shared" si="82"/>
        <v>0.75</v>
      </c>
      <c r="AM185" s="55">
        <f t="shared" si="83"/>
        <v>24.267150000000001</v>
      </c>
      <c r="AN185" s="55">
        <f t="shared" si="84"/>
        <v>24.267150000000001</v>
      </c>
      <c r="AO185" s="142"/>
      <c r="AP185" s="56">
        <f t="shared" si="85"/>
        <v>-0.69847500000000196</v>
      </c>
      <c r="AQ185" s="56">
        <f t="shared" si="86"/>
        <v>-0.69847500000000196</v>
      </c>
      <c r="AR185" s="57">
        <f t="shared" si="87"/>
        <v>-2.7977469019902442E-2</v>
      </c>
      <c r="AS185" s="57">
        <f t="shared" si="88"/>
        <v>-2.7977469019902442E-2</v>
      </c>
      <c r="AT185" s="148">
        <f t="shared" si="89"/>
        <v>0</v>
      </c>
      <c r="AU185" s="149">
        <f t="shared" si="90"/>
        <v>0</v>
      </c>
    </row>
    <row r="186" spans="1:47">
      <c r="A186" s="321"/>
      <c r="B186" s="161" t="str">
        <f t="shared" si="59"/>
        <v xml:space="preserve">93270 </v>
      </c>
      <c r="C186" s="48" t="s">
        <v>214</v>
      </c>
      <c r="D186" s="58"/>
      <c r="E186" s="58"/>
      <c r="F186" s="59" t="s">
        <v>215</v>
      </c>
      <c r="G186" s="45"/>
      <c r="H186" s="223">
        <v>1</v>
      </c>
      <c r="I186" s="223">
        <v>1</v>
      </c>
      <c r="J186" s="224">
        <f t="shared" si="58"/>
        <v>2</v>
      </c>
      <c r="K186" s="51">
        <f t="shared" si="69"/>
        <v>8.3218750000000004</v>
      </c>
      <c r="L186" s="51" t="str">
        <f t="shared" si="70"/>
        <v>$0</v>
      </c>
      <c r="M186" s="51">
        <f t="shared" si="71"/>
        <v>7.7654880000000013</v>
      </c>
      <c r="N186" s="51" t="str">
        <f t="shared" si="72"/>
        <v>$0</v>
      </c>
      <c r="O186" s="197">
        <f t="shared" si="73"/>
        <v>0.55638699999999908</v>
      </c>
      <c r="P186" s="197" t="str">
        <f t="shared" si="74"/>
        <v>$0</v>
      </c>
      <c r="Q186" s="197">
        <f t="shared" si="75"/>
        <v>0.55638699999999908</v>
      </c>
      <c r="R186" s="46"/>
      <c r="S186" s="52">
        <f t="shared" si="76"/>
        <v>0</v>
      </c>
      <c r="T186" s="52">
        <f t="shared" si="77"/>
        <v>0</v>
      </c>
      <c r="U186" s="201">
        <f t="shared" si="78"/>
        <v>0</v>
      </c>
      <c r="V186" s="60" t="str">
        <f t="shared" si="79"/>
        <v>N/A</v>
      </c>
      <c r="W186" s="46"/>
      <c r="X186" s="54">
        <f>VLOOKUP(B186,AddB_2024_F!$A$3:$J$13557,7,FALSE)</f>
        <v>0</v>
      </c>
      <c r="Y186" s="54">
        <f>VLOOKUP(B186,AddB_2024_F!$A$3:$J$13557,8,FALSE)</f>
        <v>0.24</v>
      </c>
      <c r="Z186" s="54" t="str">
        <f>VLOOKUP(B186,AddB_2024_F!$A$3:$J$13557,9,FALSE)</f>
        <v>NA</v>
      </c>
      <c r="AA186" s="54">
        <f>VLOOKUP(B186,AddB_2024_F!$A$3:$J$13557,10,FALSE)</f>
        <v>0.01</v>
      </c>
      <c r="AB186" s="54">
        <f t="shared" si="129"/>
        <v>0.25</v>
      </c>
      <c r="AC186" s="54" t="str">
        <f t="shared" si="130"/>
        <v>NA</v>
      </c>
      <c r="AD186" s="55">
        <f t="shared" si="80"/>
        <v>8.3218750000000004</v>
      </c>
      <c r="AE186" s="55" t="str">
        <f t="shared" si="131"/>
        <v>NA</v>
      </c>
      <c r="AF186" s="74"/>
      <c r="AG186" s="54">
        <f>VLOOKUP(B186,AddB_2025_P!$A$3:$J$13727,7,FALSE)</f>
        <v>0</v>
      </c>
      <c r="AH186" s="54">
        <f>VLOOKUP(B186,AddB_2025_P!$A$3:$J$13727,8,FALSE)</f>
        <v>0.23</v>
      </c>
      <c r="AI186" s="54" t="str">
        <f>VLOOKUP(B186,AddB_2025_P!$A$3:$J$13727,9,FALSE)</f>
        <v>NA</v>
      </c>
      <c r="AJ186" s="54">
        <f>VLOOKUP(B186,AddB_2025_P!$A$3:$J$13727,10,FALSE)</f>
        <v>0.01</v>
      </c>
      <c r="AK186" s="54">
        <f t="shared" si="81"/>
        <v>0.24000000000000002</v>
      </c>
      <c r="AL186" s="54" t="str">
        <f t="shared" si="82"/>
        <v>NA</v>
      </c>
      <c r="AM186" s="55">
        <f t="shared" si="83"/>
        <v>7.7654880000000013</v>
      </c>
      <c r="AN186" s="55" t="str">
        <f t="shared" si="84"/>
        <v>NA</v>
      </c>
      <c r="AO186" s="143"/>
      <c r="AP186" s="56">
        <f t="shared" si="85"/>
        <v>-0.55638699999999908</v>
      </c>
      <c r="AQ186" s="56" t="str">
        <f t="shared" si="86"/>
        <v>NA</v>
      </c>
      <c r="AR186" s="57">
        <f t="shared" si="87"/>
        <v>-6.6858370259106153E-2</v>
      </c>
      <c r="AS186" s="57" t="str">
        <f t="shared" si="88"/>
        <v>NA</v>
      </c>
      <c r="AT186" s="148">
        <f t="shared" si="89"/>
        <v>-3.9999999999999925E-2</v>
      </c>
      <c r="AU186" s="149" t="str">
        <f t="shared" si="90"/>
        <v>NA</v>
      </c>
    </row>
    <row r="187" spans="1:47">
      <c r="A187" s="321"/>
      <c r="B187" s="161" t="str">
        <f t="shared" ref="B187" si="132">C187&amp;" "&amp;D187</f>
        <v xml:space="preserve">93271 </v>
      </c>
      <c r="C187" s="48">
        <v>93271</v>
      </c>
      <c r="D187" s="58"/>
      <c r="E187" s="58"/>
      <c r="F187" s="59" t="s">
        <v>217</v>
      </c>
      <c r="G187" s="45"/>
      <c r="H187" s="223">
        <v>1</v>
      </c>
      <c r="I187" s="223">
        <v>1</v>
      </c>
      <c r="J187" s="224">
        <f t="shared" si="58"/>
        <v>2</v>
      </c>
      <c r="K187" s="51">
        <f t="shared" si="69"/>
        <v>142.80337500000002</v>
      </c>
      <c r="L187" s="51" t="str">
        <f t="shared" si="70"/>
        <v>$0</v>
      </c>
      <c r="M187" s="51">
        <f t="shared" si="71"/>
        <v>132.66041999999999</v>
      </c>
      <c r="N187" s="51" t="str">
        <f t="shared" si="72"/>
        <v>$0</v>
      </c>
      <c r="O187" s="197">
        <f t="shared" si="73"/>
        <v>10.142955000000029</v>
      </c>
      <c r="P187" s="197" t="str">
        <f t="shared" si="74"/>
        <v>$0</v>
      </c>
      <c r="Q187" s="197">
        <f t="shared" si="75"/>
        <v>10.142955000000029</v>
      </c>
      <c r="R187" s="46"/>
      <c r="S187" s="52">
        <f t="shared" si="76"/>
        <v>0</v>
      </c>
      <c r="T187" s="52">
        <f t="shared" si="77"/>
        <v>0</v>
      </c>
      <c r="U187" s="201">
        <f t="shared" si="78"/>
        <v>0</v>
      </c>
      <c r="V187" s="60" t="str">
        <f t="shared" si="79"/>
        <v>N/A</v>
      </c>
      <c r="W187" s="46"/>
      <c r="X187" s="54">
        <f>VLOOKUP(B187,AddB_2024_F!$A$3:$J$13557,7,FALSE)</f>
        <v>0</v>
      </c>
      <c r="Y187" s="54">
        <f>VLOOKUP(B187,AddB_2024_F!$A$3:$J$13557,8,FALSE)</f>
        <v>4.28</v>
      </c>
      <c r="Z187" s="54" t="str">
        <f>VLOOKUP(B187,AddB_2024_F!$A$3:$J$13557,9,FALSE)</f>
        <v>NA</v>
      </c>
      <c r="AA187" s="54">
        <f>VLOOKUP(B187,AddB_2024_F!$A$3:$J$13557,10,FALSE)</f>
        <v>0.01</v>
      </c>
      <c r="AB187" s="54">
        <f t="shared" si="129"/>
        <v>4.29</v>
      </c>
      <c r="AC187" s="54" t="str">
        <f t="shared" si="130"/>
        <v>NA</v>
      </c>
      <c r="AD187" s="55">
        <f t="shared" si="80"/>
        <v>142.80337500000002</v>
      </c>
      <c r="AE187" s="55" t="str">
        <f t="shared" si="131"/>
        <v>NA</v>
      </c>
      <c r="AF187" s="74"/>
      <c r="AG187" s="54">
        <f>VLOOKUP(B187,AddB_2025_P!$A$3:$J$13727,7,FALSE)</f>
        <v>0</v>
      </c>
      <c r="AH187" s="54">
        <f>VLOOKUP(B187,AddB_2025_P!$A$3:$J$13727,8,FALSE)</f>
        <v>4.09</v>
      </c>
      <c r="AI187" s="54" t="str">
        <f>VLOOKUP(B187,AddB_2025_P!$A$3:$J$13727,9,FALSE)</f>
        <v>NA</v>
      </c>
      <c r="AJ187" s="54">
        <f>VLOOKUP(B187,AddB_2025_P!$A$3:$J$13727,10,FALSE)</f>
        <v>0.01</v>
      </c>
      <c r="AK187" s="54">
        <f t="shared" si="81"/>
        <v>4.0999999999999996</v>
      </c>
      <c r="AL187" s="54" t="str">
        <f t="shared" si="82"/>
        <v>NA</v>
      </c>
      <c r="AM187" s="55">
        <f t="shared" si="83"/>
        <v>132.66041999999999</v>
      </c>
      <c r="AN187" s="55" t="str">
        <f t="shared" si="84"/>
        <v>NA</v>
      </c>
      <c r="AO187" s="143"/>
      <c r="AP187" s="56">
        <f t="shared" si="85"/>
        <v>-10.142955000000029</v>
      </c>
      <c r="AQ187" s="56" t="str">
        <f t="shared" si="86"/>
        <v>NA</v>
      </c>
      <c r="AR187" s="57">
        <f t="shared" si="87"/>
        <v>-7.102741794442903E-2</v>
      </c>
      <c r="AS187" s="57" t="str">
        <f t="shared" si="88"/>
        <v>NA</v>
      </c>
      <c r="AT187" s="148">
        <f t="shared" si="89"/>
        <v>-4.4289044289044378E-2</v>
      </c>
      <c r="AU187" s="149" t="str">
        <f t="shared" si="90"/>
        <v>NA</v>
      </c>
    </row>
    <row r="188" spans="1:47">
      <c r="A188" s="321"/>
      <c r="B188" s="161" t="str">
        <f t="shared" si="59"/>
        <v xml:space="preserve">93272 </v>
      </c>
      <c r="C188" s="48" t="s">
        <v>216</v>
      </c>
      <c r="D188" s="58"/>
      <c r="E188" s="58"/>
      <c r="F188" s="59" t="s">
        <v>17597</v>
      </c>
      <c r="G188" s="45"/>
      <c r="H188" s="223">
        <v>1</v>
      </c>
      <c r="I188" s="223">
        <v>1</v>
      </c>
      <c r="J188" s="224">
        <f t="shared" si="58"/>
        <v>2</v>
      </c>
      <c r="K188" s="51">
        <f t="shared" si="69"/>
        <v>23.634125000000004</v>
      </c>
      <c r="L188" s="51">
        <f t="shared" si="70"/>
        <v>23.634125000000004</v>
      </c>
      <c r="M188" s="51">
        <f t="shared" si="71"/>
        <v>22.972902000000005</v>
      </c>
      <c r="N188" s="51">
        <f t="shared" si="72"/>
        <v>22.972902000000005</v>
      </c>
      <c r="O188" s="197">
        <f t="shared" si="73"/>
        <v>0.66122299999999967</v>
      </c>
      <c r="P188" s="197">
        <f t="shared" si="74"/>
        <v>0.66122299999999967</v>
      </c>
      <c r="Q188" s="197">
        <f t="shared" si="75"/>
        <v>1.3224459999999993</v>
      </c>
      <c r="R188" s="46"/>
      <c r="S188" s="52">
        <f t="shared" si="76"/>
        <v>0.52</v>
      </c>
      <c r="T188" s="52">
        <f t="shared" si="77"/>
        <v>0.52</v>
      </c>
      <c r="U188" s="201">
        <f t="shared" si="78"/>
        <v>0</v>
      </c>
      <c r="V188" s="60" t="str">
        <f t="shared" si="79"/>
        <v>N/A</v>
      </c>
      <c r="W188" s="46"/>
      <c r="X188" s="54">
        <f>VLOOKUP(B188,AddB_2024_F!$A$3:$J$13557,7,FALSE)</f>
        <v>0.52</v>
      </c>
      <c r="Y188" s="54">
        <f>VLOOKUP(B188,AddB_2024_F!$A$3:$J$13557,8,FALSE)</f>
        <v>0.17</v>
      </c>
      <c r="Z188" s="54">
        <f>VLOOKUP(B188,AddB_2024_F!$A$3:$J$13557,9,FALSE)</f>
        <v>0.17</v>
      </c>
      <c r="AA188" s="54">
        <f>VLOOKUP(B188,AddB_2024_F!$A$3:$J$13557,10,FALSE)</f>
        <v>0.02</v>
      </c>
      <c r="AB188" s="54">
        <f t="shared" si="129"/>
        <v>0.71000000000000008</v>
      </c>
      <c r="AC188" s="54">
        <f t="shared" si="130"/>
        <v>0.71000000000000008</v>
      </c>
      <c r="AD188" s="55">
        <f t="shared" si="80"/>
        <v>23.634125000000004</v>
      </c>
      <c r="AE188" s="55">
        <f t="shared" si="131"/>
        <v>23.634125000000004</v>
      </c>
      <c r="AF188" s="47"/>
      <c r="AG188" s="54">
        <f>VLOOKUP(B188,AddB_2025_P!$A$3:$J$13727,7,FALSE)</f>
        <v>0.52</v>
      </c>
      <c r="AH188" s="54">
        <f>VLOOKUP(B188,AddB_2025_P!$A$3:$J$13727,8,FALSE)</f>
        <v>0.17</v>
      </c>
      <c r="AI188" s="54">
        <f>VLOOKUP(B188,AddB_2025_P!$A$3:$J$13727,9,FALSE)</f>
        <v>0.17</v>
      </c>
      <c r="AJ188" s="54">
        <f>VLOOKUP(B188,AddB_2025_P!$A$3:$J$13727,10,FALSE)</f>
        <v>0.02</v>
      </c>
      <c r="AK188" s="54">
        <f t="shared" si="81"/>
        <v>0.71000000000000008</v>
      </c>
      <c r="AL188" s="54">
        <f t="shared" si="82"/>
        <v>0.71000000000000008</v>
      </c>
      <c r="AM188" s="55">
        <f t="shared" si="83"/>
        <v>22.972902000000005</v>
      </c>
      <c r="AN188" s="55">
        <f t="shared" si="84"/>
        <v>22.972902000000005</v>
      </c>
      <c r="AO188" s="142"/>
      <c r="AP188" s="56">
        <f t="shared" si="85"/>
        <v>-0.66122299999999967</v>
      </c>
      <c r="AQ188" s="56">
        <f t="shared" si="86"/>
        <v>-0.66122299999999967</v>
      </c>
      <c r="AR188" s="57">
        <f t="shared" si="87"/>
        <v>-2.7977469019902345E-2</v>
      </c>
      <c r="AS188" s="57">
        <f t="shared" si="88"/>
        <v>-2.7977469019902345E-2</v>
      </c>
      <c r="AT188" s="148">
        <f t="shared" si="89"/>
        <v>0</v>
      </c>
      <c r="AU188" s="149">
        <f t="shared" si="90"/>
        <v>0</v>
      </c>
    </row>
    <row r="189" spans="1:47">
      <c r="A189" s="322"/>
      <c r="B189" s="161" t="str">
        <f t="shared" si="59"/>
        <v xml:space="preserve">93798 </v>
      </c>
      <c r="C189" s="48" t="s">
        <v>218</v>
      </c>
      <c r="D189" s="58"/>
      <c r="E189" s="58"/>
      <c r="F189" s="59" t="s">
        <v>219</v>
      </c>
      <c r="G189" s="45"/>
      <c r="H189" s="223">
        <v>1</v>
      </c>
      <c r="I189" s="223">
        <v>1</v>
      </c>
      <c r="J189" s="224">
        <f t="shared" si="58"/>
        <v>2</v>
      </c>
      <c r="K189" s="51">
        <f t="shared" si="69"/>
        <v>25.631375000000002</v>
      </c>
      <c r="L189" s="51">
        <f t="shared" si="70"/>
        <v>13.315000000000001</v>
      </c>
      <c r="M189" s="51">
        <f t="shared" si="71"/>
        <v>24.590712</v>
      </c>
      <c r="N189" s="51">
        <f t="shared" si="72"/>
        <v>12.942480000000002</v>
      </c>
      <c r="O189" s="197">
        <f t="shared" si="73"/>
        <v>1.0406630000000021</v>
      </c>
      <c r="P189" s="197">
        <f t="shared" si="74"/>
        <v>0.37251999999999974</v>
      </c>
      <c r="Q189" s="197">
        <f t="shared" si="75"/>
        <v>1.4131830000000019</v>
      </c>
      <c r="R189" s="46"/>
      <c r="S189" s="52">
        <f t="shared" si="76"/>
        <v>0.28000000000000003</v>
      </c>
      <c r="T189" s="52">
        <f t="shared" si="77"/>
        <v>0.28000000000000003</v>
      </c>
      <c r="U189" s="201">
        <f t="shared" si="78"/>
        <v>0</v>
      </c>
      <c r="V189" s="60" t="str">
        <f t="shared" si="79"/>
        <v>N/A</v>
      </c>
      <c r="W189" s="46"/>
      <c r="X189" s="54">
        <f>VLOOKUP(B189,AddB_2024_F!$A$3:$J$13557,7,FALSE)</f>
        <v>0.28000000000000003</v>
      </c>
      <c r="Y189" s="54">
        <f>VLOOKUP(B189,AddB_2024_F!$A$3:$J$13557,8,FALSE)</f>
        <v>0.47</v>
      </c>
      <c r="Z189" s="54">
        <f>VLOOKUP(B189,AddB_2024_F!$A$3:$J$13557,9,FALSE)</f>
        <v>0.1</v>
      </c>
      <c r="AA189" s="54">
        <f>VLOOKUP(B189,AddB_2024_F!$A$3:$J$13557,10,FALSE)</f>
        <v>0.02</v>
      </c>
      <c r="AB189" s="54">
        <f t="shared" si="129"/>
        <v>0.77</v>
      </c>
      <c r="AC189" s="54">
        <f t="shared" si="130"/>
        <v>0.4</v>
      </c>
      <c r="AD189" s="55">
        <f t="shared" si="80"/>
        <v>25.631375000000002</v>
      </c>
      <c r="AE189" s="55">
        <f t="shared" si="131"/>
        <v>13.315000000000001</v>
      </c>
      <c r="AF189" s="47"/>
      <c r="AG189" s="54">
        <f>VLOOKUP(B189,AddB_2025_P!$A$3:$J$13727,7,FALSE)</f>
        <v>0.28000000000000003</v>
      </c>
      <c r="AH189" s="54">
        <f>VLOOKUP(B189,AddB_2025_P!$A$3:$J$13727,8,FALSE)</f>
        <v>0.46</v>
      </c>
      <c r="AI189" s="54">
        <f>VLOOKUP(B189,AddB_2025_P!$A$3:$J$13727,9,FALSE)</f>
        <v>0.1</v>
      </c>
      <c r="AJ189" s="54">
        <f>VLOOKUP(B189,AddB_2025_P!$A$3:$J$13727,10,FALSE)</f>
        <v>0.02</v>
      </c>
      <c r="AK189" s="54">
        <f t="shared" si="81"/>
        <v>0.76</v>
      </c>
      <c r="AL189" s="54">
        <f t="shared" si="82"/>
        <v>0.4</v>
      </c>
      <c r="AM189" s="55">
        <f t="shared" si="83"/>
        <v>24.590712</v>
      </c>
      <c r="AN189" s="55">
        <f t="shared" si="84"/>
        <v>12.942480000000002</v>
      </c>
      <c r="AO189" s="142"/>
      <c r="AP189" s="56">
        <f t="shared" si="85"/>
        <v>-1.0406630000000021</v>
      </c>
      <c r="AQ189" s="56">
        <f t="shared" si="86"/>
        <v>-0.37251999999999974</v>
      </c>
      <c r="AR189" s="57">
        <f t="shared" si="87"/>
        <v>-4.0601138253410204E-2</v>
      </c>
      <c r="AS189" s="57">
        <f t="shared" si="88"/>
        <v>-2.7977469019902345E-2</v>
      </c>
      <c r="AT189" s="148">
        <f t="shared" si="89"/>
        <v>-1.2987012987012998E-2</v>
      </c>
      <c r="AU189" s="149">
        <f t="shared" si="90"/>
        <v>0</v>
      </c>
    </row>
    <row r="190" spans="1:47">
      <c r="A190" s="78" t="s">
        <v>18276</v>
      </c>
      <c r="B190" s="162" t="str">
        <f t="shared" si="59"/>
        <v xml:space="preserve">93228 </v>
      </c>
      <c r="C190" s="61" t="s">
        <v>220</v>
      </c>
      <c r="D190" s="79"/>
      <c r="E190" s="79"/>
      <c r="F190" s="75" t="s">
        <v>215</v>
      </c>
      <c r="G190" s="45"/>
      <c r="H190" s="223">
        <v>1</v>
      </c>
      <c r="I190" s="223">
        <v>1</v>
      </c>
      <c r="J190" s="225">
        <f t="shared" si="58"/>
        <v>2</v>
      </c>
      <c r="K190" s="64">
        <f t="shared" si="69"/>
        <v>24.632750000000001</v>
      </c>
      <c r="L190" s="64">
        <f t="shared" si="70"/>
        <v>24.632750000000001</v>
      </c>
      <c r="M190" s="64">
        <f t="shared" si="71"/>
        <v>24.267150000000001</v>
      </c>
      <c r="N190" s="64">
        <f t="shared" si="72"/>
        <v>24.267150000000001</v>
      </c>
      <c r="O190" s="200">
        <f t="shared" si="73"/>
        <v>0.36560000000000059</v>
      </c>
      <c r="P190" s="200">
        <f t="shared" si="74"/>
        <v>0.36560000000000059</v>
      </c>
      <c r="Q190" s="200">
        <f t="shared" si="75"/>
        <v>0.73120000000000118</v>
      </c>
      <c r="R190" s="46"/>
      <c r="S190" s="65">
        <f t="shared" si="76"/>
        <v>0.48</v>
      </c>
      <c r="T190" s="65">
        <f t="shared" si="77"/>
        <v>0.48</v>
      </c>
      <c r="U190" s="202">
        <f t="shared" si="78"/>
        <v>0</v>
      </c>
      <c r="V190" s="66" t="str">
        <f t="shared" si="79"/>
        <v>N/A</v>
      </c>
      <c r="W190" s="46"/>
      <c r="X190" s="67">
        <f>VLOOKUP(B190,AddB_2024_F!$A$3:$J$13557,7,FALSE)</f>
        <v>0.48</v>
      </c>
      <c r="Y190" s="67">
        <f>VLOOKUP(B190,AddB_2024_F!$A$3:$J$13557,8,FALSE)</f>
        <v>0.23</v>
      </c>
      <c r="Z190" s="67">
        <f>VLOOKUP(B190,AddB_2024_F!$A$3:$J$13557,9,FALSE)</f>
        <v>0.23</v>
      </c>
      <c r="AA190" s="67">
        <f>VLOOKUP(B190,AddB_2024_F!$A$3:$J$13557,10,FALSE)</f>
        <v>0.03</v>
      </c>
      <c r="AB190" s="67">
        <f t="shared" si="129"/>
        <v>0.74</v>
      </c>
      <c r="AC190" s="67">
        <f t="shared" si="130"/>
        <v>0.74</v>
      </c>
      <c r="AD190" s="68">
        <f t="shared" si="80"/>
        <v>24.632750000000001</v>
      </c>
      <c r="AE190" s="68">
        <f t="shared" si="131"/>
        <v>24.632750000000001</v>
      </c>
      <c r="AF190" s="47"/>
      <c r="AG190" s="67">
        <f>VLOOKUP(B190,AddB_2025_P!$A$3:$J$13727,7,FALSE)</f>
        <v>0.48</v>
      </c>
      <c r="AH190" s="67">
        <f>VLOOKUP(B190,AddB_2025_P!$A$3:$J$13727,8,FALSE)</f>
        <v>0.24</v>
      </c>
      <c r="AI190" s="67">
        <f>VLOOKUP(B190,AddB_2025_P!$A$3:$J$13727,9,FALSE)</f>
        <v>0.24</v>
      </c>
      <c r="AJ190" s="67">
        <f>VLOOKUP(B190,AddB_2025_P!$A$3:$J$13727,10,FALSE)</f>
        <v>0.03</v>
      </c>
      <c r="AK190" s="67">
        <f t="shared" si="81"/>
        <v>0.75</v>
      </c>
      <c r="AL190" s="67">
        <f t="shared" si="82"/>
        <v>0.75</v>
      </c>
      <c r="AM190" s="68">
        <f t="shared" si="83"/>
        <v>24.267150000000001</v>
      </c>
      <c r="AN190" s="68">
        <f t="shared" si="84"/>
        <v>24.267150000000001</v>
      </c>
      <c r="AO190" s="142"/>
      <c r="AP190" s="69">
        <f t="shared" si="85"/>
        <v>-0.36560000000000059</v>
      </c>
      <c r="AQ190" s="69">
        <f t="shared" si="86"/>
        <v>-0.36560000000000059</v>
      </c>
      <c r="AR190" s="70">
        <f t="shared" si="87"/>
        <v>-1.4842029412063232E-2</v>
      </c>
      <c r="AS190" s="70">
        <f t="shared" si="88"/>
        <v>-1.4842029412063232E-2</v>
      </c>
      <c r="AT190" s="150">
        <f t="shared" si="89"/>
        <v>1.3513513513513526E-2</v>
      </c>
      <c r="AU190" s="151">
        <f t="shared" si="90"/>
        <v>1.3513513513513526E-2</v>
      </c>
    </row>
    <row r="191" spans="1:47">
      <c r="A191" s="323" t="s">
        <v>221</v>
      </c>
      <c r="B191" s="161" t="str">
        <f t="shared" si="59"/>
        <v xml:space="preserve">93279 </v>
      </c>
      <c r="C191" s="48" t="s">
        <v>222</v>
      </c>
      <c r="D191" s="71"/>
      <c r="E191" s="129"/>
      <c r="F191" s="281" t="s">
        <v>223</v>
      </c>
      <c r="G191" s="45"/>
      <c r="H191" s="223">
        <v>1</v>
      </c>
      <c r="I191" s="223">
        <v>1</v>
      </c>
      <c r="J191" s="224">
        <f t="shared" si="58"/>
        <v>2</v>
      </c>
      <c r="K191" s="51">
        <f t="shared" si="69"/>
        <v>66.90787499999999</v>
      </c>
      <c r="L191" s="51" t="str">
        <f t="shared" si="70"/>
        <v>$0</v>
      </c>
      <c r="M191" s="51">
        <f t="shared" si="71"/>
        <v>64.388838000000007</v>
      </c>
      <c r="N191" s="51" t="str">
        <f t="shared" si="72"/>
        <v>$0</v>
      </c>
      <c r="O191" s="197">
        <f t="shared" si="73"/>
        <v>2.5190369999999831</v>
      </c>
      <c r="P191" s="197" t="str">
        <f t="shared" si="74"/>
        <v>$0</v>
      </c>
      <c r="Q191" s="197">
        <f t="shared" si="75"/>
        <v>2.5190369999999831</v>
      </c>
      <c r="R191" s="46"/>
      <c r="S191" s="52">
        <f t="shared" si="76"/>
        <v>0.65</v>
      </c>
      <c r="T191" s="52">
        <f t="shared" si="77"/>
        <v>0.65</v>
      </c>
      <c r="U191" s="201">
        <f t="shared" si="78"/>
        <v>0</v>
      </c>
      <c r="V191" s="60" t="str">
        <f t="shared" si="79"/>
        <v>N/A</v>
      </c>
      <c r="W191" s="46"/>
      <c r="X191" s="54">
        <f>VLOOKUP(B191,AddB_2024_F!$A$3:$J$13557,7,FALSE)</f>
        <v>0.65</v>
      </c>
      <c r="Y191" s="54">
        <f>VLOOKUP(B191,AddB_2024_F!$A$3:$J$13557,8,FALSE)</f>
        <v>1.33</v>
      </c>
      <c r="Z191" s="54" t="str">
        <f>VLOOKUP(B191,AddB_2024_F!$A$3:$J$13557,9,FALSE)</f>
        <v>NA</v>
      </c>
      <c r="AA191" s="54">
        <f>VLOOKUP(B191,AddB_2024_F!$A$3:$J$13557,10,FALSE)</f>
        <v>0.03</v>
      </c>
      <c r="AB191" s="54">
        <f t="shared" si="129"/>
        <v>2.0099999999999998</v>
      </c>
      <c r="AC191" s="54" t="str">
        <f t="shared" si="130"/>
        <v>NA</v>
      </c>
      <c r="AD191" s="55">
        <f t="shared" si="80"/>
        <v>66.90787499999999</v>
      </c>
      <c r="AE191" s="55" t="str">
        <f t="shared" si="131"/>
        <v>NA</v>
      </c>
      <c r="AF191" s="74"/>
      <c r="AG191" s="54">
        <f>VLOOKUP(B191,AddB_2025_P!$A$3:$J$13727,7,FALSE)</f>
        <v>0.65</v>
      </c>
      <c r="AH191" s="54">
        <f>VLOOKUP(B191,AddB_2025_P!$A$3:$J$13727,8,FALSE)</f>
        <v>1.31</v>
      </c>
      <c r="AI191" s="54" t="str">
        <f>VLOOKUP(B191,AddB_2025_P!$A$3:$J$13727,9,FALSE)</f>
        <v>NA</v>
      </c>
      <c r="AJ191" s="54">
        <f>VLOOKUP(B191,AddB_2025_P!$A$3:$J$13727,10,FALSE)</f>
        <v>0.03</v>
      </c>
      <c r="AK191" s="54">
        <f t="shared" si="81"/>
        <v>1.99</v>
      </c>
      <c r="AL191" s="54" t="str">
        <f t="shared" si="82"/>
        <v>NA</v>
      </c>
      <c r="AM191" s="55">
        <f t="shared" si="83"/>
        <v>64.388838000000007</v>
      </c>
      <c r="AN191" s="55" t="str">
        <f t="shared" si="84"/>
        <v>NA</v>
      </c>
      <c r="AO191" s="143"/>
      <c r="AP191" s="56">
        <f t="shared" si="85"/>
        <v>-2.5190369999999831</v>
      </c>
      <c r="AQ191" s="56" t="str">
        <f t="shared" si="86"/>
        <v>NA</v>
      </c>
      <c r="AR191" s="57">
        <f t="shared" si="87"/>
        <v>-3.7649334999803587E-2</v>
      </c>
      <c r="AS191" s="57" t="str">
        <f t="shared" si="88"/>
        <v>NA</v>
      </c>
      <c r="AT191" s="148">
        <f t="shared" si="89"/>
        <v>-9.9502487562188047E-3</v>
      </c>
      <c r="AU191" s="149" t="str">
        <f t="shared" si="90"/>
        <v>NA</v>
      </c>
    </row>
    <row r="192" spans="1:47">
      <c r="A192" s="324"/>
      <c r="B192" s="161" t="str">
        <f t="shared" si="59"/>
        <v>93279 26</v>
      </c>
      <c r="C192" s="48" t="s">
        <v>222</v>
      </c>
      <c r="D192" s="71">
        <v>26</v>
      </c>
      <c r="E192" s="115"/>
      <c r="F192" s="282"/>
      <c r="G192" s="45"/>
      <c r="H192" s="223">
        <v>1</v>
      </c>
      <c r="I192" s="223">
        <v>1</v>
      </c>
      <c r="J192" s="224">
        <f t="shared" si="58"/>
        <v>2</v>
      </c>
      <c r="K192" s="51">
        <f t="shared" si="69"/>
        <v>30.291625000000003</v>
      </c>
      <c r="L192" s="51">
        <f t="shared" si="70"/>
        <v>30.291625000000003</v>
      </c>
      <c r="M192" s="51">
        <f t="shared" si="71"/>
        <v>29.767704000000002</v>
      </c>
      <c r="N192" s="51">
        <f t="shared" si="72"/>
        <v>29.767704000000002</v>
      </c>
      <c r="O192" s="197">
        <f t="shared" si="73"/>
        <v>0.52392100000000141</v>
      </c>
      <c r="P192" s="197">
        <f t="shared" si="74"/>
        <v>0.52392100000000141</v>
      </c>
      <c r="Q192" s="197">
        <f t="shared" si="75"/>
        <v>1.0478420000000028</v>
      </c>
      <c r="R192" s="46"/>
      <c r="S192" s="52">
        <f t="shared" si="76"/>
        <v>0.65</v>
      </c>
      <c r="T192" s="52">
        <f t="shared" si="77"/>
        <v>0.65</v>
      </c>
      <c r="U192" s="201">
        <f t="shared" si="78"/>
        <v>0</v>
      </c>
      <c r="V192" s="60" t="str">
        <f t="shared" si="79"/>
        <v>N/A</v>
      </c>
      <c r="W192" s="46"/>
      <c r="X192" s="54">
        <f>VLOOKUP(B192,AddB_2024_F!$A$3:$J$13557,7,FALSE)</f>
        <v>0.65</v>
      </c>
      <c r="Y192" s="54">
        <f>VLOOKUP(B192,AddB_2024_F!$A$3:$J$13557,8,FALSE)</f>
        <v>0.24</v>
      </c>
      <c r="Z192" s="54">
        <f>VLOOKUP(B192,AddB_2024_F!$A$3:$J$13557,9,FALSE)</f>
        <v>0.24</v>
      </c>
      <c r="AA192" s="54">
        <f>VLOOKUP(B192,AddB_2024_F!$A$3:$J$13557,10,FALSE)</f>
        <v>0.02</v>
      </c>
      <c r="AB192" s="54">
        <f t="shared" si="129"/>
        <v>0.91</v>
      </c>
      <c r="AC192" s="54">
        <f t="shared" si="130"/>
        <v>0.91</v>
      </c>
      <c r="AD192" s="55">
        <f t="shared" si="80"/>
        <v>30.291625000000003</v>
      </c>
      <c r="AE192" s="55">
        <f t="shared" si="131"/>
        <v>30.291625000000003</v>
      </c>
      <c r="AF192" s="47"/>
      <c r="AG192" s="54">
        <f>VLOOKUP(B192,AddB_2025_P!$A$3:$J$13727,7,FALSE)</f>
        <v>0.65</v>
      </c>
      <c r="AH192" s="54">
        <f>VLOOKUP(B192,AddB_2025_P!$A$3:$J$13727,8,FALSE)</f>
        <v>0.25</v>
      </c>
      <c r="AI192" s="54">
        <f>VLOOKUP(B192,AddB_2025_P!$A$3:$J$13727,9,FALSE)</f>
        <v>0.25</v>
      </c>
      <c r="AJ192" s="54">
        <f>VLOOKUP(B192,AddB_2025_P!$A$3:$J$13727,10,FALSE)</f>
        <v>0.02</v>
      </c>
      <c r="AK192" s="54">
        <f t="shared" si="81"/>
        <v>0.92</v>
      </c>
      <c r="AL192" s="54">
        <f t="shared" si="82"/>
        <v>0.92</v>
      </c>
      <c r="AM192" s="55">
        <f t="shared" si="83"/>
        <v>29.767704000000002</v>
      </c>
      <c r="AN192" s="55">
        <f t="shared" si="84"/>
        <v>29.767704000000002</v>
      </c>
      <c r="AO192" s="142"/>
      <c r="AP192" s="56">
        <f t="shared" si="85"/>
        <v>-0.52392100000000141</v>
      </c>
      <c r="AQ192" s="56">
        <f t="shared" si="86"/>
        <v>-0.52392100000000141</v>
      </c>
      <c r="AR192" s="57">
        <f t="shared" si="87"/>
        <v>-1.7295902745395844E-2</v>
      </c>
      <c r="AS192" s="57">
        <f t="shared" si="88"/>
        <v>-1.7295902745395844E-2</v>
      </c>
      <c r="AT192" s="148">
        <f t="shared" si="89"/>
        <v>1.0989010989010999E-2</v>
      </c>
      <c r="AU192" s="149">
        <f t="shared" si="90"/>
        <v>1.0989010989010999E-2</v>
      </c>
    </row>
    <row r="193" spans="1:47">
      <c r="A193" s="324"/>
      <c r="B193" s="161" t="str">
        <f t="shared" si="59"/>
        <v>93279 TC</v>
      </c>
      <c r="C193" s="48" t="s">
        <v>222</v>
      </c>
      <c r="D193" s="80" t="s">
        <v>126</v>
      </c>
      <c r="E193" s="80"/>
      <c r="F193" s="283"/>
      <c r="G193" s="45"/>
      <c r="H193" s="223">
        <v>1</v>
      </c>
      <c r="I193" s="223">
        <v>1</v>
      </c>
      <c r="J193" s="224">
        <f t="shared" ref="J193:J263" si="133">+H193+I193</f>
        <v>2</v>
      </c>
      <c r="K193" s="51">
        <f t="shared" si="69"/>
        <v>36.616250000000008</v>
      </c>
      <c r="L193" s="51" t="str">
        <f t="shared" si="70"/>
        <v>$0</v>
      </c>
      <c r="M193" s="51">
        <f t="shared" si="71"/>
        <v>34.621134000000005</v>
      </c>
      <c r="N193" s="51" t="str">
        <f t="shared" si="72"/>
        <v>$0</v>
      </c>
      <c r="O193" s="197">
        <f t="shared" si="73"/>
        <v>1.995116000000003</v>
      </c>
      <c r="P193" s="197" t="str">
        <f t="shared" si="74"/>
        <v>$0</v>
      </c>
      <c r="Q193" s="197">
        <f t="shared" si="75"/>
        <v>1.995116000000003</v>
      </c>
      <c r="R193" s="46"/>
      <c r="S193" s="52">
        <f t="shared" si="76"/>
        <v>0</v>
      </c>
      <c r="T193" s="52">
        <f t="shared" si="77"/>
        <v>0</v>
      </c>
      <c r="U193" s="201">
        <f t="shared" si="78"/>
        <v>0</v>
      </c>
      <c r="V193" s="60" t="str">
        <f t="shared" si="79"/>
        <v>N/A</v>
      </c>
      <c r="W193" s="46"/>
      <c r="X193" s="54">
        <f>VLOOKUP(B193,AddB_2024_F!$A$3:$J$13557,7,FALSE)</f>
        <v>0</v>
      </c>
      <c r="Y193" s="54">
        <f>VLOOKUP(B193,AddB_2024_F!$A$3:$J$13557,8,FALSE)</f>
        <v>1.0900000000000001</v>
      </c>
      <c r="Z193" s="54" t="str">
        <f>VLOOKUP(B193,AddB_2024_F!$A$3:$J$13557,9,FALSE)</f>
        <v>NA</v>
      </c>
      <c r="AA193" s="54">
        <f>VLOOKUP(B193,AddB_2024_F!$A$3:$J$13557,10,FALSE)</f>
        <v>0.01</v>
      </c>
      <c r="AB193" s="54">
        <f t="shared" si="129"/>
        <v>1.1000000000000001</v>
      </c>
      <c r="AC193" s="54" t="str">
        <f t="shared" si="130"/>
        <v>NA</v>
      </c>
      <c r="AD193" s="55">
        <f t="shared" si="80"/>
        <v>36.616250000000008</v>
      </c>
      <c r="AE193" s="55" t="str">
        <f t="shared" si="131"/>
        <v>NA</v>
      </c>
      <c r="AF193" s="74"/>
      <c r="AG193" s="54">
        <f>VLOOKUP(B193,AddB_2025_P!$A$3:$J$13727,7,FALSE)</f>
        <v>0</v>
      </c>
      <c r="AH193" s="54">
        <f>VLOOKUP(B193,AddB_2025_P!$A$3:$J$13727,8,FALSE)</f>
        <v>1.06</v>
      </c>
      <c r="AI193" s="54" t="str">
        <f>VLOOKUP(B193,AddB_2025_P!$A$3:$J$13727,9,FALSE)</f>
        <v>NA</v>
      </c>
      <c r="AJ193" s="54">
        <f>VLOOKUP(B193,AddB_2025_P!$A$3:$J$13727,10,FALSE)</f>
        <v>0.01</v>
      </c>
      <c r="AK193" s="54">
        <f t="shared" si="81"/>
        <v>1.07</v>
      </c>
      <c r="AL193" s="54" t="str">
        <f t="shared" si="82"/>
        <v>NA</v>
      </c>
      <c r="AM193" s="55">
        <f t="shared" si="83"/>
        <v>34.621134000000005</v>
      </c>
      <c r="AN193" s="55" t="str">
        <f t="shared" si="84"/>
        <v>NA</v>
      </c>
      <c r="AO193" s="143"/>
      <c r="AP193" s="56">
        <f t="shared" si="85"/>
        <v>-1.995116000000003</v>
      </c>
      <c r="AQ193" s="56" t="str">
        <f t="shared" si="86"/>
        <v>NA</v>
      </c>
      <c r="AR193" s="57">
        <f t="shared" si="87"/>
        <v>-5.4487174410268735E-2</v>
      </c>
      <c r="AS193" s="57" t="str">
        <f t="shared" si="88"/>
        <v>NA</v>
      </c>
      <c r="AT193" s="148">
        <f t="shared" si="89"/>
        <v>-2.7272727272727296E-2</v>
      </c>
      <c r="AU193" s="149" t="str">
        <f t="shared" si="90"/>
        <v>NA</v>
      </c>
    </row>
    <row r="194" spans="1:47">
      <c r="A194" s="324"/>
      <c r="B194" s="161" t="str">
        <f t="shared" si="59"/>
        <v xml:space="preserve">93280 </v>
      </c>
      <c r="C194" s="48" t="s">
        <v>224</v>
      </c>
      <c r="D194" s="71"/>
      <c r="E194" s="129"/>
      <c r="F194" s="281" t="s">
        <v>225</v>
      </c>
      <c r="G194" s="45"/>
      <c r="H194" s="223">
        <v>1</v>
      </c>
      <c r="I194" s="223">
        <v>1</v>
      </c>
      <c r="J194" s="224">
        <f t="shared" si="133"/>
        <v>2</v>
      </c>
      <c r="K194" s="51">
        <f t="shared" si="69"/>
        <v>78.225625000000008</v>
      </c>
      <c r="L194" s="51" t="str">
        <f t="shared" si="70"/>
        <v>$0</v>
      </c>
      <c r="M194" s="51">
        <f t="shared" si="71"/>
        <v>75.066383999999999</v>
      </c>
      <c r="N194" s="51" t="str">
        <f t="shared" si="72"/>
        <v>$0</v>
      </c>
      <c r="O194" s="197">
        <f t="shared" si="73"/>
        <v>3.1592410000000086</v>
      </c>
      <c r="P194" s="197" t="str">
        <f t="shared" si="74"/>
        <v>$0</v>
      </c>
      <c r="Q194" s="197">
        <f t="shared" si="75"/>
        <v>3.1592410000000086</v>
      </c>
      <c r="R194" s="46"/>
      <c r="S194" s="52">
        <f t="shared" si="76"/>
        <v>0.77</v>
      </c>
      <c r="T194" s="52">
        <f t="shared" si="77"/>
        <v>0.77</v>
      </c>
      <c r="U194" s="201">
        <f t="shared" si="78"/>
        <v>0</v>
      </c>
      <c r="V194" s="60" t="str">
        <f t="shared" si="79"/>
        <v>N/A</v>
      </c>
      <c r="W194" s="46"/>
      <c r="X194" s="54">
        <f>VLOOKUP(B194,AddB_2024_F!$A$3:$J$13557,7,FALSE)</f>
        <v>0.77</v>
      </c>
      <c r="Y194" s="54">
        <f>VLOOKUP(B194,AddB_2024_F!$A$3:$J$13557,8,FALSE)</f>
        <v>1.55</v>
      </c>
      <c r="Z194" s="54" t="str">
        <f>VLOOKUP(B194,AddB_2024_F!$A$3:$J$13557,9,FALSE)</f>
        <v>NA</v>
      </c>
      <c r="AA194" s="54">
        <f>VLOOKUP(B194,AddB_2024_F!$A$3:$J$13557,10,FALSE)</f>
        <v>0.03</v>
      </c>
      <c r="AB194" s="54">
        <f t="shared" si="129"/>
        <v>2.35</v>
      </c>
      <c r="AC194" s="54" t="str">
        <f t="shared" si="130"/>
        <v>NA</v>
      </c>
      <c r="AD194" s="55">
        <f t="shared" si="80"/>
        <v>78.225625000000008</v>
      </c>
      <c r="AE194" s="55" t="str">
        <f t="shared" si="131"/>
        <v>NA</v>
      </c>
      <c r="AF194" s="74"/>
      <c r="AG194" s="54">
        <f>VLOOKUP(B194,AddB_2025_P!$A$3:$J$13727,7,FALSE)</f>
        <v>0.77</v>
      </c>
      <c r="AH194" s="54">
        <f>VLOOKUP(B194,AddB_2025_P!$A$3:$J$13727,8,FALSE)</f>
        <v>1.52</v>
      </c>
      <c r="AI194" s="54" t="str">
        <f>VLOOKUP(B194,AddB_2025_P!$A$3:$J$13727,9,FALSE)</f>
        <v>NA</v>
      </c>
      <c r="AJ194" s="54">
        <f>VLOOKUP(B194,AddB_2025_P!$A$3:$J$13727,10,FALSE)</f>
        <v>0.03</v>
      </c>
      <c r="AK194" s="54">
        <f t="shared" si="81"/>
        <v>2.3199999999999998</v>
      </c>
      <c r="AL194" s="54" t="str">
        <f t="shared" si="82"/>
        <v>NA</v>
      </c>
      <c r="AM194" s="55">
        <f t="shared" si="83"/>
        <v>75.066383999999999</v>
      </c>
      <c r="AN194" s="55" t="str">
        <f t="shared" si="84"/>
        <v>NA</v>
      </c>
      <c r="AO194" s="143"/>
      <c r="AP194" s="56">
        <f t="shared" si="85"/>
        <v>-3.1592410000000086</v>
      </c>
      <c r="AQ194" s="56" t="str">
        <f t="shared" si="86"/>
        <v>NA</v>
      </c>
      <c r="AR194" s="57">
        <f t="shared" si="87"/>
        <v>-4.0386267287733507E-2</v>
      </c>
      <c r="AS194" s="57" t="str">
        <f t="shared" si="88"/>
        <v>NA</v>
      </c>
      <c r="AT194" s="148">
        <f t="shared" si="89"/>
        <v>-1.2765957446808616E-2</v>
      </c>
      <c r="AU194" s="149" t="str">
        <f t="shared" si="90"/>
        <v>NA</v>
      </c>
    </row>
    <row r="195" spans="1:47">
      <c r="A195" s="324"/>
      <c r="B195" s="161" t="str">
        <f t="shared" si="59"/>
        <v>93280 26</v>
      </c>
      <c r="C195" s="48" t="s">
        <v>224</v>
      </c>
      <c r="D195" s="71" t="s">
        <v>151</v>
      </c>
      <c r="E195" s="115"/>
      <c r="F195" s="276"/>
      <c r="G195" s="45"/>
      <c r="H195" s="223">
        <v>1</v>
      </c>
      <c r="I195" s="223">
        <v>1</v>
      </c>
      <c r="J195" s="224">
        <f t="shared" si="133"/>
        <v>2</v>
      </c>
      <c r="K195" s="51">
        <f t="shared" si="69"/>
        <v>35.950500000000005</v>
      </c>
      <c r="L195" s="51">
        <f t="shared" si="70"/>
        <v>35.950500000000005</v>
      </c>
      <c r="M195" s="51">
        <f t="shared" si="71"/>
        <v>34.944696</v>
      </c>
      <c r="N195" s="51">
        <f t="shared" si="72"/>
        <v>34.944696</v>
      </c>
      <c r="O195" s="197">
        <f t="shared" si="73"/>
        <v>1.0058040000000048</v>
      </c>
      <c r="P195" s="197">
        <f t="shared" si="74"/>
        <v>1.0058040000000048</v>
      </c>
      <c r="Q195" s="197">
        <f t="shared" si="75"/>
        <v>2.0116080000000096</v>
      </c>
      <c r="R195" s="46"/>
      <c r="S195" s="52">
        <f t="shared" si="76"/>
        <v>0.77</v>
      </c>
      <c r="T195" s="52">
        <f t="shared" si="77"/>
        <v>0.77</v>
      </c>
      <c r="U195" s="201">
        <f t="shared" si="78"/>
        <v>0</v>
      </c>
      <c r="V195" s="60" t="str">
        <f t="shared" si="79"/>
        <v>N/A</v>
      </c>
      <c r="W195" s="46"/>
      <c r="X195" s="54">
        <f>VLOOKUP(B195,AddB_2024_F!$A$3:$J$13557,7,FALSE)</f>
        <v>0.77</v>
      </c>
      <c r="Y195" s="54">
        <f>VLOOKUP(B195,AddB_2024_F!$A$3:$J$13557,8,FALSE)</f>
        <v>0.28999999999999998</v>
      </c>
      <c r="Z195" s="54">
        <f>VLOOKUP(B195,AddB_2024_F!$A$3:$J$13557,9,FALSE)</f>
        <v>0.28999999999999998</v>
      </c>
      <c r="AA195" s="54">
        <f>VLOOKUP(B195,AddB_2024_F!$A$3:$J$13557,10,FALSE)</f>
        <v>0.02</v>
      </c>
      <c r="AB195" s="54">
        <f t="shared" si="129"/>
        <v>1.08</v>
      </c>
      <c r="AC195" s="54">
        <f t="shared" si="130"/>
        <v>1.08</v>
      </c>
      <c r="AD195" s="55">
        <f t="shared" si="80"/>
        <v>35.950500000000005</v>
      </c>
      <c r="AE195" s="55">
        <f t="shared" si="131"/>
        <v>35.950500000000005</v>
      </c>
      <c r="AF195" s="47"/>
      <c r="AG195" s="54">
        <f>VLOOKUP(B195,AddB_2025_P!$A$3:$J$13727,7,FALSE)</f>
        <v>0.77</v>
      </c>
      <c r="AH195" s="54">
        <f>VLOOKUP(B195,AddB_2025_P!$A$3:$J$13727,8,FALSE)</f>
        <v>0.28999999999999998</v>
      </c>
      <c r="AI195" s="54">
        <f>VLOOKUP(B195,AddB_2025_P!$A$3:$J$13727,9,FALSE)</f>
        <v>0.28999999999999998</v>
      </c>
      <c r="AJ195" s="54">
        <f>VLOOKUP(B195,AddB_2025_P!$A$3:$J$13727,10,FALSE)</f>
        <v>0.02</v>
      </c>
      <c r="AK195" s="54">
        <f t="shared" si="81"/>
        <v>1.08</v>
      </c>
      <c r="AL195" s="54">
        <f t="shared" si="82"/>
        <v>1.08</v>
      </c>
      <c r="AM195" s="55">
        <f t="shared" si="83"/>
        <v>34.944696</v>
      </c>
      <c r="AN195" s="55">
        <f t="shared" si="84"/>
        <v>34.944696</v>
      </c>
      <c r="AO195" s="142"/>
      <c r="AP195" s="56">
        <f t="shared" si="85"/>
        <v>-1.0058040000000048</v>
      </c>
      <c r="AQ195" s="56">
        <f t="shared" si="86"/>
        <v>-1.0058040000000048</v>
      </c>
      <c r="AR195" s="57">
        <f t="shared" si="87"/>
        <v>-2.7977469019902494E-2</v>
      </c>
      <c r="AS195" s="57">
        <f t="shared" si="88"/>
        <v>-2.7977469019902494E-2</v>
      </c>
      <c r="AT195" s="148">
        <f t="shared" si="89"/>
        <v>0</v>
      </c>
      <c r="AU195" s="149">
        <f t="shared" si="90"/>
        <v>0</v>
      </c>
    </row>
    <row r="196" spans="1:47">
      <c r="A196" s="324"/>
      <c r="B196" s="161" t="str">
        <f t="shared" si="59"/>
        <v>93280 TC</v>
      </c>
      <c r="C196" s="48" t="s">
        <v>224</v>
      </c>
      <c r="D196" s="71" t="s">
        <v>126</v>
      </c>
      <c r="E196" s="81"/>
      <c r="F196" s="277"/>
      <c r="G196" s="45"/>
      <c r="H196" s="223">
        <v>1</v>
      </c>
      <c r="I196" s="223">
        <v>1</v>
      </c>
      <c r="J196" s="224">
        <f t="shared" si="133"/>
        <v>2</v>
      </c>
      <c r="K196" s="51">
        <f t="shared" si="69"/>
        <v>42.275125000000003</v>
      </c>
      <c r="L196" s="51" t="str">
        <f t="shared" si="70"/>
        <v>$0</v>
      </c>
      <c r="M196" s="51">
        <f t="shared" si="71"/>
        <v>40.121687999999999</v>
      </c>
      <c r="N196" s="51" t="str">
        <f t="shared" si="72"/>
        <v>$0</v>
      </c>
      <c r="O196" s="197">
        <f t="shared" si="73"/>
        <v>2.1534370000000038</v>
      </c>
      <c r="P196" s="197" t="str">
        <f t="shared" si="74"/>
        <v>$0</v>
      </c>
      <c r="Q196" s="197">
        <f t="shared" si="75"/>
        <v>2.1534370000000038</v>
      </c>
      <c r="R196" s="46"/>
      <c r="S196" s="52">
        <f t="shared" si="76"/>
        <v>0</v>
      </c>
      <c r="T196" s="52">
        <f t="shared" si="77"/>
        <v>0</v>
      </c>
      <c r="U196" s="201">
        <f t="shared" si="78"/>
        <v>0</v>
      </c>
      <c r="V196" s="60" t="str">
        <f t="shared" si="79"/>
        <v>N/A</v>
      </c>
      <c r="W196" s="46"/>
      <c r="X196" s="54">
        <f>VLOOKUP(B196,AddB_2024_F!$A$3:$J$13557,7,FALSE)</f>
        <v>0</v>
      </c>
      <c r="Y196" s="54">
        <f>VLOOKUP(B196,AddB_2024_F!$A$3:$J$13557,8,FALSE)</f>
        <v>1.26</v>
      </c>
      <c r="Z196" s="54" t="str">
        <f>VLOOKUP(B196,AddB_2024_F!$A$3:$J$13557,9,FALSE)</f>
        <v>NA</v>
      </c>
      <c r="AA196" s="54">
        <f>VLOOKUP(B196,AddB_2024_F!$A$3:$J$13557,10,FALSE)</f>
        <v>0.01</v>
      </c>
      <c r="AB196" s="54">
        <f t="shared" si="129"/>
        <v>1.27</v>
      </c>
      <c r="AC196" s="54" t="str">
        <f t="shared" si="130"/>
        <v>NA</v>
      </c>
      <c r="AD196" s="55">
        <f t="shared" si="80"/>
        <v>42.275125000000003</v>
      </c>
      <c r="AE196" s="55" t="str">
        <f t="shared" si="131"/>
        <v>NA</v>
      </c>
      <c r="AF196" s="74"/>
      <c r="AG196" s="54">
        <f>VLOOKUP(B196,AddB_2025_P!$A$3:$J$13727,7,FALSE)</f>
        <v>0</v>
      </c>
      <c r="AH196" s="54">
        <f>VLOOKUP(B196,AddB_2025_P!$A$3:$J$13727,8,FALSE)</f>
        <v>1.23</v>
      </c>
      <c r="AI196" s="54" t="str">
        <f>VLOOKUP(B196,AddB_2025_P!$A$3:$J$13727,9,FALSE)</f>
        <v>NA</v>
      </c>
      <c r="AJ196" s="54">
        <f>VLOOKUP(B196,AddB_2025_P!$A$3:$J$13727,10,FALSE)</f>
        <v>0.01</v>
      </c>
      <c r="AK196" s="54">
        <f t="shared" si="81"/>
        <v>1.24</v>
      </c>
      <c r="AL196" s="54" t="str">
        <f t="shared" si="82"/>
        <v>NA</v>
      </c>
      <c r="AM196" s="55">
        <f t="shared" si="83"/>
        <v>40.121687999999999</v>
      </c>
      <c r="AN196" s="55" t="str">
        <f t="shared" si="84"/>
        <v>NA</v>
      </c>
      <c r="AO196" s="143"/>
      <c r="AP196" s="56">
        <f t="shared" si="85"/>
        <v>-2.1534370000000038</v>
      </c>
      <c r="AQ196" s="56" t="str">
        <f t="shared" si="86"/>
        <v>NA</v>
      </c>
      <c r="AR196" s="57">
        <f t="shared" si="87"/>
        <v>-5.0938631169038615E-2</v>
      </c>
      <c r="AS196" s="57" t="str">
        <f t="shared" si="88"/>
        <v>NA</v>
      </c>
      <c r="AT196" s="148">
        <f t="shared" si="89"/>
        <v>-2.3622047244094509E-2</v>
      </c>
      <c r="AU196" s="149" t="str">
        <f t="shared" si="90"/>
        <v>NA</v>
      </c>
    </row>
    <row r="197" spans="1:47">
      <c r="A197" s="324"/>
      <c r="B197" s="161" t="str">
        <f t="shared" si="59"/>
        <v xml:space="preserve">93281 </v>
      </c>
      <c r="C197" s="48" t="s">
        <v>226</v>
      </c>
      <c r="D197" s="71"/>
      <c r="E197" s="129"/>
      <c r="F197" s="281" t="s">
        <v>227</v>
      </c>
      <c r="G197" s="45"/>
      <c r="H197" s="223">
        <v>1</v>
      </c>
      <c r="I197" s="223">
        <v>1</v>
      </c>
      <c r="J197" s="224">
        <f t="shared" si="133"/>
        <v>2</v>
      </c>
      <c r="K197" s="51">
        <f t="shared" si="69"/>
        <v>83.21875</v>
      </c>
      <c r="L197" s="51" t="str">
        <f t="shared" si="70"/>
        <v>$0</v>
      </c>
      <c r="M197" s="51">
        <f t="shared" si="71"/>
        <v>79.919814000000002</v>
      </c>
      <c r="N197" s="51" t="str">
        <f t="shared" si="72"/>
        <v>$0</v>
      </c>
      <c r="O197" s="197">
        <f t="shared" si="73"/>
        <v>3.2989359999999976</v>
      </c>
      <c r="P197" s="197" t="str">
        <f t="shared" si="74"/>
        <v>$0</v>
      </c>
      <c r="Q197" s="197">
        <f t="shared" si="75"/>
        <v>3.2989359999999976</v>
      </c>
      <c r="R197" s="46"/>
      <c r="S197" s="52">
        <f t="shared" si="76"/>
        <v>0.85</v>
      </c>
      <c r="T197" s="52">
        <f t="shared" si="77"/>
        <v>0.85</v>
      </c>
      <c r="U197" s="201">
        <f t="shared" si="78"/>
        <v>0</v>
      </c>
      <c r="V197" s="60" t="str">
        <f t="shared" si="79"/>
        <v>N/A</v>
      </c>
      <c r="W197" s="46"/>
      <c r="X197" s="54">
        <f>VLOOKUP(B197,AddB_2024_F!$A$3:$J$13557,7,FALSE)</f>
        <v>0.85</v>
      </c>
      <c r="Y197" s="54">
        <f>VLOOKUP(B197,AddB_2024_F!$A$3:$J$13557,8,FALSE)</f>
        <v>1.61</v>
      </c>
      <c r="Z197" s="54" t="str">
        <f>VLOOKUP(B197,AddB_2024_F!$A$3:$J$13557,9,FALSE)</f>
        <v>NA</v>
      </c>
      <c r="AA197" s="54">
        <f>VLOOKUP(B197,AddB_2024_F!$A$3:$J$13557,10,FALSE)</f>
        <v>0.04</v>
      </c>
      <c r="AB197" s="54">
        <f t="shared" si="129"/>
        <v>2.5</v>
      </c>
      <c r="AC197" s="54" t="str">
        <f t="shared" si="130"/>
        <v>NA</v>
      </c>
      <c r="AD197" s="55">
        <f t="shared" si="80"/>
        <v>83.21875</v>
      </c>
      <c r="AE197" s="55" t="str">
        <f t="shared" si="131"/>
        <v>NA</v>
      </c>
      <c r="AF197" s="74"/>
      <c r="AG197" s="54">
        <f>VLOOKUP(B197,AddB_2025_P!$A$3:$J$13727,7,FALSE)</f>
        <v>0.85</v>
      </c>
      <c r="AH197" s="54">
        <f>VLOOKUP(B197,AddB_2025_P!$A$3:$J$13727,8,FALSE)</f>
        <v>1.58</v>
      </c>
      <c r="AI197" s="54" t="str">
        <f>VLOOKUP(B197,AddB_2025_P!$A$3:$J$13727,9,FALSE)</f>
        <v>NA</v>
      </c>
      <c r="AJ197" s="54">
        <f>VLOOKUP(B197,AddB_2025_P!$A$3:$J$13727,10,FALSE)</f>
        <v>0.04</v>
      </c>
      <c r="AK197" s="54">
        <f t="shared" si="81"/>
        <v>2.4700000000000002</v>
      </c>
      <c r="AL197" s="54" t="str">
        <f t="shared" si="82"/>
        <v>NA</v>
      </c>
      <c r="AM197" s="55">
        <f t="shared" si="83"/>
        <v>79.919814000000002</v>
      </c>
      <c r="AN197" s="55" t="str">
        <f t="shared" si="84"/>
        <v>NA</v>
      </c>
      <c r="AO197" s="143"/>
      <c r="AP197" s="56">
        <f t="shared" si="85"/>
        <v>-3.2989359999999976</v>
      </c>
      <c r="AQ197" s="56" t="str">
        <f t="shared" si="86"/>
        <v>NA</v>
      </c>
      <c r="AR197" s="57">
        <f t="shared" si="87"/>
        <v>-3.9641739391663509E-2</v>
      </c>
      <c r="AS197" s="57" t="str">
        <f t="shared" si="88"/>
        <v>NA</v>
      </c>
      <c r="AT197" s="148">
        <f t="shared" si="89"/>
        <v>-1.1999999999999922E-2</v>
      </c>
      <c r="AU197" s="149" t="str">
        <f t="shared" si="90"/>
        <v>NA</v>
      </c>
    </row>
    <row r="198" spans="1:47">
      <c r="A198" s="324"/>
      <c r="B198" s="161" t="str">
        <f t="shared" si="59"/>
        <v>93281 26</v>
      </c>
      <c r="C198" s="48" t="s">
        <v>226</v>
      </c>
      <c r="D198" s="71" t="s">
        <v>151</v>
      </c>
      <c r="E198" s="115"/>
      <c r="F198" s="276"/>
      <c r="G198" s="45"/>
      <c r="H198" s="223">
        <v>1</v>
      </c>
      <c r="I198" s="223">
        <v>1</v>
      </c>
      <c r="J198" s="224">
        <f t="shared" si="133"/>
        <v>2</v>
      </c>
      <c r="K198" s="51">
        <f t="shared" si="69"/>
        <v>40.277875000000002</v>
      </c>
      <c r="L198" s="51">
        <f t="shared" si="70"/>
        <v>40.277875000000002</v>
      </c>
      <c r="M198" s="51">
        <f t="shared" si="71"/>
        <v>39.151001999999998</v>
      </c>
      <c r="N198" s="51">
        <f t="shared" si="72"/>
        <v>39.151001999999998</v>
      </c>
      <c r="O198" s="197">
        <f t="shared" si="73"/>
        <v>1.1268730000000033</v>
      </c>
      <c r="P198" s="197">
        <f t="shared" si="74"/>
        <v>1.1268730000000033</v>
      </c>
      <c r="Q198" s="197">
        <f t="shared" si="75"/>
        <v>2.2537460000000067</v>
      </c>
      <c r="R198" s="46"/>
      <c r="S198" s="52">
        <f t="shared" si="76"/>
        <v>0.85</v>
      </c>
      <c r="T198" s="52">
        <f t="shared" si="77"/>
        <v>0.85</v>
      </c>
      <c r="U198" s="201">
        <f t="shared" si="78"/>
        <v>0</v>
      </c>
      <c r="V198" s="60" t="str">
        <f t="shared" si="79"/>
        <v>N/A</v>
      </c>
      <c r="W198" s="46"/>
      <c r="X198" s="54">
        <f>VLOOKUP(B198,AddB_2024_F!$A$3:$J$13557,7,FALSE)</f>
        <v>0.85</v>
      </c>
      <c r="Y198" s="54">
        <f>VLOOKUP(B198,AddB_2024_F!$A$3:$J$13557,8,FALSE)</f>
        <v>0.33</v>
      </c>
      <c r="Z198" s="54">
        <f>VLOOKUP(B198,AddB_2024_F!$A$3:$J$13557,9,FALSE)</f>
        <v>0.33</v>
      </c>
      <c r="AA198" s="54">
        <f>VLOOKUP(B198,AddB_2024_F!$A$3:$J$13557,10,FALSE)</f>
        <v>0.03</v>
      </c>
      <c r="AB198" s="54">
        <f t="shared" si="129"/>
        <v>1.21</v>
      </c>
      <c r="AC198" s="54">
        <f t="shared" si="130"/>
        <v>1.21</v>
      </c>
      <c r="AD198" s="55">
        <f t="shared" si="80"/>
        <v>40.277875000000002</v>
      </c>
      <c r="AE198" s="55">
        <f t="shared" si="131"/>
        <v>40.277875000000002</v>
      </c>
      <c r="AF198" s="47"/>
      <c r="AG198" s="54">
        <f>VLOOKUP(B198,AddB_2025_P!$A$3:$J$13727,7,FALSE)</f>
        <v>0.85</v>
      </c>
      <c r="AH198" s="54">
        <f>VLOOKUP(B198,AddB_2025_P!$A$3:$J$13727,8,FALSE)</f>
        <v>0.33</v>
      </c>
      <c r="AI198" s="54">
        <f>VLOOKUP(B198,AddB_2025_P!$A$3:$J$13727,9,FALSE)</f>
        <v>0.33</v>
      </c>
      <c r="AJ198" s="54">
        <f>VLOOKUP(B198,AddB_2025_P!$A$3:$J$13727,10,FALSE)</f>
        <v>0.03</v>
      </c>
      <c r="AK198" s="54">
        <f t="shared" si="81"/>
        <v>1.21</v>
      </c>
      <c r="AL198" s="54">
        <f t="shared" si="82"/>
        <v>1.21</v>
      </c>
      <c r="AM198" s="55">
        <f t="shared" si="83"/>
        <v>39.151001999999998</v>
      </c>
      <c r="AN198" s="55">
        <f t="shared" si="84"/>
        <v>39.151001999999998</v>
      </c>
      <c r="AO198" s="142"/>
      <c r="AP198" s="56">
        <f t="shared" si="85"/>
        <v>-1.1268730000000033</v>
      </c>
      <c r="AQ198" s="56">
        <f t="shared" si="86"/>
        <v>-1.1268730000000033</v>
      </c>
      <c r="AR198" s="57">
        <f t="shared" si="87"/>
        <v>-2.7977469019902449E-2</v>
      </c>
      <c r="AS198" s="57">
        <f t="shared" si="88"/>
        <v>-2.7977469019902449E-2</v>
      </c>
      <c r="AT198" s="148">
        <f t="shared" si="89"/>
        <v>0</v>
      </c>
      <c r="AU198" s="149">
        <f t="shared" si="90"/>
        <v>0</v>
      </c>
    </row>
    <row r="199" spans="1:47">
      <c r="A199" s="324"/>
      <c r="B199" s="161" t="str">
        <f t="shared" si="59"/>
        <v>93281 TC</v>
      </c>
      <c r="C199" s="48" t="s">
        <v>226</v>
      </c>
      <c r="D199" s="71" t="s">
        <v>126</v>
      </c>
      <c r="E199" s="81"/>
      <c r="F199" s="277"/>
      <c r="G199" s="45"/>
      <c r="H199" s="223">
        <v>1</v>
      </c>
      <c r="I199" s="223">
        <v>1</v>
      </c>
      <c r="J199" s="224">
        <f t="shared" si="133"/>
        <v>2</v>
      </c>
      <c r="K199" s="51">
        <f t="shared" si="69"/>
        <v>42.940875000000005</v>
      </c>
      <c r="L199" s="51" t="str">
        <f t="shared" si="70"/>
        <v>$0</v>
      </c>
      <c r="M199" s="51">
        <f t="shared" si="71"/>
        <v>40.768812000000004</v>
      </c>
      <c r="N199" s="51" t="str">
        <f t="shared" si="72"/>
        <v>$0</v>
      </c>
      <c r="O199" s="197">
        <f t="shared" si="73"/>
        <v>2.1720630000000014</v>
      </c>
      <c r="P199" s="197" t="str">
        <f t="shared" si="74"/>
        <v>$0</v>
      </c>
      <c r="Q199" s="197">
        <f t="shared" si="75"/>
        <v>2.1720630000000014</v>
      </c>
      <c r="R199" s="46"/>
      <c r="S199" s="52">
        <f t="shared" si="76"/>
        <v>0</v>
      </c>
      <c r="T199" s="52">
        <f t="shared" si="77"/>
        <v>0</v>
      </c>
      <c r="U199" s="201">
        <f t="shared" si="78"/>
        <v>0</v>
      </c>
      <c r="V199" s="60" t="str">
        <f t="shared" si="79"/>
        <v>N/A</v>
      </c>
      <c r="W199" s="46"/>
      <c r="X199" s="54">
        <f>VLOOKUP(B199,AddB_2024_F!$A$3:$J$13557,7,FALSE)</f>
        <v>0</v>
      </c>
      <c r="Y199" s="54">
        <f>VLOOKUP(B199,AddB_2024_F!$A$3:$J$13557,8,FALSE)</f>
        <v>1.28</v>
      </c>
      <c r="Z199" s="54" t="str">
        <f>VLOOKUP(B199,AddB_2024_F!$A$3:$J$13557,9,FALSE)</f>
        <v>NA</v>
      </c>
      <c r="AA199" s="54">
        <f>VLOOKUP(B199,AddB_2024_F!$A$3:$J$13557,10,FALSE)</f>
        <v>0.01</v>
      </c>
      <c r="AB199" s="54">
        <f t="shared" si="129"/>
        <v>1.29</v>
      </c>
      <c r="AC199" s="54" t="str">
        <f t="shared" si="130"/>
        <v>NA</v>
      </c>
      <c r="AD199" s="55">
        <f t="shared" si="80"/>
        <v>42.940875000000005</v>
      </c>
      <c r="AE199" s="55" t="str">
        <f t="shared" si="131"/>
        <v>NA</v>
      </c>
      <c r="AF199" s="74"/>
      <c r="AG199" s="54">
        <f>VLOOKUP(B199,AddB_2025_P!$A$3:$J$13727,7,FALSE)</f>
        <v>0</v>
      </c>
      <c r="AH199" s="54">
        <f>VLOOKUP(B199,AddB_2025_P!$A$3:$J$13727,8,FALSE)</f>
        <v>1.25</v>
      </c>
      <c r="AI199" s="54" t="str">
        <f>VLOOKUP(B199,AddB_2025_P!$A$3:$J$13727,9,FALSE)</f>
        <v>NA</v>
      </c>
      <c r="AJ199" s="54">
        <f>VLOOKUP(B199,AddB_2025_P!$A$3:$J$13727,10,FALSE)</f>
        <v>0.01</v>
      </c>
      <c r="AK199" s="54">
        <f t="shared" si="81"/>
        <v>1.26</v>
      </c>
      <c r="AL199" s="54" t="str">
        <f t="shared" si="82"/>
        <v>NA</v>
      </c>
      <c r="AM199" s="55">
        <f t="shared" si="83"/>
        <v>40.768812000000004</v>
      </c>
      <c r="AN199" s="55" t="str">
        <f t="shared" si="84"/>
        <v>NA</v>
      </c>
      <c r="AO199" s="143"/>
      <c r="AP199" s="56">
        <f t="shared" si="85"/>
        <v>-2.1720630000000014</v>
      </c>
      <c r="AQ199" s="56" t="str">
        <f t="shared" si="86"/>
        <v>NA</v>
      </c>
      <c r="AR199" s="57">
        <f t="shared" si="87"/>
        <v>-5.0582644158974427E-2</v>
      </c>
      <c r="AS199" s="57" t="str">
        <f t="shared" si="88"/>
        <v>NA</v>
      </c>
      <c r="AT199" s="148">
        <f t="shared" si="89"/>
        <v>-2.3255813953488393E-2</v>
      </c>
      <c r="AU199" s="149" t="str">
        <f t="shared" si="90"/>
        <v>NA</v>
      </c>
    </row>
    <row r="200" spans="1:47">
      <c r="A200" s="324"/>
      <c r="B200" s="161" t="str">
        <f t="shared" si="59"/>
        <v xml:space="preserve">93286 </v>
      </c>
      <c r="C200" s="48" t="s">
        <v>228</v>
      </c>
      <c r="D200" s="71"/>
      <c r="E200" s="129"/>
      <c r="F200" s="281" t="s">
        <v>229</v>
      </c>
      <c r="G200" s="45"/>
      <c r="H200" s="223">
        <v>1</v>
      </c>
      <c r="I200" s="223">
        <v>1</v>
      </c>
      <c r="J200" s="224">
        <f t="shared" si="133"/>
        <v>2</v>
      </c>
      <c r="K200" s="51">
        <f t="shared" si="69"/>
        <v>44.938125000000007</v>
      </c>
      <c r="L200" s="51" t="str">
        <f t="shared" si="70"/>
        <v>$0</v>
      </c>
      <c r="M200" s="51">
        <f t="shared" si="71"/>
        <v>43.033746000000001</v>
      </c>
      <c r="N200" s="51" t="str">
        <f t="shared" si="72"/>
        <v>$0</v>
      </c>
      <c r="O200" s="197">
        <f t="shared" si="73"/>
        <v>1.9043790000000058</v>
      </c>
      <c r="P200" s="197" t="str">
        <f t="shared" si="74"/>
        <v>$0</v>
      </c>
      <c r="Q200" s="197">
        <f t="shared" si="75"/>
        <v>1.9043790000000058</v>
      </c>
      <c r="R200" s="46"/>
      <c r="S200" s="52">
        <f t="shared" si="76"/>
        <v>0.3</v>
      </c>
      <c r="T200" s="52">
        <f t="shared" si="77"/>
        <v>0.3</v>
      </c>
      <c r="U200" s="201">
        <f t="shared" si="78"/>
        <v>0</v>
      </c>
      <c r="V200" s="60" t="str">
        <f t="shared" si="79"/>
        <v>N/A</v>
      </c>
      <c r="W200" s="46"/>
      <c r="X200" s="54">
        <f>VLOOKUP(B200,AddB_2024_F!$A$3:$J$13557,7,FALSE)</f>
        <v>0.3</v>
      </c>
      <c r="Y200" s="54">
        <f>VLOOKUP(B200,AddB_2024_F!$A$3:$J$13557,8,FALSE)</f>
        <v>1.03</v>
      </c>
      <c r="Z200" s="54" t="str">
        <f>VLOOKUP(B200,AddB_2024_F!$A$3:$J$13557,9,FALSE)</f>
        <v>NA</v>
      </c>
      <c r="AA200" s="54">
        <f>VLOOKUP(B200,AddB_2024_F!$A$3:$J$13557,10,FALSE)</f>
        <v>0.02</v>
      </c>
      <c r="AB200" s="54">
        <f t="shared" si="129"/>
        <v>1.35</v>
      </c>
      <c r="AC200" s="54" t="str">
        <f t="shared" si="130"/>
        <v>NA</v>
      </c>
      <c r="AD200" s="55">
        <f t="shared" si="80"/>
        <v>44.938125000000007</v>
      </c>
      <c r="AE200" s="55" t="str">
        <f t="shared" si="131"/>
        <v>NA</v>
      </c>
      <c r="AF200" s="74"/>
      <c r="AG200" s="54">
        <f>VLOOKUP(B200,AddB_2025_P!$A$3:$J$13727,7,FALSE)</f>
        <v>0.3</v>
      </c>
      <c r="AH200" s="54">
        <f>VLOOKUP(B200,AddB_2025_P!$A$3:$J$13727,8,FALSE)</f>
        <v>1.01</v>
      </c>
      <c r="AI200" s="54" t="str">
        <f>VLOOKUP(B200,AddB_2025_P!$A$3:$J$13727,9,FALSE)</f>
        <v>NA</v>
      </c>
      <c r="AJ200" s="54">
        <f>VLOOKUP(B200,AddB_2025_P!$A$3:$J$13727,10,FALSE)</f>
        <v>0.02</v>
      </c>
      <c r="AK200" s="54">
        <f t="shared" si="81"/>
        <v>1.33</v>
      </c>
      <c r="AL200" s="54" t="str">
        <f t="shared" si="82"/>
        <v>NA</v>
      </c>
      <c r="AM200" s="55">
        <f t="shared" si="83"/>
        <v>43.033746000000001</v>
      </c>
      <c r="AN200" s="55" t="str">
        <f t="shared" si="84"/>
        <v>NA</v>
      </c>
      <c r="AO200" s="143"/>
      <c r="AP200" s="56">
        <f t="shared" si="85"/>
        <v>-1.9043790000000058</v>
      </c>
      <c r="AQ200" s="56" t="str">
        <f t="shared" si="86"/>
        <v>NA</v>
      </c>
      <c r="AR200" s="57">
        <f t="shared" si="87"/>
        <v>-4.237780281220023E-2</v>
      </c>
      <c r="AS200" s="57" t="str">
        <f t="shared" si="88"/>
        <v>NA</v>
      </c>
      <c r="AT200" s="148">
        <f t="shared" si="89"/>
        <v>-1.4814814814814828E-2</v>
      </c>
      <c r="AU200" s="149" t="str">
        <f t="shared" si="90"/>
        <v>NA</v>
      </c>
    </row>
    <row r="201" spans="1:47">
      <c r="A201" s="324"/>
      <c r="B201" s="161" t="str">
        <f t="shared" si="59"/>
        <v>93286 26</v>
      </c>
      <c r="C201" s="48" t="s">
        <v>228</v>
      </c>
      <c r="D201" s="71">
        <v>26</v>
      </c>
      <c r="E201" s="115"/>
      <c r="F201" s="276"/>
      <c r="G201" s="45"/>
      <c r="H201" s="223">
        <v>1</v>
      </c>
      <c r="I201" s="223">
        <v>1</v>
      </c>
      <c r="J201" s="224">
        <f t="shared" si="133"/>
        <v>2</v>
      </c>
      <c r="K201" s="51">
        <f t="shared" si="69"/>
        <v>14.313625</v>
      </c>
      <c r="L201" s="51">
        <f t="shared" si="70"/>
        <v>14.313625</v>
      </c>
      <c r="M201" s="51">
        <f t="shared" si="71"/>
        <v>13.913166</v>
      </c>
      <c r="N201" s="51">
        <f t="shared" si="72"/>
        <v>13.913166</v>
      </c>
      <c r="O201" s="197">
        <f t="shared" si="73"/>
        <v>0.40045899999999968</v>
      </c>
      <c r="P201" s="197">
        <f t="shared" si="74"/>
        <v>0.40045899999999968</v>
      </c>
      <c r="Q201" s="197">
        <f t="shared" si="75"/>
        <v>0.80091799999999935</v>
      </c>
      <c r="R201" s="46"/>
      <c r="S201" s="52">
        <f t="shared" si="76"/>
        <v>0.3</v>
      </c>
      <c r="T201" s="52">
        <f t="shared" si="77"/>
        <v>0.3</v>
      </c>
      <c r="U201" s="201">
        <f t="shared" si="78"/>
        <v>0</v>
      </c>
      <c r="V201" s="60" t="str">
        <f t="shared" si="79"/>
        <v>N/A</v>
      </c>
      <c r="W201" s="46"/>
      <c r="X201" s="54">
        <f>VLOOKUP(B201,AddB_2024_F!$A$3:$J$13557,7,FALSE)</f>
        <v>0.3</v>
      </c>
      <c r="Y201" s="54">
        <f>VLOOKUP(B201,AddB_2024_F!$A$3:$J$13557,8,FALSE)</f>
        <v>0.12</v>
      </c>
      <c r="Z201" s="54">
        <f>VLOOKUP(B201,AddB_2024_F!$A$3:$J$13557,9,FALSE)</f>
        <v>0.12</v>
      </c>
      <c r="AA201" s="54">
        <f>VLOOKUP(B201,AddB_2024_F!$A$3:$J$13557,10,FALSE)</f>
        <v>0.01</v>
      </c>
      <c r="AB201" s="54">
        <f t="shared" si="129"/>
        <v>0.43</v>
      </c>
      <c r="AC201" s="54">
        <f t="shared" si="130"/>
        <v>0.43</v>
      </c>
      <c r="AD201" s="55">
        <f t="shared" si="80"/>
        <v>14.313625</v>
      </c>
      <c r="AE201" s="55">
        <f t="shared" si="131"/>
        <v>14.313625</v>
      </c>
      <c r="AF201" s="47"/>
      <c r="AG201" s="54">
        <f>VLOOKUP(B201,AddB_2025_P!$A$3:$J$13727,7,FALSE)</f>
        <v>0.3</v>
      </c>
      <c r="AH201" s="54">
        <f>VLOOKUP(B201,AddB_2025_P!$A$3:$J$13727,8,FALSE)</f>
        <v>0.12</v>
      </c>
      <c r="AI201" s="54">
        <f>VLOOKUP(B201,AddB_2025_P!$A$3:$J$13727,9,FALSE)</f>
        <v>0.12</v>
      </c>
      <c r="AJ201" s="54">
        <f>VLOOKUP(B201,AddB_2025_P!$A$3:$J$13727,10,FALSE)</f>
        <v>0.01</v>
      </c>
      <c r="AK201" s="54">
        <f t="shared" si="81"/>
        <v>0.43</v>
      </c>
      <c r="AL201" s="54">
        <f t="shared" si="82"/>
        <v>0.43</v>
      </c>
      <c r="AM201" s="55">
        <f t="shared" si="83"/>
        <v>13.913166</v>
      </c>
      <c r="AN201" s="55">
        <f t="shared" si="84"/>
        <v>13.913166</v>
      </c>
      <c r="AO201" s="142"/>
      <c r="AP201" s="56">
        <f t="shared" si="85"/>
        <v>-0.40045899999999968</v>
      </c>
      <c r="AQ201" s="56">
        <f t="shared" si="86"/>
        <v>-0.40045899999999968</v>
      </c>
      <c r="AR201" s="57">
        <f t="shared" si="87"/>
        <v>-2.7977469019902342E-2</v>
      </c>
      <c r="AS201" s="57">
        <f t="shared" si="88"/>
        <v>-2.7977469019902342E-2</v>
      </c>
      <c r="AT201" s="148">
        <f t="shared" si="89"/>
        <v>0</v>
      </c>
      <c r="AU201" s="149">
        <f t="shared" si="90"/>
        <v>0</v>
      </c>
    </row>
    <row r="202" spans="1:47">
      <c r="A202" s="324"/>
      <c r="B202" s="161" t="str">
        <f t="shared" si="59"/>
        <v>93286 TC</v>
      </c>
      <c r="C202" s="48" t="s">
        <v>228</v>
      </c>
      <c r="D202" s="81" t="s">
        <v>126</v>
      </c>
      <c r="E202" s="81"/>
      <c r="F202" s="277"/>
      <c r="G202" s="45"/>
      <c r="H202" s="223">
        <v>1</v>
      </c>
      <c r="I202" s="223">
        <v>1</v>
      </c>
      <c r="J202" s="224">
        <f t="shared" si="133"/>
        <v>2</v>
      </c>
      <c r="K202" s="51">
        <f t="shared" si="69"/>
        <v>30.624500000000001</v>
      </c>
      <c r="L202" s="51" t="str">
        <f t="shared" si="70"/>
        <v>$0</v>
      </c>
      <c r="M202" s="51">
        <f t="shared" si="71"/>
        <v>29.12058</v>
      </c>
      <c r="N202" s="51" t="str">
        <f t="shared" si="72"/>
        <v>$0</v>
      </c>
      <c r="O202" s="197">
        <f t="shared" si="73"/>
        <v>1.5039200000000008</v>
      </c>
      <c r="P202" s="197" t="str">
        <f t="shared" si="74"/>
        <v>$0</v>
      </c>
      <c r="Q202" s="197">
        <f t="shared" si="75"/>
        <v>1.5039200000000008</v>
      </c>
      <c r="R202" s="46"/>
      <c r="S202" s="52">
        <f t="shared" si="76"/>
        <v>0</v>
      </c>
      <c r="T202" s="52">
        <f t="shared" si="77"/>
        <v>0</v>
      </c>
      <c r="U202" s="201">
        <f t="shared" si="78"/>
        <v>0</v>
      </c>
      <c r="V202" s="60" t="str">
        <f t="shared" si="79"/>
        <v>N/A</v>
      </c>
      <c r="W202" s="46"/>
      <c r="X202" s="54">
        <f>VLOOKUP(B202,AddB_2024_F!$A$3:$J$13557,7,FALSE)</f>
        <v>0</v>
      </c>
      <c r="Y202" s="54">
        <f>VLOOKUP(B202,AddB_2024_F!$A$3:$J$13557,8,FALSE)</f>
        <v>0.91</v>
      </c>
      <c r="Z202" s="54" t="str">
        <f>VLOOKUP(B202,AddB_2024_F!$A$3:$J$13557,9,FALSE)</f>
        <v>NA</v>
      </c>
      <c r="AA202" s="54">
        <f>VLOOKUP(B202,AddB_2024_F!$A$3:$J$13557,10,FALSE)</f>
        <v>0.01</v>
      </c>
      <c r="AB202" s="54">
        <f t="shared" si="129"/>
        <v>0.92</v>
      </c>
      <c r="AC202" s="54" t="str">
        <f t="shared" si="130"/>
        <v>NA</v>
      </c>
      <c r="AD202" s="55">
        <f t="shared" si="80"/>
        <v>30.624500000000001</v>
      </c>
      <c r="AE202" s="55" t="str">
        <f t="shared" si="131"/>
        <v>NA</v>
      </c>
      <c r="AF202" s="74"/>
      <c r="AG202" s="54">
        <f>VLOOKUP(B202,AddB_2025_P!$A$3:$J$13727,7,FALSE)</f>
        <v>0</v>
      </c>
      <c r="AH202" s="54">
        <f>VLOOKUP(B202,AddB_2025_P!$A$3:$J$13727,8,FALSE)</f>
        <v>0.89</v>
      </c>
      <c r="AI202" s="54" t="str">
        <f>VLOOKUP(B202,AddB_2025_P!$A$3:$J$13727,9,FALSE)</f>
        <v>NA</v>
      </c>
      <c r="AJ202" s="54">
        <f>VLOOKUP(B202,AddB_2025_P!$A$3:$J$13727,10,FALSE)</f>
        <v>0.01</v>
      </c>
      <c r="AK202" s="54">
        <f t="shared" si="81"/>
        <v>0.9</v>
      </c>
      <c r="AL202" s="54" t="str">
        <f t="shared" si="82"/>
        <v>NA</v>
      </c>
      <c r="AM202" s="55">
        <f t="shared" si="83"/>
        <v>29.12058</v>
      </c>
      <c r="AN202" s="55" t="str">
        <f t="shared" si="84"/>
        <v>NA</v>
      </c>
      <c r="AO202" s="143"/>
      <c r="AP202" s="56">
        <f t="shared" si="85"/>
        <v>-1.5039200000000008</v>
      </c>
      <c r="AQ202" s="56" t="str">
        <f t="shared" si="86"/>
        <v>NA</v>
      </c>
      <c r="AR202" s="57">
        <f t="shared" si="87"/>
        <v>-4.910839360642625E-2</v>
      </c>
      <c r="AS202" s="57" t="str">
        <f t="shared" si="88"/>
        <v>NA</v>
      </c>
      <c r="AT202" s="148">
        <f t="shared" si="89"/>
        <v>-2.1739130434782625E-2</v>
      </c>
      <c r="AU202" s="149" t="str">
        <f t="shared" si="90"/>
        <v>NA</v>
      </c>
    </row>
    <row r="203" spans="1:47">
      <c r="A203" s="324"/>
      <c r="B203" s="161" t="str">
        <f t="shared" ref="B203:B276" si="134">C203&amp;" "&amp;D203</f>
        <v xml:space="preserve">93288 </v>
      </c>
      <c r="C203" s="48" t="s">
        <v>230</v>
      </c>
      <c r="D203" s="71"/>
      <c r="E203" s="129"/>
      <c r="F203" s="281" t="s">
        <v>231</v>
      </c>
      <c r="G203" s="45"/>
      <c r="H203" s="223">
        <v>1</v>
      </c>
      <c r="I203" s="223">
        <v>1</v>
      </c>
      <c r="J203" s="224">
        <f t="shared" si="133"/>
        <v>2</v>
      </c>
      <c r="K203" s="51">
        <f t="shared" si="69"/>
        <v>55.923000000000002</v>
      </c>
      <c r="L203" s="51" t="str">
        <f t="shared" si="70"/>
        <v>$0</v>
      </c>
      <c r="M203" s="51">
        <f t="shared" si="71"/>
        <v>53.711292</v>
      </c>
      <c r="N203" s="51" t="str">
        <f t="shared" si="72"/>
        <v>$0</v>
      </c>
      <c r="O203" s="197">
        <f t="shared" si="73"/>
        <v>2.2117080000000016</v>
      </c>
      <c r="P203" s="197" t="str">
        <f t="shared" si="74"/>
        <v>$0</v>
      </c>
      <c r="Q203" s="197">
        <f t="shared" si="75"/>
        <v>2.2117080000000016</v>
      </c>
      <c r="R203" s="46"/>
      <c r="S203" s="52">
        <f t="shared" si="76"/>
        <v>0.43</v>
      </c>
      <c r="T203" s="52">
        <f t="shared" si="77"/>
        <v>0.43</v>
      </c>
      <c r="U203" s="201">
        <f t="shared" si="78"/>
        <v>0</v>
      </c>
      <c r="V203" s="60" t="str">
        <f t="shared" si="79"/>
        <v>N/A</v>
      </c>
      <c r="W203" s="46"/>
      <c r="X203" s="54">
        <f>VLOOKUP(B203,AddB_2024_F!$A$3:$J$13557,7,FALSE)</f>
        <v>0.43</v>
      </c>
      <c r="Y203" s="54">
        <f>VLOOKUP(B203,AddB_2024_F!$A$3:$J$13557,8,FALSE)</f>
        <v>1.23</v>
      </c>
      <c r="Z203" s="54" t="str">
        <f>VLOOKUP(B203,AddB_2024_F!$A$3:$J$13557,9,FALSE)</f>
        <v>NA</v>
      </c>
      <c r="AA203" s="54">
        <f>VLOOKUP(B203,AddB_2024_F!$A$3:$J$13557,10,FALSE)</f>
        <v>0.02</v>
      </c>
      <c r="AB203" s="54">
        <f t="shared" si="129"/>
        <v>1.68</v>
      </c>
      <c r="AC203" s="54" t="str">
        <f t="shared" si="130"/>
        <v>NA</v>
      </c>
      <c r="AD203" s="55">
        <f t="shared" si="80"/>
        <v>55.923000000000002</v>
      </c>
      <c r="AE203" s="55" t="str">
        <f t="shared" si="131"/>
        <v>NA</v>
      </c>
      <c r="AF203" s="74"/>
      <c r="AG203" s="54">
        <f>VLOOKUP(B203,AddB_2025_P!$A$3:$J$13727,7,FALSE)</f>
        <v>0.43</v>
      </c>
      <c r="AH203" s="54">
        <f>VLOOKUP(B203,AddB_2025_P!$A$3:$J$13727,8,FALSE)</f>
        <v>1.21</v>
      </c>
      <c r="AI203" s="54" t="str">
        <f>VLOOKUP(B203,AddB_2025_P!$A$3:$J$13727,9,FALSE)</f>
        <v>NA</v>
      </c>
      <c r="AJ203" s="54">
        <f>VLOOKUP(B203,AddB_2025_P!$A$3:$J$13727,10,FALSE)</f>
        <v>0.02</v>
      </c>
      <c r="AK203" s="54">
        <f t="shared" si="81"/>
        <v>1.66</v>
      </c>
      <c r="AL203" s="54" t="str">
        <f t="shared" si="82"/>
        <v>NA</v>
      </c>
      <c r="AM203" s="55">
        <f t="shared" si="83"/>
        <v>53.711292</v>
      </c>
      <c r="AN203" s="55" t="str">
        <f t="shared" si="84"/>
        <v>NA</v>
      </c>
      <c r="AO203" s="143"/>
      <c r="AP203" s="56">
        <f t="shared" si="85"/>
        <v>-2.2117080000000016</v>
      </c>
      <c r="AQ203" s="56" t="str">
        <f t="shared" si="86"/>
        <v>NA</v>
      </c>
      <c r="AR203" s="57">
        <f t="shared" si="87"/>
        <v>-3.9549165817284508E-2</v>
      </c>
      <c r="AS203" s="57" t="str">
        <f t="shared" si="88"/>
        <v>NA</v>
      </c>
      <c r="AT203" s="148">
        <f t="shared" si="89"/>
        <v>-1.1904761904761916E-2</v>
      </c>
      <c r="AU203" s="149" t="str">
        <f t="shared" si="90"/>
        <v>NA</v>
      </c>
    </row>
    <row r="204" spans="1:47">
      <c r="A204" s="324"/>
      <c r="B204" s="161" t="str">
        <f t="shared" si="134"/>
        <v>93288 26</v>
      </c>
      <c r="C204" s="48" t="s">
        <v>230</v>
      </c>
      <c r="D204" s="71" t="s">
        <v>151</v>
      </c>
      <c r="E204" s="115"/>
      <c r="F204" s="276"/>
      <c r="G204" s="45"/>
      <c r="H204" s="223">
        <v>1</v>
      </c>
      <c r="I204" s="223">
        <v>1</v>
      </c>
      <c r="J204" s="224">
        <f t="shared" si="133"/>
        <v>2</v>
      </c>
      <c r="K204" s="51">
        <f t="shared" si="69"/>
        <v>19.9725</v>
      </c>
      <c r="L204" s="51">
        <f t="shared" si="70"/>
        <v>19.9725</v>
      </c>
      <c r="M204" s="51">
        <f t="shared" si="71"/>
        <v>19.413720000000001</v>
      </c>
      <c r="N204" s="51">
        <f t="shared" si="72"/>
        <v>19.413720000000001</v>
      </c>
      <c r="O204" s="197">
        <f t="shared" ref="O204:O267" si="135">IF(AG204="NA","$0",K204-M204)</f>
        <v>0.55877999999999872</v>
      </c>
      <c r="P204" s="197">
        <f t="shared" ref="P204:P267" si="136">IF(AI204="NA","$0",+L204-N204)</f>
        <v>0.55877999999999872</v>
      </c>
      <c r="Q204" s="197">
        <f t="shared" si="75"/>
        <v>1.1175599999999974</v>
      </c>
      <c r="R204" s="46"/>
      <c r="S204" s="52">
        <f t="shared" si="76"/>
        <v>0.43</v>
      </c>
      <c r="T204" s="52">
        <f t="shared" si="77"/>
        <v>0.43</v>
      </c>
      <c r="U204" s="201">
        <f t="shared" si="78"/>
        <v>0</v>
      </c>
      <c r="V204" s="60" t="str">
        <f t="shared" si="79"/>
        <v>N/A</v>
      </c>
      <c r="W204" s="46"/>
      <c r="X204" s="54">
        <f>VLOOKUP(B204,AddB_2024_F!$A$3:$J$13557,7,FALSE)</f>
        <v>0.43</v>
      </c>
      <c r="Y204" s="54">
        <f>VLOOKUP(B204,AddB_2024_F!$A$3:$J$13557,8,FALSE)</f>
        <v>0.16</v>
      </c>
      <c r="Z204" s="54">
        <f>VLOOKUP(B204,AddB_2024_F!$A$3:$J$13557,9,FALSE)</f>
        <v>0.16</v>
      </c>
      <c r="AA204" s="54">
        <f>VLOOKUP(B204,AddB_2024_F!$A$3:$J$13557,10,FALSE)</f>
        <v>0.01</v>
      </c>
      <c r="AB204" s="54">
        <f t="shared" si="129"/>
        <v>0.6</v>
      </c>
      <c r="AC204" s="54">
        <f t="shared" si="130"/>
        <v>0.6</v>
      </c>
      <c r="AD204" s="55">
        <f t="shared" si="80"/>
        <v>19.9725</v>
      </c>
      <c r="AE204" s="55">
        <f t="shared" si="131"/>
        <v>19.9725</v>
      </c>
      <c r="AF204" s="47"/>
      <c r="AG204" s="54">
        <f>VLOOKUP(B204,AddB_2025_P!$A$3:$J$13727,7,FALSE)</f>
        <v>0.43</v>
      </c>
      <c r="AH204" s="54">
        <f>VLOOKUP(B204,AddB_2025_P!$A$3:$J$13727,8,FALSE)</f>
        <v>0.16</v>
      </c>
      <c r="AI204" s="54">
        <f>VLOOKUP(B204,AddB_2025_P!$A$3:$J$13727,9,FALSE)</f>
        <v>0.16</v>
      </c>
      <c r="AJ204" s="54">
        <f>VLOOKUP(B204,AddB_2025_P!$A$3:$J$13727,10,FALSE)</f>
        <v>0.01</v>
      </c>
      <c r="AK204" s="54">
        <f t="shared" ref="AK204:AK267" si="137">IF(AH204="NA","NA",+AG204+AH204+AJ204)</f>
        <v>0.6</v>
      </c>
      <c r="AL204" s="54">
        <f t="shared" ref="AL204:AL267" si="138">IF(AI204="NA","NA",AG204+AI204+AJ204)</f>
        <v>0.6</v>
      </c>
      <c r="AM204" s="55">
        <f t="shared" si="83"/>
        <v>19.413720000000001</v>
      </c>
      <c r="AN204" s="55">
        <f t="shared" si="84"/>
        <v>19.413720000000001</v>
      </c>
      <c r="AO204" s="142"/>
      <c r="AP204" s="56">
        <f t="shared" ref="AP204:AP267" si="139">IF(AD204="NA","NA",+AM204-AD204)</f>
        <v>-0.55877999999999872</v>
      </c>
      <c r="AQ204" s="56">
        <f t="shared" ref="AQ204:AQ267" si="140">IF(AE204="NA","NA",+AN204-AE204)</f>
        <v>-0.55877999999999872</v>
      </c>
      <c r="AR204" s="57">
        <f t="shared" ref="AR204:AR267" si="141">IF(AP204="NA","NA",AP204/AD204)</f>
        <v>-2.79774690199023E-2</v>
      </c>
      <c r="AS204" s="57">
        <f t="shared" ref="AS204:AS267" si="142">IF(AQ204="NA","NA",AQ204/AE204)</f>
        <v>-2.79774690199023E-2</v>
      </c>
      <c r="AT204" s="148">
        <f t="shared" ref="AT204:AT267" si="143">IF(AD204="NA","NA",(AK204-AB204)/AB204)</f>
        <v>0</v>
      </c>
      <c r="AU204" s="149">
        <f t="shared" ref="AU204:AU267" si="144">IF(AE204="NA","NA",(AL204-AC204)/AC204)</f>
        <v>0</v>
      </c>
    </row>
    <row r="205" spans="1:47">
      <c r="A205" s="324"/>
      <c r="B205" s="161" t="str">
        <f t="shared" si="134"/>
        <v>93288 TC</v>
      </c>
      <c r="C205" s="48" t="s">
        <v>230</v>
      </c>
      <c r="D205" s="71" t="s">
        <v>126</v>
      </c>
      <c r="E205" s="81"/>
      <c r="F205" s="277"/>
      <c r="G205" s="45"/>
      <c r="H205" s="223">
        <v>1</v>
      </c>
      <c r="I205" s="223">
        <v>1</v>
      </c>
      <c r="J205" s="224">
        <f t="shared" si="133"/>
        <v>2</v>
      </c>
      <c r="K205" s="51">
        <f t="shared" si="69"/>
        <v>35.950500000000005</v>
      </c>
      <c r="L205" s="51" t="str">
        <f t="shared" si="70"/>
        <v>$0</v>
      </c>
      <c r="M205" s="51">
        <f t="shared" si="71"/>
        <v>34.297572000000002</v>
      </c>
      <c r="N205" s="51" t="str">
        <f t="shared" si="72"/>
        <v>$0</v>
      </c>
      <c r="O205" s="197">
        <f t="shared" si="135"/>
        <v>1.6529280000000028</v>
      </c>
      <c r="P205" s="197" t="str">
        <f t="shared" si="136"/>
        <v>$0</v>
      </c>
      <c r="Q205" s="197">
        <f t="shared" si="75"/>
        <v>1.6529280000000028</v>
      </c>
      <c r="R205" s="46"/>
      <c r="S205" s="52">
        <f t="shared" si="76"/>
        <v>0</v>
      </c>
      <c r="T205" s="52">
        <f t="shared" si="77"/>
        <v>0</v>
      </c>
      <c r="U205" s="201">
        <f t="shared" si="78"/>
        <v>0</v>
      </c>
      <c r="V205" s="60" t="str">
        <f t="shared" si="79"/>
        <v>N/A</v>
      </c>
      <c r="W205" s="46"/>
      <c r="X205" s="54">
        <f>VLOOKUP(B205,AddB_2024_F!$A$3:$J$13557,7,FALSE)</f>
        <v>0</v>
      </c>
      <c r="Y205" s="54">
        <f>VLOOKUP(B205,AddB_2024_F!$A$3:$J$13557,8,FALSE)</f>
        <v>1.07</v>
      </c>
      <c r="Z205" s="54" t="str">
        <f>VLOOKUP(B205,AddB_2024_F!$A$3:$J$13557,9,FALSE)</f>
        <v>NA</v>
      </c>
      <c r="AA205" s="54">
        <f>VLOOKUP(B205,AddB_2024_F!$A$3:$J$13557,10,FALSE)</f>
        <v>0.01</v>
      </c>
      <c r="AB205" s="54">
        <f t="shared" si="129"/>
        <v>1.08</v>
      </c>
      <c r="AC205" s="54" t="str">
        <f t="shared" si="130"/>
        <v>NA</v>
      </c>
      <c r="AD205" s="55">
        <f t="shared" si="80"/>
        <v>35.950500000000005</v>
      </c>
      <c r="AE205" s="55" t="str">
        <f t="shared" si="131"/>
        <v>NA</v>
      </c>
      <c r="AF205" s="74"/>
      <c r="AG205" s="54">
        <f>VLOOKUP(B205,AddB_2025_P!$A$3:$J$13727,7,FALSE)</f>
        <v>0</v>
      </c>
      <c r="AH205" s="54">
        <f>VLOOKUP(B205,AddB_2025_P!$A$3:$J$13727,8,FALSE)</f>
        <v>1.05</v>
      </c>
      <c r="AI205" s="54" t="str">
        <f>VLOOKUP(B205,AddB_2025_P!$A$3:$J$13727,9,FALSE)</f>
        <v>NA</v>
      </c>
      <c r="AJ205" s="54">
        <f>VLOOKUP(B205,AddB_2025_P!$A$3:$J$13727,10,FALSE)</f>
        <v>0.01</v>
      </c>
      <c r="AK205" s="54">
        <f t="shared" si="137"/>
        <v>1.06</v>
      </c>
      <c r="AL205" s="54" t="str">
        <f t="shared" si="138"/>
        <v>NA</v>
      </c>
      <c r="AM205" s="55">
        <f t="shared" si="83"/>
        <v>34.297572000000002</v>
      </c>
      <c r="AN205" s="55" t="str">
        <f t="shared" si="84"/>
        <v>NA</v>
      </c>
      <c r="AO205" s="143"/>
      <c r="AP205" s="56">
        <f t="shared" si="139"/>
        <v>-1.6529280000000028</v>
      </c>
      <c r="AQ205" s="56" t="str">
        <f t="shared" si="140"/>
        <v>NA</v>
      </c>
      <c r="AR205" s="57">
        <f t="shared" si="141"/>
        <v>-4.5977886260274617E-2</v>
      </c>
      <c r="AS205" s="57" t="str">
        <f t="shared" si="142"/>
        <v>NA</v>
      </c>
      <c r="AT205" s="148">
        <f t="shared" si="143"/>
        <v>-1.8518518518518535E-2</v>
      </c>
      <c r="AU205" s="149" t="str">
        <f t="shared" si="144"/>
        <v>NA</v>
      </c>
    </row>
    <row r="206" spans="1:47" ht="27" customHeight="1">
      <c r="A206" s="324"/>
      <c r="B206" s="161" t="str">
        <f t="shared" si="134"/>
        <v xml:space="preserve">93293 </v>
      </c>
      <c r="C206" s="48" t="s">
        <v>232</v>
      </c>
      <c r="D206" s="71"/>
      <c r="E206" s="129"/>
      <c r="F206" s="281" t="s">
        <v>233</v>
      </c>
      <c r="G206" s="45"/>
      <c r="H206" s="223">
        <v>1</v>
      </c>
      <c r="I206" s="223">
        <v>1</v>
      </c>
      <c r="J206" s="224">
        <f t="shared" si="133"/>
        <v>2</v>
      </c>
      <c r="K206" s="51">
        <f t="shared" si="69"/>
        <v>43.939500000000002</v>
      </c>
      <c r="L206" s="51" t="str">
        <f t="shared" si="70"/>
        <v>$0</v>
      </c>
      <c r="M206" s="51">
        <f t="shared" si="71"/>
        <v>40.445250000000001</v>
      </c>
      <c r="N206" s="51" t="str">
        <f t="shared" si="72"/>
        <v>$0</v>
      </c>
      <c r="O206" s="197">
        <f t="shared" si="135"/>
        <v>3.494250000000001</v>
      </c>
      <c r="P206" s="197" t="str">
        <f t="shared" si="136"/>
        <v>$0</v>
      </c>
      <c r="Q206" s="197">
        <f t="shared" si="75"/>
        <v>3.494250000000001</v>
      </c>
      <c r="R206" s="46"/>
      <c r="S206" s="52">
        <f t="shared" ref="S206:S271" si="145">+X206</f>
        <v>0.31</v>
      </c>
      <c r="T206" s="52">
        <f t="shared" ref="T206:T271" si="146">+AG206</f>
        <v>0.31</v>
      </c>
      <c r="U206" s="201">
        <f t="shared" ref="U206:U271" si="147">+S206-T206</f>
        <v>0</v>
      </c>
      <c r="V206" s="60" t="str">
        <f t="shared" ref="V206:V271" si="148">IF(U206=0,"N/A",((S206-T206)/T206))</f>
        <v>N/A</v>
      </c>
      <c r="W206" s="46"/>
      <c r="X206" s="54">
        <f>VLOOKUP(B206,AddB_2024_F!$A$3:$J$13557,7,FALSE)</f>
        <v>0.31</v>
      </c>
      <c r="Y206" s="54">
        <f>VLOOKUP(B206,AddB_2024_F!$A$3:$J$13557,8,FALSE)</f>
        <v>0.99</v>
      </c>
      <c r="Z206" s="54" t="str">
        <f>VLOOKUP(B206,AddB_2024_F!$A$3:$J$13557,9,FALSE)</f>
        <v>NA</v>
      </c>
      <c r="AA206" s="54">
        <f>VLOOKUP(B206,AddB_2024_F!$A$3:$J$13557,10,FALSE)</f>
        <v>0.02</v>
      </c>
      <c r="AB206" s="54">
        <f t="shared" si="129"/>
        <v>1.32</v>
      </c>
      <c r="AC206" s="54" t="str">
        <f t="shared" si="130"/>
        <v>NA</v>
      </c>
      <c r="AD206" s="55">
        <f t="shared" si="80"/>
        <v>43.939500000000002</v>
      </c>
      <c r="AE206" s="55" t="str">
        <f t="shared" si="131"/>
        <v>NA</v>
      </c>
      <c r="AF206" s="74"/>
      <c r="AG206" s="54">
        <f>VLOOKUP(B206,AddB_2025_P!$A$3:$J$13727,7,FALSE)</f>
        <v>0.31</v>
      </c>
      <c r="AH206" s="54">
        <f>VLOOKUP(B206,AddB_2025_P!$A$3:$J$13727,8,FALSE)</f>
        <v>0.92</v>
      </c>
      <c r="AI206" s="54" t="str">
        <f>VLOOKUP(B206,AddB_2025_P!$A$3:$J$13727,9,FALSE)</f>
        <v>NA</v>
      </c>
      <c r="AJ206" s="54">
        <f>VLOOKUP(B206,AddB_2025_P!$A$3:$J$13727,10,FALSE)</f>
        <v>0.02</v>
      </c>
      <c r="AK206" s="54">
        <f t="shared" si="137"/>
        <v>1.25</v>
      </c>
      <c r="AL206" s="54" t="str">
        <f t="shared" si="138"/>
        <v>NA</v>
      </c>
      <c r="AM206" s="55">
        <f t="shared" si="83"/>
        <v>40.445250000000001</v>
      </c>
      <c r="AN206" s="55" t="str">
        <f t="shared" si="84"/>
        <v>NA</v>
      </c>
      <c r="AO206" s="143"/>
      <c r="AP206" s="56">
        <f t="shared" si="139"/>
        <v>-3.494250000000001</v>
      </c>
      <c r="AQ206" s="56" t="str">
        <f t="shared" si="140"/>
        <v>NA</v>
      </c>
      <c r="AR206" s="57">
        <f t="shared" si="141"/>
        <v>-7.9524118390059073E-2</v>
      </c>
      <c r="AS206" s="57" t="str">
        <f t="shared" si="142"/>
        <v>NA</v>
      </c>
      <c r="AT206" s="148">
        <f t="shared" si="143"/>
        <v>-5.3030303030303073E-2</v>
      </c>
      <c r="AU206" s="149" t="str">
        <f t="shared" si="144"/>
        <v>NA</v>
      </c>
    </row>
    <row r="207" spans="1:47" ht="25.5" customHeight="1">
      <c r="A207" s="325"/>
      <c r="B207" s="161" t="str">
        <f t="shared" si="134"/>
        <v>93293 26</v>
      </c>
      <c r="C207" s="48" t="s">
        <v>232</v>
      </c>
      <c r="D207" s="71" t="s">
        <v>151</v>
      </c>
      <c r="E207" s="115"/>
      <c r="F207" s="282"/>
      <c r="G207" s="45"/>
      <c r="H207" s="223">
        <v>1</v>
      </c>
      <c r="I207" s="223">
        <v>1</v>
      </c>
      <c r="J207" s="224">
        <f t="shared" si="133"/>
        <v>2</v>
      </c>
      <c r="K207" s="51">
        <f t="shared" si="69"/>
        <v>13.980750000000002</v>
      </c>
      <c r="L207" s="51">
        <f t="shared" si="70"/>
        <v>13.980750000000002</v>
      </c>
      <c r="M207" s="51">
        <f t="shared" si="71"/>
        <v>13.266042000000002</v>
      </c>
      <c r="N207" s="51">
        <f t="shared" si="72"/>
        <v>13.266042000000002</v>
      </c>
      <c r="O207" s="197">
        <f t="shared" si="135"/>
        <v>0.7147079999999999</v>
      </c>
      <c r="P207" s="197">
        <f t="shared" si="136"/>
        <v>0.7147079999999999</v>
      </c>
      <c r="Q207" s="197">
        <f t="shared" si="75"/>
        <v>1.4294159999999998</v>
      </c>
      <c r="R207" s="46"/>
      <c r="S207" s="52">
        <f t="shared" si="145"/>
        <v>0.31</v>
      </c>
      <c r="T207" s="52">
        <f t="shared" si="146"/>
        <v>0.31</v>
      </c>
      <c r="U207" s="201">
        <f t="shared" si="147"/>
        <v>0</v>
      </c>
      <c r="V207" s="60" t="str">
        <f t="shared" si="148"/>
        <v>N/A</v>
      </c>
      <c r="W207" s="46"/>
      <c r="X207" s="54">
        <f>VLOOKUP(B207,AddB_2024_F!$A$3:$J$13557,7,FALSE)</f>
        <v>0.31</v>
      </c>
      <c r="Y207" s="54">
        <f>VLOOKUP(B207,AddB_2024_F!$A$3:$J$13557,8,FALSE)</f>
        <v>0.1</v>
      </c>
      <c r="Z207" s="54">
        <f>VLOOKUP(B207,AddB_2024_F!$A$3:$J$13557,9,FALSE)</f>
        <v>0.1</v>
      </c>
      <c r="AA207" s="54">
        <f>VLOOKUP(B207,AddB_2024_F!$A$3:$J$13557,10,FALSE)</f>
        <v>0.01</v>
      </c>
      <c r="AB207" s="54">
        <f t="shared" si="129"/>
        <v>0.42000000000000004</v>
      </c>
      <c r="AC207" s="54">
        <f t="shared" si="130"/>
        <v>0.42000000000000004</v>
      </c>
      <c r="AD207" s="55">
        <f t="shared" si="80"/>
        <v>13.980750000000002</v>
      </c>
      <c r="AE207" s="55">
        <f t="shared" si="131"/>
        <v>13.980750000000002</v>
      </c>
      <c r="AF207" s="47"/>
      <c r="AG207" s="54">
        <f>VLOOKUP(B207,AddB_2025_P!$A$3:$J$13727,7,FALSE)</f>
        <v>0.31</v>
      </c>
      <c r="AH207" s="54">
        <f>VLOOKUP(B207,AddB_2025_P!$A$3:$J$13727,8,FALSE)</f>
        <v>0.09</v>
      </c>
      <c r="AI207" s="54">
        <f>VLOOKUP(B207,AddB_2025_P!$A$3:$J$13727,9,FALSE)</f>
        <v>0.09</v>
      </c>
      <c r="AJ207" s="54">
        <f>VLOOKUP(B207,AddB_2025_P!$A$3:$J$13727,10,FALSE)</f>
        <v>0.01</v>
      </c>
      <c r="AK207" s="54">
        <f t="shared" si="137"/>
        <v>0.41000000000000003</v>
      </c>
      <c r="AL207" s="54">
        <f t="shared" si="138"/>
        <v>0.41000000000000003</v>
      </c>
      <c r="AM207" s="55">
        <f t="shared" si="83"/>
        <v>13.266042000000002</v>
      </c>
      <c r="AN207" s="55">
        <f t="shared" si="84"/>
        <v>13.266042000000002</v>
      </c>
      <c r="AO207" s="142"/>
      <c r="AP207" s="56">
        <f t="shared" si="139"/>
        <v>-0.7147079999999999</v>
      </c>
      <c r="AQ207" s="56">
        <f t="shared" si="140"/>
        <v>-0.7147079999999999</v>
      </c>
      <c r="AR207" s="57">
        <f t="shared" si="141"/>
        <v>-5.1120862614666578E-2</v>
      </c>
      <c r="AS207" s="57">
        <f t="shared" si="142"/>
        <v>-5.1120862614666578E-2</v>
      </c>
      <c r="AT207" s="148">
        <f t="shared" si="143"/>
        <v>-2.3809523809523829E-2</v>
      </c>
      <c r="AU207" s="149">
        <f t="shared" si="144"/>
        <v>-2.3809523809523829E-2</v>
      </c>
    </row>
    <row r="208" spans="1:47" ht="25.5" customHeight="1">
      <c r="A208" s="325"/>
      <c r="B208" s="161" t="str">
        <f t="shared" si="134"/>
        <v>93293 TC</v>
      </c>
      <c r="C208" s="48" t="s">
        <v>232</v>
      </c>
      <c r="D208" s="71" t="s">
        <v>126</v>
      </c>
      <c r="E208" s="81"/>
      <c r="F208" s="283"/>
      <c r="G208" s="45"/>
      <c r="H208" s="223">
        <v>1</v>
      </c>
      <c r="I208" s="223">
        <v>1</v>
      </c>
      <c r="J208" s="224">
        <f t="shared" si="133"/>
        <v>2</v>
      </c>
      <c r="K208" s="51">
        <f t="shared" ref="K208:K278" si="149">IF(Y208="NA","$0",((((+X208*$L$2)+(Y208*$M$2)+(AA208*$N$2))*$X$9))*H208)</f>
        <v>29.958750000000002</v>
      </c>
      <c r="L208" s="51" t="str">
        <f t="shared" ref="L208:L278" si="150">IF(Z208="NA","$0",((((+X208*$L$2)+(Z208*$M$2)+(AA208*$N$2))*$X$9))*I208)</f>
        <v>$0</v>
      </c>
      <c r="M208" s="51">
        <f t="shared" ref="M208:M278" si="151">IF(AH208="NA","$0",((((+AG208*$L$3)+(AH208*$M$3)+(AJ208*$N$3))*$AG$9))*H208)</f>
        <v>27.179207999999999</v>
      </c>
      <c r="N208" s="51" t="str">
        <f t="shared" ref="N208:N278" si="152">IF(AI208="NA","$0",((((+AG208*$L$3)+(AI208*$M$3)+(AJ208*$N$3))*$AG$9))*I208)</f>
        <v>$0</v>
      </c>
      <c r="O208" s="197">
        <f t="shared" si="135"/>
        <v>2.7795420000000028</v>
      </c>
      <c r="P208" s="197" t="str">
        <f t="shared" si="136"/>
        <v>$0</v>
      </c>
      <c r="Q208" s="197">
        <f t="shared" ref="Q208:Q278" si="153">SUM(O208:P208)</f>
        <v>2.7795420000000028</v>
      </c>
      <c r="R208" s="46"/>
      <c r="S208" s="52">
        <f t="shared" si="145"/>
        <v>0</v>
      </c>
      <c r="T208" s="52">
        <f t="shared" si="146"/>
        <v>0</v>
      </c>
      <c r="U208" s="201">
        <f t="shared" si="147"/>
        <v>0</v>
      </c>
      <c r="V208" s="60" t="str">
        <f t="shared" si="148"/>
        <v>N/A</v>
      </c>
      <c r="W208" s="46"/>
      <c r="X208" s="54">
        <f>VLOOKUP(B208,AddB_2024_F!$A$3:$J$13557,7,FALSE)</f>
        <v>0</v>
      </c>
      <c r="Y208" s="54">
        <f>VLOOKUP(B208,AddB_2024_F!$A$3:$J$13557,8,FALSE)</f>
        <v>0.89</v>
      </c>
      <c r="Z208" s="54" t="str">
        <f>VLOOKUP(B208,AddB_2024_F!$A$3:$J$13557,9,FALSE)</f>
        <v>NA</v>
      </c>
      <c r="AA208" s="54">
        <f>VLOOKUP(B208,AddB_2024_F!$A$3:$J$13557,10,FALSE)</f>
        <v>0.01</v>
      </c>
      <c r="AB208" s="54">
        <f t="shared" si="129"/>
        <v>0.9</v>
      </c>
      <c r="AC208" s="54" t="str">
        <f t="shared" si="130"/>
        <v>NA</v>
      </c>
      <c r="AD208" s="55">
        <f t="shared" ref="AD208:AD278" si="154">IF(Y208="NA","NA",AB208*$X$9)</f>
        <v>29.958750000000002</v>
      </c>
      <c r="AE208" s="55" t="str">
        <f t="shared" si="131"/>
        <v>NA</v>
      </c>
      <c r="AF208" s="74"/>
      <c r="AG208" s="54">
        <f>VLOOKUP(B208,AddB_2025_P!$A$3:$J$13727,7,FALSE)</f>
        <v>0</v>
      </c>
      <c r="AH208" s="54">
        <f>VLOOKUP(B208,AddB_2025_P!$A$3:$J$13727,8,FALSE)</f>
        <v>0.83</v>
      </c>
      <c r="AI208" s="54" t="str">
        <f>VLOOKUP(B208,AddB_2025_P!$A$3:$J$13727,9,FALSE)</f>
        <v>NA</v>
      </c>
      <c r="AJ208" s="54">
        <f>VLOOKUP(B208,AddB_2025_P!$A$3:$J$13727,10,FALSE)</f>
        <v>0.01</v>
      </c>
      <c r="AK208" s="54">
        <f t="shared" si="137"/>
        <v>0.84</v>
      </c>
      <c r="AL208" s="54" t="str">
        <f t="shared" si="138"/>
        <v>NA</v>
      </c>
      <c r="AM208" s="55">
        <f t="shared" ref="AM208:AM278" si="155">IF(AH208="NA","NA",AK208*$AG$9)</f>
        <v>27.179207999999999</v>
      </c>
      <c r="AN208" s="55" t="str">
        <f t="shared" ref="AN208:AN278" si="156">IF(AL208="NA","NA",AL208*$AG$9)</f>
        <v>NA</v>
      </c>
      <c r="AO208" s="143"/>
      <c r="AP208" s="56">
        <f t="shared" si="139"/>
        <v>-2.7795420000000028</v>
      </c>
      <c r="AQ208" s="56" t="str">
        <f t="shared" si="140"/>
        <v>NA</v>
      </c>
      <c r="AR208" s="57">
        <f t="shared" si="141"/>
        <v>-9.2778971085242301E-2</v>
      </c>
      <c r="AS208" s="57" t="str">
        <f t="shared" si="142"/>
        <v>NA</v>
      </c>
      <c r="AT208" s="148">
        <f t="shared" si="143"/>
        <v>-6.6666666666666721E-2</v>
      </c>
      <c r="AU208" s="149" t="str">
        <f t="shared" si="144"/>
        <v>NA</v>
      </c>
    </row>
    <row r="209" spans="1:47" ht="23">
      <c r="A209" s="325"/>
      <c r="B209" s="161" t="str">
        <f t="shared" si="134"/>
        <v xml:space="preserve">93294 </v>
      </c>
      <c r="C209" s="48" t="s">
        <v>234</v>
      </c>
      <c r="D209" s="71"/>
      <c r="E209" s="71"/>
      <c r="F209" s="59" t="s">
        <v>235</v>
      </c>
      <c r="G209" s="45"/>
      <c r="H209" s="223">
        <v>1</v>
      </c>
      <c r="I209" s="223">
        <v>1</v>
      </c>
      <c r="J209" s="224">
        <f t="shared" si="133"/>
        <v>2</v>
      </c>
      <c r="K209" s="51">
        <f t="shared" si="149"/>
        <v>28.960125000000001</v>
      </c>
      <c r="L209" s="51">
        <f t="shared" si="150"/>
        <v>28.960125000000001</v>
      </c>
      <c r="M209" s="51">
        <f t="shared" si="151"/>
        <v>28.149894</v>
      </c>
      <c r="N209" s="51">
        <f t="shared" si="152"/>
        <v>28.149894</v>
      </c>
      <c r="O209" s="197">
        <f t="shared" si="135"/>
        <v>0.8102310000000017</v>
      </c>
      <c r="P209" s="197">
        <f t="shared" si="136"/>
        <v>0.8102310000000017</v>
      </c>
      <c r="Q209" s="197">
        <f t="shared" si="153"/>
        <v>1.6204620000000034</v>
      </c>
      <c r="R209" s="46"/>
      <c r="S209" s="52">
        <f t="shared" si="145"/>
        <v>0.6</v>
      </c>
      <c r="T209" s="52">
        <f t="shared" si="146"/>
        <v>0.6</v>
      </c>
      <c r="U209" s="201">
        <f t="shared" si="147"/>
        <v>0</v>
      </c>
      <c r="V209" s="60" t="str">
        <f t="shared" si="148"/>
        <v>N/A</v>
      </c>
      <c r="W209" s="46"/>
      <c r="X209" s="54">
        <f>VLOOKUP(B209,AddB_2024_F!$A$3:$J$13557,7,FALSE)</f>
        <v>0.6</v>
      </c>
      <c r="Y209" s="54">
        <f>VLOOKUP(B209,AddB_2024_F!$A$3:$J$13557,8,FALSE)</f>
        <v>0.23</v>
      </c>
      <c r="Z209" s="54">
        <f>VLOOKUP(B209,AddB_2024_F!$A$3:$J$13557,9,FALSE)</f>
        <v>0.23</v>
      </c>
      <c r="AA209" s="54">
        <f>VLOOKUP(B209,AddB_2024_F!$A$3:$J$13557,10,FALSE)</f>
        <v>0.04</v>
      </c>
      <c r="AB209" s="54">
        <f t="shared" si="129"/>
        <v>0.87</v>
      </c>
      <c r="AC209" s="54">
        <f t="shared" si="130"/>
        <v>0.87</v>
      </c>
      <c r="AD209" s="55">
        <f t="shared" si="154"/>
        <v>28.960125000000001</v>
      </c>
      <c r="AE209" s="55">
        <f t="shared" si="131"/>
        <v>28.960125000000001</v>
      </c>
      <c r="AF209" s="47"/>
      <c r="AG209" s="54">
        <f>VLOOKUP(B209,AddB_2025_P!$A$3:$J$13727,7,FALSE)</f>
        <v>0.6</v>
      </c>
      <c r="AH209" s="54">
        <f>VLOOKUP(B209,AddB_2025_P!$A$3:$J$13727,8,FALSE)</f>
        <v>0.23</v>
      </c>
      <c r="AI209" s="54">
        <f>VLOOKUP(B209,AddB_2025_P!$A$3:$J$13727,9,FALSE)</f>
        <v>0.23</v>
      </c>
      <c r="AJ209" s="54">
        <f>VLOOKUP(B209,AddB_2025_P!$A$3:$J$13727,10,FALSE)</f>
        <v>0.04</v>
      </c>
      <c r="AK209" s="54">
        <f t="shared" si="137"/>
        <v>0.87</v>
      </c>
      <c r="AL209" s="54">
        <f t="shared" si="138"/>
        <v>0.87</v>
      </c>
      <c r="AM209" s="55">
        <f t="shared" si="155"/>
        <v>28.149894</v>
      </c>
      <c r="AN209" s="55">
        <f t="shared" si="156"/>
        <v>28.149894</v>
      </c>
      <c r="AO209" s="142"/>
      <c r="AP209" s="56">
        <f t="shared" si="139"/>
        <v>-0.8102310000000017</v>
      </c>
      <c r="AQ209" s="56">
        <f t="shared" si="140"/>
        <v>-0.8102310000000017</v>
      </c>
      <c r="AR209" s="57">
        <f t="shared" si="141"/>
        <v>-2.7977469019902421E-2</v>
      </c>
      <c r="AS209" s="57">
        <f t="shared" si="142"/>
        <v>-2.7977469019902421E-2</v>
      </c>
      <c r="AT209" s="148">
        <f t="shared" si="143"/>
        <v>0</v>
      </c>
      <c r="AU209" s="149">
        <f t="shared" si="144"/>
        <v>0</v>
      </c>
    </row>
    <row r="210" spans="1:47">
      <c r="A210" s="272" t="s">
        <v>236</v>
      </c>
      <c r="B210" s="162" t="str">
        <f t="shared" si="134"/>
        <v xml:space="preserve">93282 </v>
      </c>
      <c r="C210" s="61">
        <v>93282</v>
      </c>
      <c r="D210" s="79"/>
      <c r="E210" s="134"/>
      <c r="F210" s="306" t="s">
        <v>237</v>
      </c>
      <c r="G210" s="45"/>
      <c r="H210" s="223">
        <v>1</v>
      </c>
      <c r="I210" s="223">
        <v>1</v>
      </c>
      <c r="J210" s="225">
        <f t="shared" si="133"/>
        <v>2</v>
      </c>
      <c r="K210" s="64">
        <f t="shared" si="149"/>
        <v>78.891375000000011</v>
      </c>
      <c r="L210" s="64" t="str">
        <f t="shared" si="150"/>
        <v>$0</v>
      </c>
      <c r="M210" s="64">
        <f t="shared" si="151"/>
        <v>76.360631999999995</v>
      </c>
      <c r="N210" s="64" t="str">
        <f t="shared" si="152"/>
        <v>$0</v>
      </c>
      <c r="O210" s="200">
        <f t="shared" si="135"/>
        <v>2.5307430000000153</v>
      </c>
      <c r="P210" s="200" t="str">
        <f t="shared" si="136"/>
        <v>$0</v>
      </c>
      <c r="Q210" s="200">
        <f t="shared" si="153"/>
        <v>2.5307430000000153</v>
      </c>
      <c r="R210" s="46"/>
      <c r="S210" s="65">
        <f t="shared" si="145"/>
        <v>0.85</v>
      </c>
      <c r="T210" s="65">
        <f t="shared" si="146"/>
        <v>0.85</v>
      </c>
      <c r="U210" s="202">
        <f t="shared" si="147"/>
        <v>0</v>
      </c>
      <c r="V210" s="66" t="str">
        <f t="shared" si="148"/>
        <v>N/A</v>
      </c>
      <c r="W210" s="46"/>
      <c r="X210" s="67">
        <f>VLOOKUP(B210,AddB_2024_F!$A$3:$J$13557,7,FALSE)</f>
        <v>0.85</v>
      </c>
      <c r="Y210" s="67">
        <f>VLOOKUP(B210,AddB_2024_F!$A$3:$J$13557,8,FALSE)</f>
        <v>1.48</v>
      </c>
      <c r="Z210" s="67" t="str">
        <f>VLOOKUP(B210,AddB_2024_F!$A$3:$J$13557,9,FALSE)</f>
        <v>NA</v>
      </c>
      <c r="AA210" s="67">
        <f>VLOOKUP(B210,AddB_2024_F!$A$3:$J$13557,10,FALSE)</f>
        <v>0.04</v>
      </c>
      <c r="AB210" s="67">
        <f t="shared" si="129"/>
        <v>2.37</v>
      </c>
      <c r="AC210" s="67" t="str">
        <f t="shared" si="130"/>
        <v>NA</v>
      </c>
      <c r="AD210" s="68">
        <f t="shared" si="154"/>
        <v>78.891375000000011</v>
      </c>
      <c r="AE210" s="68" t="str">
        <f t="shared" si="131"/>
        <v>NA</v>
      </c>
      <c r="AF210" s="74"/>
      <c r="AG210" s="67">
        <f>VLOOKUP(B210,AddB_2025_P!$A$3:$J$13727,7,FALSE)</f>
        <v>0.85</v>
      </c>
      <c r="AH210" s="67">
        <f>VLOOKUP(B210,AddB_2025_P!$A$3:$J$13727,8,FALSE)</f>
        <v>1.47</v>
      </c>
      <c r="AI210" s="67" t="str">
        <f>VLOOKUP(B210,AddB_2025_P!$A$3:$J$13727,9,FALSE)</f>
        <v>NA</v>
      </c>
      <c r="AJ210" s="67">
        <f>VLOOKUP(B210,AddB_2025_P!$A$3:$J$13727,10,FALSE)</f>
        <v>0.04</v>
      </c>
      <c r="AK210" s="67">
        <f t="shared" si="137"/>
        <v>2.36</v>
      </c>
      <c r="AL210" s="67" t="str">
        <f t="shared" si="138"/>
        <v>NA</v>
      </c>
      <c r="AM210" s="68">
        <f t="shared" si="155"/>
        <v>76.360631999999995</v>
      </c>
      <c r="AN210" s="68" t="str">
        <f t="shared" si="156"/>
        <v>NA</v>
      </c>
      <c r="AO210" s="143"/>
      <c r="AP210" s="69">
        <f t="shared" si="139"/>
        <v>-2.5307430000000153</v>
      </c>
      <c r="AQ210" s="69" t="str">
        <f t="shared" si="140"/>
        <v>NA</v>
      </c>
      <c r="AR210" s="70">
        <f t="shared" si="141"/>
        <v>-3.2078829910113939E-2</v>
      </c>
      <c r="AS210" s="70" t="str">
        <f t="shared" si="142"/>
        <v>NA</v>
      </c>
      <c r="AT210" s="150">
        <f t="shared" si="143"/>
        <v>-4.2194092827005196E-3</v>
      </c>
      <c r="AU210" s="151" t="str">
        <f t="shared" si="144"/>
        <v>NA</v>
      </c>
    </row>
    <row r="211" spans="1:47">
      <c r="A211" s="273"/>
      <c r="B211" s="162" t="str">
        <f t="shared" si="134"/>
        <v>93282 26</v>
      </c>
      <c r="C211" s="61">
        <v>93282</v>
      </c>
      <c r="D211" s="79" t="s">
        <v>151</v>
      </c>
      <c r="E211" s="135"/>
      <c r="F211" s="276"/>
      <c r="G211" s="45"/>
      <c r="H211" s="223">
        <v>1</v>
      </c>
      <c r="I211" s="223">
        <v>1</v>
      </c>
      <c r="J211" s="225">
        <f t="shared" si="133"/>
        <v>2</v>
      </c>
      <c r="K211" s="64">
        <f t="shared" si="149"/>
        <v>39.945</v>
      </c>
      <c r="L211" s="64">
        <f t="shared" si="150"/>
        <v>39.945</v>
      </c>
      <c r="M211" s="64">
        <f t="shared" si="151"/>
        <v>39.151001999999998</v>
      </c>
      <c r="N211" s="64">
        <f t="shared" si="152"/>
        <v>39.151001999999998</v>
      </c>
      <c r="O211" s="200">
        <f t="shared" si="135"/>
        <v>0.79399800000000198</v>
      </c>
      <c r="P211" s="200">
        <f t="shared" si="136"/>
        <v>0.79399800000000198</v>
      </c>
      <c r="Q211" s="200">
        <f t="shared" si="153"/>
        <v>1.587996000000004</v>
      </c>
      <c r="R211" s="46"/>
      <c r="S211" s="65">
        <f t="shared" si="145"/>
        <v>0.85</v>
      </c>
      <c r="T211" s="65">
        <f t="shared" si="146"/>
        <v>0.85</v>
      </c>
      <c r="U211" s="202">
        <f t="shared" si="147"/>
        <v>0</v>
      </c>
      <c r="V211" s="66" t="str">
        <f t="shared" si="148"/>
        <v>N/A</v>
      </c>
      <c r="W211" s="46"/>
      <c r="X211" s="67">
        <f>VLOOKUP(B211,AddB_2024_F!$A$3:$J$13557,7,FALSE)</f>
        <v>0.85</v>
      </c>
      <c r="Y211" s="67">
        <f>VLOOKUP(B211,AddB_2024_F!$A$3:$J$13557,8,FALSE)</f>
        <v>0.32</v>
      </c>
      <c r="Z211" s="67">
        <f>VLOOKUP(B211,AddB_2024_F!$A$3:$J$13557,9,FALSE)</f>
        <v>0.32</v>
      </c>
      <c r="AA211" s="67">
        <f>VLOOKUP(B211,AddB_2024_F!$A$3:$J$13557,10,FALSE)</f>
        <v>0.03</v>
      </c>
      <c r="AB211" s="67">
        <f t="shared" si="129"/>
        <v>1.2</v>
      </c>
      <c r="AC211" s="67">
        <f t="shared" si="130"/>
        <v>1.2</v>
      </c>
      <c r="AD211" s="68">
        <f t="shared" si="154"/>
        <v>39.945</v>
      </c>
      <c r="AE211" s="68">
        <f t="shared" si="131"/>
        <v>39.945</v>
      </c>
      <c r="AF211" s="47"/>
      <c r="AG211" s="67">
        <f>VLOOKUP(B211,AddB_2025_P!$A$3:$J$13727,7,FALSE)</f>
        <v>0.85</v>
      </c>
      <c r="AH211" s="67">
        <f>VLOOKUP(B211,AddB_2025_P!$A$3:$J$13727,8,FALSE)</f>
        <v>0.33</v>
      </c>
      <c r="AI211" s="67">
        <f>VLOOKUP(B211,AddB_2025_P!$A$3:$J$13727,9,FALSE)</f>
        <v>0.33</v>
      </c>
      <c r="AJ211" s="67">
        <f>VLOOKUP(B211,AddB_2025_P!$A$3:$J$13727,10,FALSE)</f>
        <v>0.03</v>
      </c>
      <c r="AK211" s="67">
        <f t="shared" si="137"/>
        <v>1.21</v>
      </c>
      <c r="AL211" s="67">
        <f t="shared" si="138"/>
        <v>1.21</v>
      </c>
      <c r="AM211" s="68">
        <f t="shared" si="155"/>
        <v>39.151001999999998</v>
      </c>
      <c r="AN211" s="68">
        <f t="shared" si="156"/>
        <v>39.151001999999998</v>
      </c>
      <c r="AO211" s="142"/>
      <c r="AP211" s="69">
        <f t="shared" si="139"/>
        <v>-0.79399800000000198</v>
      </c>
      <c r="AQ211" s="69">
        <f t="shared" si="140"/>
        <v>-0.79399800000000198</v>
      </c>
      <c r="AR211" s="70">
        <f t="shared" si="141"/>
        <v>-1.9877281261734936E-2</v>
      </c>
      <c r="AS211" s="70">
        <f t="shared" si="142"/>
        <v>-1.9877281261734936E-2</v>
      </c>
      <c r="AT211" s="150">
        <f t="shared" si="143"/>
        <v>8.3333333333333419E-3</v>
      </c>
      <c r="AU211" s="151">
        <f t="shared" si="144"/>
        <v>8.3333333333333419E-3</v>
      </c>
    </row>
    <row r="212" spans="1:47">
      <c r="A212" s="273"/>
      <c r="B212" s="162" t="str">
        <f t="shared" si="134"/>
        <v>93282 TC</v>
      </c>
      <c r="C212" s="61">
        <v>93282</v>
      </c>
      <c r="D212" s="79" t="s">
        <v>126</v>
      </c>
      <c r="E212" s="136"/>
      <c r="F212" s="277"/>
      <c r="G212" s="45"/>
      <c r="H212" s="223">
        <v>1</v>
      </c>
      <c r="I212" s="223">
        <v>1</v>
      </c>
      <c r="J212" s="225">
        <f t="shared" si="133"/>
        <v>2</v>
      </c>
      <c r="K212" s="64">
        <f t="shared" si="149"/>
        <v>38.946374999999996</v>
      </c>
      <c r="L212" s="64" t="str">
        <f t="shared" si="150"/>
        <v>$0</v>
      </c>
      <c r="M212" s="64">
        <f t="shared" si="151"/>
        <v>37.209629999999997</v>
      </c>
      <c r="N212" s="64" t="str">
        <f t="shared" si="152"/>
        <v>$0</v>
      </c>
      <c r="O212" s="200">
        <f t="shared" si="135"/>
        <v>1.7367449999999991</v>
      </c>
      <c r="P212" s="200" t="str">
        <f t="shared" si="136"/>
        <v>$0</v>
      </c>
      <c r="Q212" s="200">
        <f t="shared" si="153"/>
        <v>1.7367449999999991</v>
      </c>
      <c r="R212" s="46"/>
      <c r="S212" s="65">
        <f t="shared" si="145"/>
        <v>0</v>
      </c>
      <c r="T212" s="65">
        <f t="shared" si="146"/>
        <v>0</v>
      </c>
      <c r="U212" s="202">
        <f t="shared" si="147"/>
        <v>0</v>
      </c>
      <c r="V212" s="66" t="str">
        <f t="shared" si="148"/>
        <v>N/A</v>
      </c>
      <c r="W212" s="46"/>
      <c r="X212" s="67">
        <f>VLOOKUP(B212,AddB_2024_F!$A$3:$J$13557,7,FALSE)</f>
        <v>0</v>
      </c>
      <c r="Y212" s="67">
        <f>VLOOKUP(B212,AddB_2024_F!$A$3:$J$13557,8,FALSE)</f>
        <v>1.1599999999999999</v>
      </c>
      <c r="Z212" s="67" t="str">
        <f>VLOOKUP(B212,AddB_2024_F!$A$3:$J$13557,9,FALSE)</f>
        <v>NA</v>
      </c>
      <c r="AA212" s="67">
        <f>VLOOKUP(B212,AddB_2024_F!$A$3:$J$13557,10,FALSE)</f>
        <v>0.01</v>
      </c>
      <c r="AB212" s="67">
        <f t="shared" si="129"/>
        <v>1.17</v>
      </c>
      <c r="AC212" s="67" t="str">
        <f t="shared" si="130"/>
        <v>NA</v>
      </c>
      <c r="AD212" s="68">
        <f t="shared" si="154"/>
        <v>38.946374999999996</v>
      </c>
      <c r="AE212" s="68" t="str">
        <f t="shared" si="131"/>
        <v>NA</v>
      </c>
      <c r="AF212" s="74"/>
      <c r="AG212" s="67">
        <f>VLOOKUP(B212,AddB_2025_P!$A$3:$J$13727,7,FALSE)</f>
        <v>0</v>
      </c>
      <c r="AH212" s="67">
        <f>VLOOKUP(B212,AddB_2025_P!$A$3:$J$13727,8,FALSE)</f>
        <v>1.1399999999999999</v>
      </c>
      <c r="AI212" s="67" t="str">
        <f>VLOOKUP(B212,AddB_2025_P!$A$3:$J$13727,9,FALSE)</f>
        <v>NA</v>
      </c>
      <c r="AJ212" s="67">
        <f>VLOOKUP(B212,AddB_2025_P!$A$3:$J$13727,10,FALSE)</f>
        <v>0.01</v>
      </c>
      <c r="AK212" s="67">
        <f t="shared" si="137"/>
        <v>1.1499999999999999</v>
      </c>
      <c r="AL212" s="67" t="str">
        <f t="shared" si="138"/>
        <v>NA</v>
      </c>
      <c r="AM212" s="68">
        <f t="shared" si="155"/>
        <v>37.209629999999997</v>
      </c>
      <c r="AN212" s="68" t="str">
        <f t="shared" si="156"/>
        <v>NA</v>
      </c>
      <c r="AO212" s="143"/>
      <c r="AP212" s="69">
        <f t="shared" si="139"/>
        <v>-1.7367449999999991</v>
      </c>
      <c r="AQ212" s="69" t="str">
        <f t="shared" si="140"/>
        <v>NA</v>
      </c>
      <c r="AR212" s="70">
        <f t="shared" si="141"/>
        <v>-4.4593238780245896E-2</v>
      </c>
      <c r="AS212" s="70" t="str">
        <f t="shared" si="142"/>
        <v>NA</v>
      </c>
      <c r="AT212" s="150">
        <f t="shared" si="143"/>
        <v>-1.709401709401711E-2</v>
      </c>
      <c r="AU212" s="151" t="str">
        <f t="shared" si="144"/>
        <v>NA</v>
      </c>
    </row>
    <row r="213" spans="1:47">
      <c r="A213" s="273"/>
      <c r="B213" s="162" t="str">
        <f t="shared" si="134"/>
        <v xml:space="preserve">93283 </v>
      </c>
      <c r="C213" s="61">
        <v>93283</v>
      </c>
      <c r="D213" s="79"/>
      <c r="E213" s="134"/>
      <c r="F213" s="306" t="s">
        <v>238</v>
      </c>
      <c r="G213" s="45"/>
      <c r="H213" s="223">
        <v>1</v>
      </c>
      <c r="I213" s="223">
        <v>1</v>
      </c>
      <c r="J213" s="225">
        <f t="shared" si="133"/>
        <v>2</v>
      </c>
      <c r="K213" s="64">
        <f t="shared" si="149"/>
        <v>96.866624999999999</v>
      </c>
      <c r="L213" s="64" t="str">
        <f t="shared" si="150"/>
        <v>$0</v>
      </c>
      <c r="M213" s="64">
        <f t="shared" si="151"/>
        <v>93.509417999999997</v>
      </c>
      <c r="N213" s="64" t="str">
        <f t="shared" si="152"/>
        <v>$0</v>
      </c>
      <c r="O213" s="200">
        <f t="shared" si="135"/>
        <v>3.3572070000000025</v>
      </c>
      <c r="P213" s="200" t="str">
        <f t="shared" si="136"/>
        <v>$0</v>
      </c>
      <c r="Q213" s="200">
        <f t="shared" si="153"/>
        <v>3.3572070000000025</v>
      </c>
      <c r="R213" s="46"/>
      <c r="S213" s="65">
        <f t="shared" si="145"/>
        <v>1.1499999999999999</v>
      </c>
      <c r="T213" s="65">
        <f t="shared" si="146"/>
        <v>1.1499999999999999</v>
      </c>
      <c r="U213" s="202">
        <f t="shared" si="147"/>
        <v>0</v>
      </c>
      <c r="V213" s="66" t="str">
        <f t="shared" si="148"/>
        <v>N/A</v>
      </c>
      <c r="W213" s="46"/>
      <c r="X213" s="67">
        <f>VLOOKUP(B213,AddB_2024_F!$A$3:$J$13557,7,FALSE)</f>
        <v>1.1499999999999999</v>
      </c>
      <c r="Y213" s="67">
        <f>VLOOKUP(B213,AddB_2024_F!$A$3:$J$13557,8,FALSE)</f>
        <v>1.71</v>
      </c>
      <c r="Z213" s="67" t="str">
        <f>VLOOKUP(B213,AddB_2024_F!$A$3:$J$13557,9,FALSE)</f>
        <v>NA</v>
      </c>
      <c r="AA213" s="67">
        <f>VLOOKUP(B213,AddB_2024_F!$A$3:$J$13557,10,FALSE)</f>
        <v>0.05</v>
      </c>
      <c r="AB213" s="67">
        <f t="shared" si="129"/>
        <v>2.9099999999999997</v>
      </c>
      <c r="AC213" s="67" t="str">
        <f t="shared" si="130"/>
        <v>NA</v>
      </c>
      <c r="AD213" s="68">
        <f t="shared" si="154"/>
        <v>96.866624999999999</v>
      </c>
      <c r="AE213" s="68" t="str">
        <f t="shared" si="131"/>
        <v>NA</v>
      </c>
      <c r="AF213" s="74"/>
      <c r="AG213" s="67">
        <f>VLOOKUP(B213,AddB_2025_P!$A$3:$J$13727,7,FALSE)</f>
        <v>1.1499999999999999</v>
      </c>
      <c r="AH213" s="67">
        <f>VLOOKUP(B213,AddB_2025_P!$A$3:$J$13727,8,FALSE)</f>
        <v>1.69</v>
      </c>
      <c r="AI213" s="67" t="str">
        <f>VLOOKUP(B213,AddB_2025_P!$A$3:$J$13727,9,FALSE)</f>
        <v>NA</v>
      </c>
      <c r="AJ213" s="67">
        <f>VLOOKUP(B213,AddB_2025_P!$A$3:$J$13727,10,FALSE)</f>
        <v>0.05</v>
      </c>
      <c r="AK213" s="67">
        <f t="shared" si="137"/>
        <v>2.8899999999999997</v>
      </c>
      <c r="AL213" s="67" t="str">
        <f t="shared" si="138"/>
        <v>NA</v>
      </c>
      <c r="AM213" s="68">
        <f t="shared" si="155"/>
        <v>93.509417999999997</v>
      </c>
      <c r="AN213" s="68" t="str">
        <f t="shared" si="156"/>
        <v>NA</v>
      </c>
      <c r="AO213" s="143"/>
      <c r="AP213" s="69">
        <f t="shared" si="139"/>
        <v>-3.3572070000000025</v>
      </c>
      <c r="AQ213" s="69" t="str">
        <f t="shared" si="140"/>
        <v>NA</v>
      </c>
      <c r="AR213" s="70">
        <f t="shared" si="141"/>
        <v>-3.4658036243133301E-2</v>
      </c>
      <c r="AS213" s="70" t="str">
        <f t="shared" si="142"/>
        <v>NA</v>
      </c>
      <c r="AT213" s="150">
        <f t="shared" si="143"/>
        <v>-6.8728522336769828E-3</v>
      </c>
      <c r="AU213" s="151" t="str">
        <f t="shared" si="144"/>
        <v>NA</v>
      </c>
    </row>
    <row r="214" spans="1:47">
      <c r="A214" s="273"/>
      <c r="B214" s="162" t="str">
        <f t="shared" si="134"/>
        <v>93283 26</v>
      </c>
      <c r="C214" s="61">
        <v>93283</v>
      </c>
      <c r="D214" s="79" t="s">
        <v>151</v>
      </c>
      <c r="E214" s="135"/>
      <c r="F214" s="276"/>
      <c r="G214" s="45"/>
      <c r="H214" s="223">
        <v>1</v>
      </c>
      <c r="I214" s="223">
        <v>1</v>
      </c>
      <c r="J214" s="225">
        <f t="shared" si="133"/>
        <v>2</v>
      </c>
      <c r="K214" s="64">
        <f t="shared" si="149"/>
        <v>54.258625000000002</v>
      </c>
      <c r="L214" s="64">
        <f t="shared" si="150"/>
        <v>54.258625000000002</v>
      </c>
      <c r="M214" s="64">
        <f t="shared" si="151"/>
        <v>53.064168000000002</v>
      </c>
      <c r="N214" s="64">
        <f t="shared" si="152"/>
        <v>53.064168000000002</v>
      </c>
      <c r="O214" s="200">
        <f t="shared" si="135"/>
        <v>1.1944569999999999</v>
      </c>
      <c r="P214" s="200">
        <f t="shared" si="136"/>
        <v>1.1944569999999999</v>
      </c>
      <c r="Q214" s="200">
        <f t="shared" si="153"/>
        <v>2.3889139999999998</v>
      </c>
      <c r="R214" s="46"/>
      <c r="S214" s="65">
        <f t="shared" si="145"/>
        <v>1.1499999999999999</v>
      </c>
      <c r="T214" s="65">
        <f t="shared" si="146"/>
        <v>1.1499999999999999</v>
      </c>
      <c r="U214" s="202">
        <f t="shared" si="147"/>
        <v>0</v>
      </c>
      <c r="V214" s="66" t="str">
        <f t="shared" si="148"/>
        <v>N/A</v>
      </c>
      <c r="W214" s="46"/>
      <c r="X214" s="67">
        <f>VLOOKUP(B214,AddB_2024_F!$A$3:$J$13557,7,FALSE)</f>
        <v>1.1499999999999999</v>
      </c>
      <c r="Y214" s="67">
        <f>VLOOKUP(B214,AddB_2024_F!$A$3:$J$13557,8,FALSE)</f>
        <v>0.44</v>
      </c>
      <c r="Z214" s="67">
        <f>VLOOKUP(B214,AddB_2024_F!$A$3:$J$13557,9,FALSE)</f>
        <v>0.44</v>
      </c>
      <c r="AA214" s="67">
        <f>VLOOKUP(B214,AddB_2024_F!$A$3:$J$13557,10,FALSE)</f>
        <v>0.04</v>
      </c>
      <c r="AB214" s="67">
        <f t="shared" si="129"/>
        <v>1.63</v>
      </c>
      <c r="AC214" s="67">
        <f t="shared" si="130"/>
        <v>1.63</v>
      </c>
      <c r="AD214" s="68">
        <f t="shared" si="154"/>
        <v>54.258625000000002</v>
      </c>
      <c r="AE214" s="68">
        <f t="shared" si="131"/>
        <v>54.258625000000002</v>
      </c>
      <c r="AF214" s="47"/>
      <c r="AG214" s="67">
        <f>VLOOKUP(B214,AddB_2025_P!$A$3:$J$13727,7,FALSE)</f>
        <v>1.1499999999999999</v>
      </c>
      <c r="AH214" s="67">
        <f>VLOOKUP(B214,AddB_2025_P!$A$3:$J$13727,8,FALSE)</f>
        <v>0.45</v>
      </c>
      <c r="AI214" s="67">
        <f>VLOOKUP(B214,AddB_2025_P!$A$3:$J$13727,9,FALSE)</f>
        <v>0.45</v>
      </c>
      <c r="AJ214" s="67">
        <f>VLOOKUP(B214,AddB_2025_P!$A$3:$J$13727,10,FALSE)</f>
        <v>0.04</v>
      </c>
      <c r="AK214" s="67">
        <f t="shared" si="137"/>
        <v>1.64</v>
      </c>
      <c r="AL214" s="67">
        <f t="shared" si="138"/>
        <v>1.64</v>
      </c>
      <c r="AM214" s="68">
        <f t="shared" si="155"/>
        <v>53.064168000000002</v>
      </c>
      <c r="AN214" s="68">
        <f t="shared" si="156"/>
        <v>53.064168000000002</v>
      </c>
      <c r="AO214" s="142"/>
      <c r="AP214" s="69">
        <f t="shared" si="139"/>
        <v>-1.1944569999999999</v>
      </c>
      <c r="AQ214" s="69">
        <f t="shared" si="140"/>
        <v>-1.1944569999999999</v>
      </c>
      <c r="AR214" s="70">
        <f t="shared" si="141"/>
        <v>-2.2014140608981519E-2</v>
      </c>
      <c r="AS214" s="70">
        <f t="shared" si="142"/>
        <v>-2.2014140608981519E-2</v>
      </c>
      <c r="AT214" s="150">
        <f t="shared" si="143"/>
        <v>6.1349693251533804E-3</v>
      </c>
      <c r="AU214" s="151">
        <f t="shared" si="144"/>
        <v>6.1349693251533804E-3</v>
      </c>
    </row>
    <row r="215" spans="1:47">
      <c r="A215" s="273"/>
      <c r="B215" s="162" t="str">
        <f t="shared" si="134"/>
        <v>93283 TC</v>
      </c>
      <c r="C215" s="61">
        <v>93283</v>
      </c>
      <c r="D215" s="79" t="s">
        <v>126</v>
      </c>
      <c r="E215" s="136"/>
      <c r="F215" s="277"/>
      <c r="G215" s="45"/>
      <c r="H215" s="223">
        <v>1</v>
      </c>
      <c r="I215" s="223">
        <v>1</v>
      </c>
      <c r="J215" s="225">
        <f t="shared" si="133"/>
        <v>2</v>
      </c>
      <c r="K215" s="64">
        <f t="shared" si="149"/>
        <v>42.608000000000004</v>
      </c>
      <c r="L215" s="64" t="str">
        <f t="shared" si="150"/>
        <v>$0</v>
      </c>
      <c r="M215" s="64">
        <f t="shared" si="151"/>
        <v>40.445250000000001</v>
      </c>
      <c r="N215" s="64" t="str">
        <f t="shared" si="152"/>
        <v>$0</v>
      </c>
      <c r="O215" s="200">
        <f t="shared" si="135"/>
        <v>2.1627500000000026</v>
      </c>
      <c r="P215" s="200" t="str">
        <f t="shared" si="136"/>
        <v>$0</v>
      </c>
      <c r="Q215" s="200">
        <f t="shared" si="153"/>
        <v>2.1627500000000026</v>
      </c>
      <c r="R215" s="46"/>
      <c r="S215" s="65">
        <f t="shared" si="145"/>
        <v>0</v>
      </c>
      <c r="T215" s="65">
        <f t="shared" si="146"/>
        <v>0</v>
      </c>
      <c r="U215" s="202">
        <f t="shared" si="147"/>
        <v>0</v>
      </c>
      <c r="V215" s="66" t="str">
        <f t="shared" si="148"/>
        <v>N/A</v>
      </c>
      <c r="W215" s="46"/>
      <c r="X215" s="67">
        <f>VLOOKUP(B215,AddB_2024_F!$A$3:$J$13557,7,FALSE)</f>
        <v>0</v>
      </c>
      <c r="Y215" s="67">
        <f>VLOOKUP(B215,AddB_2024_F!$A$3:$J$13557,8,FALSE)</f>
        <v>1.27</v>
      </c>
      <c r="Z215" s="67" t="str">
        <f>VLOOKUP(B215,AddB_2024_F!$A$3:$J$13557,9,FALSE)</f>
        <v>NA</v>
      </c>
      <c r="AA215" s="67">
        <f>VLOOKUP(B215,AddB_2024_F!$A$3:$J$13557,10,FALSE)</f>
        <v>0.01</v>
      </c>
      <c r="AB215" s="67">
        <f t="shared" si="129"/>
        <v>1.28</v>
      </c>
      <c r="AC215" s="67" t="str">
        <f t="shared" si="130"/>
        <v>NA</v>
      </c>
      <c r="AD215" s="68">
        <f t="shared" si="154"/>
        <v>42.608000000000004</v>
      </c>
      <c r="AE215" s="68" t="str">
        <f t="shared" si="131"/>
        <v>NA</v>
      </c>
      <c r="AF215" s="74"/>
      <c r="AG215" s="67">
        <f>VLOOKUP(B215,AddB_2025_P!$A$3:$J$13727,7,FALSE)</f>
        <v>0</v>
      </c>
      <c r="AH215" s="67">
        <f>VLOOKUP(B215,AddB_2025_P!$A$3:$J$13727,8,FALSE)</f>
        <v>1.24</v>
      </c>
      <c r="AI215" s="67" t="str">
        <f>VLOOKUP(B215,AddB_2025_P!$A$3:$J$13727,9,FALSE)</f>
        <v>NA</v>
      </c>
      <c r="AJ215" s="67">
        <f>VLOOKUP(B215,AddB_2025_P!$A$3:$J$13727,10,FALSE)</f>
        <v>0.01</v>
      </c>
      <c r="AK215" s="67">
        <f t="shared" si="137"/>
        <v>1.25</v>
      </c>
      <c r="AL215" s="67" t="str">
        <f t="shared" si="138"/>
        <v>NA</v>
      </c>
      <c r="AM215" s="68">
        <f t="shared" si="155"/>
        <v>40.445250000000001</v>
      </c>
      <c r="AN215" s="68" t="str">
        <f t="shared" si="156"/>
        <v>NA</v>
      </c>
      <c r="AO215" s="143"/>
      <c r="AP215" s="69">
        <f t="shared" si="139"/>
        <v>-2.1627500000000026</v>
      </c>
      <c r="AQ215" s="69" t="str">
        <f t="shared" si="140"/>
        <v>NA</v>
      </c>
      <c r="AR215" s="70">
        <f t="shared" si="141"/>
        <v>-5.0759247089748459E-2</v>
      </c>
      <c r="AS215" s="70" t="str">
        <f t="shared" si="142"/>
        <v>NA</v>
      </c>
      <c r="AT215" s="150">
        <f t="shared" si="143"/>
        <v>-2.3437500000000021E-2</v>
      </c>
      <c r="AU215" s="151" t="str">
        <f t="shared" si="144"/>
        <v>NA</v>
      </c>
    </row>
    <row r="216" spans="1:47">
      <c r="A216" s="273"/>
      <c r="B216" s="162" t="str">
        <f t="shared" si="134"/>
        <v xml:space="preserve">93284 </v>
      </c>
      <c r="C216" s="61">
        <v>93284</v>
      </c>
      <c r="D216" s="79"/>
      <c r="E216" s="134"/>
      <c r="F216" s="306" t="s">
        <v>239</v>
      </c>
      <c r="G216" s="45"/>
      <c r="H216" s="223">
        <v>1</v>
      </c>
      <c r="I216" s="223">
        <v>1</v>
      </c>
      <c r="J216" s="225">
        <f t="shared" si="133"/>
        <v>2</v>
      </c>
      <c r="K216" s="64">
        <f t="shared" si="149"/>
        <v>104.52274999999999</v>
      </c>
      <c r="L216" s="64" t="str">
        <f t="shared" si="150"/>
        <v>$0</v>
      </c>
      <c r="M216" s="64">
        <f t="shared" si="151"/>
        <v>100.95134400000001</v>
      </c>
      <c r="N216" s="64" t="str">
        <f t="shared" si="152"/>
        <v>$0</v>
      </c>
      <c r="O216" s="200">
        <f t="shared" si="135"/>
        <v>3.5714059999999819</v>
      </c>
      <c r="P216" s="200" t="str">
        <f t="shared" si="136"/>
        <v>$0</v>
      </c>
      <c r="Q216" s="200">
        <f t="shared" si="153"/>
        <v>3.5714059999999819</v>
      </c>
      <c r="R216" s="46"/>
      <c r="S216" s="65">
        <f t="shared" si="145"/>
        <v>1.25</v>
      </c>
      <c r="T216" s="65">
        <f t="shared" si="146"/>
        <v>1.25</v>
      </c>
      <c r="U216" s="202">
        <f t="shared" si="147"/>
        <v>0</v>
      </c>
      <c r="V216" s="66" t="str">
        <f t="shared" si="148"/>
        <v>N/A</v>
      </c>
      <c r="W216" s="46"/>
      <c r="X216" s="67">
        <f>VLOOKUP(B216,AddB_2024_F!$A$3:$J$13557,7,FALSE)</f>
        <v>1.25</v>
      </c>
      <c r="Y216" s="67">
        <f>VLOOKUP(B216,AddB_2024_F!$A$3:$J$13557,8,FALSE)</f>
        <v>1.84</v>
      </c>
      <c r="Z216" s="67" t="str">
        <f>VLOOKUP(B216,AddB_2024_F!$A$3:$J$13557,9,FALSE)</f>
        <v>NA</v>
      </c>
      <c r="AA216" s="67">
        <f>VLOOKUP(B216,AddB_2024_F!$A$3:$J$13557,10,FALSE)</f>
        <v>0.05</v>
      </c>
      <c r="AB216" s="67">
        <f t="shared" si="129"/>
        <v>3.1399999999999997</v>
      </c>
      <c r="AC216" s="67" t="str">
        <f t="shared" si="130"/>
        <v>NA</v>
      </c>
      <c r="AD216" s="68">
        <f t="shared" si="154"/>
        <v>104.52274999999999</v>
      </c>
      <c r="AE216" s="68" t="str">
        <f t="shared" si="131"/>
        <v>NA</v>
      </c>
      <c r="AF216" s="47"/>
      <c r="AG216" s="67">
        <f>VLOOKUP(B216,AddB_2025_P!$A$3:$J$13727,7,FALSE)</f>
        <v>1.25</v>
      </c>
      <c r="AH216" s="67">
        <f>VLOOKUP(B216,AddB_2025_P!$A$3:$J$13727,8,FALSE)</f>
        <v>1.82</v>
      </c>
      <c r="AI216" s="67" t="str">
        <f>VLOOKUP(B216,AddB_2025_P!$A$3:$J$13727,9,FALSE)</f>
        <v>NA</v>
      </c>
      <c r="AJ216" s="67">
        <f>VLOOKUP(B216,AddB_2025_P!$A$3:$J$13727,10,FALSE)</f>
        <v>0.05</v>
      </c>
      <c r="AK216" s="67">
        <f t="shared" si="137"/>
        <v>3.12</v>
      </c>
      <c r="AL216" s="67" t="str">
        <f t="shared" si="138"/>
        <v>NA</v>
      </c>
      <c r="AM216" s="68">
        <f t="shared" si="155"/>
        <v>100.95134400000001</v>
      </c>
      <c r="AN216" s="68" t="str">
        <f t="shared" si="156"/>
        <v>NA</v>
      </c>
      <c r="AO216" s="142"/>
      <c r="AP216" s="69">
        <f t="shared" si="139"/>
        <v>-3.5714059999999819</v>
      </c>
      <c r="AQ216" s="69" t="str">
        <f t="shared" si="140"/>
        <v>NA</v>
      </c>
      <c r="AR216" s="70">
        <f t="shared" si="141"/>
        <v>-3.4168695331877337E-2</v>
      </c>
      <c r="AS216" s="70" t="str">
        <f t="shared" si="142"/>
        <v>NA</v>
      </c>
      <c r="AT216" s="150">
        <f t="shared" si="143"/>
        <v>-6.3694267515922217E-3</v>
      </c>
      <c r="AU216" s="151" t="str">
        <f t="shared" si="144"/>
        <v>NA</v>
      </c>
    </row>
    <row r="217" spans="1:47">
      <c r="A217" s="273"/>
      <c r="B217" s="162" t="str">
        <f t="shared" si="134"/>
        <v>93284 26</v>
      </c>
      <c r="C217" s="61">
        <v>93284</v>
      </c>
      <c r="D217" s="79" t="s">
        <v>151</v>
      </c>
      <c r="E217" s="135"/>
      <c r="F217" s="307"/>
      <c r="G217" s="45"/>
      <c r="H217" s="223">
        <v>1</v>
      </c>
      <c r="I217" s="223">
        <v>1</v>
      </c>
      <c r="J217" s="225">
        <f t="shared" si="133"/>
        <v>2</v>
      </c>
      <c r="K217" s="64">
        <f t="shared" si="149"/>
        <v>58.918875</v>
      </c>
      <c r="L217" s="64">
        <f t="shared" si="150"/>
        <v>58.918875</v>
      </c>
      <c r="M217" s="64">
        <f t="shared" si="151"/>
        <v>57.594036000000003</v>
      </c>
      <c r="N217" s="64">
        <f t="shared" si="152"/>
        <v>57.594036000000003</v>
      </c>
      <c r="O217" s="200">
        <f t="shared" si="135"/>
        <v>1.3248389999999972</v>
      </c>
      <c r="P217" s="200">
        <f t="shared" si="136"/>
        <v>1.3248389999999972</v>
      </c>
      <c r="Q217" s="200">
        <f t="shared" si="153"/>
        <v>2.6496779999999944</v>
      </c>
      <c r="R217" s="46"/>
      <c r="S217" s="65">
        <f t="shared" si="145"/>
        <v>1.25</v>
      </c>
      <c r="T217" s="65">
        <f t="shared" si="146"/>
        <v>1.25</v>
      </c>
      <c r="U217" s="202">
        <f t="shared" si="147"/>
        <v>0</v>
      </c>
      <c r="V217" s="66" t="str">
        <f t="shared" si="148"/>
        <v>N/A</v>
      </c>
      <c r="W217" s="46"/>
      <c r="X217" s="67">
        <f>VLOOKUP(B217,AddB_2024_F!$A$3:$J$13557,7,FALSE)</f>
        <v>1.25</v>
      </c>
      <c r="Y217" s="67">
        <f>VLOOKUP(B217,AddB_2024_F!$A$3:$J$13557,8,FALSE)</f>
        <v>0.48</v>
      </c>
      <c r="Z217" s="67">
        <f>VLOOKUP(B217,AddB_2024_F!$A$3:$J$13557,9,FALSE)</f>
        <v>0.48</v>
      </c>
      <c r="AA217" s="67">
        <f>VLOOKUP(B217,AddB_2024_F!$A$3:$J$13557,10,FALSE)</f>
        <v>0.04</v>
      </c>
      <c r="AB217" s="67">
        <f t="shared" si="129"/>
        <v>1.77</v>
      </c>
      <c r="AC217" s="67">
        <f t="shared" si="130"/>
        <v>1.77</v>
      </c>
      <c r="AD217" s="68">
        <f t="shared" si="154"/>
        <v>58.918875</v>
      </c>
      <c r="AE217" s="68">
        <f t="shared" si="131"/>
        <v>58.918875</v>
      </c>
      <c r="AF217" s="47"/>
      <c r="AG217" s="67">
        <f>VLOOKUP(B217,AddB_2025_P!$A$3:$J$13727,7,FALSE)</f>
        <v>1.25</v>
      </c>
      <c r="AH217" s="67">
        <f>VLOOKUP(B217,AddB_2025_P!$A$3:$J$13727,8,FALSE)</f>
        <v>0.49</v>
      </c>
      <c r="AI217" s="67">
        <f>VLOOKUP(B217,AddB_2025_P!$A$3:$J$13727,9,FALSE)</f>
        <v>0.49</v>
      </c>
      <c r="AJ217" s="67">
        <f>VLOOKUP(B217,AddB_2025_P!$A$3:$J$13727,10,FALSE)</f>
        <v>0.04</v>
      </c>
      <c r="AK217" s="67">
        <f t="shared" si="137"/>
        <v>1.78</v>
      </c>
      <c r="AL217" s="67">
        <f t="shared" si="138"/>
        <v>1.78</v>
      </c>
      <c r="AM217" s="68">
        <f t="shared" si="155"/>
        <v>57.594036000000003</v>
      </c>
      <c r="AN217" s="68">
        <f t="shared" si="156"/>
        <v>57.594036000000003</v>
      </c>
      <c r="AO217" s="142"/>
      <c r="AP217" s="69">
        <f t="shared" si="139"/>
        <v>-1.3248389999999972</v>
      </c>
      <c r="AQ217" s="69">
        <f t="shared" si="140"/>
        <v>-1.3248389999999972</v>
      </c>
      <c r="AR217" s="70">
        <f t="shared" si="141"/>
        <v>-2.2485816302500638E-2</v>
      </c>
      <c r="AS217" s="70">
        <f t="shared" si="142"/>
        <v>-2.2485816302500638E-2</v>
      </c>
      <c r="AT217" s="150">
        <f t="shared" si="143"/>
        <v>5.649717514124299E-3</v>
      </c>
      <c r="AU217" s="151">
        <f t="shared" si="144"/>
        <v>5.649717514124299E-3</v>
      </c>
    </row>
    <row r="218" spans="1:47">
      <c r="A218" s="273"/>
      <c r="B218" s="162" t="str">
        <f t="shared" si="134"/>
        <v>93284 TC</v>
      </c>
      <c r="C218" s="61">
        <v>93284</v>
      </c>
      <c r="D218" s="79" t="s">
        <v>126</v>
      </c>
      <c r="E218" s="136"/>
      <c r="F218" s="308"/>
      <c r="G218" s="45"/>
      <c r="H218" s="223">
        <v>1</v>
      </c>
      <c r="I218" s="223">
        <v>1</v>
      </c>
      <c r="J218" s="225">
        <f t="shared" si="133"/>
        <v>2</v>
      </c>
      <c r="K218" s="64">
        <f t="shared" si="149"/>
        <v>45.603875000000002</v>
      </c>
      <c r="L218" s="64" t="str">
        <f t="shared" si="150"/>
        <v>$0</v>
      </c>
      <c r="M218" s="64">
        <f t="shared" si="151"/>
        <v>43.357308000000003</v>
      </c>
      <c r="N218" s="64" t="str">
        <f t="shared" si="152"/>
        <v>$0</v>
      </c>
      <c r="O218" s="200">
        <f t="shared" si="135"/>
        <v>2.2465669999999989</v>
      </c>
      <c r="P218" s="200" t="str">
        <f t="shared" si="136"/>
        <v>$0</v>
      </c>
      <c r="Q218" s="200">
        <f t="shared" si="153"/>
        <v>2.2465669999999989</v>
      </c>
      <c r="R218" s="46"/>
      <c r="S218" s="65">
        <f t="shared" si="145"/>
        <v>0</v>
      </c>
      <c r="T218" s="65">
        <f t="shared" si="146"/>
        <v>0</v>
      </c>
      <c r="U218" s="202">
        <f t="shared" si="147"/>
        <v>0</v>
      </c>
      <c r="V218" s="66" t="str">
        <f t="shared" si="148"/>
        <v>N/A</v>
      </c>
      <c r="W218" s="46"/>
      <c r="X218" s="67">
        <f>VLOOKUP(B218,AddB_2024_F!$A$3:$J$13557,7,FALSE)</f>
        <v>0</v>
      </c>
      <c r="Y218" s="67">
        <f>VLOOKUP(B218,AddB_2024_F!$A$3:$J$13557,8,FALSE)</f>
        <v>1.36</v>
      </c>
      <c r="Z218" s="67" t="str">
        <f>VLOOKUP(B218,AddB_2024_F!$A$3:$J$13557,9,FALSE)</f>
        <v>NA</v>
      </c>
      <c r="AA218" s="67">
        <f>VLOOKUP(B218,AddB_2024_F!$A$3:$J$13557,10,FALSE)</f>
        <v>0.01</v>
      </c>
      <c r="AB218" s="67">
        <f t="shared" si="129"/>
        <v>1.37</v>
      </c>
      <c r="AC218" s="67" t="str">
        <f t="shared" si="130"/>
        <v>NA</v>
      </c>
      <c r="AD218" s="68">
        <f t="shared" si="154"/>
        <v>45.603875000000002</v>
      </c>
      <c r="AE218" s="68" t="str">
        <f t="shared" si="131"/>
        <v>NA</v>
      </c>
      <c r="AF218" s="74"/>
      <c r="AG218" s="67">
        <f>VLOOKUP(B218,AddB_2025_P!$A$3:$J$13727,7,FALSE)</f>
        <v>0</v>
      </c>
      <c r="AH218" s="67">
        <f>VLOOKUP(B218,AddB_2025_P!$A$3:$J$13727,8,FALSE)</f>
        <v>1.33</v>
      </c>
      <c r="AI218" s="67" t="str">
        <f>VLOOKUP(B218,AddB_2025_P!$A$3:$J$13727,9,FALSE)</f>
        <v>NA</v>
      </c>
      <c r="AJ218" s="67">
        <f>VLOOKUP(B218,AddB_2025_P!$A$3:$J$13727,10,FALSE)</f>
        <v>0.01</v>
      </c>
      <c r="AK218" s="67">
        <f t="shared" si="137"/>
        <v>1.34</v>
      </c>
      <c r="AL218" s="67" t="str">
        <f t="shared" si="138"/>
        <v>NA</v>
      </c>
      <c r="AM218" s="68">
        <f t="shared" si="155"/>
        <v>43.357308000000003</v>
      </c>
      <c r="AN218" s="68" t="str">
        <f t="shared" si="156"/>
        <v>NA</v>
      </c>
      <c r="AO218" s="143"/>
      <c r="AP218" s="69">
        <f t="shared" si="139"/>
        <v>-2.2465669999999989</v>
      </c>
      <c r="AQ218" s="69" t="str">
        <f t="shared" si="140"/>
        <v>NA</v>
      </c>
      <c r="AR218" s="70">
        <f t="shared" si="141"/>
        <v>-4.9262633931875278E-2</v>
      </c>
      <c r="AS218" s="70" t="str">
        <f t="shared" si="142"/>
        <v>NA</v>
      </c>
      <c r="AT218" s="150">
        <f t="shared" si="143"/>
        <v>-2.1897810218978121E-2</v>
      </c>
      <c r="AU218" s="151" t="str">
        <f t="shared" si="144"/>
        <v>NA</v>
      </c>
    </row>
    <row r="219" spans="1:47">
      <c r="A219" s="273"/>
      <c r="B219" s="162" t="str">
        <f t="shared" si="134"/>
        <v xml:space="preserve">93287 </v>
      </c>
      <c r="C219" s="61">
        <v>93287</v>
      </c>
      <c r="D219" s="79"/>
      <c r="E219" s="134"/>
      <c r="F219" s="306" t="s">
        <v>240</v>
      </c>
      <c r="G219" s="45"/>
      <c r="H219" s="223">
        <v>1</v>
      </c>
      <c r="I219" s="223">
        <v>1</v>
      </c>
      <c r="J219" s="225">
        <f t="shared" si="133"/>
        <v>2</v>
      </c>
      <c r="K219" s="64">
        <f t="shared" si="149"/>
        <v>51.928500000000007</v>
      </c>
      <c r="L219" s="64" t="str">
        <f t="shared" si="150"/>
        <v>$0</v>
      </c>
      <c r="M219" s="64">
        <f t="shared" si="151"/>
        <v>49.828548000000005</v>
      </c>
      <c r="N219" s="64" t="str">
        <f t="shared" si="152"/>
        <v>$0</v>
      </c>
      <c r="O219" s="200">
        <f t="shared" si="135"/>
        <v>2.0999520000000018</v>
      </c>
      <c r="P219" s="200" t="str">
        <f t="shared" si="136"/>
        <v>$0</v>
      </c>
      <c r="Q219" s="200">
        <f t="shared" si="153"/>
        <v>2.0999520000000018</v>
      </c>
      <c r="R219" s="46"/>
      <c r="S219" s="65">
        <f t="shared" si="145"/>
        <v>0.45</v>
      </c>
      <c r="T219" s="65">
        <f t="shared" si="146"/>
        <v>0.45</v>
      </c>
      <c r="U219" s="202">
        <f t="shared" si="147"/>
        <v>0</v>
      </c>
      <c r="V219" s="66" t="str">
        <f t="shared" si="148"/>
        <v>N/A</v>
      </c>
      <c r="W219" s="46"/>
      <c r="X219" s="67">
        <f>VLOOKUP(B219,AddB_2024_F!$A$3:$J$13557,7,FALSE)</f>
        <v>0.45</v>
      </c>
      <c r="Y219" s="67">
        <f>VLOOKUP(B219,AddB_2024_F!$A$3:$J$13557,8,FALSE)</f>
        <v>1.0900000000000001</v>
      </c>
      <c r="Z219" s="67" t="str">
        <f>VLOOKUP(B219,AddB_2024_F!$A$3:$J$13557,9,FALSE)</f>
        <v>NA</v>
      </c>
      <c r="AA219" s="67">
        <f>VLOOKUP(B219,AddB_2024_F!$A$3:$J$13557,10,FALSE)</f>
        <v>0.02</v>
      </c>
      <c r="AB219" s="67">
        <f t="shared" si="129"/>
        <v>1.56</v>
      </c>
      <c r="AC219" s="67" t="str">
        <f t="shared" si="130"/>
        <v>NA</v>
      </c>
      <c r="AD219" s="68">
        <f t="shared" si="154"/>
        <v>51.928500000000007</v>
      </c>
      <c r="AE219" s="68" t="str">
        <f t="shared" si="131"/>
        <v>NA</v>
      </c>
      <c r="AF219" s="74"/>
      <c r="AG219" s="67">
        <f>VLOOKUP(B219,AddB_2025_P!$A$3:$J$13727,7,FALSE)</f>
        <v>0.45</v>
      </c>
      <c r="AH219" s="67">
        <f>VLOOKUP(B219,AddB_2025_P!$A$3:$J$13727,8,FALSE)</f>
        <v>1.07</v>
      </c>
      <c r="AI219" s="67" t="str">
        <f>VLOOKUP(B219,AddB_2025_P!$A$3:$J$13727,9,FALSE)</f>
        <v>NA</v>
      </c>
      <c r="AJ219" s="67">
        <f>VLOOKUP(B219,AddB_2025_P!$A$3:$J$13727,10,FALSE)</f>
        <v>0.02</v>
      </c>
      <c r="AK219" s="67">
        <f t="shared" si="137"/>
        <v>1.54</v>
      </c>
      <c r="AL219" s="67" t="str">
        <f t="shared" si="138"/>
        <v>NA</v>
      </c>
      <c r="AM219" s="68">
        <f t="shared" si="155"/>
        <v>49.828548000000005</v>
      </c>
      <c r="AN219" s="68" t="str">
        <f t="shared" si="156"/>
        <v>NA</v>
      </c>
      <c r="AO219" s="143"/>
      <c r="AP219" s="69">
        <f t="shared" si="139"/>
        <v>-2.0999520000000018</v>
      </c>
      <c r="AQ219" s="69" t="str">
        <f t="shared" si="140"/>
        <v>NA</v>
      </c>
      <c r="AR219" s="70">
        <f t="shared" si="141"/>
        <v>-4.0439296340160059E-2</v>
      </c>
      <c r="AS219" s="70" t="str">
        <f t="shared" si="142"/>
        <v>NA</v>
      </c>
      <c r="AT219" s="150">
        <f t="shared" si="143"/>
        <v>-1.2820512820512832E-2</v>
      </c>
      <c r="AU219" s="151" t="str">
        <f t="shared" si="144"/>
        <v>NA</v>
      </c>
    </row>
    <row r="220" spans="1:47">
      <c r="A220" s="273"/>
      <c r="B220" s="162" t="str">
        <f t="shared" si="134"/>
        <v>93287 26</v>
      </c>
      <c r="C220" s="61">
        <v>93287</v>
      </c>
      <c r="D220" s="79" t="s">
        <v>151</v>
      </c>
      <c r="E220" s="135"/>
      <c r="F220" s="307"/>
      <c r="G220" s="45"/>
      <c r="H220" s="223">
        <v>1</v>
      </c>
      <c r="I220" s="223">
        <v>1</v>
      </c>
      <c r="J220" s="225">
        <f t="shared" si="133"/>
        <v>2</v>
      </c>
      <c r="K220" s="64">
        <f t="shared" si="149"/>
        <v>20.971125000000001</v>
      </c>
      <c r="L220" s="64">
        <f t="shared" si="150"/>
        <v>20.971125000000001</v>
      </c>
      <c r="M220" s="64">
        <f t="shared" si="151"/>
        <v>20.707968000000001</v>
      </c>
      <c r="N220" s="64">
        <f t="shared" si="152"/>
        <v>20.707968000000001</v>
      </c>
      <c r="O220" s="200">
        <f t="shared" si="135"/>
        <v>0.26315699999999964</v>
      </c>
      <c r="P220" s="200">
        <f t="shared" si="136"/>
        <v>0.26315699999999964</v>
      </c>
      <c r="Q220" s="200">
        <f t="shared" si="153"/>
        <v>0.52631399999999928</v>
      </c>
      <c r="R220" s="46"/>
      <c r="S220" s="65">
        <f t="shared" si="145"/>
        <v>0.45</v>
      </c>
      <c r="T220" s="65">
        <f t="shared" si="146"/>
        <v>0.45</v>
      </c>
      <c r="U220" s="202">
        <f t="shared" si="147"/>
        <v>0</v>
      </c>
      <c r="V220" s="66" t="str">
        <f t="shared" si="148"/>
        <v>N/A</v>
      </c>
      <c r="W220" s="46"/>
      <c r="X220" s="67">
        <f>VLOOKUP(B220,AddB_2024_F!$A$3:$J$13557,7,FALSE)</f>
        <v>0.45</v>
      </c>
      <c r="Y220" s="67">
        <f>VLOOKUP(B220,AddB_2024_F!$A$3:$J$13557,8,FALSE)</f>
        <v>0.17</v>
      </c>
      <c r="Z220" s="67">
        <f>VLOOKUP(B220,AddB_2024_F!$A$3:$J$13557,9,FALSE)</f>
        <v>0.17</v>
      </c>
      <c r="AA220" s="67">
        <f>VLOOKUP(B220,AddB_2024_F!$A$3:$J$13557,10,FALSE)</f>
        <v>0.01</v>
      </c>
      <c r="AB220" s="67">
        <f t="shared" si="129"/>
        <v>0.63</v>
      </c>
      <c r="AC220" s="67">
        <f t="shared" si="130"/>
        <v>0.63</v>
      </c>
      <c r="AD220" s="68">
        <f t="shared" si="154"/>
        <v>20.971125000000001</v>
      </c>
      <c r="AE220" s="68">
        <f t="shared" si="131"/>
        <v>20.971125000000001</v>
      </c>
      <c r="AF220" s="47"/>
      <c r="AG220" s="67">
        <f>VLOOKUP(B220,AddB_2025_P!$A$3:$J$13727,7,FALSE)</f>
        <v>0.45</v>
      </c>
      <c r="AH220" s="67">
        <f>VLOOKUP(B220,AddB_2025_P!$A$3:$J$13727,8,FALSE)</f>
        <v>0.18</v>
      </c>
      <c r="AI220" s="67">
        <f>VLOOKUP(B220,AddB_2025_P!$A$3:$J$13727,9,FALSE)</f>
        <v>0.18</v>
      </c>
      <c r="AJ220" s="67">
        <f>VLOOKUP(B220,AddB_2025_P!$A$3:$J$13727,10,FALSE)</f>
        <v>0.01</v>
      </c>
      <c r="AK220" s="67">
        <f t="shared" si="137"/>
        <v>0.64</v>
      </c>
      <c r="AL220" s="67">
        <f t="shared" si="138"/>
        <v>0.64</v>
      </c>
      <c r="AM220" s="68">
        <f t="shared" si="155"/>
        <v>20.707968000000001</v>
      </c>
      <c r="AN220" s="68">
        <f t="shared" si="156"/>
        <v>20.707968000000001</v>
      </c>
      <c r="AO220" s="142"/>
      <c r="AP220" s="69">
        <f t="shared" si="139"/>
        <v>-0.26315699999999964</v>
      </c>
      <c r="AQ220" s="69">
        <f t="shared" si="140"/>
        <v>-0.26315699999999964</v>
      </c>
      <c r="AR220" s="70">
        <f t="shared" si="141"/>
        <v>-1.2548539956726196E-2</v>
      </c>
      <c r="AS220" s="70">
        <f t="shared" si="142"/>
        <v>-1.2548539956726196E-2</v>
      </c>
      <c r="AT220" s="150">
        <f t="shared" si="143"/>
        <v>1.5873015873015886E-2</v>
      </c>
      <c r="AU220" s="151">
        <f t="shared" si="144"/>
        <v>1.5873015873015886E-2</v>
      </c>
    </row>
    <row r="221" spans="1:47">
      <c r="A221" s="273"/>
      <c r="B221" s="162" t="str">
        <f t="shared" si="134"/>
        <v>93287 TC</v>
      </c>
      <c r="C221" s="61">
        <v>93287</v>
      </c>
      <c r="D221" s="79" t="s">
        <v>126</v>
      </c>
      <c r="E221" s="136"/>
      <c r="F221" s="308"/>
      <c r="G221" s="45"/>
      <c r="H221" s="223">
        <v>1</v>
      </c>
      <c r="I221" s="223">
        <v>1</v>
      </c>
      <c r="J221" s="225">
        <f t="shared" si="133"/>
        <v>2</v>
      </c>
      <c r="K221" s="64">
        <f t="shared" si="149"/>
        <v>30.957375000000003</v>
      </c>
      <c r="L221" s="64" t="str">
        <f t="shared" si="150"/>
        <v>$0</v>
      </c>
      <c r="M221" s="64">
        <f t="shared" si="151"/>
        <v>29.12058</v>
      </c>
      <c r="N221" s="64" t="str">
        <f t="shared" si="152"/>
        <v>$0</v>
      </c>
      <c r="O221" s="200">
        <f t="shared" si="135"/>
        <v>1.8367950000000022</v>
      </c>
      <c r="P221" s="200" t="str">
        <f t="shared" si="136"/>
        <v>$0</v>
      </c>
      <c r="Q221" s="200">
        <f t="shared" si="153"/>
        <v>1.8367950000000022</v>
      </c>
      <c r="R221" s="46"/>
      <c r="S221" s="65">
        <f t="shared" si="145"/>
        <v>0</v>
      </c>
      <c r="T221" s="65">
        <f t="shared" si="146"/>
        <v>0</v>
      </c>
      <c r="U221" s="202">
        <f t="shared" si="147"/>
        <v>0</v>
      </c>
      <c r="V221" s="66" t="str">
        <f t="shared" si="148"/>
        <v>N/A</v>
      </c>
      <c r="W221" s="46"/>
      <c r="X221" s="67">
        <f>VLOOKUP(B221,AddB_2024_F!$A$3:$J$13557,7,FALSE)</f>
        <v>0</v>
      </c>
      <c r="Y221" s="67">
        <f>VLOOKUP(B221,AddB_2024_F!$A$3:$J$13557,8,FALSE)</f>
        <v>0.92</v>
      </c>
      <c r="Z221" s="67" t="str">
        <f>VLOOKUP(B221,AddB_2024_F!$A$3:$J$13557,9,FALSE)</f>
        <v>NA</v>
      </c>
      <c r="AA221" s="67">
        <f>VLOOKUP(B221,AddB_2024_F!$A$3:$J$13557,10,FALSE)</f>
        <v>0.01</v>
      </c>
      <c r="AB221" s="67">
        <f t="shared" si="129"/>
        <v>0.93</v>
      </c>
      <c r="AC221" s="67" t="str">
        <f t="shared" si="130"/>
        <v>NA</v>
      </c>
      <c r="AD221" s="68">
        <f t="shared" si="154"/>
        <v>30.957375000000003</v>
      </c>
      <c r="AE221" s="68" t="str">
        <f t="shared" si="131"/>
        <v>NA</v>
      </c>
      <c r="AF221" s="74"/>
      <c r="AG221" s="67">
        <f>VLOOKUP(B221,AddB_2025_P!$A$3:$J$13727,7,FALSE)</f>
        <v>0</v>
      </c>
      <c r="AH221" s="67">
        <f>VLOOKUP(B221,AddB_2025_P!$A$3:$J$13727,8,FALSE)</f>
        <v>0.89</v>
      </c>
      <c r="AI221" s="67" t="str">
        <f>VLOOKUP(B221,AddB_2025_P!$A$3:$J$13727,9,FALSE)</f>
        <v>NA</v>
      </c>
      <c r="AJ221" s="67">
        <f>VLOOKUP(B221,AddB_2025_P!$A$3:$J$13727,10,FALSE)</f>
        <v>0.01</v>
      </c>
      <c r="AK221" s="67">
        <f t="shared" si="137"/>
        <v>0.9</v>
      </c>
      <c r="AL221" s="67" t="str">
        <f t="shared" si="138"/>
        <v>NA</v>
      </c>
      <c r="AM221" s="68">
        <f t="shared" si="155"/>
        <v>29.12058</v>
      </c>
      <c r="AN221" s="68" t="str">
        <f t="shared" si="156"/>
        <v>NA</v>
      </c>
      <c r="AO221" s="143"/>
      <c r="AP221" s="69">
        <f t="shared" si="139"/>
        <v>-1.8367950000000022</v>
      </c>
      <c r="AQ221" s="69" t="str">
        <f t="shared" si="140"/>
        <v>NA</v>
      </c>
      <c r="AR221" s="70">
        <f t="shared" si="141"/>
        <v>-5.9333034535389455E-2</v>
      </c>
      <c r="AS221" s="70" t="str">
        <f t="shared" si="142"/>
        <v>NA</v>
      </c>
      <c r="AT221" s="150">
        <f t="shared" si="143"/>
        <v>-3.2258064516129059E-2</v>
      </c>
      <c r="AU221" s="151" t="str">
        <f t="shared" si="144"/>
        <v>NA</v>
      </c>
    </row>
    <row r="222" spans="1:47">
      <c r="A222" s="273"/>
      <c r="B222" s="162" t="str">
        <f t="shared" si="134"/>
        <v xml:space="preserve">93289 </v>
      </c>
      <c r="C222" s="61" t="s">
        <v>241</v>
      </c>
      <c r="D222" s="72"/>
      <c r="E222" s="130"/>
      <c r="F222" s="306" t="s">
        <v>242</v>
      </c>
      <c r="G222" s="45"/>
      <c r="H222" s="223">
        <v>1</v>
      </c>
      <c r="I222" s="223">
        <v>1</v>
      </c>
      <c r="J222" s="225">
        <f t="shared" si="133"/>
        <v>2</v>
      </c>
      <c r="K222" s="64">
        <f t="shared" si="149"/>
        <v>71.568125000000009</v>
      </c>
      <c r="L222" s="64" t="str">
        <f t="shared" si="150"/>
        <v>$0</v>
      </c>
      <c r="M222" s="64">
        <f t="shared" si="151"/>
        <v>68.595144000000005</v>
      </c>
      <c r="N222" s="64" t="str">
        <f t="shared" si="152"/>
        <v>$0</v>
      </c>
      <c r="O222" s="200">
        <f t="shared" si="135"/>
        <v>2.9729810000000043</v>
      </c>
      <c r="P222" s="200" t="str">
        <f t="shared" si="136"/>
        <v>$0</v>
      </c>
      <c r="Q222" s="200">
        <f t="shared" si="153"/>
        <v>2.9729810000000043</v>
      </c>
      <c r="R222" s="46"/>
      <c r="S222" s="65">
        <f t="shared" si="145"/>
        <v>0.75</v>
      </c>
      <c r="T222" s="65">
        <f t="shared" si="146"/>
        <v>0.75</v>
      </c>
      <c r="U222" s="202">
        <f t="shared" si="147"/>
        <v>0</v>
      </c>
      <c r="V222" s="66" t="str">
        <f t="shared" si="148"/>
        <v>N/A</v>
      </c>
      <c r="W222" s="46"/>
      <c r="X222" s="67">
        <f>VLOOKUP(B222,AddB_2024_F!$A$3:$J$13557,7,FALSE)</f>
        <v>0.75</v>
      </c>
      <c r="Y222" s="67">
        <f>VLOOKUP(B222,AddB_2024_F!$A$3:$J$13557,8,FALSE)</f>
        <v>1.36</v>
      </c>
      <c r="Z222" s="67" t="str">
        <f>VLOOKUP(B222,AddB_2024_F!$A$3:$J$13557,9,FALSE)</f>
        <v>NA</v>
      </c>
      <c r="AA222" s="67">
        <f>VLOOKUP(B222,AddB_2024_F!$A$3:$J$13557,10,FALSE)</f>
        <v>0.04</v>
      </c>
      <c r="AB222" s="67">
        <f t="shared" si="129"/>
        <v>2.1500000000000004</v>
      </c>
      <c r="AC222" s="67" t="str">
        <f t="shared" si="130"/>
        <v>NA</v>
      </c>
      <c r="AD222" s="68">
        <f t="shared" si="154"/>
        <v>71.568125000000009</v>
      </c>
      <c r="AE222" s="68" t="str">
        <f t="shared" si="131"/>
        <v>NA</v>
      </c>
      <c r="AF222" s="74"/>
      <c r="AG222" s="67">
        <f>VLOOKUP(B222,AddB_2025_P!$A$3:$J$13727,7,FALSE)</f>
        <v>0.75</v>
      </c>
      <c r="AH222" s="67">
        <f>VLOOKUP(B222,AddB_2025_P!$A$3:$J$13727,8,FALSE)</f>
        <v>1.33</v>
      </c>
      <c r="AI222" s="67" t="str">
        <f>VLOOKUP(B222,AddB_2025_P!$A$3:$J$13727,9,FALSE)</f>
        <v>NA</v>
      </c>
      <c r="AJ222" s="67">
        <f>VLOOKUP(B222,AddB_2025_P!$A$3:$J$13727,10,FALSE)</f>
        <v>0.04</v>
      </c>
      <c r="AK222" s="67">
        <f t="shared" si="137"/>
        <v>2.12</v>
      </c>
      <c r="AL222" s="67" t="str">
        <f t="shared" si="138"/>
        <v>NA</v>
      </c>
      <c r="AM222" s="68">
        <f t="shared" si="155"/>
        <v>68.595144000000005</v>
      </c>
      <c r="AN222" s="68" t="str">
        <f t="shared" si="156"/>
        <v>NA</v>
      </c>
      <c r="AO222" s="143"/>
      <c r="AP222" s="69">
        <f t="shared" si="139"/>
        <v>-2.9729810000000043</v>
      </c>
      <c r="AQ222" s="69" t="str">
        <f t="shared" si="140"/>
        <v>NA</v>
      </c>
      <c r="AR222" s="70">
        <f t="shared" si="141"/>
        <v>-4.1540574103345641E-2</v>
      </c>
      <c r="AS222" s="70" t="str">
        <f t="shared" si="142"/>
        <v>NA</v>
      </c>
      <c r="AT222" s="150">
        <f t="shared" si="143"/>
        <v>-1.3953488372093136E-2</v>
      </c>
      <c r="AU222" s="151" t="str">
        <f t="shared" si="144"/>
        <v>NA</v>
      </c>
    </row>
    <row r="223" spans="1:47">
      <c r="A223" s="273"/>
      <c r="B223" s="162" t="str">
        <f t="shared" si="134"/>
        <v>93289 26</v>
      </c>
      <c r="C223" s="61" t="s">
        <v>241</v>
      </c>
      <c r="D223" s="72">
        <v>26</v>
      </c>
      <c r="E223" s="131"/>
      <c r="F223" s="307"/>
      <c r="G223" s="45"/>
      <c r="H223" s="223">
        <v>1</v>
      </c>
      <c r="I223" s="223">
        <v>1</v>
      </c>
      <c r="J223" s="225">
        <f t="shared" si="133"/>
        <v>2</v>
      </c>
      <c r="K223" s="64">
        <f t="shared" si="149"/>
        <v>35.284750000000003</v>
      </c>
      <c r="L223" s="64">
        <f t="shared" si="150"/>
        <v>35.284750000000003</v>
      </c>
      <c r="M223" s="64">
        <f t="shared" si="151"/>
        <v>34.297572000000002</v>
      </c>
      <c r="N223" s="64">
        <f t="shared" si="152"/>
        <v>34.297572000000002</v>
      </c>
      <c r="O223" s="200">
        <f t="shared" si="135"/>
        <v>0.98717800000000011</v>
      </c>
      <c r="P223" s="200">
        <f t="shared" si="136"/>
        <v>0.98717800000000011</v>
      </c>
      <c r="Q223" s="200">
        <f t="shared" si="153"/>
        <v>1.9743560000000002</v>
      </c>
      <c r="R223" s="46"/>
      <c r="S223" s="65">
        <f t="shared" si="145"/>
        <v>0.75</v>
      </c>
      <c r="T223" s="65">
        <f t="shared" si="146"/>
        <v>0.75</v>
      </c>
      <c r="U223" s="202">
        <f t="shared" si="147"/>
        <v>0</v>
      </c>
      <c r="V223" s="66" t="str">
        <f t="shared" si="148"/>
        <v>N/A</v>
      </c>
      <c r="W223" s="46"/>
      <c r="X223" s="67">
        <f>VLOOKUP(B223,AddB_2024_F!$A$3:$J$13557,7,FALSE)</f>
        <v>0.75</v>
      </c>
      <c r="Y223" s="67">
        <f>VLOOKUP(B223,AddB_2024_F!$A$3:$J$13557,8,FALSE)</f>
        <v>0.28000000000000003</v>
      </c>
      <c r="Z223" s="67">
        <f>VLOOKUP(B223,AddB_2024_F!$A$3:$J$13557,9,FALSE)</f>
        <v>0.28000000000000003</v>
      </c>
      <c r="AA223" s="67">
        <f>VLOOKUP(B223,AddB_2024_F!$A$3:$J$13557,10,FALSE)</f>
        <v>0.03</v>
      </c>
      <c r="AB223" s="67">
        <f t="shared" si="129"/>
        <v>1.06</v>
      </c>
      <c r="AC223" s="67">
        <f t="shared" si="130"/>
        <v>1.06</v>
      </c>
      <c r="AD223" s="68">
        <f t="shared" si="154"/>
        <v>35.284750000000003</v>
      </c>
      <c r="AE223" s="68">
        <f t="shared" si="131"/>
        <v>35.284750000000003</v>
      </c>
      <c r="AF223" s="47"/>
      <c r="AG223" s="67">
        <f>VLOOKUP(B223,AddB_2025_P!$A$3:$J$13727,7,FALSE)</f>
        <v>0.75</v>
      </c>
      <c r="AH223" s="67">
        <f>VLOOKUP(B223,AddB_2025_P!$A$3:$J$13727,8,FALSE)</f>
        <v>0.28000000000000003</v>
      </c>
      <c r="AI223" s="67">
        <f>VLOOKUP(B223,AddB_2025_P!$A$3:$J$13727,9,FALSE)</f>
        <v>0.28000000000000003</v>
      </c>
      <c r="AJ223" s="67">
        <f>VLOOKUP(B223,AddB_2025_P!$A$3:$J$13727,10,FALSE)</f>
        <v>0.03</v>
      </c>
      <c r="AK223" s="67">
        <f t="shared" si="137"/>
        <v>1.06</v>
      </c>
      <c r="AL223" s="67">
        <f t="shared" si="138"/>
        <v>1.06</v>
      </c>
      <c r="AM223" s="68">
        <f t="shared" si="155"/>
        <v>34.297572000000002</v>
      </c>
      <c r="AN223" s="68">
        <f t="shared" si="156"/>
        <v>34.297572000000002</v>
      </c>
      <c r="AO223" s="142"/>
      <c r="AP223" s="69">
        <f t="shared" si="139"/>
        <v>-0.98717800000000011</v>
      </c>
      <c r="AQ223" s="69">
        <f t="shared" si="140"/>
        <v>-0.98717800000000011</v>
      </c>
      <c r="AR223" s="70">
        <f t="shared" si="141"/>
        <v>-2.7977469019902366E-2</v>
      </c>
      <c r="AS223" s="70">
        <f t="shared" si="142"/>
        <v>-2.7977469019902366E-2</v>
      </c>
      <c r="AT223" s="150">
        <f t="shared" si="143"/>
        <v>0</v>
      </c>
      <c r="AU223" s="151">
        <f t="shared" si="144"/>
        <v>0</v>
      </c>
    </row>
    <row r="224" spans="1:47">
      <c r="A224" s="273"/>
      <c r="B224" s="162" t="str">
        <f t="shared" si="134"/>
        <v>93289 TC</v>
      </c>
      <c r="C224" s="61" t="s">
        <v>241</v>
      </c>
      <c r="D224" s="72" t="s">
        <v>126</v>
      </c>
      <c r="E224" s="132"/>
      <c r="F224" s="308"/>
      <c r="G224" s="45"/>
      <c r="H224" s="223">
        <v>1</v>
      </c>
      <c r="I224" s="223">
        <v>1</v>
      </c>
      <c r="J224" s="225">
        <f t="shared" si="133"/>
        <v>2</v>
      </c>
      <c r="K224" s="64">
        <f t="shared" si="149"/>
        <v>36.283375000000007</v>
      </c>
      <c r="L224" s="64" t="str">
        <f t="shared" si="150"/>
        <v>$0</v>
      </c>
      <c r="M224" s="64">
        <f t="shared" si="151"/>
        <v>34.297572000000002</v>
      </c>
      <c r="N224" s="64" t="str">
        <f t="shared" si="152"/>
        <v>$0</v>
      </c>
      <c r="O224" s="200">
        <f t="shared" si="135"/>
        <v>1.9858030000000042</v>
      </c>
      <c r="P224" s="200" t="str">
        <f t="shared" si="136"/>
        <v>$0</v>
      </c>
      <c r="Q224" s="200">
        <f t="shared" si="153"/>
        <v>1.9858030000000042</v>
      </c>
      <c r="R224" s="46"/>
      <c r="S224" s="65">
        <f t="shared" si="145"/>
        <v>0</v>
      </c>
      <c r="T224" s="65">
        <f t="shared" si="146"/>
        <v>0</v>
      </c>
      <c r="U224" s="202">
        <f t="shared" si="147"/>
        <v>0</v>
      </c>
      <c r="V224" s="66" t="str">
        <f t="shared" si="148"/>
        <v>N/A</v>
      </c>
      <c r="W224" s="46"/>
      <c r="X224" s="67">
        <f>VLOOKUP(B224,AddB_2024_F!$A$3:$J$13557,7,FALSE)</f>
        <v>0</v>
      </c>
      <c r="Y224" s="67">
        <f>VLOOKUP(B224,AddB_2024_F!$A$3:$J$13557,8,FALSE)</f>
        <v>1.08</v>
      </c>
      <c r="Z224" s="67" t="str">
        <f>VLOOKUP(B224,AddB_2024_F!$A$3:$J$13557,9,FALSE)</f>
        <v>NA</v>
      </c>
      <c r="AA224" s="67">
        <f>VLOOKUP(B224,AddB_2024_F!$A$3:$J$13557,10,FALSE)</f>
        <v>0.01</v>
      </c>
      <c r="AB224" s="67">
        <f t="shared" si="129"/>
        <v>1.0900000000000001</v>
      </c>
      <c r="AC224" s="67" t="str">
        <f t="shared" si="130"/>
        <v>NA</v>
      </c>
      <c r="AD224" s="68">
        <f t="shared" si="154"/>
        <v>36.283375000000007</v>
      </c>
      <c r="AE224" s="68" t="str">
        <f t="shared" si="131"/>
        <v>NA</v>
      </c>
      <c r="AF224" s="74"/>
      <c r="AG224" s="67">
        <f>VLOOKUP(B224,AddB_2025_P!$A$3:$J$13727,7,FALSE)</f>
        <v>0</v>
      </c>
      <c r="AH224" s="67">
        <f>VLOOKUP(B224,AddB_2025_P!$A$3:$J$13727,8,FALSE)</f>
        <v>1.05</v>
      </c>
      <c r="AI224" s="67" t="str">
        <f>VLOOKUP(B224,AddB_2025_P!$A$3:$J$13727,9,FALSE)</f>
        <v>NA</v>
      </c>
      <c r="AJ224" s="67">
        <f>VLOOKUP(B224,AddB_2025_P!$A$3:$J$13727,10,FALSE)</f>
        <v>0.01</v>
      </c>
      <c r="AK224" s="67">
        <f t="shared" si="137"/>
        <v>1.06</v>
      </c>
      <c r="AL224" s="67" t="str">
        <f t="shared" si="138"/>
        <v>NA</v>
      </c>
      <c r="AM224" s="68">
        <f t="shared" si="155"/>
        <v>34.297572000000002</v>
      </c>
      <c r="AN224" s="68" t="str">
        <f t="shared" si="156"/>
        <v>NA</v>
      </c>
      <c r="AO224" s="143"/>
      <c r="AP224" s="69">
        <f t="shared" si="139"/>
        <v>-1.9858030000000042</v>
      </c>
      <c r="AQ224" s="69" t="str">
        <f t="shared" si="140"/>
        <v>NA</v>
      </c>
      <c r="AR224" s="70">
        <f t="shared" si="141"/>
        <v>-5.4730382716602403E-2</v>
      </c>
      <c r="AS224" s="70" t="str">
        <f t="shared" si="142"/>
        <v>NA</v>
      </c>
      <c r="AT224" s="150">
        <f t="shared" si="143"/>
        <v>-2.7522935779816536E-2</v>
      </c>
      <c r="AU224" s="151" t="str">
        <f t="shared" si="144"/>
        <v>NA</v>
      </c>
    </row>
    <row r="225" spans="1:47" ht="23">
      <c r="A225" s="273"/>
      <c r="B225" s="162" t="str">
        <f t="shared" si="134"/>
        <v xml:space="preserve">93295 </v>
      </c>
      <c r="C225" s="61" t="s">
        <v>243</v>
      </c>
      <c r="D225" s="79"/>
      <c r="E225" s="79"/>
      <c r="F225" s="75" t="s">
        <v>244</v>
      </c>
      <c r="G225" s="45"/>
      <c r="H225" s="223">
        <v>1</v>
      </c>
      <c r="I225" s="223">
        <v>1</v>
      </c>
      <c r="J225" s="225">
        <f t="shared" si="133"/>
        <v>2</v>
      </c>
      <c r="K225" s="64">
        <f t="shared" si="149"/>
        <v>35.950500000000005</v>
      </c>
      <c r="L225" s="64">
        <f t="shared" si="150"/>
        <v>35.950500000000005</v>
      </c>
      <c r="M225" s="64">
        <f t="shared" si="151"/>
        <v>34.621134000000005</v>
      </c>
      <c r="N225" s="64">
        <f t="shared" si="152"/>
        <v>34.621134000000005</v>
      </c>
      <c r="O225" s="200">
        <f t="shared" si="135"/>
        <v>1.3293660000000003</v>
      </c>
      <c r="P225" s="200">
        <f t="shared" si="136"/>
        <v>1.3293660000000003</v>
      </c>
      <c r="Q225" s="200">
        <f t="shared" si="153"/>
        <v>2.6587320000000005</v>
      </c>
      <c r="R225" s="46"/>
      <c r="S225" s="65">
        <f t="shared" si="145"/>
        <v>0.74</v>
      </c>
      <c r="T225" s="65">
        <f t="shared" si="146"/>
        <v>0.74</v>
      </c>
      <c r="U225" s="202">
        <f t="shared" si="147"/>
        <v>0</v>
      </c>
      <c r="V225" s="66" t="str">
        <f t="shared" si="148"/>
        <v>N/A</v>
      </c>
      <c r="W225" s="46"/>
      <c r="X225" s="67">
        <f>VLOOKUP(B225,AddB_2024_F!$A$3:$J$13557,7,FALSE)</f>
        <v>0.74</v>
      </c>
      <c r="Y225" s="67">
        <f>VLOOKUP(B225,AddB_2024_F!$A$3:$J$13557,8,FALSE)</f>
        <v>0.28999999999999998</v>
      </c>
      <c r="Z225" s="67">
        <f>VLOOKUP(B225,AddB_2024_F!$A$3:$J$13557,9,FALSE)</f>
        <v>0.28999999999999998</v>
      </c>
      <c r="AA225" s="67">
        <f>VLOOKUP(B225,AddB_2024_F!$A$3:$J$13557,10,FALSE)</f>
        <v>0.05</v>
      </c>
      <c r="AB225" s="67">
        <f t="shared" si="129"/>
        <v>1.08</v>
      </c>
      <c r="AC225" s="67">
        <f t="shared" si="130"/>
        <v>1.08</v>
      </c>
      <c r="AD225" s="68">
        <f t="shared" si="154"/>
        <v>35.950500000000005</v>
      </c>
      <c r="AE225" s="68">
        <f t="shared" si="131"/>
        <v>35.950500000000005</v>
      </c>
      <c r="AF225" s="47"/>
      <c r="AG225" s="67">
        <f>VLOOKUP(B225,AddB_2025_P!$A$3:$J$13727,7,FALSE)</f>
        <v>0.74</v>
      </c>
      <c r="AH225" s="67">
        <f>VLOOKUP(B225,AddB_2025_P!$A$3:$J$13727,8,FALSE)</f>
        <v>0.28999999999999998</v>
      </c>
      <c r="AI225" s="67">
        <f>VLOOKUP(B225,AddB_2025_P!$A$3:$J$13727,9,FALSE)</f>
        <v>0.28999999999999998</v>
      </c>
      <c r="AJ225" s="67">
        <f>VLOOKUP(B225,AddB_2025_P!$A$3:$J$13727,10,FALSE)</f>
        <v>0.04</v>
      </c>
      <c r="AK225" s="67">
        <f t="shared" si="137"/>
        <v>1.07</v>
      </c>
      <c r="AL225" s="67">
        <f t="shared" si="138"/>
        <v>1.07</v>
      </c>
      <c r="AM225" s="68">
        <f t="shared" si="155"/>
        <v>34.621134000000005</v>
      </c>
      <c r="AN225" s="68">
        <f t="shared" si="156"/>
        <v>34.621134000000005</v>
      </c>
      <c r="AO225" s="142"/>
      <c r="AP225" s="69">
        <f t="shared" si="139"/>
        <v>-1.3293660000000003</v>
      </c>
      <c r="AQ225" s="69">
        <f t="shared" si="140"/>
        <v>-1.3293660000000003</v>
      </c>
      <c r="AR225" s="70">
        <f t="shared" si="141"/>
        <v>-3.6977677640088455E-2</v>
      </c>
      <c r="AS225" s="70">
        <f t="shared" si="142"/>
        <v>-3.6977677640088455E-2</v>
      </c>
      <c r="AT225" s="150">
        <f t="shared" si="143"/>
        <v>-9.2592592592592674E-3</v>
      </c>
      <c r="AU225" s="151">
        <f t="shared" si="144"/>
        <v>-9.2592592592592674E-3</v>
      </c>
    </row>
    <row r="226" spans="1:47">
      <c r="A226" s="274" t="s">
        <v>245</v>
      </c>
      <c r="B226" s="161" t="str">
        <f t="shared" si="134"/>
        <v xml:space="preserve">93290 </v>
      </c>
      <c r="C226" s="48">
        <v>93290</v>
      </c>
      <c r="D226" s="82"/>
      <c r="E226" s="137"/>
      <c r="F226" s="313" t="s">
        <v>246</v>
      </c>
      <c r="G226" s="45"/>
      <c r="H226" s="223">
        <v>1</v>
      </c>
      <c r="I226" s="223">
        <v>1</v>
      </c>
      <c r="J226" s="224">
        <f t="shared" si="133"/>
        <v>2</v>
      </c>
      <c r="K226" s="51">
        <f t="shared" si="149"/>
        <v>52.927124999999997</v>
      </c>
      <c r="L226" s="51" t="str">
        <f t="shared" si="150"/>
        <v>$0</v>
      </c>
      <c r="M226" s="51">
        <f t="shared" si="151"/>
        <v>50.475672000000003</v>
      </c>
      <c r="N226" s="51" t="str">
        <f t="shared" si="152"/>
        <v>$0</v>
      </c>
      <c r="O226" s="197">
        <f t="shared" si="135"/>
        <v>2.4514529999999937</v>
      </c>
      <c r="P226" s="197" t="str">
        <f t="shared" si="136"/>
        <v>$0</v>
      </c>
      <c r="Q226" s="197">
        <f t="shared" si="153"/>
        <v>2.4514529999999937</v>
      </c>
      <c r="R226" s="46"/>
      <c r="S226" s="52">
        <f t="shared" si="145"/>
        <v>0.43</v>
      </c>
      <c r="T226" s="52">
        <f t="shared" si="146"/>
        <v>0.43</v>
      </c>
      <c r="U226" s="201">
        <f t="shared" si="147"/>
        <v>0</v>
      </c>
      <c r="V226" s="60" t="str">
        <f t="shared" si="148"/>
        <v>N/A</v>
      </c>
      <c r="W226" s="46"/>
      <c r="X226" s="54">
        <f>VLOOKUP(B226,AddB_2024_F!$A$3:$J$13557,7,FALSE)</f>
        <v>0.43</v>
      </c>
      <c r="Y226" s="54">
        <f>VLOOKUP(B226,AddB_2024_F!$A$3:$J$13557,8,FALSE)</f>
        <v>1.1299999999999999</v>
      </c>
      <c r="Z226" s="54" t="str">
        <f>VLOOKUP(B226,AddB_2024_F!$A$3:$J$13557,9,FALSE)</f>
        <v>NA</v>
      </c>
      <c r="AA226" s="54">
        <f>VLOOKUP(B226,AddB_2024_F!$A$3:$J$13557,10,FALSE)</f>
        <v>0.03</v>
      </c>
      <c r="AB226" s="54">
        <f t="shared" si="129"/>
        <v>1.5899999999999999</v>
      </c>
      <c r="AC226" s="54" t="str">
        <f t="shared" si="130"/>
        <v>NA</v>
      </c>
      <c r="AD226" s="55">
        <f t="shared" si="154"/>
        <v>52.927124999999997</v>
      </c>
      <c r="AE226" s="55" t="str">
        <f t="shared" si="131"/>
        <v>NA</v>
      </c>
      <c r="AF226" s="74"/>
      <c r="AG226" s="54">
        <f>VLOOKUP(B226,AddB_2025_P!$A$3:$J$13727,7,FALSE)</f>
        <v>0.43</v>
      </c>
      <c r="AH226" s="54">
        <f>VLOOKUP(B226,AddB_2025_P!$A$3:$J$13727,8,FALSE)</f>
        <v>1.1000000000000001</v>
      </c>
      <c r="AI226" s="54" t="str">
        <f>VLOOKUP(B226,AddB_2025_P!$A$3:$J$13727,9,FALSE)</f>
        <v>NA</v>
      </c>
      <c r="AJ226" s="54">
        <f>VLOOKUP(B226,AddB_2025_P!$A$3:$J$13727,10,FALSE)</f>
        <v>0.03</v>
      </c>
      <c r="AK226" s="54">
        <f t="shared" si="137"/>
        <v>1.56</v>
      </c>
      <c r="AL226" s="54" t="str">
        <f t="shared" si="138"/>
        <v>NA</v>
      </c>
      <c r="AM226" s="55">
        <f t="shared" si="155"/>
        <v>50.475672000000003</v>
      </c>
      <c r="AN226" s="55" t="str">
        <f t="shared" si="156"/>
        <v>NA</v>
      </c>
      <c r="AO226" s="143"/>
      <c r="AP226" s="56">
        <f t="shared" si="139"/>
        <v>-2.4514529999999937</v>
      </c>
      <c r="AQ226" s="56" t="str">
        <f t="shared" si="140"/>
        <v>NA</v>
      </c>
      <c r="AR226" s="57">
        <f t="shared" si="141"/>
        <v>-4.6317516774243714E-2</v>
      </c>
      <c r="AS226" s="57" t="str">
        <f t="shared" si="142"/>
        <v>NA</v>
      </c>
      <c r="AT226" s="148">
        <f t="shared" si="143"/>
        <v>-1.8867924528301765E-2</v>
      </c>
      <c r="AU226" s="149" t="str">
        <f t="shared" si="144"/>
        <v>NA</v>
      </c>
    </row>
    <row r="227" spans="1:47">
      <c r="A227" s="312"/>
      <c r="B227" s="161" t="str">
        <f t="shared" si="134"/>
        <v>93290 26</v>
      </c>
      <c r="C227" s="48">
        <v>93290</v>
      </c>
      <c r="D227" s="82" t="s">
        <v>151</v>
      </c>
      <c r="E227" s="138"/>
      <c r="F227" s="314"/>
      <c r="G227" s="45"/>
      <c r="H227" s="223">
        <v>1</v>
      </c>
      <c r="I227" s="223">
        <v>1</v>
      </c>
      <c r="J227" s="224">
        <f t="shared" si="133"/>
        <v>2</v>
      </c>
      <c r="K227" s="51">
        <f t="shared" si="149"/>
        <v>20.305375000000002</v>
      </c>
      <c r="L227" s="51">
        <f t="shared" si="150"/>
        <v>20.305375000000002</v>
      </c>
      <c r="M227" s="51">
        <f t="shared" si="151"/>
        <v>19.737282</v>
      </c>
      <c r="N227" s="51">
        <f t="shared" si="152"/>
        <v>19.737282</v>
      </c>
      <c r="O227" s="197">
        <f t="shared" si="135"/>
        <v>0.56809300000000107</v>
      </c>
      <c r="P227" s="197">
        <f t="shared" si="136"/>
        <v>0.56809300000000107</v>
      </c>
      <c r="Q227" s="197">
        <f t="shared" si="153"/>
        <v>1.1361860000000021</v>
      </c>
      <c r="R227" s="46"/>
      <c r="S227" s="52">
        <f t="shared" si="145"/>
        <v>0.43</v>
      </c>
      <c r="T227" s="52">
        <f t="shared" si="146"/>
        <v>0.43</v>
      </c>
      <c r="U227" s="201">
        <f t="shared" si="147"/>
        <v>0</v>
      </c>
      <c r="V227" s="60" t="str">
        <f t="shared" si="148"/>
        <v>N/A</v>
      </c>
      <c r="W227" s="46"/>
      <c r="X227" s="54">
        <f>VLOOKUP(B227,AddB_2024_F!$A$3:$J$13557,7,FALSE)</f>
        <v>0.43</v>
      </c>
      <c r="Y227" s="54">
        <f>VLOOKUP(B227,AddB_2024_F!$A$3:$J$13557,8,FALSE)</f>
        <v>0.16</v>
      </c>
      <c r="Z227" s="54">
        <f>VLOOKUP(B227,AddB_2024_F!$A$3:$J$13557,9,FALSE)</f>
        <v>0.16</v>
      </c>
      <c r="AA227" s="54">
        <f>VLOOKUP(B227,AddB_2024_F!$A$3:$J$13557,10,FALSE)</f>
        <v>0.02</v>
      </c>
      <c r="AB227" s="54">
        <f t="shared" si="129"/>
        <v>0.61</v>
      </c>
      <c r="AC227" s="54">
        <f t="shared" si="130"/>
        <v>0.61</v>
      </c>
      <c r="AD227" s="55">
        <f t="shared" si="154"/>
        <v>20.305375000000002</v>
      </c>
      <c r="AE227" s="55">
        <f t="shared" si="131"/>
        <v>20.305375000000002</v>
      </c>
      <c r="AF227" s="47"/>
      <c r="AG227" s="54">
        <f>VLOOKUP(B227,AddB_2025_P!$A$3:$J$13727,7,FALSE)</f>
        <v>0.43</v>
      </c>
      <c r="AH227" s="54">
        <f>VLOOKUP(B227,AddB_2025_P!$A$3:$J$13727,8,FALSE)</f>
        <v>0.16</v>
      </c>
      <c r="AI227" s="54">
        <f>VLOOKUP(B227,AddB_2025_P!$A$3:$J$13727,9,FALSE)</f>
        <v>0.16</v>
      </c>
      <c r="AJ227" s="54">
        <f>VLOOKUP(B227,AddB_2025_P!$A$3:$J$13727,10,FALSE)</f>
        <v>0.02</v>
      </c>
      <c r="AK227" s="54">
        <f t="shared" si="137"/>
        <v>0.61</v>
      </c>
      <c r="AL227" s="54">
        <f t="shared" si="138"/>
        <v>0.61</v>
      </c>
      <c r="AM227" s="55">
        <f t="shared" si="155"/>
        <v>19.737282</v>
      </c>
      <c r="AN227" s="55">
        <f t="shared" si="156"/>
        <v>19.737282</v>
      </c>
      <c r="AO227" s="142"/>
      <c r="AP227" s="56">
        <f t="shared" si="139"/>
        <v>-0.56809300000000107</v>
      </c>
      <c r="AQ227" s="56">
        <f t="shared" si="140"/>
        <v>-0.56809300000000107</v>
      </c>
      <c r="AR227" s="57">
        <f t="shared" si="141"/>
        <v>-2.7977469019902418E-2</v>
      </c>
      <c r="AS227" s="57">
        <f t="shared" si="142"/>
        <v>-2.7977469019902418E-2</v>
      </c>
      <c r="AT227" s="148">
        <f t="shared" si="143"/>
        <v>0</v>
      </c>
      <c r="AU227" s="149">
        <f t="shared" si="144"/>
        <v>0</v>
      </c>
    </row>
    <row r="228" spans="1:47">
      <c r="A228" s="312"/>
      <c r="B228" s="161" t="str">
        <f t="shared" si="134"/>
        <v>93290 TC</v>
      </c>
      <c r="C228" s="48">
        <v>93290</v>
      </c>
      <c r="D228" s="82" t="s">
        <v>126</v>
      </c>
      <c r="E228" s="139"/>
      <c r="F228" s="315"/>
      <c r="G228" s="45"/>
      <c r="H228" s="223">
        <v>1</v>
      </c>
      <c r="I228" s="223">
        <v>1</v>
      </c>
      <c r="J228" s="224">
        <f t="shared" si="133"/>
        <v>2</v>
      </c>
      <c r="K228" s="51">
        <f t="shared" si="149"/>
        <v>32.621749999999999</v>
      </c>
      <c r="L228" s="51" t="str">
        <f t="shared" si="150"/>
        <v>$0</v>
      </c>
      <c r="M228" s="51">
        <f t="shared" si="151"/>
        <v>30.738389999999999</v>
      </c>
      <c r="N228" s="51" t="str">
        <f t="shared" si="152"/>
        <v>$0</v>
      </c>
      <c r="O228" s="197">
        <f t="shared" si="135"/>
        <v>1.8833599999999997</v>
      </c>
      <c r="P228" s="197" t="str">
        <f t="shared" si="136"/>
        <v>$0</v>
      </c>
      <c r="Q228" s="197">
        <f t="shared" si="153"/>
        <v>1.8833599999999997</v>
      </c>
      <c r="R228" s="46"/>
      <c r="S228" s="52">
        <f t="shared" si="145"/>
        <v>0</v>
      </c>
      <c r="T228" s="52">
        <f t="shared" si="146"/>
        <v>0</v>
      </c>
      <c r="U228" s="201">
        <f t="shared" si="147"/>
        <v>0</v>
      </c>
      <c r="V228" s="60" t="str">
        <f t="shared" si="148"/>
        <v>N/A</v>
      </c>
      <c r="W228" s="46"/>
      <c r="X228" s="54">
        <f>VLOOKUP(B228,AddB_2024_F!$A$3:$J$13557,7,FALSE)</f>
        <v>0</v>
      </c>
      <c r="Y228" s="54">
        <f>VLOOKUP(B228,AddB_2024_F!$A$3:$J$13557,8,FALSE)</f>
        <v>0.97</v>
      </c>
      <c r="Z228" s="54" t="str">
        <f>VLOOKUP(B228,AddB_2024_F!$A$3:$J$13557,9,FALSE)</f>
        <v>NA</v>
      </c>
      <c r="AA228" s="54">
        <f>VLOOKUP(B228,AddB_2024_F!$A$3:$J$13557,10,FALSE)</f>
        <v>0.01</v>
      </c>
      <c r="AB228" s="54">
        <f t="shared" si="129"/>
        <v>0.98</v>
      </c>
      <c r="AC228" s="54" t="str">
        <f t="shared" si="130"/>
        <v>NA</v>
      </c>
      <c r="AD228" s="55">
        <f t="shared" si="154"/>
        <v>32.621749999999999</v>
      </c>
      <c r="AE228" s="55" t="str">
        <f t="shared" si="131"/>
        <v>NA</v>
      </c>
      <c r="AF228" s="74"/>
      <c r="AG228" s="54">
        <f>VLOOKUP(B228,AddB_2025_P!$A$3:$J$13727,7,FALSE)</f>
        <v>0</v>
      </c>
      <c r="AH228" s="54">
        <f>VLOOKUP(B228,AddB_2025_P!$A$3:$J$13727,8,FALSE)</f>
        <v>0.94</v>
      </c>
      <c r="AI228" s="54" t="str">
        <f>VLOOKUP(B228,AddB_2025_P!$A$3:$J$13727,9,FALSE)</f>
        <v>NA</v>
      </c>
      <c r="AJ228" s="54">
        <f>VLOOKUP(B228,AddB_2025_P!$A$3:$J$13727,10,FALSE)</f>
        <v>0.01</v>
      </c>
      <c r="AK228" s="54">
        <f t="shared" si="137"/>
        <v>0.95</v>
      </c>
      <c r="AL228" s="54" t="str">
        <f t="shared" si="138"/>
        <v>NA</v>
      </c>
      <c r="AM228" s="55">
        <f t="shared" si="155"/>
        <v>30.738389999999999</v>
      </c>
      <c r="AN228" s="55" t="str">
        <f t="shared" si="156"/>
        <v>NA</v>
      </c>
      <c r="AO228" s="143"/>
      <c r="AP228" s="56">
        <f t="shared" si="139"/>
        <v>-1.8833599999999997</v>
      </c>
      <c r="AQ228" s="56" t="str">
        <f t="shared" si="140"/>
        <v>NA</v>
      </c>
      <c r="AR228" s="57">
        <f t="shared" si="141"/>
        <v>-5.7733260784599227E-2</v>
      </c>
      <c r="AS228" s="57" t="str">
        <f t="shared" si="142"/>
        <v>NA</v>
      </c>
      <c r="AT228" s="148">
        <f t="shared" si="143"/>
        <v>-3.0612244897959211E-2</v>
      </c>
      <c r="AU228" s="149" t="str">
        <f t="shared" si="144"/>
        <v>NA</v>
      </c>
    </row>
    <row r="229" spans="1:47" ht="15" customHeight="1">
      <c r="A229" s="312"/>
      <c r="B229" s="161" t="str">
        <f t="shared" si="134"/>
        <v xml:space="preserve">93297 </v>
      </c>
      <c r="C229" s="48">
        <v>93297</v>
      </c>
      <c r="D229" s="82"/>
      <c r="E229" s="139"/>
      <c r="F229" s="316" t="s">
        <v>248</v>
      </c>
      <c r="G229" s="45"/>
      <c r="H229" s="223">
        <v>1</v>
      </c>
      <c r="I229" s="223">
        <v>1</v>
      </c>
      <c r="J229" s="224">
        <f t="shared" ref="J229:J230" si="157">+H229+I229</f>
        <v>2</v>
      </c>
      <c r="K229" s="51">
        <f t="shared" ref="K229:K230" si="158">IF(Y229="NA","$0",((((+X229*$L$2)+(Y229*$M$2)+(AA229*$N$2))*$X$9))*H229)</f>
        <v>60.250375000000005</v>
      </c>
      <c r="L229" s="51" t="str">
        <f t="shared" ref="L229:L230" si="159">IF(Z229="NA","$0",((((+X229*$L$2)+(Z229*$M$2)+(AA229*$N$2))*$X$9))*I229)</f>
        <v>$0</v>
      </c>
      <c r="M229" s="51">
        <f t="shared" ref="M229:M230" si="160">IF(AH229="NA","$0",((((+AG229*$L$3)+(AH229*$M$3)+(AJ229*$N$3))*$AG$9))*H229)</f>
        <v>58.241160000000001</v>
      </c>
      <c r="N229" s="51" t="str">
        <f t="shared" ref="N229:N230" si="161">IF(AI229="NA","$0",((((+AG229*$L$3)+(AI229*$M$3)+(AJ229*$N$3))*$AG$9))*I229)</f>
        <v>$0</v>
      </c>
      <c r="O229" s="197">
        <f t="shared" si="135"/>
        <v>2.0092150000000046</v>
      </c>
      <c r="P229" s="197" t="str">
        <f t="shared" si="136"/>
        <v>$0</v>
      </c>
      <c r="Q229" s="197">
        <f t="shared" ref="Q229:Q230" si="162">SUM(O229:P229)</f>
        <v>2.0092150000000046</v>
      </c>
      <c r="R229" s="46"/>
      <c r="S229" s="52">
        <f t="shared" ref="S229:S230" si="163">+X229</f>
        <v>0.52</v>
      </c>
      <c r="T229" s="52">
        <f t="shared" ref="T229:T230" si="164">+AG229</f>
        <v>0.52</v>
      </c>
      <c r="U229" s="201">
        <f t="shared" ref="U229:U230" si="165">+S229-T229</f>
        <v>0</v>
      </c>
      <c r="V229" s="60" t="str">
        <f t="shared" ref="V229:V230" si="166">IF(U229=0,"N/A",((S229-T229)/T229))</f>
        <v>N/A</v>
      </c>
      <c r="W229" s="46"/>
      <c r="X229" s="54">
        <f>VLOOKUP(B229,AddB_2024_F!$A$3:$J$13557,7,FALSE)</f>
        <v>0.52</v>
      </c>
      <c r="Y229" s="54">
        <f>VLOOKUP(B229,AddB_2024_F!$A$3:$J$13557,8,FALSE)</f>
        <v>1.26</v>
      </c>
      <c r="Z229" s="54" t="str">
        <f>VLOOKUP(B229,AddB_2024_F!$A$3:$J$13557,9,FALSE)</f>
        <v>NA</v>
      </c>
      <c r="AA229" s="54">
        <f>VLOOKUP(B229,AddB_2024_F!$A$3:$J$13557,10,FALSE)</f>
        <v>0.03</v>
      </c>
      <c r="AB229" s="54">
        <f t="shared" ref="AB229:AB230" si="167">IF(Y229="NA","NA",+X229+Y229+AA229)</f>
        <v>1.81</v>
      </c>
      <c r="AC229" s="54" t="str">
        <f t="shared" ref="AC229:AC230" si="168">IF(Z229="NA","NA",X229+Z229+AA229)</f>
        <v>NA</v>
      </c>
      <c r="AD229" s="55">
        <f t="shared" ref="AD229:AD230" si="169">IF(Y229="NA","NA",AB229*$X$9)</f>
        <v>60.250375000000005</v>
      </c>
      <c r="AE229" s="55" t="str">
        <f t="shared" ref="AE229:AE230" si="170">IF(AC229="NA","NA",AC229*$X$9)</f>
        <v>NA</v>
      </c>
      <c r="AF229" s="74"/>
      <c r="AG229" s="54">
        <f>VLOOKUP(B229,AddB_2025_P!$A$3:$J$13727,7,FALSE)</f>
        <v>0.52</v>
      </c>
      <c r="AH229" s="54">
        <f>VLOOKUP(B229,AddB_2025_P!$A$3:$J$13727,8,FALSE)</f>
        <v>1.25</v>
      </c>
      <c r="AI229" s="54" t="str">
        <f>VLOOKUP(B229,AddB_2025_P!$A$3:$J$13727,9,FALSE)</f>
        <v>NA</v>
      </c>
      <c r="AJ229" s="54">
        <f>VLOOKUP(B229,AddB_2025_P!$A$3:$J$13727,10,FALSE)</f>
        <v>0.03</v>
      </c>
      <c r="AK229" s="54">
        <f t="shared" si="137"/>
        <v>1.8</v>
      </c>
      <c r="AL229" s="54" t="str">
        <f t="shared" si="138"/>
        <v>NA</v>
      </c>
      <c r="AM229" s="55">
        <f t="shared" ref="AM229:AM230" si="171">IF(AH229="NA","NA",AK229*$AG$9)</f>
        <v>58.241160000000001</v>
      </c>
      <c r="AN229" s="55" t="str">
        <f t="shared" ref="AN229:AN230" si="172">IF(AL229="NA","NA",AL229*$AG$9)</f>
        <v>NA</v>
      </c>
      <c r="AO229" s="143"/>
      <c r="AP229" s="56">
        <f t="shared" si="139"/>
        <v>-2.0092150000000046</v>
      </c>
      <c r="AQ229" s="56" t="str">
        <f t="shared" si="140"/>
        <v>NA</v>
      </c>
      <c r="AR229" s="57">
        <f t="shared" si="141"/>
        <v>-3.3347759246311816E-2</v>
      </c>
      <c r="AS229" s="57" t="str">
        <f t="shared" si="142"/>
        <v>NA</v>
      </c>
      <c r="AT229" s="148">
        <f t="shared" si="143"/>
        <v>-5.5248618784530436E-3</v>
      </c>
      <c r="AU229" s="149" t="str">
        <f t="shared" si="144"/>
        <v>NA</v>
      </c>
    </row>
    <row r="230" spans="1:47">
      <c r="A230" s="312"/>
      <c r="B230" s="161" t="str">
        <f t="shared" si="134"/>
        <v>93297 26</v>
      </c>
      <c r="C230" s="48">
        <v>93297</v>
      </c>
      <c r="D230" s="82" t="s">
        <v>151</v>
      </c>
      <c r="E230" s="139"/>
      <c r="F230" s="317"/>
      <c r="G230" s="45"/>
      <c r="H230" s="223">
        <v>1</v>
      </c>
      <c r="I230" s="223">
        <v>1</v>
      </c>
      <c r="J230" s="224">
        <f t="shared" si="157"/>
        <v>2</v>
      </c>
      <c r="K230" s="51">
        <f t="shared" si="158"/>
        <v>24.299875</v>
      </c>
      <c r="L230" s="51">
        <f t="shared" si="159"/>
        <v>24.299875</v>
      </c>
      <c r="M230" s="51">
        <f t="shared" si="160"/>
        <v>23.620025999999999</v>
      </c>
      <c r="N230" s="51">
        <f t="shared" si="161"/>
        <v>23.620025999999999</v>
      </c>
      <c r="O230" s="197">
        <f t="shared" si="135"/>
        <v>0.67984900000000081</v>
      </c>
      <c r="P230" s="197">
        <f t="shared" si="136"/>
        <v>0.67984900000000081</v>
      </c>
      <c r="Q230" s="197">
        <f t="shared" si="162"/>
        <v>1.3596980000000016</v>
      </c>
      <c r="R230" s="46"/>
      <c r="S230" s="52">
        <f t="shared" si="163"/>
        <v>0.52</v>
      </c>
      <c r="T230" s="52">
        <f t="shared" si="164"/>
        <v>0.52</v>
      </c>
      <c r="U230" s="201">
        <f t="shared" si="165"/>
        <v>0</v>
      </c>
      <c r="V230" s="60" t="str">
        <f t="shared" si="166"/>
        <v>N/A</v>
      </c>
      <c r="W230" s="46"/>
      <c r="X230" s="54">
        <f>VLOOKUP(B230,AddB_2024_F!$A$3:$J$13557,7,FALSE)</f>
        <v>0.52</v>
      </c>
      <c r="Y230" s="54">
        <f>VLOOKUP(B230,AddB_2024_F!$A$3:$J$13557,8,FALSE)</f>
        <v>0.19</v>
      </c>
      <c r="Z230" s="54">
        <f>VLOOKUP(B230,AddB_2024_F!$A$3:$J$13557,9,FALSE)</f>
        <v>0.19</v>
      </c>
      <c r="AA230" s="54">
        <f>VLOOKUP(B230,AddB_2024_F!$A$3:$J$13557,10,FALSE)</f>
        <v>0.02</v>
      </c>
      <c r="AB230" s="54">
        <f t="shared" si="167"/>
        <v>0.73</v>
      </c>
      <c r="AC230" s="54">
        <f t="shared" si="168"/>
        <v>0.73</v>
      </c>
      <c r="AD230" s="55">
        <f t="shared" si="169"/>
        <v>24.299875</v>
      </c>
      <c r="AE230" s="55">
        <f t="shared" si="170"/>
        <v>24.299875</v>
      </c>
      <c r="AF230" s="74"/>
      <c r="AG230" s="54">
        <f>VLOOKUP(B230,AddB_2025_P!$A$3:$J$13727,7,FALSE)</f>
        <v>0.52</v>
      </c>
      <c r="AH230" s="54">
        <f>VLOOKUP(B230,AddB_2025_P!$A$3:$J$13727,8,FALSE)</f>
        <v>0.19</v>
      </c>
      <c r="AI230" s="54">
        <f>VLOOKUP(B230,AddB_2025_P!$A$3:$J$13727,9,FALSE)</f>
        <v>0.19</v>
      </c>
      <c r="AJ230" s="54">
        <f>VLOOKUP(B230,AddB_2025_P!$A$3:$J$13727,10,FALSE)</f>
        <v>0.02</v>
      </c>
      <c r="AK230" s="54">
        <f t="shared" si="137"/>
        <v>0.73</v>
      </c>
      <c r="AL230" s="54">
        <f t="shared" si="138"/>
        <v>0.73</v>
      </c>
      <c r="AM230" s="55">
        <f t="shared" si="171"/>
        <v>23.620025999999999</v>
      </c>
      <c r="AN230" s="55">
        <f t="shared" si="172"/>
        <v>23.620025999999999</v>
      </c>
      <c r="AO230" s="143"/>
      <c r="AP230" s="56">
        <f t="shared" si="139"/>
        <v>-0.67984900000000081</v>
      </c>
      <c r="AQ230" s="56">
        <f t="shared" si="140"/>
        <v>-0.67984900000000081</v>
      </c>
      <c r="AR230" s="57">
        <f t="shared" si="141"/>
        <v>-2.7977469019902401E-2</v>
      </c>
      <c r="AS230" s="57">
        <f t="shared" si="142"/>
        <v>-2.7977469019902401E-2</v>
      </c>
      <c r="AT230" s="148">
        <f t="shared" si="143"/>
        <v>0</v>
      </c>
      <c r="AU230" s="149">
        <f t="shared" si="144"/>
        <v>0</v>
      </c>
    </row>
    <row r="231" spans="1:47">
      <c r="A231" s="312"/>
      <c r="B231" s="161" t="str">
        <f t="shared" si="134"/>
        <v>93297 TC</v>
      </c>
      <c r="C231" s="48" t="s">
        <v>247</v>
      </c>
      <c r="D231" s="82" t="s">
        <v>126</v>
      </c>
      <c r="E231" s="82"/>
      <c r="F231" s="318"/>
      <c r="G231" s="45"/>
      <c r="H231" s="223">
        <v>1</v>
      </c>
      <c r="I231" s="223">
        <v>1</v>
      </c>
      <c r="J231" s="224">
        <f t="shared" si="133"/>
        <v>2</v>
      </c>
      <c r="K231" s="51">
        <f t="shared" si="149"/>
        <v>35.950500000000005</v>
      </c>
      <c r="L231" s="51" t="str">
        <f t="shared" si="150"/>
        <v>$0</v>
      </c>
      <c r="M231" s="51">
        <f t="shared" si="151"/>
        <v>34.621134000000005</v>
      </c>
      <c r="N231" s="51" t="str">
        <f t="shared" si="152"/>
        <v>$0</v>
      </c>
      <c r="O231" s="197">
        <f t="shared" si="135"/>
        <v>1.3293660000000003</v>
      </c>
      <c r="P231" s="197" t="str">
        <f t="shared" si="136"/>
        <v>$0</v>
      </c>
      <c r="Q231" s="197">
        <f t="shared" si="153"/>
        <v>1.3293660000000003</v>
      </c>
      <c r="R231" s="46"/>
      <c r="S231" s="52">
        <f t="shared" si="145"/>
        <v>0</v>
      </c>
      <c r="T231" s="52">
        <f t="shared" si="146"/>
        <v>0</v>
      </c>
      <c r="U231" s="201">
        <f t="shared" si="147"/>
        <v>0</v>
      </c>
      <c r="V231" s="60" t="str">
        <f t="shared" si="148"/>
        <v>N/A</v>
      </c>
      <c r="W231" s="46"/>
      <c r="X231" s="54">
        <f>VLOOKUP(B231,AddB_2024_F!$A$3:$J$13557,7,FALSE)</f>
        <v>0</v>
      </c>
      <c r="Y231" s="54">
        <f>VLOOKUP(B231,AddB_2024_F!$A$3:$J$13557,8,FALSE)</f>
        <v>1.07</v>
      </c>
      <c r="Z231" s="54" t="str">
        <f>VLOOKUP(B231,AddB_2024_F!$A$3:$J$13557,9,FALSE)</f>
        <v>NA</v>
      </c>
      <c r="AA231" s="54">
        <f>VLOOKUP(B231,AddB_2024_F!$A$3:$J$13557,10,FALSE)</f>
        <v>0.01</v>
      </c>
      <c r="AB231" s="54">
        <f t="shared" si="129"/>
        <v>1.08</v>
      </c>
      <c r="AC231" s="54" t="str">
        <f t="shared" si="130"/>
        <v>NA</v>
      </c>
      <c r="AD231" s="55">
        <f t="shared" si="154"/>
        <v>35.950500000000005</v>
      </c>
      <c r="AE231" s="55" t="str">
        <f t="shared" si="131"/>
        <v>NA</v>
      </c>
      <c r="AF231" s="74"/>
      <c r="AG231" s="54">
        <f>VLOOKUP(B231,AddB_2025_P!$A$3:$J$13727,7,FALSE)</f>
        <v>0</v>
      </c>
      <c r="AH231" s="54">
        <f>VLOOKUP(B231,AddB_2025_P!$A$3:$J$13727,8,FALSE)</f>
        <v>1.06</v>
      </c>
      <c r="AI231" s="54" t="str">
        <f>VLOOKUP(B231,AddB_2025_P!$A$3:$J$13727,9,FALSE)</f>
        <v>NA</v>
      </c>
      <c r="AJ231" s="54">
        <f>VLOOKUP(B231,AddB_2025_P!$A$3:$J$13727,10,FALSE)</f>
        <v>0.01</v>
      </c>
      <c r="AK231" s="54">
        <f t="shared" si="137"/>
        <v>1.07</v>
      </c>
      <c r="AL231" s="54" t="str">
        <f t="shared" si="138"/>
        <v>NA</v>
      </c>
      <c r="AM231" s="55">
        <f t="shared" si="155"/>
        <v>34.621134000000005</v>
      </c>
      <c r="AN231" s="55" t="str">
        <f t="shared" si="156"/>
        <v>NA</v>
      </c>
      <c r="AO231" s="143"/>
      <c r="AP231" s="56">
        <f t="shared" si="139"/>
        <v>-1.3293660000000003</v>
      </c>
      <c r="AQ231" s="56" t="str">
        <f t="shared" si="140"/>
        <v>NA</v>
      </c>
      <c r="AR231" s="57">
        <f t="shared" si="141"/>
        <v>-3.6977677640088455E-2</v>
      </c>
      <c r="AS231" s="57" t="str">
        <f t="shared" si="142"/>
        <v>NA</v>
      </c>
      <c r="AT231" s="148">
        <f t="shared" si="143"/>
        <v>-9.2592592592592674E-3</v>
      </c>
      <c r="AU231" s="149" t="str">
        <f t="shared" si="144"/>
        <v>NA</v>
      </c>
    </row>
    <row r="232" spans="1:47">
      <c r="A232" s="292" t="s">
        <v>249</v>
      </c>
      <c r="B232" s="162" t="str">
        <f t="shared" si="134"/>
        <v xml:space="preserve">93285 </v>
      </c>
      <c r="C232" s="61">
        <v>93285</v>
      </c>
      <c r="D232" s="79"/>
      <c r="E232" s="134"/>
      <c r="F232" s="306" t="s">
        <v>250</v>
      </c>
      <c r="G232" s="45"/>
      <c r="H232" s="223">
        <v>1</v>
      </c>
      <c r="I232" s="223">
        <v>1</v>
      </c>
      <c r="J232" s="225">
        <f t="shared" si="133"/>
        <v>2</v>
      </c>
      <c r="K232" s="64">
        <f t="shared" si="149"/>
        <v>59.584625000000003</v>
      </c>
      <c r="L232" s="64" t="str">
        <f t="shared" si="150"/>
        <v>$0</v>
      </c>
      <c r="M232" s="64">
        <f t="shared" si="151"/>
        <v>56.946912000000005</v>
      </c>
      <c r="N232" s="64" t="str">
        <f t="shared" si="152"/>
        <v>$0</v>
      </c>
      <c r="O232" s="200">
        <f t="shared" si="135"/>
        <v>2.637712999999998</v>
      </c>
      <c r="P232" s="200" t="str">
        <f t="shared" si="136"/>
        <v>$0</v>
      </c>
      <c r="Q232" s="200">
        <f t="shared" si="153"/>
        <v>2.637712999999998</v>
      </c>
      <c r="R232" s="46"/>
      <c r="S232" s="65">
        <f t="shared" si="145"/>
        <v>0.52</v>
      </c>
      <c r="T232" s="65">
        <f t="shared" si="146"/>
        <v>0.52</v>
      </c>
      <c r="U232" s="202">
        <f t="shared" si="147"/>
        <v>0</v>
      </c>
      <c r="V232" s="66" t="str">
        <f t="shared" si="148"/>
        <v>N/A</v>
      </c>
      <c r="W232" s="46"/>
      <c r="X232" s="67">
        <f>VLOOKUP(B232,AddB_2024_F!$A$3:$J$13557,7,FALSE)</f>
        <v>0.52</v>
      </c>
      <c r="Y232" s="67">
        <f>VLOOKUP(B232,AddB_2024_F!$A$3:$J$13557,8,FALSE)</f>
        <v>1.24</v>
      </c>
      <c r="Z232" s="67" t="str">
        <f>VLOOKUP(B232,AddB_2024_F!$A$3:$J$13557,9,FALSE)</f>
        <v>NA</v>
      </c>
      <c r="AA232" s="67">
        <f>VLOOKUP(B232,AddB_2024_F!$A$3:$J$13557,10,FALSE)</f>
        <v>0.03</v>
      </c>
      <c r="AB232" s="67">
        <f t="shared" si="129"/>
        <v>1.79</v>
      </c>
      <c r="AC232" s="67" t="str">
        <f t="shared" si="130"/>
        <v>NA</v>
      </c>
      <c r="AD232" s="68">
        <f t="shared" si="154"/>
        <v>59.584625000000003</v>
      </c>
      <c r="AE232" s="68" t="str">
        <f t="shared" si="131"/>
        <v>NA</v>
      </c>
      <c r="AF232" s="74"/>
      <c r="AG232" s="67">
        <f>VLOOKUP(B232,AddB_2025_P!$A$3:$J$13727,7,FALSE)</f>
        <v>0.52</v>
      </c>
      <c r="AH232" s="67">
        <f>VLOOKUP(B232,AddB_2025_P!$A$3:$J$13727,8,FALSE)</f>
        <v>1.21</v>
      </c>
      <c r="AI232" s="67" t="str">
        <f>VLOOKUP(B232,AddB_2025_P!$A$3:$J$13727,9,FALSE)</f>
        <v>NA</v>
      </c>
      <c r="AJ232" s="67">
        <f>VLOOKUP(B232,AddB_2025_P!$A$3:$J$13727,10,FALSE)</f>
        <v>0.03</v>
      </c>
      <c r="AK232" s="67">
        <f t="shared" si="137"/>
        <v>1.76</v>
      </c>
      <c r="AL232" s="67" t="str">
        <f t="shared" si="138"/>
        <v>NA</v>
      </c>
      <c r="AM232" s="68">
        <f t="shared" si="155"/>
        <v>56.946912000000005</v>
      </c>
      <c r="AN232" s="68" t="str">
        <f t="shared" si="156"/>
        <v>NA</v>
      </c>
      <c r="AO232" s="143"/>
      <c r="AP232" s="69">
        <f t="shared" si="139"/>
        <v>-2.637712999999998</v>
      </c>
      <c r="AQ232" s="69" t="str">
        <f t="shared" si="140"/>
        <v>NA</v>
      </c>
      <c r="AR232" s="70">
        <f t="shared" si="141"/>
        <v>-4.4268349427389997E-2</v>
      </c>
      <c r="AS232" s="70" t="str">
        <f t="shared" si="142"/>
        <v>NA</v>
      </c>
      <c r="AT232" s="150">
        <f t="shared" si="143"/>
        <v>-1.6759776536312863E-2</v>
      </c>
      <c r="AU232" s="151" t="str">
        <f t="shared" si="144"/>
        <v>NA</v>
      </c>
    </row>
    <row r="233" spans="1:47">
      <c r="A233" s="293"/>
      <c r="B233" s="162" t="str">
        <f t="shared" si="134"/>
        <v>93285 26</v>
      </c>
      <c r="C233" s="61">
        <v>93285</v>
      </c>
      <c r="D233" s="79" t="s">
        <v>151</v>
      </c>
      <c r="E233" s="135"/>
      <c r="F233" s="276"/>
      <c r="G233" s="45"/>
      <c r="H233" s="223">
        <v>1</v>
      </c>
      <c r="I233" s="223">
        <v>1</v>
      </c>
      <c r="J233" s="225">
        <f t="shared" si="133"/>
        <v>2</v>
      </c>
      <c r="K233" s="64">
        <f t="shared" si="149"/>
        <v>24.632750000000001</v>
      </c>
      <c r="L233" s="64">
        <f t="shared" si="150"/>
        <v>24.632750000000001</v>
      </c>
      <c r="M233" s="64">
        <f t="shared" si="151"/>
        <v>23.943588000000002</v>
      </c>
      <c r="N233" s="64">
        <f t="shared" si="152"/>
        <v>23.943588000000002</v>
      </c>
      <c r="O233" s="200">
        <f t="shared" si="135"/>
        <v>0.68916199999999961</v>
      </c>
      <c r="P233" s="200">
        <f t="shared" si="136"/>
        <v>0.68916199999999961</v>
      </c>
      <c r="Q233" s="200">
        <f t="shared" si="153"/>
        <v>1.3783239999999992</v>
      </c>
      <c r="R233" s="46"/>
      <c r="S233" s="65">
        <f t="shared" si="145"/>
        <v>0.52</v>
      </c>
      <c r="T233" s="65">
        <f t="shared" si="146"/>
        <v>0.52</v>
      </c>
      <c r="U233" s="202">
        <f t="shared" si="147"/>
        <v>0</v>
      </c>
      <c r="V233" s="66" t="str">
        <f t="shared" si="148"/>
        <v>N/A</v>
      </c>
      <c r="W233" s="46"/>
      <c r="X233" s="67">
        <f>VLOOKUP(B233,AddB_2024_F!$A$3:$J$13557,7,FALSE)</f>
        <v>0.52</v>
      </c>
      <c r="Y233" s="67">
        <f>VLOOKUP(B233,AddB_2024_F!$A$3:$J$13557,8,FALSE)</f>
        <v>0.2</v>
      </c>
      <c r="Z233" s="67">
        <f>VLOOKUP(B233,AddB_2024_F!$A$3:$J$13557,9,FALSE)</f>
        <v>0.2</v>
      </c>
      <c r="AA233" s="67">
        <f>VLOOKUP(B233,AddB_2024_F!$A$3:$J$13557,10,FALSE)</f>
        <v>0.02</v>
      </c>
      <c r="AB233" s="67">
        <f t="shared" si="129"/>
        <v>0.74</v>
      </c>
      <c r="AC233" s="67">
        <f t="shared" si="130"/>
        <v>0.74</v>
      </c>
      <c r="AD233" s="68">
        <f t="shared" si="154"/>
        <v>24.632750000000001</v>
      </c>
      <c r="AE233" s="68">
        <f t="shared" si="131"/>
        <v>24.632750000000001</v>
      </c>
      <c r="AF233" s="47"/>
      <c r="AG233" s="67">
        <f>VLOOKUP(B233,AddB_2025_P!$A$3:$J$13727,7,FALSE)</f>
        <v>0.52</v>
      </c>
      <c r="AH233" s="67">
        <f>VLOOKUP(B233,AddB_2025_P!$A$3:$J$13727,8,FALSE)</f>
        <v>0.2</v>
      </c>
      <c r="AI233" s="67">
        <f>VLOOKUP(B233,AddB_2025_P!$A$3:$J$13727,9,FALSE)</f>
        <v>0.2</v>
      </c>
      <c r="AJ233" s="67">
        <f>VLOOKUP(B233,AddB_2025_P!$A$3:$J$13727,10,FALSE)</f>
        <v>0.02</v>
      </c>
      <c r="AK233" s="67">
        <f t="shared" si="137"/>
        <v>0.74</v>
      </c>
      <c r="AL233" s="67">
        <f t="shared" si="138"/>
        <v>0.74</v>
      </c>
      <c r="AM233" s="68">
        <f t="shared" si="155"/>
        <v>23.943588000000002</v>
      </c>
      <c r="AN233" s="68">
        <f t="shared" si="156"/>
        <v>23.943588000000002</v>
      </c>
      <c r="AO233" s="142"/>
      <c r="AP233" s="69">
        <f t="shared" si="139"/>
        <v>-0.68916199999999961</v>
      </c>
      <c r="AQ233" s="69">
        <f t="shared" si="140"/>
        <v>-0.68916199999999961</v>
      </c>
      <c r="AR233" s="70">
        <f t="shared" si="141"/>
        <v>-2.7977469019902348E-2</v>
      </c>
      <c r="AS233" s="70">
        <f t="shared" si="142"/>
        <v>-2.7977469019902348E-2</v>
      </c>
      <c r="AT233" s="150">
        <f t="shared" si="143"/>
        <v>0</v>
      </c>
      <c r="AU233" s="151">
        <f t="shared" si="144"/>
        <v>0</v>
      </c>
    </row>
    <row r="234" spans="1:47">
      <c r="A234" s="293"/>
      <c r="B234" s="162" t="str">
        <f t="shared" si="134"/>
        <v>93285 TC</v>
      </c>
      <c r="C234" s="61">
        <v>93285</v>
      </c>
      <c r="D234" s="79" t="s">
        <v>126</v>
      </c>
      <c r="E234" s="136"/>
      <c r="F234" s="277"/>
      <c r="G234" s="45"/>
      <c r="H234" s="223">
        <v>1</v>
      </c>
      <c r="I234" s="223">
        <v>1</v>
      </c>
      <c r="J234" s="225">
        <f t="shared" si="133"/>
        <v>2</v>
      </c>
      <c r="K234" s="64">
        <f t="shared" si="149"/>
        <v>34.951875000000001</v>
      </c>
      <c r="L234" s="64" t="str">
        <f t="shared" si="150"/>
        <v>$0</v>
      </c>
      <c r="M234" s="64">
        <f t="shared" si="151"/>
        <v>33.003323999999999</v>
      </c>
      <c r="N234" s="64" t="str">
        <f t="shared" si="152"/>
        <v>$0</v>
      </c>
      <c r="O234" s="200">
        <f t="shared" si="135"/>
        <v>1.9485510000000019</v>
      </c>
      <c r="P234" s="200" t="str">
        <f t="shared" si="136"/>
        <v>$0</v>
      </c>
      <c r="Q234" s="200">
        <f t="shared" si="153"/>
        <v>1.9485510000000019</v>
      </c>
      <c r="R234" s="46"/>
      <c r="S234" s="65">
        <f t="shared" si="145"/>
        <v>0</v>
      </c>
      <c r="T234" s="65">
        <f t="shared" si="146"/>
        <v>0</v>
      </c>
      <c r="U234" s="202">
        <f t="shared" si="147"/>
        <v>0</v>
      </c>
      <c r="V234" s="66" t="str">
        <f t="shared" si="148"/>
        <v>N/A</v>
      </c>
      <c r="W234" s="46"/>
      <c r="X234" s="67">
        <f>VLOOKUP(B234,AddB_2024_F!$A$3:$J$13557,7,FALSE)</f>
        <v>0</v>
      </c>
      <c r="Y234" s="67">
        <f>VLOOKUP(B234,AddB_2024_F!$A$3:$J$13557,8,FALSE)</f>
        <v>1.04</v>
      </c>
      <c r="Z234" s="67" t="str">
        <f>VLOOKUP(B234,AddB_2024_F!$A$3:$J$13557,9,FALSE)</f>
        <v>NA</v>
      </c>
      <c r="AA234" s="67">
        <f>VLOOKUP(B234,AddB_2024_F!$A$3:$J$13557,10,FALSE)</f>
        <v>0.01</v>
      </c>
      <c r="AB234" s="67">
        <f t="shared" si="129"/>
        <v>1.05</v>
      </c>
      <c r="AC234" s="67" t="str">
        <f t="shared" si="130"/>
        <v>NA</v>
      </c>
      <c r="AD234" s="68">
        <f t="shared" si="154"/>
        <v>34.951875000000001</v>
      </c>
      <c r="AE234" s="68" t="str">
        <f t="shared" si="131"/>
        <v>NA</v>
      </c>
      <c r="AF234" s="74"/>
      <c r="AG234" s="67">
        <f>VLOOKUP(B234,AddB_2025_P!$A$3:$J$13727,7,FALSE)</f>
        <v>0</v>
      </c>
      <c r="AH234" s="67">
        <f>VLOOKUP(B234,AddB_2025_P!$A$3:$J$13727,8,FALSE)</f>
        <v>1.01</v>
      </c>
      <c r="AI234" s="67" t="str">
        <f>VLOOKUP(B234,AddB_2025_P!$A$3:$J$13727,9,FALSE)</f>
        <v>NA</v>
      </c>
      <c r="AJ234" s="67">
        <f>VLOOKUP(B234,AddB_2025_P!$A$3:$J$13727,10,FALSE)</f>
        <v>0.01</v>
      </c>
      <c r="AK234" s="67">
        <f t="shared" si="137"/>
        <v>1.02</v>
      </c>
      <c r="AL234" s="67" t="str">
        <f t="shared" si="138"/>
        <v>NA</v>
      </c>
      <c r="AM234" s="68">
        <f t="shared" si="155"/>
        <v>33.003323999999999</v>
      </c>
      <c r="AN234" s="68" t="str">
        <f t="shared" si="156"/>
        <v>NA</v>
      </c>
      <c r="AO234" s="143"/>
      <c r="AP234" s="69">
        <f t="shared" si="139"/>
        <v>-1.9485510000000019</v>
      </c>
      <c r="AQ234" s="69" t="str">
        <f t="shared" si="140"/>
        <v>NA</v>
      </c>
      <c r="AR234" s="70">
        <f t="shared" si="141"/>
        <v>-5.5749541333619493E-2</v>
      </c>
      <c r="AS234" s="70" t="str">
        <f t="shared" si="142"/>
        <v>NA</v>
      </c>
      <c r="AT234" s="150">
        <f t="shared" si="143"/>
        <v>-2.8571428571428595E-2</v>
      </c>
      <c r="AU234" s="151" t="str">
        <f t="shared" si="144"/>
        <v>NA</v>
      </c>
    </row>
    <row r="235" spans="1:47">
      <c r="A235" s="293"/>
      <c r="B235" s="162" t="str">
        <f t="shared" si="134"/>
        <v xml:space="preserve">93291 </v>
      </c>
      <c r="C235" s="61">
        <v>93291</v>
      </c>
      <c r="D235" s="79"/>
      <c r="E235" s="134"/>
      <c r="F235" s="306" t="s">
        <v>251</v>
      </c>
      <c r="G235" s="45"/>
      <c r="H235" s="223">
        <v>1</v>
      </c>
      <c r="I235" s="223">
        <v>1</v>
      </c>
      <c r="J235" s="225">
        <f t="shared" si="133"/>
        <v>2</v>
      </c>
      <c r="K235" s="64">
        <f t="shared" si="149"/>
        <v>48.59975</v>
      </c>
      <c r="L235" s="64" t="str">
        <f t="shared" si="150"/>
        <v>$0</v>
      </c>
      <c r="M235" s="64">
        <f t="shared" si="151"/>
        <v>46.592928000000001</v>
      </c>
      <c r="N235" s="64" t="str">
        <f t="shared" si="152"/>
        <v>$0</v>
      </c>
      <c r="O235" s="200">
        <f t="shared" si="135"/>
        <v>2.0068219999999997</v>
      </c>
      <c r="P235" s="200" t="str">
        <f t="shared" si="136"/>
        <v>$0</v>
      </c>
      <c r="Q235" s="200">
        <f t="shared" si="153"/>
        <v>2.0068219999999997</v>
      </c>
      <c r="R235" s="46"/>
      <c r="S235" s="65">
        <f t="shared" si="145"/>
        <v>0.37</v>
      </c>
      <c r="T235" s="65">
        <f t="shared" si="146"/>
        <v>0.37</v>
      </c>
      <c r="U235" s="202">
        <f t="shared" si="147"/>
        <v>0</v>
      </c>
      <c r="V235" s="66" t="str">
        <f t="shared" si="148"/>
        <v>N/A</v>
      </c>
      <c r="W235" s="46"/>
      <c r="X235" s="67">
        <f>VLOOKUP(B235,AddB_2024_F!$A$3:$J$13557,7,FALSE)</f>
        <v>0.37</v>
      </c>
      <c r="Y235" s="67">
        <f>VLOOKUP(B235,AddB_2024_F!$A$3:$J$13557,8,FALSE)</f>
        <v>1.07</v>
      </c>
      <c r="Z235" s="67" t="str">
        <f>VLOOKUP(B235,AddB_2024_F!$A$3:$J$13557,9,FALSE)</f>
        <v>NA</v>
      </c>
      <c r="AA235" s="67">
        <f>VLOOKUP(B235,AddB_2024_F!$A$3:$J$13557,10,FALSE)</f>
        <v>0.02</v>
      </c>
      <c r="AB235" s="67">
        <f t="shared" si="129"/>
        <v>1.46</v>
      </c>
      <c r="AC235" s="67" t="str">
        <f t="shared" si="130"/>
        <v>NA</v>
      </c>
      <c r="AD235" s="68">
        <f t="shared" si="154"/>
        <v>48.59975</v>
      </c>
      <c r="AE235" s="68" t="str">
        <f t="shared" si="131"/>
        <v>NA</v>
      </c>
      <c r="AF235" s="74"/>
      <c r="AG235" s="67">
        <f>VLOOKUP(B235,AddB_2025_P!$A$3:$J$13727,7,FALSE)</f>
        <v>0.37</v>
      </c>
      <c r="AH235" s="67">
        <f>VLOOKUP(B235,AddB_2025_P!$A$3:$J$13727,8,FALSE)</f>
        <v>1.05</v>
      </c>
      <c r="AI235" s="67" t="str">
        <f>VLOOKUP(B235,AddB_2025_P!$A$3:$J$13727,9,FALSE)</f>
        <v>NA</v>
      </c>
      <c r="AJ235" s="67">
        <f>VLOOKUP(B235,AddB_2025_P!$A$3:$J$13727,10,FALSE)</f>
        <v>0.02</v>
      </c>
      <c r="AK235" s="67">
        <f t="shared" si="137"/>
        <v>1.44</v>
      </c>
      <c r="AL235" s="67" t="str">
        <f t="shared" si="138"/>
        <v>NA</v>
      </c>
      <c r="AM235" s="68">
        <f t="shared" si="155"/>
        <v>46.592928000000001</v>
      </c>
      <c r="AN235" s="68" t="str">
        <f t="shared" si="156"/>
        <v>NA</v>
      </c>
      <c r="AO235" s="143"/>
      <c r="AP235" s="69">
        <f t="shared" si="139"/>
        <v>-2.0068219999999997</v>
      </c>
      <c r="AQ235" s="69" t="str">
        <f t="shared" si="140"/>
        <v>NA</v>
      </c>
      <c r="AR235" s="70">
        <f t="shared" si="141"/>
        <v>-4.1292846156616027E-2</v>
      </c>
      <c r="AS235" s="70" t="str">
        <f t="shared" si="142"/>
        <v>NA</v>
      </c>
      <c r="AT235" s="150">
        <f t="shared" si="143"/>
        <v>-1.3698630136986314E-2</v>
      </c>
      <c r="AU235" s="151" t="str">
        <f t="shared" si="144"/>
        <v>NA</v>
      </c>
    </row>
    <row r="236" spans="1:47">
      <c r="A236" s="293"/>
      <c r="B236" s="162" t="str">
        <f t="shared" si="134"/>
        <v>93291 26</v>
      </c>
      <c r="C236" s="61">
        <v>93291</v>
      </c>
      <c r="D236" s="79" t="s">
        <v>151</v>
      </c>
      <c r="E236" s="135"/>
      <c r="F236" s="276"/>
      <c r="G236" s="45"/>
      <c r="H236" s="223">
        <v>1</v>
      </c>
      <c r="I236" s="223">
        <v>1</v>
      </c>
      <c r="J236" s="225">
        <f t="shared" si="133"/>
        <v>2</v>
      </c>
      <c r="K236" s="64">
        <f t="shared" si="149"/>
        <v>17.3095</v>
      </c>
      <c r="L236" s="64">
        <f t="shared" si="150"/>
        <v>17.3095</v>
      </c>
      <c r="M236" s="64">
        <f t="shared" si="151"/>
        <v>16.825224000000002</v>
      </c>
      <c r="N236" s="64">
        <f t="shared" si="152"/>
        <v>16.825224000000002</v>
      </c>
      <c r="O236" s="200">
        <f t="shared" si="135"/>
        <v>0.48427599999999771</v>
      </c>
      <c r="P236" s="200">
        <f t="shared" si="136"/>
        <v>0.48427599999999771</v>
      </c>
      <c r="Q236" s="200">
        <f t="shared" si="153"/>
        <v>0.96855199999999542</v>
      </c>
      <c r="R236" s="46"/>
      <c r="S236" s="65">
        <f t="shared" si="145"/>
        <v>0.37</v>
      </c>
      <c r="T236" s="65">
        <f t="shared" si="146"/>
        <v>0.37</v>
      </c>
      <c r="U236" s="202">
        <f t="shared" si="147"/>
        <v>0</v>
      </c>
      <c r="V236" s="66" t="str">
        <f t="shared" si="148"/>
        <v>N/A</v>
      </c>
      <c r="W236" s="46"/>
      <c r="X236" s="67">
        <f>VLOOKUP(B236,AddB_2024_F!$A$3:$J$13557,7,FALSE)</f>
        <v>0.37</v>
      </c>
      <c r="Y236" s="67">
        <f>VLOOKUP(B236,AddB_2024_F!$A$3:$J$13557,8,FALSE)</f>
        <v>0.14000000000000001</v>
      </c>
      <c r="Z236" s="67">
        <f>VLOOKUP(B236,AddB_2024_F!$A$3:$J$13557,9,FALSE)</f>
        <v>0.14000000000000001</v>
      </c>
      <c r="AA236" s="67">
        <f>VLOOKUP(B236,AddB_2024_F!$A$3:$J$13557,10,FALSE)</f>
        <v>0.01</v>
      </c>
      <c r="AB236" s="67">
        <f t="shared" si="129"/>
        <v>0.52</v>
      </c>
      <c r="AC236" s="67">
        <f t="shared" si="130"/>
        <v>0.52</v>
      </c>
      <c r="AD236" s="68">
        <f t="shared" si="154"/>
        <v>17.3095</v>
      </c>
      <c r="AE236" s="68">
        <f t="shared" si="131"/>
        <v>17.3095</v>
      </c>
      <c r="AF236" s="47"/>
      <c r="AG236" s="67">
        <f>VLOOKUP(B236,AddB_2025_P!$A$3:$J$13727,7,FALSE)</f>
        <v>0.37</v>
      </c>
      <c r="AH236" s="67">
        <f>VLOOKUP(B236,AddB_2025_P!$A$3:$J$13727,8,FALSE)</f>
        <v>0.14000000000000001</v>
      </c>
      <c r="AI236" s="67">
        <f>VLOOKUP(B236,AddB_2025_P!$A$3:$J$13727,9,FALSE)</f>
        <v>0.14000000000000001</v>
      </c>
      <c r="AJ236" s="67">
        <f>VLOOKUP(B236,AddB_2025_P!$A$3:$J$13727,10,FALSE)</f>
        <v>0.01</v>
      </c>
      <c r="AK236" s="67">
        <f t="shared" si="137"/>
        <v>0.52</v>
      </c>
      <c r="AL236" s="67">
        <f t="shared" si="138"/>
        <v>0.52</v>
      </c>
      <c r="AM236" s="68">
        <f t="shared" si="155"/>
        <v>16.825224000000002</v>
      </c>
      <c r="AN236" s="68">
        <f t="shared" si="156"/>
        <v>16.825224000000002</v>
      </c>
      <c r="AO236" s="142"/>
      <c r="AP236" s="69">
        <f t="shared" si="139"/>
        <v>-0.48427599999999771</v>
      </c>
      <c r="AQ236" s="69">
        <f t="shared" si="140"/>
        <v>-0.48427599999999771</v>
      </c>
      <c r="AR236" s="70">
        <f t="shared" si="141"/>
        <v>-2.7977469019902234E-2</v>
      </c>
      <c r="AS236" s="70">
        <f t="shared" si="142"/>
        <v>-2.7977469019902234E-2</v>
      </c>
      <c r="AT236" s="150">
        <f t="shared" si="143"/>
        <v>0</v>
      </c>
      <c r="AU236" s="151">
        <f t="shared" si="144"/>
        <v>0</v>
      </c>
    </row>
    <row r="237" spans="1:47">
      <c r="A237" s="293"/>
      <c r="B237" s="162" t="str">
        <f t="shared" si="134"/>
        <v>93291 TC</v>
      </c>
      <c r="C237" s="61">
        <v>93291</v>
      </c>
      <c r="D237" s="79" t="s">
        <v>126</v>
      </c>
      <c r="E237" s="136"/>
      <c r="F237" s="277"/>
      <c r="G237" s="45"/>
      <c r="H237" s="223">
        <v>1</v>
      </c>
      <c r="I237" s="223">
        <v>1</v>
      </c>
      <c r="J237" s="225">
        <f t="shared" si="133"/>
        <v>2</v>
      </c>
      <c r="K237" s="64">
        <f t="shared" si="149"/>
        <v>31.290250000000004</v>
      </c>
      <c r="L237" s="64" t="str">
        <f t="shared" si="150"/>
        <v>$0</v>
      </c>
      <c r="M237" s="64">
        <f t="shared" si="151"/>
        <v>29.767704000000002</v>
      </c>
      <c r="N237" s="64" t="str">
        <f t="shared" si="152"/>
        <v>$0</v>
      </c>
      <c r="O237" s="200">
        <f t="shared" si="135"/>
        <v>1.522546000000002</v>
      </c>
      <c r="P237" s="200" t="str">
        <f t="shared" si="136"/>
        <v>$0</v>
      </c>
      <c r="Q237" s="200">
        <f t="shared" si="153"/>
        <v>1.522546000000002</v>
      </c>
      <c r="R237" s="46"/>
      <c r="S237" s="65">
        <f t="shared" si="145"/>
        <v>0</v>
      </c>
      <c r="T237" s="65">
        <f t="shared" si="146"/>
        <v>0</v>
      </c>
      <c r="U237" s="202">
        <f t="shared" si="147"/>
        <v>0</v>
      </c>
      <c r="V237" s="66" t="str">
        <f t="shared" si="148"/>
        <v>N/A</v>
      </c>
      <c r="W237" s="46"/>
      <c r="X237" s="67">
        <f>VLOOKUP(B237,AddB_2024_F!$A$3:$J$13557,7,FALSE)</f>
        <v>0</v>
      </c>
      <c r="Y237" s="67">
        <f>VLOOKUP(B237,AddB_2024_F!$A$3:$J$13557,8,FALSE)</f>
        <v>0.93</v>
      </c>
      <c r="Z237" s="67" t="str">
        <f>VLOOKUP(B237,AddB_2024_F!$A$3:$J$13557,9,FALSE)</f>
        <v>NA</v>
      </c>
      <c r="AA237" s="67">
        <f>VLOOKUP(B237,AddB_2024_F!$A$3:$J$13557,10,FALSE)</f>
        <v>0.01</v>
      </c>
      <c r="AB237" s="67">
        <f t="shared" si="129"/>
        <v>0.94000000000000006</v>
      </c>
      <c r="AC237" s="67" t="str">
        <f t="shared" si="130"/>
        <v>NA</v>
      </c>
      <c r="AD237" s="68">
        <f t="shared" si="154"/>
        <v>31.290250000000004</v>
      </c>
      <c r="AE237" s="68" t="str">
        <f t="shared" si="131"/>
        <v>NA</v>
      </c>
      <c r="AF237" s="74"/>
      <c r="AG237" s="67">
        <f>VLOOKUP(B237,AddB_2025_P!$A$3:$J$13727,7,FALSE)</f>
        <v>0</v>
      </c>
      <c r="AH237" s="67">
        <f>VLOOKUP(B237,AddB_2025_P!$A$3:$J$13727,8,FALSE)</f>
        <v>0.91</v>
      </c>
      <c r="AI237" s="67" t="str">
        <f>VLOOKUP(B237,AddB_2025_P!$A$3:$J$13727,9,FALSE)</f>
        <v>NA</v>
      </c>
      <c r="AJ237" s="67">
        <f>VLOOKUP(B237,AddB_2025_P!$A$3:$J$13727,10,FALSE)</f>
        <v>0.01</v>
      </c>
      <c r="AK237" s="67">
        <f t="shared" si="137"/>
        <v>0.92</v>
      </c>
      <c r="AL237" s="67" t="str">
        <f t="shared" si="138"/>
        <v>NA</v>
      </c>
      <c r="AM237" s="68">
        <f t="shared" si="155"/>
        <v>29.767704000000002</v>
      </c>
      <c r="AN237" s="68" t="str">
        <f t="shared" si="156"/>
        <v>NA</v>
      </c>
      <c r="AO237" s="143"/>
      <c r="AP237" s="69">
        <f t="shared" si="139"/>
        <v>-1.522546000000002</v>
      </c>
      <c r="AQ237" s="69" t="str">
        <f t="shared" si="140"/>
        <v>NA</v>
      </c>
      <c r="AR237" s="70">
        <f t="shared" si="141"/>
        <v>-4.8658799466287476E-2</v>
      </c>
      <c r="AS237" s="70" t="str">
        <f t="shared" si="142"/>
        <v>NA</v>
      </c>
      <c r="AT237" s="150">
        <f t="shared" si="143"/>
        <v>-2.1276595744680868E-2</v>
      </c>
      <c r="AU237" s="151" t="str">
        <f t="shared" si="144"/>
        <v>NA</v>
      </c>
    </row>
    <row r="238" spans="1:47">
      <c r="A238" s="293"/>
      <c r="B238" s="162" t="str">
        <f t="shared" si="134"/>
        <v xml:space="preserve">93298 </v>
      </c>
      <c r="C238" s="61" t="s">
        <v>252</v>
      </c>
      <c r="D238" s="79"/>
      <c r="E238" s="79"/>
      <c r="F238" s="306" t="s">
        <v>253</v>
      </c>
      <c r="G238" s="45"/>
      <c r="H238" s="223">
        <v>1</v>
      </c>
      <c r="I238" s="223">
        <v>1</v>
      </c>
      <c r="J238" s="225">
        <f t="shared" si="133"/>
        <v>2</v>
      </c>
      <c r="K238" s="64">
        <f t="shared" si="149"/>
        <v>101.52687500000002</v>
      </c>
      <c r="L238" s="64" t="str">
        <f t="shared" si="150"/>
        <v>$0</v>
      </c>
      <c r="M238" s="64">
        <f t="shared" si="151"/>
        <v>98.039286000000018</v>
      </c>
      <c r="N238" s="64" t="str">
        <f t="shared" si="152"/>
        <v>$0</v>
      </c>
      <c r="O238" s="200">
        <f t="shared" si="135"/>
        <v>3.4875889999999998</v>
      </c>
      <c r="P238" s="200" t="str">
        <f t="shared" si="136"/>
        <v>$0</v>
      </c>
      <c r="Q238" s="200">
        <f t="shared" si="153"/>
        <v>3.4875889999999998</v>
      </c>
      <c r="R238" s="46"/>
      <c r="S238" s="65">
        <f t="shared" si="145"/>
        <v>0.52</v>
      </c>
      <c r="T238" s="65">
        <f t="shared" si="146"/>
        <v>0.52</v>
      </c>
      <c r="U238" s="202">
        <f t="shared" si="147"/>
        <v>0</v>
      </c>
      <c r="V238" s="66" t="str">
        <f t="shared" si="148"/>
        <v>N/A</v>
      </c>
      <c r="W238" s="46"/>
      <c r="X238" s="67">
        <f>VLOOKUP(B238,AddB_2024_F!$A$3:$J$13557,7,FALSE)</f>
        <v>0.52</v>
      </c>
      <c r="Y238" s="67">
        <f>VLOOKUP(B238,AddB_2024_F!$A$3:$J$13557,8,FALSE)</f>
        <v>2.4900000000000002</v>
      </c>
      <c r="Z238" s="67" t="str">
        <f>VLOOKUP(B238,AddB_2024_F!$A$3:$J$13557,9,FALSE)</f>
        <v>NA</v>
      </c>
      <c r="AA238" s="67">
        <f>VLOOKUP(B238,AddB_2024_F!$A$3:$J$13557,10,FALSE)</f>
        <v>0.04</v>
      </c>
      <c r="AB238" s="67">
        <f t="shared" ref="AB238:AB306" si="173">IF(Y238="NA","NA",+X238+Y238+AA238)</f>
        <v>3.0500000000000003</v>
      </c>
      <c r="AC238" s="67" t="str">
        <f t="shared" ref="AC238:AC306" si="174">IF(Z238="NA","NA",X238+Z238+AA238)</f>
        <v>NA</v>
      </c>
      <c r="AD238" s="68">
        <f t="shared" si="154"/>
        <v>101.52687500000002</v>
      </c>
      <c r="AE238" s="68" t="str">
        <f t="shared" ref="AE238:AE306" si="175">IF(AC238="NA","NA",AC238*$X$9)</f>
        <v>NA</v>
      </c>
      <c r="AF238" s="47"/>
      <c r="AG238" s="67">
        <f>VLOOKUP(B238,AddB_2025_P!$A$3:$J$13727,7,FALSE)</f>
        <v>0.52</v>
      </c>
      <c r="AH238" s="67">
        <f>VLOOKUP(B238,AddB_2025_P!$A$3:$J$13727,8,FALSE)</f>
        <v>2.4700000000000002</v>
      </c>
      <c r="AI238" s="67" t="str">
        <f>VLOOKUP(B238,AddB_2025_P!$A$3:$J$13727,9,FALSE)</f>
        <v>NA</v>
      </c>
      <c r="AJ238" s="67">
        <f>VLOOKUP(B238,AddB_2025_P!$A$3:$J$13727,10,FALSE)</f>
        <v>0.04</v>
      </c>
      <c r="AK238" s="67">
        <f t="shared" si="137"/>
        <v>3.0300000000000002</v>
      </c>
      <c r="AL238" s="67" t="str">
        <f t="shared" si="138"/>
        <v>NA</v>
      </c>
      <c r="AM238" s="68">
        <f t="shared" si="155"/>
        <v>98.039286000000018</v>
      </c>
      <c r="AN238" s="68" t="str">
        <f t="shared" si="156"/>
        <v>NA</v>
      </c>
      <c r="AO238" s="142"/>
      <c r="AP238" s="69">
        <f t="shared" si="139"/>
        <v>-3.4875889999999998</v>
      </c>
      <c r="AQ238" s="69" t="str">
        <f t="shared" si="140"/>
        <v>NA</v>
      </c>
      <c r="AR238" s="70">
        <f t="shared" si="141"/>
        <v>-3.4351387255837425E-2</v>
      </c>
      <c r="AS238" s="70" t="str">
        <f t="shared" si="142"/>
        <v>NA</v>
      </c>
      <c r="AT238" s="150">
        <f t="shared" si="143"/>
        <v>-6.5573770491803331E-3</v>
      </c>
      <c r="AU238" s="151" t="str">
        <f t="shared" si="144"/>
        <v>NA</v>
      </c>
    </row>
    <row r="239" spans="1:47">
      <c r="A239" s="293"/>
      <c r="B239" s="162" t="str">
        <f t="shared" si="134"/>
        <v>93298 26</v>
      </c>
      <c r="C239" s="61">
        <v>93298</v>
      </c>
      <c r="D239" s="79" t="s">
        <v>151</v>
      </c>
      <c r="E239" s="79"/>
      <c r="F239" s="307"/>
      <c r="G239" s="45"/>
      <c r="H239" s="223">
        <v>1</v>
      </c>
      <c r="I239" s="223">
        <v>1</v>
      </c>
      <c r="J239" s="225">
        <f t="shared" ref="J239:J240" si="176">+H239+I239</f>
        <v>2</v>
      </c>
      <c r="K239" s="64">
        <f t="shared" ref="K239:K240" si="177">IF(Y239="NA","$0",((((+X239*$L$2)+(Y239*$M$2)+(AA239*$N$2))*$X$9))*H239)</f>
        <v>24.299875</v>
      </c>
      <c r="L239" s="64">
        <f t="shared" ref="L239:L240" si="178">IF(Z239="NA","$0",((((+X239*$L$2)+(Z239*$M$2)+(AA239*$N$2))*$X$9))*I239)</f>
        <v>24.299875</v>
      </c>
      <c r="M239" s="64">
        <f t="shared" ref="M239:M240" si="179">IF(AH239="NA","$0",((((+AG239*$L$3)+(AH239*$M$3)+(AJ239*$N$3))*$AG$9))*H239)</f>
        <v>23.620025999999999</v>
      </c>
      <c r="N239" s="64">
        <f t="shared" ref="N239:N240" si="180">IF(AI239="NA","$0",((((+AG239*$L$3)+(AI239*$M$3)+(AJ239*$N$3))*$AG$9))*I239)</f>
        <v>23.620025999999999</v>
      </c>
      <c r="O239" s="200">
        <f t="shared" si="135"/>
        <v>0.67984900000000081</v>
      </c>
      <c r="P239" s="200">
        <f t="shared" si="136"/>
        <v>0.67984900000000081</v>
      </c>
      <c r="Q239" s="200">
        <f t="shared" ref="Q239:Q240" si="181">SUM(O239:P239)</f>
        <v>1.3596980000000016</v>
      </c>
      <c r="R239" s="46"/>
      <c r="S239" s="65">
        <f t="shared" ref="S239:S240" si="182">+X239</f>
        <v>0.52</v>
      </c>
      <c r="T239" s="65">
        <f t="shared" ref="T239:T240" si="183">+AG239</f>
        <v>0.52</v>
      </c>
      <c r="U239" s="202">
        <f t="shared" ref="U239:U240" si="184">+S239-T239</f>
        <v>0</v>
      </c>
      <c r="V239" s="66" t="str">
        <f t="shared" si="148"/>
        <v>N/A</v>
      </c>
      <c r="W239" s="46"/>
      <c r="X239" s="67">
        <f>VLOOKUP(B239,AddB_2024_F!$A$3:$J$13557,7,FALSE)</f>
        <v>0.52</v>
      </c>
      <c r="Y239" s="67">
        <f>VLOOKUP(B239,AddB_2024_F!$A$3:$J$13557,8,FALSE)</f>
        <v>0.19</v>
      </c>
      <c r="Z239" s="67">
        <f>VLOOKUP(B239,AddB_2024_F!$A$3:$J$13557,9,FALSE)</f>
        <v>0.19</v>
      </c>
      <c r="AA239" s="67">
        <f>VLOOKUP(B239,AddB_2024_F!$A$3:$J$13557,10,FALSE)</f>
        <v>0.02</v>
      </c>
      <c r="AB239" s="67">
        <f t="shared" ref="AB239:AB240" si="185">IF(Y239="NA","NA",+X239+Y239+AA239)</f>
        <v>0.73</v>
      </c>
      <c r="AC239" s="67">
        <f t="shared" ref="AC239:AC240" si="186">IF(Z239="NA","NA",X239+Z239+AA239)</f>
        <v>0.73</v>
      </c>
      <c r="AD239" s="68">
        <f t="shared" ref="AD239:AD240" si="187">IF(Y239="NA","NA",AB239*$X$9)</f>
        <v>24.299875</v>
      </c>
      <c r="AE239" s="68">
        <f t="shared" ref="AE239:AE240" si="188">IF(AC239="NA","NA",AC239*$X$9)</f>
        <v>24.299875</v>
      </c>
      <c r="AF239" s="47"/>
      <c r="AG239" s="67">
        <f>VLOOKUP(B239,AddB_2025_P!$A$3:$J$13727,7,FALSE)</f>
        <v>0.52</v>
      </c>
      <c r="AH239" s="67">
        <f>VLOOKUP(B239,AddB_2025_P!$A$3:$J$13727,8,FALSE)</f>
        <v>0.19</v>
      </c>
      <c r="AI239" s="67">
        <f>VLOOKUP(B239,AddB_2025_P!$A$3:$J$13727,9,FALSE)</f>
        <v>0.19</v>
      </c>
      <c r="AJ239" s="67">
        <f>VLOOKUP(B239,AddB_2025_P!$A$3:$J$13727,10,FALSE)</f>
        <v>0.02</v>
      </c>
      <c r="AK239" s="67">
        <f t="shared" si="137"/>
        <v>0.73</v>
      </c>
      <c r="AL239" s="67">
        <f t="shared" si="138"/>
        <v>0.73</v>
      </c>
      <c r="AM239" s="68">
        <f t="shared" ref="AM239:AM240" si="189">IF(AH239="NA","NA",AK239*$AG$9)</f>
        <v>23.620025999999999</v>
      </c>
      <c r="AN239" s="68">
        <f t="shared" ref="AN239:AN240" si="190">IF(AL239="NA","NA",AL239*$AG$9)</f>
        <v>23.620025999999999</v>
      </c>
      <c r="AO239" s="142"/>
      <c r="AP239" s="69">
        <f t="shared" si="139"/>
        <v>-0.67984900000000081</v>
      </c>
      <c r="AQ239" s="69">
        <f t="shared" si="140"/>
        <v>-0.67984900000000081</v>
      </c>
      <c r="AR239" s="70">
        <f t="shared" si="141"/>
        <v>-2.7977469019902401E-2</v>
      </c>
      <c r="AS239" s="70">
        <f t="shared" si="142"/>
        <v>-2.7977469019902401E-2</v>
      </c>
      <c r="AT239" s="150">
        <f t="shared" si="143"/>
        <v>0</v>
      </c>
      <c r="AU239" s="151">
        <f t="shared" si="144"/>
        <v>0</v>
      </c>
    </row>
    <row r="240" spans="1:47">
      <c r="A240" s="294"/>
      <c r="B240" s="162" t="str">
        <f t="shared" si="134"/>
        <v>93298 TC</v>
      </c>
      <c r="C240" s="61">
        <v>93298</v>
      </c>
      <c r="D240" s="79" t="s">
        <v>126</v>
      </c>
      <c r="E240" s="79"/>
      <c r="F240" s="308"/>
      <c r="G240" s="45"/>
      <c r="H240" s="223">
        <v>1</v>
      </c>
      <c r="I240" s="223">
        <v>1</v>
      </c>
      <c r="J240" s="225">
        <f t="shared" si="176"/>
        <v>2</v>
      </c>
      <c r="K240" s="64">
        <f t="shared" si="177"/>
        <v>77.227000000000004</v>
      </c>
      <c r="L240" s="64" t="str">
        <f t="shared" si="178"/>
        <v>$0</v>
      </c>
      <c r="M240" s="64">
        <f t="shared" si="179"/>
        <v>74.419259999999994</v>
      </c>
      <c r="N240" s="64" t="str">
        <f t="shared" si="180"/>
        <v>$0</v>
      </c>
      <c r="O240" s="200">
        <f t="shared" si="135"/>
        <v>2.8077400000000097</v>
      </c>
      <c r="P240" s="200" t="str">
        <f t="shared" si="136"/>
        <v>$0</v>
      </c>
      <c r="Q240" s="200">
        <f t="shared" si="181"/>
        <v>2.8077400000000097</v>
      </c>
      <c r="R240" s="46"/>
      <c r="S240" s="65">
        <f t="shared" si="182"/>
        <v>0</v>
      </c>
      <c r="T240" s="65">
        <f t="shared" si="183"/>
        <v>0</v>
      </c>
      <c r="U240" s="202">
        <f t="shared" si="184"/>
        <v>0</v>
      </c>
      <c r="V240" s="66" t="str">
        <f t="shared" ref="V240" si="191">IF(U240=0,"N/A",((S240-T240)/T240))</f>
        <v>N/A</v>
      </c>
      <c r="W240" s="46"/>
      <c r="X240" s="67">
        <f>VLOOKUP(B240,AddB_2024_F!$A$3:$J$13557,7,FALSE)</f>
        <v>0</v>
      </c>
      <c r="Y240" s="67">
        <f>VLOOKUP(B240,AddB_2024_F!$A$3:$J$13557,8,FALSE)</f>
        <v>2.2999999999999998</v>
      </c>
      <c r="Z240" s="67" t="str">
        <f>VLOOKUP(B240,AddB_2024_F!$A$3:$J$13557,9,FALSE)</f>
        <v>NA</v>
      </c>
      <c r="AA240" s="67">
        <f>VLOOKUP(B240,AddB_2024_F!$A$3:$J$13557,10,FALSE)</f>
        <v>0.02</v>
      </c>
      <c r="AB240" s="67">
        <f t="shared" si="185"/>
        <v>2.3199999999999998</v>
      </c>
      <c r="AC240" s="67" t="str">
        <f t="shared" si="186"/>
        <v>NA</v>
      </c>
      <c r="AD240" s="68">
        <f t="shared" si="187"/>
        <v>77.227000000000004</v>
      </c>
      <c r="AE240" s="68" t="str">
        <f t="shared" si="188"/>
        <v>NA</v>
      </c>
      <c r="AF240" s="47"/>
      <c r="AG240" s="67">
        <f>VLOOKUP(B240,AddB_2025_P!$A$3:$J$13727,7,FALSE)</f>
        <v>0</v>
      </c>
      <c r="AH240" s="67">
        <f>VLOOKUP(B240,AddB_2025_P!$A$3:$J$13727,8,FALSE)</f>
        <v>2.2799999999999998</v>
      </c>
      <c r="AI240" s="67" t="str">
        <f>VLOOKUP(B240,AddB_2025_P!$A$3:$J$13727,9,FALSE)</f>
        <v>NA</v>
      </c>
      <c r="AJ240" s="67">
        <f>VLOOKUP(B240,AddB_2025_P!$A$3:$J$13727,10,FALSE)</f>
        <v>0.02</v>
      </c>
      <c r="AK240" s="67">
        <f t="shared" si="137"/>
        <v>2.2999999999999998</v>
      </c>
      <c r="AL240" s="67" t="str">
        <f t="shared" si="138"/>
        <v>NA</v>
      </c>
      <c r="AM240" s="68">
        <f t="shared" si="189"/>
        <v>74.419259999999994</v>
      </c>
      <c r="AN240" s="68" t="str">
        <f t="shared" si="190"/>
        <v>NA</v>
      </c>
      <c r="AO240" s="142"/>
      <c r="AP240" s="69">
        <f t="shared" si="139"/>
        <v>-2.8077400000000097</v>
      </c>
      <c r="AQ240" s="69" t="str">
        <f t="shared" si="140"/>
        <v>NA</v>
      </c>
      <c r="AR240" s="70">
        <f t="shared" si="141"/>
        <v>-3.6356973597317127E-2</v>
      </c>
      <c r="AS240" s="70" t="str">
        <f t="shared" si="142"/>
        <v>NA</v>
      </c>
      <c r="AT240" s="150">
        <f t="shared" si="143"/>
        <v>-8.6206896551724223E-3</v>
      </c>
      <c r="AU240" s="151" t="str">
        <f t="shared" si="144"/>
        <v>NA</v>
      </c>
    </row>
    <row r="241" spans="1:47" ht="24" customHeight="1">
      <c r="A241" s="196" t="s">
        <v>254</v>
      </c>
      <c r="B241" s="161" t="str">
        <f t="shared" si="134"/>
        <v xml:space="preserve">93264 </v>
      </c>
      <c r="C241" s="48">
        <v>93264</v>
      </c>
      <c r="D241" s="82"/>
      <c r="E241" s="82"/>
      <c r="F241" s="50" t="s">
        <v>255</v>
      </c>
      <c r="G241" s="45"/>
      <c r="H241" s="223">
        <v>1</v>
      </c>
      <c r="I241" s="223">
        <v>1</v>
      </c>
      <c r="J241" s="224">
        <f t="shared" si="133"/>
        <v>2</v>
      </c>
      <c r="K241" s="51">
        <f t="shared" si="149"/>
        <v>51.262750000000004</v>
      </c>
      <c r="L241" s="51">
        <f t="shared" si="150"/>
        <v>34.951875000000001</v>
      </c>
      <c r="M241" s="51">
        <f t="shared" si="151"/>
        <v>50.15211</v>
      </c>
      <c r="N241" s="51">
        <f t="shared" si="152"/>
        <v>33.97401</v>
      </c>
      <c r="O241" s="197">
        <f t="shared" si="135"/>
        <v>1.1106400000000036</v>
      </c>
      <c r="P241" s="197">
        <f t="shared" si="136"/>
        <v>0.97786500000000132</v>
      </c>
      <c r="Q241" s="197">
        <f t="shared" si="153"/>
        <v>2.0885050000000049</v>
      </c>
      <c r="R241" s="46"/>
      <c r="S241" s="52">
        <f t="shared" si="145"/>
        <v>0.7</v>
      </c>
      <c r="T241" s="52">
        <f t="shared" si="146"/>
        <v>0.7</v>
      </c>
      <c r="U241" s="201">
        <f t="shared" si="147"/>
        <v>0</v>
      </c>
      <c r="V241" s="60" t="str">
        <f t="shared" si="148"/>
        <v>N/A</v>
      </c>
      <c r="W241" s="46"/>
      <c r="X241" s="54">
        <f>VLOOKUP(B241,AddB_2024_F!$A$3:$J$13557,7,FALSE)</f>
        <v>0.7</v>
      </c>
      <c r="Y241" s="54">
        <f>VLOOKUP(B241,AddB_2024_F!$A$3:$J$13557,8,FALSE)</f>
        <v>0.76</v>
      </c>
      <c r="Z241" s="54">
        <f>VLOOKUP(B241,AddB_2024_F!$A$3:$J$13557,9,FALSE)</f>
        <v>0.27</v>
      </c>
      <c r="AA241" s="54">
        <f>VLOOKUP(B241,AddB_2024_F!$A$3:$J$13557,10,FALSE)</f>
        <v>0.08</v>
      </c>
      <c r="AB241" s="54">
        <f t="shared" si="173"/>
        <v>1.54</v>
      </c>
      <c r="AC241" s="54">
        <f t="shared" si="174"/>
        <v>1.05</v>
      </c>
      <c r="AD241" s="55">
        <f t="shared" si="154"/>
        <v>51.262750000000004</v>
      </c>
      <c r="AE241" s="55">
        <f t="shared" si="175"/>
        <v>34.951875000000001</v>
      </c>
      <c r="AF241" s="47"/>
      <c r="AG241" s="54">
        <f>VLOOKUP(B241,AddB_2025_P!$A$3:$J$13727,7,FALSE)</f>
        <v>0.7</v>
      </c>
      <c r="AH241" s="54">
        <f>VLOOKUP(B241,AddB_2025_P!$A$3:$J$13727,8,FALSE)</f>
        <v>0.78</v>
      </c>
      <c r="AI241" s="54">
        <f>VLOOKUP(B241,AddB_2025_P!$A$3:$J$13727,9,FALSE)</f>
        <v>0.28000000000000003</v>
      </c>
      <c r="AJ241" s="54">
        <f>VLOOKUP(B241,AddB_2025_P!$A$3:$J$13727,10,FALSE)</f>
        <v>7.0000000000000007E-2</v>
      </c>
      <c r="AK241" s="54">
        <f t="shared" si="137"/>
        <v>1.55</v>
      </c>
      <c r="AL241" s="54">
        <f t="shared" si="138"/>
        <v>1.05</v>
      </c>
      <c r="AM241" s="55">
        <f t="shared" si="155"/>
        <v>50.15211</v>
      </c>
      <c r="AN241" s="55">
        <f t="shared" si="156"/>
        <v>33.97401</v>
      </c>
      <c r="AO241" s="142"/>
      <c r="AP241" s="56">
        <f t="shared" si="139"/>
        <v>-1.1106400000000036</v>
      </c>
      <c r="AQ241" s="56">
        <f t="shared" si="140"/>
        <v>-0.97786500000000132</v>
      </c>
      <c r="AR241" s="57">
        <f t="shared" si="141"/>
        <v>-2.1665634403148552E-2</v>
      </c>
      <c r="AS241" s="57">
        <f t="shared" si="142"/>
        <v>-2.7977469019902404E-2</v>
      </c>
      <c r="AT241" s="148">
        <f t="shared" si="143"/>
        <v>6.4935064935064991E-3</v>
      </c>
      <c r="AU241" s="149">
        <f t="shared" si="144"/>
        <v>0</v>
      </c>
    </row>
    <row r="242" spans="1:47">
      <c r="A242" s="303" t="s">
        <v>20924</v>
      </c>
      <c r="B242" s="206" t="str">
        <f t="shared" si="134"/>
        <v xml:space="preserve">93584 </v>
      </c>
      <c r="C242" s="61">
        <v>93584</v>
      </c>
      <c r="D242" s="79"/>
      <c r="E242" s="79"/>
      <c r="F242" s="227" t="s">
        <v>20991</v>
      </c>
      <c r="G242" s="45"/>
      <c r="H242" s="223">
        <v>1</v>
      </c>
      <c r="I242" s="223">
        <v>1</v>
      </c>
      <c r="J242" s="225">
        <f t="shared" si="133"/>
        <v>2</v>
      </c>
      <c r="K242" s="64" t="str">
        <f t="shared" ref="K242:K246" si="192">IF(Y242="NA","$0",((((+X242*$L$2)+(Y242*$M$2)+(AA242*$N$2))*$X$9))*H242)</f>
        <v>$0</v>
      </c>
      <c r="L242" s="64">
        <f t="shared" ref="L242:L246" si="193">IF(Z242="NA","$0",((((+X242*$L$2)+(Z242*$M$2)+(AA242*$N$2))*$X$9))*I242)</f>
        <v>57.587375000000002</v>
      </c>
      <c r="M242" s="64">
        <v>0</v>
      </c>
      <c r="N242" s="64">
        <v>0</v>
      </c>
      <c r="O242" s="200">
        <f t="shared" si="135"/>
        <v>0</v>
      </c>
      <c r="P242" s="200">
        <f t="shared" si="136"/>
        <v>57.587375000000002</v>
      </c>
      <c r="Q242" s="200">
        <f t="shared" ref="Q242:Q246" si="194">SUM(O242:P242)</f>
        <v>57.587375000000002</v>
      </c>
      <c r="R242" s="46"/>
      <c r="S242" s="65">
        <f t="shared" si="145"/>
        <v>1.2</v>
      </c>
      <c r="T242" s="65">
        <f t="shared" si="146"/>
        <v>1.2</v>
      </c>
      <c r="U242" s="202">
        <f t="shared" si="147"/>
        <v>0</v>
      </c>
      <c r="V242" s="66" t="str">
        <f t="shared" si="148"/>
        <v>N/A</v>
      </c>
      <c r="W242" s="46"/>
      <c r="X242" s="67">
        <f>VLOOKUP(B242,AddB_2024_F!$A$3:$J$13557,7,FALSE)</f>
        <v>1.2</v>
      </c>
      <c r="Y242" s="67" t="str">
        <f>VLOOKUP(B242,AddB_2024_F!$A$3:$J$13557,8,FALSE)</f>
        <v>NA</v>
      </c>
      <c r="Z242" s="67">
        <f>VLOOKUP(B242,AddB_2024_F!$A$3:$J$13557,9,FALSE)</f>
        <v>0.43</v>
      </c>
      <c r="AA242" s="67">
        <f>VLOOKUP(B242,AddB_2024_F!$A$3:$J$13557,10,FALSE)</f>
        <v>0.1</v>
      </c>
      <c r="AB242" s="67" t="str">
        <f t="shared" ref="AB242:AB246" si="195">IF(Y242="NA","NA",+X242+Y242+AA242)</f>
        <v>NA</v>
      </c>
      <c r="AC242" s="67">
        <f t="shared" ref="AC242:AC246" si="196">IF(Z242="NA","NA",X242+Z242+AA242)</f>
        <v>1.73</v>
      </c>
      <c r="AD242" s="68" t="str">
        <f t="shared" ref="AD242:AD246" si="197">IF(Y242="NA","NA",AB242*$X$9)</f>
        <v>NA</v>
      </c>
      <c r="AE242" s="68">
        <f t="shared" ref="AE242:AE246" si="198">IF(AC242="NA","NA",AC242*$X$9)</f>
        <v>57.587375000000002</v>
      </c>
      <c r="AF242" s="47"/>
      <c r="AG242" s="67">
        <f>VLOOKUP(B242,AddB_2025_P!$A$3:$J$13727,7,FALSE)</f>
        <v>1.2</v>
      </c>
      <c r="AH242" s="67" t="str">
        <f>VLOOKUP(B242,AddB_2025_P!$A$3:$J$13727,8,FALSE)</f>
        <v>NA</v>
      </c>
      <c r="AI242" s="67">
        <f>VLOOKUP(B242,AddB_2025_P!$A$3:$J$13727,9,FALSE)</f>
        <v>0.43</v>
      </c>
      <c r="AJ242" s="67">
        <f>VLOOKUP(B242,AddB_2025_P!$A$3:$J$13727,10,FALSE)</f>
        <v>0.1</v>
      </c>
      <c r="AK242" s="67" t="str">
        <f t="shared" si="137"/>
        <v>NA</v>
      </c>
      <c r="AL242" s="67">
        <f t="shared" si="138"/>
        <v>1.73</v>
      </c>
      <c r="AM242" s="68" t="str">
        <f t="shared" ref="AM242:AM246" si="199">IF(AH242="NA","NA",AK242*$AG$9)</f>
        <v>NA</v>
      </c>
      <c r="AN242" s="68">
        <f t="shared" ref="AN242:AN246" si="200">IF(AL242="NA","NA",AL242*$AG$9)</f>
        <v>55.976226000000004</v>
      </c>
      <c r="AO242" s="142"/>
      <c r="AP242" s="69" t="str">
        <f t="shared" si="139"/>
        <v>NA</v>
      </c>
      <c r="AQ242" s="69">
        <f t="shared" si="140"/>
        <v>-1.6111489999999975</v>
      </c>
      <c r="AR242" s="70" t="str">
        <f t="shared" si="141"/>
        <v>NA</v>
      </c>
      <c r="AS242" s="70">
        <f t="shared" si="142"/>
        <v>-2.7977469019902321E-2</v>
      </c>
      <c r="AT242" s="150" t="str">
        <f t="shared" si="143"/>
        <v>NA</v>
      </c>
      <c r="AU242" s="151">
        <f t="shared" si="144"/>
        <v>0</v>
      </c>
    </row>
    <row r="243" spans="1:47">
      <c r="A243" s="304"/>
      <c r="B243" s="206" t="str">
        <f t="shared" si="134"/>
        <v xml:space="preserve">93585 </v>
      </c>
      <c r="C243" s="61">
        <v>93585</v>
      </c>
      <c r="D243" s="79"/>
      <c r="E243" s="79"/>
      <c r="F243" s="227" t="s">
        <v>20992</v>
      </c>
      <c r="G243" s="45"/>
      <c r="H243" s="223">
        <v>1</v>
      </c>
      <c r="I243" s="223">
        <v>1</v>
      </c>
      <c r="J243" s="225">
        <f t="shared" si="133"/>
        <v>2</v>
      </c>
      <c r="K243" s="64" t="str">
        <f t="shared" si="192"/>
        <v>$0</v>
      </c>
      <c r="L243" s="64">
        <f t="shared" si="193"/>
        <v>54.258625000000002</v>
      </c>
      <c r="M243" s="64">
        <v>0</v>
      </c>
      <c r="N243" s="64">
        <v>0</v>
      </c>
      <c r="O243" s="200">
        <f t="shared" si="135"/>
        <v>0</v>
      </c>
      <c r="P243" s="200">
        <f t="shared" si="136"/>
        <v>54.258625000000002</v>
      </c>
      <c r="Q243" s="200">
        <f t="shared" si="194"/>
        <v>54.258625000000002</v>
      </c>
      <c r="R243" s="46"/>
      <c r="S243" s="65">
        <f t="shared" si="145"/>
        <v>1.1299999999999999</v>
      </c>
      <c r="T243" s="65">
        <f t="shared" si="146"/>
        <v>1.1299999999999999</v>
      </c>
      <c r="U243" s="202">
        <f t="shared" si="147"/>
        <v>0</v>
      </c>
      <c r="V243" s="66" t="str">
        <f t="shared" si="148"/>
        <v>N/A</v>
      </c>
      <c r="W243" s="46"/>
      <c r="X243" s="67">
        <f>VLOOKUP(B243,AddB_2024_F!$A$3:$J$13557,7,FALSE)</f>
        <v>1.1299999999999999</v>
      </c>
      <c r="Y243" s="67" t="str">
        <f>VLOOKUP(B243,AddB_2024_F!$A$3:$J$13557,8,FALSE)</f>
        <v>NA</v>
      </c>
      <c r="Z243" s="67">
        <f>VLOOKUP(B243,AddB_2024_F!$A$3:$J$13557,9,FALSE)</f>
        <v>0.4</v>
      </c>
      <c r="AA243" s="67">
        <f>VLOOKUP(B243,AddB_2024_F!$A$3:$J$13557,10,FALSE)</f>
        <v>0.1</v>
      </c>
      <c r="AB243" s="67" t="str">
        <f t="shared" si="195"/>
        <v>NA</v>
      </c>
      <c r="AC243" s="67">
        <f t="shared" si="196"/>
        <v>1.63</v>
      </c>
      <c r="AD243" s="68" t="str">
        <f t="shared" si="197"/>
        <v>NA</v>
      </c>
      <c r="AE243" s="68">
        <f t="shared" si="198"/>
        <v>54.258625000000002</v>
      </c>
      <c r="AF243" s="47"/>
      <c r="AG243" s="67">
        <f>VLOOKUP(B243,AddB_2025_P!$A$3:$J$13727,7,FALSE)</f>
        <v>1.1299999999999999</v>
      </c>
      <c r="AH243" s="67" t="str">
        <f>VLOOKUP(B243,AddB_2025_P!$A$3:$J$13727,8,FALSE)</f>
        <v>NA</v>
      </c>
      <c r="AI243" s="67">
        <f>VLOOKUP(B243,AddB_2025_P!$A$3:$J$13727,9,FALSE)</f>
        <v>0.41</v>
      </c>
      <c r="AJ243" s="67">
        <f>VLOOKUP(B243,AddB_2025_P!$A$3:$J$13727,10,FALSE)</f>
        <v>0.08</v>
      </c>
      <c r="AK243" s="67" t="str">
        <f t="shared" si="137"/>
        <v>NA</v>
      </c>
      <c r="AL243" s="67">
        <f t="shared" si="138"/>
        <v>1.6199999999999999</v>
      </c>
      <c r="AM243" s="68" t="str">
        <f t="shared" si="199"/>
        <v>NA</v>
      </c>
      <c r="AN243" s="68">
        <f t="shared" si="200"/>
        <v>52.417043999999997</v>
      </c>
      <c r="AO243" s="142"/>
      <c r="AP243" s="69" t="str">
        <f t="shared" si="139"/>
        <v>NA</v>
      </c>
      <c r="AQ243" s="69">
        <f t="shared" si="140"/>
        <v>-1.841581000000005</v>
      </c>
      <c r="AR243" s="70" t="str">
        <f t="shared" si="141"/>
        <v>NA</v>
      </c>
      <c r="AS243" s="70">
        <f t="shared" si="142"/>
        <v>-3.3940797430823302E-2</v>
      </c>
      <c r="AT243" s="150" t="str">
        <f t="shared" si="143"/>
        <v>NA</v>
      </c>
      <c r="AU243" s="151">
        <f t="shared" si="144"/>
        <v>-6.1349693251533804E-3</v>
      </c>
    </row>
    <row r="244" spans="1:47">
      <c r="A244" s="304"/>
      <c r="B244" s="206" t="str">
        <f t="shared" si="134"/>
        <v xml:space="preserve">93586 </v>
      </c>
      <c r="C244" s="61">
        <v>93586</v>
      </c>
      <c r="D244" s="79"/>
      <c r="E244" s="79"/>
      <c r="F244" s="227" t="s">
        <v>20993</v>
      </c>
      <c r="G244" s="45"/>
      <c r="H244" s="223">
        <v>1</v>
      </c>
      <c r="I244" s="223">
        <v>1</v>
      </c>
      <c r="J244" s="225">
        <f t="shared" si="133"/>
        <v>2</v>
      </c>
      <c r="K244" s="64" t="str">
        <f t="shared" si="192"/>
        <v>$0</v>
      </c>
      <c r="L244" s="64">
        <f t="shared" si="193"/>
        <v>68.572250000000011</v>
      </c>
      <c r="M244" s="64">
        <v>0</v>
      </c>
      <c r="N244" s="64">
        <v>0</v>
      </c>
      <c r="O244" s="200">
        <f t="shared" si="135"/>
        <v>0</v>
      </c>
      <c r="P244" s="200">
        <f t="shared" si="136"/>
        <v>68.572250000000011</v>
      </c>
      <c r="Q244" s="200">
        <f t="shared" si="194"/>
        <v>68.572250000000011</v>
      </c>
      <c r="R244" s="46"/>
      <c r="S244" s="65">
        <f t="shared" si="145"/>
        <v>1.43</v>
      </c>
      <c r="T244" s="65">
        <f t="shared" si="146"/>
        <v>1.43</v>
      </c>
      <c r="U244" s="202">
        <f t="shared" si="147"/>
        <v>0</v>
      </c>
      <c r="V244" s="66" t="str">
        <f t="shared" si="148"/>
        <v>N/A</v>
      </c>
      <c r="W244" s="46"/>
      <c r="X244" s="67">
        <f>VLOOKUP(B244,AddB_2024_F!$A$3:$J$13557,7,FALSE)</f>
        <v>1.43</v>
      </c>
      <c r="Y244" s="67" t="str">
        <f>VLOOKUP(B244,AddB_2024_F!$A$3:$J$13557,8,FALSE)</f>
        <v>NA</v>
      </c>
      <c r="Z244" s="67">
        <f>VLOOKUP(B244,AddB_2024_F!$A$3:$J$13557,9,FALSE)</f>
        <v>0.51</v>
      </c>
      <c r="AA244" s="67">
        <f>VLOOKUP(B244,AddB_2024_F!$A$3:$J$13557,10,FALSE)</f>
        <v>0.12</v>
      </c>
      <c r="AB244" s="67" t="str">
        <f t="shared" si="195"/>
        <v>NA</v>
      </c>
      <c r="AC244" s="67">
        <f t="shared" si="196"/>
        <v>2.06</v>
      </c>
      <c r="AD244" s="68" t="str">
        <f t="shared" si="197"/>
        <v>NA</v>
      </c>
      <c r="AE244" s="68">
        <f t="shared" si="198"/>
        <v>68.572250000000011</v>
      </c>
      <c r="AF244" s="47"/>
      <c r="AG244" s="67">
        <f>VLOOKUP(B244,AddB_2025_P!$A$3:$J$13727,7,FALSE)</f>
        <v>1.43</v>
      </c>
      <c r="AH244" s="67" t="str">
        <f>VLOOKUP(B244,AddB_2025_P!$A$3:$J$13727,8,FALSE)</f>
        <v>NA</v>
      </c>
      <c r="AI244" s="67">
        <f>VLOOKUP(B244,AddB_2025_P!$A$3:$J$13727,9,FALSE)</f>
        <v>0.51</v>
      </c>
      <c r="AJ244" s="67">
        <f>VLOOKUP(B244,AddB_2025_P!$A$3:$J$13727,10,FALSE)</f>
        <v>0.13</v>
      </c>
      <c r="AK244" s="67" t="str">
        <f t="shared" si="137"/>
        <v>NA</v>
      </c>
      <c r="AL244" s="67">
        <f t="shared" si="138"/>
        <v>2.0699999999999998</v>
      </c>
      <c r="AM244" s="68" t="str">
        <f t="shared" si="199"/>
        <v>NA</v>
      </c>
      <c r="AN244" s="68">
        <f t="shared" si="200"/>
        <v>66.977333999999999</v>
      </c>
      <c r="AO244" s="142"/>
      <c r="AP244" s="69" t="str">
        <f t="shared" si="139"/>
        <v>NA</v>
      </c>
      <c r="AQ244" s="69">
        <f t="shared" si="140"/>
        <v>-1.594916000000012</v>
      </c>
      <c r="AR244" s="70" t="str">
        <f t="shared" si="141"/>
        <v>NA</v>
      </c>
      <c r="AS244" s="70">
        <f t="shared" si="142"/>
        <v>-2.3258913044270996E-2</v>
      </c>
      <c r="AT244" s="150" t="str">
        <f t="shared" si="143"/>
        <v>NA</v>
      </c>
      <c r="AU244" s="151">
        <f t="shared" si="144"/>
        <v>4.8543689320387313E-3</v>
      </c>
    </row>
    <row r="245" spans="1:47">
      <c r="A245" s="304"/>
      <c r="B245" s="206" t="str">
        <f t="shared" si="134"/>
        <v xml:space="preserve">93587 </v>
      </c>
      <c r="C245" s="61">
        <v>93587</v>
      </c>
      <c r="D245" s="79"/>
      <c r="E245" s="79"/>
      <c r="F245" s="227" t="s">
        <v>20994</v>
      </c>
      <c r="G245" s="45"/>
      <c r="H245" s="223">
        <v>1</v>
      </c>
      <c r="I245" s="223">
        <v>1</v>
      </c>
      <c r="J245" s="225">
        <f t="shared" si="133"/>
        <v>2</v>
      </c>
      <c r="K245" s="64" t="str">
        <f t="shared" si="192"/>
        <v>$0</v>
      </c>
      <c r="L245" s="64">
        <f t="shared" si="193"/>
        <v>101.194</v>
      </c>
      <c r="M245" s="64">
        <v>0</v>
      </c>
      <c r="N245" s="64">
        <v>0</v>
      </c>
      <c r="O245" s="200">
        <f t="shared" si="135"/>
        <v>0</v>
      </c>
      <c r="P245" s="200">
        <f t="shared" si="136"/>
        <v>101.194</v>
      </c>
      <c r="Q245" s="200">
        <f t="shared" si="194"/>
        <v>101.194</v>
      </c>
      <c r="R245" s="46"/>
      <c r="S245" s="65">
        <f t="shared" si="145"/>
        <v>2.11</v>
      </c>
      <c r="T245" s="65">
        <f t="shared" si="146"/>
        <v>2.11</v>
      </c>
      <c r="U245" s="202">
        <f t="shared" si="147"/>
        <v>0</v>
      </c>
      <c r="V245" s="66" t="str">
        <f t="shared" si="148"/>
        <v>N/A</v>
      </c>
      <c r="W245" s="46"/>
      <c r="X245" s="67">
        <f>VLOOKUP(B245,AddB_2024_F!$A$3:$J$13557,7,FALSE)</f>
        <v>2.11</v>
      </c>
      <c r="Y245" s="67" t="str">
        <f>VLOOKUP(B245,AddB_2024_F!$A$3:$J$13557,8,FALSE)</f>
        <v>NA</v>
      </c>
      <c r="Z245" s="67">
        <f>VLOOKUP(B245,AddB_2024_F!$A$3:$J$13557,9,FALSE)</f>
        <v>0.75</v>
      </c>
      <c r="AA245" s="67">
        <f>VLOOKUP(B245,AddB_2024_F!$A$3:$J$13557,10,FALSE)</f>
        <v>0.18</v>
      </c>
      <c r="AB245" s="67" t="str">
        <f t="shared" si="195"/>
        <v>NA</v>
      </c>
      <c r="AC245" s="67">
        <f t="shared" si="196"/>
        <v>3.04</v>
      </c>
      <c r="AD245" s="68" t="str">
        <f t="shared" si="197"/>
        <v>NA</v>
      </c>
      <c r="AE245" s="68">
        <f t="shared" si="198"/>
        <v>101.194</v>
      </c>
      <c r="AF245" s="47"/>
      <c r="AG245" s="67">
        <f>VLOOKUP(B245,AddB_2025_P!$A$3:$J$13727,7,FALSE)</f>
        <v>2.11</v>
      </c>
      <c r="AH245" s="67" t="str">
        <f>VLOOKUP(B245,AddB_2025_P!$A$3:$J$13727,8,FALSE)</f>
        <v>NA</v>
      </c>
      <c r="AI245" s="67">
        <f>VLOOKUP(B245,AddB_2025_P!$A$3:$J$13727,9,FALSE)</f>
        <v>0.76</v>
      </c>
      <c r="AJ245" s="67">
        <f>VLOOKUP(B245,AddB_2025_P!$A$3:$J$13727,10,FALSE)</f>
        <v>0.16</v>
      </c>
      <c r="AK245" s="67" t="str">
        <f t="shared" si="137"/>
        <v>NA</v>
      </c>
      <c r="AL245" s="67">
        <f t="shared" si="138"/>
        <v>3.0300000000000002</v>
      </c>
      <c r="AM245" s="68" t="str">
        <f t="shared" si="199"/>
        <v>NA</v>
      </c>
      <c r="AN245" s="68">
        <f t="shared" si="200"/>
        <v>98.039286000000018</v>
      </c>
      <c r="AO245" s="142"/>
      <c r="AP245" s="69" t="str">
        <f t="shared" si="139"/>
        <v>NA</v>
      </c>
      <c r="AQ245" s="69">
        <f t="shared" si="140"/>
        <v>-3.1547139999999843</v>
      </c>
      <c r="AR245" s="70" t="str">
        <f t="shared" si="141"/>
        <v>NA</v>
      </c>
      <c r="AS245" s="70">
        <f t="shared" si="142"/>
        <v>-3.1174911556020951E-2</v>
      </c>
      <c r="AT245" s="150" t="str">
        <f t="shared" si="143"/>
        <v>NA</v>
      </c>
      <c r="AU245" s="151">
        <f t="shared" si="144"/>
        <v>-3.2894736842104563E-3</v>
      </c>
    </row>
    <row r="246" spans="1:47">
      <c r="A246" s="305"/>
      <c r="B246" s="206" t="str">
        <f t="shared" si="134"/>
        <v xml:space="preserve">93588 </v>
      </c>
      <c r="C246" s="61">
        <v>93588</v>
      </c>
      <c r="D246" s="79"/>
      <c r="E246" s="79"/>
      <c r="F246" s="227" t="s">
        <v>20995</v>
      </c>
      <c r="G246" s="45"/>
      <c r="H246" s="223">
        <v>1</v>
      </c>
      <c r="I246" s="223">
        <v>1</v>
      </c>
      <c r="J246" s="225">
        <f t="shared" si="133"/>
        <v>2</v>
      </c>
      <c r="K246" s="64" t="str">
        <f t="shared" si="192"/>
        <v>$0</v>
      </c>
      <c r="L246" s="64">
        <f t="shared" si="193"/>
        <v>102.19262499999999</v>
      </c>
      <c r="M246" s="64">
        <v>0</v>
      </c>
      <c r="N246" s="64">
        <v>0</v>
      </c>
      <c r="O246" s="200">
        <f t="shared" si="135"/>
        <v>0</v>
      </c>
      <c r="P246" s="200">
        <f t="shared" si="136"/>
        <v>102.19262499999999</v>
      </c>
      <c r="Q246" s="200">
        <f t="shared" si="194"/>
        <v>102.19262499999999</v>
      </c>
      <c r="R246" s="46"/>
      <c r="S246" s="65">
        <f t="shared" si="145"/>
        <v>2.13</v>
      </c>
      <c r="T246" s="65">
        <f t="shared" si="146"/>
        <v>2.13</v>
      </c>
      <c r="U246" s="202">
        <f t="shared" si="147"/>
        <v>0</v>
      </c>
      <c r="V246" s="66" t="str">
        <f t="shared" si="148"/>
        <v>N/A</v>
      </c>
      <c r="W246" s="46"/>
      <c r="X246" s="67">
        <f>VLOOKUP(B246,AddB_2024_F!$A$3:$J$13557,7,FALSE)</f>
        <v>2.13</v>
      </c>
      <c r="Y246" s="67" t="str">
        <f>VLOOKUP(B246,AddB_2024_F!$A$3:$J$13557,8,FALSE)</f>
        <v>NA</v>
      </c>
      <c r="Z246" s="67">
        <f>VLOOKUP(B246,AddB_2024_F!$A$3:$J$13557,9,FALSE)</f>
        <v>0.76</v>
      </c>
      <c r="AA246" s="67">
        <f>VLOOKUP(B246,AddB_2024_F!$A$3:$J$13557,10,FALSE)</f>
        <v>0.18</v>
      </c>
      <c r="AB246" s="67" t="str">
        <f t="shared" si="195"/>
        <v>NA</v>
      </c>
      <c r="AC246" s="67">
        <f t="shared" si="196"/>
        <v>3.07</v>
      </c>
      <c r="AD246" s="68" t="str">
        <f t="shared" si="197"/>
        <v>NA</v>
      </c>
      <c r="AE246" s="68">
        <f t="shared" si="198"/>
        <v>102.19262499999999</v>
      </c>
      <c r="AF246" s="47"/>
      <c r="AG246" s="67">
        <f>VLOOKUP(B246,AddB_2025_P!$A$3:$J$13727,7,FALSE)</f>
        <v>2.13</v>
      </c>
      <c r="AH246" s="67" t="str">
        <f>VLOOKUP(B246,AddB_2025_P!$A$3:$J$13727,8,FALSE)</f>
        <v>NA</v>
      </c>
      <c r="AI246" s="67">
        <f>VLOOKUP(B246,AddB_2025_P!$A$3:$J$13727,9,FALSE)</f>
        <v>0.77</v>
      </c>
      <c r="AJ246" s="67">
        <f>VLOOKUP(B246,AddB_2025_P!$A$3:$J$13727,10,FALSE)</f>
        <v>0.16</v>
      </c>
      <c r="AK246" s="67" t="str">
        <f t="shared" si="137"/>
        <v>NA</v>
      </c>
      <c r="AL246" s="67">
        <f t="shared" si="138"/>
        <v>3.06</v>
      </c>
      <c r="AM246" s="68" t="str">
        <f t="shared" si="199"/>
        <v>NA</v>
      </c>
      <c r="AN246" s="68">
        <f t="shared" si="200"/>
        <v>99.009972000000005</v>
      </c>
      <c r="AO246" s="142"/>
      <c r="AP246" s="69" t="str">
        <f t="shared" si="139"/>
        <v>NA</v>
      </c>
      <c r="AQ246" s="69">
        <f t="shared" si="140"/>
        <v>-3.1826529999999877</v>
      </c>
      <c r="AR246" s="70" t="str">
        <f t="shared" si="141"/>
        <v>NA</v>
      </c>
      <c r="AS246" s="70">
        <f t="shared" si="142"/>
        <v>-3.1143666189218527E-2</v>
      </c>
      <c r="AT246" s="150" t="str">
        <f t="shared" si="143"/>
        <v>NA</v>
      </c>
      <c r="AU246" s="151">
        <f t="shared" si="144"/>
        <v>-3.2573289902279438E-3</v>
      </c>
    </row>
    <row r="247" spans="1:47" ht="23">
      <c r="A247" s="204" t="s">
        <v>256</v>
      </c>
      <c r="B247" s="161" t="str">
        <f t="shared" si="134"/>
        <v xml:space="preserve">93296 </v>
      </c>
      <c r="C247" s="48" t="s">
        <v>257</v>
      </c>
      <c r="D247" s="82"/>
      <c r="E247" s="82"/>
      <c r="F247" s="50" t="s">
        <v>258</v>
      </c>
      <c r="G247" s="45"/>
      <c r="H247" s="223">
        <v>1</v>
      </c>
      <c r="I247" s="223">
        <v>1</v>
      </c>
      <c r="J247" s="224">
        <f t="shared" si="133"/>
        <v>2</v>
      </c>
      <c r="K247" s="51">
        <f t="shared" si="149"/>
        <v>21.304000000000002</v>
      </c>
      <c r="L247" s="51" t="str">
        <f t="shared" si="150"/>
        <v>$0</v>
      </c>
      <c r="M247" s="51">
        <f t="shared" si="151"/>
        <v>19.737282</v>
      </c>
      <c r="N247" s="51" t="str">
        <f t="shared" si="152"/>
        <v>$0</v>
      </c>
      <c r="O247" s="197">
        <f t="shared" si="135"/>
        <v>1.5667180000000016</v>
      </c>
      <c r="P247" s="197" t="str">
        <f t="shared" si="136"/>
        <v>$0</v>
      </c>
      <c r="Q247" s="197">
        <f t="shared" si="153"/>
        <v>1.5667180000000016</v>
      </c>
      <c r="R247" s="46"/>
      <c r="S247" s="52">
        <f t="shared" si="145"/>
        <v>0</v>
      </c>
      <c r="T247" s="52">
        <f t="shared" si="146"/>
        <v>0</v>
      </c>
      <c r="U247" s="201">
        <f t="shared" si="147"/>
        <v>0</v>
      </c>
      <c r="V247" s="60" t="str">
        <f t="shared" si="148"/>
        <v>N/A</v>
      </c>
      <c r="W247" s="46"/>
      <c r="X247" s="54">
        <f>VLOOKUP(B247,AddB_2024_F!$A$3:$J$13557,7,FALSE)</f>
        <v>0</v>
      </c>
      <c r="Y247" s="54">
        <f>VLOOKUP(B247,AddB_2024_F!$A$3:$J$13557,8,FALSE)</f>
        <v>0.63</v>
      </c>
      <c r="Z247" s="54" t="str">
        <f>VLOOKUP(B247,AddB_2024_F!$A$3:$J$13557,9,FALSE)</f>
        <v>NA</v>
      </c>
      <c r="AA247" s="54">
        <f>VLOOKUP(B247,AddB_2024_F!$A$3:$J$13557,10,FALSE)</f>
        <v>0.01</v>
      </c>
      <c r="AB247" s="54">
        <f t="shared" si="173"/>
        <v>0.64</v>
      </c>
      <c r="AC247" s="54" t="str">
        <f t="shared" si="174"/>
        <v>NA</v>
      </c>
      <c r="AD247" s="55">
        <f t="shared" si="154"/>
        <v>21.304000000000002</v>
      </c>
      <c r="AE247" s="55" t="str">
        <f t="shared" si="175"/>
        <v>NA</v>
      </c>
      <c r="AF247" s="74"/>
      <c r="AG247" s="54">
        <f>VLOOKUP(B247,AddB_2025_P!$A$3:$J$13727,7,FALSE)</f>
        <v>0</v>
      </c>
      <c r="AH247" s="54">
        <f>VLOOKUP(B247,AddB_2025_P!$A$3:$J$13727,8,FALSE)</f>
        <v>0.6</v>
      </c>
      <c r="AI247" s="54" t="str">
        <f>VLOOKUP(B247,AddB_2025_P!$A$3:$J$13727,9,FALSE)</f>
        <v>NA</v>
      </c>
      <c r="AJ247" s="54">
        <f>VLOOKUP(B247,AddB_2025_P!$A$3:$J$13727,10,FALSE)</f>
        <v>0.01</v>
      </c>
      <c r="AK247" s="54">
        <f t="shared" si="137"/>
        <v>0.61</v>
      </c>
      <c r="AL247" s="54" t="str">
        <f t="shared" si="138"/>
        <v>NA</v>
      </c>
      <c r="AM247" s="55">
        <f t="shared" si="155"/>
        <v>19.737282</v>
      </c>
      <c r="AN247" s="55" t="str">
        <f t="shared" si="156"/>
        <v>NA</v>
      </c>
      <c r="AO247" s="143"/>
      <c r="AP247" s="56">
        <f t="shared" si="139"/>
        <v>-1.5667180000000016</v>
      </c>
      <c r="AQ247" s="56" t="str">
        <f t="shared" si="140"/>
        <v>NA</v>
      </c>
      <c r="AR247" s="57">
        <f t="shared" si="141"/>
        <v>-7.3541025159594514E-2</v>
      </c>
      <c r="AS247" s="57" t="str">
        <f t="shared" si="142"/>
        <v>NA</v>
      </c>
      <c r="AT247" s="148">
        <f t="shared" si="143"/>
        <v>-4.6875000000000042E-2</v>
      </c>
      <c r="AU247" s="149" t="str">
        <f t="shared" si="144"/>
        <v>NA</v>
      </c>
    </row>
    <row r="248" spans="1:47">
      <c r="A248" s="309" t="s">
        <v>259</v>
      </c>
      <c r="B248" s="162" t="str">
        <f t="shared" si="134"/>
        <v xml:space="preserve">93292 </v>
      </c>
      <c r="C248" s="61">
        <v>93292</v>
      </c>
      <c r="D248" s="79"/>
      <c r="E248" s="134"/>
      <c r="F248" s="306" t="s">
        <v>260</v>
      </c>
      <c r="G248" s="45"/>
      <c r="H248" s="223">
        <v>1</v>
      </c>
      <c r="I248" s="223">
        <v>1</v>
      </c>
      <c r="J248" s="225">
        <f t="shared" si="133"/>
        <v>2</v>
      </c>
      <c r="K248" s="64">
        <f t="shared" si="149"/>
        <v>50.929875000000003</v>
      </c>
      <c r="L248" s="64" t="str">
        <f t="shared" si="150"/>
        <v>$0</v>
      </c>
      <c r="M248" s="64">
        <f t="shared" si="151"/>
        <v>48.857862000000004</v>
      </c>
      <c r="N248" s="64" t="str">
        <f t="shared" si="152"/>
        <v>$0</v>
      </c>
      <c r="O248" s="200">
        <f t="shared" si="135"/>
        <v>2.0720129999999983</v>
      </c>
      <c r="P248" s="200" t="str">
        <f t="shared" si="136"/>
        <v>$0</v>
      </c>
      <c r="Q248" s="200">
        <f t="shared" si="153"/>
        <v>2.0720129999999983</v>
      </c>
      <c r="R248" s="46"/>
      <c r="S248" s="65">
        <f t="shared" si="145"/>
        <v>0.43</v>
      </c>
      <c r="T248" s="65">
        <f t="shared" si="146"/>
        <v>0.43</v>
      </c>
      <c r="U248" s="202">
        <f t="shared" si="147"/>
        <v>0</v>
      </c>
      <c r="V248" s="66" t="str">
        <f t="shared" si="148"/>
        <v>N/A</v>
      </c>
      <c r="W248" s="46"/>
      <c r="X248" s="67">
        <f>VLOOKUP(B248,AddB_2024_F!$A$3:$J$13557,7,FALSE)</f>
        <v>0.43</v>
      </c>
      <c r="Y248" s="67">
        <f>VLOOKUP(B248,AddB_2024_F!$A$3:$J$13557,8,FALSE)</f>
        <v>1.07</v>
      </c>
      <c r="Z248" s="67" t="str">
        <f>VLOOKUP(B248,AddB_2024_F!$A$3:$J$13557,9,FALSE)</f>
        <v>NA</v>
      </c>
      <c r="AA248" s="67">
        <f>VLOOKUP(B248,AddB_2024_F!$A$3:$J$13557,10,FALSE)</f>
        <v>0.03</v>
      </c>
      <c r="AB248" s="67">
        <f t="shared" si="173"/>
        <v>1.53</v>
      </c>
      <c r="AC248" s="67" t="str">
        <f t="shared" si="174"/>
        <v>NA</v>
      </c>
      <c r="AD248" s="68">
        <f t="shared" si="154"/>
        <v>50.929875000000003</v>
      </c>
      <c r="AE248" s="68" t="str">
        <f t="shared" si="175"/>
        <v>NA</v>
      </c>
      <c r="AF248" s="74"/>
      <c r="AG248" s="67">
        <f>VLOOKUP(B248,AddB_2025_P!$A$3:$J$13727,7,FALSE)</f>
        <v>0.43</v>
      </c>
      <c r="AH248" s="67">
        <f>VLOOKUP(B248,AddB_2025_P!$A$3:$J$13727,8,FALSE)</f>
        <v>1.05</v>
      </c>
      <c r="AI248" s="67" t="str">
        <f>VLOOKUP(B248,AddB_2025_P!$A$3:$J$13727,9,FALSE)</f>
        <v>NA</v>
      </c>
      <c r="AJ248" s="67">
        <f>VLOOKUP(B248,AddB_2025_P!$A$3:$J$13727,10,FALSE)</f>
        <v>0.03</v>
      </c>
      <c r="AK248" s="67">
        <f t="shared" si="137"/>
        <v>1.51</v>
      </c>
      <c r="AL248" s="67" t="str">
        <f t="shared" si="138"/>
        <v>NA</v>
      </c>
      <c r="AM248" s="68">
        <f t="shared" si="155"/>
        <v>48.857862000000004</v>
      </c>
      <c r="AN248" s="68" t="str">
        <f t="shared" si="156"/>
        <v>NA</v>
      </c>
      <c r="AO248" s="143"/>
      <c r="AP248" s="69">
        <f t="shared" si="139"/>
        <v>-2.0720129999999983</v>
      </c>
      <c r="AQ248" s="69" t="str">
        <f t="shared" si="140"/>
        <v>NA</v>
      </c>
      <c r="AR248" s="70">
        <f t="shared" si="141"/>
        <v>-4.0683645895459163E-2</v>
      </c>
      <c r="AS248" s="70" t="str">
        <f t="shared" si="142"/>
        <v>NA</v>
      </c>
      <c r="AT248" s="150">
        <f t="shared" si="143"/>
        <v>-1.3071895424836612E-2</v>
      </c>
      <c r="AU248" s="151" t="str">
        <f t="shared" si="144"/>
        <v>NA</v>
      </c>
    </row>
    <row r="249" spans="1:47">
      <c r="A249" s="310"/>
      <c r="B249" s="162" t="str">
        <f t="shared" si="134"/>
        <v>93292 26</v>
      </c>
      <c r="C249" s="61">
        <v>93292</v>
      </c>
      <c r="D249" s="79" t="s">
        <v>151</v>
      </c>
      <c r="E249" s="135"/>
      <c r="F249" s="307"/>
      <c r="G249" s="45"/>
      <c r="H249" s="223">
        <v>1</v>
      </c>
      <c r="I249" s="223">
        <v>1</v>
      </c>
      <c r="J249" s="225">
        <f t="shared" si="133"/>
        <v>2</v>
      </c>
      <c r="K249" s="64">
        <f t="shared" si="149"/>
        <v>20.305375000000002</v>
      </c>
      <c r="L249" s="64">
        <f t="shared" si="150"/>
        <v>20.305375000000002</v>
      </c>
      <c r="M249" s="64">
        <f t="shared" si="151"/>
        <v>19.737282</v>
      </c>
      <c r="N249" s="64">
        <f t="shared" si="152"/>
        <v>19.737282</v>
      </c>
      <c r="O249" s="200">
        <f t="shared" si="135"/>
        <v>0.56809300000000107</v>
      </c>
      <c r="P249" s="200">
        <f t="shared" si="136"/>
        <v>0.56809300000000107</v>
      </c>
      <c r="Q249" s="200">
        <f t="shared" si="153"/>
        <v>1.1361860000000021</v>
      </c>
      <c r="R249" s="46"/>
      <c r="S249" s="65">
        <f t="shared" si="145"/>
        <v>0.43</v>
      </c>
      <c r="T249" s="65">
        <f t="shared" si="146"/>
        <v>0.43</v>
      </c>
      <c r="U249" s="202">
        <f t="shared" si="147"/>
        <v>0</v>
      </c>
      <c r="V249" s="66" t="str">
        <f t="shared" si="148"/>
        <v>N/A</v>
      </c>
      <c r="W249" s="46"/>
      <c r="X249" s="67">
        <f>VLOOKUP(B249,AddB_2024_F!$A$3:$J$13557,7,FALSE)</f>
        <v>0.43</v>
      </c>
      <c r="Y249" s="67">
        <f>VLOOKUP(B249,AddB_2024_F!$A$3:$J$13557,8,FALSE)</f>
        <v>0.16</v>
      </c>
      <c r="Z249" s="67">
        <f>VLOOKUP(B249,AddB_2024_F!$A$3:$J$13557,9,FALSE)</f>
        <v>0.16</v>
      </c>
      <c r="AA249" s="67">
        <f>VLOOKUP(B249,AddB_2024_F!$A$3:$J$13557,10,FALSE)</f>
        <v>0.02</v>
      </c>
      <c r="AB249" s="67">
        <f t="shared" si="173"/>
        <v>0.61</v>
      </c>
      <c r="AC249" s="67">
        <f t="shared" si="174"/>
        <v>0.61</v>
      </c>
      <c r="AD249" s="68">
        <f t="shared" si="154"/>
        <v>20.305375000000002</v>
      </c>
      <c r="AE249" s="68">
        <f t="shared" si="175"/>
        <v>20.305375000000002</v>
      </c>
      <c r="AF249" s="47"/>
      <c r="AG249" s="67">
        <f>VLOOKUP(B249,AddB_2025_P!$A$3:$J$13727,7,FALSE)</f>
        <v>0.43</v>
      </c>
      <c r="AH249" s="67">
        <f>VLOOKUP(B249,AddB_2025_P!$A$3:$J$13727,8,FALSE)</f>
        <v>0.16</v>
      </c>
      <c r="AI249" s="67">
        <f>VLOOKUP(B249,AddB_2025_P!$A$3:$J$13727,9,FALSE)</f>
        <v>0.16</v>
      </c>
      <c r="AJ249" s="67">
        <f>VLOOKUP(B249,AddB_2025_P!$A$3:$J$13727,10,FALSE)</f>
        <v>0.02</v>
      </c>
      <c r="AK249" s="67">
        <f t="shared" si="137"/>
        <v>0.61</v>
      </c>
      <c r="AL249" s="67">
        <f t="shared" si="138"/>
        <v>0.61</v>
      </c>
      <c r="AM249" s="68">
        <f t="shared" si="155"/>
        <v>19.737282</v>
      </c>
      <c r="AN249" s="68">
        <f t="shared" si="156"/>
        <v>19.737282</v>
      </c>
      <c r="AO249" s="142"/>
      <c r="AP249" s="69">
        <f t="shared" si="139"/>
        <v>-0.56809300000000107</v>
      </c>
      <c r="AQ249" s="69">
        <f t="shared" si="140"/>
        <v>-0.56809300000000107</v>
      </c>
      <c r="AR249" s="70">
        <f t="shared" si="141"/>
        <v>-2.7977469019902418E-2</v>
      </c>
      <c r="AS249" s="70">
        <f t="shared" si="142"/>
        <v>-2.7977469019902418E-2</v>
      </c>
      <c r="AT249" s="150">
        <f t="shared" si="143"/>
        <v>0</v>
      </c>
      <c r="AU249" s="151">
        <f t="shared" si="144"/>
        <v>0</v>
      </c>
    </row>
    <row r="250" spans="1:47">
      <c r="A250" s="311"/>
      <c r="B250" s="162" t="str">
        <f t="shared" si="134"/>
        <v>93292 TC</v>
      </c>
      <c r="C250" s="61">
        <v>93292</v>
      </c>
      <c r="D250" s="79" t="s">
        <v>126</v>
      </c>
      <c r="E250" s="136"/>
      <c r="F250" s="308"/>
      <c r="G250" s="45"/>
      <c r="H250" s="223">
        <v>1</v>
      </c>
      <c r="I250" s="223">
        <v>1</v>
      </c>
      <c r="J250" s="225">
        <f t="shared" si="133"/>
        <v>2</v>
      </c>
      <c r="K250" s="64">
        <f t="shared" si="149"/>
        <v>30.624500000000001</v>
      </c>
      <c r="L250" s="64" t="str">
        <f t="shared" si="150"/>
        <v>$0</v>
      </c>
      <c r="M250" s="64">
        <f t="shared" si="151"/>
        <v>29.12058</v>
      </c>
      <c r="N250" s="64" t="str">
        <f t="shared" si="152"/>
        <v>$0</v>
      </c>
      <c r="O250" s="200">
        <f t="shared" si="135"/>
        <v>1.5039200000000008</v>
      </c>
      <c r="P250" s="200" t="str">
        <f t="shared" si="136"/>
        <v>$0</v>
      </c>
      <c r="Q250" s="200">
        <f t="shared" si="153"/>
        <v>1.5039200000000008</v>
      </c>
      <c r="R250" s="46"/>
      <c r="S250" s="65">
        <f t="shared" si="145"/>
        <v>0</v>
      </c>
      <c r="T250" s="65">
        <f t="shared" si="146"/>
        <v>0</v>
      </c>
      <c r="U250" s="202">
        <f t="shared" si="147"/>
        <v>0</v>
      </c>
      <c r="V250" s="66" t="str">
        <f t="shared" si="148"/>
        <v>N/A</v>
      </c>
      <c r="W250" s="46"/>
      <c r="X250" s="67">
        <f>VLOOKUP(B250,AddB_2024_F!$A$3:$J$13557,7,FALSE)</f>
        <v>0</v>
      </c>
      <c r="Y250" s="67">
        <f>VLOOKUP(B250,AddB_2024_F!$A$3:$J$13557,8,FALSE)</f>
        <v>0.91</v>
      </c>
      <c r="Z250" s="67" t="str">
        <f>VLOOKUP(B250,AddB_2024_F!$A$3:$J$13557,9,FALSE)</f>
        <v>NA</v>
      </c>
      <c r="AA250" s="67">
        <f>VLOOKUP(B250,AddB_2024_F!$A$3:$J$13557,10,FALSE)</f>
        <v>0.01</v>
      </c>
      <c r="AB250" s="67">
        <f t="shared" si="173"/>
        <v>0.92</v>
      </c>
      <c r="AC250" s="67" t="str">
        <f t="shared" si="174"/>
        <v>NA</v>
      </c>
      <c r="AD250" s="68">
        <f t="shared" si="154"/>
        <v>30.624500000000001</v>
      </c>
      <c r="AE250" s="68" t="str">
        <f t="shared" si="175"/>
        <v>NA</v>
      </c>
      <c r="AF250" s="74"/>
      <c r="AG250" s="67">
        <f>VLOOKUP(B250,AddB_2025_P!$A$3:$J$13727,7,FALSE)</f>
        <v>0</v>
      </c>
      <c r="AH250" s="67">
        <f>VLOOKUP(B250,AddB_2025_P!$A$3:$J$13727,8,FALSE)</f>
        <v>0.89</v>
      </c>
      <c r="AI250" s="67" t="str">
        <f>VLOOKUP(B250,AddB_2025_P!$A$3:$J$13727,9,FALSE)</f>
        <v>NA</v>
      </c>
      <c r="AJ250" s="67">
        <f>VLOOKUP(B250,AddB_2025_P!$A$3:$J$13727,10,FALSE)</f>
        <v>0.01</v>
      </c>
      <c r="AK250" s="67">
        <f t="shared" si="137"/>
        <v>0.9</v>
      </c>
      <c r="AL250" s="67" t="str">
        <f t="shared" si="138"/>
        <v>NA</v>
      </c>
      <c r="AM250" s="68">
        <f t="shared" si="155"/>
        <v>29.12058</v>
      </c>
      <c r="AN250" s="68" t="str">
        <f t="shared" si="156"/>
        <v>NA</v>
      </c>
      <c r="AO250" s="143"/>
      <c r="AP250" s="69">
        <f t="shared" si="139"/>
        <v>-1.5039200000000008</v>
      </c>
      <c r="AQ250" s="69" t="str">
        <f t="shared" si="140"/>
        <v>NA</v>
      </c>
      <c r="AR250" s="70">
        <f t="shared" si="141"/>
        <v>-4.910839360642625E-2</v>
      </c>
      <c r="AS250" s="70" t="str">
        <f t="shared" si="142"/>
        <v>NA</v>
      </c>
      <c r="AT250" s="150">
        <f t="shared" si="143"/>
        <v>-2.1739130434782625E-2</v>
      </c>
      <c r="AU250" s="151" t="str">
        <f t="shared" si="144"/>
        <v>NA</v>
      </c>
    </row>
    <row r="251" spans="1:47">
      <c r="A251" s="278" t="s">
        <v>261</v>
      </c>
      <c r="B251" s="161" t="str">
        <f t="shared" si="134"/>
        <v xml:space="preserve">93306 </v>
      </c>
      <c r="C251" s="48" t="s">
        <v>262</v>
      </c>
      <c r="D251" s="82"/>
      <c r="E251" s="137"/>
      <c r="F251" s="281" t="s">
        <v>263</v>
      </c>
      <c r="G251" s="45"/>
      <c r="H251" s="223">
        <v>1</v>
      </c>
      <c r="I251" s="223">
        <v>1</v>
      </c>
      <c r="J251" s="224">
        <f t="shared" si="133"/>
        <v>2</v>
      </c>
      <c r="K251" s="51">
        <f t="shared" si="149"/>
        <v>196.06337500000001</v>
      </c>
      <c r="L251" s="51" t="str">
        <f t="shared" si="150"/>
        <v>$0</v>
      </c>
      <c r="M251" s="51">
        <f t="shared" si="151"/>
        <v>188.313084</v>
      </c>
      <c r="N251" s="51" t="str">
        <f t="shared" si="152"/>
        <v>$0</v>
      </c>
      <c r="O251" s="197">
        <f t="shared" si="135"/>
        <v>7.7502910000000043</v>
      </c>
      <c r="P251" s="197" t="str">
        <f t="shared" si="136"/>
        <v>$0</v>
      </c>
      <c r="Q251" s="197">
        <f t="shared" si="153"/>
        <v>7.7502910000000043</v>
      </c>
      <c r="R251" s="46"/>
      <c r="S251" s="52">
        <f t="shared" si="145"/>
        <v>1.46</v>
      </c>
      <c r="T251" s="52">
        <f t="shared" si="146"/>
        <v>1.46</v>
      </c>
      <c r="U251" s="201">
        <f t="shared" si="147"/>
        <v>0</v>
      </c>
      <c r="V251" s="60" t="str">
        <f t="shared" si="148"/>
        <v>N/A</v>
      </c>
      <c r="W251" s="46"/>
      <c r="X251" s="54">
        <f>VLOOKUP(B251,AddB_2024_F!$A$3:$J$13557,7,FALSE)</f>
        <v>1.46</v>
      </c>
      <c r="Y251" s="54">
        <f>VLOOKUP(B251,AddB_2024_F!$A$3:$J$13557,8,FALSE)</f>
        <v>4.3499999999999996</v>
      </c>
      <c r="Z251" s="54" t="str">
        <f>VLOOKUP(B251,AddB_2024_F!$A$3:$J$13557,9,FALSE)</f>
        <v>NA</v>
      </c>
      <c r="AA251" s="54">
        <f>VLOOKUP(B251,AddB_2024_F!$A$3:$J$13557,10,FALSE)</f>
        <v>0.08</v>
      </c>
      <c r="AB251" s="54">
        <f t="shared" si="173"/>
        <v>5.89</v>
      </c>
      <c r="AC251" s="54" t="str">
        <f t="shared" si="174"/>
        <v>NA</v>
      </c>
      <c r="AD251" s="55">
        <f t="shared" si="154"/>
        <v>196.06337500000001</v>
      </c>
      <c r="AE251" s="55" t="str">
        <f t="shared" si="175"/>
        <v>NA</v>
      </c>
      <c r="AF251" s="47"/>
      <c r="AG251" s="54">
        <f>VLOOKUP(B251,AddB_2025_P!$A$3:$J$13727,7,FALSE)</f>
        <v>1.46</v>
      </c>
      <c r="AH251" s="54">
        <f>VLOOKUP(B251,AddB_2025_P!$A$3:$J$13727,8,FALSE)</f>
        <v>4.29</v>
      </c>
      <c r="AI251" s="54" t="str">
        <f>VLOOKUP(B251,AddB_2025_P!$A$3:$J$13727,9,FALSE)</f>
        <v>NA</v>
      </c>
      <c r="AJ251" s="54">
        <f>VLOOKUP(B251,AddB_2025_P!$A$3:$J$13727,10,FALSE)</f>
        <v>7.0000000000000007E-2</v>
      </c>
      <c r="AK251" s="54">
        <f t="shared" si="137"/>
        <v>5.82</v>
      </c>
      <c r="AL251" s="54" t="str">
        <f t="shared" si="138"/>
        <v>NA</v>
      </c>
      <c r="AM251" s="55">
        <f t="shared" si="155"/>
        <v>188.313084</v>
      </c>
      <c r="AN251" s="55" t="str">
        <f t="shared" si="156"/>
        <v>NA</v>
      </c>
      <c r="AO251" s="142"/>
      <c r="AP251" s="56">
        <f t="shared" si="139"/>
        <v>-7.7502910000000043</v>
      </c>
      <c r="AQ251" s="56" t="str">
        <f t="shared" si="140"/>
        <v>NA</v>
      </c>
      <c r="AR251" s="57">
        <f t="shared" si="141"/>
        <v>-3.9529519472976553E-2</v>
      </c>
      <c r="AS251" s="57" t="str">
        <f t="shared" si="142"/>
        <v>NA</v>
      </c>
      <c r="AT251" s="148">
        <f t="shared" si="143"/>
        <v>-1.1884550084889542E-2</v>
      </c>
      <c r="AU251" s="149" t="str">
        <f t="shared" si="144"/>
        <v>NA</v>
      </c>
    </row>
    <row r="252" spans="1:47">
      <c r="A252" s="279"/>
      <c r="B252" s="161" t="str">
        <f t="shared" si="134"/>
        <v>93306 26</v>
      </c>
      <c r="C252" s="48" t="s">
        <v>262</v>
      </c>
      <c r="D252" s="82">
        <v>26</v>
      </c>
      <c r="E252" s="138"/>
      <c r="F252" s="276"/>
      <c r="G252" s="45"/>
      <c r="H252" s="223">
        <v>1</v>
      </c>
      <c r="I252" s="223">
        <v>1</v>
      </c>
      <c r="J252" s="224">
        <f t="shared" si="133"/>
        <v>2</v>
      </c>
      <c r="K252" s="51">
        <f t="shared" si="149"/>
        <v>67.240750000000006</v>
      </c>
      <c r="L252" s="51">
        <f t="shared" si="150"/>
        <v>67.240750000000006</v>
      </c>
      <c r="M252" s="51">
        <f t="shared" si="151"/>
        <v>65.359524000000008</v>
      </c>
      <c r="N252" s="51">
        <f t="shared" si="152"/>
        <v>65.359524000000008</v>
      </c>
      <c r="O252" s="197">
        <f t="shared" si="135"/>
        <v>1.8812259999999981</v>
      </c>
      <c r="P252" s="197">
        <f t="shared" si="136"/>
        <v>1.8812259999999981</v>
      </c>
      <c r="Q252" s="197">
        <f t="shared" si="153"/>
        <v>3.7624519999999961</v>
      </c>
      <c r="R252" s="46"/>
      <c r="S252" s="52">
        <f t="shared" si="145"/>
        <v>1.46</v>
      </c>
      <c r="T252" s="52">
        <f t="shared" si="146"/>
        <v>1.46</v>
      </c>
      <c r="U252" s="201">
        <f t="shared" si="147"/>
        <v>0</v>
      </c>
      <c r="V252" s="60" t="str">
        <f t="shared" si="148"/>
        <v>N/A</v>
      </c>
      <c r="W252" s="46"/>
      <c r="X252" s="54">
        <f>VLOOKUP(B252,AddB_2024_F!$A$3:$J$13557,7,FALSE)</f>
        <v>1.46</v>
      </c>
      <c r="Y252" s="54">
        <f>VLOOKUP(B252,AddB_2024_F!$A$3:$J$13557,8,FALSE)</f>
        <v>0.51</v>
      </c>
      <c r="Z252" s="54">
        <f>VLOOKUP(B252,AddB_2024_F!$A$3:$J$13557,9,FALSE)</f>
        <v>0.51</v>
      </c>
      <c r="AA252" s="54">
        <f>VLOOKUP(B252,AddB_2024_F!$A$3:$J$13557,10,FALSE)</f>
        <v>0.05</v>
      </c>
      <c r="AB252" s="54">
        <f t="shared" si="173"/>
        <v>2.02</v>
      </c>
      <c r="AC252" s="54">
        <f t="shared" si="174"/>
        <v>2.02</v>
      </c>
      <c r="AD252" s="55">
        <f t="shared" si="154"/>
        <v>67.240750000000006</v>
      </c>
      <c r="AE252" s="55">
        <f t="shared" si="175"/>
        <v>67.240750000000006</v>
      </c>
      <c r="AF252" s="47"/>
      <c r="AG252" s="54">
        <f>VLOOKUP(B252,AddB_2025_P!$A$3:$J$13727,7,FALSE)</f>
        <v>1.46</v>
      </c>
      <c r="AH252" s="54">
        <f>VLOOKUP(B252,AddB_2025_P!$A$3:$J$13727,8,FALSE)</f>
        <v>0.52</v>
      </c>
      <c r="AI252" s="54">
        <f>VLOOKUP(B252,AddB_2025_P!$A$3:$J$13727,9,FALSE)</f>
        <v>0.52</v>
      </c>
      <c r="AJ252" s="54">
        <f>VLOOKUP(B252,AddB_2025_P!$A$3:$J$13727,10,FALSE)</f>
        <v>0.04</v>
      </c>
      <c r="AK252" s="54">
        <f t="shared" si="137"/>
        <v>2.02</v>
      </c>
      <c r="AL252" s="54">
        <f t="shared" si="138"/>
        <v>2.02</v>
      </c>
      <c r="AM252" s="55">
        <f t="shared" si="155"/>
        <v>65.359524000000008</v>
      </c>
      <c r="AN252" s="55">
        <f t="shared" si="156"/>
        <v>65.359524000000008</v>
      </c>
      <c r="AO252" s="142"/>
      <c r="AP252" s="56">
        <f t="shared" si="139"/>
        <v>-1.8812259999999981</v>
      </c>
      <c r="AQ252" s="56">
        <f t="shared" si="140"/>
        <v>-1.8812259999999981</v>
      </c>
      <c r="AR252" s="57">
        <f t="shared" si="141"/>
        <v>-2.7977469019902335E-2</v>
      </c>
      <c r="AS252" s="57">
        <f t="shared" si="142"/>
        <v>-2.7977469019902335E-2</v>
      </c>
      <c r="AT252" s="148">
        <f t="shared" si="143"/>
        <v>0</v>
      </c>
      <c r="AU252" s="149">
        <f t="shared" si="144"/>
        <v>0</v>
      </c>
    </row>
    <row r="253" spans="1:47">
      <c r="A253" s="279"/>
      <c r="B253" s="161" t="str">
        <f t="shared" si="134"/>
        <v>93306 TC</v>
      </c>
      <c r="C253" s="48" t="s">
        <v>262</v>
      </c>
      <c r="D253" s="82" t="s">
        <v>126</v>
      </c>
      <c r="E253" s="139"/>
      <c r="F253" s="277"/>
      <c r="G253" s="45"/>
      <c r="H253" s="223">
        <v>1</v>
      </c>
      <c r="I253" s="223">
        <v>1</v>
      </c>
      <c r="J253" s="224">
        <f t="shared" si="133"/>
        <v>2</v>
      </c>
      <c r="K253" s="51">
        <f t="shared" si="149"/>
        <v>128.82262499999999</v>
      </c>
      <c r="L253" s="51" t="str">
        <f t="shared" si="150"/>
        <v>$0</v>
      </c>
      <c r="M253" s="51">
        <f t="shared" si="151"/>
        <v>122.95356</v>
      </c>
      <c r="N253" s="51" t="str">
        <f t="shared" si="152"/>
        <v>$0</v>
      </c>
      <c r="O253" s="197">
        <f t="shared" si="135"/>
        <v>5.869064999999992</v>
      </c>
      <c r="P253" s="197" t="str">
        <f t="shared" si="136"/>
        <v>$0</v>
      </c>
      <c r="Q253" s="197">
        <f t="shared" si="153"/>
        <v>5.869064999999992</v>
      </c>
      <c r="R253" s="46"/>
      <c r="S253" s="52">
        <f t="shared" si="145"/>
        <v>0</v>
      </c>
      <c r="T253" s="52">
        <f t="shared" si="146"/>
        <v>0</v>
      </c>
      <c r="U253" s="201">
        <f t="shared" si="147"/>
        <v>0</v>
      </c>
      <c r="V253" s="60" t="str">
        <f t="shared" si="148"/>
        <v>N/A</v>
      </c>
      <c r="W253" s="46"/>
      <c r="X253" s="54">
        <f>VLOOKUP(B253,AddB_2024_F!$A$3:$J$13557,7,FALSE)</f>
        <v>0</v>
      </c>
      <c r="Y253" s="54">
        <f>VLOOKUP(B253,AddB_2024_F!$A$3:$J$13557,8,FALSE)</f>
        <v>3.84</v>
      </c>
      <c r="Z253" s="54" t="str">
        <f>VLOOKUP(B253,AddB_2024_F!$A$3:$J$13557,9,FALSE)</f>
        <v>NA</v>
      </c>
      <c r="AA253" s="54">
        <f>VLOOKUP(B253,AddB_2024_F!$A$3:$J$13557,10,FALSE)</f>
        <v>0.03</v>
      </c>
      <c r="AB253" s="54">
        <f t="shared" si="173"/>
        <v>3.8699999999999997</v>
      </c>
      <c r="AC253" s="54" t="str">
        <f t="shared" si="174"/>
        <v>NA</v>
      </c>
      <c r="AD253" s="55">
        <f t="shared" si="154"/>
        <v>128.82262499999999</v>
      </c>
      <c r="AE253" s="55" t="str">
        <f t="shared" si="175"/>
        <v>NA</v>
      </c>
      <c r="AF253" s="74"/>
      <c r="AG253" s="54">
        <f>VLOOKUP(B253,AddB_2025_P!$A$3:$J$13727,7,FALSE)</f>
        <v>0</v>
      </c>
      <c r="AH253" s="54">
        <f>VLOOKUP(B253,AddB_2025_P!$A$3:$J$13727,8,FALSE)</f>
        <v>3.77</v>
      </c>
      <c r="AI253" s="54" t="str">
        <f>VLOOKUP(B253,AddB_2025_P!$A$3:$J$13727,9,FALSE)</f>
        <v>NA</v>
      </c>
      <c r="AJ253" s="54">
        <f>VLOOKUP(B253,AddB_2025_P!$A$3:$J$13727,10,FALSE)</f>
        <v>0.03</v>
      </c>
      <c r="AK253" s="54">
        <f t="shared" si="137"/>
        <v>3.8</v>
      </c>
      <c r="AL253" s="54" t="str">
        <f t="shared" si="138"/>
        <v>NA</v>
      </c>
      <c r="AM253" s="55">
        <f t="shared" si="155"/>
        <v>122.95356</v>
      </c>
      <c r="AN253" s="55" t="str">
        <f t="shared" si="156"/>
        <v>NA</v>
      </c>
      <c r="AO253" s="143"/>
      <c r="AP253" s="56">
        <f t="shared" si="139"/>
        <v>-5.869064999999992</v>
      </c>
      <c r="AQ253" s="56" t="str">
        <f t="shared" si="140"/>
        <v>NA</v>
      </c>
      <c r="AR253" s="57">
        <f t="shared" si="141"/>
        <v>-4.5559271905847229E-2</v>
      </c>
      <c r="AS253" s="57" t="str">
        <f t="shared" si="142"/>
        <v>NA</v>
      </c>
      <c r="AT253" s="148">
        <f t="shared" si="143"/>
        <v>-1.8087855297157583E-2</v>
      </c>
      <c r="AU253" s="149" t="str">
        <f t="shared" si="144"/>
        <v>NA</v>
      </c>
    </row>
    <row r="254" spans="1:47">
      <c r="A254" s="279"/>
      <c r="B254" s="161" t="str">
        <f t="shared" si="134"/>
        <v xml:space="preserve">93307 </v>
      </c>
      <c r="C254" s="48" t="s">
        <v>264</v>
      </c>
      <c r="D254" s="82"/>
      <c r="E254" s="137"/>
      <c r="F254" s="281" t="s">
        <v>265</v>
      </c>
      <c r="G254" s="45"/>
      <c r="H254" s="223">
        <v>1</v>
      </c>
      <c r="I254" s="223">
        <v>1</v>
      </c>
      <c r="J254" s="224">
        <f t="shared" si="133"/>
        <v>2</v>
      </c>
      <c r="K254" s="51">
        <f t="shared" si="149"/>
        <v>136.14587499999999</v>
      </c>
      <c r="L254" s="51" t="str">
        <f t="shared" si="150"/>
        <v>$0</v>
      </c>
      <c r="M254" s="51">
        <f t="shared" si="151"/>
        <v>131.36617200000001</v>
      </c>
      <c r="N254" s="51" t="str">
        <f t="shared" si="152"/>
        <v>$0</v>
      </c>
      <c r="O254" s="197">
        <f t="shared" si="135"/>
        <v>4.7797029999999836</v>
      </c>
      <c r="P254" s="197" t="str">
        <f t="shared" si="136"/>
        <v>$0</v>
      </c>
      <c r="Q254" s="197">
        <f t="shared" si="153"/>
        <v>4.7797029999999836</v>
      </c>
      <c r="R254" s="46"/>
      <c r="S254" s="52">
        <f t="shared" si="145"/>
        <v>0.92</v>
      </c>
      <c r="T254" s="52">
        <f t="shared" si="146"/>
        <v>0.92</v>
      </c>
      <c r="U254" s="201">
        <f t="shared" si="147"/>
        <v>0</v>
      </c>
      <c r="V254" s="60" t="str">
        <f t="shared" si="148"/>
        <v>N/A</v>
      </c>
      <c r="W254" s="46"/>
      <c r="X254" s="54">
        <f>VLOOKUP(B254,AddB_2024_F!$A$3:$J$13557,7,FALSE)</f>
        <v>0.92</v>
      </c>
      <c r="Y254" s="54">
        <f>VLOOKUP(B254,AddB_2024_F!$A$3:$J$13557,8,FALSE)</f>
        <v>3.12</v>
      </c>
      <c r="Z254" s="54" t="str">
        <f>VLOOKUP(B254,AddB_2024_F!$A$3:$J$13557,9,FALSE)</f>
        <v>NA</v>
      </c>
      <c r="AA254" s="54">
        <f>VLOOKUP(B254,AddB_2024_F!$A$3:$J$13557,10,FALSE)</f>
        <v>0.05</v>
      </c>
      <c r="AB254" s="54">
        <f t="shared" si="173"/>
        <v>4.09</v>
      </c>
      <c r="AC254" s="54" t="str">
        <f t="shared" si="174"/>
        <v>NA</v>
      </c>
      <c r="AD254" s="55">
        <f t="shared" si="154"/>
        <v>136.14587499999999</v>
      </c>
      <c r="AE254" s="55" t="str">
        <f t="shared" si="175"/>
        <v>NA</v>
      </c>
      <c r="AF254" s="74"/>
      <c r="AG254" s="54">
        <f>VLOOKUP(B254,AddB_2025_P!$A$3:$J$13727,7,FALSE)</f>
        <v>0.92</v>
      </c>
      <c r="AH254" s="54">
        <f>VLOOKUP(B254,AddB_2025_P!$A$3:$J$13727,8,FALSE)</f>
        <v>3.09</v>
      </c>
      <c r="AI254" s="54" t="str">
        <f>VLOOKUP(B254,AddB_2025_P!$A$3:$J$13727,9,FALSE)</f>
        <v>NA</v>
      </c>
      <c r="AJ254" s="54">
        <f>VLOOKUP(B254,AddB_2025_P!$A$3:$J$13727,10,FALSE)</f>
        <v>0.05</v>
      </c>
      <c r="AK254" s="54">
        <f t="shared" si="137"/>
        <v>4.0599999999999996</v>
      </c>
      <c r="AL254" s="54" t="str">
        <f t="shared" si="138"/>
        <v>NA</v>
      </c>
      <c r="AM254" s="55">
        <f t="shared" si="155"/>
        <v>131.36617200000001</v>
      </c>
      <c r="AN254" s="55" t="str">
        <f t="shared" si="156"/>
        <v>NA</v>
      </c>
      <c r="AO254" s="143"/>
      <c r="AP254" s="56">
        <f t="shared" si="139"/>
        <v>-4.7797029999999836</v>
      </c>
      <c r="AQ254" s="56" t="str">
        <f t="shared" si="140"/>
        <v>NA</v>
      </c>
      <c r="AR254" s="57">
        <f t="shared" si="141"/>
        <v>-3.5107218635893181E-2</v>
      </c>
      <c r="AS254" s="57" t="str">
        <f t="shared" si="142"/>
        <v>NA</v>
      </c>
      <c r="AT254" s="148">
        <f t="shared" si="143"/>
        <v>-7.3349633251834348E-3</v>
      </c>
      <c r="AU254" s="149" t="str">
        <f t="shared" si="144"/>
        <v>NA</v>
      </c>
    </row>
    <row r="255" spans="1:47">
      <c r="A255" s="279"/>
      <c r="B255" s="161" t="str">
        <f t="shared" si="134"/>
        <v>93307 26</v>
      </c>
      <c r="C255" s="48" t="s">
        <v>264</v>
      </c>
      <c r="D255" s="82" t="s">
        <v>151</v>
      </c>
      <c r="E255" s="138"/>
      <c r="F255" s="276"/>
      <c r="G255" s="45"/>
      <c r="H255" s="223">
        <v>1</v>
      </c>
      <c r="I255" s="223">
        <v>1</v>
      </c>
      <c r="J255" s="224">
        <f t="shared" si="133"/>
        <v>2</v>
      </c>
      <c r="K255" s="51">
        <f t="shared" si="149"/>
        <v>42.275125000000003</v>
      </c>
      <c r="L255" s="51">
        <f t="shared" si="150"/>
        <v>42.275125000000003</v>
      </c>
      <c r="M255" s="51">
        <f t="shared" si="151"/>
        <v>41.415936000000002</v>
      </c>
      <c r="N255" s="51">
        <f t="shared" si="152"/>
        <v>41.415936000000002</v>
      </c>
      <c r="O255" s="197">
        <f t="shared" si="135"/>
        <v>0.85918900000000065</v>
      </c>
      <c r="P255" s="197">
        <f t="shared" si="136"/>
        <v>0.85918900000000065</v>
      </c>
      <c r="Q255" s="197">
        <f t="shared" si="153"/>
        <v>1.7183780000000013</v>
      </c>
      <c r="R255" s="46"/>
      <c r="S255" s="52">
        <f t="shared" si="145"/>
        <v>0.92</v>
      </c>
      <c r="T255" s="52">
        <f t="shared" si="146"/>
        <v>0.92</v>
      </c>
      <c r="U255" s="201">
        <f t="shared" si="147"/>
        <v>0</v>
      </c>
      <c r="V255" s="60" t="str">
        <f t="shared" si="148"/>
        <v>N/A</v>
      </c>
      <c r="W255" s="46"/>
      <c r="X255" s="54">
        <f>VLOOKUP(B255,AddB_2024_F!$A$3:$J$13557,7,FALSE)</f>
        <v>0.92</v>
      </c>
      <c r="Y255" s="54">
        <f>VLOOKUP(B255,AddB_2024_F!$A$3:$J$13557,8,FALSE)</f>
        <v>0.32</v>
      </c>
      <c r="Z255" s="54">
        <f>VLOOKUP(B255,AddB_2024_F!$A$3:$J$13557,9,FALSE)</f>
        <v>0.32</v>
      </c>
      <c r="AA255" s="54">
        <f>VLOOKUP(B255,AddB_2024_F!$A$3:$J$13557,10,FALSE)</f>
        <v>0.03</v>
      </c>
      <c r="AB255" s="54">
        <f t="shared" si="173"/>
        <v>1.27</v>
      </c>
      <c r="AC255" s="54">
        <f t="shared" si="174"/>
        <v>1.27</v>
      </c>
      <c r="AD255" s="55">
        <f t="shared" si="154"/>
        <v>42.275125000000003</v>
      </c>
      <c r="AE255" s="55">
        <f t="shared" si="175"/>
        <v>42.275125000000003</v>
      </c>
      <c r="AF255" s="47"/>
      <c r="AG255" s="54">
        <f>VLOOKUP(B255,AddB_2025_P!$A$3:$J$13727,7,FALSE)</f>
        <v>0.92</v>
      </c>
      <c r="AH255" s="54">
        <f>VLOOKUP(B255,AddB_2025_P!$A$3:$J$13727,8,FALSE)</f>
        <v>0.33</v>
      </c>
      <c r="AI255" s="54">
        <f>VLOOKUP(B255,AddB_2025_P!$A$3:$J$13727,9,FALSE)</f>
        <v>0.33</v>
      </c>
      <c r="AJ255" s="54">
        <f>VLOOKUP(B255,AddB_2025_P!$A$3:$J$13727,10,FALSE)</f>
        <v>0.03</v>
      </c>
      <c r="AK255" s="54">
        <f t="shared" si="137"/>
        <v>1.28</v>
      </c>
      <c r="AL255" s="54">
        <f t="shared" si="138"/>
        <v>1.28</v>
      </c>
      <c r="AM255" s="55">
        <f t="shared" si="155"/>
        <v>41.415936000000002</v>
      </c>
      <c r="AN255" s="55">
        <f t="shared" si="156"/>
        <v>41.415936000000002</v>
      </c>
      <c r="AO255" s="142"/>
      <c r="AP255" s="56">
        <f t="shared" si="139"/>
        <v>-0.85918900000000065</v>
      </c>
      <c r="AQ255" s="56">
        <f t="shared" si="140"/>
        <v>-0.85918900000000065</v>
      </c>
      <c r="AR255" s="57">
        <f t="shared" si="141"/>
        <v>-2.0323748303523657E-2</v>
      </c>
      <c r="AS255" s="57">
        <f t="shared" si="142"/>
        <v>-2.0323748303523657E-2</v>
      </c>
      <c r="AT255" s="148">
        <f t="shared" si="143"/>
        <v>7.8740157480315029E-3</v>
      </c>
      <c r="AU255" s="149">
        <f t="shared" si="144"/>
        <v>7.8740157480315029E-3</v>
      </c>
    </row>
    <row r="256" spans="1:47">
      <c r="A256" s="279"/>
      <c r="B256" s="161" t="str">
        <f t="shared" si="134"/>
        <v>93307 TC</v>
      </c>
      <c r="C256" s="48" t="s">
        <v>264</v>
      </c>
      <c r="D256" s="82" t="s">
        <v>126</v>
      </c>
      <c r="E256" s="139"/>
      <c r="F256" s="277"/>
      <c r="G256" s="45"/>
      <c r="H256" s="223">
        <v>1</v>
      </c>
      <c r="I256" s="223">
        <v>1</v>
      </c>
      <c r="J256" s="224">
        <f t="shared" si="133"/>
        <v>2</v>
      </c>
      <c r="K256" s="51">
        <f t="shared" si="149"/>
        <v>93.870750000000001</v>
      </c>
      <c r="L256" s="51" t="str">
        <f t="shared" si="150"/>
        <v>$0</v>
      </c>
      <c r="M256" s="51">
        <f t="shared" si="151"/>
        <v>89.950236000000004</v>
      </c>
      <c r="N256" s="51" t="str">
        <f t="shared" si="152"/>
        <v>$0</v>
      </c>
      <c r="O256" s="197">
        <f t="shared" si="135"/>
        <v>3.9205139999999972</v>
      </c>
      <c r="P256" s="197" t="str">
        <f t="shared" si="136"/>
        <v>$0</v>
      </c>
      <c r="Q256" s="197">
        <f t="shared" si="153"/>
        <v>3.9205139999999972</v>
      </c>
      <c r="R256" s="46"/>
      <c r="S256" s="52">
        <f t="shared" si="145"/>
        <v>0</v>
      </c>
      <c r="T256" s="52">
        <f t="shared" si="146"/>
        <v>0</v>
      </c>
      <c r="U256" s="201">
        <f t="shared" si="147"/>
        <v>0</v>
      </c>
      <c r="V256" s="60" t="str">
        <f t="shared" si="148"/>
        <v>N/A</v>
      </c>
      <c r="W256" s="46"/>
      <c r="X256" s="54">
        <f>VLOOKUP(B256,AddB_2024_F!$A$3:$J$13557,7,FALSE)</f>
        <v>0</v>
      </c>
      <c r="Y256" s="54">
        <f>VLOOKUP(B256,AddB_2024_F!$A$3:$J$13557,8,FALSE)</f>
        <v>2.8</v>
      </c>
      <c r="Z256" s="54" t="str">
        <f>VLOOKUP(B256,AddB_2024_F!$A$3:$J$13557,9,FALSE)</f>
        <v>NA</v>
      </c>
      <c r="AA256" s="54">
        <f>VLOOKUP(B256,AddB_2024_F!$A$3:$J$13557,10,FALSE)</f>
        <v>0.02</v>
      </c>
      <c r="AB256" s="54">
        <f t="shared" si="173"/>
        <v>2.82</v>
      </c>
      <c r="AC256" s="54" t="str">
        <f t="shared" si="174"/>
        <v>NA</v>
      </c>
      <c r="AD256" s="55">
        <f t="shared" si="154"/>
        <v>93.870750000000001</v>
      </c>
      <c r="AE256" s="55" t="str">
        <f t="shared" si="175"/>
        <v>NA</v>
      </c>
      <c r="AF256" s="74"/>
      <c r="AG256" s="54">
        <f>VLOOKUP(B256,AddB_2025_P!$A$3:$J$13727,7,FALSE)</f>
        <v>0</v>
      </c>
      <c r="AH256" s="54">
        <f>VLOOKUP(B256,AddB_2025_P!$A$3:$J$13727,8,FALSE)</f>
        <v>2.76</v>
      </c>
      <c r="AI256" s="54" t="str">
        <f>VLOOKUP(B256,AddB_2025_P!$A$3:$J$13727,9,FALSE)</f>
        <v>NA</v>
      </c>
      <c r="AJ256" s="54">
        <f>VLOOKUP(B256,AddB_2025_P!$A$3:$J$13727,10,FALSE)</f>
        <v>0.02</v>
      </c>
      <c r="AK256" s="54">
        <f t="shared" si="137"/>
        <v>2.78</v>
      </c>
      <c r="AL256" s="54" t="str">
        <f t="shared" si="138"/>
        <v>NA</v>
      </c>
      <c r="AM256" s="55">
        <f t="shared" si="155"/>
        <v>89.950236000000004</v>
      </c>
      <c r="AN256" s="55" t="str">
        <f t="shared" si="156"/>
        <v>NA</v>
      </c>
      <c r="AO256" s="143"/>
      <c r="AP256" s="56">
        <f t="shared" si="139"/>
        <v>-3.9205139999999972</v>
      </c>
      <c r="AQ256" s="56" t="str">
        <f t="shared" si="140"/>
        <v>NA</v>
      </c>
      <c r="AR256" s="57">
        <f t="shared" si="141"/>
        <v>-4.1765022650825705E-2</v>
      </c>
      <c r="AS256" s="57" t="str">
        <f t="shared" si="142"/>
        <v>NA</v>
      </c>
      <c r="AT256" s="148">
        <f t="shared" si="143"/>
        <v>-1.4184397163120581E-2</v>
      </c>
      <c r="AU256" s="149" t="str">
        <f t="shared" si="144"/>
        <v>NA</v>
      </c>
    </row>
    <row r="257" spans="1:47">
      <c r="A257" s="279"/>
      <c r="B257" s="161" t="str">
        <f t="shared" si="134"/>
        <v xml:space="preserve">93308 </v>
      </c>
      <c r="C257" s="48" t="s">
        <v>266</v>
      </c>
      <c r="D257" s="82"/>
      <c r="E257" s="137"/>
      <c r="F257" s="281" t="s">
        <v>267</v>
      </c>
      <c r="G257" s="45"/>
      <c r="H257" s="223">
        <v>1</v>
      </c>
      <c r="I257" s="223">
        <v>1</v>
      </c>
      <c r="J257" s="224">
        <f t="shared" si="133"/>
        <v>2</v>
      </c>
      <c r="K257" s="51">
        <f t="shared" si="149"/>
        <v>98.531000000000006</v>
      </c>
      <c r="L257" s="51" t="str">
        <f t="shared" si="150"/>
        <v>$0</v>
      </c>
      <c r="M257" s="51">
        <f t="shared" si="151"/>
        <v>94.803665999999993</v>
      </c>
      <c r="N257" s="51" t="str">
        <f t="shared" si="152"/>
        <v>$0</v>
      </c>
      <c r="O257" s="197">
        <f t="shared" si="135"/>
        <v>3.7273340000000132</v>
      </c>
      <c r="P257" s="197" t="str">
        <f t="shared" si="136"/>
        <v>$0</v>
      </c>
      <c r="Q257" s="197">
        <f t="shared" si="153"/>
        <v>3.7273340000000132</v>
      </c>
      <c r="R257" s="46"/>
      <c r="S257" s="52">
        <f t="shared" si="145"/>
        <v>0.53</v>
      </c>
      <c r="T257" s="52">
        <f t="shared" si="146"/>
        <v>0.53</v>
      </c>
      <c r="U257" s="201">
        <f t="shared" si="147"/>
        <v>0</v>
      </c>
      <c r="V257" s="60" t="str">
        <f t="shared" si="148"/>
        <v>N/A</v>
      </c>
      <c r="W257" s="46"/>
      <c r="X257" s="54">
        <f>VLOOKUP(B257,AddB_2024_F!$A$3:$J$13557,7,FALSE)</f>
        <v>0.53</v>
      </c>
      <c r="Y257" s="54">
        <f>VLOOKUP(B257,AddB_2024_F!$A$3:$J$13557,8,FALSE)</f>
        <v>2.39</v>
      </c>
      <c r="Z257" s="54" t="str">
        <f>VLOOKUP(B257,AddB_2024_F!$A$3:$J$13557,9,FALSE)</f>
        <v>NA</v>
      </c>
      <c r="AA257" s="54">
        <f>VLOOKUP(B257,AddB_2024_F!$A$3:$J$13557,10,FALSE)</f>
        <v>0.04</v>
      </c>
      <c r="AB257" s="54">
        <f t="shared" si="173"/>
        <v>2.96</v>
      </c>
      <c r="AC257" s="54" t="str">
        <f t="shared" si="174"/>
        <v>NA</v>
      </c>
      <c r="AD257" s="55">
        <f t="shared" si="154"/>
        <v>98.531000000000006</v>
      </c>
      <c r="AE257" s="55" t="str">
        <f t="shared" si="175"/>
        <v>NA</v>
      </c>
      <c r="AF257" s="74"/>
      <c r="AG257" s="54">
        <f>VLOOKUP(B257,AddB_2025_P!$A$3:$J$13727,7,FALSE)</f>
        <v>0.53</v>
      </c>
      <c r="AH257" s="54">
        <f>VLOOKUP(B257,AddB_2025_P!$A$3:$J$13727,8,FALSE)</f>
        <v>2.36</v>
      </c>
      <c r="AI257" s="54" t="str">
        <f>VLOOKUP(B257,AddB_2025_P!$A$3:$J$13727,9,FALSE)</f>
        <v>NA</v>
      </c>
      <c r="AJ257" s="54">
        <f>VLOOKUP(B257,AddB_2025_P!$A$3:$J$13727,10,FALSE)</f>
        <v>0.04</v>
      </c>
      <c r="AK257" s="54">
        <f t="shared" si="137"/>
        <v>2.9299999999999997</v>
      </c>
      <c r="AL257" s="54" t="str">
        <f t="shared" si="138"/>
        <v>NA</v>
      </c>
      <c r="AM257" s="55">
        <f t="shared" si="155"/>
        <v>94.803665999999993</v>
      </c>
      <c r="AN257" s="55" t="str">
        <f t="shared" si="156"/>
        <v>NA</v>
      </c>
      <c r="AO257" s="143"/>
      <c r="AP257" s="56">
        <f t="shared" si="139"/>
        <v>-3.7273340000000132</v>
      </c>
      <c r="AQ257" s="56" t="str">
        <f t="shared" si="140"/>
        <v>NA</v>
      </c>
      <c r="AR257" s="57">
        <f t="shared" si="141"/>
        <v>-3.7829048725781869E-2</v>
      </c>
      <c r="AS257" s="57" t="str">
        <f t="shared" si="142"/>
        <v>NA</v>
      </c>
      <c r="AT257" s="148">
        <f t="shared" si="143"/>
        <v>-1.0135135135135219E-2</v>
      </c>
      <c r="AU257" s="149" t="str">
        <f t="shared" si="144"/>
        <v>NA</v>
      </c>
    </row>
    <row r="258" spans="1:47">
      <c r="A258" s="279"/>
      <c r="B258" s="161" t="str">
        <f t="shared" si="134"/>
        <v>93308 26</v>
      </c>
      <c r="C258" s="48" t="s">
        <v>266</v>
      </c>
      <c r="D258" s="82">
        <v>26</v>
      </c>
      <c r="E258" s="138"/>
      <c r="F258" s="276"/>
      <c r="G258" s="45"/>
      <c r="H258" s="223">
        <v>1</v>
      </c>
      <c r="I258" s="223">
        <v>1</v>
      </c>
      <c r="J258" s="224">
        <f t="shared" si="133"/>
        <v>2</v>
      </c>
      <c r="K258" s="51">
        <f t="shared" si="149"/>
        <v>24.299875</v>
      </c>
      <c r="L258" s="51">
        <f t="shared" si="150"/>
        <v>24.299875</v>
      </c>
      <c r="M258" s="51">
        <f t="shared" si="151"/>
        <v>23.620025999999999</v>
      </c>
      <c r="N258" s="51">
        <f t="shared" si="152"/>
        <v>23.620025999999999</v>
      </c>
      <c r="O258" s="197">
        <f t="shared" si="135"/>
        <v>0.67984900000000081</v>
      </c>
      <c r="P258" s="197">
        <f t="shared" si="136"/>
        <v>0.67984900000000081</v>
      </c>
      <c r="Q258" s="197">
        <f t="shared" si="153"/>
        <v>1.3596980000000016</v>
      </c>
      <c r="R258" s="46"/>
      <c r="S258" s="52">
        <f t="shared" si="145"/>
        <v>0.53</v>
      </c>
      <c r="T258" s="52">
        <f t="shared" si="146"/>
        <v>0.53</v>
      </c>
      <c r="U258" s="201">
        <f t="shared" si="147"/>
        <v>0</v>
      </c>
      <c r="V258" s="60" t="str">
        <f t="shared" si="148"/>
        <v>N/A</v>
      </c>
      <c r="W258" s="46"/>
      <c r="X258" s="54">
        <f>VLOOKUP(B258,AddB_2024_F!$A$3:$J$13557,7,FALSE)</f>
        <v>0.53</v>
      </c>
      <c r="Y258" s="54">
        <f>VLOOKUP(B258,AddB_2024_F!$A$3:$J$13557,8,FALSE)</f>
        <v>0.18</v>
      </c>
      <c r="Z258" s="54">
        <f>VLOOKUP(B258,AddB_2024_F!$A$3:$J$13557,9,FALSE)</f>
        <v>0.18</v>
      </c>
      <c r="AA258" s="54">
        <f>VLOOKUP(B258,AddB_2024_F!$A$3:$J$13557,10,FALSE)</f>
        <v>0.02</v>
      </c>
      <c r="AB258" s="54">
        <f t="shared" si="173"/>
        <v>0.73</v>
      </c>
      <c r="AC258" s="54">
        <f t="shared" si="174"/>
        <v>0.73</v>
      </c>
      <c r="AD258" s="55">
        <f t="shared" si="154"/>
        <v>24.299875</v>
      </c>
      <c r="AE258" s="55">
        <f t="shared" si="175"/>
        <v>24.299875</v>
      </c>
      <c r="AF258" s="47"/>
      <c r="AG258" s="54">
        <f>VLOOKUP(B258,AddB_2025_P!$A$3:$J$13727,7,FALSE)</f>
        <v>0.53</v>
      </c>
      <c r="AH258" s="54">
        <f>VLOOKUP(B258,AddB_2025_P!$A$3:$J$13727,8,FALSE)</f>
        <v>0.18</v>
      </c>
      <c r="AI258" s="54">
        <f>VLOOKUP(B258,AddB_2025_P!$A$3:$J$13727,9,FALSE)</f>
        <v>0.18</v>
      </c>
      <c r="AJ258" s="54">
        <f>VLOOKUP(B258,AddB_2025_P!$A$3:$J$13727,10,FALSE)</f>
        <v>0.02</v>
      </c>
      <c r="AK258" s="54">
        <f t="shared" si="137"/>
        <v>0.73</v>
      </c>
      <c r="AL258" s="54">
        <f t="shared" si="138"/>
        <v>0.73</v>
      </c>
      <c r="AM258" s="55">
        <f t="shared" si="155"/>
        <v>23.620025999999999</v>
      </c>
      <c r="AN258" s="55">
        <f t="shared" si="156"/>
        <v>23.620025999999999</v>
      </c>
      <c r="AO258" s="142"/>
      <c r="AP258" s="56">
        <f t="shared" si="139"/>
        <v>-0.67984900000000081</v>
      </c>
      <c r="AQ258" s="56">
        <f t="shared" si="140"/>
        <v>-0.67984900000000081</v>
      </c>
      <c r="AR258" s="57">
        <f t="shared" si="141"/>
        <v>-2.7977469019902401E-2</v>
      </c>
      <c r="AS258" s="57">
        <f t="shared" si="142"/>
        <v>-2.7977469019902401E-2</v>
      </c>
      <c r="AT258" s="148">
        <f t="shared" si="143"/>
        <v>0</v>
      </c>
      <c r="AU258" s="149">
        <f t="shared" si="144"/>
        <v>0</v>
      </c>
    </row>
    <row r="259" spans="1:47">
      <c r="A259" s="279"/>
      <c r="B259" s="161" t="str">
        <f t="shared" si="134"/>
        <v>93308 TC</v>
      </c>
      <c r="C259" s="48" t="s">
        <v>266</v>
      </c>
      <c r="D259" s="82" t="s">
        <v>126</v>
      </c>
      <c r="E259" s="139"/>
      <c r="F259" s="277"/>
      <c r="G259" s="45"/>
      <c r="H259" s="223">
        <v>1</v>
      </c>
      <c r="I259" s="223">
        <v>1</v>
      </c>
      <c r="J259" s="224">
        <f t="shared" si="133"/>
        <v>2</v>
      </c>
      <c r="K259" s="51">
        <f t="shared" si="149"/>
        <v>74.231125000000006</v>
      </c>
      <c r="L259" s="51" t="str">
        <f t="shared" si="150"/>
        <v>$0</v>
      </c>
      <c r="M259" s="51">
        <f t="shared" si="151"/>
        <v>71.183640000000011</v>
      </c>
      <c r="N259" s="51" t="str">
        <f t="shared" si="152"/>
        <v>$0</v>
      </c>
      <c r="O259" s="197">
        <f t="shared" si="135"/>
        <v>3.0474849999999947</v>
      </c>
      <c r="P259" s="197" t="str">
        <f t="shared" si="136"/>
        <v>$0</v>
      </c>
      <c r="Q259" s="197">
        <f t="shared" si="153"/>
        <v>3.0474849999999947</v>
      </c>
      <c r="R259" s="46"/>
      <c r="S259" s="52">
        <f t="shared" si="145"/>
        <v>0</v>
      </c>
      <c r="T259" s="52">
        <f t="shared" si="146"/>
        <v>0</v>
      </c>
      <c r="U259" s="201">
        <f t="shared" si="147"/>
        <v>0</v>
      </c>
      <c r="V259" s="60" t="str">
        <f t="shared" si="148"/>
        <v>N/A</v>
      </c>
      <c r="W259" s="46"/>
      <c r="X259" s="54">
        <f>VLOOKUP(B259,AddB_2024_F!$A$3:$J$13557,7,FALSE)</f>
        <v>0</v>
      </c>
      <c r="Y259" s="54">
        <f>VLOOKUP(B259,AddB_2024_F!$A$3:$J$13557,8,FALSE)</f>
        <v>2.21</v>
      </c>
      <c r="Z259" s="54" t="str">
        <f>VLOOKUP(B259,AddB_2024_F!$A$3:$J$13557,9,FALSE)</f>
        <v>NA</v>
      </c>
      <c r="AA259" s="54">
        <f>VLOOKUP(B259,AddB_2024_F!$A$3:$J$13557,10,FALSE)</f>
        <v>0.02</v>
      </c>
      <c r="AB259" s="54">
        <f t="shared" si="173"/>
        <v>2.23</v>
      </c>
      <c r="AC259" s="54" t="str">
        <f t="shared" si="174"/>
        <v>NA</v>
      </c>
      <c r="AD259" s="55">
        <f t="shared" si="154"/>
        <v>74.231125000000006</v>
      </c>
      <c r="AE259" s="55" t="str">
        <f t="shared" si="175"/>
        <v>NA</v>
      </c>
      <c r="AF259" s="74"/>
      <c r="AG259" s="54">
        <f>VLOOKUP(B259,AddB_2025_P!$A$3:$J$13727,7,FALSE)</f>
        <v>0</v>
      </c>
      <c r="AH259" s="54">
        <f>VLOOKUP(B259,AddB_2025_P!$A$3:$J$13727,8,FALSE)</f>
        <v>2.1800000000000002</v>
      </c>
      <c r="AI259" s="54" t="str">
        <f>VLOOKUP(B259,AddB_2025_P!$A$3:$J$13727,9,FALSE)</f>
        <v>NA</v>
      </c>
      <c r="AJ259" s="54">
        <f>VLOOKUP(B259,AddB_2025_P!$A$3:$J$13727,10,FALSE)</f>
        <v>0.02</v>
      </c>
      <c r="AK259" s="54">
        <f t="shared" si="137"/>
        <v>2.2000000000000002</v>
      </c>
      <c r="AL259" s="54" t="str">
        <f t="shared" si="138"/>
        <v>NA</v>
      </c>
      <c r="AM259" s="55">
        <f t="shared" si="155"/>
        <v>71.183640000000011</v>
      </c>
      <c r="AN259" s="55" t="str">
        <f t="shared" si="156"/>
        <v>NA</v>
      </c>
      <c r="AO259" s="143"/>
      <c r="AP259" s="56">
        <f t="shared" si="139"/>
        <v>-3.0474849999999947</v>
      </c>
      <c r="AQ259" s="56" t="str">
        <f t="shared" si="140"/>
        <v>NA</v>
      </c>
      <c r="AR259" s="57">
        <f t="shared" si="141"/>
        <v>-4.1054005311114368E-2</v>
      </c>
      <c r="AS259" s="57" t="str">
        <f t="shared" si="142"/>
        <v>NA</v>
      </c>
      <c r="AT259" s="148">
        <f t="shared" si="143"/>
        <v>-1.345291479820619E-2</v>
      </c>
      <c r="AU259" s="149" t="str">
        <f t="shared" si="144"/>
        <v>NA</v>
      </c>
    </row>
    <row r="260" spans="1:47">
      <c r="A260" s="279"/>
      <c r="B260" s="161" t="str">
        <f t="shared" si="134"/>
        <v xml:space="preserve">93312 </v>
      </c>
      <c r="C260" s="48" t="s">
        <v>268</v>
      </c>
      <c r="D260" s="82"/>
      <c r="E260" s="82"/>
      <c r="F260" s="59" t="s">
        <v>269</v>
      </c>
      <c r="G260" s="45"/>
      <c r="H260" s="223">
        <v>1</v>
      </c>
      <c r="I260" s="223">
        <v>1</v>
      </c>
      <c r="J260" s="224">
        <f t="shared" si="133"/>
        <v>2</v>
      </c>
      <c r="K260" s="51">
        <f t="shared" si="149"/>
        <v>235.00975000000003</v>
      </c>
      <c r="L260" s="51" t="str">
        <f t="shared" si="150"/>
        <v>$0</v>
      </c>
      <c r="M260" s="51">
        <f t="shared" si="151"/>
        <v>225.84627599999999</v>
      </c>
      <c r="N260" s="51" t="str">
        <f t="shared" si="152"/>
        <v>$0</v>
      </c>
      <c r="O260" s="197">
        <f t="shared" si="135"/>
        <v>9.1634740000000363</v>
      </c>
      <c r="P260" s="197" t="str">
        <f t="shared" si="136"/>
        <v>$0</v>
      </c>
      <c r="Q260" s="197">
        <f t="shared" si="153"/>
        <v>9.1634740000000363</v>
      </c>
      <c r="R260" s="46"/>
      <c r="S260" s="52">
        <f t="shared" si="145"/>
        <v>2.2999999999999998</v>
      </c>
      <c r="T260" s="52">
        <f t="shared" si="146"/>
        <v>2.2999999999999998</v>
      </c>
      <c r="U260" s="201">
        <f t="shared" si="147"/>
        <v>0</v>
      </c>
      <c r="V260" s="60" t="str">
        <f t="shared" si="148"/>
        <v>N/A</v>
      </c>
      <c r="W260" s="46"/>
      <c r="X260" s="54">
        <f>VLOOKUP(B260,AddB_2024_F!$A$3:$J$13557,7,FALSE)</f>
        <v>2.2999999999999998</v>
      </c>
      <c r="Y260" s="54">
        <f>VLOOKUP(B260,AddB_2024_F!$A$3:$J$13557,8,FALSE)</f>
        <v>4.6500000000000004</v>
      </c>
      <c r="Z260" s="54" t="str">
        <f>VLOOKUP(B260,AddB_2024_F!$A$3:$J$13557,9,FALSE)</f>
        <v>NA</v>
      </c>
      <c r="AA260" s="54">
        <f>VLOOKUP(B260,AddB_2024_F!$A$3:$J$13557,10,FALSE)</f>
        <v>0.11</v>
      </c>
      <c r="AB260" s="54">
        <f t="shared" si="173"/>
        <v>7.0600000000000005</v>
      </c>
      <c r="AC260" s="54" t="str">
        <f t="shared" si="174"/>
        <v>NA</v>
      </c>
      <c r="AD260" s="55">
        <f t="shared" si="154"/>
        <v>235.00975000000003</v>
      </c>
      <c r="AE260" s="55" t="str">
        <f t="shared" si="175"/>
        <v>NA</v>
      </c>
      <c r="AF260" s="74"/>
      <c r="AG260" s="54">
        <f>VLOOKUP(B260,AddB_2025_P!$A$3:$J$13727,7,FALSE)</f>
        <v>2.2999999999999998</v>
      </c>
      <c r="AH260" s="54">
        <f>VLOOKUP(B260,AddB_2025_P!$A$3:$J$13727,8,FALSE)</f>
        <v>4.58</v>
      </c>
      <c r="AI260" s="54" t="str">
        <f>VLOOKUP(B260,AddB_2025_P!$A$3:$J$13727,9,FALSE)</f>
        <v>NA</v>
      </c>
      <c r="AJ260" s="54">
        <f>VLOOKUP(B260,AddB_2025_P!$A$3:$J$13727,10,FALSE)</f>
        <v>0.1</v>
      </c>
      <c r="AK260" s="54">
        <f t="shared" si="137"/>
        <v>6.9799999999999995</v>
      </c>
      <c r="AL260" s="54" t="str">
        <f t="shared" si="138"/>
        <v>NA</v>
      </c>
      <c r="AM260" s="55">
        <f t="shared" si="155"/>
        <v>225.84627599999999</v>
      </c>
      <c r="AN260" s="55" t="str">
        <f t="shared" si="156"/>
        <v>NA</v>
      </c>
      <c r="AO260" s="143"/>
      <c r="AP260" s="56">
        <f t="shared" si="139"/>
        <v>-9.1634740000000363</v>
      </c>
      <c r="AQ260" s="56" t="str">
        <f t="shared" si="140"/>
        <v>NA</v>
      </c>
      <c r="AR260" s="57">
        <f t="shared" si="141"/>
        <v>-3.8991888634407869E-2</v>
      </c>
      <c r="AS260" s="57" t="str">
        <f t="shared" si="142"/>
        <v>NA</v>
      </c>
      <c r="AT260" s="148">
        <f t="shared" si="143"/>
        <v>-1.1331444759206935E-2</v>
      </c>
      <c r="AU260" s="149" t="str">
        <f t="shared" si="144"/>
        <v>NA</v>
      </c>
    </row>
    <row r="261" spans="1:47">
      <c r="A261" s="279"/>
      <c r="B261" s="161" t="str">
        <f t="shared" si="134"/>
        <v>93312 26</v>
      </c>
      <c r="C261" s="48" t="s">
        <v>268</v>
      </c>
      <c r="D261" s="82" t="s">
        <v>151</v>
      </c>
      <c r="E261" s="82"/>
      <c r="F261" s="59" t="s">
        <v>270</v>
      </c>
      <c r="G261" s="45"/>
      <c r="H261" s="223">
        <v>1</v>
      </c>
      <c r="I261" s="223">
        <v>1</v>
      </c>
      <c r="J261" s="224">
        <f t="shared" si="133"/>
        <v>2</v>
      </c>
      <c r="K261" s="51">
        <f t="shared" si="149"/>
        <v>103.524125</v>
      </c>
      <c r="L261" s="51">
        <f t="shared" si="150"/>
        <v>103.524125</v>
      </c>
      <c r="M261" s="51">
        <f t="shared" si="151"/>
        <v>100.95134399999999</v>
      </c>
      <c r="N261" s="51">
        <f t="shared" si="152"/>
        <v>100.95134399999999</v>
      </c>
      <c r="O261" s="197">
        <f t="shared" si="135"/>
        <v>2.5727810000000062</v>
      </c>
      <c r="P261" s="197">
        <f t="shared" si="136"/>
        <v>2.5727810000000062</v>
      </c>
      <c r="Q261" s="197">
        <f t="shared" si="153"/>
        <v>5.1455620000000124</v>
      </c>
      <c r="R261" s="46"/>
      <c r="S261" s="52">
        <f t="shared" si="145"/>
        <v>2.2999999999999998</v>
      </c>
      <c r="T261" s="52">
        <f t="shared" si="146"/>
        <v>2.2999999999999998</v>
      </c>
      <c r="U261" s="201">
        <f t="shared" si="147"/>
        <v>0</v>
      </c>
      <c r="V261" s="60" t="str">
        <f t="shared" si="148"/>
        <v>N/A</v>
      </c>
      <c r="W261" s="46"/>
      <c r="X261" s="54">
        <f>VLOOKUP(B261,AddB_2024_F!$A$3:$J$13557,7,FALSE)</f>
        <v>2.2999999999999998</v>
      </c>
      <c r="Y261" s="54">
        <f>VLOOKUP(B261,AddB_2024_F!$A$3:$J$13557,8,FALSE)</f>
        <v>0.73</v>
      </c>
      <c r="Z261" s="54">
        <f>VLOOKUP(B261,AddB_2024_F!$A$3:$J$13557,9,FALSE)</f>
        <v>0.73</v>
      </c>
      <c r="AA261" s="54">
        <f>VLOOKUP(B261,AddB_2024_F!$A$3:$J$13557,10,FALSE)</f>
        <v>0.08</v>
      </c>
      <c r="AB261" s="54">
        <f t="shared" si="173"/>
        <v>3.11</v>
      </c>
      <c r="AC261" s="54">
        <f t="shared" si="174"/>
        <v>3.11</v>
      </c>
      <c r="AD261" s="55">
        <f t="shared" si="154"/>
        <v>103.524125</v>
      </c>
      <c r="AE261" s="55">
        <f t="shared" si="175"/>
        <v>103.524125</v>
      </c>
      <c r="AF261" s="47"/>
      <c r="AG261" s="54">
        <f>VLOOKUP(B261,AddB_2025_P!$A$3:$J$13727,7,FALSE)</f>
        <v>2.2999999999999998</v>
      </c>
      <c r="AH261" s="54">
        <f>VLOOKUP(B261,AddB_2025_P!$A$3:$J$13727,8,FALSE)</f>
        <v>0.75</v>
      </c>
      <c r="AI261" s="54">
        <f>VLOOKUP(B261,AddB_2025_P!$A$3:$J$13727,9,FALSE)</f>
        <v>0.75</v>
      </c>
      <c r="AJ261" s="54">
        <f>VLOOKUP(B261,AddB_2025_P!$A$3:$J$13727,10,FALSE)</f>
        <v>7.0000000000000007E-2</v>
      </c>
      <c r="AK261" s="54">
        <f t="shared" si="137"/>
        <v>3.1199999999999997</v>
      </c>
      <c r="AL261" s="54">
        <f t="shared" si="138"/>
        <v>3.1199999999999997</v>
      </c>
      <c r="AM261" s="55">
        <f t="shared" si="155"/>
        <v>100.95134399999999</v>
      </c>
      <c r="AN261" s="55">
        <f t="shared" si="156"/>
        <v>100.95134399999999</v>
      </c>
      <c r="AO261" s="142"/>
      <c r="AP261" s="56">
        <f t="shared" si="139"/>
        <v>-2.5727810000000062</v>
      </c>
      <c r="AQ261" s="56">
        <f t="shared" si="140"/>
        <v>-2.5727810000000062</v>
      </c>
      <c r="AR261" s="57">
        <f t="shared" si="141"/>
        <v>-2.4851994643760634E-2</v>
      </c>
      <c r="AS261" s="57">
        <f t="shared" si="142"/>
        <v>-2.4851994643760634E-2</v>
      </c>
      <c r="AT261" s="148">
        <f t="shared" si="143"/>
        <v>3.2154340836012176E-3</v>
      </c>
      <c r="AU261" s="149">
        <f t="shared" si="144"/>
        <v>3.2154340836012176E-3</v>
      </c>
    </row>
    <row r="262" spans="1:47">
      <c r="A262" s="279"/>
      <c r="B262" s="161" t="str">
        <f t="shared" si="134"/>
        <v>93312 TC</v>
      </c>
      <c r="C262" s="48" t="s">
        <v>268</v>
      </c>
      <c r="D262" s="82" t="s">
        <v>126</v>
      </c>
      <c r="E262" s="82"/>
      <c r="F262" s="59" t="s">
        <v>18277</v>
      </c>
      <c r="G262" s="45"/>
      <c r="H262" s="223">
        <v>1</v>
      </c>
      <c r="I262" s="223">
        <v>1</v>
      </c>
      <c r="J262" s="224">
        <f t="shared" si="133"/>
        <v>2</v>
      </c>
      <c r="K262" s="51">
        <f t="shared" si="149"/>
        <v>131.485625</v>
      </c>
      <c r="L262" s="51" t="str">
        <f t="shared" si="150"/>
        <v>$0</v>
      </c>
      <c r="M262" s="51">
        <f t="shared" si="151"/>
        <v>124.894932</v>
      </c>
      <c r="N262" s="51" t="str">
        <f t="shared" si="152"/>
        <v>$0</v>
      </c>
      <c r="O262" s="197">
        <f t="shared" si="135"/>
        <v>6.5906930000000017</v>
      </c>
      <c r="P262" s="197" t="str">
        <f t="shared" si="136"/>
        <v>$0</v>
      </c>
      <c r="Q262" s="197">
        <f t="shared" si="153"/>
        <v>6.5906930000000017</v>
      </c>
      <c r="R262" s="46"/>
      <c r="S262" s="52">
        <f t="shared" si="145"/>
        <v>0</v>
      </c>
      <c r="T262" s="52">
        <f t="shared" si="146"/>
        <v>0</v>
      </c>
      <c r="U262" s="201">
        <f t="shared" si="147"/>
        <v>0</v>
      </c>
      <c r="V262" s="60" t="str">
        <f t="shared" si="148"/>
        <v>N/A</v>
      </c>
      <c r="W262" s="46"/>
      <c r="X262" s="54">
        <f>VLOOKUP(B262,AddB_2024_F!$A$3:$J$13557,7,FALSE)</f>
        <v>0</v>
      </c>
      <c r="Y262" s="54">
        <f>VLOOKUP(B262,AddB_2024_F!$A$3:$J$13557,8,FALSE)</f>
        <v>3.92</v>
      </c>
      <c r="Z262" s="54" t="str">
        <f>VLOOKUP(B262,AddB_2024_F!$A$3:$J$13557,9,FALSE)</f>
        <v>NA</v>
      </c>
      <c r="AA262" s="54">
        <f>VLOOKUP(B262,AddB_2024_F!$A$3:$J$13557,10,FALSE)</f>
        <v>0.03</v>
      </c>
      <c r="AB262" s="54">
        <f t="shared" si="173"/>
        <v>3.9499999999999997</v>
      </c>
      <c r="AC262" s="54" t="str">
        <f t="shared" si="174"/>
        <v>NA</v>
      </c>
      <c r="AD262" s="55">
        <f t="shared" si="154"/>
        <v>131.485625</v>
      </c>
      <c r="AE262" s="55" t="str">
        <f t="shared" si="175"/>
        <v>NA</v>
      </c>
      <c r="AF262" s="74"/>
      <c r="AG262" s="54">
        <f>VLOOKUP(B262,AddB_2025_P!$A$3:$J$13727,7,FALSE)</f>
        <v>0</v>
      </c>
      <c r="AH262" s="54">
        <f>VLOOKUP(B262,AddB_2025_P!$A$3:$J$13727,8,FALSE)</f>
        <v>3.83</v>
      </c>
      <c r="AI262" s="54" t="str">
        <f>VLOOKUP(B262,AddB_2025_P!$A$3:$J$13727,9,FALSE)</f>
        <v>NA</v>
      </c>
      <c r="AJ262" s="54">
        <f>VLOOKUP(B262,AddB_2025_P!$A$3:$J$13727,10,FALSE)</f>
        <v>0.03</v>
      </c>
      <c r="AK262" s="54">
        <f t="shared" si="137"/>
        <v>3.86</v>
      </c>
      <c r="AL262" s="54" t="str">
        <f t="shared" si="138"/>
        <v>NA</v>
      </c>
      <c r="AM262" s="55">
        <f t="shared" si="155"/>
        <v>124.894932</v>
      </c>
      <c r="AN262" s="55" t="str">
        <f t="shared" si="156"/>
        <v>NA</v>
      </c>
      <c r="AO262" s="143"/>
      <c r="AP262" s="56">
        <f t="shared" si="139"/>
        <v>-6.5906930000000017</v>
      </c>
      <c r="AQ262" s="56" t="str">
        <f t="shared" si="140"/>
        <v>NA</v>
      </c>
      <c r="AR262" s="57">
        <f t="shared" si="141"/>
        <v>-5.0124817827043845E-2</v>
      </c>
      <c r="AS262" s="57" t="str">
        <f t="shared" si="142"/>
        <v>NA</v>
      </c>
      <c r="AT262" s="148">
        <f t="shared" si="143"/>
        <v>-2.2784810126582244E-2</v>
      </c>
      <c r="AU262" s="149" t="str">
        <f t="shared" si="144"/>
        <v>NA</v>
      </c>
    </row>
    <row r="263" spans="1:47">
      <c r="A263" s="279"/>
      <c r="B263" s="161" t="str">
        <f t="shared" si="134"/>
        <v>93314 26</v>
      </c>
      <c r="C263" s="48" t="s">
        <v>271</v>
      </c>
      <c r="D263" s="82" t="s">
        <v>151</v>
      </c>
      <c r="E263" s="82"/>
      <c r="F263" s="59" t="s">
        <v>272</v>
      </c>
      <c r="G263" s="45"/>
      <c r="H263" s="223">
        <v>1</v>
      </c>
      <c r="I263" s="223">
        <v>1</v>
      </c>
      <c r="J263" s="224">
        <f t="shared" si="133"/>
        <v>2</v>
      </c>
      <c r="K263" s="51">
        <f t="shared" si="149"/>
        <v>86.547500000000014</v>
      </c>
      <c r="L263" s="51">
        <f t="shared" si="150"/>
        <v>86.547500000000014</v>
      </c>
      <c r="M263" s="51">
        <f t="shared" si="151"/>
        <v>84.773244000000005</v>
      </c>
      <c r="N263" s="51">
        <f t="shared" si="152"/>
        <v>84.773244000000005</v>
      </c>
      <c r="O263" s="197">
        <f t="shared" si="135"/>
        <v>1.7742560000000083</v>
      </c>
      <c r="P263" s="197">
        <f t="shared" si="136"/>
        <v>1.7742560000000083</v>
      </c>
      <c r="Q263" s="197">
        <f t="shared" si="153"/>
        <v>3.5485120000000165</v>
      </c>
      <c r="R263" s="46"/>
      <c r="S263" s="52">
        <f t="shared" si="145"/>
        <v>1.85</v>
      </c>
      <c r="T263" s="52">
        <f t="shared" si="146"/>
        <v>1.85</v>
      </c>
      <c r="U263" s="201">
        <f t="shared" si="147"/>
        <v>0</v>
      </c>
      <c r="V263" s="60" t="str">
        <f t="shared" si="148"/>
        <v>N/A</v>
      </c>
      <c r="W263" s="46"/>
      <c r="X263" s="54">
        <f>VLOOKUP(B263,AddB_2024_F!$A$3:$J$13557,7,FALSE)</f>
        <v>1.85</v>
      </c>
      <c r="Y263" s="54">
        <f>VLOOKUP(B263,AddB_2024_F!$A$3:$J$13557,8,FALSE)</f>
        <v>0.59</v>
      </c>
      <c r="Z263" s="54">
        <f>VLOOKUP(B263,AddB_2024_F!$A$3:$J$13557,9,FALSE)</f>
        <v>0.59</v>
      </c>
      <c r="AA263" s="54">
        <f>VLOOKUP(B263,AddB_2024_F!$A$3:$J$13557,10,FALSE)</f>
        <v>0.16</v>
      </c>
      <c r="AB263" s="54">
        <f t="shared" si="173"/>
        <v>2.6</v>
      </c>
      <c r="AC263" s="54">
        <f t="shared" si="174"/>
        <v>2.6</v>
      </c>
      <c r="AD263" s="55">
        <f t="shared" si="154"/>
        <v>86.547500000000014</v>
      </c>
      <c r="AE263" s="55">
        <f t="shared" si="175"/>
        <v>86.547500000000014</v>
      </c>
      <c r="AF263" s="47"/>
      <c r="AG263" s="54">
        <f>VLOOKUP(B263,AddB_2025_P!$A$3:$J$13727,7,FALSE)</f>
        <v>1.85</v>
      </c>
      <c r="AH263" s="54">
        <f>VLOOKUP(B263,AddB_2025_P!$A$3:$J$13727,8,FALSE)</f>
        <v>0.61</v>
      </c>
      <c r="AI263" s="54">
        <f>VLOOKUP(B263,AddB_2025_P!$A$3:$J$13727,9,FALSE)</f>
        <v>0.61</v>
      </c>
      <c r="AJ263" s="54">
        <f>VLOOKUP(B263,AddB_2025_P!$A$3:$J$13727,10,FALSE)</f>
        <v>0.16</v>
      </c>
      <c r="AK263" s="54">
        <f t="shared" si="137"/>
        <v>2.62</v>
      </c>
      <c r="AL263" s="54">
        <f t="shared" si="138"/>
        <v>2.62</v>
      </c>
      <c r="AM263" s="55">
        <f t="shared" si="155"/>
        <v>84.773244000000005</v>
      </c>
      <c r="AN263" s="55">
        <f t="shared" si="156"/>
        <v>84.773244000000005</v>
      </c>
      <c r="AO263" s="142"/>
      <c r="AP263" s="56">
        <f t="shared" si="139"/>
        <v>-1.7742560000000083</v>
      </c>
      <c r="AQ263" s="56">
        <f t="shared" si="140"/>
        <v>-1.7742560000000083</v>
      </c>
      <c r="AR263" s="57">
        <f t="shared" si="141"/>
        <v>-2.050037262774786E-2</v>
      </c>
      <c r="AS263" s="57">
        <f t="shared" si="142"/>
        <v>-2.050037262774786E-2</v>
      </c>
      <c r="AT263" s="148">
        <f t="shared" si="143"/>
        <v>7.6923076923076988E-3</v>
      </c>
      <c r="AU263" s="149">
        <f t="shared" si="144"/>
        <v>7.6923076923076988E-3</v>
      </c>
    </row>
    <row r="264" spans="1:47">
      <c r="A264" s="279"/>
      <c r="B264" s="161" t="str">
        <f t="shared" si="134"/>
        <v xml:space="preserve">93320 </v>
      </c>
      <c r="C264" s="48" t="s">
        <v>273</v>
      </c>
      <c r="D264" s="82"/>
      <c r="E264" s="137"/>
      <c r="F264" s="281" t="s">
        <v>274</v>
      </c>
      <c r="G264" s="45"/>
      <c r="H264" s="223">
        <v>1</v>
      </c>
      <c r="I264" s="223">
        <v>1</v>
      </c>
      <c r="J264" s="224">
        <f t="shared" ref="J264:J327" si="201">+H264+I264</f>
        <v>2</v>
      </c>
      <c r="K264" s="51">
        <f t="shared" si="149"/>
        <v>50.597000000000001</v>
      </c>
      <c r="L264" s="51" t="str">
        <f t="shared" si="150"/>
        <v>$0</v>
      </c>
      <c r="M264" s="51">
        <f t="shared" si="151"/>
        <v>48.534300000000002</v>
      </c>
      <c r="N264" s="51" t="str">
        <f t="shared" si="152"/>
        <v>$0</v>
      </c>
      <c r="O264" s="197">
        <f t="shared" si="135"/>
        <v>2.0626999999999995</v>
      </c>
      <c r="P264" s="197" t="str">
        <f t="shared" si="136"/>
        <v>$0</v>
      </c>
      <c r="Q264" s="197">
        <f t="shared" si="153"/>
        <v>2.0626999999999995</v>
      </c>
      <c r="R264" s="46"/>
      <c r="S264" s="52">
        <f t="shared" si="145"/>
        <v>0.38</v>
      </c>
      <c r="T264" s="52">
        <f t="shared" si="146"/>
        <v>0.38</v>
      </c>
      <c r="U264" s="201">
        <f t="shared" si="147"/>
        <v>0</v>
      </c>
      <c r="V264" s="60" t="str">
        <f t="shared" si="148"/>
        <v>N/A</v>
      </c>
      <c r="W264" s="46"/>
      <c r="X264" s="54">
        <f>VLOOKUP(B264,AddB_2024_F!$A$3:$J$13557,7,FALSE)</f>
        <v>0.38</v>
      </c>
      <c r="Y264" s="54">
        <f>VLOOKUP(B264,AddB_2024_F!$A$3:$J$13557,8,FALSE)</f>
        <v>1.1200000000000001</v>
      </c>
      <c r="Z264" s="54" t="str">
        <f>VLOOKUP(B264,AddB_2024_F!$A$3:$J$13557,9,FALSE)</f>
        <v>NA</v>
      </c>
      <c r="AA264" s="54">
        <f>VLOOKUP(B264,AddB_2024_F!$A$3:$J$13557,10,FALSE)</f>
        <v>0.02</v>
      </c>
      <c r="AB264" s="54">
        <f t="shared" si="173"/>
        <v>1.52</v>
      </c>
      <c r="AC264" s="54" t="str">
        <f t="shared" si="174"/>
        <v>NA</v>
      </c>
      <c r="AD264" s="55">
        <f t="shared" si="154"/>
        <v>50.597000000000001</v>
      </c>
      <c r="AE264" s="55" t="str">
        <f t="shared" si="175"/>
        <v>NA</v>
      </c>
      <c r="AF264" s="74"/>
      <c r="AG264" s="54">
        <f>VLOOKUP(B264,AddB_2025_P!$A$3:$J$13727,7,FALSE)</f>
        <v>0.38</v>
      </c>
      <c r="AH264" s="54">
        <f>VLOOKUP(B264,AddB_2025_P!$A$3:$J$13727,8,FALSE)</f>
        <v>1.1000000000000001</v>
      </c>
      <c r="AI264" s="54" t="str">
        <f>VLOOKUP(B264,AddB_2025_P!$A$3:$J$13727,9,FALSE)</f>
        <v>NA</v>
      </c>
      <c r="AJ264" s="54">
        <f>VLOOKUP(B264,AddB_2025_P!$A$3:$J$13727,10,FALSE)</f>
        <v>0.02</v>
      </c>
      <c r="AK264" s="54">
        <f t="shared" si="137"/>
        <v>1.5</v>
      </c>
      <c r="AL264" s="54" t="str">
        <f t="shared" si="138"/>
        <v>NA</v>
      </c>
      <c r="AM264" s="55">
        <f t="shared" si="155"/>
        <v>48.534300000000002</v>
      </c>
      <c r="AN264" s="55" t="str">
        <f t="shared" si="156"/>
        <v>NA</v>
      </c>
      <c r="AO264" s="143"/>
      <c r="AP264" s="56">
        <f t="shared" si="139"/>
        <v>-2.0626999999999995</v>
      </c>
      <c r="AQ264" s="56" t="str">
        <f t="shared" si="140"/>
        <v>NA</v>
      </c>
      <c r="AR264" s="57">
        <f t="shared" si="141"/>
        <v>-4.0767239164377321E-2</v>
      </c>
      <c r="AS264" s="57" t="str">
        <f t="shared" si="142"/>
        <v>NA</v>
      </c>
      <c r="AT264" s="148">
        <f t="shared" si="143"/>
        <v>-1.3157894736842117E-2</v>
      </c>
      <c r="AU264" s="149" t="str">
        <f t="shared" si="144"/>
        <v>NA</v>
      </c>
    </row>
    <row r="265" spans="1:47">
      <c r="A265" s="279"/>
      <c r="B265" s="161" t="str">
        <f t="shared" si="134"/>
        <v>93320 26</v>
      </c>
      <c r="C265" s="48" t="s">
        <v>273</v>
      </c>
      <c r="D265" s="82" t="s">
        <v>151</v>
      </c>
      <c r="E265" s="138"/>
      <c r="F265" s="282"/>
      <c r="G265" s="45"/>
      <c r="H265" s="223">
        <v>1</v>
      </c>
      <c r="I265" s="223">
        <v>1</v>
      </c>
      <c r="J265" s="224">
        <f t="shared" si="201"/>
        <v>2</v>
      </c>
      <c r="K265" s="51">
        <f t="shared" si="149"/>
        <v>17.3095</v>
      </c>
      <c r="L265" s="51">
        <f t="shared" si="150"/>
        <v>17.3095</v>
      </c>
      <c r="M265" s="51">
        <f t="shared" si="151"/>
        <v>16.825224000000002</v>
      </c>
      <c r="N265" s="51">
        <f t="shared" si="152"/>
        <v>16.825224000000002</v>
      </c>
      <c r="O265" s="197">
        <f t="shared" si="135"/>
        <v>0.48427599999999771</v>
      </c>
      <c r="P265" s="197">
        <f t="shared" si="136"/>
        <v>0.48427599999999771</v>
      </c>
      <c r="Q265" s="197">
        <f t="shared" si="153"/>
        <v>0.96855199999999542</v>
      </c>
      <c r="R265" s="46"/>
      <c r="S265" s="52">
        <f t="shared" si="145"/>
        <v>0.38</v>
      </c>
      <c r="T265" s="52">
        <f t="shared" si="146"/>
        <v>0.38</v>
      </c>
      <c r="U265" s="201">
        <f t="shared" si="147"/>
        <v>0</v>
      </c>
      <c r="V265" s="60" t="str">
        <f t="shared" si="148"/>
        <v>N/A</v>
      </c>
      <c r="W265" s="46"/>
      <c r="X265" s="54">
        <f>VLOOKUP(B265,AddB_2024_F!$A$3:$J$13557,7,FALSE)</f>
        <v>0.38</v>
      </c>
      <c r="Y265" s="54">
        <f>VLOOKUP(B265,AddB_2024_F!$A$3:$J$13557,8,FALSE)</f>
        <v>0.13</v>
      </c>
      <c r="Z265" s="54">
        <f>VLOOKUP(B265,AddB_2024_F!$A$3:$J$13557,9,FALSE)</f>
        <v>0.13</v>
      </c>
      <c r="AA265" s="54">
        <f>VLOOKUP(B265,AddB_2024_F!$A$3:$J$13557,10,FALSE)</f>
        <v>0.01</v>
      </c>
      <c r="AB265" s="54">
        <f t="shared" si="173"/>
        <v>0.52</v>
      </c>
      <c r="AC265" s="54">
        <f t="shared" si="174"/>
        <v>0.52</v>
      </c>
      <c r="AD265" s="55">
        <f t="shared" si="154"/>
        <v>17.3095</v>
      </c>
      <c r="AE265" s="55">
        <f t="shared" si="175"/>
        <v>17.3095</v>
      </c>
      <c r="AF265" s="47"/>
      <c r="AG265" s="54">
        <f>VLOOKUP(B265,AddB_2025_P!$A$3:$J$13727,7,FALSE)</f>
        <v>0.38</v>
      </c>
      <c r="AH265" s="54">
        <f>VLOOKUP(B265,AddB_2025_P!$A$3:$J$13727,8,FALSE)</f>
        <v>0.13</v>
      </c>
      <c r="AI265" s="54">
        <f>VLOOKUP(B265,AddB_2025_P!$A$3:$J$13727,9,FALSE)</f>
        <v>0.13</v>
      </c>
      <c r="AJ265" s="54">
        <f>VLOOKUP(B265,AddB_2025_P!$A$3:$J$13727,10,FALSE)</f>
        <v>0.01</v>
      </c>
      <c r="AK265" s="54">
        <f t="shared" si="137"/>
        <v>0.52</v>
      </c>
      <c r="AL265" s="54">
        <f t="shared" si="138"/>
        <v>0.52</v>
      </c>
      <c r="AM265" s="55">
        <f t="shared" si="155"/>
        <v>16.825224000000002</v>
      </c>
      <c r="AN265" s="55">
        <f t="shared" si="156"/>
        <v>16.825224000000002</v>
      </c>
      <c r="AO265" s="142"/>
      <c r="AP265" s="56">
        <f t="shared" si="139"/>
        <v>-0.48427599999999771</v>
      </c>
      <c r="AQ265" s="56">
        <f t="shared" si="140"/>
        <v>-0.48427599999999771</v>
      </c>
      <c r="AR265" s="57">
        <f t="shared" si="141"/>
        <v>-2.7977469019902234E-2</v>
      </c>
      <c r="AS265" s="57">
        <f t="shared" si="142"/>
        <v>-2.7977469019902234E-2</v>
      </c>
      <c r="AT265" s="148">
        <f t="shared" si="143"/>
        <v>0</v>
      </c>
      <c r="AU265" s="149">
        <f t="shared" si="144"/>
        <v>0</v>
      </c>
    </row>
    <row r="266" spans="1:47">
      <c r="A266" s="279"/>
      <c r="B266" s="161" t="str">
        <f t="shared" si="134"/>
        <v>93320 TC</v>
      </c>
      <c r="C266" s="48" t="s">
        <v>273</v>
      </c>
      <c r="D266" s="82" t="s">
        <v>126</v>
      </c>
      <c r="E266" s="139"/>
      <c r="F266" s="283"/>
      <c r="G266" s="45"/>
      <c r="H266" s="223">
        <v>1</v>
      </c>
      <c r="I266" s="223">
        <v>1</v>
      </c>
      <c r="J266" s="224">
        <f t="shared" si="201"/>
        <v>2</v>
      </c>
      <c r="K266" s="51">
        <f t="shared" si="149"/>
        <v>33.287500000000001</v>
      </c>
      <c r="L266" s="51" t="str">
        <f t="shared" si="150"/>
        <v>$0</v>
      </c>
      <c r="M266" s="51">
        <f t="shared" si="151"/>
        <v>31.709076</v>
      </c>
      <c r="N266" s="51" t="str">
        <f t="shared" si="152"/>
        <v>$0</v>
      </c>
      <c r="O266" s="197">
        <f t="shared" si="135"/>
        <v>1.5784240000000018</v>
      </c>
      <c r="P266" s="197" t="str">
        <f t="shared" si="136"/>
        <v>$0</v>
      </c>
      <c r="Q266" s="197">
        <f t="shared" si="153"/>
        <v>1.5784240000000018</v>
      </c>
      <c r="R266" s="46"/>
      <c r="S266" s="52">
        <f t="shared" si="145"/>
        <v>0</v>
      </c>
      <c r="T266" s="52">
        <f t="shared" si="146"/>
        <v>0</v>
      </c>
      <c r="U266" s="201">
        <f t="shared" si="147"/>
        <v>0</v>
      </c>
      <c r="V266" s="60" t="str">
        <f t="shared" si="148"/>
        <v>N/A</v>
      </c>
      <c r="W266" s="46"/>
      <c r="X266" s="54">
        <f>VLOOKUP(B266,AddB_2024_F!$A$3:$J$13557,7,FALSE)</f>
        <v>0</v>
      </c>
      <c r="Y266" s="54">
        <f>VLOOKUP(B266,AddB_2024_F!$A$3:$J$13557,8,FALSE)</f>
        <v>0.99</v>
      </c>
      <c r="Z266" s="54" t="str">
        <f>VLOOKUP(B266,AddB_2024_F!$A$3:$J$13557,9,FALSE)</f>
        <v>NA</v>
      </c>
      <c r="AA266" s="54">
        <f>VLOOKUP(B266,AddB_2024_F!$A$3:$J$13557,10,FALSE)</f>
        <v>0.01</v>
      </c>
      <c r="AB266" s="54">
        <f t="shared" si="173"/>
        <v>1</v>
      </c>
      <c r="AC266" s="54" t="str">
        <f t="shared" si="174"/>
        <v>NA</v>
      </c>
      <c r="AD266" s="55">
        <f t="shared" si="154"/>
        <v>33.287500000000001</v>
      </c>
      <c r="AE266" s="55" t="str">
        <f t="shared" si="175"/>
        <v>NA</v>
      </c>
      <c r="AF266" s="74"/>
      <c r="AG266" s="54">
        <f>VLOOKUP(B266,AddB_2025_P!$A$3:$J$13727,7,FALSE)</f>
        <v>0</v>
      </c>
      <c r="AH266" s="54">
        <f>VLOOKUP(B266,AddB_2025_P!$A$3:$J$13727,8,FALSE)</f>
        <v>0.97</v>
      </c>
      <c r="AI266" s="54" t="str">
        <f>VLOOKUP(B266,AddB_2025_P!$A$3:$J$13727,9,FALSE)</f>
        <v>NA</v>
      </c>
      <c r="AJ266" s="54">
        <f>VLOOKUP(B266,AddB_2025_P!$A$3:$J$13727,10,FALSE)</f>
        <v>0.01</v>
      </c>
      <c r="AK266" s="54">
        <f t="shared" si="137"/>
        <v>0.98</v>
      </c>
      <c r="AL266" s="54" t="str">
        <f t="shared" si="138"/>
        <v>NA</v>
      </c>
      <c r="AM266" s="55">
        <f t="shared" si="155"/>
        <v>31.709076</v>
      </c>
      <c r="AN266" s="55" t="str">
        <f t="shared" si="156"/>
        <v>NA</v>
      </c>
      <c r="AO266" s="143"/>
      <c r="AP266" s="56">
        <f t="shared" si="139"/>
        <v>-1.5784240000000018</v>
      </c>
      <c r="AQ266" s="56" t="str">
        <f t="shared" si="140"/>
        <v>NA</v>
      </c>
      <c r="AR266" s="57">
        <f t="shared" si="141"/>
        <v>-4.7417919639504369E-2</v>
      </c>
      <c r="AS266" s="57" t="str">
        <f t="shared" si="142"/>
        <v>NA</v>
      </c>
      <c r="AT266" s="148">
        <f t="shared" si="143"/>
        <v>-2.0000000000000018E-2</v>
      </c>
      <c r="AU266" s="149" t="str">
        <f t="shared" si="144"/>
        <v>NA</v>
      </c>
    </row>
    <row r="267" spans="1:47">
      <c r="A267" s="279"/>
      <c r="B267" s="161" t="str">
        <f t="shared" si="134"/>
        <v xml:space="preserve">93321 </v>
      </c>
      <c r="C267" s="48" t="s">
        <v>275</v>
      </c>
      <c r="D267" s="82"/>
      <c r="E267" s="137"/>
      <c r="F267" s="281" t="s">
        <v>276</v>
      </c>
      <c r="G267" s="45"/>
      <c r="H267" s="223">
        <v>1</v>
      </c>
      <c r="I267" s="223">
        <v>1</v>
      </c>
      <c r="J267" s="224">
        <f t="shared" si="201"/>
        <v>2</v>
      </c>
      <c r="K267" s="51">
        <f t="shared" si="149"/>
        <v>24.965625000000003</v>
      </c>
      <c r="L267" s="51" t="str">
        <f t="shared" si="150"/>
        <v>$0</v>
      </c>
      <c r="M267" s="51">
        <f t="shared" si="151"/>
        <v>23.943588000000002</v>
      </c>
      <c r="N267" s="51" t="str">
        <f t="shared" si="152"/>
        <v>$0</v>
      </c>
      <c r="O267" s="197">
        <f t="shared" si="135"/>
        <v>1.022037000000001</v>
      </c>
      <c r="P267" s="197" t="str">
        <f t="shared" si="136"/>
        <v>$0</v>
      </c>
      <c r="Q267" s="197">
        <f t="shared" si="153"/>
        <v>1.022037000000001</v>
      </c>
      <c r="R267" s="46"/>
      <c r="S267" s="52">
        <f t="shared" si="145"/>
        <v>0.15</v>
      </c>
      <c r="T267" s="52">
        <f t="shared" si="146"/>
        <v>0.15</v>
      </c>
      <c r="U267" s="201">
        <f t="shared" si="147"/>
        <v>0</v>
      </c>
      <c r="V267" s="60" t="str">
        <f t="shared" si="148"/>
        <v>N/A</v>
      </c>
      <c r="W267" s="46"/>
      <c r="X267" s="54">
        <f>VLOOKUP(B267,AddB_2024_F!$A$3:$J$13557,7,FALSE)</f>
        <v>0.15</v>
      </c>
      <c r="Y267" s="54">
        <f>VLOOKUP(B267,AddB_2024_F!$A$3:$J$13557,8,FALSE)</f>
        <v>0.59</v>
      </c>
      <c r="Z267" s="54" t="str">
        <f>VLOOKUP(B267,AddB_2024_F!$A$3:$J$13557,9,FALSE)</f>
        <v>NA</v>
      </c>
      <c r="AA267" s="54">
        <f>VLOOKUP(B267,AddB_2024_F!$A$3:$J$13557,10,FALSE)</f>
        <v>0.01</v>
      </c>
      <c r="AB267" s="54">
        <f t="shared" si="173"/>
        <v>0.75</v>
      </c>
      <c r="AC267" s="54" t="str">
        <f t="shared" si="174"/>
        <v>NA</v>
      </c>
      <c r="AD267" s="55">
        <f t="shared" si="154"/>
        <v>24.965625000000003</v>
      </c>
      <c r="AE267" s="55" t="str">
        <f t="shared" si="175"/>
        <v>NA</v>
      </c>
      <c r="AF267" s="74"/>
      <c r="AG267" s="54">
        <f>VLOOKUP(B267,AddB_2025_P!$A$3:$J$13727,7,FALSE)</f>
        <v>0.15</v>
      </c>
      <c r="AH267" s="54">
        <f>VLOOKUP(B267,AddB_2025_P!$A$3:$J$13727,8,FALSE)</f>
        <v>0.57999999999999996</v>
      </c>
      <c r="AI267" s="54" t="str">
        <f>VLOOKUP(B267,AddB_2025_P!$A$3:$J$13727,9,FALSE)</f>
        <v>NA</v>
      </c>
      <c r="AJ267" s="54">
        <f>VLOOKUP(B267,AddB_2025_P!$A$3:$J$13727,10,FALSE)</f>
        <v>0.01</v>
      </c>
      <c r="AK267" s="54">
        <f t="shared" si="137"/>
        <v>0.74</v>
      </c>
      <c r="AL267" s="54" t="str">
        <f t="shared" si="138"/>
        <v>NA</v>
      </c>
      <c r="AM267" s="55">
        <f t="shared" si="155"/>
        <v>23.943588000000002</v>
      </c>
      <c r="AN267" s="55" t="str">
        <f t="shared" si="156"/>
        <v>NA</v>
      </c>
      <c r="AO267" s="143"/>
      <c r="AP267" s="56">
        <f t="shared" si="139"/>
        <v>-1.022037000000001</v>
      </c>
      <c r="AQ267" s="56" t="str">
        <f t="shared" si="140"/>
        <v>NA</v>
      </c>
      <c r="AR267" s="57">
        <f t="shared" si="141"/>
        <v>-4.0937769432970367E-2</v>
      </c>
      <c r="AS267" s="57" t="str">
        <f t="shared" si="142"/>
        <v>NA</v>
      </c>
      <c r="AT267" s="148">
        <f t="shared" si="143"/>
        <v>-1.3333333333333345E-2</v>
      </c>
      <c r="AU267" s="149" t="str">
        <f t="shared" si="144"/>
        <v>NA</v>
      </c>
    </row>
    <row r="268" spans="1:47">
      <c r="A268" s="279"/>
      <c r="B268" s="161" t="str">
        <f t="shared" si="134"/>
        <v>93321 26</v>
      </c>
      <c r="C268" s="48" t="s">
        <v>275</v>
      </c>
      <c r="D268" s="82">
        <v>26</v>
      </c>
      <c r="E268" s="138"/>
      <c r="F268" s="276"/>
      <c r="G268" s="45"/>
      <c r="H268" s="223">
        <v>1</v>
      </c>
      <c r="I268" s="223">
        <v>1</v>
      </c>
      <c r="J268" s="224">
        <f t="shared" si="201"/>
        <v>2</v>
      </c>
      <c r="K268" s="51">
        <f t="shared" si="149"/>
        <v>6.9903750000000011</v>
      </c>
      <c r="L268" s="51">
        <f t="shared" si="150"/>
        <v>6.9903750000000011</v>
      </c>
      <c r="M268" s="51">
        <f t="shared" si="151"/>
        <v>6.7948020000000007</v>
      </c>
      <c r="N268" s="51">
        <f t="shared" si="152"/>
        <v>6.7948020000000007</v>
      </c>
      <c r="O268" s="197">
        <f t="shared" ref="O268:O331" si="202">IF(AG268="NA","$0",K268-M268)</f>
        <v>0.19557300000000044</v>
      </c>
      <c r="P268" s="197">
        <f t="shared" ref="P268:P331" si="203">IF(AI268="NA","$0",+L268-N268)</f>
        <v>0.19557300000000044</v>
      </c>
      <c r="Q268" s="197">
        <f t="shared" si="153"/>
        <v>0.39114600000000088</v>
      </c>
      <c r="R268" s="46"/>
      <c r="S268" s="52">
        <f t="shared" si="145"/>
        <v>0.15</v>
      </c>
      <c r="T268" s="52">
        <f t="shared" si="146"/>
        <v>0.15</v>
      </c>
      <c r="U268" s="201">
        <f t="shared" si="147"/>
        <v>0</v>
      </c>
      <c r="V268" s="60" t="str">
        <f t="shared" si="148"/>
        <v>N/A</v>
      </c>
      <c r="W268" s="46"/>
      <c r="X268" s="54">
        <f>VLOOKUP(B268,AddB_2024_F!$A$3:$J$13557,7,FALSE)</f>
        <v>0.15</v>
      </c>
      <c r="Y268" s="54">
        <f>VLOOKUP(B268,AddB_2024_F!$A$3:$J$13557,8,FALSE)</f>
        <v>0.05</v>
      </c>
      <c r="Z268" s="54">
        <f>VLOOKUP(B268,AddB_2024_F!$A$3:$J$13557,9,FALSE)</f>
        <v>0.05</v>
      </c>
      <c r="AA268" s="54">
        <f>VLOOKUP(B268,AddB_2024_F!$A$3:$J$13557,10,FALSE)</f>
        <v>0.01</v>
      </c>
      <c r="AB268" s="54">
        <f t="shared" si="173"/>
        <v>0.21000000000000002</v>
      </c>
      <c r="AC268" s="54">
        <f t="shared" si="174"/>
        <v>0.21000000000000002</v>
      </c>
      <c r="AD268" s="55">
        <f t="shared" si="154"/>
        <v>6.9903750000000011</v>
      </c>
      <c r="AE268" s="55">
        <f t="shared" si="175"/>
        <v>6.9903750000000011</v>
      </c>
      <c r="AF268" s="47"/>
      <c r="AG268" s="54">
        <f>VLOOKUP(B268,AddB_2025_P!$A$3:$J$13727,7,FALSE)</f>
        <v>0.15</v>
      </c>
      <c r="AH268" s="54">
        <f>VLOOKUP(B268,AddB_2025_P!$A$3:$J$13727,8,FALSE)</f>
        <v>0.05</v>
      </c>
      <c r="AI268" s="54">
        <f>VLOOKUP(B268,AddB_2025_P!$A$3:$J$13727,9,FALSE)</f>
        <v>0.05</v>
      </c>
      <c r="AJ268" s="54">
        <f>VLOOKUP(B268,AddB_2025_P!$A$3:$J$13727,10,FALSE)</f>
        <v>0.01</v>
      </c>
      <c r="AK268" s="54">
        <f t="shared" ref="AK268:AK331" si="204">IF(AH268="NA","NA",+AG268+AH268+AJ268)</f>
        <v>0.21000000000000002</v>
      </c>
      <c r="AL268" s="54">
        <f t="shared" ref="AL268:AL331" si="205">IF(AI268="NA","NA",AG268+AI268+AJ268)</f>
        <v>0.21000000000000002</v>
      </c>
      <c r="AM268" s="55">
        <f t="shared" si="155"/>
        <v>6.7948020000000007</v>
      </c>
      <c r="AN268" s="55">
        <f t="shared" si="156"/>
        <v>6.7948020000000007</v>
      </c>
      <c r="AO268" s="142"/>
      <c r="AP268" s="56">
        <f t="shared" ref="AP268:AP331" si="206">IF(AD268="NA","NA",+AM268-AD268)</f>
        <v>-0.19557300000000044</v>
      </c>
      <c r="AQ268" s="56">
        <f t="shared" ref="AQ268:AQ331" si="207">IF(AE268="NA","NA",+AN268-AE268)</f>
        <v>-0.19557300000000044</v>
      </c>
      <c r="AR268" s="57">
        <f t="shared" ref="AR268:AR331" si="208">IF(AP268="NA","NA",AP268/AD268)</f>
        <v>-2.7977469019902425E-2</v>
      </c>
      <c r="AS268" s="57">
        <f t="shared" ref="AS268:AS331" si="209">IF(AQ268="NA","NA",AQ268/AE268)</f>
        <v>-2.7977469019902425E-2</v>
      </c>
      <c r="AT268" s="148">
        <f t="shared" ref="AT268:AT331" si="210">IF(AD268="NA","NA",(AK268-AB268)/AB268)</f>
        <v>0</v>
      </c>
      <c r="AU268" s="149">
        <f t="shared" ref="AU268:AU331" si="211">IF(AE268="NA","NA",(AL268-AC268)/AC268)</f>
        <v>0</v>
      </c>
    </row>
    <row r="269" spans="1:47">
      <c r="A269" s="279"/>
      <c r="B269" s="161" t="str">
        <f t="shared" si="134"/>
        <v>93321 TC</v>
      </c>
      <c r="C269" s="48" t="s">
        <v>275</v>
      </c>
      <c r="D269" s="82" t="s">
        <v>126</v>
      </c>
      <c r="E269" s="139"/>
      <c r="F269" s="277"/>
      <c r="G269" s="45"/>
      <c r="H269" s="223">
        <v>1</v>
      </c>
      <c r="I269" s="223">
        <v>1</v>
      </c>
      <c r="J269" s="224">
        <f t="shared" si="201"/>
        <v>2</v>
      </c>
      <c r="K269" s="51">
        <f t="shared" si="149"/>
        <v>17.975250000000003</v>
      </c>
      <c r="L269" s="51" t="str">
        <f t="shared" si="150"/>
        <v>$0</v>
      </c>
      <c r="M269" s="51">
        <f t="shared" si="151"/>
        <v>17.148786000000001</v>
      </c>
      <c r="N269" s="51" t="str">
        <f t="shared" si="152"/>
        <v>$0</v>
      </c>
      <c r="O269" s="197">
        <f t="shared" si="202"/>
        <v>0.82646400000000142</v>
      </c>
      <c r="P269" s="197" t="str">
        <f t="shared" si="203"/>
        <v>$0</v>
      </c>
      <c r="Q269" s="197">
        <f t="shared" si="153"/>
        <v>0.82646400000000142</v>
      </c>
      <c r="R269" s="46"/>
      <c r="S269" s="52">
        <f t="shared" si="145"/>
        <v>0</v>
      </c>
      <c r="T269" s="52">
        <f t="shared" si="146"/>
        <v>0</v>
      </c>
      <c r="U269" s="201">
        <f t="shared" si="147"/>
        <v>0</v>
      </c>
      <c r="V269" s="60" t="str">
        <f t="shared" si="148"/>
        <v>N/A</v>
      </c>
      <c r="W269" s="46"/>
      <c r="X269" s="54">
        <f>VLOOKUP(B269,AddB_2024_F!$A$3:$J$13557,7,FALSE)</f>
        <v>0</v>
      </c>
      <c r="Y269" s="54">
        <f>VLOOKUP(B269,AddB_2024_F!$A$3:$J$13557,8,FALSE)</f>
        <v>0.54</v>
      </c>
      <c r="Z269" s="54" t="str">
        <f>VLOOKUP(B269,AddB_2024_F!$A$3:$J$13557,9,FALSE)</f>
        <v>NA</v>
      </c>
      <c r="AA269" s="54">
        <f>VLOOKUP(B269,AddB_2024_F!$A$3:$J$13557,10,FALSE)</f>
        <v>0</v>
      </c>
      <c r="AB269" s="54">
        <f t="shared" si="173"/>
        <v>0.54</v>
      </c>
      <c r="AC269" s="54" t="str">
        <f t="shared" si="174"/>
        <v>NA</v>
      </c>
      <c r="AD269" s="55">
        <f t="shared" si="154"/>
        <v>17.975250000000003</v>
      </c>
      <c r="AE269" s="55" t="str">
        <f t="shared" si="175"/>
        <v>NA</v>
      </c>
      <c r="AF269" s="74"/>
      <c r="AG269" s="54">
        <f>VLOOKUP(B269,AddB_2025_P!$A$3:$J$13727,7,FALSE)</f>
        <v>0</v>
      </c>
      <c r="AH269" s="54">
        <f>VLOOKUP(B269,AddB_2025_P!$A$3:$J$13727,8,FALSE)</f>
        <v>0.53</v>
      </c>
      <c r="AI269" s="54" t="str">
        <f>VLOOKUP(B269,AddB_2025_P!$A$3:$J$13727,9,FALSE)</f>
        <v>NA</v>
      </c>
      <c r="AJ269" s="54">
        <f>VLOOKUP(B269,AddB_2025_P!$A$3:$J$13727,10,FALSE)</f>
        <v>0</v>
      </c>
      <c r="AK269" s="54">
        <f t="shared" si="204"/>
        <v>0.53</v>
      </c>
      <c r="AL269" s="54" t="str">
        <f t="shared" si="205"/>
        <v>NA</v>
      </c>
      <c r="AM269" s="55">
        <f t="shared" si="155"/>
        <v>17.148786000000001</v>
      </c>
      <c r="AN269" s="55" t="str">
        <f t="shared" si="156"/>
        <v>NA</v>
      </c>
      <c r="AO269" s="143"/>
      <c r="AP269" s="56">
        <f t="shared" si="206"/>
        <v>-0.82646400000000142</v>
      </c>
      <c r="AQ269" s="56" t="str">
        <f t="shared" si="207"/>
        <v>NA</v>
      </c>
      <c r="AR269" s="57">
        <f t="shared" si="208"/>
        <v>-4.5977886260274617E-2</v>
      </c>
      <c r="AS269" s="57" t="str">
        <f t="shared" si="209"/>
        <v>NA</v>
      </c>
      <c r="AT269" s="148">
        <f t="shared" si="210"/>
        <v>-1.8518518518518535E-2</v>
      </c>
      <c r="AU269" s="149" t="str">
        <f t="shared" si="211"/>
        <v>NA</v>
      </c>
    </row>
    <row r="270" spans="1:47">
      <c r="A270" s="279"/>
      <c r="B270" s="161" t="str">
        <f t="shared" si="134"/>
        <v xml:space="preserve">93325 </v>
      </c>
      <c r="C270" s="48" t="s">
        <v>277</v>
      </c>
      <c r="D270" s="82"/>
      <c r="E270" s="137"/>
      <c r="F270" s="281" t="s">
        <v>278</v>
      </c>
      <c r="G270" s="45"/>
      <c r="H270" s="223">
        <v>1</v>
      </c>
      <c r="I270" s="223">
        <v>1</v>
      </c>
      <c r="J270" s="224">
        <f t="shared" si="201"/>
        <v>2</v>
      </c>
      <c r="K270" s="51">
        <f t="shared" si="149"/>
        <v>23.30125</v>
      </c>
      <c r="L270" s="51" t="str">
        <f t="shared" si="150"/>
        <v>$0</v>
      </c>
      <c r="M270" s="51">
        <f t="shared" si="151"/>
        <v>22.325778</v>
      </c>
      <c r="N270" s="51" t="str">
        <f t="shared" si="152"/>
        <v>$0</v>
      </c>
      <c r="O270" s="197">
        <f t="shared" si="202"/>
        <v>0.97547199999999989</v>
      </c>
      <c r="P270" s="197" t="str">
        <f t="shared" si="203"/>
        <v>$0</v>
      </c>
      <c r="Q270" s="197">
        <f t="shared" si="153"/>
        <v>0.97547199999999989</v>
      </c>
      <c r="R270" s="46"/>
      <c r="S270" s="52">
        <f t="shared" si="145"/>
        <v>7.0000000000000007E-2</v>
      </c>
      <c r="T270" s="52">
        <f t="shared" si="146"/>
        <v>7.0000000000000007E-2</v>
      </c>
      <c r="U270" s="201">
        <f t="shared" si="147"/>
        <v>0</v>
      </c>
      <c r="V270" s="60" t="str">
        <f t="shared" si="148"/>
        <v>N/A</v>
      </c>
      <c r="W270" s="46"/>
      <c r="X270" s="54">
        <f>VLOOKUP(B270,AddB_2024_F!$A$3:$J$13557,7,FALSE)</f>
        <v>7.0000000000000007E-2</v>
      </c>
      <c r="Y270" s="54">
        <f>VLOOKUP(B270,AddB_2024_F!$A$3:$J$13557,8,FALSE)</f>
        <v>0.63</v>
      </c>
      <c r="Z270" s="54" t="str">
        <f>VLOOKUP(B270,AddB_2024_F!$A$3:$J$13557,9,FALSE)</f>
        <v>NA</v>
      </c>
      <c r="AA270" s="54">
        <f>VLOOKUP(B270,AddB_2024_F!$A$3:$J$13557,10,FALSE)</f>
        <v>0</v>
      </c>
      <c r="AB270" s="54">
        <f t="shared" si="173"/>
        <v>0.7</v>
      </c>
      <c r="AC270" s="54" t="str">
        <f t="shared" si="174"/>
        <v>NA</v>
      </c>
      <c r="AD270" s="55">
        <f t="shared" si="154"/>
        <v>23.30125</v>
      </c>
      <c r="AE270" s="55" t="str">
        <f t="shared" si="175"/>
        <v>NA</v>
      </c>
      <c r="AF270" s="74"/>
      <c r="AG270" s="54">
        <f>VLOOKUP(B270,AddB_2025_P!$A$3:$J$13727,7,FALSE)</f>
        <v>7.0000000000000007E-2</v>
      </c>
      <c r="AH270" s="54">
        <f>VLOOKUP(B270,AddB_2025_P!$A$3:$J$13727,8,FALSE)</f>
        <v>0.62</v>
      </c>
      <c r="AI270" s="54" t="str">
        <f>VLOOKUP(B270,AddB_2025_P!$A$3:$J$13727,9,FALSE)</f>
        <v>NA</v>
      </c>
      <c r="AJ270" s="54">
        <f>VLOOKUP(B270,AddB_2025_P!$A$3:$J$13727,10,FALSE)</f>
        <v>0</v>
      </c>
      <c r="AK270" s="54">
        <f t="shared" si="204"/>
        <v>0.69</v>
      </c>
      <c r="AL270" s="54" t="str">
        <f t="shared" si="205"/>
        <v>NA</v>
      </c>
      <c r="AM270" s="55">
        <f t="shared" si="155"/>
        <v>22.325778</v>
      </c>
      <c r="AN270" s="55" t="str">
        <f t="shared" si="156"/>
        <v>NA</v>
      </c>
      <c r="AO270" s="143"/>
      <c r="AP270" s="56">
        <f t="shared" si="206"/>
        <v>-0.97547199999999989</v>
      </c>
      <c r="AQ270" s="56" t="str">
        <f t="shared" si="207"/>
        <v>NA</v>
      </c>
      <c r="AR270" s="57">
        <f t="shared" si="208"/>
        <v>-4.18635051767609E-2</v>
      </c>
      <c r="AS270" s="57" t="str">
        <f t="shared" si="209"/>
        <v>NA</v>
      </c>
      <c r="AT270" s="148">
        <f t="shared" si="210"/>
        <v>-1.4285714285714299E-2</v>
      </c>
      <c r="AU270" s="149" t="str">
        <f t="shared" si="211"/>
        <v>NA</v>
      </c>
    </row>
    <row r="271" spans="1:47">
      <c r="A271" s="279"/>
      <c r="B271" s="161" t="str">
        <f t="shared" si="134"/>
        <v>93325 26</v>
      </c>
      <c r="C271" s="48" t="s">
        <v>277</v>
      </c>
      <c r="D271" s="82" t="s">
        <v>151</v>
      </c>
      <c r="E271" s="138"/>
      <c r="F271" s="276"/>
      <c r="G271" s="45"/>
      <c r="H271" s="223">
        <v>1</v>
      </c>
      <c r="I271" s="223">
        <v>1</v>
      </c>
      <c r="J271" s="224">
        <f t="shared" si="201"/>
        <v>2</v>
      </c>
      <c r="K271" s="51">
        <f t="shared" si="149"/>
        <v>2.9958750000000003</v>
      </c>
      <c r="L271" s="51">
        <f t="shared" si="150"/>
        <v>2.9958750000000003</v>
      </c>
      <c r="M271" s="51">
        <f t="shared" si="151"/>
        <v>2.9120580000000005</v>
      </c>
      <c r="N271" s="51">
        <f t="shared" si="152"/>
        <v>2.9120580000000005</v>
      </c>
      <c r="O271" s="197">
        <f t="shared" si="202"/>
        <v>8.3816999999999808E-2</v>
      </c>
      <c r="P271" s="197">
        <f t="shared" si="203"/>
        <v>8.3816999999999808E-2</v>
      </c>
      <c r="Q271" s="197">
        <f t="shared" si="153"/>
        <v>0.16763399999999962</v>
      </c>
      <c r="R271" s="46"/>
      <c r="S271" s="52">
        <f t="shared" si="145"/>
        <v>7.0000000000000007E-2</v>
      </c>
      <c r="T271" s="52">
        <f t="shared" si="146"/>
        <v>7.0000000000000007E-2</v>
      </c>
      <c r="U271" s="201">
        <f t="shared" si="147"/>
        <v>0</v>
      </c>
      <c r="V271" s="60" t="str">
        <f t="shared" si="148"/>
        <v>N/A</v>
      </c>
      <c r="W271" s="46"/>
      <c r="X271" s="54">
        <f>VLOOKUP(B271,AddB_2024_F!$A$3:$J$13557,7,FALSE)</f>
        <v>7.0000000000000007E-2</v>
      </c>
      <c r="Y271" s="54">
        <f>VLOOKUP(B271,AddB_2024_F!$A$3:$J$13557,8,FALSE)</f>
        <v>0.02</v>
      </c>
      <c r="Z271" s="54">
        <f>VLOOKUP(B271,AddB_2024_F!$A$3:$J$13557,9,FALSE)</f>
        <v>0.02</v>
      </c>
      <c r="AA271" s="54">
        <f>VLOOKUP(B271,AddB_2024_F!$A$3:$J$13557,10,FALSE)</f>
        <v>0</v>
      </c>
      <c r="AB271" s="54">
        <f t="shared" si="173"/>
        <v>9.0000000000000011E-2</v>
      </c>
      <c r="AC271" s="54">
        <f t="shared" si="174"/>
        <v>9.0000000000000011E-2</v>
      </c>
      <c r="AD271" s="55">
        <f t="shared" si="154"/>
        <v>2.9958750000000003</v>
      </c>
      <c r="AE271" s="55">
        <f t="shared" si="175"/>
        <v>2.9958750000000003</v>
      </c>
      <c r="AF271" s="47"/>
      <c r="AG271" s="54">
        <f>VLOOKUP(B271,AddB_2025_P!$A$3:$J$13727,7,FALSE)</f>
        <v>7.0000000000000007E-2</v>
      </c>
      <c r="AH271" s="54">
        <f>VLOOKUP(B271,AddB_2025_P!$A$3:$J$13727,8,FALSE)</f>
        <v>0.02</v>
      </c>
      <c r="AI271" s="54">
        <f>VLOOKUP(B271,AddB_2025_P!$A$3:$J$13727,9,FALSE)</f>
        <v>0.02</v>
      </c>
      <c r="AJ271" s="54">
        <f>VLOOKUP(B271,AddB_2025_P!$A$3:$J$13727,10,FALSE)</f>
        <v>0</v>
      </c>
      <c r="AK271" s="54">
        <f t="shared" si="204"/>
        <v>9.0000000000000011E-2</v>
      </c>
      <c r="AL271" s="54">
        <f t="shared" si="205"/>
        <v>9.0000000000000011E-2</v>
      </c>
      <c r="AM271" s="55">
        <f t="shared" si="155"/>
        <v>2.9120580000000005</v>
      </c>
      <c r="AN271" s="55">
        <f t="shared" si="156"/>
        <v>2.9120580000000005</v>
      </c>
      <c r="AO271" s="142"/>
      <c r="AP271" s="56">
        <f t="shared" si="206"/>
        <v>-8.3816999999999808E-2</v>
      </c>
      <c r="AQ271" s="56">
        <f t="shared" si="207"/>
        <v>-8.3816999999999808E-2</v>
      </c>
      <c r="AR271" s="57">
        <f t="shared" si="208"/>
        <v>-2.79774690199023E-2</v>
      </c>
      <c r="AS271" s="57">
        <f t="shared" si="209"/>
        <v>-2.79774690199023E-2</v>
      </c>
      <c r="AT271" s="148">
        <f t="shared" si="210"/>
        <v>0</v>
      </c>
      <c r="AU271" s="149">
        <f t="shared" si="211"/>
        <v>0</v>
      </c>
    </row>
    <row r="272" spans="1:47">
      <c r="A272" s="279"/>
      <c r="B272" s="161" t="str">
        <f t="shared" si="134"/>
        <v>93325 TC</v>
      </c>
      <c r="C272" s="48" t="s">
        <v>277</v>
      </c>
      <c r="D272" s="82" t="s">
        <v>126</v>
      </c>
      <c r="E272" s="139"/>
      <c r="F272" s="277"/>
      <c r="G272" s="45"/>
      <c r="H272" s="223">
        <v>1</v>
      </c>
      <c r="I272" s="223">
        <v>1</v>
      </c>
      <c r="J272" s="224">
        <f t="shared" si="201"/>
        <v>2</v>
      </c>
      <c r="K272" s="51">
        <f t="shared" si="149"/>
        <v>20.305375000000002</v>
      </c>
      <c r="L272" s="51" t="str">
        <f t="shared" si="150"/>
        <v>$0</v>
      </c>
      <c r="M272" s="51">
        <f t="shared" si="151"/>
        <v>19.413720000000001</v>
      </c>
      <c r="N272" s="51" t="str">
        <f t="shared" si="152"/>
        <v>$0</v>
      </c>
      <c r="O272" s="197">
        <f t="shared" si="202"/>
        <v>0.89165500000000009</v>
      </c>
      <c r="P272" s="197" t="str">
        <f t="shared" si="203"/>
        <v>$0</v>
      </c>
      <c r="Q272" s="197">
        <f t="shared" si="153"/>
        <v>0.89165500000000009</v>
      </c>
      <c r="R272" s="46"/>
      <c r="S272" s="52">
        <f t="shared" ref="S272:S335" si="212">+X272</f>
        <v>0</v>
      </c>
      <c r="T272" s="52">
        <f t="shared" ref="T272:T335" si="213">+AG272</f>
        <v>0</v>
      </c>
      <c r="U272" s="201">
        <f t="shared" ref="U272:U335" si="214">+S272-T272</f>
        <v>0</v>
      </c>
      <c r="V272" s="60" t="str">
        <f t="shared" ref="V272:V335" si="215">IF(U272=0,"N/A",((S272-T272)/T272))</f>
        <v>N/A</v>
      </c>
      <c r="W272" s="46"/>
      <c r="X272" s="54">
        <f>VLOOKUP(B272,AddB_2024_F!$A$3:$J$13557,7,FALSE)</f>
        <v>0</v>
      </c>
      <c r="Y272" s="54">
        <f>VLOOKUP(B272,AddB_2024_F!$A$3:$J$13557,8,FALSE)</f>
        <v>0.61</v>
      </c>
      <c r="Z272" s="54" t="str">
        <f>VLOOKUP(B272,AddB_2024_F!$A$3:$J$13557,9,FALSE)</f>
        <v>NA</v>
      </c>
      <c r="AA272" s="54">
        <f>VLOOKUP(B272,AddB_2024_F!$A$3:$J$13557,10,FALSE)</f>
        <v>0</v>
      </c>
      <c r="AB272" s="54">
        <f t="shared" si="173"/>
        <v>0.61</v>
      </c>
      <c r="AC272" s="54" t="str">
        <f t="shared" si="174"/>
        <v>NA</v>
      </c>
      <c r="AD272" s="55">
        <f t="shared" si="154"/>
        <v>20.305375000000002</v>
      </c>
      <c r="AE272" s="55" t="str">
        <f t="shared" si="175"/>
        <v>NA</v>
      </c>
      <c r="AF272" s="74"/>
      <c r="AG272" s="54">
        <f>VLOOKUP(B272,AddB_2025_P!$A$3:$J$13727,7,FALSE)</f>
        <v>0</v>
      </c>
      <c r="AH272" s="54">
        <f>VLOOKUP(B272,AddB_2025_P!$A$3:$J$13727,8,FALSE)</f>
        <v>0.6</v>
      </c>
      <c r="AI272" s="54" t="str">
        <f>VLOOKUP(B272,AddB_2025_P!$A$3:$J$13727,9,FALSE)</f>
        <v>NA</v>
      </c>
      <c r="AJ272" s="54">
        <f>VLOOKUP(B272,AddB_2025_P!$A$3:$J$13727,10,FALSE)</f>
        <v>0</v>
      </c>
      <c r="AK272" s="54">
        <f t="shared" si="204"/>
        <v>0.6</v>
      </c>
      <c r="AL272" s="54" t="str">
        <f t="shared" si="205"/>
        <v>NA</v>
      </c>
      <c r="AM272" s="55">
        <f t="shared" si="155"/>
        <v>19.413720000000001</v>
      </c>
      <c r="AN272" s="55" t="str">
        <f t="shared" si="156"/>
        <v>NA</v>
      </c>
      <c r="AO272" s="143"/>
      <c r="AP272" s="56">
        <f t="shared" si="206"/>
        <v>-0.89165500000000009</v>
      </c>
      <c r="AQ272" s="56" t="str">
        <f t="shared" si="207"/>
        <v>NA</v>
      </c>
      <c r="AR272" s="57">
        <f t="shared" si="208"/>
        <v>-4.3912264609740036E-2</v>
      </c>
      <c r="AS272" s="57" t="str">
        <f t="shared" si="209"/>
        <v>NA</v>
      </c>
      <c r="AT272" s="148">
        <f t="shared" si="210"/>
        <v>-1.6393442622950834E-2</v>
      </c>
      <c r="AU272" s="149" t="str">
        <f t="shared" si="211"/>
        <v>NA</v>
      </c>
    </row>
    <row r="273" spans="1:47">
      <c r="A273" s="280"/>
      <c r="B273" s="161" t="str">
        <f t="shared" ref="B273" si="216">C273&amp;" "&amp;D273</f>
        <v xml:space="preserve">93356 </v>
      </c>
      <c r="C273" s="48">
        <v>93356</v>
      </c>
      <c r="D273" s="82"/>
      <c r="E273" s="138"/>
      <c r="F273" s="59" t="s">
        <v>17606</v>
      </c>
      <c r="G273" s="45"/>
      <c r="H273" s="223">
        <v>1</v>
      </c>
      <c r="I273" s="223">
        <v>1</v>
      </c>
      <c r="J273" s="224">
        <f t="shared" si="201"/>
        <v>2</v>
      </c>
      <c r="K273" s="51">
        <f t="shared" si="149"/>
        <v>36.949124999999995</v>
      </c>
      <c r="L273" s="51">
        <f t="shared" si="150"/>
        <v>11.317750000000002</v>
      </c>
      <c r="M273" s="51">
        <f t="shared" si="151"/>
        <v>35.268257999999996</v>
      </c>
      <c r="N273" s="51">
        <f t="shared" si="152"/>
        <v>11.324669999999999</v>
      </c>
      <c r="O273" s="197">
        <f t="shared" si="202"/>
        <v>1.6808669999999992</v>
      </c>
      <c r="P273" s="197">
        <f t="shared" si="203"/>
        <v>-6.9199999999973727E-3</v>
      </c>
      <c r="Q273" s="197">
        <f t="shared" si="153"/>
        <v>1.6739470000000019</v>
      </c>
      <c r="R273" s="46"/>
      <c r="S273" s="52">
        <f t="shared" si="212"/>
        <v>0.24</v>
      </c>
      <c r="T273" s="52">
        <f t="shared" si="213"/>
        <v>0.24</v>
      </c>
      <c r="U273" s="201">
        <f t="shared" si="214"/>
        <v>0</v>
      </c>
      <c r="V273" s="60" t="str">
        <f t="shared" si="215"/>
        <v>N/A</v>
      </c>
      <c r="W273" s="46"/>
      <c r="X273" s="54">
        <f>VLOOKUP(B273,AddB_2024_F!$A$3:$J$13557,7,FALSE)</f>
        <v>0.24</v>
      </c>
      <c r="Y273" s="54">
        <f>VLOOKUP(B273,AddB_2024_F!$A$3:$J$13557,8,FALSE)</f>
        <v>0.85</v>
      </c>
      <c r="Z273" s="54">
        <f>VLOOKUP(B273,AddB_2024_F!$A$3:$J$13557,9,FALSE)</f>
        <v>0.08</v>
      </c>
      <c r="AA273" s="54">
        <f>VLOOKUP(B273,AddB_2024_F!$A$3:$J$13557,10,FALSE)</f>
        <v>0.02</v>
      </c>
      <c r="AB273" s="54">
        <f t="shared" si="173"/>
        <v>1.1099999999999999</v>
      </c>
      <c r="AC273" s="54">
        <f t="shared" si="174"/>
        <v>0.34</v>
      </c>
      <c r="AD273" s="55">
        <f t="shared" si="154"/>
        <v>36.949124999999995</v>
      </c>
      <c r="AE273" s="55">
        <f t="shared" si="175"/>
        <v>11.317750000000002</v>
      </c>
      <c r="AF273" s="74"/>
      <c r="AG273" s="54">
        <f>VLOOKUP(B273,AddB_2025_P!$A$3:$J$13727,7,FALSE)</f>
        <v>0.24</v>
      </c>
      <c r="AH273" s="54">
        <f>VLOOKUP(B273,AddB_2025_P!$A$3:$J$13727,8,FALSE)</f>
        <v>0.83</v>
      </c>
      <c r="AI273" s="54">
        <f>VLOOKUP(B273,AddB_2025_P!$A$3:$J$13727,9,FALSE)</f>
        <v>0.09</v>
      </c>
      <c r="AJ273" s="54">
        <f>VLOOKUP(B273,AddB_2025_P!$A$3:$J$13727,10,FALSE)</f>
        <v>0.02</v>
      </c>
      <c r="AK273" s="54">
        <f t="shared" si="204"/>
        <v>1.0899999999999999</v>
      </c>
      <c r="AL273" s="54">
        <f t="shared" si="205"/>
        <v>0.35</v>
      </c>
      <c r="AM273" s="55">
        <f t="shared" si="155"/>
        <v>35.268257999999996</v>
      </c>
      <c r="AN273" s="55">
        <f t="shared" si="156"/>
        <v>11.324669999999999</v>
      </c>
      <c r="AO273" s="143"/>
      <c r="AP273" s="56">
        <f t="shared" si="206"/>
        <v>-1.6808669999999992</v>
      </c>
      <c r="AQ273" s="56">
        <f t="shared" si="207"/>
        <v>6.9199999999973727E-3</v>
      </c>
      <c r="AR273" s="57">
        <f t="shared" si="208"/>
        <v>-4.549138849702123E-2</v>
      </c>
      <c r="AS273" s="57">
        <f t="shared" si="209"/>
        <v>6.1142895010027364E-4</v>
      </c>
      <c r="AT273" s="148">
        <f t="shared" si="210"/>
        <v>-1.8018018018018035E-2</v>
      </c>
      <c r="AU273" s="149">
        <f t="shared" si="211"/>
        <v>2.9411764705882214E-2</v>
      </c>
    </row>
    <row r="274" spans="1:47" ht="16.5" customHeight="1">
      <c r="A274" s="295" t="s">
        <v>279</v>
      </c>
      <c r="B274" s="162" t="str">
        <f t="shared" si="134"/>
        <v xml:space="preserve">93350 </v>
      </c>
      <c r="C274" s="61" t="s">
        <v>280</v>
      </c>
      <c r="D274" s="79"/>
      <c r="E274" s="134"/>
      <c r="F274" s="275" t="s">
        <v>281</v>
      </c>
      <c r="G274" s="45"/>
      <c r="H274" s="223">
        <v>1</v>
      </c>
      <c r="I274" s="223">
        <v>1</v>
      </c>
      <c r="J274" s="225">
        <f t="shared" si="201"/>
        <v>2</v>
      </c>
      <c r="K274" s="64">
        <f t="shared" si="149"/>
        <v>185.07850000000002</v>
      </c>
      <c r="L274" s="64" t="str">
        <f t="shared" si="150"/>
        <v>$0</v>
      </c>
      <c r="M274" s="64">
        <f t="shared" si="151"/>
        <v>177.31197599999999</v>
      </c>
      <c r="N274" s="64" t="str">
        <f t="shared" si="152"/>
        <v>$0</v>
      </c>
      <c r="O274" s="200">
        <f t="shared" si="202"/>
        <v>7.7665240000000324</v>
      </c>
      <c r="P274" s="200" t="str">
        <f t="shared" si="203"/>
        <v>$0</v>
      </c>
      <c r="Q274" s="200">
        <f t="shared" si="153"/>
        <v>7.7665240000000324</v>
      </c>
      <c r="R274" s="46"/>
      <c r="S274" s="65">
        <f t="shared" si="212"/>
        <v>1.46</v>
      </c>
      <c r="T274" s="65">
        <f t="shared" si="213"/>
        <v>1.46</v>
      </c>
      <c r="U274" s="202">
        <f t="shared" si="214"/>
        <v>0</v>
      </c>
      <c r="V274" s="66" t="str">
        <f t="shared" si="215"/>
        <v>N/A</v>
      </c>
      <c r="W274" s="46"/>
      <c r="X274" s="67">
        <f>VLOOKUP(B274,AddB_2024_F!$A$3:$J$13557,7,FALSE)</f>
        <v>1.46</v>
      </c>
      <c r="Y274" s="67">
        <f>VLOOKUP(B274,AddB_2024_F!$A$3:$J$13557,8,FALSE)</f>
        <v>4.03</v>
      </c>
      <c r="Z274" s="67" t="str">
        <f>VLOOKUP(B274,AddB_2024_F!$A$3:$J$13557,9,FALSE)</f>
        <v>NA</v>
      </c>
      <c r="AA274" s="67">
        <f>VLOOKUP(B274,AddB_2024_F!$A$3:$J$13557,10,FALSE)</f>
        <v>7.0000000000000007E-2</v>
      </c>
      <c r="AB274" s="67">
        <f t="shared" si="173"/>
        <v>5.5600000000000005</v>
      </c>
      <c r="AC274" s="67" t="str">
        <f t="shared" si="174"/>
        <v>NA</v>
      </c>
      <c r="AD274" s="68">
        <f t="shared" si="154"/>
        <v>185.07850000000002</v>
      </c>
      <c r="AE274" s="68" t="str">
        <f t="shared" si="175"/>
        <v>NA</v>
      </c>
      <c r="AF274" s="74"/>
      <c r="AG274" s="67">
        <f>VLOOKUP(B274,AddB_2025_P!$A$3:$J$13727,7,FALSE)</f>
        <v>1.46</v>
      </c>
      <c r="AH274" s="67">
        <f>VLOOKUP(B274,AddB_2025_P!$A$3:$J$13727,8,FALSE)</f>
        <v>3.96</v>
      </c>
      <c r="AI274" s="67" t="str">
        <f>VLOOKUP(B274,AddB_2025_P!$A$3:$J$13727,9,FALSE)</f>
        <v>NA</v>
      </c>
      <c r="AJ274" s="67">
        <f>VLOOKUP(B274,AddB_2025_P!$A$3:$J$13727,10,FALSE)</f>
        <v>0.06</v>
      </c>
      <c r="AK274" s="67">
        <f t="shared" si="204"/>
        <v>5.4799999999999995</v>
      </c>
      <c r="AL274" s="67" t="str">
        <f t="shared" si="205"/>
        <v>NA</v>
      </c>
      <c r="AM274" s="68">
        <f t="shared" si="155"/>
        <v>177.31197599999999</v>
      </c>
      <c r="AN274" s="68" t="str">
        <f t="shared" si="156"/>
        <v>NA</v>
      </c>
      <c r="AO274" s="143"/>
      <c r="AP274" s="69">
        <f t="shared" si="206"/>
        <v>-7.7665240000000324</v>
      </c>
      <c r="AQ274" s="69" t="str">
        <f t="shared" si="207"/>
        <v>NA</v>
      </c>
      <c r="AR274" s="70">
        <f t="shared" si="208"/>
        <v>-4.1963404717457901E-2</v>
      </c>
      <c r="AS274" s="70" t="str">
        <f t="shared" si="209"/>
        <v>NA</v>
      </c>
      <c r="AT274" s="150">
        <f t="shared" si="210"/>
        <v>-1.4388489208633264E-2</v>
      </c>
      <c r="AU274" s="151" t="str">
        <f t="shared" si="211"/>
        <v>NA</v>
      </c>
    </row>
    <row r="275" spans="1:47" ht="16.5" customHeight="1">
      <c r="A275" s="295"/>
      <c r="B275" s="162" t="str">
        <f t="shared" si="134"/>
        <v>93350 26</v>
      </c>
      <c r="C275" s="61" t="s">
        <v>280</v>
      </c>
      <c r="D275" s="79" t="s">
        <v>151</v>
      </c>
      <c r="E275" s="135"/>
      <c r="F275" s="296"/>
      <c r="G275" s="45"/>
      <c r="H275" s="223">
        <v>1</v>
      </c>
      <c r="I275" s="223">
        <v>1</v>
      </c>
      <c r="J275" s="225">
        <f t="shared" si="201"/>
        <v>2</v>
      </c>
      <c r="K275" s="64">
        <f t="shared" si="149"/>
        <v>67.240750000000006</v>
      </c>
      <c r="L275" s="64">
        <f t="shared" si="150"/>
        <v>67.240750000000006</v>
      </c>
      <c r="M275" s="64">
        <f t="shared" si="151"/>
        <v>65.359524000000008</v>
      </c>
      <c r="N275" s="64">
        <f t="shared" si="152"/>
        <v>65.359524000000008</v>
      </c>
      <c r="O275" s="200">
        <f t="shared" si="202"/>
        <v>1.8812259999999981</v>
      </c>
      <c r="P275" s="200">
        <f t="shared" si="203"/>
        <v>1.8812259999999981</v>
      </c>
      <c r="Q275" s="200">
        <f t="shared" si="153"/>
        <v>3.7624519999999961</v>
      </c>
      <c r="R275" s="46"/>
      <c r="S275" s="65">
        <f t="shared" si="212"/>
        <v>1.46</v>
      </c>
      <c r="T275" s="65">
        <f t="shared" si="213"/>
        <v>1.46</v>
      </c>
      <c r="U275" s="202">
        <f t="shared" si="214"/>
        <v>0</v>
      </c>
      <c r="V275" s="66" t="str">
        <f t="shared" si="215"/>
        <v>N/A</v>
      </c>
      <c r="W275" s="46"/>
      <c r="X275" s="67">
        <f>VLOOKUP(B275,AddB_2024_F!$A$3:$J$13557,7,FALSE)</f>
        <v>1.46</v>
      </c>
      <c r="Y275" s="67">
        <f>VLOOKUP(B275,AddB_2024_F!$A$3:$J$13557,8,FALSE)</f>
        <v>0.51</v>
      </c>
      <c r="Z275" s="67">
        <f>VLOOKUP(B275,AddB_2024_F!$A$3:$J$13557,9,FALSE)</f>
        <v>0.51</v>
      </c>
      <c r="AA275" s="67">
        <f>VLOOKUP(B275,AddB_2024_F!$A$3:$J$13557,10,FALSE)</f>
        <v>0.05</v>
      </c>
      <c r="AB275" s="67">
        <f t="shared" si="173"/>
        <v>2.02</v>
      </c>
      <c r="AC275" s="67">
        <f t="shared" si="174"/>
        <v>2.02</v>
      </c>
      <c r="AD275" s="68">
        <f t="shared" si="154"/>
        <v>67.240750000000006</v>
      </c>
      <c r="AE275" s="68">
        <f t="shared" si="175"/>
        <v>67.240750000000006</v>
      </c>
      <c r="AF275" s="47"/>
      <c r="AG275" s="67">
        <f>VLOOKUP(B275,AddB_2025_P!$A$3:$J$13727,7,FALSE)</f>
        <v>1.46</v>
      </c>
      <c r="AH275" s="67">
        <f>VLOOKUP(B275,AddB_2025_P!$A$3:$J$13727,8,FALSE)</f>
        <v>0.52</v>
      </c>
      <c r="AI275" s="67">
        <f>VLOOKUP(B275,AddB_2025_P!$A$3:$J$13727,9,FALSE)</f>
        <v>0.52</v>
      </c>
      <c r="AJ275" s="67">
        <f>VLOOKUP(B275,AddB_2025_P!$A$3:$J$13727,10,FALSE)</f>
        <v>0.04</v>
      </c>
      <c r="AK275" s="67">
        <f t="shared" si="204"/>
        <v>2.02</v>
      </c>
      <c r="AL275" s="67">
        <f t="shared" si="205"/>
        <v>2.02</v>
      </c>
      <c r="AM275" s="68">
        <f t="shared" si="155"/>
        <v>65.359524000000008</v>
      </c>
      <c r="AN275" s="68">
        <f t="shared" si="156"/>
        <v>65.359524000000008</v>
      </c>
      <c r="AO275" s="142"/>
      <c r="AP275" s="69">
        <f t="shared" si="206"/>
        <v>-1.8812259999999981</v>
      </c>
      <c r="AQ275" s="69">
        <f t="shared" si="207"/>
        <v>-1.8812259999999981</v>
      </c>
      <c r="AR275" s="70">
        <f t="shared" si="208"/>
        <v>-2.7977469019902335E-2</v>
      </c>
      <c r="AS275" s="70">
        <f t="shared" si="209"/>
        <v>-2.7977469019902335E-2</v>
      </c>
      <c r="AT275" s="150">
        <f t="shared" si="210"/>
        <v>0</v>
      </c>
      <c r="AU275" s="151">
        <f t="shared" si="211"/>
        <v>0</v>
      </c>
    </row>
    <row r="276" spans="1:47" ht="16.5" customHeight="1">
      <c r="A276" s="295"/>
      <c r="B276" s="162" t="str">
        <f t="shared" si="134"/>
        <v>93350 TC</v>
      </c>
      <c r="C276" s="61" t="s">
        <v>280</v>
      </c>
      <c r="D276" s="79" t="s">
        <v>126</v>
      </c>
      <c r="E276" s="136"/>
      <c r="F276" s="297"/>
      <c r="G276" s="45"/>
      <c r="H276" s="223">
        <v>1</v>
      </c>
      <c r="I276" s="223">
        <v>1</v>
      </c>
      <c r="J276" s="225">
        <f t="shared" si="201"/>
        <v>2</v>
      </c>
      <c r="K276" s="64">
        <f t="shared" si="149"/>
        <v>117.83775</v>
      </c>
      <c r="L276" s="64" t="str">
        <f t="shared" si="150"/>
        <v>$0</v>
      </c>
      <c r="M276" s="64">
        <f t="shared" si="151"/>
        <v>111.95245200000001</v>
      </c>
      <c r="N276" s="64" t="str">
        <f t="shared" si="152"/>
        <v>$0</v>
      </c>
      <c r="O276" s="200">
        <f t="shared" si="202"/>
        <v>5.8852979999999917</v>
      </c>
      <c r="P276" s="200" t="str">
        <f t="shared" si="203"/>
        <v>$0</v>
      </c>
      <c r="Q276" s="200">
        <f t="shared" si="153"/>
        <v>5.8852979999999917</v>
      </c>
      <c r="R276" s="46"/>
      <c r="S276" s="65">
        <f t="shared" si="212"/>
        <v>0</v>
      </c>
      <c r="T276" s="65">
        <f t="shared" si="213"/>
        <v>0</v>
      </c>
      <c r="U276" s="202">
        <f t="shared" si="214"/>
        <v>0</v>
      </c>
      <c r="V276" s="66" t="str">
        <f t="shared" si="215"/>
        <v>N/A</v>
      </c>
      <c r="W276" s="46"/>
      <c r="X276" s="67">
        <f>VLOOKUP(B276,AddB_2024_F!$A$3:$J$13557,7,FALSE)</f>
        <v>0</v>
      </c>
      <c r="Y276" s="67">
        <f>VLOOKUP(B276,AddB_2024_F!$A$3:$J$13557,8,FALSE)</f>
        <v>3.52</v>
      </c>
      <c r="Z276" s="67" t="str">
        <f>VLOOKUP(B276,AddB_2024_F!$A$3:$J$13557,9,FALSE)</f>
        <v>NA</v>
      </c>
      <c r="AA276" s="67">
        <f>VLOOKUP(B276,AddB_2024_F!$A$3:$J$13557,10,FALSE)</f>
        <v>0.02</v>
      </c>
      <c r="AB276" s="67">
        <f t="shared" si="173"/>
        <v>3.54</v>
      </c>
      <c r="AC276" s="67" t="str">
        <f t="shared" si="174"/>
        <v>NA</v>
      </c>
      <c r="AD276" s="68">
        <f t="shared" si="154"/>
        <v>117.83775</v>
      </c>
      <c r="AE276" s="68" t="str">
        <f t="shared" si="175"/>
        <v>NA</v>
      </c>
      <c r="AF276" s="74"/>
      <c r="AG276" s="67">
        <f>VLOOKUP(B276,AddB_2025_P!$A$3:$J$13727,7,FALSE)</f>
        <v>0</v>
      </c>
      <c r="AH276" s="67">
        <f>VLOOKUP(B276,AddB_2025_P!$A$3:$J$13727,8,FALSE)</f>
        <v>3.44</v>
      </c>
      <c r="AI276" s="67" t="str">
        <f>VLOOKUP(B276,AddB_2025_P!$A$3:$J$13727,9,FALSE)</f>
        <v>NA</v>
      </c>
      <c r="AJ276" s="67">
        <f>VLOOKUP(B276,AddB_2025_P!$A$3:$J$13727,10,FALSE)</f>
        <v>0.02</v>
      </c>
      <c r="AK276" s="67">
        <f t="shared" si="204"/>
        <v>3.46</v>
      </c>
      <c r="AL276" s="67" t="str">
        <f t="shared" si="205"/>
        <v>NA</v>
      </c>
      <c r="AM276" s="68">
        <f t="shared" si="155"/>
        <v>111.95245200000001</v>
      </c>
      <c r="AN276" s="68" t="str">
        <f t="shared" si="156"/>
        <v>NA</v>
      </c>
      <c r="AO276" s="143"/>
      <c r="AP276" s="69">
        <f t="shared" si="206"/>
        <v>-5.8852979999999917</v>
      </c>
      <c r="AQ276" s="69" t="str">
        <f t="shared" si="207"/>
        <v>NA</v>
      </c>
      <c r="AR276" s="70">
        <f t="shared" si="208"/>
        <v>-4.9944079889509024E-2</v>
      </c>
      <c r="AS276" s="70" t="str">
        <f t="shared" si="209"/>
        <v>NA</v>
      </c>
      <c r="AT276" s="150">
        <f t="shared" si="210"/>
        <v>-2.2598870056497196E-2</v>
      </c>
      <c r="AU276" s="151" t="str">
        <f t="shared" si="211"/>
        <v>NA</v>
      </c>
    </row>
    <row r="277" spans="1:47" ht="16.5" customHeight="1">
      <c r="A277" s="295"/>
      <c r="B277" s="162" t="str">
        <f t="shared" ref="B277:B367" si="217">C277&amp;" "&amp;D277</f>
        <v xml:space="preserve">93351 </v>
      </c>
      <c r="C277" s="61" t="s">
        <v>282</v>
      </c>
      <c r="D277" s="79"/>
      <c r="E277" s="79"/>
      <c r="F277" s="63" t="s">
        <v>283</v>
      </c>
      <c r="G277" s="45"/>
      <c r="H277" s="223">
        <v>1</v>
      </c>
      <c r="I277" s="223">
        <v>1</v>
      </c>
      <c r="J277" s="225">
        <f t="shared" si="201"/>
        <v>2</v>
      </c>
      <c r="K277" s="64">
        <f t="shared" si="149"/>
        <v>231.68100000000001</v>
      </c>
      <c r="L277" s="64" t="str">
        <f t="shared" si="150"/>
        <v>$0</v>
      </c>
      <c r="M277" s="64">
        <f t="shared" si="151"/>
        <v>223.25778</v>
      </c>
      <c r="N277" s="64" t="str">
        <f t="shared" si="152"/>
        <v>$0</v>
      </c>
      <c r="O277" s="200">
        <f t="shared" si="202"/>
        <v>8.4232200000000148</v>
      </c>
      <c r="P277" s="200" t="str">
        <f t="shared" si="203"/>
        <v>$0</v>
      </c>
      <c r="Q277" s="200">
        <f t="shared" si="153"/>
        <v>8.4232200000000148</v>
      </c>
      <c r="R277" s="46"/>
      <c r="S277" s="65">
        <f t="shared" si="212"/>
        <v>1.75</v>
      </c>
      <c r="T277" s="65">
        <f t="shared" si="213"/>
        <v>1.75</v>
      </c>
      <c r="U277" s="202">
        <f t="shared" si="214"/>
        <v>0</v>
      </c>
      <c r="V277" s="66" t="str">
        <f t="shared" si="215"/>
        <v>N/A</v>
      </c>
      <c r="W277" s="46"/>
      <c r="X277" s="67">
        <f>VLOOKUP(B277,AddB_2024_F!$A$3:$J$13557,7,FALSE)</f>
        <v>1.75</v>
      </c>
      <c r="Y277" s="67">
        <f>VLOOKUP(B277,AddB_2024_F!$A$3:$J$13557,8,FALSE)</f>
        <v>5.1100000000000003</v>
      </c>
      <c r="Z277" s="67" t="str">
        <f>VLOOKUP(B277,AddB_2024_F!$A$3:$J$13557,9,FALSE)</f>
        <v>NA</v>
      </c>
      <c r="AA277" s="67">
        <f>VLOOKUP(B277,AddB_2024_F!$A$3:$J$13557,10,FALSE)</f>
        <v>0.1</v>
      </c>
      <c r="AB277" s="67">
        <f t="shared" si="173"/>
        <v>6.96</v>
      </c>
      <c r="AC277" s="67" t="str">
        <f t="shared" si="174"/>
        <v>NA</v>
      </c>
      <c r="AD277" s="68">
        <f t="shared" si="154"/>
        <v>231.68100000000001</v>
      </c>
      <c r="AE277" s="68" t="str">
        <f t="shared" si="175"/>
        <v>NA</v>
      </c>
      <c r="AF277" s="74"/>
      <c r="AG277" s="67">
        <f>VLOOKUP(B277,AddB_2025_P!$A$3:$J$13727,7,FALSE)</f>
        <v>1.75</v>
      </c>
      <c r="AH277" s="67">
        <f>VLOOKUP(B277,AddB_2025_P!$A$3:$J$13727,8,FALSE)</f>
        <v>5.0599999999999996</v>
      </c>
      <c r="AI277" s="67" t="str">
        <f>VLOOKUP(B277,AddB_2025_P!$A$3:$J$13727,9,FALSE)</f>
        <v>NA</v>
      </c>
      <c r="AJ277" s="67">
        <f>VLOOKUP(B277,AddB_2025_P!$A$3:$J$13727,10,FALSE)</f>
        <v>0.09</v>
      </c>
      <c r="AK277" s="67">
        <f t="shared" si="204"/>
        <v>6.8999999999999995</v>
      </c>
      <c r="AL277" s="67" t="str">
        <f t="shared" si="205"/>
        <v>NA</v>
      </c>
      <c r="AM277" s="68">
        <f t="shared" si="155"/>
        <v>223.25778</v>
      </c>
      <c r="AN277" s="68" t="str">
        <f t="shared" si="156"/>
        <v>NA</v>
      </c>
      <c r="AO277" s="143"/>
      <c r="AP277" s="69">
        <f t="shared" si="206"/>
        <v>-8.4232200000000148</v>
      </c>
      <c r="AQ277" s="69" t="str">
        <f t="shared" si="207"/>
        <v>NA</v>
      </c>
      <c r="AR277" s="70">
        <f t="shared" si="208"/>
        <v>-3.6356973597317065E-2</v>
      </c>
      <c r="AS277" s="70" t="str">
        <f t="shared" si="209"/>
        <v>NA</v>
      </c>
      <c r="AT277" s="150">
        <f t="shared" si="210"/>
        <v>-8.6206896551724848E-3</v>
      </c>
      <c r="AU277" s="151" t="str">
        <f t="shared" si="211"/>
        <v>NA</v>
      </c>
    </row>
    <row r="278" spans="1:47" ht="16.5" customHeight="1">
      <c r="A278" s="295"/>
      <c r="B278" s="162" t="str">
        <f t="shared" si="217"/>
        <v xml:space="preserve">93352 </v>
      </c>
      <c r="C278" s="61" t="s">
        <v>284</v>
      </c>
      <c r="D278" s="79"/>
      <c r="E278" s="79"/>
      <c r="F278" s="63" t="s">
        <v>285</v>
      </c>
      <c r="G278" s="45"/>
      <c r="H278" s="223">
        <v>1</v>
      </c>
      <c r="I278" s="223">
        <v>1</v>
      </c>
      <c r="J278" s="225">
        <f t="shared" si="201"/>
        <v>2</v>
      </c>
      <c r="K278" s="64">
        <f t="shared" si="149"/>
        <v>34.619</v>
      </c>
      <c r="L278" s="64" t="str">
        <f t="shared" si="150"/>
        <v>$0</v>
      </c>
      <c r="M278" s="64">
        <f t="shared" si="151"/>
        <v>33.97401</v>
      </c>
      <c r="N278" s="64" t="str">
        <f t="shared" si="152"/>
        <v>$0</v>
      </c>
      <c r="O278" s="200">
        <f t="shared" si="202"/>
        <v>0.64498999999999995</v>
      </c>
      <c r="P278" s="200" t="str">
        <f t="shared" si="203"/>
        <v>$0</v>
      </c>
      <c r="Q278" s="200">
        <f t="shared" si="153"/>
        <v>0.64498999999999995</v>
      </c>
      <c r="R278" s="46"/>
      <c r="S278" s="65">
        <f t="shared" si="212"/>
        <v>0.19</v>
      </c>
      <c r="T278" s="65">
        <f t="shared" si="213"/>
        <v>0.19</v>
      </c>
      <c r="U278" s="202">
        <f t="shared" si="214"/>
        <v>0</v>
      </c>
      <c r="V278" s="66" t="str">
        <f t="shared" si="215"/>
        <v>N/A</v>
      </c>
      <c r="W278" s="46"/>
      <c r="X278" s="67">
        <f>VLOOKUP(B278,AddB_2024_F!$A$3:$J$13557,7,FALSE)</f>
        <v>0.19</v>
      </c>
      <c r="Y278" s="67">
        <f>VLOOKUP(B278,AddB_2024_F!$A$3:$J$13557,8,FALSE)</f>
        <v>0.83</v>
      </c>
      <c r="Z278" s="67" t="str">
        <f>VLOOKUP(B278,AddB_2024_F!$A$3:$J$13557,9,FALSE)</f>
        <v>NA</v>
      </c>
      <c r="AA278" s="67">
        <f>VLOOKUP(B278,AddB_2024_F!$A$3:$J$13557,10,FALSE)</f>
        <v>0.02</v>
      </c>
      <c r="AB278" s="67">
        <f t="shared" si="173"/>
        <v>1.04</v>
      </c>
      <c r="AC278" s="67" t="str">
        <f t="shared" si="174"/>
        <v>NA</v>
      </c>
      <c r="AD278" s="68">
        <f t="shared" si="154"/>
        <v>34.619</v>
      </c>
      <c r="AE278" s="68" t="str">
        <f t="shared" si="175"/>
        <v>NA</v>
      </c>
      <c r="AF278" s="47"/>
      <c r="AG278" s="67">
        <f>VLOOKUP(B278,AddB_2025_P!$A$3:$J$13727,7,FALSE)</f>
        <v>0.19</v>
      </c>
      <c r="AH278" s="67">
        <f>VLOOKUP(B278,AddB_2025_P!$A$3:$J$13727,8,FALSE)</f>
        <v>0.84</v>
      </c>
      <c r="AI278" s="67" t="str">
        <f>VLOOKUP(B278,AddB_2025_P!$A$3:$J$13727,9,FALSE)</f>
        <v>NA</v>
      </c>
      <c r="AJ278" s="67">
        <f>VLOOKUP(B278,AddB_2025_P!$A$3:$J$13727,10,FALSE)</f>
        <v>0.02</v>
      </c>
      <c r="AK278" s="67">
        <f t="shared" si="204"/>
        <v>1.05</v>
      </c>
      <c r="AL278" s="67" t="str">
        <f t="shared" si="205"/>
        <v>NA</v>
      </c>
      <c r="AM278" s="68">
        <f t="shared" si="155"/>
        <v>33.97401</v>
      </c>
      <c r="AN278" s="68" t="str">
        <f t="shared" si="156"/>
        <v>NA</v>
      </c>
      <c r="AO278" s="142"/>
      <c r="AP278" s="69">
        <f t="shared" si="206"/>
        <v>-0.64498999999999995</v>
      </c>
      <c r="AQ278" s="69" t="str">
        <f t="shared" si="207"/>
        <v>NA</v>
      </c>
      <c r="AR278" s="70">
        <f t="shared" si="208"/>
        <v>-1.8631098529709119E-2</v>
      </c>
      <c r="AS278" s="70" t="str">
        <f t="shared" si="209"/>
        <v>NA</v>
      </c>
      <c r="AT278" s="150">
        <f t="shared" si="210"/>
        <v>9.6153846153846229E-3</v>
      </c>
      <c r="AU278" s="151" t="str">
        <f t="shared" si="211"/>
        <v>NA</v>
      </c>
    </row>
    <row r="279" spans="1:47">
      <c r="A279" s="298" t="s">
        <v>286</v>
      </c>
      <c r="B279" s="161" t="str">
        <f t="shared" si="217"/>
        <v xml:space="preserve">93451 </v>
      </c>
      <c r="C279" s="48">
        <v>93451</v>
      </c>
      <c r="D279" s="82"/>
      <c r="E279" s="137"/>
      <c r="F279" s="289" t="s">
        <v>287</v>
      </c>
      <c r="G279" s="45"/>
      <c r="H279" s="223">
        <v>1</v>
      </c>
      <c r="I279" s="223">
        <v>1</v>
      </c>
      <c r="J279" s="224">
        <f t="shared" si="201"/>
        <v>2</v>
      </c>
      <c r="K279" s="51">
        <f t="shared" ref="K279:K342" si="218">IF(Y279="NA","$0",((((+X279*$L$2)+(Y279*$M$2)+(AA279*$N$2))*$X$9))*H279)</f>
        <v>848.83125000000007</v>
      </c>
      <c r="L279" s="51" t="str">
        <f t="shared" ref="L279:L342" si="219">IF(Z279="NA","$0",((((+X279*$L$2)+(Z279*$M$2)+(AA279*$N$2))*$X$9))*I279)</f>
        <v>$0</v>
      </c>
      <c r="M279" s="51">
        <f t="shared" ref="M279:M342" si="220">IF(AH279="NA","$0",((((+AG279*$L$3)+(AH279*$M$3)+(AJ279*$N$3))*$AG$9))*H279)</f>
        <v>794.99183400000004</v>
      </c>
      <c r="N279" s="51" t="str">
        <f t="shared" ref="N279:N342" si="221">IF(AI279="NA","$0",((((+AG279*$L$3)+(AI279*$M$3)+(AJ279*$N$3))*$AG$9))*I279)</f>
        <v>$0</v>
      </c>
      <c r="O279" s="197">
        <f t="shared" si="202"/>
        <v>53.839416000000028</v>
      </c>
      <c r="P279" s="197" t="str">
        <f t="shared" si="203"/>
        <v>$0</v>
      </c>
      <c r="Q279" s="197">
        <f t="shared" ref="Q279:Q342" si="222">SUM(O279:P279)</f>
        <v>53.839416000000028</v>
      </c>
      <c r="R279" s="46"/>
      <c r="S279" s="52">
        <f t="shared" si="212"/>
        <v>2.4700000000000002</v>
      </c>
      <c r="T279" s="52">
        <f t="shared" si="213"/>
        <v>2.4700000000000002</v>
      </c>
      <c r="U279" s="201">
        <f t="shared" si="214"/>
        <v>0</v>
      </c>
      <c r="V279" s="60" t="str">
        <f t="shared" si="215"/>
        <v>N/A</v>
      </c>
      <c r="W279" s="46"/>
      <c r="X279" s="54">
        <f>VLOOKUP(B279,AddB_2024_F!$A$3:$J$13557,7,FALSE)</f>
        <v>2.4700000000000002</v>
      </c>
      <c r="Y279" s="54">
        <f>VLOOKUP(B279,AddB_2024_F!$A$3:$J$13557,8,FALSE)</f>
        <v>22.57</v>
      </c>
      <c r="Z279" s="54" t="str">
        <f>VLOOKUP(B279,AddB_2024_F!$A$3:$J$13557,9,FALSE)</f>
        <v>NA</v>
      </c>
      <c r="AA279" s="54">
        <f>VLOOKUP(B279,AddB_2024_F!$A$3:$J$13557,10,FALSE)</f>
        <v>0.46</v>
      </c>
      <c r="AB279" s="54">
        <f t="shared" si="173"/>
        <v>25.5</v>
      </c>
      <c r="AC279" s="54" t="str">
        <f t="shared" si="174"/>
        <v>NA</v>
      </c>
      <c r="AD279" s="55">
        <f t="shared" ref="AD279:AD342" si="223">IF(Y279="NA","NA",AB279*$X$9)</f>
        <v>848.83125000000007</v>
      </c>
      <c r="AE279" s="55" t="str">
        <f t="shared" si="175"/>
        <v>NA</v>
      </c>
      <c r="AF279" s="47"/>
      <c r="AG279" s="54">
        <f>VLOOKUP(B279,AddB_2025_P!$A$3:$J$13727,7,FALSE)</f>
        <v>2.4700000000000002</v>
      </c>
      <c r="AH279" s="54">
        <f>VLOOKUP(B279,AddB_2025_P!$A$3:$J$13727,8,FALSE)</f>
        <v>21.62</v>
      </c>
      <c r="AI279" s="54" t="str">
        <f>VLOOKUP(B279,AddB_2025_P!$A$3:$J$13727,9,FALSE)</f>
        <v>NA</v>
      </c>
      <c r="AJ279" s="54">
        <f>VLOOKUP(B279,AddB_2025_P!$A$3:$J$13727,10,FALSE)</f>
        <v>0.48</v>
      </c>
      <c r="AK279" s="54">
        <f t="shared" si="204"/>
        <v>24.57</v>
      </c>
      <c r="AL279" s="54" t="str">
        <f t="shared" si="205"/>
        <v>NA</v>
      </c>
      <c r="AM279" s="55">
        <f t="shared" ref="AM279:AM342" si="224">IF(AH279="NA","NA",AK279*$AG$9)</f>
        <v>794.99183400000004</v>
      </c>
      <c r="AN279" s="55" t="str">
        <f t="shared" ref="AN279:AN342" si="225">IF(AL279="NA","NA",AL279*$AG$9)</f>
        <v>NA</v>
      </c>
      <c r="AO279" s="142"/>
      <c r="AP279" s="56">
        <f t="shared" si="206"/>
        <v>-53.839416000000028</v>
      </c>
      <c r="AQ279" s="56" t="str">
        <f t="shared" si="207"/>
        <v>NA</v>
      </c>
      <c r="AR279" s="57">
        <f t="shared" si="208"/>
        <v>-6.3427702502705949E-2</v>
      </c>
      <c r="AS279" s="57" t="str">
        <f t="shared" si="209"/>
        <v>NA</v>
      </c>
      <c r="AT279" s="148">
        <f t="shared" si="210"/>
        <v>-3.6470588235294109E-2</v>
      </c>
      <c r="AU279" s="149" t="str">
        <f t="shared" si="211"/>
        <v>NA</v>
      </c>
    </row>
    <row r="280" spans="1:47">
      <c r="A280" s="299"/>
      <c r="B280" s="161" t="str">
        <f t="shared" si="217"/>
        <v>93451 26</v>
      </c>
      <c r="C280" s="48" t="s">
        <v>288</v>
      </c>
      <c r="D280" s="82" t="s">
        <v>151</v>
      </c>
      <c r="E280" s="138"/>
      <c r="F280" s="301"/>
      <c r="G280" s="45"/>
      <c r="H280" s="223">
        <v>1</v>
      </c>
      <c r="I280" s="223">
        <v>1</v>
      </c>
      <c r="J280" s="224">
        <f t="shared" si="201"/>
        <v>2</v>
      </c>
      <c r="K280" s="51">
        <f t="shared" si="218"/>
        <v>126.82537500000002</v>
      </c>
      <c r="L280" s="51">
        <f t="shared" si="219"/>
        <v>126.82537500000002</v>
      </c>
      <c r="M280" s="51">
        <f t="shared" si="220"/>
        <v>123.92424600000001</v>
      </c>
      <c r="N280" s="51">
        <f t="shared" si="221"/>
        <v>123.92424600000001</v>
      </c>
      <c r="O280" s="197">
        <f t="shared" si="202"/>
        <v>2.9011290000000116</v>
      </c>
      <c r="P280" s="197">
        <f t="shared" si="203"/>
        <v>2.9011290000000116</v>
      </c>
      <c r="Q280" s="197">
        <f t="shared" si="222"/>
        <v>5.8022580000000232</v>
      </c>
      <c r="R280" s="46"/>
      <c r="S280" s="52">
        <f t="shared" si="212"/>
        <v>2.4700000000000002</v>
      </c>
      <c r="T280" s="52">
        <f t="shared" si="213"/>
        <v>2.4700000000000002</v>
      </c>
      <c r="U280" s="201">
        <f t="shared" si="214"/>
        <v>0</v>
      </c>
      <c r="V280" s="60" t="str">
        <f t="shared" si="215"/>
        <v>N/A</v>
      </c>
      <c r="W280" s="46"/>
      <c r="X280" s="54">
        <f>VLOOKUP(B280,AddB_2024_F!$A$3:$J$13557,7,FALSE)</f>
        <v>2.4700000000000002</v>
      </c>
      <c r="Y280" s="54">
        <f>VLOOKUP(B280,AddB_2024_F!$A$3:$J$13557,8,FALSE)</f>
        <v>0.91</v>
      </c>
      <c r="Z280" s="54">
        <f>VLOOKUP(B280,AddB_2024_F!$A$3:$J$13557,9,FALSE)</f>
        <v>0.91</v>
      </c>
      <c r="AA280" s="54">
        <f>VLOOKUP(B280,AddB_2024_F!$A$3:$J$13557,10,FALSE)</f>
        <v>0.43</v>
      </c>
      <c r="AB280" s="54">
        <f t="shared" si="173"/>
        <v>3.8100000000000005</v>
      </c>
      <c r="AC280" s="54">
        <f t="shared" si="174"/>
        <v>3.8100000000000005</v>
      </c>
      <c r="AD280" s="55">
        <f t="shared" si="223"/>
        <v>126.82537500000002</v>
      </c>
      <c r="AE280" s="55">
        <f t="shared" si="175"/>
        <v>126.82537500000002</v>
      </c>
      <c r="AF280" s="47"/>
      <c r="AG280" s="54">
        <f>VLOOKUP(B280,AddB_2025_P!$A$3:$J$13727,7,FALSE)</f>
        <v>2.4700000000000002</v>
      </c>
      <c r="AH280" s="54">
        <f>VLOOKUP(B280,AddB_2025_P!$A$3:$J$13727,8,FALSE)</f>
        <v>0.92</v>
      </c>
      <c r="AI280" s="54">
        <f>VLOOKUP(B280,AddB_2025_P!$A$3:$J$13727,9,FALSE)</f>
        <v>0.92</v>
      </c>
      <c r="AJ280" s="54">
        <f>VLOOKUP(B280,AddB_2025_P!$A$3:$J$13727,10,FALSE)</f>
        <v>0.44</v>
      </c>
      <c r="AK280" s="54">
        <f t="shared" si="204"/>
        <v>3.83</v>
      </c>
      <c r="AL280" s="54">
        <f t="shared" si="205"/>
        <v>3.83</v>
      </c>
      <c r="AM280" s="55">
        <f t="shared" si="224"/>
        <v>123.92424600000001</v>
      </c>
      <c r="AN280" s="55">
        <f t="shared" si="225"/>
        <v>123.92424600000001</v>
      </c>
      <c r="AO280" s="142"/>
      <c r="AP280" s="56">
        <f t="shared" si="206"/>
        <v>-2.9011290000000116</v>
      </c>
      <c r="AQ280" s="56">
        <f t="shared" si="207"/>
        <v>-2.9011290000000116</v>
      </c>
      <c r="AR280" s="57">
        <f t="shared" si="208"/>
        <v>-2.2874988542316638E-2</v>
      </c>
      <c r="AS280" s="57">
        <f t="shared" si="209"/>
        <v>-2.2874988542316638E-2</v>
      </c>
      <c r="AT280" s="148">
        <f t="shared" si="210"/>
        <v>5.2493438320208845E-3</v>
      </c>
      <c r="AU280" s="149">
        <f t="shared" si="211"/>
        <v>5.2493438320208845E-3</v>
      </c>
    </row>
    <row r="281" spans="1:47">
      <c r="A281" s="299"/>
      <c r="B281" s="161" t="str">
        <f t="shared" si="217"/>
        <v>93451 TC</v>
      </c>
      <c r="C281" s="48">
        <v>93451</v>
      </c>
      <c r="D281" s="82" t="s">
        <v>126</v>
      </c>
      <c r="E281" s="139"/>
      <c r="F281" s="302"/>
      <c r="G281" s="45"/>
      <c r="H281" s="223">
        <v>1</v>
      </c>
      <c r="I281" s="223">
        <v>1</v>
      </c>
      <c r="J281" s="224">
        <f t="shared" si="201"/>
        <v>2</v>
      </c>
      <c r="K281" s="51">
        <f t="shared" si="218"/>
        <v>722.00587500000006</v>
      </c>
      <c r="L281" s="51" t="str">
        <f t="shared" si="219"/>
        <v>$0</v>
      </c>
      <c r="M281" s="51">
        <f t="shared" si="220"/>
        <v>671.067588</v>
      </c>
      <c r="N281" s="51" t="str">
        <f t="shared" si="221"/>
        <v>$0</v>
      </c>
      <c r="O281" s="197">
        <f t="shared" si="202"/>
        <v>50.938287000000059</v>
      </c>
      <c r="P281" s="197" t="str">
        <f t="shared" si="203"/>
        <v>$0</v>
      </c>
      <c r="Q281" s="197">
        <f t="shared" si="222"/>
        <v>50.938287000000059</v>
      </c>
      <c r="R281" s="46"/>
      <c r="S281" s="52">
        <f t="shared" si="212"/>
        <v>0</v>
      </c>
      <c r="T281" s="52">
        <f t="shared" si="213"/>
        <v>0</v>
      </c>
      <c r="U281" s="201">
        <f t="shared" si="214"/>
        <v>0</v>
      </c>
      <c r="V281" s="60" t="str">
        <f t="shared" si="215"/>
        <v>N/A</v>
      </c>
      <c r="W281" s="46"/>
      <c r="X281" s="54">
        <f>VLOOKUP(B281,AddB_2024_F!$A$3:$J$13557,7,FALSE)</f>
        <v>0</v>
      </c>
      <c r="Y281" s="54">
        <f>VLOOKUP(B281,AddB_2024_F!$A$3:$J$13557,8,FALSE)</f>
        <v>21.66</v>
      </c>
      <c r="Z281" s="54" t="str">
        <f>VLOOKUP(B281,AddB_2024_F!$A$3:$J$13557,9,FALSE)</f>
        <v>NA</v>
      </c>
      <c r="AA281" s="54">
        <f>VLOOKUP(B281,AddB_2024_F!$A$3:$J$13557,10,FALSE)</f>
        <v>0.03</v>
      </c>
      <c r="AB281" s="54">
        <f t="shared" si="173"/>
        <v>21.69</v>
      </c>
      <c r="AC281" s="54" t="str">
        <f t="shared" si="174"/>
        <v>NA</v>
      </c>
      <c r="AD281" s="55">
        <f t="shared" si="223"/>
        <v>722.00587500000006</v>
      </c>
      <c r="AE281" s="55" t="str">
        <f t="shared" si="175"/>
        <v>NA</v>
      </c>
      <c r="AF281" s="47"/>
      <c r="AG281" s="54">
        <f>VLOOKUP(B281,AddB_2025_P!$A$3:$J$13727,7,FALSE)</f>
        <v>0</v>
      </c>
      <c r="AH281" s="54">
        <f>VLOOKUP(B281,AddB_2025_P!$A$3:$J$13727,8,FALSE)</f>
        <v>20.7</v>
      </c>
      <c r="AI281" s="54" t="str">
        <f>VLOOKUP(B281,AddB_2025_P!$A$3:$J$13727,9,FALSE)</f>
        <v>NA</v>
      </c>
      <c r="AJ281" s="54">
        <f>VLOOKUP(B281,AddB_2025_P!$A$3:$J$13727,10,FALSE)</f>
        <v>0.04</v>
      </c>
      <c r="AK281" s="54">
        <f t="shared" si="204"/>
        <v>20.74</v>
      </c>
      <c r="AL281" s="54" t="str">
        <f t="shared" si="205"/>
        <v>NA</v>
      </c>
      <c r="AM281" s="55">
        <f t="shared" si="224"/>
        <v>671.067588</v>
      </c>
      <c r="AN281" s="55" t="str">
        <f t="shared" si="225"/>
        <v>NA</v>
      </c>
      <c r="AO281" s="142"/>
      <c r="AP281" s="56">
        <f t="shared" si="206"/>
        <v>-50.938287000000059</v>
      </c>
      <c r="AQ281" s="56" t="str">
        <f t="shared" si="207"/>
        <v>NA</v>
      </c>
      <c r="AR281" s="57">
        <f t="shared" si="208"/>
        <v>-7.0551069961861543E-2</v>
      </c>
      <c r="AS281" s="57" t="str">
        <f t="shared" si="209"/>
        <v>NA</v>
      </c>
      <c r="AT281" s="148">
        <f t="shared" si="210"/>
        <v>-4.379898570769953E-2</v>
      </c>
      <c r="AU281" s="149" t="str">
        <f t="shared" si="211"/>
        <v>NA</v>
      </c>
    </row>
    <row r="282" spans="1:47">
      <c r="A282" s="299"/>
      <c r="B282" s="161" t="str">
        <f t="shared" si="217"/>
        <v xml:space="preserve">93452 </v>
      </c>
      <c r="C282" s="48">
        <v>93452</v>
      </c>
      <c r="D282" s="82"/>
      <c r="E282" s="137"/>
      <c r="F282" s="289" t="s">
        <v>289</v>
      </c>
      <c r="G282" s="45"/>
      <c r="H282" s="223">
        <v>1</v>
      </c>
      <c r="I282" s="223">
        <v>1</v>
      </c>
      <c r="J282" s="224">
        <f t="shared" si="201"/>
        <v>2</v>
      </c>
      <c r="K282" s="51">
        <f t="shared" si="218"/>
        <v>882.78449999999998</v>
      </c>
      <c r="L282" s="51" t="str">
        <f t="shared" si="219"/>
        <v>$0</v>
      </c>
      <c r="M282" s="51">
        <f t="shared" si="220"/>
        <v>832.2014640000001</v>
      </c>
      <c r="N282" s="51" t="str">
        <f t="shared" si="221"/>
        <v>$0</v>
      </c>
      <c r="O282" s="197">
        <f t="shared" si="202"/>
        <v>50.583035999999879</v>
      </c>
      <c r="P282" s="197" t="str">
        <f t="shared" si="203"/>
        <v>$0</v>
      </c>
      <c r="Q282" s="197">
        <f t="shared" si="222"/>
        <v>50.583035999999879</v>
      </c>
      <c r="R282" s="46"/>
      <c r="S282" s="52">
        <f t="shared" si="212"/>
        <v>4.5</v>
      </c>
      <c r="T282" s="52">
        <f t="shared" si="213"/>
        <v>4.5</v>
      </c>
      <c r="U282" s="201">
        <f t="shared" si="214"/>
        <v>0</v>
      </c>
      <c r="V282" s="60" t="str">
        <f t="shared" si="215"/>
        <v>N/A</v>
      </c>
      <c r="W282" s="46"/>
      <c r="X282" s="54">
        <f>VLOOKUP(B282,AddB_2024_F!$A$3:$J$13557,7,FALSE)</f>
        <v>4.5</v>
      </c>
      <c r="Y282" s="54">
        <f>VLOOKUP(B282,AddB_2024_F!$A$3:$J$13557,8,FALSE)</f>
        <v>21.12</v>
      </c>
      <c r="Z282" s="54" t="str">
        <f>VLOOKUP(B282,AddB_2024_F!$A$3:$J$13557,9,FALSE)</f>
        <v>NA</v>
      </c>
      <c r="AA282" s="54">
        <f>VLOOKUP(B282,AddB_2024_F!$A$3:$J$13557,10,FALSE)</f>
        <v>0.9</v>
      </c>
      <c r="AB282" s="54">
        <f t="shared" si="173"/>
        <v>26.52</v>
      </c>
      <c r="AC282" s="54" t="str">
        <f t="shared" si="174"/>
        <v>NA</v>
      </c>
      <c r="AD282" s="55">
        <f t="shared" si="223"/>
        <v>882.78449999999998</v>
      </c>
      <c r="AE282" s="55" t="str">
        <f t="shared" si="175"/>
        <v>NA</v>
      </c>
      <c r="AF282" s="47"/>
      <c r="AG282" s="54">
        <f>VLOOKUP(B282,AddB_2025_P!$A$3:$J$13727,7,FALSE)</f>
        <v>4.5</v>
      </c>
      <c r="AH282" s="54">
        <f>VLOOKUP(B282,AddB_2025_P!$A$3:$J$13727,8,FALSE)</f>
        <v>20.350000000000001</v>
      </c>
      <c r="AI282" s="54" t="str">
        <f>VLOOKUP(B282,AddB_2025_P!$A$3:$J$13727,9,FALSE)</f>
        <v>NA</v>
      </c>
      <c r="AJ282" s="54">
        <f>VLOOKUP(B282,AddB_2025_P!$A$3:$J$13727,10,FALSE)</f>
        <v>0.87</v>
      </c>
      <c r="AK282" s="54">
        <f t="shared" si="204"/>
        <v>25.720000000000002</v>
      </c>
      <c r="AL282" s="54" t="str">
        <f t="shared" si="205"/>
        <v>NA</v>
      </c>
      <c r="AM282" s="55">
        <f t="shared" si="224"/>
        <v>832.2014640000001</v>
      </c>
      <c r="AN282" s="55" t="str">
        <f t="shared" si="225"/>
        <v>NA</v>
      </c>
      <c r="AO282" s="142"/>
      <c r="AP282" s="56">
        <f t="shared" si="206"/>
        <v>-50.583035999999879</v>
      </c>
      <c r="AQ282" s="56" t="str">
        <f t="shared" si="207"/>
        <v>NA</v>
      </c>
      <c r="AR282" s="57">
        <f t="shared" si="208"/>
        <v>-5.7299415655802613E-2</v>
      </c>
      <c r="AS282" s="57" t="str">
        <f t="shared" si="209"/>
        <v>NA</v>
      </c>
      <c r="AT282" s="148">
        <f t="shared" si="210"/>
        <v>-3.0165912518853588E-2</v>
      </c>
      <c r="AU282" s="149" t="str">
        <f t="shared" si="211"/>
        <v>NA</v>
      </c>
    </row>
    <row r="283" spans="1:47">
      <c r="A283" s="299"/>
      <c r="B283" s="161" t="str">
        <f t="shared" si="217"/>
        <v>93452 26</v>
      </c>
      <c r="C283" s="48">
        <v>93452</v>
      </c>
      <c r="D283" s="82" t="s">
        <v>151</v>
      </c>
      <c r="E283" s="138"/>
      <c r="F283" s="301"/>
      <c r="G283" s="45"/>
      <c r="H283" s="223">
        <v>1</v>
      </c>
      <c r="I283" s="223">
        <v>1</v>
      </c>
      <c r="J283" s="224">
        <f t="shared" si="201"/>
        <v>2</v>
      </c>
      <c r="K283" s="51">
        <f t="shared" si="218"/>
        <v>229.350875</v>
      </c>
      <c r="L283" s="51">
        <f t="shared" si="219"/>
        <v>229.350875</v>
      </c>
      <c r="M283" s="51">
        <f t="shared" si="220"/>
        <v>223.25778000000003</v>
      </c>
      <c r="N283" s="51">
        <f t="shared" si="221"/>
        <v>223.25778000000003</v>
      </c>
      <c r="O283" s="197">
        <f t="shared" si="202"/>
        <v>6.0930949999999768</v>
      </c>
      <c r="P283" s="197">
        <f t="shared" si="203"/>
        <v>6.0930949999999768</v>
      </c>
      <c r="Q283" s="197">
        <f t="shared" si="222"/>
        <v>12.186189999999954</v>
      </c>
      <c r="R283" s="46"/>
      <c r="S283" s="52">
        <f t="shared" si="212"/>
        <v>4.5</v>
      </c>
      <c r="T283" s="52">
        <f t="shared" si="213"/>
        <v>4.5</v>
      </c>
      <c r="U283" s="201">
        <f t="shared" si="214"/>
        <v>0</v>
      </c>
      <c r="V283" s="60" t="str">
        <f t="shared" si="215"/>
        <v>N/A</v>
      </c>
      <c r="W283" s="46"/>
      <c r="X283" s="54">
        <f>VLOOKUP(B283,AddB_2024_F!$A$3:$J$13557,7,FALSE)</f>
        <v>4.5</v>
      </c>
      <c r="Y283" s="54">
        <f>VLOOKUP(B283,AddB_2024_F!$A$3:$J$13557,8,FALSE)</f>
        <v>1.54</v>
      </c>
      <c r="Z283" s="54">
        <f>VLOOKUP(B283,AddB_2024_F!$A$3:$J$13557,9,FALSE)</f>
        <v>1.54</v>
      </c>
      <c r="AA283" s="54">
        <f>VLOOKUP(B283,AddB_2024_F!$A$3:$J$13557,10,FALSE)</f>
        <v>0.85</v>
      </c>
      <c r="AB283" s="54">
        <f t="shared" si="173"/>
        <v>6.89</v>
      </c>
      <c r="AC283" s="54">
        <f t="shared" si="174"/>
        <v>6.89</v>
      </c>
      <c r="AD283" s="55">
        <f t="shared" si="223"/>
        <v>229.350875</v>
      </c>
      <c r="AE283" s="55">
        <f t="shared" si="175"/>
        <v>229.350875</v>
      </c>
      <c r="AF283" s="47"/>
      <c r="AG283" s="54">
        <f>VLOOKUP(B283,AddB_2025_P!$A$3:$J$13727,7,FALSE)</f>
        <v>4.5</v>
      </c>
      <c r="AH283" s="54">
        <f>VLOOKUP(B283,AddB_2025_P!$A$3:$J$13727,8,FALSE)</f>
        <v>1.57</v>
      </c>
      <c r="AI283" s="54">
        <f>VLOOKUP(B283,AddB_2025_P!$A$3:$J$13727,9,FALSE)</f>
        <v>1.57</v>
      </c>
      <c r="AJ283" s="54">
        <f>VLOOKUP(B283,AddB_2025_P!$A$3:$J$13727,10,FALSE)</f>
        <v>0.83</v>
      </c>
      <c r="AK283" s="54">
        <f t="shared" si="204"/>
        <v>6.9</v>
      </c>
      <c r="AL283" s="54">
        <f t="shared" si="205"/>
        <v>6.9</v>
      </c>
      <c r="AM283" s="55">
        <f t="shared" si="224"/>
        <v>223.25778000000003</v>
      </c>
      <c r="AN283" s="55">
        <f t="shared" si="225"/>
        <v>223.25778000000003</v>
      </c>
      <c r="AO283" s="142"/>
      <c r="AP283" s="56">
        <f t="shared" si="206"/>
        <v>-6.0930949999999768</v>
      </c>
      <c r="AQ283" s="56">
        <f t="shared" si="207"/>
        <v>-6.0930949999999768</v>
      </c>
      <c r="AR283" s="57">
        <f t="shared" si="208"/>
        <v>-2.6566696115722151E-2</v>
      </c>
      <c r="AS283" s="57">
        <f t="shared" si="209"/>
        <v>-2.6566696115722151E-2</v>
      </c>
      <c r="AT283" s="148">
        <f t="shared" si="210"/>
        <v>1.4513788098694739E-3</v>
      </c>
      <c r="AU283" s="149">
        <f t="shared" si="211"/>
        <v>1.4513788098694739E-3</v>
      </c>
    </row>
    <row r="284" spans="1:47">
      <c r="A284" s="299"/>
      <c r="B284" s="161" t="str">
        <f t="shared" si="217"/>
        <v>93452 TC</v>
      </c>
      <c r="C284" s="48">
        <v>93452</v>
      </c>
      <c r="D284" s="82" t="s">
        <v>126</v>
      </c>
      <c r="E284" s="139"/>
      <c r="F284" s="302"/>
      <c r="G284" s="45"/>
      <c r="H284" s="223">
        <v>1</v>
      </c>
      <c r="I284" s="223">
        <v>1</v>
      </c>
      <c r="J284" s="224">
        <f t="shared" si="201"/>
        <v>2</v>
      </c>
      <c r="K284" s="51">
        <f t="shared" si="218"/>
        <v>653.43362500000001</v>
      </c>
      <c r="L284" s="51" t="str">
        <f t="shared" si="219"/>
        <v>$0</v>
      </c>
      <c r="M284" s="51">
        <f t="shared" si="220"/>
        <v>608.94368400000008</v>
      </c>
      <c r="N284" s="51" t="str">
        <f t="shared" si="221"/>
        <v>$0</v>
      </c>
      <c r="O284" s="197">
        <f t="shared" si="202"/>
        <v>44.489940999999931</v>
      </c>
      <c r="P284" s="197" t="str">
        <f t="shared" si="203"/>
        <v>$0</v>
      </c>
      <c r="Q284" s="197">
        <f t="shared" si="222"/>
        <v>44.489940999999931</v>
      </c>
      <c r="R284" s="46"/>
      <c r="S284" s="52">
        <f t="shared" si="212"/>
        <v>0</v>
      </c>
      <c r="T284" s="52">
        <f t="shared" si="213"/>
        <v>0</v>
      </c>
      <c r="U284" s="201">
        <f t="shared" si="214"/>
        <v>0</v>
      </c>
      <c r="V284" s="60" t="str">
        <f t="shared" si="215"/>
        <v>N/A</v>
      </c>
      <c r="W284" s="46"/>
      <c r="X284" s="54">
        <f>VLOOKUP(B284,AddB_2024_F!$A$3:$J$13557,7,FALSE)</f>
        <v>0</v>
      </c>
      <c r="Y284" s="54">
        <f>VLOOKUP(B284,AddB_2024_F!$A$3:$J$13557,8,FALSE)</f>
        <v>19.579999999999998</v>
      </c>
      <c r="Z284" s="54" t="str">
        <f>VLOOKUP(B284,AddB_2024_F!$A$3:$J$13557,9,FALSE)</f>
        <v>NA</v>
      </c>
      <c r="AA284" s="54">
        <f>VLOOKUP(B284,AddB_2024_F!$A$3:$J$13557,10,FALSE)</f>
        <v>0.05</v>
      </c>
      <c r="AB284" s="54">
        <f t="shared" si="173"/>
        <v>19.63</v>
      </c>
      <c r="AC284" s="54" t="str">
        <f t="shared" si="174"/>
        <v>NA</v>
      </c>
      <c r="AD284" s="55">
        <f t="shared" si="223"/>
        <v>653.43362500000001</v>
      </c>
      <c r="AE284" s="55" t="str">
        <f t="shared" si="175"/>
        <v>NA</v>
      </c>
      <c r="AF284" s="47"/>
      <c r="AG284" s="54">
        <f>VLOOKUP(B284,AddB_2025_P!$A$3:$J$13727,7,FALSE)</f>
        <v>0</v>
      </c>
      <c r="AH284" s="54">
        <f>VLOOKUP(B284,AddB_2025_P!$A$3:$J$13727,8,FALSE)</f>
        <v>18.78</v>
      </c>
      <c r="AI284" s="54" t="str">
        <f>VLOOKUP(B284,AddB_2025_P!$A$3:$J$13727,9,FALSE)</f>
        <v>NA</v>
      </c>
      <c r="AJ284" s="54">
        <f>VLOOKUP(B284,AddB_2025_P!$A$3:$J$13727,10,FALSE)</f>
        <v>0.04</v>
      </c>
      <c r="AK284" s="54">
        <f t="shared" si="204"/>
        <v>18.82</v>
      </c>
      <c r="AL284" s="54" t="str">
        <f t="shared" si="205"/>
        <v>NA</v>
      </c>
      <c r="AM284" s="55">
        <f t="shared" si="224"/>
        <v>608.94368400000008</v>
      </c>
      <c r="AN284" s="55" t="str">
        <f t="shared" si="225"/>
        <v>NA</v>
      </c>
      <c r="AO284" s="142"/>
      <c r="AP284" s="56">
        <f t="shared" si="206"/>
        <v>-44.489940999999931</v>
      </c>
      <c r="AQ284" s="56" t="str">
        <f t="shared" si="207"/>
        <v>NA</v>
      </c>
      <c r="AR284" s="57">
        <f t="shared" si="208"/>
        <v>-6.8086396686426923E-2</v>
      </c>
      <c r="AS284" s="57" t="str">
        <f t="shared" si="209"/>
        <v>NA</v>
      </c>
      <c r="AT284" s="148">
        <f t="shared" si="210"/>
        <v>-4.1263372389200144E-2</v>
      </c>
      <c r="AU284" s="149" t="str">
        <f t="shared" si="211"/>
        <v>NA</v>
      </c>
    </row>
    <row r="285" spans="1:47">
      <c r="A285" s="299"/>
      <c r="B285" s="161" t="str">
        <f t="shared" si="217"/>
        <v xml:space="preserve">93453 </v>
      </c>
      <c r="C285" s="48">
        <v>93453</v>
      </c>
      <c r="D285" s="82"/>
      <c r="E285" s="137"/>
      <c r="F285" s="289" t="s">
        <v>290</v>
      </c>
      <c r="G285" s="45"/>
      <c r="H285" s="223">
        <v>1</v>
      </c>
      <c r="I285" s="223">
        <v>1</v>
      </c>
      <c r="J285" s="224">
        <f t="shared" si="201"/>
        <v>2</v>
      </c>
      <c r="K285" s="51">
        <f t="shared" si="218"/>
        <v>1126.4489999999998</v>
      </c>
      <c r="L285" s="51" t="str">
        <f t="shared" si="219"/>
        <v>$0</v>
      </c>
      <c r="M285" s="51">
        <f t="shared" si="220"/>
        <v>1062.254046</v>
      </c>
      <c r="N285" s="51" t="str">
        <f t="shared" si="221"/>
        <v>$0</v>
      </c>
      <c r="O285" s="197">
        <f t="shared" si="202"/>
        <v>64.194953999999825</v>
      </c>
      <c r="P285" s="197" t="str">
        <f t="shared" si="203"/>
        <v>$0</v>
      </c>
      <c r="Q285" s="197">
        <f t="shared" si="222"/>
        <v>64.194953999999825</v>
      </c>
      <c r="R285" s="46"/>
      <c r="S285" s="52">
        <f t="shared" si="212"/>
        <v>5.99</v>
      </c>
      <c r="T285" s="52">
        <f t="shared" si="213"/>
        <v>5.99</v>
      </c>
      <c r="U285" s="201">
        <f t="shared" si="214"/>
        <v>0</v>
      </c>
      <c r="V285" s="60" t="str">
        <f t="shared" si="215"/>
        <v>N/A</v>
      </c>
      <c r="W285" s="46"/>
      <c r="X285" s="54">
        <f>VLOOKUP(B285,AddB_2024_F!$A$3:$J$13557,7,FALSE)</f>
        <v>5.99</v>
      </c>
      <c r="Y285" s="54">
        <f>VLOOKUP(B285,AddB_2024_F!$A$3:$J$13557,8,FALSE)</f>
        <v>26.66</v>
      </c>
      <c r="Z285" s="54" t="str">
        <f>VLOOKUP(B285,AddB_2024_F!$A$3:$J$13557,9,FALSE)</f>
        <v>NA</v>
      </c>
      <c r="AA285" s="54">
        <f>VLOOKUP(B285,AddB_2024_F!$A$3:$J$13557,10,FALSE)</f>
        <v>1.19</v>
      </c>
      <c r="AB285" s="54">
        <f t="shared" si="173"/>
        <v>33.839999999999996</v>
      </c>
      <c r="AC285" s="54" t="str">
        <f t="shared" si="174"/>
        <v>NA</v>
      </c>
      <c r="AD285" s="55">
        <f t="shared" si="223"/>
        <v>1126.4489999999998</v>
      </c>
      <c r="AE285" s="55" t="str">
        <f t="shared" si="175"/>
        <v>NA</v>
      </c>
      <c r="AF285" s="47"/>
      <c r="AG285" s="54">
        <f>VLOOKUP(B285,AddB_2025_P!$A$3:$J$13727,7,FALSE)</f>
        <v>5.99</v>
      </c>
      <c r="AH285" s="54">
        <f>VLOOKUP(B285,AddB_2025_P!$A$3:$J$13727,8,FALSE)</f>
        <v>25.68</v>
      </c>
      <c r="AI285" s="54" t="str">
        <f>VLOOKUP(B285,AddB_2025_P!$A$3:$J$13727,9,FALSE)</f>
        <v>NA</v>
      </c>
      <c r="AJ285" s="54">
        <f>VLOOKUP(B285,AddB_2025_P!$A$3:$J$13727,10,FALSE)</f>
        <v>1.1599999999999999</v>
      </c>
      <c r="AK285" s="54">
        <f t="shared" si="204"/>
        <v>32.83</v>
      </c>
      <c r="AL285" s="54" t="str">
        <f t="shared" si="205"/>
        <v>NA</v>
      </c>
      <c r="AM285" s="55">
        <f t="shared" si="224"/>
        <v>1062.254046</v>
      </c>
      <c r="AN285" s="55" t="str">
        <f t="shared" si="225"/>
        <v>NA</v>
      </c>
      <c r="AO285" s="142"/>
      <c r="AP285" s="56">
        <f t="shared" si="206"/>
        <v>-64.194953999999825</v>
      </c>
      <c r="AQ285" s="56" t="str">
        <f t="shared" si="207"/>
        <v>NA</v>
      </c>
      <c r="AR285" s="57">
        <f t="shared" si="208"/>
        <v>-5.6988779784970148E-2</v>
      </c>
      <c r="AS285" s="57" t="str">
        <f t="shared" si="209"/>
        <v>NA</v>
      </c>
      <c r="AT285" s="148">
        <f t="shared" si="210"/>
        <v>-2.9846335697399473E-2</v>
      </c>
      <c r="AU285" s="149" t="str">
        <f t="shared" si="211"/>
        <v>NA</v>
      </c>
    </row>
    <row r="286" spans="1:47">
      <c r="A286" s="299"/>
      <c r="B286" s="161" t="str">
        <f t="shared" si="217"/>
        <v>93453 26</v>
      </c>
      <c r="C286" s="48">
        <v>93453</v>
      </c>
      <c r="D286" s="82" t="s">
        <v>151</v>
      </c>
      <c r="E286" s="138"/>
      <c r="F286" s="301"/>
      <c r="G286" s="45"/>
      <c r="H286" s="223">
        <v>1</v>
      </c>
      <c r="I286" s="223">
        <v>1</v>
      </c>
      <c r="J286" s="224">
        <f t="shared" si="201"/>
        <v>2</v>
      </c>
      <c r="K286" s="51">
        <f t="shared" si="218"/>
        <v>306.24500000000006</v>
      </c>
      <c r="L286" s="51">
        <f t="shared" si="219"/>
        <v>306.24500000000006</v>
      </c>
      <c r="M286" s="51">
        <f t="shared" si="220"/>
        <v>298.00060199999996</v>
      </c>
      <c r="N286" s="51">
        <f t="shared" si="221"/>
        <v>298.00060199999996</v>
      </c>
      <c r="O286" s="197">
        <f t="shared" si="202"/>
        <v>8.2443980000001034</v>
      </c>
      <c r="P286" s="197">
        <f t="shared" si="203"/>
        <v>8.2443980000001034</v>
      </c>
      <c r="Q286" s="197">
        <f t="shared" si="222"/>
        <v>16.488796000000207</v>
      </c>
      <c r="R286" s="46"/>
      <c r="S286" s="52">
        <f t="shared" si="212"/>
        <v>5.99</v>
      </c>
      <c r="T286" s="52">
        <f t="shared" si="213"/>
        <v>5.99</v>
      </c>
      <c r="U286" s="201">
        <f t="shared" si="214"/>
        <v>0</v>
      </c>
      <c r="V286" s="60" t="str">
        <f t="shared" si="215"/>
        <v>N/A</v>
      </c>
      <c r="W286" s="46"/>
      <c r="X286" s="54">
        <f>VLOOKUP(B286,AddB_2024_F!$A$3:$J$13557,7,FALSE)</f>
        <v>5.99</v>
      </c>
      <c r="Y286" s="54">
        <f>VLOOKUP(B286,AddB_2024_F!$A$3:$J$13557,8,FALSE)</f>
        <v>2.0699999999999998</v>
      </c>
      <c r="Z286" s="54">
        <f>VLOOKUP(B286,AddB_2024_F!$A$3:$J$13557,9,FALSE)</f>
        <v>2.0699999999999998</v>
      </c>
      <c r="AA286" s="54">
        <f>VLOOKUP(B286,AddB_2024_F!$A$3:$J$13557,10,FALSE)</f>
        <v>1.1399999999999999</v>
      </c>
      <c r="AB286" s="54">
        <f t="shared" si="173"/>
        <v>9.2000000000000011</v>
      </c>
      <c r="AC286" s="54">
        <f t="shared" si="174"/>
        <v>9.2000000000000011</v>
      </c>
      <c r="AD286" s="55">
        <f t="shared" si="223"/>
        <v>306.24500000000006</v>
      </c>
      <c r="AE286" s="55">
        <f t="shared" si="175"/>
        <v>306.24500000000006</v>
      </c>
      <c r="AF286" s="47"/>
      <c r="AG286" s="54">
        <f>VLOOKUP(B286,AddB_2025_P!$A$3:$J$13727,7,FALSE)</f>
        <v>5.99</v>
      </c>
      <c r="AH286" s="54">
        <f>VLOOKUP(B286,AddB_2025_P!$A$3:$J$13727,8,FALSE)</f>
        <v>2.11</v>
      </c>
      <c r="AI286" s="54">
        <f>VLOOKUP(B286,AddB_2025_P!$A$3:$J$13727,9,FALSE)</f>
        <v>2.11</v>
      </c>
      <c r="AJ286" s="54">
        <f>VLOOKUP(B286,AddB_2025_P!$A$3:$J$13727,10,FALSE)</f>
        <v>1.1100000000000001</v>
      </c>
      <c r="AK286" s="54">
        <f t="shared" si="204"/>
        <v>9.2099999999999991</v>
      </c>
      <c r="AL286" s="54">
        <f t="shared" si="205"/>
        <v>9.2099999999999991</v>
      </c>
      <c r="AM286" s="55">
        <f t="shared" si="224"/>
        <v>298.00060199999996</v>
      </c>
      <c r="AN286" s="55">
        <f t="shared" si="225"/>
        <v>298.00060199999996</v>
      </c>
      <c r="AO286" s="142"/>
      <c r="AP286" s="56">
        <f t="shared" si="206"/>
        <v>-8.2443980000001034</v>
      </c>
      <c r="AQ286" s="56">
        <f t="shared" si="207"/>
        <v>-8.2443980000001034</v>
      </c>
      <c r="AR286" s="57">
        <f t="shared" si="208"/>
        <v>-2.6920922790576503E-2</v>
      </c>
      <c r="AS286" s="57">
        <f t="shared" si="209"/>
        <v>-2.6920922790576503E-2</v>
      </c>
      <c r="AT286" s="148">
        <f t="shared" si="210"/>
        <v>1.086956521738914E-3</v>
      </c>
      <c r="AU286" s="149">
        <f t="shared" si="211"/>
        <v>1.086956521738914E-3</v>
      </c>
    </row>
    <row r="287" spans="1:47">
      <c r="A287" s="299"/>
      <c r="B287" s="161" t="str">
        <f t="shared" si="217"/>
        <v>93453 TC</v>
      </c>
      <c r="C287" s="48">
        <v>93453</v>
      </c>
      <c r="D287" s="82" t="s">
        <v>126</v>
      </c>
      <c r="E287" s="139"/>
      <c r="F287" s="302"/>
      <c r="G287" s="45"/>
      <c r="H287" s="223">
        <v>1</v>
      </c>
      <c r="I287" s="223">
        <v>1</v>
      </c>
      <c r="J287" s="224">
        <f t="shared" si="201"/>
        <v>2</v>
      </c>
      <c r="K287" s="51">
        <f t="shared" si="218"/>
        <v>820.20400000000006</v>
      </c>
      <c r="L287" s="51" t="str">
        <f t="shared" si="219"/>
        <v>$0</v>
      </c>
      <c r="M287" s="51">
        <f t="shared" si="220"/>
        <v>764.25344400000006</v>
      </c>
      <c r="N287" s="51" t="str">
        <f t="shared" si="221"/>
        <v>$0</v>
      </c>
      <c r="O287" s="197">
        <f t="shared" si="202"/>
        <v>55.950556000000006</v>
      </c>
      <c r="P287" s="197" t="str">
        <f t="shared" si="203"/>
        <v>$0</v>
      </c>
      <c r="Q287" s="197">
        <f t="shared" si="222"/>
        <v>55.950556000000006</v>
      </c>
      <c r="R287" s="46"/>
      <c r="S287" s="52">
        <f t="shared" si="212"/>
        <v>0</v>
      </c>
      <c r="T287" s="52">
        <f t="shared" si="213"/>
        <v>0</v>
      </c>
      <c r="U287" s="201">
        <f t="shared" si="214"/>
        <v>0</v>
      </c>
      <c r="V287" s="60" t="str">
        <f t="shared" si="215"/>
        <v>N/A</v>
      </c>
      <c r="W287" s="46"/>
      <c r="X287" s="54">
        <f>VLOOKUP(B287,AddB_2024_F!$A$3:$J$13557,7,FALSE)</f>
        <v>0</v>
      </c>
      <c r="Y287" s="54">
        <f>VLOOKUP(B287,AddB_2024_F!$A$3:$J$13557,8,FALSE)</f>
        <v>24.59</v>
      </c>
      <c r="Z287" s="54" t="str">
        <f>VLOOKUP(B287,AddB_2024_F!$A$3:$J$13557,9,FALSE)</f>
        <v>NA</v>
      </c>
      <c r="AA287" s="54">
        <f>VLOOKUP(B287,AddB_2024_F!$A$3:$J$13557,10,FALSE)</f>
        <v>0.05</v>
      </c>
      <c r="AB287" s="54">
        <f t="shared" si="173"/>
        <v>24.64</v>
      </c>
      <c r="AC287" s="54" t="str">
        <f t="shared" si="174"/>
        <v>NA</v>
      </c>
      <c r="AD287" s="55">
        <f t="shared" si="223"/>
        <v>820.20400000000006</v>
      </c>
      <c r="AE287" s="55" t="str">
        <f t="shared" si="175"/>
        <v>NA</v>
      </c>
      <c r="AF287" s="47"/>
      <c r="AG287" s="54">
        <f>VLOOKUP(B287,AddB_2025_P!$A$3:$J$13727,7,FALSE)</f>
        <v>0</v>
      </c>
      <c r="AH287" s="54">
        <f>VLOOKUP(B287,AddB_2025_P!$A$3:$J$13727,8,FALSE)</f>
        <v>23.57</v>
      </c>
      <c r="AI287" s="54" t="str">
        <f>VLOOKUP(B287,AddB_2025_P!$A$3:$J$13727,9,FALSE)</f>
        <v>NA</v>
      </c>
      <c r="AJ287" s="54">
        <f>VLOOKUP(B287,AddB_2025_P!$A$3:$J$13727,10,FALSE)</f>
        <v>0.05</v>
      </c>
      <c r="AK287" s="54">
        <f t="shared" si="204"/>
        <v>23.62</v>
      </c>
      <c r="AL287" s="54" t="str">
        <f t="shared" si="205"/>
        <v>NA</v>
      </c>
      <c r="AM287" s="55">
        <f t="shared" si="224"/>
        <v>764.25344400000006</v>
      </c>
      <c r="AN287" s="55" t="str">
        <f t="shared" si="225"/>
        <v>NA</v>
      </c>
      <c r="AO287" s="142"/>
      <c r="AP287" s="56">
        <f t="shared" si="206"/>
        <v>-55.950556000000006</v>
      </c>
      <c r="AQ287" s="56" t="str">
        <f t="shared" si="207"/>
        <v>NA</v>
      </c>
      <c r="AR287" s="57">
        <f t="shared" si="208"/>
        <v>-6.821541470170836E-2</v>
      </c>
      <c r="AS287" s="57" t="str">
        <f t="shared" si="209"/>
        <v>NA</v>
      </c>
      <c r="AT287" s="148">
        <f t="shared" si="210"/>
        <v>-4.1396103896103875E-2</v>
      </c>
      <c r="AU287" s="149" t="str">
        <f t="shared" si="211"/>
        <v>NA</v>
      </c>
    </row>
    <row r="288" spans="1:47">
      <c r="A288" s="299"/>
      <c r="B288" s="161" t="str">
        <f t="shared" si="217"/>
        <v xml:space="preserve">93454 </v>
      </c>
      <c r="C288" s="48">
        <v>93454</v>
      </c>
      <c r="D288" s="82"/>
      <c r="E288" s="137"/>
      <c r="F288" s="289" t="s">
        <v>291</v>
      </c>
      <c r="G288" s="45"/>
      <c r="H288" s="223">
        <v>1</v>
      </c>
      <c r="I288" s="223">
        <v>1</v>
      </c>
      <c r="J288" s="224">
        <f t="shared" si="201"/>
        <v>2</v>
      </c>
      <c r="K288" s="51">
        <f t="shared" si="218"/>
        <v>890.10775000000001</v>
      </c>
      <c r="L288" s="51" t="str">
        <f t="shared" si="219"/>
        <v>$0</v>
      </c>
      <c r="M288" s="51">
        <f t="shared" si="220"/>
        <v>838.34914199999992</v>
      </c>
      <c r="N288" s="51" t="str">
        <f t="shared" si="221"/>
        <v>$0</v>
      </c>
      <c r="O288" s="197">
        <f t="shared" si="202"/>
        <v>51.758608000000095</v>
      </c>
      <c r="P288" s="197" t="str">
        <f t="shared" si="203"/>
        <v>$0</v>
      </c>
      <c r="Q288" s="197">
        <f t="shared" si="222"/>
        <v>51.758608000000095</v>
      </c>
      <c r="R288" s="46"/>
      <c r="S288" s="52">
        <f t="shared" si="212"/>
        <v>4.54</v>
      </c>
      <c r="T288" s="52">
        <f t="shared" si="213"/>
        <v>4.54</v>
      </c>
      <c r="U288" s="201">
        <f t="shared" si="214"/>
        <v>0</v>
      </c>
      <c r="V288" s="60" t="str">
        <f t="shared" si="215"/>
        <v>N/A</v>
      </c>
      <c r="W288" s="46"/>
      <c r="X288" s="54">
        <f>VLOOKUP(B288,AddB_2024_F!$A$3:$J$13557,7,FALSE)</f>
        <v>4.54</v>
      </c>
      <c r="Y288" s="54">
        <f>VLOOKUP(B288,AddB_2024_F!$A$3:$J$13557,8,FALSE)</f>
        <v>21.29</v>
      </c>
      <c r="Z288" s="54" t="str">
        <f>VLOOKUP(B288,AddB_2024_F!$A$3:$J$13557,9,FALSE)</f>
        <v>NA</v>
      </c>
      <c r="AA288" s="54">
        <f>VLOOKUP(B288,AddB_2024_F!$A$3:$J$13557,10,FALSE)</f>
        <v>0.91</v>
      </c>
      <c r="AB288" s="54">
        <f t="shared" si="173"/>
        <v>26.74</v>
      </c>
      <c r="AC288" s="54" t="str">
        <f t="shared" si="174"/>
        <v>NA</v>
      </c>
      <c r="AD288" s="55">
        <f t="shared" si="223"/>
        <v>890.10775000000001</v>
      </c>
      <c r="AE288" s="55" t="str">
        <f t="shared" si="175"/>
        <v>NA</v>
      </c>
      <c r="AF288" s="47"/>
      <c r="AG288" s="54">
        <f>VLOOKUP(B288,AddB_2025_P!$A$3:$J$13727,7,FALSE)</f>
        <v>4.54</v>
      </c>
      <c r="AH288" s="54">
        <f>VLOOKUP(B288,AddB_2025_P!$A$3:$J$13727,8,FALSE)</f>
        <v>20.49</v>
      </c>
      <c r="AI288" s="54" t="str">
        <f>VLOOKUP(B288,AddB_2025_P!$A$3:$J$13727,9,FALSE)</f>
        <v>NA</v>
      </c>
      <c r="AJ288" s="54">
        <f>VLOOKUP(B288,AddB_2025_P!$A$3:$J$13727,10,FALSE)</f>
        <v>0.88</v>
      </c>
      <c r="AK288" s="54">
        <f t="shared" si="204"/>
        <v>25.909999999999997</v>
      </c>
      <c r="AL288" s="54" t="str">
        <f t="shared" si="205"/>
        <v>NA</v>
      </c>
      <c r="AM288" s="55">
        <f t="shared" si="224"/>
        <v>838.34914199999992</v>
      </c>
      <c r="AN288" s="55" t="str">
        <f t="shared" si="225"/>
        <v>NA</v>
      </c>
      <c r="AO288" s="142"/>
      <c r="AP288" s="56">
        <f t="shared" si="206"/>
        <v>-51.758608000000095</v>
      </c>
      <c r="AQ288" s="56" t="str">
        <f t="shared" si="207"/>
        <v>NA</v>
      </c>
      <c r="AR288" s="57">
        <f t="shared" si="208"/>
        <v>-5.8148699413076779E-2</v>
      </c>
      <c r="AS288" s="57" t="str">
        <f t="shared" si="209"/>
        <v>NA</v>
      </c>
      <c r="AT288" s="148">
        <f t="shared" si="210"/>
        <v>-3.1039640987285039E-2</v>
      </c>
      <c r="AU288" s="149" t="str">
        <f t="shared" si="211"/>
        <v>NA</v>
      </c>
    </row>
    <row r="289" spans="1:47">
      <c r="A289" s="299"/>
      <c r="B289" s="161" t="str">
        <f t="shared" si="217"/>
        <v>93454 26</v>
      </c>
      <c r="C289" s="48" t="s">
        <v>292</v>
      </c>
      <c r="D289" s="82" t="s">
        <v>151</v>
      </c>
      <c r="E289" s="138"/>
      <c r="F289" s="290"/>
      <c r="G289" s="45"/>
      <c r="H289" s="223">
        <v>1</v>
      </c>
      <c r="I289" s="223">
        <v>1</v>
      </c>
      <c r="J289" s="224">
        <f t="shared" si="201"/>
        <v>2</v>
      </c>
      <c r="K289" s="51">
        <f t="shared" si="218"/>
        <v>231.68100000000001</v>
      </c>
      <c r="L289" s="51">
        <f t="shared" si="219"/>
        <v>231.68100000000001</v>
      </c>
      <c r="M289" s="51">
        <f t="shared" si="220"/>
        <v>225.52271400000001</v>
      </c>
      <c r="N289" s="51">
        <f t="shared" si="221"/>
        <v>225.52271400000001</v>
      </c>
      <c r="O289" s="197">
        <f t="shared" si="202"/>
        <v>6.1582860000000039</v>
      </c>
      <c r="P289" s="197">
        <f t="shared" si="203"/>
        <v>6.1582860000000039</v>
      </c>
      <c r="Q289" s="197">
        <f t="shared" si="222"/>
        <v>12.316572000000008</v>
      </c>
      <c r="R289" s="46"/>
      <c r="S289" s="52">
        <f t="shared" si="212"/>
        <v>4.54</v>
      </c>
      <c r="T289" s="52">
        <f t="shared" si="213"/>
        <v>4.54</v>
      </c>
      <c r="U289" s="201">
        <f t="shared" si="214"/>
        <v>0</v>
      </c>
      <c r="V289" s="60" t="str">
        <f t="shared" si="215"/>
        <v>N/A</v>
      </c>
      <c r="W289" s="46"/>
      <c r="X289" s="54">
        <f>VLOOKUP(B289,AddB_2024_F!$A$3:$J$13557,7,FALSE)</f>
        <v>4.54</v>
      </c>
      <c r="Y289" s="54">
        <f>VLOOKUP(B289,AddB_2024_F!$A$3:$J$13557,8,FALSE)</f>
        <v>1.56</v>
      </c>
      <c r="Z289" s="54">
        <f>VLOOKUP(B289,AddB_2024_F!$A$3:$J$13557,9,FALSE)</f>
        <v>1.56</v>
      </c>
      <c r="AA289" s="54">
        <f>VLOOKUP(B289,AddB_2024_F!$A$3:$J$13557,10,FALSE)</f>
        <v>0.86</v>
      </c>
      <c r="AB289" s="54">
        <f t="shared" si="173"/>
        <v>6.96</v>
      </c>
      <c r="AC289" s="54">
        <f t="shared" si="174"/>
        <v>6.96</v>
      </c>
      <c r="AD289" s="55">
        <f t="shared" si="223"/>
        <v>231.68100000000001</v>
      </c>
      <c r="AE289" s="55">
        <f t="shared" si="175"/>
        <v>231.68100000000001</v>
      </c>
      <c r="AF289" s="47"/>
      <c r="AG289" s="54">
        <f>VLOOKUP(B289,AddB_2025_P!$A$3:$J$13727,7,FALSE)</f>
        <v>4.54</v>
      </c>
      <c r="AH289" s="54">
        <f>VLOOKUP(B289,AddB_2025_P!$A$3:$J$13727,8,FALSE)</f>
        <v>1.59</v>
      </c>
      <c r="AI289" s="54">
        <f>VLOOKUP(B289,AddB_2025_P!$A$3:$J$13727,9,FALSE)</f>
        <v>1.59</v>
      </c>
      <c r="AJ289" s="54">
        <f>VLOOKUP(B289,AddB_2025_P!$A$3:$J$13727,10,FALSE)</f>
        <v>0.84</v>
      </c>
      <c r="AK289" s="54">
        <f t="shared" si="204"/>
        <v>6.97</v>
      </c>
      <c r="AL289" s="54">
        <f t="shared" si="205"/>
        <v>6.97</v>
      </c>
      <c r="AM289" s="55">
        <f t="shared" si="224"/>
        <v>225.52271400000001</v>
      </c>
      <c r="AN289" s="55">
        <f t="shared" si="225"/>
        <v>225.52271400000001</v>
      </c>
      <c r="AO289" s="142"/>
      <c r="AP289" s="56">
        <f t="shared" si="206"/>
        <v>-6.1582860000000039</v>
      </c>
      <c r="AQ289" s="56">
        <f t="shared" si="207"/>
        <v>-6.1582860000000039</v>
      </c>
      <c r="AR289" s="57">
        <f t="shared" si="208"/>
        <v>-2.6580884923666608E-2</v>
      </c>
      <c r="AS289" s="57">
        <f t="shared" si="209"/>
        <v>-2.6580884923666608E-2</v>
      </c>
      <c r="AT289" s="148">
        <f t="shared" si="210"/>
        <v>1.4367816091953717E-3</v>
      </c>
      <c r="AU289" s="149">
        <f t="shared" si="211"/>
        <v>1.4367816091953717E-3</v>
      </c>
    </row>
    <row r="290" spans="1:47">
      <c r="A290" s="299"/>
      <c r="B290" s="161" t="str">
        <f t="shared" si="217"/>
        <v>93454 TC</v>
      </c>
      <c r="C290" s="48" t="s">
        <v>292</v>
      </c>
      <c r="D290" s="82" t="s">
        <v>126</v>
      </c>
      <c r="E290" s="139"/>
      <c r="F290" s="291"/>
      <c r="G290" s="45"/>
      <c r="H290" s="223">
        <v>1</v>
      </c>
      <c r="I290" s="223">
        <v>1</v>
      </c>
      <c r="J290" s="224">
        <f t="shared" si="201"/>
        <v>2</v>
      </c>
      <c r="K290" s="51">
        <f t="shared" si="218"/>
        <v>658.42675000000008</v>
      </c>
      <c r="L290" s="51" t="str">
        <f t="shared" si="219"/>
        <v>$0</v>
      </c>
      <c r="M290" s="51">
        <f t="shared" si="220"/>
        <v>612.82642799999996</v>
      </c>
      <c r="N290" s="51" t="str">
        <f t="shared" si="221"/>
        <v>$0</v>
      </c>
      <c r="O290" s="197">
        <f t="shared" si="202"/>
        <v>45.600322000000119</v>
      </c>
      <c r="P290" s="197" t="str">
        <f t="shared" si="203"/>
        <v>$0</v>
      </c>
      <c r="Q290" s="197">
        <f t="shared" si="222"/>
        <v>45.600322000000119</v>
      </c>
      <c r="R290" s="46"/>
      <c r="S290" s="52">
        <f t="shared" si="212"/>
        <v>0</v>
      </c>
      <c r="T290" s="52">
        <f t="shared" si="213"/>
        <v>0</v>
      </c>
      <c r="U290" s="201">
        <f t="shared" si="214"/>
        <v>0</v>
      </c>
      <c r="V290" s="60" t="str">
        <f t="shared" si="215"/>
        <v>N/A</v>
      </c>
      <c r="W290" s="46"/>
      <c r="X290" s="54">
        <f>VLOOKUP(B290,AddB_2024_F!$A$3:$J$13557,7,FALSE)</f>
        <v>0</v>
      </c>
      <c r="Y290" s="54">
        <f>VLOOKUP(B290,AddB_2024_F!$A$3:$J$13557,8,FALSE)</f>
        <v>19.73</v>
      </c>
      <c r="Z290" s="54" t="str">
        <f>VLOOKUP(B290,AddB_2024_F!$A$3:$J$13557,9,FALSE)</f>
        <v>NA</v>
      </c>
      <c r="AA290" s="54">
        <f>VLOOKUP(B290,AddB_2024_F!$A$3:$J$13557,10,FALSE)</f>
        <v>0.05</v>
      </c>
      <c r="AB290" s="54">
        <f t="shared" si="173"/>
        <v>19.78</v>
      </c>
      <c r="AC290" s="54" t="str">
        <f t="shared" si="174"/>
        <v>NA</v>
      </c>
      <c r="AD290" s="55">
        <f t="shared" si="223"/>
        <v>658.42675000000008</v>
      </c>
      <c r="AE290" s="55" t="str">
        <f t="shared" si="175"/>
        <v>NA</v>
      </c>
      <c r="AF290" s="47"/>
      <c r="AG290" s="54">
        <f>VLOOKUP(B290,AddB_2025_P!$A$3:$J$13727,7,FALSE)</f>
        <v>0</v>
      </c>
      <c r="AH290" s="54">
        <f>VLOOKUP(B290,AddB_2025_P!$A$3:$J$13727,8,FALSE)</f>
        <v>18.899999999999999</v>
      </c>
      <c r="AI290" s="54" t="str">
        <f>VLOOKUP(B290,AddB_2025_P!$A$3:$J$13727,9,FALSE)</f>
        <v>NA</v>
      </c>
      <c r="AJ290" s="54">
        <f>VLOOKUP(B290,AddB_2025_P!$A$3:$J$13727,10,FALSE)</f>
        <v>0.04</v>
      </c>
      <c r="AK290" s="54">
        <f t="shared" si="204"/>
        <v>18.939999999999998</v>
      </c>
      <c r="AL290" s="54" t="str">
        <f t="shared" si="205"/>
        <v>NA</v>
      </c>
      <c r="AM290" s="55">
        <f t="shared" si="224"/>
        <v>612.82642799999996</v>
      </c>
      <c r="AN290" s="55" t="str">
        <f t="shared" si="225"/>
        <v>NA</v>
      </c>
      <c r="AO290" s="142"/>
      <c r="AP290" s="56">
        <f t="shared" si="206"/>
        <v>-45.600322000000119</v>
      </c>
      <c r="AQ290" s="56" t="str">
        <f t="shared" si="207"/>
        <v>NA</v>
      </c>
      <c r="AR290" s="57">
        <f t="shared" si="208"/>
        <v>-6.9256484491251477E-2</v>
      </c>
      <c r="AS290" s="57" t="str">
        <f t="shared" si="209"/>
        <v>NA</v>
      </c>
      <c r="AT290" s="148">
        <f t="shared" si="210"/>
        <v>-4.2467138523761543E-2</v>
      </c>
      <c r="AU290" s="149" t="str">
        <f t="shared" si="211"/>
        <v>NA</v>
      </c>
    </row>
    <row r="291" spans="1:47">
      <c r="A291" s="299"/>
      <c r="B291" s="161" t="str">
        <f t="shared" si="217"/>
        <v xml:space="preserve">93455 </v>
      </c>
      <c r="C291" s="48" t="s">
        <v>293</v>
      </c>
      <c r="D291" s="82"/>
      <c r="E291" s="137"/>
      <c r="F291" s="289" t="s">
        <v>294</v>
      </c>
      <c r="G291" s="45"/>
      <c r="H291" s="223">
        <v>1</v>
      </c>
      <c r="I291" s="223">
        <v>1</v>
      </c>
      <c r="J291" s="224">
        <f t="shared" si="201"/>
        <v>2</v>
      </c>
      <c r="K291" s="51">
        <f t="shared" si="218"/>
        <v>991.96749999999997</v>
      </c>
      <c r="L291" s="51" t="str">
        <f t="shared" si="219"/>
        <v>$0</v>
      </c>
      <c r="M291" s="51">
        <f t="shared" si="220"/>
        <v>936.06486600000005</v>
      </c>
      <c r="N291" s="51" t="str">
        <f t="shared" si="221"/>
        <v>$0</v>
      </c>
      <c r="O291" s="197">
        <f t="shared" si="202"/>
        <v>55.902633999999921</v>
      </c>
      <c r="P291" s="197" t="str">
        <f t="shared" si="203"/>
        <v>$0</v>
      </c>
      <c r="Q291" s="197">
        <f t="shared" si="222"/>
        <v>55.902633999999921</v>
      </c>
      <c r="R291" s="46"/>
      <c r="S291" s="52">
        <f t="shared" si="212"/>
        <v>5.29</v>
      </c>
      <c r="T291" s="52">
        <f t="shared" si="213"/>
        <v>5.29</v>
      </c>
      <c r="U291" s="201">
        <f t="shared" si="214"/>
        <v>0</v>
      </c>
      <c r="V291" s="60" t="str">
        <f t="shared" si="215"/>
        <v>N/A</v>
      </c>
      <c r="W291" s="46"/>
      <c r="X291" s="54">
        <f>VLOOKUP(B291,AddB_2024_F!$A$3:$J$13557,7,FALSE)</f>
        <v>5.29</v>
      </c>
      <c r="Y291" s="54">
        <f>VLOOKUP(B291,AddB_2024_F!$A$3:$J$13557,8,FALSE)</f>
        <v>23.45</v>
      </c>
      <c r="Z291" s="54" t="str">
        <f>VLOOKUP(B291,AddB_2024_F!$A$3:$J$13557,9,FALSE)</f>
        <v>NA</v>
      </c>
      <c r="AA291" s="54">
        <f>VLOOKUP(B291,AddB_2024_F!$A$3:$J$13557,10,FALSE)</f>
        <v>1.06</v>
      </c>
      <c r="AB291" s="54">
        <f t="shared" si="173"/>
        <v>29.799999999999997</v>
      </c>
      <c r="AC291" s="54" t="str">
        <f t="shared" si="174"/>
        <v>NA</v>
      </c>
      <c r="AD291" s="55">
        <f t="shared" si="223"/>
        <v>991.96749999999997</v>
      </c>
      <c r="AE291" s="55" t="str">
        <f t="shared" si="175"/>
        <v>NA</v>
      </c>
      <c r="AF291" s="47"/>
      <c r="AG291" s="54">
        <f>VLOOKUP(B291,AddB_2025_P!$A$3:$J$13727,7,FALSE)</f>
        <v>5.29</v>
      </c>
      <c r="AH291" s="54">
        <f>VLOOKUP(B291,AddB_2025_P!$A$3:$J$13727,8,FALSE)</f>
        <v>22.6</v>
      </c>
      <c r="AI291" s="54" t="str">
        <f>VLOOKUP(B291,AddB_2025_P!$A$3:$J$13727,9,FALSE)</f>
        <v>NA</v>
      </c>
      <c r="AJ291" s="54">
        <f>VLOOKUP(B291,AddB_2025_P!$A$3:$J$13727,10,FALSE)</f>
        <v>1.04</v>
      </c>
      <c r="AK291" s="54">
        <f t="shared" si="204"/>
        <v>28.93</v>
      </c>
      <c r="AL291" s="54" t="str">
        <f t="shared" si="205"/>
        <v>NA</v>
      </c>
      <c r="AM291" s="55">
        <f t="shared" si="224"/>
        <v>936.06486600000005</v>
      </c>
      <c r="AN291" s="55" t="str">
        <f t="shared" si="225"/>
        <v>NA</v>
      </c>
      <c r="AO291" s="142"/>
      <c r="AP291" s="56">
        <f t="shared" si="206"/>
        <v>-55.902633999999921</v>
      </c>
      <c r="AQ291" s="56" t="str">
        <f t="shared" si="207"/>
        <v>NA</v>
      </c>
      <c r="AR291" s="57">
        <f t="shared" si="208"/>
        <v>-5.6355308011603128E-2</v>
      </c>
      <c r="AS291" s="57" t="str">
        <f t="shared" si="209"/>
        <v>NA</v>
      </c>
      <c r="AT291" s="148">
        <f t="shared" si="210"/>
        <v>-2.9194630872483137E-2</v>
      </c>
      <c r="AU291" s="149" t="str">
        <f t="shared" si="211"/>
        <v>NA</v>
      </c>
    </row>
    <row r="292" spans="1:47">
      <c r="A292" s="299"/>
      <c r="B292" s="161" t="str">
        <f t="shared" si="217"/>
        <v>93455 26</v>
      </c>
      <c r="C292" s="48" t="s">
        <v>293</v>
      </c>
      <c r="D292" s="82" t="s">
        <v>151</v>
      </c>
      <c r="E292" s="138"/>
      <c r="F292" s="290"/>
      <c r="G292" s="45"/>
      <c r="H292" s="223">
        <v>1</v>
      </c>
      <c r="I292" s="223">
        <v>1</v>
      </c>
      <c r="J292" s="224">
        <f t="shared" si="201"/>
        <v>2</v>
      </c>
      <c r="K292" s="51">
        <f t="shared" si="218"/>
        <v>269.96162499999997</v>
      </c>
      <c r="L292" s="51">
        <f t="shared" si="219"/>
        <v>269.96162499999997</v>
      </c>
      <c r="M292" s="51">
        <f t="shared" si="220"/>
        <v>263.37946800000003</v>
      </c>
      <c r="N292" s="51">
        <f t="shared" si="221"/>
        <v>263.37946800000003</v>
      </c>
      <c r="O292" s="197">
        <f t="shared" si="202"/>
        <v>6.5821569999999383</v>
      </c>
      <c r="P292" s="197">
        <f t="shared" si="203"/>
        <v>6.5821569999999383</v>
      </c>
      <c r="Q292" s="197">
        <f t="shared" si="222"/>
        <v>13.164313999999877</v>
      </c>
      <c r="R292" s="46"/>
      <c r="S292" s="52">
        <f t="shared" si="212"/>
        <v>5.29</v>
      </c>
      <c r="T292" s="52">
        <f t="shared" si="213"/>
        <v>5.29</v>
      </c>
      <c r="U292" s="201">
        <f t="shared" si="214"/>
        <v>0</v>
      </c>
      <c r="V292" s="60" t="str">
        <f t="shared" si="215"/>
        <v>N/A</v>
      </c>
      <c r="W292" s="46"/>
      <c r="X292" s="54">
        <f>VLOOKUP(B292,AddB_2024_F!$A$3:$J$13557,7,FALSE)</f>
        <v>5.29</v>
      </c>
      <c r="Y292" s="54">
        <f>VLOOKUP(B292,AddB_2024_F!$A$3:$J$13557,8,FALSE)</f>
        <v>1.81</v>
      </c>
      <c r="Z292" s="54">
        <f>VLOOKUP(B292,AddB_2024_F!$A$3:$J$13557,9,FALSE)</f>
        <v>1.81</v>
      </c>
      <c r="AA292" s="54">
        <f>VLOOKUP(B292,AddB_2024_F!$A$3:$J$13557,10,FALSE)</f>
        <v>1.01</v>
      </c>
      <c r="AB292" s="54">
        <f t="shared" si="173"/>
        <v>8.11</v>
      </c>
      <c r="AC292" s="54">
        <f t="shared" si="174"/>
        <v>8.11</v>
      </c>
      <c r="AD292" s="55">
        <f t="shared" si="223"/>
        <v>269.96162499999997</v>
      </c>
      <c r="AE292" s="55">
        <f t="shared" si="175"/>
        <v>269.96162499999997</v>
      </c>
      <c r="AF292" s="47"/>
      <c r="AG292" s="54">
        <f>VLOOKUP(B292,AddB_2025_P!$A$3:$J$13727,7,FALSE)</f>
        <v>5.29</v>
      </c>
      <c r="AH292" s="54">
        <f>VLOOKUP(B292,AddB_2025_P!$A$3:$J$13727,8,FALSE)</f>
        <v>1.85</v>
      </c>
      <c r="AI292" s="54">
        <f>VLOOKUP(B292,AddB_2025_P!$A$3:$J$13727,9,FALSE)</f>
        <v>1.85</v>
      </c>
      <c r="AJ292" s="54">
        <f>VLOOKUP(B292,AddB_2025_P!$A$3:$J$13727,10,FALSE)</f>
        <v>1</v>
      </c>
      <c r="AK292" s="54">
        <f t="shared" si="204"/>
        <v>8.14</v>
      </c>
      <c r="AL292" s="54">
        <f t="shared" si="205"/>
        <v>8.14</v>
      </c>
      <c r="AM292" s="55">
        <f t="shared" si="224"/>
        <v>263.37946800000003</v>
      </c>
      <c r="AN292" s="55">
        <f t="shared" si="225"/>
        <v>263.37946800000003</v>
      </c>
      <c r="AO292" s="142"/>
      <c r="AP292" s="56">
        <f t="shared" si="206"/>
        <v>-6.5821569999999383</v>
      </c>
      <c r="AQ292" s="56">
        <f t="shared" si="207"/>
        <v>-6.5821569999999383</v>
      </c>
      <c r="AR292" s="57">
        <f t="shared" si="208"/>
        <v>-2.4381824638964666E-2</v>
      </c>
      <c r="AS292" s="57">
        <f t="shared" si="209"/>
        <v>-2.4381824638964666E-2</v>
      </c>
      <c r="AT292" s="148">
        <f t="shared" si="210"/>
        <v>3.6991368680642589E-3</v>
      </c>
      <c r="AU292" s="149">
        <f t="shared" si="211"/>
        <v>3.6991368680642589E-3</v>
      </c>
    </row>
    <row r="293" spans="1:47">
      <c r="A293" s="299"/>
      <c r="B293" s="161" t="str">
        <f t="shared" si="217"/>
        <v>93455 TC</v>
      </c>
      <c r="C293" s="48" t="s">
        <v>293</v>
      </c>
      <c r="D293" s="82" t="s">
        <v>126</v>
      </c>
      <c r="E293" s="139"/>
      <c r="F293" s="291"/>
      <c r="G293" s="45"/>
      <c r="H293" s="223">
        <v>1</v>
      </c>
      <c r="I293" s="223">
        <v>1</v>
      </c>
      <c r="J293" s="224">
        <f t="shared" si="201"/>
        <v>2</v>
      </c>
      <c r="K293" s="51">
        <f t="shared" si="218"/>
        <v>722.00587500000006</v>
      </c>
      <c r="L293" s="51" t="str">
        <f t="shared" si="219"/>
        <v>$0</v>
      </c>
      <c r="M293" s="51">
        <f t="shared" si="220"/>
        <v>672.68539799999996</v>
      </c>
      <c r="N293" s="51" t="str">
        <f t="shared" si="221"/>
        <v>$0</v>
      </c>
      <c r="O293" s="197">
        <f t="shared" si="202"/>
        <v>49.320477000000096</v>
      </c>
      <c r="P293" s="197" t="str">
        <f t="shared" si="203"/>
        <v>$0</v>
      </c>
      <c r="Q293" s="197">
        <f t="shared" si="222"/>
        <v>49.320477000000096</v>
      </c>
      <c r="R293" s="46"/>
      <c r="S293" s="52">
        <f t="shared" si="212"/>
        <v>0</v>
      </c>
      <c r="T293" s="52">
        <f t="shared" si="213"/>
        <v>0</v>
      </c>
      <c r="U293" s="201">
        <f t="shared" si="214"/>
        <v>0</v>
      </c>
      <c r="V293" s="60" t="str">
        <f t="shared" si="215"/>
        <v>N/A</v>
      </c>
      <c r="W293" s="46"/>
      <c r="X293" s="54">
        <f>VLOOKUP(B293,AddB_2024_F!$A$3:$J$13557,7,FALSE)</f>
        <v>0</v>
      </c>
      <c r="Y293" s="54">
        <f>VLOOKUP(B293,AddB_2024_F!$A$3:$J$13557,8,FALSE)</f>
        <v>21.64</v>
      </c>
      <c r="Z293" s="54" t="str">
        <f>VLOOKUP(B293,AddB_2024_F!$A$3:$J$13557,9,FALSE)</f>
        <v>NA</v>
      </c>
      <c r="AA293" s="54">
        <f>VLOOKUP(B293,AddB_2024_F!$A$3:$J$13557,10,FALSE)</f>
        <v>0.05</v>
      </c>
      <c r="AB293" s="54">
        <f t="shared" si="173"/>
        <v>21.69</v>
      </c>
      <c r="AC293" s="54" t="str">
        <f t="shared" si="174"/>
        <v>NA</v>
      </c>
      <c r="AD293" s="55">
        <f t="shared" si="223"/>
        <v>722.00587500000006</v>
      </c>
      <c r="AE293" s="55" t="str">
        <f t="shared" si="175"/>
        <v>NA</v>
      </c>
      <c r="AF293" s="47"/>
      <c r="AG293" s="54">
        <f>VLOOKUP(B293,AddB_2025_P!$A$3:$J$13727,7,FALSE)</f>
        <v>0</v>
      </c>
      <c r="AH293" s="54">
        <f>VLOOKUP(B293,AddB_2025_P!$A$3:$J$13727,8,FALSE)</f>
        <v>20.75</v>
      </c>
      <c r="AI293" s="54" t="str">
        <f>VLOOKUP(B293,AddB_2025_P!$A$3:$J$13727,9,FALSE)</f>
        <v>NA</v>
      </c>
      <c r="AJ293" s="54">
        <f>VLOOKUP(B293,AddB_2025_P!$A$3:$J$13727,10,FALSE)</f>
        <v>0.04</v>
      </c>
      <c r="AK293" s="54">
        <f t="shared" si="204"/>
        <v>20.79</v>
      </c>
      <c r="AL293" s="54" t="str">
        <f t="shared" si="205"/>
        <v>NA</v>
      </c>
      <c r="AM293" s="55">
        <f t="shared" si="224"/>
        <v>672.68539799999996</v>
      </c>
      <c r="AN293" s="55" t="str">
        <f t="shared" si="225"/>
        <v>NA</v>
      </c>
      <c r="AO293" s="142"/>
      <c r="AP293" s="56">
        <f t="shared" si="206"/>
        <v>-49.320477000000096</v>
      </c>
      <c r="AQ293" s="56" t="str">
        <f t="shared" si="207"/>
        <v>NA</v>
      </c>
      <c r="AR293" s="57">
        <f t="shared" si="208"/>
        <v>-6.8310354122811112E-2</v>
      </c>
      <c r="AS293" s="57" t="str">
        <f t="shared" si="209"/>
        <v>NA</v>
      </c>
      <c r="AT293" s="148">
        <f t="shared" si="210"/>
        <v>-4.1493775933610054E-2</v>
      </c>
      <c r="AU293" s="149" t="str">
        <f t="shared" si="211"/>
        <v>NA</v>
      </c>
    </row>
    <row r="294" spans="1:47">
      <c r="A294" s="299"/>
      <c r="B294" s="161" t="str">
        <f t="shared" si="217"/>
        <v xml:space="preserve">93456 </v>
      </c>
      <c r="C294" s="48" t="s">
        <v>295</v>
      </c>
      <c r="D294" s="82"/>
      <c r="E294" s="137"/>
      <c r="F294" s="289" t="s">
        <v>296</v>
      </c>
      <c r="G294" s="45"/>
      <c r="H294" s="223">
        <v>1</v>
      </c>
      <c r="I294" s="223">
        <v>1</v>
      </c>
      <c r="J294" s="224">
        <f t="shared" si="201"/>
        <v>2</v>
      </c>
      <c r="K294" s="51">
        <f t="shared" si="218"/>
        <v>1107.4751250000002</v>
      </c>
      <c r="L294" s="51" t="str">
        <f t="shared" si="219"/>
        <v>$0</v>
      </c>
      <c r="M294" s="51">
        <f t="shared" si="220"/>
        <v>1043.163888</v>
      </c>
      <c r="N294" s="51" t="str">
        <f t="shared" si="221"/>
        <v>$0</v>
      </c>
      <c r="O294" s="197">
        <f t="shared" si="202"/>
        <v>64.311237000000119</v>
      </c>
      <c r="P294" s="197" t="str">
        <f t="shared" si="203"/>
        <v>$0</v>
      </c>
      <c r="Q294" s="197">
        <f t="shared" si="222"/>
        <v>64.311237000000119</v>
      </c>
      <c r="R294" s="46"/>
      <c r="S294" s="52">
        <f t="shared" si="212"/>
        <v>5.9</v>
      </c>
      <c r="T294" s="52">
        <f t="shared" si="213"/>
        <v>5.9</v>
      </c>
      <c r="U294" s="201">
        <f t="shared" si="214"/>
        <v>0</v>
      </c>
      <c r="V294" s="60" t="str">
        <f t="shared" si="215"/>
        <v>N/A</v>
      </c>
      <c r="W294" s="46"/>
      <c r="X294" s="54">
        <f>VLOOKUP(B294,AddB_2024_F!$A$3:$J$13557,7,FALSE)</f>
        <v>5.9</v>
      </c>
      <c r="Y294" s="54">
        <f>VLOOKUP(B294,AddB_2024_F!$A$3:$J$13557,8,FALSE)</f>
        <v>26.19</v>
      </c>
      <c r="Z294" s="54" t="str">
        <f>VLOOKUP(B294,AddB_2024_F!$A$3:$J$13557,9,FALSE)</f>
        <v>NA</v>
      </c>
      <c r="AA294" s="54">
        <f>VLOOKUP(B294,AddB_2024_F!$A$3:$J$13557,10,FALSE)</f>
        <v>1.18</v>
      </c>
      <c r="AB294" s="54">
        <f t="shared" si="173"/>
        <v>33.270000000000003</v>
      </c>
      <c r="AC294" s="54" t="str">
        <f t="shared" si="174"/>
        <v>NA</v>
      </c>
      <c r="AD294" s="55">
        <f t="shared" si="223"/>
        <v>1107.4751250000002</v>
      </c>
      <c r="AE294" s="55" t="str">
        <f t="shared" si="175"/>
        <v>NA</v>
      </c>
      <c r="AF294" s="47"/>
      <c r="AG294" s="54">
        <f>VLOOKUP(B294,AddB_2025_P!$A$3:$J$13727,7,FALSE)</f>
        <v>5.9</v>
      </c>
      <c r="AH294" s="54">
        <f>VLOOKUP(B294,AddB_2025_P!$A$3:$J$13727,8,FALSE)</f>
        <v>25.2</v>
      </c>
      <c r="AI294" s="54" t="str">
        <f>VLOOKUP(B294,AddB_2025_P!$A$3:$J$13727,9,FALSE)</f>
        <v>NA</v>
      </c>
      <c r="AJ294" s="54">
        <f>VLOOKUP(B294,AddB_2025_P!$A$3:$J$13727,10,FALSE)</f>
        <v>1.1399999999999999</v>
      </c>
      <c r="AK294" s="54">
        <f t="shared" si="204"/>
        <v>32.24</v>
      </c>
      <c r="AL294" s="54" t="str">
        <f t="shared" si="205"/>
        <v>NA</v>
      </c>
      <c r="AM294" s="55">
        <f t="shared" si="224"/>
        <v>1043.163888</v>
      </c>
      <c r="AN294" s="55" t="str">
        <f t="shared" si="225"/>
        <v>NA</v>
      </c>
      <c r="AO294" s="142"/>
      <c r="AP294" s="56">
        <f t="shared" si="206"/>
        <v>-64.311237000000119</v>
      </c>
      <c r="AQ294" s="56" t="str">
        <f t="shared" si="207"/>
        <v>NA</v>
      </c>
      <c r="AR294" s="57">
        <f t="shared" si="208"/>
        <v>-5.8070141304528269E-2</v>
      </c>
      <c r="AS294" s="57" t="str">
        <f t="shared" si="209"/>
        <v>NA</v>
      </c>
      <c r="AT294" s="148">
        <f t="shared" si="210"/>
        <v>-3.0958821761346591E-2</v>
      </c>
      <c r="AU294" s="149" t="str">
        <f t="shared" si="211"/>
        <v>NA</v>
      </c>
    </row>
    <row r="295" spans="1:47">
      <c r="A295" s="299"/>
      <c r="B295" s="161" t="str">
        <f t="shared" si="217"/>
        <v>93456 26</v>
      </c>
      <c r="C295" s="48" t="s">
        <v>295</v>
      </c>
      <c r="D295" s="82" t="s">
        <v>151</v>
      </c>
      <c r="E295" s="138"/>
      <c r="F295" s="290"/>
      <c r="G295" s="45"/>
      <c r="H295" s="223">
        <v>1</v>
      </c>
      <c r="I295" s="223">
        <v>1</v>
      </c>
      <c r="J295" s="224">
        <f t="shared" si="201"/>
        <v>2</v>
      </c>
      <c r="K295" s="51">
        <f t="shared" si="218"/>
        <v>301.91762500000004</v>
      </c>
      <c r="L295" s="51">
        <f t="shared" si="219"/>
        <v>301.91762500000004</v>
      </c>
      <c r="M295" s="51">
        <f t="shared" si="220"/>
        <v>293.79429600000003</v>
      </c>
      <c r="N295" s="51">
        <f t="shared" si="221"/>
        <v>293.79429600000003</v>
      </c>
      <c r="O295" s="197">
        <f t="shared" si="202"/>
        <v>8.1233290000000125</v>
      </c>
      <c r="P295" s="197">
        <f t="shared" si="203"/>
        <v>8.1233290000000125</v>
      </c>
      <c r="Q295" s="197">
        <f t="shared" si="222"/>
        <v>16.246658000000025</v>
      </c>
      <c r="R295" s="46"/>
      <c r="S295" s="52">
        <f t="shared" si="212"/>
        <v>5.9</v>
      </c>
      <c r="T295" s="52">
        <f t="shared" si="213"/>
        <v>5.9</v>
      </c>
      <c r="U295" s="201">
        <f t="shared" si="214"/>
        <v>0</v>
      </c>
      <c r="V295" s="60" t="str">
        <f t="shared" si="215"/>
        <v>N/A</v>
      </c>
      <c r="W295" s="46"/>
      <c r="X295" s="54">
        <f>VLOOKUP(B295,AddB_2024_F!$A$3:$J$13557,7,FALSE)</f>
        <v>5.9</v>
      </c>
      <c r="Y295" s="54">
        <f>VLOOKUP(B295,AddB_2024_F!$A$3:$J$13557,8,FALSE)</f>
        <v>2.04</v>
      </c>
      <c r="Z295" s="54">
        <f>VLOOKUP(B295,AddB_2024_F!$A$3:$J$13557,9,FALSE)</f>
        <v>2.04</v>
      </c>
      <c r="AA295" s="54">
        <f>VLOOKUP(B295,AddB_2024_F!$A$3:$J$13557,10,FALSE)</f>
        <v>1.1299999999999999</v>
      </c>
      <c r="AB295" s="54">
        <f t="shared" si="173"/>
        <v>9.07</v>
      </c>
      <c r="AC295" s="54">
        <f t="shared" si="174"/>
        <v>9.07</v>
      </c>
      <c r="AD295" s="55">
        <f t="shared" si="223"/>
        <v>301.91762500000004</v>
      </c>
      <c r="AE295" s="55">
        <f t="shared" si="175"/>
        <v>301.91762500000004</v>
      </c>
      <c r="AF295" s="47"/>
      <c r="AG295" s="54">
        <f>VLOOKUP(B295,AddB_2025_P!$A$3:$J$13727,7,FALSE)</f>
        <v>5.9</v>
      </c>
      <c r="AH295" s="54">
        <f>VLOOKUP(B295,AddB_2025_P!$A$3:$J$13727,8,FALSE)</f>
        <v>2.08</v>
      </c>
      <c r="AI295" s="54">
        <f>VLOOKUP(B295,AddB_2025_P!$A$3:$J$13727,9,FALSE)</f>
        <v>2.08</v>
      </c>
      <c r="AJ295" s="54">
        <f>VLOOKUP(B295,AddB_2025_P!$A$3:$J$13727,10,FALSE)</f>
        <v>1.1000000000000001</v>
      </c>
      <c r="AK295" s="54">
        <f t="shared" si="204"/>
        <v>9.08</v>
      </c>
      <c r="AL295" s="54">
        <f t="shared" si="205"/>
        <v>9.08</v>
      </c>
      <c r="AM295" s="55">
        <f t="shared" si="224"/>
        <v>293.79429600000003</v>
      </c>
      <c r="AN295" s="55">
        <f t="shared" si="225"/>
        <v>293.79429600000003</v>
      </c>
      <c r="AO295" s="142"/>
      <c r="AP295" s="56">
        <f t="shared" si="206"/>
        <v>-8.1233290000000125</v>
      </c>
      <c r="AQ295" s="56">
        <f t="shared" si="207"/>
        <v>-8.1233290000000125</v>
      </c>
      <c r="AR295" s="57">
        <f t="shared" si="208"/>
        <v>-2.6905779349582559E-2</v>
      </c>
      <c r="AS295" s="57">
        <f t="shared" si="209"/>
        <v>-2.6905779349582559E-2</v>
      </c>
      <c r="AT295" s="148">
        <f t="shared" si="210"/>
        <v>1.1025358324145299E-3</v>
      </c>
      <c r="AU295" s="149">
        <f t="shared" si="211"/>
        <v>1.1025358324145299E-3</v>
      </c>
    </row>
    <row r="296" spans="1:47">
      <c r="A296" s="299"/>
      <c r="B296" s="161" t="str">
        <f t="shared" si="217"/>
        <v>93456 TC</v>
      </c>
      <c r="C296" s="48" t="s">
        <v>295</v>
      </c>
      <c r="D296" s="82" t="s">
        <v>126</v>
      </c>
      <c r="E296" s="139"/>
      <c r="F296" s="291"/>
      <c r="G296" s="45"/>
      <c r="H296" s="223">
        <v>1</v>
      </c>
      <c r="I296" s="223">
        <v>1</v>
      </c>
      <c r="J296" s="224">
        <f t="shared" si="201"/>
        <v>2</v>
      </c>
      <c r="K296" s="51">
        <f t="shared" si="218"/>
        <v>805.5575</v>
      </c>
      <c r="L296" s="51" t="str">
        <f t="shared" si="219"/>
        <v>$0</v>
      </c>
      <c r="M296" s="51">
        <f t="shared" si="220"/>
        <v>749.36959200000001</v>
      </c>
      <c r="N296" s="51" t="str">
        <f t="shared" si="221"/>
        <v>$0</v>
      </c>
      <c r="O296" s="197">
        <f t="shared" si="202"/>
        <v>56.187907999999993</v>
      </c>
      <c r="P296" s="197" t="str">
        <f t="shared" si="203"/>
        <v>$0</v>
      </c>
      <c r="Q296" s="197">
        <f t="shared" si="222"/>
        <v>56.187907999999993</v>
      </c>
      <c r="R296" s="46"/>
      <c r="S296" s="52">
        <f t="shared" si="212"/>
        <v>0</v>
      </c>
      <c r="T296" s="52">
        <f t="shared" si="213"/>
        <v>0</v>
      </c>
      <c r="U296" s="201">
        <f t="shared" si="214"/>
        <v>0</v>
      </c>
      <c r="V296" s="60" t="str">
        <f t="shared" si="215"/>
        <v>N/A</v>
      </c>
      <c r="W296" s="46"/>
      <c r="X296" s="54">
        <f>VLOOKUP(B296,AddB_2024_F!$A$3:$J$13557,7,FALSE)</f>
        <v>0</v>
      </c>
      <c r="Y296" s="54">
        <f>VLOOKUP(B296,AddB_2024_F!$A$3:$J$13557,8,FALSE)</f>
        <v>24.15</v>
      </c>
      <c r="Z296" s="54" t="str">
        <f>VLOOKUP(B296,AddB_2024_F!$A$3:$J$13557,9,FALSE)</f>
        <v>NA</v>
      </c>
      <c r="AA296" s="54">
        <f>VLOOKUP(B296,AddB_2024_F!$A$3:$J$13557,10,FALSE)</f>
        <v>0.05</v>
      </c>
      <c r="AB296" s="54">
        <f t="shared" si="173"/>
        <v>24.2</v>
      </c>
      <c r="AC296" s="54" t="str">
        <f t="shared" si="174"/>
        <v>NA</v>
      </c>
      <c r="AD296" s="55">
        <f t="shared" si="223"/>
        <v>805.5575</v>
      </c>
      <c r="AE296" s="55" t="str">
        <f t="shared" si="175"/>
        <v>NA</v>
      </c>
      <c r="AF296" s="47"/>
      <c r="AG296" s="54">
        <f>VLOOKUP(B296,AddB_2025_P!$A$3:$J$13727,7,FALSE)</f>
        <v>0</v>
      </c>
      <c r="AH296" s="54">
        <f>VLOOKUP(B296,AddB_2025_P!$A$3:$J$13727,8,FALSE)</f>
        <v>23.12</v>
      </c>
      <c r="AI296" s="54" t="str">
        <f>VLOOKUP(B296,AddB_2025_P!$A$3:$J$13727,9,FALSE)</f>
        <v>NA</v>
      </c>
      <c r="AJ296" s="54">
        <f>VLOOKUP(B296,AddB_2025_P!$A$3:$J$13727,10,FALSE)</f>
        <v>0.04</v>
      </c>
      <c r="AK296" s="54">
        <f t="shared" si="204"/>
        <v>23.16</v>
      </c>
      <c r="AL296" s="54" t="str">
        <f t="shared" si="205"/>
        <v>NA</v>
      </c>
      <c r="AM296" s="55">
        <f t="shared" si="224"/>
        <v>749.36959200000001</v>
      </c>
      <c r="AN296" s="55" t="str">
        <f t="shared" si="225"/>
        <v>NA</v>
      </c>
      <c r="AO296" s="142"/>
      <c r="AP296" s="56">
        <f t="shared" si="206"/>
        <v>-56.187907999999993</v>
      </c>
      <c r="AQ296" s="56" t="str">
        <f t="shared" si="207"/>
        <v>NA</v>
      </c>
      <c r="AR296" s="57">
        <f t="shared" si="208"/>
        <v>-6.9750338119873495E-2</v>
      </c>
      <c r="AS296" s="57" t="str">
        <f t="shared" si="209"/>
        <v>NA</v>
      </c>
      <c r="AT296" s="148">
        <f t="shared" si="210"/>
        <v>-4.2975206611570213E-2</v>
      </c>
      <c r="AU296" s="149" t="str">
        <f t="shared" si="211"/>
        <v>NA</v>
      </c>
    </row>
    <row r="297" spans="1:47">
      <c r="A297" s="299"/>
      <c r="B297" s="161" t="str">
        <f t="shared" si="217"/>
        <v xml:space="preserve">93457 </v>
      </c>
      <c r="C297" s="48" t="s">
        <v>297</v>
      </c>
      <c r="D297" s="82"/>
      <c r="E297" s="137"/>
      <c r="F297" s="289" t="s">
        <v>298</v>
      </c>
      <c r="G297" s="45"/>
      <c r="H297" s="223">
        <v>1</v>
      </c>
      <c r="I297" s="223">
        <v>1</v>
      </c>
      <c r="J297" s="224">
        <f t="shared" si="201"/>
        <v>2</v>
      </c>
      <c r="K297" s="51">
        <f t="shared" si="218"/>
        <v>1207.0047500000001</v>
      </c>
      <c r="L297" s="51" t="str">
        <f t="shared" si="219"/>
        <v>$0</v>
      </c>
      <c r="M297" s="51">
        <f t="shared" si="220"/>
        <v>1139.2618019999998</v>
      </c>
      <c r="N297" s="51" t="str">
        <f t="shared" si="221"/>
        <v>$0</v>
      </c>
      <c r="O297" s="197">
        <f t="shared" si="202"/>
        <v>67.742948000000297</v>
      </c>
      <c r="P297" s="197" t="str">
        <f t="shared" si="203"/>
        <v>$0</v>
      </c>
      <c r="Q297" s="197">
        <f t="shared" si="222"/>
        <v>67.742948000000297</v>
      </c>
      <c r="R297" s="46"/>
      <c r="S297" s="52">
        <f t="shared" si="212"/>
        <v>6.64</v>
      </c>
      <c r="T297" s="52">
        <f t="shared" si="213"/>
        <v>6.64</v>
      </c>
      <c r="U297" s="201">
        <f t="shared" si="214"/>
        <v>0</v>
      </c>
      <c r="V297" s="60" t="str">
        <f t="shared" si="215"/>
        <v>N/A</v>
      </c>
      <c r="W297" s="46"/>
      <c r="X297" s="54">
        <f>VLOOKUP(B297,AddB_2024_F!$A$3:$J$13557,7,FALSE)</f>
        <v>6.64</v>
      </c>
      <c r="Y297" s="54">
        <f>VLOOKUP(B297,AddB_2024_F!$A$3:$J$13557,8,FALSE)</f>
        <v>28.31</v>
      </c>
      <c r="Z297" s="54" t="str">
        <f>VLOOKUP(B297,AddB_2024_F!$A$3:$J$13557,9,FALSE)</f>
        <v>NA</v>
      </c>
      <c r="AA297" s="54">
        <f>VLOOKUP(B297,AddB_2024_F!$A$3:$J$13557,10,FALSE)</f>
        <v>1.31</v>
      </c>
      <c r="AB297" s="54">
        <f t="shared" si="173"/>
        <v>36.26</v>
      </c>
      <c r="AC297" s="54" t="str">
        <f t="shared" si="174"/>
        <v>NA</v>
      </c>
      <c r="AD297" s="55">
        <f t="shared" si="223"/>
        <v>1207.0047500000001</v>
      </c>
      <c r="AE297" s="55" t="str">
        <f t="shared" si="175"/>
        <v>NA</v>
      </c>
      <c r="AF297" s="47"/>
      <c r="AG297" s="54">
        <f>VLOOKUP(B297,AddB_2025_P!$A$3:$J$13727,7,FALSE)</f>
        <v>6.64</v>
      </c>
      <c r="AH297" s="54">
        <f>VLOOKUP(B297,AddB_2025_P!$A$3:$J$13727,8,FALSE)</f>
        <v>27.27</v>
      </c>
      <c r="AI297" s="54" t="str">
        <f>VLOOKUP(B297,AddB_2025_P!$A$3:$J$13727,9,FALSE)</f>
        <v>NA</v>
      </c>
      <c r="AJ297" s="54">
        <f>VLOOKUP(B297,AddB_2025_P!$A$3:$J$13727,10,FALSE)</f>
        <v>1.3</v>
      </c>
      <c r="AK297" s="54">
        <f t="shared" si="204"/>
        <v>35.209999999999994</v>
      </c>
      <c r="AL297" s="54" t="str">
        <f t="shared" si="205"/>
        <v>NA</v>
      </c>
      <c r="AM297" s="55">
        <f t="shared" si="224"/>
        <v>1139.2618019999998</v>
      </c>
      <c r="AN297" s="55" t="str">
        <f t="shared" si="225"/>
        <v>NA</v>
      </c>
      <c r="AO297" s="142"/>
      <c r="AP297" s="56">
        <f t="shared" si="206"/>
        <v>-67.742948000000297</v>
      </c>
      <c r="AQ297" s="56" t="str">
        <f t="shared" si="207"/>
        <v>NA</v>
      </c>
      <c r="AR297" s="57">
        <f t="shared" si="208"/>
        <v>-5.6124839608129376E-2</v>
      </c>
      <c r="AS297" s="57" t="str">
        <f t="shared" si="209"/>
        <v>NA</v>
      </c>
      <c r="AT297" s="148">
        <f t="shared" si="210"/>
        <v>-2.8957528957529077E-2</v>
      </c>
      <c r="AU297" s="149" t="str">
        <f t="shared" si="211"/>
        <v>NA</v>
      </c>
    </row>
    <row r="298" spans="1:47">
      <c r="A298" s="299"/>
      <c r="B298" s="161" t="str">
        <f t="shared" si="217"/>
        <v>93457 26</v>
      </c>
      <c r="C298" s="48" t="s">
        <v>297</v>
      </c>
      <c r="D298" s="82" t="s">
        <v>151</v>
      </c>
      <c r="E298" s="138"/>
      <c r="F298" s="290"/>
      <c r="G298" s="45"/>
      <c r="H298" s="223">
        <v>1</v>
      </c>
      <c r="I298" s="223">
        <v>1</v>
      </c>
      <c r="J298" s="224">
        <f t="shared" si="201"/>
        <v>2</v>
      </c>
      <c r="K298" s="51">
        <f t="shared" si="218"/>
        <v>338.86675000000002</v>
      </c>
      <c r="L298" s="51">
        <f t="shared" si="219"/>
        <v>338.86675000000002</v>
      </c>
      <c r="M298" s="51">
        <f t="shared" si="220"/>
        <v>330.680364</v>
      </c>
      <c r="N298" s="51">
        <f t="shared" si="221"/>
        <v>330.680364</v>
      </c>
      <c r="O298" s="197">
        <f t="shared" si="202"/>
        <v>8.1863860000000273</v>
      </c>
      <c r="P298" s="197">
        <f t="shared" si="203"/>
        <v>8.1863860000000273</v>
      </c>
      <c r="Q298" s="197">
        <f t="shared" si="222"/>
        <v>16.372772000000055</v>
      </c>
      <c r="R298" s="46"/>
      <c r="S298" s="52">
        <f t="shared" si="212"/>
        <v>6.64</v>
      </c>
      <c r="T298" s="52">
        <f t="shared" si="213"/>
        <v>6.64</v>
      </c>
      <c r="U298" s="201">
        <f t="shared" si="214"/>
        <v>0</v>
      </c>
      <c r="V298" s="60" t="str">
        <f t="shared" si="215"/>
        <v>N/A</v>
      </c>
      <c r="W298" s="46"/>
      <c r="X298" s="54">
        <f>VLOOKUP(B298,AddB_2024_F!$A$3:$J$13557,7,FALSE)</f>
        <v>6.64</v>
      </c>
      <c r="Y298" s="54">
        <f>VLOOKUP(B298,AddB_2024_F!$A$3:$J$13557,8,FALSE)</f>
        <v>2.29</v>
      </c>
      <c r="Z298" s="54">
        <f>VLOOKUP(B298,AddB_2024_F!$A$3:$J$13557,9,FALSE)</f>
        <v>2.29</v>
      </c>
      <c r="AA298" s="54">
        <f>VLOOKUP(B298,AddB_2024_F!$A$3:$J$13557,10,FALSE)</f>
        <v>1.25</v>
      </c>
      <c r="AB298" s="54">
        <f t="shared" si="173"/>
        <v>10.18</v>
      </c>
      <c r="AC298" s="54">
        <f t="shared" si="174"/>
        <v>10.18</v>
      </c>
      <c r="AD298" s="55">
        <f t="shared" si="223"/>
        <v>338.86675000000002</v>
      </c>
      <c r="AE298" s="55">
        <f t="shared" si="175"/>
        <v>338.86675000000002</v>
      </c>
      <c r="AF298" s="47"/>
      <c r="AG298" s="54">
        <f>VLOOKUP(B298,AddB_2025_P!$A$3:$J$13727,7,FALSE)</f>
        <v>6.64</v>
      </c>
      <c r="AH298" s="54">
        <f>VLOOKUP(B298,AddB_2025_P!$A$3:$J$13727,8,FALSE)</f>
        <v>2.33</v>
      </c>
      <c r="AI298" s="54">
        <f>VLOOKUP(B298,AddB_2025_P!$A$3:$J$13727,9,FALSE)</f>
        <v>2.33</v>
      </c>
      <c r="AJ298" s="54">
        <f>VLOOKUP(B298,AddB_2025_P!$A$3:$J$13727,10,FALSE)</f>
        <v>1.25</v>
      </c>
      <c r="AK298" s="54">
        <f t="shared" si="204"/>
        <v>10.219999999999999</v>
      </c>
      <c r="AL298" s="54">
        <f t="shared" si="205"/>
        <v>10.219999999999999</v>
      </c>
      <c r="AM298" s="55">
        <f t="shared" si="224"/>
        <v>330.680364</v>
      </c>
      <c r="AN298" s="55">
        <f t="shared" si="225"/>
        <v>330.680364</v>
      </c>
      <c r="AO298" s="142"/>
      <c r="AP298" s="56">
        <f t="shared" si="206"/>
        <v>-8.1863860000000273</v>
      </c>
      <c r="AQ298" s="56">
        <f t="shared" si="207"/>
        <v>-8.1863860000000273</v>
      </c>
      <c r="AR298" s="57">
        <f t="shared" si="208"/>
        <v>-2.4158127051414832E-2</v>
      </c>
      <c r="AS298" s="57">
        <f t="shared" si="209"/>
        <v>-2.4158127051414832E-2</v>
      </c>
      <c r="AT298" s="148">
        <f t="shared" si="210"/>
        <v>3.9292730844792878E-3</v>
      </c>
      <c r="AU298" s="149">
        <f t="shared" si="211"/>
        <v>3.9292730844792878E-3</v>
      </c>
    </row>
    <row r="299" spans="1:47">
      <c r="A299" s="299"/>
      <c r="B299" s="161" t="str">
        <f t="shared" si="217"/>
        <v>93457 TC</v>
      </c>
      <c r="C299" s="48" t="s">
        <v>297</v>
      </c>
      <c r="D299" s="82" t="s">
        <v>126</v>
      </c>
      <c r="E299" s="139"/>
      <c r="F299" s="291"/>
      <c r="G299" s="45"/>
      <c r="H299" s="223">
        <v>1</v>
      </c>
      <c r="I299" s="223">
        <v>1</v>
      </c>
      <c r="J299" s="224">
        <f t="shared" si="201"/>
        <v>2</v>
      </c>
      <c r="K299" s="51">
        <f t="shared" si="218"/>
        <v>868.13800000000003</v>
      </c>
      <c r="L299" s="51" t="str">
        <f t="shared" si="219"/>
        <v>$0</v>
      </c>
      <c r="M299" s="51">
        <f t="shared" si="220"/>
        <v>808.58143800000005</v>
      </c>
      <c r="N299" s="51" t="str">
        <f t="shared" si="221"/>
        <v>$0</v>
      </c>
      <c r="O299" s="197">
        <f t="shared" si="202"/>
        <v>59.556561999999985</v>
      </c>
      <c r="P299" s="197" t="str">
        <f t="shared" si="203"/>
        <v>$0</v>
      </c>
      <c r="Q299" s="197">
        <f t="shared" si="222"/>
        <v>59.556561999999985</v>
      </c>
      <c r="R299" s="46"/>
      <c r="S299" s="52">
        <f t="shared" si="212"/>
        <v>0</v>
      </c>
      <c r="T299" s="52">
        <f t="shared" si="213"/>
        <v>0</v>
      </c>
      <c r="U299" s="201">
        <f t="shared" si="214"/>
        <v>0</v>
      </c>
      <c r="V299" s="60" t="str">
        <f t="shared" si="215"/>
        <v>N/A</v>
      </c>
      <c r="W299" s="46"/>
      <c r="X299" s="54">
        <f>VLOOKUP(B299,AddB_2024_F!$A$3:$J$13557,7,FALSE)</f>
        <v>0</v>
      </c>
      <c r="Y299" s="54">
        <f>VLOOKUP(B299,AddB_2024_F!$A$3:$J$13557,8,FALSE)</f>
        <v>26.02</v>
      </c>
      <c r="Z299" s="54" t="str">
        <f>VLOOKUP(B299,AddB_2024_F!$A$3:$J$13557,9,FALSE)</f>
        <v>NA</v>
      </c>
      <c r="AA299" s="54">
        <f>VLOOKUP(B299,AddB_2024_F!$A$3:$J$13557,10,FALSE)</f>
        <v>0.06</v>
      </c>
      <c r="AB299" s="54">
        <f t="shared" si="173"/>
        <v>26.08</v>
      </c>
      <c r="AC299" s="54" t="str">
        <f t="shared" si="174"/>
        <v>NA</v>
      </c>
      <c r="AD299" s="55">
        <f t="shared" si="223"/>
        <v>868.13800000000003</v>
      </c>
      <c r="AE299" s="55" t="str">
        <f t="shared" si="175"/>
        <v>NA</v>
      </c>
      <c r="AF299" s="47"/>
      <c r="AG299" s="54">
        <f>VLOOKUP(B299,AddB_2025_P!$A$3:$J$13727,7,FALSE)</f>
        <v>0</v>
      </c>
      <c r="AH299" s="54">
        <f>VLOOKUP(B299,AddB_2025_P!$A$3:$J$13727,8,FALSE)</f>
        <v>24.94</v>
      </c>
      <c r="AI299" s="54" t="str">
        <f>VLOOKUP(B299,AddB_2025_P!$A$3:$J$13727,9,FALSE)</f>
        <v>NA</v>
      </c>
      <c r="AJ299" s="54">
        <f>VLOOKUP(B299,AddB_2025_P!$A$3:$J$13727,10,FALSE)</f>
        <v>0.05</v>
      </c>
      <c r="AK299" s="54">
        <f t="shared" si="204"/>
        <v>24.990000000000002</v>
      </c>
      <c r="AL299" s="54" t="str">
        <f t="shared" si="205"/>
        <v>NA</v>
      </c>
      <c r="AM299" s="55">
        <f t="shared" si="224"/>
        <v>808.58143800000005</v>
      </c>
      <c r="AN299" s="55" t="str">
        <f t="shared" si="225"/>
        <v>NA</v>
      </c>
      <c r="AO299" s="142"/>
      <c r="AP299" s="56">
        <f t="shared" si="206"/>
        <v>-59.556561999999985</v>
      </c>
      <c r="AQ299" s="56" t="str">
        <f t="shared" si="207"/>
        <v>NA</v>
      </c>
      <c r="AR299" s="57">
        <f t="shared" si="208"/>
        <v>-6.8602643819300604E-2</v>
      </c>
      <c r="AS299" s="57" t="str">
        <f t="shared" si="209"/>
        <v>NA</v>
      </c>
      <c r="AT299" s="148">
        <f t="shared" si="210"/>
        <v>-4.1794478527607225E-2</v>
      </c>
      <c r="AU299" s="149" t="str">
        <f t="shared" si="211"/>
        <v>NA</v>
      </c>
    </row>
    <row r="300" spans="1:47">
      <c r="A300" s="299"/>
      <c r="B300" s="161" t="str">
        <f t="shared" si="217"/>
        <v xml:space="preserve">93458 </v>
      </c>
      <c r="C300" s="48" t="s">
        <v>299</v>
      </c>
      <c r="D300" s="82"/>
      <c r="E300" s="137"/>
      <c r="F300" s="289" t="s">
        <v>300</v>
      </c>
      <c r="G300" s="45"/>
      <c r="H300" s="223">
        <v>1</v>
      </c>
      <c r="I300" s="223">
        <v>1</v>
      </c>
      <c r="J300" s="224">
        <f t="shared" si="201"/>
        <v>2</v>
      </c>
      <c r="K300" s="51">
        <f t="shared" si="218"/>
        <v>1023.9235000000001</v>
      </c>
      <c r="L300" s="51" t="str">
        <f t="shared" si="219"/>
        <v>$0</v>
      </c>
      <c r="M300" s="51">
        <f t="shared" si="220"/>
        <v>965.83256999999992</v>
      </c>
      <c r="N300" s="51" t="str">
        <f t="shared" si="221"/>
        <v>$0</v>
      </c>
      <c r="O300" s="197">
        <f t="shared" si="202"/>
        <v>58.090930000000185</v>
      </c>
      <c r="P300" s="197" t="str">
        <f t="shared" si="203"/>
        <v>$0</v>
      </c>
      <c r="Q300" s="197">
        <f t="shared" si="222"/>
        <v>58.090930000000185</v>
      </c>
      <c r="R300" s="46"/>
      <c r="S300" s="52">
        <f t="shared" si="212"/>
        <v>5.6</v>
      </c>
      <c r="T300" s="52">
        <f t="shared" si="213"/>
        <v>5.6</v>
      </c>
      <c r="U300" s="201">
        <f t="shared" si="214"/>
        <v>0</v>
      </c>
      <c r="V300" s="60" t="str">
        <f t="shared" si="215"/>
        <v>N/A</v>
      </c>
      <c r="W300" s="46"/>
      <c r="X300" s="54">
        <f>VLOOKUP(B300,AddB_2024_F!$A$3:$J$13557,7,FALSE)</f>
        <v>5.6</v>
      </c>
      <c r="Y300" s="54">
        <f>VLOOKUP(B300,AddB_2024_F!$A$3:$J$13557,8,FALSE)</f>
        <v>24.04</v>
      </c>
      <c r="Z300" s="54" t="str">
        <f>VLOOKUP(B300,AddB_2024_F!$A$3:$J$13557,9,FALSE)</f>
        <v>NA</v>
      </c>
      <c r="AA300" s="54">
        <f>VLOOKUP(B300,AddB_2024_F!$A$3:$J$13557,10,FALSE)</f>
        <v>1.1200000000000001</v>
      </c>
      <c r="AB300" s="54">
        <f t="shared" si="173"/>
        <v>30.76</v>
      </c>
      <c r="AC300" s="54" t="str">
        <f t="shared" si="174"/>
        <v>NA</v>
      </c>
      <c r="AD300" s="55">
        <f t="shared" si="223"/>
        <v>1023.9235000000001</v>
      </c>
      <c r="AE300" s="55" t="str">
        <f t="shared" si="175"/>
        <v>NA</v>
      </c>
      <c r="AF300" s="47"/>
      <c r="AG300" s="54">
        <f>VLOOKUP(B300,AddB_2025_P!$A$3:$J$13727,7,FALSE)</f>
        <v>5.6</v>
      </c>
      <c r="AH300" s="54">
        <f>VLOOKUP(B300,AddB_2025_P!$A$3:$J$13727,8,FALSE)</f>
        <v>23.16</v>
      </c>
      <c r="AI300" s="54" t="str">
        <f>VLOOKUP(B300,AddB_2025_P!$A$3:$J$13727,9,FALSE)</f>
        <v>NA</v>
      </c>
      <c r="AJ300" s="54">
        <f>VLOOKUP(B300,AddB_2025_P!$A$3:$J$13727,10,FALSE)</f>
        <v>1.0900000000000001</v>
      </c>
      <c r="AK300" s="54">
        <f t="shared" si="204"/>
        <v>29.849999999999998</v>
      </c>
      <c r="AL300" s="54" t="str">
        <f t="shared" si="205"/>
        <v>NA</v>
      </c>
      <c r="AM300" s="55">
        <f t="shared" si="224"/>
        <v>965.83256999999992</v>
      </c>
      <c r="AN300" s="55" t="str">
        <f t="shared" si="225"/>
        <v>NA</v>
      </c>
      <c r="AO300" s="142"/>
      <c r="AP300" s="56">
        <f t="shared" si="206"/>
        <v>-58.090930000000185</v>
      </c>
      <c r="AQ300" s="56" t="str">
        <f t="shared" si="207"/>
        <v>NA</v>
      </c>
      <c r="AR300" s="57">
        <f t="shared" si="208"/>
        <v>-5.6733662231602436E-2</v>
      </c>
      <c r="AS300" s="57" t="str">
        <f t="shared" si="209"/>
        <v>NA</v>
      </c>
      <c r="AT300" s="148">
        <f t="shared" si="210"/>
        <v>-2.9583875162548883E-2</v>
      </c>
      <c r="AU300" s="149" t="str">
        <f t="shared" si="211"/>
        <v>NA</v>
      </c>
    </row>
    <row r="301" spans="1:47">
      <c r="A301" s="299"/>
      <c r="B301" s="161" t="str">
        <f t="shared" si="217"/>
        <v>93458 26</v>
      </c>
      <c r="C301" s="48" t="s">
        <v>299</v>
      </c>
      <c r="D301" s="82" t="s">
        <v>151</v>
      </c>
      <c r="E301" s="138"/>
      <c r="F301" s="290"/>
      <c r="G301" s="45"/>
      <c r="H301" s="223">
        <v>1</v>
      </c>
      <c r="I301" s="223">
        <v>1</v>
      </c>
      <c r="J301" s="224">
        <f t="shared" si="201"/>
        <v>2</v>
      </c>
      <c r="K301" s="51">
        <f t="shared" si="218"/>
        <v>285.93962500000004</v>
      </c>
      <c r="L301" s="51">
        <f t="shared" si="219"/>
        <v>285.93962500000004</v>
      </c>
      <c r="M301" s="51">
        <f t="shared" si="220"/>
        <v>277.93975799999998</v>
      </c>
      <c r="N301" s="51">
        <f t="shared" si="221"/>
        <v>277.93975799999998</v>
      </c>
      <c r="O301" s="197">
        <f t="shared" si="202"/>
        <v>7.9998670000000516</v>
      </c>
      <c r="P301" s="197">
        <f t="shared" si="203"/>
        <v>7.9998670000000516</v>
      </c>
      <c r="Q301" s="197">
        <f t="shared" si="222"/>
        <v>15.999734000000103</v>
      </c>
      <c r="R301" s="46"/>
      <c r="S301" s="52">
        <f t="shared" si="212"/>
        <v>5.6</v>
      </c>
      <c r="T301" s="52">
        <f t="shared" si="213"/>
        <v>5.6</v>
      </c>
      <c r="U301" s="201">
        <f t="shared" si="214"/>
        <v>0</v>
      </c>
      <c r="V301" s="60" t="str">
        <f t="shared" si="215"/>
        <v>N/A</v>
      </c>
      <c r="W301" s="46"/>
      <c r="X301" s="54">
        <f>VLOOKUP(B301,AddB_2024_F!$A$3:$J$13557,7,FALSE)</f>
        <v>5.6</v>
      </c>
      <c r="Y301" s="54">
        <f>VLOOKUP(B301,AddB_2024_F!$A$3:$J$13557,8,FALSE)</f>
        <v>1.92</v>
      </c>
      <c r="Z301" s="54">
        <f>VLOOKUP(B301,AddB_2024_F!$A$3:$J$13557,9,FALSE)</f>
        <v>1.92</v>
      </c>
      <c r="AA301" s="54">
        <f>VLOOKUP(B301,AddB_2024_F!$A$3:$J$13557,10,FALSE)</f>
        <v>1.07</v>
      </c>
      <c r="AB301" s="54">
        <f t="shared" si="173"/>
        <v>8.59</v>
      </c>
      <c r="AC301" s="54">
        <f t="shared" si="174"/>
        <v>8.59</v>
      </c>
      <c r="AD301" s="55">
        <f t="shared" si="223"/>
        <v>285.93962500000004</v>
      </c>
      <c r="AE301" s="55">
        <f t="shared" si="175"/>
        <v>285.93962500000004</v>
      </c>
      <c r="AF301" s="47"/>
      <c r="AG301" s="54">
        <f>VLOOKUP(B301,AddB_2025_P!$A$3:$J$13727,7,FALSE)</f>
        <v>5.6</v>
      </c>
      <c r="AH301" s="54">
        <f>VLOOKUP(B301,AddB_2025_P!$A$3:$J$13727,8,FALSE)</f>
        <v>1.95</v>
      </c>
      <c r="AI301" s="54">
        <f>VLOOKUP(B301,AddB_2025_P!$A$3:$J$13727,9,FALSE)</f>
        <v>1.95</v>
      </c>
      <c r="AJ301" s="54">
        <f>VLOOKUP(B301,AddB_2025_P!$A$3:$J$13727,10,FALSE)</f>
        <v>1.04</v>
      </c>
      <c r="AK301" s="54">
        <f t="shared" si="204"/>
        <v>8.59</v>
      </c>
      <c r="AL301" s="54">
        <f t="shared" si="205"/>
        <v>8.59</v>
      </c>
      <c r="AM301" s="55">
        <f t="shared" si="224"/>
        <v>277.93975799999998</v>
      </c>
      <c r="AN301" s="55">
        <f t="shared" si="225"/>
        <v>277.93975799999998</v>
      </c>
      <c r="AO301" s="142"/>
      <c r="AP301" s="56">
        <f t="shared" si="206"/>
        <v>-7.9998670000000516</v>
      </c>
      <c r="AQ301" s="56">
        <f t="shared" si="207"/>
        <v>-7.9998670000000516</v>
      </c>
      <c r="AR301" s="57">
        <f t="shared" si="208"/>
        <v>-2.7977469019902543E-2</v>
      </c>
      <c r="AS301" s="57">
        <f t="shared" si="209"/>
        <v>-2.7977469019902543E-2</v>
      </c>
      <c r="AT301" s="148">
        <f t="shared" si="210"/>
        <v>0</v>
      </c>
      <c r="AU301" s="149">
        <f t="shared" si="211"/>
        <v>0</v>
      </c>
    </row>
    <row r="302" spans="1:47">
      <c r="A302" s="299"/>
      <c r="B302" s="161" t="str">
        <f t="shared" si="217"/>
        <v>93458 TC</v>
      </c>
      <c r="C302" s="48" t="s">
        <v>299</v>
      </c>
      <c r="D302" s="82" t="s">
        <v>126</v>
      </c>
      <c r="E302" s="139"/>
      <c r="F302" s="291"/>
      <c r="G302" s="45"/>
      <c r="H302" s="223">
        <v>1</v>
      </c>
      <c r="I302" s="223">
        <v>1</v>
      </c>
      <c r="J302" s="224">
        <f t="shared" si="201"/>
        <v>2</v>
      </c>
      <c r="K302" s="51">
        <f t="shared" si="218"/>
        <v>737.98387500000013</v>
      </c>
      <c r="L302" s="51" t="str">
        <f t="shared" si="219"/>
        <v>$0</v>
      </c>
      <c r="M302" s="51">
        <f t="shared" si="220"/>
        <v>687.89281200000005</v>
      </c>
      <c r="N302" s="51" t="str">
        <f t="shared" si="221"/>
        <v>$0</v>
      </c>
      <c r="O302" s="197">
        <f t="shared" si="202"/>
        <v>50.091063000000076</v>
      </c>
      <c r="P302" s="197" t="str">
        <f t="shared" si="203"/>
        <v>$0</v>
      </c>
      <c r="Q302" s="197">
        <f t="shared" si="222"/>
        <v>50.091063000000076</v>
      </c>
      <c r="R302" s="46"/>
      <c r="S302" s="52">
        <f t="shared" si="212"/>
        <v>0</v>
      </c>
      <c r="T302" s="52">
        <f t="shared" si="213"/>
        <v>0</v>
      </c>
      <c r="U302" s="201">
        <f t="shared" si="214"/>
        <v>0</v>
      </c>
      <c r="V302" s="60" t="str">
        <f t="shared" si="215"/>
        <v>N/A</v>
      </c>
      <c r="W302" s="46"/>
      <c r="X302" s="54">
        <f>VLOOKUP(B302,AddB_2024_F!$A$3:$J$13557,7,FALSE)</f>
        <v>0</v>
      </c>
      <c r="Y302" s="54">
        <f>VLOOKUP(B302,AddB_2024_F!$A$3:$J$13557,8,FALSE)</f>
        <v>22.12</v>
      </c>
      <c r="Z302" s="54" t="str">
        <f>VLOOKUP(B302,AddB_2024_F!$A$3:$J$13557,9,FALSE)</f>
        <v>NA</v>
      </c>
      <c r="AA302" s="54">
        <f>VLOOKUP(B302,AddB_2024_F!$A$3:$J$13557,10,FALSE)</f>
        <v>0.05</v>
      </c>
      <c r="AB302" s="54">
        <f t="shared" si="173"/>
        <v>22.17</v>
      </c>
      <c r="AC302" s="54" t="str">
        <f t="shared" si="174"/>
        <v>NA</v>
      </c>
      <c r="AD302" s="55">
        <f t="shared" si="223"/>
        <v>737.98387500000013</v>
      </c>
      <c r="AE302" s="55" t="str">
        <f t="shared" si="175"/>
        <v>NA</v>
      </c>
      <c r="AF302" s="47"/>
      <c r="AG302" s="54">
        <f>VLOOKUP(B302,AddB_2025_P!$A$3:$J$13727,7,FALSE)</f>
        <v>0</v>
      </c>
      <c r="AH302" s="54">
        <f>VLOOKUP(B302,AddB_2025_P!$A$3:$J$13727,8,FALSE)</f>
        <v>21.21</v>
      </c>
      <c r="AI302" s="54" t="str">
        <f>VLOOKUP(B302,AddB_2025_P!$A$3:$J$13727,9,FALSE)</f>
        <v>NA</v>
      </c>
      <c r="AJ302" s="54">
        <f>VLOOKUP(B302,AddB_2025_P!$A$3:$J$13727,10,FALSE)</f>
        <v>0.05</v>
      </c>
      <c r="AK302" s="54">
        <f t="shared" si="204"/>
        <v>21.26</v>
      </c>
      <c r="AL302" s="54" t="str">
        <f t="shared" si="205"/>
        <v>NA</v>
      </c>
      <c r="AM302" s="55">
        <f t="shared" si="224"/>
        <v>687.89281200000005</v>
      </c>
      <c r="AN302" s="55" t="str">
        <f t="shared" si="225"/>
        <v>NA</v>
      </c>
      <c r="AO302" s="142"/>
      <c r="AP302" s="56">
        <f t="shared" si="206"/>
        <v>-50.091063000000076</v>
      </c>
      <c r="AQ302" s="56" t="str">
        <f t="shared" si="207"/>
        <v>NA</v>
      </c>
      <c r="AR302" s="57">
        <f t="shared" si="208"/>
        <v>-6.7875552158914138E-2</v>
      </c>
      <c r="AS302" s="57" t="str">
        <f t="shared" si="209"/>
        <v>NA</v>
      </c>
      <c r="AT302" s="148">
        <f t="shared" si="210"/>
        <v>-4.1046459179070821E-2</v>
      </c>
      <c r="AU302" s="149" t="str">
        <f t="shared" si="211"/>
        <v>NA</v>
      </c>
    </row>
    <row r="303" spans="1:47">
      <c r="A303" s="299"/>
      <c r="B303" s="161" t="str">
        <f t="shared" si="217"/>
        <v xml:space="preserve">93459 </v>
      </c>
      <c r="C303" s="48" t="s">
        <v>301</v>
      </c>
      <c r="D303" s="82"/>
      <c r="E303" s="137"/>
      <c r="F303" s="289" t="s">
        <v>302</v>
      </c>
      <c r="G303" s="45"/>
      <c r="H303" s="223">
        <v>1</v>
      </c>
      <c r="I303" s="223">
        <v>1</v>
      </c>
      <c r="J303" s="224">
        <f t="shared" si="201"/>
        <v>2</v>
      </c>
      <c r="K303" s="51">
        <f t="shared" si="218"/>
        <v>1101.4833750000003</v>
      </c>
      <c r="L303" s="51" t="str">
        <f t="shared" si="219"/>
        <v>$0</v>
      </c>
      <c r="M303" s="51">
        <f t="shared" si="220"/>
        <v>1039.9282679999999</v>
      </c>
      <c r="N303" s="51" t="str">
        <f t="shared" si="221"/>
        <v>$0</v>
      </c>
      <c r="O303" s="197">
        <f t="shared" si="202"/>
        <v>61.555107000000362</v>
      </c>
      <c r="P303" s="197" t="str">
        <f t="shared" si="203"/>
        <v>$0</v>
      </c>
      <c r="Q303" s="197">
        <f t="shared" si="222"/>
        <v>61.555107000000362</v>
      </c>
      <c r="R303" s="46"/>
      <c r="S303" s="52">
        <f t="shared" si="212"/>
        <v>6.35</v>
      </c>
      <c r="T303" s="52">
        <f t="shared" si="213"/>
        <v>6.35</v>
      </c>
      <c r="U303" s="201">
        <f t="shared" si="214"/>
        <v>0</v>
      </c>
      <c r="V303" s="60" t="str">
        <f t="shared" si="215"/>
        <v>N/A</v>
      </c>
      <c r="W303" s="46"/>
      <c r="X303" s="54">
        <f>VLOOKUP(B303,AddB_2024_F!$A$3:$J$13557,7,FALSE)</f>
        <v>6.35</v>
      </c>
      <c r="Y303" s="54">
        <f>VLOOKUP(B303,AddB_2024_F!$A$3:$J$13557,8,FALSE)</f>
        <v>25.47</v>
      </c>
      <c r="Z303" s="54" t="str">
        <f>VLOOKUP(B303,AddB_2024_F!$A$3:$J$13557,9,FALSE)</f>
        <v>NA</v>
      </c>
      <c r="AA303" s="54">
        <f>VLOOKUP(B303,AddB_2024_F!$A$3:$J$13557,10,FALSE)</f>
        <v>1.27</v>
      </c>
      <c r="AB303" s="54">
        <f t="shared" si="173"/>
        <v>33.090000000000003</v>
      </c>
      <c r="AC303" s="54" t="str">
        <f t="shared" si="174"/>
        <v>NA</v>
      </c>
      <c r="AD303" s="55">
        <f t="shared" si="223"/>
        <v>1101.4833750000003</v>
      </c>
      <c r="AE303" s="55" t="str">
        <f t="shared" si="175"/>
        <v>NA</v>
      </c>
      <c r="AF303" s="47"/>
      <c r="AG303" s="54">
        <f>VLOOKUP(B303,AddB_2025_P!$A$3:$J$13727,7,FALSE)</f>
        <v>6.35</v>
      </c>
      <c r="AH303" s="54">
        <f>VLOOKUP(B303,AddB_2025_P!$A$3:$J$13727,8,FALSE)</f>
        <v>24.56</v>
      </c>
      <c r="AI303" s="54" t="str">
        <f>VLOOKUP(B303,AddB_2025_P!$A$3:$J$13727,9,FALSE)</f>
        <v>NA</v>
      </c>
      <c r="AJ303" s="54">
        <f>VLOOKUP(B303,AddB_2025_P!$A$3:$J$13727,10,FALSE)</f>
        <v>1.23</v>
      </c>
      <c r="AK303" s="54">
        <f t="shared" si="204"/>
        <v>32.139999999999993</v>
      </c>
      <c r="AL303" s="54" t="str">
        <f t="shared" si="205"/>
        <v>NA</v>
      </c>
      <c r="AM303" s="55">
        <f t="shared" si="224"/>
        <v>1039.9282679999999</v>
      </c>
      <c r="AN303" s="55" t="str">
        <f t="shared" si="225"/>
        <v>NA</v>
      </c>
      <c r="AO303" s="142"/>
      <c r="AP303" s="56">
        <f t="shared" si="206"/>
        <v>-61.555107000000362</v>
      </c>
      <c r="AQ303" s="56" t="str">
        <f t="shared" si="207"/>
        <v>NA</v>
      </c>
      <c r="AR303" s="57">
        <f t="shared" si="208"/>
        <v>-5.5883827570253022E-2</v>
      </c>
      <c r="AS303" s="57" t="str">
        <f t="shared" si="209"/>
        <v>NA</v>
      </c>
      <c r="AT303" s="148">
        <f t="shared" si="210"/>
        <v>-2.8709579933514955E-2</v>
      </c>
      <c r="AU303" s="149" t="str">
        <f t="shared" si="211"/>
        <v>NA</v>
      </c>
    </row>
    <row r="304" spans="1:47">
      <c r="A304" s="299"/>
      <c r="B304" s="161" t="str">
        <f t="shared" si="217"/>
        <v>93459 26</v>
      </c>
      <c r="C304" s="48" t="s">
        <v>301</v>
      </c>
      <c r="D304" s="82" t="s">
        <v>151</v>
      </c>
      <c r="E304" s="138"/>
      <c r="F304" s="290"/>
      <c r="G304" s="45"/>
      <c r="H304" s="223">
        <v>1</v>
      </c>
      <c r="I304" s="223">
        <v>1</v>
      </c>
      <c r="J304" s="224">
        <f t="shared" si="201"/>
        <v>2</v>
      </c>
      <c r="K304" s="51">
        <f t="shared" si="218"/>
        <v>323.88737500000002</v>
      </c>
      <c r="L304" s="51">
        <f t="shared" si="219"/>
        <v>323.88737500000002</v>
      </c>
      <c r="M304" s="51">
        <f t="shared" si="220"/>
        <v>315.14938799999999</v>
      </c>
      <c r="N304" s="51">
        <f t="shared" si="221"/>
        <v>315.14938799999999</v>
      </c>
      <c r="O304" s="197">
        <f t="shared" si="202"/>
        <v>8.7379870000000324</v>
      </c>
      <c r="P304" s="197">
        <f t="shared" si="203"/>
        <v>8.7379870000000324</v>
      </c>
      <c r="Q304" s="197">
        <f t="shared" si="222"/>
        <v>17.475974000000065</v>
      </c>
      <c r="R304" s="46"/>
      <c r="S304" s="52">
        <f t="shared" si="212"/>
        <v>6.35</v>
      </c>
      <c r="T304" s="52">
        <f t="shared" si="213"/>
        <v>6.35</v>
      </c>
      <c r="U304" s="201">
        <f t="shared" si="214"/>
        <v>0</v>
      </c>
      <c r="V304" s="60" t="str">
        <f t="shared" si="215"/>
        <v>N/A</v>
      </c>
      <c r="W304" s="46"/>
      <c r="X304" s="54">
        <f>VLOOKUP(B304,AddB_2024_F!$A$3:$J$13557,7,FALSE)</f>
        <v>6.35</v>
      </c>
      <c r="Y304" s="54">
        <f>VLOOKUP(B304,AddB_2024_F!$A$3:$J$13557,8,FALSE)</f>
        <v>2.17</v>
      </c>
      <c r="Z304" s="54">
        <f>VLOOKUP(B304,AddB_2024_F!$A$3:$J$13557,9,FALSE)</f>
        <v>2.17</v>
      </c>
      <c r="AA304" s="54">
        <f>VLOOKUP(B304,AddB_2024_F!$A$3:$J$13557,10,FALSE)</f>
        <v>1.21</v>
      </c>
      <c r="AB304" s="54">
        <f t="shared" si="173"/>
        <v>9.73</v>
      </c>
      <c r="AC304" s="54">
        <f t="shared" si="174"/>
        <v>9.73</v>
      </c>
      <c r="AD304" s="55">
        <f t="shared" si="223"/>
        <v>323.88737500000002</v>
      </c>
      <c r="AE304" s="55">
        <f t="shared" si="175"/>
        <v>323.88737500000002</v>
      </c>
      <c r="AF304" s="47"/>
      <c r="AG304" s="54">
        <f>VLOOKUP(B304,AddB_2025_P!$A$3:$J$13727,7,FALSE)</f>
        <v>6.35</v>
      </c>
      <c r="AH304" s="54">
        <f>VLOOKUP(B304,AddB_2025_P!$A$3:$J$13727,8,FALSE)</f>
        <v>2.21</v>
      </c>
      <c r="AI304" s="54">
        <f>VLOOKUP(B304,AddB_2025_P!$A$3:$J$13727,9,FALSE)</f>
        <v>2.21</v>
      </c>
      <c r="AJ304" s="54">
        <f>VLOOKUP(B304,AddB_2025_P!$A$3:$J$13727,10,FALSE)</f>
        <v>1.18</v>
      </c>
      <c r="AK304" s="54">
        <f t="shared" si="204"/>
        <v>9.7399999999999984</v>
      </c>
      <c r="AL304" s="54">
        <f t="shared" si="205"/>
        <v>9.7399999999999984</v>
      </c>
      <c r="AM304" s="55">
        <f t="shared" si="224"/>
        <v>315.14938799999999</v>
      </c>
      <c r="AN304" s="55">
        <f t="shared" si="225"/>
        <v>315.14938799999999</v>
      </c>
      <c r="AO304" s="142"/>
      <c r="AP304" s="56">
        <f t="shared" si="206"/>
        <v>-8.7379870000000324</v>
      </c>
      <c r="AQ304" s="56">
        <f t="shared" si="207"/>
        <v>-8.7379870000000324</v>
      </c>
      <c r="AR304" s="57">
        <f t="shared" si="208"/>
        <v>-2.6978473612934224E-2</v>
      </c>
      <c r="AS304" s="57">
        <f t="shared" si="209"/>
        <v>-2.6978473612934224E-2</v>
      </c>
      <c r="AT304" s="148">
        <f t="shared" si="210"/>
        <v>1.0277492291878737E-3</v>
      </c>
      <c r="AU304" s="149">
        <f t="shared" si="211"/>
        <v>1.0277492291878737E-3</v>
      </c>
    </row>
    <row r="305" spans="1:47">
      <c r="A305" s="299"/>
      <c r="B305" s="161" t="str">
        <f t="shared" si="217"/>
        <v>93459 TC</v>
      </c>
      <c r="C305" s="48" t="s">
        <v>301</v>
      </c>
      <c r="D305" s="82" t="s">
        <v>126</v>
      </c>
      <c r="E305" s="139"/>
      <c r="F305" s="291"/>
      <c r="G305" s="45"/>
      <c r="H305" s="223">
        <v>1</v>
      </c>
      <c r="I305" s="223">
        <v>1</v>
      </c>
      <c r="J305" s="224">
        <f t="shared" si="201"/>
        <v>2</v>
      </c>
      <c r="K305" s="51">
        <f t="shared" si="218"/>
        <v>777.596</v>
      </c>
      <c r="L305" s="51" t="str">
        <f t="shared" si="219"/>
        <v>$0</v>
      </c>
      <c r="M305" s="51">
        <f t="shared" si="220"/>
        <v>724.77888000000007</v>
      </c>
      <c r="N305" s="51" t="str">
        <f t="shared" si="221"/>
        <v>$0</v>
      </c>
      <c r="O305" s="197">
        <f t="shared" si="202"/>
        <v>52.817119999999932</v>
      </c>
      <c r="P305" s="197" t="str">
        <f t="shared" si="203"/>
        <v>$0</v>
      </c>
      <c r="Q305" s="197">
        <f t="shared" si="222"/>
        <v>52.817119999999932</v>
      </c>
      <c r="R305" s="46"/>
      <c r="S305" s="52">
        <f t="shared" si="212"/>
        <v>0</v>
      </c>
      <c r="T305" s="52">
        <f t="shared" si="213"/>
        <v>0</v>
      </c>
      <c r="U305" s="201">
        <f t="shared" si="214"/>
        <v>0</v>
      </c>
      <c r="V305" s="60" t="str">
        <f t="shared" si="215"/>
        <v>N/A</v>
      </c>
      <c r="W305" s="46"/>
      <c r="X305" s="54">
        <f>VLOOKUP(B305,AddB_2024_F!$A$3:$J$13557,7,FALSE)</f>
        <v>0</v>
      </c>
      <c r="Y305" s="54">
        <f>VLOOKUP(B305,AddB_2024_F!$A$3:$J$13557,8,FALSE)</f>
        <v>23.3</v>
      </c>
      <c r="Z305" s="54" t="str">
        <f>VLOOKUP(B305,AddB_2024_F!$A$3:$J$13557,9,FALSE)</f>
        <v>NA</v>
      </c>
      <c r="AA305" s="54">
        <f>VLOOKUP(B305,AddB_2024_F!$A$3:$J$13557,10,FALSE)</f>
        <v>0.06</v>
      </c>
      <c r="AB305" s="54">
        <f t="shared" si="173"/>
        <v>23.36</v>
      </c>
      <c r="AC305" s="54" t="str">
        <f t="shared" si="174"/>
        <v>NA</v>
      </c>
      <c r="AD305" s="55">
        <f t="shared" si="223"/>
        <v>777.596</v>
      </c>
      <c r="AE305" s="55" t="str">
        <f t="shared" si="175"/>
        <v>NA</v>
      </c>
      <c r="AF305" s="47"/>
      <c r="AG305" s="54">
        <f>VLOOKUP(B305,AddB_2025_P!$A$3:$J$13727,7,FALSE)</f>
        <v>0</v>
      </c>
      <c r="AH305" s="54">
        <f>VLOOKUP(B305,AddB_2025_P!$A$3:$J$13727,8,FALSE)</f>
        <v>22.35</v>
      </c>
      <c r="AI305" s="54" t="str">
        <f>VLOOKUP(B305,AddB_2025_P!$A$3:$J$13727,9,FALSE)</f>
        <v>NA</v>
      </c>
      <c r="AJ305" s="54">
        <f>VLOOKUP(B305,AddB_2025_P!$A$3:$J$13727,10,FALSE)</f>
        <v>0.05</v>
      </c>
      <c r="AK305" s="54">
        <f t="shared" si="204"/>
        <v>22.400000000000002</v>
      </c>
      <c r="AL305" s="54" t="str">
        <f t="shared" si="205"/>
        <v>NA</v>
      </c>
      <c r="AM305" s="55">
        <f t="shared" si="224"/>
        <v>724.77888000000007</v>
      </c>
      <c r="AN305" s="55" t="str">
        <f t="shared" si="225"/>
        <v>NA</v>
      </c>
      <c r="AO305" s="142"/>
      <c r="AP305" s="56">
        <f t="shared" si="206"/>
        <v>-52.817119999999932</v>
      </c>
      <c r="AQ305" s="56" t="str">
        <f t="shared" si="207"/>
        <v>NA</v>
      </c>
      <c r="AR305" s="57">
        <f t="shared" si="208"/>
        <v>-6.7923600430043279E-2</v>
      </c>
      <c r="AS305" s="57" t="str">
        <f t="shared" si="209"/>
        <v>NA</v>
      </c>
      <c r="AT305" s="148">
        <f t="shared" si="210"/>
        <v>-4.1095890410958791E-2</v>
      </c>
      <c r="AU305" s="149" t="str">
        <f t="shared" si="211"/>
        <v>NA</v>
      </c>
    </row>
    <row r="306" spans="1:47">
      <c r="A306" s="299"/>
      <c r="B306" s="161" t="str">
        <f t="shared" si="217"/>
        <v xml:space="preserve">93460 </v>
      </c>
      <c r="C306" s="48" t="s">
        <v>303</v>
      </c>
      <c r="D306" s="82"/>
      <c r="E306" s="137"/>
      <c r="F306" s="289" t="s">
        <v>304</v>
      </c>
      <c r="G306" s="45"/>
      <c r="H306" s="223">
        <v>1</v>
      </c>
      <c r="I306" s="223">
        <v>1</v>
      </c>
      <c r="J306" s="224">
        <f t="shared" si="201"/>
        <v>2</v>
      </c>
      <c r="K306" s="51">
        <f t="shared" si="218"/>
        <v>1221.9841250000002</v>
      </c>
      <c r="L306" s="51" t="str">
        <f t="shared" si="219"/>
        <v>$0</v>
      </c>
      <c r="M306" s="51">
        <f t="shared" si="220"/>
        <v>1153.8220920000001</v>
      </c>
      <c r="N306" s="51" t="str">
        <f t="shared" si="221"/>
        <v>$0</v>
      </c>
      <c r="O306" s="197">
        <f t="shared" si="202"/>
        <v>68.162033000000065</v>
      </c>
      <c r="P306" s="197" t="str">
        <f t="shared" si="203"/>
        <v>$0</v>
      </c>
      <c r="Q306" s="197">
        <f t="shared" si="222"/>
        <v>68.162033000000065</v>
      </c>
      <c r="R306" s="46"/>
      <c r="S306" s="52">
        <f t="shared" si="212"/>
        <v>7.1</v>
      </c>
      <c r="T306" s="52">
        <f t="shared" si="213"/>
        <v>7.1</v>
      </c>
      <c r="U306" s="201">
        <f t="shared" si="214"/>
        <v>0</v>
      </c>
      <c r="V306" s="60" t="str">
        <f t="shared" si="215"/>
        <v>N/A</v>
      </c>
      <c r="W306" s="46"/>
      <c r="X306" s="54">
        <f>VLOOKUP(B306,AddB_2024_F!$A$3:$J$13557,7,FALSE)</f>
        <v>7.1</v>
      </c>
      <c r="Y306" s="54">
        <f>VLOOKUP(B306,AddB_2024_F!$A$3:$J$13557,8,FALSE)</f>
        <v>28.21</v>
      </c>
      <c r="Z306" s="54" t="str">
        <f>VLOOKUP(B306,AddB_2024_F!$A$3:$J$13557,9,FALSE)</f>
        <v>NA</v>
      </c>
      <c r="AA306" s="54">
        <f>VLOOKUP(B306,AddB_2024_F!$A$3:$J$13557,10,FALSE)</f>
        <v>1.4</v>
      </c>
      <c r="AB306" s="54">
        <f t="shared" si="173"/>
        <v>36.71</v>
      </c>
      <c r="AC306" s="54" t="str">
        <f t="shared" si="174"/>
        <v>NA</v>
      </c>
      <c r="AD306" s="55">
        <f t="shared" si="223"/>
        <v>1221.9841250000002</v>
      </c>
      <c r="AE306" s="55" t="str">
        <f t="shared" si="175"/>
        <v>NA</v>
      </c>
      <c r="AF306" s="47"/>
      <c r="AG306" s="54">
        <f>VLOOKUP(B306,AddB_2025_P!$A$3:$J$13727,7,FALSE)</f>
        <v>7.1</v>
      </c>
      <c r="AH306" s="54">
        <f>VLOOKUP(B306,AddB_2025_P!$A$3:$J$13727,8,FALSE)</f>
        <v>27.17</v>
      </c>
      <c r="AI306" s="54" t="str">
        <f>VLOOKUP(B306,AddB_2025_P!$A$3:$J$13727,9,FALSE)</f>
        <v>NA</v>
      </c>
      <c r="AJ306" s="54">
        <f>VLOOKUP(B306,AddB_2025_P!$A$3:$J$13727,10,FALSE)</f>
        <v>1.39</v>
      </c>
      <c r="AK306" s="54">
        <f t="shared" si="204"/>
        <v>35.660000000000004</v>
      </c>
      <c r="AL306" s="54" t="str">
        <f t="shared" si="205"/>
        <v>NA</v>
      </c>
      <c r="AM306" s="55">
        <f t="shared" si="224"/>
        <v>1153.8220920000001</v>
      </c>
      <c r="AN306" s="55" t="str">
        <f t="shared" si="225"/>
        <v>NA</v>
      </c>
      <c r="AO306" s="142"/>
      <c r="AP306" s="56">
        <f t="shared" si="206"/>
        <v>-68.162033000000065</v>
      </c>
      <c r="AQ306" s="56" t="str">
        <f t="shared" si="207"/>
        <v>NA</v>
      </c>
      <c r="AR306" s="57">
        <f t="shared" si="208"/>
        <v>-5.5779802376728957E-2</v>
      </c>
      <c r="AS306" s="57" t="str">
        <f t="shared" si="209"/>
        <v>NA</v>
      </c>
      <c r="AT306" s="148">
        <f t="shared" si="210"/>
        <v>-2.8602560610187882E-2</v>
      </c>
      <c r="AU306" s="149" t="str">
        <f t="shared" si="211"/>
        <v>NA</v>
      </c>
    </row>
    <row r="307" spans="1:47">
      <c r="A307" s="299"/>
      <c r="B307" s="161" t="str">
        <f t="shared" si="217"/>
        <v>93460 26</v>
      </c>
      <c r="C307" s="48" t="s">
        <v>303</v>
      </c>
      <c r="D307" s="82" t="s">
        <v>151</v>
      </c>
      <c r="E307" s="138"/>
      <c r="F307" s="290"/>
      <c r="G307" s="45"/>
      <c r="H307" s="223">
        <v>1</v>
      </c>
      <c r="I307" s="223">
        <v>1</v>
      </c>
      <c r="J307" s="224">
        <f t="shared" si="201"/>
        <v>2</v>
      </c>
      <c r="K307" s="51">
        <f t="shared" si="218"/>
        <v>362.16800000000001</v>
      </c>
      <c r="L307" s="51">
        <f t="shared" si="219"/>
        <v>362.16800000000001</v>
      </c>
      <c r="M307" s="51">
        <f t="shared" si="220"/>
        <v>353.32970399999999</v>
      </c>
      <c r="N307" s="51">
        <f t="shared" si="221"/>
        <v>353.32970399999999</v>
      </c>
      <c r="O307" s="197">
        <f t="shared" si="202"/>
        <v>8.8382960000000139</v>
      </c>
      <c r="P307" s="197">
        <f t="shared" si="203"/>
        <v>8.8382960000000139</v>
      </c>
      <c r="Q307" s="197">
        <f t="shared" si="222"/>
        <v>17.676592000000028</v>
      </c>
      <c r="R307" s="46"/>
      <c r="S307" s="52">
        <f t="shared" si="212"/>
        <v>7.1</v>
      </c>
      <c r="T307" s="52">
        <f t="shared" si="213"/>
        <v>7.1</v>
      </c>
      <c r="U307" s="201">
        <f t="shared" si="214"/>
        <v>0</v>
      </c>
      <c r="V307" s="60" t="str">
        <f t="shared" si="215"/>
        <v>N/A</v>
      </c>
      <c r="W307" s="46"/>
      <c r="X307" s="54">
        <f>VLOOKUP(B307,AddB_2024_F!$A$3:$J$13557,7,FALSE)</f>
        <v>7.1</v>
      </c>
      <c r="Y307" s="54">
        <f>VLOOKUP(B307,AddB_2024_F!$A$3:$J$13557,8,FALSE)</f>
        <v>2.44</v>
      </c>
      <c r="Z307" s="54">
        <f>VLOOKUP(B307,AddB_2024_F!$A$3:$J$13557,9,FALSE)</f>
        <v>2.44</v>
      </c>
      <c r="AA307" s="54">
        <f>VLOOKUP(B307,AddB_2024_F!$A$3:$J$13557,10,FALSE)</f>
        <v>1.34</v>
      </c>
      <c r="AB307" s="54">
        <f t="shared" ref="AB307:AB370" si="226">IF(Y307="NA","NA",+X307+Y307+AA307)</f>
        <v>10.879999999999999</v>
      </c>
      <c r="AC307" s="54">
        <f t="shared" ref="AC307:AC370" si="227">IF(Z307="NA","NA",X307+Z307+AA307)</f>
        <v>10.879999999999999</v>
      </c>
      <c r="AD307" s="55">
        <f t="shared" si="223"/>
        <v>362.16800000000001</v>
      </c>
      <c r="AE307" s="55">
        <f t="shared" ref="AE307:AE370" si="228">IF(AC307="NA","NA",AC307*$X$9)</f>
        <v>362.16800000000001</v>
      </c>
      <c r="AF307" s="47"/>
      <c r="AG307" s="54">
        <f>VLOOKUP(B307,AddB_2025_P!$A$3:$J$13727,7,FALSE)</f>
        <v>7.1</v>
      </c>
      <c r="AH307" s="54">
        <f>VLOOKUP(B307,AddB_2025_P!$A$3:$J$13727,8,FALSE)</f>
        <v>2.48</v>
      </c>
      <c r="AI307" s="54">
        <f>VLOOKUP(B307,AddB_2025_P!$A$3:$J$13727,9,FALSE)</f>
        <v>2.48</v>
      </c>
      <c r="AJ307" s="54">
        <f>VLOOKUP(B307,AddB_2025_P!$A$3:$J$13727,10,FALSE)</f>
        <v>1.34</v>
      </c>
      <c r="AK307" s="54">
        <f t="shared" si="204"/>
        <v>10.92</v>
      </c>
      <c r="AL307" s="54">
        <f t="shared" si="205"/>
        <v>10.92</v>
      </c>
      <c r="AM307" s="55">
        <f t="shared" si="224"/>
        <v>353.32970399999999</v>
      </c>
      <c r="AN307" s="55">
        <f t="shared" si="225"/>
        <v>353.32970399999999</v>
      </c>
      <c r="AO307" s="142"/>
      <c r="AP307" s="56">
        <f t="shared" si="206"/>
        <v>-8.8382960000000139</v>
      </c>
      <c r="AQ307" s="56">
        <f t="shared" si="207"/>
        <v>-8.8382960000000139</v>
      </c>
      <c r="AR307" s="57">
        <f t="shared" si="208"/>
        <v>-2.4403856773652043E-2</v>
      </c>
      <c r="AS307" s="57">
        <f t="shared" si="209"/>
        <v>-2.4403856773652043E-2</v>
      </c>
      <c r="AT307" s="148">
        <f t="shared" si="210"/>
        <v>3.6764705882353795E-3</v>
      </c>
      <c r="AU307" s="149">
        <f t="shared" si="211"/>
        <v>3.6764705882353795E-3</v>
      </c>
    </row>
    <row r="308" spans="1:47">
      <c r="A308" s="299"/>
      <c r="B308" s="161" t="str">
        <f t="shared" si="217"/>
        <v>93460 TC</v>
      </c>
      <c r="C308" s="48" t="s">
        <v>303</v>
      </c>
      <c r="D308" s="82" t="s">
        <v>126</v>
      </c>
      <c r="E308" s="139"/>
      <c r="F308" s="291"/>
      <c r="G308" s="45"/>
      <c r="H308" s="223">
        <v>1</v>
      </c>
      <c r="I308" s="223">
        <v>1</v>
      </c>
      <c r="J308" s="224">
        <f t="shared" si="201"/>
        <v>2</v>
      </c>
      <c r="K308" s="51">
        <f t="shared" si="218"/>
        <v>859.81612499999994</v>
      </c>
      <c r="L308" s="51" t="str">
        <f t="shared" si="219"/>
        <v>$0</v>
      </c>
      <c r="M308" s="51">
        <f t="shared" si="220"/>
        <v>800.49238800000012</v>
      </c>
      <c r="N308" s="51" t="str">
        <f t="shared" si="221"/>
        <v>$0</v>
      </c>
      <c r="O308" s="197">
        <f t="shared" si="202"/>
        <v>59.323736999999824</v>
      </c>
      <c r="P308" s="197" t="str">
        <f t="shared" si="203"/>
        <v>$0</v>
      </c>
      <c r="Q308" s="197">
        <f t="shared" si="222"/>
        <v>59.323736999999824</v>
      </c>
      <c r="R308" s="46"/>
      <c r="S308" s="52">
        <f t="shared" si="212"/>
        <v>0</v>
      </c>
      <c r="T308" s="52">
        <f t="shared" si="213"/>
        <v>0</v>
      </c>
      <c r="U308" s="201">
        <f t="shared" si="214"/>
        <v>0</v>
      </c>
      <c r="V308" s="60" t="str">
        <f t="shared" si="215"/>
        <v>N/A</v>
      </c>
      <c r="W308" s="46"/>
      <c r="X308" s="54">
        <f>VLOOKUP(B308,AddB_2024_F!$A$3:$J$13557,7,FALSE)</f>
        <v>0</v>
      </c>
      <c r="Y308" s="54">
        <f>VLOOKUP(B308,AddB_2024_F!$A$3:$J$13557,8,FALSE)</f>
        <v>25.77</v>
      </c>
      <c r="Z308" s="54" t="str">
        <f>VLOOKUP(B308,AddB_2024_F!$A$3:$J$13557,9,FALSE)</f>
        <v>NA</v>
      </c>
      <c r="AA308" s="54">
        <f>VLOOKUP(B308,AddB_2024_F!$A$3:$J$13557,10,FALSE)</f>
        <v>0.06</v>
      </c>
      <c r="AB308" s="54">
        <f t="shared" si="226"/>
        <v>25.83</v>
      </c>
      <c r="AC308" s="54" t="str">
        <f t="shared" si="227"/>
        <v>NA</v>
      </c>
      <c r="AD308" s="55">
        <f t="shared" si="223"/>
        <v>859.81612499999994</v>
      </c>
      <c r="AE308" s="55" t="str">
        <f t="shared" si="228"/>
        <v>NA</v>
      </c>
      <c r="AF308" s="47"/>
      <c r="AG308" s="54">
        <f>VLOOKUP(B308,AddB_2025_P!$A$3:$J$13727,7,FALSE)</f>
        <v>0</v>
      </c>
      <c r="AH308" s="54">
        <f>VLOOKUP(B308,AddB_2025_P!$A$3:$J$13727,8,FALSE)</f>
        <v>24.69</v>
      </c>
      <c r="AI308" s="54" t="str">
        <f>VLOOKUP(B308,AddB_2025_P!$A$3:$J$13727,9,FALSE)</f>
        <v>NA</v>
      </c>
      <c r="AJ308" s="54">
        <f>VLOOKUP(B308,AddB_2025_P!$A$3:$J$13727,10,FALSE)</f>
        <v>0.05</v>
      </c>
      <c r="AK308" s="54">
        <f t="shared" si="204"/>
        <v>24.740000000000002</v>
      </c>
      <c r="AL308" s="54" t="str">
        <f t="shared" si="205"/>
        <v>NA</v>
      </c>
      <c r="AM308" s="55">
        <f t="shared" si="224"/>
        <v>800.49238800000012</v>
      </c>
      <c r="AN308" s="55" t="str">
        <f t="shared" si="225"/>
        <v>NA</v>
      </c>
      <c r="AO308" s="142"/>
      <c r="AP308" s="56">
        <f t="shared" si="206"/>
        <v>-59.323736999999824</v>
      </c>
      <c r="AQ308" s="56" t="str">
        <f t="shared" si="207"/>
        <v>NA</v>
      </c>
      <c r="AR308" s="57">
        <f t="shared" si="208"/>
        <v>-6.8995841407370473E-2</v>
      </c>
      <c r="AS308" s="57" t="str">
        <f t="shared" si="209"/>
        <v>NA</v>
      </c>
      <c r="AT308" s="148">
        <f t="shared" si="210"/>
        <v>-4.219899341850547E-2</v>
      </c>
      <c r="AU308" s="149" t="str">
        <f t="shared" si="211"/>
        <v>NA</v>
      </c>
    </row>
    <row r="309" spans="1:47">
      <c r="A309" s="299"/>
      <c r="B309" s="161" t="str">
        <f t="shared" si="217"/>
        <v xml:space="preserve">93461 </v>
      </c>
      <c r="C309" s="48" t="s">
        <v>305</v>
      </c>
      <c r="D309" s="82"/>
      <c r="E309" s="137"/>
      <c r="F309" s="289" t="s">
        <v>304</v>
      </c>
      <c r="G309" s="45"/>
      <c r="H309" s="223">
        <v>1</v>
      </c>
      <c r="I309" s="223">
        <v>1</v>
      </c>
      <c r="J309" s="224">
        <f t="shared" si="201"/>
        <v>2</v>
      </c>
      <c r="K309" s="51">
        <f t="shared" si="218"/>
        <v>1348.14375</v>
      </c>
      <c r="L309" s="51" t="str">
        <f t="shared" si="219"/>
        <v>$0</v>
      </c>
      <c r="M309" s="51">
        <f t="shared" si="220"/>
        <v>1272.892908</v>
      </c>
      <c r="N309" s="51" t="str">
        <f t="shared" si="221"/>
        <v>$0</v>
      </c>
      <c r="O309" s="197">
        <f t="shared" si="202"/>
        <v>75.250841999999921</v>
      </c>
      <c r="P309" s="197" t="str">
        <f t="shared" si="203"/>
        <v>$0</v>
      </c>
      <c r="Q309" s="197">
        <f t="shared" si="222"/>
        <v>75.250841999999921</v>
      </c>
      <c r="R309" s="46"/>
      <c r="S309" s="52">
        <f t="shared" si="212"/>
        <v>7.85</v>
      </c>
      <c r="T309" s="52">
        <f t="shared" si="213"/>
        <v>7.85</v>
      </c>
      <c r="U309" s="201">
        <f t="shared" si="214"/>
        <v>0</v>
      </c>
      <c r="V309" s="60" t="str">
        <f t="shared" si="215"/>
        <v>N/A</v>
      </c>
      <c r="W309" s="46"/>
      <c r="X309" s="54">
        <f>VLOOKUP(B309,AddB_2024_F!$A$3:$J$13557,7,FALSE)</f>
        <v>7.85</v>
      </c>
      <c r="Y309" s="54">
        <f>VLOOKUP(B309,AddB_2024_F!$A$3:$J$13557,8,FALSE)</f>
        <v>31.09</v>
      </c>
      <c r="Z309" s="54" t="str">
        <f>VLOOKUP(B309,AddB_2024_F!$A$3:$J$13557,9,FALSE)</f>
        <v>NA</v>
      </c>
      <c r="AA309" s="54">
        <f>VLOOKUP(B309,AddB_2024_F!$A$3:$J$13557,10,FALSE)</f>
        <v>1.56</v>
      </c>
      <c r="AB309" s="54">
        <f t="shared" si="226"/>
        <v>40.5</v>
      </c>
      <c r="AC309" s="54" t="str">
        <f t="shared" si="227"/>
        <v>NA</v>
      </c>
      <c r="AD309" s="55">
        <f t="shared" si="223"/>
        <v>1348.14375</v>
      </c>
      <c r="AE309" s="55" t="str">
        <f t="shared" si="228"/>
        <v>NA</v>
      </c>
      <c r="AF309" s="47"/>
      <c r="AG309" s="54">
        <f>VLOOKUP(B309,AddB_2025_P!$A$3:$J$13727,7,FALSE)</f>
        <v>7.85</v>
      </c>
      <c r="AH309" s="54">
        <f>VLOOKUP(B309,AddB_2025_P!$A$3:$J$13727,8,FALSE)</f>
        <v>29.95</v>
      </c>
      <c r="AI309" s="54" t="str">
        <f>VLOOKUP(B309,AddB_2025_P!$A$3:$J$13727,9,FALSE)</f>
        <v>NA</v>
      </c>
      <c r="AJ309" s="54">
        <f>VLOOKUP(B309,AddB_2025_P!$A$3:$J$13727,10,FALSE)</f>
        <v>1.54</v>
      </c>
      <c r="AK309" s="54">
        <f t="shared" si="204"/>
        <v>39.339999999999996</v>
      </c>
      <c r="AL309" s="54" t="str">
        <f t="shared" si="205"/>
        <v>NA</v>
      </c>
      <c r="AM309" s="55">
        <f t="shared" si="224"/>
        <v>1272.892908</v>
      </c>
      <c r="AN309" s="55" t="str">
        <f t="shared" si="225"/>
        <v>NA</v>
      </c>
      <c r="AO309" s="142"/>
      <c r="AP309" s="56">
        <f t="shared" si="206"/>
        <v>-75.250841999999921</v>
      </c>
      <c r="AQ309" s="56" t="str">
        <f t="shared" si="207"/>
        <v>NA</v>
      </c>
      <c r="AR309" s="57">
        <f t="shared" si="208"/>
        <v>-5.5818114351677946E-2</v>
      </c>
      <c r="AS309" s="57" t="str">
        <f t="shared" si="209"/>
        <v>NA</v>
      </c>
      <c r="AT309" s="148">
        <f t="shared" si="210"/>
        <v>-2.8641975308642067E-2</v>
      </c>
      <c r="AU309" s="149" t="str">
        <f t="shared" si="211"/>
        <v>NA</v>
      </c>
    </row>
    <row r="310" spans="1:47">
      <c r="A310" s="299"/>
      <c r="B310" s="161" t="str">
        <f t="shared" si="217"/>
        <v>93461 26</v>
      </c>
      <c r="C310" s="48" t="s">
        <v>305</v>
      </c>
      <c r="D310" s="82" t="s">
        <v>151</v>
      </c>
      <c r="E310" s="138"/>
      <c r="F310" s="290"/>
      <c r="G310" s="45"/>
      <c r="H310" s="223">
        <v>1</v>
      </c>
      <c r="I310" s="223">
        <v>1</v>
      </c>
      <c r="J310" s="224">
        <f t="shared" si="201"/>
        <v>2</v>
      </c>
      <c r="K310" s="51">
        <f t="shared" si="218"/>
        <v>400.44862499999999</v>
      </c>
      <c r="L310" s="51">
        <f t="shared" si="219"/>
        <v>400.44862499999999</v>
      </c>
      <c r="M310" s="51">
        <f t="shared" si="220"/>
        <v>390.539334</v>
      </c>
      <c r="N310" s="51">
        <f t="shared" si="221"/>
        <v>390.539334</v>
      </c>
      <c r="O310" s="197">
        <f t="shared" si="202"/>
        <v>9.9092909999999961</v>
      </c>
      <c r="P310" s="197">
        <f t="shared" si="203"/>
        <v>9.9092909999999961</v>
      </c>
      <c r="Q310" s="197">
        <f t="shared" si="222"/>
        <v>19.818581999999992</v>
      </c>
      <c r="R310" s="46"/>
      <c r="S310" s="52">
        <f t="shared" si="212"/>
        <v>7.85</v>
      </c>
      <c r="T310" s="52">
        <f t="shared" si="213"/>
        <v>7.85</v>
      </c>
      <c r="U310" s="201">
        <f t="shared" si="214"/>
        <v>0</v>
      </c>
      <c r="V310" s="60" t="str">
        <f t="shared" si="215"/>
        <v>N/A</v>
      </c>
      <c r="W310" s="46"/>
      <c r="X310" s="54">
        <f>VLOOKUP(B310,AddB_2024_F!$A$3:$J$13557,7,FALSE)</f>
        <v>7.85</v>
      </c>
      <c r="Y310" s="54">
        <f>VLOOKUP(B310,AddB_2024_F!$A$3:$J$13557,8,FALSE)</f>
        <v>2.69</v>
      </c>
      <c r="Z310" s="54">
        <f>VLOOKUP(B310,AddB_2024_F!$A$3:$J$13557,9,FALSE)</f>
        <v>2.69</v>
      </c>
      <c r="AA310" s="54">
        <f>VLOOKUP(B310,AddB_2024_F!$A$3:$J$13557,10,FALSE)</f>
        <v>1.49</v>
      </c>
      <c r="AB310" s="54">
        <f t="shared" si="226"/>
        <v>12.03</v>
      </c>
      <c r="AC310" s="54">
        <f t="shared" si="227"/>
        <v>12.03</v>
      </c>
      <c r="AD310" s="55">
        <f t="shared" si="223"/>
        <v>400.44862499999999</v>
      </c>
      <c r="AE310" s="55">
        <f t="shared" si="228"/>
        <v>400.44862499999999</v>
      </c>
      <c r="AF310" s="47"/>
      <c r="AG310" s="54">
        <f>VLOOKUP(B310,AddB_2025_P!$A$3:$J$13727,7,FALSE)</f>
        <v>7.85</v>
      </c>
      <c r="AH310" s="54">
        <f>VLOOKUP(B310,AddB_2025_P!$A$3:$J$13727,8,FALSE)</f>
        <v>2.74</v>
      </c>
      <c r="AI310" s="54">
        <f>VLOOKUP(B310,AddB_2025_P!$A$3:$J$13727,9,FALSE)</f>
        <v>2.74</v>
      </c>
      <c r="AJ310" s="54">
        <f>VLOOKUP(B310,AddB_2025_P!$A$3:$J$13727,10,FALSE)</f>
        <v>1.48</v>
      </c>
      <c r="AK310" s="54">
        <f t="shared" si="204"/>
        <v>12.07</v>
      </c>
      <c r="AL310" s="54">
        <f t="shared" si="205"/>
        <v>12.07</v>
      </c>
      <c r="AM310" s="55">
        <f t="shared" si="224"/>
        <v>390.539334</v>
      </c>
      <c r="AN310" s="55">
        <f t="shared" si="225"/>
        <v>390.539334</v>
      </c>
      <c r="AO310" s="142"/>
      <c r="AP310" s="56">
        <f t="shared" si="206"/>
        <v>-9.9092909999999961</v>
      </c>
      <c r="AQ310" s="56">
        <f t="shared" si="207"/>
        <v>-9.9092909999999961</v>
      </c>
      <c r="AR310" s="57">
        <f t="shared" si="208"/>
        <v>-2.474547390442406E-2</v>
      </c>
      <c r="AS310" s="57">
        <f t="shared" si="209"/>
        <v>-2.474547390442406E-2</v>
      </c>
      <c r="AT310" s="148">
        <f t="shared" si="210"/>
        <v>3.3250207813799604E-3</v>
      </c>
      <c r="AU310" s="149">
        <f t="shared" si="211"/>
        <v>3.3250207813799604E-3</v>
      </c>
    </row>
    <row r="311" spans="1:47">
      <c r="A311" s="299"/>
      <c r="B311" s="161" t="str">
        <f t="shared" si="217"/>
        <v>93461 TC</v>
      </c>
      <c r="C311" s="48" t="s">
        <v>305</v>
      </c>
      <c r="D311" s="82" t="s">
        <v>126</v>
      </c>
      <c r="E311" s="139"/>
      <c r="F311" s="291"/>
      <c r="G311" s="45"/>
      <c r="H311" s="223">
        <v>1</v>
      </c>
      <c r="I311" s="223">
        <v>1</v>
      </c>
      <c r="J311" s="224">
        <f t="shared" si="201"/>
        <v>2</v>
      </c>
      <c r="K311" s="51">
        <f t="shared" si="218"/>
        <v>947.69512499999996</v>
      </c>
      <c r="L311" s="51" t="str">
        <f t="shared" si="219"/>
        <v>$0</v>
      </c>
      <c r="M311" s="51">
        <f t="shared" si="220"/>
        <v>882.35357399999998</v>
      </c>
      <c r="N311" s="51" t="str">
        <f t="shared" si="221"/>
        <v>$0</v>
      </c>
      <c r="O311" s="197">
        <f t="shared" si="202"/>
        <v>65.341550999999981</v>
      </c>
      <c r="P311" s="197" t="str">
        <f t="shared" si="203"/>
        <v>$0</v>
      </c>
      <c r="Q311" s="197">
        <f t="shared" si="222"/>
        <v>65.341550999999981</v>
      </c>
      <c r="R311" s="46"/>
      <c r="S311" s="52">
        <f t="shared" si="212"/>
        <v>0</v>
      </c>
      <c r="T311" s="52">
        <f t="shared" si="213"/>
        <v>0</v>
      </c>
      <c r="U311" s="201">
        <f t="shared" si="214"/>
        <v>0</v>
      </c>
      <c r="V311" s="60" t="str">
        <f t="shared" si="215"/>
        <v>N/A</v>
      </c>
      <c r="W311" s="46"/>
      <c r="X311" s="54">
        <f>VLOOKUP(B311,AddB_2024_F!$A$3:$J$13557,7,FALSE)</f>
        <v>0</v>
      </c>
      <c r="Y311" s="54">
        <f>VLOOKUP(B311,AddB_2024_F!$A$3:$J$13557,8,FALSE)</f>
        <v>28.4</v>
      </c>
      <c r="Z311" s="54" t="str">
        <f>VLOOKUP(B311,AddB_2024_F!$A$3:$J$13557,9,FALSE)</f>
        <v>NA</v>
      </c>
      <c r="AA311" s="54">
        <f>VLOOKUP(B311,AddB_2024_F!$A$3:$J$13557,10,FALSE)</f>
        <v>7.0000000000000007E-2</v>
      </c>
      <c r="AB311" s="54">
        <f t="shared" si="226"/>
        <v>28.47</v>
      </c>
      <c r="AC311" s="54" t="str">
        <f t="shared" si="227"/>
        <v>NA</v>
      </c>
      <c r="AD311" s="55">
        <f t="shared" si="223"/>
        <v>947.69512499999996</v>
      </c>
      <c r="AE311" s="55" t="str">
        <f t="shared" si="228"/>
        <v>NA</v>
      </c>
      <c r="AF311" s="47"/>
      <c r="AG311" s="54">
        <f>VLOOKUP(B311,AddB_2025_P!$A$3:$J$13727,7,FALSE)</f>
        <v>0</v>
      </c>
      <c r="AH311" s="54">
        <f>VLOOKUP(B311,AddB_2025_P!$A$3:$J$13727,8,FALSE)</f>
        <v>27.21</v>
      </c>
      <c r="AI311" s="54" t="str">
        <f>VLOOKUP(B311,AddB_2025_P!$A$3:$J$13727,9,FALSE)</f>
        <v>NA</v>
      </c>
      <c r="AJ311" s="54">
        <f>VLOOKUP(B311,AddB_2025_P!$A$3:$J$13727,10,FALSE)</f>
        <v>0.06</v>
      </c>
      <c r="AK311" s="54">
        <f t="shared" si="204"/>
        <v>27.27</v>
      </c>
      <c r="AL311" s="54" t="str">
        <f t="shared" si="205"/>
        <v>NA</v>
      </c>
      <c r="AM311" s="55">
        <f t="shared" si="224"/>
        <v>882.35357399999998</v>
      </c>
      <c r="AN311" s="55" t="str">
        <f t="shared" si="225"/>
        <v>NA</v>
      </c>
      <c r="AO311" s="142"/>
      <c r="AP311" s="56">
        <f t="shared" si="206"/>
        <v>-65.341550999999981</v>
      </c>
      <c r="AQ311" s="56" t="str">
        <f t="shared" si="207"/>
        <v>NA</v>
      </c>
      <c r="AR311" s="57">
        <f t="shared" si="208"/>
        <v>-6.8947860209790546E-2</v>
      </c>
      <c r="AS311" s="57" t="str">
        <f t="shared" si="209"/>
        <v>NA</v>
      </c>
      <c r="AT311" s="148">
        <f t="shared" si="210"/>
        <v>-4.2149631190727059E-2</v>
      </c>
      <c r="AU311" s="149" t="str">
        <f t="shared" si="211"/>
        <v>NA</v>
      </c>
    </row>
    <row r="312" spans="1:47">
      <c r="A312" s="299"/>
      <c r="B312" s="161" t="str">
        <f t="shared" si="217"/>
        <v xml:space="preserve">93505 </v>
      </c>
      <c r="C312" s="48" t="s">
        <v>306</v>
      </c>
      <c r="D312" s="82"/>
      <c r="E312" s="137"/>
      <c r="F312" s="289" t="s">
        <v>307</v>
      </c>
      <c r="G312" s="45"/>
      <c r="H312" s="223">
        <v>1</v>
      </c>
      <c r="I312" s="223">
        <v>1</v>
      </c>
      <c r="J312" s="224">
        <f t="shared" si="201"/>
        <v>2</v>
      </c>
      <c r="K312" s="51">
        <f t="shared" si="218"/>
        <v>636.78987499999994</v>
      </c>
      <c r="L312" s="51" t="str">
        <f t="shared" si="219"/>
        <v>$0</v>
      </c>
      <c r="M312" s="51">
        <f t="shared" si="220"/>
        <v>601.82531999999992</v>
      </c>
      <c r="N312" s="51" t="str">
        <f t="shared" si="221"/>
        <v>$0</v>
      </c>
      <c r="O312" s="197">
        <f t="shared" si="202"/>
        <v>34.964555000000018</v>
      </c>
      <c r="P312" s="197" t="str">
        <f t="shared" si="203"/>
        <v>$0</v>
      </c>
      <c r="Q312" s="197">
        <f t="shared" si="222"/>
        <v>34.964555000000018</v>
      </c>
      <c r="R312" s="46"/>
      <c r="S312" s="52">
        <f t="shared" si="212"/>
        <v>4.12</v>
      </c>
      <c r="T312" s="52">
        <f t="shared" si="213"/>
        <v>4.12</v>
      </c>
      <c r="U312" s="201">
        <f t="shared" si="214"/>
        <v>0</v>
      </c>
      <c r="V312" s="60" t="str">
        <f t="shared" si="215"/>
        <v>N/A</v>
      </c>
      <c r="W312" s="46"/>
      <c r="X312" s="54">
        <f>VLOOKUP(B312,AddB_2024_F!$A$3:$J$13557,7,FALSE)</f>
        <v>4.12</v>
      </c>
      <c r="Y312" s="54">
        <f>VLOOKUP(B312,AddB_2024_F!$A$3:$J$13557,8,FALSE)</f>
        <v>14.22</v>
      </c>
      <c r="Z312" s="54" t="str">
        <f>VLOOKUP(B312,AddB_2024_F!$A$3:$J$13557,9,FALSE)</f>
        <v>NA</v>
      </c>
      <c r="AA312" s="54">
        <f>VLOOKUP(B312,AddB_2024_F!$A$3:$J$13557,10,FALSE)</f>
        <v>0.79</v>
      </c>
      <c r="AB312" s="54">
        <f t="shared" si="226"/>
        <v>19.13</v>
      </c>
      <c r="AC312" s="54" t="str">
        <f t="shared" si="227"/>
        <v>NA</v>
      </c>
      <c r="AD312" s="55">
        <f t="shared" si="223"/>
        <v>636.78987499999994</v>
      </c>
      <c r="AE312" s="55" t="str">
        <f t="shared" si="228"/>
        <v>NA</v>
      </c>
      <c r="AF312" s="47"/>
      <c r="AG312" s="54">
        <f>VLOOKUP(B312,AddB_2025_P!$A$3:$J$13727,7,FALSE)</f>
        <v>4.12</v>
      </c>
      <c r="AH312" s="54">
        <f>VLOOKUP(B312,AddB_2025_P!$A$3:$J$13727,8,FALSE)</f>
        <v>13.69</v>
      </c>
      <c r="AI312" s="54" t="str">
        <f>VLOOKUP(B312,AddB_2025_P!$A$3:$J$13727,9,FALSE)</f>
        <v>NA</v>
      </c>
      <c r="AJ312" s="54">
        <f>VLOOKUP(B312,AddB_2025_P!$A$3:$J$13727,10,FALSE)</f>
        <v>0.79</v>
      </c>
      <c r="AK312" s="54">
        <f t="shared" si="204"/>
        <v>18.599999999999998</v>
      </c>
      <c r="AL312" s="54" t="str">
        <f t="shared" si="205"/>
        <v>NA</v>
      </c>
      <c r="AM312" s="55">
        <f t="shared" si="224"/>
        <v>601.82531999999992</v>
      </c>
      <c r="AN312" s="55" t="str">
        <f t="shared" si="225"/>
        <v>NA</v>
      </c>
      <c r="AO312" s="142"/>
      <c r="AP312" s="56">
        <f t="shared" si="206"/>
        <v>-34.964555000000018</v>
      </c>
      <c r="AQ312" s="56" t="str">
        <f t="shared" si="207"/>
        <v>NA</v>
      </c>
      <c r="AR312" s="57">
        <f t="shared" si="208"/>
        <v>-5.4907523458974629E-2</v>
      </c>
      <c r="AS312" s="57" t="str">
        <f t="shared" si="209"/>
        <v>NA</v>
      </c>
      <c r="AT312" s="148">
        <f t="shared" si="210"/>
        <v>-2.770517511761637E-2</v>
      </c>
      <c r="AU312" s="149" t="str">
        <f t="shared" si="211"/>
        <v>NA</v>
      </c>
    </row>
    <row r="313" spans="1:47">
      <c r="A313" s="299"/>
      <c r="B313" s="161" t="str">
        <f t="shared" si="217"/>
        <v>93505 26</v>
      </c>
      <c r="C313" s="48" t="s">
        <v>306</v>
      </c>
      <c r="D313" s="82" t="s">
        <v>151</v>
      </c>
      <c r="E313" s="138"/>
      <c r="F313" s="290"/>
      <c r="G313" s="45"/>
      <c r="H313" s="223">
        <v>1</v>
      </c>
      <c r="I313" s="223">
        <v>1</v>
      </c>
      <c r="J313" s="224">
        <f t="shared" si="201"/>
        <v>2</v>
      </c>
      <c r="K313" s="51">
        <f t="shared" si="218"/>
        <v>220.69612500000002</v>
      </c>
      <c r="L313" s="51">
        <f t="shared" si="219"/>
        <v>220.69612500000002</v>
      </c>
      <c r="M313" s="51">
        <f t="shared" si="220"/>
        <v>215.49229200000002</v>
      </c>
      <c r="N313" s="51">
        <f t="shared" si="221"/>
        <v>215.49229200000002</v>
      </c>
      <c r="O313" s="197">
        <f t="shared" si="202"/>
        <v>5.203833000000003</v>
      </c>
      <c r="P313" s="197">
        <f t="shared" si="203"/>
        <v>5.203833000000003</v>
      </c>
      <c r="Q313" s="197">
        <f t="shared" si="222"/>
        <v>10.407666000000006</v>
      </c>
      <c r="R313" s="46"/>
      <c r="S313" s="52">
        <f t="shared" si="212"/>
        <v>4.12</v>
      </c>
      <c r="T313" s="52">
        <f t="shared" si="213"/>
        <v>4.12</v>
      </c>
      <c r="U313" s="201">
        <f t="shared" si="214"/>
        <v>0</v>
      </c>
      <c r="V313" s="60" t="str">
        <f t="shared" si="215"/>
        <v>N/A</v>
      </c>
      <c r="W313" s="46"/>
      <c r="X313" s="54">
        <f>VLOOKUP(B313,AddB_2024_F!$A$3:$J$13557,7,FALSE)</f>
        <v>4.12</v>
      </c>
      <c r="Y313" s="54">
        <f>VLOOKUP(B313,AddB_2024_F!$A$3:$J$13557,8,FALSE)</f>
        <v>1.74</v>
      </c>
      <c r="Z313" s="54">
        <f>VLOOKUP(B313,AddB_2024_F!$A$3:$J$13557,9,FALSE)</f>
        <v>1.74</v>
      </c>
      <c r="AA313" s="54">
        <f>VLOOKUP(B313,AddB_2024_F!$A$3:$J$13557,10,FALSE)</f>
        <v>0.77</v>
      </c>
      <c r="AB313" s="54">
        <f t="shared" si="226"/>
        <v>6.6300000000000008</v>
      </c>
      <c r="AC313" s="54">
        <f t="shared" si="227"/>
        <v>6.6300000000000008</v>
      </c>
      <c r="AD313" s="55">
        <f t="shared" si="223"/>
        <v>220.69612500000002</v>
      </c>
      <c r="AE313" s="55">
        <f t="shared" si="228"/>
        <v>220.69612500000002</v>
      </c>
      <c r="AF313" s="47"/>
      <c r="AG313" s="54">
        <f>VLOOKUP(B313,AddB_2025_P!$A$3:$J$13727,7,FALSE)</f>
        <v>4.12</v>
      </c>
      <c r="AH313" s="54">
        <f>VLOOKUP(B313,AddB_2025_P!$A$3:$J$13727,8,FALSE)</f>
        <v>1.77</v>
      </c>
      <c r="AI313" s="54">
        <f>VLOOKUP(B313,AddB_2025_P!$A$3:$J$13727,9,FALSE)</f>
        <v>1.77</v>
      </c>
      <c r="AJ313" s="54">
        <f>VLOOKUP(B313,AddB_2025_P!$A$3:$J$13727,10,FALSE)</f>
        <v>0.77</v>
      </c>
      <c r="AK313" s="54">
        <f t="shared" si="204"/>
        <v>6.66</v>
      </c>
      <c r="AL313" s="54">
        <f t="shared" si="205"/>
        <v>6.66</v>
      </c>
      <c r="AM313" s="55">
        <f t="shared" si="224"/>
        <v>215.49229200000002</v>
      </c>
      <c r="AN313" s="55">
        <f t="shared" si="225"/>
        <v>215.49229200000002</v>
      </c>
      <c r="AO313" s="142"/>
      <c r="AP313" s="56">
        <f t="shared" si="206"/>
        <v>-5.203833000000003</v>
      </c>
      <c r="AQ313" s="56">
        <f t="shared" si="207"/>
        <v>-5.203833000000003</v>
      </c>
      <c r="AR313" s="57">
        <f t="shared" si="208"/>
        <v>-2.3579177024517319E-2</v>
      </c>
      <c r="AS313" s="57">
        <f t="shared" si="209"/>
        <v>-2.3579177024517319E-2</v>
      </c>
      <c r="AT313" s="148">
        <f t="shared" si="210"/>
        <v>4.5248868778279576E-3</v>
      </c>
      <c r="AU313" s="149">
        <f t="shared" si="211"/>
        <v>4.5248868778279576E-3</v>
      </c>
    </row>
    <row r="314" spans="1:47">
      <c r="A314" s="300"/>
      <c r="B314" s="161" t="str">
        <f t="shared" si="217"/>
        <v>93505 TC</v>
      </c>
      <c r="C314" s="48">
        <v>93505</v>
      </c>
      <c r="D314" s="82" t="s">
        <v>126</v>
      </c>
      <c r="E314" s="139"/>
      <c r="F314" s="291"/>
      <c r="G314" s="45"/>
      <c r="H314" s="223">
        <v>1</v>
      </c>
      <c r="I314" s="223">
        <v>1</v>
      </c>
      <c r="J314" s="224">
        <f t="shared" si="201"/>
        <v>2</v>
      </c>
      <c r="K314" s="51">
        <f t="shared" si="218"/>
        <v>416.09375</v>
      </c>
      <c r="L314" s="51" t="str">
        <f t="shared" si="219"/>
        <v>$0</v>
      </c>
      <c r="M314" s="51">
        <f t="shared" si="220"/>
        <v>386.33302800000001</v>
      </c>
      <c r="N314" s="51" t="str">
        <f t="shared" si="221"/>
        <v>$0</v>
      </c>
      <c r="O314" s="197">
        <f t="shared" si="202"/>
        <v>29.760721999999987</v>
      </c>
      <c r="P314" s="197" t="str">
        <f t="shared" si="203"/>
        <v>$0</v>
      </c>
      <c r="Q314" s="197">
        <f t="shared" si="222"/>
        <v>29.760721999999987</v>
      </c>
      <c r="R314" s="46"/>
      <c r="S314" s="52">
        <f t="shared" si="212"/>
        <v>0</v>
      </c>
      <c r="T314" s="52">
        <f t="shared" si="213"/>
        <v>0</v>
      </c>
      <c r="U314" s="201">
        <f t="shared" si="214"/>
        <v>0</v>
      </c>
      <c r="V314" s="60" t="str">
        <f t="shared" si="215"/>
        <v>N/A</v>
      </c>
      <c r="W314" s="46"/>
      <c r="X314" s="54">
        <f>VLOOKUP(B314,AddB_2024_F!$A$3:$J$13557,7,FALSE)</f>
        <v>0</v>
      </c>
      <c r="Y314" s="54">
        <f>VLOOKUP(B314,AddB_2024_F!$A$3:$J$13557,8,FALSE)</f>
        <v>12.48</v>
      </c>
      <c r="Z314" s="54" t="str">
        <f>VLOOKUP(B314,AddB_2024_F!$A$3:$J$13557,9,FALSE)</f>
        <v>NA</v>
      </c>
      <c r="AA314" s="54">
        <f>VLOOKUP(B314,AddB_2024_F!$A$3:$J$13557,10,FALSE)</f>
        <v>0.02</v>
      </c>
      <c r="AB314" s="54">
        <f t="shared" si="226"/>
        <v>12.5</v>
      </c>
      <c r="AC314" s="54" t="str">
        <f t="shared" si="227"/>
        <v>NA</v>
      </c>
      <c r="AD314" s="55">
        <f t="shared" si="223"/>
        <v>416.09375</v>
      </c>
      <c r="AE314" s="55" t="str">
        <f t="shared" si="228"/>
        <v>NA</v>
      </c>
      <c r="AF314" s="47"/>
      <c r="AG314" s="54">
        <f>VLOOKUP(B314,AddB_2025_P!$A$3:$J$13727,7,FALSE)</f>
        <v>0</v>
      </c>
      <c r="AH314" s="54">
        <f>VLOOKUP(B314,AddB_2025_P!$A$3:$J$13727,8,FALSE)</f>
        <v>11.92</v>
      </c>
      <c r="AI314" s="54" t="str">
        <f>VLOOKUP(B314,AddB_2025_P!$A$3:$J$13727,9,FALSE)</f>
        <v>NA</v>
      </c>
      <c r="AJ314" s="54">
        <f>VLOOKUP(B314,AddB_2025_P!$A$3:$J$13727,10,FALSE)</f>
        <v>0.02</v>
      </c>
      <c r="AK314" s="54">
        <f t="shared" si="204"/>
        <v>11.94</v>
      </c>
      <c r="AL314" s="54" t="str">
        <f t="shared" si="205"/>
        <v>NA</v>
      </c>
      <c r="AM314" s="55">
        <f t="shared" si="224"/>
        <v>386.33302800000001</v>
      </c>
      <c r="AN314" s="55" t="str">
        <f t="shared" si="225"/>
        <v>NA</v>
      </c>
      <c r="AO314" s="142"/>
      <c r="AP314" s="56">
        <f t="shared" si="206"/>
        <v>-29.760721999999987</v>
      </c>
      <c r="AQ314" s="56" t="str">
        <f t="shared" si="207"/>
        <v>NA</v>
      </c>
      <c r="AR314" s="57">
        <f t="shared" si="208"/>
        <v>-7.1524078407810707E-2</v>
      </c>
      <c r="AS314" s="57" t="str">
        <f t="shared" si="209"/>
        <v>NA</v>
      </c>
      <c r="AT314" s="148">
        <f t="shared" si="210"/>
        <v>-4.4800000000000041E-2</v>
      </c>
      <c r="AU314" s="149" t="str">
        <f t="shared" si="211"/>
        <v>NA</v>
      </c>
    </row>
    <row r="315" spans="1:47">
      <c r="A315" s="292" t="s">
        <v>308</v>
      </c>
      <c r="B315" s="162" t="str">
        <f t="shared" si="217"/>
        <v>93609 26</v>
      </c>
      <c r="C315" s="61" t="s">
        <v>309</v>
      </c>
      <c r="D315" s="79" t="s">
        <v>151</v>
      </c>
      <c r="E315" s="79"/>
      <c r="F315" s="63" t="s">
        <v>310</v>
      </c>
      <c r="G315" s="45"/>
      <c r="H315" s="223">
        <v>1</v>
      </c>
      <c r="I315" s="223">
        <v>1</v>
      </c>
      <c r="J315" s="225">
        <f t="shared" si="201"/>
        <v>2</v>
      </c>
      <c r="K315" s="64">
        <f t="shared" si="218"/>
        <v>263.969875</v>
      </c>
      <c r="L315" s="64">
        <f t="shared" si="219"/>
        <v>263.969875</v>
      </c>
      <c r="M315" s="64">
        <f t="shared" si="220"/>
        <v>257.23178999999999</v>
      </c>
      <c r="N315" s="64">
        <f t="shared" si="221"/>
        <v>257.23178999999999</v>
      </c>
      <c r="O315" s="200">
        <f t="shared" si="202"/>
        <v>6.7380850000000123</v>
      </c>
      <c r="P315" s="200">
        <f t="shared" si="203"/>
        <v>6.7380850000000123</v>
      </c>
      <c r="Q315" s="200">
        <f t="shared" si="222"/>
        <v>13.476170000000025</v>
      </c>
      <c r="R315" s="46"/>
      <c r="S315" s="65">
        <f t="shared" si="212"/>
        <v>4.99</v>
      </c>
      <c r="T315" s="65">
        <f t="shared" si="213"/>
        <v>4.99</v>
      </c>
      <c r="U315" s="202">
        <f t="shared" si="214"/>
        <v>0</v>
      </c>
      <c r="V315" s="66" t="str">
        <f t="shared" si="215"/>
        <v>N/A</v>
      </c>
      <c r="W315" s="46"/>
      <c r="X315" s="67">
        <f>VLOOKUP(B315,AddB_2024_F!$A$3:$J$13557,7,FALSE)</f>
        <v>4.99</v>
      </c>
      <c r="Y315" s="67">
        <f>VLOOKUP(B315,AddB_2024_F!$A$3:$J$13557,8,FALSE)</f>
        <v>2</v>
      </c>
      <c r="Z315" s="67">
        <f>VLOOKUP(B315,AddB_2024_F!$A$3:$J$13557,9,FALSE)</f>
        <v>2</v>
      </c>
      <c r="AA315" s="67">
        <f>VLOOKUP(B315,AddB_2024_F!$A$3:$J$13557,10,FALSE)</f>
        <v>0.94</v>
      </c>
      <c r="AB315" s="67">
        <f t="shared" si="226"/>
        <v>7.93</v>
      </c>
      <c r="AC315" s="67">
        <f t="shared" si="227"/>
        <v>7.93</v>
      </c>
      <c r="AD315" s="68">
        <f t="shared" si="223"/>
        <v>263.969875</v>
      </c>
      <c r="AE315" s="68">
        <f t="shared" si="228"/>
        <v>263.969875</v>
      </c>
      <c r="AF315" s="47"/>
      <c r="AG315" s="67">
        <f>VLOOKUP(B315,AddB_2025_P!$A$3:$J$13727,7,FALSE)</f>
        <v>4.99</v>
      </c>
      <c r="AH315" s="67">
        <f>VLOOKUP(B315,AddB_2025_P!$A$3:$J$13727,8,FALSE)</f>
        <v>2.04</v>
      </c>
      <c r="AI315" s="67">
        <f>VLOOKUP(B315,AddB_2025_P!$A$3:$J$13727,9,FALSE)</f>
        <v>2.04</v>
      </c>
      <c r="AJ315" s="67">
        <f>VLOOKUP(B315,AddB_2025_P!$A$3:$J$13727,10,FALSE)</f>
        <v>0.92</v>
      </c>
      <c r="AK315" s="67">
        <f t="shared" si="204"/>
        <v>7.95</v>
      </c>
      <c r="AL315" s="67">
        <f t="shared" si="205"/>
        <v>7.95</v>
      </c>
      <c r="AM315" s="68">
        <f t="shared" si="224"/>
        <v>257.23178999999999</v>
      </c>
      <c r="AN315" s="68">
        <f t="shared" si="225"/>
        <v>257.23178999999999</v>
      </c>
      <c r="AO315" s="142"/>
      <c r="AP315" s="69">
        <f t="shared" si="206"/>
        <v>-6.7380850000000123</v>
      </c>
      <c r="AQ315" s="69">
        <f t="shared" si="207"/>
        <v>-6.7380850000000123</v>
      </c>
      <c r="AR315" s="70">
        <f t="shared" si="208"/>
        <v>-2.5525962006081232E-2</v>
      </c>
      <c r="AS315" s="70">
        <f t="shared" si="209"/>
        <v>-2.5525962006081232E-2</v>
      </c>
      <c r="AT315" s="150">
        <f t="shared" si="210"/>
        <v>2.5220680958386462E-3</v>
      </c>
      <c r="AU315" s="151">
        <f t="shared" si="211"/>
        <v>2.5220680958386462E-3</v>
      </c>
    </row>
    <row r="316" spans="1:47">
      <c r="A316" s="293"/>
      <c r="B316" s="162" t="str">
        <f t="shared" si="217"/>
        <v xml:space="preserve">93613 </v>
      </c>
      <c r="C316" s="61" t="s">
        <v>311</v>
      </c>
      <c r="D316" s="79"/>
      <c r="E316" s="79"/>
      <c r="F316" s="63" t="s">
        <v>312</v>
      </c>
      <c r="G316" s="45"/>
      <c r="H316" s="223">
        <v>1</v>
      </c>
      <c r="I316" s="223">
        <v>1</v>
      </c>
      <c r="J316" s="225">
        <f t="shared" si="201"/>
        <v>2</v>
      </c>
      <c r="K316" s="64" t="str">
        <f t="shared" si="218"/>
        <v>$0</v>
      </c>
      <c r="L316" s="64">
        <f t="shared" si="219"/>
        <v>283.60950000000003</v>
      </c>
      <c r="M316" s="64" t="str">
        <f t="shared" si="220"/>
        <v>$0</v>
      </c>
      <c r="N316" s="64">
        <f t="shared" si="221"/>
        <v>275.674824</v>
      </c>
      <c r="O316" s="200">
        <f t="shared" si="202"/>
        <v>0</v>
      </c>
      <c r="P316" s="200">
        <f t="shared" si="203"/>
        <v>7.9346760000000245</v>
      </c>
      <c r="Q316" s="200">
        <f t="shared" si="222"/>
        <v>7.9346760000000245</v>
      </c>
      <c r="R316" s="46"/>
      <c r="S316" s="65">
        <f t="shared" si="212"/>
        <v>5.23</v>
      </c>
      <c r="T316" s="65">
        <f t="shared" si="213"/>
        <v>5.23</v>
      </c>
      <c r="U316" s="202">
        <f t="shared" si="214"/>
        <v>0</v>
      </c>
      <c r="V316" s="66" t="str">
        <f t="shared" si="215"/>
        <v>N/A</v>
      </c>
      <c r="W316" s="46"/>
      <c r="X316" s="67">
        <f>VLOOKUP(B316,AddB_2024_F!$A$3:$J$13557,7,FALSE)</f>
        <v>5.23</v>
      </c>
      <c r="Y316" s="67" t="str">
        <f>VLOOKUP(B316,AddB_2024_F!$A$3:$J$13557,8,FALSE)</f>
        <v>NA</v>
      </c>
      <c r="Z316" s="67">
        <f>VLOOKUP(B316,AddB_2024_F!$A$3:$J$13557,9,FALSE)</f>
        <v>2.08</v>
      </c>
      <c r="AA316" s="67">
        <f>VLOOKUP(B316,AddB_2024_F!$A$3:$J$13557,10,FALSE)</f>
        <v>1.21</v>
      </c>
      <c r="AB316" s="67" t="str">
        <f t="shared" si="226"/>
        <v>NA</v>
      </c>
      <c r="AC316" s="67">
        <f t="shared" si="227"/>
        <v>8.52</v>
      </c>
      <c r="AD316" s="68" t="str">
        <f t="shared" si="223"/>
        <v>NA</v>
      </c>
      <c r="AE316" s="68">
        <f t="shared" si="228"/>
        <v>283.60950000000003</v>
      </c>
      <c r="AF316" s="47"/>
      <c r="AG316" s="67">
        <f>VLOOKUP(B316,AddB_2025_P!$A$3:$J$13727,7,FALSE)</f>
        <v>5.23</v>
      </c>
      <c r="AH316" s="67" t="str">
        <f>VLOOKUP(B316,AddB_2025_P!$A$3:$J$13727,8,FALSE)</f>
        <v>NA</v>
      </c>
      <c r="AI316" s="67">
        <f>VLOOKUP(B316,AddB_2025_P!$A$3:$J$13727,9,FALSE)</f>
        <v>2.12</v>
      </c>
      <c r="AJ316" s="67">
        <f>VLOOKUP(B316,AddB_2025_P!$A$3:$J$13727,10,FALSE)</f>
        <v>1.17</v>
      </c>
      <c r="AK316" s="67" t="str">
        <f t="shared" si="204"/>
        <v>NA</v>
      </c>
      <c r="AL316" s="67">
        <f t="shared" si="205"/>
        <v>8.52</v>
      </c>
      <c r="AM316" s="68" t="str">
        <f t="shared" si="224"/>
        <v>NA</v>
      </c>
      <c r="AN316" s="68">
        <f t="shared" si="225"/>
        <v>275.674824</v>
      </c>
      <c r="AO316" s="142"/>
      <c r="AP316" s="69" t="str">
        <f t="shared" si="206"/>
        <v>NA</v>
      </c>
      <c r="AQ316" s="69">
        <f t="shared" si="207"/>
        <v>-7.9346760000000245</v>
      </c>
      <c r="AR316" s="70" t="str">
        <f t="shared" si="208"/>
        <v>NA</v>
      </c>
      <c r="AS316" s="70">
        <f t="shared" si="209"/>
        <v>-2.7977469019902449E-2</v>
      </c>
      <c r="AT316" s="150" t="str">
        <f t="shared" si="210"/>
        <v>NA</v>
      </c>
      <c r="AU316" s="151">
        <f t="shared" si="211"/>
        <v>0</v>
      </c>
    </row>
    <row r="317" spans="1:47">
      <c r="A317" s="293"/>
      <c r="B317" s="162" t="str">
        <f t="shared" si="217"/>
        <v>93620 26</v>
      </c>
      <c r="C317" s="61" t="s">
        <v>313</v>
      </c>
      <c r="D317" s="79" t="s">
        <v>151</v>
      </c>
      <c r="E317" s="79"/>
      <c r="F317" s="63" t="s">
        <v>314</v>
      </c>
      <c r="G317" s="45"/>
      <c r="H317" s="223">
        <v>1</v>
      </c>
      <c r="I317" s="223">
        <v>1</v>
      </c>
      <c r="J317" s="225">
        <f t="shared" si="201"/>
        <v>2</v>
      </c>
      <c r="K317" s="64">
        <f t="shared" si="218"/>
        <v>598.17637500000001</v>
      </c>
      <c r="L317" s="64">
        <f t="shared" si="219"/>
        <v>598.17637500000001</v>
      </c>
      <c r="M317" s="64">
        <f t="shared" si="220"/>
        <v>583.38228600000002</v>
      </c>
      <c r="N317" s="64">
        <f t="shared" si="221"/>
        <v>583.38228600000002</v>
      </c>
      <c r="O317" s="200">
        <f t="shared" si="202"/>
        <v>14.794088999999985</v>
      </c>
      <c r="P317" s="200">
        <f t="shared" si="203"/>
        <v>14.794088999999985</v>
      </c>
      <c r="Q317" s="200">
        <f t="shared" si="222"/>
        <v>29.588177999999971</v>
      </c>
      <c r="R317" s="46"/>
      <c r="S317" s="65">
        <f t="shared" si="212"/>
        <v>11.32</v>
      </c>
      <c r="T317" s="65">
        <f t="shared" si="213"/>
        <v>11.32</v>
      </c>
      <c r="U317" s="202">
        <f t="shared" si="214"/>
        <v>0</v>
      </c>
      <c r="V317" s="66" t="str">
        <f t="shared" si="215"/>
        <v>N/A</v>
      </c>
      <c r="W317" s="46"/>
      <c r="X317" s="67">
        <f>VLOOKUP(B317,AddB_2024_F!$A$3:$J$13557,7,FALSE)</f>
        <v>11.32</v>
      </c>
      <c r="Y317" s="67">
        <f>VLOOKUP(B317,AddB_2024_F!$A$3:$J$13557,8,FALSE)</f>
        <v>4.5</v>
      </c>
      <c r="Z317" s="67">
        <f>VLOOKUP(B317,AddB_2024_F!$A$3:$J$13557,9,FALSE)</f>
        <v>4.5</v>
      </c>
      <c r="AA317" s="67">
        <f>VLOOKUP(B317,AddB_2024_F!$A$3:$J$13557,10,FALSE)</f>
        <v>2.15</v>
      </c>
      <c r="AB317" s="67">
        <f t="shared" si="226"/>
        <v>17.97</v>
      </c>
      <c r="AC317" s="67">
        <f t="shared" si="227"/>
        <v>17.97</v>
      </c>
      <c r="AD317" s="68">
        <f t="shared" si="223"/>
        <v>598.17637500000001</v>
      </c>
      <c r="AE317" s="68">
        <f t="shared" si="228"/>
        <v>598.17637500000001</v>
      </c>
      <c r="AF317" s="47"/>
      <c r="AG317" s="67">
        <f>VLOOKUP(B317,AddB_2025_P!$A$3:$J$13727,7,FALSE)</f>
        <v>11.32</v>
      </c>
      <c r="AH317" s="67">
        <f>VLOOKUP(B317,AddB_2025_P!$A$3:$J$13727,8,FALSE)</f>
        <v>4.58</v>
      </c>
      <c r="AI317" s="67">
        <f>VLOOKUP(B317,AddB_2025_P!$A$3:$J$13727,9,FALSE)</f>
        <v>4.58</v>
      </c>
      <c r="AJ317" s="67">
        <f>VLOOKUP(B317,AddB_2025_P!$A$3:$J$13727,10,FALSE)</f>
        <v>2.13</v>
      </c>
      <c r="AK317" s="67">
        <f t="shared" si="204"/>
        <v>18.03</v>
      </c>
      <c r="AL317" s="67">
        <f t="shared" si="205"/>
        <v>18.03</v>
      </c>
      <c r="AM317" s="68">
        <f t="shared" si="224"/>
        <v>583.38228600000002</v>
      </c>
      <c r="AN317" s="68">
        <f t="shared" si="225"/>
        <v>583.38228600000002</v>
      </c>
      <c r="AO317" s="142"/>
      <c r="AP317" s="69">
        <f t="shared" si="206"/>
        <v>-14.794088999999985</v>
      </c>
      <c r="AQ317" s="69">
        <f t="shared" si="207"/>
        <v>-14.794088999999985</v>
      </c>
      <c r="AR317" s="70">
        <f t="shared" si="208"/>
        <v>-2.4731984776229229E-2</v>
      </c>
      <c r="AS317" s="70">
        <f t="shared" si="209"/>
        <v>-2.4731984776229229E-2</v>
      </c>
      <c r="AT317" s="150">
        <f t="shared" si="210"/>
        <v>3.3388981636061368E-3</v>
      </c>
      <c r="AU317" s="151">
        <f t="shared" si="211"/>
        <v>3.3388981636061368E-3</v>
      </c>
    </row>
    <row r="318" spans="1:47">
      <c r="A318" s="293"/>
      <c r="B318" s="162" t="str">
        <f t="shared" si="217"/>
        <v>93621 26</v>
      </c>
      <c r="C318" s="61" t="s">
        <v>315</v>
      </c>
      <c r="D318" s="79" t="s">
        <v>151</v>
      </c>
      <c r="E318" s="79"/>
      <c r="F318" s="63" t="s">
        <v>316</v>
      </c>
      <c r="G318" s="45"/>
      <c r="H318" s="223">
        <v>1</v>
      </c>
      <c r="I318" s="223">
        <v>1</v>
      </c>
      <c r="J318" s="225">
        <f t="shared" si="201"/>
        <v>2</v>
      </c>
      <c r="K318" s="64">
        <f t="shared" si="218"/>
        <v>79.557125000000013</v>
      </c>
      <c r="L318" s="64">
        <f t="shared" si="219"/>
        <v>79.557125000000013</v>
      </c>
      <c r="M318" s="64">
        <f t="shared" si="220"/>
        <v>77.331317999999996</v>
      </c>
      <c r="N318" s="64">
        <f t="shared" si="221"/>
        <v>77.331317999999996</v>
      </c>
      <c r="O318" s="200">
        <f t="shared" si="202"/>
        <v>2.2258070000000174</v>
      </c>
      <c r="P318" s="200">
        <f t="shared" si="203"/>
        <v>2.2258070000000174</v>
      </c>
      <c r="Q318" s="200">
        <f t="shared" si="222"/>
        <v>4.4516140000000348</v>
      </c>
      <c r="R318" s="46"/>
      <c r="S318" s="65">
        <f t="shared" si="212"/>
        <v>1.5</v>
      </c>
      <c r="T318" s="65">
        <f t="shared" si="213"/>
        <v>1.5</v>
      </c>
      <c r="U318" s="202">
        <f t="shared" si="214"/>
        <v>0</v>
      </c>
      <c r="V318" s="66" t="str">
        <f t="shared" si="215"/>
        <v>N/A</v>
      </c>
      <c r="W318" s="46"/>
      <c r="X318" s="67">
        <f>VLOOKUP(B318,AddB_2024_F!$A$3:$J$13557,7,FALSE)</f>
        <v>1.5</v>
      </c>
      <c r="Y318" s="67">
        <f>VLOOKUP(B318,AddB_2024_F!$A$3:$J$13557,8,FALSE)</f>
        <v>0.6</v>
      </c>
      <c r="Z318" s="67">
        <f>VLOOKUP(B318,AddB_2024_F!$A$3:$J$13557,9,FALSE)</f>
        <v>0.6</v>
      </c>
      <c r="AA318" s="67">
        <f>VLOOKUP(B318,AddB_2024_F!$A$3:$J$13557,10,FALSE)</f>
        <v>0.28999999999999998</v>
      </c>
      <c r="AB318" s="67">
        <f t="shared" si="226"/>
        <v>2.39</v>
      </c>
      <c r="AC318" s="67">
        <f t="shared" si="227"/>
        <v>2.39</v>
      </c>
      <c r="AD318" s="68">
        <f t="shared" si="223"/>
        <v>79.557125000000013</v>
      </c>
      <c r="AE318" s="68">
        <f t="shared" si="228"/>
        <v>79.557125000000013</v>
      </c>
      <c r="AF318" s="47"/>
      <c r="AG318" s="67">
        <f>VLOOKUP(B318,AddB_2025_P!$A$3:$J$13727,7,FALSE)</f>
        <v>1.5</v>
      </c>
      <c r="AH318" s="67">
        <f>VLOOKUP(B318,AddB_2025_P!$A$3:$J$13727,8,FALSE)</f>
        <v>0.61</v>
      </c>
      <c r="AI318" s="67">
        <f>VLOOKUP(B318,AddB_2025_P!$A$3:$J$13727,9,FALSE)</f>
        <v>0.61</v>
      </c>
      <c r="AJ318" s="67">
        <f>VLOOKUP(B318,AddB_2025_P!$A$3:$J$13727,10,FALSE)</f>
        <v>0.28000000000000003</v>
      </c>
      <c r="AK318" s="67">
        <f t="shared" si="204"/>
        <v>2.3899999999999997</v>
      </c>
      <c r="AL318" s="67">
        <f t="shared" si="205"/>
        <v>2.3899999999999997</v>
      </c>
      <c r="AM318" s="68">
        <f t="shared" si="224"/>
        <v>77.331317999999996</v>
      </c>
      <c r="AN318" s="68">
        <f t="shared" si="225"/>
        <v>77.331317999999996</v>
      </c>
      <c r="AO318" s="142"/>
      <c r="AP318" s="69">
        <f t="shared" si="206"/>
        <v>-2.2258070000000174</v>
      </c>
      <c r="AQ318" s="69">
        <f t="shared" si="207"/>
        <v>-2.2258070000000174</v>
      </c>
      <c r="AR318" s="70">
        <f t="shared" si="208"/>
        <v>-2.7977469019902581E-2</v>
      </c>
      <c r="AS318" s="70">
        <f t="shared" si="209"/>
        <v>-2.7977469019902581E-2</v>
      </c>
      <c r="AT318" s="150">
        <f t="shared" si="210"/>
        <v>-1.8581138487450318E-16</v>
      </c>
      <c r="AU318" s="151">
        <f t="shared" si="211"/>
        <v>-1.8581138487450318E-16</v>
      </c>
    </row>
    <row r="319" spans="1:47">
      <c r="A319" s="293"/>
      <c r="B319" s="162" t="str">
        <f t="shared" si="217"/>
        <v>93623 26</v>
      </c>
      <c r="C319" s="61" t="s">
        <v>317</v>
      </c>
      <c r="D319" s="79" t="s">
        <v>151</v>
      </c>
      <c r="E319" s="79"/>
      <c r="F319" s="75" t="s">
        <v>318</v>
      </c>
      <c r="G319" s="45"/>
      <c r="H319" s="223">
        <v>1</v>
      </c>
      <c r="I319" s="223">
        <v>1</v>
      </c>
      <c r="J319" s="225">
        <f t="shared" si="201"/>
        <v>2</v>
      </c>
      <c r="K319" s="64">
        <f t="shared" si="218"/>
        <v>65.90925</v>
      </c>
      <c r="L319" s="64">
        <f t="shared" si="219"/>
        <v>65.90925</v>
      </c>
      <c r="M319" s="64">
        <f t="shared" si="220"/>
        <v>51.769919999999999</v>
      </c>
      <c r="N319" s="64">
        <f t="shared" si="221"/>
        <v>51.769919999999999</v>
      </c>
      <c r="O319" s="200">
        <f t="shared" si="202"/>
        <v>14.139330000000001</v>
      </c>
      <c r="P319" s="200">
        <f t="shared" si="203"/>
        <v>14.139330000000001</v>
      </c>
      <c r="Q319" s="200">
        <f t="shared" si="222"/>
        <v>28.278660000000002</v>
      </c>
      <c r="R319" s="46"/>
      <c r="S319" s="65">
        <f t="shared" si="212"/>
        <v>0.98</v>
      </c>
      <c r="T319" s="65">
        <f t="shared" si="213"/>
        <v>0.98</v>
      </c>
      <c r="U319" s="202">
        <f t="shared" si="214"/>
        <v>0</v>
      </c>
      <c r="V319" s="66" t="str">
        <f t="shared" si="215"/>
        <v>N/A</v>
      </c>
      <c r="W319" s="46"/>
      <c r="X319" s="67">
        <f>VLOOKUP(B319,AddB_2024_F!$A$3:$J$13557,7,FALSE)</f>
        <v>0.98</v>
      </c>
      <c r="Y319" s="67">
        <f>VLOOKUP(B319,AddB_2024_F!$A$3:$J$13557,8,FALSE)</f>
        <v>0.81</v>
      </c>
      <c r="Z319" s="67">
        <f>VLOOKUP(B319,AddB_2024_F!$A$3:$J$13557,9,FALSE)</f>
        <v>0.81</v>
      </c>
      <c r="AA319" s="67">
        <f>VLOOKUP(B319,AddB_2024_F!$A$3:$J$13557,10,FALSE)</f>
        <v>0.19</v>
      </c>
      <c r="AB319" s="67">
        <f t="shared" si="226"/>
        <v>1.98</v>
      </c>
      <c r="AC319" s="67">
        <f t="shared" si="227"/>
        <v>1.98</v>
      </c>
      <c r="AD319" s="68">
        <f t="shared" si="223"/>
        <v>65.90925</v>
      </c>
      <c r="AE319" s="68">
        <f t="shared" si="228"/>
        <v>65.90925</v>
      </c>
      <c r="AF319" s="47"/>
      <c r="AG319" s="67">
        <f>VLOOKUP(B319,AddB_2025_P!$A$3:$J$13727,7,FALSE)</f>
        <v>0.98</v>
      </c>
      <c r="AH319" s="67">
        <f>VLOOKUP(B319,AddB_2025_P!$A$3:$J$13727,8,FALSE)</f>
        <v>0.44</v>
      </c>
      <c r="AI319" s="67">
        <f>VLOOKUP(B319,AddB_2025_P!$A$3:$J$13727,9,FALSE)</f>
        <v>0.44</v>
      </c>
      <c r="AJ319" s="67">
        <f>VLOOKUP(B319,AddB_2025_P!$A$3:$J$13727,10,FALSE)</f>
        <v>0.18</v>
      </c>
      <c r="AK319" s="67">
        <f t="shared" si="204"/>
        <v>1.5999999999999999</v>
      </c>
      <c r="AL319" s="67">
        <f t="shared" si="205"/>
        <v>1.5999999999999999</v>
      </c>
      <c r="AM319" s="68">
        <f t="shared" si="224"/>
        <v>51.769919999999999</v>
      </c>
      <c r="AN319" s="68">
        <f t="shared" si="225"/>
        <v>51.769919999999999</v>
      </c>
      <c r="AO319" s="142"/>
      <c r="AP319" s="69">
        <f t="shared" si="206"/>
        <v>-14.139330000000001</v>
      </c>
      <c r="AQ319" s="69">
        <f t="shared" si="207"/>
        <v>-14.139330000000001</v>
      </c>
      <c r="AR319" s="70">
        <f t="shared" si="208"/>
        <v>-0.21452724769285042</v>
      </c>
      <c r="AS319" s="70">
        <f t="shared" si="209"/>
        <v>-0.21452724769285042</v>
      </c>
      <c r="AT319" s="150">
        <f t="shared" si="210"/>
        <v>-0.19191919191919199</v>
      </c>
      <c r="AU319" s="151">
        <f t="shared" si="211"/>
        <v>-0.19191919191919199</v>
      </c>
    </row>
    <row r="320" spans="1:47">
      <c r="A320" s="293"/>
      <c r="B320" s="162" t="str">
        <f t="shared" si="217"/>
        <v>93641 26</v>
      </c>
      <c r="C320" s="61" t="s">
        <v>319</v>
      </c>
      <c r="D320" s="79" t="s">
        <v>151</v>
      </c>
      <c r="E320" s="79"/>
      <c r="F320" s="63" t="s">
        <v>320</v>
      </c>
      <c r="G320" s="45"/>
      <c r="H320" s="223">
        <v>1</v>
      </c>
      <c r="I320" s="223">
        <v>1</v>
      </c>
      <c r="J320" s="225">
        <f t="shared" si="201"/>
        <v>2</v>
      </c>
      <c r="K320" s="64">
        <f t="shared" si="218"/>
        <v>298.58887500000003</v>
      </c>
      <c r="L320" s="64">
        <f t="shared" si="219"/>
        <v>298.58887500000003</v>
      </c>
      <c r="M320" s="64">
        <f t="shared" si="220"/>
        <v>289.91155200000003</v>
      </c>
      <c r="N320" s="64">
        <f t="shared" si="221"/>
        <v>289.91155200000003</v>
      </c>
      <c r="O320" s="200">
        <f t="shared" si="202"/>
        <v>8.6773230000000012</v>
      </c>
      <c r="P320" s="200">
        <f t="shared" si="203"/>
        <v>8.6773230000000012</v>
      </c>
      <c r="Q320" s="200">
        <f t="shared" si="222"/>
        <v>17.354646000000002</v>
      </c>
      <c r="R320" s="46"/>
      <c r="S320" s="65">
        <f t="shared" si="212"/>
        <v>5.67</v>
      </c>
      <c r="T320" s="65">
        <f t="shared" si="213"/>
        <v>5.67</v>
      </c>
      <c r="U320" s="202">
        <f t="shared" si="214"/>
        <v>0</v>
      </c>
      <c r="V320" s="66" t="str">
        <f t="shared" si="215"/>
        <v>N/A</v>
      </c>
      <c r="W320" s="46"/>
      <c r="X320" s="67">
        <f>VLOOKUP(B320,AddB_2024_F!$A$3:$J$13557,7,FALSE)</f>
        <v>5.67</v>
      </c>
      <c r="Y320" s="67">
        <f>VLOOKUP(B320,AddB_2024_F!$A$3:$J$13557,8,FALSE)</f>
        <v>2.2000000000000002</v>
      </c>
      <c r="Z320" s="67">
        <f>VLOOKUP(B320,AddB_2024_F!$A$3:$J$13557,9,FALSE)</f>
        <v>2.2000000000000002</v>
      </c>
      <c r="AA320" s="67">
        <f>VLOOKUP(B320,AddB_2024_F!$A$3:$J$13557,10,FALSE)</f>
        <v>1.1000000000000001</v>
      </c>
      <c r="AB320" s="67">
        <f t="shared" si="226"/>
        <v>8.9700000000000006</v>
      </c>
      <c r="AC320" s="67">
        <f t="shared" si="227"/>
        <v>8.9700000000000006</v>
      </c>
      <c r="AD320" s="68">
        <f t="shared" si="223"/>
        <v>298.58887500000003</v>
      </c>
      <c r="AE320" s="68">
        <f t="shared" si="228"/>
        <v>298.58887500000003</v>
      </c>
      <c r="AF320" s="47"/>
      <c r="AG320" s="67">
        <f>VLOOKUP(B320,AddB_2025_P!$A$3:$J$13727,7,FALSE)</f>
        <v>5.67</v>
      </c>
      <c r="AH320" s="67">
        <f>VLOOKUP(B320,AddB_2025_P!$A$3:$J$13727,8,FALSE)</f>
        <v>2.2400000000000002</v>
      </c>
      <c r="AI320" s="67">
        <f>VLOOKUP(B320,AddB_2025_P!$A$3:$J$13727,9,FALSE)</f>
        <v>2.2400000000000002</v>
      </c>
      <c r="AJ320" s="67">
        <f>VLOOKUP(B320,AddB_2025_P!$A$3:$J$13727,10,FALSE)</f>
        <v>1.05</v>
      </c>
      <c r="AK320" s="67">
        <f t="shared" si="204"/>
        <v>8.9600000000000009</v>
      </c>
      <c r="AL320" s="67">
        <f t="shared" si="205"/>
        <v>8.9600000000000009</v>
      </c>
      <c r="AM320" s="68">
        <f t="shared" si="224"/>
        <v>289.91155200000003</v>
      </c>
      <c r="AN320" s="68">
        <f t="shared" si="225"/>
        <v>289.91155200000003</v>
      </c>
      <c r="AO320" s="142"/>
      <c r="AP320" s="69">
        <f t="shared" si="206"/>
        <v>-8.6773230000000012</v>
      </c>
      <c r="AQ320" s="69">
        <f t="shared" si="207"/>
        <v>-8.6773230000000012</v>
      </c>
      <c r="AR320" s="70">
        <f t="shared" si="208"/>
        <v>-2.9061106178185643E-2</v>
      </c>
      <c r="AS320" s="70">
        <f t="shared" si="209"/>
        <v>-2.9061106178185643E-2</v>
      </c>
      <c r="AT320" s="150">
        <f t="shared" si="210"/>
        <v>-1.1148272017836997E-3</v>
      </c>
      <c r="AU320" s="151">
        <f t="shared" si="211"/>
        <v>-1.1148272017836997E-3</v>
      </c>
    </row>
    <row r="321" spans="1:47">
      <c r="A321" s="293"/>
      <c r="B321" s="162" t="str">
        <f t="shared" si="217"/>
        <v>93642 26</v>
      </c>
      <c r="C321" s="61" t="s">
        <v>321</v>
      </c>
      <c r="D321" s="79" t="s">
        <v>151</v>
      </c>
      <c r="E321" s="79"/>
      <c r="F321" s="63" t="s">
        <v>322</v>
      </c>
      <c r="G321" s="45"/>
      <c r="H321" s="223">
        <v>1</v>
      </c>
      <c r="I321" s="223">
        <v>1</v>
      </c>
      <c r="J321" s="225">
        <f t="shared" si="201"/>
        <v>2</v>
      </c>
      <c r="K321" s="64">
        <f t="shared" si="218"/>
        <v>243.6645</v>
      </c>
      <c r="L321" s="64">
        <f t="shared" si="219"/>
        <v>243.6645</v>
      </c>
      <c r="M321" s="64">
        <f t="shared" si="220"/>
        <v>237.81807000000003</v>
      </c>
      <c r="N321" s="64">
        <f t="shared" si="221"/>
        <v>237.81807000000003</v>
      </c>
      <c r="O321" s="200">
        <f t="shared" si="202"/>
        <v>5.8464299999999696</v>
      </c>
      <c r="P321" s="200">
        <f t="shared" si="203"/>
        <v>5.8464299999999696</v>
      </c>
      <c r="Q321" s="200">
        <f t="shared" si="222"/>
        <v>11.692859999999939</v>
      </c>
      <c r="R321" s="46"/>
      <c r="S321" s="65">
        <f t="shared" si="212"/>
        <v>4.63</v>
      </c>
      <c r="T321" s="65">
        <f t="shared" si="213"/>
        <v>4.63</v>
      </c>
      <c r="U321" s="202">
        <f t="shared" si="214"/>
        <v>0</v>
      </c>
      <c r="V321" s="66" t="str">
        <f t="shared" si="215"/>
        <v>N/A</v>
      </c>
      <c r="W321" s="46"/>
      <c r="X321" s="67">
        <f>VLOOKUP(B321,AddB_2024_F!$A$3:$J$13557,7,FALSE)</f>
        <v>4.63</v>
      </c>
      <c r="Y321" s="67">
        <f>VLOOKUP(B321,AddB_2024_F!$A$3:$J$13557,8,FALSE)</f>
        <v>1.8</v>
      </c>
      <c r="Z321" s="67">
        <f>VLOOKUP(B321,AddB_2024_F!$A$3:$J$13557,9,FALSE)</f>
        <v>1.8</v>
      </c>
      <c r="AA321" s="67">
        <f>VLOOKUP(B321,AddB_2024_F!$A$3:$J$13557,10,FALSE)</f>
        <v>0.89</v>
      </c>
      <c r="AB321" s="67">
        <f t="shared" si="226"/>
        <v>7.3199999999999994</v>
      </c>
      <c r="AC321" s="67">
        <f t="shared" si="227"/>
        <v>7.3199999999999994</v>
      </c>
      <c r="AD321" s="68">
        <f t="shared" si="223"/>
        <v>243.6645</v>
      </c>
      <c r="AE321" s="68">
        <f t="shared" si="228"/>
        <v>243.6645</v>
      </c>
      <c r="AF321" s="47"/>
      <c r="AG321" s="67">
        <f>VLOOKUP(B321,AddB_2025_P!$A$3:$J$13727,7,FALSE)</f>
        <v>4.63</v>
      </c>
      <c r="AH321" s="67">
        <f>VLOOKUP(B321,AddB_2025_P!$A$3:$J$13727,8,FALSE)</f>
        <v>1.85</v>
      </c>
      <c r="AI321" s="67">
        <f>VLOOKUP(B321,AddB_2025_P!$A$3:$J$13727,9,FALSE)</f>
        <v>1.85</v>
      </c>
      <c r="AJ321" s="67">
        <f>VLOOKUP(B321,AddB_2025_P!$A$3:$J$13727,10,FALSE)</f>
        <v>0.87</v>
      </c>
      <c r="AK321" s="67">
        <f t="shared" si="204"/>
        <v>7.3500000000000005</v>
      </c>
      <c r="AL321" s="67">
        <f t="shared" si="205"/>
        <v>7.3500000000000005</v>
      </c>
      <c r="AM321" s="68">
        <f t="shared" si="224"/>
        <v>237.81807000000003</v>
      </c>
      <c r="AN321" s="68">
        <f t="shared" si="225"/>
        <v>237.81807000000003</v>
      </c>
      <c r="AO321" s="142"/>
      <c r="AP321" s="69">
        <f t="shared" si="206"/>
        <v>-5.8464299999999696</v>
      </c>
      <c r="AQ321" s="69">
        <f t="shared" si="207"/>
        <v>-5.8464299999999696</v>
      </c>
      <c r="AR321" s="70">
        <f t="shared" si="208"/>
        <v>-2.3993770122442824E-2</v>
      </c>
      <c r="AS321" s="70">
        <f t="shared" si="209"/>
        <v>-2.3993770122442824E-2</v>
      </c>
      <c r="AT321" s="150">
        <f t="shared" si="210"/>
        <v>4.0983606557378604E-3</v>
      </c>
      <c r="AU321" s="151">
        <f t="shared" si="211"/>
        <v>4.0983606557378604E-3</v>
      </c>
    </row>
    <row r="322" spans="1:47">
      <c r="A322" s="293"/>
      <c r="B322" s="162" t="str">
        <f t="shared" si="217"/>
        <v xml:space="preserve">93650 </v>
      </c>
      <c r="C322" s="61" t="s">
        <v>323</v>
      </c>
      <c r="D322" s="79"/>
      <c r="E322" s="79"/>
      <c r="F322" s="63" t="s">
        <v>324</v>
      </c>
      <c r="G322" s="45"/>
      <c r="H322" s="223">
        <v>1</v>
      </c>
      <c r="I322" s="223">
        <v>1</v>
      </c>
      <c r="J322" s="225">
        <f t="shared" si="201"/>
        <v>2</v>
      </c>
      <c r="K322" s="64" t="str">
        <f t="shared" si="218"/>
        <v>$0</v>
      </c>
      <c r="L322" s="64">
        <f t="shared" si="219"/>
        <v>565.88750000000005</v>
      </c>
      <c r="M322" s="64" t="str">
        <f t="shared" si="220"/>
        <v>$0</v>
      </c>
      <c r="N322" s="64">
        <f t="shared" si="221"/>
        <v>551.99677199999996</v>
      </c>
      <c r="O322" s="200">
        <f t="shared" si="202"/>
        <v>0</v>
      </c>
      <c r="P322" s="200">
        <f t="shared" si="203"/>
        <v>13.890728000000081</v>
      </c>
      <c r="Q322" s="200">
        <f t="shared" si="222"/>
        <v>13.890728000000081</v>
      </c>
      <c r="R322" s="46"/>
      <c r="S322" s="65">
        <f t="shared" si="212"/>
        <v>10.24</v>
      </c>
      <c r="T322" s="65">
        <f t="shared" si="213"/>
        <v>10.24</v>
      </c>
      <c r="U322" s="202">
        <f t="shared" si="214"/>
        <v>0</v>
      </c>
      <c r="V322" s="66" t="str">
        <f t="shared" si="215"/>
        <v>N/A</v>
      </c>
      <c r="W322" s="46"/>
      <c r="X322" s="67">
        <f>VLOOKUP(B322,AddB_2024_F!$A$3:$J$13557,7,FALSE)</f>
        <v>10.24</v>
      </c>
      <c r="Y322" s="67" t="str">
        <f>VLOOKUP(B322,AddB_2024_F!$A$3:$J$13557,8,FALSE)</f>
        <v>NA</v>
      </c>
      <c r="Z322" s="67">
        <f>VLOOKUP(B322,AddB_2024_F!$A$3:$J$13557,9,FALSE)</f>
        <v>4.4400000000000004</v>
      </c>
      <c r="AA322" s="67">
        <f>VLOOKUP(B322,AddB_2024_F!$A$3:$J$13557,10,FALSE)</f>
        <v>2.3199999999999998</v>
      </c>
      <c r="AB322" s="67" t="str">
        <f t="shared" si="226"/>
        <v>NA</v>
      </c>
      <c r="AC322" s="67">
        <f t="shared" si="227"/>
        <v>17</v>
      </c>
      <c r="AD322" s="68" t="str">
        <f t="shared" si="223"/>
        <v>NA</v>
      </c>
      <c r="AE322" s="68">
        <f t="shared" si="228"/>
        <v>565.88750000000005</v>
      </c>
      <c r="AF322" s="47"/>
      <c r="AG322" s="67">
        <f>VLOOKUP(B322,AddB_2025_P!$A$3:$J$13727,7,FALSE)</f>
        <v>10.24</v>
      </c>
      <c r="AH322" s="67" t="str">
        <f>VLOOKUP(B322,AddB_2025_P!$A$3:$J$13727,8,FALSE)</f>
        <v>NA</v>
      </c>
      <c r="AI322" s="67">
        <f>VLOOKUP(B322,AddB_2025_P!$A$3:$J$13727,9,FALSE)</f>
        <v>4.5199999999999996</v>
      </c>
      <c r="AJ322" s="67">
        <f>VLOOKUP(B322,AddB_2025_P!$A$3:$J$13727,10,FALSE)</f>
        <v>2.2999999999999998</v>
      </c>
      <c r="AK322" s="67" t="str">
        <f t="shared" si="204"/>
        <v>NA</v>
      </c>
      <c r="AL322" s="67">
        <f t="shared" si="205"/>
        <v>17.059999999999999</v>
      </c>
      <c r="AM322" s="68" t="str">
        <f t="shared" si="224"/>
        <v>NA</v>
      </c>
      <c r="AN322" s="68">
        <f t="shared" si="225"/>
        <v>551.99677199999996</v>
      </c>
      <c r="AO322" s="142"/>
      <c r="AP322" s="69" t="str">
        <f t="shared" si="206"/>
        <v>NA</v>
      </c>
      <c r="AQ322" s="69">
        <f t="shared" si="207"/>
        <v>-13.890728000000081</v>
      </c>
      <c r="AR322" s="70" t="str">
        <f t="shared" si="208"/>
        <v>NA</v>
      </c>
      <c r="AS322" s="70">
        <f t="shared" si="209"/>
        <v>-2.4546801263502161E-2</v>
      </c>
      <c r="AT322" s="150" t="str">
        <f t="shared" si="210"/>
        <v>NA</v>
      </c>
      <c r="AU322" s="151">
        <f t="shared" si="211"/>
        <v>3.529411764705807E-3</v>
      </c>
    </row>
    <row r="323" spans="1:47">
      <c r="A323" s="293"/>
      <c r="B323" s="162" t="str">
        <f t="shared" si="217"/>
        <v xml:space="preserve">93653 </v>
      </c>
      <c r="C323" s="61" t="s">
        <v>325</v>
      </c>
      <c r="D323" s="79"/>
      <c r="E323" s="79"/>
      <c r="F323" s="63" t="s">
        <v>326</v>
      </c>
      <c r="G323" s="45"/>
      <c r="H323" s="223">
        <v>1</v>
      </c>
      <c r="I323" s="223">
        <v>1</v>
      </c>
      <c r="J323" s="225">
        <f t="shared" si="201"/>
        <v>2</v>
      </c>
      <c r="K323" s="64" t="str">
        <f t="shared" si="218"/>
        <v>$0</v>
      </c>
      <c r="L323" s="64">
        <f t="shared" si="219"/>
        <v>812.88075000000015</v>
      </c>
      <c r="M323" s="64" t="str">
        <f t="shared" si="220"/>
        <v>$0</v>
      </c>
      <c r="N323" s="64">
        <f t="shared" si="221"/>
        <v>791.75621400000011</v>
      </c>
      <c r="O323" s="200">
        <f t="shared" si="202"/>
        <v>0</v>
      </c>
      <c r="P323" s="200">
        <f t="shared" si="203"/>
        <v>21.124536000000035</v>
      </c>
      <c r="Q323" s="200">
        <f t="shared" si="222"/>
        <v>21.124536000000035</v>
      </c>
      <c r="R323" s="46"/>
      <c r="S323" s="65">
        <f t="shared" si="212"/>
        <v>15</v>
      </c>
      <c r="T323" s="65">
        <f t="shared" si="213"/>
        <v>15</v>
      </c>
      <c r="U323" s="202">
        <f t="shared" si="214"/>
        <v>0</v>
      </c>
      <c r="V323" s="66" t="str">
        <f t="shared" si="215"/>
        <v>N/A</v>
      </c>
      <c r="W323" s="46"/>
      <c r="X323" s="67">
        <f>VLOOKUP(B323,AddB_2024_F!$A$3:$J$13557,7,FALSE)</f>
        <v>15</v>
      </c>
      <c r="Y323" s="67" t="str">
        <f>VLOOKUP(B323,AddB_2024_F!$A$3:$J$13557,8,FALSE)</f>
        <v>NA</v>
      </c>
      <c r="Z323" s="67">
        <f>VLOOKUP(B323,AddB_2024_F!$A$3:$J$13557,9,FALSE)</f>
        <v>6</v>
      </c>
      <c r="AA323" s="67">
        <f>VLOOKUP(B323,AddB_2024_F!$A$3:$J$13557,10,FALSE)</f>
        <v>3.42</v>
      </c>
      <c r="AB323" s="67" t="str">
        <f t="shared" si="226"/>
        <v>NA</v>
      </c>
      <c r="AC323" s="67">
        <f t="shared" si="227"/>
        <v>24.42</v>
      </c>
      <c r="AD323" s="68" t="str">
        <f t="shared" si="223"/>
        <v>NA</v>
      </c>
      <c r="AE323" s="68">
        <f t="shared" si="228"/>
        <v>812.88075000000015</v>
      </c>
      <c r="AF323" s="47"/>
      <c r="AG323" s="67">
        <f>VLOOKUP(B323,AddB_2025_P!$A$3:$J$13727,7,FALSE)</f>
        <v>15</v>
      </c>
      <c r="AH323" s="67" t="str">
        <f>VLOOKUP(B323,AddB_2025_P!$A$3:$J$13727,8,FALSE)</f>
        <v>NA</v>
      </c>
      <c r="AI323" s="67">
        <f>VLOOKUP(B323,AddB_2025_P!$A$3:$J$13727,9,FALSE)</f>
        <v>6.1</v>
      </c>
      <c r="AJ323" s="67">
        <f>VLOOKUP(B323,AddB_2025_P!$A$3:$J$13727,10,FALSE)</f>
        <v>3.37</v>
      </c>
      <c r="AK323" s="67" t="str">
        <f t="shared" si="204"/>
        <v>NA</v>
      </c>
      <c r="AL323" s="67">
        <f t="shared" si="205"/>
        <v>24.470000000000002</v>
      </c>
      <c r="AM323" s="68" t="str">
        <f t="shared" si="224"/>
        <v>NA</v>
      </c>
      <c r="AN323" s="68">
        <f t="shared" si="225"/>
        <v>791.75621400000011</v>
      </c>
      <c r="AO323" s="142"/>
      <c r="AP323" s="69" t="str">
        <f t="shared" si="206"/>
        <v>NA</v>
      </c>
      <c r="AQ323" s="69">
        <f t="shared" si="207"/>
        <v>-21.124536000000035</v>
      </c>
      <c r="AR323" s="70" t="str">
        <f t="shared" si="208"/>
        <v>NA</v>
      </c>
      <c r="AS323" s="70">
        <f t="shared" si="209"/>
        <v>-2.5987250897502531E-2</v>
      </c>
      <c r="AT323" s="150" t="str">
        <f t="shared" si="210"/>
        <v>NA</v>
      </c>
      <c r="AU323" s="151">
        <f t="shared" si="211"/>
        <v>2.0475020475020766E-3</v>
      </c>
    </row>
    <row r="324" spans="1:47">
      <c r="A324" s="293"/>
      <c r="B324" s="162" t="str">
        <f t="shared" si="217"/>
        <v xml:space="preserve">93654 </v>
      </c>
      <c r="C324" s="61" t="s">
        <v>327</v>
      </c>
      <c r="D324" s="79"/>
      <c r="E324" s="79"/>
      <c r="F324" s="63" t="s">
        <v>328</v>
      </c>
      <c r="G324" s="45"/>
      <c r="H324" s="223">
        <v>1</v>
      </c>
      <c r="I324" s="223">
        <v>1</v>
      </c>
      <c r="J324" s="225">
        <f t="shared" si="201"/>
        <v>2</v>
      </c>
      <c r="K324" s="64" t="str">
        <f t="shared" si="218"/>
        <v>$0</v>
      </c>
      <c r="L324" s="64">
        <f t="shared" si="219"/>
        <v>979.31825000000015</v>
      </c>
      <c r="M324" s="64" t="str">
        <f t="shared" si="220"/>
        <v>$0</v>
      </c>
      <c r="N324" s="64">
        <f t="shared" si="221"/>
        <v>954.50790000000006</v>
      </c>
      <c r="O324" s="200">
        <f t="shared" si="202"/>
        <v>0</v>
      </c>
      <c r="P324" s="200">
        <f t="shared" si="203"/>
        <v>24.810350000000085</v>
      </c>
      <c r="Q324" s="200">
        <f t="shared" si="222"/>
        <v>24.810350000000085</v>
      </c>
      <c r="R324" s="46"/>
      <c r="S324" s="65">
        <f t="shared" si="212"/>
        <v>18.100000000000001</v>
      </c>
      <c r="T324" s="65">
        <f t="shared" si="213"/>
        <v>18.100000000000001</v>
      </c>
      <c r="U324" s="202">
        <f t="shared" si="214"/>
        <v>0</v>
      </c>
      <c r="V324" s="66" t="str">
        <f t="shared" si="215"/>
        <v>N/A</v>
      </c>
      <c r="W324" s="46"/>
      <c r="X324" s="67">
        <f>VLOOKUP(B324,AddB_2024_F!$A$3:$J$13557,7,FALSE)</f>
        <v>18.100000000000001</v>
      </c>
      <c r="Y324" s="67" t="str">
        <f>VLOOKUP(B324,AddB_2024_F!$A$3:$J$13557,8,FALSE)</f>
        <v>NA</v>
      </c>
      <c r="Z324" s="67">
        <f>VLOOKUP(B324,AddB_2024_F!$A$3:$J$13557,9,FALSE)</f>
        <v>7.2</v>
      </c>
      <c r="AA324" s="67">
        <f>VLOOKUP(B324,AddB_2024_F!$A$3:$J$13557,10,FALSE)</f>
        <v>4.12</v>
      </c>
      <c r="AB324" s="67" t="str">
        <f t="shared" si="226"/>
        <v>NA</v>
      </c>
      <c r="AC324" s="67">
        <f t="shared" si="227"/>
        <v>29.42</v>
      </c>
      <c r="AD324" s="68" t="str">
        <f t="shared" si="223"/>
        <v>NA</v>
      </c>
      <c r="AE324" s="68">
        <f t="shared" si="228"/>
        <v>979.31825000000015</v>
      </c>
      <c r="AF324" s="47"/>
      <c r="AG324" s="67">
        <f>VLOOKUP(B324,AddB_2025_P!$A$3:$J$13727,7,FALSE)</f>
        <v>18.100000000000001</v>
      </c>
      <c r="AH324" s="67" t="str">
        <f>VLOOKUP(B324,AddB_2025_P!$A$3:$J$13727,8,FALSE)</f>
        <v>NA</v>
      </c>
      <c r="AI324" s="67">
        <f>VLOOKUP(B324,AddB_2025_P!$A$3:$J$13727,9,FALSE)</f>
        <v>7.33</v>
      </c>
      <c r="AJ324" s="67">
        <f>VLOOKUP(B324,AddB_2025_P!$A$3:$J$13727,10,FALSE)</f>
        <v>4.07</v>
      </c>
      <c r="AK324" s="67" t="str">
        <f t="shared" si="204"/>
        <v>NA</v>
      </c>
      <c r="AL324" s="67">
        <f t="shared" si="205"/>
        <v>29.5</v>
      </c>
      <c r="AM324" s="68" t="str">
        <f t="shared" si="224"/>
        <v>NA</v>
      </c>
      <c r="AN324" s="68">
        <f t="shared" si="225"/>
        <v>954.50790000000006</v>
      </c>
      <c r="AO324" s="142"/>
      <c r="AP324" s="69" t="str">
        <f t="shared" si="206"/>
        <v>NA</v>
      </c>
      <c r="AQ324" s="69">
        <f t="shared" si="207"/>
        <v>-24.810350000000085</v>
      </c>
      <c r="AR324" s="70" t="str">
        <f t="shared" si="208"/>
        <v>NA</v>
      </c>
      <c r="AS324" s="70">
        <f t="shared" si="209"/>
        <v>-2.5334307820772339E-2</v>
      </c>
      <c r="AT324" s="150" t="str">
        <f t="shared" si="210"/>
        <v>NA</v>
      </c>
      <c r="AU324" s="151">
        <f t="shared" si="211"/>
        <v>2.719238613188249E-3</v>
      </c>
    </row>
    <row r="325" spans="1:47">
      <c r="A325" s="293"/>
      <c r="B325" s="162" t="str">
        <f t="shared" si="217"/>
        <v xml:space="preserve">93655 </v>
      </c>
      <c r="C325" s="61" t="s">
        <v>329</v>
      </c>
      <c r="D325" s="79"/>
      <c r="E325" s="79"/>
      <c r="F325" s="63" t="s">
        <v>330</v>
      </c>
      <c r="G325" s="45"/>
      <c r="H325" s="223">
        <v>1</v>
      </c>
      <c r="I325" s="223">
        <v>1</v>
      </c>
      <c r="J325" s="225">
        <f t="shared" si="201"/>
        <v>2</v>
      </c>
      <c r="K325" s="64" t="str">
        <f t="shared" si="218"/>
        <v>$0</v>
      </c>
      <c r="L325" s="64">
        <f t="shared" si="219"/>
        <v>297.92312499999997</v>
      </c>
      <c r="M325" s="64" t="str">
        <f t="shared" si="220"/>
        <v>$0</v>
      </c>
      <c r="N325" s="64">
        <f t="shared" si="221"/>
        <v>291.20580000000001</v>
      </c>
      <c r="O325" s="200">
        <f t="shared" si="202"/>
        <v>0</v>
      </c>
      <c r="P325" s="200">
        <f t="shared" si="203"/>
        <v>6.7173249999999598</v>
      </c>
      <c r="Q325" s="200">
        <f t="shared" si="222"/>
        <v>6.7173249999999598</v>
      </c>
      <c r="R325" s="46"/>
      <c r="S325" s="65">
        <f t="shared" si="212"/>
        <v>5.5</v>
      </c>
      <c r="T325" s="65">
        <f t="shared" si="213"/>
        <v>5.5</v>
      </c>
      <c r="U325" s="202">
        <f t="shared" si="214"/>
        <v>0</v>
      </c>
      <c r="V325" s="66" t="str">
        <f t="shared" si="215"/>
        <v>N/A</v>
      </c>
      <c r="W325" s="46"/>
      <c r="X325" s="67">
        <f>VLOOKUP(B325,AddB_2024_F!$A$3:$J$13557,7,FALSE)</f>
        <v>5.5</v>
      </c>
      <c r="Y325" s="67" t="str">
        <f>VLOOKUP(B325,AddB_2024_F!$A$3:$J$13557,8,FALSE)</f>
        <v>NA</v>
      </c>
      <c r="Z325" s="67">
        <f>VLOOKUP(B325,AddB_2024_F!$A$3:$J$13557,9,FALSE)</f>
        <v>2.2000000000000002</v>
      </c>
      <c r="AA325" s="67">
        <f>VLOOKUP(B325,AddB_2024_F!$A$3:$J$13557,10,FALSE)</f>
        <v>1.25</v>
      </c>
      <c r="AB325" s="67" t="str">
        <f t="shared" si="226"/>
        <v>NA</v>
      </c>
      <c r="AC325" s="67">
        <f t="shared" si="227"/>
        <v>8.9499999999999993</v>
      </c>
      <c r="AD325" s="68" t="str">
        <f t="shared" si="223"/>
        <v>NA</v>
      </c>
      <c r="AE325" s="68">
        <f t="shared" si="228"/>
        <v>297.92312499999997</v>
      </c>
      <c r="AF325" s="47"/>
      <c r="AG325" s="67">
        <f>VLOOKUP(B325,AddB_2025_P!$A$3:$J$13727,7,FALSE)</f>
        <v>5.5</v>
      </c>
      <c r="AH325" s="67" t="str">
        <f>VLOOKUP(B325,AddB_2025_P!$A$3:$J$13727,8,FALSE)</f>
        <v>NA</v>
      </c>
      <c r="AI325" s="67">
        <f>VLOOKUP(B325,AddB_2025_P!$A$3:$J$13727,9,FALSE)</f>
        <v>2.25</v>
      </c>
      <c r="AJ325" s="67">
        <f>VLOOKUP(B325,AddB_2025_P!$A$3:$J$13727,10,FALSE)</f>
        <v>1.25</v>
      </c>
      <c r="AK325" s="67" t="str">
        <f t="shared" si="204"/>
        <v>NA</v>
      </c>
      <c r="AL325" s="67">
        <f t="shared" si="205"/>
        <v>9</v>
      </c>
      <c r="AM325" s="68" t="str">
        <f t="shared" si="224"/>
        <v>NA</v>
      </c>
      <c r="AN325" s="68">
        <f t="shared" si="225"/>
        <v>291.20580000000001</v>
      </c>
      <c r="AO325" s="142"/>
      <c r="AP325" s="69" t="str">
        <f t="shared" si="206"/>
        <v>NA</v>
      </c>
      <c r="AQ325" s="69">
        <f t="shared" si="207"/>
        <v>-6.7173249999999598</v>
      </c>
      <c r="AR325" s="70" t="str">
        <f t="shared" si="208"/>
        <v>NA</v>
      </c>
      <c r="AS325" s="70">
        <f t="shared" si="209"/>
        <v>-2.2547175550739675E-2</v>
      </c>
      <c r="AT325" s="150" t="str">
        <f t="shared" si="210"/>
        <v>NA</v>
      </c>
      <c r="AU325" s="151">
        <f t="shared" si="211"/>
        <v>5.5865921787710297E-3</v>
      </c>
    </row>
    <row r="326" spans="1:47">
      <c r="A326" s="293"/>
      <c r="B326" s="162" t="str">
        <f t="shared" si="217"/>
        <v xml:space="preserve">93656 </v>
      </c>
      <c r="C326" s="61" t="s">
        <v>331</v>
      </c>
      <c r="D326" s="79"/>
      <c r="E326" s="79"/>
      <c r="F326" s="63" t="s">
        <v>332</v>
      </c>
      <c r="G326" s="45"/>
      <c r="H326" s="223">
        <v>1</v>
      </c>
      <c r="I326" s="223">
        <v>1</v>
      </c>
      <c r="J326" s="225">
        <f t="shared" si="201"/>
        <v>2</v>
      </c>
      <c r="K326" s="64" t="str">
        <f t="shared" si="218"/>
        <v>$0</v>
      </c>
      <c r="L326" s="64">
        <f t="shared" si="219"/>
        <v>921.73087500000008</v>
      </c>
      <c r="M326" s="64" t="str">
        <f t="shared" si="220"/>
        <v>$0</v>
      </c>
      <c r="N326" s="64">
        <f t="shared" si="221"/>
        <v>898.20811199999991</v>
      </c>
      <c r="O326" s="200">
        <f t="shared" si="202"/>
        <v>0</v>
      </c>
      <c r="P326" s="200">
        <f t="shared" si="203"/>
        <v>23.522763000000168</v>
      </c>
      <c r="Q326" s="200">
        <f t="shared" si="222"/>
        <v>23.522763000000168</v>
      </c>
      <c r="R326" s="46"/>
      <c r="S326" s="65">
        <f t="shared" si="212"/>
        <v>17</v>
      </c>
      <c r="T326" s="65">
        <f t="shared" si="213"/>
        <v>17</v>
      </c>
      <c r="U326" s="202">
        <f t="shared" si="214"/>
        <v>0</v>
      </c>
      <c r="V326" s="66" t="str">
        <f t="shared" si="215"/>
        <v>N/A</v>
      </c>
      <c r="W326" s="46"/>
      <c r="X326" s="67">
        <f>VLOOKUP(B326,AddB_2024_F!$A$3:$J$13557,7,FALSE)</f>
        <v>17</v>
      </c>
      <c r="Y326" s="67" t="str">
        <f>VLOOKUP(B326,AddB_2024_F!$A$3:$J$13557,8,FALSE)</f>
        <v>NA</v>
      </c>
      <c r="Z326" s="67">
        <f>VLOOKUP(B326,AddB_2024_F!$A$3:$J$13557,9,FALSE)</f>
        <v>6.82</v>
      </c>
      <c r="AA326" s="67">
        <f>VLOOKUP(B326,AddB_2024_F!$A$3:$J$13557,10,FALSE)</f>
        <v>3.87</v>
      </c>
      <c r="AB326" s="67" t="str">
        <f t="shared" si="226"/>
        <v>NA</v>
      </c>
      <c r="AC326" s="67">
        <f t="shared" si="227"/>
        <v>27.69</v>
      </c>
      <c r="AD326" s="68" t="str">
        <f t="shared" si="223"/>
        <v>NA</v>
      </c>
      <c r="AE326" s="68">
        <f t="shared" si="228"/>
        <v>921.73087500000008</v>
      </c>
      <c r="AF326" s="47"/>
      <c r="AG326" s="67">
        <f>VLOOKUP(B326,AddB_2025_P!$A$3:$J$13727,7,FALSE)</f>
        <v>17</v>
      </c>
      <c r="AH326" s="67" t="str">
        <f>VLOOKUP(B326,AddB_2025_P!$A$3:$J$13727,8,FALSE)</f>
        <v>NA</v>
      </c>
      <c r="AI326" s="67">
        <f>VLOOKUP(B326,AddB_2025_P!$A$3:$J$13727,9,FALSE)</f>
        <v>6.93</v>
      </c>
      <c r="AJ326" s="67">
        <f>VLOOKUP(B326,AddB_2025_P!$A$3:$J$13727,10,FALSE)</f>
        <v>3.83</v>
      </c>
      <c r="AK326" s="67" t="str">
        <f t="shared" si="204"/>
        <v>NA</v>
      </c>
      <c r="AL326" s="67">
        <f t="shared" si="205"/>
        <v>27.759999999999998</v>
      </c>
      <c r="AM326" s="68" t="str">
        <f t="shared" si="224"/>
        <v>NA</v>
      </c>
      <c r="AN326" s="68">
        <f t="shared" si="225"/>
        <v>898.20811199999991</v>
      </c>
      <c r="AO326" s="142"/>
      <c r="AP326" s="69" t="str">
        <f t="shared" si="206"/>
        <v>NA</v>
      </c>
      <c r="AQ326" s="69">
        <f t="shared" si="207"/>
        <v>-23.522763000000168</v>
      </c>
      <c r="AR326" s="70" t="str">
        <f t="shared" si="208"/>
        <v>NA</v>
      </c>
      <c r="AS326" s="70">
        <f t="shared" si="209"/>
        <v>-2.5520207294781317E-2</v>
      </c>
      <c r="AT326" s="150" t="str">
        <f t="shared" si="210"/>
        <v>NA</v>
      </c>
      <c r="AU326" s="151">
        <f t="shared" si="211"/>
        <v>2.5279884434812831E-3</v>
      </c>
    </row>
    <row r="327" spans="1:47">
      <c r="A327" s="294"/>
      <c r="B327" s="162" t="str">
        <f t="shared" si="217"/>
        <v xml:space="preserve">93657 </v>
      </c>
      <c r="C327" s="61" t="s">
        <v>333</v>
      </c>
      <c r="D327" s="79"/>
      <c r="E327" s="79"/>
      <c r="F327" s="63" t="s">
        <v>334</v>
      </c>
      <c r="G327" s="45"/>
      <c r="H327" s="223">
        <v>1</v>
      </c>
      <c r="I327" s="223">
        <v>1</v>
      </c>
      <c r="J327" s="225">
        <f t="shared" si="201"/>
        <v>2</v>
      </c>
      <c r="K327" s="64" t="str">
        <f t="shared" si="218"/>
        <v>$0</v>
      </c>
      <c r="L327" s="64">
        <f t="shared" si="219"/>
        <v>298.25600000000003</v>
      </c>
      <c r="M327" s="64" t="str">
        <f t="shared" si="220"/>
        <v>$0</v>
      </c>
      <c r="N327" s="64">
        <f t="shared" si="221"/>
        <v>291.20580000000001</v>
      </c>
      <c r="O327" s="200">
        <f t="shared" si="202"/>
        <v>0</v>
      </c>
      <c r="P327" s="200">
        <f t="shared" si="203"/>
        <v>7.050200000000018</v>
      </c>
      <c r="Q327" s="200">
        <f t="shared" si="222"/>
        <v>7.050200000000018</v>
      </c>
      <c r="R327" s="46"/>
      <c r="S327" s="65">
        <f t="shared" si="212"/>
        <v>5.5</v>
      </c>
      <c r="T327" s="65">
        <f t="shared" si="213"/>
        <v>5.5</v>
      </c>
      <c r="U327" s="202">
        <f t="shared" si="214"/>
        <v>0</v>
      </c>
      <c r="V327" s="66" t="str">
        <f t="shared" si="215"/>
        <v>N/A</v>
      </c>
      <c r="W327" s="46"/>
      <c r="X327" s="67">
        <f>VLOOKUP(B327,AddB_2024_F!$A$3:$J$13557,7,FALSE)</f>
        <v>5.5</v>
      </c>
      <c r="Y327" s="67" t="str">
        <f>VLOOKUP(B327,AddB_2024_F!$A$3:$J$13557,8,FALSE)</f>
        <v>NA</v>
      </c>
      <c r="Z327" s="67">
        <f>VLOOKUP(B327,AddB_2024_F!$A$3:$J$13557,9,FALSE)</f>
        <v>2.21</v>
      </c>
      <c r="AA327" s="67">
        <f>VLOOKUP(B327,AddB_2024_F!$A$3:$J$13557,10,FALSE)</f>
        <v>1.25</v>
      </c>
      <c r="AB327" s="67" t="str">
        <f t="shared" si="226"/>
        <v>NA</v>
      </c>
      <c r="AC327" s="67">
        <f t="shared" si="227"/>
        <v>8.9600000000000009</v>
      </c>
      <c r="AD327" s="68" t="str">
        <f t="shared" si="223"/>
        <v>NA</v>
      </c>
      <c r="AE327" s="68">
        <f t="shared" si="228"/>
        <v>298.25600000000003</v>
      </c>
      <c r="AF327" s="47"/>
      <c r="AG327" s="67">
        <f>VLOOKUP(B327,AddB_2025_P!$A$3:$J$13727,7,FALSE)</f>
        <v>5.5</v>
      </c>
      <c r="AH327" s="67" t="str">
        <f>VLOOKUP(B327,AddB_2025_P!$A$3:$J$13727,8,FALSE)</f>
        <v>NA</v>
      </c>
      <c r="AI327" s="67">
        <f>VLOOKUP(B327,AddB_2025_P!$A$3:$J$13727,9,FALSE)</f>
        <v>2.25</v>
      </c>
      <c r="AJ327" s="67">
        <f>VLOOKUP(B327,AddB_2025_P!$A$3:$J$13727,10,FALSE)</f>
        <v>1.25</v>
      </c>
      <c r="AK327" s="67" t="str">
        <f t="shared" si="204"/>
        <v>NA</v>
      </c>
      <c r="AL327" s="67">
        <f t="shared" si="205"/>
        <v>9</v>
      </c>
      <c r="AM327" s="68" t="str">
        <f t="shared" si="224"/>
        <v>NA</v>
      </c>
      <c r="AN327" s="68">
        <f t="shared" si="225"/>
        <v>291.20580000000001</v>
      </c>
      <c r="AO327" s="142"/>
      <c r="AP327" s="69" t="str">
        <f t="shared" si="206"/>
        <v>NA</v>
      </c>
      <c r="AQ327" s="69">
        <f t="shared" si="207"/>
        <v>-7.050200000000018</v>
      </c>
      <c r="AR327" s="70" t="str">
        <f t="shared" si="208"/>
        <v>NA</v>
      </c>
      <c r="AS327" s="70">
        <f t="shared" si="209"/>
        <v>-2.3638082720884131E-2</v>
      </c>
      <c r="AT327" s="150" t="str">
        <f t="shared" si="210"/>
        <v>NA</v>
      </c>
      <c r="AU327" s="151">
        <f t="shared" si="211"/>
        <v>4.4642857142856186E-3</v>
      </c>
    </row>
    <row r="328" spans="1:47">
      <c r="A328" s="278" t="s">
        <v>335</v>
      </c>
      <c r="B328" s="161" t="str">
        <f t="shared" si="217"/>
        <v xml:space="preserve">93660 </v>
      </c>
      <c r="C328" s="48" t="s">
        <v>336</v>
      </c>
      <c r="D328" s="82"/>
      <c r="E328" s="137"/>
      <c r="F328" s="281" t="s">
        <v>337</v>
      </c>
      <c r="G328" s="45"/>
      <c r="H328" s="223">
        <v>1</v>
      </c>
      <c r="I328" s="223">
        <v>1</v>
      </c>
      <c r="J328" s="224">
        <f t="shared" ref="J328:J388" si="229">+H328+I328</f>
        <v>2</v>
      </c>
      <c r="K328" s="51">
        <f t="shared" si="218"/>
        <v>161.77724999999998</v>
      </c>
      <c r="L328" s="51" t="str">
        <f t="shared" si="219"/>
        <v>$0</v>
      </c>
      <c r="M328" s="51">
        <f t="shared" si="220"/>
        <v>159.516066</v>
      </c>
      <c r="N328" s="51" t="str">
        <f t="shared" si="221"/>
        <v>$0</v>
      </c>
      <c r="O328" s="197">
        <f t="shared" si="202"/>
        <v>2.2611839999999859</v>
      </c>
      <c r="P328" s="197" t="str">
        <f t="shared" si="203"/>
        <v>$0</v>
      </c>
      <c r="Q328" s="197">
        <f t="shared" si="222"/>
        <v>2.2611839999999859</v>
      </c>
      <c r="R328" s="46"/>
      <c r="S328" s="52">
        <f t="shared" si="212"/>
        <v>1.89</v>
      </c>
      <c r="T328" s="52">
        <f t="shared" si="213"/>
        <v>1.89</v>
      </c>
      <c r="U328" s="201">
        <f t="shared" si="214"/>
        <v>0</v>
      </c>
      <c r="V328" s="60" t="str">
        <f t="shared" si="215"/>
        <v>N/A</v>
      </c>
      <c r="W328" s="46"/>
      <c r="X328" s="54">
        <f>VLOOKUP(B328,AddB_2024_F!$A$3:$J$13557,7,FALSE)</f>
        <v>1.89</v>
      </c>
      <c r="Y328" s="54">
        <f>VLOOKUP(B328,AddB_2024_F!$A$3:$J$13557,8,FALSE)</f>
        <v>2.88</v>
      </c>
      <c r="Z328" s="54" t="str">
        <f>VLOOKUP(B328,AddB_2024_F!$A$3:$J$13557,9,FALSE)</f>
        <v>NA</v>
      </c>
      <c r="AA328" s="54">
        <f>VLOOKUP(B328,AddB_2024_F!$A$3:$J$13557,10,FALSE)</f>
        <v>0.09</v>
      </c>
      <c r="AB328" s="54">
        <f t="shared" si="226"/>
        <v>4.8599999999999994</v>
      </c>
      <c r="AC328" s="54" t="str">
        <f t="shared" si="227"/>
        <v>NA</v>
      </c>
      <c r="AD328" s="55">
        <f t="shared" si="223"/>
        <v>161.77724999999998</v>
      </c>
      <c r="AE328" s="55" t="str">
        <f t="shared" si="228"/>
        <v>NA</v>
      </c>
      <c r="AF328" s="74"/>
      <c r="AG328" s="54">
        <f>VLOOKUP(B328,AddB_2025_P!$A$3:$J$13727,7,FALSE)</f>
        <v>1.89</v>
      </c>
      <c r="AH328" s="54">
        <f>VLOOKUP(B328,AddB_2025_P!$A$3:$J$13727,8,FALSE)</f>
        <v>2.96</v>
      </c>
      <c r="AI328" s="54" t="str">
        <f>VLOOKUP(B328,AddB_2025_P!$A$3:$J$13727,9,FALSE)</f>
        <v>NA</v>
      </c>
      <c r="AJ328" s="54">
        <f>VLOOKUP(B328,AddB_2025_P!$A$3:$J$13727,10,FALSE)</f>
        <v>0.08</v>
      </c>
      <c r="AK328" s="54">
        <f t="shared" si="204"/>
        <v>4.93</v>
      </c>
      <c r="AL328" s="54" t="str">
        <f t="shared" si="205"/>
        <v>NA</v>
      </c>
      <c r="AM328" s="55">
        <f t="shared" si="224"/>
        <v>159.516066</v>
      </c>
      <c r="AN328" s="55" t="str">
        <f t="shared" si="225"/>
        <v>NA</v>
      </c>
      <c r="AO328" s="143"/>
      <c r="AP328" s="56">
        <f t="shared" si="206"/>
        <v>-2.2611839999999859</v>
      </c>
      <c r="AQ328" s="56" t="str">
        <f t="shared" si="207"/>
        <v>NA</v>
      </c>
      <c r="AR328" s="57">
        <f t="shared" si="208"/>
        <v>-1.3977144499612808E-2</v>
      </c>
      <c r="AS328" s="57" t="str">
        <f t="shared" si="209"/>
        <v>NA</v>
      </c>
      <c r="AT328" s="148">
        <f t="shared" si="210"/>
        <v>1.4403292181070018E-2</v>
      </c>
      <c r="AU328" s="149" t="str">
        <f t="shared" si="211"/>
        <v>NA</v>
      </c>
    </row>
    <row r="329" spans="1:47">
      <c r="A329" s="279"/>
      <c r="B329" s="161" t="str">
        <f t="shared" si="217"/>
        <v>93660 26</v>
      </c>
      <c r="C329" s="48" t="s">
        <v>336</v>
      </c>
      <c r="D329" s="82" t="s">
        <v>151</v>
      </c>
      <c r="E329" s="138"/>
      <c r="F329" s="282"/>
      <c r="G329" s="45"/>
      <c r="H329" s="223">
        <v>1</v>
      </c>
      <c r="I329" s="223">
        <v>1</v>
      </c>
      <c r="J329" s="224">
        <f t="shared" si="229"/>
        <v>2</v>
      </c>
      <c r="K329" s="51">
        <f t="shared" si="218"/>
        <v>88.877624999999995</v>
      </c>
      <c r="L329" s="51">
        <f t="shared" si="219"/>
        <v>88.877624999999995</v>
      </c>
      <c r="M329" s="51">
        <f t="shared" si="220"/>
        <v>86.714615999999992</v>
      </c>
      <c r="N329" s="51">
        <f t="shared" si="221"/>
        <v>86.714615999999992</v>
      </c>
      <c r="O329" s="197">
        <f t="shared" si="202"/>
        <v>2.1630090000000024</v>
      </c>
      <c r="P329" s="197">
        <f t="shared" si="203"/>
        <v>2.1630090000000024</v>
      </c>
      <c r="Q329" s="197">
        <f t="shared" si="222"/>
        <v>4.3260180000000048</v>
      </c>
      <c r="R329" s="46"/>
      <c r="S329" s="52">
        <f t="shared" si="212"/>
        <v>1.89</v>
      </c>
      <c r="T329" s="52">
        <f t="shared" si="213"/>
        <v>1.89</v>
      </c>
      <c r="U329" s="201">
        <f t="shared" si="214"/>
        <v>0</v>
      </c>
      <c r="V329" s="60" t="str">
        <f t="shared" si="215"/>
        <v>N/A</v>
      </c>
      <c r="W329" s="46"/>
      <c r="X329" s="54">
        <f>VLOOKUP(B329,AddB_2024_F!$A$3:$J$13557,7,FALSE)</f>
        <v>1.89</v>
      </c>
      <c r="Y329" s="54">
        <f>VLOOKUP(B329,AddB_2024_F!$A$3:$J$13557,8,FALSE)</f>
        <v>0.72</v>
      </c>
      <c r="Z329" s="54">
        <f>VLOOKUP(B329,AddB_2024_F!$A$3:$J$13557,9,FALSE)</f>
        <v>0.72</v>
      </c>
      <c r="AA329" s="54">
        <f>VLOOKUP(B329,AddB_2024_F!$A$3:$J$13557,10,FALSE)</f>
        <v>0.06</v>
      </c>
      <c r="AB329" s="54">
        <f t="shared" si="226"/>
        <v>2.67</v>
      </c>
      <c r="AC329" s="54">
        <f t="shared" si="227"/>
        <v>2.67</v>
      </c>
      <c r="AD329" s="55">
        <f t="shared" si="223"/>
        <v>88.877624999999995</v>
      </c>
      <c r="AE329" s="55">
        <f t="shared" si="228"/>
        <v>88.877624999999995</v>
      </c>
      <c r="AF329" s="47"/>
      <c r="AG329" s="54">
        <f>VLOOKUP(B329,AddB_2025_P!$A$3:$J$13727,7,FALSE)</f>
        <v>1.89</v>
      </c>
      <c r="AH329" s="54">
        <f>VLOOKUP(B329,AddB_2025_P!$A$3:$J$13727,8,FALSE)</f>
        <v>0.74</v>
      </c>
      <c r="AI329" s="54">
        <f>VLOOKUP(B329,AddB_2025_P!$A$3:$J$13727,9,FALSE)</f>
        <v>0.74</v>
      </c>
      <c r="AJ329" s="54">
        <f>VLOOKUP(B329,AddB_2025_P!$A$3:$J$13727,10,FALSE)</f>
        <v>0.05</v>
      </c>
      <c r="AK329" s="54">
        <f t="shared" si="204"/>
        <v>2.6799999999999997</v>
      </c>
      <c r="AL329" s="54">
        <f t="shared" si="205"/>
        <v>2.6799999999999997</v>
      </c>
      <c r="AM329" s="55">
        <f t="shared" si="224"/>
        <v>86.714615999999992</v>
      </c>
      <c r="AN329" s="55">
        <f t="shared" si="225"/>
        <v>86.714615999999992</v>
      </c>
      <c r="AO329" s="142"/>
      <c r="AP329" s="56">
        <f t="shared" si="206"/>
        <v>-2.1630090000000024</v>
      </c>
      <c r="AQ329" s="56">
        <f t="shared" si="207"/>
        <v>-2.1630090000000024</v>
      </c>
      <c r="AR329" s="57">
        <f t="shared" si="208"/>
        <v>-2.4336935196006899E-2</v>
      </c>
      <c r="AS329" s="57">
        <f t="shared" si="209"/>
        <v>-2.4336935196006899E-2</v>
      </c>
      <c r="AT329" s="148">
        <f t="shared" si="210"/>
        <v>3.7453183520598453E-3</v>
      </c>
      <c r="AU329" s="149">
        <f t="shared" si="211"/>
        <v>3.7453183520598453E-3</v>
      </c>
    </row>
    <row r="330" spans="1:47">
      <c r="A330" s="280"/>
      <c r="B330" s="161" t="str">
        <f t="shared" si="217"/>
        <v>93660 TC</v>
      </c>
      <c r="C330" s="48" t="s">
        <v>336</v>
      </c>
      <c r="D330" s="82" t="s">
        <v>126</v>
      </c>
      <c r="E330" s="139"/>
      <c r="F330" s="283"/>
      <c r="G330" s="45"/>
      <c r="H330" s="223">
        <v>1</v>
      </c>
      <c r="I330" s="223">
        <v>1</v>
      </c>
      <c r="J330" s="224">
        <f t="shared" si="229"/>
        <v>2</v>
      </c>
      <c r="K330" s="51">
        <f t="shared" si="218"/>
        <v>72.899625</v>
      </c>
      <c r="L330" s="51" t="str">
        <f t="shared" si="219"/>
        <v>$0</v>
      </c>
      <c r="M330" s="51">
        <f t="shared" si="220"/>
        <v>72.801450000000003</v>
      </c>
      <c r="N330" s="51" t="str">
        <f t="shared" si="221"/>
        <v>$0</v>
      </c>
      <c r="O330" s="197">
        <f t="shared" si="202"/>
        <v>9.8174999999997681E-2</v>
      </c>
      <c r="P330" s="197" t="str">
        <f t="shared" si="203"/>
        <v>$0</v>
      </c>
      <c r="Q330" s="197">
        <f t="shared" si="222"/>
        <v>9.8174999999997681E-2</v>
      </c>
      <c r="R330" s="46"/>
      <c r="S330" s="52">
        <f t="shared" si="212"/>
        <v>0</v>
      </c>
      <c r="T330" s="52">
        <f t="shared" si="213"/>
        <v>0</v>
      </c>
      <c r="U330" s="201">
        <f t="shared" si="214"/>
        <v>0</v>
      </c>
      <c r="V330" s="60" t="str">
        <f t="shared" si="215"/>
        <v>N/A</v>
      </c>
      <c r="W330" s="46"/>
      <c r="X330" s="54">
        <f>VLOOKUP(B330,AddB_2024_F!$A$3:$J$13557,7,FALSE)</f>
        <v>0</v>
      </c>
      <c r="Y330" s="54">
        <f>VLOOKUP(B330,AddB_2024_F!$A$3:$J$13557,8,FALSE)</f>
        <v>2.16</v>
      </c>
      <c r="Z330" s="54" t="str">
        <f>VLOOKUP(B330,AddB_2024_F!$A$3:$J$13557,9,FALSE)</f>
        <v>NA</v>
      </c>
      <c r="AA330" s="54">
        <f>VLOOKUP(B330,AddB_2024_F!$A$3:$J$13557,10,FALSE)</f>
        <v>0.03</v>
      </c>
      <c r="AB330" s="54">
        <f t="shared" si="226"/>
        <v>2.19</v>
      </c>
      <c r="AC330" s="54" t="str">
        <f t="shared" si="227"/>
        <v>NA</v>
      </c>
      <c r="AD330" s="55">
        <f t="shared" si="223"/>
        <v>72.899625</v>
      </c>
      <c r="AE330" s="55" t="str">
        <f t="shared" si="228"/>
        <v>NA</v>
      </c>
      <c r="AF330" s="74"/>
      <c r="AG330" s="54">
        <f>VLOOKUP(B330,AddB_2025_P!$A$3:$J$13727,7,FALSE)</f>
        <v>0</v>
      </c>
      <c r="AH330" s="54">
        <f>VLOOKUP(B330,AddB_2025_P!$A$3:$J$13727,8,FALSE)</f>
        <v>2.2200000000000002</v>
      </c>
      <c r="AI330" s="54" t="str">
        <f>VLOOKUP(B330,AddB_2025_P!$A$3:$J$13727,9,FALSE)</f>
        <v>NA</v>
      </c>
      <c r="AJ330" s="54">
        <f>VLOOKUP(B330,AddB_2025_P!$A$3:$J$13727,10,FALSE)</f>
        <v>0.03</v>
      </c>
      <c r="AK330" s="54">
        <f t="shared" si="204"/>
        <v>2.25</v>
      </c>
      <c r="AL330" s="54" t="str">
        <f t="shared" si="205"/>
        <v>NA</v>
      </c>
      <c r="AM330" s="55">
        <f t="shared" si="224"/>
        <v>72.801450000000003</v>
      </c>
      <c r="AN330" s="55" t="str">
        <f t="shared" si="225"/>
        <v>NA</v>
      </c>
      <c r="AO330" s="143"/>
      <c r="AP330" s="56">
        <f t="shared" si="206"/>
        <v>-9.8174999999997681E-2</v>
      </c>
      <c r="AQ330" s="56" t="str">
        <f t="shared" si="207"/>
        <v>NA</v>
      </c>
      <c r="AR330" s="57">
        <f t="shared" si="208"/>
        <v>-1.3467147464750015E-3</v>
      </c>
      <c r="AS330" s="57" t="str">
        <f t="shared" si="209"/>
        <v>NA</v>
      </c>
      <c r="AT330" s="148">
        <f t="shared" si="210"/>
        <v>2.7397260273972629E-2</v>
      </c>
      <c r="AU330" s="149" t="str">
        <f t="shared" si="211"/>
        <v>NA</v>
      </c>
    </row>
    <row r="331" spans="1:47" ht="13.9" customHeight="1">
      <c r="A331" s="284" t="s">
        <v>338</v>
      </c>
      <c r="B331" s="162" t="str">
        <f t="shared" si="217"/>
        <v xml:space="preserve">93880 </v>
      </c>
      <c r="C331" s="61" t="s">
        <v>339</v>
      </c>
      <c r="D331" s="79"/>
      <c r="E331" s="134"/>
      <c r="F331" s="246" t="s">
        <v>340</v>
      </c>
      <c r="G331" s="45"/>
      <c r="H331" s="223">
        <v>1</v>
      </c>
      <c r="I331" s="223">
        <v>1</v>
      </c>
      <c r="J331" s="225">
        <f t="shared" si="229"/>
        <v>2</v>
      </c>
      <c r="K331" s="64">
        <f t="shared" si="218"/>
        <v>189.73874999999998</v>
      </c>
      <c r="L331" s="64" t="str">
        <f t="shared" si="219"/>
        <v>$0</v>
      </c>
      <c r="M331" s="64">
        <f t="shared" si="220"/>
        <v>182.488968</v>
      </c>
      <c r="N331" s="64" t="str">
        <f t="shared" si="221"/>
        <v>$0</v>
      </c>
      <c r="O331" s="200">
        <f t="shared" si="202"/>
        <v>7.249781999999982</v>
      </c>
      <c r="P331" s="200" t="str">
        <f t="shared" si="203"/>
        <v>$0</v>
      </c>
      <c r="Q331" s="200">
        <f t="shared" si="222"/>
        <v>7.249781999999982</v>
      </c>
      <c r="R331" s="46"/>
      <c r="S331" s="65">
        <f t="shared" si="212"/>
        <v>0.8</v>
      </c>
      <c r="T331" s="65">
        <f t="shared" si="213"/>
        <v>0.8</v>
      </c>
      <c r="U331" s="202">
        <f t="shared" si="214"/>
        <v>0</v>
      </c>
      <c r="V331" s="66" t="str">
        <f t="shared" si="215"/>
        <v>N/A</v>
      </c>
      <c r="W331" s="46"/>
      <c r="X331" s="67">
        <f>VLOOKUP(B331,AddB_2024_F!$A$3:$J$13557,7,FALSE)</f>
        <v>0.8</v>
      </c>
      <c r="Y331" s="67">
        <f>VLOOKUP(B331,AddB_2024_F!$A$3:$J$13557,8,FALSE)</f>
        <v>4.8</v>
      </c>
      <c r="Z331" s="67" t="str">
        <f>VLOOKUP(B331,AddB_2024_F!$A$3:$J$13557,9,FALSE)</f>
        <v>NA</v>
      </c>
      <c r="AA331" s="67">
        <f>VLOOKUP(B331,AddB_2024_F!$A$3:$J$13557,10,FALSE)</f>
        <v>0.1</v>
      </c>
      <c r="AB331" s="67">
        <f t="shared" si="226"/>
        <v>5.6999999999999993</v>
      </c>
      <c r="AC331" s="67" t="str">
        <f t="shared" si="227"/>
        <v>NA</v>
      </c>
      <c r="AD331" s="68">
        <f t="shared" si="223"/>
        <v>189.73874999999998</v>
      </c>
      <c r="AE331" s="68" t="str">
        <f t="shared" si="228"/>
        <v>NA</v>
      </c>
      <c r="AF331" s="74"/>
      <c r="AG331" s="67">
        <f>VLOOKUP(B331,AddB_2025_P!$A$3:$J$13727,7,FALSE)</f>
        <v>0.8</v>
      </c>
      <c r="AH331" s="67">
        <f>VLOOKUP(B331,AddB_2025_P!$A$3:$J$13727,8,FALSE)</f>
        <v>4.75</v>
      </c>
      <c r="AI331" s="67" t="str">
        <f>VLOOKUP(B331,AddB_2025_P!$A$3:$J$13727,9,FALSE)</f>
        <v>NA</v>
      </c>
      <c r="AJ331" s="67">
        <f>VLOOKUP(B331,AddB_2025_P!$A$3:$J$13727,10,FALSE)</f>
        <v>0.09</v>
      </c>
      <c r="AK331" s="67">
        <f t="shared" si="204"/>
        <v>5.64</v>
      </c>
      <c r="AL331" s="67" t="str">
        <f t="shared" si="205"/>
        <v>NA</v>
      </c>
      <c r="AM331" s="68">
        <f t="shared" si="224"/>
        <v>182.488968</v>
      </c>
      <c r="AN331" s="68" t="str">
        <f t="shared" si="225"/>
        <v>NA</v>
      </c>
      <c r="AO331" s="143"/>
      <c r="AP331" s="69">
        <f t="shared" si="206"/>
        <v>-7.249781999999982</v>
      </c>
      <c r="AQ331" s="69" t="str">
        <f t="shared" si="207"/>
        <v>NA</v>
      </c>
      <c r="AR331" s="70">
        <f t="shared" si="208"/>
        <v>-3.8209285135482246E-2</v>
      </c>
      <c r="AS331" s="70" t="str">
        <f t="shared" si="209"/>
        <v>NA</v>
      </c>
      <c r="AT331" s="150">
        <f t="shared" si="210"/>
        <v>-1.0526315789473616E-2</v>
      </c>
      <c r="AU331" s="151" t="str">
        <f t="shared" si="211"/>
        <v>NA</v>
      </c>
    </row>
    <row r="332" spans="1:47">
      <c r="A332" s="285"/>
      <c r="B332" s="162" t="str">
        <f t="shared" si="217"/>
        <v>93880 26</v>
      </c>
      <c r="C332" s="61" t="s">
        <v>339</v>
      </c>
      <c r="D332" s="79" t="s">
        <v>151</v>
      </c>
      <c r="E332" s="135"/>
      <c r="F332" s="276"/>
      <c r="G332" s="45"/>
      <c r="H332" s="223">
        <v>1</v>
      </c>
      <c r="I332" s="223">
        <v>1</v>
      </c>
      <c r="J332" s="225">
        <f t="shared" si="229"/>
        <v>2</v>
      </c>
      <c r="K332" s="64">
        <f t="shared" si="218"/>
        <v>37.282000000000004</v>
      </c>
      <c r="L332" s="64">
        <f t="shared" si="219"/>
        <v>37.282000000000004</v>
      </c>
      <c r="M332" s="64">
        <f t="shared" si="220"/>
        <v>36.238944000000004</v>
      </c>
      <c r="N332" s="64">
        <f t="shared" si="221"/>
        <v>36.238944000000004</v>
      </c>
      <c r="O332" s="200">
        <f t="shared" ref="O332:O395" si="230">IF(AG332="NA","$0",K332-M332)</f>
        <v>1.043056</v>
      </c>
      <c r="P332" s="200">
        <f t="shared" ref="P332:P395" si="231">IF(AI332="NA","$0",+L332-N332)</f>
        <v>1.043056</v>
      </c>
      <c r="Q332" s="200">
        <f t="shared" si="222"/>
        <v>2.086112</v>
      </c>
      <c r="R332" s="46"/>
      <c r="S332" s="65">
        <f t="shared" si="212"/>
        <v>0.8</v>
      </c>
      <c r="T332" s="65">
        <f t="shared" si="213"/>
        <v>0.8</v>
      </c>
      <c r="U332" s="202">
        <f t="shared" si="214"/>
        <v>0</v>
      </c>
      <c r="V332" s="66" t="str">
        <f t="shared" si="215"/>
        <v>N/A</v>
      </c>
      <c r="W332" s="46"/>
      <c r="X332" s="67">
        <f>VLOOKUP(B332,AddB_2024_F!$A$3:$J$13557,7,FALSE)</f>
        <v>0.8</v>
      </c>
      <c r="Y332" s="67">
        <f>VLOOKUP(B332,AddB_2024_F!$A$3:$J$13557,8,FALSE)</f>
        <v>0.25</v>
      </c>
      <c r="Z332" s="67">
        <f>VLOOKUP(B332,AddB_2024_F!$A$3:$J$13557,9,FALSE)</f>
        <v>0.25</v>
      </c>
      <c r="AA332" s="67">
        <f>VLOOKUP(B332,AddB_2024_F!$A$3:$J$13557,10,FALSE)</f>
        <v>7.0000000000000007E-2</v>
      </c>
      <c r="AB332" s="67">
        <f t="shared" si="226"/>
        <v>1.1200000000000001</v>
      </c>
      <c r="AC332" s="67">
        <f t="shared" si="227"/>
        <v>1.1200000000000001</v>
      </c>
      <c r="AD332" s="68">
        <f t="shared" si="223"/>
        <v>37.282000000000004</v>
      </c>
      <c r="AE332" s="68">
        <f t="shared" si="228"/>
        <v>37.282000000000004</v>
      </c>
      <c r="AF332" s="47"/>
      <c r="AG332" s="67">
        <f>VLOOKUP(B332,AddB_2025_P!$A$3:$J$13727,7,FALSE)</f>
        <v>0.8</v>
      </c>
      <c r="AH332" s="67">
        <f>VLOOKUP(B332,AddB_2025_P!$A$3:$J$13727,8,FALSE)</f>
        <v>0.26</v>
      </c>
      <c r="AI332" s="67">
        <f>VLOOKUP(B332,AddB_2025_P!$A$3:$J$13727,9,FALSE)</f>
        <v>0.26</v>
      </c>
      <c r="AJ332" s="67">
        <f>VLOOKUP(B332,AddB_2025_P!$A$3:$J$13727,10,FALSE)</f>
        <v>0.06</v>
      </c>
      <c r="AK332" s="67">
        <f t="shared" ref="AK332:AK395" si="232">IF(AH332="NA","NA",+AG332+AH332+AJ332)</f>
        <v>1.1200000000000001</v>
      </c>
      <c r="AL332" s="67">
        <f t="shared" ref="AL332:AL395" si="233">IF(AI332="NA","NA",AG332+AI332+AJ332)</f>
        <v>1.1200000000000001</v>
      </c>
      <c r="AM332" s="68">
        <f t="shared" si="224"/>
        <v>36.238944000000004</v>
      </c>
      <c r="AN332" s="68">
        <f t="shared" si="225"/>
        <v>36.238944000000004</v>
      </c>
      <c r="AO332" s="142"/>
      <c r="AP332" s="69">
        <f t="shared" ref="AP332:AP395" si="234">IF(AD332="NA","NA",+AM332-AD332)</f>
        <v>-1.043056</v>
      </c>
      <c r="AQ332" s="69">
        <f t="shared" ref="AQ332:AQ395" si="235">IF(AE332="NA","NA",+AN332-AE332)</f>
        <v>-1.043056</v>
      </c>
      <c r="AR332" s="70">
        <f t="shared" ref="AR332:AR395" si="236">IF(AP332="NA","NA",AP332/AD332)</f>
        <v>-2.7977469019902362E-2</v>
      </c>
      <c r="AS332" s="70">
        <f t="shared" ref="AS332:AS395" si="237">IF(AQ332="NA","NA",AQ332/AE332)</f>
        <v>-2.7977469019902362E-2</v>
      </c>
      <c r="AT332" s="150">
        <f t="shared" ref="AT332:AT395" si="238">IF(AD332="NA","NA",(AK332-AB332)/AB332)</f>
        <v>0</v>
      </c>
      <c r="AU332" s="151">
        <f t="shared" ref="AU332:AU395" si="239">IF(AE332="NA","NA",(AL332-AC332)/AC332)</f>
        <v>0</v>
      </c>
    </row>
    <row r="333" spans="1:47">
      <c r="A333" s="285"/>
      <c r="B333" s="162" t="str">
        <f t="shared" si="217"/>
        <v>93880 TC</v>
      </c>
      <c r="C333" s="61" t="s">
        <v>339</v>
      </c>
      <c r="D333" s="79" t="s">
        <v>126</v>
      </c>
      <c r="E333" s="136"/>
      <c r="F333" s="277"/>
      <c r="G333" s="45"/>
      <c r="H333" s="223">
        <v>1</v>
      </c>
      <c r="I333" s="223">
        <v>1</v>
      </c>
      <c r="J333" s="225">
        <f t="shared" si="229"/>
        <v>2</v>
      </c>
      <c r="K333" s="64">
        <f t="shared" si="218"/>
        <v>152.45675</v>
      </c>
      <c r="L333" s="64" t="str">
        <f t="shared" si="219"/>
        <v>$0</v>
      </c>
      <c r="M333" s="64">
        <f t="shared" si="220"/>
        <v>146.25002400000002</v>
      </c>
      <c r="N333" s="64" t="str">
        <f t="shared" si="221"/>
        <v>$0</v>
      </c>
      <c r="O333" s="200">
        <f t="shared" si="230"/>
        <v>6.2067259999999749</v>
      </c>
      <c r="P333" s="200" t="str">
        <f t="shared" si="231"/>
        <v>$0</v>
      </c>
      <c r="Q333" s="200">
        <f t="shared" si="222"/>
        <v>6.2067259999999749</v>
      </c>
      <c r="R333" s="46"/>
      <c r="S333" s="65">
        <f t="shared" si="212"/>
        <v>0</v>
      </c>
      <c r="T333" s="65">
        <f t="shared" si="213"/>
        <v>0</v>
      </c>
      <c r="U333" s="202">
        <f t="shared" si="214"/>
        <v>0</v>
      </c>
      <c r="V333" s="66" t="str">
        <f t="shared" si="215"/>
        <v>N/A</v>
      </c>
      <c r="W333" s="46"/>
      <c r="X333" s="67">
        <f>VLOOKUP(B333,AddB_2024_F!$A$3:$J$13557,7,FALSE)</f>
        <v>0</v>
      </c>
      <c r="Y333" s="67">
        <f>VLOOKUP(B333,AddB_2024_F!$A$3:$J$13557,8,FALSE)</f>
        <v>4.55</v>
      </c>
      <c r="Z333" s="67" t="str">
        <f>VLOOKUP(B333,AddB_2024_F!$A$3:$J$13557,9,FALSE)</f>
        <v>NA</v>
      </c>
      <c r="AA333" s="67">
        <f>VLOOKUP(B333,AddB_2024_F!$A$3:$J$13557,10,FALSE)</f>
        <v>0.03</v>
      </c>
      <c r="AB333" s="67">
        <f t="shared" si="226"/>
        <v>4.58</v>
      </c>
      <c r="AC333" s="67" t="str">
        <f t="shared" si="227"/>
        <v>NA</v>
      </c>
      <c r="AD333" s="68">
        <f t="shared" si="223"/>
        <v>152.45675</v>
      </c>
      <c r="AE333" s="68" t="str">
        <f t="shared" si="228"/>
        <v>NA</v>
      </c>
      <c r="AF333" s="74"/>
      <c r="AG333" s="67">
        <f>VLOOKUP(B333,AddB_2025_P!$A$3:$J$13727,7,FALSE)</f>
        <v>0</v>
      </c>
      <c r="AH333" s="67">
        <f>VLOOKUP(B333,AddB_2025_P!$A$3:$J$13727,8,FALSE)</f>
        <v>4.49</v>
      </c>
      <c r="AI333" s="67" t="str">
        <f>VLOOKUP(B333,AddB_2025_P!$A$3:$J$13727,9,FALSE)</f>
        <v>NA</v>
      </c>
      <c r="AJ333" s="67">
        <f>VLOOKUP(B333,AddB_2025_P!$A$3:$J$13727,10,FALSE)</f>
        <v>0.03</v>
      </c>
      <c r="AK333" s="67">
        <f t="shared" si="232"/>
        <v>4.5200000000000005</v>
      </c>
      <c r="AL333" s="67" t="str">
        <f t="shared" si="233"/>
        <v>NA</v>
      </c>
      <c r="AM333" s="68">
        <f t="shared" si="224"/>
        <v>146.25002400000002</v>
      </c>
      <c r="AN333" s="68" t="str">
        <f t="shared" si="225"/>
        <v>NA</v>
      </c>
      <c r="AO333" s="143"/>
      <c r="AP333" s="69">
        <f t="shared" si="234"/>
        <v>-6.2067259999999749</v>
      </c>
      <c r="AQ333" s="69" t="str">
        <f t="shared" si="235"/>
        <v>NA</v>
      </c>
      <c r="AR333" s="70">
        <f t="shared" si="236"/>
        <v>-4.0711388639728806E-2</v>
      </c>
      <c r="AS333" s="70" t="str">
        <f t="shared" si="237"/>
        <v>NA</v>
      </c>
      <c r="AT333" s="150">
        <f t="shared" si="238"/>
        <v>-1.3100436681222622E-2</v>
      </c>
      <c r="AU333" s="151" t="str">
        <f t="shared" si="239"/>
        <v>NA</v>
      </c>
    </row>
    <row r="334" spans="1:47">
      <c r="A334" s="285"/>
      <c r="B334" s="162" t="str">
        <f t="shared" si="217"/>
        <v xml:space="preserve">93922 </v>
      </c>
      <c r="C334" s="61" t="s">
        <v>341</v>
      </c>
      <c r="D334" s="79"/>
      <c r="E334" s="134"/>
      <c r="F334" s="275" t="s">
        <v>342</v>
      </c>
      <c r="G334" s="45"/>
      <c r="H334" s="223">
        <v>1</v>
      </c>
      <c r="I334" s="223">
        <v>1</v>
      </c>
      <c r="J334" s="225">
        <f t="shared" si="229"/>
        <v>2</v>
      </c>
      <c r="K334" s="64">
        <f t="shared" si="218"/>
        <v>82.220124999999996</v>
      </c>
      <c r="L334" s="64" t="str">
        <f t="shared" si="219"/>
        <v>$0</v>
      </c>
      <c r="M334" s="64">
        <f t="shared" si="220"/>
        <v>79.596252000000007</v>
      </c>
      <c r="N334" s="64" t="str">
        <f t="shared" si="221"/>
        <v>$0</v>
      </c>
      <c r="O334" s="200">
        <f t="shared" si="230"/>
        <v>2.623872999999989</v>
      </c>
      <c r="P334" s="200" t="str">
        <f t="shared" si="231"/>
        <v>$0</v>
      </c>
      <c r="Q334" s="200">
        <f t="shared" si="222"/>
        <v>2.623872999999989</v>
      </c>
      <c r="R334" s="46"/>
      <c r="S334" s="65">
        <f t="shared" si="212"/>
        <v>0.25</v>
      </c>
      <c r="T334" s="65">
        <f t="shared" si="213"/>
        <v>0.25</v>
      </c>
      <c r="U334" s="202">
        <f t="shared" si="214"/>
        <v>0</v>
      </c>
      <c r="V334" s="66" t="str">
        <f t="shared" si="215"/>
        <v>N/A</v>
      </c>
      <c r="W334" s="46"/>
      <c r="X334" s="67">
        <f>VLOOKUP(B334,AddB_2024_F!$A$3:$J$13557,7,FALSE)</f>
        <v>0.25</v>
      </c>
      <c r="Y334" s="67">
        <f>VLOOKUP(B334,AddB_2024_F!$A$3:$J$13557,8,FALSE)</f>
        <v>2.17</v>
      </c>
      <c r="Z334" s="67" t="str">
        <f>VLOOKUP(B334,AddB_2024_F!$A$3:$J$13557,9,FALSE)</f>
        <v>NA</v>
      </c>
      <c r="AA334" s="67">
        <f>VLOOKUP(B334,AddB_2024_F!$A$3:$J$13557,10,FALSE)</f>
        <v>0.05</v>
      </c>
      <c r="AB334" s="67">
        <f t="shared" si="226"/>
        <v>2.4699999999999998</v>
      </c>
      <c r="AC334" s="67" t="str">
        <f t="shared" si="227"/>
        <v>NA</v>
      </c>
      <c r="AD334" s="68">
        <f t="shared" si="223"/>
        <v>82.220124999999996</v>
      </c>
      <c r="AE334" s="68" t="str">
        <f t="shared" si="228"/>
        <v>NA</v>
      </c>
      <c r="AF334" s="74"/>
      <c r="AG334" s="67">
        <f>VLOOKUP(B334,AddB_2025_P!$A$3:$J$13727,7,FALSE)</f>
        <v>0.25</v>
      </c>
      <c r="AH334" s="67">
        <f>VLOOKUP(B334,AddB_2025_P!$A$3:$J$13727,8,FALSE)</f>
        <v>2.16</v>
      </c>
      <c r="AI334" s="67" t="str">
        <f>VLOOKUP(B334,AddB_2025_P!$A$3:$J$13727,9,FALSE)</f>
        <v>NA</v>
      </c>
      <c r="AJ334" s="67">
        <f>VLOOKUP(B334,AddB_2025_P!$A$3:$J$13727,10,FALSE)</f>
        <v>0.05</v>
      </c>
      <c r="AK334" s="67">
        <f t="shared" si="232"/>
        <v>2.46</v>
      </c>
      <c r="AL334" s="67" t="str">
        <f t="shared" si="233"/>
        <v>NA</v>
      </c>
      <c r="AM334" s="68">
        <f t="shared" si="224"/>
        <v>79.596252000000007</v>
      </c>
      <c r="AN334" s="68" t="str">
        <f t="shared" si="225"/>
        <v>NA</v>
      </c>
      <c r="AO334" s="143"/>
      <c r="AP334" s="69">
        <f t="shared" si="234"/>
        <v>-2.623872999999989</v>
      </c>
      <c r="AQ334" s="69" t="str">
        <f t="shared" si="235"/>
        <v>NA</v>
      </c>
      <c r="AR334" s="70">
        <f t="shared" si="236"/>
        <v>-3.1912782910509918E-2</v>
      </c>
      <c r="AS334" s="70" t="str">
        <f t="shared" si="237"/>
        <v>NA</v>
      </c>
      <c r="AT334" s="150">
        <f t="shared" si="238"/>
        <v>-4.0485829959513312E-3</v>
      </c>
      <c r="AU334" s="151" t="str">
        <f t="shared" si="239"/>
        <v>NA</v>
      </c>
    </row>
    <row r="335" spans="1:47">
      <c r="A335" s="285"/>
      <c r="B335" s="162" t="str">
        <f t="shared" si="217"/>
        <v>93922 26</v>
      </c>
      <c r="C335" s="61" t="s">
        <v>341</v>
      </c>
      <c r="D335" s="79">
        <v>26</v>
      </c>
      <c r="E335" s="135"/>
      <c r="F335" s="276"/>
      <c r="G335" s="45"/>
      <c r="H335" s="223">
        <v>1</v>
      </c>
      <c r="I335" s="223">
        <v>1</v>
      </c>
      <c r="J335" s="225">
        <f t="shared" si="229"/>
        <v>2</v>
      </c>
      <c r="K335" s="64">
        <f t="shared" si="218"/>
        <v>11.650625</v>
      </c>
      <c r="L335" s="64">
        <f t="shared" si="219"/>
        <v>11.650625</v>
      </c>
      <c r="M335" s="64">
        <f t="shared" si="220"/>
        <v>11.324669999999999</v>
      </c>
      <c r="N335" s="64">
        <f t="shared" si="221"/>
        <v>11.324669999999999</v>
      </c>
      <c r="O335" s="200">
        <f t="shared" si="230"/>
        <v>0.32595500000000044</v>
      </c>
      <c r="P335" s="200">
        <f t="shared" si="231"/>
        <v>0.32595500000000044</v>
      </c>
      <c r="Q335" s="200">
        <f t="shared" si="222"/>
        <v>0.65191000000000088</v>
      </c>
      <c r="R335" s="46"/>
      <c r="S335" s="65">
        <f t="shared" si="212"/>
        <v>0.25</v>
      </c>
      <c r="T335" s="65">
        <f t="shared" si="213"/>
        <v>0.25</v>
      </c>
      <c r="U335" s="202">
        <f t="shared" si="214"/>
        <v>0</v>
      </c>
      <c r="V335" s="66" t="str">
        <f t="shared" si="215"/>
        <v>N/A</v>
      </c>
      <c r="W335" s="46"/>
      <c r="X335" s="67">
        <f>VLOOKUP(B335,AddB_2024_F!$A$3:$J$13557,7,FALSE)</f>
        <v>0.25</v>
      </c>
      <c r="Y335" s="67">
        <f>VLOOKUP(B335,AddB_2024_F!$A$3:$J$13557,8,FALSE)</f>
        <v>7.0000000000000007E-2</v>
      </c>
      <c r="Z335" s="67">
        <f>VLOOKUP(B335,AddB_2024_F!$A$3:$J$13557,9,FALSE)</f>
        <v>7.0000000000000007E-2</v>
      </c>
      <c r="AA335" s="67">
        <f>VLOOKUP(B335,AddB_2024_F!$A$3:$J$13557,10,FALSE)</f>
        <v>0.03</v>
      </c>
      <c r="AB335" s="67">
        <f t="shared" si="226"/>
        <v>0.35</v>
      </c>
      <c r="AC335" s="67">
        <f t="shared" si="227"/>
        <v>0.35</v>
      </c>
      <c r="AD335" s="68">
        <f t="shared" si="223"/>
        <v>11.650625</v>
      </c>
      <c r="AE335" s="68">
        <f t="shared" si="228"/>
        <v>11.650625</v>
      </c>
      <c r="AF335" s="47"/>
      <c r="AG335" s="67">
        <f>VLOOKUP(B335,AddB_2025_P!$A$3:$J$13727,7,FALSE)</f>
        <v>0.25</v>
      </c>
      <c r="AH335" s="67">
        <f>VLOOKUP(B335,AddB_2025_P!$A$3:$J$13727,8,FALSE)</f>
        <v>7.0000000000000007E-2</v>
      </c>
      <c r="AI335" s="67">
        <f>VLOOKUP(B335,AddB_2025_P!$A$3:$J$13727,9,FALSE)</f>
        <v>7.0000000000000007E-2</v>
      </c>
      <c r="AJ335" s="67">
        <f>VLOOKUP(B335,AddB_2025_P!$A$3:$J$13727,10,FALSE)</f>
        <v>0.03</v>
      </c>
      <c r="AK335" s="67">
        <f t="shared" si="232"/>
        <v>0.35</v>
      </c>
      <c r="AL335" s="67">
        <f t="shared" si="233"/>
        <v>0.35</v>
      </c>
      <c r="AM335" s="68">
        <f t="shared" si="224"/>
        <v>11.324669999999999</v>
      </c>
      <c r="AN335" s="68">
        <f t="shared" si="225"/>
        <v>11.324669999999999</v>
      </c>
      <c r="AO335" s="142"/>
      <c r="AP335" s="69">
        <f t="shared" si="234"/>
        <v>-0.32595500000000044</v>
      </c>
      <c r="AQ335" s="69">
        <f t="shared" si="235"/>
        <v>-0.32595500000000044</v>
      </c>
      <c r="AR335" s="70">
        <f t="shared" si="236"/>
        <v>-2.7977469019902404E-2</v>
      </c>
      <c r="AS335" s="70">
        <f t="shared" si="237"/>
        <v>-2.7977469019902404E-2</v>
      </c>
      <c r="AT335" s="150">
        <f t="shared" si="238"/>
        <v>0</v>
      </c>
      <c r="AU335" s="151">
        <f t="shared" si="239"/>
        <v>0</v>
      </c>
    </row>
    <row r="336" spans="1:47">
      <c r="A336" s="285"/>
      <c r="B336" s="162" t="str">
        <f t="shared" si="217"/>
        <v>93922 TC</v>
      </c>
      <c r="C336" s="61" t="s">
        <v>341</v>
      </c>
      <c r="D336" s="79" t="s">
        <v>126</v>
      </c>
      <c r="E336" s="136"/>
      <c r="F336" s="277"/>
      <c r="G336" s="45"/>
      <c r="H336" s="223">
        <v>1</v>
      </c>
      <c r="I336" s="223">
        <v>1</v>
      </c>
      <c r="J336" s="225">
        <f t="shared" si="229"/>
        <v>2</v>
      </c>
      <c r="K336" s="64">
        <f t="shared" si="218"/>
        <v>70.569500000000005</v>
      </c>
      <c r="L336" s="64" t="str">
        <f t="shared" si="219"/>
        <v>$0</v>
      </c>
      <c r="M336" s="64">
        <f t="shared" si="220"/>
        <v>68.271581999999995</v>
      </c>
      <c r="N336" s="64" t="str">
        <f t="shared" si="221"/>
        <v>$0</v>
      </c>
      <c r="O336" s="200">
        <f t="shared" si="230"/>
        <v>2.2979180000000099</v>
      </c>
      <c r="P336" s="200" t="str">
        <f t="shared" si="231"/>
        <v>$0</v>
      </c>
      <c r="Q336" s="200">
        <f t="shared" si="222"/>
        <v>2.2979180000000099</v>
      </c>
      <c r="R336" s="46"/>
      <c r="S336" s="65">
        <f t="shared" ref="S336:S399" si="240">+X336</f>
        <v>0</v>
      </c>
      <c r="T336" s="65">
        <f t="shared" ref="T336:T399" si="241">+AG336</f>
        <v>0</v>
      </c>
      <c r="U336" s="202">
        <f t="shared" ref="U336:U399" si="242">+S336-T336</f>
        <v>0</v>
      </c>
      <c r="V336" s="66" t="str">
        <f t="shared" ref="V336:V399" si="243">IF(U336=0,"N/A",((S336-T336)/T336))</f>
        <v>N/A</v>
      </c>
      <c r="W336" s="46"/>
      <c r="X336" s="67">
        <f>VLOOKUP(B336,AddB_2024_F!$A$3:$J$13557,7,FALSE)</f>
        <v>0</v>
      </c>
      <c r="Y336" s="67">
        <f>VLOOKUP(B336,AddB_2024_F!$A$3:$J$13557,8,FALSE)</f>
        <v>2.1</v>
      </c>
      <c r="Z336" s="67" t="str">
        <f>VLOOKUP(B336,AddB_2024_F!$A$3:$J$13557,9,FALSE)</f>
        <v>NA</v>
      </c>
      <c r="AA336" s="67">
        <f>VLOOKUP(B336,AddB_2024_F!$A$3:$J$13557,10,FALSE)</f>
        <v>0.02</v>
      </c>
      <c r="AB336" s="67">
        <f t="shared" si="226"/>
        <v>2.12</v>
      </c>
      <c r="AC336" s="67" t="str">
        <f t="shared" si="227"/>
        <v>NA</v>
      </c>
      <c r="AD336" s="68">
        <f t="shared" si="223"/>
        <v>70.569500000000005</v>
      </c>
      <c r="AE336" s="68" t="str">
        <f t="shared" si="228"/>
        <v>NA</v>
      </c>
      <c r="AF336" s="74"/>
      <c r="AG336" s="67">
        <f>VLOOKUP(B336,AddB_2025_P!$A$3:$J$13727,7,FALSE)</f>
        <v>0</v>
      </c>
      <c r="AH336" s="67">
        <f>VLOOKUP(B336,AddB_2025_P!$A$3:$J$13727,8,FALSE)</f>
        <v>2.09</v>
      </c>
      <c r="AI336" s="67" t="str">
        <f>VLOOKUP(B336,AddB_2025_P!$A$3:$J$13727,9,FALSE)</f>
        <v>NA</v>
      </c>
      <c r="AJ336" s="67">
        <f>VLOOKUP(B336,AddB_2025_P!$A$3:$J$13727,10,FALSE)</f>
        <v>0.02</v>
      </c>
      <c r="AK336" s="67">
        <f t="shared" si="232"/>
        <v>2.11</v>
      </c>
      <c r="AL336" s="67" t="str">
        <f t="shared" si="233"/>
        <v>NA</v>
      </c>
      <c r="AM336" s="68">
        <f t="shared" si="224"/>
        <v>68.271581999999995</v>
      </c>
      <c r="AN336" s="68" t="str">
        <f t="shared" si="225"/>
        <v>NA</v>
      </c>
      <c r="AO336" s="143"/>
      <c r="AP336" s="69">
        <f t="shared" si="234"/>
        <v>-2.2979180000000099</v>
      </c>
      <c r="AQ336" s="69" t="str">
        <f t="shared" si="235"/>
        <v>NA</v>
      </c>
      <c r="AR336" s="70">
        <f t="shared" si="236"/>
        <v>-3.256248095848787E-2</v>
      </c>
      <c r="AS336" s="70" t="str">
        <f t="shared" si="237"/>
        <v>NA</v>
      </c>
      <c r="AT336" s="150">
        <f t="shared" si="238"/>
        <v>-4.7169811320755808E-3</v>
      </c>
      <c r="AU336" s="151" t="str">
        <f t="shared" si="239"/>
        <v>NA</v>
      </c>
    </row>
    <row r="337" spans="1:47">
      <c r="A337" s="285"/>
      <c r="B337" s="162" t="str">
        <f t="shared" si="217"/>
        <v xml:space="preserve">93923 </v>
      </c>
      <c r="C337" s="61" t="s">
        <v>343</v>
      </c>
      <c r="D337" s="79"/>
      <c r="E337" s="134"/>
      <c r="F337" s="275" t="s">
        <v>344</v>
      </c>
      <c r="G337" s="45"/>
      <c r="H337" s="223">
        <v>1</v>
      </c>
      <c r="I337" s="223">
        <v>1</v>
      </c>
      <c r="J337" s="225">
        <f t="shared" si="229"/>
        <v>2</v>
      </c>
      <c r="K337" s="64">
        <f t="shared" si="218"/>
        <v>130.15412500000002</v>
      </c>
      <c r="L337" s="64" t="str">
        <f t="shared" si="219"/>
        <v>$0</v>
      </c>
      <c r="M337" s="64">
        <f t="shared" si="220"/>
        <v>126.18918000000002</v>
      </c>
      <c r="N337" s="64" t="str">
        <f t="shared" si="221"/>
        <v>$0</v>
      </c>
      <c r="O337" s="200">
        <f t="shared" si="230"/>
        <v>3.9649450000000002</v>
      </c>
      <c r="P337" s="200" t="str">
        <f t="shared" si="231"/>
        <v>$0</v>
      </c>
      <c r="Q337" s="200">
        <f t="shared" si="222"/>
        <v>3.9649450000000002</v>
      </c>
      <c r="R337" s="46"/>
      <c r="S337" s="65">
        <f t="shared" si="240"/>
        <v>0.45</v>
      </c>
      <c r="T337" s="65">
        <f t="shared" si="241"/>
        <v>0.45</v>
      </c>
      <c r="U337" s="202">
        <f t="shared" si="242"/>
        <v>0</v>
      </c>
      <c r="V337" s="66" t="str">
        <f t="shared" si="243"/>
        <v>N/A</v>
      </c>
      <c r="W337" s="46"/>
      <c r="X337" s="67">
        <f>VLOOKUP(B337,AddB_2024_F!$A$3:$J$13557,7,FALSE)</f>
        <v>0.45</v>
      </c>
      <c r="Y337" s="67">
        <f>VLOOKUP(B337,AddB_2024_F!$A$3:$J$13557,8,FALSE)</f>
        <v>3.37</v>
      </c>
      <c r="Z337" s="67" t="str">
        <f>VLOOKUP(B337,AddB_2024_F!$A$3:$J$13557,9,FALSE)</f>
        <v>NA</v>
      </c>
      <c r="AA337" s="67">
        <f>VLOOKUP(B337,AddB_2024_F!$A$3:$J$13557,10,FALSE)</f>
        <v>0.09</v>
      </c>
      <c r="AB337" s="67">
        <f t="shared" si="226"/>
        <v>3.91</v>
      </c>
      <c r="AC337" s="67" t="str">
        <f t="shared" si="227"/>
        <v>NA</v>
      </c>
      <c r="AD337" s="68">
        <f t="shared" si="223"/>
        <v>130.15412500000002</v>
      </c>
      <c r="AE337" s="68" t="str">
        <f t="shared" si="228"/>
        <v>NA</v>
      </c>
      <c r="AF337" s="74"/>
      <c r="AG337" s="67">
        <f>VLOOKUP(B337,AddB_2025_P!$A$3:$J$13727,7,FALSE)</f>
        <v>0.45</v>
      </c>
      <c r="AH337" s="67">
        <f>VLOOKUP(B337,AddB_2025_P!$A$3:$J$13727,8,FALSE)</f>
        <v>3.37</v>
      </c>
      <c r="AI337" s="67" t="str">
        <f>VLOOKUP(B337,AddB_2025_P!$A$3:$J$13727,9,FALSE)</f>
        <v>NA</v>
      </c>
      <c r="AJ337" s="67">
        <f>VLOOKUP(B337,AddB_2025_P!$A$3:$J$13727,10,FALSE)</f>
        <v>0.08</v>
      </c>
      <c r="AK337" s="67">
        <f t="shared" si="232"/>
        <v>3.9000000000000004</v>
      </c>
      <c r="AL337" s="67" t="str">
        <f t="shared" si="233"/>
        <v>NA</v>
      </c>
      <c r="AM337" s="68">
        <f t="shared" si="224"/>
        <v>126.18918000000002</v>
      </c>
      <c r="AN337" s="68" t="str">
        <f t="shared" si="225"/>
        <v>NA</v>
      </c>
      <c r="AO337" s="143"/>
      <c r="AP337" s="69">
        <f t="shared" si="234"/>
        <v>-3.9649450000000002</v>
      </c>
      <c r="AQ337" s="69" t="str">
        <f t="shared" si="235"/>
        <v>NA</v>
      </c>
      <c r="AR337" s="70">
        <f t="shared" si="236"/>
        <v>-3.0463460147728699E-2</v>
      </c>
      <c r="AS337" s="70" t="str">
        <f t="shared" si="237"/>
        <v>NA</v>
      </c>
      <c r="AT337" s="150">
        <f t="shared" si="238"/>
        <v>-2.5575447570331936E-3</v>
      </c>
      <c r="AU337" s="151" t="str">
        <f t="shared" si="239"/>
        <v>NA</v>
      </c>
    </row>
    <row r="338" spans="1:47">
      <c r="A338" s="285"/>
      <c r="B338" s="162" t="str">
        <f t="shared" si="217"/>
        <v>93923 26</v>
      </c>
      <c r="C338" s="61" t="s">
        <v>343</v>
      </c>
      <c r="D338" s="79">
        <v>26</v>
      </c>
      <c r="E338" s="135"/>
      <c r="F338" s="276"/>
      <c r="G338" s="45"/>
      <c r="H338" s="223">
        <v>1</v>
      </c>
      <c r="I338" s="223">
        <v>1</v>
      </c>
      <c r="J338" s="225">
        <f t="shared" si="229"/>
        <v>2</v>
      </c>
      <c r="K338" s="64">
        <f t="shared" si="218"/>
        <v>21.304000000000006</v>
      </c>
      <c r="L338" s="64">
        <f t="shared" si="219"/>
        <v>21.304000000000006</v>
      </c>
      <c r="M338" s="64">
        <f t="shared" si="220"/>
        <v>20.384406000000006</v>
      </c>
      <c r="N338" s="64">
        <f t="shared" si="221"/>
        <v>20.384406000000006</v>
      </c>
      <c r="O338" s="200">
        <f t="shared" si="230"/>
        <v>0.91959400000000002</v>
      </c>
      <c r="P338" s="200">
        <f t="shared" si="231"/>
        <v>0.91959400000000002</v>
      </c>
      <c r="Q338" s="200">
        <f t="shared" si="222"/>
        <v>1.839188</v>
      </c>
      <c r="R338" s="46"/>
      <c r="S338" s="65">
        <f t="shared" si="240"/>
        <v>0.45</v>
      </c>
      <c r="T338" s="65">
        <f t="shared" si="241"/>
        <v>0.45</v>
      </c>
      <c r="U338" s="202">
        <f t="shared" si="242"/>
        <v>0</v>
      </c>
      <c r="V338" s="66" t="str">
        <f t="shared" si="243"/>
        <v>N/A</v>
      </c>
      <c r="W338" s="46"/>
      <c r="X338" s="67">
        <f>VLOOKUP(B338,AddB_2024_F!$A$3:$J$13557,7,FALSE)</f>
        <v>0.45</v>
      </c>
      <c r="Y338" s="67">
        <f>VLOOKUP(B338,AddB_2024_F!$A$3:$J$13557,8,FALSE)</f>
        <v>0.13</v>
      </c>
      <c r="Z338" s="67">
        <f>VLOOKUP(B338,AddB_2024_F!$A$3:$J$13557,9,FALSE)</f>
        <v>0.13</v>
      </c>
      <c r="AA338" s="67">
        <f>VLOOKUP(B338,AddB_2024_F!$A$3:$J$13557,10,FALSE)</f>
        <v>0.06</v>
      </c>
      <c r="AB338" s="67">
        <f t="shared" si="226"/>
        <v>0.64000000000000012</v>
      </c>
      <c r="AC338" s="67">
        <f t="shared" si="227"/>
        <v>0.64000000000000012</v>
      </c>
      <c r="AD338" s="68">
        <f t="shared" si="223"/>
        <v>21.304000000000006</v>
      </c>
      <c r="AE338" s="68">
        <f t="shared" si="228"/>
        <v>21.304000000000006</v>
      </c>
      <c r="AF338" s="47"/>
      <c r="AG338" s="67">
        <f>VLOOKUP(B338,AddB_2025_P!$A$3:$J$13727,7,FALSE)</f>
        <v>0.45</v>
      </c>
      <c r="AH338" s="67">
        <f>VLOOKUP(B338,AddB_2025_P!$A$3:$J$13727,8,FALSE)</f>
        <v>0.13</v>
      </c>
      <c r="AI338" s="67">
        <f>VLOOKUP(B338,AddB_2025_P!$A$3:$J$13727,9,FALSE)</f>
        <v>0.13</v>
      </c>
      <c r="AJ338" s="67">
        <f>VLOOKUP(B338,AddB_2025_P!$A$3:$J$13727,10,FALSE)</f>
        <v>0.05</v>
      </c>
      <c r="AK338" s="67">
        <f t="shared" si="232"/>
        <v>0.63000000000000012</v>
      </c>
      <c r="AL338" s="67">
        <f t="shared" si="233"/>
        <v>0.63000000000000012</v>
      </c>
      <c r="AM338" s="68">
        <f t="shared" si="224"/>
        <v>20.384406000000006</v>
      </c>
      <c r="AN338" s="68">
        <f t="shared" si="225"/>
        <v>20.384406000000006</v>
      </c>
      <c r="AO338" s="142"/>
      <c r="AP338" s="69">
        <f t="shared" si="234"/>
        <v>-0.91959400000000002</v>
      </c>
      <c r="AQ338" s="69">
        <f t="shared" si="235"/>
        <v>-0.91959400000000002</v>
      </c>
      <c r="AR338" s="70">
        <f t="shared" si="236"/>
        <v>-4.3165321066466381E-2</v>
      </c>
      <c r="AS338" s="70">
        <f t="shared" si="237"/>
        <v>-4.3165321066466381E-2</v>
      </c>
      <c r="AT338" s="150">
        <f t="shared" si="238"/>
        <v>-1.562500000000001E-2</v>
      </c>
      <c r="AU338" s="151">
        <f t="shared" si="239"/>
        <v>-1.562500000000001E-2</v>
      </c>
    </row>
    <row r="339" spans="1:47">
      <c r="A339" s="285"/>
      <c r="B339" s="162" t="str">
        <f t="shared" si="217"/>
        <v>93923 TC</v>
      </c>
      <c r="C339" s="61" t="s">
        <v>343</v>
      </c>
      <c r="D339" s="79" t="s">
        <v>126</v>
      </c>
      <c r="E339" s="136"/>
      <c r="F339" s="277"/>
      <c r="G339" s="45"/>
      <c r="H339" s="223">
        <v>1</v>
      </c>
      <c r="I339" s="223">
        <v>1</v>
      </c>
      <c r="J339" s="225">
        <f t="shared" si="229"/>
        <v>2</v>
      </c>
      <c r="K339" s="64">
        <f t="shared" si="218"/>
        <v>108.85012500000001</v>
      </c>
      <c r="L339" s="64" t="str">
        <f t="shared" si="219"/>
        <v>$0</v>
      </c>
      <c r="M339" s="64">
        <f t="shared" si="220"/>
        <v>105.80477400000001</v>
      </c>
      <c r="N339" s="64" t="str">
        <f t="shared" si="221"/>
        <v>$0</v>
      </c>
      <c r="O339" s="200">
        <f t="shared" si="230"/>
        <v>3.0453509999999966</v>
      </c>
      <c r="P339" s="200" t="str">
        <f t="shared" si="231"/>
        <v>$0</v>
      </c>
      <c r="Q339" s="200">
        <f t="shared" si="222"/>
        <v>3.0453509999999966</v>
      </c>
      <c r="R339" s="46"/>
      <c r="S339" s="65">
        <f t="shared" si="240"/>
        <v>0</v>
      </c>
      <c r="T339" s="65">
        <f t="shared" si="241"/>
        <v>0</v>
      </c>
      <c r="U339" s="202">
        <f t="shared" si="242"/>
        <v>0</v>
      </c>
      <c r="V339" s="66" t="str">
        <f t="shared" si="243"/>
        <v>N/A</v>
      </c>
      <c r="W339" s="46"/>
      <c r="X339" s="67">
        <f>VLOOKUP(B339,AddB_2024_F!$A$3:$J$13557,7,FALSE)</f>
        <v>0</v>
      </c>
      <c r="Y339" s="67">
        <f>VLOOKUP(B339,AddB_2024_F!$A$3:$J$13557,8,FALSE)</f>
        <v>3.24</v>
      </c>
      <c r="Z339" s="67" t="str">
        <f>VLOOKUP(B339,AddB_2024_F!$A$3:$J$13557,9,FALSE)</f>
        <v>NA</v>
      </c>
      <c r="AA339" s="67">
        <f>VLOOKUP(B339,AddB_2024_F!$A$3:$J$13557,10,FALSE)</f>
        <v>0.03</v>
      </c>
      <c r="AB339" s="67">
        <f t="shared" si="226"/>
        <v>3.27</v>
      </c>
      <c r="AC339" s="67" t="str">
        <f t="shared" si="227"/>
        <v>NA</v>
      </c>
      <c r="AD339" s="68">
        <f t="shared" si="223"/>
        <v>108.85012500000001</v>
      </c>
      <c r="AE339" s="68" t="str">
        <f t="shared" si="228"/>
        <v>NA</v>
      </c>
      <c r="AF339" s="74"/>
      <c r="AG339" s="67">
        <f>VLOOKUP(B339,AddB_2025_P!$A$3:$J$13727,7,FALSE)</f>
        <v>0</v>
      </c>
      <c r="AH339" s="67">
        <f>VLOOKUP(B339,AddB_2025_P!$A$3:$J$13727,8,FALSE)</f>
        <v>3.24</v>
      </c>
      <c r="AI339" s="67" t="str">
        <f>VLOOKUP(B339,AddB_2025_P!$A$3:$J$13727,9,FALSE)</f>
        <v>NA</v>
      </c>
      <c r="AJ339" s="67">
        <f>VLOOKUP(B339,AddB_2025_P!$A$3:$J$13727,10,FALSE)</f>
        <v>0.03</v>
      </c>
      <c r="AK339" s="67">
        <f t="shared" si="232"/>
        <v>3.27</v>
      </c>
      <c r="AL339" s="67" t="str">
        <f t="shared" si="233"/>
        <v>NA</v>
      </c>
      <c r="AM339" s="68">
        <f t="shared" si="224"/>
        <v>105.80477400000001</v>
      </c>
      <c r="AN339" s="68" t="str">
        <f t="shared" si="225"/>
        <v>NA</v>
      </c>
      <c r="AO339" s="143"/>
      <c r="AP339" s="69">
        <f t="shared" si="234"/>
        <v>-3.0453509999999966</v>
      </c>
      <c r="AQ339" s="69" t="str">
        <f t="shared" si="235"/>
        <v>NA</v>
      </c>
      <c r="AR339" s="70">
        <f t="shared" si="236"/>
        <v>-2.7977469019902335E-2</v>
      </c>
      <c r="AS339" s="70" t="str">
        <f t="shared" si="237"/>
        <v>NA</v>
      </c>
      <c r="AT339" s="150">
        <f t="shared" si="238"/>
        <v>0</v>
      </c>
      <c r="AU339" s="151" t="str">
        <f t="shared" si="239"/>
        <v>NA</v>
      </c>
    </row>
    <row r="340" spans="1:47">
      <c r="A340" s="285"/>
      <c r="B340" s="162" t="str">
        <f t="shared" si="217"/>
        <v xml:space="preserve">93924 </v>
      </c>
      <c r="C340" s="61" t="s">
        <v>345</v>
      </c>
      <c r="D340" s="79"/>
      <c r="E340" s="134"/>
      <c r="F340" s="275" t="s">
        <v>346</v>
      </c>
      <c r="G340" s="45"/>
      <c r="H340" s="223">
        <v>1</v>
      </c>
      <c r="I340" s="223">
        <v>1</v>
      </c>
      <c r="J340" s="225">
        <f t="shared" si="229"/>
        <v>2</v>
      </c>
      <c r="K340" s="64">
        <f t="shared" si="218"/>
        <v>159.78</v>
      </c>
      <c r="L340" s="64" t="str">
        <f t="shared" si="219"/>
        <v>$0</v>
      </c>
      <c r="M340" s="64">
        <f t="shared" si="220"/>
        <v>154.33907400000001</v>
      </c>
      <c r="N340" s="64" t="str">
        <f t="shared" si="221"/>
        <v>$0</v>
      </c>
      <c r="O340" s="200">
        <f t="shared" si="230"/>
        <v>5.4409259999999904</v>
      </c>
      <c r="P340" s="200" t="str">
        <f t="shared" si="231"/>
        <v>$0</v>
      </c>
      <c r="Q340" s="200">
        <f t="shared" si="222"/>
        <v>5.4409259999999904</v>
      </c>
      <c r="R340" s="46"/>
      <c r="S340" s="65">
        <f t="shared" si="240"/>
        <v>0.5</v>
      </c>
      <c r="T340" s="65">
        <f t="shared" si="241"/>
        <v>0.5</v>
      </c>
      <c r="U340" s="202">
        <f t="shared" si="242"/>
        <v>0</v>
      </c>
      <c r="V340" s="66" t="str">
        <f t="shared" si="243"/>
        <v>N/A</v>
      </c>
      <c r="W340" s="46"/>
      <c r="X340" s="67">
        <f>VLOOKUP(B340,AddB_2024_F!$A$3:$J$13557,7,FALSE)</f>
        <v>0.5</v>
      </c>
      <c r="Y340" s="67">
        <f>VLOOKUP(B340,AddB_2024_F!$A$3:$J$13557,8,FALSE)</f>
        <v>4.21</v>
      </c>
      <c r="Z340" s="67" t="str">
        <f>VLOOKUP(B340,AddB_2024_F!$A$3:$J$13557,9,FALSE)</f>
        <v>NA</v>
      </c>
      <c r="AA340" s="67">
        <f>VLOOKUP(B340,AddB_2024_F!$A$3:$J$13557,10,FALSE)</f>
        <v>0.09</v>
      </c>
      <c r="AB340" s="67">
        <f t="shared" si="226"/>
        <v>4.8</v>
      </c>
      <c r="AC340" s="67" t="str">
        <f t="shared" si="227"/>
        <v>NA</v>
      </c>
      <c r="AD340" s="68">
        <f t="shared" si="223"/>
        <v>159.78</v>
      </c>
      <c r="AE340" s="68" t="str">
        <f t="shared" si="228"/>
        <v>NA</v>
      </c>
      <c r="AF340" s="74"/>
      <c r="AG340" s="67">
        <f>VLOOKUP(B340,AddB_2025_P!$A$3:$J$13727,7,FALSE)</f>
        <v>0.5</v>
      </c>
      <c r="AH340" s="67">
        <f>VLOOKUP(B340,AddB_2025_P!$A$3:$J$13727,8,FALSE)</f>
        <v>4.1900000000000004</v>
      </c>
      <c r="AI340" s="67" t="str">
        <f>VLOOKUP(B340,AddB_2025_P!$A$3:$J$13727,9,FALSE)</f>
        <v>NA</v>
      </c>
      <c r="AJ340" s="67">
        <f>VLOOKUP(B340,AddB_2025_P!$A$3:$J$13727,10,FALSE)</f>
        <v>0.08</v>
      </c>
      <c r="AK340" s="67">
        <f t="shared" si="232"/>
        <v>4.7700000000000005</v>
      </c>
      <c r="AL340" s="67" t="str">
        <f t="shared" si="233"/>
        <v>NA</v>
      </c>
      <c r="AM340" s="68">
        <f t="shared" si="224"/>
        <v>154.33907400000001</v>
      </c>
      <c r="AN340" s="68" t="str">
        <f t="shared" si="225"/>
        <v>NA</v>
      </c>
      <c r="AO340" s="143"/>
      <c r="AP340" s="69">
        <f t="shared" si="234"/>
        <v>-5.4409259999999904</v>
      </c>
      <c r="AQ340" s="69" t="str">
        <f t="shared" si="235"/>
        <v>NA</v>
      </c>
      <c r="AR340" s="70">
        <f t="shared" si="236"/>
        <v>-3.4052609838527918E-2</v>
      </c>
      <c r="AS340" s="70" t="str">
        <f t="shared" si="237"/>
        <v>NA</v>
      </c>
      <c r="AT340" s="150">
        <f t="shared" si="238"/>
        <v>-6.2499999999998668E-3</v>
      </c>
      <c r="AU340" s="151" t="str">
        <f t="shared" si="239"/>
        <v>NA</v>
      </c>
    </row>
    <row r="341" spans="1:47">
      <c r="A341" s="285"/>
      <c r="B341" s="162" t="str">
        <f t="shared" si="217"/>
        <v>93924 26</v>
      </c>
      <c r="C341" s="61" t="s">
        <v>345</v>
      </c>
      <c r="D341" s="79">
        <v>26</v>
      </c>
      <c r="E341" s="135"/>
      <c r="F341" s="276"/>
      <c r="G341" s="45"/>
      <c r="H341" s="223">
        <v>1</v>
      </c>
      <c r="I341" s="223">
        <v>1</v>
      </c>
      <c r="J341" s="225">
        <f t="shared" si="229"/>
        <v>2</v>
      </c>
      <c r="K341" s="64">
        <f t="shared" si="218"/>
        <v>23.30125</v>
      </c>
      <c r="L341" s="64">
        <f t="shared" si="219"/>
        <v>23.30125</v>
      </c>
      <c r="M341" s="64">
        <f t="shared" si="220"/>
        <v>22.649340000000002</v>
      </c>
      <c r="N341" s="64">
        <f t="shared" si="221"/>
        <v>22.649340000000002</v>
      </c>
      <c r="O341" s="200">
        <f t="shared" si="230"/>
        <v>0.65190999999999732</v>
      </c>
      <c r="P341" s="200">
        <f t="shared" si="231"/>
        <v>0.65190999999999732</v>
      </c>
      <c r="Q341" s="200">
        <f t="shared" si="222"/>
        <v>1.3038199999999946</v>
      </c>
      <c r="R341" s="46"/>
      <c r="S341" s="65">
        <f t="shared" si="240"/>
        <v>0.5</v>
      </c>
      <c r="T341" s="65">
        <f t="shared" si="241"/>
        <v>0.5</v>
      </c>
      <c r="U341" s="202">
        <f t="shared" si="242"/>
        <v>0</v>
      </c>
      <c r="V341" s="66" t="str">
        <f t="shared" si="243"/>
        <v>N/A</v>
      </c>
      <c r="W341" s="46"/>
      <c r="X341" s="67">
        <f>VLOOKUP(B341,AddB_2024_F!$A$3:$J$13557,7,FALSE)</f>
        <v>0.5</v>
      </c>
      <c r="Y341" s="67">
        <f>VLOOKUP(B341,AddB_2024_F!$A$3:$J$13557,8,FALSE)</f>
        <v>0.14000000000000001</v>
      </c>
      <c r="Z341" s="67">
        <f>VLOOKUP(B341,AddB_2024_F!$A$3:$J$13557,9,FALSE)</f>
        <v>0.14000000000000001</v>
      </c>
      <c r="AA341" s="67">
        <f>VLOOKUP(B341,AddB_2024_F!$A$3:$J$13557,10,FALSE)</f>
        <v>0.06</v>
      </c>
      <c r="AB341" s="67">
        <f t="shared" si="226"/>
        <v>0.7</v>
      </c>
      <c r="AC341" s="67">
        <f t="shared" si="227"/>
        <v>0.7</v>
      </c>
      <c r="AD341" s="68">
        <f t="shared" si="223"/>
        <v>23.30125</v>
      </c>
      <c r="AE341" s="68">
        <f t="shared" si="228"/>
        <v>23.30125</v>
      </c>
      <c r="AF341" s="47"/>
      <c r="AG341" s="67">
        <f>VLOOKUP(B341,AddB_2025_P!$A$3:$J$13727,7,FALSE)</f>
        <v>0.5</v>
      </c>
      <c r="AH341" s="67">
        <f>VLOOKUP(B341,AddB_2025_P!$A$3:$J$13727,8,FALSE)</f>
        <v>0.15</v>
      </c>
      <c r="AI341" s="67">
        <f>VLOOKUP(B341,AddB_2025_P!$A$3:$J$13727,9,FALSE)</f>
        <v>0.15</v>
      </c>
      <c r="AJ341" s="67">
        <f>VLOOKUP(B341,AddB_2025_P!$A$3:$J$13727,10,FALSE)</f>
        <v>0.05</v>
      </c>
      <c r="AK341" s="67">
        <f t="shared" si="232"/>
        <v>0.70000000000000007</v>
      </c>
      <c r="AL341" s="67">
        <f t="shared" si="233"/>
        <v>0.70000000000000007</v>
      </c>
      <c r="AM341" s="68">
        <f t="shared" si="224"/>
        <v>22.649340000000002</v>
      </c>
      <c r="AN341" s="68">
        <f t="shared" si="225"/>
        <v>22.649340000000002</v>
      </c>
      <c r="AO341" s="142"/>
      <c r="AP341" s="69">
        <f t="shared" si="234"/>
        <v>-0.65190999999999732</v>
      </c>
      <c r="AQ341" s="69">
        <f t="shared" si="235"/>
        <v>-0.65190999999999732</v>
      </c>
      <c r="AR341" s="70">
        <f t="shared" si="236"/>
        <v>-2.7977469019902251E-2</v>
      </c>
      <c r="AS341" s="70">
        <f t="shared" si="237"/>
        <v>-2.7977469019902251E-2</v>
      </c>
      <c r="AT341" s="150">
        <f t="shared" si="238"/>
        <v>1.5860328923216522E-16</v>
      </c>
      <c r="AU341" s="151">
        <f t="shared" si="239"/>
        <v>1.5860328923216522E-16</v>
      </c>
    </row>
    <row r="342" spans="1:47">
      <c r="A342" s="285"/>
      <c r="B342" s="162" t="str">
        <f t="shared" si="217"/>
        <v>93924 TC</v>
      </c>
      <c r="C342" s="61" t="s">
        <v>345</v>
      </c>
      <c r="D342" s="79" t="s">
        <v>126</v>
      </c>
      <c r="E342" s="136"/>
      <c r="F342" s="277"/>
      <c r="G342" s="45"/>
      <c r="H342" s="223">
        <v>1</v>
      </c>
      <c r="I342" s="223">
        <v>1</v>
      </c>
      <c r="J342" s="225">
        <f t="shared" si="229"/>
        <v>2</v>
      </c>
      <c r="K342" s="64">
        <f t="shared" si="218"/>
        <v>136.47875000000002</v>
      </c>
      <c r="L342" s="64" t="str">
        <f t="shared" si="219"/>
        <v>$0</v>
      </c>
      <c r="M342" s="64">
        <f t="shared" si="220"/>
        <v>131.68973400000002</v>
      </c>
      <c r="N342" s="64" t="str">
        <f t="shared" si="221"/>
        <v>$0</v>
      </c>
      <c r="O342" s="200">
        <f t="shared" si="230"/>
        <v>4.7890160000000037</v>
      </c>
      <c r="P342" s="200" t="str">
        <f t="shared" si="231"/>
        <v>$0</v>
      </c>
      <c r="Q342" s="200">
        <f t="shared" si="222"/>
        <v>4.7890160000000037</v>
      </c>
      <c r="R342" s="46"/>
      <c r="S342" s="65">
        <f t="shared" si="240"/>
        <v>0</v>
      </c>
      <c r="T342" s="65">
        <f t="shared" si="241"/>
        <v>0</v>
      </c>
      <c r="U342" s="202">
        <f t="shared" si="242"/>
        <v>0</v>
      </c>
      <c r="V342" s="66" t="str">
        <f t="shared" si="243"/>
        <v>N/A</v>
      </c>
      <c r="W342" s="46"/>
      <c r="X342" s="67">
        <f>VLOOKUP(B342,AddB_2024_F!$A$3:$J$13557,7,FALSE)</f>
        <v>0</v>
      </c>
      <c r="Y342" s="67">
        <f>VLOOKUP(B342,AddB_2024_F!$A$3:$J$13557,8,FALSE)</f>
        <v>4.07</v>
      </c>
      <c r="Z342" s="67" t="str">
        <f>VLOOKUP(B342,AddB_2024_F!$A$3:$J$13557,9,FALSE)</f>
        <v>NA</v>
      </c>
      <c r="AA342" s="67">
        <f>VLOOKUP(B342,AddB_2024_F!$A$3:$J$13557,10,FALSE)</f>
        <v>0.03</v>
      </c>
      <c r="AB342" s="67">
        <f t="shared" si="226"/>
        <v>4.1000000000000005</v>
      </c>
      <c r="AC342" s="67" t="str">
        <f t="shared" si="227"/>
        <v>NA</v>
      </c>
      <c r="AD342" s="68">
        <f t="shared" si="223"/>
        <v>136.47875000000002</v>
      </c>
      <c r="AE342" s="68" t="str">
        <f t="shared" si="228"/>
        <v>NA</v>
      </c>
      <c r="AF342" s="74"/>
      <c r="AG342" s="67">
        <f>VLOOKUP(B342,AddB_2025_P!$A$3:$J$13727,7,FALSE)</f>
        <v>0</v>
      </c>
      <c r="AH342" s="67">
        <f>VLOOKUP(B342,AddB_2025_P!$A$3:$J$13727,8,FALSE)</f>
        <v>4.04</v>
      </c>
      <c r="AI342" s="67" t="str">
        <f>VLOOKUP(B342,AddB_2025_P!$A$3:$J$13727,9,FALSE)</f>
        <v>NA</v>
      </c>
      <c r="AJ342" s="67">
        <f>VLOOKUP(B342,AddB_2025_P!$A$3:$J$13727,10,FALSE)</f>
        <v>0.03</v>
      </c>
      <c r="AK342" s="67">
        <f t="shared" si="232"/>
        <v>4.07</v>
      </c>
      <c r="AL342" s="67" t="str">
        <f t="shared" si="233"/>
        <v>NA</v>
      </c>
      <c r="AM342" s="68">
        <f t="shared" si="224"/>
        <v>131.68973400000002</v>
      </c>
      <c r="AN342" s="68" t="str">
        <f t="shared" si="225"/>
        <v>NA</v>
      </c>
      <c r="AO342" s="143"/>
      <c r="AP342" s="69">
        <f t="shared" si="234"/>
        <v>-4.7890160000000037</v>
      </c>
      <c r="AQ342" s="69" t="str">
        <f t="shared" si="235"/>
        <v>NA</v>
      </c>
      <c r="AR342" s="70">
        <f t="shared" si="236"/>
        <v>-3.5089829002683592E-2</v>
      </c>
      <c r="AS342" s="70" t="str">
        <f t="shared" si="237"/>
        <v>NA</v>
      </c>
      <c r="AT342" s="150">
        <f t="shared" si="238"/>
        <v>-7.3170731707317667E-3</v>
      </c>
      <c r="AU342" s="151" t="str">
        <f t="shared" si="239"/>
        <v>NA</v>
      </c>
    </row>
    <row r="343" spans="1:47">
      <c r="A343" s="285"/>
      <c r="B343" s="162" t="str">
        <f t="shared" si="217"/>
        <v xml:space="preserve">93925 </v>
      </c>
      <c r="C343" s="61" t="s">
        <v>347</v>
      </c>
      <c r="D343" s="79"/>
      <c r="E343" s="79"/>
      <c r="F343" s="63" t="s">
        <v>348</v>
      </c>
      <c r="G343" s="45"/>
      <c r="H343" s="223">
        <v>1</v>
      </c>
      <c r="I343" s="223">
        <v>1</v>
      </c>
      <c r="J343" s="225">
        <f t="shared" si="229"/>
        <v>2</v>
      </c>
      <c r="K343" s="64">
        <f t="shared" ref="K343:K401" si="244">IF(Y343="NA","$0",((((+X343*$L$2)+(Y343*$M$2)+(AA343*$N$2))*$X$9))*H343)</f>
        <v>240.00287500000002</v>
      </c>
      <c r="L343" s="64" t="str">
        <f t="shared" ref="L343:L401" si="245">IF(Z343="NA","$0",((((+X343*$L$2)+(Z343*$M$2)+(AA343*$N$2))*$X$9))*I343)</f>
        <v>$0</v>
      </c>
      <c r="M343" s="64">
        <f t="shared" ref="M343:M401" si="246">IF(AH343="NA","$0",((((+AG343*$L$3)+(AH343*$M$3)+(AJ343*$N$3))*$AG$9))*H343)</f>
        <v>230.052582</v>
      </c>
      <c r="N343" s="64" t="str">
        <f t="shared" ref="N343:N401" si="247">IF(AI343="NA","$0",((((+AG343*$L$3)+(AI343*$M$3)+(AJ343*$N$3))*$AG$9))*I343)</f>
        <v>$0</v>
      </c>
      <c r="O343" s="200">
        <f t="shared" si="230"/>
        <v>9.9502930000000163</v>
      </c>
      <c r="P343" s="200" t="str">
        <f t="shared" si="231"/>
        <v>$0</v>
      </c>
      <c r="Q343" s="200">
        <f t="shared" ref="Q343:Q401" si="248">SUM(O343:P343)</f>
        <v>9.9502930000000163</v>
      </c>
      <c r="R343" s="46"/>
      <c r="S343" s="65">
        <f t="shared" si="240"/>
        <v>0.8</v>
      </c>
      <c r="T343" s="65">
        <f t="shared" si="241"/>
        <v>0.8</v>
      </c>
      <c r="U343" s="202">
        <f t="shared" si="242"/>
        <v>0</v>
      </c>
      <c r="V343" s="66" t="str">
        <f t="shared" si="243"/>
        <v>N/A</v>
      </c>
      <c r="W343" s="46"/>
      <c r="X343" s="67">
        <f>VLOOKUP(B343,AddB_2024_F!$A$3:$J$13557,7,FALSE)</f>
        <v>0.8</v>
      </c>
      <c r="Y343" s="67">
        <f>VLOOKUP(B343,AddB_2024_F!$A$3:$J$13557,8,FALSE)</f>
        <v>6.3</v>
      </c>
      <c r="Z343" s="67" t="str">
        <f>VLOOKUP(B343,AddB_2024_F!$A$3:$J$13557,9,FALSE)</f>
        <v>NA</v>
      </c>
      <c r="AA343" s="67">
        <f>VLOOKUP(B343,AddB_2024_F!$A$3:$J$13557,10,FALSE)</f>
        <v>0.11</v>
      </c>
      <c r="AB343" s="67">
        <f t="shared" si="226"/>
        <v>7.21</v>
      </c>
      <c r="AC343" s="67" t="str">
        <f t="shared" si="227"/>
        <v>NA</v>
      </c>
      <c r="AD343" s="68">
        <f t="shared" ref="AD343:AD374" si="249">IF(Y343="NA","NA",AB343*$X$9)</f>
        <v>240.00287500000002</v>
      </c>
      <c r="AE343" s="68" t="str">
        <f t="shared" si="228"/>
        <v>NA</v>
      </c>
      <c r="AF343" s="74"/>
      <c r="AG343" s="67">
        <f>VLOOKUP(B343,AddB_2025_P!$A$3:$J$13727,7,FALSE)</f>
        <v>0.8</v>
      </c>
      <c r="AH343" s="67">
        <f>VLOOKUP(B343,AddB_2025_P!$A$3:$J$13727,8,FALSE)</f>
        <v>6.21</v>
      </c>
      <c r="AI343" s="67" t="str">
        <f>VLOOKUP(B343,AddB_2025_P!$A$3:$J$13727,9,FALSE)</f>
        <v>NA</v>
      </c>
      <c r="AJ343" s="67">
        <f>VLOOKUP(B343,AddB_2025_P!$A$3:$J$13727,10,FALSE)</f>
        <v>0.1</v>
      </c>
      <c r="AK343" s="67">
        <f t="shared" si="232"/>
        <v>7.1099999999999994</v>
      </c>
      <c r="AL343" s="67" t="str">
        <f t="shared" si="233"/>
        <v>NA</v>
      </c>
      <c r="AM343" s="68">
        <f t="shared" ref="AM343:AM401" si="250">IF(AH343="NA","NA",AK343*$AG$9)</f>
        <v>230.052582</v>
      </c>
      <c r="AN343" s="68" t="str">
        <f t="shared" ref="AN343:AN401" si="251">IF(AL343="NA","NA",AL343*$AG$9)</f>
        <v>NA</v>
      </c>
      <c r="AO343" s="143"/>
      <c r="AP343" s="69">
        <f t="shared" si="234"/>
        <v>-9.9502930000000163</v>
      </c>
      <c r="AQ343" s="69" t="str">
        <f t="shared" si="235"/>
        <v>NA</v>
      </c>
      <c r="AR343" s="70">
        <f t="shared" si="236"/>
        <v>-4.1459057521706838E-2</v>
      </c>
      <c r="AS343" s="70" t="str">
        <f t="shared" si="237"/>
        <v>NA</v>
      </c>
      <c r="AT343" s="150">
        <f t="shared" si="238"/>
        <v>-1.3869625520111031E-2</v>
      </c>
      <c r="AU343" s="151" t="str">
        <f t="shared" si="239"/>
        <v>NA</v>
      </c>
    </row>
    <row r="344" spans="1:47">
      <c r="A344" s="285"/>
      <c r="B344" s="162" t="str">
        <f t="shared" si="217"/>
        <v>93925 26</v>
      </c>
      <c r="C344" s="61" t="s">
        <v>347</v>
      </c>
      <c r="D344" s="79" t="s">
        <v>151</v>
      </c>
      <c r="E344" s="79"/>
      <c r="F344" s="63" t="s">
        <v>348</v>
      </c>
      <c r="G344" s="45"/>
      <c r="H344" s="223">
        <v>1</v>
      </c>
      <c r="I344" s="223">
        <v>1</v>
      </c>
      <c r="J344" s="225">
        <f t="shared" si="229"/>
        <v>2</v>
      </c>
      <c r="K344" s="64">
        <f t="shared" si="244"/>
        <v>36.949125000000002</v>
      </c>
      <c r="L344" s="64">
        <f t="shared" si="245"/>
        <v>36.949125000000002</v>
      </c>
      <c r="M344" s="64">
        <f t="shared" si="246"/>
        <v>35.591820000000006</v>
      </c>
      <c r="N344" s="64">
        <f t="shared" si="247"/>
        <v>35.591820000000006</v>
      </c>
      <c r="O344" s="200">
        <f t="shared" si="230"/>
        <v>1.3573049999999967</v>
      </c>
      <c r="P344" s="200">
        <f t="shared" si="231"/>
        <v>1.3573049999999967</v>
      </c>
      <c r="Q344" s="200">
        <f t="shared" si="248"/>
        <v>2.7146099999999933</v>
      </c>
      <c r="R344" s="46"/>
      <c r="S344" s="65">
        <f t="shared" si="240"/>
        <v>0.8</v>
      </c>
      <c r="T344" s="65">
        <f t="shared" si="241"/>
        <v>0.8</v>
      </c>
      <c r="U344" s="202">
        <f t="shared" si="242"/>
        <v>0</v>
      </c>
      <c r="V344" s="66" t="str">
        <f t="shared" si="243"/>
        <v>N/A</v>
      </c>
      <c r="W344" s="46"/>
      <c r="X344" s="67">
        <f>VLOOKUP(B344,AddB_2024_F!$A$3:$J$13557,7,FALSE)</f>
        <v>0.8</v>
      </c>
      <c r="Y344" s="67">
        <f>VLOOKUP(B344,AddB_2024_F!$A$3:$J$13557,8,FALSE)</f>
        <v>0.24</v>
      </c>
      <c r="Z344" s="67">
        <f>VLOOKUP(B344,AddB_2024_F!$A$3:$J$13557,9,FALSE)</f>
        <v>0.24</v>
      </c>
      <c r="AA344" s="67">
        <f>VLOOKUP(B344,AddB_2024_F!$A$3:$J$13557,10,FALSE)</f>
        <v>7.0000000000000007E-2</v>
      </c>
      <c r="AB344" s="67">
        <f t="shared" si="226"/>
        <v>1.1100000000000001</v>
      </c>
      <c r="AC344" s="67">
        <f t="shared" si="227"/>
        <v>1.1100000000000001</v>
      </c>
      <c r="AD344" s="68">
        <f t="shared" si="249"/>
        <v>36.949125000000002</v>
      </c>
      <c r="AE344" s="68">
        <f t="shared" si="228"/>
        <v>36.949125000000002</v>
      </c>
      <c r="AF344" s="74"/>
      <c r="AG344" s="67">
        <f>VLOOKUP(B344,AddB_2025_P!$A$3:$J$13727,7,FALSE)</f>
        <v>0.8</v>
      </c>
      <c r="AH344" s="67">
        <f>VLOOKUP(B344,AddB_2025_P!$A$3:$J$13727,8,FALSE)</f>
        <v>0.24</v>
      </c>
      <c r="AI344" s="67">
        <f>VLOOKUP(B344,AddB_2025_P!$A$3:$J$13727,9,FALSE)</f>
        <v>0.24</v>
      </c>
      <c r="AJ344" s="67">
        <f>VLOOKUP(B344,AddB_2025_P!$A$3:$J$13727,10,FALSE)</f>
        <v>0.06</v>
      </c>
      <c r="AK344" s="67">
        <f t="shared" si="232"/>
        <v>1.1000000000000001</v>
      </c>
      <c r="AL344" s="67">
        <f t="shared" si="233"/>
        <v>1.1000000000000001</v>
      </c>
      <c r="AM344" s="68">
        <f t="shared" si="250"/>
        <v>35.591820000000006</v>
      </c>
      <c r="AN344" s="68">
        <f t="shared" si="251"/>
        <v>35.591820000000006</v>
      </c>
      <c r="AO344" s="143"/>
      <c r="AP344" s="69">
        <f t="shared" si="234"/>
        <v>-1.3573049999999967</v>
      </c>
      <c r="AQ344" s="69">
        <f t="shared" si="235"/>
        <v>-1.3573049999999967</v>
      </c>
      <c r="AR344" s="70">
        <f t="shared" si="236"/>
        <v>-3.673442875846171E-2</v>
      </c>
      <c r="AS344" s="70">
        <f t="shared" si="237"/>
        <v>-3.673442875846171E-2</v>
      </c>
      <c r="AT344" s="150">
        <f t="shared" si="238"/>
        <v>-9.0090090090090159E-3</v>
      </c>
      <c r="AU344" s="151">
        <f t="shared" si="239"/>
        <v>-9.0090090090090159E-3</v>
      </c>
    </row>
    <row r="345" spans="1:47">
      <c r="A345" s="285"/>
      <c r="B345" s="162" t="str">
        <f t="shared" ref="B345" si="252">C345&amp;" "&amp;D345</f>
        <v>93925 TC</v>
      </c>
      <c r="C345" s="61" t="s">
        <v>347</v>
      </c>
      <c r="D345" s="79" t="s">
        <v>126</v>
      </c>
      <c r="E345" s="79"/>
      <c r="F345" s="63" t="s">
        <v>348</v>
      </c>
      <c r="G345" s="45"/>
      <c r="H345" s="223">
        <v>1</v>
      </c>
      <c r="I345" s="223">
        <v>1</v>
      </c>
      <c r="J345" s="225">
        <f t="shared" si="229"/>
        <v>2</v>
      </c>
      <c r="K345" s="64">
        <f t="shared" si="244"/>
        <v>203.05375000000001</v>
      </c>
      <c r="L345" s="64" t="str">
        <f t="shared" si="245"/>
        <v>$0</v>
      </c>
      <c r="M345" s="64">
        <f t="shared" si="246"/>
        <v>194.46076199999999</v>
      </c>
      <c r="N345" s="64" t="str">
        <f t="shared" si="247"/>
        <v>$0</v>
      </c>
      <c r="O345" s="200">
        <f t="shared" si="230"/>
        <v>8.5929880000000196</v>
      </c>
      <c r="P345" s="200" t="str">
        <f t="shared" si="231"/>
        <v>$0</v>
      </c>
      <c r="Q345" s="200">
        <f t="shared" si="248"/>
        <v>8.5929880000000196</v>
      </c>
      <c r="R345" s="46"/>
      <c r="S345" s="65">
        <f t="shared" si="240"/>
        <v>0</v>
      </c>
      <c r="T345" s="65">
        <f t="shared" si="241"/>
        <v>0</v>
      </c>
      <c r="U345" s="202">
        <f t="shared" si="242"/>
        <v>0</v>
      </c>
      <c r="V345" s="66" t="str">
        <f t="shared" si="243"/>
        <v>N/A</v>
      </c>
      <c r="W345" s="46"/>
      <c r="X345" s="67">
        <f>VLOOKUP(B345,AddB_2024_F!$A$3:$J$13557,7,FALSE)</f>
        <v>0</v>
      </c>
      <c r="Y345" s="67">
        <f>VLOOKUP(B345,AddB_2024_F!$A$3:$J$13557,8,FALSE)</f>
        <v>6.06</v>
      </c>
      <c r="Z345" s="67" t="str">
        <f>VLOOKUP(B345,AddB_2024_F!$A$3:$J$13557,9,FALSE)</f>
        <v>NA</v>
      </c>
      <c r="AA345" s="67">
        <f>VLOOKUP(B345,AddB_2024_F!$A$3:$J$13557,10,FALSE)</f>
        <v>0.04</v>
      </c>
      <c r="AB345" s="67">
        <f t="shared" si="226"/>
        <v>6.1</v>
      </c>
      <c r="AC345" s="67" t="str">
        <f t="shared" si="227"/>
        <v>NA</v>
      </c>
      <c r="AD345" s="68">
        <f t="shared" si="249"/>
        <v>203.05375000000001</v>
      </c>
      <c r="AE345" s="68" t="str">
        <f t="shared" si="228"/>
        <v>NA</v>
      </c>
      <c r="AF345" s="74"/>
      <c r="AG345" s="67">
        <f>VLOOKUP(B345,AddB_2025_P!$A$3:$J$13727,7,FALSE)</f>
        <v>0</v>
      </c>
      <c r="AH345" s="67">
        <f>VLOOKUP(B345,AddB_2025_P!$A$3:$J$13727,8,FALSE)</f>
        <v>5.97</v>
      </c>
      <c r="AI345" s="67" t="str">
        <f>VLOOKUP(B345,AddB_2025_P!$A$3:$J$13727,9,FALSE)</f>
        <v>NA</v>
      </c>
      <c r="AJ345" s="67">
        <f>VLOOKUP(B345,AddB_2025_P!$A$3:$J$13727,10,FALSE)</f>
        <v>0.04</v>
      </c>
      <c r="AK345" s="67">
        <f t="shared" si="232"/>
        <v>6.01</v>
      </c>
      <c r="AL345" s="67" t="str">
        <f t="shared" si="233"/>
        <v>NA</v>
      </c>
      <c r="AM345" s="68">
        <f t="shared" si="250"/>
        <v>194.46076199999999</v>
      </c>
      <c r="AN345" s="68" t="str">
        <f t="shared" si="251"/>
        <v>NA</v>
      </c>
      <c r="AO345" s="143"/>
      <c r="AP345" s="69">
        <f t="shared" si="234"/>
        <v>-8.5929880000000196</v>
      </c>
      <c r="AQ345" s="69" t="str">
        <f t="shared" si="235"/>
        <v>NA</v>
      </c>
      <c r="AR345" s="70">
        <f t="shared" si="236"/>
        <v>-4.2318785050756362E-2</v>
      </c>
      <c r="AS345" s="70" t="str">
        <f t="shared" si="237"/>
        <v>NA</v>
      </c>
      <c r="AT345" s="150">
        <f t="shared" si="238"/>
        <v>-1.4754098360655716E-2</v>
      </c>
      <c r="AU345" s="151" t="str">
        <f t="shared" si="239"/>
        <v>NA</v>
      </c>
    </row>
    <row r="346" spans="1:47">
      <c r="A346" s="285"/>
      <c r="B346" s="162" t="str">
        <f t="shared" si="217"/>
        <v xml:space="preserve">93926 </v>
      </c>
      <c r="C346" s="61" t="s">
        <v>349</v>
      </c>
      <c r="D346" s="79"/>
      <c r="E346" s="134"/>
      <c r="F346" s="275" t="s">
        <v>350</v>
      </c>
      <c r="G346" s="45"/>
      <c r="H346" s="223">
        <v>1</v>
      </c>
      <c r="I346" s="223">
        <v>1</v>
      </c>
      <c r="J346" s="225">
        <f t="shared" si="229"/>
        <v>2</v>
      </c>
      <c r="K346" s="64">
        <f t="shared" si="244"/>
        <v>143.80200000000002</v>
      </c>
      <c r="L346" s="64" t="str">
        <f t="shared" si="245"/>
        <v>$0</v>
      </c>
      <c r="M346" s="64">
        <f t="shared" si="246"/>
        <v>137.837412</v>
      </c>
      <c r="N346" s="64" t="str">
        <f t="shared" si="247"/>
        <v>$0</v>
      </c>
      <c r="O346" s="200">
        <f t="shared" si="230"/>
        <v>5.9645880000000204</v>
      </c>
      <c r="P346" s="200" t="str">
        <f t="shared" si="231"/>
        <v>$0</v>
      </c>
      <c r="Q346" s="200">
        <f t="shared" si="248"/>
        <v>5.9645880000000204</v>
      </c>
      <c r="R346" s="46"/>
      <c r="S346" s="65">
        <f t="shared" si="240"/>
        <v>0.5</v>
      </c>
      <c r="T346" s="65">
        <f t="shared" si="241"/>
        <v>0.5</v>
      </c>
      <c r="U346" s="202">
        <f t="shared" si="242"/>
        <v>0</v>
      </c>
      <c r="V346" s="66" t="str">
        <f t="shared" si="243"/>
        <v>N/A</v>
      </c>
      <c r="W346" s="46"/>
      <c r="X346" s="67">
        <f>VLOOKUP(B346,AddB_2024_F!$A$3:$J$13557,7,FALSE)</f>
        <v>0.5</v>
      </c>
      <c r="Y346" s="67">
        <f>VLOOKUP(B346,AddB_2024_F!$A$3:$J$13557,8,FALSE)</f>
        <v>3.74</v>
      </c>
      <c r="Z346" s="67" t="str">
        <f>VLOOKUP(B346,AddB_2024_F!$A$3:$J$13557,9,FALSE)</f>
        <v>NA</v>
      </c>
      <c r="AA346" s="67">
        <f>VLOOKUP(B346,AddB_2024_F!$A$3:$J$13557,10,FALSE)</f>
        <v>0.08</v>
      </c>
      <c r="AB346" s="67">
        <f t="shared" si="226"/>
        <v>4.32</v>
      </c>
      <c r="AC346" s="67" t="str">
        <f t="shared" si="227"/>
        <v>NA</v>
      </c>
      <c r="AD346" s="68">
        <f t="shared" si="249"/>
        <v>143.80200000000002</v>
      </c>
      <c r="AE346" s="68" t="str">
        <f t="shared" si="228"/>
        <v>NA</v>
      </c>
      <c r="AF346" s="74"/>
      <c r="AG346" s="67">
        <f>VLOOKUP(B346,AddB_2025_P!$A$3:$J$13727,7,FALSE)</f>
        <v>0.5</v>
      </c>
      <c r="AH346" s="67">
        <f>VLOOKUP(B346,AddB_2025_P!$A$3:$J$13727,8,FALSE)</f>
        <v>3.69</v>
      </c>
      <c r="AI346" s="67" t="str">
        <f>VLOOKUP(B346,AddB_2025_P!$A$3:$J$13727,9,FALSE)</f>
        <v>NA</v>
      </c>
      <c r="AJ346" s="67">
        <f>VLOOKUP(B346,AddB_2025_P!$A$3:$J$13727,10,FALSE)</f>
        <v>7.0000000000000007E-2</v>
      </c>
      <c r="AK346" s="67">
        <f t="shared" si="232"/>
        <v>4.26</v>
      </c>
      <c r="AL346" s="67" t="str">
        <f t="shared" si="233"/>
        <v>NA</v>
      </c>
      <c r="AM346" s="68">
        <f t="shared" si="250"/>
        <v>137.837412</v>
      </c>
      <c r="AN346" s="68" t="str">
        <f t="shared" si="251"/>
        <v>NA</v>
      </c>
      <c r="AO346" s="143"/>
      <c r="AP346" s="69">
        <f t="shared" si="234"/>
        <v>-5.9645880000000204</v>
      </c>
      <c r="AQ346" s="69" t="str">
        <f t="shared" si="235"/>
        <v>NA</v>
      </c>
      <c r="AR346" s="70">
        <f t="shared" si="236"/>
        <v>-4.1477781950181633E-2</v>
      </c>
      <c r="AS346" s="70" t="str">
        <f t="shared" si="237"/>
        <v>NA</v>
      </c>
      <c r="AT346" s="150">
        <f t="shared" si="238"/>
        <v>-1.3888888888889003E-2</v>
      </c>
      <c r="AU346" s="151" t="str">
        <f t="shared" si="239"/>
        <v>NA</v>
      </c>
    </row>
    <row r="347" spans="1:47">
      <c r="A347" s="285"/>
      <c r="B347" s="162" t="str">
        <f t="shared" si="217"/>
        <v>93926 26</v>
      </c>
      <c r="C347" s="61" t="s">
        <v>349</v>
      </c>
      <c r="D347" s="79">
        <v>26</v>
      </c>
      <c r="E347" s="135"/>
      <c r="F347" s="287"/>
      <c r="G347" s="45"/>
      <c r="H347" s="223">
        <v>1</v>
      </c>
      <c r="I347" s="223">
        <v>1</v>
      </c>
      <c r="J347" s="225">
        <f t="shared" si="229"/>
        <v>2</v>
      </c>
      <c r="K347" s="64">
        <f t="shared" si="244"/>
        <v>22.635500000000004</v>
      </c>
      <c r="L347" s="64">
        <f t="shared" si="245"/>
        <v>22.635500000000004</v>
      </c>
      <c r="M347" s="64">
        <f t="shared" si="246"/>
        <v>21.678654000000002</v>
      </c>
      <c r="N347" s="64">
        <f t="shared" si="247"/>
        <v>21.678654000000002</v>
      </c>
      <c r="O347" s="200">
        <f t="shared" si="230"/>
        <v>0.95684600000000231</v>
      </c>
      <c r="P347" s="200">
        <f t="shared" si="231"/>
        <v>0.95684600000000231</v>
      </c>
      <c r="Q347" s="200">
        <f t="shared" si="248"/>
        <v>1.9136920000000046</v>
      </c>
      <c r="R347" s="46"/>
      <c r="S347" s="65">
        <f t="shared" si="240"/>
        <v>0.5</v>
      </c>
      <c r="T347" s="65">
        <f t="shared" si="241"/>
        <v>0.5</v>
      </c>
      <c r="U347" s="202">
        <f t="shared" si="242"/>
        <v>0</v>
      </c>
      <c r="V347" s="66" t="str">
        <f t="shared" si="243"/>
        <v>N/A</v>
      </c>
      <c r="W347" s="46"/>
      <c r="X347" s="67">
        <f>VLOOKUP(B347,AddB_2024_F!$A$3:$J$13557,7,FALSE)</f>
        <v>0.5</v>
      </c>
      <c r="Y347" s="67">
        <f>VLOOKUP(B347,AddB_2024_F!$A$3:$J$13557,8,FALSE)</f>
        <v>0.13</v>
      </c>
      <c r="Z347" s="67">
        <f>VLOOKUP(B347,AddB_2024_F!$A$3:$J$13557,9,FALSE)</f>
        <v>0.13</v>
      </c>
      <c r="AA347" s="67">
        <f>VLOOKUP(B347,AddB_2024_F!$A$3:$J$13557,10,FALSE)</f>
        <v>0.05</v>
      </c>
      <c r="AB347" s="67">
        <f t="shared" si="226"/>
        <v>0.68</v>
      </c>
      <c r="AC347" s="67">
        <f t="shared" si="227"/>
        <v>0.68</v>
      </c>
      <c r="AD347" s="68">
        <f t="shared" si="249"/>
        <v>22.635500000000004</v>
      </c>
      <c r="AE347" s="68">
        <f t="shared" si="228"/>
        <v>22.635500000000004</v>
      </c>
      <c r="AF347" s="47"/>
      <c r="AG347" s="67">
        <f>VLOOKUP(B347,AddB_2025_P!$A$3:$J$13727,7,FALSE)</f>
        <v>0.5</v>
      </c>
      <c r="AH347" s="67">
        <f>VLOOKUP(B347,AddB_2025_P!$A$3:$J$13727,8,FALSE)</f>
        <v>0.13</v>
      </c>
      <c r="AI347" s="67">
        <f>VLOOKUP(B347,AddB_2025_P!$A$3:$J$13727,9,FALSE)</f>
        <v>0.13</v>
      </c>
      <c r="AJ347" s="67">
        <f>VLOOKUP(B347,AddB_2025_P!$A$3:$J$13727,10,FALSE)</f>
        <v>0.04</v>
      </c>
      <c r="AK347" s="67">
        <f t="shared" si="232"/>
        <v>0.67</v>
      </c>
      <c r="AL347" s="67">
        <f t="shared" si="233"/>
        <v>0.67</v>
      </c>
      <c r="AM347" s="68">
        <f t="shared" si="250"/>
        <v>21.678654000000002</v>
      </c>
      <c r="AN347" s="68">
        <f t="shared" si="251"/>
        <v>21.678654000000002</v>
      </c>
      <c r="AO347" s="142"/>
      <c r="AP347" s="69">
        <f t="shared" si="234"/>
        <v>-0.95684600000000231</v>
      </c>
      <c r="AQ347" s="69">
        <f t="shared" si="235"/>
        <v>-0.95684600000000231</v>
      </c>
      <c r="AR347" s="70">
        <f t="shared" si="236"/>
        <v>-4.2271918004903895E-2</v>
      </c>
      <c r="AS347" s="70">
        <f t="shared" si="237"/>
        <v>-4.2271918004903895E-2</v>
      </c>
      <c r="AT347" s="150">
        <f t="shared" si="238"/>
        <v>-1.4705882352941188E-2</v>
      </c>
      <c r="AU347" s="151">
        <f t="shared" si="239"/>
        <v>-1.4705882352941188E-2</v>
      </c>
    </row>
    <row r="348" spans="1:47">
      <c r="A348" s="285"/>
      <c r="B348" s="162" t="str">
        <f t="shared" si="217"/>
        <v>93926 TC</v>
      </c>
      <c r="C348" s="61" t="s">
        <v>349</v>
      </c>
      <c r="D348" s="79" t="s">
        <v>126</v>
      </c>
      <c r="E348" s="136"/>
      <c r="F348" s="288"/>
      <c r="G348" s="45"/>
      <c r="H348" s="223">
        <v>1</v>
      </c>
      <c r="I348" s="223">
        <v>1</v>
      </c>
      <c r="J348" s="225">
        <f t="shared" si="229"/>
        <v>2</v>
      </c>
      <c r="K348" s="64">
        <f t="shared" si="244"/>
        <v>121.1665</v>
      </c>
      <c r="L348" s="64" t="str">
        <f t="shared" si="245"/>
        <v>$0</v>
      </c>
      <c r="M348" s="64">
        <f t="shared" si="246"/>
        <v>116.15875800000001</v>
      </c>
      <c r="N348" s="64" t="str">
        <f t="shared" si="247"/>
        <v>$0</v>
      </c>
      <c r="O348" s="200">
        <f t="shared" si="230"/>
        <v>5.0077419999999933</v>
      </c>
      <c r="P348" s="200" t="str">
        <f t="shared" si="231"/>
        <v>$0</v>
      </c>
      <c r="Q348" s="200">
        <f t="shared" si="248"/>
        <v>5.0077419999999933</v>
      </c>
      <c r="R348" s="46"/>
      <c r="S348" s="65">
        <f t="shared" si="240"/>
        <v>0</v>
      </c>
      <c r="T348" s="65">
        <f t="shared" si="241"/>
        <v>0</v>
      </c>
      <c r="U348" s="202">
        <f t="shared" si="242"/>
        <v>0</v>
      </c>
      <c r="V348" s="66" t="str">
        <f t="shared" si="243"/>
        <v>N/A</v>
      </c>
      <c r="W348" s="46"/>
      <c r="X348" s="67">
        <f>VLOOKUP(B348,AddB_2024_F!$A$3:$J$13557,7,FALSE)</f>
        <v>0</v>
      </c>
      <c r="Y348" s="67">
        <f>VLOOKUP(B348,AddB_2024_F!$A$3:$J$13557,8,FALSE)</f>
        <v>3.61</v>
      </c>
      <c r="Z348" s="67" t="str">
        <f>VLOOKUP(B348,AddB_2024_F!$A$3:$J$13557,9,FALSE)</f>
        <v>NA</v>
      </c>
      <c r="AA348" s="67">
        <f>VLOOKUP(B348,AddB_2024_F!$A$3:$J$13557,10,FALSE)</f>
        <v>0.03</v>
      </c>
      <c r="AB348" s="67">
        <f t="shared" si="226"/>
        <v>3.6399999999999997</v>
      </c>
      <c r="AC348" s="67" t="str">
        <f t="shared" si="227"/>
        <v>NA</v>
      </c>
      <c r="AD348" s="68">
        <f t="shared" si="249"/>
        <v>121.1665</v>
      </c>
      <c r="AE348" s="68" t="str">
        <f t="shared" si="228"/>
        <v>NA</v>
      </c>
      <c r="AF348" s="74"/>
      <c r="AG348" s="67">
        <f>VLOOKUP(B348,AddB_2025_P!$A$3:$J$13727,7,FALSE)</f>
        <v>0</v>
      </c>
      <c r="AH348" s="67">
        <f>VLOOKUP(B348,AddB_2025_P!$A$3:$J$13727,8,FALSE)</f>
        <v>3.56</v>
      </c>
      <c r="AI348" s="67" t="str">
        <f>VLOOKUP(B348,AddB_2025_P!$A$3:$J$13727,9,FALSE)</f>
        <v>NA</v>
      </c>
      <c r="AJ348" s="67">
        <f>VLOOKUP(B348,AddB_2025_P!$A$3:$J$13727,10,FALSE)</f>
        <v>0.03</v>
      </c>
      <c r="AK348" s="67">
        <f t="shared" si="232"/>
        <v>3.59</v>
      </c>
      <c r="AL348" s="67" t="str">
        <f t="shared" si="233"/>
        <v>NA</v>
      </c>
      <c r="AM348" s="68">
        <f t="shared" si="250"/>
        <v>116.15875800000001</v>
      </c>
      <c r="AN348" s="68" t="str">
        <f t="shared" si="251"/>
        <v>NA</v>
      </c>
      <c r="AO348" s="143"/>
      <c r="AP348" s="69">
        <f t="shared" si="234"/>
        <v>-5.0077419999999933</v>
      </c>
      <c r="AQ348" s="69" t="str">
        <f t="shared" si="235"/>
        <v>NA</v>
      </c>
      <c r="AR348" s="70">
        <f t="shared" si="236"/>
        <v>-4.132942686303552E-2</v>
      </c>
      <c r="AS348" s="70" t="str">
        <f t="shared" si="237"/>
        <v>NA</v>
      </c>
      <c r="AT348" s="150">
        <f t="shared" si="238"/>
        <v>-1.3736263736263689E-2</v>
      </c>
      <c r="AU348" s="151" t="str">
        <f t="shared" si="239"/>
        <v>NA</v>
      </c>
    </row>
    <row r="349" spans="1:47">
      <c r="A349" s="285"/>
      <c r="B349" s="162" t="str">
        <f t="shared" si="217"/>
        <v xml:space="preserve">93970 </v>
      </c>
      <c r="C349" s="61" t="s">
        <v>351</v>
      </c>
      <c r="D349" s="79"/>
      <c r="E349" s="134"/>
      <c r="F349" s="275" t="s">
        <v>352</v>
      </c>
      <c r="G349" s="45"/>
      <c r="H349" s="223">
        <v>1</v>
      </c>
      <c r="I349" s="223">
        <v>1</v>
      </c>
      <c r="J349" s="225">
        <f t="shared" si="229"/>
        <v>2</v>
      </c>
      <c r="K349" s="64">
        <f t="shared" si="244"/>
        <v>186.74287500000003</v>
      </c>
      <c r="L349" s="64" t="str">
        <f t="shared" si="245"/>
        <v>$0</v>
      </c>
      <c r="M349" s="64">
        <f t="shared" si="246"/>
        <v>179.57691</v>
      </c>
      <c r="N349" s="64" t="str">
        <f t="shared" si="247"/>
        <v>$0</v>
      </c>
      <c r="O349" s="200">
        <f t="shared" si="230"/>
        <v>7.1659650000000283</v>
      </c>
      <c r="P349" s="200" t="str">
        <f t="shared" si="231"/>
        <v>$0</v>
      </c>
      <c r="Q349" s="200">
        <f t="shared" si="248"/>
        <v>7.1659650000000283</v>
      </c>
      <c r="R349" s="46"/>
      <c r="S349" s="65">
        <f t="shared" si="240"/>
        <v>0.7</v>
      </c>
      <c r="T349" s="65">
        <f t="shared" si="241"/>
        <v>0.7</v>
      </c>
      <c r="U349" s="202">
        <f t="shared" si="242"/>
        <v>0</v>
      </c>
      <c r="V349" s="66" t="str">
        <f t="shared" si="243"/>
        <v>N/A</v>
      </c>
      <c r="W349" s="46"/>
      <c r="X349" s="67">
        <f>VLOOKUP(B349,AddB_2024_F!$A$3:$J$13557,7,FALSE)</f>
        <v>0.7</v>
      </c>
      <c r="Y349" s="67">
        <f>VLOOKUP(B349,AddB_2024_F!$A$3:$J$13557,8,FALSE)</f>
        <v>4.82</v>
      </c>
      <c r="Z349" s="67" t="str">
        <f>VLOOKUP(B349,AddB_2024_F!$A$3:$J$13557,9,FALSE)</f>
        <v>NA</v>
      </c>
      <c r="AA349" s="67">
        <f>VLOOKUP(B349,AddB_2024_F!$A$3:$J$13557,10,FALSE)</f>
        <v>0.09</v>
      </c>
      <c r="AB349" s="67">
        <f t="shared" si="226"/>
        <v>5.61</v>
      </c>
      <c r="AC349" s="67" t="str">
        <f t="shared" si="227"/>
        <v>NA</v>
      </c>
      <c r="AD349" s="68">
        <f t="shared" si="249"/>
        <v>186.74287500000003</v>
      </c>
      <c r="AE349" s="68" t="str">
        <f t="shared" si="228"/>
        <v>NA</v>
      </c>
      <c r="AF349" s="74"/>
      <c r="AG349" s="67">
        <f>VLOOKUP(B349,AddB_2025_P!$A$3:$J$13727,7,FALSE)</f>
        <v>0.7</v>
      </c>
      <c r="AH349" s="67">
        <f>VLOOKUP(B349,AddB_2025_P!$A$3:$J$13727,8,FALSE)</f>
        <v>4.7699999999999996</v>
      </c>
      <c r="AI349" s="67" t="str">
        <f>VLOOKUP(B349,AddB_2025_P!$A$3:$J$13727,9,FALSE)</f>
        <v>NA</v>
      </c>
      <c r="AJ349" s="67">
        <f>VLOOKUP(B349,AddB_2025_P!$A$3:$J$13727,10,FALSE)</f>
        <v>0.08</v>
      </c>
      <c r="AK349" s="67">
        <f t="shared" si="232"/>
        <v>5.55</v>
      </c>
      <c r="AL349" s="67" t="str">
        <f t="shared" si="233"/>
        <v>NA</v>
      </c>
      <c r="AM349" s="68">
        <f t="shared" si="250"/>
        <v>179.57691</v>
      </c>
      <c r="AN349" s="68" t="str">
        <f t="shared" si="251"/>
        <v>NA</v>
      </c>
      <c r="AO349" s="143"/>
      <c r="AP349" s="69">
        <f t="shared" si="234"/>
        <v>-7.1659650000000283</v>
      </c>
      <c r="AQ349" s="69" t="str">
        <f t="shared" si="235"/>
        <v>NA</v>
      </c>
      <c r="AR349" s="70">
        <f t="shared" si="236"/>
        <v>-3.8373431918085371E-2</v>
      </c>
      <c r="AS349" s="70" t="str">
        <f t="shared" si="237"/>
        <v>NA</v>
      </c>
      <c r="AT349" s="150">
        <f t="shared" si="238"/>
        <v>-1.0695187165775489E-2</v>
      </c>
      <c r="AU349" s="151" t="str">
        <f t="shared" si="239"/>
        <v>NA</v>
      </c>
    </row>
    <row r="350" spans="1:47">
      <c r="A350" s="285"/>
      <c r="B350" s="162" t="str">
        <f t="shared" si="217"/>
        <v>93970 26</v>
      </c>
      <c r="C350" s="61" t="s">
        <v>351</v>
      </c>
      <c r="D350" s="79">
        <v>26</v>
      </c>
      <c r="E350" s="135"/>
      <c r="F350" s="276"/>
      <c r="G350" s="45"/>
      <c r="H350" s="223">
        <v>1</v>
      </c>
      <c r="I350" s="223">
        <v>1</v>
      </c>
      <c r="J350" s="225">
        <f t="shared" si="229"/>
        <v>2</v>
      </c>
      <c r="K350" s="64">
        <f t="shared" si="244"/>
        <v>32.288874999999997</v>
      </c>
      <c r="L350" s="64">
        <f t="shared" si="245"/>
        <v>32.288874999999997</v>
      </c>
      <c r="M350" s="64">
        <f t="shared" si="246"/>
        <v>31.061952000000002</v>
      </c>
      <c r="N350" s="64">
        <f t="shared" si="247"/>
        <v>31.061952000000002</v>
      </c>
      <c r="O350" s="200">
        <f t="shared" si="230"/>
        <v>1.2269229999999958</v>
      </c>
      <c r="P350" s="200">
        <f t="shared" si="231"/>
        <v>1.2269229999999958</v>
      </c>
      <c r="Q350" s="200">
        <f t="shared" si="248"/>
        <v>2.4538459999999915</v>
      </c>
      <c r="R350" s="46"/>
      <c r="S350" s="65">
        <f t="shared" si="240"/>
        <v>0.7</v>
      </c>
      <c r="T350" s="65">
        <f t="shared" si="241"/>
        <v>0.7</v>
      </c>
      <c r="U350" s="202">
        <f t="shared" si="242"/>
        <v>0</v>
      </c>
      <c r="V350" s="66" t="str">
        <f t="shared" si="243"/>
        <v>N/A</v>
      </c>
      <c r="W350" s="46"/>
      <c r="X350" s="67">
        <f>VLOOKUP(B350,AddB_2024_F!$A$3:$J$13557,7,FALSE)</f>
        <v>0.7</v>
      </c>
      <c r="Y350" s="67">
        <f>VLOOKUP(B350,AddB_2024_F!$A$3:$J$13557,8,FALSE)</f>
        <v>0.21</v>
      </c>
      <c r="Z350" s="67">
        <f>VLOOKUP(B350,AddB_2024_F!$A$3:$J$13557,9,FALSE)</f>
        <v>0.21</v>
      </c>
      <c r="AA350" s="67">
        <f>VLOOKUP(B350,AddB_2024_F!$A$3:$J$13557,10,FALSE)</f>
        <v>0.06</v>
      </c>
      <c r="AB350" s="67">
        <f t="shared" si="226"/>
        <v>0.97</v>
      </c>
      <c r="AC350" s="67">
        <f t="shared" si="227"/>
        <v>0.97</v>
      </c>
      <c r="AD350" s="68">
        <f t="shared" si="249"/>
        <v>32.288874999999997</v>
      </c>
      <c r="AE350" s="68">
        <f t="shared" si="228"/>
        <v>32.288874999999997</v>
      </c>
      <c r="AF350" s="47"/>
      <c r="AG350" s="67">
        <f>VLOOKUP(B350,AddB_2025_P!$A$3:$J$13727,7,FALSE)</f>
        <v>0.7</v>
      </c>
      <c r="AH350" s="67">
        <f>VLOOKUP(B350,AddB_2025_P!$A$3:$J$13727,8,FALSE)</f>
        <v>0.21</v>
      </c>
      <c r="AI350" s="67">
        <f>VLOOKUP(B350,AddB_2025_P!$A$3:$J$13727,9,FALSE)</f>
        <v>0.21</v>
      </c>
      <c r="AJ350" s="67">
        <f>VLOOKUP(B350,AddB_2025_P!$A$3:$J$13727,10,FALSE)</f>
        <v>0.05</v>
      </c>
      <c r="AK350" s="67">
        <f t="shared" si="232"/>
        <v>0.96</v>
      </c>
      <c r="AL350" s="67">
        <f t="shared" si="233"/>
        <v>0.96</v>
      </c>
      <c r="AM350" s="68">
        <f t="shared" si="250"/>
        <v>31.061952000000002</v>
      </c>
      <c r="AN350" s="68">
        <f t="shared" si="251"/>
        <v>31.061952000000002</v>
      </c>
      <c r="AO350" s="142"/>
      <c r="AP350" s="69">
        <f t="shared" si="234"/>
        <v>-1.2269229999999958</v>
      </c>
      <c r="AQ350" s="69">
        <f t="shared" si="235"/>
        <v>-1.2269229999999958</v>
      </c>
      <c r="AR350" s="70">
        <f t="shared" si="236"/>
        <v>-3.7998319854748608E-2</v>
      </c>
      <c r="AS350" s="70">
        <f t="shared" si="237"/>
        <v>-3.7998319854748608E-2</v>
      </c>
      <c r="AT350" s="150">
        <f t="shared" si="238"/>
        <v>-1.0309278350515474E-2</v>
      </c>
      <c r="AU350" s="151">
        <f t="shared" si="239"/>
        <v>-1.0309278350515474E-2</v>
      </c>
    </row>
    <row r="351" spans="1:47">
      <c r="A351" s="285"/>
      <c r="B351" s="162" t="str">
        <f t="shared" si="217"/>
        <v>93970 TC</v>
      </c>
      <c r="C351" s="61" t="s">
        <v>351</v>
      </c>
      <c r="D351" s="79" t="s">
        <v>126</v>
      </c>
      <c r="E351" s="136"/>
      <c r="F351" s="277"/>
      <c r="G351" s="45"/>
      <c r="H351" s="223">
        <v>1</v>
      </c>
      <c r="I351" s="223">
        <v>1</v>
      </c>
      <c r="J351" s="225">
        <f t="shared" si="229"/>
        <v>2</v>
      </c>
      <c r="K351" s="64">
        <f t="shared" si="244"/>
        <v>154.45400000000004</v>
      </c>
      <c r="L351" s="64" t="str">
        <f t="shared" si="245"/>
        <v>$0</v>
      </c>
      <c r="M351" s="64">
        <f t="shared" si="246"/>
        <v>148.51495800000001</v>
      </c>
      <c r="N351" s="64" t="str">
        <f t="shared" si="247"/>
        <v>$0</v>
      </c>
      <c r="O351" s="200">
        <f t="shared" si="230"/>
        <v>5.939042000000029</v>
      </c>
      <c r="P351" s="200" t="str">
        <f t="shared" si="231"/>
        <v>$0</v>
      </c>
      <c r="Q351" s="200">
        <f t="shared" si="248"/>
        <v>5.939042000000029</v>
      </c>
      <c r="R351" s="46"/>
      <c r="S351" s="65">
        <f t="shared" si="240"/>
        <v>0</v>
      </c>
      <c r="T351" s="65">
        <f t="shared" si="241"/>
        <v>0</v>
      </c>
      <c r="U351" s="202">
        <f t="shared" si="242"/>
        <v>0</v>
      </c>
      <c r="V351" s="66" t="str">
        <f t="shared" si="243"/>
        <v>N/A</v>
      </c>
      <c r="W351" s="46"/>
      <c r="X351" s="67">
        <f>VLOOKUP(B351,AddB_2024_F!$A$3:$J$13557,7,FALSE)</f>
        <v>0</v>
      </c>
      <c r="Y351" s="67">
        <f>VLOOKUP(B351,AddB_2024_F!$A$3:$J$13557,8,FALSE)</f>
        <v>4.6100000000000003</v>
      </c>
      <c r="Z351" s="67" t="str">
        <f>VLOOKUP(B351,AddB_2024_F!$A$3:$J$13557,9,FALSE)</f>
        <v>NA</v>
      </c>
      <c r="AA351" s="67">
        <f>VLOOKUP(B351,AddB_2024_F!$A$3:$J$13557,10,FALSE)</f>
        <v>0.03</v>
      </c>
      <c r="AB351" s="67">
        <f t="shared" si="226"/>
        <v>4.6400000000000006</v>
      </c>
      <c r="AC351" s="67" t="str">
        <f t="shared" si="227"/>
        <v>NA</v>
      </c>
      <c r="AD351" s="68">
        <f t="shared" si="249"/>
        <v>154.45400000000004</v>
      </c>
      <c r="AE351" s="68" t="str">
        <f t="shared" si="228"/>
        <v>NA</v>
      </c>
      <c r="AF351" s="74"/>
      <c r="AG351" s="67">
        <f>VLOOKUP(B351,AddB_2025_P!$A$3:$J$13727,7,FALSE)</f>
        <v>0</v>
      </c>
      <c r="AH351" s="67">
        <f>VLOOKUP(B351,AddB_2025_P!$A$3:$J$13727,8,FALSE)</f>
        <v>4.5599999999999996</v>
      </c>
      <c r="AI351" s="67" t="str">
        <f>VLOOKUP(B351,AddB_2025_P!$A$3:$J$13727,9,FALSE)</f>
        <v>NA</v>
      </c>
      <c r="AJ351" s="67">
        <f>VLOOKUP(B351,AddB_2025_P!$A$3:$J$13727,10,FALSE)</f>
        <v>0.03</v>
      </c>
      <c r="AK351" s="67">
        <f t="shared" si="232"/>
        <v>4.59</v>
      </c>
      <c r="AL351" s="67" t="str">
        <f t="shared" si="233"/>
        <v>NA</v>
      </c>
      <c r="AM351" s="68">
        <f t="shared" si="250"/>
        <v>148.51495800000001</v>
      </c>
      <c r="AN351" s="68" t="str">
        <f t="shared" si="251"/>
        <v>NA</v>
      </c>
      <c r="AO351" s="143"/>
      <c r="AP351" s="69">
        <f t="shared" si="234"/>
        <v>-5.939042000000029</v>
      </c>
      <c r="AQ351" s="69" t="str">
        <f t="shared" si="235"/>
        <v>NA</v>
      </c>
      <c r="AR351" s="70">
        <f t="shared" si="236"/>
        <v>-3.8451849741670839E-2</v>
      </c>
      <c r="AS351" s="70" t="str">
        <f t="shared" si="237"/>
        <v>NA</v>
      </c>
      <c r="AT351" s="150">
        <f t="shared" si="238"/>
        <v>-1.0775862068965669E-2</v>
      </c>
      <c r="AU351" s="151" t="str">
        <f t="shared" si="239"/>
        <v>NA</v>
      </c>
    </row>
    <row r="352" spans="1:47">
      <c r="A352" s="285"/>
      <c r="B352" s="162" t="str">
        <f t="shared" si="217"/>
        <v xml:space="preserve">93971 </v>
      </c>
      <c r="C352" s="61" t="s">
        <v>353</v>
      </c>
      <c r="D352" s="79"/>
      <c r="E352" s="134"/>
      <c r="F352" s="275" t="s">
        <v>354</v>
      </c>
      <c r="G352" s="45"/>
      <c r="H352" s="223">
        <v>1</v>
      </c>
      <c r="I352" s="223">
        <v>1</v>
      </c>
      <c r="J352" s="225">
        <f t="shared" si="229"/>
        <v>2</v>
      </c>
      <c r="K352" s="64">
        <f t="shared" si="244"/>
        <v>118.836375</v>
      </c>
      <c r="L352" s="64" t="str">
        <f t="shared" si="245"/>
        <v>$0</v>
      </c>
      <c r="M352" s="64">
        <f t="shared" si="246"/>
        <v>114.86451</v>
      </c>
      <c r="N352" s="64" t="str">
        <f t="shared" si="247"/>
        <v>$0</v>
      </c>
      <c r="O352" s="200">
        <f t="shared" si="230"/>
        <v>3.9718650000000082</v>
      </c>
      <c r="P352" s="200" t="str">
        <f t="shared" si="231"/>
        <v>$0</v>
      </c>
      <c r="Q352" s="200">
        <f t="shared" si="248"/>
        <v>3.9718650000000082</v>
      </c>
      <c r="R352" s="46"/>
      <c r="S352" s="65">
        <f t="shared" si="240"/>
        <v>0.45</v>
      </c>
      <c r="T352" s="65">
        <f t="shared" si="241"/>
        <v>0.45</v>
      </c>
      <c r="U352" s="202">
        <f t="shared" si="242"/>
        <v>0</v>
      </c>
      <c r="V352" s="66" t="str">
        <f t="shared" si="243"/>
        <v>N/A</v>
      </c>
      <c r="W352" s="46"/>
      <c r="X352" s="67">
        <f>VLOOKUP(B352,AddB_2024_F!$A$3:$J$13557,7,FALSE)</f>
        <v>0.45</v>
      </c>
      <c r="Y352" s="67">
        <f>VLOOKUP(B352,AddB_2024_F!$A$3:$J$13557,8,FALSE)</f>
        <v>3.07</v>
      </c>
      <c r="Z352" s="67" t="str">
        <f>VLOOKUP(B352,AddB_2024_F!$A$3:$J$13557,9,FALSE)</f>
        <v>NA</v>
      </c>
      <c r="AA352" s="67">
        <f>VLOOKUP(B352,AddB_2024_F!$A$3:$J$13557,10,FALSE)</f>
        <v>0.05</v>
      </c>
      <c r="AB352" s="67">
        <f t="shared" si="226"/>
        <v>3.57</v>
      </c>
      <c r="AC352" s="67" t="str">
        <f t="shared" si="227"/>
        <v>NA</v>
      </c>
      <c r="AD352" s="68">
        <f t="shared" si="249"/>
        <v>118.836375</v>
      </c>
      <c r="AE352" s="68" t="str">
        <f t="shared" si="228"/>
        <v>NA</v>
      </c>
      <c r="AF352" s="74"/>
      <c r="AG352" s="67">
        <f>VLOOKUP(B352,AddB_2025_P!$A$3:$J$13727,7,FALSE)</f>
        <v>0.45</v>
      </c>
      <c r="AH352" s="67">
        <f>VLOOKUP(B352,AddB_2025_P!$A$3:$J$13727,8,FALSE)</f>
        <v>3.05</v>
      </c>
      <c r="AI352" s="67" t="str">
        <f>VLOOKUP(B352,AddB_2025_P!$A$3:$J$13727,9,FALSE)</f>
        <v>NA</v>
      </c>
      <c r="AJ352" s="67">
        <f>VLOOKUP(B352,AddB_2025_P!$A$3:$J$13727,10,FALSE)</f>
        <v>0.05</v>
      </c>
      <c r="AK352" s="67">
        <f t="shared" si="232"/>
        <v>3.55</v>
      </c>
      <c r="AL352" s="67" t="str">
        <f t="shared" si="233"/>
        <v>NA</v>
      </c>
      <c r="AM352" s="68">
        <f t="shared" si="250"/>
        <v>114.86451</v>
      </c>
      <c r="AN352" s="68" t="str">
        <f t="shared" si="251"/>
        <v>NA</v>
      </c>
      <c r="AO352" s="143"/>
      <c r="AP352" s="69">
        <f t="shared" si="234"/>
        <v>-3.9718650000000082</v>
      </c>
      <c r="AQ352" s="69" t="str">
        <f t="shared" si="235"/>
        <v>NA</v>
      </c>
      <c r="AR352" s="70">
        <f t="shared" si="236"/>
        <v>-3.3422973395141074E-2</v>
      </c>
      <c r="AS352" s="70" t="str">
        <f t="shared" si="237"/>
        <v>NA</v>
      </c>
      <c r="AT352" s="150">
        <f t="shared" si="238"/>
        <v>-5.6022408963585487E-3</v>
      </c>
      <c r="AU352" s="151" t="str">
        <f t="shared" si="239"/>
        <v>NA</v>
      </c>
    </row>
    <row r="353" spans="1:47">
      <c r="A353" s="285"/>
      <c r="B353" s="162" t="str">
        <f t="shared" si="217"/>
        <v>93971 26</v>
      </c>
      <c r="C353" s="61" t="s">
        <v>353</v>
      </c>
      <c r="D353" s="79">
        <v>26</v>
      </c>
      <c r="E353" s="135"/>
      <c r="F353" s="276"/>
      <c r="G353" s="45"/>
      <c r="H353" s="223">
        <v>1</v>
      </c>
      <c r="I353" s="223">
        <v>1</v>
      </c>
      <c r="J353" s="225">
        <f t="shared" si="229"/>
        <v>2</v>
      </c>
      <c r="K353" s="64">
        <f t="shared" si="244"/>
        <v>20.638250000000003</v>
      </c>
      <c r="L353" s="64">
        <f t="shared" si="245"/>
        <v>20.638250000000003</v>
      </c>
      <c r="M353" s="64">
        <f t="shared" si="246"/>
        <v>20.060844000000003</v>
      </c>
      <c r="N353" s="64">
        <f t="shared" si="247"/>
        <v>20.060844000000003</v>
      </c>
      <c r="O353" s="200">
        <f t="shared" si="230"/>
        <v>0.57740599999999986</v>
      </c>
      <c r="P353" s="200">
        <f t="shared" si="231"/>
        <v>0.57740599999999986</v>
      </c>
      <c r="Q353" s="200">
        <f t="shared" si="248"/>
        <v>1.1548119999999997</v>
      </c>
      <c r="R353" s="46"/>
      <c r="S353" s="65">
        <f t="shared" si="240"/>
        <v>0.45</v>
      </c>
      <c r="T353" s="65">
        <f t="shared" si="241"/>
        <v>0.45</v>
      </c>
      <c r="U353" s="202">
        <f t="shared" si="242"/>
        <v>0</v>
      </c>
      <c r="V353" s="66" t="str">
        <f t="shared" si="243"/>
        <v>N/A</v>
      </c>
      <c r="W353" s="46"/>
      <c r="X353" s="67">
        <f>VLOOKUP(B353,AddB_2024_F!$A$3:$J$13557,7,FALSE)</f>
        <v>0.45</v>
      </c>
      <c r="Y353" s="67">
        <f>VLOOKUP(B353,AddB_2024_F!$A$3:$J$13557,8,FALSE)</f>
        <v>0.14000000000000001</v>
      </c>
      <c r="Z353" s="67">
        <f>VLOOKUP(B353,AddB_2024_F!$A$3:$J$13557,9,FALSE)</f>
        <v>0.14000000000000001</v>
      </c>
      <c r="AA353" s="67">
        <f>VLOOKUP(B353,AddB_2024_F!$A$3:$J$13557,10,FALSE)</f>
        <v>0.03</v>
      </c>
      <c r="AB353" s="67">
        <f t="shared" si="226"/>
        <v>0.62000000000000011</v>
      </c>
      <c r="AC353" s="67">
        <f t="shared" si="227"/>
        <v>0.62000000000000011</v>
      </c>
      <c r="AD353" s="68">
        <f t="shared" si="249"/>
        <v>20.638250000000003</v>
      </c>
      <c r="AE353" s="68">
        <f t="shared" si="228"/>
        <v>20.638250000000003</v>
      </c>
      <c r="AF353" s="47"/>
      <c r="AG353" s="67">
        <f>VLOOKUP(B353,AddB_2025_P!$A$3:$J$13727,7,FALSE)</f>
        <v>0.45</v>
      </c>
      <c r="AH353" s="67">
        <f>VLOOKUP(B353,AddB_2025_P!$A$3:$J$13727,8,FALSE)</f>
        <v>0.14000000000000001</v>
      </c>
      <c r="AI353" s="67">
        <f>VLOOKUP(B353,AddB_2025_P!$A$3:$J$13727,9,FALSE)</f>
        <v>0.14000000000000001</v>
      </c>
      <c r="AJ353" s="67">
        <f>VLOOKUP(B353,AddB_2025_P!$A$3:$J$13727,10,FALSE)</f>
        <v>0.03</v>
      </c>
      <c r="AK353" s="67">
        <f t="shared" si="232"/>
        <v>0.62000000000000011</v>
      </c>
      <c r="AL353" s="67">
        <f t="shared" si="233"/>
        <v>0.62000000000000011</v>
      </c>
      <c r="AM353" s="68">
        <f t="shared" si="250"/>
        <v>20.060844000000003</v>
      </c>
      <c r="AN353" s="68">
        <f t="shared" si="251"/>
        <v>20.060844000000003</v>
      </c>
      <c r="AO353" s="142"/>
      <c r="AP353" s="69">
        <f t="shared" si="234"/>
        <v>-0.57740599999999986</v>
      </c>
      <c r="AQ353" s="69">
        <f t="shared" si="235"/>
        <v>-0.57740599999999986</v>
      </c>
      <c r="AR353" s="70">
        <f t="shared" si="236"/>
        <v>-2.7977469019902355E-2</v>
      </c>
      <c r="AS353" s="70">
        <f t="shared" si="237"/>
        <v>-2.7977469019902355E-2</v>
      </c>
      <c r="AT353" s="150">
        <f t="shared" si="238"/>
        <v>0</v>
      </c>
      <c r="AU353" s="151">
        <f t="shared" si="239"/>
        <v>0</v>
      </c>
    </row>
    <row r="354" spans="1:47">
      <c r="A354" s="285"/>
      <c r="B354" s="162" t="str">
        <f t="shared" si="217"/>
        <v>93971 TC</v>
      </c>
      <c r="C354" s="61" t="s">
        <v>353</v>
      </c>
      <c r="D354" s="79" t="s">
        <v>126</v>
      </c>
      <c r="E354" s="136"/>
      <c r="F354" s="277"/>
      <c r="G354" s="45"/>
      <c r="H354" s="223">
        <v>1</v>
      </c>
      <c r="I354" s="223">
        <v>1</v>
      </c>
      <c r="J354" s="225">
        <f t="shared" si="229"/>
        <v>2</v>
      </c>
      <c r="K354" s="64">
        <f t="shared" si="244"/>
        <v>98.198125000000005</v>
      </c>
      <c r="L354" s="64" t="str">
        <f t="shared" si="245"/>
        <v>$0</v>
      </c>
      <c r="M354" s="64">
        <f t="shared" si="246"/>
        <v>94.803666000000007</v>
      </c>
      <c r="N354" s="64" t="str">
        <f t="shared" si="247"/>
        <v>$0</v>
      </c>
      <c r="O354" s="200">
        <f t="shared" si="230"/>
        <v>3.3944589999999977</v>
      </c>
      <c r="P354" s="200" t="str">
        <f t="shared" si="231"/>
        <v>$0</v>
      </c>
      <c r="Q354" s="200">
        <f t="shared" si="248"/>
        <v>3.3944589999999977</v>
      </c>
      <c r="R354" s="46"/>
      <c r="S354" s="65">
        <f t="shared" si="240"/>
        <v>0</v>
      </c>
      <c r="T354" s="65">
        <f t="shared" si="241"/>
        <v>0</v>
      </c>
      <c r="U354" s="202">
        <f t="shared" si="242"/>
        <v>0</v>
      </c>
      <c r="V354" s="66" t="str">
        <f t="shared" si="243"/>
        <v>N/A</v>
      </c>
      <c r="W354" s="46"/>
      <c r="X354" s="67">
        <f>VLOOKUP(B354,AddB_2024_F!$A$3:$J$13557,7,FALSE)</f>
        <v>0</v>
      </c>
      <c r="Y354" s="67">
        <f>VLOOKUP(B354,AddB_2024_F!$A$3:$J$13557,8,FALSE)</f>
        <v>2.93</v>
      </c>
      <c r="Z354" s="67" t="str">
        <f>VLOOKUP(B354,AddB_2024_F!$A$3:$J$13557,9,FALSE)</f>
        <v>NA</v>
      </c>
      <c r="AA354" s="67">
        <f>VLOOKUP(B354,AddB_2024_F!$A$3:$J$13557,10,FALSE)</f>
        <v>0.02</v>
      </c>
      <c r="AB354" s="67">
        <f t="shared" si="226"/>
        <v>2.95</v>
      </c>
      <c r="AC354" s="67" t="str">
        <f t="shared" si="227"/>
        <v>NA</v>
      </c>
      <c r="AD354" s="68">
        <f t="shared" si="249"/>
        <v>98.198125000000005</v>
      </c>
      <c r="AE354" s="68" t="str">
        <f t="shared" si="228"/>
        <v>NA</v>
      </c>
      <c r="AF354" s="74"/>
      <c r="AG354" s="67">
        <f>VLOOKUP(B354,AddB_2025_P!$A$3:$J$13727,7,FALSE)</f>
        <v>0</v>
      </c>
      <c r="AH354" s="67">
        <f>VLOOKUP(B354,AddB_2025_P!$A$3:$J$13727,8,FALSE)</f>
        <v>2.91</v>
      </c>
      <c r="AI354" s="67" t="str">
        <f>VLOOKUP(B354,AddB_2025_P!$A$3:$J$13727,9,FALSE)</f>
        <v>NA</v>
      </c>
      <c r="AJ354" s="67">
        <f>VLOOKUP(B354,AddB_2025_P!$A$3:$J$13727,10,FALSE)</f>
        <v>0.02</v>
      </c>
      <c r="AK354" s="67">
        <f t="shared" si="232"/>
        <v>2.93</v>
      </c>
      <c r="AL354" s="67" t="str">
        <f t="shared" si="233"/>
        <v>NA</v>
      </c>
      <c r="AM354" s="68">
        <f t="shared" si="250"/>
        <v>94.803666000000007</v>
      </c>
      <c r="AN354" s="68" t="str">
        <f t="shared" si="251"/>
        <v>NA</v>
      </c>
      <c r="AO354" s="143"/>
      <c r="AP354" s="69">
        <f t="shared" si="234"/>
        <v>-3.3944589999999977</v>
      </c>
      <c r="AQ354" s="69" t="str">
        <f t="shared" si="235"/>
        <v>NA</v>
      </c>
      <c r="AR354" s="70">
        <f t="shared" si="236"/>
        <v>-3.456745228078436E-2</v>
      </c>
      <c r="AS354" s="70" t="str">
        <f t="shared" si="237"/>
        <v>NA</v>
      </c>
      <c r="AT354" s="150">
        <f t="shared" si="238"/>
        <v>-6.7796610169491584E-3</v>
      </c>
      <c r="AU354" s="151" t="str">
        <f t="shared" si="239"/>
        <v>NA</v>
      </c>
    </row>
    <row r="355" spans="1:47">
      <c r="A355" s="285"/>
      <c r="B355" s="162" t="str">
        <f t="shared" si="217"/>
        <v xml:space="preserve">93975 </v>
      </c>
      <c r="C355" s="61" t="s">
        <v>355</v>
      </c>
      <c r="D355" s="79"/>
      <c r="E355" s="134"/>
      <c r="F355" s="275" t="s">
        <v>356</v>
      </c>
      <c r="G355" s="45"/>
      <c r="H355" s="223">
        <v>1</v>
      </c>
      <c r="I355" s="223">
        <v>1</v>
      </c>
      <c r="J355" s="225">
        <f t="shared" si="229"/>
        <v>2</v>
      </c>
      <c r="K355" s="64">
        <f t="shared" si="244"/>
        <v>263.969875</v>
      </c>
      <c r="L355" s="64" t="str">
        <f t="shared" si="245"/>
        <v>$0</v>
      </c>
      <c r="M355" s="64">
        <f t="shared" si="246"/>
        <v>253.99617000000003</v>
      </c>
      <c r="N355" s="64" t="str">
        <f t="shared" si="247"/>
        <v>$0</v>
      </c>
      <c r="O355" s="200">
        <f t="shared" si="230"/>
        <v>9.973704999999967</v>
      </c>
      <c r="P355" s="200" t="str">
        <f t="shared" si="231"/>
        <v>$0</v>
      </c>
      <c r="Q355" s="200">
        <f t="shared" si="248"/>
        <v>9.973704999999967</v>
      </c>
      <c r="R355" s="46"/>
      <c r="S355" s="65">
        <f t="shared" si="240"/>
        <v>1.1599999999999999</v>
      </c>
      <c r="T355" s="65">
        <f t="shared" si="241"/>
        <v>1.1599999999999999</v>
      </c>
      <c r="U355" s="202">
        <f t="shared" si="242"/>
        <v>0</v>
      </c>
      <c r="V355" s="66" t="str">
        <f t="shared" si="243"/>
        <v>N/A</v>
      </c>
      <c r="W355" s="46"/>
      <c r="X355" s="67">
        <f>VLOOKUP(B355,AddB_2024_F!$A$3:$J$13557,7,FALSE)</f>
        <v>1.1599999999999999</v>
      </c>
      <c r="Y355" s="67">
        <f>VLOOKUP(B355,AddB_2024_F!$A$3:$J$13557,8,FALSE)</f>
        <v>6.64</v>
      </c>
      <c r="Z355" s="67" t="str">
        <f>VLOOKUP(B355,AddB_2024_F!$A$3:$J$13557,9,FALSE)</f>
        <v>NA</v>
      </c>
      <c r="AA355" s="67">
        <f>VLOOKUP(B355,AddB_2024_F!$A$3:$J$13557,10,FALSE)</f>
        <v>0.13</v>
      </c>
      <c r="AB355" s="67">
        <f t="shared" si="226"/>
        <v>7.93</v>
      </c>
      <c r="AC355" s="67" t="str">
        <f t="shared" si="227"/>
        <v>NA</v>
      </c>
      <c r="AD355" s="68">
        <f t="shared" si="249"/>
        <v>263.969875</v>
      </c>
      <c r="AE355" s="68" t="str">
        <f t="shared" si="228"/>
        <v>NA</v>
      </c>
      <c r="AF355" s="74"/>
      <c r="AG355" s="67">
        <f>VLOOKUP(B355,AddB_2025_P!$A$3:$J$13727,7,FALSE)</f>
        <v>1.1599999999999999</v>
      </c>
      <c r="AH355" s="67">
        <f>VLOOKUP(B355,AddB_2025_P!$A$3:$J$13727,8,FALSE)</f>
        <v>6.57</v>
      </c>
      <c r="AI355" s="67" t="str">
        <f>VLOOKUP(B355,AddB_2025_P!$A$3:$J$13727,9,FALSE)</f>
        <v>NA</v>
      </c>
      <c r="AJ355" s="67">
        <f>VLOOKUP(B355,AddB_2025_P!$A$3:$J$13727,10,FALSE)</f>
        <v>0.12</v>
      </c>
      <c r="AK355" s="67">
        <f t="shared" si="232"/>
        <v>7.8500000000000005</v>
      </c>
      <c r="AL355" s="67" t="str">
        <f t="shared" si="233"/>
        <v>NA</v>
      </c>
      <c r="AM355" s="68">
        <f t="shared" si="250"/>
        <v>253.99617000000003</v>
      </c>
      <c r="AN355" s="68" t="str">
        <f t="shared" si="251"/>
        <v>NA</v>
      </c>
      <c r="AO355" s="143"/>
      <c r="AP355" s="69">
        <f t="shared" si="234"/>
        <v>-9.973704999999967</v>
      </c>
      <c r="AQ355" s="69" t="str">
        <f t="shared" si="235"/>
        <v>NA</v>
      </c>
      <c r="AR355" s="70">
        <f t="shared" si="236"/>
        <v>-3.778349707518696E-2</v>
      </c>
      <c r="AS355" s="70" t="str">
        <f t="shared" si="237"/>
        <v>NA</v>
      </c>
      <c r="AT355" s="150">
        <f t="shared" si="238"/>
        <v>-1.0088272383354248E-2</v>
      </c>
      <c r="AU355" s="151" t="str">
        <f t="shared" si="239"/>
        <v>NA</v>
      </c>
    </row>
    <row r="356" spans="1:47">
      <c r="A356" s="285"/>
      <c r="B356" s="162" t="str">
        <f t="shared" si="217"/>
        <v>93975 26</v>
      </c>
      <c r="C356" s="61" t="s">
        <v>355</v>
      </c>
      <c r="D356" s="79">
        <v>26</v>
      </c>
      <c r="E356" s="135"/>
      <c r="F356" s="276"/>
      <c r="G356" s="45"/>
      <c r="H356" s="223">
        <v>1</v>
      </c>
      <c r="I356" s="223">
        <v>1</v>
      </c>
      <c r="J356" s="225">
        <f t="shared" si="229"/>
        <v>2</v>
      </c>
      <c r="K356" s="64">
        <f t="shared" si="244"/>
        <v>53.925750000000001</v>
      </c>
      <c r="L356" s="64">
        <f t="shared" si="245"/>
        <v>53.925750000000001</v>
      </c>
      <c r="M356" s="64">
        <f t="shared" si="246"/>
        <v>52.417044000000004</v>
      </c>
      <c r="N356" s="64">
        <f t="shared" si="247"/>
        <v>52.417044000000004</v>
      </c>
      <c r="O356" s="200">
        <f t="shared" si="230"/>
        <v>1.5087059999999965</v>
      </c>
      <c r="P356" s="200">
        <f t="shared" si="231"/>
        <v>1.5087059999999965</v>
      </c>
      <c r="Q356" s="200">
        <f t="shared" si="248"/>
        <v>3.0174119999999931</v>
      </c>
      <c r="R356" s="46"/>
      <c r="S356" s="65">
        <f t="shared" si="240"/>
        <v>1.1599999999999999</v>
      </c>
      <c r="T356" s="65">
        <f t="shared" si="241"/>
        <v>1.1599999999999999</v>
      </c>
      <c r="U356" s="202">
        <f t="shared" si="242"/>
        <v>0</v>
      </c>
      <c r="V356" s="66" t="str">
        <f t="shared" si="243"/>
        <v>N/A</v>
      </c>
      <c r="W356" s="46"/>
      <c r="X356" s="67">
        <f>VLOOKUP(B356,AddB_2024_F!$A$3:$J$13557,7,FALSE)</f>
        <v>1.1599999999999999</v>
      </c>
      <c r="Y356" s="67">
        <f>VLOOKUP(B356,AddB_2024_F!$A$3:$J$13557,8,FALSE)</f>
        <v>0.37</v>
      </c>
      <c r="Z356" s="67">
        <f>VLOOKUP(B356,AddB_2024_F!$A$3:$J$13557,9,FALSE)</f>
        <v>0.37</v>
      </c>
      <c r="AA356" s="67">
        <f>VLOOKUP(B356,AddB_2024_F!$A$3:$J$13557,10,FALSE)</f>
        <v>0.09</v>
      </c>
      <c r="AB356" s="67">
        <f t="shared" si="226"/>
        <v>1.6199999999999999</v>
      </c>
      <c r="AC356" s="67">
        <f t="shared" si="227"/>
        <v>1.6199999999999999</v>
      </c>
      <c r="AD356" s="68">
        <f t="shared" si="249"/>
        <v>53.925750000000001</v>
      </c>
      <c r="AE356" s="68">
        <f t="shared" si="228"/>
        <v>53.925750000000001</v>
      </c>
      <c r="AF356" s="47"/>
      <c r="AG356" s="67">
        <f>VLOOKUP(B356,AddB_2025_P!$A$3:$J$13727,7,FALSE)</f>
        <v>1.1599999999999999</v>
      </c>
      <c r="AH356" s="67">
        <f>VLOOKUP(B356,AddB_2025_P!$A$3:$J$13727,8,FALSE)</f>
        <v>0.38</v>
      </c>
      <c r="AI356" s="67">
        <f>VLOOKUP(B356,AddB_2025_P!$A$3:$J$13727,9,FALSE)</f>
        <v>0.38</v>
      </c>
      <c r="AJ356" s="67">
        <f>VLOOKUP(B356,AddB_2025_P!$A$3:$J$13727,10,FALSE)</f>
        <v>0.08</v>
      </c>
      <c r="AK356" s="67">
        <f t="shared" si="232"/>
        <v>1.62</v>
      </c>
      <c r="AL356" s="67">
        <f t="shared" si="233"/>
        <v>1.62</v>
      </c>
      <c r="AM356" s="68">
        <f t="shared" si="250"/>
        <v>52.417044000000004</v>
      </c>
      <c r="AN356" s="68">
        <f t="shared" si="251"/>
        <v>52.417044000000004</v>
      </c>
      <c r="AO356" s="142"/>
      <c r="AP356" s="69">
        <f t="shared" si="234"/>
        <v>-1.5087059999999965</v>
      </c>
      <c r="AQ356" s="69">
        <f t="shared" si="235"/>
        <v>-1.5087059999999965</v>
      </c>
      <c r="AR356" s="70">
        <f t="shared" si="236"/>
        <v>-2.79774690199023E-2</v>
      </c>
      <c r="AS356" s="70">
        <f t="shared" si="237"/>
        <v>-2.79774690199023E-2</v>
      </c>
      <c r="AT356" s="150">
        <f t="shared" si="238"/>
        <v>1.3706457094137737E-16</v>
      </c>
      <c r="AU356" s="151">
        <f t="shared" si="239"/>
        <v>1.3706457094137737E-16</v>
      </c>
    </row>
    <row r="357" spans="1:47">
      <c r="A357" s="285"/>
      <c r="B357" s="162" t="str">
        <f t="shared" si="217"/>
        <v>93975 TC</v>
      </c>
      <c r="C357" s="61" t="s">
        <v>355</v>
      </c>
      <c r="D357" s="79" t="s">
        <v>126</v>
      </c>
      <c r="E357" s="136"/>
      <c r="F357" s="277"/>
      <c r="G357" s="45"/>
      <c r="H357" s="223">
        <v>1</v>
      </c>
      <c r="I357" s="223">
        <v>1</v>
      </c>
      <c r="J357" s="225">
        <f t="shared" si="229"/>
        <v>2</v>
      </c>
      <c r="K357" s="64">
        <f t="shared" si="244"/>
        <v>210.04412500000001</v>
      </c>
      <c r="L357" s="64" t="str">
        <f t="shared" si="245"/>
        <v>$0</v>
      </c>
      <c r="M357" s="64">
        <f t="shared" si="246"/>
        <v>201.57912600000003</v>
      </c>
      <c r="N357" s="64" t="str">
        <f t="shared" si="247"/>
        <v>$0</v>
      </c>
      <c r="O357" s="200">
        <f t="shared" si="230"/>
        <v>8.4649989999999775</v>
      </c>
      <c r="P357" s="200" t="str">
        <f t="shared" si="231"/>
        <v>$0</v>
      </c>
      <c r="Q357" s="200">
        <f t="shared" si="248"/>
        <v>8.4649989999999775</v>
      </c>
      <c r="R357" s="46"/>
      <c r="S357" s="65">
        <f t="shared" si="240"/>
        <v>0</v>
      </c>
      <c r="T357" s="65">
        <f t="shared" si="241"/>
        <v>0</v>
      </c>
      <c r="U357" s="202">
        <f t="shared" si="242"/>
        <v>0</v>
      </c>
      <c r="V357" s="66" t="str">
        <f t="shared" si="243"/>
        <v>N/A</v>
      </c>
      <c r="W357" s="46"/>
      <c r="X357" s="67">
        <f>VLOOKUP(B357,AddB_2024_F!$A$3:$J$13557,7,FALSE)</f>
        <v>0</v>
      </c>
      <c r="Y357" s="67">
        <f>VLOOKUP(B357,AddB_2024_F!$A$3:$J$13557,8,FALSE)</f>
        <v>6.27</v>
      </c>
      <c r="Z357" s="67" t="str">
        <f>VLOOKUP(B357,AddB_2024_F!$A$3:$J$13557,9,FALSE)</f>
        <v>NA</v>
      </c>
      <c r="AA357" s="67">
        <f>VLOOKUP(B357,AddB_2024_F!$A$3:$J$13557,10,FALSE)</f>
        <v>0.04</v>
      </c>
      <c r="AB357" s="67">
        <f t="shared" si="226"/>
        <v>6.31</v>
      </c>
      <c r="AC357" s="67" t="str">
        <f t="shared" si="227"/>
        <v>NA</v>
      </c>
      <c r="AD357" s="68">
        <f t="shared" si="249"/>
        <v>210.04412500000001</v>
      </c>
      <c r="AE357" s="68" t="str">
        <f t="shared" si="228"/>
        <v>NA</v>
      </c>
      <c r="AF357" s="74"/>
      <c r="AG357" s="67">
        <f>VLOOKUP(B357,AddB_2025_P!$A$3:$J$13727,7,FALSE)</f>
        <v>0</v>
      </c>
      <c r="AH357" s="67">
        <f>VLOOKUP(B357,AddB_2025_P!$A$3:$J$13727,8,FALSE)</f>
        <v>6.19</v>
      </c>
      <c r="AI357" s="67" t="str">
        <f>VLOOKUP(B357,AddB_2025_P!$A$3:$J$13727,9,FALSE)</f>
        <v>NA</v>
      </c>
      <c r="AJ357" s="67">
        <f>VLOOKUP(B357,AddB_2025_P!$A$3:$J$13727,10,FALSE)</f>
        <v>0.04</v>
      </c>
      <c r="AK357" s="67">
        <f t="shared" si="232"/>
        <v>6.23</v>
      </c>
      <c r="AL357" s="67" t="str">
        <f t="shared" si="233"/>
        <v>NA</v>
      </c>
      <c r="AM357" s="68">
        <f t="shared" si="250"/>
        <v>201.57912600000003</v>
      </c>
      <c r="AN357" s="68" t="str">
        <f t="shared" si="251"/>
        <v>NA</v>
      </c>
      <c r="AO357" s="143"/>
      <c r="AP357" s="69">
        <f t="shared" si="234"/>
        <v>-8.4649989999999775</v>
      </c>
      <c r="AQ357" s="69" t="str">
        <f t="shared" si="235"/>
        <v>NA</v>
      </c>
      <c r="AR357" s="70">
        <f t="shared" si="236"/>
        <v>-4.0301051029158645E-2</v>
      </c>
      <c r="AS357" s="70" t="str">
        <f t="shared" si="237"/>
        <v>NA</v>
      </c>
      <c r="AT357" s="150">
        <f t="shared" si="238"/>
        <v>-1.2678288431061679E-2</v>
      </c>
      <c r="AU357" s="151" t="str">
        <f t="shared" si="239"/>
        <v>NA</v>
      </c>
    </row>
    <row r="358" spans="1:47">
      <c r="A358" s="285"/>
      <c r="B358" s="162" t="str">
        <f t="shared" si="217"/>
        <v xml:space="preserve">93978 </v>
      </c>
      <c r="C358" s="61" t="s">
        <v>357</v>
      </c>
      <c r="D358" s="79"/>
      <c r="E358" s="134"/>
      <c r="F358" s="275" t="s">
        <v>358</v>
      </c>
      <c r="G358" s="45"/>
      <c r="H358" s="223">
        <v>1</v>
      </c>
      <c r="I358" s="223">
        <v>1</v>
      </c>
      <c r="J358" s="225">
        <f t="shared" si="229"/>
        <v>2</v>
      </c>
      <c r="K358" s="64">
        <f t="shared" si="244"/>
        <v>180.085375</v>
      </c>
      <c r="L358" s="64" t="str">
        <f t="shared" si="245"/>
        <v>$0</v>
      </c>
      <c r="M358" s="64">
        <f t="shared" si="246"/>
        <v>174.39991800000001</v>
      </c>
      <c r="N358" s="64" t="str">
        <f t="shared" si="247"/>
        <v>$0</v>
      </c>
      <c r="O358" s="200">
        <f t="shared" si="230"/>
        <v>5.6854569999999853</v>
      </c>
      <c r="P358" s="200" t="str">
        <f t="shared" si="231"/>
        <v>$0</v>
      </c>
      <c r="Q358" s="200">
        <f t="shared" si="248"/>
        <v>5.6854569999999853</v>
      </c>
      <c r="R358" s="46"/>
      <c r="S358" s="65">
        <f t="shared" si="240"/>
        <v>0.8</v>
      </c>
      <c r="T358" s="65">
        <f t="shared" si="241"/>
        <v>0.8</v>
      </c>
      <c r="U358" s="202">
        <f t="shared" si="242"/>
        <v>0</v>
      </c>
      <c r="V358" s="66" t="str">
        <f t="shared" si="243"/>
        <v>N/A</v>
      </c>
      <c r="W358" s="46"/>
      <c r="X358" s="67">
        <f>VLOOKUP(B358,AddB_2024_F!$A$3:$J$13557,7,FALSE)</f>
        <v>0.8</v>
      </c>
      <c r="Y358" s="67">
        <f>VLOOKUP(B358,AddB_2024_F!$A$3:$J$13557,8,FALSE)</f>
        <v>4.4800000000000004</v>
      </c>
      <c r="Z358" s="67" t="str">
        <f>VLOOKUP(B358,AddB_2024_F!$A$3:$J$13557,9,FALSE)</f>
        <v>NA</v>
      </c>
      <c r="AA358" s="67">
        <f>VLOOKUP(B358,AddB_2024_F!$A$3:$J$13557,10,FALSE)</f>
        <v>0.13</v>
      </c>
      <c r="AB358" s="67">
        <f t="shared" si="226"/>
        <v>5.41</v>
      </c>
      <c r="AC358" s="67" t="str">
        <f t="shared" si="227"/>
        <v>NA</v>
      </c>
      <c r="AD358" s="68">
        <f t="shared" si="249"/>
        <v>180.085375</v>
      </c>
      <c r="AE358" s="68" t="str">
        <f t="shared" si="228"/>
        <v>NA</v>
      </c>
      <c r="AF358" s="74"/>
      <c r="AG358" s="67">
        <f>VLOOKUP(B358,AddB_2025_P!$A$3:$J$13727,7,FALSE)</f>
        <v>0.8</v>
      </c>
      <c r="AH358" s="67">
        <f>VLOOKUP(B358,AddB_2025_P!$A$3:$J$13727,8,FALSE)</f>
        <v>4.4400000000000004</v>
      </c>
      <c r="AI358" s="67" t="str">
        <f>VLOOKUP(B358,AddB_2025_P!$A$3:$J$13727,9,FALSE)</f>
        <v>NA</v>
      </c>
      <c r="AJ358" s="67">
        <f>VLOOKUP(B358,AddB_2025_P!$A$3:$J$13727,10,FALSE)</f>
        <v>0.15</v>
      </c>
      <c r="AK358" s="67">
        <f t="shared" si="232"/>
        <v>5.3900000000000006</v>
      </c>
      <c r="AL358" s="67" t="str">
        <f t="shared" si="233"/>
        <v>NA</v>
      </c>
      <c r="AM358" s="68">
        <f t="shared" si="250"/>
        <v>174.39991800000001</v>
      </c>
      <c r="AN358" s="68" t="str">
        <f t="shared" si="251"/>
        <v>NA</v>
      </c>
      <c r="AO358" s="143"/>
      <c r="AP358" s="69">
        <f t="shared" si="234"/>
        <v>-5.6854569999999853</v>
      </c>
      <c r="AQ358" s="69" t="str">
        <f t="shared" si="235"/>
        <v>NA</v>
      </c>
      <c r="AR358" s="70">
        <f t="shared" si="236"/>
        <v>-3.157089796992113E-2</v>
      </c>
      <c r="AS358" s="70" t="str">
        <f t="shared" si="237"/>
        <v>NA</v>
      </c>
      <c r="AT358" s="150">
        <f t="shared" si="238"/>
        <v>-3.6968576709795883E-3</v>
      </c>
      <c r="AU358" s="151" t="str">
        <f t="shared" si="239"/>
        <v>NA</v>
      </c>
    </row>
    <row r="359" spans="1:47">
      <c r="A359" s="285"/>
      <c r="B359" s="162" t="str">
        <f t="shared" si="217"/>
        <v>93978 26</v>
      </c>
      <c r="C359" s="61" t="s">
        <v>357</v>
      </c>
      <c r="D359" s="79">
        <v>26</v>
      </c>
      <c r="E359" s="135"/>
      <c r="F359" s="276"/>
      <c r="G359" s="45"/>
      <c r="H359" s="223">
        <v>1</v>
      </c>
      <c r="I359" s="223">
        <v>1</v>
      </c>
      <c r="J359" s="225">
        <f t="shared" si="229"/>
        <v>2</v>
      </c>
      <c r="K359" s="64">
        <f t="shared" si="244"/>
        <v>37.282000000000004</v>
      </c>
      <c r="L359" s="64">
        <f t="shared" si="245"/>
        <v>37.282000000000004</v>
      </c>
      <c r="M359" s="64">
        <f t="shared" si="246"/>
        <v>36.886068000000009</v>
      </c>
      <c r="N359" s="64">
        <f t="shared" si="247"/>
        <v>36.886068000000009</v>
      </c>
      <c r="O359" s="200">
        <f t="shared" si="230"/>
        <v>0.39593199999999484</v>
      </c>
      <c r="P359" s="200">
        <f t="shared" si="231"/>
        <v>0.39593199999999484</v>
      </c>
      <c r="Q359" s="200">
        <f t="shared" si="248"/>
        <v>0.79186399999998969</v>
      </c>
      <c r="R359" s="46"/>
      <c r="S359" s="65">
        <f t="shared" si="240"/>
        <v>0.8</v>
      </c>
      <c r="T359" s="65">
        <f t="shared" si="241"/>
        <v>0.8</v>
      </c>
      <c r="U359" s="202">
        <f t="shared" si="242"/>
        <v>0</v>
      </c>
      <c r="V359" s="66" t="str">
        <f t="shared" si="243"/>
        <v>N/A</v>
      </c>
      <c r="W359" s="46"/>
      <c r="X359" s="67">
        <f>VLOOKUP(B359,AddB_2024_F!$A$3:$J$13557,7,FALSE)</f>
        <v>0.8</v>
      </c>
      <c r="Y359" s="67">
        <f>VLOOKUP(B359,AddB_2024_F!$A$3:$J$13557,8,FALSE)</f>
        <v>0.22</v>
      </c>
      <c r="Z359" s="67">
        <f>VLOOKUP(B359,AddB_2024_F!$A$3:$J$13557,9,FALSE)</f>
        <v>0.22</v>
      </c>
      <c r="AA359" s="67">
        <f>VLOOKUP(B359,AddB_2024_F!$A$3:$J$13557,10,FALSE)</f>
        <v>0.1</v>
      </c>
      <c r="AB359" s="67">
        <f t="shared" si="226"/>
        <v>1.1200000000000001</v>
      </c>
      <c r="AC359" s="67">
        <f t="shared" si="227"/>
        <v>1.1200000000000001</v>
      </c>
      <c r="AD359" s="68">
        <f t="shared" si="249"/>
        <v>37.282000000000004</v>
      </c>
      <c r="AE359" s="68">
        <f t="shared" si="228"/>
        <v>37.282000000000004</v>
      </c>
      <c r="AF359" s="47"/>
      <c r="AG359" s="67">
        <f>VLOOKUP(B359,AddB_2025_P!$A$3:$J$13727,7,FALSE)</f>
        <v>0.8</v>
      </c>
      <c r="AH359" s="67">
        <f>VLOOKUP(B359,AddB_2025_P!$A$3:$J$13727,8,FALSE)</f>
        <v>0.22</v>
      </c>
      <c r="AI359" s="67">
        <f>VLOOKUP(B359,AddB_2025_P!$A$3:$J$13727,9,FALSE)</f>
        <v>0.22</v>
      </c>
      <c r="AJ359" s="67">
        <f>VLOOKUP(B359,AddB_2025_P!$A$3:$J$13727,10,FALSE)</f>
        <v>0.12</v>
      </c>
      <c r="AK359" s="67">
        <f t="shared" si="232"/>
        <v>1.1400000000000001</v>
      </c>
      <c r="AL359" s="67">
        <f t="shared" si="233"/>
        <v>1.1400000000000001</v>
      </c>
      <c r="AM359" s="68">
        <f t="shared" si="250"/>
        <v>36.886068000000009</v>
      </c>
      <c r="AN359" s="68">
        <f t="shared" si="251"/>
        <v>36.886068000000009</v>
      </c>
      <c r="AO359" s="142"/>
      <c r="AP359" s="69">
        <f t="shared" si="234"/>
        <v>-0.39593199999999484</v>
      </c>
      <c r="AQ359" s="69">
        <f t="shared" si="235"/>
        <v>-0.39593199999999484</v>
      </c>
      <c r="AR359" s="70">
        <f t="shared" si="236"/>
        <v>-1.0619923823829055E-2</v>
      </c>
      <c r="AS359" s="70">
        <f t="shared" si="237"/>
        <v>-1.0619923823829055E-2</v>
      </c>
      <c r="AT359" s="150">
        <f t="shared" si="238"/>
        <v>1.785714285714287E-2</v>
      </c>
      <c r="AU359" s="151">
        <f t="shared" si="239"/>
        <v>1.785714285714287E-2</v>
      </c>
    </row>
    <row r="360" spans="1:47">
      <c r="A360" s="285"/>
      <c r="B360" s="162" t="str">
        <f t="shared" si="217"/>
        <v>93978 TC</v>
      </c>
      <c r="C360" s="61" t="s">
        <v>357</v>
      </c>
      <c r="D360" s="79" t="s">
        <v>126</v>
      </c>
      <c r="E360" s="136"/>
      <c r="F360" s="277"/>
      <c r="G360" s="45"/>
      <c r="H360" s="223">
        <v>1</v>
      </c>
      <c r="I360" s="223">
        <v>1</v>
      </c>
      <c r="J360" s="225">
        <f t="shared" si="229"/>
        <v>2</v>
      </c>
      <c r="K360" s="64">
        <f t="shared" si="244"/>
        <v>142.80337500000002</v>
      </c>
      <c r="L360" s="64" t="str">
        <f t="shared" si="245"/>
        <v>$0</v>
      </c>
      <c r="M360" s="64">
        <f t="shared" si="246"/>
        <v>137.51384999999999</v>
      </c>
      <c r="N360" s="64" t="str">
        <f t="shared" si="247"/>
        <v>$0</v>
      </c>
      <c r="O360" s="200">
        <f t="shared" si="230"/>
        <v>5.289525000000026</v>
      </c>
      <c r="P360" s="200" t="str">
        <f t="shared" si="231"/>
        <v>$0</v>
      </c>
      <c r="Q360" s="200">
        <f t="shared" si="248"/>
        <v>5.289525000000026</v>
      </c>
      <c r="R360" s="46"/>
      <c r="S360" s="65">
        <f t="shared" si="240"/>
        <v>0</v>
      </c>
      <c r="T360" s="65">
        <f t="shared" si="241"/>
        <v>0</v>
      </c>
      <c r="U360" s="202">
        <f t="shared" si="242"/>
        <v>0</v>
      </c>
      <c r="V360" s="66" t="str">
        <f t="shared" si="243"/>
        <v>N/A</v>
      </c>
      <c r="W360" s="46"/>
      <c r="X360" s="67">
        <f>VLOOKUP(B360,AddB_2024_F!$A$3:$J$13557,7,FALSE)</f>
        <v>0</v>
      </c>
      <c r="Y360" s="67">
        <f>VLOOKUP(B360,AddB_2024_F!$A$3:$J$13557,8,FALSE)</f>
        <v>4.26</v>
      </c>
      <c r="Z360" s="67" t="str">
        <f>VLOOKUP(B360,AddB_2024_F!$A$3:$J$13557,9,FALSE)</f>
        <v>NA</v>
      </c>
      <c r="AA360" s="67">
        <f>VLOOKUP(B360,AddB_2024_F!$A$3:$J$13557,10,FALSE)</f>
        <v>0.03</v>
      </c>
      <c r="AB360" s="67">
        <f t="shared" si="226"/>
        <v>4.29</v>
      </c>
      <c r="AC360" s="67" t="str">
        <f t="shared" si="227"/>
        <v>NA</v>
      </c>
      <c r="AD360" s="68">
        <f t="shared" si="249"/>
        <v>142.80337500000002</v>
      </c>
      <c r="AE360" s="68" t="str">
        <f t="shared" si="228"/>
        <v>NA</v>
      </c>
      <c r="AF360" s="74"/>
      <c r="AG360" s="67">
        <f>VLOOKUP(B360,AddB_2025_P!$A$3:$J$13727,7,FALSE)</f>
        <v>0</v>
      </c>
      <c r="AH360" s="67">
        <f>VLOOKUP(B360,AddB_2025_P!$A$3:$J$13727,8,FALSE)</f>
        <v>4.22</v>
      </c>
      <c r="AI360" s="67" t="str">
        <f>VLOOKUP(B360,AddB_2025_P!$A$3:$J$13727,9,FALSE)</f>
        <v>NA</v>
      </c>
      <c r="AJ360" s="67">
        <f>VLOOKUP(B360,AddB_2025_P!$A$3:$J$13727,10,FALSE)</f>
        <v>0.03</v>
      </c>
      <c r="AK360" s="67">
        <f t="shared" si="232"/>
        <v>4.25</v>
      </c>
      <c r="AL360" s="67" t="str">
        <f t="shared" si="233"/>
        <v>NA</v>
      </c>
      <c r="AM360" s="68">
        <f t="shared" si="250"/>
        <v>137.51384999999999</v>
      </c>
      <c r="AN360" s="68" t="str">
        <f t="shared" si="251"/>
        <v>NA</v>
      </c>
      <c r="AO360" s="143"/>
      <c r="AP360" s="69">
        <f t="shared" si="234"/>
        <v>-5.289525000000026</v>
      </c>
      <c r="AQ360" s="69" t="str">
        <f t="shared" si="235"/>
        <v>NA</v>
      </c>
      <c r="AR360" s="70">
        <f t="shared" si="236"/>
        <v>-3.7040616161908117E-2</v>
      </c>
      <c r="AS360" s="70" t="str">
        <f t="shared" si="237"/>
        <v>NA</v>
      </c>
      <c r="AT360" s="150">
        <f t="shared" si="238"/>
        <v>-9.3240093240093327E-3</v>
      </c>
      <c r="AU360" s="151" t="str">
        <f t="shared" si="239"/>
        <v>NA</v>
      </c>
    </row>
    <row r="361" spans="1:47">
      <c r="A361" s="285"/>
      <c r="B361" s="162" t="str">
        <f t="shared" si="217"/>
        <v xml:space="preserve">93979 </v>
      </c>
      <c r="C361" s="61" t="s">
        <v>359</v>
      </c>
      <c r="D361" s="79"/>
      <c r="E361" s="134"/>
      <c r="F361" s="275" t="s">
        <v>360</v>
      </c>
      <c r="G361" s="45"/>
      <c r="H361" s="223">
        <v>1</v>
      </c>
      <c r="I361" s="223">
        <v>1</v>
      </c>
      <c r="J361" s="225">
        <f t="shared" si="229"/>
        <v>2</v>
      </c>
      <c r="K361" s="64">
        <f t="shared" si="244"/>
        <v>117.83775</v>
      </c>
      <c r="L361" s="64" t="str">
        <f t="shared" si="245"/>
        <v>$0</v>
      </c>
      <c r="M361" s="64">
        <f t="shared" si="246"/>
        <v>113.2467</v>
      </c>
      <c r="N361" s="64" t="str">
        <f t="shared" si="247"/>
        <v>$0</v>
      </c>
      <c r="O361" s="200">
        <f t="shared" si="230"/>
        <v>4.5910499999999956</v>
      </c>
      <c r="P361" s="200" t="str">
        <f t="shared" si="231"/>
        <v>$0</v>
      </c>
      <c r="Q361" s="200">
        <f t="shared" si="248"/>
        <v>4.5910499999999956</v>
      </c>
      <c r="R361" s="46"/>
      <c r="S361" s="65">
        <f t="shared" si="240"/>
        <v>0.5</v>
      </c>
      <c r="T361" s="65">
        <f t="shared" si="241"/>
        <v>0.5</v>
      </c>
      <c r="U361" s="202">
        <f t="shared" si="242"/>
        <v>0</v>
      </c>
      <c r="V361" s="66" t="str">
        <f t="shared" si="243"/>
        <v>N/A</v>
      </c>
      <c r="W361" s="46"/>
      <c r="X361" s="67">
        <f>VLOOKUP(B361,AddB_2024_F!$A$3:$J$13557,7,FALSE)</f>
        <v>0.5</v>
      </c>
      <c r="Y361" s="67">
        <f>VLOOKUP(B361,AddB_2024_F!$A$3:$J$13557,8,FALSE)</f>
        <v>2.96</v>
      </c>
      <c r="Z361" s="67" t="str">
        <f>VLOOKUP(B361,AddB_2024_F!$A$3:$J$13557,9,FALSE)</f>
        <v>NA</v>
      </c>
      <c r="AA361" s="67">
        <f>VLOOKUP(B361,AddB_2024_F!$A$3:$J$13557,10,FALSE)</f>
        <v>0.08</v>
      </c>
      <c r="AB361" s="67">
        <f t="shared" si="226"/>
        <v>3.54</v>
      </c>
      <c r="AC361" s="67" t="str">
        <f t="shared" si="227"/>
        <v>NA</v>
      </c>
      <c r="AD361" s="68">
        <f t="shared" si="249"/>
        <v>117.83775</v>
      </c>
      <c r="AE361" s="68" t="str">
        <f t="shared" si="228"/>
        <v>NA</v>
      </c>
      <c r="AF361" s="74"/>
      <c r="AG361" s="67">
        <f>VLOOKUP(B361,AddB_2025_P!$A$3:$J$13727,7,FALSE)</f>
        <v>0.5</v>
      </c>
      <c r="AH361" s="67">
        <f>VLOOKUP(B361,AddB_2025_P!$A$3:$J$13727,8,FALSE)</f>
        <v>2.93</v>
      </c>
      <c r="AI361" s="67" t="str">
        <f>VLOOKUP(B361,AddB_2025_P!$A$3:$J$13727,9,FALSE)</f>
        <v>NA</v>
      </c>
      <c r="AJ361" s="67">
        <f>VLOOKUP(B361,AddB_2025_P!$A$3:$J$13727,10,FALSE)</f>
        <v>7.0000000000000007E-2</v>
      </c>
      <c r="AK361" s="67">
        <f t="shared" si="232"/>
        <v>3.5</v>
      </c>
      <c r="AL361" s="67" t="str">
        <f t="shared" si="233"/>
        <v>NA</v>
      </c>
      <c r="AM361" s="68">
        <f t="shared" si="250"/>
        <v>113.2467</v>
      </c>
      <c r="AN361" s="68" t="str">
        <f t="shared" si="251"/>
        <v>NA</v>
      </c>
      <c r="AO361" s="143"/>
      <c r="AP361" s="69">
        <f t="shared" si="234"/>
        <v>-4.5910499999999956</v>
      </c>
      <c r="AQ361" s="69" t="str">
        <f t="shared" si="235"/>
        <v>NA</v>
      </c>
      <c r="AR361" s="70">
        <f t="shared" si="236"/>
        <v>-3.8960774454705693E-2</v>
      </c>
      <c r="AS361" s="70" t="str">
        <f t="shared" si="237"/>
        <v>NA</v>
      </c>
      <c r="AT361" s="150">
        <f t="shared" si="238"/>
        <v>-1.1299435028248598E-2</v>
      </c>
      <c r="AU361" s="151" t="str">
        <f t="shared" si="239"/>
        <v>NA</v>
      </c>
    </row>
    <row r="362" spans="1:47">
      <c r="A362" s="285"/>
      <c r="B362" s="162" t="str">
        <f t="shared" si="217"/>
        <v>93979 26</v>
      </c>
      <c r="C362" s="61" t="s">
        <v>359</v>
      </c>
      <c r="D362" s="79">
        <v>26</v>
      </c>
      <c r="E362" s="135"/>
      <c r="F362" s="276"/>
      <c r="G362" s="45"/>
      <c r="H362" s="223">
        <v>1</v>
      </c>
      <c r="I362" s="223">
        <v>1</v>
      </c>
      <c r="J362" s="225">
        <f t="shared" si="229"/>
        <v>2</v>
      </c>
      <c r="K362" s="64">
        <f t="shared" si="244"/>
        <v>23.30125</v>
      </c>
      <c r="L362" s="64">
        <f t="shared" si="245"/>
        <v>23.30125</v>
      </c>
      <c r="M362" s="64">
        <f t="shared" si="246"/>
        <v>22.325778000000003</v>
      </c>
      <c r="N362" s="64">
        <f t="shared" si="247"/>
        <v>22.325778000000003</v>
      </c>
      <c r="O362" s="200">
        <f t="shared" si="230"/>
        <v>0.97547199999999634</v>
      </c>
      <c r="P362" s="200">
        <f t="shared" si="231"/>
        <v>0.97547199999999634</v>
      </c>
      <c r="Q362" s="200">
        <f t="shared" si="248"/>
        <v>1.9509439999999927</v>
      </c>
      <c r="R362" s="46"/>
      <c r="S362" s="65">
        <f t="shared" si="240"/>
        <v>0.5</v>
      </c>
      <c r="T362" s="65">
        <f t="shared" si="241"/>
        <v>0.5</v>
      </c>
      <c r="U362" s="202">
        <f t="shared" si="242"/>
        <v>0</v>
      </c>
      <c r="V362" s="66" t="str">
        <f t="shared" si="243"/>
        <v>N/A</v>
      </c>
      <c r="W362" s="46"/>
      <c r="X362" s="67">
        <f>VLOOKUP(B362,AddB_2024_F!$A$3:$J$13557,7,FALSE)</f>
        <v>0.5</v>
      </c>
      <c r="Y362" s="67">
        <f>VLOOKUP(B362,AddB_2024_F!$A$3:$J$13557,8,FALSE)</f>
        <v>0.14000000000000001</v>
      </c>
      <c r="Z362" s="67">
        <f>VLOOKUP(B362,AddB_2024_F!$A$3:$J$13557,9,FALSE)</f>
        <v>0.14000000000000001</v>
      </c>
      <c r="AA362" s="67">
        <f>VLOOKUP(B362,AddB_2024_F!$A$3:$J$13557,10,FALSE)</f>
        <v>0.06</v>
      </c>
      <c r="AB362" s="67">
        <f t="shared" si="226"/>
        <v>0.7</v>
      </c>
      <c r="AC362" s="67">
        <f t="shared" si="227"/>
        <v>0.7</v>
      </c>
      <c r="AD362" s="68">
        <f t="shared" si="249"/>
        <v>23.30125</v>
      </c>
      <c r="AE362" s="68">
        <f t="shared" si="228"/>
        <v>23.30125</v>
      </c>
      <c r="AF362" s="47"/>
      <c r="AG362" s="67">
        <f>VLOOKUP(B362,AddB_2025_P!$A$3:$J$13727,7,FALSE)</f>
        <v>0.5</v>
      </c>
      <c r="AH362" s="67">
        <f>VLOOKUP(B362,AddB_2025_P!$A$3:$J$13727,8,FALSE)</f>
        <v>0.14000000000000001</v>
      </c>
      <c r="AI362" s="67">
        <f>VLOOKUP(B362,AddB_2025_P!$A$3:$J$13727,9,FALSE)</f>
        <v>0.14000000000000001</v>
      </c>
      <c r="AJ362" s="67">
        <f>VLOOKUP(B362,AddB_2025_P!$A$3:$J$13727,10,FALSE)</f>
        <v>0.05</v>
      </c>
      <c r="AK362" s="67">
        <f t="shared" si="232"/>
        <v>0.69000000000000006</v>
      </c>
      <c r="AL362" s="67">
        <f t="shared" si="233"/>
        <v>0.69000000000000006</v>
      </c>
      <c r="AM362" s="68">
        <f t="shared" si="250"/>
        <v>22.325778000000003</v>
      </c>
      <c r="AN362" s="68">
        <f t="shared" si="251"/>
        <v>22.325778000000003</v>
      </c>
      <c r="AO362" s="142"/>
      <c r="AP362" s="69">
        <f t="shared" si="234"/>
        <v>-0.97547199999999634</v>
      </c>
      <c r="AQ362" s="69">
        <f t="shared" si="235"/>
        <v>-0.97547199999999634</v>
      </c>
      <c r="AR362" s="70">
        <f t="shared" si="236"/>
        <v>-4.1863505176760747E-2</v>
      </c>
      <c r="AS362" s="70">
        <f t="shared" si="237"/>
        <v>-4.1863505176760747E-2</v>
      </c>
      <c r="AT362" s="150">
        <f t="shared" si="238"/>
        <v>-1.4285714285714141E-2</v>
      </c>
      <c r="AU362" s="151">
        <f t="shared" si="239"/>
        <v>-1.4285714285714141E-2</v>
      </c>
    </row>
    <row r="363" spans="1:47">
      <c r="A363" s="286"/>
      <c r="B363" s="162" t="str">
        <f t="shared" si="217"/>
        <v>93979 TC</v>
      </c>
      <c r="C363" s="61" t="s">
        <v>359</v>
      </c>
      <c r="D363" s="79" t="s">
        <v>126</v>
      </c>
      <c r="E363" s="136"/>
      <c r="F363" s="277"/>
      <c r="G363" s="45"/>
      <c r="H363" s="223">
        <v>1</v>
      </c>
      <c r="I363" s="223">
        <v>1</v>
      </c>
      <c r="J363" s="225">
        <f t="shared" si="229"/>
        <v>2</v>
      </c>
      <c r="K363" s="64">
        <f t="shared" si="244"/>
        <v>94.536500000000004</v>
      </c>
      <c r="L363" s="64" t="str">
        <f t="shared" si="245"/>
        <v>$0</v>
      </c>
      <c r="M363" s="64">
        <f t="shared" si="246"/>
        <v>90.920922000000004</v>
      </c>
      <c r="N363" s="64" t="str">
        <f t="shared" si="247"/>
        <v>$0</v>
      </c>
      <c r="O363" s="200">
        <f t="shared" si="230"/>
        <v>3.6155779999999993</v>
      </c>
      <c r="P363" s="200" t="str">
        <f t="shared" si="231"/>
        <v>$0</v>
      </c>
      <c r="Q363" s="200">
        <f t="shared" si="248"/>
        <v>3.6155779999999993</v>
      </c>
      <c r="R363" s="46"/>
      <c r="S363" s="65">
        <f t="shared" si="240"/>
        <v>0</v>
      </c>
      <c r="T363" s="65">
        <f t="shared" si="241"/>
        <v>0</v>
      </c>
      <c r="U363" s="202">
        <f t="shared" si="242"/>
        <v>0</v>
      </c>
      <c r="V363" s="66" t="str">
        <f t="shared" si="243"/>
        <v>N/A</v>
      </c>
      <c r="W363" s="46"/>
      <c r="X363" s="67">
        <f>VLOOKUP(B363,AddB_2024_F!$A$3:$J$13557,7,FALSE)</f>
        <v>0</v>
      </c>
      <c r="Y363" s="67">
        <f>VLOOKUP(B363,AddB_2024_F!$A$3:$J$13557,8,FALSE)</f>
        <v>2.82</v>
      </c>
      <c r="Z363" s="67" t="str">
        <f>VLOOKUP(B363,AddB_2024_F!$A$3:$J$13557,9,FALSE)</f>
        <v>NA</v>
      </c>
      <c r="AA363" s="67">
        <f>VLOOKUP(B363,AddB_2024_F!$A$3:$J$13557,10,FALSE)</f>
        <v>0.02</v>
      </c>
      <c r="AB363" s="67">
        <f t="shared" si="226"/>
        <v>2.84</v>
      </c>
      <c r="AC363" s="67" t="str">
        <f t="shared" si="227"/>
        <v>NA</v>
      </c>
      <c r="AD363" s="68">
        <f t="shared" si="249"/>
        <v>94.536500000000004</v>
      </c>
      <c r="AE363" s="68" t="str">
        <f t="shared" si="228"/>
        <v>NA</v>
      </c>
      <c r="AF363" s="74"/>
      <c r="AG363" s="67">
        <f>VLOOKUP(B363,AddB_2025_P!$A$3:$J$13727,7,FALSE)</f>
        <v>0</v>
      </c>
      <c r="AH363" s="67">
        <f>VLOOKUP(B363,AddB_2025_P!$A$3:$J$13727,8,FALSE)</f>
        <v>2.79</v>
      </c>
      <c r="AI363" s="67" t="str">
        <f>VLOOKUP(B363,AddB_2025_P!$A$3:$J$13727,9,FALSE)</f>
        <v>NA</v>
      </c>
      <c r="AJ363" s="67">
        <f>VLOOKUP(B363,AddB_2025_P!$A$3:$J$13727,10,FALSE)</f>
        <v>0.02</v>
      </c>
      <c r="AK363" s="67">
        <f t="shared" si="232"/>
        <v>2.81</v>
      </c>
      <c r="AL363" s="67" t="str">
        <f t="shared" si="233"/>
        <v>NA</v>
      </c>
      <c r="AM363" s="68">
        <f t="shared" si="250"/>
        <v>90.920922000000004</v>
      </c>
      <c r="AN363" s="68" t="str">
        <f t="shared" si="251"/>
        <v>NA</v>
      </c>
      <c r="AO363" s="143"/>
      <c r="AP363" s="69">
        <f t="shared" si="234"/>
        <v>-3.6155779999999993</v>
      </c>
      <c r="AQ363" s="69" t="str">
        <f t="shared" si="235"/>
        <v>NA</v>
      </c>
      <c r="AR363" s="70">
        <f t="shared" si="236"/>
        <v>-3.8245312657016063E-2</v>
      </c>
      <c r="AS363" s="70" t="str">
        <f t="shared" si="237"/>
        <v>NA</v>
      </c>
      <c r="AT363" s="150">
        <f t="shared" si="238"/>
        <v>-1.0563380281690073E-2</v>
      </c>
      <c r="AU363" s="151" t="str">
        <f t="shared" si="239"/>
        <v>NA</v>
      </c>
    </row>
    <row r="364" spans="1:47">
      <c r="A364" s="251" t="s">
        <v>20923</v>
      </c>
      <c r="B364" s="161" t="str">
        <f t="shared" si="217"/>
        <v xml:space="preserve">99202 </v>
      </c>
      <c r="C364" s="48" t="s">
        <v>361</v>
      </c>
      <c r="D364" s="82"/>
      <c r="E364" s="82"/>
      <c r="F364" s="59" t="s">
        <v>362</v>
      </c>
      <c r="G364" s="45"/>
      <c r="H364" s="223">
        <v>1</v>
      </c>
      <c r="I364" s="223">
        <v>1</v>
      </c>
      <c r="J364" s="224">
        <f t="shared" si="229"/>
        <v>2</v>
      </c>
      <c r="K364" s="51">
        <f t="shared" si="244"/>
        <v>72.233874999999998</v>
      </c>
      <c r="L364" s="51">
        <f t="shared" si="245"/>
        <v>46.935375000000008</v>
      </c>
      <c r="M364" s="51">
        <f t="shared" si="246"/>
        <v>70.212953999999996</v>
      </c>
      <c r="N364" s="51">
        <f t="shared" si="247"/>
        <v>45.298680000000004</v>
      </c>
      <c r="O364" s="197">
        <f t="shared" si="230"/>
        <v>2.0209210000000013</v>
      </c>
      <c r="P364" s="197">
        <f t="shared" si="231"/>
        <v>1.6366950000000031</v>
      </c>
      <c r="Q364" s="197">
        <f t="shared" si="248"/>
        <v>3.6576160000000044</v>
      </c>
      <c r="R364" s="46"/>
      <c r="S364" s="52">
        <f t="shared" si="240"/>
        <v>0.93</v>
      </c>
      <c r="T364" s="52">
        <f t="shared" si="241"/>
        <v>0.93</v>
      </c>
      <c r="U364" s="201">
        <f t="shared" si="242"/>
        <v>0</v>
      </c>
      <c r="V364" s="60" t="str">
        <f t="shared" si="243"/>
        <v>N/A</v>
      </c>
      <c r="W364" s="46"/>
      <c r="X364" s="54">
        <f>VLOOKUP(B364,AddB_2024_F!$A$3:$J$13557,7,FALSE)</f>
        <v>0.93</v>
      </c>
      <c r="Y364" s="54">
        <f>VLOOKUP(B364,AddB_2024_F!$A$3:$J$13557,8,FALSE)</f>
        <v>1.1599999999999999</v>
      </c>
      <c r="Z364" s="54">
        <f>VLOOKUP(B364,AddB_2024_F!$A$3:$J$13557,9,FALSE)</f>
        <v>0.4</v>
      </c>
      <c r="AA364" s="54">
        <f>VLOOKUP(B364,AddB_2024_F!$A$3:$J$13557,10,FALSE)</f>
        <v>0.08</v>
      </c>
      <c r="AB364" s="54">
        <f t="shared" si="226"/>
        <v>2.17</v>
      </c>
      <c r="AC364" s="54">
        <f t="shared" si="227"/>
        <v>1.4100000000000001</v>
      </c>
      <c r="AD364" s="55">
        <f t="shared" si="249"/>
        <v>72.233874999999998</v>
      </c>
      <c r="AE364" s="55">
        <f t="shared" si="228"/>
        <v>46.935375000000008</v>
      </c>
      <c r="AF364" s="47"/>
      <c r="AG364" s="54">
        <f>VLOOKUP(B364,AddB_2025_P!$A$3:$J$13727,7,FALSE)</f>
        <v>0.93</v>
      </c>
      <c r="AH364" s="54">
        <f>VLOOKUP(B364,AddB_2025_P!$A$3:$J$13727,8,FALSE)</f>
        <v>1.17</v>
      </c>
      <c r="AI364" s="54">
        <f>VLOOKUP(B364,AddB_2025_P!$A$3:$J$13727,9,FALSE)</f>
        <v>0.4</v>
      </c>
      <c r="AJ364" s="54">
        <f>VLOOKUP(B364,AddB_2025_P!$A$3:$J$13727,10,FALSE)</f>
        <v>7.0000000000000007E-2</v>
      </c>
      <c r="AK364" s="54">
        <f t="shared" si="232"/>
        <v>2.17</v>
      </c>
      <c r="AL364" s="54">
        <f t="shared" si="233"/>
        <v>1.4000000000000001</v>
      </c>
      <c r="AM364" s="55">
        <f t="shared" si="250"/>
        <v>70.212953999999996</v>
      </c>
      <c r="AN364" s="55">
        <f t="shared" si="251"/>
        <v>45.298680000000004</v>
      </c>
      <c r="AO364" s="142"/>
      <c r="AP364" s="56">
        <f t="shared" si="234"/>
        <v>-2.0209210000000013</v>
      </c>
      <c r="AQ364" s="56">
        <f t="shared" si="235"/>
        <v>-1.6366950000000031</v>
      </c>
      <c r="AR364" s="57">
        <f t="shared" si="236"/>
        <v>-2.7977469019902383E-2</v>
      </c>
      <c r="AS364" s="57">
        <f t="shared" si="237"/>
        <v>-3.4871245835364113E-2</v>
      </c>
      <c r="AT364" s="148">
        <f t="shared" si="238"/>
        <v>0</v>
      </c>
      <c r="AU364" s="149">
        <f t="shared" si="239"/>
        <v>-7.0921985815602896E-3</v>
      </c>
    </row>
    <row r="365" spans="1:47" ht="21" customHeight="1">
      <c r="A365" s="252"/>
      <c r="B365" s="161" t="str">
        <f t="shared" si="217"/>
        <v xml:space="preserve">99203 </v>
      </c>
      <c r="C365" s="48" t="s">
        <v>363</v>
      </c>
      <c r="D365" s="82"/>
      <c r="E365" s="82"/>
      <c r="F365" s="59" t="s">
        <v>364</v>
      </c>
      <c r="G365" s="45"/>
      <c r="H365" s="223">
        <v>1</v>
      </c>
      <c r="I365" s="223">
        <v>1</v>
      </c>
      <c r="J365" s="224">
        <f t="shared" si="229"/>
        <v>2</v>
      </c>
      <c r="K365" s="51">
        <f t="shared" si="244"/>
        <v>111.51312500000002</v>
      </c>
      <c r="L365" s="51">
        <f t="shared" si="245"/>
        <v>81.22150000000002</v>
      </c>
      <c r="M365" s="51">
        <f t="shared" si="246"/>
        <v>109.36395600000002</v>
      </c>
      <c r="N365" s="51">
        <f t="shared" si="247"/>
        <v>79.272690000000011</v>
      </c>
      <c r="O365" s="197">
        <f t="shared" si="230"/>
        <v>2.1491690000000006</v>
      </c>
      <c r="P365" s="197">
        <f t="shared" si="231"/>
        <v>1.9488100000000088</v>
      </c>
      <c r="Q365" s="197">
        <f t="shared" si="248"/>
        <v>4.0979790000000094</v>
      </c>
      <c r="R365" s="46"/>
      <c r="S365" s="52">
        <f t="shared" si="240"/>
        <v>1.6</v>
      </c>
      <c r="T365" s="52">
        <f t="shared" si="241"/>
        <v>1.6</v>
      </c>
      <c r="U365" s="201">
        <f t="shared" si="242"/>
        <v>0</v>
      </c>
      <c r="V365" s="60" t="str">
        <f t="shared" si="243"/>
        <v>N/A</v>
      </c>
      <c r="W365" s="46"/>
      <c r="X365" s="54">
        <f>VLOOKUP(B365,AddB_2024_F!$A$3:$J$13557,7,FALSE)</f>
        <v>1.6</v>
      </c>
      <c r="Y365" s="54">
        <f>VLOOKUP(B365,AddB_2024_F!$A$3:$J$13557,8,FALSE)</f>
        <v>1.59</v>
      </c>
      <c r="Z365" s="54">
        <f>VLOOKUP(B365,AddB_2024_F!$A$3:$J$13557,9,FALSE)</f>
        <v>0.68</v>
      </c>
      <c r="AA365" s="54">
        <f>VLOOKUP(B365,AddB_2024_F!$A$3:$J$13557,10,FALSE)</f>
        <v>0.16</v>
      </c>
      <c r="AB365" s="54">
        <f t="shared" si="226"/>
        <v>3.3500000000000005</v>
      </c>
      <c r="AC365" s="54">
        <f t="shared" si="227"/>
        <v>2.4400000000000004</v>
      </c>
      <c r="AD365" s="55">
        <f t="shared" si="249"/>
        <v>111.51312500000002</v>
      </c>
      <c r="AE365" s="55">
        <f t="shared" si="228"/>
        <v>81.22150000000002</v>
      </c>
      <c r="AF365" s="47"/>
      <c r="AG365" s="54">
        <f>VLOOKUP(B365,AddB_2025_P!$A$3:$J$13727,7,FALSE)</f>
        <v>1.6</v>
      </c>
      <c r="AH365" s="54">
        <f>VLOOKUP(B365,AddB_2025_P!$A$3:$J$13727,8,FALSE)</f>
        <v>1.62</v>
      </c>
      <c r="AI365" s="54">
        <f>VLOOKUP(B365,AddB_2025_P!$A$3:$J$13727,9,FALSE)</f>
        <v>0.69</v>
      </c>
      <c r="AJ365" s="54">
        <f>VLOOKUP(B365,AddB_2025_P!$A$3:$J$13727,10,FALSE)</f>
        <v>0.16</v>
      </c>
      <c r="AK365" s="54">
        <f t="shared" si="232"/>
        <v>3.3800000000000003</v>
      </c>
      <c r="AL365" s="54">
        <f t="shared" si="233"/>
        <v>2.4500000000000002</v>
      </c>
      <c r="AM365" s="55">
        <f t="shared" si="250"/>
        <v>109.36395600000002</v>
      </c>
      <c r="AN365" s="55">
        <f t="shared" si="251"/>
        <v>79.272690000000011</v>
      </c>
      <c r="AO365" s="142"/>
      <c r="AP365" s="56">
        <f t="shared" si="234"/>
        <v>-2.1491690000000006</v>
      </c>
      <c r="AQ365" s="56">
        <f t="shared" si="235"/>
        <v>-1.9488100000000088</v>
      </c>
      <c r="AR365" s="57">
        <f t="shared" si="236"/>
        <v>-1.9272789637991047E-2</v>
      </c>
      <c r="AS365" s="57">
        <f t="shared" si="237"/>
        <v>-2.3993770122443053E-2</v>
      </c>
      <c r="AT365" s="148">
        <f t="shared" si="238"/>
        <v>8.9552238805969547E-3</v>
      </c>
      <c r="AU365" s="149">
        <f t="shared" si="239"/>
        <v>4.0983606557376167E-3</v>
      </c>
    </row>
    <row r="366" spans="1:47" ht="21" customHeight="1">
      <c r="A366" s="252"/>
      <c r="B366" s="161" t="str">
        <f t="shared" si="217"/>
        <v xml:space="preserve">99204 </v>
      </c>
      <c r="C366" s="48" t="s">
        <v>365</v>
      </c>
      <c r="D366" s="82"/>
      <c r="E366" s="82"/>
      <c r="F366" s="59" t="s">
        <v>366</v>
      </c>
      <c r="G366" s="45"/>
      <c r="H366" s="223">
        <v>1</v>
      </c>
      <c r="I366" s="223">
        <v>1</v>
      </c>
      <c r="J366" s="224">
        <f t="shared" si="229"/>
        <v>2</v>
      </c>
      <c r="K366" s="51">
        <f t="shared" si="244"/>
        <v>167.10325000000003</v>
      </c>
      <c r="L366" s="51">
        <f t="shared" si="245"/>
        <v>132.151375</v>
      </c>
      <c r="M366" s="51">
        <f t="shared" si="246"/>
        <v>164.04593400000002</v>
      </c>
      <c r="N366" s="51">
        <f t="shared" si="247"/>
        <v>129.4248</v>
      </c>
      <c r="O366" s="197">
        <f t="shared" si="230"/>
        <v>3.0573160000000144</v>
      </c>
      <c r="P366" s="197">
        <f t="shared" si="231"/>
        <v>2.7265749999999969</v>
      </c>
      <c r="Q366" s="197">
        <f t="shared" si="248"/>
        <v>5.7838910000000112</v>
      </c>
      <c r="R366" s="46"/>
      <c r="S366" s="52">
        <f t="shared" si="240"/>
        <v>2.6</v>
      </c>
      <c r="T366" s="52">
        <f t="shared" si="241"/>
        <v>2.6</v>
      </c>
      <c r="U366" s="201">
        <f t="shared" si="242"/>
        <v>0</v>
      </c>
      <c r="V366" s="60" t="str">
        <f t="shared" si="243"/>
        <v>N/A</v>
      </c>
      <c r="W366" s="46"/>
      <c r="X366" s="54">
        <f>VLOOKUP(B366,AddB_2024_F!$A$3:$J$13557,7,FALSE)</f>
        <v>2.6</v>
      </c>
      <c r="Y366" s="54">
        <f>VLOOKUP(B366,AddB_2024_F!$A$3:$J$13557,8,FALSE)</f>
        <v>2.1800000000000002</v>
      </c>
      <c r="Z366" s="54">
        <f>VLOOKUP(B366,AddB_2024_F!$A$3:$J$13557,9,FALSE)</f>
        <v>1.1299999999999999</v>
      </c>
      <c r="AA366" s="54">
        <f>VLOOKUP(B366,AddB_2024_F!$A$3:$J$13557,10,FALSE)</f>
        <v>0.24</v>
      </c>
      <c r="AB366" s="54">
        <f t="shared" si="226"/>
        <v>5.0200000000000005</v>
      </c>
      <c r="AC366" s="54">
        <f t="shared" si="227"/>
        <v>3.9699999999999998</v>
      </c>
      <c r="AD366" s="55">
        <f t="shared" si="249"/>
        <v>167.10325000000003</v>
      </c>
      <c r="AE366" s="55">
        <f t="shared" si="228"/>
        <v>132.151375</v>
      </c>
      <c r="AF366" s="47"/>
      <c r="AG366" s="54">
        <f>VLOOKUP(B366,AddB_2025_P!$A$3:$J$13727,7,FALSE)</f>
        <v>2.6</v>
      </c>
      <c r="AH366" s="54">
        <f>VLOOKUP(B366,AddB_2025_P!$A$3:$J$13727,8,FALSE)</f>
        <v>2.23</v>
      </c>
      <c r="AI366" s="54">
        <f>VLOOKUP(B366,AddB_2025_P!$A$3:$J$13727,9,FALSE)</f>
        <v>1.1599999999999999</v>
      </c>
      <c r="AJ366" s="54">
        <f>VLOOKUP(B366,AddB_2025_P!$A$3:$J$13727,10,FALSE)</f>
        <v>0.24</v>
      </c>
      <c r="AK366" s="54">
        <f t="shared" si="232"/>
        <v>5.07</v>
      </c>
      <c r="AL366" s="54">
        <f t="shared" si="233"/>
        <v>4</v>
      </c>
      <c r="AM366" s="55">
        <f t="shared" si="250"/>
        <v>164.04593400000002</v>
      </c>
      <c r="AN366" s="55">
        <f t="shared" si="251"/>
        <v>129.4248</v>
      </c>
      <c r="AO366" s="142"/>
      <c r="AP366" s="56">
        <f t="shared" si="234"/>
        <v>-3.0573160000000144</v>
      </c>
      <c r="AQ366" s="56">
        <f t="shared" si="235"/>
        <v>-2.7265749999999969</v>
      </c>
      <c r="AR366" s="57">
        <f t="shared" si="236"/>
        <v>-1.8295969707351676E-2</v>
      </c>
      <c r="AS366" s="57">
        <f t="shared" si="237"/>
        <v>-2.0632210599397825E-2</v>
      </c>
      <c r="AT366" s="148">
        <f t="shared" si="238"/>
        <v>9.9601593625497642E-3</v>
      </c>
      <c r="AU366" s="149">
        <f t="shared" si="239"/>
        <v>7.5566750629723553E-3</v>
      </c>
    </row>
    <row r="367" spans="1:47" ht="21" customHeight="1">
      <c r="A367" s="252"/>
      <c r="B367" s="161" t="str">
        <f t="shared" si="217"/>
        <v xml:space="preserve">99205 </v>
      </c>
      <c r="C367" s="48" t="s">
        <v>367</v>
      </c>
      <c r="D367" s="82"/>
      <c r="E367" s="82"/>
      <c r="F367" s="59" t="s">
        <v>368</v>
      </c>
      <c r="G367" s="45"/>
      <c r="H367" s="223">
        <v>1</v>
      </c>
      <c r="I367" s="223">
        <v>1</v>
      </c>
      <c r="J367" s="224">
        <f t="shared" si="229"/>
        <v>2</v>
      </c>
      <c r="K367" s="51">
        <f t="shared" si="244"/>
        <v>220.36325000000002</v>
      </c>
      <c r="L367" s="51">
        <f t="shared" si="245"/>
        <v>179.75250000000003</v>
      </c>
      <c r="M367" s="51">
        <f t="shared" si="246"/>
        <v>216.13941600000001</v>
      </c>
      <c r="N367" s="51">
        <f t="shared" si="247"/>
        <v>176.01772799999998</v>
      </c>
      <c r="O367" s="197">
        <f t="shared" si="230"/>
        <v>4.2238340000000107</v>
      </c>
      <c r="P367" s="197">
        <f t="shared" si="231"/>
        <v>3.7347720000000493</v>
      </c>
      <c r="Q367" s="197">
        <f t="shared" si="248"/>
        <v>7.95860600000006</v>
      </c>
      <c r="R367" s="46"/>
      <c r="S367" s="52">
        <f t="shared" si="240"/>
        <v>3.5</v>
      </c>
      <c r="T367" s="52">
        <f t="shared" si="241"/>
        <v>3.5</v>
      </c>
      <c r="U367" s="201">
        <f t="shared" si="242"/>
        <v>0</v>
      </c>
      <c r="V367" s="60" t="str">
        <f t="shared" si="243"/>
        <v>N/A</v>
      </c>
      <c r="W367" s="46"/>
      <c r="X367" s="54">
        <f>VLOOKUP(B367,AddB_2024_F!$A$3:$J$13557,7,FALSE)</f>
        <v>3.5</v>
      </c>
      <c r="Y367" s="54">
        <f>VLOOKUP(B367,AddB_2024_F!$A$3:$J$13557,8,FALSE)</f>
        <v>2.79</v>
      </c>
      <c r="Z367" s="54">
        <f>VLOOKUP(B367,AddB_2024_F!$A$3:$J$13557,9,FALSE)</f>
        <v>1.57</v>
      </c>
      <c r="AA367" s="54">
        <f>VLOOKUP(B367,AddB_2024_F!$A$3:$J$13557,10,FALSE)</f>
        <v>0.33</v>
      </c>
      <c r="AB367" s="54">
        <f t="shared" si="226"/>
        <v>6.62</v>
      </c>
      <c r="AC367" s="54">
        <f t="shared" si="227"/>
        <v>5.4</v>
      </c>
      <c r="AD367" s="55">
        <f t="shared" si="249"/>
        <v>220.36325000000002</v>
      </c>
      <c r="AE367" s="55">
        <f t="shared" si="228"/>
        <v>179.75250000000003</v>
      </c>
      <c r="AF367" s="47"/>
      <c r="AG367" s="54">
        <f>VLOOKUP(B367,AddB_2025_P!$A$3:$J$13727,7,FALSE)</f>
        <v>3.5</v>
      </c>
      <c r="AH367" s="54">
        <f>VLOOKUP(B367,AddB_2025_P!$A$3:$J$13727,8,FALSE)</f>
        <v>2.84</v>
      </c>
      <c r="AI367" s="54">
        <f>VLOOKUP(B367,AddB_2025_P!$A$3:$J$13727,9,FALSE)</f>
        <v>1.6</v>
      </c>
      <c r="AJ367" s="54">
        <f>VLOOKUP(B367,AddB_2025_P!$A$3:$J$13727,10,FALSE)</f>
        <v>0.34</v>
      </c>
      <c r="AK367" s="54">
        <f t="shared" si="232"/>
        <v>6.68</v>
      </c>
      <c r="AL367" s="54">
        <f t="shared" si="233"/>
        <v>5.4399999999999995</v>
      </c>
      <c r="AM367" s="55">
        <f t="shared" si="250"/>
        <v>216.13941600000001</v>
      </c>
      <c r="AN367" s="55">
        <f t="shared" si="251"/>
        <v>176.01772799999998</v>
      </c>
      <c r="AO367" s="142"/>
      <c r="AP367" s="56">
        <f t="shared" si="234"/>
        <v>-4.2238340000000107</v>
      </c>
      <c r="AQ367" s="56">
        <f t="shared" si="235"/>
        <v>-3.7347720000000493</v>
      </c>
      <c r="AR367" s="57">
        <f t="shared" si="236"/>
        <v>-1.9167597137907569E-2</v>
      </c>
      <c r="AS367" s="57">
        <f t="shared" si="237"/>
        <v>-2.0777302123753765E-2</v>
      </c>
      <c r="AT367" s="148">
        <f t="shared" si="238"/>
        <v>9.0634441087612694E-3</v>
      </c>
      <c r="AU367" s="149">
        <f t="shared" si="239"/>
        <v>7.407407407407249E-3</v>
      </c>
    </row>
    <row r="368" spans="1:47" ht="21" customHeight="1">
      <c r="A368" s="252"/>
      <c r="B368" s="162" t="str">
        <f t="shared" ref="B368:B409" si="253">C368&amp;" "&amp;D368</f>
        <v xml:space="preserve">99211 </v>
      </c>
      <c r="C368" s="61" t="s">
        <v>369</v>
      </c>
      <c r="D368" s="79"/>
      <c r="E368" s="79"/>
      <c r="F368" s="63" t="s">
        <v>370</v>
      </c>
      <c r="G368" s="45"/>
      <c r="H368" s="223">
        <v>1</v>
      </c>
      <c r="I368" s="223">
        <v>1</v>
      </c>
      <c r="J368" s="225">
        <f t="shared" si="229"/>
        <v>2</v>
      </c>
      <c r="K368" s="64">
        <f t="shared" si="244"/>
        <v>23.30125</v>
      </c>
      <c r="L368" s="64">
        <f t="shared" si="245"/>
        <v>8.6547499999999999</v>
      </c>
      <c r="M368" s="64">
        <f t="shared" si="246"/>
        <v>22.649339999999999</v>
      </c>
      <c r="N368" s="64">
        <f t="shared" si="247"/>
        <v>8.4126120000000011</v>
      </c>
      <c r="O368" s="200">
        <f t="shared" si="230"/>
        <v>0.65191000000000088</v>
      </c>
      <c r="P368" s="200">
        <f t="shared" si="231"/>
        <v>0.24213799999999885</v>
      </c>
      <c r="Q368" s="200">
        <f t="shared" si="248"/>
        <v>0.89404799999999973</v>
      </c>
      <c r="R368" s="46"/>
      <c r="S368" s="65">
        <f t="shared" si="240"/>
        <v>0.18</v>
      </c>
      <c r="T368" s="65">
        <f t="shared" si="241"/>
        <v>0.18</v>
      </c>
      <c r="U368" s="202">
        <f t="shared" si="242"/>
        <v>0</v>
      </c>
      <c r="V368" s="66" t="str">
        <f t="shared" si="243"/>
        <v>N/A</v>
      </c>
      <c r="W368" s="46"/>
      <c r="X368" s="67">
        <f>VLOOKUP(B368,AddB_2024_F!$A$3:$J$13557,7,FALSE)</f>
        <v>0.18</v>
      </c>
      <c r="Y368" s="67">
        <f>VLOOKUP(B368,AddB_2024_F!$A$3:$J$13557,8,FALSE)</f>
        <v>0.51</v>
      </c>
      <c r="Z368" s="67">
        <f>VLOOKUP(B368,AddB_2024_F!$A$3:$J$13557,9,FALSE)</f>
        <v>7.0000000000000007E-2</v>
      </c>
      <c r="AA368" s="67">
        <f>VLOOKUP(B368,AddB_2024_F!$A$3:$J$13557,10,FALSE)</f>
        <v>0.01</v>
      </c>
      <c r="AB368" s="67">
        <f t="shared" si="226"/>
        <v>0.7</v>
      </c>
      <c r="AC368" s="67">
        <f t="shared" si="227"/>
        <v>0.26</v>
      </c>
      <c r="AD368" s="68">
        <f t="shared" si="249"/>
        <v>23.30125</v>
      </c>
      <c r="AE368" s="68">
        <f t="shared" si="228"/>
        <v>8.6547499999999999</v>
      </c>
      <c r="AF368" s="47"/>
      <c r="AG368" s="67">
        <f>VLOOKUP(B368,AddB_2025_P!$A$3:$J$13727,7,FALSE)</f>
        <v>0.18</v>
      </c>
      <c r="AH368" s="67">
        <f>VLOOKUP(B368,AddB_2025_P!$A$3:$J$13727,8,FALSE)</f>
        <v>0.51</v>
      </c>
      <c r="AI368" s="67">
        <f>VLOOKUP(B368,AddB_2025_P!$A$3:$J$13727,9,FALSE)</f>
        <v>7.0000000000000007E-2</v>
      </c>
      <c r="AJ368" s="67">
        <f>VLOOKUP(B368,AddB_2025_P!$A$3:$J$13727,10,FALSE)</f>
        <v>0.01</v>
      </c>
      <c r="AK368" s="67">
        <f t="shared" si="232"/>
        <v>0.7</v>
      </c>
      <c r="AL368" s="67">
        <f t="shared" si="233"/>
        <v>0.26</v>
      </c>
      <c r="AM368" s="68">
        <f t="shared" si="250"/>
        <v>22.649339999999999</v>
      </c>
      <c r="AN368" s="68">
        <f t="shared" si="251"/>
        <v>8.4126120000000011</v>
      </c>
      <c r="AO368" s="142"/>
      <c r="AP368" s="69">
        <f t="shared" si="234"/>
        <v>-0.65191000000000088</v>
      </c>
      <c r="AQ368" s="69">
        <f t="shared" si="235"/>
        <v>-0.24213799999999885</v>
      </c>
      <c r="AR368" s="70">
        <f t="shared" si="236"/>
        <v>-2.7977469019902404E-2</v>
      </c>
      <c r="AS368" s="70">
        <f t="shared" si="237"/>
        <v>-2.7977469019902234E-2</v>
      </c>
      <c r="AT368" s="150">
        <f t="shared" si="238"/>
        <v>0</v>
      </c>
      <c r="AU368" s="151">
        <f t="shared" si="239"/>
        <v>0</v>
      </c>
    </row>
    <row r="369" spans="1:47" ht="21" customHeight="1">
      <c r="A369" s="252"/>
      <c r="B369" s="162" t="str">
        <f t="shared" si="253"/>
        <v xml:space="preserve">99212 </v>
      </c>
      <c r="C369" s="61" t="s">
        <v>371</v>
      </c>
      <c r="D369" s="79"/>
      <c r="E369" s="79"/>
      <c r="F369" s="63" t="s">
        <v>372</v>
      </c>
      <c r="G369" s="45"/>
      <c r="H369" s="223">
        <v>1</v>
      </c>
      <c r="I369" s="223">
        <v>1</v>
      </c>
      <c r="J369" s="225">
        <f t="shared" si="229"/>
        <v>2</v>
      </c>
      <c r="K369" s="64">
        <f t="shared" si="244"/>
        <v>56.588749999999997</v>
      </c>
      <c r="L369" s="64">
        <f t="shared" si="245"/>
        <v>34.951875000000001</v>
      </c>
      <c r="M369" s="64">
        <f t="shared" si="246"/>
        <v>55.005540000000003</v>
      </c>
      <c r="N369" s="64">
        <f t="shared" si="247"/>
        <v>33.97401</v>
      </c>
      <c r="O369" s="200">
        <f t="shared" si="230"/>
        <v>1.583209999999994</v>
      </c>
      <c r="P369" s="200">
        <f t="shared" si="231"/>
        <v>0.97786500000000132</v>
      </c>
      <c r="Q369" s="200">
        <f t="shared" si="248"/>
        <v>2.5610749999999953</v>
      </c>
      <c r="R369" s="46"/>
      <c r="S369" s="65">
        <f t="shared" si="240"/>
        <v>0.7</v>
      </c>
      <c r="T369" s="65">
        <f t="shared" si="241"/>
        <v>0.7</v>
      </c>
      <c r="U369" s="202">
        <f t="shared" si="242"/>
        <v>0</v>
      </c>
      <c r="V369" s="66" t="str">
        <f t="shared" si="243"/>
        <v>N/A</v>
      </c>
      <c r="W369" s="46"/>
      <c r="X369" s="67">
        <f>VLOOKUP(B369,AddB_2024_F!$A$3:$J$13557,7,FALSE)</f>
        <v>0.7</v>
      </c>
      <c r="Y369" s="67">
        <f>VLOOKUP(B369,AddB_2024_F!$A$3:$J$13557,8,FALSE)</f>
        <v>0.94</v>
      </c>
      <c r="Z369" s="67">
        <f>VLOOKUP(B369,AddB_2024_F!$A$3:$J$13557,9,FALSE)</f>
        <v>0.28999999999999998</v>
      </c>
      <c r="AA369" s="67">
        <f>VLOOKUP(B369,AddB_2024_F!$A$3:$J$13557,10,FALSE)</f>
        <v>0.06</v>
      </c>
      <c r="AB369" s="67">
        <f t="shared" si="226"/>
        <v>1.7</v>
      </c>
      <c r="AC369" s="67">
        <f t="shared" si="227"/>
        <v>1.05</v>
      </c>
      <c r="AD369" s="68">
        <f t="shared" si="249"/>
        <v>56.588749999999997</v>
      </c>
      <c r="AE369" s="68">
        <f t="shared" si="228"/>
        <v>34.951875000000001</v>
      </c>
      <c r="AF369" s="47"/>
      <c r="AG369" s="67">
        <f>VLOOKUP(B369,AddB_2025_P!$A$3:$J$13727,7,FALSE)</f>
        <v>0.7</v>
      </c>
      <c r="AH369" s="67">
        <f>VLOOKUP(B369,AddB_2025_P!$A$3:$J$13727,8,FALSE)</f>
        <v>0.95</v>
      </c>
      <c r="AI369" s="67">
        <f>VLOOKUP(B369,AddB_2025_P!$A$3:$J$13727,9,FALSE)</f>
        <v>0.3</v>
      </c>
      <c r="AJ369" s="67">
        <f>VLOOKUP(B369,AddB_2025_P!$A$3:$J$13727,10,FALSE)</f>
        <v>0.05</v>
      </c>
      <c r="AK369" s="67">
        <f t="shared" si="232"/>
        <v>1.7</v>
      </c>
      <c r="AL369" s="67">
        <f t="shared" si="233"/>
        <v>1.05</v>
      </c>
      <c r="AM369" s="68">
        <f t="shared" si="250"/>
        <v>55.005540000000003</v>
      </c>
      <c r="AN369" s="68">
        <f t="shared" si="251"/>
        <v>33.97401</v>
      </c>
      <c r="AO369" s="142"/>
      <c r="AP369" s="69">
        <f t="shared" si="234"/>
        <v>-1.583209999999994</v>
      </c>
      <c r="AQ369" s="69">
        <f t="shared" si="235"/>
        <v>-0.97786500000000132</v>
      </c>
      <c r="AR369" s="70">
        <f t="shared" si="236"/>
        <v>-2.7977469019902262E-2</v>
      </c>
      <c r="AS369" s="70">
        <f t="shared" si="237"/>
        <v>-2.7977469019902404E-2</v>
      </c>
      <c r="AT369" s="150">
        <f t="shared" si="238"/>
        <v>0</v>
      </c>
      <c r="AU369" s="151">
        <f t="shared" si="239"/>
        <v>0</v>
      </c>
    </row>
    <row r="370" spans="1:47" ht="21" customHeight="1">
      <c r="A370" s="252"/>
      <c r="B370" s="162" t="str">
        <f t="shared" si="253"/>
        <v xml:space="preserve">99213 </v>
      </c>
      <c r="C370" s="61" t="s">
        <v>373</v>
      </c>
      <c r="D370" s="79"/>
      <c r="E370" s="79"/>
      <c r="F370" s="63" t="s">
        <v>374</v>
      </c>
      <c r="G370" s="45"/>
      <c r="H370" s="223">
        <v>1</v>
      </c>
      <c r="I370" s="223">
        <v>1</v>
      </c>
      <c r="J370" s="225">
        <f t="shared" si="229"/>
        <v>2</v>
      </c>
      <c r="K370" s="64">
        <f t="shared" si="244"/>
        <v>90.874875000000003</v>
      </c>
      <c r="L370" s="64">
        <f t="shared" si="245"/>
        <v>65.243500000000012</v>
      </c>
      <c r="M370" s="64">
        <f t="shared" si="246"/>
        <v>88.979550000000017</v>
      </c>
      <c r="N370" s="64">
        <f t="shared" si="247"/>
        <v>63.741714000000009</v>
      </c>
      <c r="O370" s="200">
        <f t="shared" si="230"/>
        <v>1.8953249999999855</v>
      </c>
      <c r="P370" s="200">
        <f t="shared" si="231"/>
        <v>1.5017860000000027</v>
      </c>
      <c r="Q370" s="200">
        <f t="shared" si="248"/>
        <v>3.3971109999999882</v>
      </c>
      <c r="R370" s="46"/>
      <c r="S370" s="65">
        <f t="shared" si="240"/>
        <v>1.3</v>
      </c>
      <c r="T370" s="65">
        <f t="shared" si="241"/>
        <v>1.3</v>
      </c>
      <c r="U370" s="202">
        <f t="shared" si="242"/>
        <v>0</v>
      </c>
      <c r="V370" s="66" t="str">
        <f t="shared" si="243"/>
        <v>N/A</v>
      </c>
      <c r="W370" s="46"/>
      <c r="X370" s="67">
        <f>VLOOKUP(B370,AddB_2024_F!$A$3:$J$13557,7,FALSE)</f>
        <v>1.3</v>
      </c>
      <c r="Y370" s="67">
        <f>VLOOKUP(B370,AddB_2024_F!$A$3:$J$13557,8,FALSE)</f>
        <v>1.33</v>
      </c>
      <c r="Z370" s="67">
        <f>VLOOKUP(B370,AddB_2024_F!$A$3:$J$13557,9,FALSE)</f>
        <v>0.56000000000000005</v>
      </c>
      <c r="AA370" s="67">
        <f>VLOOKUP(B370,AddB_2024_F!$A$3:$J$13557,10,FALSE)</f>
        <v>0.1</v>
      </c>
      <c r="AB370" s="67">
        <f t="shared" si="226"/>
        <v>2.73</v>
      </c>
      <c r="AC370" s="67">
        <f t="shared" si="227"/>
        <v>1.9600000000000002</v>
      </c>
      <c r="AD370" s="68">
        <f t="shared" si="249"/>
        <v>90.874875000000003</v>
      </c>
      <c r="AE370" s="68">
        <f t="shared" si="228"/>
        <v>65.243500000000012</v>
      </c>
      <c r="AF370" s="47"/>
      <c r="AG370" s="67">
        <f>VLOOKUP(B370,AddB_2025_P!$A$3:$J$13727,7,FALSE)</f>
        <v>1.3</v>
      </c>
      <c r="AH370" s="67">
        <f>VLOOKUP(B370,AddB_2025_P!$A$3:$J$13727,8,FALSE)</f>
        <v>1.35</v>
      </c>
      <c r="AI370" s="67">
        <f>VLOOKUP(B370,AddB_2025_P!$A$3:$J$13727,9,FALSE)</f>
        <v>0.56999999999999995</v>
      </c>
      <c r="AJ370" s="67">
        <f>VLOOKUP(B370,AddB_2025_P!$A$3:$J$13727,10,FALSE)</f>
        <v>0.1</v>
      </c>
      <c r="AK370" s="67">
        <f t="shared" si="232"/>
        <v>2.7500000000000004</v>
      </c>
      <c r="AL370" s="67">
        <f t="shared" si="233"/>
        <v>1.9700000000000002</v>
      </c>
      <c r="AM370" s="68">
        <f t="shared" si="250"/>
        <v>88.979550000000017</v>
      </c>
      <c r="AN370" s="68">
        <f t="shared" si="251"/>
        <v>63.741714000000009</v>
      </c>
      <c r="AO370" s="142"/>
      <c r="AP370" s="69">
        <f t="shared" si="234"/>
        <v>-1.8953249999999855</v>
      </c>
      <c r="AQ370" s="69">
        <f t="shared" si="235"/>
        <v>-1.5017860000000027</v>
      </c>
      <c r="AR370" s="70">
        <f t="shared" si="236"/>
        <v>-2.0856424836897827E-2</v>
      </c>
      <c r="AS370" s="70">
        <f t="shared" si="237"/>
        <v>-2.3018170392452925E-2</v>
      </c>
      <c r="AT370" s="150">
        <f t="shared" si="238"/>
        <v>7.3260073260074951E-3</v>
      </c>
      <c r="AU370" s="151">
        <f t="shared" si="239"/>
        <v>5.1020408163265345E-3</v>
      </c>
    </row>
    <row r="371" spans="1:47" ht="21" customHeight="1">
      <c r="A371" s="252"/>
      <c r="B371" s="162" t="str">
        <f t="shared" si="253"/>
        <v xml:space="preserve">99214 </v>
      </c>
      <c r="C371" s="61" t="s">
        <v>375</v>
      </c>
      <c r="D371" s="79"/>
      <c r="E371" s="79"/>
      <c r="F371" s="63" t="s">
        <v>376</v>
      </c>
      <c r="G371" s="45"/>
      <c r="H371" s="223">
        <v>1</v>
      </c>
      <c r="I371" s="223">
        <v>1</v>
      </c>
      <c r="J371" s="225">
        <f t="shared" si="229"/>
        <v>2</v>
      </c>
      <c r="K371" s="64">
        <f t="shared" si="244"/>
        <v>128.15687500000001</v>
      </c>
      <c r="L371" s="64">
        <f t="shared" si="245"/>
        <v>96.200875000000011</v>
      </c>
      <c r="M371" s="64">
        <f t="shared" si="246"/>
        <v>125.86561800000001</v>
      </c>
      <c r="N371" s="64">
        <f t="shared" si="247"/>
        <v>94.156541999999988</v>
      </c>
      <c r="O371" s="200">
        <f t="shared" si="230"/>
        <v>2.2912570000000017</v>
      </c>
      <c r="P371" s="200">
        <f t="shared" si="231"/>
        <v>2.044333000000023</v>
      </c>
      <c r="Q371" s="200">
        <f t="shared" si="248"/>
        <v>4.3355900000000247</v>
      </c>
      <c r="R371" s="46"/>
      <c r="S371" s="65">
        <f t="shared" si="240"/>
        <v>1.92</v>
      </c>
      <c r="T371" s="65">
        <f t="shared" si="241"/>
        <v>1.92</v>
      </c>
      <c r="U371" s="202">
        <f t="shared" si="242"/>
        <v>0</v>
      </c>
      <c r="V371" s="66" t="str">
        <f t="shared" si="243"/>
        <v>N/A</v>
      </c>
      <c r="W371" s="46"/>
      <c r="X371" s="67">
        <f>VLOOKUP(B371,AddB_2024_F!$A$3:$J$13557,7,FALSE)</f>
        <v>1.92</v>
      </c>
      <c r="Y371" s="67">
        <f>VLOOKUP(B371,AddB_2024_F!$A$3:$J$13557,8,FALSE)</f>
        <v>1.79</v>
      </c>
      <c r="Z371" s="67">
        <f>VLOOKUP(B371,AddB_2024_F!$A$3:$J$13557,9,FALSE)</f>
        <v>0.83</v>
      </c>
      <c r="AA371" s="67">
        <f>VLOOKUP(B371,AddB_2024_F!$A$3:$J$13557,10,FALSE)</f>
        <v>0.14000000000000001</v>
      </c>
      <c r="AB371" s="67">
        <f t="shared" ref="AB371:AB372" si="254">IF(Y371="NA","NA",+X371+Y371+AA371)</f>
        <v>3.85</v>
      </c>
      <c r="AC371" s="67">
        <f t="shared" ref="AC371:AC372" si="255">IF(Z371="NA","NA",X371+Z371+AA371)</f>
        <v>2.89</v>
      </c>
      <c r="AD371" s="68">
        <f t="shared" si="249"/>
        <v>128.15687500000001</v>
      </c>
      <c r="AE371" s="68">
        <f t="shared" ref="AE371:AE372" si="256">IF(AC371="NA","NA",AC371*$X$9)</f>
        <v>96.200875000000011</v>
      </c>
      <c r="AF371" s="47"/>
      <c r="AG371" s="67">
        <f>VLOOKUP(B371,AddB_2025_P!$A$3:$J$13727,7,FALSE)</f>
        <v>1.92</v>
      </c>
      <c r="AH371" s="67">
        <f>VLOOKUP(B371,AddB_2025_P!$A$3:$J$13727,8,FALSE)</f>
        <v>1.82</v>
      </c>
      <c r="AI371" s="67">
        <f>VLOOKUP(B371,AddB_2025_P!$A$3:$J$13727,9,FALSE)</f>
        <v>0.84</v>
      </c>
      <c r="AJ371" s="67">
        <f>VLOOKUP(B371,AddB_2025_P!$A$3:$J$13727,10,FALSE)</f>
        <v>0.15</v>
      </c>
      <c r="AK371" s="67">
        <f t="shared" si="232"/>
        <v>3.89</v>
      </c>
      <c r="AL371" s="67">
        <f t="shared" si="233"/>
        <v>2.9099999999999997</v>
      </c>
      <c r="AM371" s="68">
        <f t="shared" si="250"/>
        <v>125.86561800000001</v>
      </c>
      <c r="AN371" s="68">
        <f t="shared" si="251"/>
        <v>94.156541999999988</v>
      </c>
      <c r="AO371" s="142"/>
      <c r="AP371" s="69">
        <f t="shared" si="234"/>
        <v>-2.2912570000000017</v>
      </c>
      <c r="AQ371" s="69">
        <f t="shared" si="235"/>
        <v>-2.044333000000023</v>
      </c>
      <c r="AR371" s="70">
        <f t="shared" si="236"/>
        <v>-1.7878533633096168E-2</v>
      </c>
      <c r="AS371" s="70">
        <f t="shared" si="237"/>
        <v>-2.1250669497548984E-2</v>
      </c>
      <c r="AT371" s="150">
        <f t="shared" si="238"/>
        <v>1.0389610389610398E-2</v>
      </c>
      <c r="AU371" s="151">
        <f t="shared" si="239"/>
        <v>6.9204152249133467E-3</v>
      </c>
    </row>
    <row r="372" spans="1:47" ht="21" customHeight="1">
      <c r="A372" s="252"/>
      <c r="B372" s="162" t="str">
        <f t="shared" ref="B372:B373" si="257">C372&amp;" "&amp;D372</f>
        <v xml:space="preserve">99215 </v>
      </c>
      <c r="C372" s="61" t="s">
        <v>377</v>
      </c>
      <c r="D372" s="79"/>
      <c r="E372" s="79"/>
      <c r="F372" s="63" t="s">
        <v>378</v>
      </c>
      <c r="G372" s="45"/>
      <c r="H372" s="223">
        <v>1</v>
      </c>
      <c r="I372" s="223">
        <v>1</v>
      </c>
      <c r="J372" s="225">
        <f t="shared" ref="J372:J373" si="258">+H372+I372</f>
        <v>2</v>
      </c>
      <c r="K372" s="64">
        <f t="shared" si="244"/>
        <v>180.41824999999997</v>
      </c>
      <c r="L372" s="64">
        <f t="shared" si="245"/>
        <v>142.80337500000002</v>
      </c>
      <c r="M372" s="64">
        <f t="shared" si="246"/>
        <v>176.34129000000001</v>
      </c>
      <c r="N372" s="64">
        <f t="shared" si="247"/>
        <v>138.808098</v>
      </c>
      <c r="O372" s="200">
        <f t="shared" si="230"/>
        <v>4.0769599999999571</v>
      </c>
      <c r="P372" s="200">
        <f t="shared" si="231"/>
        <v>3.9952770000000157</v>
      </c>
      <c r="Q372" s="200">
        <f t="shared" si="248"/>
        <v>8.0722369999999728</v>
      </c>
      <c r="R372" s="46"/>
      <c r="S372" s="65">
        <f t="shared" si="240"/>
        <v>2.8</v>
      </c>
      <c r="T372" s="65">
        <f t="shared" si="241"/>
        <v>2.8</v>
      </c>
      <c r="U372" s="202">
        <f t="shared" si="242"/>
        <v>0</v>
      </c>
      <c r="V372" s="66" t="str">
        <f t="shared" si="243"/>
        <v>N/A</v>
      </c>
      <c r="W372" s="46"/>
      <c r="X372" s="67">
        <f>VLOOKUP(B372,AddB_2024_F!$A$3:$J$13557,7,FALSE)</f>
        <v>2.8</v>
      </c>
      <c r="Y372" s="67">
        <f>VLOOKUP(B372,AddB_2024_F!$A$3:$J$13557,8,FALSE)</f>
        <v>2.4</v>
      </c>
      <c r="Z372" s="67">
        <f>VLOOKUP(B372,AddB_2024_F!$A$3:$J$13557,9,FALSE)</f>
        <v>1.27</v>
      </c>
      <c r="AA372" s="67">
        <f>VLOOKUP(B372,AddB_2024_F!$A$3:$J$13557,10,FALSE)</f>
        <v>0.22</v>
      </c>
      <c r="AB372" s="67">
        <f t="shared" si="254"/>
        <v>5.419999999999999</v>
      </c>
      <c r="AC372" s="67">
        <f t="shared" si="255"/>
        <v>4.29</v>
      </c>
      <c r="AD372" s="68">
        <f t="shared" si="249"/>
        <v>180.41824999999997</v>
      </c>
      <c r="AE372" s="68">
        <f t="shared" si="256"/>
        <v>142.80337500000002</v>
      </c>
      <c r="AF372" s="47"/>
      <c r="AG372" s="67">
        <f>VLOOKUP(B372,AddB_2025_P!$A$3:$J$13727,7,FALSE)</f>
        <v>2.8</v>
      </c>
      <c r="AH372" s="67">
        <f>VLOOKUP(B372,AddB_2025_P!$A$3:$J$13727,8,FALSE)</f>
        <v>2.44</v>
      </c>
      <c r="AI372" s="67">
        <f>VLOOKUP(B372,AddB_2025_P!$A$3:$J$13727,9,FALSE)</f>
        <v>1.28</v>
      </c>
      <c r="AJ372" s="67">
        <f>VLOOKUP(B372,AddB_2025_P!$A$3:$J$13727,10,FALSE)</f>
        <v>0.21</v>
      </c>
      <c r="AK372" s="67">
        <f t="shared" si="232"/>
        <v>5.45</v>
      </c>
      <c r="AL372" s="67">
        <f t="shared" si="233"/>
        <v>4.29</v>
      </c>
      <c r="AM372" s="68">
        <f t="shared" si="250"/>
        <v>176.34129000000001</v>
      </c>
      <c r="AN372" s="68">
        <f t="shared" si="251"/>
        <v>138.808098</v>
      </c>
      <c r="AO372" s="142"/>
      <c r="AP372" s="69">
        <f t="shared" si="234"/>
        <v>-4.0769599999999571</v>
      </c>
      <c r="AQ372" s="69">
        <f t="shared" si="235"/>
        <v>-3.9952770000000157</v>
      </c>
      <c r="AR372" s="70">
        <f t="shared" si="236"/>
        <v>-2.2597270508942183E-2</v>
      </c>
      <c r="AS372" s="70">
        <f t="shared" si="237"/>
        <v>-2.7977469019902473E-2</v>
      </c>
      <c r="AT372" s="150">
        <f t="shared" si="238"/>
        <v>5.5350553505537159E-3</v>
      </c>
      <c r="AU372" s="151">
        <f t="shared" si="239"/>
        <v>0</v>
      </c>
    </row>
    <row r="373" spans="1:47" s="160" customFormat="1" ht="21" customHeight="1">
      <c r="A373" s="252"/>
      <c r="B373" s="183" t="str">
        <f t="shared" si="257"/>
        <v xml:space="preserve">G2211 </v>
      </c>
      <c r="C373" s="61" t="s">
        <v>18256</v>
      </c>
      <c r="D373" s="187"/>
      <c r="E373" s="187"/>
      <c r="F373" s="63" t="s">
        <v>18257</v>
      </c>
      <c r="G373" s="45"/>
      <c r="H373" s="223">
        <v>1</v>
      </c>
      <c r="I373" s="223">
        <v>1</v>
      </c>
      <c r="J373" s="225">
        <f t="shared" si="258"/>
        <v>2</v>
      </c>
      <c r="K373" s="64">
        <f t="shared" ref="K373:K374" si="259">IF(Y373="NA","$0",((((+X373*$L$2)+(Y373*$M$2)+(AA373*$N$2))*$X$9))*H373)</f>
        <v>16.310875000000003</v>
      </c>
      <c r="L373" s="64">
        <f t="shared" ref="L373:L374" si="260">IF(Z373="NA","$0",((((+X373*$L$2)+(Z373*$M$2)+(AA373*$N$2))*$X$9))*I373)</f>
        <v>16.310875000000003</v>
      </c>
      <c r="M373" s="64">
        <f t="shared" ref="M373:M374" si="261">IF(AH373="NA","$0",((((+AG373*$L$3)+(AH373*$M$3)+(AJ373*$N$3))*$AG$9))*H373)</f>
        <v>15.530976000000003</v>
      </c>
      <c r="N373" s="64">
        <f t="shared" ref="N373:N374" si="262">IF(AI373="NA","$0",((((+AG373*$L$3)+(AI373*$M$3)+(AJ373*$N$3))*$AG$9))*I373)</f>
        <v>15.530976000000003</v>
      </c>
      <c r="O373" s="200">
        <f t="shared" si="230"/>
        <v>0.77989900000000034</v>
      </c>
      <c r="P373" s="200">
        <f t="shared" si="231"/>
        <v>0.77989900000000034</v>
      </c>
      <c r="Q373" s="200">
        <f t="shared" ref="Q373:Q374" si="263">SUM(O373:P373)</f>
        <v>1.5597980000000007</v>
      </c>
      <c r="R373" s="46"/>
      <c r="S373" s="65">
        <f t="shared" si="240"/>
        <v>0.33</v>
      </c>
      <c r="T373" s="188">
        <f t="shared" si="241"/>
        <v>0.33</v>
      </c>
      <c r="U373" s="203">
        <f t="shared" si="242"/>
        <v>0</v>
      </c>
      <c r="V373" s="66" t="str">
        <f t="shared" si="243"/>
        <v>N/A</v>
      </c>
      <c r="W373" s="46"/>
      <c r="X373" s="67">
        <f>VLOOKUP(B373,AddB_2024_F!$A$3:$J$13557,7,FALSE)</f>
        <v>0.33</v>
      </c>
      <c r="Y373" s="67">
        <f>VLOOKUP(B373,AddB_2024_F!$A$3:$J$13557,8,FALSE)</f>
        <v>0.14000000000000001</v>
      </c>
      <c r="Z373" s="67">
        <f>VLOOKUP(B373,AddB_2024_F!$A$3:$J$13557,9,FALSE)</f>
        <v>0.14000000000000001</v>
      </c>
      <c r="AA373" s="67">
        <f>VLOOKUP(B373,AddB_2024_F!$A$3:$J$13557,10,FALSE)</f>
        <v>0.02</v>
      </c>
      <c r="AB373" s="67">
        <f t="shared" ref="AB373:AB374" si="264">IF(Y373="NA","NA",+X373+Y373+AA373)</f>
        <v>0.49000000000000005</v>
      </c>
      <c r="AC373" s="67">
        <f t="shared" ref="AC373:AC374" si="265">IF(Z373="NA","NA",X373+Z373+AA373)</f>
        <v>0.49000000000000005</v>
      </c>
      <c r="AD373" s="68">
        <f t="shared" si="249"/>
        <v>16.310875000000003</v>
      </c>
      <c r="AE373" s="68">
        <f t="shared" ref="AE373" si="266">SUM(AC373*36.0896)</f>
        <v>17.683904000000002</v>
      </c>
      <c r="AF373" s="47"/>
      <c r="AG373" s="67">
        <f>VLOOKUP(B373,AddB_2025_P!$A$3:$J$13727,7,FALSE)</f>
        <v>0.33</v>
      </c>
      <c r="AH373" s="67">
        <f>VLOOKUP(B373,AddB_2025_P!$A$3:$J$13727,8,FALSE)</f>
        <v>0.13</v>
      </c>
      <c r="AI373" s="67">
        <f>VLOOKUP(B373,AddB_2025_P!$A$3:$J$13727,9,FALSE)</f>
        <v>0.13</v>
      </c>
      <c r="AJ373" s="67">
        <f>VLOOKUP(B373,AddB_2025_P!$A$3:$J$13727,10,FALSE)</f>
        <v>0.02</v>
      </c>
      <c r="AK373" s="67">
        <f t="shared" si="232"/>
        <v>0.48000000000000004</v>
      </c>
      <c r="AL373" s="67">
        <f t="shared" si="233"/>
        <v>0.48000000000000004</v>
      </c>
      <c r="AM373" s="68">
        <f t="shared" si="250"/>
        <v>15.530976000000003</v>
      </c>
      <c r="AN373" s="68">
        <f t="shared" si="251"/>
        <v>15.530976000000003</v>
      </c>
      <c r="AO373" s="142"/>
      <c r="AP373" s="69">
        <f t="shared" si="234"/>
        <v>-0.77989900000000034</v>
      </c>
      <c r="AQ373" s="69">
        <f t="shared" si="235"/>
        <v>-2.1529279999999993</v>
      </c>
      <c r="AR373" s="70">
        <f t="shared" si="236"/>
        <v>-4.7814663529700291E-2</v>
      </c>
      <c r="AS373" s="70">
        <f t="shared" si="237"/>
        <v>-0.12174506262870456</v>
      </c>
      <c r="AT373" s="150">
        <f t="shared" si="238"/>
        <v>-2.0408163265306138E-2</v>
      </c>
      <c r="AU373" s="151">
        <f t="shared" si="239"/>
        <v>-2.0408163265306138E-2</v>
      </c>
    </row>
    <row r="374" spans="1:47" ht="21" customHeight="1">
      <c r="A374" s="253"/>
      <c r="B374" s="162" t="str">
        <f t="shared" si="253"/>
        <v xml:space="preserve">G2212 </v>
      </c>
      <c r="C374" s="61" t="s">
        <v>18258</v>
      </c>
      <c r="D374" s="79"/>
      <c r="E374" s="79"/>
      <c r="F374" s="63" t="s">
        <v>18259</v>
      </c>
      <c r="G374" s="45"/>
      <c r="H374" s="223">
        <v>1</v>
      </c>
      <c r="I374" s="223">
        <v>1</v>
      </c>
      <c r="J374" s="225">
        <f t="shared" si="229"/>
        <v>2</v>
      </c>
      <c r="K374" s="64">
        <f t="shared" si="259"/>
        <v>32.288874999999997</v>
      </c>
      <c r="L374" s="64">
        <f t="shared" si="260"/>
        <v>30.957375000000003</v>
      </c>
      <c r="M374" s="64">
        <f t="shared" si="261"/>
        <v>31.061952000000002</v>
      </c>
      <c r="N374" s="64">
        <f t="shared" si="262"/>
        <v>29.767704000000002</v>
      </c>
      <c r="O374" s="200">
        <f t="shared" si="230"/>
        <v>1.2269229999999958</v>
      </c>
      <c r="P374" s="200">
        <f t="shared" si="231"/>
        <v>1.1896710000000006</v>
      </c>
      <c r="Q374" s="200">
        <f t="shared" si="263"/>
        <v>2.4165939999999964</v>
      </c>
      <c r="R374" s="46"/>
      <c r="S374" s="65">
        <f t="shared" si="240"/>
        <v>0.61</v>
      </c>
      <c r="T374" s="65">
        <f t="shared" si="241"/>
        <v>0.61</v>
      </c>
      <c r="U374" s="202">
        <f t="shared" si="242"/>
        <v>0</v>
      </c>
      <c r="V374" s="66" t="str">
        <f t="shared" si="243"/>
        <v>N/A</v>
      </c>
      <c r="W374" s="46"/>
      <c r="X374" s="67">
        <f>VLOOKUP(B374,AddB_2024_F!$A$3:$J$13557,7,FALSE)</f>
        <v>0.61</v>
      </c>
      <c r="Y374" s="67">
        <f>VLOOKUP(B374,AddB_2024_F!$A$3:$J$13557,8,FALSE)</f>
        <v>0.31</v>
      </c>
      <c r="Z374" s="67">
        <f>VLOOKUP(B374,AddB_2024_F!$A$3:$J$13557,9,FALSE)</f>
        <v>0.27</v>
      </c>
      <c r="AA374" s="67">
        <f>VLOOKUP(B374,AddB_2024_F!$A$3:$J$13557,10,FALSE)</f>
        <v>0.05</v>
      </c>
      <c r="AB374" s="67">
        <f t="shared" si="264"/>
        <v>0.97</v>
      </c>
      <c r="AC374" s="67">
        <f t="shared" si="265"/>
        <v>0.93</v>
      </c>
      <c r="AD374" s="68">
        <f t="shared" si="249"/>
        <v>32.288874999999997</v>
      </c>
      <c r="AE374" s="68">
        <f t="shared" ref="AE374" si="267">SUM(AC374*36.0896)</f>
        <v>33.563327999999998</v>
      </c>
      <c r="AF374" s="47"/>
      <c r="AG374" s="67">
        <f>VLOOKUP(B374,AddB_2025_P!$A$3:$J$13727,7,FALSE)</f>
        <v>0.61</v>
      </c>
      <c r="AH374" s="67">
        <f>VLOOKUP(B374,AddB_2025_P!$A$3:$J$13727,8,FALSE)</f>
        <v>0.31</v>
      </c>
      <c r="AI374" s="67">
        <f>VLOOKUP(B374,AddB_2025_P!$A$3:$J$13727,9,FALSE)</f>
        <v>0.27</v>
      </c>
      <c r="AJ374" s="67">
        <f>VLOOKUP(B374,AddB_2025_P!$A$3:$J$13727,10,FALSE)</f>
        <v>0.04</v>
      </c>
      <c r="AK374" s="67">
        <f t="shared" si="232"/>
        <v>0.96</v>
      </c>
      <c r="AL374" s="67">
        <f t="shared" si="233"/>
        <v>0.92</v>
      </c>
      <c r="AM374" s="68">
        <f t="shared" si="250"/>
        <v>31.061952000000002</v>
      </c>
      <c r="AN374" s="68">
        <f t="shared" si="251"/>
        <v>29.767704000000002</v>
      </c>
      <c r="AO374" s="142"/>
      <c r="AP374" s="69">
        <f t="shared" si="234"/>
        <v>-1.2269229999999958</v>
      </c>
      <c r="AQ374" s="69">
        <f t="shared" si="235"/>
        <v>-3.7956239999999966</v>
      </c>
      <c r="AR374" s="70">
        <f t="shared" si="236"/>
        <v>-3.7998319854748608E-2</v>
      </c>
      <c r="AS374" s="70">
        <f t="shared" si="237"/>
        <v>-0.11308842794135304</v>
      </c>
      <c r="AT374" s="150">
        <f t="shared" si="238"/>
        <v>-1.0309278350515474E-2</v>
      </c>
      <c r="AU374" s="151">
        <f t="shared" si="239"/>
        <v>-1.075268817204302E-2</v>
      </c>
    </row>
    <row r="375" spans="1:47">
      <c r="A375" s="257" t="s">
        <v>20921</v>
      </c>
      <c r="B375" s="162" t="str">
        <f t="shared" si="253"/>
        <v xml:space="preserve">99221 </v>
      </c>
      <c r="C375" s="61" t="s">
        <v>379</v>
      </c>
      <c r="D375" s="79"/>
      <c r="E375" s="79"/>
      <c r="F375" s="63" t="s">
        <v>380</v>
      </c>
      <c r="G375" s="45"/>
      <c r="H375" s="223">
        <v>1</v>
      </c>
      <c r="I375" s="223">
        <v>1</v>
      </c>
      <c r="J375" s="225">
        <f t="shared" si="229"/>
        <v>2</v>
      </c>
      <c r="K375" s="64" t="str">
        <f t="shared" si="244"/>
        <v>$0</v>
      </c>
      <c r="L375" s="64">
        <f t="shared" si="245"/>
        <v>81.887250000000009</v>
      </c>
      <c r="M375" s="64" t="str">
        <f t="shared" si="246"/>
        <v>$0</v>
      </c>
      <c r="N375" s="64">
        <f t="shared" si="247"/>
        <v>79.596252000000007</v>
      </c>
      <c r="O375" s="200">
        <f t="shared" si="230"/>
        <v>0</v>
      </c>
      <c r="P375" s="200">
        <f t="shared" si="231"/>
        <v>2.2909980000000019</v>
      </c>
      <c r="Q375" s="200">
        <f t="shared" si="248"/>
        <v>2.2909980000000019</v>
      </c>
      <c r="R375" s="46"/>
      <c r="S375" s="65">
        <f t="shared" si="240"/>
        <v>1.63</v>
      </c>
      <c r="T375" s="65">
        <f t="shared" si="241"/>
        <v>1.63</v>
      </c>
      <c r="U375" s="202">
        <f t="shared" si="242"/>
        <v>0</v>
      </c>
      <c r="V375" s="66" t="str">
        <f t="shared" si="243"/>
        <v>N/A</v>
      </c>
      <c r="W375" s="46"/>
      <c r="X375" s="67">
        <f>VLOOKUP(B375,AddB_2024_F!$A$3:$J$13557,7,FALSE)</f>
        <v>1.63</v>
      </c>
      <c r="Y375" s="67" t="str">
        <f>VLOOKUP(B375,AddB_2024_F!$A$3:$J$13557,8,FALSE)</f>
        <v>NA</v>
      </c>
      <c r="Z375" s="67">
        <f>VLOOKUP(B375,AddB_2024_F!$A$3:$J$13557,9,FALSE)</f>
        <v>0.65</v>
      </c>
      <c r="AA375" s="67">
        <f>VLOOKUP(B375,AddB_2024_F!$A$3:$J$13557,10,FALSE)</f>
        <v>0.18</v>
      </c>
      <c r="AB375" s="67" t="str">
        <f t="shared" ref="AB375:AB415" si="268">IF(Y375="NA","NA",+X375+Y375+AA375)</f>
        <v>NA</v>
      </c>
      <c r="AC375" s="67">
        <f t="shared" ref="AC375:AC415" si="269">IF(Z375="NA","NA",X375+Z375+AA375)</f>
        <v>2.46</v>
      </c>
      <c r="AD375" s="68" t="str">
        <f t="shared" ref="AD375:AD415" si="270">IF(Y375="NA","NA",AB375*$X$9)</f>
        <v>NA</v>
      </c>
      <c r="AE375" s="68">
        <f t="shared" ref="AE375:AE415" si="271">IF(AC375="NA","NA",AC375*$X$9)</f>
        <v>81.887250000000009</v>
      </c>
      <c r="AF375" s="47"/>
      <c r="AG375" s="67">
        <f>VLOOKUP(B375,AddB_2025_P!$A$3:$J$13727,7,FALSE)</f>
        <v>1.63</v>
      </c>
      <c r="AH375" s="67" t="str">
        <f>VLOOKUP(B375,AddB_2025_P!$A$3:$J$13727,8,FALSE)</f>
        <v>NA</v>
      </c>
      <c r="AI375" s="67">
        <f>VLOOKUP(B375,AddB_2025_P!$A$3:$J$13727,9,FALSE)</f>
        <v>0.66</v>
      </c>
      <c r="AJ375" s="67">
        <f>VLOOKUP(B375,AddB_2025_P!$A$3:$J$13727,10,FALSE)</f>
        <v>0.17</v>
      </c>
      <c r="AK375" s="67" t="str">
        <f t="shared" si="232"/>
        <v>NA</v>
      </c>
      <c r="AL375" s="67">
        <f t="shared" si="233"/>
        <v>2.46</v>
      </c>
      <c r="AM375" s="68" t="str">
        <f t="shared" si="250"/>
        <v>NA</v>
      </c>
      <c r="AN375" s="68">
        <f t="shared" si="251"/>
        <v>79.596252000000007</v>
      </c>
      <c r="AO375" s="142"/>
      <c r="AP375" s="69" t="str">
        <f t="shared" si="234"/>
        <v>NA</v>
      </c>
      <c r="AQ375" s="69">
        <f t="shared" si="235"/>
        <v>-2.2909980000000019</v>
      </c>
      <c r="AR375" s="70" t="str">
        <f t="shared" si="236"/>
        <v>NA</v>
      </c>
      <c r="AS375" s="70">
        <f t="shared" si="237"/>
        <v>-2.7977469019902387E-2</v>
      </c>
      <c r="AT375" s="150" t="str">
        <f t="shared" si="238"/>
        <v>NA</v>
      </c>
      <c r="AU375" s="151">
        <f t="shared" si="239"/>
        <v>0</v>
      </c>
    </row>
    <row r="376" spans="1:47">
      <c r="A376" s="267"/>
      <c r="B376" s="162" t="str">
        <f t="shared" si="253"/>
        <v xml:space="preserve">99222 </v>
      </c>
      <c r="C376" s="61" t="s">
        <v>381</v>
      </c>
      <c r="D376" s="79"/>
      <c r="E376" s="79"/>
      <c r="F376" s="63" t="s">
        <v>382</v>
      </c>
      <c r="G376" s="45"/>
      <c r="H376" s="223">
        <v>1</v>
      </c>
      <c r="I376" s="223">
        <v>1</v>
      </c>
      <c r="J376" s="225">
        <f t="shared" si="229"/>
        <v>2</v>
      </c>
      <c r="K376" s="64" t="str">
        <f t="shared" si="244"/>
        <v>$0</v>
      </c>
      <c r="L376" s="64">
        <f t="shared" si="245"/>
        <v>129.15550000000002</v>
      </c>
      <c r="M376" s="64" t="str">
        <f t="shared" si="246"/>
        <v>$0</v>
      </c>
      <c r="N376" s="64">
        <f t="shared" si="247"/>
        <v>125.54205600000002</v>
      </c>
      <c r="O376" s="200">
        <f t="shared" si="230"/>
        <v>0</v>
      </c>
      <c r="P376" s="200">
        <f t="shared" si="231"/>
        <v>3.6134440000000012</v>
      </c>
      <c r="Q376" s="200">
        <f t="shared" si="248"/>
        <v>3.6134440000000012</v>
      </c>
      <c r="R376" s="46"/>
      <c r="S376" s="65">
        <f t="shared" si="240"/>
        <v>2.6</v>
      </c>
      <c r="T376" s="65">
        <f t="shared" si="241"/>
        <v>2.6</v>
      </c>
      <c r="U376" s="202">
        <f t="shared" si="242"/>
        <v>0</v>
      </c>
      <c r="V376" s="66" t="str">
        <f t="shared" si="243"/>
        <v>N/A</v>
      </c>
      <c r="W376" s="46"/>
      <c r="X376" s="67">
        <f>VLOOKUP(B376,AddB_2024_F!$A$3:$J$13557,7,FALSE)</f>
        <v>2.6</v>
      </c>
      <c r="Y376" s="67" t="str">
        <f>VLOOKUP(B376,AddB_2024_F!$A$3:$J$13557,8,FALSE)</f>
        <v>NA</v>
      </c>
      <c r="Z376" s="67">
        <f>VLOOKUP(B376,AddB_2024_F!$A$3:$J$13557,9,FALSE)</f>
        <v>1.05</v>
      </c>
      <c r="AA376" s="67">
        <f>VLOOKUP(B376,AddB_2024_F!$A$3:$J$13557,10,FALSE)</f>
        <v>0.23</v>
      </c>
      <c r="AB376" s="67" t="str">
        <f t="shared" si="268"/>
        <v>NA</v>
      </c>
      <c r="AC376" s="67">
        <f t="shared" si="269"/>
        <v>3.8800000000000003</v>
      </c>
      <c r="AD376" s="68" t="str">
        <f t="shared" si="270"/>
        <v>NA</v>
      </c>
      <c r="AE376" s="68">
        <f t="shared" si="271"/>
        <v>129.15550000000002</v>
      </c>
      <c r="AF376" s="47"/>
      <c r="AG376" s="67">
        <f>VLOOKUP(B376,AddB_2025_P!$A$3:$J$13727,7,FALSE)</f>
        <v>2.6</v>
      </c>
      <c r="AH376" s="67" t="str">
        <f>VLOOKUP(B376,AddB_2025_P!$A$3:$J$13727,8,FALSE)</f>
        <v>NA</v>
      </c>
      <c r="AI376" s="67">
        <f>VLOOKUP(B376,AddB_2025_P!$A$3:$J$13727,9,FALSE)</f>
        <v>1.06</v>
      </c>
      <c r="AJ376" s="67">
        <f>VLOOKUP(B376,AddB_2025_P!$A$3:$J$13727,10,FALSE)</f>
        <v>0.22</v>
      </c>
      <c r="AK376" s="67" t="str">
        <f t="shared" si="232"/>
        <v>NA</v>
      </c>
      <c r="AL376" s="67">
        <f t="shared" si="233"/>
        <v>3.8800000000000003</v>
      </c>
      <c r="AM376" s="68" t="str">
        <f t="shared" si="250"/>
        <v>NA</v>
      </c>
      <c r="AN376" s="68">
        <f t="shared" si="251"/>
        <v>125.54205600000002</v>
      </c>
      <c r="AO376" s="142"/>
      <c r="AP376" s="69" t="str">
        <f t="shared" si="234"/>
        <v>NA</v>
      </c>
      <c r="AQ376" s="69">
        <f t="shared" si="235"/>
        <v>-3.6134440000000012</v>
      </c>
      <c r="AR376" s="70" t="str">
        <f t="shared" si="236"/>
        <v>NA</v>
      </c>
      <c r="AS376" s="70">
        <f t="shared" si="237"/>
        <v>-2.7977469019902373E-2</v>
      </c>
      <c r="AT376" s="150" t="str">
        <f t="shared" si="238"/>
        <v>NA</v>
      </c>
      <c r="AU376" s="151">
        <f t="shared" si="239"/>
        <v>0</v>
      </c>
    </row>
    <row r="377" spans="1:47">
      <c r="A377" s="267"/>
      <c r="B377" s="162" t="str">
        <f t="shared" si="253"/>
        <v xml:space="preserve">99223 </v>
      </c>
      <c r="C377" s="61" t="s">
        <v>383</v>
      </c>
      <c r="D377" s="79"/>
      <c r="E377" s="79"/>
      <c r="F377" s="63" t="s">
        <v>384</v>
      </c>
      <c r="G377" s="45"/>
      <c r="H377" s="223">
        <v>1</v>
      </c>
      <c r="I377" s="223">
        <v>1</v>
      </c>
      <c r="J377" s="225">
        <f t="shared" si="229"/>
        <v>2</v>
      </c>
      <c r="K377" s="64" t="str">
        <f t="shared" si="244"/>
        <v>$0</v>
      </c>
      <c r="L377" s="64">
        <f t="shared" si="245"/>
        <v>171.09774999999999</v>
      </c>
      <c r="M377" s="64" t="str">
        <f t="shared" si="246"/>
        <v>$0</v>
      </c>
      <c r="N377" s="64">
        <f t="shared" si="247"/>
        <v>167.281554</v>
      </c>
      <c r="O377" s="200">
        <f t="shared" si="230"/>
        <v>0</v>
      </c>
      <c r="P377" s="200">
        <f t="shared" si="231"/>
        <v>3.8161959999999908</v>
      </c>
      <c r="Q377" s="200">
        <f t="shared" si="248"/>
        <v>3.8161959999999908</v>
      </c>
      <c r="R377" s="46"/>
      <c r="S377" s="65">
        <f t="shared" si="240"/>
        <v>3.5</v>
      </c>
      <c r="T377" s="65">
        <f t="shared" si="241"/>
        <v>3.5</v>
      </c>
      <c r="U377" s="202">
        <f t="shared" si="242"/>
        <v>0</v>
      </c>
      <c r="V377" s="66" t="str">
        <f t="shared" si="243"/>
        <v>N/A</v>
      </c>
      <c r="W377" s="46"/>
      <c r="X377" s="67">
        <f>VLOOKUP(B377,AddB_2024_F!$A$3:$J$13557,7,FALSE)</f>
        <v>3.5</v>
      </c>
      <c r="Y377" s="67" t="str">
        <f>VLOOKUP(B377,AddB_2024_F!$A$3:$J$13557,8,FALSE)</f>
        <v>NA</v>
      </c>
      <c r="Z377" s="67">
        <f>VLOOKUP(B377,AddB_2024_F!$A$3:$J$13557,9,FALSE)</f>
        <v>1.38</v>
      </c>
      <c r="AA377" s="67">
        <f>VLOOKUP(B377,AddB_2024_F!$A$3:$J$13557,10,FALSE)</f>
        <v>0.26</v>
      </c>
      <c r="AB377" s="67" t="str">
        <f t="shared" si="268"/>
        <v>NA</v>
      </c>
      <c r="AC377" s="67">
        <f t="shared" si="269"/>
        <v>5.14</v>
      </c>
      <c r="AD377" s="68" t="str">
        <f t="shared" si="270"/>
        <v>NA</v>
      </c>
      <c r="AE377" s="68">
        <f t="shared" si="271"/>
        <v>171.09774999999999</v>
      </c>
      <c r="AF377" s="47"/>
      <c r="AG377" s="67">
        <f>VLOOKUP(B377,AddB_2025_P!$A$3:$J$13727,7,FALSE)</f>
        <v>3.5</v>
      </c>
      <c r="AH377" s="67" t="str">
        <f>VLOOKUP(B377,AddB_2025_P!$A$3:$J$13727,8,FALSE)</f>
        <v>NA</v>
      </c>
      <c r="AI377" s="67">
        <f>VLOOKUP(B377,AddB_2025_P!$A$3:$J$13727,9,FALSE)</f>
        <v>1.39</v>
      </c>
      <c r="AJ377" s="67">
        <f>VLOOKUP(B377,AddB_2025_P!$A$3:$J$13727,10,FALSE)</f>
        <v>0.28000000000000003</v>
      </c>
      <c r="AK377" s="67" t="str">
        <f t="shared" si="232"/>
        <v>NA</v>
      </c>
      <c r="AL377" s="67">
        <f t="shared" si="233"/>
        <v>5.17</v>
      </c>
      <c r="AM377" s="68" t="str">
        <f t="shared" si="250"/>
        <v>NA</v>
      </c>
      <c r="AN377" s="68">
        <f t="shared" si="251"/>
        <v>167.281554</v>
      </c>
      <c r="AO377" s="142"/>
      <c r="AP377" s="69" t="str">
        <f t="shared" si="234"/>
        <v>NA</v>
      </c>
      <c r="AQ377" s="69">
        <f t="shared" si="235"/>
        <v>-3.8161959999999908</v>
      </c>
      <c r="AR377" s="70" t="str">
        <f t="shared" si="236"/>
        <v>NA</v>
      </c>
      <c r="AS377" s="70">
        <f t="shared" si="237"/>
        <v>-2.2304185765154663E-2</v>
      </c>
      <c r="AT377" s="150" t="str">
        <f t="shared" si="238"/>
        <v>NA</v>
      </c>
      <c r="AU377" s="151">
        <f t="shared" si="239"/>
        <v>5.83657587548643E-3</v>
      </c>
    </row>
    <row r="378" spans="1:47">
      <c r="A378" s="268"/>
      <c r="B378" s="161" t="str">
        <f t="shared" si="253"/>
        <v xml:space="preserve">99231 </v>
      </c>
      <c r="C378" s="48" t="s">
        <v>386</v>
      </c>
      <c r="D378" s="82"/>
      <c r="E378" s="82"/>
      <c r="F378" s="59" t="s">
        <v>387</v>
      </c>
      <c r="G378" s="45"/>
      <c r="H378" s="223">
        <v>1</v>
      </c>
      <c r="I378" s="223">
        <v>1</v>
      </c>
      <c r="J378" s="224">
        <f t="shared" si="229"/>
        <v>2</v>
      </c>
      <c r="K378" s="51" t="str">
        <f t="shared" si="244"/>
        <v>$0</v>
      </c>
      <c r="L378" s="51">
        <f t="shared" si="245"/>
        <v>48.932625000000002</v>
      </c>
      <c r="M378" s="51" t="str">
        <f t="shared" si="246"/>
        <v>$0</v>
      </c>
      <c r="N378" s="51">
        <f t="shared" si="247"/>
        <v>47.240051999999999</v>
      </c>
      <c r="O378" s="197">
        <f t="shared" si="230"/>
        <v>0</v>
      </c>
      <c r="P378" s="197">
        <f t="shared" si="231"/>
        <v>1.692573000000003</v>
      </c>
      <c r="Q378" s="197">
        <f t="shared" si="248"/>
        <v>1.692573000000003</v>
      </c>
      <c r="R378" s="46"/>
      <c r="S378" s="52">
        <f t="shared" si="240"/>
        <v>1</v>
      </c>
      <c r="T378" s="52">
        <f t="shared" si="241"/>
        <v>1</v>
      </c>
      <c r="U378" s="201">
        <f t="shared" si="242"/>
        <v>0</v>
      </c>
      <c r="V378" s="60" t="str">
        <f t="shared" si="243"/>
        <v>N/A</v>
      </c>
      <c r="W378" s="46"/>
      <c r="X378" s="54">
        <f>VLOOKUP(B378,AddB_2024_F!$A$3:$J$13557,7,FALSE)</f>
        <v>1</v>
      </c>
      <c r="Y378" s="54" t="str">
        <f>VLOOKUP(B378,AddB_2024_F!$A$3:$J$13557,8,FALSE)</f>
        <v>NA</v>
      </c>
      <c r="Z378" s="54">
        <f>VLOOKUP(B378,AddB_2024_F!$A$3:$J$13557,9,FALSE)</f>
        <v>0.38</v>
      </c>
      <c r="AA378" s="54">
        <f>VLOOKUP(B378,AddB_2024_F!$A$3:$J$13557,10,FALSE)</f>
        <v>0.09</v>
      </c>
      <c r="AB378" s="54" t="str">
        <f t="shared" si="268"/>
        <v>NA</v>
      </c>
      <c r="AC378" s="54">
        <f t="shared" si="269"/>
        <v>1.47</v>
      </c>
      <c r="AD378" s="55" t="str">
        <f t="shared" si="270"/>
        <v>NA</v>
      </c>
      <c r="AE378" s="55">
        <f t="shared" si="271"/>
        <v>48.932625000000002</v>
      </c>
      <c r="AF378" s="47"/>
      <c r="AG378" s="54">
        <f>VLOOKUP(B378,AddB_2025_P!$A$3:$J$13727,7,FALSE)</f>
        <v>1</v>
      </c>
      <c r="AH378" s="54" t="str">
        <f>VLOOKUP(B378,AddB_2025_P!$A$3:$J$13727,8,FALSE)</f>
        <v>NA</v>
      </c>
      <c r="AI378" s="54">
        <f>VLOOKUP(B378,AddB_2025_P!$A$3:$J$13727,9,FALSE)</f>
        <v>0.38</v>
      </c>
      <c r="AJ378" s="54">
        <f>VLOOKUP(B378,AddB_2025_P!$A$3:$J$13727,10,FALSE)</f>
        <v>0.08</v>
      </c>
      <c r="AK378" s="54" t="str">
        <f t="shared" si="232"/>
        <v>NA</v>
      </c>
      <c r="AL378" s="54">
        <f t="shared" si="233"/>
        <v>1.46</v>
      </c>
      <c r="AM378" s="55" t="str">
        <f t="shared" si="250"/>
        <v>NA</v>
      </c>
      <c r="AN378" s="55">
        <f t="shared" si="251"/>
        <v>47.240051999999999</v>
      </c>
      <c r="AO378" s="142"/>
      <c r="AP378" s="56" t="str">
        <f t="shared" si="234"/>
        <v>NA</v>
      </c>
      <c r="AQ378" s="56">
        <f t="shared" si="235"/>
        <v>-1.692573000000003</v>
      </c>
      <c r="AR378" s="57" t="str">
        <f t="shared" si="236"/>
        <v>NA</v>
      </c>
      <c r="AS378" s="57">
        <f t="shared" si="237"/>
        <v>-3.4589867189835061E-2</v>
      </c>
      <c r="AT378" s="148" t="str">
        <f t="shared" si="238"/>
        <v>NA</v>
      </c>
      <c r="AU378" s="149">
        <f t="shared" si="239"/>
        <v>-6.80272108843538E-3</v>
      </c>
    </row>
    <row r="379" spans="1:47">
      <c r="A379" s="268"/>
      <c r="B379" s="161" t="str">
        <f t="shared" si="253"/>
        <v xml:space="preserve">99232 </v>
      </c>
      <c r="C379" s="48" t="s">
        <v>388</v>
      </c>
      <c r="D379" s="82"/>
      <c r="E379" s="82"/>
      <c r="F379" s="59" t="s">
        <v>389</v>
      </c>
      <c r="G379" s="45"/>
      <c r="H379" s="223">
        <v>1</v>
      </c>
      <c r="I379" s="223">
        <v>1</v>
      </c>
      <c r="J379" s="224">
        <f t="shared" si="229"/>
        <v>2</v>
      </c>
      <c r="K379" s="51" t="str">
        <f t="shared" si="244"/>
        <v>$0</v>
      </c>
      <c r="L379" s="51">
        <f t="shared" si="245"/>
        <v>77.892750000000007</v>
      </c>
      <c r="M379" s="51" t="str">
        <f t="shared" si="246"/>
        <v>$0</v>
      </c>
      <c r="N379" s="51">
        <f t="shared" si="247"/>
        <v>76.360631999999995</v>
      </c>
      <c r="O379" s="197">
        <f t="shared" si="230"/>
        <v>0</v>
      </c>
      <c r="P379" s="197">
        <f t="shared" si="231"/>
        <v>1.5321180000000112</v>
      </c>
      <c r="Q379" s="197">
        <f t="shared" si="248"/>
        <v>1.5321180000000112</v>
      </c>
      <c r="R379" s="46"/>
      <c r="S379" s="52">
        <f t="shared" si="240"/>
        <v>1.59</v>
      </c>
      <c r="T379" s="52">
        <f t="shared" si="241"/>
        <v>1.59</v>
      </c>
      <c r="U379" s="201">
        <f t="shared" si="242"/>
        <v>0</v>
      </c>
      <c r="V379" s="60" t="str">
        <f t="shared" si="243"/>
        <v>N/A</v>
      </c>
      <c r="W379" s="46"/>
      <c r="X379" s="54">
        <f>VLOOKUP(B379,AddB_2024_F!$A$3:$J$13557,7,FALSE)</f>
        <v>1.59</v>
      </c>
      <c r="Y379" s="54" t="str">
        <f>VLOOKUP(B379,AddB_2024_F!$A$3:$J$13557,8,FALSE)</f>
        <v>NA</v>
      </c>
      <c r="Z379" s="54">
        <f>VLOOKUP(B379,AddB_2024_F!$A$3:$J$13557,9,FALSE)</f>
        <v>0.63</v>
      </c>
      <c r="AA379" s="54">
        <f>VLOOKUP(B379,AddB_2024_F!$A$3:$J$13557,10,FALSE)</f>
        <v>0.12</v>
      </c>
      <c r="AB379" s="54" t="str">
        <f t="shared" si="268"/>
        <v>NA</v>
      </c>
      <c r="AC379" s="54">
        <f t="shared" si="269"/>
        <v>2.3400000000000003</v>
      </c>
      <c r="AD379" s="55" t="str">
        <f t="shared" si="270"/>
        <v>NA</v>
      </c>
      <c r="AE379" s="55">
        <f t="shared" si="271"/>
        <v>77.892750000000007</v>
      </c>
      <c r="AF379" s="47"/>
      <c r="AG379" s="54">
        <f>VLOOKUP(B379,AddB_2025_P!$A$3:$J$13727,7,FALSE)</f>
        <v>1.59</v>
      </c>
      <c r="AH379" s="54" t="str">
        <f>VLOOKUP(B379,AddB_2025_P!$A$3:$J$13727,8,FALSE)</f>
        <v>NA</v>
      </c>
      <c r="AI379" s="54">
        <f>VLOOKUP(B379,AddB_2025_P!$A$3:$J$13727,9,FALSE)</f>
        <v>0.64</v>
      </c>
      <c r="AJ379" s="54">
        <f>VLOOKUP(B379,AddB_2025_P!$A$3:$J$13727,10,FALSE)</f>
        <v>0.13</v>
      </c>
      <c r="AK379" s="54" t="str">
        <f t="shared" si="232"/>
        <v>NA</v>
      </c>
      <c r="AL379" s="54">
        <f t="shared" si="233"/>
        <v>2.36</v>
      </c>
      <c r="AM379" s="55" t="str">
        <f t="shared" si="250"/>
        <v>NA</v>
      </c>
      <c r="AN379" s="55">
        <f t="shared" si="251"/>
        <v>76.360631999999995</v>
      </c>
      <c r="AO379" s="142"/>
      <c r="AP379" s="56" t="str">
        <f t="shared" si="234"/>
        <v>NA</v>
      </c>
      <c r="AQ379" s="56">
        <f t="shared" si="235"/>
        <v>-1.5321180000000112</v>
      </c>
      <c r="AR379" s="57" t="str">
        <f t="shared" si="236"/>
        <v>NA</v>
      </c>
      <c r="AS379" s="57">
        <f t="shared" si="237"/>
        <v>-1.9669584139730734E-2</v>
      </c>
      <c r="AT379" s="148" t="str">
        <f t="shared" si="238"/>
        <v>NA</v>
      </c>
      <c r="AU379" s="149">
        <f t="shared" si="239"/>
        <v>8.547008547008364E-3</v>
      </c>
    </row>
    <row r="380" spans="1:47">
      <c r="A380" s="269"/>
      <c r="B380" s="161" t="str">
        <f t="shared" si="253"/>
        <v xml:space="preserve">99233 </v>
      </c>
      <c r="C380" s="48" t="s">
        <v>390</v>
      </c>
      <c r="D380" s="82"/>
      <c r="E380" s="82"/>
      <c r="F380" s="59" t="s">
        <v>391</v>
      </c>
      <c r="G380" s="45"/>
      <c r="H380" s="223">
        <v>1</v>
      </c>
      <c r="I380" s="223">
        <v>1</v>
      </c>
      <c r="J380" s="224">
        <f t="shared" si="229"/>
        <v>2</v>
      </c>
      <c r="K380" s="51" t="str">
        <f t="shared" si="244"/>
        <v>$0</v>
      </c>
      <c r="L380" s="51">
        <f t="shared" si="245"/>
        <v>117.17200000000001</v>
      </c>
      <c r="M380" s="51" t="str">
        <f t="shared" si="246"/>
        <v>$0</v>
      </c>
      <c r="N380" s="51">
        <f t="shared" si="247"/>
        <v>113.893824</v>
      </c>
      <c r="O380" s="197">
        <f t="shared" si="230"/>
        <v>0</v>
      </c>
      <c r="P380" s="197">
        <f t="shared" si="231"/>
        <v>3.2781760000000162</v>
      </c>
      <c r="Q380" s="197">
        <f>SUM(O380:P380)</f>
        <v>3.2781760000000162</v>
      </c>
      <c r="R380" s="46"/>
      <c r="S380" s="52">
        <f t="shared" si="240"/>
        <v>2.4</v>
      </c>
      <c r="T380" s="52">
        <f t="shared" si="241"/>
        <v>2.4</v>
      </c>
      <c r="U380" s="201">
        <f t="shared" si="242"/>
        <v>0</v>
      </c>
      <c r="V380" s="60" t="str">
        <f t="shared" si="243"/>
        <v>N/A</v>
      </c>
      <c r="W380" s="46"/>
      <c r="X380" s="54">
        <f>VLOOKUP(B380,AddB_2024_F!$A$3:$J$13557,7,FALSE)</f>
        <v>2.4</v>
      </c>
      <c r="Y380" s="54" t="str">
        <f>VLOOKUP(B380,AddB_2024_F!$A$3:$J$13557,8,FALSE)</f>
        <v>NA</v>
      </c>
      <c r="Z380" s="54">
        <f>VLOOKUP(B380,AddB_2024_F!$A$3:$J$13557,9,FALSE)</f>
        <v>0.94</v>
      </c>
      <c r="AA380" s="54">
        <f>VLOOKUP(B380,AddB_2024_F!$A$3:$J$13557,10,FALSE)</f>
        <v>0.18</v>
      </c>
      <c r="AB380" s="54" t="str">
        <f t="shared" si="268"/>
        <v>NA</v>
      </c>
      <c r="AC380" s="54">
        <f t="shared" si="269"/>
        <v>3.52</v>
      </c>
      <c r="AD380" s="55" t="str">
        <f t="shared" si="270"/>
        <v>NA</v>
      </c>
      <c r="AE380" s="55">
        <f t="shared" si="271"/>
        <v>117.17200000000001</v>
      </c>
      <c r="AF380" s="47"/>
      <c r="AG380" s="54">
        <f>VLOOKUP(B380,AddB_2025_P!$A$3:$J$13727,7,FALSE)</f>
        <v>2.4</v>
      </c>
      <c r="AH380" s="54" t="str">
        <f>VLOOKUP(B380,AddB_2025_P!$A$3:$J$13727,8,FALSE)</f>
        <v>NA</v>
      </c>
      <c r="AI380" s="54">
        <f>VLOOKUP(B380,AddB_2025_P!$A$3:$J$13727,9,FALSE)</f>
        <v>0.95</v>
      </c>
      <c r="AJ380" s="54">
        <f>VLOOKUP(B380,AddB_2025_P!$A$3:$J$13727,10,FALSE)</f>
        <v>0.17</v>
      </c>
      <c r="AK380" s="54" t="str">
        <f t="shared" si="232"/>
        <v>NA</v>
      </c>
      <c r="AL380" s="54">
        <f t="shared" si="233"/>
        <v>3.5199999999999996</v>
      </c>
      <c r="AM380" s="55" t="str">
        <f t="shared" si="250"/>
        <v>NA</v>
      </c>
      <c r="AN380" s="55">
        <f t="shared" si="251"/>
        <v>113.893824</v>
      </c>
      <c r="AO380" s="142"/>
      <c r="AP380" s="56" t="str">
        <f t="shared" si="234"/>
        <v>NA</v>
      </c>
      <c r="AQ380" s="56">
        <f t="shared" si="235"/>
        <v>-3.2781760000000162</v>
      </c>
      <c r="AR380" s="57" t="str">
        <f t="shared" si="236"/>
        <v>NA</v>
      </c>
      <c r="AS380" s="57">
        <f t="shared" si="237"/>
        <v>-2.7977469019902501E-2</v>
      </c>
      <c r="AT380" s="148" t="str">
        <f t="shared" si="238"/>
        <v>NA</v>
      </c>
      <c r="AU380" s="149">
        <f t="shared" si="239"/>
        <v>-1.261617073437678E-16</v>
      </c>
    </row>
    <row r="381" spans="1:47">
      <c r="A381" s="270" t="s">
        <v>392</v>
      </c>
      <c r="B381" s="162" t="str">
        <f t="shared" si="253"/>
        <v xml:space="preserve">99235 </v>
      </c>
      <c r="C381" s="61" t="s">
        <v>393</v>
      </c>
      <c r="D381" s="79"/>
      <c r="E381" s="79"/>
      <c r="F381" s="63" t="s">
        <v>394</v>
      </c>
      <c r="G381" s="45"/>
      <c r="H381" s="223">
        <v>1</v>
      </c>
      <c r="I381" s="223">
        <v>1</v>
      </c>
      <c r="J381" s="225">
        <f t="shared" si="229"/>
        <v>2</v>
      </c>
      <c r="K381" s="64" t="str">
        <f t="shared" si="244"/>
        <v>$0</v>
      </c>
      <c r="L381" s="64">
        <f t="shared" si="245"/>
        <v>157.44987500000002</v>
      </c>
      <c r="M381" s="64" t="str">
        <f t="shared" si="246"/>
        <v>$0</v>
      </c>
      <c r="N381" s="64">
        <f t="shared" si="247"/>
        <v>153.04482600000003</v>
      </c>
      <c r="O381" s="200">
        <f t="shared" si="230"/>
        <v>0</v>
      </c>
      <c r="P381" s="200">
        <f t="shared" si="231"/>
        <v>4.4050489999999911</v>
      </c>
      <c r="Q381" s="200">
        <f t="shared" si="248"/>
        <v>4.4050489999999911</v>
      </c>
      <c r="R381" s="46"/>
      <c r="S381" s="65">
        <f t="shared" si="240"/>
        <v>3.24</v>
      </c>
      <c r="T381" s="65">
        <f t="shared" si="241"/>
        <v>3.24</v>
      </c>
      <c r="U381" s="202">
        <f t="shared" si="242"/>
        <v>0</v>
      </c>
      <c r="V381" s="66" t="str">
        <f t="shared" si="243"/>
        <v>N/A</v>
      </c>
      <c r="W381" s="46"/>
      <c r="X381" s="67">
        <f>VLOOKUP(B381,AddB_2024_F!$A$3:$J$13557,7,FALSE)</f>
        <v>3.24</v>
      </c>
      <c r="Y381" s="67" t="str">
        <f>VLOOKUP(B381,AddB_2024_F!$A$3:$J$13557,8,FALSE)</f>
        <v>NA</v>
      </c>
      <c r="Z381" s="67">
        <f>VLOOKUP(B381,AddB_2024_F!$A$3:$J$13557,9,FALSE)</f>
        <v>1.25</v>
      </c>
      <c r="AA381" s="67">
        <f>VLOOKUP(B381,AddB_2024_F!$A$3:$J$13557,10,FALSE)</f>
        <v>0.24</v>
      </c>
      <c r="AB381" s="67" t="str">
        <f t="shared" si="268"/>
        <v>NA</v>
      </c>
      <c r="AC381" s="67">
        <f t="shared" si="269"/>
        <v>4.7300000000000004</v>
      </c>
      <c r="AD381" s="68" t="str">
        <f t="shared" si="270"/>
        <v>NA</v>
      </c>
      <c r="AE381" s="68">
        <f t="shared" si="271"/>
        <v>157.44987500000002</v>
      </c>
      <c r="AF381" s="47"/>
      <c r="AG381" s="67">
        <f>VLOOKUP(B381,AddB_2025_P!$A$3:$J$13727,7,FALSE)</f>
        <v>3.24</v>
      </c>
      <c r="AH381" s="67" t="str">
        <f>VLOOKUP(B381,AddB_2025_P!$A$3:$J$13727,8,FALSE)</f>
        <v>NA</v>
      </c>
      <c r="AI381" s="67">
        <f>VLOOKUP(B381,AddB_2025_P!$A$3:$J$13727,9,FALSE)</f>
        <v>1.25</v>
      </c>
      <c r="AJ381" s="67">
        <f>VLOOKUP(B381,AddB_2025_P!$A$3:$J$13727,10,FALSE)</f>
        <v>0.24</v>
      </c>
      <c r="AK381" s="67" t="str">
        <f t="shared" si="232"/>
        <v>NA</v>
      </c>
      <c r="AL381" s="67">
        <f t="shared" si="233"/>
        <v>4.7300000000000004</v>
      </c>
      <c r="AM381" s="68" t="str">
        <f t="shared" si="250"/>
        <v>NA</v>
      </c>
      <c r="AN381" s="68">
        <f t="shared" si="251"/>
        <v>153.04482600000003</v>
      </c>
      <c r="AO381" s="142"/>
      <c r="AP381" s="69" t="str">
        <f t="shared" si="234"/>
        <v>NA</v>
      </c>
      <c r="AQ381" s="69">
        <f t="shared" si="235"/>
        <v>-4.4050489999999911</v>
      </c>
      <c r="AR381" s="70" t="str">
        <f t="shared" si="236"/>
        <v>NA</v>
      </c>
      <c r="AS381" s="70">
        <f t="shared" si="237"/>
        <v>-2.7977469019902307E-2</v>
      </c>
      <c r="AT381" s="150" t="str">
        <f t="shared" si="238"/>
        <v>NA</v>
      </c>
      <c r="AU381" s="151">
        <f t="shared" si="239"/>
        <v>0</v>
      </c>
    </row>
    <row r="382" spans="1:47">
      <c r="A382" s="270"/>
      <c r="B382" s="162" t="str">
        <f t="shared" si="253"/>
        <v xml:space="preserve">99236 </v>
      </c>
      <c r="C382" s="61" t="s">
        <v>395</v>
      </c>
      <c r="D382" s="79"/>
      <c r="E382" s="79"/>
      <c r="F382" s="63" t="s">
        <v>396</v>
      </c>
      <c r="G382" s="45"/>
      <c r="H382" s="223">
        <v>1</v>
      </c>
      <c r="I382" s="223">
        <v>1</v>
      </c>
      <c r="J382" s="225">
        <f t="shared" si="229"/>
        <v>2</v>
      </c>
      <c r="K382" s="64" t="str">
        <f t="shared" si="244"/>
        <v>$0</v>
      </c>
      <c r="L382" s="64">
        <f t="shared" si="245"/>
        <v>205.71674999999999</v>
      </c>
      <c r="M382" s="64" t="str">
        <f t="shared" si="246"/>
        <v>$0</v>
      </c>
      <c r="N382" s="64">
        <f t="shared" si="247"/>
        <v>199.96131600000001</v>
      </c>
      <c r="O382" s="200">
        <f t="shared" si="230"/>
        <v>0</v>
      </c>
      <c r="P382" s="200">
        <f t="shared" si="231"/>
        <v>5.7554339999999797</v>
      </c>
      <c r="Q382" s="200">
        <f t="shared" si="248"/>
        <v>5.7554339999999797</v>
      </c>
      <c r="R382" s="46"/>
      <c r="S382" s="65">
        <f t="shared" si="240"/>
        <v>4.3</v>
      </c>
      <c r="T382" s="65">
        <f t="shared" si="241"/>
        <v>4.3</v>
      </c>
      <c r="U382" s="202">
        <f t="shared" si="242"/>
        <v>0</v>
      </c>
      <c r="V382" s="66" t="str">
        <f t="shared" si="243"/>
        <v>N/A</v>
      </c>
      <c r="W382" s="46"/>
      <c r="X382" s="67">
        <f>VLOOKUP(B382,AddB_2024_F!$A$3:$J$13557,7,FALSE)</f>
        <v>4.3</v>
      </c>
      <c r="Y382" s="67" t="str">
        <f>VLOOKUP(B382,AddB_2024_F!$A$3:$J$13557,8,FALSE)</f>
        <v>NA</v>
      </c>
      <c r="Z382" s="67">
        <f>VLOOKUP(B382,AddB_2024_F!$A$3:$J$13557,9,FALSE)</f>
        <v>1.56</v>
      </c>
      <c r="AA382" s="67">
        <f>VLOOKUP(B382,AddB_2024_F!$A$3:$J$13557,10,FALSE)</f>
        <v>0.32</v>
      </c>
      <c r="AB382" s="67" t="str">
        <f t="shared" si="268"/>
        <v>NA</v>
      </c>
      <c r="AC382" s="67">
        <f t="shared" si="269"/>
        <v>6.18</v>
      </c>
      <c r="AD382" s="68" t="str">
        <f t="shared" si="270"/>
        <v>NA</v>
      </c>
      <c r="AE382" s="68">
        <f t="shared" si="271"/>
        <v>205.71674999999999</v>
      </c>
      <c r="AF382" s="47"/>
      <c r="AG382" s="67">
        <f>VLOOKUP(B382,AddB_2025_P!$A$3:$J$13727,7,FALSE)</f>
        <v>4.3</v>
      </c>
      <c r="AH382" s="67" t="str">
        <f>VLOOKUP(B382,AddB_2025_P!$A$3:$J$13727,8,FALSE)</f>
        <v>NA</v>
      </c>
      <c r="AI382" s="67">
        <f>VLOOKUP(B382,AddB_2025_P!$A$3:$J$13727,9,FALSE)</f>
        <v>1.56</v>
      </c>
      <c r="AJ382" s="67">
        <f>VLOOKUP(B382,AddB_2025_P!$A$3:$J$13727,10,FALSE)</f>
        <v>0.32</v>
      </c>
      <c r="AK382" s="67" t="str">
        <f t="shared" si="232"/>
        <v>NA</v>
      </c>
      <c r="AL382" s="67">
        <f t="shared" si="233"/>
        <v>6.18</v>
      </c>
      <c r="AM382" s="68" t="str">
        <f t="shared" si="250"/>
        <v>NA</v>
      </c>
      <c r="AN382" s="68">
        <f t="shared" si="251"/>
        <v>199.96131600000001</v>
      </c>
      <c r="AO382" s="142"/>
      <c r="AP382" s="69" t="str">
        <f t="shared" si="234"/>
        <v>NA</v>
      </c>
      <c r="AQ382" s="69">
        <f t="shared" si="235"/>
        <v>-5.7554339999999797</v>
      </c>
      <c r="AR382" s="70" t="str">
        <f t="shared" si="236"/>
        <v>NA</v>
      </c>
      <c r="AS382" s="70">
        <f t="shared" si="237"/>
        <v>-2.7977469019902269E-2</v>
      </c>
      <c r="AT382" s="150" t="str">
        <f t="shared" si="238"/>
        <v>NA</v>
      </c>
      <c r="AU382" s="151">
        <f t="shared" si="239"/>
        <v>0</v>
      </c>
    </row>
    <row r="383" spans="1:47">
      <c r="A383" s="271"/>
      <c r="B383" s="161" t="str">
        <f t="shared" si="253"/>
        <v xml:space="preserve">99238 </v>
      </c>
      <c r="C383" s="48" t="s">
        <v>397</v>
      </c>
      <c r="D383" s="82"/>
      <c r="E383" s="82"/>
      <c r="F383" s="59" t="s">
        <v>398</v>
      </c>
      <c r="G383" s="45"/>
      <c r="H383" s="223">
        <v>1</v>
      </c>
      <c r="I383" s="223">
        <v>1</v>
      </c>
      <c r="J383" s="224">
        <f t="shared" si="229"/>
        <v>2</v>
      </c>
      <c r="K383" s="51" t="str">
        <f t="shared" si="244"/>
        <v>$0</v>
      </c>
      <c r="L383" s="51">
        <f t="shared" si="245"/>
        <v>80.222874999999988</v>
      </c>
      <c r="M383" s="51" t="str">
        <f t="shared" si="246"/>
        <v>$0</v>
      </c>
      <c r="N383" s="51">
        <f t="shared" si="247"/>
        <v>78.302003999999997</v>
      </c>
      <c r="O383" s="197">
        <f t="shared" si="230"/>
        <v>0</v>
      </c>
      <c r="P383" s="197">
        <f t="shared" si="231"/>
        <v>1.9208709999999911</v>
      </c>
      <c r="Q383" s="197">
        <f t="shared" si="248"/>
        <v>1.9208709999999911</v>
      </c>
      <c r="R383" s="46"/>
      <c r="S383" s="52">
        <f t="shared" si="240"/>
        <v>1.5</v>
      </c>
      <c r="T383" s="52">
        <f t="shared" si="241"/>
        <v>1.5</v>
      </c>
      <c r="U383" s="201">
        <f t="shared" si="242"/>
        <v>0</v>
      </c>
      <c r="V383" s="60" t="str">
        <f t="shared" si="243"/>
        <v>N/A</v>
      </c>
      <c r="W383" s="46"/>
      <c r="X383" s="54">
        <f>VLOOKUP(B383,AddB_2024_F!$A$3:$J$13557,7,FALSE)</f>
        <v>1.5</v>
      </c>
      <c r="Y383" s="54" t="str">
        <f>VLOOKUP(B383,AddB_2024_F!$A$3:$J$13557,8,FALSE)</f>
        <v>NA</v>
      </c>
      <c r="Z383" s="54">
        <f>VLOOKUP(B383,AddB_2024_F!$A$3:$J$13557,9,FALSE)</f>
        <v>0.8</v>
      </c>
      <c r="AA383" s="54">
        <f>VLOOKUP(B383,AddB_2024_F!$A$3:$J$13557,10,FALSE)</f>
        <v>0.11</v>
      </c>
      <c r="AB383" s="54" t="str">
        <f t="shared" si="268"/>
        <v>NA</v>
      </c>
      <c r="AC383" s="54">
        <f t="shared" si="269"/>
        <v>2.4099999999999997</v>
      </c>
      <c r="AD383" s="55" t="str">
        <f t="shared" si="270"/>
        <v>NA</v>
      </c>
      <c r="AE383" s="55">
        <f t="shared" si="271"/>
        <v>80.222874999999988</v>
      </c>
      <c r="AF383" s="47"/>
      <c r="AG383" s="54">
        <f>VLOOKUP(B383,AddB_2025_P!$A$3:$J$13727,7,FALSE)</f>
        <v>1.5</v>
      </c>
      <c r="AH383" s="54" t="str">
        <f>VLOOKUP(B383,AddB_2025_P!$A$3:$J$13727,8,FALSE)</f>
        <v>NA</v>
      </c>
      <c r="AI383" s="54">
        <f>VLOOKUP(B383,AddB_2025_P!$A$3:$J$13727,9,FALSE)</f>
        <v>0.8</v>
      </c>
      <c r="AJ383" s="54">
        <f>VLOOKUP(B383,AddB_2025_P!$A$3:$J$13727,10,FALSE)</f>
        <v>0.12</v>
      </c>
      <c r="AK383" s="54" t="str">
        <f t="shared" si="232"/>
        <v>NA</v>
      </c>
      <c r="AL383" s="54">
        <f t="shared" si="233"/>
        <v>2.42</v>
      </c>
      <c r="AM383" s="55" t="str">
        <f t="shared" si="250"/>
        <v>NA</v>
      </c>
      <c r="AN383" s="55">
        <f t="shared" si="251"/>
        <v>78.302003999999997</v>
      </c>
      <c r="AO383" s="142"/>
      <c r="AP383" s="56" t="str">
        <f t="shared" si="234"/>
        <v>NA</v>
      </c>
      <c r="AQ383" s="56">
        <f t="shared" si="235"/>
        <v>-1.9208709999999911</v>
      </c>
      <c r="AR383" s="57" t="str">
        <f t="shared" si="236"/>
        <v>NA</v>
      </c>
      <c r="AS383" s="57">
        <f t="shared" si="237"/>
        <v>-2.3944180509611397E-2</v>
      </c>
      <c r="AT383" s="148" t="str">
        <f t="shared" si="238"/>
        <v>NA</v>
      </c>
      <c r="AU383" s="149">
        <f t="shared" si="239"/>
        <v>4.1493775933610921E-3</v>
      </c>
    </row>
    <row r="384" spans="1:47">
      <c r="A384" s="271"/>
      <c r="B384" s="161" t="str">
        <f t="shared" si="253"/>
        <v xml:space="preserve">99239 </v>
      </c>
      <c r="C384" s="48" t="s">
        <v>399</v>
      </c>
      <c r="D384" s="82"/>
      <c r="E384" s="82"/>
      <c r="F384" s="59" t="s">
        <v>400</v>
      </c>
      <c r="G384" s="45"/>
      <c r="H384" s="223">
        <v>1</v>
      </c>
      <c r="I384" s="223">
        <v>1</v>
      </c>
      <c r="J384" s="224">
        <f t="shared" si="229"/>
        <v>2</v>
      </c>
      <c r="K384" s="51" t="str">
        <f t="shared" si="244"/>
        <v>$0</v>
      </c>
      <c r="L384" s="51">
        <f t="shared" si="245"/>
        <v>113.17749999999999</v>
      </c>
      <c r="M384" s="51" t="str">
        <f t="shared" si="246"/>
        <v>$0</v>
      </c>
      <c r="N384" s="51">
        <f t="shared" si="247"/>
        <v>110.658204</v>
      </c>
      <c r="O384" s="197">
        <f t="shared" si="230"/>
        <v>0</v>
      </c>
      <c r="P384" s="197">
        <f t="shared" si="231"/>
        <v>2.5192959999999971</v>
      </c>
      <c r="Q384" s="197">
        <f t="shared" si="248"/>
        <v>2.5192959999999971</v>
      </c>
      <c r="R384" s="46"/>
      <c r="S384" s="52">
        <f t="shared" si="240"/>
        <v>2.15</v>
      </c>
      <c r="T384" s="52">
        <f t="shared" si="241"/>
        <v>2.15</v>
      </c>
      <c r="U384" s="201">
        <f t="shared" si="242"/>
        <v>0</v>
      </c>
      <c r="V384" s="60" t="str">
        <f t="shared" si="243"/>
        <v>N/A</v>
      </c>
      <c r="W384" s="46"/>
      <c r="X384" s="54">
        <f>VLOOKUP(B384,AddB_2024_F!$A$3:$J$13557,7,FALSE)</f>
        <v>2.15</v>
      </c>
      <c r="Y384" s="54" t="str">
        <f>VLOOKUP(B384,AddB_2024_F!$A$3:$J$13557,8,FALSE)</f>
        <v>NA</v>
      </c>
      <c r="Z384" s="54">
        <f>VLOOKUP(B384,AddB_2024_F!$A$3:$J$13557,9,FALSE)</f>
        <v>1.1000000000000001</v>
      </c>
      <c r="AA384" s="54">
        <f>VLOOKUP(B384,AddB_2024_F!$A$3:$J$13557,10,FALSE)</f>
        <v>0.15</v>
      </c>
      <c r="AB384" s="54" t="str">
        <f t="shared" si="268"/>
        <v>NA</v>
      </c>
      <c r="AC384" s="54">
        <f t="shared" si="269"/>
        <v>3.4</v>
      </c>
      <c r="AD384" s="55" t="str">
        <f t="shared" si="270"/>
        <v>NA</v>
      </c>
      <c r="AE384" s="55">
        <f t="shared" si="271"/>
        <v>113.17749999999999</v>
      </c>
      <c r="AF384" s="47"/>
      <c r="AG384" s="54">
        <f>VLOOKUP(B384,AddB_2025_P!$A$3:$J$13727,7,FALSE)</f>
        <v>2.15</v>
      </c>
      <c r="AH384" s="54" t="str">
        <f>VLOOKUP(B384,AddB_2025_P!$A$3:$J$13727,8,FALSE)</f>
        <v>NA</v>
      </c>
      <c r="AI384" s="54">
        <f>VLOOKUP(B384,AddB_2025_P!$A$3:$J$13727,9,FALSE)</f>
        <v>1.1100000000000001</v>
      </c>
      <c r="AJ384" s="54">
        <f>VLOOKUP(B384,AddB_2025_P!$A$3:$J$13727,10,FALSE)</f>
        <v>0.16</v>
      </c>
      <c r="AK384" s="54" t="str">
        <f t="shared" si="232"/>
        <v>NA</v>
      </c>
      <c r="AL384" s="54">
        <f t="shared" si="233"/>
        <v>3.42</v>
      </c>
      <c r="AM384" s="55" t="str">
        <f t="shared" si="250"/>
        <v>NA</v>
      </c>
      <c r="AN384" s="55">
        <f t="shared" si="251"/>
        <v>110.658204</v>
      </c>
      <c r="AO384" s="142"/>
      <c r="AP384" s="56" t="str">
        <f t="shared" si="234"/>
        <v>NA</v>
      </c>
      <c r="AQ384" s="56">
        <f t="shared" si="235"/>
        <v>-2.5192959999999971</v>
      </c>
      <c r="AR384" s="57" t="str">
        <f t="shared" si="236"/>
        <v>NA</v>
      </c>
      <c r="AS384" s="57">
        <f t="shared" si="237"/>
        <v>-2.2259689425901768E-2</v>
      </c>
      <c r="AT384" s="148" t="str">
        <f t="shared" si="238"/>
        <v>NA</v>
      </c>
      <c r="AU384" s="149">
        <f t="shared" si="239"/>
        <v>5.8823529411764757E-3</v>
      </c>
    </row>
    <row r="385" spans="1:47">
      <c r="A385" s="272" t="s">
        <v>401</v>
      </c>
      <c r="B385" s="162" t="str">
        <f t="shared" si="253"/>
        <v xml:space="preserve">99281 </v>
      </c>
      <c r="C385" s="61" t="s">
        <v>402</v>
      </c>
      <c r="D385" s="79"/>
      <c r="E385" s="79"/>
      <c r="F385" s="63" t="s">
        <v>403</v>
      </c>
      <c r="G385" s="45"/>
      <c r="H385" s="223">
        <v>1</v>
      </c>
      <c r="I385" s="223">
        <v>1</v>
      </c>
      <c r="J385" s="225">
        <f t="shared" si="229"/>
        <v>2</v>
      </c>
      <c r="K385" s="64" t="str">
        <f t="shared" si="244"/>
        <v>$0</v>
      </c>
      <c r="L385" s="64">
        <f t="shared" si="245"/>
        <v>11.31775</v>
      </c>
      <c r="M385" s="64" t="str">
        <f t="shared" si="246"/>
        <v>$0</v>
      </c>
      <c r="N385" s="64">
        <f t="shared" si="247"/>
        <v>11.001107999999999</v>
      </c>
      <c r="O385" s="200">
        <f t="shared" si="230"/>
        <v>0</v>
      </c>
      <c r="P385" s="200">
        <f t="shared" si="231"/>
        <v>0.31664200000000164</v>
      </c>
      <c r="Q385" s="200">
        <f t="shared" si="248"/>
        <v>0.31664200000000164</v>
      </c>
      <c r="R385" s="46"/>
      <c r="S385" s="65">
        <f t="shared" si="240"/>
        <v>0.25</v>
      </c>
      <c r="T385" s="65">
        <f t="shared" si="241"/>
        <v>0.25</v>
      </c>
      <c r="U385" s="202">
        <f t="shared" si="242"/>
        <v>0</v>
      </c>
      <c r="V385" s="66" t="str">
        <f t="shared" si="243"/>
        <v>N/A</v>
      </c>
      <c r="W385" s="46"/>
      <c r="X385" s="67">
        <f>VLOOKUP(B385,AddB_2024_F!$A$3:$J$13557,7,FALSE)</f>
        <v>0.25</v>
      </c>
      <c r="Y385" s="67" t="str">
        <f>VLOOKUP(B385,AddB_2024_F!$A$3:$J$13557,8,FALSE)</f>
        <v>NA</v>
      </c>
      <c r="Z385" s="67">
        <f>VLOOKUP(B385,AddB_2024_F!$A$3:$J$13557,9,FALSE)</f>
        <v>0.06</v>
      </c>
      <c r="AA385" s="67">
        <f>VLOOKUP(B385,AddB_2024_F!$A$3:$J$13557,10,FALSE)</f>
        <v>0.03</v>
      </c>
      <c r="AB385" s="67" t="str">
        <f t="shared" si="268"/>
        <v>NA</v>
      </c>
      <c r="AC385" s="67">
        <f t="shared" si="269"/>
        <v>0.33999999999999997</v>
      </c>
      <c r="AD385" s="68" t="str">
        <f t="shared" si="270"/>
        <v>NA</v>
      </c>
      <c r="AE385" s="68">
        <f t="shared" si="271"/>
        <v>11.31775</v>
      </c>
      <c r="AF385" s="47"/>
      <c r="AG385" s="67">
        <f>VLOOKUP(B385,AddB_2025_P!$A$3:$J$13727,7,FALSE)</f>
        <v>0.25</v>
      </c>
      <c r="AH385" s="67" t="str">
        <f>VLOOKUP(B385,AddB_2025_P!$A$3:$J$13727,8,FALSE)</f>
        <v>NA</v>
      </c>
      <c r="AI385" s="67">
        <f>VLOOKUP(B385,AddB_2025_P!$A$3:$J$13727,9,FALSE)</f>
        <v>0.06</v>
      </c>
      <c r="AJ385" s="67">
        <f>VLOOKUP(B385,AddB_2025_P!$A$3:$J$13727,10,FALSE)</f>
        <v>0.03</v>
      </c>
      <c r="AK385" s="67" t="str">
        <f t="shared" si="232"/>
        <v>NA</v>
      </c>
      <c r="AL385" s="67">
        <f t="shared" si="233"/>
        <v>0.33999999999999997</v>
      </c>
      <c r="AM385" s="68" t="str">
        <f t="shared" si="250"/>
        <v>NA</v>
      </c>
      <c r="AN385" s="68">
        <f t="shared" si="251"/>
        <v>11.001107999999999</v>
      </c>
      <c r="AO385" s="142"/>
      <c r="AP385" s="69" t="str">
        <f t="shared" si="234"/>
        <v>NA</v>
      </c>
      <c r="AQ385" s="69">
        <f t="shared" si="235"/>
        <v>-0.31664200000000164</v>
      </c>
      <c r="AR385" s="70" t="str">
        <f t="shared" si="236"/>
        <v>NA</v>
      </c>
      <c r="AS385" s="70">
        <f t="shared" si="237"/>
        <v>-2.7977469019902512E-2</v>
      </c>
      <c r="AT385" s="150" t="str">
        <f t="shared" si="238"/>
        <v>NA</v>
      </c>
      <c r="AU385" s="151">
        <f t="shared" si="239"/>
        <v>0</v>
      </c>
    </row>
    <row r="386" spans="1:47">
      <c r="A386" s="273"/>
      <c r="B386" s="162" t="str">
        <f t="shared" si="253"/>
        <v xml:space="preserve">99282 </v>
      </c>
      <c r="C386" s="61" t="s">
        <v>404</v>
      </c>
      <c r="D386" s="79"/>
      <c r="E386" s="79"/>
      <c r="F386" s="63" t="s">
        <v>405</v>
      </c>
      <c r="G386" s="45"/>
      <c r="H386" s="223">
        <v>1</v>
      </c>
      <c r="I386" s="223">
        <v>1</v>
      </c>
      <c r="J386" s="225">
        <f t="shared" si="229"/>
        <v>2</v>
      </c>
      <c r="K386" s="64" t="str">
        <f t="shared" si="244"/>
        <v>$0</v>
      </c>
      <c r="L386" s="64">
        <f t="shared" si="245"/>
        <v>41.276500000000006</v>
      </c>
      <c r="M386" s="64" t="str">
        <f t="shared" si="246"/>
        <v>$0</v>
      </c>
      <c r="N386" s="64">
        <f t="shared" si="247"/>
        <v>40.445250000000009</v>
      </c>
      <c r="O386" s="200">
        <f t="shared" si="230"/>
        <v>0</v>
      </c>
      <c r="P386" s="200">
        <f t="shared" si="231"/>
        <v>0.83124999999999716</v>
      </c>
      <c r="Q386" s="200">
        <f t="shared" si="248"/>
        <v>0.83124999999999716</v>
      </c>
      <c r="R386" s="46"/>
      <c r="S386" s="65">
        <f t="shared" si="240"/>
        <v>0.93</v>
      </c>
      <c r="T386" s="65">
        <f t="shared" si="241"/>
        <v>0.93</v>
      </c>
      <c r="U386" s="202">
        <f t="shared" si="242"/>
        <v>0</v>
      </c>
      <c r="V386" s="66" t="str">
        <f t="shared" si="243"/>
        <v>N/A</v>
      </c>
      <c r="W386" s="46"/>
      <c r="X386" s="67">
        <f>VLOOKUP(B386,AddB_2024_F!$A$3:$J$13557,7,FALSE)</f>
        <v>0.93</v>
      </c>
      <c r="Y386" s="67" t="str">
        <f>VLOOKUP(B386,AddB_2024_F!$A$3:$J$13557,8,FALSE)</f>
        <v>NA</v>
      </c>
      <c r="Z386" s="67">
        <f>VLOOKUP(B386,AddB_2024_F!$A$3:$J$13557,9,FALSE)</f>
        <v>0.21</v>
      </c>
      <c r="AA386" s="67">
        <f>VLOOKUP(B386,AddB_2024_F!$A$3:$J$13557,10,FALSE)</f>
        <v>0.1</v>
      </c>
      <c r="AB386" s="67" t="str">
        <f t="shared" si="268"/>
        <v>NA</v>
      </c>
      <c r="AC386" s="67">
        <f t="shared" si="269"/>
        <v>1.2400000000000002</v>
      </c>
      <c r="AD386" s="68" t="str">
        <f t="shared" si="270"/>
        <v>NA</v>
      </c>
      <c r="AE386" s="68">
        <f t="shared" si="271"/>
        <v>41.276500000000006</v>
      </c>
      <c r="AF386" s="47"/>
      <c r="AG386" s="67">
        <f>VLOOKUP(B386,AddB_2025_P!$A$3:$J$13727,7,FALSE)</f>
        <v>0.93</v>
      </c>
      <c r="AH386" s="67" t="str">
        <f>VLOOKUP(B386,AddB_2025_P!$A$3:$J$13727,8,FALSE)</f>
        <v>NA</v>
      </c>
      <c r="AI386" s="67">
        <f>VLOOKUP(B386,AddB_2025_P!$A$3:$J$13727,9,FALSE)</f>
        <v>0.22</v>
      </c>
      <c r="AJ386" s="67">
        <f>VLOOKUP(B386,AddB_2025_P!$A$3:$J$13727,10,FALSE)</f>
        <v>0.1</v>
      </c>
      <c r="AK386" s="67" t="str">
        <f t="shared" si="232"/>
        <v>NA</v>
      </c>
      <c r="AL386" s="67">
        <f t="shared" si="233"/>
        <v>1.2500000000000002</v>
      </c>
      <c r="AM386" s="68" t="str">
        <f t="shared" si="250"/>
        <v>NA</v>
      </c>
      <c r="AN386" s="68">
        <f t="shared" si="251"/>
        <v>40.445250000000009</v>
      </c>
      <c r="AO386" s="142"/>
      <c r="AP386" s="69" t="str">
        <f t="shared" si="234"/>
        <v>NA</v>
      </c>
      <c r="AQ386" s="69">
        <f t="shared" si="235"/>
        <v>-0.83124999999999716</v>
      </c>
      <c r="AR386" s="70" t="str">
        <f t="shared" si="236"/>
        <v>NA</v>
      </c>
      <c r="AS386" s="70">
        <f t="shared" si="237"/>
        <v>-2.0138577641030539E-2</v>
      </c>
      <c r="AT386" s="150" t="str">
        <f t="shared" si="238"/>
        <v>NA</v>
      </c>
      <c r="AU386" s="151">
        <f t="shared" si="239"/>
        <v>8.064516129032263E-3</v>
      </c>
    </row>
    <row r="387" spans="1:47">
      <c r="A387" s="273"/>
      <c r="B387" s="162" t="str">
        <f t="shared" si="253"/>
        <v xml:space="preserve">99283 </v>
      </c>
      <c r="C387" s="61" t="s">
        <v>406</v>
      </c>
      <c r="D387" s="79"/>
      <c r="E387" s="79"/>
      <c r="F387" s="63" t="s">
        <v>407</v>
      </c>
      <c r="G387" s="45"/>
      <c r="H387" s="223">
        <v>1</v>
      </c>
      <c r="I387" s="223">
        <v>1</v>
      </c>
      <c r="J387" s="225">
        <f t="shared" si="229"/>
        <v>2</v>
      </c>
      <c r="K387" s="64" t="str">
        <f t="shared" si="244"/>
        <v>$0</v>
      </c>
      <c r="L387" s="64">
        <f t="shared" si="245"/>
        <v>70.236625000000018</v>
      </c>
      <c r="M387" s="64" t="str">
        <f t="shared" si="246"/>
        <v>$0</v>
      </c>
      <c r="N387" s="64">
        <f t="shared" si="247"/>
        <v>68.271582000000009</v>
      </c>
      <c r="O387" s="200">
        <f t="shared" si="230"/>
        <v>0</v>
      </c>
      <c r="P387" s="200">
        <f t="shared" si="231"/>
        <v>1.9650430000000085</v>
      </c>
      <c r="Q387" s="200">
        <f t="shared" si="248"/>
        <v>1.9650430000000085</v>
      </c>
      <c r="R387" s="46"/>
      <c r="S387" s="65">
        <f t="shared" si="240"/>
        <v>1.6</v>
      </c>
      <c r="T387" s="65">
        <f t="shared" si="241"/>
        <v>1.6</v>
      </c>
      <c r="U387" s="202">
        <f t="shared" si="242"/>
        <v>0</v>
      </c>
      <c r="V387" s="66" t="str">
        <f t="shared" si="243"/>
        <v>N/A</v>
      </c>
      <c r="W387" s="46"/>
      <c r="X387" s="67">
        <f>VLOOKUP(B387,AddB_2024_F!$A$3:$J$13557,7,FALSE)</f>
        <v>1.6</v>
      </c>
      <c r="Y387" s="67" t="str">
        <f>VLOOKUP(B387,AddB_2024_F!$A$3:$J$13557,8,FALSE)</f>
        <v>NA</v>
      </c>
      <c r="Z387" s="67">
        <f>VLOOKUP(B387,AddB_2024_F!$A$3:$J$13557,9,FALSE)</f>
        <v>0.34</v>
      </c>
      <c r="AA387" s="67">
        <f>VLOOKUP(B387,AddB_2024_F!$A$3:$J$13557,10,FALSE)</f>
        <v>0.17</v>
      </c>
      <c r="AB387" s="67" t="str">
        <f t="shared" si="268"/>
        <v>NA</v>
      </c>
      <c r="AC387" s="67">
        <f t="shared" si="269"/>
        <v>2.1100000000000003</v>
      </c>
      <c r="AD387" s="68" t="str">
        <f t="shared" si="270"/>
        <v>NA</v>
      </c>
      <c r="AE387" s="68">
        <f t="shared" si="271"/>
        <v>70.236625000000018</v>
      </c>
      <c r="AF387" s="47"/>
      <c r="AG387" s="67">
        <f>VLOOKUP(B387,AddB_2025_P!$A$3:$J$13727,7,FALSE)</f>
        <v>1.6</v>
      </c>
      <c r="AH387" s="67" t="str">
        <f>VLOOKUP(B387,AddB_2025_P!$A$3:$J$13727,8,FALSE)</f>
        <v>NA</v>
      </c>
      <c r="AI387" s="67">
        <f>VLOOKUP(B387,AddB_2025_P!$A$3:$J$13727,9,FALSE)</f>
        <v>0.35</v>
      </c>
      <c r="AJ387" s="67">
        <f>VLOOKUP(B387,AddB_2025_P!$A$3:$J$13727,10,FALSE)</f>
        <v>0.16</v>
      </c>
      <c r="AK387" s="67" t="str">
        <f t="shared" si="232"/>
        <v>NA</v>
      </c>
      <c r="AL387" s="67">
        <f t="shared" si="233"/>
        <v>2.1100000000000003</v>
      </c>
      <c r="AM387" s="68" t="str">
        <f t="shared" si="250"/>
        <v>NA</v>
      </c>
      <c r="AN387" s="68">
        <f t="shared" si="251"/>
        <v>68.271582000000009</v>
      </c>
      <c r="AO387" s="142"/>
      <c r="AP387" s="69" t="str">
        <f t="shared" si="234"/>
        <v>NA</v>
      </c>
      <c r="AQ387" s="69">
        <f t="shared" si="235"/>
        <v>-1.9650430000000085</v>
      </c>
      <c r="AR387" s="70" t="str">
        <f t="shared" si="236"/>
        <v>NA</v>
      </c>
      <c r="AS387" s="70">
        <f t="shared" si="237"/>
        <v>-2.797746901990248E-2</v>
      </c>
      <c r="AT387" s="150" t="str">
        <f t="shared" si="238"/>
        <v>NA</v>
      </c>
      <c r="AU387" s="151">
        <f t="shared" si="239"/>
        <v>0</v>
      </c>
    </row>
    <row r="388" spans="1:47">
      <c r="A388" s="273"/>
      <c r="B388" s="162" t="str">
        <f t="shared" si="253"/>
        <v xml:space="preserve">99284 </v>
      </c>
      <c r="C388" s="61" t="s">
        <v>408</v>
      </c>
      <c r="D388" s="79"/>
      <c r="E388" s="79"/>
      <c r="F388" s="63" t="s">
        <v>409</v>
      </c>
      <c r="G388" s="45"/>
      <c r="H388" s="223">
        <v>1</v>
      </c>
      <c r="I388" s="223">
        <v>1</v>
      </c>
      <c r="J388" s="225">
        <f t="shared" si="229"/>
        <v>2</v>
      </c>
      <c r="K388" s="64" t="str">
        <f t="shared" si="244"/>
        <v>$0</v>
      </c>
      <c r="L388" s="64">
        <f t="shared" si="245"/>
        <v>119.50212500000002</v>
      </c>
      <c r="M388" s="64" t="str">
        <f t="shared" si="246"/>
        <v>$0</v>
      </c>
      <c r="N388" s="64">
        <f t="shared" si="247"/>
        <v>116.48232</v>
      </c>
      <c r="O388" s="200">
        <f t="shared" si="230"/>
        <v>0</v>
      </c>
      <c r="P388" s="200">
        <f t="shared" si="231"/>
        <v>3.0198050000000194</v>
      </c>
      <c r="Q388" s="200">
        <f t="shared" si="248"/>
        <v>3.0198050000000194</v>
      </c>
      <c r="R388" s="46"/>
      <c r="S388" s="65">
        <f t="shared" si="240"/>
        <v>2.74</v>
      </c>
      <c r="T388" s="65">
        <f t="shared" si="241"/>
        <v>2.74</v>
      </c>
      <c r="U388" s="202">
        <f t="shared" si="242"/>
        <v>0</v>
      </c>
      <c r="V388" s="66" t="str">
        <f t="shared" si="243"/>
        <v>N/A</v>
      </c>
      <c r="W388" s="46"/>
      <c r="X388" s="67">
        <f>VLOOKUP(B388,AddB_2024_F!$A$3:$J$13557,7,FALSE)</f>
        <v>2.74</v>
      </c>
      <c r="Y388" s="67" t="str">
        <f>VLOOKUP(B388,AddB_2024_F!$A$3:$J$13557,8,FALSE)</f>
        <v>NA</v>
      </c>
      <c r="Z388" s="67">
        <f>VLOOKUP(B388,AddB_2024_F!$A$3:$J$13557,9,FALSE)</f>
        <v>0.56000000000000005</v>
      </c>
      <c r="AA388" s="67">
        <f>VLOOKUP(B388,AddB_2024_F!$A$3:$J$13557,10,FALSE)</f>
        <v>0.28999999999999998</v>
      </c>
      <c r="AB388" s="67" t="str">
        <f t="shared" si="268"/>
        <v>NA</v>
      </c>
      <c r="AC388" s="67">
        <f t="shared" si="269"/>
        <v>3.5900000000000003</v>
      </c>
      <c r="AD388" s="68" t="str">
        <f t="shared" si="270"/>
        <v>NA</v>
      </c>
      <c r="AE388" s="68">
        <f t="shared" si="271"/>
        <v>119.50212500000002</v>
      </c>
      <c r="AF388" s="47"/>
      <c r="AG388" s="67">
        <f>VLOOKUP(B388,AddB_2025_P!$A$3:$J$13727,7,FALSE)</f>
        <v>2.74</v>
      </c>
      <c r="AH388" s="67" t="str">
        <f>VLOOKUP(B388,AddB_2025_P!$A$3:$J$13727,8,FALSE)</f>
        <v>NA</v>
      </c>
      <c r="AI388" s="67">
        <f>VLOOKUP(B388,AddB_2025_P!$A$3:$J$13727,9,FALSE)</f>
        <v>0.56999999999999995</v>
      </c>
      <c r="AJ388" s="67">
        <f>VLOOKUP(B388,AddB_2025_P!$A$3:$J$13727,10,FALSE)</f>
        <v>0.28999999999999998</v>
      </c>
      <c r="AK388" s="67" t="str">
        <f t="shared" si="232"/>
        <v>NA</v>
      </c>
      <c r="AL388" s="67">
        <f t="shared" si="233"/>
        <v>3.6</v>
      </c>
      <c r="AM388" s="68" t="str">
        <f t="shared" si="250"/>
        <v>NA</v>
      </c>
      <c r="AN388" s="68">
        <f t="shared" si="251"/>
        <v>116.48232</v>
      </c>
      <c r="AO388" s="142"/>
      <c r="AP388" s="69" t="str">
        <f t="shared" si="234"/>
        <v>NA</v>
      </c>
      <c r="AQ388" s="69">
        <f t="shared" si="235"/>
        <v>-3.0198050000000194</v>
      </c>
      <c r="AR388" s="70" t="str">
        <f t="shared" si="236"/>
        <v>NA</v>
      </c>
      <c r="AS388" s="70">
        <f t="shared" si="237"/>
        <v>-2.5269885368147376E-2</v>
      </c>
      <c r="AT388" s="150" t="str">
        <f t="shared" si="238"/>
        <v>NA</v>
      </c>
      <c r="AU388" s="151">
        <f t="shared" si="239"/>
        <v>2.7855153203342024E-3</v>
      </c>
    </row>
    <row r="389" spans="1:47">
      <c r="A389" s="273"/>
      <c r="B389" s="162" t="str">
        <f t="shared" si="253"/>
        <v xml:space="preserve">99285 </v>
      </c>
      <c r="C389" s="61" t="s">
        <v>410</v>
      </c>
      <c r="D389" s="79"/>
      <c r="E389" s="79"/>
      <c r="F389" s="63" t="s">
        <v>411</v>
      </c>
      <c r="G389" s="45"/>
      <c r="H389" s="223">
        <v>1</v>
      </c>
      <c r="I389" s="223">
        <v>1</v>
      </c>
      <c r="J389" s="225">
        <f t="shared" ref="J389:J415" si="272">+H389+I389</f>
        <v>2</v>
      </c>
      <c r="K389" s="64" t="str">
        <f t="shared" si="244"/>
        <v>$0</v>
      </c>
      <c r="L389" s="64">
        <f t="shared" si="245"/>
        <v>173.09500000000003</v>
      </c>
      <c r="M389" s="64" t="str">
        <f t="shared" si="246"/>
        <v>$0</v>
      </c>
      <c r="N389" s="64">
        <f t="shared" si="247"/>
        <v>168.89936399999999</v>
      </c>
      <c r="O389" s="200">
        <f t="shared" si="230"/>
        <v>0</v>
      </c>
      <c r="P389" s="200">
        <f t="shared" si="231"/>
        <v>4.1956360000000359</v>
      </c>
      <c r="Q389" s="200">
        <f t="shared" si="248"/>
        <v>4.1956360000000359</v>
      </c>
      <c r="R389" s="46"/>
      <c r="S389" s="65">
        <f t="shared" si="240"/>
        <v>4</v>
      </c>
      <c r="T389" s="65">
        <f t="shared" si="241"/>
        <v>4</v>
      </c>
      <c r="U389" s="202">
        <f t="shared" si="242"/>
        <v>0</v>
      </c>
      <c r="V389" s="66" t="str">
        <f t="shared" si="243"/>
        <v>N/A</v>
      </c>
      <c r="W389" s="46"/>
      <c r="X389" s="67">
        <f>VLOOKUP(B389,AddB_2024_F!$A$3:$J$13557,7,FALSE)</f>
        <v>4</v>
      </c>
      <c r="Y389" s="67" t="str">
        <f>VLOOKUP(B389,AddB_2024_F!$A$3:$J$13557,8,FALSE)</f>
        <v>NA</v>
      </c>
      <c r="Z389" s="67">
        <f>VLOOKUP(B389,AddB_2024_F!$A$3:$J$13557,9,FALSE)</f>
        <v>0.78</v>
      </c>
      <c r="AA389" s="67">
        <f>VLOOKUP(B389,AddB_2024_F!$A$3:$J$13557,10,FALSE)</f>
        <v>0.42</v>
      </c>
      <c r="AB389" s="67" t="str">
        <f t="shared" si="268"/>
        <v>NA</v>
      </c>
      <c r="AC389" s="67">
        <f t="shared" si="269"/>
        <v>5.2</v>
      </c>
      <c r="AD389" s="68" t="str">
        <f t="shared" si="270"/>
        <v>NA</v>
      </c>
      <c r="AE389" s="68">
        <f t="shared" si="271"/>
        <v>173.09500000000003</v>
      </c>
      <c r="AF389" s="47"/>
      <c r="AG389" s="67">
        <f>VLOOKUP(B389,AddB_2025_P!$A$3:$J$13727,7,FALSE)</f>
        <v>4</v>
      </c>
      <c r="AH389" s="67" t="str">
        <f>VLOOKUP(B389,AddB_2025_P!$A$3:$J$13727,8,FALSE)</f>
        <v>NA</v>
      </c>
      <c r="AI389" s="67">
        <f>VLOOKUP(B389,AddB_2025_P!$A$3:$J$13727,9,FALSE)</f>
        <v>0.79</v>
      </c>
      <c r="AJ389" s="67">
        <f>VLOOKUP(B389,AddB_2025_P!$A$3:$J$13727,10,FALSE)</f>
        <v>0.43</v>
      </c>
      <c r="AK389" s="67" t="str">
        <f t="shared" si="232"/>
        <v>NA</v>
      </c>
      <c r="AL389" s="67">
        <f t="shared" si="233"/>
        <v>5.22</v>
      </c>
      <c r="AM389" s="68" t="str">
        <f t="shared" si="250"/>
        <v>NA</v>
      </c>
      <c r="AN389" s="68">
        <f t="shared" si="251"/>
        <v>168.89936399999999</v>
      </c>
      <c r="AO389" s="142"/>
      <c r="AP389" s="69" t="str">
        <f t="shared" si="234"/>
        <v>NA</v>
      </c>
      <c r="AQ389" s="69">
        <f t="shared" si="235"/>
        <v>-4.1956360000000359</v>
      </c>
      <c r="AR389" s="70" t="str">
        <f t="shared" si="236"/>
        <v>NA</v>
      </c>
      <c r="AS389" s="70">
        <f t="shared" si="237"/>
        <v>-2.4238920823825269E-2</v>
      </c>
      <c r="AT389" s="150" t="str">
        <f t="shared" si="238"/>
        <v>NA</v>
      </c>
      <c r="AU389" s="151">
        <f t="shared" si="239"/>
        <v>3.846153846153764E-3</v>
      </c>
    </row>
    <row r="390" spans="1:47">
      <c r="A390" s="274" t="s">
        <v>412</v>
      </c>
      <c r="B390" s="161" t="str">
        <f t="shared" si="253"/>
        <v xml:space="preserve">99291 </v>
      </c>
      <c r="C390" s="48" t="s">
        <v>413</v>
      </c>
      <c r="D390" s="82"/>
      <c r="E390" s="82"/>
      <c r="F390" s="59" t="s">
        <v>414</v>
      </c>
      <c r="G390" s="45"/>
      <c r="H390" s="223">
        <v>1</v>
      </c>
      <c r="I390" s="223">
        <v>1</v>
      </c>
      <c r="J390" s="224">
        <f t="shared" si="272"/>
        <v>2</v>
      </c>
      <c r="K390" s="51">
        <f t="shared" si="244"/>
        <v>272.29174999999998</v>
      </c>
      <c r="L390" s="51">
        <f t="shared" si="245"/>
        <v>210.04412500000001</v>
      </c>
      <c r="M390" s="51">
        <f t="shared" si="246"/>
        <v>265.96796399999999</v>
      </c>
      <c r="N390" s="51">
        <f t="shared" si="247"/>
        <v>205.78543200000001</v>
      </c>
      <c r="O390" s="197">
        <f t="shared" si="230"/>
        <v>6.3237859999999841</v>
      </c>
      <c r="P390" s="197">
        <f t="shared" si="231"/>
        <v>4.2586929999999938</v>
      </c>
      <c r="Q390" s="197">
        <f t="shared" si="248"/>
        <v>10.582478999999978</v>
      </c>
      <c r="R390" s="46"/>
      <c r="S390" s="52">
        <f t="shared" si="240"/>
        <v>4.5</v>
      </c>
      <c r="T390" s="52">
        <f t="shared" si="241"/>
        <v>4.5</v>
      </c>
      <c r="U390" s="201">
        <f t="shared" si="242"/>
        <v>0</v>
      </c>
      <c r="V390" s="60" t="str">
        <f t="shared" si="243"/>
        <v>N/A</v>
      </c>
      <c r="W390" s="46"/>
      <c r="X390" s="54">
        <f>VLOOKUP(B390,AddB_2024_F!$A$3:$J$13557,7,FALSE)</f>
        <v>4.5</v>
      </c>
      <c r="Y390" s="54">
        <f>VLOOKUP(B390,AddB_2024_F!$A$3:$J$13557,8,FALSE)</f>
        <v>3.26</v>
      </c>
      <c r="Z390" s="54">
        <f>VLOOKUP(B390,AddB_2024_F!$A$3:$J$13557,9,FALSE)</f>
        <v>1.39</v>
      </c>
      <c r="AA390" s="54">
        <f>VLOOKUP(B390,AddB_2024_F!$A$3:$J$13557,10,FALSE)</f>
        <v>0.42</v>
      </c>
      <c r="AB390" s="54">
        <f t="shared" si="268"/>
        <v>8.18</v>
      </c>
      <c r="AC390" s="54">
        <f t="shared" si="269"/>
        <v>6.31</v>
      </c>
      <c r="AD390" s="55">
        <f t="shared" si="270"/>
        <v>272.29174999999998</v>
      </c>
      <c r="AE390" s="55">
        <f t="shared" si="271"/>
        <v>210.04412500000001</v>
      </c>
      <c r="AF390" s="47"/>
      <c r="AG390" s="54">
        <f>VLOOKUP(B390,AddB_2025_P!$A$3:$J$13727,7,FALSE)</f>
        <v>4.5</v>
      </c>
      <c r="AH390" s="54">
        <f>VLOOKUP(B390,AddB_2025_P!$A$3:$J$13727,8,FALSE)</f>
        <v>3.28</v>
      </c>
      <c r="AI390" s="54">
        <f>VLOOKUP(B390,AddB_2025_P!$A$3:$J$13727,9,FALSE)</f>
        <v>1.42</v>
      </c>
      <c r="AJ390" s="54">
        <f>VLOOKUP(B390,AddB_2025_P!$A$3:$J$13727,10,FALSE)</f>
        <v>0.44</v>
      </c>
      <c r="AK390" s="54">
        <f t="shared" si="232"/>
        <v>8.2199999999999989</v>
      </c>
      <c r="AL390" s="54">
        <f t="shared" si="233"/>
        <v>6.36</v>
      </c>
      <c r="AM390" s="55">
        <f t="shared" si="250"/>
        <v>265.96796399999999</v>
      </c>
      <c r="AN390" s="55">
        <f t="shared" si="251"/>
        <v>205.78543200000001</v>
      </c>
      <c r="AO390" s="142"/>
      <c r="AP390" s="56">
        <f t="shared" si="234"/>
        <v>-6.3237859999999841</v>
      </c>
      <c r="AQ390" s="56">
        <f t="shared" si="235"/>
        <v>-4.2586929999999938</v>
      </c>
      <c r="AR390" s="57">
        <f t="shared" si="236"/>
        <v>-2.3224302609241684E-2</v>
      </c>
      <c r="AS390" s="57">
        <f t="shared" si="237"/>
        <v>-2.0275230264117095E-2</v>
      </c>
      <c r="AT390" s="148">
        <f t="shared" si="238"/>
        <v>4.8899755501221453E-3</v>
      </c>
      <c r="AU390" s="149">
        <f t="shared" si="239"/>
        <v>7.9239302694137422E-3</v>
      </c>
    </row>
    <row r="391" spans="1:47">
      <c r="A391" s="274"/>
      <c r="B391" s="161" t="str">
        <f t="shared" si="253"/>
        <v xml:space="preserve">99292 </v>
      </c>
      <c r="C391" s="48" t="s">
        <v>415</v>
      </c>
      <c r="D391" s="82"/>
      <c r="E391" s="82"/>
      <c r="F391" s="59" t="s">
        <v>416</v>
      </c>
      <c r="G391" s="45"/>
      <c r="H391" s="223">
        <v>1</v>
      </c>
      <c r="I391" s="223">
        <v>1</v>
      </c>
      <c r="J391" s="224">
        <f t="shared" si="272"/>
        <v>2</v>
      </c>
      <c r="K391" s="51">
        <f t="shared" si="244"/>
        <v>119.16925000000001</v>
      </c>
      <c r="L391" s="51">
        <f t="shared" si="245"/>
        <v>105.85425000000001</v>
      </c>
      <c r="M391" s="51">
        <f t="shared" si="246"/>
        <v>115.51163400000002</v>
      </c>
      <c r="N391" s="51">
        <f t="shared" si="247"/>
        <v>102.569154</v>
      </c>
      <c r="O391" s="197">
        <f t="shared" si="230"/>
        <v>3.6576159999999902</v>
      </c>
      <c r="P391" s="197">
        <f t="shared" si="231"/>
        <v>3.28509600000001</v>
      </c>
      <c r="Q391" s="197">
        <f t="shared" si="248"/>
        <v>6.9427120000000002</v>
      </c>
      <c r="R391" s="46"/>
      <c r="S391" s="52">
        <f t="shared" si="240"/>
        <v>2.25</v>
      </c>
      <c r="T391" s="52">
        <f t="shared" si="241"/>
        <v>2.25</v>
      </c>
      <c r="U391" s="201">
        <f t="shared" si="242"/>
        <v>0</v>
      </c>
      <c r="V391" s="60" t="str">
        <f t="shared" si="243"/>
        <v>N/A</v>
      </c>
      <c r="W391" s="46"/>
      <c r="X391" s="54">
        <f>VLOOKUP(B391,AddB_2024_F!$A$3:$J$13557,7,FALSE)</f>
        <v>2.25</v>
      </c>
      <c r="Y391" s="54">
        <f>VLOOKUP(B391,AddB_2024_F!$A$3:$J$13557,8,FALSE)</f>
        <v>1.1000000000000001</v>
      </c>
      <c r="Z391" s="54">
        <f>VLOOKUP(B391,AddB_2024_F!$A$3:$J$13557,9,FALSE)</f>
        <v>0.7</v>
      </c>
      <c r="AA391" s="54">
        <f>VLOOKUP(B391,AddB_2024_F!$A$3:$J$13557,10,FALSE)</f>
        <v>0.23</v>
      </c>
      <c r="AB391" s="54">
        <f t="shared" si="268"/>
        <v>3.58</v>
      </c>
      <c r="AC391" s="54">
        <f t="shared" si="269"/>
        <v>3.18</v>
      </c>
      <c r="AD391" s="55">
        <f t="shared" si="270"/>
        <v>119.16925000000001</v>
      </c>
      <c r="AE391" s="55">
        <f t="shared" si="271"/>
        <v>105.85425000000001</v>
      </c>
      <c r="AF391" s="47"/>
      <c r="AG391" s="54">
        <f>VLOOKUP(B391,AddB_2025_P!$A$3:$J$13727,7,FALSE)</f>
        <v>2.25</v>
      </c>
      <c r="AH391" s="54">
        <f>VLOOKUP(B391,AddB_2025_P!$A$3:$J$13727,8,FALSE)</f>
        <v>1.1100000000000001</v>
      </c>
      <c r="AI391" s="54">
        <f>VLOOKUP(B391,AddB_2025_P!$A$3:$J$13727,9,FALSE)</f>
        <v>0.71</v>
      </c>
      <c r="AJ391" s="54">
        <f>VLOOKUP(B391,AddB_2025_P!$A$3:$J$13727,10,FALSE)</f>
        <v>0.21</v>
      </c>
      <c r="AK391" s="54">
        <f t="shared" si="232"/>
        <v>3.5700000000000003</v>
      </c>
      <c r="AL391" s="54">
        <f t="shared" si="233"/>
        <v>3.17</v>
      </c>
      <c r="AM391" s="55">
        <f t="shared" si="250"/>
        <v>115.51163400000002</v>
      </c>
      <c r="AN391" s="55">
        <f t="shared" si="251"/>
        <v>102.569154</v>
      </c>
      <c r="AO391" s="142"/>
      <c r="AP391" s="56">
        <f t="shared" si="234"/>
        <v>-3.6576159999999902</v>
      </c>
      <c r="AQ391" s="56">
        <f t="shared" si="235"/>
        <v>-3.28509600000001</v>
      </c>
      <c r="AR391" s="57">
        <f t="shared" si="236"/>
        <v>-3.0692615754483562E-2</v>
      </c>
      <c r="AS391" s="57">
        <f t="shared" si="237"/>
        <v>-3.1034143645626035E-2</v>
      </c>
      <c r="AT391" s="148">
        <f t="shared" si="238"/>
        <v>-2.7932960893854151E-3</v>
      </c>
      <c r="AU391" s="149">
        <f t="shared" si="239"/>
        <v>-3.1446540880503871E-3</v>
      </c>
    </row>
    <row r="392" spans="1:47">
      <c r="A392" s="257" t="s">
        <v>20922</v>
      </c>
      <c r="B392" s="162" t="str">
        <f t="shared" si="253"/>
        <v xml:space="preserve">99453 </v>
      </c>
      <c r="C392" s="61">
        <v>99453</v>
      </c>
      <c r="D392" s="79"/>
      <c r="E392" s="79"/>
      <c r="F392" s="63" t="s">
        <v>417</v>
      </c>
      <c r="G392" s="45"/>
      <c r="H392" s="223">
        <v>1</v>
      </c>
      <c r="I392" s="223">
        <v>1</v>
      </c>
      <c r="J392" s="225">
        <f t="shared" si="272"/>
        <v>2</v>
      </c>
      <c r="K392" s="64">
        <f t="shared" si="244"/>
        <v>19.9725</v>
      </c>
      <c r="L392" s="64" t="str">
        <f t="shared" si="245"/>
        <v>$0</v>
      </c>
      <c r="M392" s="64">
        <f t="shared" si="246"/>
        <v>19.737282</v>
      </c>
      <c r="N392" s="64" t="str">
        <f t="shared" si="247"/>
        <v>$0</v>
      </c>
      <c r="O392" s="200">
        <f t="shared" si="230"/>
        <v>0.23521799999999971</v>
      </c>
      <c r="P392" s="200" t="str">
        <f t="shared" si="231"/>
        <v>$0</v>
      </c>
      <c r="Q392" s="200">
        <f t="shared" si="248"/>
        <v>0.23521799999999971</v>
      </c>
      <c r="R392" s="46"/>
      <c r="S392" s="65">
        <f t="shared" si="240"/>
        <v>0</v>
      </c>
      <c r="T392" s="65">
        <f t="shared" si="241"/>
        <v>0</v>
      </c>
      <c r="U392" s="202">
        <f t="shared" si="242"/>
        <v>0</v>
      </c>
      <c r="V392" s="66" t="str">
        <f t="shared" si="243"/>
        <v>N/A</v>
      </c>
      <c r="W392" s="46"/>
      <c r="X392" s="67">
        <f>VLOOKUP(B392,AddB_2024_F!$A$3:$J$13557,7,FALSE)</f>
        <v>0</v>
      </c>
      <c r="Y392" s="67">
        <f>VLOOKUP(B392,AddB_2024_F!$A$3:$J$13557,8,FALSE)</f>
        <v>0.57999999999999996</v>
      </c>
      <c r="Z392" s="67" t="str">
        <f>VLOOKUP(B392,AddB_2024_F!$A$3:$J$13557,9,FALSE)</f>
        <v>NA</v>
      </c>
      <c r="AA392" s="67">
        <f>VLOOKUP(B392,AddB_2024_F!$A$3:$J$13557,10,FALSE)</f>
        <v>0.02</v>
      </c>
      <c r="AB392" s="67">
        <f t="shared" si="268"/>
        <v>0.6</v>
      </c>
      <c r="AC392" s="67" t="str">
        <f t="shared" si="269"/>
        <v>NA</v>
      </c>
      <c r="AD392" s="68">
        <f t="shared" si="270"/>
        <v>19.9725</v>
      </c>
      <c r="AE392" s="68" t="str">
        <f t="shared" si="271"/>
        <v>NA</v>
      </c>
      <c r="AF392" s="47"/>
      <c r="AG392" s="67">
        <f>VLOOKUP(B392,AddB_2025_P!$A$3:$J$13727,7,FALSE)</f>
        <v>0</v>
      </c>
      <c r="AH392" s="67">
        <f>VLOOKUP(B392,AddB_2025_P!$A$3:$J$13727,8,FALSE)</f>
        <v>0.59</v>
      </c>
      <c r="AI392" s="67" t="str">
        <f>VLOOKUP(B392,AddB_2025_P!$A$3:$J$13727,9,FALSE)</f>
        <v>NA</v>
      </c>
      <c r="AJ392" s="67">
        <f>VLOOKUP(B392,AddB_2025_P!$A$3:$J$13727,10,FALSE)</f>
        <v>0.02</v>
      </c>
      <c r="AK392" s="67">
        <f t="shared" si="232"/>
        <v>0.61</v>
      </c>
      <c r="AL392" s="67" t="str">
        <f t="shared" si="233"/>
        <v>NA</v>
      </c>
      <c r="AM392" s="68">
        <f t="shared" si="250"/>
        <v>19.737282</v>
      </c>
      <c r="AN392" s="68" t="str">
        <f t="shared" si="251"/>
        <v>NA</v>
      </c>
      <c r="AO392" s="142"/>
      <c r="AP392" s="69">
        <f t="shared" si="234"/>
        <v>-0.23521799999999971</v>
      </c>
      <c r="AQ392" s="69" t="str">
        <f t="shared" si="235"/>
        <v>NA</v>
      </c>
      <c r="AR392" s="70">
        <f t="shared" si="236"/>
        <v>-1.177709350356739E-2</v>
      </c>
      <c r="AS392" s="70" t="str">
        <f t="shared" si="237"/>
        <v>NA</v>
      </c>
      <c r="AT392" s="150">
        <f t="shared" si="238"/>
        <v>1.6666666666666684E-2</v>
      </c>
      <c r="AU392" s="151" t="str">
        <f t="shared" si="239"/>
        <v>NA</v>
      </c>
    </row>
    <row r="393" spans="1:47">
      <c r="A393" s="257"/>
      <c r="B393" s="162" t="str">
        <f t="shared" si="253"/>
        <v xml:space="preserve">99454 </v>
      </c>
      <c r="C393" s="61">
        <v>99454</v>
      </c>
      <c r="D393" s="79"/>
      <c r="E393" s="79"/>
      <c r="F393" s="63" t="s">
        <v>418</v>
      </c>
      <c r="G393" s="45"/>
      <c r="H393" s="223">
        <v>1</v>
      </c>
      <c r="I393" s="223">
        <v>1</v>
      </c>
      <c r="J393" s="225">
        <f t="shared" si="272"/>
        <v>2</v>
      </c>
      <c r="K393" s="64">
        <f t="shared" si="244"/>
        <v>47.268250000000002</v>
      </c>
      <c r="L393" s="64" t="str">
        <f t="shared" si="245"/>
        <v>$0</v>
      </c>
      <c r="M393" s="64">
        <f t="shared" si="246"/>
        <v>43.033746000000001</v>
      </c>
      <c r="N393" s="64" t="str">
        <f t="shared" si="247"/>
        <v>$0</v>
      </c>
      <c r="O393" s="200">
        <f t="shared" si="230"/>
        <v>4.2345040000000012</v>
      </c>
      <c r="P393" s="200" t="str">
        <f t="shared" si="231"/>
        <v>$0</v>
      </c>
      <c r="Q393" s="200">
        <f t="shared" si="248"/>
        <v>4.2345040000000012</v>
      </c>
      <c r="R393" s="46"/>
      <c r="S393" s="65">
        <f t="shared" si="240"/>
        <v>0</v>
      </c>
      <c r="T393" s="65">
        <f t="shared" si="241"/>
        <v>0</v>
      </c>
      <c r="U393" s="202">
        <f t="shared" si="242"/>
        <v>0</v>
      </c>
      <c r="V393" s="66" t="str">
        <f t="shared" si="243"/>
        <v>N/A</v>
      </c>
      <c r="W393" s="46"/>
      <c r="X393" s="67">
        <f>VLOOKUP(B393,AddB_2024_F!$A$3:$J$13557,7,FALSE)</f>
        <v>0</v>
      </c>
      <c r="Y393" s="67">
        <f>VLOOKUP(B393,AddB_2024_F!$A$3:$J$13557,8,FALSE)</f>
        <v>1.41</v>
      </c>
      <c r="Z393" s="67" t="str">
        <f>VLOOKUP(B393,AddB_2024_F!$A$3:$J$13557,9,FALSE)</f>
        <v>NA</v>
      </c>
      <c r="AA393" s="67">
        <f>VLOOKUP(B393,AddB_2024_F!$A$3:$J$13557,10,FALSE)</f>
        <v>0.01</v>
      </c>
      <c r="AB393" s="67">
        <f t="shared" si="268"/>
        <v>1.42</v>
      </c>
      <c r="AC393" s="67" t="str">
        <f t="shared" si="269"/>
        <v>NA</v>
      </c>
      <c r="AD393" s="68">
        <f t="shared" si="270"/>
        <v>47.268250000000002</v>
      </c>
      <c r="AE393" s="68" t="str">
        <f t="shared" si="271"/>
        <v>NA</v>
      </c>
      <c r="AF393" s="47"/>
      <c r="AG393" s="67">
        <f>VLOOKUP(B393,AddB_2025_P!$A$3:$J$13727,7,FALSE)</f>
        <v>0</v>
      </c>
      <c r="AH393" s="67">
        <f>VLOOKUP(B393,AddB_2025_P!$A$3:$J$13727,8,FALSE)</f>
        <v>1.32</v>
      </c>
      <c r="AI393" s="67" t="str">
        <f>VLOOKUP(B393,AddB_2025_P!$A$3:$J$13727,9,FALSE)</f>
        <v>NA</v>
      </c>
      <c r="AJ393" s="67">
        <f>VLOOKUP(B393,AddB_2025_P!$A$3:$J$13727,10,FALSE)</f>
        <v>0.01</v>
      </c>
      <c r="AK393" s="67">
        <f t="shared" si="232"/>
        <v>1.33</v>
      </c>
      <c r="AL393" s="67" t="str">
        <f t="shared" si="233"/>
        <v>NA</v>
      </c>
      <c r="AM393" s="68">
        <f t="shared" si="250"/>
        <v>43.033746000000001</v>
      </c>
      <c r="AN393" s="68" t="str">
        <f t="shared" si="251"/>
        <v>NA</v>
      </c>
      <c r="AO393" s="142"/>
      <c r="AP393" s="69">
        <f t="shared" si="234"/>
        <v>-4.2345040000000012</v>
      </c>
      <c r="AQ393" s="69" t="str">
        <f t="shared" si="235"/>
        <v>NA</v>
      </c>
      <c r="AR393" s="70">
        <f t="shared" si="236"/>
        <v>-8.9584530842584637E-2</v>
      </c>
      <c r="AS393" s="70" t="str">
        <f t="shared" si="237"/>
        <v>NA</v>
      </c>
      <c r="AT393" s="150">
        <f t="shared" si="238"/>
        <v>-6.3380281690140747E-2</v>
      </c>
      <c r="AU393" s="151" t="str">
        <f t="shared" si="239"/>
        <v>NA</v>
      </c>
    </row>
    <row r="394" spans="1:47">
      <c r="A394" s="257"/>
      <c r="B394" s="162" t="str">
        <f t="shared" si="253"/>
        <v xml:space="preserve">99457 </v>
      </c>
      <c r="C394" s="61">
        <v>99457</v>
      </c>
      <c r="D394" s="79"/>
      <c r="E394" s="79"/>
      <c r="F394" s="63" t="s">
        <v>419</v>
      </c>
      <c r="G394" s="45"/>
      <c r="H394" s="223">
        <v>1</v>
      </c>
      <c r="I394" s="223">
        <v>1</v>
      </c>
      <c r="J394" s="225">
        <f t="shared" si="272"/>
        <v>2</v>
      </c>
      <c r="K394" s="64">
        <f t="shared" si="244"/>
        <v>48.932625000000002</v>
      </c>
      <c r="L394" s="64">
        <f t="shared" si="245"/>
        <v>29.625875000000001</v>
      </c>
      <c r="M394" s="64">
        <f t="shared" si="246"/>
        <v>47.887176000000004</v>
      </c>
      <c r="N394" s="64">
        <f t="shared" si="247"/>
        <v>28.797018000000001</v>
      </c>
      <c r="O394" s="200">
        <f t="shared" si="230"/>
        <v>1.0454489999999979</v>
      </c>
      <c r="P394" s="200">
        <f t="shared" si="231"/>
        <v>0.82885699999999929</v>
      </c>
      <c r="Q394" s="200">
        <f t="shared" si="248"/>
        <v>1.8743059999999971</v>
      </c>
      <c r="R394" s="46"/>
      <c r="S394" s="65">
        <f t="shared" si="240"/>
        <v>0.61</v>
      </c>
      <c r="T394" s="65">
        <f t="shared" si="241"/>
        <v>0.61</v>
      </c>
      <c r="U394" s="202">
        <f t="shared" si="242"/>
        <v>0</v>
      </c>
      <c r="V394" s="66" t="str">
        <f t="shared" si="243"/>
        <v>N/A</v>
      </c>
      <c r="W394" s="46"/>
      <c r="X394" s="67">
        <f>VLOOKUP(B394,AddB_2024_F!$A$3:$J$13557,7,FALSE)</f>
        <v>0.61</v>
      </c>
      <c r="Y394" s="67">
        <f>VLOOKUP(B394,AddB_2024_F!$A$3:$J$13557,8,FALSE)</f>
        <v>0.82</v>
      </c>
      <c r="Z394" s="67">
        <f>VLOOKUP(B394,AddB_2024_F!$A$3:$J$13557,9,FALSE)</f>
        <v>0.24</v>
      </c>
      <c r="AA394" s="67">
        <f>VLOOKUP(B394,AddB_2024_F!$A$3:$J$13557,10,FALSE)</f>
        <v>0.04</v>
      </c>
      <c r="AB394" s="67">
        <f t="shared" si="268"/>
        <v>1.47</v>
      </c>
      <c r="AC394" s="67">
        <f t="shared" si="269"/>
        <v>0.89</v>
      </c>
      <c r="AD394" s="68">
        <f t="shared" si="270"/>
        <v>48.932625000000002</v>
      </c>
      <c r="AE394" s="68">
        <f t="shared" si="271"/>
        <v>29.625875000000001</v>
      </c>
      <c r="AF394" s="47"/>
      <c r="AG394" s="67">
        <f>VLOOKUP(B394,AddB_2025_P!$A$3:$J$13727,7,FALSE)</f>
        <v>0.61</v>
      </c>
      <c r="AH394" s="67">
        <f>VLOOKUP(B394,AddB_2025_P!$A$3:$J$13727,8,FALSE)</f>
        <v>0.83</v>
      </c>
      <c r="AI394" s="67">
        <f>VLOOKUP(B394,AddB_2025_P!$A$3:$J$13727,9,FALSE)</f>
        <v>0.24</v>
      </c>
      <c r="AJ394" s="67">
        <f>VLOOKUP(B394,AddB_2025_P!$A$3:$J$13727,10,FALSE)</f>
        <v>0.04</v>
      </c>
      <c r="AK394" s="67">
        <f t="shared" si="232"/>
        <v>1.48</v>
      </c>
      <c r="AL394" s="67">
        <f t="shared" si="233"/>
        <v>0.89</v>
      </c>
      <c r="AM394" s="68">
        <f t="shared" si="250"/>
        <v>47.887176000000004</v>
      </c>
      <c r="AN394" s="68">
        <f t="shared" si="251"/>
        <v>28.797018000000001</v>
      </c>
      <c r="AO394" s="142"/>
      <c r="AP394" s="69">
        <f t="shared" si="234"/>
        <v>-1.0454489999999979</v>
      </c>
      <c r="AQ394" s="69">
        <f t="shared" si="235"/>
        <v>-0.82885699999999929</v>
      </c>
      <c r="AR394" s="70">
        <f t="shared" si="236"/>
        <v>-2.1365070849969685E-2</v>
      </c>
      <c r="AS394" s="70">
        <f t="shared" si="237"/>
        <v>-2.7977469019902342E-2</v>
      </c>
      <c r="AT394" s="150">
        <f t="shared" si="238"/>
        <v>6.80272108843538E-3</v>
      </c>
      <c r="AU394" s="151">
        <f t="shared" si="239"/>
        <v>0</v>
      </c>
    </row>
    <row r="395" spans="1:47">
      <c r="A395" s="257"/>
      <c r="B395" s="162" t="str">
        <f t="shared" ref="B395" si="273">C395&amp;" "&amp;D395</f>
        <v xml:space="preserve">99458 </v>
      </c>
      <c r="C395" s="61">
        <v>99458</v>
      </c>
      <c r="D395" s="79"/>
      <c r="E395" s="79"/>
      <c r="F395" s="63" t="s">
        <v>16657</v>
      </c>
      <c r="G395" s="45"/>
      <c r="H395" s="223">
        <v>1</v>
      </c>
      <c r="I395" s="223">
        <v>1</v>
      </c>
      <c r="J395" s="225">
        <f t="shared" si="272"/>
        <v>2</v>
      </c>
      <c r="K395" s="64">
        <f t="shared" si="244"/>
        <v>39.279250000000005</v>
      </c>
      <c r="L395" s="64">
        <f t="shared" si="245"/>
        <v>29.625875000000001</v>
      </c>
      <c r="M395" s="64">
        <f t="shared" si="246"/>
        <v>38.503878</v>
      </c>
      <c r="N395" s="64">
        <f t="shared" si="247"/>
        <v>28.797018000000001</v>
      </c>
      <c r="O395" s="200">
        <f t="shared" si="230"/>
        <v>0.77537200000000439</v>
      </c>
      <c r="P395" s="200">
        <f t="shared" si="231"/>
        <v>0.82885699999999929</v>
      </c>
      <c r="Q395" s="200">
        <f t="shared" si="248"/>
        <v>1.6042290000000037</v>
      </c>
      <c r="R395" s="46"/>
      <c r="S395" s="65">
        <f t="shared" si="240"/>
        <v>0.61</v>
      </c>
      <c r="T395" s="65">
        <f t="shared" si="241"/>
        <v>0.61</v>
      </c>
      <c r="U395" s="202">
        <f t="shared" si="242"/>
        <v>0</v>
      </c>
      <c r="V395" s="66" t="str">
        <f t="shared" si="243"/>
        <v>N/A</v>
      </c>
      <c r="W395" s="46"/>
      <c r="X395" s="67">
        <f>VLOOKUP(B395,AddB_2024_F!$A$3:$J$13557,7,FALSE)</f>
        <v>0.61</v>
      </c>
      <c r="Y395" s="67">
        <f>VLOOKUP(B395,AddB_2024_F!$A$3:$J$13557,8,FALSE)</f>
        <v>0.53</v>
      </c>
      <c r="Z395" s="67">
        <f>VLOOKUP(B395,AddB_2024_F!$A$3:$J$13557,9,FALSE)</f>
        <v>0.24</v>
      </c>
      <c r="AA395" s="67">
        <f>VLOOKUP(B395,AddB_2024_F!$A$3:$J$13557,10,FALSE)</f>
        <v>0.04</v>
      </c>
      <c r="AB395" s="67">
        <f t="shared" si="268"/>
        <v>1.1800000000000002</v>
      </c>
      <c r="AC395" s="67">
        <f t="shared" si="269"/>
        <v>0.89</v>
      </c>
      <c r="AD395" s="68">
        <f t="shared" si="270"/>
        <v>39.279250000000005</v>
      </c>
      <c r="AE395" s="68">
        <f t="shared" si="271"/>
        <v>29.625875000000001</v>
      </c>
      <c r="AF395" s="47"/>
      <c r="AG395" s="67">
        <f>VLOOKUP(B395,AddB_2025_P!$A$3:$J$13727,7,FALSE)</f>
        <v>0.61</v>
      </c>
      <c r="AH395" s="67">
        <f>VLOOKUP(B395,AddB_2025_P!$A$3:$J$13727,8,FALSE)</f>
        <v>0.54</v>
      </c>
      <c r="AI395" s="67">
        <f>VLOOKUP(B395,AddB_2025_P!$A$3:$J$13727,9,FALSE)</f>
        <v>0.24</v>
      </c>
      <c r="AJ395" s="67">
        <f>VLOOKUP(B395,AddB_2025_P!$A$3:$J$13727,10,FALSE)</f>
        <v>0.04</v>
      </c>
      <c r="AK395" s="67">
        <f t="shared" si="232"/>
        <v>1.19</v>
      </c>
      <c r="AL395" s="67">
        <f t="shared" si="233"/>
        <v>0.89</v>
      </c>
      <c r="AM395" s="68">
        <f t="shared" si="250"/>
        <v>38.503878</v>
      </c>
      <c r="AN395" s="68">
        <f t="shared" si="251"/>
        <v>28.797018000000001</v>
      </c>
      <c r="AO395" s="142"/>
      <c r="AP395" s="69">
        <f t="shared" si="234"/>
        <v>-0.77537200000000439</v>
      </c>
      <c r="AQ395" s="69">
        <f t="shared" si="235"/>
        <v>-0.82885699999999929</v>
      </c>
      <c r="AR395" s="70">
        <f t="shared" si="236"/>
        <v>-1.9739989943799954E-2</v>
      </c>
      <c r="AS395" s="70">
        <f t="shared" si="237"/>
        <v>-2.7977469019902342E-2</v>
      </c>
      <c r="AT395" s="150">
        <f t="shared" si="238"/>
        <v>8.4745762711862585E-3</v>
      </c>
      <c r="AU395" s="151">
        <f t="shared" si="239"/>
        <v>0</v>
      </c>
    </row>
    <row r="396" spans="1:47">
      <c r="A396" s="257"/>
      <c r="B396" s="162" t="str">
        <f t="shared" si="253"/>
        <v xml:space="preserve">99490 </v>
      </c>
      <c r="C396" s="61">
        <v>99490</v>
      </c>
      <c r="D396" s="79"/>
      <c r="E396" s="79"/>
      <c r="F396" s="63" t="s">
        <v>420</v>
      </c>
      <c r="G396" s="45"/>
      <c r="H396" s="223">
        <v>1</v>
      </c>
      <c r="I396" s="223">
        <v>1</v>
      </c>
      <c r="J396" s="225">
        <f t="shared" si="272"/>
        <v>2</v>
      </c>
      <c r="K396" s="64">
        <f t="shared" si="244"/>
        <v>62.580500000000008</v>
      </c>
      <c r="L396" s="64">
        <f t="shared" si="245"/>
        <v>49.598375000000004</v>
      </c>
      <c r="M396" s="64">
        <f t="shared" si="246"/>
        <v>60.506094000000004</v>
      </c>
      <c r="N396" s="64">
        <f t="shared" si="247"/>
        <v>47.887176000000004</v>
      </c>
      <c r="O396" s="200">
        <f t="shared" ref="O396:O415" si="274">IF(AG396="NA","$0",K396-M396)</f>
        <v>2.0744060000000033</v>
      </c>
      <c r="P396" s="200">
        <f t="shared" ref="P396:P415" si="275">IF(AI396="NA","$0",+L396-N396)</f>
        <v>1.7111990000000006</v>
      </c>
      <c r="Q396" s="200">
        <f t="shared" si="248"/>
        <v>3.7856050000000039</v>
      </c>
      <c r="R396" s="46"/>
      <c r="S396" s="65">
        <f t="shared" si="240"/>
        <v>1</v>
      </c>
      <c r="T396" s="65">
        <f t="shared" si="241"/>
        <v>1</v>
      </c>
      <c r="U396" s="202">
        <f t="shared" si="242"/>
        <v>0</v>
      </c>
      <c r="V396" s="66" t="str">
        <f t="shared" si="243"/>
        <v>N/A</v>
      </c>
      <c r="W396" s="46"/>
      <c r="X396" s="67">
        <f>VLOOKUP(B396,AddB_2024_F!$A$3:$J$13557,7,FALSE)</f>
        <v>1</v>
      </c>
      <c r="Y396" s="67">
        <f>VLOOKUP(B396,AddB_2024_F!$A$3:$J$13557,8,FALSE)</f>
        <v>0.81</v>
      </c>
      <c r="Z396" s="67">
        <f>VLOOKUP(B396,AddB_2024_F!$A$3:$J$13557,9,FALSE)</f>
        <v>0.42</v>
      </c>
      <c r="AA396" s="67">
        <f>VLOOKUP(B396,AddB_2024_F!$A$3:$J$13557,10,FALSE)</f>
        <v>7.0000000000000007E-2</v>
      </c>
      <c r="AB396" s="67">
        <f t="shared" si="268"/>
        <v>1.8800000000000001</v>
      </c>
      <c r="AC396" s="67">
        <f t="shared" si="269"/>
        <v>1.49</v>
      </c>
      <c r="AD396" s="68">
        <f t="shared" si="270"/>
        <v>62.580500000000008</v>
      </c>
      <c r="AE396" s="68">
        <f t="shared" si="271"/>
        <v>49.598375000000004</v>
      </c>
      <c r="AF396" s="47"/>
      <c r="AG396" s="67">
        <f>VLOOKUP(B396,AddB_2025_P!$A$3:$J$13727,7,FALSE)</f>
        <v>1</v>
      </c>
      <c r="AH396" s="67">
        <f>VLOOKUP(B396,AddB_2025_P!$A$3:$J$13727,8,FALSE)</f>
        <v>0.81</v>
      </c>
      <c r="AI396" s="67">
        <f>VLOOKUP(B396,AddB_2025_P!$A$3:$J$13727,9,FALSE)</f>
        <v>0.42</v>
      </c>
      <c r="AJ396" s="67">
        <f>VLOOKUP(B396,AddB_2025_P!$A$3:$J$13727,10,FALSE)</f>
        <v>0.06</v>
      </c>
      <c r="AK396" s="67">
        <f t="shared" ref="AK396:AK405" si="276">IF(AH396="NA","NA",+AG396+AH396+AJ396)</f>
        <v>1.87</v>
      </c>
      <c r="AL396" s="67">
        <f t="shared" ref="AL396:AL405" si="277">IF(AI396="NA","NA",AG396+AI396+AJ396)</f>
        <v>1.48</v>
      </c>
      <c r="AM396" s="68">
        <f t="shared" si="250"/>
        <v>60.506094000000004</v>
      </c>
      <c r="AN396" s="68">
        <f t="shared" si="251"/>
        <v>47.887176000000004</v>
      </c>
      <c r="AO396" s="142"/>
      <c r="AP396" s="69">
        <f t="shared" ref="AP396:AP415" si="278">IF(AD396="NA","NA",+AM396-AD396)</f>
        <v>-2.0744060000000033</v>
      </c>
      <c r="AQ396" s="69">
        <f t="shared" ref="AQ396:AQ415" si="279">IF(AE396="NA","NA",+AN396-AE396)</f>
        <v>-1.7111990000000006</v>
      </c>
      <c r="AR396" s="70">
        <f t="shared" ref="AR396:AR415" si="280">IF(AP396="NA","NA",AP396/AD396)</f>
        <v>-3.3147801631498677E-2</v>
      </c>
      <c r="AS396" s="70">
        <f t="shared" ref="AS396:AS415" si="281">IF(AQ396="NA","NA",AQ396/AE396)</f>
        <v>-3.4501110167419809E-2</v>
      </c>
      <c r="AT396" s="150">
        <f t="shared" ref="AT396:AT415" si="282">IF(AD396="NA","NA",(AK396-AB396)/AB396)</f>
        <v>-5.319148936170217E-3</v>
      </c>
      <c r="AU396" s="151">
        <f t="shared" ref="AU396:AU415" si="283">IF(AE396="NA","NA",(AL396-AC396)/AC396)</f>
        <v>-6.7114093959731603E-3</v>
      </c>
    </row>
    <row r="397" spans="1:47">
      <c r="A397" s="257"/>
      <c r="B397" s="162" t="str">
        <f t="shared" ref="B397" si="284">C397&amp;" "&amp;D397</f>
        <v xml:space="preserve">99439 </v>
      </c>
      <c r="C397" s="61">
        <v>99439</v>
      </c>
      <c r="D397" s="79"/>
      <c r="E397" s="79"/>
      <c r="F397" s="63" t="s">
        <v>16917</v>
      </c>
      <c r="G397" s="45"/>
      <c r="H397" s="223">
        <v>1</v>
      </c>
      <c r="I397" s="223">
        <v>1</v>
      </c>
      <c r="J397" s="225">
        <f t="shared" si="272"/>
        <v>2</v>
      </c>
      <c r="K397" s="64">
        <f t="shared" si="244"/>
        <v>47.933999999999997</v>
      </c>
      <c r="L397" s="64">
        <f t="shared" si="245"/>
        <v>34.619</v>
      </c>
      <c r="M397" s="64">
        <f t="shared" si="246"/>
        <v>45.945804000000003</v>
      </c>
      <c r="N397" s="64">
        <f t="shared" si="247"/>
        <v>33.326886000000002</v>
      </c>
      <c r="O397" s="200">
        <f t="shared" si="274"/>
        <v>1.988195999999995</v>
      </c>
      <c r="P397" s="200">
        <f t="shared" si="275"/>
        <v>1.292113999999998</v>
      </c>
      <c r="Q397" s="200">
        <f t="shared" si="248"/>
        <v>3.280309999999993</v>
      </c>
      <c r="R397" s="46"/>
      <c r="S397" s="65">
        <f t="shared" si="240"/>
        <v>0.7</v>
      </c>
      <c r="T397" s="65">
        <f t="shared" si="241"/>
        <v>0.7</v>
      </c>
      <c r="U397" s="202">
        <f t="shared" si="242"/>
        <v>0</v>
      </c>
      <c r="V397" s="66" t="str">
        <f t="shared" si="243"/>
        <v>N/A</v>
      </c>
      <c r="W397" s="46"/>
      <c r="X397" s="67">
        <f>VLOOKUP(B397,AddB_2024_F!$A$3:$J$13557,7,FALSE)</f>
        <v>0.7</v>
      </c>
      <c r="Y397" s="67">
        <f>VLOOKUP(B397,AddB_2024_F!$A$3:$J$13557,8,FALSE)</f>
        <v>0.69</v>
      </c>
      <c r="Z397" s="67">
        <f>VLOOKUP(B397,AddB_2024_F!$A$3:$J$13557,9,FALSE)</f>
        <v>0.28999999999999998</v>
      </c>
      <c r="AA397" s="67">
        <f>VLOOKUP(B397,AddB_2024_F!$A$3:$J$13557,10,FALSE)</f>
        <v>0.05</v>
      </c>
      <c r="AB397" s="67">
        <f t="shared" si="268"/>
        <v>1.44</v>
      </c>
      <c r="AC397" s="67">
        <f t="shared" si="269"/>
        <v>1.04</v>
      </c>
      <c r="AD397" s="68">
        <f t="shared" si="270"/>
        <v>47.933999999999997</v>
      </c>
      <c r="AE397" s="68">
        <f t="shared" si="271"/>
        <v>34.619</v>
      </c>
      <c r="AF397" s="47"/>
      <c r="AG397" s="67">
        <f>VLOOKUP(B397,AddB_2025_P!$A$3:$J$13727,7,FALSE)</f>
        <v>0.7</v>
      </c>
      <c r="AH397" s="67">
        <f>VLOOKUP(B397,AddB_2025_P!$A$3:$J$13727,8,FALSE)</f>
        <v>0.68</v>
      </c>
      <c r="AI397" s="67">
        <f>VLOOKUP(B397,AddB_2025_P!$A$3:$J$13727,9,FALSE)</f>
        <v>0.28999999999999998</v>
      </c>
      <c r="AJ397" s="67">
        <f>VLOOKUP(B397,AddB_2025_P!$A$3:$J$13727,10,FALSE)</f>
        <v>0.04</v>
      </c>
      <c r="AK397" s="67">
        <f t="shared" si="276"/>
        <v>1.42</v>
      </c>
      <c r="AL397" s="67">
        <f t="shared" si="277"/>
        <v>1.03</v>
      </c>
      <c r="AM397" s="68">
        <f t="shared" si="250"/>
        <v>45.945804000000003</v>
      </c>
      <c r="AN397" s="68">
        <f t="shared" si="251"/>
        <v>33.326886000000002</v>
      </c>
      <c r="AO397" s="142"/>
      <c r="AP397" s="69">
        <f t="shared" si="278"/>
        <v>-1.988195999999995</v>
      </c>
      <c r="AQ397" s="69">
        <f t="shared" si="279"/>
        <v>-1.292113999999998</v>
      </c>
      <c r="AR397" s="70">
        <f t="shared" si="280"/>
        <v>-4.1477781950181397E-2</v>
      </c>
      <c r="AS397" s="70">
        <f t="shared" si="281"/>
        <v>-3.7323839510095554E-2</v>
      </c>
      <c r="AT397" s="150">
        <f t="shared" si="282"/>
        <v>-1.3888888888888902E-2</v>
      </c>
      <c r="AU397" s="151">
        <f t="shared" si="283"/>
        <v>-9.6153846153846229E-3</v>
      </c>
    </row>
    <row r="398" spans="1:47">
      <c r="A398" s="257"/>
      <c r="B398" s="162" t="str">
        <f t="shared" si="253"/>
        <v xml:space="preserve">99487 </v>
      </c>
      <c r="C398" s="61">
        <v>99487</v>
      </c>
      <c r="D398" s="79"/>
      <c r="E398" s="79"/>
      <c r="F398" s="63" t="s">
        <v>421</v>
      </c>
      <c r="G398" s="45"/>
      <c r="H398" s="223">
        <v>1</v>
      </c>
      <c r="I398" s="223">
        <v>1</v>
      </c>
      <c r="J398" s="225">
        <f t="shared" si="272"/>
        <v>2</v>
      </c>
      <c r="K398" s="64">
        <f t="shared" si="244"/>
        <v>134.14862500000001</v>
      </c>
      <c r="L398" s="64">
        <f t="shared" si="245"/>
        <v>89.21050000000001</v>
      </c>
      <c r="M398" s="64">
        <f t="shared" si="246"/>
        <v>132.013296</v>
      </c>
      <c r="N398" s="64">
        <f t="shared" si="247"/>
        <v>87.038178000000002</v>
      </c>
      <c r="O398" s="200">
        <f t="shared" si="274"/>
        <v>2.1353290000000129</v>
      </c>
      <c r="P398" s="200">
        <f t="shared" si="275"/>
        <v>2.1723220000000083</v>
      </c>
      <c r="Q398" s="200">
        <f t="shared" si="248"/>
        <v>4.3076510000000212</v>
      </c>
      <c r="R398" s="46"/>
      <c r="S398" s="65">
        <f t="shared" si="240"/>
        <v>1.81</v>
      </c>
      <c r="T398" s="65">
        <f t="shared" si="241"/>
        <v>1.81</v>
      </c>
      <c r="U398" s="202">
        <f t="shared" si="242"/>
        <v>0</v>
      </c>
      <c r="V398" s="66" t="str">
        <f t="shared" si="243"/>
        <v>N/A</v>
      </c>
      <c r="W398" s="46"/>
      <c r="X398" s="67">
        <f>VLOOKUP(B398,AddB_2024_F!$A$3:$J$13557,7,FALSE)</f>
        <v>1.81</v>
      </c>
      <c r="Y398" s="67">
        <f>VLOOKUP(B398,AddB_2024_F!$A$3:$J$13557,8,FALSE)</f>
        <v>2.1</v>
      </c>
      <c r="Z398" s="67">
        <f>VLOOKUP(B398,AddB_2024_F!$A$3:$J$13557,9,FALSE)</f>
        <v>0.75</v>
      </c>
      <c r="AA398" s="67">
        <f>VLOOKUP(B398,AddB_2024_F!$A$3:$J$13557,10,FALSE)</f>
        <v>0.12</v>
      </c>
      <c r="AB398" s="67">
        <f t="shared" si="268"/>
        <v>4.03</v>
      </c>
      <c r="AC398" s="67">
        <f t="shared" si="269"/>
        <v>2.68</v>
      </c>
      <c r="AD398" s="68">
        <f t="shared" si="270"/>
        <v>134.14862500000001</v>
      </c>
      <c r="AE398" s="68">
        <f t="shared" si="271"/>
        <v>89.21050000000001</v>
      </c>
      <c r="AF398" s="47"/>
      <c r="AG398" s="67">
        <f>VLOOKUP(B398,AddB_2025_P!$A$3:$J$13727,7,FALSE)</f>
        <v>1.81</v>
      </c>
      <c r="AH398" s="67">
        <f>VLOOKUP(B398,AddB_2025_P!$A$3:$J$13727,8,FALSE)</f>
        <v>2.14</v>
      </c>
      <c r="AI398" s="67">
        <f>VLOOKUP(B398,AddB_2025_P!$A$3:$J$13727,9,FALSE)</f>
        <v>0.75</v>
      </c>
      <c r="AJ398" s="67">
        <f>VLOOKUP(B398,AddB_2025_P!$A$3:$J$13727,10,FALSE)</f>
        <v>0.13</v>
      </c>
      <c r="AK398" s="67">
        <f t="shared" si="276"/>
        <v>4.08</v>
      </c>
      <c r="AL398" s="67">
        <f t="shared" si="277"/>
        <v>2.69</v>
      </c>
      <c r="AM398" s="68">
        <f t="shared" si="250"/>
        <v>132.013296</v>
      </c>
      <c r="AN398" s="68">
        <f t="shared" si="251"/>
        <v>87.038178000000002</v>
      </c>
      <c r="AO398" s="142"/>
      <c r="AP398" s="69">
        <f t="shared" si="278"/>
        <v>-2.1353290000000129</v>
      </c>
      <c r="AQ398" s="69">
        <f t="shared" si="279"/>
        <v>-2.1723220000000083</v>
      </c>
      <c r="AR398" s="70">
        <f t="shared" si="280"/>
        <v>-1.5917636129330531E-2</v>
      </c>
      <c r="AS398" s="70">
        <f t="shared" si="281"/>
        <v>-2.4350519277439406E-2</v>
      </c>
      <c r="AT398" s="150">
        <f t="shared" si="282"/>
        <v>1.2406947890818814E-2</v>
      </c>
      <c r="AU398" s="151">
        <f t="shared" si="283"/>
        <v>3.7313432835820097E-3</v>
      </c>
    </row>
    <row r="399" spans="1:47">
      <c r="A399" s="257"/>
      <c r="B399" s="162" t="str">
        <f t="shared" si="253"/>
        <v xml:space="preserve">99489 </v>
      </c>
      <c r="C399" s="61">
        <v>99489</v>
      </c>
      <c r="D399" s="79"/>
      <c r="E399" s="79"/>
      <c r="F399" s="63" t="s">
        <v>422</v>
      </c>
      <c r="G399" s="45"/>
      <c r="H399" s="223">
        <v>1</v>
      </c>
      <c r="I399" s="223">
        <v>1</v>
      </c>
      <c r="J399" s="225">
        <f t="shared" si="272"/>
        <v>2</v>
      </c>
      <c r="K399" s="64">
        <f t="shared" si="244"/>
        <v>72.233874999999998</v>
      </c>
      <c r="L399" s="64">
        <f t="shared" si="245"/>
        <v>49.598375000000004</v>
      </c>
      <c r="M399" s="64">
        <f t="shared" si="246"/>
        <v>70.536516000000006</v>
      </c>
      <c r="N399" s="64">
        <f t="shared" si="247"/>
        <v>47.240051999999999</v>
      </c>
      <c r="O399" s="200">
        <f t="shared" si="274"/>
        <v>1.6973589999999916</v>
      </c>
      <c r="P399" s="200">
        <f t="shared" si="275"/>
        <v>2.3583230000000057</v>
      </c>
      <c r="Q399" s="200">
        <f t="shared" si="248"/>
        <v>4.0556819999999973</v>
      </c>
      <c r="R399" s="46"/>
      <c r="S399" s="65">
        <f t="shared" si="240"/>
        <v>1</v>
      </c>
      <c r="T399" s="65">
        <f t="shared" si="241"/>
        <v>1</v>
      </c>
      <c r="U399" s="202">
        <f t="shared" si="242"/>
        <v>0</v>
      </c>
      <c r="V399" s="66" t="str">
        <f t="shared" si="243"/>
        <v>N/A</v>
      </c>
      <c r="W399" s="46"/>
      <c r="X399" s="67">
        <f>VLOOKUP(B399,AddB_2024_F!$A$3:$J$13557,7,FALSE)</f>
        <v>1</v>
      </c>
      <c r="Y399" s="67">
        <f>VLOOKUP(B399,AddB_2024_F!$A$3:$J$13557,8,FALSE)</f>
        <v>1.1000000000000001</v>
      </c>
      <c r="Z399" s="67">
        <f>VLOOKUP(B399,AddB_2024_F!$A$3:$J$13557,9,FALSE)</f>
        <v>0.42</v>
      </c>
      <c r="AA399" s="67">
        <f>VLOOKUP(B399,AddB_2024_F!$A$3:$J$13557,10,FALSE)</f>
        <v>7.0000000000000007E-2</v>
      </c>
      <c r="AB399" s="67">
        <f t="shared" si="268"/>
        <v>2.17</v>
      </c>
      <c r="AC399" s="67">
        <f t="shared" si="269"/>
        <v>1.49</v>
      </c>
      <c r="AD399" s="68">
        <f t="shared" si="270"/>
        <v>72.233874999999998</v>
      </c>
      <c r="AE399" s="68">
        <f t="shared" si="271"/>
        <v>49.598375000000004</v>
      </c>
      <c r="AF399" s="47"/>
      <c r="AG399" s="67">
        <f>VLOOKUP(B399,AddB_2025_P!$A$3:$J$13727,7,FALSE)</f>
        <v>1</v>
      </c>
      <c r="AH399" s="67">
        <f>VLOOKUP(B399,AddB_2025_P!$A$3:$J$13727,8,FALSE)</f>
        <v>1.1200000000000001</v>
      </c>
      <c r="AI399" s="67">
        <f>VLOOKUP(B399,AddB_2025_P!$A$3:$J$13727,9,FALSE)</f>
        <v>0.4</v>
      </c>
      <c r="AJ399" s="67">
        <f>VLOOKUP(B399,AddB_2025_P!$A$3:$J$13727,10,FALSE)</f>
        <v>0.06</v>
      </c>
      <c r="AK399" s="67">
        <f t="shared" si="276"/>
        <v>2.1800000000000002</v>
      </c>
      <c r="AL399" s="67">
        <f t="shared" si="277"/>
        <v>1.46</v>
      </c>
      <c r="AM399" s="68">
        <f t="shared" si="250"/>
        <v>70.536516000000006</v>
      </c>
      <c r="AN399" s="68">
        <f t="shared" si="251"/>
        <v>47.240051999999999</v>
      </c>
      <c r="AO399" s="142"/>
      <c r="AP399" s="69">
        <f t="shared" si="278"/>
        <v>-1.6973589999999916</v>
      </c>
      <c r="AQ399" s="69">
        <f t="shared" si="279"/>
        <v>-2.3583230000000057</v>
      </c>
      <c r="AR399" s="70">
        <f t="shared" si="280"/>
        <v>-2.3498102517689818E-2</v>
      </c>
      <c r="AS399" s="70">
        <f t="shared" si="281"/>
        <v>-4.7548392462454778E-2</v>
      </c>
      <c r="AT399" s="150">
        <f t="shared" si="282"/>
        <v>4.6082949308756827E-3</v>
      </c>
      <c r="AU399" s="151">
        <f t="shared" si="283"/>
        <v>-2.0134228187919483E-2</v>
      </c>
    </row>
    <row r="400" spans="1:47" ht="12.75" customHeight="1">
      <c r="A400" s="258" t="s">
        <v>423</v>
      </c>
      <c r="B400" s="161" t="str">
        <f t="shared" si="253"/>
        <v xml:space="preserve">99451 </v>
      </c>
      <c r="C400" s="48">
        <v>99451</v>
      </c>
      <c r="D400" s="82"/>
      <c r="E400" s="140"/>
      <c r="F400" s="59" t="s">
        <v>424</v>
      </c>
      <c r="G400" s="45"/>
      <c r="H400" s="223">
        <v>1</v>
      </c>
      <c r="I400" s="223">
        <v>1</v>
      </c>
      <c r="J400" s="224">
        <f t="shared" si="272"/>
        <v>2</v>
      </c>
      <c r="K400" s="51">
        <f t="shared" si="244"/>
        <v>34.619</v>
      </c>
      <c r="L400" s="51">
        <f t="shared" si="245"/>
        <v>34.619</v>
      </c>
      <c r="M400" s="51">
        <f t="shared" si="246"/>
        <v>33.003323999999999</v>
      </c>
      <c r="N400" s="51">
        <f t="shared" si="247"/>
        <v>33.003323999999999</v>
      </c>
      <c r="O400" s="197">
        <f t="shared" si="274"/>
        <v>1.6156760000000006</v>
      </c>
      <c r="P400" s="197">
        <f t="shared" si="275"/>
        <v>1.6156760000000006</v>
      </c>
      <c r="Q400" s="197">
        <f t="shared" si="248"/>
        <v>3.2313520000000011</v>
      </c>
      <c r="R400" s="46"/>
      <c r="S400" s="52">
        <f t="shared" ref="S400:S415" si="285">+X400</f>
        <v>0.7</v>
      </c>
      <c r="T400" s="52">
        <f t="shared" ref="T400:T415" si="286">+AG400</f>
        <v>0.7</v>
      </c>
      <c r="U400" s="201">
        <f t="shared" ref="U400:U415" si="287">+S400-T400</f>
        <v>0</v>
      </c>
      <c r="V400" s="60" t="str">
        <f t="shared" ref="V400:V415" si="288">IF(U400=0,"N/A",((S400-T400)/T400))</f>
        <v>N/A</v>
      </c>
      <c r="W400" s="46"/>
      <c r="X400" s="54">
        <f>VLOOKUP(B400,AddB_2024_F!$A$3:$J$13557,7,FALSE)</f>
        <v>0.7</v>
      </c>
      <c r="Y400" s="54">
        <f>VLOOKUP(B400,AddB_2024_F!$A$3:$J$13557,8,FALSE)</f>
        <v>0.28999999999999998</v>
      </c>
      <c r="Z400" s="54">
        <f>VLOOKUP(B400,AddB_2024_F!$A$3:$J$13557,9,FALSE)</f>
        <v>0.28999999999999998</v>
      </c>
      <c r="AA400" s="54">
        <f>VLOOKUP(B400,AddB_2024_F!$A$3:$J$13557,10,FALSE)</f>
        <v>0.05</v>
      </c>
      <c r="AB400" s="54">
        <f t="shared" si="268"/>
        <v>1.04</v>
      </c>
      <c r="AC400" s="54">
        <f t="shared" si="269"/>
        <v>1.04</v>
      </c>
      <c r="AD400" s="55">
        <f t="shared" si="270"/>
        <v>34.619</v>
      </c>
      <c r="AE400" s="55">
        <f t="shared" si="271"/>
        <v>34.619</v>
      </c>
      <c r="AF400" s="47"/>
      <c r="AG400" s="54">
        <f>VLOOKUP(B400,AddB_2025_P!$A$3:$J$13727,7,FALSE)</f>
        <v>0.7</v>
      </c>
      <c r="AH400" s="54">
        <f>VLOOKUP(B400,AddB_2025_P!$A$3:$J$13727,8,FALSE)</f>
        <v>0.28000000000000003</v>
      </c>
      <c r="AI400" s="54">
        <f>VLOOKUP(B400,AddB_2025_P!$A$3:$J$13727,9,FALSE)</f>
        <v>0.28000000000000003</v>
      </c>
      <c r="AJ400" s="54">
        <f>VLOOKUP(B400,AddB_2025_P!$A$3:$J$13727,10,FALSE)</f>
        <v>0.04</v>
      </c>
      <c r="AK400" s="54">
        <f t="shared" si="276"/>
        <v>1.02</v>
      </c>
      <c r="AL400" s="54">
        <f t="shared" si="277"/>
        <v>1.02</v>
      </c>
      <c r="AM400" s="55">
        <f t="shared" si="250"/>
        <v>33.003323999999999</v>
      </c>
      <c r="AN400" s="55">
        <f t="shared" si="251"/>
        <v>33.003323999999999</v>
      </c>
      <c r="AO400" s="142"/>
      <c r="AP400" s="56">
        <f t="shared" si="278"/>
        <v>-1.6156760000000006</v>
      </c>
      <c r="AQ400" s="56">
        <f t="shared" si="279"/>
        <v>-1.6156760000000006</v>
      </c>
      <c r="AR400" s="57">
        <f t="shared" si="280"/>
        <v>-4.6670210000288877E-2</v>
      </c>
      <c r="AS400" s="57">
        <f t="shared" si="281"/>
        <v>-4.6670210000288877E-2</v>
      </c>
      <c r="AT400" s="148">
        <f t="shared" si="282"/>
        <v>-1.9230769230769246E-2</v>
      </c>
      <c r="AU400" s="149">
        <f t="shared" si="283"/>
        <v>-1.9230769230769246E-2</v>
      </c>
    </row>
    <row r="401" spans="1:47">
      <c r="A401" s="258"/>
      <c r="B401" s="161" t="str">
        <f t="shared" si="253"/>
        <v xml:space="preserve">99452 </v>
      </c>
      <c r="C401" s="48">
        <v>99452</v>
      </c>
      <c r="D401" s="82"/>
      <c r="E401" s="140"/>
      <c r="F401" s="59" t="s">
        <v>425</v>
      </c>
      <c r="G401" s="45"/>
      <c r="H401" s="223">
        <v>1</v>
      </c>
      <c r="I401" s="223">
        <v>1</v>
      </c>
      <c r="J401" s="224">
        <f t="shared" si="272"/>
        <v>2</v>
      </c>
      <c r="K401" s="51">
        <f t="shared" si="244"/>
        <v>33.620375000000003</v>
      </c>
      <c r="L401" s="51">
        <f t="shared" si="245"/>
        <v>33.620375000000003</v>
      </c>
      <c r="M401" s="51">
        <f t="shared" si="246"/>
        <v>33.650448000000004</v>
      </c>
      <c r="N401" s="51">
        <f t="shared" si="247"/>
        <v>33.650448000000004</v>
      </c>
      <c r="O401" s="197">
        <f t="shared" si="274"/>
        <v>-3.0073000000001571E-2</v>
      </c>
      <c r="P401" s="197">
        <f t="shared" si="275"/>
        <v>-3.0073000000001571E-2</v>
      </c>
      <c r="Q401" s="197">
        <f t="shared" si="248"/>
        <v>-6.0146000000003141E-2</v>
      </c>
      <c r="R401" s="46"/>
      <c r="S401" s="52">
        <f t="shared" si="285"/>
        <v>0.7</v>
      </c>
      <c r="T401" s="52">
        <f t="shared" si="286"/>
        <v>0.7</v>
      </c>
      <c r="U401" s="201">
        <f t="shared" si="287"/>
        <v>0</v>
      </c>
      <c r="V401" s="60" t="str">
        <f t="shared" si="288"/>
        <v>N/A</v>
      </c>
      <c r="W401" s="46"/>
      <c r="X401" s="54">
        <f>VLOOKUP(B401,AddB_2024_F!$A$3:$J$13557,7,FALSE)</f>
        <v>0.7</v>
      </c>
      <c r="Y401" s="54">
        <f>VLOOKUP(B401,AddB_2024_F!$A$3:$J$13557,8,FALSE)</f>
        <v>0.27</v>
      </c>
      <c r="Z401" s="54">
        <f>VLOOKUP(B401,AddB_2024_F!$A$3:$J$13557,9,FALSE)</f>
        <v>0.27</v>
      </c>
      <c r="AA401" s="54">
        <f>VLOOKUP(B401,AddB_2024_F!$A$3:$J$13557,10,FALSE)</f>
        <v>0.04</v>
      </c>
      <c r="AB401" s="54">
        <f t="shared" si="268"/>
        <v>1.01</v>
      </c>
      <c r="AC401" s="54">
        <f t="shared" si="269"/>
        <v>1.01</v>
      </c>
      <c r="AD401" s="55">
        <f t="shared" si="270"/>
        <v>33.620375000000003</v>
      </c>
      <c r="AE401" s="55">
        <f t="shared" si="271"/>
        <v>33.620375000000003</v>
      </c>
      <c r="AF401" s="47"/>
      <c r="AG401" s="54">
        <f>VLOOKUP(B401,AddB_2025_P!$A$3:$J$13727,7,FALSE)</f>
        <v>0.7</v>
      </c>
      <c r="AH401" s="54">
        <f>VLOOKUP(B401,AddB_2025_P!$A$3:$J$13727,8,FALSE)</f>
        <v>0.3</v>
      </c>
      <c r="AI401" s="54">
        <f>VLOOKUP(B401,AddB_2025_P!$A$3:$J$13727,9,FALSE)</f>
        <v>0.3</v>
      </c>
      <c r="AJ401" s="54">
        <f>VLOOKUP(B401,AddB_2025_P!$A$3:$J$13727,10,FALSE)</f>
        <v>0.04</v>
      </c>
      <c r="AK401" s="54">
        <f t="shared" si="276"/>
        <v>1.04</v>
      </c>
      <c r="AL401" s="54">
        <f t="shared" si="277"/>
        <v>1.04</v>
      </c>
      <c r="AM401" s="55">
        <f t="shared" si="250"/>
        <v>33.650448000000004</v>
      </c>
      <c r="AN401" s="55">
        <f t="shared" si="251"/>
        <v>33.650448000000004</v>
      </c>
      <c r="AO401" s="142"/>
      <c r="AP401" s="56">
        <f t="shared" si="278"/>
        <v>3.0073000000001571E-2</v>
      </c>
      <c r="AQ401" s="56">
        <f t="shared" si="279"/>
        <v>3.0073000000001571E-2</v>
      </c>
      <c r="AR401" s="57">
        <f t="shared" si="280"/>
        <v>8.9448734584315513E-4</v>
      </c>
      <c r="AS401" s="57">
        <f t="shared" si="281"/>
        <v>8.9448734584315513E-4</v>
      </c>
      <c r="AT401" s="148">
        <f t="shared" si="282"/>
        <v>2.9702970297029729E-2</v>
      </c>
      <c r="AU401" s="149">
        <f t="shared" si="283"/>
        <v>2.9702970297029729E-2</v>
      </c>
    </row>
    <row r="402" spans="1:47">
      <c r="A402" s="258"/>
      <c r="B402" s="161" t="str">
        <f t="shared" si="253"/>
        <v xml:space="preserve">99446 </v>
      </c>
      <c r="C402" s="48">
        <v>99446</v>
      </c>
      <c r="D402" s="82"/>
      <c r="E402" s="140"/>
      <c r="F402" s="59" t="s">
        <v>426</v>
      </c>
      <c r="G402" s="45"/>
      <c r="H402" s="223">
        <v>1</v>
      </c>
      <c r="I402" s="223">
        <v>1</v>
      </c>
      <c r="J402" s="224">
        <f t="shared" si="272"/>
        <v>2</v>
      </c>
      <c r="K402" s="51">
        <f t="shared" ref="K402:K415" si="289">IF(Y402="NA","$0",((((+X402*$L$2)+(Y402*$M$2)+(AA402*$N$2))*$X$9))*H402)</f>
        <v>17.642375000000001</v>
      </c>
      <c r="L402" s="51">
        <f t="shared" ref="L402:L415" si="290">IF(Z402="NA","$0",((((+X402*$L$2)+(Z402*$M$2)+(AA402*$N$2))*$X$9))*I402)</f>
        <v>17.642375000000001</v>
      </c>
      <c r="M402" s="51">
        <f t="shared" ref="M402:M415" si="291">IF(AH402="NA","$0",((((+AG402*$L$3)+(AH402*$M$3)+(AJ402*$N$3))*$AG$9))*H402)</f>
        <v>17.148786000000001</v>
      </c>
      <c r="N402" s="51">
        <f t="shared" ref="N402:N415" si="292">IF(AI402="NA","$0",((((+AG402*$L$3)+(AI402*$M$3)+(AJ402*$N$3))*$AG$9))*I402)</f>
        <v>17.148786000000001</v>
      </c>
      <c r="O402" s="197">
        <f t="shared" si="274"/>
        <v>0.49358900000000006</v>
      </c>
      <c r="P402" s="197">
        <f t="shared" si="275"/>
        <v>0.49358900000000006</v>
      </c>
      <c r="Q402" s="197">
        <f t="shared" ref="Q402:Q415" si="293">SUM(O402:P402)</f>
        <v>0.98717800000000011</v>
      </c>
      <c r="R402" s="46"/>
      <c r="S402" s="52">
        <f t="shared" si="285"/>
        <v>0.35</v>
      </c>
      <c r="T402" s="52">
        <f t="shared" si="286"/>
        <v>0.35</v>
      </c>
      <c r="U402" s="201">
        <f t="shared" si="287"/>
        <v>0</v>
      </c>
      <c r="V402" s="60" t="str">
        <f t="shared" si="288"/>
        <v>N/A</v>
      </c>
      <c r="W402" s="46"/>
      <c r="X402" s="54">
        <f>VLOOKUP(B402,AddB_2024_F!$A$3:$J$13557,7,FALSE)</f>
        <v>0.35</v>
      </c>
      <c r="Y402" s="54">
        <f>VLOOKUP(B402,AddB_2024_F!$A$3:$J$13557,8,FALSE)</f>
        <v>0.15</v>
      </c>
      <c r="Z402" s="54">
        <f>VLOOKUP(B402,AddB_2024_F!$A$3:$J$13557,9,FALSE)</f>
        <v>0.15</v>
      </c>
      <c r="AA402" s="54">
        <f>VLOOKUP(B402,AddB_2024_F!$A$3:$J$13557,10,FALSE)</f>
        <v>0.03</v>
      </c>
      <c r="AB402" s="54">
        <f t="shared" si="268"/>
        <v>0.53</v>
      </c>
      <c r="AC402" s="54">
        <f t="shared" si="269"/>
        <v>0.53</v>
      </c>
      <c r="AD402" s="55">
        <f t="shared" si="270"/>
        <v>17.642375000000001</v>
      </c>
      <c r="AE402" s="55">
        <f t="shared" si="271"/>
        <v>17.642375000000001</v>
      </c>
      <c r="AF402" s="47"/>
      <c r="AG402" s="54">
        <f>VLOOKUP(B402,AddB_2025_P!$A$3:$J$13727,7,FALSE)</f>
        <v>0.35</v>
      </c>
      <c r="AH402" s="54">
        <f>VLOOKUP(B402,AddB_2025_P!$A$3:$J$13727,8,FALSE)</f>
        <v>0.15</v>
      </c>
      <c r="AI402" s="54">
        <f>VLOOKUP(B402,AddB_2025_P!$A$3:$J$13727,9,FALSE)</f>
        <v>0.15</v>
      </c>
      <c r="AJ402" s="54">
        <f>VLOOKUP(B402,AddB_2025_P!$A$3:$J$13727,10,FALSE)</f>
        <v>0.03</v>
      </c>
      <c r="AK402" s="54">
        <f t="shared" si="276"/>
        <v>0.53</v>
      </c>
      <c r="AL402" s="54">
        <f t="shared" si="277"/>
        <v>0.53</v>
      </c>
      <c r="AM402" s="55">
        <f t="shared" ref="AM402:AM415" si="294">IF(AH402="NA","NA",AK402*$AG$9)</f>
        <v>17.148786000000001</v>
      </c>
      <c r="AN402" s="55">
        <f t="shared" ref="AN402:AN415" si="295">IF(AL402="NA","NA",AL402*$AG$9)</f>
        <v>17.148786000000001</v>
      </c>
      <c r="AO402" s="142"/>
      <c r="AP402" s="56">
        <f t="shared" si="278"/>
        <v>-0.49358900000000006</v>
      </c>
      <c r="AQ402" s="56">
        <f t="shared" si="279"/>
        <v>-0.49358900000000006</v>
      </c>
      <c r="AR402" s="57">
        <f t="shared" si="280"/>
        <v>-2.7977469019902366E-2</v>
      </c>
      <c r="AS402" s="57">
        <f t="shared" si="281"/>
        <v>-2.7977469019902366E-2</v>
      </c>
      <c r="AT402" s="148">
        <f t="shared" si="282"/>
        <v>0</v>
      </c>
      <c r="AU402" s="149">
        <f t="shared" si="283"/>
        <v>0</v>
      </c>
    </row>
    <row r="403" spans="1:47">
      <c r="A403" s="258"/>
      <c r="B403" s="161" t="str">
        <f t="shared" si="253"/>
        <v xml:space="preserve">99447 </v>
      </c>
      <c r="C403" s="48">
        <v>99447</v>
      </c>
      <c r="D403" s="82"/>
      <c r="E403" s="140"/>
      <c r="F403" s="59" t="s">
        <v>427</v>
      </c>
      <c r="G403" s="45"/>
      <c r="H403" s="223">
        <v>1</v>
      </c>
      <c r="I403" s="223">
        <v>1</v>
      </c>
      <c r="J403" s="224">
        <f t="shared" si="272"/>
        <v>2</v>
      </c>
      <c r="K403" s="51">
        <f t="shared" si="289"/>
        <v>35.950500000000005</v>
      </c>
      <c r="L403" s="51">
        <f t="shared" si="290"/>
        <v>35.950500000000005</v>
      </c>
      <c r="M403" s="51">
        <f t="shared" si="291"/>
        <v>34.621134000000005</v>
      </c>
      <c r="N403" s="51">
        <f t="shared" si="292"/>
        <v>34.621134000000005</v>
      </c>
      <c r="O403" s="197">
        <f t="shared" si="274"/>
        <v>1.3293660000000003</v>
      </c>
      <c r="P403" s="197">
        <f t="shared" si="275"/>
        <v>1.3293660000000003</v>
      </c>
      <c r="Q403" s="197">
        <f t="shared" si="293"/>
        <v>2.6587320000000005</v>
      </c>
      <c r="R403" s="46"/>
      <c r="S403" s="52">
        <f t="shared" si="285"/>
        <v>0.7</v>
      </c>
      <c r="T403" s="52">
        <f t="shared" si="286"/>
        <v>0.7</v>
      </c>
      <c r="U403" s="201">
        <f t="shared" si="287"/>
        <v>0</v>
      </c>
      <c r="V403" s="60" t="str">
        <f t="shared" si="288"/>
        <v>N/A</v>
      </c>
      <c r="W403" s="46"/>
      <c r="X403" s="54">
        <f>VLOOKUP(B403,AddB_2024_F!$A$3:$J$13557,7,FALSE)</f>
        <v>0.7</v>
      </c>
      <c r="Y403" s="54">
        <f>VLOOKUP(B403,AddB_2024_F!$A$3:$J$13557,8,FALSE)</f>
        <v>0.31</v>
      </c>
      <c r="Z403" s="54">
        <f>VLOOKUP(B403,AddB_2024_F!$A$3:$J$13557,9,FALSE)</f>
        <v>0.31</v>
      </c>
      <c r="AA403" s="54">
        <f>VLOOKUP(B403,AddB_2024_F!$A$3:$J$13557,10,FALSE)</f>
        <v>7.0000000000000007E-2</v>
      </c>
      <c r="AB403" s="54">
        <f t="shared" si="268"/>
        <v>1.08</v>
      </c>
      <c r="AC403" s="54">
        <f t="shared" si="269"/>
        <v>1.08</v>
      </c>
      <c r="AD403" s="55">
        <f t="shared" si="270"/>
        <v>35.950500000000005</v>
      </c>
      <c r="AE403" s="55">
        <f t="shared" si="271"/>
        <v>35.950500000000005</v>
      </c>
      <c r="AF403" s="47"/>
      <c r="AG403" s="54">
        <f>VLOOKUP(B403,AddB_2025_P!$A$3:$J$13727,7,FALSE)</f>
        <v>0.7</v>
      </c>
      <c r="AH403" s="54">
        <f>VLOOKUP(B403,AddB_2025_P!$A$3:$J$13727,8,FALSE)</f>
        <v>0.31</v>
      </c>
      <c r="AI403" s="54">
        <f>VLOOKUP(B403,AddB_2025_P!$A$3:$J$13727,9,FALSE)</f>
        <v>0.31</v>
      </c>
      <c r="AJ403" s="54">
        <f>VLOOKUP(B403,AddB_2025_P!$A$3:$J$13727,10,FALSE)</f>
        <v>0.06</v>
      </c>
      <c r="AK403" s="54">
        <f t="shared" si="276"/>
        <v>1.07</v>
      </c>
      <c r="AL403" s="54">
        <f t="shared" si="277"/>
        <v>1.07</v>
      </c>
      <c r="AM403" s="55">
        <f t="shared" si="294"/>
        <v>34.621134000000005</v>
      </c>
      <c r="AN403" s="55">
        <f t="shared" si="295"/>
        <v>34.621134000000005</v>
      </c>
      <c r="AO403" s="142"/>
      <c r="AP403" s="56">
        <f t="shared" si="278"/>
        <v>-1.3293660000000003</v>
      </c>
      <c r="AQ403" s="56">
        <f t="shared" si="279"/>
        <v>-1.3293660000000003</v>
      </c>
      <c r="AR403" s="57">
        <f t="shared" si="280"/>
        <v>-3.6977677640088455E-2</v>
      </c>
      <c r="AS403" s="57">
        <f t="shared" si="281"/>
        <v>-3.6977677640088455E-2</v>
      </c>
      <c r="AT403" s="148">
        <f t="shared" si="282"/>
        <v>-9.2592592592592674E-3</v>
      </c>
      <c r="AU403" s="149">
        <f t="shared" si="283"/>
        <v>-9.2592592592592674E-3</v>
      </c>
    </row>
    <row r="404" spans="1:47">
      <c r="A404" s="258"/>
      <c r="B404" s="161" t="str">
        <f t="shared" si="253"/>
        <v xml:space="preserve">99448 </v>
      </c>
      <c r="C404" s="48">
        <v>99448</v>
      </c>
      <c r="D404" s="82"/>
      <c r="E404" s="140"/>
      <c r="F404" s="59" t="s">
        <v>428</v>
      </c>
      <c r="G404" s="45"/>
      <c r="H404" s="223">
        <v>1</v>
      </c>
      <c r="I404" s="223">
        <v>1</v>
      </c>
      <c r="J404" s="224">
        <f t="shared" si="272"/>
        <v>2</v>
      </c>
      <c r="K404" s="51">
        <f t="shared" si="289"/>
        <v>53.260000000000005</v>
      </c>
      <c r="L404" s="51">
        <f t="shared" si="290"/>
        <v>53.260000000000005</v>
      </c>
      <c r="M404" s="51">
        <f t="shared" si="291"/>
        <v>51.446358000000004</v>
      </c>
      <c r="N404" s="51">
        <f t="shared" si="292"/>
        <v>51.446358000000004</v>
      </c>
      <c r="O404" s="197">
        <f t="shared" si="274"/>
        <v>1.8136420000000015</v>
      </c>
      <c r="P404" s="197">
        <f t="shared" si="275"/>
        <v>1.8136420000000015</v>
      </c>
      <c r="Q404" s="197">
        <f t="shared" si="293"/>
        <v>3.6272840000000031</v>
      </c>
      <c r="R404" s="46"/>
      <c r="S404" s="52">
        <f t="shared" si="285"/>
        <v>1.05</v>
      </c>
      <c r="T404" s="52">
        <f t="shared" si="286"/>
        <v>1.05</v>
      </c>
      <c r="U404" s="201">
        <f t="shared" si="287"/>
        <v>0</v>
      </c>
      <c r="V404" s="60" t="str">
        <f t="shared" si="288"/>
        <v>N/A</v>
      </c>
      <c r="W404" s="46"/>
      <c r="X404" s="54">
        <f>VLOOKUP(B404,AddB_2024_F!$A$3:$J$13557,7,FALSE)</f>
        <v>1.05</v>
      </c>
      <c r="Y404" s="54">
        <f>VLOOKUP(B404,AddB_2024_F!$A$3:$J$13557,8,FALSE)</f>
        <v>0.46</v>
      </c>
      <c r="Z404" s="54">
        <f>VLOOKUP(B404,AddB_2024_F!$A$3:$J$13557,9,FALSE)</f>
        <v>0.46</v>
      </c>
      <c r="AA404" s="54">
        <f>VLOOKUP(B404,AddB_2024_F!$A$3:$J$13557,10,FALSE)</f>
        <v>0.09</v>
      </c>
      <c r="AB404" s="54">
        <f t="shared" si="268"/>
        <v>1.6</v>
      </c>
      <c r="AC404" s="54">
        <f t="shared" si="269"/>
        <v>1.6</v>
      </c>
      <c r="AD404" s="55">
        <f t="shared" si="270"/>
        <v>53.260000000000005</v>
      </c>
      <c r="AE404" s="55">
        <f t="shared" si="271"/>
        <v>53.260000000000005</v>
      </c>
      <c r="AF404" s="47"/>
      <c r="AG404" s="54">
        <f>VLOOKUP(B404,AddB_2025_P!$A$3:$J$13727,7,FALSE)</f>
        <v>1.05</v>
      </c>
      <c r="AH404" s="54">
        <f>VLOOKUP(B404,AddB_2025_P!$A$3:$J$13727,8,FALSE)</f>
        <v>0.46</v>
      </c>
      <c r="AI404" s="54">
        <f>VLOOKUP(B404,AddB_2025_P!$A$3:$J$13727,9,FALSE)</f>
        <v>0.46</v>
      </c>
      <c r="AJ404" s="54">
        <f>VLOOKUP(B404,AddB_2025_P!$A$3:$J$13727,10,FALSE)</f>
        <v>0.08</v>
      </c>
      <c r="AK404" s="54">
        <f t="shared" si="276"/>
        <v>1.59</v>
      </c>
      <c r="AL404" s="54">
        <f t="shared" si="277"/>
        <v>1.59</v>
      </c>
      <c r="AM404" s="55">
        <f t="shared" si="294"/>
        <v>51.446358000000004</v>
      </c>
      <c r="AN404" s="55">
        <f t="shared" si="295"/>
        <v>51.446358000000004</v>
      </c>
      <c r="AO404" s="142"/>
      <c r="AP404" s="56">
        <f t="shared" si="278"/>
        <v>-1.8136420000000015</v>
      </c>
      <c r="AQ404" s="56">
        <f t="shared" si="279"/>
        <v>-1.8136420000000015</v>
      </c>
      <c r="AR404" s="57">
        <f t="shared" si="280"/>
        <v>-3.4052609838528002E-2</v>
      </c>
      <c r="AS404" s="57">
        <f t="shared" si="281"/>
        <v>-3.4052609838528002E-2</v>
      </c>
      <c r="AT404" s="148">
        <f t="shared" si="282"/>
        <v>-6.2500000000000056E-3</v>
      </c>
      <c r="AU404" s="149">
        <f t="shared" si="283"/>
        <v>-6.2500000000000056E-3</v>
      </c>
    </row>
    <row r="405" spans="1:47">
      <c r="A405" s="258"/>
      <c r="B405" s="161" t="str">
        <f t="shared" si="253"/>
        <v xml:space="preserve">99449 </v>
      </c>
      <c r="C405" s="48">
        <v>99449</v>
      </c>
      <c r="D405" s="82"/>
      <c r="E405" s="140"/>
      <c r="F405" s="59" t="s">
        <v>429</v>
      </c>
      <c r="G405" s="45"/>
      <c r="H405" s="223">
        <v>1</v>
      </c>
      <c r="I405" s="223">
        <v>1</v>
      </c>
      <c r="J405" s="224">
        <f t="shared" si="272"/>
        <v>2</v>
      </c>
      <c r="K405" s="51">
        <f t="shared" si="289"/>
        <v>70.902375000000006</v>
      </c>
      <c r="L405" s="51">
        <f t="shared" si="290"/>
        <v>70.902375000000006</v>
      </c>
      <c r="M405" s="51">
        <f t="shared" si="291"/>
        <v>69.565830000000005</v>
      </c>
      <c r="N405" s="51">
        <f t="shared" si="292"/>
        <v>69.565830000000005</v>
      </c>
      <c r="O405" s="197">
        <f t="shared" si="274"/>
        <v>1.336545000000001</v>
      </c>
      <c r="P405" s="197">
        <f t="shared" si="275"/>
        <v>1.336545000000001</v>
      </c>
      <c r="Q405" s="197">
        <f t="shared" si="293"/>
        <v>2.673090000000002</v>
      </c>
      <c r="R405" s="46"/>
      <c r="S405" s="52">
        <f t="shared" si="285"/>
        <v>1.4</v>
      </c>
      <c r="T405" s="52">
        <f t="shared" si="286"/>
        <v>1.4</v>
      </c>
      <c r="U405" s="201">
        <f t="shared" si="287"/>
        <v>0</v>
      </c>
      <c r="V405" s="60" t="str">
        <f t="shared" si="288"/>
        <v>N/A</v>
      </c>
      <c r="W405" s="46"/>
      <c r="X405" s="54">
        <f>VLOOKUP(B405,AddB_2024_F!$A$3:$J$13557,7,FALSE)</f>
        <v>1.4</v>
      </c>
      <c r="Y405" s="54">
        <f>VLOOKUP(B405,AddB_2024_F!$A$3:$J$13557,8,FALSE)</f>
        <v>0.62</v>
      </c>
      <c r="Z405" s="54">
        <f>VLOOKUP(B405,AddB_2024_F!$A$3:$J$13557,9,FALSE)</f>
        <v>0.62</v>
      </c>
      <c r="AA405" s="54">
        <f>VLOOKUP(B405,AddB_2024_F!$A$3:$J$13557,10,FALSE)</f>
        <v>0.11</v>
      </c>
      <c r="AB405" s="54">
        <f t="shared" si="268"/>
        <v>2.13</v>
      </c>
      <c r="AC405" s="54">
        <f t="shared" si="269"/>
        <v>2.13</v>
      </c>
      <c r="AD405" s="55">
        <f t="shared" si="270"/>
        <v>70.902375000000006</v>
      </c>
      <c r="AE405" s="55">
        <f t="shared" si="271"/>
        <v>70.902375000000006</v>
      </c>
      <c r="AF405" s="47"/>
      <c r="AG405" s="54">
        <f>VLOOKUP(B405,AddB_2025_P!$A$3:$J$13727,7,FALSE)</f>
        <v>1.4</v>
      </c>
      <c r="AH405" s="54">
        <f>VLOOKUP(B405,AddB_2025_P!$A$3:$J$13727,8,FALSE)</f>
        <v>0.63</v>
      </c>
      <c r="AI405" s="54">
        <f>VLOOKUP(B405,AddB_2025_P!$A$3:$J$13727,9,FALSE)</f>
        <v>0.63</v>
      </c>
      <c r="AJ405" s="54">
        <f>VLOOKUP(B405,AddB_2025_P!$A$3:$J$13727,10,FALSE)</f>
        <v>0.12</v>
      </c>
      <c r="AK405" s="54">
        <f t="shared" si="276"/>
        <v>2.15</v>
      </c>
      <c r="AL405" s="54">
        <f t="shared" si="277"/>
        <v>2.15</v>
      </c>
      <c r="AM405" s="55">
        <f t="shared" si="294"/>
        <v>69.565830000000005</v>
      </c>
      <c r="AN405" s="55">
        <f t="shared" si="295"/>
        <v>69.565830000000005</v>
      </c>
      <c r="AO405" s="142"/>
      <c r="AP405" s="56">
        <f t="shared" si="278"/>
        <v>-1.336545000000001</v>
      </c>
      <c r="AQ405" s="56">
        <f t="shared" si="279"/>
        <v>-1.336545000000001</v>
      </c>
      <c r="AR405" s="57">
        <f t="shared" si="280"/>
        <v>-1.8850496898023528E-2</v>
      </c>
      <c r="AS405" s="57">
        <f t="shared" si="281"/>
        <v>-1.8850496898023528E-2</v>
      </c>
      <c r="AT405" s="148">
        <f t="shared" si="282"/>
        <v>9.3896713615023563E-3</v>
      </c>
      <c r="AU405" s="149">
        <f t="shared" si="283"/>
        <v>9.3896713615023563E-3</v>
      </c>
    </row>
    <row r="406" spans="1:47">
      <c r="A406" s="259" t="s">
        <v>256</v>
      </c>
      <c r="B406" s="162" t="str">
        <f t="shared" si="253"/>
        <v xml:space="preserve">G2012 </v>
      </c>
      <c r="C406" s="61" t="s">
        <v>430</v>
      </c>
      <c r="D406" s="79"/>
      <c r="E406" s="141"/>
      <c r="F406" s="63" t="s">
        <v>431</v>
      </c>
      <c r="G406" s="45"/>
      <c r="H406" s="223">
        <v>1</v>
      </c>
      <c r="I406" s="223">
        <v>1</v>
      </c>
      <c r="J406" s="225">
        <f t="shared" si="272"/>
        <v>2</v>
      </c>
      <c r="K406" s="64">
        <f t="shared" si="289"/>
        <v>13.980750000000002</v>
      </c>
      <c r="L406" s="64">
        <f t="shared" si="290"/>
        <v>12.64925</v>
      </c>
      <c r="M406" s="64" t="e">
        <f t="shared" si="291"/>
        <v>#N/A</v>
      </c>
      <c r="N406" s="64" t="e">
        <f t="shared" si="292"/>
        <v>#N/A</v>
      </c>
      <c r="O406" s="200" t="e">
        <f t="shared" si="274"/>
        <v>#N/A</v>
      </c>
      <c r="P406" s="200" t="e">
        <f t="shared" si="275"/>
        <v>#N/A</v>
      </c>
      <c r="Q406" s="200" t="e">
        <f t="shared" si="293"/>
        <v>#N/A</v>
      </c>
      <c r="R406" s="46"/>
      <c r="S406" s="65">
        <f>+X406</f>
        <v>0.25</v>
      </c>
      <c r="T406" s="65" t="e">
        <f t="shared" si="286"/>
        <v>#N/A</v>
      </c>
      <c r="U406" s="202" t="e">
        <f t="shared" si="287"/>
        <v>#N/A</v>
      </c>
      <c r="V406" s="66" t="e">
        <f t="shared" si="288"/>
        <v>#N/A</v>
      </c>
      <c r="W406" s="46"/>
      <c r="X406" s="67">
        <f>VLOOKUP(B406,AddB_2024_F!$A$3:$J$13557,7,FALSE)</f>
        <v>0.25</v>
      </c>
      <c r="Y406" s="67">
        <f>VLOOKUP(B406,AddB_2024_F!$A$3:$J$13557,8,FALSE)</f>
        <v>0.15</v>
      </c>
      <c r="Z406" s="67">
        <f>VLOOKUP(B406,AddB_2024_F!$A$3:$J$13557,9,FALSE)</f>
        <v>0.11</v>
      </c>
      <c r="AA406" s="67">
        <f>VLOOKUP(B406,AddB_2024_F!$A$3:$J$13557,10,FALSE)</f>
        <v>0.02</v>
      </c>
      <c r="AB406" s="67">
        <f t="shared" si="268"/>
        <v>0.42000000000000004</v>
      </c>
      <c r="AC406" s="67">
        <f t="shared" si="269"/>
        <v>0.38</v>
      </c>
      <c r="AD406" s="68">
        <f t="shared" si="270"/>
        <v>13.980750000000002</v>
      </c>
      <c r="AE406" s="68">
        <f t="shared" si="271"/>
        <v>12.64925</v>
      </c>
      <c r="AF406" s="47"/>
      <c r="AG406" s="67" t="e">
        <f>VLOOKUP(B406,AddB_2025_P!$A$3:$J$13727,7,FALSE)</f>
        <v>#N/A</v>
      </c>
      <c r="AH406" s="67" t="e">
        <f>VLOOKUP(B406,AddB_2025_P!$A$3:$J$13727,8,FALSE)</f>
        <v>#N/A</v>
      </c>
      <c r="AI406" s="67" t="e">
        <f>VLOOKUP(B406,AddB_2025_P!$A$3:$J$13727,9,FALSE)</f>
        <v>#N/A</v>
      </c>
      <c r="AJ406" s="67" t="e">
        <f>VLOOKUP(B406,AddB_2025_P!$A$3:$J$13727,10,FALSE)</f>
        <v>#N/A</v>
      </c>
      <c r="AK406" s="67"/>
      <c r="AL406" s="67"/>
      <c r="AM406" s="68"/>
      <c r="AN406" s="68"/>
      <c r="AO406" s="142"/>
      <c r="AP406" s="69">
        <f t="shared" si="278"/>
        <v>-13.980750000000002</v>
      </c>
      <c r="AQ406" s="69">
        <f t="shared" si="279"/>
        <v>-12.64925</v>
      </c>
      <c r="AR406" s="70">
        <f t="shared" si="280"/>
        <v>-1</v>
      </c>
      <c r="AS406" s="70">
        <f t="shared" si="281"/>
        <v>-1</v>
      </c>
      <c r="AT406" s="150">
        <f t="shared" si="282"/>
        <v>-1</v>
      </c>
      <c r="AU406" s="151">
        <f t="shared" si="283"/>
        <v>-1</v>
      </c>
    </row>
    <row r="407" spans="1:47">
      <c r="A407" s="260"/>
      <c r="B407" s="162" t="str">
        <f t="shared" ref="B407" si="296">C407&amp;" "&amp;D407</f>
        <v xml:space="preserve">9X091 </v>
      </c>
      <c r="C407" s="61" t="s">
        <v>21786</v>
      </c>
      <c r="D407" s="79"/>
      <c r="E407" s="141"/>
      <c r="F407" s="63" t="s">
        <v>431</v>
      </c>
      <c r="G407" s="45"/>
      <c r="H407" s="223">
        <v>1</v>
      </c>
      <c r="I407" s="223">
        <v>1</v>
      </c>
      <c r="J407" s="225">
        <f t="shared" ref="J407" si="297">+H407+I407</f>
        <v>2</v>
      </c>
      <c r="K407" s="64" t="e">
        <f t="shared" ref="K407" si="298">IF(Y407="NA","$0",((((+X407*$L$2)+(Y407*$M$2)+(AA407*$N$2))*$X$9))*H407)</f>
        <v>#N/A</v>
      </c>
      <c r="L407" s="64" t="e">
        <f t="shared" ref="L407" si="299">IF(Z407="NA","$0",((((+X407*$L$2)+(Z407*$M$2)+(AA407*$N$2))*$X$9))*I407)</f>
        <v>#N/A</v>
      </c>
      <c r="M407" s="64">
        <f t="shared" ref="M407" si="300">IF(AH407="NA","$0",((((+AG407*$L$3)+(AH407*$M$3)+(AJ407*$N$3))*$AG$9))*H407)</f>
        <v>15.854538</v>
      </c>
      <c r="N407" s="64">
        <f t="shared" ref="N407" si="301">IF(AI407="NA","$0",((((+AG407*$L$3)+(AI407*$M$3)+(AJ407*$N$3))*$AG$9))*I407)</f>
        <v>14.56029</v>
      </c>
      <c r="O407" s="200" t="e">
        <f t="shared" ref="O407" si="302">IF(AG407="NA","$0",K407-M407)</f>
        <v>#N/A</v>
      </c>
      <c r="P407" s="200" t="e">
        <f t="shared" ref="P407" si="303">IF(AI407="NA","$0",+L407-N407)</f>
        <v>#N/A</v>
      </c>
      <c r="Q407" s="200" t="e">
        <f t="shared" ref="Q407" si="304">SUM(O407:P407)</f>
        <v>#N/A</v>
      </c>
      <c r="R407" s="46"/>
      <c r="S407" s="65" t="e">
        <f>+X407</f>
        <v>#N/A</v>
      </c>
      <c r="T407" s="65">
        <f t="shared" ref="T407" si="305">+AG407</f>
        <v>0.3</v>
      </c>
      <c r="U407" s="202" t="e">
        <f t="shared" ref="U407" si="306">+S407-T407</f>
        <v>#N/A</v>
      </c>
      <c r="V407" s="66" t="e">
        <f t="shared" ref="V407" si="307">IF(U407=0,"N/A",((S407-T407)/T407))</f>
        <v>#N/A</v>
      </c>
      <c r="W407" s="46"/>
      <c r="X407" s="67" t="e">
        <f>VLOOKUP(B407,AddB_2024_F!$A$3:$J$13557,7,FALSE)</f>
        <v>#N/A</v>
      </c>
      <c r="Y407" s="67" t="e">
        <f>VLOOKUP(B407,AddB_2024_F!$A$3:$J$13557,8,FALSE)</f>
        <v>#N/A</v>
      </c>
      <c r="Z407" s="67" t="e">
        <f>VLOOKUP(B407,AddB_2024_F!$A$3:$J$13557,9,FALSE)</f>
        <v>#N/A</v>
      </c>
      <c r="AA407" s="67" t="e">
        <f>VLOOKUP(B407,AddB_2024_F!$A$3:$J$13557,10,FALSE)</f>
        <v>#N/A</v>
      </c>
      <c r="AB407" s="67" t="e">
        <f t="shared" ref="AB407" si="308">IF(Y407="NA","NA",+X407+Y407+AA407)</f>
        <v>#N/A</v>
      </c>
      <c r="AC407" s="67" t="e">
        <f t="shared" ref="AC407" si="309">IF(Z407="NA","NA",X407+Z407+AA407)</f>
        <v>#N/A</v>
      </c>
      <c r="AD407" s="68" t="e">
        <f t="shared" ref="AD407" si="310">IF(Y407="NA","NA",AB407*$X$9)</f>
        <v>#N/A</v>
      </c>
      <c r="AE407" s="68" t="e">
        <f t="shared" ref="AE407" si="311">IF(AC407="NA","NA",AC407*$X$9)</f>
        <v>#N/A</v>
      </c>
      <c r="AF407" s="47"/>
      <c r="AG407" s="67">
        <f>VLOOKUP(B407,AddB_2025_P!$A$3:$J$13727,7,FALSE)</f>
        <v>0.3</v>
      </c>
      <c r="AH407" s="67">
        <f>VLOOKUP(B407,AddB_2025_P!$A$3:$J$13727,8,FALSE)</f>
        <v>0.17</v>
      </c>
      <c r="AI407" s="67">
        <f>VLOOKUP(B407,AddB_2025_P!$A$3:$J$13727,9,FALSE)</f>
        <v>0.13</v>
      </c>
      <c r="AJ407" s="67">
        <f>VLOOKUP(B407,AddB_2025_P!$A$3:$J$13727,10,FALSE)</f>
        <v>0.02</v>
      </c>
      <c r="AK407" s="67"/>
      <c r="AL407" s="67"/>
      <c r="AM407" s="68"/>
      <c r="AN407" s="68"/>
      <c r="AO407" s="142"/>
      <c r="AP407" s="69" t="e">
        <f t="shared" ref="AP407" si="312">IF(AD407="NA","NA",+AM407-AD407)</f>
        <v>#N/A</v>
      </c>
      <c r="AQ407" s="69" t="e">
        <f t="shared" ref="AQ407" si="313">IF(AE407="NA","NA",+AN407-AE407)</f>
        <v>#N/A</v>
      </c>
      <c r="AR407" s="70" t="e">
        <f t="shared" ref="AR407" si="314">IF(AP407="NA","NA",AP407/AD407)</f>
        <v>#N/A</v>
      </c>
      <c r="AS407" s="70" t="e">
        <f t="shared" ref="AS407" si="315">IF(AQ407="NA","NA",AQ407/AE407)</f>
        <v>#N/A</v>
      </c>
      <c r="AT407" s="150" t="e">
        <f t="shared" ref="AT407" si="316">IF(AD407="NA","NA",(AK407-AB407)/AB407)</f>
        <v>#N/A</v>
      </c>
      <c r="AU407" s="151" t="e">
        <f t="shared" ref="AU407" si="317">IF(AE407="NA","NA",(AL407-AC407)/AC407)</f>
        <v>#N/A</v>
      </c>
    </row>
    <row r="408" spans="1:47">
      <c r="A408" s="260"/>
      <c r="B408" s="162" t="str">
        <f t="shared" ref="B408" si="318">C408&amp;" "&amp;D408</f>
        <v xml:space="preserve">G2252 </v>
      </c>
      <c r="C408" s="61" t="s">
        <v>18271</v>
      </c>
      <c r="D408" s="79"/>
      <c r="E408" s="141"/>
      <c r="F408" s="63" t="s">
        <v>18272</v>
      </c>
      <c r="G408" s="45"/>
      <c r="H408" s="223">
        <v>1</v>
      </c>
      <c r="I408" s="223">
        <v>1</v>
      </c>
      <c r="J408" s="225">
        <f t="shared" ref="J408" si="319">+H408+I408</f>
        <v>2</v>
      </c>
      <c r="K408" s="64">
        <f t="shared" si="289"/>
        <v>26.297125000000001</v>
      </c>
      <c r="L408" s="64">
        <f t="shared" si="290"/>
        <v>24.632750000000001</v>
      </c>
      <c r="M408" s="64">
        <f t="shared" si="291"/>
        <v>25.561398000000001</v>
      </c>
      <c r="N408" s="64">
        <f t="shared" si="292"/>
        <v>24.267150000000001</v>
      </c>
      <c r="O408" s="200">
        <f t="shared" si="274"/>
        <v>0.73572700000000069</v>
      </c>
      <c r="P408" s="200">
        <f t="shared" si="275"/>
        <v>0.36560000000000059</v>
      </c>
      <c r="Q408" s="200">
        <f t="shared" si="293"/>
        <v>1.1013270000000013</v>
      </c>
      <c r="R408" s="46"/>
      <c r="S408" s="65">
        <f t="shared" si="285"/>
        <v>0.5</v>
      </c>
      <c r="T408" s="65">
        <f t="shared" si="286"/>
        <v>0.5</v>
      </c>
      <c r="U408" s="202">
        <f t="shared" si="287"/>
        <v>0</v>
      </c>
      <c r="V408" s="66" t="str">
        <f t="shared" si="288"/>
        <v>N/A</v>
      </c>
      <c r="W408" s="46"/>
      <c r="X408" s="67">
        <f>VLOOKUP(B408,AddB_2024_F!$A$3:$J$13557,7,FALSE)</f>
        <v>0.5</v>
      </c>
      <c r="Y408" s="67">
        <f>VLOOKUP(B408,AddB_2024_F!$A$3:$J$13557,8,FALSE)</f>
        <v>0.26</v>
      </c>
      <c r="Z408" s="67">
        <f>VLOOKUP(B408,AddB_2024_F!$A$3:$J$13557,9,FALSE)</f>
        <v>0.21</v>
      </c>
      <c r="AA408" s="67">
        <f>VLOOKUP(B408,AddB_2024_F!$A$3:$J$13557,10,FALSE)</f>
        <v>0.03</v>
      </c>
      <c r="AB408" s="67">
        <f t="shared" si="268"/>
        <v>0.79</v>
      </c>
      <c r="AC408" s="67">
        <f t="shared" si="269"/>
        <v>0.74</v>
      </c>
      <c r="AD408" s="68">
        <f t="shared" si="270"/>
        <v>26.297125000000001</v>
      </c>
      <c r="AE408" s="68">
        <f t="shared" si="271"/>
        <v>24.632750000000001</v>
      </c>
      <c r="AF408" s="47"/>
      <c r="AG408" s="67">
        <f>VLOOKUP(B408,AddB_2025_P!$A$3:$J$13727,7,FALSE)</f>
        <v>0.5</v>
      </c>
      <c r="AH408" s="67">
        <f>VLOOKUP(B408,AddB_2025_P!$A$3:$J$13727,8,FALSE)</f>
        <v>0.26</v>
      </c>
      <c r="AI408" s="67">
        <f>VLOOKUP(B408,AddB_2025_P!$A$3:$J$13727,9,FALSE)</f>
        <v>0.22</v>
      </c>
      <c r="AJ408" s="67">
        <f>VLOOKUP(B408,AddB_2025_P!$A$3:$J$13727,10,FALSE)</f>
        <v>0.03</v>
      </c>
      <c r="AK408" s="67">
        <f t="shared" ref="AK408:AK415" si="320">IF(AH408="NA","NA",+AG408+AH408+AJ408)</f>
        <v>0.79</v>
      </c>
      <c r="AL408" s="67">
        <f t="shared" ref="AL408:AL415" si="321">IF(AI408="NA","NA",AG408+AI408+AJ408)</f>
        <v>0.75</v>
      </c>
      <c r="AM408" s="68">
        <f t="shared" si="294"/>
        <v>25.561398000000001</v>
      </c>
      <c r="AN408" s="68">
        <f t="shared" si="295"/>
        <v>24.267150000000001</v>
      </c>
      <c r="AO408" s="142"/>
      <c r="AP408" s="69">
        <f t="shared" si="278"/>
        <v>-0.73572700000000069</v>
      </c>
      <c r="AQ408" s="69">
        <f t="shared" si="279"/>
        <v>-0.36560000000000059</v>
      </c>
      <c r="AR408" s="70">
        <f t="shared" si="280"/>
        <v>-2.797746901990239E-2</v>
      </c>
      <c r="AS408" s="70">
        <f t="shared" si="281"/>
        <v>-1.4842029412063232E-2</v>
      </c>
      <c r="AT408" s="150">
        <f t="shared" si="282"/>
        <v>0</v>
      </c>
      <c r="AU408" s="151">
        <f t="shared" si="283"/>
        <v>1.3513513513513526E-2</v>
      </c>
    </row>
    <row r="409" spans="1:47">
      <c r="A409" s="261"/>
      <c r="B409" s="162" t="str">
        <f t="shared" si="253"/>
        <v xml:space="preserve">G2010 </v>
      </c>
      <c r="C409" s="61" t="s">
        <v>432</v>
      </c>
      <c r="D409" s="79"/>
      <c r="E409" s="141"/>
      <c r="F409" s="63" t="s">
        <v>433</v>
      </c>
      <c r="G409" s="45"/>
      <c r="H409" s="223">
        <v>1</v>
      </c>
      <c r="I409" s="223">
        <v>1</v>
      </c>
      <c r="J409" s="225">
        <f t="shared" si="272"/>
        <v>2</v>
      </c>
      <c r="K409" s="64">
        <f t="shared" si="289"/>
        <v>12.316375000000001</v>
      </c>
      <c r="L409" s="64">
        <f t="shared" si="290"/>
        <v>8.9876250000000013</v>
      </c>
      <c r="M409" s="64">
        <f t="shared" si="291"/>
        <v>11.971794000000001</v>
      </c>
      <c r="N409" s="64">
        <f t="shared" si="292"/>
        <v>8.7361740000000001</v>
      </c>
      <c r="O409" s="200">
        <f t="shared" si="274"/>
        <v>0.3445809999999998</v>
      </c>
      <c r="P409" s="200">
        <f t="shared" si="275"/>
        <v>0.2514510000000012</v>
      </c>
      <c r="Q409" s="200">
        <f t="shared" si="293"/>
        <v>0.59603200000000101</v>
      </c>
      <c r="R409" s="46"/>
      <c r="S409" s="65">
        <f t="shared" si="285"/>
        <v>0.18</v>
      </c>
      <c r="T409" s="65">
        <f t="shared" si="286"/>
        <v>0.18</v>
      </c>
      <c r="U409" s="202">
        <f t="shared" si="287"/>
        <v>0</v>
      </c>
      <c r="V409" s="66" t="str">
        <f t="shared" si="288"/>
        <v>N/A</v>
      </c>
      <c r="W409" s="46"/>
      <c r="X409" s="67">
        <f>VLOOKUP(B409,AddB_2024_F!$A$3:$J$13557,7,FALSE)</f>
        <v>0.18</v>
      </c>
      <c r="Y409" s="67">
        <f>VLOOKUP(B409,AddB_2024_F!$A$3:$J$13557,8,FALSE)</f>
        <v>0.18</v>
      </c>
      <c r="Z409" s="67">
        <f>VLOOKUP(B409,AddB_2024_F!$A$3:$J$13557,9,FALSE)</f>
        <v>0.08</v>
      </c>
      <c r="AA409" s="67">
        <f>VLOOKUP(B409,AddB_2024_F!$A$3:$J$13557,10,FALSE)</f>
        <v>0.01</v>
      </c>
      <c r="AB409" s="67">
        <f t="shared" si="268"/>
        <v>0.37</v>
      </c>
      <c r="AC409" s="67">
        <f t="shared" si="269"/>
        <v>0.27</v>
      </c>
      <c r="AD409" s="68">
        <f t="shared" si="270"/>
        <v>12.316375000000001</v>
      </c>
      <c r="AE409" s="68">
        <f t="shared" si="271"/>
        <v>8.9876250000000013</v>
      </c>
      <c r="AF409" s="47"/>
      <c r="AG409" s="67">
        <f>VLOOKUP(B409,AddB_2025_P!$A$3:$J$13727,7,FALSE)</f>
        <v>0.18</v>
      </c>
      <c r="AH409" s="67">
        <f>VLOOKUP(B409,AddB_2025_P!$A$3:$J$13727,8,FALSE)</f>
        <v>0.18</v>
      </c>
      <c r="AI409" s="67">
        <f>VLOOKUP(B409,AddB_2025_P!$A$3:$J$13727,9,FALSE)</f>
        <v>0.08</v>
      </c>
      <c r="AJ409" s="67">
        <f>VLOOKUP(B409,AddB_2025_P!$A$3:$J$13727,10,FALSE)</f>
        <v>0.01</v>
      </c>
      <c r="AK409" s="67">
        <f t="shared" si="320"/>
        <v>0.37</v>
      </c>
      <c r="AL409" s="67">
        <f t="shared" si="321"/>
        <v>0.27</v>
      </c>
      <c r="AM409" s="68">
        <f t="shared" si="294"/>
        <v>11.971794000000001</v>
      </c>
      <c r="AN409" s="68">
        <f t="shared" si="295"/>
        <v>8.7361740000000001</v>
      </c>
      <c r="AO409" s="142"/>
      <c r="AP409" s="69">
        <f t="shared" si="278"/>
        <v>-0.3445809999999998</v>
      </c>
      <c r="AQ409" s="69">
        <f t="shared" si="279"/>
        <v>-0.2514510000000012</v>
      </c>
      <c r="AR409" s="70">
        <f t="shared" si="280"/>
        <v>-2.7977469019902348E-2</v>
      </c>
      <c r="AS409" s="70">
        <f t="shared" si="281"/>
        <v>-2.7977469019902494E-2</v>
      </c>
      <c r="AT409" s="150">
        <f t="shared" si="282"/>
        <v>0</v>
      </c>
      <c r="AU409" s="151">
        <f t="shared" si="283"/>
        <v>0</v>
      </c>
    </row>
    <row r="410" spans="1:47">
      <c r="A410" s="343" t="s">
        <v>17599</v>
      </c>
      <c r="B410" s="161" t="str">
        <f t="shared" ref="B410:B413" si="322">C410&amp;" "&amp;D410</f>
        <v xml:space="preserve">93784 </v>
      </c>
      <c r="C410" s="48">
        <v>93784</v>
      </c>
      <c r="D410" s="82"/>
      <c r="E410" s="82"/>
      <c r="F410" s="59" t="s">
        <v>17600</v>
      </c>
      <c r="G410" s="45"/>
      <c r="H410" s="223">
        <v>1</v>
      </c>
      <c r="I410" s="223">
        <v>1</v>
      </c>
      <c r="J410" s="224">
        <f t="shared" si="272"/>
        <v>2</v>
      </c>
      <c r="K410" s="51">
        <f t="shared" si="289"/>
        <v>45.936750000000004</v>
      </c>
      <c r="L410" s="51" t="str">
        <f t="shared" si="290"/>
        <v>$0</v>
      </c>
      <c r="M410" s="51">
        <f t="shared" si="291"/>
        <v>44.651556000000006</v>
      </c>
      <c r="N410" s="51" t="str">
        <f t="shared" si="292"/>
        <v>$0</v>
      </c>
      <c r="O410" s="197">
        <f t="shared" si="274"/>
        <v>1.2851939999999971</v>
      </c>
      <c r="P410" s="197" t="str">
        <f t="shared" si="275"/>
        <v>$0</v>
      </c>
      <c r="Q410" s="197">
        <f t="shared" si="293"/>
        <v>1.2851939999999971</v>
      </c>
      <c r="R410" s="46"/>
      <c r="S410" s="52">
        <f t="shared" si="285"/>
        <v>0.38</v>
      </c>
      <c r="T410" s="52">
        <f t="shared" si="286"/>
        <v>0.38</v>
      </c>
      <c r="U410" s="201">
        <f t="shared" si="287"/>
        <v>0</v>
      </c>
      <c r="V410" s="60" t="str">
        <f t="shared" si="288"/>
        <v>N/A</v>
      </c>
      <c r="W410" s="46"/>
      <c r="X410" s="54">
        <f>VLOOKUP(B410,AddB_2024_F!$A$3:$J$13557,7,FALSE)</f>
        <v>0.38</v>
      </c>
      <c r="Y410" s="54">
        <f>VLOOKUP(B410,AddB_2024_F!$A$3:$J$13557,8,FALSE)</f>
        <v>0.97</v>
      </c>
      <c r="Z410" s="54" t="str">
        <f>VLOOKUP(B410,AddB_2024_F!$A$3:$J$13557,9,FALSE)</f>
        <v>NA</v>
      </c>
      <c r="AA410" s="54">
        <f>VLOOKUP(B410,AddB_2024_F!$A$3:$J$13557,10,FALSE)</f>
        <v>0.03</v>
      </c>
      <c r="AB410" s="54">
        <f t="shared" si="268"/>
        <v>1.3800000000000001</v>
      </c>
      <c r="AC410" s="54" t="str">
        <f t="shared" si="269"/>
        <v>NA</v>
      </c>
      <c r="AD410" s="55">
        <f t="shared" si="270"/>
        <v>45.936750000000004</v>
      </c>
      <c r="AE410" s="55" t="str">
        <f t="shared" si="271"/>
        <v>NA</v>
      </c>
      <c r="AF410" s="47"/>
      <c r="AG410" s="54">
        <f>VLOOKUP(B410,AddB_2025_P!$A$3:$J$13727,7,FALSE)</f>
        <v>0.38</v>
      </c>
      <c r="AH410" s="54">
        <f>VLOOKUP(B410,AddB_2025_P!$A$3:$J$13727,8,FALSE)</f>
        <v>0.97</v>
      </c>
      <c r="AI410" s="54" t="str">
        <f>VLOOKUP(B410,AddB_2025_P!$A$3:$J$13727,9,FALSE)</f>
        <v>NA</v>
      </c>
      <c r="AJ410" s="54">
        <f>VLOOKUP(B410,AddB_2025_P!$A$3:$J$13727,10,FALSE)</f>
        <v>0.03</v>
      </c>
      <c r="AK410" s="54">
        <f t="shared" si="320"/>
        <v>1.3800000000000001</v>
      </c>
      <c r="AL410" s="54" t="str">
        <f t="shared" si="321"/>
        <v>NA</v>
      </c>
      <c r="AM410" s="55">
        <f t="shared" si="294"/>
        <v>44.651556000000006</v>
      </c>
      <c r="AN410" s="55" t="str">
        <f t="shared" si="295"/>
        <v>NA</v>
      </c>
      <c r="AO410" s="142"/>
      <c r="AP410" s="56">
        <f t="shared" si="278"/>
        <v>-1.2851939999999971</v>
      </c>
      <c r="AQ410" s="56" t="str">
        <f t="shared" si="279"/>
        <v>NA</v>
      </c>
      <c r="AR410" s="57">
        <f t="shared" si="280"/>
        <v>-2.79774690199023E-2</v>
      </c>
      <c r="AS410" s="57" t="str">
        <f t="shared" si="281"/>
        <v>NA</v>
      </c>
      <c r="AT410" s="148">
        <f t="shared" si="282"/>
        <v>0</v>
      </c>
      <c r="AU410" s="149" t="str">
        <f t="shared" si="283"/>
        <v>NA</v>
      </c>
    </row>
    <row r="411" spans="1:47">
      <c r="A411" s="268"/>
      <c r="B411" s="161" t="str">
        <f t="shared" si="322"/>
        <v xml:space="preserve">93786 </v>
      </c>
      <c r="C411" s="48">
        <v>93786</v>
      </c>
      <c r="D411" s="82"/>
      <c r="E411" s="82"/>
      <c r="F411" s="59" t="s">
        <v>17602</v>
      </c>
      <c r="G411" s="45"/>
      <c r="H411" s="223">
        <v>1</v>
      </c>
      <c r="I411" s="223">
        <v>1</v>
      </c>
      <c r="J411" s="224">
        <f t="shared" si="272"/>
        <v>2</v>
      </c>
      <c r="K411" s="51">
        <f t="shared" si="289"/>
        <v>22.635500000000004</v>
      </c>
      <c r="L411" s="51" t="str">
        <f t="shared" si="290"/>
        <v>$0</v>
      </c>
      <c r="M411" s="51">
        <f t="shared" si="291"/>
        <v>22.002216000000001</v>
      </c>
      <c r="N411" s="51" t="str">
        <f t="shared" si="292"/>
        <v>$0</v>
      </c>
      <c r="O411" s="197">
        <f t="shared" si="274"/>
        <v>0.63328400000000329</v>
      </c>
      <c r="P411" s="197" t="str">
        <f t="shared" si="275"/>
        <v>$0</v>
      </c>
      <c r="Q411" s="197">
        <f t="shared" si="293"/>
        <v>0.63328400000000329</v>
      </c>
      <c r="R411" s="46"/>
      <c r="S411" s="52">
        <f t="shared" si="285"/>
        <v>0</v>
      </c>
      <c r="T411" s="52">
        <f t="shared" si="286"/>
        <v>0</v>
      </c>
      <c r="U411" s="201">
        <f t="shared" si="287"/>
        <v>0</v>
      </c>
      <c r="V411" s="60" t="str">
        <f t="shared" si="288"/>
        <v>N/A</v>
      </c>
      <c r="W411" s="46"/>
      <c r="X411" s="54">
        <f>VLOOKUP(B411,AddB_2024_F!$A$3:$J$13557,7,FALSE)</f>
        <v>0</v>
      </c>
      <c r="Y411" s="54">
        <f>VLOOKUP(B411,AddB_2024_F!$A$3:$J$13557,8,FALSE)</f>
        <v>0.67</v>
      </c>
      <c r="Z411" s="54" t="str">
        <f>VLOOKUP(B411,AddB_2024_F!$A$3:$J$13557,9,FALSE)</f>
        <v>NA</v>
      </c>
      <c r="AA411" s="54">
        <f>VLOOKUP(B411,AddB_2024_F!$A$3:$J$13557,10,FALSE)</f>
        <v>0.01</v>
      </c>
      <c r="AB411" s="54">
        <f t="shared" si="268"/>
        <v>0.68</v>
      </c>
      <c r="AC411" s="54" t="str">
        <f t="shared" si="269"/>
        <v>NA</v>
      </c>
      <c r="AD411" s="55">
        <f t="shared" si="270"/>
        <v>22.635500000000004</v>
      </c>
      <c r="AE411" s="55" t="str">
        <f t="shared" si="271"/>
        <v>NA</v>
      </c>
      <c r="AF411" s="47"/>
      <c r="AG411" s="54">
        <f>VLOOKUP(B411,AddB_2025_P!$A$3:$J$13727,7,FALSE)</f>
        <v>0</v>
      </c>
      <c r="AH411" s="54">
        <f>VLOOKUP(B411,AddB_2025_P!$A$3:$J$13727,8,FALSE)</f>
        <v>0.67</v>
      </c>
      <c r="AI411" s="54" t="str">
        <f>VLOOKUP(B411,AddB_2025_P!$A$3:$J$13727,9,FALSE)</f>
        <v>NA</v>
      </c>
      <c r="AJ411" s="54">
        <f>VLOOKUP(B411,AddB_2025_P!$A$3:$J$13727,10,FALSE)</f>
        <v>0.01</v>
      </c>
      <c r="AK411" s="54">
        <f t="shared" si="320"/>
        <v>0.68</v>
      </c>
      <c r="AL411" s="54" t="str">
        <f t="shared" si="321"/>
        <v>NA</v>
      </c>
      <c r="AM411" s="55">
        <f t="shared" si="294"/>
        <v>22.002216000000001</v>
      </c>
      <c r="AN411" s="55" t="str">
        <f t="shared" si="295"/>
        <v>NA</v>
      </c>
      <c r="AO411" s="142"/>
      <c r="AP411" s="56">
        <f t="shared" si="278"/>
        <v>-0.63328400000000329</v>
      </c>
      <c r="AQ411" s="56" t="str">
        <f t="shared" si="279"/>
        <v>NA</v>
      </c>
      <c r="AR411" s="57">
        <f t="shared" si="280"/>
        <v>-2.7977469019902505E-2</v>
      </c>
      <c r="AS411" s="57" t="str">
        <f t="shared" si="281"/>
        <v>NA</v>
      </c>
      <c r="AT411" s="148">
        <f t="shared" si="282"/>
        <v>0</v>
      </c>
      <c r="AU411" s="149" t="str">
        <f t="shared" si="283"/>
        <v>NA</v>
      </c>
    </row>
    <row r="412" spans="1:47">
      <c r="A412" s="268"/>
      <c r="B412" s="161" t="str">
        <f t="shared" si="322"/>
        <v xml:space="preserve">93788 </v>
      </c>
      <c r="C412" s="48">
        <v>93788</v>
      </c>
      <c r="D412" s="82"/>
      <c r="E412" s="82"/>
      <c r="F412" s="59" t="s">
        <v>17601</v>
      </c>
      <c r="G412" s="45"/>
      <c r="H412" s="223">
        <v>1</v>
      </c>
      <c r="I412" s="223">
        <v>1</v>
      </c>
      <c r="J412" s="224">
        <f t="shared" si="272"/>
        <v>2</v>
      </c>
      <c r="K412" s="51">
        <f t="shared" si="289"/>
        <v>5.658875000000001</v>
      </c>
      <c r="L412" s="51" t="str">
        <f t="shared" si="290"/>
        <v>$0</v>
      </c>
      <c r="M412" s="51">
        <f t="shared" si="291"/>
        <v>5.5005540000000002</v>
      </c>
      <c r="N412" s="51" t="str">
        <f t="shared" si="292"/>
        <v>$0</v>
      </c>
      <c r="O412" s="197">
        <f t="shared" si="274"/>
        <v>0.15832100000000082</v>
      </c>
      <c r="P412" s="197" t="str">
        <f t="shared" si="275"/>
        <v>$0</v>
      </c>
      <c r="Q412" s="197">
        <f t="shared" si="293"/>
        <v>0.15832100000000082</v>
      </c>
      <c r="R412" s="46"/>
      <c r="S412" s="52">
        <f t="shared" si="285"/>
        <v>0</v>
      </c>
      <c r="T412" s="52">
        <f t="shared" si="286"/>
        <v>0</v>
      </c>
      <c r="U412" s="201">
        <f t="shared" si="287"/>
        <v>0</v>
      </c>
      <c r="V412" s="60" t="str">
        <f t="shared" si="288"/>
        <v>N/A</v>
      </c>
      <c r="W412" s="46"/>
      <c r="X412" s="54">
        <f>VLOOKUP(B412,AddB_2024_F!$A$3:$J$13557,7,FALSE)</f>
        <v>0</v>
      </c>
      <c r="Y412" s="54">
        <f>VLOOKUP(B412,AddB_2024_F!$A$3:$J$13557,8,FALSE)</f>
        <v>0.16</v>
      </c>
      <c r="Z412" s="54" t="str">
        <f>VLOOKUP(B412,AddB_2024_F!$A$3:$J$13557,9,FALSE)</f>
        <v>NA</v>
      </c>
      <c r="AA412" s="54">
        <f>VLOOKUP(B412,AddB_2024_F!$A$3:$J$13557,10,FALSE)</f>
        <v>0.01</v>
      </c>
      <c r="AB412" s="54">
        <f t="shared" si="268"/>
        <v>0.17</v>
      </c>
      <c r="AC412" s="54" t="str">
        <f t="shared" si="269"/>
        <v>NA</v>
      </c>
      <c r="AD412" s="55">
        <f t="shared" si="270"/>
        <v>5.658875000000001</v>
      </c>
      <c r="AE412" s="55" t="str">
        <f t="shared" si="271"/>
        <v>NA</v>
      </c>
      <c r="AF412" s="47"/>
      <c r="AG412" s="54">
        <f>VLOOKUP(B412,AddB_2025_P!$A$3:$J$13727,7,FALSE)</f>
        <v>0</v>
      </c>
      <c r="AH412" s="54">
        <f>VLOOKUP(B412,AddB_2025_P!$A$3:$J$13727,8,FALSE)</f>
        <v>0.16</v>
      </c>
      <c r="AI412" s="54" t="str">
        <f>VLOOKUP(B412,AddB_2025_P!$A$3:$J$13727,9,FALSE)</f>
        <v>NA</v>
      </c>
      <c r="AJ412" s="54">
        <f>VLOOKUP(B412,AddB_2025_P!$A$3:$J$13727,10,FALSE)</f>
        <v>0.01</v>
      </c>
      <c r="AK412" s="54">
        <f t="shared" si="320"/>
        <v>0.17</v>
      </c>
      <c r="AL412" s="54" t="str">
        <f t="shared" si="321"/>
        <v>NA</v>
      </c>
      <c r="AM412" s="55">
        <f t="shared" si="294"/>
        <v>5.5005540000000002</v>
      </c>
      <c r="AN412" s="55" t="str">
        <f t="shared" si="295"/>
        <v>NA</v>
      </c>
      <c r="AO412" s="142"/>
      <c r="AP412" s="56">
        <f t="shared" si="278"/>
        <v>-0.15832100000000082</v>
      </c>
      <c r="AQ412" s="56" t="str">
        <f t="shared" si="279"/>
        <v>NA</v>
      </c>
      <c r="AR412" s="57">
        <f t="shared" si="280"/>
        <v>-2.7977469019902505E-2</v>
      </c>
      <c r="AS412" s="57" t="str">
        <f t="shared" si="281"/>
        <v>NA</v>
      </c>
      <c r="AT412" s="148">
        <f t="shared" si="282"/>
        <v>0</v>
      </c>
      <c r="AU412" s="149" t="str">
        <f t="shared" si="283"/>
        <v>NA</v>
      </c>
    </row>
    <row r="413" spans="1:47">
      <c r="A413" s="268"/>
      <c r="B413" s="161" t="str">
        <f t="shared" si="322"/>
        <v xml:space="preserve">93790 </v>
      </c>
      <c r="C413" s="48">
        <v>93790</v>
      </c>
      <c r="D413" s="82"/>
      <c r="E413" s="82"/>
      <c r="F413" s="59" t="s">
        <v>17603</v>
      </c>
      <c r="G413" s="45"/>
      <c r="H413" s="223">
        <v>1</v>
      </c>
      <c r="I413" s="223">
        <v>1</v>
      </c>
      <c r="J413" s="224">
        <f t="shared" si="272"/>
        <v>2</v>
      </c>
      <c r="K413" s="51">
        <f t="shared" si="289"/>
        <v>17.642375000000001</v>
      </c>
      <c r="L413" s="51">
        <f t="shared" si="290"/>
        <v>17.642375000000001</v>
      </c>
      <c r="M413" s="51">
        <f t="shared" si="291"/>
        <v>17.148786000000001</v>
      </c>
      <c r="N413" s="51">
        <f t="shared" si="292"/>
        <v>17.148786000000001</v>
      </c>
      <c r="O413" s="197">
        <f t="shared" si="274"/>
        <v>0.49358900000000006</v>
      </c>
      <c r="P413" s="197">
        <f t="shared" si="275"/>
        <v>0.49358900000000006</v>
      </c>
      <c r="Q413" s="197">
        <f t="shared" si="293"/>
        <v>0.98717800000000011</v>
      </c>
      <c r="R413" s="46"/>
      <c r="S413" s="52">
        <f t="shared" si="285"/>
        <v>0.38</v>
      </c>
      <c r="T413" s="52">
        <f t="shared" si="286"/>
        <v>0.38</v>
      </c>
      <c r="U413" s="201">
        <f t="shared" si="287"/>
        <v>0</v>
      </c>
      <c r="V413" s="60" t="str">
        <f t="shared" si="288"/>
        <v>N/A</v>
      </c>
      <c r="W413" s="46"/>
      <c r="X413" s="54">
        <f>VLOOKUP(B413,AddB_2024_F!$A$3:$J$13557,7,FALSE)</f>
        <v>0.38</v>
      </c>
      <c r="Y413" s="54">
        <f>VLOOKUP(B413,AddB_2024_F!$A$3:$J$13557,8,FALSE)</f>
        <v>0.14000000000000001</v>
      </c>
      <c r="Z413" s="54">
        <f>VLOOKUP(B413,AddB_2024_F!$A$3:$J$13557,9,FALSE)</f>
        <v>0.14000000000000001</v>
      </c>
      <c r="AA413" s="54">
        <f>VLOOKUP(B413,AddB_2024_F!$A$3:$J$13557,10,FALSE)</f>
        <v>0.01</v>
      </c>
      <c r="AB413" s="54">
        <f t="shared" si="268"/>
        <v>0.53</v>
      </c>
      <c r="AC413" s="54">
        <f t="shared" si="269"/>
        <v>0.53</v>
      </c>
      <c r="AD413" s="55">
        <f t="shared" si="270"/>
        <v>17.642375000000001</v>
      </c>
      <c r="AE413" s="55">
        <f t="shared" si="271"/>
        <v>17.642375000000001</v>
      </c>
      <c r="AF413" s="47"/>
      <c r="AG413" s="54">
        <f>VLOOKUP(B413,AddB_2025_P!$A$3:$J$13727,7,FALSE)</f>
        <v>0.38</v>
      </c>
      <c r="AH413" s="54">
        <f>VLOOKUP(B413,AddB_2025_P!$A$3:$J$13727,8,FALSE)</f>
        <v>0.14000000000000001</v>
      </c>
      <c r="AI413" s="54">
        <f>VLOOKUP(B413,AddB_2025_P!$A$3:$J$13727,9,FALSE)</f>
        <v>0.14000000000000001</v>
      </c>
      <c r="AJ413" s="54">
        <f>VLOOKUP(B413,AddB_2025_P!$A$3:$J$13727,10,FALSE)</f>
        <v>0.01</v>
      </c>
      <c r="AK413" s="54">
        <f t="shared" si="320"/>
        <v>0.53</v>
      </c>
      <c r="AL413" s="54">
        <f t="shared" si="321"/>
        <v>0.53</v>
      </c>
      <c r="AM413" s="55">
        <f t="shared" si="294"/>
        <v>17.148786000000001</v>
      </c>
      <c r="AN413" s="55">
        <f t="shared" si="295"/>
        <v>17.148786000000001</v>
      </c>
      <c r="AO413" s="142"/>
      <c r="AP413" s="56">
        <f t="shared" si="278"/>
        <v>-0.49358900000000006</v>
      </c>
      <c r="AQ413" s="56">
        <f t="shared" si="279"/>
        <v>-0.49358900000000006</v>
      </c>
      <c r="AR413" s="57">
        <f t="shared" si="280"/>
        <v>-2.7977469019902366E-2</v>
      </c>
      <c r="AS413" s="57">
        <f t="shared" si="281"/>
        <v>-2.7977469019902366E-2</v>
      </c>
      <c r="AT413" s="148">
        <f t="shared" si="282"/>
        <v>0</v>
      </c>
      <c r="AU413" s="149">
        <f t="shared" si="283"/>
        <v>0</v>
      </c>
    </row>
    <row r="414" spans="1:47">
      <c r="A414" s="344"/>
      <c r="B414" s="161" t="str">
        <f t="shared" ref="B414:B415" si="323">C414&amp;" "&amp;D414</f>
        <v xml:space="preserve">99473 </v>
      </c>
      <c r="C414" s="48">
        <v>99473</v>
      </c>
      <c r="D414" s="82"/>
      <c r="E414" s="82"/>
      <c r="F414" s="59" t="s">
        <v>17604</v>
      </c>
      <c r="G414" s="45"/>
      <c r="H414" s="223">
        <v>1</v>
      </c>
      <c r="I414" s="223">
        <v>1</v>
      </c>
      <c r="J414" s="224">
        <f t="shared" si="272"/>
        <v>2</v>
      </c>
      <c r="K414" s="51">
        <f t="shared" si="289"/>
        <v>14.313625</v>
      </c>
      <c r="L414" s="51" t="str">
        <f t="shared" si="290"/>
        <v>$0</v>
      </c>
      <c r="M414" s="51">
        <f t="shared" si="291"/>
        <v>13.913166</v>
      </c>
      <c r="N414" s="51" t="str">
        <f t="shared" si="292"/>
        <v>$0</v>
      </c>
      <c r="O414" s="197">
        <f t="shared" si="274"/>
        <v>0.40045899999999968</v>
      </c>
      <c r="P414" s="197" t="str">
        <f t="shared" si="275"/>
        <v>$0</v>
      </c>
      <c r="Q414" s="197">
        <f t="shared" si="293"/>
        <v>0.40045899999999968</v>
      </c>
      <c r="R414" s="46"/>
      <c r="S414" s="52">
        <f t="shared" si="285"/>
        <v>0</v>
      </c>
      <c r="T414" s="52">
        <f t="shared" si="286"/>
        <v>0</v>
      </c>
      <c r="U414" s="201">
        <f t="shared" si="287"/>
        <v>0</v>
      </c>
      <c r="V414" s="60" t="str">
        <f t="shared" si="288"/>
        <v>N/A</v>
      </c>
      <c r="W414" s="46"/>
      <c r="X414" s="54">
        <f>VLOOKUP(B414,AddB_2024_F!$A$3:$J$13557,7,FALSE)</f>
        <v>0</v>
      </c>
      <c r="Y414" s="54">
        <f>VLOOKUP(B414,AddB_2024_F!$A$3:$J$13557,8,FALSE)</f>
        <v>0.42</v>
      </c>
      <c r="Z414" s="54" t="str">
        <f>VLOOKUP(B414,AddB_2024_F!$A$3:$J$13557,9,FALSE)</f>
        <v>NA</v>
      </c>
      <c r="AA414" s="54">
        <f>VLOOKUP(B414,AddB_2024_F!$A$3:$J$13557,10,FALSE)</f>
        <v>0.01</v>
      </c>
      <c r="AB414" s="54">
        <f t="shared" si="268"/>
        <v>0.43</v>
      </c>
      <c r="AC414" s="54" t="str">
        <f t="shared" si="269"/>
        <v>NA</v>
      </c>
      <c r="AD414" s="55">
        <f t="shared" si="270"/>
        <v>14.313625</v>
      </c>
      <c r="AE414" s="55" t="str">
        <f t="shared" si="271"/>
        <v>NA</v>
      </c>
      <c r="AF414" s="47"/>
      <c r="AG414" s="54">
        <f>VLOOKUP(B414,AddB_2025_P!$A$3:$J$13727,7,FALSE)</f>
        <v>0</v>
      </c>
      <c r="AH414" s="54">
        <f>VLOOKUP(B414,AddB_2025_P!$A$3:$J$13727,8,FALSE)</f>
        <v>0.42</v>
      </c>
      <c r="AI414" s="54" t="str">
        <f>VLOOKUP(B414,AddB_2025_P!$A$3:$J$13727,9,FALSE)</f>
        <v>NA</v>
      </c>
      <c r="AJ414" s="54">
        <f>VLOOKUP(B414,AddB_2025_P!$A$3:$J$13727,10,FALSE)</f>
        <v>0.01</v>
      </c>
      <c r="AK414" s="54">
        <f t="shared" si="320"/>
        <v>0.43</v>
      </c>
      <c r="AL414" s="54" t="str">
        <f t="shared" si="321"/>
        <v>NA</v>
      </c>
      <c r="AM414" s="55">
        <f t="shared" si="294"/>
        <v>13.913166</v>
      </c>
      <c r="AN414" s="55" t="str">
        <f t="shared" si="295"/>
        <v>NA</v>
      </c>
      <c r="AO414" s="142"/>
      <c r="AP414" s="56">
        <f t="shared" si="278"/>
        <v>-0.40045899999999968</v>
      </c>
      <c r="AQ414" s="56" t="str">
        <f t="shared" si="279"/>
        <v>NA</v>
      </c>
      <c r="AR414" s="57">
        <f t="shared" si="280"/>
        <v>-2.7977469019902342E-2</v>
      </c>
      <c r="AS414" s="57" t="str">
        <f t="shared" si="281"/>
        <v>NA</v>
      </c>
      <c r="AT414" s="148">
        <f t="shared" si="282"/>
        <v>0</v>
      </c>
      <c r="AU414" s="149" t="str">
        <f t="shared" si="283"/>
        <v>NA</v>
      </c>
    </row>
    <row r="415" spans="1:47">
      <c r="A415" s="345"/>
      <c r="B415" s="161" t="str">
        <f t="shared" si="323"/>
        <v xml:space="preserve">99474 </v>
      </c>
      <c r="C415" s="48">
        <v>99474</v>
      </c>
      <c r="D415" s="82"/>
      <c r="E415" s="82"/>
      <c r="F415" s="59" t="s">
        <v>17605</v>
      </c>
      <c r="G415" s="45"/>
      <c r="H415" s="223">
        <v>1</v>
      </c>
      <c r="I415" s="223">
        <v>1</v>
      </c>
      <c r="J415" s="224">
        <f t="shared" si="272"/>
        <v>2</v>
      </c>
      <c r="K415" s="51">
        <f t="shared" si="289"/>
        <v>16.643750000000001</v>
      </c>
      <c r="L415" s="51">
        <f t="shared" si="290"/>
        <v>8.6547499999999999</v>
      </c>
      <c r="M415" s="51">
        <f t="shared" si="291"/>
        <v>16.501662</v>
      </c>
      <c r="N415" s="51">
        <f t="shared" si="292"/>
        <v>8.4126120000000011</v>
      </c>
      <c r="O415" s="197">
        <f t="shared" si="274"/>
        <v>0.1420880000000011</v>
      </c>
      <c r="P415" s="197">
        <f t="shared" si="275"/>
        <v>0.24213799999999885</v>
      </c>
      <c r="Q415" s="197">
        <f t="shared" si="293"/>
        <v>0.38422599999999996</v>
      </c>
      <c r="R415" s="46"/>
      <c r="S415" s="52">
        <f t="shared" si="285"/>
        <v>0.18</v>
      </c>
      <c r="T415" s="52">
        <f t="shared" si="286"/>
        <v>0.18</v>
      </c>
      <c r="U415" s="201">
        <f t="shared" si="287"/>
        <v>0</v>
      </c>
      <c r="V415" s="60" t="str">
        <f t="shared" si="288"/>
        <v>N/A</v>
      </c>
      <c r="W415" s="46"/>
      <c r="X415" s="54">
        <f>VLOOKUP(B415,AddB_2024_F!$A$3:$J$13557,7,FALSE)</f>
        <v>0.18</v>
      </c>
      <c r="Y415" s="54">
        <f>VLOOKUP(B415,AddB_2024_F!$A$3:$J$13557,8,FALSE)</f>
        <v>0.31</v>
      </c>
      <c r="Z415" s="54">
        <f>VLOOKUP(B415,AddB_2024_F!$A$3:$J$13557,9,FALSE)</f>
        <v>7.0000000000000007E-2</v>
      </c>
      <c r="AA415" s="54">
        <f>VLOOKUP(B415,AddB_2024_F!$A$3:$J$13557,10,FALSE)</f>
        <v>0.01</v>
      </c>
      <c r="AB415" s="54">
        <f t="shared" si="268"/>
        <v>0.5</v>
      </c>
      <c r="AC415" s="54">
        <f t="shared" si="269"/>
        <v>0.26</v>
      </c>
      <c r="AD415" s="55">
        <f t="shared" si="270"/>
        <v>16.643750000000001</v>
      </c>
      <c r="AE415" s="55">
        <f t="shared" si="271"/>
        <v>8.6547499999999999</v>
      </c>
      <c r="AF415" s="47"/>
      <c r="AG415" s="54">
        <f>VLOOKUP(B415,AddB_2025_P!$A$3:$J$13727,7,FALSE)</f>
        <v>0.18</v>
      </c>
      <c r="AH415" s="54">
        <f>VLOOKUP(B415,AddB_2025_P!$A$3:$J$13727,8,FALSE)</f>
        <v>0.32</v>
      </c>
      <c r="AI415" s="54">
        <f>VLOOKUP(B415,AddB_2025_P!$A$3:$J$13727,9,FALSE)</f>
        <v>7.0000000000000007E-2</v>
      </c>
      <c r="AJ415" s="54">
        <f>VLOOKUP(B415,AddB_2025_P!$A$3:$J$13727,10,FALSE)</f>
        <v>0.01</v>
      </c>
      <c r="AK415" s="54">
        <f t="shared" si="320"/>
        <v>0.51</v>
      </c>
      <c r="AL415" s="54">
        <f t="shared" si="321"/>
        <v>0.26</v>
      </c>
      <c r="AM415" s="55">
        <f t="shared" si="294"/>
        <v>16.501662</v>
      </c>
      <c r="AN415" s="55">
        <f t="shared" si="295"/>
        <v>8.4126120000000011</v>
      </c>
      <c r="AO415" s="142"/>
      <c r="AP415" s="56">
        <f t="shared" si="278"/>
        <v>-0.1420880000000011</v>
      </c>
      <c r="AQ415" s="56">
        <f t="shared" si="279"/>
        <v>-0.24213799999999885</v>
      </c>
      <c r="AR415" s="57">
        <f t="shared" si="280"/>
        <v>-8.5370184003004789E-3</v>
      </c>
      <c r="AS415" s="57">
        <f t="shared" si="281"/>
        <v>-2.7977469019902234E-2</v>
      </c>
      <c r="AT415" s="148">
        <f t="shared" si="282"/>
        <v>2.0000000000000018E-2</v>
      </c>
      <c r="AU415" s="149">
        <f t="shared" si="283"/>
        <v>0</v>
      </c>
    </row>
    <row r="416" spans="1:47" ht="14">
      <c r="C416" s="83" t="s">
        <v>17598</v>
      </c>
      <c r="G416" s="45"/>
      <c r="H416" s="84"/>
      <c r="I416" s="84"/>
      <c r="J416" s="84"/>
      <c r="K416" s="45"/>
      <c r="L416" s="45"/>
      <c r="M416" s="45"/>
      <c r="N416" s="45"/>
      <c r="O416" s="45"/>
      <c r="P416" s="45"/>
      <c r="Q416" s="45"/>
      <c r="X416" s="85"/>
      <c r="Y416" s="86"/>
      <c r="Z416" s="86"/>
      <c r="AA416" s="86"/>
      <c r="AB416" s="86"/>
      <c r="AC416" s="87"/>
      <c r="AD416" s="88"/>
      <c r="AE416" s="89"/>
      <c r="AF416" s="90"/>
      <c r="AG416" s="89"/>
      <c r="AH416" s="89"/>
      <c r="AI416" s="89"/>
      <c r="AJ416" s="89"/>
      <c r="AK416" s="89"/>
      <c r="AL416" s="89"/>
      <c r="AM416" s="89"/>
      <c r="AN416" s="89"/>
      <c r="AO416" s="89"/>
      <c r="AP416" s="158"/>
      <c r="AQ416" s="158"/>
      <c r="AR416" s="154"/>
      <c r="AS416" s="154"/>
      <c r="AT416" s="152"/>
      <c r="AU416" s="152"/>
    </row>
    <row r="417" spans="1:47" ht="13">
      <c r="A417" s="91"/>
      <c r="B417" s="185"/>
      <c r="C417" s="92"/>
      <c r="D417" s="92"/>
      <c r="E417" s="92"/>
      <c r="F417" s="93" t="s">
        <v>434</v>
      </c>
      <c r="G417" s="45"/>
      <c r="H417" s="94">
        <f t="shared" ref="H417:Q417" si="324">SUM(H11:H409)</f>
        <v>399</v>
      </c>
      <c r="I417" s="94">
        <f t="shared" si="324"/>
        <v>399</v>
      </c>
      <c r="J417" s="94">
        <f t="shared" si="324"/>
        <v>798</v>
      </c>
      <c r="K417" s="95" t="e">
        <f t="shared" si="324"/>
        <v>#N/A</v>
      </c>
      <c r="L417" s="96" t="e">
        <f t="shared" si="324"/>
        <v>#N/A</v>
      </c>
      <c r="M417" s="95" t="e">
        <f t="shared" si="324"/>
        <v>#N/A</v>
      </c>
      <c r="N417" s="96" t="e">
        <f t="shared" si="324"/>
        <v>#N/A</v>
      </c>
      <c r="O417" s="95" t="e">
        <f t="shared" si="324"/>
        <v>#N/A</v>
      </c>
      <c r="P417" s="96" t="e">
        <f t="shared" si="324"/>
        <v>#N/A</v>
      </c>
      <c r="Q417" s="96" t="e">
        <f t="shared" si="324"/>
        <v>#N/A</v>
      </c>
      <c r="X417" s="97"/>
      <c r="Y417" s="97"/>
      <c r="Z417" s="97"/>
      <c r="AA417" s="98"/>
      <c r="AB417" s="98"/>
      <c r="AC417" s="99"/>
      <c r="AD417" s="99"/>
      <c r="AE417" s="100"/>
      <c r="AF417" s="90"/>
      <c r="AG417" s="100"/>
      <c r="AH417" s="100"/>
      <c r="AI417" s="100"/>
      <c r="AJ417" s="100"/>
      <c r="AK417" s="100"/>
      <c r="AL417" s="100"/>
      <c r="AM417" s="100"/>
      <c r="AN417" s="100"/>
      <c r="AO417" s="100"/>
      <c r="AP417" s="159"/>
      <c r="AQ417" s="159"/>
      <c r="AR417" s="155"/>
      <c r="AS417" s="155"/>
      <c r="AT417" s="153"/>
      <c r="AU417" s="153"/>
    </row>
    <row r="418" spans="1:47" ht="18" customHeight="1">
      <c r="C418" s="90"/>
      <c r="D418" s="7"/>
      <c r="E418" s="7"/>
      <c r="AF418" s="90"/>
    </row>
    <row r="419" spans="1:47" s="90" customFormat="1">
      <c r="A419" s="7"/>
      <c r="B419" s="184"/>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10"/>
      <c r="AD419" s="7"/>
      <c r="AE419" s="7"/>
      <c r="AG419" s="7"/>
      <c r="AH419" s="7"/>
      <c r="AI419" s="7"/>
      <c r="AJ419" s="7"/>
      <c r="AK419" s="7"/>
      <c r="AL419" s="7"/>
      <c r="AM419" s="7"/>
      <c r="AN419" s="7"/>
      <c r="AO419" s="7"/>
      <c r="AP419" s="156"/>
      <c r="AQ419" s="156"/>
      <c r="AR419" s="145"/>
      <c r="AS419" s="145"/>
      <c r="AT419" s="152"/>
      <c r="AU419" s="152"/>
    </row>
    <row r="420" spans="1:47" s="90" customFormat="1">
      <c r="A420" s="7"/>
      <c r="B420" s="184"/>
      <c r="D420" s="7"/>
      <c r="E420" s="7"/>
      <c r="F420" s="7"/>
      <c r="G420" s="7"/>
      <c r="H420" s="7"/>
      <c r="I420" s="7"/>
      <c r="J420" s="7"/>
      <c r="K420" s="7"/>
      <c r="L420" s="7"/>
      <c r="M420" s="7"/>
      <c r="N420" s="7"/>
      <c r="O420" s="7"/>
      <c r="P420" s="7"/>
      <c r="Q420" s="7"/>
      <c r="R420" s="7"/>
      <c r="S420" s="7"/>
      <c r="T420" s="7"/>
      <c r="U420" s="7"/>
      <c r="V420" s="7"/>
      <c r="W420" s="7"/>
      <c r="X420" s="7"/>
      <c r="AC420" s="101"/>
      <c r="AP420" s="158"/>
      <c r="AQ420" s="158"/>
      <c r="AR420" s="154"/>
      <c r="AS420" s="154"/>
      <c r="AT420" s="152"/>
      <c r="AU420" s="152"/>
    </row>
    <row r="421" spans="1:47" s="90" customFormat="1">
      <c r="A421" s="7"/>
      <c r="B421" s="184"/>
      <c r="D421" s="7"/>
      <c r="E421" s="7"/>
      <c r="F421" s="7"/>
      <c r="G421" s="7"/>
      <c r="H421" s="7"/>
      <c r="I421" s="7"/>
      <c r="J421" s="7"/>
      <c r="K421" s="7"/>
      <c r="L421" s="7"/>
      <c r="M421" s="7"/>
      <c r="N421" s="7"/>
      <c r="O421" s="7"/>
      <c r="P421" s="7"/>
      <c r="Q421" s="7"/>
      <c r="R421" s="7"/>
      <c r="S421" s="7"/>
      <c r="T421" s="7"/>
      <c r="U421" s="7"/>
      <c r="V421" s="7"/>
      <c r="W421" s="7"/>
      <c r="X421" s="7"/>
      <c r="AC421" s="101"/>
      <c r="AP421" s="158"/>
      <c r="AQ421" s="158"/>
      <c r="AR421" s="154"/>
      <c r="AS421" s="154"/>
      <c r="AT421" s="152"/>
      <c r="AU421" s="152"/>
    </row>
    <row r="422" spans="1:47" s="90" customFormat="1">
      <c r="A422" s="7"/>
      <c r="B422" s="184"/>
      <c r="D422" s="7"/>
      <c r="E422" s="7"/>
      <c r="F422" s="7"/>
      <c r="G422" s="7"/>
      <c r="H422" s="7"/>
      <c r="I422" s="7"/>
      <c r="J422" s="7"/>
      <c r="K422" s="7"/>
      <c r="L422" s="7"/>
      <c r="M422" s="7"/>
      <c r="N422" s="7"/>
      <c r="O422" s="7"/>
      <c r="P422" s="7"/>
      <c r="Q422" s="7"/>
      <c r="R422" s="7"/>
      <c r="S422" s="7"/>
      <c r="T422" s="7"/>
      <c r="U422" s="7"/>
      <c r="V422" s="7"/>
      <c r="W422" s="7"/>
      <c r="X422" s="7"/>
      <c r="AC422" s="101"/>
      <c r="AP422" s="158"/>
      <c r="AQ422" s="158"/>
      <c r="AR422" s="154"/>
      <c r="AS422" s="154"/>
      <c r="AT422" s="152"/>
      <c r="AU422" s="152"/>
    </row>
    <row r="423" spans="1:47" s="90" customFormat="1">
      <c r="A423" s="7"/>
      <c r="B423" s="184"/>
      <c r="D423" s="7"/>
      <c r="E423" s="7"/>
      <c r="F423" s="7"/>
      <c r="G423" s="7"/>
      <c r="H423" s="7"/>
      <c r="I423" s="7"/>
      <c r="J423" s="7"/>
      <c r="K423" s="7"/>
      <c r="L423" s="7"/>
      <c r="M423" s="7"/>
      <c r="N423" s="7"/>
      <c r="O423" s="7"/>
      <c r="P423" s="7"/>
      <c r="Q423" s="7"/>
      <c r="R423" s="7"/>
      <c r="S423" s="7"/>
      <c r="T423" s="7"/>
      <c r="U423" s="7"/>
      <c r="V423" s="7"/>
      <c r="W423" s="7"/>
      <c r="X423" s="7"/>
      <c r="AC423" s="101"/>
      <c r="AP423" s="158"/>
      <c r="AQ423" s="158"/>
      <c r="AR423" s="154"/>
      <c r="AS423" s="154"/>
      <c r="AT423" s="152"/>
      <c r="AU423" s="152"/>
    </row>
    <row r="424" spans="1:47" s="90" customFormat="1">
      <c r="A424" s="7"/>
      <c r="B424" s="184"/>
      <c r="D424" s="7"/>
      <c r="E424" s="7"/>
      <c r="F424" s="7"/>
      <c r="G424" s="7"/>
      <c r="H424" s="7"/>
      <c r="I424" s="7"/>
      <c r="J424" s="7"/>
      <c r="K424" s="7"/>
      <c r="L424" s="7"/>
      <c r="M424" s="7"/>
      <c r="N424" s="7"/>
      <c r="O424" s="7"/>
      <c r="P424" s="7"/>
      <c r="Q424" s="7"/>
      <c r="R424" s="7"/>
      <c r="S424" s="7"/>
      <c r="T424" s="7"/>
      <c r="U424" s="7"/>
      <c r="V424" s="7"/>
      <c r="W424" s="7"/>
      <c r="X424" s="7"/>
      <c r="AC424" s="101"/>
      <c r="AP424" s="158"/>
      <c r="AQ424" s="158"/>
      <c r="AR424" s="154"/>
      <c r="AS424" s="154"/>
      <c r="AT424" s="152"/>
      <c r="AU424" s="152"/>
    </row>
    <row r="425" spans="1:47" s="90" customFormat="1">
      <c r="A425" s="7"/>
      <c r="B425" s="184"/>
      <c r="D425" s="7"/>
      <c r="E425" s="7"/>
      <c r="F425" s="7"/>
      <c r="G425" s="7"/>
      <c r="H425" s="7"/>
      <c r="I425" s="7"/>
      <c r="J425" s="7"/>
      <c r="K425" s="7"/>
      <c r="L425" s="7"/>
      <c r="M425" s="7"/>
      <c r="N425" s="7"/>
      <c r="O425" s="7"/>
      <c r="P425" s="7"/>
      <c r="Q425" s="7"/>
      <c r="R425" s="7"/>
      <c r="S425" s="7"/>
      <c r="T425" s="7"/>
      <c r="U425" s="7"/>
      <c r="V425" s="7"/>
      <c r="W425" s="7"/>
      <c r="X425" s="7"/>
      <c r="AC425" s="101"/>
      <c r="AP425" s="158"/>
      <c r="AQ425" s="158"/>
      <c r="AR425" s="154"/>
      <c r="AS425" s="154"/>
      <c r="AT425" s="152"/>
      <c r="AU425" s="152"/>
    </row>
    <row r="426" spans="1:47" s="90" customFormat="1">
      <c r="A426" s="7"/>
      <c r="B426" s="184"/>
      <c r="C426" s="20"/>
      <c r="D426" s="20"/>
      <c r="E426" s="20"/>
      <c r="F426" s="7"/>
      <c r="G426" s="7"/>
      <c r="H426" s="7"/>
      <c r="I426" s="7"/>
      <c r="J426" s="7"/>
      <c r="K426" s="7"/>
      <c r="L426" s="7"/>
      <c r="M426" s="7"/>
      <c r="N426" s="7"/>
      <c r="O426" s="7"/>
      <c r="P426" s="7"/>
      <c r="Q426" s="7"/>
      <c r="R426" s="7"/>
      <c r="S426" s="7"/>
      <c r="T426" s="7"/>
      <c r="U426" s="7"/>
      <c r="V426" s="7"/>
      <c r="W426" s="7"/>
      <c r="X426" s="7"/>
      <c r="AC426" s="101"/>
      <c r="AP426" s="158"/>
      <c r="AQ426" s="158"/>
      <c r="AR426" s="154"/>
      <c r="AS426" s="154"/>
      <c r="AT426" s="152"/>
      <c r="AU426" s="152"/>
    </row>
    <row r="427" spans="1:47" s="90" customFormat="1">
      <c r="A427" s="7"/>
      <c r="B427" s="184"/>
      <c r="C427" s="20"/>
      <c r="D427" s="20"/>
      <c r="E427" s="20"/>
      <c r="F427" s="7"/>
      <c r="G427" s="7"/>
      <c r="H427" s="7"/>
      <c r="I427" s="7"/>
      <c r="J427" s="7"/>
      <c r="K427" s="7"/>
      <c r="L427" s="7"/>
      <c r="M427" s="7"/>
      <c r="N427" s="7"/>
      <c r="O427" s="7"/>
      <c r="P427" s="7"/>
      <c r="Q427" s="7"/>
      <c r="R427" s="7"/>
      <c r="S427" s="7"/>
      <c r="T427" s="7"/>
      <c r="U427" s="7"/>
      <c r="V427" s="7"/>
      <c r="W427" s="7"/>
      <c r="X427" s="7"/>
      <c r="AC427" s="101"/>
      <c r="AP427" s="158"/>
      <c r="AQ427" s="158"/>
      <c r="AR427" s="154"/>
      <c r="AS427" s="154"/>
      <c r="AT427" s="152"/>
      <c r="AU427" s="152"/>
    </row>
    <row r="428" spans="1:47" s="90" customFormat="1" ht="14">
      <c r="A428" s="7"/>
      <c r="B428" s="184"/>
      <c r="C428" s="20"/>
      <c r="D428" s="20"/>
      <c r="E428" s="20"/>
      <c r="F428" s="102"/>
      <c r="G428" s="7"/>
      <c r="H428" s="7"/>
      <c r="I428" s="7"/>
      <c r="J428" s="7"/>
      <c r="K428" s="7"/>
      <c r="L428" s="7"/>
      <c r="M428" s="7"/>
      <c r="N428" s="7"/>
      <c r="O428" s="7"/>
      <c r="P428" s="7"/>
      <c r="Q428" s="7"/>
      <c r="R428" s="7"/>
      <c r="S428" s="7"/>
      <c r="T428" s="7"/>
      <c r="U428" s="7"/>
      <c r="V428" s="7"/>
      <c r="W428" s="7"/>
      <c r="X428" s="7"/>
      <c r="AC428" s="101"/>
      <c r="AP428" s="158"/>
      <c r="AQ428" s="158"/>
      <c r="AR428" s="154"/>
      <c r="AS428" s="154"/>
      <c r="AT428" s="152"/>
      <c r="AU428" s="152"/>
    </row>
    <row r="429" spans="1:47" s="90" customFormat="1">
      <c r="A429" s="7"/>
      <c r="B429" s="184"/>
      <c r="C429" s="20"/>
      <c r="D429" s="20"/>
      <c r="E429" s="20"/>
      <c r="F429" s="7"/>
      <c r="G429" s="7"/>
      <c r="H429" s="7"/>
      <c r="I429" s="7"/>
      <c r="J429" s="7"/>
      <c r="K429" s="7"/>
      <c r="L429" s="7"/>
      <c r="M429" s="7"/>
      <c r="N429" s="7"/>
      <c r="O429" s="7"/>
      <c r="P429" s="7"/>
      <c r="Q429" s="7"/>
      <c r="R429" s="7"/>
      <c r="S429" s="7"/>
      <c r="T429" s="7"/>
      <c r="U429" s="7"/>
      <c r="V429" s="7"/>
      <c r="W429" s="7"/>
      <c r="X429" s="7"/>
      <c r="AC429" s="101"/>
      <c r="AP429" s="158"/>
      <c r="AQ429" s="158"/>
      <c r="AR429" s="154"/>
      <c r="AS429" s="154"/>
      <c r="AT429" s="152"/>
      <c r="AU429" s="152"/>
    </row>
    <row r="430" spans="1:47" s="90" customFormat="1" ht="14">
      <c r="A430" s="7"/>
      <c r="B430" s="184"/>
      <c r="C430" s="20"/>
      <c r="D430" s="20"/>
      <c r="E430" s="20"/>
      <c r="F430" s="102"/>
      <c r="G430" s="7"/>
      <c r="H430" s="7"/>
      <c r="I430" s="7"/>
      <c r="J430" s="7"/>
      <c r="K430" s="7"/>
      <c r="L430" s="7"/>
      <c r="M430" s="7"/>
      <c r="N430" s="7"/>
      <c r="O430" s="7"/>
      <c r="P430" s="7"/>
      <c r="Q430" s="7"/>
      <c r="R430" s="7"/>
      <c r="S430" s="7"/>
      <c r="T430" s="7"/>
      <c r="U430" s="7"/>
      <c r="V430" s="7"/>
      <c r="W430" s="7"/>
      <c r="X430" s="7"/>
      <c r="Y430" s="7"/>
      <c r="Z430" s="7"/>
      <c r="AA430" s="7"/>
      <c r="AB430" s="7"/>
      <c r="AC430" s="10"/>
      <c r="AD430" s="7"/>
      <c r="AE430" s="7"/>
      <c r="AF430" s="7"/>
      <c r="AG430" s="7"/>
      <c r="AH430" s="7"/>
      <c r="AI430" s="7"/>
      <c r="AJ430" s="7"/>
      <c r="AK430" s="7"/>
      <c r="AL430" s="7"/>
      <c r="AM430" s="7"/>
      <c r="AN430" s="7"/>
      <c r="AO430" s="7"/>
      <c r="AP430" s="156"/>
      <c r="AQ430" s="156"/>
      <c r="AR430" s="145"/>
      <c r="AS430" s="145"/>
      <c r="AT430" s="152"/>
      <c r="AU430" s="152"/>
    </row>
    <row r="431" spans="1:47" s="90" customFormat="1">
      <c r="A431" s="7"/>
      <c r="B431" s="184"/>
      <c r="C431" s="20"/>
      <c r="D431" s="20"/>
      <c r="E431" s="20"/>
      <c r="F431" s="7"/>
      <c r="G431" s="7"/>
      <c r="H431" s="7"/>
      <c r="I431" s="7"/>
      <c r="J431" s="7"/>
      <c r="K431" s="7"/>
      <c r="L431" s="7"/>
      <c r="M431" s="7"/>
      <c r="N431" s="7"/>
      <c r="O431" s="7"/>
      <c r="P431" s="7"/>
      <c r="Q431" s="7"/>
      <c r="R431" s="7"/>
      <c r="S431" s="7"/>
      <c r="T431" s="7"/>
      <c r="U431" s="7"/>
      <c r="V431" s="7"/>
      <c r="W431" s="7"/>
      <c r="X431" s="7"/>
      <c r="Y431" s="7"/>
      <c r="Z431" s="7"/>
      <c r="AA431" s="7"/>
      <c r="AB431" s="7"/>
      <c r="AC431" s="10"/>
      <c r="AD431" s="7"/>
      <c r="AE431" s="7"/>
      <c r="AF431" s="7"/>
      <c r="AG431" s="7"/>
      <c r="AH431" s="7"/>
      <c r="AI431" s="7"/>
      <c r="AJ431" s="7"/>
      <c r="AK431" s="7"/>
      <c r="AL431" s="7"/>
      <c r="AM431" s="7"/>
      <c r="AN431" s="7"/>
      <c r="AO431" s="7"/>
      <c r="AP431" s="156"/>
      <c r="AQ431" s="156"/>
      <c r="AR431" s="145"/>
      <c r="AS431" s="145"/>
      <c r="AT431" s="152"/>
      <c r="AU431" s="152"/>
    </row>
    <row r="432" spans="1:47" s="90" customFormat="1">
      <c r="A432" s="7"/>
      <c r="B432" s="184"/>
      <c r="C432" s="20"/>
      <c r="D432" s="20"/>
      <c r="E432" s="20"/>
      <c r="F432" s="7"/>
      <c r="G432" s="7"/>
      <c r="H432" s="7"/>
      <c r="I432" s="7"/>
      <c r="J432" s="7"/>
      <c r="K432" s="7"/>
      <c r="L432" s="7"/>
      <c r="M432" s="7"/>
      <c r="N432" s="7"/>
      <c r="O432" s="7"/>
      <c r="P432" s="7"/>
      <c r="Q432" s="7"/>
      <c r="R432" s="7"/>
      <c r="S432" s="7"/>
      <c r="T432" s="7"/>
      <c r="U432" s="7"/>
      <c r="V432" s="7"/>
      <c r="W432" s="7"/>
      <c r="X432" s="7"/>
      <c r="Y432" s="7"/>
      <c r="Z432" s="7"/>
      <c r="AA432" s="7"/>
      <c r="AB432" s="7"/>
      <c r="AC432" s="10"/>
      <c r="AD432" s="7"/>
      <c r="AE432" s="7"/>
      <c r="AF432" s="7"/>
      <c r="AG432" s="7"/>
      <c r="AH432" s="7"/>
      <c r="AI432" s="7"/>
      <c r="AJ432" s="7"/>
      <c r="AK432" s="7"/>
      <c r="AL432" s="7"/>
      <c r="AM432" s="7"/>
      <c r="AN432" s="7"/>
      <c r="AO432" s="7"/>
      <c r="AP432" s="156"/>
      <c r="AQ432" s="156"/>
      <c r="AR432" s="145"/>
      <c r="AS432" s="145"/>
      <c r="AT432" s="152"/>
      <c r="AU432" s="152"/>
    </row>
    <row r="433" spans="1:47" s="90" customFormat="1">
      <c r="A433" s="7"/>
      <c r="B433" s="184"/>
      <c r="C433" s="20"/>
      <c r="D433" s="20"/>
      <c r="E433" s="20"/>
      <c r="F433" s="7"/>
      <c r="G433" s="7"/>
      <c r="H433" s="7"/>
      <c r="I433" s="7"/>
      <c r="J433" s="7"/>
      <c r="K433" s="7"/>
      <c r="L433" s="7"/>
      <c r="M433" s="7"/>
      <c r="N433" s="7"/>
      <c r="O433" s="7"/>
      <c r="P433" s="7"/>
      <c r="Q433" s="7"/>
      <c r="R433" s="7"/>
      <c r="S433" s="7"/>
      <c r="T433" s="7"/>
      <c r="U433" s="7"/>
      <c r="V433" s="7"/>
      <c r="W433" s="7"/>
      <c r="X433" s="7"/>
      <c r="Y433" s="7"/>
      <c r="Z433" s="7"/>
      <c r="AA433" s="7"/>
      <c r="AB433" s="7"/>
      <c r="AC433" s="10"/>
      <c r="AD433" s="7"/>
      <c r="AE433" s="7"/>
      <c r="AF433" s="7"/>
      <c r="AG433" s="7"/>
      <c r="AH433" s="7"/>
      <c r="AI433" s="7"/>
      <c r="AJ433" s="7"/>
      <c r="AK433" s="7"/>
      <c r="AL433" s="7"/>
      <c r="AM433" s="7"/>
      <c r="AN433" s="7"/>
      <c r="AO433" s="7"/>
      <c r="AP433" s="156"/>
      <c r="AQ433" s="156"/>
      <c r="AR433" s="145"/>
      <c r="AS433" s="145"/>
      <c r="AT433" s="152"/>
      <c r="AU433" s="152"/>
    </row>
    <row r="434" spans="1:47" s="90" customFormat="1">
      <c r="A434" s="7"/>
      <c r="B434" s="184"/>
      <c r="C434" s="20"/>
      <c r="D434" s="20"/>
      <c r="E434" s="20"/>
      <c r="F434" s="7"/>
      <c r="G434" s="7"/>
      <c r="H434" s="7"/>
      <c r="I434" s="7"/>
      <c r="J434" s="7"/>
      <c r="K434" s="7"/>
      <c r="L434" s="7"/>
      <c r="M434" s="7"/>
      <c r="N434" s="7"/>
      <c r="O434" s="7"/>
      <c r="P434" s="7"/>
      <c r="Q434" s="7"/>
      <c r="R434" s="7"/>
      <c r="S434" s="7"/>
      <c r="T434" s="7"/>
      <c r="U434" s="7"/>
      <c r="V434" s="7"/>
      <c r="W434" s="7"/>
      <c r="X434" s="7"/>
      <c r="Y434" s="7"/>
      <c r="Z434" s="7"/>
      <c r="AA434" s="7"/>
      <c r="AB434" s="7"/>
      <c r="AC434" s="10"/>
      <c r="AD434" s="7"/>
      <c r="AE434" s="7"/>
      <c r="AF434" s="7"/>
      <c r="AG434" s="7"/>
      <c r="AH434" s="7"/>
      <c r="AI434" s="7"/>
      <c r="AJ434" s="7"/>
      <c r="AK434" s="7"/>
      <c r="AL434" s="7"/>
      <c r="AM434" s="7"/>
      <c r="AN434" s="7"/>
      <c r="AO434" s="7"/>
      <c r="AP434" s="156"/>
      <c r="AQ434" s="156"/>
      <c r="AR434" s="145"/>
      <c r="AS434" s="145"/>
      <c r="AT434" s="152"/>
      <c r="AU434" s="152"/>
    </row>
  </sheetData>
  <mergeCells count="132">
    <mergeCell ref="A410:A415"/>
    <mergeCell ref="J1:J3"/>
    <mergeCell ref="AG1:AG2"/>
    <mergeCell ref="C2:F5"/>
    <mergeCell ref="C7:F8"/>
    <mergeCell ref="H7:Q7"/>
    <mergeCell ref="S7:V9"/>
    <mergeCell ref="X7:AU7"/>
    <mergeCell ref="H8:J9"/>
    <mergeCell ref="K8:N8"/>
    <mergeCell ref="O8:Q9"/>
    <mergeCell ref="X8:AE8"/>
    <mergeCell ref="AG8:AN8"/>
    <mergeCell ref="AP8:AQ9"/>
    <mergeCell ref="AR8:AS9"/>
    <mergeCell ref="AT8:AU9"/>
    <mergeCell ref="K9:L9"/>
    <mergeCell ref="M9:N9"/>
    <mergeCell ref="X9:AE9"/>
    <mergeCell ref="AG9:AN9"/>
    <mergeCell ref="A75:A92"/>
    <mergeCell ref="F75:F77"/>
    <mergeCell ref="F78:F80"/>
    <mergeCell ref="F81:F83"/>
    <mergeCell ref="F84:F86"/>
    <mergeCell ref="F87:F89"/>
    <mergeCell ref="F90:F92"/>
    <mergeCell ref="A11:A39"/>
    <mergeCell ref="A40:A48"/>
    <mergeCell ref="A49:A54"/>
    <mergeCell ref="A55:A59"/>
    <mergeCell ref="A60:A74"/>
    <mergeCell ref="F60:F62"/>
    <mergeCell ref="F63:F65"/>
    <mergeCell ref="F66:F68"/>
    <mergeCell ref="F69:F71"/>
    <mergeCell ref="F72:F74"/>
    <mergeCell ref="A114:A140"/>
    <mergeCell ref="F114:F116"/>
    <mergeCell ref="F120:F122"/>
    <mergeCell ref="F138:F140"/>
    <mergeCell ref="F157:F159"/>
    <mergeCell ref="F160:F162"/>
    <mergeCell ref="A93:A113"/>
    <mergeCell ref="F93:F95"/>
    <mergeCell ref="F96:F98"/>
    <mergeCell ref="F99:F101"/>
    <mergeCell ref="F102:F104"/>
    <mergeCell ref="F105:F107"/>
    <mergeCell ref="F108:F110"/>
    <mergeCell ref="F111:F113"/>
    <mergeCell ref="A166:A168"/>
    <mergeCell ref="A169:A172"/>
    <mergeCell ref="A173:A189"/>
    <mergeCell ref="A191:A209"/>
    <mergeCell ref="F191:F193"/>
    <mergeCell ref="F194:F196"/>
    <mergeCell ref="F197:F199"/>
    <mergeCell ref="F200:F202"/>
    <mergeCell ref="F203:F205"/>
    <mergeCell ref="F206:F208"/>
    <mergeCell ref="A226:A231"/>
    <mergeCell ref="F226:F228"/>
    <mergeCell ref="A232:A240"/>
    <mergeCell ref="F232:F234"/>
    <mergeCell ref="F235:F237"/>
    <mergeCell ref="A210:A225"/>
    <mergeCell ref="F210:F212"/>
    <mergeCell ref="F213:F215"/>
    <mergeCell ref="F216:F218"/>
    <mergeCell ref="F219:F221"/>
    <mergeCell ref="F222:F224"/>
    <mergeCell ref="F229:F231"/>
    <mergeCell ref="A242:A246"/>
    <mergeCell ref="F238:F240"/>
    <mergeCell ref="A248:A250"/>
    <mergeCell ref="F248:F250"/>
    <mergeCell ref="F251:F253"/>
    <mergeCell ref="F254:F256"/>
    <mergeCell ref="F257:F259"/>
    <mergeCell ref="F264:F266"/>
    <mergeCell ref="F267:F269"/>
    <mergeCell ref="F270:F272"/>
    <mergeCell ref="A251:A273"/>
    <mergeCell ref="A315:A327"/>
    <mergeCell ref="A274:A278"/>
    <mergeCell ref="F274:F276"/>
    <mergeCell ref="A279:A314"/>
    <mergeCell ref="F279:F281"/>
    <mergeCell ref="F282:F284"/>
    <mergeCell ref="F285:F287"/>
    <mergeCell ref="F288:F290"/>
    <mergeCell ref="F291:F293"/>
    <mergeCell ref="F294:F296"/>
    <mergeCell ref="F297:F299"/>
    <mergeCell ref="A331:A363"/>
    <mergeCell ref="F331:F333"/>
    <mergeCell ref="F334:F336"/>
    <mergeCell ref="F337:F339"/>
    <mergeCell ref="F340:F342"/>
    <mergeCell ref="F346:F348"/>
    <mergeCell ref="F349:F351"/>
    <mergeCell ref="F352:F354"/>
    <mergeCell ref="F300:F302"/>
    <mergeCell ref="F303:F305"/>
    <mergeCell ref="F306:F308"/>
    <mergeCell ref="F309:F311"/>
    <mergeCell ref="F312:F314"/>
    <mergeCell ref="F163:F165"/>
    <mergeCell ref="O2:Q3"/>
    <mergeCell ref="A364:A374"/>
    <mergeCell ref="A142:A165"/>
    <mergeCell ref="A392:A399"/>
    <mergeCell ref="A400:A405"/>
    <mergeCell ref="A406:A409"/>
    <mergeCell ref="F117:F119"/>
    <mergeCell ref="F123:F125"/>
    <mergeCell ref="F132:F134"/>
    <mergeCell ref="F135:F137"/>
    <mergeCell ref="F129:F131"/>
    <mergeCell ref="F126:F128"/>
    <mergeCell ref="A375:A377"/>
    <mergeCell ref="A378:A380"/>
    <mergeCell ref="A381:A382"/>
    <mergeCell ref="A383:A384"/>
    <mergeCell ref="A385:A389"/>
    <mergeCell ref="A390:A391"/>
    <mergeCell ref="F355:F357"/>
    <mergeCell ref="F358:F360"/>
    <mergeCell ref="F361:F363"/>
    <mergeCell ref="A328:A330"/>
    <mergeCell ref="F328:F330"/>
  </mergeCells>
  <conditionalFormatting sqref="V11:V415">
    <cfRule type="cellIs" dxfId="0" priority="1" operator="lessThan">
      <formula>0</formula>
    </cfRule>
  </conditionalFormatting>
  <pageMargins left="0.7" right="0.7" top="0.75" bottom="0.75" header="0.3" footer="0.3"/>
  <pageSetup orientation="portrait" r:id="rId1"/>
  <ignoredErrors>
    <ignoredError sqref="C15:C50 C166:C177 C231:C238 C409:C415 C398:C406 C247:C372 C157:C162 C375:C396 C53:C155 C241 C186:C228"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99DFE-BB23-433B-9209-34791A9C5E52}">
  <sheetPr>
    <pageSetUpPr fitToPage="1"/>
  </sheetPr>
  <dimension ref="A1:M122"/>
  <sheetViews>
    <sheetView zoomScale="85" zoomScaleNormal="85" workbookViewId="0">
      <pane ySplit="3" topLeftCell="A4" activePane="bottomLeft" state="frozen"/>
      <selection pane="bottomLeft" activeCell="D18" sqref="D18"/>
    </sheetView>
  </sheetViews>
  <sheetFormatPr defaultColWidth="8.81640625" defaultRowHeight="14.5"/>
  <cols>
    <col min="1" max="1" width="14.1796875" style="117" customWidth="1"/>
    <col min="2" max="2" width="8.81640625" style="117" customWidth="1"/>
    <col min="3" max="3" width="8.81640625" style="118" customWidth="1"/>
    <col min="4" max="4" width="90.54296875" style="118" bestFit="1" customWidth="1"/>
    <col min="5" max="7" width="13.1796875" style="118" hidden="1" customWidth="1"/>
    <col min="8" max="10" width="13.1796875" style="118" customWidth="1"/>
    <col min="11" max="11" width="12" style="118" customWidth="1"/>
    <col min="12" max="12" width="12.26953125" style="118" customWidth="1"/>
    <col min="13" max="13" width="11.7265625" style="118" customWidth="1"/>
    <col min="14" max="16384" width="8.81640625" style="118"/>
  </cols>
  <sheetData>
    <row r="1" spans="1:13" ht="18.5">
      <c r="A1" s="116" t="s">
        <v>21837</v>
      </c>
    </row>
    <row r="2" spans="1:13" ht="15.75" customHeight="1" thickBot="1">
      <c r="A2" s="119"/>
      <c r="B2" s="118"/>
    </row>
    <row r="3" spans="1:13" ht="58.5" thickBot="1">
      <c r="A3" s="239" t="s">
        <v>18806</v>
      </c>
      <c r="B3" s="240" t="s">
        <v>17491</v>
      </c>
      <c r="C3" s="240" t="s">
        <v>435</v>
      </c>
      <c r="D3" s="241" t="s">
        <v>436</v>
      </c>
      <c r="E3" s="207" t="s">
        <v>18805</v>
      </c>
      <c r="F3" s="208" t="s">
        <v>18804</v>
      </c>
      <c r="G3" s="209" t="s">
        <v>18803</v>
      </c>
      <c r="H3" s="194" t="s">
        <v>21838</v>
      </c>
      <c r="I3" s="194" t="s">
        <v>18802</v>
      </c>
      <c r="J3" s="195" t="s">
        <v>18801</v>
      </c>
      <c r="K3" s="177" t="s">
        <v>21018</v>
      </c>
      <c r="L3" s="178" t="s">
        <v>21019</v>
      </c>
      <c r="M3" s="179" t="s">
        <v>21020</v>
      </c>
    </row>
    <row r="4" spans="1:13">
      <c r="A4" s="165" t="s">
        <v>437</v>
      </c>
      <c r="B4" s="103" t="s">
        <v>17492</v>
      </c>
      <c r="C4" s="103" t="s">
        <v>438</v>
      </c>
      <c r="D4" s="166" t="s">
        <v>439</v>
      </c>
      <c r="E4" s="210">
        <v>1</v>
      </c>
      <c r="F4" s="211">
        <v>0.878</v>
      </c>
      <c r="G4" s="212">
        <v>0.748</v>
      </c>
      <c r="H4" s="211">
        <v>1</v>
      </c>
      <c r="I4" s="211">
        <v>0.86899999999999999</v>
      </c>
      <c r="J4" s="212">
        <v>0.57499999999999996</v>
      </c>
      <c r="K4" s="210">
        <v>0.97799999999999998</v>
      </c>
      <c r="L4" s="211">
        <v>0.86899999999999999</v>
      </c>
      <c r="M4" s="212">
        <v>0.57499999999999996</v>
      </c>
    </row>
    <row r="5" spans="1:13">
      <c r="A5" s="167" t="s">
        <v>440</v>
      </c>
      <c r="B5" s="168" t="s">
        <v>17493</v>
      </c>
      <c r="C5" s="168" t="s">
        <v>441</v>
      </c>
      <c r="D5" s="169" t="s">
        <v>17908</v>
      </c>
      <c r="E5" s="213">
        <v>1.5</v>
      </c>
      <c r="F5" s="214">
        <v>1.1000000000000001</v>
      </c>
      <c r="G5" s="215">
        <v>0.60299999999999998</v>
      </c>
      <c r="H5" s="214">
        <v>1.5</v>
      </c>
      <c r="I5" s="214">
        <v>1.081</v>
      </c>
      <c r="J5" s="215">
        <v>0.59199999999999997</v>
      </c>
      <c r="K5" s="213">
        <v>1.5</v>
      </c>
      <c r="L5" s="214">
        <v>1.081</v>
      </c>
      <c r="M5" s="215">
        <v>0.59199999999999997</v>
      </c>
    </row>
    <row r="6" spans="1:13">
      <c r="A6" s="167" t="s">
        <v>442</v>
      </c>
      <c r="B6" s="168" t="s">
        <v>17494</v>
      </c>
      <c r="C6" s="168" t="s">
        <v>438</v>
      </c>
      <c r="D6" s="169" t="s">
        <v>443</v>
      </c>
      <c r="E6" s="213">
        <v>1</v>
      </c>
      <c r="F6" s="214">
        <v>0.96299999999999997</v>
      </c>
      <c r="G6" s="215">
        <v>0.85499999999999998</v>
      </c>
      <c r="H6" s="214">
        <v>1</v>
      </c>
      <c r="I6" s="214">
        <v>0.97499999999999998</v>
      </c>
      <c r="J6" s="215">
        <v>0.85399999999999998</v>
      </c>
      <c r="K6" s="213">
        <v>0.98099999999999998</v>
      </c>
      <c r="L6" s="214">
        <v>0.97499999999999998</v>
      </c>
      <c r="M6" s="215">
        <v>0.85399999999999998</v>
      </c>
    </row>
    <row r="7" spans="1:13">
      <c r="A7" s="167" t="s">
        <v>444</v>
      </c>
      <c r="B7" s="168" t="s">
        <v>17495</v>
      </c>
      <c r="C7" s="168" t="s">
        <v>445</v>
      </c>
      <c r="D7" s="169" t="s">
        <v>446</v>
      </c>
      <c r="E7" s="213">
        <v>1</v>
      </c>
      <c r="F7" s="214">
        <v>0.85299999999999998</v>
      </c>
      <c r="G7" s="215">
        <v>0.49199999999999999</v>
      </c>
      <c r="H7" s="214">
        <v>1</v>
      </c>
      <c r="I7" s="214">
        <v>0.86</v>
      </c>
      <c r="J7" s="215">
        <v>0.51800000000000002</v>
      </c>
      <c r="K7" s="213">
        <v>0.95499999999999996</v>
      </c>
      <c r="L7" s="214">
        <v>0.86</v>
      </c>
      <c r="M7" s="215">
        <v>0.51800000000000002</v>
      </c>
    </row>
    <row r="8" spans="1:13">
      <c r="A8" s="167" t="s">
        <v>447</v>
      </c>
      <c r="B8" s="168" t="s">
        <v>17496</v>
      </c>
      <c r="C8" s="168">
        <v>54</v>
      </c>
      <c r="D8" s="169" t="s">
        <v>17497</v>
      </c>
      <c r="E8" s="213">
        <v>1.0269999999999999</v>
      </c>
      <c r="F8" s="214">
        <v>1.079</v>
      </c>
      <c r="G8" s="215">
        <v>0.69399999999999995</v>
      </c>
      <c r="H8" s="214">
        <v>1.0169999999999999</v>
      </c>
      <c r="I8" s="214">
        <v>1.093</v>
      </c>
      <c r="J8" s="215">
        <v>0.66200000000000003</v>
      </c>
      <c r="K8" s="213">
        <v>1.0169999999999999</v>
      </c>
      <c r="L8" s="214">
        <v>1.093</v>
      </c>
      <c r="M8" s="215">
        <v>0.66200000000000003</v>
      </c>
    </row>
    <row r="9" spans="1:13">
      <c r="A9" s="167" t="s">
        <v>447</v>
      </c>
      <c r="B9" s="168" t="s">
        <v>17496</v>
      </c>
      <c r="C9" s="168">
        <v>55</v>
      </c>
      <c r="D9" s="169" t="s">
        <v>17498</v>
      </c>
      <c r="E9" s="213">
        <v>1.0209999999999999</v>
      </c>
      <c r="F9" s="214">
        <v>1.079</v>
      </c>
      <c r="G9" s="215">
        <v>0.57899999999999996</v>
      </c>
      <c r="H9" s="214">
        <v>1.014</v>
      </c>
      <c r="I9" s="214">
        <v>1.093</v>
      </c>
      <c r="J9" s="215">
        <v>0.56000000000000005</v>
      </c>
      <c r="K9" s="213">
        <v>1.014</v>
      </c>
      <c r="L9" s="214">
        <v>1.093</v>
      </c>
      <c r="M9" s="215">
        <v>0.56000000000000005</v>
      </c>
    </row>
    <row r="10" spans="1:13">
      <c r="A10" s="167" t="s">
        <v>448</v>
      </c>
      <c r="B10" s="168" t="s">
        <v>17496</v>
      </c>
      <c r="C10" s="168">
        <v>71</v>
      </c>
      <c r="D10" s="169" t="s">
        <v>17499</v>
      </c>
      <c r="E10" s="213">
        <v>1.0209999999999999</v>
      </c>
      <c r="F10" s="214">
        <v>1.079</v>
      </c>
      <c r="G10" s="215">
        <v>0.59499999999999997</v>
      </c>
      <c r="H10" s="214">
        <v>1.014</v>
      </c>
      <c r="I10" s="214">
        <v>1.093</v>
      </c>
      <c r="J10" s="215">
        <v>0.56999999999999995</v>
      </c>
      <c r="K10" s="213">
        <v>1.014</v>
      </c>
      <c r="L10" s="214">
        <v>1.093</v>
      </c>
      <c r="M10" s="215">
        <v>0.56999999999999995</v>
      </c>
    </row>
    <row r="11" spans="1:13">
      <c r="A11" s="167" t="s">
        <v>447</v>
      </c>
      <c r="B11" s="168" t="s">
        <v>17496</v>
      </c>
      <c r="C11" s="168">
        <v>56</v>
      </c>
      <c r="D11" s="169" t="s">
        <v>17500</v>
      </c>
      <c r="E11" s="213">
        <v>1.0209999999999999</v>
      </c>
      <c r="F11" s="214">
        <v>1.079</v>
      </c>
      <c r="G11" s="215">
        <v>0.57899999999999996</v>
      </c>
      <c r="H11" s="214">
        <v>1.014</v>
      </c>
      <c r="I11" s="214">
        <v>1.093</v>
      </c>
      <c r="J11" s="215">
        <v>0.56000000000000005</v>
      </c>
      <c r="K11" s="213">
        <v>1.014</v>
      </c>
      <c r="L11" s="214">
        <v>1.093</v>
      </c>
      <c r="M11" s="215">
        <v>0.56000000000000005</v>
      </c>
    </row>
    <row r="12" spans="1:13">
      <c r="A12" s="167" t="s">
        <v>447</v>
      </c>
      <c r="B12" s="168" t="s">
        <v>17496</v>
      </c>
      <c r="C12" s="168">
        <v>57</v>
      </c>
      <c r="D12" s="169" t="s">
        <v>17501</v>
      </c>
      <c r="E12" s="213">
        <v>1.0209999999999999</v>
      </c>
      <c r="F12" s="214">
        <v>1.079</v>
      </c>
      <c r="G12" s="215">
        <v>0.57899999999999996</v>
      </c>
      <c r="H12" s="214">
        <v>1.014</v>
      </c>
      <c r="I12" s="214">
        <v>1.093</v>
      </c>
      <c r="J12" s="215">
        <v>0.56000000000000005</v>
      </c>
      <c r="K12" s="213">
        <v>1.014</v>
      </c>
      <c r="L12" s="214">
        <v>1.093</v>
      </c>
      <c r="M12" s="215">
        <v>0.56000000000000005</v>
      </c>
    </row>
    <row r="13" spans="1:13">
      <c r="A13" s="167" t="s">
        <v>448</v>
      </c>
      <c r="B13" s="168" t="s">
        <v>17496</v>
      </c>
      <c r="C13" s="168">
        <v>18</v>
      </c>
      <c r="D13" s="169" t="s">
        <v>21021</v>
      </c>
      <c r="E13" s="213">
        <v>1.0449999999999999</v>
      </c>
      <c r="F13" s="214">
        <v>1.1850000000000001</v>
      </c>
      <c r="G13" s="215">
        <v>0.72399999999999998</v>
      </c>
      <c r="H13" s="214">
        <v>1.042</v>
      </c>
      <c r="I13" s="214">
        <v>1.194</v>
      </c>
      <c r="J13" s="215">
        <v>0.69</v>
      </c>
      <c r="K13" s="213">
        <v>1.042</v>
      </c>
      <c r="L13" s="214">
        <v>1.194</v>
      </c>
      <c r="M13" s="215">
        <v>0.69</v>
      </c>
    </row>
    <row r="14" spans="1:13">
      <c r="A14" s="167" t="s">
        <v>447</v>
      </c>
      <c r="B14" s="168" t="s">
        <v>17496</v>
      </c>
      <c r="C14" s="168">
        <v>58</v>
      </c>
      <c r="D14" s="169" t="s">
        <v>17502</v>
      </c>
      <c r="E14" s="213">
        <v>1.0209999999999999</v>
      </c>
      <c r="F14" s="214">
        <v>1.079</v>
      </c>
      <c r="G14" s="215">
        <v>0.57899999999999996</v>
      </c>
      <c r="H14" s="214">
        <v>1.014</v>
      </c>
      <c r="I14" s="214">
        <v>1.093</v>
      </c>
      <c r="J14" s="215">
        <v>0.56000000000000005</v>
      </c>
      <c r="K14" s="213">
        <v>1.014</v>
      </c>
      <c r="L14" s="214">
        <v>1.093</v>
      </c>
      <c r="M14" s="215">
        <v>0.56000000000000005</v>
      </c>
    </row>
    <row r="15" spans="1:13">
      <c r="A15" s="167" t="s">
        <v>447</v>
      </c>
      <c r="B15" s="168" t="s">
        <v>17496</v>
      </c>
      <c r="C15" s="168">
        <v>59</v>
      </c>
      <c r="D15" s="169" t="s">
        <v>17503</v>
      </c>
      <c r="E15" s="213">
        <v>1.0209999999999999</v>
      </c>
      <c r="F15" s="214">
        <v>1.079</v>
      </c>
      <c r="G15" s="215">
        <v>0.57899999999999996</v>
      </c>
      <c r="H15" s="214">
        <v>1.014</v>
      </c>
      <c r="I15" s="214">
        <v>1.093</v>
      </c>
      <c r="J15" s="215">
        <v>0.56000000000000005</v>
      </c>
      <c r="K15" s="213">
        <v>1.014</v>
      </c>
      <c r="L15" s="214">
        <v>1.093</v>
      </c>
      <c r="M15" s="215">
        <v>0.56000000000000005</v>
      </c>
    </row>
    <row r="16" spans="1:13">
      <c r="A16" s="167" t="s">
        <v>447</v>
      </c>
      <c r="B16" s="168" t="s">
        <v>17496</v>
      </c>
      <c r="C16" s="168">
        <v>60</v>
      </c>
      <c r="D16" s="169" t="s">
        <v>17504</v>
      </c>
      <c r="E16" s="213">
        <v>1.0209999999999999</v>
      </c>
      <c r="F16" s="214">
        <v>1.079</v>
      </c>
      <c r="G16" s="215">
        <v>0.57899999999999996</v>
      </c>
      <c r="H16" s="214">
        <v>1.014</v>
      </c>
      <c r="I16" s="214">
        <v>1.093</v>
      </c>
      <c r="J16" s="215">
        <v>0.56000000000000005</v>
      </c>
      <c r="K16" s="213">
        <v>1.014</v>
      </c>
      <c r="L16" s="214">
        <v>1.093</v>
      </c>
      <c r="M16" s="215">
        <v>0.56000000000000005</v>
      </c>
    </row>
    <row r="17" spans="1:13">
      <c r="A17" s="167" t="s">
        <v>447</v>
      </c>
      <c r="B17" s="168" t="s">
        <v>17496</v>
      </c>
      <c r="C17" s="168">
        <v>51</v>
      </c>
      <c r="D17" s="169" t="s">
        <v>17505</v>
      </c>
      <c r="E17" s="213">
        <v>1.0509999999999999</v>
      </c>
      <c r="F17" s="214">
        <v>1.2649999999999999</v>
      </c>
      <c r="G17" s="215">
        <v>0.51300000000000001</v>
      </c>
      <c r="H17" s="214">
        <v>1.0580000000000001</v>
      </c>
      <c r="I17" s="214">
        <v>1.31</v>
      </c>
      <c r="J17" s="215">
        <v>0.52100000000000002</v>
      </c>
      <c r="K17" s="213">
        <v>1.0580000000000001</v>
      </c>
      <c r="L17" s="214">
        <v>1.31</v>
      </c>
      <c r="M17" s="215">
        <v>0.52100000000000002</v>
      </c>
    </row>
    <row r="18" spans="1:13">
      <c r="A18" s="167" t="s">
        <v>448</v>
      </c>
      <c r="B18" s="168" t="s">
        <v>17496</v>
      </c>
      <c r="C18" s="168">
        <v>17</v>
      </c>
      <c r="D18" s="169" t="s">
        <v>17506</v>
      </c>
      <c r="E18" s="213">
        <v>1.0269999999999999</v>
      </c>
      <c r="F18" s="214">
        <v>1.181</v>
      </c>
      <c r="G18" s="215">
        <v>0.68899999999999995</v>
      </c>
      <c r="H18" s="214">
        <v>1.026</v>
      </c>
      <c r="I18" s="214">
        <v>1.1830000000000001</v>
      </c>
      <c r="J18" s="215">
        <v>0.65100000000000002</v>
      </c>
      <c r="K18" s="213">
        <v>1.026</v>
      </c>
      <c r="L18" s="214">
        <v>1.1830000000000001</v>
      </c>
      <c r="M18" s="215">
        <v>0.65100000000000002</v>
      </c>
    </row>
    <row r="19" spans="1:13">
      <c r="A19" s="167" t="s">
        <v>447</v>
      </c>
      <c r="B19" s="168" t="s">
        <v>17496</v>
      </c>
      <c r="C19" s="168">
        <v>61</v>
      </c>
      <c r="D19" s="169" t="s">
        <v>17507</v>
      </c>
      <c r="E19" s="213">
        <v>1.0209999999999999</v>
      </c>
      <c r="F19" s="214">
        <v>1.079</v>
      </c>
      <c r="G19" s="215">
        <v>0.57899999999999996</v>
      </c>
      <c r="H19" s="214">
        <v>1.014</v>
      </c>
      <c r="I19" s="214">
        <v>1.093</v>
      </c>
      <c r="J19" s="215">
        <v>0.56000000000000005</v>
      </c>
      <c r="K19" s="213">
        <v>1.014</v>
      </c>
      <c r="L19" s="214">
        <v>1.093</v>
      </c>
      <c r="M19" s="215">
        <v>0.56000000000000005</v>
      </c>
    </row>
    <row r="20" spans="1:13">
      <c r="A20" s="167" t="s">
        <v>447</v>
      </c>
      <c r="B20" s="168" t="s">
        <v>17496</v>
      </c>
      <c r="C20" s="168">
        <v>62</v>
      </c>
      <c r="D20" s="169" t="s">
        <v>17508</v>
      </c>
      <c r="E20" s="213">
        <v>1.0209999999999999</v>
      </c>
      <c r="F20" s="214">
        <v>1.079</v>
      </c>
      <c r="G20" s="215">
        <v>0.92400000000000004</v>
      </c>
      <c r="H20" s="214">
        <v>1.014</v>
      </c>
      <c r="I20" s="214">
        <v>1.093</v>
      </c>
      <c r="J20" s="215">
        <v>0.89200000000000002</v>
      </c>
      <c r="K20" s="213">
        <v>1.014</v>
      </c>
      <c r="L20" s="214">
        <v>1.093</v>
      </c>
      <c r="M20" s="215">
        <v>0.89200000000000002</v>
      </c>
    </row>
    <row r="21" spans="1:13">
      <c r="A21" s="167" t="s">
        <v>447</v>
      </c>
      <c r="B21" s="168" t="s">
        <v>17496</v>
      </c>
      <c r="C21" s="168">
        <v>63</v>
      </c>
      <c r="D21" s="169" t="s">
        <v>17909</v>
      </c>
      <c r="E21" s="213">
        <v>1.036</v>
      </c>
      <c r="F21" s="214">
        <v>1.119</v>
      </c>
      <c r="G21" s="215">
        <v>0.57899999999999996</v>
      </c>
      <c r="H21" s="214">
        <v>1.034</v>
      </c>
      <c r="I21" s="214">
        <v>1.1559999999999999</v>
      </c>
      <c r="J21" s="215">
        <v>0.56000000000000005</v>
      </c>
      <c r="K21" s="213">
        <v>1.034</v>
      </c>
      <c r="L21" s="214">
        <v>1.1559999999999999</v>
      </c>
      <c r="M21" s="215">
        <v>0.56000000000000005</v>
      </c>
    </row>
    <row r="22" spans="1:13">
      <c r="A22" s="167" t="s">
        <v>447</v>
      </c>
      <c r="B22" s="168" t="s">
        <v>17496</v>
      </c>
      <c r="C22" s="168">
        <v>64</v>
      </c>
      <c r="D22" s="169" t="s">
        <v>17509</v>
      </c>
      <c r="E22" s="213">
        <v>1.05</v>
      </c>
      <c r="F22" s="214">
        <v>1.149</v>
      </c>
      <c r="G22" s="215">
        <v>0.57899999999999996</v>
      </c>
      <c r="H22" s="214">
        <v>1.0349999999999999</v>
      </c>
      <c r="I22" s="214">
        <v>1.165</v>
      </c>
      <c r="J22" s="215">
        <v>0.56000000000000005</v>
      </c>
      <c r="K22" s="213">
        <v>1.0349999999999999</v>
      </c>
      <c r="L22" s="214">
        <v>1.165</v>
      </c>
      <c r="M22" s="215">
        <v>0.56000000000000005</v>
      </c>
    </row>
    <row r="23" spans="1:13">
      <c r="A23" s="167" t="s">
        <v>448</v>
      </c>
      <c r="B23" s="168" t="s">
        <v>17496</v>
      </c>
      <c r="C23" s="168">
        <v>72</v>
      </c>
      <c r="D23" s="169" t="s">
        <v>17910</v>
      </c>
      <c r="E23" s="213">
        <v>1.032</v>
      </c>
      <c r="F23" s="214">
        <v>1.1759999999999999</v>
      </c>
      <c r="G23" s="215">
        <v>0.59599999999999997</v>
      </c>
      <c r="H23" s="214">
        <v>1.028</v>
      </c>
      <c r="I23" s="214">
        <v>1.1910000000000001</v>
      </c>
      <c r="J23" s="215">
        <v>0.57199999999999995</v>
      </c>
      <c r="K23" s="213">
        <v>1.028</v>
      </c>
      <c r="L23" s="214">
        <v>1.1910000000000001</v>
      </c>
      <c r="M23" s="215">
        <v>0.57199999999999995</v>
      </c>
    </row>
    <row r="24" spans="1:13">
      <c r="A24" s="167" t="s">
        <v>447</v>
      </c>
      <c r="B24" s="168" t="s">
        <v>17496</v>
      </c>
      <c r="C24" s="168" t="s">
        <v>449</v>
      </c>
      <c r="D24" s="169" t="s">
        <v>21022</v>
      </c>
      <c r="E24" s="213">
        <v>1.0820000000000001</v>
      </c>
      <c r="F24" s="214">
        <v>1.3740000000000001</v>
      </c>
      <c r="G24" s="215">
        <v>0.45200000000000001</v>
      </c>
      <c r="H24" s="214">
        <v>1.0880000000000001</v>
      </c>
      <c r="I24" s="214">
        <v>1.419</v>
      </c>
      <c r="J24" s="215">
        <v>0.44500000000000001</v>
      </c>
      <c r="K24" s="213">
        <v>1.0880000000000001</v>
      </c>
      <c r="L24" s="214">
        <v>1.419</v>
      </c>
      <c r="M24" s="215">
        <v>0.44500000000000001</v>
      </c>
    </row>
    <row r="25" spans="1:13">
      <c r="A25" s="167" t="s">
        <v>447</v>
      </c>
      <c r="B25" s="168" t="s">
        <v>17496</v>
      </c>
      <c r="C25" s="168">
        <v>52</v>
      </c>
      <c r="D25" s="169" t="s">
        <v>17911</v>
      </c>
      <c r="E25" s="213">
        <v>1.0820000000000001</v>
      </c>
      <c r="F25" s="214">
        <v>1.3740000000000001</v>
      </c>
      <c r="G25" s="215">
        <v>0.48699999999999999</v>
      </c>
      <c r="H25" s="214">
        <v>1.0880000000000001</v>
      </c>
      <c r="I25" s="214">
        <v>1.419</v>
      </c>
      <c r="J25" s="215">
        <v>0.47</v>
      </c>
      <c r="K25" s="213">
        <v>1.0880000000000001</v>
      </c>
      <c r="L25" s="214">
        <v>1.419</v>
      </c>
      <c r="M25" s="215">
        <v>0.47</v>
      </c>
    </row>
    <row r="26" spans="1:13">
      <c r="A26" s="167" t="s">
        <v>447</v>
      </c>
      <c r="B26" s="168" t="s">
        <v>17496</v>
      </c>
      <c r="C26" s="168">
        <v>65</v>
      </c>
      <c r="D26" s="169" t="s">
        <v>17510</v>
      </c>
      <c r="E26" s="213">
        <v>1.0980000000000001</v>
      </c>
      <c r="F26" s="214">
        <v>1.409</v>
      </c>
      <c r="G26" s="215">
        <v>0.57899999999999996</v>
      </c>
      <c r="H26" s="214">
        <v>1.1000000000000001</v>
      </c>
      <c r="I26" s="214">
        <v>1.4350000000000001</v>
      </c>
      <c r="J26" s="215">
        <v>0.56000000000000005</v>
      </c>
      <c r="K26" s="213">
        <v>1.1000000000000001</v>
      </c>
      <c r="L26" s="214">
        <v>1.4350000000000001</v>
      </c>
      <c r="M26" s="215">
        <v>0.56000000000000005</v>
      </c>
    </row>
    <row r="27" spans="1:13">
      <c r="A27" s="167" t="s">
        <v>448</v>
      </c>
      <c r="B27" s="168" t="s">
        <v>17496</v>
      </c>
      <c r="C27" s="168" t="s">
        <v>451</v>
      </c>
      <c r="D27" s="169" t="s">
        <v>17912</v>
      </c>
      <c r="E27" s="213">
        <v>1.0209999999999999</v>
      </c>
      <c r="F27" s="214">
        <v>1.111</v>
      </c>
      <c r="G27" s="215">
        <v>0.57899999999999996</v>
      </c>
      <c r="H27" s="214">
        <v>1.014</v>
      </c>
      <c r="I27" s="214">
        <v>1.1319999999999999</v>
      </c>
      <c r="J27" s="215">
        <v>0.56000000000000005</v>
      </c>
      <c r="K27" s="213">
        <v>1.014</v>
      </c>
      <c r="L27" s="214">
        <v>1.1319999999999999</v>
      </c>
      <c r="M27" s="215">
        <v>0.56000000000000005</v>
      </c>
    </row>
    <row r="28" spans="1:13">
      <c r="A28" s="167" t="s">
        <v>447</v>
      </c>
      <c r="B28" s="168" t="s">
        <v>17496</v>
      </c>
      <c r="C28" s="168" t="s">
        <v>450</v>
      </c>
      <c r="D28" s="169" t="s">
        <v>17608</v>
      </c>
      <c r="E28" s="213">
        <v>1.0980000000000001</v>
      </c>
      <c r="F28" s="214">
        <v>1.409</v>
      </c>
      <c r="G28" s="215">
        <v>0.41699999999999998</v>
      </c>
      <c r="H28" s="214">
        <v>1.1000000000000001</v>
      </c>
      <c r="I28" s="214">
        <v>1.4350000000000001</v>
      </c>
      <c r="J28" s="215">
        <v>0.42</v>
      </c>
      <c r="K28" s="213">
        <v>1.1000000000000001</v>
      </c>
      <c r="L28" s="214">
        <v>1.4350000000000001</v>
      </c>
      <c r="M28" s="215">
        <v>0.42</v>
      </c>
    </row>
    <row r="29" spans="1:13">
      <c r="A29" s="167" t="s">
        <v>447</v>
      </c>
      <c r="B29" s="168" t="s">
        <v>17496</v>
      </c>
      <c r="C29" s="168" t="s">
        <v>452</v>
      </c>
      <c r="D29" s="169" t="s">
        <v>17511</v>
      </c>
      <c r="E29" s="213">
        <v>1.0309999999999999</v>
      </c>
      <c r="F29" s="214">
        <v>1.2070000000000001</v>
      </c>
      <c r="G29" s="215">
        <v>0.57899999999999996</v>
      </c>
      <c r="H29" s="214">
        <v>1.0169999999999999</v>
      </c>
      <c r="I29" s="214">
        <v>1.2090000000000001</v>
      </c>
      <c r="J29" s="215">
        <v>0.56000000000000005</v>
      </c>
      <c r="K29" s="213">
        <v>1.0169999999999999</v>
      </c>
      <c r="L29" s="214">
        <v>1.2090000000000001</v>
      </c>
      <c r="M29" s="215">
        <v>0.56000000000000005</v>
      </c>
    </row>
    <row r="30" spans="1:13">
      <c r="A30" s="167" t="s">
        <v>448</v>
      </c>
      <c r="B30" s="168" t="s">
        <v>17496</v>
      </c>
      <c r="C30" s="168" t="s">
        <v>453</v>
      </c>
      <c r="D30" s="169" t="s">
        <v>17512</v>
      </c>
      <c r="E30" s="213">
        <v>1.0309999999999999</v>
      </c>
      <c r="F30" s="214">
        <v>1.175</v>
      </c>
      <c r="G30" s="215">
        <v>0.57899999999999996</v>
      </c>
      <c r="H30" s="214">
        <v>1.022</v>
      </c>
      <c r="I30" s="214">
        <v>1.175</v>
      </c>
      <c r="J30" s="215">
        <v>0.56000000000000005</v>
      </c>
      <c r="K30" s="213">
        <v>1.022</v>
      </c>
      <c r="L30" s="214">
        <v>1.175</v>
      </c>
      <c r="M30" s="215">
        <v>0.56000000000000005</v>
      </c>
    </row>
    <row r="31" spans="1:13">
      <c r="A31" s="167" t="s">
        <v>447</v>
      </c>
      <c r="B31" s="168" t="s">
        <v>17496</v>
      </c>
      <c r="C31" s="168" t="s">
        <v>454</v>
      </c>
      <c r="D31" s="169" t="s">
        <v>17913</v>
      </c>
      <c r="E31" s="213">
        <v>1.036</v>
      </c>
      <c r="F31" s="214">
        <v>1.2050000000000001</v>
      </c>
      <c r="G31" s="215">
        <v>0.57899999999999996</v>
      </c>
      <c r="H31" s="214">
        <v>1.0269999999999999</v>
      </c>
      <c r="I31" s="214">
        <v>1.232</v>
      </c>
      <c r="J31" s="215">
        <v>0.56000000000000005</v>
      </c>
      <c r="K31" s="213">
        <v>1.0269999999999999</v>
      </c>
      <c r="L31" s="214">
        <v>1.232</v>
      </c>
      <c r="M31" s="215">
        <v>0.56000000000000005</v>
      </c>
    </row>
    <row r="32" spans="1:13">
      <c r="A32" s="167" t="s">
        <v>447</v>
      </c>
      <c r="B32" s="168" t="s">
        <v>17496</v>
      </c>
      <c r="C32" s="168" t="s">
        <v>455</v>
      </c>
      <c r="D32" s="169" t="s">
        <v>17914</v>
      </c>
      <c r="E32" s="213">
        <v>1.0209999999999999</v>
      </c>
      <c r="F32" s="214">
        <v>1.079</v>
      </c>
      <c r="G32" s="215">
        <v>0.57899999999999996</v>
      </c>
      <c r="H32" s="214">
        <v>1.014</v>
      </c>
      <c r="I32" s="214">
        <v>1.093</v>
      </c>
      <c r="J32" s="215">
        <v>0.56000000000000005</v>
      </c>
      <c r="K32" s="213">
        <v>1.014</v>
      </c>
      <c r="L32" s="214">
        <v>1.093</v>
      </c>
      <c r="M32" s="215">
        <v>0.56000000000000005</v>
      </c>
    </row>
    <row r="33" spans="1:13">
      <c r="A33" s="167" t="s">
        <v>447</v>
      </c>
      <c r="B33" s="168" t="s">
        <v>17496</v>
      </c>
      <c r="C33" s="168" t="s">
        <v>456</v>
      </c>
      <c r="D33" s="169" t="s">
        <v>17915</v>
      </c>
      <c r="E33" s="213">
        <v>1.0509999999999999</v>
      </c>
      <c r="F33" s="214">
        <v>1.2649999999999999</v>
      </c>
      <c r="G33" s="215">
        <v>0.48699999999999999</v>
      </c>
      <c r="H33" s="214">
        <v>1.0580000000000001</v>
      </c>
      <c r="I33" s="214">
        <v>1.31</v>
      </c>
      <c r="J33" s="215">
        <v>0.47</v>
      </c>
      <c r="K33" s="213">
        <v>1.0580000000000001</v>
      </c>
      <c r="L33" s="214">
        <v>1.31</v>
      </c>
      <c r="M33" s="215">
        <v>0.47</v>
      </c>
    </row>
    <row r="34" spans="1:13">
      <c r="A34" s="167" t="s">
        <v>447</v>
      </c>
      <c r="B34" s="168" t="s">
        <v>17496</v>
      </c>
      <c r="C34" s="168" t="s">
        <v>457</v>
      </c>
      <c r="D34" s="169" t="s">
        <v>17916</v>
      </c>
      <c r="E34" s="213">
        <v>1.0209999999999999</v>
      </c>
      <c r="F34" s="214">
        <v>1.079</v>
      </c>
      <c r="G34" s="215">
        <v>0.57899999999999996</v>
      </c>
      <c r="H34" s="214">
        <v>1.014</v>
      </c>
      <c r="I34" s="214">
        <v>1.093</v>
      </c>
      <c r="J34" s="215">
        <v>0.56000000000000005</v>
      </c>
      <c r="K34" s="213">
        <v>1.014</v>
      </c>
      <c r="L34" s="214">
        <v>1.093</v>
      </c>
      <c r="M34" s="215">
        <v>0.56000000000000005</v>
      </c>
    </row>
    <row r="35" spans="1:13">
      <c r="A35" s="167" t="s">
        <v>447</v>
      </c>
      <c r="B35" s="168" t="s">
        <v>17496</v>
      </c>
      <c r="C35" s="168" t="s">
        <v>458</v>
      </c>
      <c r="D35" s="169" t="s">
        <v>17513</v>
      </c>
      <c r="E35" s="213">
        <v>1.0209999999999999</v>
      </c>
      <c r="F35" s="214">
        <v>1.079</v>
      </c>
      <c r="G35" s="215">
        <v>0.57899999999999996</v>
      </c>
      <c r="H35" s="214">
        <v>1.014</v>
      </c>
      <c r="I35" s="214">
        <v>1.093</v>
      </c>
      <c r="J35" s="215">
        <v>0.56000000000000005</v>
      </c>
      <c r="K35" s="213">
        <v>1.014</v>
      </c>
      <c r="L35" s="214">
        <v>1.093</v>
      </c>
      <c r="M35" s="215">
        <v>0.56000000000000005</v>
      </c>
    </row>
    <row r="36" spans="1:13">
      <c r="A36" s="167" t="s">
        <v>447</v>
      </c>
      <c r="B36" s="168" t="s">
        <v>17496</v>
      </c>
      <c r="C36" s="168" t="s">
        <v>459</v>
      </c>
      <c r="D36" s="169" t="s">
        <v>460</v>
      </c>
      <c r="E36" s="213">
        <v>1.0209999999999999</v>
      </c>
      <c r="F36" s="214">
        <v>1.079</v>
      </c>
      <c r="G36" s="215">
        <v>0.57899999999999996</v>
      </c>
      <c r="H36" s="214">
        <v>1.014</v>
      </c>
      <c r="I36" s="214">
        <v>1.093</v>
      </c>
      <c r="J36" s="215">
        <v>0.56000000000000005</v>
      </c>
      <c r="K36" s="213">
        <v>1.014</v>
      </c>
      <c r="L36" s="214">
        <v>1.093</v>
      </c>
      <c r="M36" s="215">
        <v>0.56000000000000005</v>
      </c>
    </row>
    <row r="37" spans="1:13">
      <c r="A37" s="167" t="s">
        <v>461</v>
      </c>
      <c r="B37" s="168" t="s">
        <v>17514</v>
      </c>
      <c r="C37" s="168" t="s">
        <v>441</v>
      </c>
      <c r="D37" s="169" t="s">
        <v>462</v>
      </c>
      <c r="E37" s="213">
        <v>1.0049999999999999</v>
      </c>
      <c r="F37" s="214">
        <v>1.05</v>
      </c>
      <c r="G37" s="215">
        <v>0.79700000000000004</v>
      </c>
      <c r="H37" s="214">
        <v>1.008</v>
      </c>
      <c r="I37" s="214">
        <v>1.0529999999999999</v>
      </c>
      <c r="J37" s="215">
        <v>0.82699999999999996</v>
      </c>
      <c r="K37" s="213">
        <v>1.008</v>
      </c>
      <c r="L37" s="214">
        <v>1.0529999999999999</v>
      </c>
      <c r="M37" s="215">
        <v>0.82699999999999996</v>
      </c>
    </row>
    <row r="38" spans="1:13">
      <c r="A38" s="167" t="s">
        <v>463</v>
      </c>
      <c r="B38" s="168" t="s">
        <v>17515</v>
      </c>
      <c r="C38" s="168" t="s">
        <v>438</v>
      </c>
      <c r="D38" s="169" t="s">
        <v>464</v>
      </c>
      <c r="E38" s="213">
        <v>1.03</v>
      </c>
      <c r="F38" s="214">
        <v>1.1020000000000001</v>
      </c>
      <c r="G38" s="215">
        <v>1.07</v>
      </c>
      <c r="H38" s="214">
        <v>1.022</v>
      </c>
      <c r="I38" s="214">
        <v>1.091</v>
      </c>
      <c r="J38" s="215">
        <v>1.2070000000000001</v>
      </c>
      <c r="K38" s="213">
        <v>1.022</v>
      </c>
      <c r="L38" s="214">
        <v>1.091</v>
      </c>
      <c r="M38" s="215">
        <v>1.2070000000000001</v>
      </c>
    </row>
    <row r="39" spans="1:13">
      <c r="A39" s="167" t="s">
        <v>465</v>
      </c>
      <c r="B39" s="168" t="s">
        <v>17516</v>
      </c>
      <c r="C39" s="168" t="s">
        <v>441</v>
      </c>
      <c r="D39" s="169" t="s">
        <v>466</v>
      </c>
      <c r="E39" s="213">
        <v>1.056</v>
      </c>
      <c r="F39" s="214">
        <v>1.214</v>
      </c>
      <c r="G39" s="215">
        <v>1.2310000000000001</v>
      </c>
      <c r="H39" s="214">
        <v>1.0569999999999999</v>
      </c>
      <c r="I39" s="214">
        <v>1.1919999999999999</v>
      </c>
      <c r="J39" s="215">
        <v>1.1679999999999999</v>
      </c>
      <c r="K39" s="213">
        <v>1.0569999999999999</v>
      </c>
      <c r="L39" s="214">
        <v>1.1919999999999999</v>
      </c>
      <c r="M39" s="215">
        <v>1.1679999999999999</v>
      </c>
    </row>
    <row r="40" spans="1:13">
      <c r="A40" s="167" t="s">
        <v>467</v>
      </c>
      <c r="B40" s="168" t="s">
        <v>17517</v>
      </c>
      <c r="C40" s="168" t="s">
        <v>441</v>
      </c>
      <c r="D40" s="169" t="s">
        <v>468</v>
      </c>
      <c r="E40" s="213">
        <v>1.0069999999999999</v>
      </c>
      <c r="F40" s="214">
        <v>1.0069999999999999</v>
      </c>
      <c r="G40" s="215">
        <v>0.93799999999999994</v>
      </c>
      <c r="H40" s="214">
        <v>1.0089999999999999</v>
      </c>
      <c r="I40" s="214">
        <v>0.99199999999999999</v>
      </c>
      <c r="J40" s="215">
        <v>0.94899999999999995</v>
      </c>
      <c r="K40" s="213">
        <v>1.0089999999999999</v>
      </c>
      <c r="L40" s="214">
        <v>0.99199999999999999</v>
      </c>
      <c r="M40" s="215">
        <v>0.94899999999999995</v>
      </c>
    </row>
    <row r="41" spans="1:13">
      <c r="A41" s="167" t="s">
        <v>469</v>
      </c>
      <c r="B41" s="168" t="s">
        <v>17518</v>
      </c>
      <c r="C41" s="168" t="s">
        <v>470</v>
      </c>
      <c r="D41" s="169" t="s">
        <v>17519</v>
      </c>
      <c r="E41" s="213">
        <v>1</v>
      </c>
      <c r="F41" s="214">
        <v>0.999</v>
      </c>
      <c r="G41" s="215">
        <v>1.8149999999999999</v>
      </c>
      <c r="H41" s="214">
        <v>1</v>
      </c>
      <c r="I41" s="214">
        <v>0.998</v>
      </c>
      <c r="J41" s="215">
        <v>1.77</v>
      </c>
      <c r="K41" s="213">
        <v>0.97899999999999998</v>
      </c>
      <c r="L41" s="214">
        <v>0.998</v>
      </c>
      <c r="M41" s="215">
        <v>1.77</v>
      </c>
    </row>
    <row r="42" spans="1:13">
      <c r="A42" s="167" t="s">
        <v>469</v>
      </c>
      <c r="B42" s="168" t="s">
        <v>17518</v>
      </c>
      <c r="C42" s="168" t="s">
        <v>471</v>
      </c>
      <c r="D42" s="169" t="s">
        <v>17520</v>
      </c>
      <c r="E42" s="213">
        <v>1</v>
      </c>
      <c r="F42" s="214">
        <v>1.0249999999999999</v>
      </c>
      <c r="G42" s="215">
        <v>2.5640000000000001</v>
      </c>
      <c r="H42" s="214">
        <v>1</v>
      </c>
      <c r="I42" s="214">
        <v>1.0269999999999999</v>
      </c>
      <c r="J42" s="215">
        <v>2.5</v>
      </c>
      <c r="K42" s="213">
        <v>0.98399999999999999</v>
      </c>
      <c r="L42" s="214">
        <v>1.0269999999999999</v>
      </c>
      <c r="M42" s="215">
        <v>2.5</v>
      </c>
    </row>
    <row r="43" spans="1:13">
      <c r="A43" s="167" t="s">
        <v>469</v>
      </c>
      <c r="B43" s="168" t="s">
        <v>17518</v>
      </c>
      <c r="C43" s="168" t="s">
        <v>472</v>
      </c>
      <c r="D43" s="169" t="s">
        <v>473</v>
      </c>
      <c r="E43" s="213">
        <v>1</v>
      </c>
      <c r="F43" s="214">
        <v>0.94</v>
      </c>
      <c r="G43" s="215">
        <v>1.4510000000000001</v>
      </c>
      <c r="H43" s="214">
        <v>1</v>
      </c>
      <c r="I43" s="214">
        <v>0.94</v>
      </c>
      <c r="J43" s="215">
        <v>1.4670000000000001</v>
      </c>
      <c r="K43" s="213">
        <v>0.96899999999999997</v>
      </c>
      <c r="L43" s="214">
        <v>0.94</v>
      </c>
      <c r="M43" s="215">
        <v>1.4670000000000001</v>
      </c>
    </row>
    <row r="44" spans="1:13">
      <c r="A44" s="167" t="s">
        <v>474</v>
      </c>
      <c r="B44" s="168" t="s">
        <v>17521</v>
      </c>
      <c r="C44" s="168" t="s">
        <v>441</v>
      </c>
      <c r="D44" s="169" t="s">
        <v>17522</v>
      </c>
      <c r="E44" s="213">
        <v>1</v>
      </c>
      <c r="F44" s="214">
        <v>0.998</v>
      </c>
      <c r="G44" s="215">
        <v>1.016</v>
      </c>
      <c r="H44" s="214">
        <v>1</v>
      </c>
      <c r="I44" s="214">
        <v>0.997</v>
      </c>
      <c r="J44" s="215">
        <v>1.1279999999999999</v>
      </c>
      <c r="K44" s="213">
        <v>0.997</v>
      </c>
      <c r="L44" s="214">
        <v>0.997</v>
      </c>
      <c r="M44" s="215">
        <v>1.1279999999999999</v>
      </c>
    </row>
    <row r="45" spans="1:13">
      <c r="A45" s="167" t="s">
        <v>474</v>
      </c>
      <c r="B45" s="168" t="s">
        <v>17521</v>
      </c>
      <c r="C45" s="168" t="s">
        <v>472</v>
      </c>
      <c r="D45" s="169" t="s">
        <v>475</v>
      </c>
      <c r="E45" s="213">
        <v>1</v>
      </c>
      <c r="F45" s="214">
        <v>0.88100000000000001</v>
      </c>
      <c r="G45" s="215">
        <v>1.0149999999999999</v>
      </c>
      <c r="H45" s="214">
        <v>1</v>
      </c>
      <c r="I45" s="214">
        <v>0.88300000000000001</v>
      </c>
      <c r="J45" s="215">
        <v>1.125</v>
      </c>
      <c r="K45" s="213">
        <v>0.96799999999999997</v>
      </c>
      <c r="L45" s="214">
        <v>0.88300000000000001</v>
      </c>
      <c r="M45" s="215">
        <v>1.125</v>
      </c>
    </row>
    <row r="46" spans="1:13">
      <c r="A46" s="167" t="s">
        <v>476</v>
      </c>
      <c r="B46" s="168" t="s">
        <v>17523</v>
      </c>
      <c r="C46" s="168" t="s">
        <v>441</v>
      </c>
      <c r="D46" s="169" t="s">
        <v>477</v>
      </c>
      <c r="E46" s="213">
        <v>1.0029999999999999</v>
      </c>
      <c r="F46" s="214">
        <v>1.1459999999999999</v>
      </c>
      <c r="G46" s="215">
        <v>0.61799999999999999</v>
      </c>
      <c r="H46" s="214">
        <v>1</v>
      </c>
      <c r="I46" s="214">
        <v>1.149</v>
      </c>
      <c r="J46" s="215">
        <v>0.56100000000000005</v>
      </c>
      <c r="K46" s="213">
        <v>0.996</v>
      </c>
      <c r="L46" s="214">
        <v>1.149</v>
      </c>
      <c r="M46" s="215">
        <v>0.56100000000000005</v>
      </c>
    </row>
    <row r="47" spans="1:13">
      <c r="A47" s="167" t="s">
        <v>478</v>
      </c>
      <c r="B47" s="168" t="s">
        <v>17524</v>
      </c>
      <c r="C47" s="168" t="s">
        <v>438</v>
      </c>
      <c r="D47" s="169" t="s">
        <v>479</v>
      </c>
      <c r="E47" s="213">
        <v>1</v>
      </c>
      <c r="F47" s="214">
        <v>0.89300000000000002</v>
      </c>
      <c r="G47" s="215">
        <v>0.439</v>
      </c>
      <c r="H47" s="214">
        <v>1</v>
      </c>
      <c r="I47" s="214">
        <v>0.90800000000000003</v>
      </c>
      <c r="J47" s="215">
        <v>0.46100000000000002</v>
      </c>
      <c r="K47" s="213">
        <v>0.95699999999999996</v>
      </c>
      <c r="L47" s="214">
        <v>0.90800000000000003</v>
      </c>
      <c r="M47" s="215">
        <v>0.46100000000000002</v>
      </c>
    </row>
    <row r="48" spans="1:13">
      <c r="A48" s="167" t="s">
        <v>480</v>
      </c>
      <c r="B48" s="168" t="s">
        <v>17525</v>
      </c>
      <c r="C48" s="168" t="s">
        <v>481</v>
      </c>
      <c r="D48" s="169" t="s">
        <v>17526</v>
      </c>
      <c r="E48" s="213">
        <v>1.0089999999999999</v>
      </c>
      <c r="F48" s="214">
        <v>1.0329999999999999</v>
      </c>
      <c r="G48" s="215">
        <v>1.9450000000000001</v>
      </c>
      <c r="H48" s="214">
        <v>1.0069999999999999</v>
      </c>
      <c r="I48" s="214">
        <v>1.0229999999999999</v>
      </c>
      <c r="J48" s="215">
        <v>2.0179999999999998</v>
      </c>
      <c r="K48" s="213">
        <v>1.0069999999999999</v>
      </c>
      <c r="L48" s="214">
        <v>1.0229999999999999</v>
      </c>
      <c r="M48" s="215">
        <v>2.0179999999999998</v>
      </c>
    </row>
    <row r="49" spans="1:13">
      <c r="A49" s="167" t="s">
        <v>480</v>
      </c>
      <c r="B49" s="168" t="s">
        <v>17525</v>
      </c>
      <c r="C49" s="168" t="s">
        <v>482</v>
      </c>
      <c r="D49" s="169" t="s">
        <v>17527</v>
      </c>
      <c r="E49" s="213">
        <v>1</v>
      </c>
      <c r="F49" s="214">
        <v>0.93</v>
      </c>
      <c r="G49" s="215">
        <v>1.7230000000000001</v>
      </c>
      <c r="H49" s="214">
        <v>1</v>
      </c>
      <c r="I49" s="214">
        <v>0.91800000000000004</v>
      </c>
      <c r="J49" s="215">
        <v>1.784</v>
      </c>
      <c r="K49" s="213">
        <v>0.98</v>
      </c>
      <c r="L49" s="214">
        <v>0.91800000000000004</v>
      </c>
      <c r="M49" s="215">
        <v>1.784</v>
      </c>
    </row>
    <row r="50" spans="1:13">
      <c r="A50" s="167" t="s">
        <v>480</v>
      </c>
      <c r="B50" s="168" t="s">
        <v>17525</v>
      </c>
      <c r="C50" s="168" t="s">
        <v>483</v>
      </c>
      <c r="D50" s="169" t="s">
        <v>17528</v>
      </c>
      <c r="E50" s="213">
        <v>1.0069999999999999</v>
      </c>
      <c r="F50" s="214">
        <v>1.0549999999999999</v>
      </c>
      <c r="G50" s="215">
        <v>1.53</v>
      </c>
      <c r="H50" s="214">
        <v>1.0069999999999999</v>
      </c>
      <c r="I50" s="214">
        <v>1.048</v>
      </c>
      <c r="J50" s="215">
        <v>1.556</v>
      </c>
      <c r="K50" s="213">
        <v>1.0069999999999999</v>
      </c>
      <c r="L50" s="214">
        <v>1.048</v>
      </c>
      <c r="M50" s="215">
        <v>1.556</v>
      </c>
    </row>
    <row r="51" spans="1:13">
      <c r="A51" s="167" t="s">
        <v>480</v>
      </c>
      <c r="B51" s="168" t="s">
        <v>17525</v>
      </c>
      <c r="C51" s="168" t="s">
        <v>472</v>
      </c>
      <c r="D51" s="169" t="s">
        <v>484</v>
      </c>
      <c r="E51" s="213">
        <v>1</v>
      </c>
      <c r="F51" s="214">
        <v>0.91200000000000003</v>
      </c>
      <c r="G51" s="215">
        <v>1.282</v>
      </c>
      <c r="H51" s="214">
        <v>1</v>
      </c>
      <c r="I51" s="214">
        <v>0.91200000000000003</v>
      </c>
      <c r="J51" s="215">
        <v>1.381</v>
      </c>
      <c r="K51" s="213">
        <v>0.97199999999999998</v>
      </c>
      <c r="L51" s="214">
        <v>0.91200000000000003</v>
      </c>
      <c r="M51" s="215">
        <v>1.381</v>
      </c>
    </row>
    <row r="52" spans="1:13">
      <c r="A52" s="167" t="s">
        <v>485</v>
      </c>
      <c r="B52" s="168" t="s">
        <v>17529</v>
      </c>
      <c r="C52" s="168" t="s">
        <v>438</v>
      </c>
      <c r="D52" s="169" t="s">
        <v>486</v>
      </c>
      <c r="E52" s="213">
        <v>1</v>
      </c>
      <c r="F52" s="214">
        <v>0.91100000000000003</v>
      </c>
      <c r="G52" s="215">
        <v>0.47499999999999998</v>
      </c>
      <c r="H52" s="214">
        <v>1</v>
      </c>
      <c r="I52" s="214">
        <v>0.92200000000000004</v>
      </c>
      <c r="J52" s="215">
        <v>0.48499999999999999</v>
      </c>
      <c r="K52" s="213">
        <v>0.97299999999999998</v>
      </c>
      <c r="L52" s="214">
        <v>0.92200000000000004</v>
      </c>
      <c r="M52" s="215">
        <v>0.48499999999999999</v>
      </c>
    </row>
    <row r="53" spans="1:13">
      <c r="A53" s="167" t="s">
        <v>487</v>
      </c>
      <c r="B53" s="168" t="s">
        <v>17530</v>
      </c>
      <c r="C53" s="168" t="s">
        <v>438</v>
      </c>
      <c r="D53" s="169" t="s">
        <v>488</v>
      </c>
      <c r="E53" s="213">
        <v>1</v>
      </c>
      <c r="F53" s="214">
        <v>0.91</v>
      </c>
      <c r="G53" s="215">
        <v>0.441</v>
      </c>
      <c r="H53" s="214">
        <v>1</v>
      </c>
      <c r="I53" s="214">
        <v>0.91300000000000003</v>
      </c>
      <c r="J53" s="215">
        <v>0.45700000000000002</v>
      </c>
      <c r="K53" s="213">
        <v>0.96799999999999997</v>
      </c>
      <c r="L53" s="214">
        <v>0.91300000000000003</v>
      </c>
      <c r="M53" s="215">
        <v>0.45700000000000002</v>
      </c>
    </row>
    <row r="54" spans="1:13">
      <c r="A54" s="167" t="s">
        <v>489</v>
      </c>
      <c r="B54" s="168" t="s">
        <v>17531</v>
      </c>
      <c r="C54" s="168" t="s">
        <v>438</v>
      </c>
      <c r="D54" s="169" t="s">
        <v>490</v>
      </c>
      <c r="E54" s="213">
        <v>1</v>
      </c>
      <c r="F54" s="214">
        <v>0.90700000000000003</v>
      </c>
      <c r="G54" s="215">
        <v>0.499</v>
      </c>
      <c r="H54" s="214">
        <v>1</v>
      </c>
      <c r="I54" s="214">
        <v>0.90600000000000003</v>
      </c>
      <c r="J54" s="215">
        <v>0.54</v>
      </c>
      <c r="K54" s="213">
        <v>0.96499999999999997</v>
      </c>
      <c r="L54" s="214">
        <v>0.90600000000000003</v>
      </c>
      <c r="M54" s="215">
        <v>0.54</v>
      </c>
    </row>
    <row r="55" spans="1:13">
      <c r="A55" s="167" t="s">
        <v>491</v>
      </c>
      <c r="B55" s="168" t="s">
        <v>17532</v>
      </c>
      <c r="C55" s="168" t="s">
        <v>438</v>
      </c>
      <c r="D55" s="169" t="s">
        <v>492</v>
      </c>
      <c r="E55" s="213">
        <v>1</v>
      </c>
      <c r="F55" s="214">
        <v>0.873</v>
      </c>
      <c r="G55" s="215">
        <v>0.87</v>
      </c>
      <c r="H55" s="214">
        <v>1</v>
      </c>
      <c r="I55" s="214">
        <v>0.877</v>
      </c>
      <c r="J55" s="215">
        <v>0.91300000000000003</v>
      </c>
      <c r="K55" s="213">
        <v>0.96099999999999997</v>
      </c>
      <c r="L55" s="214">
        <v>0.877</v>
      </c>
      <c r="M55" s="215">
        <v>0.91300000000000003</v>
      </c>
    </row>
    <row r="56" spans="1:13">
      <c r="A56" s="167" t="s">
        <v>493</v>
      </c>
      <c r="B56" s="168" t="s">
        <v>17533</v>
      </c>
      <c r="C56" s="168" t="s">
        <v>441</v>
      </c>
      <c r="D56" s="169" t="s">
        <v>17534</v>
      </c>
      <c r="E56" s="213">
        <v>1</v>
      </c>
      <c r="F56" s="214">
        <v>0.93100000000000005</v>
      </c>
      <c r="G56" s="215">
        <v>1.3420000000000001</v>
      </c>
      <c r="H56" s="214">
        <v>1</v>
      </c>
      <c r="I56" s="214">
        <v>0.93500000000000005</v>
      </c>
      <c r="J56" s="215">
        <v>1.1559999999999999</v>
      </c>
      <c r="K56" s="213">
        <v>0.97699999999999998</v>
      </c>
      <c r="L56" s="214">
        <v>0.93500000000000005</v>
      </c>
      <c r="M56" s="215">
        <v>1.1559999999999999</v>
      </c>
    </row>
    <row r="57" spans="1:13">
      <c r="A57" s="167" t="s">
        <v>493</v>
      </c>
      <c r="B57" s="168" t="s">
        <v>17533</v>
      </c>
      <c r="C57" s="168" t="s">
        <v>472</v>
      </c>
      <c r="D57" s="169" t="s">
        <v>494</v>
      </c>
      <c r="E57" s="213">
        <v>1</v>
      </c>
      <c r="F57" s="214">
        <v>0.876</v>
      </c>
      <c r="G57" s="215">
        <v>1.1439999999999999</v>
      </c>
      <c r="H57" s="214">
        <v>1</v>
      </c>
      <c r="I57" s="214">
        <v>0.88100000000000001</v>
      </c>
      <c r="J57" s="215">
        <v>0.98199999999999998</v>
      </c>
      <c r="K57" s="213">
        <v>0.96599999999999997</v>
      </c>
      <c r="L57" s="214">
        <v>0.88100000000000001</v>
      </c>
      <c r="M57" s="215">
        <v>0.98199999999999998</v>
      </c>
    </row>
    <row r="58" spans="1:13">
      <c r="A58" s="167" t="s">
        <v>495</v>
      </c>
      <c r="B58" s="168" t="s">
        <v>17535</v>
      </c>
      <c r="C58" s="168" t="s">
        <v>470</v>
      </c>
      <c r="D58" s="169" t="s">
        <v>496</v>
      </c>
      <c r="E58" s="213">
        <v>1</v>
      </c>
      <c r="F58" s="214">
        <v>1.0049999999999999</v>
      </c>
      <c r="G58" s="215">
        <v>0.65400000000000003</v>
      </c>
      <c r="H58" s="214">
        <v>1</v>
      </c>
      <c r="I58" s="214">
        <v>1.012</v>
      </c>
      <c r="J58" s="215">
        <v>0.65600000000000003</v>
      </c>
      <c r="K58" s="213">
        <v>0.97899999999999998</v>
      </c>
      <c r="L58" s="214">
        <v>1.012</v>
      </c>
      <c r="M58" s="215">
        <v>0.65600000000000003</v>
      </c>
    </row>
    <row r="59" spans="1:13">
      <c r="A59" s="167" t="s">
        <v>495</v>
      </c>
      <c r="B59" s="168" t="s">
        <v>17535</v>
      </c>
      <c r="C59" s="168" t="s">
        <v>472</v>
      </c>
      <c r="D59" s="169" t="s">
        <v>497</v>
      </c>
      <c r="E59" s="213">
        <v>1</v>
      </c>
      <c r="F59" s="214">
        <v>0.90500000000000003</v>
      </c>
      <c r="G59" s="215">
        <v>0.65100000000000002</v>
      </c>
      <c r="H59" s="214">
        <v>1</v>
      </c>
      <c r="I59" s="214">
        <v>0.91300000000000003</v>
      </c>
      <c r="J59" s="215">
        <v>0.65</v>
      </c>
      <c r="K59" s="213">
        <v>0.96299999999999997</v>
      </c>
      <c r="L59" s="214">
        <v>0.91300000000000003</v>
      </c>
      <c r="M59" s="215">
        <v>0.65</v>
      </c>
    </row>
    <row r="60" spans="1:13">
      <c r="A60" s="167" t="s">
        <v>498</v>
      </c>
      <c r="B60" s="168" t="s">
        <v>17536</v>
      </c>
      <c r="C60" s="168" t="s">
        <v>441</v>
      </c>
      <c r="D60" s="169" t="s">
        <v>17537</v>
      </c>
      <c r="E60" s="213">
        <v>1.024</v>
      </c>
      <c r="F60" s="214">
        <v>1.087</v>
      </c>
      <c r="G60" s="215">
        <v>1.3109999999999999</v>
      </c>
      <c r="H60" s="214">
        <v>1.02</v>
      </c>
      <c r="I60" s="214">
        <v>1.0780000000000001</v>
      </c>
      <c r="J60" s="215">
        <v>1.3089999999999999</v>
      </c>
      <c r="K60" s="213">
        <v>1.02</v>
      </c>
      <c r="L60" s="214">
        <v>1.0780000000000001</v>
      </c>
      <c r="M60" s="215">
        <v>1.3089999999999999</v>
      </c>
    </row>
    <row r="61" spans="1:13">
      <c r="A61" s="167" t="s">
        <v>498</v>
      </c>
      <c r="B61" s="168" t="s">
        <v>17536</v>
      </c>
      <c r="C61" s="168" t="s">
        <v>472</v>
      </c>
      <c r="D61" s="169" t="s">
        <v>499</v>
      </c>
      <c r="E61" s="213">
        <v>1.0109999999999999</v>
      </c>
      <c r="F61" s="214">
        <v>1.0269999999999999</v>
      </c>
      <c r="G61" s="215">
        <v>1.022</v>
      </c>
      <c r="H61" s="214">
        <v>1.012</v>
      </c>
      <c r="I61" s="214">
        <v>1.016</v>
      </c>
      <c r="J61" s="215">
        <v>0.97299999999999998</v>
      </c>
      <c r="K61" s="213">
        <v>1.012</v>
      </c>
      <c r="L61" s="214">
        <v>1.016</v>
      </c>
      <c r="M61" s="215">
        <v>0.97299999999999998</v>
      </c>
    </row>
    <row r="62" spans="1:13">
      <c r="A62" s="167" t="s">
        <v>500</v>
      </c>
      <c r="B62" s="168" t="s">
        <v>17538</v>
      </c>
      <c r="C62" s="168" t="s">
        <v>441</v>
      </c>
      <c r="D62" s="169" t="s">
        <v>17539</v>
      </c>
      <c r="E62" s="213">
        <v>1.0449999999999999</v>
      </c>
      <c r="F62" s="214">
        <v>1.2</v>
      </c>
      <c r="G62" s="215">
        <v>0.86799999999999999</v>
      </c>
      <c r="H62" s="214">
        <v>1.042</v>
      </c>
      <c r="I62" s="214">
        <v>1.1970000000000001</v>
      </c>
      <c r="J62" s="215">
        <v>0.89400000000000002</v>
      </c>
      <c r="K62" s="213">
        <v>1.042</v>
      </c>
      <c r="L62" s="214">
        <v>1.1970000000000001</v>
      </c>
      <c r="M62" s="215">
        <v>0.89400000000000002</v>
      </c>
    </row>
    <row r="63" spans="1:13">
      <c r="A63" s="167" t="s">
        <v>500</v>
      </c>
      <c r="B63" s="168" t="s">
        <v>17538</v>
      </c>
      <c r="C63" s="168" t="s">
        <v>472</v>
      </c>
      <c r="D63" s="169" t="s">
        <v>501</v>
      </c>
      <c r="E63" s="213">
        <v>1.022</v>
      </c>
      <c r="F63" s="214">
        <v>1.0609999999999999</v>
      </c>
      <c r="G63" s="215">
        <v>0.81899999999999995</v>
      </c>
      <c r="H63" s="214">
        <v>1.0169999999999999</v>
      </c>
      <c r="I63" s="214">
        <v>1.0609999999999999</v>
      </c>
      <c r="J63" s="215">
        <v>0.79600000000000004</v>
      </c>
      <c r="K63" s="213">
        <v>1.0169999999999999</v>
      </c>
      <c r="L63" s="214">
        <v>1.0609999999999999</v>
      </c>
      <c r="M63" s="215">
        <v>0.79600000000000004</v>
      </c>
    </row>
    <row r="64" spans="1:13">
      <c r="A64" s="167" t="s">
        <v>502</v>
      </c>
      <c r="B64" s="168" t="s">
        <v>17540</v>
      </c>
      <c r="C64" s="168" t="s">
        <v>441</v>
      </c>
      <c r="D64" s="169" t="s">
        <v>17541</v>
      </c>
      <c r="E64" s="213">
        <v>1</v>
      </c>
      <c r="F64" s="214">
        <v>0.99199999999999999</v>
      </c>
      <c r="G64" s="215">
        <v>1.67</v>
      </c>
      <c r="H64" s="214">
        <v>1.0029999999999999</v>
      </c>
      <c r="I64" s="214">
        <v>0.98599999999999999</v>
      </c>
      <c r="J64" s="215">
        <v>1.718</v>
      </c>
      <c r="K64" s="213">
        <v>1.0029999999999999</v>
      </c>
      <c r="L64" s="214">
        <v>0.98599999999999999</v>
      </c>
      <c r="M64" s="215">
        <v>1.718</v>
      </c>
    </row>
    <row r="65" spans="1:13">
      <c r="A65" s="167" t="s">
        <v>502</v>
      </c>
      <c r="B65" s="168" t="s">
        <v>17540</v>
      </c>
      <c r="C65" s="168" t="s">
        <v>472</v>
      </c>
      <c r="D65" s="169" t="s">
        <v>503</v>
      </c>
      <c r="E65" s="213">
        <v>1</v>
      </c>
      <c r="F65" s="214">
        <v>0.91100000000000003</v>
      </c>
      <c r="G65" s="215">
        <v>1.0760000000000001</v>
      </c>
      <c r="H65" s="214">
        <v>1</v>
      </c>
      <c r="I65" s="214">
        <v>0.91100000000000003</v>
      </c>
      <c r="J65" s="215">
        <v>1.173</v>
      </c>
      <c r="K65" s="213">
        <v>0.97499999999999998</v>
      </c>
      <c r="L65" s="214">
        <v>0.91100000000000003</v>
      </c>
      <c r="M65" s="215">
        <v>1.173</v>
      </c>
    </row>
    <row r="66" spans="1:13">
      <c r="A66" s="167" t="s">
        <v>504</v>
      </c>
      <c r="B66" s="168" t="s">
        <v>17542</v>
      </c>
      <c r="C66" s="168" t="s">
        <v>438</v>
      </c>
      <c r="D66" s="169" t="s">
        <v>505</v>
      </c>
      <c r="E66" s="213">
        <v>1</v>
      </c>
      <c r="F66" s="214">
        <v>1.0189999999999999</v>
      </c>
      <c r="G66" s="215">
        <v>0.32600000000000001</v>
      </c>
      <c r="H66" s="214">
        <v>1</v>
      </c>
      <c r="I66" s="214">
        <v>1.0249999999999999</v>
      </c>
      <c r="J66" s="215">
        <v>0.3</v>
      </c>
      <c r="K66" s="213">
        <v>0.996</v>
      </c>
      <c r="L66" s="214">
        <v>1.0249999999999999</v>
      </c>
      <c r="M66" s="215">
        <v>0.3</v>
      </c>
    </row>
    <row r="67" spans="1:13">
      <c r="A67" s="167" t="s">
        <v>506</v>
      </c>
      <c r="B67" s="168" t="s">
        <v>17543</v>
      </c>
      <c r="C67" s="168" t="s">
        <v>438</v>
      </c>
      <c r="D67" s="169" t="s">
        <v>507</v>
      </c>
      <c r="E67" s="213">
        <v>1</v>
      </c>
      <c r="F67" s="214">
        <v>0.84699999999999998</v>
      </c>
      <c r="G67" s="215">
        <v>0.72</v>
      </c>
      <c r="H67" s="214">
        <v>1</v>
      </c>
      <c r="I67" s="214">
        <v>0.85199999999999998</v>
      </c>
      <c r="J67" s="215">
        <v>0.76800000000000002</v>
      </c>
      <c r="K67" s="213">
        <v>0.95</v>
      </c>
      <c r="L67" s="214">
        <v>0.85199999999999998</v>
      </c>
      <c r="M67" s="215">
        <v>0.76800000000000002</v>
      </c>
    </row>
    <row r="68" spans="1:13">
      <c r="A68" s="167" t="s">
        <v>508</v>
      </c>
      <c r="B68" s="168" t="s">
        <v>17544</v>
      </c>
      <c r="C68" s="168" t="s">
        <v>509</v>
      </c>
      <c r="D68" s="169" t="s">
        <v>17545</v>
      </c>
      <c r="E68" s="213">
        <v>1</v>
      </c>
      <c r="F68" s="214">
        <v>0.95199999999999996</v>
      </c>
      <c r="G68" s="215">
        <v>0.94099999999999995</v>
      </c>
      <c r="H68" s="214">
        <v>1</v>
      </c>
      <c r="I68" s="214">
        <v>0.94799999999999995</v>
      </c>
      <c r="J68" s="215">
        <v>0.99199999999999999</v>
      </c>
      <c r="K68" s="213">
        <v>0.98299999999999998</v>
      </c>
      <c r="L68" s="214">
        <v>0.94799999999999995</v>
      </c>
      <c r="M68" s="215">
        <v>0.99199999999999999</v>
      </c>
    </row>
    <row r="69" spans="1:13">
      <c r="A69" s="167" t="s">
        <v>508</v>
      </c>
      <c r="B69" s="168" t="s">
        <v>17544</v>
      </c>
      <c r="C69" s="168" t="s">
        <v>441</v>
      </c>
      <c r="D69" s="169" t="s">
        <v>17546</v>
      </c>
      <c r="E69" s="213">
        <v>1</v>
      </c>
      <c r="F69" s="214">
        <v>0.96399999999999997</v>
      </c>
      <c r="G69" s="215">
        <v>0.94099999999999995</v>
      </c>
      <c r="H69" s="214">
        <v>1</v>
      </c>
      <c r="I69" s="214">
        <v>0.95199999999999996</v>
      </c>
      <c r="J69" s="215">
        <v>0.99399999999999999</v>
      </c>
      <c r="K69" s="213">
        <v>0.98199999999999998</v>
      </c>
      <c r="L69" s="214">
        <v>0.95199999999999996</v>
      </c>
      <c r="M69" s="215">
        <v>0.99399999999999999</v>
      </c>
    </row>
    <row r="70" spans="1:13">
      <c r="A70" s="167" t="s">
        <v>508</v>
      </c>
      <c r="B70" s="168" t="s">
        <v>17544</v>
      </c>
      <c r="C70" s="168" t="s">
        <v>472</v>
      </c>
      <c r="D70" s="169" t="s">
        <v>510</v>
      </c>
      <c r="E70" s="213">
        <v>1</v>
      </c>
      <c r="F70" s="214">
        <v>0.85499999999999998</v>
      </c>
      <c r="G70" s="215">
        <v>0.90100000000000002</v>
      </c>
      <c r="H70" s="214">
        <v>1</v>
      </c>
      <c r="I70" s="214">
        <v>0.85899999999999999</v>
      </c>
      <c r="J70" s="215">
        <v>0.97399999999999998</v>
      </c>
      <c r="K70" s="213">
        <v>0.95599999999999996</v>
      </c>
      <c r="L70" s="214">
        <v>0.85899999999999999</v>
      </c>
      <c r="M70" s="215">
        <v>0.97399999999999998</v>
      </c>
    </row>
    <row r="71" spans="1:13">
      <c r="A71" s="167" t="s">
        <v>511</v>
      </c>
      <c r="B71" s="168" t="s">
        <v>17547</v>
      </c>
      <c r="C71" s="168" t="s">
        <v>441</v>
      </c>
      <c r="D71" s="169" t="s">
        <v>17917</v>
      </c>
      <c r="E71" s="213">
        <v>1</v>
      </c>
      <c r="F71" s="214">
        <v>1</v>
      </c>
      <c r="G71" s="215">
        <v>0.97799999999999998</v>
      </c>
      <c r="H71" s="214">
        <v>1</v>
      </c>
      <c r="I71" s="214">
        <v>1</v>
      </c>
      <c r="J71" s="215">
        <v>0.97799999999999998</v>
      </c>
      <c r="K71" s="213">
        <v>0.96299999999999997</v>
      </c>
      <c r="L71" s="214">
        <v>1</v>
      </c>
      <c r="M71" s="215">
        <v>0.97799999999999998</v>
      </c>
    </row>
    <row r="72" spans="1:13">
      <c r="A72" s="167" t="s">
        <v>512</v>
      </c>
      <c r="B72" s="168" t="s">
        <v>17548</v>
      </c>
      <c r="C72" s="168" t="s">
        <v>438</v>
      </c>
      <c r="D72" s="169" t="s">
        <v>513</v>
      </c>
      <c r="E72" s="213">
        <v>1</v>
      </c>
      <c r="F72" s="214">
        <v>0.91300000000000003</v>
      </c>
      <c r="G72" s="215">
        <v>0.26900000000000002</v>
      </c>
      <c r="H72" s="214">
        <v>1</v>
      </c>
      <c r="I72" s="214">
        <v>0.91700000000000004</v>
      </c>
      <c r="J72" s="215">
        <v>0.30399999999999999</v>
      </c>
      <c r="K72" s="213">
        <v>0.97099999999999997</v>
      </c>
      <c r="L72" s="214">
        <v>0.91700000000000004</v>
      </c>
      <c r="M72" s="215">
        <v>0.30399999999999999</v>
      </c>
    </row>
    <row r="73" spans="1:13">
      <c r="A73" s="167" t="s">
        <v>514</v>
      </c>
      <c r="B73" s="168" t="s">
        <v>17549</v>
      </c>
      <c r="C73" s="168" t="s">
        <v>438</v>
      </c>
      <c r="D73" s="169" t="s">
        <v>17918</v>
      </c>
      <c r="E73" s="213">
        <v>1</v>
      </c>
      <c r="F73" s="214">
        <v>1</v>
      </c>
      <c r="G73" s="215">
        <v>1.0980000000000001</v>
      </c>
      <c r="H73" s="214">
        <v>1</v>
      </c>
      <c r="I73" s="214">
        <v>1</v>
      </c>
      <c r="J73" s="215">
        <v>0.84399999999999997</v>
      </c>
      <c r="K73" s="213">
        <v>0.98799999999999999</v>
      </c>
      <c r="L73" s="214">
        <v>1</v>
      </c>
      <c r="M73" s="215">
        <v>0.84399999999999997</v>
      </c>
    </row>
    <row r="74" spans="1:13">
      <c r="A74" s="167" t="s">
        <v>515</v>
      </c>
      <c r="B74" s="168" t="s">
        <v>17550</v>
      </c>
      <c r="C74" s="168" t="s">
        <v>516</v>
      </c>
      <c r="D74" s="169" t="s">
        <v>517</v>
      </c>
      <c r="E74" s="213">
        <v>1</v>
      </c>
      <c r="F74" s="214">
        <v>1.036</v>
      </c>
      <c r="G74" s="215">
        <v>0.90700000000000003</v>
      </c>
      <c r="H74" s="214">
        <v>1</v>
      </c>
      <c r="I74" s="214">
        <v>1.034</v>
      </c>
      <c r="J74" s="215">
        <v>0.89800000000000002</v>
      </c>
      <c r="K74" s="213">
        <v>0.99299999999999999</v>
      </c>
      <c r="L74" s="214">
        <v>1.034</v>
      </c>
      <c r="M74" s="215">
        <v>0.89800000000000002</v>
      </c>
    </row>
    <row r="75" spans="1:13">
      <c r="A75" s="167" t="s">
        <v>518</v>
      </c>
      <c r="B75" s="168" t="s">
        <v>17551</v>
      </c>
      <c r="C75" s="168" t="s">
        <v>441</v>
      </c>
      <c r="D75" s="169" t="s">
        <v>519</v>
      </c>
      <c r="E75" s="213">
        <v>1.056</v>
      </c>
      <c r="F75" s="214">
        <v>1.1859999999999999</v>
      </c>
      <c r="G75" s="215">
        <v>0.996</v>
      </c>
      <c r="H75" s="214">
        <v>1.0640000000000001</v>
      </c>
      <c r="I75" s="214">
        <v>1.1719999999999999</v>
      </c>
      <c r="J75" s="215">
        <v>1.032</v>
      </c>
      <c r="K75" s="213">
        <v>1.0640000000000001</v>
      </c>
      <c r="L75" s="214">
        <v>1.1719999999999999</v>
      </c>
      <c r="M75" s="215">
        <v>1.032</v>
      </c>
    </row>
    <row r="76" spans="1:13">
      <c r="A76" s="167" t="s">
        <v>518</v>
      </c>
      <c r="B76" s="168" t="s">
        <v>17551</v>
      </c>
      <c r="C76" s="168" t="s">
        <v>472</v>
      </c>
      <c r="D76" s="169" t="s">
        <v>520</v>
      </c>
      <c r="E76" s="213">
        <v>1.0389999999999999</v>
      </c>
      <c r="F76" s="214">
        <v>1.1240000000000001</v>
      </c>
      <c r="G76" s="215">
        <v>1.014</v>
      </c>
      <c r="H76" s="214">
        <v>1.042</v>
      </c>
      <c r="I76" s="214">
        <v>1.1060000000000001</v>
      </c>
      <c r="J76" s="215">
        <v>1.069</v>
      </c>
      <c r="K76" s="213">
        <v>1.042</v>
      </c>
      <c r="L76" s="214">
        <v>1.1060000000000001</v>
      </c>
      <c r="M76" s="215">
        <v>1.069</v>
      </c>
    </row>
    <row r="77" spans="1:13">
      <c r="A77" s="167" t="s">
        <v>521</v>
      </c>
      <c r="B77" s="168" t="s">
        <v>17552</v>
      </c>
      <c r="C77" s="168" t="s">
        <v>449</v>
      </c>
      <c r="D77" s="169" t="s">
        <v>522</v>
      </c>
      <c r="E77" s="213">
        <v>1</v>
      </c>
      <c r="F77" s="214">
        <v>0.90200000000000002</v>
      </c>
      <c r="G77" s="215">
        <v>1.169</v>
      </c>
      <c r="H77" s="214">
        <v>1</v>
      </c>
      <c r="I77" s="214">
        <v>0.90800000000000003</v>
      </c>
      <c r="J77" s="215">
        <v>1.1719999999999999</v>
      </c>
      <c r="K77" s="213">
        <v>0.97499999999999998</v>
      </c>
      <c r="L77" s="214">
        <v>0.90800000000000003</v>
      </c>
      <c r="M77" s="215">
        <v>1.1719999999999999</v>
      </c>
    </row>
    <row r="78" spans="1:13">
      <c r="A78" s="167" t="s">
        <v>523</v>
      </c>
      <c r="B78" s="168" t="s">
        <v>17553</v>
      </c>
      <c r="C78" s="168" t="s">
        <v>441</v>
      </c>
      <c r="D78" s="169" t="s">
        <v>17554</v>
      </c>
      <c r="E78" s="213">
        <v>1.0609999999999999</v>
      </c>
      <c r="F78" s="214">
        <v>1.1839999999999999</v>
      </c>
      <c r="G78" s="215">
        <v>1.843</v>
      </c>
      <c r="H78" s="214">
        <v>1.0649999999999999</v>
      </c>
      <c r="I78" s="214">
        <v>1.1659999999999999</v>
      </c>
      <c r="J78" s="215">
        <v>1.6559999999999999</v>
      </c>
      <c r="K78" s="213">
        <v>1.0649999999999999</v>
      </c>
      <c r="L78" s="214">
        <v>1.1659999999999999</v>
      </c>
      <c r="M78" s="215">
        <v>1.6559999999999999</v>
      </c>
    </row>
    <row r="79" spans="1:13">
      <c r="A79" s="167" t="s">
        <v>523</v>
      </c>
      <c r="B79" s="168" t="s">
        <v>17553</v>
      </c>
      <c r="C79" s="168" t="s">
        <v>509</v>
      </c>
      <c r="D79" s="169" t="s">
        <v>17555</v>
      </c>
      <c r="E79" s="213">
        <v>1.056</v>
      </c>
      <c r="F79" s="214">
        <v>1.212</v>
      </c>
      <c r="G79" s="215">
        <v>2.3069999999999999</v>
      </c>
      <c r="H79" s="214">
        <v>1.0649999999999999</v>
      </c>
      <c r="I79" s="214">
        <v>1.2</v>
      </c>
      <c r="J79" s="215">
        <v>1.911</v>
      </c>
      <c r="K79" s="213">
        <v>1.0649999999999999</v>
      </c>
      <c r="L79" s="214">
        <v>1.2</v>
      </c>
      <c r="M79" s="215">
        <v>1.911</v>
      </c>
    </row>
    <row r="80" spans="1:13">
      <c r="A80" s="167" t="s">
        <v>523</v>
      </c>
      <c r="B80" s="168" t="s">
        <v>17553</v>
      </c>
      <c r="C80" s="168" t="s">
        <v>470</v>
      </c>
      <c r="D80" s="169" t="s">
        <v>17556</v>
      </c>
      <c r="E80" s="213">
        <v>1.036</v>
      </c>
      <c r="F80" s="214">
        <v>1.105</v>
      </c>
      <c r="G80" s="215">
        <v>1.458</v>
      </c>
      <c r="H80" s="214">
        <v>1.046</v>
      </c>
      <c r="I80" s="214">
        <v>1.1060000000000001</v>
      </c>
      <c r="J80" s="215">
        <v>1.2689999999999999</v>
      </c>
      <c r="K80" s="213">
        <v>1.046</v>
      </c>
      <c r="L80" s="214">
        <v>1.1060000000000001</v>
      </c>
      <c r="M80" s="215">
        <v>1.2689999999999999</v>
      </c>
    </row>
    <row r="81" spans="1:13">
      <c r="A81" s="167" t="s">
        <v>524</v>
      </c>
      <c r="B81" s="168" t="s">
        <v>17553</v>
      </c>
      <c r="C81" s="168" t="s">
        <v>471</v>
      </c>
      <c r="D81" s="169" t="s">
        <v>17557</v>
      </c>
      <c r="E81" s="213">
        <v>1.0609999999999999</v>
      </c>
      <c r="F81" s="214">
        <v>1.212</v>
      </c>
      <c r="G81" s="215">
        <v>2.0609999999999999</v>
      </c>
      <c r="H81" s="214">
        <v>1.0649999999999999</v>
      </c>
      <c r="I81" s="214">
        <v>1.1950000000000001</v>
      </c>
      <c r="J81" s="215">
        <v>1.462</v>
      </c>
      <c r="K81" s="213">
        <v>1.0649999999999999</v>
      </c>
      <c r="L81" s="214">
        <v>1.1950000000000001</v>
      </c>
      <c r="M81" s="215">
        <v>1.462</v>
      </c>
    </row>
    <row r="82" spans="1:13">
      <c r="A82" s="167" t="s">
        <v>525</v>
      </c>
      <c r="B82" s="168" t="s">
        <v>17553</v>
      </c>
      <c r="C82" s="168" t="s">
        <v>472</v>
      </c>
      <c r="D82" s="169" t="s">
        <v>526</v>
      </c>
      <c r="E82" s="213">
        <v>1</v>
      </c>
      <c r="F82" s="214">
        <v>0.95199999999999996</v>
      </c>
      <c r="G82" s="215">
        <v>0.74199999999999999</v>
      </c>
      <c r="H82" s="214">
        <v>1</v>
      </c>
      <c r="I82" s="214">
        <v>0.94899999999999995</v>
      </c>
      <c r="J82" s="215">
        <v>0.73199999999999998</v>
      </c>
      <c r="K82" s="213">
        <v>0.99099999999999999</v>
      </c>
      <c r="L82" s="214">
        <v>0.94899999999999995</v>
      </c>
      <c r="M82" s="215">
        <v>0.73199999999999998</v>
      </c>
    </row>
    <row r="83" spans="1:13">
      <c r="A83" s="167" t="s">
        <v>527</v>
      </c>
      <c r="B83" s="168" t="s">
        <v>17558</v>
      </c>
      <c r="C83" s="168" t="s">
        <v>438</v>
      </c>
      <c r="D83" s="169" t="s">
        <v>528</v>
      </c>
      <c r="E83" s="213">
        <v>1</v>
      </c>
      <c r="F83" s="214">
        <v>0.92700000000000005</v>
      </c>
      <c r="G83" s="215">
        <v>0.74199999999999999</v>
      </c>
      <c r="H83" s="214">
        <v>1</v>
      </c>
      <c r="I83" s="214">
        <v>0.92600000000000005</v>
      </c>
      <c r="J83" s="215">
        <v>0.66500000000000004</v>
      </c>
      <c r="K83" s="213">
        <v>0.98299999999999998</v>
      </c>
      <c r="L83" s="214">
        <v>0.92600000000000005</v>
      </c>
      <c r="M83" s="215">
        <v>0.66500000000000004</v>
      </c>
    </row>
    <row r="84" spans="1:13">
      <c r="A84" s="167" t="s">
        <v>529</v>
      </c>
      <c r="B84" s="168" t="s">
        <v>17559</v>
      </c>
      <c r="C84" s="168" t="s">
        <v>441</v>
      </c>
      <c r="D84" s="169" t="s">
        <v>17919</v>
      </c>
      <c r="E84" s="213">
        <v>1</v>
      </c>
      <c r="F84" s="214">
        <v>1</v>
      </c>
      <c r="G84" s="215">
        <v>0.47399999999999998</v>
      </c>
      <c r="H84" s="214">
        <v>1</v>
      </c>
      <c r="I84" s="214">
        <v>1</v>
      </c>
      <c r="J84" s="215">
        <v>0.51700000000000002</v>
      </c>
      <c r="K84" s="213">
        <v>0.97899999999999998</v>
      </c>
      <c r="L84" s="214">
        <v>1</v>
      </c>
      <c r="M84" s="215">
        <v>0.51700000000000002</v>
      </c>
    </row>
    <row r="85" spans="1:13">
      <c r="A85" s="167" t="s">
        <v>530</v>
      </c>
      <c r="B85" s="168" t="s">
        <v>17560</v>
      </c>
      <c r="C85" s="168" t="s">
        <v>438</v>
      </c>
      <c r="D85" s="169" t="s">
        <v>531</v>
      </c>
      <c r="E85" s="213">
        <v>1</v>
      </c>
      <c r="F85" s="214">
        <v>0.91200000000000003</v>
      </c>
      <c r="G85" s="215">
        <v>1.0629999999999999</v>
      </c>
      <c r="H85" s="214">
        <v>1</v>
      </c>
      <c r="I85" s="214">
        <v>0.91100000000000003</v>
      </c>
      <c r="J85" s="215">
        <v>1.0329999999999999</v>
      </c>
      <c r="K85" s="213">
        <v>0.98299999999999998</v>
      </c>
      <c r="L85" s="214">
        <v>0.91100000000000003</v>
      </c>
      <c r="M85" s="215">
        <v>1.0329999999999999</v>
      </c>
    </row>
    <row r="86" spans="1:13">
      <c r="A86" s="167" t="s">
        <v>532</v>
      </c>
      <c r="B86" s="168" t="s">
        <v>17561</v>
      </c>
      <c r="C86" s="168" t="s">
        <v>438</v>
      </c>
      <c r="D86" s="169" t="s">
        <v>533</v>
      </c>
      <c r="E86" s="213">
        <v>1</v>
      </c>
      <c r="F86" s="214">
        <v>0.88600000000000001</v>
      </c>
      <c r="G86" s="215">
        <v>0.79800000000000004</v>
      </c>
      <c r="H86" s="214">
        <v>1</v>
      </c>
      <c r="I86" s="214">
        <v>0.89100000000000001</v>
      </c>
      <c r="J86" s="215">
        <v>0.81299999999999994</v>
      </c>
      <c r="K86" s="213">
        <v>0.96499999999999997</v>
      </c>
      <c r="L86" s="214">
        <v>0.89100000000000001</v>
      </c>
      <c r="M86" s="215">
        <v>0.81299999999999994</v>
      </c>
    </row>
    <row r="87" spans="1:13">
      <c r="A87" s="167" t="s">
        <v>534</v>
      </c>
      <c r="B87" s="168" t="s">
        <v>17562</v>
      </c>
      <c r="C87" s="168" t="s">
        <v>441</v>
      </c>
      <c r="D87" s="169" t="s">
        <v>17563</v>
      </c>
      <c r="E87" s="213">
        <v>1.018</v>
      </c>
      <c r="F87" s="214">
        <v>1.083</v>
      </c>
      <c r="G87" s="215">
        <v>0.61199999999999999</v>
      </c>
      <c r="H87" s="214">
        <v>1.0129999999999999</v>
      </c>
      <c r="I87" s="214">
        <v>1.103</v>
      </c>
      <c r="J87" s="215">
        <v>0.68799999999999994</v>
      </c>
      <c r="K87" s="213">
        <v>1.0129999999999999</v>
      </c>
      <c r="L87" s="214">
        <v>1.103</v>
      </c>
      <c r="M87" s="215">
        <v>0.68799999999999994</v>
      </c>
    </row>
    <row r="88" spans="1:13">
      <c r="A88" s="167" t="s">
        <v>534</v>
      </c>
      <c r="B88" s="168" t="s">
        <v>17562</v>
      </c>
      <c r="C88" s="168" t="s">
        <v>472</v>
      </c>
      <c r="D88" s="169" t="s">
        <v>535</v>
      </c>
      <c r="E88" s="213">
        <v>1</v>
      </c>
      <c r="F88" s="214">
        <v>0.96599999999999997</v>
      </c>
      <c r="G88" s="215">
        <v>0.58899999999999997</v>
      </c>
      <c r="H88" s="214">
        <v>1</v>
      </c>
      <c r="I88" s="214">
        <v>0.98599999999999999</v>
      </c>
      <c r="J88" s="215">
        <v>0.64300000000000002</v>
      </c>
      <c r="K88" s="213">
        <v>0.97799999999999998</v>
      </c>
      <c r="L88" s="214">
        <v>0.98599999999999999</v>
      </c>
      <c r="M88" s="215">
        <v>0.64300000000000002</v>
      </c>
    </row>
    <row r="89" spans="1:13">
      <c r="A89" s="167" t="s">
        <v>536</v>
      </c>
      <c r="B89" s="168" t="s">
        <v>17564</v>
      </c>
      <c r="C89" s="168" t="s">
        <v>441</v>
      </c>
      <c r="D89" s="169" t="s">
        <v>17565</v>
      </c>
      <c r="E89" s="213">
        <v>1.0229999999999999</v>
      </c>
      <c r="F89" s="214">
        <v>1.0680000000000001</v>
      </c>
      <c r="G89" s="215">
        <v>1.1879999999999999</v>
      </c>
      <c r="H89" s="214">
        <v>1.024</v>
      </c>
      <c r="I89" s="214">
        <v>1.0529999999999999</v>
      </c>
      <c r="J89" s="215">
        <v>1.177</v>
      </c>
      <c r="K89" s="213">
        <v>1.024</v>
      </c>
      <c r="L89" s="214">
        <v>1.0529999999999999</v>
      </c>
      <c r="M89" s="215">
        <v>1.177</v>
      </c>
    </row>
    <row r="90" spans="1:13">
      <c r="A90" s="167" t="s">
        <v>536</v>
      </c>
      <c r="B90" s="168" t="s">
        <v>17564</v>
      </c>
      <c r="C90" s="168" t="s">
        <v>472</v>
      </c>
      <c r="D90" s="169" t="s">
        <v>537</v>
      </c>
      <c r="E90" s="213">
        <v>1</v>
      </c>
      <c r="F90" s="214">
        <v>0.93300000000000005</v>
      </c>
      <c r="G90" s="215">
        <v>0.90600000000000003</v>
      </c>
      <c r="H90" s="214">
        <v>1</v>
      </c>
      <c r="I90" s="214">
        <v>0.92700000000000005</v>
      </c>
      <c r="J90" s="215">
        <v>0.92500000000000004</v>
      </c>
      <c r="K90" s="213">
        <v>0.98799999999999999</v>
      </c>
      <c r="L90" s="214">
        <v>0.92700000000000005</v>
      </c>
      <c r="M90" s="215">
        <v>0.92500000000000004</v>
      </c>
    </row>
    <row r="91" spans="1:13">
      <c r="A91" s="167" t="s">
        <v>538</v>
      </c>
      <c r="B91" s="168" t="s">
        <v>17566</v>
      </c>
      <c r="C91" s="168" t="s">
        <v>539</v>
      </c>
      <c r="D91" s="169" t="s">
        <v>540</v>
      </c>
      <c r="E91" s="213">
        <v>1</v>
      </c>
      <c r="F91" s="214">
        <v>1.004</v>
      </c>
      <c r="G91" s="215">
        <v>0.99099999999999999</v>
      </c>
      <c r="H91" s="214">
        <v>1</v>
      </c>
      <c r="I91" s="214">
        <v>1.0069999999999999</v>
      </c>
      <c r="J91" s="215">
        <v>0.98199999999999998</v>
      </c>
      <c r="K91" s="213">
        <v>0.998</v>
      </c>
      <c r="L91" s="214">
        <v>1.0069999999999999</v>
      </c>
      <c r="M91" s="215">
        <v>0.98199999999999998</v>
      </c>
    </row>
    <row r="92" spans="1:13">
      <c r="A92" s="167" t="s">
        <v>541</v>
      </c>
      <c r="B92" s="168" t="s">
        <v>17567</v>
      </c>
      <c r="C92" s="168" t="s">
        <v>441</v>
      </c>
      <c r="D92" s="169" t="s">
        <v>542</v>
      </c>
      <c r="E92" s="213">
        <v>1.0229999999999999</v>
      </c>
      <c r="F92" s="214">
        <v>1.044</v>
      </c>
      <c r="G92" s="215">
        <v>0.91500000000000004</v>
      </c>
      <c r="H92" s="214">
        <v>1.0249999999999999</v>
      </c>
      <c r="I92" s="214">
        <v>1.0389999999999999</v>
      </c>
      <c r="J92" s="215">
        <v>0.84899999999999998</v>
      </c>
      <c r="K92" s="213">
        <v>1.0249999999999999</v>
      </c>
      <c r="L92" s="214">
        <v>1.0389999999999999</v>
      </c>
      <c r="M92" s="215">
        <v>0.84899999999999998</v>
      </c>
    </row>
    <row r="93" spans="1:13">
      <c r="A93" s="167" t="s">
        <v>543</v>
      </c>
      <c r="B93" s="168" t="s">
        <v>17568</v>
      </c>
      <c r="C93" s="168" t="s">
        <v>441</v>
      </c>
      <c r="D93" s="169" t="s">
        <v>544</v>
      </c>
      <c r="E93" s="213">
        <v>1</v>
      </c>
      <c r="F93" s="214">
        <v>0.90800000000000003</v>
      </c>
      <c r="G93" s="215">
        <v>0.75600000000000001</v>
      </c>
      <c r="H93" s="214">
        <v>1</v>
      </c>
      <c r="I93" s="214">
        <v>0.91300000000000003</v>
      </c>
      <c r="J93" s="215">
        <v>0.81699999999999995</v>
      </c>
      <c r="K93" s="213">
        <v>0.97199999999999998</v>
      </c>
      <c r="L93" s="214">
        <v>0.91300000000000003</v>
      </c>
      <c r="M93" s="215">
        <v>0.81699999999999995</v>
      </c>
    </row>
    <row r="94" spans="1:13">
      <c r="A94" s="167" t="s">
        <v>545</v>
      </c>
      <c r="B94" s="168" t="s">
        <v>17569</v>
      </c>
      <c r="C94" s="168" t="s">
        <v>509</v>
      </c>
      <c r="D94" s="169" t="s">
        <v>17920</v>
      </c>
      <c r="E94" s="213">
        <v>1</v>
      </c>
      <c r="F94" s="214">
        <v>1</v>
      </c>
      <c r="G94" s="215">
        <v>0.36399999999999999</v>
      </c>
      <c r="H94" s="214">
        <v>1</v>
      </c>
      <c r="I94" s="214">
        <v>1</v>
      </c>
      <c r="J94" s="215">
        <v>0.38200000000000001</v>
      </c>
      <c r="K94" s="213">
        <v>0.97399999999999998</v>
      </c>
      <c r="L94" s="214">
        <v>1</v>
      </c>
      <c r="M94" s="215">
        <v>0.38200000000000001</v>
      </c>
    </row>
    <row r="95" spans="1:13">
      <c r="A95" s="167" t="s">
        <v>546</v>
      </c>
      <c r="B95" s="168" t="s">
        <v>17570</v>
      </c>
      <c r="C95" s="168" t="s">
        <v>547</v>
      </c>
      <c r="D95" s="169" t="s">
        <v>548</v>
      </c>
      <c r="E95" s="213">
        <v>1</v>
      </c>
      <c r="F95" s="214">
        <v>0.89400000000000002</v>
      </c>
      <c r="G95" s="215">
        <v>0.51800000000000002</v>
      </c>
      <c r="H95" s="214">
        <v>1</v>
      </c>
      <c r="I95" s="214">
        <v>0.89600000000000002</v>
      </c>
      <c r="J95" s="215">
        <v>0.54400000000000004</v>
      </c>
      <c r="K95" s="213">
        <v>0.96399999999999997</v>
      </c>
      <c r="L95" s="214">
        <v>0.89600000000000002</v>
      </c>
      <c r="M95" s="215">
        <v>0.54400000000000004</v>
      </c>
    </row>
    <row r="96" spans="1:13">
      <c r="A96" s="167" t="s">
        <v>549</v>
      </c>
      <c r="B96" s="168" t="s">
        <v>17571</v>
      </c>
      <c r="C96" s="168" t="s">
        <v>550</v>
      </c>
      <c r="D96" s="169" t="s">
        <v>17572</v>
      </c>
      <c r="E96" s="213">
        <v>1</v>
      </c>
      <c r="F96" s="214">
        <v>1.0529999999999999</v>
      </c>
      <c r="G96" s="215">
        <v>0.72699999999999998</v>
      </c>
      <c r="H96" s="214">
        <v>1</v>
      </c>
      <c r="I96" s="214">
        <v>1.046</v>
      </c>
      <c r="J96" s="215">
        <v>0.91400000000000003</v>
      </c>
      <c r="K96" s="213">
        <v>0.998</v>
      </c>
      <c r="L96" s="214">
        <v>1.046</v>
      </c>
      <c r="M96" s="215">
        <v>0.91400000000000003</v>
      </c>
    </row>
    <row r="97" spans="1:13">
      <c r="A97" s="167" t="s">
        <v>549</v>
      </c>
      <c r="B97" s="168" t="s">
        <v>17571</v>
      </c>
      <c r="C97" s="168" t="s">
        <v>539</v>
      </c>
      <c r="D97" s="169" t="s">
        <v>17573</v>
      </c>
      <c r="E97" s="213">
        <v>1</v>
      </c>
      <c r="F97" s="214">
        <v>0.92400000000000004</v>
      </c>
      <c r="G97" s="215">
        <v>0.749</v>
      </c>
      <c r="H97" s="214">
        <v>1</v>
      </c>
      <c r="I97" s="214">
        <v>0.90300000000000002</v>
      </c>
      <c r="J97" s="215">
        <v>0.94699999999999995</v>
      </c>
      <c r="K97" s="213">
        <v>0.98499999999999999</v>
      </c>
      <c r="L97" s="214">
        <v>0.90300000000000002</v>
      </c>
      <c r="M97" s="215">
        <v>0.94699999999999995</v>
      </c>
    </row>
    <row r="98" spans="1:13">
      <c r="A98" s="167" t="s">
        <v>549</v>
      </c>
      <c r="B98" s="168" t="s">
        <v>17571</v>
      </c>
      <c r="C98" s="168" t="s">
        <v>450</v>
      </c>
      <c r="D98" s="169" t="s">
        <v>17574</v>
      </c>
      <c r="E98" s="213">
        <v>1.0229999999999999</v>
      </c>
      <c r="F98" s="214">
        <v>1.014</v>
      </c>
      <c r="G98" s="215">
        <v>0.67300000000000004</v>
      </c>
      <c r="H98" s="214">
        <v>1.014</v>
      </c>
      <c r="I98" s="214">
        <v>1.006</v>
      </c>
      <c r="J98" s="215">
        <v>0.79500000000000004</v>
      </c>
      <c r="K98" s="213">
        <v>1.014</v>
      </c>
      <c r="L98" s="214">
        <v>1.006</v>
      </c>
      <c r="M98" s="215">
        <v>0.79500000000000004</v>
      </c>
    </row>
    <row r="99" spans="1:13">
      <c r="A99" s="167" t="s">
        <v>549</v>
      </c>
      <c r="B99" s="168" t="s">
        <v>17571</v>
      </c>
      <c r="C99" s="168" t="s">
        <v>551</v>
      </c>
      <c r="D99" s="169" t="s">
        <v>17575</v>
      </c>
      <c r="E99" s="213">
        <v>1.0169999999999999</v>
      </c>
      <c r="F99" s="214">
        <v>1.0169999999999999</v>
      </c>
      <c r="G99" s="215">
        <v>0.71099999999999997</v>
      </c>
      <c r="H99" s="214">
        <v>1.0109999999999999</v>
      </c>
      <c r="I99" s="214">
        <v>1.0069999999999999</v>
      </c>
      <c r="J99" s="215">
        <v>0.877</v>
      </c>
      <c r="K99" s="213">
        <v>1.0109999999999999</v>
      </c>
      <c r="L99" s="214">
        <v>1.0069999999999999</v>
      </c>
      <c r="M99" s="215">
        <v>0.877</v>
      </c>
    </row>
    <row r="100" spans="1:13">
      <c r="A100" s="167" t="s">
        <v>549</v>
      </c>
      <c r="B100" s="168" t="s">
        <v>17571</v>
      </c>
      <c r="C100" s="168" t="s">
        <v>552</v>
      </c>
      <c r="D100" s="169" t="s">
        <v>17576</v>
      </c>
      <c r="E100" s="213">
        <v>1.0129999999999999</v>
      </c>
      <c r="F100" s="214">
        <v>0.996</v>
      </c>
      <c r="G100" s="215">
        <v>0.72099999999999997</v>
      </c>
      <c r="H100" s="214">
        <v>1.0109999999999999</v>
      </c>
      <c r="I100" s="214">
        <v>0.998</v>
      </c>
      <c r="J100" s="215">
        <v>0.90200000000000002</v>
      </c>
      <c r="K100" s="213">
        <v>1.0109999999999999</v>
      </c>
      <c r="L100" s="214">
        <v>0.998</v>
      </c>
      <c r="M100" s="215">
        <v>0.90200000000000002</v>
      </c>
    </row>
    <row r="101" spans="1:13">
      <c r="A101" s="167" t="s">
        <v>549</v>
      </c>
      <c r="B101" s="168" t="s">
        <v>17571</v>
      </c>
      <c r="C101" s="168" t="s">
        <v>483</v>
      </c>
      <c r="D101" s="169" t="s">
        <v>17577</v>
      </c>
      <c r="E101" s="213">
        <v>1.0229999999999999</v>
      </c>
      <c r="F101" s="214">
        <v>1.0129999999999999</v>
      </c>
      <c r="G101" s="215">
        <v>0.70299999999999996</v>
      </c>
      <c r="H101" s="214">
        <v>1.014</v>
      </c>
      <c r="I101" s="214">
        <v>1</v>
      </c>
      <c r="J101" s="215">
        <v>0.85499999999999998</v>
      </c>
      <c r="K101" s="213">
        <v>1.014</v>
      </c>
      <c r="L101" s="214">
        <v>1</v>
      </c>
      <c r="M101" s="215">
        <v>0.85499999999999998</v>
      </c>
    </row>
    <row r="102" spans="1:13">
      <c r="A102" s="167" t="s">
        <v>549</v>
      </c>
      <c r="B102" s="168" t="s">
        <v>17571</v>
      </c>
      <c r="C102" s="168" t="s">
        <v>553</v>
      </c>
      <c r="D102" s="169" t="s">
        <v>17578</v>
      </c>
      <c r="E102" s="213">
        <v>1.0229999999999999</v>
      </c>
      <c r="F102" s="214">
        <v>1.016</v>
      </c>
      <c r="G102" s="215">
        <v>1.1539999999999999</v>
      </c>
      <c r="H102" s="214">
        <v>1.014</v>
      </c>
      <c r="I102" s="214">
        <v>1.0029999999999999</v>
      </c>
      <c r="J102" s="215">
        <v>1.409</v>
      </c>
      <c r="K102" s="213">
        <v>1.014</v>
      </c>
      <c r="L102" s="214">
        <v>1.0029999999999999</v>
      </c>
      <c r="M102" s="215">
        <v>1.409</v>
      </c>
    </row>
    <row r="103" spans="1:13">
      <c r="A103" s="167" t="s">
        <v>549</v>
      </c>
      <c r="B103" s="168" t="s">
        <v>17571</v>
      </c>
      <c r="C103" s="168" t="s">
        <v>472</v>
      </c>
      <c r="D103" s="169" t="s">
        <v>554</v>
      </c>
      <c r="E103" s="213">
        <v>1</v>
      </c>
      <c r="F103" s="214">
        <v>0.95</v>
      </c>
      <c r="G103" s="215">
        <v>0.75900000000000001</v>
      </c>
      <c r="H103" s="214">
        <v>1</v>
      </c>
      <c r="I103" s="214">
        <v>0.94499999999999995</v>
      </c>
      <c r="J103" s="215">
        <v>0.93400000000000005</v>
      </c>
      <c r="K103" s="213">
        <v>0.98599999999999999</v>
      </c>
      <c r="L103" s="214">
        <v>0.94499999999999995</v>
      </c>
      <c r="M103" s="215">
        <v>0.93400000000000005</v>
      </c>
    </row>
    <row r="104" spans="1:13">
      <c r="A104" s="167" t="s">
        <v>555</v>
      </c>
      <c r="B104" s="168" t="s">
        <v>17579</v>
      </c>
      <c r="C104" s="168" t="s">
        <v>450</v>
      </c>
      <c r="D104" s="169" t="s">
        <v>556</v>
      </c>
      <c r="E104" s="213">
        <v>1</v>
      </c>
      <c r="F104" s="214">
        <v>0.92600000000000005</v>
      </c>
      <c r="G104" s="215">
        <v>0.86499999999999999</v>
      </c>
      <c r="H104" s="214">
        <v>1</v>
      </c>
      <c r="I104" s="214">
        <v>0.93300000000000005</v>
      </c>
      <c r="J104" s="215">
        <v>0.93</v>
      </c>
      <c r="K104" s="213">
        <v>0.96199999999999997</v>
      </c>
      <c r="L104" s="214">
        <v>0.93300000000000005</v>
      </c>
      <c r="M104" s="215">
        <v>0.93</v>
      </c>
    </row>
    <row r="105" spans="1:13">
      <c r="A105" s="167" t="s">
        <v>557</v>
      </c>
      <c r="B105" s="168" t="s">
        <v>17580</v>
      </c>
      <c r="C105" s="168" t="s">
        <v>558</v>
      </c>
      <c r="D105" s="169" t="s">
        <v>559</v>
      </c>
      <c r="E105" s="213">
        <v>1</v>
      </c>
      <c r="F105" s="214">
        <v>0.997</v>
      </c>
      <c r="G105" s="215">
        <v>0.54300000000000004</v>
      </c>
      <c r="H105" s="214">
        <v>1</v>
      </c>
      <c r="I105" s="214">
        <v>0.99299999999999999</v>
      </c>
      <c r="J105" s="215">
        <v>0.51800000000000002</v>
      </c>
      <c r="K105" s="213">
        <v>0.97299999999999998</v>
      </c>
      <c r="L105" s="214">
        <v>0.99299999999999999</v>
      </c>
      <c r="M105" s="215">
        <v>0.51800000000000002</v>
      </c>
    </row>
    <row r="106" spans="1:13">
      <c r="A106" s="167" t="s">
        <v>560</v>
      </c>
      <c r="B106" s="168" t="s">
        <v>17581</v>
      </c>
      <c r="C106" s="168" t="s">
        <v>438</v>
      </c>
      <c r="D106" s="169" t="s">
        <v>561</v>
      </c>
      <c r="E106" s="213">
        <v>1</v>
      </c>
      <c r="F106" s="214">
        <v>0.99</v>
      </c>
      <c r="G106" s="215">
        <v>0.82599999999999996</v>
      </c>
      <c r="H106" s="214">
        <v>1.002</v>
      </c>
      <c r="I106" s="214">
        <v>0.98399999999999999</v>
      </c>
      <c r="J106" s="215">
        <v>0.755</v>
      </c>
      <c r="K106" s="213">
        <v>1.002</v>
      </c>
      <c r="L106" s="214">
        <v>0.98399999999999999</v>
      </c>
      <c r="M106" s="215">
        <v>0.755</v>
      </c>
    </row>
    <row r="107" spans="1:13">
      <c r="A107" s="167" t="s">
        <v>538</v>
      </c>
      <c r="B107" s="168" t="s">
        <v>17582</v>
      </c>
      <c r="C107" s="168" t="s">
        <v>558</v>
      </c>
      <c r="D107" s="169" t="s">
        <v>562</v>
      </c>
      <c r="E107" s="213">
        <v>1</v>
      </c>
      <c r="F107" s="214">
        <v>1.004</v>
      </c>
      <c r="G107" s="215">
        <v>0.99099999999999999</v>
      </c>
      <c r="H107" s="214">
        <v>1</v>
      </c>
      <c r="I107" s="214">
        <v>1.0069999999999999</v>
      </c>
      <c r="J107" s="215">
        <v>0.98199999999999998</v>
      </c>
      <c r="K107" s="213">
        <v>0.998</v>
      </c>
      <c r="L107" s="214">
        <v>1.0069999999999999</v>
      </c>
      <c r="M107" s="215">
        <v>0.98199999999999998</v>
      </c>
    </row>
    <row r="108" spans="1:13">
      <c r="A108" s="167" t="s">
        <v>563</v>
      </c>
      <c r="B108" s="168" t="s">
        <v>17583</v>
      </c>
      <c r="C108" s="168" t="s">
        <v>509</v>
      </c>
      <c r="D108" s="169" t="s">
        <v>17584</v>
      </c>
      <c r="E108" s="213">
        <v>1.0389999999999999</v>
      </c>
      <c r="F108" s="214">
        <v>1.2070000000000001</v>
      </c>
      <c r="G108" s="215">
        <v>0.81499999999999995</v>
      </c>
      <c r="H108" s="214">
        <v>1.0429999999999999</v>
      </c>
      <c r="I108" s="214">
        <v>1.22</v>
      </c>
      <c r="J108" s="215">
        <v>0.85299999999999998</v>
      </c>
      <c r="K108" s="213">
        <v>1.0429999999999999</v>
      </c>
      <c r="L108" s="214">
        <v>1.22</v>
      </c>
      <c r="M108" s="215">
        <v>0.85299999999999998</v>
      </c>
    </row>
    <row r="109" spans="1:13">
      <c r="A109" s="167" t="s">
        <v>563</v>
      </c>
      <c r="B109" s="168" t="s">
        <v>17583</v>
      </c>
      <c r="C109" s="168" t="s">
        <v>472</v>
      </c>
      <c r="D109" s="169" t="s">
        <v>564</v>
      </c>
      <c r="E109" s="213">
        <v>1.0029999999999999</v>
      </c>
      <c r="F109" s="214">
        <v>1.0269999999999999</v>
      </c>
      <c r="G109" s="215">
        <v>0.77300000000000002</v>
      </c>
      <c r="H109" s="214">
        <v>1.0069999999999999</v>
      </c>
      <c r="I109" s="214">
        <v>1.04</v>
      </c>
      <c r="J109" s="215">
        <v>0.80300000000000005</v>
      </c>
      <c r="K109" s="213">
        <v>1.0069999999999999</v>
      </c>
      <c r="L109" s="214">
        <v>1.04</v>
      </c>
      <c r="M109" s="215">
        <v>0.80300000000000005</v>
      </c>
    </row>
    <row r="110" spans="1:13">
      <c r="A110" s="167" t="s">
        <v>565</v>
      </c>
      <c r="B110" s="168" t="s">
        <v>17585</v>
      </c>
      <c r="C110" s="168" t="s">
        <v>481</v>
      </c>
      <c r="D110" s="169" t="s">
        <v>566</v>
      </c>
      <c r="E110" s="213">
        <v>1</v>
      </c>
      <c r="F110" s="214">
        <v>0.86</v>
      </c>
      <c r="G110" s="215">
        <v>1.266</v>
      </c>
      <c r="H110" s="214">
        <v>1</v>
      </c>
      <c r="I110" s="214">
        <v>0.86199999999999999</v>
      </c>
      <c r="J110" s="215">
        <v>1.333</v>
      </c>
      <c r="K110" s="213">
        <v>0.96099999999999997</v>
      </c>
      <c r="L110" s="214">
        <v>0.86199999999999999</v>
      </c>
      <c r="M110" s="215">
        <v>1.333</v>
      </c>
    </row>
    <row r="111" spans="1:13">
      <c r="A111" s="167" t="s">
        <v>567</v>
      </c>
      <c r="B111" s="168" t="s">
        <v>17586</v>
      </c>
      <c r="C111" s="168" t="s">
        <v>438</v>
      </c>
      <c r="D111" s="169" t="s">
        <v>568</v>
      </c>
      <c r="E111" s="213">
        <v>1</v>
      </c>
      <c r="F111" s="214">
        <v>0.95</v>
      </c>
      <c r="G111" s="215">
        <v>0.314</v>
      </c>
      <c r="H111" s="214">
        <v>1</v>
      </c>
      <c r="I111" s="214">
        <v>0.95699999999999996</v>
      </c>
      <c r="J111" s="215">
        <v>0.33100000000000002</v>
      </c>
      <c r="K111" s="213">
        <v>0.98499999999999999</v>
      </c>
      <c r="L111" s="214">
        <v>0.95699999999999996</v>
      </c>
      <c r="M111" s="215">
        <v>0.33100000000000002</v>
      </c>
    </row>
    <row r="112" spans="1:13" ht="15" thickBot="1">
      <c r="A112" s="170" t="s">
        <v>569</v>
      </c>
      <c r="B112" s="171" t="s">
        <v>17587</v>
      </c>
      <c r="C112" s="171" t="s">
        <v>570</v>
      </c>
      <c r="D112" s="172" t="s">
        <v>17921</v>
      </c>
      <c r="E112" s="216">
        <v>1</v>
      </c>
      <c r="F112" s="217">
        <v>1</v>
      </c>
      <c r="G112" s="218">
        <v>0.79</v>
      </c>
      <c r="H112" s="217">
        <v>1</v>
      </c>
      <c r="I112" s="217">
        <v>1</v>
      </c>
      <c r="J112" s="218">
        <v>0.73899999999999999</v>
      </c>
      <c r="K112" s="216">
        <v>0.97399999999999998</v>
      </c>
      <c r="L112" s="217">
        <v>1</v>
      </c>
      <c r="M112" s="218">
        <v>0.73899999999999999</v>
      </c>
    </row>
    <row r="113" spans="1:10">
      <c r="A113" s="120" t="s">
        <v>21839</v>
      </c>
    </row>
    <row r="114" spans="1:10">
      <c r="C114" s="121"/>
      <c r="D114" s="122"/>
      <c r="E114" s="123"/>
      <c r="F114" s="123"/>
      <c r="G114" s="123"/>
      <c r="H114" s="123"/>
      <c r="I114" s="123"/>
      <c r="J114" s="123"/>
    </row>
    <row r="115" spans="1:10">
      <c r="A115" s="122" t="s">
        <v>17922</v>
      </c>
      <c r="B115" s="122"/>
    </row>
    <row r="116" spans="1:10">
      <c r="A116" s="122" t="s">
        <v>17923</v>
      </c>
      <c r="B116" s="122"/>
    </row>
    <row r="117" spans="1:10">
      <c r="A117" s="122"/>
      <c r="B117" s="122"/>
    </row>
    <row r="118" spans="1:10">
      <c r="A118" s="122" t="s">
        <v>21840</v>
      </c>
      <c r="B118" s="122"/>
    </row>
    <row r="119" spans="1:10">
      <c r="A119" s="122" t="s">
        <v>21841</v>
      </c>
      <c r="B119" s="122"/>
    </row>
    <row r="120" spans="1:10">
      <c r="A120" s="122" t="s">
        <v>21842</v>
      </c>
      <c r="B120" s="122"/>
    </row>
    <row r="121" spans="1:10">
      <c r="A121" s="122"/>
      <c r="B121" s="122"/>
    </row>
    <row r="122" spans="1:10">
      <c r="A122" s="122" t="s">
        <v>21023</v>
      </c>
      <c r="B122" s="122"/>
    </row>
  </sheetData>
  <autoFilter ref="A3:J3" xr:uid="{00000000-0001-0000-0000-000000000000}"/>
  <pageMargins left="0.7" right="0.7" top="0.75" bottom="0.75" header="0.3" footer="0.3"/>
  <pageSetup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B811D-D461-4D79-A1D7-01EF95AFE051}">
  <dimension ref="A1:M13731"/>
  <sheetViews>
    <sheetView zoomScaleNormal="100" workbookViewId="0">
      <pane ySplit="2" topLeftCell="A126" activePane="bottomLeft" state="frozen"/>
      <selection pane="bottomLeft" activeCell="A3" sqref="A3"/>
    </sheetView>
  </sheetViews>
  <sheetFormatPr defaultRowHeight="14.5"/>
  <cols>
    <col min="2" max="2" width="7.81640625" style="113" customWidth="1"/>
    <col min="3" max="3" width="5.7265625" style="113" customWidth="1"/>
    <col min="4" max="5" width="8.54296875" style="113" customWidth="1"/>
    <col min="6" max="6" width="30.7265625" customWidth="1"/>
    <col min="7" max="10" width="8.7265625" style="114"/>
    <col min="11" max="11" width="12.1796875" style="114" customWidth="1"/>
    <col min="12" max="12" width="9.1796875" style="114" customWidth="1"/>
    <col min="13" max="13" width="8.7265625" style="113"/>
  </cols>
  <sheetData>
    <row r="1" spans="1:13">
      <c r="A1" s="228" t="s">
        <v>21605</v>
      </c>
      <c r="C1" s="107"/>
      <c r="D1" s="110"/>
      <c r="E1" s="229"/>
      <c r="F1" s="230"/>
      <c r="J1" s="242" t="s">
        <v>21843</v>
      </c>
    </row>
    <row r="2" spans="1:13" ht="46.5" customHeight="1">
      <c r="B2" s="109" t="s">
        <v>571</v>
      </c>
      <c r="C2" s="124" t="s">
        <v>572</v>
      </c>
      <c r="D2" s="124" t="s">
        <v>573</v>
      </c>
      <c r="E2" s="109" t="s">
        <v>574</v>
      </c>
      <c r="F2" s="189" t="s">
        <v>22</v>
      </c>
      <c r="G2" s="108" t="s">
        <v>575</v>
      </c>
      <c r="H2" s="109" t="s">
        <v>576</v>
      </c>
      <c r="I2" s="109" t="s">
        <v>577</v>
      </c>
      <c r="J2" s="109" t="s">
        <v>578</v>
      </c>
      <c r="K2" s="109" t="s">
        <v>579</v>
      </c>
      <c r="L2" s="109" t="s">
        <v>580</v>
      </c>
      <c r="M2" s="109" t="s">
        <v>581</v>
      </c>
    </row>
    <row r="3" spans="1:13">
      <c r="A3" s="106" t="str">
        <f t="shared" ref="A3:A66" si="0">B3&amp;" "&amp;C3</f>
        <v xml:space="preserve">00100 </v>
      </c>
      <c r="B3" s="231" t="s">
        <v>584</v>
      </c>
      <c r="C3" s="232"/>
      <c r="D3" s="233" t="s">
        <v>585</v>
      </c>
      <c r="E3" s="233"/>
      <c r="F3" s="234" t="s">
        <v>586</v>
      </c>
      <c r="G3" s="235">
        <v>0</v>
      </c>
      <c r="H3" s="235">
        <v>0</v>
      </c>
      <c r="I3" s="235">
        <v>0</v>
      </c>
      <c r="J3" s="235">
        <v>0</v>
      </c>
      <c r="K3" s="233" t="s">
        <v>37</v>
      </c>
      <c r="L3" s="235">
        <v>0</v>
      </c>
      <c r="M3" s="236" t="s">
        <v>583</v>
      </c>
    </row>
    <row r="4" spans="1:13">
      <c r="A4" s="106" t="str">
        <f t="shared" si="0"/>
        <v xml:space="preserve">00102 </v>
      </c>
      <c r="B4" s="231" t="s">
        <v>587</v>
      </c>
      <c r="C4" s="232"/>
      <c r="D4" s="233" t="s">
        <v>585</v>
      </c>
      <c r="E4" s="233"/>
      <c r="F4" s="234" t="s">
        <v>588</v>
      </c>
      <c r="G4" s="235">
        <v>0</v>
      </c>
      <c r="H4" s="235">
        <v>0</v>
      </c>
      <c r="I4" s="235">
        <v>0</v>
      </c>
      <c r="J4" s="235">
        <v>0</v>
      </c>
      <c r="K4" s="233" t="s">
        <v>37</v>
      </c>
      <c r="L4" s="235">
        <v>0</v>
      </c>
      <c r="M4" s="236" t="s">
        <v>583</v>
      </c>
    </row>
    <row r="5" spans="1:13">
      <c r="A5" s="106" t="str">
        <f t="shared" si="0"/>
        <v xml:space="preserve">00103 </v>
      </c>
      <c r="B5" s="231" t="s">
        <v>589</v>
      </c>
      <c r="C5" s="232"/>
      <c r="D5" s="233" t="s">
        <v>585</v>
      </c>
      <c r="E5" s="233"/>
      <c r="F5" s="234" t="s">
        <v>590</v>
      </c>
      <c r="G5" s="235">
        <v>0</v>
      </c>
      <c r="H5" s="235">
        <v>0</v>
      </c>
      <c r="I5" s="235">
        <v>0</v>
      </c>
      <c r="J5" s="235">
        <v>0</v>
      </c>
      <c r="K5" s="233" t="s">
        <v>37</v>
      </c>
      <c r="L5" s="235">
        <v>0</v>
      </c>
      <c r="M5" s="236" t="s">
        <v>583</v>
      </c>
    </row>
    <row r="6" spans="1:13">
      <c r="A6" s="106" t="str">
        <f t="shared" si="0"/>
        <v xml:space="preserve">00104 </v>
      </c>
      <c r="B6" s="231" t="s">
        <v>591</v>
      </c>
      <c r="C6" s="232"/>
      <c r="D6" s="233" t="s">
        <v>585</v>
      </c>
      <c r="E6" s="233"/>
      <c r="F6" s="234" t="s">
        <v>592</v>
      </c>
      <c r="G6" s="235">
        <v>0</v>
      </c>
      <c r="H6" s="235">
        <v>0</v>
      </c>
      <c r="I6" s="235">
        <v>0</v>
      </c>
      <c r="J6" s="235">
        <v>0</v>
      </c>
      <c r="K6" s="233" t="s">
        <v>37</v>
      </c>
      <c r="L6" s="235">
        <v>0</v>
      </c>
      <c r="M6" s="236" t="s">
        <v>583</v>
      </c>
    </row>
    <row r="7" spans="1:13">
      <c r="A7" s="106" t="str">
        <f t="shared" si="0"/>
        <v xml:space="preserve">00120 </v>
      </c>
      <c r="B7" s="231" t="s">
        <v>593</v>
      </c>
      <c r="C7" s="232"/>
      <c r="D7" s="233" t="s">
        <v>585</v>
      </c>
      <c r="E7" s="233"/>
      <c r="F7" s="234" t="s">
        <v>594</v>
      </c>
      <c r="G7" s="235">
        <v>0</v>
      </c>
      <c r="H7" s="235">
        <v>0</v>
      </c>
      <c r="I7" s="235">
        <v>0</v>
      </c>
      <c r="J7" s="235">
        <v>0</v>
      </c>
      <c r="K7" s="233" t="s">
        <v>37</v>
      </c>
      <c r="L7" s="235">
        <v>0</v>
      </c>
      <c r="M7" s="236" t="s">
        <v>583</v>
      </c>
    </row>
    <row r="8" spans="1:13">
      <c r="A8" s="106" t="str">
        <f t="shared" si="0"/>
        <v xml:space="preserve">00124 </v>
      </c>
      <c r="B8" s="231" t="s">
        <v>595</v>
      </c>
      <c r="C8" s="232"/>
      <c r="D8" s="233" t="s">
        <v>585</v>
      </c>
      <c r="E8" s="233"/>
      <c r="F8" s="234" t="s">
        <v>596</v>
      </c>
      <c r="G8" s="235">
        <v>0</v>
      </c>
      <c r="H8" s="235">
        <v>0</v>
      </c>
      <c r="I8" s="235">
        <v>0</v>
      </c>
      <c r="J8" s="235">
        <v>0</v>
      </c>
      <c r="K8" s="233" t="s">
        <v>37</v>
      </c>
      <c r="L8" s="235">
        <v>0</v>
      </c>
      <c r="M8" s="236" t="s">
        <v>583</v>
      </c>
    </row>
    <row r="9" spans="1:13">
      <c r="A9" s="106" t="str">
        <f t="shared" si="0"/>
        <v xml:space="preserve">00126 </v>
      </c>
      <c r="B9" s="231" t="s">
        <v>597</v>
      </c>
      <c r="C9" s="232"/>
      <c r="D9" s="233" t="s">
        <v>585</v>
      </c>
      <c r="E9" s="233"/>
      <c r="F9" s="234" t="s">
        <v>598</v>
      </c>
      <c r="G9" s="235">
        <v>0</v>
      </c>
      <c r="H9" s="235">
        <v>0</v>
      </c>
      <c r="I9" s="235">
        <v>0</v>
      </c>
      <c r="J9" s="235">
        <v>0</v>
      </c>
      <c r="K9" s="233" t="s">
        <v>37</v>
      </c>
      <c r="L9" s="235">
        <v>0</v>
      </c>
      <c r="M9" s="236" t="s">
        <v>583</v>
      </c>
    </row>
    <row r="10" spans="1:13">
      <c r="A10" s="106" t="str">
        <f t="shared" si="0"/>
        <v xml:space="preserve">00140 </v>
      </c>
      <c r="B10" s="231" t="s">
        <v>599</v>
      </c>
      <c r="C10" s="232"/>
      <c r="D10" s="233" t="s">
        <v>585</v>
      </c>
      <c r="E10" s="233"/>
      <c r="F10" s="234" t="s">
        <v>600</v>
      </c>
      <c r="G10" s="235">
        <v>0</v>
      </c>
      <c r="H10" s="235">
        <v>0</v>
      </c>
      <c r="I10" s="235">
        <v>0</v>
      </c>
      <c r="J10" s="235">
        <v>0</v>
      </c>
      <c r="K10" s="233" t="s">
        <v>37</v>
      </c>
      <c r="L10" s="235">
        <v>0</v>
      </c>
      <c r="M10" s="236" t="s">
        <v>583</v>
      </c>
    </row>
    <row r="11" spans="1:13">
      <c r="A11" s="106" t="str">
        <f t="shared" si="0"/>
        <v xml:space="preserve">00142 </v>
      </c>
      <c r="B11" s="231" t="s">
        <v>601</v>
      </c>
      <c r="C11" s="232"/>
      <c r="D11" s="233" t="s">
        <v>585</v>
      </c>
      <c r="E11" s="233"/>
      <c r="F11" s="234" t="s">
        <v>602</v>
      </c>
      <c r="G11" s="235">
        <v>0</v>
      </c>
      <c r="H11" s="235">
        <v>0</v>
      </c>
      <c r="I11" s="235">
        <v>0</v>
      </c>
      <c r="J11" s="235">
        <v>0</v>
      </c>
      <c r="K11" s="233" t="s">
        <v>37</v>
      </c>
      <c r="L11" s="235">
        <v>0</v>
      </c>
      <c r="M11" s="236" t="s">
        <v>583</v>
      </c>
    </row>
    <row r="12" spans="1:13">
      <c r="A12" s="106" t="str">
        <f t="shared" si="0"/>
        <v xml:space="preserve">00144 </v>
      </c>
      <c r="B12" s="231" t="s">
        <v>603</v>
      </c>
      <c r="C12" s="232"/>
      <c r="D12" s="233" t="s">
        <v>585</v>
      </c>
      <c r="E12" s="233"/>
      <c r="F12" s="234" t="s">
        <v>604</v>
      </c>
      <c r="G12" s="235">
        <v>0</v>
      </c>
      <c r="H12" s="235">
        <v>0</v>
      </c>
      <c r="I12" s="235">
        <v>0</v>
      </c>
      <c r="J12" s="235">
        <v>0</v>
      </c>
      <c r="K12" s="233" t="s">
        <v>37</v>
      </c>
      <c r="L12" s="235">
        <v>0</v>
      </c>
      <c r="M12" s="236" t="s">
        <v>583</v>
      </c>
    </row>
    <row r="13" spans="1:13">
      <c r="A13" s="106" t="str">
        <f t="shared" si="0"/>
        <v xml:space="preserve">00145 </v>
      </c>
      <c r="B13" s="231" t="s">
        <v>605</v>
      </c>
      <c r="C13" s="232"/>
      <c r="D13" s="233" t="s">
        <v>585</v>
      </c>
      <c r="E13" s="233"/>
      <c r="F13" s="234" t="s">
        <v>606</v>
      </c>
      <c r="G13" s="235">
        <v>0</v>
      </c>
      <c r="H13" s="235">
        <v>0</v>
      </c>
      <c r="I13" s="235">
        <v>0</v>
      </c>
      <c r="J13" s="235">
        <v>0</v>
      </c>
      <c r="K13" s="233" t="s">
        <v>37</v>
      </c>
      <c r="L13" s="235">
        <v>0</v>
      </c>
      <c r="M13" s="236" t="s">
        <v>583</v>
      </c>
    </row>
    <row r="14" spans="1:13">
      <c r="A14" s="106" t="str">
        <f t="shared" si="0"/>
        <v xml:space="preserve">00147 </v>
      </c>
      <c r="B14" s="231" t="s">
        <v>607</v>
      </c>
      <c r="C14" s="232"/>
      <c r="D14" s="233" t="s">
        <v>585</v>
      </c>
      <c r="E14" s="233"/>
      <c r="F14" s="234" t="s">
        <v>608</v>
      </c>
      <c r="G14" s="235">
        <v>0</v>
      </c>
      <c r="H14" s="235">
        <v>0</v>
      </c>
      <c r="I14" s="235">
        <v>0</v>
      </c>
      <c r="J14" s="235">
        <v>0</v>
      </c>
      <c r="K14" s="233" t="s">
        <v>37</v>
      </c>
      <c r="L14" s="235">
        <v>0</v>
      </c>
      <c r="M14" s="236" t="s">
        <v>583</v>
      </c>
    </row>
    <row r="15" spans="1:13">
      <c r="A15" s="106" t="str">
        <f t="shared" si="0"/>
        <v xml:space="preserve">00148 </v>
      </c>
      <c r="B15" s="231" t="s">
        <v>609</v>
      </c>
      <c r="C15" s="232"/>
      <c r="D15" s="233" t="s">
        <v>585</v>
      </c>
      <c r="E15" s="233"/>
      <c r="F15" s="234" t="s">
        <v>610</v>
      </c>
      <c r="G15" s="235">
        <v>0</v>
      </c>
      <c r="H15" s="235">
        <v>0</v>
      </c>
      <c r="I15" s="235">
        <v>0</v>
      </c>
      <c r="J15" s="235">
        <v>0</v>
      </c>
      <c r="K15" s="233" t="s">
        <v>37</v>
      </c>
      <c r="L15" s="235">
        <v>0</v>
      </c>
      <c r="M15" s="236" t="s">
        <v>583</v>
      </c>
    </row>
    <row r="16" spans="1:13">
      <c r="A16" s="106" t="str">
        <f t="shared" si="0"/>
        <v xml:space="preserve">00160 </v>
      </c>
      <c r="B16" s="231" t="s">
        <v>611</v>
      </c>
      <c r="C16" s="232"/>
      <c r="D16" s="233" t="s">
        <v>585</v>
      </c>
      <c r="E16" s="233"/>
      <c r="F16" s="234" t="s">
        <v>612</v>
      </c>
      <c r="G16" s="235">
        <v>0</v>
      </c>
      <c r="H16" s="235">
        <v>0</v>
      </c>
      <c r="I16" s="235">
        <v>0</v>
      </c>
      <c r="J16" s="235">
        <v>0</v>
      </c>
      <c r="K16" s="233" t="s">
        <v>37</v>
      </c>
      <c r="L16" s="235">
        <v>0</v>
      </c>
      <c r="M16" s="236" t="s">
        <v>583</v>
      </c>
    </row>
    <row r="17" spans="1:13">
      <c r="A17" s="106" t="str">
        <f t="shared" si="0"/>
        <v xml:space="preserve">00162 </v>
      </c>
      <c r="B17" s="231" t="s">
        <v>613</v>
      </c>
      <c r="C17" s="232"/>
      <c r="D17" s="233" t="s">
        <v>585</v>
      </c>
      <c r="E17" s="233"/>
      <c r="F17" s="234" t="s">
        <v>612</v>
      </c>
      <c r="G17" s="235">
        <v>0</v>
      </c>
      <c r="H17" s="235">
        <v>0</v>
      </c>
      <c r="I17" s="235">
        <v>0</v>
      </c>
      <c r="J17" s="235">
        <v>0</v>
      </c>
      <c r="K17" s="233" t="s">
        <v>37</v>
      </c>
      <c r="L17" s="235">
        <v>0</v>
      </c>
      <c r="M17" s="236" t="s">
        <v>583</v>
      </c>
    </row>
    <row r="18" spans="1:13">
      <c r="A18" s="106" t="str">
        <f t="shared" si="0"/>
        <v xml:space="preserve">00164 </v>
      </c>
      <c r="B18" s="231" t="s">
        <v>614</v>
      </c>
      <c r="C18" s="232"/>
      <c r="D18" s="233" t="s">
        <v>585</v>
      </c>
      <c r="E18" s="233"/>
      <c r="F18" s="234" t="s">
        <v>615</v>
      </c>
      <c r="G18" s="235">
        <v>0</v>
      </c>
      <c r="H18" s="235">
        <v>0</v>
      </c>
      <c r="I18" s="235">
        <v>0</v>
      </c>
      <c r="J18" s="235">
        <v>0</v>
      </c>
      <c r="K18" s="233" t="s">
        <v>37</v>
      </c>
      <c r="L18" s="235">
        <v>0</v>
      </c>
      <c r="M18" s="236" t="s">
        <v>583</v>
      </c>
    </row>
    <row r="19" spans="1:13">
      <c r="A19" s="106" t="str">
        <f t="shared" si="0"/>
        <v xml:space="preserve">00170 </v>
      </c>
      <c r="B19" s="231" t="s">
        <v>616</v>
      </c>
      <c r="C19" s="232"/>
      <c r="D19" s="233" t="s">
        <v>585</v>
      </c>
      <c r="E19" s="233"/>
      <c r="F19" s="234" t="s">
        <v>617</v>
      </c>
      <c r="G19" s="235">
        <v>0</v>
      </c>
      <c r="H19" s="235">
        <v>0</v>
      </c>
      <c r="I19" s="235">
        <v>0</v>
      </c>
      <c r="J19" s="235">
        <v>0</v>
      </c>
      <c r="K19" s="233" t="s">
        <v>37</v>
      </c>
      <c r="L19" s="235">
        <v>0</v>
      </c>
      <c r="M19" s="236" t="s">
        <v>583</v>
      </c>
    </row>
    <row r="20" spans="1:13">
      <c r="A20" s="106" t="str">
        <f t="shared" si="0"/>
        <v xml:space="preserve">00172 </v>
      </c>
      <c r="B20" s="231" t="s">
        <v>618</v>
      </c>
      <c r="C20" s="232"/>
      <c r="D20" s="233" t="s">
        <v>585</v>
      </c>
      <c r="E20" s="233"/>
      <c r="F20" s="234" t="s">
        <v>619</v>
      </c>
      <c r="G20" s="235">
        <v>0</v>
      </c>
      <c r="H20" s="235">
        <v>0</v>
      </c>
      <c r="I20" s="235">
        <v>0</v>
      </c>
      <c r="J20" s="235">
        <v>0</v>
      </c>
      <c r="K20" s="233" t="s">
        <v>37</v>
      </c>
      <c r="L20" s="235">
        <v>0</v>
      </c>
      <c r="M20" s="236" t="s">
        <v>583</v>
      </c>
    </row>
    <row r="21" spans="1:13">
      <c r="A21" s="106" t="str">
        <f t="shared" si="0"/>
        <v xml:space="preserve">00174 </v>
      </c>
      <c r="B21" s="231" t="s">
        <v>620</v>
      </c>
      <c r="C21" s="232"/>
      <c r="D21" s="233" t="s">
        <v>585</v>
      </c>
      <c r="E21" s="233"/>
      <c r="F21" s="234" t="s">
        <v>621</v>
      </c>
      <c r="G21" s="235">
        <v>0</v>
      </c>
      <c r="H21" s="235">
        <v>0</v>
      </c>
      <c r="I21" s="235">
        <v>0</v>
      </c>
      <c r="J21" s="235">
        <v>0</v>
      </c>
      <c r="K21" s="233" t="s">
        <v>37</v>
      </c>
      <c r="L21" s="235">
        <v>0</v>
      </c>
      <c r="M21" s="236" t="s">
        <v>583</v>
      </c>
    </row>
    <row r="22" spans="1:13">
      <c r="A22" s="106" t="str">
        <f t="shared" si="0"/>
        <v xml:space="preserve">00176 </v>
      </c>
      <c r="B22" s="231" t="s">
        <v>622</v>
      </c>
      <c r="C22" s="232"/>
      <c r="D22" s="233" t="s">
        <v>585</v>
      </c>
      <c r="E22" s="233"/>
      <c r="F22" s="234" t="s">
        <v>621</v>
      </c>
      <c r="G22" s="235">
        <v>0</v>
      </c>
      <c r="H22" s="235">
        <v>0</v>
      </c>
      <c r="I22" s="235">
        <v>0</v>
      </c>
      <c r="J22" s="235">
        <v>0</v>
      </c>
      <c r="K22" s="233" t="s">
        <v>37</v>
      </c>
      <c r="L22" s="235">
        <v>0</v>
      </c>
      <c r="M22" s="236" t="s">
        <v>583</v>
      </c>
    </row>
    <row r="23" spans="1:13">
      <c r="A23" s="106" t="str">
        <f t="shared" si="0"/>
        <v xml:space="preserve">00190 </v>
      </c>
      <c r="B23" s="231" t="s">
        <v>623</v>
      </c>
      <c r="C23" s="232"/>
      <c r="D23" s="233" t="s">
        <v>585</v>
      </c>
      <c r="E23" s="233"/>
      <c r="F23" s="234" t="s">
        <v>624</v>
      </c>
      <c r="G23" s="235">
        <v>0</v>
      </c>
      <c r="H23" s="235">
        <v>0</v>
      </c>
      <c r="I23" s="235">
        <v>0</v>
      </c>
      <c r="J23" s="235">
        <v>0</v>
      </c>
      <c r="K23" s="233" t="s">
        <v>37</v>
      </c>
      <c r="L23" s="235">
        <v>0</v>
      </c>
      <c r="M23" s="236" t="s">
        <v>583</v>
      </c>
    </row>
    <row r="24" spans="1:13">
      <c r="A24" s="106" t="str">
        <f t="shared" si="0"/>
        <v xml:space="preserve">00192 </v>
      </c>
      <c r="B24" s="231" t="s">
        <v>625</v>
      </c>
      <c r="C24" s="232"/>
      <c r="D24" s="233" t="s">
        <v>585</v>
      </c>
      <c r="E24" s="233"/>
      <c r="F24" s="234" t="s">
        <v>626</v>
      </c>
      <c r="G24" s="235">
        <v>0</v>
      </c>
      <c r="H24" s="235">
        <v>0</v>
      </c>
      <c r="I24" s="235">
        <v>0</v>
      </c>
      <c r="J24" s="235">
        <v>0</v>
      </c>
      <c r="K24" s="233" t="s">
        <v>37</v>
      </c>
      <c r="L24" s="235">
        <v>0</v>
      </c>
      <c r="M24" s="236" t="s">
        <v>583</v>
      </c>
    </row>
    <row r="25" spans="1:13">
      <c r="A25" s="106" t="str">
        <f t="shared" si="0"/>
        <v xml:space="preserve">00210 </v>
      </c>
      <c r="B25" s="231" t="s">
        <v>627</v>
      </c>
      <c r="C25" s="232"/>
      <c r="D25" s="233" t="s">
        <v>585</v>
      </c>
      <c r="E25" s="233"/>
      <c r="F25" s="234" t="s">
        <v>628</v>
      </c>
      <c r="G25" s="235">
        <v>0</v>
      </c>
      <c r="H25" s="235">
        <v>0</v>
      </c>
      <c r="I25" s="235">
        <v>0</v>
      </c>
      <c r="J25" s="235">
        <v>0</v>
      </c>
      <c r="K25" s="233" t="s">
        <v>37</v>
      </c>
      <c r="L25" s="235">
        <v>0</v>
      </c>
      <c r="M25" s="236" t="s">
        <v>583</v>
      </c>
    </row>
    <row r="26" spans="1:13">
      <c r="A26" s="106" t="str">
        <f t="shared" si="0"/>
        <v xml:space="preserve">00211 </v>
      </c>
      <c r="B26" s="231" t="s">
        <v>629</v>
      </c>
      <c r="C26" s="232"/>
      <c r="D26" s="233" t="s">
        <v>585</v>
      </c>
      <c r="E26" s="233"/>
      <c r="F26" s="234" t="s">
        <v>630</v>
      </c>
      <c r="G26" s="235">
        <v>0</v>
      </c>
      <c r="H26" s="235">
        <v>0</v>
      </c>
      <c r="I26" s="235">
        <v>0</v>
      </c>
      <c r="J26" s="235">
        <v>0</v>
      </c>
      <c r="K26" s="233" t="s">
        <v>37</v>
      </c>
      <c r="L26" s="235">
        <v>0</v>
      </c>
      <c r="M26" s="236" t="s">
        <v>583</v>
      </c>
    </row>
    <row r="27" spans="1:13">
      <c r="A27" s="106" t="str">
        <f t="shared" si="0"/>
        <v xml:space="preserve">00212 </v>
      </c>
      <c r="B27" s="231" t="s">
        <v>631</v>
      </c>
      <c r="C27" s="232"/>
      <c r="D27" s="233" t="s">
        <v>585</v>
      </c>
      <c r="E27" s="233"/>
      <c r="F27" s="234" t="s">
        <v>632</v>
      </c>
      <c r="G27" s="235">
        <v>0</v>
      </c>
      <c r="H27" s="235">
        <v>0</v>
      </c>
      <c r="I27" s="235">
        <v>0</v>
      </c>
      <c r="J27" s="235">
        <v>0</v>
      </c>
      <c r="K27" s="233" t="s">
        <v>37</v>
      </c>
      <c r="L27" s="235">
        <v>0</v>
      </c>
      <c r="M27" s="236" t="s">
        <v>583</v>
      </c>
    </row>
    <row r="28" spans="1:13">
      <c r="A28" s="106" t="str">
        <f t="shared" si="0"/>
        <v xml:space="preserve">00214 </v>
      </c>
      <c r="B28" s="231" t="s">
        <v>633</v>
      </c>
      <c r="C28" s="232"/>
      <c r="D28" s="233" t="s">
        <v>585</v>
      </c>
      <c r="E28" s="233"/>
      <c r="F28" s="234" t="s">
        <v>632</v>
      </c>
      <c r="G28" s="235">
        <v>0</v>
      </c>
      <c r="H28" s="235">
        <v>0</v>
      </c>
      <c r="I28" s="235">
        <v>0</v>
      </c>
      <c r="J28" s="235">
        <v>0</v>
      </c>
      <c r="K28" s="233" t="s">
        <v>37</v>
      </c>
      <c r="L28" s="235">
        <v>0</v>
      </c>
      <c r="M28" s="236" t="s">
        <v>583</v>
      </c>
    </row>
    <row r="29" spans="1:13">
      <c r="A29" s="106" t="str">
        <f t="shared" si="0"/>
        <v xml:space="preserve">00215 </v>
      </c>
      <c r="B29" s="231" t="s">
        <v>634</v>
      </c>
      <c r="C29" s="232"/>
      <c r="D29" s="233" t="s">
        <v>585</v>
      </c>
      <c r="E29" s="233"/>
      <c r="F29" s="234" t="s">
        <v>635</v>
      </c>
      <c r="G29" s="235">
        <v>0</v>
      </c>
      <c r="H29" s="235">
        <v>0</v>
      </c>
      <c r="I29" s="235">
        <v>0</v>
      </c>
      <c r="J29" s="235">
        <v>0</v>
      </c>
      <c r="K29" s="233" t="s">
        <v>37</v>
      </c>
      <c r="L29" s="235">
        <v>0</v>
      </c>
      <c r="M29" s="236" t="s">
        <v>583</v>
      </c>
    </row>
    <row r="30" spans="1:13">
      <c r="A30" s="106" t="str">
        <f t="shared" si="0"/>
        <v xml:space="preserve">00216 </v>
      </c>
      <c r="B30" s="231" t="s">
        <v>636</v>
      </c>
      <c r="C30" s="232"/>
      <c r="D30" s="233" t="s">
        <v>585</v>
      </c>
      <c r="E30" s="233"/>
      <c r="F30" s="234" t="s">
        <v>637</v>
      </c>
      <c r="G30" s="235">
        <v>0</v>
      </c>
      <c r="H30" s="235">
        <v>0</v>
      </c>
      <c r="I30" s="235">
        <v>0</v>
      </c>
      <c r="J30" s="235">
        <v>0</v>
      </c>
      <c r="K30" s="233" t="s">
        <v>37</v>
      </c>
      <c r="L30" s="235">
        <v>0</v>
      </c>
      <c r="M30" s="236" t="s">
        <v>583</v>
      </c>
    </row>
    <row r="31" spans="1:13">
      <c r="A31" s="106" t="str">
        <f t="shared" si="0"/>
        <v xml:space="preserve">00218 </v>
      </c>
      <c r="B31" s="231" t="s">
        <v>638</v>
      </c>
      <c r="C31" s="232"/>
      <c r="D31" s="233" t="s">
        <v>585</v>
      </c>
      <c r="E31" s="233"/>
      <c r="F31" s="234" t="s">
        <v>639</v>
      </c>
      <c r="G31" s="235">
        <v>0</v>
      </c>
      <c r="H31" s="235">
        <v>0</v>
      </c>
      <c r="I31" s="235">
        <v>0</v>
      </c>
      <c r="J31" s="235">
        <v>0</v>
      </c>
      <c r="K31" s="233" t="s">
        <v>37</v>
      </c>
      <c r="L31" s="235">
        <v>0</v>
      </c>
      <c r="M31" s="236" t="s">
        <v>583</v>
      </c>
    </row>
    <row r="32" spans="1:13">
      <c r="A32" s="106" t="str">
        <f t="shared" si="0"/>
        <v xml:space="preserve">00220 </v>
      </c>
      <c r="B32" s="231" t="s">
        <v>640</v>
      </c>
      <c r="C32" s="232"/>
      <c r="D32" s="233" t="s">
        <v>585</v>
      </c>
      <c r="E32" s="233"/>
      <c r="F32" s="234" t="s">
        <v>641</v>
      </c>
      <c r="G32" s="235">
        <v>0</v>
      </c>
      <c r="H32" s="235">
        <v>0</v>
      </c>
      <c r="I32" s="235">
        <v>0</v>
      </c>
      <c r="J32" s="235">
        <v>0</v>
      </c>
      <c r="K32" s="233" t="s">
        <v>37</v>
      </c>
      <c r="L32" s="235">
        <v>0</v>
      </c>
      <c r="M32" s="236" t="s">
        <v>583</v>
      </c>
    </row>
    <row r="33" spans="1:13">
      <c r="A33" s="106" t="str">
        <f t="shared" si="0"/>
        <v xml:space="preserve">00222 </v>
      </c>
      <c r="B33" s="231" t="s">
        <v>642</v>
      </c>
      <c r="C33" s="232"/>
      <c r="D33" s="233" t="s">
        <v>585</v>
      </c>
      <c r="E33" s="233"/>
      <c r="F33" s="234" t="s">
        <v>643</v>
      </c>
      <c r="G33" s="235">
        <v>0</v>
      </c>
      <c r="H33" s="235">
        <v>0</v>
      </c>
      <c r="I33" s="235">
        <v>0</v>
      </c>
      <c r="J33" s="235">
        <v>0</v>
      </c>
      <c r="K33" s="233" t="s">
        <v>37</v>
      </c>
      <c r="L33" s="235">
        <v>0</v>
      </c>
      <c r="M33" s="236" t="s">
        <v>583</v>
      </c>
    </row>
    <row r="34" spans="1:13">
      <c r="A34" s="106" t="str">
        <f t="shared" si="0"/>
        <v xml:space="preserve">00300 </v>
      </c>
      <c r="B34" s="231" t="s">
        <v>644</v>
      </c>
      <c r="C34" s="232"/>
      <c r="D34" s="233" t="s">
        <v>585</v>
      </c>
      <c r="E34" s="233"/>
      <c r="F34" s="234" t="s">
        <v>645</v>
      </c>
      <c r="G34" s="235">
        <v>0</v>
      </c>
      <c r="H34" s="235">
        <v>0</v>
      </c>
      <c r="I34" s="235">
        <v>0</v>
      </c>
      <c r="J34" s="235">
        <v>0</v>
      </c>
      <c r="K34" s="233" t="s">
        <v>37</v>
      </c>
      <c r="L34" s="235">
        <v>0</v>
      </c>
      <c r="M34" s="236" t="s">
        <v>583</v>
      </c>
    </row>
    <row r="35" spans="1:13">
      <c r="A35" s="106" t="str">
        <f t="shared" si="0"/>
        <v xml:space="preserve">00320 </v>
      </c>
      <c r="B35" s="231" t="s">
        <v>646</v>
      </c>
      <c r="C35" s="232"/>
      <c r="D35" s="233" t="s">
        <v>585</v>
      </c>
      <c r="E35" s="233"/>
      <c r="F35" s="234" t="s">
        <v>647</v>
      </c>
      <c r="G35" s="235">
        <v>0</v>
      </c>
      <c r="H35" s="235">
        <v>0</v>
      </c>
      <c r="I35" s="235">
        <v>0</v>
      </c>
      <c r="J35" s="235">
        <v>0</v>
      </c>
      <c r="K35" s="233" t="s">
        <v>37</v>
      </c>
      <c r="L35" s="235">
        <v>0</v>
      </c>
      <c r="M35" s="236" t="s">
        <v>583</v>
      </c>
    </row>
    <row r="36" spans="1:13">
      <c r="A36" s="106" t="str">
        <f t="shared" si="0"/>
        <v xml:space="preserve">00322 </v>
      </c>
      <c r="B36" s="231" t="s">
        <v>648</v>
      </c>
      <c r="C36" s="232"/>
      <c r="D36" s="233" t="s">
        <v>585</v>
      </c>
      <c r="E36" s="233"/>
      <c r="F36" s="234" t="s">
        <v>649</v>
      </c>
      <c r="G36" s="235">
        <v>0</v>
      </c>
      <c r="H36" s="235">
        <v>0</v>
      </c>
      <c r="I36" s="235">
        <v>0</v>
      </c>
      <c r="J36" s="235">
        <v>0</v>
      </c>
      <c r="K36" s="233" t="s">
        <v>37</v>
      </c>
      <c r="L36" s="235">
        <v>0</v>
      </c>
      <c r="M36" s="236" t="s">
        <v>583</v>
      </c>
    </row>
    <row r="37" spans="1:13">
      <c r="A37" s="106" t="str">
        <f t="shared" si="0"/>
        <v xml:space="preserve">00326 </v>
      </c>
      <c r="B37" s="231" t="s">
        <v>650</v>
      </c>
      <c r="C37" s="232"/>
      <c r="D37" s="233" t="s">
        <v>585</v>
      </c>
      <c r="E37" s="233"/>
      <c r="F37" s="234" t="s">
        <v>651</v>
      </c>
      <c r="G37" s="235">
        <v>0</v>
      </c>
      <c r="H37" s="235">
        <v>0</v>
      </c>
      <c r="I37" s="235">
        <v>0</v>
      </c>
      <c r="J37" s="235">
        <v>0</v>
      </c>
      <c r="K37" s="233" t="s">
        <v>37</v>
      </c>
      <c r="L37" s="235">
        <v>0</v>
      </c>
      <c r="M37" s="236" t="s">
        <v>583</v>
      </c>
    </row>
    <row r="38" spans="1:13">
      <c r="A38" s="106" t="str">
        <f t="shared" si="0"/>
        <v xml:space="preserve">00350 </v>
      </c>
      <c r="B38" s="231" t="s">
        <v>652</v>
      </c>
      <c r="C38" s="232"/>
      <c r="D38" s="233" t="s">
        <v>585</v>
      </c>
      <c r="E38" s="233"/>
      <c r="F38" s="234" t="s">
        <v>653</v>
      </c>
      <c r="G38" s="235">
        <v>0</v>
      </c>
      <c r="H38" s="235">
        <v>0</v>
      </c>
      <c r="I38" s="235">
        <v>0</v>
      </c>
      <c r="J38" s="235">
        <v>0</v>
      </c>
      <c r="K38" s="233" t="s">
        <v>37</v>
      </c>
      <c r="L38" s="235">
        <v>0</v>
      </c>
      <c r="M38" s="236" t="s">
        <v>583</v>
      </c>
    </row>
    <row r="39" spans="1:13">
      <c r="A39" s="106" t="str">
        <f t="shared" si="0"/>
        <v xml:space="preserve">00352 </v>
      </c>
      <c r="B39" s="231" t="s">
        <v>654</v>
      </c>
      <c r="C39" s="232"/>
      <c r="D39" s="233" t="s">
        <v>585</v>
      </c>
      <c r="E39" s="233"/>
      <c r="F39" s="234" t="s">
        <v>653</v>
      </c>
      <c r="G39" s="235">
        <v>0</v>
      </c>
      <c r="H39" s="235">
        <v>0</v>
      </c>
      <c r="I39" s="235">
        <v>0</v>
      </c>
      <c r="J39" s="235">
        <v>0</v>
      </c>
      <c r="K39" s="233" t="s">
        <v>37</v>
      </c>
      <c r="L39" s="235">
        <v>0</v>
      </c>
      <c r="M39" s="236" t="s">
        <v>583</v>
      </c>
    </row>
    <row r="40" spans="1:13">
      <c r="A40" s="106" t="str">
        <f t="shared" si="0"/>
        <v xml:space="preserve">00400 </v>
      </c>
      <c r="B40" s="231" t="s">
        <v>655</v>
      </c>
      <c r="C40" s="232"/>
      <c r="D40" s="233" t="s">
        <v>585</v>
      </c>
      <c r="E40" s="233"/>
      <c r="F40" s="234" t="s">
        <v>656</v>
      </c>
      <c r="G40" s="235">
        <v>0</v>
      </c>
      <c r="H40" s="235">
        <v>0</v>
      </c>
      <c r="I40" s="235">
        <v>0</v>
      </c>
      <c r="J40" s="235">
        <v>0</v>
      </c>
      <c r="K40" s="233" t="s">
        <v>37</v>
      </c>
      <c r="L40" s="235">
        <v>0</v>
      </c>
      <c r="M40" s="236" t="s">
        <v>583</v>
      </c>
    </row>
    <row r="41" spans="1:13">
      <c r="A41" s="106" t="str">
        <f t="shared" si="0"/>
        <v xml:space="preserve">00402 </v>
      </c>
      <c r="B41" s="231" t="s">
        <v>657</v>
      </c>
      <c r="C41" s="232"/>
      <c r="D41" s="233" t="s">
        <v>585</v>
      </c>
      <c r="E41" s="233"/>
      <c r="F41" s="234" t="s">
        <v>658</v>
      </c>
      <c r="G41" s="235">
        <v>0</v>
      </c>
      <c r="H41" s="235">
        <v>0</v>
      </c>
      <c r="I41" s="235">
        <v>0</v>
      </c>
      <c r="J41" s="235">
        <v>0</v>
      </c>
      <c r="K41" s="233" t="s">
        <v>37</v>
      </c>
      <c r="L41" s="235">
        <v>0</v>
      </c>
      <c r="M41" s="236" t="s">
        <v>583</v>
      </c>
    </row>
    <row r="42" spans="1:13">
      <c r="A42" s="106" t="str">
        <f t="shared" si="0"/>
        <v xml:space="preserve">00404 </v>
      </c>
      <c r="B42" s="231" t="s">
        <v>659</v>
      </c>
      <c r="C42" s="232"/>
      <c r="D42" s="233" t="s">
        <v>585</v>
      </c>
      <c r="E42" s="233"/>
      <c r="F42" s="234" t="s">
        <v>658</v>
      </c>
      <c r="G42" s="235">
        <v>0</v>
      </c>
      <c r="H42" s="235">
        <v>0</v>
      </c>
      <c r="I42" s="235">
        <v>0</v>
      </c>
      <c r="J42" s="235">
        <v>0</v>
      </c>
      <c r="K42" s="233" t="s">
        <v>37</v>
      </c>
      <c r="L42" s="235">
        <v>0</v>
      </c>
      <c r="M42" s="236" t="s">
        <v>583</v>
      </c>
    </row>
    <row r="43" spans="1:13">
      <c r="A43" s="106" t="str">
        <f t="shared" si="0"/>
        <v xml:space="preserve">00406 </v>
      </c>
      <c r="B43" s="231" t="s">
        <v>660</v>
      </c>
      <c r="C43" s="232"/>
      <c r="D43" s="233" t="s">
        <v>585</v>
      </c>
      <c r="E43" s="233"/>
      <c r="F43" s="234" t="s">
        <v>658</v>
      </c>
      <c r="G43" s="235">
        <v>0</v>
      </c>
      <c r="H43" s="235">
        <v>0</v>
      </c>
      <c r="I43" s="235">
        <v>0</v>
      </c>
      <c r="J43" s="235">
        <v>0</v>
      </c>
      <c r="K43" s="233" t="s">
        <v>37</v>
      </c>
      <c r="L43" s="235">
        <v>0</v>
      </c>
      <c r="M43" s="236" t="s">
        <v>583</v>
      </c>
    </row>
    <row r="44" spans="1:13">
      <c r="A44" s="106" t="str">
        <f t="shared" si="0"/>
        <v xml:space="preserve">00410 </v>
      </c>
      <c r="B44" s="231" t="s">
        <v>661</v>
      </c>
      <c r="C44" s="232"/>
      <c r="D44" s="233" t="s">
        <v>585</v>
      </c>
      <c r="E44" s="233"/>
      <c r="F44" s="234" t="s">
        <v>662</v>
      </c>
      <c r="G44" s="235">
        <v>0</v>
      </c>
      <c r="H44" s="235">
        <v>0</v>
      </c>
      <c r="I44" s="235">
        <v>0</v>
      </c>
      <c r="J44" s="235">
        <v>0</v>
      </c>
      <c r="K44" s="233" t="s">
        <v>37</v>
      </c>
      <c r="L44" s="235">
        <v>0</v>
      </c>
      <c r="M44" s="236" t="s">
        <v>583</v>
      </c>
    </row>
    <row r="45" spans="1:13">
      <c r="A45" s="106" t="str">
        <f t="shared" si="0"/>
        <v xml:space="preserve">0042T </v>
      </c>
      <c r="B45" s="231" t="s">
        <v>663</v>
      </c>
      <c r="C45" s="232"/>
      <c r="D45" s="233" t="s">
        <v>664</v>
      </c>
      <c r="E45" s="233"/>
      <c r="F45" s="234" t="s">
        <v>665</v>
      </c>
      <c r="G45" s="235">
        <v>0</v>
      </c>
      <c r="H45" s="235">
        <v>0</v>
      </c>
      <c r="I45" s="235">
        <v>0</v>
      </c>
      <c r="J45" s="235">
        <v>0</v>
      </c>
      <c r="K45" s="233" t="s">
        <v>37</v>
      </c>
      <c r="L45" s="235">
        <v>0</v>
      </c>
      <c r="M45" s="236" t="s">
        <v>583</v>
      </c>
    </row>
    <row r="46" spans="1:13">
      <c r="A46" s="106" t="str">
        <f t="shared" si="0"/>
        <v xml:space="preserve">00450 </v>
      </c>
      <c r="B46" s="231" t="s">
        <v>666</v>
      </c>
      <c r="C46" s="232"/>
      <c r="D46" s="233" t="s">
        <v>585</v>
      </c>
      <c r="E46" s="233"/>
      <c r="F46" s="234" t="s">
        <v>667</v>
      </c>
      <c r="G46" s="235">
        <v>0</v>
      </c>
      <c r="H46" s="235">
        <v>0</v>
      </c>
      <c r="I46" s="235">
        <v>0</v>
      </c>
      <c r="J46" s="235">
        <v>0</v>
      </c>
      <c r="K46" s="233" t="s">
        <v>37</v>
      </c>
      <c r="L46" s="235">
        <v>0</v>
      </c>
      <c r="M46" s="236" t="s">
        <v>583</v>
      </c>
    </row>
    <row r="47" spans="1:13">
      <c r="A47" s="106" t="str">
        <f t="shared" si="0"/>
        <v xml:space="preserve">00454 </v>
      </c>
      <c r="B47" s="231" t="s">
        <v>668</v>
      </c>
      <c r="C47" s="232"/>
      <c r="D47" s="233" t="s">
        <v>585</v>
      </c>
      <c r="E47" s="233"/>
      <c r="F47" s="234" t="s">
        <v>669</v>
      </c>
      <c r="G47" s="235">
        <v>0</v>
      </c>
      <c r="H47" s="235">
        <v>0</v>
      </c>
      <c r="I47" s="235">
        <v>0</v>
      </c>
      <c r="J47" s="235">
        <v>0</v>
      </c>
      <c r="K47" s="233" t="s">
        <v>37</v>
      </c>
      <c r="L47" s="235">
        <v>0</v>
      </c>
      <c r="M47" s="236" t="s">
        <v>583</v>
      </c>
    </row>
    <row r="48" spans="1:13">
      <c r="A48" s="106" t="str">
        <f t="shared" si="0"/>
        <v xml:space="preserve">00470 </v>
      </c>
      <c r="B48" s="231" t="s">
        <v>670</v>
      </c>
      <c r="C48" s="232"/>
      <c r="D48" s="233" t="s">
        <v>585</v>
      </c>
      <c r="E48" s="233"/>
      <c r="F48" s="234" t="s">
        <v>671</v>
      </c>
      <c r="G48" s="235">
        <v>0</v>
      </c>
      <c r="H48" s="235">
        <v>0</v>
      </c>
      <c r="I48" s="235">
        <v>0</v>
      </c>
      <c r="J48" s="235">
        <v>0</v>
      </c>
      <c r="K48" s="233" t="s">
        <v>37</v>
      </c>
      <c r="L48" s="235">
        <v>0</v>
      </c>
      <c r="M48" s="236" t="s">
        <v>583</v>
      </c>
    </row>
    <row r="49" spans="1:13">
      <c r="A49" s="106" t="str">
        <f t="shared" si="0"/>
        <v xml:space="preserve">00472 </v>
      </c>
      <c r="B49" s="231" t="s">
        <v>672</v>
      </c>
      <c r="C49" s="232"/>
      <c r="D49" s="233" t="s">
        <v>585</v>
      </c>
      <c r="E49" s="233"/>
      <c r="F49" s="234" t="s">
        <v>673</v>
      </c>
      <c r="G49" s="235">
        <v>0</v>
      </c>
      <c r="H49" s="235">
        <v>0</v>
      </c>
      <c r="I49" s="235">
        <v>0</v>
      </c>
      <c r="J49" s="235">
        <v>0</v>
      </c>
      <c r="K49" s="233" t="s">
        <v>37</v>
      </c>
      <c r="L49" s="235">
        <v>0</v>
      </c>
      <c r="M49" s="236" t="s">
        <v>583</v>
      </c>
    </row>
    <row r="50" spans="1:13">
      <c r="A50" s="106" t="str">
        <f t="shared" si="0"/>
        <v xml:space="preserve">00474 </v>
      </c>
      <c r="B50" s="231" t="s">
        <v>674</v>
      </c>
      <c r="C50" s="232"/>
      <c r="D50" s="233" t="s">
        <v>585</v>
      </c>
      <c r="E50" s="233"/>
      <c r="F50" s="234" t="s">
        <v>675</v>
      </c>
      <c r="G50" s="235">
        <v>0</v>
      </c>
      <c r="H50" s="235">
        <v>0</v>
      </c>
      <c r="I50" s="235">
        <v>0</v>
      </c>
      <c r="J50" s="235">
        <v>0</v>
      </c>
      <c r="K50" s="233" t="s">
        <v>37</v>
      </c>
      <c r="L50" s="235">
        <v>0</v>
      </c>
      <c r="M50" s="236" t="s">
        <v>583</v>
      </c>
    </row>
    <row r="51" spans="1:13">
      <c r="A51" s="106" t="str">
        <f t="shared" si="0"/>
        <v xml:space="preserve">00500 </v>
      </c>
      <c r="B51" s="231" t="s">
        <v>676</v>
      </c>
      <c r="C51" s="232"/>
      <c r="D51" s="233" t="s">
        <v>585</v>
      </c>
      <c r="E51" s="233"/>
      <c r="F51" s="234" t="s">
        <v>677</v>
      </c>
      <c r="G51" s="235">
        <v>0</v>
      </c>
      <c r="H51" s="235">
        <v>0</v>
      </c>
      <c r="I51" s="235">
        <v>0</v>
      </c>
      <c r="J51" s="235">
        <v>0</v>
      </c>
      <c r="K51" s="233" t="s">
        <v>37</v>
      </c>
      <c r="L51" s="235">
        <v>0</v>
      </c>
      <c r="M51" s="236" t="s">
        <v>583</v>
      </c>
    </row>
    <row r="52" spans="1:13">
      <c r="A52" s="106" t="str">
        <f t="shared" si="0"/>
        <v xml:space="preserve">00520 </v>
      </c>
      <c r="B52" s="231" t="s">
        <v>678</v>
      </c>
      <c r="C52" s="232"/>
      <c r="D52" s="233" t="s">
        <v>585</v>
      </c>
      <c r="E52" s="233"/>
      <c r="F52" s="234" t="s">
        <v>679</v>
      </c>
      <c r="G52" s="235">
        <v>0</v>
      </c>
      <c r="H52" s="235">
        <v>0</v>
      </c>
      <c r="I52" s="235">
        <v>0</v>
      </c>
      <c r="J52" s="235">
        <v>0</v>
      </c>
      <c r="K52" s="233" t="s">
        <v>37</v>
      </c>
      <c r="L52" s="235">
        <v>0</v>
      </c>
      <c r="M52" s="236" t="s">
        <v>583</v>
      </c>
    </row>
    <row r="53" spans="1:13">
      <c r="A53" s="106" t="str">
        <f t="shared" si="0"/>
        <v xml:space="preserve">00522 </v>
      </c>
      <c r="B53" s="231" t="s">
        <v>680</v>
      </c>
      <c r="C53" s="232"/>
      <c r="D53" s="233" t="s">
        <v>585</v>
      </c>
      <c r="E53" s="233"/>
      <c r="F53" s="234" t="s">
        <v>681</v>
      </c>
      <c r="G53" s="235">
        <v>0</v>
      </c>
      <c r="H53" s="235">
        <v>0</v>
      </c>
      <c r="I53" s="235">
        <v>0</v>
      </c>
      <c r="J53" s="235">
        <v>0</v>
      </c>
      <c r="K53" s="233" t="s">
        <v>37</v>
      </c>
      <c r="L53" s="235">
        <v>0</v>
      </c>
      <c r="M53" s="236" t="s">
        <v>583</v>
      </c>
    </row>
    <row r="54" spans="1:13">
      <c r="A54" s="106" t="str">
        <f t="shared" si="0"/>
        <v xml:space="preserve">00524 </v>
      </c>
      <c r="B54" s="231" t="s">
        <v>682</v>
      </c>
      <c r="C54" s="232"/>
      <c r="D54" s="233" t="s">
        <v>585</v>
      </c>
      <c r="E54" s="233"/>
      <c r="F54" s="234" t="s">
        <v>683</v>
      </c>
      <c r="G54" s="235">
        <v>0</v>
      </c>
      <c r="H54" s="235">
        <v>0</v>
      </c>
      <c r="I54" s="235">
        <v>0</v>
      </c>
      <c r="J54" s="235">
        <v>0</v>
      </c>
      <c r="K54" s="233" t="s">
        <v>37</v>
      </c>
      <c r="L54" s="235">
        <v>0</v>
      </c>
      <c r="M54" s="236" t="s">
        <v>583</v>
      </c>
    </row>
    <row r="55" spans="1:13">
      <c r="A55" s="106" t="str">
        <f t="shared" si="0"/>
        <v xml:space="preserve">00528 </v>
      </c>
      <c r="B55" s="231" t="s">
        <v>684</v>
      </c>
      <c r="C55" s="232"/>
      <c r="D55" s="233" t="s">
        <v>585</v>
      </c>
      <c r="E55" s="233"/>
      <c r="F55" s="234" t="s">
        <v>685</v>
      </c>
      <c r="G55" s="235">
        <v>0</v>
      </c>
      <c r="H55" s="235">
        <v>0</v>
      </c>
      <c r="I55" s="235">
        <v>0</v>
      </c>
      <c r="J55" s="235">
        <v>0</v>
      </c>
      <c r="K55" s="233" t="s">
        <v>37</v>
      </c>
      <c r="L55" s="235">
        <v>0</v>
      </c>
      <c r="M55" s="236" t="s">
        <v>583</v>
      </c>
    </row>
    <row r="56" spans="1:13">
      <c r="A56" s="106" t="str">
        <f t="shared" si="0"/>
        <v xml:space="preserve">00529 </v>
      </c>
      <c r="B56" s="231" t="s">
        <v>686</v>
      </c>
      <c r="C56" s="232"/>
      <c r="D56" s="233" t="s">
        <v>585</v>
      </c>
      <c r="E56" s="233"/>
      <c r="F56" s="234" t="s">
        <v>687</v>
      </c>
      <c r="G56" s="235">
        <v>0</v>
      </c>
      <c r="H56" s="235">
        <v>0</v>
      </c>
      <c r="I56" s="235">
        <v>0</v>
      </c>
      <c r="J56" s="235">
        <v>0</v>
      </c>
      <c r="K56" s="233" t="s">
        <v>37</v>
      </c>
      <c r="L56" s="235">
        <v>0</v>
      </c>
      <c r="M56" s="236" t="s">
        <v>583</v>
      </c>
    </row>
    <row r="57" spans="1:13">
      <c r="A57" s="106" t="str">
        <f t="shared" si="0"/>
        <v xml:space="preserve">00530 </v>
      </c>
      <c r="B57" s="231" t="s">
        <v>688</v>
      </c>
      <c r="C57" s="232"/>
      <c r="D57" s="233" t="s">
        <v>585</v>
      </c>
      <c r="E57" s="233"/>
      <c r="F57" s="234" t="s">
        <v>689</v>
      </c>
      <c r="G57" s="235">
        <v>0</v>
      </c>
      <c r="H57" s="235">
        <v>0</v>
      </c>
      <c r="I57" s="235">
        <v>0</v>
      </c>
      <c r="J57" s="235">
        <v>0</v>
      </c>
      <c r="K57" s="233" t="s">
        <v>37</v>
      </c>
      <c r="L57" s="235">
        <v>0</v>
      </c>
      <c r="M57" s="236" t="s">
        <v>583</v>
      </c>
    </row>
    <row r="58" spans="1:13">
      <c r="A58" s="106" t="str">
        <f t="shared" si="0"/>
        <v xml:space="preserve">00532 </v>
      </c>
      <c r="B58" s="231" t="s">
        <v>690</v>
      </c>
      <c r="C58" s="232"/>
      <c r="D58" s="233" t="s">
        <v>585</v>
      </c>
      <c r="E58" s="233"/>
      <c r="F58" s="234" t="s">
        <v>691</v>
      </c>
      <c r="G58" s="235">
        <v>0</v>
      </c>
      <c r="H58" s="235">
        <v>0</v>
      </c>
      <c r="I58" s="235">
        <v>0</v>
      </c>
      <c r="J58" s="235">
        <v>0</v>
      </c>
      <c r="K58" s="233" t="s">
        <v>37</v>
      </c>
      <c r="L58" s="235">
        <v>0</v>
      </c>
      <c r="M58" s="236" t="s">
        <v>583</v>
      </c>
    </row>
    <row r="59" spans="1:13">
      <c r="A59" s="106" t="str">
        <f t="shared" si="0"/>
        <v xml:space="preserve">00534 </v>
      </c>
      <c r="B59" s="231" t="s">
        <v>692</v>
      </c>
      <c r="C59" s="232"/>
      <c r="D59" s="233" t="s">
        <v>585</v>
      </c>
      <c r="E59" s="233"/>
      <c r="F59" s="234" t="s">
        <v>693</v>
      </c>
      <c r="G59" s="235">
        <v>0</v>
      </c>
      <c r="H59" s="235">
        <v>0</v>
      </c>
      <c r="I59" s="235">
        <v>0</v>
      </c>
      <c r="J59" s="235">
        <v>0</v>
      </c>
      <c r="K59" s="233" t="s">
        <v>37</v>
      </c>
      <c r="L59" s="235">
        <v>0</v>
      </c>
      <c r="M59" s="236" t="s">
        <v>583</v>
      </c>
    </row>
    <row r="60" spans="1:13">
      <c r="A60" s="106" t="str">
        <f t="shared" si="0"/>
        <v xml:space="preserve">00537 </v>
      </c>
      <c r="B60" s="231" t="s">
        <v>694</v>
      </c>
      <c r="C60" s="232"/>
      <c r="D60" s="233" t="s">
        <v>585</v>
      </c>
      <c r="E60" s="233"/>
      <c r="F60" s="234" t="s">
        <v>695</v>
      </c>
      <c r="G60" s="235">
        <v>0</v>
      </c>
      <c r="H60" s="235">
        <v>0</v>
      </c>
      <c r="I60" s="235">
        <v>0</v>
      </c>
      <c r="J60" s="235">
        <v>0</v>
      </c>
      <c r="K60" s="233" t="s">
        <v>37</v>
      </c>
      <c r="L60" s="235">
        <v>0</v>
      </c>
      <c r="M60" s="236" t="s">
        <v>583</v>
      </c>
    </row>
    <row r="61" spans="1:13">
      <c r="A61" s="106" t="str">
        <f t="shared" si="0"/>
        <v xml:space="preserve">00539 </v>
      </c>
      <c r="B61" s="231" t="s">
        <v>696</v>
      </c>
      <c r="C61" s="232"/>
      <c r="D61" s="233" t="s">
        <v>585</v>
      </c>
      <c r="E61" s="233"/>
      <c r="F61" s="234" t="s">
        <v>697</v>
      </c>
      <c r="G61" s="235">
        <v>0</v>
      </c>
      <c r="H61" s="235">
        <v>0</v>
      </c>
      <c r="I61" s="235">
        <v>0</v>
      </c>
      <c r="J61" s="235">
        <v>0</v>
      </c>
      <c r="K61" s="233" t="s">
        <v>37</v>
      </c>
      <c r="L61" s="235">
        <v>0</v>
      </c>
      <c r="M61" s="236" t="s">
        <v>583</v>
      </c>
    </row>
    <row r="62" spans="1:13">
      <c r="A62" s="106" t="str">
        <f t="shared" si="0"/>
        <v xml:space="preserve">0054T </v>
      </c>
      <c r="B62" s="231" t="s">
        <v>698</v>
      </c>
      <c r="C62" s="232"/>
      <c r="D62" s="233" t="s">
        <v>664</v>
      </c>
      <c r="E62" s="233"/>
      <c r="F62" s="234" t="s">
        <v>699</v>
      </c>
      <c r="G62" s="235">
        <v>0</v>
      </c>
      <c r="H62" s="235">
        <v>0</v>
      </c>
      <c r="I62" s="235">
        <v>0</v>
      </c>
      <c r="J62" s="235">
        <v>0</v>
      </c>
      <c r="K62" s="233" t="s">
        <v>37</v>
      </c>
      <c r="L62" s="235">
        <v>0</v>
      </c>
      <c r="M62" s="236" t="s">
        <v>583</v>
      </c>
    </row>
    <row r="63" spans="1:13">
      <c r="A63" s="106" t="str">
        <f t="shared" si="0"/>
        <v xml:space="preserve">00540 </v>
      </c>
      <c r="B63" s="231" t="s">
        <v>700</v>
      </c>
      <c r="C63" s="232"/>
      <c r="D63" s="233" t="s">
        <v>585</v>
      </c>
      <c r="E63" s="233"/>
      <c r="F63" s="234" t="s">
        <v>701</v>
      </c>
      <c r="G63" s="235">
        <v>0</v>
      </c>
      <c r="H63" s="235">
        <v>0</v>
      </c>
      <c r="I63" s="235">
        <v>0</v>
      </c>
      <c r="J63" s="235">
        <v>0</v>
      </c>
      <c r="K63" s="233" t="s">
        <v>37</v>
      </c>
      <c r="L63" s="235">
        <v>0</v>
      </c>
      <c r="M63" s="236" t="s">
        <v>583</v>
      </c>
    </row>
    <row r="64" spans="1:13">
      <c r="A64" s="106" t="str">
        <f t="shared" si="0"/>
        <v xml:space="preserve">00541 </v>
      </c>
      <c r="B64" s="231" t="s">
        <v>702</v>
      </c>
      <c r="C64" s="232"/>
      <c r="D64" s="233" t="s">
        <v>585</v>
      </c>
      <c r="E64" s="233"/>
      <c r="F64" s="234" t="s">
        <v>703</v>
      </c>
      <c r="G64" s="235">
        <v>0</v>
      </c>
      <c r="H64" s="235">
        <v>0</v>
      </c>
      <c r="I64" s="235">
        <v>0</v>
      </c>
      <c r="J64" s="235">
        <v>0</v>
      </c>
      <c r="K64" s="233" t="s">
        <v>37</v>
      </c>
      <c r="L64" s="235">
        <v>0</v>
      </c>
      <c r="M64" s="236" t="s">
        <v>583</v>
      </c>
    </row>
    <row r="65" spans="1:13">
      <c r="A65" s="106" t="str">
        <f t="shared" si="0"/>
        <v xml:space="preserve">00542 </v>
      </c>
      <c r="B65" s="231" t="s">
        <v>704</v>
      </c>
      <c r="C65" s="232"/>
      <c r="D65" s="233" t="s">
        <v>585</v>
      </c>
      <c r="E65" s="233"/>
      <c r="F65" s="234" t="s">
        <v>705</v>
      </c>
      <c r="G65" s="235">
        <v>0</v>
      </c>
      <c r="H65" s="235">
        <v>0</v>
      </c>
      <c r="I65" s="235">
        <v>0</v>
      </c>
      <c r="J65" s="235">
        <v>0</v>
      </c>
      <c r="K65" s="233" t="s">
        <v>37</v>
      </c>
      <c r="L65" s="235">
        <v>0</v>
      </c>
      <c r="M65" s="236" t="s">
        <v>583</v>
      </c>
    </row>
    <row r="66" spans="1:13">
      <c r="A66" s="106" t="str">
        <f t="shared" si="0"/>
        <v xml:space="preserve">00546 </v>
      </c>
      <c r="B66" s="231" t="s">
        <v>706</v>
      </c>
      <c r="C66" s="232"/>
      <c r="D66" s="233" t="s">
        <v>585</v>
      </c>
      <c r="E66" s="233"/>
      <c r="F66" s="234" t="s">
        <v>707</v>
      </c>
      <c r="G66" s="235">
        <v>0</v>
      </c>
      <c r="H66" s="235">
        <v>0</v>
      </c>
      <c r="I66" s="235">
        <v>0</v>
      </c>
      <c r="J66" s="235">
        <v>0</v>
      </c>
      <c r="K66" s="233" t="s">
        <v>37</v>
      </c>
      <c r="L66" s="235">
        <v>0</v>
      </c>
      <c r="M66" s="236" t="s">
        <v>583</v>
      </c>
    </row>
    <row r="67" spans="1:13">
      <c r="A67" s="106" t="str">
        <f t="shared" ref="A67:A130" si="1">B67&amp;" "&amp;C67</f>
        <v xml:space="preserve">00548 </v>
      </c>
      <c r="B67" s="231" t="s">
        <v>708</v>
      </c>
      <c r="C67" s="232"/>
      <c r="D67" s="233" t="s">
        <v>585</v>
      </c>
      <c r="E67" s="233"/>
      <c r="F67" s="234" t="s">
        <v>709</v>
      </c>
      <c r="G67" s="235">
        <v>0</v>
      </c>
      <c r="H67" s="235">
        <v>0</v>
      </c>
      <c r="I67" s="235">
        <v>0</v>
      </c>
      <c r="J67" s="235">
        <v>0</v>
      </c>
      <c r="K67" s="233" t="s">
        <v>37</v>
      </c>
      <c r="L67" s="235">
        <v>0</v>
      </c>
      <c r="M67" s="236" t="s">
        <v>583</v>
      </c>
    </row>
    <row r="68" spans="1:13">
      <c r="A68" s="106" t="str">
        <f t="shared" si="1"/>
        <v xml:space="preserve">0055T </v>
      </c>
      <c r="B68" s="231" t="s">
        <v>710</v>
      </c>
      <c r="C68" s="232"/>
      <c r="D68" s="233" t="s">
        <v>664</v>
      </c>
      <c r="E68" s="233"/>
      <c r="F68" s="234" t="s">
        <v>711</v>
      </c>
      <c r="G68" s="235">
        <v>0</v>
      </c>
      <c r="H68" s="235">
        <v>0</v>
      </c>
      <c r="I68" s="235">
        <v>0</v>
      </c>
      <c r="J68" s="235">
        <v>0</v>
      </c>
      <c r="K68" s="233" t="s">
        <v>37</v>
      </c>
      <c r="L68" s="235">
        <v>0</v>
      </c>
      <c r="M68" s="236" t="s">
        <v>583</v>
      </c>
    </row>
    <row r="69" spans="1:13">
      <c r="A69" s="106" t="str">
        <f t="shared" si="1"/>
        <v xml:space="preserve">00550 </v>
      </c>
      <c r="B69" s="231" t="s">
        <v>712</v>
      </c>
      <c r="C69" s="232"/>
      <c r="D69" s="233" t="s">
        <v>585</v>
      </c>
      <c r="E69" s="233"/>
      <c r="F69" s="234" t="s">
        <v>713</v>
      </c>
      <c r="G69" s="235">
        <v>0</v>
      </c>
      <c r="H69" s="235">
        <v>0</v>
      </c>
      <c r="I69" s="235">
        <v>0</v>
      </c>
      <c r="J69" s="235">
        <v>0</v>
      </c>
      <c r="K69" s="233" t="s">
        <v>37</v>
      </c>
      <c r="L69" s="235">
        <v>0</v>
      </c>
      <c r="M69" s="236" t="s">
        <v>583</v>
      </c>
    </row>
    <row r="70" spans="1:13">
      <c r="A70" s="106" t="str">
        <f t="shared" si="1"/>
        <v xml:space="preserve">00560 </v>
      </c>
      <c r="B70" s="231" t="s">
        <v>714</v>
      </c>
      <c r="C70" s="232"/>
      <c r="D70" s="233" t="s">
        <v>585</v>
      </c>
      <c r="E70" s="233"/>
      <c r="F70" s="234" t="s">
        <v>715</v>
      </c>
      <c r="G70" s="235">
        <v>0</v>
      </c>
      <c r="H70" s="235">
        <v>0</v>
      </c>
      <c r="I70" s="235">
        <v>0</v>
      </c>
      <c r="J70" s="235">
        <v>0</v>
      </c>
      <c r="K70" s="233" t="s">
        <v>37</v>
      </c>
      <c r="L70" s="235">
        <v>0</v>
      </c>
      <c r="M70" s="236" t="s">
        <v>583</v>
      </c>
    </row>
    <row r="71" spans="1:13">
      <c r="A71" s="106" t="str">
        <f t="shared" si="1"/>
        <v xml:space="preserve">00561 </v>
      </c>
      <c r="B71" s="231" t="s">
        <v>716</v>
      </c>
      <c r="C71" s="232"/>
      <c r="D71" s="233" t="s">
        <v>585</v>
      </c>
      <c r="E71" s="233"/>
      <c r="F71" s="234" t="s">
        <v>717</v>
      </c>
      <c r="G71" s="235">
        <v>0</v>
      </c>
      <c r="H71" s="235">
        <v>0</v>
      </c>
      <c r="I71" s="235">
        <v>0</v>
      </c>
      <c r="J71" s="235">
        <v>0</v>
      </c>
      <c r="K71" s="233" t="s">
        <v>37</v>
      </c>
      <c r="L71" s="235">
        <v>0</v>
      </c>
      <c r="M71" s="236" t="s">
        <v>583</v>
      </c>
    </row>
    <row r="72" spans="1:13">
      <c r="A72" s="106" t="str">
        <f t="shared" si="1"/>
        <v xml:space="preserve">00562 </v>
      </c>
      <c r="B72" s="231" t="s">
        <v>718</v>
      </c>
      <c r="C72" s="232"/>
      <c r="D72" s="233" t="s">
        <v>585</v>
      </c>
      <c r="E72" s="233"/>
      <c r="F72" s="234" t="s">
        <v>719</v>
      </c>
      <c r="G72" s="235">
        <v>0</v>
      </c>
      <c r="H72" s="235">
        <v>0</v>
      </c>
      <c r="I72" s="235">
        <v>0</v>
      </c>
      <c r="J72" s="235">
        <v>0</v>
      </c>
      <c r="K72" s="233" t="s">
        <v>37</v>
      </c>
      <c r="L72" s="235">
        <v>0</v>
      </c>
      <c r="M72" s="236" t="s">
        <v>583</v>
      </c>
    </row>
    <row r="73" spans="1:13">
      <c r="A73" s="106" t="str">
        <f t="shared" si="1"/>
        <v xml:space="preserve">00563 </v>
      </c>
      <c r="B73" s="231" t="s">
        <v>720</v>
      </c>
      <c r="C73" s="232"/>
      <c r="D73" s="233" t="s">
        <v>585</v>
      </c>
      <c r="E73" s="233"/>
      <c r="F73" s="234" t="s">
        <v>721</v>
      </c>
      <c r="G73" s="235">
        <v>0</v>
      </c>
      <c r="H73" s="235">
        <v>0</v>
      </c>
      <c r="I73" s="235">
        <v>0</v>
      </c>
      <c r="J73" s="235">
        <v>0</v>
      </c>
      <c r="K73" s="233" t="s">
        <v>37</v>
      </c>
      <c r="L73" s="235">
        <v>0</v>
      </c>
      <c r="M73" s="236" t="s">
        <v>583</v>
      </c>
    </row>
    <row r="74" spans="1:13">
      <c r="A74" s="106" t="str">
        <f t="shared" si="1"/>
        <v xml:space="preserve">00566 </v>
      </c>
      <c r="B74" s="231" t="s">
        <v>722</v>
      </c>
      <c r="C74" s="232"/>
      <c r="D74" s="233" t="s">
        <v>585</v>
      </c>
      <c r="E74" s="233"/>
      <c r="F74" s="234" t="s">
        <v>723</v>
      </c>
      <c r="G74" s="235">
        <v>0</v>
      </c>
      <c r="H74" s="235">
        <v>0</v>
      </c>
      <c r="I74" s="235">
        <v>0</v>
      </c>
      <c r="J74" s="235">
        <v>0</v>
      </c>
      <c r="K74" s="233" t="s">
        <v>37</v>
      </c>
      <c r="L74" s="235">
        <v>0</v>
      </c>
      <c r="M74" s="236" t="s">
        <v>583</v>
      </c>
    </row>
    <row r="75" spans="1:13">
      <c r="A75" s="106" t="str">
        <f t="shared" si="1"/>
        <v xml:space="preserve">00567 </v>
      </c>
      <c r="B75" s="231" t="s">
        <v>724</v>
      </c>
      <c r="C75" s="232"/>
      <c r="D75" s="233" t="s">
        <v>585</v>
      </c>
      <c r="E75" s="233"/>
      <c r="F75" s="234" t="s">
        <v>725</v>
      </c>
      <c r="G75" s="235">
        <v>0</v>
      </c>
      <c r="H75" s="235">
        <v>0</v>
      </c>
      <c r="I75" s="235">
        <v>0</v>
      </c>
      <c r="J75" s="235">
        <v>0</v>
      </c>
      <c r="K75" s="233" t="s">
        <v>37</v>
      </c>
      <c r="L75" s="235">
        <v>0</v>
      </c>
      <c r="M75" s="236" t="s">
        <v>583</v>
      </c>
    </row>
    <row r="76" spans="1:13">
      <c r="A76" s="106" t="str">
        <f t="shared" si="1"/>
        <v xml:space="preserve">00580 </v>
      </c>
      <c r="B76" s="231" t="s">
        <v>726</v>
      </c>
      <c r="C76" s="232"/>
      <c r="D76" s="233" t="s">
        <v>585</v>
      </c>
      <c r="E76" s="233"/>
      <c r="F76" s="234" t="s">
        <v>727</v>
      </c>
      <c r="G76" s="235">
        <v>0</v>
      </c>
      <c r="H76" s="235">
        <v>0</v>
      </c>
      <c r="I76" s="235">
        <v>0</v>
      </c>
      <c r="J76" s="235">
        <v>0</v>
      </c>
      <c r="K76" s="233" t="s">
        <v>37</v>
      </c>
      <c r="L76" s="235">
        <v>0</v>
      </c>
      <c r="M76" s="236" t="s">
        <v>583</v>
      </c>
    </row>
    <row r="77" spans="1:13">
      <c r="A77" s="106" t="str">
        <f t="shared" si="1"/>
        <v xml:space="preserve">00600 </v>
      </c>
      <c r="B77" s="231" t="s">
        <v>728</v>
      </c>
      <c r="C77" s="232"/>
      <c r="D77" s="233" t="s">
        <v>585</v>
      </c>
      <c r="E77" s="233"/>
      <c r="F77" s="234" t="s">
        <v>729</v>
      </c>
      <c r="G77" s="235">
        <v>0</v>
      </c>
      <c r="H77" s="235">
        <v>0</v>
      </c>
      <c r="I77" s="235">
        <v>0</v>
      </c>
      <c r="J77" s="235">
        <v>0</v>
      </c>
      <c r="K77" s="233" t="s">
        <v>37</v>
      </c>
      <c r="L77" s="235">
        <v>0</v>
      </c>
      <c r="M77" s="236" t="s">
        <v>583</v>
      </c>
    </row>
    <row r="78" spans="1:13">
      <c r="A78" s="106" t="str">
        <f t="shared" si="1"/>
        <v xml:space="preserve">00604 </v>
      </c>
      <c r="B78" s="231" t="s">
        <v>730</v>
      </c>
      <c r="C78" s="232"/>
      <c r="D78" s="233" t="s">
        <v>585</v>
      </c>
      <c r="E78" s="233"/>
      <c r="F78" s="234" t="s">
        <v>731</v>
      </c>
      <c r="G78" s="235">
        <v>0</v>
      </c>
      <c r="H78" s="235">
        <v>0</v>
      </c>
      <c r="I78" s="235">
        <v>0</v>
      </c>
      <c r="J78" s="235">
        <v>0</v>
      </c>
      <c r="K78" s="233" t="s">
        <v>37</v>
      </c>
      <c r="L78" s="235">
        <v>0</v>
      </c>
      <c r="M78" s="236" t="s">
        <v>583</v>
      </c>
    </row>
    <row r="79" spans="1:13">
      <c r="A79" s="106" t="str">
        <f t="shared" si="1"/>
        <v xml:space="preserve">00620 </v>
      </c>
      <c r="B79" s="231" t="s">
        <v>732</v>
      </c>
      <c r="C79" s="232"/>
      <c r="D79" s="233" t="s">
        <v>585</v>
      </c>
      <c r="E79" s="233"/>
      <c r="F79" s="234" t="s">
        <v>729</v>
      </c>
      <c r="G79" s="235">
        <v>0</v>
      </c>
      <c r="H79" s="235">
        <v>0</v>
      </c>
      <c r="I79" s="235">
        <v>0</v>
      </c>
      <c r="J79" s="235">
        <v>0</v>
      </c>
      <c r="K79" s="233" t="s">
        <v>37</v>
      </c>
      <c r="L79" s="235">
        <v>0</v>
      </c>
      <c r="M79" s="236" t="s">
        <v>583</v>
      </c>
    </row>
    <row r="80" spans="1:13">
      <c r="A80" s="106" t="str">
        <f t="shared" si="1"/>
        <v xml:space="preserve">00625 </v>
      </c>
      <c r="B80" s="231" t="s">
        <v>733</v>
      </c>
      <c r="C80" s="232"/>
      <c r="D80" s="233" t="s">
        <v>585</v>
      </c>
      <c r="E80" s="233"/>
      <c r="F80" s="234" t="s">
        <v>734</v>
      </c>
      <c r="G80" s="235">
        <v>0</v>
      </c>
      <c r="H80" s="235">
        <v>0</v>
      </c>
      <c r="I80" s="235">
        <v>0</v>
      </c>
      <c r="J80" s="235">
        <v>0</v>
      </c>
      <c r="K80" s="233" t="s">
        <v>37</v>
      </c>
      <c r="L80" s="235">
        <v>0</v>
      </c>
      <c r="M80" s="236" t="s">
        <v>583</v>
      </c>
    </row>
    <row r="81" spans="1:13">
      <c r="A81" s="106" t="str">
        <f t="shared" si="1"/>
        <v xml:space="preserve">00626 </v>
      </c>
      <c r="B81" s="231" t="s">
        <v>735</v>
      </c>
      <c r="C81" s="232"/>
      <c r="D81" s="233" t="s">
        <v>585</v>
      </c>
      <c r="E81" s="233"/>
      <c r="F81" s="234" t="s">
        <v>736</v>
      </c>
      <c r="G81" s="235">
        <v>0</v>
      </c>
      <c r="H81" s="235">
        <v>0</v>
      </c>
      <c r="I81" s="235">
        <v>0</v>
      </c>
      <c r="J81" s="235">
        <v>0</v>
      </c>
      <c r="K81" s="233" t="s">
        <v>37</v>
      </c>
      <c r="L81" s="235">
        <v>0</v>
      </c>
      <c r="M81" s="236" t="s">
        <v>583</v>
      </c>
    </row>
    <row r="82" spans="1:13">
      <c r="A82" s="106" t="str">
        <f t="shared" si="1"/>
        <v xml:space="preserve">00630 </v>
      </c>
      <c r="B82" s="231" t="s">
        <v>737</v>
      </c>
      <c r="C82" s="232"/>
      <c r="D82" s="233" t="s">
        <v>585</v>
      </c>
      <c r="E82" s="233"/>
      <c r="F82" s="234" t="s">
        <v>729</v>
      </c>
      <c r="G82" s="235">
        <v>0</v>
      </c>
      <c r="H82" s="235">
        <v>0</v>
      </c>
      <c r="I82" s="235">
        <v>0</v>
      </c>
      <c r="J82" s="235">
        <v>0</v>
      </c>
      <c r="K82" s="233" t="s">
        <v>37</v>
      </c>
      <c r="L82" s="235">
        <v>0</v>
      </c>
      <c r="M82" s="236" t="s">
        <v>583</v>
      </c>
    </row>
    <row r="83" spans="1:13">
      <c r="A83" s="106" t="str">
        <f t="shared" si="1"/>
        <v xml:space="preserve">00632 </v>
      </c>
      <c r="B83" s="231" t="s">
        <v>738</v>
      </c>
      <c r="C83" s="232"/>
      <c r="D83" s="233" t="s">
        <v>585</v>
      </c>
      <c r="E83" s="233"/>
      <c r="F83" s="234" t="s">
        <v>739</v>
      </c>
      <c r="G83" s="235">
        <v>0</v>
      </c>
      <c r="H83" s="235">
        <v>0</v>
      </c>
      <c r="I83" s="235">
        <v>0</v>
      </c>
      <c r="J83" s="235">
        <v>0</v>
      </c>
      <c r="K83" s="233" t="s">
        <v>37</v>
      </c>
      <c r="L83" s="235">
        <v>0</v>
      </c>
      <c r="M83" s="236" t="s">
        <v>583</v>
      </c>
    </row>
    <row r="84" spans="1:13">
      <c r="A84" s="106" t="str">
        <f t="shared" si="1"/>
        <v xml:space="preserve">00635 </v>
      </c>
      <c r="B84" s="231" t="s">
        <v>740</v>
      </c>
      <c r="C84" s="232"/>
      <c r="D84" s="233" t="s">
        <v>585</v>
      </c>
      <c r="E84" s="233"/>
      <c r="F84" s="234" t="s">
        <v>741</v>
      </c>
      <c r="G84" s="235">
        <v>0</v>
      </c>
      <c r="H84" s="235">
        <v>0</v>
      </c>
      <c r="I84" s="235">
        <v>0</v>
      </c>
      <c r="J84" s="235">
        <v>0</v>
      </c>
      <c r="K84" s="233" t="s">
        <v>37</v>
      </c>
      <c r="L84" s="235">
        <v>0</v>
      </c>
      <c r="M84" s="236" t="s">
        <v>583</v>
      </c>
    </row>
    <row r="85" spans="1:13">
      <c r="A85" s="106" t="str">
        <f t="shared" si="1"/>
        <v xml:space="preserve">00640 </v>
      </c>
      <c r="B85" s="231" t="s">
        <v>742</v>
      </c>
      <c r="C85" s="232"/>
      <c r="D85" s="233" t="s">
        <v>585</v>
      </c>
      <c r="E85" s="233"/>
      <c r="F85" s="234" t="s">
        <v>743</v>
      </c>
      <c r="G85" s="235">
        <v>0</v>
      </c>
      <c r="H85" s="235">
        <v>0</v>
      </c>
      <c r="I85" s="235">
        <v>0</v>
      </c>
      <c r="J85" s="235">
        <v>0</v>
      </c>
      <c r="K85" s="233" t="s">
        <v>37</v>
      </c>
      <c r="L85" s="235">
        <v>0</v>
      </c>
      <c r="M85" s="236" t="s">
        <v>583</v>
      </c>
    </row>
    <row r="86" spans="1:13">
      <c r="A86" s="106" t="str">
        <f t="shared" si="1"/>
        <v xml:space="preserve">00670 </v>
      </c>
      <c r="B86" s="231" t="s">
        <v>744</v>
      </c>
      <c r="C86" s="232"/>
      <c r="D86" s="233" t="s">
        <v>585</v>
      </c>
      <c r="E86" s="233"/>
      <c r="F86" s="234" t="s">
        <v>729</v>
      </c>
      <c r="G86" s="235">
        <v>0</v>
      </c>
      <c r="H86" s="235">
        <v>0</v>
      </c>
      <c r="I86" s="235">
        <v>0</v>
      </c>
      <c r="J86" s="235">
        <v>0</v>
      </c>
      <c r="K86" s="233" t="s">
        <v>37</v>
      </c>
      <c r="L86" s="235">
        <v>0</v>
      </c>
      <c r="M86" s="236" t="s">
        <v>583</v>
      </c>
    </row>
    <row r="87" spans="1:13">
      <c r="A87" s="106" t="str">
        <f t="shared" si="1"/>
        <v xml:space="preserve">00700 </v>
      </c>
      <c r="B87" s="231" t="s">
        <v>745</v>
      </c>
      <c r="C87" s="232"/>
      <c r="D87" s="233" t="s">
        <v>585</v>
      </c>
      <c r="E87" s="233"/>
      <c r="F87" s="234" t="s">
        <v>746</v>
      </c>
      <c r="G87" s="235">
        <v>0</v>
      </c>
      <c r="H87" s="235">
        <v>0</v>
      </c>
      <c r="I87" s="235">
        <v>0</v>
      </c>
      <c r="J87" s="235">
        <v>0</v>
      </c>
      <c r="K87" s="233" t="s">
        <v>37</v>
      </c>
      <c r="L87" s="235">
        <v>0</v>
      </c>
      <c r="M87" s="236" t="s">
        <v>583</v>
      </c>
    </row>
    <row r="88" spans="1:13">
      <c r="A88" s="106" t="str">
        <f t="shared" si="1"/>
        <v xml:space="preserve">00702 </v>
      </c>
      <c r="B88" s="231" t="s">
        <v>747</v>
      </c>
      <c r="C88" s="232"/>
      <c r="D88" s="233" t="s">
        <v>585</v>
      </c>
      <c r="E88" s="233"/>
      <c r="F88" s="234" t="s">
        <v>748</v>
      </c>
      <c r="G88" s="235">
        <v>0</v>
      </c>
      <c r="H88" s="235">
        <v>0</v>
      </c>
      <c r="I88" s="235">
        <v>0</v>
      </c>
      <c r="J88" s="235">
        <v>0</v>
      </c>
      <c r="K88" s="233" t="s">
        <v>37</v>
      </c>
      <c r="L88" s="235">
        <v>0</v>
      </c>
      <c r="M88" s="236" t="s">
        <v>583</v>
      </c>
    </row>
    <row r="89" spans="1:13">
      <c r="A89" s="106" t="str">
        <f t="shared" si="1"/>
        <v xml:space="preserve">0071T </v>
      </c>
      <c r="B89" s="231" t="s">
        <v>749</v>
      </c>
      <c r="C89" s="232"/>
      <c r="D89" s="233" t="s">
        <v>664</v>
      </c>
      <c r="E89" s="233"/>
      <c r="F89" s="234" t="s">
        <v>750</v>
      </c>
      <c r="G89" s="235">
        <v>0</v>
      </c>
      <c r="H89" s="235">
        <v>0</v>
      </c>
      <c r="I89" s="235">
        <v>0</v>
      </c>
      <c r="J89" s="235">
        <v>0</v>
      </c>
      <c r="K89" s="233" t="s">
        <v>37</v>
      </c>
      <c r="L89" s="235">
        <v>0</v>
      </c>
      <c r="M89" s="236" t="s">
        <v>583</v>
      </c>
    </row>
    <row r="90" spans="1:13">
      <c r="A90" s="106" t="str">
        <f t="shared" si="1"/>
        <v xml:space="preserve">0072T </v>
      </c>
      <c r="B90" s="231" t="s">
        <v>751</v>
      </c>
      <c r="C90" s="232"/>
      <c r="D90" s="233" t="s">
        <v>664</v>
      </c>
      <c r="E90" s="233"/>
      <c r="F90" s="234" t="s">
        <v>21026</v>
      </c>
      <c r="G90" s="235">
        <v>0</v>
      </c>
      <c r="H90" s="235">
        <v>0</v>
      </c>
      <c r="I90" s="235">
        <v>0</v>
      </c>
      <c r="J90" s="235">
        <v>0</v>
      </c>
      <c r="K90" s="233" t="s">
        <v>37</v>
      </c>
      <c r="L90" s="235">
        <v>0</v>
      </c>
      <c r="M90" s="236" t="s">
        <v>583</v>
      </c>
    </row>
    <row r="91" spans="1:13">
      <c r="A91" s="106" t="str">
        <f t="shared" si="1"/>
        <v xml:space="preserve">00730 </v>
      </c>
      <c r="B91" s="231" t="s">
        <v>752</v>
      </c>
      <c r="C91" s="232"/>
      <c r="D91" s="233" t="s">
        <v>585</v>
      </c>
      <c r="E91" s="233"/>
      <c r="F91" s="234" t="s">
        <v>746</v>
      </c>
      <c r="G91" s="235">
        <v>0</v>
      </c>
      <c r="H91" s="235">
        <v>0</v>
      </c>
      <c r="I91" s="235">
        <v>0</v>
      </c>
      <c r="J91" s="235">
        <v>0</v>
      </c>
      <c r="K91" s="233" t="s">
        <v>37</v>
      </c>
      <c r="L91" s="235">
        <v>0</v>
      </c>
      <c r="M91" s="236" t="s">
        <v>583</v>
      </c>
    </row>
    <row r="92" spans="1:13">
      <c r="A92" s="106" t="str">
        <f t="shared" si="1"/>
        <v xml:space="preserve">00731 </v>
      </c>
      <c r="B92" s="231" t="s">
        <v>753</v>
      </c>
      <c r="C92" s="232"/>
      <c r="D92" s="233" t="s">
        <v>585</v>
      </c>
      <c r="E92" s="233"/>
      <c r="F92" s="234" t="s">
        <v>754</v>
      </c>
      <c r="G92" s="235">
        <v>0</v>
      </c>
      <c r="H92" s="235">
        <v>0</v>
      </c>
      <c r="I92" s="235">
        <v>0</v>
      </c>
      <c r="J92" s="235">
        <v>0</v>
      </c>
      <c r="K92" s="233" t="s">
        <v>37</v>
      </c>
      <c r="L92" s="235">
        <v>0</v>
      </c>
      <c r="M92" s="236" t="s">
        <v>583</v>
      </c>
    </row>
    <row r="93" spans="1:13">
      <c r="A93" s="106" t="str">
        <f t="shared" si="1"/>
        <v xml:space="preserve">00732 </v>
      </c>
      <c r="B93" s="231" t="s">
        <v>755</v>
      </c>
      <c r="C93" s="232"/>
      <c r="D93" s="233" t="s">
        <v>585</v>
      </c>
      <c r="E93" s="233"/>
      <c r="F93" s="234" t="s">
        <v>756</v>
      </c>
      <c r="G93" s="235">
        <v>0</v>
      </c>
      <c r="H93" s="235">
        <v>0</v>
      </c>
      <c r="I93" s="235">
        <v>0</v>
      </c>
      <c r="J93" s="235">
        <v>0</v>
      </c>
      <c r="K93" s="233" t="s">
        <v>37</v>
      </c>
      <c r="L93" s="235">
        <v>0</v>
      </c>
      <c r="M93" s="236" t="s">
        <v>583</v>
      </c>
    </row>
    <row r="94" spans="1:13">
      <c r="A94" s="106" t="str">
        <f t="shared" si="1"/>
        <v xml:space="preserve">0075T </v>
      </c>
      <c r="B94" s="231" t="s">
        <v>757</v>
      </c>
      <c r="C94" s="232"/>
      <c r="D94" s="233" t="s">
        <v>664</v>
      </c>
      <c r="E94" s="233"/>
      <c r="F94" s="234" t="s">
        <v>758</v>
      </c>
      <c r="G94" s="235">
        <v>0</v>
      </c>
      <c r="H94" s="235">
        <v>0</v>
      </c>
      <c r="I94" s="235" t="s">
        <v>37</v>
      </c>
      <c r="J94" s="235">
        <v>0</v>
      </c>
      <c r="K94" s="233" t="s">
        <v>37</v>
      </c>
      <c r="L94" s="235" t="s">
        <v>37</v>
      </c>
      <c r="M94" s="236" t="s">
        <v>583</v>
      </c>
    </row>
    <row r="95" spans="1:13">
      <c r="A95" s="106" t="str">
        <f t="shared" si="1"/>
        <v>0075T TC</v>
      </c>
      <c r="B95" s="231" t="s">
        <v>757</v>
      </c>
      <c r="C95" s="232" t="s">
        <v>126</v>
      </c>
      <c r="D95" s="233" t="s">
        <v>664</v>
      </c>
      <c r="E95" s="233"/>
      <c r="F95" s="234" t="s">
        <v>758</v>
      </c>
      <c r="G95" s="235">
        <v>0</v>
      </c>
      <c r="H95" s="235">
        <v>0</v>
      </c>
      <c r="I95" s="235" t="s">
        <v>37</v>
      </c>
      <c r="J95" s="235">
        <v>0</v>
      </c>
      <c r="K95" s="233" t="s">
        <v>37</v>
      </c>
      <c r="L95" s="235" t="s">
        <v>37</v>
      </c>
      <c r="M95" s="236" t="s">
        <v>583</v>
      </c>
    </row>
    <row r="96" spans="1:13">
      <c r="A96" s="106" t="str">
        <f t="shared" si="1"/>
        <v>0075T 26</v>
      </c>
      <c r="B96" s="231" t="s">
        <v>757</v>
      </c>
      <c r="C96" s="232">
        <v>26</v>
      </c>
      <c r="D96" s="233" t="s">
        <v>664</v>
      </c>
      <c r="E96" s="233"/>
      <c r="F96" s="234" t="s">
        <v>758</v>
      </c>
      <c r="G96" s="235">
        <v>0</v>
      </c>
      <c r="H96" s="235">
        <v>0</v>
      </c>
      <c r="I96" s="235">
        <v>0</v>
      </c>
      <c r="J96" s="235">
        <v>0</v>
      </c>
      <c r="K96" s="233" t="s">
        <v>37</v>
      </c>
      <c r="L96" s="235">
        <v>0</v>
      </c>
      <c r="M96" s="236" t="s">
        <v>583</v>
      </c>
    </row>
    <row r="97" spans="1:13">
      <c r="A97" s="106" t="str">
        <f t="shared" si="1"/>
        <v xml:space="preserve">00750 </v>
      </c>
      <c r="B97" s="231" t="s">
        <v>759</v>
      </c>
      <c r="C97" s="232"/>
      <c r="D97" s="233" t="s">
        <v>585</v>
      </c>
      <c r="E97" s="233"/>
      <c r="F97" s="234" t="s">
        <v>21027</v>
      </c>
      <c r="G97" s="235">
        <v>0</v>
      </c>
      <c r="H97" s="235">
        <v>0</v>
      </c>
      <c r="I97" s="235">
        <v>0</v>
      </c>
      <c r="J97" s="235">
        <v>0</v>
      </c>
      <c r="K97" s="233" t="s">
        <v>37</v>
      </c>
      <c r="L97" s="235">
        <v>0</v>
      </c>
      <c r="M97" s="236" t="s">
        <v>583</v>
      </c>
    </row>
    <row r="98" spans="1:13">
      <c r="A98" s="106" t="str">
        <f t="shared" si="1"/>
        <v xml:space="preserve">00752 </v>
      </c>
      <c r="B98" s="231" t="s">
        <v>761</v>
      </c>
      <c r="C98" s="232"/>
      <c r="D98" s="233" t="s">
        <v>585</v>
      </c>
      <c r="E98" s="233"/>
      <c r="F98" s="234" t="s">
        <v>21028</v>
      </c>
      <c r="G98" s="235">
        <v>0</v>
      </c>
      <c r="H98" s="235">
        <v>0</v>
      </c>
      <c r="I98" s="235">
        <v>0</v>
      </c>
      <c r="J98" s="235">
        <v>0</v>
      </c>
      <c r="K98" s="233" t="s">
        <v>37</v>
      </c>
      <c r="L98" s="235">
        <v>0</v>
      </c>
      <c r="M98" s="236" t="s">
        <v>583</v>
      </c>
    </row>
    <row r="99" spans="1:13">
      <c r="A99" s="106" t="str">
        <f t="shared" si="1"/>
        <v xml:space="preserve">00754 </v>
      </c>
      <c r="B99" s="231" t="s">
        <v>762</v>
      </c>
      <c r="C99" s="232"/>
      <c r="D99" s="233" t="s">
        <v>585</v>
      </c>
      <c r="E99" s="233"/>
      <c r="F99" s="234" t="s">
        <v>21029</v>
      </c>
      <c r="G99" s="235">
        <v>0</v>
      </c>
      <c r="H99" s="235">
        <v>0</v>
      </c>
      <c r="I99" s="235">
        <v>0</v>
      </c>
      <c r="J99" s="235">
        <v>0</v>
      </c>
      <c r="K99" s="233" t="s">
        <v>37</v>
      </c>
      <c r="L99" s="235">
        <v>0</v>
      </c>
      <c r="M99" s="236" t="s">
        <v>583</v>
      </c>
    </row>
    <row r="100" spans="1:13">
      <c r="A100" s="106" t="str">
        <f t="shared" si="1"/>
        <v xml:space="preserve">00756 </v>
      </c>
      <c r="B100" s="231" t="s">
        <v>763</v>
      </c>
      <c r="C100" s="232"/>
      <c r="D100" s="233" t="s">
        <v>585</v>
      </c>
      <c r="E100" s="233"/>
      <c r="F100" s="234" t="s">
        <v>21030</v>
      </c>
      <c r="G100" s="235">
        <v>0</v>
      </c>
      <c r="H100" s="235">
        <v>0</v>
      </c>
      <c r="I100" s="235">
        <v>0</v>
      </c>
      <c r="J100" s="235">
        <v>0</v>
      </c>
      <c r="K100" s="233" t="s">
        <v>37</v>
      </c>
      <c r="L100" s="235">
        <v>0</v>
      </c>
      <c r="M100" s="236" t="s">
        <v>583</v>
      </c>
    </row>
    <row r="101" spans="1:13">
      <c r="A101" s="106" t="str">
        <f t="shared" si="1"/>
        <v xml:space="preserve">0076T </v>
      </c>
      <c r="B101" s="231" t="s">
        <v>764</v>
      </c>
      <c r="C101" s="232"/>
      <c r="D101" s="233" t="s">
        <v>664</v>
      </c>
      <c r="E101" s="233"/>
      <c r="F101" s="234" t="s">
        <v>765</v>
      </c>
      <c r="G101" s="235">
        <v>0</v>
      </c>
      <c r="H101" s="235">
        <v>0</v>
      </c>
      <c r="I101" s="235" t="s">
        <v>37</v>
      </c>
      <c r="J101" s="235">
        <v>0</v>
      </c>
      <c r="K101" s="233" t="s">
        <v>37</v>
      </c>
      <c r="L101" s="235" t="s">
        <v>37</v>
      </c>
      <c r="M101" s="236" t="s">
        <v>583</v>
      </c>
    </row>
    <row r="102" spans="1:13">
      <c r="A102" s="106" t="str">
        <f t="shared" si="1"/>
        <v>0076T TC</v>
      </c>
      <c r="B102" s="231" t="s">
        <v>764</v>
      </c>
      <c r="C102" s="232" t="s">
        <v>126</v>
      </c>
      <c r="D102" s="233" t="s">
        <v>664</v>
      </c>
      <c r="E102" s="233"/>
      <c r="F102" s="234" t="s">
        <v>765</v>
      </c>
      <c r="G102" s="235">
        <v>0</v>
      </c>
      <c r="H102" s="235">
        <v>0</v>
      </c>
      <c r="I102" s="235" t="s">
        <v>37</v>
      </c>
      <c r="J102" s="235">
        <v>0</v>
      </c>
      <c r="K102" s="233" t="s">
        <v>37</v>
      </c>
      <c r="L102" s="235" t="s">
        <v>37</v>
      </c>
      <c r="M102" s="236" t="s">
        <v>583</v>
      </c>
    </row>
    <row r="103" spans="1:13">
      <c r="A103" s="106" t="str">
        <f t="shared" si="1"/>
        <v>0076T 26</v>
      </c>
      <c r="B103" s="231" t="s">
        <v>764</v>
      </c>
      <c r="C103" s="232">
        <v>26</v>
      </c>
      <c r="D103" s="233" t="s">
        <v>664</v>
      </c>
      <c r="E103" s="233"/>
      <c r="F103" s="234" t="s">
        <v>765</v>
      </c>
      <c r="G103" s="235">
        <v>0</v>
      </c>
      <c r="H103" s="235">
        <v>0</v>
      </c>
      <c r="I103" s="235">
        <v>0</v>
      </c>
      <c r="J103" s="235">
        <v>0</v>
      </c>
      <c r="K103" s="233" t="s">
        <v>37</v>
      </c>
      <c r="L103" s="235">
        <v>0</v>
      </c>
      <c r="M103" s="236" t="s">
        <v>583</v>
      </c>
    </row>
    <row r="104" spans="1:13">
      <c r="A104" s="106" t="str">
        <f t="shared" si="1"/>
        <v xml:space="preserve">00770 </v>
      </c>
      <c r="B104" s="231" t="s">
        <v>766</v>
      </c>
      <c r="C104" s="232"/>
      <c r="D104" s="233" t="s">
        <v>585</v>
      </c>
      <c r="E104" s="233"/>
      <c r="F104" s="234" t="s">
        <v>21031</v>
      </c>
      <c r="G104" s="235">
        <v>0</v>
      </c>
      <c r="H104" s="235">
        <v>0</v>
      </c>
      <c r="I104" s="235">
        <v>0</v>
      </c>
      <c r="J104" s="235">
        <v>0</v>
      </c>
      <c r="K104" s="233" t="s">
        <v>37</v>
      </c>
      <c r="L104" s="235">
        <v>0</v>
      </c>
      <c r="M104" s="236" t="s">
        <v>583</v>
      </c>
    </row>
    <row r="105" spans="1:13">
      <c r="A105" s="106" t="str">
        <f t="shared" si="1"/>
        <v xml:space="preserve">00790 </v>
      </c>
      <c r="B105" s="231" t="s">
        <v>767</v>
      </c>
      <c r="C105" s="232"/>
      <c r="D105" s="233" t="s">
        <v>585</v>
      </c>
      <c r="E105" s="233"/>
      <c r="F105" s="234" t="s">
        <v>21032</v>
      </c>
      <c r="G105" s="235">
        <v>0</v>
      </c>
      <c r="H105" s="235">
        <v>0</v>
      </c>
      <c r="I105" s="235">
        <v>0</v>
      </c>
      <c r="J105" s="235">
        <v>0</v>
      </c>
      <c r="K105" s="233" t="s">
        <v>37</v>
      </c>
      <c r="L105" s="235">
        <v>0</v>
      </c>
      <c r="M105" s="236" t="s">
        <v>583</v>
      </c>
    </row>
    <row r="106" spans="1:13">
      <c r="A106" s="106" t="str">
        <f t="shared" si="1"/>
        <v xml:space="preserve">00792 </v>
      </c>
      <c r="B106" s="231" t="s">
        <v>768</v>
      </c>
      <c r="C106" s="232"/>
      <c r="D106" s="233" t="s">
        <v>585</v>
      </c>
      <c r="E106" s="233"/>
      <c r="F106" s="234" t="s">
        <v>21033</v>
      </c>
      <c r="G106" s="235">
        <v>0</v>
      </c>
      <c r="H106" s="235">
        <v>0</v>
      </c>
      <c r="I106" s="235">
        <v>0</v>
      </c>
      <c r="J106" s="235">
        <v>0</v>
      </c>
      <c r="K106" s="233" t="s">
        <v>37</v>
      </c>
      <c r="L106" s="235">
        <v>0</v>
      </c>
      <c r="M106" s="236" t="s">
        <v>583</v>
      </c>
    </row>
    <row r="107" spans="1:13">
      <c r="A107" s="106" t="str">
        <f t="shared" si="1"/>
        <v xml:space="preserve">00794 </v>
      </c>
      <c r="B107" s="231" t="s">
        <v>769</v>
      </c>
      <c r="C107" s="232"/>
      <c r="D107" s="233" t="s">
        <v>585</v>
      </c>
      <c r="E107" s="233"/>
      <c r="F107" s="234" t="s">
        <v>21034</v>
      </c>
      <c r="G107" s="235">
        <v>0</v>
      </c>
      <c r="H107" s="235">
        <v>0</v>
      </c>
      <c r="I107" s="235">
        <v>0</v>
      </c>
      <c r="J107" s="235">
        <v>0</v>
      </c>
      <c r="K107" s="233" t="s">
        <v>37</v>
      </c>
      <c r="L107" s="235">
        <v>0</v>
      </c>
      <c r="M107" s="236" t="s">
        <v>583</v>
      </c>
    </row>
    <row r="108" spans="1:13">
      <c r="A108" s="106" t="str">
        <f t="shared" si="1"/>
        <v xml:space="preserve">00796 </v>
      </c>
      <c r="B108" s="231" t="s">
        <v>770</v>
      </c>
      <c r="C108" s="232"/>
      <c r="D108" s="233" t="s">
        <v>585</v>
      </c>
      <c r="E108" s="233"/>
      <c r="F108" s="234" t="s">
        <v>21035</v>
      </c>
      <c r="G108" s="235">
        <v>0</v>
      </c>
      <c r="H108" s="235">
        <v>0</v>
      </c>
      <c r="I108" s="235">
        <v>0</v>
      </c>
      <c r="J108" s="235">
        <v>0</v>
      </c>
      <c r="K108" s="233" t="s">
        <v>37</v>
      </c>
      <c r="L108" s="235">
        <v>0</v>
      </c>
      <c r="M108" s="236" t="s">
        <v>583</v>
      </c>
    </row>
    <row r="109" spans="1:13">
      <c r="A109" s="106" t="str">
        <f t="shared" si="1"/>
        <v xml:space="preserve">00797 </v>
      </c>
      <c r="B109" s="231" t="s">
        <v>771</v>
      </c>
      <c r="C109" s="232"/>
      <c r="D109" s="233" t="s">
        <v>585</v>
      </c>
      <c r="E109" s="233"/>
      <c r="F109" s="234" t="s">
        <v>21036</v>
      </c>
      <c r="G109" s="235">
        <v>0</v>
      </c>
      <c r="H109" s="235">
        <v>0</v>
      </c>
      <c r="I109" s="235">
        <v>0</v>
      </c>
      <c r="J109" s="235">
        <v>0</v>
      </c>
      <c r="K109" s="233" t="s">
        <v>37</v>
      </c>
      <c r="L109" s="235">
        <v>0</v>
      </c>
      <c r="M109" s="236" t="s">
        <v>583</v>
      </c>
    </row>
    <row r="110" spans="1:13">
      <c r="A110" s="106" t="str">
        <f t="shared" si="1"/>
        <v xml:space="preserve">00800 </v>
      </c>
      <c r="B110" s="231" t="s">
        <v>772</v>
      </c>
      <c r="C110" s="232"/>
      <c r="D110" s="233" t="s">
        <v>585</v>
      </c>
      <c r="E110" s="233"/>
      <c r="F110" s="234" t="s">
        <v>746</v>
      </c>
      <c r="G110" s="235">
        <v>0</v>
      </c>
      <c r="H110" s="235">
        <v>0</v>
      </c>
      <c r="I110" s="235">
        <v>0</v>
      </c>
      <c r="J110" s="235">
        <v>0</v>
      </c>
      <c r="K110" s="233" t="s">
        <v>37</v>
      </c>
      <c r="L110" s="235">
        <v>0</v>
      </c>
      <c r="M110" s="236" t="s">
        <v>583</v>
      </c>
    </row>
    <row r="111" spans="1:13">
      <c r="A111" s="106" t="str">
        <f t="shared" si="1"/>
        <v xml:space="preserve">00802 </v>
      </c>
      <c r="B111" s="231" t="s">
        <v>773</v>
      </c>
      <c r="C111" s="232"/>
      <c r="D111" s="233" t="s">
        <v>585</v>
      </c>
      <c r="E111" s="233"/>
      <c r="F111" s="234" t="s">
        <v>774</v>
      </c>
      <c r="G111" s="235">
        <v>0</v>
      </c>
      <c r="H111" s="235">
        <v>0</v>
      </c>
      <c r="I111" s="235">
        <v>0</v>
      </c>
      <c r="J111" s="235">
        <v>0</v>
      </c>
      <c r="K111" s="233" t="s">
        <v>37</v>
      </c>
      <c r="L111" s="235">
        <v>0</v>
      </c>
      <c r="M111" s="236" t="s">
        <v>583</v>
      </c>
    </row>
    <row r="112" spans="1:13">
      <c r="A112" s="106" t="str">
        <f t="shared" si="1"/>
        <v xml:space="preserve">00811 </v>
      </c>
      <c r="B112" s="231" t="s">
        <v>775</v>
      </c>
      <c r="C112" s="232"/>
      <c r="D112" s="233" t="s">
        <v>585</v>
      </c>
      <c r="E112" s="233"/>
      <c r="F112" s="234" t="s">
        <v>776</v>
      </c>
      <c r="G112" s="235">
        <v>0</v>
      </c>
      <c r="H112" s="235">
        <v>0</v>
      </c>
      <c r="I112" s="235">
        <v>0</v>
      </c>
      <c r="J112" s="235">
        <v>0</v>
      </c>
      <c r="K112" s="233" t="s">
        <v>37</v>
      </c>
      <c r="L112" s="235">
        <v>0</v>
      </c>
      <c r="M112" s="236" t="s">
        <v>583</v>
      </c>
    </row>
    <row r="113" spans="1:13">
      <c r="A113" s="106" t="str">
        <f t="shared" si="1"/>
        <v xml:space="preserve">00812 </v>
      </c>
      <c r="B113" s="231" t="s">
        <v>777</v>
      </c>
      <c r="C113" s="232"/>
      <c r="D113" s="233" t="s">
        <v>585</v>
      </c>
      <c r="E113" s="233"/>
      <c r="F113" s="234" t="s">
        <v>778</v>
      </c>
      <c r="G113" s="235">
        <v>0</v>
      </c>
      <c r="H113" s="235">
        <v>0</v>
      </c>
      <c r="I113" s="235">
        <v>0</v>
      </c>
      <c r="J113" s="235">
        <v>0</v>
      </c>
      <c r="K113" s="233" t="s">
        <v>37</v>
      </c>
      <c r="L113" s="235">
        <v>0</v>
      </c>
      <c r="M113" s="236" t="s">
        <v>583</v>
      </c>
    </row>
    <row r="114" spans="1:13">
      <c r="A114" s="106" t="str">
        <f t="shared" si="1"/>
        <v xml:space="preserve">00813 </v>
      </c>
      <c r="B114" s="231" t="s">
        <v>779</v>
      </c>
      <c r="C114" s="232"/>
      <c r="D114" s="233" t="s">
        <v>585</v>
      </c>
      <c r="E114" s="233"/>
      <c r="F114" s="234" t="s">
        <v>780</v>
      </c>
      <c r="G114" s="235">
        <v>0</v>
      </c>
      <c r="H114" s="235">
        <v>0</v>
      </c>
      <c r="I114" s="235">
        <v>0</v>
      </c>
      <c r="J114" s="235">
        <v>0</v>
      </c>
      <c r="K114" s="235">
        <v>0</v>
      </c>
      <c r="L114" s="235">
        <v>0</v>
      </c>
      <c r="M114" s="236" t="s">
        <v>583</v>
      </c>
    </row>
    <row r="115" spans="1:13">
      <c r="A115" s="106" t="str">
        <f t="shared" si="1"/>
        <v xml:space="preserve">00820 </v>
      </c>
      <c r="B115" s="231" t="s">
        <v>781</v>
      </c>
      <c r="C115" s="232"/>
      <c r="D115" s="233" t="s">
        <v>585</v>
      </c>
      <c r="E115" s="233"/>
      <c r="F115" s="234" t="s">
        <v>746</v>
      </c>
      <c r="G115" s="235">
        <v>0</v>
      </c>
      <c r="H115" s="235">
        <v>0</v>
      </c>
      <c r="I115" s="235">
        <v>0</v>
      </c>
      <c r="J115" s="235">
        <v>0</v>
      </c>
      <c r="K115" s="235">
        <v>0</v>
      </c>
      <c r="L115" s="235">
        <v>0</v>
      </c>
      <c r="M115" s="236" t="s">
        <v>583</v>
      </c>
    </row>
    <row r="116" spans="1:13">
      <c r="A116" s="106" t="str">
        <f t="shared" si="1"/>
        <v xml:space="preserve">00830 </v>
      </c>
      <c r="B116" s="231" t="s">
        <v>782</v>
      </c>
      <c r="C116" s="232"/>
      <c r="D116" s="233" t="s">
        <v>585</v>
      </c>
      <c r="E116" s="233"/>
      <c r="F116" s="234" t="s">
        <v>760</v>
      </c>
      <c r="G116" s="235">
        <v>0</v>
      </c>
      <c r="H116" s="235">
        <v>0</v>
      </c>
      <c r="I116" s="235">
        <v>0</v>
      </c>
      <c r="J116" s="235">
        <v>0</v>
      </c>
      <c r="K116" s="235">
        <v>0</v>
      </c>
      <c r="L116" s="235">
        <v>0</v>
      </c>
      <c r="M116" s="236" t="s">
        <v>583</v>
      </c>
    </row>
    <row r="117" spans="1:13">
      <c r="A117" s="106" t="str">
        <f t="shared" si="1"/>
        <v xml:space="preserve">00832 </v>
      </c>
      <c r="B117" s="231" t="s">
        <v>783</v>
      </c>
      <c r="C117" s="232"/>
      <c r="D117" s="233" t="s">
        <v>585</v>
      </c>
      <c r="E117" s="233"/>
      <c r="F117" s="234" t="s">
        <v>760</v>
      </c>
      <c r="G117" s="235">
        <v>0</v>
      </c>
      <c r="H117" s="235">
        <v>0</v>
      </c>
      <c r="I117" s="235">
        <v>0</v>
      </c>
      <c r="J117" s="235">
        <v>0</v>
      </c>
      <c r="K117" s="235">
        <v>0</v>
      </c>
      <c r="L117" s="235">
        <v>0</v>
      </c>
      <c r="M117" s="236" t="s">
        <v>583</v>
      </c>
    </row>
    <row r="118" spans="1:13">
      <c r="A118" s="106" t="str">
        <f t="shared" si="1"/>
        <v xml:space="preserve">00834 </v>
      </c>
      <c r="B118" s="231" t="s">
        <v>784</v>
      </c>
      <c r="C118" s="232"/>
      <c r="D118" s="233" t="s">
        <v>585</v>
      </c>
      <c r="E118" s="233"/>
      <c r="F118" s="234" t="s">
        <v>785</v>
      </c>
      <c r="G118" s="235">
        <v>0</v>
      </c>
      <c r="H118" s="235">
        <v>0</v>
      </c>
      <c r="I118" s="235">
        <v>0</v>
      </c>
      <c r="J118" s="235">
        <v>0</v>
      </c>
      <c r="K118" s="235">
        <v>0</v>
      </c>
      <c r="L118" s="235">
        <v>0</v>
      </c>
      <c r="M118" s="236" t="s">
        <v>583</v>
      </c>
    </row>
    <row r="119" spans="1:13">
      <c r="A119" s="106" t="str">
        <f t="shared" si="1"/>
        <v xml:space="preserve">00836 </v>
      </c>
      <c r="B119" s="231" t="s">
        <v>786</v>
      </c>
      <c r="C119" s="232"/>
      <c r="D119" s="233" t="s">
        <v>585</v>
      </c>
      <c r="E119" s="233"/>
      <c r="F119" s="234" t="s">
        <v>787</v>
      </c>
      <c r="G119" s="235">
        <v>0</v>
      </c>
      <c r="H119" s="235">
        <v>0</v>
      </c>
      <c r="I119" s="235">
        <v>0</v>
      </c>
      <c r="J119" s="235">
        <v>0</v>
      </c>
      <c r="K119" s="235">
        <v>0</v>
      </c>
      <c r="L119" s="235">
        <v>0</v>
      </c>
      <c r="M119" s="236" t="s">
        <v>583</v>
      </c>
    </row>
    <row r="120" spans="1:13">
      <c r="A120" s="106" t="str">
        <f t="shared" si="1"/>
        <v xml:space="preserve">00840 </v>
      </c>
      <c r="B120" s="231" t="s">
        <v>788</v>
      </c>
      <c r="C120" s="232"/>
      <c r="D120" s="233" t="s">
        <v>585</v>
      </c>
      <c r="E120" s="233"/>
      <c r="F120" s="234" t="s">
        <v>789</v>
      </c>
      <c r="G120" s="235">
        <v>0</v>
      </c>
      <c r="H120" s="235">
        <v>0</v>
      </c>
      <c r="I120" s="235">
        <v>0</v>
      </c>
      <c r="J120" s="235">
        <v>0</v>
      </c>
      <c r="K120" s="235">
        <v>0</v>
      </c>
      <c r="L120" s="235">
        <v>0</v>
      </c>
      <c r="M120" s="236" t="s">
        <v>583</v>
      </c>
    </row>
    <row r="121" spans="1:13">
      <c r="A121" s="106" t="str">
        <f t="shared" si="1"/>
        <v xml:space="preserve">00842 </v>
      </c>
      <c r="B121" s="231" t="s">
        <v>790</v>
      </c>
      <c r="C121" s="232"/>
      <c r="D121" s="233" t="s">
        <v>585</v>
      </c>
      <c r="E121" s="233"/>
      <c r="F121" s="234" t="s">
        <v>791</v>
      </c>
      <c r="G121" s="235">
        <v>0</v>
      </c>
      <c r="H121" s="235">
        <v>0</v>
      </c>
      <c r="I121" s="235">
        <v>0</v>
      </c>
      <c r="J121" s="235">
        <v>0</v>
      </c>
      <c r="K121" s="235">
        <v>0</v>
      </c>
      <c r="L121" s="235">
        <v>0</v>
      </c>
      <c r="M121" s="236" t="s">
        <v>583</v>
      </c>
    </row>
    <row r="122" spans="1:13">
      <c r="A122" s="106" t="str">
        <f t="shared" si="1"/>
        <v xml:space="preserve">00844 </v>
      </c>
      <c r="B122" s="231" t="s">
        <v>792</v>
      </c>
      <c r="C122" s="232"/>
      <c r="D122" s="233" t="s">
        <v>585</v>
      </c>
      <c r="E122" s="233"/>
      <c r="F122" s="234" t="s">
        <v>793</v>
      </c>
      <c r="G122" s="235">
        <v>0</v>
      </c>
      <c r="H122" s="235">
        <v>0</v>
      </c>
      <c r="I122" s="235">
        <v>0</v>
      </c>
      <c r="J122" s="235">
        <v>0</v>
      </c>
      <c r="K122" s="235">
        <v>0</v>
      </c>
      <c r="L122" s="235">
        <v>0</v>
      </c>
      <c r="M122" s="236" t="s">
        <v>583</v>
      </c>
    </row>
    <row r="123" spans="1:13">
      <c r="A123" s="106" t="str">
        <f t="shared" si="1"/>
        <v xml:space="preserve">00846 </v>
      </c>
      <c r="B123" s="231" t="s">
        <v>794</v>
      </c>
      <c r="C123" s="232"/>
      <c r="D123" s="233" t="s">
        <v>585</v>
      </c>
      <c r="E123" s="233"/>
      <c r="F123" s="234" t="s">
        <v>795</v>
      </c>
      <c r="G123" s="235">
        <v>0</v>
      </c>
      <c r="H123" s="235">
        <v>0</v>
      </c>
      <c r="I123" s="235">
        <v>0</v>
      </c>
      <c r="J123" s="235">
        <v>0</v>
      </c>
      <c r="K123" s="235">
        <v>0</v>
      </c>
      <c r="L123" s="235">
        <v>0</v>
      </c>
      <c r="M123" s="236" t="s">
        <v>583</v>
      </c>
    </row>
    <row r="124" spans="1:13">
      <c r="A124" s="106" t="str">
        <f t="shared" si="1"/>
        <v xml:space="preserve">00848 </v>
      </c>
      <c r="B124" s="231" t="s">
        <v>796</v>
      </c>
      <c r="C124" s="232"/>
      <c r="D124" s="233" t="s">
        <v>585</v>
      </c>
      <c r="E124" s="233"/>
      <c r="F124" s="234" t="s">
        <v>797</v>
      </c>
      <c r="G124" s="235">
        <v>0</v>
      </c>
      <c r="H124" s="235">
        <v>0</v>
      </c>
      <c r="I124" s="235">
        <v>0</v>
      </c>
      <c r="J124" s="235">
        <v>0</v>
      </c>
      <c r="K124" s="235">
        <v>0</v>
      </c>
      <c r="L124" s="235">
        <v>0</v>
      </c>
      <c r="M124" s="236" t="s">
        <v>583</v>
      </c>
    </row>
    <row r="125" spans="1:13">
      <c r="A125" s="106" t="str">
        <f t="shared" si="1"/>
        <v xml:space="preserve">00851 </v>
      </c>
      <c r="B125" s="231" t="s">
        <v>799</v>
      </c>
      <c r="C125" s="232"/>
      <c r="D125" s="233" t="s">
        <v>585</v>
      </c>
      <c r="E125" s="233"/>
      <c r="F125" s="234" t="s">
        <v>800</v>
      </c>
      <c r="G125" s="235">
        <v>0</v>
      </c>
      <c r="H125" s="235">
        <v>0</v>
      </c>
      <c r="I125" s="235">
        <v>0</v>
      </c>
      <c r="J125" s="235">
        <v>0</v>
      </c>
      <c r="K125" s="235">
        <v>0</v>
      </c>
      <c r="L125" s="235">
        <v>0</v>
      </c>
      <c r="M125" s="236" t="s">
        <v>583</v>
      </c>
    </row>
    <row r="126" spans="1:13">
      <c r="A126" s="106" t="str">
        <f t="shared" si="1"/>
        <v xml:space="preserve">00860 </v>
      </c>
      <c r="B126" s="231" t="s">
        <v>801</v>
      </c>
      <c r="C126" s="232"/>
      <c r="D126" s="233" t="s">
        <v>585</v>
      </c>
      <c r="E126" s="233"/>
      <c r="F126" s="234" t="s">
        <v>802</v>
      </c>
      <c r="G126" s="235">
        <v>0</v>
      </c>
      <c r="H126" s="235">
        <v>0</v>
      </c>
      <c r="I126" s="235">
        <v>0</v>
      </c>
      <c r="J126" s="235">
        <v>0</v>
      </c>
      <c r="K126" s="235">
        <v>0</v>
      </c>
      <c r="L126" s="235">
        <v>0</v>
      </c>
      <c r="M126" s="236" t="s">
        <v>583</v>
      </c>
    </row>
    <row r="127" spans="1:13">
      <c r="A127" s="106" t="str">
        <f t="shared" si="1"/>
        <v xml:space="preserve">00862 </v>
      </c>
      <c r="B127" s="231" t="s">
        <v>803</v>
      </c>
      <c r="C127" s="232"/>
      <c r="D127" s="233" t="s">
        <v>585</v>
      </c>
      <c r="E127" s="233"/>
      <c r="F127" s="234" t="s">
        <v>804</v>
      </c>
      <c r="G127" s="235">
        <v>0</v>
      </c>
      <c r="H127" s="235">
        <v>0</v>
      </c>
      <c r="I127" s="235">
        <v>0</v>
      </c>
      <c r="J127" s="235">
        <v>0</v>
      </c>
      <c r="K127" s="235">
        <v>0</v>
      </c>
      <c r="L127" s="235">
        <v>0</v>
      </c>
      <c r="M127" s="236" t="s">
        <v>583</v>
      </c>
    </row>
    <row r="128" spans="1:13">
      <c r="A128" s="106" t="str">
        <f t="shared" si="1"/>
        <v xml:space="preserve">00864 </v>
      </c>
      <c r="B128" s="231" t="s">
        <v>805</v>
      </c>
      <c r="C128" s="232"/>
      <c r="D128" s="233" t="s">
        <v>585</v>
      </c>
      <c r="E128" s="233"/>
      <c r="F128" s="234" t="s">
        <v>806</v>
      </c>
      <c r="G128" s="235">
        <v>0</v>
      </c>
      <c r="H128" s="235">
        <v>0</v>
      </c>
      <c r="I128" s="235">
        <v>0</v>
      </c>
      <c r="J128" s="235">
        <v>0</v>
      </c>
      <c r="K128" s="235">
        <v>0</v>
      </c>
      <c r="L128" s="235">
        <v>0</v>
      </c>
      <c r="M128" s="236" t="s">
        <v>583</v>
      </c>
    </row>
    <row r="129" spans="1:13">
      <c r="A129" s="106" t="str">
        <f t="shared" si="1"/>
        <v xml:space="preserve">00865 </v>
      </c>
      <c r="B129" s="231" t="s">
        <v>807</v>
      </c>
      <c r="C129" s="232"/>
      <c r="D129" s="233" t="s">
        <v>585</v>
      </c>
      <c r="E129" s="233"/>
      <c r="F129" s="234" t="s">
        <v>808</v>
      </c>
      <c r="G129" s="235">
        <v>0</v>
      </c>
      <c r="H129" s="235">
        <v>0</v>
      </c>
      <c r="I129" s="235">
        <v>0</v>
      </c>
      <c r="J129" s="235">
        <v>0</v>
      </c>
      <c r="K129" s="235">
        <v>0</v>
      </c>
      <c r="L129" s="235">
        <v>0</v>
      </c>
      <c r="M129" s="236" t="s">
        <v>583</v>
      </c>
    </row>
    <row r="130" spans="1:13">
      <c r="A130" s="106" t="str">
        <f t="shared" si="1"/>
        <v xml:space="preserve">00866 </v>
      </c>
      <c r="B130" s="231" t="s">
        <v>809</v>
      </c>
      <c r="C130" s="232"/>
      <c r="D130" s="233" t="s">
        <v>585</v>
      </c>
      <c r="E130" s="233"/>
      <c r="F130" s="234" t="s">
        <v>810</v>
      </c>
      <c r="G130" s="235">
        <v>0</v>
      </c>
      <c r="H130" s="235">
        <v>0</v>
      </c>
      <c r="I130" s="235">
        <v>0</v>
      </c>
      <c r="J130" s="235">
        <v>0</v>
      </c>
      <c r="K130" s="235">
        <v>0</v>
      </c>
      <c r="L130" s="235">
        <v>0</v>
      </c>
      <c r="M130" s="236" t="s">
        <v>583</v>
      </c>
    </row>
    <row r="131" spans="1:13">
      <c r="A131" s="106" t="str">
        <f t="shared" ref="A131:A194" si="2">B131&amp;" "&amp;C131</f>
        <v xml:space="preserve">00868 </v>
      </c>
      <c r="B131" s="231" t="s">
        <v>811</v>
      </c>
      <c r="C131" s="232"/>
      <c r="D131" s="233" t="s">
        <v>585</v>
      </c>
      <c r="E131" s="233"/>
      <c r="F131" s="234" t="s">
        <v>812</v>
      </c>
      <c r="G131" s="235">
        <v>0</v>
      </c>
      <c r="H131" s="235">
        <v>0</v>
      </c>
      <c r="I131" s="235">
        <v>0</v>
      </c>
      <c r="J131" s="235">
        <v>0</v>
      </c>
      <c r="K131" s="235">
        <v>0</v>
      </c>
      <c r="L131" s="235">
        <v>0</v>
      </c>
      <c r="M131" s="236" t="s">
        <v>583</v>
      </c>
    </row>
    <row r="132" spans="1:13">
      <c r="A132" s="106" t="str">
        <f t="shared" si="2"/>
        <v xml:space="preserve">00870 </v>
      </c>
      <c r="B132" s="231" t="s">
        <v>813</v>
      </c>
      <c r="C132" s="232"/>
      <c r="D132" s="233" t="s">
        <v>585</v>
      </c>
      <c r="E132" s="233"/>
      <c r="F132" s="234" t="s">
        <v>814</v>
      </c>
      <c r="G132" s="235">
        <v>0</v>
      </c>
      <c r="H132" s="235">
        <v>0</v>
      </c>
      <c r="I132" s="235">
        <v>0</v>
      </c>
      <c r="J132" s="235">
        <v>0</v>
      </c>
      <c r="K132" s="235">
        <v>0</v>
      </c>
      <c r="L132" s="235">
        <v>0</v>
      </c>
      <c r="M132" s="236" t="s">
        <v>583</v>
      </c>
    </row>
    <row r="133" spans="1:13">
      <c r="A133" s="106" t="str">
        <f t="shared" si="2"/>
        <v xml:space="preserve">00872 </v>
      </c>
      <c r="B133" s="231" t="s">
        <v>815</v>
      </c>
      <c r="C133" s="232"/>
      <c r="D133" s="233" t="s">
        <v>585</v>
      </c>
      <c r="E133" s="233"/>
      <c r="F133" s="234" t="s">
        <v>816</v>
      </c>
      <c r="G133" s="235">
        <v>0</v>
      </c>
      <c r="H133" s="235">
        <v>0</v>
      </c>
      <c r="I133" s="235">
        <v>0</v>
      </c>
      <c r="J133" s="235">
        <v>0</v>
      </c>
      <c r="K133" s="235">
        <v>0</v>
      </c>
      <c r="L133" s="235">
        <v>0</v>
      </c>
      <c r="M133" s="236" t="s">
        <v>583</v>
      </c>
    </row>
    <row r="134" spans="1:13">
      <c r="A134" s="106" t="str">
        <f t="shared" si="2"/>
        <v xml:space="preserve">00873 </v>
      </c>
      <c r="B134" s="231" t="s">
        <v>817</v>
      </c>
      <c r="C134" s="232"/>
      <c r="D134" s="233" t="s">
        <v>585</v>
      </c>
      <c r="E134" s="233"/>
      <c r="F134" s="234" t="s">
        <v>816</v>
      </c>
      <c r="G134" s="235">
        <v>0</v>
      </c>
      <c r="H134" s="235">
        <v>0</v>
      </c>
      <c r="I134" s="235">
        <v>0</v>
      </c>
      <c r="J134" s="235">
        <v>0</v>
      </c>
      <c r="K134" s="235">
        <v>0</v>
      </c>
      <c r="L134" s="235">
        <v>0</v>
      </c>
      <c r="M134" s="236" t="s">
        <v>583</v>
      </c>
    </row>
    <row r="135" spans="1:13">
      <c r="A135" s="106" t="str">
        <f t="shared" si="2"/>
        <v xml:space="preserve">00880 </v>
      </c>
      <c r="B135" s="231" t="s">
        <v>818</v>
      </c>
      <c r="C135" s="232"/>
      <c r="D135" s="233" t="s">
        <v>585</v>
      </c>
      <c r="E135" s="233"/>
      <c r="F135" s="234" t="s">
        <v>819</v>
      </c>
      <c r="G135" s="235">
        <v>0</v>
      </c>
      <c r="H135" s="235">
        <v>0</v>
      </c>
      <c r="I135" s="235">
        <v>0</v>
      </c>
      <c r="J135" s="235">
        <v>0</v>
      </c>
      <c r="K135" s="235">
        <v>0</v>
      </c>
      <c r="L135" s="235">
        <v>0</v>
      </c>
      <c r="M135" s="236" t="s">
        <v>583</v>
      </c>
    </row>
    <row r="136" spans="1:13">
      <c r="A136" s="106" t="str">
        <f t="shared" si="2"/>
        <v xml:space="preserve">00882 </v>
      </c>
      <c r="B136" s="231" t="s">
        <v>820</v>
      </c>
      <c r="C136" s="232"/>
      <c r="D136" s="233" t="s">
        <v>585</v>
      </c>
      <c r="E136" s="233"/>
      <c r="F136" s="234" t="s">
        <v>821</v>
      </c>
      <c r="G136" s="235">
        <v>0</v>
      </c>
      <c r="H136" s="235">
        <v>0</v>
      </c>
      <c r="I136" s="235">
        <v>0</v>
      </c>
      <c r="J136" s="235">
        <v>0</v>
      </c>
      <c r="K136" s="235">
        <v>0</v>
      </c>
      <c r="L136" s="235">
        <v>0</v>
      </c>
      <c r="M136" s="236" t="s">
        <v>583</v>
      </c>
    </row>
    <row r="137" spans="1:13">
      <c r="A137" s="106" t="str">
        <f t="shared" si="2"/>
        <v xml:space="preserve">00902 </v>
      </c>
      <c r="B137" s="231" t="s">
        <v>822</v>
      </c>
      <c r="C137" s="232"/>
      <c r="D137" s="233" t="s">
        <v>585</v>
      </c>
      <c r="E137" s="233"/>
      <c r="F137" s="234" t="s">
        <v>823</v>
      </c>
      <c r="G137" s="235">
        <v>0</v>
      </c>
      <c r="H137" s="235">
        <v>0</v>
      </c>
      <c r="I137" s="235">
        <v>0</v>
      </c>
      <c r="J137" s="235">
        <v>0</v>
      </c>
      <c r="K137" s="235">
        <v>0</v>
      </c>
      <c r="L137" s="235">
        <v>0</v>
      </c>
      <c r="M137" s="236" t="s">
        <v>583</v>
      </c>
    </row>
    <row r="138" spans="1:13">
      <c r="A138" s="106" t="str">
        <f t="shared" si="2"/>
        <v xml:space="preserve">00904 </v>
      </c>
      <c r="B138" s="231" t="s">
        <v>824</v>
      </c>
      <c r="C138" s="232"/>
      <c r="D138" s="233" t="s">
        <v>585</v>
      </c>
      <c r="E138" s="233"/>
      <c r="F138" s="234" t="s">
        <v>825</v>
      </c>
      <c r="G138" s="235">
        <v>0</v>
      </c>
      <c r="H138" s="235">
        <v>0</v>
      </c>
      <c r="I138" s="235">
        <v>0</v>
      </c>
      <c r="J138" s="235">
        <v>0</v>
      </c>
      <c r="K138" s="235">
        <v>0</v>
      </c>
      <c r="L138" s="235">
        <v>0</v>
      </c>
      <c r="M138" s="236" t="s">
        <v>583</v>
      </c>
    </row>
    <row r="139" spans="1:13">
      <c r="A139" s="106" t="str">
        <f t="shared" si="2"/>
        <v xml:space="preserve">00906 </v>
      </c>
      <c r="B139" s="231" t="s">
        <v>826</v>
      </c>
      <c r="C139" s="232"/>
      <c r="D139" s="233" t="s">
        <v>585</v>
      </c>
      <c r="E139" s="233"/>
      <c r="F139" s="234" t="s">
        <v>827</v>
      </c>
      <c r="G139" s="235">
        <v>0</v>
      </c>
      <c r="H139" s="235">
        <v>0</v>
      </c>
      <c r="I139" s="235">
        <v>0</v>
      </c>
      <c r="J139" s="235">
        <v>0</v>
      </c>
      <c r="K139" s="235">
        <v>0</v>
      </c>
      <c r="L139" s="235">
        <v>0</v>
      </c>
      <c r="M139" s="236" t="s">
        <v>583</v>
      </c>
    </row>
    <row r="140" spans="1:13">
      <c r="A140" s="106" t="str">
        <f t="shared" si="2"/>
        <v xml:space="preserve">00908 </v>
      </c>
      <c r="B140" s="231" t="s">
        <v>828</v>
      </c>
      <c r="C140" s="232"/>
      <c r="D140" s="233" t="s">
        <v>585</v>
      </c>
      <c r="E140" s="233"/>
      <c r="F140" s="234" t="s">
        <v>808</v>
      </c>
      <c r="G140" s="235">
        <v>0</v>
      </c>
      <c r="H140" s="235">
        <v>0</v>
      </c>
      <c r="I140" s="235">
        <v>0</v>
      </c>
      <c r="J140" s="235">
        <v>0</v>
      </c>
      <c r="K140" s="235">
        <v>0</v>
      </c>
      <c r="L140" s="235">
        <v>0</v>
      </c>
      <c r="M140" s="236" t="s">
        <v>583</v>
      </c>
    </row>
    <row r="141" spans="1:13">
      <c r="A141" s="106" t="str">
        <f t="shared" si="2"/>
        <v xml:space="preserve">00910 </v>
      </c>
      <c r="B141" s="231" t="s">
        <v>829</v>
      </c>
      <c r="C141" s="232"/>
      <c r="D141" s="233" t="s">
        <v>585</v>
      </c>
      <c r="E141" s="233"/>
      <c r="F141" s="234" t="s">
        <v>830</v>
      </c>
      <c r="G141" s="235">
        <v>0</v>
      </c>
      <c r="H141" s="235">
        <v>0</v>
      </c>
      <c r="I141" s="235">
        <v>0</v>
      </c>
      <c r="J141" s="235">
        <v>0</v>
      </c>
      <c r="K141" s="235">
        <v>0</v>
      </c>
      <c r="L141" s="235">
        <v>0</v>
      </c>
      <c r="M141" s="236" t="s">
        <v>583</v>
      </c>
    </row>
    <row r="142" spans="1:13">
      <c r="A142" s="106" t="str">
        <f t="shared" si="2"/>
        <v xml:space="preserve">00912 </v>
      </c>
      <c r="B142" s="231" t="s">
        <v>831</v>
      </c>
      <c r="C142" s="232"/>
      <c r="D142" s="233" t="s">
        <v>585</v>
      </c>
      <c r="E142" s="233"/>
      <c r="F142" s="234" t="s">
        <v>832</v>
      </c>
      <c r="G142" s="235">
        <v>0</v>
      </c>
      <c r="H142" s="235">
        <v>0</v>
      </c>
      <c r="I142" s="235">
        <v>0</v>
      </c>
      <c r="J142" s="235">
        <v>0</v>
      </c>
      <c r="K142" s="235">
        <v>0</v>
      </c>
      <c r="L142" s="235">
        <v>0</v>
      </c>
      <c r="M142" s="236" t="s">
        <v>583</v>
      </c>
    </row>
    <row r="143" spans="1:13">
      <c r="A143" s="106" t="str">
        <f t="shared" si="2"/>
        <v xml:space="preserve">00914 </v>
      </c>
      <c r="B143" s="231" t="s">
        <v>833</v>
      </c>
      <c r="C143" s="232"/>
      <c r="D143" s="233" t="s">
        <v>585</v>
      </c>
      <c r="E143" s="233"/>
      <c r="F143" s="234" t="s">
        <v>808</v>
      </c>
      <c r="G143" s="235">
        <v>0</v>
      </c>
      <c r="H143" s="235">
        <v>0</v>
      </c>
      <c r="I143" s="235">
        <v>0</v>
      </c>
      <c r="J143" s="235">
        <v>0</v>
      </c>
      <c r="K143" s="235">
        <v>0</v>
      </c>
      <c r="L143" s="235">
        <v>0</v>
      </c>
      <c r="M143" s="236" t="s">
        <v>583</v>
      </c>
    </row>
    <row r="144" spans="1:13">
      <c r="A144" s="106" t="str">
        <f t="shared" si="2"/>
        <v xml:space="preserve">00916 </v>
      </c>
      <c r="B144" s="231" t="s">
        <v>834</v>
      </c>
      <c r="C144" s="232"/>
      <c r="D144" s="233" t="s">
        <v>585</v>
      </c>
      <c r="E144" s="233"/>
      <c r="F144" s="234" t="s">
        <v>835</v>
      </c>
      <c r="G144" s="235">
        <v>0</v>
      </c>
      <c r="H144" s="235">
        <v>0</v>
      </c>
      <c r="I144" s="235">
        <v>0</v>
      </c>
      <c r="J144" s="235">
        <v>0</v>
      </c>
      <c r="K144" s="235">
        <v>0</v>
      </c>
      <c r="L144" s="235">
        <v>0</v>
      </c>
      <c r="M144" s="236" t="s">
        <v>583</v>
      </c>
    </row>
    <row r="145" spans="1:13">
      <c r="A145" s="106" t="str">
        <f t="shared" si="2"/>
        <v xml:space="preserve">00918 </v>
      </c>
      <c r="B145" s="231" t="s">
        <v>836</v>
      </c>
      <c r="C145" s="232"/>
      <c r="D145" s="233" t="s">
        <v>585</v>
      </c>
      <c r="E145" s="233"/>
      <c r="F145" s="234" t="s">
        <v>837</v>
      </c>
      <c r="G145" s="235">
        <v>0</v>
      </c>
      <c r="H145" s="235">
        <v>0</v>
      </c>
      <c r="I145" s="235">
        <v>0</v>
      </c>
      <c r="J145" s="235">
        <v>0</v>
      </c>
      <c r="K145" s="235">
        <v>0</v>
      </c>
      <c r="L145" s="235">
        <v>0</v>
      </c>
      <c r="M145" s="236" t="s">
        <v>583</v>
      </c>
    </row>
    <row r="146" spans="1:13">
      <c r="A146" s="106" t="str">
        <f t="shared" si="2"/>
        <v xml:space="preserve">00920 </v>
      </c>
      <c r="B146" s="231" t="s">
        <v>838</v>
      </c>
      <c r="C146" s="232"/>
      <c r="D146" s="233" t="s">
        <v>585</v>
      </c>
      <c r="E146" s="233"/>
      <c r="F146" s="234" t="s">
        <v>839</v>
      </c>
      <c r="G146" s="235">
        <v>0</v>
      </c>
      <c r="H146" s="235">
        <v>0</v>
      </c>
      <c r="I146" s="235">
        <v>0</v>
      </c>
      <c r="J146" s="235">
        <v>0</v>
      </c>
      <c r="K146" s="235">
        <v>0</v>
      </c>
      <c r="L146" s="235">
        <v>0</v>
      </c>
      <c r="M146" s="236" t="s">
        <v>583</v>
      </c>
    </row>
    <row r="147" spans="1:13">
      <c r="A147" s="106" t="str">
        <f t="shared" si="2"/>
        <v xml:space="preserve">00921 </v>
      </c>
      <c r="B147" s="231" t="s">
        <v>840</v>
      </c>
      <c r="C147" s="232"/>
      <c r="D147" s="233" t="s">
        <v>585</v>
      </c>
      <c r="E147" s="233"/>
      <c r="F147" s="234" t="s">
        <v>841</v>
      </c>
      <c r="G147" s="235">
        <v>0</v>
      </c>
      <c r="H147" s="235">
        <v>0</v>
      </c>
      <c r="I147" s="235">
        <v>0</v>
      </c>
      <c r="J147" s="235">
        <v>0</v>
      </c>
      <c r="K147" s="235">
        <v>0</v>
      </c>
      <c r="L147" s="235">
        <v>0</v>
      </c>
      <c r="M147" s="236" t="s">
        <v>583</v>
      </c>
    </row>
    <row r="148" spans="1:13">
      <c r="A148" s="106" t="str">
        <f t="shared" si="2"/>
        <v xml:space="preserve">00922 </v>
      </c>
      <c r="B148" s="231" t="s">
        <v>842</v>
      </c>
      <c r="C148" s="232"/>
      <c r="D148" s="233" t="s">
        <v>585</v>
      </c>
      <c r="E148" s="233"/>
      <c r="F148" s="234" t="s">
        <v>843</v>
      </c>
      <c r="G148" s="235">
        <v>0</v>
      </c>
      <c r="H148" s="235">
        <v>0</v>
      </c>
      <c r="I148" s="235">
        <v>0</v>
      </c>
      <c r="J148" s="235">
        <v>0</v>
      </c>
      <c r="K148" s="235">
        <v>0</v>
      </c>
      <c r="L148" s="235">
        <v>0</v>
      </c>
      <c r="M148" s="236" t="s">
        <v>583</v>
      </c>
    </row>
    <row r="149" spans="1:13">
      <c r="A149" s="106" t="str">
        <f t="shared" si="2"/>
        <v xml:space="preserve">00924 </v>
      </c>
      <c r="B149" s="231" t="s">
        <v>844</v>
      </c>
      <c r="C149" s="232"/>
      <c r="D149" s="233" t="s">
        <v>585</v>
      </c>
      <c r="E149" s="233"/>
      <c r="F149" s="234" t="s">
        <v>845</v>
      </c>
      <c r="G149" s="235">
        <v>0</v>
      </c>
      <c r="H149" s="235">
        <v>0</v>
      </c>
      <c r="I149" s="235">
        <v>0</v>
      </c>
      <c r="J149" s="235">
        <v>0</v>
      </c>
      <c r="K149" s="235">
        <v>0</v>
      </c>
      <c r="L149" s="235">
        <v>0</v>
      </c>
      <c r="M149" s="236" t="s">
        <v>583</v>
      </c>
    </row>
    <row r="150" spans="1:13">
      <c r="A150" s="106" t="str">
        <f t="shared" si="2"/>
        <v xml:space="preserve">00926 </v>
      </c>
      <c r="B150" s="231" t="s">
        <v>846</v>
      </c>
      <c r="C150" s="232"/>
      <c r="D150" s="233" t="s">
        <v>585</v>
      </c>
      <c r="E150" s="233"/>
      <c r="F150" s="234" t="s">
        <v>847</v>
      </c>
      <c r="G150" s="235">
        <v>0</v>
      </c>
      <c r="H150" s="235">
        <v>0</v>
      </c>
      <c r="I150" s="235">
        <v>0</v>
      </c>
      <c r="J150" s="235">
        <v>0</v>
      </c>
      <c r="K150" s="235">
        <v>0</v>
      </c>
      <c r="L150" s="235">
        <v>0</v>
      </c>
      <c r="M150" s="236" t="s">
        <v>583</v>
      </c>
    </row>
    <row r="151" spans="1:13">
      <c r="A151" s="106" t="str">
        <f t="shared" si="2"/>
        <v xml:space="preserve">00928 </v>
      </c>
      <c r="B151" s="231" t="s">
        <v>848</v>
      </c>
      <c r="C151" s="232"/>
      <c r="D151" s="233" t="s">
        <v>585</v>
      </c>
      <c r="E151" s="233"/>
      <c r="F151" s="234" t="s">
        <v>847</v>
      </c>
      <c r="G151" s="235">
        <v>0</v>
      </c>
      <c r="H151" s="235">
        <v>0</v>
      </c>
      <c r="I151" s="235">
        <v>0</v>
      </c>
      <c r="J151" s="235">
        <v>0</v>
      </c>
      <c r="K151" s="235">
        <v>0</v>
      </c>
      <c r="L151" s="235">
        <v>0</v>
      </c>
      <c r="M151" s="236" t="s">
        <v>583</v>
      </c>
    </row>
    <row r="152" spans="1:13">
      <c r="A152" s="106" t="str">
        <f t="shared" si="2"/>
        <v xml:space="preserve">00930 </v>
      </c>
      <c r="B152" s="231" t="s">
        <v>849</v>
      </c>
      <c r="C152" s="232"/>
      <c r="D152" s="233" t="s">
        <v>585</v>
      </c>
      <c r="E152" s="233"/>
      <c r="F152" s="234" t="s">
        <v>850</v>
      </c>
      <c r="G152" s="235">
        <v>0</v>
      </c>
      <c r="H152" s="235">
        <v>0</v>
      </c>
      <c r="I152" s="235">
        <v>0</v>
      </c>
      <c r="J152" s="235">
        <v>0</v>
      </c>
      <c r="K152" s="235">
        <v>0</v>
      </c>
      <c r="L152" s="235">
        <v>0</v>
      </c>
      <c r="M152" s="236" t="s">
        <v>583</v>
      </c>
    </row>
    <row r="153" spans="1:13">
      <c r="A153" s="106" t="str">
        <f t="shared" si="2"/>
        <v xml:space="preserve">00932 </v>
      </c>
      <c r="B153" s="231" t="s">
        <v>851</v>
      </c>
      <c r="C153" s="232"/>
      <c r="D153" s="233" t="s">
        <v>585</v>
      </c>
      <c r="E153" s="233"/>
      <c r="F153" s="234" t="s">
        <v>852</v>
      </c>
      <c r="G153" s="235">
        <v>0</v>
      </c>
      <c r="H153" s="235">
        <v>0</v>
      </c>
      <c r="I153" s="235">
        <v>0</v>
      </c>
      <c r="J153" s="235">
        <v>0</v>
      </c>
      <c r="K153" s="235">
        <v>0</v>
      </c>
      <c r="L153" s="235">
        <v>0</v>
      </c>
      <c r="M153" s="236" t="s">
        <v>583</v>
      </c>
    </row>
    <row r="154" spans="1:13">
      <c r="A154" s="106" t="str">
        <f t="shared" si="2"/>
        <v xml:space="preserve">00934 </v>
      </c>
      <c r="B154" s="231" t="s">
        <v>853</v>
      </c>
      <c r="C154" s="232"/>
      <c r="D154" s="233" t="s">
        <v>585</v>
      </c>
      <c r="E154" s="233"/>
      <c r="F154" s="234" t="s">
        <v>854</v>
      </c>
      <c r="G154" s="235">
        <v>0</v>
      </c>
      <c r="H154" s="235">
        <v>0</v>
      </c>
      <c r="I154" s="235">
        <v>0</v>
      </c>
      <c r="J154" s="235">
        <v>0</v>
      </c>
      <c r="K154" s="235">
        <v>0</v>
      </c>
      <c r="L154" s="235">
        <v>0</v>
      </c>
      <c r="M154" s="236" t="s">
        <v>583</v>
      </c>
    </row>
    <row r="155" spans="1:13">
      <c r="A155" s="106" t="str">
        <f t="shared" si="2"/>
        <v xml:space="preserve">00936 </v>
      </c>
      <c r="B155" s="231" t="s">
        <v>855</v>
      </c>
      <c r="C155" s="232"/>
      <c r="D155" s="233" t="s">
        <v>585</v>
      </c>
      <c r="E155" s="233"/>
      <c r="F155" s="234" t="s">
        <v>854</v>
      </c>
      <c r="G155" s="235">
        <v>0</v>
      </c>
      <c r="H155" s="235">
        <v>0</v>
      </c>
      <c r="I155" s="235">
        <v>0</v>
      </c>
      <c r="J155" s="235">
        <v>0</v>
      </c>
      <c r="K155" s="235">
        <v>0</v>
      </c>
      <c r="L155" s="235">
        <v>0</v>
      </c>
      <c r="M155" s="236" t="s">
        <v>583</v>
      </c>
    </row>
    <row r="156" spans="1:13">
      <c r="A156" s="106" t="str">
        <f t="shared" si="2"/>
        <v xml:space="preserve">00938 </v>
      </c>
      <c r="B156" s="231" t="s">
        <v>856</v>
      </c>
      <c r="C156" s="232"/>
      <c r="D156" s="233" t="s">
        <v>585</v>
      </c>
      <c r="E156" s="233"/>
      <c r="F156" s="234" t="s">
        <v>857</v>
      </c>
      <c r="G156" s="235">
        <v>0</v>
      </c>
      <c r="H156" s="235">
        <v>0</v>
      </c>
      <c r="I156" s="235">
        <v>0</v>
      </c>
      <c r="J156" s="235">
        <v>0</v>
      </c>
      <c r="K156" s="235">
        <v>0</v>
      </c>
      <c r="L156" s="235">
        <v>0</v>
      </c>
      <c r="M156" s="236" t="s">
        <v>583</v>
      </c>
    </row>
    <row r="157" spans="1:13">
      <c r="A157" s="106" t="str">
        <f t="shared" si="2"/>
        <v xml:space="preserve">00940 </v>
      </c>
      <c r="B157" s="231" t="s">
        <v>858</v>
      </c>
      <c r="C157" s="232"/>
      <c r="D157" s="233" t="s">
        <v>585</v>
      </c>
      <c r="E157" s="233"/>
      <c r="F157" s="234" t="s">
        <v>859</v>
      </c>
      <c r="G157" s="235">
        <v>0</v>
      </c>
      <c r="H157" s="235">
        <v>0</v>
      </c>
      <c r="I157" s="235">
        <v>0</v>
      </c>
      <c r="J157" s="235">
        <v>0</v>
      </c>
      <c r="K157" s="235">
        <v>0</v>
      </c>
      <c r="L157" s="235">
        <v>0</v>
      </c>
      <c r="M157" s="236" t="s">
        <v>583</v>
      </c>
    </row>
    <row r="158" spans="1:13">
      <c r="A158" s="106" t="str">
        <f t="shared" si="2"/>
        <v xml:space="preserve">00942 </v>
      </c>
      <c r="B158" s="231" t="s">
        <v>860</v>
      </c>
      <c r="C158" s="232"/>
      <c r="D158" s="233" t="s">
        <v>585</v>
      </c>
      <c r="E158" s="233"/>
      <c r="F158" s="234" t="s">
        <v>861</v>
      </c>
      <c r="G158" s="235">
        <v>0</v>
      </c>
      <c r="H158" s="235">
        <v>0</v>
      </c>
      <c r="I158" s="235">
        <v>0</v>
      </c>
      <c r="J158" s="235">
        <v>0</v>
      </c>
      <c r="K158" s="235">
        <v>0</v>
      </c>
      <c r="L158" s="235">
        <v>0</v>
      </c>
      <c r="M158" s="236" t="s">
        <v>583</v>
      </c>
    </row>
    <row r="159" spans="1:13">
      <c r="A159" s="106" t="str">
        <f t="shared" si="2"/>
        <v xml:space="preserve">00944 </v>
      </c>
      <c r="B159" s="231" t="s">
        <v>862</v>
      </c>
      <c r="C159" s="232"/>
      <c r="D159" s="233" t="s">
        <v>585</v>
      </c>
      <c r="E159" s="233"/>
      <c r="F159" s="234" t="s">
        <v>863</v>
      </c>
      <c r="G159" s="235">
        <v>0</v>
      </c>
      <c r="H159" s="235">
        <v>0</v>
      </c>
      <c r="I159" s="235">
        <v>0</v>
      </c>
      <c r="J159" s="235">
        <v>0</v>
      </c>
      <c r="K159" s="235">
        <v>0</v>
      </c>
      <c r="L159" s="235">
        <v>0</v>
      </c>
      <c r="M159" s="236" t="s">
        <v>583</v>
      </c>
    </row>
    <row r="160" spans="1:13">
      <c r="A160" s="106" t="str">
        <f t="shared" si="2"/>
        <v xml:space="preserve">00948 </v>
      </c>
      <c r="B160" s="231" t="s">
        <v>864</v>
      </c>
      <c r="C160" s="232"/>
      <c r="D160" s="233" t="s">
        <v>585</v>
      </c>
      <c r="E160" s="233"/>
      <c r="F160" s="234" t="s">
        <v>865</v>
      </c>
      <c r="G160" s="235">
        <v>0</v>
      </c>
      <c r="H160" s="235">
        <v>0</v>
      </c>
      <c r="I160" s="235">
        <v>0</v>
      </c>
      <c r="J160" s="235">
        <v>0</v>
      </c>
      <c r="K160" s="235">
        <v>0</v>
      </c>
      <c r="L160" s="235">
        <v>0</v>
      </c>
      <c r="M160" s="236" t="s">
        <v>583</v>
      </c>
    </row>
    <row r="161" spans="1:13">
      <c r="A161" s="106" t="str">
        <f t="shared" si="2"/>
        <v xml:space="preserve">0095T </v>
      </c>
      <c r="B161" s="231" t="s">
        <v>866</v>
      </c>
      <c r="C161" s="232"/>
      <c r="D161" s="233" t="s">
        <v>664</v>
      </c>
      <c r="E161" s="233"/>
      <c r="F161" s="234" t="s">
        <v>867</v>
      </c>
      <c r="G161" s="235">
        <v>0</v>
      </c>
      <c r="H161" s="235">
        <v>0</v>
      </c>
      <c r="I161" s="235">
        <v>0</v>
      </c>
      <c r="J161" s="235">
        <v>0</v>
      </c>
      <c r="K161" s="235">
        <v>0</v>
      </c>
      <c r="L161" s="235">
        <v>0</v>
      </c>
      <c r="M161" s="236" t="s">
        <v>583</v>
      </c>
    </row>
    <row r="162" spans="1:13">
      <c r="A162" s="106" t="str">
        <f t="shared" si="2"/>
        <v xml:space="preserve">00950 </v>
      </c>
      <c r="B162" s="231" t="s">
        <v>868</v>
      </c>
      <c r="C162" s="232"/>
      <c r="D162" s="233" t="s">
        <v>585</v>
      </c>
      <c r="E162" s="233"/>
      <c r="F162" s="234" t="s">
        <v>869</v>
      </c>
      <c r="G162" s="235">
        <v>0</v>
      </c>
      <c r="H162" s="235">
        <v>0</v>
      </c>
      <c r="I162" s="235">
        <v>0</v>
      </c>
      <c r="J162" s="235">
        <v>0</v>
      </c>
      <c r="K162" s="235">
        <v>0</v>
      </c>
      <c r="L162" s="235">
        <v>0</v>
      </c>
      <c r="M162" s="236" t="s">
        <v>583</v>
      </c>
    </row>
    <row r="163" spans="1:13">
      <c r="A163" s="106" t="str">
        <f t="shared" si="2"/>
        <v xml:space="preserve">00952 </v>
      </c>
      <c r="B163" s="231" t="s">
        <v>870</v>
      </c>
      <c r="C163" s="232"/>
      <c r="D163" s="233" t="s">
        <v>585</v>
      </c>
      <c r="E163" s="233"/>
      <c r="F163" s="234" t="s">
        <v>871</v>
      </c>
      <c r="G163" s="235">
        <v>0</v>
      </c>
      <c r="H163" s="235">
        <v>0</v>
      </c>
      <c r="I163" s="235">
        <v>0</v>
      </c>
      <c r="J163" s="235">
        <v>0</v>
      </c>
      <c r="K163" s="235">
        <v>0</v>
      </c>
      <c r="L163" s="235">
        <v>0</v>
      </c>
      <c r="M163" s="236" t="s">
        <v>583</v>
      </c>
    </row>
    <row r="164" spans="1:13">
      <c r="A164" s="106" t="str">
        <f t="shared" si="2"/>
        <v xml:space="preserve">0098T </v>
      </c>
      <c r="B164" s="231" t="s">
        <v>872</v>
      </c>
      <c r="C164" s="232"/>
      <c r="D164" s="233" t="s">
        <v>664</v>
      </c>
      <c r="E164" s="233"/>
      <c r="F164" s="234" t="s">
        <v>873</v>
      </c>
      <c r="G164" s="235">
        <v>0</v>
      </c>
      <c r="H164" s="235">
        <v>0</v>
      </c>
      <c r="I164" s="235">
        <v>0</v>
      </c>
      <c r="J164" s="235">
        <v>0</v>
      </c>
      <c r="K164" s="235">
        <v>0</v>
      </c>
      <c r="L164" s="235">
        <v>0</v>
      </c>
      <c r="M164" s="236" t="s">
        <v>583</v>
      </c>
    </row>
    <row r="165" spans="1:13">
      <c r="A165" s="106" t="str">
        <f t="shared" si="2"/>
        <v xml:space="preserve">0100T </v>
      </c>
      <c r="B165" s="231" t="s">
        <v>874</v>
      </c>
      <c r="C165" s="232"/>
      <c r="D165" s="233" t="s">
        <v>664</v>
      </c>
      <c r="E165" s="233"/>
      <c r="F165" s="234" t="s">
        <v>875</v>
      </c>
      <c r="G165" s="235">
        <v>0</v>
      </c>
      <c r="H165" s="235">
        <v>0</v>
      </c>
      <c r="I165" s="235">
        <v>0</v>
      </c>
      <c r="J165" s="235">
        <v>0</v>
      </c>
      <c r="K165" s="235">
        <v>0</v>
      </c>
      <c r="L165" s="235">
        <v>0</v>
      </c>
      <c r="M165" s="236" t="s">
        <v>583</v>
      </c>
    </row>
    <row r="166" spans="1:13">
      <c r="A166" s="106" t="str">
        <f t="shared" si="2"/>
        <v xml:space="preserve">0101T </v>
      </c>
      <c r="B166" s="231" t="s">
        <v>876</v>
      </c>
      <c r="C166" s="232"/>
      <c r="D166" s="233" t="s">
        <v>664</v>
      </c>
      <c r="E166" s="233"/>
      <c r="F166" s="234" t="s">
        <v>18683</v>
      </c>
      <c r="G166" s="235">
        <v>0</v>
      </c>
      <c r="H166" s="235">
        <v>0</v>
      </c>
      <c r="I166" s="235">
        <v>0</v>
      </c>
      <c r="J166" s="235">
        <v>0</v>
      </c>
      <c r="K166" s="235">
        <v>0</v>
      </c>
      <c r="L166" s="235">
        <v>0</v>
      </c>
      <c r="M166" s="236" t="s">
        <v>583</v>
      </c>
    </row>
    <row r="167" spans="1:13">
      <c r="A167" s="106" t="str">
        <f t="shared" si="2"/>
        <v xml:space="preserve">0102T </v>
      </c>
      <c r="B167" s="231" t="s">
        <v>877</v>
      </c>
      <c r="C167" s="232"/>
      <c r="D167" s="233" t="s">
        <v>664</v>
      </c>
      <c r="E167" s="233"/>
      <c r="F167" s="234" t="s">
        <v>18682</v>
      </c>
      <c r="G167" s="235">
        <v>0</v>
      </c>
      <c r="H167" s="235">
        <v>0</v>
      </c>
      <c r="I167" s="235">
        <v>0</v>
      </c>
      <c r="J167" s="235">
        <v>0</v>
      </c>
      <c r="K167" s="235">
        <v>0</v>
      </c>
      <c r="L167" s="235">
        <v>0</v>
      </c>
      <c r="M167" s="236" t="s">
        <v>583</v>
      </c>
    </row>
    <row r="168" spans="1:13">
      <c r="A168" s="106" t="str">
        <f t="shared" si="2"/>
        <v xml:space="preserve">0106T </v>
      </c>
      <c r="B168" s="231" t="s">
        <v>878</v>
      </c>
      <c r="C168" s="232"/>
      <c r="D168" s="233" t="s">
        <v>664</v>
      </c>
      <c r="E168" s="233"/>
      <c r="F168" s="234" t="s">
        <v>879</v>
      </c>
      <c r="G168" s="235">
        <v>0</v>
      </c>
      <c r="H168" s="235">
        <v>0</v>
      </c>
      <c r="I168" s="235">
        <v>0</v>
      </c>
      <c r="J168" s="235">
        <v>0</v>
      </c>
      <c r="K168" s="235">
        <v>0</v>
      </c>
      <c r="L168" s="235">
        <v>0</v>
      </c>
      <c r="M168" s="236" t="s">
        <v>583</v>
      </c>
    </row>
    <row r="169" spans="1:13">
      <c r="A169" s="106" t="str">
        <f t="shared" si="2"/>
        <v xml:space="preserve">0107T </v>
      </c>
      <c r="B169" s="231" t="s">
        <v>880</v>
      </c>
      <c r="C169" s="232"/>
      <c r="D169" s="233" t="s">
        <v>664</v>
      </c>
      <c r="E169" s="233"/>
      <c r="F169" s="234" t="s">
        <v>881</v>
      </c>
      <c r="G169" s="235">
        <v>0</v>
      </c>
      <c r="H169" s="235">
        <v>0</v>
      </c>
      <c r="I169" s="235">
        <v>0</v>
      </c>
      <c r="J169" s="235">
        <v>0</v>
      </c>
      <c r="K169" s="235">
        <v>0</v>
      </c>
      <c r="L169" s="235">
        <v>0</v>
      </c>
      <c r="M169" s="236" t="s">
        <v>583</v>
      </c>
    </row>
    <row r="170" spans="1:13">
      <c r="A170" s="106" t="str">
        <f t="shared" si="2"/>
        <v xml:space="preserve">0108T </v>
      </c>
      <c r="B170" s="231" t="s">
        <v>882</v>
      </c>
      <c r="C170" s="232"/>
      <c r="D170" s="233" t="s">
        <v>664</v>
      </c>
      <c r="E170" s="233"/>
      <c r="F170" s="234" t="s">
        <v>883</v>
      </c>
      <c r="G170" s="235">
        <v>0</v>
      </c>
      <c r="H170" s="235">
        <v>0</v>
      </c>
      <c r="I170" s="235">
        <v>0</v>
      </c>
      <c r="J170" s="235">
        <v>0</v>
      </c>
      <c r="K170" s="235">
        <v>0</v>
      </c>
      <c r="L170" s="235">
        <v>0</v>
      </c>
      <c r="M170" s="236" t="s">
        <v>583</v>
      </c>
    </row>
    <row r="171" spans="1:13">
      <c r="A171" s="106" t="str">
        <f t="shared" si="2"/>
        <v xml:space="preserve">0109T </v>
      </c>
      <c r="B171" s="231" t="s">
        <v>884</v>
      </c>
      <c r="C171" s="232"/>
      <c r="D171" s="233" t="s">
        <v>664</v>
      </c>
      <c r="E171" s="233"/>
      <c r="F171" s="234" t="s">
        <v>885</v>
      </c>
      <c r="G171" s="235">
        <v>0</v>
      </c>
      <c r="H171" s="235">
        <v>0</v>
      </c>
      <c r="I171" s="235">
        <v>0</v>
      </c>
      <c r="J171" s="235">
        <v>0</v>
      </c>
      <c r="K171" s="235">
        <v>0</v>
      </c>
      <c r="L171" s="235">
        <v>0</v>
      </c>
      <c r="M171" s="236" t="s">
        <v>583</v>
      </c>
    </row>
    <row r="172" spans="1:13">
      <c r="A172" s="106" t="str">
        <f t="shared" si="2"/>
        <v xml:space="preserve">0110T </v>
      </c>
      <c r="B172" s="231" t="s">
        <v>886</v>
      </c>
      <c r="C172" s="232"/>
      <c r="D172" s="233" t="s">
        <v>664</v>
      </c>
      <c r="E172" s="233"/>
      <c r="F172" s="234" t="s">
        <v>887</v>
      </c>
      <c r="G172" s="235">
        <v>0</v>
      </c>
      <c r="H172" s="235">
        <v>0</v>
      </c>
      <c r="I172" s="235">
        <v>0</v>
      </c>
      <c r="J172" s="235">
        <v>0</v>
      </c>
      <c r="K172" s="235">
        <v>0</v>
      </c>
      <c r="L172" s="235">
        <v>0</v>
      </c>
      <c r="M172" s="236" t="s">
        <v>583</v>
      </c>
    </row>
    <row r="173" spans="1:13">
      <c r="A173" s="106" t="str">
        <f t="shared" si="2"/>
        <v xml:space="preserve">01112 </v>
      </c>
      <c r="B173" s="231" t="s">
        <v>447</v>
      </c>
      <c r="C173" s="232"/>
      <c r="D173" s="233" t="s">
        <v>585</v>
      </c>
      <c r="E173" s="233"/>
      <c r="F173" s="234" t="s">
        <v>889</v>
      </c>
      <c r="G173" s="235">
        <v>0</v>
      </c>
      <c r="H173" s="235">
        <v>0</v>
      </c>
      <c r="I173" s="235">
        <v>0</v>
      </c>
      <c r="J173" s="235">
        <v>0</v>
      </c>
      <c r="K173" s="235">
        <v>0</v>
      </c>
      <c r="L173" s="235">
        <v>0</v>
      </c>
      <c r="M173" s="236" t="s">
        <v>583</v>
      </c>
    </row>
    <row r="174" spans="1:13">
      <c r="A174" s="106" t="str">
        <f t="shared" si="2"/>
        <v xml:space="preserve">01120 </v>
      </c>
      <c r="B174" s="231" t="s">
        <v>890</v>
      </c>
      <c r="C174" s="232"/>
      <c r="D174" s="233" t="s">
        <v>585</v>
      </c>
      <c r="E174" s="233"/>
      <c r="F174" s="234" t="s">
        <v>793</v>
      </c>
      <c r="G174" s="235">
        <v>0</v>
      </c>
      <c r="H174" s="235">
        <v>0</v>
      </c>
      <c r="I174" s="235">
        <v>0</v>
      </c>
      <c r="J174" s="235">
        <v>0</v>
      </c>
      <c r="K174" s="235">
        <v>0</v>
      </c>
      <c r="L174" s="235">
        <v>0</v>
      </c>
      <c r="M174" s="236" t="s">
        <v>583</v>
      </c>
    </row>
    <row r="175" spans="1:13">
      <c r="A175" s="106" t="str">
        <f t="shared" si="2"/>
        <v xml:space="preserve">01130 </v>
      </c>
      <c r="B175" s="231" t="s">
        <v>891</v>
      </c>
      <c r="C175" s="232"/>
      <c r="D175" s="233" t="s">
        <v>585</v>
      </c>
      <c r="E175" s="233"/>
      <c r="F175" s="234" t="s">
        <v>892</v>
      </c>
      <c r="G175" s="235">
        <v>0</v>
      </c>
      <c r="H175" s="235">
        <v>0</v>
      </c>
      <c r="I175" s="235">
        <v>0</v>
      </c>
      <c r="J175" s="235">
        <v>0</v>
      </c>
      <c r="K175" s="235">
        <v>0</v>
      </c>
      <c r="L175" s="235">
        <v>0</v>
      </c>
      <c r="M175" s="236" t="s">
        <v>583</v>
      </c>
    </row>
    <row r="176" spans="1:13">
      <c r="A176" s="106" t="str">
        <f t="shared" si="2"/>
        <v xml:space="preserve">01140 </v>
      </c>
      <c r="B176" s="231" t="s">
        <v>893</v>
      </c>
      <c r="C176" s="232"/>
      <c r="D176" s="233" t="s">
        <v>585</v>
      </c>
      <c r="E176" s="233"/>
      <c r="F176" s="234" t="s">
        <v>894</v>
      </c>
      <c r="G176" s="235">
        <v>0</v>
      </c>
      <c r="H176" s="235">
        <v>0</v>
      </c>
      <c r="I176" s="235">
        <v>0</v>
      </c>
      <c r="J176" s="235">
        <v>0</v>
      </c>
      <c r="K176" s="235">
        <v>0</v>
      </c>
      <c r="L176" s="235">
        <v>0</v>
      </c>
      <c r="M176" s="236" t="s">
        <v>583</v>
      </c>
    </row>
    <row r="177" spans="1:13">
      <c r="A177" s="106" t="str">
        <f t="shared" si="2"/>
        <v xml:space="preserve">01150 </v>
      </c>
      <c r="B177" s="231" t="s">
        <v>895</v>
      </c>
      <c r="C177" s="232"/>
      <c r="D177" s="233" t="s">
        <v>585</v>
      </c>
      <c r="E177" s="233"/>
      <c r="F177" s="234" t="s">
        <v>896</v>
      </c>
      <c r="G177" s="235">
        <v>0</v>
      </c>
      <c r="H177" s="235">
        <v>0</v>
      </c>
      <c r="I177" s="235">
        <v>0</v>
      </c>
      <c r="J177" s="235">
        <v>0</v>
      </c>
      <c r="K177" s="235">
        <v>0</v>
      </c>
      <c r="L177" s="235">
        <v>0</v>
      </c>
      <c r="M177" s="236" t="s">
        <v>583</v>
      </c>
    </row>
    <row r="178" spans="1:13">
      <c r="A178" s="106" t="str">
        <f t="shared" si="2"/>
        <v xml:space="preserve">01160 </v>
      </c>
      <c r="B178" s="231" t="s">
        <v>897</v>
      </c>
      <c r="C178" s="232"/>
      <c r="D178" s="233" t="s">
        <v>585</v>
      </c>
      <c r="E178" s="233"/>
      <c r="F178" s="234" t="s">
        <v>898</v>
      </c>
      <c r="G178" s="235">
        <v>0</v>
      </c>
      <c r="H178" s="235">
        <v>0</v>
      </c>
      <c r="I178" s="235">
        <v>0</v>
      </c>
      <c r="J178" s="235">
        <v>0</v>
      </c>
      <c r="K178" s="235">
        <v>0</v>
      </c>
      <c r="L178" s="235">
        <v>0</v>
      </c>
      <c r="M178" s="236" t="s">
        <v>583</v>
      </c>
    </row>
    <row r="179" spans="1:13">
      <c r="A179" s="106" t="str">
        <f t="shared" si="2"/>
        <v xml:space="preserve">01170 </v>
      </c>
      <c r="B179" s="231" t="s">
        <v>899</v>
      </c>
      <c r="C179" s="232"/>
      <c r="D179" s="233" t="s">
        <v>585</v>
      </c>
      <c r="E179" s="233"/>
      <c r="F179" s="234" t="s">
        <v>793</v>
      </c>
      <c r="G179" s="235">
        <v>0</v>
      </c>
      <c r="H179" s="235">
        <v>0</v>
      </c>
      <c r="I179" s="235">
        <v>0</v>
      </c>
      <c r="J179" s="235">
        <v>0</v>
      </c>
      <c r="K179" s="235">
        <v>0</v>
      </c>
      <c r="L179" s="235">
        <v>0</v>
      </c>
      <c r="M179" s="236" t="s">
        <v>583</v>
      </c>
    </row>
    <row r="180" spans="1:13">
      <c r="A180" s="106" t="str">
        <f t="shared" si="2"/>
        <v xml:space="preserve">01173 </v>
      </c>
      <c r="B180" s="231" t="s">
        <v>900</v>
      </c>
      <c r="C180" s="232"/>
      <c r="D180" s="233" t="s">
        <v>585</v>
      </c>
      <c r="E180" s="233"/>
      <c r="F180" s="234" t="s">
        <v>901</v>
      </c>
      <c r="G180" s="235">
        <v>0</v>
      </c>
      <c r="H180" s="235">
        <v>0</v>
      </c>
      <c r="I180" s="235">
        <v>0</v>
      </c>
      <c r="J180" s="235">
        <v>0</v>
      </c>
      <c r="K180" s="235">
        <v>0</v>
      </c>
      <c r="L180" s="235">
        <v>0</v>
      </c>
      <c r="M180" s="236" t="s">
        <v>583</v>
      </c>
    </row>
    <row r="181" spans="1:13">
      <c r="A181" s="106" t="str">
        <f t="shared" si="2"/>
        <v xml:space="preserve">01200 </v>
      </c>
      <c r="B181" s="231" t="s">
        <v>902</v>
      </c>
      <c r="C181" s="232"/>
      <c r="D181" s="233" t="s">
        <v>585</v>
      </c>
      <c r="E181" s="233"/>
      <c r="F181" s="234" t="s">
        <v>903</v>
      </c>
      <c r="G181" s="235">
        <v>0</v>
      </c>
      <c r="H181" s="235">
        <v>0</v>
      </c>
      <c r="I181" s="235">
        <v>0</v>
      </c>
      <c r="J181" s="235">
        <v>0</v>
      </c>
      <c r="K181" s="235">
        <v>0</v>
      </c>
      <c r="L181" s="235">
        <v>0</v>
      </c>
      <c r="M181" s="236" t="s">
        <v>583</v>
      </c>
    </row>
    <row r="182" spans="1:13">
      <c r="A182" s="106" t="str">
        <f t="shared" si="2"/>
        <v xml:space="preserve">01202 </v>
      </c>
      <c r="B182" s="231" t="s">
        <v>904</v>
      </c>
      <c r="C182" s="232"/>
      <c r="D182" s="233" t="s">
        <v>585</v>
      </c>
      <c r="E182" s="233"/>
      <c r="F182" s="234" t="s">
        <v>905</v>
      </c>
      <c r="G182" s="235">
        <v>0</v>
      </c>
      <c r="H182" s="235">
        <v>0</v>
      </c>
      <c r="I182" s="235">
        <v>0</v>
      </c>
      <c r="J182" s="235">
        <v>0</v>
      </c>
      <c r="K182" s="235">
        <v>0</v>
      </c>
      <c r="L182" s="235">
        <v>0</v>
      </c>
      <c r="M182" s="236" t="s">
        <v>583</v>
      </c>
    </row>
    <row r="183" spans="1:13">
      <c r="A183" s="106" t="str">
        <f t="shared" si="2"/>
        <v xml:space="preserve">01210 </v>
      </c>
      <c r="B183" s="231" t="s">
        <v>906</v>
      </c>
      <c r="C183" s="232"/>
      <c r="D183" s="233" t="s">
        <v>585</v>
      </c>
      <c r="E183" s="233"/>
      <c r="F183" s="234" t="s">
        <v>907</v>
      </c>
      <c r="G183" s="235">
        <v>0</v>
      </c>
      <c r="H183" s="235">
        <v>0</v>
      </c>
      <c r="I183" s="235">
        <v>0</v>
      </c>
      <c r="J183" s="235">
        <v>0</v>
      </c>
      <c r="K183" s="235">
        <v>0</v>
      </c>
      <c r="L183" s="235">
        <v>0</v>
      </c>
      <c r="M183" s="236" t="s">
        <v>583</v>
      </c>
    </row>
    <row r="184" spans="1:13">
      <c r="A184" s="106" t="str">
        <f t="shared" si="2"/>
        <v xml:space="preserve">01212 </v>
      </c>
      <c r="B184" s="231" t="s">
        <v>476</v>
      </c>
      <c r="C184" s="232"/>
      <c r="D184" s="233" t="s">
        <v>585</v>
      </c>
      <c r="E184" s="233"/>
      <c r="F184" s="234" t="s">
        <v>908</v>
      </c>
      <c r="G184" s="235">
        <v>0</v>
      </c>
      <c r="H184" s="235">
        <v>0</v>
      </c>
      <c r="I184" s="235">
        <v>0</v>
      </c>
      <c r="J184" s="235">
        <v>0</v>
      </c>
      <c r="K184" s="235">
        <v>0</v>
      </c>
      <c r="L184" s="235">
        <v>0</v>
      </c>
      <c r="M184" s="236" t="s">
        <v>583</v>
      </c>
    </row>
    <row r="185" spans="1:13">
      <c r="A185" s="106" t="str">
        <f t="shared" si="2"/>
        <v xml:space="preserve">01214 </v>
      </c>
      <c r="B185" s="231" t="s">
        <v>909</v>
      </c>
      <c r="C185" s="232"/>
      <c r="D185" s="233" t="s">
        <v>585</v>
      </c>
      <c r="E185" s="233"/>
      <c r="F185" s="234" t="s">
        <v>910</v>
      </c>
      <c r="G185" s="235">
        <v>0</v>
      </c>
      <c r="H185" s="235">
        <v>0</v>
      </c>
      <c r="I185" s="235">
        <v>0</v>
      </c>
      <c r="J185" s="235">
        <v>0</v>
      </c>
      <c r="K185" s="235">
        <v>0</v>
      </c>
      <c r="L185" s="235">
        <v>0</v>
      </c>
      <c r="M185" s="236" t="s">
        <v>583</v>
      </c>
    </row>
    <row r="186" spans="1:13">
      <c r="A186" s="106" t="str">
        <f t="shared" si="2"/>
        <v xml:space="preserve">01215 </v>
      </c>
      <c r="B186" s="231" t="s">
        <v>911</v>
      </c>
      <c r="C186" s="232"/>
      <c r="D186" s="233" t="s">
        <v>585</v>
      </c>
      <c r="E186" s="233"/>
      <c r="F186" s="234" t="s">
        <v>912</v>
      </c>
      <c r="G186" s="235">
        <v>0</v>
      </c>
      <c r="H186" s="235">
        <v>0</v>
      </c>
      <c r="I186" s="235">
        <v>0</v>
      </c>
      <c r="J186" s="235">
        <v>0</v>
      </c>
      <c r="K186" s="235">
        <v>0</v>
      </c>
      <c r="L186" s="235">
        <v>0</v>
      </c>
      <c r="M186" s="236" t="s">
        <v>583</v>
      </c>
    </row>
    <row r="187" spans="1:13">
      <c r="A187" s="106" t="str">
        <f t="shared" si="2"/>
        <v xml:space="preserve">01220 </v>
      </c>
      <c r="B187" s="231" t="s">
        <v>913</v>
      </c>
      <c r="C187" s="232"/>
      <c r="D187" s="233" t="s">
        <v>585</v>
      </c>
      <c r="E187" s="233"/>
      <c r="F187" s="234" t="s">
        <v>914</v>
      </c>
      <c r="G187" s="235">
        <v>0</v>
      </c>
      <c r="H187" s="235">
        <v>0</v>
      </c>
      <c r="I187" s="235">
        <v>0</v>
      </c>
      <c r="J187" s="235">
        <v>0</v>
      </c>
      <c r="K187" s="235">
        <v>0</v>
      </c>
      <c r="L187" s="235">
        <v>0</v>
      </c>
      <c r="M187" s="236" t="s">
        <v>583</v>
      </c>
    </row>
    <row r="188" spans="1:13">
      <c r="A188" s="106" t="str">
        <f t="shared" si="2"/>
        <v xml:space="preserve">01230 </v>
      </c>
      <c r="B188" s="231" t="s">
        <v>915</v>
      </c>
      <c r="C188" s="232"/>
      <c r="D188" s="233" t="s">
        <v>585</v>
      </c>
      <c r="E188" s="233"/>
      <c r="F188" s="234" t="s">
        <v>916</v>
      </c>
      <c r="G188" s="235">
        <v>0</v>
      </c>
      <c r="H188" s="235">
        <v>0</v>
      </c>
      <c r="I188" s="235">
        <v>0</v>
      </c>
      <c r="J188" s="235">
        <v>0</v>
      </c>
      <c r="K188" s="235">
        <v>0</v>
      </c>
      <c r="L188" s="235">
        <v>0</v>
      </c>
      <c r="M188" s="236" t="s">
        <v>583</v>
      </c>
    </row>
    <row r="189" spans="1:13">
      <c r="A189" s="106" t="str">
        <f t="shared" si="2"/>
        <v xml:space="preserve">01232 </v>
      </c>
      <c r="B189" s="231" t="s">
        <v>917</v>
      </c>
      <c r="C189" s="232"/>
      <c r="D189" s="233" t="s">
        <v>585</v>
      </c>
      <c r="E189" s="233"/>
      <c r="F189" s="234" t="s">
        <v>918</v>
      </c>
      <c r="G189" s="235">
        <v>0</v>
      </c>
      <c r="H189" s="235">
        <v>0</v>
      </c>
      <c r="I189" s="235">
        <v>0</v>
      </c>
      <c r="J189" s="235">
        <v>0</v>
      </c>
      <c r="K189" s="235">
        <v>0</v>
      </c>
      <c r="L189" s="235">
        <v>0</v>
      </c>
      <c r="M189" s="236" t="s">
        <v>583</v>
      </c>
    </row>
    <row r="190" spans="1:13">
      <c r="A190" s="106" t="str">
        <f t="shared" si="2"/>
        <v xml:space="preserve">01234 </v>
      </c>
      <c r="B190" s="231" t="s">
        <v>919</v>
      </c>
      <c r="C190" s="232"/>
      <c r="D190" s="233" t="s">
        <v>585</v>
      </c>
      <c r="E190" s="233"/>
      <c r="F190" s="234" t="s">
        <v>920</v>
      </c>
      <c r="G190" s="235">
        <v>0</v>
      </c>
      <c r="H190" s="235">
        <v>0</v>
      </c>
      <c r="I190" s="235">
        <v>0</v>
      </c>
      <c r="J190" s="235">
        <v>0</v>
      </c>
      <c r="K190" s="235">
        <v>0</v>
      </c>
      <c r="L190" s="235">
        <v>0</v>
      </c>
      <c r="M190" s="236" t="s">
        <v>583</v>
      </c>
    </row>
    <row r="191" spans="1:13">
      <c r="A191" s="106" t="str">
        <f t="shared" si="2"/>
        <v xml:space="preserve">01250 </v>
      </c>
      <c r="B191" s="231" t="s">
        <v>921</v>
      </c>
      <c r="C191" s="232"/>
      <c r="D191" s="233" t="s">
        <v>585</v>
      </c>
      <c r="E191" s="233"/>
      <c r="F191" s="234" t="s">
        <v>922</v>
      </c>
      <c r="G191" s="235">
        <v>0</v>
      </c>
      <c r="H191" s="235">
        <v>0</v>
      </c>
      <c r="I191" s="235">
        <v>0</v>
      </c>
      <c r="J191" s="235">
        <v>0</v>
      </c>
      <c r="K191" s="235">
        <v>0</v>
      </c>
      <c r="L191" s="235">
        <v>0</v>
      </c>
      <c r="M191" s="236" t="s">
        <v>583</v>
      </c>
    </row>
    <row r="192" spans="1:13">
      <c r="A192" s="106" t="str">
        <f t="shared" si="2"/>
        <v xml:space="preserve">01260 </v>
      </c>
      <c r="B192" s="231" t="s">
        <v>923</v>
      </c>
      <c r="C192" s="232"/>
      <c r="D192" s="233" t="s">
        <v>585</v>
      </c>
      <c r="E192" s="233"/>
      <c r="F192" s="234" t="s">
        <v>924</v>
      </c>
      <c r="G192" s="235">
        <v>0</v>
      </c>
      <c r="H192" s="235">
        <v>0</v>
      </c>
      <c r="I192" s="235">
        <v>0</v>
      </c>
      <c r="J192" s="235">
        <v>0</v>
      </c>
      <c r="K192" s="235">
        <v>0</v>
      </c>
      <c r="L192" s="235">
        <v>0</v>
      </c>
      <c r="M192" s="236" t="s">
        <v>583</v>
      </c>
    </row>
    <row r="193" spans="1:13">
      <c r="A193" s="106" t="str">
        <f t="shared" si="2"/>
        <v xml:space="preserve">01270 </v>
      </c>
      <c r="B193" s="231" t="s">
        <v>925</v>
      </c>
      <c r="C193" s="232"/>
      <c r="D193" s="233" t="s">
        <v>585</v>
      </c>
      <c r="E193" s="233"/>
      <c r="F193" s="234" t="s">
        <v>926</v>
      </c>
      <c r="G193" s="235">
        <v>0</v>
      </c>
      <c r="H193" s="235">
        <v>0</v>
      </c>
      <c r="I193" s="235">
        <v>0</v>
      </c>
      <c r="J193" s="235">
        <v>0</v>
      </c>
      <c r="K193" s="235">
        <v>0</v>
      </c>
      <c r="L193" s="235">
        <v>0</v>
      </c>
      <c r="M193" s="236" t="s">
        <v>583</v>
      </c>
    </row>
    <row r="194" spans="1:13">
      <c r="A194" s="106" t="str">
        <f t="shared" si="2"/>
        <v xml:space="preserve">01272 </v>
      </c>
      <c r="B194" s="231" t="s">
        <v>927</v>
      </c>
      <c r="C194" s="232"/>
      <c r="D194" s="233" t="s">
        <v>585</v>
      </c>
      <c r="E194" s="233"/>
      <c r="F194" s="234" t="s">
        <v>928</v>
      </c>
      <c r="G194" s="235">
        <v>0</v>
      </c>
      <c r="H194" s="235">
        <v>0</v>
      </c>
      <c r="I194" s="235">
        <v>0</v>
      </c>
      <c r="J194" s="235">
        <v>0</v>
      </c>
      <c r="K194" s="235">
        <v>0</v>
      </c>
      <c r="L194" s="235">
        <v>0</v>
      </c>
      <c r="M194" s="236" t="s">
        <v>583</v>
      </c>
    </row>
    <row r="195" spans="1:13">
      <c r="A195" s="106" t="str">
        <f t="shared" ref="A195:A258" si="3">B195&amp;" "&amp;C195</f>
        <v xml:space="preserve">01274 </v>
      </c>
      <c r="B195" s="231" t="s">
        <v>929</v>
      </c>
      <c r="C195" s="232"/>
      <c r="D195" s="233" t="s">
        <v>585</v>
      </c>
      <c r="E195" s="233"/>
      <c r="F195" s="234" t="s">
        <v>930</v>
      </c>
      <c r="G195" s="235">
        <v>0</v>
      </c>
      <c r="H195" s="235">
        <v>0</v>
      </c>
      <c r="I195" s="235">
        <v>0</v>
      </c>
      <c r="J195" s="235">
        <v>0</v>
      </c>
      <c r="K195" s="235">
        <v>0</v>
      </c>
      <c r="L195" s="235">
        <v>0</v>
      </c>
      <c r="M195" s="236" t="s">
        <v>583</v>
      </c>
    </row>
    <row r="196" spans="1:13">
      <c r="A196" s="106" t="str">
        <f t="shared" si="3"/>
        <v xml:space="preserve">01320 </v>
      </c>
      <c r="B196" s="231" t="s">
        <v>931</v>
      </c>
      <c r="C196" s="232"/>
      <c r="D196" s="233" t="s">
        <v>585</v>
      </c>
      <c r="E196" s="233"/>
      <c r="F196" s="234" t="s">
        <v>932</v>
      </c>
      <c r="G196" s="235">
        <v>0</v>
      </c>
      <c r="H196" s="235">
        <v>0</v>
      </c>
      <c r="I196" s="235">
        <v>0</v>
      </c>
      <c r="J196" s="235">
        <v>0</v>
      </c>
      <c r="K196" s="235">
        <v>0</v>
      </c>
      <c r="L196" s="235">
        <v>0</v>
      </c>
      <c r="M196" s="236" t="s">
        <v>583</v>
      </c>
    </row>
    <row r="197" spans="1:13">
      <c r="A197" s="106" t="str">
        <f t="shared" si="3"/>
        <v xml:space="preserve">01340 </v>
      </c>
      <c r="B197" s="231" t="s">
        <v>933</v>
      </c>
      <c r="C197" s="232"/>
      <c r="D197" s="233" t="s">
        <v>585</v>
      </c>
      <c r="E197" s="233"/>
      <c r="F197" s="234" t="s">
        <v>934</v>
      </c>
      <c r="G197" s="235">
        <v>0</v>
      </c>
      <c r="H197" s="235">
        <v>0</v>
      </c>
      <c r="I197" s="235">
        <v>0</v>
      </c>
      <c r="J197" s="235">
        <v>0</v>
      </c>
      <c r="K197" s="235">
        <v>0</v>
      </c>
      <c r="L197" s="235">
        <v>0</v>
      </c>
      <c r="M197" s="236" t="s">
        <v>583</v>
      </c>
    </row>
    <row r="198" spans="1:13">
      <c r="A198" s="106" t="str">
        <f t="shared" si="3"/>
        <v xml:space="preserve">01360 </v>
      </c>
      <c r="B198" s="231" t="s">
        <v>935</v>
      </c>
      <c r="C198" s="232"/>
      <c r="D198" s="233" t="s">
        <v>585</v>
      </c>
      <c r="E198" s="233"/>
      <c r="F198" s="234" t="s">
        <v>932</v>
      </c>
      <c r="G198" s="235">
        <v>0</v>
      </c>
      <c r="H198" s="235">
        <v>0</v>
      </c>
      <c r="I198" s="235">
        <v>0</v>
      </c>
      <c r="J198" s="235">
        <v>0</v>
      </c>
      <c r="K198" s="235">
        <v>0</v>
      </c>
      <c r="L198" s="235">
        <v>0</v>
      </c>
      <c r="M198" s="236" t="s">
        <v>583</v>
      </c>
    </row>
    <row r="199" spans="1:13">
      <c r="A199" s="106" t="str">
        <f t="shared" si="3"/>
        <v xml:space="preserve">01380 </v>
      </c>
      <c r="B199" s="231" t="s">
        <v>936</v>
      </c>
      <c r="C199" s="232"/>
      <c r="D199" s="233" t="s">
        <v>585</v>
      </c>
      <c r="E199" s="233"/>
      <c r="F199" s="234" t="s">
        <v>937</v>
      </c>
      <c r="G199" s="235">
        <v>0</v>
      </c>
      <c r="H199" s="235">
        <v>0</v>
      </c>
      <c r="I199" s="235">
        <v>0</v>
      </c>
      <c r="J199" s="235">
        <v>0</v>
      </c>
      <c r="K199" s="235">
        <v>0</v>
      </c>
      <c r="L199" s="235">
        <v>0</v>
      </c>
      <c r="M199" s="236" t="s">
        <v>583</v>
      </c>
    </row>
    <row r="200" spans="1:13">
      <c r="A200" s="106" t="str">
        <f t="shared" si="3"/>
        <v xml:space="preserve">01382 </v>
      </c>
      <c r="B200" s="231" t="s">
        <v>938</v>
      </c>
      <c r="C200" s="232"/>
      <c r="D200" s="233" t="s">
        <v>585</v>
      </c>
      <c r="E200" s="233"/>
      <c r="F200" s="234" t="s">
        <v>939</v>
      </c>
      <c r="G200" s="235">
        <v>0</v>
      </c>
      <c r="H200" s="235">
        <v>0</v>
      </c>
      <c r="I200" s="235">
        <v>0</v>
      </c>
      <c r="J200" s="235">
        <v>0</v>
      </c>
      <c r="K200" s="235">
        <v>0</v>
      </c>
      <c r="L200" s="235">
        <v>0</v>
      </c>
      <c r="M200" s="236" t="s">
        <v>583</v>
      </c>
    </row>
    <row r="201" spans="1:13">
      <c r="A201" s="106" t="str">
        <f t="shared" si="3"/>
        <v xml:space="preserve">01390 </v>
      </c>
      <c r="B201" s="231" t="s">
        <v>940</v>
      </c>
      <c r="C201" s="232"/>
      <c r="D201" s="233" t="s">
        <v>585</v>
      </c>
      <c r="E201" s="233"/>
      <c r="F201" s="234" t="s">
        <v>934</v>
      </c>
      <c r="G201" s="235">
        <v>0</v>
      </c>
      <c r="H201" s="235">
        <v>0</v>
      </c>
      <c r="I201" s="235">
        <v>0</v>
      </c>
      <c r="J201" s="235">
        <v>0</v>
      </c>
      <c r="K201" s="235">
        <v>0</v>
      </c>
      <c r="L201" s="235">
        <v>0</v>
      </c>
      <c r="M201" s="236" t="s">
        <v>583</v>
      </c>
    </row>
    <row r="202" spans="1:13">
      <c r="A202" s="106" t="str">
        <f t="shared" si="3"/>
        <v xml:space="preserve">01392 </v>
      </c>
      <c r="B202" s="231" t="s">
        <v>941</v>
      </c>
      <c r="C202" s="232"/>
      <c r="D202" s="233" t="s">
        <v>585</v>
      </c>
      <c r="E202" s="233"/>
      <c r="F202" s="234" t="s">
        <v>932</v>
      </c>
      <c r="G202" s="235">
        <v>0</v>
      </c>
      <c r="H202" s="235">
        <v>0</v>
      </c>
      <c r="I202" s="235">
        <v>0</v>
      </c>
      <c r="J202" s="235">
        <v>0</v>
      </c>
      <c r="K202" s="235">
        <v>0</v>
      </c>
      <c r="L202" s="235">
        <v>0</v>
      </c>
      <c r="M202" s="236" t="s">
        <v>583</v>
      </c>
    </row>
    <row r="203" spans="1:13">
      <c r="A203" s="106" t="str">
        <f t="shared" si="3"/>
        <v xml:space="preserve">01400 </v>
      </c>
      <c r="B203" s="231" t="s">
        <v>942</v>
      </c>
      <c r="C203" s="232"/>
      <c r="D203" s="233" t="s">
        <v>585</v>
      </c>
      <c r="E203" s="233"/>
      <c r="F203" s="234" t="s">
        <v>943</v>
      </c>
      <c r="G203" s="235">
        <v>0</v>
      </c>
      <c r="H203" s="235">
        <v>0</v>
      </c>
      <c r="I203" s="235">
        <v>0</v>
      </c>
      <c r="J203" s="235">
        <v>0</v>
      </c>
      <c r="K203" s="235">
        <v>0</v>
      </c>
      <c r="L203" s="235">
        <v>0</v>
      </c>
      <c r="M203" s="236" t="s">
        <v>583</v>
      </c>
    </row>
    <row r="204" spans="1:13">
      <c r="A204" s="106" t="str">
        <f t="shared" si="3"/>
        <v xml:space="preserve">01402 </v>
      </c>
      <c r="B204" s="231" t="s">
        <v>944</v>
      </c>
      <c r="C204" s="232"/>
      <c r="D204" s="233" t="s">
        <v>585</v>
      </c>
      <c r="E204" s="233"/>
      <c r="F204" s="234" t="s">
        <v>945</v>
      </c>
      <c r="G204" s="235">
        <v>0</v>
      </c>
      <c r="H204" s="235">
        <v>0</v>
      </c>
      <c r="I204" s="235">
        <v>0</v>
      </c>
      <c r="J204" s="235">
        <v>0</v>
      </c>
      <c r="K204" s="235">
        <v>0</v>
      </c>
      <c r="L204" s="235">
        <v>0</v>
      </c>
      <c r="M204" s="236" t="s">
        <v>583</v>
      </c>
    </row>
    <row r="205" spans="1:13">
      <c r="A205" s="106" t="str">
        <f t="shared" si="3"/>
        <v xml:space="preserve">01404 </v>
      </c>
      <c r="B205" s="231" t="s">
        <v>946</v>
      </c>
      <c r="C205" s="232"/>
      <c r="D205" s="233" t="s">
        <v>585</v>
      </c>
      <c r="E205" s="233"/>
      <c r="F205" s="234" t="s">
        <v>947</v>
      </c>
      <c r="G205" s="235">
        <v>0</v>
      </c>
      <c r="H205" s="235">
        <v>0</v>
      </c>
      <c r="I205" s="235">
        <v>0</v>
      </c>
      <c r="J205" s="235">
        <v>0</v>
      </c>
      <c r="K205" s="235">
        <v>0</v>
      </c>
      <c r="L205" s="235">
        <v>0</v>
      </c>
      <c r="M205" s="236" t="s">
        <v>583</v>
      </c>
    </row>
    <row r="206" spans="1:13">
      <c r="A206" s="106" t="str">
        <f t="shared" si="3"/>
        <v xml:space="preserve">01420 </v>
      </c>
      <c r="B206" s="231" t="s">
        <v>948</v>
      </c>
      <c r="C206" s="232"/>
      <c r="D206" s="233" t="s">
        <v>585</v>
      </c>
      <c r="E206" s="233"/>
      <c r="F206" s="234" t="s">
        <v>949</v>
      </c>
      <c r="G206" s="235">
        <v>0</v>
      </c>
      <c r="H206" s="235">
        <v>0</v>
      </c>
      <c r="I206" s="235">
        <v>0</v>
      </c>
      <c r="J206" s="235">
        <v>0</v>
      </c>
      <c r="K206" s="235">
        <v>0</v>
      </c>
      <c r="L206" s="235">
        <v>0</v>
      </c>
      <c r="M206" s="236" t="s">
        <v>583</v>
      </c>
    </row>
    <row r="207" spans="1:13">
      <c r="A207" s="106" t="str">
        <f t="shared" si="3"/>
        <v xml:space="preserve">01430 </v>
      </c>
      <c r="B207" s="231" t="s">
        <v>950</v>
      </c>
      <c r="C207" s="232"/>
      <c r="D207" s="233" t="s">
        <v>585</v>
      </c>
      <c r="E207" s="233"/>
      <c r="F207" s="234" t="s">
        <v>951</v>
      </c>
      <c r="G207" s="235">
        <v>0</v>
      </c>
      <c r="H207" s="235">
        <v>0</v>
      </c>
      <c r="I207" s="235">
        <v>0</v>
      </c>
      <c r="J207" s="235">
        <v>0</v>
      </c>
      <c r="K207" s="235">
        <v>0</v>
      </c>
      <c r="L207" s="235">
        <v>0</v>
      </c>
      <c r="M207" s="236" t="s">
        <v>583</v>
      </c>
    </row>
    <row r="208" spans="1:13">
      <c r="A208" s="106" t="str">
        <f t="shared" si="3"/>
        <v xml:space="preserve">01432 </v>
      </c>
      <c r="B208" s="231" t="s">
        <v>952</v>
      </c>
      <c r="C208" s="232"/>
      <c r="D208" s="233" t="s">
        <v>585</v>
      </c>
      <c r="E208" s="233"/>
      <c r="F208" s="234" t="s">
        <v>953</v>
      </c>
      <c r="G208" s="235">
        <v>0</v>
      </c>
      <c r="H208" s="235">
        <v>0</v>
      </c>
      <c r="I208" s="235">
        <v>0</v>
      </c>
      <c r="J208" s="235">
        <v>0</v>
      </c>
      <c r="K208" s="235">
        <v>0</v>
      </c>
      <c r="L208" s="235">
        <v>0</v>
      </c>
      <c r="M208" s="236" t="s">
        <v>583</v>
      </c>
    </row>
    <row r="209" spans="1:13">
      <c r="A209" s="106" t="str">
        <f t="shared" si="3"/>
        <v xml:space="preserve">01440 </v>
      </c>
      <c r="B209" s="231" t="s">
        <v>954</v>
      </c>
      <c r="C209" s="232"/>
      <c r="D209" s="233" t="s">
        <v>585</v>
      </c>
      <c r="E209" s="233"/>
      <c r="F209" s="234" t="s">
        <v>955</v>
      </c>
      <c r="G209" s="235">
        <v>0</v>
      </c>
      <c r="H209" s="235">
        <v>0</v>
      </c>
      <c r="I209" s="235">
        <v>0</v>
      </c>
      <c r="J209" s="235">
        <v>0</v>
      </c>
      <c r="K209" s="235">
        <v>0</v>
      </c>
      <c r="L209" s="235">
        <v>0</v>
      </c>
      <c r="M209" s="236" t="s">
        <v>583</v>
      </c>
    </row>
    <row r="210" spans="1:13">
      <c r="A210" s="106" t="str">
        <f t="shared" si="3"/>
        <v xml:space="preserve">01442 </v>
      </c>
      <c r="B210" s="231" t="s">
        <v>956</v>
      </c>
      <c r="C210" s="232"/>
      <c r="D210" s="233" t="s">
        <v>585</v>
      </c>
      <c r="E210" s="233"/>
      <c r="F210" s="234" t="s">
        <v>957</v>
      </c>
      <c r="G210" s="235">
        <v>0</v>
      </c>
      <c r="H210" s="235">
        <v>0</v>
      </c>
      <c r="I210" s="235">
        <v>0</v>
      </c>
      <c r="J210" s="235">
        <v>0</v>
      </c>
      <c r="K210" s="235">
        <v>0</v>
      </c>
      <c r="L210" s="235">
        <v>0</v>
      </c>
      <c r="M210" s="236" t="s">
        <v>583</v>
      </c>
    </row>
    <row r="211" spans="1:13">
      <c r="A211" s="106" t="str">
        <f t="shared" si="3"/>
        <v xml:space="preserve">01444 </v>
      </c>
      <c r="B211" s="231" t="s">
        <v>958</v>
      </c>
      <c r="C211" s="232"/>
      <c r="D211" s="233" t="s">
        <v>585</v>
      </c>
      <c r="E211" s="233"/>
      <c r="F211" s="234" t="s">
        <v>959</v>
      </c>
      <c r="G211" s="235">
        <v>0</v>
      </c>
      <c r="H211" s="235">
        <v>0</v>
      </c>
      <c r="I211" s="235">
        <v>0</v>
      </c>
      <c r="J211" s="235">
        <v>0</v>
      </c>
      <c r="K211" s="235">
        <v>0</v>
      </c>
      <c r="L211" s="235">
        <v>0</v>
      </c>
      <c r="M211" s="236" t="s">
        <v>583</v>
      </c>
    </row>
    <row r="212" spans="1:13">
      <c r="A212" s="106" t="str">
        <f t="shared" si="3"/>
        <v xml:space="preserve">01462 </v>
      </c>
      <c r="B212" s="231" t="s">
        <v>960</v>
      </c>
      <c r="C212" s="232"/>
      <c r="D212" s="233" t="s">
        <v>585</v>
      </c>
      <c r="E212" s="233"/>
      <c r="F212" s="234" t="s">
        <v>961</v>
      </c>
      <c r="G212" s="235">
        <v>0</v>
      </c>
      <c r="H212" s="235">
        <v>0</v>
      </c>
      <c r="I212" s="235">
        <v>0</v>
      </c>
      <c r="J212" s="235">
        <v>0</v>
      </c>
      <c r="K212" s="235">
        <v>0</v>
      </c>
      <c r="L212" s="235">
        <v>0</v>
      </c>
      <c r="M212" s="236" t="s">
        <v>583</v>
      </c>
    </row>
    <row r="213" spans="1:13">
      <c r="A213" s="106" t="str">
        <f t="shared" si="3"/>
        <v xml:space="preserve">01464 </v>
      </c>
      <c r="B213" s="231" t="s">
        <v>962</v>
      </c>
      <c r="C213" s="232"/>
      <c r="D213" s="233" t="s">
        <v>585</v>
      </c>
      <c r="E213" s="233"/>
      <c r="F213" s="234" t="s">
        <v>963</v>
      </c>
      <c r="G213" s="235">
        <v>0</v>
      </c>
      <c r="H213" s="235">
        <v>0</v>
      </c>
      <c r="I213" s="235">
        <v>0</v>
      </c>
      <c r="J213" s="235">
        <v>0</v>
      </c>
      <c r="K213" s="235">
        <v>0</v>
      </c>
      <c r="L213" s="235">
        <v>0</v>
      </c>
      <c r="M213" s="236" t="s">
        <v>583</v>
      </c>
    </row>
    <row r="214" spans="1:13">
      <c r="A214" s="106" t="str">
        <f t="shared" si="3"/>
        <v xml:space="preserve">01470 </v>
      </c>
      <c r="B214" s="231" t="s">
        <v>964</v>
      </c>
      <c r="C214" s="232"/>
      <c r="D214" s="233" t="s">
        <v>585</v>
      </c>
      <c r="E214" s="233"/>
      <c r="F214" s="234" t="s">
        <v>965</v>
      </c>
      <c r="G214" s="235">
        <v>0</v>
      </c>
      <c r="H214" s="235">
        <v>0</v>
      </c>
      <c r="I214" s="235">
        <v>0</v>
      </c>
      <c r="J214" s="235">
        <v>0</v>
      </c>
      <c r="K214" s="235">
        <v>0</v>
      </c>
      <c r="L214" s="235">
        <v>0</v>
      </c>
      <c r="M214" s="236" t="s">
        <v>583</v>
      </c>
    </row>
    <row r="215" spans="1:13">
      <c r="A215" s="106" t="str">
        <f t="shared" si="3"/>
        <v xml:space="preserve">01472 </v>
      </c>
      <c r="B215" s="231" t="s">
        <v>966</v>
      </c>
      <c r="C215" s="232"/>
      <c r="D215" s="233" t="s">
        <v>585</v>
      </c>
      <c r="E215" s="233"/>
      <c r="F215" s="234" t="s">
        <v>967</v>
      </c>
      <c r="G215" s="235">
        <v>0</v>
      </c>
      <c r="H215" s="235">
        <v>0</v>
      </c>
      <c r="I215" s="235">
        <v>0</v>
      </c>
      <c r="J215" s="235">
        <v>0</v>
      </c>
      <c r="K215" s="235">
        <v>0</v>
      </c>
      <c r="L215" s="235">
        <v>0</v>
      </c>
      <c r="M215" s="236" t="s">
        <v>583</v>
      </c>
    </row>
    <row r="216" spans="1:13">
      <c r="A216" s="106" t="str">
        <f t="shared" si="3"/>
        <v xml:space="preserve">01474 </v>
      </c>
      <c r="B216" s="231" t="s">
        <v>968</v>
      </c>
      <c r="C216" s="232"/>
      <c r="D216" s="233" t="s">
        <v>585</v>
      </c>
      <c r="E216" s="233"/>
      <c r="F216" s="234" t="s">
        <v>965</v>
      </c>
      <c r="G216" s="235">
        <v>0</v>
      </c>
      <c r="H216" s="235">
        <v>0</v>
      </c>
      <c r="I216" s="235">
        <v>0</v>
      </c>
      <c r="J216" s="235">
        <v>0</v>
      </c>
      <c r="K216" s="235">
        <v>0</v>
      </c>
      <c r="L216" s="235">
        <v>0</v>
      </c>
      <c r="M216" s="236" t="s">
        <v>583</v>
      </c>
    </row>
    <row r="217" spans="1:13">
      <c r="A217" s="106" t="str">
        <f t="shared" si="3"/>
        <v xml:space="preserve">01480 </v>
      </c>
      <c r="B217" s="231" t="s">
        <v>969</v>
      </c>
      <c r="C217" s="232"/>
      <c r="D217" s="233" t="s">
        <v>585</v>
      </c>
      <c r="E217" s="233"/>
      <c r="F217" s="234" t="s">
        <v>970</v>
      </c>
      <c r="G217" s="235">
        <v>0</v>
      </c>
      <c r="H217" s="235">
        <v>0</v>
      </c>
      <c r="I217" s="235">
        <v>0</v>
      </c>
      <c r="J217" s="235">
        <v>0</v>
      </c>
      <c r="K217" s="235">
        <v>0</v>
      </c>
      <c r="L217" s="235">
        <v>0</v>
      </c>
      <c r="M217" s="236" t="s">
        <v>583</v>
      </c>
    </row>
    <row r="218" spans="1:13">
      <c r="A218" s="106" t="str">
        <f t="shared" si="3"/>
        <v xml:space="preserve">01482 </v>
      </c>
      <c r="B218" s="231" t="s">
        <v>971</v>
      </c>
      <c r="C218" s="232"/>
      <c r="D218" s="233" t="s">
        <v>585</v>
      </c>
      <c r="E218" s="233"/>
      <c r="F218" s="234" t="s">
        <v>972</v>
      </c>
      <c r="G218" s="235">
        <v>0</v>
      </c>
      <c r="H218" s="235">
        <v>0</v>
      </c>
      <c r="I218" s="235">
        <v>0</v>
      </c>
      <c r="J218" s="235">
        <v>0</v>
      </c>
      <c r="K218" s="235">
        <v>0</v>
      </c>
      <c r="L218" s="235">
        <v>0</v>
      </c>
      <c r="M218" s="236" t="s">
        <v>583</v>
      </c>
    </row>
    <row r="219" spans="1:13">
      <c r="A219" s="106" t="str">
        <f t="shared" si="3"/>
        <v xml:space="preserve">01484 </v>
      </c>
      <c r="B219" s="231" t="s">
        <v>973</v>
      </c>
      <c r="C219" s="232"/>
      <c r="D219" s="233" t="s">
        <v>585</v>
      </c>
      <c r="E219" s="233"/>
      <c r="F219" s="234" t="s">
        <v>974</v>
      </c>
      <c r="G219" s="235">
        <v>0</v>
      </c>
      <c r="H219" s="235">
        <v>0</v>
      </c>
      <c r="I219" s="235">
        <v>0</v>
      </c>
      <c r="J219" s="235">
        <v>0</v>
      </c>
      <c r="K219" s="235">
        <v>0</v>
      </c>
      <c r="L219" s="235">
        <v>0</v>
      </c>
      <c r="M219" s="236" t="s">
        <v>583</v>
      </c>
    </row>
    <row r="220" spans="1:13">
      <c r="A220" s="106" t="str">
        <f t="shared" si="3"/>
        <v xml:space="preserve">01486 </v>
      </c>
      <c r="B220" s="231" t="s">
        <v>975</v>
      </c>
      <c r="C220" s="232"/>
      <c r="D220" s="233" t="s">
        <v>585</v>
      </c>
      <c r="E220" s="233"/>
      <c r="F220" s="234" t="s">
        <v>976</v>
      </c>
      <c r="G220" s="235">
        <v>0</v>
      </c>
      <c r="H220" s="235">
        <v>0</v>
      </c>
      <c r="I220" s="235">
        <v>0</v>
      </c>
      <c r="J220" s="235">
        <v>0</v>
      </c>
      <c r="K220" s="235">
        <v>0</v>
      </c>
      <c r="L220" s="235">
        <v>0</v>
      </c>
      <c r="M220" s="236" t="s">
        <v>583</v>
      </c>
    </row>
    <row r="221" spans="1:13">
      <c r="A221" s="106" t="str">
        <f t="shared" si="3"/>
        <v xml:space="preserve">01490 </v>
      </c>
      <c r="B221" s="231" t="s">
        <v>977</v>
      </c>
      <c r="C221" s="232"/>
      <c r="D221" s="233" t="s">
        <v>585</v>
      </c>
      <c r="E221" s="233"/>
      <c r="F221" s="234" t="s">
        <v>978</v>
      </c>
      <c r="G221" s="235">
        <v>0</v>
      </c>
      <c r="H221" s="235">
        <v>0</v>
      </c>
      <c r="I221" s="235">
        <v>0</v>
      </c>
      <c r="J221" s="235">
        <v>0</v>
      </c>
      <c r="K221" s="235">
        <v>0</v>
      </c>
      <c r="L221" s="235">
        <v>0</v>
      </c>
      <c r="M221" s="236" t="s">
        <v>583</v>
      </c>
    </row>
    <row r="222" spans="1:13">
      <c r="A222" s="106" t="str">
        <f t="shared" si="3"/>
        <v xml:space="preserve">01500 </v>
      </c>
      <c r="B222" s="231" t="s">
        <v>979</v>
      </c>
      <c r="C222" s="232"/>
      <c r="D222" s="233" t="s">
        <v>585</v>
      </c>
      <c r="E222" s="233"/>
      <c r="F222" s="234" t="s">
        <v>980</v>
      </c>
      <c r="G222" s="235">
        <v>0</v>
      </c>
      <c r="H222" s="235">
        <v>0</v>
      </c>
      <c r="I222" s="235">
        <v>0</v>
      </c>
      <c r="J222" s="235">
        <v>0</v>
      </c>
      <c r="K222" s="235">
        <v>0</v>
      </c>
      <c r="L222" s="235">
        <v>0</v>
      </c>
      <c r="M222" s="236" t="s">
        <v>583</v>
      </c>
    </row>
    <row r="223" spans="1:13">
      <c r="A223" s="106" t="str">
        <f t="shared" si="3"/>
        <v xml:space="preserve">01502 </v>
      </c>
      <c r="B223" s="231" t="s">
        <v>981</v>
      </c>
      <c r="C223" s="232"/>
      <c r="D223" s="233" t="s">
        <v>585</v>
      </c>
      <c r="E223" s="233"/>
      <c r="F223" s="234" t="s">
        <v>982</v>
      </c>
      <c r="G223" s="235">
        <v>0</v>
      </c>
      <c r="H223" s="235">
        <v>0</v>
      </c>
      <c r="I223" s="235">
        <v>0</v>
      </c>
      <c r="J223" s="235">
        <v>0</v>
      </c>
      <c r="K223" s="235">
        <v>0</v>
      </c>
      <c r="L223" s="235">
        <v>0</v>
      </c>
      <c r="M223" s="236" t="s">
        <v>583</v>
      </c>
    </row>
    <row r="224" spans="1:13">
      <c r="A224" s="106" t="str">
        <f t="shared" si="3"/>
        <v xml:space="preserve">01520 </v>
      </c>
      <c r="B224" s="231" t="s">
        <v>983</v>
      </c>
      <c r="C224" s="232"/>
      <c r="D224" s="233" t="s">
        <v>585</v>
      </c>
      <c r="E224" s="233"/>
      <c r="F224" s="234" t="s">
        <v>984</v>
      </c>
      <c r="G224" s="235">
        <v>0</v>
      </c>
      <c r="H224" s="235">
        <v>0</v>
      </c>
      <c r="I224" s="235">
        <v>0</v>
      </c>
      <c r="J224" s="235">
        <v>0</v>
      </c>
      <c r="K224" s="235">
        <v>0</v>
      </c>
      <c r="L224" s="235">
        <v>0</v>
      </c>
      <c r="M224" s="236" t="s">
        <v>583</v>
      </c>
    </row>
    <row r="225" spans="1:13">
      <c r="A225" s="106" t="str">
        <f t="shared" si="3"/>
        <v xml:space="preserve">01522 </v>
      </c>
      <c r="B225" s="231" t="s">
        <v>985</v>
      </c>
      <c r="C225" s="232"/>
      <c r="D225" s="233" t="s">
        <v>585</v>
      </c>
      <c r="E225" s="233"/>
      <c r="F225" s="234" t="s">
        <v>984</v>
      </c>
      <c r="G225" s="235">
        <v>0</v>
      </c>
      <c r="H225" s="235">
        <v>0</v>
      </c>
      <c r="I225" s="235">
        <v>0</v>
      </c>
      <c r="J225" s="235">
        <v>0</v>
      </c>
      <c r="K225" s="235">
        <v>0</v>
      </c>
      <c r="L225" s="235">
        <v>0</v>
      </c>
      <c r="M225" s="236" t="s">
        <v>583</v>
      </c>
    </row>
    <row r="226" spans="1:13">
      <c r="A226" s="106" t="str">
        <f t="shared" si="3"/>
        <v xml:space="preserve">01610 </v>
      </c>
      <c r="B226" s="231" t="s">
        <v>986</v>
      </c>
      <c r="C226" s="232"/>
      <c r="D226" s="233" t="s">
        <v>585</v>
      </c>
      <c r="E226" s="233"/>
      <c r="F226" s="234" t="s">
        <v>667</v>
      </c>
      <c r="G226" s="235">
        <v>0</v>
      </c>
      <c r="H226" s="235">
        <v>0</v>
      </c>
      <c r="I226" s="235">
        <v>0</v>
      </c>
      <c r="J226" s="235">
        <v>0</v>
      </c>
      <c r="K226" s="235">
        <v>0</v>
      </c>
      <c r="L226" s="235">
        <v>0</v>
      </c>
      <c r="M226" s="236" t="s">
        <v>583</v>
      </c>
    </row>
    <row r="227" spans="1:13">
      <c r="A227" s="106" t="str">
        <f t="shared" si="3"/>
        <v xml:space="preserve">01620 </v>
      </c>
      <c r="B227" s="231" t="s">
        <v>987</v>
      </c>
      <c r="C227" s="232"/>
      <c r="D227" s="233" t="s">
        <v>585</v>
      </c>
      <c r="E227" s="233"/>
      <c r="F227" s="234" t="s">
        <v>988</v>
      </c>
      <c r="G227" s="235">
        <v>0</v>
      </c>
      <c r="H227" s="235">
        <v>0</v>
      </c>
      <c r="I227" s="235">
        <v>0</v>
      </c>
      <c r="J227" s="235">
        <v>0</v>
      </c>
      <c r="K227" s="235">
        <v>0</v>
      </c>
      <c r="L227" s="235">
        <v>0</v>
      </c>
      <c r="M227" s="236" t="s">
        <v>583</v>
      </c>
    </row>
    <row r="228" spans="1:13">
      <c r="A228" s="106" t="str">
        <f t="shared" si="3"/>
        <v xml:space="preserve">01622 </v>
      </c>
      <c r="B228" s="231" t="s">
        <v>989</v>
      </c>
      <c r="C228" s="232"/>
      <c r="D228" s="233" t="s">
        <v>585</v>
      </c>
      <c r="E228" s="233"/>
      <c r="F228" s="234" t="s">
        <v>990</v>
      </c>
      <c r="G228" s="235">
        <v>0</v>
      </c>
      <c r="H228" s="235">
        <v>0</v>
      </c>
      <c r="I228" s="235">
        <v>0</v>
      </c>
      <c r="J228" s="235">
        <v>0</v>
      </c>
      <c r="K228" s="235">
        <v>0</v>
      </c>
      <c r="L228" s="235">
        <v>0</v>
      </c>
      <c r="M228" s="236" t="s">
        <v>583</v>
      </c>
    </row>
    <row r="229" spans="1:13">
      <c r="A229" s="106" t="str">
        <f t="shared" si="3"/>
        <v xml:space="preserve">01630 </v>
      </c>
      <c r="B229" s="231" t="s">
        <v>992</v>
      </c>
      <c r="C229" s="232"/>
      <c r="D229" s="233" t="s">
        <v>585</v>
      </c>
      <c r="E229" s="233"/>
      <c r="F229" s="234" t="s">
        <v>667</v>
      </c>
      <c r="G229" s="235">
        <v>0</v>
      </c>
      <c r="H229" s="235">
        <v>0</v>
      </c>
      <c r="I229" s="235">
        <v>0</v>
      </c>
      <c r="J229" s="235">
        <v>0</v>
      </c>
      <c r="K229" s="235">
        <v>0</v>
      </c>
      <c r="L229" s="235">
        <v>0</v>
      </c>
      <c r="M229" s="236" t="s">
        <v>583</v>
      </c>
    </row>
    <row r="230" spans="1:13">
      <c r="A230" s="106" t="str">
        <f t="shared" si="3"/>
        <v xml:space="preserve">01634 </v>
      </c>
      <c r="B230" s="231" t="s">
        <v>993</v>
      </c>
      <c r="C230" s="232"/>
      <c r="D230" s="233" t="s">
        <v>585</v>
      </c>
      <c r="E230" s="233"/>
      <c r="F230" s="234" t="s">
        <v>994</v>
      </c>
      <c r="G230" s="235">
        <v>0</v>
      </c>
      <c r="H230" s="235">
        <v>0</v>
      </c>
      <c r="I230" s="235">
        <v>0</v>
      </c>
      <c r="J230" s="235">
        <v>0</v>
      </c>
      <c r="K230" s="235">
        <v>0</v>
      </c>
      <c r="L230" s="235">
        <v>0</v>
      </c>
      <c r="M230" s="236" t="s">
        <v>583</v>
      </c>
    </row>
    <row r="231" spans="1:13">
      <c r="A231" s="106" t="str">
        <f t="shared" si="3"/>
        <v xml:space="preserve">01636 </v>
      </c>
      <c r="B231" s="231" t="s">
        <v>995</v>
      </c>
      <c r="C231" s="232"/>
      <c r="D231" s="233" t="s">
        <v>585</v>
      </c>
      <c r="E231" s="233"/>
      <c r="F231" s="234" t="s">
        <v>996</v>
      </c>
      <c r="G231" s="235">
        <v>0</v>
      </c>
      <c r="H231" s="235">
        <v>0</v>
      </c>
      <c r="I231" s="235">
        <v>0</v>
      </c>
      <c r="J231" s="235">
        <v>0</v>
      </c>
      <c r="K231" s="235">
        <v>0</v>
      </c>
      <c r="L231" s="235">
        <v>0</v>
      </c>
      <c r="M231" s="236" t="s">
        <v>583</v>
      </c>
    </row>
    <row r="232" spans="1:13">
      <c r="A232" s="106" t="str">
        <f t="shared" si="3"/>
        <v xml:space="preserve">01638 </v>
      </c>
      <c r="B232" s="231" t="s">
        <v>997</v>
      </c>
      <c r="C232" s="232"/>
      <c r="D232" s="233" t="s">
        <v>585</v>
      </c>
      <c r="E232" s="233"/>
      <c r="F232" s="234" t="s">
        <v>998</v>
      </c>
      <c r="G232" s="235">
        <v>0</v>
      </c>
      <c r="H232" s="235">
        <v>0</v>
      </c>
      <c r="I232" s="235">
        <v>0</v>
      </c>
      <c r="J232" s="235">
        <v>0</v>
      </c>
      <c r="K232" s="235">
        <v>0</v>
      </c>
      <c r="L232" s="235">
        <v>0</v>
      </c>
      <c r="M232" s="236" t="s">
        <v>583</v>
      </c>
    </row>
    <row r="233" spans="1:13">
      <c r="A233" s="106" t="str">
        <f t="shared" si="3"/>
        <v xml:space="preserve">0164T </v>
      </c>
      <c r="B233" s="231" t="s">
        <v>999</v>
      </c>
      <c r="C233" s="232"/>
      <c r="D233" s="233" t="s">
        <v>664</v>
      </c>
      <c r="E233" s="233"/>
      <c r="F233" s="234" t="s">
        <v>1000</v>
      </c>
      <c r="G233" s="235">
        <v>0</v>
      </c>
      <c r="H233" s="235">
        <v>0</v>
      </c>
      <c r="I233" s="235">
        <v>0</v>
      </c>
      <c r="J233" s="235">
        <v>0</v>
      </c>
      <c r="K233" s="235">
        <v>0</v>
      </c>
      <c r="L233" s="235">
        <v>0</v>
      </c>
      <c r="M233" s="236" t="s">
        <v>991</v>
      </c>
    </row>
    <row r="234" spans="1:13">
      <c r="A234" s="106" t="str">
        <f t="shared" si="3"/>
        <v xml:space="preserve">0165T </v>
      </c>
      <c r="B234" s="231" t="s">
        <v>1001</v>
      </c>
      <c r="C234" s="232"/>
      <c r="D234" s="233" t="s">
        <v>664</v>
      </c>
      <c r="E234" s="233"/>
      <c r="F234" s="234" t="s">
        <v>1002</v>
      </c>
      <c r="G234" s="235">
        <v>0</v>
      </c>
      <c r="H234" s="235">
        <v>0</v>
      </c>
      <c r="I234" s="235">
        <v>0</v>
      </c>
      <c r="J234" s="235">
        <v>0</v>
      </c>
      <c r="K234" s="235">
        <v>0</v>
      </c>
      <c r="L234" s="235">
        <v>0</v>
      </c>
      <c r="M234" s="236" t="s">
        <v>991</v>
      </c>
    </row>
    <row r="235" spans="1:13">
      <c r="A235" s="106" t="str">
        <f t="shared" si="3"/>
        <v xml:space="preserve">01650 </v>
      </c>
      <c r="B235" s="231" t="s">
        <v>1003</v>
      </c>
      <c r="C235" s="232"/>
      <c r="D235" s="233" t="s">
        <v>585</v>
      </c>
      <c r="E235" s="233"/>
      <c r="F235" s="234" t="s">
        <v>1004</v>
      </c>
      <c r="G235" s="235">
        <v>0</v>
      </c>
      <c r="H235" s="235">
        <v>0</v>
      </c>
      <c r="I235" s="235">
        <v>0</v>
      </c>
      <c r="J235" s="235">
        <v>0</v>
      </c>
      <c r="K235" s="235">
        <v>0</v>
      </c>
      <c r="L235" s="235">
        <v>0</v>
      </c>
      <c r="M235" s="236" t="s">
        <v>583</v>
      </c>
    </row>
    <row r="236" spans="1:13">
      <c r="A236" s="106" t="str">
        <f t="shared" si="3"/>
        <v xml:space="preserve">01652 </v>
      </c>
      <c r="B236" s="231" t="s">
        <v>1005</v>
      </c>
      <c r="C236" s="232"/>
      <c r="D236" s="233" t="s">
        <v>585</v>
      </c>
      <c r="E236" s="233"/>
      <c r="F236" s="234" t="s">
        <v>1006</v>
      </c>
      <c r="G236" s="235">
        <v>0</v>
      </c>
      <c r="H236" s="235">
        <v>0</v>
      </c>
      <c r="I236" s="235">
        <v>0</v>
      </c>
      <c r="J236" s="235">
        <v>0</v>
      </c>
      <c r="K236" s="235">
        <v>0</v>
      </c>
      <c r="L236" s="235">
        <v>0</v>
      </c>
      <c r="M236" s="236" t="s">
        <v>583</v>
      </c>
    </row>
    <row r="237" spans="1:13">
      <c r="A237" s="106" t="str">
        <f t="shared" si="3"/>
        <v xml:space="preserve">01654 </v>
      </c>
      <c r="B237" s="231" t="s">
        <v>1007</v>
      </c>
      <c r="C237" s="232"/>
      <c r="D237" s="233" t="s">
        <v>585</v>
      </c>
      <c r="E237" s="233"/>
      <c r="F237" s="234" t="s">
        <v>1006</v>
      </c>
      <c r="G237" s="235">
        <v>0</v>
      </c>
      <c r="H237" s="235">
        <v>0</v>
      </c>
      <c r="I237" s="235">
        <v>0</v>
      </c>
      <c r="J237" s="235">
        <v>0</v>
      </c>
      <c r="K237" s="235">
        <v>0</v>
      </c>
      <c r="L237" s="235">
        <v>0</v>
      </c>
      <c r="M237" s="236" t="s">
        <v>583</v>
      </c>
    </row>
    <row r="238" spans="1:13">
      <c r="A238" s="106" t="str">
        <f t="shared" si="3"/>
        <v xml:space="preserve">01656 </v>
      </c>
      <c r="B238" s="231" t="s">
        <v>1008</v>
      </c>
      <c r="C238" s="232"/>
      <c r="D238" s="233" t="s">
        <v>585</v>
      </c>
      <c r="E238" s="233"/>
      <c r="F238" s="234" t="s">
        <v>1009</v>
      </c>
      <c r="G238" s="235">
        <v>0</v>
      </c>
      <c r="H238" s="235">
        <v>0</v>
      </c>
      <c r="I238" s="235">
        <v>0</v>
      </c>
      <c r="J238" s="235">
        <v>0</v>
      </c>
      <c r="K238" s="235">
        <v>0</v>
      </c>
      <c r="L238" s="235">
        <v>0</v>
      </c>
      <c r="M238" s="236" t="s">
        <v>583</v>
      </c>
    </row>
    <row r="239" spans="1:13">
      <c r="A239" s="106" t="str">
        <f t="shared" si="3"/>
        <v xml:space="preserve">01670 </v>
      </c>
      <c r="B239" s="231" t="s">
        <v>1010</v>
      </c>
      <c r="C239" s="232"/>
      <c r="D239" s="233" t="s">
        <v>585</v>
      </c>
      <c r="E239" s="233"/>
      <c r="F239" s="234" t="s">
        <v>1011</v>
      </c>
      <c r="G239" s="235">
        <v>0</v>
      </c>
      <c r="H239" s="235">
        <v>0</v>
      </c>
      <c r="I239" s="235">
        <v>0</v>
      </c>
      <c r="J239" s="235">
        <v>0</v>
      </c>
      <c r="K239" s="235">
        <v>0</v>
      </c>
      <c r="L239" s="235">
        <v>0</v>
      </c>
      <c r="M239" s="236" t="s">
        <v>583</v>
      </c>
    </row>
    <row r="240" spans="1:13">
      <c r="A240" s="106" t="str">
        <f t="shared" si="3"/>
        <v xml:space="preserve">01680 </v>
      </c>
      <c r="B240" s="231" t="s">
        <v>1012</v>
      </c>
      <c r="C240" s="232"/>
      <c r="D240" s="233" t="s">
        <v>585</v>
      </c>
      <c r="E240" s="233"/>
      <c r="F240" s="234" t="s">
        <v>1013</v>
      </c>
      <c r="G240" s="235">
        <v>0</v>
      </c>
      <c r="H240" s="235">
        <v>0</v>
      </c>
      <c r="I240" s="235">
        <v>0</v>
      </c>
      <c r="J240" s="235">
        <v>0</v>
      </c>
      <c r="K240" s="235">
        <v>0</v>
      </c>
      <c r="L240" s="235">
        <v>0</v>
      </c>
      <c r="M240" s="236" t="s">
        <v>583</v>
      </c>
    </row>
    <row r="241" spans="1:13">
      <c r="A241" s="106" t="str">
        <f t="shared" si="3"/>
        <v xml:space="preserve">01710 </v>
      </c>
      <c r="B241" s="231" t="s">
        <v>1014</v>
      </c>
      <c r="C241" s="232"/>
      <c r="D241" s="233" t="s">
        <v>585</v>
      </c>
      <c r="E241" s="233"/>
      <c r="F241" s="234" t="s">
        <v>1015</v>
      </c>
      <c r="G241" s="235">
        <v>0</v>
      </c>
      <c r="H241" s="235">
        <v>0</v>
      </c>
      <c r="I241" s="235">
        <v>0</v>
      </c>
      <c r="J241" s="235">
        <v>0</v>
      </c>
      <c r="K241" s="235">
        <v>0</v>
      </c>
      <c r="L241" s="235">
        <v>0</v>
      </c>
      <c r="M241" s="236" t="s">
        <v>583</v>
      </c>
    </row>
    <row r="242" spans="1:13">
      <c r="A242" s="106" t="str">
        <f t="shared" si="3"/>
        <v xml:space="preserve">01712 </v>
      </c>
      <c r="B242" s="231" t="s">
        <v>1016</v>
      </c>
      <c r="C242" s="232"/>
      <c r="D242" s="233" t="s">
        <v>585</v>
      </c>
      <c r="E242" s="233"/>
      <c r="F242" s="234" t="s">
        <v>1017</v>
      </c>
      <c r="G242" s="235">
        <v>0</v>
      </c>
      <c r="H242" s="235">
        <v>0</v>
      </c>
      <c r="I242" s="235">
        <v>0</v>
      </c>
      <c r="J242" s="235">
        <v>0</v>
      </c>
      <c r="K242" s="235">
        <v>0</v>
      </c>
      <c r="L242" s="235">
        <v>0</v>
      </c>
      <c r="M242" s="236" t="s">
        <v>583</v>
      </c>
    </row>
    <row r="243" spans="1:13">
      <c r="A243" s="106" t="str">
        <f t="shared" si="3"/>
        <v xml:space="preserve">01714 </v>
      </c>
      <c r="B243" s="231" t="s">
        <v>1018</v>
      </c>
      <c r="C243" s="232"/>
      <c r="D243" s="233" t="s">
        <v>585</v>
      </c>
      <c r="E243" s="233"/>
      <c r="F243" s="234" t="s">
        <v>1017</v>
      </c>
      <c r="G243" s="235">
        <v>0</v>
      </c>
      <c r="H243" s="235">
        <v>0</v>
      </c>
      <c r="I243" s="235">
        <v>0</v>
      </c>
      <c r="J243" s="235">
        <v>0</v>
      </c>
      <c r="K243" s="235">
        <v>0</v>
      </c>
      <c r="L243" s="235">
        <v>0</v>
      </c>
      <c r="M243" s="236" t="s">
        <v>583</v>
      </c>
    </row>
    <row r="244" spans="1:13">
      <c r="A244" s="106" t="str">
        <f t="shared" si="3"/>
        <v xml:space="preserve">01716 </v>
      </c>
      <c r="B244" s="231" t="s">
        <v>1019</v>
      </c>
      <c r="C244" s="232"/>
      <c r="D244" s="233" t="s">
        <v>585</v>
      </c>
      <c r="E244" s="233"/>
      <c r="F244" s="234" t="s">
        <v>1020</v>
      </c>
      <c r="G244" s="235">
        <v>0</v>
      </c>
      <c r="H244" s="235">
        <v>0</v>
      </c>
      <c r="I244" s="235">
        <v>0</v>
      </c>
      <c r="J244" s="235">
        <v>0</v>
      </c>
      <c r="K244" s="235">
        <v>0</v>
      </c>
      <c r="L244" s="235">
        <v>0</v>
      </c>
      <c r="M244" s="236" t="s">
        <v>583</v>
      </c>
    </row>
    <row r="245" spans="1:13">
      <c r="A245" s="106" t="str">
        <f t="shared" si="3"/>
        <v xml:space="preserve">01730 </v>
      </c>
      <c r="B245" s="231" t="s">
        <v>1021</v>
      </c>
      <c r="C245" s="232"/>
      <c r="D245" s="233" t="s">
        <v>585</v>
      </c>
      <c r="E245" s="233"/>
      <c r="F245" s="234" t="s">
        <v>1022</v>
      </c>
      <c r="G245" s="235">
        <v>0</v>
      </c>
      <c r="H245" s="235">
        <v>0</v>
      </c>
      <c r="I245" s="235">
        <v>0</v>
      </c>
      <c r="J245" s="235">
        <v>0</v>
      </c>
      <c r="K245" s="235">
        <v>0</v>
      </c>
      <c r="L245" s="235">
        <v>0</v>
      </c>
      <c r="M245" s="236" t="s">
        <v>583</v>
      </c>
    </row>
    <row r="246" spans="1:13">
      <c r="A246" s="106" t="str">
        <f t="shared" si="3"/>
        <v xml:space="preserve">01732 </v>
      </c>
      <c r="B246" s="231" t="s">
        <v>1023</v>
      </c>
      <c r="C246" s="232"/>
      <c r="D246" s="233" t="s">
        <v>585</v>
      </c>
      <c r="E246" s="233"/>
      <c r="F246" s="234" t="s">
        <v>1024</v>
      </c>
      <c r="G246" s="235">
        <v>0</v>
      </c>
      <c r="H246" s="235">
        <v>0</v>
      </c>
      <c r="I246" s="235">
        <v>0</v>
      </c>
      <c r="J246" s="235">
        <v>0</v>
      </c>
      <c r="K246" s="235">
        <v>0</v>
      </c>
      <c r="L246" s="235">
        <v>0</v>
      </c>
      <c r="M246" s="236" t="s">
        <v>583</v>
      </c>
    </row>
    <row r="247" spans="1:13">
      <c r="A247" s="106" t="str">
        <f t="shared" si="3"/>
        <v xml:space="preserve">0174T </v>
      </c>
      <c r="B247" s="231" t="s">
        <v>1025</v>
      </c>
      <c r="C247" s="232"/>
      <c r="D247" s="233" t="s">
        <v>664</v>
      </c>
      <c r="E247" s="233"/>
      <c r="F247" s="234" t="s">
        <v>1026</v>
      </c>
      <c r="G247" s="235">
        <v>0</v>
      </c>
      <c r="H247" s="235">
        <v>0</v>
      </c>
      <c r="I247" s="235">
        <v>0</v>
      </c>
      <c r="J247" s="235">
        <v>0</v>
      </c>
      <c r="K247" s="235">
        <v>0</v>
      </c>
      <c r="L247" s="235">
        <v>0</v>
      </c>
      <c r="M247" s="236" t="s">
        <v>583</v>
      </c>
    </row>
    <row r="248" spans="1:13">
      <c r="A248" s="106" t="str">
        <f t="shared" si="3"/>
        <v xml:space="preserve">01740 </v>
      </c>
      <c r="B248" s="231" t="s">
        <v>1027</v>
      </c>
      <c r="C248" s="232"/>
      <c r="D248" s="233" t="s">
        <v>585</v>
      </c>
      <c r="E248" s="233"/>
      <c r="F248" s="234" t="s">
        <v>1028</v>
      </c>
      <c r="G248" s="235">
        <v>0</v>
      </c>
      <c r="H248" s="235">
        <v>0</v>
      </c>
      <c r="I248" s="235">
        <v>0</v>
      </c>
      <c r="J248" s="235">
        <v>0</v>
      </c>
      <c r="K248" s="235">
        <v>0</v>
      </c>
      <c r="L248" s="235">
        <v>0</v>
      </c>
      <c r="M248" s="236" t="s">
        <v>583</v>
      </c>
    </row>
    <row r="249" spans="1:13">
      <c r="A249" s="106" t="str">
        <f t="shared" si="3"/>
        <v xml:space="preserve">01742 </v>
      </c>
      <c r="B249" s="231" t="s">
        <v>1029</v>
      </c>
      <c r="C249" s="232"/>
      <c r="D249" s="233" t="s">
        <v>585</v>
      </c>
      <c r="E249" s="233"/>
      <c r="F249" s="234" t="s">
        <v>1030</v>
      </c>
      <c r="G249" s="235">
        <v>0</v>
      </c>
      <c r="H249" s="235">
        <v>0</v>
      </c>
      <c r="I249" s="235">
        <v>0</v>
      </c>
      <c r="J249" s="235">
        <v>0</v>
      </c>
      <c r="K249" s="235">
        <v>0</v>
      </c>
      <c r="L249" s="235">
        <v>0</v>
      </c>
      <c r="M249" s="236" t="s">
        <v>583</v>
      </c>
    </row>
    <row r="250" spans="1:13">
      <c r="A250" s="106" t="str">
        <f t="shared" si="3"/>
        <v xml:space="preserve">01744 </v>
      </c>
      <c r="B250" s="231" t="s">
        <v>1031</v>
      </c>
      <c r="C250" s="232"/>
      <c r="D250" s="233" t="s">
        <v>585</v>
      </c>
      <c r="E250" s="233"/>
      <c r="F250" s="234" t="s">
        <v>1032</v>
      </c>
      <c r="G250" s="235">
        <v>0</v>
      </c>
      <c r="H250" s="235">
        <v>0</v>
      </c>
      <c r="I250" s="235">
        <v>0</v>
      </c>
      <c r="J250" s="235">
        <v>0</v>
      </c>
      <c r="K250" s="235">
        <v>0</v>
      </c>
      <c r="L250" s="235">
        <v>0</v>
      </c>
      <c r="M250" s="236" t="s">
        <v>583</v>
      </c>
    </row>
    <row r="251" spans="1:13">
      <c r="A251" s="106" t="str">
        <f t="shared" si="3"/>
        <v xml:space="preserve">0175T </v>
      </c>
      <c r="B251" s="231" t="s">
        <v>1033</v>
      </c>
      <c r="C251" s="232"/>
      <c r="D251" s="233" t="s">
        <v>664</v>
      </c>
      <c r="E251" s="233"/>
      <c r="F251" s="234" t="s">
        <v>1034</v>
      </c>
      <c r="G251" s="235">
        <v>0</v>
      </c>
      <c r="H251" s="235">
        <v>0</v>
      </c>
      <c r="I251" s="235">
        <v>0</v>
      </c>
      <c r="J251" s="235">
        <v>0</v>
      </c>
      <c r="K251" s="235">
        <v>0</v>
      </c>
      <c r="L251" s="235">
        <v>0</v>
      </c>
      <c r="M251" s="236" t="s">
        <v>583</v>
      </c>
    </row>
    <row r="252" spans="1:13">
      <c r="A252" s="106" t="str">
        <f t="shared" si="3"/>
        <v xml:space="preserve">01756 </v>
      </c>
      <c r="B252" s="231" t="s">
        <v>1035</v>
      </c>
      <c r="C252" s="232"/>
      <c r="D252" s="233" t="s">
        <v>585</v>
      </c>
      <c r="E252" s="233"/>
      <c r="F252" s="234" t="s">
        <v>1036</v>
      </c>
      <c r="G252" s="235">
        <v>0</v>
      </c>
      <c r="H252" s="235">
        <v>0</v>
      </c>
      <c r="I252" s="235">
        <v>0</v>
      </c>
      <c r="J252" s="235">
        <v>0</v>
      </c>
      <c r="K252" s="235">
        <v>0</v>
      </c>
      <c r="L252" s="235">
        <v>0</v>
      </c>
      <c r="M252" s="236" t="s">
        <v>583</v>
      </c>
    </row>
    <row r="253" spans="1:13">
      <c r="A253" s="106" t="str">
        <f t="shared" si="3"/>
        <v xml:space="preserve">01758 </v>
      </c>
      <c r="B253" s="231" t="s">
        <v>1037</v>
      </c>
      <c r="C253" s="232"/>
      <c r="D253" s="233" t="s">
        <v>585</v>
      </c>
      <c r="E253" s="233"/>
      <c r="F253" s="234" t="s">
        <v>1038</v>
      </c>
      <c r="G253" s="235">
        <v>0</v>
      </c>
      <c r="H253" s="235">
        <v>0</v>
      </c>
      <c r="I253" s="235">
        <v>0</v>
      </c>
      <c r="J253" s="235">
        <v>0</v>
      </c>
      <c r="K253" s="235">
        <v>0</v>
      </c>
      <c r="L253" s="235">
        <v>0</v>
      </c>
      <c r="M253" s="236" t="s">
        <v>583</v>
      </c>
    </row>
    <row r="254" spans="1:13">
      <c r="A254" s="106" t="str">
        <f t="shared" si="3"/>
        <v xml:space="preserve">01760 </v>
      </c>
      <c r="B254" s="231" t="s">
        <v>1039</v>
      </c>
      <c r="C254" s="232"/>
      <c r="D254" s="233" t="s">
        <v>585</v>
      </c>
      <c r="E254" s="233"/>
      <c r="F254" s="234" t="s">
        <v>1040</v>
      </c>
      <c r="G254" s="235">
        <v>0</v>
      </c>
      <c r="H254" s="235">
        <v>0</v>
      </c>
      <c r="I254" s="235">
        <v>0</v>
      </c>
      <c r="J254" s="235">
        <v>0</v>
      </c>
      <c r="K254" s="235">
        <v>0</v>
      </c>
      <c r="L254" s="235">
        <v>0</v>
      </c>
      <c r="M254" s="236" t="s">
        <v>583</v>
      </c>
    </row>
    <row r="255" spans="1:13">
      <c r="A255" s="106" t="str">
        <f t="shared" si="3"/>
        <v xml:space="preserve">01770 </v>
      </c>
      <c r="B255" s="231" t="s">
        <v>1041</v>
      </c>
      <c r="C255" s="232"/>
      <c r="D255" s="233" t="s">
        <v>585</v>
      </c>
      <c r="E255" s="233"/>
      <c r="F255" s="234" t="s">
        <v>1042</v>
      </c>
      <c r="G255" s="235">
        <v>0</v>
      </c>
      <c r="H255" s="235">
        <v>0</v>
      </c>
      <c r="I255" s="235">
        <v>0</v>
      </c>
      <c r="J255" s="235">
        <v>0</v>
      </c>
      <c r="K255" s="235">
        <v>0</v>
      </c>
      <c r="L255" s="235">
        <v>0</v>
      </c>
      <c r="M255" s="236" t="s">
        <v>583</v>
      </c>
    </row>
    <row r="256" spans="1:13">
      <c r="A256" s="106" t="str">
        <f t="shared" si="3"/>
        <v xml:space="preserve">01772 </v>
      </c>
      <c r="B256" s="231" t="s">
        <v>1043</v>
      </c>
      <c r="C256" s="232"/>
      <c r="D256" s="233" t="s">
        <v>585</v>
      </c>
      <c r="E256" s="233"/>
      <c r="F256" s="234" t="s">
        <v>1044</v>
      </c>
      <c r="G256" s="235">
        <v>0</v>
      </c>
      <c r="H256" s="235">
        <v>0</v>
      </c>
      <c r="I256" s="235">
        <v>0</v>
      </c>
      <c r="J256" s="235">
        <v>0</v>
      </c>
      <c r="K256" s="235">
        <v>0</v>
      </c>
      <c r="L256" s="235">
        <v>0</v>
      </c>
      <c r="M256" s="236" t="s">
        <v>583</v>
      </c>
    </row>
    <row r="257" spans="1:13">
      <c r="A257" s="106" t="str">
        <f t="shared" si="3"/>
        <v xml:space="preserve">01780 </v>
      </c>
      <c r="B257" s="231" t="s">
        <v>1045</v>
      </c>
      <c r="C257" s="232"/>
      <c r="D257" s="233" t="s">
        <v>585</v>
      </c>
      <c r="E257" s="233"/>
      <c r="F257" s="234" t="s">
        <v>1046</v>
      </c>
      <c r="G257" s="235">
        <v>0</v>
      </c>
      <c r="H257" s="235">
        <v>0</v>
      </c>
      <c r="I257" s="235">
        <v>0</v>
      </c>
      <c r="J257" s="235">
        <v>0</v>
      </c>
      <c r="K257" s="235">
        <v>0</v>
      </c>
      <c r="L257" s="235">
        <v>0</v>
      </c>
      <c r="M257" s="236" t="s">
        <v>583</v>
      </c>
    </row>
    <row r="258" spans="1:13">
      <c r="A258" s="106" t="str">
        <f t="shared" si="3"/>
        <v xml:space="preserve">01782 </v>
      </c>
      <c r="B258" s="231" t="s">
        <v>1047</v>
      </c>
      <c r="C258" s="232"/>
      <c r="D258" s="233" t="s">
        <v>585</v>
      </c>
      <c r="E258" s="233"/>
      <c r="F258" s="234" t="s">
        <v>1048</v>
      </c>
      <c r="G258" s="235">
        <v>0</v>
      </c>
      <c r="H258" s="235">
        <v>0</v>
      </c>
      <c r="I258" s="235">
        <v>0</v>
      </c>
      <c r="J258" s="235">
        <v>0</v>
      </c>
      <c r="K258" s="235">
        <v>0</v>
      </c>
      <c r="L258" s="235">
        <v>0</v>
      </c>
      <c r="M258" s="236" t="s">
        <v>583</v>
      </c>
    </row>
    <row r="259" spans="1:13">
      <c r="A259" s="106" t="str">
        <f t="shared" ref="A259:A322" si="4">B259&amp;" "&amp;C259</f>
        <v xml:space="preserve">01810 </v>
      </c>
      <c r="B259" s="231" t="s">
        <v>1049</v>
      </c>
      <c r="C259" s="232"/>
      <c r="D259" s="233" t="s">
        <v>585</v>
      </c>
      <c r="E259" s="233"/>
      <c r="F259" s="234" t="s">
        <v>1050</v>
      </c>
      <c r="G259" s="235">
        <v>0</v>
      </c>
      <c r="H259" s="235">
        <v>0</v>
      </c>
      <c r="I259" s="235">
        <v>0</v>
      </c>
      <c r="J259" s="235">
        <v>0</v>
      </c>
      <c r="K259" s="235">
        <v>0</v>
      </c>
      <c r="L259" s="235">
        <v>0</v>
      </c>
      <c r="M259" s="236" t="s">
        <v>583</v>
      </c>
    </row>
    <row r="260" spans="1:13">
      <c r="A260" s="106" t="str">
        <f t="shared" si="4"/>
        <v xml:space="preserve">01820 </v>
      </c>
      <c r="B260" s="231" t="s">
        <v>1051</v>
      </c>
      <c r="C260" s="232"/>
      <c r="D260" s="233" t="s">
        <v>585</v>
      </c>
      <c r="E260" s="233"/>
      <c r="F260" s="234" t="s">
        <v>1052</v>
      </c>
      <c r="G260" s="235">
        <v>0</v>
      </c>
      <c r="H260" s="235">
        <v>0</v>
      </c>
      <c r="I260" s="235">
        <v>0</v>
      </c>
      <c r="J260" s="235">
        <v>0</v>
      </c>
      <c r="K260" s="235">
        <v>0</v>
      </c>
      <c r="L260" s="235">
        <v>0</v>
      </c>
      <c r="M260" s="236" t="s">
        <v>583</v>
      </c>
    </row>
    <row r="261" spans="1:13">
      <c r="A261" s="106" t="str">
        <f t="shared" si="4"/>
        <v xml:space="preserve">01829 </v>
      </c>
      <c r="B261" s="231" t="s">
        <v>1053</v>
      </c>
      <c r="C261" s="232"/>
      <c r="D261" s="233" t="s">
        <v>585</v>
      </c>
      <c r="E261" s="233"/>
      <c r="F261" s="234" t="s">
        <v>1054</v>
      </c>
      <c r="G261" s="235">
        <v>0</v>
      </c>
      <c r="H261" s="235">
        <v>0</v>
      </c>
      <c r="I261" s="235">
        <v>0</v>
      </c>
      <c r="J261" s="235">
        <v>0</v>
      </c>
      <c r="K261" s="235">
        <v>0</v>
      </c>
      <c r="L261" s="235">
        <v>0</v>
      </c>
      <c r="M261" s="236" t="s">
        <v>583</v>
      </c>
    </row>
    <row r="262" spans="1:13">
      <c r="A262" s="106" t="str">
        <f t="shared" si="4"/>
        <v xml:space="preserve">01830 </v>
      </c>
      <c r="B262" s="231" t="s">
        <v>1055</v>
      </c>
      <c r="C262" s="232"/>
      <c r="D262" s="233" t="s">
        <v>585</v>
      </c>
      <c r="E262" s="233"/>
      <c r="F262" s="234" t="s">
        <v>1050</v>
      </c>
      <c r="G262" s="235">
        <v>0</v>
      </c>
      <c r="H262" s="235">
        <v>0</v>
      </c>
      <c r="I262" s="235">
        <v>0</v>
      </c>
      <c r="J262" s="235">
        <v>0</v>
      </c>
      <c r="K262" s="235">
        <v>0</v>
      </c>
      <c r="L262" s="235">
        <v>0</v>
      </c>
      <c r="M262" s="236" t="s">
        <v>583</v>
      </c>
    </row>
    <row r="263" spans="1:13">
      <c r="A263" s="106" t="str">
        <f t="shared" si="4"/>
        <v xml:space="preserve">01832 </v>
      </c>
      <c r="B263" s="231" t="s">
        <v>1056</v>
      </c>
      <c r="C263" s="232"/>
      <c r="D263" s="233" t="s">
        <v>585</v>
      </c>
      <c r="E263" s="233"/>
      <c r="F263" s="234" t="s">
        <v>1057</v>
      </c>
      <c r="G263" s="235">
        <v>0</v>
      </c>
      <c r="H263" s="235">
        <v>0</v>
      </c>
      <c r="I263" s="235">
        <v>0</v>
      </c>
      <c r="J263" s="235">
        <v>0</v>
      </c>
      <c r="K263" s="235">
        <v>0</v>
      </c>
      <c r="L263" s="235">
        <v>0</v>
      </c>
      <c r="M263" s="236" t="s">
        <v>583</v>
      </c>
    </row>
    <row r="264" spans="1:13">
      <c r="A264" s="106" t="str">
        <f t="shared" si="4"/>
        <v xml:space="preserve">0184T </v>
      </c>
      <c r="B264" s="231" t="s">
        <v>1058</v>
      </c>
      <c r="C264" s="232"/>
      <c r="D264" s="233" t="s">
        <v>664</v>
      </c>
      <c r="E264" s="233"/>
      <c r="F264" s="234" t="s">
        <v>1059</v>
      </c>
      <c r="G264" s="235">
        <v>0</v>
      </c>
      <c r="H264" s="235">
        <v>0</v>
      </c>
      <c r="I264" s="235">
        <v>0</v>
      </c>
      <c r="J264" s="235">
        <v>0</v>
      </c>
      <c r="K264" s="235">
        <v>0</v>
      </c>
      <c r="L264" s="235">
        <v>0</v>
      </c>
      <c r="M264" s="236" t="s">
        <v>583</v>
      </c>
    </row>
    <row r="265" spans="1:13">
      <c r="A265" s="106" t="str">
        <f t="shared" si="4"/>
        <v xml:space="preserve">01840 </v>
      </c>
      <c r="B265" s="231" t="s">
        <v>1060</v>
      </c>
      <c r="C265" s="232"/>
      <c r="D265" s="233" t="s">
        <v>585</v>
      </c>
      <c r="E265" s="233"/>
      <c r="F265" s="234" t="s">
        <v>1061</v>
      </c>
      <c r="G265" s="235">
        <v>0</v>
      </c>
      <c r="H265" s="235">
        <v>0</v>
      </c>
      <c r="I265" s="235">
        <v>0</v>
      </c>
      <c r="J265" s="235">
        <v>0</v>
      </c>
      <c r="K265" s="235">
        <v>0</v>
      </c>
      <c r="L265" s="235">
        <v>0</v>
      </c>
      <c r="M265" s="236" t="s">
        <v>583</v>
      </c>
    </row>
    <row r="266" spans="1:13">
      <c r="A266" s="106" t="str">
        <f t="shared" si="4"/>
        <v xml:space="preserve">01842 </v>
      </c>
      <c r="B266" s="231" t="s">
        <v>1062</v>
      </c>
      <c r="C266" s="232"/>
      <c r="D266" s="233" t="s">
        <v>585</v>
      </c>
      <c r="E266" s="233"/>
      <c r="F266" s="234" t="s">
        <v>1063</v>
      </c>
      <c r="G266" s="235">
        <v>0</v>
      </c>
      <c r="H266" s="235">
        <v>0</v>
      </c>
      <c r="I266" s="235">
        <v>0</v>
      </c>
      <c r="J266" s="235">
        <v>0</v>
      </c>
      <c r="K266" s="235">
        <v>0</v>
      </c>
      <c r="L266" s="235">
        <v>0</v>
      </c>
      <c r="M266" s="236" t="s">
        <v>583</v>
      </c>
    </row>
    <row r="267" spans="1:13">
      <c r="A267" s="106" t="str">
        <f t="shared" si="4"/>
        <v xml:space="preserve">01844 </v>
      </c>
      <c r="B267" s="231" t="s">
        <v>1064</v>
      </c>
      <c r="C267" s="232"/>
      <c r="D267" s="233" t="s">
        <v>585</v>
      </c>
      <c r="E267" s="233"/>
      <c r="F267" s="234" t="s">
        <v>1065</v>
      </c>
      <c r="G267" s="235">
        <v>0</v>
      </c>
      <c r="H267" s="235">
        <v>0</v>
      </c>
      <c r="I267" s="235">
        <v>0</v>
      </c>
      <c r="J267" s="235">
        <v>0</v>
      </c>
      <c r="K267" s="235">
        <v>0</v>
      </c>
      <c r="L267" s="235">
        <v>0</v>
      </c>
      <c r="M267" s="236" t="s">
        <v>583</v>
      </c>
    </row>
    <row r="268" spans="1:13">
      <c r="A268" s="106" t="str">
        <f t="shared" si="4"/>
        <v xml:space="preserve">01850 </v>
      </c>
      <c r="B268" s="231" t="s">
        <v>1066</v>
      </c>
      <c r="C268" s="232"/>
      <c r="D268" s="233" t="s">
        <v>585</v>
      </c>
      <c r="E268" s="233"/>
      <c r="F268" s="234" t="s">
        <v>1067</v>
      </c>
      <c r="G268" s="235">
        <v>0</v>
      </c>
      <c r="H268" s="235">
        <v>0</v>
      </c>
      <c r="I268" s="235">
        <v>0</v>
      </c>
      <c r="J268" s="235">
        <v>0</v>
      </c>
      <c r="K268" s="235">
        <v>0</v>
      </c>
      <c r="L268" s="235">
        <v>0</v>
      </c>
      <c r="M268" s="236" t="s">
        <v>583</v>
      </c>
    </row>
    <row r="269" spans="1:13">
      <c r="A269" s="106" t="str">
        <f t="shared" si="4"/>
        <v xml:space="preserve">01852 </v>
      </c>
      <c r="B269" s="231" t="s">
        <v>1068</v>
      </c>
      <c r="C269" s="232"/>
      <c r="D269" s="233" t="s">
        <v>585</v>
      </c>
      <c r="E269" s="233"/>
      <c r="F269" s="234" t="s">
        <v>1069</v>
      </c>
      <c r="G269" s="235">
        <v>0</v>
      </c>
      <c r="H269" s="235">
        <v>0</v>
      </c>
      <c r="I269" s="235">
        <v>0</v>
      </c>
      <c r="J269" s="235">
        <v>0</v>
      </c>
      <c r="K269" s="235">
        <v>0</v>
      </c>
      <c r="L269" s="235">
        <v>0</v>
      </c>
      <c r="M269" s="236" t="s">
        <v>583</v>
      </c>
    </row>
    <row r="270" spans="1:13">
      <c r="A270" s="106" t="str">
        <f t="shared" si="4"/>
        <v xml:space="preserve">01860 </v>
      </c>
      <c r="B270" s="231" t="s">
        <v>1070</v>
      </c>
      <c r="C270" s="232"/>
      <c r="D270" s="233" t="s">
        <v>585</v>
      </c>
      <c r="E270" s="233"/>
      <c r="F270" s="234" t="s">
        <v>1071</v>
      </c>
      <c r="G270" s="235">
        <v>0</v>
      </c>
      <c r="H270" s="235">
        <v>0</v>
      </c>
      <c r="I270" s="235">
        <v>0</v>
      </c>
      <c r="J270" s="235">
        <v>0</v>
      </c>
      <c r="K270" s="235">
        <v>0</v>
      </c>
      <c r="L270" s="235">
        <v>0</v>
      </c>
      <c r="M270" s="236" t="s">
        <v>583</v>
      </c>
    </row>
    <row r="271" spans="1:13">
      <c r="A271" s="106" t="str">
        <f t="shared" si="4"/>
        <v xml:space="preserve">01916 </v>
      </c>
      <c r="B271" s="231" t="s">
        <v>1072</v>
      </c>
      <c r="C271" s="232"/>
      <c r="D271" s="233" t="s">
        <v>585</v>
      </c>
      <c r="E271" s="233"/>
      <c r="F271" s="234" t="s">
        <v>1073</v>
      </c>
      <c r="G271" s="235">
        <v>0</v>
      </c>
      <c r="H271" s="235">
        <v>0</v>
      </c>
      <c r="I271" s="235">
        <v>0</v>
      </c>
      <c r="J271" s="235">
        <v>0</v>
      </c>
      <c r="K271" s="235">
        <v>0</v>
      </c>
      <c r="L271" s="235">
        <v>0</v>
      </c>
      <c r="M271" s="236" t="s">
        <v>583</v>
      </c>
    </row>
    <row r="272" spans="1:13">
      <c r="A272" s="106" t="str">
        <f t="shared" si="4"/>
        <v xml:space="preserve">01920 </v>
      </c>
      <c r="B272" s="231" t="s">
        <v>1074</v>
      </c>
      <c r="C272" s="232"/>
      <c r="D272" s="233" t="s">
        <v>585</v>
      </c>
      <c r="E272" s="233"/>
      <c r="F272" s="234" t="s">
        <v>1075</v>
      </c>
      <c r="G272" s="235">
        <v>0</v>
      </c>
      <c r="H272" s="235">
        <v>0</v>
      </c>
      <c r="I272" s="235">
        <v>0</v>
      </c>
      <c r="J272" s="235">
        <v>0</v>
      </c>
      <c r="K272" s="235">
        <v>0</v>
      </c>
      <c r="L272" s="235">
        <v>0</v>
      </c>
      <c r="M272" s="236" t="s">
        <v>583</v>
      </c>
    </row>
    <row r="273" spans="1:13">
      <c r="A273" s="106" t="str">
        <f t="shared" si="4"/>
        <v xml:space="preserve">01922 </v>
      </c>
      <c r="B273" s="231" t="s">
        <v>1076</v>
      </c>
      <c r="C273" s="232"/>
      <c r="D273" s="233" t="s">
        <v>585</v>
      </c>
      <c r="E273" s="233"/>
      <c r="F273" s="234" t="s">
        <v>1077</v>
      </c>
      <c r="G273" s="235">
        <v>0</v>
      </c>
      <c r="H273" s="235">
        <v>0</v>
      </c>
      <c r="I273" s="235">
        <v>0</v>
      </c>
      <c r="J273" s="235">
        <v>0</v>
      </c>
      <c r="K273" s="235">
        <v>0</v>
      </c>
      <c r="L273" s="235">
        <v>0</v>
      </c>
      <c r="M273" s="236" t="s">
        <v>583</v>
      </c>
    </row>
    <row r="274" spans="1:13">
      <c r="A274" s="106" t="str">
        <f t="shared" si="4"/>
        <v xml:space="preserve">01924 </v>
      </c>
      <c r="B274" s="231" t="s">
        <v>1078</v>
      </c>
      <c r="C274" s="232"/>
      <c r="D274" s="233" t="s">
        <v>585</v>
      </c>
      <c r="E274" s="233"/>
      <c r="F274" s="234" t="s">
        <v>1079</v>
      </c>
      <c r="G274" s="235">
        <v>0</v>
      </c>
      <c r="H274" s="235">
        <v>0</v>
      </c>
      <c r="I274" s="235">
        <v>0</v>
      </c>
      <c r="J274" s="235">
        <v>0</v>
      </c>
      <c r="K274" s="235">
        <v>0</v>
      </c>
      <c r="L274" s="235">
        <v>0</v>
      </c>
      <c r="M274" s="236" t="s">
        <v>583</v>
      </c>
    </row>
    <row r="275" spans="1:13">
      <c r="A275" s="106" t="str">
        <f t="shared" si="4"/>
        <v xml:space="preserve">01925 </v>
      </c>
      <c r="B275" s="231" t="s">
        <v>1080</v>
      </c>
      <c r="C275" s="232"/>
      <c r="D275" s="233" t="s">
        <v>585</v>
      </c>
      <c r="E275" s="233"/>
      <c r="F275" s="234" t="s">
        <v>1081</v>
      </c>
      <c r="G275" s="235">
        <v>0</v>
      </c>
      <c r="H275" s="235">
        <v>0</v>
      </c>
      <c r="I275" s="235">
        <v>0</v>
      </c>
      <c r="J275" s="235">
        <v>0</v>
      </c>
      <c r="K275" s="235">
        <v>0</v>
      </c>
      <c r="L275" s="235">
        <v>0</v>
      </c>
      <c r="M275" s="236" t="s">
        <v>583</v>
      </c>
    </row>
    <row r="276" spans="1:13">
      <c r="A276" s="106" t="str">
        <f t="shared" si="4"/>
        <v xml:space="preserve">01926 </v>
      </c>
      <c r="B276" s="231" t="s">
        <v>1082</v>
      </c>
      <c r="C276" s="232"/>
      <c r="D276" s="233" t="s">
        <v>585</v>
      </c>
      <c r="E276" s="233"/>
      <c r="F276" s="234" t="s">
        <v>1083</v>
      </c>
      <c r="G276" s="235">
        <v>0</v>
      </c>
      <c r="H276" s="235">
        <v>0</v>
      </c>
      <c r="I276" s="235">
        <v>0</v>
      </c>
      <c r="J276" s="235">
        <v>0</v>
      </c>
      <c r="K276" s="235">
        <v>0</v>
      </c>
      <c r="L276" s="235">
        <v>0</v>
      </c>
      <c r="M276" s="236" t="s">
        <v>583</v>
      </c>
    </row>
    <row r="277" spans="1:13">
      <c r="A277" s="106" t="str">
        <f t="shared" si="4"/>
        <v xml:space="preserve">01930 </v>
      </c>
      <c r="B277" s="231" t="s">
        <v>1084</v>
      </c>
      <c r="C277" s="232"/>
      <c r="D277" s="233" t="s">
        <v>585</v>
      </c>
      <c r="E277" s="233"/>
      <c r="F277" s="234" t="s">
        <v>1085</v>
      </c>
      <c r="G277" s="235">
        <v>0</v>
      </c>
      <c r="H277" s="235">
        <v>0</v>
      </c>
      <c r="I277" s="235">
        <v>0</v>
      </c>
      <c r="J277" s="235">
        <v>0</v>
      </c>
      <c r="K277" s="235">
        <v>0</v>
      </c>
      <c r="L277" s="235">
        <v>0</v>
      </c>
      <c r="M277" s="236" t="s">
        <v>583</v>
      </c>
    </row>
    <row r="278" spans="1:13">
      <c r="A278" s="106" t="str">
        <f t="shared" si="4"/>
        <v xml:space="preserve">01931 </v>
      </c>
      <c r="B278" s="231" t="s">
        <v>1086</v>
      </c>
      <c r="C278" s="232"/>
      <c r="D278" s="233" t="s">
        <v>585</v>
      </c>
      <c r="E278" s="233"/>
      <c r="F278" s="234" t="s">
        <v>1087</v>
      </c>
      <c r="G278" s="235">
        <v>0</v>
      </c>
      <c r="H278" s="235">
        <v>0</v>
      </c>
      <c r="I278" s="235">
        <v>0</v>
      </c>
      <c r="J278" s="235">
        <v>0</v>
      </c>
      <c r="K278" s="235">
        <v>0</v>
      </c>
      <c r="L278" s="235">
        <v>0</v>
      </c>
      <c r="M278" s="236" t="s">
        <v>583</v>
      </c>
    </row>
    <row r="279" spans="1:13">
      <c r="A279" s="106" t="str">
        <f t="shared" si="4"/>
        <v xml:space="preserve">01932 </v>
      </c>
      <c r="B279" s="231" t="s">
        <v>1088</v>
      </c>
      <c r="C279" s="232"/>
      <c r="D279" s="233" t="s">
        <v>585</v>
      </c>
      <c r="E279" s="233"/>
      <c r="F279" s="234" t="s">
        <v>1089</v>
      </c>
      <c r="G279" s="235">
        <v>0</v>
      </c>
      <c r="H279" s="235">
        <v>0</v>
      </c>
      <c r="I279" s="235">
        <v>0</v>
      </c>
      <c r="J279" s="235">
        <v>0</v>
      </c>
      <c r="K279" s="235">
        <v>0</v>
      </c>
      <c r="L279" s="235">
        <v>0</v>
      </c>
      <c r="M279" s="236" t="s">
        <v>583</v>
      </c>
    </row>
    <row r="280" spans="1:13">
      <c r="A280" s="106" t="str">
        <f t="shared" si="4"/>
        <v xml:space="preserve">01933 </v>
      </c>
      <c r="B280" s="231" t="s">
        <v>1090</v>
      </c>
      <c r="C280" s="232"/>
      <c r="D280" s="233" t="s">
        <v>585</v>
      </c>
      <c r="E280" s="233"/>
      <c r="F280" s="234" t="s">
        <v>1091</v>
      </c>
      <c r="G280" s="235">
        <v>0</v>
      </c>
      <c r="H280" s="235">
        <v>0</v>
      </c>
      <c r="I280" s="235">
        <v>0</v>
      </c>
      <c r="J280" s="235">
        <v>0</v>
      </c>
      <c r="K280" s="235">
        <v>0</v>
      </c>
      <c r="L280" s="235">
        <v>0</v>
      </c>
      <c r="M280" s="236" t="s">
        <v>583</v>
      </c>
    </row>
    <row r="281" spans="1:13">
      <c r="A281" s="106" t="str">
        <f t="shared" si="4"/>
        <v xml:space="preserve">01937 </v>
      </c>
      <c r="B281" s="231" t="s">
        <v>18681</v>
      </c>
      <c r="C281" s="232"/>
      <c r="D281" s="233" t="s">
        <v>585</v>
      </c>
      <c r="E281" s="233"/>
      <c r="F281" s="234" t="s">
        <v>18680</v>
      </c>
      <c r="G281" s="235">
        <v>0</v>
      </c>
      <c r="H281" s="235">
        <v>0</v>
      </c>
      <c r="I281" s="235">
        <v>0</v>
      </c>
      <c r="J281" s="235">
        <v>0</v>
      </c>
      <c r="K281" s="235">
        <v>0</v>
      </c>
      <c r="L281" s="235">
        <v>0</v>
      </c>
      <c r="M281" s="236" t="s">
        <v>583</v>
      </c>
    </row>
    <row r="282" spans="1:13">
      <c r="A282" s="106" t="str">
        <f t="shared" si="4"/>
        <v xml:space="preserve">01938 </v>
      </c>
      <c r="B282" s="231" t="s">
        <v>18679</v>
      </c>
      <c r="C282" s="232"/>
      <c r="D282" s="233" t="s">
        <v>585</v>
      </c>
      <c r="E282" s="233"/>
      <c r="F282" s="234" t="s">
        <v>18678</v>
      </c>
      <c r="G282" s="235">
        <v>0</v>
      </c>
      <c r="H282" s="235">
        <v>0</v>
      </c>
      <c r="I282" s="235">
        <v>0</v>
      </c>
      <c r="J282" s="235">
        <v>0</v>
      </c>
      <c r="K282" s="235">
        <v>0</v>
      </c>
      <c r="L282" s="235">
        <v>0</v>
      </c>
      <c r="M282" s="236" t="s">
        <v>583</v>
      </c>
    </row>
    <row r="283" spans="1:13">
      <c r="A283" s="106" t="str">
        <f t="shared" si="4"/>
        <v xml:space="preserve">01939 </v>
      </c>
      <c r="B283" s="231" t="s">
        <v>18677</v>
      </c>
      <c r="C283" s="232"/>
      <c r="D283" s="233" t="s">
        <v>585</v>
      </c>
      <c r="E283" s="233"/>
      <c r="F283" s="234" t="s">
        <v>18676</v>
      </c>
      <c r="G283" s="235">
        <v>0</v>
      </c>
      <c r="H283" s="235">
        <v>0</v>
      </c>
      <c r="I283" s="235">
        <v>0</v>
      </c>
      <c r="J283" s="235">
        <v>0</v>
      </c>
      <c r="K283" s="235">
        <v>0</v>
      </c>
      <c r="L283" s="235">
        <v>0</v>
      </c>
      <c r="M283" s="236" t="s">
        <v>583</v>
      </c>
    </row>
    <row r="284" spans="1:13">
      <c r="A284" s="106" t="str">
        <f t="shared" si="4"/>
        <v xml:space="preserve">01940 </v>
      </c>
      <c r="B284" s="231" t="s">
        <v>18675</v>
      </c>
      <c r="C284" s="232"/>
      <c r="D284" s="233" t="s">
        <v>585</v>
      </c>
      <c r="E284" s="233"/>
      <c r="F284" s="234" t="s">
        <v>18674</v>
      </c>
      <c r="G284" s="235">
        <v>0</v>
      </c>
      <c r="H284" s="235">
        <v>0</v>
      </c>
      <c r="I284" s="235">
        <v>0</v>
      </c>
      <c r="J284" s="235">
        <v>0</v>
      </c>
      <c r="K284" s="235">
        <v>0</v>
      </c>
      <c r="L284" s="235">
        <v>0</v>
      </c>
      <c r="M284" s="236" t="s">
        <v>583</v>
      </c>
    </row>
    <row r="285" spans="1:13">
      <c r="A285" s="106" t="str">
        <f t="shared" si="4"/>
        <v xml:space="preserve">01941 </v>
      </c>
      <c r="B285" s="231" t="s">
        <v>18673</v>
      </c>
      <c r="C285" s="232"/>
      <c r="D285" s="233" t="s">
        <v>585</v>
      </c>
      <c r="E285" s="233"/>
      <c r="F285" s="234" t="s">
        <v>18672</v>
      </c>
      <c r="G285" s="235">
        <v>0</v>
      </c>
      <c r="H285" s="235">
        <v>0</v>
      </c>
      <c r="I285" s="235">
        <v>0</v>
      </c>
      <c r="J285" s="235">
        <v>0</v>
      </c>
      <c r="K285" s="235">
        <v>0</v>
      </c>
      <c r="L285" s="235">
        <v>0</v>
      </c>
      <c r="M285" s="236" t="s">
        <v>583</v>
      </c>
    </row>
    <row r="286" spans="1:13">
      <c r="A286" s="106" t="str">
        <f t="shared" si="4"/>
        <v xml:space="preserve">01942 </v>
      </c>
      <c r="B286" s="231" t="s">
        <v>18671</v>
      </c>
      <c r="C286" s="232"/>
      <c r="D286" s="233" t="s">
        <v>585</v>
      </c>
      <c r="E286" s="233"/>
      <c r="F286" s="234" t="s">
        <v>18670</v>
      </c>
      <c r="G286" s="235">
        <v>0</v>
      </c>
      <c r="H286" s="235">
        <v>0</v>
      </c>
      <c r="I286" s="235">
        <v>0</v>
      </c>
      <c r="J286" s="235">
        <v>0</v>
      </c>
      <c r="K286" s="235">
        <v>0</v>
      </c>
      <c r="L286" s="235">
        <v>0</v>
      </c>
      <c r="M286" s="236" t="s">
        <v>583</v>
      </c>
    </row>
    <row r="287" spans="1:13">
      <c r="A287" s="106" t="str">
        <f t="shared" si="4"/>
        <v xml:space="preserve">01951 </v>
      </c>
      <c r="B287" s="231" t="s">
        <v>1092</v>
      </c>
      <c r="C287" s="232"/>
      <c r="D287" s="233" t="s">
        <v>585</v>
      </c>
      <c r="E287" s="233"/>
      <c r="F287" s="234" t="s">
        <v>1093</v>
      </c>
      <c r="G287" s="235">
        <v>0</v>
      </c>
      <c r="H287" s="235">
        <v>0</v>
      </c>
      <c r="I287" s="235">
        <v>0</v>
      </c>
      <c r="J287" s="235">
        <v>0</v>
      </c>
      <c r="K287" s="235">
        <v>0</v>
      </c>
      <c r="L287" s="235">
        <v>0</v>
      </c>
      <c r="M287" s="236" t="s">
        <v>583</v>
      </c>
    </row>
    <row r="288" spans="1:13">
      <c r="A288" s="106" t="str">
        <f t="shared" si="4"/>
        <v xml:space="preserve">01952 </v>
      </c>
      <c r="B288" s="231" t="s">
        <v>1094</v>
      </c>
      <c r="C288" s="232"/>
      <c r="D288" s="233" t="s">
        <v>585</v>
      </c>
      <c r="E288" s="233"/>
      <c r="F288" s="234" t="s">
        <v>1095</v>
      </c>
      <c r="G288" s="235">
        <v>0</v>
      </c>
      <c r="H288" s="235">
        <v>0</v>
      </c>
      <c r="I288" s="235">
        <v>0</v>
      </c>
      <c r="J288" s="235">
        <v>0</v>
      </c>
      <c r="K288" s="235">
        <v>0</v>
      </c>
      <c r="L288" s="235">
        <v>0</v>
      </c>
      <c r="M288" s="236" t="s">
        <v>583</v>
      </c>
    </row>
    <row r="289" spans="1:13">
      <c r="A289" s="106" t="str">
        <f t="shared" si="4"/>
        <v xml:space="preserve">01953 </v>
      </c>
      <c r="B289" s="231" t="s">
        <v>1096</v>
      </c>
      <c r="C289" s="232"/>
      <c r="D289" s="233" t="s">
        <v>585</v>
      </c>
      <c r="E289" s="233"/>
      <c r="F289" s="234" t="s">
        <v>1097</v>
      </c>
      <c r="G289" s="235">
        <v>0</v>
      </c>
      <c r="H289" s="235">
        <v>0</v>
      </c>
      <c r="I289" s="235">
        <v>0</v>
      </c>
      <c r="J289" s="235">
        <v>0</v>
      </c>
      <c r="K289" s="235">
        <v>0</v>
      </c>
      <c r="L289" s="235">
        <v>0</v>
      </c>
      <c r="M289" s="236" t="s">
        <v>583</v>
      </c>
    </row>
    <row r="290" spans="1:13">
      <c r="A290" s="106" t="str">
        <f t="shared" si="4"/>
        <v xml:space="preserve">01958 </v>
      </c>
      <c r="B290" s="231" t="s">
        <v>1098</v>
      </c>
      <c r="C290" s="232"/>
      <c r="D290" s="233" t="s">
        <v>585</v>
      </c>
      <c r="E290" s="233"/>
      <c r="F290" s="234" t="s">
        <v>21037</v>
      </c>
      <c r="G290" s="235">
        <v>0</v>
      </c>
      <c r="H290" s="235">
        <v>0</v>
      </c>
      <c r="I290" s="235">
        <v>0</v>
      </c>
      <c r="J290" s="235">
        <v>0</v>
      </c>
      <c r="K290" s="235">
        <v>0</v>
      </c>
      <c r="L290" s="235">
        <v>0</v>
      </c>
      <c r="M290" s="236" t="s">
        <v>583</v>
      </c>
    </row>
    <row r="291" spans="1:13">
      <c r="A291" s="106" t="str">
        <f t="shared" si="4"/>
        <v xml:space="preserve">01960 </v>
      </c>
      <c r="B291" s="231" t="s">
        <v>1099</v>
      </c>
      <c r="C291" s="232"/>
      <c r="D291" s="233" t="s">
        <v>585</v>
      </c>
      <c r="E291" s="233"/>
      <c r="F291" s="234" t="s">
        <v>21038</v>
      </c>
      <c r="G291" s="235">
        <v>0</v>
      </c>
      <c r="H291" s="235">
        <v>0</v>
      </c>
      <c r="I291" s="235">
        <v>0</v>
      </c>
      <c r="J291" s="235">
        <v>0</v>
      </c>
      <c r="K291" s="235">
        <v>0</v>
      </c>
      <c r="L291" s="235">
        <v>0</v>
      </c>
      <c r="M291" s="236" t="s">
        <v>583</v>
      </c>
    </row>
    <row r="292" spans="1:13">
      <c r="A292" s="106" t="str">
        <f t="shared" si="4"/>
        <v xml:space="preserve">01961 </v>
      </c>
      <c r="B292" s="231" t="s">
        <v>1100</v>
      </c>
      <c r="C292" s="232"/>
      <c r="D292" s="233" t="s">
        <v>585</v>
      </c>
      <c r="E292" s="233"/>
      <c r="F292" s="234" t="s">
        <v>21039</v>
      </c>
      <c r="G292" s="235">
        <v>0</v>
      </c>
      <c r="H292" s="235">
        <v>0</v>
      </c>
      <c r="I292" s="235">
        <v>0</v>
      </c>
      <c r="J292" s="235">
        <v>0</v>
      </c>
      <c r="K292" s="235">
        <v>0</v>
      </c>
      <c r="L292" s="235">
        <v>0</v>
      </c>
      <c r="M292" s="236" t="s">
        <v>583</v>
      </c>
    </row>
    <row r="293" spans="1:13">
      <c r="A293" s="106" t="str">
        <f t="shared" si="4"/>
        <v xml:space="preserve">01962 </v>
      </c>
      <c r="B293" s="231" t="s">
        <v>1101</v>
      </c>
      <c r="C293" s="232"/>
      <c r="D293" s="233" t="s">
        <v>585</v>
      </c>
      <c r="E293" s="233"/>
      <c r="F293" s="234" t="s">
        <v>21040</v>
      </c>
      <c r="G293" s="235">
        <v>0</v>
      </c>
      <c r="H293" s="235">
        <v>0</v>
      </c>
      <c r="I293" s="235">
        <v>0</v>
      </c>
      <c r="J293" s="235">
        <v>0</v>
      </c>
      <c r="K293" s="235">
        <v>0</v>
      </c>
      <c r="L293" s="235">
        <v>0</v>
      </c>
      <c r="M293" s="236" t="s">
        <v>583</v>
      </c>
    </row>
    <row r="294" spans="1:13">
      <c r="A294" s="106" t="str">
        <f t="shared" si="4"/>
        <v xml:space="preserve">01963 </v>
      </c>
      <c r="B294" s="231" t="s">
        <v>1102</v>
      </c>
      <c r="C294" s="232"/>
      <c r="D294" s="233" t="s">
        <v>585</v>
      </c>
      <c r="E294" s="233"/>
      <c r="F294" s="234" t="s">
        <v>21041</v>
      </c>
      <c r="G294" s="235">
        <v>0</v>
      </c>
      <c r="H294" s="235">
        <v>0</v>
      </c>
      <c r="I294" s="235">
        <v>0</v>
      </c>
      <c r="J294" s="235">
        <v>0</v>
      </c>
      <c r="K294" s="235">
        <v>0</v>
      </c>
      <c r="L294" s="235">
        <v>0</v>
      </c>
      <c r="M294" s="236" t="s">
        <v>583</v>
      </c>
    </row>
    <row r="295" spans="1:13">
      <c r="A295" s="106" t="str">
        <f t="shared" si="4"/>
        <v xml:space="preserve">01965 </v>
      </c>
      <c r="B295" s="231" t="s">
        <v>1103</v>
      </c>
      <c r="C295" s="232"/>
      <c r="D295" s="233" t="s">
        <v>585</v>
      </c>
      <c r="E295" s="233"/>
      <c r="F295" s="234" t="s">
        <v>21042</v>
      </c>
      <c r="G295" s="235">
        <v>0</v>
      </c>
      <c r="H295" s="235">
        <v>0</v>
      </c>
      <c r="I295" s="235">
        <v>0</v>
      </c>
      <c r="J295" s="235">
        <v>0</v>
      </c>
      <c r="K295" s="235">
        <v>0</v>
      </c>
      <c r="L295" s="235">
        <v>0</v>
      </c>
      <c r="M295" s="236" t="s">
        <v>583</v>
      </c>
    </row>
    <row r="296" spans="1:13">
      <c r="A296" s="106" t="str">
        <f t="shared" si="4"/>
        <v xml:space="preserve">01966 </v>
      </c>
      <c r="B296" s="231" t="s">
        <v>1104</v>
      </c>
      <c r="C296" s="232"/>
      <c r="D296" s="233" t="s">
        <v>585</v>
      </c>
      <c r="E296" s="233"/>
      <c r="F296" s="234" t="s">
        <v>21043</v>
      </c>
      <c r="G296" s="235">
        <v>0</v>
      </c>
      <c r="H296" s="235">
        <v>0</v>
      </c>
      <c r="I296" s="235">
        <v>0</v>
      </c>
      <c r="J296" s="235">
        <v>0</v>
      </c>
      <c r="K296" s="235">
        <v>0</v>
      </c>
      <c r="L296" s="235">
        <v>0</v>
      </c>
      <c r="M296" s="236" t="s">
        <v>583</v>
      </c>
    </row>
    <row r="297" spans="1:13">
      <c r="A297" s="106" t="str">
        <f t="shared" si="4"/>
        <v xml:space="preserve">01967 </v>
      </c>
      <c r="B297" s="231" t="s">
        <v>1105</v>
      </c>
      <c r="C297" s="232"/>
      <c r="D297" s="233" t="s">
        <v>585</v>
      </c>
      <c r="E297" s="233"/>
      <c r="F297" s="234" t="s">
        <v>21044</v>
      </c>
      <c r="G297" s="235">
        <v>0</v>
      </c>
      <c r="H297" s="235">
        <v>0</v>
      </c>
      <c r="I297" s="235">
        <v>0</v>
      </c>
      <c r="J297" s="235">
        <v>0</v>
      </c>
      <c r="K297" s="235">
        <v>0</v>
      </c>
      <c r="L297" s="235">
        <v>0</v>
      </c>
      <c r="M297" s="236" t="s">
        <v>583</v>
      </c>
    </row>
    <row r="298" spans="1:13">
      <c r="A298" s="106" t="str">
        <f t="shared" si="4"/>
        <v xml:space="preserve">01968 </v>
      </c>
      <c r="B298" s="231" t="s">
        <v>1106</v>
      </c>
      <c r="C298" s="232"/>
      <c r="D298" s="233" t="s">
        <v>585</v>
      </c>
      <c r="E298" s="233"/>
      <c r="F298" s="234" t="s">
        <v>21045</v>
      </c>
      <c r="G298" s="235">
        <v>0</v>
      </c>
      <c r="H298" s="235">
        <v>0</v>
      </c>
      <c r="I298" s="235">
        <v>0</v>
      </c>
      <c r="J298" s="235">
        <v>0</v>
      </c>
      <c r="K298" s="235">
        <v>0</v>
      </c>
      <c r="L298" s="235">
        <v>0</v>
      </c>
      <c r="M298" s="236" t="s">
        <v>583</v>
      </c>
    </row>
    <row r="299" spans="1:13">
      <c r="A299" s="106" t="str">
        <f t="shared" si="4"/>
        <v xml:space="preserve">01969 </v>
      </c>
      <c r="B299" s="231" t="s">
        <v>1107</v>
      </c>
      <c r="C299" s="232"/>
      <c r="D299" s="233" t="s">
        <v>585</v>
      </c>
      <c r="E299" s="233"/>
      <c r="F299" s="234" t="s">
        <v>21046</v>
      </c>
      <c r="G299" s="235">
        <v>0</v>
      </c>
      <c r="H299" s="235">
        <v>0</v>
      </c>
      <c r="I299" s="235">
        <v>0</v>
      </c>
      <c r="J299" s="235">
        <v>0</v>
      </c>
      <c r="K299" s="235">
        <v>0</v>
      </c>
      <c r="L299" s="235">
        <v>0</v>
      </c>
      <c r="M299" s="236" t="s">
        <v>583</v>
      </c>
    </row>
    <row r="300" spans="1:13">
      <c r="A300" s="106" t="str">
        <f t="shared" si="4"/>
        <v xml:space="preserve">0198T </v>
      </c>
      <c r="B300" s="231" t="s">
        <v>1108</v>
      </c>
      <c r="C300" s="232"/>
      <c r="D300" s="233" t="s">
        <v>664</v>
      </c>
      <c r="E300" s="233"/>
      <c r="F300" s="234" t="s">
        <v>1109</v>
      </c>
      <c r="G300" s="235">
        <v>0</v>
      </c>
      <c r="H300" s="235">
        <v>0</v>
      </c>
      <c r="I300" s="235">
        <v>0</v>
      </c>
      <c r="J300" s="235">
        <v>0</v>
      </c>
      <c r="K300" s="235">
        <v>0</v>
      </c>
      <c r="L300" s="235">
        <v>0</v>
      </c>
      <c r="M300" s="236" t="s">
        <v>583</v>
      </c>
    </row>
    <row r="301" spans="1:13">
      <c r="A301" s="106" t="str">
        <f t="shared" si="4"/>
        <v xml:space="preserve">01990 </v>
      </c>
      <c r="B301" s="231" t="s">
        <v>1110</v>
      </c>
      <c r="C301" s="232"/>
      <c r="D301" s="233" t="s">
        <v>585</v>
      </c>
      <c r="E301" s="233"/>
      <c r="F301" s="234" t="s">
        <v>1111</v>
      </c>
      <c r="G301" s="235">
        <v>0</v>
      </c>
      <c r="H301" s="235">
        <v>0</v>
      </c>
      <c r="I301" s="235">
        <v>0</v>
      </c>
      <c r="J301" s="235">
        <v>0</v>
      </c>
      <c r="K301" s="235">
        <v>0</v>
      </c>
      <c r="L301" s="235">
        <v>0</v>
      </c>
      <c r="M301" s="236" t="s">
        <v>583</v>
      </c>
    </row>
    <row r="302" spans="1:13">
      <c r="A302" s="106" t="str">
        <f t="shared" si="4"/>
        <v xml:space="preserve">01991 </v>
      </c>
      <c r="B302" s="231" t="s">
        <v>1112</v>
      </c>
      <c r="C302" s="232"/>
      <c r="D302" s="233" t="s">
        <v>585</v>
      </c>
      <c r="E302" s="233"/>
      <c r="F302" s="234" t="s">
        <v>1113</v>
      </c>
      <c r="G302" s="235">
        <v>0</v>
      </c>
      <c r="H302" s="235">
        <v>0</v>
      </c>
      <c r="I302" s="235">
        <v>0</v>
      </c>
      <c r="J302" s="235">
        <v>0</v>
      </c>
      <c r="K302" s="235">
        <v>0</v>
      </c>
      <c r="L302" s="235">
        <v>0</v>
      </c>
      <c r="M302" s="236" t="s">
        <v>583</v>
      </c>
    </row>
    <row r="303" spans="1:13">
      <c r="A303" s="106" t="str">
        <f t="shared" si="4"/>
        <v xml:space="preserve">01992 </v>
      </c>
      <c r="B303" s="231" t="s">
        <v>1114</v>
      </c>
      <c r="C303" s="232"/>
      <c r="D303" s="233" t="s">
        <v>585</v>
      </c>
      <c r="E303" s="233"/>
      <c r="F303" s="234" t="s">
        <v>1115</v>
      </c>
      <c r="G303" s="235">
        <v>0</v>
      </c>
      <c r="H303" s="235">
        <v>0</v>
      </c>
      <c r="I303" s="235">
        <v>0</v>
      </c>
      <c r="J303" s="235">
        <v>0</v>
      </c>
      <c r="K303" s="235">
        <v>0</v>
      </c>
      <c r="L303" s="235">
        <v>0</v>
      </c>
      <c r="M303" s="236" t="s">
        <v>583</v>
      </c>
    </row>
    <row r="304" spans="1:13">
      <c r="A304" s="106" t="str">
        <f t="shared" si="4"/>
        <v xml:space="preserve">01996 </v>
      </c>
      <c r="B304" s="231" t="s">
        <v>1116</v>
      </c>
      <c r="C304" s="232"/>
      <c r="D304" s="233" t="s">
        <v>585</v>
      </c>
      <c r="E304" s="233"/>
      <c r="F304" s="234" t="s">
        <v>1117</v>
      </c>
      <c r="G304" s="235">
        <v>0</v>
      </c>
      <c r="H304" s="235">
        <v>0</v>
      </c>
      <c r="I304" s="235">
        <v>0</v>
      </c>
      <c r="J304" s="235">
        <v>0</v>
      </c>
      <c r="K304" s="235">
        <v>0</v>
      </c>
      <c r="L304" s="235">
        <v>0</v>
      </c>
      <c r="M304" s="236" t="s">
        <v>583</v>
      </c>
    </row>
    <row r="305" spans="1:13">
      <c r="A305" s="106" t="str">
        <f t="shared" si="4"/>
        <v xml:space="preserve">01999 </v>
      </c>
      <c r="B305" s="231" t="s">
        <v>1118</v>
      </c>
      <c r="C305" s="232"/>
      <c r="D305" s="233" t="s">
        <v>585</v>
      </c>
      <c r="E305" s="233"/>
      <c r="F305" s="234" t="s">
        <v>21047</v>
      </c>
      <c r="G305" s="235">
        <v>0</v>
      </c>
      <c r="H305" s="235">
        <v>0</v>
      </c>
      <c r="I305" s="235">
        <v>0</v>
      </c>
      <c r="J305" s="235">
        <v>0</v>
      </c>
      <c r="K305" s="235">
        <v>0</v>
      </c>
      <c r="L305" s="235">
        <v>0</v>
      </c>
      <c r="M305" s="236" t="s">
        <v>583</v>
      </c>
    </row>
    <row r="306" spans="1:13">
      <c r="A306" s="106" t="str">
        <f t="shared" si="4"/>
        <v xml:space="preserve">0200T </v>
      </c>
      <c r="B306" s="231" t="s">
        <v>1119</v>
      </c>
      <c r="C306" s="232"/>
      <c r="D306" s="233" t="s">
        <v>664</v>
      </c>
      <c r="E306" s="233"/>
      <c r="F306" s="234" t="s">
        <v>1120</v>
      </c>
      <c r="G306" s="235">
        <v>0</v>
      </c>
      <c r="H306" s="235">
        <v>0</v>
      </c>
      <c r="I306" s="235">
        <v>0</v>
      </c>
      <c r="J306" s="235">
        <v>0</v>
      </c>
      <c r="K306" s="235">
        <v>0</v>
      </c>
      <c r="L306" s="235">
        <v>0</v>
      </c>
      <c r="M306" s="236" t="s">
        <v>583</v>
      </c>
    </row>
    <row r="307" spans="1:13">
      <c r="A307" s="106" t="str">
        <f t="shared" si="4"/>
        <v xml:space="preserve">0201T </v>
      </c>
      <c r="B307" s="231" t="s">
        <v>1121</v>
      </c>
      <c r="C307" s="232"/>
      <c r="D307" s="233" t="s">
        <v>664</v>
      </c>
      <c r="E307" s="233"/>
      <c r="F307" s="234" t="s">
        <v>1122</v>
      </c>
      <c r="G307" s="235">
        <v>0</v>
      </c>
      <c r="H307" s="235">
        <v>0</v>
      </c>
      <c r="I307" s="235">
        <v>0</v>
      </c>
      <c r="J307" s="235">
        <v>0</v>
      </c>
      <c r="K307" s="235">
        <v>0</v>
      </c>
      <c r="L307" s="235">
        <v>0</v>
      </c>
      <c r="M307" s="236" t="s">
        <v>583</v>
      </c>
    </row>
    <row r="308" spans="1:13">
      <c r="A308" s="106" t="str">
        <f t="shared" si="4"/>
        <v xml:space="preserve">0202T </v>
      </c>
      <c r="B308" s="231" t="s">
        <v>1123</v>
      </c>
      <c r="C308" s="232"/>
      <c r="D308" s="233" t="s">
        <v>664</v>
      </c>
      <c r="E308" s="233"/>
      <c r="F308" s="234" t="s">
        <v>1124</v>
      </c>
      <c r="G308" s="235">
        <v>0</v>
      </c>
      <c r="H308" s="235">
        <v>0</v>
      </c>
      <c r="I308" s="235">
        <v>0</v>
      </c>
      <c r="J308" s="235">
        <v>0</v>
      </c>
      <c r="K308" s="235">
        <v>0</v>
      </c>
      <c r="L308" s="235">
        <v>0</v>
      </c>
      <c r="M308" s="236" t="s">
        <v>583</v>
      </c>
    </row>
    <row r="309" spans="1:13">
      <c r="A309" s="106" t="str">
        <f t="shared" si="4"/>
        <v xml:space="preserve">0207T </v>
      </c>
      <c r="B309" s="231" t="s">
        <v>1126</v>
      </c>
      <c r="C309" s="232"/>
      <c r="D309" s="233" t="s">
        <v>664</v>
      </c>
      <c r="E309" s="233"/>
      <c r="F309" s="234" t="s">
        <v>1127</v>
      </c>
      <c r="G309" s="235">
        <v>0</v>
      </c>
      <c r="H309" s="235">
        <v>0</v>
      </c>
      <c r="I309" s="235">
        <v>0</v>
      </c>
      <c r="J309" s="235">
        <v>0</v>
      </c>
      <c r="K309" s="235">
        <v>0</v>
      </c>
      <c r="L309" s="235">
        <v>0</v>
      </c>
      <c r="M309" s="236" t="s">
        <v>583</v>
      </c>
    </row>
    <row r="310" spans="1:13">
      <c r="A310" s="106" t="str">
        <f t="shared" si="4"/>
        <v xml:space="preserve">0208T </v>
      </c>
      <c r="B310" s="231" t="s">
        <v>1128</v>
      </c>
      <c r="C310" s="232"/>
      <c r="D310" s="233" t="s">
        <v>664</v>
      </c>
      <c r="E310" s="233"/>
      <c r="F310" s="234" t="s">
        <v>1129</v>
      </c>
      <c r="G310" s="235">
        <v>0</v>
      </c>
      <c r="H310" s="235">
        <v>0</v>
      </c>
      <c r="I310" s="235">
        <v>0</v>
      </c>
      <c r="J310" s="235">
        <v>0</v>
      </c>
      <c r="K310" s="235">
        <v>0</v>
      </c>
      <c r="L310" s="235">
        <v>0</v>
      </c>
      <c r="M310" s="236" t="s">
        <v>583</v>
      </c>
    </row>
    <row r="311" spans="1:13">
      <c r="A311" s="106" t="str">
        <f t="shared" si="4"/>
        <v xml:space="preserve">0209T </v>
      </c>
      <c r="B311" s="231" t="s">
        <v>1130</v>
      </c>
      <c r="C311" s="232"/>
      <c r="D311" s="233" t="s">
        <v>664</v>
      </c>
      <c r="E311" s="233"/>
      <c r="F311" s="234" t="s">
        <v>1131</v>
      </c>
      <c r="G311" s="235">
        <v>0</v>
      </c>
      <c r="H311" s="235">
        <v>0</v>
      </c>
      <c r="I311" s="235">
        <v>0</v>
      </c>
      <c r="J311" s="235">
        <v>0</v>
      </c>
      <c r="K311" s="235">
        <v>0</v>
      </c>
      <c r="L311" s="235">
        <v>0</v>
      </c>
      <c r="M311" s="236" t="s">
        <v>583</v>
      </c>
    </row>
    <row r="312" spans="1:13">
      <c r="A312" s="106" t="str">
        <f t="shared" si="4"/>
        <v xml:space="preserve">0210T </v>
      </c>
      <c r="B312" s="231" t="s">
        <v>1132</v>
      </c>
      <c r="C312" s="232"/>
      <c r="D312" s="233" t="s">
        <v>664</v>
      </c>
      <c r="E312" s="233"/>
      <c r="F312" s="234" t="s">
        <v>1133</v>
      </c>
      <c r="G312" s="235">
        <v>0</v>
      </c>
      <c r="H312" s="235">
        <v>0</v>
      </c>
      <c r="I312" s="235">
        <v>0</v>
      </c>
      <c r="J312" s="235">
        <v>0</v>
      </c>
      <c r="K312" s="235">
        <v>0</v>
      </c>
      <c r="L312" s="235">
        <v>0</v>
      </c>
      <c r="M312" s="236" t="s">
        <v>583</v>
      </c>
    </row>
    <row r="313" spans="1:13">
      <c r="A313" s="106" t="str">
        <f t="shared" si="4"/>
        <v xml:space="preserve">0211T </v>
      </c>
      <c r="B313" s="231" t="s">
        <v>1134</v>
      </c>
      <c r="C313" s="232"/>
      <c r="D313" s="233" t="s">
        <v>664</v>
      </c>
      <c r="E313" s="233"/>
      <c r="F313" s="234" t="s">
        <v>1135</v>
      </c>
      <c r="G313" s="235">
        <v>0</v>
      </c>
      <c r="H313" s="235">
        <v>0</v>
      </c>
      <c r="I313" s="235">
        <v>0</v>
      </c>
      <c r="J313" s="235">
        <v>0</v>
      </c>
      <c r="K313" s="235">
        <v>0</v>
      </c>
      <c r="L313" s="235">
        <v>0</v>
      </c>
      <c r="M313" s="236" t="s">
        <v>583</v>
      </c>
    </row>
    <row r="314" spans="1:13">
      <c r="A314" s="106" t="str">
        <f t="shared" si="4"/>
        <v xml:space="preserve">0212T </v>
      </c>
      <c r="B314" s="231" t="s">
        <v>1136</v>
      </c>
      <c r="C314" s="232"/>
      <c r="D314" s="233" t="s">
        <v>664</v>
      </c>
      <c r="E314" s="233"/>
      <c r="F314" s="234" t="s">
        <v>1137</v>
      </c>
      <c r="G314" s="235">
        <v>0</v>
      </c>
      <c r="H314" s="235">
        <v>0</v>
      </c>
      <c r="I314" s="235">
        <v>0</v>
      </c>
      <c r="J314" s="235">
        <v>0</v>
      </c>
      <c r="K314" s="235">
        <v>0</v>
      </c>
      <c r="L314" s="235">
        <v>0</v>
      </c>
      <c r="M314" s="236" t="s">
        <v>583</v>
      </c>
    </row>
    <row r="315" spans="1:13">
      <c r="A315" s="106" t="str">
        <f t="shared" si="4"/>
        <v xml:space="preserve">0213T </v>
      </c>
      <c r="B315" s="231" t="s">
        <v>1138</v>
      </c>
      <c r="C315" s="232"/>
      <c r="D315" s="233" t="s">
        <v>664</v>
      </c>
      <c r="E315" s="233"/>
      <c r="F315" s="234" t="s">
        <v>1139</v>
      </c>
      <c r="G315" s="235">
        <v>0</v>
      </c>
      <c r="H315" s="235">
        <v>0</v>
      </c>
      <c r="I315" s="235">
        <v>0</v>
      </c>
      <c r="J315" s="235">
        <v>0</v>
      </c>
      <c r="K315" s="235">
        <v>0</v>
      </c>
      <c r="L315" s="235">
        <v>0</v>
      </c>
      <c r="M315" s="236" t="s">
        <v>583</v>
      </c>
    </row>
    <row r="316" spans="1:13">
      <c r="A316" s="106" t="str">
        <f t="shared" si="4"/>
        <v xml:space="preserve">0214T </v>
      </c>
      <c r="B316" s="231" t="s">
        <v>1140</v>
      </c>
      <c r="C316" s="232"/>
      <c r="D316" s="233" t="s">
        <v>664</v>
      </c>
      <c r="E316" s="233"/>
      <c r="F316" s="234" t="s">
        <v>1139</v>
      </c>
      <c r="G316" s="235">
        <v>0</v>
      </c>
      <c r="H316" s="235">
        <v>0</v>
      </c>
      <c r="I316" s="235">
        <v>0</v>
      </c>
      <c r="J316" s="235">
        <v>0</v>
      </c>
      <c r="K316" s="235">
        <v>0</v>
      </c>
      <c r="L316" s="235">
        <v>0</v>
      </c>
      <c r="M316" s="236" t="s">
        <v>1125</v>
      </c>
    </row>
    <row r="317" spans="1:13">
      <c r="A317" s="106" t="str">
        <f t="shared" si="4"/>
        <v xml:space="preserve">0215T </v>
      </c>
      <c r="B317" s="231" t="s">
        <v>1141</v>
      </c>
      <c r="C317" s="232"/>
      <c r="D317" s="233" t="s">
        <v>664</v>
      </c>
      <c r="E317" s="233"/>
      <c r="F317" s="234" t="s">
        <v>1139</v>
      </c>
      <c r="G317" s="235">
        <v>0</v>
      </c>
      <c r="H317" s="235">
        <v>0</v>
      </c>
      <c r="I317" s="235">
        <v>0</v>
      </c>
      <c r="J317" s="235">
        <v>0</v>
      </c>
      <c r="K317" s="235">
        <v>0</v>
      </c>
      <c r="L317" s="235">
        <v>0</v>
      </c>
      <c r="M317" s="236" t="s">
        <v>1125</v>
      </c>
    </row>
    <row r="318" spans="1:13">
      <c r="A318" s="106" t="str">
        <f t="shared" si="4"/>
        <v xml:space="preserve">0216T </v>
      </c>
      <c r="B318" s="231" t="s">
        <v>1142</v>
      </c>
      <c r="C318" s="232"/>
      <c r="D318" s="233" t="s">
        <v>664</v>
      </c>
      <c r="E318" s="233"/>
      <c r="F318" s="234" t="s">
        <v>1143</v>
      </c>
      <c r="G318" s="235">
        <v>0</v>
      </c>
      <c r="H318" s="235">
        <v>0</v>
      </c>
      <c r="I318" s="235">
        <v>0</v>
      </c>
      <c r="J318" s="235">
        <v>0</v>
      </c>
      <c r="K318" s="235">
        <v>0</v>
      </c>
      <c r="L318" s="235">
        <v>0</v>
      </c>
      <c r="M318" s="236" t="s">
        <v>583</v>
      </c>
    </row>
    <row r="319" spans="1:13">
      <c r="A319" s="106" t="str">
        <f t="shared" si="4"/>
        <v xml:space="preserve">0217T </v>
      </c>
      <c r="B319" s="231" t="s">
        <v>1144</v>
      </c>
      <c r="C319" s="232"/>
      <c r="D319" s="233" t="s">
        <v>664</v>
      </c>
      <c r="E319" s="233"/>
      <c r="F319" s="234" t="s">
        <v>1143</v>
      </c>
      <c r="G319" s="235">
        <v>0</v>
      </c>
      <c r="H319" s="235">
        <v>0</v>
      </c>
      <c r="I319" s="235">
        <v>0</v>
      </c>
      <c r="J319" s="235">
        <v>0</v>
      </c>
      <c r="K319" s="235">
        <v>0</v>
      </c>
      <c r="L319" s="235">
        <v>0</v>
      </c>
      <c r="M319" s="236" t="s">
        <v>1125</v>
      </c>
    </row>
    <row r="320" spans="1:13">
      <c r="A320" s="106" t="str">
        <f t="shared" si="4"/>
        <v xml:space="preserve">0218T </v>
      </c>
      <c r="B320" s="231" t="s">
        <v>1145</v>
      </c>
      <c r="C320" s="232"/>
      <c r="D320" s="233" t="s">
        <v>664</v>
      </c>
      <c r="E320" s="233"/>
      <c r="F320" s="234" t="s">
        <v>1143</v>
      </c>
      <c r="G320" s="235">
        <v>0</v>
      </c>
      <c r="H320" s="235">
        <v>0</v>
      </c>
      <c r="I320" s="235">
        <v>0</v>
      </c>
      <c r="J320" s="235">
        <v>0</v>
      </c>
      <c r="K320" s="235">
        <v>0</v>
      </c>
      <c r="L320" s="235">
        <v>0</v>
      </c>
      <c r="M320" s="236" t="s">
        <v>1125</v>
      </c>
    </row>
    <row r="321" spans="1:13">
      <c r="A321" s="106" t="str">
        <f t="shared" si="4"/>
        <v xml:space="preserve">0219T </v>
      </c>
      <c r="B321" s="231" t="s">
        <v>1146</v>
      </c>
      <c r="C321" s="232"/>
      <c r="D321" s="233" t="s">
        <v>664</v>
      </c>
      <c r="E321" s="233"/>
      <c r="F321" s="234" t="s">
        <v>1147</v>
      </c>
      <c r="G321" s="235">
        <v>0</v>
      </c>
      <c r="H321" s="235">
        <v>0</v>
      </c>
      <c r="I321" s="235">
        <v>0</v>
      </c>
      <c r="J321" s="235">
        <v>0</v>
      </c>
      <c r="K321" s="235">
        <v>0</v>
      </c>
      <c r="L321" s="235">
        <v>0</v>
      </c>
      <c r="M321" s="236" t="s">
        <v>583</v>
      </c>
    </row>
    <row r="322" spans="1:13">
      <c r="A322" s="106" t="str">
        <f t="shared" si="4"/>
        <v xml:space="preserve">0220T </v>
      </c>
      <c r="B322" s="231" t="s">
        <v>1148</v>
      </c>
      <c r="C322" s="232"/>
      <c r="D322" s="233" t="s">
        <v>664</v>
      </c>
      <c r="E322" s="233"/>
      <c r="F322" s="234" t="s">
        <v>1149</v>
      </c>
      <c r="G322" s="235">
        <v>0</v>
      </c>
      <c r="H322" s="235">
        <v>0</v>
      </c>
      <c r="I322" s="235">
        <v>0</v>
      </c>
      <c r="J322" s="235">
        <v>0</v>
      </c>
      <c r="K322" s="235">
        <v>0</v>
      </c>
      <c r="L322" s="235">
        <v>0</v>
      </c>
      <c r="M322" s="236" t="s">
        <v>583</v>
      </c>
    </row>
    <row r="323" spans="1:13">
      <c r="A323" s="106" t="str">
        <f t="shared" ref="A323:A386" si="5">B323&amp;" "&amp;C323</f>
        <v xml:space="preserve">0221T </v>
      </c>
      <c r="B323" s="231" t="s">
        <v>1150</v>
      </c>
      <c r="C323" s="232"/>
      <c r="D323" s="233" t="s">
        <v>664</v>
      </c>
      <c r="E323" s="233"/>
      <c r="F323" s="234" t="s">
        <v>1151</v>
      </c>
      <c r="G323" s="235">
        <v>0</v>
      </c>
      <c r="H323" s="235">
        <v>0</v>
      </c>
      <c r="I323" s="235">
        <v>0</v>
      </c>
      <c r="J323" s="235">
        <v>0</v>
      </c>
      <c r="K323" s="235">
        <v>0</v>
      </c>
      <c r="L323" s="235">
        <v>0</v>
      </c>
      <c r="M323" s="236" t="s">
        <v>583</v>
      </c>
    </row>
    <row r="324" spans="1:13">
      <c r="A324" s="106" t="str">
        <f t="shared" si="5"/>
        <v xml:space="preserve">0222T </v>
      </c>
      <c r="B324" s="231" t="s">
        <v>1152</v>
      </c>
      <c r="C324" s="232"/>
      <c r="D324" s="233" t="s">
        <v>664</v>
      </c>
      <c r="E324" s="233"/>
      <c r="F324" s="234" t="s">
        <v>1153</v>
      </c>
      <c r="G324" s="235">
        <v>0</v>
      </c>
      <c r="H324" s="235">
        <v>0</v>
      </c>
      <c r="I324" s="235">
        <v>0</v>
      </c>
      <c r="J324" s="235">
        <v>0</v>
      </c>
      <c r="K324" s="235">
        <v>0</v>
      </c>
      <c r="L324" s="235">
        <v>0</v>
      </c>
      <c r="M324" s="236" t="s">
        <v>1125</v>
      </c>
    </row>
    <row r="325" spans="1:13">
      <c r="A325" s="106" t="str">
        <f t="shared" si="5"/>
        <v xml:space="preserve">0232T </v>
      </c>
      <c r="B325" s="231" t="s">
        <v>1154</v>
      </c>
      <c r="C325" s="232"/>
      <c r="D325" s="233" t="s">
        <v>664</v>
      </c>
      <c r="E325" s="233"/>
      <c r="F325" s="234" t="s">
        <v>1155</v>
      </c>
      <c r="G325" s="235">
        <v>0</v>
      </c>
      <c r="H325" s="235">
        <v>0</v>
      </c>
      <c r="I325" s="235">
        <v>0</v>
      </c>
      <c r="J325" s="235">
        <v>0</v>
      </c>
      <c r="K325" s="235">
        <v>0</v>
      </c>
      <c r="L325" s="235">
        <v>0</v>
      </c>
      <c r="M325" s="236" t="s">
        <v>583</v>
      </c>
    </row>
    <row r="326" spans="1:13">
      <c r="A326" s="106" t="str">
        <f t="shared" si="5"/>
        <v xml:space="preserve">0234T </v>
      </c>
      <c r="B326" s="231" t="s">
        <v>1156</v>
      </c>
      <c r="C326" s="232"/>
      <c r="D326" s="233" t="s">
        <v>664</v>
      </c>
      <c r="E326" s="233"/>
      <c r="F326" s="234" t="s">
        <v>1157</v>
      </c>
      <c r="G326" s="235">
        <v>0</v>
      </c>
      <c r="H326" s="235">
        <v>0</v>
      </c>
      <c r="I326" s="235">
        <v>0</v>
      </c>
      <c r="J326" s="235">
        <v>0</v>
      </c>
      <c r="K326" s="235">
        <v>0</v>
      </c>
      <c r="L326" s="235">
        <v>0</v>
      </c>
      <c r="M326" s="236" t="s">
        <v>991</v>
      </c>
    </row>
    <row r="327" spans="1:13">
      <c r="A327" s="106" t="str">
        <f t="shared" si="5"/>
        <v xml:space="preserve">0235T </v>
      </c>
      <c r="B327" s="231" t="s">
        <v>1158</v>
      </c>
      <c r="C327" s="232"/>
      <c r="D327" s="233" t="s">
        <v>664</v>
      </c>
      <c r="E327" s="233"/>
      <c r="F327" s="234" t="s">
        <v>1159</v>
      </c>
      <c r="G327" s="235">
        <v>0</v>
      </c>
      <c r="H327" s="235">
        <v>0</v>
      </c>
      <c r="I327" s="235">
        <v>0</v>
      </c>
      <c r="J327" s="235">
        <v>0</v>
      </c>
      <c r="K327" s="235">
        <v>0</v>
      </c>
      <c r="L327" s="235">
        <v>0</v>
      </c>
      <c r="M327" s="236" t="s">
        <v>991</v>
      </c>
    </row>
    <row r="328" spans="1:13">
      <c r="A328" s="106" t="str">
        <f t="shared" si="5"/>
        <v xml:space="preserve">0236T </v>
      </c>
      <c r="B328" s="231" t="s">
        <v>1160</v>
      </c>
      <c r="C328" s="232"/>
      <c r="D328" s="233" t="s">
        <v>664</v>
      </c>
      <c r="E328" s="233"/>
      <c r="F328" s="234" t="s">
        <v>1161</v>
      </c>
      <c r="G328" s="235">
        <v>0</v>
      </c>
      <c r="H328" s="235">
        <v>0</v>
      </c>
      <c r="I328" s="235">
        <v>0</v>
      </c>
      <c r="J328" s="235">
        <v>0</v>
      </c>
      <c r="K328" s="235">
        <v>0</v>
      </c>
      <c r="L328" s="235">
        <v>0</v>
      </c>
      <c r="M328" s="236" t="s">
        <v>991</v>
      </c>
    </row>
    <row r="329" spans="1:13">
      <c r="A329" s="106" t="str">
        <f t="shared" si="5"/>
        <v xml:space="preserve">0237T </v>
      </c>
      <c r="B329" s="231" t="s">
        <v>1162</v>
      </c>
      <c r="C329" s="232"/>
      <c r="D329" s="233" t="s">
        <v>664</v>
      </c>
      <c r="E329" s="233"/>
      <c r="F329" s="234" t="s">
        <v>1163</v>
      </c>
      <c r="G329" s="235">
        <v>0</v>
      </c>
      <c r="H329" s="235">
        <v>0</v>
      </c>
      <c r="I329" s="235">
        <v>0</v>
      </c>
      <c r="J329" s="235">
        <v>0</v>
      </c>
      <c r="K329" s="235">
        <v>0</v>
      </c>
      <c r="L329" s="235">
        <v>0</v>
      </c>
      <c r="M329" s="236" t="s">
        <v>991</v>
      </c>
    </row>
    <row r="330" spans="1:13">
      <c r="A330" s="106" t="str">
        <f t="shared" si="5"/>
        <v xml:space="preserve">0238T </v>
      </c>
      <c r="B330" s="231" t="s">
        <v>1164</v>
      </c>
      <c r="C330" s="232"/>
      <c r="D330" s="233" t="s">
        <v>664</v>
      </c>
      <c r="E330" s="233"/>
      <c r="F330" s="234" t="s">
        <v>1165</v>
      </c>
      <c r="G330" s="235">
        <v>0</v>
      </c>
      <c r="H330" s="235">
        <v>0</v>
      </c>
      <c r="I330" s="235">
        <v>0</v>
      </c>
      <c r="J330" s="235">
        <v>0</v>
      </c>
      <c r="K330" s="235">
        <v>0</v>
      </c>
      <c r="L330" s="235">
        <v>0</v>
      </c>
      <c r="M330" s="236" t="s">
        <v>991</v>
      </c>
    </row>
    <row r="331" spans="1:13">
      <c r="A331" s="106" t="str">
        <f t="shared" si="5"/>
        <v xml:space="preserve">0253T </v>
      </c>
      <c r="B331" s="231" t="s">
        <v>1166</v>
      </c>
      <c r="C331" s="232"/>
      <c r="D331" s="233" t="s">
        <v>664</v>
      </c>
      <c r="E331" s="233"/>
      <c r="F331" s="234" t="s">
        <v>1167</v>
      </c>
      <c r="G331" s="235">
        <v>0</v>
      </c>
      <c r="H331" s="235">
        <v>0</v>
      </c>
      <c r="I331" s="235">
        <v>0</v>
      </c>
      <c r="J331" s="235">
        <v>0</v>
      </c>
      <c r="K331" s="235">
        <v>0</v>
      </c>
      <c r="L331" s="235">
        <v>0</v>
      </c>
      <c r="M331" s="236" t="s">
        <v>991</v>
      </c>
    </row>
    <row r="332" spans="1:13">
      <c r="A332" s="106" t="str">
        <f t="shared" si="5"/>
        <v xml:space="preserve">0263T </v>
      </c>
      <c r="B332" s="231" t="s">
        <v>1168</v>
      </c>
      <c r="C332" s="232"/>
      <c r="D332" s="233" t="s">
        <v>664</v>
      </c>
      <c r="E332" s="233"/>
      <c r="F332" s="234" t="s">
        <v>1169</v>
      </c>
      <c r="G332" s="235">
        <v>0</v>
      </c>
      <c r="H332" s="235">
        <v>0</v>
      </c>
      <c r="I332" s="235">
        <v>0</v>
      </c>
      <c r="J332" s="235">
        <v>0</v>
      </c>
      <c r="K332" s="235">
        <v>0</v>
      </c>
      <c r="L332" s="235">
        <v>0</v>
      </c>
      <c r="M332" s="236" t="s">
        <v>583</v>
      </c>
    </row>
    <row r="333" spans="1:13">
      <c r="A333" s="106" t="str">
        <f t="shared" si="5"/>
        <v xml:space="preserve">0264T </v>
      </c>
      <c r="B333" s="231" t="s">
        <v>1170</v>
      </c>
      <c r="C333" s="232"/>
      <c r="D333" s="233" t="s">
        <v>664</v>
      </c>
      <c r="E333" s="233"/>
      <c r="F333" s="234" t="s">
        <v>1171</v>
      </c>
      <c r="G333" s="235">
        <v>0</v>
      </c>
      <c r="H333" s="235">
        <v>0</v>
      </c>
      <c r="I333" s="235">
        <v>0</v>
      </c>
      <c r="J333" s="235">
        <v>0</v>
      </c>
      <c r="K333" s="235">
        <v>0</v>
      </c>
      <c r="L333" s="235">
        <v>0</v>
      </c>
      <c r="M333" s="236" t="s">
        <v>583</v>
      </c>
    </row>
    <row r="334" spans="1:13">
      <c r="A334" s="106" t="str">
        <f t="shared" si="5"/>
        <v xml:space="preserve">0265T </v>
      </c>
      <c r="B334" s="231" t="s">
        <v>1172</v>
      </c>
      <c r="C334" s="232"/>
      <c r="D334" s="233" t="s">
        <v>664</v>
      </c>
      <c r="E334" s="233"/>
      <c r="F334" s="234" t="s">
        <v>1173</v>
      </c>
      <c r="G334" s="235">
        <v>0</v>
      </c>
      <c r="H334" s="235">
        <v>0</v>
      </c>
      <c r="I334" s="235">
        <v>0</v>
      </c>
      <c r="J334" s="235">
        <v>0</v>
      </c>
      <c r="K334" s="235">
        <v>0</v>
      </c>
      <c r="L334" s="235">
        <v>0</v>
      </c>
      <c r="M334" s="236" t="s">
        <v>583</v>
      </c>
    </row>
    <row r="335" spans="1:13">
      <c r="A335" s="106" t="str">
        <f t="shared" si="5"/>
        <v xml:space="preserve">0266T </v>
      </c>
      <c r="B335" s="231" t="s">
        <v>1174</v>
      </c>
      <c r="C335" s="232"/>
      <c r="D335" s="233" t="s">
        <v>664</v>
      </c>
      <c r="E335" s="233"/>
      <c r="F335" s="234" t="s">
        <v>1175</v>
      </c>
      <c r="G335" s="235">
        <v>0</v>
      </c>
      <c r="H335" s="235">
        <v>0</v>
      </c>
      <c r="I335" s="235">
        <v>0</v>
      </c>
      <c r="J335" s="235">
        <v>0</v>
      </c>
      <c r="K335" s="235">
        <v>0</v>
      </c>
      <c r="L335" s="235">
        <v>0</v>
      </c>
      <c r="M335" s="236" t="s">
        <v>991</v>
      </c>
    </row>
    <row r="336" spans="1:13">
      <c r="A336" s="106" t="str">
        <f t="shared" si="5"/>
        <v xml:space="preserve">0267T </v>
      </c>
      <c r="B336" s="231" t="s">
        <v>1176</v>
      </c>
      <c r="C336" s="232"/>
      <c r="D336" s="233" t="s">
        <v>664</v>
      </c>
      <c r="E336" s="233"/>
      <c r="F336" s="234" t="s">
        <v>1177</v>
      </c>
      <c r="G336" s="235">
        <v>0</v>
      </c>
      <c r="H336" s="235">
        <v>0</v>
      </c>
      <c r="I336" s="235">
        <v>0</v>
      </c>
      <c r="J336" s="235">
        <v>0</v>
      </c>
      <c r="K336" s="235">
        <v>0</v>
      </c>
      <c r="L336" s="235">
        <v>0</v>
      </c>
      <c r="M336" s="236" t="s">
        <v>991</v>
      </c>
    </row>
    <row r="337" spans="1:13">
      <c r="A337" s="106" t="str">
        <f t="shared" si="5"/>
        <v xml:space="preserve">0268T </v>
      </c>
      <c r="B337" s="231" t="s">
        <v>1178</v>
      </c>
      <c r="C337" s="232"/>
      <c r="D337" s="233" t="s">
        <v>664</v>
      </c>
      <c r="E337" s="233"/>
      <c r="F337" s="234" t="s">
        <v>1179</v>
      </c>
      <c r="G337" s="235">
        <v>0</v>
      </c>
      <c r="H337" s="235">
        <v>0</v>
      </c>
      <c r="I337" s="235">
        <v>0</v>
      </c>
      <c r="J337" s="235">
        <v>0</v>
      </c>
      <c r="K337" s="235">
        <v>0</v>
      </c>
      <c r="L337" s="235">
        <v>0</v>
      </c>
      <c r="M337" s="236" t="s">
        <v>991</v>
      </c>
    </row>
    <row r="338" spans="1:13">
      <c r="A338" s="106" t="str">
        <f t="shared" si="5"/>
        <v xml:space="preserve">0269T </v>
      </c>
      <c r="B338" s="231" t="s">
        <v>1180</v>
      </c>
      <c r="C338" s="232"/>
      <c r="D338" s="233" t="s">
        <v>664</v>
      </c>
      <c r="E338" s="233"/>
      <c r="F338" s="234" t="s">
        <v>1181</v>
      </c>
      <c r="G338" s="235">
        <v>0</v>
      </c>
      <c r="H338" s="235">
        <v>0</v>
      </c>
      <c r="I338" s="235">
        <v>0</v>
      </c>
      <c r="J338" s="235">
        <v>0</v>
      </c>
      <c r="K338" s="235">
        <v>0</v>
      </c>
      <c r="L338" s="235">
        <v>0</v>
      </c>
      <c r="M338" s="236" t="s">
        <v>583</v>
      </c>
    </row>
    <row r="339" spans="1:13">
      <c r="A339" s="106" t="str">
        <f t="shared" si="5"/>
        <v xml:space="preserve">0270T </v>
      </c>
      <c r="B339" s="231" t="s">
        <v>1182</v>
      </c>
      <c r="C339" s="232"/>
      <c r="D339" s="233" t="s">
        <v>664</v>
      </c>
      <c r="E339" s="233"/>
      <c r="F339" s="234" t="s">
        <v>1183</v>
      </c>
      <c r="G339" s="235">
        <v>0</v>
      </c>
      <c r="H339" s="235">
        <v>0</v>
      </c>
      <c r="I339" s="235">
        <v>0</v>
      </c>
      <c r="J339" s="235">
        <v>0</v>
      </c>
      <c r="K339" s="235">
        <v>0</v>
      </c>
      <c r="L339" s="235">
        <v>0</v>
      </c>
      <c r="M339" s="236" t="s">
        <v>583</v>
      </c>
    </row>
    <row r="340" spans="1:13">
      <c r="A340" s="106" t="str">
        <f t="shared" si="5"/>
        <v xml:space="preserve">0271T </v>
      </c>
      <c r="B340" s="231" t="s">
        <v>1184</v>
      </c>
      <c r="C340" s="232"/>
      <c r="D340" s="233" t="s">
        <v>664</v>
      </c>
      <c r="E340" s="233"/>
      <c r="F340" s="234" t="s">
        <v>1185</v>
      </c>
      <c r="G340" s="235">
        <v>0</v>
      </c>
      <c r="H340" s="235">
        <v>0</v>
      </c>
      <c r="I340" s="235">
        <v>0</v>
      </c>
      <c r="J340" s="235">
        <v>0</v>
      </c>
      <c r="K340" s="235">
        <v>0</v>
      </c>
      <c r="L340" s="235">
        <v>0</v>
      </c>
      <c r="M340" s="236" t="s">
        <v>583</v>
      </c>
    </row>
    <row r="341" spans="1:13">
      <c r="A341" s="106" t="str">
        <f t="shared" si="5"/>
        <v xml:space="preserve">0272T </v>
      </c>
      <c r="B341" s="231" t="s">
        <v>1186</v>
      </c>
      <c r="C341" s="232"/>
      <c r="D341" s="233" t="s">
        <v>664</v>
      </c>
      <c r="E341" s="233"/>
      <c r="F341" s="234" t="s">
        <v>1187</v>
      </c>
      <c r="G341" s="235">
        <v>0</v>
      </c>
      <c r="H341" s="235">
        <v>0</v>
      </c>
      <c r="I341" s="235">
        <v>0</v>
      </c>
      <c r="J341" s="235">
        <v>0</v>
      </c>
      <c r="K341" s="235">
        <v>0</v>
      </c>
      <c r="L341" s="235">
        <v>0</v>
      </c>
      <c r="M341" s="236" t="s">
        <v>583</v>
      </c>
    </row>
    <row r="342" spans="1:13">
      <c r="A342" s="106" t="str">
        <f t="shared" si="5"/>
        <v xml:space="preserve">0273T </v>
      </c>
      <c r="B342" s="231" t="s">
        <v>1188</v>
      </c>
      <c r="C342" s="232"/>
      <c r="D342" s="233" t="s">
        <v>664</v>
      </c>
      <c r="E342" s="233"/>
      <c r="F342" s="234" t="s">
        <v>1189</v>
      </c>
      <c r="G342" s="235">
        <v>0</v>
      </c>
      <c r="H342" s="235">
        <v>0</v>
      </c>
      <c r="I342" s="235">
        <v>0</v>
      </c>
      <c r="J342" s="235">
        <v>0</v>
      </c>
      <c r="K342" s="235">
        <v>0</v>
      </c>
      <c r="L342" s="235">
        <v>0</v>
      </c>
      <c r="M342" s="236" t="s">
        <v>583</v>
      </c>
    </row>
    <row r="343" spans="1:13">
      <c r="A343" s="106" t="str">
        <f t="shared" si="5"/>
        <v xml:space="preserve">0274T </v>
      </c>
      <c r="B343" s="231" t="s">
        <v>1190</v>
      </c>
      <c r="C343" s="232"/>
      <c r="D343" s="233" t="s">
        <v>664</v>
      </c>
      <c r="E343" s="233"/>
      <c r="F343" s="234" t="s">
        <v>1191</v>
      </c>
      <c r="G343" s="235">
        <v>0</v>
      </c>
      <c r="H343" s="235">
        <v>0</v>
      </c>
      <c r="I343" s="235">
        <v>0</v>
      </c>
      <c r="J343" s="235">
        <v>0</v>
      </c>
      <c r="K343" s="235">
        <v>0</v>
      </c>
      <c r="L343" s="235">
        <v>0</v>
      </c>
      <c r="M343" s="236" t="s">
        <v>991</v>
      </c>
    </row>
    <row r="344" spans="1:13">
      <c r="A344" s="106" t="str">
        <f t="shared" si="5"/>
        <v xml:space="preserve">0275T </v>
      </c>
      <c r="B344" s="231" t="s">
        <v>1192</v>
      </c>
      <c r="C344" s="232"/>
      <c r="D344" s="233" t="s">
        <v>1193</v>
      </c>
      <c r="E344" s="233"/>
      <c r="F344" s="234" t="s">
        <v>1194</v>
      </c>
      <c r="G344" s="235">
        <v>0</v>
      </c>
      <c r="H344" s="235">
        <v>0</v>
      </c>
      <c r="I344" s="235">
        <v>0</v>
      </c>
      <c r="J344" s="235">
        <v>0</v>
      </c>
      <c r="K344" s="235">
        <v>0</v>
      </c>
      <c r="L344" s="235">
        <v>0</v>
      </c>
      <c r="M344" s="236" t="s">
        <v>991</v>
      </c>
    </row>
    <row r="345" spans="1:13">
      <c r="A345" s="106" t="str">
        <f t="shared" si="5"/>
        <v xml:space="preserve">0278T </v>
      </c>
      <c r="B345" s="231" t="s">
        <v>1195</v>
      </c>
      <c r="C345" s="232"/>
      <c r="D345" s="233" t="s">
        <v>664</v>
      </c>
      <c r="E345" s="233"/>
      <c r="F345" s="234" t="s">
        <v>1196</v>
      </c>
      <c r="G345" s="235">
        <v>0</v>
      </c>
      <c r="H345" s="235">
        <v>0</v>
      </c>
      <c r="I345" s="235">
        <v>0</v>
      </c>
      <c r="J345" s="235">
        <v>0</v>
      </c>
      <c r="K345" s="235">
        <v>0</v>
      </c>
      <c r="L345" s="235">
        <v>0</v>
      </c>
      <c r="M345" s="236" t="s">
        <v>583</v>
      </c>
    </row>
    <row r="346" spans="1:13">
      <c r="A346" s="106" t="str">
        <f t="shared" si="5"/>
        <v xml:space="preserve">0308T </v>
      </c>
      <c r="B346" s="231" t="s">
        <v>1197</v>
      </c>
      <c r="C346" s="232"/>
      <c r="D346" s="233" t="s">
        <v>664</v>
      </c>
      <c r="E346" s="233"/>
      <c r="F346" s="234" t="s">
        <v>1198</v>
      </c>
      <c r="G346" s="235">
        <v>0</v>
      </c>
      <c r="H346" s="235">
        <v>0</v>
      </c>
      <c r="I346" s="235">
        <v>0</v>
      </c>
      <c r="J346" s="235">
        <v>0</v>
      </c>
      <c r="K346" s="235">
        <v>0</v>
      </c>
      <c r="L346" s="235">
        <v>0</v>
      </c>
      <c r="M346" s="236" t="s">
        <v>991</v>
      </c>
    </row>
    <row r="347" spans="1:13">
      <c r="A347" s="106" t="str">
        <f t="shared" si="5"/>
        <v xml:space="preserve">0329T </v>
      </c>
      <c r="B347" s="231" t="s">
        <v>1199</v>
      </c>
      <c r="C347" s="232"/>
      <c r="D347" s="233" t="s">
        <v>664</v>
      </c>
      <c r="E347" s="233"/>
      <c r="F347" s="234" t="s">
        <v>1200</v>
      </c>
      <c r="G347" s="235">
        <v>0</v>
      </c>
      <c r="H347" s="235">
        <v>0</v>
      </c>
      <c r="I347" s="235">
        <v>0</v>
      </c>
      <c r="J347" s="235">
        <v>0</v>
      </c>
      <c r="K347" s="235">
        <v>0</v>
      </c>
      <c r="L347" s="235">
        <v>0</v>
      </c>
      <c r="M347" s="236" t="s">
        <v>991</v>
      </c>
    </row>
    <row r="348" spans="1:13">
      <c r="A348" s="106" t="str">
        <f t="shared" si="5"/>
        <v xml:space="preserve">0330T </v>
      </c>
      <c r="B348" s="231" t="s">
        <v>1201</v>
      </c>
      <c r="C348" s="232"/>
      <c r="D348" s="233" t="s">
        <v>664</v>
      </c>
      <c r="E348" s="233"/>
      <c r="F348" s="234" t="s">
        <v>1202</v>
      </c>
      <c r="G348" s="235">
        <v>0</v>
      </c>
      <c r="H348" s="235">
        <v>0</v>
      </c>
      <c r="I348" s="235">
        <v>0</v>
      </c>
      <c r="J348" s="235">
        <v>0</v>
      </c>
      <c r="K348" s="235">
        <v>0</v>
      </c>
      <c r="L348" s="235">
        <v>0</v>
      </c>
      <c r="M348" s="236" t="s">
        <v>991</v>
      </c>
    </row>
    <row r="349" spans="1:13">
      <c r="A349" s="106" t="str">
        <f t="shared" si="5"/>
        <v xml:space="preserve">0331T </v>
      </c>
      <c r="B349" s="231" t="s">
        <v>1203</v>
      </c>
      <c r="C349" s="232"/>
      <c r="D349" s="233" t="s">
        <v>664</v>
      </c>
      <c r="E349" s="233"/>
      <c r="F349" s="234" t="s">
        <v>1204</v>
      </c>
      <c r="G349" s="235">
        <v>0</v>
      </c>
      <c r="H349" s="235">
        <v>0</v>
      </c>
      <c r="I349" s="235">
        <v>0</v>
      </c>
      <c r="J349" s="235">
        <v>0</v>
      </c>
      <c r="K349" s="235">
        <v>0</v>
      </c>
      <c r="L349" s="235">
        <v>0</v>
      </c>
      <c r="M349" s="236" t="s">
        <v>991</v>
      </c>
    </row>
    <row r="350" spans="1:13">
      <c r="A350" s="106" t="str">
        <f t="shared" si="5"/>
        <v xml:space="preserve">0332T </v>
      </c>
      <c r="B350" s="231" t="s">
        <v>1205</v>
      </c>
      <c r="C350" s="232"/>
      <c r="D350" s="233" t="s">
        <v>664</v>
      </c>
      <c r="E350" s="233"/>
      <c r="F350" s="234" t="s">
        <v>1206</v>
      </c>
      <c r="G350" s="235">
        <v>0</v>
      </c>
      <c r="H350" s="235">
        <v>0</v>
      </c>
      <c r="I350" s="235">
        <v>0</v>
      </c>
      <c r="J350" s="235">
        <v>0</v>
      </c>
      <c r="K350" s="235">
        <v>0</v>
      </c>
      <c r="L350" s="235">
        <v>0</v>
      </c>
      <c r="M350" s="236" t="s">
        <v>991</v>
      </c>
    </row>
    <row r="351" spans="1:13">
      <c r="A351" s="106" t="str">
        <f t="shared" si="5"/>
        <v xml:space="preserve">0333T </v>
      </c>
      <c r="B351" s="231" t="s">
        <v>1207</v>
      </c>
      <c r="C351" s="232"/>
      <c r="D351" s="233" t="s">
        <v>664</v>
      </c>
      <c r="E351" s="233"/>
      <c r="F351" s="234" t="s">
        <v>1208</v>
      </c>
      <c r="G351" s="235">
        <v>0</v>
      </c>
      <c r="H351" s="235">
        <v>0</v>
      </c>
      <c r="I351" s="235">
        <v>0</v>
      </c>
      <c r="J351" s="235">
        <v>0</v>
      </c>
      <c r="K351" s="235">
        <v>0</v>
      </c>
      <c r="L351" s="235">
        <v>0</v>
      </c>
      <c r="M351" s="236" t="s">
        <v>991</v>
      </c>
    </row>
    <row r="352" spans="1:13">
      <c r="A352" s="106" t="str">
        <f t="shared" si="5"/>
        <v xml:space="preserve">0335T </v>
      </c>
      <c r="B352" s="231" t="s">
        <v>1209</v>
      </c>
      <c r="C352" s="232"/>
      <c r="D352" s="233" t="s">
        <v>664</v>
      </c>
      <c r="E352" s="233"/>
      <c r="F352" s="234" t="s">
        <v>1210</v>
      </c>
      <c r="G352" s="235">
        <v>0</v>
      </c>
      <c r="H352" s="235">
        <v>0</v>
      </c>
      <c r="I352" s="235">
        <v>0</v>
      </c>
      <c r="J352" s="235">
        <v>0</v>
      </c>
      <c r="K352" s="235">
        <v>0</v>
      </c>
      <c r="L352" s="235">
        <v>0</v>
      </c>
      <c r="M352" s="236" t="s">
        <v>991</v>
      </c>
    </row>
    <row r="353" spans="1:13">
      <c r="A353" s="106" t="str">
        <f t="shared" si="5"/>
        <v xml:space="preserve">0338T </v>
      </c>
      <c r="B353" s="231" t="s">
        <v>1211</v>
      </c>
      <c r="C353" s="232"/>
      <c r="D353" s="233" t="s">
        <v>664</v>
      </c>
      <c r="E353" s="233"/>
      <c r="F353" s="234" t="s">
        <v>1212</v>
      </c>
      <c r="G353" s="235">
        <v>0</v>
      </c>
      <c r="H353" s="235">
        <v>0</v>
      </c>
      <c r="I353" s="235">
        <v>0</v>
      </c>
      <c r="J353" s="235">
        <v>0</v>
      </c>
      <c r="K353" s="235">
        <v>0</v>
      </c>
      <c r="L353" s="235">
        <v>0</v>
      </c>
      <c r="M353" s="236" t="s">
        <v>991</v>
      </c>
    </row>
    <row r="354" spans="1:13">
      <c r="A354" s="106" t="str">
        <f t="shared" si="5"/>
        <v xml:space="preserve">0339T </v>
      </c>
      <c r="B354" s="231" t="s">
        <v>1213</v>
      </c>
      <c r="C354" s="232"/>
      <c r="D354" s="233" t="s">
        <v>664</v>
      </c>
      <c r="E354" s="233"/>
      <c r="F354" s="234" t="s">
        <v>1214</v>
      </c>
      <c r="G354" s="235">
        <v>0</v>
      </c>
      <c r="H354" s="235">
        <v>0</v>
      </c>
      <c r="I354" s="235">
        <v>0</v>
      </c>
      <c r="J354" s="235">
        <v>0</v>
      </c>
      <c r="K354" s="235">
        <v>0</v>
      </c>
      <c r="L354" s="235">
        <v>0</v>
      </c>
      <c r="M354" s="236" t="s">
        <v>991</v>
      </c>
    </row>
    <row r="355" spans="1:13">
      <c r="A355" s="106" t="str">
        <f t="shared" si="5"/>
        <v xml:space="preserve">0342T </v>
      </c>
      <c r="B355" s="231" t="s">
        <v>1215</v>
      </c>
      <c r="C355" s="232"/>
      <c r="D355" s="233" t="s">
        <v>664</v>
      </c>
      <c r="E355" s="233"/>
      <c r="F355" s="234" t="s">
        <v>1216</v>
      </c>
      <c r="G355" s="235">
        <v>0</v>
      </c>
      <c r="H355" s="235">
        <v>0</v>
      </c>
      <c r="I355" s="235">
        <v>0</v>
      </c>
      <c r="J355" s="235">
        <v>0</v>
      </c>
      <c r="K355" s="235">
        <v>0</v>
      </c>
      <c r="L355" s="235">
        <v>0</v>
      </c>
      <c r="M355" s="236" t="s">
        <v>991</v>
      </c>
    </row>
    <row r="356" spans="1:13">
      <c r="A356" s="106" t="str">
        <f t="shared" si="5"/>
        <v xml:space="preserve">0345T </v>
      </c>
      <c r="B356" s="231" t="s">
        <v>1217</v>
      </c>
      <c r="C356" s="232"/>
      <c r="D356" s="233" t="s">
        <v>664</v>
      </c>
      <c r="E356" s="233"/>
      <c r="F356" s="234" t="s">
        <v>1218</v>
      </c>
      <c r="G356" s="235">
        <v>0</v>
      </c>
      <c r="H356" s="235">
        <v>0</v>
      </c>
      <c r="I356" s="235">
        <v>0</v>
      </c>
      <c r="J356" s="235">
        <v>0</v>
      </c>
      <c r="K356" s="235">
        <v>0</v>
      </c>
      <c r="L356" s="235">
        <v>0</v>
      </c>
      <c r="M356" s="236" t="s">
        <v>991</v>
      </c>
    </row>
    <row r="357" spans="1:13">
      <c r="A357" s="106" t="str">
        <f t="shared" si="5"/>
        <v xml:space="preserve">0347T </v>
      </c>
      <c r="B357" s="231" t="s">
        <v>1219</v>
      </c>
      <c r="C357" s="232"/>
      <c r="D357" s="233" t="s">
        <v>664</v>
      </c>
      <c r="E357" s="233"/>
      <c r="F357" s="234" t="s">
        <v>1220</v>
      </c>
      <c r="G357" s="235">
        <v>0</v>
      </c>
      <c r="H357" s="235">
        <v>0</v>
      </c>
      <c r="I357" s="235">
        <v>0</v>
      </c>
      <c r="J357" s="235">
        <v>0</v>
      </c>
      <c r="K357" s="235">
        <v>0</v>
      </c>
      <c r="L357" s="235">
        <v>0</v>
      </c>
      <c r="M357" s="236" t="s">
        <v>991</v>
      </c>
    </row>
    <row r="358" spans="1:13">
      <c r="A358" s="106" t="str">
        <f t="shared" si="5"/>
        <v xml:space="preserve">0348T </v>
      </c>
      <c r="B358" s="231" t="s">
        <v>1221</v>
      </c>
      <c r="C358" s="232"/>
      <c r="D358" s="233" t="s">
        <v>664</v>
      </c>
      <c r="E358" s="233"/>
      <c r="F358" s="234" t="s">
        <v>1222</v>
      </c>
      <c r="G358" s="235">
        <v>0</v>
      </c>
      <c r="H358" s="235">
        <v>0</v>
      </c>
      <c r="I358" s="235">
        <v>0</v>
      </c>
      <c r="J358" s="235">
        <v>0</v>
      </c>
      <c r="K358" s="235">
        <v>0</v>
      </c>
      <c r="L358" s="235">
        <v>0</v>
      </c>
      <c r="M358" s="236" t="s">
        <v>991</v>
      </c>
    </row>
    <row r="359" spans="1:13">
      <c r="A359" s="106" t="str">
        <f t="shared" si="5"/>
        <v xml:space="preserve">0349T </v>
      </c>
      <c r="B359" s="231" t="s">
        <v>1223</v>
      </c>
      <c r="C359" s="232"/>
      <c r="D359" s="233" t="s">
        <v>664</v>
      </c>
      <c r="E359" s="233"/>
      <c r="F359" s="234" t="s">
        <v>1224</v>
      </c>
      <c r="G359" s="235">
        <v>0</v>
      </c>
      <c r="H359" s="235">
        <v>0</v>
      </c>
      <c r="I359" s="235">
        <v>0</v>
      </c>
      <c r="J359" s="235">
        <v>0</v>
      </c>
      <c r="K359" s="235">
        <v>0</v>
      </c>
      <c r="L359" s="235">
        <v>0</v>
      </c>
      <c r="M359" s="236" t="s">
        <v>991</v>
      </c>
    </row>
    <row r="360" spans="1:13">
      <c r="A360" s="106" t="str">
        <f t="shared" si="5"/>
        <v xml:space="preserve">0350T </v>
      </c>
      <c r="B360" s="231" t="s">
        <v>1225</v>
      </c>
      <c r="C360" s="232"/>
      <c r="D360" s="233" t="s">
        <v>664</v>
      </c>
      <c r="E360" s="233"/>
      <c r="F360" s="234" t="s">
        <v>1226</v>
      </c>
      <c r="G360" s="235">
        <v>0</v>
      </c>
      <c r="H360" s="235">
        <v>0</v>
      </c>
      <c r="I360" s="235">
        <v>0</v>
      </c>
      <c r="J360" s="235">
        <v>0</v>
      </c>
      <c r="K360" s="235">
        <v>0</v>
      </c>
      <c r="L360" s="235">
        <v>0</v>
      </c>
      <c r="M360" s="236" t="s">
        <v>991</v>
      </c>
    </row>
    <row r="361" spans="1:13">
      <c r="A361" s="106" t="str">
        <f t="shared" si="5"/>
        <v xml:space="preserve">0351T </v>
      </c>
      <c r="B361" s="231" t="s">
        <v>1227</v>
      </c>
      <c r="C361" s="232"/>
      <c r="D361" s="233" t="s">
        <v>664</v>
      </c>
      <c r="E361" s="233"/>
      <c r="F361" s="234" t="s">
        <v>1228</v>
      </c>
      <c r="G361" s="235">
        <v>0</v>
      </c>
      <c r="H361" s="235">
        <v>0</v>
      </c>
      <c r="I361" s="235">
        <v>0</v>
      </c>
      <c r="J361" s="235">
        <v>0</v>
      </c>
      <c r="K361" s="235">
        <v>0</v>
      </c>
      <c r="L361" s="235">
        <v>0</v>
      </c>
      <c r="M361" s="236" t="s">
        <v>991</v>
      </c>
    </row>
    <row r="362" spans="1:13">
      <c r="A362" s="106" t="str">
        <f t="shared" si="5"/>
        <v xml:space="preserve">0352T </v>
      </c>
      <c r="B362" s="231" t="s">
        <v>1229</v>
      </c>
      <c r="C362" s="232"/>
      <c r="D362" s="233" t="s">
        <v>664</v>
      </c>
      <c r="E362" s="233"/>
      <c r="F362" s="234" t="s">
        <v>1230</v>
      </c>
      <c r="G362" s="235">
        <v>0</v>
      </c>
      <c r="H362" s="235">
        <v>0</v>
      </c>
      <c r="I362" s="235">
        <v>0</v>
      </c>
      <c r="J362" s="235">
        <v>0</v>
      </c>
      <c r="K362" s="235">
        <v>0</v>
      </c>
      <c r="L362" s="235">
        <v>0</v>
      </c>
      <c r="M362" s="236" t="s">
        <v>991</v>
      </c>
    </row>
    <row r="363" spans="1:13">
      <c r="A363" s="106" t="str">
        <f t="shared" si="5"/>
        <v xml:space="preserve">0353T </v>
      </c>
      <c r="B363" s="231" t="s">
        <v>1231</v>
      </c>
      <c r="C363" s="232"/>
      <c r="D363" s="233" t="s">
        <v>664</v>
      </c>
      <c r="E363" s="233"/>
      <c r="F363" s="234" t="s">
        <v>1232</v>
      </c>
      <c r="G363" s="235">
        <v>0</v>
      </c>
      <c r="H363" s="235">
        <v>0</v>
      </c>
      <c r="I363" s="235">
        <v>0</v>
      </c>
      <c r="J363" s="235">
        <v>0</v>
      </c>
      <c r="K363" s="235">
        <v>0</v>
      </c>
      <c r="L363" s="235">
        <v>0</v>
      </c>
      <c r="M363" s="236" t="s">
        <v>991</v>
      </c>
    </row>
    <row r="364" spans="1:13">
      <c r="A364" s="106" t="str">
        <f t="shared" si="5"/>
        <v xml:space="preserve">0354T </v>
      </c>
      <c r="B364" s="231" t="s">
        <v>1233</v>
      </c>
      <c r="C364" s="232"/>
      <c r="D364" s="233" t="s">
        <v>664</v>
      </c>
      <c r="E364" s="233"/>
      <c r="F364" s="234" t="s">
        <v>1234</v>
      </c>
      <c r="G364" s="235">
        <v>0</v>
      </c>
      <c r="H364" s="235">
        <v>0</v>
      </c>
      <c r="I364" s="235">
        <v>0</v>
      </c>
      <c r="J364" s="235">
        <v>0</v>
      </c>
      <c r="K364" s="235">
        <v>0</v>
      </c>
      <c r="L364" s="235">
        <v>0</v>
      </c>
      <c r="M364" s="236" t="s">
        <v>991</v>
      </c>
    </row>
    <row r="365" spans="1:13">
      <c r="A365" s="106" t="str">
        <f t="shared" si="5"/>
        <v xml:space="preserve">0358T </v>
      </c>
      <c r="B365" s="231" t="s">
        <v>1236</v>
      </c>
      <c r="C365" s="232"/>
      <c r="D365" s="233" t="s">
        <v>664</v>
      </c>
      <c r="E365" s="233"/>
      <c r="F365" s="234" t="s">
        <v>1237</v>
      </c>
      <c r="G365" s="235">
        <v>0</v>
      </c>
      <c r="H365" s="235">
        <v>0</v>
      </c>
      <c r="I365" s="235">
        <v>0</v>
      </c>
      <c r="J365" s="235">
        <v>0</v>
      </c>
      <c r="K365" s="235">
        <v>0</v>
      </c>
      <c r="L365" s="235">
        <v>0</v>
      </c>
      <c r="M365" s="236" t="s">
        <v>991</v>
      </c>
    </row>
    <row r="366" spans="1:13">
      <c r="A366" s="106" t="str">
        <f t="shared" si="5"/>
        <v xml:space="preserve">0362T </v>
      </c>
      <c r="B366" s="231" t="s">
        <v>1238</v>
      </c>
      <c r="C366" s="232"/>
      <c r="D366" s="233" t="s">
        <v>664</v>
      </c>
      <c r="E366" s="233"/>
      <c r="F366" s="234" t="s">
        <v>1239</v>
      </c>
      <c r="G366" s="235">
        <v>0</v>
      </c>
      <c r="H366" s="235">
        <v>0</v>
      </c>
      <c r="I366" s="235">
        <v>0</v>
      </c>
      <c r="J366" s="235">
        <v>0</v>
      </c>
      <c r="K366" s="235">
        <v>0</v>
      </c>
      <c r="L366" s="235">
        <v>0</v>
      </c>
      <c r="M366" s="236" t="s">
        <v>991</v>
      </c>
    </row>
    <row r="367" spans="1:13">
      <c r="A367" s="106" t="str">
        <f t="shared" si="5"/>
        <v xml:space="preserve">0373T </v>
      </c>
      <c r="B367" s="231" t="s">
        <v>1240</v>
      </c>
      <c r="C367" s="232"/>
      <c r="D367" s="233" t="s">
        <v>664</v>
      </c>
      <c r="E367" s="233"/>
      <c r="F367" s="234" t="s">
        <v>1241</v>
      </c>
      <c r="G367" s="235">
        <v>0</v>
      </c>
      <c r="H367" s="235">
        <v>0</v>
      </c>
      <c r="I367" s="235">
        <v>0</v>
      </c>
      <c r="J367" s="235">
        <v>0</v>
      </c>
      <c r="K367" s="235">
        <v>0</v>
      </c>
      <c r="L367" s="235">
        <v>0</v>
      </c>
      <c r="M367" s="236" t="s">
        <v>991</v>
      </c>
    </row>
    <row r="368" spans="1:13">
      <c r="A368" s="106" t="str">
        <f t="shared" si="5"/>
        <v xml:space="preserve">0378T </v>
      </c>
      <c r="B368" s="231" t="s">
        <v>1242</v>
      </c>
      <c r="C368" s="232"/>
      <c r="D368" s="233" t="s">
        <v>664</v>
      </c>
      <c r="E368" s="233"/>
      <c r="F368" s="234" t="s">
        <v>1243</v>
      </c>
      <c r="G368" s="235">
        <v>0</v>
      </c>
      <c r="H368" s="235">
        <v>0</v>
      </c>
      <c r="I368" s="235">
        <v>0</v>
      </c>
      <c r="J368" s="235">
        <v>0</v>
      </c>
      <c r="K368" s="235">
        <v>0</v>
      </c>
      <c r="L368" s="235">
        <v>0</v>
      </c>
      <c r="M368" s="236" t="s">
        <v>583</v>
      </c>
    </row>
    <row r="369" spans="1:13">
      <c r="A369" s="106" t="str">
        <f t="shared" si="5"/>
        <v xml:space="preserve">0379T </v>
      </c>
      <c r="B369" s="231" t="s">
        <v>1244</v>
      </c>
      <c r="C369" s="232"/>
      <c r="D369" s="233" t="s">
        <v>664</v>
      </c>
      <c r="E369" s="233"/>
      <c r="F369" s="234" t="s">
        <v>1245</v>
      </c>
      <c r="G369" s="235">
        <v>0</v>
      </c>
      <c r="H369" s="235">
        <v>0</v>
      </c>
      <c r="I369" s="235">
        <v>0</v>
      </c>
      <c r="J369" s="235">
        <v>0</v>
      </c>
      <c r="K369" s="235">
        <v>0</v>
      </c>
      <c r="L369" s="235">
        <v>0</v>
      </c>
      <c r="M369" s="236" t="s">
        <v>583</v>
      </c>
    </row>
    <row r="370" spans="1:13">
      <c r="A370" s="106" t="str">
        <f t="shared" si="5"/>
        <v xml:space="preserve">0394T </v>
      </c>
      <c r="B370" s="231" t="s">
        <v>1246</v>
      </c>
      <c r="C370" s="232"/>
      <c r="D370" s="233" t="s">
        <v>664</v>
      </c>
      <c r="E370" s="233"/>
      <c r="F370" s="234" t="s">
        <v>1247</v>
      </c>
      <c r="G370" s="235">
        <v>0</v>
      </c>
      <c r="H370" s="235">
        <v>0</v>
      </c>
      <c r="I370" s="235">
        <v>0</v>
      </c>
      <c r="J370" s="235">
        <v>0</v>
      </c>
      <c r="K370" s="235">
        <v>0</v>
      </c>
      <c r="L370" s="235">
        <v>0</v>
      </c>
      <c r="M370" s="236" t="s">
        <v>583</v>
      </c>
    </row>
    <row r="371" spans="1:13">
      <c r="A371" s="106" t="str">
        <f t="shared" si="5"/>
        <v xml:space="preserve">0395T </v>
      </c>
      <c r="B371" s="231" t="s">
        <v>1248</v>
      </c>
      <c r="C371" s="232"/>
      <c r="D371" s="233" t="s">
        <v>664</v>
      </c>
      <c r="E371" s="233"/>
      <c r="F371" s="234" t="s">
        <v>1249</v>
      </c>
      <c r="G371" s="235">
        <v>0</v>
      </c>
      <c r="H371" s="235">
        <v>0</v>
      </c>
      <c r="I371" s="235">
        <v>0</v>
      </c>
      <c r="J371" s="235">
        <v>0</v>
      </c>
      <c r="K371" s="235">
        <v>0</v>
      </c>
      <c r="L371" s="235">
        <v>0</v>
      </c>
      <c r="M371" s="236" t="s">
        <v>583</v>
      </c>
    </row>
    <row r="372" spans="1:13">
      <c r="A372" s="106" t="str">
        <f t="shared" si="5"/>
        <v xml:space="preserve">0397T </v>
      </c>
      <c r="B372" s="231" t="s">
        <v>1250</v>
      </c>
      <c r="C372" s="232"/>
      <c r="D372" s="233" t="s">
        <v>664</v>
      </c>
      <c r="E372" s="233"/>
      <c r="F372" s="234" t="s">
        <v>1251</v>
      </c>
      <c r="G372" s="235">
        <v>0</v>
      </c>
      <c r="H372" s="235">
        <v>0</v>
      </c>
      <c r="I372" s="235">
        <v>0</v>
      </c>
      <c r="J372" s="235">
        <v>0</v>
      </c>
      <c r="K372" s="235">
        <v>0</v>
      </c>
      <c r="L372" s="235">
        <v>0</v>
      </c>
      <c r="M372" s="236" t="s">
        <v>583</v>
      </c>
    </row>
    <row r="373" spans="1:13">
      <c r="A373" s="106" t="str">
        <f t="shared" si="5"/>
        <v xml:space="preserve">0402T </v>
      </c>
      <c r="B373" s="231" t="s">
        <v>1254</v>
      </c>
      <c r="C373" s="232"/>
      <c r="D373" s="233" t="s">
        <v>664</v>
      </c>
      <c r="E373" s="233"/>
      <c r="F373" s="234" t="s">
        <v>18807</v>
      </c>
      <c r="G373" s="235">
        <v>0</v>
      </c>
      <c r="H373" s="235">
        <v>0</v>
      </c>
      <c r="I373" s="235">
        <v>0</v>
      </c>
      <c r="J373" s="235">
        <v>0</v>
      </c>
      <c r="K373" s="235">
        <v>0</v>
      </c>
      <c r="L373" s="235">
        <v>0</v>
      </c>
      <c r="M373" s="236" t="s">
        <v>583</v>
      </c>
    </row>
    <row r="374" spans="1:13">
      <c r="A374" s="106" t="str">
        <f t="shared" si="5"/>
        <v xml:space="preserve">0403T </v>
      </c>
      <c r="B374" s="231" t="s">
        <v>1255</v>
      </c>
      <c r="C374" s="232"/>
      <c r="D374" s="233" t="s">
        <v>664</v>
      </c>
      <c r="E374" s="233"/>
      <c r="F374" s="234" t="s">
        <v>1256</v>
      </c>
      <c r="G374" s="235">
        <v>0</v>
      </c>
      <c r="H374" s="235">
        <v>0</v>
      </c>
      <c r="I374" s="235">
        <v>0</v>
      </c>
      <c r="J374" s="235">
        <v>0</v>
      </c>
      <c r="K374" s="235">
        <v>0</v>
      </c>
      <c r="L374" s="235">
        <v>0</v>
      </c>
      <c r="M374" s="236" t="s">
        <v>583</v>
      </c>
    </row>
    <row r="375" spans="1:13">
      <c r="A375" s="106" t="str">
        <f t="shared" si="5"/>
        <v xml:space="preserve">0408T </v>
      </c>
      <c r="B375" s="231" t="s">
        <v>1257</v>
      </c>
      <c r="C375" s="232"/>
      <c r="D375" s="233" t="s">
        <v>664</v>
      </c>
      <c r="E375" s="233"/>
      <c r="F375" s="234" t="s">
        <v>1258</v>
      </c>
      <c r="G375" s="235">
        <v>0</v>
      </c>
      <c r="H375" s="235">
        <v>0</v>
      </c>
      <c r="I375" s="235">
        <v>0</v>
      </c>
      <c r="J375" s="235">
        <v>0</v>
      </c>
      <c r="K375" s="235">
        <v>0</v>
      </c>
      <c r="L375" s="235">
        <v>0</v>
      </c>
      <c r="M375" s="236" t="s">
        <v>583</v>
      </c>
    </row>
    <row r="376" spans="1:13">
      <c r="A376" s="106" t="str">
        <f t="shared" si="5"/>
        <v xml:space="preserve">0409T </v>
      </c>
      <c r="B376" s="231" t="s">
        <v>1259</v>
      </c>
      <c r="C376" s="232"/>
      <c r="D376" s="233" t="s">
        <v>664</v>
      </c>
      <c r="E376" s="233"/>
      <c r="F376" s="234" t="s">
        <v>1260</v>
      </c>
      <c r="G376" s="235">
        <v>0</v>
      </c>
      <c r="H376" s="235">
        <v>0</v>
      </c>
      <c r="I376" s="235">
        <v>0</v>
      </c>
      <c r="J376" s="235">
        <v>0</v>
      </c>
      <c r="K376" s="235">
        <v>0</v>
      </c>
      <c r="L376" s="235">
        <v>0</v>
      </c>
      <c r="M376" s="236" t="s">
        <v>583</v>
      </c>
    </row>
    <row r="377" spans="1:13">
      <c r="A377" s="106" t="str">
        <f t="shared" si="5"/>
        <v xml:space="preserve">0410T </v>
      </c>
      <c r="B377" s="231" t="s">
        <v>1261</v>
      </c>
      <c r="C377" s="232"/>
      <c r="D377" s="233" t="s">
        <v>664</v>
      </c>
      <c r="E377" s="233"/>
      <c r="F377" s="234" t="s">
        <v>1262</v>
      </c>
      <c r="G377" s="235">
        <v>0</v>
      </c>
      <c r="H377" s="235">
        <v>0</v>
      </c>
      <c r="I377" s="235">
        <v>0</v>
      </c>
      <c r="J377" s="235">
        <v>0</v>
      </c>
      <c r="K377" s="235">
        <v>0</v>
      </c>
      <c r="L377" s="235">
        <v>0</v>
      </c>
      <c r="M377" s="236" t="s">
        <v>583</v>
      </c>
    </row>
    <row r="378" spans="1:13">
      <c r="A378" s="106" t="str">
        <f t="shared" si="5"/>
        <v xml:space="preserve">0411T </v>
      </c>
      <c r="B378" s="231" t="s">
        <v>1263</v>
      </c>
      <c r="C378" s="232"/>
      <c r="D378" s="233" t="s">
        <v>664</v>
      </c>
      <c r="E378" s="233"/>
      <c r="F378" s="234" t="s">
        <v>1264</v>
      </c>
      <c r="G378" s="235">
        <v>0</v>
      </c>
      <c r="H378" s="235">
        <v>0</v>
      </c>
      <c r="I378" s="235">
        <v>0</v>
      </c>
      <c r="J378" s="235">
        <v>0</v>
      </c>
      <c r="K378" s="235">
        <v>0</v>
      </c>
      <c r="L378" s="235">
        <v>0</v>
      </c>
      <c r="M378" s="236" t="s">
        <v>583</v>
      </c>
    </row>
    <row r="379" spans="1:13">
      <c r="A379" s="106" t="str">
        <f t="shared" si="5"/>
        <v xml:space="preserve">0412T </v>
      </c>
      <c r="B379" s="231" t="s">
        <v>1265</v>
      </c>
      <c r="C379" s="232"/>
      <c r="D379" s="233" t="s">
        <v>664</v>
      </c>
      <c r="E379" s="233"/>
      <c r="F379" s="234" t="s">
        <v>1266</v>
      </c>
      <c r="G379" s="235">
        <v>0</v>
      </c>
      <c r="H379" s="235">
        <v>0</v>
      </c>
      <c r="I379" s="235">
        <v>0</v>
      </c>
      <c r="J379" s="235">
        <v>0</v>
      </c>
      <c r="K379" s="235">
        <v>0</v>
      </c>
      <c r="L379" s="235">
        <v>0</v>
      </c>
      <c r="M379" s="236" t="s">
        <v>583</v>
      </c>
    </row>
    <row r="380" spans="1:13">
      <c r="A380" s="106" t="str">
        <f t="shared" si="5"/>
        <v xml:space="preserve">0413T </v>
      </c>
      <c r="B380" s="231" t="s">
        <v>1267</v>
      </c>
      <c r="C380" s="232"/>
      <c r="D380" s="233" t="s">
        <v>664</v>
      </c>
      <c r="E380" s="233"/>
      <c r="F380" s="234" t="s">
        <v>1268</v>
      </c>
      <c r="G380" s="235">
        <v>0</v>
      </c>
      <c r="H380" s="235">
        <v>0</v>
      </c>
      <c r="I380" s="235">
        <v>0</v>
      </c>
      <c r="J380" s="235">
        <v>0</v>
      </c>
      <c r="K380" s="235">
        <v>0</v>
      </c>
      <c r="L380" s="235">
        <v>0</v>
      </c>
      <c r="M380" s="236" t="s">
        <v>583</v>
      </c>
    </row>
    <row r="381" spans="1:13">
      <c r="A381" s="106" t="str">
        <f t="shared" si="5"/>
        <v xml:space="preserve">0414T </v>
      </c>
      <c r="B381" s="231" t="s">
        <v>1269</v>
      </c>
      <c r="C381" s="232"/>
      <c r="D381" s="233" t="s">
        <v>664</v>
      </c>
      <c r="E381" s="233"/>
      <c r="F381" s="234" t="s">
        <v>1270</v>
      </c>
      <c r="G381" s="235">
        <v>0</v>
      </c>
      <c r="H381" s="235">
        <v>0</v>
      </c>
      <c r="I381" s="235">
        <v>0</v>
      </c>
      <c r="J381" s="235">
        <v>0</v>
      </c>
      <c r="K381" s="235">
        <v>0</v>
      </c>
      <c r="L381" s="235">
        <v>0</v>
      </c>
      <c r="M381" s="236" t="s">
        <v>583</v>
      </c>
    </row>
    <row r="382" spans="1:13">
      <c r="A382" s="106" t="str">
        <f t="shared" si="5"/>
        <v xml:space="preserve">0415T </v>
      </c>
      <c r="B382" s="231" t="s">
        <v>1271</v>
      </c>
      <c r="C382" s="232"/>
      <c r="D382" s="233" t="s">
        <v>664</v>
      </c>
      <c r="E382" s="233"/>
      <c r="F382" s="234" t="s">
        <v>1272</v>
      </c>
      <c r="G382" s="235">
        <v>0</v>
      </c>
      <c r="H382" s="235">
        <v>0</v>
      </c>
      <c r="I382" s="235">
        <v>0</v>
      </c>
      <c r="J382" s="235">
        <v>0</v>
      </c>
      <c r="K382" s="235">
        <v>0</v>
      </c>
      <c r="L382" s="235">
        <v>0</v>
      </c>
      <c r="M382" s="236" t="s">
        <v>583</v>
      </c>
    </row>
    <row r="383" spans="1:13">
      <c r="A383" s="106" t="str">
        <f t="shared" si="5"/>
        <v xml:space="preserve">0416T </v>
      </c>
      <c r="B383" s="231" t="s">
        <v>1273</v>
      </c>
      <c r="C383" s="232"/>
      <c r="D383" s="233" t="s">
        <v>664</v>
      </c>
      <c r="E383" s="233"/>
      <c r="F383" s="234" t="s">
        <v>1274</v>
      </c>
      <c r="G383" s="235">
        <v>0</v>
      </c>
      <c r="H383" s="235">
        <v>0</v>
      </c>
      <c r="I383" s="235">
        <v>0</v>
      </c>
      <c r="J383" s="235">
        <v>0</v>
      </c>
      <c r="K383" s="235">
        <v>0</v>
      </c>
      <c r="L383" s="235">
        <v>0</v>
      </c>
      <c r="M383" s="236" t="s">
        <v>583</v>
      </c>
    </row>
    <row r="384" spans="1:13">
      <c r="A384" s="106" t="str">
        <f t="shared" si="5"/>
        <v xml:space="preserve">0417T </v>
      </c>
      <c r="B384" s="231" t="s">
        <v>1275</v>
      </c>
      <c r="C384" s="232"/>
      <c r="D384" s="233" t="s">
        <v>664</v>
      </c>
      <c r="E384" s="233"/>
      <c r="F384" s="234" t="s">
        <v>1276</v>
      </c>
      <c r="G384" s="235">
        <v>0</v>
      </c>
      <c r="H384" s="235">
        <v>0</v>
      </c>
      <c r="I384" s="235">
        <v>0</v>
      </c>
      <c r="J384" s="235">
        <v>0</v>
      </c>
      <c r="K384" s="235">
        <v>0</v>
      </c>
      <c r="L384" s="235">
        <v>0</v>
      </c>
      <c r="M384" s="236" t="s">
        <v>583</v>
      </c>
    </row>
    <row r="385" spans="1:13">
      <c r="A385" s="106" t="str">
        <f t="shared" si="5"/>
        <v xml:space="preserve">0418T </v>
      </c>
      <c r="B385" s="231" t="s">
        <v>1277</v>
      </c>
      <c r="C385" s="232"/>
      <c r="D385" s="233" t="s">
        <v>664</v>
      </c>
      <c r="E385" s="233"/>
      <c r="F385" s="234" t="s">
        <v>1278</v>
      </c>
      <c r="G385" s="235">
        <v>0</v>
      </c>
      <c r="H385" s="235">
        <v>0</v>
      </c>
      <c r="I385" s="235">
        <v>0</v>
      </c>
      <c r="J385" s="235">
        <v>0</v>
      </c>
      <c r="K385" s="235">
        <v>0</v>
      </c>
      <c r="L385" s="235">
        <v>0</v>
      </c>
      <c r="M385" s="236" t="s">
        <v>583</v>
      </c>
    </row>
    <row r="386" spans="1:13">
      <c r="A386" s="106" t="str">
        <f t="shared" si="5"/>
        <v xml:space="preserve">0419T </v>
      </c>
      <c r="B386" s="231" t="s">
        <v>1279</v>
      </c>
      <c r="C386" s="232"/>
      <c r="D386" s="233" t="s">
        <v>664</v>
      </c>
      <c r="E386" s="233"/>
      <c r="F386" s="234" t="s">
        <v>1280</v>
      </c>
      <c r="G386" s="235">
        <v>0</v>
      </c>
      <c r="H386" s="235">
        <v>0</v>
      </c>
      <c r="I386" s="235">
        <v>0</v>
      </c>
      <c r="J386" s="235">
        <v>0</v>
      </c>
      <c r="K386" s="235">
        <v>0</v>
      </c>
      <c r="L386" s="235">
        <v>0</v>
      </c>
      <c r="M386" s="236" t="s">
        <v>583</v>
      </c>
    </row>
    <row r="387" spans="1:13">
      <c r="A387" s="106" t="str">
        <f t="shared" ref="A387:A450" si="6">B387&amp;" "&amp;C387</f>
        <v xml:space="preserve">0420T </v>
      </c>
      <c r="B387" s="231" t="s">
        <v>1281</v>
      </c>
      <c r="C387" s="232"/>
      <c r="D387" s="233" t="s">
        <v>664</v>
      </c>
      <c r="E387" s="233"/>
      <c r="F387" s="234" t="s">
        <v>1280</v>
      </c>
      <c r="G387" s="235">
        <v>0</v>
      </c>
      <c r="H387" s="235">
        <v>0</v>
      </c>
      <c r="I387" s="235">
        <v>0</v>
      </c>
      <c r="J387" s="235">
        <v>0</v>
      </c>
      <c r="K387" s="235">
        <v>0</v>
      </c>
      <c r="L387" s="235">
        <v>0</v>
      </c>
      <c r="M387" s="236" t="s">
        <v>583</v>
      </c>
    </row>
    <row r="388" spans="1:13">
      <c r="A388" s="106" t="str">
        <f t="shared" si="6"/>
        <v xml:space="preserve">0421T </v>
      </c>
      <c r="B388" s="231" t="s">
        <v>1282</v>
      </c>
      <c r="C388" s="232"/>
      <c r="D388" s="233" t="s">
        <v>664</v>
      </c>
      <c r="E388" s="233"/>
      <c r="F388" s="234" t="s">
        <v>1283</v>
      </c>
      <c r="G388" s="235">
        <v>0</v>
      </c>
      <c r="H388" s="235">
        <v>0</v>
      </c>
      <c r="I388" s="235">
        <v>0</v>
      </c>
      <c r="J388" s="235">
        <v>0</v>
      </c>
      <c r="K388" s="235">
        <v>0</v>
      </c>
      <c r="L388" s="235">
        <v>0</v>
      </c>
      <c r="M388" s="236" t="s">
        <v>583</v>
      </c>
    </row>
    <row r="389" spans="1:13">
      <c r="A389" s="106" t="str">
        <f t="shared" si="6"/>
        <v xml:space="preserve">0422T </v>
      </c>
      <c r="B389" s="231" t="s">
        <v>1284</v>
      </c>
      <c r="C389" s="232"/>
      <c r="D389" s="233" t="s">
        <v>664</v>
      </c>
      <c r="E389" s="233"/>
      <c r="F389" s="234" t="s">
        <v>1285</v>
      </c>
      <c r="G389" s="235">
        <v>0</v>
      </c>
      <c r="H389" s="235">
        <v>0</v>
      </c>
      <c r="I389" s="235">
        <v>0</v>
      </c>
      <c r="J389" s="235">
        <v>0</v>
      </c>
      <c r="K389" s="235">
        <v>0</v>
      </c>
      <c r="L389" s="235">
        <v>0</v>
      </c>
      <c r="M389" s="236" t="s">
        <v>583</v>
      </c>
    </row>
    <row r="390" spans="1:13">
      <c r="A390" s="106" t="str">
        <f t="shared" si="6"/>
        <v xml:space="preserve">0437T </v>
      </c>
      <c r="B390" s="231" t="s">
        <v>1286</v>
      </c>
      <c r="C390" s="232"/>
      <c r="D390" s="233" t="s">
        <v>664</v>
      </c>
      <c r="E390" s="233"/>
      <c r="F390" s="234" t="s">
        <v>1287</v>
      </c>
      <c r="G390" s="235">
        <v>0</v>
      </c>
      <c r="H390" s="235">
        <v>0</v>
      </c>
      <c r="I390" s="235">
        <v>0</v>
      </c>
      <c r="J390" s="235">
        <v>0</v>
      </c>
      <c r="K390" s="235">
        <v>0</v>
      </c>
      <c r="L390" s="235">
        <v>0</v>
      </c>
      <c r="M390" s="236" t="s">
        <v>1125</v>
      </c>
    </row>
    <row r="391" spans="1:13">
      <c r="A391" s="106" t="str">
        <f t="shared" si="6"/>
        <v xml:space="preserve">0439T </v>
      </c>
      <c r="B391" s="231" t="s">
        <v>1288</v>
      </c>
      <c r="C391" s="232"/>
      <c r="D391" s="233" t="s">
        <v>664</v>
      </c>
      <c r="E391" s="233"/>
      <c r="F391" s="234" t="s">
        <v>1289</v>
      </c>
      <c r="G391" s="235">
        <v>0</v>
      </c>
      <c r="H391" s="235">
        <v>0</v>
      </c>
      <c r="I391" s="235">
        <v>0</v>
      </c>
      <c r="J391" s="235">
        <v>0</v>
      </c>
      <c r="K391" s="235">
        <v>0</v>
      </c>
      <c r="L391" s="235">
        <v>0</v>
      </c>
      <c r="M391" s="236" t="s">
        <v>1125</v>
      </c>
    </row>
    <row r="392" spans="1:13">
      <c r="A392" s="106" t="str">
        <f t="shared" si="6"/>
        <v xml:space="preserve">0440T </v>
      </c>
      <c r="B392" s="231" t="s">
        <v>1290</v>
      </c>
      <c r="C392" s="232"/>
      <c r="D392" s="233" t="s">
        <v>664</v>
      </c>
      <c r="E392" s="233"/>
      <c r="F392" s="234" t="s">
        <v>1291</v>
      </c>
      <c r="G392" s="235">
        <v>0</v>
      </c>
      <c r="H392" s="235">
        <v>0</v>
      </c>
      <c r="I392" s="235">
        <v>0</v>
      </c>
      <c r="J392" s="235">
        <v>0</v>
      </c>
      <c r="K392" s="235">
        <v>0</v>
      </c>
      <c r="L392" s="235">
        <v>0</v>
      </c>
      <c r="M392" s="236" t="s">
        <v>991</v>
      </c>
    </row>
    <row r="393" spans="1:13">
      <c r="A393" s="106" t="str">
        <f t="shared" si="6"/>
        <v xml:space="preserve">0441T </v>
      </c>
      <c r="B393" s="231" t="s">
        <v>1292</v>
      </c>
      <c r="C393" s="232"/>
      <c r="D393" s="233" t="s">
        <v>664</v>
      </c>
      <c r="E393" s="233"/>
      <c r="F393" s="234" t="s">
        <v>1293</v>
      </c>
      <c r="G393" s="235">
        <v>0</v>
      </c>
      <c r="H393" s="235">
        <v>0</v>
      </c>
      <c r="I393" s="235">
        <v>0</v>
      </c>
      <c r="J393" s="235">
        <v>0</v>
      </c>
      <c r="K393" s="235">
        <v>0</v>
      </c>
      <c r="L393" s="235">
        <v>0</v>
      </c>
      <c r="M393" s="236" t="s">
        <v>991</v>
      </c>
    </row>
    <row r="394" spans="1:13">
      <c r="A394" s="106" t="str">
        <f t="shared" si="6"/>
        <v xml:space="preserve">0442T </v>
      </c>
      <c r="B394" s="231" t="s">
        <v>1294</v>
      </c>
      <c r="C394" s="232"/>
      <c r="D394" s="233" t="s">
        <v>664</v>
      </c>
      <c r="E394" s="233"/>
      <c r="F394" s="234" t="s">
        <v>1295</v>
      </c>
      <c r="G394" s="235">
        <v>0</v>
      </c>
      <c r="H394" s="235">
        <v>0</v>
      </c>
      <c r="I394" s="235">
        <v>0</v>
      </c>
      <c r="J394" s="235">
        <v>0</v>
      </c>
      <c r="K394" s="235">
        <v>0</v>
      </c>
      <c r="L394" s="235">
        <v>0</v>
      </c>
      <c r="M394" s="236" t="s">
        <v>991</v>
      </c>
    </row>
    <row r="395" spans="1:13">
      <c r="A395" s="106" t="str">
        <f t="shared" si="6"/>
        <v xml:space="preserve">0443T </v>
      </c>
      <c r="B395" s="231" t="s">
        <v>1296</v>
      </c>
      <c r="C395" s="232"/>
      <c r="D395" s="233" t="s">
        <v>664</v>
      </c>
      <c r="E395" s="233"/>
      <c r="F395" s="234" t="s">
        <v>1297</v>
      </c>
      <c r="G395" s="235">
        <v>0</v>
      </c>
      <c r="H395" s="235">
        <v>0</v>
      </c>
      <c r="I395" s="235">
        <v>0</v>
      </c>
      <c r="J395" s="235">
        <v>0</v>
      </c>
      <c r="K395" s="235">
        <v>0</v>
      </c>
      <c r="L395" s="235">
        <v>0</v>
      </c>
      <c r="M395" s="236" t="s">
        <v>1125</v>
      </c>
    </row>
    <row r="396" spans="1:13">
      <c r="A396" s="106" t="str">
        <f t="shared" si="6"/>
        <v xml:space="preserve">0444T </v>
      </c>
      <c r="B396" s="231" t="s">
        <v>1298</v>
      </c>
      <c r="C396" s="232"/>
      <c r="D396" s="233" t="s">
        <v>664</v>
      </c>
      <c r="E396" s="233"/>
      <c r="F396" s="234" t="s">
        <v>1299</v>
      </c>
      <c r="G396" s="235">
        <v>0</v>
      </c>
      <c r="H396" s="235">
        <v>0</v>
      </c>
      <c r="I396" s="235">
        <v>0</v>
      </c>
      <c r="J396" s="235">
        <v>0</v>
      </c>
      <c r="K396" s="235">
        <v>0</v>
      </c>
      <c r="L396" s="235">
        <v>0</v>
      </c>
      <c r="M396" s="236" t="s">
        <v>991</v>
      </c>
    </row>
    <row r="397" spans="1:13">
      <c r="A397" s="106" t="str">
        <f t="shared" si="6"/>
        <v xml:space="preserve">0445T </v>
      </c>
      <c r="B397" s="231" t="s">
        <v>1300</v>
      </c>
      <c r="C397" s="232"/>
      <c r="D397" s="233" t="s">
        <v>664</v>
      </c>
      <c r="E397" s="233"/>
      <c r="F397" s="234" t="s">
        <v>1301</v>
      </c>
      <c r="G397" s="235">
        <v>0</v>
      </c>
      <c r="H397" s="235">
        <v>0</v>
      </c>
      <c r="I397" s="235">
        <v>0</v>
      </c>
      <c r="J397" s="235">
        <v>0</v>
      </c>
      <c r="K397" s="235">
        <v>0</v>
      </c>
      <c r="L397" s="235">
        <v>0</v>
      </c>
      <c r="M397" s="236" t="s">
        <v>991</v>
      </c>
    </row>
    <row r="398" spans="1:13">
      <c r="A398" s="106" t="str">
        <f t="shared" si="6"/>
        <v xml:space="preserve">0446T </v>
      </c>
      <c r="B398" s="231" t="s">
        <v>1302</v>
      </c>
      <c r="C398" s="232"/>
      <c r="D398" s="233" t="s">
        <v>1358</v>
      </c>
      <c r="E398" s="233"/>
      <c r="F398" s="234" t="s">
        <v>1303</v>
      </c>
      <c r="G398" s="235">
        <v>1.1399999999999999</v>
      </c>
      <c r="H398" s="235">
        <v>91.58</v>
      </c>
      <c r="I398" s="235">
        <v>0.48</v>
      </c>
      <c r="J398" s="235">
        <v>0.1</v>
      </c>
      <c r="K398" s="235">
        <v>92.82</v>
      </c>
      <c r="L398" s="235">
        <v>1.72</v>
      </c>
      <c r="M398" s="236" t="s">
        <v>1324</v>
      </c>
    </row>
    <row r="399" spans="1:13">
      <c r="A399" s="106" t="str">
        <f t="shared" si="6"/>
        <v xml:space="preserve">0447T </v>
      </c>
      <c r="B399" s="231" t="s">
        <v>1304</v>
      </c>
      <c r="C399" s="232"/>
      <c r="D399" s="233" t="s">
        <v>1358</v>
      </c>
      <c r="E399" s="233"/>
      <c r="F399" s="234" t="s">
        <v>1305</v>
      </c>
      <c r="G399" s="235">
        <v>1.34</v>
      </c>
      <c r="H399" s="235">
        <v>1.55</v>
      </c>
      <c r="I399" s="235">
        <v>0.55000000000000004</v>
      </c>
      <c r="J399" s="235">
        <v>7.0000000000000007E-2</v>
      </c>
      <c r="K399" s="235">
        <v>2.96</v>
      </c>
      <c r="L399" s="235">
        <v>1.96</v>
      </c>
      <c r="M399" s="236" t="s">
        <v>1324</v>
      </c>
    </row>
    <row r="400" spans="1:13">
      <c r="A400" s="106" t="str">
        <f t="shared" si="6"/>
        <v xml:space="preserve">0448T </v>
      </c>
      <c r="B400" s="231" t="s">
        <v>1306</v>
      </c>
      <c r="C400" s="232"/>
      <c r="D400" s="233" t="s">
        <v>1358</v>
      </c>
      <c r="E400" s="233"/>
      <c r="F400" s="234" t="s">
        <v>1307</v>
      </c>
      <c r="G400" s="235">
        <v>1.91</v>
      </c>
      <c r="H400" s="235">
        <v>85.19</v>
      </c>
      <c r="I400" s="235">
        <v>0.78</v>
      </c>
      <c r="J400" s="235">
        <v>0.12</v>
      </c>
      <c r="K400" s="235">
        <v>87.22</v>
      </c>
      <c r="L400" s="235">
        <v>2.81</v>
      </c>
      <c r="M400" s="236" t="s">
        <v>1324</v>
      </c>
    </row>
    <row r="401" spans="1:13">
      <c r="A401" s="106" t="str">
        <f t="shared" si="6"/>
        <v xml:space="preserve">0449T </v>
      </c>
      <c r="B401" s="231" t="s">
        <v>1308</v>
      </c>
      <c r="C401" s="232"/>
      <c r="D401" s="233" t="s">
        <v>664</v>
      </c>
      <c r="E401" s="233"/>
      <c r="F401" s="234" t="s">
        <v>1309</v>
      </c>
      <c r="G401" s="235">
        <v>0</v>
      </c>
      <c r="H401" s="235">
        <v>0</v>
      </c>
      <c r="I401" s="235">
        <v>0</v>
      </c>
      <c r="J401" s="235">
        <v>0</v>
      </c>
      <c r="K401" s="235">
        <v>0</v>
      </c>
      <c r="L401" s="235">
        <v>0</v>
      </c>
      <c r="M401" s="236" t="s">
        <v>991</v>
      </c>
    </row>
    <row r="402" spans="1:13">
      <c r="A402" s="106" t="str">
        <f t="shared" si="6"/>
        <v xml:space="preserve">0450T </v>
      </c>
      <c r="B402" s="231" t="s">
        <v>1310</v>
      </c>
      <c r="C402" s="232"/>
      <c r="D402" s="233" t="s">
        <v>664</v>
      </c>
      <c r="E402" s="233"/>
      <c r="F402" s="234" t="s">
        <v>1311</v>
      </c>
      <c r="G402" s="235">
        <v>0</v>
      </c>
      <c r="H402" s="235">
        <v>0</v>
      </c>
      <c r="I402" s="235">
        <v>0</v>
      </c>
      <c r="J402" s="235">
        <v>0</v>
      </c>
      <c r="K402" s="235">
        <v>0</v>
      </c>
      <c r="L402" s="235">
        <v>0</v>
      </c>
      <c r="M402" s="236" t="s">
        <v>991</v>
      </c>
    </row>
    <row r="403" spans="1:13">
      <c r="A403" s="106" t="str">
        <f t="shared" si="6"/>
        <v xml:space="preserve">0464T </v>
      </c>
      <c r="B403" s="231" t="s">
        <v>1312</v>
      </c>
      <c r="C403" s="232"/>
      <c r="D403" s="233" t="s">
        <v>664</v>
      </c>
      <c r="E403" s="233"/>
      <c r="F403" s="234" t="s">
        <v>1313</v>
      </c>
      <c r="G403" s="235">
        <v>0</v>
      </c>
      <c r="H403" s="235">
        <v>0</v>
      </c>
      <c r="I403" s="235">
        <v>0</v>
      </c>
      <c r="J403" s="235">
        <v>0</v>
      </c>
      <c r="K403" s="235">
        <v>0</v>
      </c>
      <c r="L403" s="235">
        <v>0</v>
      </c>
      <c r="M403" s="236" t="s">
        <v>991</v>
      </c>
    </row>
    <row r="404" spans="1:13">
      <c r="A404" s="106" t="str">
        <f t="shared" si="6"/>
        <v xml:space="preserve">0469T </v>
      </c>
      <c r="B404" s="231" t="s">
        <v>1314</v>
      </c>
      <c r="C404" s="232"/>
      <c r="D404" s="233" t="s">
        <v>798</v>
      </c>
      <c r="E404" s="233"/>
      <c r="F404" s="234" t="s">
        <v>1315</v>
      </c>
      <c r="G404" s="235">
        <v>0</v>
      </c>
      <c r="H404" s="235">
        <v>0</v>
      </c>
      <c r="I404" s="235">
        <v>0</v>
      </c>
      <c r="J404" s="235">
        <v>0</v>
      </c>
      <c r="K404" s="235">
        <v>0</v>
      </c>
      <c r="L404" s="235">
        <v>0</v>
      </c>
      <c r="M404" s="236" t="s">
        <v>583</v>
      </c>
    </row>
    <row r="405" spans="1:13">
      <c r="A405" s="106" t="str">
        <f t="shared" si="6"/>
        <v xml:space="preserve">0472T </v>
      </c>
      <c r="B405" s="231" t="s">
        <v>1316</v>
      </c>
      <c r="C405" s="232"/>
      <c r="D405" s="233" t="s">
        <v>664</v>
      </c>
      <c r="E405" s="233"/>
      <c r="F405" s="234" t="s">
        <v>1317</v>
      </c>
      <c r="G405" s="235">
        <v>0</v>
      </c>
      <c r="H405" s="235">
        <v>0</v>
      </c>
      <c r="I405" s="235">
        <v>0</v>
      </c>
      <c r="J405" s="235">
        <v>0</v>
      </c>
      <c r="K405" s="235">
        <v>0</v>
      </c>
      <c r="L405" s="235">
        <v>0</v>
      </c>
      <c r="M405" s="236" t="s">
        <v>583</v>
      </c>
    </row>
    <row r="406" spans="1:13">
      <c r="A406" s="106" t="str">
        <f t="shared" si="6"/>
        <v xml:space="preserve">0473T </v>
      </c>
      <c r="B406" s="231" t="s">
        <v>1318</v>
      </c>
      <c r="C406" s="232"/>
      <c r="D406" s="233" t="s">
        <v>664</v>
      </c>
      <c r="E406" s="233"/>
      <c r="F406" s="234" t="s">
        <v>1319</v>
      </c>
      <c r="G406" s="235">
        <v>0</v>
      </c>
      <c r="H406" s="235">
        <v>0</v>
      </c>
      <c r="I406" s="235">
        <v>0</v>
      </c>
      <c r="J406" s="235">
        <v>0</v>
      </c>
      <c r="K406" s="235">
        <v>0</v>
      </c>
      <c r="L406" s="235">
        <v>0</v>
      </c>
      <c r="M406" s="236" t="s">
        <v>583</v>
      </c>
    </row>
    <row r="407" spans="1:13">
      <c r="A407" s="106" t="str">
        <f t="shared" si="6"/>
        <v xml:space="preserve">0474T </v>
      </c>
      <c r="B407" s="231" t="s">
        <v>1320</v>
      </c>
      <c r="C407" s="232"/>
      <c r="D407" s="233" t="s">
        <v>664</v>
      </c>
      <c r="E407" s="233"/>
      <c r="F407" s="234" t="s">
        <v>1321</v>
      </c>
      <c r="G407" s="235">
        <v>0</v>
      </c>
      <c r="H407" s="235">
        <v>0</v>
      </c>
      <c r="I407" s="235">
        <v>0</v>
      </c>
      <c r="J407" s="235">
        <v>0</v>
      </c>
      <c r="K407" s="235">
        <v>0</v>
      </c>
      <c r="L407" s="235">
        <v>0</v>
      </c>
      <c r="M407" s="236" t="s">
        <v>583</v>
      </c>
    </row>
    <row r="408" spans="1:13">
      <c r="A408" s="106" t="str">
        <f t="shared" si="6"/>
        <v xml:space="preserve">0479T </v>
      </c>
      <c r="B408" s="231" t="s">
        <v>1322</v>
      </c>
      <c r="C408" s="232"/>
      <c r="D408" s="233" t="s">
        <v>664</v>
      </c>
      <c r="E408" s="233"/>
      <c r="F408" s="234" t="s">
        <v>1323</v>
      </c>
      <c r="G408" s="235">
        <v>0</v>
      </c>
      <c r="H408" s="235">
        <v>0</v>
      </c>
      <c r="I408" s="235">
        <v>0</v>
      </c>
      <c r="J408" s="235">
        <v>0</v>
      </c>
      <c r="K408" s="235">
        <v>0</v>
      </c>
      <c r="L408" s="235">
        <v>0</v>
      </c>
      <c r="M408" s="236" t="s">
        <v>1324</v>
      </c>
    </row>
    <row r="409" spans="1:13">
      <c r="A409" s="106" t="str">
        <f t="shared" si="6"/>
        <v xml:space="preserve">0480T </v>
      </c>
      <c r="B409" s="231" t="s">
        <v>1325</v>
      </c>
      <c r="C409" s="232"/>
      <c r="D409" s="233" t="s">
        <v>664</v>
      </c>
      <c r="E409" s="233"/>
      <c r="F409" s="234" t="s">
        <v>1326</v>
      </c>
      <c r="G409" s="235">
        <v>0</v>
      </c>
      <c r="H409" s="235">
        <v>0</v>
      </c>
      <c r="I409" s="235">
        <v>0</v>
      </c>
      <c r="J409" s="235">
        <v>0</v>
      </c>
      <c r="K409" s="235">
        <v>0</v>
      </c>
      <c r="L409" s="235">
        <v>0</v>
      </c>
      <c r="M409" s="236" t="s">
        <v>1125</v>
      </c>
    </row>
    <row r="410" spans="1:13">
      <c r="A410" s="106" t="str">
        <f t="shared" si="6"/>
        <v xml:space="preserve">0481T </v>
      </c>
      <c r="B410" s="231" t="s">
        <v>1327</v>
      </c>
      <c r="C410" s="232"/>
      <c r="D410" s="233" t="s">
        <v>664</v>
      </c>
      <c r="E410" s="233"/>
      <c r="F410" s="234" t="s">
        <v>1328</v>
      </c>
      <c r="G410" s="235">
        <v>0</v>
      </c>
      <c r="H410" s="235">
        <v>0</v>
      </c>
      <c r="I410" s="235">
        <v>0</v>
      </c>
      <c r="J410" s="235">
        <v>0</v>
      </c>
      <c r="K410" s="235">
        <v>0</v>
      </c>
      <c r="L410" s="235">
        <v>0</v>
      </c>
      <c r="M410" s="236" t="s">
        <v>1324</v>
      </c>
    </row>
    <row r="411" spans="1:13">
      <c r="A411" s="106" t="str">
        <f t="shared" si="6"/>
        <v xml:space="preserve">0483T </v>
      </c>
      <c r="B411" s="231" t="s">
        <v>1329</v>
      </c>
      <c r="C411" s="232"/>
      <c r="D411" s="233" t="s">
        <v>664</v>
      </c>
      <c r="E411" s="233"/>
      <c r="F411" s="234" t="s">
        <v>1330</v>
      </c>
      <c r="G411" s="235">
        <v>0</v>
      </c>
      <c r="H411" s="235">
        <v>0</v>
      </c>
      <c r="I411" s="235">
        <v>0</v>
      </c>
      <c r="J411" s="235">
        <v>0</v>
      </c>
      <c r="K411" s="235">
        <v>0</v>
      </c>
      <c r="L411" s="235">
        <v>0</v>
      </c>
      <c r="M411" s="236" t="s">
        <v>1324</v>
      </c>
    </row>
    <row r="412" spans="1:13">
      <c r="A412" s="106" t="str">
        <f t="shared" si="6"/>
        <v xml:space="preserve">0484T </v>
      </c>
      <c r="B412" s="231" t="s">
        <v>1331</v>
      </c>
      <c r="C412" s="232"/>
      <c r="D412" s="233" t="s">
        <v>664</v>
      </c>
      <c r="E412" s="233"/>
      <c r="F412" s="234" t="s">
        <v>1332</v>
      </c>
      <c r="G412" s="235">
        <v>0</v>
      </c>
      <c r="H412" s="235">
        <v>0</v>
      </c>
      <c r="I412" s="235">
        <v>0</v>
      </c>
      <c r="J412" s="235">
        <v>0</v>
      </c>
      <c r="K412" s="235">
        <v>0</v>
      </c>
      <c r="L412" s="235">
        <v>0</v>
      </c>
      <c r="M412" s="236" t="s">
        <v>1324</v>
      </c>
    </row>
    <row r="413" spans="1:13">
      <c r="A413" s="106" t="str">
        <f t="shared" si="6"/>
        <v xml:space="preserve">0485T </v>
      </c>
      <c r="B413" s="231" t="s">
        <v>1333</v>
      </c>
      <c r="C413" s="232"/>
      <c r="D413" s="233" t="s">
        <v>664</v>
      </c>
      <c r="E413" s="233"/>
      <c r="F413" s="234" t="s">
        <v>1334</v>
      </c>
      <c r="G413" s="235">
        <v>0</v>
      </c>
      <c r="H413" s="235">
        <v>0</v>
      </c>
      <c r="I413" s="235" t="s">
        <v>37</v>
      </c>
      <c r="J413" s="235">
        <v>0</v>
      </c>
      <c r="K413" s="235">
        <v>0</v>
      </c>
      <c r="L413" s="235" t="s">
        <v>37</v>
      </c>
      <c r="M413" s="236" t="s">
        <v>583</v>
      </c>
    </row>
    <row r="414" spans="1:13">
      <c r="A414" s="106" t="str">
        <f t="shared" si="6"/>
        <v>0485T TC</v>
      </c>
      <c r="B414" s="231" t="s">
        <v>1333</v>
      </c>
      <c r="C414" s="232" t="s">
        <v>126</v>
      </c>
      <c r="D414" s="233" t="s">
        <v>664</v>
      </c>
      <c r="E414" s="233"/>
      <c r="F414" s="234" t="s">
        <v>1334</v>
      </c>
      <c r="G414" s="235">
        <v>0</v>
      </c>
      <c r="H414" s="235">
        <v>0</v>
      </c>
      <c r="I414" s="235" t="s">
        <v>37</v>
      </c>
      <c r="J414" s="235">
        <v>0</v>
      </c>
      <c r="K414" s="235">
        <v>0</v>
      </c>
      <c r="L414" s="235" t="s">
        <v>37</v>
      </c>
      <c r="M414" s="236" t="s">
        <v>583</v>
      </c>
    </row>
    <row r="415" spans="1:13">
      <c r="A415" s="106" t="str">
        <f t="shared" si="6"/>
        <v>0485T 26</v>
      </c>
      <c r="B415" s="231" t="s">
        <v>1333</v>
      </c>
      <c r="C415" s="232">
        <v>26</v>
      </c>
      <c r="D415" s="233" t="s">
        <v>664</v>
      </c>
      <c r="E415" s="233"/>
      <c r="F415" s="234" t="s">
        <v>1334</v>
      </c>
      <c r="G415" s="235">
        <v>0</v>
      </c>
      <c r="H415" s="235">
        <v>0</v>
      </c>
      <c r="I415" s="235">
        <v>0</v>
      </c>
      <c r="J415" s="235">
        <v>0</v>
      </c>
      <c r="K415" s="235">
        <v>0</v>
      </c>
      <c r="L415" s="235">
        <v>0</v>
      </c>
      <c r="M415" s="236" t="s">
        <v>583</v>
      </c>
    </row>
    <row r="416" spans="1:13">
      <c r="A416" s="106" t="str">
        <f t="shared" si="6"/>
        <v xml:space="preserve">0486T </v>
      </c>
      <c r="B416" s="231" t="s">
        <v>1335</v>
      </c>
      <c r="C416" s="232"/>
      <c r="D416" s="233" t="s">
        <v>664</v>
      </c>
      <c r="E416" s="233"/>
      <c r="F416" s="234" t="s">
        <v>1336</v>
      </c>
      <c r="G416" s="235">
        <v>0</v>
      </c>
      <c r="H416" s="235">
        <v>0</v>
      </c>
      <c r="I416" s="235" t="s">
        <v>37</v>
      </c>
      <c r="J416" s="235">
        <v>0</v>
      </c>
      <c r="K416" s="235">
        <v>0</v>
      </c>
      <c r="L416" s="235" t="s">
        <v>37</v>
      </c>
      <c r="M416" s="236" t="s">
        <v>583</v>
      </c>
    </row>
    <row r="417" spans="1:13">
      <c r="A417" s="106" t="str">
        <f t="shared" si="6"/>
        <v>0486T TC</v>
      </c>
      <c r="B417" s="231" t="s">
        <v>1335</v>
      </c>
      <c r="C417" s="232" t="s">
        <v>126</v>
      </c>
      <c r="D417" s="233" t="s">
        <v>664</v>
      </c>
      <c r="E417" s="233"/>
      <c r="F417" s="234" t="s">
        <v>1336</v>
      </c>
      <c r="G417" s="235">
        <v>0</v>
      </c>
      <c r="H417" s="235">
        <v>0</v>
      </c>
      <c r="I417" s="235" t="s">
        <v>37</v>
      </c>
      <c r="J417" s="235">
        <v>0</v>
      </c>
      <c r="K417" s="235">
        <v>0</v>
      </c>
      <c r="L417" s="235" t="s">
        <v>37</v>
      </c>
      <c r="M417" s="236" t="s">
        <v>583</v>
      </c>
    </row>
    <row r="418" spans="1:13">
      <c r="A418" s="106" t="str">
        <f t="shared" si="6"/>
        <v>0486T 26</v>
      </c>
      <c r="B418" s="231" t="s">
        <v>1335</v>
      </c>
      <c r="C418" s="232">
        <v>26</v>
      </c>
      <c r="D418" s="233" t="s">
        <v>664</v>
      </c>
      <c r="E418" s="233"/>
      <c r="F418" s="234" t="s">
        <v>1336</v>
      </c>
      <c r="G418" s="235">
        <v>0</v>
      </c>
      <c r="H418" s="235">
        <v>0</v>
      </c>
      <c r="I418" s="235">
        <v>0</v>
      </c>
      <c r="J418" s="235">
        <v>0</v>
      </c>
      <c r="K418" s="235">
        <v>0</v>
      </c>
      <c r="L418" s="235">
        <v>0</v>
      </c>
      <c r="M418" s="236" t="s">
        <v>583</v>
      </c>
    </row>
    <row r="419" spans="1:13">
      <c r="A419" s="106" t="str">
        <f t="shared" si="6"/>
        <v xml:space="preserve">0488T </v>
      </c>
      <c r="B419" s="231" t="s">
        <v>1337</v>
      </c>
      <c r="C419" s="232"/>
      <c r="D419" s="233" t="s">
        <v>664</v>
      </c>
      <c r="E419" s="233"/>
      <c r="F419" s="234" t="s">
        <v>1338</v>
      </c>
      <c r="G419" s="235">
        <v>0</v>
      </c>
      <c r="H419" s="235">
        <v>0</v>
      </c>
      <c r="I419" s="235">
        <v>0</v>
      </c>
      <c r="J419" s="235">
        <v>0</v>
      </c>
      <c r="K419" s="235">
        <v>0</v>
      </c>
      <c r="L419" s="235">
        <v>0</v>
      </c>
      <c r="M419" s="236" t="s">
        <v>583</v>
      </c>
    </row>
    <row r="420" spans="1:13">
      <c r="A420" s="106" t="str">
        <f t="shared" si="6"/>
        <v xml:space="preserve">0489T </v>
      </c>
      <c r="B420" s="231" t="s">
        <v>1339</v>
      </c>
      <c r="C420" s="232"/>
      <c r="D420" s="233" t="s">
        <v>664</v>
      </c>
      <c r="E420" s="233"/>
      <c r="F420" s="234" t="s">
        <v>1340</v>
      </c>
      <c r="G420" s="235">
        <v>0</v>
      </c>
      <c r="H420" s="235">
        <v>0</v>
      </c>
      <c r="I420" s="235">
        <v>0</v>
      </c>
      <c r="J420" s="235">
        <v>0</v>
      </c>
      <c r="K420" s="235">
        <v>0</v>
      </c>
      <c r="L420" s="235">
        <v>0</v>
      </c>
      <c r="M420" s="236" t="s">
        <v>1324</v>
      </c>
    </row>
    <row r="421" spans="1:13">
      <c r="A421" s="106" t="str">
        <f t="shared" si="6"/>
        <v xml:space="preserve">0490T </v>
      </c>
      <c r="B421" s="231" t="s">
        <v>1341</v>
      </c>
      <c r="C421" s="232"/>
      <c r="D421" s="233" t="s">
        <v>664</v>
      </c>
      <c r="E421" s="233"/>
      <c r="F421" s="234" t="s">
        <v>1342</v>
      </c>
      <c r="G421" s="235">
        <v>0</v>
      </c>
      <c r="H421" s="235">
        <v>0</v>
      </c>
      <c r="I421" s="235">
        <v>0</v>
      </c>
      <c r="J421" s="235">
        <v>0</v>
      </c>
      <c r="K421" s="235">
        <v>0</v>
      </c>
      <c r="L421" s="235">
        <v>0</v>
      </c>
      <c r="M421" s="236" t="s">
        <v>1324</v>
      </c>
    </row>
    <row r="422" spans="1:13">
      <c r="A422" s="106" t="str">
        <f t="shared" si="6"/>
        <v xml:space="preserve">0494T </v>
      </c>
      <c r="B422" s="231" t="s">
        <v>1343</v>
      </c>
      <c r="C422" s="232"/>
      <c r="D422" s="233" t="s">
        <v>664</v>
      </c>
      <c r="E422" s="233"/>
      <c r="F422" s="234" t="s">
        <v>1344</v>
      </c>
      <c r="G422" s="235">
        <v>0</v>
      </c>
      <c r="H422" s="235">
        <v>0</v>
      </c>
      <c r="I422" s="235">
        <v>0</v>
      </c>
      <c r="J422" s="235">
        <v>0</v>
      </c>
      <c r="K422" s="235">
        <v>0</v>
      </c>
      <c r="L422" s="235">
        <v>0</v>
      </c>
      <c r="M422" s="236" t="s">
        <v>583</v>
      </c>
    </row>
    <row r="423" spans="1:13">
      <c r="A423" s="106" t="str">
        <f t="shared" si="6"/>
        <v xml:space="preserve">0495T </v>
      </c>
      <c r="B423" s="231" t="s">
        <v>1345</v>
      </c>
      <c r="C423" s="232"/>
      <c r="D423" s="233" t="s">
        <v>664</v>
      </c>
      <c r="E423" s="233"/>
      <c r="F423" s="234" t="s">
        <v>1346</v>
      </c>
      <c r="G423" s="235">
        <v>0</v>
      </c>
      <c r="H423" s="235">
        <v>0</v>
      </c>
      <c r="I423" s="235">
        <v>0</v>
      </c>
      <c r="J423" s="235">
        <v>0</v>
      </c>
      <c r="K423" s="235">
        <v>0</v>
      </c>
      <c r="L423" s="235">
        <v>0</v>
      </c>
      <c r="M423" s="236" t="s">
        <v>583</v>
      </c>
    </row>
    <row r="424" spans="1:13">
      <c r="A424" s="106" t="str">
        <f t="shared" si="6"/>
        <v xml:space="preserve">0496T </v>
      </c>
      <c r="B424" s="231" t="s">
        <v>1347</v>
      </c>
      <c r="C424" s="232"/>
      <c r="D424" s="233" t="s">
        <v>664</v>
      </c>
      <c r="E424" s="233"/>
      <c r="F424" s="234" t="s">
        <v>1348</v>
      </c>
      <c r="G424" s="235">
        <v>0</v>
      </c>
      <c r="H424" s="235">
        <v>0</v>
      </c>
      <c r="I424" s="235">
        <v>0</v>
      </c>
      <c r="J424" s="235">
        <v>0</v>
      </c>
      <c r="K424" s="235">
        <v>0</v>
      </c>
      <c r="L424" s="235">
        <v>0</v>
      </c>
      <c r="M424" s="236" t="s">
        <v>1125</v>
      </c>
    </row>
    <row r="425" spans="1:13">
      <c r="A425" s="106" t="str">
        <f t="shared" si="6"/>
        <v xml:space="preserve">0500T </v>
      </c>
      <c r="B425" s="231" t="s">
        <v>1349</v>
      </c>
      <c r="C425" s="232"/>
      <c r="D425" s="233" t="s">
        <v>888</v>
      </c>
      <c r="E425" s="233"/>
      <c r="F425" s="234" t="s">
        <v>1350</v>
      </c>
      <c r="G425" s="235">
        <v>0</v>
      </c>
      <c r="H425" s="235">
        <v>0</v>
      </c>
      <c r="I425" s="235">
        <v>0</v>
      </c>
      <c r="J425" s="235">
        <v>0</v>
      </c>
      <c r="K425" s="235">
        <v>0</v>
      </c>
      <c r="L425" s="235">
        <v>0</v>
      </c>
      <c r="M425" s="236" t="s">
        <v>583</v>
      </c>
    </row>
    <row r="426" spans="1:13">
      <c r="A426" s="106" t="str">
        <f t="shared" si="6"/>
        <v xml:space="preserve">0505T </v>
      </c>
      <c r="B426" s="231" t="s">
        <v>1351</v>
      </c>
      <c r="C426" s="232"/>
      <c r="D426" s="233" t="s">
        <v>664</v>
      </c>
      <c r="E426" s="233"/>
      <c r="F426" s="234" t="s">
        <v>1352</v>
      </c>
      <c r="G426" s="235">
        <v>0</v>
      </c>
      <c r="H426" s="235">
        <v>0</v>
      </c>
      <c r="I426" s="235">
        <v>0</v>
      </c>
      <c r="J426" s="235">
        <v>0</v>
      </c>
      <c r="K426" s="235">
        <v>0</v>
      </c>
      <c r="L426" s="235">
        <v>0</v>
      </c>
      <c r="M426" s="236" t="s">
        <v>991</v>
      </c>
    </row>
    <row r="427" spans="1:13">
      <c r="A427" s="106" t="str">
        <f t="shared" si="6"/>
        <v xml:space="preserve">0506T </v>
      </c>
      <c r="B427" s="231" t="s">
        <v>1353</v>
      </c>
      <c r="C427" s="232"/>
      <c r="D427" s="233" t="s">
        <v>664</v>
      </c>
      <c r="E427" s="233"/>
      <c r="F427" s="234" t="s">
        <v>1354</v>
      </c>
      <c r="G427" s="235">
        <v>0</v>
      </c>
      <c r="H427" s="235">
        <v>0</v>
      </c>
      <c r="I427" s="235" t="s">
        <v>37</v>
      </c>
      <c r="J427" s="235">
        <v>0</v>
      </c>
      <c r="K427" s="235">
        <v>0</v>
      </c>
      <c r="L427" s="235" t="s">
        <v>37</v>
      </c>
      <c r="M427" s="236" t="s">
        <v>583</v>
      </c>
    </row>
    <row r="428" spans="1:13">
      <c r="A428" s="106" t="str">
        <f t="shared" si="6"/>
        <v>0506T TC</v>
      </c>
      <c r="B428" s="231" t="s">
        <v>1353</v>
      </c>
      <c r="C428" s="232" t="s">
        <v>126</v>
      </c>
      <c r="D428" s="233" t="s">
        <v>664</v>
      </c>
      <c r="E428" s="233"/>
      <c r="F428" s="234" t="s">
        <v>1354</v>
      </c>
      <c r="G428" s="235">
        <v>0</v>
      </c>
      <c r="H428" s="235">
        <v>0</v>
      </c>
      <c r="I428" s="235" t="s">
        <v>37</v>
      </c>
      <c r="J428" s="235">
        <v>0</v>
      </c>
      <c r="K428" s="235">
        <v>0</v>
      </c>
      <c r="L428" s="235" t="s">
        <v>37</v>
      </c>
      <c r="M428" s="236" t="s">
        <v>583</v>
      </c>
    </row>
    <row r="429" spans="1:13">
      <c r="A429" s="106" t="str">
        <f t="shared" si="6"/>
        <v>0506T 26</v>
      </c>
      <c r="B429" s="231" t="s">
        <v>1353</v>
      </c>
      <c r="C429" s="232">
        <v>26</v>
      </c>
      <c r="D429" s="233" t="s">
        <v>664</v>
      </c>
      <c r="E429" s="233"/>
      <c r="F429" s="234" t="s">
        <v>1354</v>
      </c>
      <c r="G429" s="235">
        <v>0</v>
      </c>
      <c r="H429" s="235">
        <v>0</v>
      </c>
      <c r="I429" s="235">
        <v>0</v>
      </c>
      <c r="J429" s="235">
        <v>0</v>
      </c>
      <c r="K429" s="235">
        <v>0</v>
      </c>
      <c r="L429" s="235">
        <v>0</v>
      </c>
      <c r="M429" s="236" t="s">
        <v>583</v>
      </c>
    </row>
    <row r="430" spans="1:13">
      <c r="A430" s="106" t="str">
        <f t="shared" si="6"/>
        <v xml:space="preserve">0507T </v>
      </c>
      <c r="B430" s="231" t="s">
        <v>1355</v>
      </c>
      <c r="C430" s="232"/>
      <c r="D430" s="233" t="s">
        <v>664</v>
      </c>
      <c r="E430" s="233"/>
      <c r="F430" s="234" t="s">
        <v>1356</v>
      </c>
      <c r="G430" s="235">
        <v>0</v>
      </c>
      <c r="H430" s="235">
        <v>0</v>
      </c>
      <c r="I430" s="235" t="s">
        <v>37</v>
      </c>
      <c r="J430" s="235">
        <v>0</v>
      </c>
      <c r="K430" s="235">
        <v>0</v>
      </c>
      <c r="L430" s="235" t="s">
        <v>37</v>
      </c>
      <c r="M430" s="236" t="s">
        <v>583</v>
      </c>
    </row>
    <row r="431" spans="1:13">
      <c r="A431" s="106" t="str">
        <f t="shared" si="6"/>
        <v>0507T TC</v>
      </c>
      <c r="B431" s="231" t="s">
        <v>1355</v>
      </c>
      <c r="C431" s="232" t="s">
        <v>126</v>
      </c>
      <c r="D431" s="233" t="s">
        <v>664</v>
      </c>
      <c r="E431" s="233"/>
      <c r="F431" s="234" t="s">
        <v>1356</v>
      </c>
      <c r="G431" s="235">
        <v>0</v>
      </c>
      <c r="H431" s="235">
        <v>0</v>
      </c>
      <c r="I431" s="235" t="s">
        <v>37</v>
      </c>
      <c r="J431" s="235">
        <v>0</v>
      </c>
      <c r="K431" s="235">
        <v>0</v>
      </c>
      <c r="L431" s="235" t="s">
        <v>37</v>
      </c>
      <c r="M431" s="236" t="s">
        <v>583</v>
      </c>
    </row>
    <row r="432" spans="1:13">
      <c r="A432" s="106" t="str">
        <f t="shared" si="6"/>
        <v>0507T 26</v>
      </c>
      <c r="B432" s="231" t="s">
        <v>1355</v>
      </c>
      <c r="C432" s="232">
        <v>26</v>
      </c>
      <c r="D432" s="233" t="s">
        <v>664</v>
      </c>
      <c r="E432" s="233"/>
      <c r="F432" s="234" t="s">
        <v>1356</v>
      </c>
      <c r="G432" s="235">
        <v>0</v>
      </c>
      <c r="H432" s="235">
        <v>0</v>
      </c>
      <c r="I432" s="235">
        <v>0</v>
      </c>
      <c r="J432" s="235">
        <v>0</v>
      </c>
      <c r="K432" s="235">
        <v>0</v>
      </c>
      <c r="L432" s="235">
        <v>0</v>
      </c>
      <c r="M432" s="236" t="s">
        <v>583</v>
      </c>
    </row>
    <row r="433" spans="1:13">
      <c r="A433" s="106" t="str">
        <f t="shared" si="6"/>
        <v xml:space="preserve">0509T </v>
      </c>
      <c r="B433" s="231" t="s">
        <v>1357</v>
      </c>
      <c r="C433" s="232"/>
      <c r="D433" s="233" t="s">
        <v>1358</v>
      </c>
      <c r="E433" s="233"/>
      <c r="F433" s="234" t="s">
        <v>1359</v>
      </c>
      <c r="G433" s="235">
        <v>0.4</v>
      </c>
      <c r="H433" s="235">
        <v>1.87</v>
      </c>
      <c r="I433" s="235" t="s">
        <v>37</v>
      </c>
      <c r="J433" s="235">
        <v>0.02</v>
      </c>
      <c r="K433" s="235">
        <v>2.29</v>
      </c>
      <c r="L433" s="235" t="s">
        <v>37</v>
      </c>
      <c r="M433" s="236" t="s">
        <v>583</v>
      </c>
    </row>
    <row r="434" spans="1:13">
      <c r="A434" s="106" t="str">
        <f t="shared" si="6"/>
        <v>0509T TC</v>
      </c>
      <c r="B434" s="231" t="s">
        <v>1357</v>
      </c>
      <c r="C434" s="232" t="s">
        <v>126</v>
      </c>
      <c r="D434" s="233" t="s">
        <v>1358</v>
      </c>
      <c r="E434" s="233"/>
      <c r="F434" s="234" t="s">
        <v>1359</v>
      </c>
      <c r="G434" s="235">
        <v>0</v>
      </c>
      <c r="H434" s="235">
        <v>1.65</v>
      </c>
      <c r="I434" s="235" t="s">
        <v>37</v>
      </c>
      <c r="J434" s="235">
        <v>0.01</v>
      </c>
      <c r="K434" s="235">
        <v>1.66</v>
      </c>
      <c r="L434" s="235" t="s">
        <v>37</v>
      </c>
      <c r="M434" s="236" t="s">
        <v>583</v>
      </c>
    </row>
    <row r="435" spans="1:13">
      <c r="A435" s="106" t="str">
        <f t="shared" si="6"/>
        <v>0509T 26</v>
      </c>
      <c r="B435" s="231" t="s">
        <v>1357</v>
      </c>
      <c r="C435" s="232">
        <v>26</v>
      </c>
      <c r="D435" s="233" t="s">
        <v>1358</v>
      </c>
      <c r="E435" s="233"/>
      <c r="F435" s="234" t="s">
        <v>1359</v>
      </c>
      <c r="G435" s="235">
        <v>0.4</v>
      </c>
      <c r="H435" s="235">
        <v>0.22</v>
      </c>
      <c r="I435" s="235">
        <v>0.22</v>
      </c>
      <c r="J435" s="235">
        <v>0.01</v>
      </c>
      <c r="K435" s="235">
        <v>0.63</v>
      </c>
      <c r="L435" s="235">
        <v>0.63</v>
      </c>
      <c r="M435" s="236" t="s">
        <v>583</v>
      </c>
    </row>
    <row r="436" spans="1:13">
      <c r="A436" s="106" t="str">
        <f t="shared" si="6"/>
        <v xml:space="preserve">0510T </v>
      </c>
      <c r="B436" s="231" t="s">
        <v>1360</v>
      </c>
      <c r="C436" s="232"/>
      <c r="D436" s="233" t="s">
        <v>664</v>
      </c>
      <c r="E436" s="233"/>
      <c r="F436" s="234" t="s">
        <v>1361</v>
      </c>
      <c r="G436" s="235">
        <v>0</v>
      </c>
      <c r="H436" s="235">
        <v>0</v>
      </c>
      <c r="I436" s="235">
        <v>0</v>
      </c>
      <c r="J436" s="235">
        <v>0</v>
      </c>
      <c r="K436" s="235">
        <v>0</v>
      </c>
      <c r="L436" s="235">
        <v>0</v>
      </c>
      <c r="M436" s="236" t="s">
        <v>991</v>
      </c>
    </row>
    <row r="437" spans="1:13">
      <c r="A437" s="106" t="str">
        <f t="shared" si="6"/>
        <v xml:space="preserve">0511T </v>
      </c>
      <c r="B437" s="231" t="s">
        <v>1362</v>
      </c>
      <c r="C437" s="232"/>
      <c r="D437" s="233" t="s">
        <v>664</v>
      </c>
      <c r="E437" s="233"/>
      <c r="F437" s="234" t="s">
        <v>1363</v>
      </c>
      <c r="G437" s="235">
        <v>0</v>
      </c>
      <c r="H437" s="235">
        <v>0</v>
      </c>
      <c r="I437" s="235">
        <v>0</v>
      </c>
      <c r="J437" s="235">
        <v>0</v>
      </c>
      <c r="K437" s="235">
        <v>0</v>
      </c>
      <c r="L437" s="235">
        <v>0</v>
      </c>
      <c r="M437" s="236" t="s">
        <v>991</v>
      </c>
    </row>
    <row r="438" spans="1:13">
      <c r="A438" s="106" t="str">
        <f t="shared" si="6"/>
        <v xml:space="preserve">0512T </v>
      </c>
      <c r="B438" s="231" t="s">
        <v>1364</v>
      </c>
      <c r="C438" s="232"/>
      <c r="D438" s="233" t="s">
        <v>664</v>
      </c>
      <c r="E438" s="233"/>
      <c r="F438" s="234" t="s">
        <v>1365</v>
      </c>
      <c r="G438" s="235">
        <v>0</v>
      </c>
      <c r="H438" s="235">
        <v>0</v>
      </c>
      <c r="I438" s="235">
        <v>0</v>
      </c>
      <c r="J438" s="235">
        <v>0</v>
      </c>
      <c r="K438" s="235">
        <v>0</v>
      </c>
      <c r="L438" s="235">
        <v>0</v>
      </c>
      <c r="M438" s="236" t="s">
        <v>991</v>
      </c>
    </row>
    <row r="439" spans="1:13">
      <c r="A439" s="106" t="str">
        <f t="shared" si="6"/>
        <v xml:space="preserve">0513T </v>
      </c>
      <c r="B439" s="231" t="s">
        <v>1366</v>
      </c>
      <c r="C439" s="232"/>
      <c r="D439" s="233" t="s">
        <v>664</v>
      </c>
      <c r="E439" s="233"/>
      <c r="F439" s="234" t="s">
        <v>1367</v>
      </c>
      <c r="G439" s="235">
        <v>0</v>
      </c>
      <c r="H439" s="235">
        <v>0</v>
      </c>
      <c r="I439" s="235">
        <v>0</v>
      </c>
      <c r="J439" s="235">
        <v>0</v>
      </c>
      <c r="K439" s="235">
        <v>0</v>
      </c>
      <c r="L439" s="235">
        <v>0</v>
      </c>
      <c r="M439" s="236" t="s">
        <v>1125</v>
      </c>
    </row>
    <row r="440" spans="1:13">
      <c r="A440" s="106" t="str">
        <f t="shared" si="6"/>
        <v xml:space="preserve">0515T </v>
      </c>
      <c r="B440" s="231" t="s">
        <v>1368</v>
      </c>
      <c r="C440" s="232"/>
      <c r="D440" s="233" t="s">
        <v>664</v>
      </c>
      <c r="E440" s="233"/>
      <c r="F440" s="234" t="s">
        <v>1369</v>
      </c>
      <c r="G440" s="235">
        <v>0</v>
      </c>
      <c r="H440" s="235">
        <v>0</v>
      </c>
      <c r="I440" s="235">
        <v>0</v>
      </c>
      <c r="J440" s="235">
        <v>0</v>
      </c>
      <c r="K440" s="235">
        <v>0</v>
      </c>
      <c r="L440" s="235">
        <v>0</v>
      </c>
      <c r="M440" s="236" t="s">
        <v>991</v>
      </c>
    </row>
    <row r="441" spans="1:13">
      <c r="A441" s="106" t="str">
        <f t="shared" si="6"/>
        <v xml:space="preserve">0516T </v>
      </c>
      <c r="B441" s="231" t="s">
        <v>1370</v>
      </c>
      <c r="C441" s="232"/>
      <c r="D441" s="233" t="s">
        <v>664</v>
      </c>
      <c r="E441" s="233"/>
      <c r="F441" s="234" t="s">
        <v>1371</v>
      </c>
      <c r="G441" s="235">
        <v>0</v>
      </c>
      <c r="H441" s="235">
        <v>0</v>
      </c>
      <c r="I441" s="235">
        <v>0</v>
      </c>
      <c r="J441" s="235">
        <v>0</v>
      </c>
      <c r="K441" s="235">
        <v>0</v>
      </c>
      <c r="L441" s="235">
        <v>0</v>
      </c>
      <c r="M441" s="236" t="s">
        <v>991</v>
      </c>
    </row>
    <row r="442" spans="1:13">
      <c r="A442" s="106" t="str">
        <f t="shared" si="6"/>
        <v xml:space="preserve">0517T </v>
      </c>
      <c r="B442" s="231" t="s">
        <v>1372</v>
      </c>
      <c r="C442" s="232"/>
      <c r="D442" s="233" t="s">
        <v>664</v>
      </c>
      <c r="E442" s="233"/>
      <c r="F442" s="234" t="s">
        <v>21048</v>
      </c>
      <c r="G442" s="235">
        <v>0</v>
      </c>
      <c r="H442" s="235">
        <v>0</v>
      </c>
      <c r="I442" s="235">
        <v>0</v>
      </c>
      <c r="J442" s="235">
        <v>0</v>
      </c>
      <c r="K442" s="235">
        <v>0</v>
      </c>
      <c r="L442" s="235">
        <v>0</v>
      </c>
      <c r="M442" s="236" t="s">
        <v>991</v>
      </c>
    </row>
    <row r="443" spans="1:13">
      <c r="A443" s="106" t="str">
        <f t="shared" si="6"/>
        <v xml:space="preserve">0518T </v>
      </c>
      <c r="B443" s="231" t="s">
        <v>1373</v>
      </c>
      <c r="C443" s="232"/>
      <c r="D443" s="233" t="s">
        <v>664</v>
      </c>
      <c r="E443" s="233"/>
      <c r="F443" s="234" t="s">
        <v>21049</v>
      </c>
      <c r="G443" s="235">
        <v>0</v>
      </c>
      <c r="H443" s="235">
        <v>0</v>
      </c>
      <c r="I443" s="235">
        <v>0</v>
      </c>
      <c r="J443" s="235">
        <v>0</v>
      </c>
      <c r="K443" s="235">
        <v>0</v>
      </c>
      <c r="L443" s="235">
        <v>0</v>
      </c>
      <c r="M443" s="236" t="s">
        <v>991</v>
      </c>
    </row>
    <row r="444" spans="1:13">
      <c r="A444" s="106" t="str">
        <f t="shared" si="6"/>
        <v xml:space="preserve">0519T </v>
      </c>
      <c r="B444" s="231" t="s">
        <v>1374</v>
      </c>
      <c r="C444" s="232"/>
      <c r="D444" s="233" t="s">
        <v>664</v>
      </c>
      <c r="E444" s="233"/>
      <c r="F444" s="234" t="s">
        <v>21050</v>
      </c>
      <c r="G444" s="235">
        <v>0</v>
      </c>
      <c r="H444" s="235">
        <v>0</v>
      </c>
      <c r="I444" s="235">
        <v>0</v>
      </c>
      <c r="J444" s="235">
        <v>0</v>
      </c>
      <c r="K444" s="235">
        <v>0</v>
      </c>
      <c r="L444" s="235">
        <v>0</v>
      </c>
      <c r="M444" s="236" t="s">
        <v>991</v>
      </c>
    </row>
    <row r="445" spans="1:13">
      <c r="A445" s="106" t="str">
        <f t="shared" si="6"/>
        <v xml:space="preserve">0520T </v>
      </c>
      <c r="B445" s="231" t="s">
        <v>1375</v>
      </c>
      <c r="C445" s="232"/>
      <c r="D445" s="233" t="s">
        <v>664</v>
      </c>
      <c r="E445" s="233"/>
      <c r="F445" s="234" t="s">
        <v>21051</v>
      </c>
      <c r="G445" s="235">
        <v>0</v>
      </c>
      <c r="H445" s="235">
        <v>0</v>
      </c>
      <c r="I445" s="235">
        <v>0</v>
      </c>
      <c r="J445" s="235">
        <v>0</v>
      </c>
      <c r="K445" s="235">
        <v>0</v>
      </c>
      <c r="L445" s="235">
        <v>0</v>
      </c>
      <c r="M445" s="236" t="s">
        <v>991</v>
      </c>
    </row>
    <row r="446" spans="1:13">
      <c r="A446" s="106" t="str">
        <f t="shared" si="6"/>
        <v xml:space="preserve">0521T </v>
      </c>
      <c r="B446" s="231" t="s">
        <v>1376</v>
      </c>
      <c r="C446" s="232"/>
      <c r="D446" s="233" t="s">
        <v>664</v>
      </c>
      <c r="E446" s="233"/>
      <c r="F446" s="234" t="s">
        <v>1377</v>
      </c>
      <c r="G446" s="235">
        <v>0</v>
      </c>
      <c r="H446" s="235">
        <v>0</v>
      </c>
      <c r="I446" s="235" t="s">
        <v>37</v>
      </c>
      <c r="J446" s="235">
        <v>0</v>
      </c>
      <c r="K446" s="235">
        <v>0</v>
      </c>
      <c r="L446" s="235" t="s">
        <v>37</v>
      </c>
      <c r="M446" s="236" t="s">
        <v>583</v>
      </c>
    </row>
    <row r="447" spans="1:13">
      <c r="A447" s="106" t="str">
        <f t="shared" si="6"/>
        <v>0521T TC</v>
      </c>
      <c r="B447" s="231" t="s">
        <v>1376</v>
      </c>
      <c r="C447" s="232" t="s">
        <v>126</v>
      </c>
      <c r="D447" s="233" t="s">
        <v>664</v>
      </c>
      <c r="E447" s="233"/>
      <c r="F447" s="234" t="s">
        <v>1377</v>
      </c>
      <c r="G447" s="235">
        <v>0</v>
      </c>
      <c r="H447" s="235">
        <v>0</v>
      </c>
      <c r="I447" s="235" t="s">
        <v>37</v>
      </c>
      <c r="J447" s="235">
        <v>0</v>
      </c>
      <c r="K447" s="235">
        <v>0</v>
      </c>
      <c r="L447" s="235" t="s">
        <v>37</v>
      </c>
      <c r="M447" s="236" t="s">
        <v>583</v>
      </c>
    </row>
    <row r="448" spans="1:13">
      <c r="A448" s="106" t="str">
        <f t="shared" si="6"/>
        <v>0521T 26</v>
      </c>
      <c r="B448" s="231" t="s">
        <v>1376</v>
      </c>
      <c r="C448" s="232">
        <v>26</v>
      </c>
      <c r="D448" s="233" t="s">
        <v>664</v>
      </c>
      <c r="E448" s="233"/>
      <c r="F448" s="234" t="s">
        <v>1377</v>
      </c>
      <c r="G448" s="235">
        <v>0</v>
      </c>
      <c r="H448" s="235">
        <v>0</v>
      </c>
      <c r="I448" s="235">
        <v>0</v>
      </c>
      <c r="J448" s="235">
        <v>0</v>
      </c>
      <c r="K448" s="235">
        <v>0</v>
      </c>
      <c r="L448" s="235">
        <v>0</v>
      </c>
      <c r="M448" s="236" t="s">
        <v>583</v>
      </c>
    </row>
    <row r="449" spans="1:13">
      <c r="A449" s="106" t="str">
        <f t="shared" si="6"/>
        <v xml:space="preserve">0522T </v>
      </c>
      <c r="B449" s="231" t="s">
        <v>1378</v>
      </c>
      <c r="C449" s="232"/>
      <c r="D449" s="233" t="s">
        <v>664</v>
      </c>
      <c r="E449" s="233"/>
      <c r="F449" s="234" t="s">
        <v>1379</v>
      </c>
      <c r="G449" s="235">
        <v>0</v>
      </c>
      <c r="H449" s="235">
        <v>0</v>
      </c>
      <c r="I449" s="235" t="s">
        <v>37</v>
      </c>
      <c r="J449" s="235">
        <v>0</v>
      </c>
      <c r="K449" s="235">
        <v>0</v>
      </c>
      <c r="L449" s="235" t="s">
        <v>37</v>
      </c>
      <c r="M449" s="236" t="s">
        <v>583</v>
      </c>
    </row>
    <row r="450" spans="1:13">
      <c r="A450" s="106" t="str">
        <f t="shared" si="6"/>
        <v>0522T TC</v>
      </c>
      <c r="B450" s="231" t="s">
        <v>1378</v>
      </c>
      <c r="C450" s="232" t="s">
        <v>126</v>
      </c>
      <c r="D450" s="233" t="s">
        <v>664</v>
      </c>
      <c r="E450" s="233"/>
      <c r="F450" s="234" t="s">
        <v>1379</v>
      </c>
      <c r="G450" s="235">
        <v>0</v>
      </c>
      <c r="H450" s="235">
        <v>0</v>
      </c>
      <c r="I450" s="235" t="s">
        <v>37</v>
      </c>
      <c r="J450" s="235">
        <v>0</v>
      </c>
      <c r="K450" s="235">
        <v>0</v>
      </c>
      <c r="L450" s="235" t="s">
        <v>37</v>
      </c>
      <c r="M450" s="236" t="s">
        <v>583</v>
      </c>
    </row>
    <row r="451" spans="1:13">
      <c r="A451" s="106" t="str">
        <f t="shared" ref="A451:A514" si="7">B451&amp;" "&amp;C451</f>
        <v>0522T 26</v>
      </c>
      <c r="B451" s="231" t="s">
        <v>1378</v>
      </c>
      <c r="C451" s="232">
        <v>26</v>
      </c>
      <c r="D451" s="233" t="s">
        <v>664</v>
      </c>
      <c r="E451" s="233"/>
      <c r="F451" s="234" t="s">
        <v>1379</v>
      </c>
      <c r="G451" s="235">
        <v>0</v>
      </c>
      <c r="H451" s="235">
        <v>0</v>
      </c>
      <c r="I451" s="235">
        <v>0</v>
      </c>
      <c r="J451" s="235">
        <v>0</v>
      </c>
      <c r="K451" s="235">
        <v>0</v>
      </c>
      <c r="L451" s="235">
        <v>0</v>
      </c>
      <c r="M451" s="236" t="s">
        <v>583</v>
      </c>
    </row>
    <row r="452" spans="1:13">
      <c r="A452" s="106" t="str">
        <f t="shared" si="7"/>
        <v xml:space="preserve">0523T </v>
      </c>
      <c r="B452" s="231" t="s">
        <v>1380</v>
      </c>
      <c r="C452" s="232"/>
      <c r="D452" s="233" t="s">
        <v>664</v>
      </c>
      <c r="E452" s="233"/>
      <c r="F452" s="234" t="s">
        <v>1381</v>
      </c>
      <c r="G452" s="235">
        <v>0</v>
      </c>
      <c r="H452" s="235">
        <v>0</v>
      </c>
      <c r="I452" s="235">
        <v>0</v>
      </c>
      <c r="J452" s="235">
        <v>0</v>
      </c>
      <c r="K452" s="235">
        <v>0</v>
      </c>
      <c r="L452" s="235">
        <v>0</v>
      </c>
      <c r="M452" s="236" t="s">
        <v>1125</v>
      </c>
    </row>
    <row r="453" spans="1:13">
      <c r="A453" s="106" t="str">
        <f t="shared" si="7"/>
        <v xml:space="preserve">0524T </v>
      </c>
      <c r="B453" s="231" t="s">
        <v>1382</v>
      </c>
      <c r="C453" s="232"/>
      <c r="D453" s="233" t="s">
        <v>664</v>
      </c>
      <c r="E453" s="233"/>
      <c r="F453" s="234" t="s">
        <v>1383</v>
      </c>
      <c r="G453" s="235">
        <v>0</v>
      </c>
      <c r="H453" s="235">
        <v>0</v>
      </c>
      <c r="I453" s="235">
        <v>0</v>
      </c>
      <c r="J453" s="235">
        <v>0</v>
      </c>
      <c r="K453" s="235">
        <v>0</v>
      </c>
      <c r="L453" s="235">
        <v>0</v>
      </c>
      <c r="M453" s="236" t="s">
        <v>991</v>
      </c>
    </row>
    <row r="454" spans="1:13">
      <c r="A454" s="106" t="str">
        <f t="shared" si="7"/>
        <v xml:space="preserve">0525T </v>
      </c>
      <c r="B454" s="231" t="s">
        <v>1384</v>
      </c>
      <c r="C454" s="232"/>
      <c r="D454" s="233" t="s">
        <v>664</v>
      </c>
      <c r="E454" s="233"/>
      <c r="F454" s="234" t="s">
        <v>1385</v>
      </c>
      <c r="G454" s="235">
        <v>0</v>
      </c>
      <c r="H454" s="235">
        <v>0</v>
      </c>
      <c r="I454" s="235">
        <v>0</v>
      </c>
      <c r="J454" s="235">
        <v>0</v>
      </c>
      <c r="K454" s="235">
        <v>0</v>
      </c>
      <c r="L454" s="235">
        <v>0</v>
      </c>
      <c r="M454" s="236" t="s">
        <v>991</v>
      </c>
    </row>
    <row r="455" spans="1:13">
      <c r="A455" s="106" t="str">
        <f t="shared" si="7"/>
        <v xml:space="preserve">0526T </v>
      </c>
      <c r="B455" s="231" t="s">
        <v>1386</v>
      </c>
      <c r="C455" s="232"/>
      <c r="D455" s="233" t="s">
        <v>664</v>
      </c>
      <c r="E455" s="233"/>
      <c r="F455" s="234" t="s">
        <v>1387</v>
      </c>
      <c r="G455" s="235">
        <v>0</v>
      </c>
      <c r="H455" s="235">
        <v>0</v>
      </c>
      <c r="I455" s="235">
        <v>0</v>
      </c>
      <c r="J455" s="235">
        <v>0</v>
      </c>
      <c r="K455" s="235">
        <v>0</v>
      </c>
      <c r="L455" s="235">
        <v>0</v>
      </c>
      <c r="M455" s="236" t="s">
        <v>991</v>
      </c>
    </row>
    <row r="456" spans="1:13">
      <c r="A456" s="106" t="str">
        <f t="shared" si="7"/>
        <v xml:space="preserve">0527T </v>
      </c>
      <c r="B456" s="231" t="s">
        <v>1388</v>
      </c>
      <c r="C456" s="232"/>
      <c r="D456" s="233" t="s">
        <v>664</v>
      </c>
      <c r="E456" s="233"/>
      <c r="F456" s="234" t="s">
        <v>1389</v>
      </c>
      <c r="G456" s="235">
        <v>0</v>
      </c>
      <c r="H456" s="235">
        <v>0</v>
      </c>
      <c r="I456" s="235">
        <v>0</v>
      </c>
      <c r="J456" s="235">
        <v>0</v>
      </c>
      <c r="K456" s="235">
        <v>0</v>
      </c>
      <c r="L456" s="235">
        <v>0</v>
      </c>
      <c r="M456" s="236" t="s">
        <v>991</v>
      </c>
    </row>
    <row r="457" spans="1:13">
      <c r="A457" s="106" t="str">
        <f t="shared" si="7"/>
        <v xml:space="preserve">0528T </v>
      </c>
      <c r="B457" s="231" t="s">
        <v>1390</v>
      </c>
      <c r="C457" s="232"/>
      <c r="D457" s="233" t="s">
        <v>664</v>
      </c>
      <c r="E457" s="233"/>
      <c r="F457" s="234" t="s">
        <v>1391</v>
      </c>
      <c r="G457" s="235">
        <v>0</v>
      </c>
      <c r="H457" s="235">
        <v>0</v>
      </c>
      <c r="I457" s="235" t="s">
        <v>37</v>
      </c>
      <c r="J457" s="235">
        <v>0</v>
      </c>
      <c r="K457" s="235">
        <v>0</v>
      </c>
      <c r="L457" s="235" t="s">
        <v>37</v>
      </c>
      <c r="M457" s="236" t="s">
        <v>583</v>
      </c>
    </row>
    <row r="458" spans="1:13">
      <c r="A458" s="106" t="str">
        <f t="shared" si="7"/>
        <v>0528T TC</v>
      </c>
      <c r="B458" s="231" t="s">
        <v>1390</v>
      </c>
      <c r="C458" s="232" t="s">
        <v>126</v>
      </c>
      <c r="D458" s="233" t="s">
        <v>664</v>
      </c>
      <c r="E458" s="233"/>
      <c r="F458" s="234" t="s">
        <v>1391</v>
      </c>
      <c r="G458" s="235">
        <v>0</v>
      </c>
      <c r="H458" s="235">
        <v>0</v>
      </c>
      <c r="I458" s="235" t="s">
        <v>37</v>
      </c>
      <c r="J458" s="235">
        <v>0</v>
      </c>
      <c r="K458" s="235">
        <v>0</v>
      </c>
      <c r="L458" s="235" t="s">
        <v>37</v>
      </c>
      <c r="M458" s="236" t="s">
        <v>583</v>
      </c>
    </row>
    <row r="459" spans="1:13">
      <c r="A459" s="106" t="str">
        <f t="shared" si="7"/>
        <v>0528T 26</v>
      </c>
      <c r="B459" s="231" t="s">
        <v>1390</v>
      </c>
      <c r="C459" s="232">
        <v>26</v>
      </c>
      <c r="D459" s="233" t="s">
        <v>664</v>
      </c>
      <c r="E459" s="233"/>
      <c r="F459" s="234" t="s">
        <v>1391</v>
      </c>
      <c r="G459" s="235">
        <v>0</v>
      </c>
      <c r="H459" s="235">
        <v>0</v>
      </c>
      <c r="I459" s="235">
        <v>0</v>
      </c>
      <c r="J459" s="235">
        <v>0</v>
      </c>
      <c r="K459" s="235">
        <v>0</v>
      </c>
      <c r="L459" s="235">
        <v>0</v>
      </c>
      <c r="M459" s="236" t="s">
        <v>583</v>
      </c>
    </row>
    <row r="460" spans="1:13">
      <c r="A460" s="106" t="str">
        <f t="shared" si="7"/>
        <v xml:space="preserve">0529T </v>
      </c>
      <c r="B460" s="231" t="s">
        <v>1392</v>
      </c>
      <c r="C460" s="232"/>
      <c r="D460" s="233" t="s">
        <v>664</v>
      </c>
      <c r="E460" s="233"/>
      <c r="F460" s="234" t="s">
        <v>1393</v>
      </c>
      <c r="G460" s="235">
        <v>0</v>
      </c>
      <c r="H460" s="235">
        <v>0</v>
      </c>
      <c r="I460" s="235" t="s">
        <v>37</v>
      </c>
      <c r="J460" s="235">
        <v>0</v>
      </c>
      <c r="K460" s="235">
        <v>0</v>
      </c>
      <c r="L460" s="235" t="s">
        <v>37</v>
      </c>
      <c r="M460" s="236" t="s">
        <v>583</v>
      </c>
    </row>
    <row r="461" spans="1:13">
      <c r="A461" s="106" t="str">
        <f t="shared" si="7"/>
        <v>0529T TC</v>
      </c>
      <c r="B461" s="231" t="s">
        <v>1392</v>
      </c>
      <c r="C461" s="232" t="s">
        <v>126</v>
      </c>
      <c r="D461" s="233" t="s">
        <v>664</v>
      </c>
      <c r="E461" s="233"/>
      <c r="F461" s="234" t="s">
        <v>1393</v>
      </c>
      <c r="G461" s="235">
        <v>0</v>
      </c>
      <c r="H461" s="235">
        <v>0</v>
      </c>
      <c r="I461" s="235" t="s">
        <v>37</v>
      </c>
      <c r="J461" s="235">
        <v>0</v>
      </c>
      <c r="K461" s="235">
        <v>0</v>
      </c>
      <c r="L461" s="235" t="s">
        <v>37</v>
      </c>
      <c r="M461" s="236" t="s">
        <v>583</v>
      </c>
    </row>
    <row r="462" spans="1:13">
      <c r="A462" s="106" t="str">
        <f t="shared" si="7"/>
        <v>0529T 26</v>
      </c>
      <c r="B462" s="231" t="s">
        <v>1392</v>
      </c>
      <c r="C462" s="232">
        <v>26</v>
      </c>
      <c r="D462" s="233" t="s">
        <v>664</v>
      </c>
      <c r="E462" s="233"/>
      <c r="F462" s="234" t="s">
        <v>1393</v>
      </c>
      <c r="G462" s="235">
        <v>0</v>
      </c>
      <c r="H462" s="235">
        <v>0</v>
      </c>
      <c r="I462" s="235">
        <v>0</v>
      </c>
      <c r="J462" s="235">
        <v>0</v>
      </c>
      <c r="K462" s="235">
        <v>0</v>
      </c>
      <c r="L462" s="235">
        <v>0</v>
      </c>
      <c r="M462" s="236" t="s">
        <v>583</v>
      </c>
    </row>
    <row r="463" spans="1:13">
      <c r="A463" s="106" t="str">
        <f t="shared" si="7"/>
        <v xml:space="preserve">0530T </v>
      </c>
      <c r="B463" s="231" t="s">
        <v>1394</v>
      </c>
      <c r="C463" s="232"/>
      <c r="D463" s="233" t="s">
        <v>664</v>
      </c>
      <c r="E463" s="233"/>
      <c r="F463" s="234" t="s">
        <v>1395</v>
      </c>
      <c r="G463" s="235">
        <v>0</v>
      </c>
      <c r="H463" s="235">
        <v>0</v>
      </c>
      <c r="I463" s="235">
        <v>0</v>
      </c>
      <c r="J463" s="235">
        <v>0</v>
      </c>
      <c r="K463" s="235">
        <v>0</v>
      </c>
      <c r="L463" s="235">
        <v>0</v>
      </c>
      <c r="M463" s="236" t="s">
        <v>991</v>
      </c>
    </row>
    <row r="464" spans="1:13">
      <c r="A464" s="106" t="str">
        <f t="shared" si="7"/>
        <v xml:space="preserve">0531T </v>
      </c>
      <c r="B464" s="231" t="s">
        <v>1396</v>
      </c>
      <c r="C464" s="232"/>
      <c r="D464" s="233" t="s">
        <v>664</v>
      </c>
      <c r="E464" s="233"/>
      <c r="F464" s="234" t="s">
        <v>1397</v>
      </c>
      <c r="G464" s="235">
        <v>0</v>
      </c>
      <c r="H464" s="235">
        <v>0</v>
      </c>
      <c r="I464" s="235">
        <v>0</v>
      </c>
      <c r="J464" s="235">
        <v>0</v>
      </c>
      <c r="K464" s="235">
        <v>0</v>
      </c>
      <c r="L464" s="235">
        <v>0</v>
      </c>
      <c r="M464" s="236" t="s">
        <v>991</v>
      </c>
    </row>
    <row r="465" spans="1:13">
      <c r="A465" s="106" t="str">
        <f t="shared" si="7"/>
        <v xml:space="preserve">0532T </v>
      </c>
      <c r="B465" s="231" t="s">
        <v>1398</v>
      </c>
      <c r="C465" s="232"/>
      <c r="D465" s="233" t="s">
        <v>664</v>
      </c>
      <c r="E465" s="233"/>
      <c r="F465" s="234" t="s">
        <v>1399</v>
      </c>
      <c r="G465" s="235">
        <v>0</v>
      </c>
      <c r="H465" s="235">
        <v>0</v>
      </c>
      <c r="I465" s="235">
        <v>0</v>
      </c>
      <c r="J465" s="235">
        <v>0</v>
      </c>
      <c r="K465" s="235">
        <v>0</v>
      </c>
      <c r="L465" s="235">
        <v>0</v>
      </c>
      <c r="M465" s="236" t="s">
        <v>991</v>
      </c>
    </row>
    <row r="466" spans="1:13">
      <c r="A466" s="106" t="str">
        <f t="shared" si="7"/>
        <v xml:space="preserve">0541T </v>
      </c>
      <c r="B466" s="231" t="s">
        <v>1409</v>
      </c>
      <c r="C466" s="232"/>
      <c r="D466" s="233" t="s">
        <v>664</v>
      </c>
      <c r="E466" s="233"/>
      <c r="F466" s="234" t="s">
        <v>1410</v>
      </c>
      <c r="G466" s="235">
        <v>0</v>
      </c>
      <c r="H466" s="235">
        <v>0</v>
      </c>
      <c r="I466" s="235">
        <v>0</v>
      </c>
      <c r="J466" s="235">
        <v>0</v>
      </c>
      <c r="K466" s="235">
        <v>0</v>
      </c>
      <c r="L466" s="235">
        <v>0</v>
      </c>
      <c r="M466" s="236" t="s">
        <v>583</v>
      </c>
    </row>
    <row r="467" spans="1:13">
      <c r="A467" s="106" t="str">
        <f t="shared" si="7"/>
        <v xml:space="preserve">0542T </v>
      </c>
      <c r="B467" s="231" t="s">
        <v>1411</v>
      </c>
      <c r="C467" s="232"/>
      <c r="D467" s="233" t="s">
        <v>664</v>
      </c>
      <c r="E467" s="233"/>
      <c r="F467" s="234" t="s">
        <v>1412</v>
      </c>
      <c r="G467" s="235">
        <v>0</v>
      </c>
      <c r="H467" s="235">
        <v>0</v>
      </c>
      <c r="I467" s="235">
        <v>0</v>
      </c>
      <c r="J467" s="235">
        <v>0</v>
      </c>
      <c r="K467" s="235">
        <v>0</v>
      </c>
      <c r="L467" s="235">
        <v>0</v>
      </c>
      <c r="M467" s="236" t="s">
        <v>583</v>
      </c>
    </row>
    <row r="468" spans="1:13">
      <c r="A468" s="106" t="str">
        <f t="shared" si="7"/>
        <v xml:space="preserve">0543T </v>
      </c>
      <c r="B468" s="231" t="s">
        <v>1413</v>
      </c>
      <c r="C468" s="232"/>
      <c r="D468" s="233" t="s">
        <v>664</v>
      </c>
      <c r="E468" s="233"/>
      <c r="F468" s="234" t="s">
        <v>1414</v>
      </c>
      <c r="G468" s="235">
        <v>0</v>
      </c>
      <c r="H468" s="235">
        <v>0</v>
      </c>
      <c r="I468" s="235">
        <v>0</v>
      </c>
      <c r="J468" s="235">
        <v>0</v>
      </c>
      <c r="K468" s="235">
        <v>0</v>
      </c>
      <c r="L468" s="235">
        <v>0</v>
      </c>
      <c r="M468" s="236" t="s">
        <v>991</v>
      </c>
    </row>
    <row r="469" spans="1:13">
      <c r="A469" s="106" t="str">
        <f t="shared" si="7"/>
        <v xml:space="preserve">0544T </v>
      </c>
      <c r="B469" s="231" t="s">
        <v>1415</v>
      </c>
      <c r="C469" s="232"/>
      <c r="D469" s="233" t="s">
        <v>664</v>
      </c>
      <c r="E469" s="233"/>
      <c r="F469" s="234" t="s">
        <v>1416</v>
      </c>
      <c r="G469" s="235">
        <v>0</v>
      </c>
      <c r="H469" s="235">
        <v>0</v>
      </c>
      <c r="I469" s="235">
        <v>0</v>
      </c>
      <c r="J469" s="235">
        <v>0</v>
      </c>
      <c r="K469" s="235">
        <v>0</v>
      </c>
      <c r="L469" s="235">
        <v>0</v>
      </c>
      <c r="M469" s="236" t="s">
        <v>991</v>
      </c>
    </row>
    <row r="470" spans="1:13">
      <c r="A470" s="106" t="str">
        <f t="shared" si="7"/>
        <v xml:space="preserve">0545T </v>
      </c>
      <c r="B470" s="231" t="s">
        <v>1417</v>
      </c>
      <c r="C470" s="232"/>
      <c r="D470" s="233" t="s">
        <v>664</v>
      </c>
      <c r="E470" s="233"/>
      <c r="F470" s="234" t="s">
        <v>1418</v>
      </c>
      <c r="G470" s="235">
        <v>0</v>
      </c>
      <c r="H470" s="235">
        <v>0</v>
      </c>
      <c r="I470" s="235">
        <v>0</v>
      </c>
      <c r="J470" s="235">
        <v>0</v>
      </c>
      <c r="K470" s="235">
        <v>0</v>
      </c>
      <c r="L470" s="235">
        <v>0</v>
      </c>
      <c r="M470" s="236" t="s">
        <v>991</v>
      </c>
    </row>
    <row r="471" spans="1:13">
      <c r="A471" s="106" t="str">
        <f t="shared" si="7"/>
        <v xml:space="preserve">0546T </v>
      </c>
      <c r="B471" s="231" t="s">
        <v>1419</v>
      </c>
      <c r="C471" s="232"/>
      <c r="D471" s="233" t="s">
        <v>664</v>
      </c>
      <c r="E471" s="233"/>
      <c r="F471" s="234" t="s">
        <v>1420</v>
      </c>
      <c r="G471" s="235">
        <v>0</v>
      </c>
      <c r="H471" s="235">
        <v>0</v>
      </c>
      <c r="I471" s="235">
        <v>0</v>
      </c>
      <c r="J471" s="235">
        <v>0</v>
      </c>
      <c r="K471" s="235">
        <v>0</v>
      </c>
      <c r="L471" s="235">
        <v>0</v>
      </c>
      <c r="M471" s="236" t="s">
        <v>991</v>
      </c>
    </row>
    <row r="472" spans="1:13">
      <c r="A472" s="106" t="str">
        <f t="shared" si="7"/>
        <v xml:space="preserve">0547T </v>
      </c>
      <c r="B472" s="231" t="s">
        <v>1421</v>
      </c>
      <c r="C472" s="232"/>
      <c r="D472" s="233" t="s">
        <v>664</v>
      </c>
      <c r="E472" s="233"/>
      <c r="F472" s="234" t="s">
        <v>1422</v>
      </c>
      <c r="G472" s="235">
        <v>0</v>
      </c>
      <c r="H472" s="235">
        <v>0</v>
      </c>
      <c r="I472" s="235">
        <v>0</v>
      </c>
      <c r="J472" s="235">
        <v>0</v>
      </c>
      <c r="K472" s="235">
        <v>0</v>
      </c>
      <c r="L472" s="235">
        <v>0</v>
      </c>
      <c r="M472" s="236" t="s">
        <v>583</v>
      </c>
    </row>
    <row r="473" spans="1:13">
      <c r="A473" s="106" t="str">
        <f t="shared" si="7"/>
        <v xml:space="preserve">0552T </v>
      </c>
      <c r="B473" s="231" t="s">
        <v>1427</v>
      </c>
      <c r="C473" s="232"/>
      <c r="D473" s="233" t="s">
        <v>664</v>
      </c>
      <c r="E473" s="233"/>
      <c r="F473" s="234" t="s">
        <v>1428</v>
      </c>
      <c r="G473" s="235">
        <v>0</v>
      </c>
      <c r="H473" s="235">
        <v>0</v>
      </c>
      <c r="I473" s="235">
        <v>0</v>
      </c>
      <c r="J473" s="235">
        <v>0</v>
      </c>
      <c r="K473" s="235">
        <v>0</v>
      </c>
      <c r="L473" s="235">
        <v>0</v>
      </c>
      <c r="M473" s="236" t="s">
        <v>991</v>
      </c>
    </row>
    <row r="474" spans="1:13">
      <c r="A474" s="106" t="str">
        <f t="shared" si="7"/>
        <v xml:space="preserve">0553T </v>
      </c>
      <c r="B474" s="231" t="s">
        <v>1429</v>
      </c>
      <c r="C474" s="232"/>
      <c r="D474" s="233" t="s">
        <v>664</v>
      </c>
      <c r="E474" s="233"/>
      <c r="F474" s="234" t="s">
        <v>1430</v>
      </c>
      <c r="G474" s="235">
        <v>0</v>
      </c>
      <c r="H474" s="235">
        <v>0</v>
      </c>
      <c r="I474" s="235">
        <v>0</v>
      </c>
      <c r="J474" s="235">
        <v>0</v>
      </c>
      <c r="K474" s="235">
        <v>0</v>
      </c>
      <c r="L474" s="235">
        <v>0</v>
      </c>
      <c r="M474" s="236" t="s">
        <v>991</v>
      </c>
    </row>
    <row r="475" spans="1:13">
      <c r="A475" s="106" t="str">
        <f t="shared" si="7"/>
        <v xml:space="preserve">0554T </v>
      </c>
      <c r="B475" s="231" t="s">
        <v>1431</v>
      </c>
      <c r="C475" s="232"/>
      <c r="D475" s="233" t="s">
        <v>664</v>
      </c>
      <c r="E475" s="233"/>
      <c r="F475" s="234" t="s">
        <v>1432</v>
      </c>
      <c r="G475" s="235">
        <v>0</v>
      </c>
      <c r="H475" s="235">
        <v>0</v>
      </c>
      <c r="I475" s="235">
        <v>0</v>
      </c>
      <c r="J475" s="235">
        <v>0</v>
      </c>
      <c r="K475" s="235">
        <v>0</v>
      </c>
      <c r="L475" s="235">
        <v>0</v>
      </c>
      <c r="M475" s="236" t="s">
        <v>583</v>
      </c>
    </row>
    <row r="476" spans="1:13">
      <c r="A476" s="106" t="str">
        <f t="shared" si="7"/>
        <v xml:space="preserve">0555T </v>
      </c>
      <c r="B476" s="231" t="s">
        <v>1433</v>
      </c>
      <c r="C476" s="232"/>
      <c r="D476" s="233" t="s">
        <v>664</v>
      </c>
      <c r="E476" s="233"/>
      <c r="F476" s="234" t="s">
        <v>1434</v>
      </c>
      <c r="G476" s="235">
        <v>0</v>
      </c>
      <c r="H476" s="235">
        <v>0</v>
      </c>
      <c r="I476" s="235">
        <v>0</v>
      </c>
      <c r="J476" s="235">
        <v>0</v>
      </c>
      <c r="K476" s="235">
        <v>0</v>
      </c>
      <c r="L476" s="235">
        <v>0</v>
      </c>
      <c r="M476" s="236" t="s">
        <v>583</v>
      </c>
    </row>
    <row r="477" spans="1:13">
      <c r="A477" s="106" t="str">
        <f t="shared" si="7"/>
        <v xml:space="preserve">0556T </v>
      </c>
      <c r="B477" s="231" t="s">
        <v>1435</v>
      </c>
      <c r="C477" s="232"/>
      <c r="D477" s="233" t="s">
        <v>664</v>
      </c>
      <c r="E477" s="233"/>
      <c r="F477" s="234" t="s">
        <v>1436</v>
      </c>
      <c r="G477" s="235">
        <v>0</v>
      </c>
      <c r="H477" s="235">
        <v>0</v>
      </c>
      <c r="I477" s="235">
        <v>0</v>
      </c>
      <c r="J477" s="235">
        <v>0</v>
      </c>
      <c r="K477" s="235">
        <v>0</v>
      </c>
      <c r="L477" s="235">
        <v>0</v>
      </c>
      <c r="M477" s="236" t="s">
        <v>583</v>
      </c>
    </row>
    <row r="478" spans="1:13">
      <c r="A478" s="106" t="str">
        <f t="shared" si="7"/>
        <v xml:space="preserve">0557T </v>
      </c>
      <c r="B478" s="231" t="s">
        <v>1437</v>
      </c>
      <c r="C478" s="232"/>
      <c r="D478" s="233" t="s">
        <v>664</v>
      </c>
      <c r="E478" s="233"/>
      <c r="F478" s="234" t="s">
        <v>1438</v>
      </c>
      <c r="G478" s="235">
        <v>0</v>
      </c>
      <c r="H478" s="235">
        <v>0</v>
      </c>
      <c r="I478" s="235">
        <v>0</v>
      </c>
      <c r="J478" s="235">
        <v>0</v>
      </c>
      <c r="K478" s="235">
        <v>0</v>
      </c>
      <c r="L478" s="235">
        <v>0</v>
      </c>
      <c r="M478" s="236" t="s">
        <v>583</v>
      </c>
    </row>
    <row r="479" spans="1:13">
      <c r="A479" s="106" t="str">
        <f t="shared" si="7"/>
        <v xml:space="preserve">0558T </v>
      </c>
      <c r="B479" s="231" t="s">
        <v>1439</v>
      </c>
      <c r="C479" s="232"/>
      <c r="D479" s="233" t="s">
        <v>664</v>
      </c>
      <c r="E479" s="233"/>
      <c r="F479" s="234" t="s">
        <v>1440</v>
      </c>
      <c r="G479" s="235">
        <v>0</v>
      </c>
      <c r="H479" s="235">
        <v>0</v>
      </c>
      <c r="I479" s="235">
        <v>0</v>
      </c>
      <c r="J479" s="235">
        <v>0</v>
      </c>
      <c r="K479" s="235">
        <v>0</v>
      </c>
      <c r="L479" s="235">
        <v>0</v>
      </c>
      <c r="M479" s="236" t="s">
        <v>583</v>
      </c>
    </row>
    <row r="480" spans="1:13">
      <c r="A480" s="106" t="str">
        <f t="shared" si="7"/>
        <v xml:space="preserve">0559T </v>
      </c>
      <c r="B480" s="231" t="s">
        <v>1441</v>
      </c>
      <c r="C480" s="232"/>
      <c r="D480" s="233" t="s">
        <v>664</v>
      </c>
      <c r="E480" s="233"/>
      <c r="F480" s="234" t="s">
        <v>1442</v>
      </c>
      <c r="G480" s="235">
        <v>0</v>
      </c>
      <c r="H480" s="235">
        <v>0</v>
      </c>
      <c r="I480" s="235">
        <v>0</v>
      </c>
      <c r="J480" s="235">
        <v>0</v>
      </c>
      <c r="K480" s="235">
        <v>0</v>
      </c>
      <c r="L480" s="235">
        <v>0</v>
      </c>
      <c r="M480" s="236" t="s">
        <v>583</v>
      </c>
    </row>
    <row r="481" spans="1:13">
      <c r="A481" s="106" t="str">
        <f t="shared" si="7"/>
        <v xml:space="preserve">0560T </v>
      </c>
      <c r="B481" s="231" t="s">
        <v>1443</v>
      </c>
      <c r="C481" s="232"/>
      <c r="D481" s="233" t="s">
        <v>664</v>
      </c>
      <c r="E481" s="233"/>
      <c r="F481" s="234" t="s">
        <v>1444</v>
      </c>
      <c r="G481" s="235">
        <v>0</v>
      </c>
      <c r="H481" s="235">
        <v>0</v>
      </c>
      <c r="I481" s="235">
        <v>0</v>
      </c>
      <c r="J481" s="235">
        <v>0</v>
      </c>
      <c r="K481" s="235">
        <v>0</v>
      </c>
      <c r="L481" s="235">
        <v>0</v>
      </c>
      <c r="M481" s="236" t="s">
        <v>1125</v>
      </c>
    </row>
    <row r="482" spans="1:13">
      <c r="A482" s="106" t="str">
        <f t="shared" si="7"/>
        <v xml:space="preserve">0561T </v>
      </c>
      <c r="B482" s="231" t="s">
        <v>1445</v>
      </c>
      <c r="C482" s="232"/>
      <c r="D482" s="233" t="s">
        <v>664</v>
      </c>
      <c r="E482" s="233"/>
      <c r="F482" s="234" t="s">
        <v>1446</v>
      </c>
      <c r="G482" s="235">
        <v>0</v>
      </c>
      <c r="H482" s="235">
        <v>0</v>
      </c>
      <c r="I482" s="235">
        <v>0</v>
      </c>
      <c r="J482" s="235">
        <v>0</v>
      </c>
      <c r="K482" s="235">
        <v>0</v>
      </c>
      <c r="L482" s="235">
        <v>0</v>
      </c>
      <c r="M482" s="236" t="s">
        <v>583</v>
      </c>
    </row>
    <row r="483" spans="1:13">
      <c r="A483" s="106" t="str">
        <f t="shared" si="7"/>
        <v xml:space="preserve">0562T </v>
      </c>
      <c r="B483" s="231" t="s">
        <v>1447</v>
      </c>
      <c r="C483" s="232"/>
      <c r="D483" s="233" t="s">
        <v>664</v>
      </c>
      <c r="E483" s="233"/>
      <c r="F483" s="234" t="s">
        <v>1448</v>
      </c>
      <c r="G483" s="235">
        <v>0</v>
      </c>
      <c r="H483" s="235">
        <v>0</v>
      </c>
      <c r="I483" s="235">
        <v>0</v>
      </c>
      <c r="J483" s="235">
        <v>0</v>
      </c>
      <c r="K483" s="235">
        <v>0</v>
      </c>
      <c r="L483" s="235">
        <v>0</v>
      </c>
      <c r="M483" s="236" t="s">
        <v>1125</v>
      </c>
    </row>
    <row r="484" spans="1:13">
      <c r="A484" s="106" t="str">
        <f t="shared" si="7"/>
        <v xml:space="preserve">0563T </v>
      </c>
      <c r="B484" s="231" t="s">
        <v>17609</v>
      </c>
      <c r="C484" s="232"/>
      <c r="D484" s="233" t="s">
        <v>664</v>
      </c>
      <c r="E484" s="233"/>
      <c r="F484" s="234" t="s">
        <v>17610</v>
      </c>
      <c r="G484" s="235">
        <v>0</v>
      </c>
      <c r="H484" s="235">
        <v>0</v>
      </c>
      <c r="I484" s="235">
        <v>0</v>
      </c>
      <c r="J484" s="235">
        <v>0</v>
      </c>
      <c r="K484" s="235">
        <v>0</v>
      </c>
      <c r="L484" s="235">
        <v>0</v>
      </c>
      <c r="M484" s="236" t="s">
        <v>991</v>
      </c>
    </row>
    <row r="485" spans="1:13">
      <c r="A485" s="106" t="str">
        <f t="shared" si="7"/>
        <v xml:space="preserve">0564T </v>
      </c>
      <c r="B485" s="231" t="s">
        <v>17611</v>
      </c>
      <c r="C485" s="232"/>
      <c r="D485" s="233" t="s">
        <v>664</v>
      </c>
      <c r="E485" s="233"/>
      <c r="F485" s="234" t="s">
        <v>17612</v>
      </c>
      <c r="G485" s="235">
        <v>0</v>
      </c>
      <c r="H485" s="235">
        <v>0</v>
      </c>
      <c r="I485" s="235">
        <v>0</v>
      </c>
      <c r="J485" s="235">
        <v>0</v>
      </c>
      <c r="K485" s="235">
        <v>0</v>
      </c>
      <c r="L485" s="235">
        <v>0</v>
      </c>
      <c r="M485" s="236" t="s">
        <v>991</v>
      </c>
    </row>
    <row r="486" spans="1:13">
      <c r="A486" s="106" t="str">
        <f t="shared" si="7"/>
        <v xml:space="preserve">0565T </v>
      </c>
      <c r="B486" s="231" t="s">
        <v>17613</v>
      </c>
      <c r="C486" s="232"/>
      <c r="D486" s="233" t="s">
        <v>664</v>
      </c>
      <c r="E486" s="233"/>
      <c r="F486" s="234" t="s">
        <v>17614</v>
      </c>
      <c r="G486" s="235">
        <v>0</v>
      </c>
      <c r="H486" s="235">
        <v>0</v>
      </c>
      <c r="I486" s="235">
        <v>0</v>
      </c>
      <c r="J486" s="235">
        <v>0</v>
      </c>
      <c r="K486" s="235">
        <v>0</v>
      </c>
      <c r="L486" s="235">
        <v>0</v>
      </c>
      <c r="M486" s="236" t="s">
        <v>991</v>
      </c>
    </row>
    <row r="487" spans="1:13">
      <c r="A487" s="106" t="str">
        <f t="shared" si="7"/>
        <v xml:space="preserve">0566T </v>
      </c>
      <c r="B487" s="231" t="s">
        <v>17615</v>
      </c>
      <c r="C487" s="232"/>
      <c r="D487" s="233" t="s">
        <v>664</v>
      </c>
      <c r="E487" s="233"/>
      <c r="F487" s="234" t="s">
        <v>17616</v>
      </c>
      <c r="G487" s="235">
        <v>0</v>
      </c>
      <c r="H487" s="235">
        <v>0</v>
      </c>
      <c r="I487" s="235">
        <v>0</v>
      </c>
      <c r="J487" s="235">
        <v>0</v>
      </c>
      <c r="K487" s="235">
        <v>0</v>
      </c>
      <c r="L487" s="235">
        <v>0</v>
      </c>
      <c r="M487" s="236" t="s">
        <v>991</v>
      </c>
    </row>
    <row r="488" spans="1:13">
      <c r="A488" s="106" t="str">
        <f t="shared" si="7"/>
        <v xml:space="preserve">0569T </v>
      </c>
      <c r="B488" s="231" t="s">
        <v>17621</v>
      </c>
      <c r="C488" s="232"/>
      <c r="D488" s="233" t="s">
        <v>664</v>
      </c>
      <c r="E488" s="233"/>
      <c r="F488" s="234" t="s">
        <v>17622</v>
      </c>
      <c r="G488" s="235">
        <v>0</v>
      </c>
      <c r="H488" s="235">
        <v>0</v>
      </c>
      <c r="I488" s="235">
        <v>0</v>
      </c>
      <c r="J488" s="235">
        <v>0</v>
      </c>
      <c r="K488" s="235">
        <v>0</v>
      </c>
      <c r="L488" s="235">
        <v>0</v>
      </c>
      <c r="M488" s="236" t="s">
        <v>991</v>
      </c>
    </row>
    <row r="489" spans="1:13">
      <c r="A489" s="106" t="str">
        <f t="shared" si="7"/>
        <v xml:space="preserve">0570T </v>
      </c>
      <c r="B489" s="231" t="s">
        <v>17623</v>
      </c>
      <c r="C489" s="232"/>
      <c r="D489" s="233" t="s">
        <v>664</v>
      </c>
      <c r="E489" s="233"/>
      <c r="F489" s="234" t="s">
        <v>17624</v>
      </c>
      <c r="G489" s="235">
        <v>0</v>
      </c>
      <c r="H489" s="235">
        <v>0</v>
      </c>
      <c r="I489" s="235">
        <v>0</v>
      </c>
      <c r="J489" s="235">
        <v>0</v>
      </c>
      <c r="K489" s="235">
        <v>0</v>
      </c>
      <c r="L489" s="235">
        <v>0</v>
      </c>
      <c r="M489" s="236" t="s">
        <v>1125</v>
      </c>
    </row>
    <row r="490" spans="1:13">
      <c r="A490" s="106" t="str">
        <f t="shared" si="7"/>
        <v xml:space="preserve">0571T </v>
      </c>
      <c r="B490" s="231" t="s">
        <v>17625</v>
      </c>
      <c r="C490" s="232"/>
      <c r="D490" s="233" t="s">
        <v>664</v>
      </c>
      <c r="E490" s="233"/>
      <c r="F490" s="234" t="s">
        <v>17626</v>
      </c>
      <c r="G490" s="235">
        <v>0</v>
      </c>
      <c r="H490" s="235">
        <v>0</v>
      </c>
      <c r="I490" s="235">
        <v>0</v>
      </c>
      <c r="J490" s="235">
        <v>0</v>
      </c>
      <c r="K490" s="235">
        <v>0</v>
      </c>
      <c r="L490" s="235">
        <v>0</v>
      </c>
      <c r="M490" s="236" t="s">
        <v>991</v>
      </c>
    </row>
    <row r="491" spans="1:13">
      <c r="A491" s="106" t="str">
        <f t="shared" si="7"/>
        <v xml:space="preserve">0572T </v>
      </c>
      <c r="B491" s="231" t="s">
        <v>17627</v>
      </c>
      <c r="C491" s="232"/>
      <c r="D491" s="233" t="s">
        <v>664</v>
      </c>
      <c r="E491" s="233"/>
      <c r="F491" s="234" t="s">
        <v>17628</v>
      </c>
      <c r="G491" s="235">
        <v>0</v>
      </c>
      <c r="H491" s="235">
        <v>0</v>
      </c>
      <c r="I491" s="235">
        <v>0</v>
      </c>
      <c r="J491" s="235">
        <v>0</v>
      </c>
      <c r="K491" s="235">
        <v>0</v>
      </c>
      <c r="L491" s="235">
        <v>0</v>
      </c>
      <c r="M491" s="236" t="s">
        <v>991</v>
      </c>
    </row>
    <row r="492" spans="1:13">
      <c r="A492" s="106" t="str">
        <f t="shared" si="7"/>
        <v xml:space="preserve">0573T </v>
      </c>
      <c r="B492" s="231" t="s">
        <v>17629</v>
      </c>
      <c r="C492" s="232"/>
      <c r="D492" s="233" t="s">
        <v>664</v>
      </c>
      <c r="E492" s="233"/>
      <c r="F492" s="234" t="s">
        <v>17630</v>
      </c>
      <c r="G492" s="235">
        <v>0</v>
      </c>
      <c r="H492" s="235">
        <v>0</v>
      </c>
      <c r="I492" s="235">
        <v>0</v>
      </c>
      <c r="J492" s="235">
        <v>0</v>
      </c>
      <c r="K492" s="235">
        <v>0</v>
      </c>
      <c r="L492" s="235">
        <v>0</v>
      </c>
      <c r="M492" s="236" t="s">
        <v>991</v>
      </c>
    </row>
    <row r="493" spans="1:13">
      <c r="A493" s="106" t="str">
        <f t="shared" si="7"/>
        <v xml:space="preserve">0574T </v>
      </c>
      <c r="B493" s="231" t="s">
        <v>17631</v>
      </c>
      <c r="C493" s="232"/>
      <c r="D493" s="233" t="s">
        <v>664</v>
      </c>
      <c r="E493" s="233"/>
      <c r="F493" s="234" t="s">
        <v>17632</v>
      </c>
      <c r="G493" s="235">
        <v>0</v>
      </c>
      <c r="H493" s="235">
        <v>0</v>
      </c>
      <c r="I493" s="235">
        <v>0</v>
      </c>
      <c r="J493" s="235">
        <v>0</v>
      </c>
      <c r="K493" s="235">
        <v>0</v>
      </c>
      <c r="L493" s="235">
        <v>0</v>
      </c>
      <c r="M493" s="236" t="s">
        <v>991</v>
      </c>
    </row>
    <row r="494" spans="1:13">
      <c r="A494" s="106" t="str">
        <f t="shared" si="7"/>
        <v xml:space="preserve">0575T </v>
      </c>
      <c r="B494" s="231" t="s">
        <v>17633</v>
      </c>
      <c r="C494" s="232"/>
      <c r="D494" s="233" t="s">
        <v>664</v>
      </c>
      <c r="E494" s="233"/>
      <c r="F494" s="234" t="s">
        <v>17634</v>
      </c>
      <c r="G494" s="235">
        <v>0</v>
      </c>
      <c r="H494" s="235">
        <v>0</v>
      </c>
      <c r="I494" s="235">
        <v>0</v>
      </c>
      <c r="J494" s="235">
        <v>0</v>
      </c>
      <c r="K494" s="235">
        <v>0</v>
      </c>
      <c r="L494" s="235">
        <v>0</v>
      </c>
      <c r="M494" s="236" t="s">
        <v>991</v>
      </c>
    </row>
    <row r="495" spans="1:13">
      <c r="A495" s="106" t="str">
        <f t="shared" si="7"/>
        <v xml:space="preserve">0576T </v>
      </c>
      <c r="B495" s="231" t="s">
        <v>17635</v>
      </c>
      <c r="C495" s="232"/>
      <c r="D495" s="233" t="s">
        <v>664</v>
      </c>
      <c r="E495" s="233"/>
      <c r="F495" s="234" t="s">
        <v>17636</v>
      </c>
      <c r="G495" s="235">
        <v>0</v>
      </c>
      <c r="H495" s="235">
        <v>0</v>
      </c>
      <c r="I495" s="235">
        <v>0</v>
      </c>
      <c r="J495" s="235">
        <v>0</v>
      </c>
      <c r="K495" s="235">
        <v>0</v>
      </c>
      <c r="L495" s="235">
        <v>0</v>
      </c>
      <c r="M495" s="236" t="s">
        <v>991</v>
      </c>
    </row>
    <row r="496" spans="1:13">
      <c r="A496" s="106" t="str">
        <f t="shared" si="7"/>
        <v xml:space="preserve">0577T </v>
      </c>
      <c r="B496" s="231" t="s">
        <v>17637</v>
      </c>
      <c r="C496" s="232"/>
      <c r="D496" s="233" t="s">
        <v>664</v>
      </c>
      <c r="E496" s="233"/>
      <c r="F496" s="234" t="s">
        <v>17638</v>
      </c>
      <c r="G496" s="235">
        <v>0</v>
      </c>
      <c r="H496" s="235">
        <v>0</v>
      </c>
      <c r="I496" s="235">
        <v>0</v>
      </c>
      <c r="J496" s="235">
        <v>0</v>
      </c>
      <c r="K496" s="235">
        <v>0</v>
      </c>
      <c r="L496" s="235">
        <v>0</v>
      </c>
      <c r="M496" s="236" t="s">
        <v>991</v>
      </c>
    </row>
    <row r="497" spans="1:13">
      <c r="A497" s="106" t="str">
        <f t="shared" si="7"/>
        <v xml:space="preserve">0578T </v>
      </c>
      <c r="B497" s="231" t="s">
        <v>17639</v>
      </c>
      <c r="C497" s="232"/>
      <c r="D497" s="233" t="s">
        <v>664</v>
      </c>
      <c r="E497" s="233"/>
      <c r="F497" s="234" t="s">
        <v>17640</v>
      </c>
      <c r="G497" s="235">
        <v>0</v>
      </c>
      <c r="H497" s="235">
        <v>0</v>
      </c>
      <c r="I497" s="235">
        <v>0</v>
      </c>
      <c r="J497" s="235">
        <v>0</v>
      </c>
      <c r="K497" s="235">
        <v>0</v>
      </c>
      <c r="L497" s="235">
        <v>0</v>
      </c>
      <c r="M497" s="236" t="s">
        <v>991</v>
      </c>
    </row>
    <row r="498" spans="1:13">
      <c r="A498" s="106" t="str">
        <f t="shared" si="7"/>
        <v xml:space="preserve">0579T </v>
      </c>
      <c r="B498" s="231" t="s">
        <v>17641</v>
      </c>
      <c r="C498" s="232"/>
      <c r="D498" s="233" t="s">
        <v>664</v>
      </c>
      <c r="E498" s="233"/>
      <c r="F498" s="234" t="s">
        <v>17642</v>
      </c>
      <c r="G498" s="235">
        <v>0</v>
      </c>
      <c r="H498" s="235">
        <v>0</v>
      </c>
      <c r="I498" s="235">
        <v>0</v>
      </c>
      <c r="J498" s="235">
        <v>0</v>
      </c>
      <c r="K498" s="235">
        <v>0</v>
      </c>
      <c r="L498" s="235">
        <v>0</v>
      </c>
      <c r="M498" s="236" t="s">
        <v>991</v>
      </c>
    </row>
    <row r="499" spans="1:13">
      <c r="A499" s="106" t="str">
        <f t="shared" si="7"/>
        <v xml:space="preserve">0580T </v>
      </c>
      <c r="B499" s="231" t="s">
        <v>17643</v>
      </c>
      <c r="C499" s="232"/>
      <c r="D499" s="233" t="s">
        <v>664</v>
      </c>
      <c r="E499" s="233"/>
      <c r="F499" s="234" t="s">
        <v>17644</v>
      </c>
      <c r="G499" s="235">
        <v>0</v>
      </c>
      <c r="H499" s="235">
        <v>0</v>
      </c>
      <c r="I499" s="235">
        <v>0</v>
      </c>
      <c r="J499" s="235">
        <v>0</v>
      </c>
      <c r="K499" s="235">
        <v>0</v>
      </c>
      <c r="L499" s="235">
        <v>0</v>
      </c>
      <c r="M499" s="236" t="s">
        <v>991</v>
      </c>
    </row>
    <row r="500" spans="1:13">
      <c r="A500" s="106" t="str">
        <f t="shared" si="7"/>
        <v xml:space="preserve">0581T </v>
      </c>
      <c r="B500" s="231" t="s">
        <v>17645</v>
      </c>
      <c r="C500" s="232"/>
      <c r="D500" s="233" t="s">
        <v>664</v>
      </c>
      <c r="E500" s="233"/>
      <c r="F500" s="234" t="s">
        <v>17646</v>
      </c>
      <c r="G500" s="235">
        <v>0</v>
      </c>
      <c r="H500" s="235">
        <v>0</v>
      </c>
      <c r="I500" s="235">
        <v>0</v>
      </c>
      <c r="J500" s="235">
        <v>0</v>
      </c>
      <c r="K500" s="235">
        <v>0</v>
      </c>
      <c r="L500" s="235">
        <v>0</v>
      </c>
      <c r="M500" s="236" t="s">
        <v>991</v>
      </c>
    </row>
    <row r="501" spans="1:13">
      <c r="A501" s="106" t="str">
        <f t="shared" si="7"/>
        <v xml:space="preserve">0582T </v>
      </c>
      <c r="B501" s="231" t="s">
        <v>17647</v>
      </c>
      <c r="C501" s="232"/>
      <c r="D501" s="233" t="s">
        <v>664</v>
      </c>
      <c r="E501" s="233"/>
      <c r="F501" s="234" t="s">
        <v>17648</v>
      </c>
      <c r="G501" s="235">
        <v>0</v>
      </c>
      <c r="H501" s="235">
        <v>0</v>
      </c>
      <c r="I501" s="235">
        <v>0</v>
      </c>
      <c r="J501" s="235">
        <v>0</v>
      </c>
      <c r="K501" s="235">
        <v>0</v>
      </c>
      <c r="L501" s="235">
        <v>0</v>
      </c>
      <c r="M501" s="236" t="s">
        <v>991</v>
      </c>
    </row>
    <row r="502" spans="1:13">
      <c r="A502" s="106" t="str">
        <f t="shared" si="7"/>
        <v xml:space="preserve">0583T </v>
      </c>
      <c r="B502" s="231" t="s">
        <v>17649</v>
      </c>
      <c r="C502" s="232"/>
      <c r="D502" s="233" t="s">
        <v>664</v>
      </c>
      <c r="E502" s="233"/>
      <c r="F502" s="234" t="s">
        <v>17650</v>
      </c>
      <c r="G502" s="235">
        <v>0</v>
      </c>
      <c r="H502" s="235">
        <v>0</v>
      </c>
      <c r="I502" s="235">
        <v>0</v>
      </c>
      <c r="J502" s="235">
        <v>0</v>
      </c>
      <c r="K502" s="235">
        <v>0</v>
      </c>
      <c r="L502" s="235">
        <v>0</v>
      </c>
      <c r="M502" s="236" t="s">
        <v>991</v>
      </c>
    </row>
    <row r="503" spans="1:13">
      <c r="A503" s="106" t="str">
        <f t="shared" si="7"/>
        <v xml:space="preserve">0584T </v>
      </c>
      <c r="B503" s="231" t="s">
        <v>17651</v>
      </c>
      <c r="C503" s="232"/>
      <c r="D503" s="233" t="s">
        <v>664</v>
      </c>
      <c r="E503" s="233"/>
      <c r="F503" s="234" t="s">
        <v>17652</v>
      </c>
      <c r="G503" s="235">
        <v>0</v>
      </c>
      <c r="H503" s="235">
        <v>0</v>
      </c>
      <c r="I503" s="235">
        <v>0</v>
      </c>
      <c r="J503" s="235">
        <v>0</v>
      </c>
      <c r="K503" s="235">
        <v>0</v>
      </c>
      <c r="L503" s="235">
        <v>0</v>
      </c>
      <c r="M503" s="236" t="s">
        <v>991</v>
      </c>
    </row>
    <row r="504" spans="1:13">
      <c r="A504" s="106" t="str">
        <f t="shared" si="7"/>
        <v xml:space="preserve">0585T </v>
      </c>
      <c r="B504" s="231" t="s">
        <v>17653</v>
      </c>
      <c r="C504" s="232"/>
      <c r="D504" s="233" t="s">
        <v>664</v>
      </c>
      <c r="E504" s="233"/>
      <c r="F504" s="234" t="s">
        <v>17654</v>
      </c>
      <c r="G504" s="235">
        <v>0</v>
      </c>
      <c r="H504" s="235">
        <v>0</v>
      </c>
      <c r="I504" s="235">
        <v>0</v>
      </c>
      <c r="J504" s="235">
        <v>0</v>
      </c>
      <c r="K504" s="235">
        <v>0</v>
      </c>
      <c r="L504" s="235">
        <v>0</v>
      </c>
      <c r="M504" s="236" t="s">
        <v>991</v>
      </c>
    </row>
    <row r="505" spans="1:13">
      <c r="A505" s="106" t="str">
        <f t="shared" si="7"/>
        <v xml:space="preserve">0586T </v>
      </c>
      <c r="B505" s="231" t="s">
        <v>17655</v>
      </c>
      <c r="C505" s="232"/>
      <c r="D505" s="233" t="s">
        <v>664</v>
      </c>
      <c r="E505" s="233"/>
      <c r="F505" s="234" t="s">
        <v>17656</v>
      </c>
      <c r="G505" s="235">
        <v>0</v>
      </c>
      <c r="H505" s="235">
        <v>0</v>
      </c>
      <c r="I505" s="235">
        <v>0</v>
      </c>
      <c r="J505" s="235">
        <v>0</v>
      </c>
      <c r="K505" s="235">
        <v>0</v>
      </c>
      <c r="L505" s="235">
        <v>0</v>
      </c>
      <c r="M505" s="236" t="s">
        <v>991</v>
      </c>
    </row>
    <row r="506" spans="1:13">
      <c r="A506" s="106" t="str">
        <f t="shared" si="7"/>
        <v xml:space="preserve">0587T </v>
      </c>
      <c r="B506" s="231" t="s">
        <v>17657</v>
      </c>
      <c r="C506" s="232"/>
      <c r="D506" s="233" t="s">
        <v>664</v>
      </c>
      <c r="E506" s="233"/>
      <c r="F506" s="234" t="s">
        <v>17658</v>
      </c>
      <c r="G506" s="235">
        <v>0</v>
      </c>
      <c r="H506" s="235">
        <v>0</v>
      </c>
      <c r="I506" s="235">
        <v>0</v>
      </c>
      <c r="J506" s="235">
        <v>0</v>
      </c>
      <c r="K506" s="235">
        <v>0</v>
      </c>
      <c r="L506" s="235">
        <v>0</v>
      </c>
      <c r="M506" s="236" t="s">
        <v>991</v>
      </c>
    </row>
    <row r="507" spans="1:13">
      <c r="A507" s="106" t="str">
        <f t="shared" si="7"/>
        <v xml:space="preserve">0588T </v>
      </c>
      <c r="B507" s="231" t="s">
        <v>17659</v>
      </c>
      <c r="C507" s="232"/>
      <c r="D507" s="233" t="s">
        <v>664</v>
      </c>
      <c r="E507" s="233"/>
      <c r="F507" s="234" t="s">
        <v>17660</v>
      </c>
      <c r="G507" s="235">
        <v>0</v>
      </c>
      <c r="H507" s="235">
        <v>0</v>
      </c>
      <c r="I507" s="235">
        <v>0</v>
      </c>
      <c r="J507" s="235">
        <v>0</v>
      </c>
      <c r="K507" s="235">
        <v>0</v>
      </c>
      <c r="L507" s="235">
        <v>0</v>
      </c>
      <c r="M507" s="236" t="s">
        <v>991</v>
      </c>
    </row>
    <row r="508" spans="1:13">
      <c r="A508" s="106" t="str">
        <f t="shared" si="7"/>
        <v xml:space="preserve">0589T </v>
      </c>
      <c r="B508" s="231" t="s">
        <v>17661</v>
      </c>
      <c r="C508" s="232"/>
      <c r="D508" s="233" t="s">
        <v>664</v>
      </c>
      <c r="E508" s="233"/>
      <c r="F508" s="234" t="s">
        <v>17662</v>
      </c>
      <c r="G508" s="235">
        <v>0</v>
      </c>
      <c r="H508" s="235">
        <v>0</v>
      </c>
      <c r="I508" s="235">
        <v>0</v>
      </c>
      <c r="J508" s="235">
        <v>0</v>
      </c>
      <c r="K508" s="235">
        <v>0</v>
      </c>
      <c r="L508" s="235">
        <v>0</v>
      </c>
      <c r="M508" s="236" t="s">
        <v>991</v>
      </c>
    </row>
    <row r="509" spans="1:13">
      <c r="A509" s="106" t="str">
        <f t="shared" si="7"/>
        <v xml:space="preserve">0590T </v>
      </c>
      <c r="B509" s="231" t="s">
        <v>17663</v>
      </c>
      <c r="C509" s="232"/>
      <c r="D509" s="233" t="s">
        <v>664</v>
      </c>
      <c r="E509" s="233"/>
      <c r="F509" s="234" t="s">
        <v>17664</v>
      </c>
      <c r="G509" s="235">
        <v>0</v>
      </c>
      <c r="H509" s="235">
        <v>0</v>
      </c>
      <c r="I509" s="235">
        <v>0</v>
      </c>
      <c r="J509" s="235">
        <v>0</v>
      </c>
      <c r="K509" s="235">
        <v>0</v>
      </c>
      <c r="L509" s="235">
        <v>0</v>
      </c>
      <c r="M509" s="236" t="s">
        <v>991</v>
      </c>
    </row>
    <row r="510" spans="1:13">
      <c r="A510" s="106" t="str">
        <f t="shared" si="7"/>
        <v xml:space="preserve">0591T </v>
      </c>
      <c r="B510" s="231" t="s">
        <v>17665</v>
      </c>
      <c r="C510" s="232"/>
      <c r="D510" s="233" t="s">
        <v>664</v>
      </c>
      <c r="E510" s="233"/>
      <c r="F510" s="234" t="s">
        <v>17666</v>
      </c>
      <c r="G510" s="235">
        <v>0</v>
      </c>
      <c r="H510" s="235">
        <v>0</v>
      </c>
      <c r="I510" s="235">
        <v>0</v>
      </c>
      <c r="J510" s="235">
        <v>0</v>
      </c>
      <c r="K510" s="235">
        <v>0</v>
      </c>
      <c r="L510" s="235">
        <v>0</v>
      </c>
      <c r="M510" s="236" t="s">
        <v>991</v>
      </c>
    </row>
    <row r="511" spans="1:13">
      <c r="A511" s="106" t="str">
        <f t="shared" si="7"/>
        <v xml:space="preserve">0592T </v>
      </c>
      <c r="B511" s="231" t="s">
        <v>17667</v>
      </c>
      <c r="C511" s="232"/>
      <c r="D511" s="233" t="s">
        <v>664</v>
      </c>
      <c r="E511" s="233"/>
      <c r="F511" s="234" t="s">
        <v>17668</v>
      </c>
      <c r="G511" s="235">
        <v>0</v>
      </c>
      <c r="H511" s="235">
        <v>0</v>
      </c>
      <c r="I511" s="235">
        <v>0</v>
      </c>
      <c r="J511" s="235">
        <v>0</v>
      </c>
      <c r="K511" s="235">
        <v>0</v>
      </c>
      <c r="L511" s="235">
        <v>0</v>
      </c>
      <c r="M511" s="236" t="s">
        <v>991</v>
      </c>
    </row>
    <row r="512" spans="1:13">
      <c r="A512" s="106" t="str">
        <f t="shared" si="7"/>
        <v xml:space="preserve">0593T </v>
      </c>
      <c r="B512" s="231" t="s">
        <v>17669</v>
      </c>
      <c r="C512" s="232"/>
      <c r="D512" s="233" t="s">
        <v>664</v>
      </c>
      <c r="E512" s="233"/>
      <c r="F512" s="234" t="s">
        <v>17670</v>
      </c>
      <c r="G512" s="235">
        <v>0</v>
      </c>
      <c r="H512" s="235">
        <v>0</v>
      </c>
      <c r="I512" s="235">
        <v>0</v>
      </c>
      <c r="J512" s="235">
        <v>0</v>
      </c>
      <c r="K512" s="235">
        <v>0</v>
      </c>
      <c r="L512" s="235">
        <v>0</v>
      </c>
      <c r="M512" s="236" t="s">
        <v>991</v>
      </c>
    </row>
    <row r="513" spans="1:13">
      <c r="A513" s="106" t="str">
        <f t="shared" si="7"/>
        <v xml:space="preserve">0594T </v>
      </c>
      <c r="B513" s="231" t="s">
        <v>17924</v>
      </c>
      <c r="C513" s="232"/>
      <c r="D513" s="233" t="s">
        <v>664</v>
      </c>
      <c r="E513" s="233"/>
      <c r="F513" s="234" t="s">
        <v>17925</v>
      </c>
      <c r="G513" s="235">
        <v>0</v>
      </c>
      <c r="H513" s="235">
        <v>0</v>
      </c>
      <c r="I513" s="235">
        <v>0</v>
      </c>
      <c r="J513" s="235">
        <v>0</v>
      </c>
      <c r="K513" s="235">
        <v>0</v>
      </c>
      <c r="L513" s="235">
        <v>0</v>
      </c>
      <c r="M513" s="236" t="s">
        <v>991</v>
      </c>
    </row>
    <row r="514" spans="1:13">
      <c r="A514" s="106" t="str">
        <f t="shared" si="7"/>
        <v xml:space="preserve">0596T </v>
      </c>
      <c r="B514" s="231" t="s">
        <v>17926</v>
      </c>
      <c r="C514" s="232"/>
      <c r="D514" s="233" t="s">
        <v>664</v>
      </c>
      <c r="E514" s="233"/>
      <c r="F514" s="234" t="s">
        <v>17927</v>
      </c>
      <c r="G514" s="235">
        <v>0</v>
      </c>
      <c r="H514" s="235">
        <v>0</v>
      </c>
      <c r="I514" s="235">
        <v>0</v>
      </c>
      <c r="J514" s="235">
        <v>0</v>
      </c>
      <c r="K514" s="235">
        <v>0</v>
      </c>
      <c r="L514" s="235">
        <v>0</v>
      </c>
      <c r="M514" s="236" t="s">
        <v>991</v>
      </c>
    </row>
    <row r="515" spans="1:13">
      <c r="A515" s="106" t="str">
        <f t="shared" ref="A515:A578" si="8">B515&amp;" "&amp;C515</f>
        <v xml:space="preserve">0597T </v>
      </c>
      <c r="B515" s="231" t="s">
        <v>17928</v>
      </c>
      <c r="C515" s="232"/>
      <c r="D515" s="233" t="s">
        <v>664</v>
      </c>
      <c r="E515" s="233"/>
      <c r="F515" s="234" t="s">
        <v>17929</v>
      </c>
      <c r="G515" s="235">
        <v>0</v>
      </c>
      <c r="H515" s="235">
        <v>0</v>
      </c>
      <c r="I515" s="235">
        <v>0</v>
      </c>
      <c r="J515" s="235">
        <v>0</v>
      </c>
      <c r="K515" s="235">
        <v>0</v>
      </c>
      <c r="L515" s="235">
        <v>0</v>
      </c>
      <c r="M515" s="236" t="s">
        <v>991</v>
      </c>
    </row>
    <row r="516" spans="1:13">
      <c r="A516" s="106" t="str">
        <f t="shared" si="8"/>
        <v xml:space="preserve">0598T </v>
      </c>
      <c r="B516" s="231" t="s">
        <v>17930</v>
      </c>
      <c r="C516" s="232"/>
      <c r="D516" s="233" t="s">
        <v>664</v>
      </c>
      <c r="E516" s="233"/>
      <c r="F516" s="234" t="s">
        <v>17931</v>
      </c>
      <c r="G516" s="235">
        <v>0</v>
      </c>
      <c r="H516" s="235">
        <v>0</v>
      </c>
      <c r="I516" s="235">
        <v>0</v>
      </c>
      <c r="J516" s="235">
        <v>0</v>
      </c>
      <c r="K516" s="235">
        <v>0</v>
      </c>
      <c r="L516" s="235">
        <v>0</v>
      </c>
      <c r="M516" s="236" t="s">
        <v>991</v>
      </c>
    </row>
    <row r="517" spans="1:13">
      <c r="A517" s="106" t="str">
        <f t="shared" si="8"/>
        <v xml:space="preserve">0599T </v>
      </c>
      <c r="B517" s="231" t="s">
        <v>17932</v>
      </c>
      <c r="C517" s="232"/>
      <c r="D517" s="233" t="s">
        <v>664</v>
      </c>
      <c r="E517" s="233"/>
      <c r="F517" s="234" t="s">
        <v>17933</v>
      </c>
      <c r="G517" s="235">
        <v>0</v>
      </c>
      <c r="H517" s="235">
        <v>0</v>
      </c>
      <c r="I517" s="235">
        <v>0</v>
      </c>
      <c r="J517" s="235">
        <v>0</v>
      </c>
      <c r="K517" s="235">
        <v>0</v>
      </c>
      <c r="L517" s="235">
        <v>0</v>
      </c>
      <c r="M517" s="236" t="s">
        <v>1125</v>
      </c>
    </row>
    <row r="518" spans="1:13">
      <c r="A518" s="106" t="str">
        <f t="shared" si="8"/>
        <v xml:space="preserve">0600T </v>
      </c>
      <c r="B518" s="231" t="s">
        <v>17934</v>
      </c>
      <c r="C518" s="232"/>
      <c r="D518" s="233" t="s">
        <v>664</v>
      </c>
      <c r="E518" s="233"/>
      <c r="F518" s="234" t="s">
        <v>17935</v>
      </c>
      <c r="G518" s="235">
        <v>0</v>
      </c>
      <c r="H518" s="235">
        <v>0</v>
      </c>
      <c r="I518" s="235">
        <v>0</v>
      </c>
      <c r="J518" s="235">
        <v>0</v>
      </c>
      <c r="K518" s="235">
        <v>0</v>
      </c>
      <c r="L518" s="235">
        <v>0</v>
      </c>
      <c r="M518" s="236" t="s">
        <v>991</v>
      </c>
    </row>
    <row r="519" spans="1:13">
      <c r="A519" s="106" t="str">
        <f t="shared" si="8"/>
        <v xml:space="preserve">0601T </v>
      </c>
      <c r="B519" s="231" t="s">
        <v>17936</v>
      </c>
      <c r="C519" s="232"/>
      <c r="D519" s="233" t="s">
        <v>664</v>
      </c>
      <c r="E519" s="233"/>
      <c r="F519" s="234" t="s">
        <v>17937</v>
      </c>
      <c r="G519" s="235">
        <v>0</v>
      </c>
      <c r="H519" s="235">
        <v>0</v>
      </c>
      <c r="I519" s="235">
        <v>0</v>
      </c>
      <c r="J519" s="235">
        <v>0</v>
      </c>
      <c r="K519" s="235">
        <v>0</v>
      </c>
      <c r="L519" s="235">
        <v>0</v>
      </c>
      <c r="M519" s="236" t="s">
        <v>991</v>
      </c>
    </row>
    <row r="520" spans="1:13">
      <c r="A520" s="106" t="str">
        <f t="shared" si="8"/>
        <v xml:space="preserve">0602T </v>
      </c>
      <c r="B520" s="231" t="s">
        <v>17938</v>
      </c>
      <c r="C520" s="232"/>
      <c r="D520" s="233" t="s">
        <v>664</v>
      </c>
      <c r="E520" s="233"/>
      <c r="F520" s="234" t="s">
        <v>17939</v>
      </c>
      <c r="G520" s="235">
        <v>0</v>
      </c>
      <c r="H520" s="235">
        <v>0</v>
      </c>
      <c r="I520" s="235">
        <v>0</v>
      </c>
      <c r="J520" s="235">
        <v>0</v>
      </c>
      <c r="K520" s="235">
        <v>0</v>
      </c>
      <c r="L520" s="235">
        <v>0</v>
      </c>
      <c r="M520" s="236" t="s">
        <v>991</v>
      </c>
    </row>
    <row r="521" spans="1:13">
      <c r="A521" s="106" t="str">
        <f t="shared" si="8"/>
        <v xml:space="preserve">0603T </v>
      </c>
      <c r="B521" s="231" t="s">
        <v>17940</v>
      </c>
      <c r="C521" s="232"/>
      <c r="D521" s="233" t="s">
        <v>664</v>
      </c>
      <c r="E521" s="233"/>
      <c r="F521" s="234" t="s">
        <v>17941</v>
      </c>
      <c r="G521" s="235">
        <v>0</v>
      </c>
      <c r="H521" s="235">
        <v>0</v>
      </c>
      <c r="I521" s="235">
        <v>0</v>
      </c>
      <c r="J521" s="235">
        <v>0</v>
      </c>
      <c r="K521" s="235">
        <v>0</v>
      </c>
      <c r="L521" s="235">
        <v>0</v>
      </c>
      <c r="M521" s="236" t="s">
        <v>991</v>
      </c>
    </row>
    <row r="522" spans="1:13">
      <c r="A522" s="106" t="str">
        <f t="shared" si="8"/>
        <v xml:space="preserve">0604T </v>
      </c>
      <c r="B522" s="231" t="s">
        <v>17942</v>
      </c>
      <c r="C522" s="232"/>
      <c r="D522" s="233" t="s">
        <v>664</v>
      </c>
      <c r="E522" s="233"/>
      <c r="F522" s="234" t="s">
        <v>17943</v>
      </c>
      <c r="G522" s="235">
        <v>0</v>
      </c>
      <c r="H522" s="235">
        <v>0</v>
      </c>
      <c r="I522" s="235">
        <v>0</v>
      </c>
      <c r="J522" s="235">
        <v>0</v>
      </c>
      <c r="K522" s="235">
        <v>0</v>
      </c>
      <c r="L522" s="235">
        <v>0</v>
      </c>
      <c r="M522" s="236" t="s">
        <v>991</v>
      </c>
    </row>
    <row r="523" spans="1:13">
      <c r="A523" s="106" t="str">
        <f t="shared" si="8"/>
        <v xml:space="preserve">0605T </v>
      </c>
      <c r="B523" s="231" t="s">
        <v>17944</v>
      </c>
      <c r="C523" s="232"/>
      <c r="D523" s="233" t="s">
        <v>664</v>
      </c>
      <c r="E523" s="233"/>
      <c r="F523" s="234" t="s">
        <v>17945</v>
      </c>
      <c r="G523" s="235">
        <v>0</v>
      </c>
      <c r="H523" s="235">
        <v>0</v>
      </c>
      <c r="I523" s="235">
        <v>0</v>
      </c>
      <c r="J523" s="235">
        <v>0</v>
      </c>
      <c r="K523" s="235">
        <v>0</v>
      </c>
      <c r="L523" s="235">
        <v>0</v>
      </c>
      <c r="M523" s="236" t="s">
        <v>991</v>
      </c>
    </row>
    <row r="524" spans="1:13">
      <c r="A524" s="106" t="str">
        <f t="shared" si="8"/>
        <v xml:space="preserve">0606T </v>
      </c>
      <c r="B524" s="231" t="s">
        <v>17946</v>
      </c>
      <c r="C524" s="232"/>
      <c r="D524" s="233" t="s">
        <v>664</v>
      </c>
      <c r="E524" s="233"/>
      <c r="F524" s="234" t="s">
        <v>17947</v>
      </c>
      <c r="G524" s="235">
        <v>0</v>
      </c>
      <c r="H524" s="235">
        <v>0</v>
      </c>
      <c r="I524" s="235">
        <v>0</v>
      </c>
      <c r="J524" s="235">
        <v>0</v>
      </c>
      <c r="K524" s="235">
        <v>0</v>
      </c>
      <c r="L524" s="235">
        <v>0</v>
      </c>
      <c r="M524" s="236" t="s">
        <v>991</v>
      </c>
    </row>
    <row r="525" spans="1:13">
      <c r="A525" s="106" t="str">
        <f t="shared" si="8"/>
        <v xml:space="preserve">0607T </v>
      </c>
      <c r="B525" s="231" t="s">
        <v>17948</v>
      </c>
      <c r="C525" s="232"/>
      <c r="D525" s="233" t="s">
        <v>664</v>
      </c>
      <c r="E525" s="233"/>
      <c r="F525" s="234" t="s">
        <v>17949</v>
      </c>
      <c r="G525" s="235">
        <v>0</v>
      </c>
      <c r="H525" s="235">
        <v>0</v>
      </c>
      <c r="I525" s="235">
        <v>0</v>
      </c>
      <c r="J525" s="235">
        <v>0</v>
      </c>
      <c r="K525" s="235">
        <v>0</v>
      </c>
      <c r="L525" s="235">
        <v>0</v>
      </c>
      <c r="M525" s="236" t="s">
        <v>991</v>
      </c>
    </row>
    <row r="526" spans="1:13">
      <c r="A526" s="106" t="str">
        <f t="shared" si="8"/>
        <v xml:space="preserve">0608T </v>
      </c>
      <c r="B526" s="231" t="s">
        <v>17950</v>
      </c>
      <c r="C526" s="232"/>
      <c r="D526" s="233" t="s">
        <v>664</v>
      </c>
      <c r="E526" s="233"/>
      <c r="F526" s="234" t="s">
        <v>17951</v>
      </c>
      <c r="G526" s="235">
        <v>0</v>
      </c>
      <c r="H526" s="235">
        <v>0</v>
      </c>
      <c r="I526" s="235">
        <v>0</v>
      </c>
      <c r="J526" s="235">
        <v>0</v>
      </c>
      <c r="K526" s="235">
        <v>0</v>
      </c>
      <c r="L526" s="235">
        <v>0</v>
      </c>
      <c r="M526" s="236" t="s">
        <v>991</v>
      </c>
    </row>
    <row r="527" spans="1:13">
      <c r="A527" s="106" t="str">
        <f t="shared" si="8"/>
        <v xml:space="preserve">0609T </v>
      </c>
      <c r="B527" s="231" t="s">
        <v>17952</v>
      </c>
      <c r="C527" s="232"/>
      <c r="D527" s="233" t="s">
        <v>664</v>
      </c>
      <c r="E527" s="233"/>
      <c r="F527" s="234" t="s">
        <v>17953</v>
      </c>
      <c r="G527" s="235">
        <v>0</v>
      </c>
      <c r="H527" s="235">
        <v>0</v>
      </c>
      <c r="I527" s="235">
        <v>0</v>
      </c>
      <c r="J527" s="235">
        <v>0</v>
      </c>
      <c r="K527" s="235">
        <v>0</v>
      </c>
      <c r="L527" s="235">
        <v>0</v>
      </c>
      <c r="M527" s="236" t="s">
        <v>991</v>
      </c>
    </row>
    <row r="528" spans="1:13">
      <c r="A528" s="106" t="str">
        <f t="shared" si="8"/>
        <v xml:space="preserve">0610T </v>
      </c>
      <c r="B528" s="231" t="s">
        <v>17954</v>
      </c>
      <c r="C528" s="232"/>
      <c r="D528" s="233" t="s">
        <v>664</v>
      </c>
      <c r="E528" s="233"/>
      <c r="F528" s="234" t="s">
        <v>17955</v>
      </c>
      <c r="G528" s="235">
        <v>0</v>
      </c>
      <c r="H528" s="235">
        <v>0</v>
      </c>
      <c r="I528" s="235">
        <v>0</v>
      </c>
      <c r="J528" s="235">
        <v>0</v>
      </c>
      <c r="K528" s="235">
        <v>0</v>
      </c>
      <c r="L528" s="235">
        <v>0</v>
      </c>
      <c r="M528" s="236" t="s">
        <v>991</v>
      </c>
    </row>
    <row r="529" spans="1:13">
      <c r="A529" s="106" t="str">
        <f t="shared" si="8"/>
        <v xml:space="preserve">0611T </v>
      </c>
      <c r="B529" s="231" t="s">
        <v>17956</v>
      </c>
      <c r="C529" s="232"/>
      <c r="D529" s="233" t="s">
        <v>664</v>
      </c>
      <c r="E529" s="233"/>
      <c r="F529" s="234" t="s">
        <v>17957</v>
      </c>
      <c r="G529" s="235">
        <v>0</v>
      </c>
      <c r="H529" s="235">
        <v>0</v>
      </c>
      <c r="I529" s="235">
        <v>0</v>
      </c>
      <c r="J529" s="235">
        <v>0</v>
      </c>
      <c r="K529" s="235">
        <v>0</v>
      </c>
      <c r="L529" s="235">
        <v>0</v>
      </c>
      <c r="M529" s="236" t="s">
        <v>991</v>
      </c>
    </row>
    <row r="530" spans="1:13">
      <c r="A530" s="106" t="str">
        <f t="shared" si="8"/>
        <v xml:space="preserve">0612T </v>
      </c>
      <c r="B530" s="231" t="s">
        <v>17958</v>
      </c>
      <c r="C530" s="232"/>
      <c r="D530" s="233" t="s">
        <v>664</v>
      </c>
      <c r="E530" s="233"/>
      <c r="F530" s="234" t="s">
        <v>17959</v>
      </c>
      <c r="G530" s="235">
        <v>0</v>
      </c>
      <c r="H530" s="235">
        <v>0</v>
      </c>
      <c r="I530" s="235">
        <v>0</v>
      </c>
      <c r="J530" s="235">
        <v>0</v>
      </c>
      <c r="K530" s="235">
        <v>0</v>
      </c>
      <c r="L530" s="235">
        <v>0</v>
      </c>
      <c r="M530" s="236" t="s">
        <v>991</v>
      </c>
    </row>
    <row r="531" spans="1:13">
      <c r="A531" s="106" t="str">
        <f t="shared" si="8"/>
        <v xml:space="preserve">0613T </v>
      </c>
      <c r="B531" s="231" t="s">
        <v>17960</v>
      </c>
      <c r="C531" s="232"/>
      <c r="D531" s="233" t="s">
        <v>664</v>
      </c>
      <c r="E531" s="233"/>
      <c r="F531" s="234" t="s">
        <v>17961</v>
      </c>
      <c r="G531" s="235">
        <v>0</v>
      </c>
      <c r="H531" s="235">
        <v>0</v>
      </c>
      <c r="I531" s="235">
        <v>0</v>
      </c>
      <c r="J531" s="235">
        <v>0</v>
      </c>
      <c r="K531" s="235">
        <v>0</v>
      </c>
      <c r="L531" s="235">
        <v>0</v>
      </c>
      <c r="M531" s="236" t="s">
        <v>991</v>
      </c>
    </row>
    <row r="532" spans="1:13">
      <c r="A532" s="106" t="str">
        <f t="shared" si="8"/>
        <v xml:space="preserve">0614T </v>
      </c>
      <c r="B532" s="231" t="s">
        <v>17962</v>
      </c>
      <c r="C532" s="232"/>
      <c r="D532" s="233" t="s">
        <v>664</v>
      </c>
      <c r="E532" s="233"/>
      <c r="F532" s="234" t="s">
        <v>17963</v>
      </c>
      <c r="G532" s="235">
        <v>0</v>
      </c>
      <c r="H532" s="235">
        <v>0</v>
      </c>
      <c r="I532" s="235">
        <v>0</v>
      </c>
      <c r="J532" s="235">
        <v>0</v>
      </c>
      <c r="K532" s="235">
        <v>0</v>
      </c>
      <c r="L532" s="235">
        <v>0</v>
      </c>
      <c r="M532" s="236" t="s">
        <v>991</v>
      </c>
    </row>
    <row r="533" spans="1:13">
      <c r="A533" s="106" t="str">
        <f t="shared" si="8"/>
        <v xml:space="preserve">0615T </v>
      </c>
      <c r="B533" s="231" t="s">
        <v>17964</v>
      </c>
      <c r="C533" s="232"/>
      <c r="D533" s="233" t="s">
        <v>664</v>
      </c>
      <c r="E533" s="233"/>
      <c r="F533" s="234" t="s">
        <v>17965</v>
      </c>
      <c r="G533" s="235">
        <v>0</v>
      </c>
      <c r="H533" s="235">
        <v>0</v>
      </c>
      <c r="I533" s="235">
        <v>0</v>
      </c>
      <c r="J533" s="235">
        <v>0</v>
      </c>
      <c r="K533" s="235">
        <v>0</v>
      </c>
      <c r="L533" s="235">
        <v>0</v>
      </c>
      <c r="M533" s="236" t="s">
        <v>991</v>
      </c>
    </row>
    <row r="534" spans="1:13">
      <c r="A534" s="106" t="str">
        <f t="shared" si="8"/>
        <v xml:space="preserve">0619T </v>
      </c>
      <c r="B534" s="231" t="s">
        <v>17972</v>
      </c>
      <c r="C534" s="232"/>
      <c r="D534" s="233" t="s">
        <v>664</v>
      </c>
      <c r="E534" s="233"/>
      <c r="F534" s="234" t="s">
        <v>17973</v>
      </c>
      <c r="G534" s="235">
        <v>0</v>
      </c>
      <c r="H534" s="235">
        <v>0</v>
      </c>
      <c r="I534" s="235">
        <v>0</v>
      </c>
      <c r="J534" s="235">
        <v>0</v>
      </c>
      <c r="K534" s="235">
        <v>0</v>
      </c>
      <c r="L534" s="235">
        <v>0</v>
      </c>
      <c r="M534" s="236" t="s">
        <v>991</v>
      </c>
    </row>
    <row r="535" spans="1:13">
      <c r="A535" s="106" t="str">
        <f t="shared" si="8"/>
        <v xml:space="preserve">0620T </v>
      </c>
      <c r="B535" s="231" t="s">
        <v>18010</v>
      </c>
      <c r="C535" s="232"/>
      <c r="D535" s="233" t="s">
        <v>664</v>
      </c>
      <c r="E535" s="233"/>
      <c r="F535" s="234" t="s">
        <v>18011</v>
      </c>
      <c r="G535" s="235">
        <v>0</v>
      </c>
      <c r="H535" s="235">
        <v>0</v>
      </c>
      <c r="I535" s="235">
        <v>0</v>
      </c>
      <c r="J535" s="235">
        <v>0</v>
      </c>
      <c r="K535" s="235">
        <v>0</v>
      </c>
      <c r="L535" s="235">
        <v>0</v>
      </c>
      <c r="M535" s="236" t="s">
        <v>991</v>
      </c>
    </row>
    <row r="536" spans="1:13">
      <c r="A536" s="106" t="str">
        <f t="shared" si="8"/>
        <v xml:space="preserve">0621T </v>
      </c>
      <c r="B536" s="231" t="s">
        <v>18012</v>
      </c>
      <c r="C536" s="232"/>
      <c r="D536" s="233" t="s">
        <v>664</v>
      </c>
      <c r="E536" s="233"/>
      <c r="F536" s="234" t="s">
        <v>18013</v>
      </c>
      <c r="G536" s="235">
        <v>0</v>
      </c>
      <c r="H536" s="235">
        <v>0</v>
      </c>
      <c r="I536" s="235">
        <v>0</v>
      </c>
      <c r="J536" s="235">
        <v>0</v>
      </c>
      <c r="K536" s="235">
        <v>0</v>
      </c>
      <c r="L536" s="235">
        <v>0</v>
      </c>
      <c r="M536" s="236" t="s">
        <v>991</v>
      </c>
    </row>
    <row r="537" spans="1:13">
      <c r="A537" s="106" t="str">
        <f t="shared" si="8"/>
        <v xml:space="preserve">0622T </v>
      </c>
      <c r="B537" s="231" t="s">
        <v>18014</v>
      </c>
      <c r="C537" s="232"/>
      <c r="D537" s="233" t="s">
        <v>664</v>
      </c>
      <c r="E537" s="233"/>
      <c r="F537" s="234" t="s">
        <v>18015</v>
      </c>
      <c r="G537" s="235">
        <v>0</v>
      </c>
      <c r="H537" s="235">
        <v>0</v>
      </c>
      <c r="I537" s="235">
        <v>0</v>
      </c>
      <c r="J537" s="235">
        <v>0</v>
      </c>
      <c r="K537" s="235">
        <v>0</v>
      </c>
      <c r="L537" s="235">
        <v>0</v>
      </c>
      <c r="M537" s="236" t="s">
        <v>991</v>
      </c>
    </row>
    <row r="538" spans="1:13">
      <c r="A538" s="106" t="str">
        <f t="shared" si="8"/>
        <v xml:space="preserve">0623T </v>
      </c>
      <c r="B538" s="231" t="s">
        <v>18016</v>
      </c>
      <c r="C538" s="232"/>
      <c r="D538" s="233" t="s">
        <v>664</v>
      </c>
      <c r="E538" s="233"/>
      <c r="F538" s="234" t="s">
        <v>18017</v>
      </c>
      <c r="G538" s="235">
        <v>0</v>
      </c>
      <c r="H538" s="235">
        <v>0</v>
      </c>
      <c r="I538" s="235">
        <v>0</v>
      </c>
      <c r="J538" s="235">
        <v>0</v>
      </c>
      <c r="K538" s="235">
        <v>0</v>
      </c>
      <c r="L538" s="235">
        <v>0</v>
      </c>
      <c r="M538" s="236" t="s">
        <v>583</v>
      </c>
    </row>
    <row r="539" spans="1:13">
      <c r="A539" s="106" t="str">
        <f t="shared" si="8"/>
        <v xml:space="preserve">0624T </v>
      </c>
      <c r="B539" s="231" t="s">
        <v>18018</v>
      </c>
      <c r="C539" s="232"/>
      <c r="D539" s="233" t="s">
        <v>664</v>
      </c>
      <c r="E539" s="233"/>
      <c r="F539" s="234" t="s">
        <v>18019</v>
      </c>
      <c r="G539" s="235">
        <v>0</v>
      </c>
      <c r="H539" s="235">
        <v>0</v>
      </c>
      <c r="I539" s="235">
        <v>0</v>
      </c>
      <c r="J539" s="235">
        <v>0</v>
      </c>
      <c r="K539" s="235">
        <v>0</v>
      </c>
      <c r="L539" s="235">
        <v>0</v>
      </c>
      <c r="M539" s="236" t="s">
        <v>583</v>
      </c>
    </row>
    <row r="540" spans="1:13">
      <c r="A540" s="106" t="str">
        <f t="shared" si="8"/>
        <v xml:space="preserve">0625T </v>
      </c>
      <c r="B540" s="231" t="s">
        <v>18020</v>
      </c>
      <c r="C540" s="232"/>
      <c r="D540" s="233" t="s">
        <v>664</v>
      </c>
      <c r="E540" s="233"/>
      <c r="F540" s="234" t="s">
        <v>18021</v>
      </c>
      <c r="G540" s="235">
        <v>0</v>
      </c>
      <c r="H540" s="235">
        <v>0</v>
      </c>
      <c r="I540" s="235">
        <v>0</v>
      </c>
      <c r="J540" s="235">
        <v>0</v>
      </c>
      <c r="K540" s="235">
        <v>0</v>
      </c>
      <c r="L540" s="235">
        <v>0</v>
      </c>
      <c r="M540" s="236" t="s">
        <v>583</v>
      </c>
    </row>
    <row r="541" spans="1:13">
      <c r="A541" s="106" t="str">
        <f t="shared" si="8"/>
        <v xml:space="preserve">0626T </v>
      </c>
      <c r="B541" s="231" t="s">
        <v>18022</v>
      </c>
      <c r="C541" s="232"/>
      <c r="D541" s="233" t="s">
        <v>664</v>
      </c>
      <c r="E541" s="233"/>
      <c r="F541" s="234" t="s">
        <v>18023</v>
      </c>
      <c r="G541" s="235">
        <v>0</v>
      </c>
      <c r="H541" s="235">
        <v>0</v>
      </c>
      <c r="I541" s="235">
        <v>0</v>
      </c>
      <c r="J541" s="235">
        <v>0</v>
      </c>
      <c r="K541" s="235">
        <v>0</v>
      </c>
      <c r="L541" s="235">
        <v>0</v>
      </c>
      <c r="M541" s="236" t="s">
        <v>583</v>
      </c>
    </row>
    <row r="542" spans="1:13">
      <c r="A542" s="106" t="str">
        <f t="shared" si="8"/>
        <v xml:space="preserve">0627T </v>
      </c>
      <c r="B542" s="231" t="s">
        <v>18024</v>
      </c>
      <c r="C542" s="232"/>
      <c r="D542" s="233" t="s">
        <v>664</v>
      </c>
      <c r="E542" s="233"/>
      <c r="F542" s="234" t="s">
        <v>18025</v>
      </c>
      <c r="G542" s="235">
        <v>0</v>
      </c>
      <c r="H542" s="235">
        <v>0</v>
      </c>
      <c r="I542" s="235">
        <v>0</v>
      </c>
      <c r="J542" s="235">
        <v>0</v>
      </c>
      <c r="K542" s="235">
        <v>0</v>
      </c>
      <c r="L542" s="235">
        <v>0</v>
      </c>
      <c r="M542" s="236" t="s">
        <v>991</v>
      </c>
    </row>
    <row r="543" spans="1:13">
      <c r="A543" s="106" t="str">
        <f t="shared" si="8"/>
        <v xml:space="preserve">0628T </v>
      </c>
      <c r="B543" s="231" t="s">
        <v>18026</v>
      </c>
      <c r="C543" s="232"/>
      <c r="D543" s="233" t="s">
        <v>664</v>
      </c>
      <c r="E543" s="233"/>
      <c r="F543" s="234" t="s">
        <v>18027</v>
      </c>
      <c r="G543" s="235">
        <v>0</v>
      </c>
      <c r="H543" s="235">
        <v>0</v>
      </c>
      <c r="I543" s="235">
        <v>0</v>
      </c>
      <c r="J543" s="235">
        <v>0</v>
      </c>
      <c r="K543" s="235">
        <v>0</v>
      </c>
      <c r="L543" s="235">
        <v>0</v>
      </c>
      <c r="M543" s="236" t="s">
        <v>1125</v>
      </c>
    </row>
    <row r="544" spans="1:13">
      <c r="A544" s="106" t="str">
        <f t="shared" si="8"/>
        <v xml:space="preserve">0629T </v>
      </c>
      <c r="B544" s="231" t="s">
        <v>18028</v>
      </c>
      <c r="C544" s="232"/>
      <c r="D544" s="233" t="s">
        <v>664</v>
      </c>
      <c r="E544" s="233"/>
      <c r="F544" s="234" t="s">
        <v>18029</v>
      </c>
      <c r="G544" s="235">
        <v>0</v>
      </c>
      <c r="H544" s="235">
        <v>0</v>
      </c>
      <c r="I544" s="235">
        <v>0</v>
      </c>
      <c r="J544" s="235">
        <v>0</v>
      </c>
      <c r="K544" s="235">
        <v>0</v>
      </c>
      <c r="L544" s="235">
        <v>0</v>
      </c>
      <c r="M544" s="236" t="s">
        <v>991</v>
      </c>
    </row>
    <row r="545" spans="1:13">
      <c r="A545" s="106" t="str">
        <f t="shared" si="8"/>
        <v xml:space="preserve">0630T </v>
      </c>
      <c r="B545" s="231" t="s">
        <v>18030</v>
      </c>
      <c r="C545" s="232"/>
      <c r="D545" s="233" t="s">
        <v>664</v>
      </c>
      <c r="E545" s="233"/>
      <c r="F545" s="234" t="s">
        <v>18031</v>
      </c>
      <c r="G545" s="235">
        <v>0</v>
      </c>
      <c r="H545" s="235">
        <v>0</v>
      </c>
      <c r="I545" s="235">
        <v>0</v>
      </c>
      <c r="J545" s="235">
        <v>0</v>
      </c>
      <c r="K545" s="235">
        <v>0</v>
      </c>
      <c r="L545" s="235">
        <v>0</v>
      </c>
      <c r="M545" s="236" t="s">
        <v>1125</v>
      </c>
    </row>
    <row r="546" spans="1:13">
      <c r="A546" s="106" t="str">
        <f t="shared" si="8"/>
        <v xml:space="preserve">0631T </v>
      </c>
      <c r="B546" s="231" t="s">
        <v>18032</v>
      </c>
      <c r="C546" s="232"/>
      <c r="D546" s="233" t="s">
        <v>664</v>
      </c>
      <c r="E546" s="233"/>
      <c r="F546" s="234" t="s">
        <v>18033</v>
      </c>
      <c r="G546" s="235">
        <v>0</v>
      </c>
      <c r="H546" s="235">
        <v>0</v>
      </c>
      <c r="I546" s="235">
        <v>0</v>
      </c>
      <c r="J546" s="235">
        <v>0</v>
      </c>
      <c r="K546" s="235">
        <v>0</v>
      </c>
      <c r="L546" s="235">
        <v>0</v>
      </c>
      <c r="M546" s="236" t="s">
        <v>583</v>
      </c>
    </row>
    <row r="547" spans="1:13">
      <c r="A547" s="106" t="str">
        <f t="shared" si="8"/>
        <v xml:space="preserve">0632T </v>
      </c>
      <c r="B547" s="231" t="s">
        <v>18034</v>
      </c>
      <c r="C547" s="232"/>
      <c r="D547" s="233" t="s">
        <v>664</v>
      </c>
      <c r="E547" s="233"/>
      <c r="F547" s="234" t="s">
        <v>18035</v>
      </c>
      <c r="G547" s="235">
        <v>0</v>
      </c>
      <c r="H547" s="235">
        <v>0</v>
      </c>
      <c r="I547" s="235">
        <v>0</v>
      </c>
      <c r="J547" s="235">
        <v>0</v>
      </c>
      <c r="K547" s="235">
        <v>0</v>
      </c>
      <c r="L547" s="235">
        <v>0</v>
      </c>
      <c r="M547" s="236" t="s">
        <v>991</v>
      </c>
    </row>
    <row r="548" spans="1:13">
      <c r="A548" s="106" t="str">
        <f t="shared" si="8"/>
        <v xml:space="preserve">0633T </v>
      </c>
      <c r="B548" s="231" t="s">
        <v>18036</v>
      </c>
      <c r="C548" s="232"/>
      <c r="D548" s="233" t="s">
        <v>664</v>
      </c>
      <c r="E548" s="233"/>
      <c r="F548" s="234" t="s">
        <v>18037</v>
      </c>
      <c r="G548" s="235">
        <v>0</v>
      </c>
      <c r="H548" s="235">
        <v>0</v>
      </c>
      <c r="I548" s="235" t="s">
        <v>37</v>
      </c>
      <c r="J548" s="235">
        <v>0</v>
      </c>
      <c r="K548" s="235">
        <v>0</v>
      </c>
      <c r="L548" s="235" t="s">
        <v>37</v>
      </c>
      <c r="M548" s="236" t="s">
        <v>583</v>
      </c>
    </row>
    <row r="549" spans="1:13">
      <c r="A549" s="106" t="str">
        <f t="shared" si="8"/>
        <v>0633T TC</v>
      </c>
      <c r="B549" s="231" t="s">
        <v>18036</v>
      </c>
      <c r="C549" s="232" t="s">
        <v>126</v>
      </c>
      <c r="D549" s="233" t="s">
        <v>664</v>
      </c>
      <c r="E549" s="233"/>
      <c r="F549" s="234" t="s">
        <v>18037</v>
      </c>
      <c r="G549" s="235">
        <v>0</v>
      </c>
      <c r="H549" s="235">
        <v>0</v>
      </c>
      <c r="I549" s="235" t="s">
        <v>37</v>
      </c>
      <c r="J549" s="235">
        <v>0</v>
      </c>
      <c r="K549" s="235">
        <v>0</v>
      </c>
      <c r="L549" s="235" t="s">
        <v>37</v>
      </c>
      <c r="M549" s="236" t="s">
        <v>583</v>
      </c>
    </row>
    <row r="550" spans="1:13">
      <c r="A550" s="106" t="str">
        <f t="shared" si="8"/>
        <v>0633T 26</v>
      </c>
      <c r="B550" s="231" t="s">
        <v>18036</v>
      </c>
      <c r="C550" s="232">
        <v>26</v>
      </c>
      <c r="D550" s="233" t="s">
        <v>664</v>
      </c>
      <c r="E550" s="233"/>
      <c r="F550" s="234" t="s">
        <v>18037</v>
      </c>
      <c r="G550" s="235">
        <v>0</v>
      </c>
      <c r="H550" s="235">
        <v>0</v>
      </c>
      <c r="I550" s="235">
        <v>0</v>
      </c>
      <c r="J550" s="235">
        <v>0</v>
      </c>
      <c r="K550" s="235">
        <v>0</v>
      </c>
      <c r="L550" s="235">
        <v>0</v>
      </c>
      <c r="M550" s="236" t="s">
        <v>583</v>
      </c>
    </row>
    <row r="551" spans="1:13">
      <c r="A551" s="106" t="str">
        <f t="shared" si="8"/>
        <v xml:space="preserve">0634T </v>
      </c>
      <c r="B551" s="231" t="s">
        <v>18038</v>
      </c>
      <c r="C551" s="232"/>
      <c r="D551" s="233" t="s">
        <v>664</v>
      </c>
      <c r="E551" s="233"/>
      <c r="F551" s="234" t="s">
        <v>18039</v>
      </c>
      <c r="G551" s="235">
        <v>0</v>
      </c>
      <c r="H551" s="235">
        <v>0</v>
      </c>
      <c r="I551" s="235" t="s">
        <v>37</v>
      </c>
      <c r="J551" s="235">
        <v>0</v>
      </c>
      <c r="K551" s="235">
        <v>0</v>
      </c>
      <c r="L551" s="235" t="s">
        <v>37</v>
      </c>
      <c r="M551" s="236" t="s">
        <v>583</v>
      </c>
    </row>
    <row r="552" spans="1:13">
      <c r="A552" s="106" t="str">
        <f t="shared" si="8"/>
        <v>0634T TC</v>
      </c>
      <c r="B552" s="231" t="s">
        <v>18038</v>
      </c>
      <c r="C552" s="232" t="s">
        <v>126</v>
      </c>
      <c r="D552" s="233" t="s">
        <v>664</v>
      </c>
      <c r="E552" s="233"/>
      <c r="F552" s="234" t="s">
        <v>18039</v>
      </c>
      <c r="G552" s="235">
        <v>0</v>
      </c>
      <c r="H552" s="235">
        <v>0</v>
      </c>
      <c r="I552" s="235" t="s">
        <v>37</v>
      </c>
      <c r="J552" s="235">
        <v>0</v>
      </c>
      <c r="K552" s="235">
        <v>0</v>
      </c>
      <c r="L552" s="235" t="s">
        <v>37</v>
      </c>
      <c r="M552" s="236" t="s">
        <v>583</v>
      </c>
    </row>
    <row r="553" spans="1:13">
      <c r="A553" s="106" t="str">
        <f t="shared" si="8"/>
        <v>0634T 26</v>
      </c>
      <c r="B553" s="231" t="s">
        <v>18038</v>
      </c>
      <c r="C553" s="232">
        <v>26</v>
      </c>
      <c r="D553" s="233" t="s">
        <v>664</v>
      </c>
      <c r="E553" s="233"/>
      <c r="F553" s="234" t="s">
        <v>18039</v>
      </c>
      <c r="G553" s="235">
        <v>0</v>
      </c>
      <c r="H553" s="235">
        <v>0</v>
      </c>
      <c r="I553" s="235">
        <v>0</v>
      </c>
      <c r="J553" s="235">
        <v>0</v>
      </c>
      <c r="K553" s="235">
        <v>0</v>
      </c>
      <c r="L553" s="235">
        <v>0</v>
      </c>
      <c r="M553" s="236" t="s">
        <v>583</v>
      </c>
    </row>
    <row r="554" spans="1:13">
      <c r="A554" s="106" t="str">
        <f t="shared" si="8"/>
        <v xml:space="preserve">0635T </v>
      </c>
      <c r="B554" s="231" t="s">
        <v>18040</v>
      </c>
      <c r="C554" s="232"/>
      <c r="D554" s="233" t="s">
        <v>664</v>
      </c>
      <c r="E554" s="233"/>
      <c r="F554" s="234" t="s">
        <v>18041</v>
      </c>
      <c r="G554" s="235">
        <v>0</v>
      </c>
      <c r="H554" s="235">
        <v>0</v>
      </c>
      <c r="I554" s="235" t="s">
        <v>37</v>
      </c>
      <c r="J554" s="235">
        <v>0</v>
      </c>
      <c r="K554" s="235">
        <v>0</v>
      </c>
      <c r="L554" s="235" t="s">
        <v>37</v>
      </c>
      <c r="M554" s="236" t="s">
        <v>583</v>
      </c>
    </row>
    <row r="555" spans="1:13">
      <c r="A555" s="106" t="str">
        <f t="shared" si="8"/>
        <v>0635T TC</v>
      </c>
      <c r="B555" s="231" t="s">
        <v>18040</v>
      </c>
      <c r="C555" s="232" t="s">
        <v>126</v>
      </c>
      <c r="D555" s="233" t="s">
        <v>664</v>
      </c>
      <c r="E555" s="233"/>
      <c r="F555" s="234" t="s">
        <v>18041</v>
      </c>
      <c r="G555" s="235">
        <v>0</v>
      </c>
      <c r="H555" s="235">
        <v>0</v>
      </c>
      <c r="I555" s="235" t="s">
        <v>37</v>
      </c>
      <c r="J555" s="235">
        <v>0</v>
      </c>
      <c r="K555" s="235">
        <v>0</v>
      </c>
      <c r="L555" s="235" t="s">
        <v>37</v>
      </c>
      <c r="M555" s="236" t="s">
        <v>583</v>
      </c>
    </row>
    <row r="556" spans="1:13">
      <c r="A556" s="106" t="str">
        <f t="shared" si="8"/>
        <v>0635T 26</v>
      </c>
      <c r="B556" s="231" t="s">
        <v>18040</v>
      </c>
      <c r="C556" s="232">
        <v>26</v>
      </c>
      <c r="D556" s="233" t="s">
        <v>664</v>
      </c>
      <c r="E556" s="233"/>
      <c r="F556" s="234" t="s">
        <v>18041</v>
      </c>
      <c r="G556" s="235">
        <v>0</v>
      </c>
      <c r="H556" s="235">
        <v>0</v>
      </c>
      <c r="I556" s="235">
        <v>0</v>
      </c>
      <c r="J556" s="235">
        <v>0</v>
      </c>
      <c r="K556" s="235">
        <v>0</v>
      </c>
      <c r="L556" s="235">
        <v>0</v>
      </c>
      <c r="M556" s="236" t="s">
        <v>583</v>
      </c>
    </row>
    <row r="557" spans="1:13">
      <c r="A557" s="106" t="str">
        <f t="shared" si="8"/>
        <v xml:space="preserve">0636T </v>
      </c>
      <c r="B557" s="231" t="s">
        <v>18042</v>
      </c>
      <c r="C557" s="232"/>
      <c r="D557" s="233" t="s">
        <v>664</v>
      </c>
      <c r="E557" s="233"/>
      <c r="F557" s="234" t="s">
        <v>18043</v>
      </c>
      <c r="G557" s="235">
        <v>0</v>
      </c>
      <c r="H557" s="235">
        <v>0</v>
      </c>
      <c r="I557" s="235" t="s">
        <v>37</v>
      </c>
      <c r="J557" s="235">
        <v>0</v>
      </c>
      <c r="K557" s="235">
        <v>0</v>
      </c>
      <c r="L557" s="235" t="s">
        <v>37</v>
      </c>
      <c r="M557" s="236" t="s">
        <v>583</v>
      </c>
    </row>
    <row r="558" spans="1:13">
      <c r="A558" s="106" t="str">
        <f t="shared" si="8"/>
        <v>0636T TC</v>
      </c>
      <c r="B558" s="231" t="s">
        <v>18042</v>
      </c>
      <c r="C558" s="232" t="s">
        <v>126</v>
      </c>
      <c r="D558" s="233" t="s">
        <v>664</v>
      </c>
      <c r="E558" s="233"/>
      <c r="F558" s="234" t="s">
        <v>18043</v>
      </c>
      <c r="G558" s="235">
        <v>0</v>
      </c>
      <c r="H558" s="235">
        <v>0</v>
      </c>
      <c r="I558" s="235" t="s">
        <v>37</v>
      </c>
      <c r="J558" s="235">
        <v>0</v>
      </c>
      <c r="K558" s="235">
        <v>0</v>
      </c>
      <c r="L558" s="235" t="s">
        <v>37</v>
      </c>
      <c r="M558" s="236" t="s">
        <v>583</v>
      </c>
    </row>
    <row r="559" spans="1:13">
      <c r="A559" s="106" t="str">
        <f t="shared" si="8"/>
        <v>0636T 26</v>
      </c>
      <c r="B559" s="231" t="s">
        <v>18042</v>
      </c>
      <c r="C559" s="232">
        <v>26</v>
      </c>
      <c r="D559" s="233" t="s">
        <v>664</v>
      </c>
      <c r="E559" s="233"/>
      <c r="F559" s="234" t="s">
        <v>18043</v>
      </c>
      <c r="G559" s="235">
        <v>0</v>
      </c>
      <c r="H559" s="235">
        <v>0</v>
      </c>
      <c r="I559" s="235">
        <v>0</v>
      </c>
      <c r="J559" s="235">
        <v>0</v>
      </c>
      <c r="K559" s="235">
        <v>0</v>
      </c>
      <c r="L559" s="235">
        <v>0</v>
      </c>
      <c r="M559" s="236" t="s">
        <v>583</v>
      </c>
    </row>
    <row r="560" spans="1:13">
      <c r="A560" s="106" t="str">
        <f t="shared" si="8"/>
        <v xml:space="preserve">0637T </v>
      </c>
      <c r="B560" s="231" t="s">
        <v>18044</v>
      </c>
      <c r="C560" s="232"/>
      <c r="D560" s="233" t="s">
        <v>664</v>
      </c>
      <c r="E560" s="233"/>
      <c r="F560" s="234" t="s">
        <v>18045</v>
      </c>
      <c r="G560" s="235">
        <v>0</v>
      </c>
      <c r="H560" s="235">
        <v>0</v>
      </c>
      <c r="I560" s="235" t="s">
        <v>37</v>
      </c>
      <c r="J560" s="235">
        <v>0</v>
      </c>
      <c r="K560" s="235">
        <v>0</v>
      </c>
      <c r="L560" s="235" t="s">
        <v>37</v>
      </c>
      <c r="M560" s="236" t="s">
        <v>583</v>
      </c>
    </row>
    <row r="561" spans="1:13">
      <c r="A561" s="106" t="str">
        <f t="shared" si="8"/>
        <v>0637T TC</v>
      </c>
      <c r="B561" s="231" t="s">
        <v>18044</v>
      </c>
      <c r="C561" s="232" t="s">
        <v>126</v>
      </c>
      <c r="D561" s="233" t="s">
        <v>664</v>
      </c>
      <c r="E561" s="233"/>
      <c r="F561" s="234" t="s">
        <v>18045</v>
      </c>
      <c r="G561" s="235">
        <v>0</v>
      </c>
      <c r="H561" s="235">
        <v>0</v>
      </c>
      <c r="I561" s="235" t="s">
        <v>37</v>
      </c>
      <c r="J561" s="235">
        <v>0</v>
      </c>
      <c r="K561" s="235">
        <v>0</v>
      </c>
      <c r="L561" s="235" t="s">
        <v>37</v>
      </c>
      <c r="M561" s="236" t="s">
        <v>583</v>
      </c>
    </row>
    <row r="562" spans="1:13">
      <c r="A562" s="106" t="str">
        <f t="shared" si="8"/>
        <v>0637T 26</v>
      </c>
      <c r="B562" s="231" t="s">
        <v>18044</v>
      </c>
      <c r="C562" s="232">
        <v>26</v>
      </c>
      <c r="D562" s="233" t="s">
        <v>664</v>
      </c>
      <c r="E562" s="233"/>
      <c r="F562" s="234" t="s">
        <v>18045</v>
      </c>
      <c r="G562" s="235">
        <v>0</v>
      </c>
      <c r="H562" s="235">
        <v>0</v>
      </c>
      <c r="I562" s="235">
        <v>0</v>
      </c>
      <c r="J562" s="235">
        <v>0</v>
      </c>
      <c r="K562" s="235">
        <v>0</v>
      </c>
      <c r="L562" s="235">
        <v>0</v>
      </c>
      <c r="M562" s="236" t="s">
        <v>583</v>
      </c>
    </row>
    <row r="563" spans="1:13">
      <c r="A563" s="106" t="str">
        <f t="shared" si="8"/>
        <v xml:space="preserve">0638T </v>
      </c>
      <c r="B563" s="231" t="s">
        <v>18046</v>
      </c>
      <c r="C563" s="232"/>
      <c r="D563" s="233" t="s">
        <v>664</v>
      </c>
      <c r="E563" s="233"/>
      <c r="F563" s="234" t="s">
        <v>18047</v>
      </c>
      <c r="G563" s="235">
        <v>0</v>
      </c>
      <c r="H563" s="235">
        <v>0</v>
      </c>
      <c r="I563" s="235" t="s">
        <v>37</v>
      </c>
      <c r="J563" s="235">
        <v>0</v>
      </c>
      <c r="K563" s="235">
        <v>0</v>
      </c>
      <c r="L563" s="235" t="s">
        <v>37</v>
      </c>
      <c r="M563" s="236" t="s">
        <v>583</v>
      </c>
    </row>
    <row r="564" spans="1:13">
      <c r="A564" s="106" t="str">
        <f t="shared" si="8"/>
        <v>0638T TC</v>
      </c>
      <c r="B564" s="231" t="s">
        <v>18046</v>
      </c>
      <c r="C564" s="232" t="s">
        <v>126</v>
      </c>
      <c r="D564" s="233" t="s">
        <v>664</v>
      </c>
      <c r="E564" s="233"/>
      <c r="F564" s="234" t="s">
        <v>18047</v>
      </c>
      <c r="G564" s="235">
        <v>0</v>
      </c>
      <c r="H564" s="235">
        <v>0</v>
      </c>
      <c r="I564" s="235" t="s">
        <v>37</v>
      </c>
      <c r="J564" s="235">
        <v>0</v>
      </c>
      <c r="K564" s="235">
        <v>0</v>
      </c>
      <c r="L564" s="235" t="s">
        <v>37</v>
      </c>
      <c r="M564" s="236" t="s">
        <v>583</v>
      </c>
    </row>
    <row r="565" spans="1:13">
      <c r="A565" s="106" t="str">
        <f t="shared" si="8"/>
        <v>0638T 26</v>
      </c>
      <c r="B565" s="231" t="s">
        <v>18046</v>
      </c>
      <c r="C565" s="232">
        <v>26</v>
      </c>
      <c r="D565" s="233" t="s">
        <v>664</v>
      </c>
      <c r="E565" s="233"/>
      <c r="F565" s="234" t="s">
        <v>18047</v>
      </c>
      <c r="G565" s="235">
        <v>0</v>
      </c>
      <c r="H565" s="235">
        <v>0</v>
      </c>
      <c r="I565" s="235">
        <v>0</v>
      </c>
      <c r="J565" s="235">
        <v>0</v>
      </c>
      <c r="K565" s="235">
        <v>0</v>
      </c>
      <c r="L565" s="235">
        <v>0</v>
      </c>
      <c r="M565" s="236" t="s">
        <v>583</v>
      </c>
    </row>
    <row r="566" spans="1:13">
      <c r="A566" s="106" t="str">
        <f t="shared" si="8"/>
        <v xml:space="preserve">0639T </v>
      </c>
      <c r="B566" s="231" t="s">
        <v>18048</v>
      </c>
      <c r="C566" s="232"/>
      <c r="D566" s="233" t="s">
        <v>664</v>
      </c>
      <c r="E566" s="233"/>
      <c r="F566" s="234" t="s">
        <v>18049</v>
      </c>
      <c r="G566" s="235">
        <v>0</v>
      </c>
      <c r="H566" s="235">
        <v>0</v>
      </c>
      <c r="I566" s="235">
        <v>0</v>
      </c>
      <c r="J566" s="235">
        <v>0</v>
      </c>
      <c r="K566" s="235">
        <v>0</v>
      </c>
      <c r="L566" s="235">
        <v>0</v>
      </c>
      <c r="M566" s="236" t="s">
        <v>583</v>
      </c>
    </row>
    <row r="567" spans="1:13">
      <c r="A567" s="106" t="str">
        <f t="shared" si="8"/>
        <v xml:space="preserve">0640T </v>
      </c>
      <c r="B567" s="231" t="s">
        <v>18669</v>
      </c>
      <c r="C567" s="232"/>
      <c r="D567" s="233" t="s">
        <v>664</v>
      </c>
      <c r="E567" s="233"/>
      <c r="F567" s="234" t="s">
        <v>21052</v>
      </c>
      <c r="G567" s="235">
        <v>0</v>
      </c>
      <c r="H567" s="235">
        <v>0</v>
      </c>
      <c r="I567" s="235" t="s">
        <v>37</v>
      </c>
      <c r="J567" s="235">
        <v>0</v>
      </c>
      <c r="K567" s="235">
        <v>0</v>
      </c>
      <c r="L567" s="235" t="s">
        <v>37</v>
      </c>
      <c r="M567" s="236" t="s">
        <v>583</v>
      </c>
    </row>
    <row r="568" spans="1:13">
      <c r="A568" s="106" t="str">
        <f t="shared" si="8"/>
        <v>0640T TC</v>
      </c>
      <c r="B568" s="231" t="s">
        <v>18669</v>
      </c>
      <c r="C568" s="232" t="s">
        <v>126</v>
      </c>
      <c r="D568" s="233" t="s">
        <v>664</v>
      </c>
      <c r="E568" s="233"/>
      <c r="F568" s="234" t="s">
        <v>21052</v>
      </c>
      <c r="G568" s="235">
        <v>0</v>
      </c>
      <c r="H568" s="235">
        <v>0</v>
      </c>
      <c r="I568" s="235" t="s">
        <v>37</v>
      </c>
      <c r="J568" s="235">
        <v>0</v>
      </c>
      <c r="K568" s="235">
        <v>0</v>
      </c>
      <c r="L568" s="235" t="s">
        <v>37</v>
      </c>
      <c r="M568" s="236" t="s">
        <v>583</v>
      </c>
    </row>
    <row r="569" spans="1:13">
      <c r="A569" s="106" t="str">
        <f t="shared" si="8"/>
        <v>0640T 26</v>
      </c>
      <c r="B569" s="231" t="s">
        <v>18669</v>
      </c>
      <c r="C569" s="232">
        <v>26</v>
      </c>
      <c r="D569" s="233" t="s">
        <v>664</v>
      </c>
      <c r="E569" s="233"/>
      <c r="F569" s="234" t="s">
        <v>21052</v>
      </c>
      <c r="G569" s="235">
        <v>0</v>
      </c>
      <c r="H569" s="235">
        <v>0</v>
      </c>
      <c r="I569" s="235">
        <v>0</v>
      </c>
      <c r="J569" s="235">
        <v>0</v>
      </c>
      <c r="K569" s="235">
        <v>0</v>
      </c>
      <c r="L569" s="235">
        <v>0</v>
      </c>
      <c r="M569" s="236" t="s">
        <v>583</v>
      </c>
    </row>
    <row r="570" spans="1:13">
      <c r="A570" s="106" t="str">
        <f t="shared" si="8"/>
        <v xml:space="preserve">0643T </v>
      </c>
      <c r="B570" s="231" t="s">
        <v>18668</v>
      </c>
      <c r="C570" s="232"/>
      <c r="D570" s="233" t="s">
        <v>664</v>
      </c>
      <c r="E570" s="233"/>
      <c r="F570" s="234" t="s">
        <v>18667</v>
      </c>
      <c r="G570" s="235">
        <v>0</v>
      </c>
      <c r="H570" s="235">
        <v>0</v>
      </c>
      <c r="I570" s="235">
        <v>0</v>
      </c>
      <c r="J570" s="235">
        <v>0</v>
      </c>
      <c r="K570" s="235">
        <v>0</v>
      </c>
      <c r="L570" s="235">
        <v>0</v>
      </c>
      <c r="M570" s="236" t="s">
        <v>991</v>
      </c>
    </row>
    <row r="571" spans="1:13">
      <c r="A571" s="106" t="str">
        <f t="shared" si="8"/>
        <v xml:space="preserve">0644T </v>
      </c>
      <c r="B571" s="231" t="s">
        <v>18666</v>
      </c>
      <c r="C571" s="232"/>
      <c r="D571" s="233" t="s">
        <v>664</v>
      </c>
      <c r="E571" s="233"/>
      <c r="F571" s="234" t="s">
        <v>18665</v>
      </c>
      <c r="G571" s="235">
        <v>0</v>
      </c>
      <c r="H571" s="235">
        <v>0</v>
      </c>
      <c r="I571" s="235">
        <v>0</v>
      </c>
      <c r="J571" s="235">
        <v>0</v>
      </c>
      <c r="K571" s="235">
        <v>0</v>
      </c>
      <c r="L571" s="235">
        <v>0</v>
      </c>
      <c r="M571" s="236" t="s">
        <v>991</v>
      </c>
    </row>
    <row r="572" spans="1:13">
      <c r="A572" s="106" t="str">
        <f t="shared" si="8"/>
        <v xml:space="preserve">0645T </v>
      </c>
      <c r="B572" s="231" t="s">
        <v>18664</v>
      </c>
      <c r="C572" s="232"/>
      <c r="D572" s="233" t="s">
        <v>664</v>
      </c>
      <c r="E572" s="233"/>
      <c r="F572" s="234" t="s">
        <v>18663</v>
      </c>
      <c r="G572" s="235">
        <v>0</v>
      </c>
      <c r="H572" s="235">
        <v>0</v>
      </c>
      <c r="I572" s="235">
        <v>0</v>
      </c>
      <c r="J572" s="235">
        <v>0</v>
      </c>
      <c r="K572" s="235">
        <v>0</v>
      </c>
      <c r="L572" s="235">
        <v>0</v>
      </c>
      <c r="M572" s="236" t="s">
        <v>991</v>
      </c>
    </row>
    <row r="573" spans="1:13">
      <c r="A573" s="106" t="str">
        <f t="shared" si="8"/>
        <v xml:space="preserve">0646T </v>
      </c>
      <c r="B573" s="231" t="s">
        <v>18662</v>
      </c>
      <c r="C573" s="232"/>
      <c r="D573" s="233" t="s">
        <v>664</v>
      </c>
      <c r="E573" s="233"/>
      <c r="F573" s="234" t="s">
        <v>18661</v>
      </c>
      <c r="G573" s="235">
        <v>0</v>
      </c>
      <c r="H573" s="235">
        <v>0</v>
      </c>
      <c r="I573" s="235">
        <v>0</v>
      </c>
      <c r="J573" s="235">
        <v>0</v>
      </c>
      <c r="K573" s="235">
        <v>0</v>
      </c>
      <c r="L573" s="235">
        <v>0</v>
      </c>
      <c r="M573" s="236" t="s">
        <v>991</v>
      </c>
    </row>
    <row r="574" spans="1:13">
      <c r="A574" s="106" t="str">
        <f t="shared" si="8"/>
        <v xml:space="preserve">0647T </v>
      </c>
      <c r="B574" s="231" t="s">
        <v>18660</v>
      </c>
      <c r="C574" s="232"/>
      <c r="D574" s="233" t="s">
        <v>664</v>
      </c>
      <c r="E574" s="233"/>
      <c r="F574" s="234" t="s">
        <v>18659</v>
      </c>
      <c r="G574" s="235">
        <v>0</v>
      </c>
      <c r="H574" s="235">
        <v>0</v>
      </c>
      <c r="I574" s="235">
        <v>0</v>
      </c>
      <c r="J574" s="235">
        <v>0</v>
      </c>
      <c r="K574" s="235">
        <v>0</v>
      </c>
      <c r="L574" s="235">
        <v>0</v>
      </c>
      <c r="M574" s="236" t="s">
        <v>991</v>
      </c>
    </row>
    <row r="575" spans="1:13">
      <c r="A575" s="106" t="str">
        <f t="shared" si="8"/>
        <v xml:space="preserve">0648T </v>
      </c>
      <c r="B575" s="231" t="s">
        <v>18658</v>
      </c>
      <c r="C575" s="232"/>
      <c r="D575" s="233" t="s">
        <v>664</v>
      </c>
      <c r="E575" s="233"/>
      <c r="F575" s="234" t="s">
        <v>18657</v>
      </c>
      <c r="G575" s="235">
        <v>0</v>
      </c>
      <c r="H575" s="235">
        <v>0</v>
      </c>
      <c r="I575" s="235" t="s">
        <v>37</v>
      </c>
      <c r="J575" s="235">
        <v>0</v>
      </c>
      <c r="K575" s="235">
        <v>0</v>
      </c>
      <c r="L575" s="235" t="s">
        <v>37</v>
      </c>
      <c r="M575" s="236" t="s">
        <v>583</v>
      </c>
    </row>
    <row r="576" spans="1:13">
      <c r="A576" s="106" t="str">
        <f t="shared" si="8"/>
        <v>0648T TC</v>
      </c>
      <c r="B576" s="231" t="s">
        <v>18658</v>
      </c>
      <c r="C576" s="232" t="s">
        <v>126</v>
      </c>
      <c r="D576" s="233" t="s">
        <v>664</v>
      </c>
      <c r="E576" s="233"/>
      <c r="F576" s="234" t="s">
        <v>18657</v>
      </c>
      <c r="G576" s="235">
        <v>0</v>
      </c>
      <c r="H576" s="235">
        <v>0</v>
      </c>
      <c r="I576" s="235" t="s">
        <v>37</v>
      </c>
      <c r="J576" s="235">
        <v>0</v>
      </c>
      <c r="K576" s="235">
        <v>0</v>
      </c>
      <c r="L576" s="235" t="s">
        <v>37</v>
      </c>
      <c r="M576" s="236" t="s">
        <v>583</v>
      </c>
    </row>
    <row r="577" spans="1:13">
      <c r="A577" s="106" t="str">
        <f t="shared" si="8"/>
        <v>0648T 26</v>
      </c>
      <c r="B577" s="231" t="s">
        <v>18658</v>
      </c>
      <c r="C577" s="232">
        <v>26</v>
      </c>
      <c r="D577" s="233" t="s">
        <v>664</v>
      </c>
      <c r="E577" s="233"/>
      <c r="F577" s="234" t="s">
        <v>18657</v>
      </c>
      <c r="G577" s="235">
        <v>0</v>
      </c>
      <c r="H577" s="235">
        <v>0</v>
      </c>
      <c r="I577" s="235">
        <v>0</v>
      </c>
      <c r="J577" s="235">
        <v>0</v>
      </c>
      <c r="K577" s="235">
        <v>0</v>
      </c>
      <c r="L577" s="235">
        <v>0</v>
      </c>
      <c r="M577" s="236" t="s">
        <v>583</v>
      </c>
    </row>
    <row r="578" spans="1:13">
      <c r="A578" s="106" t="str">
        <f t="shared" si="8"/>
        <v xml:space="preserve">0649T </v>
      </c>
      <c r="B578" s="231" t="s">
        <v>18656</v>
      </c>
      <c r="C578" s="232"/>
      <c r="D578" s="233" t="s">
        <v>664</v>
      </c>
      <c r="E578" s="233"/>
      <c r="F578" s="234" t="s">
        <v>18655</v>
      </c>
      <c r="G578" s="235">
        <v>0</v>
      </c>
      <c r="H578" s="235">
        <v>0</v>
      </c>
      <c r="I578" s="235" t="s">
        <v>37</v>
      </c>
      <c r="J578" s="235">
        <v>0</v>
      </c>
      <c r="K578" s="235">
        <v>0</v>
      </c>
      <c r="L578" s="235" t="s">
        <v>37</v>
      </c>
      <c r="M578" s="236" t="s">
        <v>1125</v>
      </c>
    </row>
    <row r="579" spans="1:13">
      <c r="A579" s="106" t="str">
        <f t="shared" ref="A579:A642" si="9">B579&amp;" "&amp;C579</f>
        <v>0649T TC</v>
      </c>
      <c r="B579" s="231" t="s">
        <v>18656</v>
      </c>
      <c r="C579" s="232" t="s">
        <v>126</v>
      </c>
      <c r="D579" s="233" t="s">
        <v>664</v>
      </c>
      <c r="E579" s="233"/>
      <c r="F579" s="234" t="s">
        <v>18655</v>
      </c>
      <c r="G579" s="235">
        <v>0</v>
      </c>
      <c r="H579" s="235">
        <v>0</v>
      </c>
      <c r="I579" s="235" t="s">
        <v>37</v>
      </c>
      <c r="J579" s="235">
        <v>0</v>
      </c>
      <c r="K579" s="235">
        <v>0</v>
      </c>
      <c r="L579" s="235" t="s">
        <v>37</v>
      </c>
      <c r="M579" s="236" t="s">
        <v>1125</v>
      </c>
    </row>
    <row r="580" spans="1:13">
      <c r="A580" s="106" t="str">
        <f t="shared" si="9"/>
        <v>0649T 26</v>
      </c>
      <c r="B580" s="231" t="s">
        <v>18656</v>
      </c>
      <c r="C580" s="232">
        <v>26</v>
      </c>
      <c r="D580" s="233" t="s">
        <v>664</v>
      </c>
      <c r="E580" s="233"/>
      <c r="F580" s="234" t="s">
        <v>18655</v>
      </c>
      <c r="G580" s="235">
        <v>0</v>
      </c>
      <c r="H580" s="235">
        <v>0</v>
      </c>
      <c r="I580" s="235">
        <v>0</v>
      </c>
      <c r="J580" s="235">
        <v>0</v>
      </c>
      <c r="K580" s="235">
        <v>0</v>
      </c>
      <c r="L580" s="235">
        <v>0</v>
      </c>
      <c r="M580" s="236" t="s">
        <v>1125</v>
      </c>
    </row>
    <row r="581" spans="1:13">
      <c r="A581" s="106" t="str">
        <f t="shared" si="9"/>
        <v xml:space="preserve">0650T </v>
      </c>
      <c r="B581" s="231" t="s">
        <v>18654</v>
      </c>
      <c r="C581" s="232"/>
      <c r="D581" s="233" t="s">
        <v>664</v>
      </c>
      <c r="E581" s="233"/>
      <c r="F581" s="234" t="s">
        <v>18653</v>
      </c>
      <c r="G581" s="235">
        <v>0</v>
      </c>
      <c r="H581" s="235">
        <v>0</v>
      </c>
      <c r="I581" s="235" t="s">
        <v>37</v>
      </c>
      <c r="J581" s="235">
        <v>0</v>
      </c>
      <c r="K581" s="235">
        <v>0</v>
      </c>
      <c r="L581" s="235" t="s">
        <v>37</v>
      </c>
      <c r="M581" s="236" t="s">
        <v>583</v>
      </c>
    </row>
    <row r="582" spans="1:13">
      <c r="A582" s="106" t="str">
        <f t="shared" si="9"/>
        <v>0650T TC</v>
      </c>
      <c r="B582" s="231" t="s">
        <v>18654</v>
      </c>
      <c r="C582" s="232" t="s">
        <v>126</v>
      </c>
      <c r="D582" s="233" t="s">
        <v>664</v>
      </c>
      <c r="E582" s="233"/>
      <c r="F582" s="234" t="s">
        <v>18653</v>
      </c>
      <c r="G582" s="235">
        <v>0</v>
      </c>
      <c r="H582" s="235">
        <v>0</v>
      </c>
      <c r="I582" s="235" t="s">
        <v>37</v>
      </c>
      <c r="J582" s="235">
        <v>0</v>
      </c>
      <c r="K582" s="235">
        <v>0</v>
      </c>
      <c r="L582" s="235" t="s">
        <v>37</v>
      </c>
      <c r="M582" s="236" t="s">
        <v>583</v>
      </c>
    </row>
    <row r="583" spans="1:13">
      <c r="A583" s="106" t="str">
        <f t="shared" si="9"/>
        <v>0650T 26</v>
      </c>
      <c r="B583" s="231" t="s">
        <v>18654</v>
      </c>
      <c r="C583" s="232">
        <v>26</v>
      </c>
      <c r="D583" s="233" t="s">
        <v>664</v>
      </c>
      <c r="E583" s="233"/>
      <c r="F583" s="234" t="s">
        <v>18653</v>
      </c>
      <c r="G583" s="235">
        <v>0</v>
      </c>
      <c r="H583" s="235">
        <v>0</v>
      </c>
      <c r="I583" s="235">
        <v>0</v>
      </c>
      <c r="J583" s="235">
        <v>0</v>
      </c>
      <c r="K583" s="235">
        <v>0</v>
      </c>
      <c r="L583" s="235">
        <v>0</v>
      </c>
      <c r="M583" s="236" t="s">
        <v>583</v>
      </c>
    </row>
    <row r="584" spans="1:13">
      <c r="A584" s="106" t="str">
        <f t="shared" si="9"/>
        <v xml:space="preserve">0651T </v>
      </c>
      <c r="B584" s="231" t="s">
        <v>18652</v>
      </c>
      <c r="C584" s="232"/>
      <c r="D584" s="233" t="s">
        <v>664</v>
      </c>
      <c r="E584" s="233"/>
      <c r="F584" s="234" t="s">
        <v>18651</v>
      </c>
      <c r="G584" s="235">
        <v>0</v>
      </c>
      <c r="H584" s="235">
        <v>0</v>
      </c>
      <c r="I584" s="235">
        <v>0</v>
      </c>
      <c r="J584" s="235">
        <v>0</v>
      </c>
      <c r="K584" s="235">
        <v>0</v>
      </c>
      <c r="L584" s="235">
        <v>0</v>
      </c>
      <c r="M584" s="236" t="s">
        <v>583</v>
      </c>
    </row>
    <row r="585" spans="1:13">
      <c r="A585" s="106" t="str">
        <f t="shared" si="9"/>
        <v xml:space="preserve">0652T </v>
      </c>
      <c r="B585" s="231" t="s">
        <v>18650</v>
      </c>
      <c r="C585" s="232"/>
      <c r="D585" s="233" t="s">
        <v>664</v>
      </c>
      <c r="E585" s="233"/>
      <c r="F585" s="234" t="s">
        <v>18649</v>
      </c>
      <c r="G585" s="235">
        <v>0</v>
      </c>
      <c r="H585" s="235">
        <v>0</v>
      </c>
      <c r="I585" s="235">
        <v>0</v>
      </c>
      <c r="J585" s="235">
        <v>0</v>
      </c>
      <c r="K585" s="235">
        <v>0</v>
      </c>
      <c r="L585" s="235">
        <v>0</v>
      </c>
      <c r="M585" s="236" t="s">
        <v>991</v>
      </c>
    </row>
    <row r="586" spans="1:13">
      <c r="A586" s="106" t="str">
        <f t="shared" si="9"/>
        <v xml:space="preserve">0653T </v>
      </c>
      <c r="B586" s="231" t="s">
        <v>18648</v>
      </c>
      <c r="C586" s="232"/>
      <c r="D586" s="233" t="s">
        <v>664</v>
      </c>
      <c r="E586" s="233"/>
      <c r="F586" s="234" t="s">
        <v>18647</v>
      </c>
      <c r="G586" s="235">
        <v>0</v>
      </c>
      <c r="H586" s="235">
        <v>0</v>
      </c>
      <c r="I586" s="235">
        <v>0</v>
      </c>
      <c r="J586" s="235">
        <v>0</v>
      </c>
      <c r="K586" s="235">
        <v>0</v>
      </c>
      <c r="L586" s="235">
        <v>0</v>
      </c>
      <c r="M586" s="236" t="s">
        <v>991</v>
      </c>
    </row>
    <row r="587" spans="1:13">
      <c r="A587" s="106" t="str">
        <f t="shared" si="9"/>
        <v xml:space="preserve">0654T </v>
      </c>
      <c r="B587" s="231" t="s">
        <v>18646</v>
      </c>
      <c r="C587" s="232"/>
      <c r="D587" s="233" t="s">
        <v>664</v>
      </c>
      <c r="E587" s="233"/>
      <c r="F587" s="234" t="s">
        <v>18645</v>
      </c>
      <c r="G587" s="235">
        <v>0</v>
      </c>
      <c r="H587" s="235">
        <v>0</v>
      </c>
      <c r="I587" s="235">
        <v>0</v>
      </c>
      <c r="J587" s="235">
        <v>0</v>
      </c>
      <c r="K587" s="235">
        <v>0</v>
      </c>
      <c r="L587" s="235">
        <v>0</v>
      </c>
      <c r="M587" s="236" t="s">
        <v>991</v>
      </c>
    </row>
    <row r="588" spans="1:13">
      <c r="A588" s="106" t="str">
        <f t="shared" si="9"/>
        <v xml:space="preserve">0655T </v>
      </c>
      <c r="B588" s="231" t="s">
        <v>18644</v>
      </c>
      <c r="C588" s="232"/>
      <c r="D588" s="233" t="s">
        <v>664</v>
      </c>
      <c r="E588" s="233"/>
      <c r="F588" s="234" t="s">
        <v>18643</v>
      </c>
      <c r="G588" s="235">
        <v>0</v>
      </c>
      <c r="H588" s="235">
        <v>0</v>
      </c>
      <c r="I588" s="235">
        <v>0</v>
      </c>
      <c r="J588" s="235">
        <v>0</v>
      </c>
      <c r="K588" s="235">
        <v>0</v>
      </c>
      <c r="L588" s="235">
        <v>0</v>
      </c>
      <c r="M588" s="236" t="s">
        <v>991</v>
      </c>
    </row>
    <row r="589" spans="1:13">
      <c r="A589" s="106" t="str">
        <f t="shared" si="9"/>
        <v xml:space="preserve">0656T </v>
      </c>
      <c r="B589" s="231" t="s">
        <v>18642</v>
      </c>
      <c r="C589" s="232"/>
      <c r="D589" s="233" t="s">
        <v>664</v>
      </c>
      <c r="E589" s="233"/>
      <c r="F589" s="234" t="s">
        <v>18641</v>
      </c>
      <c r="G589" s="235">
        <v>0</v>
      </c>
      <c r="H589" s="235">
        <v>0</v>
      </c>
      <c r="I589" s="235">
        <v>0</v>
      </c>
      <c r="J589" s="235">
        <v>0</v>
      </c>
      <c r="K589" s="235">
        <v>0</v>
      </c>
      <c r="L589" s="235">
        <v>0</v>
      </c>
      <c r="M589" s="236" t="s">
        <v>991</v>
      </c>
    </row>
    <row r="590" spans="1:13">
      <c r="A590" s="106" t="str">
        <f t="shared" si="9"/>
        <v xml:space="preserve">0657T </v>
      </c>
      <c r="B590" s="231" t="s">
        <v>18640</v>
      </c>
      <c r="C590" s="232"/>
      <c r="D590" s="233" t="s">
        <v>664</v>
      </c>
      <c r="E590" s="233"/>
      <c r="F590" s="234" t="s">
        <v>18639</v>
      </c>
      <c r="G590" s="235">
        <v>0</v>
      </c>
      <c r="H590" s="235">
        <v>0</v>
      </c>
      <c r="I590" s="235">
        <v>0</v>
      </c>
      <c r="J590" s="235">
        <v>0</v>
      </c>
      <c r="K590" s="235">
        <v>0</v>
      </c>
      <c r="L590" s="235">
        <v>0</v>
      </c>
      <c r="M590" s="236" t="s">
        <v>991</v>
      </c>
    </row>
    <row r="591" spans="1:13">
      <c r="A591" s="106" t="str">
        <f t="shared" si="9"/>
        <v xml:space="preserve">0658T </v>
      </c>
      <c r="B591" s="231" t="s">
        <v>18638</v>
      </c>
      <c r="C591" s="232"/>
      <c r="D591" s="233" t="s">
        <v>664</v>
      </c>
      <c r="E591" s="233"/>
      <c r="F591" s="234" t="s">
        <v>18637</v>
      </c>
      <c r="G591" s="235">
        <v>0</v>
      </c>
      <c r="H591" s="235">
        <v>0</v>
      </c>
      <c r="I591" s="235">
        <v>0</v>
      </c>
      <c r="J591" s="235">
        <v>0</v>
      </c>
      <c r="K591" s="235">
        <v>0</v>
      </c>
      <c r="L591" s="235">
        <v>0</v>
      </c>
      <c r="M591" s="236" t="s">
        <v>583</v>
      </c>
    </row>
    <row r="592" spans="1:13">
      <c r="A592" s="106" t="str">
        <f t="shared" si="9"/>
        <v xml:space="preserve">0659T </v>
      </c>
      <c r="B592" s="231" t="s">
        <v>18636</v>
      </c>
      <c r="C592" s="232"/>
      <c r="D592" s="233" t="s">
        <v>664</v>
      </c>
      <c r="E592" s="233"/>
      <c r="F592" s="234" t="s">
        <v>18635</v>
      </c>
      <c r="G592" s="235">
        <v>0</v>
      </c>
      <c r="H592" s="235">
        <v>0</v>
      </c>
      <c r="I592" s="235">
        <v>0</v>
      </c>
      <c r="J592" s="235">
        <v>0</v>
      </c>
      <c r="K592" s="235">
        <v>0</v>
      </c>
      <c r="L592" s="235">
        <v>0</v>
      </c>
      <c r="M592" s="236" t="s">
        <v>991</v>
      </c>
    </row>
    <row r="593" spans="1:13">
      <c r="A593" s="106" t="str">
        <f t="shared" si="9"/>
        <v xml:space="preserve">0660T </v>
      </c>
      <c r="B593" s="231" t="s">
        <v>18634</v>
      </c>
      <c r="C593" s="232"/>
      <c r="D593" s="233" t="s">
        <v>664</v>
      </c>
      <c r="E593" s="233"/>
      <c r="F593" s="234" t="s">
        <v>18633</v>
      </c>
      <c r="G593" s="235">
        <v>0</v>
      </c>
      <c r="H593" s="235">
        <v>0</v>
      </c>
      <c r="I593" s="235">
        <v>0</v>
      </c>
      <c r="J593" s="235">
        <v>0</v>
      </c>
      <c r="K593" s="235">
        <v>0</v>
      </c>
      <c r="L593" s="235">
        <v>0</v>
      </c>
      <c r="M593" s="236" t="s">
        <v>991</v>
      </c>
    </row>
    <row r="594" spans="1:13">
      <c r="A594" s="106" t="str">
        <f t="shared" si="9"/>
        <v xml:space="preserve">0661T </v>
      </c>
      <c r="B594" s="231" t="s">
        <v>18632</v>
      </c>
      <c r="C594" s="232"/>
      <c r="D594" s="233" t="s">
        <v>664</v>
      </c>
      <c r="E594" s="233"/>
      <c r="F594" s="234" t="s">
        <v>18631</v>
      </c>
      <c r="G594" s="235">
        <v>0</v>
      </c>
      <c r="H594" s="235">
        <v>0</v>
      </c>
      <c r="I594" s="235">
        <v>0</v>
      </c>
      <c r="J594" s="235">
        <v>0</v>
      </c>
      <c r="K594" s="235">
        <v>0</v>
      </c>
      <c r="L594" s="235">
        <v>0</v>
      </c>
      <c r="M594" s="236" t="s">
        <v>991</v>
      </c>
    </row>
    <row r="595" spans="1:13">
      <c r="A595" s="106" t="str">
        <f t="shared" si="9"/>
        <v xml:space="preserve">0662T </v>
      </c>
      <c r="B595" s="231" t="s">
        <v>18630</v>
      </c>
      <c r="C595" s="232"/>
      <c r="D595" s="233" t="s">
        <v>664</v>
      </c>
      <c r="E595" s="233"/>
      <c r="F595" s="234" t="s">
        <v>18629</v>
      </c>
      <c r="G595" s="235">
        <v>0</v>
      </c>
      <c r="H595" s="235">
        <v>0</v>
      </c>
      <c r="I595" s="235">
        <v>0</v>
      </c>
      <c r="J595" s="235">
        <v>0</v>
      </c>
      <c r="K595" s="235">
        <v>0</v>
      </c>
      <c r="L595" s="235">
        <v>0</v>
      </c>
      <c r="M595" s="236" t="s">
        <v>583</v>
      </c>
    </row>
    <row r="596" spans="1:13">
      <c r="A596" s="106" t="str">
        <f t="shared" si="9"/>
        <v xml:space="preserve">0663T </v>
      </c>
      <c r="B596" s="231" t="s">
        <v>18628</v>
      </c>
      <c r="C596" s="232"/>
      <c r="D596" s="233" t="s">
        <v>664</v>
      </c>
      <c r="E596" s="233"/>
      <c r="F596" s="234" t="s">
        <v>18627</v>
      </c>
      <c r="G596" s="235">
        <v>0</v>
      </c>
      <c r="H596" s="235">
        <v>0</v>
      </c>
      <c r="I596" s="235">
        <v>0</v>
      </c>
      <c r="J596" s="235">
        <v>0</v>
      </c>
      <c r="K596" s="235">
        <v>0</v>
      </c>
      <c r="L596" s="235">
        <v>0</v>
      </c>
      <c r="M596" s="236" t="s">
        <v>1125</v>
      </c>
    </row>
    <row r="597" spans="1:13">
      <c r="A597" s="106" t="str">
        <f t="shared" si="9"/>
        <v xml:space="preserve">0664T </v>
      </c>
      <c r="B597" s="231" t="s">
        <v>18626</v>
      </c>
      <c r="C597" s="232"/>
      <c r="D597" s="233" t="s">
        <v>798</v>
      </c>
      <c r="E597" s="233"/>
      <c r="F597" s="234" t="s">
        <v>18625</v>
      </c>
      <c r="G597" s="235">
        <v>0</v>
      </c>
      <c r="H597" s="235">
        <v>0</v>
      </c>
      <c r="I597" s="235">
        <v>0</v>
      </c>
      <c r="J597" s="235">
        <v>0</v>
      </c>
      <c r="K597" s="235">
        <v>0</v>
      </c>
      <c r="L597" s="235">
        <v>0</v>
      </c>
      <c r="M597" s="236" t="s">
        <v>583</v>
      </c>
    </row>
    <row r="598" spans="1:13">
      <c r="A598" s="106" t="str">
        <f t="shared" si="9"/>
        <v xml:space="preserve">0665T </v>
      </c>
      <c r="B598" s="231" t="s">
        <v>18624</v>
      </c>
      <c r="C598" s="232"/>
      <c r="D598" s="233" t="s">
        <v>798</v>
      </c>
      <c r="E598" s="233"/>
      <c r="F598" s="234" t="s">
        <v>18623</v>
      </c>
      <c r="G598" s="235">
        <v>0</v>
      </c>
      <c r="H598" s="235">
        <v>0</v>
      </c>
      <c r="I598" s="235">
        <v>0</v>
      </c>
      <c r="J598" s="235">
        <v>0</v>
      </c>
      <c r="K598" s="235">
        <v>0</v>
      </c>
      <c r="L598" s="235">
        <v>0</v>
      </c>
      <c r="M598" s="236" t="s">
        <v>583</v>
      </c>
    </row>
    <row r="599" spans="1:13">
      <c r="A599" s="106" t="str">
        <f t="shared" si="9"/>
        <v xml:space="preserve">0666T </v>
      </c>
      <c r="B599" s="231" t="s">
        <v>18622</v>
      </c>
      <c r="C599" s="232"/>
      <c r="D599" s="233" t="s">
        <v>798</v>
      </c>
      <c r="E599" s="233"/>
      <c r="F599" s="234" t="s">
        <v>18621</v>
      </c>
      <c r="G599" s="235">
        <v>0</v>
      </c>
      <c r="H599" s="235">
        <v>0</v>
      </c>
      <c r="I599" s="235">
        <v>0</v>
      </c>
      <c r="J599" s="235">
        <v>0</v>
      </c>
      <c r="K599" s="235">
        <v>0</v>
      </c>
      <c r="L599" s="235">
        <v>0</v>
      </c>
      <c r="M599" s="236" t="s">
        <v>583</v>
      </c>
    </row>
    <row r="600" spans="1:13">
      <c r="A600" s="106" t="str">
        <f t="shared" si="9"/>
        <v xml:space="preserve">0667T </v>
      </c>
      <c r="B600" s="231" t="s">
        <v>18620</v>
      </c>
      <c r="C600" s="232"/>
      <c r="D600" s="233" t="s">
        <v>798</v>
      </c>
      <c r="E600" s="233"/>
      <c r="F600" s="234" t="s">
        <v>18619</v>
      </c>
      <c r="G600" s="235">
        <v>0</v>
      </c>
      <c r="H600" s="235">
        <v>0</v>
      </c>
      <c r="I600" s="235">
        <v>0</v>
      </c>
      <c r="J600" s="235">
        <v>0</v>
      </c>
      <c r="K600" s="235">
        <v>0</v>
      </c>
      <c r="L600" s="235">
        <v>0</v>
      </c>
      <c r="M600" s="236" t="s">
        <v>583</v>
      </c>
    </row>
    <row r="601" spans="1:13">
      <c r="A601" s="106" t="str">
        <f t="shared" si="9"/>
        <v xml:space="preserve">0668T </v>
      </c>
      <c r="B601" s="231" t="s">
        <v>18618</v>
      </c>
      <c r="C601" s="232"/>
      <c r="D601" s="233" t="s">
        <v>664</v>
      </c>
      <c r="E601" s="233"/>
      <c r="F601" s="234" t="s">
        <v>18617</v>
      </c>
      <c r="G601" s="235">
        <v>0</v>
      </c>
      <c r="H601" s="235">
        <v>0</v>
      </c>
      <c r="I601" s="235">
        <v>0</v>
      </c>
      <c r="J601" s="235">
        <v>0</v>
      </c>
      <c r="K601" s="235">
        <v>0</v>
      </c>
      <c r="L601" s="235">
        <v>0</v>
      </c>
      <c r="M601" s="236" t="s">
        <v>991</v>
      </c>
    </row>
    <row r="602" spans="1:13">
      <c r="A602" s="106" t="str">
        <f t="shared" si="9"/>
        <v xml:space="preserve">0669T </v>
      </c>
      <c r="B602" s="231" t="s">
        <v>18616</v>
      </c>
      <c r="C602" s="232"/>
      <c r="D602" s="233" t="s">
        <v>664</v>
      </c>
      <c r="E602" s="233"/>
      <c r="F602" s="234" t="s">
        <v>18615</v>
      </c>
      <c r="G602" s="235">
        <v>0</v>
      </c>
      <c r="H602" s="235">
        <v>0</v>
      </c>
      <c r="I602" s="235">
        <v>0</v>
      </c>
      <c r="J602" s="235">
        <v>0</v>
      </c>
      <c r="K602" s="235">
        <v>0</v>
      </c>
      <c r="L602" s="235">
        <v>0</v>
      </c>
      <c r="M602" s="236" t="s">
        <v>991</v>
      </c>
    </row>
    <row r="603" spans="1:13">
      <c r="A603" s="106" t="str">
        <f t="shared" si="9"/>
        <v xml:space="preserve">0670T </v>
      </c>
      <c r="B603" s="231" t="s">
        <v>18614</v>
      </c>
      <c r="C603" s="232"/>
      <c r="D603" s="233" t="s">
        <v>664</v>
      </c>
      <c r="E603" s="233"/>
      <c r="F603" s="234" t="s">
        <v>18613</v>
      </c>
      <c r="G603" s="235">
        <v>0</v>
      </c>
      <c r="H603" s="235">
        <v>0</v>
      </c>
      <c r="I603" s="235">
        <v>0</v>
      </c>
      <c r="J603" s="235">
        <v>0</v>
      </c>
      <c r="K603" s="235">
        <v>0</v>
      </c>
      <c r="L603" s="235">
        <v>0</v>
      </c>
      <c r="M603" s="236" t="s">
        <v>991</v>
      </c>
    </row>
    <row r="604" spans="1:13">
      <c r="A604" s="106" t="str">
        <f t="shared" si="9"/>
        <v xml:space="preserve">0671T </v>
      </c>
      <c r="B604" s="231" t="s">
        <v>18612</v>
      </c>
      <c r="C604" s="232"/>
      <c r="D604" s="233" t="s">
        <v>664</v>
      </c>
      <c r="E604" s="233"/>
      <c r="F604" s="234" t="s">
        <v>18611</v>
      </c>
      <c r="G604" s="235">
        <v>0</v>
      </c>
      <c r="H604" s="235">
        <v>0</v>
      </c>
      <c r="I604" s="235">
        <v>0</v>
      </c>
      <c r="J604" s="235">
        <v>0</v>
      </c>
      <c r="K604" s="235">
        <v>0</v>
      </c>
      <c r="L604" s="235">
        <v>0</v>
      </c>
      <c r="M604" s="236" t="s">
        <v>991</v>
      </c>
    </row>
    <row r="605" spans="1:13">
      <c r="A605" s="106" t="str">
        <f t="shared" si="9"/>
        <v xml:space="preserve">0672T </v>
      </c>
      <c r="B605" s="231" t="s">
        <v>18610</v>
      </c>
      <c r="C605" s="232"/>
      <c r="D605" s="233" t="s">
        <v>664</v>
      </c>
      <c r="E605" s="233"/>
      <c r="F605" s="234" t="s">
        <v>18609</v>
      </c>
      <c r="G605" s="235">
        <v>0</v>
      </c>
      <c r="H605" s="235">
        <v>0</v>
      </c>
      <c r="I605" s="235">
        <v>0</v>
      </c>
      <c r="J605" s="235">
        <v>0</v>
      </c>
      <c r="K605" s="235">
        <v>0</v>
      </c>
      <c r="L605" s="235">
        <v>0</v>
      </c>
      <c r="M605" s="236" t="s">
        <v>991</v>
      </c>
    </row>
    <row r="606" spans="1:13">
      <c r="A606" s="106" t="str">
        <f t="shared" si="9"/>
        <v xml:space="preserve">0673T </v>
      </c>
      <c r="B606" s="231" t="s">
        <v>18608</v>
      </c>
      <c r="C606" s="232"/>
      <c r="D606" s="233" t="s">
        <v>664</v>
      </c>
      <c r="E606" s="233"/>
      <c r="F606" s="234" t="s">
        <v>18607</v>
      </c>
      <c r="G606" s="235">
        <v>0</v>
      </c>
      <c r="H606" s="235">
        <v>0</v>
      </c>
      <c r="I606" s="235">
        <v>0</v>
      </c>
      <c r="J606" s="235">
        <v>0</v>
      </c>
      <c r="K606" s="235">
        <v>0</v>
      </c>
      <c r="L606" s="235">
        <v>0</v>
      </c>
      <c r="M606" s="236" t="s">
        <v>991</v>
      </c>
    </row>
    <row r="607" spans="1:13">
      <c r="A607" s="106" t="str">
        <f t="shared" si="9"/>
        <v xml:space="preserve">0674T </v>
      </c>
      <c r="B607" s="231" t="s">
        <v>18606</v>
      </c>
      <c r="C607" s="232"/>
      <c r="D607" s="233" t="s">
        <v>664</v>
      </c>
      <c r="E607" s="233"/>
      <c r="F607" s="234" t="s">
        <v>18605</v>
      </c>
      <c r="G607" s="235">
        <v>0</v>
      </c>
      <c r="H607" s="235">
        <v>0</v>
      </c>
      <c r="I607" s="235">
        <v>0</v>
      </c>
      <c r="J607" s="235">
        <v>0</v>
      </c>
      <c r="K607" s="235">
        <v>0</v>
      </c>
      <c r="L607" s="235">
        <v>0</v>
      </c>
      <c r="M607" s="236" t="s">
        <v>991</v>
      </c>
    </row>
    <row r="608" spans="1:13">
      <c r="A608" s="106" t="str">
        <f t="shared" si="9"/>
        <v xml:space="preserve">0675T </v>
      </c>
      <c r="B608" s="231" t="s">
        <v>18604</v>
      </c>
      <c r="C608" s="232"/>
      <c r="D608" s="233" t="s">
        <v>664</v>
      </c>
      <c r="E608" s="233"/>
      <c r="F608" s="234" t="s">
        <v>18603</v>
      </c>
      <c r="G608" s="235">
        <v>0</v>
      </c>
      <c r="H608" s="235">
        <v>0</v>
      </c>
      <c r="I608" s="235">
        <v>0</v>
      </c>
      <c r="J608" s="235">
        <v>0</v>
      </c>
      <c r="K608" s="235">
        <v>0</v>
      </c>
      <c r="L608" s="235">
        <v>0</v>
      </c>
      <c r="M608" s="236" t="s">
        <v>991</v>
      </c>
    </row>
    <row r="609" spans="1:13">
      <c r="A609" s="106" t="str">
        <f t="shared" si="9"/>
        <v xml:space="preserve">0676T </v>
      </c>
      <c r="B609" s="231" t="s">
        <v>18602</v>
      </c>
      <c r="C609" s="232"/>
      <c r="D609" s="233" t="s">
        <v>664</v>
      </c>
      <c r="E609" s="233"/>
      <c r="F609" s="234" t="s">
        <v>18601</v>
      </c>
      <c r="G609" s="235">
        <v>0</v>
      </c>
      <c r="H609" s="235">
        <v>0</v>
      </c>
      <c r="I609" s="235">
        <v>0</v>
      </c>
      <c r="J609" s="235">
        <v>0</v>
      </c>
      <c r="K609" s="235">
        <v>0</v>
      </c>
      <c r="L609" s="235">
        <v>0</v>
      </c>
      <c r="M609" s="236" t="s">
        <v>1125</v>
      </c>
    </row>
    <row r="610" spans="1:13">
      <c r="A610" s="106" t="str">
        <f t="shared" si="9"/>
        <v xml:space="preserve">0677T </v>
      </c>
      <c r="B610" s="231" t="s">
        <v>18600</v>
      </c>
      <c r="C610" s="232"/>
      <c r="D610" s="233" t="s">
        <v>664</v>
      </c>
      <c r="E610" s="233"/>
      <c r="F610" s="234" t="s">
        <v>18599</v>
      </c>
      <c r="G610" s="235">
        <v>0</v>
      </c>
      <c r="H610" s="235">
        <v>0</v>
      </c>
      <c r="I610" s="235">
        <v>0</v>
      </c>
      <c r="J610" s="235">
        <v>0</v>
      </c>
      <c r="K610" s="235">
        <v>0</v>
      </c>
      <c r="L610" s="235">
        <v>0</v>
      </c>
      <c r="M610" s="236" t="s">
        <v>991</v>
      </c>
    </row>
    <row r="611" spans="1:13">
      <c r="A611" s="106" t="str">
        <f t="shared" si="9"/>
        <v xml:space="preserve">0678T </v>
      </c>
      <c r="B611" s="231" t="s">
        <v>18598</v>
      </c>
      <c r="C611" s="232"/>
      <c r="D611" s="233" t="s">
        <v>664</v>
      </c>
      <c r="E611" s="233"/>
      <c r="F611" s="234" t="s">
        <v>18597</v>
      </c>
      <c r="G611" s="235">
        <v>0</v>
      </c>
      <c r="H611" s="235">
        <v>0</v>
      </c>
      <c r="I611" s="235">
        <v>0</v>
      </c>
      <c r="J611" s="235">
        <v>0</v>
      </c>
      <c r="K611" s="235">
        <v>0</v>
      </c>
      <c r="L611" s="235">
        <v>0</v>
      </c>
      <c r="M611" s="236" t="s">
        <v>1125</v>
      </c>
    </row>
    <row r="612" spans="1:13">
      <c r="A612" s="106" t="str">
        <f t="shared" si="9"/>
        <v xml:space="preserve">0679T </v>
      </c>
      <c r="B612" s="231" t="s">
        <v>18596</v>
      </c>
      <c r="C612" s="232"/>
      <c r="D612" s="233" t="s">
        <v>664</v>
      </c>
      <c r="E612" s="233"/>
      <c r="F612" s="234" t="s">
        <v>18595</v>
      </c>
      <c r="G612" s="235">
        <v>0</v>
      </c>
      <c r="H612" s="235">
        <v>0</v>
      </c>
      <c r="I612" s="235">
        <v>0</v>
      </c>
      <c r="J612" s="235">
        <v>0</v>
      </c>
      <c r="K612" s="235">
        <v>0</v>
      </c>
      <c r="L612" s="235">
        <v>0</v>
      </c>
      <c r="M612" s="236" t="s">
        <v>991</v>
      </c>
    </row>
    <row r="613" spans="1:13">
      <c r="A613" s="106" t="str">
        <f t="shared" si="9"/>
        <v xml:space="preserve">0680T </v>
      </c>
      <c r="B613" s="231" t="s">
        <v>18594</v>
      </c>
      <c r="C613" s="232"/>
      <c r="D613" s="233" t="s">
        <v>664</v>
      </c>
      <c r="E613" s="233"/>
      <c r="F613" s="234" t="s">
        <v>18593</v>
      </c>
      <c r="G613" s="235">
        <v>0</v>
      </c>
      <c r="H613" s="235">
        <v>0</v>
      </c>
      <c r="I613" s="235">
        <v>0</v>
      </c>
      <c r="J613" s="235">
        <v>0</v>
      </c>
      <c r="K613" s="235">
        <v>0</v>
      </c>
      <c r="L613" s="235">
        <v>0</v>
      </c>
      <c r="M613" s="236" t="s">
        <v>991</v>
      </c>
    </row>
    <row r="614" spans="1:13">
      <c r="A614" s="106" t="str">
        <f t="shared" si="9"/>
        <v xml:space="preserve">0681T </v>
      </c>
      <c r="B614" s="231" t="s">
        <v>18592</v>
      </c>
      <c r="C614" s="232"/>
      <c r="D614" s="233" t="s">
        <v>664</v>
      </c>
      <c r="E614" s="233"/>
      <c r="F614" s="234" t="s">
        <v>18591</v>
      </c>
      <c r="G614" s="235">
        <v>0</v>
      </c>
      <c r="H614" s="235">
        <v>0</v>
      </c>
      <c r="I614" s="235">
        <v>0</v>
      </c>
      <c r="J614" s="235">
        <v>0</v>
      </c>
      <c r="K614" s="235">
        <v>0</v>
      </c>
      <c r="L614" s="235">
        <v>0</v>
      </c>
      <c r="M614" s="236" t="s">
        <v>991</v>
      </c>
    </row>
    <row r="615" spans="1:13">
      <c r="A615" s="106" t="str">
        <f t="shared" si="9"/>
        <v xml:space="preserve">0682T </v>
      </c>
      <c r="B615" s="231" t="s">
        <v>18590</v>
      </c>
      <c r="C615" s="232"/>
      <c r="D615" s="233" t="s">
        <v>664</v>
      </c>
      <c r="E615" s="233"/>
      <c r="F615" s="234" t="s">
        <v>18589</v>
      </c>
      <c r="G615" s="235">
        <v>0</v>
      </c>
      <c r="H615" s="235">
        <v>0</v>
      </c>
      <c r="I615" s="235">
        <v>0</v>
      </c>
      <c r="J615" s="235">
        <v>0</v>
      </c>
      <c r="K615" s="235">
        <v>0</v>
      </c>
      <c r="L615" s="235">
        <v>0</v>
      </c>
      <c r="M615" s="236" t="s">
        <v>991</v>
      </c>
    </row>
    <row r="616" spans="1:13">
      <c r="A616" s="106" t="str">
        <f t="shared" si="9"/>
        <v xml:space="preserve">0683T </v>
      </c>
      <c r="B616" s="231" t="s">
        <v>18588</v>
      </c>
      <c r="C616" s="232"/>
      <c r="D616" s="233" t="s">
        <v>664</v>
      </c>
      <c r="E616" s="233"/>
      <c r="F616" s="234" t="s">
        <v>18587</v>
      </c>
      <c r="G616" s="235">
        <v>0</v>
      </c>
      <c r="H616" s="235">
        <v>0</v>
      </c>
      <c r="I616" s="235" t="s">
        <v>37</v>
      </c>
      <c r="J616" s="235">
        <v>0</v>
      </c>
      <c r="K616" s="235">
        <v>0</v>
      </c>
      <c r="L616" s="235" t="s">
        <v>37</v>
      </c>
      <c r="M616" s="236" t="s">
        <v>583</v>
      </c>
    </row>
    <row r="617" spans="1:13">
      <c r="A617" s="106" t="str">
        <f t="shared" si="9"/>
        <v>0683T TC</v>
      </c>
      <c r="B617" s="231" t="s">
        <v>18588</v>
      </c>
      <c r="C617" s="232" t="s">
        <v>126</v>
      </c>
      <c r="D617" s="233" t="s">
        <v>664</v>
      </c>
      <c r="E617" s="233"/>
      <c r="F617" s="234" t="s">
        <v>18587</v>
      </c>
      <c r="G617" s="235">
        <v>0</v>
      </c>
      <c r="H617" s="235">
        <v>0</v>
      </c>
      <c r="I617" s="235" t="s">
        <v>37</v>
      </c>
      <c r="J617" s="235">
        <v>0</v>
      </c>
      <c r="K617" s="235">
        <v>0</v>
      </c>
      <c r="L617" s="235" t="s">
        <v>37</v>
      </c>
      <c r="M617" s="236" t="s">
        <v>583</v>
      </c>
    </row>
    <row r="618" spans="1:13">
      <c r="A618" s="106" t="str">
        <f t="shared" si="9"/>
        <v>0683T 26</v>
      </c>
      <c r="B618" s="231" t="s">
        <v>18588</v>
      </c>
      <c r="C618" s="232">
        <v>26</v>
      </c>
      <c r="D618" s="233" t="s">
        <v>664</v>
      </c>
      <c r="E618" s="233"/>
      <c r="F618" s="234" t="s">
        <v>18587</v>
      </c>
      <c r="G618" s="235">
        <v>0</v>
      </c>
      <c r="H618" s="235">
        <v>0</v>
      </c>
      <c r="I618" s="235">
        <v>0</v>
      </c>
      <c r="J618" s="235">
        <v>0</v>
      </c>
      <c r="K618" s="235">
        <v>0</v>
      </c>
      <c r="L618" s="235">
        <v>0</v>
      </c>
      <c r="M618" s="236" t="s">
        <v>583</v>
      </c>
    </row>
    <row r="619" spans="1:13">
      <c r="A619" s="106" t="str">
        <f t="shared" si="9"/>
        <v xml:space="preserve">0684T </v>
      </c>
      <c r="B619" s="231" t="s">
        <v>18586</v>
      </c>
      <c r="C619" s="232"/>
      <c r="D619" s="233" t="s">
        <v>664</v>
      </c>
      <c r="E619" s="233"/>
      <c r="F619" s="234" t="s">
        <v>18585</v>
      </c>
      <c r="G619" s="235">
        <v>0</v>
      </c>
      <c r="H619" s="235">
        <v>0</v>
      </c>
      <c r="I619" s="235" t="s">
        <v>37</v>
      </c>
      <c r="J619" s="235">
        <v>0</v>
      </c>
      <c r="K619" s="235">
        <v>0</v>
      </c>
      <c r="L619" s="235" t="s">
        <v>37</v>
      </c>
      <c r="M619" s="236" t="s">
        <v>583</v>
      </c>
    </row>
    <row r="620" spans="1:13">
      <c r="A620" s="106" t="str">
        <f t="shared" si="9"/>
        <v>0684T TC</v>
      </c>
      <c r="B620" s="231" t="s">
        <v>18586</v>
      </c>
      <c r="C620" s="232" t="s">
        <v>126</v>
      </c>
      <c r="D620" s="233" t="s">
        <v>664</v>
      </c>
      <c r="E620" s="233"/>
      <c r="F620" s="234" t="s">
        <v>18585</v>
      </c>
      <c r="G620" s="235">
        <v>0</v>
      </c>
      <c r="H620" s="235">
        <v>0</v>
      </c>
      <c r="I620" s="235" t="s">
        <v>37</v>
      </c>
      <c r="J620" s="235">
        <v>0</v>
      </c>
      <c r="K620" s="235">
        <v>0</v>
      </c>
      <c r="L620" s="235" t="s">
        <v>37</v>
      </c>
      <c r="M620" s="236" t="s">
        <v>583</v>
      </c>
    </row>
    <row r="621" spans="1:13">
      <c r="A621" s="106" t="str">
        <f t="shared" si="9"/>
        <v>0684T 26</v>
      </c>
      <c r="B621" s="231" t="s">
        <v>18586</v>
      </c>
      <c r="C621" s="232">
        <v>26</v>
      </c>
      <c r="D621" s="233" t="s">
        <v>664</v>
      </c>
      <c r="E621" s="233"/>
      <c r="F621" s="234" t="s">
        <v>18585</v>
      </c>
      <c r="G621" s="235">
        <v>0</v>
      </c>
      <c r="H621" s="235">
        <v>0</v>
      </c>
      <c r="I621" s="235">
        <v>0</v>
      </c>
      <c r="J621" s="235">
        <v>0</v>
      </c>
      <c r="K621" s="235">
        <v>0</v>
      </c>
      <c r="L621" s="235">
        <v>0</v>
      </c>
      <c r="M621" s="236" t="s">
        <v>583</v>
      </c>
    </row>
    <row r="622" spans="1:13">
      <c r="A622" s="106" t="str">
        <f t="shared" si="9"/>
        <v xml:space="preserve">0685T </v>
      </c>
      <c r="B622" s="231" t="s">
        <v>18584</v>
      </c>
      <c r="C622" s="232"/>
      <c r="D622" s="233" t="s">
        <v>664</v>
      </c>
      <c r="E622" s="233"/>
      <c r="F622" s="234" t="s">
        <v>18583</v>
      </c>
      <c r="G622" s="235">
        <v>0</v>
      </c>
      <c r="H622" s="235">
        <v>0</v>
      </c>
      <c r="I622" s="235" t="s">
        <v>37</v>
      </c>
      <c r="J622" s="235">
        <v>0</v>
      </c>
      <c r="K622" s="235">
        <v>0</v>
      </c>
      <c r="L622" s="235" t="s">
        <v>37</v>
      </c>
      <c r="M622" s="236" t="s">
        <v>583</v>
      </c>
    </row>
    <row r="623" spans="1:13">
      <c r="A623" s="106" t="str">
        <f t="shared" si="9"/>
        <v>0685T TC</v>
      </c>
      <c r="B623" s="231" t="s">
        <v>18584</v>
      </c>
      <c r="C623" s="232" t="s">
        <v>126</v>
      </c>
      <c r="D623" s="233" t="s">
        <v>664</v>
      </c>
      <c r="E623" s="233"/>
      <c r="F623" s="234" t="s">
        <v>18583</v>
      </c>
      <c r="G623" s="235">
        <v>0</v>
      </c>
      <c r="H623" s="235">
        <v>0</v>
      </c>
      <c r="I623" s="235" t="s">
        <v>37</v>
      </c>
      <c r="J623" s="235">
        <v>0</v>
      </c>
      <c r="K623" s="235">
        <v>0</v>
      </c>
      <c r="L623" s="235" t="s">
        <v>37</v>
      </c>
      <c r="M623" s="236" t="s">
        <v>583</v>
      </c>
    </row>
    <row r="624" spans="1:13">
      <c r="A624" s="106" t="str">
        <f t="shared" si="9"/>
        <v>0685T 26</v>
      </c>
      <c r="B624" s="231" t="s">
        <v>18584</v>
      </c>
      <c r="C624" s="232">
        <v>26</v>
      </c>
      <c r="D624" s="233" t="s">
        <v>664</v>
      </c>
      <c r="E624" s="233"/>
      <c r="F624" s="234" t="s">
        <v>18583</v>
      </c>
      <c r="G624" s="235">
        <v>0</v>
      </c>
      <c r="H624" s="235">
        <v>0</v>
      </c>
      <c r="I624" s="235">
        <v>0</v>
      </c>
      <c r="J624" s="235">
        <v>0</v>
      </c>
      <c r="K624" s="235">
        <v>0</v>
      </c>
      <c r="L624" s="235">
        <v>0</v>
      </c>
      <c r="M624" s="236" t="s">
        <v>583</v>
      </c>
    </row>
    <row r="625" spans="1:13">
      <c r="A625" s="106" t="str">
        <f t="shared" si="9"/>
        <v xml:space="preserve">0686T </v>
      </c>
      <c r="B625" s="231" t="s">
        <v>18582</v>
      </c>
      <c r="C625" s="232"/>
      <c r="D625" s="233" t="s">
        <v>664</v>
      </c>
      <c r="E625" s="233"/>
      <c r="F625" s="234" t="s">
        <v>18581</v>
      </c>
      <c r="G625" s="235">
        <v>0</v>
      </c>
      <c r="H625" s="235">
        <v>0</v>
      </c>
      <c r="I625" s="235">
        <v>0</v>
      </c>
      <c r="J625" s="235">
        <v>0</v>
      </c>
      <c r="K625" s="235">
        <v>0</v>
      </c>
      <c r="L625" s="235">
        <v>0</v>
      </c>
      <c r="M625" s="236" t="s">
        <v>991</v>
      </c>
    </row>
    <row r="626" spans="1:13">
      <c r="A626" s="106" t="str">
        <f t="shared" si="9"/>
        <v xml:space="preserve">0687T </v>
      </c>
      <c r="B626" s="231" t="s">
        <v>18580</v>
      </c>
      <c r="C626" s="232"/>
      <c r="D626" s="233" t="s">
        <v>664</v>
      </c>
      <c r="E626" s="233"/>
      <c r="F626" s="234" t="s">
        <v>18579</v>
      </c>
      <c r="G626" s="235">
        <v>0</v>
      </c>
      <c r="H626" s="235">
        <v>0</v>
      </c>
      <c r="I626" s="235">
        <v>0</v>
      </c>
      <c r="J626" s="235">
        <v>0</v>
      </c>
      <c r="K626" s="235">
        <v>0</v>
      </c>
      <c r="L626" s="235">
        <v>0</v>
      </c>
      <c r="M626" s="236" t="s">
        <v>583</v>
      </c>
    </row>
    <row r="627" spans="1:13">
      <c r="A627" s="106" t="str">
        <f t="shared" si="9"/>
        <v xml:space="preserve">0688T </v>
      </c>
      <c r="B627" s="231" t="s">
        <v>18578</v>
      </c>
      <c r="C627" s="232"/>
      <c r="D627" s="233" t="s">
        <v>664</v>
      </c>
      <c r="E627" s="233"/>
      <c r="F627" s="234" t="s">
        <v>18577</v>
      </c>
      <c r="G627" s="235">
        <v>0</v>
      </c>
      <c r="H627" s="235">
        <v>0</v>
      </c>
      <c r="I627" s="235">
        <v>0</v>
      </c>
      <c r="J627" s="235">
        <v>0</v>
      </c>
      <c r="K627" s="235">
        <v>0</v>
      </c>
      <c r="L627" s="235">
        <v>0</v>
      </c>
      <c r="M627" s="236" t="s">
        <v>583</v>
      </c>
    </row>
    <row r="628" spans="1:13">
      <c r="A628" s="106" t="str">
        <f t="shared" si="9"/>
        <v xml:space="preserve">0689T </v>
      </c>
      <c r="B628" s="231" t="s">
        <v>18576</v>
      </c>
      <c r="C628" s="232"/>
      <c r="D628" s="233" t="s">
        <v>664</v>
      </c>
      <c r="E628" s="233"/>
      <c r="F628" s="234" t="s">
        <v>18575</v>
      </c>
      <c r="G628" s="235">
        <v>0</v>
      </c>
      <c r="H628" s="235">
        <v>0</v>
      </c>
      <c r="I628" s="235" t="s">
        <v>37</v>
      </c>
      <c r="J628" s="235">
        <v>0</v>
      </c>
      <c r="K628" s="235">
        <v>0</v>
      </c>
      <c r="L628" s="235" t="s">
        <v>37</v>
      </c>
      <c r="M628" s="236" t="s">
        <v>583</v>
      </c>
    </row>
    <row r="629" spans="1:13">
      <c r="A629" s="106" t="str">
        <f t="shared" si="9"/>
        <v>0689T TC</v>
      </c>
      <c r="B629" s="231" t="s">
        <v>18576</v>
      </c>
      <c r="C629" s="232" t="s">
        <v>126</v>
      </c>
      <c r="D629" s="233" t="s">
        <v>664</v>
      </c>
      <c r="E629" s="233"/>
      <c r="F629" s="234" t="s">
        <v>18575</v>
      </c>
      <c r="G629" s="235">
        <v>0</v>
      </c>
      <c r="H629" s="235">
        <v>0</v>
      </c>
      <c r="I629" s="235" t="s">
        <v>37</v>
      </c>
      <c r="J629" s="235">
        <v>0</v>
      </c>
      <c r="K629" s="235">
        <v>0</v>
      </c>
      <c r="L629" s="235" t="s">
        <v>37</v>
      </c>
      <c r="M629" s="236" t="s">
        <v>583</v>
      </c>
    </row>
    <row r="630" spans="1:13">
      <c r="A630" s="106" t="str">
        <f t="shared" si="9"/>
        <v>0689T 26</v>
      </c>
      <c r="B630" s="231" t="s">
        <v>18576</v>
      </c>
      <c r="C630" s="232">
        <v>26</v>
      </c>
      <c r="D630" s="233" t="s">
        <v>664</v>
      </c>
      <c r="E630" s="233"/>
      <c r="F630" s="234" t="s">
        <v>18575</v>
      </c>
      <c r="G630" s="235">
        <v>0</v>
      </c>
      <c r="H630" s="235">
        <v>0</v>
      </c>
      <c r="I630" s="235">
        <v>0</v>
      </c>
      <c r="J630" s="235">
        <v>0</v>
      </c>
      <c r="K630" s="235">
        <v>0</v>
      </c>
      <c r="L630" s="235">
        <v>0</v>
      </c>
      <c r="M630" s="236" t="s">
        <v>583</v>
      </c>
    </row>
    <row r="631" spans="1:13">
      <c r="A631" s="106" t="str">
        <f t="shared" si="9"/>
        <v xml:space="preserve">0690T </v>
      </c>
      <c r="B631" s="231" t="s">
        <v>18574</v>
      </c>
      <c r="C631" s="232"/>
      <c r="D631" s="233" t="s">
        <v>664</v>
      </c>
      <c r="E631" s="233"/>
      <c r="F631" s="234" t="s">
        <v>18573</v>
      </c>
      <c r="G631" s="235">
        <v>0</v>
      </c>
      <c r="H631" s="235">
        <v>0</v>
      </c>
      <c r="I631" s="235" t="s">
        <v>37</v>
      </c>
      <c r="J631" s="235">
        <v>0</v>
      </c>
      <c r="K631" s="235">
        <v>0</v>
      </c>
      <c r="L631" s="235" t="s">
        <v>37</v>
      </c>
      <c r="M631" s="236" t="s">
        <v>1125</v>
      </c>
    </row>
    <row r="632" spans="1:13">
      <c r="A632" s="106" t="str">
        <f t="shared" si="9"/>
        <v>0690T TC</v>
      </c>
      <c r="B632" s="231" t="s">
        <v>18574</v>
      </c>
      <c r="C632" s="232" t="s">
        <v>126</v>
      </c>
      <c r="D632" s="233" t="s">
        <v>664</v>
      </c>
      <c r="E632" s="233"/>
      <c r="F632" s="234" t="s">
        <v>18573</v>
      </c>
      <c r="G632" s="235">
        <v>0</v>
      </c>
      <c r="H632" s="235">
        <v>0</v>
      </c>
      <c r="I632" s="235" t="s">
        <v>37</v>
      </c>
      <c r="J632" s="235">
        <v>0</v>
      </c>
      <c r="K632" s="235">
        <v>0</v>
      </c>
      <c r="L632" s="235" t="s">
        <v>37</v>
      </c>
      <c r="M632" s="236" t="s">
        <v>1125</v>
      </c>
    </row>
    <row r="633" spans="1:13">
      <c r="A633" s="106" t="str">
        <f t="shared" si="9"/>
        <v>0690T 26</v>
      </c>
      <c r="B633" s="231" t="s">
        <v>18574</v>
      </c>
      <c r="C633" s="232">
        <v>26</v>
      </c>
      <c r="D633" s="233" t="s">
        <v>664</v>
      </c>
      <c r="E633" s="233"/>
      <c r="F633" s="234" t="s">
        <v>18573</v>
      </c>
      <c r="G633" s="235">
        <v>0</v>
      </c>
      <c r="H633" s="235">
        <v>0</v>
      </c>
      <c r="I633" s="235">
        <v>0</v>
      </c>
      <c r="J633" s="235">
        <v>0</v>
      </c>
      <c r="K633" s="235">
        <v>0</v>
      </c>
      <c r="L633" s="235">
        <v>0</v>
      </c>
      <c r="M633" s="236" t="s">
        <v>1125</v>
      </c>
    </row>
    <row r="634" spans="1:13">
      <c r="A634" s="106" t="str">
        <f t="shared" si="9"/>
        <v xml:space="preserve">0691T </v>
      </c>
      <c r="B634" s="231" t="s">
        <v>18572</v>
      </c>
      <c r="C634" s="232"/>
      <c r="D634" s="233" t="s">
        <v>664</v>
      </c>
      <c r="E634" s="233"/>
      <c r="F634" s="234" t="s">
        <v>18571</v>
      </c>
      <c r="G634" s="235">
        <v>0</v>
      </c>
      <c r="H634" s="235">
        <v>0</v>
      </c>
      <c r="I634" s="235" t="s">
        <v>37</v>
      </c>
      <c r="J634" s="235">
        <v>0</v>
      </c>
      <c r="K634" s="235">
        <v>0</v>
      </c>
      <c r="L634" s="235" t="s">
        <v>37</v>
      </c>
      <c r="M634" s="236" t="s">
        <v>583</v>
      </c>
    </row>
    <row r="635" spans="1:13">
      <c r="A635" s="106" t="str">
        <f t="shared" si="9"/>
        <v>0691T TC</v>
      </c>
      <c r="B635" s="231" t="s">
        <v>18572</v>
      </c>
      <c r="C635" s="232" t="s">
        <v>126</v>
      </c>
      <c r="D635" s="233" t="s">
        <v>664</v>
      </c>
      <c r="E635" s="233"/>
      <c r="F635" s="234" t="s">
        <v>18571</v>
      </c>
      <c r="G635" s="235">
        <v>0</v>
      </c>
      <c r="H635" s="235">
        <v>0</v>
      </c>
      <c r="I635" s="235" t="s">
        <v>37</v>
      </c>
      <c r="J635" s="235">
        <v>0</v>
      </c>
      <c r="K635" s="235">
        <v>0</v>
      </c>
      <c r="L635" s="235" t="s">
        <v>37</v>
      </c>
      <c r="M635" s="236" t="s">
        <v>583</v>
      </c>
    </row>
    <row r="636" spans="1:13">
      <c r="A636" s="106" t="str">
        <f t="shared" si="9"/>
        <v>0691T 26</v>
      </c>
      <c r="B636" s="231" t="s">
        <v>18572</v>
      </c>
      <c r="C636" s="232">
        <v>26</v>
      </c>
      <c r="D636" s="233" t="s">
        <v>664</v>
      </c>
      <c r="E636" s="233"/>
      <c r="F636" s="234" t="s">
        <v>18571</v>
      </c>
      <c r="G636" s="235">
        <v>0</v>
      </c>
      <c r="H636" s="235">
        <v>0</v>
      </c>
      <c r="I636" s="235">
        <v>0</v>
      </c>
      <c r="J636" s="235">
        <v>0</v>
      </c>
      <c r="K636" s="235">
        <v>0</v>
      </c>
      <c r="L636" s="235">
        <v>0</v>
      </c>
      <c r="M636" s="236" t="s">
        <v>583</v>
      </c>
    </row>
    <row r="637" spans="1:13">
      <c r="A637" s="106" t="str">
        <f t="shared" si="9"/>
        <v xml:space="preserve">0692T </v>
      </c>
      <c r="B637" s="231" t="s">
        <v>18570</v>
      </c>
      <c r="C637" s="232"/>
      <c r="D637" s="233" t="s">
        <v>664</v>
      </c>
      <c r="E637" s="233"/>
      <c r="F637" s="234" t="s">
        <v>18569</v>
      </c>
      <c r="G637" s="235">
        <v>0</v>
      </c>
      <c r="H637" s="235">
        <v>0</v>
      </c>
      <c r="I637" s="235">
        <v>0</v>
      </c>
      <c r="J637" s="235">
        <v>0</v>
      </c>
      <c r="K637" s="235">
        <v>0</v>
      </c>
      <c r="L637" s="235">
        <v>0</v>
      </c>
      <c r="M637" s="236" t="s">
        <v>991</v>
      </c>
    </row>
    <row r="638" spans="1:13">
      <c r="A638" s="106" t="str">
        <f t="shared" si="9"/>
        <v xml:space="preserve">0693T </v>
      </c>
      <c r="B638" s="231" t="s">
        <v>18568</v>
      </c>
      <c r="C638" s="232"/>
      <c r="D638" s="233" t="s">
        <v>664</v>
      </c>
      <c r="E638" s="233"/>
      <c r="F638" s="234" t="s">
        <v>18567</v>
      </c>
      <c r="G638" s="235">
        <v>0</v>
      </c>
      <c r="H638" s="235">
        <v>0</v>
      </c>
      <c r="I638" s="235">
        <v>0</v>
      </c>
      <c r="J638" s="235">
        <v>0</v>
      </c>
      <c r="K638" s="235">
        <v>0</v>
      </c>
      <c r="L638" s="235">
        <v>0</v>
      </c>
      <c r="M638" s="236" t="s">
        <v>583</v>
      </c>
    </row>
    <row r="639" spans="1:13">
      <c r="A639" s="106" t="str">
        <f t="shared" si="9"/>
        <v xml:space="preserve">0694T </v>
      </c>
      <c r="B639" s="231" t="s">
        <v>18566</v>
      </c>
      <c r="C639" s="232"/>
      <c r="D639" s="233" t="s">
        <v>664</v>
      </c>
      <c r="E639" s="233"/>
      <c r="F639" s="234" t="s">
        <v>18565</v>
      </c>
      <c r="G639" s="235">
        <v>0</v>
      </c>
      <c r="H639" s="235">
        <v>0</v>
      </c>
      <c r="I639" s="235" t="s">
        <v>37</v>
      </c>
      <c r="J639" s="235">
        <v>0</v>
      </c>
      <c r="K639" s="235">
        <v>0</v>
      </c>
      <c r="L639" s="235" t="s">
        <v>37</v>
      </c>
      <c r="M639" s="236" t="s">
        <v>583</v>
      </c>
    </row>
    <row r="640" spans="1:13">
      <c r="A640" s="106" t="str">
        <f t="shared" si="9"/>
        <v>0694T TC</v>
      </c>
      <c r="B640" s="231" t="s">
        <v>18566</v>
      </c>
      <c r="C640" s="232" t="s">
        <v>126</v>
      </c>
      <c r="D640" s="233" t="s">
        <v>664</v>
      </c>
      <c r="E640" s="233"/>
      <c r="F640" s="234" t="s">
        <v>18565</v>
      </c>
      <c r="G640" s="235">
        <v>0</v>
      </c>
      <c r="H640" s="235">
        <v>0</v>
      </c>
      <c r="I640" s="235" t="s">
        <v>37</v>
      </c>
      <c r="J640" s="235">
        <v>0</v>
      </c>
      <c r="K640" s="235">
        <v>0</v>
      </c>
      <c r="L640" s="235" t="s">
        <v>37</v>
      </c>
      <c r="M640" s="236" t="s">
        <v>583</v>
      </c>
    </row>
    <row r="641" spans="1:13">
      <c r="A641" s="106" t="str">
        <f t="shared" si="9"/>
        <v>0694T 26</v>
      </c>
      <c r="B641" s="231" t="s">
        <v>18566</v>
      </c>
      <c r="C641" s="232">
        <v>26</v>
      </c>
      <c r="D641" s="233" t="s">
        <v>664</v>
      </c>
      <c r="E641" s="233"/>
      <c r="F641" s="234" t="s">
        <v>18565</v>
      </c>
      <c r="G641" s="235">
        <v>0</v>
      </c>
      <c r="H641" s="235">
        <v>0</v>
      </c>
      <c r="I641" s="235">
        <v>0</v>
      </c>
      <c r="J641" s="235">
        <v>0</v>
      </c>
      <c r="K641" s="235">
        <v>0</v>
      </c>
      <c r="L641" s="235">
        <v>0</v>
      </c>
      <c r="M641" s="236" t="s">
        <v>583</v>
      </c>
    </row>
    <row r="642" spans="1:13">
      <c r="A642" s="106" t="str">
        <f t="shared" si="9"/>
        <v xml:space="preserve">0695T </v>
      </c>
      <c r="B642" s="231" t="s">
        <v>18564</v>
      </c>
      <c r="C642" s="232"/>
      <c r="D642" s="233" t="s">
        <v>664</v>
      </c>
      <c r="E642" s="233"/>
      <c r="F642" s="234" t="s">
        <v>18563</v>
      </c>
      <c r="G642" s="235">
        <v>0</v>
      </c>
      <c r="H642" s="235">
        <v>0</v>
      </c>
      <c r="I642" s="235">
        <v>0</v>
      </c>
      <c r="J642" s="235">
        <v>0</v>
      </c>
      <c r="K642" s="235">
        <v>0</v>
      </c>
      <c r="L642" s="235">
        <v>0</v>
      </c>
      <c r="M642" s="236" t="s">
        <v>583</v>
      </c>
    </row>
    <row r="643" spans="1:13">
      <c r="A643" s="106" t="str">
        <f t="shared" ref="A643:A706" si="10">B643&amp;" "&amp;C643</f>
        <v xml:space="preserve">0696T </v>
      </c>
      <c r="B643" s="231" t="s">
        <v>18562</v>
      </c>
      <c r="C643" s="232"/>
      <c r="D643" s="233" t="s">
        <v>664</v>
      </c>
      <c r="E643" s="233"/>
      <c r="F643" s="234" t="s">
        <v>18561</v>
      </c>
      <c r="G643" s="235">
        <v>0</v>
      </c>
      <c r="H643" s="235">
        <v>0</v>
      </c>
      <c r="I643" s="235">
        <v>0</v>
      </c>
      <c r="J643" s="235">
        <v>0</v>
      </c>
      <c r="K643" s="235">
        <v>0</v>
      </c>
      <c r="L643" s="235">
        <v>0</v>
      </c>
      <c r="M643" s="236" t="s">
        <v>583</v>
      </c>
    </row>
    <row r="644" spans="1:13">
      <c r="A644" s="106" t="str">
        <f t="shared" si="10"/>
        <v xml:space="preserve">0697T </v>
      </c>
      <c r="B644" s="231" t="s">
        <v>18560</v>
      </c>
      <c r="C644" s="232"/>
      <c r="D644" s="233" t="s">
        <v>664</v>
      </c>
      <c r="E644" s="233"/>
      <c r="F644" s="234" t="s">
        <v>18559</v>
      </c>
      <c r="G644" s="235">
        <v>0</v>
      </c>
      <c r="H644" s="235">
        <v>0</v>
      </c>
      <c r="I644" s="235" t="s">
        <v>37</v>
      </c>
      <c r="J644" s="235">
        <v>0</v>
      </c>
      <c r="K644" s="235">
        <v>0</v>
      </c>
      <c r="L644" s="235" t="s">
        <v>37</v>
      </c>
      <c r="M644" s="236" t="s">
        <v>583</v>
      </c>
    </row>
    <row r="645" spans="1:13">
      <c r="A645" s="106" t="str">
        <f t="shared" si="10"/>
        <v>0697T TC</v>
      </c>
      <c r="B645" s="231" t="s">
        <v>18560</v>
      </c>
      <c r="C645" s="232" t="s">
        <v>126</v>
      </c>
      <c r="D645" s="233" t="s">
        <v>664</v>
      </c>
      <c r="E645" s="233"/>
      <c r="F645" s="234" t="s">
        <v>18559</v>
      </c>
      <c r="G645" s="235">
        <v>0</v>
      </c>
      <c r="H645" s="235">
        <v>0</v>
      </c>
      <c r="I645" s="235" t="s">
        <v>37</v>
      </c>
      <c r="J645" s="235">
        <v>0</v>
      </c>
      <c r="K645" s="235">
        <v>0</v>
      </c>
      <c r="L645" s="235" t="s">
        <v>37</v>
      </c>
      <c r="M645" s="236" t="s">
        <v>583</v>
      </c>
    </row>
    <row r="646" spans="1:13">
      <c r="A646" s="106" t="str">
        <f t="shared" si="10"/>
        <v>0697T 26</v>
      </c>
      <c r="B646" s="231" t="s">
        <v>18560</v>
      </c>
      <c r="C646" s="232">
        <v>26</v>
      </c>
      <c r="D646" s="233" t="s">
        <v>664</v>
      </c>
      <c r="E646" s="233"/>
      <c r="F646" s="234" t="s">
        <v>18559</v>
      </c>
      <c r="G646" s="235">
        <v>0</v>
      </c>
      <c r="H646" s="235">
        <v>0</v>
      </c>
      <c r="I646" s="235">
        <v>0</v>
      </c>
      <c r="J646" s="235">
        <v>0</v>
      </c>
      <c r="K646" s="235">
        <v>0</v>
      </c>
      <c r="L646" s="235">
        <v>0</v>
      </c>
      <c r="M646" s="236" t="s">
        <v>583</v>
      </c>
    </row>
    <row r="647" spans="1:13">
      <c r="A647" s="106" t="str">
        <f t="shared" si="10"/>
        <v xml:space="preserve">0698T </v>
      </c>
      <c r="B647" s="231" t="s">
        <v>18558</v>
      </c>
      <c r="C647" s="232"/>
      <c r="D647" s="233" t="s">
        <v>664</v>
      </c>
      <c r="E647" s="233"/>
      <c r="F647" s="234" t="s">
        <v>18557</v>
      </c>
      <c r="G647" s="235">
        <v>0</v>
      </c>
      <c r="H647" s="235">
        <v>0</v>
      </c>
      <c r="I647" s="235" t="s">
        <v>37</v>
      </c>
      <c r="J647" s="235">
        <v>0</v>
      </c>
      <c r="K647" s="235">
        <v>0</v>
      </c>
      <c r="L647" s="235" t="s">
        <v>37</v>
      </c>
      <c r="M647" s="236" t="s">
        <v>1125</v>
      </c>
    </row>
    <row r="648" spans="1:13">
      <c r="A648" s="106" t="str">
        <f t="shared" si="10"/>
        <v>0698T TC</v>
      </c>
      <c r="B648" s="231" t="s">
        <v>18558</v>
      </c>
      <c r="C648" s="232" t="s">
        <v>126</v>
      </c>
      <c r="D648" s="233" t="s">
        <v>664</v>
      </c>
      <c r="E648" s="233"/>
      <c r="F648" s="234" t="s">
        <v>18557</v>
      </c>
      <c r="G648" s="235">
        <v>0</v>
      </c>
      <c r="H648" s="235">
        <v>0</v>
      </c>
      <c r="I648" s="235" t="s">
        <v>37</v>
      </c>
      <c r="J648" s="235">
        <v>0</v>
      </c>
      <c r="K648" s="235">
        <v>0</v>
      </c>
      <c r="L648" s="235" t="s">
        <v>37</v>
      </c>
      <c r="M648" s="236" t="s">
        <v>1125</v>
      </c>
    </row>
    <row r="649" spans="1:13">
      <c r="A649" s="106" t="str">
        <f t="shared" si="10"/>
        <v>0698T 26</v>
      </c>
      <c r="B649" s="231" t="s">
        <v>18558</v>
      </c>
      <c r="C649" s="232">
        <v>26</v>
      </c>
      <c r="D649" s="233" t="s">
        <v>664</v>
      </c>
      <c r="E649" s="233"/>
      <c r="F649" s="234" t="s">
        <v>18557</v>
      </c>
      <c r="G649" s="235">
        <v>0</v>
      </c>
      <c r="H649" s="235">
        <v>0</v>
      </c>
      <c r="I649" s="235">
        <v>0</v>
      </c>
      <c r="J649" s="235">
        <v>0</v>
      </c>
      <c r="K649" s="235">
        <v>0</v>
      </c>
      <c r="L649" s="235">
        <v>0</v>
      </c>
      <c r="M649" s="236" t="s">
        <v>1125</v>
      </c>
    </row>
    <row r="650" spans="1:13">
      <c r="A650" s="106" t="str">
        <f t="shared" si="10"/>
        <v xml:space="preserve">0699T </v>
      </c>
      <c r="B650" s="231" t="s">
        <v>18556</v>
      </c>
      <c r="C650" s="232"/>
      <c r="D650" s="233" t="s">
        <v>664</v>
      </c>
      <c r="E650" s="233"/>
      <c r="F650" s="234" t="s">
        <v>18555</v>
      </c>
      <c r="G650" s="235">
        <v>0</v>
      </c>
      <c r="H650" s="235">
        <v>0</v>
      </c>
      <c r="I650" s="235">
        <v>0</v>
      </c>
      <c r="J650" s="235">
        <v>0</v>
      </c>
      <c r="K650" s="235">
        <v>0</v>
      </c>
      <c r="L650" s="235">
        <v>0</v>
      </c>
      <c r="M650" s="236" t="s">
        <v>991</v>
      </c>
    </row>
    <row r="651" spans="1:13">
      <c r="A651" s="106" t="str">
        <f t="shared" si="10"/>
        <v xml:space="preserve">0700T </v>
      </c>
      <c r="B651" s="231" t="s">
        <v>18554</v>
      </c>
      <c r="C651" s="232"/>
      <c r="D651" s="233" t="s">
        <v>664</v>
      </c>
      <c r="E651" s="233"/>
      <c r="F651" s="234" t="s">
        <v>18553</v>
      </c>
      <c r="G651" s="235">
        <v>0</v>
      </c>
      <c r="H651" s="235">
        <v>0</v>
      </c>
      <c r="I651" s="235" t="s">
        <v>37</v>
      </c>
      <c r="J651" s="235">
        <v>0</v>
      </c>
      <c r="K651" s="235">
        <v>0</v>
      </c>
      <c r="L651" s="235" t="s">
        <v>37</v>
      </c>
      <c r="M651" s="236" t="s">
        <v>583</v>
      </c>
    </row>
    <row r="652" spans="1:13">
      <c r="A652" s="106" t="str">
        <f t="shared" si="10"/>
        <v>0700T TC</v>
      </c>
      <c r="B652" s="231" t="s">
        <v>18554</v>
      </c>
      <c r="C652" s="232" t="s">
        <v>126</v>
      </c>
      <c r="D652" s="233" t="s">
        <v>664</v>
      </c>
      <c r="E652" s="233"/>
      <c r="F652" s="234" t="s">
        <v>18553</v>
      </c>
      <c r="G652" s="235">
        <v>0</v>
      </c>
      <c r="H652" s="235">
        <v>0</v>
      </c>
      <c r="I652" s="235" t="s">
        <v>37</v>
      </c>
      <c r="J652" s="235">
        <v>0</v>
      </c>
      <c r="K652" s="235">
        <v>0</v>
      </c>
      <c r="L652" s="235" t="s">
        <v>37</v>
      </c>
      <c r="M652" s="236" t="s">
        <v>583</v>
      </c>
    </row>
    <row r="653" spans="1:13">
      <c r="A653" s="106" t="str">
        <f t="shared" si="10"/>
        <v>0700T 26</v>
      </c>
      <c r="B653" s="231" t="s">
        <v>18554</v>
      </c>
      <c r="C653" s="232">
        <v>26</v>
      </c>
      <c r="D653" s="233" t="s">
        <v>664</v>
      </c>
      <c r="E653" s="233"/>
      <c r="F653" s="234" t="s">
        <v>18553</v>
      </c>
      <c r="G653" s="235">
        <v>0</v>
      </c>
      <c r="H653" s="235">
        <v>0</v>
      </c>
      <c r="I653" s="235">
        <v>0</v>
      </c>
      <c r="J653" s="235">
        <v>0</v>
      </c>
      <c r="K653" s="235">
        <v>0</v>
      </c>
      <c r="L653" s="235">
        <v>0</v>
      </c>
      <c r="M653" s="236" t="s">
        <v>583</v>
      </c>
    </row>
    <row r="654" spans="1:13">
      <c r="A654" s="106" t="str">
        <f t="shared" si="10"/>
        <v xml:space="preserve">0701T </v>
      </c>
      <c r="B654" s="231" t="s">
        <v>18552</v>
      </c>
      <c r="C654" s="232"/>
      <c r="D654" s="233" t="s">
        <v>664</v>
      </c>
      <c r="E654" s="233"/>
      <c r="F654" s="234" t="s">
        <v>18551</v>
      </c>
      <c r="G654" s="235">
        <v>0</v>
      </c>
      <c r="H654" s="235">
        <v>0</v>
      </c>
      <c r="I654" s="235" t="s">
        <v>37</v>
      </c>
      <c r="J654" s="235">
        <v>0</v>
      </c>
      <c r="K654" s="235">
        <v>0</v>
      </c>
      <c r="L654" s="235" t="s">
        <v>37</v>
      </c>
      <c r="M654" s="236" t="s">
        <v>1125</v>
      </c>
    </row>
    <row r="655" spans="1:13">
      <c r="A655" s="106" t="str">
        <f t="shared" si="10"/>
        <v>0701T TC</v>
      </c>
      <c r="B655" s="231" t="s">
        <v>18552</v>
      </c>
      <c r="C655" s="232" t="s">
        <v>126</v>
      </c>
      <c r="D655" s="233" t="s">
        <v>664</v>
      </c>
      <c r="E655" s="233"/>
      <c r="F655" s="234" t="s">
        <v>18551</v>
      </c>
      <c r="G655" s="235">
        <v>0</v>
      </c>
      <c r="H655" s="235">
        <v>0</v>
      </c>
      <c r="I655" s="235" t="s">
        <v>37</v>
      </c>
      <c r="J655" s="235">
        <v>0</v>
      </c>
      <c r="K655" s="235">
        <v>0</v>
      </c>
      <c r="L655" s="235" t="s">
        <v>37</v>
      </c>
      <c r="M655" s="236" t="s">
        <v>1125</v>
      </c>
    </row>
    <row r="656" spans="1:13">
      <c r="A656" s="106" t="str">
        <f t="shared" si="10"/>
        <v>0701T 26</v>
      </c>
      <c r="B656" s="231" t="s">
        <v>18552</v>
      </c>
      <c r="C656" s="232">
        <v>26</v>
      </c>
      <c r="D656" s="233" t="s">
        <v>664</v>
      </c>
      <c r="E656" s="233"/>
      <c r="F656" s="234" t="s">
        <v>18551</v>
      </c>
      <c r="G656" s="235">
        <v>0</v>
      </c>
      <c r="H656" s="235">
        <v>0</v>
      </c>
      <c r="I656" s="235">
        <v>0</v>
      </c>
      <c r="J656" s="235">
        <v>0</v>
      </c>
      <c r="K656" s="235">
        <v>0</v>
      </c>
      <c r="L656" s="235">
        <v>0</v>
      </c>
      <c r="M656" s="236" t="s">
        <v>1125</v>
      </c>
    </row>
    <row r="657" spans="1:13">
      <c r="A657" s="106" t="str">
        <f t="shared" si="10"/>
        <v xml:space="preserve">0704T </v>
      </c>
      <c r="B657" s="231" t="s">
        <v>18550</v>
      </c>
      <c r="C657" s="232"/>
      <c r="D657" s="233" t="s">
        <v>664</v>
      </c>
      <c r="E657" s="233"/>
      <c r="F657" s="234" t="s">
        <v>18549</v>
      </c>
      <c r="G657" s="235">
        <v>0</v>
      </c>
      <c r="H657" s="235">
        <v>0</v>
      </c>
      <c r="I657" s="235">
        <v>0</v>
      </c>
      <c r="J657" s="235">
        <v>0</v>
      </c>
      <c r="K657" s="235">
        <v>0</v>
      </c>
      <c r="L657" s="235">
        <v>0</v>
      </c>
      <c r="M657" s="236" t="s">
        <v>583</v>
      </c>
    </row>
    <row r="658" spans="1:13">
      <c r="A658" s="106" t="str">
        <f t="shared" si="10"/>
        <v xml:space="preserve">0705T </v>
      </c>
      <c r="B658" s="231" t="s">
        <v>18548</v>
      </c>
      <c r="C658" s="232"/>
      <c r="D658" s="233" t="s">
        <v>664</v>
      </c>
      <c r="E658" s="233"/>
      <c r="F658" s="234" t="s">
        <v>18547</v>
      </c>
      <c r="G658" s="235">
        <v>0</v>
      </c>
      <c r="H658" s="235">
        <v>0</v>
      </c>
      <c r="I658" s="235">
        <v>0</v>
      </c>
      <c r="J658" s="235">
        <v>0</v>
      </c>
      <c r="K658" s="235">
        <v>0</v>
      </c>
      <c r="L658" s="235">
        <v>0</v>
      </c>
      <c r="M658" s="236" t="s">
        <v>583</v>
      </c>
    </row>
    <row r="659" spans="1:13">
      <c r="A659" s="106" t="str">
        <f t="shared" si="10"/>
        <v xml:space="preserve">0706T </v>
      </c>
      <c r="B659" s="231" t="s">
        <v>18546</v>
      </c>
      <c r="C659" s="232"/>
      <c r="D659" s="233" t="s">
        <v>664</v>
      </c>
      <c r="E659" s="233"/>
      <c r="F659" s="234" t="s">
        <v>18545</v>
      </c>
      <c r="G659" s="235">
        <v>0</v>
      </c>
      <c r="H659" s="235">
        <v>0</v>
      </c>
      <c r="I659" s="235">
        <v>0</v>
      </c>
      <c r="J659" s="235">
        <v>0</v>
      </c>
      <c r="K659" s="235">
        <v>0</v>
      </c>
      <c r="L659" s="235">
        <v>0</v>
      </c>
      <c r="M659" s="236" t="s">
        <v>583</v>
      </c>
    </row>
    <row r="660" spans="1:13">
      <c r="A660" s="106" t="str">
        <f t="shared" si="10"/>
        <v xml:space="preserve">0707T </v>
      </c>
      <c r="B660" s="231" t="s">
        <v>18544</v>
      </c>
      <c r="C660" s="232"/>
      <c r="D660" s="233" t="s">
        <v>664</v>
      </c>
      <c r="E660" s="233"/>
      <c r="F660" s="234" t="s">
        <v>18543</v>
      </c>
      <c r="G660" s="235">
        <v>0</v>
      </c>
      <c r="H660" s="235">
        <v>0</v>
      </c>
      <c r="I660" s="235">
        <v>0</v>
      </c>
      <c r="J660" s="235">
        <v>0</v>
      </c>
      <c r="K660" s="235">
        <v>0</v>
      </c>
      <c r="L660" s="235">
        <v>0</v>
      </c>
      <c r="M660" s="236" t="s">
        <v>991</v>
      </c>
    </row>
    <row r="661" spans="1:13">
      <c r="A661" s="106" t="str">
        <f t="shared" si="10"/>
        <v xml:space="preserve">0708T </v>
      </c>
      <c r="B661" s="231" t="s">
        <v>18542</v>
      </c>
      <c r="C661" s="232"/>
      <c r="D661" s="233" t="s">
        <v>664</v>
      </c>
      <c r="E661" s="233"/>
      <c r="F661" s="234" t="s">
        <v>18541</v>
      </c>
      <c r="G661" s="235">
        <v>0</v>
      </c>
      <c r="H661" s="235">
        <v>0</v>
      </c>
      <c r="I661" s="235">
        <v>0</v>
      </c>
      <c r="J661" s="235">
        <v>0</v>
      </c>
      <c r="K661" s="235">
        <v>0</v>
      </c>
      <c r="L661" s="235">
        <v>0</v>
      </c>
      <c r="M661" s="236" t="s">
        <v>583</v>
      </c>
    </row>
    <row r="662" spans="1:13">
      <c r="A662" s="106" t="str">
        <f t="shared" si="10"/>
        <v xml:space="preserve">0709T </v>
      </c>
      <c r="B662" s="231" t="s">
        <v>18540</v>
      </c>
      <c r="C662" s="232"/>
      <c r="D662" s="233" t="s">
        <v>664</v>
      </c>
      <c r="E662" s="233"/>
      <c r="F662" s="234" t="s">
        <v>18539</v>
      </c>
      <c r="G662" s="235">
        <v>0</v>
      </c>
      <c r="H662" s="235">
        <v>0</v>
      </c>
      <c r="I662" s="235">
        <v>0</v>
      </c>
      <c r="J662" s="235">
        <v>0</v>
      </c>
      <c r="K662" s="235">
        <v>0</v>
      </c>
      <c r="L662" s="235">
        <v>0</v>
      </c>
      <c r="M662" s="236" t="s">
        <v>1125</v>
      </c>
    </row>
    <row r="663" spans="1:13">
      <c r="A663" s="106" t="str">
        <f t="shared" si="10"/>
        <v xml:space="preserve">0710T </v>
      </c>
      <c r="B663" s="231" t="s">
        <v>18538</v>
      </c>
      <c r="C663" s="232"/>
      <c r="D663" s="233" t="s">
        <v>664</v>
      </c>
      <c r="E663" s="233"/>
      <c r="F663" s="234" t="s">
        <v>18537</v>
      </c>
      <c r="G663" s="235">
        <v>0</v>
      </c>
      <c r="H663" s="235">
        <v>0</v>
      </c>
      <c r="I663" s="235">
        <v>0</v>
      </c>
      <c r="J663" s="235">
        <v>0</v>
      </c>
      <c r="K663" s="235">
        <v>0</v>
      </c>
      <c r="L663" s="235">
        <v>0</v>
      </c>
      <c r="M663" s="236" t="s">
        <v>583</v>
      </c>
    </row>
    <row r="664" spans="1:13">
      <c r="A664" s="106" t="str">
        <f t="shared" si="10"/>
        <v xml:space="preserve">0711T </v>
      </c>
      <c r="B664" s="231" t="s">
        <v>18536</v>
      </c>
      <c r="C664" s="232"/>
      <c r="D664" s="233" t="s">
        <v>664</v>
      </c>
      <c r="E664" s="233"/>
      <c r="F664" s="234" t="s">
        <v>18535</v>
      </c>
      <c r="G664" s="235">
        <v>0</v>
      </c>
      <c r="H664" s="235">
        <v>0</v>
      </c>
      <c r="I664" s="235">
        <v>0</v>
      </c>
      <c r="J664" s="235">
        <v>0</v>
      </c>
      <c r="K664" s="235">
        <v>0</v>
      </c>
      <c r="L664" s="235">
        <v>0</v>
      </c>
      <c r="M664" s="236" t="s">
        <v>583</v>
      </c>
    </row>
    <row r="665" spans="1:13">
      <c r="A665" s="106" t="str">
        <f t="shared" si="10"/>
        <v xml:space="preserve">0712T </v>
      </c>
      <c r="B665" s="231" t="s">
        <v>18534</v>
      </c>
      <c r="C665" s="232"/>
      <c r="D665" s="233" t="s">
        <v>664</v>
      </c>
      <c r="E665" s="233"/>
      <c r="F665" s="234" t="s">
        <v>18533</v>
      </c>
      <c r="G665" s="235">
        <v>0</v>
      </c>
      <c r="H665" s="235">
        <v>0</v>
      </c>
      <c r="I665" s="235">
        <v>0</v>
      </c>
      <c r="J665" s="235">
        <v>0</v>
      </c>
      <c r="K665" s="235">
        <v>0</v>
      </c>
      <c r="L665" s="235">
        <v>0</v>
      </c>
      <c r="M665" s="236" t="s">
        <v>583</v>
      </c>
    </row>
    <row r="666" spans="1:13">
      <c r="A666" s="106" t="str">
        <f t="shared" si="10"/>
        <v xml:space="preserve">0713T </v>
      </c>
      <c r="B666" s="231" t="s">
        <v>18532</v>
      </c>
      <c r="C666" s="232"/>
      <c r="D666" s="233" t="s">
        <v>664</v>
      </c>
      <c r="E666" s="233"/>
      <c r="F666" s="234" t="s">
        <v>18531</v>
      </c>
      <c r="G666" s="235">
        <v>0</v>
      </c>
      <c r="H666" s="235">
        <v>0</v>
      </c>
      <c r="I666" s="235">
        <v>0</v>
      </c>
      <c r="J666" s="235">
        <v>0</v>
      </c>
      <c r="K666" s="235">
        <v>0</v>
      </c>
      <c r="L666" s="235">
        <v>0</v>
      </c>
      <c r="M666" s="236" t="s">
        <v>583</v>
      </c>
    </row>
    <row r="667" spans="1:13">
      <c r="A667" s="106" t="str">
        <f t="shared" si="10"/>
        <v xml:space="preserve">0714T </v>
      </c>
      <c r="B667" s="231" t="s">
        <v>18800</v>
      </c>
      <c r="C667" s="232"/>
      <c r="D667" s="233" t="s">
        <v>664</v>
      </c>
      <c r="E667" s="233"/>
      <c r="F667" s="234" t="s">
        <v>18799</v>
      </c>
      <c r="G667" s="235">
        <v>0</v>
      </c>
      <c r="H667" s="235">
        <v>0</v>
      </c>
      <c r="I667" s="235">
        <v>0</v>
      </c>
      <c r="J667" s="235">
        <v>0</v>
      </c>
      <c r="K667" s="235">
        <v>0</v>
      </c>
      <c r="L667" s="235">
        <v>0</v>
      </c>
      <c r="M667" s="236" t="s">
        <v>991</v>
      </c>
    </row>
    <row r="668" spans="1:13">
      <c r="A668" s="106" t="str">
        <f t="shared" si="10"/>
        <v xml:space="preserve">0716T </v>
      </c>
      <c r="B668" s="231" t="s">
        <v>18797</v>
      </c>
      <c r="C668" s="232"/>
      <c r="D668" s="233" t="s">
        <v>664</v>
      </c>
      <c r="E668" s="233"/>
      <c r="F668" s="234" t="s">
        <v>18796</v>
      </c>
      <c r="G668" s="235">
        <v>0</v>
      </c>
      <c r="H668" s="235">
        <v>0</v>
      </c>
      <c r="I668" s="235">
        <v>0</v>
      </c>
      <c r="J668" s="235">
        <v>0</v>
      </c>
      <c r="K668" s="235">
        <v>0</v>
      </c>
      <c r="L668" s="235">
        <v>0</v>
      </c>
      <c r="M668" s="236" t="s">
        <v>583</v>
      </c>
    </row>
    <row r="669" spans="1:13">
      <c r="A669" s="106" t="str">
        <f t="shared" si="10"/>
        <v xml:space="preserve">0717T </v>
      </c>
      <c r="B669" s="231" t="s">
        <v>18795</v>
      </c>
      <c r="C669" s="232"/>
      <c r="D669" s="233" t="s">
        <v>664</v>
      </c>
      <c r="E669" s="233"/>
      <c r="F669" s="234" t="s">
        <v>18794</v>
      </c>
      <c r="G669" s="235">
        <v>0</v>
      </c>
      <c r="H669" s="235">
        <v>0</v>
      </c>
      <c r="I669" s="235">
        <v>0</v>
      </c>
      <c r="J669" s="235">
        <v>0</v>
      </c>
      <c r="K669" s="235">
        <v>0</v>
      </c>
      <c r="L669" s="235">
        <v>0</v>
      </c>
      <c r="M669" s="236" t="s">
        <v>991</v>
      </c>
    </row>
    <row r="670" spans="1:13">
      <c r="A670" s="106" t="str">
        <f t="shared" si="10"/>
        <v xml:space="preserve">0718T </v>
      </c>
      <c r="B670" s="231" t="s">
        <v>18793</v>
      </c>
      <c r="C670" s="232"/>
      <c r="D670" s="233" t="s">
        <v>664</v>
      </c>
      <c r="E670" s="233"/>
      <c r="F670" s="234" t="s">
        <v>18792</v>
      </c>
      <c r="G670" s="235">
        <v>0</v>
      </c>
      <c r="H670" s="235">
        <v>0</v>
      </c>
      <c r="I670" s="235">
        <v>0</v>
      </c>
      <c r="J670" s="235">
        <v>0</v>
      </c>
      <c r="K670" s="235">
        <v>0</v>
      </c>
      <c r="L670" s="235">
        <v>0</v>
      </c>
      <c r="M670" s="236" t="s">
        <v>991</v>
      </c>
    </row>
    <row r="671" spans="1:13">
      <c r="A671" s="106" t="str">
        <f t="shared" si="10"/>
        <v xml:space="preserve">0719T </v>
      </c>
      <c r="B671" s="231" t="s">
        <v>18791</v>
      </c>
      <c r="C671" s="232"/>
      <c r="D671" s="233" t="s">
        <v>664</v>
      </c>
      <c r="E671" s="233"/>
      <c r="F671" s="234" t="s">
        <v>18790</v>
      </c>
      <c r="G671" s="235">
        <v>0</v>
      </c>
      <c r="H671" s="235">
        <v>0</v>
      </c>
      <c r="I671" s="235">
        <v>0</v>
      </c>
      <c r="J671" s="235">
        <v>0</v>
      </c>
      <c r="K671" s="235">
        <v>0</v>
      </c>
      <c r="L671" s="235">
        <v>0</v>
      </c>
      <c r="M671" s="236" t="s">
        <v>991</v>
      </c>
    </row>
    <row r="672" spans="1:13">
      <c r="A672" s="106" t="str">
        <f t="shared" si="10"/>
        <v xml:space="preserve">0720T </v>
      </c>
      <c r="B672" s="231" t="s">
        <v>18789</v>
      </c>
      <c r="C672" s="232"/>
      <c r="D672" s="233" t="s">
        <v>664</v>
      </c>
      <c r="E672" s="233"/>
      <c r="F672" s="234" t="s">
        <v>18788</v>
      </c>
      <c r="G672" s="235">
        <v>0</v>
      </c>
      <c r="H672" s="235">
        <v>0</v>
      </c>
      <c r="I672" s="235">
        <v>0</v>
      </c>
      <c r="J672" s="235">
        <v>0</v>
      </c>
      <c r="K672" s="235">
        <v>0</v>
      </c>
      <c r="L672" s="235">
        <v>0</v>
      </c>
      <c r="M672" s="236" t="s">
        <v>583</v>
      </c>
    </row>
    <row r="673" spans="1:13">
      <c r="A673" s="106" t="str">
        <f t="shared" si="10"/>
        <v xml:space="preserve">0721T </v>
      </c>
      <c r="B673" s="231" t="s">
        <v>18787</v>
      </c>
      <c r="C673" s="232"/>
      <c r="D673" s="233" t="s">
        <v>664</v>
      </c>
      <c r="E673" s="233"/>
      <c r="F673" s="234" t="s">
        <v>18786</v>
      </c>
      <c r="G673" s="235">
        <v>0</v>
      </c>
      <c r="H673" s="235">
        <v>0</v>
      </c>
      <c r="I673" s="235" t="s">
        <v>37</v>
      </c>
      <c r="J673" s="235">
        <v>0</v>
      </c>
      <c r="K673" s="235">
        <v>0</v>
      </c>
      <c r="L673" s="235" t="s">
        <v>37</v>
      </c>
      <c r="M673" s="236" t="s">
        <v>583</v>
      </c>
    </row>
    <row r="674" spans="1:13">
      <c r="A674" s="106" t="str">
        <f t="shared" si="10"/>
        <v>0721T TC</v>
      </c>
      <c r="B674" s="231" t="s">
        <v>18787</v>
      </c>
      <c r="C674" s="232" t="s">
        <v>126</v>
      </c>
      <c r="D674" s="233" t="s">
        <v>664</v>
      </c>
      <c r="E674" s="233"/>
      <c r="F674" s="234" t="s">
        <v>18786</v>
      </c>
      <c r="G674" s="235">
        <v>0</v>
      </c>
      <c r="H674" s="235">
        <v>0</v>
      </c>
      <c r="I674" s="235" t="s">
        <v>37</v>
      </c>
      <c r="J674" s="235">
        <v>0</v>
      </c>
      <c r="K674" s="235">
        <v>0</v>
      </c>
      <c r="L674" s="235" t="s">
        <v>37</v>
      </c>
      <c r="M674" s="236" t="s">
        <v>583</v>
      </c>
    </row>
    <row r="675" spans="1:13">
      <c r="A675" s="106" t="str">
        <f t="shared" si="10"/>
        <v>0721T 26</v>
      </c>
      <c r="B675" s="231" t="s">
        <v>18787</v>
      </c>
      <c r="C675" s="232">
        <v>26</v>
      </c>
      <c r="D675" s="233" t="s">
        <v>664</v>
      </c>
      <c r="E675" s="233"/>
      <c r="F675" s="234" t="s">
        <v>18786</v>
      </c>
      <c r="G675" s="235">
        <v>0</v>
      </c>
      <c r="H675" s="235">
        <v>0</v>
      </c>
      <c r="I675" s="235">
        <v>0</v>
      </c>
      <c r="J675" s="235">
        <v>0</v>
      </c>
      <c r="K675" s="235">
        <v>0</v>
      </c>
      <c r="L675" s="235">
        <v>0</v>
      </c>
      <c r="M675" s="236" t="s">
        <v>583</v>
      </c>
    </row>
    <row r="676" spans="1:13">
      <c r="A676" s="106" t="str">
        <f t="shared" si="10"/>
        <v xml:space="preserve">0722T </v>
      </c>
      <c r="B676" s="231" t="s">
        <v>18785</v>
      </c>
      <c r="C676" s="232"/>
      <c r="D676" s="233" t="s">
        <v>664</v>
      </c>
      <c r="E676" s="233"/>
      <c r="F676" s="234" t="s">
        <v>18784</v>
      </c>
      <c r="G676" s="235">
        <v>0</v>
      </c>
      <c r="H676" s="235">
        <v>0</v>
      </c>
      <c r="I676" s="235" t="s">
        <v>37</v>
      </c>
      <c r="J676" s="235">
        <v>0</v>
      </c>
      <c r="K676" s="235">
        <v>0</v>
      </c>
      <c r="L676" s="235" t="s">
        <v>37</v>
      </c>
      <c r="M676" s="236" t="s">
        <v>1125</v>
      </c>
    </row>
    <row r="677" spans="1:13">
      <c r="A677" s="106" t="str">
        <f t="shared" si="10"/>
        <v>0722T TC</v>
      </c>
      <c r="B677" s="231" t="s">
        <v>18785</v>
      </c>
      <c r="C677" s="232" t="s">
        <v>126</v>
      </c>
      <c r="D677" s="233" t="s">
        <v>664</v>
      </c>
      <c r="E677" s="233"/>
      <c r="F677" s="234" t="s">
        <v>18784</v>
      </c>
      <c r="G677" s="235">
        <v>0</v>
      </c>
      <c r="H677" s="235">
        <v>0</v>
      </c>
      <c r="I677" s="235" t="s">
        <v>37</v>
      </c>
      <c r="J677" s="235">
        <v>0</v>
      </c>
      <c r="K677" s="235">
        <v>0</v>
      </c>
      <c r="L677" s="235" t="s">
        <v>37</v>
      </c>
      <c r="M677" s="236" t="s">
        <v>1125</v>
      </c>
    </row>
    <row r="678" spans="1:13">
      <c r="A678" s="106" t="str">
        <f t="shared" si="10"/>
        <v>0722T 26</v>
      </c>
      <c r="B678" s="231" t="s">
        <v>18785</v>
      </c>
      <c r="C678" s="232">
        <v>26</v>
      </c>
      <c r="D678" s="233" t="s">
        <v>664</v>
      </c>
      <c r="E678" s="233"/>
      <c r="F678" s="234" t="s">
        <v>18784</v>
      </c>
      <c r="G678" s="235">
        <v>0</v>
      </c>
      <c r="H678" s="235">
        <v>0</v>
      </c>
      <c r="I678" s="235">
        <v>0</v>
      </c>
      <c r="J678" s="235">
        <v>0</v>
      </c>
      <c r="K678" s="235">
        <v>0</v>
      </c>
      <c r="L678" s="235">
        <v>0</v>
      </c>
      <c r="M678" s="236" t="s">
        <v>1125</v>
      </c>
    </row>
    <row r="679" spans="1:13">
      <c r="A679" s="106" t="str">
        <f t="shared" si="10"/>
        <v xml:space="preserve">0723T </v>
      </c>
      <c r="B679" s="231" t="s">
        <v>18783</v>
      </c>
      <c r="C679" s="232"/>
      <c r="D679" s="233" t="s">
        <v>664</v>
      </c>
      <c r="E679" s="233"/>
      <c r="F679" s="234" t="s">
        <v>18782</v>
      </c>
      <c r="G679" s="235">
        <v>0</v>
      </c>
      <c r="H679" s="235">
        <v>0</v>
      </c>
      <c r="I679" s="235" t="s">
        <v>37</v>
      </c>
      <c r="J679" s="235">
        <v>0</v>
      </c>
      <c r="K679" s="235">
        <v>0</v>
      </c>
      <c r="L679" s="235" t="s">
        <v>37</v>
      </c>
      <c r="M679" s="236" t="s">
        <v>583</v>
      </c>
    </row>
    <row r="680" spans="1:13">
      <c r="A680" s="106" t="str">
        <f t="shared" si="10"/>
        <v>0723T TC</v>
      </c>
      <c r="B680" s="231" t="s">
        <v>18783</v>
      </c>
      <c r="C680" s="232" t="s">
        <v>126</v>
      </c>
      <c r="D680" s="233" t="s">
        <v>664</v>
      </c>
      <c r="E680" s="233"/>
      <c r="F680" s="234" t="s">
        <v>18782</v>
      </c>
      <c r="G680" s="235">
        <v>0</v>
      </c>
      <c r="H680" s="235">
        <v>0</v>
      </c>
      <c r="I680" s="235" t="s">
        <v>37</v>
      </c>
      <c r="J680" s="235">
        <v>0</v>
      </c>
      <c r="K680" s="235">
        <v>0</v>
      </c>
      <c r="L680" s="235" t="s">
        <v>37</v>
      </c>
      <c r="M680" s="236" t="s">
        <v>583</v>
      </c>
    </row>
    <row r="681" spans="1:13">
      <c r="A681" s="106" t="str">
        <f t="shared" si="10"/>
        <v>0723T 26</v>
      </c>
      <c r="B681" s="231" t="s">
        <v>18783</v>
      </c>
      <c r="C681" s="232">
        <v>26</v>
      </c>
      <c r="D681" s="233" t="s">
        <v>664</v>
      </c>
      <c r="E681" s="233"/>
      <c r="F681" s="234" t="s">
        <v>18782</v>
      </c>
      <c r="G681" s="235">
        <v>0</v>
      </c>
      <c r="H681" s="235">
        <v>0</v>
      </c>
      <c r="I681" s="235">
        <v>0</v>
      </c>
      <c r="J681" s="235">
        <v>0</v>
      </c>
      <c r="K681" s="235">
        <v>0</v>
      </c>
      <c r="L681" s="235">
        <v>0</v>
      </c>
      <c r="M681" s="236" t="s">
        <v>583</v>
      </c>
    </row>
    <row r="682" spans="1:13">
      <c r="A682" s="106" t="str">
        <f t="shared" si="10"/>
        <v xml:space="preserve">0724T </v>
      </c>
      <c r="B682" s="231" t="s">
        <v>18781</v>
      </c>
      <c r="C682" s="232"/>
      <c r="D682" s="233" t="s">
        <v>664</v>
      </c>
      <c r="E682" s="233"/>
      <c r="F682" s="234" t="s">
        <v>18780</v>
      </c>
      <c r="G682" s="235">
        <v>0</v>
      </c>
      <c r="H682" s="235">
        <v>0</v>
      </c>
      <c r="I682" s="235" t="s">
        <v>37</v>
      </c>
      <c r="J682" s="235">
        <v>0</v>
      </c>
      <c r="K682" s="235">
        <v>0</v>
      </c>
      <c r="L682" s="235" t="s">
        <v>37</v>
      </c>
      <c r="M682" s="236" t="s">
        <v>1125</v>
      </c>
    </row>
    <row r="683" spans="1:13">
      <c r="A683" s="106" t="str">
        <f t="shared" si="10"/>
        <v>0724T TC</v>
      </c>
      <c r="B683" s="231" t="s">
        <v>18781</v>
      </c>
      <c r="C683" s="232" t="s">
        <v>126</v>
      </c>
      <c r="D683" s="233" t="s">
        <v>664</v>
      </c>
      <c r="E683" s="233"/>
      <c r="F683" s="234" t="s">
        <v>18780</v>
      </c>
      <c r="G683" s="235">
        <v>0</v>
      </c>
      <c r="H683" s="235">
        <v>0</v>
      </c>
      <c r="I683" s="235" t="s">
        <v>37</v>
      </c>
      <c r="J683" s="235">
        <v>0</v>
      </c>
      <c r="K683" s="235">
        <v>0</v>
      </c>
      <c r="L683" s="235" t="s">
        <v>37</v>
      </c>
      <c r="M683" s="236" t="s">
        <v>1125</v>
      </c>
    </row>
    <row r="684" spans="1:13">
      <c r="A684" s="106" t="str">
        <f t="shared" si="10"/>
        <v>0724T 26</v>
      </c>
      <c r="B684" s="231" t="s">
        <v>18781</v>
      </c>
      <c r="C684" s="232">
        <v>26</v>
      </c>
      <c r="D684" s="233" t="s">
        <v>664</v>
      </c>
      <c r="E684" s="233"/>
      <c r="F684" s="234" t="s">
        <v>18780</v>
      </c>
      <c r="G684" s="235">
        <v>0</v>
      </c>
      <c r="H684" s="235">
        <v>0</v>
      </c>
      <c r="I684" s="235">
        <v>0</v>
      </c>
      <c r="J684" s="235">
        <v>0</v>
      </c>
      <c r="K684" s="235">
        <v>0</v>
      </c>
      <c r="L684" s="235">
        <v>0</v>
      </c>
      <c r="M684" s="236" t="s">
        <v>1125</v>
      </c>
    </row>
    <row r="685" spans="1:13">
      <c r="A685" s="106" t="str">
        <f t="shared" si="10"/>
        <v xml:space="preserve">0725T </v>
      </c>
      <c r="B685" s="231" t="s">
        <v>18779</v>
      </c>
      <c r="C685" s="232"/>
      <c r="D685" s="233" t="s">
        <v>664</v>
      </c>
      <c r="E685" s="233"/>
      <c r="F685" s="234" t="s">
        <v>18778</v>
      </c>
      <c r="G685" s="235">
        <v>0</v>
      </c>
      <c r="H685" s="235">
        <v>0</v>
      </c>
      <c r="I685" s="235">
        <v>0</v>
      </c>
      <c r="J685" s="235">
        <v>0</v>
      </c>
      <c r="K685" s="235">
        <v>0</v>
      </c>
      <c r="L685" s="235">
        <v>0</v>
      </c>
      <c r="M685" s="236" t="s">
        <v>991</v>
      </c>
    </row>
    <row r="686" spans="1:13">
      <c r="A686" s="106" t="str">
        <f t="shared" si="10"/>
        <v xml:space="preserve">0726T </v>
      </c>
      <c r="B686" s="231" t="s">
        <v>18777</v>
      </c>
      <c r="C686" s="232"/>
      <c r="D686" s="233" t="s">
        <v>664</v>
      </c>
      <c r="E686" s="233"/>
      <c r="F686" s="234" t="s">
        <v>18776</v>
      </c>
      <c r="G686" s="235">
        <v>0</v>
      </c>
      <c r="H686" s="235">
        <v>0</v>
      </c>
      <c r="I686" s="235">
        <v>0</v>
      </c>
      <c r="J686" s="235">
        <v>0</v>
      </c>
      <c r="K686" s="235">
        <v>0</v>
      </c>
      <c r="L686" s="235">
        <v>0</v>
      </c>
      <c r="M686" s="236" t="s">
        <v>991</v>
      </c>
    </row>
    <row r="687" spans="1:13">
      <c r="A687" s="106" t="str">
        <f t="shared" si="10"/>
        <v xml:space="preserve">0727T </v>
      </c>
      <c r="B687" s="231" t="s">
        <v>18775</v>
      </c>
      <c r="C687" s="232"/>
      <c r="D687" s="233" t="s">
        <v>664</v>
      </c>
      <c r="E687" s="233"/>
      <c r="F687" s="234" t="s">
        <v>18774</v>
      </c>
      <c r="G687" s="235">
        <v>0</v>
      </c>
      <c r="H687" s="235">
        <v>0</v>
      </c>
      <c r="I687" s="235">
        <v>0</v>
      </c>
      <c r="J687" s="235">
        <v>0</v>
      </c>
      <c r="K687" s="235">
        <v>0</v>
      </c>
      <c r="L687" s="235">
        <v>0</v>
      </c>
      <c r="M687" s="236" t="s">
        <v>991</v>
      </c>
    </row>
    <row r="688" spans="1:13">
      <c r="A688" s="106" t="str">
        <f t="shared" si="10"/>
        <v xml:space="preserve">0728T </v>
      </c>
      <c r="B688" s="231" t="s">
        <v>18773</v>
      </c>
      <c r="C688" s="232"/>
      <c r="D688" s="233" t="s">
        <v>664</v>
      </c>
      <c r="E688" s="233"/>
      <c r="F688" s="234" t="s">
        <v>18772</v>
      </c>
      <c r="G688" s="235">
        <v>0</v>
      </c>
      <c r="H688" s="235">
        <v>0</v>
      </c>
      <c r="I688" s="235">
        <v>0</v>
      </c>
      <c r="J688" s="235">
        <v>0</v>
      </c>
      <c r="K688" s="235">
        <v>0</v>
      </c>
      <c r="L688" s="235">
        <v>0</v>
      </c>
      <c r="M688" s="236" t="s">
        <v>583</v>
      </c>
    </row>
    <row r="689" spans="1:13">
      <c r="A689" s="106" t="str">
        <f t="shared" si="10"/>
        <v xml:space="preserve">0729T </v>
      </c>
      <c r="B689" s="231" t="s">
        <v>18771</v>
      </c>
      <c r="C689" s="232"/>
      <c r="D689" s="233" t="s">
        <v>664</v>
      </c>
      <c r="E689" s="233"/>
      <c r="F689" s="234" t="s">
        <v>18770</v>
      </c>
      <c r="G689" s="235">
        <v>0</v>
      </c>
      <c r="H689" s="235">
        <v>0</v>
      </c>
      <c r="I689" s="235">
        <v>0</v>
      </c>
      <c r="J689" s="235">
        <v>0</v>
      </c>
      <c r="K689" s="235">
        <v>0</v>
      </c>
      <c r="L689" s="235">
        <v>0</v>
      </c>
      <c r="M689" s="236" t="s">
        <v>583</v>
      </c>
    </row>
    <row r="690" spans="1:13">
      <c r="A690" s="106" t="str">
        <f t="shared" si="10"/>
        <v xml:space="preserve">0730T </v>
      </c>
      <c r="B690" s="231" t="s">
        <v>18769</v>
      </c>
      <c r="C690" s="232"/>
      <c r="D690" s="233" t="s">
        <v>664</v>
      </c>
      <c r="E690" s="233"/>
      <c r="F690" s="234" t="s">
        <v>18768</v>
      </c>
      <c r="G690" s="235">
        <v>0</v>
      </c>
      <c r="H690" s="235">
        <v>0</v>
      </c>
      <c r="I690" s="235">
        <v>0</v>
      </c>
      <c r="J690" s="235">
        <v>0</v>
      </c>
      <c r="K690" s="235">
        <v>0</v>
      </c>
      <c r="L690" s="235">
        <v>0</v>
      </c>
      <c r="M690" s="236" t="s">
        <v>991</v>
      </c>
    </row>
    <row r="691" spans="1:13">
      <c r="A691" s="106" t="str">
        <f t="shared" si="10"/>
        <v xml:space="preserve">0731T </v>
      </c>
      <c r="B691" s="231" t="s">
        <v>18767</v>
      </c>
      <c r="C691" s="232"/>
      <c r="D691" s="233" t="s">
        <v>664</v>
      </c>
      <c r="E691" s="233"/>
      <c r="F691" s="234" t="s">
        <v>18766</v>
      </c>
      <c r="G691" s="235">
        <v>0</v>
      </c>
      <c r="H691" s="235">
        <v>0</v>
      </c>
      <c r="I691" s="235">
        <v>0</v>
      </c>
      <c r="J691" s="235">
        <v>0</v>
      </c>
      <c r="K691" s="235">
        <v>0</v>
      </c>
      <c r="L691" s="235">
        <v>0</v>
      </c>
      <c r="M691" s="236" t="s">
        <v>583</v>
      </c>
    </row>
    <row r="692" spans="1:13">
      <c r="A692" s="106" t="str">
        <f t="shared" si="10"/>
        <v xml:space="preserve">0732T </v>
      </c>
      <c r="B692" s="231" t="s">
        <v>18765</v>
      </c>
      <c r="C692" s="232"/>
      <c r="D692" s="233" t="s">
        <v>664</v>
      </c>
      <c r="E692" s="233"/>
      <c r="F692" s="234" t="s">
        <v>18764</v>
      </c>
      <c r="G692" s="235">
        <v>0</v>
      </c>
      <c r="H692" s="235">
        <v>0</v>
      </c>
      <c r="I692" s="235">
        <v>0</v>
      </c>
      <c r="J692" s="235">
        <v>0</v>
      </c>
      <c r="K692" s="235">
        <v>0</v>
      </c>
      <c r="L692" s="235">
        <v>0</v>
      </c>
      <c r="M692" s="236" t="s">
        <v>583</v>
      </c>
    </row>
    <row r="693" spans="1:13">
      <c r="A693" s="106" t="str">
        <f t="shared" si="10"/>
        <v xml:space="preserve">0733T </v>
      </c>
      <c r="B693" s="231" t="s">
        <v>18763</v>
      </c>
      <c r="C693" s="232"/>
      <c r="D693" s="233" t="s">
        <v>664</v>
      </c>
      <c r="E693" s="233"/>
      <c r="F693" s="234" t="s">
        <v>18808</v>
      </c>
      <c r="G693" s="235">
        <v>0</v>
      </c>
      <c r="H693" s="235">
        <v>0</v>
      </c>
      <c r="I693" s="235">
        <v>0</v>
      </c>
      <c r="J693" s="235">
        <v>0</v>
      </c>
      <c r="K693" s="235">
        <v>0</v>
      </c>
      <c r="L693" s="235">
        <v>0</v>
      </c>
      <c r="M693" s="236" t="s">
        <v>583</v>
      </c>
    </row>
    <row r="694" spans="1:13">
      <c r="A694" s="106" t="str">
        <f t="shared" si="10"/>
        <v xml:space="preserve">0734T </v>
      </c>
      <c r="B694" s="231" t="s">
        <v>18762</v>
      </c>
      <c r="C694" s="232"/>
      <c r="D694" s="233" t="s">
        <v>664</v>
      </c>
      <c r="E694" s="233"/>
      <c r="F694" s="234" t="s">
        <v>18809</v>
      </c>
      <c r="G694" s="235">
        <v>0</v>
      </c>
      <c r="H694" s="235">
        <v>0</v>
      </c>
      <c r="I694" s="235">
        <v>0</v>
      </c>
      <c r="J694" s="235">
        <v>0</v>
      </c>
      <c r="K694" s="235">
        <v>0</v>
      </c>
      <c r="L694" s="235">
        <v>0</v>
      </c>
      <c r="M694" s="236" t="s">
        <v>583</v>
      </c>
    </row>
    <row r="695" spans="1:13">
      <c r="A695" s="106" t="str">
        <f t="shared" si="10"/>
        <v xml:space="preserve">0735T </v>
      </c>
      <c r="B695" s="231" t="s">
        <v>18761</v>
      </c>
      <c r="C695" s="232"/>
      <c r="D695" s="233" t="s">
        <v>664</v>
      </c>
      <c r="E695" s="233"/>
      <c r="F695" s="234" t="s">
        <v>18760</v>
      </c>
      <c r="G695" s="235">
        <v>0</v>
      </c>
      <c r="H695" s="235">
        <v>0</v>
      </c>
      <c r="I695" s="235">
        <v>0</v>
      </c>
      <c r="J695" s="235">
        <v>0</v>
      </c>
      <c r="K695" s="235">
        <v>0</v>
      </c>
      <c r="L695" s="235">
        <v>0</v>
      </c>
      <c r="M695" s="236" t="s">
        <v>1125</v>
      </c>
    </row>
    <row r="696" spans="1:13">
      <c r="A696" s="106" t="str">
        <f t="shared" si="10"/>
        <v xml:space="preserve">0736T </v>
      </c>
      <c r="B696" s="231" t="s">
        <v>18759</v>
      </c>
      <c r="C696" s="232"/>
      <c r="D696" s="233" t="s">
        <v>664</v>
      </c>
      <c r="E696" s="233"/>
      <c r="F696" s="234" t="s">
        <v>18758</v>
      </c>
      <c r="G696" s="235">
        <v>0</v>
      </c>
      <c r="H696" s="235">
        <v>0</v>
      </c>
      <c r="I696" s="235">
        <v>0</v>
      </c>
      <c r="J696" s="235">
        <v>0</v>
      </c>
      <c r="K696" s="235">
        <v>0</v>
      </c>
      <c r="L696" s="235">
        <v>0</v>
      </c>
      <c r="M696" s="236" t="s">
        <v>583</v>
      </c>
    </row>
    <row r="697" spans="1:13">
      <c r="A697" s="106" t="str">
        <f t="shared" si="10"/>
        <v xml:space="preserve">0737T </v>
      </c>
      <c r="B697" s="231" t="s">
        <v>18757</v>
      </c>
      <c r="C697" s="232"/>
      <c r="D697" s="233" t="s">
        <v>664</v>
      </c>
      <c r="E697" s="233"/>
      <c r="F697" s="234" t="s">
        <v>18756</v>
      </c>
      <c r="G697" s="235">
        <v>0</v>
      </c>
      <c r="H697" s="235">
        <v>0</v>
      </c>
      <c r="I697" s="235">
        <v>0</v>
      </c>
      <c r="J697" s="235">
        <v>0</v>
      </c>
      <c r="K697" s="235">
        <v>0</v>
      </c>
      <c r="L697" s="235">
        <v>0</v>
      </c>
      <c r="M697" s="236" t="s">
        <v>991</v>
      </c>
    </row>
    <row r="698" spans="1:13">
      <c r="A698" s="106" t="str">
        <f t="shared" si="10"/>
        <v xml:space="preserve">0738T </v>
      </c>
      <c r="B698" s="231" t="s">
        <v>18810</v>
      </c>
      <c r="C698" s="232"/>
      <c r="D698" s="233" t="s">
        <v>664</v>
      </c>
      <c r="E698" s="233"/>
      <c r="F698" s="234" t="s">
        <v>18811</v>
      </c>
      <c r="G698" s="235">
        <v>0</v>
      </c>
      <c r="H698" s="235">
        <v>0</v>
      </c>
      <c r="I698" s="235">
        <v>0</v>
      </c>
      <c r="J698" s="235">
        <v>0</v>
      </c>
      <c r="K698" s="235">
        <v>0</v>
      </c>
      <c r="L698" s="235">
        <v>0</v>
      </c>
      <c r="M698" s="236" t="s">
        <v>583</v>
      </c>
    </row>
    <row r="699" spans="1:13">
      <c r="A699" s="106" t="str">
        <f t="shared" si="10"/>
        <v xml:space="preserve">0739T </v>
      </c>
      <c r="B699" s="231" t="s">
        <v>18812</v>
      </c>
      <c r="C699" s="232"/>
      <c r="D699" s="233" t="s">
        <v>664</v>
      </c>
      <c r="E699" s="233"/>
      <c r="F699" s="234" t="s">
        <v>18813</v>
      </c>
      <c r="G699" s="235">
        <v>0</v>
      </c>
      <c r="H699" s="235">
        <v>0</v>
      </c>
      <c r="I699" s="235">
        <v>0</v>
      </c>
      <c r="J699" s="235">
        <v>0</v>
      </c>
      <c r="K699" s="235">
        <v>0</v>
      </c>
      <c r="L699" s="235">
        <v>0</v>
      </c>
      <c r="M699" s="236" t="s">
        <v>991</v>
      </c>
    </row>
    <row r="700" spans="1:13">
      <c r="A700" s="106" t="str">
        <f t="shared" si="10"/>
        <v xml:space="preserve">0740T </v>
      </c>
      <c r="B700" s="231" t="s">
        <v>18814</v>
      </c>
      <c r="C700" s="232"/>
      <c r="D700" s="233" t="s">
        <v>664</v>
      </c>
      <c r="E700" s="233"/>
      <c r="F700" s="234" t="s">
        <v>18815</v>
      </c>
      <c r="G700" s="235">
        <v>0</v>
      </c>
      <c r="H700" s="235">
        <v>0</v>
      </c>
      <c r="I700" s="235">
        <v>0</v>
      </c>
      <c r="J700" s="235">
        <v>0</v>
      </c>
      <c r="K700" s="235">
        <v>0</v>
      </c>
      <c r="L700" s="235">
        <v>0</v>
      </c>
      <c r="M700" s="236" t="s">
        <v>583</v>
      </c>
    </row>
    <row r="701" spans="1:13">
      <c r="A701" s="106" t="str">
        <f t="shared" si="10"/>
        <v xml:space="preserve">0741T </v>
      </c>
      <c r="B701" s="231" t="s">
        <v>18816</v>
      </c>
      <c r="C701" s="232"/>
      <c r="D701" s="233" t="s">
        <v>664</v>
      </c>
      <c r="E701" s="233"/>
      <c r="F701" s="234" t="s">
        <v>18817</v>
      </c>
      <c r="G701" s="235">
        <v>0</v>
      </c>
      <c r="H701" s="235">
        <v>0</v>
      </c>
      <c r="I701" s="235">
        <v>0</v>
      </c>
      <c r="J701" s="235">
        <v>0</v>
      </c>
      <c r="K701" s="235">
        <v>0</v>
      </c>
      <c r="L701" s="235">
        <v>0</v>
      </c>
      <c r="M701" s="236" t="s">
        <v>583</v>
      </c>
    </row>
    <row r="702" spans="1:13">
      <c r="A702" s="106" t="str">
        <f t="shared" si="10"/>
        <v xml:space="preserve">0742T </v>
      </c>
      <c r="B702" s="231" t="s">
        <v>18818</v>
      </c>
      <c r="C702" s="232"/>
      <c r="D702" s="233" t="s">
        <v>664</v>
      </c>
      <c r="E702" s="233"/>
      <c r="F702" s="234" t="s">
        <v>18819</v>
      </c>
      <c r="G702" s="235">
        <v>0</v>
      </c>
      <c r="H702" s="235">
        <v>0</v>
      </c>
      <c r="I702" s="235" t="s">
        <v>37</v>
      </c>
      <c r="J702" s="235">
        <v>0</v>
      </c>
      <c r="K702" s="235">
        <v>0</v>
      </c>
      <c r="L702" s="235" t="s">
        <v>37</v>
      </c>
      <c r="M702" s="236" t="s">
        <v>1125</v>
      </c>
    </row>
    <row r="703" spans="1:13">
      <c r="A703" s="106" t="str">
        <f t="shared" si="10"/>
        <v>0742T TC</v>
      </c>
      <c r="B703" s="231" t="s">
        <v>18818</v>
      </c>
      <c r="C703" s="232" t="s">
        <v>126</v>
      </c>
      <c r="D703" s="233" t="s">
        <v>664</v>
      </c>
      <c r="E703" s="233"/>
      <c r="F703" s="234" t="s">
        <v>18819</v>
      </c>
      <c r="G703" s="235">
        <v>0</v>
      </c>
      <c r="H703" s="235">
        <v>0</v>
      </c>
      <c r="I703" s="235" t="s">
        <v>37</v>
      </c>
      <c r="J703" s="235">
        <v>0</v>
      </c>
      <c r="K703" s="235">
        <v>0</v>
      </c>
      <c r="L703" s="235" t="s">
        <v>37</v>
      </c>
      <c r="M703" s="236" t="s">
        <v>1125</v>
      </c>
    </row>
    <row r="704" spans="1:13">
      <c r="A704" s="106" t="str">
        <f t="shared" si="10"/>
        <v>0742T 26</v>
      </c>
      <c r="B704" s="231" t="s">
        <v>18818</v>
      </c>
      <c r="C704" s="232">
        <v>26</v>
      </c>
      <c r="D704" s="233" t="s">
        <v>664</v>
      </c>
      <c r="E704" s="233"/>
      <c r="F704" s="234" t="s">
        <v>18819</v>
      </c>
      <c r="G704" s="235">
        <v>0</v>
      </c>
      <c r="H704" s="235">
        <v>0</v>
      </c>
      <c r="I704" s="235">
        <v>0</v>
      </c>
      <c r="J704" s="235">
        <v>0</v>
      </c>
      <c r="K704" s="235">
        <v>0</v>
      </c>
      <c r="L704" s="235">
        <v>0</v>
      </c>
      <c r="M704" s="236" t="s">
        <v>1125</v>
      </c>
    </row>
    <row r="705" spans="1:13">
      <c r="A705" s="106" t="str">
        <f t="shared" si="10"/>
        <v xml:space="preserve">0743T </v>
      </c>
      <c r="B705" s="231" t="s">
        <v>18820</v>
      </c>
      <c r="C705" s="232"/>
      <c r="D705" s="233" t="s">
        <v>664</v>
      </c>
      <c r="E705" s="233"/>
      <c r="F705" s="234" t="s">
        <v>18821</v>
      </c>
      <c r="G705" s="235">
        <v>0</v>
      </c>
      <c r="H705" s="235">
        <v>0</v>
      </c>
      <c r="I705" s="235" t="s">
        <v>37</v>
      </c>
      <c r="J705" s="235">
        <v>0</v>
      </c>
      <c r="K705" s="235">
        <v>0</v>
      </c>
      <c r="L705" s="235" t="s">
        <v>37</v>
      </c>
      <c r="M705" s="236" t="s">
        <v>583</v>
      </c>
    </row>
    <row r="706" spans="1:13">
      <c r="A706" s="106" t="str">
        <f t="shared" si="10"/>
        <v>0743T TC</v>
      </c>
      <c r="B706" s="231" t="s">
        <v>18820</v>
      </c>
      <c r="C706" s="232" t="s">
        <v>126</v>
      </c>
      <c r="D706" s="233" t="s">
        <v>664</v>
      </c>
      <c r="E706" s="233"/>
      <c r="F706" s="234" t="s">
        <v>18821</v>
      </c>
      <c r="G706" s="235">
        <v>0</v>
      </c>
      <c r="H706" s="235">
        <v>0</v>
      </c>
      <c r="I706" s="235" t="s">
        <v>37</v>
      </c>
      <c r="J706" s="235">
        <v>0</v>
      </c>
      <c r="K706" s="235">
        <v>0</v>
      </c>
      <c r="L706" s="235" t="s">
        <v>37</v>
      </c>
      <c r="M706" s="236" t="s">
        <v>583</v>
      </c>
    </row>
    <row r="707" spans="1:13">
      <c r="A707" s="106" t="str">
        <f t="shared" ref="A707:A770" si="11">B707&amp;" "&amp;C707</f>
        <v>0743T 26</v>
      </c>
      <c r="B707" s="231" t="s">
        <v>18820</v>
      </c>
      <c r="C707" s="232">
        <v>26</v>
      </c>
      <c r="D707" s="233" t="s">
        <v>664</v>
      </c>
      <c r="E707" s="233"/>
      <c r="F707" s="234" t="s">
        <v>18821</v>
      </c>
      <c r="G707" s="235">
        <v>0</v>
      </c>
      <c r="H707" s="235">
        <v>0</v>
      </c>
      <c r="I707" s="235">
        <v>0</v>
      </c>
      <c r="J707" s="235">
        <v>0</v>
      </c>
      <c r="K707" s="235">
        <v>0</v>
      </c>
      <c r="L707" s="235">
        <v>0</v>
      </c>
      <c r="M707" s="236" t="s">
        <v>583</v>
      </c>
    </row>
    <row r="708" spans="1:13">
      <c r="A708" s="106" t="str">
        <f t="shared" si="11"/>
        <v xml:space="preserve">0744T </v>
      </c>
      <c r="B708" s="231" t="s">
        <v>18822</v>
      </c>
      <c r="C708" s="232"/>
      <c r="D708" s="233" t="s">
        <v>664</v>
      </c>
      <c r="E708" s="233"/>
      <c r="F708" s="234" t="s">
        <v>18823</v>
      </c>
      <c r="G708" s="235">
        <v>0</v>
      </c>
      <c r="H708" s="235">
        <v>0</v>
      </c>
      <c r="I708" s="235">
        <v>0</v>
      </c>
      <c r="J708" s="235">
        <v>0</v>
      </c>
      <c r="K708" s="235">
        <v>0</v>
      </c>
      <c r="L708" s="235">
        <v>0</v>
      </c>
      <c r="M708" s="236" t="s">
        <v>991</v>
      </c>
    </row>
    <row r="709" spans="1:13">
      <c r="A709" s="106" t="str">
        <f t="shared" si="11"/>
        <v xml:space="preserve">0745T </v>
      </c>
      <c r="B709" s="231" t="s">
        <v>18824</v>
      </c>
      <c r="C709" s="232"/>
      <c r="D709" s="233" t="s">
        <v>664</v>
      </c>
      <c r="E709" s="233"/>
      <c r="F709" s="234" t="s">
        <v>18825</v>
      </c>
      <c r="G709" s="235">
        <v>0</v>
      </c>
      <c r="H709" s="235">
        <v>0</v>
      </c>
      <c r="I709" s="235">
        <v>0</v>
      </c>
      <c r="J709" s="235">
        <v>0</v>
      </c>
      <c r="K709" s="235">
        <v>0</v>
      </c>
      <c r="L709" s="235">
        <v>0</v>
      </c>
      <c r="M709" s="236" t="s">
        <v>991</v>
      </c>
    </row>
    <row r="710" spans="1:13">
      <c r="A710" s="106" t="str">
        <f t="shared" si="11"/>
        <v xml:space="preserve">0746T </v>
      </c>
      <c r="B710" s="231" t="s">
        <v>18826</v>
      </c>
      <c r="C710" s="232"/>
      <c r="D710" s="233" t="s">
        <v>664</v>
      </c>
      <c r="E710" s="233"/>
      <c r="F710" s="234" t="s">
        <v>18827</v>
      </c>
      <c r="G710" s="235">
        <v>0</v>
      </c>
      <c r="H710" s="235">
        <v>0</v>
      </c>
      <c r="I710" s="235">
        <v>0</v>
      </c>
      <c r="J710" s="235">
        <v>0</v>
      </c>
      <c r="K710" s="235">
        <v>0</v>
      </c>
      <c r="L710" s="235">
        <v>0</v>
      </c>
      <c r="M710" s="236" t="s">
        <v>583</v>
      </c>
    </row>
    <row r="711" spans="1:13">
      <c r="A711" s="106" t="str">
        <f t="shared" si="11"/>
        <v xml:space="preserve">0747T </v>
      </c>
      <c r="B711" s="231" t="s">
        <v>18828</v>
      </c>
      <c r="C711" s="232"/>
      <c r="D711" s="233" t="s">
        <v>664</v>
      </c>
      <c r="E711" s="233"/>
      <c r="F711" s="234" t="s">
        <v>18829</v>
      </c>
      <c r="G711" s="235">
        <v>0</v>
      </c>
      <c r="H711" s="235">
        <v>0</v>
      </c>
      <c r="I711" s="235">
        <v>0</v>
      </c>
      <c r="J711" s="235">
        <v>0</v>
      </c>
      <c r="K711" s="235">
        <v>0</v>
      </c>
      <c r="L711" s="235">
        <v>0</v>
      </c>
      <c r="M711" s="236" t="s">
        <v>583</v>
      </c>
    </row>
    <row r="712" spans="1:13">
      <c r="A712" s="106" t="str">
        <f t="shared" si="11"/>
        <v xml:space="preserve">0748T </v>
      </c>
      <c r="B712" s="231" t="s">
        <v>18830</v>
      </c>
      <c r="C712" s="232"/>
      <c r="D712" s="233" t="s">
        <v>664</v>
      </c>
      <c r="E712" s="233"/>
      <c r="F712" s="234" t="s">
        <v>18831</v>
      </c>
      <c r="G712" s="235">
        <v>0</v>
      </c>
      <c r="H712" s="235">
        <v>0</v>
      </c>
      <c r="I712" s="235">
        <v>0</v>
      </c>
      <c r="J712" s="235">
        <v>0</v>
      </c>
      <c r="K712" s="235">
        <v>0</v>
      </c>
      <c r="L712" s="235">
        <v>0</v>
      </c>
      <c r="M712" s="236" t="s">
        <v>991</v>
      </c>
    </row>
    <row r="713" spans="1:13">
      <c r="A713" s="106" t="str">
        <f t="shared" si="11"/>
        <v xml:space="preserve">0749T </v>
      </c>
      <c r="B713" s="231" t="s">
        <v>18832</v>
      </c>
      <c r="C713" s="232"/>
      <c r="D713" s="233" t="s">
        <v>798</v>
      </c>
      <c r="E713" s="233"/>
      <c r="F713" s="234" t="s">
        <v>18833</v>
      </c>
      <c r="G713" s="235">
        <v>0</v>
      </c>
      <c r="H713" s="235">
        <v>0</v>
      </c>
      <c r="I713" s="235">
        <v>0</v>
      </c>
      <c r="J713" s="235">
        <v>0</v>
      </c>
      <c r="K713" s="235">
        <v>0</v>
      </c>
      <c r="L713" s="235">
        <v>0</v>
      </c>
      <c r="M713" s="236" t="s">
        <v>583</v>
      </c>
    </row>
    <row r="714" spans="1:13">
      <c r="A714" s="106" t="str">
        <f t="shared" si="11"/>
        <v xml:space="preserve">0750T </v>
      </c>
      <c r="B714" s="231" t="s">
        <v>18834</v>
      </c>
      <c r="C714" s="232"/>
      <c r="D714" s="233" t="s">
        <v>798</v>
      </c>
      <c r="E714" s="233"/>
      <c r="F714" s="234" t="s">
        <v>18835</v>
      </c>
      <c r="G714" s="235">
        <v>0</v>
      </c>
      <c r="H714" s="235">
        <v>0</v>
      </c>
      <c r="I714" s="235">
        <v>0</v>
      </c>
      <c r="J714" s="235">
        <v>0</v>
      </c>
      <c r="K714" s="235">
        <v>0</v>
      </c>
      <c r="L714" s="235">
        <v>0</v>
      </c>
      <c r="M714" s="236" t="s">
        <v>583</v>
      </c>
    </row>
    <row r="715" spans="1:13">
      <c r="A715" s="106" t="str">
        <f t="shared" si="11"/>
        <v xml:space="preserve">0751T </v>
      </c>
      <c r="B715" s="231" t="s">
        <v>18836</v>
      </c>
      <c r="C715" s="232"/>
      <c r="D715" s="233" t="s">
        <v>664</v>
      </c>
      <c r="E715" s="233"/>
      <c r="F715" s="234" t="s">
        <v>18837</v>
      </c>
      <c r="G715" s="235">
        <v>0</v>
      </c>
      <c r="H715" s="235">
        <v>0</v>
      </c>
      <c r="I715" s="235">
        <v>0</v>
      </c>
      <c r="J715" s="235">
        <v>0</v>
      </c>
      <c r="K715" s="235">
        <v>0</v>
      </c>
      <c r="L715" s="235">
        <v>0</v>
      </c>
      <c r="M715" s="236" t="s">
        <v>1125</v>
      </c>
    </row>
    <row r="716" spans="1:13">
      <c r="A716" s="106" t="str">
        <f t="shared" si="11"/>
        <v xml:space="preserve">0752T </v>
      </c>
      <c r="B716" s="231" t="s">
        <v>18838</v>
      </c>
      <c r="C716" s="232"/>
      <c r="D716" s="233" t="s">
        <v>664</v>
      </c>
      <c r="E716" s="233"/>
      <c r="F716" s="234" t="s">
        <v>18839</v>
      </c>
      <c r="G716" s="235">
        <v>0</v>
      </c>
      <c r="H716" s="235">
        <v>0</v>
      </c>
      <c r="I716" s="235">
        <v>0</v>
      </c>
      <c r="J716" s="235">
        <v>0</v>
      </c>
      <c r="K716" s="235">
        <v>0</v>
      </c>
      <c r="L716" s="235">
        <v>0</v>
      </c>
      <c r="M716" s="236" t="s">
        <v>1125</v>
      </c>
    </row>
    <row r="717" spans="1:13">
      <c r="A717" s="106" t="str">
        <f t="shared" si="11"/>
        <v xml:space="preserve">0753T </v>
      </c>
      <c r="B717" s="231" t="s">
        <v>18840</v>
      </c>
      <c r="C717" s="232"/>
      <c r="D717" s="233" t="s">
        <v>664</v>
      </c>
      <c r="E717" s="233"/>
      <c r="F717" s="234" t="s">
        <v>18841</v>
      </c>
      <c r="G717" s="235">
        <v>0</v>
      </c>
      <c r="H717" s="235">
        <v>0</v>
      </c>
      <c r="I717" s="235">
        <v>0</v>
      </c>
      <c r="J717" s="235">
        <v>0</v>
      </c>
      <c r="K717" s="235">
        <v>0</v>
      </c>
      <c r="L717" s="235">
        <v>0</v>
      </c>
      <c r="M717" s="236" t="s">
        <v>1125</v>
      </c>
    </row>
    <row r="718" spans="1:13">
      <c r="A718" s="106" t="str">
        <f t="shared" si="11"/>
        <v xml:space="preserve">0754T </v>
      </c>
      <c r="B718" s="231" t="s">
        <v>18842</v>
      </c>
      <c r="C718" s="232"/>
      <c r="D718" s="233" t="s">
        <v>664</v>
      </c>
      <c r="E718" s="233"/>
      <c r="F718" s="234" t="s">
        <v>18843</v>
      </c>
      <c r="G718" s="235">
        <v>0</v>
      </c>
      <c r="H718" s="235">
        <v>0</v>
      </c>
      <c r="I718" s="235">
        <v>0</v>
      </c>
      <c r="J718" s="235">
        <v>0</v>
      </c>
      <c r="K718" s="235">
        <v>0</v>
      </c>
      <c r="L718" s="235">
        <v>0</v>
      </c>
      <c r="M718" s="236" t="s">
        <v>1125</v>
      </c>
    </row>
    <row r="719" spans="1:13">
      <c r="A719" s="106" t="str">
        <f t="shared" si="11"/>
        <v xml:space="preserve">0755T </v>
      </c>
      <c r="B719" s="231" t="s">
        <v>18844</v>
      </c>
      <c r="C719" s="232"/>
      <c r="D719" s="233" t="s">
        <v>664</v>
      </c>
      <c r="E719" s="233"/>
      <c r="F719" s="234" t="s">
        <v>18845</v>
      </c>
      <c r="G719" s="235">
        <v>0</v>
      </c>
      <c r="H719" s="235">
        <v>0</v>
      </c>
      <c r="I719" s="235">
        <v>0</v>
      </c>
      <c r="J719" s="235">
        <v>0</v>
      </c>
      <c r="K719" s="235">
        <v>0</v>
      </c>
      <c r="L719" s="235">
        <v>0</v>
      </c>
      <c r="M719" s="236" t="s">
        <v>1125</v>
      </c>
    </row>
    <row r="720" spans="1:13">
      <c r="A720" s="106" t="str">
        <f t="shared" si="11"/>
        <v xml:space="preserve">0756T </v>
      </c>
      <c r="B720" s="231" t="s">
        <v>18846</v>
      </c>
      <c r="C720" s="232"/>
      <c r="D720" s="233" t="s">
        <v>664</v>
      </c>
      <c r="E720" s="233"/>
      <c r="F720" s="234" t="s">
        <v>18847</v>
      </c>
      <c r="G720" s="235">
        <v>0</v>
      </c>
      <c r="H720" s="235">
        <v>0</v>
      </c>
      <c r="I720" s="235">
        <v>0</v>
      </c>
      <c r="J720" s="235">
        <v>0</v>
      </c>
      <c r="K720" s="235">
        <v>0</v>
      </c>
      <c r="L720" s="235">
        <v>0</v>
      </c>
      <c r="M720" s="236" t="s">
        <v>1125</v>
      </c>
    </row>
    <row r="721" spans="1:13">
      <c r="A721" s="106" t="str">
        <f t="shared" si="11"/>
        <v xml:space="preserve">0757T </v>
      </c>
      <c r="B721" s="231" t="s">
        <v>18848</v>
      </c>
      <c r="C721" s="232"/>
      <c r="D721" s="233" t="s">
        <v>664</v>
      </c>
      <c r="E721" s="233"/>
      <c r="F721" s="234" t="s">
        <v>18849</v>
      </c>
      <c r="G721" s="235">
        <v>0</v>
      </c>
      <c r="H721" s="235">
        <v>0</v>
      </c>
      <c r="I721" s="235">
        <v>0</v>
      </c>
      <c r="J721" s="235">
        <v>0</v>
      </c>
      <c r="K721" s="235">
        <v>0</v>
      </c>
      <c r="L721" s="235">
        <v>0</v>
      </c>
      <c r="M721" s="236" t="s">
        <v>1125</v>
      </c>
    </row>
    <row r="722" spans="1:13">
      <c r="A722" s="106" t="str">
        <f t="shared" si="11"/>
        <v xml:space="preserve">0758T </v>
      </c>
      <c r="B722" s="231" t="s">
        <v>18850</v>
      </c>
      <c r="C722" s="232"/>
      <c r="D722" s="233" t="s">
        <v>664</v>
      </c>
      <c r="E722" s="233"/>
      <c r="F722" s="234" t="s">
        <v>18851</v>
      </c>
      <c r="G722" s="235">
        <v>0</v>
      </c>
      <c r="H722" s="235">
        <v>0</v>
      </c>
      <c r="I722" s="235">
        <v>0</v>
      </c>
      <c r="J722" s="235">
        <v>0</v>
      </c>
      <c r="K722" s="235">
        <v>0</v>
      </c>
      <c r="L722" s="235">
        <v>0</v>
      </c>
      <c r="M722" s="236" t="s">
        <v>1125</v>
      </c>
    </row>
    <row r="723" spans="1:13">
      <c r="A723" s="106" t="str">
        <f t="shared" si="11"/>
        <v xml:space="preserve">0759T </v>
      </c>
      <c r="B723" s="231" t="s">
        <v>18852</v>
      </c>
      <c r="C723" s="232"/>
      <c r="D723" s="233" t="s">
        <v>664</v>
      </c>
      <c r="E723" s="233"/>
      <c r="F723" s="234" t="s">
        <v>18853</v>
      </c>
      <c r="G723" s="235">
        <v>0</v>
      </c>
      <c r="H723" s="235">
        <v>0</v>
      </c>
      <c r="I723" s="235">
        <v>0</v>
      </c>
      <c r="J723" s="235">
        <v>0</v>
      </c>
      <c r="K723" s="235">
        <v>0</v>
      </c>
      <c r="L723" s="235">
        <v>0</v>
      </c>
      <c r="M723" s="236" t="s">
        <v>1125</v>
      </c>
    </row>
    <row r="724" spans="1:13">
      <c r="A724" s="106" t="str">
        <f t="shared" si="11"/>
        <v xml:space="preserve">0760T </v>
      </c>
      <c r="B724" s="231" t="s">
        <v>18854</v>
      </c>
      <c r="C724" s="232"/>
      <c r="D724" s="233" t="s">
        <v>664</v>
      </c>
      <c r="E724" s="233"/>
      <c r="F724" s="234" t="s">
        <v>18855</v>
      </c>
      <c r="G724" s="235">
        <v>0</v>
      </c>
      <c r="H724" s="235">
        <v>0</v>
      </c>
      <c r="I724" s="235">
        <v>0</v>
      </c>
      <c r="J724" s="235">
        <v>0</v>
      </c>
      <c r="K724" s="235">
        <v>0</v>
      </c>
      <c r="L724" s="235">
        <v>0</v>
      </c>
      <c r="M724" s="236" t="s">
        <v>1125</v>
      </c>
    </row>
    <row r="725" spans="1:13">
      <c r="A725" s="106" t="str">
        <f t="shared" si="11"/>
        <v xml:space="preserve">0761T </v>
      </c>
      <c r="B725" s="231" t="s">
        <v>18856</v>
      </c>
      <c r="C725" s="232"/>
      <c r="D725" s="233" t="s">
        <v>664</v>
      </c>
      <c r="E725" s="233"/>
      <c r="F725" s="234" t="s">
        <v>18857</v>
      </c>
      <c r="G725" s="235">
        <v>0</v>
      </c>
      <c r="H725" s="235">
        <v>0</v>
      </c>
      <c r="I725" s="235">
        <v>0</v>
      </c>
      <c r="J725" s="235">
        <v>0</v>
      </c>
      <c r="K725" s="235">
        <v>0</v>
      </c>
      <c r="L725" s="235">
        <v>0</v>
      </c>
      <c r="M725" s="236" t="s">
        <v>1125</v>
      </c>
    </row>
    <row r="726" spans="1:13">
      <c r="A726" s="106" t="str">
        <f t="shared" si="11"/>
        <v xml:space="preserve">0762T </v>
      </c>
      <c r="B726" s="231" t="s">
        <v>18858</v>
      </c>
      <c r="C726" s="232"/>
      <c r="D726" s="233" t="s">
        <v>664</v>
      </c>
      <c r="E726" s="233"/>
      <c r="F726" s="234" t="s">
        <v>18859</v>
      </c>
      <c r="G726" s="235">
        <v>0</v>
      </c>
      <c r="H726" s="235">
        <v>0</v>
      </c>
      <c r="I726" s="235">
        <v>0</v>
      </c>
      <c r="J726" s="235">
        <v>0</v>
      </c>
      <c r="K726" s="235">
        <v>0</v>
      </c>
      <c r="L726" s="235">
        <v>0</v>
      </c>
      <c r="M726" s="236" t="s">
        <v>1125</v>
      </c>
    </row>
    <row r="727" spans="1:13">
      <c r="A727" s="106" t="str">
        <f t="shared" si="11"/>
        <v xml:space="preserve">0763T </v>
      </c>
      <c r="B727" s="231" t="s">
        <v>18860</v>
      </c>
      <c r="C727" s="232"/>
      <c r="D727" s="233" t="s">
        <v>664</v>
      </c>
      <c r="E727" s="233"/>
      <c r="F727" s="234" t="s">
        <v>18861</v>
      </c>
      <c r="G727" s="235">
        <v>0</v>
      </c>
      <c r="H727" s="235">
        <v>0</v>
      </c>
      <c r="I727" s="235">
        <v>0</v>
      </c>
      <c r="J727" s="235">
        <v>0</v>
      </c>
      <c r="K727" s="235">
        <v>0</v>
      </c>
      <c r="L727" s="235">
        <v>0</v>
      </c>
      <c r="M727" s="236" t="s">
        <v>1125</v>
      </c>
    </row>
    <row r="728" spans="1:13">
      <c r="A728" s="106" t="str">
        <f t="shared" si="11"/>
        <v xml:space="preserve">0764T </v>
      </c>
      <c r="B728" s="231" t="s">
        <v>18862</v>
      </c>
      <c r="C728" s="232"/>
      <c r="D728" s="233" t="s">
        <v>664</v>
      </c>
      <c r="E728" s="233"/>
      <c r="F728" s="234" t="s">
        <v>18863</v>
      </c>
      <c r="G728" s="235">
        <v>0</v>
      </c>
      <c r="H728" s="235">
        <v>0</v>
      </c>
      <c r="I728" s="235">
        <v>0</v>
      </c>
      <c r="J728" s="235">
        <v>0</v>
      </c>
      <c r="K728" s="235">
        <v>0</v>
      </c>
      <c r="L728" s="235">
        <v>0</v>
      </c>
      <c r="M728" s="236" t="s">
        <v>1125</v>
      </c>
    </row>
    <row r="729" spans="1:13">
      <c r="A729" s="106" t="str">
        <f t="shared" si="11"/>
        <v xml:space="preserve">0765T </v>
      </c>
      <c r="B729" s="231" t="s">
        <v>18864</v>
      </c>
      <c r="C729" s="232"/>
      <c r="D729" s="233" t="s">
        <v>664</v>
      </c>
      <c r="E729" s="233"/>
      <c r="F729" s="234" t="s">
        <v>18865</v>
      </c>
      <c r="G729" s="235">
        <v>0</v>
      </c>
      <c r="H729" s="235">
        <v>0</v>
      </c>
      <c r="I729" s="235">
        <v>0</v>
      </c>
      <c r="J729" s="235">
        <v>0</v>
      </c>
      <c r="K729" s="235">
        <v>0</v>
      </c>
      <c r="L729" s="235">
        <v>0</v>
      </c>
      <c r="M729" s="236" t="s">
        <v>583</v>
      </c>
    </row>
    <row r="730" spans="1:13">
      <c r="A730" s="106" t="str">
        <f t="shared" si="11"/>
        <v xml:space="preserve">0766T </v>
      </c>
      <c r="B730" s="231" t="s">
        <v>18866</v>
      </c>
      <c r="C730" s="232"/>
      <c r="D730" s="233" t="s">
        <v>664</v>
      </c>
      <c r="E730" s="233"/>
      <c r="F730" s="234" t="s">
        <v>21053</v>
      </c>
      <c r="G730" s="235">
        <v>0</v>
      </c>
      <c r="H730" s="235">
        <v>0</v>
      </c>
      <c r="I730" s="235">
        <v>0</v>
      </c>
      <c r="J730" s="235">
        <v>0</v>
      </c>
      <c r="K730" s="235">
        <v>0</v>
      </c>
      <c r="L730" s="235">
        <v>0</v>
      </c>
      <c r="M730" s="236" t="s">
        <v>583</v>
      </c>
    </row>
    <row r="731" spans="1:13">
      <c r="A731" s="106" t="str">
        <f t="shared" si="11"/>
        <v xml:space="preserve">0767T </v>
      </c>
      <c r="B731" s="231" t="s">
        <v>18867</v>
      </c>
      <c r="C731" s="232"/>
      <c r="D731" s="233" t="s">
        <v>664</v>
      </c>
      <c r="E731" s="233"/>
      <c r="F731" s="234" t="s">
        <v>21054</v>
      </c>
      <c r="G731" s="235">
        <v>0</v>
      </c>
      <c r="H731" s="235">
        <v>0</v>
      </c>
      <c r="I731" s="235">
        <v>0</v>
      </c>
      <c r="J731" s="235">
        <v>0</v>
      </c>
      <c r="K731" s="235">
        <v>0</v>
      </c>
      <c r="L731" s="235">
        <v>0</v>
      </c>
      <c r="M731" s="236" t="s">
        <v>1125</v>
      </c>
    </row>
    <row r="732" spans="1:13">
      <c r="A732" s="106" t="str">
        <f t="shared" si="11"/>
        <v xml:space="preserve">0770T </v>
      </c>
      <c r="B732" s="231" t="s">
        <v>18868</v>
      </c>
      <c r="C732" s="232"/>
      <c r="D732" s="233" t="s">
        <v>664</v>
      </c>
      <c r="E732" s="233"/>
      <c r="F732" s="234" t="s">
        <v>18869</v>
      </c>
      <c r="G732" s="235">
        <v>0</v>
      </c>
      <c r="H732" s="235">
        <v>0</v>
      </c>
      <c r="I732" s="235">
        <v>0</v>
      </c>
      <c r="J732" s="235">
        <v>0</v>
      </c>
      <c r="K732" s="235">
        <v>0</v>
      </c>
      <c r="L732" s="235">
        <v>0</v>
      </c>
      <c r="M732" s="236" t="s">
        <v>1125</v>
      </c>
    </row>
    <row r="733" spans="1:13">
      <c r="A733" s="106" t="str">
        <f t="shared" si="11"/>
        <v xml:space="preserve">0771T </v>
      </c>
      <c r="B733" s="231" t="s">
        <v>18870</v>
      </c>
      <c r="C733" s="232"/>
      <c r="D733" s="233" t="s">
        <v>664</v>
      </c>
      <c r="E733" s="233"/>
      <c r="F733" s="234" t="s">
        <v>18871</v>
      </c>
      <c r="G733" s="235">
        <v>0</v>
      </c>
      <c r="H733" s="235">
        <v>0</v>
      </c>
      <c r="I733" s="235">
        <v>0</v>
      </c>
      <c r="J733" s="235">
        <v>0</v>
      </c>
      <c r="K733" s="235">
        <v>0</v>
      </c>
      <c r="L733" s="235">
        <v>0</v>
      </c>
      <c r="M733" s="236" t="s">
        <v>583</v>
      </c>
    </row>
    <row r="734" spans="1:13">
      <c r="A734" s="106" t="str">
        <f t="shared" si="11"/>
        <v xml:space="preserve">0772T </v>
      </c>
      <c r="B734" s="231" t="s">
        <v>18872</v>
      </c>
      <c r="C734" s="232"/>
      <c r="D734" s="233" t="s">
        <v>664</v>
      </c>
      <c r="E734" s="233"/>
      <c r="F734" s="234" t="s">
        <v>18873</v>
      </c>
      <c r="G734" s="235">
        <v>0</v>
      </c>
      <c r="H734" s="235">
        <v>0</v>
      </c>
      <c r="I734" s="235">
        <v>0</v>
      </c>
      <c r="J734" s="235">
        <v>0</v>
      </c>
      <c r="K734" s="235">
        <v>0</v>
      </c>
      <c r="L734" s="235">
        <v>0</v>
      </c>
      <c r="M734" s="236" t="s">
        <v>1125</v>
      </c>
    </row>
    <row r="735" spans="1:13">
      <c r="A735" s="106" t="str">
        <f t="shared" si="11"/>
        <v xml:space="preserve">0773T </v>
      </c>
      <c r="B735" s="231" t="s">
        <v>18874</v>
      </c>
      <c r="C735" s="232"/>
      <c r="D735" s="233" t="s">
        <v>664</v>
      </c>
      <c r="E735" s="233"/>
      <c r="F735" s="234" t="s">
        <v>18875</v>
      </c>
      <c r="G735" s="235">
        <v>0</v>
      </c>
      <c r="H735" s="235">
        <v>0</v>
      </c>
      <c r="I735" s="235">
        <v>0</v>
      </c>
      <c r="J735" s="235">
        <v>0</v>
      </c>
      <c r="K735" s="235">
        <v>0</v>
      </c>
      <c r="L735" s="235">
        <v>0</v>
      </c>
      <c r="M735" s="236" t="s">
        <v>583</v>
      </c>
    </row>
    <row r="736" spans="1:13">
      <c r="A736" s="106" t="str">
        <f t="shared" si="11"/>
        <v xml:space="preserve">0774T </v>
      </c>
      <c r="B736" s="231" t="s">
        <v>18876</v>
      </c>
      <c r="C736" s="232"/>
      <c r="D736" s="233" t="s">
        <v>664</v>
      </c>
      <c r="E736" s="233"/>
      <c r="F736" s="234" t="s">
        <v>18877</v>
      </c>
      <c r="G736" s="235">
        <v>0</v>
      </c>
      <c r="H736" s="235">
        <v>0</v>
      </c>
      <c r="I736" s="235">
        <v>0</v>
      </c>
      <c r="J736" s="235">
        <v>0</v>
      </c>
      <c r="K736" s="235">
        <v>0</v>
      </c>
      <c r="L736" s="235">
        <v>0</v>
      </c>
      <c r="M736" s="236" t="s">
        <v>1125</v>
      </c>
    </row>
    <row r="737" spans="1:13">
      <c r="A737" s="106" t="str">
        <f t="shared" si="11"/>
        <v xml:space="preserve">0776T </v>
      </c>
      <c r="B737" s="231" t="s">
        <v>18878</v>
      </c>
      <c r="C737" s="232"/>
      <c r="D737" s="233" t="s">
        <v>664</v>
      </c>
      <c r="E737" s="233"/>
      <c r="F737" s="234" t="s">
        <v>18879</v>
      </c>
      <c r="G737" s="235">
        <v>0</v>
      </c>
      <c r="H737" s="235">
        <v>0</v>
      </c>
      <c r="I737" s="235">
        <v>0</v>
      </c>
      <c r="J737" s="235">
        <v>0</v>
      </c>
      <c r="K737" s="235">
        <v>0</v>
      </c>
      <c r="L737" s="235">
        <v>0</v>
      </c>
      <c r="M737" s="236" t="s">
        <v>583</v>
      </c>
    </row>
    <row r="738" spans="1:13">
      <c r="A738" s="106" t="str">
        <f t="shared" si="11"/>
        <v xml:space="preserve">0777T </v>
      </c>
      <c r="B738" s="231" t="s">
        <v>18880</v>
      </c>
      <c r="C738" s="232"/>
      <c r="D738" s="233" t="s">
        <v>664</v>
      </c>
      <c r="E738" s="233"/>
      <c r="F738" s="234" t="s">
        <v>18881</v>
      </c>
      <c r="G738" s="235">
        <v>0</v>
      </c>
      <c r="H738" s="235">
        <v>0</v>
      </c>
      <c r="I738" s="235" t="s">
        <v>37</v>
      </c>
      <c r="J738" s="235">
        <v>0</v>
      </c>
      <c r="K738" s="235">
        <v>0</v>
      </c>
      <c r="L738" s="235" t="s">
        <v>37</v>
      </c>
      <c r="M738" s="236" t="s">
        <v>1125</v>
      </c>
    </row>
    <row r="739" spans="1:13">
      <c r="A739" s="106" t="str">
        <f t="shared" si="11"/>
        <v>0777T TC</v>
      </c>
      <c r="B739" s="231" t="s">
        <v>18880</v>
      </c>
      <c r="C739" s="232" t="s">
        <v>126</v>
      </c>
      <c r="D739" s="233" t="s">
        <v>664</v>
      </c>
      <c r="E739" s="233"/>
      <c r="F739" s="234" t="s">
        <v>18881</v>
      </c>
      <c r="G739" s="235">
        <v>0</v>
      </c>
      <c r="H739" s="235">
        <v>0</v>
      </c>
      <c r="I739" s="235" t="s">
        <v>37</v>
      </c>
      <c r="J739" s="235">
        <v>0</v>
      </c>
      <c r="K739" s="235">
        <v>0</v>
      </c>
      <c r="L739" s="235" t="s">
        <v>37</v>
      </c>
      <c r="M739" s="236" t="s">
        <v>1125</v>
      </c>
    </row>
    <row r="740" spans="1:13">
      <c r="A740" s="106" t="str">
        <f t="shared" si="11"/>
        <v>0777T 26</v>
      </c>
      <c r="B740" s="231" t="s">
        <v>18880</v>
      </c>
      <c r="C740" s="232">
        <v>26</v>
      </c>
      <c r="D740" s="233" t="s">
        <v>664</v>
      </c>
      <c r="E740" s="233"/>
      <c r="F740" s="234" t="s">
        <v>18881</v>
      </c>
      <c r="G740" s="235">
        <v>0</v>
      </c>
      <c r="H740" s="235">
        <v>0</v>
      </c>
      <c r="I740" s="235">
        <v>0</v>
      </c>
      <c r="J740" s="235">
        <v>0</v>
      </c>
      <c r="K740" s="235">
        <v>0</v>
      </c>
      <c r="L740" s="235">
        <v>0</v>
      </c>
      <c r="M740" s="236" t="s">
        <v>1125</v>
      </c>
    </row>
    <row r="741" spans="1:13">
      <c r="A741" s="106" t="str">
        <f t="shared" si="11"/>
        <v xml:space="preserve">0778T </v>
      </c>
      <c r="B741" s="231" t="s">
        <v>18882</v>
      </c>
      <c r="C741" s="232"/>
      <c r="D741" s="233" t="s">
        <v>664</v>
      </c>
      <c r="E741" s="233"/>
      <c r="F741" s="234" t="s">
        <v>18883</v>
      </c>
      <c r="G741" s="235">
        <v>0</v>
      </c>
      <c r="H741" s="235">
        <v>0</v>
      </c>
      <c r="I741" s="235">
        <v>0</v>
      </c>
      <c r="J741" s="235">
        <v>0</v>
      </c>
      <c r="K741" s="235">
        <v>0</v>
      </c>
      <c r="L741" s="235">
        <v>0</v>
      </c>
      <c r="M741" s="236" t="s">
        <v>583</v>
      </c>
    </row>
    <row r="742" spans="1:13">
      <c r="A742" s="106" t="str">
        <f t="shared" si="11"/>
        <v xml:space="preserve">0779T </v>
      </c>
      <c r="B742" s="231" t="s">
        <v>18884</v>
      </c>
      <c r="C742" s="232"/>
      <c r="D742" s="233" t="s">
        <v>664</v>
      </c>
      <c r="E742" s="233"/>
      <c r="F742" s="234" t="s">
        <v>18885</v>
      </c>
      <c r="G742" s="235">
        <v>0</v>
      </c>
      <c r="H742" s="235">
        <v>0</v>
      </c>
      <c r="I742" s="235" t="s">
        <v>37</v>
      </c>
      <c r="J742" s="235">
        <v>0</v>
      </c>
      <c r="K742" s="235">
        <v>0</v>
      </c>
      <c r="L742" s="235" t="s">
        <v>37</v>
      </c>
      <c r="M742" s="236" t="s">
        <v>583</v>
      </c>
    </row>
    <row r="743" spans="1:13">
      <c r="A743" s="106" t="str">
        <f t="shared" si="11"/>
        <v>0779T TC</v>
      </c>
      <c r="B743" s="231" t="s">
        <v>18884</v>
      </c>
      <c r="C743" s="232" t="s">
        <v>126</v>
      </c>
      <c r="D743" s="233" t="s">
        <v>664</v>
      </c>
      <c r="E743" s="233"/>
      <c r="F743" s="234" t="s">
        <v>18885</v>
      </c>
      <c r="G743" s="235">
        <v>0</v>
      </c>
      <c r="H743" s="235">
        <v>0</v>
      </c>
      <c r="I743" s="235" t="s">
        <v>37</v>
      </c>
      <c r="J743" s="235">
        <v>0</v>
      </c>
      <c r="K743" s="235">
        <v>0</v>
      </c>
      <c r="L743" s="235" t="s">
        <v>37</v>
      </c>
      <c r="M743" s="236" t="s">
        <v>583</v>
      </c>
    </row>
    <row r="744" spans="1:13">
      <c r="A744" s="106" t="str">
        <f t="shared" si="11"/>
        <v>0779T 26</v>
      </c>
      <c r="B744" s="231" t="s">
        <v>18884</v>
      </c>
      <c r="C744" s="232">
        <v>26</v>
      </c>
      <c r="D744" s="233" t="s">
        <v>664</v>
      </c>
      <c r="E744" s="233"/>
      <c r="F744" s="234" t="s">
        <v>18885</v>
      </c>
      <c r="G744" s="235">
        <v>0</v>
      </c>
      <c r="H744" s="235">
        <v>0</v>
      </c>
      <c r="I744" s="235">
        <v>0</v>
      </c>
      <c r="J744" s="235">
        <v>0</v>
      </c>
      <c r="K744" s="235">
        <v>0</v>
      </c>
      <c r="L744" s="235">
        <v>0</v>
      </c>
      <c r="M744" s="236" t="s">
        <v>583</v>
      </c>
    </row>
    <row r="745" spans="1:13">
      <c r="A745" s="106" t="str">
        <f t="shared" si="11"/>
        <v xml:space="preserve">0780T </v>
      </c>
      <c r="B745" s="231" t="s">
        <v>20925</v>
      </c>
      <c r="C745" s="232"/>
      <c r="D745" s="233" t="s">
        <v>664</v>
      </c>
      <c r="E745" s="233"/>
      <c r="F745" s="234" t="s">
        <v>20926</v>
      </c>
      <c r="G745" s="235">
        <v>0</v>
      </c>
      <c r="H745" s="235">
        <v>0</v>
      </c>
      <c r="I745" s="235">
        <v>0</v>
      </c>
      <c r="J745" s="235">
        <v>0</v>
      </c>
      <c r="K745" s="235">
        <v>0</v>
      </c>
      <c r="L745" s="235">
        <v>0</v>
      </c>
      <c r="M745" s="236" t="s">
        <v>1324</v>
      </c>
    </row>
    <row r="746" spans="1:13">
      <c r="A746" s="106" t="str">
        <f t="shared" si="11"/>
        <v xml:space="preserve">0781T </v>
      </c>
      <c r="B746" s="231" t="s">
        <v>18886</v>
      </c>
      <c r="C746" s="232"/>
      <c r="D746" s="233" t="s">
        <v>664</v>
      </c>
      <c r="E746" s="233"/>
      <c r="F746" s="234" t="s">
        <v>18887</v>
      </c>
      <c r="G746" s="235">
        <v>0</v>
      </c>
      <c r="H746" s="235">
        <v>0</v>
      </c>
      <c r="I746" s="235">
        <v>0</v>
      </c>
      <c r="J746" s="235">
        <v>0</v>
      </c>
      <c r="K746" s="235">
        <v>0</v>
      </c>
      <c r="L746" s="235">
        <v>0</v>
      </c>
      <c r="M746" s="236" t="s">
        <v>991</v>
      </c>
    </row>
    <row r="747" spans="1:13">
      <c r="A747" s="106" t="str">
        <f t="shared" si="11"/>
        <v xml:space="preserve">0782T </v>
      </c>
      <c r="B747" s="231" t="s">
        <v>18888</v>
      </c>
      <c r="C747" s="232"/>
      <c r="D747" s="233" t="s">
        <v>664</v>
      </c>
      <c r="E747" s="233"/>
      <c r="F747" s="234" t="s">
        <v>18889</v>
      </c>
      <c r="G747" s="235">
        <v>0</v>
      </c>
      <c r="H747" s="235">
        <v>0</v>
      </c>
      <c r="I747" s="235">
        <v>0</v>
      </c>
      <c r="J747" s="235">
        <v>0</v>
      </c>
      <c r="K747" s="235">
        <v>0</v>
      </c>
      <c r="L747" s="235">
        <v>0</v>
      </c>
      <c r="M747" s="236" t="s">
        <v>991</v>
      </c>
    </row>
    <row r="748" spans="1:13">
      <c r="A748" s="106" t="str">
        <f t="shared" si="11"/>
        <v xml:space="preserve">0783T </v>
      </c>
      <c r="B748" s="231" t="s">
        <v>18890</v>
      </c>
      <c r="C748" s="232"/>
      <c r="D748" s="233" t="s">
        <v>664</v>
      </c>
      <c r="E748" s="233"/>
      <c r="F748" s="234" t="s">
        <v>18891</v>
      </c>
      <c r="G748" s="235">
        <v>0</v>
      </c>
      <c r="H748" s="235">
        <v>0</v>
      </c>
      <c r="I748" s="235">
        <v>0</v>
      </c>
      <c r="J748" s="235">
        <v>0</v>
      </c>
      <c r="K748" s="235">
        <v>0</v>
      </c>
      <c r="L748" s="235">
        <v>0</v>
      </c>
      <c r="M748" s="236" t="s">
        <v>583</v>
      </c>
    </row>
    <row r="749" spans="1:13">
      <c r="A749" s="106" t="str">
        <f t="shared" si="11"/>
        <v xml:space="preserve">0784T </v>
      </c>
      <c r="B749" s="231" t="s">
        <v>21055</v>
      </c>
      <c r="C749" s="232"/>
      <c r="D749" s="233" t="s">
        <v>664</v>
      </c>
      <c r="E749" s="233"/>
      <c r="F749" s="234" t="s">
        <v>21056</v>
      </c>
      <c r="G749" s="235">
        <v>0</v>
      </c>
      <c r="H749" s="235">
        <v>0</v>
      </c>
      <c r="I749" s="235">
        <v>0</v>
      </c>
      <c r="J749" s="235">
        <v>0</v>
      </c>
      <c r="K749" s="235">
        <v>0</v>
      </c>
      <c r="L749" s="235">
        <v>0</v>
      </c>
      <c r="M749" s="236" t="s">
        <v>991</v>
      </c>
    </row>
    <row r="750" spans="1:13">
      <c r="A750" s="106" t="str">
        <f t="shared" si="11"/>
        <v xml:space="preserve">0785T </v>
      </c>
      <c r="B750" s="231" t="s">
        <v>21057</v>
      </c>
      <c r="C750" s="232"/>
      <c r="D750" s="233" t="s">
        <v>664</v>
      </c>
      <c r="E750" s="233"/>
      <c r="F750" s="234" t="s">
        <v>21058</v>
      </c>
      <c r="G750" s="235">
        <v>0</v>
      </c>
      <c r="H750" s="235">
        <v>0</v>
      </c>
      <c r="I750" s="235">
        <v>0</v>
      </c>
      <c r="J750" s="235">
        <v>0</v>
      </c>
      <c r="K750" s="235">
        <v>0</v>
      </c>
      <c r="L750" s="235">
        <v>0</v>
      </c>
      <c r="M750" s="236" t="s">
        <v>991</v>
      </c>
    </row>
    <row r="751" spans="1:13">
      <c r="A751" s="106" t="str">
        <f t="shared" si="11"/>
        <v xml:space="preserve">0786T </v>
      </c>
      <c r="B751" s="231" t="s">
        <v>21059</v>
      </c>
      <c r="C751" s="232"/>
      <c r="D751" s="233" t="s">
        <v>664</v>
      </c>
      <c r="E751" s="233"/>
      <c r="F751" s="234" t="s">
        <v>21060</v>
      </c>
      <c r="G751" s="235">
        <v>0</v>
      </c>
      <c r="H751" s="235">
        <v>0</v>
      </c>
      <c r="I751" s="235">
        <v>0</v>
      </c>
      <c r="J751" s="235">
        <v>0</v>
      </c>
      <c r="K751" s="235">
        <v>0</v>
      </c>
      <c r="L751" s="235">
        <v>0</v>
      </c>
      <c r="M751" s="236" t="s">
        <v>991</v>
      </c>
    </row>
    <row r="752" spans="1:13">
      <c r="A752" s="106" t="str">
        <f t="shared" si="11"/>
        <v xml:space="preserve">0787T </v>
      </c>
      <c r="B752" s="231" t="s">
        <v>21061</v>
      </c>
      <c r="C752" s="232"/>
      <c r="D752" s="233" t="s">
        <v>664</v>
      </c>
      <c r="E752" s="233"/>
      <c r="F752" s="234" t="s">
        <v>21062</v>
      </c>
      <c r="G752" s="235">
        <v>0</v>
      </c>
      <c r="H752" s="235">
        <v>0</v>
      </c>
      <c r="I752" s="235">
        <v>0</v>
      </c>
      <c r="J752" s="235">
        <v>0</v>
      </c>
      <c r="K752" s="235">
        <v>0</v>
      </c>
      <c r="L752" s="235">
        <v>0</v>
      </c>
      <c r="M752" s="236" t="s">
        <v>991</v>
      </c>
    </row>
    <row r="753" spans="1:13">
      <c r="A753" s="106" t="str">
        <f t="shared" si="11"/>
        <v xml:space="preserve">0788T </v>
      </c>
      <c r="B753" s="231" t="s">
        <v>21063</v>
      </c>
      <c r="C753" s="232"/>
      <c r="D753" s="233" t="s">
        <v>664</v>
      </c>
      <c r="E753" s="233"/>
      <c r="F753" s="234" t="s">
        <v>21064</v>
      </c>
      <c r="G753" s="235">
        <v>0</v>
      </c>
      <c r="H753" s="235">
        <v>0</v>
      </c>
      <c r="I753" s="235">
        <v>0</v>
      </c>
      <c r="J753" s="235">
        <v>0</v>
      </c>
      <c r="K753" s="235">
        <v>0</v>
      </c>
      <c r="L753" s="235">
        <v>0</v>
      </c>
      <c r="M753" s="236" t="s">
        <v>583</v>
      </c>
    </row>
    <row r="754" spans="1:13">
      <c r="A754" s="106" t="str">
        <f t="shared" si="11"/>
        <v xml:space="preserve">0789T </v>
      </c>
      <c r="B754" s="231" t="s">
        <v>21065</v>
      </c>
      <c r="C754" s="232"/>
      <c r="D754" s="233" t="s">
        <v>664</v>
      </c>
      <c r="E754" s="233"/>
      <c r="F754" s="234" t="s">
        <v>21066</v>
      </c>
      <c r="G754" s="235">
        <v>0</v>
      </c>
      <c r="H754" s="235">
        <v>0</v>
      </c>
      <c r="I754" s="235">
        <v>0</v>
      </c>
      <c r="J754" s="235">
        <v>0</v>
      </c>
      <c r="K754" s="235">
        <v>0</v>
      </c>
      <c r="L754" s="235">
        <v>0</v>
      </c>
      <c r="M754" s="236" t="s">
        <v>583</v>
      </c>
    </row>
    <row r="755" spans="1:13">
      <c r="A755" s="106" t="str">
        <f t="shared" si="11"/>
        <v xml:space="preserve">0790T </v>
      </c>
      <c r="B755" s="231" t="s">
        <v>21067</v>
      </c>
      <c r="C755" s="232"/>
      <c r="D755" s="233" t="s">
        <v>664</v>
      </c>
      <c r="E755" s="233"/>
      <c r="F755" s="234" t="s">
        <v>21068</v>
      </c>
      <c r="G755" s="235">
        <v>0</v>
      </c>
      <c r="H755" s="235">
        <v>0</v>
      </c>
      <c r="I755" s="235">
        <v>0</v>
      </c>
      <c r="J755" s="235">
        <v>0</v>
      </c>
      <c r="K755" s="235">
        <v>0</v>
      </c>
      <c r="L755" s="235">
        <v>0</v>
      </c>
      <c r="M755" s="236" t="s">
        <v>991</v>
      </c>
    </row>
    <row r="756" spans="1:13">
      <c r="A756" s="106" t="str">
        <f t="shared" si="11"/>
        <v xml:space="preserve">0791T </v>
      </c>
      <c r="B756" s="231" t="s">
        <v>20927</v>
      </c>
      <c r="C756" s="232"/>
      <c r="D756" s="233" t="s">
        <v>664</v>
      </c>
      <c r="E756" s="233"/>
      <c r="F756" s="234" t="s">
        <v>20928</v>
      </c>
      <c r="G756" s="235">
        <v>0</v>
      </c>
      <c r="H756" s="235">
        <v>0</v>
      </c>
      <c r="I756" s="235">
        <v>0</v>
      </c>
      <c r="J756" s="235">
        <v>0</v>
      </c>
      <c r="K756" s="235">
        <v>0</v>
      </c>
      <c r="L756" s="235">
        <v>0</v>
      </c>
      <c r="M756" s="236" t="s">
        <v>1125</v>
      </c>
    </row>
    <row r="757" spans="1:13">
      <c r="A757" s="106" t="str">
        <f t="shared" si="11"/>
        <v xml:space="preserve">0792T </v>
      </c>
      <c r="B757" s="231" t="s">
        <v>20929</v>
      </c>
      <c r="C757" s="232"/>
      <c r="D757" s="233" t="s">
        <v>798</v>
      </c>
      <c r="E757" s="233"/>
      <c r="F757" s="234" t="s">
        <v>20930</v>
      </c>
      <c r="G757" s="235">
        <v>0</v>
      </c>
      <c r="H757" s="235">
        <v>0</v>
      </c>
      <c r="I757" s="235">
        <v>0</v>
      </c>
      <c r="J757" s="235">
        <v>0</v>
      </c>
      <c r="K757" s="235">
        <v>0</v>
      </c>
      <c r="L757" s="235">
        <v>0</v>
      </c>
      <c r="M757" s="236" t="s">
        <v>583</v>
      </c>
    </row>
    <row r="758" spans="1:13">
      <c r="A758" s="106" t="str">
        <f t="shared" si="11"/>
        <v xml:space="preserve">0793T </v>
      </c>
      <c r="B758" s="231" t="s">
        <v>20931</v>
      </c>
      <c r="C758" s="232"/>
      <c r="D758" s="233" t="s">
        <v>664</v>
      </c>
      <c r="E758" s="233"/>
      <c r="F758" s="234" t="s">
        <v>20932</v>
      </c>
      <c r="G758" s="235">
        <v>0</v>
      </c>
      <c r="H758" s="235">
        <v>0</v>
      </c>
      <c r="I758" s="235">
        <v>0</v>
      </c>
      <c r="J758" s="235">
        <v>0</v>
      </c>
      <c r="K758" s="235">
        <v>0</v>
      </c>
      <c r="L758" s="235">
        <v>0</v>
      </c>
      <c r="M758" s="236" t="s">
        <v>991</v>
      </c>
    </row>
    <row r="759" spans="1:13">
      <c r="A759" s="106" t="str">
        <f t="shared" si="11"/>
        <v xml:space="preserve">0794T </v>
      </c>
      <c r="B759" s="231" t="s">
        <v>20933</v>
      </c>
      <c r="C759" s="232"/>
      <c r="D759" s="233" t="s">
        <v>664</v>
      </c>
      <c r="E759" s="233"/>
      <c r="F759" s="234" t="s">
        <v>20934</v>
      </c>
      <c r="G759" s="235">
        <v>0</v>
      </c>
      <c r="H759" s="235">
        <v>0</v>
      </c>
      <c r="I759" s="235">
        <v>0</v>
      </c>
      <c r="J759" s="235">
        <v>0</v>
      </c>
      <c r="K759" s="235">
        <v>0</v>
      </c>
      <c r="L759" s="235">
        <v>0</v>
      </c>
      <c r="M759" s="236" t="s">
        <v>583</v>
      </c>
    </row>
    <row r="760" spans="1:13">
      <c r="A760" s="106" t="str">
        <f t="shared" si="11"/>
        <v xml:space="preserve">0795T </v>
      </c>
      <c r="B760" s="231" t="s">
        <v>20935</v>
      </c>
      <c r="C760" s="232"/>
      <c r="D760" s="233" t="s">
        <v>664</v>
      </c>
      <c r="E760" s="233"/>
      <c r="F760" s="234" t="s">
        <v>20936</v>
      </c>
      <c r="G760" s="235">
        <v>0</v>
      </c>
      <c r="H760" s="235">
        <v>0</v>
      </c>
      <c r="I760" s="235">
        <v>0</v>
      </c>
      <c r="J760" s="235">
        <v>0</v>
      </c>
      <c r="K760" s="235">
        <v>0</v>
      </c>
      <c r="L760" s="235">
        <v>0</v>
      </c>
      <c r="M760" s="236" t="s">
        <v>991</v>
      </c>
    </row>
    <row r="761" spans="1:13">
      <c r="A761" s="106" t="str">
        <f t="shared" si="11"/>
        <v xml:space="preserve">0796T </v>
      </c>
      <c r="B761" s="231" t="s">
        <v>20937</v>
      </c>
      <c r="C761" s="232"/>
      <c r="D761" s="233" t="s">
        <v>664</v>
      </c>
      <c r="E761" s="233"/>
      <c r="F761" s="234" t="s">
        <v>20938</v>
      </c>
      <c r="G761" s="235">
        <v>0</v>
      </c>
      <c r="H761" s="235">
        <v>0</v>
      </c>
      <c r="I761" s="235">
        <v>0</v>
      </c>
      <c r="J761" s="235">
        <v>0</v>
      </c>
      <c r="K761" s="235">
        <v>0</v>
      </c>
      <c r="L761" s="235">
        <v>0</v>
      </c>
      <c r="M761" s="236" t="s">
        <v>991</v>
      </c>
    </row>
    <row r="762" spans="1:13">
      <c r="A762" s="106" t="str">
        <f t="shared" si="11"/>
        <v xml:space="preserve">0797T </v>
      </c>
      <c r="B762" s="231" t="s">
        <v>20939</v>
      </c>
      <c r="C762" s="232"/>
      <c r="D762" s="233" t="s">
        <v>664</v>
      </c>
      <c r="E762" s="233"/>
      <c r="F762" s="234" t="s">
        <v>20940</v>
      </c>
      <c r="G762" s="235">
        <v>0</v>
      </c>
      <c r="H762" s="235">
        <v>0</v>
      </c>
      <c r="I762" s="235">
        <v>0</v>
      </c>
      <c r="J762" s="235">
        <v>0</v>
      </c>
      <c r="K762" s="235">
        <v>0</v>
      </c>
      <c r="L762" s="235">
        <v>0</v>
      </c>
      <c r="M762" s="236" t="s">
        <v>991</v>
      </c>
    </row>
    <row r="763" spans="1:13">
      <c r="A763" s="106" t="str">
        <f t="shared" si="11"/>
        <v xml:space="preserve">0798T </v>
      </c>
      <c r="B763" s="231" t="s">
        <v>20941</v>
      </c>
      <c r="C763" s="232"/>
      <c r="D763" s="233" t="s">
        <v>664</v>
      </c>
      <c r="E763" s="233"/>
      <c r="F763" s="234" t="s">
        <v>20942</v>
      </c>
      <c r="G763" s="235">
        <v>0</v>
      </c>
      <c r="H763" s="235">
        <v>0</v>
      </c>
      <c r="I763" s="235">
        <v>0</v>
      </c>
      <c r="J763" s="235">
        <v>0</v>
      </c>
      <c r="K763" s="235">
        <v>0</v>
      </c>
      <c r="L763" s="235">
        <v>0</v>
      </c>
      <c r="M763" s="236" t="s">
        <v>991</v>
      </c>
    </row>
    <row r="764" spans="1:13">
      <c r="A764" s="106" t="str">
        <f t="shared" si="11"/>
        <v xml:space="preserve">0799T </v>
      </c>
      <c r="B764" s="231" t="s">
        <v>20943</v>
      </c>
      <c r="C764" s="232"/>
      <c r="D764" s="233" t="s">
        <v>664</v>
      </c>
      <c r="E764" s="233"/>
      <c r="F764" s="234" t="s">
        <v>20944</v>
      </c>
      <c r="G764" s="235">
        <v>0</v>
      </c>
      <c r="H764" s="235">
        <v>0</v>
      </c>
      <c r="I764" s="235">
        <v>0</v>
      </c>
      <c r="J764" s="235">
        <v>0</v>
      </c>
      <c r="K764" s="235">
        <v>0</v>
      </c>
      <c r="L764" s="235">
        <v>0</v>
      </c>
      <c r="M764" s="236" t="s">
        <v>991</v>
      </c>
    </row>
    <row r="765" spans="1:13">
      <c r="A765" s="106" t="str">
        <f t="shared" si="11"/>
        <v xml:space="preserve">0800T </v>
      </c>
      <c r="B765" s="231" t="s">
        <v>20945</v>
      </c>
      <c r="C765" s="232"/>
      <c r="D765" s="233" t="s">
        <v>664</v>
      </c>
      <c r="E765" s="233"/>
      <c r="F765" s="234" t="s">
        <v>20946</v>
      </c>
      <c r="G765" s="235">
        <v>0</v>
      </c>
      <c r="H765" s="235">
        <v>0</v>
      </c>
      <c r="I765" s="235">
        <v>0</v>
      </c>
      <c r="J765" s="235">
        <v>0</v>
      </c>
      <c r="K765" s="235">
        <v>0</v>
      </c>
      <c r="L765" s="235">
        <v>0</v>
      </c>
      <c r="M765" s="236" t="s">
        <v>991</v>
      </c>
    </row>
    <row r="766" spans="1:13">
      <c r="A766" s="106" t="str">
        <f t="shared" si="11"/>
        <v xml:space="preserve">0801T </v>
      </c>
      <c r="B766" s="231" t="s">
        <v>20947</v>
      </c>
      <c r="C766" s="232"/>
      <c r="D766" s="233" t="s">
        <v>664</v>
      </c>
      <c r="E766" s="233"/>
      <c r="F766" s="234" t="s">
        <v>20948</v>
      </c>
      <c r="G766" s="235">
        <v>0</v>
      </c>
      <c r="H766" s="235">
        <v>0</v>
      </c>
      <c r="I766" s="235">
        <v>0</v>
      </c>
      <c r="J766" s="235">
        <v>0</v>
      </c>
      <c r="K766" s="235">
        <v>0</v>
      </c>
      <c r="L766" s="235">
        <v>0</v>
      </c>
      <c r="M766" s="236" t="s">
        <v>991</v>
      </c>
    </row>
    <row r="767" spans="1:13">
      <c r="A767" s="106" t="str">
        <f t="shared" si="11"/>
        <v xml:space="preserve">0802T </v>
      </c>
      <c r="B767" s="231" t="s">
        <v>20949</v>
      </c>
      <c r="C767" s="232"/>
      <c r="D767" s="233" t="s">
        <v>664</v>
      </c>
      <c r="E767" s="233"/>
      <c r="F767" s="234" t="s">
        <v>20950</v>
      </c>
      <c r="G767" s="235">
        <v>0</v>
      </c>
      <c r="H767" s="235">
        <v>0</v>
      </c>
      <c r="I767" s="235">
        <v>0</v>
      </c>
      <c r="J767" s="235">
        <v>0</v>
      </c>
      <c r="K767" s="235">
        <v>0</v>
      </c>
      <c r="L767" s="235">
        <v>0</v>
      </c>
      <c r="M767" s="236" t="s">
        <v>991</v>
      </c>
    </row>
    <row r="768" spans="1:13">
      <c r="A768" s="106" t="str">
        <f t="shared" si="11"/>
        <v xml:space="preserve">0803T </v>
      </c>
      <c r="B768" s="231" t="s">
        <v>20951</v>
      </c>
      <c r="C768" s="232"/>
      <c r="D768" s="233" t="s">
        <v>664</v>
      </c>
      <c r="E768" s="233"/>
      <c r="F768" s="234" t="s">
        <v>20952</v>
      </c>
      <c r="G768" s="235">
        <v>0</v>
      </c>
      <c r="H768" s="235">
        <v>0</v>
      </c>
      <c r="I768" s="235">
        <v>0</v>
      </c>
      <c r="J768" s="235">
        <v>0</v>
      </c>
      <c r="K768" s="235">
        <v>0</v>
      </c>
      <c r="L768" s="235">
        <v>0</v>
      </c>
      <c r="M768" s="236" t="s">
        <v>991</v>
      </c>
    </row>
    <row r="769" spans="1:13">
      <c r="A769" s="106" t="str">
        <f t="shared" si="11"/>
        <v xml:space="preserve">0804T </v>
      </c>
      <c r="B769" s="231" t="s">
        <v>20953</v>
      </c>
      <c r="C769" s="232"/>
      <c r="D769" s="233" t="s">
        <v>664</v>
      </c>
      <c r="E769" s="233"/>
      <c r="F769" s="234" t="s">
        <v>20954</v>
      </c>
      <c r="G769" s="235">
        <v>0</v>
      </c>
      <c r="H769" s="235">
        <v>0</v>
      </c>
      <c r="I769" s="235" t="s">
        <v>37</v>
      </c>
      <c r="J769" s="235">
        <v>0</v>
      </c>
      <c r="K769" s="235">
        <v>0</v>
      </c>
      <c r="L769" s="235" t="s">
        <v>37</v>
      </c>
      <c r="M769" s="236" t="s">
        <v>583</v>
      </c>
    </row>
    <row r="770" spans="1:13">
      <c r="A770" s="106" t="str">
        <f t="shared" si="11"/>
        <v>0804T TC</v>
      </c>
      <c r="B770" s="231" t="s">
        <v>20953</v>
      </c>
      <c r="C770" s="232" t="s">
        <v>126</v>
      </c>
      <c r="D770" s="233" t="s">
        <v>664</v>
      </c>
      <c r="E770" s="233"/>
      <c r="F770" s="234" t="s">
        <v>20954</v>
      </c>
      <c r="G770" s="235">
        <v>0</v>
      </c>
      <c r="H770" s="235">
        <v>0</v>
      </c>
      <c r="I770" s="235" t="s">
        <v>37</v>
      </c>
      <c r="J770" s="235">
        <v>0</v>
      </c>
      <c r="K770" s="235">
        <v>0</v>
      </c>
      <c r="L770" s="235" t="s">
        <v>37</v>
      </c>
      <c r="M770" s="236" t="s">
        <v>583</v>
      </c>
    </row>
    <row r="771" spans="1:13">
      <c r="A771" s="106" t="str">
        <f t="shared" ref="A771:A834" si="12">B771&amp;" "&amp;C771</f>
        <v>0804T 26</v>
      </c>
      <c r="B771" s="231" t="s">
        <v>20953</v>
      </c>
      <c r="C771" s="232">
        <v>26</v>
      </c>
      <c r="D771" s="233" t="s">
        <v>664</v>
      </c>
      <c r="E771" s="233"/>
      <c r="F771" s="234" t="s">
        <v>20954</v>
      </c>
      <c r="G771" s="235">
        <v>0</v>
      </c>
      <c r="H771" s="235">
        <v>0</v>
      </c>
      <c r="I771" s="235">
        <v>0</v>
      </c>
      <c r="J771" s="235">
        <v>0</v>
      </c>
      <c r="K771" s="235">
        <v>0</v>
      </c>
      <c r="L771" s="235">
        <v>0</v>
      </c>
      <c r="M771" s="236" t="s">
        <v>583</v>
      </c>
    </row>
    <row r="772" spans="1:13">
      <c r="A772" s="106" t="str">
        <f t="shared" si="12"/>
        <v xml:space="preserve">0805T </v>
      </c>
      <c r="B772" s="231" t="s">
        <v>20955</v>
      </c>
      <c r="C772" s="232"/>
      <c r="D772" s="233" t="s">
        <v>664</v>
      </c>
      <c r="E772" s="233"/>
      <c r="F772" s="234" t="s">
        <v>20956</v>
      </c>
      <c r="G772" s="235">
        <v>0</v>
      </c>
      <c r="H772" s="235">
        <v>0</v>
      </c>
      <c r="I772" s="235">
        <v>0</v>
      </c>
      <c r="J772" s="235">
        <v>0</v>
      </c>
      <c r="K772" s="235">
        <v>0</v>
      </c>
      <c r="L772" s="235">
        <v>0</v>
      </c>
      <c r="M772" s="236" t="s">
        <v>991</v>
      </c>
    </row>
    <row r="773" spans="1:13">
      <c r="A773" s="106" t="str">
        <f t="shared" si="12"/>
        <v xml:space="preserve">0806T </v>
      </c>
      <c r="B773" s="231" t="s">
        <v>20957</v>
      </c>
      <c r="C773" s="232"/>
      <c r="D773" s="233" t="s">
        <v>664</v>
      </c>
      <c r="E773" s="233"/>
      <c r="F773" s="234" t="s">
        <v>20958</v>
      </c>
      <c r="G773" s="235">
        <v>0</v>
      </c>
      <c r="H773" s="235">
        <v>0</v>
      </c>
      <c r="I773" s="235">
        <v>0</v>
      </c>
      <c r="J773" s="235">
        <v>0</v>
      </c>
      <c r="K773" s="235">
        <v>0</v>
      </c>
      <c r="L773" s="235">
        <v>0</v>
      </c>
      <c r="M773" s="236" t="s">
        <v>991</v>
      </c>
    </row>
    <row r="774" spans="1:13">
      <c r="A774" s="106" t="str">
        <f t="shared" si="12"/>
        <v xml:space="preserve">0807T </v>
      </c>
      <c r="B774" s="231" t="s">
        <v>20959</v>
      </c>
      <c r="C774" s="232"/>
      <c r="D774" s="233" t="s">
        <v>664</v>
      </c>
      <c r="E774" s="233"/>
      <c r="F774" s="234" t="s">
        <v>20960</v>
      </c>
      <c r="G774" s="235">
        <v>0</v>
      </c>
      <c r="H774" s="235">
        <v>0</v>
      </c>
      <c r="I774" s="235" t="s">
        <v>37</v>
      </c>
      <c r="J774" s="235">
        <v>0</v>
      </c>
      <c r="K774" s="235">
        <v>0</v>
      </c>
      <c r="L774" s="235" t="s">
        <v>37</v>
      </c>
      <c r="M774" s="236" t="s">
        <v>583</v>
      </c>
    </row>
    <row r="775" spans="1:13">
      <c r="A775" s="106" t="str">
        <f t="shared" si="12"/>
        <v>0807T TC</v>
      </c>
      <c r="B775" s="231" t="s">
        <v>20959</v>
      </c>
      <c r="C775" s="232" t="s">
        <v>126</v>
      </c>
      <c r="D775" s="233" t="s">
        <v>664</v>
      </c>
      <c r="E775" s="233"/>
      <c r="F775" s="234" t="s">
        <v>20960</v>
      </c>
      <c r="G775" s="235">
        <v>0</v>
      </c>
      <c r="H775" s="235">
        <v>0</v>
      </c>
      <c r="I775" s="235" t="s">
        <v>37</v>
      </c>
      <c r="J775" s="235">
        <v>0</v>
      </c>
      <c r="K775" s="235">
        <v>0</v>
      </c>
      <c r="L775" s="235" t="s">
        <v>37</v>
      </c>
      <c r="M775" s="236" t="s">
        <v>583</v>
      </c>
    </row>
    <row r="776" spans="1:13">
      <c r="A776" s="106" t="str">
        <f t="shared" si="12"/>
        <v>0807T 26</v>
      </c>
      <c r="B776" s="231" t="s">
        <v>20959</v>
      </c>
      <c r="C776" s="232">
        <v>26</v>
      </c>
      <c r="D776" s="233" t="s">
        <v>664</v>
      </c>
      <c r="E776" s="233"/>
      <c r="F776" s="234" t="s">
        <v>20960</v>
      </c>
      <c r="G776" s="235">
        <v>0</v>
      </c>
      <c r="H776" s="235">
        <v>0</v>
      </c>
      <c r="I776" s="235">
        <v>0</v>
      </c>
      <c r="J776" s="235">
        <v>0</v>
      </c>
      <c r="K776" s="235">
        <v>0</v>
      </c>
      <c r="L776" s="235">
        <v>0</v>
      </c>
      <c r="M776" s="236" t="s">
        <v>583</v>
      </c>
    </row>
    <row r="777" spans="1:13">
      <c r="A777" s="106" t="str">
        <f t="shared" si="12"/>
        <v xml:space="preserve">0808T </v>
      </c>
      <c r="B777" s="231" t="s">
        <v>20961</v>
      </c>
      <c r="C777" s="232"/>
      <c r="D777" s="233" t="s">
        <v>664</v>
      </c>
      <c r="E777" s="233"/>
      <c r="F777" s="234" t="s">
        <v>20962</v>
      </c>
      <c r="G777" s="235">
        <v>0</v>
      </c>
      <c r="H777" s="235">
        <v>0</v>
      </c>
      <c r="I777" s="235" t="s">
        <v>37</v>
      </c>
      <c r="J777" s="235">
        <v>0</v>
      </c>
      <c r="K777" s="235">
        <v>0</v>
      </c>
      <c r="L777" s="235" t="s">
        <v>37</v>
      </c>
      <c r="M777" s="236" t="s">
        <v>583</v>
      </c>
    </row>
    <row r="778" spans="1:13">
      <c r="A778" s="106" t="str">
        <f t="shared" si="12"/>
        <v>0808T TC</v>
      </c>
      <c r="B778" s="231" t="s">
        <v>20961</v>
      </c>
      <c r="C778" s="232" t="s">
        <v>126</v>
      </c>
      <c r="D778" s="233" t="s">
        <v>664</v>
      </c>
      <c r="E778" s="233"/>
      <c r="F778" s="234" t="s">
        <v>20962</v>
      </c>
      <c r="G778" s="235">
        <v>0</v>
      </c>
      <c r="H778" s="235">
        <v>0</v>
      </c>
      <c r="I778" s="235" t="s">
        <v>37</v>
      </c>
      <c r="J778" s="235">
        <v>0</v>
      </c>
      <c r="K778" s="235">
        <v>0</v>
      </c>
      <c r="L778" s="235" t="s">
        <v>37</v>
      </c>
      <c r="M778" s="236" t="s">
        <v>583</v>
      </c>
    </row>
    <row r="779" spans="1:13">
      <c r="A779" s="106" t="str">
        <f t="shared" si="12"/>
        <v>0808T 26</v>
      </c>
      <c r="B779" s="231" t="s">
        <v>20961</v>
      </c>
      <c r="C779" s="232">
        <v>26</v>
      </c>
      <c r="D779" s="233" t="s">
        <v>664</v>
      </c>
      <c r="E779" s="233"/>
      <c r="F779" s="234" t="s">
        <v>20962</v>
      </c>
      <c r="G779" s="235">
        <v>0</v>
      </c>
      <c r="H779" s="235">
        <v>0</v>
      </c>
      <c r="I779" s="235">
        <v>0</v>
      </c>
      <c r="J779" s="235">
        <v>0</v>
      </c>
      <c r="K779" s="235">
        <v>0</v>
      </c>
      <c r="L779" s="235">
        <v>0</v>
      </c>
      <c r="M779" s="236" t="s">
        <v>583</v>
      </c>
    </row>
    <row r="780" spans="1:13">
      <c r="A780" s="106" t="str">
        <f t="shared" si="12"/>
        <v xml:space="preserve">0810T </v>
      </c>
      <c r="B780" s="231" t="s">
        <v>20963</v>
      </c>
      <c r="C780" s="232"/>
      <c r="D780" s="233" t="s">
        <v>664</v>
      </c>
      <c r="E780" s="233"/>
      <c r="F780" s="234" t="s">
        <v>20964</v>
      </c>
      <c r="G780" s="235">
        <v>0</v>
      </c>
      <c r="H780" s="235">
        <v>0</v>
      </c>
      <c r="I780" s="235">
        <v>0</v>
      </c>
      <c r="J780" s="235">
        <v>0</v>
      </c>
      <c r="K780" s="235">
        <v>0</v>
      </c>
      <c r="L780" s="235">
        <v>0</v>
      </c>
      <c r="M780" s="236" t="s">
        <v>991</v>
      </c>
    </row>
    <row r="781" spans="1:13">
      <c r="A781" s="106" t="str">
        <f t="shared" si="12"/>
        <v xml:space="preserve">0811T </v>
      </c>
      <c r="B781" s="231" t="s">
        <v>21069</v>
      </c>
      <c r="C781" s="232"/>
      <c r="D781" s="233" t="s">
        <v>664</v>
      </c>
      <c r="E781" s="233"/>
      <c r="F781" s="234" t="s">
        <v>21070</v>
      </c>
      <c r="G781" s="235">
        <v>0</v>
      </c>
      <c r="H781" s="235">
        <v>0</v>
      </c>
      <c r="I781" s="235">
        <v>0</v>
      </c>
      <c r="J781" s="235">
        <v>0</v>
      </c>
      <c r="K781" s="235">
        <v>0</v>
      </c>
      <c r="L781" s="235">
        <v>0</v>
      </c>
      <c r="M781" s="236" t="s">
        <v>583</v>
      </c>
    </row>
    <row r="782" spans="1:13">
      <c r="A782" s="106" t="str">
        <f t="shared" si="12"/>
        <v xml:space="preserve">0812T </v>
      </c>
      <c r="B782" s="231" t="s">
        <v>21071</v>
      </c>
      <c r="C782" s="232"/>
      <c r="D782" s="233" t="s">
        <v>664</v>
      </c>
      <c r="E782" s="233"/>
      <c r="F782" s="234" t="s">
        <v>21072</v>
      </c>
      <c r="G782" s="235">
        <v>0</v>
      </c>
      <c r="H782" s="235">
        <v>0</v>
      </c>
      <c r="I782" s="235">
        <v>0</v>
      </c>
      <c r="J782" s="235">
        <v>0</v>
      </c>
      <c r="K782" s="235">
        <v>0</v>
      </c>
      <c r="L782" s="235">
        <v>0</v>
      </c>
      <c r="M782" s="236" t="s">
        <v>583</v>
      </c>
    </row>
    <row r="783" spans="1:13">
      <c r="A783" s="106" t="str">
        <f t="shared" si="12"/>
        <v xml:space="preserve">0813T </v>
      </c>
      <c r="B783" s="231" t="s">
        <v>21073</v>
      </c>
      <c r="C783" s="232"/>
      <c r="D783" s="233" t="s">
        <v>664</v>
      </c>
      <c r="E783" s="233"/>
      <c r="F783" s="234" t="s">
        <v>21074</v>
      </c>
      <c r="G783" s="235">
        <v>0</v>
      </c>
      <c r="H783" s="235">
        <v>0</v>
      </c>
      <c r="I783" s="235">
        <v>0</v>
      </c>
      <c r="J783" s="235">
        <v>0</v>
      </c>
      <c r="K783" s="235">
        <v>0</v>
      </c>
      <c r="L783" s="235">
        <v>0</v>
      </c>
      <c r="M783" s="236" t="s">
        <v>991</v>
      </c>
    </row>
    <row r="784" spans="1:13">
      <c r="A784" s="106" t="str">
        <f t="shared" si="12"/>
        <v xml:space="preserve">0814T </v>
      </c>
      <c r="B784" s="231" t="s">
        <v>21075</v>
      </c>
      <c r="C784" s="232"/>
      <c r="D784" s="233" t="s">
        <v>664</v>
      </c>
      <c r="E784" s="233"/>
      <c r="F784" s="234" t="s">
        <v>21076</v>
      </c>
      <c r="G784" s="235">
        <v>0</v>
      </c>
      <c r="H784" s="235">
        <v>0</v>
      </c>
      <c r="I784" s="235">
        <v>0</v>
      </c>
      <c r="J784" s="235">
        <v>0</v>
      </c>
      <c r="K784" s="235">
        <v>0</v>
      </c>
      <c r="L784" s="235">
        <v>0</v>
      </c>
      <c r="M784" s="236" t="s">
        <v>991</v>
      </c>
    </row>
    <row r="785" spans="1:13">
      <c r="A785" s="106" t="str">
        <f t="shared" si="12"/>
        <v xml:space="preserve">0815T </v>
      </c>
      <c r="B785" s="231" t="s">
        <v>21077</v>
      </c>
      <c r="C785" s="232"/>
      <c r="D785" s="233" t="s">
        <v>664</v>
      </c>
      <c r="E785" s="233"/>
      <c r="F785" s="234" t="s">
        <v>21078</v>
      </c>
      <c r="G785" s="235">
        <v>0</v>
      </c>
      <c r="H785" s="235">
        <v>0</v>
      </c>
      <c r="I785" s="235" t="s">
        <v>37</v>
      </c>
      <c r="J785" s="235">
        <v>0</v>
      </c>
      <c r="K785" s="235">
        <v>0</v>
      </c>
      <c r="L785" s="235" t="s">
        <v>37</v>
      </c>
      <c r="M785" s="236" t="s">
        <v>583</v>
      </c>
    </row>
    <row r="786" spans="1:13">
      <c r="A786" s="106" t="str">
        <f t="shared" si="12"/>
        <v>0815T TC</v>
      </c>
      <c r="B786" s="231" t="s">
        <v>21077</v>
      </c>
      <c r="C786" s="232" t="s">
        <v>126</v>
      </c>
      <c r="D786" s="233" t="s">
        <v>664</v>
      </c>
      <c r="E786" s="233"/>
      <c r="F786" s="234" t="s">
        <v>21078</v>
      </c>
      <c r="G786" s="235">
        <v>0</v>
      </c>
      <c r="H786" s="235">
        <v>0</v>
      </c>
      <c r="I786" s="235" t="s">
        <v>37</v>
      </c>
      <c r="J786" s="235">
        <v>0</v>
      </c>
      <c r="K786" s="235">
        <v>0</v>
      </c>
      <c r="L786" s="235" t="s">
        <v>37</v>
      </c>
      <c r="M786" s="236" t="s">
        <v>583</v>
      </c>
    </row>
    <row r="787" spans="1:13">
      <c r="A787" s="106" t="str">
        <f t="shared" si="12"/>
        <v>0815T 26</v>
      </c>
      <c r="B787" s="231" t="s">
        <v>21077</v>
      </c>
      <c r="C787" s="232">
        <v>26</v>
      </c>
      <c r="D787" s="233" t="s">
        <v>664</v>
      </c>
      <c r="E787" s="233"/>
      <c r="F787" s="234" t="s">
        <v>21078</v>
      </c>
      <c r="G787" s="235">
        <v>0</v>
      </c>
      <c r="H787" s="235">
        <v>0</v>
      </c>
      <c r="I787" s="235">
        <v>0</v>
      </c>
      <c r="J787" s="235">
        <v>0</v>
      </c>
      <c r="K787" s="235">
        <v>0</v>
      </c>
      <c r="L787" s="235">
        <v>0</v>
      </c>
      <c r="M787" s="236" t="s">
        <v>583</v>
      </c>
    </row>
    <row r="788" spans="1:13">
      <c r="A788" s="106" t="str">
        <f t="shared" si="12"/>
        <v xml:space="preserve">0816T </v>
      </c>
      <c r="B788" s="231" t="s">
        <v>21079</v>
      </c>
      <c r="C788" s="232"/>
      <c r="D788" s="233" t="s">
        <v>664</v>
      </c>
      <c r="E788" s="233"/>
      <c r="F788" s="234" t="s">
        <v>21080</v>
      </c>
      <c r="G788" s="235">
        <v>0</v>
      </c>
      <c r="H788" s="235">
        <v>0</v>
      </c>
      <c r="I788" s="235">
        <v>0</v>
      </c>
      <c r="J788" s="235">
        <v>0</v>
      </c>
      <c r="K788" s="235">
        <v>0</v>
      </c>
      <c r="L788" s="235">
        <v>0</v>
      </c>
      <c r="M788" s="236" t="s">
        <v>991</v>
      </c>
    </row>
    <row r="789" spans="1:13">
      <c r="A789" s="106" t="str">
        <f t="shared" si="12"/>
        <v xml:space="preserve">0817T </v>
      </c>
      <c r="B789" s="231" t="s">
        <v>21081</v>
      </c>
      <c r="C789" s="232"/>
      <c r="D789" s="233" t="s">
        <v>664</v>
      </c>
      <c r="E789" s="233"/>
      <c r="F789" s="234" t="s">
        <v>21082</v>
      </c>
      <c r="G789" s="235">
        <v>0</v>
      </c>
      <c r="H789" s="235">
        <v>0</v>
      </c>
      <c r="I789" s="235">
        <v>0</v>
      </c>
      <c r="J789" s="235">
        <v>0</v>
      </c>
      <c r="K789" s="235">
        <v>0</v>
      </c>
      <c r="L789" s="235">
        <v>0</v>
      </c>
      <c r="M789" s="236" t="s">
        <v>991</v>
      </c>
    </row>
    <row r="790" spans="1:13">
      <c r="A790" s="106" t="str">
        <f t="shared" si="12"/>
        <v xml:space="preserve">0818T </v>
      </c>
      <c r="B790" s="231" t="s">
        <v>21083</v>
      </c>
      <c r="C790" s="232"/>
      <c r="D790" s="233" t="s">
        <v>664</v>
      </c>
      <c r="E790" s="233"/>
      <c r="F790" s="234" t="s">
        <v>21084</v>
      </c>
      <c r="G790" s="235">
        <v>0</v>
      </c>
      <c r="H790" s="235">
        <v>0</v>
      </c>
      <c r="I790" s="235">
        <v>0</v>
      </c>
      <c r="J790" s="235">
        <v>0</v>
      </c>
      <c r="K790" s="235">
        <v>0</v>
      </c>
      <c r="L790" s="235">
        <v>0</v>
      </c>
      <c r="M790" s="236" t="s">
        <v>991</v>
      </c>
    </row>
    <row r="791" spans="1:13">
      <c r="A791" s="106" t="str">
        <f t="shared" si="12"/>
        <v xml:space="preserve">0819T </v>
      </c>
      <c r="B791" s="231" t="s">
        <v>21085</v>
      </c>
      <c r="C791" s="232"/>
      <c r="D791" s="233" t="s">
        <v>664</v>
      </c>
      <c r="E791" s="233"/>
      <c r="F791" s="234" t="s">
        <v>21086</v>
      </c>
      <c r="G791" s="235">
        <v>0</v>
      </c>
      <c r="H791" s="235">
        <v>0</v>
      </c>
      <c r="I791" s="235">
        <v>0</v>
      </c>
      <c r="J791" s="235">
        <v>0</v>
      </c>
      <c r="K791" s="235">
        <v>0</v>
      </c>
      <c r="L791" s="235">
        <v>0</v>
      </c>
      <c r="M791" s="236" t="s">
        <v>991</v>
      </c>
    </row>
    <row r="792" spans="1:13">
      <c r="A792" s="106" t="str">
        <f t="shared" si="12"/>
        <v xml:space="preserve">0820T </v>
      </c>
      <c r="B792" s="231" t="s">
        <v>21087</v>
      </c>
      <c r="C792" s="232"/>
      <c r="D792" s="233" t="s">
        <v>664</v>
      </c>
      <c r="E792" s="233"/>
      <c r="F792" s="234" t="s">
        <v>21088</v>
      </c>
      <c r="G792" s="235">
        <v>0</v>
      </c>
      <c r="H792" s="235">
        <v>0</v>
      </c>
      <c r="I792" s="235">
        <v>0</v>
      </c>
      <c r="J792" s="235">
        <v>0</v>
      </c>
      <c r="K792" s="235">
        <v>0</v>
      </c>
      <c r="L792" s="235">
        <v>0</v>
      </c>
      <c r="M792" s="236" t="s">
        <v>583</v>
      </c>
    </row>
    <row r="793" spans="1:13">
      <c r="A793" s="106" t="str">
        <f t="shared" si="12"/>
        <v xml:space="preserve">0821T </v>
      </c>
      <c r="B793" s="231" t="s">
        <v>21089</v>
      </c>
      <c r="C793" s="232"/>
      <c r="D793" s="233" t="s">
        <v>664</v>
      </c>
      <c r="E793" s="233"/>
      <c r="F793" s="234" t="s">
        <v>21090</v>
      </c>
      <c r="G793" s="235">
        <v>0</v>
      </c>
      <c r="H793" s="235">
        <v>0</v>
      </c>
      <c r="I793" s="235">
        <v>0</v>
      </c>
      <c r="J793" s="235">
        <v>0</v>
      </c>
      <c r="K793" s="235">
        <v>0</v>
      </c>
      <c r="L793" s="235">
        <v>0</v>
      </c>
      <c r="M793" s="236" t="s">
        <v>1125</v>
      </c>
    </row>
    <row r="794" spans="1:13">
      <c r="A794" s="106" t="str">
        <f t="shared" si="12"/>
        <v xml:space="preserve">0822T </v>
      </c>
      <c r="B794" s="231" t="s">
        <v>21091</v>
      </c>
      <c r="C794" s="232"/>
      <c r="D794" s="233" t="s">
        <v>664</v>
      </c>
      <c r="E794" s="233"/>
      <c r="F794" s="234" t="s">
        <v>21092</v>
      </c>
      <c r="G794" s="235">
        <v>0</v>
      </c>
      <c r="H794" s="235">
        <v>0</v>
      </c>
      <c r="I794" s="235">
        <v>0</v>
      </c>
      <c r="J794" s="235">
        <v>0</v>
      </c>
      <c r="K794" s="235">
        <v>0</v>
      </c>
      <c r="L794" s="235">
        <v>0</v>
      </c>
      <c r="M794" s="236" t="s">
        <v>1125</v>
      </c>
    </row>
    <row r="795" spans="1:13">
      <c r="A795" s="106" t="str">
        <f t="shared" si="12"/>
        <v xml:space="preserve">0823T </v>
      </c>
      <c r="B795" s="231" t="s">
        <v>21093</v>
      </c>
      <c r="C795" s="232"/>
      <c r="D795" s="233" t="s">
        <v>664</v>
      </c>
      <c r="E795" s="233"/>
      <c r="F795" s="234" t="s">
        <v>21094</v>
      </c>
      <c r="G795" s="235">
        <v>0</v>
      </c>
      <c r="H795" s="235">
        <v>0</v>
      </c>
      <c r="I795" s="235">
        <v>0</v>
      </c>
      <c r="J795" s="235">
        <v>0</v>
      </c>
      <c r="K795" s="235">
        <v>0</v>
      </c>
      <c r="L795" s="235">
        <v>0</v>
      </c>
      <c r="M795" s="236" t="s">
        <v>991</v>
      </c>
    </row>
    <row r="796" spans="1:13">
      <c r="A796" s="106" t="str">
        <f t="shared" si="12"/>
        <v xml:space="preserve">0824T </v>
      </c>
      <c r="B796" s="231" t="s">
        <v>21095</v>
      </c>
      <c r="C796" s="232"/>
      <c r="D796" s="233" t="s">
        <v>664</v>
      </c>
      <c r="E796" s="233"/>
      <c r="F796" s="234" t="s">
        <v>21096</v>
      </c>
      <c r="G796" s="235">
        <v>0</v>
      </c>
      <c r="H796" s="235">
        <v>0</v>
      </c>
      <c r="I796" s="235">
        <v>0</v>
      </c>
      <c r="J796" s="235">
        <v>0</v>
      </c>
      <c r="K796" s="235">
        <v>0</v>
      </c>
      <c r="L796" s="235">
        <v>0</v>
      </c>
      <c r="M796" s="236" t="s">
        <v>991</v>
      </c>
    </row>
    <row r="797" spans="1:13">
      <c r="A797" s="106" t="str">
        <f t="shared" si="12"/>
        <v xml:space="preserve">0825T </v>
      </c>
      <c r="B797" s="231" t="s">
        <v>21097</v>
      </c>
      <c r="C797" s="232"/>
      <c r="D797" s="233" t="s">
        <v>664</v>
      </c>
      <c r="E797" s="233"/>
      <c r="F797" s="234" t="s">
        <v>21098</v>
      </c>
      <c r="G797" s="235">
        <v>0</v>
      </c>
      <c r="H797" s="235">
        <v>0</v>
      </c>
      <c r="I797" s="235">
        <v>0</v>
      </c>
      <c r="J797" s="235">
        <v>0</v>
      </c>
      <c r="K797" s="235">
        <v>0</v>
      </c>
      <c r="L797" s="235">
        <v>0</v>
      </c>
      <c r="M797" s="236" t="s">
        <v>991</v>
      </c>
    </row>
    <row r="798" spans="1:13">
      <c r="A798" s="106" t="str">
        <f t="shared" si="12"/>
        <v xml:space="preserve">0826T </v>
      </c>
      <c r="B798" s="231" t="s">
        <v>21099</v>
      </c>
      <c r="C798" s="232"/>
      <c r="D798" s="233" t="s">
        <v>664</v>
      </c>
      <c r="E798" s="233"/>
      <c r="F798" s="234" t="s">
        <v>21100</v>
      </c>
      <c r="G798" s="235">
        <v>0</v>
      </c>
      <c r="H798" s="235">
        <v>0</v>
      </c>
      <c r="I798" s="235" t="s">
        <v>37</v>
      </c>
      <c r="J798" s="235">
        <v>0</v>
      </c>
      <c r="K798" s="235">
        <v>0</v>
      </c>
      <c r="L798" s="235" t="s">
        <v>37</v>
      </c>
      <c r="M798" s="236" t="s">
        <v>583</v>
      </c>
    </row>
    <row r="799" spans="1:13">
      <c r="A799" s="106" t="str">
        <f t="shared" si="12"/>
        <v>0826T TC</v>
      </c>
      <c r="B799" s="231" t="s">
        <v>21099</v>
      </c>
      <c r="C799" s="232" t="s">
        <v>126</v>
      </c>
      <c r="D799" s="233" t="s">
        <v>664</v>
      </c>
      <c r="E799" s="233"/>
      <c r="F799" s="234" t="s">
        <v>21100</v>
      </c>
      <c r="G799" s="235">
        <v>0</v>
      </c>
      <c r="H799" s="235">
        <v>0</v>
      </c>
      <c r="I799" s="235" t="s">
        <v>37</v>
      </c>
      <c r="J799" s="235">
        <v>0</v>
      </c>
      <c r="K799" s="235">
        <v>0</v>
      </c>
      <c r="L799" s="235" t="s">
        <v>37</v>
      </c>
      <c r="M799" s="236" t="s">
        <v>583</v>
      </c>
    </row>
    <row r="800" spans="1:13">
      <c r="A800" s="106" t="str">
        <f t="shared" si="12"/>
        <v>0826T 26</v>
      </c>
      <c r="B800" s="231" t="s">
        <v>21099</v>
      </c>
      <c r="C800" s="232">
        <v>26</v>
      </c>
      <c r="D800" s="233" t="s">
        <v>664</v>
      </c>
      <c r="E800" s="233"/>
      <c r="F800" s="234" t="s">
        <v>21100</v>
      </c>
      <c r="G800" s="235">
        <v>0</v>
      </c>
      <c r="H800" s="235">
        <v>0</v>
      </c>
      <c r="I800" s="235">
        <v>0</v>
      </c>
      <c r="J800" s="235">
        <v>0</v>
      </c>
      <c r="K800" s="235">
        <v>0</v>
      </c>
      <c r="L800" s="235">
        <v>0</v>
      </c>
      <c r="M800" s="236" t="s">
        <v>583</v>
      </c>
    </row>
    <row r="801" spans="1:13">
      <c r="A801" s="106" t="str">
        <f t="shared" si="12"/>
        <v xml:space="preserve">0827T </v>
      </c>
      <c r="B801" s="231" t="s">
        <v>21101</v>
      </c>
      <c r="C801" s="232"/>
      <c r="D801" s="233" t="s">
        <v>664</v>
      </c>
      <c r="E801" s="233"/>
      <c r="F801" s="234" t="s">
        <v>21102</v>
      </c>
      <c r="G801" s="235">
        <v>0</v>
      </c>
      <c r="H801" s="235">
        <v>0</v>
      </c>
      <c r="I801" s="235">
        <v>0</v>
      </c>
      <c r="J801" s="235">
        <v>0</v>
      </c>
      <c r="K801" s="235">
        <v>0</v>
      </c>
      <c r="L801" s="235">
        <v>0</v>
      </c>
      <c r="M801" s="236" t="s">
        <v>1125</v>
      </c>
    </row>
    <row r="802" spans="1:13">
      <c r="A802" s="106" t="str">
        <f t="shared" si="12"/>
        <v xml:space="preserve">0828T </v>
      </c>
      <c r="B802" s="231" t="s">
        <v>21103</v>
      </c>
      <c r="C802" s="232"/>
      <c r="D802" s="233" t="s">
        <v>664</v>
      </c>
      <c r="E802" s="233"/>
      <c r="F802" s="234" t="s">
        <v>21104</v>
      </c>
      <c r="G802" s="235">
        <v>0</v>
      </c>
      <c r="H802" s="235">
        <v>0</v>
      </c>
      <c r="I802" s="235">
        <v>0</v>
      </c>
      <c r="J802" s="235">
        <v>0</v>
      </c>
      <c r="K802" s="235">
        <v>0</v>
      </c>
      <c r="L802" s="235">
        <v>0</v>
      </c>
      <c r="M802" s="236" t="s">
        <v>1125</v>
      </c>
    </row>
    <row r="803" spans="1:13">
      <c r="A803" s="106" t="str">
        <f t="shared" si="12"/>
        <v xml:space="preserve">0829T </v>
      </c>
      <c r="B803" s="231" t="s">
        <v>21105</v>
      </c>
      <c r="C803" s="232"/>
      <c r="D803" s="233" t="s">
        <v>664</v>
      </c>
      <c r="E803" s="233"/>
      <c r="F803" s="234" t="s">
        <v>21106</v>
      </c>
      <c r="G803" s="235">
        <v>0</v>
      </c>
      <c r="H803" s="235">
        <v>0</v>
      </c>
      <c r="I803" s="235">
        <v>0</v>
      </c>
      <c r="J803" s="235">
        <v>0</v>
      </c>
      <c r="K803" s="235">
        <v>0</v>
      </c>
      <c r="L803" s="235">
        <v>0</v>
      </c>
      <c r="M803" s="236" t="s">
        <v>1125</v>
      </c>
    </row>
    <row r="804" spans="1:13">
      <c r="A804" s="106" t="str">
        <f t="shared" si="12"/>
        <v xml:space="preserve">0830T </v>
      </c>
      <c r="B804" s="231" t="s">
        <v>21107</v>
      </c>
      <c r="C804" s="232"/>
      <c r="D804" s="233" t="s">
        <v>664</v>
      </c>
      <c r="E804" s="233"/>
      <c r="F804" s="234" t="s">
        <v>21108</v>
      </c>
      <c r="G804" s="235">
        <v>0</v>
      </c>
      <c r="H804" s="235">
        <v>0</v>
      </c>
      <c r="I804" s="235">
        <v>0</v>
      </c>
      <c r="J804" s="235">
        <v>0</v>
      </c>
      <c r="K804" s="235">
        <v>0</v>
      </c>
      <c r="L804" s="235">
        <v>0</v>
      </c>
      <c r="M804" s="236" t="s">
        <v>1125</v>
      </c>
    </row>
    <row r="805" spans="1:13">
      <c r="A805" s="106" t="str">
        <f t="shared" si="12"/>
        <v xml:space="preserve">0831T </v>
      </c>
      <c r="B805" s="231" t="s">
        <v>21109</v>
      </c>
      <c r="C805" s="232"/>
      <c r="D805" s="233" t="s">
        <v>664</v>
      </c>
      <c r="E805" s="233"/>
      <c r="F805" s="234" t="s">
        <v>21110</v>
      </c>
      <c r="G805" s="235">
        <v>0</v>
      </c>
      <c r="H805" s="235">
        <v>0</v>
      </c>
      <c r="I805" s="235">
        <v>0</v>
      </c>
      <c r="J805" s="235">
        <v>0</v>
      </c>
      <c r="K805" s="235">
        <v>0</v>
      </c>
      <c r="L805" s="235">
        <v>0</v>
      </c>
      <c r="M805" s="236" t="s">
        <v>1125</v>
      </c>
    </row>
    <row r="806" spans="1:13">
      <c r="A806" s="106" t="str">
        <f t="shared" si="12"/>
        <v xml:space="preserve">0832T </v>
      </c>
      <c r="B806" s="231" t="s">
        <v>21111</v>
      </c>
      <c r="C806" s="232"/>
      <c r="D806" s="233" t="s">
        <v>664</v>
      </c>
      <c r="E806" s="233"/>
      <c r="F806" s="234" t="s">
        <v>21112</v>
      </c>
      <c r="G806" s="235">
        <v>0</v>
      </c>
      <c r="H806" s="235">
        <v>0</v>
      </c>
      <c r="I806" s="235">
        <v>0</v>
      </c>
      <c r="J806" s="235">
        <v>0</v>
      </c>
      <c r="K806" s="235">
        <v>0</v>
      </c>
      <c r="L806" s="235">
        <v>0</v>
      </c>
      <c r="M806" s="236" t="s">
        <v>1125</v>
      </c>
    </row>
    <row r="807" spans="1:13">
      <c r="A807" s="106" t="str">
        <f t="shared" si="12"/>
        <v xml:space="preserve">0833T </v>
      </c>
      <c r="B807" s="231" t="s">
        <v>21113</v>
      </c>
      <c r="C807" s="232"/>
      <c r="D807" s="233" t="s">
        <v>664</v>
      </c>
      <c r="E807" s="233"/>
      <c r="F807" s="234" t="s">
        <v>21114</v>
      </c>
      <c r="G807" s="235">
        <v>0</v>
      </c>
      <c r="H807" s="235">
        <v>0</v>
      </c>
      <c r="I807" s="235">
        <v>0</v>
      </c>
      <c r="J807" s="235">
        <v>0</v>
      </c>
      <c r="K807" s="235">
        <v>0</v>
      </c>
      <c r="L807" s="235">
        <v>0</v>
      </c>
      <c r="M807" s="236" t="s">
        <v>1125</v>
      </c>
    </row>
    <row r="808" spans="1:13">
      <c r="A808" s="106" t="str">
        <f t="shared" si="12"/>
        <v xml:space="preserve">0834T </v>
      </c>
      <c r="B808" s="231" t="s">
        <v>21115</v>
      </c>
      <c r="C808" s="232"/>
      <c r="D808" s="233" t="s">
        <v>664</v>
      </c>
      <c r="E808" s="233"/>
      <c r="F808" s="234" t="s">
        <v>21116</v>
      </c>
      <c r="G808" s="235">
        <v>0</v>
      </c>
      <c r="H808" s="235">
        <v>0</v>
      </c>
      <c r="I808" s="235">
        <v>0</v>
      </c>
      <c r="J808" s="235">
        <v>0</v>
      </c>
      <c r="K808" s="235">
        <v>0</v>
      </c>
      <c r="L808" s="235">
        <v>0</v>
      </c>
      <c r="M808" s="236" t="s">
        <v>1125</v>
      </c>
    </row>
    <row r="809" spans="1:13">
      <c r="A809" s="106" t="str">
        <f t="shared" si="12"/>
        <v xml:space="preserve">0835T </v>
      </c>
      <c r="B809" s="231" t="s">
        <v>21117</v>
      </c>
      <c r="C809" s="232"/>
      <c r="D809" s="233" t="s">
        <v>664</v>
      </c>
      <c r="E809" s="233"/>
      <c r="F809" s="234" t="s">
        <v>21118</v>
      </c>
      <c r="G809" s="235">
        <v>0</v>
      </c>
      <c r="H809" s="235">
        <v>0</v>
      </c>
      <c r="I809" s="235">
        <v>0</v>
      </c>
      <c r="J809" s="235">
        <v>0</v>
      </c>
      <c r="K809" s="235">
        <v>0</v>
      </c>
      <c r="L809" s="235">
        <v>0</v>
      </c>
      <c r="M809" s="236" t="s">
        <v>1125</v>
      </c>
    </row>
    <row r="810" spans="1:13">
      <c r="A810" s="106" t="str">
        <f t="shared" si="12"/>
        <v xml:space="preserve">0836T </v>
      </c>
      <c r="B810" s="231" t="s">
        <v>21119</v>
      </c>
      <c r="C810" s="232"/>
      <c r="D810" s="233" t="s">
        <v>664</v>
      </c>
      <c r="E810" s="233"/>
      <c r="F810" s="234" t="s">
        <v>21120</v>
      </c>
      <c r="G810" s="235">
        <v>0</v>
      </c>
      <c r="H810" s="235">
        <v>0</v>
      </c>
      <c r="I810" s="235">
        <v>0</v>
      </c>
      <c r="J810" s="235">
        <v>0</v>
      </c>
      <c r="K810" s="235">
        <v>0</v>
      </c>
      <c r="L810" s="235">
        <v>0</v>
      </c>
      <c r="M810" s="236" t="s">
        <v>1125</v>
      </c>
    </row>
    <row r="811" spans="1:13">
      <c r="A811" s="106" t="str">
        <f t="shared" si="12"/>
        <v xml:space="preserve">0837T </v>
      </c>
      <c r="B811" s="231" t="s">
        <v>21121</v>
      </c>
      <c r="C811" s="232"/>
      <c r="D811" s="233" t="s">
        <v>664</v>
      </c>
      <c r="E811" s="233"/>
      <c r="F811" s="234" t="s">
        <v>21122</v>
      </c>
      <c r="G811" s="235">
        <v>0</v>
      </c>
      <c r="H811" s="235">
        <v>0</v>
      </c>
      <c r="I811" s="235">
        <v>0</v>
      </c>
      <c r="J811" s="235">
        <v>0</v>
      </c>
      <c r="K811" s="235">
        <v>0</v>
      </c>
      <c r="L811" s="235">
        <v>0</v>
      </c>
      <c r="M811" s="236" t="s">
        <v>1125</v>
      </c>
    </row>
    <row r="812" spans="1:13">
      <c r="A812" s="106" t="str">
        <f t="shared" si="12"/>
        <v xml:space="preserve">0838T </v>
      </c>
      <c r="B812" s="231" t="s">
        <v>21123</v>
      </c>
      <c r="C812" s="232"/>
      <c r="D812" s="233" t="s">
        <v>664</v>
      </c>
      <c r="E812" s="233"/>
      <c r="F812" s="234" t="s">
        <v>21124</v>
      </c>
      <c r="G812" s="235">
        <v>0</v>
      </c>
      <c r="H812" s="235">
        <v>0</v>
      </c>
      <c r="I812" s="235">
        <v>0</v>
      </c>
      <c r="J812" s="235">
        <v>0</v>
      </c>
      <c r="K812" s="235">
        <v>0</v>
      </c>
      <c r="L812" s="235">
        <v>0</v>
      </c>
      <c r="M812" s="236" t="s">
        <v>1125</v>
      </c>
    </row>
    <row r="813" spans="1:13">
      <c r="A813" s="106" t="str">
        <f t="shared" si="12"/>
        <v xml:space="preserve">0839T </v>
      </c>
      <c r="B813" s="231" t="s">
        <v>21125</v>
      </c>
      <c r="C813" s="232"/>
      <c r="D813" s="233" t="s">
        <v>664</v>
      </c>
      <c r="E813" s="233"/>
      <c r="F813" s="234" t="s">
        <v>21126</v>
      </c>
      <c r="G813" s="235">
        <v>0</v>
      </c>
      <c r="H813" s="235">
        <v>0</v>
      </c>
      <c r="I813" s="235">
        <v>0</v>
      </c>
      <c r="J813" s="235">
        <v>0</v>
      </c>
      <c r="K813" s="235">
        <v>0</v>
      </c>
      <c r="L813" s="235">
        <v>0</v>
      </c>
      <c r="M813" s="236" t="s">
        <v>1125</v>
      </c>
    </row>
    <row r="814" spans="1:13">
      <c r="A814" s="106" t="str">
        <f t="shared" si="12"/>
        <v xml:space="preserve">0840T </v>
      </c>
      <c r="B814" s="231" t="s">
        <v>21127</v>
      </c>
      <c r="C814" s="232"/>
      <c r="D814" s="233" t="s">
        <v>664</v>
      </c>
      <c r="E814" s="233"/>
      <c r="F814" s="234" t="s">
        <v>21128</v>
      </c>
      <c r="G814" s="235">
        <v>0</v>
      </c>
      <c r="H814" s="235">
        <v>0</v>
      </c>
      <c r="I814" s="235">
        <v>0</v>
      </c>
      <c r="J814" s="235">
        <v>0</v>
      </c>
      <c r="K814" s="235">
        <v>0</v>
      </c>
      <c r="L814" s="235">
        <v>0</v>
      </c>
      <c r="M814" s="236" t="s">
        <v>1125</v>
      </c>
    </row>
    <row r="815" spans="1:13">
      <c r="A815" s="106" t="str">
        <f t="shared" si="12"/>
        <v xml:space="preserve">0841T </v>
      </c>
      <c r="B815" s="231" t="s">
        <v>21129</v>
      </c>
      <c r="C815" s="232"/>
      <c r="D815" s="233" t="s">
        <v>664</v>
      </c>
      <c r="E815" s="233"/>
      <c r="F815" s="234" t="s">
        <v>21130</v>
      </c>
      <c r="G815" s="235">
        <v>0</v>
      </c>
      <c r="H815" s="235">
        <v>0</v>
      </c>
      <c r="I815" s="235">
        <v>0</v>
      </c>
      <c r="J815" s="235">
        <v>0</v>
      </c>
      <c r="K815" s="235">
        <v>0</v>
      </c>
      <c r="L815" s="235">
        <v>0</v>
      </c>
      <c r="M815" s="236" t="s">
        <v>1125</v>
      </c>
    </row>
    <row r="816" spans="1:13">
      <c r="A816" s="106" t="str">
        <f t="shared" si="12"/>
        <v xml:space="preserve">0842T </v>
      </c>
      <c r="B816" s="231" t="s">
        <v>21131</v>
      </c>
      <c r="C816" s="232"/>
      <c r="D816" s="233" t="s">
        <v>664</v>
      </c>
      <c r="E816" s="233"/>
      <c r="F816" s="234" t="s">
        <v>21132</v>
      </c>
      <c r="G816" s="235">
        <v>0</v>
      </c>
      <c r="H816" s="235">
        <v>0</v>
      </c>
      <c r="I816" s="235">
        <v>0</v>
      </c>
      <c r="J816" s="235">
        <v>0</v>
      </c>
      <c r="K816" s="235">
        <v>0</v>
      </c>
      <c r="L816" s="235">
        <v>0</v>
      </c>
      <c r="M816" s="236" t="s">
        <v>1125</v>
      </c>
    </row>
    <row r="817" spans="1:13">
      <c r="A817" s="106" t="str">
        <f t="shared" si="12"/>
        <v xml:space="preserve">0843T </v>
      </c>
      <c r="B817" s="231" t="s">
        <v>21133</v>
      </c>
      <c r="C817" s="232"/>
      <c r="D817" s="233" t="s">
        <v>664</v>
      </c>
      <c r="E817" s="233"/>
      <c r="F817" s="234" t="s">
        <v>21134</v>
      </c>
      <c r="G817" s="235">
        <v>0</v>
      </c>
      <c r="H817" s="235">
        <v>0</v>
      </c>
      <c r="I817" s="235">
        <v>0</v>
      </c>
      <c r="J817" s="235">
        <v>0</v>
      </c>
      <c r="K817" s="235">
        <v>0</v>
      </c>
      <c r="L817" s="235">
        <v>0</v>
      </c>
      <c r="M817" s="236" t="s">
        <v>1125</v>
      </c>
    </row>
    <row r="818" spans="1:13">
      <c r="A818" s="106" t="str">
        <f t="shared" si="12"/>
        <v xml:space="preserve">0844T </v>
      </c>
      <c r="B818" s="231" t="s">
        <v>21135</v>
      </c>
      <c r="C818" s="232"/>
      <c r="D818" s="233" t="s">
        <v>664</v>
      </c>
      <c r="E818" s="233"/>
      <c r="F818" s="234" t="s">
        <v>21136</v>
      </c>
      <c r="G818" s="235">
        <v>0</v>
      </c>
      <c r="H818" s="235">
        <v>0</v>
      </c>
      <c r="I818" s="235">
        <v>0</v>
      </c>
      <c r="J818" s="235">
        <v>0</v>
      </c>
      <c r="K818" s="235">
        <v>0</v>
      </c>
      <c r="L818" s="235">
        <v>0</v>
      </c>
      <c r="M818" s="236" t="s">
        <v>1125</v>
      </c>
    </row>
    <row r="819" spans="1:13">
      <c r="A819" s="106" t="str">
        <f t="shared" si="12"/>
        <v xml:space="preserve">0845T </v>
      </c>
      <c r="B819" s="231" t="s">
        <v>21137</v>
      </c>
      <c r="C819" s="232"/>
      <c r="D819" s="233" t="s">
        <v>664</v>
      </c>
      <c r="E819" s="233"/>
      <c r="F819" s="234" t="s">
        <v>21138</v>
      </c>
      <c r="G819" s="235">
        <v>0</v>
      </c>
      <c r="H819" s="235">
        <v>0</v>
      </c>
      <c r="I819" s="235">
        <v>0</v>
      </c>
      <c r="J819" s="235">
        <v>0</v>
      </c>
      <c r="K819" s="235">
        <v>0</v>
      </c>
      <c r="L819" s="235">
        <v>0</v>
      </c>
      <c r="M819" s="236" t="s">
        <v>1125</v>
      </c>
    </row>
    <row r="820" spans="1:13">
      <c r="A820" s="106" t="str">
        <f t="shared" si="12"/>
        <v xml:space="preserve">0846T </v>
      </c>
      <c r="B820" s="231" t="s">
        <v>21139</v>
      </c>
      <c r="C820" s="232"/>
      <c r="D820" s="233" t="s">
        <v>664</v>
      </c>
      <c r="E820" s="233"/>
      <c r="F820" s="234" t="s">
        <v>21140</v>
      </c>
      <c r="G820" s="235">
        <v>0</v>
      </c>
      <c r="H820" s="235">
        <v>0</v>
      </c>
      <c r="I820" s="235">
        <v>0</v>
      </c>
      <c r="J820" s="235">
        <v>0</v>
      </c>
      <c r="K820" s="235">
        <v>0</v>
      </c>
      <c r="L820" s="235">
        <v>0</v>
      </c>
      <c r="M820" s="236" t="s">
        <v>1125</v>
      </c>
    </row>
    <row r="821" spans="1:13">
      <c r="A821" s="106" t="str">
        <f t="shared" si="12"/>
        <v xml:space="preserve">0847T </v>
      </c>
      <c r="B821" s="231" t="s">
        <v>21141</v>
      </c>
      <c r="C821" s="232"/>
      <c r="D821" s="233" t="s">
        <v>664</v>
      </c>
      <c r="E821" s="233"/>
      <c r="F821" s="234" t="s">
        <v>21142</v>
      </c>
      <c r="G821" s="235">
        <v>0</v>
      </c>
      <c r="H821" s="235">
        <v>0</v>
      </c>
      <c r="I821" s="235">
        <v>0</v>
      </c>
      <c r="J821" s="235">
        <v>0</v>
      </c>
      <c r="K821" s="235">
        <v>0</v>
      </c>
      <c r="L821" s="235">
        <v>0</v>
      </c>
      <c r="M821" s="236" t="s">
        <v>1125</v>
      </c>
    </row>
    <row r="822" spans="1:13">
      <c r="A822" s="106" t="str">
        <f t="shared" si="12"/>
        <v xml:space="preserve">0848T </v>
      </c>
      <c r="B822" s="231" t="s">
        <v>21143</v>
      </c>
      <c r="C822" s="232"/>
      <c r="D822" s="233" t="s">
        <v>664</v>
      </c>
      <c r="E822" s="233"/>
      <c r="F822" s="234" t="s">
        <v>21144</v>
      </c>
      <c r="G822" s="235">
        <v>0</v>
      </c>
      <c r="H822" s="235">
        <v>0</v>
      </c>
      <c r="I822" s="235">
        <v>0</v>
      </c>
      <c r="J822" s="235">
        <v>0</v>
      </c>
      <c r="K822" s="235">
        <v>0</v>
      </c>
      <c r="L822" s="235">
        <v>0</v>
      </c>
      <c r="M822" s="236" t="s">
        <v>1125</v>
      </c>
    </row>
    <row r="823" spans="1:13">
      <c r="A823" s="106" t="str">
        <f t="shared" si="12"/>
        <v xml:space="preserve">0849T </v>
      </c>
      <c r="B823" s="231" t="s">
        <v>21145</v>
      </c>
      <c r="C823" s="232"/>
      <c r="D823" s="233" t="s">
        <v>664</v>
      </c>
      <c r="E823" s="233"/>
      <c r="F823" s="234" t="s">
        <v>21146</v>
      </c>
      <c r="G823" s="235">
        <v>0</v>
      </c>
      <c r="H823" s="235">
        <v>0</v>
      </c>
      <c r="I823" s="235">
        <v>0</v>
      </c>
      <c r="J823" s="235">
        <v>0</v>
      </c>
      <c r="K823" s="235">
        <v>0</v>
      </c>
      <c r="L823" s="235">
        <v>0</v>
      </c>
      <c r="M823" s="236" t="s">
        <v>1125</v>
      </c>
    </row>
    <row r="824" spans="1:13">
      <c r="A824" s="106" t="str">
        <f t="shared" si="12"/>
        <v xml:space="preserve">0850T </v>
      </c>
      <c r="B824" s="231" t="s">
        <v>21147</v>
      </c>
      <c r="C824" s="232"/>
      <c r="D824" s="233" t="s">
        <v>664</v>
      </c>
      <c r="E824" s="233"/>
      <c r="F824" s="234" t="s">
        <v>21148</v>
      </c>
      <c r="G824" s="235">
        <v>0</v>
      </c>
      <c r="H824" s="235">
        <v>0</v>
      </c>
      <c r="I824" s="235">
        <v>0</v>
      </c>
      <c r="J824" s="235">
        <v>0</v>
      </c>
      <c r="K824" s="235">
        <v>0</v>
      </c>
      <c r="L824" s="235">
        <v>0</v>
      </c>
      <c r="M824" s="236" t="s">
        <v>1125</v>
      </c>
    </row>
    <row r="825" spans="1:13">
      <c r="A825" s="106" t="str">
        <f t="shared" si="12"/>
        <v xml:space="preserve">0851T </v>
      </c>
      <c r="B825" s="231" t="s">
        <v>21149</v>
      </c>
      <c r="C825" s="232"/>
      <c r="D825" s="233" t="s">
        <v>664</v>
      </c>
      <c r="E825" s="233"/>
      <c r="F825" s="234" t="s">
        <v>21150</v>
      </c>
      <c r="G825" s="235">
        <v>0</v>
      </c>
      <c r="H825" s="235">
        <v>0</v>
      </c>
      <c r="I825" s="235">
        <v>0</v>
      </c>
      <c r="J825" s="235">
        <v>0</v>
      </c>
      <c r="K825" s="235">
        <v>0</v>
      </c>
      <c r="L825" s="235">
        <v>0</v>
      </c>
      <c r="M825" s="236" t="s">
        <v>1125</v>
      </c>
    </row>
    <row r="826" spans="1:13">
      <c r="A826" s="106" t="str">
        <f t="shared" si="12"/>
        <v xml:space="preserve">0852T </v>
      </c>
      <c r="B826" s="231" t="s">
        <v>21151</v>
      </c>
      <c r="C826" s="232"/>
      <c r="D826" s="233" t="s">
        <v>664</v>
      </c>
      <c r="E826" s="233"/>
      <c r="F826" s="234" t="s">
        <v>21152</v>
      </c>
      <c r="G826" s="235">
        <v>0</v>
      </c>
      <c r="H826" s="235">
        <v>0</v>
      </c>
      <c r="I826" s="235">
        <v>0</v>
      </c>
      <c r="J826" s="235">
        <v>0</v>
      </c>
      <c r="K826" s="235">
        <v>0</v>
      </c>
      <c r="L826" s="235">
        <v>0</v>
      </c>
      <c r="M826" s="236" t="s">
        <v>1125</v>
      </c>
    </row>
    <row r="827" spans="1:13">
      <c r="A827" s="106" t="str">
        <f t="shared" si="12"/>
        <v xml:space="preserve">0853T </v>
      </c>
      <c r="B827" s="231" t="s">
        <v>21153</v>
      </c>
      <c r="C827" s="232"/>
      <c r="D827" s="233" t="s">
        <v>664</v>
      </c>
      <c r="E827" s="233"/>
      <c r="F827" s="234" t="s">
        <v>21154</v>
      </c>
      <c r="G827" s="235">
        <v>0</v>
      </c>
      <c r="H827" s="235">
        <v>0</v>
      </c>
      <c r="I827" s="235">
        <v>0</v>
      </c>
      <c r="J827" s="235">
        <v>0</v>
      </c>
      <c r="K827" s="235">
        <v>0</v>
      </c>
      <c r="L827" s="235">
        <v>0</v>
      </c>
      <c r="M827" s="236" t="s">
        <v>1125</v>
      </c>
    </row>
    <row r="828" spans="1:13">
      <c r="A828" s="106" t="str">
        <f t="shared" si="12"/>
        <v xml:space="preserve">0854T </v>
      </c>
      <c r="B828" s="231" t="s">
        <v>21155</v>
      </c>
      <c r="C828" s="232"/>
      <c r="D828" s="233" t="s">
        <v>664</v>
      </c>
      <c r="E828" s="233"/>
      <c r="F828" s="234" t="s">
        <v>21156</v>
      </c>
      <c r="G828" s="235">
        <v>0</v>
      </c>
      <c r="H828" s="235">
        <v>0</v>
      </c>
      <c r="I828" s="235">
        <v>0</v>
      </c>
      <c r="J828" s="235">
        <v>0</v>
      </c>
      <c r="K828" s="235">
        <v>0</v>
      </c>
      <c r="L828" s="235">
        <v>0</v>
      </c>
      <c r="M828" s="236" t="s">
        <v>1125</v>
      </c>
    </row>
    <row r="829" spans="1:13">
      <c r="A829" s="106" t="str">
        <f t="shared" si="12"/>
        <v xml:space="preserve">0855T </v>
      </c>
      <c r="B829" s="231" t="s">
        <v>21157</v>
      </c>
      <c r="C829" s="232"/>
      <c r="D829" s="233" t="s">
        <v>664</v>
      </c>
      <c r="E829" s="233"/>
      <c r="F829" s="234" t="s">
        <v>21158</v>
      </c>
      <c r="G829" s="235">
        <v>0</v>
      </c>
      <c r="H829" s="235">
        <v>0</v>
      </c>
      <c r="I829" s="235">
        <v>0</v>
      </c>
      <c r="J829" s="235">
        <v>0</v>
      </c>
      <c r="K829" s="235">
        <v>0</v>
      </c>
      <c r="L829" s="235">
        <v>0</v>
      </c>
      <c r="M829" s="236" t="s">
        <v>1125</v>
      </c>
    </row>
    <row r="830" spans="1:13">
      <c r="A830" s="106" t="str">
        <f t="shared" si="12"/>
        <v xml:space="preserve">0856T </v>
      </c>
      <c r="B830" s="231" t="s">
        <v>21159</v>
      </c>
      <c r="C830" s="232"/>
      <c r="D830" s="233" t="s">
        <v>664</v>
      </c>
      <c r="E830" s="233"/>
      <c r="F830" s="234" t="s">
        <v>21160</v>
      </c>
      <c r="G830" s="235">
        <v>0</v>
      </c>
      <c r="H830" s="235">
        <v>0</v>
      </c>
      <c r="I830" s="235">
        <v>0</v>
      </c>
      <c r="J830" s="235">
        <v>0</v>
      </c>
      <c r="K830" s="235">
        <v>0</v>
      </c>
      <c r="L830" s="235">
        <v>0</v>
      </c>
      <c r="M830" s="236" t="s">
        <v>1125</v>
      </c>
    </row>
    <row r="831" spans="1:13">
      <c r="A831" s="106" t="str">
        <f t="shared" si="12"/>
        <v xml:space="preserve">0857T </v>
      </c>
      <c r="B831" s="231" t="s">
        <v>21161</v>
      </c>
      <c r="C831" s="232"/>
      <c r="D831" s="233" t="s">
        <v>664</v>
      </c>
      <c r="E831" s="233"/>
      <c r="F831" s="234" t="s">
        <v>21162</v>
      </c>
      <c r="G831" s="235">
        <v>0</v>
      </c>
      <c r="H831" s="235">
        <v>0</v>
      </c>
      <c r="I831" s="235" t="s">
        <v>37</v>
      </c>
      <c r="J831" s="235">
        <v>0</v>
      </c>
      <c r="K831" s="235">
        <v>0</v>
      </c>
      <c r="L831" s="235" t="s">
        <v>37</v>
      </c>
      <c r="M831" s="236" t="s">
        <v>1125</v>
      </c>
    </row>
    <row r="832" spans="1:13">
      <c r="A832" s="106" t="str">
        <f t="shared" si="12"/>
        <v>0857T TC</v>
      </c>
      <c r="B832" s="231" t="s">
        <v>21161</v>
      </c>
      <c r="C832" s="232" t="s">
        <v>126</v>
      </c>
      <c r="D832" s="233" t="s">
        <v>664</v>
      </c>
      <c r="E832" s="233"/>
      <c r="F832" s="234" t="s">
        <v>21162</v>
      </c>
      <c r="G832" s="235">
        <v>0</v>
      </c>
      <c r="H832" s="235">
        <v>0</v>
      </c>
      <c r="I832" s="235" t="s">
        <v>37</v>
      </c>
      <c r="J832" s="235">
        <v>0</v>
      </c>
      <c r="K832" s="235">
        <v>0</v>
      </c>
      <c r="L832" s="235" t="s">
        <v>37</v>
      </c>
      <c r="M832" s="236" t="s">
        <v>1125</v>
      </c>
    </row>
    <row r="833" spans="1:13">
      <c r="A833" s="106" t="str">
        <f t="shared" si="12"/>
        <v>0857T 26</v>
      </c>
      <c r="B833" s="231" t="s">
        <v>21161</v>
      </c>
      <c r="C833" s="232">
        <v>26</v>
      </c>
      <c r="D833" s="233" t="s">
        <v>664</v>
      </c>
      <c r="E833" s="233"/>
      <c r="F833" s="234" t="s">
        <v>21162</v>
      </c>
      <c r="G833" s="235">
        <v>0</v>
      </c>
      <c r="H833" s="235">
        <v>0</v>
      </c>
      <c r="I833" s="235">
        <v>0</v>
      </c>
      <c r="J833" s="235">
        <v>0</v>
      </c>
      <c r="K833" s="235">
        <v>0</v>
      </c>
      <c r="L833" s="235">
        <v>0</v>
      </c>
      <c r="M833" s="236" t="s">
        <v>1125</v>
      </c>
    </row>
    <row r="834" spans="1:13">
      <c r="A834" s="106" t="str">
        <f t="shared" si="12"/>
        <v xml:space="preserve">0858T </v>
      </c>
      <c r="B834" s="231" t="s">
        <v>21163</v>
      </c>
      <c r="C834" s="232"/>
      <c r="D834" s="233" t="s">
        <v>664</v>
      </c>
      <c r="E834" s="233"/>
      <c r="F834" s="234" t="s">
        <v>21164</v>
      </c>
      <c r="G834" s="235">
        <v>0</v>
      </c>
      <c r="H834" s="235">
        <v>0</v>
      </c>
      <c r="I834" s="235" t="s">
        <v>37</v>
      </c>
      <c r="J834" s="235">
        <v>0</v>
      </c>
      <c r="K834" s="235">
        <v>0</v>
      </c>
      <c r="L834" s="235" t="s">
        <v>37</v>
      </c>
      <c r="M834" s="236" t="s">
        <v>583</v>
      </c>
    </row>
    <row r="835" spans="1:13">
      <c r="A835" s="106" t="str">
        <f t="shared" ref="A835:A898" si="13">B835&amp;" "&amp;C835</f>
        <v>0858T TC</v>
      </c>
      <c r="B835" s="231" t="s">
        <v>21163</v>
      </c>
      <c r="C835" s="232" t="s">
        <v>126</v>
      </c>
      <c r="D835" s="233" t="s">
        <v>664</v>
      </c>
      <c r="E835" s="233"/>
      <c r="F835" s="234" t="s">
        <v>21164</v>
      </c>
      <c r="G835" s="235">
        <v>0</v>
      </c>
      <c r="H835" s="235">
        <v>0</v>
      </c>
      <c r="I835" s="235" t="s">
        <v>37</v>
      </c>
      <c r="J835" s="235">
        <v>0</v>
      </c>
      <c r="K835" s="235">
        <v>0</v>
      </c>
      <c r="L835" s="235" t="s">
        <v>37</v>
      </c>
      <c r="M835" s="236" t="s">
        <v>583</v>
      </c>
    </row>
    <row r="836" spans="1:13">
      <c r="A836" s="106" t="str">
        <f t="shared" si="13"/>
        <v>0858T 26</v>
      </c>
      <c r="B836" s="231" t="s">
        <v>21163</v>
      </c>
      <c r="C836" s="232">
        <v>26</v>
      </c>
      <c r="D836" s="233" t="s">
        <v>664</v>
      </c>
      <c r="E836" s="233"/>
      <c r="F836" s="234" t="s">
        <v>21164</v>
      </c>
      <c r="G836" s="235">
        <v>0</v>
      </c>
      <c r="H836" s="235">
        <v>0</v>
      </c>
      <c r="I836" s="235">
        <v>0</v>
      </c>
      <c r="J836" s="235">
        <v>0</v>
      </c>
      <c r="K836" s="235">
        <v>0</v>
      </c>
      <c r="L836" s="235">
        <v>0</v>
      </c>
      <c r="M836" s="236" t="s">
        <v>583</v>
      </c>
    </row>
    <row r="837" spans="1:13">
      <c r="A837" s="106" t="str">
        <f t="shared" si="13"/>
        <v xml:space="preserve">0859T </v>
      </c>
      <c r="B837" s="231" t="s">
        <v>21165</v>
      </c>
      <c r="C837" s="232"/>
      <c r="D837" s="233" t="s">
        <v>664</v>
      </c>
      <c r="E837" s="233"/>
      <c r="F837" s="234" t="s">
        <v>21166</v>
      </c>
      <c r="G837" s="235">
        <v>0</v>
      </c>
      <c r="H837" s="235">
        <v>0</v>
      </c>
      <c r="I837" s="235" t="s">
        <v>37</v>
      </c>
      <c r="J837" s="235">
        <v>0</v>
      </c>
      <c r="K837" s="235">
        <v>0</v>
      </c>
      <c r="L837" s="235" t="s">
        <v>37</v>
      </c>
      <c r="M837" s="236" t="s">
        <v>1125</v>
      </c>
    </row>
    <row r="838" spans="1:13">
      <c r="A838" s="106" t="str">
        <f t="shared" si="13"/>
        <v>0859T TC</v>
      </c>
      <c r="B838" s="231" t="s">
        <v>21165</v>
      </c>
      <c r="C838" s="232" t="s">
        <v>126</v>
      </c>
      <c r="D838" s="233" t="s">
        <v>664</v>
      </c>
      <c r="E838" s="233"/>
      <c r="F838" s="234" t="s">
        <v>21166</v>
      </c>
      <c r="G838" s="235">
        <v>0</v>
      </c>
      <c r="H838" s="235">
        <v>0</v>
      </c>
      <c r="I838" s="235" t="s">
        <v>37</v>
      </c>
      <c r="J838" s="235">
        <v>0</v>
      </c>
      <c r="K838" s="235">
        <v>0</v>
      </c>
      <c r="L838" s="235" t="s">
        <v>37</v>
      </c>
      <c r="M838" s="236" t="s">
        <v>1125</v>
      </c>
    </row>
    <row r="839" spans="1:13">
      <c r="A839" s="106" t="str">
        <f t="shared" si="13"/>
        <v>0859T 26</v>
      </c>
      <c r="B839" s="231" t="s">
        <v>21165</v>
      </c>
      <c r="C839" s="232">
        <v>26</v>
      </c>
      <c r="D839" s="233" t="s">
        <v>664</v>
      </c>
      <c r="E839" s="233"/>
      <c r="F839" s="234" t="s">
        <v>21166</v>
      </c>
      <c r="G839" s="235">
        <v>0</v>
      </c>
      <c r="H839" s="235">
        <v>0</v>
      </c>
      <c r="I839" s="235">
        <v>0</v>
      </c>
      <c r="J839" s="235">
        <v>0</v>
      </c>
      <c r="K839" s="235">
        <v>0</v>
      </c>
      <c r="L839" s="235">
        <v>0</v>
      </c>
      <c r="M839" s="236" t="s">
        <v>1125</v>
      </c>
    </row>
    <row r="840" spans="1:13">
      <c r="A840" s="106" t="str">
        <f t="shared" si="13"/>
        <v xml:space="preserve">0860T </v>
      </c>
      <c r="B840" s="231" t="s">
        <v>21167</v>
      </c>
      <c r="C840" s="232"/>
      <c r="D840" s="233" t="s">
        <v>798</v>
      </c>
      <c r="E840" s="233"/>
      <c r="F840" s="234" t="s">
        <v>21168</v>
      </c>
      <c r="G840" s="235">
        <v>0</v>
      </c>
      <c r="H840" s="235">
        <v>0</v>
      </c>
      <c r="I840" s="235">
        <v>0</v>
      </c>
      <c r="J840" s="235">
        <v>0</v>
      </c>
      <c r="K840" s="235">
        <v>0</v>
      </c>
      <c r="L840" s="235">
        <v>0</v>
      </c>
      <c r="M840" s="236" t="s">
        <v>583</v>
      </c>
    </row>
    <row r="841" spans="1:13">
      <c r="A841" s="106" t="str">
        <f t="shared" si="13"/>
        <v xml:space="preserve">0861T </v>
      </c>
      <c r="B841" s="231" t="s">
        <v>21169</v>
      </c>
      <c r="C841" s="232"/>
      <c r="D841" s="233" t="s">
        <v>664</v>
      </c>
      <c r="E841" s="233"/>
      <c r="F841" s="234" t="s">
        <v>21170</v>
      </c>
      <c r="G841" s="235">
        <v>0</v>
      </c>
      <c r="H841" s="235">
        <v>0</v>
      </c>
      <c r="I841" s="235">
        <v>0</v>
      </c>
      <c r="J841" s="235">
        <v>0</v>
      </c>
      <c r="K841" s="235">
        <v>0</v>
      </c>
      <c r="L841" s="235">
        <v>0</v>
      </c>
      <c r="M841" s="236" t="s">
        <v>991</v>
      </c>
    </row>
    <row r="842" spans="1:13">
      <c r="A842" s="106" t="str">
        <f t="shared" si="13"/>
        <v xml:space="preserve">0862T </v>
      </c>
      <c r="B842" s="231" t="s">
        <v>21171</v>
      </c>
      <c r="C842" s="232"/>
      <c r="D842" s="233" t="s">
        <v>664</v>
      </c>
      <c r="E842" s="233"/>
      <c r="F842" s="234" t="s">
        <v>21172</v>
      </c>
      <c r="G842" s="235">
        <v>0</v>
      </c>
      <c r="H842" s="235">
        <v>0</v>
      </c>
      <c r="I842" s="235">
        <v>0</v>
      </c>
      <c r="J842" s="235">
        <v>0</v>
      </c>
      <c r="K842" s="235">
        <v>0</v>
      </c>
      <c r="L842" s="235">
        <v>0</v>
      </c>
      <c r="M842" s="236" t="s">
        <v>991</v>
      </c>
    </row>
    <row r="843" spans="1:13">
      <c r="A843" s="106" t="str">
        <f t="shared" si="13"/>
        <v xml:space="preserve">0863T </v>
      </c>
      <c r="B843" s="231" t="s">
        <v>21173</v>
      </c>
      <c r="C843" s="232"/>
      <c r="D843" s="233" t="s">
        <v>664</v>
      </c>
      <c r="E843" s="233"/>
      <c r="F843" s="234" t="s">
        <v>21174</v>
      </c>
      <c r="G843" s="235">
        <v>0</v>
      </c>
      <c r="H843" s="235">
        <v>0</v>
      </c>
      <c r="I843" s="235">
        <v>0</v>
      </c>
      <c r="J843" s="235">
        <v>0</v>
      </c>
      <c r="K843" s="235">
        <v>0</v>
      </c>
      <c r="L843" s="235">
        <v>0</v>
      </c>
      <c r="M843" s="236" t="s">
        <v>991</v>
      </c>
    </row>
    <row r="844" spans="1:13">
      <c r="A844" s="106" t="str">
        <f t="shared" si="13"/>
        <v xml:space="preserve">0864T </v>
      </c>
      <c r="B844" s="231" t="s">
        <v>21175</v>
      </c>
      <c r="C844" s="232"/>
      <c r="D844" s="233" t="s">
        <v>664</v>
      </c>
      <c r="E844" s="233"/>
      <c r="F844" s="234" t="s">
        <v>21176</v>
      </c>
      <c r="G844" s="235">
        <v>0</v>
      </c>
      <c r="H844" s="235">
        <v>0</v>
      </c>
      <c r="I844" s="235">
        <v>0</v>
      </c>
      <c r="J844" s="235">
        <v>0</v>
      </c>
      <c r="K844" s="235">
        <v>0</v>
      </c>
      <c r="L844" s="235">
        <v>0</v>
      </c>
      <c r="M844" s="236" t="s">
        <v>583</v>
      </c>
    </row>
    <row r="845" spans="1:13">
      <c r="A845" s="106" t="str">
        <f t="shared" si="13"/>
        <v xml:space="preserve">0865T </v>
      </c>
      <c r="B845" s="231" t="s">
        <v>21177</v>
      </c>
      <c r="C845" s="232"/>
      <c r="D845" s="233" t="s">
        <v>664</v>
      </c>
      <c r="E845" s="233"/>
      <c r="F845" s="234" t="s">
        <v>21178</v>
      </c>
      <c r="G845" s="235">
        <v>0</v>
      </c>
      <c r="H845" s="235">
        <v>0</v>
      </c>
      <c r="I845" s="235" t="s">
        <v>37</v>
      </c>
      <c r="J845" s="235">
        <v>0</v>
      </c>
      <c r="K845" s="235">
        <v>0</v>
      </c>
      <c r="L845" s="235" t="s">
        <v>37</v>
      </c>
      <c r="M845" s="236" t="s">
        <v>583</v>
      </c>
    </row>
    <row r="846" spans="1:13">
      <c r="A846" s="106" t="str">
        <f t="shared" si="13"/>
        <v>0865T TC</v>
      </c>
      <c r="B846" s="231" t="s">
        <v>21177</v>
      </c>
      <c r="C846" s="232" t="s">
        <v>126</v>
      </c>
      <c r="D846" s="233" t="s">
        <v>664</v>
      </c>
      <c r="E846" s="233"/>
      <c r="F846" s="234" t="s">
        <v>21178</v>
      </c>
      <c r="G846" s="235">
        <v>0</v>
      </c>
      <c r="H846" s="235">
        <v>0</v>
      </c>
      <c r="I846" s="235" t="s">
        <v>37</v>
      </c>
      <c r="J846" s="235">
        <v>0</v>
      </c>
      <c r="K846" s="235">
        <v>0</v>
      </c>
      <c r="L846" s="235" t="s">
        <v>37</v>
      </c>
      <c r="M846" s="236" t="s">
        <v>583</v>
      </c>
    </row>
    <row r="847" spans="1:13">
      <c r="A847" s="106" t="str">
        <f t="shared" si="13"/>
        <v>0865T 26</v>
      </c>
      <c r="B847" s="231" t="s">
        <v>21177</v>
      </c>
      <c r="C847" s="232">
        <v>26</v>
      </c>
      <c r="D847" s="233" t="s">
        <v>664</v>
      </c>
      <c r="E847" s="233"/>
      <c r="F847" s="234" t="s">
        <v>21178</v>
      </c>
      <c r="G847" s="235">
        <v>0</v>
      </c>
      <c r="H847" s="235">
        <v>0</v>
      </c>
      <c r="I847" s="235">
        <v>0</v>
      </c>
      <c r="J847" s="235">
        <v>0</v>
      </c>
      <c r="K847" s="235">
        <v>0</v>
      </c>
      <c r="L847" s="235">
        <v>0</v>
      </c>
      <c r="M847" s="236" t="s">
        <v>583</v>
      </c>
    </row>
    <row r="848" spans="1:13">
      <c r="A848" s="106" t="str">
        <f t="shared" si="13"/>
        <v xml:space="preserve">0866T </v>
      </c>
      <c r="B848" s="231" t="s">
        <v>21179</v>
      </c>
      <c r="C848" s="232"/>
      <c r="D848" s="233" t="s">
        <v>664</v>
      </c>
      <c r="E848" s="233"/>
      <c r="F848" s="234" t="s">
        <v>21180</v>
      </c>
      <c r="G848" s="235">
        <v>0</v>
      </c>
      <c r="H848" s="235">
        <v>0</v>
      </c>
      <c r="I848" s="235" t="s">
        <v>37</v>
      </c>
      <c r="J848" s="235">
        <v>0</v>
      </c>
      <c r="K848" s="235">
        <v>0</v>
      </c>
      <c r="L848" s="235" t="s">
        <v>37</v>
      </c>
      <c r="M848" s="236" t="s">
        <v>1125</v>
      </c>
    </row>
    <row r="849" spans="1:13">
      <c r="A849" s="106" t="str">
        <f t="shared" si="13"/>
        <v>0866T TC</v>
      </c>
      <c r="B849" s="231" t="s">
        <v>21179</v>
      </c>
      <c r="C849" s="232" t="s">
        <v>126</v>
      </c>
      <c r="D849" s="233" t="s">
        <v>664</v>
      </c>
      <c r="E849" s="233"/>
      <c r="F849" s="234" t="s">
        <v>21180</v>
      </c>
      <c r="G849" s="235">
        <v>0</v>
      </c>
      <c r="H849" s="235">
        <v>0</v>
      </c>
      <c r="I849" s="235" t="s">
        <v>37</v>
      </c>
      <c r="J849" s="235">
        <v>0</v>
      </c>
      <c r="K849" s="235">
        <v>0</v>
      </c>
      <c r="L849" s="235" t="s">
        <v>37</v>
      </c>
      <c r="M849" s="236" t="s">
        <v>1125</v>
      </c>
    </row>
    <row r="850" spans="1:13">
      <c r="A850" s="106" t="str">
        <f t="shared" si="13"/>
        <v>0866T 26</v>
      </c>
      <c r="B850" s="231" t="s">
        <v>21179</v>
      </c>
      <c r="C850" s="232">
        <v>26</v>
      </c>
      <c r="D850" s="233" t="s">
        <v>664</v>
      </c>
      <c r="E850" s="233"/>
      <c r="F850" s="234" t="s">
        <v>21180</v>
      </c>
      <c r="G850" s="235">
        <v>0</v>
      </c>
      <c r="H850" s="235">
        <v>0</v>
      </c>
      <c r="I850" s="235">
        <v>0</v>
      </c>
      <c r="J850" s="235">
        <v>0</v>
      </c>
      <c r="K850" s="235">
        <v>0</v>
      </c>
      <c r="L850" s="235">
        <v>0</v>
      </c>
      <c r="M850" s="236" t="s">
        <v>1125</v>
      </c>
    </row>
    <row r="851" spans="1:13">
      <c r="A851" s="106" t="str">
        <f t="shared" si="13"/>
        <v xml:space="preserve">0867T </v>
      </c>
      <c r="B851" s="231" t="s">
        <v>21606</v>
      </c>
      <c r="C851" s="232"/>
      <c r="D851" s="233" t="s">
        <v>664</v>
      </c>
      <c r="E851" s="233"/>
      <c r="F851" s="234" t="s">
        <v>21607</v>
      </c>
      <c r="G851" s="235">
        <v>0</v>
      </c>
      <c r="H851" s="235">
        <v>0</v>
      </c>
      <c r="I851" s="235">
        <v>0</v>
      </c>
      <c r="J851" s="235">
        <v>0</v>
      </c>
      <c r="K851" s="235">
        <v>0</v>
      </c>
      <c r="L851" s="235">
        <v>0</v>
      </c>
      <c r="M851" s="236" t="s">
        <v>991</v>
      </c>
    </row>
    <row r="852" spans="1:13">
      <c r="A852" s="106" t="str">
        <f t="shared" si="13"/>
        <v xml:space="preserve">0868T </v>
      </c>
      <c r="B852" s="231" t="s">
        <v>21608</v>
      </c>
      <c r="C852" s="232"/>
      <c r="D852" s="233" t="s">
        <v>664</v>
      </c>
      <c r="E852" s="233"/>
      <c r="F852" s="234" t="s">
        <v>21609</v>
      </c>
      <c r="G852" s="235">
        <v>0</v>
      </c>
      <c r="H852" s="235">
        <v>0</v>
      </c>
      <c r="I852" s="235" t="s">
        <v>37</v>
      </c>
      <c r="J852" s="235">
        <v>0</v>
      </c>
      <c r="K852" s="235">
        <v>0</v>
      </c>
      <c r="L852" s="235" t="s">
        <v>37</v>
      </c>
      <c r="M852" s="236" t="s">
        <v>583</v>
      </c>
    </row>
    <row r="853" spans="1:13">
      <c r="A853" s="106" t="str">
        <f t="shared" si="13"/>
        <v>0868T TC</v>
      </c>
      <c r="B853" s="231" t="s">
        <v>21608</v>
      </c>
      <c r="C853" s="232" t="s">
        <v>126</v>
      </c>
      <c r="D853" s="233" t="s">
        <v>664</v>
      </c>
      <c r="E853" s="233"/>
      <c r="F853" s="234" t="s">
        <v>21609</v>
      </c>
      <c r="G853" s="235">
        <v>0</v>
      </c>
      <c r="H853" s="235">
        <v>0</v>
      </c>
      <c r="I853" s="235" t="s">
        <v>37</v>
      </c>
      <c r="J853" s="235">
        <v>0</v>
      </c>
      <c r="K853" s="235">
        <v>0</v>
      </c>
      <c r="L853" s="235" t="s">
        <v>37</v>
      </c>
      <c r="M853" s="236" t="s">
        <v>583</v>
      </c>
    </row>
    <row r="854" spans="1:13">
      <c r="A854" s="106" t="str">
        <f t="shared" si="13"/>
        <v>0868T 26</v>
      </c>
      <c r="B854" s="231" t="s">
        <v>21608</v>
      </c>
      <c r="C854" s="232">
        <v>26</v>
      </c>
      <c r="D854" s="233" t="s">
        <v>664</v>
      </c>
      <c r="E854" s="233"/>
      <c r="F854" s="234" t="s">
        <v>21609</v>
      </c>
      <c r="G854" s="235">
        <v>0</v>
      </c>
      <c r="H854" s="235">
        <v>0</v>
      </c>
      <c r="I854" s="235">
        <v>0</v>
      </c>
      <c r="J854" s="235">
        <v>0</v>
      </c>
      <c r="K854" s="235">
        <v>0</v>
      </c>
      <c r="L854" s="235">
        <v>0</v>
      </c>
      <c r="M854" s="236" t="s">
        <v>583</v>
      </c>
    </row>
    <row r="855" spans="1:13">
      <c r="A855" s="106" t="str">
        <f t="shared" si="13"/>
        <v xml:space="preserve">0869T </v>
      </c>
      <c r="B855" s="231" t="s">
        <v>21610</v>
      </c>
      <c r="C855" s="232"/>
      <c r="D855" s="233" t="s">
        <v>664</v>
      </c>
      <c r="E855" s="233"/>
      <c r="F855" s="234" t="s">
        <v>21611</v>
      </c>
      <c r="G855" s="235">
        <v>0</v>
      </c>
      <c r="H855" s="235">
        <v>0</v>
      </c>
      <c r="I855" s="235">
        <v>0</v>
      </c>
      <c r="J855" s="235">
        <v>0</v>
      </c>
      <c r="K855" s="235">
        <v>0</v>
      </c>
      <c r="L855" s="235">
        <v>0</v>
      </c>
      <c r="M855" s="236" t="s">
        <v>991</v>
      </c>
    </row>
    <row r="856" spans="1:13">
      <c r="A856" s="106" t="str">
        <f t="shared" si="13"/>
        <v xml:space="preserve">0870T </v>
      </c>
      <c r="B856" s="231" t="s">
        <v>21612</v>
      </c>
      <c r="C856" s="232"/>
      <c r="D856" s="233" t="s">
        <v>664</v>
      </c>
      <c r="E856" s="233"/>
      <c r="F856" s="234" t="s">
        <v>21613</v>
      </c>
      <c r="G856" s="235">
        <v>0</v>
      </c>
      <c r="H856" s="235">
        <v>0</v>
      </c>
      <c r="I856" s="235">
        <v>0</v>
      </c>
      <c r="J856" s="235">
        <v>0</v>
      </c>
      <c r="K856" s="235">
        <v>0</v>
      </c>
      <c r="L856" s="235">
        <v>0</v>
      </c>
      <c r="M856" s="236" t="s">
        <v>1324</v>
      </c>
    </row>
    <row r="857" spans="1:13">
      <c r="A857" s="106" t="str">
        <f t="shared" si="13"/>
        <v xml:space="preserve">0871T </v>
      </c>
      <c r="B857" s="231" t="s">
        <v>21614</v>
      </c>
      <c r="C857" s="232"/>
      <c r="D857" s="233" t="s">
        <v>664</v>
      </c>
      <c r="E857" s="233"/>
      <c r="F857" s="234" t="s">
        <v>21615</v>
      </c>
      <c r="G857" s="235">
        <v>0</v>
      </c>
      <c r="H857" s="235">
        <v>0</v>
      </c>
      <c r="I857" s="235">
        <v>0</v>
      </c>
      <c r="J857" s="235">
        <v>0</v>
      </c>
      <c r="K857" s="235">
        <v>0</v>
      </c>
      <c r="L857" s="235">
        <v>0</v>
      </c>
      <c r="M857" s="236" t="s">
        <v>1324</v>
      </c>
    </row>
    <row r="858" spans="1:13">
      <c r="A858" s="106" t="str">
        <f t="shared" si="13"/>
        <v xml:space="preserve">0872T </v>
      </c>
      <c r="B858" s="231" t="s">
        <v>21616</v>
      </c>
      <c r="C858" s="232"/>
      <c r="D858" s="233" t="s">
        <v>664</v>
      </c>
      <c r="E858" s="233"/>
      <c r="F858" s="234" t="s">
        <v>21617</v>
      </c>
      <c r="G858" s="235">
        <v>0</v>
      </c>
      <c r="H858" s="235">
        <v>0</v>
      </c>
      <c r="I858" s="235">
        <v>0</v>
      </c>
      <c r="J858" s="235">
        <v>0</v>
      </c>
      <c r="K858" s="235">
        <v>0</v>
      </c>
      <c r="L858" s="235">
        <v>0</v>
      </c>
      <c r="M858" s="236" t="s">
        <v>1324</v>
      </c>
    </row>
    <row r="859" spans="1:13">
      <c r="A859" s="106" t="str">
        <f t="shared" si="13"/>
        <v xml:space="preserve">0873T </v>
      </c>
      <c r="B859" s="231" t="s">
        <v>21618</v>
      </c>
      <c r="C859" s="232"/>
      <c r="D859" s="233" t="s">
        <v>664</v>
      </c>
      <c r="E859" s="233"/>
      <c r="F859" s="234" t="s">
        <v>21619</v>
      </c>
      <c r="G859" s="235">
        <v>0</v>
      </c>
      <c r="H859" s="235">
        <v>0</v>
      </c>
      <c r="I859" s="235">
        <v>0</v>
      </c>
      <c r="J859" s="235">
        <v>0</v>
      </c>
      <c r="K859" s="235">
        <v>0</v>
      </c>
      <c r="L859" s="235">
        <v>0</v>
      </c>
      <c r="M859" s="236" t="s">
        <v>1324</v>
      </c>
    </row>
    <row r="860" spans="1:13">
      <c r="A860" s="106" t="str">
        <f t="shared" si="13"/>
        <v xml:space="preserve">0874T </v>
      </c>
      <c r="B860" s="231" t="s">
        <v>21620</v>
      </c>
      <c r="C860" s="232"/>
      <c r="D860" s="233" t="s">
        <v>664</v>
      </c>
      <c r="E860" s="233"/>
      <c r="F860" s="234" t="s">
        <v>21621</v>
      </c>
      <c r="G860" s="235">
        <v>0</v>
      </c>
      <c r="H860" s="235">
        <v>0</v>
      </c>
      <c r="I860" s="235">
        <v>0</v>
      </c>
      <c r="J860" s="235">
        <v>0</v>
      </c>
      <c r="K860" s="235">
        <v>0</v>
      </c>
      <c r="L860" s="235">
        <v>0</v>
      </c>
      <c r="M860" s="236" t="s">
        <v>1324</v>
      </c>
    </row>
    <row r="861" spans="1:13">
      <c r="A861" s="106" t="str">
        <f t="shared" si="13"/>
        <v xml:space="preserve">0875T </v>
      </c>
      <c r="B861" s="231" t="s">
        <v>21622</v>
      </c>
      <c r="C861" s="232"/>
      <c r="D861" s="233" t="s">
        <v>664</v>
      </c>
      <c r="E861" s="233"/>
      <c r="F861" s="234" t="s">
        <v>21623</v>
      </c>
      <c r="G861" s="235">
        <v>0</v>
      </c>
      <c r="H861" s="235">
        <v>0</v>
      </c>
      <c r="I861" s="235">
        <v>0</v>
      </c>
      <c r="J861" s="235">
        <v>0</v>
      </c>
      <c r="K861" s="235">
        <v>0</v>
      </c>
      <c r="L861" s="235">
        <v>0</v>
      </c>
      <c r="M861" s="236" t="s">
        <v>583</v>
      </c>
    </row>
    <row r="862" spans="1:13">
      <c r="A862" s="106" t="str">
        <f t="shared" si="13"/>
        <v xml:space="preserve">0876T </v>
      </c>
      <c r="B862" s="231" t="s">
        <v>21624</v>
      </c>
      <c r="C862" s="232"/>
      <c r="D862" s="233" t="s">
        <v>664</v>
      </c>
      <c r="E862" s="233"/>
      <c r="F862" s="234" t="s">
        <v>21625</v>
      </c>
      <c r="G862" s="235">
        <v>0</v>
      </c>
      <c r="H862" s="235">
        <v>0</v>
      </c>
      <c r="I862" s="235" t="s">
        <v>37</v>
      </c>
      <c r="J862" s="235">
        <v>0</v>
      </c>
      <c r="K862" s="235">
        <v>0</v>
      </c>
      <c r="L862" s="235" t="s">
        <v>37</v>
      </c>
      <c r="M862" s="236" t="s">
        <v>583</v>
      </c>
    </row>
    <row r="863" spans="1:13">
      <c r="A863" s="106" t="str">
        <f t="shared" si="13"/>
        <v>0876T TC</v>
      </c>
      <c r="B863" s="231" t="s">
        <v>21624</v>
      </c>
      <c r="C863" s="232" t="s">
        <v>126</v>
      </c>
      <c r="D863" s="233" t="s">
        <v>664</v>
      </c>
      <c r="E863" s="233"/>
      <c r="F863" s="234" t="s">
        <v>21625</v>
      </c>
      <c r="G863" s="235">
        <v>0</v>
      </c>
      <c r="H863" s="235">
        <v>0</v>
      </c>
      <c r="I863" s="235" t="s">
        <v>37</v>
      </c>
      <c r="J863" s="235">
        <v>0</v>
      </c>
      <c r="K863" s="235">
        <v>0</v>
      </c>
      <c r="L863" s="235" t="s">
        <v>37</v>
      </c>
      <c r="M863" s="236" t="s">
        <v>583</v>
      </c>
    </row>
    <row r="864" spans="1:13">
      <c r="A864" s="106" t="str">
        <f t="shared" si="13"/>
        <v>0876T 26</v>
      </c>
      <c r="B864" s="231" t="s">
        <v>21624</v>
      </c>
      <c r="C864" s="232">
        <v>26</v>
      </c>
      <c r="D864" s="233" t="s">
        <v>664</v>
      </c>
      <c r="E864" s="233"/>
      <c r="F864" s="234" t="s">
        <v>21625</v>
      </c>
      <c r="G864" s="235">
        <v>0</v>
      </c>
      <c r="H864" s="235">
        <v>0</v>
      </c>
      <c r="I864" s="235">
        <v>0</v>
      </c>
      <c r="J864" s="235">
        <v>0</v>
      </c>
      <c r="K864" s="235">
        <v>0</v>
      </c>
      <c r="L864" s="235">
        <v>0</v>
      </c>
      <c r="M864" s="236" t="s">
        <v>583</v>
      </c>
    </row>
    <row r="865" spans="1:13">
      <c r="A865" s="106" t="str">
        <f t="shared" si="13"/>
        <v xml:space="preserve">0877T </v>
      </c>
      <c r="B865" s="231" t="s">
        <v>21626</v>
      </c>
      <c r="C865" s="232"/>
      <c r="D865" s="233" t="s">
        <v>664</v>
      </c>
      <c r="E865" s="233"/>
      <c r="F865" s="234" t="s">
        <v>21627</v>
      </c>
      <c r="G865" s="235">
        <v>0</v>
      </c>
      <c r="H865" s="235">
        <v>0</v>
      </c>
      <c r="I865" s="235">
        <v>0</v>
      </c>
      <c r="J865" s="235">
        <v>0</v>
      </c>
      <c r="K865" s="235">
        <v>0</v>
      </c>
      <c r="L865" s="235">
        <v>0</v>
      </c>
      <c r="M865" s="236" t="s">
        <v>583</v>
      </c>
    </row>
    <row r="866" spans="1:13">
      <c r="A866" s="106" t="str">
        <f t="shared" si="13"/>
        <v xml:space="preserve">0878T </v>
      </c>
      <c r="B866" s="231" t="s">
        <v>21628</v>
      </c>
      <c r="C866" s="232"/>
      <c r="D866" s="233" t="s">
        <v>664</v>
      </c>
      <c r="E866" s="233"/>
      <c r="F866" s="234" t="s">
        <v>21629</v>
      </c>
      <c r="G866" s="235">
        <v>0</v>
      </c>
      <c r="H866" s="235">
        <v>0</v>
      </c>
      <c r="I866" s="235">
        <v>0</v>
      </c>
      <c r="J866" s="235">
        <v>0</v>
      </c>
      <c r="K866" s="235">
        <v>0</v>
      </c>
      <c r="L866" s="235">
        <v>0</v>
      </c>
      <c r="M866" s="236" t="s">
        <v>583</v>
      </c>
    </row>
    <row r="867" spans="1:13">
      <c r="A867" s="106" t="str">
        <f t="shared" si="13"/>
        <v xml:space="preserve">0879T </v>
      </c>
      <c r="B867" s="231" t="s">
        <v>21630</v>
      </c>
      <c r="C867" s="232"/>
      <c r="D867" s="233" t="s">
        <v>664</v>
      </c>
      <c r="E867" s="233"/>
      <c r="F867" s="234" t="s">
        <v>21631</v>
      </c>
      <c r="G867" s="235">
        <v>0</v>
      </c>
      <c r="H867" s="235">
        <v>0</v>
      </c>
      <c r="I867" s="235">
        <v>0</v>
      </c>
      <c r="J867" s="235">
        <v>0</v>
      </c>
      <c r="K867" s="235">
        <v>0</v>
      </c>
      <c r="L867" s="235">
        <v>0</v>
      </c>
      <c r="M867" s="236" t="s">
        <v>583</v>
      </c>
    </row>
    <row r="868" spans="1:13">
      <c r="A868" s="106" t="str">
        <f t="shared" si="13"/>
        <v xml:space="preserve">0880T </v>
      </c>
      <c r="B868" s="231" t="s">
        <v>21632</v>
      </c>
      <c r="C868" s="232"/>
      <c r="D868" s="233" t="s">
        <v>664</v>
      </c>
      <c r="E868" s="233"/>
      <c r="F868" s="234" t="s">
        <v>21633</v>
      </c>
      <c r="G868" s="235">
        <v>0</v>
      </c>
      <c r="H868" s="235">
        <v>0</v>
      </c>
      <c r="I868" s="235">
        <v>0</v>
      </c>
      <c r="J868" s="235">
        <v>0</v>
      </c>
      <c r="K868" s="235">
        <v>0</v>
      </c>
      <c r="L868" s="235">
        <v>0</v>
      </c>
      <c r="M868" s="236" t="s">
        <v>583</v>
      </c>
    </row>
    <row r="869" spans="1:13">
      <c r="A869" s="106" t="str">
        <f t="shared" si="13"/>
        <v xml:space="preserve">0881T </v>
      </c>
      <c r="B869" s="231" t="s">
        <v>21634</v>
      </c>
      <c r="C869" s="232"/>
      <c r="D869" s="233" t="s">
        <v>664</v>
      </c>
      <c r="E869" s="233"/>
      <c r="F869" s="234" t="s">
        <v>21635</v>
      </c>
      <c r="G869" s="235">
        <v>0</v>
      </c>
      <c r="H869" s="235">
        <v>0</v>
      </c>
      <c r="I869" s="235">
        <v>0</v>
      </c>
      <c r="J869" s="235">
        <v>0</v>
      </c>
      <c r="K869" s="235">
        <v>0</v>
      </c>
      <c r="L869" s="235">
        <v>0</v>
      </c>
      <c r="M869" s="236" t="s">
        <v>991</v>
      </c>
    </row>
    <row r="870" spans="1:13">
      <c r="A870" s="106" t="str">
        <f t="shared" si="13"/>
        <v xml:space="preserve">0882T </v>
      </c>
      <c r="B870" s="231" t="s">
        <v>21636</v>
      </c>
      <c r="C870" s="232"/>
      <c r="D870" s="233" t="s">
        <v>664</v>
      </c>
      <c r="E870" s="233"/>
      <c r="F870" s="234" t="s">
        <v>21637</v>
      </c>
      <c r="G870" s="235">
        <v>0</v>
      </c>
      <c r="H870" s="235">
        <v>0</v>
      </c>
      <c r="I870" s="235">
        <v>0</v>
      </c>
      <c r="J870" s="235">
        <v>0</v>
      </c>
      <c r="K870" s="235">
        <v>0</v>
      </c>
      <c r="L870" s="235">
        <v>0</v>
      </c>
      <c r="M870" s="236" t="s">
        <v>1125</v>
      </c>
    </row>
    <row r="871" spans="1:13">
      <c r="A871" s="106" t="str">
        <f t="shared" si="13"/>
        <v xml:space="preserve">0883T </v>
      </c>
      <c r="B871" s="231" t="s">
        <v>21638</v>
      </c>
      <c r="C871" s="232"/>
      <c r="D871" s="233" t="s">
        <v>664</v>
      </c>
      <c r="E871" s="233"/>
      <c r="F871" s="234" t="s">
        <v>21639</v>
      </c>
      <c r="G871" s="235">
        <v>0</v>
      </c>
      <c r="H871" s="235">
        <v>0</v>
      </c>
      <c r="I871" s="235">
        <v>0</v>
      </c>
      <c r="J871" s="235">
        <v>0</v>
      </c>
      <c r="K871" s="235">
        <v>0</v>
      </c>
      <c r="L871" s="235">
        <v>0</v>
      </c>
      <c r="M871" s="236" t="s">
        <v>1125</v>
      </c>
    </row>
    <row r="872" spans="1:13">
      <c r="A872" s="106" t="str">
        <f t="shared" si="13"/>
        <v xml:space="preserve">0884T </v>
      </c>
      <c r="B872" s="231" t="s">
        <v>21640</v>
      </c>
      <c r="C872" s="232"/>
      <c r="D872" s="233" t="s">
        <v>664</v>
      </c>
      <c r="E872" s="233"/>
      <c r="F872" s="234" t="s">
        <v>21641</v>
      </c>
      <c r="G872" s="235">
        <v>0</v>
      </c>
      <c r="H872" s="235">
        <v>0</v>
      </c>
      <c r="I872" s="235">
        <v>0</v>
      </c>
      <c r="J872" s="235">
        <v>0</v>
      </c>
      <c r="K872" s="235">
        <v>0</v>
      </c>
      <c r="L872" s="235">
        <v>0</v>
      </c>
      <c r="M872" s="236" t="s">
        <v>1324</v>
      </c>
    </row>
    <row r="873" spans="1:13">
      <c r="A873" s="106" t="str">
        <f t="shared" si="13"/>
        <v xml:space="preserve">0885T </v>
      </c>
      <c r="B873" s="231" t="s">
        <v>21642</v>
      </c>
      <c r="C873" s="232"/>
      <c r="D873" s="233" t="s">
        <v>664</v>
      </c>
      <c r="E873" s="233"/>
      <c r="F873" s="234" t="s">
        <v>21643</v>
      </c>
      <c r="G873" s="235">
        <v>0</v>
      </c>
      <c r="H873" s="235">
        <v>0</v>
      </c>
      <c r="I873" s="235">
        <v>0</v>
      </c>
      <c r="J873" s="235">
        <v>0</v>
      </c>
      <c r="K873" s="235">
        <v>0</v>
      </c>
      <c r="L873" s="235">
        <v>0</v>
      </c>
      <c r="M873" s="236" t="s">
        <v>1324</v>
      </c>
    </row>
    <row r="874" spans="1:13">
      <c r="A874" s="106" t="str">
        <f t="shared" si="13"/>
        <v xml:space="preserve">0886T </v>
      </c>
      <c r="B874" s="231" t="s">
        <v>21644</v>
      </c>
      <c r="C874" s="232"/>
      <c r="D874" s="233" t="s">
        <v>664</v>
      </c>
      <c r="E874" s="233"/>
      <c r="F874" s="234" t="s">
        <v>21645</v>
      </c>
      <c r="G874" s="235">
        <v>0</v>
      </c>
      <c r="H874" s="235">
        <v>0</v>
      </c>
      <c r="I874" s="235">
        <v>0</v>
      </c>
      <c r="J874" s="235">
        <v>0</v>
      </c>
      <c r="K874" s="235">
        <v>0</v>
      </c>
      <c r="L874" s="235">
        <v>0</v>
      </c>
      <c r="M874" s="236" t="s">
        <v>1324</v>
      </c>
    </row>
    <row r="875" spans="1:13">
      <c r="A875" s="106" t="str">
        <f t="shared" si="13"/>
        <v xml:space="preserve">0887T </v>
      </c>
      <c r="B875" s="231" t="s">
        <v>21646</v>
      </c>
      <c r="C875" s="232"/>
      <c r="D875" s="233" t="s">
        <v>664</v>
      </c>
      <c r="E875" s="233"/>
      <c r="F875" s="234" t="s">
        <v>21647</v>
      </c>
      <c r="G875" s="235">
        <v>0</v>
      </c>
      <c r="H875" s="235">
        <v>0</v>
      </c>
      <c r="I875" s="235">
        <v>0</v>
      </c>
      <c r="J875" s="235">
        <v>0</v>
      </c>
      <c r="K875" s="235">
        <v>0</v>
      </c>
      <c r="L875" s="235">
        <v>0</v>
      </c>
      <c r="M875" s="236" t="s">
        <v>1125</v>
      </c>
    </row>
    <row r="876" spans="1:13">
      <c r="A876" s="106" t="str">
        <f t="shared" si="13"/>
        <v xml:space="preserve">0888T </v>
      </c>
      <c r="B876" s="231" t="s">
        <v>21648</v>
      </c>
      <c r="C876" s="232"/>
      <c r="D876" s="233" t="s">
        <v>664</v>
      </c>
      <c r="E876" s="233"/>
      <c r="F876" s="234" t="s">
        <v>21649</v>
      </c>
      <c r="G876" s="235">
        <v>0</v>
      </c>
      <c r="H876" s="235">
        <v>0</v>
      </c>
      <c r="I876" s="235">
        <v>0</v>
      </c>
      <c r="J876" s="235">
        <v>0</v>
      </c>
      <c r="K876" s="235">
        <v>0</v>
      </c>
      <c r="L876" s="235">
        <v>0</v>
      </c>
      <c r="M876" s="236" t="s">
        <v>991</v>
      </c>
    </row>
    <row r="877" spans="1:13">
      <c r="A877" s="106" t="str">
        <f t="shared" si="13"/>
        <v xml:space="preserve">0889T </v>
      </c>
      <c r="B877" s="231" t="s">
        <v>21650</v>
      </c>
      <c r="C877" s="232"/>
      <c r="D877" s="233" t="s">
        <v>664</v>
      </c>
      <c r="E877" s="233"/>
      <c r="F877" s="234" t="s">
        <v>21651</v>
      </c>
      <c r="G877" s="235">
        <v>0</v>
      </c>
      <c r="H877" s="235">
        <v>0</v>
      </c>
      <c r="I877" s="235">
        <v>0</v>
      </c>
      <c r="J877" s="235">
        <v>0</v>
      </c>
      <c r="K877" s="235">
        <v>0</v>
      </c>
      <c r="L877" s="235">
        <v>0</v>
      </c>
      <c r="M877" s="236" t="s">
        <v>1324</v>
      </c>
    </row>
    <row r="878" spans="1:13">
      <c r="A878" s="106" t="str">
        <f t="shared" si="13"/>
        <v xml:space="preserve">0890T </v>
      </c>
      <c r="B878" s="231" t="s">
        <v>21652</v>
      </c>
      <c r="C878" s="232"/>
      <c r="D878" s="233" t="s">
        <v>664</v>
      </c>
      <c r="E878" s="233"/>
      <c r="F878" s="234" t="s">
        <v>21653</v>
      </c>
      <c r="G878" s="235">
        <v>0</v>
      </c>
      <c r="H878" s="235">
        <v>0</v>
      </c>
      <c r="I878" s="235">
        <v>0</v>
      </c>
      <c r="J878" s="235">
        <v>0</v>
      </c>
      <c r="K878" s="235">
        <v>0</v>
      </c>
      <c r="L878" s="235">
        <v>0</v>
      </c>
      <c r="M878" s="236" t="s">
        <v>1324</v>
      </c>
    </row>
    <row r="879" spans="1:13">
      <c r="A879" s="106" t="str">
        <f t="shared" si="13"/>
        <v xml:space="preserve">0891T </v>
      </c>
      <c r="B879" s="231" t="s">
        <v>21654</v>
      </c>
      <c r="C879" s="232"/>
      <c r="D879" s="233" t="s">
        <v>664</v>
      </c>
      <c r="E879" s="233"/>
      <c r="F879" s="234" t="s">
        <v>21655</v>
      </c>
      <c r="G879" s="235">
        <v>0</v>
      </c>
      <c r="H879" s="235">
        <v>0</v>
      </c>
      <c r="I879" s="235">
        <v>0</v>
      </c>
      <c r="J879" s="235">
        <v>0</v>
      </c>
      <c r="K879" s="235">
        <v>0</v>
      </c>
      <c r="L879" s="235">
        <v>0</v>
      </c>
      <c r="M879" s="236" t="s">
        <v>1324</v>
      </c>
    </row>
    <row r="880" spans="1:13">
      <c r="A880" s="106" t="str">
        <f t="shared" si="13"/>
        <v xml:space="preserve">0892T </v>
      </c>
      <c r="B880" s="231" t="s">
        <v>21656</v>
      </c>
      <c r="C880" s="232"/>
      <c r="D880" s="233" t="s">
        <v>664</v>
      </c>
      <c r="E880" s="233"/>
      <c r="F880" s="234" t="s">
        <v>21657</v>
      </c>
      <c r="G880" s="235">
        <v>0</v>
      </c>
      <c r="H880" s="235">
        <v>0</v>
      </c>
      <c r="I880" s="235">
        <v>0</v>
      </c>
      <c r="J880" s="235">
        <v>0</v>
      </c>
      <c r="K880" s="235">
        <v>0</v>
      </c>
      <c r="L880" s="235">
        <v>0</v>
      </c>
      <c r="M880" s="236" t="s">
        <v>1324</v>
      </c>
    </row>
    <row r="881" spans="1:13">
      <c r="A881" s="106" t="str">
        <f t="shared" si="13"/>
        <v xml:space="preserve">0893T </v>
      </c>
      <c r="B881" s="231" t="s">
        <v>21658</v>
      </c>
      <c r="C881" s="232"/>
      <c r="D881" s="233" t="s">
        <v>664</v>
      </c>
      <c r="E881" s="233"/>
      <c r="F881" s="234" t="s">
        <v>21659</v>
      </c>
      <c r="G881" s="235">
        <v>0</v>
      </c>
      <c r="H881" s="235">
        <v>0</v>
      </c>
      <c r="I881" s="235" t="s">
        <v>37</v>
      </c>
      <c r="J881" s="235">
        <v>0</v>
      </c>
      <c r="K881" s="235">
        <v>0</v>
      </c>
      <c r="L881" s="235" t="s">
        <v>37</v>
      </c>
      <c r="M881" s="236" t="s">
        <v>583</v>
      </c>
    </row>
    <row r="882" spans="1:13">
      <c r="A882" s="106" t="str">
        <f t="shared" si="13"/>
        <v>0893T TC</v>
      </c>
      <c r="B882" s="231" t="s">
        <v>21658</v>
      </c>
      <c r="C882" s="232" t="s">
        <v>126</v>
      </c>
      <c r="D882" s="233" t="s">
        <v>664</v>
      </c>
      <c r="E882" s="233"/>
      <c r="F882" s="234" t="s">
        <v>21659</v>
      </c>
      <c r="G882" s="235">
        <v>0</v>
      </c>
      <c r="H882" s="235">
        <v>0</v>
      </c>
      <c r="I882" s="235" t="s">
        <v>37</v>
      </c>
      <c r="J882" s="235">
        <v>0</v>
      </c>
      <c r="K882" s="235">
        <v>0</v>
      </c>
      <c r="L882" s="235" t="s">
        <v>37</v>
      </c>
      <c r="M882" s="236" t="s">
        <v>583</v>
      </c>
    </row>
    <row r="883" spans="1:13">
      <c r="A883" s="106" t="str">
        <f t="shared" si="13"/>
        <v>0893T 26</v>
      </c>
      <c r="B883" s="231" t="s">
        <v>21658</v>
      </c>
      <c r="C883" s="232">
        <v>26</v>
      </c>
      <c r="D883" s="233" t="s">
        <v>664</v>
      </c>
      <c r="E883" s="233"/>
      <c r="F883" s="234" t="s">
        <v>21659</v>
      </c>
      <c r="G883" s="235">
        <v>0</v>
      </c>
      <c r="H883" s="235">
        <v>0</v>
      </c>
      <c r="I883" s="235">
        <v>0</v>
      </c>
      <c r="J883" s="235">
        <v>0</v>
      </c>
      <c r="K883" s="235">
        <v>0</v>
      </c>
      <c r="L883" s="235">
        <v>0</v>
      </c>
      <c r="M883" s="236" t="s">
        <v>583</v>
      </c>
    </row>
    <row r="884" spans="1:13">
      <c r="A884" s="106" t="str">
        <f t="shared" si="13"/>
        <v xml:space="preserve">0894T </v>
      </c>
      <c r="B884" s="231" t="s">
        <v>21660</v>
      </c>
      <c r="C884" s="232"/>
      <c r="D884" s="233" t="s">
        <v>664</v>
      </c>
      <c r="E884" s="233"/>
      <c r="F884" s="234" t="s">
        <v>21661</v>
      </c>
      <c r="G884" s="235">
        <v>0</v>
      </c>
      <c r="H884" s="235">
        <v>0</v>
      </c>
      <c r="I884" s="235">
        <v>0</v>
      </c>
      <c r="J884" s="235">
        <v>0</v>
      </c>
      <c r="K884" s="235">
        <v>0</v>
      </c>
      <c r="L884" s="235">
        <v>0</v>
      </c>
      <c r="M884" s="236" t="s">
        <v>583</v>
      </c>
    </row>
    <row r="885" spans="1:13">
      <c r="A885" s="106" t="str">
        <f t="shared" si="13"/>
        <v xml:space="preserve">0895T </v>
      </c>
      <c r="B885" s="231" t="s">
        <v>21662</v>
      </c>
      <c r="C885" s="232"/>
      <c r="D885" s="233" t="s">
        <v>664</v>
      </c>
      <c r="E885" s="233"/>
      <c r="F885" s="234" t="s">
        <v>21663</v>
      </c>
      <c r="G885" s="235">
        <v>0</v>
      </c>
      <c r="H885" s="235">
        <v>0</v>
      </c>
      <c r="I885" s="235">
        <v>0</v>
      </c>
      <c r="J885" s="235">
        <v>0</v>
      </c>
      <c r="K885" s="235">
        <v>0</v>
      </c>
      <c r="L885" s="235">
        <v>0</v>
      </c>
      <c r="M885" s="236" t="s">
        <v>583</v>
      </c>
    </row>
    <row r="886" spans="1:13">
      <c r="A886" s="106" t="str">
        <f t="shared" si="13"/>
        <v xml:space="preserve">0896T </v>
      </c>
      <c r="B886" s="231" t="s">
        <v>21664</v>
      </c>
      <c r="C886" s="232"/>
      <c r="D886" s="233" t="s">
        <v>664</v>
      </c>
      <c r="E886" s="233"/>
      <c r="F886" s="234" t="s">
        <v>21665</v>
      </c>
      <c r="G886" s="235">
        <v>0</v>
      </c>
      <c r="H886" s="235">
        <v>0</v>
      </c>
      <c r="I886" s="235">
        <v>0</v>
      </c>
      <c r="J886" s="235">
        <v>0</v>
      </c>
      <c r="K886" s="235">
        <v>0</v>
      </c>
      <c r="L886" s="235">
        <v>0</v>
      </c>
      <c r="M886" s="236" t="s">
        <v>1125</v>
      </c>
    </row>
    <row r="887" spans="1:13">
      <c r="A887" s="106" t="str">
        <f t="shared" si="13"/>
        <v xml:space="preserve">0897T </v>
      </c>
      <c r="B887" s="231" t="s">
        <v>21666</v>
      </c>
      <c r="C887" s="232"/>
      <c r="D887" s="233" t="s">
        <v>664</v>
      </c>
      <c r="E887" s="233"/>
      <c r="F887" s="234" t="s">
        <v>21667</v>
      </c>
      <c r="G887" s="235">
        <v>0</v>
      </c>
      <c r="H887" s="235">
        <v>0</v>
      </c>
      <c r="I887" s="235" t="s">
        <v>37</v>
      </c>
      <c r="J887" s="235">
        <v>0</v>
      </c>
      <c r="K887" s="235">
        <v>0</v>
      </c>
      <c r="L887" s="235" t="s">
        <v>37</v>
      </c>
      <c r="M887" s="236" t="s">
        <v>583</v>
      </c>
    </row>
    <row r="888" spans="1:13">
      <c r="A888" s="106" t="str">
        <f t="shared" si="13"/>
        <v>0897T TC</v>
      </c>
      <c r="B888" s="231" t="s">
        <v>21666</v>
      </c>
      <c r="C888" s="232" t="s">
        <v>126</v>
      </c>
      <c r="D888" s="233" t="s">
        <v>664</v>
      </c>
      <c r="E888" s="233"/>
      <c r="F888" s="234" t="s">
        <v>21667</v>
      </c>
      <c r="G888" s="235">
        <v>0</v>
      </c>
      <c r="H888" s="235">
        <v>0</v>
      </c>
      <c r="I888" s="235" t="s">
        <v>37</v>
      </c>
      <c r="J888" s="235">
        <v>0</v>
      </c>
      <c r="K888" s="235">
        <v>0</v>
      </c>
      <c r="L888" s="235" t="s">
        <v>37</v>
      </c>
      <c r="M888" s="236" t="s">
        <v>583</v>
      </c>
    </row>
    <row r="889" spans="1:13">
      <c r="A889" s="106" t="str">
        <f t="shared" si="13"/>
        <v>0897T 26</v>
      </c>
      <c r="B889" s="231" t="s">
        <v>21666</v>
      </c>
      <c r="C889" s="232">
        <v>26</v>
      </c>
      <c r="D889" s="233" t="s">
        <v>664</v>
      </c>
      <c r="E889" s="233"/>
      <c r="F889" s="234" t="s">
        <v>21667</v>
      </c>
      <c r="G889" s="235">
        <v>0</v>
      </c>
      <c r="H889" s="235">
        <v>0</v>
      </c>
      <c r="I889" s="235">
        <v>0</v>
      </c>
      <c r="J889" s="235">
        <v>0</v>
      </c>
      <c r="K889" s="235">
        <v>0</v>
      </c>
      <c r="L889" s="235">
        <v>0</v>
      </c>
      <c r="M889" s="236" t="s">
        <v>583</v>
      </c>
    </row>
    <row r="890" spans="1:13">
      <c r="A890" s="106" t="str">
        <f t="shared" si="13"/>
        <v xml:space="preserve">0898T </v>
      </c>
      <c r="B890" s="231" t="s">
        <v>21668</v>
      </c>
      <c r="C890" s="232"/>
      <c r="D890" s="233" t="s">
        <v>664</v>
      </c>
      <c r="E890" s="233"/>
      <c r="F890" s="234" t="s">
        <v>21669</v>
      </c>
      <c r="G890" s="235">
        <v>0</v>
      </c>
      <c r="H890" s="235">
        <v>0</v>
      </c>
      <c r="I890" s="235" t="s">
        <v>37</v>
      </c>
      <c r="J890" s="235">
        <v>0</v>
      </c>
      <c r="K890" s="235">
        <v>0</v>
      </c>
      <c r="L890" s="235" t="s">
        <v>37</v>
      </c>
      <c r="M890" s="236" t="s">
        <v>583</v>
      </c>
    </row>
    <row r="891" spans="1:13">
      <c r="A891" s="106" t="str">
        <f t="shared" si="13"/>
        <v>0898T TC</v>
      </c>
      <c r="B891" s="231" t="s">
        <v>21668</v>
      </c>
      <c r="C891" s="232" t="s">
        <v>126</v>
      </c>
      <c r="D891" s="233" t="s">
        <v>664</v>
      </c>
      <c r="E891" s="233"/>
      <c r="F891" s="234" t="s">
        <v>21669</v>
      </c>
      <c r="G891" s="235">
        <v>0</v>
      </c>
      <c r="H891" s="235">
        <v>0</v>
      </c>
      <c r="I891" s="235" t="s">
        <v>37</v>
      </c>
      <c r="J891" s="235">
        <v>0</v>
      </c>
      <c r="K891" s="235">
        <v>0</v>
      </c>
      <c r="L891" s="235" t="s">
        <v>37</v>
      </c>
      <c r="M891" s="236" t="s">
        <v>583</v>
      </c>
    </row>
    <row r="892" spans="1:13">
      <c r="A892" s="106" t="str">
        <f t="shared" si="13"/>
        <v>0898T 26</v>
      </c>
      <c r="B892" s="231" t="s">
        <v>21668</v>
      </c>
      <c r="C892" s="232">
        <v>26</v>
      </c>
      <c r="D892" s="233" t="s">
        <v>664</v>
      </c>
      <c r="E892" s="233"/>
      <c r="F892" s="234" t="s">
        <v>21669</v>
      </c>
      <c r="G892" s="235">
        <v>0</v>
      </c>
      <c r="H892" s="235">
        <v>0</v>
      </c>
      <c r="I892" s="235">
        <v>0</v>
      </c>
      <c r="J892" s="235">
        <v>0</v>
      </c>
      <c r="K892" s="235">
        <v>0</v>
      </c>
      <c r="L892" s="235">
        <v>0</v>
      </c>
      <c r="M892" s="236" t="s">
        <v>583</v>
      </c>
    </row>
    <row r="893" spans="1:13">
      <c r="A893" s="106" t="str">
        <f t="shared" si="13"/>
        <v xml:space="preserve">0899T </v>
      </c>
      <c r="B893" s="231" t="s">
        <v>21670</v>
      </c>
      <c r="C893" s="232"/>
      <c r="D893" s="233" t="s">
        <v>664</v>
      </c>
      <c r="E893" s="233"/>
      <c r="F893" s="234" t="s">
        <v>21671</v>
      </c>
      <c r="G893" s="235">
        <v>0</v>
      </c>
      <c r="H893" s="235">
        <v>0</v>
      </c>
      <c r="I893" s="235" t="s">
        <v>37</v>
      </c>
      <c r="J893" s="235">
        <v>0</v>
      </c>
      <c r="K893" s="235">
        <v>0</v>
      </c>
      <c r="L893" s="235" t="s">
        <v>37</v>
      </c>
      <c r="M893" s="236" t="s">
        <v>1125</v>
      </c>
    </row>
    <row r="894" spans="1:13">
      <c r="A894" s="106" t="str">
        <f t="shared" si="13"/>
        <v>0899T TC</v>
      </c>
      <c r="B894" s="231" t="s">
        <v>21670</v>
      </c>
      <c r="C894" s="232" t="s">
        <v>126</v>
      </c>
      <c r="D894" s="233" t="s">
        <v>664</v>
      </c>
      <c r="E894" s="233"/>
      <c r="F894" s="234" t="s">
        <v>21671</v>
      </c>
      <c r="G894" s="235">
        <v>0</v>
      </c>
      <c r="H894" s="235">
        <v>0</v>
      </c>
      <c r="I894" s="235" t="s">
        <v>37</v>
      </c>
      <c r="J894" s="235">
        <v>0</v>
      </c>
      <c r="K894" s="235">
        <v>0</v>
      </c>
      <c r="L894" s="235" t="s">
        <v>37</v>
      </c>
      <c r="M894" s="236" t="s">
        <v>1125</v>
      </c>
    </row>
    <row r="895" spans="1:13">
      <c r="A895" s="106" t="str">
        <f t="shared" si="13"/>
        <v>0899T 26</v>
      </c>
      <c r="B895" s="231" t="s">
        <v>21670</v>
      </c>
      <c r="C895" s="232">
        <v>26</v>
      </c>
      <c r="D895" s="233" t="s">
        <v>664</v>
      </c>
      <c r="E895" s="233"/>
      <c r="F895" s="234" t="s">
        <v>21671</v>
      </c>
      <c r="G895" s="235">
        <v>0</v>
      </c>
      <c r="H895" s="235">
        <v>0</v>
      </c>
      <c r="I895" s="235">
        <v>0</v>
      </c>
      <c r="J895" s="235">
        <v>0</v>
      </c>
      <c r="K895" s="235">
        <v>0</v>
      </c>
      <c r="L895" s="235">
        <v>0</v>
      </c>
      <c r="M895" s="236" t="s">
        <v>1125</v>
      </c>
    </row>
    <row r="896" spans="1:13">
      <c r="A896" s="106" t="str">
        <f t="shared" si="13"/>
        <v xml:space="preserve">0900T </v>
      </c>
      <c r="B896" s="231" t="s">
        <v>21672</v>
      </c>
      <c r="C896" s="232"/>
      <c r="D896" s="233" t="s">
        <v>664</v>
      </c>
      <c r="E896" s="233"/>
      <c r="F896" s="234" t="s">
        <v>21673</v>
      </c>
      <c r="G896" s="235">
        <v>0</v>
      </c>
      <c r="H896" s="235">
        <v>0</v>
      </c>
      <c r="I896" s="235" t="s">
        <v>37</v>
      </c>
      <c r="J896" s="235">
        <v>0</v>
      </c>
      <c r="K896" s="235">
        <v>0</v>
      </c>
      <c r="L896" s="235" t="s">
        <v>37</v>
      </c>
      <c r="M896" s="236" t="s">
        <v>1125</v>
      </c>
    </row>
    <row r="897" spans="1:13">
      <c r="A897" s="106" t="str">
        <f t="shared" si="13"/>
        <v>0900T TC</v>
      </c>
      <c r="B897" s="231" t="s">
        <v>21672</v>
      </c>
      <c r="C897" s="232" t="s">
        <v>126</v>
      </c>
      <c r="D897" s="233" t="s">
        <v>664</v>
      </c>
      <c r="E897" s="233"/>
      <c r="F897" s="234" t="s">
        <v>21673</v>
      </c>
      <c r="G897" s="235">
        <v>0</v>
      </c>
      <c r="H897" s="235">
        <v>0</v>
      </c>
      <c r="I897" s="235" t="s">
        <v>37</v>
      </c>
      <c r="J897" s="235">
        <v>0</v>
      </c>
      <c r="K897" s="235">
        <v>0</v>
      </c>
      <c r="L897" s="235" t="s">
        <v>37</v>
      </c>
      <c r="M897" s="236" t="s">
        <v>1125</v>
      </c>
    </row>
    <row r="898" spans="1:13">
      <c r="A898" s="106" t="str">
        <f t="shared" si="13"/>
        <v>0900T 26</v>
      </c>
      <c r="B898" s="231" t="s">
        <v>21672</v>
      </c>
      <c r="C898" s="232">
        <v>26</v>
      </c>
      <c r="D898" s="233" t="s">
        <v>664</v>
      </c>
      <c r="E898" s="233"/>
      <c r="F898" s="234" t="s">
        <v>21673</v>
      </c>
      <c r="G898" s="235">
        <v>0</v>
      </c>
      <c r="H898" s="235">
        <v>0</v>
      </c>
      <c r="I898" s="235">
        <v>0</v>
      </c>
      <c r="J898" s="235">
        <v>0</v>
      </c>
      <c r="K898" s="235">
        <v>0</v>
      </c>
      <c r="L898" s="235">
        <v>0</v>
      </c>
      <c r="M898" s="236" t="s">
        <v>1125</v>
      </c>
    </row>
    <row r="899" spans="1:13">
      <c r="A899" s="106" t="str">
        <f t="shared" ref="A899:A962" si="14">B899&amp;" "&amp;C899</f>
        <v xml:space="preserve">10004 </v>
      </c>
      <c r="B899" s="231" t="s">
        <v>1449</v>
      </c>
      <c r="C899" s="232"/>
      <c r="D899" s="233" t="s">
        <v>1358</v>
      </c>
      <c r="E899" s="233"/>
      <c r="F899" s="234" t="s">
        <v>1450</v>
      </c>
      <c r="G899" s="235">
        <v>0.8</v>
      </c>
      <c r="H899" s="235">
        <v>0.66</v>
      </c>
      <c r="I899" s="235">
        <v>0.37</v>
      </c>
      <c r="J899" s="235">
        <v>0.13</v>
      </c>
      <c r="K899" s="235">
        <v>1.59</v>
      </c>
      <c r="L899" s="235">
        <v>1.3</v>
      </c>
      <c r="M899" s="236" t="s">
        <v>1125</v>
      </c>
    </row>
    <row r="900" spans="1:13">
      <c r="A900" s="106" t="str">
        <f t="shared" si="14"/>
        <v xml:space="preserve">10005 </v>
      </c>
      <c r="B900" s="231" t="s">
        <v>1451</v>
      </c>
      <c r="C900" s="232"/>
      <c r="D900" s="233" t="s">
        <v>1358</v>
      </c>
      <c r="E900" s="233"/>
      <c r="F900" s="234" t="s">
        <v>1452</v>
      </c>
      <c r="G900" s="235">
        <v>1.46</v>
      </c>
      <c r="H900" s="235">
        <v>2.38</v>
      </c>
      <c r="I900" s="235">
        <v>0.55000000000000004</v>
      </c>
      <c r="J900" s="235">
        <v>0.16</v>
      </c>
      <c r="K900" s="235">
        <v>4</v>
      </c>
      <c r="L900" s="235">
        <v>2.17</v>
      </c>
      <c r="M900" s="236" t="s">
        <v>583</v>
      </c>
    </row>
    <row r="901" spans="1:13">
      <c r="A901" s="106" t="str">
        <f t="shared" si="14"/>
        <v xml:space="preserve">10006 </v>
      </c>
      <c r="B901" s="231" t="s">
        <v>1453</v>
      </c>
      <c r="C901" s="232"/>
      <c r="D901" s="233" t="s">
        <v>1358</v>
      </c>
      <c r="E901" s="233"/>
      <c r="F901" s="234" t="s">
        <v>1454</v>
      </c>
      <c r="G901" s="235">
        <v>1</v>
      </c>
      <c r="H901" s="235">
        <v>0.7</v>
      </c>
      <c r="I901" s="235">
        <v>0.38</v>
      </c>
      <c r="J901" s="235">
        <v>0.1</v>
      </c>
      <c r="K901" s="235">
        <v>1.8</v>
      </c>
      <c r="L901" s="235">
        <v>1.48</v>
      </c>
      <c r="M901" s="236" t="s">
        <v>1125</v>
      </c>
    </row>
    <row r="902" spans="1:13">
      <c r="A902" s="106" t="str">
        <f t="shared" si="14"/>
        <v xml:space="preserve">10007 </v>
      </c>
      <c r="B902" s="231" t="s">
        <v>1455</v>
      </c>
      <c r="C902" s="232"/>
      <c r="D902" s="233" t="s">
        <v>1358</v>
      </c>
      <c r="E902" s="233"/>
      <c r="F902" s="234" t="s">
        <v>1456</v>
      </c>
      <c r="G902" s="235">
        <v>1.81</v>
      </c>
      <c r="H902" s="235">
        <v>7.07</v>
      </c>
      <c r="I902" s="235">
        <v>0.62</v>
      </c>
      <c r="J902" s="235">
        <v>0.23</v>
      </c>
      <c r="K902" s="235">
        <v>9.11</v>
      </c>
      <c r="L902" s="235">
        <v>2.66</v>
      </c>
      <c r="M902" s="236" t="s">
        <v>583</v>
      </c>
    </row>
    <row r="903" spans="1:13">
      <c r="A903" s="106" t="str">
        <f t="shared" si="14"/>
        <v xml:space="preserve">10008 </v>
      </c>
      <c r="B903" s="231" t="s">
        <v>1457</v>
      </c>
      <c r="C903" s="232"/>
      <c r="D903" s="233" t="s">
        <v>1358</v>
      </c>
      <c r="E903" s="233"/>
      <c r="F903" s="234" t="s">
        <v>1458</v>
      </c>
      <c r="G903" s="235">
        <v>1.18</v>
      </c>
      <c r="H903" s="235">
        <v>2.92</v>
      </c>
      <c r="I903" s="235">
        <v>0.21</v>
      </c>
      <c r="J903" s="235">
        <v>0.16</v>
      </c>
      <c r="K903" s="235">
        <v>4.26</v>
      </c>
      <c r="L903" s="235">
        <v>1.55</v>
      </c>
      <c r="M903" s="236" t="s">
        <v>1125</v>
      </c>
    </row>
    <row r="904" spans="1:13">
      <c r="A904" s="106" t="str">
        <f t="shared" si="14"/>
        <v xml:space="preserve">10009 </v>
      </c>
      <c r="B904" s="231" t="s">
        <v>1459</v>
      </c>
      <c r="C904" s="232"/>
      <c r="D904" s="233" t="s">
        <v>1358</v>
      </c>
      <c r="E904" s="233"/>
      <c r="F904" s="234" t="s">
        <v>1460</v>
      </c>
      <c r="G904" s="235">
        <v>2.2599999999999998</v>
      </c>
      <c r="H904" s="235">
        <v>10.09</v>
      </c>
      <c r="I904" s="235">
        <v>0.73</v>
      </c>
      <c r="J904" s="235">
        <v>0.22</v>
      </c>
      <c r="K904" s="235">
        <v>12.57</v>
      </c>
      <c r="L904" s="235">
        <v>3.21</v>
      </c>
      <c r="M904" s="236" t="s">
        <v>583</v>
      </c>
    </row>
    <row r="905" spans="1:13">
      <c r="A905" s="106" t="str">
        <f t="shared" si="14"/>
        <v xml:space="preserve">10010 </v>
      </c>
      <c r="B905" s="231" t="s">
        <v>1461</v>
      </c>
      <c r="C905" s="232"/>
      <c r="D905" s="233" t="s">
        <v>1358</v>
      </c>
      <c r="E905" s="233"/>
      <c r="F905" s="234" t="s">
        <v>1462</v>
      </c>
      <c r="G905" s="235">
        <v>1.65</v>
      </c>
      <c r="H905" s="235">
        <v>5.19</v>
      </c>
      <c r="I905" s="235">
        <v>0.28999999999999998</v>
      </c>
      <c r="J905" s="235">
        <v>0.21</v>
      </c>
      <c r="K905" s="235">
        <v>7.05</v>
      </c>
      <c r="L905" s="235">
        <v>2.15</v>
      </c>
      <c r="M905" s="236" t="s">
        <v>1125</v>
      </c>
    </row>
    <row r="906" spans="1:13">
      <c r="A906" s="106" t="str">
        <f t="shared" si="14"/>
        <v xml:space="preserve">10011 </v>
      </c>
      <c r="B906" s="231" t="s">
        <v>1463</v>
      </c>
      <c r="C906" s="232"/>
      <c r="D906" s="233" t="s">
        <v>664</v>
      </c>
      <c r="E906" s="233"/>
      <c r="F906" s="234" t="s">
        <v>1464</v>
      </c>
      <c r="G906" s="235">
        <v>0</v>
      </c>
      <c r="H906" s="235">
        <v>0</v>
      </c>
      <c r="I906" s="235">
        <v>0</v>
      </c>
      <c r="J906" s="235">
        <v>0</v>
      </c>
      <c r="K906" s="235">
        <v>0</v>
      </c>
      <c r="L906" s="235">
        <v>0</v>
      </c>
      <c r="M906" s="236" t="s">
        <v>583</v>
      </c>
    </row>
    <row r="907" spans="1:13">
      <c r="A907" s="106" t="str">
        <f t="shared" si="14"/>
        <v xml:space="preserve">10012 </v>
      </c>
      <c r="B907" s="231" t="s">
        <v>1465</v>
      </c>
      <c r="C907" s="232"/>
      <c r="D907" s="233" t="s">
        <v>664</v>
      </c>
      <c r="E907" s="233"/>
      <c r="F907" s="234" t="s">
        <v>1466</v>
      </c>
      <c r="G907" s="235">
        <v>0</v>
      </c>
      <c r="H907" s="235">
        <v>0</v>
      </c>
      <c r="I907" s="235">
        <v>0</v>
      </c>
      <c r="J907" s="235">
        <v>0</v>
      </c>
      <c r="K907" s="235">
        <v>0</v>
      </c>
      <c r="L907" s="235">
        <v>0</v>
      </c>
      <c r="M907" s="236" t="s">
        <v>1125</v>
      </c>
    </row>
    <row r="908" spans="1:13">
      <c r="A908" s="106" t="str">
        <f t="shared" si="14"/>
        <v xml:space="preserve">10021 </v>
      </c>
      <c r="B908" s="231" t="s">
        <v>1467</v>
      </c>
      <c r="C908" s="232"/>
      <c r="D908" s="233" t="s">
        <v>1358</v>
      </c>
      <c r="E908" s="233"/>
      <c r="F908" s="234" t="s">
        <v>1468</v>
      </c>
      <c r="G908" s="235">
        <v>1.03</v>
      </c>
      <c r="H908" s="235">
        <v>1.84</v>
      </c>
      <c r="I908" s="235">
        <v>0.46</v>
      </c>
      <c r="J908" s="235">
        <v>0.15</v>
      </c>
      <c r="K908" s="235">
        <v>3.02</v>
      </c>
      <c r="L908" s="235">
        <v>1.64</v>
      </c>
      <c r="M908" s="236" t="s">
        <v>583</v>
      </c>
    </row>
    <row r="909" spans="1:13">
      <c r="A909" s="106" t="str">
        <f t="shared" si="14"/>
        <v xml:space="preserve">10030 </v>
      </c>
      <c r="B909" s="231" t="s">
        <v>1469</v>
      </c>
      <c r="C909" s="232"/>
      <c r="D909" s="233" t="s">
        <v>1358</v>
      </c>
      <c r="E909" s="233"/>
      <c r="F909" s="234" t="s">
        <v>21181</v>
      </c>
      <c r="G909" s="235">
        <v>2.75</v>
      </c>
      <c r="H909" s="235">
        <v>15.53</v>
      </c>
      <c r="I909" s="235">
        <v>0.94</v>
      </c>
      <c r="J909" s="235">
        <v>0.28999999999999998</v>
      </c>
      <c r="K909" s="235">
        <v>18.57</v>
      </c>
      <c r="L909" s="235">
        <v>3.98</v>
      </c>
      <c r="M909" s="236" t="s">
        <v>1324</v>
      </c>
    </row>
    <row r="910" spans="1:13">
      <c r="A910" s="106" t="str">
        <f t="shared" si="14"/>
        <v xml:space="preserve">10035 </v>
      </c>
      <c r="B910" s="231" t="s">
        <v>1470</v>
      </c>
      <c r="C910" s="232"/>
      <c r="D910" s="233" t="s">
        <v>1358</v>
      </c>
      <c r="E910" s="233"/>
      <c r="F910" s="234" t="s">
        <v>21182</v>
      </c>
      <c r="G910" s="235">
        <v>1.7</v>
      </c>
      <c r="H910" s="235">
        <v>8.67</v>
      </c>
      <c r="I910" s="235">
        <v>0.61</v>
      </c>
      <c r="J910" s="235">
        <v>0.16</v>
      </c>
      <c r="K910" s="235">
        <v>10.53</v>
      </c>
      <c r="L910" s="235">
        <v>2.4700000000000002</v>
      </c>
      <c r="M910" s="236" t="s">
        <v>1324</v>
      </c>
    </row>
    <row r="911" spans="1:13">
      <c r="A911" s="106" t="str">
        <f t="shared" si="14"/>
        <v xml:space="preserve">10036 </v>
      </c>
      <c r="B911" s="231" t="s">
        <v>1471</v>
      </c>
      <c r="C911" s="232"/>
      <c r="D911" s="233" t="s">
        <v>1358</v>
      </c>
      <c r="E911" s="233"/>
      <c r="F911" s="234" t="s">
        <v>21183</v>
      </c>
      <c r="G911" s="235">
        <v>0.85</v>
      </c>
      <c r="H911" s="235">
        <v>7.63</v>
      </c>
      <c r="I911" s="235">
        <v>0.31</v>
      </c>
      <c r="J911" s="235">
        <v>0.1</v>
      </c>
      <c r="K911" s="235">
        <v>8.58</v>
      </c>
      <c r="L911" s="235">
        <v>1.26</v>
      </c>
      <c r="M911" s="236" t="s">
        <v>1125</v>
      </c>
    </row>
    <row r="912" spans="1:13">
      <c r="A912" s="106" t="str">
        <f t="shared" si="14"/>
        <v xml:space="preserve">10040 </v>
      </c>
      <c r="B912" s="231" t="s">
        <v>1472</v>
      </c>
      <c r="C912" s="232"/>
      <c r="D912" s="233" t="s">
        <v>1358</v>
      </c>
      <c r="E912" s="233"/>
      <c r="F912" s="234" t="s">
        <v>1473</v>
      </c>
      <c r="G912" s="235">
        <v>0.91</v>
      </c>
      <c r="H912" s="235">
        <v>2.48</v>
      </c>
      <c r="I912" s="235">
        <v>0.55000000000000004</v>
      </c>
      <c r="J912" s="235">
        <v>0.1</v>
      </c>
      <c r="K912" s="235">
        <v>3.49</v>
      </c>
      <c r="L912" s="235">
        <v>1.56</v>
      </c>
      <c r="M912" s="236" t="s">
        <v>1474</v>
      </c>
    </row>
    <row r="913" spans="1:13">
      <c r="A913" s="106" t="str">
        <f t="shared" si="14"/>
        <v xml:space="preserve">10060 </v>
      </c>
      <c r="B913" s="231" t="s">
        <v>1475</v>
      </c>
      <c r="C913" s="232"/>
      <c r="D913" s="233" t="s">
        <v>1358</v>
      </c>
      <c r="E913" s="233"/>
      <c r="F913" s="234" t="s">
        <v>21184</v>
      </c>
      <c r="G913" s="235">
        <v>1.22</v>
      </c>
      <c r="H913" s="235">
        <v>2.5</v>
      </c>
      <c r="I913" s="235">
        <v>1.91</v>
      </c>
      <c r="J913" s="235">
        <v>0.13</v>
      </c>
      <c r="K913" s="235">
        <v>3.85</v>
      </c>
      <c r="L913" s="235">
        <v>3.26</v>
      </c>
      <c r="M913" s="236" t="s">
        <v>1474</v>
      </c>
    </row>
    <row r="914" spans="1:13">
      <c r="A914" s="106" t="str">
        <f t="shared" si="14"/>
        <v xml:space="preserve">10061 </v>
      </c>
      <c r="B914" s="231" t="s">
        <v>1476</v>
      </c>
      <c r="C914" s="232"/>
      <c r="D914" s="233" t="s">
        <v>1358</v>
      </c>
      <c r="E914" s="233"/>
      <c r="F914" s="234" t="s">
        <v>21185</v>
      </c>
      <c r="G914" s="235">
        <v>2.4500000000000002</v>
      </c>
      <c r="H914" s="235">
        <v>3.71</v>
      </c>
      <c r="I914" s="235">
        <v>2.82</v>
      </c>
      <c r="J914" s="235">
        <v>0.3</v>
      </c>
      <c r="K914" s="235">
        <v>6.46</v>
      </c>
      <c r="L914" s="235">
        <v>5.57</v>
      </c>
      <c r="M914" s="236" t="s">
        <v>1474</v>
      </c>
    </row>
    <row r="915" spans="1:13">
      <c r="A915" s="106" t="str">
        <f t="shared" si="14"/>
        <v xml:space="preserve">10080 </v>
      </c>
      <c r="B915" s="231" t="s">
        <v>1477</v>
      </c>
      <c r="C915" s="232"/>
      <c r="D915" s="233" t="s">
        <v>1358</v>
      </c>
      <c r="E915" s="233"/>
      <c r="F915" s="234" t="s">
        <v>21186</v>
      </c>
      <c r="G915" s="235">
        <v>1.22</v>
      </c>
      <c r="H915" s="235">
        <v>5.96</v>
      </c>
      <c r="I915" s="235">
        <v>1.78</v>
      </c>
      <c r="J915" s="235">
        <v>0.2</v>
      </c>
      <c r="K915" s="235">
        <v>7.38</v>
      </c>
      <c r="L915" s="235">
        <v>3.2</v>
      </c>
      <c r="M915" s="236" t="s">
        <v>1474</v>
      </c>
    </row>
    <row r="916" spans="1:13">
      <c r="A916" s="106" t="str">
        <f t="shared" si="14"/>
        <v xml:space="preserve">10081 </v>
      </c>
      <c r="B916" s="231" t="s">
        <v>1478</v>
      </c>
      <c r="C916" s="232"/>
      <c r="D916" s="233" t="s">
        <v>1358</v>
      </c>
      <c r="E916" s="233"/>
      <c r="F916" s="234" t="s">
        <v>21187</v>
      </c>
      <c r="G916" s="235">
        <v>2.5</v>
      </c>
      <c r="H916" s="235">
        <v>7.2</v>
      </c>
      <c r="I916" s="235">
        <v>2.19</v>
      </c>
      <c r="J916" s="235">
        <v>0.5</v>
      </c>
      <c r="K916" s="235">
        <v>10.199999999999999</v>
      </c>
      <c r="L916" s="235">
        <v>5.19</v>
      </c>
      <c r="M916" s="236" t="s">
        <v>1474</v>
      </c>
    </row>
    <row r="917" spans="1:13">
      <c r="A917" s="106" t="str">
        <f t="shared" si="14"/>
        <v xml:space="preserve">10120 </v>
      </c>
      <c r="B917" s="231" t="s">
        <v>1479</v>
      </c>
      <c r="C917" s="232"/>
      <c r="D917" s="233" t="s">
        <v>1358</v>
      </c>
      <c r="E917" s="233"/>
      <c r="F917" s="234" t="s">
        <v>21188</v>
      </c>
      <c r="G917" s="235">
        <v>1.22</v>
      </c>
      <c r="H917" s="235">
        <v>3.19</v>
      </c>
      <c r="I917" s="235">
        <v>1.85</v>
      </c>
      <c r="J917" s="235">
        <v>0.15</v>
      </c>
      <c r="K917" s="235">
        <v>4.5599999999999996</v>
      </c>
      <c r="L917" s="235">
        <v>3.22</v>
      </c>
      <c r="M917" s="236" t="s">
        <v>1474</v>
      </c>
    </row>
    <row r="918" spans="1:13">
      <c r="A918" s="106" t="str">
        <f t="shared" si="14"/>
        <v xml:space="preserve">10121 </v>
      </c>
      <c r="B918" s="231" t="s">
        <v>1480</v>
      </c>
      <c r="C918" s="232"/>
      <c r="D918" s="233" t="s">
        <v>1358</v>
      </c>
      <c r="E918" s="233"/>
      <c r="F918" s="234" t="s">
        <v>21189</v>
      </c>
      <c r="G918" s="235">
        <v>2.74</v>
      </c>
      <c r="H918" s="235">
        <v>4.8499999999999996</v>
      </c>
      <c r="I918" s="235">
        <v>2.4300000000000002</v>
      </c>
      <c r="J918" s="235">
        <v>0.39</v>
      </c>
      <c r="K918" s="235">
        <v>7.98</v>
      </c>
      <c r="L918" s="235">
        <v>5.56</v>
      </c>
      <c r="M918" s="236" t="s">
        <v>1474</v>
      </c>
    </row>
    <row r="919" spans="1:13">
      <c r="A919" s="106" t="str">
        <f t="shared" si="14"/>
        <v xml:space="preserve">10140 </v>
      </c>
      <c r="B919" s="231" t="s">
        <v>1481</v>
      </c>
      <c r="C919" s="232"/>
      <c r="D919" s="233" t="s">
        <v>1358</v>
      </c>
      <c r="E919" s="233"/>
      <c r="F919" s="234" t="s">
        <v>21190</v>
      </c>
      <c r="G919" s="235">
        <v>1.58</v>
      </c>
      <c r="H919" s="235">
        <v>3.31</v>
      </c>
      <c r="I919" s="235">
        <v>1.82</v>
      </c>
      <c r="J919" s="235">
        <v>0.21</v>
      </c>
      <c r="K919" s="235">
        <v>5.0999999999999996</v>
      </c>
      <c r="L919" s="235">
        <v>3.61</v>
      </c>
      <c r="M919" s="236" t="s">
        <v>1474</v>
      </c>
    </row>
    <row r="920" spans="1:13">
      <c r="A920" s="106" t="str">
        <f t="shared" si="14"/>
        <v xml:space="preserve">10160 </v>
      </c>
      <c r="B920" s="231" t="s">
        <v>1482</v>
      </c>
      <c r="C920" s="232"/>
      <c r="D920" s="233" t="s">
        <v>1358</v>
      </c>
      <c r="E920" s="233"/>
      <c r="F920" s="234" t="s">
        <v>21191</v>
      </c>
      <c r="G920" s="235">
        <v>1.25</v>
      </c>
      <c r="H920" s="235">
        <v>2.5099999999999998</v>
      </c>
      <c r="I920" s="235">
        <v>1.53</v>
      </c>
      <c r="J920" s="235">
        <v>0.16</v>
      </c>
      <c r="K920" s="235">
        <v>3.92</v>
      </c>
      <c r="L920" s="235">
        <v>2.94</v>
      </c>
      <c r="M920" s="236" t="s">
        <v>1474</v>
      </c>
    </row>
    <row r="921" spans="1:13">
      <c r="A921" s="106" t="str">
        <f t="shared" si="14"/>
        <v xml:space="preserve">10180 </v>
      </c>
      <c r="B921" s="231" t="s">
        <v>1483</v>
      </c>
      <c r="C921" s="232"/>
      <c r="D921" s="233" t="s">
        <v>1358</v>
      </c>
      <c r="E921" s="233"/>
      <c r="F921" s="234" t="s">
        <v>21192</v>
      </c>
      <c r="G921" s="235">
        <v>2.2999999999999998</v>
      </c>
      <c r="H921" s="235">
        <v>5.1100000000000003</v>
      </c>
      <c r="I921" s="235">
        <v>2.63</v>
      </c>
      <c r="J921" s="235">
        <v>0.52</v>
      </c>
      <c r="K921" s="235">
        <v>7.93</v>
      </c>
      <c r="L921" s="235">
        <v>5.45</v>
      </c>
      <c r="M921" s="236" t="s">
        <v>1474</v>
      </c>
    </row>
    <row r="922" spans="1:13">
      <c r="A922" s="106" t="str">
        <f t="shared" si="14"/>
        <v xml:space="preserve">11000 </v>
      </c>
      <c r="B922" s="231" t="s">
        <v>1484</v>
      </c>
      <c r="C922" s="232"/>
      <c r="D922" s="233" t="s">
        <v>1358</v>
      </c>
      <c r="E922" s="233"/>
      <c r="F922" s="234" t="s">
        <v>21193</v>
      </c>
      <c r="G922" s="235">
        <v>0.6</v>
      </c>
      <c r="H922" s="235">
        <v>1.1299999999999999</v>
      </c>
      <c r="I922" s="235">
        <v>0.17</v>
      </c>
      <c r="J922" s="235">
        <v>0.04</v>
      </c>
      <c r="K922" s="235">
        <v>1.77</v>
      </c>
      <c r="L922" s="235">
        <v>0.81</v>
      </c>
      <c r="M922" s="236" t="s">
        <v>1324</v>
      </c>
    </row>
    <row r="923" spans="1:13">
      <c r="A923" s="106" t="str">
        <f t="shared" si="14"/>
        <v xml:space="preserve">11001 </v>
      </c>
      <c r="B923" s="231" t="s">
        <v>1485</v>
      </c>
      <c r="C923" s="232"/>
      <c r="D923" s="233" t="s">
        <v>1358</v>
      </c>
      <c r="E923" s="233"/>
      <c r="F923" s="234" t="s">
        <v>21194</v>
      </c>
      <c r="G923" s="235">
        <v>0.3</v>
      </c>
      <c r="H923" s="235">
        <v>0.48</v>
      </c>
      <c r="I923" s="235">
        <v>0.11</v>
      </c>
      <c r="J923" s="235">
        <v>0.03</v>
      </c>
      <c r="K923" s="235">
        <v>0.81</v>
      </c>
      <c r="L923" s="235">
        <v>0.44</v>
      </c>
      <c r="M923" s="236" t="s">
        <v>1125</v>
      </c>
    </row>
    <row r="924" spans="1:13">
      <c r="A924" s="106" t="str">
        <f t="shared" si="14"/>
        <v xml:space="preserve">11004 </v>
      </c>
      <c r="B924" s="231" t="s">
        <v>1486</v>
      </c>
      <c r="C924" s="232"/>
      <c r="D924" s="233" t="s">
        <v>1358</v>
      </c>
      <c r="E924" s="233"/>
      <c r="F924" s="234" t="s">
        <v>21195</v>
      </c>
      <c r="G924" s="235">
        <v>10.8</v>
      </c>
      <c r="H924" s="233" t="s">
        <v>37</v>
      </c>
      <c r="I924" s="235">
        <v>4.1100000000000003</v>
      </c>
      <c r="J924" s="235">
        <v>2.0499999999999998</v>
      </c>
      <c r="K924" s="233" t="s">
        <v>37</v>
      </c>
      <c r="L924" s="235">
        <v>16.96</v>
      </c>
      <c r="M924" s="236" t="s">
        <v>1324</v>
      </c>
    </row>
    <row r="925" spans="1:13">
      <c r="A925" s="106" t="str">
        <f t="shared" si="14"/>
        <v xml:space="preserve">11005 </v>
      </c>
      <c r="B925" s="231" t="s">
        <v>1487</v>
      </c>
      <c r="C925" s="232"/>
      <c r="D925" s="233" t="s">
        <v>1358</v>
      </c>
      <c r="E925" s="233"/>
      <c r="F925" s="234" t="s">
        <v>21196</v>
      </c>
      <c r="G925" s="235">
        <v>14.24</v>
      </c>
      <c r="H925" s="233" t="s">
        <v>37</v>
      </c>
      <c r="I925" s="235">
        <v>5.42</v>
      </c>
      <c r="J925" s="235">
        <v>3.4</v>
      </c>
      <c r="K925" s="233" t="s">
        <v>37</v>
      </c>
      <c r="L925" s="235">
        <v>23.06</v>
      </c>
      <c r="M925" s="236" t="s">
        <v>1324</v>
      </c>
    </row>
    <row r="926" spans="1:13">
      <c r="A926" s="106" t="str">
        <f t="shared" si="14"/>
        <v xml:space="preserve">11006 </v>
      </c>
      <c r="B926" s="231" t="s">
        <v>1488</v>
      </c>
      <c r="C926" s="232"/>
      <c r="D926" s="233" t="s">
        <v>1358</v>
      </c>
      <c r="E926" s="233"/>
      <c r="F926" s="234" t="s">
        <v>21197</v>
      </c>
      <c r="G926" s="235">
        <v>13.1</v>
      </c>
      <c r="H926" s="233" t="s">
        <v>37</v>
      </c>
      <c r="I926" s="235">
        <v>5.04</v>
      </c>
      <c r="J926" s="235">
        <v>2.83</v>
      </c>
      <c r="K926" s="233" t="s">
        <v>37</v>
      </c>
      <c r="L926" s="235">
        <v>20.97</v>
      </c>
      <c r="M926" s="236" t="s">
        <v>1324</v>
      </c>
    </row>
    <row r="927" spans="1:13">
      <c r="A927" s="106" t="str">
        <f t="shared" si="14"/>
        <v xml:space="preserve">11008 </v>
      </c>
      <c r="B927" s="231" t="s">
        <v>1489</v>
      </c>
      <c r="C927" s="232"/>
      <c r="D927" s="233" t="s">
        <v>1358</v>
      </c>
      <c r="E927" s="233"/>
      <c r="F927" s="234" t="s">
        <v>21198</v>
      </c>
      <c r="G927" s="235">
        <v>5</v>
      </c>
      <c r="H927" s="233" t="s">
        <v>37</v>
      </c>
      <c r="I927" s="235">
        <v>1.89</v>
      </c>
      <c r="J927" s="235">
        <v>1.23</v>
      </c>
      <c r="K927" s="233" t="s">
        <v>37</v>
      </c>
      <c r="L927" s="235">
        <v>8.1199999999999992</v>
      </c>
      <c r="M927" s="236" t="s">
        <v>1125</v>
      </c>
    </row>
    <row r="928" spans="1:13">
      <c r="A928" s="106" t="str">
        <f t="shared" si="14"/>
        <v xml:space="preserve">11010 </v>
      </c>
      <c r="B928" s="231" t="s">
        <v>1490</v>
      </c>
      <c r="C928" s="232"/>
      <c r="D928" s="233" t="s">
        <v>1358</v>
      </c>
      <c r="E928" s="233"/>
      <c r="F928" s="234" t="s">
        <v>1491</v>
      </c>
      <c r="G928" s="235">
        <v>4.1900000000000004</v>
      </c>
      <c r="H928" s="235">
        <v>8.3800000000000008</v>
      </c>
      <c r="I928" s="235">
        <v>3.41</v>
      </c>
      <c r="J928" s="235">
        <v>0.74</v>
      </c>
      <c r="K928" s="235">
        <v>13.31</v>
      </c>
      <c r="L928" s="235">
        <v>8.34</v>
      </c>
      <c r="M928" s="236" t="s">
        <v>1474</v>
      </c>
    </row>
    <row r="929" spans="1:13">
      <c r="A929" s="106" t="str">
        <f t="shared" si="14"/>
        <v xml:space="preserve">11011 </v>
      </c>
      <c r="B929" s="231" t="s">
        <v>1492</v>
      </c>
      <c r="C929" s="232"/>
      <c r="D929" s="233" t="s">
        <v>1358</v>
      </c>
      <c r="E929" s="233"/>
      <c r="F929" s="234" t="s">
        <v>1493</v>
      </c>
      <c r="G929" s="235">
        <v>4.9400000000000004</v>
      </c>
      <c r="H929" s="235">
        <v>9.08</v>
      </c>
      <c r="I929" s="235">
        <v>3.07</v>
      </c>
      <c r="J929" s="235">
        <v>0.97</v>
      </c>
      <c r="K929" s="235">
        <v>14.99</v>
      </c>
      <c r="L929" s="235">
        <v>8.98</v>
      </c>
      <c r="M929" s="236" t="s">
        <v>1324</v>
      </c>
    </row>
    <row r="930" spans="1:13">
      <c r="A930" s="106" t="str">
        <f t="shared" si="14"/>
        <v xml:space="preserve">11012 </v>
      </c>
      <c r="B930" s="231" t="s">
        <v>1494</v>
      </c>
      <c r="C930" s="232"/>
      <c r="D930" s="233" t="s">
        <v>1358</v>
      </c>
      <c r="E930" s="233"/>
      <c r="F930" s="234" t="s">
        <v>1495</v>
      </c>
      <c r="G930" s="235">
        <v>6.87</v>
      </c>
      <c r="H930" s="235">
        <v>11.27</v>
      </c>
      <c r="I930" s="235">
        <v>4.32</v>
      </c>
      <c r="J930" s="235">
        <v>1.31</v>
      </c>
      <c r="K930" s="235">
        <v>19.45</v>
      </c>
      <c r="L930" s="235">
        <v>12.5</v>
      </c>
      <c r="M930" s="236" t="s">
        <v>1324</v>
      </c>
    </row>
    <row r="931" spans="1:13">
      <c r="A931" s="106" t="str">
        <f t="shared" si="14"/>
        <v xml:space="preserve">11042 </v>
      </c>
      <c r="B931" s="231" t="s">
        <v>1496</v>
      </c>
      <c r="C931" s="232"/>
      <c r="D931" s="233" t="s">
        <v>1358</v>
      </c>
      <c r="E931" s="233"/>
      <c r="F931" s="234" t="s">
        <v>21199</v>
      </c>
      <c r="G931" s="235">
        <v>1.01</v>
      </c>
      <c r="H931" s="235">
        <v>2.74</v>
      </c>
      <c r="I931" s="235">
        <v>0.68</v>
      </c>
      <c r="J931" s="235">
        <v>0.13</v>
      </c>
      <c r="K931" s="235">
        <v>3.88</v>
      </c>
      <c r="L931" s="235">
        <v>1.82</v>
      </c>
      <c r="M931" s="236" t="s">
        <v>1324</v>
      </c>
    </row>
    <row r="932" spans="1:13">
      <c r="A932" s="106" t="str">
        <f t="shared" si="14"/>
        <v xml:space="preserve">11043 </v>
      </c>
      <c r="B932" s="231" t="s">
        <v>1497</v>
      </c>
      <c r="C932" s="232"/>
      <c r="D932" s="233" t="s">
        <v>1358</v>
      </c>
      <c r="E932" s="233"/>
      <c r="F932" s="234" t="s">
        <v>21200</v>
      </c>
      <c r="G932" s="235">
        <v>2.7</v>
      </c>
      <c r="H932" s="235">
        <v>3.87</v>
      </c>
      <c r="I932" s="235">
        <v>1.51</v>
      </c>
      <c r="J932" s="235">
        <v>0.42</v>
      </c>
      <c r="K932" s="235">
        <v>6.99</v>
      </c>
      <c r="L932" s="235">
        <v>4.63</v>
      </c>
      <c r="M932" s="236" t="s">
        <v>1324</v>
      </c>
    </row>
    <row r="933" spans="1:13">
      <c r="A933" s="106" t="str">
        <f t="shared" si="14"/>
        <v xml:space="preserve">11044 </v>
      </c>
      <c r="B933" s="231" t="s">
        <v>1498</v>
      </c>
      <c r="C933" s="232"/>
      <c r="D933" s="233" t="s">
        <v>1358</v>
      </c>
      <c r="E933" s="233"/>
      <c r="F933" s="234" t="s">
        <v>21201</v>
      </c>
      <c r="G933" s="235">
        <v>4.0999999999999996</v>
      </c>
      <c r="H933" s="235">
        <v>4.5999999999999996</v>
      </c>
      <c r="I933" s="235">
        <v>2</v>
      </c>
      <c r="J933" s="235">
        <v>0.64</v>
      </c>
      <c r="K933" s="235">
        <v>9.34</v>
      </c>
      <c r="L933" s="235">
        <v>6.74</v>
      </c>
      <c r="M933" s="236" t="s">
        <v>1324</v>
      </c>
    </row>
    <row r="934" spans="1:13">
      <c r="A934" s="106" t="str">
        <f t="shared" si="14"/>
        <v xml:space="preserve">11045 </v>
      </c>
      <c r="B934" s="231" t="s">
        <v>1499</v>
      </c>
      <c r="C934" s="232"/>
      <c r="D934" s="233" t="s">
        <v>1358</v>
      </c>
      <c r="E934" s="233"/>
      <c r="F934" s="234" t="s">
        <v>21202</v>
      </c>
      <c r="G934" s="235">
        <v>0.5</v>
      </c>
      <c r="H934" s="235">
        <v>0.62</v>
      </c>
      <c r="I934" s="235">
        <v>0.17</v>
      </c>
      <c r="J934" s="235">
        <v>7.0000000000000007E-2</v>
      </c>
      <c r="K934" s="235">
        <v>1.19</v>
      </c>
      <c r="L934" s="235">
        <v>0.74</v>
      </c>
      <c r="M934" s="236" t="s">
        <v>1125</v>
      </c>
    </row>
    <row r="935" spans="1:13">
      <c r="A935" s="106" t="str">
        <f t="shared" si="14"/>
        <v xml:space="preserve">11046 </v>
      </c>
      <c r="B935" s="231" t="s">
        <v>1500</v>
      </c>
      <c r="C935" s="232"/>
      <c r="D935" s="233" t="s">
        <v>1358</v>
      </c>
      <c r="E935" s="233"/>
      <c r="F935" s="234" t="s">
        <v>21203</v>
      </c>
      <c r="G935" s="235">
        <v>1.03</v>
      </c>
      <c r="H935" s="235">
        <v>0.97</v>
      </c>
      <c r="I935" s="235">
        <v>0.41</v>
      </c>
      <c r="J935" s="235">
        <v>0.18</v>
      </c>
      <c r="K935" s="235">
        <v>2.1800000000000002</v>
      </c>
      <c r="L935" s="235">
        <v>1.62</v>
      </c>
      <c r="M935" s="236" t="s">
        <v>1125</v>
      </c>
    </row>
    <row r="936" spans="1:13">
      <c r="A936" s="106" t="str">
        <f t="shared" si="14"/>
        <v xml:space="preserve">11047 </v>
      </c>
      <c r="B936" s="231" t="s">
        <v>1501</v>
      </c>
      <c r="C936" s="232"/>
      <c r="D936" s="233" t="s">
        <v>1358</v>
      </c>
      <c r="E936" s="233"/>
      <c r="F936" s="234" t="s">
        <v>21204</v>
      </c>
      <c r="G936" s="235">
        <v>1.8</v>
      </c>
      <c r="H936" s="235">
        <v>1.49</v>
      </c>
      <c r="I936" s="235">
        <v>0.74</v>
      </c>
      <c r="J936" s="235">
        <v>0.35</v>
      </c>
      <c r="K936" s="235">
        <v>3.64</v>
      </c>
      <c r="L936" s="235">
        <v>2.89</v>
      </c>
      <c r="M936" s="236" t="s">
        <v>1125</v>
      </c>
    </row>
    <row r="937" spans="1:13">
      <c r="A937" s="106" t="str">
        <f t="shared" si="14"/>
        <v xml:space="preserve">11055 </v>
      </c>
      <c r="B937" s="231" t="s">
        <v>1502</v>
      </c>
      <c r="C937" s="232"/>
      <c r="D937" s="233" t="s">
        <v>1193</v>
      </c>
      <c r="E937" s="233"/>
      <c r="F937" s="234" t="s">
        <v>21205</v>
      </c>
      <c r="G937" s="235">
        <v>0.35</v>
      </c>
      <c r="H937" s="235">
        <v>1.73</v>
      </c>
      <c r="I937" s="235">
        <v>0.08</v>
      </c>
      <c r="J937" s="235">
        <v>0.03</v>
      </c>
      <c r="K937" s="235">
        <v>2.11</v>
      </c>
      <c r="L937" s="235">
        <v>0.46</v>
      </c>
      <c r="M937" s="236" t="s">
        <v>1324</v>
      </c>
    </row>
    <row r="938" spans="1:13">
      <c r="A938" s="106" t="str">
        <f t="shared" si="14"/>
        <v xml:space="preserve">11056 </v>
      </c>
      <c r="B938" s="231" t="s">
        <v>1503</v>
      </c>
      <c r="C938" s="232"/>
      <c r="D938" s="233" t="s">
        <v>1193</v>
      </c>
      <c r="E938" s="233"/>
      <c r="F938" s="234" t="s">
        <v>21206</v>
      </c>
      <c r="G938" s="235">
        <v>0.5</v>
      </c>
      <c r="H938" s="235">
        <v>1.91</v>
      </c>
      <c r="I938" s="235">
        <v>0.12</v>
      </c>
      <c r="J938" s="235">
        <v>0.04</v>
      </c>
      <c r="K938" s="235">
        <v>2.4500000000000002</v>
      </c>
      <c r="L938" s="235">
        <v>0.66</v>
      </c>
      <c r="M938" s="236" t="s">
        <v>1324</v>
      </c>
    </row>
    <row r="939" spans="1:13">
      <c r="A939" s="106" t="str">
        <f t="shared" si="14"/>
        <v xml:space="preserve">11057 </v>
      </c>
      <c r="B939" s="231" t="s">
        <v>1504</v>
      </c>
      <c r="C939" s="232"/>
      <c r="D939" s="233" t="s">
        <v>1193</v>
      </c>
      <c r="E939" s="233"/>
      <c r="F939" s="234" t="s">
        <v>21207</v>
      </c>
      <c r="G939" s="235">
        <v>0.65</v>
      </c>
      <c r="H939" s="235">
        <v>1.98</v>
      </c>
      <c r="I939" s="235">
        <v>0.15</v>
      </c>
      <c r="J939" s="235">
        <v>0.04</v>
      </c>
      <c r="K939" s="235">
        <v>2.67</v>
      </c>
      <c r="L939" s="235">
        <v>0.84</v>
      </c>
      <c r="M939" s="236" t="s">
        <v>1324</v>
      </c>
    </row>
    <row r="940" spans="1:13">
      <c r="A940" s="106" t="str">
        <f t="shared" si="14"/>
        <v xml:space="preserve">11102 </v>
      </c>
      <c r="B940" s="231" t="s">
        <v>1505</v>
      </c>
      <c r="C940" s="232"/>
      <c r="D940" s="233" t="s">
        <v>1358</v>
      </c>
      <c r="E940" s="233"/>
      <c r="F940" s="234" t="s">
        <v>1506</v>
      </c>
      <c r="G940" s="235">
        <v>0.66</v>
      </c>
      <c r="H940" s="235">
        <v>2.25</v>
      </c>
      <c r="I940" s="235">
        <v>0.4</v>
      </c>
      <c r="J940" s="235">
        <v>0.06</v>
      </c>
      <c r="K940" s="235">
        <v>2.97</v>
      </c>
      <c r="L940" s="235">
        <v>1.1200000000000001</v>
      </c>
      <c r="M940" s="236" t="s">
        <v>1324</v>
      </c>
    </row>
    <row r="941" spans="1:13">
      <c r="A941" s="106" t="str">
        <f t="shared" si="14"/>
        <v xml:space="preserve">11103 </v>
      </c>
      <c r="B941" s="231" t="s">
        <v>1507</v>
      </c>
      <c r="C941" s="232"/>
      <c r="D941" s="233" t="s">
        <v>1358</v>
      </c>
      <c r="E941" s="233"/>
      <c r="F941" s="234" t="s">
        <v>1508</v>
      </c>
      <c r="G941" s="235">
        <v>0.38</v>
      </c>
      <c r="H941" s="235">
        <v>1.06</v>
      </c>
      <c r="I941" s="235">
        <v>0.23</v>
      </c>
      <c r="J941" s="235">
        <v>0.04</v>
      </c>
      <c r="K941" s="235">
        <v>1.48</v>
      </c>
      <c r="L941" s="235">
        <v>0.65</v>
      </c>
      <c r="M941" s="236" t="s">
        <v>1125</v>
      </c>
    </row>
    <row r="942" spans="1:13">
      <c r="A942" s="106" t="str">
        <f t="shared" si="14"/>
        <v xml:space="preserve">11104 </v>
      </c>
      <c r="B942" s="231" t="s">
        <v>1509</v>
      </c>
      <c r="C942" s="232"/>
      <c r="D942" s="233" t="s">
        <v>1358</v>
      </c>
      <c r="E942" s="233"/>
      <c r="F942" s="234" t="s">
        <v>1510</v>
      </c>
      <c r="G942" s="235">
        <v>0.83</v>
      </c>
      <c r="H942" s="235">
        <v>2.78</v>
      </c>
      <c r="I942" s="235">
        <v>0.47</v>
      </c>
      <c r="J942" s="235">
        <v>0.1</v>
      </c>
      <c r="K942" s="235">
        <v>3.71</v>
      </c>
      <c r="L942" s="235">
        <v>1.4</v>
      </c>
      <c r="M942" s="236" t="s">
        <v>1324</v>
      </c>
    </row>
    <row r="943" spans="1:13">
      <c r="A943" s="106" t="str">
        <f t="shared" si="14"/>
        <v xml:space="preserve">11105 </v>
      </c>
      <c r="B943" s="231" t="s">
        <v>1511</v>
      </c>
      <c r="C943" s="232"/>
      <c r="D943" s="233" t="s">
        <v>1358</v>
      </c>
      <c r="E943" s="233"/>
      <c r="F943" s="234" t="s">
        <v>1512</v>
      </c>
      <c r="G943" s="235">
        <v>0.45</v>
      </c>
      <c r="H943" s="235">
        <v>1.27</v>
      </c>
      <c r="I943" s="235">
        <v>0.25</v>
      </c>
      <c r="J943" s="235">
        <v>0.06</v>
      </c>
      <c r="K943" s="235">
        <v>1.78</v>
      </c>
      <c r="L943" s="235">
        <v>0.76</v>
      </c>
      <c r="M943" s="236" t="s">
        <v>1125</v>
      </c>
    </row>
    <row r="944" spans="1:13">
      <c r="A944" s="106" t="str">
        <f t="shared" si="14"/>
        <v xml:space="preserve">11106 </v>
      </c>
      <c r="B944" s="231" t="s">
        <v>1513</v>
      </c>
      <c r="C944" s="232"/>
      <c r="D944" s="233" t="s">
        <v>1358</v>
      </c>
      <c r="E944" s="233"/>
      <c r="F944" s="234" t="s">
        <v>1514</v>
      </c>
      <c r="G944" s="235">
        <v>1.01</v>
      </c>
      <c r="H944" s="235">
        <v>3.46</v>
      </c>
      <c r="I944" s="235">
        <v>0.56000000000000005</v>
      </c>
      <c r="J944" s="235">
        <v>0.13</v>
      </c>
      <c r="K944" s="235">
        <v>4.5999999999999996</v>
      </c>
      <c r="L944" s="235">
        <v>1.7</v>
      </c>
      <c r="M944" s="236" t="s">
        <v>1324</v>
      </c>
    </row>
    <row r="945" spans="1:13">
      <c r="A945" s="106" t="str">
        <f t="shared" si="14"/>
        <v xml:space="preserve">11107 </v>
      </c>
      <c r="B945" s="231" t="s">
        <v>1515</v>
      </c>
      <c r="C945" s="232"/>
      <c r="D945" s="233" t="s">
        <v>1358</v>
      </c>
      <c r="E945" s="233"/>
      <c r="F945" s="234" t="s">
        <v>1516</v>
      </c>
      <c r="G945" s="235">
        <v>0.54</v>
      </c>
      <c r="H945" s="235">
        <v>1.51</v>
      </c>
      <c r="I945" s="235">
        <v>0.31</v>
      </c>
      <c r="J945" s="235">
        <v>0.06</v>
      </c>
      <c r="K945" s="235">
        <v>2.11</v>
      </c>
      <c r="L945" s="235">
        <v>0.91</v>
      </c>
      <c r="M945" s="236" t="s">
        <v>1125</v>
      </c>
    </row>
    <row r="946" spans="1:13">
      <c r="A946" s="106" t="str">
        <f t="shared" si="14"/>
        <v xml:space="preserve">11200 </v>
      </c>
      <c r="B946" s="231" t="s">
        <v>1517</v>
      </c>
      <c r="C946" s="232"/>
      <c r="D946" s="233" t="s">
        <v>1358</v>
      </c>
      <c r="E946" s="233"/>
      <c r="F946" s="234" t="s">
        <v>21208</v>
      </c>
      <c r="G946" s="235">
        <v>0.82</v>
      </c>
      <c r="H946" s="235">
        <v>1.91</v>
      </c>
      <c r="I946" s="235">
        <v>1.44</v>
      </c>
      <c r="J946" s="235">
        <v>0.08</v>
      </c>
      <c r="K946" s="235">
        <v>2.81</v>
      </c>
      <c r="L946" s="235">
        <v>2.34</v>
      </c>
      <c r="M946" s="236" t="s">
        <v>1474</v>
      </c>
    </row>
    <row r="947" spans="1:13">
      <c r="A947" s="106" t="str">
        <f t="shared" si="14"/>
        <v xml:space="preserve">11201 </v>
      </c>
      <c r="B947" s="231" t="s">
        <v>1518</v>
      </c>
      <c r="C947" s="232"/>
      <c r="D947" s="233" t="s">
        <v>1358</v>
      </c>
      <c r="E947" s="233"/>
      <c r="F947" s="234" t="s">
        <v>21209</v>
      </c>
      <c r="G947" s="235">
        <v>0.28999999999999998</v>
      </c>
      <c r="H947" s="235">
        <v>0.23</v>
      </c>
      <c r="I947" s="235">
        <v>0.16</v>
      </c>
      <c r="J947" s="235">
        <v>0.03</v>
      </c>
      <c r="K947" s="235">
        <v>0.55000000000000004</v>
      </c>
      <c r="L947" s="235">
        <v>0.48</v>
      </c>
      <c r="M947" s="236" t="s">
        <v>1125</v>
      </c>
    </row>
    <row r="948" spans="1:13">
      <c r="A948" s="106" t="str">
        <f t="shared" si="14"/>
        <v xml:space="preserve">11300 </v>
      </c>
      <c r="B948" s="231" t="s">
        <v>1519</v>
      </c>
      <c r="C948" s="232"/>
      <c r="D948" s="233" t="s">
        <v>1358</v>
      </c>
      <c r="E948" s="233"/>
      <c r="F948" s="234" t="s">
        <v>1520</v>
      </c>
      <c r="G948" s="235">
        <v>0.6</v>
      </c>
      <c r="H948" s="235">
        <v>2.31</v>
      </c>
      <c r="I948" s="235">
        <v>0.35</v>
      </c>
      <c r="J948" s="235">
        <v>0.06</v>
      </c>
      <c r="K948" s="235">
        <v>2.97</v>
      </c>
      <c r="L948" s="235">
        <v>1.01</v>
      </c>
      <c r="M948" s="236" t="s">
        <v>1324</v>
      </c>
    </row>
    <row r="949" spans="1:13">
      <c r="A949" s="106" t="str">
        <f t="shared" si="14"/>
        <v xml:space="preserve">11301 </v>
      </c>
      <c r="B949" s="231" t="s">
        <v>1521</v>
      </c>
      <c r="C949" s="232"/>
      <c r="D949" s="233" t="s">
        <v>1358</v>
      </c>
      <c r="E949" s="233"/>
      <c r="F949" s="234" t="s">
        <v>1522</v>
      </c>
      <c r="G949" s="235">
        <v>0.9</v>
      </c>
      <c r="H949" s="235">
        <v>2.6</v>
      </c>
      <c r="I949" s="235">
        <v>0.54</v>
      </c>
      <c r="J949" s="235">
        <v>0.1</v>
      </c>
      <c r="K949" s="235">
        <v>3.6</v>
      </c>
      <c r="L949" s="235">
        <v>1.54</v>
      </c>
      <c r="M949" s="236" t="s">
        <v>1324</v>
      </c>
    </row>
    <row r="950" spans="1:13">
      <c r="A950" s="106" t="str">
        <f t="shared" si="14"/>
        <v xml:space="preserve">11302 </v>
      </c>
      <c r="B950" s="231" t="s">
        <v>560</v>
      </c>
      <c r="C950" s="232"/>
      <c r="D950" s="233" t="s">
        <v>1358</v>
      </c>
      <c r="E950" s="233"/>
      <c r="F950" s="234" t="s">
        <v>1523</v>
      </c>
      <c r="G950" s="235">
        <v>1.05</v>
      </c>
      <c r="H950" s="235">
        <v>2.91</v>
      </c>
      <c r="I950" s="235">
        <v>0.62</v>
      </c>
      <c r="J950" s="235">
        <v>0.12</v>
      </c>
      <c r="K950" s="235">
        <v>4.08</v>
      </c>
      <c r="L950" s="235">
        <v>1.79</v>
      </c>
      <c r="M950" s="236" t="s">
        <v>1324</v>
      </c>
    </row>
    <row r="951" spans="1:13">
      <c r="A951" s="106" t="str">
        <f t="shared" si="14"/>
        <v xml:space="preserve">11303 </v>
      </c>
      <c r="B951" s="231" t="s">
        <v>1524</v>
      </c>
      <c r="C951" s="232"/>
      <c r="D951" s="233" t="s">
        <v>1358</v>
      </c>
      <c r="E951" s="233"/>
      <c r="F951" s="234" t="s">
        <v>1525</v>
      </c>
      <c r="G951" s="235">
        <v>1.25</v>
      </c>
      <c r="H951" s="235">
        <v>3.13</v>
      </c>
      <c r="I951" s="235">
        <v>0.74</v>
      </c>
      <c r="J951" s="235">
        <v>0.15</v>
      </c>
      <c r="K951" s="235">
        <v>4.53</v>
      </c>
      <c r="L951" s="235">
        <v>2.14</v>
      </c>
      <c r="M951" s="236" t="s">
        <v>1324</v>
      </c>
    </row>
    <row r="952" spans="1:13">
      <c r="A952" s="106" t="str">
        <f t="shared" si="14"/>
        <v xml:space="preserve">11305 </v>
      </c>
      <c r="B952" s="231" t="s">
        <v>1526</v>
      </c>
      <c r="C952" s="232"/>
      <c r="D952" s="233" t="s">
        <v>1358</v>
      </c>
      <c r="E952" s="233"/>
      <c r="F952" s="234" t="s">
        <v>1520</v>
      </c>
      <c r="G952" s="235">
        <v>0.8</v>
      </c>
      <c r="H952" s="235">
        <v>2.2599999999999998</v>
      </c>
      <c r="I952" s="235">
        <v>0.25</v>
      </c>
      <c r="J952" s="235">
        <v>0.06</v>
      </c>
      <c r="K952" s="235">
        <v>3.12</v>
      </c>
      <c r="L952" s="235">
        <v>1.1100000000000001</v>
      </c>
      <c r="M952" s="236" t="s">
        <v>1324</v>
      </c>
    </row>
    <row r="953" spans="1:13">
      <c r="A953" s="106" t="str">
        <f t="shared" si="14"/>
        <v xml:space="preserve">11306 </v>
      </c>
      <c r="B953" s="231" t="s">
        <v>1527</v>
      </c>
      <c r="C953" s="232"/>
      <c r="D953" s="233" t="s">
        <v>1358</v>
      </c>
      <c r="E953" s="233"/>
      <c r="F953" s="234" t="s">
        <v>1522</v>
      </c>
      <c r="G953" s="235">
        <v>0.96</v>
      </c>
      <c r="H953" s="235">
        <v>2.58</v>
      </c>
      <c r="I953" s="235">
        <v>0.41</v>
      </c>
      <c r="J953" s="235">
        <v>0.08</v>
      </c>
      <c r="K953" s="235">
        <v>3.62</v>
      </c>
      <c r="L953" s="235">
        <v>1.45</v>
      </c>
      <c r="M953" s="236" t="s">
        <v>1324</v>
      </c>
    </row>
    <row r="954" spans="1:13">
      <c r="A954" s="106" t="str">
        <f t="shared" si="14"/>
        <v xml:space="preserve">11307 </v>
      </c>
      <c r="B954" s="231" t="s">
        <v>1528</v>
      </c>
      <c r="C954" s="232"/>
      <c r="D954" s="233" t="s">
        <v>1358</v>
      </c>
      <c r="E954" s="233"/>
      <c r="F954" s="234" t="s">
        <v>1523</v>
      </c>
      <c r="G954" s="235">
        <v>1.2</v>
      </c>
      <c r="H954" s="235">
        <v>2.77</v>
      </c>
      <c r="I954" s="235">
        <v>0.53</v>
      </c>
      <c r="J954" s="235">
        <v>0.12</v>
      </c>
      <c r="K954" s="235">
        <v>4.09</v>
      </c>
      <c r="L954" s="235">
        <v>1.85</v>
      </c>
      <c r="M954" s="236" t="s">
        <v>1324</v>
      </c>
    </row>
    <row r="955" spans="1:13">
      <c r="A955" s="106" t="str">
        <f t="shared" si="14"/>
        <v xml:space="preserve">11308 </v>
      </c>
      <c r="B955" s="231" t="s">
        <v>1529</v>
      </c>
      <c r="C955" s="232"/>
      <c r="D955" s="233" t="s">
        <v>1358</v>
      </c>
      <c r="E955" s="233"/>
      <c r="F955" s="234" t="s">
        <v>1525</v>
      </c>
      <c r="G955" s="235">
        <v>1.46</v>
      </c>
      <c r="H955" s="235">
        <v>2.72</v>
      </c>
      <c r="I955" s="235">
        <v>0.47</v>
      </c>
      <c r="J955" s="235">
        <v>0.13</v>
      </c>
      <c r="K955" s="235">
        <v>4.3099999999999996</v>
      </c>
      <c r="L955" s="235">
        <v>2.06</v>
      </c>
      <c r="M955" s="236" t="s">
        <v>1324</v>
      </c>
    </row>
    <row r="956" spans="1:13">
      <c r="A956" s="106" t="str">
        <f t="shared" si="14"/>
        <v xml:space="preserve">11310 </v>
      </c>
      <c r="B956" s="231" t="s">
        <v>1530</v>
      </c>
      <c r="C956" s="232"/>
      <c r="D956" s="233" t="s">
        <v>1358</v>
      </c>
      <c r="E956" s="233"/>
      <c r="F956" s="234" t="s">
        <v>1520</v>
      </c>
      <c r="G956" s="235">
        <v>0.8</v>
      </c>
      <c r="H956" s="235">
        <v>2.54</v>
      </c>
      <c r="I956" s="235">
        <v>0.47</v>
      </c>
      <c r="J956" s="235">
        <v>0.08</v>
      </c>
      <c r="K956" s="235">
        <v>3.42</v>
      </c>
      <c r="L956" s="235">
        <v>1.35</v>
      </c>
      <c r="M956" s="236" t="s">
        <v>1324</v>
      </c>
    </row>
    <row r="957" spans="1:13">
      <c r="A957" s="106" t="str">
        <f t="shared" si="14"/>
        <v xml:space="preserve">11311 </v>
      </c>
      <c r="B957" s="231" t="s">
        <v>1531</v>
      </c>
      <c r="C957" s="232"/>
      <c r="D957" s="233" t="s">
        <v>1358</v>
      </c>
      <c r="E957" s="233"/>
      <c r="F957" s="234" t="s">
        <v>1522</v>
      </c>
      <c r="G957" s="235">
        <v>1.1000000000000001</v>
      </c>
      <c r="H957" s="235">
        <v>2.86</v>
      </c>
      <c r="I957" s="235">
        <v>0.65</v>
      </c>
      <c r="J957" s="235">
        <v>0.13</v>
      </c>
      <c r="K957" s="235">
        <v>4.09</v>
      </c>
      <c r="L957" s="235">
        <v>1.88</v>
      </c>
      <c r="M957" s="236" t="s">
        <v>1324</v>
      </c>
    </row>
    <row r="958" spans="1:13">
      <c r="A958" s="106" t="str">
        <f t="shared" si="14"/>
        <v xml:space="preserve">11312 </v>
      </c>
      <c r="B958" s="231" t="s">
        <v>1532</v>
      </c>
      <c r="C958" s="232"/>
      <c r="D958" s="233" t="s">
        <v>1358</v>
      </c>
      <c r="E958" s="233"/>
      <c r="F958" s="234" t="s">
        <v>1523</v>
      </c>
      <c r="G958" s="235">
        <v>1.3</v>
      </c>
      <c r="H958" s="235">
        <v>3.19</v>
      </c>
      <c r="I958" s="235">
        <v>0.78</v>
      </c>
      <c r="J958" s="235">
        <v>0.15</v>
      </c>
      <c r="K958" s="235">
        <v>4.6399999999999997</v>
      </c>
      <c r="L958" s="235">
        <v>2.23</v>
      </c>
      <c r="M958" s="236" t="s">
        <v>1324</v>
      </c>
    </row>
    <row r="959" spans="1:13">
      <c r="A959" s="106" t="str">
        <f t="shared" si="14"/>
        <v xml:space="preserve">11313 </v>
      </c>
      <c r="B959" s="231" t="s">
        <v>1533</v>
      </c>
      <c r="C959" s="232"/>
      <c r="D959" s="233" t="s">
        <v>1358</v>
      </c>
      <c r="E959" s="233"/>
      <c r="F959" s="234" t="s">
        <v>1525</v>
      </c>
      <c r="G959" s="235">
        <v>1.68</v>
      </c>
      <c r="H959" s="235">
        <v>3.54</v>
      </c>
      <c r="I959" s="235">
        <v>1.01</v>
      </c>
      <c r="J959" s="235">
        <v>0.18</v>
      </c>
      <c r="K959" s="235">
        <v>5.4</v>
      </c>
      <c r="L959" s="235">
        <v>2.87</v>
      </c>
      <c r="M959" s="236" t="s">
        <v>1324</v>
      </c>
    </row>
    <row r="960" spans="1:13">
      <c r="A960" s="106" t="str">
        <f t="shared" si="14"/>
        <v xml:space="preserve">11400 </v>
      </c>
      <c r="B960" s="231" t="s">
        <v>1534</v>
      </c>
      <c r="C960" s="232"/>
      <c r="D960" s="233" t="s">
        <v>1358</v>
      </c>
      <c r="E960" s="233"/>
      <c r="F960" s="234" t="s">
        <v>1535</v>
      </c>
      <c r="G960" s="235">
        <v>0.9</v>
      </c>
      <c r="H960" s="235">
        <v>2.82</v>
      </c>
      <c r="I960" s="235">
        <v>1.55</v>
      </c>
      <c r="J960" s="235">
        <v>0.13</v>
      </c>
      <c r="K960" s="235">
        <v>3.85</v>
      </c>
      <c r="L960" s="235">
        <v>2.58</v>
      </c>
      <c r="M960" s="236" t="s">
        <v>1474</v>
      </c>
    </row>
    <row r="961" spans="1:13">
      <c r="A961" s="106" t="str">
        <f t="shared" si="14"/>
        <v xml:space="preserve">11401 </v>
      </c>
      <c r="B961" s="231" t="s">
        <v>1536</v>
      </c>
      <c r="C961" s="232"/>
      <c r="D961" s="233" t="s">
        <v>1358</v>
      </c>
      <c r="E961" s="233"/>
      <c r="F961" s="234" t="s">
        <v>1537</v>
      </c>
      <c r="G961" s="235">
        <v>1.28</v>
      </c>
      <c r="H961" s="235">
        <v>3.24</v>
      </c>
      <c r="I961" s="235">
        <v>1.79</v>
      </c>
      <c r="J961" s="235">
        <v>0.16</v>
      </c>
      <c r="K961" s="235">
        <v>4.68</v>
      </c>
      <c r="L961" s="235">
        <v>3.23</v>
      </c>
      <c r="M961" s="236" t="s">
        <v>1474</v>
      </c>
    </row>
    <row r="962" spans="1:13">
      <c r="A962" s="106" t="str">
        <f t="shared" si="14"/>
        <v xml:space="preserve">11402 </v>
      </c>
      <c r="B962" s="231" t="s">
        <v>565</v>
      </c>
      <c r="C962" s="232"/>
      <c r="D962" s="233" t="s">
        <v>1358</v>
      </c>
      <c r="E962" s="233"/>
      <c r="F962" s="234" t="s">
        <v>1538</v>
      </c>
      <c r="G962" s="235">
        <v>1.45</v>
      </c>
      <c r="H962" s="235">
        <v>3.54</v>
      </c>
      <c r="I962" s="235">
        <v>1.89</v>
      </c>
      <c r="J962" s="235">
        <v>0.18</v>
      </c>
      <c r="K962" s="235">
        <v>5.17</v>
      </c>
      <c r="L962" s="235">
        <v>3.52</v>
      </c>
      <c r="M962" s="236" t="s">
        <v>1474</v>
      </c>
    </row>
    <row r="963" spans="1:13">
      <c r="A963" s="106" t="str">
        <f t="shared" ref="A963:A1026" si="15">B963&amp;" "&amp;C963</f>
        <v xml:space="preserve">11403 </v>
      </c>
      <c r="B963" s="231" t="s">
        <v>1539</v>
      </c>
      <c r="C963" s="232"/>
      <c r="D963" s="233" t="s">
        <v>1358</v>
      </c>
      <c r="E963" s="233"/>
      <c r="F963" s="234" t="s">
        <v>1540</v>
      </c>
      <c r="G963" s="235">
        <v>1.84</v>
      </c>
      <c r="H963" s="235">
        <v>3.86</v>
      </c>
      <c r="I963" s="235">
        <v>2.46</v>
      </c>
      <c r="J963" s="235">
        <v>0.28000000000000003</v>
      </c>
      <c r="K963" s="235">
        <v>5.98</v>
      </c>
      <c r="L963" s="235">
        <v>4.58</v>
      </c>
      <c r="M963" s="236" t="s">
        <v>1474</v>
      </c>
    </row>
    <row r="964" spans="1:13">
      <c r="A964" s="106" t="str">
        <f t="shared" si="15"/>
        <v xml:space="preserve">11404 </v>
      </c>
      <c r="B964" s="231" t="s">
        <v>1541</v>
      </c>
      <c r="C964" s="232"/>
      <c r="D964" s="233" t="s">
        <v>1358</v>
      </c>
      <c r="E964" s="233"/>
      <c r="F964" s="234" t="s">
        <v>1542</v>
      </c>
      <c r="G964" s="235">
        <v>2.11</v>
      </c>
      <c r="H964" s="235">
        <v>4.33</v>
      </c>
      <c r="I964" s="235">
        <v>2.58</v>
      </c>
      <c r="J964" s="235">
        <v>0.36</v>
      </c>
      <c r="K964" s="235">
        <v>6.8</v>
      </c>
      <c r="L964" s="235">
        <v>5.05</v>
      </c>
      <c r="M964" s="236" t="s">
        <v>1474</v>
      </c>
    </row>
    <row r="965" spans="1:13">
      <c r="A965" s="106" t="str">
        <f t="shared" si="15"/>
        <v xml:space="preserve">11406 </v>
      </c>
      <c r="B965" s="231" t="s">
        <v>1543</v>
      </c>
      <c r="C965" s="232"/>
      <c r="D965" s="233" t="s">
        <v>1358</v>
      </c>
      <c r="E965" s="233"/>
      <c r="F965" s="234" t="s">
        <v>1544</v>
      </c>
      <c r="G965" s="235">
        <v>3.52</v>
      </c>
      <c r="H965" s="235">
        <v>5.5</v>
      </c>
      <c r="I965" s="235">
        <v>3.41</v>
      </c>
      <c r="J965" s="235">
        <v>0.64</v>
      </c>
      <c r="K965" s="235">
        <v>9.66</v>
      </c>
      <c r="L965" s="235">
        <v>7.57</v>
      </c>
      <c r="M965" s="236" t="s">
        <v>1474</v>
      </c>
    </row>
    <row r="966" spans="1:13">
      <c r="A966" s="106" t="str">
        <f t="shared" si="15"/>
        <v xml:space="preserve">11420 </v>
      </c>
      <c r="B966" s="231" t="s">
        <v>1545</v>
      </c>
      <c r="C966" s="232"/>
      <c r="D966" s="233" t="s">
        <v>1358</v>
      </c>
      <c r="E966" s="233"/>
      <c r="F966" s="234" t="s">
        <v>1546</v>
      </c>
      <c r="G966" s="235">
        <v>1.03</v>
      </c>
      <c r="H966" s="235">
        <v>2.66</v>
      </c>
      <c r="I966" s="235">
        <v>1.37</v>
      </c>
      <c r="J966" s="235">
        <v>0.12</v>
      </c>
      <c r="K966" s="235">
        <v>3.81</v>
      </c>
      <c r="L966" s="235">
        <v>2.52</v>
      </c>
      <c r="M966" s="236" t="s">
        <v>1474</v>
      </c>
    </row>
    <row r="967" spans="1:13">
      <c r="A967" s="106" t="str">
        <f t="shared" si="15"/>
        <v xml:space="preserve">11421 </v>
      </c>
      <c r="B967" s="231" t="s">
        <v>1547</v>
      </c>
      <c r="C967" s="232"/>
      <c r="D967" s="233" t="s">
        <v>1358</v>
      </c>
      <c r="E967" s="233"/>
      <c r="F967" s="234" t="s">
        <v>1548</v>
      </c>
      <c r="G967" s="235">
        <v>1.47</v>
      </c>
      <c r="H967" s="235">
        <v>3.17</v>
      </c>
      <c r="I967" s="235">
        <v>1.69</v>
      </c>
      <c r="J967" s="235">
        <v>0.16</v>
      </c>
      <c r="K967" s="235">
        <v>4.8</v>
      </c>
      <c r="L967" s="235">
        <v>3.32</v>
      </c>
      <c r="M967" s="236" t="s">
        <v>1474</v>
      </c>
    </row>
    <row r="968" spans="1:13">
      <c r="A968" s="106" t="str">
        <f t="shared" si="15"/>
        <v xml:space="preserve">11422 </v>
      </c>
      <c r="B968" s="231" t="s">
        <v>1549</v>
      </c>
      <c r="C968" s="232"/>
      <c r="D968" s="233" t="s">
        <v>1358</v>
      </c>
      <c r="E968" s="233"/>
      <c r="F968" s="234" t="s">
        <v>1550</v>
      </c>
      <c r="G968" s="235">
        <v>1.68</v>
      </c>
      <c r="H968" s="235">
        <v>3.51</v>
      </c>
      <c r="I968" s="235">
        <v>2.27</v>
      </c>
      <c r="J968" s="235">
        <v>0.21</v>
      </c>
      <c r="K968" s="235">
        <v>5.4</v>
      </c>
      <c r="L968" s="235">
        <v>4.16</v>
      </c>
      <c r="M968" s="236" t="s">
        <v>1474</v>
      </c>
    </row>
    <row r="969" spans="1:13">
      <c r="A969" s="106" t="str">
        <f t="shared" si="15"/>
        <v xml:space="preserve">11423 </v>
      </c>
      <c r="B969" s="231" t="s">
        <v>1551</v>
      </c>
      <c r="C969" s="232"/>
      <c r="D969" s="233" t="s">
        <v>1358</v>
      </c>
      <c r="E969" s="233"/>
      <c r="F969" s="234" t="s">
        <v>1552</v>
      </c>
      <c r="G969" s="235">
        <v>2.06</v>
      </c>
      <c r="H969" s="235">
        <v>3.89</v>
      </c>
      <c r="I969" s="235">
        <v>2.4900000000000002</v>
      </c>
      <c r="J969" s="235">
        <v>0.28000000000000003</v>
      </c>
      <c r="K969" s="235">
        <v>6.23</v>
      </c>
      <c r="L969" s="235">
        <v>4.83</v>
      </c>
      <c r="M969" s="236" t="s">
        <v>1474</v>
      </c>
    </row>
    <row r="970" spans="1:13">
      <c r="A970" s="106" t="str">
        <f t="shared" si="15"/>
        <v xml:space="preserve">11424 </v>
      </c>
      <c r="B970" s="231" t="s">
        <v>1553</v>
      </c>
      <c r="C970" s="232"/>
      <c r="D970" s="233" t="s">
        <v>1358</v>
      </c>
      <c r="E970" s="233"/>
      <c r="F970" s="234" t="s">
        <v>1554</v>
      </c>
      <c r="G970" s="235">
        <v>2.48</v>
      </c>
      <c r="H970" s="235">
        <v>4.3600000000000003</v>
      </c>
      <c r="I970" s="235">
        <v>2.68</v>
      </c>
      <c r="J970" s="235">
        <v>0.39</v>
      </c>
      <c r="K970" s="235">
        <v>7.23</v>
      </c>
      <c r="L970" s="235">
        <v>5.55</v>
      </c>
      <c r="M970" s="236" t="s">
        <v>1474</v>
      </c>
    </row>
    <row r="971" spans="1:13">
      <c r="A971" s="106" t="str">
        <f t="shared" si="15"/>
        <v xml:space="preserve">11426 </v>
      </c>
      <c r="B971" s="231" t="s">
        <v>1555</v>
      </c>
      <c r="C971" s="232"/>
      <c r="D971" s="233" t="s">
        <v>1358</v>
      </c>
      <c r="E971" s="233"/>
      <c r="F971" s="234" t="s">
        <v>1556</v>
      </c>
      <c r="G971" s="235">
        <v>4.09</v>
      </c>
      <c r="H971" s="235">
        <v>5.24</v>
      </c>
      <c r="I971" s="235">
        <v>3.45</v>
      </c>
      <c r="J971" s="235">
        <v>0.64</v>
      </c>
      <c r="K971" s="235">
        <v>9.9700000000000006</v>
      </c>
      <c r="L971" s="235">
        <v>8.18</v>
      </c>
      <c r="M971" s="236" t="s">
        <v>1474</v>
      </c>
    </row>
    <row r="972" spans="1:13">
      <c r="A972" s="106" t="str">
        <f t="shared" si="15"/>
        <v xml:space="preserve">11440 </v>
      </c>
      <c r="B972" s="231" t="s">
        <v>1557</v>
      </c>
      <c r="C972" s="232"/>
      <c r="D972" s="233" t="s">
        <v>1358</v>
      </c>
      <c r="E972" s="233"/>
      <c r="F972" s="234" t="s">
        <v>1558</v>
      </c>
      <c r="G972" s="235">
        <v>1.05</v>
      </c>
      <c r="H972" s="235">
        <v>3.12</v>
      </c>
      <c r="I972" s="235">
        <v>2.1</v>
      </c>
      <c r="J972" s="235">
        <v>0.12</v>
      </c>
      <c r="K972" s="235">
        <v>4.29</v>
      </c>
      <c r="L972" s="235">
        <v>3.27</v>
      </c>
      <c r="M972" s="236" t="s">
        <v>1474</v>
      </c>
    </row>
    <row r="973" spans="1:13">
      <c r="A973" s="106" t="str">
        <f t="shared" si="15"/>
        <v xml:space="preserve">11441 </v>
      </c>
      <c r="B973" s="231" t="s">
        <v>1559</v>
      </c>
      <c r="C973" s="232"/>
      <c r="D973" s="233" t="s">
        <v>1358</v>
      </c>
      <c r="E973" s="233"/>
      <c r="F973" s="234" t="s">
        <v>1560</v>
      </c>
      <c r="G973" s="235">
        <v>1.53</v>
      </c>
      <c r="H973" s="235">
        <v>3.5</v>
      </c>
      <c r="I973" s="235">
        <v>2.34</v>
      </c>
      <c r="J973" s="235">
        <v>0.18</v>
      </c>
      <c r="K973" s="235">
        <v>5.21</v>
      </c>
      <c r="L973" s="235">
        <v>4.05</v>
      </c>
      <c r="M973" s="236" t="s">
        <v>1474</v>
      </c>
    </row>
    <row r="974" spans="1:13">
      <c r="A974" s="106" t="str">
        <f t="shared" si="15"/>
        <v xml:space="preserve">11442 </v>
      </c>
      <c r="B974" s="231" t="s">
        <v>1561</v>
      </c>
      <c r="C974" s="232"/>
      <c r="D974" s="233" t="s">
        <v>1358</v>
      </c>
      <c r="E974" s="233"/>
      <c r="F974" s="234" t="s">
        <v>1562</v>
      </c>
      <c r="G974" s="235">
        <v>1.77</v>
      </c>
      <c r="H974" s="235">
        <v>3.82</v>
      </c>
      <c r="I974" s="235">
        <v>2.4900000000000002</v>
      </c>
      <c r="J974" s="235">
        <v>0.23</v>
      </c>
      <c r="K974" s="235">
        <v>5.82</v>
      </c>
      <c r="L974" s="235">
        <v>4.49</v>
      </c>
      <c r="M974" s="236" t="s">
        <v>1474</v>
      </c>
    </row>
    <row r="975" spans="1:13">
      <c r="A975" s="106" t="str">
        <f t="shared" si="15"/>
        <v xml:space="preserve">11443 </v>
      </c>
      <c r="B975" s="231" t="s">
        <v>1563</v>
      </c>
      <c r="C975" s="232"/>
      <c r="D975" s="233" t="s">
        <v>1358</v>
      </c>
      <c r="E975" s="233"/>
      <c r="F975" s="234" t="s">
        <v>1564</v>
      </c>
      <c r="G975" s="235">
        <v>2.34</v>
      </c>
      <c r="H975" s="235">
        <v>4.2300000000000004</v>
      </c>
      <c r="I975" s="235">
        <v>2.79</v>
      </c>
      <c r="J975" s="235">
        <v>0.32</v>
      </c>
      <c r="K975" s="235">
        <v>6.89</v>
      </c>
      <c r="L975" s="235">
        <v>5.45</v>
      </c>
      <c r="M975" s="236" t="s">
        <v>1474</v>
      </c>
    </row>
    <row r="976" spans="1:13">
      <c r="A976" s="106" t="str">
        <f t="shared" si="15"/>
        <v xml:space="preserve">11444 </v>
      </c>
      <c r="B976" s="231" t="s">
        <v>1565</v>
      </c>
      <c r="C976" s="232"/>
      <c r="D976" s="233" t="s">
        <v>1358</v>
      </c>
      <c r="E976" s="233"/>
      <c r="F976" s="234" t="s">
        <v>1566</v>
      </c>
      <c r="G976" s="235">
        <v>3.19</v>
      </c>
      <c r="H976" s="235">
        <v>4.93</v>
      </c>
      <c r="I976" s="235">
        <v>3.24</v>
      </c>
      <c r="J976" s="235">
        <v>0.48</v>
      </c>
      <c r="K976" s="235">
        <v>8.6</v>
      </c>
      <c r="L976" s="235">
        <v>6.91</v>
      </c>
      <c r="M976" s="236" t="s">
        <v>1474</v>
      </c>
    </row>
    <row r="977" spans="1:13">
      <c r="A977" s="106" t="str">
        <f t="shared" si="15"/>
        <v xml:space="preserve">11446 </v>
      </c>
      <c r="B977" s="231" t="s">
        <v>1567</v>
      </c>
      <c r="C977" s="232"/>
      <c r="D977" s="233" t="s">
        <v>1358</v>
      </c>
      <c r="E977" s="233"/>
      <c r="F977" s="234" t="s">
        <v>1568</v>
      </c>
      <c r="G977" s="235">
        <v>4.8</v>
      </c>
      <c r="H977" s="235">
        <v>6.17</v>
      </c>
      <c r="I977" s="235">
        <v>4.17</v>
      </c>
      <c r="J977" s="235">
        <v>0.68</v>
      </c>
      <c r="K977" s="235">
        <v>11.65</v>
      </c>
      <c r="L977" s="235">
        <v>9.65</v>
      </c>
      <c r="M977" s="236" t="s">
        <v>1474</v>
      </c>
    </row>
    <row r="978" spans="1:13">
      <c r="A978" s="106" t="str">
        <f t="shared" si="15"/>
        <v xml:space="preserve">11450 </v>
      </c>
      <c r="B978" s="231" t="s">
        <v>1569</v>
      </c>
      <c r="C978" s="232"/>
      <c r="D978" s="233" t="s">
        <v>1358</v>
      </c>
      <c r="E978" s="233"/>
      <c r="F978" s="234" t="s">
        <v>21210</v>
      </c>
      <c r="G978" s="235">
        <v>3.22</v>
      </c>
      <c r="H978" s="235">
        <v>8.9499999999999993</v>
      </c>
      <c r="I978" s="235">
        <v>4.08</v>
      </c>
      <c r="J978" s="235">
        <v>0.73</v>
      </c>
      <c r="K978" s="235">
        <v>12.9</v>
      </c>
      <c r="L978" s="235">
        <v>8.0299999999999994</v>
      </c>
      <c r="M978" s="236" t="s">
        <v>1570</v>
      </c>
    </row>
    <row r="979" spans="1:13">
      <c r="A979" s="106" t="str">
        <f t="shared" si="15"/>
        <v xml:space="preserve">11451 </v>
      </c>
      <c r="B979" s="231" t="s">
        <v>1571</v>
      </c>
      <c r="C979" s="232"/>
      <c r="D979" s="233" t="s">
        <v>1358</v>
      </c>
      <c r="E979" s="233"/>
      <c r="F979" s="234" t="s">
        <v>21211</v>
      </c>
      <c r="G979" s="235">
        <v>4.43</v>
      </c>
      <c r="H979" s="235">
        <v>10.44</v>
      </c>
      <c r="I979" s="235">
        <v>4.7699999999999996</v>
      </c>
      <c r="J979" s="235">
        <v>0.95</v>
      </c>
      <c r="K979" s="235">
        <v>15.82</v>
      </c>
      <c r="L979" s="235">
        <v>10.15</v>
      </c>
      <c r="M979" s="236" t="s">
        <v>1570</v>
      </c>
    </row>
    <row r="980" spans="1:13">
      <c r="A980" s="106" t="str">
        <f t="shared" si="15"/>
        <v xml:space="preserve">11462 </v>
      </c>
      <c r="B980" s="231" t="s">
        <v>1572</v>
      </c>
      <c r="C980" s="232"/>
      <c r="D980" s="233" t="s">
        <v>1358</v>
      </c>
      <c r="E980" s="233"/>
      <c r="F980" s="234" t="s">
        <v>21212</v>
      </c>
      <c r="G980" s="235">
        <v>3</v>
      </c>
      <c r="H980" s="235">
        <v>8.99</v>
      </c>
      <c r="I980" s="235">
        <v>4.03</v>
      </c>
      <c r="J980" s="235">
        <v>0.66</v>
      </c>
      <c r="K980" s="235">
        <v>12.65</v>
      </c>
      <c r="L980" s="235">
        <v>7.69</v>
      </c>
      <c r="M980" s="236" t="s">
        <v>1570</v>
      </c>
    </row>
    <row r="981" spans="1:13">
      <c r="A981" s="106" t="str">
        <f t="shared" si="15"/>
        <v xml:space="preserve">11463 </v>
      </c>
      <c r="B981" s="231" t="s">
        <v>1573</v>
      </c>
      <c r="C981" s="232"/>
      <c r="D981" s="233" t="s">
        <v>1358</v>
      </c>
      <c r="E981" s="233"/>
      <c r="F981" s="234" t="s">
        <v>21213</v>
      </c>
      <c r="G981" s="235">
        <v>4.43</v>
      </c>
      <c r="H981" s="235">
        <v>10.56</v>
      </c>
      <c r="I981" s="235">
        <v>4.82</v>
      </c>
      <c r="J981" s="235">
        <v>0.88</v>
      </c>
      <c r="K981" s="235">
        <v>15.87</v>
      </c>
      <c r="L981" s="235">
        <v>10.130000000000001</v>
      </c>
      <c r="M981" s="236" t="s">
        <v>1570</v>
      </c>
    </row>
    <row r="982" spans="1:13">
      <c r="A982" s="106" t="str">
        <f t="shared" si="15"/>
        <v xml:space="preserve">11470 </v>
      </c>
      <c r="B982" s="231" t="s">
        <v>1574</v>
      </c>
      <c r="C982" s="232"/>
      <c r="D982" s="233" t="s">
        <v>1358</v>
      </c>
      <c r="E982" s="233"/>
      <c r="F982" s="234" t="s">
        <v>21214</v>
      </c>
      <c r="G982" s="235">
        <v>3.74</v>
      </c>
      <c r="H982" s="235">
        <v>9.1300000000000008</v>
      </c>
      <c r="I982" s="235">
        <v>4.26</v>
      </c>
      <c r="J982" s="235">
        <v>0.76</v>
      </c>
      <c r="K982" s="235">
        <v>13.63</v>
      </c>
      <c r="L982" s="235">
        <v>8.76</v>
      </c>
      <c r="M982" s="236" t="s">
        <v>1570</v>
      </c>
    </row>
    <row r="983" spans="1:13">
      <c r="A983" s="106" t="str">
        <f t="shared" si="15"/>
        <v xml:space="preserve">11471 </v>
      </c>
      <c r="B983" s="231" t="s">
        <v>1575</v>
      </c>
      <c r="C983" s="232"/>
      <c r="D983" s="233" t="s">
        <v>1358</v>
      </c>
      <c r="E983" s="233"/>
      <c r="F983" s="234" t="s">
        <v>21215</v>
      </c>
      <c r="G983" s="235">
        <v>4.8899999999999997</v>
      </c>
      <c r="H983" s="235">
        <v>10.52</v>
      </c>
      <c r="I983" s="235">
        <v>4.9000000000000004</v>
      </c>
      <c r="J983" s="235">
        <v>0.94</v>
      </c>
      <c r="K983" s="235">
        <v>16.350000000000001</v>
      </c>
      <c r="L983" s="235">
        <v>10.73</v>
      </c>
      <c r="M983" s="236" t="s">
        <v>1570</v>
      </c>
    </row>
    <row r="984" spans="1:13">
      <c r="A984" s="106" t="str">
        <f t="shared" si="15"/>
        <v xml:space="preserve">11600 </v>
      </c>
      <c r="B984" s="231" t="s">
        <v>1576</v>
      </c>
      <c r="C984" s="232"/>
      <c r="D984" s="233" t="s">
        <v>1358</v>
      </c>
      <c r="E984" s="233"/>
      <c r="F984" s="234" t="s">
        <v>1577</v>
      </c>
      <c r="G984" s="235">
        <v>1.63</v>
      </c>
      <c r="H984" s="235">
        <v>4.08</v>
      </c>
      <c r="I984" s="235">
        <v>1.86</v>
      </c>
      <c r="J984" s="235">
        <v>0.21</v>
      </c>
      <c r="K984" s="235">
        <v>5.92</v>
      </c>
      <c r="L984" s="235">
        <v>3.7</v>
      </c>
      <c r="M984" s="236" t="s">
        <v>1474</v>
      </c>
    </row>
    <row r="985" spans="1:13">
      <c r="A985" s="106" t="str">
        <f t="shared" si="15"/>
        <v xml:space="preserve">11601 </v>
      </c>
      <c r="B985" s="231" t="s">
        <v>1578</v>
      </c>
      <c r="C985" s="232"/>
      <c r="D985" s="233" t="s">
        <v>1358</v>
      </c>
      <c r="E985" s="233"/>
      <c r="F985" s="234" t="s">
        <v>1579</v>
      </c>
      <c r="G985" s="235">
        <v>2.0699999999999998</v>
      </c>
      <c r="H985" s="235">
        <v>4.55</v>
      </c>
      <c r="I985" s="235">
        <v>2.17</v>
      </c>
      <c r="J985" s="235">
        <v>0.25</v>
      </c>
      <c r="K985" s="235">
        <v>6.87</v>
      </c>
      <c r="L985" s="235">
        <v>4.49</v>
      </c>
      <c r="M985" s="236" t="s">
        <v>1474</v>
      </c>
    </row>
    <row r="986" spans="1:13">
      <c r="A986" s="106" t="str">
        <f t="shared" si="15"/>
        <v xml:space="preserve">11602 </v>
      </c>
      <c r="B986" s="231" t="s">
        <v>1580</v>
      </c>
      <c r="C986" s="232"/>
      <c r="D986" s="233" t="s">
        <v>1358</v>
      </c>
      <c r="E986" s="233"/>
      <c r="F986" s="234" t="s">
        <v>1581</v>
      </c>
      <c r="G986" s="235">
        <v>2.27</v>
      </c>
      <c r="H986" s="235">
        <v>4.8499999999999996</v>
      </c>
      <c r="I986" s="235">
        <v>2.36</v>
      </c>
      <c r="J986" s="235">
        <v>0.25</v>
      </c>
      <c r="K986" s="235">
        <v>7.37</v>
      </c>
      <c r="L986" s="235">
        <v>4.88</v>
      </c>
      <c r="M986" s="236" t="s">
        <v>1474</v>
      </c>
    </row>
    <row r="987" spans="1:13">
      <c r="A987" s="106" t="str">
        <f t="shared" si="15"/>
        <v xml:space="preserve">11603 </v>
      </c>
      <c r="B987" s="231" t="s">
        <v>1582</v>
      </c>
      <c r="C987" s="232"/>
      <c r="D987" s="233" t="s">
        <v>1358</v>
      </c>
      <c r="E987" s="233"/>
      <c r="F987" s="234" t="s">
        <v>1583</v>
      </c>
      <c r="G987" s="235">
        <v>2.82</v>
      </c>
      <c r="H987" s="235">
        <v>5.24</v>
      </c>
      <c r="I987" s="235">
        <v>2.67</v>
      </c>
      <c r="J987" s="235">
        <v>0.34</v>
      </c>
      <c r="K987" s="235">
        <v>8.4</v>
      </c>
      <c r="L987" s="235">
        <v>5.83</v>
      </c>
      <c r="M987" s="236" t="s">
        <v>1474</v>
      </c>
    </row>
    <row r="988" spans="1:13">
      <c r="A988" s="106" t="str">
        <f t="shared" si="15"/>
        <v xml:space="preserve">11604 </v>
      </c>
      <c r="B988" s="231" t="s">
        <v>1584</v>
      </c>
      <c r="C988" s="232"/>
      <c r="D988" s="233" t="s">
        <v>1358</v>
      </c>
      <c r="E988" s="233"/>
      <c r="F988" s="234" t="s">
        <v>1585</v>
      </c>
      <c r="G988" s="235">
        <v>3.17</v>
      </c>
      <c r="H988" s="235">
        <v>5.77</v>
      </c>
      <c r="I988" s="235">
        <v>2.83</v>
      </c>
      <c r="J988" s="235">
        <v>0.43</v>
      </c>
      <c r="K988" s="235">
        <v>9.3699999999999992</v>
      </c>
      <c r="L988" s="235">
        <v>6.43</v>
      </c>
      <c r="M988" s="236" t="s">
        <v>1474</v>
      </c>
    </row>
    <row r="989" spans="1:13">
      <c r="A989" s="106" t="str">
        <f t="shared" si="15"/>
        <v xml:space="preserve">11606 </v>
      </c>
      <c r="B989" s="231" t="s">
        <v>1586</v>
      </c>
      <c r="C989" s="232"/>
      <c r="D989" s="233" t="s">
        <v>1358</v>
      </c>
      <c r="E989" s="233"/>
      <c r="F989" s="234" t="s">
        <v>1587</v>
      </c>
      <c r="G989" s="235">
        <v>5.0199999999999996</v>
      </c>
      <c r="H989" s="235">
        <v>7.64</v>
      </c>
      <c r="I989" s="235">
        <v>3.64</v>
      </c>
      <c r="J989" s="235">
        <v>0.85</v>
      </c>
      <c r="K989" s="235">
        <v>13.51</v>
      </c>
      <c r="L989" s="235">
        <v>9.51</v>
      </c>
      <c r="M989" s="236" t="s">
        <v>1474</v>
      </c>
    </row>
    <row r="990" spans="1:13">
      <c r="A990" s="106" t="str">
        <f t="shared" si="15"/>
        <v xml:space="preserve">11620 </v>
      </c>
      <c r="B990" s="231" t="s">
        <v>1588</v>
      </c>
      <c r="C990" s="232"/>
      <c r="D990" s="233" t="s">
        <v>1358</v>
      </c>
      <c r="E990" s="233"/>
      <c r="F990" s="234" t="s">
        <v>1589</v>
      </c>
      <c r="G990" s="235">
        <v>1.64</v>
      </c>
      <c r="H990" s="235">
        <v>4.08</v>
      </c>
      <c r="I990" s="235">
        <v>1.87</v>
      </c>
      <c r="J990" s="235">
        <v>0.22</v>
      </c>
      <c r="K990" s="235">
        <v>5.94</v>
      </c>
      <c r="L990" s="235">
        <v>3.73</v>
      </c>
      <c r="M990" s="236" t="s">
        <v>1474</v>
      </c>
    </row>
    <row r="991" spans="1:13">
      <c r="A991" s="106" t="str">
        <f t="shared" si="15"/>
        <v xml:space="preserve">11621 </v>
      </c>
      <c r="B991" s="231" t="s">
        <v>1590</v>
      </c>
      <c r="C991" s="232"/>
      <c r="D991" s="233" t="s">
        <v>1358</v>
      </c>
      <c r="E991" s="233"/>
      <c r="F991" s="234" t="s">
        <v>1591</v>
      </c>
      <c r="G991" s="235">
        <v>2.08</v>
      </c>
      <c r="H991" s="235">
        <v>4.5599999999999996</v>
      </c>
      <c r="I991" s="235">
        <v>2.1800000000000002</v>
      </c>
      <c r="J991" s="235">
        <v>0.27</v>
      </c>
      <c r="K991" s="235">
        <v>6.91</v>
      </c>
      <c r="L991" s="235">
        <v>4.53</v>
      </c>
      <c r="M991" s="236" t="s">
        <v>1474</v>
      </c>
    </row>
    <row r="992" spans="1:13">
      <c r="A992" s="106" t="str">
        <f t="shared" si="15"/>
        <v xml:space="preserve">11622 </v>
      </c>
      <c r="B992" s="231" t="s">
        <v>1592</v>
      </c>
      <c r="C992" s="232"/>
      <c r="D992" s="233" t="s">
        <v>1358</v>
      </c>
      <c r="E992" s="233"/>
      <c r="F992" s="234" t="s">
        <v>1593</v>
      </c>
      <c r="G992" s="235">
        <v>2.41</v>
      </c>
      <c r="H992" s="235">
        <v>4.93</v>
      </c>
      <c r="I992" s="235">
        <v>2.4300000000000002</v>
      </c>
      <c r="J992" s="235">
        <v>0.28000000000000003</v>
      </c>
      <c r="K992" s="235">
        <v>7.62</v>
      </c>
      <c r="L992" s="235">
        <v>5.12</v>
      </c>
      <c r="M992" s="236" t="s">
        <v>1474</v>
      </c>
    </row>
    <row r="993" spans="1:13">
      <c r="A993" s="106" t="str">
        <f t="shared" si="15"/>
        <v xml:space="preserve">11623 </v>
      </c>
      <c r="B993" s="231" t="s">
        <v>1594</v>
      </c>
      <c r="C993" s="232"/>
      <c r="D993" s="233" t="s">
        <v>1358</v>
      </c>
      <c r="E993" s="233"/>
      <c r="F993" s="234" t="s">
        <v>1595</v>
      </c>
      <c r="G993" s="235">
        <v>3.11</v>
      </c>
      <c r="H993" s="235">
        <v>5.41</v>
      </c>
      <c r="I993" s="235">
        <v>2.8</v>
      </c>
      <c r="J993" s="235">
        <v>0.4</v>
      </c>
      <c r="K993" s="235">
        <v>8.92</v>
      </c>
      <c r="L993" s="235">
        <v>6.31</v>
      </c>
      <c r="M993" s="236" t="s">
        <v>1474</v>
      </c>
    </row>
    <row r="994" spans="1:13">
      <c r="A994" s="106" t="str">
        <f t="shared" si="15"/>
        <v xml:space="preserve">11624 </v>
      </c>
      <c r="B994" s="231" t="s">
        <v>1596</v>
      </c>
      <c r="C994" s="232"/>
      <c r="D994" s="233" t="s">
        <v>1358</v>
      </c>
      <c r="E994" s="233"/>
      <c r="F994" s="234" t="s">
        <v>1597</v>
      </c>
      <c r="G994" s="235">
        <v>3.62</v>
      </c>
      <c r="H994" s="235">
        <v>6.02</v>
      </c>
      <c r="I994" s="235">
        <v>3.03</v>
      </c>
      <c r="J994" s="235">
        <v>0.51</v>
      </c>
      <c r="K994" s="235">
        <v>10.15</v>
      </c>
      <c r="L994" s="235">
        <v>7.16</v>
      </c>
      <c r="M994" s="236" t="s">
        <v>1474</v>
      </c>
    </row>
    <row r="995" spans="1:13">
      <c r="A995" s="106" t="str">
        <f t="shared" si="15"/>
        <v xml:space="preserve">11626 </v>
      </c>
      <c r="B995" s="231" t="s">
        <v>1598</v>
      </c>
      <c r="C995" s="232"/>
      <c r="D995" s="233" t="s">
        <v>1358</v>
      </c>
      <c r="E995" s="233"/>
      <c r="F995" s="234" t="s">
        <v>1599</v>
      </c>
      <c r="G995" s="235">
        <v>4.6100000000000003</v>
      </c>
      <c r="H995" s="235">
        <v>6.85</v>
      </c>
      <c r="I995" s="235">
        <v>3.38</v>
      </c>
      <c r="J995" s="235">
        <v>0.77</v>
      </c>
      <c r="K995" s="235">
        <v>12.23</v>
      </c>
      <c r="L995" s="235">
        <v>8.76</v>
      </c>
      <c r="M995" s="236" t="s">
        <v>1474</v>
      </c>
    </row>
    <row r="996" spans="1:13">
      <c r="A996" s="106" t="str">
        <f t="shared" si="15"/>
        <v xml:space="preserve">11640 </v>
      </c>
      <c r="B996" s="231" t="s">
        <v>1600</v>
      </c>
      <c r="C996" s="232"/>
      <c r="D996" s="233" t="s">
        <v>1358</v>
      </c>
      <c r="E996" s="233"/>
      <c r="F996" s="234" t="s">
        <v>1601</v>
      </c>
      <c r="G996" s="235">
        <v>1.67</v>
      </c>
      <c r="H996" s="235">
        <v>4.22</v>
      </c>
      <c r="I996" s="235">
        <v>1.97</v>
      </c>
      <c r="J996" s="235">
        <v>0.21</v>
      </c>
      <c r="K996" s="235">
        <v>6.1</v>
      </c>
      <c r="L996" s="235">
        <v>3.85</v>
      </c>
      <c r="M996" s="236" t="s">
        <v>1474</v>
      </c>
    </row>
    <row r="997" spans="1:13">
      <c r="A997" s="106" t="str">
        <f t="shared" si="15"/>
        <v xml:space="preserve">11641 </v>
      </c>
      <c r="B997" s="231" t="s">
        <v>1602</v>
      </c>
      <c r="C997" s="232"/>
      <c r="D997" s="233" t="s">
        <v>1358</v>
      </c>
      <c r="E997" s="233"/>
      <c r="F997" s="234" t="s">
        <v>1603</v>
      </c>
      <c r="G997" s="235">
        <v>2.17</v>
      </c>
      <c r="H997" s="235">
        <v>4.68</v>
      </c>
      <c r="I997" s="235">
        <v>2.2599999999999998</v>
      </c>
      <c r="J997" s="235">
        <v>0.28000000000000003</v>
      </c>
      <c r="K997" s="235">
        <v>7.13</v>
      </c>
      <c r="L997" s="235">
        <v>4.71</v>
      </c>
      <c r="M997" s="236" t="s">
        <v>1474</v>
      </c>
    </row>
    <row r="998" spans="1:13">
      <c r="A998" s="106" t="str">
        <f t="shared" si="15"/>
        <v xml:space="preserve">11642 </v>
      </c>
      <c r="B998" s="231" t="s">
        <v>1604</v>
      </c>
      <c r="C998" s="232"/>
      <c r="D998" s="233" t="s">
        <v>1358</v>
      </c>
      <c r="E998" s="233"/>
      <c r="F998" s="234" t="s">
        <v>1605</v>
      </c>
      <c r="G998" s="235">
        <v>2.62</v>
      </c>
      <c r="H998" s="235">
        <v>5.13</v>
      </c>
      <c r="I998" s="235">
        <v>2.54</v>
      </c>
      <c r="J998" s="235">
        <v>0.32</v>
      </c>
      <c r="K998" s="235">
        <v>8.07</v>
      </c>
      <c r="L998" s="235">
        <v>5.48</v>
      </c>
      <c r="M998" s="236" t="s">
        <v>1474</v>
      </c>
    </row>
    <row r="999" spans="1:13">
      <c r="A999" s="106" t="str">
        <f t="shared" si="15"/>
        <v xml:space="preserve">11643 </v>
      </c>
      <c r="B999" s="231" t="s">
        <v>1606</v>
      </c>
      <c r="C999" s="232"/>
      <c r="D999" s="233" t="s">
        <v>1358</v>
      </c>
      <c r="E999" s="233"/>
      <c r="F999" s="234" t="s">
        <v>1607</v>
      </c>
      <c r="G999" s="235">
        <v>3.42</v>
      </c>
      <c r="H999" s="235">
        <v>5.61</v>
      </c>
      <c r="I999" s="235">
        <v>2.97</v>
      </c>
      <c r="J999" s="235">
        <v>0.48</v>
      </c>
      <c r="K999" s="235">
        <v>9.51</v>
      </c>
      <c r="L999" s="235">
        <v>6.87</v>
      </c>
      <c r="M999" s="236" t="s">
        <v>1474</v>
      </c>
    </row>
    <row r="1000" spans="1:13">
      <c r="A1000" s="106" t="str">
        <f t="shared" si="15"/>
        <v xml:space="preserve">11644 </v>
      </c>
      <c r="B1000" s="231" t="s">
        <v>1608</v>
      </c>
      <c r="C1000" s="232"/>
      <c r="D1000" s="233" t="s">
        <v>1358</v>
      </c>
      <c r="E1000" s="233"/>
      <c r="F1000" s="234" t="s">
        <v>1609</v>
      </c>
      <c r="G1000" s="235">
        <v>4.34</v>
      </c>
      <c r="H1000" s="235">
        <v>6.75</v>
      </c>
      <c r="I1000" s="235">
        <v>3.51</v>
      </c>
      <c r="J1000" s="235">
        <v>0.63</v>
      </c>
      <c r="K1000" s="235">
        <v>11.72</v>
      </c>
      <c r="L1000" s="235">
        <v>8.48</v>
      </c>
      <c r="M1000" s="236" t="s">
        <v>1474</v>
      </c>
    </row>
    <row r="1001" spans="1:13">
      <c r="A1001" s="106" t="str">
        <f t="shared" si="15"/>
        <v xml:space="preserve">11646 </v>
      </c>
      <c r="B1001" s="231" t="s">
        <v>1610</v>
      </c>
      <c r="C1001" s="232"/>
      <c r="D1001" s="233" t="s">
        <v>1358</v>
      </c>
      <c r="E1001" s="233"/>
      <c r="F1001" s="234" t="s">
        <v>1611</v>
      </c>
      <c r="G1001" s="235">
        <v>6.26</v>
      </c>
      <c r="H1001" s="235">
        <v>7.96</v>
      </c>
      <c r="I1001" s="235">
        <v>4.4400000000000004</v>
      </c>
      <c r="J1001" s="235">
        <v>0.99</v>
      </c>
      <c r="K1001" s="235">
        <v>15.21</v>
      </c>
      <c r="L1001" s="235">
        <v>11.69</v>
      </c>
      <c r="M1001" s="236" t="s">
        <v>1474</v>
      </c>
    </row>
    <row r="1002" spans="1:13">
      <c r="A1002" s="106" t="str">
        <f t="shared" si="15"/>
        <v xml:space="preserve">11719 </v>
      </c>
      <c r="B1002" s="231" t="s">
        <v>1612</v>
      </c>
      <c r="C1002" s="232"/>
      <c r="D1002" s="233" t="s">
        <v>1193</v>
      </c>
      <c r="E1002" s="233"/>
      <c r="F1002" s="234" t="s">
        <v>1613</v>
      </c>
      <c r="G1002" s="235">
        <v>0.17</v>
      </c>
      <c r="H1002" s="235">
        <v>0.25</v>
      </c>
      <c r="I1002" s="235">
        <v>0.04</v>
      </c>
      <c r="J1002" s="235">
        <v>0.01</v>
      </c>
      <c r="K1002" s="235">
        <v>0.43</v>
      </c>
      <c r="L1002" s="235">
        <v>0.22</v>
      </c>
      <c r="M1002" s="236" t="s">
        <v>1324</v>
      </c>
    </row>
    <row r="1003" spans="1:13">
      <c r="A1003" s="106" t="str">
        <f t="shared" si="15"/>
        <v xml:space="preserve">11720 </v>
      </c>
      <c r="B1003" s="231" t="s">
        <v>1614</v>
      </c>
      <c r="C1003" s="232"/>
      <c r="D1003" s="233" t="s">
        <v>1358</v>
      </c>
      <c r="E1003" s="233"/>
      <c r="F1003" s="234" t="s">
        <v>1615</v>
      </c>
      <c r="G1003" s="235">
        <v>0.32</v>
      </c>
      <c r="H1003" s="235">
        <v>0.64</v>
      </c>
      <c r="I1003" s="235">
        <v>0.08</v>
      </c>
      <c r="J1003" s="235">
        <v>0.03</v>
      </c>
      <c r="K1003" s="235">
        <v>0.99</v>
      </c>
      <c r="L1003" s="235">
        <v>0.43</v>
      </c>
      <c r="M1003" s="236" t="s">
        <v>1324</v>
      </c>
    </row>
    <row r="1004" spans="1:13">
      <c r="A1004" s="106" t="str">
        <f t="shared" si="15"/>
        <v xml:space="preserve">11721 </v>
      </c>
      <c r="B1004" s="231" t="s">
        <v>1616</v>
      </c>
      <c r="C1004" s="232"/>
      <c r="D1004" s="233" t="s">
        <v>1358</v>
      </c>
      <c r="E1004" s="233"/>
      <c r="F1004" s="234" t="s">
        <v>1617</v>
      </c>
      <c r="G1004" s="235">
        <v>0.54</v>
      </c>
      <c r="H1004" s="235">
        <v>0.77</v>
      </c>
      <c r="I1004" s="235">
        <v>0.13</v>
      </c>
      <c r="J1004" s="235">
        <v>0.04</v>
      </c>
      <c r="K1004" s="235">
        <v>1.35</v>
      </c>
      <c r="L1004" s="235">
        <v>0.71</v>
      </c>
      <c r="M1004" s="236" t="s">
        <v>1324</v>
      </c>
    </row>
    <row r="1005" spans="1:13">
      <c r="A1005" s="106" t="str">
        <f t="shared" si="15"/>
        <v xml:space="preserve">11730 </v>
      </c>
      <c r="B1005" s="231" t="s">
        <v>1618</v>
      </c>
      <c r="C1005" s="232"/>
      <c r="D1005" s="233" t="s">
        <v>1358</v>
      </c>
      <c r="E1005" s="233"/>
      <c r="F1005" s="234" t="s">
        <v>1619</v>
      </c>
      <c r="G1005" s="235">
        <v>1.05</v>
      </c>
      <c r="H1005" s="235">
        <v>2.2999999999999998</v>
      </c>
      <c r="I1005" s="235">
        <v>0.48</v>
      </c>
      <c r="J1005" s="235">
        <v>0.08</v>
      </c>
      <c r="K1005" s="235">
        <v>3.43</v>
      </c>
      <c r="L1005" s="235">
        <v>1.61</v>
      </c>
      <c r="M1005" s="236" t="s">
        <v>1324</v>
      </c>
    </row>
    <row r="1006" spans="1:13">
      <c r="A1006" s="106" t="str">
        <f t="shared" si="15"/>
        <v xml:space="preserve">11732 </v>
      </c>
      <c r="B1006" s="231" t="s">
        <v>1620</v>
      </c>
      <c r="C1006" s="232"/>
      <c r="D1006" s="233" t="s">
        <v>1358</v>
      </c>
      <c r="E1006" s="233"/>
      <c r="F1006" s="234" t="s">
        <v>1621</v>
      </c>
      <c r="G1006" s="235">
        <v>0.38</v>
      </c>
      <c r="H1006" s="235">
        <v>0.56999999999999995</v>
      </c>
      <c r="I1006" s="235">
        <v>0.09</v>
      </c>
      <c r="J1006" s="235">
        <v>0.03</v>
      </c>
      <c r="K1006" s="235">
        <v>0.98</v>
      </c>
      <c r="L1006" s="235">
        <v>0.5</v>
      </c>
      <c r="M1006" s="236" t="s">
        <v>1125</v>
      </c>
    </row>
    <row r="1007" spans="1:13">
      <c r="A1007" s="106" t="str">
        <f t="shared" si="15"/>
        <v xml:space="preserve">11740 </v>
      </c>
      <c r="B1007" s="231" t="s">
        <v>1622</v>
      </c>
      <c r="C1007" s="232"/>
      <c r="D1007" s="233" t="s">
        <v>1358</v>
      </c>
      <c r="E1007" s="233"/>
      <c r="F1007" s="234" t="s">
        <v>1623</v>
      </c>
      <c r="G1007" s="235">
        <v>0.37</v>
      </c>
      <c r="H1007" s="235">
        <v>1.34</v>
      </c>
      <c r="I1007" s="235">
        <v>0.59</v>
      </c>
      <c r="J1007" s="235">
        <v>0.03</v>
      </c>
      <c r="K1007" s="235">
        <v>1.74</v>
      </c>
      <c r="L1007" s="235">
        <v>0.99</v>
      </c>
      <c r="M1007" s="236" t="s">
        <v>1324</v>
      </c>
    </row>
    <row r="1008" spans="1:13">
      <c r="A1008" s="106" t="str">
        <f t="shared" si="15"/>
        <v xml:space="preserve">11750 </v>
      </c>
      <c r="B1008" s="231" t="s">
        <v>1624</v>
      </c>
      <c r="C1008" s="232"/>
      <c r="D1008" s="233" t="s">
        <v>1358</v>
      </c>
      <c r="E1008" s="233"/>
      <c r="F1008" s="234" t="s">
        <v>1625</v>
      </c>
      <c r="G1008" s="235">
        <v>1.58</v>
      </c>
      <c r="H1008" s="235">
        <v>3.1</v>
      </c>
      <c r="I1008" s="235">
        <v>1.36</v>
      </c>
      <c r="J1008" s="235">
        <v>0.13</v>
      </c>
      <c r="K1008" s="235">
        <v>4.8099999999999996</v>
      </c>
      <c r="L1008" s="235">
        <v>3.07</v>
      </c>
      <c r="M1008" s="236" t="s">
        <v>1474</v>
      </c>
    </row>
    <row r="1009" spans="1:13">
      <c r="A1009" s="106" t="str">
        <f t="shared" si="15"/>
        <v xml:space="preserve">11755 </v>
      </c>
      <c r="B1009" s="231" t="s">
        <v>1626</v>
      </c>
      <c r="C1009" s="232"/>
      <c r="D1009" s="233" t="s">
        <v>1358</v>
      </c>
      <c r="E1009" s="233"/>
      <c r="F1009" s="234" t="s">
        <v>1627</v>
      </c>
      <c r="G1009" s="235">
        <v>1.25</v>
      </c>
      <c r="H1009" s="235">
        <v>2.2999999999999998</v>
      </c>
      <c r="I1009" s="235">
        <v>0.46</v>
      </c>
      <c r="J1009" s="235">
        <v>0.1</v>
      </c>
      <c r="K1009" s="235">
        <v>3.65</v>
      </c>
      <c r="L1009" s="235">
        <v>1.81</v>
      </c>
      <c r="M1009" s="236" t="s">
        <v>1324</v>
      </c>
    </row>
    <row r="1010" spans="1:13">
      <c r="A1010" s="106" t="str">
        <f t="shared" si="15"/>
        <v xml:space="preserve">11760 </v>
      </c>
      <c r="B1010" s="231" t="s">
        <v>1628</v>
      </c>
      <c r="C1010" s="232"/>
      <c r="D1010" s="233" t="s">
        <v>1358</v>
      </c>
      <c r="E1010" s="233"/>
      <c r="F1010" s="234" t="s">
        <v>1629</v>
      </c>
      <c r="G1010" s="235">
        <v>1.63</v>
      </c>
      <c r="H1010" s="235">
        <v>3.72</v>
      </c>
      <c r="I1010" s="235">
        <v>1.5</v>
      </c>
      <c r="J1010" s="235">
        <v>0.18</v>
      </c>
      <c r="K1010" s="235">
        <v>5.53</v>
      </c>
      <c r="L1010" s="235">
        <v>3.31</v>
      </c>
      <c r="M1010" s="236" t="s">
        <v>1474</v>
      </c>
    </row>
    <row r="1011" spans="1:13">
      <c r="A1011" s="106" t="str">
        <f t="shared" si="15"/>
        <v xml:space="preserve">11762 </v>
      </c>
      <c r="B1011" s="231" t="s">
        <v>1630</v>
      </c>
      <c r="C1011" s="232"/>
      <c r="D1011" s="233" t="s">
        <v>1358</v>
      </c>
      <c r="E1011" s="233"/>
      <c r="F1011" s="234" t="s">
        <v>1631</v>
      </c>
      <c r="G1011" s="235">
        <v>2.94</v>
      </c>
      <c r="H1011" s="235">
        <v>5.42</v>
      </c>
      <c r="I1011" s="235">
        <v>2.42</v>
      </c>
      <c r="J1011" s="235">
        <v>0.34</v>
      </c>
      <c r="K1011" s="235">
        <v>8.6999999999999993</v>
      </c>
      <c r="L1011" s="235">
        <v>5.7</v>
      </c>
      <c r="M1011" s="236" t="s">
        <v>1474</v>
      </c>
    </row>
    <row r="1012" spans="1:13">
      <c r="A1012" s="106" t="str">
        <f t="shared" si="15"/>
        <v xml:space="preserve">11765 </v>
      </c>
      <c r="B1012" s="231" t="s">
        <v>1632</v>
      </c>
      <c r="C1012" s="232"/>
      <c r="D1012" s="233" t="s">
        <v>1358</v>
      </c>
      <c r="E1012" s="233"/>
      <c r="F1012" s="234" t="s">
        <v>1633</v>
      </c>
      <c r="G1012" s="235">
        <v>1.22</v>
      </c>
      <c r="H1012" s="235">
        <v>3.64</v>
      </c>
      <c r="I1012" s="235">
        <v>1.51</v>
      </c>
      <c r="J1012" s="235">
        <v>0.1</v>
      </c>
      <c r="K1012" s="235">
        <v>4.96</v>
      </c>
      <c r="L1012" s="235">
        <v>2.83</v>
      </c>
      <c r="M1012" s="236" t="s">
        <v>1474</v>
      </c>
    </row>
    <row r="1013" spans="1:13">
      <c r="A1013" s="106" t="str">
        <f t="shared" si="15"/>
        <v xml:space="preserve">11770 </v>
      </c>
      <c r="B1013" s="231" t="s">
        <v>1634</v>
      </c>
      <c r="C1013" s="232"/>
      <c r="D1013" s="233" t="s">
        <v>1358</v>
      </c>
      <c r="E1013" s="233"/>
      <c r="F1013" s="234" t="s">
        <v>1635</v>
      </c>
      <c r="G1013" s="235">
        <v>2.66</v>
      </c>
      <c r="H1013" s="235">
        <v>7.19</v>
      </c>
      <c r="I1013" s="235">
        <v>2.35</v>
      </c>
      <c r="J1013" s="235">
        <v>0.6</v>
      </c>
      <c r="K1013" s="235">
        <v>10.45</v>
      </c>
      <c r="L1013" s="235">
        <v>5.61</v>
      </c>
      <c r="M1013" s="236" t="s">
        <v>1474</v>
      </c>
    </row>
    <row r="1014" spans="1:13">
      <c r="A1014" s="106" t="str">
        <f t="shared" si="15"/>
        <v xml:space="preserve">11771 </v>
      </c>
      <c r="B1014" s="231" t="s">
        <v>1636</v>
      </c>
      <c r="C1014" s="232"/>
      <c r="D1014" s="233" t="s">
        <v>1358</v>
      </c>
      <c r="E1014" s="233"/>
      <c r="F1014" s="234" t="s">
        <v>1637</v>
      </c>
      <c r="G1014" s="235">
        <v>6.09</v>
      </c>
      <c r="H1014" s="235">
        <v>11.41</v>
      </c>
      <c r="I1014" s="235">
        <v>6.21</v>
      </c>
      <c r="J1014" s="235">
        <v>1.42</v>
      </c>
      <c r="K1014" s="235">
        <v>18.920000000000002</v>
      </c>
      <c r="L1014" s="235">
        <v>13.72</v>
      </c>
      <c r="M1014" s="236" t="s">
        <v>1570</v>
      </c>
    </row>
    <row r="1015" spans="1:13">
      <c r="A1015" s="106" t="str">
        <f t="shared" si="15"/>
        <v xml:space="preserve">11772 </v>
      </c>
      <c r="B1015" s="231" t="s">
        <v>1638</v>
      </c>
      <c r="C1015" s="232"/>
      <c r="D1015" s="233" t="s">
        <v>1358</v>
      </c>
      <c r="E1015" s="233"/>
      <c r="F1015" s="234" t="s">
        <v>1639</v>
      </c>
      <c r="G1015" s="235">
        <v>7.35</v>
      </c>
      <c r="H1015" s="235">
        <v>14.14</v>
      </c>
      <c r="I1015" s="235">
        <v>8.57</v>
      </c>
      <c r="J1015" s="235">
        <v>1.7</v>
      </c>
      <c r="K1015" s="235">
        <v>23.19</v>
      </c>
      <c r="L1015" s="235">
        <v>17.62</v>
      </c>
      <c r="M1015" s="236" t="s">
        <v>1570</v>
      </c>
    </row>
    <row r="1016" spans="1:13">
      <c r="A1016" s="106" t="str">
        <f t="shared" si="15"/>
        <v xml:space="preserve">11900 </v>
      </c>
      <c r="B1016" s="231" t="s">
        <v>1640</v>
      </c>
      <c r="C1016" s="232"/>
      <c r="D1016" s="233" t="s">
        <v>1358</v>
      </c>
      <c r="E1016" s="233"/>
      <c r="F1016" s="234" t="s">
        <v>1641</v>
      </c>
      <c r="G1016" s="235">
        <v>0.52</v>
      </c>
      <c r="H1016" s="235">
        <v>1.1599999999999999</v>
      </c>
      <c r="I1016" s="235">
        <v>0.31</v>
      </c>
      <c r="J1016" s="235">
        <v>0.05</v>
      </c>
      <c r="K1016" s="235">
        <v>1.73</v>
      </c>
      <c r="L1016" s="235">
        <v>0.88</v>
      </c>
      <c r="M1016" s="236" t="s">
        <v>1324</v>
      </c>
    </row>
    <row r="1017" spans="1:13">
      <c r="A1017" s="106" t="str">
        <f t="shared" si="15"/>
        <v xml:space="preserve">11901 </v>
      </c>
      <c r="B1017" s="231" t="s">
        <v>1642</v>
      </c>
      <c r="C1017" s="232"/>
      <c r="D1017" s="233" t="s">
        <v>1358</v>
      </c>
      <c r="E1017" s="233"/>
      <c r="F1017" s="234" t="s">
        <v>1643</v>
      </c>
      <c r="G1017" s="235">
        <v>0.8</v>
      </c>
      <c r="H1017" s="235">
        <v>1.23</v>
      </c>
      <c r="I1017" s="235">
        <v>0.48</v>
      </c>
      <c r="J1017" s="235">
        <v>7.0000000000000007E-2</v>
      </c>
      <c r="K1017" s="235">
        <v>2.1</v>
      </c>
      <c r="L1017" s="235">
        <v>1.35</v>
      </c>
      <c r="M1017" s="236" t="s">
        <v>1324</v>
      </c>
    </row>
    <row r="1018" spans="1:13">
      <c r="A1018" s="106" t="str">
        <f t="shared" si="15"/>
        <v xml:space="preserve">11920 </v>
      </c>
      <c r="B1018" s="231" t="s">
        <v>1644</v>
      </c>
      <c r="C1018" s="232"/>
      <c r="D1018" s="233" t="s">
        <v>1193</v>
      </c>
      <c r="E1018" s="233"/>
      <c r="F1018" s="234" t="s">
        <v>1645</v>
      </c>
      <c r="G1018" s="235">
        <v>1.61</v>
      </c>
      <c r="H1018" s="235">
        <v>4.13</v>
      </c>
      <c r="I1018" s="235">
        <v>1.55</v>
      </c>
      <c r="J1018" s="235">
        <v>0.28999999999999998</v>
      </c>
      <c r="K1018" s="235">
        <v>6.03</v>
      </c>
      <c r="L1018" s="235">
        <v>3.45</v>
      </c>
      <c r="M1018" s="236" t="s">
        <v>1324</v>
      </c>
    </row>
    <row r="1019" spans="1:13">
      <c r="A1019" s="106" t="str">
        <f t="shared" si="15"/>
        <v xml:space="preserve">11921 </v>
      </c>
      <c r="B1019" s="231" t="s">
        <v>1646</v>
      </c>
      <c r="C1019" s="232"/>
      <c r="D1019" s="233" t="s">
        <v>1193</v>
      </c>
      <c r="E1019" s="233"/>
      <c r="F1019" s="234" t="s">
        <v>1647</v>
      </c>
      <c r="G1019" s="235">
        <v>1.93</v>
      </c>
      <c r="H1019" s="235">
        <v>4.3600000000000003</v>
      </c>
      <c r="I1019" s="235">
        <v>1.68</v>
      </c>
      <c r="J1019" s="235">
        <v>0.35</v>
      </c>
      <c r="K1019" s="235">
        <v>6.64</v>
      </c>
      <c r="L1019" s="235">
        <v>3.96</v>
      </c>
      <c r="M1019" s="236" t="s">
        <v>1324</v>
      </c>
    </row>
    <row r="1020" spans="1:13">
      <c r="A1020" s="106" t="str">
        <f t="shared" si="15"/>
        <v xml:space="preserve">11922 </v>
      </c>
      <c r="B1020" s="231" t="s">
        <v>1648</v>
      </c>
      <c r="C1020" s="232"/>
      <c r="D1020" s="233" t="s">
        <v>1193</v>
      </c>
      <c r="E1020" s="233"/>
      <c r="F1020" s="234" t="s">
        <v>1649</v>
      </c>
      <c r="G1020" s="235">
        <v>0.49</v>
      </c>
      <c r="H1020" s="235">
        <v>1.28</v>
      </c>
      <c r="I1020" s="235">
        <v>0.28999999999999998</v>
      </c>
      <c r="J1020" s="235">
        <v>0.08</v>
      </c>
      <c r="K1020" s="235">
        <v>1.85</v>
      </c>
      <c r="L1020" s="235">
        <v>0.86</v>
      </c>
      <c r="M1020" s="236" t="s">
        <v>1125</v>
      </c>
    </row>
    <row r="1021" spans="1:13">
      <c r="A1021" s="106" t="str">
        <f t="shared" si="15"/>
        <v xml:space="preserve">11950 </v>
      </c>
      <c r="B1021" s="231" t="s">
        <v>1650</v>
      </c>
      <c r="C1021" s="232"/>
      <c r="D1021" s="233" t="s">
        <v>1193</v>
      </c>
      <c r="E1021" s="233"/>
      <c r="F1021" s="234" t="s">
        <v>1651</v>
      </c>
      <c r="G1021" s="235">
        <v>0.84</v>
      </c>
      <c r="H1021" s="235">
        <v>1.5</v>
      </c>
      <c r="I1021" s="235">
        <v>0.56999999999999995</v>
      </c>
      <c r="J1021" s="235">
        <v>0.16</v>
      </c>
      <c r="K1021" s="235">
        <v>2.5</v>
      </c>
      <c r="L1021" s="235">
        <v>1.57</v>
      </c>
      <c r="M1021" s="236" t="s">
        <v>1324</v>
      </c>
    </row>
    <row r="1022" spans="1:13">
      <c r="A1022" s="106" t="str">
        <f t="shared" si="15"/>
        <v xml:space="preserve">11951 </v>
      </c>
      <c r="B1022" s="231" t="s">
        <v>1652</v>
      </c>
      <c r="C1022" s="232"/>
      <c r="D1022" s="233" t="s">
        <v>1193</v>
      </c>
      <c r="E1022" s="233"/>
      <c r="F1022" s="234" t="s">
        <v>1653</v>
      </c>
      <c r="G1022" s="235">
        <v>1.19</v>
      </c>
      <c r="H1022" s="235">
        <v>1.91</v>
      </c>
      <c r="I1022" s="235">
        <v>0.78</v>
      </c>
      <c r="J1022" s="235">
        <v>0.21</v>
      </c>
      <c r="K1022" s="235">
        <v>3.31</v>
      </c>
      <c r="L1022" s="235">
        <v>2.1800000000000002</v>
      </c>
      <c r="M1022" s="236" t="s">
        <v>1324</v>
      </c>
    </row>
    <row r="1023" spans="1:13">
      <c r="A1023" s="106" t="str">
        <f t="shared" si="15"/>
        <v xml:space="preserve">11952 </v>
      </c>
      <c r="B1023" s="231" t="s">
        <v>1654</v>
      </c>
      <c r="C1023" s="232"/>
      <c r="D1023" s="233" t="s">
        <v>1193</v>
      </c>
      <c r="E1023" s="233"/>
      <c r="F1023" s="234" t="s">
        <v>1655</v>
      </c>
      <c r="G1023" s="235">
        <v>1.69</v>
      </c>
      <c r="H1023" s="235">
        <v>2.4300000000000002</v>
      </c>
      <c r="I1023" s="235">
        <v>1.08</v>
      </c>
      <c r="J1023" s="235">
        <v>0.28999999999999998</v>
      </c>
      <c r="K1023" s="235">
        <v>4.41</v>
      </c>
      <c r="L1023" s="235">
        <v>3.06</v>
      </c>
      <c r="M1023" s="236" t="s">
        <v>1324</v>
      </c>
    </row>
    <row r="1024" spans="1:13">
      <c r="A1024" s="106" t="str">
        <f t="shared" si="15"/>
        <v xml:space="preserve">11954 </v>
      </c>
      <c r="B1024" s="231" t="s">
        <v>1656</v>
      </c>
      <c r="C1024" s="232"/>
      <c r="D1024" s="233" t="s">
        <v>1193</v>
      </c>
      <c r="E1024" s="233"/>
      <c r="F1024" s="234" t="s">
        <v>1657</v>
      </c>
      <c r="G1024" s="235">
        <v>1.85</v>
      </c>
      <c r="H1024" s="235">
        <v>2.69</v>
      </c>
      <c r="I1024" s="235">
        <v>1.18</v>
      </c>
      <c r="J1024" s="235">
        <v>0.34</v>
      </c>
      <c r="K1024" s="235">
        <v>4.88</v>
      </c>
      <c r="L1024" s="235">
        <v>3.37</v>
      </c>
      <c r="M1024" s="236" t="s">
        <v>1324</v>
      </c>
    </row>
    <row r="1025" spans="1:13">
      <c r="A1025" s="106" t="str">
        <f t="shared" si="15"/>
        <v xml:space="preserve">11960 </v>
      </c>
      <c r="B1025" s="231" t="s">
        <v>1658</v>
      </c>
      <c r="C1025" s="232"/>
      <c r="D1025" s="233" t="s">
        <v>1358</v>
      </c>
      <c r="E1025" s="233"/>
      <c r="F1025" s="234" t="s">
        <v>1659</v>
      </c>
      <c r="G1025" s="235">
        <v>11.49</v>
      </c>
      <c r="H1025" s="233" t="s">
        <v>37</v>
      </c>
      <c r="I1025" s="235">
        <v>17.54</v>
      </c>
      <c r="J1025" s="235">
        <v>1.98</v>
      </c>
      <c r="K1025" s="233" t="s">
        <v>37</v>
      </c>
      <c r="L1025" s="235">
        <v>31.01</v>
      </c>
      <c r="M1025" s="236" t="s">
        <v>1570</v>
      </c>
    </row>
    <row r="1026" spans="1:13">
      <c r="A1026" s="106" t="str">
        <f t="shared" si="15"/>
        <v xml:space="preserve">11970 </v>
      </c>
      <c r="B1026" s="231" t="s">
        <v>1660</v>
      </c>
      <c r="C1026" s="232"/>
      <c r="D1026" s="233" t="s">
        <v>1358</v>
      </c>
      <c r="E1026" s="233"/>
      <c r="F1026" s="234" t="s">
        <v>18050</v>
      </c>
      <c r="G1026" s="235">
        <v>7.49</v>
      </c>
      <c r="H1026" s="233" t="s">
        <v>37</v>
      </c>
      <c r="I1026" s="235">
        <v>8.2899999999999991</v>
      </c>
      <c r="J1026" s="235">
        <v>1.38</v>
      </c>
      <c r="K1026" s="233" t="s">
        <v>37</v>
      </c>
      <c r="L1026" s="235">
        <v>17.16</v>
      </c>
      <c r="M1026" s="236" t="s">
        <v>1570</v>
      </c>
    </row>
    <row r="1027" spans="1:13">
      <c r="A1027" s="106" t="str">
        <f t="shared" ref="A1027:A1090" si="16">B1027&amp;" "&amp;C1027</f>
        <v xml:space="preserve">11971 </v>
      </c>
      <c r="B1027" s="231" t="s">
        <v>1661</v>
      </c>
      <c r="C1027" s="232"/>
      <c r="D1027" s="233" t="s">
        <v>1358</v>
      </c>
      <c r="E1027" s="233"/>
      <c r="F1027" s="234" t="s">
        <v>18051</v>
      </c>
      <c r="G1027" s="235">
        <v>7.02</v>
      </c>
      <c r="H1027" s="233" t="s">
        <v>37</v>
      </c>
      <c r="I1027" s="235">
        <v>8.6</v>
      </c>
      <c r="J1027" s="235">
        <v>1.29</v>
      </c>
      <c r="K1027" s="233" t="s">
        <v>37</v>
      </c>
      <c r="L1027" s="235">
        <v>16.91</v>
      </c>
      <c r="M1027" s="236" t="s">
        <v>1570</v>
      </c>
    </row>
    <row r="1028" spans="1:13">
      <c r="A1028" s="106" t="str">
        <f t="shared" si="16"/>
        <v xml:space="preserve">11976 </v>
      </c>
      <c r="B1028" s="231" t="s">
        <v>1662</v>
      </c>
      <c r="C1028" s="232"/>
      <c r="D1028" s="233" t="s">
        <v>1193</v>
      </c>
      <c r="E1028" s="233"/>
      <c r="F1028" s="234" t="s">
        <v>1663</v>
      </c>
      <c r="G1028" s="235">
        <v>1.78</v>
      </c>
      <c r="H1028" s="235">
        <v>2.29</v>
      </c>
      <c r="I1028" s="235">
        <v>0.7</v>
      </c>
      <c r="J1028" s="235">
        <v>0.28999999999999998</v>
      </c>
      <c r="K1028" s="235">
        <v>4.3600000000000003</v>
      </c>
      <c r="L1028" s="235">
        <v>2.77</v>
      </c>
      <c r="M1028" s="236" t="s">
        <v>1324</v>
      </c>
    </row>
    <row r="1029" spans="1:13">
      <c r="A1029" s="106" t="str">
        <f t="shared" si="16"/>
        <v xml:space="preserve">11980 </v>
      </c>
      <c r="B1029" s="231" t="s">
        <v>1664</v>
      </c>
      <c r="C1029" s="232"/>
      <c r="D1029" s="233" t="s">
        <v>1358</v>
      </c>
      <c r="E1029" s="233"/>
      <c r="F1029" s="234" t="s">
        <v>1665</v>
      </c>
      <c r="G1029" s="235">
        <v>1.1000000000000001</v>
      </c>
      <c r="H1029" s="235">
        <v>1.61</v>
      </c>
      <c r="I1029" s="235">
        <v>0.42</v>
      </c>
      <c r="J1029" s="235">
        <v>0.15</v>
      </c>
      <c r="K1029" s="235">
        <v>2.86</v>
      </c>
      <c r="L1029" s="235">
        <v>1.67</v>
      </c>
      <c r="M1029" s="236" t="s">
        <v>1324</v>
      </c>
    </row>
    <row r="1030" spans="1:13">
      <c r="A1030" s="106" t="str">
        <f t="shared" si="16"/>
        <v xml:space="preserve">11981 </v>
      </c>
      <c r="B1030" s="231" t="s">
        <v>1666</v>
      </c>
      <c r="C1030" s="232"/>
      <c r="D1030" s="233" t="s">
        <v>1358</v>
      </c>
      <c r="E1030" s="233"/>
      <c r="F1030" s="234" t="s">
        <v>18530</v>
      </c>
      <c r="G1030" s="235">
        <v>1.1399999999999999</v>
      </c>
      <c r="H1030" s="235">
        <v>1.7</v>
      </c>
      <c r="I1030" s="235">
        <v>0.54</v>
      </c>
      <c r="J1030" s="235">
        <v>0.21</v>
      </c>
      <c r="K1030" s="235">
        <v>3.05</v>
      </c>
      <c r="L1030" s="235">
        <v>1.89</v>
      </c>
      <c r="M1030" s="236" t="s">
        <v>1324</v>
      </c>
    </row>
    <row r="1031" spans="1:13">
      <c r="A1031" s="106" t="str">
        <f t="shared" si="16"/>
        <v xml:space="preserve">11982 </v>
      </c>
      <c r="B1031" s="231" t="s">
        <v>1667</v>
      </c>
      <c r="C1031" s="232"/>
      <c r="D1031" s="233" t="s">
        <v>1358</v>
      </c>
      <c r="E1031" s="233"/>
      <c r="F1031" s="234" t="s">
        <v>1668</v>
      </c>
      <c r="G1031" s="235">
        <v>1.34</v>
      </c>
      <c r="H1031" s="235">
        <v>1.76</v>
      </c>
      <c r="I1031" s="235">
        <v>0.61</v>
      </c>
      <c r="J1031" s="235">
        <v>0.23</v>
      </c>
      <c r="K1031" s="235">
        <v>3.33</v>
      </c>
      <c r="L1031" s="235">
        <v>2.1800000000000002</v>
      </c>
      <c r="M1031" s="236" t="s">
        <v>1324</v>
      </c>
    </row>
    <row r="1032" spans="1:13">
      <c r="A1032" s="106" t="str">
        <f t="shared" si="16"/>
        <v xml:space="preserve">11983 </v>
      </c>
      <c r="B1032" s="231" t="s">
        <v>1669</v>
      </c>
      <c r="C1032" s="232"/>
      <c r="D1032" s="233" t="s">
        <v>1358</v>
      </c>
      <c r="E1032" s="233"/>
      <c r="F1032" s="234" t="s">
        <v>1670</v>
      </c>
      <c r="G1032" s="235">
        <v>1.91</v>
      </c>
      <c r="H1032" s="235">
        <v>2.02</v>
      </c>
      <c r="I1032" s="235">
        <v>0.85</v>
      </c>
      <c r="J1032" s="235">
        <v>0.34</v>
      </c>
      <c r="K1032" s="235">
        <v>4.2699999999999996</v>
      </c>
      <c r="L1032" s="235">
        <v>3.1</v>
      </c>
      <c r="M1032" s="236" t="s">
        <v>1324</v>
      </c>
    </row>
    <row r="1033" spans="1:13">
      <c r="A1033" s="106" t="str">
        <f t="shared" si="16"/>
        <v xml:space="preserve">12001 </v>
      </c>
      <c r="B1033" s="231" t="s">
        <v>1671</v>
      </c>
      <c r="C1033" s="232"/>
      <c r="D1033" s="233" t="s">
        <v>1358</v>
      </c>
      <c r="E1033" s="233"/>
      <c r="F1033" s="234" t="s">
        <v>1672</v>
      </c>
      <c r="G1033" s="235">
        <v>0.84</v>
      </c>
      <c r="H1033" s="235">
        <v>1.83</v>
      </c>
      <c r="I1033" s="235">
        <v>0.34</v>
      </c>
      <c r="J1033" s="235">
        <v>0.16</v>
      </c>
      <c r="K1033" s="235">
        <v>2.83</v>
      </c>
      <c r="L1033" s="235">
        <v>1.34</v>
      </c>
      <c r="M1033" s="236" t="s">
        <v>1324</v>
      </c>
    </row>
    <row r="1034" spans="1:13">
      <c r="A1034" s="106" t="str">
        <f t="shared" si="16"/>
        <v xml:space="preserve">12002 </v>
      </c>
      <c r="B1034" s="231" t="s">
        <v>1673</v>
      </c>
      <c r="C1034" s="232"/>
      <c r="D1034" s="233" t="s">
        <v>1358</v>
      </c>
      <c r="E1034" s="233"/>
      <c r="F1034" s="234" t="s">
        <v>1674</v>
      </c>
      <c r="G1034" s="235">
        <v>1.1399999999999999</v>
      </c>
      <c r="H1034" s="235">
        <v>2.08</v>
      </c>
      <c r="I1034" s="235">
        <v>0.4</v>
      </c>
      <c r="J1034" s="235">
        <v>0.22</v>
      </c>
      <c r="K1034" s="235">
        <v>3.44</v>
      </c>
      <c r="L1034" s="235">
        <v>1.76</v>
      </c>
      <c r="M1034" s="236" t="s">
        <v>1324</v>
      </c>
    </row>
    <row r="1035" spans="1:13">
      <c r="A1035" s="106" t="str">
        <f t="shared" si="16"/>
        <v xml:space="preserve">12004 </v>
      </c>
      <c r="B1035" s="231" t="s">
        <v>1675</v>
      </c>
      <c r="C1035" s="232"/>
      <c r="D1035" s="233" t="s">
        <v>1358</v>
      </c>
      <c r="E1035" s="233"/>
      <c r="F1035" s="234" t="s">
        <v>1676</v>
      </c>
      <c r="G1035" s="235">
        <v>1.44</v>
      </c>
      <c r="H1035" s="235">
        <v>2.2799999999999998</v>
      </c>
      <c r="I1035" s="235">
        <v>0.47</v>
      </c>
      <c r="J1035" s="235">
        <v>0.28000000000000003</v>
      </c>
      <c r="K1035" s="235">
        <v>4</v>
      </c>
      <c r="L1035" s="235">
        <v>2.19</v>
      </c>
      <c r="M1035" s="236" t="s">
        <v>1324</v>
      </c>
    </row>
    <row r="1036" spans="1:13">
      <c r="A1036" s="106" t="str">
        <f t="shared" si="16"/>
        <v xml:space="preserve">12005 </v>
      </c>
      <c r="B1036" s="231" t="s">
        <v>1677</v>
      </c>
      <c r="C1036" s="232"/>
      <c r="D1036" s="233" t="s">
        <v>1358</v>
      </c>
      <c r="E1036" s="233"/>
      <c r="F1036" s="234" t="s">
        <v>1678</v>
      </c>
      <c r="G1036" s="235">
        <v>1.97</v>
      </c>
      <c r="H1036" s="235">
        <v>2.96</v>
      </c>
      <c r="I1036" s="235">
        <v>0.46</v>
      </c>
      <c r="J1036" s="235">
        <v>0.39</v>
      </c>
      <c r="K1036" s="235">
        <v>5.32</v>
      </c>
      <c r="L1036" s="235">
        <v>2.82</v>
      </c>
      <c r="M1036" s="236" t="s">
        <v>1324</v>
      </c>
    </row>
    <row r="1037" spans="1:13">
      <c r="A1037" s="106" t="str">
        <f t="shared" si="16"/>
        <v xml:space="preserve">12006 </v>
      </c>
      <c r="B1037" s="231" t="s">
        <v>1679</v>
      </c>
      <c r="C1037" s="232"/>
      <c r="D1037" s="233" t="s">
        <v>1358</v>
      </c>
      <c r="E1037" s="233"/>
      <c r="F1037" s="234" t="s">
        <v>1680</v>
      </c>
      <c r="G1037" s="235">
        <v>2.39</v>
      </c>
      <c r="H1037" s="235">
        <v>3.29</v>
      </c>
      <c r="I1037" s="235">
        <v>0.6</v>
      </c>
      <c r="J1037" s="235">
        <v>0.5</v>
      </c>
      <c r="K1037" s="235">
        <v>6.18</v>
      </c>
      <c r="L1037" s="235">
        <v>3.49</v>
      </c>
      <c r="M1037" s="236" t="s">
        <v>1324</v>
      </c>
    </row>
    <row r="1038" spans="1:13">
      <c r="A1038" s="106" t="str">
        <f t="shared" si="16"/>
        <v xml:space="preserve">12007 </v>
      </c>
      <c r="B1038" s="231" t="s">
        <v>1681</v>
      </c>
      <c r="C1038" s="232"/>
      <c r="D1038" s="233" t="s">
        <v>1358</v>
      </c>
      <c r="E1038" s="233"/>
      <c r="F1038" s="234" t="s">
        <v>1682</v>
      </c>
      <c r="G1038" s="235">
        <v>2.9</v>
      </c>
      <c r="H1038" s="235">
        <v>3.41</v>
      </c>
      <c r="I1038" s="235">
        <v>0.84</v>
      </c>
      <c r="J1038" s="235">
        <v>0.59</v>
      </c>
      <c r="K1038" s="235">
        <v>6.9</v>
      </c>
      <c r="L1038" s="235">
        <v>4.33</v>
      </c>
      <c r="M1038" s="236" t="s">
        <v>1324</v>
      </c>
    </row>
    <row r="1039" spans="1:13">
      <c r="A1039" s="106" t="str">
        <f t="shared" si="16"/>
        <v xml:space="preserve">12011 </v>
      </c>
      <c r="B1039" s="231" t="s">
        <v>1683</v>
      </c>
      <c r="C1039" s="232"/>
      <c r="D1039" s="233" t="s">
        <v>1358</v>
      </c>
      <c r="E1039" s="233"/>
      <c r="F1039" s="234" t="s">
        <v>1684</v>
      </c>
      <c r="G1039" s="235">
        <v>1.07</v>
      </c>
      <c r="H1039" s="235">
        <v>2.1</v>
      </c>
      <c r="I1039" s="235">
        <v>0.39</v>
      </c>
      <c r="J1039" s="235">
        <v>0.21</v>
      </c>
      <c r="K1039" s="235">
        <v>3.38</v>
      </c>
      <c r="L1039" s="235">
        <v>1.67</v>
      </c>
      <c r="M1039" s="236" t="s">
        <v>1324</v>
      </c>
    </row>
    <row r="1040" spans="1:13">
      <c r="A1040" s="106" t="str">
        <f t="shared" si="16"/>
        <v xml:space="preserve">12013 </v>
      </c>
      <c r="B1040" s="231" t="s">
        <v>1685</v>
      </c>
      <c r="C1040" s="232"/>
      <c r="D1040" s="233" t="s">
        <v>1358</v>
      </c>
      <c r="E1040" s="233"/>
      <c r="F1040" s="234" t="s">
        <v>1686</v>
      </c>
      <c r="G1040" s="235">
        <v>1.22</v>
      </c>
      <c r="H1040" s="235">
        <v>2.06</v>
      </c>
      <c r="I1040" s="235">
        <v>0.27</v>
      </c>
      <c r="J1040" s="235">
        <v>0.24</v>
      </c>
      <c r="K1040" s="235">
        <v>3.52</v>
      </c>
      <c r="L1040" s="235">
        <v>1.73</v>
      </c>
      <c r="M1040" s="236" t="s">
        <v>1324</v>
      </c>
    </row>
    <row r="1041" spans="1:13">
      <c r="A1041" s="106" t="str">
        <f t="shared" si="16"/>
        <v xml:space="preserve">12014 </v>
      </c>
      <c r="B1041" s="231" t="s">
        <v>1687</v>
      </c>
      <c r="C1041" s="232"/>
      <c r="D1041" s="233" t="s">
        <v>1358</v>
      </c>
      <c r="E1041" s="233"/>
      <c r="F1041" s="234" t="s">
        <v>1688</v>
      </c>
      <c r="G1041" s="235">
        <v>1.57</v>
      </c>
      <c r="H1041" s="235">
        <v>2.4</v>
      </c>
      <c r="I1041" s="235">
        <v>0.35</v>
      </c>
      <c r="J1041" s="235">
        <v>0.3</v>
      </c>
      <c r="K1041" s="235">
        <v>4.2699999999999996</v>
      </c>
      <c r="L1041" s="235">
        <v>2.2200000000000002</v>
      </c>
      <c r="M1041" s="236" t="s">
        <v>1324</v>
      </c>
    </row>
    <row r="1042" spans="1:13">
      <c r="A1042" s="106" t="str">
        <f t="shared" si="16"/>
        <v xml:space="preserve">12015 </v>
      </c>
      <c r="B1042" s="231" t="s">
        <v>1689</v>
      </c>
      <c r="C1042" s="232"/>
      <c r="D1042" s="233" t="s">
        <v>1358</v>
      </c>
      <c r="E1042" s="233"/>
      <c r="F1042" s="234" t="s">
        <v>1690</v>
      </c>
      <c r="G1042" s="235">
        <v>1.98</v>
      </c>
      <c r="H1042" s="235">
        <v>2.83</v>
      </c>
      <c r="I1042" s="235">
        <v>0.43</v>
      </c>
      <c r="J1042" s="235">
        <v>0.4</v>
      </c>
      <c r="K1042" s="235">
        <v>5.21</v>
      </c>
      <c r="L1042" s="235">
        <v>2.81</v>
      </c>
      <c r="M1042" s="236" t="s">
        <v>1324</v>
      </c>
    </row>
    <row r="1043" spans="1:13">
      <c r="A1043" s="106" t="str">
        <f t="shared" si="16"/>
        <v xml:space="preserve">12016 </v>
      </c>
      <c r="B1043" s="231" t="s">
        <v>1691</v>
      </c>
      <c r="C1043" s="232"/>
      <c r="D1043" s="233" t="s">
        <v>1358</v>
      </c>
      <c r="E1043" s="233"/>
      <c r="F1043" s="234" t="s">
        <v>1692</v>
      </c>
      <c r="G1043" s="235">
        <v>2.68</v>
      </c>
      <c r="H1043" s="235">
        <v>3.42</v>
      </c>
      <c r="I1043" s="235">
        <v>0.57999999999999996</v>
      </c>
      <c r="J1043" s="235">
        <v>0.55000000000000004</v>
      </c>
      <c r="K1043" s="235">
        <v>6.65</v>
      </c>
      <c r="L1043" s="235">
        <v>3.81</v>
      </c>
      <c r="M1043" s="236" t="s">
        <v>1324</v>
      </c>
    </row>
    <row r="1044" spans="1:13">
      <c r="A1044" s="106" t="str">
        <f t="shared" si="16"/>
        <v xml:space="preserve">12017 </v>
      </c>
      <c r="B1044" s="231" t="s">
        <v>1693</v>
      </c>
      <c r="C1044" s="232"/>
      <c r="D1044" s="233" t="s">
        <v>1358</v>
      </c>
      <c r="E1044" s="233"/>
      <c r="F1044" s="234" t="s">
        <v>1694</v>
      </c>
      <c r="G1044" s="235">
        <v>3.18</v>
      </c>
      <c r="H1044" s="233" t="s">
        <v>37</v>
      </c>
      <c r="I1044" s="235">
        <v>0.75</v>
      </c>
      <c r="J1044" s="235">
        <v>0.68</v>
      </c>
      <c r="K1044" s="233" t="s">
        <v>37</v>
      </c>
      <c r="L1044" s="235">
        <v>4.6100000000000003</v>
      </c>
      <c r="M1044" s="236" t="s">
        <v>1324</v>
      </c>
    </row>
    <row r="1045" spans="1:13">
      <c r="A1045" s="106" t="str">
        <f t="shared" si="16"/>
        <v xml:space="preserve">12018 </v>
      </c>
      <c r="B1045" s="231" t="s">
        <v>1695</v>
      </c>
      <c r="C1045" s="232"/>
      <c r="D1045" s="233" t="s">
        <v>1358</v>
      </c>
      <c r="E1045" s="233"/>
      <c r="F1045" s="234" t="s">
        <v>1696</v>
      </c>
      <c r="G1045" s="235">
        <v>3.61</v>
      </c>
      <c r="H1045" s="233" t="s">
        <v>37</v>
      </c>
      <c r="I1045" s="235">
        <v>0.83</v>
      </c>
      <c r="J1045" s="235">
        <v>0.77</v>
      </c>
      <c r="K1045" s="233" t="s">
        <v>37</v>
      </c>
      <c r="L1045" s="235">
        <v>5.21</v>
      </c>
      <c r="M1045" s="236" t="s">
        <v>1324</v>
      </c>
    </row>
    <row r="1046" spans="1:13">
      <c r="A1046" s="106" t="str">
        <f t="shared" si="16"/>
        <v xml:space="preserve">12020 </v>
      </c>
      <c r="B1046" s="231" t="s">
        <v>1697</v>
      </c>
      <c r="C1046" s="232"/>
      <c r="D1046" s="233" t="s">
        <v>1358</v>
      </c>
      <c r="E1046" s="233"/>
      <c r="F1046" s="234" t="s">
        <v>21216</v>
      </c>
      <c r="G1046" s="235">
        <v>2.67</v>
      </c>
      <c r="H1046" s="235">
        <v>5.91</v>
      </c>
      <c r="I1046" s="235">
        <v>2.64</v>
      </c>
      <c r="J1046" s="235">
        <v>0.43</v>
      </c>
      <c r="K1046" s="235">
        <v>9.01</v>
      </c>
      <c r="L1046" s="235">
        <v>5.74</v>
      </c>
      <c r="M1046" s="236" t="s">
        <v>1474</v>
      </c>
    </row>
    <row r="1047" spans="1:13">
      <c r="A1047" s="106" t="str">
        <f t="shared" si="16"/>
        <v xml:space="preserve">12021 </v>
      </c>
      <c r="B1047" s="231" t="s">
        <v>1698</v>
      </c>
      <c r="C1047" s="232"/>
      <c r="D1047" s="233" t="s">
        <v>1358</v>
      </c>
      <c r="E1047" s="233"/>
      <c r="F1047" s="234" t="s">
        <v>21217</v>
      </c>
      <c r="G1047" s="235">
        <v>1.89</v>
      </c>
      <c r="H1047" s="235">
        <v>3.12</v>
      </c>
      <c r="I1047" s="235">
        <v>2.0699999999999998</v>
      </c>
      <c r="J1047" s="235">
        <v>0.3</v>
      </c>
      <c r="K1047" s="235">
        <v>5.31</v>
      </c>
      <c r="L1047" s="235">
        <v>4.26</v>
      </c>
      <c r="M1047" s="236" t="s">
        <v>1474</v>
      </c>
    </row>
    <row r="1048" spans="1:13">
      <c r="A1048" s="106" t="str">
        <f t="shared" si="16"/>
        <v xml:space="preserve">12031 </v>
      </c>
      <c r="B1048" s="231" t="s">
        <v>1699</v>
      </c>
      <c r="C1048" s="232"/>
      <c r="D1048" s="233" t="s">
        <v>1358</v>
      </c>
      <c r="E1048" s="233"/>
      <c r="F1048" s="234" t="s">
        <v>1700</v>
      </c>
      <c r="G1048" s="235">
        <v>2</v>
      </c>
      <c r="H1048" s="235">
        <v>5.6</v>
      </c>
      <c r="I1048" s="235">
        <v>2.34</v>
      </c>
      <c r="J1048" s="235">
        <v>0.24</v>
      </c>
      <c r="K1048" s="235">
        <v>7.84</v>
      </c>
      <c r="L1048" s="235">
        <v>4.58</v>
      </c>
      <c r="M1048" s="236" t="s">
        <v>1474</v>
      </c>
    </row>
    <row r="1049" spans="1:13">
      <c r="A1049" s="106" t="str">
        <f t="shared" si="16"/>
        <v xml:space="preserve">12032 </v>
      </c>
      <c r="B1049" s="231" t="s">
        <v>1701</v>
      </c>
      <c r="C1049" s="232"/>
      <c r="D1049" s="233" t="s">
        <v>1358</v>
      </c>
      <c r="E1049" s="233"/>
      <c r="F1049" s="234" t="s">
        <v>1702</v>
      </c>
      <c r="G1049" s="235">
        <v>2.52</v>
      </c>
      <c r="H1049" s="235">
        <v>6.3</v>
      </c>
      <c r="I1049" s="235">
        <v>2.95</v>
      </c>
      <c r="J1049" s="235">
        <v>0.28000000000000003</v>
      </c>
      <c r="K1049" s="235">
        <v>9.1</v>
      </c>
      <c r="L1049" s="235">
        <v>5.75</v>
      </c>
      <c r="M1049" s="236" t="s">
        <v>1474</v>
      </c>
    </row>
    <row r="1050" spans="1:13">
      <c r="A1050" s="106" t="str">
        <f t="shared" si="16"/>
        <v xml:space="preserve">12034 </v>
      </c>
      <c r="B1050" s="231" t="s">
        <v>1703</v>
      </c>
      <c r="C1050" s="232"/>
      <c r="D1050" s="233" t="s">
        <v>1358</v>
      </c>
      <c r="E1050" s="233"/>
      <c r="F1050" s="234" t="s">
        <v>1704</v>
      </c>
      <c r="G1050" s="235">
        <v>2.97</v>
      </c>
      <c r="H1050" s="235">
        <v>6.65</v>
      </c>
      <c r="I1050" s="235">
        <v>2.84</v>
      </c>
      <c r="J1050" s="235">
        <v>0.39</v>
      </c>
      <c r="K1050" s="235">
        <v>10.01</v>
      </c>
      <c r="L1050" s="235">
        <v>6.2</v>
      </c>
      <c r="M1050" s="236" t="s">
        <v>1474</v>
      </c>
    </row>
    <row r="1051" spans="1:13">
      <c r="A1051" s="106" t="str">
        <f t="shared" si="16"/>
        <v xml:space="preserve">12035 </v>
      </c>
      <c r="B1051" s="231" t="s">
        <v>1705</v>
      </c>
      <c r="C1051" s="232"/>
      <c r="D1051" s="233" t="s">
        <v>1358</v>
      </c>
      <c r="E1051" s="233"/>
      <c r="F1051" s="234" t="s">
        <v>1706</v>
      </c>
      <c r="G1051" s="235">
        <v>3.5</v>
      </c>
      <c r="H1051" s="235">
        <v>7.58</v>
      </c>
      <c r="I1051" s="235">
        <v>3.19</v>
      </c>
      <c r="J1051" s="235">
        <v>0.63</v>
      </c>
      <c r="K1051" s="235">
        <v>11.71</v>
      </c>
      <c r="L1051" s="235">
        <v>7.32</v>
      </c>
      <c r="M1051" s="236" t="s">
        <v>1474</v>
      </c>
    </row>
    <row r="1052" spans="1:13">
      <c r="A1052" s="106" t="str">
        <f t="shared" si="16"/>
        <v xml:space="preserve">12036 </v>
      </c>
      <c r="B1052" s="231" t="s">
        <v>1707</v>
      </c>
      <c r="C1052" s="232"/>
      <c r="D1052" s="233" t="s">
        <v>1358</v>
      </c>
      <c r="E1052" s="233"/>
      <c r="F1052" s="234" t="s">
        <v>1708</v>
      </c>
      <c r="G1052" s="235">
        <v>4.2300000000000004</v>
      </c>
      <c r="H1052" s="235">
        <v>8.01</v>
      </c>
      <c r="I1052" s="235">
        <v>3.46</v>
      </c>
      <c r="J1052" s="235">
        <v>0.86</v>
      </c>
      <c r="K1052" s="235">
        <v>13.1</v>
      </c>
      <c r="L1052" s="235">
        <v>8.5500000000000007</v>
      </c>
      <c r="M1052" s="236" t="s">
        <v>1474</v>
      </c>
    </row>
    <row r="1053" spans="1:13">
      <c r="A1053" s="106" t="str">
        <f t="shared" si="16"/>
        <v xml:space="preserve">12037 </v>
      </c>
      <c r="B1053" s="231" t="s">
        <v>1709</v>
      </c>
      <c r="C1053" s="232"/>
      <c r="D1053" s="233" t="s">
        <v>1358</v>
      </c>
      <c r="E1053" s="233"/>
      <c r="F1053" s="234" t="s">
        <v>1710</v>
      </c>
      <c r="G1053" s="235">
        <v>5</v>
      </c>
      <c r="H1053" s="235">
        <v>8.64</v>
      </c>
      <c r="I1053" s="235">
        <v>3.86</v>
      </c>
      <c r="J1053" s="235">
        <v>1.04</v>
      </c>
      <c r="K1053" s="235">
        <v>14.68</v>
      </c>
      <c r="L1053" s="235">
        <v>9.9</v>
      </c>
      <c r="M1053" s="236" t="s">
        <v>1474</v>
      </c>
    </row>
    <row r="1054" spans="1:13">
      <c r="A1054" s="106" t="str">
        <f t="shared" si="16"/>
        <v xml:space="preserve">12041 </v>
      </c>
      <c r="B1054" s="231" t="s">
        <v>1711</v>
      </c>
      <c r="C1054" s="232"/>
      <c r="D1054" s="233" t="s">
        <v>1358</v>
      </c>
      <c r="E1054" s="233"/>
      <c r="F1054" s="234" t="s">
        <v>1712</v>
      </c>
      <c r="G1054" s="235">
        <v>2.1</v>
      </c>
      <c r="H1054" s="235">
        <v>5.51</v>
      </c>
      <c r="I1054" s="235">
        <v>2.04</v>
      </c>
      <c r="J1054" s="235">
        <v>0.27</v>
      </c>
      <c r="K1054" s="235">
        <v>7.88</v>
      </c>
      <c r="L1054" s="235">
        <v>4.41</v>
      </c>
      <c r="M1054" s="236" t="s">
        <v>1474</v>
      </c>
    </row>
    <row r="1055" spans="1:13">
      <c r="A1055" s="106" t="str">
        <f t="shared" si="16"/>
        <v xml:space="preserve">12042 </v>
      </c>
      <c r="B1055" s="231" t="s">
        <v>1713</v>
      </c>
      <c r="C1055" s="232"/>
      <c r="D1055" s="233" t="s">
        <v>1358</v>
      </c>
      <c r="E1055" s="233"/>
      <c r="F1055" s="234" t="s">
        <v>1714</v>
      </c>
      <c r="G1055" s="235">
        <v>2.79</v>
      </c>
      <c r="H1055" s="235">
        <v>6.17</v>
      </c>
      <c r="I1055" s="235">
        <v>2.81</v>
      </c>
      <c r="J1055" s="235">
        <v>0.32</v>
      </c>
      <c r="K1055" s="235">
        <v>9.2799999999999994</v>
      </c>
      <c r="L1055" s="235">
        <v>5.92</v>
      </c>
      <c r="M1055" s="236" t="s">
        <v>1474</v>
      </c>
    </row>
    <row r="1056" spans="1:13">
      <c r="A1056" s="106" t="str">
        <f t="shared" si="16"/>
        <v xml:space="preserve">12044 </v>
      </c>
      <c r="B1056" s="231" t="s">
        <v>1715</v>
      </c>
      <c r="C1056" s="232"/>
      <c r="D1056" s="233" t="s">
        <v>1358</v>
      </c>
      <c r="E1056" s="233"/>
      <c r="F1056" s="234" t="s">
        <v>1716</v>
      </c>
      <c r="G1056" s="235">
        <v>3.19</v>
      </c>
      <c r="H1056" s="235">
        <v>7.82</v>
      </c>
      <c r="I1056" s="235">
        <v>2.84</v>
      </c>
      <c r="J1056" s="235">
        <v>0.47</v>
      </c>
      <c r="K1056" s="235">
        <v>11.48</v>
      </c>
      <c r="L1056" s="235">
        <v>6.5</v>
      </c>
      <c r="M1056" s="236" t="s">
        <v>1474</v>
      </c>
    </row>
    <row r="1057" spans="1:13">
      <c r="A1057" s="106" t="str">
        <f t="shared" si="16"/>
        <v xml:space="preserve">12045 </v>
      </c>
      <c r="B1057" s="231" t="s">
        <v>1717</v>
      </c>
      <c r="C1057" s="232"/>
      <c r="D1057" s="233" t="s">
        <v>1358</v>
      </c>
      <c r="E1057" s="233"/>
      <c r="F1057" s="234" t="s">
        <v>1718</v>
      </c>
      <c r="G1057" s="235">
        <v>3.75</v>
      </c>
      <c r="H1057" s="235">
        <v>7.99</v>
      </c>
      <c r="I1057" s="235">
        <v>3.82</v>
      </c>
      <c r="J1057" s="235">
        <v>0.66</v>
      </c>
      <c r="K1057" s="235">
        <v>12.4</v>
      </c>
      <c r="L1057" s="235">
        <v>8.23</v>
      </c>
      <c r="M1057" s="236" t="s">
        <v>1474</v>
      </c>
    </row>
    <row r="1058" spans="1:13">
      <c r="A1058" s="106" t="str">
        <f t="shared" si="16"/>
        <v xml:space="preserve">12046 </v>
      </c>
      <c r="B1058" s="231" t="s">
        <v>1719</v>
      </c>
      <c r="C1058" s="232"/>
      <c r="D1058" s="233" t="s">
        <v>1358</v>
      </c>
      <c r="E1058" s="233"/>
      <c r="F1058" s="234" t="s">
        <v>1720</v>
      </c>
      <c r="G1058" s="235">
        <v>4.3</v>
      </c>
      <c r="H1058" s="235">
        <v>9.66</v>
      </c>
      <c r="I1058" s="235">
        <v>4.25</v>
      </c>
      <c r="J1058" s="235">
        <v>1.0900000000000001</v>
      </c>
      <c r="K1058" s="235">
        <v>15.05</v>
      </c>
      <c r="L1058" s="235">
        <v>9.64</v>
      </c>
      <c r="M1058" s="236" t="s">
        <v>1474</v>
      </c>
    </row>
    <row r="1059" spans="1:13">
      <c r="A1059" s="106" t="str">
        <f t="shared" si="16"/>
        <v xml:space="preserve">12047 </v>
      </c>
      <c r="B1059" s="231" t="s">
        <v>1721</v>
      </c>
      <c r="C1059" s="232"/>
      <c r="D1059" s="233" t="s">
        <v>1358</v>
      </c>
      <c r="E1059" s="233"/>
      <c r="F1059" s="234" t="s">
        <v>1722</v>
      </c>
      <c r="G1059" s="235">
        <v>4.95</v>
      </c>
      <c r="H1059" s="235">
        <v>10.31</v>
      </c>
      <c r="I1059" s="235">
        <v>4.49</v>
      </c>
      <c r="J1059" s="235">
        <v>1.26</v>
      </c>
      <c r="K1059" s="235">
        <v>16.52</v>
      </c>
      <c r="L1059" s="235">
        <v>10.7</v>
      </c>
      <c r="M1059" s="236" t="s">
        <v>1474</v>
      </c>
    </row>
    <row r="1060" spans="1:13">
      <c r="A1060" s="106" t="str">
        <f t="shared" si="16"/>
        <v xml:space="preserve">12051 </v>
      </c>
      <c r="B1060" s="231" t="s">
        <v>1723</v>
      </c>
      <c r="C1060" s="232"/>
      <c r="D1060" s="233" t="s">
        <v>1358</v>
      </c>
      <c r="E1060" s="233"/>
      <c r="F1060" s="234" t="s">
        <v>1724</v>
      </c>
      <c r="G1060" s="235">
        <v>2.33</v>
      </c>
      <c r="H1060" s="235">
        <v>5.83</v>
      </c>
      <c r="I1060" s="235">
        <v>2.4900000000000002</v>
      </c>
      <c r="J1060" s="235">
        <v>0.28999999999999998</v>
      </c>
      <c r="K1060" s="235">
        <v>8.4499999999999993</v>
      </c>
      <c r="L1060" s="235">
        <v>5.1100000000000003</v>
      </c>
      <c r="M1060" s="236" t="s">
        <v>1474</v>
      </c>
    </row>
    <row r="1061" spans="1:13">
      <c r="A1061" s="106" t="str">
        <f t="shared" si="16"/>
        <v xml:space="preserve">12052 </v>
      </c>
      <c r="B1061" s="231" t="s">
        <v>1725</v>
      </c>
      <c r="C1061" s="232"/>
      <c r="D1061" s="233" t="s">
        <v>1358</v>
      </c>
      <c r="E1061" s="233"/>
      <c r="F1061" s="234" t="s">
        <v>1726</v>
      </c>
      <c r="G1061" s="235">
        <v>2.87</v>
      </c>
      <c r="H1061" s="235">
        <v>6.22</v>
      </c>
      <c r="I1061" s="235">
        <v>2.82</v>
      </c>
      <c r="J1061" s="235">
        <v>0.35</v>
      </c>
      <c r="K1061" s="235">
        <v>9.44</v>
      </c>
      <c r="L1061" s="235">
        <v>6.04</v>
      </c>
      <c r="M1061" s="236" t="s">
        <v>1474</v>
      </c>
    </row>
    <row r="1062" spans="1:13">
      <c r="A1062" s="106" t="str">
        <f t="shared" si="16"/>
        <v xml:space="preserve">12053 </v>
      </c>
      <c r="B1062" s="231" t="s">
        <v>1727</v>
      </c>
      <c r="C1062" s="232"/>
      <c r="D1062" s="233" t="s">
        <v>1358</v>
      </c>
      <c r="E1062" s="233"/>
      <c r="F1062" s="234" t="s">
        <v>1728</v>
      </c>
      <c r="G1062" s="235">
        <v>3.17</v>
      </c>
      <c r="H1062" s="235">
        <v>7.3</v>
      </c>
      <c r="I1062" s="235">
        <v>2.94</v>
      </c>
      <c r="J1062" s="235">
        <v>0.39</v>
      </c>
      <c r="K1062" s="235">
        <v>10.86</v>
      </c>
      <c r="L1062" s="235">
        <v>6.5</v>
      </c>
      <c r="M1062" s="236" t="s">
        <v>1474</v>
      </c>
    </row>
    <row r="1063" spans="1:13">
      <c r="A1063" s="106" t="str">
        <f t="shared" si="16"/>
        <v xml:space="preserve">12054 </v>
      </c>
      <c r="B1063" s="231" t="s">
        <v>1729</v>
      </c>
      <c r="C1063" s="232"/>
      <c r="D1063" s="233" t="s">
        <v>1358</v>
      </c>
      <c r="E1063" s="233"/>
      <c r="F1063" s="234" t="s">
        <v>1730</v>
      </c>
      <c r="G1063" s="235">
        <v>3.5</v>
      </c>
      <c r="H1063" s="235">
        <v>7.42</v>
      </c>
      <c r="I1063" s="235">
        <v>2.63</v>
      </c>
      <c r="J1063" s="235">
        <v>0.51</v>
      </c>
      <c r="K1063" s="235">
        <v>11.43</v>
      </c>
      <c r="L1063" s="235">
        <v>6.64</v>
      </c>
      <c r="M1063" s="236" t="s">
        <v>1474</v>
      </c>
    </row>
    <row r="1064" spans="1:13">
      <c r="A1064" s="106" t="str">
        <f t="shared" si="16"/>
        <v xml:space="preserve">12055 </v>
      </c>
      <c r="B1064" s="231" t="s">
        <v>1731</v>
      </c>
      <c r="C1064" s="232"/>
      <c r="D1064" s="233" t="s">
        <v>1358</v>
      </c>
      <c r="E1064" s="233"/>
      <c r="F1064" s="234" t="s">
        <v>1732</v>
      </c>
      <c r="G1064" s="235">
        <v>4.5</v>
      </c>
      <c r="H1064" s="235">
        <v>9.7100000000000009</v>
      </c>
      <c r="I1064" s="235">
        <v>3.79</v>
      </c>
      <c r="J1064" s="235">
        <v>0.82</v>
      </c>
      <c r="K1064" s="235">
        <v>15.03</v>
      </c>
      <c r="L1064" s="235">
        <v>9.11</v>
      </c>
      <c r="M1064" s="236" t="s">
        <v>1474</v>
      </c>
    </row>
    <row r="1065" spans="1:13">
      <c r="A1065" s="106" t="str">
        <f t="shared" si="16"/>
        <v xml:space="preserve">12056 </v>
      </c>
      <c r="B1065" s="231" t="s">
        <v>1733</v>
      </c>
      <c r="C1065" s="232"/>
      <c r="D1065" s="233" t="s">
        <v>1358</v>
      </c>
      <c r="E1065" s="233"/>
      <c r="F1065" s="234" t="s">
        <v>1734</v>
      </c>
      <c r="G1065" s="235">
        <v>5.3</v>
      </c>
      <c r="H1065" s="235">
        <v>11.15</v>
      </c>
      <c r="I1065" s="235">
        <v>5.39</v>
      </c>
      <c r="J1065" s="235">
        <v>0.97</v>
      </c>
      <c r="K1065" s="235">
        <v>17.420000000000002</v>
      </c>
      <c r="L1065" s="235">
        <v>11.66</v>
      </c>
      <c r="M1065" s="236" t="s">
        <v>1474</v>
      </c>
    </row>
    <row r="1066" spans="1:13">
      <c r="A1066" s="106" t="str">
        <f t="shared" si="16"/>
        <v xml:space="preserve">12057 </v>
      </c>
      <c r="B1066" s="231" t="s">
        <v>1735</v>
      </c>
      <c r="C1066" s="232"/>
      <c r="D1066" s="233" t="s">
        <v>1358</v>
      </c>
      <c r="E1066" s="233"/>
      <c r="F1066" s="234" t="s">
        <v>1736</v>
      </c>
      <c r="G1066" s="235">
        <v>6</v>
      </c>
      <c r="H1066" s="235">
        <v>11.07</v>
      </c>
      <c r="I1066" s="235">
        <v>5.62</v>
      </c>
      <c r="J1066" s="235">
        <v>1.1000000000000001</v>
      </c>
      <c r="K1066" s="235">
        <v>18.170000000000002</v>
      </c>
      <c r="L1066" s="235">
        <v>12.72</v>
      </c>
      <c r="M1066" s="236" t="s">
        <v>1474</v>
      </c>
    </row>
    <row r="1067" spans="1:13">
      <c r="A1067" s="106" t="str">
        <f t="shared" si="16"/>
        <v xml:space="preserve">13100 </v>
      </c>
      <c r="B1067" s="231" t="s">
        <v>1737</v>
      </c>
      <c r="C1067" s="232"/>
      <c r="D1067" s="233" t="s">
        <v>1358</v>
      </c>
      <c r="E1067" s="233"/>
      <c r="F1067" s="234" t="s">
        <v>1738</v>
      </c>
      <c r="G1067" s="235">
        <v>3</v>
      </c>
      <c r="H1067" s="235">
        <v>6.79</v>
      </c>
      <c r="I1067" s="235">
        <v>2.67</v>
      </c>
      <c r="J1067" s="235">
        <v>0.39</v>
      </c>
      <c r="K1067" s="235">
        <v>10.18</v>
      </c>
      <c r="L1067" s="235">
        <v>6.06</v>
      </c>
      <c r="M1067" s="236" t="s">
        <v>1474</v>
      </c>
    </row>
    <row r="1068" spans="1:13">
      <c r="A1068" s="106" t="str">
        <f t="shared" si="16"/>
        <v xml:space="preserve">13101 </v>
      </c>
      <c r="B1068" s="231" t="s">
        <v>1739</v>
      </c>
      <c r="C1068" s="232"/>
      <c r="D1068" s="233" t="s">
        <v>1358</v>
      </c>
      <c r="E1068" s="233"/>
      <c r="F1068" s="234" t="s">
        <v>1740</v>
      </c>
      <c r="G1068" s="235">
        <v>3.5</v>
      </c>
      <c r="H1068" s="235">
        <v>7.9</v>
      </c>
      <c r="I1068" s="235">
        <v>3.48</v>
      </c>
      <c r="J1068" s="235">
        <v>0.43</v>
      </c>
      <c r="K1068" s="235">
        <v>11.83</v>
      </c>
      <c r="L1068" s="235">
        <v>7.41</v>
      </c>
      <c r="M1068" s="236" t="s">
        <v>1474</v>
      </c>
    </row>
    <row r="1069" spans="1:13">
      <c r="A1069" s="106" t="str">
        <f t="shared" si="16"/>
        <v xml:space="preserve">13102 </v>
      </c>
      <c r="B1069" s="231" t="s">
        <v>463</v>
      </c>
      <c r="C1069" s="232"/>
      <c r="D1069" s="233" t="s">
        <v>1358</v>
      </c>
      <c r="E1069" s="233"/>
      <c r="F1069" s="234" t="s">
        <v>1741</v>
      </c>
      <c r="G1069" s="235">
        <v>1.24</v>
      </c>
      <c r="H1069" s="235">
        <v>2.04</v>
      </c>
      <c r="I1069" s="235">
        <v>0.7</v>
      </c>
      <c r="J1069" s="235">
        <v>0.2</v>
      </c>
      <c r="K1069" s="235">
        <v>3.48</v>
      </c>
      <c r="L1069" s="235">
        <v>2.14</v>
      </c>
      <c r="M1069" s="236" t="s">
        <v>1125</v>
      </c>
    </row>
    <row r="1070" spans="1:13">
      <c r="A1070" s="106" t="str">
        <f t="shared" si="16"/>
        <v xml:space="preserve">13120 </v>
      </c>
      <c r="B1070" s="231" t="s">
        <v>1742</v>
      </c>
      <c r="C1070" s="232"/>
      <c r="D1070" s="233" t="s">
        <v>1358</v>
      </c>
      <c r="E1070" s="233"/>
      <c r="F1070" s="234" t="s">
        <v>1743</v>
      </c>
      <c r="G1070" s="235">
        <v>3.23</v>
      </c>
      <c r="H1070" s="235">
        <v>6.96</v>
      </c>
      <c r="I1070" s="235">
        <v>3.31</v>
      </c>
      <c r="J1070" s="235">
        <v>0.4</v>
      </c>
      <c r="K1070" s="235">
        <v>10.59</v>
      </c>
      <c r="L1070" s="235">
        <v>6.94</v>
      </c>
      <c r="M1070" s="236" t="s">
        <v>1474</v>
      </c>
    </row>
    <row r="1071" spans="1:13">
      <c r="A1071" s="106" t="str">
        <f t="shared" si="16"/>
        <v xml:space="preserve">13121 </v>
      </c>
      <c r="B1071" s="231" t="s">
        <v>1744</v>
      </c>
      <c r="C1071" s="232"/>
      <c r="D1071" s="233" t="s">
        <v>1358</v>
      </c>
      <c r="E1071" s="233"/>
      <c r="F1071" s="234" t="s">
        <v>1745</v>
      </c>
      <c r="G1071" s="235">
        <v>4</v>
      </c>
      <c r="H1071" s="235">
        <v>8.2100000000000009</v>
      </c>
      <c r="I1071" s="235">
        <v>3.28</v>
      </c>
      <c r="J1071" s="235">
        <v>0.49</v>
      </c>
      <c r="K1071" s="235">
        <v>12.7</v>
      </c>
      <c r="L1071" s="235">
        <v>7.77</v>
      </c>
      <c r="M1071" s="236" t="s">
        <v>1474</v>
      </c>
    </row>
    <row r="1072" spans="1:13">
      <c r="A1072" s="106" t="str">
        <f t="shared" si="16"/>
        <v xml:space="preserve">13122 </v>
      </c>
      <c r="B1072" s="231" t="s">
        <v>1746</v>
      </c>
      <c r="C1072" s="232"/>
      <c r="D1072" s="233" t="s">
        <v>1358</v>
      </c>
      <c r="E1072" s="233"/>
      <c r="F1072" s="234" t="s">
        <v>1747</v>
      </c>
      <c r="G1072" s="235">
        <v>1.44</v>
      </c>
      <c r="H1072" s="235">
        <v>2.13</v>
      </c>
      <c r="I1072" s="235">
        <v>0.8</v>
      </c>
      <c r="J1072" s="235">
        <v>0.21</v>
      </c>
      <c r="K1072" s="235">
        <v>3.78</v>
      </c>
      <c r="L1072" s="235">
        <v>2.4500000000000002</v>
      </c>
      <c r="M1072" s="236" t="s">
        <v>1125</v>
      </c>
    </row>
    <row r="1073" spans="1:13">
      <c r="A1073" s="106" t="str">
        <f t="shared" si="16"/>
        <v xml:space="preserve">13131 </v>
      </c>
      <c r="B1073" s="231" t="s">
        <v>1748</v>
      </c>
      <c r="C1073" s="232"/>
      <c r="D1073" s="233" t="s">
        <v>1358</v>
      </c>
      <c r="E1073" s="233"/>
      <c r="F1073" s="234" t="s">
        <v>1749</v>
      </c>
      <c r="G1073" s="235">
        <v>3.73</v>
      </c>
      <c r="H1073" s="235">
        <v>7.41</v>
      </c>
      <c r="I1073" s="235">
        <v>3.09</v>
      </c>
      <c r="J1073" s="235">
        <v>0.48</v>
      </c>
      <c r="K1073" s="235">
        <v>11.62</v>
      </c>
      <c r="L1073" s="235">
        <v>7.3</v>
      </c>
      <c r="M1073" s="236" t="s">
        <v>1474</v>
      </c>
    </row>
    <row r="1074" spans="1:13">
      <c r="A1074" s="106" t="str">
        <f t="shared" si="16"/>
        <v xml:space="preserve">13132 </v>
      </c>
      <c r="B1074" s="231" t="s">
        <v>1750</v>
      </c>
      <c r="C1074" s="232"/>
      <c r="D1074" s="233" t="s">
        <v>1358</v>
      </c>
      <c r="E1074" s="233"/>
      <c r="F1074" s="234" t="s">
        <v>1749</v>
      </c>
      <c r="G1074" s="235">
        <v>4.78</v>
      </c>
      <c r="H1074" s="235">
        <v>8.73</v>
      </c>
      <c r="I1074" s="235">
        <v>3.75</v>
      </c>
      <c r="J1074" s="235">
        <v>0.55000000000000004</v>
      </c>
      <c r="K1074" s="235">
        <v>14.06</v>
      </c>
      <c r="L1074" s="235">
        <v>9.08</v>
      </c>
      <c r="M1074" s="236" t="s">
        <v>1474</v>
      </c>
    </row>
    <row r="1075" spans="1:13">
      <c r="A1075" s="106" t="str">
        <f t="shared" si="16"/>
        <v xml:space="preserve">13133 </v>
      </c>
      <c r="B1075" s="231" t="s">
        <v>1751</v>
      </c>
      <c r="C1075" s="232"/>
      <c r="D1075" s="233" t="s">
        <v>1358</v>
      </c>
      <c r="E1075" s="233"/>
      <c r="F1075" s="234" t="s">
        <v>1749</v>
      </c>
      <c r="G1075" s="235">
        <v>2.19</v>
      </c>
      <c r="H1075" s="235">
        <v>2.57</v>
      </c>
      <c r="I1075" s="235">
        <v>1.27</v>
      </c>
      <c r="J1075" s="235">
        <v>0.28000000000000003</v>
      </c>
      <c r="K1075" s="235">
        <v>5.04</v>
      </c>
      <c r="L1075" s="235">
        <v>3.74</v>
      </c>
      <c r="M1075" s="236" t="s">
        <v>1125</v>
      </c>
    </row>
    <row r="1076" spans="1:13">
      <c r="A1076" s="106" t="str">
        <f t="shared" si="16"/>
        <v xml:space="preserve">13151 </v>
      </c>
      <c r="B1076" s="231" t="s">
        <v>1752</v>
      </c>
      <c r="C1076" s="232"/>
      <c r="D1076" s="233" t="s">
        <v>1358</v>
      </c>
      <c r="E1076" s="233"/>
      <c r="F1076" s="234" t="s">
        <v>1753</v>
      </c>
      <c r="G1076" s="235">
        <v>4.34</v>
      </c>
      <c r="H1076" s="235">
        <v>7.76</v>
      </c>
      <c r="I1076" s="235">
        <v>3.47</v>
      </c>
      <c r="J1076" s="235">
        <v>0.55000000000000004</v>
      </c>
      <c r="K1076" s="235">
        <v>12.65</v>
      </c>
      <c r="L1076" s="235">
        <v>8.36</v>
      </c>
      <c r="M1076" s="236" t="s">
        <v>1474</v>
      </c>
    </row>
    <row r="1077" spans="1:13">
      <c r="A1077" s="106" t="str">
        <f t="shared" si="16"/>
        <v xml:space="preserve">13152 </v>
      </c>
      <c r="B1077" s="231" t="s">
        <v>1754</v>
      </c>
      <c r="C1077" s="232"/>
      <c r="D1077" s="233" t="s">
        <v>1358</v>
      </c>
      <c r="E1077" s="233"/>
      <c r="F1077" s="234" t="s">
        <v>1755</v>
      </c>
      <c r="G1077" s="235">
        <v>5.34</v>
      </c>
      <c r="H1077" s="235">
        <v>8.84</v>
      </c>
      <c r="I1077" s="235">
        <v>4.0599999999999996</v>
      </c>
      <c r="J1077" s="235">
        <v>0.64</v>
      </c>
      <c r="K1077" s="235">
        <v>14.82</v>
      </c>
      <c r="L1077" s="235">
        <v>10.039999999999999</v>
      </c>
      <c r="M1077" s="236" t="s">
        <v>1474</v>
      </c>
    </row>
    <row r="1078" spans="1:13">
      <c r="A1078" s="106" t="str">
        <f t="shared" si="16"/>
        <v xml:space="preserve">13153 </v>
      </c>
      <c r="B1078" s="231" t="s">
        <v>1756</v>
      </c>
      <c r="C1078" s="232"/>
      <c r="D1078" s="233" t="s">
        <v>1358</v>
      </c>
      <c r="E1078" s="233"/>
      <c r="F1078" s="234" t="s">
        <v>1757</v>
      </c>
      <c r="G1078" s="235">
        <v>2.38</v>
      </c>
      <c r="H1078" s="235">
        <v>2.81</v>
      </c>
      <c r="I1078" s="235">
        <v>1.34</v>
      </c>
      <c r="J1078" s="235">
        <v>0.37</v>
      </c>
      <c r="K1078" s="235">
        <v>5.56</v>
      </c>
      <c r="L1078" s="235">
        <v>4.09</v>
      </c>
      <c r="M1078" s="236" t="s">
        <v>1125</v>
      </c>
    </row>
    <row r="1079" spans="1:13">
      <c r="A1079" s="106" t="str">
        <f t="shared" si="16"/>
        <v xml:space="preserve">13160 </v>
      </c>
      <c r="B1079" s="231" t="s">
        <v>1758</v>
      </c>
      <c r="C1079" s="232"/>
      <c r="D1079" s="233" t="s">
        <v>1358</v>
      </c>
      <c r="E1079" s="233"/>
      <c r="F1079" s="234" t="s">
        <v>21218</v>
      </c>
      <c r="G1079" s="235">
        <v>12.04</v>
      </c>
      <c r="H1079" s="233" t="s">
        <v>37</v>
      </c>
      <c r="I1079" s="235">
        <v>10.07</v>
      </c>
      <c r="J1079" s="235">
        <v>2.06</v>
      </c>
      <c r="K1079" s="233" t="s">
        <v>37</v>
      </c>
      <c r="L1079" s="235">
        <v>24.17</v>
      </c>
      <c r="M1079" s="236" t="s">
        <v>1570</v>
      </c>
    </row>
    <row r="1080" spans="1:13">
      <c r="A1080" s="106" t="str">
        <f t="shared" si="16"/>
        <v xml:space="preserve">14000 </v>
      </c>
      <c r="B1080" s="231" t="s">
        <v>1759</v>
      </c>
      <c r="C1080" s="232"/>
      <c r="D1080" s="233" t="s">
        <v>1358</v>
      </c>
      <c r="E1080" s="233"/>
      <c r="F1080" s="234" t="s">
        <v>1760</v>
      </c>
      <c r="G1080" s="235">
        <v>6.37</v>
      </c>
      <c r="H1080" s="235">
        <v>11.83</v>
      </c>
      <c r="I1080" s="235">
        <v>7.87</v>
      </c>
      <c r="J1080" s="235">
        <v>1.1499999999999999</v>
      </c>
      <c r="K1080" s="235">
        <v>19.350000000000001</v>
      </c>
      <c r="L1080" s="235">
        <v>15.39</v>
      </c>
      <c r="M1080" s="236" t="s">
        <v>1570</v>
      </c>
    </row>
    <row r="1081" spans="1:13">
      <c r="A1081" s="106" t="str">
        <f t="shared" si="16"/>
        <v xml:space="preserve">14001 </v>
      </c>
      <c r="B1081" s="231" t="s">
        <v>1761</v>
      </c>
      <c r="C1081" s="232"/>
      <c r="D1081" s="233" t="s">
        <v>1358</v>
      </c>
      <c r="E1081" s="233"/>
      <c r="F1081" s="234" t="s">
        <v>1762</v>
      </c>
      <c r="G1081" s="235">
        <v>8.7799999999999994</v>
      </c>
      <c r="H1081" s="235">
        <v>14.2</v>
      </c>
      <c r="I1081" s="235">
        <v>9.43</v>
      </c>
      <c r="J1081" s="235">
        <v>1.65</v>
      </c>
      <c r="K1081" s="235">
        <v>24.63</v>
      </c>
      <c r="L1081" s="235">
        <v>19.86</v>
      </c>
      <c r="M1081" s="236" t="s">
        <v>1570</v>
      </c>
    </row>
    <row r="1082" spans="1:13">
      <c r="A1082" s="106" t="str">
        <f t="shared" si="16"/>
        <v xml:space="preserve">14020 </v>
      </c>
      <c r="B1082" s="231" t="s">
        <v>1763</v>
      </c>
      <c r="C1082" s="232"/>
      <c r="D1082" s="233" t="s">
        <v>1358</v>
      </c>
      <c r="E1082" s="233"/>
      <c r="F1082" s="234" t="s">
        <v>1764</v>
      </c>
      <c r="G1082" s="235">
        <v>7.22</v>
      </c>
      <c r="H1082" s="235">
        <v>13.11</v>
      </c>
      <c r="I1082" s="235">
        <v>8.99</v>
      </c>
      <c r="J1082" s="235">
        <v>1.03</v>
      </c>
      <c r="K1082" s="235">
        <v>21.36</v>
      </c>
      <c r="L1082" s="235">
        <v>17.239999999999998</v>
      </c>
      <c r="M1082" s="236" t="s">
        <v>1570</v>
      </c>
    </row>
    <row r="1083" spans="1:13">
      <c r="A1083" s="106" t="str">
        <f t="shared" si="16"/>
        <v xml:space="preserve">14021 </v>
      </c>
      <c r="B1083" s="231" t="s">
        <v>1765</v>
      </c>
      <c r="C1083" s="232"/>
      <c r="D1083" s="233" t="s">
        <v>1358</v>
      </c>
      <c r="E1083" s="233"/>
      <c r="F1083" s="234" t="s">
        <v>1766</v>
      </c>
      <c r="G1083" s="235">
        <v>9.7200000000000006</v>
      </c>
      <c r="H1083" s="235">
        <v>15.27</v>
      </c>
      <c r="I1083" s="235">
        <v>10.44</v>
      </c>
      <c r="J1083" s="235">
        <v>1.37</v>
      </c>
      <c r="K1083" s="235">
        <v>26.36</v>
      </c>
      <c r="L1083" s="235">
        <v>21.53</v>
      </c>
      <c r="M1083" s="236" t="s">
        <v>1570</v>
      </c>
    </row>
    <row r="1084" spans="1:13">
      <c r="A1084" s="106" t="str">
        <f t="shared" si="16"/>
        <v xml:space="preserve">14040 </v>
      </c>
      <c r="B1084" s="231" t="s">
        <v>1767</v>
      </c>
      <c r="C1084" s="232"/>
      <c r="D1084" s="233" t="s">
        <v>1358</v>
      </c>
      <c r="E1084" s="233"/>
      <c r="F1084" s="234" t="s">
        <v>1768</v>
      </c>
      <c r="G1084" s="235">
        <v>8.6</v>
      </c>
      <c r="H1084" s="235">
        <v>13.37</v>
      </c>
      <c r="I1084" s="235">
        <v>9.2200000000000006</v>
      </c>
      <c r="J1084" s="235">
        <v>1.0900000000000001</v>
      </c>
      <c r="K1084" s="235">
        <v>23.06</v>
      </c>
      <c r="L1084" s="235">
        <v>18.91</v>
      </c>
      <c r="M1084" s="236" t="s">
        <v>1570</v>
      </c>
    </row>
    <row r="1085" spans="1:13">
      <c r="A1085" s="106" t="str">
        <f t="shared" si="16"/>
        <v xml:space="preserve">14041 </v>
      </c>
      <c r="B1085" s="231" t="s">
        <v>1769</v>
      </c>
      <c r="C1085" s="232"/>
      <c r="D1085" s="233" t="s">
        <v>1358</v>
      </c>
      <c r="E1085" s="233"/>
      <c r="F1085" s="234" t="s">
        <v>1768</v>
      </c>
      <c r="G1085" s="235">
        <v>10.83</v>
      </c>
      <c r="H1085" s="235">
        <v>15.86</v>
      </c>
      <c r="I1085" s="235">
        <v>10.93</v>
      </c>
      <c r="J1085" s="235">
        <v>1.35</v>
      </c>
      <c r="K1085" s="235">
        <v>28.04</v>
      </c>
      <c r="L1085" s="235">
        <v>23.11</v>
      </c>
      <c r="M1085" s="236" t="s">
        <v>1570</v>
      </c>
    </row>
    <row r="1086" spans="1:13">
      <c r="A1086" s="106" t="str">
        <f t="shared" si="16"/>
        <v xml:space="preserve">14060 </v>
      </c>
      <c r="B1086" s="231" t="s">
        <v>1770</v>
      </c>
      <c r="C1086" s="232"/>
      <c r="D1086" s="233" t="s">
        <v>1358</v>
      </c>
      <c r="E1086" s="233"/>
      <c r="F1086" s="234" t="s">
        <v>1771</v>
      </c>
      <c r="G1086" s="235">
        <v>9.23</v>
      </c>
      <c r="H1086" s="235">
        <v>12.96</v>
      </c>
      <c r="I1086" s="235">
        <v>9.81</v>
      </c>
      <c r="J1086" s="235">
        <v>1.1100000000000001</v>
      </c>
      <c r="K1086" s="235">
        <v>23.3</v>
      </c>
      <c r="L1086" s="235">
        <v>20.149999999999999</v>
      </c>
      <c r="M1086" s="236" t="s">
        <v>1570</v>
      </c>
    </row>
    <row r="1087" spans="1:13">
      <c r="A1087" s="106" t="str">
        <f t="shared" si="16"/>
        <v xml:space="preserve">14061 </v>
      </c>
      <c r="B1087" s="231" t="s">
        <v>1772</v>
      </c>
      <c r="C1087" s="232"/>
      <c r="D1087" s="233" t="s">
        <v>1358</v>
      </c>
      <c r="E1087" s="233"/>
      <c r="F1087" s="234" t="s">
        <v>1773</v>
      </c>
      <c r="G1087" s="235">
        <v>11.48</v>
      </c>
      <c r="H1087" s="235">
        <v>17.329999999999998</v>
      </c>
      <c r="I1087" s="235">
        <v>11.87</v>
      </c>
      <c r="J1087" s="235">
        <v>1.42</v>
      </c>
      <c r="K1087" s="235">
        <v>30.23</v>
      </c>
      <c r="L1087" s="235">
        <v>24.77</v>
      </c>
      <c r="M1087" s="236" t="s">
        <v>1570</v>
      </c>
    </row>
    <row r="1088" spans="1:13">
      <c r="A1088" s="106" t="str">
        <f t="shared" si="16"/>
        <v xml:space="preserve">14301 </v>
      </c>
      <c r="B1088" s="231" t="s">
        <v>1774</v>
      </c>
      <c r="C1088" s="232"/>
      <c r="D1088" s="233" t="s">
        <v>1358</v>
      </c>
      <c r="E1088" s="233"/>
      <c r="F1088" s="234" t="s">
        <v>1775</v>
      </c>
      <c r="G1088" s="235">
        <v>12.65</v>
      </c>
      <c r="H1088" s="235">
        <v>18</v>
      </c>
      <c r="I1088" s="235">
        <v>11.59</v>
      </c>
      <c r="J1088" s="235">
        <v>2.06</v>
      </c>
      <c r="K1088" s="235">
        <v>32.71</v>
      </c>
      <c r="L1088" s="235">
        <v>26.3</v>
      </c>
      <c r="M1088" s="236" t="s">
        <v>1570</v>
      </c>
    </row>
    <row r="1089" spans="1:13">
      <c r="A1089" s="106" t="str">
        <f t="shared" si="16"/>
        <v xml:space="preserve">14302 </v>
      </c>
      <c r="B1089" s="231" t="s">
        <v>1776</v>
      </c>
      <c r="C1089" s="232"/>
      <c r="D1089" s="233" t="s">
        <v>1358</v>
      </c>
      <c r="E1089" s="233"/>
      <c r="F1089" s="234" t="s">
        <v>1777</v>
      </c>
      <c r="G1089" s="235">
        <v>3.73</v>
      </c>
      <c r="H1089" s="235">
        <v>2.0499999999999998</v>
      </c>
      <c r="I1089" s="235">
        <v>2.0499999999999998</v>
      </c>
      <c r="J1089" s="235">
        <v>0.66</v>
      </c>
      <c r="K1089" s="235">
        <v>6.44</v>
      </c>
      <c r="L1089" s="235">
        <v>6.44</v>
      </c>
      <c r="M1089" s="236" t="s">
        <v>1125</v>
      </c>
    </row>
    <row r="1090" spans="1:13">
      <c r="A1090" s="106" t="str">
        <f t="shared" si="16"/>
        <v xml:space="preserve">14350 </v>
      </c>
      <c r="B1090" s="231" t="s">
        <v>1778</v>
      </c>
      <c r="C1090" s="232"/>
      <c r="D1090" s="233" t="s">
        <v>1358</v>
      </c>
      <c r="E1090" s="233"/>
      <c r="F1090" s="234" t="s">
        <v>1779</v>
      </c>
      <c r="G1090" s="235">
        <v>11.05</v>
      </c>
      <c r="H1090" s="233" t="s">
        <v>37</v>
      </c>
      <c r="I1090" s="235">
        <v>8.06</v>
      </c>
      <c r="J1090" s="235">
        <v>1.04</v>
      </c>
      <c r="K1090" s="233" t="s">
        <v>37</v>
      </c>
      <c r="L1090" s="235">
        <v>20.149999999999999</v>
      </c>
      <c r="M1090" s="236" t="s">
        <v>1570</v>
      </c>
    </row>
    <row r="1091" spans="1:13">
      <c r="A1091" s="106" t="str">
        <f t="shared" ref="A1091:A1154" si="17">B1091&amp;" "&amp;C1091</f>
        <v xml:space="preserve">15XX1 </v>
      </c>
      <c r="B1091" s="231" t="s">
        <v>21674</v>
      </c>
      <c r="C1091" s="232"/>
      <c r="D1091" s="233" t="s">
        <v>664</v>
      </c>
      <c r="E1091" s="233"/>
      <c r="F1091" s="234" t="s">
        <v>21675</v>
      </c>
      <c r="G1091" s="235">
        <v>0</v>
      </c>
      <c r="H1091" s="235">
        <v>0</v>
      </c>
      <c r="I1091" s="235">
        <v>0</v>
      </c>
      <c r="J1091" s="235">
        <v>0</v>
      </c>
      <c r="K1091" s="235">
        <v>0</v>
      </c>
      <c r="L1091" s="235">
        <v>0</v>
      </c>
      <c r="M1091" s="236" t="s">
        <v>1324</v>
      </c>
    </row>
    <row r="1092" spans="1:13">
      <c r="A1092" s="106" t="str">
        <f t="shared" si="17"/>
        <v xml:space="preserve">15XX2 </v>
      </c>
      <c r="B1092" s="231" t="s">
        <v>21676</v>
      </c>
      <c r="C1092" s="232"/>
      <c r="D1092" s="233" t="s">
        <v>664</v>
      </c>
      <c r="E1092" s="233"/>
      <c r="F1092" s="234" t="s">
        <v>21677</v>
      </c>
      <c r="G1092" s="235">
        <v>0</v>
      </c>
      <c r="H1092" s="235">
        <v>0</v>
      </c>
      <c r="I1092" s="235">
        <v>0</v>
      </c>
      <c r="J1092" s="235">
        <v>0</v>
      </c>
      <c r="K1092" s="235">
        <v>0</v>
      </c>
      <c r="L1092" s="235">
        <v>0</v>
      </c>
      <c r="M1092" s="236" t="s">
        <v>1125</v>
      </c>
    </row>
    <row r="1093" spans="1:13">
      <c r="A1093" s="106" t="str">
        <f t="shared" si="17"/>
        <v xml:space="preserve">15XX3 </v>
      </c>
      <c r="B1093" s="231" t="s">
        <v>21678</v>
      </c>
      <c r="C1093" s="232"/>
      <c r="D1093" s="233" t="s">
        <v>664</v>
      </c>
      <c r="E1093" s="233"/>
      <c r="F1093" s="234" t="s">
        <v>21679</v>
      </c>
      <c r="G1093" s="235">
        <v>0</v>
      </c>
      <c r="H1093" s="235">
        <v>0</v>
      </c>
      <c r="I1093" s="235">
        <v>0</v>
      </c>
      <c r="J1093" s="235">
        <v>0</v>
      </c>
      <c r="K1093" s="235">
        <v>0</v>
      </c>
      <c r="L1093" s="235">
        <v>0</v>
      </c>
      <c r="M1093" s="236" t="s">
        <v>583</v>
      </c>
    </row>
    <row r="1094" spans="1:13">
      <c r="A1094" s="106" t="str">
        <f t="shared" si="17"/>
        <v xml:space="preserve">15XX4 </v>
      </c>
      <c r="B1094" s="231" t="s">
        <v>21680</v>
      </c>
      <c r="C1094" s="232"/>
      <c r="D1094" s="233" t="s">
        <v>664</v>
      </c>
      <c r="E1094" s="233"/>
      <c r="F1094" s="234" t="s">
        <v>21681</v>
      </c>
      <c r="G1094" s="235">
        <v>0</v>
      </c>
      <c r="H1094" s="235">
        <v>0</v>
      </c>
      <c r="I1094" s="235">
        <v>0</v>
      </c>
      <c r="J1094" s="235">
        <v>0</v>
      </c>
      <c r="K1094" s="235">
        <v>0</v>
      </c>
      <c r="L1094" s="235">
        <v>0</v>
      </c>
      <c r="M1094" s="236" t="s">
        <v>1125</v>
      </c>
    </row>
    <row r="1095" spans="1:13">
      <c r="A1095" s="106" t="str">
        <f t="shared" si="17"/>
        <v xml:space="preserve">15XX5 </v>
      </c>
      <c r="B1095" s="231" t="s">
        <v>21682</v>
      </c>
      <c r="C1095" s="232"/>
      <c r="D1095" s="233" t="s">
        <v>664</v>
      </c>
      <c r="E1095" s="233"/>
      <c r="F1095" s="234" t="s">
        <v>21683</v>
      </c>
      <c r="G1095" s="235">
        <v>0</v>
      </c>
      <c r="H1095" s="235">
        <v>0</v>
      </c>
      <c r="I1095" s="235">
        <v>0</v>
      </c>
      <c r="J1095" s="235">
        <v>0</v>
      </c>
      <c r="K1095" s="235">
        <v>0</v>
      </c>
      <c r="L1095" s="235">
        <v>0</v>
      </c>
      <c r="M1095" s="236" t="s">
        <v>1570</v>
      </c>
    </row>
    <row r="1096" spans="1:13">
      <c r="A1096" s="106" t="str">
        <f t="shared" si="17"/>
        <v xml:space="preserve">15XX6 </v>
      </c>
      <c r="B1096" s="231" t="s">
        <v>21684</v>
      </c>
      <c r="C1096" s="232"/>
      <c r="D1096" s="233" t="s">
        <v>664</v>
      </c>
      <c r="E1096" s="233"/>
      <c r="F1096" s="234" t="s">
        <v>21685</v>
      </c>
      <c r="G1096" s="235">
        <v>0</v>
      </c>
      <c r="H1096" s="235">
        <v>0</v>
      </c>
      <c r="I1096" s="235">
        <v>0</v>
      </c>
      <c r="J1096" s="235">
        <v>0</v>
      </c>
      <c r="K1096" s="235">
        <v>0</v>
      </c>
      <c r="L1096" s="235">
        <v>0</v>
      </c>
      <c r="M1096" s="236" t="s">
        <v>1125</v>
      </c>
    </row>
    <row r="1097" spans="1:13">
      <c r="A1097" s="106" t="str">
        <f t="shared" si="17"/>
        <v xml:space="preserve">15XX7 </v>
      </c>
      <c r="B1097" s="231" t="s">
        <v>21686</v>
      </c>
      <c r="C1097" s="232"/>
      <c r="D1097" s="233" t="s">
        <v>664</v>
      </c>
      <c r="E1097" s="233"/>
      <c r="F1097" s="234" t="s">
        <v>21687</v>
      </c>
      <c r="G1097" s="235">
        <v>0</v>
      </c>
      <c r="H1097" s="235">
        <v>0</v>
      </c>
      <c r="I1097" s="235">
        <v>0</v>
      </c>
      <c r="J1097" s="235">
        <v>0</v>
      </c>
      <c r="K1097" s="235">
        <v>0</v>
      </c>
      <c r="L1097" s="235">
        <v>0</v>
      </c>
      <c r="M1097" s="236" t="s">
        <v>1570</v>
      </c>
    </row>
    <row r="1098" spans="1:13">
      <c r="A1098" s="106" t="str">
        <f t="shared" si="17"/>
        <v xml:space="preserve">15XX8 </v>
      </c>
      <c r="B1098" s="231" t="s">
        <v>21688</v>
      </c>
      <c r="C1098" s="232"/>
      <c r="D1098" s="233" t="s">
        <v>664</v>
      </c>
      <c r="E1098" s="233"/>
      <c r="F1098" s="234" t="s">
        <v>21689</v>
      </c>
      <c r="G1098" s="235">
        <v>0</v>
      </c>
      <c r="H1098" s="235">
        <v>0</v>
      </c>
      <c r="I1098" s="235">
        <v>0</v>
      </c>
      <c r="J1098" s="235">
        <v>0</v>
      </c>
      <c r="K1098" s="235">
        <v>0</v>
      </c>
      <c r="L1098" s="235">
        <v>0</v>
      </c>
      <c r="M1098" s="236" t="s">
        <v>1125</v>
      </c>
    </row>
    <row r="1099" spans="1:13">
      <c r="A1099" s="106" t="str">
        <f t="shared" si="17"/>
        <v xml:space="preserve">15002 </v>
      </c>
      <c r="B1099" s="231" t="s">
        <v>1780</v>
      </c>
      <c r="C1099" s="232"/>
      <c r="D1099" s="233" t="s">
        <v>1358</v>
      </c>
      <c r="E1099" s="233"/>
      <c r="F1099" s="234" t="s">
        <v>1781</v>
      </c>
      <c r="G1099" s="235">
        <v>3.65</v>
      </c>
      <c r="H1099" s="235">
        <v>5.97</v>
      </c>
      <c r="I1099" s="235">
        <v>2.31</v>
      </c>
      <c r="J1099" s="235">
        <v>0.65</v>
      </c>
      <c r="K1099" s="235">
        <v>10.27</v>
      </c>
      <c r="L1099" s="235">
        <v>6.61</v>
      </c>
      <c r="M1099" s="236" t="s">
        <v>1324</v>
      </c>
    </row>
    <row r="1100" spans="1:13">
      <c r="A1100" s="106" t="str">
        <f t="shared" si="17"/>
        <v xml:space="preserve">15003 </v>
      </c>
      <c r="B1100" s="231" t="s">
        <v>1782</v>
      </c>
      <c r="C1100" s="232"/>
      <c r="D1100" s="233" t="s">
        <v>1358</v>
      </c>
      <c r="E1100" s="233"/>
      <c r="F1100" s="234" t="s">
        <v>1783</v>
      </c>
      <c r="G1100" s="235">
        <v>0.8</v>
      </c>
      <c r="H1100" s="235">
        <v>1.0900000000000001</v>
      </c>
      <c r="I1100" s="235">
        <v>0.36</v>
      </c>
      <c r="J1100" s="235">
        <v>0.17</v>
      </c>
      <c r="K1100" s="235">
        <v>2.06</v>
      </c>
      <c r="L1100" s="235">
        <v>1.33</v>
      </c>
      <c r="M1100" s="236" t="s">
        <v>1125</v>
      </c>
    </row>
    <row r="1101" spans="1:13">
      <c r="A1101" s="106" t="str">
        <f t="shared" si="17"/>
        <v xml:space="preserve">15004 </v>
      </c>
      <c r="B1101" s="231" t="s">
        <v>1784</v>
      </c>
      <c r="C1101" s="232"/>
      <c r="D1101" s="233" t="s">
        <v>1358</v>
      </c>
      <c r="E1101" s="233"/>
      <c r="F1101" s="234" t="s">
        <v>1785</v>
      </c>
      <c r="G1101" s="235">
        <v>4.58</v>
      </c>
      <c r="H1101" s="235">
        <v>6.57</v>
      </c>
      <c r="I1101" s="235">
        <v>2.61</v>
      </c>
      <c r="J1101" s="235">
        <v>0.63</v>
      </c>
      <c r="K1101" s="235">
        <v>11.78</v>
      </c>
      <c r="L1101" s="235">
        <v>7.82</v>
      </c>
      <c r="M1101" s="236" t="s">
        <v>1324</v>
      </c>
    </row>
    <row r="1102" spans="1:13">
      <c r="A1102" s="106" t="str">
        <f t="shared" si="17"/>
        <v xml:space="preserve">15005 </v>
      </c>
      <c r="B1102" s="231" t="s">
        <v>1786</v>
      </c>
      <c r="C1102" s="232"/>
      <c r="D1102" s="233" t="s">
        <v>1358</v>
      </c>
      <c r="E1102" s="233"/>
      <c r="F1102" s="234" t="s">
        <v>1787</v>
      </c>
      <c r="G1102" s="235">
        <v>1.6</v>
      </c>
      <c r="H1102" s="235">
        <v>1.57</v>
      </c>
      <c r="I1102" s="235">
        <v>0.74</v>
      </c>
      <c r="J1102" s="235">
        <v>0.34</v>
      </c>
      <c r="K1102" s="235">
        <v>3.51</v>
      </c>
      <c r="L1102" s="235">
        <v>2.68</v>
      </c>
      <c r="M1102" s="236" t="s">
        <v>1125</v>
      </c>
    </row>
    <row r="1103" spans="1:13">
      <c r="A1103" s="106" t="str">
        <f t="shared" si="17"/>
        <v xml:space="preserve">15040 </v>
      </c>
      <c r="B1103" s="231" t="s">
        <v>1788</v>
      </c>
      <c r="C1103" s="232"/>
      <c r="D1103" s="233" t="s">
        <v>1358</v>
      </c>
      <c r="E1103" s="233"/>
      <c r="F1103" s="234" t="s">
        <v>1789</v>
      </c>
      <c r="G1103" s="235">
        <v>2</v>
      </c>
      <c r="H1103" s="235">
        <v>5.45</v>
      </c>
      <c r="I1103" s="235">
        <v>1.42</v>
      </c>
      <c r="J1103" s="235">
        <v>0.37</v>
      </c>
      <c r="K1103" s="235">
        <v>7.82</v>
      </c>
      <c r="L1103" s="235">
        <v>3.79</v>
      </c>
      <c r="M1103" s="236" t="s">
        <v>1324</v>
      </c>
    </row>
    <row r="1104" spans="1:13">
      <c r="A1104" s="106" t="str">
        <f t="shared" si="17"/>
        <v xml:space="preserve">15050 </v>
      </c>
      <c r="B1104" s="231" t="s">
        <v>1790</v>
      </c>
      <c r="C1104" s="232"/>
      <c r="D1104" s="233" t="s">
        <v>1358</v>
      </c>
      <c r="E1104" s="233"/>
      <c r="F1104" s="234" t="s">
        <v>21219</v>
      </c>
      <c r="G1104" s="235">
        <v>5.57</v>
      </c>
      <c r="H1104" s="235">
        <v>11.14</v>
      </c>
      <c r="I1104" s="235">
        <v>7.42</v>
      </c>
      <c r="J1104" s="235">
        <v>0.97</v>
      </c>
      <c r="K1104" s="235">
        <v>17.68</v>
      </c>
      <c r="L1104" s="235">
        <v>13.96</v>
      </c>
      <c r="M1104" s="236" t="s">
        <v>1570</v>
      </c>
    </row>
    <row r="1105" spans="1:13">
      <c r="A1105" s="106" t="str">
        <f t="shared" si="17"/>
        <v xml:space="preserve">15100 </v>
      </c>
      <c r="B1105" s="231" t="s">
        <v>1791</v>
      </c>
      <c r="C1105" s="232"/>
      <c r="D1105" s="233" t="s">
        <v>1358</v>
      </c>
      <c r="E1105" s="233"/>
      <c r="F1105" s="234" t="s">
        <v>1792</v>
      </c>
      <c r="G1105" s="235">
        <v>9.9</v>
      </c>
      <c r="H1105" s="235">
        <v>14.38</v>
      </c>
      <c r="I1105" s="235">
        <v>9.9</v>
      </c>
      <c r="J1105" s="235">
        <v>1.92</v>
      </c>
      <c r="K1105" s="235">
        <v>26.2</v>
      </c>
      <c r="L1105" s="235">
        <v>21.72</v>
      </c>
      <c r="M1105" s="236" t="s">
        <v>1570</v>
      </c>
    </row>
    <row r="1106" spans="1:13">
      <c r="A1106" s="106" t="str">
        <f t="shared" si="17"/>
        <v xml:space="preserve">15101 </v>
      </c>
      <c r="B1106" s="231" t="s">
        <v>1793</v>
      </c>
      <c r="C1106" s="232"/>
      <c r="D1106" s="233" t="s">
        <v>1358</v>
      </c>
      <c r="E1106" s="233"/>
      <c r="F1106" s="234" t="s">
        <v>1794</v>
      </c>
      <c r="G1106" s="235">
        <v>1.72</v>
      </c>
      <c r="H1106" s="235">
        <v>3.42</v>
      </c>
      <c r="I1106" s="235">
        <v>1.2</v>
      </c>
      <c r="J1106" s="235">
        <v>0.39</v>
      </c>
      <c r="K1106" s="235">
        <v>5.53</v>
      </c>
      <c r="L1106" s="235">
        <v>3.31</v>
      </c>
      <c r="M1106" s="236" t="s">
        <v>1125</v>
      </c>
    </row>
    <row r="1107" spans="1:13">
      <c r="A1107" s="106" t="str">
        <f t="shared" si="17"/>
        <v xml:space="preserve">15110 </v>
      </c>
      <c r="B1107" s="231" t="s">
        <v>1795</v>
      </c>
      <c r="C1107" s="232"/>
      <c r="D1107" s="233" t="s">
        <v>1358</v>
      </c>
      <c r="E1107" s="233"/>
      <c r="F1107" s="234" t="s">
        <v>1796</v>
      </c>
      <c r="G1107" s="235">
        <v>10.97</v>
      </c>
      <c r="H1107" s="235">
        <v>11.94</v>
      </c>
      <c r="I1107" s="235">
        <v>8.51</v>
      </c>
      <c r="J1107" s="235">
        <v>2.13</v>
      </c>
      <c r="K1107" s="235">
        <v>25.04</v>
      </c>
      <c r="L1107" s="235">
        <v>21.61</v>
      </c>
      <c r="M1107" s="236" t="s">
        <v>1570</v>
      </c>
    </row>
    <row r="1108" spans="1:13">
      <c r="A1108" s="106" t="str">
        <f t="shared" si="17"/>
        <v xml:space="preserve">15111 </v>
      </c>
      <c r="B1108" s="231" t="s">
        <v>1797</v>
      </c>
      <c r="C1108" s="232"/>
      <c r="D1108" s="233" t="s">
        <v>1358</v>
      </c>
      <c r="E1108" s="233"/>
      <c r="F1108" s="234" t="s">
        <v>1798</v>
      </c>
      <c r="G1108" s="235">
        <v>1.85</v>
      </c>
      <c r="H1108" s="235">
        <v>1.1499999999999999</v>
      </c>
      <c r="I1108" s="235">
        <v>0.78</v>
      </c>
      <c r="J1108" s="235">
        <v>0.43</v>
      </c>
      <c r="K1108" s="235">
        <v>3.43</v>
      </c>
      <c r="L1108" s="235">
        <v>3.06</v>
      </c>
      <c r="M1108" s="236" t="s">
        <v>1125</v>
      </c>
    </row>
    <row r="1109" spans="1:13">
      <c r="A1109" s="106" t="str">
        <f t="shared" si="17"/>
        <v xml:space="preserve">15115 </v>
      </c>
      <c r="B1109" s="231" t="s">
        <v>1799</v>
      </c>
      <c r="C1109" s="232"/>
      <c r="D1109" s="233" t="s">
        <v>1358</v>
      </c>
      <c r="E1109" s="233"/>
      <c r="F1109" s="234" t="s">
        <v>1800</v>
      </c>
      <c r="G1109" s="235">
        <v>11.28</v>
      </c>
      <c r="H1109" s="235">
        <v>11.56</v>
      </c>
      <c r="I1109" s="235">
        <v>8.2100000000000009</v>
      </c>
      <c r="J1109" s="235">
        <v>1.73</v>
      </c>
      <c r="K1109" s="235">
        <v>24.57</v>
      </c>
      <c r="L1109" s="235">
        <v>21.22</v>
      </c>
      <c r="M1109" s="236" t="s">
        <v>1570</v>
      </c>
    </row>
    <row r="1110" spans="1:13">
      <c r="A1110" s="106" t="str">
        <f t="shared" si="17"/>
        <v xml:space="preserve">15116 </v>
      </c>
      <c r="B1110" s="231" t="s">
        <v>1801</v>
      </c>
      <c r="C1110" s="232"/>
      <c r="D1110" s="233" t="s">
        <v>1358</v>
      </c>
      <c r="E1110" s="233"/>
      <c r="F1110" s="234" t="s">
        <v>1802</v>
      </c>
      <c r="G1110" s="235">
        <v>2.5</v>
      </c>
      <c r="H1110" s="235">
        <v>1.58</v>
      </c>
      <c r="I1110" s="235">
        <v>1.08</v>
      </c>
      <c r="J1110" s="235">
        <v>0.56000000000000005</v>
      </c>
      <c r="K1110" s="235">
        <v>4.6399999999999997</v>
      </c>
      <c r="L1110" s="235">
        <v>4.1399999999999997</v>
      </c>
      <c r="M1110" s="236" t="s">
        <v>1125</v>
      </c>
    </row>
    <row r="1111" spans="1:13">
      <c r="A1111" s="106" t="str">
        <f t="shared" si="17"/>
        <v xml:space="preserve">15120 </v>
      </c>
      <c r="B1111" s="231" t="s">
        <v>1803</v>
      </c>
      <c r="C1111" s="232"/>
      <c r="D1111" s="233" t="s">
        <v>1358</v>
      </c>
      <c r="E1111" s="233"/>
      <c r="F1111" s="234" t="s">
        <v>1804</v>
      </c>
      <c r="G1111" s="235">
        <v>10.15</v>
      </c>
      <c r="H1111" s="235">
        <v>13.74</v>
      </c>
      <c r="I1111" s="235">
        <v>9.1199999999999992</v>
      </c>
      <c r="J1111" s="235">
        <v>1.65</v>
      </c>
      <c r="K1111" s="235">
        <v>25.54</v>
      </c>
      <c r="L1111" s="235">
        <v>20.92</v>
      </c>
      <c r="M1111" s="236" t="s">
        <v>1570</v>
      </c>
    </row>
    <row r="1112" spans="1:13">
      <c r="A1112" s="106" t="str">
        <f t="shared" si="17"/>
        <v xml:space="preserve">15121 </v>
      </c>
      <c r="B1112" s="231" t="s">
        <v>1805</v>
      </c>
      <c r="C1112" s="232"/>
      <c r="D1112" s="233" t="s">
        <v>1358</v>
      </c>
      <c r="E1112" s="233"/>
      <c r="F1112" s="234" t="s">
        <v>1806</v>
      </c>
      <c r="G1112" s="235">
        <v>2</v>
      </c>
      <c r="H1112" s="235">
        <v>3.74</v>
      </c>
      <c r="I1112" s="235">
        <v>1.52</v>
      </c>
      <c r="J1112" s="235">
        <v>0.42</v>
      </c>
      <c r="K1112" s="235">
        <v>6.16</v>
      </c>
      <c r="L1112" s="235">
        <v>3.94</v>
      </c>
      <c r="M1112" s="236" t="s">
        <v>1125</v>
      </c>
    </row>
    <row r="1113" spans="1:13">
      <c r="A1113" s="106" t="str">
        <f t="shared" si="17"/>
        <v xml:space="preserve">15130 </v>
      </c>
      <c r="B1113" s="231" t="s">
        <v>1807</v>
      </c>
      <c r="C1113" s="232"/>
      <c r="D1113" s="233" t="s">
        <v>1358</v>
      </c>
      <c r="E1113" s="233"/>
      <c r="F1113" s="234" t="s">
        <v>1808</v>
      </c>
      <c r="G1113" s="235">
        <v>7.53</v>
      </c>
      <c r="H1113" s="235">
        <v>12.83</v>
      </c>
      <c r="I1113" s="235">
        <v>9.2799999999999994</v>
      </c>
      <c r="J1113" s="235">
        <v>1.38</v>
      </c>
      <c r="K1113" s="235">
        <v>21.74</v>
      </c>
      <c r="L1113" s="235">
        <v>18.190000000000001</v>
      </c>
      <c r="M1113" s="236" t="s">
        <v>1570</v>
      </c>
    </row>
    <row r="1114" spans="1:13">
      <c r="A1114" s="106" t="str">
        <f t="shared" si="17"/>
        <v xml:space="preserve">15131 </v>
      </c>
      <c r="B1114" s="231" t="s">
        <v>1809</v>
      </c>
      <c r="C1114" s="232"/>
      <c r="D1114" s="233" t="s">
        <v>1358</v>
      </c>
      <c r="E1114" s="233"/>
      <c r="F1114" s="234" t="s">
        <v>1810</v>
      </c>
      <c r="G1114" s="235">
        <v>1.5</v>
      </c>
      <c r="H1114" s="235">
        <v>1.17</v>
      </c>
      <c r="I1114" s="235">
        <v>0.91</v>
      </c>
      <c r="J1114" s="235">
        <v>0.28000000000000003</v>
      </c>
      <c r="K1114" s="235">
        <v>2.95</v>
      </c>
      <c r="L1114" s="235">
        <v>2.69</v>
      </c>
      <c r="M1114" s="236" t="s">
        <v>1125</v>
      </c>
    </row>
    <row r="1115" spans="1:13">
      <c r="A1115" s="106" t="str">
        <f t="shared" si="17"/>
        <v xml:space="preserve">15135 </v>
      </c>
      <c r="B1115" s="231" t="s">
        <v>1811</v>
      </c>
      <c r="C1115" s="232"/>
      <c r="D1115" s="233" t="s">
        <v>1358</v>
      </c>
      <c r="E1115" s="233"/>
      <c r="F1115" s="234" t="s">
        <v>1812</v>
      </c>
      <c r="G1115" s="235">
        <v>11.03</v>
      </c>
      <c r="H1115" s="235">
        <v>13.69</v>
      </c>
      <c r="I1115" s="235">
        <v>10.33</v>
      </c>
      <c r="J1115" s="235">
        <v>1.56</v>
      </c>
      <c r="K1115" s="235">
        <v>26.28</v>
      </c>
      <c r="L1115" s="235">
        <v>22.92</v>
      </c>
      <c r="M1115" s="236" t="s">
        <v>1570</v>
      </c>
    </row>
    <row r="1116" spans="1:13">
      <c r="A1116" s="106" t="str">
        <f t="shared" si="17"/>
        <v xml:space="preserve">15136 </v>
      </c>
      <c r="B1116" s="231" t="s">
        <v>1813</v>
      </c>
      <c r="C1116" s="232"/>
      <c r="D1116" s="233" t="s">
        <v>1358</v>
      </c>
      <c r="E1116" s="233"/>
      <c r="F1116" s="234" t="s">
        <v>1814</v>
      </c>
      <c r="G1116" s="235">
        <v>1.5</v>
      </c>
      <c r="H1116" s="235">
        <v>1.1299999999999999</v>
      </c>
      <c r="I1116" s="235">
        <v>0.91</v>
      </c>
      <c r="J1116" s="235">
        <v>0.28000000000000003</v>
      </c>
      <c r="K1116" s="235">
        <v>2.91</v>
      </c>
      <c r="L1116" s="235">
        <v>2.69</v>
      </c>
      <c r="M1116" s="236" t="s">
        <v>1125</v>
      </c>
    </row>
    <row r="1117" spans="1:13">
      <c r="A1117" s="106" t="str">
        <f t="shared" si="17"/>
        <v xml:space="preserve">15150 </v>
      </c>
      <c r="B1117" s="231" t="s">
        <v>1815</v>
      </c>
      <c r="C1117" s="232"/>
      <c r="D1117" s="233" t="s">
        <v>1358</v>
      </c>
      <c r="E1117" s="233"/>
      <c r="F1117" s="234" t="s">
        <v>1816</v>
      </c>
      <c r="G1117" s="235">
        <v>9.39</v>
      </c>
      <c r="H1117" s="235">
        <v>9.5</v>
      </c>
      <c r="I1117" s="235">
        <v>7.62</v>
      </c>
      <c r="J1117" s="235">
        <v>2.39</v>
      </c>
      <c r="K1117" s="235">
        <v>21.28</v>
      </c>
      <c r="L1117" s="235">
        <v>19.399999999999999</v>
      </c>
      <c r="M1117" s="236" t="s">
        <v>1570</v>
      </c>
    </row>
    <row r="1118" spans="1:13">
      <c r="A1118" s="106" t="str">
        <f t="shared" si="17"/>
        <v xml:space="preserve">15151 </v>
      </c>
      <c r="B1118" s="231" t="s">
        <v>1817</v>
      </c>
      <c r="C1118" s="232"/>
      <c r="D1118" s="233" t="s">
        <v>1358</v>
      </c>
      <c r="E1118" s="233"/>
      <c r="F1118" s="234" t="s">
        <v>1818</v>
      </c>
      <c r="G1118" s="235">
        <v>2</v>
      </c>
      <c r="H1118" s="235">
        <v>1.06</v>
      </c>
      <c r="I1118" s="235">
        <v>0.75</v>
      </c>
      <c r="J1118" s="235">
        <v>0.51</v>
      </c>
      <c r="K1118" s="235">
        <v>3.57</v>
      </c>
      <c r="L1118" s="235">
        <v>3.26</v>
      </c>
      <c r="M1118" s="236" t="s">
        <v>1125</v>
      </c>
    </row>
    <row r="1119" spans="1:13">
      <c r="A1119" s="106" t="str">
        <f t="shared" si="17"/>
        <v xml:space="preserve">15152 </v>
      </c>
      <c r="B1119" s="231" t="s">
        <v>1819</v>
      </c>
      <c r="C1119" s="232"/>
      <c r="D1119" s="233" t="s">
        <v>1358</v>
      </c>
      <c r="E1119" s="233"/>
      <c r="F1119" s="234" t="s">
        <v>1820</v>
      </c>
      <c r="G1119" s="235">
        <v>2.5</v>
      </c>
      <c r="H1119" s="235">
        <v>1.61</v>
      </c>
      <c r="I1119" s="235">
        <v>1.31</v>
      </c>
      <c r="J1119" s="235">
        <v>0.52</v>
      </c>
      <c r="K1119" s="235">
        <v>4.63</v>
      </c>
      <c r="L1119" s="235">
        <v>4.33</v>
      </c>
      <c r="M1119" s="236" t="s">
        <v>1125</v>
      </c>
    </row>
    <row r="1120" spans="1:13">
      <c r="A1120" s="106" t="str">
        <f t="shared" si="17"/>
        <v xml:space="preserve">15155 </v>
      </c>
      <c r="B1120" s="231" t="s">
        <v>1821</v>
      </c>
      <c r="C1120" s="232"/>
      <c r="D1120" s="233" t="s">
        <v>1358</v>
      </c>
      <c r="E1120" s="233"/>
      <c r="F1120" s="234" t="s">
        <v>1822</v>
      </c>
      <c r="G1120" s="235">
        <v>10.14</v>
      </c>
      <c r="H1120" s="235">
        <v>12.06</v>
      </c>
      <c r="I1120" s="235">
        <v>10.130000000000001</v>
      </c>
      <c r="J1120" s="235">
        <v>1.87</v>
      </c>
      <c r="K1120" s="235">
        <v>24.07</v>
      </c>
      <c r="L1120" s="235">
        <v>22.14</v>
      </c>
      <c r="M1120" s="236" t="s">
        <v>1570</v>
      </c>
    </row>
    <row r="1121" spans="1:13">
      <c r="A1121" s="106" t="str">
        <f t="shared" si="17"/>
        <v xml:space="preserve">15156 </v>
      </c>
      <c r="B1121" s="231" t="s">
        <v>1823</v>
      </c>
      <c r="C1121" s="232"/>
      <c r="D1121" s="233" t="s">
        <v>1358</v>
      </c>
      <c r="E1121" s="233"/>
      <c r="F1121" s="234" t="s">
        <v>1824</v>
      </c>
      <c r="G1121" s="235">
        <v>2.75</v>
      </c>
      <c r="H1121" s="235">
        <v>1.34</v>
      </c>
      <c r="I1121" s="235">
        <v>1.04</v>
      </c>
      <c r="J1121" s="235">
        <v>0.7</v>
      </c>
      <c r="K1121" s="235">
        <v>4.79</v>
      </c>
      <c r="L1121" s="235">
        <v>4.49</v>
      </c>
      <c r="M1121" s="236" t="s">
        <v>1125</v>
      </c>
    </row>
    <row r="1122" spans="1:13">
      <c r="A1122" s="106" t="str">
        <f t="shared" si="17"/>
        <v xml:space="preserve">15157 </v>
      </c>
      <c r="B1122" s="231" t="s">
        <v>1825</v>
      </c>
      <c r="C1122" s="232"/>
      <c r="D1122" s="233" t="s">
        <v>1358</v>
      </c>
      <c r="E1122" s="233"/>
      <c r="F1122" s="234" t="s">
        <v>1826</v>
      </c>
      <c r="G1122" s="235">
        <v>3</v>
      </c>
      <c r="H1122" s="235">
        <v>1.58</v>
      </c>
      <c r="I1122" s="235">
        <v>1.1299999999999999</v>
      </c>
      <c r="J1122" s="235">
        <v>0.77</v>
      </c>
      <c r="K1122" s="235">
        <v>5.35</v>
      </c>
      <c r="L1122" s="235">
        <v>4.9000000000000004</v>
      </c>
      <c r="M1122" s="236" t="s">
        <v>1125</v>
      </c>
    </row>
    <row r="1123" spans="1:13">
      <c r="A1123" s="106" t="str">
        <f t="shared" si="17"/>
        <v xml:space="preserve">15200 </v>
      </c>
      <c r="B1123" s="231" t="s">
        <v>1827</v>
      </c>
      <c r="C1123" s="232"/>
      <c r="D1123" s="233" t="s">
        <v>1358</v>
      </c>
      <c r="E1123" s="233"/>
      <c r="F1123" s="234" t="s">
        <v>21220</v>
      </c>
      <c r="G1123" s="235">
        <v>9.15</v>
      </c>
      <c r="H1123" s="235">
        <v>14.66</v>
      </c>
      <c r="I1123" s="235">
        <v>9.6999999999999993</v>
      </c>
      <c r="J1123" s="235">
        <v>1.58</v>
      </c>
      <c r="K1123" s="235">
        <v>25.39</v>
      </c>
      <c r="L1123" s="235">
        <v>20.43</v>
      </c>
      <c r="M1123" s="236" t="s">
        <v>1570</v>
      </c>
    </row>
    <row r="1124" spans="1:13">
      <c r="A1124" s="106" t="str">
        <f t="shared" si="17"/>
        <v xml:space="preserve">15201 </v>
      </c>
      <c r="B1124" s="231" t="s">
        <v>1828</v>
      </c>
      <c r="C1124" s="232"/>
      <c r="D1124" s="233" t="s">
        <v>1358</v>
      </c>
      <c r="E1124" s="233"/>
      <c r="F1124" s="234" t="s">
        <v>21221</v>
      </c>
      <c r="G1124" s="235">
        <v>1.32</v>
      </c>
      <c r="H1124" s="235">
        <v>2.59</v>
      </c>
      <c r="I1124" s="235">
        <v>0.71</v>
      </c>
      <c r="J1124" s="235">
        <v>0.25</v>
      </c>
      <c r="K1124" s="235">
        <v>4.16</v>
      </c>
      <c r="L1124" s="235">
        <v>2.2799999999999998</v>
      </c>
      <c r="M1124" s="236" t="s">
        <v>1125</v>
      </c>
    </row>
    <row r="1125" spans="1:13">
      <c r="A1125" s="106" t="str">
        <f t="shared" si="17"/>
        <v xml:space="preserve">15220 </v>
      </c>
      <c r="B1125" s="231" t="s">
        <v>1829</v>
      </c>
      <c r="C1125" s="232"/>
      <c r="D1125" s="233" t="s">
        <v>1358</v>
      </c>
      <c r="E1125" s="233"/>
      <c r="F1125" s="234" t="s">
        <v>21222</v>
      </c>
      <c r="G1125" s="235">
        <v>8.09</v>
      </c>
      <c r="H1125" s="235">
        <v>14.04</v>
      </c>
      <c r="I1125" s="235">
        <v>9.25</v>
      </c>
      <c r="J1125" s="235">
        <v>1.1499999999999999</v>
      </c>
      <c r="K1125" s="235">
        <v>23.28</v>
      </c>
      <c r="L1125" s="235">
        <v>18.489999999999998</v>
      </c>
      <c r="M1125" s="236" t="s">
        <v>1570</v>
      </c>
    </row>
    <row r="1126" spans="1:13">
      <c r="A1126" s="106" t="str">
        <f t="shared" si="17"/>
        <v xml:space="preserve">15221 </v>
      </c>
      <c r="B1126" s="231" t="s">
        <v>1830</v>
      </c>
      <c r="C1126" s="232"/>
      <c r="D1126" s="233" t="s">
        <v>1358</v>
      </c>
      <c r="E1126" s="233"/>
      <c r="F1126" s="234" t="s">
        <v>21223</v>
      </c>
      <c r="G1126" s="235">
        <v>1.19</v>
      </c>
      <c r="H1126" s="235">
        <v>2.42</v>
      </c>
      <c r="I1126" s="235">
        <v>0.66</v>
      </c>
      <c r="J1126" s="235">
        <v>0.21</v>
      </c>
      <c r="K1126" s="235">
        <v>3.82</v>
      </c>
      <c r="L1126" s="235">
        <v>2.06</v>
      </c>
      <c r="M1126" s="236" t="s">
        <v>1125</v>
      </c>
    </row>
    <row r="1127" spans="1:13">
      <c r="A1127" s="106" t="str">
        <f t="shared" si="17"/>
        <v xml:space="preserve">15240 </v>
      </c>
      <c r="B1127" s="231" t="s">
        <v>1831</v>
      </c>
      <c r="C1127" s="232"/>
      <c r="D1127" s="233" t="s">
        <v>1358</v>
      </c>
      <c r="E1127" s="233"/>
      <c r="F1127" s="234" t="s">
        <v>21224</v>
      </c>
      <c r="G1127" s="235">
        <v>10.41</v>
      </c>
      <c r="H1127" s="235">
        <v>16.32</v>
      </c>
      <c r="I1127" s="235">
        <v>12.32</v>
      </c>
      <c r="J1127" s="235">
        <v>1.41</v>
      </c>
      <c r="K1127" s="235">
        <v>28.14</v>
      </c>
      <c r="L1127" s="235">
        <v>24.14</v>
      </c>
      <c r="M1127" s="236" t="s">
        <v>1570</v>
      </c>
    </row>
    <row r="1128" spans="1:13">
      <c r="A1128" s="106" t="str">
        <f t="shared" si="17"/>
        <v xml:space="preserve">15241 </v>
      </c>
      <c r="B1128" s="231" t="s">
        <v>1832</v>
      </c>
      <c r="C1128" s="232"/>
      <c r="D1128" s="233" t="s">
        <v>1358</v>
      </c>
      <c r="E1128" s="233"/>
      <c r="F1128" s="234" t="s">
        <v>21225</v>
      </c>
      <c r="G1128" s="235">
        <v>1.86</v>
      </c>
      <c r="H1128" s="235">
        <v>3.04</v>
      </c>
      <c r="I1128" s="235">
        <v>1.04</v>
      </c>
      <c r="J1128" s="235">
        <v>0.28999999999999998</v>
      </c>
      <c r="K1128" s="235">
        <v>5.19</v>
      </c>
      <c r="L1128" s="235">
        <v>3.19</v>
      </c>
      <c r="M1128" s="236" t="s">
        <v>1125</v>
      </c>
    </row>
    <row r="1129" spans="1:13">
      <c r="A1129" s="106" t="str">
        <f t="shared" si="17"/>
        <v xml:space="preserve">15260 </v>
      </c>
      <c r="B1129" s="231" t="s">
        <v>1833</v>
      </c>
      <c r="C1129" s="232"/>
      <c r="D1129" s="233" t="s">
        <v>1358</v>
      </c>
      <c r="E1129" s="233"/>
      <c r="F1129" s="234" t="s">
        <v>21226</v>
      </c>
      <c r="G1129" s="235">
        <v>11.64</v>
      </c>
      <c r="H1129" s="235">
        <v>17.28</v>
      </c>
      <c r="I1129" s="235">
        <v>12.61</v>
      </c>
      <c r="J1129" s="235">
        <v>1.38</v>
      </c>
      <c r="K1129" s="235">
        <v>30.3</v>
      </c>
      <c r="L1129" s="235">
        <v>25.63</v>
      </c>
      <c r="M1129" s="236" t="s">
        <v>1570</v>
      </c>
    </row>
    <row r="1130" spans="1:13">
      <c r="A1130" s="106" t="str">
        <f t="shared" si="17"/>
        <v xml:space="preserve">15261 </v>
      </c>
      <c r="B1130" s="231" t="s">
        <v>1834</v>
      </c>
      <c r="C1130" s="232"/>
      <c r="D1130" s="233" t="s">
        <v>1358</v>
      </c>
      <c r="E1130" s="233"/>
      <c r="F1130" s="234" t="s">
        <v>21227</v>
      </c>
      <c r="G1130" s="235">
        <v>2.23</v>
      </c>
      <c r="H1130" s="235">
        <v>3.56</v>
      </c>
      <c r="I1130" s="235">
        <v>1.48</v>
      </c>
      <c r="J1130" s="235">
        <v>0.32</v>
      </c>
      <c r="K1130" s="235">
        <v>6.11</v>
      </c>
      <c r="L1130" s="235">
        <v>4.03</v>
      </c>
      <c r="M1130" s="236" t="s">
        <v>1125</v>
      </c>
    </row>
    <row r="1131" spans="1:13">
      <c r="A1131" s="106" t="str">
        <f t="shared" si="17"/>
        <v xml:space="preserve">15271 </v>
      </c>
      <c r="B1131" s="231" t="s">
        <v>1835</v>
      </c>
      <c r="C1131" s="232"/>
      <c r="D1131" s="233" t="s">
        <v>1358</v>
      </c>
      <c r="E1131" s="233"/>
      <c r="F1131" s="234" t="s">
        <v>1836</v>
      </c>
      <c r="G1131" s="235">
        <v>1.5</v>
      </c>
      <c r="H1131" s="235">
        <v>2.89</v>
      </c>
      <c r="I1131" s="235">
        <v>0.81</v>
      </c>
      <c r="J1131" s="235">
        <v>0.21</v>
      </c>
      <c r="K1131" s="235">
        <v>4.5999999999999996</v>
      </c>
      <c r="L1131" s="235">
        <v>2.52</v>
      </c>
      <c r="M1131" s="236" t="s">
        <v>1324</v>
      </c>
    </row>
    <row r="1132" spans="1:13">
      <c r="A1132" s="106" t="str">
        <f t="shared" si="17"/>
        <v xml:space="preserve">15272 </v>
      </c>
      <c r="B1132" s="231" t="s">
        <v>1837</v>
      </c>
      <c r="C1132" s="232"/>
      <c r="D1132" s="233" t="s">
        <v>1358</v>
      </c>
      <c r="E1132" s="233"/>
      <c r="F1132" s="234" t="s">
        <v>1838</v>
      </c>
      <c r="G1132" s="235">
        <v>0.33</v>
      </c>
      <c r="H1132" s="235">
        <v>0.36</v>
      </c>
      <c r="I1132" s="235">
        <v>0.13</v>
      </c>
      <c r="J1132" s="235">
        <v>0.04</v>
      </c>
      <c r="K1132" s="235">
        <v>0.73</v>
      </c>
      <c r="L1132" s="235">
        <v>0.5</v>
      </c>
      <c r="M1132" s="236" t="s">
        <v>1125</v>
      </c>
    </row>
    <row r="1133" spans="1:13">
      <c r="A1133" s="106" t="str">
        <f t="shared" si="17"/>
        <v xml:space="preserve">15273 </v>
      </c>
      <c r="B1133" s="231" t="s">
        <v>1839</v>
      </c>
      <c r="C1133" s="232"/>
      <c r="D1133" s="233" t="s">
        <v>1358</v>
      </c>
      <c r="E1133" s="233"/>
      <c r="F1133" s="234" t="s">
        <v>1840</v>
      </c>
      <c r="G1133" s="235">
        <v>3.5</v>
      </c>
      <c r="H1133" s="235">
        <v>5.0199999999999996</v>
      </c>
      <c r="I1133" s="235">
        <v>1.68</v>
      </c>
      <c r="J1133" s="235">
        <v>0.63</v>
      </c>
      <c r="K1133" s="235">
        <v>9.15</v>
      </c>
      <c r="L1133" s="235">
        <v>5.81</v>
      </c>
      <c r="M1133" s="236" t="s">
        <v>1324</v>
      </c>
    </row>
    <row r="1134" spans="1:13">
      <c r="A1134" s="106" t="str">
        <f t="shared" si="17"/>
        <v xml:space="preserve">15274 </v>
      </c>
      <c r="B1134" s="231" t="s">
        <v>1841</v>
      </c>
      <c r="C1134" s="232"/>
      <c r="D1134" s="233" t="s">
        <v>1358</v>
      </c>
      <c r="E1134" s="233"/>
      <c r="F1134" s="234" t="s">
        <v>1842</v>
      </c>
      <c r="G1134" s="235">
        <v>0.8</v>
      </c>
      <c r="H1134" s="235">
        <v>1.43</v>
      </c>
      <c r="I1134" s="235">
        <v>0.35</v>
      </c>
      <c r="J1134" s="235">
        <v>0.16</v>
      </c>
      <c r="K1134" s="235">
        <v>2.39</v>
      </c>
      <c r="L1134" s="235">
        <v>1.31</v>
      </c>
      <c r="M1134" s="236" t="s">
        <v>1125</v>
      </c>
    </row>
    <row r="1135" spans="1:13">
      <c r="A1135" s="106" t="str">
        <f t="shared" si="17"/>
        <v xml:space="preserve">15275 </v>
      </c>
      <c r="B1135" s="231" t="s">
        <v>1843</v>
      </c>
      <c r="C1135" s="232"/>
      <c r="D1135" s="233" t="s">
        <v>1358</v>
      </c>
      <c r="E1135" s="233"/>
      <c r="F1135" s="234" t="s">
        <v>1844</v>
      </c>
      <c r="G1135" s="235">
        <v>1.83</v>
      </c>
      <c r="H1135" s="235">
        <v>2.76</v>
      </c>
      <c r="I1135" s="235">
        <v>0.79</v>
      </c>
      <c r="J1135" s="235">
        <v>0.18</v>
      </c>
      <c r="K1135" s="235">
        <v>4.7699999999999996</v>
      </c>
      <c r="L1135" s="235">
        <v>2.8</v>
      </c>
      <c r="M1135" s="236" t="s">
        <v>1324</v>
      </c>
    </row>
    <row r="1136" spans="1:13">
      <c r="A1136" s="106" t="str">
        <f t="shared" si="17"/>
        <v xml:space="preserve">15276 </v>
      </c>
      <c r="B1136" s="231" t="s">
        <v>1845</v>
      </c>
      <c r="C1136" s="232"/>
      <c r="D1136" s="233" t="s">
        <v>1358</v>
      </c>
      <c r="E1136" s="233"/>
      <c r="F1136" s="234" t="s">
        <v>1846</v>
      </c>
      <c r="G1136" s="235">
        <v>0.5</v>
      </c>
      <c r="H1136" s="235">
        <v>0.42</v>
      </c>
      <c r="I1136" s="235">
        <v>0.18</v>
      </c>
      <c r="J1136" s="235">
        <v>0.06</v>
      </c>
      <c r="K1136" s="235">
        <v>0.98</v>
      </c>
      <c r="L1136" s="235">
        <v>0.74</v>
      </c>
      <c r="M1136" s="236" t="s">
        <v>1125</v>
      </c>
    </row>
    <row r="1137" spans="1:13">
      <c r="A1137" s="106" t="str">
        <f t="shared" si="17"/>
        <v xml:space="preserve">15277 </v>
      </c>
      <c r="B1137" s="231" t="s">
        <v>1847</v>
      </c>
      <c r="C1137" s="232"/>
      <c r="D1137" s="233" t="s">
        <v>1358</v>
      </c>
      <c r="E1137" s="233"/>
      <c r="F1137" s="234" t="s">
        <v>1848</v>
      </c>
      <c r="G1137" s="235">
        <v>4</v>
      </c>
      <c r="H1137" s="235">
        <v>5.5</v>
      </c>
      <c r="I1137" s="235">
        <v>1.97</v>
      </c>
      <c r="J1137" s="235">
        <v>0.71</v>
      </c>
      <c r="K1137" s="235">
        <v>10.210000000000001</v>
      </c>
      <c r="L1137" s="235">
        <v>6.68</v>
      </c>
      <c r="M1137" s="236" t="s">
        <v>1324</v>
      </c>
    </row>
    <row r="1138" spans="1:13">
      <c r="A1138" s="106" t="str">
        <f t="shared" si="17"/>
        <v xml:space="preserve">15278 </v>
      </c>
      <c r="B1138" s="231" t="s">
        <v>1849</v>
      </c>
      <c r="C1138" s="232"/>
      <c r="D1138" s="233" t="s">
        <v>1358</v>
      </c>
      <c r="E1138" s="233"/>
      <c r="F1138" s="234" t="s">
        <v>1850</v>
      </c>
      <c r="G1138" s="235">
        <v>1</v>
      </c>
      <c r="H1138" s="235">
        <v>1.62</v>
      </c>
      <c r="I1138" s="235">
        <v>0.46</v>
      </c>
      <c r="J1138" s="235">
        <v>0.21</v>
      </c>
      <c r="K1138" s="235">
        <v>2.83</v>
      </c>
      <c r="L1138" s="235">
        <v>1.67</v>
      </c>
      <c r="M1138" s="236" t="s">
        <v>1125</v>
      </c>
    </row>
    <row r="1139" spans="1:13">
      <c r="A1139" s="106" t="str">
        <f t="shared" si="17"/>
        <v xml:space="preserve">15570 </v>
      </c>
      <c r="B1139" s="231" t="s">
        <v>1851</v>
      </c>
      <c r="C1139" s="232"/>
      <c r="D1139" s="233" t="s">
        <v>1358</v>
      </c>
      <c r="E1139" s="233"/>
      <c r="F1139" s="234" t="s">
        <v>1852</v>
      </c>
      <c r="G1139" s="235">
        <v>10.210000000000001</v>
      </c>
      <c r="H1139" s="235">
        <v>15.24</v>
      </c>
      <c r="I1139" s="235">
        <v>9.92</v>
      </c>
      <c r="J1139" s="235">
        <v>1.97</v>
      </c>
      <c r="K1139" s="235">
        <v>27.42</v>
      </c>
      <c r="L1139" s="235">
        <v>22.1</v>
      </c>
      <c r="M1139" s="236" t="s">
        <v>1570</v>
      </c>
    </row>
    <row r="1140" spans="1:13">
      <c r="A1140" s="106" t="str">
        <f t="shared" si="17"/>
        <v xml:space="preserve">15572 </v>
      </c>
      <c r="B1140" s="231" t="s">
        <v>1853</v>
      </c>
      <c r="C1140" s="232"/>
      <c r="D1140" s="233" t="s">
        <v>1358</v>
      </c>
      <c r="E1140" s="233"/>
      <c r="F1140" s="234" t="s">
        <v>1854</v>
      </c>
      <c r="G1140" s="235">
        <v>10.119999999999999</v>
      </c>
      <c r="H1140" s="235">
        <v>14.81</v>
      </c>
      <c r="I1140" s="235">
        <v>10.46</v>
      </c>
      <c r="J1140" s="235">
        <v>1.8</v>
      </c>
      <c r="K1140" s="235">
        <v>26.73</v>
      </c>
      <c r="L1140" s="235">
        <v>22.38</v>
      </c>
      <c r="M1140" s="236" t="s">
        <v>1570</v>
      </c>
    </row>
    <row r="1141" spans="1:13">
      <c r="A1141" s="106" t="str">
        <f t="shared" si="17"/>
        <v xml:space="preserve">15574 </v>
      </c>
      <c r="B1141" s="231" t="s">
        <v>1855</v>
      </c>
      <c r="C1141" s="232"/>
      <c r="D1141" s="233" t="s">
        <v>1358</v>
      </c>
      <c r="E1141" s="233"/>
      <c r="F1141" s="234" t="s">
        <v>1856</v>
      </c>
      <c r="G1141" s="235">
        <v>10.7</v>
      </c>
      <c r="H1141" s="235">
        <v>13.87</v>
      </c>
      <c r="I1141" s="235">
        <v>9.7200000000000006</v>
      </c>
      <c r="J1141" s="235">
        <v>1.59</v>
      </c>
      <c r="K1141" s="235">
        <v>26.16</v>
      </c>
      <c r="L1141" s="235">
        <v>22.01</v>
      </c>
      <c r="M1141" s="236" t="s">
        <v>1570</v>
      </c>
    </row>
    <row r="1142" spans="1:13">
      <c r="A1142" s="106" t="str">
        <f t="shared" si="17"/>
        <v xml:space="preserve">15576 </v>
      </c>
      <c r="B1142" s="231" t="s">
        <v>1857</v>
      </c>
      <c r="C1142" s="232"/>
      <c r="D1142" s="233" t="s">
        <v>1358</v>
      </c>
      <c r="E1142" s="233"/>
      <c r="F1142" s="234" t="s">
        <v>1858</v>
      </c>
      <c r="G1142" s="235">
        <v>9.3699999999999992</v>
      </c>
      <c r="H1142" s="235">
        <v>13.2</v>
      </c>
      <c r="I1142" s="235">
        <v>9.15</v>
      </c>
      <c r="J1142" s="235">
        <v>1.1499999999999999</v>
      </c>
      <c r="K1142" s="235">
        <v>23.72</v>
      </c>
      <c r="L1142" s="235">
        <v>19.670000000000002</v>
      </c>
      <c r="M1142" s="236" t="s">
        <v>1570</v>
      </c>
    </row>
    <row r="1143" spans="1:13">
      <c r="A1143" s="106" t="str">
        <f t="shared" si="17"/>
        <v xml:space="preserve">15600 </v>
      </c>
      <c r="B1143" s="231" t="s">
        <v>1859</v>
      </c>
      <c r="C1143" s="232"/>
      <c r="D1143" s="233" t="s">
        <v>1358</v>
      </c>
      <c r="E1143" s="233"/>
      <c r="F1143" s="234" t="s">
        <v>1860</v>
      </c>
      <c r="G1143" s="235">
        <v>2.0099999999999998</v>
      </c>
      <c r="H1143" s="235">
        <v>7.79</v>
      </c>
      <c r="I1143" s="235">
        <v>4.09</v>
      </c>
      <c r="J1143" s="235">
        <v>0.37</v>
      </c>
      <c r="K1143" s="235">
        <v>10.17</v>
      </c>
      <c r="L1143" s="235">
        <v>6.47</v>
      </c>
      <c r="M1143" s="236" t="s">
        <v>1570</v>
      </c>
    </row>
    <row r="1144" spans="1:13">
      <c r="A1144" s="106" t="str">
        <f t="shared" si="17"/>
        <v xml:space="preserve">15610 </v>
      </c>
      <c r="B1144" s="231" t="s">
        <v>1861</v>
      </c>
      <c r="C1144" s="232"/>
      <c r="D1144" s="233" t="s">
        <v>1358</v>
      </c>
      <c r="E1144" s="233"/>
      <c r="F1144" s="234" t="s">
        <v>1862</v>
      </c>
      <c r="G1144" s="235">
        <v>2.52</v>
      </c>
      <c r="H1144" s="235">
        <v>8.18</v>
      </c>
      <c r="I1144" s="235">
        <v>4.53</v>
      </c>
      <c r="J1144" s="235">
        <v>0.47</v>
      </c>
      <c r="K1144" s="235">
        <v>11.17</v>
      </c>
      <c r="L1144" s="235">
        <v>7.52</v>
      </c>
      <c r="M1144" s="236" t="s">
        <v>1570</v>
      </c>
    </row>
    <row r="1145" spans="1:13">
      <c r="A1145" s="106" t="str">
        <f t="shared" si="17"/>
        <v xml:space="preserve">15620 </v>
      </c>
      <c r="B1145" s="231" t="s">
        <v>1863</v>
      </c>
      <c r="C1145" s="232"/>
      <c r="D1145" s="233" t="s">
        <v>1358</v>
      </c>
      <c r="E1145" s="233"/>
      <c r="F1145" s="234" t="s">
        <v>1864</v>
      </c>
      <c r="G1145" s="235">
        <v>3.75</v>
      </c>
      <c r="H1145" s="235">
        <v>9.18</v>
      </c>
      <c r="I1145" s="235">
        <v>5.63</v>
      </c>
      <c r="J1145" s="235">
        <v>0.6</v>
      </c>
      <c r="K1145" s="235">
        <v>13.53</v>
      </c>
      <c r="L1145" s="235">
        <v>9.98</v>
      </c>
      <c r="M1145" s="236" t="s">
        <v>1570</v>
      </c>
    </row>
    <row r="1146" spans="1:13">
      <c r="A1146" s="106" t="str">
        <f t="shared" si="17"/>
        <v xml:space="preserve">15630 </v>
      </c>
      <c r="B1146" s="231" t="s">
        <v>1865</v>
      </c>
      <c r="C1146" s="232"/>
      <c r="D1146" s="233" t="s">
        <v>1358</v>
      </c>
      <c r="E1146" s="233"/>
      <c r="F1146" s="234" t="s">
        <v>1866</v>
      </c>
      <c r="G1146" s="235">
        <v>4.08</v>
      </c>
      <c r="H1146" s="235">
        <v>9.3699999999999992</v>
      </c>
      <c r="I1146" s="235">
        <v>5.85</v>
      </c>
      <c r="J1146" s="235">
        <v>0.56000000000000005</v>
      </c>
      <c r="K1146" s="235">
        <v>14.01</v>
      </c>
      <c r="L1146" s="235">
        <v>10.49</v>
      </c>
      <c r="M1146" s="236" t="s">
        <v>1570</v>
      </c>
    </row>
    <row r="1147" spans="1:13">
      <c r="A1147" s="106" t="str">
        <f t="shared" si="17"/>
        <v xml:space="preserve">15650 </v>
      </c>
      <c r="B1147" s="231" t="s">
        <v>1867</v>
      </c>
      <c r="C1147" s="232"/>
      <c r="D1147" s="233" t="s">
        <v>1358</v>
      </c>
      <c r="E1147" s="233"/>
      <c r="F1147" s="234" t="s">
        <v>1868</v>
      </c>
      <c r="G1147" s="235">
        <v>4.7699999999999996</v>
      </c>
      <c r="H1147" s="235">
        <v>10.82</v>
      </c>
      <c r="I1147" s="235">
        <v>6.71</v>
      </c>
      <c r="J1147" s="235">
        <v>0.87</v>
      </c>
      <c r="K1147" s="235">
        <v>16.46</v>
      </c>
      <c r="L1147" s="235">
        <v>12.35</v>
      </c>
      <c r="M1147" s="236" t="s">
        <v>1570</v>
      </c>
    </row>
    <row r="1148" spans="1:13">
      <c r="A1148" s="106" t="str">
        <f t="shared" si="17"/>
        <v xml:space="preserve">15730 </v>
      </c>
      <c r="B1148" s="231" t="s">
        <v>1869</v>
      </c>
      <c r="C1148" s="232"/>
      <c r="D1148" s="233" t="s">
        <v>1358</v>
      </c>
      <c r="E1148" s="233"/>
      <c r="F1148" s="234" t="s">
        <v>1870</v>
      </c>
      <c r="G1148" s="235">
        <v>13.5</v>
      </c>
      <c r="H1148" s="235">
        <v>27.16</v>
      </c>
      <c r="I1148" s="235">
        <v>12.5</v>
      </c>
      <c r="J1148" s="235">
        <v>1.53</v>
      </c>
      <c r="K1148" s="235">
        <v>42.19</v>
      </c>
      <c r="L1148" s="235">
        <v>27.53</v>
      </c>
      <c r="M1148" s="236" t="s">
        <v>1570</v>
      </c>
    </row>
    <row r="1149" spans="1:13">
      <c r="A1149" s="106" t="str">
        <f t="shared" si="17"/>
        <v xml:space="preserve">15731 </v>
      </c>
      <c r="B1149" s="231" t="s">
        <v>1871</v>
      </c>
      <c r="C1149" s="232"/>
      <c r="D1149" s="233" t="s">
        <v>1358</v>
      </c>
      <c r="E1149" s="233"/>
      <c r="F1149" s="234" t="s">
        <v>1872</v>
      </c>
      <c r="G1149" s="235">
        <v>14.38</v>
      </c>
      <c r="H1149" s="235">
        <v>17.350000000000001</v>
      </c>
      <c r="I1149" s="235">
        <v>13.6</v>
      </c>
      <c r="J1149" s="235">
        <v>2.15</v>
      </c>
      <c r="K1149" s="235">
        <v>33.880000000000003</v>
      </c>
      <c r="L1149" s="235">
        <v>30.13</v>
      </c>
      <c r="M1149" s="236" t="s">
        <v>1570</v>
      </c>
    </row>
    <row r="1150" spans="1:13">
      <c r="A1150" s="106" t="str">
        <f t="shared" si="17"/>
        <v xml:space="preserve">15733 </v>
      </c>
      <c r="B1150" s="231" t="s">
        <v>1873</v>
      </c>
      <c r="C1150" s="232"/>
      <c r="D1150" s="233" t="s">
        <v>1358</v>
      </c>
      <c r="E1150" s="233"/>
      <c r="F1150" s="234" t="s">
        <v>1874</v>
      </c>
      <c r="G1150" s="235">
        <v>15.68</v>
      </c>
      <c r="H1150" s="233" t="s">
        <v>37</v>
      </c>
      <c r="I1150" s="235">
        <v>12.85</v>
      </c>
      <c r="J1150" s="235">
        <v>2.54</v>
      </c>
      <c r="K1150" s="233" t="s">
        <v>37</v>
      </c>
      <c r="L1150" s="235">
        <v>31.07</v>
      </c>
      <c r="M1150" s="236" t="s">
        <v>1570</v>
      </c>
    </row>
    <row r="1151" spans="1:13">
      <c r="A1151" s="106" t="str">
        <f t="shared" si="17"/>
        <v xml:space="preserve">15734 </v>
      </c>
      <c r="B1151" s="231" t="s">
        <v>1875</v>
      </c>
      <c r="C1151" s="232"/>
      <c r="D1151" s="233" t="s">
        <v>1358</v>
      </c>
      <c r="E1151" s="233"/>
      <c r="F1151" s="234" t="s">
        <v>1876</v>
      </c>
      <c r="G1151" s="235">
        <v>23</v>
      </c>
      <c r="H1151" s="233" t="s">
        <v>37</v>
      </c>
      <c r="I1151" s="235">
        <v>17.440000000000001</v>
      </c>
      <c r="J1151" s="235">
        <v>4.9400000000000004</v>
      </c>
      <c r="K1151" s="233" t="s">
        <v>37</v>
      </c>
      <c r="L1151" s="235">
        <v>45.38</v>
      </c>
      <c r="M1151" s="236" t="s">
        <v>1570</v>
      </c>
    </row>
    <row r="1152" spans="1:13">
      <c r="A1152" s="106" t="str">
        <f t="shared" si="17"/>
        <v xml:space="preserve">15736 </v>
      </c>
      <c r="B1152" s="231" t="s">
        <v>1877</v>
      </c>
      <c r="C1152" s="232"/>
      <c r="D1152" s="233" t="s">
        <v>1358</v>
      </c>
      <c r="E1152" s="233"/>
      <c r="F1152" s="234" t="s">
        <v>1878</v>
      </c>
      <c r="G1152" s="235">
        <v>17.04</v>
      </c>
      <c r="H1152" s="233" t="s">
        <v>37</v>
      </c>
      <c r="I1152" s="235">
        <v>16.55</v>
      </c>
      <c r="J1152" s="235">
        <v>3.28</v>
      </c>
      <c r="K1152" s="233" t="s">
        <v>37</v>
      </c>
      <c r="L1152" s="235">
        <v>36.869999999999997</v>
      </c>
      <c r="M1152" s="236" t="s">
        <v>1570</v>
      </c>
    </row>
    <row r="1153" spans="1:13">
      <c r="A1153" s="106" t="str">
        <f t="shared" si="17"/>
        <v xml:space="preserve">15738 </v>
      </c>
      <c r="B1153" s="231" t="s">
        <v>1879</v>
      </c>
      <c r="C1153" s="232"/>
      <c r="D1153" s="233" t="s">
        <v>1358</v>
      </c>
      <c r="E1153" s="233"/>
      <c r="F1153" s="234" t="s">
        <v>1880</v>
      </c>
      <c r="G1153" s="235">
        <v>19.04</v>
      </c>
      <c r="H1153" s="233" t="s">
        <v>37</v>
      </c>
      <c r="I1153" s="235">
        <v>15.48</v>
      </c>
      <c r="J1153" s="235">
        <v>3.65</v>
      </c>
      <c r="K1153" s="233" t="s">
        <v>37</v>
      </c>
      <c r="L1153" s="235">
        <v>38.17</v>
      </c>
      <c r="M1153" s="236" t="s">
        <v>1570</v>
      </c>
    </row>
    <row r="1154" spans="1:13">
      <c r="A1154" s="106" t="str">
        <f t="shared" si="17"/>
        <v xml:space="preserve">15740 </v>
      </c>
      <c r="B1154" s="231" t="s">
        <v>1881</v>
      </c>
      <c r="C1154" s="232"/>
      <c r="D1154" s="233" t="s">
        <v>1358</v>
      </c>
      <c r="E1154" s="233"/>
      <c r="F1154" s="234" t="s">
        <v>1882</v>
      </c>
      <c r="G1154" s="235">
        <v>11.8</v>
      </c>
      <c r="H1154" s="235">
        <v>17.12</v>
      </c>
      <c r="I1154" s="235">
        <v>11.9</v>
      </c>
      <c r="J1154" s="235">
        <v>1.86</v>
      </c>
      <c r="K1154" s="235">
        <v>30.78</v>
      </c>
      <c r="L1154" s="235">
        <v>25.56</v>
      </c>
      <c r="M1154" s="236" t="s">
        <v>1570</v>
      </c>
    </row>
    <row r="1155" spans="1:13">
      <c r="A1155" s="106" t="str">
        <f t="shared" ref="A1155:A1218" si="18">B1155&amp;" "&amp;C1155</f>
        <v xml:space="preserve">15750 </v>
      </c>
      <c r="B1155" s="231" t="s">
        <v>1883</v>
      </c>
      <c r="C1155" s="232"/>
      <c r="D1155" s="233" t="s">
        <v>1358</v>
      </c>
      <c r="E1155" s="233"/>
      <c r="F1155" s="234" t="s">
        <v>1884</v>
      </c>
      <c r="G1155" s="235">
        <v>12.96</v>
      </c>
      <c r="H1155" s="233" t="s">
        <v>37</v>
      </c>
      <c r="I1155" s="235">
        <v>12.81</v>
      </c>
      <c r="J1155" s="235">
        <v>2.62</v>
      </c>
      <c r="K1155" s="233" t="s">
        <v>37</v>
      </c>
      <c r="L1155" s="235">
        <v>28.39</v>
      </c>
      <c r="M1155" s="236" t="s">
        <v>1570</v>
      </c>
    </row>
    <row r="1156" spans="1:13">
      <c r="A1156" s="106" t="str">
        <f t="shared" si="18"/>
        <v xml:space="preserve">15756 </v>
      </c>
      <c r="B1156" s="231" t="s">
        <v>1885</v>
      </c>
      <c r="C1156" s="232"/>
      <c r="D1156" s="233" t="s">
        <v>1358</v>
      </c>
      <c r="E1156" s="233"/>
      <c r="F1156" s="234" t="s">
        <v>1886</v>
      </c>
      <c r="G1156" s="235">
        <v>36.94</v>
      </c>
      <c r="H1156" s="233" t="s">
        <v>37</v>
      </c>
      <c r="I1156" s="235">
        <v>25.55</v>
      </c>
      <c r="J1156" s="235">
        <v>5.99</v>
      </c>
      <c r="K1156" s="233" t="s">
        <v>37</v>
      </c>
      <c r="L1156" s="235">
        <v>68.48</v>
      </c>
      <c r="M1156" s="236" t="s">
        <v>1570</v>
      </c>
    </row>
    <row r="1157" spans="1:13">
      <c r="A1157" s="106" t="str">
        <f t="shared" si="18"/>
        <v xml:space="preserve">15757 </v>
      </c>
      <c r="B1157" s="231" t="s">
        <v>1887</v>
      </c>
      <c r="C1157" s="232"/>
      <c r="D1157" s="233" t="s">
        <v>1358</v>
      </c>
      <c r="E1157" s="233"/>
      <c r="F1157" s="234" t="s">
        <v>1888</v>
      </c>
      <c r="G1157" s="235">
        <v>37.15</v>
      </c>
      <c r="H1157" s="233" t="s">
        <v>37</v>
      </c>
      <c r="I1157" s="235">
        <v>25.08</v>
      </c>
      <c r="J1157" s="235">
        <v>5.8</v>
      </c>
      <c r="K1157" s="233" t="s">
        <v>37</v>
      </c>
      <c r="L1157" s="235">
        <v>68.03</v>
      </c>
      <c r="M1157" s="236" t="s">
        <v>1570</v>
      </c>
    </row>
    <row r="1158" spans="1:13">
      <c r="A1158" s="106" t="str">
        <f t="shared" si="18"/>
        <v xml:space="preserve">15758 </v>
      </c>
      <c r="B1158" s="231" t="s">
        <v>1889</v>
      </c>
      <c r="C1158" s="232"/>
      <c r="D1158" s="233" t="s">
        <v>1358</v>
      </c>
      <c r="E1158" s="233"/>
      <c r="F1158" s="234" t="s">
        <v>1890</v>
      </c>
      <c r="G1158" s="235">
        <v>36.9</v>
      </c>
      <c r="H1158" s="233" t="s">
        <v>37</v>
      </c>
      <c r="I1158" s="235">
        <v>25.15</v>
      </c>
      <c r="J1158" s="235">
        <v>5.75</v>
      </c>
      <c r="K1158" s="233" t="s">
        <v>37</v>
      </c>
      <c r="L1158" s="235">
        <v>67.8</v>
      </c>
      <c r="M1158" s="236" t="s">
        <v>1570</v>
      </c>
    </row>
    <row r="1159" spans="1:13">
      <c r="A1159" s="106" t="str">
        <f t="shared" si="18"/>
        <v xml:space="preserve">15760 </v>
      </c>
      <c r="B1159" s="231" t="s">
        <v>1891</v>
      </c>
      <c r="C1159" s="232"/>
      <c r="D1159" s="233" t="s">
        <v>1358</v>
      </c>
      <c r="E1159" s="233"/>
      <c r="F1159" s="234" t="s">
        <v>1892</v>
      </c>
      <c r="G1159" s="235">
        <v>9.86</v>
      </c>
      <c r="H1159" s="235">
        <v>14.34</v>
      </c>
      <c r="I1159" s="235">
        <v>9.91</v>
      </c>
      <c r="J1159" s="235">
        <v>1.38</v>
      </c>
      <c r="K1159" s="235">
        <v>25.58</v>
      </c>
      <c r="L1159" s="235">
        <v>21.15</v>
      </c>
      <c r="M1159" s="236" t="s">
        <v>1570</v>
      </c>
    </row>
    <row r="1160" spans="1:13">
      <c r="A1160" s="106" t="str">
        <f t="shared" si="18"/>
        <v xml:space="preserve">15769 </v>
      </c>
      <c r="B1160" s="231" t="s">
        <v>17671</v>
      </c>
      <c r="C1160" s="232"/>
      <c r="D1160" s="233" t="s">
        <v>1358</v>
      </c>
      <c r="E1160" s="233"/>
      <c r="F1160" s="234" t="s">
        <v>17672</v>
      </c>
      <c r="G1160" s="235">
        <v>6.68</v>
      </c>
      <c r="H1160" s="233" t="s">
        <v>37</v>
      </c>
      <c r="I1160" s="235">
        <v>6.67</v>
      </c>
      <c r="J1160" s="235">
        <v>1.24</v>
      </c>
      <c r="K1160" s="233" t="s">
        <v>37</v>
      </c>
      <c r="L1160" s="235">
        <v>14.59</v>
      </c>
      <c r="M1160" s="236" t="s">
        <v>1570</v>
      </c>
    </row>
    <row r="1161" spans="1:13">
      <c r="A1161" s="106" t="str">
        <f t="shared" si="18"/>
        <v xml:space="preserve">15770 </v>
      </c>
      <c r="B1161" s="231" t="s">
        <v>1893</v>
      </c>
      <c r="C1161" s="232"/>
      <c r="D1161" s="233" t="s">
        <v>1358</v>
      </c>
      <c r="E1161" s="233"/>
      <c r="F1161" s="234" t="s">
        <v>1894</v>
      </c>
      <c r="G1161" s="235">
        <v>8.9600000000000009</v>
      </c>
      <c r="H1161" s="233" t="s">
        <v>37</v>
      </c>
      <c r="I1161" s="235">
        <v>10.06</v>
      </c>
      <c r="J1161" s="235">
        <v>1.47</v>
      </c>
      <c r="K1161" s="233" t="s">
        <v>37</v>
      </c>
      <c r="L1161" s="235">
        <v>20.49</v>
      </c>
      <c r="M1161" s="236" t="s">
        <v>1570</v>
      </c>
    </row>
    <row r="1162" spans="1:13">
      <c r="A1162" s="106" t="str">
        <f t="shared" si="18"/>
        <v xml:space="preserve">15771 </v>
      </c>
      <c r="B1162" s="231" t="s">
        <v>17673</v>
      </c>
      <c r="C1162" s="232"/>
      <c r="D1162" s="233" t="s">
        <v>1358</v>
      </c>
      <c r="E1162" s="233"/>
      <c r="F1162" s="234" t="s">
        <v>17674</v>
      </c>
      <c r="G1162" s="235">
        <v>6.73</v>
      </c>
      <c r="H1162" s="235">
        <v>10.63</v>
      </c>
      <c r="I1162" s="235">
        <v>7.67</v>
      </c>
      <c r="J1162" s="235">
        <v>1.25</v>
      </c>
      <c r="K1162" s="235">
        <v>18.61</v>
      </c>
      <c r="L1162" s="235">
        <v>15.65</v>
      </c>
      <c r="M1162" s="236" t="s">
        <v>1570</v>
      </c>
    </row>
    <row r="1163" spans="1:13">
      <c r="A1163" s="106" t="str">
        <f t="shared" si="18"/>
        <v xml:space="preserve">15772 </v>
      </c>
      <c r="B1163" s="231" t="s">
        <v>17675</v>
      </c>
      <c r="C1163" s="232"/>
      <c r="D1163" s="233" t="s">
        <v>1358</v>
      </c>
      <c r="E1163" s="233"/>
      <c r="F1163" s="234" t="s">
        <v>17676</v>
      </c>
      <c r="G1163" s="235">
        <v>2.5</v>
      </c>
      <c r="H1163" s="235">
        <v>2.85</v>
      </c>
      <c r="I1163" s="235">
        <v>1.5</v>
      </c>
      <c r="J1163" s="235">
        <v>0.48</v>
      </c>
      <c r="K1163" s="235">
        <v>5.83</v>
      </c>
      <c r="L1163" s="235">
        <v>4.4800000000000004</v>
      </c>
      <c r="M1163" s="236" t="s">
        <v>1125</v>
      </c>
    </row>
    <row r="1164" spans="1:13">
      <c r="A1164" s="106" t="str">
        <f t="shared" si="18"/>
        <v xml:space="preserve">15773 </v>
      </c>
      <c r="B1164" s="231" t="s">
        <v>17677</v>
      </c>
      <c r="C1164" s="232"/>
      <c r="D1164" s="233" t="s">
        <v>1358</v>
      </c>
      <c r="E1164" s="233"/>
      <c r="F1164" s="234" t="s">
        <v>17678</v>
      </c>
      <c r="G1164" s="235">
        <v>6.83</v>
      </c>
      <c r="H1164" s="235">
        <v>10.17</v>
      </c>
      <c r="I1164" s="235">
        <v>7.33</v>
      </c>
      <c r="J1164" s="235">
        <v>1.1499999999999999</v>
      </c>
      <c r="K1164" s="235">
        <v>18.149999999999999</v>
      </c>
      <c r="L1164" s="235">
        <v>15.31</v>
      </c>
      <c r="M1164" s="236" t="s">
        <v>1570</v>
      </c>
    </row>
    <row r="1165" spans="1:13">
      <c r="A1165" s="106" t="str">
        <f t="shared" si="18"/>
        <v xml:space="preserve">15774 </v>
      </c>
      <c r="B1165" s="231" t="s">
        <v>17679</v>
      </c>
      <c r="C1165" s="232"/>
      <c r="D1165" s="233" t="s">
        <v>1358</v>
      </c>
      <c r="E1165" s="233"/>
      <c r="F1165" s="234" t="s">
        <v>17680</v>
      </c>
      <c r="G1165" s="235">
        <v>2.41</v>
      </c>
      <c r="H1165" s="235">
        <v>2.8</v>
      </c>
      <c r="I1165" s="235">
        <v>1.46</v>
      </c>
      <c r="J1165" s="235">
        <v>0.47</v>
      </c>
      <c r="K1165" s="235">
        <v>5.68</v>
      </c>
      <c r="L1165" s="235">
        <v>4.34</v>
      </c>
      <c r="M1165" s="236" t="s">
        <v>1125</v>
      </c>
    </row>
    <row r="1166" spans="1:13">
      <c r="A1166" s="106" t="str">
        <f t="shared" si="18"/>
        <v xml:space="preserve">15775 </v>
      </c>
      <c r="B1166" s="231" t="s">
        <v>1895</v>
      </c>
      <c r="C1166" s="232"/>
      <c r="D1166" s="233" t="s">
        <v>1193</v>
      </c>
      <c r="E1166" s="233"/>
      <c r="F1166" s="234" t="s">
        <v>1896</v>
      </c>
      <c r="G1166" s="235">
        <v>3.95</v>
      </c>
      <c r="H1166" s="235">
        <v>6.66</v>
      </c>
      <c r="I1166" s="235">
        <v>3.03</v>
      </c>
      <c r="J1166" s="235">
        <v>0.72</v>
      </c>
      <c r="K1166" s="235">
        <v>11.33</v>
      </c>
      <c r="L1166" s="235">
        <v>7.7</v>
      </c>
      <c r="M1166" s="236" t="s">
        <v>1324</v>
      </c>
    </row>
    <row r="1167" spans="1:13">
      <c r="A1167" s="106" t="str">
        <f t="shared" si="18"/>
        <v xml:space="preserve">15776 </v>
      </c>
      <c r="B1167" s="231" t="s">
        <v>1897</v>
      </c>
      <c r="C1167" s="232"/>
      <c r="D1167" s="233" t="s">
        <v>1193</v>
      </c>
      <c r="E1167" s="233"/>
      <c r="F1167" s="234" t="s">
        <v>1898</v>
      </c>
      <c r="G1167" s="235">
        <v>5.53</v>
      </c>
      <c r="H1167" s="235">
        <v>8.76</v>
      </c>
      <c r="I1167" s="235">
        <v>3.99</v>
      </c>
      <c r="J1167" s="235">
        <v>1.02</v>
      </c>
      <c r="K1167" s="235">
        <v>15.31</v>
      </c>
      <c r="L1167" s="235">
        <v>10.54</v>
      </c>
      <c r="M1167" s="236" t="s">
        <v>1324</v>
      </c>
    </row>
    <row r="1168" spans="1:13">
      <c r="A1168" s="106" t="str">
        <f t="shared" si="18"/>
        <v xml:space="preserve">15777 </v>
      </c>
      <c r="B1168" s="231" t="s">
        <v>1899</v>
      </c>
      <c r="C1168" s="232"/>
      <c r="D1168" s="233" t="s">
        <v>1358</v>
      </c>
      <c r="E1168" s="233"/>
      <c r="F1168" s="234" t="s">
        <v>1900</v>
      </c>
      <c r="G1168" s="235">
        <v>3.65</v>
      </c>
      <c r="H1168" s="235">
        <v>2.09</v>
      </c>
      <c r="I1168" s="235">
        <v>2.09</v>
      </c>
      <c r="J1168" s="235">
        <v>0.69</v>
      </c>
      <c r="K1168" s="235">
        <v>6.43</v>
      </c>
      <c r="L1168" s="235">
        <v>6.43</v>
      </c>
      <c r="M1168" s="236" t="s">
        <v>1125</v>
      </c>
    </row>
    <row r="1169" spans="1:13">
      <c r="A1169" s="106" t="str">
        <f t="shared" si="18"/>
        <v xml:space="preserve">15778 </v>
      </c>
      <c r="B1169" s="231" t="s">
        <v>18892</v>
      </c>
      <c r="C1169" s="232"/>
      <c r="D1169" s="233" t="s">
        <v>1358</v>
      </c>
      <c r="E1169" s="233"/>
      <c r="F1169" s="234" t="s">
        <v>18755</v>
      </c>
      <c r="G1169" s="235">
        <v>7.05</v>
      </c>
      <c r="H1169" s="233" t="s">
        <v>37</v>
      </c>
      <c r="I1169" s="235">
        <v>3</v>
      </c>
      <c r="J1169" s="235">
        <v>1.71</v>
      </c>
      <c r="K1169" s="233" t="s">
        <v>37</v>
      </c>
      <c r="L1169" s="235">
        <v>11.76</v>
      </c>
      <c r="M1169" s="236" t="s">
        <v>1324</v>
      </c>
    </row>
    <row r="1170" spans="1:13">
      <c r="A1170" s="106" t="str">
        <f t="shared" si="18"/>
        <v xml:space="preserve">15780 </v>
      </c>
      <c r="B1170" s="231" t="s">
        <v>1901</v>
      </c>
      <c r="C1170" s="232"/>
      <c r="D1170" s="233" t="s">
        <v>1358</v>
      </c>
      <c r="E1170" s="233"/>
      <c r="F1170" s="234" t="s">
        <v>1902</v>
      </c>
      <c r="G1170" s="235">
        <v>8.73</v>
      </c>
      <c r="H1170" s="235">
        <v>15.92</v>
      </c>
      <c r="I1170" s="235">
        <v>10.51</v>
      </c>
      <c r="J1170" s="235">
        <v>0.89</v>
      </c>
      <c r="K1170" s="235">
        <v>25.54</v>
      </c>
      <c r="L1170" s="235">
        <v>20.13</v>
      </c>
      <c r="M1170" s="236" t="s">
        <v>1570</v>
      </c>
    </row>
    <row r="1171" spans="1:13">
      <c r="A1171" s="106" t="str">
        <f t="shared" si="18"/>
        <v xml:space="preserve">15781 </v>
      </c>
      <c r="B1171" s="231" t="s">
        <v>1903</v>
      </c>
      <c r="C1171" s="232"/>
      <c r="D1171" s="233" t="s">
        <v>1358</v>
      </c>
      <c r="E1171" s="233"/>
      <c r="F1171" s="234" t="s">
        <v>1904</v>
      </c>
      <c r="G1171" s="235">
        <v>5.0199999999999996</v>
      </c>
      <c r="H1171" s="235">
        <v>10.16</v>
      </c>
      <c r="I1171" s="235">
        <v>7.05</v>
      </c>
      <c r="J1171" s="235">
        <v>0.68</v>
      </c>
      <c r="K1171" s="235">
        <v>15.86</v>
      </c>
      <c r="L1171" s="235">
        <v>12.75</v>
      </c>
      <c r="M1171" s="236" t="s">
        <v>1570</v>
      </c>
    </row>
    <row r="1172" spans="1:13">
      <c r="A1172" s="106" t="str">
        <f t="shared" si="18"/>
        <v xml:space="preserve">15782 </v>
      </c>
      <c r="B1172" s="231" t="s">
        <v>1905</v>
      </c>
      <c r="C1172" s="232"/>
      <c r="D1172" s="233" t="s">
        <v>1358</v>
      </c>
      <c r="E1172" s="233"/>
      <c r="F1172" s="234" t="s">
        <v>1906</v>
      </c>
      <c r="G1172" s="235">
        <v>4.4400000000000004</v>
      </c>
      <c r="H1172" s="235">
        <v>9.77</v>
      </c>
      <c r="I1172" s="235">
        <v>6.36</v>
      </c>
      <c r="J1172" s="235">
        <v>0.48</v>
      </c>
      <c r="K1172" s="235">
        <v>14.69</v>
      </c>
      <c r="L1172" s="235">
        <v>11.28</v>
      </c>
      <c r="M1172" s="236" t="s">
        <v>1570</v>
      </c>
    </row>
    <row r="1173" spans="1:13">
      <c r="A1173" s="106" t="str">
        <f t="shared" si="18"/>
        <v xml:space="preserve">15783 </v>
      </c>
      <c r="B1173" s="231" t="s">
        <v>1907</v>
      </c>
      <c r="C1173" s="232"/>
      <c r="D1173" s="233" t="s">
        <v>1358</v>
      </c>
      <c r="E1173" s="233"/>
      <c r="F1173" s="234" t="s">
        <v>1908</v>
      </c>
      <c r="G1173" s="235">
        <v>4.41</v>
      </c>
      <c r="H1173" s="235">
        <v>8.7799999999999994</v>
      </c>
      <c r="I1173" s="235">
        <v>5.98</v>
      </c>
      <c r="J1173" s="235">
        <v>0.48</v>
      </c>
      <c r="K1173" s="235">
        <v>13.67</v>
      </c>
      <c r="L1173" s="235">
        <v>10.87</v>
      </c>
      <c r="M1173" s="236" t="s">
        <v>1570</v>
      </c>
    </row>
    <row r="1174" spans="1:13">
      <c r="A1174" s="106" t="str">
        <f t="shared" si="18"/>
        <v xml:space="preserve">15786 </v>
      </c>
      <c r="B1174" s="231" t="s">
        <v>1909</v>
      </c>
      <c r="C1174" s="232"/>
      <c r="D1174" s="233" t="s">
        <v>1358</v>
      </c>
      <c r="E1174" s="233"/>
      <c r="F1174" s="234" t="s">
        <v>1910</v>
      </c>
      <c r="G1174" s="235">
        <v>2.08</v>
      </c>
      <c r="H1174" s="235">
        <v>4.5599999999999996</v>
      </c>
      <c r="I1174" s="235">
        <v>1.8</v>
      </c>
      <c r="J1174" s="235">
        <v>0.21</v>
      </c>
      <c r="K1174" s="235">
        <v>6.85</v>
      </c>
      <c r="L1174" s="235">
        <v>4.09</v>
      </c>
      <c r="M1174" s="236" t="s">
        <v>1474</v>
      </c>
    </row>
    <row r="1175" spans="1:13">
      <c r="A1175" s="106" t="str">
        <f t="shared" si="18"/>
        <v xml:space="preserve">15787 </v>
      </c>
      <c r="B1175" s="231" t="s">
        <v>1911</v>
      </c>
      <c r="C1175" s="232"/>
      <c r="D1175" s="233" t="s">
        <v>1358</v>
      </c>
      <c r="E1175" s="233"/>
      <c r="F1175" s="234" t="s">
        <v>1912</v>
      </c>
      <c r="G1175" s="235">
        <v>0.33</v>
      </c>
      <c r="H1175" s="235">
        <v>0.54</v>
      </c>
      <c r="I1175" s="235">
        <v>0.15</v>
      </c>
      <c r="J1175" s="235">
        <v>0.03</v>
      </c>
      <c r="K1175" s="235">
        <v>0.9</v>
      </c>
      <c r="L1175" s="235">
        <v>0.51</v>
      </c>
      <c r="M1175" s="236" t="s">
        <v>1125</v>
      </c>
    </row>
    <row r="1176" spans="1:13">
      <c r="A1176" s="106" t="str">
        <f t="shared" si="18"/>
        <v xml:space="preserve">15788 </v>
      </c>
      <c r="B1176" s="231" t="s">
        <v>1913</v>
      </c>
      <c r="C1176" s="232"/>
      <c r="D1176" s="233" t="s">
        <v>1193</v>
      </c>
      <c r="E1176" s="233"/>
      <c r="F1176" s="234" t="s">
        <v>1914</v>
      </c>
      <c r="G1176" s="235">
        <v>2.09</v>
      </c>
      <c r="H1176" s="235">
        <v>9.2899999999999991</v>
      </c>
      <c r="I1176" s="235">
        <v>4.3</v>
      </c>
      <c r="J1176" s="235">
        <v>0.23</v>
      </c>
      <c r="K1176" s="235">
        <v>11.61</v>
      </c>
      <c r="L1176" s="235">
        <v>6.62</v>
      </c>
      <c r="M1176" s="236" t="s">
        <v>1570</v>
      </c>
    </row>
    <row r="1177" spans="1:13">
      <c r="A1177" s="106" t="str">
        <f t="shared" si="18"/>
        <v xml:space="preserve">15789 </v>
      </c>
      <c r="B1177" s="231" t="s">
        <v>1915</v>
      </c>
      <c r="C1177" s="232"/>
      <c r="D1177" s="233" t="s">
        <v>1193</v>
      </c>
      <c r="E1177" s="233"/>
      <c r="F1177" s="234" t="s">
        <v>1916</v>
      </c>
      <c r="G1177" s="235">
        <v>4.91</v>
      </c>
      <c r="H1177" s="235">
        <v>10.66</v>
      </c>
      <c r="I1177" s="235">
        <v>7.05</v>
      </c>
      <c r="J1177" s="235">
        <v>0.56000000000000005</v>
      </c>
      <c r="K1177" s="235">
        <v>16.13</v>
      </c>
      <c r="L1177" s="235">
        <v>12.52</v>
      </c>
      <c r="M1177" s="236" t="s">
        <v>1570</v>
      </c>
    </row>
    <row r="1178" spans="1:13">
      <c r="A1178" s="106" t="str">
        <f t="shared" si="18"/>
        <v xml:space="preserve">15792 </v>
      </c>
      <c r="B1178" s="231" t="s">
        <v>1917</v>
      </c>
      <c r="C1178" s="232"/>
      <c r="D1178" s="233" t="s">
        <v>1193</v>
      </c>
      <c r="E1178" s="233"/>
      <c r="F1178" s="234" t="s">
        <v>1918</v>
      </c>
      <c r="G1178" s="235">
        <v>1.86</v>
      </c>
      <c r="H1178" s="235">
        <v>7.96</v>
      </c>
      <c r="I1178" s="235">
        <v>4.34</v>
      </c>
      <c r="J1178" s="235">
        <v>0.22</v>
      </c>
      <c r="K1178" s="235">
        <v>10.039999999999999</v>
      </c>
      <c r="L1178" s="235">
        <v>6.42</v>
      </c>
      <c r="M1178" s="236" t="s">
        <v>1570</v>
      </c>
    </row>
    <row r="1179" spans="1:13">
      <c r="A1179" s="106" t="str">
        <f t="shared" si="18"/>
        <v xml:space="preserve">15793 </v>
      </c>
      <c r="B1179" s="231" t="s">
        <v>1919</v>
      </c>
      <c r="C1179" s="232"/>
      <c r="D1179" s="233" t="s">
        <v>1358</v>
      </c>
      <c r="E1179" s="233"/>
      <c r="F1179" s="234" t="s">
        <v>1918</v>
      </c>
      <c r="G1179" s="235">
        <v>3.96</v>
      </c>
      <c r="H1179" s="235">
        <v>9.92</v>
      </c>
      <c r="I1179" s="235">
        <v>6.46</v>
      </c>
      <c r="J1179" s="235">
        <v>0.5</v>
      </c>
      <c r="K1179" s="235">
        <v>14.38</v>
      </c>
      <c r="L1179" s="235">
        <v>10.92</v>
      </c>
      <c r="M1179" s="236" t="s">
        <v>1570</v>
      </c>
    </row>
    <row r="1180" spans="1:13">
      <c r="A1180" s="106" t="str">
        <f t="shared" si="18"/>
        <v xml:space="preserve">15819 </v>
      </c>
      <c r="B1180" s="231" t="s">
        <v>1920</v>
      </c>
      <c r="C1180" s="232"/>
      <c r="D1180" s="233" t="s">
        <v>1358</v>
      </c>
      <c r="E1180" s="233"/>
      <c r="F1180" s="234" t="s">
        <v>1921</v>
      </c>
      <c r="G1180" s="235">
        <v>10.65</v>
      </c>
      <c r="H1180" s="233" t="s">
        <v>37</v>
      </c>
      <c r="I1180" s="235">
        <v>11.76</v>
      </c>
      <c r="J1180" s="235">
        <v>1.95</v>
      </c>
      <c r="K1180" s="233" t="s">
        <v>37</v>
      </c>
      <c r="L1180" s="235">
        <v>24.36</v>
      </c>
      <c r="M1180" s="236" t="s">
        <v>1570</v>
      </c>
    </row>
    <row r="1181" spans="1:13">
      <c r="A1181" s="106" t="str">
        <f t="shared" si="18"/>
        <v xml:space="preserve">15820 </v>
      </c>
      <c r="B1181" s="231" t="s">
        <v>1922</v>
      </c>
      <c r="C1181" s="232"/>
      <c r="D1181" s="233" t="s">
        <v>1358</v>
      </c>
      <c r="E1181" s="233"/>
      <c r="F1181" s="234" t="s">
        <v>1923</v>
      </c>
      <c r="G1181" s="235">
        <v>6.27</v>
      </c>
      <c r="H1181" s="235">
        <v>10.48</v>
      </c>
      <c r="I1181" s="235">
        <v>8.61</v>
      </c>
      <c r="J1181" s="235">
        <v>0.5</v>
      </c>
      <c r="K1181" s="235">
        <v>17.25</v>
      </c>
      <c r="L1181" s="235">
        <v>15.38</v>
      </c>
      <c r="M1181" s="236" t="s">
        <v>1570</v>
      </c>
    </row>
    <row r="1182" spans="1:13">
      <c r="A1182" s="106" t="str">
        <f t="shared" si="18"/>
        <v xml:space="preserve">15821 </v>
      </c>
      <c r="B1182" s="231" t="s">
        <v>1924</v>
      </c>
      <c r="C1182" s="232"/>
      <c r="D1182" s="233" t="s">
        <v>1358</v>
      </c>
      <c r="E1182" s="233"/>
      <c r="F1182" s="234" t="s">
        <v>1923</v>
      </c>
      <c r="G1182" s="235">
        <v>6.84</v>
      </c>
      <c r="H1182" s="235">
        <v>11.01</v>
      </c>
      <c r="I1182" s="235">
        <v>8.94</v>
      </c>
      <c r="J1182" s="235">
        <v>0.63</v>
      </c>
      <c r="K1182" s="235">
        <v>18.48</v>
      </c>
      <c r="L1182" s="235">
        <v>16.41</v>
      </c>
      <c r="M1182" s="236" t="s">
        <v>1570</v>
      </c>
    </row>
    <row r="1183" spans="1:13">
      <c r="A1183" s="106" t="str">
        <f t="shared" si="18"/>
        <v xml:space="preserve">15822 </v>
      </c>
      <c r="B1183" s="231" t="s">
        <v>1925</v>
      </c>
      <c r="C1183" s="232"/>
      <c r="D1183" s="233" t="s">
        <v>1358</v>
      </c>
      <c r="E1183" s="233"/>
      <c r="F1183" s="234" t="s">
        <v>1926</v>
      </c>
      <c r="G1183" s="235">
        <v>4.62</v>
      </c>
      <c r="H1183" s="235">
        <v>8.5500000000000007</v>
      </c>
      <c r="I1183" s="235">
        <v>6.72</v>
      </c>
      <c r="J1183" s="235">
        <v>0.51</v>
      </c>
      <c r="K1183" s="235">
        <v>13.68</v>
      </c>
      <c r="L1183" s="235">
        <v>11.85</v>
      </c>
      <c r="M1183" s="236" t="s">
        <v>1570</v>
      </c>
    </row>
    <row r="1184" spans="1:13">
      <c r="A1184" s="106" t="str">
        <f t="shared" si="18"/>
        <v xml:space="preserve">15823 </v>
      </c>
      <c r="B1184" s="231" t="s">
        <v>1927</v>
      </c>
      <c r="C1184" s="232"/>
      <c r="D1184" s="233" t="s">
        <v>1358</v>
      </c>
      <c r="E1184" s="233"/>
      <c r="F1184" s="234" t="s">
        <v>1926</v>
      </c>
      <c r="G1184" s="235">
        <v>6.81</v>
      </c>
      <c r="H1184" s="235">
        <v>11.08</v>
      </c>
      <c r="I1184" s="235">
        <v>8.99</v>
      </c>
      <c r="J1184" s="235">
        <v>0.6</v>
      </c>
      <c r="K1184" s="235">
        <v>18.489999999999998</v>
      </c>
      <c r="L1184" s="235">
        <v>16.399999999999999</v>
      </c>
      <c r="M1184" s="236" t="s">
        <v>1570</v>
      </c>
    </row>
    <row r="1185" spans="1:13">
      <c r="A1185" s="106" t="str">
        <f t="shared" si="18"/>
        <v xml:space="preserve">15824 </v>
      </c>
      <c r="B1185" s="231" t="s">
        <v>1928</v>
      </c>
      <c r="C1185" s="232"/>
      <c r="D1185" s="233" t="s">
        <v>1193</v>
      </c>
      <c r="E1185" s="233"/>
      <c r="F1185" s="234" t="s">
        <v>1929</v>
      </c>
      <c r="G1185" s="235">
        <v>0</v>
      </c>
      <c r="H1185" s="235">
        <v>0</v>
      </c>
      <c r="I1185" s="235">
        <v>0</v>
      </c>
      <c r="J1185" s="235">
        <v>0</v>
      </c>
      <c r="K1185" s="235">
        <v>0</v>
      </c>
      <c r="L1185" s="235">
        <v>0</v>
      </c>
      <c r="M1185" s="236" t="s">
        <v>1324</v>
      </c>
    </row>
    <row r="1186" spans="1:13">
      <c r="A1186" s="106" t="str">
        <f t="shared" si="18"/>
        <v xml:space="preserve">15825 </v>
      </c>
      <c r="B1186" s="231" t="s">
        <v>1930</v>
      </c>
      <c r="C1186" s="232"/>
      <c r="D1186" s="233" t="s">
        <v>1193</v>
      </c>
      <c r="E1186" s="233"/>
      <c r="F1186" s="234" t="s">
        <v>1931</v>
      </c>
      <c r="G1186" s="235">
        <v>0</v>
      </c>
      <c r="H1186" s="235">
        <v>0</v>
      </c>
      <c r="I1186" s="235">
        <v>0</v>
      </c>
      <c r="J1186" s="235">
        <v>0</v>
      </c>
      <c r="K1186" s="235">
        <v>0</v>
      </c>
      <c r="L1186" s="235">
        <v>0</v>
      </c>
      <c r="M1186" s="236" t="s">
        <v>1324</v>
      </c>
    </row>
    <row r="1187" spans="1:13">
      <c r="A1187" s="106" t="str">
        <f t="shared" si="18"/>
        <v xml:space="preserve">15826 </v>
      </c>
      <c r="B1187" s="231" t="s">
        <v>1932</v>
      </c>
      <c r="C1187" s="232"/>
      <c r="D1187" s="233" t="s">
        <v>1193</v>
      </c>
      <c r="E1187" s="233"/>
      <c r="F1187" s="234" t="s">
        <v>1933</v>
      </c>
      <c r="G1187" s="235">
        <v>0</v>
      </c>
      <c r="H1187" s="235">
        <v>0</v>
      </c>
      <c r="I1187" s="235">
        <v>0</v>
      </c>
      <c r="J1187" s="235">
        <v>0</v>
      </c>
      <c r="K1187" s="235">
        <v>0</v>
      </c>
      <c r="L1187" s="235">
        <v>0</v>
      </c>
      <c r="M1187" s="236" t="s">
        <v>1324</v>
      </c>
    </row>
    <row r="1188" spans="1:13">
      <c r="A1188" s="106" t="str">
        <f t="shared" si="18"/>
        <v xml:space="preserve">15828 </v>
      </c>
      <c r="B1188" s="231" t="s">
        <v>1934</v>
      </c>
      <c r="C1188" s="232"/>
      <c r="D1188" s="233" t="s">
        <v>1193</v>
      </c>
      <c r="E1188" s="233"/>
      <c r="F1188" s="234" t="s">
        <v>1935</v>
      </c>
      <c r="G1188" s="235">
        <v>0</v>
      </c>
      <c r="H1188" s="235">
        <v>0</v>
      </c>
      <c r="I1188" s="235">
        <v>0</v>
      </c>
      <c r="J1188" s="235">
        <v>0</v>
      </c>
      <c r="K1188" s="235">
        <v>0</v>
      </c>
      <c r="L1188" s="235">
        <v>0</v>
      </c>
      <c r="M1188" s="236" t="s">
        <v>1324</v>
      </c>
    </row>
    <row r="1189" spans="1:13">
      <c r="A1189" s="106" t="str">
        <f t="shared" si="18"/>
        <v xml:space="preserve">15829 </v>
      </c>
      <c r="B1189" s="231" t="s">
        <v>1936</v>
      </c>
      <c r="C1189" s="232"/>
      <c r="D1189" s="233" t="s">
        <v>1193</v>
      </c>
      <c r="E1189" s="233"/>
      <c r="F1189" s="234" t="s">
        <v>1937</v>
      </c>
      <c r="G1189" s="235">
        <v>0</v>
      </c>
      <c r="H1189" s="235">
        <v>0</v>
      </c>
      <c r="I1189" s="235">
        <v>0</v>
      </c>
      <c r="J1189" s="235">
        <v>0</v>
      </c>
      <c r="K1189" s="235">
        <v>0</v>
      </c>
      <c r="L1189" s="235">
        <v>0</v>
      </c>
      <c r="M1189" s="236" t="s">
        <v>1324</v>
      </c>
    </row>
    <row r="1190" spans="1:13">
      <c r="A1190" s="106" t="str">
        <f t="shared" si="18"/>
        <v xml:space="preserve">15830 </v>
      </c>
      <c r="B1190" s="231" t="s">
        <v>1938</v>
      </c>
      <c r="C1190" s="232"/>
      <c r="D1190" s="233" t="s">
        <v>1193</v>
      </c>
      <c r="E1190" s="233"/>
      <c r="F1190" s="234" t="s">
        <v>1939</v>
      </c>
      <c r="G1190" s="235">
        <v>17.11</v>
      </c>
      <c r="H1190" s="233" t="s">
        <v>37</v>
      </c>
      <c r="I1190" s="235">
        <v>15.21</v>
      </c>
      <c r="J1190" s="235">
        <v>3.36</v>
      </c>
      <c r="K1190" s="233" t="s">
        <v>37</v>
      </c>
      <c r="L1190" s="235">
        <v>35.68</v>
      </c>
      <c r="M1190" s="236" t="s">
        <v>1570</v>
      </c>
    </row>
    <row r="1191" spans="1:13">
      <c r="A1191" s="106" t="str">
        <f t="shared" si="18"/>
        <v xml:space="preserve">15832 </v>
      </c>
      <c r="B1191" s="231" t="s">
        <v>1940</v>
      </c>
      <c r="C1191" s="232"/>
      <c r="D1191" s="233" t="s">
        <v>1358</v>
      </c>
      <c r="E1191" s="233"/>
      <c r="F1191" s="234" t="s">
        <v>1941</v>
      </c>
      <c r="G1191" s="235">
        <v>12.85</v>
      </c>
      <c r="H1191" s="233" t="s">
        <v>37</v>
      </c>
      <c r="I1191" s="235">
        <v>12.98</v>
      </c>
      <c r="J1191" s="235">
        <v>2.4300000000000002</v>
      </c>
      <c r="K1191" s="233" t="s">
        <v>37</v>
      </c>
      <c r="L1191" s="235">
        <v>28.26</v>
      </c>
      <c r="M1191" s="236" t="s">
        <v>1570</v>
      </c>
    </row>
    <row r="1192" spans="1:13">
      <c r="A1192" s="106" t="str">
        <f t="shared" si="18"/>
        <v xml:space="preserve">15833 </v>
      </c>
      <c r="B1192" s="231" t="s">
        <v>1942</v>
      </c>
      <c r="C1192" s="232"/>
      <c r="D1192" s="233" t="s">
        <v>1358</v>
      </c>
      <c r="E1192" s="233"/>
      <c r="F1192" s="234" t="s">
        <v>1943</v>
      </c>
      <c r="G1192" s="235">
        <v>11.9</v>
      </c>
      <c r="H1192" s="233" t="s">
        <v>37</v>
      </c>
      <c r="I1192" s="235">
        <v>12.63</v>
      </c>
      <c r="J1192" s="235">
        <v>2.17</v>
      </c>
      <c r="K1192" s="233" t="s">
        <v>37</v>
      </c>
      <c r="L1192" s="235">
        <v>26.7</v>
      </c>
      <c r="M1192" s="236" t="s">
        <v>1570</v>
      </c>
    </row>
    <row r="1193" spans="1:13">
      <c r="A1193" s="106" t="str">
        <f t="shared" si="18"/>
        <v xml:space="preserve">15834 </v>
      </c>
      <c r="B1193" s="231" t="s">
        <v>1944</v>
      </c>
      <c r="C1193" s="232"/>
      <c r="D1193" s="233" t="s">
        <v>1358</v>
      </c>
      <c r="E1193" s="233"/>
      <c r="F1193" s="234" t="s">
        <v>1945</v>
      </c>
      <c r="G1193" s="235">
        <v>12.17</v>
      </c>
      <c r="H1193" s="233" t="s">
        <v>37</v>
      </c>
      <c r="I1193" s="235">
        <v>12.8</v>
      </c>
      <c r="J1193" s="235">
        <v>2.23</v>
      </c>
      <c r="K1193" s="233" t="s">
        <v>37</v>
      </c>
      <c r="L1193" s="235">
        <v>27.2</v>
      </c>
      <c r="M1193" s="236" t="s">
        <v>1570</v>
      </c>
    </row>
    <row r="1194" spans="1:13">
      <c r="A1194" s="106" t="str">
        <f t="shared" si="18"/>
        <v xml:space="preserve">15835 </v>
      </c>
      <c r="B1194" s="231" t="s">
        <v>1946</v>
      </c>
      <c r="C1194" s="232"/>
      <c r="D1194" s="233" t="s">
        <v>1358</v>
      </c>
      <c r="E1194" s="233"/>
      <c r="F1194" s="234" t="s">
        <v>1947</v>
      </c>
      <c r="G1194" s="235">
        <v>12.99</v>
      </c>
      <c r="H1194" s="233" t="s">
        <v>37</v>
      </c>
      <c r="I1194" s="235">
        <v>12.99</v>
      </c>
      <c r="J1194" s="235">
        <v>2.38</v>
      </c>
      <c r="K1194" s="233" t="s">
        <v>37</v>
      </c>
      <c r="L1194" s="235">
        <v>28.36</v>
      </c>
      <c r="M1194" s="236" t="s">
        <v>1570</v>
      </c>
    </row>
    <row r="1195" spans="1:13">
      <c r="A1195" s="106" t="str">
        <f t="shared" si="18"/>
        <v xml:space="preserve">15836 </v>
      </c>
      <c r="B1195" s="231" t="s">
        <v>1948</v>
      </c>
      <c r="C1195" s="232"/>
      <c r="D1195" s="233" t="s">
        <v>1358</v>
      </c>
      <c r="E1195" s="233"/>
      <c r="F1195" s="234" t="s">
        <v>1949</v>
      </c>
      <c r="G1195" s="235">
        <v>10.61</v>
      </c>
      <c r="H1195" s="233" t="s">
        <v>37</v>
      </c>
      <c r="I1195" s="235">
        <v>11.74</v>
      </c>
      <c r="J1195" s="235">
        <v>1.95</v>
      </c>
      <c r="K1195" s="233" t="s">
        <v>37</v>
      </c>
      <c r="L1195" s="235">
        <v>24.3</v>
      </c>
      <c r="M1195" s="236" t="s">
        <v>1570</v>
      </c>
    </row>
    <row r="1196" spans="1:13">
      <c r="A1196" s="106" t="str">
        <f t="shared" si="18"/>
        <v xml:space="preserve">15837 </v>
      </c>
      <c r="B1196" s="231" t="s">
        <v>1950</v>
      </c>
      <c r="C1196" s="232"/>
      <c r="D1196" s="233" t="s">
        <v>1358</v>
      </c>
      <c r="E1196" s="233"/>
      <c r="F1196" s="234" t="s">
        <v>1951</v>
      </c>
      <c r="G1196" s="235">
        <v>9.5500000000000007</v>
      </c>
      <c r="H1196" s="235">
        <v>15.07</v>
      </c>
      <c r="I1196" s="235">
        <v>10.56</v>
      </c>
      <c r="J1196" s="235">
        <v>1.76</v>
      </c>
      <c r="K1196" s="235">
        <v>26.38</v>
      </c>
      <c r="L1196" s="235">
        <v>21.87</v>
      </c>
      <c r="M1196" s="236" t="s">
        <v>1570</v>
      </c>
    </row>
    <row r="1197" spans="1:13">
      <c r="A1197" s="106" t="str">
        <f t="shared" si="18"/>
        <v xml:space="preserve">15838 </v>
      </c>
      <c r="B1197" s="231" t="s">
        <v>1952</v>
      </c>
      <c r="C1197" s="232"/>
      <c r="D1197" s="233" t="s">
        <v>1358</v>
      </c>
      <c r="E1197" s="233"/>
      <c r="F1197" s="234" t="s">
        <v>1953</v>
      </c>
      <c r="G1197" s="235">
        <v>8.25</v>
      </c>
      <c r="H1197" s="233" t="s">
        <v>37</v>
      </c>
      <c r="I1197" s="235">
        <v>10.07</v>
      </c>
      <c r="J1197" s="235">
        <v>1.52</v>
      </c>
      <c r="K1197" s="233" t="s">
        <v>37</v>
      </c>
      <c r="L1197" s="235">
        <v>19.84</v>
      </c>
      <c r="M1197" s="236" t="s">
        <v>1570</v>
      </c>
    </row>
    <row r="1198" spans="1:13">
      <c r="A1198" s="106" t="str">
        <f t="shared" si="18"/>
        <v xml:space="preserve">15839 </v>
      </c>
      <c r="B1198" s="231" t="s">
        <v>1954</v>
      </c>
      <c r="C1198" s="232"/>
      <c r="D1198" s="233" t="s">
        <v>1358</v>
      </c>
      <c r="E1198" s="233"/>
      <c r="F1198" s="234" t="s">
        <v>1955</v>
      </c>
      <c r="G1198" s="235">
        <v>10.5</v>
      </c>
      <c r="H1198" s="235">
        <v>14.69</v>
      </c>
      <c r="I1198" s="235">
        <v>10.1</v>
      </c>
      <c r="J1198" s="235">
        <v>1.92</v>
      </c>
      <c r="K1198" s="235">
        <v>27.11</v>
      </c>
      <c r="L1198" s="235">
        <v>22.52</v>
      </c>
      <c r="M1198" s="236" t="s">
        <v>1570</v>
      </c>
    </row>
    <row r="1199" spans="1:13">
      <c r="A1199" s="106" t="str">
        <f t="shared" si="18"/>
        <v xml:space="preserve">15840 </v>
      </c>
      <c r="B1199" s="231" t="s">
        <v>1956</v>
      </c>
      <c r="C1199" s="232"/>
      <c r="D1199" s="233" t="s">
        <v>1358</v>
      </c>
      <c r="E1199" s="233"/>
      <c r="F1199" s="234" t="s">
        <v>1957</v>
      </c>
      <c r="G1199" s="235">
        <v>14.99</v>
      </c>
      <c r="H1199" s="233" t="s">
        <v>37</v>
      </c>
      <c r="I1199" s="235">
        <v>13.13</v>
      </c>
      <c r="J1199" s="235">
        <v>2.2599999999999998</v>
      </c>
      <c r="K1199" s="233" t="s">
        <v>37</v>
      </c>
      <c r="L1199" s="235">
        <v>30.38</v>
      </c>
      <c r="M1199" s="236" t="s">
        <v>1570</v>
      </c>
    </row>
    <row r="1200" spans="1:13">
      <c r="A1200" s="106" t="str">
        <f t="shared" si="18"/>
        <v xml:space="preserve">15841 </v>
      </c>
      <c r="B1200" s="231" t="s">
        <v>1958</v>
      </c>
      <c r="C1200" s="232"/>
      <c r="D1200" s="233" t="s">
        <v>1358</v>
      </c>
      <c r="E1200" s="233"/>
      <c r="F1200" s="234" t="s">
        <v>1959</v>
      </c>
      <c r="G1200" s="235">
        <v>25.99</v>
      </c>
      <c r="H1200" s="233" t="s">
        <v>37</v>
      </c>
      <c r="I1200" s="235">
        <v>23.12</v>
      </c>
      <c r="J1200" s="235">
        <v>4.75</v>
      </c>
      <c r="K1200" s="233" t="s">
        <v>37</v>
      </c>
      <c r="L1200" s="235">
        <v>53.86</v>
      </c>
      <c r="M1200" s="236" t="s">
        <v>1570</v>
      </c>
    </row>
    <row r="1201" spans="1:13">
      <c r="A1201" s="106" t="str">
        <f t="shared" si="18"/>
        <v xml:space="preserve">15842 </v>
      </c>
      <c r="B1201" s="231" t="s">
        <v>1960</v>
      </c>
      <c r="C1201" s="232"/>
      <c r="D1201" s="233" t="s">
        <v>1358</v>
      </c>
      <c r="E1201" s="233"/>
      <c r="F1201" s="234" t="s">
        <v>1961</v>
      </c>
      <c r="G1201" s="235">
        <v>41.01</v>
      </c>
      <c r="H1201" s="233" t="s">
        <v>37</v>
      </c>
      <c r="I1201" s="235">
        <v>32.9</v>
      </c>
      <c r="J1201" s="235">
        <v>7.51</v>
      </c>
      <c r="K1201" s="233" t="s">
        <v>37</v>
      </c>
      <c r="L1201" s="235">
        <v>81.42</v>
      </c>
      <c r="M1201" s="236" t="s">
        <v>1570</v>
      </c>
    </row>
    <row r="1202" spans="1:13">
      <c r="A1202" s="106" t="str">
        <f t="shared" si="18"/>
        <v xml:space="preserve">15845 </v>
      </c>
      <c r="B1202" s="231" t="s">
        <v>1962</v>
      </c>
      <c r="C1202" s="232"/>
      <c r="D1202" s="233" t="s">
        <v>1358</v>
      </c>
      <c r="E1202" s="233"/>
      <c r="F1202" s="234" t="s">
        <v>1963</v>
      </c>
      <c r="G1202" s="235">
        <v>14.32</v>
      </c>
      <c r="H1202" s="233" t="s">
        <v>37</v>
      </c>
      <c r="I1202" s="235">
        <v>15.36</v>
      </c>
      <c r="J1202" s="235">
        <v>2.62</v>
      </c>
      <c r="K1202" s="233" t="s">
        <v>37</v>
      </c>
      <c r="L1202" s="235">
        <v>32.299999999999997</v>
      </c>
      <c r="M1202" s="236" t="s">
        <v>1570</v>
      </c>
    </row>
    <row r="1203" spans="1:13">
      <c r="A1203" s="106" t="str">
        <f t="shared" si="18"/>
        <v xml:space="preserve">15847 </v>
      </c>
      <c r="B1203" s="231" t="s">
        <v>1964</v>
      </c>
      <c r="C1203" s="232"/>
      <c r="D1203" s="233" t="s">
        <v>664</v>
      </c>
      <c r="E1203" s="233"/>
      <c r="F1203" s="234" t="s">
        <v>1965</v>
      </c>
      <c r="G1203" s="235">
        <v>0</v>
      </c>
      <c r="H1203" s="235">
        <v>0</v>
      </c>
      <c r="I1203" s="235">
        <v>0</v>
      </c>
      <c r="J1203" s="235">
        <v>0</v>
      </c>
      <c r="K1203" s="235">
        <v>0</v>
      </c>
      <c r="L1203" s="235">
        <v>0</v>
      </c>
      <c r="M1203" s="236" t="s">
        <v>991</v>
      </c>
    </row>
    <row r="1204" spans="1:13">
      <c r="A1204" s="106" t="str">
        <f t="shared" si="18"/>
        <v xml:space="preserve">15851 </v>
      </c>
      <c r="B1204" s="231" t="s">
        <v>1967</v>
      </c>
      <c r="C1204" s="232"/>
      <c r="D1204" s="233" t="s">
        <v>1358</v>
      </c>
      <c r="E1204" s="233"/>
      <c r="F1204" s="234" t="s">
        <v>18893</v>
      </c>
      <c r="G1204" s="235">
        <v>1.1000000000000001</v>
      </c>
      <c r="H1204" s="235">
        <v>0.48</v>
      </c>
      <c r="I1204" s="235">
        <v>0.74</v>
      </c>
      <c r="J1204" s="235">
        <v>0.13</v>
      </c>
      <c r="K1204" s="235">
        <v>1.71</v>
      </c>
      <c r="L1204" s="235">
        <v>1.97</v>
      </c>
      <c r="M1204" s="236" t="s">
        <v>1324</v>
      </c>
    </row>
    <row r="1205" spans="1:13">
      <c r="A1205" s="106" t="str">
        <f t="shared" si="18"/>
        <v xml:space="preserve">15852 </v>
      </c>
      <c r="B1205" s="231" t="s">
        <v>1968</v>
      </c>
      <c r="C1205" s="232"/>
      <c r="D1205" s="233" t="s">
        <v>1358</v>
      </c>
      <c r="E1205" s="233"/>
      <c r="F1205" s="234" t="s">
        <v>1969</v>
      </c>
      <c r="G1205" s="235">
        <v>0.86</v>
      </c>
      <c r="H1205" s="233" t="s">
        <v>37</v>
      </c>
      <c r="I1205" s="235">
        <v>0.34</v>
      </c>
      <c r="J1205" s="235">
        <v>0.13</v>
      </c>
      <c r="K1205" s="233" t="s">
        <v>37</v>
      </c>
      <c r="L1205" s="235">
        <v>1.33</v>
      </c>
      <c r="M1205" s="236" t="s">
        <v>1324</v>
      </c>
    </row>
    <row r="1206" spans="1:13">
      <c r="A1206" s="106" t="str">
        <f t="shared" si="18"/>
        <v xml:space="preserve">15853 </v>
      </c>
      <c r="B1206" s="231" t="s">
        <v>18894</v>
      </c>
      <c r="C1206" s="232"/>
      <c r="D1206" s="233" t="s">
        <v>1358</v>
      </c>
      <c r="E1206" s="233"/>
      <c r="F1206" s="234" t="s">
        <v>18754</v>
      </c>
      <c r="G1206" s="235">
        <v>0</v>
      </c>
      <c r="H1206" s="235">
        <v>0.33</v>
      </c>
      <c r="I1206" s="235" t="s">
        <v>37</v>
      </c>
      <c r="J1206" s="235">
        <v>0.01</v>
      </c>
      <c r="K1206" s="235">
        <v>0.34</v>
      </c>
      <c r="L1206" s="235" t="s">
        <v>37</v>
      </c>
      <c r="M1206" s="236" t="s">
        <v>1125</v>
      </c>
    </row>
    <row r="1207" spans="1:13">
      <c r="A1207" s="106" t="str">
        <f t="shared" si="18"/>
        <v xml:space="preserve">15854 </v>
      </c>
      <c r="B1207" s="231" t="s">
        <v>18895</v>
      </c>
      <c r="C1207" s="232"/>
      <c r="D1207" s="233" t="s">
        <v>1358</v>
      </c>
      <c r="E1207" s="233"/>
      <c r="F1207" s="234" t="s">
        <v>18753</v>
      </c>
      <c r="G1207" s="235">
        <v>0</v>
      </c>
      <c r="H1207" s="235">
        <v>0.42</v>
      </c>
      <c r="I1207" s="235" t="s">
        <v>37</v>
      </c>
      <c r="J1207" s="235">
        <v>0.01</v>
      </c>
      <c r="K1207" s="235">
        <v>0.43</v>
      </c>
      <c r="L1207" s="235" t="s">
        <v>37</v>
      </c>
      <c r="M1207" s="236" t="s">
        <v>1125</v>
      </c>
    </row>
    <row r="1208" spans="1:13">
      <c r="A1208" s="106" t="str">
        <f t="shared" si="18"/>
        <v xml:space="preserve">15860 </v>
      </c>
      <c r="B1208" s="231" t="s">
        <v>1970</v>
      </c>
      <c r="C1208" s="232"/>
      <c r="D1208" s="233" t="s">
        <v>1358</v>
      </c>
      <c r="E1208" s="233"/>
      <c r="F1208" s="234" t="s">
        <v>1971</v>
      </c>
      <c r="G1208" s="235">
        <v>1.95</v>
      </c>
      <c r="H1208" s="233" t="s">
        <v>37</v>
      </c>
      <c r="I1208" s="235">
        <v>0.86</v>
      </c>
      <c r="J1208" s="235">
        <v>0.37</v>
      </c>
      <c r="K1208" s="233" t="s">
        <v>37</v>
      </c>
      <c r="L1208" s="235">
        <v>3.18</v>
      </c>
      <c r="M1208" s="236" t="s">
        <v>1324</v>
      </c>
    </row>
    <row r="1209" spans="1:13">
      <c r="A1209" s="106" t="str">
        <f t="shared" si="18"/>
        <v xml:space="preserve">15876 </v>
      </c>
      <c r="B1209" s="231" t="s">
        <v>1972</v>
      </c>
      <c r="C1209" s="232"/>
      <c r="D1209" s="233" t="s">
        <v>1193</v>
      </c>
      <c r="E1209" s="233"/>
      <c r="F1209" s="234" t="s">
        <v>1973</v>
      </c>
      <c r="G1209" s="235">
        <v>0</v>
      </c>
      <c r="H1209" s="235">
        <v>0</v>
      </c>
      <c r="I1209" s="235">
        <v>0</v>
      </c>
      <c r="J1209" s="235">
        <v>0</v>
      </c>
      <c r="K1209" s="235">
        <v>0</v>
      </c>
      <c r="L1209" s="235">
        <v>0</v>
      </c>
      <c r="M1209" s="236" t="s">
        <v>1324</v>
      </c>
    </row>
    <row r="1210" spans="1:13">
      <c r="A1210" s="106" t="str">
        <f t="shared" si="18"/>
        <v xml:space="preserve">15877 </v>
      </c>
      <c r="B1210" s="231" t="s">
        <v>1974</v>
      </c>
      <c r="C1210" s="232"/>
      <c r="D1210" s="233" t="s">
        <v>1193</v>
      </c>
      <c r="E1210" s="233"/>
      <c r="F1210" s="234" t="s">
        <v>1975</v>
      </c>
      <c r="G1210" s="235">
        <v>0</v>
      </c>
      <c r="H1210" s="235">
        <v>0</v>
      </c>
      <c r="I1210" s="235">
        <v>0</v>
      </c>
      <c r="J1210" s="235">
        <v>0</v>
      </c>
      <c r="K1210" s="235">
        <v>0</v>
      </c>
      <c r="L1210" s="235">
        <v>0</v>
      </c>
      <c r="M1210" s="236" t="s">
        <v>1324</v>
      </c>
    </row>
    <row r="1211" spans="1:13">
      <c r="A1211" s="106" t="str">
        <f t="shared" si="18"/>
        <v xml:space="preserve">15878 </v>
      </c>
      <c r="B1211" s="231" t="s">
        <v>1976</v>
      </c>
      <c r="C1211" s="232"/>
      <c r="D1211" s="233" t="s">
        <v>1193</v>
      </c>
      <c r="E1211" s="233"/>
      <c r="F1211" s="234" t="s">
        <v>1977</v>
      </c>
      <c r="G1211" s="235">
        <v>0</v>
      </c>
      <c r="H1211" s="235">
        <v>0</v>
      </c>
      <c r="I1211" s="235">
        <v>0</v>
      </c>
      <c r="J1211" s="235">
        <v>0</v>
      </c>
      <c r="K1211" s="235">
        <v>0</v>
      </c>
      <c r="L1211" s="235">
        <v>0</v>
      </c>
      <c r="M1211" s="236" t="s">
        <v>1324</v>
      </c>
    </row>
    <row r="1212" spans="1:13">
      <c r="A1212" s="106" t="str">
        <f t="shared" si="18"/>
        <v xml:space="preserve">15879 </v>
      </c>
      <c r="B1212" s="231" t="s">
        <v>1978</v>
      </c>
      <c r="C1212" s="232"/>
      <c r="D1212" s="233" t="s">
        <v>1193</v>
      </c>
      <c r="E1212" s="233"/>
      <c r="F1212" s="234" t="s">
        <v>1979</v>
      </c>
      <c r="G1212" s="235">
        <v>0</v>
      </c>
      <c r="H1212" s="235">
        <v>0</v>
      </c>
      <c r="I1212" s="235">
        <v>0</v>
      </c>
      <c r="J1212" s="235">
        <v>0</v>
      </c>
      <c r="K1212" s="235">
        <v>0</v>
      </c>
      <c r="L1212" s="235">
        <v>0</v>
      </c>
      <c r="M1212" s="236" t="s">
        <v>1324</v>
      </c>
    </row>
    <row r="1213" spans="1:13">
      <c r="A1213" s="106" t="str">
        <f t="shared" si="18"/>
        <v xml:space="preserve">15920 </v>
      </c>
      <c r="B1213" s="231" t="s">
        <v>1980</v>
      </c>
      <c r="C1213" s="232"/>
      <c r="D1213" s="233" t="s">
        <v>1358</v>
      </c>
      <c r="E1213" s="233"/>
      <c r="F1213" s="234" t="s">
        <v>1981</v>
      </c>
      <c r="G1213" s="235">
        <v>8.2899999999999991</v>
      </c>
      <c r="H1213" s="233" t="s">
        <v>37</v>
      </c>
      <c r="I1213" s="235">
        <v>9.0500000000000007</v>
      </c>
      <c r="J1213" s="235">
        <v>1.96</v>
      </c>
      <c r="K1213" s="233" t="s">
        <v>37</v>
      </c>
      <c r="L1213" s="235">
        <v>19.3</v>
      </c>
      <c r="M1213" s="236" t="s">
        <v>1570</v>
      </c>
    </row>
    <row r="1214" spans="1:13">
      <c r="A1214" s="106" t="str">
        <f t="shared" si="18"/>
        <v xml:space="preserve">15922 </v>
      </c>
      <c r="B1214" s="231" t="s">
        <v>1982</v>
      </c>
      <c r="C1214" s="232"/>
      <c r="D1214" s="233" t="s">
        <v>1358</v>
      </c>
      <c r="E1214" s="233"/>
      <c r="F1214" s="234" t="s">
        <v>1981</v>
      </c>
      <c r="G1214" s="235">
        <v>10.38</v>
      </c>
      <c r="H1214" s="233" t="s">
        <v>37</v>
      </c>
      <c r="I1214" s="235">
        <v>12.01</v>
      </c>
      <c r="J1214" s="235">
        <v>1.9</v>
      </c>
      <c r="K1214" s="233" t="s">
        <v>37</v>
      </c>
      <c r="L1214" s="235">
        <v>24.29</v>
      </c>
      <c r="M1214" s="236" t="s">
        <v>1570</v>
      </c>
    </row>
    <row r="1215" spans="1:13">
      <c r="A1215" s="106" t="str">
        <f t="shared" si="18"/>
        <v xml:space="preserve">15931 </v>
      </c>
      <c r="B1215" s="231" t="s">
        <v>1983</v>
      </c>
      <c r="C1215" s="232"/>
      <c r="D1215" s="233" t="s">
        <v>1358</v>
      </c>
      <c r="E1215" s="233"/>
      <c r="F1215" s="234" t="s">
        <v>1984</v>
      </c>
      <c r="G1215" s="235">
        <v>10.07</v>
      </c>
      <c r="H1215" s="233" t="s">
        <v>37</v>
      </c>
      <c r="I1215" s="235">
        <v>9</v>
      </c>
      <c r="J1215" s="235">
        <v>2.39</v>
      </c>
      <c r="K1215" s="233" t="s">
        <v>37</v>
      </c>
      <c r="L1215" s="235">
        <v>21.46</v>
      </c>
      <c r="M1215" s="236" t="s">
        <v>1570</v>
      </c>
    </row>
    <row r="1216" spans="1:13">
      <c r="A1216" s="106" t="str">
        <f t="shared" si="18"/>
        <v xml:space="preserve">15933 </v>
      </c>
      <c r="B1216" s="231" t="s">
        <v>1985</v>
      </c>
      <c r="C1216" s="232"/>
      <c r="D1216" s="233" t="s">
        <v>1358</v>
      </c>
      <c r="E1216" s="233"/>
      <c r="F1216" s="234" t="s">
        <v>1984</v>
      </c>
      <c r="G1216" s="235">
        <v>11.77</v>
      </c>
      <c r="H1216" s="233" t="s">
        <v>37</v>
      </c>
      <c r="I1216" s="235">
        <v>12.14</v>
      </c>
      <c r="J1216" s="235">
        <v>2.62</v>
      </c>
      <c r="K1216" s="233" t="s">
        <v>37</v>
      </c>
      <c r="L1216" s="235">
        <v>26.53</v>
      </c>
      <c r="M1216" s="236" t="s">
        <v>1570</v>
      </c>
    </row>
    <row r="1217" spans="1:13">
      <c r="A1217" s="106" t="str">
        <f t="shared" si="18"/>
        <v xml:space="preserve">15934 </v>
      </c>
      <c r="B1217" s="231" t="s">
        <v>1986</v>
      </c>
      <c r="C1217" s="232"/>
      <c r="D1217" s="233" t="s">
        <v>1358</v>
      </c>
      <c r="E1217" s="233"/>
      <c r="F1217" s="234" t="s">
        <v>1984</v>
      </c>
      <c r="G1217" s="235">
        <v>13.68</v>
      </c>
      <c r="H1217" s="233" t="s">
        <v>37</v>
      </c>
      <c r="I1217" s="235">
        <v>13.75</v>
      </c>
      <c r="J1217" s="235">
        <v>2.4900000000000002</v>
      </c>
      <c r="K1217" s="233" t="s">
        <v>37</v>
      </c>
      <c r="L1217" s="235">
        <v>29.92</v>
      </c>
      <c r="M1217" s="236" t="s">
        <v>1570</v>
      </c>
    </row>
    <row r="1218" spans="1:13">
      <c r="A1218" s="106" t="str">
        <f t="shared" si="18"/>
        <v xml:space="preserve">15935 </v>
      </c>
      <c r="B1218" s="231" t="s">
        <v>1987</v>
      </c>
      <c r="C1218" s="232"/>
      <c r="D1218" s="233" t="s">
        <v>1358</v>
      </c>
      <c r="E1218" s="233"/>
      <c r="F1218" s="234" t="s">
        <v>1984</v>
      </c>
      <c r="G1218" s="235">
        <v>15.78</v>
      </c>
      <c r="H1218" s="233" t="s">
        <v>37</v>
      </c>
      <c r="I1218" s="235">
        <v>16.440000000000001</v>
      </c>
      <c r="J1218" s="235">
        <v>2.88</v>
      </c>
      <c r="K1218" s="233" t="s">
        <v>37</v>
      </c>
      <c r="L1218" s="235">
        <v>35.1</v>
      </c>
      <c r="M1218" s="236" t="s">
        <v>1570</v>
      </c>
    </row>
    <row r="1219" spans="1:13">
      <c r="A1219" s="106" t="str">
        <f t="shared" ref="A1219:A1282" si="19">B1219&amp;" "&amp;C1219</f>
        <v xml:space="preserve">15936 </v>
      </c>
      <c r="B1219" s="231" t="s">
        <v>1988</v>
      </c>
      <c r="C1219" s="232"/>
      <c r="D1219" s="233" t="s">
        <v>1358</v>
      </c>
      <c r="E1219" s="233"/>
      <c r="F1219" s="234" t="s">
        <v>1984</v>
      </c>
      <c r="G1219" s="235">
        <v>13.16</v>
      </c>
      <c r="H1219" s="233" t="s">
        <v>37</v>
      </c>
      <c r="I1219" s="235">
        <v>10.98</v>
      </c>
      <c r="J1219" s="235">
        <v>2.8</v>
      </c>
      <c r="K1219" s="233" t="s">
        <v>37</v>
      </c>
      <c r="L1219" s="235">
        <v>26.94</v>
      </c>
      <c r="M1219" s="236" t="s">
        <v>1570</v>
      </c>
    </row>
    <row r="1220" spans="1:13">
      <c r="A1220" s="106" t="str">
        <f t="shared" si="19"/>
        <v xml:space="preserve">15937 </v>
      </c>
      <c r="B1220" s="231" t="s">
        <v>1989</v>
      </c>
      <c r="C1220" s="232"/>
      <c r="D1220" s="233" t="s">
        <v>1358</v>
      </c>
      <c r="E1220" s="233"/>
      <c r="F1220" s="234" t="s">
        <v>1984</v>
      </c>
      <c r="G1220" s="235">
        <v>15.14</v>
      </c>
      <c r="H1220" s="233" t="s">
        <v>37</v>
      </c>
      <c r="I1220" s="235">
        <v>12.28</v>
      </c>
      <c r="J1220" s="235">
        <v>2.65</v>
      </c>
      <c r="K1220" s="233" t="s">
        <v>37</v>
      </c>
      <c r="L1220" s="235">
        <v>30.07</v>
      </c>
      <c r="M1220" s="236" t="s">
        <v>1570</v>
      </c>
    </row>
    <row r="1221" spans="1:13">
      <c r="A1221" s="106" t="str">
        <f t="shared" si="19"/>
        <v xml:space="preserve">15940 </v>
      </c>
      <c r="B1221" s="231" t="s">
        <v>1990</v>
      </c>
      <c r="C1221" s="232"/>
      <c r="D1221" s="233" t="s">
        <v>1358</v>
      </c>
      <c r="E1221" s="233"/>
      <c r="F1221" s="234" t="s">
        <v>1991</v>
      </c>
      <c r="G1221" s="235">
        <v>10.199999999999999</v>
      </c>
      <c r="H1221" s="233" t="s">
        <v>37</v>
      </c>
      <c r="I1221" s="235">
        <v>9.19</v>
      </c>
      <c r="J1221" s="235">
        <v>2.21</v>
      </c>
      <c r="K1221" s="233" t="s">
        <v>37</v>
      </c>
      <c r="L1221" s="235">
        <v>21.6</v>
      </c>
      <c r="M1221" s="236" t="s">
        <v>1570</v>
      </c>
    </row>
    <row r="1222" spans="1:13">
      <c r="A1222" s="106" t="str">
        <f t="shared" si="19"/>
        <v xml:space="preserve">15941 </v>
      </c>
      <c r="B1222" s="231" t="s">
        <v>1992</v>
      </c>
      <c r="C1222" s="232"/>
      <c r="D1222" s="233" t="s">
        <v>1358</v>
      </c>
      <c r="E1222" s="233"/>
      <c r="F1222" s="234" t="s">
        <v>1991</v>
      </c>
      <c r="G1222" s="235">
        <v>12.41</v>
      </c>
      <c r="H1222" s="233" t="s">
        <v>37</v>
      </c>
      <c r="I1222" s="235">
        <v>13.65</v>
      </c>
      <c r="J1222" s="235">
        <v>2.44</v>
      </c>
      <c r="K1222" s="233" t="s">
        <v>37</v>
      </c>
      <c r="L1222" s="235">
        <v>28.5</v>
      </c>
      <c r="M1222" s="236" t="s">
        <v>1570</v>
      </c>
    </row>
    <row r="1223" spans="1:13">
      <c r="A1223" s="106" t="str">
        <f t="shared" si="19"/>
        <v xml:space="preserve">15944 </v>
      </c>
      <c r="B1223" s="231" t="s">
        <v>1993</v>
      </c>
      <c r="C1223" s="232"/>
      <c r="D1223" s="233" t="s">
        <v>1358</v>
      </c>
      <c r="E1223" s="233"/>
      <c r="F1223" s="234" t="s">
        <v>1991</v>
      </c>
      <c r="G1223" s="235">
        <v>12.44</v>
      </c>
      <c r="H1223" s="233" t="s">
        <v>37</v>
      </c>
      <c r="I1223" s="235">
        <v>13.71</v>
      </c>
      <c r="J1223" s="235">
        <v>2.29</v>
      </c>
      <c r="K1223" s="233" t="s">
        <v>37</v>
      </c>
      <c r="L1223" s="235">
        <v>28.44</v>
      </c>
      <c r="M1223" s="236" t="s">
        <v>1570</v>
      </c>
    </row>
    <row r="1224" spans="1:13">
      <c r="A1224" s="106" t="str">
        <f t="shared" si="19"/>
        <v xml:space="preserve">15945 </v>
      </c>
      <c r="B1224" s="231" t="s">
        <v>1994</v>
      </c>
      <c r="C1224" s="232"/>
      <c r="D1224" s="233" t="s">
        <v>1358</v>
      </c>
      <c r="E1224" s="233"/>
      <c r="F1224" s="234" t="s">
        <v>1991</v>
      </c>
      <c r="G1224" s="235">
        <v>13.75</v>
      </c>
      <c r="H1224" s="233" t="s">
        <v>37</v>
      </c>
      <c r="I1224" s="235">
        <v>14.75</v>
      </c>
      <c r="J1224" s="235">
        <v>2.5</v>
      </c>
      <c r="K1224" s="233" t="s">
        <v>37</v>
      </c>
      <c r="L1224" s="235">
        <v>31</v>
      </c>
      <c r="M1224" s="236" t="s">
        <v>1570</v>
      </c>
    </row>
    <row r="1225" spans="1:13">
      <c r="A1225" s="106" t="str">
        <f t="shared" si="19"/>
        <v xml:space="preserve">15946 </v>
      </c>
      <c r="B1225" s="231" t="s">
        <v>1995</v>
      </c>
      <c r="C1225" s="232"/>
      <c r="D1225" s="233" t="s">
        <v>1358</v>
      </c>
      <c r="E1225" s="233"/>
      <c r="F1225" s="234" t="s">
        <v>1991</v>
      </c>
      <c r="G1225" s="235">
        <v>24.12</v>
      </c>
      <c r="H1225" s="233" t="s">
        <v>37</v>
      </c>
      <c r="I1225" s="235">
        <v>19.77</v>
      </c>
      <c r="J1225" s="235">
        <v>4.7699999999999996</v>
      </c>
      <c r="K1225" s="233" t="s">
        <v>37</v>
      </c>
      <c r="L1225" s="235">
        <v>48.66</v>
      </c>
      <c r="M1225" s="236" t="s">
        <v>1570</v>
      </c>
    </row>
    <row r="1226" spans="1:13">
      <c r="A1226" s="106" t="str">
        <f t="shared" si="19"/>
        <v xml:space="preserve">15950 </v>
      </c>
      <c r="B1226" s="231" t="s">
        <v>1996</v>
      </c>
      <c r="C1226" s="232"/>
      <c r="D1226" s="233" t="s">
        <v>1358</v>
      </c>
      <c r="E1226" s="233"/>
      <c r="F1226" s="234" t="s">
        <v>1997</v>
      </c>
      <c r="G1226" s="235">
        <v>8.0299999999999994</v>
      </c>
      <c r="H1226" s="233" t="s">
        <v>37</v>
      </c>
      <c r="I1226" s="235">
        <v>9.91</v>
      </c>
      <c r="J1226" s="235">
        <v>1.48</v>
      </c>
      <c r="K1226" s="233" t="s">
        <v>37</v>
      </c>
      <c r="L1226" s="235">
        <v>19.420000000000002</v>
      </c>
      <c r="M1226" s="236" t="s">
        <v>1570</v>
      </c>
    </row>
    <row r="1227" spans="1:13">
      <c r="A1227" s="106" t="str">
        <f t="shared" si="19"/>
        <v xml:space="preserve">15951 </v>
      </c>
      <c r="B1227" s="231" t="s">
        <v>1998</v>
      </c>
      <c r="C1227" s="232"/>
      <c r="D1227" s="233" t="s">
        <v>1358</v>
      </c>
      <c r="E1227" s="233"/>
      <c r="F1227" s="234" t="s">
        <v>1997</v>
      </c>
      <c r="G1227" s="235">
        <v>11.58</v>
      </c>
      <c r="H1227" s="233" t="s">
        <v>37</v>
      </c>
      <c r="I1227" s="235">
        <v>13.64</v>
      </c>
      <c r="J1227" s="235">
        <v>2.13</v>
      </c>
      <c r="K1227" s="233" t="s">
        <v>37</v>
      </c>
      <c r="L1227" s="235">
        <v>27.35</v>
      </c>
      <c r="M1227" s="236" t="s">
        <v>1570</v>
      </c>
    </row>
    <row r="1228" spans="1:13">
      <c r="A1228" s="106" t="str">
        <f t="shared" si="19"/>
        <v xml:space="preserve">15952 </v>
      </c>
      <c r="B1228" s="231" t="s">
        <v>1999</v>
      </c>
      <c r="C1228" s="232"/>
      <c r="D1228" s="233" t="s">
        <v>1358</v>
      </c>
      <c r="E1228" s="233"/>
      <c r="F1228" s="234" t="s">
        <v>1997</v>
      </c>
      <c r="G1228" s="235">
        <v>12.31</v>
      </c>
      <c r="H1228" s="233" t="s">
        <v>37</v>
      </c>
      <c r="I1228" s="235">
        <v>13.34</v>
      </c>
      <c r="J1228" s="235">
        <v>2.2400000000000002</v>
      </c>
      <c r="K1228" s="233" t="s">
        <v>37</v>
      </c>
      <c r="L1228" s="235">
        <v>27.89</v>
      </c>
      <c r="M1228" s="236" t="s">
        <v>1570</v>
      </c>
    </row>
    <row r="1229" spans="1:13">
      <c r="A1229" s="106" t="str">
        <f t="shared" si="19"/>
        <v xml:space="preserve">15953 </v>
      </c>
      <c r="B1229" s="231" t="s">
        <v>2000</v>
      </c>
      <c r="C1229" s="232"/>
      <c r="D1229" s="233" t="s">
        <v>1358</v>
      </c>
      <c r="E1229" s="233"/>
      <c r="F1229" s="234" t="s">
        <v>1997</v>
      </c>
      <c r="G1229" s="235">
        <v>13.57</v>
      </c>
      <c r="H1229" s="233" t="s">
        <v>37</v>
      </c>
      <c r="I1229" s="235">
        <v>14.64</v>
      </c>
      <c r="J1229" s="235">
        <v>2.4700000000000002</v>
      </c>
      <c r="K1229" s="233" t="s">
        <v>37</v>
      </c>
      <c r="L1229" s="235">
        <v>30.68</v>
      </c>
      <c r="M1229" s="236" t="s">
        <v>1570</v>
      </c>
    </row>
    <row r="1230" spans="1:13">
      <c r="A1230" s="106" t="str">
        <f t="shared" si="19"/>
        <v xml:space="preserve">15956 </v>
      </c>
      <c r="B1230" s="231" t="s">
        <v>2001</v>
      </c>
      <c r="C1230" s="232"/>
      <c r="D1230" s="233" t="s">
        <v>1358</v>
      </c>
      <c r="E1230" s="233"/>
      <c r="F1230" s="234" t="s">
        <v>1997</v>
      </c>
      <c r="G1230" s="235">
        <v>16.79</v>
      </c>
      <c r="H1230" s="233" t="s">
        <v>37</v>
      </c>
      <c r="I1230" s="235">
        <v>15.46</v>
      </c>
      <c r="J1230" s="235">
        <v>3.29</v>
      </c>
      <c r="K1230" s="233" t="s">
        <v>37</v>
      </c>
      <c r="L1230" s="235">
        <v>35.54</v>
      </c>
      <c r="M1230" s="236" t="s">
        <v>1570</v>
      </c>
    </row>
    <row r="1231" spans="1:13">
      <c r="A1231" s="106" t="str">
        <f t="shared" si="19"/>
        <v xml:space="preserve">15958 </v>
      </c>
      <c r="B1231" s="231" t="s">
        <v>2002</v>
      </c>
      <c r="C1231" s="232"/>
      <c r="D1231" s="233" t="s">
        <v>1358</v>
      </c>
      <c r="E1231" s="233"/>
      <c r="F1231" s="234" t="s">
        <v>1997</v>
      </c>
      <c r="G1231" s="235">
        <v>16.75</v>
      </c>
      <c r="H1231" s="233" t="s">
        <v>37</v>
      </c>
      <c r="I1231" s="235">
        <v>15.2</v>
      </c>
      <c r="J1231" s="235">
        <v>3.25</v>
      </c>
      <c r="K1231" s="233" t="s">
        <v>37</v>
      </c>
      <c r="L1231" s="235">
        <v>35.200000000000003</v>
      </c>
      <c r="M1231" s="236" t="s">
        <v>1570</v>
      </c>
    </row>
    <row r="1232" spans="1:13">
      <c r="A1232" s="106" t="str">
        <f t="shared" si="19"/>
        <v xml:space="preserve">15999 </v>
      </c>
      <c r="B1232" s="231" t="s">
        <v>2003</v>
      </c>
      <c r="C1232" s="232"/>
      <c r="D1232" s="233" t="s">
        <v>664</v>
      </c>
      <c r="E1232" s="233"/>
      <c r="F1232" s="234" t="s">
        <v>18896</v>
      </c>
      <c r="G1232" s="235">
        <v>0</v>
      </c>
      <c r="H1232" s="235">
        <v>0</v>
      </c>
      <c r="I1232" s="235">
        <v>0</v>
      </c>
      <c r="J1232" s="235">
        <v>0</v>
      </c>
      <c r="K1232" s="235">
        <v>0</v>
      </c>
      <c r="L1232" s="235">
        <v>0</v>
      </c>
      <c r="M1232" s="236" t="s">
        <v>991</v>
      </c>
    </row>
    <row r="1233" spans="1:13">
      <c r="A1233" s="106" t="str">
        <f t="shared" si="19"/>
        <v xml:space="preserve">16000 </v>
      </c>
      <c r="B1233" s="231" t="s">
        <v>2004</v>
      </c>
      <c r="C1233" s="232"/>
      <c r="D1233" s="233" t="s">
        <v>1358</v>
      </c>
      <c r="E1233" s="233"/>
      <c r="F1233" s="234" t="s">
        <v>2005</v>
      </c>
      <c r="G1233" s="235">
        <v>0.89</v>
      </c>
      <c r="H1233" s="235">
        <v>1.38</v>
      </c>
      <c r="I1233" s="235">
        <v>0.33</v>
      </c>
      <c r="J1233" s="235">
        <v>0.15</v>
      </c>
      <c r="K1233" s="235">
        <v>2.42</v>
      </c>
      <c r="L1233" s="235">
        <v>1.37</v>
      </c>
      <c r="M1233" s="236" t="s">
        <v>1324</v>
      </c>
    </row>
    <row r="1234" spans="1:13">
      <c r="A1234" s="106" t="str">
        <f t="shared" si="19"/>
        <v xml:space="preserve">16020 </v>
      </c>
      <c r="B1234" s="231" t="s">
        <v>2006</v>
      </c>
      <c r="C1234" s="232"/>
      <c r="D1234" s="233" t="s">
        <v>1358</v>
      </c>
      <c r="E1234" s="233"/>
      <c r="F1234" s="234" t="s">
        <v>2007</v>
      </c>
      <c r="G1234" s="235">
        <v>0.71</v>
      </c>
      <c r="H1234" s="235">
        <v>1.76</v>
      </c>
      <c r="I1234" s="235">
        <v>0.86</v>
      </c>
      <c r="J1234" s="235">
        <v>0.13</v>
      </c>
      <c r="K1234" s="235">
        <v>2.6</v>
      </c>
      <c r="L1234" s="235">
        <v>1.7</v>
      </c>
      <c r="M1234" s="236" t="s">
        <v>1324</v>
      </c>
    </row>
    <row r="1235" spans="1:13">
      <c r="A1235" s="106" t="str">
        <f t="shared" si="19"/>
        <v xml:space="preserve">16025 </v>
      </c>
      <c r="B1235" s="231" t="s">
        <v>2008</v>
      </c>
      <c r="C1235" s="232"/>
      <c r="D1235" s="233" t="s">
        <v>1358</v>
      </c>
      <c r="E1235" s="233"/>
      <c r="F1235" s="234" t="s">
        <v>2009</v>
      </c>
      <c r="G1235" s="235">
        <v>1.74</v>
      </c>
      <c r="H1235" s="235">
        <v>2.68</v>
      </c>
      <c r="I1235" s="235">
        <v>1.31</v>
      </c>
      <c r="J1235" s="235">
        <v>0.28999999999999998</v>
      </c>
      <c r="K1235" s="235">
        <v>4.71</v>
      </c>
      <c r="L1235" s="235">
        <v>3.34</v>
      </c>
      <c r="M1235" s="236" t="s">
        <v>1324</v>
      </c>
    </row>
    <row r="1236" spans="1:13">
      <c r="A1236" s="106" t="str">
        <f t="shared" si="19"/>
        <v xml:space="preserve">16030 </v>
      </c>
      <c r="B1236" s="231" t="s">
        <v>2010</v>
      </c>
      <c r="C1236" s="232"/>
      <c r="D1236" s="233" t="s">
        <v>1358</v>
      </c>
      <c r="E1236" s="233"/>
      <c r="F1236" s="234" t="s">
        <v>2011</v>
      </c>
      <c r="G1236" s="235">
        <v>2.08</v>
      </c>
      <c r="H1236" s="235">
        <v>3.45</v>
      </c>
      <c r="I1236" s="235">
        <v>1.46</v>
      </c>
      <c r="J1236" s="235">
        <v>0.44</v>
      </c>
      <c r="K1236" s="235">
        <v>5.97</v>
      </c>
      <c r="L1236" s="235">
        <v>3.98</v>
      </c>
      <c r="M1236" s="236" t="s">
        <v>1324</v>
      </c>
    </row>
    <row r="1237" spans="1:13">
      <c r="A1237" s="106" t="str">
        <f t="shared" si="19"/>
        <v xml:space="preserve">16035 </v>
      </c>
      <c r="B1237" s="231" t="s">
        <v>2012</v>
      </c>
      <c r="C1237" s="232"/>
      <c r="D1237" s="233" t="s">
        <v>1358</v>
      </c>
      <c r="E1237" s="233"/>
      <c r="F1237" s="234" t="s">
        <v>2013</v>
      </c>
      <c r="G1237" s="235">
        <v>3.74</v>
      </c>
      <c r="H1237" s="233" t="s">
        <v>37</v>
      </c>
      <c r="I1237" s="235">
        <v>1.54</v>
      </c>
      <c r="J1237" s="235">
        <v>0.56000000000000005</v>
      </c>
      <c r="K1237" s="233" t="s">
        <v>37</v>
      </c>
      <c r="L1237" s="235">
        <v>5.84</v>
      </c>
      <c r="M1237" s="236" t="s">
        <v>1324</v>
      </c>
    </row>
    <row r="1238" spans="1:13">
      <c r="A1238" s="106" t="str">
        <f t="shared" si="19"/>
        <v xml:space="preserve">16036 </v>
      </c>
      <c r="B1238" s="231" t="s">
        <v>2014</v>
      </c>
      <c r="C1238" s="232"/>
      <c r="D1238" s="233" t="s">
        <v>1358</v>
      </c>
      <c r="E1238" s="233"/>
      <c r="F1238" s="234" t="s">
        <v>2015</v>
      </c>
      <c r="G1238" s="235">
        <v>1.5</v>
      </c>
      <c r="H1238" s="233" t="s">
        <v>37</v>
      </c>
      <c r="I1238" s="235">
        <v>0.62</v>
      </c>
      <c r="J1238" s="235">
        <v>0.34</v>
      </c>
      <c r="K1238" s="233" t="s">
        <v>37</v>
      </c>
      <c r="L1238" s="235">
        <v>2.46</v>
      </c>
      <c r="M1238" s="236" t="s">
        <v>1125</v>
      </c>
    </row>
    <row r="1239" spans="1:13">
      <c r="A1239" s="106" t="str">
        <f t="shared" si="19"/>
        <v xml:space="preserve">17000 </v>
      </c>
      <c r="B1239" s="231" t="s">
        <v>2016</v>
      </c>
      <c r="C1239" s="232"/>
      <c r="D1239" s="233" t="s">
        <v>1358</v>
      </c>
      <c r="E1239" s="233"/>
      <c r="F1239" s="234" t="s">
        <v>2017</v>
      </c>
      <c r="G1239" s="235">
        <v>0.61</v>
      </c>
      <c r="H1239" s="235">
        <v>1.39</v>
      </c>
      <c r="I1239" s="235">
        <v>1</v>
      </c>
      <c r="J1239" s="235">
        <v>0.05</v>
      </c>
      <c r="K1239" s="235">
        <v>2.0499999999999998</v>
      </c>
      <c r="L1239" s="235">
        <v>1.66</v>
      </c>
      <c r="M1239" s="236" t="s">
        <v>1474</v>
      </c>
    </row>
    <row r="1240" spans="1:13">
      <c r="A1240" s="106" t="str">
        <f t="shared" si="19"/>
        <v xml:space="preserve">17003 </v>
      </c>
      <c r="B1240" s="231" t="s">
        <v>2018</v>
      </c>
      <c r="C1240" s="232"/>
      <c r="D1240" s="233" t="s">
        <v>1358</v>
      </c>
      <c r="E1240" s="233"/>
      <c r="F1240" s="234" t="s">
        <v>2019</v>
      </c>
      <c r="G1240" s="235">
        <v>0.04</v>
      </c>
      <c r="H1240" s="235">
        <v>0.16</v>
      </c>
      <c r="I1240" s="235">
        <v>0.02</v>
      </c>
      <c r="J1240" s="235">
        <v>0</v>
      </c>
      <c r="K1240" s="235">
        <v>0.2</v>
      </c>
      <c r="L1240" s="235">
        <v>0.06</v>
      </c>
      <c r="M1240" s="236" t="s">
        <v>1125</v>
      </c>
    </row>
    <row r="1241" spans="1:13">
      <c r="A1241" s="106" t="str">
        <f t="shared" si="19"/>
        <v xml:space="preserve">17004 </v>
      </c>
      <c r="B1241" s="231" t="s">
        <v>2020</v>
      </c>
      <c r="C1241" s="232"/>
      <c r="D1241" s="233" t="s">
        <v>1358</v>
      </c>
      <c r="E1241" s="233"/>
      <c r="F1241" s="234" t="s">
        <v>2021</v>
      </c>
      <c r="G1241" s="235">
        <v>1.37</v>
      </c>
      <c r="H1241" s="235">
        <v>3.48</v>
      </c>
      <c r="I1241" s="235">
        <v>1.47</v>
      </c>
      <c r="J1241" s="235">
        <v>0.16</v>
      </c>
      <c r="K1241" s="235">
        <v>5.01</v>
      </c>
      <c r="L1241" s="235">
        <v>3</v>
      </c>
      <c r="M1241" s="236" t="s">
        <v>1474</v>
      </c>
    </row>
    <row r="1242" spans="1:13">
      <c r="A1242" s="106" t="str">
        <f t="shared" si="19"/>
        <v xml:space="preserve">17106 </v>
      </c>
      <c r="B1242" s="231" t="s">
        <v>2022</v>
      </c>
      <c r="C1242" s="232"/>
      <c r="D1242" s="233" t="s">
        <v>1358</v>
      </c>
      <c r="E1242" s="233"/>
      <c r="F1242" s="234" t="s">
        <v>2023</v>
      </c>
      <c r="G1242" s="235">
        <v>3.69</v>
      </c>
      <c r="H1242" s="235">
        <v>6.33</v>
      </c>
      <c r="I1242" s="235">
        <v>4.28</v>
      </c>
      <c r="J1242" s="235">
        <v>0.44</v>
      </c>
      <c r="K1242" s="235">
        <v>10.46</v>
      </c>
      <c r="L1242" s="235">
        <v>8.41</v>
      </c>
      <c r="M1242" s="236" t="s">
        <v>1570</v>
      </c>
    </row>
    <row r="1243" spans="1:13">
      <c r="A1243" s="106" t="str">
        <f t="shared" si="19"/>
        <v xml:space="preserve">17107 </v>
      </c>
      <c r="B1243" s="231" t="s">
        <v>2024</v>
      </c>
      <c r="C1243" s="232"/>
      <c r="D1243" s="233" t="s">
        <v>1358</v>
      </c>
      <c r="E1243" s="233"/>
      <c r="F1243" s="234" t="s">
        <v>2023</v>
      </c>
      <c r="G1243" s="235">
        <v>4.79</v>
      </c>
      <c r="H1243" s="235">
        <v>8.2899999999999991</v>
      </c>
      <c r="I1243" s="235">
        <v>5.65</v>
      </c>
      <c r="J1243" s="235">
        <v>0.53</v>
      </c>
      <c r="K1243" s="235">
        <v>13.61</v>
      </c>
      <c r="L1243" s="235">
        <v>10.97</v>
      </c>
      <c r="M1243" s="236" t="s">
        <v>1570</v>
      </c>
    </row>
    <row r="1244" spans="1:13">
      <c r="A1244" s="106" t="str">
        <f t="shared" si="19"/>
        <v xml:space="preserve">17108 </v>
      </c>
      <c r="B1244" s="231" t="s">
        <v>2025</v>
      </c>
      <c r="C1244" s="232"/>
      <c r="D1244" s="233" t="s">
        <v>1358</v>
      </c>
      <c r="E1244" s="233"/>
      <c r="F1244" s="234" t="s">
        <v>2023</v>
      </c>
      <c r="G1244" s="235">
        <v>7.49</v>
      </c>
      <c r="H1244" s="235">
        <v>10.81</v>
      </c>
      <c r="I1244" s="235">
        <v>7.53</v>
      </c>
      <c r="J1244" s="235">
        <v>1.01</v>
      </c>
      <c r="K1244" s="235">
        <v>19.309999999999999</v>
      </c>
      <c r="L1244" s="235">
        <v>16.03</v>
      </c>
      <c r="M1244" s="236" t="s">
        <v>1570</v>
      </c>
    </row>
    <row r="1245" spans="1:13">
      <c r="A1245" s="106" t="str">
        <f t="shared" si="19"/>
        <v xml:space="preserve">17110 </v>
      </c>
      <c r="B1245" s="231" t="s">
        <v>2026</v>
      </c>
      <c r="C1245" s="232"/>
      <c r="D1245" s="233" t="s">
        <v>1358</v>
      </c>
      <c r="E1245" s="233"/>
      <c r="F1245" s="234" t="s">
        <v>2027</v>
      </c>
      <c r="G1245" s="235">
        <v>0.7</v>
      </c>
      <c r="H1245" s="235">
        <v>2.65</v>
      </c>
      <c r="I1245" s="235">
        <v>1.33</v>
      </c>
      <c r="J1245" s="235">
        <v>0.06</v>
      </c>
      <c r="K1245" s="235">
        <v>3.41</v>
      </c>
      <c r="L1245" s="235">
        <v>2.09</v>
      </c>
      <c r="M1245" s="236" t="s">
        <v>1474</v>
      </c>
    </row>
    <row r="1246" spans="1:13">
      <c r="A1246" s="106" t="str">
        <f t="shared" si="19"/>
        <v xml:space="preserve">17111 </v>
      </c>
      <c r="B1246" s="231" t="s">
        <v>2028</v>
      </c>
      <c r="C1246" s="232"/>
      <c r="D1246" s="233" t="s">
        <v>1358</v>
      </c>
      <c r="E1246" s="233"/>
      <c r="F1246" s="234" t="s">
        <v>2029</v>
      </c>
      <c r="G1246" s="235">
        <v>0.97</v>
      </c>
      <c r="H1246" s="235">
        <v>2.94</v>
      </c>
      <c r="I1246" s="235">
        <v>1.49</v>
      </c>
      <c r="J1246" s="235">
        <v>0.1</v>
      </c>
      <c r="K1246" s="235">
        <v>4.01</v>
      </c>
      <c r="L1246" s="235">
        <v>2.56</v>
      </c>
      <c r="M1246" s="236" t="s">
        <v>1474</v>
      </c>
    </row>
    <row r="1247" spans="1:13">
      <c r="A1247" s="106" t="str">
        <f t="shared" si="19"/>
        <v xml:space="preserve">17250 </v>
      </c>
      <c r="B1247" s="231" t="s">
        <v>2030</v>
      </c>
      <c r="C1247" s="232"/>
      <c r="D1247" s="233" t="s">
        <v>1358</v>
      </c>
      <c r="E1247" s="233"/>
      <c r="F1247" s="234" t="s">
        <v>2031</v>
      </c>
      <c r="G1247" s="235">
        <v>0.5</v>
      </c>
      <c r="H1247" s="235">
        <v>1.99</v>
      </c>
      <c r="I1247" s="235">
        <v>0.56000000000000005</v>
      </c>
      <c r="J1247" s="235">
        <v>7.0000000000000007E-2</v>
      </c>
      <c r="K1247" s="235">
        <v>2.56</v>
      </c>
      <c r="L1247" s="235">
        <v>1.1299999999999999</v>
      </c>
      <c r="M1247" s="236" t="s">
        <v>1324</v>
      </c>
    </row>
    <row r="1248" spans="1:13">
      <c r="A1248" s="106" t="str">
        <f t="shared" si="19"/>
        <v xml:space="preserve">17260 </v>
      </c>
      <c r="B1248" s="231" t="s">
        <v>2032</v>
      </c>
      <c r="C1248" s="232"/>
      <c r="D1248" s="233" t="s">
        <v>1358</v>
      </c>
      <c r="E1248" s="233"/>
      <c r="F1248" s="234" t="s">
        <v>21228</v>
      </c>
      <c r="G1248" s="235">
        <v>0.96</v>
      </c>
      <c r="H1248" s="235">
        <v>1.95</v>
      </c>
      <c r="I1248" s="235">
        <v>1.08</v>
      </c>
      <c r="J1248" s="235">
        <v>0.1</v>
      </c>
      <c r="K1248" s="235">
        <v>3.01</v>
      </c>
      <c r="L1248" s="235">
        <v>2.14</v>
      </c>
      <c r="M1248" s="236" t="s">
        <v>1474</v>
      </c>
    </row>
    <row r="1249" spans="1:13">
      <c r="A1249" s="106" t="str">
        <f t="shared" si="19"/>
        <v xml:space="preserve">17261 </v>
      </c>
      <c r="B1249" s="231" t="s">
        <v>2033</v>
      </c>
      <c r="C1249" s="232"/>
      <c r="D1249" s="233" t="s">
        <v>1358</v>
      </c>
      <c r="E1249" s="233"/>
      <c r="F1249" s="234" t="s">
        <v>21229</v>
      </c>
      <c r="G1249" s="235">
        <v>1.22</v>
      </c>
      <c r="H1249" s="235">
        <v>3.13</v>
      </c>
      <c r="I1249" s="235">
        <v>1.31</v>
      </c>
      <c r="J1249" s="235">
        <v>0.13</v>
      </c>
      <c r="K1249" s="235">
        <v>4.4800000000000004</v>
      </c>
      <c r="L1249" s="235">
        <v>2.66</v>
      </c>
      <c r="M1249" s="236" t="s">
        <v>1474</v>
      </c>
    </row>
    <row r="1250" spans="1:13">
      <c r="A1250" s="106" t="str">
        <f t="shared" si="19"/>
        <v xml:space="preserve">17262 </v>
      </c>
      <c r="B1250" s="231" t="s">
        <v>2034</v>
      </c>
      <c r="C1250" s="232"/>
      <c r="D1250" s="233" t="s">
        <v>1358</v>
      </c>
      <c r="E1250" s="233"/>
      <c r="F1250" s="234" t="s">
        <v>21230</v>
      </c>
      <c r="G1250" s="235">
        <v>1.63</v>
      </c>
      <c r="H1250" s="235">
        <v>3.58</v>
      </c>
      <c r="I1250" s="235">
        <v>1.56</v>
      </c>
      <c r="J1250" s="235">
        <v>0.16</v>
      </c>
      <c r="K1250" s="235">
        <v>5.37</v>
      </c>
      <c r="L1250" s="235">
        <v>3.35</v>
      </c>
      <c r="M1250" s="236" t="s">
        <v>1474</v>
      </c>
    </row>
    <row r="1251" spans="1:13">
      <c r="A1251" s="106" t="str">
        <f t="shared" si="19"/>
        <v xml:space="preserve">17263 </v>
      </c>
      <c r="B1251" s="231" t="s">
        <v>2035</v>
      </c>
      <c r="C1251" s="232"/>
      <c r="D1251" s="233" t="s">
        <v>1358</v>
      </c>
      <c r="E1251" s="233"/>
      <c r="F1251" s="234" t="s">
        <v>21231</v>
      </c>
      <c r="G1251" s="235">
        <v>1.84</v>
      </c>
      <c r="H1251" s="235">
        <v>3.8</v>
      </c>
      <c r="I1251" s="235">
        <v>1.68</v>
      </c>
      <c r="J1251" s="235">
        <v>0.18</v>
      </c>
      <c r="K1251" s="235">
        <v>5.82</v>
      </c>
      <c r="L1251" s="235">
        <v>3.7</v>
      </c>
      <c r="M1251" s="236" t="s">
        <v>1474</v>
      </c>
    </row>
    <row r="1252" spans="1:13">
      <c r="A1252" s="106" t="str">
        <f t="shared" si="19"/>
        <v xml:space="preserve">17264 </v>
      </c>
      <c r="B1252" s="231" t="s">
        <v>2036</v>
      </c>
      <c r="C1252" s="232"/>
      <c r="D1252" s="233" t="s">
        <v>1358</v>
      </c>
      <c r="E1252" s="233"/>
      <c r="F1252" s="234" t="s">
        <v>21232</v>
      </c>
      <c r="G1252" s="235">
        <v>1.99</v>
      </c>
      <c r="H1252" s="235">
        <v>4.05</v>
      </c>
      <c r="I1252" s="235">
        <v>1.77</v>
      </c>
      <c r="J1252" s="235">
        <v>0.21</v>
      </c>
      <c r="K1252" s="235">
        <v>6.25</v>
      </c>
      <c r="L1252" s="235">
        <v>3.97</v>
      </c>
      <c r="M1252" s="236" t="s">
        <v>1474</v>
      </c>
    </row>
    <row r="1253" spans="1:13">
      <c r="A1253" s="106" t="str">
        <f t="shared" si="19"/>
        <v xml:space="preserve">17266 </v>
      </c>
      <c r="B1253" s="231" t="s">
        <v>2037</v>
      </c>
      <c r="C1253" s="232"/>
      <c r="D1253" s="233" t="s">
        <v>1358</v>
      </c>
      <c r="E1253" s="233"/>
      <c r="F1253" s="234" t="s">
        <v>21233</v>
      </c>
      <c r="G1253" s="235">
        <v>2.39</v>
      </c>
      <c r="H1253" s="235">
        <v>4.46</v>
      </c>
      <c r="I1253" s="235">
        <v>2</v>
      </c>
      <c r="J1253" s="235">
        <v>0.25</v>
      </c>
      <c r="K1253" s="235">
        <v>7.1</v>
      </c>
      <c r="L1253" s="235">
        <v>4.6399999999999997</v>
      </c>
      <c r="M1253" s="236" t="s">
        <v>1474</v>
      </c>
    </row>
    <row r="1254" spans="1:13">
      <c r="A1254" s="106" t="str">
        <f t="shared" si="19"/>
        <v xml:space="preserve">17270 </v>
      </c>
      <c r="B1254" s="231" t="s">
        <v>2038</v>
      </c>
      <c r="C1254" s="232"/>
      <c r="D1254" s="233" t="s">
        <v>1358</v>
      </c>
      <c r="E1254" s="233"/>
      <c r="F1254" s="234" t="s">
        <v>21234</v>
      </c>
      <c r="G1254" s="235">
        <v>1.37</v>
      </c>
      <c r="H1254" s="235">
        <v>3.01</v>
      </c>
      <c r="I1254" s="235">
        <v>1.39</v>
      </c>
      <c r="J1254" s="235">
        <v>0.16</v>
      </c>
      <c r="K1254" s="235">
        <v>4.54</v>
      </c>
      <c r="L1254" s="235">
        <v>2.92</v>
      </c>
      <c r="M1254" s="236" t="s">
        <v>1474</v>
      </c>
    </row>
    <row r="1255" spans="1:13">
      <c r="A1255" s="106" t="str">
        <f t="shared" si="19"/>
        <v xml:space="preserve">17271 </v>
      </c>
      <c r="B1255" s="231" t="s">
        <v>2039</v>
      </c>
      <c r="C1255" s="232"/>
      <c r="D1255" s="233" t="s">
        <v>1358</v>
      </c>
      <c r="E1255" s="233"/>
      <c r="F1255" s="234" t="s">
        <v>21235</v>
      </c>
      <c r="G1255" s="235">
        <v>1.54</v>
      </c>
      <c r="H1255" s="235">
        <v>3.32</v>
      </c>
      <c r="I1255" s="235">
        <v>1.5</v>
      </c>
      <c r="J1255" s="235">
        <v>0.16</v>
      </c>
      <c r="K1255" s="235">
        <v>5.0199999999999996</v>
      </c>
      <c r="L1255" s="235">
        <v>3.2</v>
      </c>
      <c r="M1255" s="236" t="s">
        <v>1474</v>
      </c>
    </row>
    <row r="1256" spans="1:13">
      <c r="A1256" s="106" t="str">
        <f t="shared" si="19"/>
        <v xml:space="preserve">17272 </v>
      </c>
      <c r="B1256" s="231" t="s">
        <v>2040</v>
      </c>
      <c r="C1256" s="232"/>
      <c r="D1256" s="233" t="s">
        <v>1358</v>
      </c>
      <c r="E1256" s="233"/>
      <c r="F1256" s="234" t="s">
        <v>21236</v>
      </c>
      <c r="G1256" s="235">
        <v>1.82</v>
      </c>
      <c r="H1256" s="235">
        <v>3.67</v>
      </c>
      <c r="I1256" s="235">
        <v>1.67</v>
      </c>
      <c r="J1256" s="235">
        <v>0.18</v>
      </c>
      <c r="K1256" s="235">
        <v>5.67</v>
      </c>
      <c r="L1256" s="235">
        <v>3.67</v>
      </c>
      <c r="M1256" s="236" t="s">
        <v>1474</v>
      </c>
    </row>
    <row r="1257" spans="1:13">
      <c r="A1257" s="106" t="str">
        <f t="shared" si="19"/>
        <v xml:space="preserve">17273 </v>
      </c>
      <c r="B1257" s="231" t="s">
        <v>2041</v>
      </c>
      <c r="C1257" s="232"/>
      <c r="D1257" s="233" t="s">
        <v>1358</v>
      </c>
      <c r="E1257" s="233"/>
      <c r="F1257" s="234" t="s">
        <v>21237</v>
      </c>
      <c r="G1257" s="235">
        <v>2.1</v>
      </c>
      <c r="H1257" s="235">
        <v>3.99</v>
      </c>
      <c r="I1257" s="235">
        <v>1.84</v>
      </c>
      <c r="J1257" s="235">
        <v>0.21</v>
      </c>
      <c r="K1257" s="235">
        <v>6.3</v>
      </c>
      <c r="L1257" s="235">
        <v>4.1500000000000004</v>
      </c>
      <c r="M1257" s="236" t="s">
        <v>1474</v>
      </c>
    </row>
    <row r="1258" spans="1:13">
      <c r="A1258" s="106" t="str">
        <f t="shared" si="19"/>
        <v xml:space="preserve">17274 </v>
      </c>
      <c r="B1258" s="231" t="s">
        <v>2042</v>
      </c>
      <c r="C1258" s="232"/>
      <c r="D1258" s="233" t="s">
        <v>1358</v>
      </c>
      <c r="E1258" s="233"/>
      <c r="F1258" s="234" t="s">
        <v>21238</v>
      </c>
      <c r="G1258" s="235">
        <v>2.64</v>
      </c>
      <c r="H1258" s="235">
        <v>4.4800000000000004</v>
      </c>
      <c r="I1258" s="235">
        <v>2.16</v>
      </c>
      <c r="J1258" s="235">
        <v>0.28000000000000003</v>
      </c>
      <c r="K1258" s="235">
        <v>7.4</v>
      </c>
      <c r="L1258" s="235">
        <v>5.08</v>
      </c>
      <c r="M1258" s="236" t="s">
        <v>1474</v>
      </c>
    </row>
    <row r="1259" spans="1:13">
      <c r="A1259" s="106" t="str">
        <f t="shared" si="19"/>
        <v xml:space="preserve">17276 </v>
      </c>
      <c r="B1259" s="231" t="s">
        <v>2043</v>
      </c>
      <c r="C1259" s="232"/>
      <c r="D1259" s="233" t="s">
        <v>1358</v>
      </c>
      <c r="E1259" s="233"/>
      <c r="F1259" s="234" t="s">
        <v>21239</v>
      </c>
      <c r="G1259" s="235">
        <v>3.25</v>
      </c>
      <c r="H1259" s="235">
        <v>4.97</v>
      </c>
      <c r="I1259" s="235">
        <v>2.5</v>
      </c>
      <c r="J1259" s="235">
        <v>0.36</v>
      </c>
      <c r="K1259" s="235">
        <v>8.58</v>
      </c>
      <c r="L1259" s="235">
        <v>6.11</v>
      </c>
      <c r="M1259" s="236" t="s">
        <v>1474</v>
      </c>
    </row>
    <row r="1260" spans="1:13">
      <c r="A1260" s="106" t="str">
        <f t="shared" si="19"/>
        <v xml:space="preserve">17280 </v>
      </c>
      <c r="B1260" s="231" t="s">
        <v>2044</v>
      </c>
      <c r="C1260" s="232"/>
      <c r="D1260" s="233" t="s">
        <v>1358</v>
      </c>
      <c r="E1260" s="233"/>
      <c r="F1260" s="234" t="s">
        <v>21240</v>
      </c>
      <c r="G1260" s="235">
        <v>1.22</v>
      </c>
      <c r="H1260" s="235">
        <v>2.9</v>
      </c>
      <c r="I1260" s="235">
        <v>1.3</v>
      </c>
      <c r="J1260" s="235">
        <v>0.13</v>
      </c>
      <c r="K1260" s="235">
        <v>4.25</v>
      </c>
      <c r="L1260" s="235">
        <v>2.65</v>
      </c>
      <c r="M1260" s="236" t="s">
        <v>1474</v>
      </c>
    </row>
    <row r="1261" spans="1:13">
      <c r="A1261" s="106" t="str">
        <f t="shared" si="19"/>
        <v xml:space="preserve">17281 </v>
      </c>
      <c r="B1261" s="231" t="s">
        <v>2045</v>
      </c>
      <c r="C1261" s="232"/>
      <c r="D1261" s="233" t="s">
        <v>1358</v>
      </c>
      <c r="E1261" s="233"/>
      <c r="F1261" s="234" t="s">
        <v>21241</v>
      </c>
      <c r="G1261" s="235">
        <v>1.77</v>
      </c>
      <c r="H1261" s="235">
        <v>3.48</v>
      </c>
      <c r="I1261" s="235">
        <v>1.64</v>
      </c>
      <c r="J1261" s="235">
        <v>0.18</v>
      </c>
      <c r="K1261" s="235">
        <v>5.43</v>
      </c>
      <c r="L1261" s="235">
        <v>3.59</v>
      </c>
      <c r="M1261" s="236" t="s">
        <v>1474</v>
      </c>
    </row>
    <row r="1262" spans="1:13">
      <c r="A1262" s="106" t="str">
        <f t="shared" si="19"/>
        <v xml:space="preserve">17282 </v>
      </c>
      <c r="B1262" s="231" t="s">
        <v>2046</v>
      </c>
      <c r="C1262" s="232"/>
      <c r="D1262" s="233" t="s">
        <v>1358</v>
      </c>
      <c r="E1262" s="233"/>
      <c r="F1262" s="234" t="s">
        <v>21242</v>
      </c>
      <c r="G1262" s="235">
        <v>2.09</v>
      </c>
      <c r="H1262" s="235">
        <v>3.89</v>
      </c>
      <c r="I1262" s="235">
        <v>1.83</v>
      </c>
      <c r="J1262" s="235">
        <v>0.21</v>
      </c>
      <c r="K1262" s="235">
        <v>6.19</v>
      </c>
      <c r="L1262" s="235">
        <v>4.13</v>
      </c>
      <c r="M1262" s="236" t="s">
        <v>1474</v>
      </c>
    </row>
    <row r="1263" spans="1:13">
      <c r="A1263" s="106" t="str">
        <f t="shared" si="19"/>
        <v xml:space="preserve">17283 </v>
      </c>
      <c r="B1263" s="231" t="s">
        <v>2047</v>
      </c>
      <c r="C1263" s="232"/>
      <c r="D1263" s="233" t="s">
        <v>1358</v>
      </c>
      <c r="E1263" s="233"/>
      <c r="F1263" s="234" t="s">
        <v>21243</v>
      </c>
      <c r="G1263" s="235">
        <v>2.69</v>
      </c>
      <c r="H1263" s="235">
        <v>4.37</v>
      </c>
      <c r="I1263" s="235">
        <v>2.19</v>
      </c>
      <c r="J1263" s="235">
        <v>0.28000000000000003</v>
      </c>
      <c r="K1263" s="235">
        <v>7.34</v>
      </c>
      <c r="L1263" s="235">
        <v>5.16</v>
      </c>
      <c r="M1263" s="236" t="s">
        <v>1474</v>
      </c>
    </row>
    <row r="1264" spans="1:13">
      <c r="A1264" s="106" t="str">
        <f t="shared" si="19"/>
        <v xml:space="preserve">17284 </v>
      </c>
      <c r="B1264" s="231" t="s">
        <v>2048</v>
      </c>
      <c r="C1264" s="232"/>
      <c r="D1264" s="233" t="s">
        <v>1358</v>
      </c>
      <c r="E1264" s="233"/>
      <c r="F1264" s="234" t="s">
        <v>21244</v>
      </c>
      <c r="G1264" s="235">
        <v>3.2</v>
      </c>
      <c r="H1264" s="235">
        <v>4.8</v>
      </c>
      <c r="I1264" s="235">
        <v>2.4700000000000002</v>
      </c>
      <c r="J1264" s="235">
        <v>0.34</v>
      </c>
      <c r="K1264" s="235">
        <v>8.34</v>
      </c>
      <c r="L1264" s="235">
        <v>6.01</v>
      </c>
      <c r="M1264" s="236" t="s">
        <v>1474</v>
      </c>
    </row>
    <row r="1265" spans="1:13">
      <c r="A1265" s="106" t="str">
        <f t="shared" si="19"/>
        <v xml:space="preserve">17286 </v>
      </c>
      <c r="B1265" s="231" t="s">
        <v>2049</v>
      </c>
      <c r="C1265" s="232"/>
      <c r="D1265" s="233" t="s">
        <v>1358</v>
      </c>
      <c r="E1265" s="233"/>
      <c r="F1265" s="234" t="s">
        <v>21245</v>
      </c>
      <c r="G1265" s="235">
        <v>4.4800000000000004</v>
      </c>
      <c r="H1265" s="235">
        <v>5.79</v>
      </c>
      <c r="I1265" s="235">
        <v>3.22</v>
      </c>
      <c r="J1265" s="235">
        <v>0.5</v>
      </c>
      <c r="K1265" s="235">
        <v>10.77</v>
      </c>
      <c r="L1265" s="235">
        <v>8.1999999999999993</v>
      </c>
      <c r="M1265" s="236" t="s">
        <v>1474</v>
      </c>
    </row>
    <row r="1266" spans="1:13">
      <c r="A1266" s="106" t="str">
        <f t="shared" si="19"/>
        <v xml:space="preserve">17311 </v>
      </c>
      <c r="B1266" s="231" t="s">
        <v>2050</v>
      </c>
      <c r="C1266" s="232"/>
      <c r="D1266" s="233" t="s">
        <v>1358</v>
      </c>
      <c r="E1266" s="233"/>
      <c r="F1266" s="234" t="s">
        <v>2051</v>
      </c>
      <c r="G1266" s="235">
        <v>6.2</v>
      </c>
      <c r="H1266" s="235">
        <v>13.66</v>
      </c>
      <c r="I1266" s="235">
        <v>3.78</v>
      </c>
      <c r="J1266" s="235">
        <v>0.64</v>
      </c>
      <c r="K1266" s="235">
        <v>20.5</v>
      </c>
      <c r="L1266" s="235">
        <v>10.62</v>
      </c>
      <c r="M1266" s="236" t="s">
        <v>1324</v>
      </c>
    </row>
    <row r="1267" spans="1:13">
      <c r="A1267" s="106" t="str">
        <f t="shared" si="19"/>
        <v xml:space="preserve">17312 </v>
      </c>
      <c r="B1267" s="231" t="s">
        <v>2052</v>
      </c>
      <c r="C1267" s="232"/>
      <c r="D1267" s="233" t="s">
        <v>1358</v>
      </c>
      <c r="E1267" s="233"/>
      <c r="F1267" s="234" t="s">
        <v>2053</v>
      </c>
      <c r="G1267" s="235">
        <v>3.3</v>
      </c>
      <c r="H1267" s="235">
        <v>8.74</v>
      </c>
      <c r="I1267" s="235">
        <v>2.0099999999999998</v>
      </c>
      <c r="J1267" s="235">
        <v>0.35</v>
      </c>
      <c r="K1267" s="235">
        <v>12.39</v>
      </c>
      <c r="L1267" s="235">
        <v>5.66</v>
      </c>
      <c r="M1267" s="236" t="s">
        <v>1125</v>
      </c>
    </row>
    <row r="1268" spans="1:13">
      <c r="A1268" s="106" t="str">
        <f t="shared" si="19"/>
        <v xml:space="preserve">17313 </v>
      </c>
      <c r="B1268" s="231" t="s">
        <v>2054</v>
      </c>
      <c r="C1268" s="232"/>
      <c r="D1268" s="233" t="s">
        <v>1358</v>
      </c>
      <c r="E1268" s="233"/>
      <c r="F1268" s="234" t="s">
        <v>2055</v>
      </c>
      <c r="G1268" s="235">
        <v>5.56</v>
      </c>
      <c r="H1268" s="235">
        <v>13.12</v>
      </c>
      <c r="I1268" s="235">
        <v>3.39</v>
      </c>
      <c r="J1268" s="235">
        <v>0.59</v>
      </c>
      <c r="K1268" s="235">
        <v>19.27</v>
      </c>
      <c r="L1268" s="235">
        <v>9.5399999999999991</v>
      </c>
      <c r="M1268" s="236" t="s">
        <v>1324</v>
      </c>
    </row>
    <row r="1269" spans="1:13">
      <c r="A1269" s="106" t="str">
        <f t="shared" si="19"/>
        <v xml:space="preserve">17314 </v>
      </c>
      <c r="B1269" s="231" t="s">
        <v>2056</v>
      </c>
      <c r="C1269" s="232"/>
      <c r="D1269" s="233" t="s">
        <v>1358</v>
      </c>
      <c r="E1269" s="233"/>
      <c r="F1269" s="234" t="s">
        <v>2057</v>
      </c>
      <c r="G1269" s="235">
        <v>3.06</v>
      </c>
      <c r="H1269" s="235">
        <v>8.5</v>
      </c>
      <c r="I1269" s="235">
        <v>1.87</v>
      </c>
      <c r="J1269" s="235">
        <v>0.3</v>
      </c>
      <c r="K1269" s="235">
        <v>11.86</v>
      </c>
      <c r="L1269" s="235">
        <v>5.23</v>
      </c>
      <c r="M1269" s="236" t="s">
        <v>1125</v>
      </c>
    </row>
    <row r="1270" spans="1:13">
      <c r="A1270" s="106" t="str">
        <f t="shared" si="19"/>
        <v xml:space="preserve">17315 </v>
      </c>
      <c r="B1270" s="231" t="s">
        <v>2058</v>
      </c>
      <c r="C1270" s="232"/>
      <c r="D1270" s="233" t="s">
        <v>1358</v>
      </c>
      <c r="E1270" s="233"/>
      <c r="F1270" s="234" t="s">
        <v>2059</v>
      </c>
      <c r="G1270" s="235">
        <v>0.87</v>
      </c>
      <c r="H1270" s="235">
        <v>1.48</v>
      </c>
      <c r="I1270" s="235">
        <v>0.53</v>
      </c>
      <c r="J1270" s="235">
        <v>0.08</v>
      </c>
      <c r="K1270" s="235">
        <v>2.4300000000000002</v>
      </c>
      <c r="L1270" s="235">
        <v>1.48</v>
      </c>
      <c r="M1270" s="236" t="s">
        <v>1125</v>
      </c>
    </row>
    <row r="1271" spans="1:13">
      <c r="A1271" s="106" t="str">
        <f t="shared" si="19"/>
        <v xml:space="preserve">17340 </v>
      </c>
      <c r="B1271" s="231" t="s">
        <v>2060</v>
      </c>
      <c r="C1271" s="232"/>
      <c r="D1271" s="233" t="s">
        <v>1358</v>
      </c>
      <c r="E1271" s="233"/>
      <c r="F1271" s="234" t="s">
        <v>2061</v>
      </c>
      <c r="G1271" s="235">
        <v>0.77</v>
      </c>
      <c r="H1271" s="235">
        <v>0.74</v>
      </c>
      <c r="I1271" s="235">
        <v>0.63</v>
      </c>
      <c r="J1271" s="235">
        <v>0.08</v>
      </c>
      <c r="K1271" s="235">
        <v>1.59</v>
      </c>
      <c r="L1271" s="235">
        <v>1.48</v>
      </c>
      <c r="M1271" s="236" t="s">
        <v>1474</v>
      </c>
    </row>
    <row r="1272" spans="1:13">
      <c r="A1272" s="106" t="str">
        <f t="shared" si="19"/>
        <v xml:space="preserve">17360 </v>
      </c>
      <c r="B1272" s="231" t="s">
        <v>2062</v>
      </c>
      <c r="C1272" s="232"/>
      <c r="D1272" s="233" t="s">
        <v>1358</v>
      </c>
      <c r="E1272" s="233"/>
      <c r="F1272" s="234" t="s">
        <v>2063</v>
      </c>
      <c r="G1272" s="235">
        <v>1.46</v>
      </c>
      <c r="H1272" s="235">
        <v>2.1</v>
      </c>
      <c r="I1272" s="235">
        <v>1.2</v>
      </c>
      <c r="J1272" s="235">
        <v>0.16</v>
      </c>
      <c r="K1272" s="235">
        <v>3.72</v>
      </c>
      <c r="L1272" s="235">
        <v>2.82</v>
      </c>
      <c r="M1272" s="236" t="s">
        <v>1474</v>
      </c>
    </row>
    <row r="1273" spans="1:13">
      <c r="A1273" s="106" t="str">
        <f t="shared" si="19"/>
        <v xml:space="preserve">17380 </v>
      </c>
      <c r="B1273" s="231" t="s">
        <v>2064</v>
      </c>
      <c r="C1273" s="232"/>
      <c r="D1273" s="233" t="s">
        <v>1193</v>
      </c>
      <c r="E1273" s="233"/>
      <c r="F1273" s="234" t="s">
        <v>2065</v>
      </c>
      <c r="G1273" s="235">
        <v>0</v>
      </c>
      <c r="H1273" s="235">
        <v>0</v>
      </c>
      <c r="I1273" s="235">
        <v>0</v>
      </c>
      <c r="J1273" s="235">
        <v>0</v>
      </c>
      <c r="K1273" s="235">
        <v>0</v>
      </c>
      <c r="L1273" s="235">
        <v>0</v>
      </c>
      <c r="M1273" s="236" t="s">
        <v>1324</v>
      </c>
    </row>
    <row r="1274" spans="1:13">
      <c r="A1274" s="106" t="str">
        <f t="shared" si="19"/>
        <v xml:space="preserve">17999 </v>
      </c>
      <c r="B1274" s="231" t="s">
        <v>2066</v>
      </c>
      <c r="C1274" s="232"/>
      <c r="D1274" s="233" t="s">
        <v>664</v>
      </c>
      <c r="E1274" s="233"/>
      <c r="F1274" s="234" t="s">
        <v>18897</v>
      </c>
      <c r="G1274" s="235">
        <v>0</v>
      </c>
      <c r="H1274" s="235">
        <v>0</v>
      </c>
      <c r="I1274" s="235">
        <v>0</v>
      </c>
      <c r="J1274" s="235">
        <v>0</v>
      </c>
      <c r="K1274" s="235">
        <v>0</v>
      </c>
      <c r="L1274" s="235">
        <v>0</v>
      </c>
      <c r="M1274" s="236" t="s">
        <v>991</v>
      </c>
    </row>
    <row r="1275" spans="1:13">
      <c r="A1275" s="106" t="str">
        <f t="shared" si="19"/>
        <v xml:space="preserve">19000 </v>
      </c>
      <c r="B1275" s="231" t="s">
        <v>2067</v>
      </c>
      <c r="C1275" s="232"/>
      <c r="D1275" s="233" t="s">
        <v>1358</v>
      </c>
      <c r="E1275" s="233"/>
      <c r="F1275" s="234" t="s">
        <v>21246</v>
      </c>
      <c r="G1275" s="235">
        <v>0.84</v>
      </c>
      <c r="H1275" s="235">
        <v>1.96</v>
      </c>
      <c r="I1275" s="235">
        <v>0.31</v>
      </c>
      <c r="J1275" s="235">
        <v>0.12</v>
      </c>
      <c r="K1275" s="235">
        <v>2.92</v>
      </c>
      <c r="L1275" s="235">
        <v>1.27</v>
      </c>
      <c r="M1275" s="236" t="s">
        <v>1324</v>
      </c>
    </row>
    <row r="1276" spans="1:13">
      <c r="A1276" s="106" t="str">
        <f t="shared" si="19"/>
        <v xml:space="preserve">19001 </v>
      </c>
      <c r="B1276" s="231" t="s">
        <v>2068</v>
      </c>
      <c r="C1276" s="232"/>
      <c r="D1276" s="233" t="s">
        <v>1358</v>
      </c>
      <c r="E1276" s="233"/>
      <c r="F1276" s="234" t="s">
        <v>21247</v>
      </c>
      <c r="G1276" s="235">
        <v>0.42</v>
      </c>
      <c r="H1276" s="235">
        <v>0.32</v>
      </c>
      <c r="I1276" s="235">
        <v>0.15</v>
      </c>
      <c r="J1276" s="235">
        <v>0.04</v>
      </c>
      <c r="K1276" s="235">
        <v>0.78</v>
      </c>
      <c r="L1276" s="235">
        <v>0.61</v>
      </c>
      <c r="M1276" s="236" t="s">
        <v>1125</v>
      </c>
    </row>
    <row r="1277" spans="1:13">
      <c r="A1277" s="106" t="str">
        <f t="shared" si="19"/>
        <v xml:space="preserve">19020 </v>
      </c>
      <c r="B1277" s="231" t="s">
        <v>2069</v>
      </c>
      <c r="C1277" s="232"/>
      <c r="D1277" s="233" t="s">
        <v>1358</v>
      </c>
      <c r="E1277" s="233"/>
      <c r="F1277" s="234" t="s">
        <v>21248</v>
      </c>
      <c r="G1277" s="235">
        <v>3.83</v>
      </c>
      <c r="H1277" s="235">
        <v>9.14</v>
      </c>
      <c r="I1277" s="235">
        <v>4.8499999999999996</v>
      </c>
      <c r="J1277" s="235">
        <v>0.89</v>
      </c>
      <c r="K1277" s="235">
        <v>13.86</v>
      </c>
      <c r="L1277" s="235">
        <v>9.57</v>
      </c>
      <c r="M1277" s="236" t="s">
        <v>1570</v>
      </c>
    </row>
    <row r="1278" spans="1:13">
      <c r="A1278" s="106" t="str">
        <f t="shared" si="19"/>
        <v xml:space="preserve">19030 </v>
      </c>
      <c r="B1278" s="231" t="s">
        <v>2070</v>
      </c>
      <c r="C1278" s="232"/>
      <c r="D1278" s="233" t="s">
        <v>1358</v>
      </c>
      <c r="E1278" s="233"/>
      <c r="F1278" s="234" t="s">
        <v>21249</v>
      </c>
      <c r="G1278" s="235">
        <v>1.53</v>
      </c>
      <c r="H1278" s="235">
        <v>3.17</v>
      </c>
      <c r="I1278" s="235">
        <v>0.56000000000000005</v>
      </c>
      <c r="J1278" s="235">
        <v>0.15</v>
      </c>
      <c r="K1278" s="235">
        <v>4.8499999999999996</v>
      </c>
      <c r="L1278" s="235">
        <v>2.2400000000000002</v>
      </c>
      <c r="M1278" s="236" t="s">
        <v>1324</v>
      </c>
    </row>
    <row r="1279" spans="1:13">
      <c r="A1279" s="106" t="str">
        <f t="shared" si="19"/>
        <v xml:space="preserve">19081 </v>
      </c>
      <c r="B1279" s="231" t="s">
        <v>2071</v>
      </c>
      <c r="C1279" s="232"/>
      <c r="D1279" s="233" t="s">
        <v>1358</v>
      </c>
      <c r="E1279" s="233"/>
      <c r="F1279" s="234" t="s">
        <v>2072</v>
      </c>
      <c r="G1279" s="235">
        <v>3.29</v>
      </c>
      <c r="H1279" s="235">
        <v>10.97</v>
      </c>
      <c r="I1279" s="235">
        <v>1.2</v>
      </c>
      <c r="J1279" s="235">
        <v>0.32</v>
      </c>
      <c r="K1279" s="235">
        <v>14.58</v>
      </c>
      <c r="L1279" s="235">
        <v>4.8099999999999996</v>
      </c>
      <c r="M1279" s="236" t="s">
        <v>1324</v>
      </c>
    </row>
    <row r="1280" spans="1:13">
      <c r="A1280" s="106" t="str">
        <f t="shared" si="19"/>
        <v xml:space="preserve">19082 </v>
      </c>
      <c r="B1280" s="231" t="s">
        <v>2073</v>
      </c>
      <c r="C1280" s="232"/>
      <c r="D1280" s="233" t="s">
        <v>1358</v>
      </c>
      <c r="E1280" s="233"/>
      <c r="F1280" s="234" t="s">
        <v>2074</v>
      </c>
      <c r="G1280" s="235">
        <v>1.65</v>
      </c>
      <c r="H1280" s="235">
        <v>9.3000000000000007</v>
      </c>
      <c r="I1280" s="235">
        <v>0.6</v>
      </c>
      <c r="J1280" s="235">
        <v>0.16</v>
      </c>
      <c r="K1280" s="235">
        <v>11.11</v>
      </c>
      <c r="L1280" s="235">
        <v>2.41</v>
      </c>
      <c r="M1280" s="236" t="s">
        <v>1125</v>
      </c>
    </row>
    <row r="1281" spans="1:13">
      <c r="A1281" s="106" t="str">
        <f t="shared" si="19"/>
        <v xml:space="preserve">19083 </v>
      </c>
      <c r="B1281" s="231" t="s">
        <v>2075</v>
      </c>
      <c r="C1281" s="232"/>
      <c r="D1281" s="233" t="s">
        <v>1358</v>
      </c>
      <c r="E1281" s="233"/>
      <c r="F1281" s="234" t="s">
        <v>2076</v>
      </c>
      <c r="G1281" s="235">
        <v>3.1</v>
      </c>
      <c r="H1281" s="235">
        <v>11.04</v>
      </c>
      <c r="I1281" s="235">
        <v>1.1299999999999999</v>
      </c>
      <c r="J1281" s="235">
        <v>0.3</v>
      </c>
      <c r="K1281" s="235">
        <v>14.44</v>
      </c>
      <c r="L1281" s="235">
        <v>4.53</v>
      </c>
      <c r="M1281" s="236" t="s">
        <v>1324</v>
      </c>
    </row>
    <row r="1282" spans="1:13">
      <c r="A1282" s="106" t="str">
        <f t="shared" si="19"/>
        <v xml:space="preserve">19084 </v>
      </c>
      <c r="B1282" s="231" t="s">
        <v>2077</v>
      </c>
      <c r="C1282" s="232"/>
      <c r="D1282" s="233" t="s">
        <v>1358</v>
      </c>
      <c r="E1282" s="233"/>
      <c r="F1282" s="234" t="s">
        <v>2078</v>
      </c>
      <c r="G1282" s="235">
        <v>1.55</v>
      </c>
      <c r="H1282" s="235">
        <v>9.18</v>
      </c>
      <c r="I1282" s="235">
        <v>0.56000000000000005</v>
      </c>
      <c r="J1282" s="235">
        <v>0.16</v>
      </c>
      <c r="K1282" s="235">
        <v>10.89</v>
      </c>
      <c r="L1282" s="235">
        <v>2.27</v>
      </c>
      <c r="M1282" s="236" t="s">
        <v>1125</v>
      </c>
    </row>
    <row r="1283" spans="1:13">
      <c r="A1283" s="106" t="str">
        <f t="shared" ref="A1283:A1346" si="20">B1283&amp;" "&amp;C1283</f>
        <v xml:space="preserve">19085 </v>
      </c>
      <c r="B1283" s="231" t="s">
        <v>2079</v>
      </c>
      <c r="C1283" s="232"/>
      <c r="D1283" s="233" t="s">
        <v>1358</v>
      </c>
      <c r="E1283" s="233"/>
      <c r="F1283" s="234" t="s">
        <v>2080</v>
      </c>
      <c r="G1283" s="235">
        <v>3.64</v>
      </c>
      <c r="H1283" s="235">
        <v>18.079999999999998</v>
      </c>
      <c r="I1283" s="235">
        <v>1.32</v>
      </c>
      <c r="J1283" s="235">
        <v>0.32</v>
      </c>
      <c r="K1283" s="235">
        <v>22.04</v>
      </c>
      <c r="L1283" s="235">
        <v>5.28</v>
      </c>
      <c r="M1283" s="236" t="s">
        <v>1324</v>
      </c>
    </row>
    <row r="1284" spans="1:13">
      <c r="A1284" s="106" t="str">
        <f t="shared" si="20"/>
        <v xml:space="preserve">19086 </v>
      </c>
      <c r="B1284" s="231" t="s">
        <v>2081</v>
      </c>
      <c r="C1284" s="232"/>
      <c r="D1284" s="233" t="s">
        <v>1358</v>
      </c>
      <c r="E1284" s="233"/>
      <c r="F1284" s="234" t="s">
        <v>2082</v>
      </c>
      <c r="G1284" s="235">
        <v>1.82</v>
      </c>
      <c r="H1284" s="235">
        <v>14.98</v>
      </c>
      <c r="I1284" s="235">
        <v>0.66</v>
      </c>
      <c r="J1284" s="235">
        <v>0.16</v>
      </c>
      <c r="K1284" s="235">
        <v>16.96</v>
      </c>
      <c r="L1284" s="235">
        <v>2.64</v>
      </c>
      <c r="M1284" s="236" t="s">
        <v>1125</v>
      </c>
    </row>
    <row r="1285" spans="1:13">
      <c r="A1285" s="106" t="str">
        <f t="shared" si="20"/>
        <v xml:space="preserve">19100 </v>
      </c>
      <c r="B1285" s="231" t="s">
        <v>2083</v>
      </c>
      <c r="C1285" s="232"/>
      <c r="D1285" s="233" t="s">
        <v>1358</v>
      </c>
      <c r="E1285" s="233"/>
      <c r="F1285" s="234" t="s">
        <v>2084</v>
      </c>
      <c r="G1285" s="235">
        <v>1.27</v>
      </c>
      <c r="H1285" s="235">
        <v>2.83</v>
      </c>
      <c r="I1285" s="235">
        <v>0.49</v>
      </c>
      <c r="J1285" s="235">
        <v>0.28999999999999998</v>
      </c>
      <c r="K1285" s="235">
        <v>4.3899999999999997</v>
      </c>
      <c r="L1285" s="235">
        <v>2.0499999999999998</v>
      </c>
      <c r="M1285" s="236" t="s">
        <v>1324</v>
      </c>
    </row>
    <row r="1286" spans="1:13">
      <c r="A1286" s="106" t="str">
        <f t="shared" si="20"/>
        <v xml:space="preserve">19101 </v>
      </c>
      <c r="B1286" s="231" t="s">
        <v>2085</v>
      </c>
      <c r="C1286" s="232"/>
      <c r="D1286" s="233" t="s">
        <v>1358</v>
      </c>
      <c r="E1286" s="233"/>
      <c r="F1286" s="234" t="s">
        <v>2086</v>
      </c>
      <c r="G1286" s="235">
        <v>3.23</v>
      </c>
      <c r="H1286" s="235">
        <v>5.58</v>
      </c>
      <c r="I1286" s="235">
        <v>2.77</v>
      </c>
      <c r="J1286" s="235">
        <v>0.8</v>
      </c>
      <c r="K1286" s="235">
        <v>9.61</v>
      </c>
      <c r="L1286" s="235">
        <v>6.8</v>
      </c>
      <c r="M1286" s="236" t="s">
        <v>1474</v>
      </c>
    </row>
    <row r="1287" spans="1:13">
      <c r="A1287" s="106" t="str">
        <f t="shared" si="20"/>
        <v xml:space="preserve">19105 </v>
      </c>
      <c r="B1287" s="231" t="s">
        <v>2087</v>
      </c>
      <c r="C1287" s="232"/>
      <c r="D1287" s="233" t="s">
        <v>1358</v>
      </c>
      <c r="E1287" s="233"/>
      <c r="F1287" s="234" t="s">
        <v>2088</v>
      </c>
      <c r="G1287" s="235">
        <v>3.69</v>
      </c>
      <c r="H1287" s="235">
        <v>60.95</v>
      </c>
      <c r="I1287" s="235">
        <v>1.69</v>
      </c>
      <c r="J1287" s="235">
        <v>0.94</v>
      </c>
      <c r="K1287" s="235">
        <v>65.58</v>
      </c>
      <c r="L1287" s="235">
        <v>6.32</v>
      </c>
      <c r="M1287" s="236" t="s">
        <v>1324</v>
      </c>
    </row>
    <row r="1288" spans="1:13">
      <c r="A1288" s="106" t="str">
        <f t="shared" si="20"/>
        <v xml:space="preserve">19110 </v>
      </c>
      <c r="B1288" s="231" t="s">
        <v>2089</v>
      </c>
      <c r="C1288" s="232"/>
      <c r="D1288" s="233" t="s">
        <v>1358</v>
      </c>
      <c r="E1288" s="233"/>
      <c r="F1288" s="234" t="s">
        <v>2090</v>
      </c>
      <c r="G1288" s="235">
        <v>4.4400000000000004</v>
      </c>
      <c r="H1288" s="235">
        <v>8.92</v>
      </c>
      <c r="I1288" s="235">
        <v>5.25</v>
      </c>
      <c r="J1288" s="235">
        <v>1.1100000000000001</v>
      </c>
      <c r="K1288" s="235">
        <v>14.47</v>
      </c>
      <c r="L1288" s="235">
        <v>10.8</v>
      </c>
      <c r="M1288" s="236" t="s">
        <v>1570</v>
      </c>
    </row>
    <row r="1289" spans="1:13">
      <c r="A1289" s="106" t="str">
        <f t="shared" si="20"/>
        <v xml:space="preserve">19112 </v>
      </c>
      <c r="B1289" s="231" t="s">
        <v>2091</v>
      </c>
      <c r="C1289" s="232"/>
      <c r="D1289" s="233" t="s">
        <v>1358</v>
      </c>
      <c r="E1289" s="233"/>
      <c r="F1289" s="234" t="s">
        <v>2092</v>
      </c>
      <c r="G1289" s="235">
        <v>3.81</v>
      </c>
      <c r="H1289" s="235">
        <v>8.89</v>
      </c>
      <c r="I1289" s="235">
        <v>5.14</v>
      </c>
      <c r="J1289" s="235">
        <v>0.97</v>
      </c>
      <c r="K1289" s="235">
        <v>13.67</v>
      </c>
      <c r="L1289" s="235">
        <v>9.92</v>
      </c>
      <c r="M1289" s="236" t="s">
        <v>1570</v>
      </c>
    </row>
    <row r="1290" spans="1:13">
      <c r="A1290" s="106" t="str">
        <f t="shared" si="20"/>
        <v xml:space="preserve">19120 </v>
      </c>
      <c r="B1290" s="231" t="s">
        <v>2093</v>
      </c>
      <c r="C1290" s="232"/>
      <c r="D1290" s="233" t="s">
        <v>1358</v>
      </c>
      <c r="E1290" s="233"/>
      <c r="F1290" s="234" t="s">
        <v>2094</v>
      </c>
      <c r="G1290" s="235">
        <v>5.92</v>
      </c>
      <c r="H1290" s="235">
        <v>8.43</v>
      </c>
      <c r="I1290" s="235">
        <v>5.4</v>
      </c>
      <c r="J1290" s="235">
        <v>1.46</v>
      </c>
      <c r="K1290" s="235">
        <v>15.81</v>
      </c>
      <c r="L1290" s="235">
        <v>12.78</v>
      </c>
      <c r="M1290" s="236" t="s">
        <v>1570</v>
      </c>
    </row>
    <row r="1291" spans="1:13">
      <c r="A1291" s="106" t="str">
        <f t="shared" si="20"/>
        <v xml:space="preserve">19125 </v>
      </c>
      <c r="B1291" s="231" t="s">
        <v>2095</v>
      </c>
      <c r="C1291" s="232"/>
      <c r="D1291" s="233" t="s">
        <v>1358</v>
      </c>
      <c r="E1291" s="233"/>
      <c r="F1291" s="234" t="s">
        <v>2096</v>
      </c>
      <c r="G1291" s="235">
        <v>6.69</v>
      </c>
      <c r="H1291" s="235">
        <v>9.0500000000000007</v>
      </c>
      <c r="I1291" s="235">
        <v>5.75</v>
      </c>
      <c r="J1291" s="235">
        <v>1.69</v>
      </c>
      <c r="K1291" s="235">
        <v>17.43</v>
      </c>
      <c r="L1291" s="235">
        <v>14.13</v>
      </c>
      <c r="M1291" s="236" t="s">
        <v>1570</v>
      </c>
    </row>
    <row r="1292" spans="1:13">
      <c r="A1292" s="106" t="str">
        <f t="shared" si="20"/>
        <v xml:space="preserve">19126 </v>
      </c>
      <c r="B1292" s="231" t="s">
        <v>2097</v>
      </c>
      <c r="C1292" s="232"/>
      <c r="D1292" s="233" t="s">
        <v>1358</v>
      </c>
      <c r="E1292" s="233"/>
      <c r="F1292" s="234" t="s">
        <v>2098</v>
      </c>
      <c r="G1292" s="235">
        <v>2.93</v>
      </c>
      <c r="H1292" s="233" t="s">
        <v>37</v>
      </c>
      <c r="I1292" s="235">
        <v>1.1299999999999999</v>
      </c>
      <c r="J1292" s="235">
        <v>0.72</v>
      </c>
      <c r="K1292" s="233" t="s">
        <v>37</v>
      </c>
      <c r="L1292" s="235">
        <v>4.78</v>
      </c>
      <c r="M1292" s="236" t="s">
        <v>1125</v>
      </c>
    </row>
    <row r="1293" spans="1:13">
      <c r="A1293" s="106" t="str">
        <f t="shared" si="20"/>
        <v xml:space="preserve">19281 </v>
      </c>
      <c r="B1293" s="231" t="s">
        <v>2099</v>
      </c>
      <c r="C1293" s="232"/>
      <c r="D1293" s="233" t="s">
        <v>1358</v>
      </c>
      <c r="E1293" s="233"/>
      <c r="F1293" s="234" t="s">
        <v>2100</v>
      </c>
      <c r="G1293" s="235">
        <v>2</v>
      </c>
      <c r="H1293" s="235">
        <v>5.0199999999999996</v>
      </c>
      <c r="I1293" s="235">
        <v>0.73</v>
      </c>
      <c r="J1293" s="235">
        <v>0.17</v>
      </c>
      <c r="K1293" s="235">
        <v>7.19</v>
      </c>
      <c r="L1293" s="235">
        <v>2.9</v>
      </c>
      <c r="M1293" s="236" t="s">
        <v>1324</v>
      </c>
    </row>
    <row r="1294" spans="1:13">
      <c r="A1294" s="106" t="str">
        <f t="shared" si="20"/>
        <v xml:space="preserve">19282 </v>
      </c>
      <c r="B1294" s="231" t="s">
        <v>2101</v>
      </c>
      <c r="C1294" s="232"/>
      <c r="D1294" s="233" t="s">
        <v>1358</v>
      </c>
      <c r="E1294" s="233"/>
      <c r="F1294" s="234" t="s">
        <v>2102</v>
      </c>
      <c r="G1294" s="235">
        <v>1</v>
      </c>
      <c r="H1294" s="235">
        <v>3.96</v>
      </c>
      <c r="I1294" s="235">
        <v>0.36</v>
      </c>
      <c r="J1294" s="235">
        <v>0.08</v>
      </c>
      <c r="K1294" s="235">
        <v>5.04</v>
      </c>
      <c r="L1294" s="235">
        <v>1.44</v>
      </c>
      <c r="M1294" s="236" t="s">
        <v>1125</v>
      </c>
    </row>
    <row r="1295" spans="1:13">
      <c r="A1295" s="106" t="str">
        <f t="shared" si="20"/>
        <v xml:space="preserve">19283 </v>
      </c>
      <c r="B1295" s="231" t="s">
        <v>2103</v>
      </c>
      <c r="C1295" s="232"/>
      <c r="D1295" s="233" t="s">
        <v>1358</v>
      </c>
      <c r="E1295" s="233"/>
      <c r="F1295" s="234" t="s">
        <v>2104</v>
      </c>
      <c r="G1295" s="235">
        <v>2</v>
      </c>
      <c r="H1295" s="235">
        <v>5.45</v>
      </c>
      <c r="I1295" s="235">
        <v>0.73</v>
      </c>
      <c r="J1295" s="235">
        <v>0.2</v>
      </c>
      <c r="K1295" s="235">
        <v>7.65</v>
      </c>
      <c r="L1295" s="235">
        <v>2.93</v>
      </c>
      <c r="M1295" s="236" t="s">
        <v>1324</v>
      </c>
    </row>
    <row r="1296" spans="1:13">
      <c r="A1296" s="106" t="str">
        <f t="shared" si="20"/>
        <v xml:space="preserve">19284 </v>
      </c>
      <c r="B1296" s="231" t="s">
        <v>2105</v>
      </c>
      <c r="C1296" s="232"/>
      <c r="D1296" s="233" t="s">
        <v>1358</v>
      </c>
      <c r="E1296" s="233"/>
      <c r="F1296" s="234" t="s">
        <v>2106</v>
      </c>
      <c r="G1296" s="235">
        <v>1</v>
      </c>
      <c r="H1296" s="235">
        <v>4.42</v>
      </c>
      <c r="I1296" s="235">
        <v>0.36</v>
      </c>
      <c r="J1296" s="235">
        <v>0.1</v>
      </c>
      <c r="K1296" s="235">
        <v>5.52</v>
      </c>
      <c r="L1296" s="235">
        <v>1.46</v>
      </c>
      <c r="M1296" s="236" t="s">
        <v>1125</v>
      </c>
    </row>
    <row r="1297" spans="1:13">
      <c r="A1297" s="106" t="str">
        <f t="shared" si="20"/>
        <v xml:space="preserve">19285 </v>
      </c>
      <c r="B1297" s="231" t="s">
        <v>2107</v>
      </c>
      <c r="C1297" s="232"/>
      <c r="D1297" s="233" t="s">
        <v>1358</v>
      </c>
      <c r="E1297" s="233"/>
      <c r="F1297" s="234" t="s">
        <v>2108</v>
      </c>
      <c r="G1297" s="235">
        <v>1.7</v>
      </c>
      <c r="H1297" s="235">
        <v>8.76</v>
      </c>
      <c r="I1297" s="235">
        <v>0.62</v>
      </c>
      <c r="J1297" s="235">
        <v>0.16</v>
      </c>
      <c r="K1297" s="235">
        <v>10.62</v>
      </c>
      <c r="L1297" s="235">
        <v>2.48</v>
      </c>
      <c r="M1297" s="236" t="s">
        <v>1324</v>
      </c>
    </row>
    <row r="1298" spans="1:13">
      <c r="A1298" s="106" t="str">
        <f t="shared" si="20"/>
        <v xml:space="preserve">19286 </v>
      </c>
      <c r="B1298" s="231" t="s">
        <v>2109</v>
      </c>
      <c r="C1298" s="232"/>
      <c r="D1298" s="233" t="s">
        <v>1358</v>
      </c>
      <c r="E1298" s="233"/>
      <c r="F1298" s="234" t="s">
        <v>2110</v>
      </c>
      <c r="G1298" s="235">
        <v>0.85</v>
      </c>
      <c r="H1298" s="235">
        <v>7.69</v>
      </c>
      <c r="I1298" s="235">
        <v>0.31</v>
      </c>
      <c r="J1298" s="235">
        <v>0.08</v>
      </c>
      <c r="K1298" s="235">
        <v>8.6199999999999992</v>
      </c>
      <c r="L1298" s="235">
        <v>1.24</v>
      </c>
      <c r="M1298" s="236" t="s">
        <v>1125</v>
      </c>
    </row>
    <row r="1299" spans="1:13">
      <c r="A1299" s="106" t="str">
        <f t="shared" si="20"/>
        <v xml:space="preserve">19287 </v>
      </c>
      <c r="B1299" s="231" t="s">
        <v>2111</v>
      </c>
      <c r="C1299" s="232"/>
      <c r="D1299" s="233" t="s">
        <v>1358</v>
      </c>
      <c r="E1299" s="233"/>
      <c r="F1299" s="234" t="s">
        <v>2112</v>
      </c>
      <c r="G1299" s="235">
        <v>2.5499999999999998</v>
      </c>
      <c r="H1299" s="235">
        <v>15.5</v>
      </c>
      <c r="I1299" s="235">
        <v>0.93</v>
      </c>
      <c r="J1299" s="235">
        <v>0.22</v>
      </c>
      <c r="K1299" s="235">
        <v>18.27</v>
      </c>
      <c r="L1299" s="235">
        <v>3.7</v>
      </c>
      <c r="M1299" s="236" t="s">
        <v>1324</v>
      </c>
    </row>
    <row r="1300" spans="1:13">
      <c r="A1300" s="106" t="str">
        <f t="shared" si="20"/>
        <v xml:space="preserve">19288 </v>
      </c>
      <c r="B1300" s="231" t="s">
        <v>2113</v>
      </c>
      <c r="C1300" s="232"/>
      <c r="D1300" s="233" t="s">
        <v>1358</v>
      </c>
      <c r="E1300" s="233"/>
      <c r="F1300" s="234" t="s">
        <v>2114</v>
      </c>
      <c r="G1300" s="235">
        <v>1.28</v>
      </c>
      <c r="H1300" s="235">
        <v>12.63</v>
      </c>
      <c r="I1300" s="235">
        <v>0.47</v>
      </c>
      <c r="J1300" s="235">
        <v>0.12</v>
      </c>
      <c r="K1300" s="235">
        <v>14.03</v>
      </c>
      <c r="L1300" s="235">
        <v>1.87</v>
      </c>
      <c r="M1300" s="236" t="s">
        <v>1125</v>
      </c>
    </row>
    <row r="1301" spans="1:13">
      <c r="A1301" s="106" t="str">
        <f t="shared" si="20"/>
        <v xml:space="preserve">19294 </v>
      </c>
      <c r="B1301" s="231" t="s">
        <v>2115</v>
      </c>
      <c r="C1301" s="232"/>
      <c r="D1301" s="233" t="s">
        <v>1358</v>
      </c>
      <c r="E1301" s="233"/>
      <c r="F1301" s="234" t="s">
        <v>18898</v>
      </c>
      <c r="G1301" s="235">
        <v>3</v>
      </c>
      <c r="H1301" s="233" t="s">
        <v>37</v>
      </c>
      <c r="I1301" s="235">
        <v>1.1599999999999999</v>
      </c>
      <c r="J1301" s="235">
        <v>0.76</v>
      </c>
      <c r="K1301" s="233" t="s">
        <v>37</v>
      </c>
      <c r="L1301" s="235">
        <v>4.92</v>
      </c>
      <c r="M1301" s="236" t="s">
        <v>1125</v>
      </c>
    </row>
    <row r="1302" spans="1:13">
      <c r="A1302" s="106" t="str">
        <f t="shared" si="20"/>
        <v xml:space="preserve">19296 </v>
      </c>
      <c r="B1302" s="231" t="s">
        <v>2116</v>
      </c>
      <c r="C1302" s="232"/>
      <c r="D1302" s="233" t="s">
        <v>1358</v>
      </c>
      <c r="E1302" s="233"/>
      <c r="F1302" s="234" t="s">
        <v>2117</v>
      </c>
      <c r="G1302" s="235">
        <v>3.63</v>
      </c>
      <c r="H1302" s="235">
        <v>99.27</v>
      </c>
      <c r="I1302" s="235">
        <v>1.81</v>
      </c>
      <c r="J1302" s="235">
        <v>0.89</v>
      </c>
      <c r="K1302" s="235">
        <v>103.79</v>
      </c>
      <c r="L1302" s="235">
        <v>6.33</v>
      </c>
      <c r="M1302" s="236" t="s">
        <v>1324</v>
      </c>
    </row>
    <row r="1303" spans="1:13">
      <c r="A1303" s="106" t="str">
        <f t="shared" si="20"/>
        <v xml:space="preserve">19297 </v>
      </c>
      <c r="B1303" s="231" t="s">
        <v>2118</v>
      </c>
      <c r="C1303" s="232"/>
      <c r="D1303" s="233" t="s">
        <v>1358</v>
      </c>
      <c r="E1303" s="233"/>
      <c r="F1303" s="234" t="s">
        <v>2119</v>
      </c>
      <c r="G1303" s="235">
        <v>1.72</v>
      </c>
      <c r="H1303" s="233" t="s">
        <v>37</v>
      </c>
      <c r="I1303" s="235">
        <v>0.66</v>
      </c>
      <c r="J1303" s="235">
        <v>0.42</v>
      </c>
      <c r="K1303" s="233" t="s">
        <v>37</v>
      </c>
      <c r="L1303" s="235">
        <v>2.8</v>
      </c>
      <c r="M1303" s="236" t="s">
        <v>1125</v>
      </c>
    </row>
    <row r="1304" spans="1:13">
      <c r="A1304" s="106" t="str">
        <f t="shared" si="20"/>
        <v xml:space="preserve">19298 </v>
      </c>
      <c r="B1304" s="231" t="s">
        <v>2120</v>
      </c>
      <c r="C1304" s="232"/>
      <c r="D1304" s="233" t="s">
        <v>1358</v>
      </c>
      <c r="E1304" s="233"/>
      <c r="F1304" s="234" t="s">
        <v>2121</v>
      </c>
      <c r="G1304" s="235">
        <v>5.75</v>
      </c>
      <c r="H1304" s="235">
        <v>19.5</v>
      </c>
      <c r="I1304" s="235">
        <v>3.42</v>
      </c>
      <c r="J1304" s="235">
        <v>0.48</v>
      </c>
      <c r="K1304" s="235">
        <v>25.73</v>
      </c>
      <c r="L1304" s="235">
        <v>9.65</v>
      </c>
      <c r="M1304" s="236" t="s">
        <v>1324</v>
      </c>
    </row>
    <row r="1305" spans="1:13">
      <c r="A1305" s="106" t="str">
        <f t="shared" si="20"/>
        <v xml:space="preserve">19300 </v>
      </c>
      <c r="B1305" s="231" t="s">
        <v>2122</v>
      </c>
      <c r="C1305" s="232"/>
      <c r="D1305" s="233" t="s">
        <v>1358</v>
      </c>
      <c r="E1305" s="233"/>
      <c r="F1305" s="234" t="s">
        <v>2123</v>
      </c>
      <c r="G1305" s="235">
        <v>5.31</v>
      </c>
      <c r="H1305" s="235">
        <v>10.94</v>
      </c>
      <c r="I1305" s="235">
        <v>6.7</v>
      </c>
      <c r="J1305" s="235">
        <v>1.23</v>
      </c>
      <c r="K1305" s="235">
        <v>17.48</v>
      </c>
      <c r="L1305" s="235">
        <v>13.24</v>
      </c>
      <c r="M1305" s="236" t="s">
        <v>1570</v>
      </c>
    </row>
    <row r="1306" spans="1:13">
      <c r="A1306" s="106" t="str">
        <f t="shared" si="20"/>
        <v xml:space="preserve">19301 </v>
      </c>
      <c r="B1306" s="231" t="s">
        <v>2124</v>
      </c>
      <c r="C1306" s="232"/>
      <c r="D1306" s="233" t="s">
        <v>1358</v>
      </c>
      <c r="E1306" s="233"/>
      <c r="F1306" s="234" t="s">
        <v>2125</v>
      </c>
      <c r="G1306" s="235">
        <v>10.130000000000001</v>
      </c>
      <c r="H1306" s="233" t="s">
        <v>37</v>
      </c>
      <c r="I1306" s="235">
        <v>7.39</v>
      </c>
      <c r="J1306" s="235">
        <v>2.5099999999999998</v>
      </c>
      <c r="K1306" s="233" t="s">
        <v>37</v>
      </c>
      <c r="L1306" s="235">
        <v>20.03</v>
      </c>
      <c r="M1306" s="236" t="s">
        <v>1570</v>
      </c>
    </row>
    <row r="1307" spans="1:13">
      <c r="A1307" s="106" t="str">
        <f t="shared" si="20"/>
        <v xml:space="preserve">19302 </v>
      </c>
      <c r="B1307" s="231" t="s">
        <v>2126</v>
      </c>
      <c r="C1307" s="232"/>
      <c r="D1307" s="233" t="s">
        <v>1358</v>
      </c>
      <c r="E1307" s="233"/>
      <c r="F1307" s="234" t="s">
        <v>2127</v>
      </c>
      <c r="G1307" s="235">
        <v>13.99</v>
      </c>
      <c r="H1307" s="233" t="s">
        <v>37</v>
      </c>
      <c r="I1307" s="235">
        <v>10.039999999999999</v>
      </c>
      <c r="J1307" s="235">
        <v>3.5</v>
      </c>
      <c r="K1307" s="233" t="s">
        <v>37</v>
      </c>
      <c r="L1307" s="235">
        <v>27.53</v>
      </c>
      <c r="M1307" s="236" t="s">
        <v>1570</v>
      </c>
    </row>
    <row r="1308" spans="1:13">
      <c r="A1308" s="106" t="str">
        <f t="shared" si="20"/>
        <v xml:space="preserve">19303 </v>
      </c>
      <c r="B1308" s="231" t="s">
        <v>2128</v>
      </c>
      <c r="C1308" s="232"/>
      <c r="D1308" s="233" t="s">
        <v>1358</v>
      </c>
      <c r="E1308" s="233"/>
      <c r="F1308" s="234" t="s">
        <v>2129</v>
      </c>
      <c r="G1308" s="235">
        <v>15</v>
      </c>
      <c r="H1308" s="233" t="s">
        <v>37</v>
      </c>
      <c r="I1308" s="235">
        <v>10.36</v>
      </c>
      <c r="J1308" s="235">
        <v>3.74</v>
      </c>
      <c r="K1308" s="233" t="s">
        <v>37</v>
      </c>
      <c r="L1308" s="235">
        <v>29.1</v>
      </c>
      <c r="M1308" s="236" t="s">
        <v>1570</v>
      </c>
    </row>
    <row r="1309" spans="1:13">
      <c r="A1309" s="106" t="str">
        <f t="shared" si="20"/>
        <v xml:space="preserve">19305 </v>
      </c>
      <c r="B1309" s="231" t="s">
        <v>2130</v>
      </c>
      <c r="C1309" s="232"/>
      <c r="D1309" s="233" t="s">
        <v>1358</v>
      </c>
      <c r="E1309" s="233"/>
      <c r="F1309" s="234" t="s">
        <v>2131</v>
      </c>
      <c r="G1309" s="235">
        <v>17.46</v>
      </c>
      <c r="H1309" s="233" t="s">
        <v>37</v>
      </c>
      <c r="I1309" s="235">
        <v>12.88</v>
      </c>
      <c r="J1309" s="235">
        <v>4.38</v>
      </c>
      <c r="K1309" s="233" t="s">
        <v>37</v>
      </c>
      <c r="L1309" s="235">
        <v>34.72</v>
      </c>
      <c r="M1309" s="236" t="s">
        <v>1570</v>
      </c>
    </row>
    <row r="1310" spans="1:13">
      <c r="A1310" s="106" t="str">
        <f t="shared" si="20"/>
        <v xml:space="preserve">19306 </v>
      </c>
      <c r="B1310" s="231" t="s">
        <v>2132</v>
      </c>
      <c r="C1310" s="232"/>
      <c r="D1310" s="233" t="s">
        <v>1358</v>
      </c>
      <c r="E1310" s="233"/>
      <c r="F1310" s="234" t="s">
        <v>2133</v>
      </c>
      <c r="G1310" s="235">
        <v>18.13</v>
      </c>
      <c r="H1310" s="233" t="s">
        <v>37</v>
      </c>
      <c r="I1310" s="235">
        <v>14.29</v>
      </c>
      <c r="J1310" s="235">
        <v>4.6100000000000003</v>
      </c>
      <c r="K1310" s="233" t="s">
        <v>37</v>
      </c>
      <c r="L1310" s="235">
        <v>37.03</v>
      </c>
      <c r="M1310" s="236" t="s">
        <v>1570</v>
      </c>
    </row>
    <row r="1311" spans="1:13">
      <c r="A1311" s="106" t="str">
        <f t="shared" si="20"/>
        <v xml:space="preserve">19307 </v>
      </c>
      <c r="B1311" s="231" t="s">
        <v>2134</v>
      </c>
      <c r="C1311" s="232"/>
      <c r="D1311" s="233" t="s">
        <v>1358</v>
      </c>
      <c r="E1311" s="233"/>
      <c r="F1311" s="234" t="s">
        <v>2135</v>
      </c>
      <c r="G1311" s="235">
        <v>17.989999999999998</v>
      </c>
      <c r="H1311" s="233" t="s">
        <v>37</v>
      </c>
      <c r="I1311" s="235">
        <v>13.27</v>
      </c>
      <c r="J1311" s="235">
        <v>4.5</v>
      </c>
      <c r="K1311" s="233" t="s">
        <v>37</v>
      </c>
      <c r="L1311" s="235">
        <v>35.76</v>
      </c>
      <c r="M1311" s="236" t="s">
        <v>1570</v>
      </c>
    </row>
    <row r="1312" spans="1:13">
      <c r="A1312" s="106" t="str">
        <f t="shared" si="20"/>
        <v xml:space="preserve">19316 </v>
      </c>
      <c r="B1312" s="231" t="s">
        <v>2136</v>
      </c>
      <c r="C1312" s="232"/>
      <c r="D1312" s="233" t="s">
        <v>1358</v>
      </c>
      <c r="E1312" s="233"/>
      <c r="F1312" s="234" t="s">
        <v>2137</v>
      </c>
      <c r="G1312" s="235">
        <v>11.09</v>
      </c>
      <c r="H1312" s="233" t="s">
        <v>37</v>
      </c>
      <c r="I1312" s="235">
        <v>10.9</v>
      </c>
      <c r="J1312" s="235">
        <v>2.15</v>
      </c>
      <c r="K1312" s="233" t="s">
        <v>37</v>
      </c>
      <c r="L1312" s="235">
        <v>24.14</v>
      </c>
      <c r="M1312" s="236" t="s">
        <v>1570</v>
      </c>
    </row>
    <row r="1313" spans="1:13">
      <c r="A1313" s="106" t="str">
        <f t="shared" si="20"/>
        <v xml:space="preserve">19318 </v>
      </c>
      <c r="B1313" s="231" t="s">
        <v>2138</v>
      </c>
      <c r="C1313" s="232"/>
      <c r="D1313" s="233" t="s">
        <v>1358</v>
      </c>
      <c r="E1313" s="233"/>
      <c r="F1313" s="234" t="s">
        <v>18052</v>
      </c>
      <c r="G1313" s="235">
        <v>16.03</v>
      </c>
      <c r="H1313" s="233" t="s">
        <v>37</v>
      </c>
      <c r="I1313" s="235">
        <v>14.2</v>
      </c>
      <c r="J1313" s="235">
        <v>2.99</v>
      </c>
      <c r="K1313" s="233" t="s">
        <v>37</v>
      </c>
      <c r="L1313" s="235">
        <v>33.22</v>
      </c>
      <c r="M1313" s="236" t="s">
        <v>1570</v>
      </c>
    </row>
    <row r="1314" spans="1:13">
      <c r="A1314" s="106" t="str">
        <f t="shared" si="20"/>
        <v xml:space="preserve">19325 </v>
      </c>
      <c r="B1314" s="231" t="s">
        <v>2139</v>
      </c>
      <c r="C1314" s="232"/>
      <c r="D1314" s="233" t="s">
        <v>1358</v>
      </c>
      <c r="E1314" s="233"/>
      <c r="F1314" s="234" t="s">
        <v>18053</v>
      </c>
      <c r="G1314" s="235">
        <v>8.1199999999999992</v>
      </c>
      <c r="H1314" s="233" t="s">
        <v>37</v>
      </c>
      <c r="I1314" s="235">
        <v>9.18</v>
      </c>
      <c r="J1314" s="235">
        <v>1.5</v>
      </c>
      <c r="K1314" s="233" t="s">
        <v>37</v>
      </c>
      <c r="L1314" s="235">
        <v>18.8</v>
      </c>
      <c r="M1314" s="236" t="s">
        <v>1570</v>
      </c>
    </row>
    <row r="1315" spans="1:13">
      <c r="A1315" s="106" t="str">
        <f t="shared" si="20"/>
        <v xml:space="preserve">19328 </v>
      </c>
      <c r="B1315" s="231" t="s">
        <v>2140</v>
      </c>
      <c r="C1315" s="232"/>
      <c r="D1315" s="233" t="s">
        <v>1358</v>
      </c>
      <c r="E1315" s="233"/>
      <c r="F1315" s="234" t="s">
        <v>18054</v>
      </c>
      <c r="G1315" s="235">
        <v>7.44</v>
      </c>
      <c r="H1315" s="233" t="s">
        <v>37</v>
      </c>
      <c r="I1315" s="235">
        <v>8.08</v>
      </c>
      <c r="J1315" s="235">
        <v>1.42</v>
      </c>
      <c r="K1315" s="233" t="s">
        <v>37</v>
      </c>
      <c r="L1315" s="235">
        <v>16.940000000000001</v>
      </c>
      <c r="M1315" s="236" t="s">
        <v>1570</v>
      </c>
    </row>
    <row r="1316" spans="1:13">
      <c r="A1316" s="106" t="str">
        <f t="shared" si="20"/>
        <v xml:space="preserve">19330 </v>
      </c>
      <c r="B1316" s="231" t="s">
        <v>2141</v>
      </c>
      <c r="C1316" s="232"/>
      <c r="D1316" s="233" t="s">
        <v>1358</v>
      </c>
      <c r="E1316" s="233"/>
      <c r="F1316" s="234" t="s">
        <v>18055</v>
      </c>
      <c r="G1316" s="235">
        <v>9</v>
      </c>
      <c r="H1316" s="233" t="s">
        <v>37</v>
      </c>
      <c r="I1316" s="235">
        <v>9</v>
      </c>
      <c r="J1316" s="235">
        <v>1.71</v>
      </c>
      <c r="K1316" s="233" t="s">
        <v>37</v>
      </c>
      <c r="L1316" s="235">
        <v>19.71</v>
      </c>
      <c r="M1316" s="236" t="s">
        <v>1570</v>
      </c>
    </row>
    <row r="1317" spans="1:13">
      <c r="A1317" s="106" t="str">
        <f t="shared" si="20"/>
        <v xml:space="preserve">19340 </v>
      </c>
      <c r="B1317" s="231" t="s">
        <v>2142</v>
      </c>
      <c r="C1317" s="232"/>
      <c r="D1317" s="233" t="s">
        <v>1358</v>
      </c>
      <c r="E1317" s="233"/>
      <c r="F1317" s="234" t="s">
        <v>18056</v>
      </c>
      <c r="G1317" s="235">
        <v>10.48</v>
      </c>
      <c r="H1317" s="233" t="s">
        <v>37</v>
      </c>
      <c r="I1317" s="235">
        <v>10.61</v>
      </c>
      <c r="J1317" s="235">
        <v>2.06</v>
      </c>
      <c r="K1317" s="233" t="s">
        <v>37</v>
      </c>
      <c r="L1317" s="235">
        <v>23.15</v>
      </c>
      <c r="M1317" s="236" t="s">
        <v>1570</v>
      </c>
    </row>
    <row r="1318" spans="1:13">
      <c r="A1318" s="106" t="str">
        <f t="shared" si="20"/>
        <v xml:space="preserve">19342 </v>
      </c>
      <c r="B1318" s="231" t="s">
        <v>2143</v>
      </c>
      <c r="C1318" s="232"/>
      <c r="D1318" s="233" t="s">
        <v>1358</v>
      </c>
      <c r="E1318" s="233"/>
      <c r="F1318" s="234" t="s">
        <v>18057</v>
      </c>
      <c r="G1318" s="235">
        <v>10.48</v>
      </c>
      <c r="H1318" s="233" t="s">
        <v>37</v>
      </c>
      <c r="I1318" s="235">
        <v>10.8</v>
      </c>
      <c r="J1318" s="235">
        <v>1.92</v>
      </c>
      <c r="K1318" s="233" t="s">
        <v>37</v>
      </c>
      <c r="L1318" s="235">
        <v>23.2</v>
      </c>
      <c r="M1318" s="236" t="s">
        <v>1570</v>
      </c>
    </row>
    <row r="1319" spans="1:13">
      <c r="A1319" s="106" t="str">
        <f t="shared" si="20"/>
        <v xml:space="preserve">19350 </v>
      </c>
      <c r="B1319" s="231" t="s">
        <v>2144</v>
      </c>
      <c r="C1319" s="232"/>
      <c r="D1319" s="233" t="s">
        <v>1358</v>
      </c>
      <c r="E1319" s="233"/>
      <c r="F1319" s="234" t="s">
        <v>2145</v>
      </c>
      <c r="G1319" s="235">
        <v>9.11</v>
      </c>
      <c r="H1319" s="235">
        <v>14.43</v>
      </c>
      <c r="I1319" s="235">
        <v>9.74</v>
      </c>
      <c r="J1319" s="235">
        <v>1.7</v>
      </c>
      <c r="K1319" s="235">
        <v>25.24</v>
      </c>
      <c r="L1319" s="235">
        <v>20.55</v>
      </c>
      <c r="M1319" s="236" t="s">
        <v>1570</v>
      </c>
    </row>
    <row r="1320" spans="1:13">
      <c r="A1320" s="106" t="str">
        <f t="shared" si="20"/>
        <v xml:space="preserve">19355 </v>
      </c>
      <c r="B1320" s="231" t="s">
        <v>2146</v>
      </c>
      <c r="C1320" s="232"/>
      <c r="D1320" s="233" t="s">
        <v>1358</v>
      </c>
      <c r="E1320" s="233"/>
      <c r="F1320" s="234" t="s">
        <v>2147</v>
      </c>
      <c r="G1320" s="235">
        <v>8.52</v>
      </c>
      <c r="H1320" s="235">
        <v>12.86</v>
      </c>
      <c r="I1320" s="235">
        <v>8.74</v>
      </c>
      <c r="J1320" s="235">
        <v>1.56</v>
      </c>
      <c r="K1320" s="235">
        <v>22.94</v>
      </c>
      <c r="L1320" s="235">
        <v>18.82</v>
      </c>
      <c r="M1320" s="236" t="s">
        <v>1570</v>
      </c>
    </row>
    <row r="1321" spans="1:13">
      <c r="A1321" s="106" t="str">
        <f t="shared" si="20"/>
        <v xml:space="preserve">19357 </v>
      </c>
      <c r="B1321" s="231" t="s">
        <v>2148</v>
      </c>
      <c r="C1321" s="232"/>
      <c r="D1321" s="233" t="s">
        <v>1358</v>
      </c>
      <c r="E1321" s="233"/>
      <c r="F1321" s="234" t="s">
        <v>18058</v>
      </c>
      <c r="G1321" s="235">
        <v>14.84</v>
      </c>
      <c r="H1321" s="233" t="s">
        <v>37</v>
      </c>
      <c r="I1321" s="235">
        <v>17.75</v>
      </c>
      <c r="J1321" s="235">
        <v>2.75</v>
      </c>
      <c r="K1321" s="233" t="s">
        <v>37</v>
      </c>
      <c r="L1321" s="235">
        <v>35.340000000000003</v>
      </c>
      <c r="M1321" s="236" t="s">
        <v>1570</v>
      </c>
    </row>
    <row r="1322" spans="1:13">
      <c r="A1322" s="106" t="str">
        <f t="shared" si="20"/>
        <v xml:space="preserve">19361 </v>
      </c>
      <c r="B1322" s="231" t="s">
        <v>2149</v>
      </c>
      <c r="C1322" s="232"/>
      <c r="D1322" s="233" t="s">
        <v>1358</v>
      </c>
      <c r="E1322" s="233"/>
      <c r="F1322" s="234" t="s">
        <v>18059</v>
      </c>
      <c r="G1322" s="235">
        <v>23.36</v>
      </c>
      <c r="H1322" s="233" t="s">
        <v>37</v>
      </c>
      <c r="I1322" s="235">
        <v>19.510000000000002</v>
      </c>
      <c r="J1322" s="235">
        <v>4.34</v>
      </c>
      <c r="K1322" s="233" t="s">
        <v>37</v>
      </c>
      <c r="L1322" s="235">
        <v>47.21</v>
      </c>
      <c r="M1322" s="236" t="s">
        <v>1570</v>
      </c>
    </row>
    <row r="1323" spans="1:13">
      <c r="A1323" s="106" t="str">
        <f t="shared" si="20"/>
        <v xml:space="preserve">19364 </v>
      </c>
      <c r="B1323" s="231" t="s">
        <v>2150</v>
      </c>
      <c r="C1323" s="232"/>
      <c r="D1323" s="233" t="s">
        <v>1358</v>
      </c>
      <c r="E1323" s="233"/>
      <c r="F1323" s="234" t="s">
        <v>18060</v>
      </c>
      <c r="G1323" s="235">
        <v>42.58</v>
      </c>
      <c r="H1323" s="233" t="s">
        <v>37</v>
      </c>
      <c r="I1323" s="235">
        <v>31.44</v>
      </c>
      <c r="J1323" s="235">
        <v>7.98</v>
      </c>
      <c r="K1323" s="233" t="s">
        <v>37</v>
      </c>
      <c r="L1323" s="235">
        <v>82</v>
      </c>
      <c r="M1323" s="236" t="s">
        <v>1570</v>
      </c>
    </row>
    <row r="1324" spans="1:13">
      <c r="A1324" s="106" t="str">
        <f t="shared" si="20"/>
        <v xml:space="preserve">19367 </v>
      </c>
      <c r="B1324" s="231" t="s">
        <v>2151</v>
      </c>
      <c r="C1324" s="232"/>
      <c r="D1324" s="233" t="s">
        <v>1358</v>
      </c>
      <c r="E1324" s="233"/>
      <c r="F1324" s="234" t="s">
        <v>18061</v>
      </c>
      <c r="G1324" s="235">
        <v>26.8</v>
      </c>
      <c r="H1324" s="233" t="s">
        <v>37</v>
      </c>
      <c r="I1324" s="235">
        <v>21.86</v>
      </c>
      <c r="J1324" s="235">
        <v>4.91</v>
      </c>
      <c r="K1324" s="233" t="s">
        <v>37</v>
      </c>
      <c r="L1324" s="235">
        <v>53.57</v>
      </c>
      <c r="M1324" s="236" t="s">
        <v>1570</v>
      </c>
    </row>
    <row r="1325" spans="1:13">
      <c r="A1325" s="106" t="str">
        <f t="shared" si="20"/>
        <v xml:space="preserve">19368 </v>
      </c>
      <c r="B1325" s="231" t="s">
        <v>2152</v>
      </c>
      <c r="C1325" s="232"/>
      <c r="D1325" s="233" t="s">
        <v>1358</v>
      </c>
      <c r="E1325" s="233"/>
      <c r="F1325" s="234" t="s">
        <v>18062</v>
      </c>
      <c r="G1325" s="235">
        <v>33.9</v>
      </c>
      <c r="H1325" s="233" t="s">
        <v>37</v>
      </c>
      <c r="I1325" s="235">
        <v>25.35</v>
      </c>
      <c r="J1325" s="235">
        <v>6.19</v>
      </c>
      <c r="K1325" s="233" t="s">
        <v>37</v>
      </c>
      <c r="L1325" s="235">
        <v>65.44</v>
      </c>
      <c r="M1325" s="236" t="s">
        <v>1570</v>
      </c>
    </row>
    <row r="1326" spans="1:13">
      <c r="A1326" s="106" t="str">
        <f t="shared" si="20"/>
        <v xml:space="preserve">19369 </v>
      </c>
      <c r="B1326" s="231" t="s">
        <v>2153</v>
      </c>
      <c r="C1326" s="232"/>
      <c r="D1326" s="233" t="s">
        <v>1358</v>
      </c>
      <c r="E1326" s="233"/>
      <c r="F1326" s="234" t="s">
        <v>18063</v>
      </c>
      <c r="G1326" s="235">
        <v>31.31</v>
      </c>
      <c r="H1326" s="233" t="s">
        <v>37</v>
      </c>
      <c r="I1326" s="235">
        <v>23.78</v>
      </c>
      <c r="J1326" s="235">
        <v>5.74</v>
      </c>
      <c r="K1326" s="233" t="s">
        <v>37</v>
      </c>
      <c r="L1326" s="235">
        <v>60.83</v>
      </c>
      <c r="M1326" s="236" t="s">
        <v>1570</v>
      </c>
    </row>
    <row r="1327" spans="1:13">
      <c r="A1327" s="106" t="str">
        <f t="shared" si="20"/>
        <v xml:space="preserve">19370 </v>
      </c>
      <c r="B1327" s="231" t="s">
        <v>2154</v>
      </c>
      <c r="C1327" s="232"/>
      <c r="D1327" s="233" t="s">
        <v>1358</v>
      </c>
      <c r="E1327" s="233"/>
      <c r="F1327" s="234" t="s">
        <v>18064</v>
      </c>
      <c r="G1327" s="235">
        <v>9.17</v>
      </c>
      <c r="H1327" s="233" t="s">
        <v>37</v>
      </c>
      <c r="I1327" s="235">
        <v>9.6300000000000008</v>
      </c>
      <c r="J1327" s="235">
        <v>1.7</v>
      </c>
      <c r="K1327" s="233" t="s">
        <v>37</v>
      </c>
      <c r="L1327" s="235">
        <v>20.5</v>
      </c>
      <c r="M1327" s="236" t="s">
        <v>1570</v>
      </c>
    </row>
    <row r="1328" spans="1:13">
      <c r="A1328" s="106" t="str">
        <f t="shared" si="20"/>
        <v xml:space="preserve">19371 </v>
      </c>
      <c r="B1328" s="231" t="s">
        <v>2155</v>
      </c>
      <c r="C1328" s="232"/>
      <c r="D1328" s="233" t="s">
        <v>1358</v>
      </c>
      <c r="E1328" s="233"/>
      <c r="F1328" s="234" t="s">
        <v>18065</v>
      </c>
      <c r="G1328" s="235">
        <v>9.98</v>
      </c>
      <c r="H1328" s="233" t="s">
        <v>37</v>
      </c>
      <c r="I1328" s="235">
        <v>9.8699999999999992</v>
      </c>
      <c r="J1328" s="235">
        <v>1.87</v>
      </c>
      <c r="K1328" s="233" t="s">
        <v>37</v>
      </c>
      <c r="L1328" s="235">
        <v>21.72</v>
      </c>
      <c r="M1328" s="236" t="s">
        <v>1570</v>
      </c>
    </row>
    <row r="1329" spans="1:13">
      <c r="A1329" s="106" t="str">
        <f t="shared" si="20"/>
        <v xml:space="preserve">19380 </v>
      </c>
      <c r="B1329" s="231" t="s">
        <v>2156</v>
      </c>
      <c r="C1329" s="232"/>
      <c r="D1329" s="233" t="s">
        <v>1358</v>
      </c>
      <c r="E1329" s="233"/>
      <c r="F1329" s="234" t="s">
        <v>18066</v>
      </c>
      <c r="G1329" s="235">
        <v>11.17</v>
      </c>
      <c r="H1329" s="233" t="s">
        <v>37</v>
      </c>
      <c r="I1329" s="235">
        <v>11.37</v>
      </c>
      <c r="J1329" s="235">
        <v>2.0699999999999998</v>
      </c>
      <c r="K1329" s="233" t="s">
        <v>37</v>
      </c>
      <c r="L1329" s="235">
        <v>24.61</v>
      </c>
      <c r="M1329" s="236" t="s">
        <v>1570</v>
      </c>
    </row>
    <row r="1330" spans="1:13">
      <c r="A1330" s="106" t="str">
        <f t="shared" si="20"/>
        <v xml:space="preserve">19396 </v>
      </c>
      <c r="B1330" s="231" t="s">
        <v>2157</v>
      </c>
      <c r="C1330" s="232"/>
      <c r="D1330" s="233" t="s">
        <v>1358</v>
      </c>
      <c r="E1330" s="233"/>
      <c r="F1330" s="234" t="s">
        <v>2158</v>
      </c>
      <c r="G1330" s="235">
        <v>2.17</v>
      </c>
      <c r="H1330" s="235">
        <v>5.54</v>
      </c>
      <c r="I1330" s="235">
        <v>1.76</v>
      </c>
      <c r="J1330" s="235">
        <v>0.39</v>
      </c>
      <c r="K1330" s="235">
        <v>8.1</v>
      </c>
      <c r="L1330" s="235">
        <v>4.32</v>
      </c>
      <c r="M1330" s="236" t="s">
        <v>1324</v>
      </c>
    </row>
    <row r="1331" spans="1:13">
      <c r="A1331" s="106" t="str">
        <f t="shared" si="20"/>
        <v xml:space="preserve">19499 </v>
      </c>
      <c r="B1331" s="231" t="s">
        <v>2159</v>
      </c>
      <c r="C1331" s="232"/>
      <c r="D1331" s="233" t="s">
        <v>664</v>
      </c>
      <c r="E1331" s="233"/>
      <c r="F1331" s="234" t="s">
        <v>18899</v>
      </c>
      <c r="G1331" s="235">
        <v>0</v>
      </c>
      <c r="H1331" s="235">
        <v>0</v>
      </c>
      <c r="I1331" s="235">
        <v>0</v>
      </c>
      <c r="J1331" s="235">
        <v>0</v>
      </c>
      <c r="K1331" s="235">
        <v>0</v>
      </c>
      <c r="L1331" s="235">
        <v>0</v>
      </c>
      <c r="M1331" s="236" t="s">
        <v>991</v>
      </c>
    </row>
    <row r="1332" spans="1:13">
      <c r="A1332" s="106" t="str">
        <f t="shared" si="20"/>
        <v xml:space="preserve">2X005 </v>
      </c>
      <c r="B1332" s="231" t="s">
        <v>21690</v>
      </c>
      <c r="C1332" s="232"/>
      <c r="D1332" s="233" t="s">
        <v>1358</v>
      </c>
      <c r="E1332" s="233"/>
      <c r="F1332" s="234" t="s">
        <v>21691</v>
      </c>
      <c r="G1332" s="235">
        <v>11.85</v>
      </c>
      <c r="H1332" s="233" t="s">
        <v>37</v>
      </c>
      <c r="I1332" s="235">
        <v>13.12</v>
      </c>
      <c r="J1332" s="235">
        <v>2.23</v>
      </c>
      <c r="K1332" s="233" t="s">
        <v>37</v>
      </c>
      <c r="L1332" s="235">
        <v>27.2</v>
      </c>
      <c r="M1332" s="236" t="s">
        <v>1570</v>
      </c>
    </row>
    <row r="1333" spans="1:13">
      <c r="A1333" s="106" t="str">
        <f t="shared" si="20"/>
        <v xml:space="preserve">20100 </v>
      </c>
      <c r="B1333" s="231" t="s">
        <v>2163</v>
      </c>
      <c r="C1333" s="232"/>
      <c r="D1333" s="233" t="s">
        <v>1358</v>
      </c>
      <c r="E1333" s="233"/>
      <c r="F1333" s="234" t="s">
        <v>2164</v>
      </c>
      <c r="G1333" s="235">
        <v>10.38</v>
      </c>
      <c r="H1333" s="233" t="s">
        <v>37</v>
      </c>
      <c r="I1333" s="235">
        <v>5.57</v>
      </c>
      <c r="J1333" s="235">
        <v>2.15</v>
      </c>
      <c r="K1333" s="233" t="s">
        <v>37</v>
      </c>
      <c r="L1333" s="235">
        <v>18.100000000000001</v>
      </c>
      <c r="M1333" s="236" t="s">
        <v>1474</v>
      </c>
    </row>
    <row r="1334" spans="1:13">
      <c r="A1334" s="106" t="str">
        <f t="shared" si="20"/>
        <v xml:space="preserve">20101 </v>
      </c>
      <c r="B1334" s="231" t="s">
        <v>2165</v>
      </c>
      <c r="C1334" s="232"/>
      <c r="D1334" s="233" t="s">
        <v>1358</v>
      </c>
      <c r="E1334" s="233"/>
      <c r="F1334" s="234" t="s">
        <v>2166</v>
      </c>
      <c r="G1334" s="235">
        <v>3.23</v>
      </c>
      <c r="H1334" s="235">
        <v>12.6</v>
      </c>
      <c r="I1334" s="235">
        <v>2.29</v>
      </c>
      <c r="J1334" s="235">
        <v>0.83</v>
      </c>
      <c r="K1334" s="235">
        <v>16.66</v>
      </c>
      <c r="L1334" s="235">
        <v>6.35</v>
      </c>
      <c r="M1334" s="236" t="s">
        <v>1474</v>
      </c>
    </row>
    <row r="1335" spans="1:13">
      <c r="A1335" s="106" t="str">
        <f t="shared" si="20"/>
        <v xml:space="preserve">20102 </v>
      </c>
      <c r="B1335" s="231" t="s">
        <v>2167</v>
      </c>
      <c r="C1335" s="232"/>
      <c r="D1335" s="233" t="s">
        <v>1358</v>
      </c>
      <c r="E1335" s="233"/>
      <c r="F1335" s="234" t="s">
        <v>2168</v>
      </c>
      <c r="G1335" s="235">
        <v>3.98</v>
      </c>
      <c r="H1335" s="235">
        <v>12.96</v>
      </c>
      <c r="I1335" s="235">
        <v>2.83</v>
      </c>
      <c r="J1335" s="235">
        <v>0.94</v>
      </c>
      <c r="K1335" s="235">
        <v>17.88</v>
      </c>
      <c r="L1335" s="235">
        <v>7.75</v>
      </c>
      <c r="M1335" s="236" t="s">
        <v>1474</v>
      </c>
    </row>
    <row r="1336" spans="1:13">
      <c r="A1336" s="106" t="str">
        <f t="shared" si="20"/>
        <v xml:space="preserve">20103 </v>
      </c>
      <c r="B1336" s="231" t="s">
        <v>2169</v>
      </c>
      <c r="C1336" s="232"/>
      <c r="D1336" s="233" t="s">
        <v>1358</v>
      </c>
      <c r="E1336" s="233"/>
      <c r="F1336" s="234" t="s">
        <v>2170</v>
      </c>
      <c r="G1336" s="235">
        <v>5.34</v>
      </c>
      <c r="H1336" s="235">
        <v>10.52</v>
      </c>
      <c r="I1336" s="235">
        <v>4.09</v>
      </c>
      <c r="J1336" s="235">
        <v>1</v>
      </c>
      <c r="K1336" s="235">
        <v>16.86</v>
      </c>
      <c r="L1336" s="235">
        <v>10.43</v>
      </c>
      <c r="M1336" s="236" t="s">
        <v>1474</v>
      </c>
    </row>
    <row r="1337" spans="1:13">
      <c r="A1337" s="106" t="str">
        <f t="shared" si="20"/>
        <v xml:space="preserve">20150 </v>
      </c>
      <c r="B1337" s="231" t="s">
        <v>2171</v>
      </c>
      <c r="C1337" s="232"/>
      <c r="D1337" s="233" t="s">
        <v>1358</v>
      </c>
      <c r="E1337" s="233"/>
      <c r="F1337" s="234" t="s">
        <v>2172</v>
      </c>
      <c r="G1337" s="235">
        <v>14.75</v>
      </c>
      <c r="H1337" s="233" t="s">
        <v>37</v>
      </c>
      <c r="I1337" s="235">
        <v>12.84</v>
      </c>
      <c r="J1337" s="235">
        <v>3.01</v>
      </c>
      <c r="K1337" s="233" t="s">
        <v>37</v>
      </c>
      <c r="L1337" s="235">
        <v>30.6</v>
      </c>
      <c r="M1337" s="236" t="s">
        <v>1570</v>
      </c>
    </row>
    <row r="1338" spans="1:13">
      <c r="A1338" s="106" t="str">
        <f t="shared" si="20"/>
        <v xml:space="preserve">20200 </v>
      </c>
      <c r="B1338" s="231" t="s">
        <v>2173</v>
      </c>
      <c r="C1338" s="232"/>
      <c r="D1338" s="233" t="s">
        <v>1358</v>
      </c>
      <c r="E1338" s="233"/>
      <c r="F1338" s="234" t="s">
        <v>21250</v>
      </c>
      <c r="G1338" s="235">
        <v>1.46</v>
      </c>
      <c r="H1338" s="235">
        <v>4.63</v>
      </c>
      <c r="I1338" s="235">
        <v>1.06</v>
      </c>
      <c r="J1338" s="235">
        <v>0.37</v>
      </c>
      <c r="K1338" s="235">
        <v>6.46</v>
      </c>
      <c r="L1338" s="235">
        <v>2.89</v>
      </c>
      <c r="M1338" s="236" t="s">
        <v>1324</v>
      </c>
    </row>
    <row r="1339" spans="1:13">
      <c r="A1339" s="106" t="str">
        <f t="shared" si="20"/>
        <v xml:space="preserve">20205 </v>
      </c>
      <c r="B1339" s="231" t="s">
        <v>2174</v>
      </c>
      <c r="C1339" s="232"/>
      <c r="D1339" s="233" t="s">
        <v>1358</v>
      </c>
      <c r="E1339" s="233"/>
      <c r="F1339" s="234" t="s">
        <v>2175</v>
      </c>
      <c r="G1339" s="235">
        <v>2.35</v>
      </c>
      <c r="H1339" s="235">
        <v>6.06</v>
      </c>
      <c r="I1339" s="235">
        <v>1.7</v>
      </c>
      <c r="J1339" s="235">
        <v>0.64</v>
      </c>
      <c r="K1339" s="235">
        <v>9.0500000000000007</v>
      </c>
      <c r="L1339" s="235">
        <v>4.6900000000000004</v>
      </c>
      <c r="M1339" s="236" t="s">
        <v>1324</v>
      </c>
    </row>
    <row r="1340" spans="1:13">
      <c r="A1340" s="106" t="str">
        <f t="shared" si="20"/>
        <v xml:space="preserve">20206 </v>
      </c>
      <c r="B1340" s="231" t="s">
        <v>2176</v>
      </c>
      <c r="C1340" s="232"/>
      <c r="D1340" s="233" t="s">
        <v>1358</v>
      </c>
      <c r="E1340" s="233"/>
      <c r="F1340" s="234" t="s">
        <v>21251</v>
      </c>
      <c r="G1340" s="235">
        <v>0.99</v>
      </c>
      <c r="H1340" s="235">
        <v>5.3</v>
      </c>
      <c r="I1340" s="235">
        <v>0.62</v>
      </c>
      <c r="J1340" s="235">
        <v>0.1</v>
      </c>
      <c r="K1340" s="235">
        <v>6.39</v>
      </c>
      <c r="L1340" s="235">
        <v>1.71</v>
      </c>
      <c r="M1340" s="236" t="s">
        <v>1324</v>
      </c>
    </row>
    <row r="1341" spans="1:13">
      <c r="A1341" s="106" t="str">
        <f t="shared" si="20"/>
        <v xml:space="preserve">20220 </v>
      </c>
      <c r="B1341" s="231" t="s">
        <v>2177</v>
      </c>
      <c r="C1341" s="232"/>
      <c r="D1341" s="233" t="s">
        <v>1358</v>
      </c>
      <c r="E1341" s="233"/>
      <c r="F1341" s="234" t="s">
        <v>21252</v>
      </c>
      <c r="G1341" s="235">
        <v>1.65</v>
      </c>
      <c r="H1341" s="235">
        <v>5</v>
      </c>
      <c r="I1341" s="235">
        <v>0.78</v>
      </c>
      <c r="J1341" s="235">
        <v>0.16</v>
      </c>
      <c r="K1341" s="235">
        <v>6.81</v>
      </c>
      <c r="L1341" s="235">
        <v>2.59</v>
      </c>
      <c r="M1341" s="236" t="s">
        <v>1324</v>
      </c>
    </row>
    <row r="1342" spans="1:13">
      <c r="A1342" s="106" t="str">
        <f t="shared" si="20"/>
        <v xml:space="preserve">20225 </v>
      </c>
      <c r="B1342" s="231" t="s">
        <v>2178</v>
      </c>
      <c r="C1342" s="232"/>
      <c r="D1342" s="233" t="s">
        <v>1358</v>
      </c>
      <c r="E1342" s="233"/>
      <c r="F1342" s="234" t="s">
        <v>21253</v>
      </c>
      <c r="G1342" s="235">
        <v>2.4500000000000002</v>
      </c>
      <c r="H1342" s="235">
        <v>8.4</v>
      </c>
      <c r="I1342" s="235">
        <v>1.1499999999999999</v>
      </c>
      <c r="J1342" s="235">
        <v>0.25</v>
      </c>
      <c r="K1342" s="235">
        <v>11.1</v>
      </c>
      <c r="L1342" s="235">
        <v>3.85</v>
      </c>
      <c r="M1342" s="236" t="s">
        <v>1324</v>
      </c>
    </row>
    <row r="1343" spans="1:13">
      <c r="A1343" s="106" t="str">
        <f t="shared" si="20"/>
        <v xml:space="preserve">20240 </v>
      </c>
      <c r="B1343" s="231" t="s">
        <v>2179</v>
      </c>
      <c r="C1343" s="232"/>
      <c r="D1343" s="233" t="s">
        <v>1358</v>
      </c>
      <c r="E1343" s="233"/>
      <c r="F1343" s="234" t="s">
        <v>2180</v>
      </c>
      <c r="G1343" s="235">
        <v>2.61</v>
      </c>
      <c r="H1343" s="233" t="s">
        <v>37</v>
      </c>
      <c r="I1343" s="235">
        <v>1.31</v>
      </c>
      <c r="J1343" s="235">
        <v>0.28999999999999998</v>
      </c>
      <c r="K1343" s="233" t="s">
        <v>37</v>
      </c>
      <c r="L1343" s="235">
        <v>4.21</v>
      </c>
      <c r="M1343" s="236" t="s">
        <v>1324</v>
      </c>
    </row>
    <row r="1344" spans="1:13">
      <c r="A1344" s="106" t="str">
        <f t="shared" si="20"/>
        <v xml:space="preserve">20245 </v>
      </c>
      <c r="B1344" s="231" t="s">
        <v>2181</v>
      </c>
      <c r="C1344" s="232"/>
      <c r="D1344" s="233" t="s">
        <v>1358</v>
      </c>
      <c r="E1344" s="233"/>
      <c r="F1344" s="234" t="s">
        <v>2182</v>
      </c>
      <c r="G1344" s="235">
        <v>6</v>
      </c>
      <c r="H1344" s="233" t="s">
        <v>37</v>
      </c>
      <c r="I1344" s="235">
        <v>3.3</v>
      </c>
      <c r="J1344" s="235">
        <v>1.01</v>
      </c>
      <c r="K1344" s="233" t="s">
        <v>37</v>
      </c>
      <c r="L1344" s="235">
        <v>10.31</v>
      </c>
      <c r="M1344" s="236" t="s">
        <v>1324</v>
      </c>
    </row>
    <row r="1345" spans="1:13">
      <c r="A1345" s="106" t="str">
        <f t="shared" si="20"/>
        <v xml:space="preserve">20250 </v>
      </c>
      <c r="B1345" s="231" t="s">
        <v>2183</v>
      </c>
      <c r="C1345" s="232"/>
      <c r="D1345" s="233" t="s">
        <v>1358</v>
      </c>
      <c r="E1345" s="233"/>
      <c r="F1345" s="234" t="s">
        <v>21254</v>
      </c>
      <c r="G1345" s="235">
        <v>5.19</v>
      </c>
      <c r="H1345" s="233" t="s">
        <v>37</v>
      </c>
      <c r="I1345" s="235">
        <v>5.41</v>
      </c>
      <c r="J1345" s="235">
        <v>1.46</v>
      </c>
      <c r="K1345" s="233" t="s">
        <v>37</v>
      </c>
      <c r="L1345" s="235">
        <v>12.06</v>
      </c>
      <c r="M1345" s="236" t="s">
        <v>1474</v>
      </c>
    </row>
    <row r="1346" spans="1:13">
      <c r="A1346" s="106" t="str">
        <f t="shared" si="20"/>
        <v xml:space="preserve">20251 </v>
      </c>
      <c r="B1346" s="231" t="s">
        <v>2184</v>
      </c>
      <c r="C1346" s="232"/>
      <c r="D1346" s="233" t="s">
        <v>1358</v>
      </c>
      <c r="E1346" s="233"/>
      <c r="F1346" s="234" t="s">
        <v>21255</v>
      </c>
      <c r="G1346" s="235">
        <v>5.72</v>
      </c>
      <c r="H1346" s="233" t="s">
        <v>37</v>
      </c>
      <c r="I1346" s="235">
        <v>5.76</v>
      </c>
      <c r="J1346" s="235">
        <v>1.66</v>
      </c>
      <c r="K1346" s="233" t="s">
        <v>37</v>
      </c>
      <c r="L1346" s="235">
        <v>13.14</v>
      </c>
      <c r="M1346" s="236" t="s">
        <v>1474</v>
      </c>
    </row>
    <row r="1347" spans="1:13">
      <c r="A1347" s="106" t="str">
        <f t="shared" ref="A1347:A1410" si="21">B1347&amp;" "&amp;C1347</f>
        <v xml:space="preserve">20500 </v>
      </c>
      <c r="B1347" s="231" t="s">
        <v>2187</v>
      </c>
      <c r="C1347" s="232"/>
      <c r="D1347" s="233" t="s">
        <v>1358</v>
      </c>
      <c r="E1347" s="233"/>
      <c r="F1347" s="234" t="s">
        <v>2188</v>
      </c>
      <c r="G1347" s="235">
        <v>1.28</v>
      </c>
      <c r="H1347" s="235">
        <v>2.36</v>
      </c>
      <c r="I1347" s="235">
        <v>1.3</v>
      </c>
      <c r="J1347" s="235">
        <v>0.16</v>
      </c>
      <c r="K1347" s="235">
        <v>3.8</v>
      </c>
      <c r="L1347" s="235">
        <v>2.74</v>
      </c>
      <c r="M1347" s="236" t="s">
        <v>1474</v>
      </c>
    </row>
    <row r="1348" spans="1:13">
      <c r="A1348" s="106" t="str">
        <f t="shared" si="21"/>
        <v xml:space="preserve">20501 </v>
      </c>
      <c r="B1348" s="231" t="s">
        <v>2189</v>
      </c>
      <c r="C1348" s="232"/>
      <c r="D1348" s="233" t="s">
        <v>1358</v>
      </c>
      <c r="E1348" s="233"/>
      <c r="F1348" s="234" t="s">
        <v>2190</v>
      </c>
      <c r="G1348" s="235">
        <v>0.76</v>
      </c>
      <c r="H1348" s="235">
        <v>3.32</v>
      </c>
      <c r="I1348" s="235">
        <v>0.25</v>
      </c>
      <c r="J1348" s="235">
        <v>0.06</v>
      </c>
      <c r="K1348" s="235">
        <v>4.1399999999999997</v>
      </c>
      <c r="L1348" s="235">
        <v>1.07</v>
      </c>
      <c r="M1348" s="236" t="s">
        <v>1324</v>
      </c>
    </row>
    <row r="1349" spans="1:13">
      <c r="A1349" s="106" t="str">
        <f t="shared" si="21"/>
        <v xml:space="preserve">20520 </v>
      </c>
      <c r="B1349" s="231" t="s">
        <v>2191</v>
      </c>
      <c r="C1349" s="232"/>
      <c r="D1349" s="233" t="s">
        <v>1358</v>
      </c>
      <c r="E1349" s="233"/>
      <c r="F1349" s="234" t="s">
        <v>2192</v>
      </c>
      <c r="G1349" s="235">
        <v>1.9</v>
      </c>
      <c r="H1349" s="235">
        <v>4.3899999999999997</v>
      </c>
      <c r="I1349" s="235">
        <v>2.33</v>
      </c>
      <c r="J1349" s="235">
        <v>0.28999999999999998</v>
      </c>
      <c r="K1349" s="235">
        <v>6.58</v>
      </c>
      <c r="L1349" s="235">
        <v>4.5199999999999996</v>
      </c>
      <c r="M1349" s="236" t="s">
        <v>1474</v>
      </c>
    </row>
    <row r="1350" spans="1:13">
      <c r="A1350" s="106" t="str">
        <f t="shared" si="21"/>
        <v xml:space="preserve">20525 </v>
      </c>
      <c r="B1350" s="231" t="s">
        <v>2193</v>
      </c>
      <c r="C1350" s="232"/>
      <c r="D1350" s="233" t="s">
        <v>1358</v>
      </c>
      <c r="E1350" s="233"/>
      <c r="F1350" s="234" t="s">
        <v>2192</v>
      </c>
      <c r="G1350" s="235">
        <v>3.54</v>
      </c>
      <c r="H1350" s="235">
        <v>9.82</v>
      </c>
      <c r="I1350" s="235">
        <v>3.38</v>
      </c>
      <c r="J1350" s="235">
        <v>0.66</v>
      </c>
      <c r="K1350" s="235">
        <v>14.02</v>
      </c>
      <c r="L1350" s="235">
        <v>7.58</v>
      </c>
      <c r="M1350" s="236" t="s">
        <v>1474</v>
      </c>
    </row>
    <row r="1351" spans="1:13">
      <c r="A1351" s="106" t="str">
        <f t="shared" si="21"/>
        <v xml:space="preserve">20526 </v>
      </c>
      <c r="B1351" s="231" t="s">
        <v>2194</v>
      </c>
      <c r="C1351" s="232"/>
      <c r="D1351" s="233" t="s">
        <v>1358</v>
      </c>
      <c r="E1351" s="233"/>
      <c r="F1351" s="234" t="s">
        <v>2195</v>
      </c>
      <c r="G1351" s="235">
        <v>0.94</v>
      </c>
      <c r="H1351" s="235">
        <v>1.4</v>
      </c>
      <c r="I1351" s="235">
        <v>0.61</v>
      </c>
      <c r="J1351" s="235">
        <v>0.16</v>
      </c>
      <c r="K1351" s="235">
        <v>2.5</v>
      </c>
      <c r="L1351" s="235">
        <v>1.71</v>
      </c>
      <c r="M1351" s="236" t="s">
        <v>1324</v>
      </c>
    </row>
    <row r="1352" spans="1:13">
      <c r="A1352" s="106" t="str">
        <f t="shared" si="21"/>
        <v xml:space="preserve">20527 </v>
      </c>
      <c r="B1352" s="231" t="s">
        <v>2196</v>
      </c>
      <c r="C1352" s="232"/>
      <c r="D1352" s="233" t="s">
        <v>1358</v>
      </c>
      <c r="E1352" s="233"/>
      <c r="F1352" s="234" t="s">
        <v>2197</v>
      </c>
      <c r="G1352" s="235">
        <v>1</v>
      </c>
      <c r="H1352" s="235">
        <v>1.49</v>
      </c>
      <c r="I1352" s="235">
        <v>0.81</v>
      </c>
      <c r="J1352" s="235">
        <v>0.18</v>
      </c>
      <c r="K1352" s="235">
        <v>2.67</v>
      </c>
      <c r="L1352" s="235">
        <v>1.99</v>
      </c>
      <c r="M1352" s="236" t="s">
        <v>1324</v>
      </c>
    </row>
    <row r="1353" spans="1:13">
      <c r="A1353" s="106" t="str">
        <f t="shared" si="21"/>
        <v xml:space="preserve">20550 </v>
      </c>
      <c r="B1353" s="231" t="s">
        <v>2198</v>
      </c>
      <c r="C1353" s="232"/>
      <c r="D1353" s="233" t="s">
        <v>1358</v>
      </c>
      <c r="E1353" s="233"/>
      <c r="F1353" s="234" t="s">
        <v>2199</v>
      </c>
      <c r="G1353" s="235">
        <v>0.75</v>
      </c>
      <c r="H1353" s="235">
        <v>0.91</v>
      </c>
      <c r="I1353" s="235">
        <v>0.32</v>
      </c>
      <c r="J1353" s="235">
        <v>0.1</v>
      </c>
      <c r="K1353" s="235">
        <v>1.76</v>
      </c>
      <c r="L1353" s="235">
        <v>1.17</v>
      </c>
      <c r="M1353" s="236" t="s">
        <v>1324</v>
      </c>
    </row>
    <row r="1354" spans="1:13">
      <c r="A1354" s="106" t="str">
        <f t="shared" si="21"/>
        <v xml:space="preserve">20551 </v>
      </c>
      <c r="B1354" s="231" t="s">
        <v>2200</v>
      </c>
      <c r="C1354" s="232"/>
      <c r="D1354" s="233" t="s">
        <v>1358</v>
      </c>
      <c r="E1354" s="233"/>
      <c r="F1354" s="234" t="s">
        <v>2201</v>
      </c>
      <c r="G1354" s="235">
        <v>0.75</v>
      </c>
      <c r="H1354" s="235">
        <v>0.9</v>
      </c>
      <c r="I1354" s="235">
        <v>0.32</v>
      </c>
      <c r="J1354" s="235">
        <v>0.08</v>
      </c>
      <c r="K1354" s="235">
        <v>1.73</v>
      </c>
      <c r="L1354" s="235">
        <v>1.1499999999999999</v>
      </c>
      <c r="M1354" s="236" t="s">
        <v>1324</v>
      </c>
    </row>
    <row r="1355" spans="1:13">
      <c r="A1355" s="106" t="str">
        <f t="shared" si="21"/>
        <v xml:space="preserve">20552 </v>
      </c>
      <c r="B1355" s="231" t="s">
        <v>2202</v>
      </c>
      <c r="C1355" s="232"/>
      <c r="D1355" s="233" t="s">
        <v>1358</v>
      </c>
      <c r="E1355" s="233"/>
      <c r="F1355" s="234" t="s">
        <v>2203</v>
      </c>
      <c r="G1355" s="235">
        <v>0.66</v>
      </c>
      <c r="H1355" s="235">
        <v>0.84</v>
      </c>
      <c r="I1355" s="235">
        <v>0.36</v>
      </c>
      <c r="J1355" s="235">
        <v>7.0000000000000007E-2</v>
      </c>
      <c r="K1355" s="235">
        <v>1.57</v>
      </c>
      <c r="L1355" s="235">
        <v>1.0900000000000001</v>
      </c>
      <c r="M1355" s="236" t="s">
        <v>1324</v>
      </c>
    </row>
    <row r="1356" spans="1:13">
      <c r="A1356" s="106" t="str">
        <f t="shared" si="21"/>
        <v xml:space="preserve">20553 </v>
      </c>
      <c r="B1356" s="231" t="s">
        <v>2204</v>
      </c>
      <c r="C1356" s="232"/>
      <c r="D1356" s="233" t="s">
        <v>1358</v>
      </c>
      <c r="E1356" s="233"/>
      <c r="F1356" s="234" t="s">
        <v>2205</v>
      </c>
      <c r="G1356" s="235">
        <v>0.75</v>
      </c>
      <c r="H1356" s="235">
        <v>0.98</v>
      </c>
      <c r="I1356" s="235">
        <v>0.41</v>
      </c>
      <c r="J1356" s="235">
        <v>0.08</v>
      </c>
      <c r="K1356" s="235">
        <v>1.81</v>
      </c>
      <c r="L1356" s="235">
        <v>1.24</v>
      </c>
      <c r="M1356" s="236" t="s">
        <v>1324</v>
      </c>
    </row>
    <row r="1357" spans="1:13">
      <c r="A1357" s="106" t="str">
        <f t="shared" si="21"/>
        <v xml:space="preserve">20555 </v>
      </c>
      <c r="B1357" s="231" t="s">
        <v>2206</v>
      </c>
      <c r="C1357" s="232"/>
      <c r="D1357" s="233" t="s">
        <v>1358</v>
      </c>
      <c r="E1357" s="233"/>
      <c r="F1357" s="234" t="s">
        <v>2207</v>
      </c>
      <c r="G1357" s="235">
        <v>6</v>
      </c>
      <c r="H1357" s="233" t="s">
        <v>37</v>
      </c>
      <c r="I1357" s="235">
        <v>3.71</v>
      </c>
      <c r="J1357" s="235">
        <v>0.49</v>
      </c>
      <c r="K1357" s="233" t="s">
        <v>37</v>
      </c>
      <c r="L1357" s="235">
        <v>10.199999999999999</v>
      </c>
      <c r="M1357" s="236" t="s">
        <v>1324</v>
      </c>
    </row>
    <row r="1358" spans="1:13">
      <c r="A1358" s="106" t="str">
        <f t="shared" si="21"/>
        <v xml:space="preserve">20560 </v>
      </c>
      <c r="B1358" s="231" t="s">
        <v>17681</v>
      </c>
      <c r="C1358" s="232"/>
      <c r="D1358" s="233" t="s">
        <v>1358</v>
      </c>
      <c r="E1358" s="233"/>
      <c r="F1358" s="234" t="s">
        <v>2185</v>
      </c>
      <c r="G1358" s="235">
        <v>0.32</v>
      </c>
      <c r="H1358" s="235">
        <v>0.42</v>
      </c>
      <c r="I1358" s="235">
        <v>0.11</v>
      </c>
      <c r="J1358" s="235">
        <v>0.02</v>
      </c>
      <c r="K1358" s="235">
        <v>0.76</v>
      </c>
      <c r="L1358" s="235">
        <v>0.45</v>
      </c>
      <c r="M1358" s="236" t="s">
        <v>583</v>
      </c>
    </row>
    <row r="1359" spans="1:13">
      <c r="A1359" s="106" t="str">
        <f t="shared" si="21"/>
        <v xml:space="preserve">20561 </v>
      </c>
      <c r="B1359" s="231" t="s">
        <v>17682</v>
      </c>
      <c r="C1359" s="232"/>
      <c r="D1359" s="233" t="s">
        <v>1358</v>
      </c>
      <c r="E1359" s="233"/>
      <c r="F1359" s="234" t="s">
        <v>2186</v>
      </c>
      <c r="G1359" s="235">
        <v>0.48</v>
      </c>
      <c r="H1359" s="235">
        <v>0.6</v>
      </c>
      <c r="I1359" s="235">
        <v>0.17</v>
      </c>
      <c r="J1359" s="235">
        <v>0.03</v>
      </c>
      <c r="K1359" s="235">
        <v>1.1100000000000001</v>
      </c>
      <c r="L1359" s="235">
        <v>0.68</v>
      </c>
      <c r="M1359" s="236" t="s">
        <v>583</v>
      </c>
    </row>
    <row r="1360" spans="1:13">
      <c r="A1360" s="106" t="str">
        <f t="shared" si="21"/>
        <v xml:space="preserve">20600 </v>
      </c>
      <c r="B1360" s="231" t="s">
        <v>2214</v>
      </c>
      <c r="C1360" s="232"/>
      <c r="D1360" s="233" t="s">
        <v>1358</v>
      </c>
      <c r="E1360" s="233"/>
      <c r="F1360" s="234" t="s">
        <v>2215</v>
      </c>
      <c r="G1360" s="235">
        <v>0.66</v>
      </c>
      <c r="H1360" s="235">
        <v>0.88</v>
      </c>
      <c r="I1360" s="235">
        <v>0.33</v>
      </c>
      <c r="J1360" s="235">
        <v>0.08</v>
      </c>
      <c r="K1360" s="235">
        <v>1.62</v>
      </c>
      <c r="L1360" s="235">
        <v>1.07</v>
      </c>
      <c r="M1360" s="236" t="s">
        <v>1324</v>
      </c>
    </row>
    <row r="1361" spans="1:13">
      <c r="A1361" s="106" t="str">
        <f t="shared" si="21"/>
        <v xml:space="preserve">20604 </v>
      </c>
      <c r="B1361" s="231" t="s">
        <v>2216</v>
      </c>
      <c r="C1361" s="232"/>
      <c r="D1361" s="233" t="s">
        <v>1358</v>
      </c>
      <c r="E1361" s="233"/>
      <c r="F1361" s="234" t="s">
        <v>2217</v>
      </c>
      <c r="G1361" s="235">
        <v>0.89</v>
      </c>
      <c r="H1361" s="235">
        <v>1.5</v>
      </c>
      <c r="I1361" s="235">
        <v>0.38</v>
      </c>
      <c r="J1361" s="235">
        <v>0.1</v>
      </c>
      <c r="K1361" s="235">
        <v>2.4900000000000002</v>
      </c>
      <c r="L1361" s="235">
        <v>1.37</v>
      </c>
      <c r="M1361" s="236" t="s">
        <v>1324</v>
      </c>
    </row>
    <row r="1362" spans="1:13">
      <c r="A1362" s="106" t="str">
        <f t="shared" si="21"/>
        <v xml:space="preserve">20605 </v>
      </c>
      <c r="B1362" s="231" t="s">
        <v>2218</v>
      </c>
      <c r="C1362" s="232"/>
      <c r="D1362" s="233" t="s">
        <v>1358</v>
      </c>
      <c r="E1362" s="233"/>
      <c r="F1362" s="234" t="s">
        <v>2215</v>
      </c>
      <c r="G1362" s="235">
        <v>0.68</v>
      </c>
      <c r="H1362" s="235">
        <v>0.89</v>
      </c>
      <c r="I1362" s="235">
        <v>0.34</v>
      </c>
      <c r="J1362" s="235">
        <v>0.08</v>
      </c>
      <c r="K1362" s="235">
        <v>1.65</v>
      </c>
      <c r="L1362" s="235">
        <v>1.1000000000000001</v>
      </c>
      <c r="M1362" s="236" t="s">
        <v>1324</v>
      </c>
    </row>
    <row r="1363" spans="1:13">
      <c r="A1363" s="106" t="str">
        <f t="shared" si="21"/>
        <v xml:space="preserve">20606 </v>
      </c>
      <c r="B1363" s="231" t="s">
        <v>2219</v>
      </c>
      <c r="C1363" s="232"/>
      <c r="D1363" s="233" t="s">
        <v>1358</v>
      </c>
      <c r="E1363" s="233"/>
      <c r="F1363" s="234" t="s">
        <v>2217</v>
      </c>
      <c r="G1363" s="235">
        <v>1</v>
      </c>
      <c r="H1363" s="235">
        <v>1.58</v>
      </c>
      <c r="I1363" s="235">
        <v>0.43</v>
      </c>
      <c r="J1363" s="235">
        <v>0.13</v>
      </c>
      <c r="K1363" s="235">
        <v>2.71</v>
      </c>
      <c r="L1363" s="235">
        <v>1.56</v>
      </c>
      <c r="M1363" s="236" t="s">
        <v>1324</v>
      </c>
    </row>
    <row r="1364" spans="1:13">
      <c r="A1364" s="106" t="str">
        <f t="shared" si="21"/>
        <v xml:space="preserve">20610 </v>
      </c>
      <c r="B1364" s="231" t="s">
        <v>2220</v>
      </c>
      <c r="C1364" s="232"/>
      <c r="D1364" s="233" t="s">
        <v>1358</v>
      </c>
      <c r="E1364" s="233"/>
      <c r="F1364" s="234" t="s">
        <v>2215</v>
      </c>
      <c r="G1364" s="235">
        <v>0.79</v>
      </c>
      <c r="H1364" s="235">
        <v>1.04</v>
      </c>
      <c r="I1364" s="235">
        <v>0.45</v>
      </c>
      <c r="J1364" s="235">
        <v>0.13</v>
      </c>
      <c r="K1364" s="235">
        <v>1.96</v>
      </c>
      <c r="L1364" s="235">
        <v>1.37</v>
      </c>
      <c r="M1364" s="236" t="s">
        <v>1324</v>
      </c>
    </row>
    <row r="1365" spans="1:13">
      <c r="A1365" s="106" t="str">
        <f t="shared" si="21"/>
        <v xml:space="preserve">20611 </v>
      </c>
      <c r="B1365" s="231" t="s">
        <v>2221</v>
      </c>
      <c r="C1365" s="232"/>
      <c r="D1365" s="233" t="s">
        <v>1358</v>
      </c>
      <c r="E1365" s="233"/>
      <c r="F1365" s="234" t="s">
        <v>2217</v>
      </c>
      <c r="G1365" s="235">
        <v>1.1000000000000001</v>
      </c>
      <c r="H1365" s="235">
        <v>1.74</v>
      </c>
      <c r="I1365" s="235">
        <v>0.51</v>
      </c>
      <c r="J1365" s="235">
        <v>0.16</v>
      </c>
      <c r="K1365" s="235">
        <v>3</v>
      </c>
      <c r="L1365" s="235">
        <v>1.77</v>
      </c>
      <c r="M1365" s="236" t="s">
        <v>1324</v>
      </c>
    </row>
    <row r="1366" spans="1:13">
      <c r="A1366" s="106" t="str">
        <f t="shared" si="21"/>
        <v xml:space="preserve">20612 </v>
      </c>
      <c r="B1366" s="231" t="s">
        <v>2222</v>
      </c>
      <c r="C1366" s="232"/>
      <c r="D1366" s="233" t="s">
        <v>1358</v>
      </c>
      <c r="E1366" s="233"/>
      <c r="F1366" s="234" t="s">
        <v>2223</v>
      </c>
      <c r="G1366" s="235">
        <v>0.7</v>
      </c>
      <c r="H1366" s="235">
        <v>1.17</v>
      </c>
      <c r="I1366" s="235">
        <v>0.44</v>
      </c>
      <c r="J1366" s="235">
        <v>0.1</v>
      </c>
      <c r="K1366" s="235">
        <v>1.97</v>
      </c>
      <c r="L1366" s="235">
        <v>1.24</v>
      </c>
      <c r="M1366" s="236" t="s">
        <v>1324</v>
      </c>
    </row>
    <row r="1367" spans="1:13">
      <c r="A1367" s="106" t="str">
        <f t="shared" si="21"/>
        <v xml:space="preserve">20615 </v>
      </c>
      <c r="B1367" s="231" t="s">
        <v>2224</v>
      </c>
      <c r="C1367" s="232"/>
      <c r="D1367" s="233" t="s">
        <v>1358</v>
      </c>
      <c r="E1367" s="233"/>
      <c r="F1367" s="234" t="s">
        <v>2225</v>
      </c>
      <c r="G1367" s="235">
        <v>2.33</v>
      </c>
      <c r="H1367" s="235">
        <v>4.8600000000000003</v>
      </c>
      <c r="I1367" s="235">
        <v>2.2400000000000002</v>
      </c>
      <c r="J1367" s="235">
        <v>0.28999999999999998</v>
      </c>
      <c r="K1367" s="235">
        <v>7.48</v>
      </c>
      <c r="L1367" s="235">
        <v>4.8600000000000003</v>
      </c>
      <c r="M1367" s="236" t="s">
        <v>1474</v>
      </c>
    </row>
    <row r="1368" spans="1:13">
      <c r="A1368" s="106" t="str">
        <f t="shared" si="21"/>
        <v xml:space="preserve">20650 </v>
      </c>
      <c r="B1368" s="231" t="s">
        <v>2226</v>
      </c>
      <c r="C1368" s="232"/>
      <c r="D1368" s="233" t="s">
        <v>1358</v>
      </c>
      <c r="E1368" s="233"/>
      <c r="F1368" s="234" t="s">
        <v>2227</v>
      </c>
      <c r="G1368" s="235">
        <v>2.2799999999999998</v>
      </c>
      <c r="H1368" s="235">
        <v>4.4400000000000004</v>
      </c>
      <c r="I1368" s="235">
        <v>2.4900000000000002</v>
      </c>
      <c r="J1368" s="235">
        <v>0.37</v>
      </c>
      <c r="K1368" s="235">
        <v>7.09</v>
      </c>
      <c r="L1368" s="235">
        <v>5.14</v>
      </c>
      <c r="M1368" s="236" t="s">
        <v>1474</v>
      </c>
    </row>
    <row r="1369" spans="1:13">
      <c r="A1369" s="106" t="str">
        <f t="shared" si="21"/>
        <v xml:space="preserve">20660 </v>
      </c>
      <c r="B1369" s="231" t="s">
        <v>2228</v>
      </c>
      <c r="C1369" s="232"/>
      <c r="D1369" s="233" t="s">
        <v>1358</v>
      </c>
      <c r="E1369" s="233"/>
      <c r="F1369" s="234" t="s">
        <v>2229</v>
      </c>
      <c r="G1369" s="235">
        <v>4</v>
      </c>
      <c r="H1369" s="233" t="s">
        <v>37</v>
      </c>
      <c r="I1369" s="235">
        <v>1.98</v>
      </c>
      <c r="J1369" s="235">
        <v>1.3</v>
      </c>
      <c r="K1369" s="233" t="s">
        <v>37</v>
      </c>
      <c r="L1369" s="235">
        <v>7.28</v>
      </c>
      <c r="M1369" s="236" t="s">
        <v>1324</v>
      </c>
    </row>
    <row r="1370" spans="1:13">
      <c r="A1370" s="106" t="str">
        <f t="shared" si="21"/>
        <v xml:space="preserve">20661 </v>
      </c>
      <c r="B1370" s="231" t="s">
        <v>2230</v>
      </c>
      <c r="C1370" s="232"/>
      <c r="D1370" s="233" t="s">
        <v>1358</v>
      </c>
      <c r="E1370" s="233"/>
      <c r="F1370" s="234" t="s">
        <v>21256</v>
      </c>
      <c r="G1370" s="235">
        <v>5.26</v>
      </c>
      <c r="H1370" s="233" t="s">
        <v>37</v>
      </c>
      <c r="I1370" s="235">
        <v>8.9600000000000009</v>
      </c>
      <c r="J1370" s="235">
        <v>1.79</v>
      </c>
      <c r="K1370" s="233" t="s">
        <v>37</v>
      </c>
      <c r="L1370" s="235">
        <v>16.010000000000002</v>
      </c>
      <c r="M1370" s="236" t="s">
        <v>1570</v>
      </c>
    </row>
    <row r="1371" spans="1:13">
      <c r="A1371" s="106" t="str">
        <f t="shared" si="21"/>
        <v xml:space="preserve">20662 </v>
      </c>
      <c r="B1371" s="231" t="s">
        <v>2231</v>
      </c>
      <c r="C1371" s="232"/>
      <c r="D1371" s="233" t="s">
        <v>1358</v>
      </c>
      <c r="E1371" s="233"/>
      <c r="F1371" s="234" t="s">
        <v>21257</v>
      </c>
      <c r="G1371" s="235">
        <v>6.38</v>
      </c>
      <c r="H1371" s="233" t="s">
        <v>37</v>
      </c>
      <c r="I1371" s="235">
        <v>8.44</v>
      </c>
      <c r="J1371" s="235">
        <v>1.3</v>
      </c>
      <c r="K1371" s="233" t="s">
        <v>37</v>
      </c>
      <c r="L1371" s="235">
        <v>16.12</v>
      </c>
      <c r="M1371" s="236" t="s">
        <v>1570</v>
      </c>
    </row>
    <row r="1372" spans="1:13">
      <c r="A1372" s="106" t="str">
        <f t="shared" si="21"/>
        <v xml:space="preserve">20663 </v>
      </c>
      <c r="B1372" s="231" t="s">
        <v>2232</v>
      </c>
      <c r="C1372" s="232"/>
      <c r="D1372" s="233" t="s">
        <v>1358</v>
      </c>
      <c r="E1372" s="233"/>
      <c r="F1372" s="234" t="s">
        <v>21258</v>
      </c>
      <c r="G1372" s="235">
        <v>5.74</v>
      </c>
      <c r="H1372" s="233" t="s">
        <v>37</v>
      </c>
      <c r="I1372" s="235">
        <v>7.97</v>
      </c>
      <c r="J1372" s="235">
        <v>1.1599999999999999</v>
      </c>
      <c r="K1372" s="233" t="s">
        <v>37</v>
      </c>
      <c r="L1372" s="235">
        <v>14.87</v>
      </c>
      <c r="M1372" s="236" t="s">
        <v>1570</v>
      </c>
    </row>
    <row r="1373" spans="1:13">
      <c r="A1373" s="106" t="str">
        <f t="shared" si="21"/>
        <v xml:space="preserve">20664 </v>
      </c>
      <c r="B1373" s="231" t="s">
        <v>2233</v>
      </c>
      <c r="C1373" s="232"/>
      <c r="D1373" s="233" t="s">
        <v>1358</v>
      </c>
      <c r="E1373" s="233"/>
      <c r="F1373" s="234" t="s">
        <v>21259</v>
      </c>
      <c r="G1373" s="235">
        <v>10.06</v>
      </c>
      <c r="H1373" s="233" t="s">
        <v>37</v>
      </c>
      <c r="I1373" s="235">
        <v>13.31</v>
      </c>
      <c r="J1373" s="235">
        <v>4.1500000000000004</v>
      </c>
      <c r="K1373" s="233" t="s">
        <v>37</v>
      </c>
      <c r="L1373" s="235">
        <v>27.52</v>
      </c>
      <c r="M1373" s="236" t="s">
        <v>1570</v>
      </c>
    </row>
    <row r="1374" spans="1:13">
      <c r="A1374" s="106" t="str">
        <f t="shared" si="21"/>
        <v xml:space="preserve">20665 </v>
      </c>
      <c r="B1374" s="231" t="s">
        <v>2234</v>
      </c>
      <c r="C1374" s="232"/>
      <c r="D1374" s="233" t="s">
        <v>1358</v>
      </c>
      <c r="E1374" s="233"/>
      <c r="F1374" s="234" t="s">
        <v>21260</v>
      </c>
      <c r="G1374" s="235">
        <v>1.36</v>
      </c>
      <c r="H1374" s="235">
        <v>2.13</v>
      </c>
      <c r="I1374" s="235">
        <v>1.53</v>
      </c>
      <c r="J1374" s="235">
        <v>0.12</v>
      </c>
      <c r="K1374" s="235">
        <v>3.61</v>
      </c>
      <c r="L1374" s="235">
        <v>3.01</v>
      </c>
      <c r="M1374" s="236" t="s">
        <v>1474</v>
      </c>
    </row>
    <row r="1375" spans="1:13">
      <c r="A1375" s="106" t="str">
        <f t="shared" si="21"/>
        <v xml:space="preserve">20670 </v>
      </c>
      <c r="B1375" s="231" t="s">
        <v>2235</v>
      </c>
      <c r="C1375" s="232"/>
      <c r="D1375" s="233" t="s">
        <v>1358</v>
      </c>
      <c r="E1375" s="233"/>
      <c r="F1375" s="234" t="s">
        <v>21261</v>
      </c>
      <c r="G1375" s="235">
        <v>1.79</v>
      </c>
      <c r="H1375" s="235">
        <v>8.48</v>
      </c>
      <c r="I1375" s="235">
        <v>2.37</v>
      </c>
      <c r="J1375" s="235">
        <v>0.28000000000000003</v>
      </c>
      <c r="K1375" s="235">
        <v>10.55</v>
      </c>
      <c r="L1375" s="235">
        <v>4.4400000000000004</v>
      </c>
      <c r="M1375" s="236" t="s">
        <v>1474</v>
      </c>
    </row>
    <row r="1376" spans="1:13">
      <c r="A1376" s="106" t="str">
        <f t="shared" si="21"/>
        <v xml:space="preserve">20680 </v>
      </c>
      <c r="B1376" s="231" t="s">
        <v>2236</v>
      </c>
      <c r="C1376" s="232"/>
      <c r="D1376" s="233" t="s">
        <v>1358</v>
      </c>
      <c r="E1376" s="233"/>
      <c r="F1376" s="234" t="s">
        <v>21262</v>
      </c>
      <c r="G1376" s="235">
        <v>5.96</v>
      </c>
      <c r="H1376" s="235">
        <v>11.08</v>
      </c>
      <c r="I1376" s="235">
        <v>5.84</v>
      </c>
      <c r="J1376" s="235">
        <v>1.03</v>
      </c>
      <c r="K1376" s="235">
        <v>18.07</v>
      </c>
      <c r="L1376" s="235">
        <v>12.83</v>
      </c>
      <c r="M1376" s="236" t="s">
        <v>1570</v>
      </c>
    </row>
    <row r="1377" spans="1:13">
      <c r="A1377" s="106" t="str">
        <f t="shared" si="21"/>
        <v xml:space="preserve">20690 </v>
      </c>
      <c r="B1377" s="231" t="s">
        <v>2237</v>
      </c>
      <c r="C1377" s="232"/>
      <c r="D1377" s="233" t="s">
        <v>1358</v>
      </c>
      <c r="E1377" s="233"/>
      <c r="F1377" s="234" t="s">
        <v>21263</v>
      </c>
      <c r="G1377" s="235">
        <v>8.7799999999999994</v>
      </c>
      <c r="H1377" s="233" t="s">
        <v>37</v>
      </c>
      <c r="I1377" s="235">
        <v>7.75</v>
      </c>
      <c r="J1377" s="235">
        <v>1.72</v>
      </c>
      <c r="K1377" s="233" t="s">
        <v>37</v>
      </c>
      <c r="L1377" s="235">
        <v>18.25</v>
      </c>
      <c r="M1377" s="236" t="s">
        <v>1570</v>
      </c>
    </row>
    <row r="1378" spans="1:13">
      <c r="A1378" s="106" t="str">
        <f t="shared" si="21"/>
        <v xml:space="preserve">20692 </v>
      </c>
      <c r="B1378" s="231" t="s">
        <v>2238</v>
      </c>
      <c r="C1378" s="232"/>
      <c r="D1378" s="233" t="s">
        <v>1358</v>
      </c>
      <c r="E1378" s="233"/>
      <c r="F1378" s="234" t="s">
        <v>21264</v>
      </c>
      <c r="G1378" s="235">
        <v>16.27</v>
      </c>
      <c r="H1378" s="233" t="s">
        <v>37</v>
      </c>
      <c r="I1378" s="235">
        <v>15.35</v>
      </c>
      <c r="J1378" s="235">
        <v>2.87</v>
      </c>
      <c r="K1378" s="233" t="s">
        <v>37</v>
      </c>
      <c r="L1378" s="235">
        <v>34.49</v>
      </c>
      <c r="M1378" s="236" t="s">
        <v>1570</v>
      </c>
    </row>
    <row r="1379" spans="1:13">
      <c r="A1379" s="106" t="str">
        <f t="shared" si="21"/>
        <v xml:space="preserve">20693 </v>
      </c>
      <c r="B1379" s="231" t="s">
        <v>2239</v>
      </c>
      <c r="C1379" s="232"/>
      <c r="D1379" s="233" t="s">
        <v>1358</v>
      </c>
      <c r="E1379" s="233"/>
      <c r="F1379" s="234" t="s">
        <v>21265</v>
      </c>
      <c r="G1379" s="235">
        <v>6.06</v>
      </c>
      <c r="H1379" s="233" t="s">
        <v>37</v>
      </c>
      <c r="I1379" s="235">
        <v>6.75</v>
      </c>
      <c r="J1379" s="235">
        <v>1.02</v>
      </c>
      <c r="K1379" s="233" t="s">
        <v>37</v>
      </c>
      <c r="L1379" s="235">
        <v>13.83</v>
      </c>
      <c r="M1379" s="236" t="s">
        <v>1570</v>
      </c>
    </row>
    <row r="1380" spans="1:13">
      <c r="A1380" s="106" t="str">
        <f t="shared" si="21"/>
        <v xml:space="preserve">20694 </v>
      </c>
      <c r="B1380" s="231" t="s">
        <v>2240</v>
      </c>
      <c r="C1380" s="232"/>
      <c r="D1380" s="233" t="s">
        <v>1358</v>
      </c>
      <c r="E1380" s="233"/>
      <c r="F1380" s="234" t="s">
        <v>21266</v>
      </c>
      <c r="G1380" s="235">
        <v>4.28</v>
      </c>
      <c r="H1380" s="235">
        <v>8.1300000000000008</v>
      </c>
      <c r="I1380" s="235">
        <v>5.51</v>
      </c>
      <c r="J1380" s="235">
        <v>0.79</v>
      </c>
      <c r="K1380" s="235">
        <v>13.2</v>
      </c>
      <c r="L1380" s="235">
        <v>10.58</v>
      </c>
      <c r="M1380" s="236" t="s">
        <v>1570</v>
      </c>
    </row>
    <row r="1381" spans="1:13">
      <c r="A1381" s="106" t="str">
        <f t="shared" si="21"/>
        <v xml:space="preserve">20696 </v>
      </c>
      <c r="B1381" s="231" t="s">
        <v>2241</v>
      </c>
      <c r="C1381" s="232"/>
      <c r="D1381" s="233" t="s">
        <v>1358</v>
      </c>
      <c r="E1381" s="233"/>
      <c r="F1381" s="234" t="s">
        <v>21267</v>
      </c>
      <c r="G1381" s="235">
        <v>17.559999999999999</v>
      </c>
      <c r="H1381" s="233" t="s">
        <v>37</v>
      </c>
      <c r="I1381" s="235">
        <v>14.79</v>
      </c>
      <c r="J1381" s="235">
        <v>2.94</v>
      </c>
      <c r="K1381" s="233" t="s">
        <v>37</v>
      </c>
      <c r="L1381" s="235">
        <v>35.29</v>
      </c>
      <c r="M1381" s="236" t="s">
        <v>1570</v>
      </c>
    </row>
    <row r="1382" spans="1:13">
      <c r="A1382" s="106" t="str">
        <f t="shared" si="21"/>
        <v xml:space="preserve">20697 </v>
      </c>
      <c r="B1382" s="231" t="s">
        <v>2242</v>
      </c>
      <c r="C1382" s="232"/>
      <c r="D1382" s="233" t="s">
        <v>1358</v>
      </c>
      <c r="E1382" s="233"/>
      <c r="F1382" s="234" t="s">
        <v>21268</v>
      </c>
      <c r="G1382" s="235">
        <v>0</v>
      </c>
      <c r="H1382" s="235">
        <v>50.92</v>
      </c>
      <c r="I1382" s="235" t="s">
        <v>37</v>
      </c>
      <c r="J1382" s="235">
        <v>0.03</v>
      </c>
      <c r="K1382" s="235">
        <v>50.95</v>
      </c>
      <c r="L1382" s="235" t="s">
        <v>37</v>
      </c>
      <c r="M1382" s="236" t="s">
        <v>1324</v>
      </c>
    </row>
    <row r="1383" spans="1:13">
      <c r="A1383" s="106" t="str">
        <f t="shared" si="21"/>
        <v xml:space="preserve">20700 </v>
      </c>
      <c r="B1383" s="231" t="s">
        <v>17683</v>
      </c>
      <c r="C1383" s="232"/>
      <c r="D1383" s="233" t="s">
        <v>1358</v>
      </c>
      <c r="E1383" s="233"/>
      <c r="F1383" s="234" t="s">
        <v>2208</v>
      </c>
      <c r="G1383" s="235">
        <v>1.5</v>
      </c>
      <c r="H1383" s="235">
        <v>0.73</v>
      </c>
      <c r="I1383" s="235">
        <v>0.73</v>
      </c>
      <c r="J1383" s="235">
        <v>0.28000000000000003</v>
      </c>
      <c r="K1383" s="235">
        <v>2.5099999999999998</v>
      </c>
      <c r="L1383" s="235">
        <v>2.5099999999999998</v>
      </c>
      <c r="M1383" s="236" t="s">
        <v>1125</v>
      </c>
    </row>
    <row r="1384" spans="1:13">
      <c r="A1384" s="106" t="str">
        <f t="shared" si="21"/>
        <v xml:space="preserve">20701 </v>
      </c>
      <c r="B1384" s="231" t="s">
        <v>17684</v>
      </c>
      <c r="C1384" s="232"/>
      <c r="D1384" s="233" t="s">
        <v>1358</v>
      </c>
      <c r="E1384" s="233"/>
      <c r="F1384" s="234" t="s">
        <v>2211</v>
      </c>
      <c r="G1384" s="235">
        <v>1.1299999999999999</v>
      </c>
      <c r="H1384" s="235">
        <v>0.56999999999999995</v>
      </c>
      <c r="I1384" s="235">
        <v>0.56999999999999995</v>
      </c>
      <c r="J1384" s="235">
        <v>0.21</v>
      </c>
      <c r="K1384" s="235">
        <v>1.91</v>
      </c>
      <c r="L1384" s="235">
        <v>1.91</v>
      </c>
      <c r="M1384" s="236" t="s">
        <v>1125</v>
      </c>
    </row>
    <row r="1385" spans="1:13">
      <c r="A1385" s="106" t="str">
        <f t="shared" si="21"/>
        <v xml:space="preserve">20702 </v>
      </c>
      <c r="B1385" s="231" t="s">
        <v>17685</v>
      </c>
      <c r="C1385" s="232"/>
      <c r="D1385" s="233" t="s">
        <v>1358</v>
      </c>
      <c r="E1385" s="233"/>
      <c r="F1385" s="234" t="s">
        <v>2209</v>
      </c>
      <c r="G1385" s="235">
        <v>2.5</v>
      </c>
      <c r="H1385" s="235">
        <v>1.29</v>
      </c>
      <c r="I1385" s="235">
        <v>1.29</v>
      </c>
      <c r="J1385" s="235">
        <v>0.5</v>
      </c>
      <c r="K1385" s="235">
        <v>4.29</v>
      </c>
      <c r="L1385" s="235">
        <v>4.29</v>
      </c>
      <c r="M1385" s="236" t="s">
        <v>1125</v>
      </c>
    </row>
    <row r="1386" spans="1:13">
      <c r="A1386" s="106" t="str">
        <f t="shared" si="21"/>
        <v xml:space="preserve">20703 </v>
      </c>
      <c r="B1386" s="231" t="s">
        <v>17686</v>
      </c>
      <c r="C1386" s="232"/>
      <c r="D1386" s="233" t="s">
        <v>1358</v>
      </c>
      <c r="E1386" s="233"/>
      <c r="F1386" s="234" t="s">
        <v>2212</v>
      </c>
      <c r="G1386" s="235">
        <v>1.8</v>
      </c>
      <c r="H1386" s="235">
        <v>0.96</v>
      </c>
      <c r="I1386" s="235">
        <v>0.96</v>
      </c>
      <c r="J1386" s="235">
        <v>0.37</v>
      </c>
      <c r="K1386" s="235">
        <v>3.13</v>
      </c>
      <c r="L1386" s="235">
        <v>3.13</v>
      </c>
      <c r="M1386" s="236" t="s">
        <v>1125</v>
      </c>
    </row>
    <row r="1387" spans="1:13">
      <c r="A1387" s="106" t="str">
        <f t="shared" si="21"/>
        <v xml:space="preserve">20704 </v>
      </c>
      <c r="B1387" s="231" t="s">
        <v>17687</v>
      </c>
      <c r="C1387" s="232"/>
      <c r="D1387" s="233" t="s">
        <v>1358</v>
      </c>
      <c r="E1387" s="233"/>
      <c r="F1387" s="234" t="s">
        <v>2210</v>
      </c>
      <c r="G1387" s="235">
        <v>2.6</v>
      </c>
      <c r="H1387" s="235">
        <v>1.38</v>
      </c>
      <c r="I1387" s="235">
        <v>1.38</v>
      </c>
      <c r="J1387" s="235">
        <v>0.52</v>
      </c>
      <c r="K1387" s="235">
        <v>4.5</v>
      </c>
      <c r="L1387" s="235">
        <v>4.5</v>
      </c>
      <c r="M1387" s="236" t="s">
        <v>1125</v>
      </c>
    </row>
    <row r="1388" spans="1:13">
      <c r="A1388" s="106" t="str">
        <f t="shared" si="21"/>
        <v xml:space="preserve">20705 </v>
      </c>
      <c r="B1388" s="231" t="s">
        <v>17688</v>
      </c>
      <c r="C1388" s="232"/>
      <c r="D1388" s="233" t="s">
        <v>1358</v>
      </c>
      <c r="E1388" s="233"/>
      <c r="F1388" s="234" t="s">
        <v>2213</v>
      </c>
      <c r="G1388" s="235">
        <v>2.15</v>
      </c>
      <c r="H1388" s="235">
        <v>1.1299999999999999</v>
      </c>
      <c r="I1388" s="235">
        <v>1.1299999999999999</v>
      </c>
      <c r="J1388" s="235">
        <v>0.44</v>
      </c>
      <c r="K1388" s="235">
        <v>3.72</v>
      </c>
      <c r="L1388" s="235">
        <v>3.72</v>
      </c>
      <c r="M1388" s="236" t="s">
        <v>1125</v>
      </c>
    </row>
    <row r="1389" spans="1:13">
      <c r="A1389" s="106" t="str">
        <f t="shared" si="21"/>
        <v xml:space="preserve">20802 </v>
      </c>
      <c r="B1389" s="231" t="s">
        <v>2243</v>
      </c>
      <c r="C1389" s="232"/>
      <c r="D1389" s="233" t="s">
        <v>1358</v>
      </c>
      <c r="E1389" s="233"/>
      <c r="F1389" s="234" t="s">
        <v>2244</v>
      </c>
      <c r="G1389" s="235">
        <v>42.62</v>
      </c>
      <c r="H1389" s="233" t="s">
        <v>37</v>
      </c>
      <c r="I1389" s="235">
        <v>31.57</v>
      </c>
      <c r="J1389" s="235">
        <v>8.6999999999999993</v>
      </c>
      <c r="K1389" s="233" t="s">
        <v>37</v>
      </c>
      <c r="L1389" s="235">
        <v>82.89</v>
      </c>
      <c r="M1389" s="236" t="s">
        <v>1570</v>
      </c>
    </row>
    <row r="1390" spans="1:13">
      <c r="A1390" s="106" t="str">
        <f t="shared" si="21"/>
        <v xml:space="preserve">20805 </v>
      </c>
      <c r="B1390" s="231" t="s">
        <v>2245</v>
      </c>
      <c r="C1390" s="232"/>
      <c r="D1390" s="233" t="s">
        <v>1358</v>
      </c>
      <c r="E1390" s="233"/>
      <c r="F1390" s="234" t="s">
        <v>2246</v>
      </c>
      <c r="G1390" s="235">
        <v>51.46</v>
      </c>
      <c r="H1390" s="233" t="s">
        <v>37</v>
      </c>
      <c r="I1390" s="235">
        <v>36.409999999999997</v>
      </c>
      <c r="J1390" s="235">
        <v>10.52</v>
      </c>
      <c r="K1390" s="233" t="s">
        <v>37</v>
      </c>
      <c r="L1390" s="235">
        <v>98.39</v>
      </c>
      <c r="M1390" s="236" t="s">
        <v>1570</v>
      </c>
    </row>
    <row r="1391" spans="1:13">
      <c r="A1391" s="106" t="str">
        <f t="shared" si="21"/>
        <v xml:space="preserve">20808 </v>
      </c>
      <c r="B1391" s="231" t="s">
        <v>2247</v>
      </c>
      <c r="C1391" s="232"/>
      <c r="D1391" s="233" t="s">
        <v>1358</v>
      </c>
      <c r="E1391" s="233"/>
      <c r="F1391" s="234" t="s">
        <v>2248</v>
      </c>
      <c r="G1391" s="235">
        <v>63.09</v>
      </c>
      <c r="H1391" s="233" t="s">
        <v>37</v>
      </c>
      <c r="I1391" s="235">
        <v>42.59</v>
      </c>
      <c r="J1391" s="235">
        <v>12.9</v>
      </c>
      <c r="K1391" s="233" t="s">
        <v>37</v>
      </c>
      <c r="L1391" s="235">
        <v>118.58</v>
      </c>
      <c r="M1391" s="236" t="s">
        <v>1570</v>
      </c>
    </row>
    <row r="1392" spans="1:13">
      <c r="A1392" s="106" t="str">
        <f t="shared" si="21"/>
        <v xml:space="preserve">20816 </v>
      </c>
      <c r="B1392" s="231" t="s">
        <v>2249</v>
      </c>
      <c r="C1392" s="232"/>
      <c r="D1392" s="233" t="s">
        <v>1358</v>
      </c>
      <c r="E1392" s="233"/>
      <c r="F1392" s="234" t="s">
        <v>2250</v>
      </c>
      <c r="G1392" s="235">
        <v>31.95</v>
      </c>
      <c r="H1392" s="233" t="s">
        <v>37</v>
      </c>
      <c r="I1392" s="235">
        <v>23.58</v>
      </c>
      <c r="J1392" s="235">
        <v>6.52</v>
      </c>
      <c r="K1392" s="233" t="s">
        <v>37</v>
      </c>
      <c r="L1392" s="235">
        <v>62.05</v>
      </c>
      <c r="M1392" s="236" t="s">
        <v>1570</v>
      </c>
    </row>
    <row r="1393" spans="1:13">
      <c r="A1393" s="106" t="str">
        <f t="shared" si="21"/>
        <v xml:space="preserve">20822 </v>
      </c>
      <c r="B1393" s="231" t="s">
        <v>2251</v>
      </c>
      <c r="C1393" s="232"/>
      <c r="D1393" s="233" t="s">
        <v>1358</v>
      </c>
      <c r="E1393" s="233"/>
      <c r="F1393" s="234" t="s">
        <v>2250</v>
      </c>
      <c r="G1393" s="235">
        <v>26.66</v>
      </c>
      <c r="H1393" s="233" t="s">
        <v>37</v>
      </c>
      <c r="I1393" s="235">
        <v>21.61</v>
      </c>
      <c r="J1393" s="235">
        <v>5.44</v>
      </c>
      <c r="K1393" s="233" t="s">
        <v>37</v>
      </c>
      <c r="L1393" s="235">
        <v>53.71</v>
      </c>
      <c r="M1393" s="236" t="s">
        <v>1570</v>
      </c>
    </row>
    <row r="1394" spans="1:13">
      <c r="A1394" s="106" t="str">
        <f t="shared" si="21"/>
        <v xml:space="preserve">20824 </v>
      </c>
      <c r="B1394" s="231" t="s">
        <v>2252</v>
      </c>
      <c r="C1394" s="232"/>
      <c r="D1394" s="233" t="s">
        <v>1358</v>
      </c>
      <c r="E1394" s="233"/>
      <c r="F1394" s="234" t="s">
        <v>2253</v>
      </c>
      <c r="G1394" s="235">
        <v>31.95</v>
      </c>
      <c r="H1394" s="233" t="s">
        <v>37</v>
      </c>
      <c r="I1394" s="235">
        <v>23.71</v>
      </c>
      <c r="J1394" s="235">
        <v>6.52</v>
      </c>
      <c r="K1394" s="233" t="s">
        <v>37</v>
      </c>
      <c r="L1394" s="235">
        <v>62.18</v>
      </c>
      <c r="M1394" s="236" t="s">
        <v>1570</v>
      </c>
    </row>
    <row r="1395" spans="1:13">
      <c r="A1395" s="106" t="str">
        <f t="shared" si="21"/>
        <v xml:space="preserve">20827 </v>
      </c>
      <c r="B1395" s="231" t="s">
        <v>2254</v>
      </c>
      <c r="C1395" s="232"/>
      <c r="D1395" s="233" t="s">
        <v>1358</v>
      </c>
      <c r="E1395" s="233"/>
      <c r="F1395" s="234" t="s">
        <v>2253</v>
      </c>
      <c r="G1395" s="235">
        <v>27.48</v>
      </c>
      <c r="H1395" s="233" t="s">
        <v>37</v>
      </c>
      <c r="I1395" s="235">
        <v>22.05</v>
      </c>
      <c r="J1395" s="235">
        <v>5.61</v>
      </c>
      <c r="K1395" s="233" t="s">
        <v>37</v>
      </c>
      <c r="L1395" s="235">
        <v>55.14</v>
      </c>
      <c r="M1395" s="236" t="s">
        <v>1570</v>
      </c>
    </row>
    <row r="1396" spans="1:13">
      <c r="A1396" s="106" t="str">
        <f t="shared" si="21"/>
        <v xml:space="preserve">20838 </v>
      </c>
      <c r="B1396" s="231" t="s">
        <v>2255</v>
      </c>
      <c r="C1396" s="232"/>
      <c r="D1396" s="233" t="s">
        <v>1358</v>
      </c>
      <c r="E1396" s="233"/>
      <c r="F1396" s="234" t="s">
        <v>2256</v>
      </c>
      <c r="G1396" s="235">
        <v>42.88</v>
      </c>
      <c r="H1396" s="233" t="s">
        <v>37</v>
      </c>
      <c r="I1396" s="235">
        <v>32.46</v>
      </c>
      <c r="J1396" s="235">
        <v>8.7799999999999994</v>
      </c>
      <c r="K1396" s="233" t="s">
        <v>37</v>
      </c>
      <c r="L1396" s="235">
        <v>84.12</v>
      </c>
      <c r="M1396" s="236" t="s">
        <v>1570</v>
      </c>
    </row>
    <row r="1397" spans="1:13">
      <c r="A1397" s="106" t="str">
        <f t="shared" si="21"/>
        <v xml:space="preserve">20900 </v>
      </c>
      <c r="B1397" s="231" t="s">
        <v>2257</v>
      </c>
      <c r="C1397" s="232"/>
      <c r="D1397" s="233" t="s">
        <v>1358</v>
      </c>
      <c r="E1397" s="233"/>
      <c r="F1397" s="234" t="s">
        <v>2258</v>
      </c>
      <c r="G1397" s="235">
        <v>3</v>
      </c>
      <c r="H1397" s="235">
        <v>7.95</v>
      </c>
      <c r="I1397" s="235">
        <v>1.94</v>
      </c>
      <c r="J1397" s="235">
        <v>0.5</v>
      </c>
      <c r="K1397" s="235">
        <v>11.45</v>
      </c>
      <c r="L1397" s="235">
        <v>5.44</v>
      </c>
      <c r="M1397" s="236" t="s">
        <v>1324</v>
      </c>
    </row>
    <row r="1398" spans="1:13">
      <c r="A1398" s="106" t="str">
        <f t="shared" si="21"/>
        <v xml:space="preserve">20902 </v>
      </c>
      <c r="B1398" s="231" t="s">
        <v>2259</v>
      </c>
      <c r="C1398" s="232"/>
      <c r="D1398" s="233" t="s">
        <v>1358</v>
      </c>
      <c r="E1398" s="233"/>
      <c r="F1398" s="234" t="s">
        <v>2258</v>
      </c>
      <c r="G1398" s="235">
        <v>4.58</v>
      </c>
      <c r="H1398" s="233" t="s">
        <v>37</v>
      </c>
      <c r="I1398" s="235">
        <v>2.84</v>
      </c>
      <c r="J1398" s="235">
        <v>0.83</v>
      </c>
      <c r="K1398" s="233" t="s">
        <v>37</v>
      </c>
      <c r="L1398" s="235">
        <v>8.25</v>
      </c>
      <c r="M1398" s="236" t="s">
        <v>1324</v>
      </c>
    </row>
    <row r="1399" spans="1:13">
      <c r="A1399" s="106" t="str">
        <f t="shared" si="21"/>
        <v xml:space="preserve">20910 </v>
      </c>
      <c r="B1399" s="231" t="s">
        <v>2260</v>
      </c>
      <c r="C1399" s="232"/>
      <c r="D1399" s="233" t="s">
        <v>1358</v>
      </c>
      <c r="E1399" s="233"/>
      <c r="F1399" s="234" t="s">
        <v>2261</v>
      </c>
      <c r="G1399" s="235">
        <v>5.53</v>
      </c>
      <c r="H1399" s="233" t="s">
        <v>37</v>
      </c>
      <c r="I1399" s="235">
        <v>8.0500000000000007</v>
      </c>
      <c r="J1399" s="235">
        <v>1.1499999999999999</v>
      </c>
      <c r="K1399" s="233" t="s">
        <v>37</v>
      </c>
      <c r="L1399" s="235">
        <v>14.73</v>
      </c>
      <c r="M1399" s="236" t="s">
        <v>1570</v>
      </c>
    </row>
    <row r="1400" spans="1:13">
      <c r="A1400" s="106" t="str">
        <f t="shared" si="21"/>
        <v xml:space="preserve">20912 </v>
      </c>
      <c r="B1400" s="231" t="s">
        <v>2262</v>
      </c>
      <c r="C1400" s="232"/>
      <c r="D1400" s="233" t="s">
        <v>1358</v>
      </c>
      <c r="E1400" s="233"/>
      <c r="F1400" s="234" t="s">
        <v>2261</v>
      </c>
      <c r="G1400" s="235">
        <v>6.54</v>
      </c>
      <c r="H1400" s="233" t="s">
        <v>37</v>
      </c>
      <c r="I1400" s="235">
        <v>7.13</v>
      </c>
      <c r="J1400" s="235">
        <v>1.01</v>
      </c>
      <c r="K1400" s="233" t="s">
        <v>37</v>
      </c>
      <c r="L1400" s="235">
        <v>14.68</v>
      </c>
      <c r="M1400" s="236" t="s">
        <v>1570</v>
      </c>
    </row>
    <row r="1401" spans="1:13">
      <c r="A1401" s="106" t="str">
        <f t="shared" si="21"/>
        <v xml:space="preserve">20920 </v>
      </c>
      <c r="B1401" s="231" t="s">
        <v>2263</v>
      </c>
      <c r="C1401" s="232"/>
      <c r="D1401" s="233" t="s">
        <v>1358</v>
      </c>
      <c r="E1401" s="233"/>
      <c r="F1401" s="234" t="s">
        <v>2264</v>
      </c>
      <c r="G1401" s="235">
        <v>5.51</v>
      </c>
      <c r="H1401" s="233" t="s">
        <v>37</v>
      </c>
      <c r="I1401" s="235">
        <v>5.86</v>
      </c>
      <c r="J1401" s="235">
        <v>0.8</v>
      </c>
      <c r="K1401" s="233" t="s">
        <v>37</v>
      </c>
      <c r="L1401" s="235">
        <v>12.17</v>
      </c>
      <c r="M1401" s="236" t="s">
        <v>1570</v>
      </c>
    </row>
    <row r="1402" spans="1:13">
      <c r="A1402" s="106" t="str">
        <f t="shared" si="21"/>
        <v xml:space="preserve">20922 </v>
      </c>
      <c r="B1402" s="231" t="s">
        <v>2265</v>
      </c>
      <c r="C1402" s="232"/>
      <c r="D1402" s="233" t="s">
        <v>1358</v>
      </c>
      <c r="E1402" s="233"/>
      <c r="F1402" s="234" t="s">
        <v>2264</v>
      </c>
      <c r="G1402" s="235">
        <v>6.93</v>
      </c>
      <c r="H1402" s="235">
        <v>10.17</v>
      </c>
      <c r="I1402" s="235">
        <v>6.74</v>
      </c>
      <c r="J1402" s="235">
        <v>1.56</v>
      </c>
      <c r="K1402" s="235">
        <v>18.66</v>
      </c>
      <c r="L1402" s="235">
        <v>15.23</v>
      </c>
      <c r="M1402" s="236" t="s">
        <v>1570</v>
      </c>
    </row>
    <row r="1403" spans="1:13">
      <c r="A1403" s="106" t="str">
        <f t="shared" si="21"/>
        <v xml:space="preserve">20924 </v>
      </c>
      <c r="B1403" s="231" t="s">
        <v>2266</v>
      </c>
      <c r="C1403" s="232"/>
      <c r="D1403" s="233" t="s">
        <v>1358</v>
      </c>
      <c r="E1403" s="233"/>
      <c r="F1403" s="234" t="s">
        <v>2267</v>
      </c>
      <c r="G1403" s="235">
        <v>6.68</v>
      </c>
      <c r="H1403" s="233" t="s">
        <v>37</v>
      </c>
      <c r="I1403" s="235">
        <v>7.62</v>
      </c>
      <c r="J1403" s="235">
        <v>1.23</v>
      </c>
      <c r="K1403" s="233" t="s">
        <v>37</v>
      </c>
      <c r="L1403" s="235">
        <v>15.53</v>
      </c>
      <c r="M1403" s="236" t="s">
        <v>1570</v>
      </c>
    </row>
    <row r="1404" spans="1:13">
      <c r="A1404" s="106" t="str">
        <f t="shared" si="21"/>
        <v xml:space="preserve">20930 </v>
      </c>
      <c r="B1404" s="231" t="s">
        <v>2268</v>
      </c>
      <c r="C1404" s="232"/>
      <c r="D1404" s="233" t="s">
        <v>1401</v>
      </c>
      <c r="E1404" s="233"/>
      <c r="F1404" s="234" t="s">
        <v>2269</v>
      </c>
      <c r="G1404" s="235">
        <v>0</v>
      </c>
      <c r="H1404" s="235">
        <v>0</v>
      </c>
      <c r="I1404" s="235">
        <v>0</v>
      </c>
      <c r="J1404" s="235">
        <v>0</v>
      </c>
      <c r="K1404" s="235">
        <v>0</v>
      </c>
      <c r="L1404" s="235">
        <v>0</v>
      </c>
      <c r="M1404" s="236" t="s">
        <v>583</v>
      </c>
    </row>
    <row r="1405" spans="1:13">
      <c r="A1405" s="106" t="str">
        <f t="shared" si="21"/>
        <v xml:space="preserve">20931 </v>
      </c>
      <c r="B1405" s="231" t="s">
        <v>2270</v>
      </c>
      <c r="C1405" s="232"/>
      <c r="D1405" s="233" t="s">
        <v>1358</v>
      </c>
      <c r="E1405" s="233"/>
      <c r="F1405" s="234" t="s">
        <v>2271</v>
      </c>
      <c r="G1405" s="235">
        <v>1.81</v>
      </c>
      <c r="H1405" s="233" t="s">
        <v>37</v>
      </c>
      <c r="I1405" s="235">
        <v>0.92</v>
      </c>
      <c r="J1405" s="235">
        <v>0.6</v>
      </c>
      <c r="K1405" s="233" t="s">
        <v>37</v>
      </c>
      <c r="L1405" s="235">
        <v>3.33</v>
      </c>
      <c r="M1405" s="236" t="s">
        <v>1125</v>
      </c>
    </row>
    <row r="1406" spans="1:13">
      <c r="A1406" s="106" t="str">
        <f t="shared" si="21"/>
        <v xml:space="preserve">20932 </v>
      </c>
      <c r="B1406" s="231" t="s">
        <v>2272</v>
      </c>
      <c r="C1406" s="232"/>
      <c r="D1406" s="233" t="s">
        <v>1358</v>
      </c>
      <c r="E1406" s="233"/>
      <c r="F1406" s="234" t="s">
        <v>2273</v>
      </c>
      <c r="G1406" s="235">
        <v>13.01</v>
      </c>
      <c r="H1406" s="233" t="s">
        <v>37</v>
      </c>
      <c r="I1406" s="235">
        <v>6.92</v>
      </c>
      <c r="J1406" s="235">
        <v>2.66</v>
      </c>
      <c r="K1406" s="233" t="s">
        <v>37</v>
      </c>
      <c r="L1406" s="235">
        <v>22.59</v>
      </c>
      <c r="M1406" s="236" t="s">
        <v>1125</v>
      </c>
    </row>
    <row r="1407" spans="1:13">
      <c r="A1407" s="106" t="str">
        <f t="shared" si="21"/>
        <v xml:space="preserve">20933 </v>
      </c>
      <c r="B1407" s="231" t="s">
        <v>2274</v>
      </c>
      <c r="C1407" s="232"/>
      <c r="D1407" s="233" t="s">
        <v>1358</v>
      </c>
      <c r="E1407" s="233"/>
      <c r="F1407" s="234" t="s">
        <v>2275</v>
      </c>
      <c r="G1407" s="235">
        <v>11.94</v>
      </c>
      <c r="H1407" s="233" t="s">
        <v>37</v>
      </c>
      <c r="I1407" s="235">
        <v>6.35</v>
      </c>
      <c r="J1407" s="235">
        <v>2.4300000000000002</v>
      </c>
      <c r="K1407" s="233" t="s">
        <v>37</v>
      </c>
      <c r="L1407" s="235">
        <v>20.72</v>
      </c>
      <c r="M1407" s="236" t="s">
        <v>1125</v>
      </c>
    </row>
    <row r="1408" spans="1:13">
      <c r="A1408" s="106" t="str">
        <f t="shared" si="21"/>
        <v xml:space="preserve">20934 </v>
      </c>
      <c r="B1408" s="231" t="s">
        <v>2276</v>
      </c>
      <c r="C1408" s="232"/>
      <c r="D1408" s="233" t="s">
        <v>1358</v>
      </c>
      <c r="E1408" s="233"/>
      <c r="F1408" s="234" t="s">
        <v>2277</v>
      </c>
      <c r="G1408" s="235">
        <v>13</v>
      </c>
      <c r="H1408" s="233" t="s">
        <v>37</v>
      </c>
      <c r="I1408" s="235">
        <v>6.91</v>
      </c>
      <c r="J1408" s="235">
        <v>2.65</v>
      </c>
      <c r="K1408" s="233" t="s">
        <v>37</v>
      </c>
      <c r="L1408" s="235">
        <v>22.56</v>
      </c>
      <c r="M1408" s="236" t="s">
        <v>1125</v>
      </c>
    </row>
    <row r="1409" spans="1:13">
      <c r="A1409" s="106" t="str">
        <f t="shared" si="21"/>
        <v xml:space="preserve">20936 </v>
      </c>
      <c r="B1409" s="231" t="s">
        <v>2278</v>
      </c>
      <c r="C1409" s="232"/>
      <c r="D1409" s="233" t="s">
        <v>1401</v>
      </c>
      <c r="E1409" s="233"/>
      <c r="F1409" s="234" t="s">
        <v>2279</v>
      </c>
      <c r="G1409" s="235">
        <v>0</v>
      </c>
      <c r="H1409" s="235">
        <v>0</v>
      </c>
      <c r="I1409" s="235">
        <v>0</v>
      </c>
      <c r="J1409" s="235">
        <v>0</v>
      </c>
      <c r="K1409" s="235">
        <v>0</v>
      </c>
      <c r="L1409" s="235">
        <v>0</v>
      </c>
      <c r="M1409" s="236" t="s">
        <v>583</v>
      </c>
    </row>
    <row r="1410" spans="1:13">
      <c r="A1410" s="106" t="str">
        <f t="shared" si="21"/>
        <v xml:space="preserve">20937 </v>
      </c>
      <c r="B1410" s="231" t="s">
        <v>2280</v>
      </c>
      <c r="C1410" s="232"/>
      <c r="D1410" s="233" t="s">
        <v>1358</v>
      </c>
      <c r="E1410" s="233"/>
      <c r="F1410" s="234" t="s">
        <v>2281</v>
      </c>
      <c r="G1410" s="235">
        <v>2.79</v>
      </c>
      <c r="H1410" s="233" t="s">
        <v>37</v>
      </c>
      <c r="I1410" s="235">
        <v>1.44</v>
      </c>
      <c r="J1410" s="235">
        <v>0.8</v>
      </c>
      <c r="K1410" s="233" t="s">
        <v>37</v>
      </c>
      <c r="L1410" s="235">
        <v>5.03</v>
      </c>
      <c r="M1410" s="236" t="s">
        <v>1125</v>
      </c>
    </row>
    <row r="1411" spans="1:13">
      <c r="A1411" s="106" t="str">
        <f t="shared" ref="A1411:A1474" si="22">B1411&amp;" "&amp;C1411</f>
        <v xml:space="preserve">20938 </v>
      </c>
      <c r="B1411" s="231" t="s">
        <v>2282</v>
      </c>
      <c r="C1411" s="232"/>
      <c r="D1411" s="233" t="s">
        <v>1358</v>
      </c>
      <c r="E1411" s="233"/>
      <c r="F1411" s="234" t="s">
        <v>2283</v>
      </c>
      <c r="G1411" s="235">
        <v>3.02</v>
      </c>
      <c r="H1411" s="233" t="s">
        <v>37</v>
      </c>
      <c r="I1411" s="235">
        <v>1.55</v>
      </c>
      <c r="J1411" s="235">
        <v>0.94</v>
      </c>
      <c r="K1411" s="233" t="s">
        <v>37</v>
      </c>
      <c r="L1411" s="235">
        <v>5.51</v>
      </c>
      <c r="M1411" s="236" t="s">
        <v>1125</v>
      </c>
    </row>
    <row r="1412" spans="1:13">
      <c r="A1412" s="106" t="str">
        <f t="shared" si="22"/>
        <v xml:space="preserve">20939 </v>
      </c>
      <c r="B1412" s="231" t="s">
        <v>2284</v>
      </c>
      <c r="C1412" s="232"/>
      <c r="D1412" s="233" t="s">
        <v>1358</v>
      </c>
      <c r="E1412" s="233"/>
      <c r="F1412" s="234" t="s">
        <v>2285</v>
      </c>
      <c r="G1412" s="235">
        <v>1.1599999999999999</v>
      </c>
      <c r="H1412" s="233" t="s">
        <v>37</v>
      </c>
      <c r="I1412" s="235">
        <v>0.6</v>
      </c>
      <c r="J1412" s="235">
        <v>0.34</v>
      </c>
      <c r="K1412" s="233" t="s">
        <v>37</v>
      </c>
      <c r="L1412" s="235">
        <v>2.1</v>
      </c>
      <c r="M1412" s="236" t="s">
        <v>1125</v>
      </c>
    </row>
    <row r="1413" spans="1:13">
      <c r="A1413" s="106" t="str">
        <f t="shared" si="22"/>
        <v xml:space="preserve">20950 </v>
      </c>
      <c r="B1413" s="231" t="s">
        <v>2286</v>
      </c>
      <c r="C1413" s="232"/>
      <c r="D1413" s="233" t="s">
        <v>1358</v>
      </c>
      <c r="E1413" s="233"/>
      <c r="F1413" s="234" t="s">
        <v>2287</v>
      </c>
      <c r="G1413" s="235">
        <v>1.26</v>
      </c>
      <c r="H1413" s="235">
        <v>6.22</v>
      </c>
      <c r="I1413" s="235">
        <v>1.2</v>
      </c>
      <c r="J1413" s="235">
        <v>0.23</v>
      </c>
      <c r="K1413" s="235">
        <v>7.71</v>
      </c>
      <c r="L1413" s="235">
        <v>2.69</v>
      </c>
      <c r="M1413" s="236" t="s">
        <v>1324</v>
      </c>
    </row>
    <row r="1414" spans="1:13">
      <c r="A1414" s="106" t="str">
        <f t="shared" si="22"/>
        <v xml:space="preserve">20955 </v>
      </c>
      <c r="B1414" s="231" t="s">
        <v>2288</v>
      </c>
      <c r="C1414" s="232"/>
      <c r="D1414" s="233" t="s">
        <v>1358</v>
      </c>
      <c r="E1414" s="233"/>
      <c r="F1414" s="234" t="s">
        <v>2289</v>
      </c>
      <c r="G1414" s="235">
        <v>40.26</v>
      </c>
      <c r="H1414" s="233" t="s">
        <v>37</v>
      </c>
      <c r="I1414" s="235">
        <v>26.75</v>
      </c>
      <c r="J1414" s="235">
        <v>6.27</v>
      </c>
      <c r="K1414" s="233" t="s">
        <v>37</v>
      </c>
      <c r="L1414" s="235">
        <v>73.28</v>
      </c>
      <c r="M1414" s="236" t="s">
        <v>1570</v>
      </c>
    </row>
    <row r="1415" spans="1:13">
      <c r="A1415" s="106" t="str">
        <f t="shared" si="22"/>
        <v xml:space="preserve">20956 </v>
      </c>
      <c r="B1415" s="231" t="s">
        <v>2290</v>
      </c>
      <c r="C1415" s="232"/>
      <c r="D1415" s="233" t="s">
        <v>1358</v>
      </c>
      <c r="E1415" s="233"/>
      <c r="F1415" s="234" t="s">
        <v>2291</v>
      </c>
      <c r="G1415" s="235">
        <v>41.18</v>
      </c>
      <c r="H1415" s="233" t="s">
        <v>37</v>
      </c>
      <c r="I1415" s="235">
        <v>30.11</v>
      </c>
      <c r="J1415" s="235">
        <v>8.41</v>
      </c>
      <c r="K1415" s="233" t="s">
        <v>37</v>
      </c>
      <c r="L1415" s="235">
        <v>79.7</v>
      </c>
      <c r="M1415" s="236" t="s">
        <v>1570</v>
      </c>
    </row>
    <row r="1416" spans="1:13">
      <c r="A1416" s="106" t="str">
        <f t="shared" si="22"/>
        <v xml:space="preserve">20957 </v>
      </c>
      <c r="B1416" s="231" t="s">
        <v>2292</v>
      </c>
      <c r="C1416" s="232"/>
      <c r="D1416" s="233" t="s">
        <v>1358</v>
      </c>
      <c r="E1416" s="233"/>
      <c r="F1416" s="234" t="s">
        <v>2293</v>
      </c>
      <c r="G1416" s="235">
        <v>42.61</v>
      </c>
      <c r="H1416" s="233" t="s">
        <v>37</v>
      </c>
      <c r="I1416" s="235">
        <v>31.72</v>
      </c>
      <c r="J1416" s="235">
        <v>8.6999999999999993</v>
      </c>
      <c r="K1416" s="233" t="s">
        <v>37</v>
      </c>
      <c r="L1416" s="235">
        <v>83.03</v>
      </c>
      <c r="M1416" s="236" t="s">
        <v>1570</v>
      </c>
    </row>
    <row r="1417" spans="1:13">
      <c r="A1417" s="106" t="str">
        <f t="shared" si="22"/>
        <v xml:space="preserve">20962 </v>
      </c>
      <c r="B1417" s="231" t="s">
        <v>2294</v>
      </c>
      <c r="C1417" s="232"/>
      <c r="D1417" s="233" t="s">
        <v>1358</v>
      </c>
      <c r="E1417" s="233"/>
      <c r="F1417" s="234" t="s">
        <v>2295</v>
      </c>
      <c r="G1417" s="235">
        <v>39.21</v>
      </c>
      <c r="H1417" s="233" t="s">
        <v>37</v>
      </c>
      <c r="I1417" s="235">
        <v>33.700000000000003</v>
      </c>
      <c r="J1417" s="235">
        <v>8.02</v>
      </c>
      <c r="K1417" s="233" t="s">
        <v>37</v>
      </c>
      <c r="L1417" s="235">
        <v>80.930000000000007</v>
      </c>
      <c r="M1417" s="236" t="s">
        <v>1570</v>
      </c>
    </row>
    <row r="1418" spans="1:13">
      <c r="A1418" s="106" t="str">
        <f t="shared" si="22"/>
        <v xml:space="preserve">20969 </v>
      </c>
      <c r="B1418" s="231" t="s">
        <v>2296</v>
      </c>
      <c r="C1418" s="232"/>
      <c r="D1418" s="233" t="s">
        <v>1358</v>
      </c>
      <c r="E1418" s="233"/>
      <c r="F1418" s="234" t="s">
        <v>2297</v>
      </c>
      <c r="G1418" s="235">
        <v>45.43</v>
      </c>
      <c r="H1418" s="233" t="s">
        <v>37</v>
      </c>
      <c r="I1418" s="235">
        <v>29.16</v>
      </c>
      <c r="J1418" s="235">
        <v>6.76</v>
      </c>
      <c r="K1418" s="233" t="s">
        <v>37</v>
      </c>
      <c r="L1418" s="235">
        <v>81.349999999999994</v>
      </c>
      <c r="M1418" s="236" t="s">
        <v>1570</v>
      </c>
    </row>
    <row r="1419" spans="1:13">
      <c r="A1419" s="106" t="str">
        <f t="shared" si="22"/>
        <v xml:space="preserve">20970 </v>
      </c>
      <c r="B1419" s="231" t="s">
        <v>2298</v>
      </c>
      <c r="C1419" s="232"/>
      <c r="D1419" s="233" t="s">
        <v>1358</v>
      </c>
      <c r="E1419" s="233"/>
      <c r="F1419" s="234" t="s">
        <v>2299</v>
      </c>
      <c r="G1419" s="235">
        <v>44.58</v>
      </c>
      <c r="H1419" s="233" t="s">
        <v>37</v>
      </c>
      <c r="I1419" s="235">
        <v>32.299999999999997</v>
      </c>
      <c r="J1419" s="235">
        <v>9.11</v>
      </c>
      <c r="K1419" s="233" t="s">
        <v>37</v>
      </c>
      <c r="L1419" s="235">
        <v>85.99</v>
      </c>
      <c r="M1419" s="236" t="s">
        <v>1570</v>
      </c>
    </row>
    <row r="1420" spans="1:13">
      <c r="A1420" s="106" t="str">
        <f t="shared" si="22"/>
        <v xml:space="preserve">20972 </v>
      </c>
      <c r="B1420" s="231" t="s">
        <v>2300</v>
      </c>
      <c r="C1420" s="232"/>
      <c r="D1420" s="233" t="s">
        <v>1358</v>
      </c>
      <c r="E1420" s="233"/>
      <c r="F1420" s="234" t="s">
        <v>2301</v>
      </c>
      <c r="G1420" s="235">
        <v>44.51</v>
      </c>
      <c r="H1420" s="233" t="s">
        <v>37</v>
      </c>
      <c r="I1420" s="235">
        <v>32.119999999999997</v>
      </c>
      <c r="J1420" s="235">
        <v>9.11</v>
      </c>
      <c r="K1420" s="233" t="s">
        <v>37</v>
      </c>
      <c r="L1420" s="235">
        <v>85.74</v>
      </c>
      <c r="M1420" s="236" t="s">
        <v>1570</v>
      </c>
    </row>
    <row r="1421" spans="1:13">
      <c r="A1421" s="106" t="str">
        <f t="shared" si="22"/>
        <v xml:space="preserve">20973 </v>
      </c>
      <c r="B1421" s="231" t="s">
        <v>2302</v>
      </c>
      <c r="C1421" s="232"/>
      <c r="D1421" s="233" t="s">
        <v>1358</v>
      </c>
      <c r="E1421" s="233"/>
      <c r="F1421" s="234" t="s">
        <v>2303</v>
      </c>
      <c r="G1421" s="235">
        <v>47.27</v>
      </c>
      <c r="H1421" s="233" t="s">
        <v>37</v>
      </c>
      <c r="I1421" s="235">
        <v>33.590000000000003</v>
      </c>
      <c r="J1421" s="235">
        <v>9.66</v>
      </c>
      <c r="K1421" s="233" t="s">
        <v>37</v>
      </c>
      <c r="L1421" s="235">
        <v>90.52</v>
      </c>
      <c r="M1421" s="236" t="s">
        <v>1570</v>
      </c>
    </row>
    <row r="1422" spans="1:13">
      <c r="A1422" s="106" t="str">
        <f t="shared" si="22"/>
        <v xml:space="preserve">20974 </v>
      </c>
      <c r="B1422" s="231" t="s">
        <v>2304</v>
      </c>
      <c r="C1422" s="232"/>
      <c r="D1422" s="233" t="s">
        <v>1358</v>
      </c>
      <c r="E1422" s="233"/>
      <c r="F1422" s="234" t="s">
        <v>2305</v>
      </c>
      <c r="G1422" s="235">
        <v>0.62</v>
      </c>
      <c r="H1422" s="235">
        <v>1.82</v>
      </c>
      <c r="I1422" s="235">
        <v>0.79</v>
      </c>
      <c r="J1422" s="235">
        <v>0.16</v>
      </c>
      <c r="K1422" s="235">
        <v>2.6</v>
      </c>
      <c r="L1422" s="235">
        <v>1.57</v>
      </c>
      <c r="M1422" s="236" t="s">
        <v>1324</v>
      </c>
    </row>
    <row r="1423" spans="1:13">
      <c r="A1423" s="106" t="str">
        <f t="shared" si="22"/>
        <v xml:space="preserve">20975 </v>
      </c>
      <c r="B1423" s="231" t="s">
        <v>2306</v>
      </c>
      <c r="C1423" s="232"/>
      <c r="D1423" s="233" t="s">
        <v>1358</v>
      </c>
      <c r="E1423" s="233"/>
      <c r="F1423" s="234" t="s">
        <v>2305</v>
      </c>
      <c r="G1423" s="235">
        <v>2.6</v>
      </c>
      <c r="H1423" s="233" t="s">
        <v>37</v>
      </c>
      <c r="I1423" s="235">
        <v>2.1</v>
      </c>
      <c r="J1423" s="235">
        <v>0.71</v>
      </c>
      <c r="K1423" s="233" t="s">
        <v>37</v>
      </c>
      <c r="L1423" s="235">
        <v>5.41</v>
      </c>
      <c r="M1423" s="236" t="s">
        <v>1324</v>
      </c>
    </row>
    <row r="1424" spans="1:13">
      <c r="A1424" s="106" t="str">
        <f t="shared" si="22"/>
        <v xml:space="preserve">20979 </v>
      </c>
      <c r="B1424" s="231" t="s">
        <v>2307</v>
      </c>
      <c r="C1424" s="232"/>
      <c r="D1424" s="233" t="s">
        <v>1358</v>
      </c>
      <c r="E1424" s="233"/>
      <c r="F1424" s="234" t="s">
        <v>2308</v>
      </c>
      <c r="G1424" s="235">
        <v>0.62</v>
      </c>
      <c r="H1424" s="235">
        <v>0.99</v>
      </c>
      <c r="I1424" s="235">
        <v>0.24</v>
      </c>
      <c r="J1424" s="235">
        <v>7.0000000000000007E-2</v>
      </c>
      <c r="K1424" s="235">
        <v>1.68</v>
      </c>
      <c r="L1424" s="235">
        <v>0.93</v>
      </c>
      <c r="M1424" s="236" t="s">
        <v>1324</v>
      </c>
    </row>
    <row r="1425" spans="1:13">
      <c r="A1425" s="106" t="str">
        <f t="shared" si="22"/>
        <v xml:space="preserve">20982 </v>
      </c>
      <c r="B1425" s="231" t="s">
        <v>2309</v>
      </c>
      <c r="C1425" s="232"/>
      <c r="D1425" s="233" t="s">
        <v>1358</v>
      </c>
      <c r="E1425" s="233"/>
      <c r="F1425" s="234" t="s">
        <v>2310</v>
      </c>
      <c r="G1425" s="235">
        <v>7.02</v>
      </c>
      <c r="H1425" s="235">
        <v>91.95</v>
      </c>
      <c r="I1425" s="235">
        <v>2.82</v>
      </c>
      <c r="J1425" s="235">
        <v>1.08</v>
      </c>
      <c r="K1425" s="235">
        <v>100.05</v>
      </c>
      <c r="L1425" s="235">
        <v>10.92</v>
      </c>
      <c r="M1425" s="236" t="s">
        <v>1324</v>
      </c>
    </row>
    <row r="1426" spans="1:13">
      <c r="A1426" s="106" t="str">
        <f t="shared" si="22"/>
        <v xml:space="preserve">20983 </v>
      </c>
      <c r="B1426" s="231" t="s">
        <v>2311</v>
      </c>
      <c r="C1426" s="232"/>
      <c r="D1426" s="233" t="s">
        <v>1358</v>
      </c>
      <c r="E1426" s="233"/>
      <c r="F1426" s="234" t="s">
        <v>2310</v>
      </c>
      <c r="G1426" s="235">
        <v>6.88</v>
      </c>
      <c r="H1426" s="235">
        <v>137.58000000000001</v>
      </c>
      <c r="I1426" s="235">
        <v>2.5</v>
      </c>
      <c r="J1426" s="235">
        <v>0.8</v>
      </c>
      <c r="K1426" s="235">
        <v>145.26</v>
      </c>
      <c r="L1426" s="235">
        <v>10.18</v>
      </c>
      <c r="M1426" s="236" t="s">
        <v>1324</v>
      </c>
    </row>
    <row r="1427" spans="1:13">
      <c r="A1427" s="106" t="str">
        <f t="shared" si="22"/>
        <v xml:space="preserve">20985 </v>
      </c>
      <c r="B1427" s="231" t="s">
        <v>2312</v>
      </c>
      <c r="C1427" s="232"/>
      <c r="D1427" s="233" t="s">
        <v>1358</v>
      </c>
      <c r="E1427" s="233"/>
      <c r="F1427" s="234" t="s">
        <v>2313</v>
      </c>
      <c r="G1427" s="235">
        <v>2.5</v>
      </c>
      <c r="H1427" s="233" t="s">
        <v>37</v>
      </c>
      <c r="I1427" s="235">
        <v>1.33</v>
      </c>
      <c r="J1427" s="235">
        <v>0.51</v>
      </c>
      <c r="K1427" s="233" t="s">
        <v>37</v>
      </c>
      <c r="L1427" s="235">
        <v>4.34</v>
      </c>
      <c r="M1427" s="236" t="s">
        <v>1125</v>
      </c>
    </row>
    <row r="1428" spans="1:13">
      <c r="A1428" s="106" t="str">
        <f t="shared" si="22"/>
        <v xml:space="preserve">20999 </v>
      </c>
      <c r="B1428" s="231" t="s">
        <v>2314</v>
      </c>
      <c r="C1428" s="232"/>
      <c r="D1428" s="233" t="s">
        <v>664</v>
      </c>
      <c r="E1428" s="233"/>
      <c r="F1428" s="234" t="s">
        <v>18900</v>
      </c>
      <c r="G1428" s="235">
        <v>0</v>
      </c>
      <c r="H1428" s="235">
        <v>0</v>
      </c>
      <c r="I1428" s="235">
        <v>0</v>
      </c>
      <c r="J1428" s="235">
        <v>0</v>
      </c>
      <c r="K1428" s="235">
        <v>0</v>
      </c>
      <c r="L1428" s="235">
        <v>0</v>
      </c>
      <c r="M1428" s="236" t="s">
        <v>991</v>
      </c>
    </row>
    <row r="1429" spans="1:13">
      <c r="A1429" s="106" t="str">
        <f t="shared" si="22"/>
        <v xml:space="preserve">21010 </v>
      </c>
      <c r="B1429" s="231" t="s">
        <v>2315</v>
      </c>
      <c r="C1429" s="232"/>
      <c r="D1429" s="233" t="s">
        <v>1358</v>
      </c>
      <c r="E1429" s="233"/>
      <c r="F1429" s="234" t="s">
        <v>2316</v>
      </c>
      <c r="G1429" s="235">
        <v>11.04</v>
      </c>
      <c r="H1429" s="233" t="s">
        <v>37</v>
      </c>
      <c r="I1429" s="235">
        <v>10.26</v>
      </c>
      <c r="J1429" s="235">
        <v>1.1200000000000001</v>
      </c>
      <c r="K1429" s="233" t="s">
        <v>37</v>
      </c>
      <c r="L1429" s="235">
        <v>22.42</v>
      </c>
      <c r="M1429" s="236" t="s">
        <v>1570</v>
      </c>
    </row>
    <row r="1430" spans="1:13">
      <c r="A1430" s="106" t="str">
        <f t="shared" si="22"/>
        <v xml:space="preserve">21011 </v>
      </c>
      <c r="B1430" s="231" t="s">
        <v>2317</v>
      </c>
      <c r="C1430" s="232"/>
      <c r="D1430" s="233" t="s">
        <v>1358</v>
      </c>
      <c r="E1430" s="233"/>
      <c r="F1430" s="234" t="s">
        <v>2318</v>
      </c>
      <c r="G1430" s="235">
        <v>2.99</v>
      </c>
      <c r="H1430" s="235">
        <v>7.82</v>
      </c>
      <c r="I1430" s="235">
        <v>4.5199999999999996</v>
      </c>
      <c r="J1430" s="235">
        <v>0.53</v>
      </c>
      <c r="K1430" s="235">
        <v>11.34</v>
      </c>
      <c r="L1430" s="235">
        <v>8.0399999999999991</v>
      </c>
      <c r="M1430" s="236" t="s">
        <v>1570</v>
      </c>
    </row>
    <row r="1431" spans="1:13">
      <c r="A1431" s="106" t="str">
        <f t="shared" si="22"/>
        <v xml:space="preserve">21012 </v>
      </c>
      <c r="B1431" s="231" t="s">
        <v>2319</v>
      </c>
      <c r="C1431" s="232"/>
      <c r="D1431" s="233" t="s">
        <v>1358</v>
      </c>
      <c r="E1431" s="233"/>
      <c r="F1431" s="234" t="s">
        <v>2320</v>
      </c>
      <c r="G1431" s="235">
        <v>4.45</v>
      </c>
      <c r="H1431" s="233" t="s">
        <v>37</v>
      </c>
      <c r="I1431" s="235">
        <v>5.05</v>
      </c>
      <c r="J1431" s="235">
        <v>0.89</v>
      </c>
      <c r="K1431" s="233" t="s">
        <v>37</v>
      </c>
      <c r="L1431" s="235">
        <v>10.39</v>
      </c>
      <c r="M1431" s="236" t="s">
        <v>1570</v>
      </c>
    </row>
    <row r="1432" spans="1:13">
      <c r="A1432" s="106" t="str">
        <f t="shared" si="22"/>
        <v xml:space="preserve">21013 </v>
      </c>
      <c r="B1432" s="231" t="s">
        <v>2321</v>
      </c>
      <c r="C1432" s="232"/>
      <c r="D1432" s="233" t="s">
        <v>1358</v>
      </c>
      <c r="E1432" s="233"/>
      <c r="F1432" s="234" t="s">
        <v>2322</v>
      </c>
      <c r="G1432" s="235">
        <v>5.42</v>
      </c>
      <c r="H1432" s="235">
        <v>9.75</v>
      </c>
      <c r="I1432" s="235">
        <v>5.89</v>
      </c>
      <c r="J1432" s="235">
        <v>0.95</v>
      </c>
      <c r="K1432" s="235">
        <v>16.12</v>
      </c>
      <c r="L1432" s="235">
        <v>12.26</v>
      </c>
      <c r="M1432" s="236" t="s">
        <v>1570</v>
      </c>
    </row>
    <row r="1433" spans="1:13">
      <c r="A1433" s="106" t="str">
        <f t="shared" si="22"/>
        <v xml:space="preserve">21014 </v>
      </c>
      <c r="B1433" s="231" t="s">
        <v>2323</v>
      </c>
      <c r="C1433" s="232"/>
      <c r="D1433" s="233" t="s">
        <v>1358</v>
      </c>
      <c r="E1433" s="233"/>
      <c r="F1433" s="234" t="s">
        <v>2324</v>
      </c>
      <c r="G1433" s="235">
        <v>7.13</v>
      </c>
      <c r="H1433" s="233" t="s">
        <v>37</v>
      </c>
      <c r="I1433" s="235">
        <v>7.46</v>
      </c>
      <c r="J1433" s="235">
        <v>1.34</v>
      </c>
      <c r="K1433" s="233" t="s">
        <v>37</v>
      </c>
      <c r="L1433" s="235">
        <v>15.93</v>
      </c>
      <c r="M1433" s="236" t="s">
        <v>1570</v>
      </c>
    </row>
    <row r="1434" spans="1:13">
      <c r="A1434" s="106" t="str">
        <f t="shared" si="22"/>
        <v xml:space="preserve">21015 </v>
      </c>
      <c r="B1434" s="231" t="s">
        <v>2325</v>
      </c>
      <c r="C1434" s="232"/>
      <c r="D1434" s="233" t="s">
        <v>1358</v>
      </c>
      <c r="E1434" s="233"/>
      <c r="F1434" s="234" t="s">
        <v>2326</v>
      </c>
      <c r="G1434" s="235">
        <v>9.89</v>
      </c>
      <c r="H1434" s="233" t="s">
        <v>37</v>
      </c>
      <c r="I1434" s="235">
        <v>9.6999999999999993</v>
      </c>
      <c r="J1434" s="235">
        <v>1.71</v>
      </c>
      <c r="K1434" s="233" t="s">
        <v>37</v>
      </c>
      <c r="L1434" s="235">
        <v>21.3</v>
      </c>
      <c r="M1434" s="236" t="s">
        <v>1570</v>
      </c>
    </row>
    <row r="1435" spans="1:13">
      <c r="A1435" s="106" t="str">
        <f t="shared" si="22"/>
        <v xml:space="preserve">21016 </v>
      </c>
      <c r="B1435" s="231" t="s">
        <v>2327</v>
      </c>
      <c r="C1435" s="232"/>
      <c r="D1435" s="233" t="s">
        <v>1358</v>
      </c>
      <c r="E1435" s="233"/>
      <c r="F1435" s="234" t="s">
        <v>2328</v>
      </c>
      <c r="G1435" s="235">
        <v>15.26</v>
      </c>
      <c r="H1435" s="233" t="s">
        <v>37</v>
      </c>
      <c r="I1435" s="235">
        <v>12.33</v>
      </c>
      <c r="J1435" s="235">
        <v>2.85</v>
      </c>
      <c r="K1435" s="233" t="s">
        <v>37</v>
      </c>
      <c r="L1435" s="235">
        <v>30.44</v>
      </c>
      <c r="M1435" s="236" t="s">
        <v>1570</v>
      </c>
    </row>
    <row r="1436" spans="1:13">
      <c r="A1436" s="106" t="str">
        <f t="shared" si="22"/>
        <v xml:space="preserve">21025 </v>
      </c>
      <c r="B1436" s="231" t="s">
        <v>2329</v>
      </c>
      <c r="C1436" s="232"/>
      <c r="D1436" s="233" t="s">
        <v>1358</v>
      </c>
      <c r="E1436" s="233"/>
      <c r="F1436" s="234" t="s">
        <v>2330</v>
      </c>
      <c r="G1436" s="235">
        <v>10.029999999999999</v>
      </c>
      <c r="H1436" s="235">
        <v>13.23</v>
      </c>
      <c r="I1436" s="235">
        <v>9.2100000000000009</v>
      </c>
      <c r="J1436" s="235">
        <v>1.07</v>
      </c>
      <c r="K1436" s="235">
        <v>24.33</v>
      </c>
      <c r="L1436" s="235">
        <v>20.309999999999999</v>
      </c>
      <c r="M1436" s="236" t="s">
        <v>1570</v>
      </c>
    </row>
    <row r="1437" spans="1:13">
      <c r="A1437" s="106" t="str">
        <f t="shared" si="22"/>
        <v xml:space="preserve">21026 </v>
      </c>
      <c r="B1437" s="231" t="s">
        <v>2331</v>
      </c>
      <c r="C1437" s="232"/>
      <c r="D1437" s="233" t="s">
        <v>1358</v>
      </c>
      <c r="E1437" s="233"/>
      <c r="F1437" s="234" t="s">
        <v>2332</v>
      </c>
      <c r="G1437" s="235">
        <v>5.7</v>
      </c>
      <c r="H1437" s="235">
        <v>10.31</v>
      </c>
      <c r="I1437" s="235">
        <v>7.03</v>
      </c>
      <c r="J1437" s="235">
        <v>0.61</v>
      </c>
      <c r="K1437" s="235">
        <v>16.62</v>
      </c>
      <c r="L1437" s="235">
        <v>13.34</v>
      </c>
      <c r="M1437" s="236" t="s">
        <v>1570</v>
      </c>
    </row>
    <row r="1438" spans="1:13">
      <c r="A1438" s="106" t="str">
        <f t="shared" si="22"/>
        <v xml:space="preserve">21029 </v>
      </c>
      <c r="B1438" s="231" t="s">
        <v>2333</v>
      </c>
      <c r="C1438" s="232"/>
      <c r="D1438" s="233" t="s">
        <v>1358</v>
      </c>
      <c r="E1438" s="233"/>
      <c r="F1438" s="234" t="s">
        <v>2334</v>
      </c>
      <c r="G1438" s="235">
        <v>8.39</v>
      </c>
      <c r="H1438" s="235">
        <v>13.76</v>
      </c>
      <c r="I1438" s="235">
        <v>9.35</v>
      </c>
      <c r="J1438" s="235">
        <v>1.37</v>
      </c>
      <c r="K1438" s="235">
        <v>23.52</v>
      </c>
      <c r="L1438" s="235">
        <v>19.11</v>
      </c>
      <c r="M1438" s="236" t="s">
        <v>1570</v>
      </c>
    </row>
    <row r="1439" spans="1:13">
      <c r="A1439" s="106" t="str">
        <f t="shared" si="22"/>
        <v xml:space="preserve">21030 </v>
      </c>
      <c r="B1439" s="231" t="s">
        <v>2335</v>
      </c>
      <c r="C1439" s="232"/>
      <c r="D1439" s="233" t="s">
        <v>1358</v>
      </c>
      <c r="E1439" s="233"/>
      <c r="F1439" s="234" t="s">
        <v>2336</v>
      </c>
      <c r="G1439" s="235">
        <v>4.91</v>
      </c>
      <c r="H1439" s="235">
        <v>8.52</v>
      </c>
      <c r="I1439" s="235">
        <v>5.64</v>
      </c>
      <c r="J1439" s="235">
        <v>0.5</v>
      </c>
      <c r="K1439" s="235">
        <v>13.93</v>
      </c>
      <c r="L1439" s="235">
        <v>11.05</v>
      </c>
      <c r="M1439" s="236" t="s">
        <v>1570</v>
      </c>
    </row>
    <row r="1440" spans="1:13">
      <c r="A1440" s="106" t="str">
        <f t="shared" si="22"/>
        <v xml:space="preserve">21031 </v>
      </c>
      <c r="B1440" s="231" t="s">
        <v>2337</v>
      </c>
      <c r="C1440" s="232"/>
      <c r="D1440" s="233" t="s">
        <v>1358</v>
      </c>
      <c r="E1440" s="233"/>
      <c r="F1440" s="234" t="s">
        <v>2338</v>
      </c>
      <c r="G1440" s="235">
        <v>3.3</v>
      </c>
      <c r="H1440" s="235">
        <v>7.88</v>
      </c>
      <c r="I1440" s="235">
        <v>4.66</v>
      </c>
      <c r="J1440" s="235">
        <v>0.34</v>
      </c>
      <c r="K1440" s="235">
        <v>11.52</v>
      </c>
      <c r="L1440" s="235">
        <v>8.3000000000000007</v>
      </c>
      <c r="M1440" s="236" t="s">
        <v>1570</v>
      </c>
    </row>
    <row r="1441" spans="1:13">
      <c r="A1441" s="106" t="str">
        <f t="shared" si="22"/>
        <v xml:space="preserve">21032 </v>
      </c>
      <c r="B1441" s="231" t="s">
        <v>2339</v>
      </c>
      <c r="C1441" s="232"/>
      <c r="D1441" s="233" t="s">
        <v>1358</v>
      </c>
      <c r="E1441" s="233"/>
      <c r="F1441" s="234" t="s">
        <v>2340</v>
      </c>
      <c r="G1441" s="235">
        <v>3.34</v>
      </c>
      <c r="H1441" s="235">
        <v>7.65</v>
      </c>
      <c r="I1441" s="235">
        <v>4.3099999999999996</v>
      </c>
      <c r="J1441" s="235">
        <v>0.35</v>
      </c>
      <c r="K1441" s="235">
        <v>11.34</v>
      </c>
      <c r="L1441" s="235">
        <v>8</v>
      </c>
      <c r="M1441" s="236" t="s">
        <v>1570</v>
      </c>
    </row>
    <row r="1442" spans="1:13">
      <c r="A1442" s="106" t="str">
        <f t="shared" si="22"/>
        <v xml:space="preserve">21034 </v>
      </c>
      <c r="B1442" s="231" t="s">
        <v>2341</v>
      </c>
      <c r="C1442" s="232"/>
      <c r="D1442" s="233" t="s">
        <v>1358</v>
      </c>
      <c r="E1442" s="233"/>
      <c r="F1442" s="234" t="s">
        <v>2342</v>
      </c>
      <c r="G1442" s="235">
        <v>17.38</v>
      </c>
      <c r="H1442" s="235">
        <v>19.239999999999998</v>
      </c>
      <c r="I1442" s="235">
        <v>14.11</v>
      </c>
      <c r="J1442" s="235">
        <v>2.4300000000000002</v>
      </c>
      <c r="K1442" s="235">
        <v>39.049999999999997</v>
      </c>
      <c r="L1442" s="235">
        <v>33.92</v>
      </c>
      <c r="M1442" s="236" t="s">
        <v>1570</v>
      </c>
    </row>
    <row r="1443" spans="1:13">
      <c r="A1443" s="106" t="str">
        <f t="shared" si="22"/>
        <v xml:space="preserve">21040 </v>
      </c>
      <c r="B1443" s="231" t="s">
        <v>2343</v>
      </c>
      <c r="C1443" s="232"/>
      <c r="D1443" s="233" t="s">
        <v>1358</v>
      </c>
      <c r="E1443" s="233"/>
      <c r="F1443" s="234" t="s">
        <v>2344</v>
      </c>
      <c r="G1443" s="235">
        <v>4.91</v>
      </c>
      <c r="H1443" s="235">
        <v>8.65</v>
      </c>
      <c r="I1443" s="235">
        <v>5.68</v>
      </c>
      <c r="J1443" s="235">
        <v>0.5</v>
      </c>
      <c r="K1443" s="235">
        <v>14.06</v>
      </c>
      <c r="L1443" s="235">
        <v>11.09</v>
      </c>
      <c r="M1443" s="236" t="s">
        <v>1570</v>
      </c>
    </row>
    <row r="1444" spans="1:13">
      <c r="A1444" s="106" t="str">
        <f t="shared" si="22"/>
        <v xml:space="preserve">21044 </v>
      </c>
      <c r="B1444" s="231" t="s">
        <v>2345</v>
      </c>
      <c r="C1444" s="232"/>
      <c r="D1444" s="233" t="s">
        <v>1358</v>
      </c>
      <c r="E1444" s="233"/>
      <c r="F1444" s="234" t="s">
        <v>2346</v>
      </c>
      <c r="G1444" s="235">
        <v>12.8</v>
      </c>
      <c r="H1444" s="233" t="s">
        <v>37</v>
      </c>
      <c r="I1444" s="235">
        <v>11.47</v>
      </c>
      <c r="J1444" s="235">
        <v>1.8</v>
      </c>
      <c r="K1444" s="233" t="s">
        <v>37</v>
      </c>
      <c r="L1444" s="235">
        <v>26.07</v>
      </c>
      <c r="M1444" s="236" t="s">
        <v>1570</v>
      </c>
    </row>
    <row r="1445" spans="1:13">
      <c r="A1445" s="106" t="str">
        <f t="shared" si="22"/>
        <v xml:space="preserve">21045 </v>
      </c>
      <c r="B1445" s="231" t="s">
        <v>2347</v>
      </c>
      <c r="C1445" s="232"/>
      <c r="D1445" s="233" t="s">
        <v>1358</v>
      </c>
      <c r="E1445" s="233"/>
      <c r="F1445" s="234" t="s">
        <v>2348</v>
      </c>
      <c r="G1445" s="235">
        <v>18.37</v>
      </c>
      <c r="H1445" s="233" t="s">
        <v>37</v>
      </c>
      <c r="I1445" s="235">
        <v>15.23</v>
      </c>
      <c r="J1445" s="235">
        <v>2.57</v>
      </c>
      <c r="K1445" s="233" t="s">
        <v>37</v>
      </c>
      <c r="L1445" s="235">
        <v>36.17</v>
      </c>
      <c r="M1445" s="236" t="s">
        <v>1570</v>
      </c>
    </row>
    <row r="1446" spans="1:13">
      <c r="A1446" s="106" t="str">
        <f t="shared" si="22"/>
        <v xml:space="preserve">21046 </v>
      </c>
      <c r="B1446" s="231" t="s">
        <v>2349</v>
      </c>
      <c r="C1446" s="232"/>
      <c r="D1446" s="233" t="s">
        <v>1358</v>
      </c>
      <c r="E1446" s="233"/>
      <c r="F1446" s="234" t="s">
        <v>2350</v>
      </c>
      <c r="G1446" s="235">
        <v>14.21</v>
      </c>
      <c r="H1446" s="233" t="s">
        <v>37</v>
      </c>
      <c r="I1446" s="235">
        <v>14.2</v>
      </c>
      <c r="J1446" s="235">
        <v>1.48</v>
      </c>
      <c r="K1446" s="233" t="s">
        <v>37</v>
      </c>
      <c r="L1446" s="235">
        <v>29.89</v>
      </c>
      <c r="M1446" s="236" t="s">
        <v>1570</v>
      </c>
    </row>
    <row r="1447" spans="1:13">
      <c r="A1447" s="106" t="str">
        <f t="shared" si="22"/>
        <v xml:space="preserve">21047 </v>
      </c>
      <c r="B1447" s="231" t="s">
        <v>2351</v>
      </c>
      <c r="C1447" s="232"/>
      <c r="D1447" s="233" t="s">
        <v>1358</v>
      </c>
      <c r="E1447" s="233"/>
      <c r="F1447" s="234" t="s">
        <v>2352</v>
      </c>
      <c r="G1447" s="235">
        <v>20.07</v>
      </c>
      <c r="H1447" s="233" t="s">
        <v>37</v>
      </c>
      <c r="I1447" s="235">
        <v>14.32</v>
      </c>
      <c r="J1447" s="235">
        <v>2.23</v>
      </c>
      <c r="K1447" s="233" t="s">
        <v>37</v>
      </c>
      <c r="L1447" s="235">
        <v>36.619999999999997</v>
      </c>
      <c r="M1447" s="236" t="s">
        <v>1570</v>
      </c>
    </row>
    <row r="1448" spans="1:13">
      <c r="A1448" s="106" t="str">
        <f t="shared" si="22"/>
        <v xml:space="preserve">21048 </v>
      </c>
      <c r="B1448" s="231" t="s">
        <v>2353</v>
      </c>
      <c r="C1448" s="232"/>
      <c r="D1448" s="233" t="s">
        <v>1358</v>
      </c>
      <c r="E1448" s="233"/>
      <c r="F1448" s="234" t="s">
        <v>2354</v>
      </c>
      <c r="G1448" s="235">
        <v>14.71</v>
      </c>
      <c r="H1448" s="233" t="s">
        <v>37</v>
      </c>
      <c r="I1448" s="235">
        <v>14.05</v>
      </c>
      <c r="J1448" s="235">
        <v>1.5</v>
      </c>
      <c r="K1448" s="233" t="s">
        <v>37</v>
      </c>
      <c r="L1448" s="235">
        <v>30.26</v>
      </c>
      <c r="M1448" s="236" t="s">
        <v>1570</v>
      </c>
    </row>
    <row r="1449" spans="1:13">
      <c r="A1449" s="106" t="str">
        <f t="shared" si="22"/>
        <v xml:space="preserve">21049 </v>
      </c>
      <c r="B1449" s="231" t="s">
        <v>2355</v>
      </c>
      <c r="C1449" s="232"/>
      <c r="D1449" s="233" t="s">
        <v>1358</v>
      </c>
      <c r="E1449" s="233"/>
      <c r="F1449" s="234" t="s">
        <v>2356</v>
      </c>
      <c r="G1449" s="235">
        <v>19.32</v>
      </c>
      <c r="H1449" s="233" t="s">
        <v>37</v>
      </c>
      <c r="I1449" s="235">
        <v>13.32</v>
      </c>
      <c r="J1449" s="235">
        <v>2.17</v>
      </c>
      <c r="K1449" s="233" t="s">
        <v>37</v>
      </c>
      <c r="L1449" s="235">
        <v>34.81</v>
      </c>
      <c r="M1449" s="236" t="s">
        <v>1570</v>
      </c>
    </row>
    <row r="1450" spans="1:13">
      <c r="A1450" s="106" t="str">
        <f t="shared" si="22"/>
        <v xml:space="preserve">21050 </v>
      </c>
      <c r="B1450" s="231" t="s">
        <v>2357</v>
      </c>
      <c r="C1450" s="232"/>
      <c r="D1450" s="233" t="s">
        <v>1358</v>
      </c>
      <c r="E1450" s="233"/>
      <c r="F1450" s="234" t="s">
        <v>2358</v>
      </c>
      <c r="G1450" s="235">
        <v>11.76</v>
      </c>
      <c r="H1450" s="233" t="s">
        <v>37</v>
      </c>
      <c r="I1450" s="235">
        <v>13.1</v>
      </c>
      <c r="J1450" s="235">
        <v>1.21</v>
      </c>
      <c r="K1450" s="233" t="s">
        <v>37</v>
      </c>
      <c r="L1450" s="235">
        <v>26.07</v>
      </c>
      <c r="M1450" s="236" t="s">
        <v>1570</v>
      </c>
    </row>
    <row r="1451" spans="1:13">
      <c r="A1451" s="106" t="str">
        <f t="shared" si="22"/>
        <v xml:space="preserve">21060 </v>
      </c>
      <c r="B1451" s="231" t="s">
        <v>2359</v>
      </c>
      <c r="C1451" s="232"/>
      <c r="D1451" s="233" t="s">
        <v>1358</v>
      </c>
      <c r="E1451" s="233"/>
      <c r="F1451" s="234" t="s">
        <v>2360</v>
      </c>
      <c r="G1451" s="235">
        <v>11.07</v>
      </c>
      <c r="H1451" s="233" t="s">
        <v>37</v>
      </c>
      <c r="I1451" s="235">
        <v>11.42</v>
      </c>
      <c r="J1451" s="235">
        <v>1.1499999999999999</v>
      </c>
      <c r="K1451" s="233" t="s">
        <v>37</v>
      </c>
      <c r="L1451" s="235">
        <v>23.64</v>
      </c>
      <c r="M1451" s="236" t="s">
        <v>1570</v>
      </c>
    </row>
    <row r="1452" spans="1:13">
      <c r="A1452" s="106" t="str">
        <f t="shared" si="22"/>
        <v xml:space="preserve">21070 </v>
      </c>
      <c r="B1452" s="231" t="s">
        <v>2361</v>
      </c>
      <c r="C1452" s="232"/>
      <c r="D1452" s="233" t="s">
        <v>1358</v>
      </c>
      <c r="E1452" s="233"/>
      <c r="F1452" s="234" t="s">
        <v>2362</v>
      </c>
      <c r="G1452" s="235">
        <v>8.6199999999999992</v>
      </c>
      <c r="H1452" s="233" t="s">
        <v>37</v>
      </c>
      <c r="I1452" s="235">
        <v>8.6</v>
      </c>
      <c r="J1452" s="235">
        <v>1.25</v>
      </c>
      <c r="K1452" s="233" t="s">
        <v>37</v>
      </c>
      <c r="L1452" s="235">
        <v>18.47</v>
      </c>
      <c r="M1452" s="236" t="s">
        <v>1570</v>
      </c>
    </row>
    <row r="1453" spans="1:13">
      <c r="A1453" s="106" t="str">
        <f t="shared" si="22"/>
        <v xml:space="preserve">21073 </v>
      </c>
      <c r="B1453" s="231" t="s">
        <v>2363</v>
      </c>
      <c r="C1453" s="232"/>
      <c r="D1453" s="233" t="s">
        <v>1358</v>
      </c>
      <c r="E1453" s="233"/>
      <c r="F1453" s="234" t="s">
        <v>2364</v>
      </c>
      <c r="G1453" s="235">
        <v>3.45</v>
      </c>
      <c r="H1453" s="235">
        <v>8.48</v>
      </c>
      <c r="I1453" s="235">
        <v>3.68</v>
      </c>
      <c r="J1453" s="235">
        <v>0.36</v>
      </c>
      <c r="K1453" s="235">
        <v>12.29</v>
      </c>
      <c r="L1453" s="235">
        <v>7.49</v>
      </c>
      <c r="M1453" s="236" t="s">
        <v>1570</v>
      </c>
    </row>
    <row r="1454" spans="1:13">
      <c r="A1454" s="106" t="str">
        <f t="shared" si="22"/>
        <v xml:space="preserve">21076 </v>
      </c>
      <c r="B1454" s="231" t="s">
        <v>2365</v>
      </c>
      <c r="C1454" s="232"/>
      <c r="D1454" s="233" t="s">
        <v>1358</v>
      </c>
      <c r="E1454" s="233"/>
      <c r="F1454" s="234" t="s">
        <v>2366</v>
      </c>
      <c r="G1454" s="235">
        <v>13.4</v>
      </c>
      <c r="H1454" s="235">
        <v>12.05</v>
      </c>
      <c r="I1454" s="235">
        <v>6.89</v>
      </c>
      <c r="J1454" s="235">
        <v>1.35</v>
      </c>
      <c r="K1454" s="235">
        <v>26.8</v>
      </c>
      <c r="L1454" s="235">
        <v>21.64</v>
      </c>
      <c r="M1454" s="236" t="s">
        <v>1474</v>
      </c>
    </row>
    <row r="1455" spans="1:13">
      <c r="A1455" s="106" t="str">
        <f t="shared" si="22"/>
        <v xml:space="preserve">21077 </v>
      </c>
      <c r="B1455" s="231" t="s">
        <v>2367</v>
      </c>
      <c r="C1455" s="232"/>
      <c r="D1455" s="233" t="s">
        <v>1358</v>
      </c>
      <c r="E1455" s="233"/>
      <c r="F1455" s="234" t="s">
        <v>2366</v>
      </c>
      <c r="G1455" s="235">
        <v>33.700000000000003</v>
      </c>
      <c r="H1455" s="235">
        <v>28.04</v>
      </c>
      <c r="I1455" s="235">
        <v>16.059999999999999</v>
      </c>
      <c r="J1455" s="235">
        <v>3.21</v>
      </c>
      <c r="K1455" s="235">
        <v>64.95</v>
      </c>
      <c r="L1455" s="235">
        <v>52.97</v>
      </c>
      <c r="M1455" s="236" t="s">
        <v>1570</v>
      </c>
    </row>
    <row r="1456" spans="1:13">
      <c r="A1456" s="106" t="str">
        <f t="shared" si="22"/>
        <v xml:space="preserve">21079 </v>
      </c>
      <c r="B1456" s="231" t="s">
        <v>2368</v>
      </c>
      <c r="C1456" s="232"/>
      <c r="D1456" s="233" t="s">
        <v>1358</v>
      </c>
      <c r="E1456" s="233"/>
      <c r="F1456" s="234" t="s">
        <v>2366</v>
      </c>
      <c r="G1456" s="235">
        <v>22.31</v>
      </c>
      <c r="H1456" s="235">
        <v>20.36</v>
      </c>
      <c r="I1456" s="235">
        <v>11.28</v>
      </c>
      <c r="J1456" s="235">
        <v>2.14</v>
      </c>
      <c r="K1456" s="235">
        <v>44.81</v>
      </c>
      <c r="L1456" s="235">
        <v>35.729999999999997</v>
      </c>
      <c r="M1456" s="236" t="s">
        <v>1570</v>
      </c>
    </row>
    <row r="1457" spans="1:13">
      <c r="A1457" s="106" t="str">
        <f t="shared" si="22"/>
        <v xml:space="preserve">21080 </v>
      </c>
      <c r="B1457" s="231" t="s">
        <v>2369</v>
      </c>
      <c r="C1457" s="232"/>
      <c r="D1457" s="233" t="s">
        <v>1358</v>
      </c>
      <c r="E1457" s="233"/>
      <c r="F1457" s="234" t="s">
        <v>2366</v>
      </c>
      <c r="G1457" s="235">
        <v>25.06</v>
      </c>
      <c r="H1457" s="235">
        <v>23.54</v>
      </c>
      <c r="I1457" s="235">
        <v>12.74</v>
      </c>
      <c r="J1457" s="235">
        <v>2.41</v>
      </c>
      <c r="K1457" s="235">
        <v>51.01</v>
      </c>
      <c r="L1457" s="235">
        <v>40.21</v>
      </c>
      <c r="M1457" s="236" t="s">
        <v>1570</v>
      </c>
    </row>
    <row r="1458" spans="1:13">
      <c r="A1458" s="106" t="str">
        <f t="shared" si="22"/>
        <v xml:space="preserve">21081 </v>
      </c>
      <c r="B1458" s="231" t="s">
        <v>2370</v>
      </c>
      <c r="C1458" s="232"/>
      <c r="D1458" s="233" t="s">
        <v>1358</v>
      </c>
      <c r="E1458" s="233"/>
      <c r="F1458" s="234" t="s">
        <v>2366</v>
      </c>
      <c r="G1458" s="235">
        <v>22.85</v>
      </c>
      <c r="H1458" s="235">
        <v>21.94</v>
      </c>
      <c r="I1458" s="235">
        <v>11.79</v>
      </c>
      <c r="J1458" s="235">
        <v>2.23</v>
      </c>
      <c r="K1458" s="235">
        <v>47.02</v>
      </c>
      <c r="L1458" s="235">
        <v>36.869999999999997</v>
      </c>
      <c r="M1458" s="236" t="s">
        <v>1570</v>
      </c>
    </row>
    <row r="1459" spans="1:13">
      <c r="A1459" s="106" t="str">
        <f t="shared" si="22"/>
        <v xml:space="preserve">21082 </v>
      </c>
      <c r="B1459" s="231" t="s">
        <v>2371</v>
      </c>
      <c r="C1459" s="232"/>
      <c r="D1459" s="233" t="s">
        <v>1358</v>
      </c>
      <c r="E1459" s="233"/>
      <c r="F1459" s="234" t="s">
        <v>2366</v>
      </c>
      <c r="G1459" s="235">
        <v>20.84</v>
      </c>
      <c r="H1459" s="235">
        <v>21.35</v>
      </c>
      <c r="I1459" s="235">
        <v>11.31</v>
      </c>
      <c r="J1459" s="235">
        <v>2</v>
      </c>
      <c r="K1459" s="235">
        <v>44.19</v>
      </c>
      <c r="L1459" s="235">
        <v>34.15</v>
      </c>
      <c r="M1459" s="236" t="s">
        <v>1570</v>
      </c>
    </row>
    <row r="1460" spans="1:13">
      <c r="A1460" s="106" t="str">
        <f t="shared" si="22"/>
        <v xml:space="preserve">21083 </v>
      </c>
      <c r="B1460" s="231" t="s">
        <v>2372</v>
      </c>
      <c r="C1460" s="232"/>
      <c r="D1460" s="233" t="s">
        <v>1358</v>
      </c>
      <c r="E1460" s="233"/>
      <c r="F1460" s="234" t="s">
        <v>2366</v>
      </c>
      <c r="G1460" s="235">
        <v>19.27</v>
      </c>
      <c r="H1460" s="235">
        <v>20.73</v>
      </c>
      <c r="I1460" s="235">
        <v>10.42</v>
      </c>
      <c r="J1460" s="235">
        <v>1.83</v>
      </c>
      <c r="K1460" s="235">
        <v>41.83</v>
      </c>
      <c r="L1460" s="235">
        <v>31.52</v>
      </c>
      <c r="M1460" s="236" t="s">
        <v>1570</v>
      </c>
    </row>
    <row r="1461" spans="1:13">
      <c r="A1461" s="106" t="str">
        <f t="shared" si="22"/>
        <v xml:space="preserve">21084 </v>
      </c>
      <c r="B1461" s="231" t="s">
        <v>2373</v>
      </c>
      <c r="C1461" s="232"/>
      <c r="D1461" s="233" t="s">
        <v>1358</v>
      </c>
      <c r="E1461" s="233"/>
      <c r="F1461" s="234" t="s">
        <v>2366</v>
      </c>
      <c r="G1461" s="235">
        <v>22.48</v>
      </c>
      <c r="H1461" s="235">
        <v>23.11</v>
      </c>
      <c r="I1461" s="235">
        <v>11.82</v>
      </c>
      <c r="J1461" s="235">
        <v>2.14</v>
      </c>
      <c r="K1461" s="235">
        <v>47.73</v>
      </c>
      <c r="L1461" s="235">
        <v>36.44</v>
      </c>
      <c r="M1461" s="236" t="s">
        <v>1570</v>
      </c>
    </row>
    <row r="1462" spans="1:13">
      <c r="A1462" s="106" t="str">
        <f t="shared" si="22"/>
        <v xml:space="preserve">21085 </v>
      </c>
      <c r="B1462" s="231" t="s">
        <v>2374</v>
      </c>
      <c r="C1462" s="232"/>
      <c r="D1462" s="233" t="s">
        <v>1358</v>
      </c>
      <c r="E1462" s="233"/>
      <c r="F1462" s="234" t="s">
        <v>2366</v>
      </c>
      <c r="G1462" s="235">
        <v>8.99</v>
      </c>
      <c r="H1462" s="235">
        <v>10.94</v>
      </c>
      <c r="I1462" s="235">
        <v>4.8600000000000003</v>
      </c>
      <c r="J1462" s="235">
        <v>0.88</v>
      </c>
      <c r="K1462" s="235">
        <v>20.81</v>
      </c>
      <c r="L1462" s="235">
        <v>14.73</v>
      </c>
      <c r="M1462" s="236" t="s">
        <v>1474</v>
      </c>
    </row>
    <row r="1463" spans="1:13">
      <c r="A1463" s="106" t="str">
        <f t="shared" si="22"/>
        <v xml:space="preserve">21086 </v>
      </c>
      <c r="B1463" s="231" t="s">
        <v>2375</v>
      </c>
      <c r="C1463" s="232"/>
      <c r="D1463" s="233" t="s">
        <v>1358</v>
      </c>
      <c r="E1463" s="233"/>
      <c r="F1463" s="234" t="s">
        <v>2366</v>
      </c>
      <c r="G1463" s="235">
        <v>24.88</v>
      </c>
      <c r="H1463" s="235">
        <v>20.93</v>
      </c>
      <c r="I1463" s="235">
        <v>11.82</v>
      </c>
      <c r="J1463" s="235">
        <v>2.38</v>
      </c>
      <c r="K1463" s="235">
        <v>48.19</v>
      </c>
      <c r="L1463" s="235">
        <v>39.08</v>
      </c>
      <c r="M1463" s="236" t="s">
        <v>1570</v>
      </c>
    </row>
    <row r="1464" spans="1:13">
      <c r="A1464" s="106" t="str">
        <f t="shared" si="22"/>
        <v xml:space="preserve">21087 </v>
      </c>
      <c r="B1464" s="231" t="s">
        <v>2376</v>
      </c>
      <c r="C1464" s="232"/>
      <c r="D1464" s="233" t="s">
        <v>1358</v>
      </c>
      <c r="E1464" s="233"/>
      <c r="F1464" s="234" t="s">
        <v>2366</v>
      </c>
      <c r="G1464" s="235">
        <v>24.88</v>
      </c>
      <c r="H1464" s="235">
        <v>20.93</v>
      </c>
      <c r="I1464" s="235">
        <v>11.82</v>
      </c>
      <c r="J1464" s="235">
        <v>2.38</v>
      </c>
      <c r="K1464" s="235">
        <v>48.19</v>
      </c>
      <c r="L1464" s="235">
        <v>39.08</v>
      </c>
      <c r="M1464" s="236" t="s">
        <v>1570</v>
      </c>
    </row>
    <row r="1465" spans="1:13">
      <c r="A1465" s="106" t="str">
        <f t="shared" si="22"/>
        <v xml:space="preserve">21088 </v>
      </c>
      <c r="B1465" s="231" t="s">
        <v>2377</v>
      </c>
      <c r="C1465" s="232"/>
      <c r="D1465" s="233" t="s">
        <v>664</v>
      </c>
      <c r="E1465" s="233"/>
      <c r="F1465" s="234" t="s">
        <v>2366</v>
      </c>
      <c r="G1465" s="235">
        <v>0</v>
      </c>
      <c r="H1465" s="235">
        <v>0</v>
      </c>
      <c r="I1465" s="235">
        <v>0</v>
      </c>
      <c r="J1465" s="235">
        <v>0</v>
      </c>
      <c r="K1465" s="235">
        <v>0</v>
      </c>
      <c r="L1465" s="235">
        <v>0</v>
      </c>
      <c r="M1465" s="236" t="s">
        <v>1570</v>
      </c>
    </row>
    <row r="1466" spans="1:13">
      <c r="A1466" s="106" t="str">
        <f t="shared" si="22"/>
        <v xml:space="preserve">21089 </v>
      </c>
      <c r="B1466" s="231" t="s">
        <v>2378</v>
      </c>
      <c r="C1466" s="232"/>
      <c r="D1466" s="233" t="s">
        <v>664</v>
      </c>
      <c r="E1466" s="233"/>
      <c r="F1466" s="234" t="s">
        <v>18901</v>
      </c>
      <c r="G1466" s="235">
        <v>0</v>
      </c>
      <c r="H1466" s="235">
        <v>0</v>
      </c>
      <c r="I1466" s="235">
        <v>0</v>
      </c>
      <c r="J1466" s="235">
        <v>0</v>
      </c>
      <c r="K1466" s="235">
        <v>0</v>
      </c>
      <c r="L1466" s="235">
        <v>0</v>
      </c>
      <c r="M1466" s="236" t="s">
        <v>991</v>
      </c>
    </row>
    <row r="1467" spans="1:13">
      <c r="A1467" s="106" t="str">
        <f t="shared" si="22"/>
        <v xml:space="preserve">21100 </v>
      </c>
      <c r="B1467" s="231" t="s">
        <v>2379</v>
      </c>
      <c r="C1467" s="232"/>
      <c r="D1467" s="233" t="s">
        <v>1358</v>
      </c>
      <c r="E1467" s="233"/>
      <c r="F1467" s="234" t="s">
        <v>2380</v>
      </c>
      <c r="G1467" s="235">
        <v>4.7300000000000004</v>
      </c>
      <c r="H1467" s="235">
        <v>13.57</v>
      </c>
      <c r="I1467" s="235">
        <v>5.82</v>
      </c>
      <c r="J1467" s="235">
        <v>0.48</v>
      </c>
      <c r="K1467" s="235">
        <v>18.78</v>
      </c>
      <c r="L1467" s="235">
        <v>11.03</v>
      </c>
      <c r="M1467" s="236" t="s">
        <v>1570</v>
      </c>
    </row>
    <row r="1468" spans="1:13">
      <c r="A1468" s="106" t="str">
        <f t="shared" si="22"/>
        <v xml:space="preserve">21110 </v>
      </c>
      <c r="B1468" s="231" t="s">
        <v>2381</v>
      </c>
      <c r="C1468" s="232"/>
      <c r="D1468" s="233" t="s">
        <v>1358</v>
      </c>
      <c r="E1468" s="233"/>
      <c r="F1468" s="234" t="s">
        <v>2382</v>
      </c>
      <c r="G1468" s="235">
        <v>5.99</v>
      </c>
      <c r="H1468" s="235">
        <v>19</v>
      </c>
      <c r="I1468" s="235">
        <v>14.66</v>
      </c>
      <c r="J1468" s="235">
        <v>0.6</v>
      </c>
      <c r="K1468" s="235">
        <v>25.59</v>
      </c>
      <c r="L1468" s="235">
        <v>21.25</v>
      </c>
      <c r="M1468" s="236" t="s">
        <v>1570</v>
      </c>
    </row>
    <row r="1469" spans="1:13">
      <c r="A1469" s="106" t="str">
        <f t="shared" si="22"/>
        <v xml:space="preserve">21116 </v>
      </c>
      <c r="B1469" s="231" t="s">
        <v>2383</v>
      </c>
      <c r="C1469" s="232"/>
      <c r="D1469" s="233" t="s">
        <v>1358</v>
      </c>
      <c r="E1469" s="233"/>
      <c r="F1469" s="234" t="s">
        <v>2384</v>
      </c>
      <c r="G1469" s="235">
        <v>0.81</v>
      </c>
      <c r="H1469" s="235">
        <v>5.32</v>
      </c>
      <c r="I1469" s="235">
        <v>0.44</v>
      </c>
      <c r="J1469" s="235">
        <v>7.0000000000000007E-2</v>
      </c>
      <c r="K1469" s="235">
        <v>6.2</v>
      </c>
      <c r="L1469" s="235">
        <v>1.32</v>
      </c>
      <c r="M1469" s="236" t="s">
        <v>1324</v>
      </c>
    </row>
    <row r="1470" spans="1:13">
      <c r="A1470" s="106" t="str">
        <f t="shared" si="22"/>
        <v xml:space="preserve">21120 </v>
      </c>
      <c r="B1470" s="231" t="s">
        <v>2385</v>
      </c>
      <c r="C1470" s="232"/>
      <c r="D1470" s="233" t="s">
        <v>1358</v>
      </c>
      <c r="E1470" s="233"/>
      <c r="F1470" s="234" t="s">
        <v>2386</v>
      </c>
      <c r="G1470" s="235">
        <v>5.0999999999999996</v>
      </c>
      <c r="H1470" s="235">
        <v>13.89</v>
      </c>
      <c r="I1470" s="235">
        <v>9.34</v>
      </c>
      <c r="J1470" s="235">
        <v>0.92</v>
      </c>
      <c r="K1470" s="235">
        <v>19.91</v>
      </c>
      <c r="L1470" s="235">
        <v>15.36</v>
      </c>
      <c r="M1470" s="236" t="s">
        <v>1570</v>
      </c>
    </row>
    <row r="1471" spans="1:13">
      <c r="A1471" s="106" t="str">
        <f t="shared" si="22"/>
        <v xml:space="preserve">21121 </v>
      </c>
      <c r="B1471" s="231" t="s">
        <v>2387</v>
      </c>
      <c r="C1471" s="232"/>
      <c r="D1471" s="233" t="s">
        <v>1358</v>
      </c>
      <c r="E1471" s="233"/>
      <c r="F1471" s="234" t="s">
        <v>2386</v>
      </c>
      <c r="G1471" s="235">
        <v>7.81</v>
      </c>
      <c r="H1471" s="235">
        <v>10.76</v>
      </c>
      <c r="I1471" s="235">
        <v>7.66</v>
      </c>
      <c r="J1471" s="235">
        <v>0.74</v>
      </c>
      <c r="K1471" s="235">
        <v>19.309999999999999</v>
      </c>
      <c r="L1471" s="235">
        <v>16.21</v>
      </c>
      <c r="M1471" s="236" t="s">
        <v>1570</v>
      </c>
    </row>
    <row r="1472" spans="1:13">
      <c r="A1472" s="106" t="str">
        <f t="shared" si="22"/>
        <v xml:space="preserve">21122 </v>
      </c>
      <c r="B1472" s="231" t="s">
        <v>2388</v>
      </c>
      <c r="C1472" s="232"/>
      <c r="D1472" s="233" t="s">
        <v>1358</v>
      </c>
      <c r="E1472" s="233"/>
      <c r="F1472" s="234" t="s">
        <v>2386</v>
      </c>
      <c r="G1472" s="235">
        <v>8.7100000000000009</v>
      </c>
      <c r="H1472" s="233" t="s">
        <v>37</v>
      </c>
      <c r="I1472" s="235">
        <v>12.33</v>
      </c>
      <c r="J1472" s="235">
        <v>1.59</v>
      </c>
      <c r="K1472" s="233" t="s">
        <v>37</v>
      </c>
      <c r="L1472" s="235">
        <v>22.63</v>
      </c>
      <c r="M1472" s="236" t="s">
        <v>1570</v>
      </c>
    </row>
    <row r="1473" spans="1:13">
      <c r="A1473" s="106" t="str">
        <f t="shared" si="22"/>
        <v xml:space="preserve">21123 </v>
      </c>
      <c r="B1473" s="231" t="s">
        <v>2389</v>
      </c>
      <c r="C1473" s="232"/>
      <c r="D1473" s="233" t="s">
        <v>1358</v>
      </c>
      <c r="E1473" s="233"/>
      <c r="F1473" s="234" t="s">
        <v>2386</v>
      </c>
      <c r="G1473" s="235">
        <v>11.34</v>
      </c>
      <c r="H1473" s="233" t="s">
        <v>37</v>
      </c>
      <c r="I1473" s="235">
        <v>12.88</v>
      </c>
      <c r="J1473" s="235">
        <v>1.1499999999999999</v>
      </c>
      <c r="K1473" s="233" t="s">
        <v>37</v>
      </c>
      <c r="L1473" s="235">
        <v>25.37</v>
      </c>
      <c r="M1473" s="236" t="s">
        <v>1570</v>
      </c>
    </row>
    <row r="1474" spans="1:13">
      <c r="A1474" s="106" t="str">
        <f t="shared" si="22"/>
        <v xml:space="preserve">21125 </v>
      </c>
      <c r="B1474" s="231" t="s">
        <v>2390</v>
      </c>
      <c r="C1474" s="232"/>
      <c r="D1474" s="233" t="s">
        <v>1358</v>
      </c>
      <c r="E1474" s="233"/>
      <c r="F1474" s="234" t="s">
        <v>2391</v>
      </c>
      <c r="G1474" s="235">
        <v>10.8</v>
      </c>
      <c r="H1474" s="235">
        <v>64.67</v>
      </c>
      <c r="I1474" s="235">
        <v>8.59</v>
      </c>
      <c r="J1474" s="235">
        <v>1.03</v>
      </c>
      <c r="K1474" s="235">
        <v>76.5</v>
      </c>
      <c r="L1474" s="235">
        <v>20.420000000000002</v>
      </c>
      <c r="M1474" s="236" t="s">
        <v>1570</v>
      </c>
    </row>
    <row r="1475" spans="1:13">
      <c r="A1475" s="106" t="str">
        <f t="shared" ref="A1475:A1538" si="23">B1475&amp;" "&amp;C1475</f>
        <v xml:space="preserve">21127 </v>
      </c>
      <c r="B1475" s="231" t="s">
        <v>2392</v>
      </c>
      <c r="C1475" s="232"/>
      <c r="D1475" s="233" t="s">
        <v>1358</v>
      </c>
      <c r="E1475" s="233"/>
      <c r="F1475" s="234" t="s">
        <v>2391</v>
      </c>
      <c r="G1475" s="235">
        <v>12.44</v>
      </c>
      <c r="H1475" s="235">
        <v>104.56</v>
      </c>
      <c r="I1475" s="235">
        <v>9.9499999999999993</v>
      </c>
      <c r="J1475" s="235">
        <v>1.25</v>
      </c>
      <c r="K1475" s="235">
        <v>118.25</v>
      </c>
      <c r="L1475" s="235">
        <v>23.64</v>
      </c>
      <c r="M1475" s="236" t="s">
        <v>1570</v>
      </c>
    </row>
    <row r="1476" spans="1:13">
      <c r="A1476" s="106" t="str">
        <f t="shared" si="23"/>
        <v xml:space="preserve">21137 </v>
      </c>
      <c r="B1476" s="231" t="s">
        <v>2393</v>
      </c>
      <c r="C1476" s="232"/>
      <c r="D1476" s="233" t="s">
        <v>1358</v>
      </c>
      <c r="E1476" s="233"/>
      <c r="F1476" s="234" t="s">
        <v>2394</v>
      </c>
      <c r="G1476" s="235">
        <v>10.24</v>
      </c>
      <c r="H1476" s="233" t="s">
        <v>37</v>
      </c>
      <c r="I1476" s="235">
        <v>10.77</v>
      </c>
      <c r="J1476" s="235">
        <v>1.89</v>
      </c>
      <c r="K1476" s="233" t="s">
        <v>37</v>
      </c>
      <c r="L1476" s="235">
        <v>22.9</v>
      </c>
      <c r="M1476" s="236" t="s">
        <v>1570</v>
      </c>
    </row>
    <row r="1477" spans="1:13">
      <c r="A1477" s="106" t="str">
        <f t="shared" si="23"/>
        <v xml:space="preserve">21138 </v>
      </c>
      <c r="B1477" s="231" t="s">
        <v>2395</v>
      </c>
      <c r="C1477" s="232"/>
      <c r="D1477" s="233" t="s">
        <v>1358</v>
      </c>
      <c r="E1477" s="233"/>
      <c r="F1477" s="234" t="s">
        <v>2394</v>
      </c>
      <c r="G1477" s="235">
        <v>12.87</v>
      </c>
      <c r="H1477" s="233" t="s">
        <v>37</v>
      </c>
      <c r="I1477" s="235">
        <v>12.59</v>
      </c>
      <c r="J1477" s="235">
        <v>2.36</v>
      </c>
      <c r="K1477" s="233" t="s">
        <v>37</v>
      </c>
      <c r="L1477" s="235">
        <v>27.82</v>
      </c>
      <c r="M1477" s="236" t="s">
        <v>1570</v>
      </c>
    </row>
    <row r="1478" spans="1:13">
      <c r="A1478" s="106" t="str">
        <f t="shared" si="23"/>
        <v xml:space="preserve">21139 </v>
      </c>
      <c r="B1478" s="231" t="s">
        <v>2396</v>
      </c>
      <c r="C1478" s="232"/>
      <c r="D1478" s="233" t="s">
        <v>1358</v>
      </c>
      <c r="E1478" s="233"/>
      <c r="F1478" s="234" t="s">
        <v>2394</v>
      </c>
      <c r="G1478" s="235">
        <v>15.02</v>
      </c>
      <c r="H1478" s="233" t="s">
        <v>37</v>
      </c>
      <c r="I1478" s="235">
        <v>15.2</v>
      </c>
      <c r="J1478" s="235">
        <v>2.76</v>
      </c>
      <c r="K1478" s="233" t="s">
        <v>37</v>
      </c>
      <c r="L1478" s="235">
        <v>32.979999999999997</v>
      </c>
      <c r="M1478" s="236" t="s">
        <v>1570</v>
      </c>
    </row>
    <row r="1479" spans="1:13">
      <c r="A1479" s="106" t="str">
        <f t="shared" si="23"/>
        <v xml:space="preserve">21141 </v>
      </c>
      <c r="B1479" s="231" t="s">
        <v>2397</v>
      </c>
      <c r="C1479" s="232"/>
      <c r="D1479" s="233" t="s">
        <v>1358</v>
      </c>
      <c r="E1479" s="233"/>
      <c r="F1479" s="234" t="s">
        <v>2398</v>
      </c>
      <c r="G1479" s="235">
        <v>19.57</v>
      </c>
      <c r="H1479" s="233" t="s">
        <v>37</v>
      </c>
      <c r="I1479" s="235">
        <v>18.52</v>
      </c>
      <c r="J1479" s="235">
        <v>1.99</v>
      </c>
      <c r="K1479" s="233" t="s">
        <v>37</v>
      </c>
      <c r="L1479" s="235">
        <v>40.08</v>
      </c>
      <c r="M1479" s="236" t="s">
        <v>1570</v>
      </c>
    </row>
    <row r="1480" spans="1:13">
      <c r="A1480" s="106" t="str">
        <f t="shared" si="23"/>
        <v xml:space="preserve">21142 </v>
      </c>
      <c r="B1480" s="231" t="s">
        <v>2399</v>
      </c>
      <c r="C1480" s="232"/>
      <c r="D1480" s="233" t="s">
        <v>1358</v>
      </c>
      <c r="E1480" s="233"/>
      <c r="F1480" s="234" t="s">
        <v>2400</v>
      </c>
      <c r="G1480" s="235">
        <v>20.28</v>
      </c>
      <c r="H1480" s="233" t="s">
        <v>37</v>
      </c>
      <c r="I1480" s="235">
        <v>18.79</v>
      </c>
      <c r="J1480" s="235">
        <v>2.0699999999999998</v>
      </c>
      <c r="K1480" s="233" t="s">
        <v>37</v>
      </c>
      <c r="L1480" s="235">
        <v>41.14</v>
      </c>
      <c r="M1480" s="236" t="s">
        <v>1570</v>
      </c>
    </row>
    <row r="1481" spans="1:13">
      <c r="A1481" s="106" t="str">
        <f t="shared" si="23"/>
        <v xml:space="preserve">21143 </v>
      </c>
      <c r="B1481" s="231" t="s">
        <v>2401</v>
      </c>
      <c r="C1481" s="232"/>
      <c r="D1481" s="233" t="s">
        <v>1358</v>
      </c>
      <c r="E1481" s="233"/>
      <c r="F1481" s="234" t="s">
        <v>2402</v>
      </c>
      <c r="G1481" s="235">
        <v>21.05</v>
      </c>
      <c r="H1481" s="233" t="s">
        <v>37</v>
      </c>
      <c r="I1481" s="235">
        <v>19.2</v>
      </c>
      <c r="J1481" s="235">
        <v>2.14</v>
      </c>
      <c r="K1481" s="233" t="s">
        <v>37</v>
      </c>
      <c r="L1481" s="235">
        <v>42.39</v>
      </c>
      <c r="M1481" s="236" t="s">
        <v>1570</v>
      </c>
    </row>
    <row r="1482" spans="1:13">
      <c r="A1482" s="106" t="str">
        <f t="shared" si="23"/>
        <v xml:space="preserve">21145 </v>
      </c>
      <c r="B1482" s="231" t="s">
        <v>2403</v>
      </c>
      <c r="C1482" s="232"/>
      <c r="D1482" s="233" t="s">
        <v>1358</v>
      </c>
      <c r="E1482" s="233"/>
      <c r="F1482" s="234" t="s">
        <v>2404</v>
      </c>
      <c r="G1482" s="235">
        <v>23.94</v>
      </c>
      <c r="H1482" s="233" t="s">
        <v>37</v>
      </c>
      <c r="I1482" s="235">
        <v>20.2</v>
      </c>
      <c r="J1482" s="235">
        <v>2.4300000000000002</v>
      </c>
      <c r="K1482" s="233" t="s">
        <v>37</v>
      </c>
      <c r="L1482" s="235">
        <v>46.57</v>
      </c>
      <c r="M1482" s="236" t="s">
        <v>1570</v>
      </c>
    </row>
    <row r="1483" spans="1:13">
      <c r="A1483" s="106" t="str">
        <f t="shared" si="23"/>
        <v xml:space="preserve">21146 </v>
      </c>
      <c r="B1483" s="231" t="s">
        <v>2405</v>
      </c>
      <c r="C1483" s="232"/>
      <c r="D1483" s="233" t="s">
        <v>1358</v>
      </c>
      <c r="E1483" s="233"/>
      <c r="F1483" s="234" t="s">
        <v>2406</v>
      </c>
      <c r="G1483" s="235">
        <v>24.87</v>
      </c>
      <c r="H1483" s="233" t="s">
        <v>37</v>
      </c>
      <c r="I1483" s="235">
        <v>21.23</v>
      </c>
      <c r="J1483" s="235">
        <v>2.52</v>
      </c>
      <c r="K1483" s="233" t="s">
        <v>37</v>
      </c>
      <c r="L1483" s="235">
        <v>48.62</v>
      </c>
      <c r="M1483" s="236" t="s">
        <v>1570</v>
      </c>
    </row>
    <row r="1484" spans="1:13">
      <c r="A1484" s="106" t="str">
        <f t="shared" si="23"/>
        <v xml:space="preserve">21147 </v>
      </c>
      <c r="B1484" s="231" t="s">
        <v>2407</v>
      </c>
      <c r="C1484" s="232"/>
      <c r="D1484" s="233" t="s">
        <v>1358</v>
      </c>
      <c r="E1484" s="233"/>
      <c r="F1484" s="234" t="s">
        <v>2408</v>
      </c>
      <c r="G1484" s="235">
        <v>26.47</v>
      </c>
      <c r="H1484" s="233" t="s">
        <v>37</v>
      </c>
      <c r="I1484" s="235">
        <v>21.99</v>
      </c>
      <c r="J1484" s="235">
        <v>2.68</v>
      </c>
      <c r="K1484" s="233" t="s">
        <v>37</v>
      </c>
      <c r="L1484" s="235">
        <v>51.14</v>
      </c>
      <c r="M1484" s="236" t="s">
        <v>1570</v>
      </c>
    </row>
    <row r="1485" spans="1:13">
      <c r="A1485" s="106" t="str">
        <f t="shared" si="23"/>
        <v xml:space="preserve">21150 </v>
      </c>
      <c r="B1485" s="231" t="s">
        <v>2409</v>
      </c>
      <c r="C1485" s="232"/>
      <c r="D1485" s="233" t="s">
        <v>1358</v>
      </c>
      <c r="E1485" s="233"/>
      <c r="F1485" s="234" t="s">
        <v>2410</v>
      </c>
      <c r="G1485" s="235">
        <v>25.96</v>
      </c>
      <c r="H1485" s="233" t="s">
        <v>37</v>
      </c>
      <c r="I1485" s="235">
        <v>19.5</v>
      </c>
      <c r="J1485" s="235">
        <v>3.74</v>
      </c>
      <c r="K1485" s="233" t="s">
        <v>37</v>
      </c>
      <c r="L1485" s="235">
        <v>49.2</v>
      </c>
      <c r="M1485" s="236" t="s">
        <v>1570</v>
      </c>
    </row>
    <row r="1486" spans="1:13">
      <c r="A1486" s="106" t="str">
        <f t="shared" si="23"/>
        <v xml:space="preserve">21151 </v>
      </c>
      <c r="B1486" s="231" t="s">
        <v>2411</v>
      </c>
      <c r="C1486" s="232"/>
      <c r="D1486" s="233" t="s">
        <v>1358</v>
      </c>
      <c r="E1486" s="233"/>
      <c r="F1486" s="234" t="s">
        <v>2412</v>
      </c>
      <c r="G1486" s="235">
        <v>29.02</v>
      </c>
      <c r="H1486" s="233" t="s">
        <v>37</v>
      </c>
      <c r="I1486" s="235">
        <v>20.95</v>
      </c>
      <c r="J1486" s="235">
        <v>4.1900000000000004</v>
      </c>
      <c r="K1486" s="233" t="s">
        <v>37</v>
      </c>
      <c r="L1486" s="235">
        <v>54.16</v>
      </c>
      <c r="M1486" s="236" t="s">
        <v>1570</v>
      </c>
    </row>
    <row r="1487" spans="1:13">
      <c r="A1487" s="106" t="str">
        <f t="shared" si="23"/>
        <v xml:space="preserve">21154 </v>
      </c>
      <c r="B1487" s="231" t="s">
        <v>2413</v>
      </c>
      <c r="C1487" s="232"/>
      <c r="D1487" s="233" t="s">
        <v>1358</v>
      </c>
      <c r="E1487" s="233"/>
      <c r="F1487" s="234" t="s">
        <v>2414</v>
      </c>
      <c r="G1487" s="235">
        <v>31.29</v>
      </c>
      <c r="H1487" s="233" t="s">
        <v>37</v>
      </c>
      <c r="I1487" s="235">
        <v>22.51</v>
      </c>
      <c r="J1487" s="235">
        <v>4.51</v>
      </c>
      <c r="K1487" s="233" t="s">
        <v>37</v>
      </c>
      <c r="L1487" s="235">
        <v>58.31</v>
      </c>
      <c r="M1487" s="236" t="s">
        <v>1570</v>
      </c>
    </row>
    <row r="1488" spans="1:13">
      <c r="A1488" s="106" t="str">
        <f t="shared" si="23"/>
        <v xml:space="preserve">21155 </v>
      </c>
      <c r="B1488" s="231" t="s">
        <v>2415</v>
      </c>
      <c r="C1488" s="232"/>
      <c r="D1488" s="233" t="s">
        <v>1358</v>
      </c>
      <c r="E1488" s="233"/>
      <c r="F1488" s="234" t="s">
        <v>2416</v>
      </c>
      <c r="G1488" s="235">
        <v>35.22</v>
      </c>
      <c r="H1488" s="233" t="s">
        <v>37</v>
      </c>
      <c r="I1488" s="235">
        <v>24.36</v>
      </c>
      <c r="J1488" s="235">
        <v>5.09</v>
      </c>
      <c r="K1488" s="233" t="s">
        <v>37</v>
      </c>
      <c r="L1488" s="235">
        <v>64.67</v>
      </c>
      <c r="M1488" s="236" t="s">
        <v>1570</v>
      </c>
    </row>
    <row r="1489" spans="1:13">
      <c r="A1489" s="106" t="str">
        <f t="shared" si="23"/>
        <v xml:space="preserve">21159 </v>
      </c>
      <c r="B1489" s="231" t="s">
        <v>2417</v>
      </c>
      <c r="C1489" s="232"/>
      <c r="D1489" s="233" t="s">
        <v>1358</v>
      </c>
      <c r="E1489" s="233"/>
      <c r="F1489" s="234" t="s">
        <v>2418</v>
      </c>
      <c r="G1489" s="235">
        <v>43.14</v>
      </c>
      <c r="H1489" s="233" t="s">
        <v>37</v>
      </c>
      <c r="I1489" s="235">
        <v>28.09</v>
      </c>
      <c r="J1489" s="235">
        <v>6.24</v>
      </c>
      <c r="K1489" s="233" t="s">
        <v>37</v>
      </c>
      <c r="L1489" s="235">
        <v>77.47</v>
      </c>
      <c r="M1489" s="236" t="s">
        <v>1570</v>
      </c>
    </row>
    <row r="1490" spans="1:13">
      <c r="A1490" s="106" t="str">
        <f t="shared" si="23"/>
        <v xml:space="preserve">21160 </v>
      </c>
      <c r="B1490" s="231" t="s">
        <v>2419</v>
      </c>
      <c r="C1490" s="232"/>
      <c r="D1490" s="233" t="s">
        <v>1358</v>
      </c>
      <c r="E1490" s="233"/>
      <c r="F1490" s="234" t="s">
        <v>2420</v>
      </c>
      <c r="G1490" s="235">
        <v>47.19</v>
      </c>
      <c r="H1490" s="233" t="s">
        <v>37</v>
      </c>
      <c r="I1490" s="235">
        <v>30</v>
      </c>
      <c r="J1490" s="235">
        <v>6.8</v>
      </c>
      <c r="K1490" s="233" t="s">
        <v>37</v>
      </c>
      <c r="L1490" s="235">
        <v>83.99</v>
      </c>
      <c r="M1490" s="236" t="s">
        <v>1570</v>
      </c>
    </row>
    <row r="1491" spans="1:13">
      <c r="A1491" s="106" t="str">
        <f t="shared" si="23"/>
        <v xml:space="preserve">21172 </v>
      </c>
      <c r="B1491" s="231" t="s">
        <v>2421</v>
      </c>
      <c r="C1491" s="232"/>
      <c r="D1491" s="233" t="s">
        <v>1358</v>
      </c>
      <c r="E1491" s="233"/>
      <c r="F1491" s="234" t="s">
        <v>2422</v>
      </c>
      <c r="G1491" s="235">
        <v>28.2</v>
      </c>
      <c r="H1491" s="233" t="s">
        <v>37</v>
      </c>
      <c r="I1491" s="235">
        <v>24.31</v>
      </c>
      <c r="J1491" s="235">
        <v>11.59</v>
      </c>
      <c r="K1491" s="233" t="s">
        <v>37</v>
      </c>
      <c r="L1491" s="235">
        <v>64.099999999999994</v>
      </c>
      <c r="M1491" s="236" t="s">
        <v>1570</v>
      </c>
    </row>
    <row r="1492" spans="1:13">
      <c r="A1492" s="106" t="str">
        <f t="shared" si="23"/>
        <v xml:space="preserve">21175 </v>
      </c>
      <c r="B1492" s="231" t="s">
        <v>2423</v>
      </c>
      <c r="C1492" s="232"/>
      <c r="D1492" s="233" t="s">
        <v>1358</v>
      </c>
      <c r="E1492" s="233"/>
      <c r="F1492" s="234" t="s">
        <v>2422</v>
      </c>
      <c r="G1492" s="235">
        <v>33.56</v>
      </c>
      <c r="H1492" s="233" t="s">
        <v>37</v>
      </c>
      <c r="I1492" s="235">
        <v>26.62</v>
      </c>
      <c r="J1492" s="235">
        <v>6.13</v>
      </c>
      <c r="K1492" s="233" t="s">
        <v>37</v>
      </c>
      <c r="L1492" s="235">
        <v>66.31</v>
      </c>
      <c r="M1492" s="236" t="s">
        <v>1570</v>
      </c>
    </row>
    <row r="1493" spans="1:13">
      <c r="A1493" s="106" t="str">
        <f t="shared" si="23"/>
        <v xml:space="preserve">21179 </v>
      </c>
      <c r="B1493" s="231" t="s">
        <v>2424</v>
      </c>
      <c r="C1493" s="232"/>
      <c r="D1493" s="233" t="s">
        <v>1358</v>
      </c>
      <c r="E1493" s="233"/>
      <c r="F1493" s="234" t="s">
        <v>2425</v>
      </c>
      <c r="G1493" s="235">
        <v>22.65</v>
      </c>
      <c r="H1493" s="233" t="s">
        <v>37</v>
      </c>
      <c r="I1493" s="235">
        <v>19.11</v>
      </c>
      <c r="J1493" s="235">
        <v>4.1500000000000004</v>
      </c>
      <c r="K1493" s="233" t="s">
        <v>37</v>
      </c>
      <c r="L1493" s="235">
        <v>45.91</v>
      </c>
      <c r="M1493" s="236" t="s">
        <v>1570</v>
      </c>
    </row>
    <row r="1494" spans="1:13">
      <c r="A1494" s="106" t="str">
        <f t="shared" si="23"/>
        <v xml:space="preserve">21180 </v>
      </c>
      <c r="B1494" s="231" t="s">
        <v>2426</v>
      </c>
      <c r="C1494" s="232"/>
      <c r="D1494" s="233" t="s">
        <v>1358</v>
      </c>
      <c r="E1494" s="233"/>
      <c r="F1494" s="234" t="s">
        <v>2425</v>
      </c>
      <c r="G1494" s="235">
        <v>25.58</v>
      </c>
      <c r="H1494" s="233" t="s">
        <v>37</v>
      </c>
      <c r="I1494" s="235">
        <v>21</v>
      </c>
      <c r="J1494" s="235">
        <v>4.67</v>
      </c>
      <c r="K1494" s="233" t="s">
        <v>37</v>
      </c>
      <c r="L1494" s="235">
        <v>51.25</v>
      </c>
      <c r="M1494" s="236" t="s">
        <v>1570</v>
      </c>
    </row>
    <row r="1495" spans="1:13">
      <c r="A1495" s="106" t="str">
        <f t="shared" si="23"/>
        <v xml:space="preserve">21181 </v>
      </c>
      <c r="B1495" s="231" t="s">
        <v>2427</v>
      </c>
      <c r="C1495" s="232"/>
      <c r="D1495" s="233" t="s">
        <v>1358</v>
      </c>
      <c r="E1495" s="233"/>
      <c r="F1495" s="234" t="s">
        <v>2428</v>
      </c>
      <c r="G1495" s="235">
        <v>10.28</v>
      </c>
      <c r="H1495" s="233" t="s">
        <v>37</v>
      </c>
      <c r="I1495" s="235">
        <v>10.41</v>
      </c>
      <c r="J1495" s="235">
        <v>1.89</v>
      </c>
      <c r="K1495" s="233" t="s">
        <v>37</v>
      </c>
      <c r="L1495" s="235">
        <v>22.58</v>
      </c>
      <c r="M1495" s="236" t="s">
        <v>1570</v>
      </c>
    </row>
    <row r="1496" spans="1:13">
      <c r="A1496" s="106" t="str">
        <f t="shared" si="23"/>
        <v xml:space="preserve">21182 </v>
      </c>
      <c r="B1496" s="231" t="s">
        <v>2429</v>
      </c>
      <c r="C1496" s="232"/>
      <c r="D1496" s="233" t="s">
        <v>1358</v>
      </c>
      <c r="E1496" s="233"/>
      <c r="F1496" s="234" t="s">
        <v>2430</v>
      </c>
      <c r="G1496" s="235">
        <v>32.58</v>
      </c>
      <c r="H1496" s="233" t="s">
        <v>37</v>
      </c>
      <c r="I1496" s="235">
        <v>25.27</v>
      </c>
      <c r="J1496" s="235">
        <v>5.97</v>
      </c>
      <c r="K1496" s="233" t="s">
        <v>37</v>
      </c>
      <c r="L1496" s="235">
        <v>63.82</v>
      </c>
      <c r="M1496" s="236" t="s">
        <v>1570</v>
      </c>
    </row>
    <row r="1497" spans="1:13">
      <c r="A1497" s="106" t="str">
        <f t="shared" si="23"/>
        <v xml:space="preserve">21183 </v>
      </c>
      <c r="B1497" s="231" t="s">
        <v>2431</v>
      </c>
      <c r="C1497" s="232"/>
      <c r="D1497" s="233" t="s">
        <v>1358</v>
      </c>
      <c r="E1497" s="233"/>
      <c r="F1497" s="234" t="s">
        <v>2430</v>
      </c>
      <c r="G1497" s="235">
        <v>35.700000000000003</v>
      </c>
      <c r="H1497" s="233" t="s">
        <v>37</v>
      </c>
      <c r="I1497" s="235">
        <v>27.16</v>
      </c>
      <c r="J1497" s="235">
        <v>6.53</v>
      </c>
      <c r="K1497" s="233" t="s">
        <v>37</v>
      </c>
      <c r="L1497" s="235">
        <v>69.39</v>
      </c>
      <c r="M1497" s="236" t="s">
        <v>1570</v>
      </c>
    </row>
    <row r="1498" spans="1:13">
      <c r="A1498" s="106" t="str">
        <f t="shared" si="23"/>
        <v xml:space="preserve">21184 </v>
      </c>
      <c r="B1498" s="231" t="s">
        <v>2432</v>
      </c>
      <c r="C1498" s="232"/>
      <c r="D1498" s="233" t="s">
        <v>1358</v>
      </c>
      <c r="E1498" s="233"/>
      <c r="F1498" s="234" t="s">
        <v>2430</v>
      </c>
      <c r="G1498" s="235">
        <v>38.619999999999997</v>
      </c>
      <c r="H1498" s="233" t="s">
        <v>37</v>
      </c>
      <c r="I1498" s="235">
        <v>28.92</v>
      </c>
      <c r="J1498" s="235">
        <v>7.05</v>
      </c>
      <c r="K1498" s="233" t="s">
        <v>37</v>
      </c>
      <c r="L1498" s="235">
        <v>74.59</v>
      </c>
      <c r="M1498" s="236" t="s">
        <v>1570</v>
      </c>
    </row>
    <row r="1499" spans="1:13">
      <c r="A1499" s="106" t="str">
        <f t="shared" si="23"/>
        <v xml:space="preserve">21188 </v>
      </c>
      <c r="B1499" s="231" t="s">
        <v>2433</v>
      </c>
      <c r="C1499" s="232"/>
      <c r="D1499" s="233" t="s">
        <v>1358</v>
      </c>
      <c r="E1499" s="233"/>
      <c r="F1499" s="234" t="s">
        <v>2434</v>
      </c>
      <c r="G1499" s="235">
        <v>23.15</v>
      </c>
      <c r="H1499" s="233" t="s">
        <v>37</v>
      </c>
      <c r="I1499" s="235">
        <v>21.86</v>
      </c>
      <c r="J1499" s="235">
        <v>2.36</v>
      </c>
      <c r="K1499" s="233" t="s">
        <v>37</v>
      </c>
      <c r="L1499" s="235">
        <v>47.37</v>
      </c>
      <c r="M1499" s="236" t="s">
        <v>1570</v>
      </c>
    </row>
    <row r="1500" spans="1:13">
      <c r="A1500" s="106" t="str">
        <f t="shared" si="23"/>
        <v xml:space="preserve">21193 </v>
      </c>
      <c r="B1500" s="231" t="s">
        <v>2435</v>
      </c>
      <c r="C1500" s="232"/>
      <c r="D1500" s="233" t="s">
        <v>1358</v>
      </c>
      <c r="E1500" s="233"/>
      <c r="F1500" s="234" t="s">
        <v>2436</v>
      </c>
      <c r="G1500" s="235">
        <v>18.899999999999999</v>
      </c>
      <c r="H1500" s="233" t="s">
        <v>37</v>
      </c>
      <c r="I1500" s="235">
        <v>16.22</v>
      </c>
      <c r="J1500" s="235">
        <v>1.92</v>
      </c>
      <c r="K1500" s="233" t="s">
        <v>37</v>
      </c>
      <c r="L1500" s="235">
        <v>37.04</v>
      </c>
      <c r="M1500" s="236" t="s">
        <v>1570</v>
      </c>
    </row>
    <row r="1501" spans="1:13">
      <c r="A1501" s="106" t="str">
        <f t="shared" si="23"/>
        <v xml:space="preserve">21194 </v>
      </c>
      <c r="B1501" s="231" t="s">
        <v>2437</v>
      </c>
      <c r="C1501" s="232"/>
      <c r="D1501" s="233" t="s">
        <v>1358</v>
      </c>
      <c r="E1501" s="233"/>
      <c r="F1501" s="234" t="s">
        <v>2438</v>
      </c>
      <c r="G1501" s="235">
        <v>21.82</v>
      </c>
      <c r="H1501" s="233" t="s">
        <v>37</v>
      </c>
      <c r="I1501" s="235">
        <v>18.75</v>
      </c>
      <c r="J1501" s="235">
        <v>2.23</v>
      </c>
      <c r="K1501" s="233" t="s">
        <v>37</v>
      </c>
      <c r="L1501" s="235">
        <v>42.8</v>
      </c>
      <c r="M1501" s="236" t="s">
        <v>1570</v>
      </c>
    </row>
    <row r="1502" spans="1:13">
      <c r="A1502" s="106" t="str">
        <f t="shared" si="23"/>
        <v xml:space="preserve">21195 </v>
      </c>
      <c r="B1502" s="231" t="s">
        <v>2439</v>
      </c>
      <c r="C1502" s="232"/>
      <c r="D1502" s="233" t="s">
        <v>1358</v>
      </c>
      <c r="E1502" s="233"/>
      <c r="F1502" s="234" t="s">
        <v>2440</v>
      </c>
      <c r="G1502" s="235">
        <v>19.16</v>
      </c>
      <c r="H1502" s="233" t="s">
        <v>37</v>
      </c>
      <c r="I1502" s="235">
        <v>19.059999999999999</v>
      </c>
      <c r="J1502" s="235">
        <v>1.95</v>
      </c>
      <c r="K1502" s="233" t="s">
        <v>37</v>
      </c>
      <c r="L1502" s="235">
        <v>40.17</v>
      </c>
      <c r="M1502" s="236" t="s">
        <v>1570</v>
      </c>
    </row>
    <row r="1503" spans="1:13">
      <c r="A1503" s="106" t="str">
        <f t="shared" si="23"/>
        <v xml:space="preserve">21196 </v>
      </c>
      <c r="B1503" s="231" t="s">
        <v>2441</v>
      </c>
      <c r="C1503" s="232"/>
      <c r="D1503" s="233" t="s">
        <v>1358</v>
      </c>
      <c r="E1503" s="233"/>
      <c r="F1503" s="234" t="s">
        <v>2442</v>
      </c>
      <c r="G1503" s="235">
        <v>20.83</v>
      </c>
      <c r="H1503" s="233" t="s">
        <v>37</v>
      </c>
      <c r="I1503" s="235">
        <v>19.97</v>
      </c>
      <c r="J1503" s="235">
        <v>2.13</v>
      </c>
      <c r="K1503" s="233" t="s">
        <v>37</v>
      </c>
      <c r="L1503" s="235">
        <v>42.93</v>
      </c>
      <c r="M1503" s="236" t="s">
        <v>1570</v>
      </c>
    </row>
    <row r="1504" spans="1:13">
      <c r="A1504" s="106" t="str">
        <f t="shared" si="23"/>
        <v xml:space="preserve">21198 </v>
      </c>
      <c r="B1504" s="231" t="s">
        <v>2443</v>
      </c>
      <c r="C1504" s="232"/>
      <c r="D1504" s="233" t="s">
        <v>1358</v>
      </c>
      <c r="E1504" s="233"/>
      <c r="F1504" s="234" t="s">
        <v>2444</v>
      </c>
      <c r="G1504" s="235">
        <v>15.71</v>
      </c>
      <c r="H1504" s="233" t="s">
        <v>37</v>
      </c>
      <c r="I1504" s="235">
        <v>13.01</v>
      </c>
      <c r="J1504" s="235">
        <v>1.77</v>
      </c>
      <c r="K1504" s="233" t="s">
        <v>37</v>
      </c>
      <c r="L1504" s="235">
        <v>30.49</v>
      </c>
      <c r="M1504" s="236" t="s">
        <v>1570</v>
      </c>
    </row>
    <row r="1505" spans="1:13">
      <c r="A1505" s="106" t="str">
        <f t="shared" si="23"/>
        <v xml:space="preserve">21199 </v>
      </c>
      <c r="B1505" s="231" t="s">
        <v>2445</v>
      </c>
      <c r="C1505" s="232"/>
      <c r="D1505" s="233" t="s">
        <v>1358</v>
      </c>
      <c r="E1505" s="233"/>
      <c r="F1505" s="234" t="s">
        <v>2446</v>
      </c>
      <c r="G1505" s="235">
        <v>16.73</v>
      </c>
      <c r="H1505" s="233" t="s">
        <v>37</v>
      </c>
      <c r="I1505" s="235">
        <v>12.18</v>
      </c>
      <c r="J1505" s="235">
        <v>1.71</v>
      </c>
      <c r="K1505" s="233" t="s">
        <v>37</v>
      </c>
      <c r="L1505" s="235">
        <v>30.62</v>
      </c>
      <c r="M1505" s="236" t="s">
        <v>1570</v>
      </c>
    </row>
    <row r="1506" spans="1:13">
      <c r="A1506" s="106" t="str">
        <f t="shared" si="23"/>
        <v xml:space="preserve">21206 </v>
      </c>
      <c r="B1506" s="231" t="s">
        <v>2447</v>
      </c>
      <c r="C1506" s="232"/>
      <c r="D1506" s="233" t="s">
        <v>1358</v>
      </c>
      <c r="E1506" s="233"/>
      <c r="F1506" s="234" t="s">
        <v>2448</v>
      </c>
      <c r="G1506" s="235">
        <v>15.59</v>
      </c>
      <c r="H1506" s="233" t="s">
        <v>37</v>
      </c>
      <c r="I1506" s="235">
        <v>12.43</v>
      </c>
      <c r="J1506" s="235">
        <v>1.52</v>
      </c>
      <c r="K1506" s="233" t="s">
        <v>37</v>
      </c>
      <c r="L1506" s="235">
        <v>29.54</v>
      </c>
      <c r="M1506" s="236" t="s">
        <v>1570</v>
      </c>
    </row>
    <row r="1507" spans="1:13">
      <c r="A1507" s="106" t="str">
        <f t="shared" si="23"/>
        <v xml:space="preserve">21208 </v>
      </c>
      <c r="B1507" s="231" t="s">
        <v>2449</v>
      </c>
      <c r="C1507" s="232"/>
      <c r="D1507" s="233" t="s">
        <v>1358</v>
      </c>
      <c r="E1507" s="233"/>
      <c r="F1507" s="234" t="s">
        <v>2450</v>
      </c>
      <c r="G1507" s="235">
        <v>11.42</v>
      </c>
      <c r="H1507" s="235">
        <v>36.21</v>
      </c>
      <c r="I1507" s="235">
        <v>9.98</v>
      </c>
      <c r="J1507" s="235">
        <v>1.1000000000000001</v>
      </c>
      <c r="K1507" s="235">
        <v>48.73</v>
      </c>
      <c r="L1507" s="235">
        <v>22.5</v>
      </c>
      <c r="M1507" s="236" t="s">
        <v>1570</v>
      </c>
    </row>
    <row r="1508" spans="1:13">
      <c r="A1508" s="106" t="str">
        <f t="shared" si="23"/>
        <v xml:space="preserve">21209 </v>
      </c>
      <c r="B1508" s="231" t="s">
        <v>2451</v>
      </c>
      <c r="C1508" s="232"/>
      <c r="D1508" s="233" t="s">
        <v>1358</v>
      </c>
      <c r="E1508" s="233"/>
      <c r="F1508" s="234" t="s">
        <v>2452</v>
      </c>
      <c r="G1508" s="235">
        <v>7.82</v>
      </c>
      <c r="H1508" s="235">
        <v>15.15</v>
      </c>
      <c r="I1508" s="235">
        <v>9.69</v>
      </c>
      <c r="J1508" s="235">
        <v>0.8</v>
      </c>
      <c r="K1508" s="235">
        <v>23.77</v>
      </c>
      <c r="L1508" s="235">
        <v>18.309999999999999</v>
      </c>
      <c r="M1508" s="236" t="s">
        <v>1570</v>
      </c>
    </row>
    <row r="1509" spans="1:13">
      <c r="A1509" s="106" t="str">
        <f t="shared" si="23"/>
        <v xml:space="preserve">21210 </v>
      </c>
      <c r="B1509" s="231" t="s">
        <v>2453</v>
      </c>
      <c r="C1509" s="232"/>
      <c r="D1509" s="233" t="s">
        <v>1358</v>
      </c>
      <c r="E1509" s="233"/>
      <c r="F1509" s="234" t="s">
        <v>2454</v>
      </c>
      <c r="G1509" s="235">
        <v>11.69</v>
      </c>
      <c r="H1509" s="235">
        <v>39.76</v>
      </c>
      <c r="I1509" s="235">
        <v>10.4</v>
      </c>
      <c r="J1509" s="235">
        <v>1.1499999999999999</v>
      </c>
      <c r="K1509" s="235">
        <v>52.6</v>
      </c>
      <c r="L1509" s="235">
        <v>23.24</v>
      </c>
      <c r="M1509" s="236" t="s">
        <v>1570</v>
      </c>
    </row>
    <row r="1510" spans="1:13">
      <c r="A1510" s="106" t="str">
        <f t="shared" si="23"/>
        <v xml:space="preserve">21215 </v>
      </c>
      <c r="B1510" s="231" t="s">
        <v>2455</v>
      </c>
      <c r="C1510" s="232"/>
      <c r="D1510" s="233" t="s">
        <v>1358</v>
      </c>
      <c r="E1510" s="233"/>
      <c r="F1510" s="234" t="s">
        <v>2456</v>
      </c>
      <c r="G1510" s="235">
        <v>12.23</v>
      </c>
      <c r="H1510" s="235">
        <v>106.87</v>
      </c>
      <c r="I1510" s="235">
        <v>10.74</v>
      </c>
      <c r="J1510" s="235">
        <v>1.18</v>
      </c>
      <c r="K1510" s="235">
        <v>120.28</v>
      </c>
      <c r="L1510" s="235">
        <v>24.15</v>
      </c>
      <c r="M1510" s="236" t="s">
        <v>1570</v>
      </c>
    </row>
    <row r="1511" spans="1:13">
      <c r="A1511" s="106" t="str">
        <f t="shared" si="23"/>
        <v xml:space="preserve">21230 </v>
      </c>
      <c r="B1511" s="231" t="s">
        <v>2457</v>
      </c>
      <c r="C1511" s="232"/>
      <c r="D1511" s="233" t="s">
        <v>1358</v>
      </c>
      <c r="E1511" s="233"/>
      <c r="F1511" s="234" t="s">
        <v>2458</v>
      </c>
      <c r="G1511" s="235">
        <v>11.17</v>
      </c>
      <c r="H1511" s="233" t="s">
        <v>37</v>
      </c>
      <c r="I1511" s="235">
        <v>9.6300000000000008</v>
      </c>
      <c r="J1511" s="235">
        <v>1.8</v>
      </c>
      <c r="K1511" s="233" t="s">
        <v>37</v>
      </c>
      <c r="L1511" s="235">
        <v>22.6</v>
      </c>
      <c r="M1511" s="236" t="s">
        <v>1570</v>
      </c>
    </row>
    <row r="1512" spans="1:13">
      <c r="A1512" s="106" t="str">
        <f t="shared" si="23"/>
        <v xml:space="preserve">21235 </v>
      </c>
      <c r="B1512" s="231" t="s">
        <v>2459</v>
      </c>
      <c r="C1512" s="232"/>
      <c r="D1512" s="233" t="s">
        <v>1358</v>
      </c>
      <c r="E1512" s="233"/>
      <c r="F1512" s="234" t="s">
        <v>2460</v>
      </c>
      <c r="G1512" s="235">
        <v>7.5</v>
      </c>
      <c r="H1512" s="235">
        <v>13.71</v>
      </c>
      <c r="I1512" s="235">
        <v>8.8000000000000007</v>
      </c>
      <c r="J1512" s="235">
        <v>1.03</v>
      </c>
      <c r="K1512" s="235">
        <v>22.24</v>
      </c>
      <c r="L1512" s="235">
        <v>17.329999999999998</v>
      </c>
      <c r="M1512" s="236" t="s">
        <v>1570</v>
      </c>
    </row>
    <row r="1513" spans="1:13">
      <c r="A1513" s="106" t="str">
        <f t="shared" si="23"/>
        <v xml:space="preserve">21240 </v>
      </c>
      <c r="B1513" s="231" t="s">
        <v>2461</v>
      </c>
      <c r="C1513" s="232"/>
      <c r="D1513" s="233" t="s">
        <v>1358</v>
      </c>
      <c r="E1513" s="233"/>
      <c r="F1513" s="234" t="s">
        <v>2462</v>
      </c>
      <c r="G1513" s="235">
        <v>16.07</v>
      </c>
      <c r="H1513" s="233" t="s">
        <v>37</v>
      </c>
      <c r="I1513" s="235">
        <v>14.03</v>
      </c>
      <c r="J1513" s="235">
        <v>1.64</v>
      </c>
      <c r="K1513" s="233" t="s">
        <v>37</v>
      </c>
      <c r="L1513" s="235">
        <v>31.74</v>
      </c>
      <c r="M1513" s="236" t="s">
        <v>1570</v>
      </c>
    </row>
    <row r="1514" spans="1:13">
      <c r="A1514" s="106" t="str">
        <f t="shared" si="23"/>
        <v xml:space="preserve">21242 </v>
      </c>
      <c r="B1514" s="231" t="s">
        <v>2463</v>
      </c>
      <c r="C1514" s="232"/>
      <c r="D1514" s="233" t="s">
        <v>1358</v>
      </c>
      <c r="E1514" s="233"/>
      <c r="F1514" s="234" t="s">
        <v>2462</v>
      </c>
      <c r="G1514" s="235">
        <v>14.59</v>
      </c>
      <c r="H1514" s="233" t="s">
        <v>37</v>
      </c>
      <c r="I1514" s="235">
        <v>14.45</v>
      </c>
      <c r="J1514" s="235">
        <v>1.5</v>
      </c>
      <c r="K1514" s="233" t="s">
        <v>37</v>
      </c>
      <c r="L1514" s="235">
        <v>30.54</v>
      </c>
      <c r="M1514" s="236" t="s">
        <v>1570</v>
      </c>
    </row>
    <row r="1515" spans="1:13">
      <c r="A1515" s="106" t="str">
        <f t="shared" si="23"/>
        <v xml:space="preserve">21243 </v>
      </c>
      <c r="B1515" s="231" t="s">
        <v>2464</v>
      </c>
      <c r="C1515" s="232"/>
      <c r="D1515" s="233" t="s">
        <v>1358</v>
      </c>
      <c r="E1515" s="233"/>
      <c r="F1515" s="234" t="s">
        <v>2462</v>
      </c>
      <c r="G1515" s="235">
        <v>24.53</v>
      </c>
      <c r="H1515" s="233" t="s">
        <v>37</v>
      </c>
      <c r="I1515" s="235">
        <v>21.75</v>
      </c>
      <c r="J1515" s="235">
        <v>2.52</v>
      </c>
      <c r="K1515" s="233" t="s">
        <v>37</v>
      </c>
      <c r="L1515" s="235">
        <v>48.8</v>
      </c>
      <c r="M1515" s="236" t="s">
        <v>1570</v>
      </c>
    </row>
    <row r="1516" spans="1:13">
      <c r="A1516" s="106" t="str">
        <f t="shared" si="23"/>
        <v xml:space="preserve">21244 </v>
      </c>
      <c r="B1516" s="231" t="s">
        <v>2465</v>
      </c>
      <c r="C1516" s="232"/>
      <c r="D1516" s="233" t="s">
        <v>1358</v>
      </c>
      <c r="E1516" s="233"/>
      <c r="F1516" s="234" t="s">
        <v>2466</v>
      </c>
      <c r="G1516" s="235">
        <v>13.62</v>
      </c>
      <c r="H1516" s="233" t="s">
        <v>37</v>
      </c>
      <c r="I1516" s="235">
        <v>14.85</v>
      </c>
      <c r="J1516" s="235">
        <v>1.81</v>
      </c>
      <c r="K1516" s="233" t="s">
        <v>37</v>
      </c>
      <c r="L1516" s="235">
        <v>30.28</v>
      </c>
      <c r="M1516" s="236" t="s">
        <v>1570</v>
      </c>
    </row>
    <row r="1517" spans="1:13">
      <c r="A1517" s="106" t="str">
        <f t="shared" si="23"/>
        <v xml:space="preserve">21245 </v>
      </c>
      <c r="B1517" s="231" t="s">
        <v>2467</v>
      </c>
      <c r="C1517" s="232"/>
      <c r="D1517" s="233" t="s">
        <v>1358</v>
      </c>
      <c r="E1517" s="233"/>
      <c r="F1517" s="234" t="s">
        <v>2468</v>
      </c>
      <c r="G1517" s="235">
        <v>13.12</v>
      </c>
      <c r="H1517" s="235">
        <v>22.05</v>
      </c>
      <c r="I1517" s="235">
        <v>14.01</v>
      </c>
      <c r="J1517" s="235">
        <v>1.35</v>
      </c>
      <c r="K1517" s="235">
        <v>36.520000000000003</v>
      </c>
      <c r="L1517" s="235">
        <v>28.48</v>
      </c>
      <c r="M1517" s="236" t="s">
        <v>1570</v>
      </c>
    </row>
    <row r="1518" spans="1:13">
      <c r="A1518" s="106" t="str">
        <f t="shared" si="23"/>
        <v xml:space="preserve">21246 </v>
      </c>
      <c r="B1518" s="231" t="s">
        <v>2469</v>
      </c>
      <c r="C1518" s="232"/>
      <c r="D1518" s="233" t="s">
        <v>1358</v>
      </c>
      <c r="E1518" s="233"/>
      <c r="F1518" s="234" t="s">
        <v>2468</v>
      </c>
      <c r="G1518" s="235">
        <v>12.92</v>
      </c>
      <c r="H1518" s="233" t="s">
        <v>37</v>
      </c>
      <c r="I1518" s="235">
        <v>11.37</v>
      </c>
      <c r="J1518" s="235">
        <v>1.31</v>
      </c>
      <c r="K1518" s="233" t="s">
        <v>37</v>
      </c>
      <c r="L1518" s="235">
        <v>25.6</v>
      </c>
      <c r="M1518" s="236" t="s">
        <v>1570</v>
      </c>
    </row>
    <row r="1519" spans="1:13">
      <c r="A1519" s="106" t="str">
        <f t="shared" si="23"/>
        <v xml:space="preserve">21247 </v>
      </c>
      <c r="B1519" s="231" t="s">
        <v>2470</v>
      </c>
      <c r="C1519" s="232"/>
      <c r="D1519" s="233" t="s">
        <v>1358</v>
      </c>
      <c r="E1519" s="233"/>
      <c r="F1519" s="234" t="s">
        <v>2471</v>
      </c>
      <c r="G1519" s="235">
        <v>24.37</v>
      </c>
      <c r="H1519" s="233" t="s">
        <v>37</v>
      </c>
      <c r="I1519" s="235">
        <v>20.67</v>
      </c>
      <c r="J1519" s="235">
        <v>2.4700000000000002</v>
      </c>
      <c r="K1519" s="233" t="s">
        <v>37</v>
      </c>
      <c r="L1519" s="235">
        <v>47.51</v>
      </c>
      <c r="M1519" s="236" t="s">
        <v>1570</v>
      </c>
    </row>
    <row r="1520" spans="1:13">
      <c r="A1520" s="106" t="str">
        <f t="shared" si="23"/>
        <v xml:space="preserve">21248 </v>
      </c>
      <c r="B1520" s="231" t="s">
        <v>2472</v>
      </c>
      <c r="C1520" s="232"/>
      <c r="D1520" s="233" t="s">
        <v>1358</v>
      </c>
      <c r="E1520" s="233"/>
      <c r="F1520" s="234" t="s">
        <v>2468</v>
      </c>
      <c r="G1520" s="235">
        <v>12.74</v>
      </c>
      <c r="H1520" s="235">
        <v>15.75</v>
      </c>
      <c r="I1520" s="235">
        <v>10.18</v>
      </c>
      <c r="J1520" s="235">
        <v>1.25</v>
      </c>
      <c r="K1520" s="235">
        <v>29.74</v>
      </c>
      <c r="L1520" s="235">
        <v>24.17</v>
      </c>
      <c r="M1520" s="236" t="s">
        <v>1570</v>
      </c>
    </row>
    <row r="1521" spans="1:13">
      <c r="A1521" s="106" t="str">
        <f t="shared" si="23"/>
        <v xml:space="preserve">21249 </v>
      </c>
      <c r="B1521" s="231" t="s">
        <v>2473</v>
      </c>
      <c r="C1521" s="232"/>
      <c r="D1521" s="233" t="s">
        <v>1358</v>
      </c>
      <c r="E1521" s="233"/>
      <c r="F1521" s="234" t="s">
        <v>2468</v>
      </c>
      <c r="G1521" s="235">
        <v>18.77</v>
      </c>
      <c r="H1521" s="235">
        <v>19.899999999999999</v>
      </c>
      <c r="I1521" s="235">
        <v>13.22</v>
      </c>
      <c r="J1521" s="235">
        <v>1.81</v>
      </c>
      <c r="K1521" s="235">
        <v>40.479999999999997</v>
      </c>
      <c r="L1521" s="235">
        <v>33.799999999999997</v>
      </c>
      <c r="M1521" s="236" t="s">
        <v>1570</v>
      </c>
    </row>
    <row r="1522" spans="1:13">
      <c r="A1522" s="106" t="str">
        <f t="shared" si="23"/>
        <v xml:space="preserve">21255 </v>
      </c>
      <c r="B1522" s="231" t="s">
        <v>2474</v>
      </c>
      <c r="C1522" s="232"/>
      <c r="D1522" s="233" t="s">
        <v>1358</v>
      </c>
      <c r="E1522" s="233"/>
      <c r="F1522" s="234" t="s">
        <v>2471</v>
      </c>
      <c r="G1522" s="235">
        <v>18.46</v>
      </c>
      <c r="H1522" s="233" t="s">
        <v>37</v>
      </c>
      <c r="I1522" s="235">
        <v>19.760000000000002</v>
      </c>
      <c r="J1522" s="235">
        <v>1.89</v>
      </c>
      <c r="K1522" s="233" t="s">
        <v>37</v>
      </c>
      <c r="L1522" s="235">
        <v>40.11</v>
      </c>
      <c r="M1522" s="236" t="s">
        <v>1570</v>
      </c>
    </row>
    <row r="1523" spans="1:13">
      <c r="A1523" s="106" t="str">
        <f t="shared" si="23"/>
        <v xml:space="preserve">21256 </v>
      </c>
      <c r="B1523" s="231" t="s">
        <v>2475</v>
      </c>
      <c r="C1523" s="232"/>
      <c r="D1523" s="233" t="s">
        <v>1358</v>
      </c>
      <c r="E1523" s="233"/>
      <c r="F1523" s="234" t="s">
        <v>2476</v>
      </c>
      <c r="G1523" s="235">
        <v>17.66</v>
      </c>
      <c r="H1523" s="233" t="s">
        <v>37</v>
      </c>
      <c r="I1523" s="235">
        <v>16.77</v>
      </c>
      <c r="J1523" s="235">
        <v>3.23</v>
      </c>
      <c r="K1523" s="233" t="s">
        <v>37</v>
      </c>
      <c r="L1523" s="235">
        <v>37.659999999999997</v>
      </c>
      <c r="M1523" s="236" t="s">
        <v>1570</v>
      </c>
    </row>
    <row r="1524" spans="1:13">
      <c r="A1524" s="106" t="str">
        <f t="shared" si="23"/>
        <v xml:space="preserve">21260 </v>
      </c>
      <c r="B1524" s="231" t="s">
        <v>2477</v>
      </c>
      <c r="C1524" s="232"/>
      <c r="D1524" s="233" t="s">
        <v>1358</v>
      </c>
      <c r="E1524" s="233"/>
      <c r="F1524" s="234" t="s">
        <v>2478</v>
      </c>
      <c r="G1524" s="235">
        <v>17.899999999999999</v>
      </c>
      <c r="H1524" s="233" t="s">
        <v>37</v>
      </c>
      <c r="I1524" s="235">
        <v>20.49</v>
      </c>
      <c r="J1524" s="235">
        <v>3.26</v>
      </c>
      <c r="K1524" s="233" t="s">
        <v>37</v>
      </c>
      <c r="L1524" s="235">
        <v>41.65</v>
      </c>
      <c r="M1524" s="236" t="s">
        <v>1570</v>
      </c>
    </row>
    <row r="1525" spans="1:13">
      <c r="A1525" s="106" t="str">
        <f t="shared" si="23"/>
        <v xml:space="preserve">21261 </v>
      </c>
      <c r="B1525" s="231" t="s">
        <v>2479</v>
      </c>
      <c r="C1525" s="232"/>
      <c r="D1525" s="233" t="s">
        <v>1358</v>
      </c>
      <c r="E1525" s="233"/>
      <c r="F1525" s="234" t="s">
        <v>2478</v>
      </c>
      <c r="G1525" s="235">
        <v>34.07</v>
      </c>
      <c r="H1525" s="233" t="s">
        <v>37</v>
      </c>
      <c r="I1525" s="235">
        <v>33.21</v>
      </c>
      <c r="J1525" s="235">
        <v>6.24</v>
      </c>
      <c r="K1525" s="233" t="s">
        <v>37</v>
      </c>
      <c r="L1525" s="235">
        <v>73.52</v>
      </c>
      <c r="M1525" s="236" t="s">
        <v>1570</v>
      </c>
    </row>
    <row r="1526" spans="1:13">
      <c r="A1526" s="106" t="str">
        <f t="shared" si="23"/>
        <v xml:space="preserve">21263 </v>
      </c>
      <c r="B1526" s="231" t="s">
        <v>2480</v>
      </c>
      <c r="C1526" s="232"/>
      <c r="D1526" s="233" t="s">
        <v>1358</v>
      </c>
      <c r="E1526" s="233"/>
      <c r="F1526" s="234" t="s">
        <v>2478</v>
      </c>
      <c r="G1526" s="235">
        <v>31.01</v>
      </c>
      <c r="H1526" s="233" t="s">
        <v>37</v>
      </c>
      <c r="I1526" s="235">
        <v>31.35</v>
      </c>
      <c r="J1526" s="235">
        <v>5.67</v>
      </c>
      <c r="K1526" s="233" t="s">
        <v>37</v>
      </c>
      <c r="L1526" s="235">
        <v>68.03</v>
      </c>
      <c r="M1526" s="236" t="s">
        <v>1570</v>
      </c>
    </row>
    <row r="1527" spans="1:13">
      <c r="A1527" s="106" t="str">
        <f t="shared" si="23"/>
        <v xml:space="preserve">21267 </v>
      </c>
      <c r="B1527" s="231" t="s">
        <v>2481</v>
      </c>
      <c r="C1527" s="232"/>
      <c r="D1527" s="233" t="s">
        <v>1358</v>
      </c>
      <c r="E1527" s="233"/>
      <c r="F1527" s="234" t="s">
        <v>2478</v>
      </c>
      <c r="G1527" s="235">
        <v>20.69</v>
      </c>
      <c r="H1527" s="233" t="s">
        <v>37</v>
      </c>
      <c r="I1527" s="235">
        <v>24.19</v>
      </c>
      <c r="J1527" s="235">
        <v>3.79</v>
      </c>
      <c r="K1527" s="233" t="s">
        <v>37</v>
      </c>
      <c r="L1527" s="235">
        <v>48.67</v>
      </c>
      <c r="M1527" s="236" t="s">
        <v>1570</v>
      </c>
    </row>
    <row r="1528" spans="1:13">
      <c r="A1528" s="106" t="str">
        <f t="shared" si="23"/>
        <v xml:space="preserve">21268 </v>
      </c>
      <c r="B1528" s="231" t="s">
        <v>2482</v>
      </c>
      <c r="C1528" s="232"/>
      <c r="D1528" s="233" t="s">
        <v>1358</v>
      </c>
      <c r="E1528" s="233"/>
      <c r="F1528" s="234" t="s">
        <v>2478</v>
      </c>
      <c r="G1528" s="235">
        <v>27.07</v>
      </c>
      <c r="H1528" s="233" t="s">
        <v>37</v>
      </c>
      <c r="I1528" s="235">
        <v>28.97</v>
      </c>
      <c r="J1528" s="235">
        <v>4.95</v>
      </c>
      <c r="K1528" s="233" t="s">
        <v>37</v>
      </c>
      <c r="L1528" s="235">
        <v>60.99</v>
      </c>
      <c r="M1528" s="236" t="s">
        <v>1570</v>
      </c>
    </row>
    <row r="1529" spans="1:13">
      <c r="A1529" s="106" t="str">
        <f t="shared" si="23"/>
        <v xml:space="preserve">21270 </v>
      </c>
      <c r="B1529" s="231" t="s">
        <v>2483</v>
      </c>
      <c r="C1529" s="232"/>
      <c r="D1529" s="233" t="s">
        <v>1358</v>
      </c>
      <c r="E1529" s="233"/>
      <c r="F1529" s="234" t="s">
        <v>2484</v>
      </c>
      <c r="G1529" s="235">
        <v>10.63</v>
      </c>
      <c r="H1529" s="235">
        <v>18.39</v>
      </c>
      <c r="I1529" s="235">
        <v>10.199999999999999</v>
      </c>
      <c r="J1529" s="235">
        <v>1.95</v>
      </c>
      <c r="K1529" s="235">
        <v>30.97</v>
      </c>
      <c r="L1529" s="235">
        <v>22.78</v>
      </c>
      <c r="M1529" s="236" t="s">
        <v>1570</v>
      </c>
    </row>
    <row r="1530" spans="1:13">
      <c r="A1530" s="106" t="str">
        <f t="shared" si="23"/>
        <v xml:space="preserve">21275 </v>
      </c>
      <c r="B1530" s="231" t="s">
        <v>2485</v>
      </c>
      <c r="C1530" s="232"/>
      <c r="D1530" s="233" t="s">
        <v>1358</v>
      </c>
      <c r="E1530" s="233"/>
      <c r="F1530" s="234" t="s">
        <v>2486</v>
      </c>
      <c r="G1530" s="235">
        <v>11.76</v>
      </c>
      <c r="H1530" s="233" t="s">
        <v>37</v>
      </c>
      <c r="I1530" s="235">
        <v>11.71</v>
      </c>
      <c r="J1530" s="235">
        <v>2.14</v>
      </c>
      <c r="K1530" s="233" t="s">
        <v>37</v>
      </c>
      <c r="L1530" s="235">
        <v>25.61</v>
      </c>
      <c r="M1530" s="236" t="s">
        <v>1570</v>
      </c>
    </row>
    <row r="1531" spans="1:13">
      <c r="A1531" s="106" t="str">
        <f t="shared" si="23"/>
        <v xml:space="preserve">21280 </v>
      </c>
      <c r="B1531" s="231" t="s">
        <v>2487</v>
      </c>
      <c r="C1531" s="232"/>
      <c r="D1531" s="233" t="s">
        <v>1358</v>
      </c>
      <c r="E1531" s="233"/>
      <c r="F1531" s="234" t="s">
        <v>2488</v>
      </c>
      <c r="G1531" s="235">
        <v>7.13</v>
      </c>
      <c r="H1531" s="233" t="s">
        <v>37</v>
      </c>
      <c r="I1531" s="235">
        <v>9.93</v>
      </c>
      <c r="J1531" s="235">
        <v>0.74</v>
      </c>
      <c r="K1531" s="233" t="s">
        <v>37</v>
      </c>
      <c r="L1531" s="235">
        <v>17.8</v>
      </c>
      <c r="M1531" s="236" t="s">
        <v>1570</v>
      </c>
    </row>
    <row r="1532" spans="1:13">
      <c r="A1532" s="106" t="str">
        <f t="shared" si="23"/>
        <v xml:space="preserve">21282 </v>
      </c>
      <c r="B1532" s="231" t="s">
        <v>2489</v>
      </c>
      <c r="C1532" s="232"/>
      <c r="D1532" s="233" t="s">
        <v>1358</v>
      </c>
      <c r="E1532" s="233"/>
      <c r="F1532" s="234" t="s">
        <v>2488</v>
      </c>
      <c r="G1532" s="235">
        <v>4.2699999999999996</v>
      </c>
      <c r="H1532" s="233" t="s">
        <v>37</v>
      </c>
      <c r="I1532" s="235">
        <v>7.37</v>
      </c>
      <c r="J1532" s="235">
        <v>0.53</v>
      </c>
      <c r="K1532" s="233" t="s">
        <v>37</v>
      </c>
      <c r="L1532" s="235">
        <v>12.17</v>
      </c>
      <c r="M1532" s="236" t="s">
        <v>1570</v>
      </c>
    </row>
    <row r="1533" spans="1:13">
      <c r="A1533" s="106" t="str">
        <f t="shared" si="23"/>
        <v xml:space="preserve">21295 </v>
      </c>
      <c r="B1533" s="231" t="s">
        <v>2490</v>
      </c>
      <c r="C1533" s="232"/>
      <c r="D1533" s="233" t="s">
        <v>1358</v>
      </c>
      <c r="E1533" s="233"/>
      <c r="F1533" s="234" t="s">
        <v>2491</v>
      </c>
      <c r="G1533" s="235">
        <v>1.9</v>
      </c>
      <c r="H1533" s="233" t="s">
        <v>37</v>
      </c>
      <c r="I1533" s="235">
        <v>3.86</v>
      </c>
      <c r="J1533" s="235">
        <v>0.28000000000000003</v>
      </c>
      <c r="K1533" s="233" t="s">
        <v>37</v>
      </c>
      <c r="L1533" s="235">
        <v>6.04</v>
      </c>
      <c r="M1533" s="236" t="s">
        <v>1570</v>
      </c>
    </row>
    <row r="1534" spans="1:13">
      <c r="A1534" s="106" t="str">
        <f t="shared" si="23"/>
        <v xml:space="preserve">21296 </v>
      </c>
      <c r="B1534" s="231" t="s">
        <v>2492</v>
      </c>
      <c r="C1534" s="232"/>
      <c r="D1534" s="233" t="s">
        <v>1358</v>
      </c>
      <c r="E1534" s="233"/>
      <c r="F1534" s="234" t="s">
        <v>2491</v>
      </c>
      <c r="G1534" s="235">
        <v>4.78</v>
      </c>
      <c r="H1534" s="233" t="s">
        <v>37</v>
      </c>
      <c r="I1534" s="235">
        <v>6.86</v>
      </c>
      <c r="J1534" s="235">
        <v>0.69</v>
      </c>
      <c r="K1534" s="233" t="s">
        <v>37</v>
      </c>
      <c r="L1534" s="235">
        <v>12.33</v>
      </c>
      <c r="M1534" s="236" t="s">
        <v>1570</v>
      </c>
    </row>
    <row r="1535" spans="1:13">
      <c r="A1535" s="106" t="str">
        <f t="shared" si="23"/>
        <v xml:space="preserve">21299 </v>
      </c>
      <c r="B1535" s="231" t="s">
        <v>2493</v>
      </c>
      <c r="C1535" s="232"/>
      <c r="D1535" s="233" t="s">
        <v>664</v>
      </c>
      <c r="E1535" s="233"/>
      <c r="F1535" s="234" t="s">
        <v>18902</v>
      </c>
      <c r="G1535" s="235">
        <v>0</v>
      </c>
      <c r="H1535" s="235">
        <v>0</v>
      </c>
      <c r="I1535" s="235">
        <v>0</v>
      </c>
      <c r="J1535" s="235">
        <v>0</v>
      </c>
      <c r="K1535" s="235">
        <v>0</v>
      </c>
      <c r="L1535" s="235">
        <v>0</v>
      </c>
      <c r="M1535" s="236" t="s">
        <v>991</v>
      </c>
    </row>
    <row r="1536" spans="1:13">
      <c r="A1536" s="106" t="str">
        <f t="shared" si="23"/>
        <v xml:space="preserve">21315 </v>
      </c>
      <c r="B1536" s="231" t="s">
        <v>2494</v>
      </c>
      <c r="C1536" s="232"/>
      <c r="D1536" s="233" t="s">
        <v>1358</v>
      </c>
      <c r="E1536" s="233"/>
      <c r="F1536" s="234" t="s">
        <v>18529</v>
      </c>
      <c r="G1536" s="235">
        <v>0.96</v>
      </c>
      <c r="H1536" s="235">
        <v>3.51</v>
      </c>
      <c r="I1536" s="235">
        <v>0.69</v>
      </c>
      <c r="J1536" s="235">
        <v>0.16</v>
      </c>
      <c r="K1536" s="235">
        <v>4.63</v>
      </c>
      <c r="L1536" s="235">
        <v>1.81</v>
      </c>
      <c r="M1536" s="236" t="s">
        <v>1324</v>
      </c>
    </row>
    <row r="1537" spans="1:13">
      <c r="A1537" s="106" t="str">
        <f t="shared" si="23"/>
        <v xml:space="preserve">21320 </v>
      </c>
      <c r="B1537" s="231" t="s">
        <v>2495</v>
      </c>
      <c r="C1537" s="232"/>
      <c r="D1537" s="233" t="s">
        <v>1358</v>
      </c>
      <c r="E1537" s="233"/>
      <c r="F1537" s="234" t="s">
        <v>18528</v>
      </c>
      <c r="G1537" s="235">
        <v>1.59</v>
      </c>
      <c r="H1537" s="235">
        <v>4.68</v>
      </c>
      <c r="I1537" s="235">
        <v>1.03</v>
      </c>
      <c r="J1537" s="235">
        <v>0.23</v>
      </c>
      <c r="K1537" s="235">
        <v>6.5</v>
      </c>
      <c r="L1537" s="235">
        <v>2.85</v>
      </c>
      <c r="M1537" s="236" t="s">
        <v>1324</v>
      </c>
    </row>
    <row r="1538" spans="1:13">
      <c r="A1538" s="106" t="str">
        <f t="shared" si="23"/>
        <v xml:space="preserve">21325 </v>
      </c>
      <c r="B1538" s="231" t="s">
        <v>2496</v>
      </c>
      <c r="C1538" s="232"/>
      <c r="D1538" s="233" t="s">
        <v>1358</v>
      </c>
      <c r="E1538" s="233"/>
      <c r="F1538" s="234" t="s">
        <v>2497</v>
      </c>
      <c r="G1538" s="235">
        <v>4.18</v>
      </c>
      <c r="H1538" s="233" t="s">
        <v>37</v>
      </c>
      <c r="I1538" s="235">
        <v>8.92</v>
      </c>
      <c r="J1538" s="235">
        <v>0.6</v>
      </c>
      <c r="K1538" s="233" t="s">
        <v>37</v>
      </c>
      <c r="L1538" s="235">
        <v>13.7</v>
      </c>
      <c r="M1538" s="236" t="s">
        <v>1570</v>
      </c>
    </row>
    <row r="1539" spans="1:13">
      <c r="A1539" s="106" t="str">
        <f t="shared" ref="A1539:A1602" si="24">B1539&amp;" "&amp;C1539</f>
        <v xml:space="preserve">21330 </v>
      </c>
      <c r="B1539" s="231" t="s">
        <v>2498</v>
      </c>
      <c r="C1539" s="232"/>
      <c r="D1539" s="233" t="s">
        <v>1358</v>
      </c>
      <c r="E1539" s="233"/>
      <c r="F1539" s="234" t="s">
        <v>2499</v>
      </c>
      <c r="G1539" s="235">
        <v>5.79</v>
      </c>
      <c r="H1539" s="233" t="s">
        <v>37</v>
      </c>
      <c r="I1539" s="235">
        <v>9.7799999999999994</v>
      </c>
      <c r="J1539" s="235">
        <v>0.83</v>
      </c>
      <c r="K1539" s="233" t="s">
        <v>37</v>
      </c>
      <c r="L1539" s="235">
        <v>16.399999999999999</v>
      </c>
      <c r="M1539" s="236" t="s">
        <v>1570</v>
      </c>
    </row>
    <row r="1540" spans="1:13">
      <c r="A1540" s="106" t="str">
        <f t="shared" si="24"/>
        <v xml:space="preserve">21335 </v>
      </c>
      <c r="B1540" s="231" t="s">
        <v>2500</v>
      </c>
      <c r="C1540" s="232"/>
      <c r="D1540" s="233" t="s">
        <v>1358</v>
      </c>
      <c r="E1540" s="233"/>
      <c r="F1540" s="234" t="s">
        <v>2501</v>
      </c>
      <c r="G1540" s="235">
        <v>9.02</v>
      </c>
      <c r="H1540" s="233" t="s">
        <v>37</v>
      </c>
      <c r="I1540" s="235">
        <v>11.51</v>
      </c>
      <c r="J1540" s="235">
        <v>1.35</v>
      </c>
      <c r="K1540" s="233" t="s">
        <v>37</v>
      </c>
      <c r="L1540" s="235">
        <v>21.88</v>
      </c>
      <c r="M1540" s="236" t="s">
        <v>1570</v>
      </c>
    </row>
    <row r="1541" spans="1:13">
      <c r="A1541" s="106" t="str">
        <f t="shared" si="24"/>
        <v xml:space="preserve">21336 </v>
      </c>
      <c r="B1541" s="231" t="s">
        <v>2502</v>
      </c>
      <c r="C1541" s="232"/>
      <c r="D1541" s="233" t="s">
        <v>1358</v>
      </c>
      <c r="E1541" s="233"/>
      <c r="F1541" s="234" t="s">
        <v>2503</v>
      </c>
      <c r="G1541" s="235">
        <v>6.77</v>
      </c>
      <c r="H1541" s="233" t="s">
        <v>37</v>
      </c>
      <c r="I1541" s="235">
        <v>11.74</v>
      </c>
      <c r="J1541" s="235">
        <v>0.97</v>
      </c>
      <c r="K1541" s="233" t="s">
        <v>37</v>
      </c>
      <c r="L1541" s="235">
        <v>19.48</v>
      </c>
      <c r="M1541" s="236" t="s">
        <v>1570</v>
      </c>
    </row>
    <row r="1542" spans="1:13">
      <c r="A1542" s="106" t="str">
        <f t="shared" si="24"/>
        <v xml:space="preserve">21337 </v>
      </c>
      <c r="B1542" s="231" t="s">
        <v>2504</v>
      </c>
      <c r="C1542" s="232"/>
      <c r="D1542" s="233" t="s">
        <v>1358</v>
      </c>
      <c r="E1542" s="233"/>
      <c r="F1542" s="234" t="s">
        <v>2505</v>
      </c>
      <c r="G1542" s="235">
        <v>3.39</v>
      </c>
      <c r="H1542" s="235">
        <v>8.67</v>
      </c>
      <c r="I1542" s="235">
        <v>5.33</v>
      </c>
      <c r="J1542" s="235">
        <v>0.52</v>
      </c>
      <c r="K1542" s="235">
        <v>12.58</v>
      </c>
      <c r="L1542" s="235">
        <v>9.24</v>
      </c>
      <c r="M1542" s="236" t="s">
        <v>1570</v>
      </c>
    </row>
    <row r="1543" spans="1:13">
      <c r="A1543" s="106" t="str">
        <f t="shared" si="24"/>
        <v xml:space="preserve">21338 </v>
      </c>
      <c r="B1543" s="231" t="s">
        <v>2506</v>
      </c>
      <c r="C1543" s="232"/>
      <c r="D1543" s="233" t="s">
        <v>1358</v>
      </c>
      <c r="E1543" s="233"/>
      <c r="F1543" s="234" t="s">
        <v>2507</v>
      </c>
      <c r="G1543" s="235">
        <v>6.87</v>
      </c>
      <c r="H1543" s="233" t="s">
        <v>37</v>
      </c>
      <c r="I1543" s="235">
        <v>13.26</v>
      </c>
      <c r="J1543" s="235">
        <v>1</v>
      </c>
      <c r="K1543" s="233" t="s">
        <v>37</v>
      </c>
      <c r="L1543" s="235">
        <v>21.13</v>
      </c>
      <c r="M1543" s="236" t="s">
        <v>1570</v>
      </c>
    </row>
    <row r="1544" spans="1:13">
      <c r="A1544" s="106" t="str">
        <f t="shared" si="24"/>
        <v xml:space="preserve">21339 </v>
      </c>
      <c r="B1544" s="231" t="s">
        <v>2508</v>
      </c>
      <c r="C1544" s="232"/>
      <c r="D1544" s="233" t="s">
        <v>1358</v>
      </c>
      <c r="E1544" s="233"/>
      <c r="F1544" s="234" t="s">
        <v>2509</v>
      </c>
      <c r="G1544" s="235">
        <v>8.5</v>
      </c>
      <c r="H1544" s="233" t="s">
        <v>37</v>
      </c>
      <c r="I1544" s="235">
        <v>14.03</v>
      </c>
      <c r="J1544" s="235">
        <v>1.24</v>
      </c>
      <c r="K1544" s="233" t="s">
        <v>37</v>
      </c>
      <c r="L1544" s="235">
        <v>23.77</v>
      </c>
      <c r="M1544" s="236" t="s">
        <v>1570</v>
      </c>
    </row>
    <row r="1545" spans="1:13">
      <c r="A1545" s="106" t="str">
        <f t="shared" si="24"/>
        <v xml:space="preserve">21340 </v>
      </c>
      <c r="B1545" s="231" t="s">
        <v>2510</v>
      </c>
      <c r="C1545" s="232"/>
      <c r="D1545" s="233" t="s">
        <v>1358</v>
      </c>
      <c r="E1545" s="233"/>
      <c r="F1545" s="234" t="s">
        <v>2511</v>
      </c>
      <c r="G1545" s="235">
        <v>11.49</v>
      </c>
      <c r="H1545" s="233" t="s">
        <v>37</v>
      </c>
      <c r="I1545" s="235">
        <v>9.66</v>
      </c>
      <c r="J1545" s="235">
        <v>1.66</v>
      </c>
      <c r="K1545" s="233" t="s">
        <v>37</v>
      </c>
      <c r="L1545" s="235">
        <v>22.81</v>
      </c>
      <c r="M1545" s="236" t="s">
        <v>1570</v>
      </c>
    </row>
    <row r="1546" spans="1:13">
      <c r="A1546" s="106" t="str">
        <f t="shared" si="24"/>
        <v xml:space="preserve">21343 </v>
      </c>
      <c r="B1546" s="231" t="s">
        <v>2512</v>
      </c>
      <c r="C1546" s="232"/>
      <c r="D1546" s="233" t="s">
        <v>1358</v>
      </c>
      <c r="E1546" s="233"/>
      <c r="F1546" s="234" t="s">
        <v>2513</v>
      </c>
      <c r="G1546" s="235">
        <v>14.32</v>
      </c>
      <c r="H1546" s="233" t="s">
        <v>37</v>
      </c>
      <c r="I1546" s="235">
        <v>16.96</v>
      </c>
      <c r="J1546" s="235">
        <v>2.0699999999999998</v>
      </c>
      <c r="K1546" s="233" t="s">
        <v>37</v>
      </c>
      <c r="L1546" s="235">
        <v>33.35</v>
      </c>
      <c r="M1546" s="236" t="s">
        <v>1570</v>
      </c>
    </row>
    <row r="1547" spans="1:13">
      <c r="A1547" s="106" t="str">
        <f t="shared" si="24"/>
        <v xml:space="preserve">21344 </v>
      </c>
      <c r="B1547" s="231" t="s">
        <v>2514</v>
      </c>
      <c r="C1547" s="232"/>
      <c r="D1547" s="233" t="s">
        <v>1358</v>
      </c>
      <c r="E1547" s="233"/>
      <c r="F1547" s="234" t="s">
        <v>2515</v>
      </c>
      <c r="G1547" s="235">
        <v>21.57</v>
      </c>
      <c r="H1547" s="233" t="s">
        <v>37</v>
      </c>
      <c r="I1547" s="235">
        <v>17.77</v>
      </c>
      <c r="J1547" s="235">
        <v>3.12</v>
      </c>
      <c r="K1547" s="233" t="s">
        <v>37</v>
      </c>
      <c r="L1547" s="235">
        <v>42.46</v>
      </c>
      <c r="M1547" s="236" t="s">
        <v>1570</v>
      </c>
    </row>
    <row r="1548" spans="1:13">
      <c r="A1548" s="106" t="str">
        <f t="shared" si="24"/>
        <v xml:space="preserve">21345 </v>
      </c>
      <c r="B1548" s="231" t="s">
        <v>2516</v>
      </c>
      <c r="C1548" s="232"/>
      <c r="D1548" s="233" t="s">
        <v>1358</v>
      </c>
      <c r="E1548" s="233"/>
      <c r="F1548" s="234" t="s">
        <v>2517</v>
      </c>
      <c r="G1548" s="235">
        <v>9.06</v>
      </c>
      <c r="H1548" s="235">
        <v>13.9</v>
      </c>
      <c r="I1548" s="235">
        <v>9.08</v>
      </c>
      <c r="J1548" s="235">
        <v>1.3</v>
      </c>
      <c r="K1548" s="235">
        <v>24.26</v>
      </c>
      <c r="L1548" s="235">
        <v>19.440000000000001</v>
      </c>
      <c r="M1548" s="236" t="s">
        <v>1570</v>
      </c>
    </row>
    <row r="1549" spans="1:13">
      <c r="A1549" s="106" t="str">
        <f t="shared" si="24"/>
        <v xml:space="preserve">21346 </v>
      </c>
      <c r="B1549" s="231" t="s">
        <v>2518</v>
      </c>
      <c r="C1549" s="232"/>
      <c r="D1549" s="233" t="s">
        <v>1358</v>
      </c>
      <c r="E1549" s="233"/>
      <c r="F1549" s="234" t="s">
        <v>2519</v>
      </c>
      <c r="G1549" s="235">
        <v>11.45</v>
      </c>
      <c r="H1549" s="233" t="s">
        <v>37</v>
      </c>
      <c r="I1549" s="235">
        <v>17.23</v>
      </c>
      <c r="J1549" s="235">
        <v>1.65</v>
      </c>
      <c r="K1549" s="233" t="s">
        <v>37</v>
      </c>
      <c r="L1549" s="235">
        <v>30.33</v>
      </c>
      <c r="M1549" s="236" t="s">
        <v>1570</v>
      </c>
    </row>
    <row r="1550" spans="1:13">
      <c r="A1550" s="106" t="str">
        <f t="shared" si="24"/>
        <v xml:space="preserve">21347 </v>
      </c>
      <c r="B1550" s="231" t="s">
        <v>2520</v>
      </c>
      <c r="C1550" s="232"/>
      <c r="D1550" s="233" t="s">
        <v>1358</v>
      </c>
      <c r="E1550" s="233"/>
      <c r="F1550" s="234" t="s">
        <v>2521</v>
      </c>
      <c r="G1550" s="235">
        <v>13.53</v>
      </c>
      <c r="H1550" s="233" t="s">
        <v>37</v>
      </c>
      <c r="I1550" s="235">
        <v>16.96</v>
      </c>
      <c r="J1550" s="235">
        <v>1.96</v>
      </c>
      <c r="K1550" s="233" t="s">
        <v>37</v>
      </c>
      <c r="L1550" s="235">
        <v>32.450000000000003</v>
      </c>
      <c r="M1550" s="236" t="s">
        <v>1570</v>
      </c>
    </row>
    <row r="1551" spans="1:13">
      <c r="A1551" s="106" t="str">
        <f t="shared" si="24"/>
        <v xml:space="preserve">21348 </v>
      </c>
      <c r="B1551" s="231" t="s">
        <v>2522</v>
      </c>
      <c r="C1551" s="232"/>
      <c r="D1551" s="233" t="s">
        <v>1358</v>
      </c>
      <c r="E1551" s="233"/>
      <c r="F1551" s="234" t="s">
        <v>2523</v>
      </c>
      <c r="G1551" s="235">
        <v>17.52</v>
      </c>
      <c r="H1551" s="233" t="s">
        <v>37</v>
      </c>
      <c r="I1551" s="235">
        <v>12.93</v>
      </c>
      <c r="J1551" s="235">
        <v>2.5099999999999998</v>
      </c>
      <c r="K1551" s="233" t="s">
        <v>37</v>
      </c>
      <c r="L1551" s="235">
        <v>32.96</v>
      </c>
      <c r="M1551" s="236" t="s">
        <v>1570</v>
      </c>
    </row>
    <row r="1552" spans="1:13">
      <c r="A1552" s="106" t="str">
        <f t="shared" si="24"/>
        <v xml:space="preserve">21355 </v>
      </c>
      <c r="B1552" s="231" t="s">
        <v>2524</v>
      </c>
      <c r="C1552" s="232"/>
      <c r="D1552" s="233" t="s">
        <v>1358</v>
      </c>
      <c r="E1552" s="233"/>
      <c r="F1552" s="234" t="s">
        <v>2525</v>
      </c>
      <c r="G1552" s="235">
        <v>4.45</v>
      </c>
      <c r="H1552" s="235">
        <v>8.44</v>
      </c>
      <c r="I1552" s="235">
        <v>4.91</v>
      </c>
      <c r="J1552" s="235">
        <v>0.63</v>
      </c>
      <c r="K1552" s="235">
        <v>13.52</v>
      </c>
      <c r="L1552" s="235">
        <v>9.99</v>
      </c>
      <c r="M1552" s="236" t="s">
        <v>1474</v>
      </c>
    </row>
    <row r="1553" spans="1:13">
      <c r="A1553" s="106" t="str">
        <f t="shared" si="24"/>
        <v xml:space="preserve">21356 </v>
      </c>
      <c r="B1553" s="231" t="s">
        <v>2526</v>
      </c>
      <c r="C1553" s="232"/>
      <c r="D1553" s="233" t="s">
        <v>1358</v>
      </c>
      <c r="E1553" s="233"/>
      <c r="F1553" s="234" t="s">
        <v>2527</v>
      </c>
      <c r="G1553" s="235">
        <v>4.83</v>
      </c>
      <c r="H1553" s="235">
        <v>10.87</v>
      </c>
      <c r="I1553" s="235">
        <v>6.6</v>
      </c>
      <c r="J1553" s="235">
        <v>0.88</v>
      </c>
      <c r="K1553" s="235">
        <v>16.579999999999998</v>
      </c>
      <c r="L1553" s="235">
        <v>12.31</v>
      </c>
      <c r="M1553" s="236" t="s">
        <v>1474</v>
      </c>
    </row>
    <row r="1554" spans="1:13">
      <c r="A1554" s="106" t="str">
        <f t="shared" si="24"/>
        <v xml:space="preserve">21360 </v>
      </c>
      <c r="B1554" s="231" t="s">
        <v>2528</v>
      </c>
      <c r="C1554" s="232"/>
      <c r="D1554" s="233" t="s">
        <v>1358</v>
      </c>
      <c r="E1554" s="233"/>
      <c r="F1554" s="234" t="s">
        <v>2529</v>
      </c>
      <c r="G1554" s="235">
        <v>7.19</v>
      </c>
      <c r="H1554" s="233" t="s">
        <v>37</v>
      </c>
      <c r="I1554" s="235">
        <v>7.73</v>
      </c>
      <c r="J1554" s="235">
        <v>1.04</v>
      </c>
      <c r="K1554" s="233" t="s">
        <v>37</v>
      </c>
      <c r="L1554" s="235">
        <v>15.96</v>
      </c>
      <c r="M1554" s="236" t="s">
        <v>1570</v>
      </c>
    </row>
    <row r="1555" spans="1:13">
      <c r="A1555" s="106" t="str">
        <f t="shared" si="24"/>
        <v xml:space="preserve">21365 </v>
      </c>
      <c r="B1555" s="231" t="s">
        <v>2530</v>
      </c>
      <c r="C1555" s="232"/>
      <c r="D1555" s="233" t="s">
        <v>1358</v>
      </c>
      <c r="E1555" s="233"/>
      <c r="F1555" s="234" t="s">
        <v>2531</v>
      </c>
      <c r="G1555" s="235">
        <v>16.77</v>
      </c>
      <c r="H1555" s="233" t="s">
        <v>37</v>
      </c>
      <c r="I1555" s="235">
        <v>13.66</v>
      </c>
      <c r="J1555" s="235">
        <v>2.4700000000000002</v>
      </c>
      <c r="K1555" s="233" t="s">
        <v>37</v>
      </c>
      <c r="L1555" s="235">
        <v>32.9</v>
      </c>
      <c r="M1555" s="236" t="s">
        <v>1570</v>
      </c>
    </row>
    <row r="1556" spans="1:13">
      <c r="A1556" s="106" t="str">
        <f t="shared" si="24"/>
        <v xml:space="preserve">21366 </v>
      </c>
      <c r="B1556" s="231" t="s">
        <v>2532</v>
      </c>
      <c r="C1556" s="232"/>
      <c r="D1556" s="233" t="s">
        <v>1358</v>
      </c>
      <c r="E1556" s="233"/>
      <c r="F1556" s="234" t="s">
        <v>2533</v>
      </c>
      <c r="G1556" s="235">
        <v>18.600000000000001</v>
      </c>
      <c r="H1556" s="233" t="s">
        <v>37</v>
      </c>
      <c r="I1556" s="235">
        <v>16.66</v>
      </c>
      <c r="J1556" s="235">
        <v>3.4</v>
      </c>
      <c r="K1556" s="233" t="s">
        <v>37</v>
      </c>
      <c r="L1556" s="235">
        <v>38.659999999999997</v>
      </c>
      <c r="M1556" s="236" t="s">
        <v>1570</v>
      </c>
    </row>
    <row r="1557" spans="1:13">
      <c r="A1557" s="106" t="str">
        <f t="shared" si="24"/>
        <v xml:space="preserve">21385 </v>
      </c>
      <c r="B1557" s="231" t="s">
        <v>2534</v>
      </c>
      <c r="C1557" s="232"/>
      <c r="D1557" s="233" t="s">
        <v>1358</v>
      </c>
      <c r="E1557" s="233"/>
      <c r="F1557" s="234" t="s">
        <v>2535</v>
      </c>
      <c r="G1557" s="235">
        <v>9.57</v>
      </c>
      <c r="H1557" s="233" t="s">
        <v>37</v>
      </c>
      <c r="I1557" s="235">
        <v>10.95</v>
      </c>
      <c r="J1557" s="235">
        <v>1.76</v>
      </c>
      <c r="K1557" s="233" t="s">
        <v>37</v>
      </c>
      <c r="L1557" s="235">
        <v>22.28</v>
      </c>
      <c r="M1557" s="236" t="s">
        <v>1570</v>
      </c>
    </row>
    <row r="1558" spans="1:13">
      <c r="A1558" s="106" t="str">
        <f t="shared" si="24"/>
        <v xml:space="preserve">21386 </v>
      </c>
      <c r="B1558" s="231" t="s">
        <v>2536</v>
      </c>
      <c r="C1558" s="232"/>
      <c r="D1558" s="233" t="s">
        <v>1358</v>
      </c>
      <c r="E1558" s="233"/>
      <c r="F1558" s="234" t="s">
        <v>2537</v>
      </c>
      <c r="G1558" s="235">
        <v>9.57</v>
      </c>
      <c r="H1558" s="233" t="s">
        <v>37</v>
      </c>
      <c r="I1558" s="235">
        <v>9.7799999999999994</v>
      </c>
      <c r="J1558" s="235">
        <v>1.76</v>
      </c>
      <c r="K1558" s="233" t="s">
        <v>37</v>
      </c>
      <c r="L1558" s="235">
        <v>21.11</v>
      </c>
      <c r="M1558" s="236" t="s">
        <v>1570</v>
      </c>
    </row>
    <row r="1559" spans="1:13">
      <c r="A1559" s="106" t="str">
        <f t="shared" si="24"/>
        <v xml:space="preserve">21387 </v>
      </c>
      <c r="B1559" s="231" t="s">
        <v>2538</v>
      </c>
      <c r="C1559" s="232"/>
      <c r="D1559" s="233" t="s">
        <v>1358</v>
      </c>
      <c r="E1559" s="233"/>
      <c r="F1559" s="234" t="s">
        <v>2539</v>
      </c>
      <c r="G1559" s="235">
        <v>10.11</v>
      </c>
      <c r="H1559" s="233" t="s">
        <v>37</v>
      </c>
      <c r="I1559" s="235">
        <v>11.28</v>
      </c>
      <c r="J1559" s="235">
        <v>1.86</v>
      </c>
      <c r="K1559" s="233" t="s">
        <v>37</v>
      </c>
      <c r="L1559" s="235">
        <v>23.25</v>
      </c>
      <c r="M1559" s="236" t="s">
        <v>1570</v>
      </c>
    </row>
    <row r="1560" spans="1:13">
      <c r="A1560" s="106" t="str">
        <f t="shared" si="24"/>
        <v xml:space="preserve">21390 </v>
      </c>
      <c r="B1560" s="231" t="s">
        <v>2540</v>
      </c>
      <c r="C1560" s="232"/>
      <c r="D1560" s="233" t="s">
        <v>1358</v>
      </c>
      <c r="E1560" s="233"/>
      <c r="F1560" s="234" t="s">
        <v>2541</v>
      </c>
      <c r="G1560" s="235">
        <v>11.23</v>
      </c>
      <c r="H1560" s="233" t="s">
        <v>37</v>
      </c>
      <c r="I1560" s="235">
        <v>11.41</v>
      </c>
      <c r="J1560" s="235">
        <v>1.45</v>
      </c>
      <c r="K1560" s="233" t="s">
        <v>37</v>
      </c>
      <c r="L1560" s="235">
        <v>24.09</v>
      </c>
      <c r="M1560" s="236" t="s">
        <v>1570</v>
      </c>
    </row>
    <row r="1561" spans="1:13">
      <c r="A1561" s="106" t="str">
        <f t="shared" si="24"/>
        <v xml:space="preserve">21395 </v>
      </c>
      <c r="B1561" s="231" t="s">
        <v>2542</v>
      </c>
      <c r="C1561" s="232"/>
      <c r="D1561" s="233" t="s">
        <v>1358</v>
      </c>
      <c r="E1561" s="233"/>
      <c r="F1561" s="234" t="s">
        <v>2543</v>
      </c>
      <c r="G1561" s="235">
        <v>14.7</v>
      </c>
      <c r="H1561" s="233" t="s">
        <v>37</v>
      </c>
      <c r="I1561" s="235">
        <v>12.96</v>
      </c>
      <c r="J1561" s="235">
        <v>2.68</v>
      </c>
      <c r="K1561" s="233" t="s">
        <v>37</v>
      </c>
      <c r="L1561" s="235">
        <v>30.34</v>
      </c>
      <c r="M1561" s="236" t="s">
        <v>1570</v>
      </c>
    </row>
    <row r="1562" spans="1:13">
      <c r="A1562" s="106" t="str">
        <f t="shared" si="24"/>
        <v xml:space="preserve">21400 </v>
      </c>
      <c r="B1562" s="231" t="s">
        <v>2544</v>
      </c>
      <c r="C1562" s="232"/>
      <c r="D1562" s="233" t="s">
        <v>1358</v>
      </c>
      <c r="E1562" s="233"/>
      <c r="F1562" s="234" t="s">
        <v>2545</v>
      </c>
      <c r="G1562" s="235">
        <v>1.5</v>
      </c>
      <c r="H1562" s="235">
        <v>4.9400000000000004</v>
      </c>
      <c r="I1562" s="235">
        <v>3.49</v>
      </c>
      <c r="J1562" s="235">
        <v>0.28000000000000003</v>
      </c>
      <c r="K1562" s="235">
        <v>6.72</v>
      </c>
      <c r="L1562" s="235">
        <v>5.27</v>
      </c>
      <c r="M1562" s="236" t="s">
        <v>1570</v>
      </c>
    </row>
    <row r="1563" spans="1:13">
      <c r="A1563" s="106" t="str">
        <f t="shared" si="24"/>
        <v xml:space="preserve">21401 </v>
      </c>
      <c r="B1563" s="231" t="s">
        <v>2546</v>
      </c>
      <c r="C1563" s="232"/>
      <c r="D1563" s="233" t="s">
        <v>1358</v>
      </c>
      <c r="E1563" s="233"/>
      <c r="F1563" s="234" t="s">
        <v>2547</v>
      </c>
      <c r="G1563" s="235">
        <v>3.68</v>
      </c>
      <c r="H1563" s="235">
        <v>11.08</v>
      </c>
      <c r="I1563" s="235">
        <v>5.82</v>
      </c>
      <c r="J1563" s="235">
        <v>0.68</v>
      </c>
      <c r="K1563" s="235">
        <v>15.44</v>
      </c>
      <c r="L1563" s="235">
        <v>10.18</v>
      </c>
      <c r="M1563" s="236" t="s">
        <v>1570</v>
      </c>
    </row>
    <row r="1564" spans="1:13">
      <c r="A1564" s="106" t="str">
        <f t="shared" si="24"/>
        <v xml:space="preserve">21406 </v>
      </c>
      <c r="B1564" s="231" t="s">
        <v>2548</v>
      </c>
      <c r="C1564" s="232"/>
      <c r="D1564" s="233" t="s">
        <v>1358</v>
      </c>
      <c r="E1564" s="233"/>
      <c r="F1564" s="234" t="s">
        <v>2549</v>
      </c>
      <c r="G1564" s="235">
        <v>7.42</v>
      </c>
      <c r="H1564" s="233" t="s">
        <v>37</v>
      </c>
      <c r="I1564" s="235">
        <v>9.0399999999999991</v>
      </c>
      <c r="J1564" s="235">
        <v>1.37</v>
      </c>
      <c r="K1564" s="233" t="s">
        <v>37</v>
      </c>
      <c r="L1564" s="235">
        <v>17.829999999999998</v>
      </c>
      <c r="M1564" s="236" t="s">
        <v>1570</v>
      </c>
    </row>
    <row r="1565" spans="1:13">
      <c r="A1565" s="106" t="str">
        <f t="shared" si="24"/>
        <v xml:space="preserve">21407 </v>
      </c>
      <c r="B1565" s="231" t="s">
        <v>2550</v>
      </c>
      <c r="C1565" s="232"/>
      <c r="D1565" s="233" t="s">
        <v>1358</v>
      </c>
      <c r="E1565" s="233"/>
      <c r="F1565" s="234" t="s">
        <v>2551</v>
      </c>
      <c r="G1565" s="235">
        <v>9.02</v>
      </c>
      <c r="H1565" s="233" t="s">
        <v>37</v>
      </c>
      <c r="I1565" s="235">
        <v>9.4499999999999993</v>
      </c>
      <c r="J1565" s="235">
        <v>1.23</v>
      </c>
      <c r="K1565" s="233" t="s">
        <v>37</v>
      </c>
      <c r="L1565" s="235">
        <v>19.7</v>
      </c>
      <c r="M1565" s="236" t="s">
        <v>1570</v>
      </c>
    </row>
    <row r="1566" spans="1:13">
      <c r="A1566" s="106" t="str">
        <f t="shared" si="24"/>
        <v xml:space="preserve">21408 </v>
      </c>
      <c r="B1566" s="231" t="s">
        <v>2552</v>
      </c>
      <c r="C1566" s="232"/>
      <c r="D1566" s="233" t="s">
        <v>1358</v>
      </c>
      <c r="E1566" s="233"/>
      <c r="F1566" s="234" t="s">
        <v>2553</v>
      </c>
      <c r="G1566" s="235">
        <v>12.78</v>
      </c>
      <c r="H1566" s="233" t="s">
        <v>37</v>
      </c>
      <c r="I1566" s="235">
        <v>12.29</v>
      </c>
      <c r="J1566" s="235">
        <v>2.33</v>
      </c>
      <c r="K1566" s="233" t="s">
        <v>37</v>
      </c>
      <c r="L1566" s="235">
        <v>27.4</v>
      </c>
      <c r="M1566" s="236" t="s">
        <v>1570</v>
      </c>
    </row>
    <row r="1567" spans="1:13">
      <c r="A1567" s="106" t="str">
        <f t="shared" si="24"/>
        <v xml:space="preserve">21421 </v>
      </c>
      <c r="B1567" s="231" t="s">
        <v>2554</v>
      </c>
      <c r="C1567" s="232"/>
      <c r="D1567" s="233" t="s">
        <v>1358</v>
      </c>
      <c r="E1567" s="233"/>
      <c r="F1567" s="234" t="s">
        <v>2555</v>
      </c>
      <c r="G1567" s="235">
        <v>6.02</v>
      </c>
      <c r="H1567" s="235">
        <v>13.02</v>
      </c>
      <c r="I1567" s="235">
        <v>10.02</v>
      </c>
      <c r="J1567" s="235">
        <v>0.59</v>
      </c>
      <c r="K1567" s="235">
        <v>19.63</v>
      </c>
      <c r="L1567" s="235">
        <v>16.63</v>
      </c>
      <c r="M1567" s="236" t="s">
        <v>1570</v>
      </c>
    </row>
    <row r="1568" spans="1:13">
      <c r="A1568" s="106" t="str">
        <f t="shared" si="24"/>
        <v xml:space="preserve">21422 </v>
      </c>
      <c r="B1568" s="231" t="s">
        <v>2556</v>
      </c>
      <c r="C1568" s="232"/>
      <c r="D1568" s="233" t="s">
        <v>1358</v>
      </c>
      <c r="E1568" s="233"/>
      <c r="F1568" s="234" t="s">
        <v>2555</v>
      </c>
      <c r="G1568" s="235">
        <v>8.73</v>
      </c>
      <c r="H1568" s="233" t="s">
        <v>37</v>
      </c>
      <c r="I1568" s="235">
        <v>9.15</v>
      </c>
      <c r="J1568" s="235">
        <v>1.25</v>
      </c>
      <c r="K1568" s="233" t="s">
        <v>37</v>
      </c>
      <c r="L1568" s="235">
        <v>19.13</v>
      </c>
      <c r="M1568" s="236" t="s">
        <v>1570</v>
      </c>
    </row>
    <row r="1569" spans="1:13">
      <c r="A1569" s="106" t="str">
        <f t="shared" si="24"/>
        <v xml:space="preserve">21423 </v>
      </c>
      <c r="B1569" s="231" t="s">
        <v>2557</v>
      </c>
      <c r="C1569" s="232"/>
      <c r="D1569" s="233" t="s">
        <v>1358</v>
      </c>
      <c r="E1569" s="233"/>
      <c r="F1569" s="234" t="s">
        <v>2555</v>
      </c>
      <c r="G1569" s="235">
        <v>10.85</v>
      </c>
      <c r="H1569" s="233" t="s">
        <v>37</v>
      </c>
      <c r="I1569" s="235">
        <v>11.3</v>
      </c>
      <c r="J1569" s="235">
        <v>1.98</v>
      </c>
      <c r="K1569" s="233" t="s">
        <v>37</v>
      </c>
      <c r="L1569" s="235">
        <v>24.13</v>
      </c>
      <c r="M1569" s="236" t="s">
        <v>1570</v>
      </c>
    </row>
    <row r="1570" spans="1:13">
      <c r="A1570" s="106" t="str">
        <f t="shared" si="24"/>
        <v xml:space="preserve">21431 </v>
      </c>
      <c r="B1570" s="231" t="s">
        <v>2558</v>
      </c>
      <c r="C1570" s="232"/>
      <c r="D1570" s="233" t="s">
        <v>1358</v>
      </c>
      <c r="E1570" s="233"/>
      <c r="F1570" s="234" t="s">
        <v>2559</v>
      </c>
      <c r="G1570" s="235">
        <v>7.9</v>
      </c>
      <c r="H1570" s="233" t="s">
        <v>37</v>
      </c>
      <c r="I1570" s="235">
        <v>12.34</v>
      </c>
      <c r="J1570" s="235">
        <v>0.76</v>
      </c>
      <c r="K1570" s="233" t="s">
        <v>37</v>
      </c>
      <c r="L1570" s="235">
        <v>21</v>
      </c>
      <c r="M1570" s="236" t="s">
        <v>1570</v>
      </c>
    </row>
    <row r="1571" spans="1:13">
      <c r="A1571" s="106" t="str">
        <f t="shared" si="24"/>
        <v xml:space="preserve">21432 </v>
      </c>
      <c r="B1571" s="231" t="s">
        <v>2560</v>
      </c>
      <c r="C1571" s="232"/>
      <c r="D1571" s="233" t="s">
        <v>1358</v>
      </c>
      <c r="E1571" s="233"/>
      <c r="F1571" s="234" t="s">
        <v>2559</v>
      </c>
      <c r="G1571" s="235">
        <v>8.82</v>
      </c>
      <c r="H1571" s="233" t="s">
        <v>37</v>
      </c>
      <c r="I1571" s="235">
        <v>11.9</v>
      </c>
      <c r="J1571" s="235">
        <v>1.61</v>
      </c>
      <c r="K1571" s="233" t="s">
        <v>37</v>
      </c>
      <c r="L1571" s="235">
        <v>22.33</v>
      </c>
      <c r="M1571" s="236" t="s">
        <v>1570</v>
      </c>
    </row>
    <row r="1572" spans="1:13">
      <c r="A1572" s="106" t="str">
        <f t="shared" si="24"/>
        <v xml:space="preserve">21433 </v>
      </c>
      <c r="B1572" s="231" t="s">
        <v>2561</v>
      </c>
      <c r="C1572" s="232"/>
      <c r="D1572" s="233" t="s">
        <v>1358</v>
      </c>
      <c r="E1572" s="233"/>
      <c r="F1572" s="234" t="s">
        <v>2559</v>
      </c>
      <c r="G1572" s="235">
        <v>26.29</v>
      </c>
      <c r="H1572" s="233" t="s">
        <v>37</v>
      </c>
      <c r="I1572" s="235">
        <v>21.3</v>
      </c>
      <c r="J1572" s="235">
        <v>4.8099999999999996</v>
      </c>
      <c r="K1572" s="233" t="s">
        <v>37</v>
      </c>
      <c r="L1572" s="235">
        <v>52.4</v>
      </c>
      <c r="M1572" s="236" t="s">
        <v>1570</v>
      </c>
    </row>
    <row r="1573" spans="1:13">
      <c r="A1573" s="106" t="str">
        <f t="shared" si="24"/>
        <v xml:space="preserve">21435 </v>
      </c>
      <c r="B1573" s="231" t="s">
        <v>2562</v>
      </c>
      <c r="C1573" s="232"/>
      <c r="D1573" s="233" t="s">
        <v>1358</v>
      </c>
      <c r="E1573" s="233"/>
      <c r="F1573" s="234" t="s">
        <v>2559</v>
      </c>
      <c r="G1573" s="235">
        <v>20.260000000000002</v>
      </c>
      <c r="H1573" s="233" t="s">
        <v>37</v>
      </c>
      <c r="I1573" s="235">
        <v>18.72</v>
      </c>
      <c r="J1573" s="235">
        <v>3.71</v>
      </c>
      <c r="K1573" s="233" t="s">
        <v>37</v>
      </c>
      <c r="L1573" s="235">
        <v>42.69</v>
      </c>
      <c r="M1573" s="236" t="s">
        <v>1570</v>
      </c>
    </row>
    <row r="1574" spans="1:13">
      <c r="A1574" s="106" t="str">
        <f t="shared" si="24"/>
        <v xml:space="preserve">21436 </v>
      </c>
      <c r="B1574" s="231" t="s">
        <v>2563</v>
      </c>
      <c r="C1574" s="232"/>
      <c r="D1574" s="233" t="s">
        <v>1358</v>
      </c>
      <c r="E1574" s="233"/>
      <c r="F1574" s="234" t="s">
        <v>2559</v>
      </c>
      <c r="G1574" s="235">
        <v>30.3</v>
      </c>
      <c r="H1574" s="233" t="s">
        <v>37</v>
      </c>
      <c r="I1574" s="235">
        <v>25.78</v>
      </c>
      <c r="J1574" s="235">
        <v>5.55</v>
      </c>
      <c r="K1574" s="233" t="s">
        <v>37</v>
      </c>
      <c r="L1574" s="235">
        <v>61.63</v>
      </c>
      <c r="M1574" s="236" t="s">
        <v>1570</v>
      </c>
    </row>
    <row r="1575" spans="1:13">
      <c r="A1575" s="106" t="str">
        <f t="shared" si="24"/>
        <v xml:space="preserve">21440 </v>
      </c>
      <c r="B1575" s="231" t="s">
        <v>2564</v>
      </c>
      <c r="C1575" s="232"/>
      <c r="D1575" s="233" t="s">
        <v>1358</v>
      </c>
      <c r="E1575" s="233"/>
      <c r="F1575" s="234" t="s">
        <v>2565</v>
      </c>
      <c r="G1575" s="235">
        <v>3.44</v>
      </c>
      <c r="H1575" s="235">
        <v>18.66</v>
      </c>
      <c r="I1575" s="235">
        <v>14.2</v>
      </c>
      <c r="J1575" s="235">
        <v>0.36</v>
      </c>
      <c r="K1575" s="235">
        <v>22.46</v>
      </c>
      <c r="L1575" s="235">
        <v>18</v>
      </c>
      <c r="M1575" s="236" t="s">
        <v>1570</v>
      </c>
    </row>
    <row r="1576" spans="1:13">
      <c r="A1576" s="106" t="str">
        <f t="shared" si="24"/>
        <v xml:space="preserve">21445 </v>
      </c>
      <c r="B1576" s="231" t="s">
        <v>2566</v>
      </c>
      <c r="C1576" s="232"/>
      <c r="D1576" s="233" t="s">
        <v>1358</v>
      </c>
      <c r="E1576" s="233"/>
      <c r="F1576" s="234" t="s">
        <v>2565</v>
      </c>
      <c r="G1576" s="235">
        <v>6.26</v>
      </c>
      <c r="H1576" s="235">
        <v>16.29</v>
      </c>
      <c r="I1576" s="235">
        <v>11.94</v>
      </c>
      <c r="J1576" s="235">
        <v>0.63</v>
      </c>
      <c r="K1576" s="235">
        <v>23.18</v>
      </c>
      <c r="L1576" s="235">
        <v>18.829999999999998</v>
      </c>
      <c r="M1576" s="236" t="s">
        <v>1570</v>
      </c>
    </row>
    <row r="1577" spans="1:13">
      <c r="A1577" s="106" t="str">
        <f t="shared" si="24"/>
        <v xml:space="preserve">21450 </v>
      </c>
      <c r="B1577" s="231" t="s">
        <v>2567</v>
      </c>
      <c r="C1577" s="232"/>
      <c r="D1577" s="233" t="s">
        <v>1358</v>
      </c>
      <c r="E1577" s="233"/>
      <c r="F1577" s="234" t="s">
        <v>2568</v>
      </c>
      <c r="G1577" s="235">
        <v>3.71</v>
      </c>
      <c r="H1577" s="235">
        <v>13.71</v>
      </c>
      <c r="I1577" s="235">
        <v>10.44</v>
      </c>
      <c r="J1577" s="235">
        <v>0.36</v>
      </c>
      <c r="K1577" s="235">
        <v>17.78</v>
      </c>
      <c r="L1577" s="235">
        <v>14.51</v>
      </c>
      <c r="M1577" s="236" t="s">
        <v>1570</v>
      </c>
    </row>
    <row r="1578" spans="1:13">
      <c r="A1578" s="106" t="str">
        <f t="shared" si="24"/>
        <v xml:space="preserve">21451 </v>
      </c>
      <c r="B1578" s="231" t="s">
        <v>2569</v>
      </c>
      <c r="C1578" s="232"/>
      <c r="D1578" s="233" t="s">
        <v>1358</v>
      </c>
      <c r="E1578" s="233"/>
      <c r="F1578" s="234" t="s">
        <v>2568</v>
      </c>
      <c r="G1578" s="235">
        <v>5.65</v>
      </c>
      <c r="H1578" s="235">
        <v>16.98</v>
      </c>
      <c r="I1578" s="235">
        <v>13.17</v>
      </c>
      <c r="J1578" s="235">
        <v>0.54</v>
      </c>
      <c r="K1578" s="235">
        <v>23.17</v>
      </c>
      <c r="L1578" s="235">
        <v>19.36</v>
      </c>
      <c r="M1578" s="236" t="s">
        <v>1570</v>
      </c>
    </row>
    <row r="1579" spans="1:13">
      <c r="A1579" s="106" t="str">
        <f t="shared" si="24"/>
        <v xml:space="preserve">21452 </v>
      </c>
      <c r="B1579" s="231" t="s">
        <v>2570</v>
      </c>
      <c r="C1579" s="232"/>
      <c r="D1579" s="233" t="s">
        <v>1358</v>
      </c>
      <c r="E1579" s="233"/>
      <c r="F1579" s="234" t="s">
        <v>2568</v>
      </c>
      <c r="G1579" s="235">
        <v>2.4</v>
      </c>
      <c r="H1579" s="235">
        <v>18.850000000000001</v>
      </c>
      <c r="I1579" s="235">
        <v>10.92</v>
      </c>
      <c r="J1579" s="235">
        <v>0.24</v>
      </c>
      <c r="K1579" s="235">
        <v>21.49</v>
      </c>
      <c r="L1579" s="235">
        <v>13.56</v>
      </c>
      <c r="M1579" s="236" t="s">
        <v>1570</v>
      </c>
    </row>
    <row r="1580" spans="1:13">
      <c r="A1580" s="106" t="str">
        <f t="shared" si="24"/>
        <v xml:space="preserve">21453 </v>
      </c>
      <c r="B1580" s="231" t="s">
        <v>2571</v>
      </c>
      <c r="C1580" s="232"/>
      <c r="D1580" s="233" t="s">
        <v>1358</v>
      </c>
      <c r="E1580" s="233"/>
      <c r="F1580" s="234" t="s">
        <v>2568</v>
      </c>
      <c r="G1580" s="235">
        <v>6.64</v>
      </c>
      <c r="H1580" s="235">
        <v>24.94</v>
      </c>
      <c r="I1580" s="235">
        <v>20.13</v>
      </c>
      <c r="J1580" s="235">
        <v>0.89</v>
      </c>
      <c r="K1580" s="235">
        <v>32.47</v>
      </c>
      <c r="L1580" s="235">
        <v>27.66</v>
      </c>
      <c r="M1580" s="236" t="s">
        <v>1570</v>
      </c>
    </row>
    <row r="1581" spans="1:13">
      <c r="A1581" s="106" t="str">
        <f t="shared" si="24"/>
        <v xml:space="preserve">21454 </v>
      </c>
      <c r="B1581" s="231" t="s">
        <v>2572</v>
      </c>
      <c r="C1581" s="232"/>
      <c r="D1581" s="233" t="s">
        <v>1358</v>
      </c>
      <c r="E1581" s="233"/>
      <c r="F1581" s="234" t="s">
        <v>2568</v>
      </c>
      <c r="G1581" s="235">
        <v>7.36</v>
      </c>
      <c r="H1581" s="233" t="s">
        <v>37</v>
      </c>
      <c r="I1581" s="235">
        <v>7.01</v>
      </c>
      <c r="J1581" s="235">
        <v>0.71</v>
      </c>
      <c r="K1581" s="233" t="s">
        <v>37</v>
      </c>
      <c r="L1581" s="235">
        <v>15.08</v>
      </c>
      <c r="M1581" s="236" t="s">
        <v>1570</v>
      </c>
    </row>
    <row r="1582" spans="1:13">
      <c r="A1582" s="106" t="str">
        <f t="shared" si="24"/>
        <v xml:space="preserve">21461 </v>
      </c>
      <c r="B1582" s="231" t="s">
        <v>2573</v>
      </c>
      <c r="C1582" s="232"/>
      <c r="D1582" s="233" t="s">
        <v>1358</v>
      </c>
      <c r="E1582" s="233"/>
      <c r="F1582" s="234" t="s">
        <v>2568</v>
      </c>
      <c r="G1582" s="235">
        <v>9.31</v>
      </c>
      <c r="H1582" s="235">
        <v>42.53</v>
      </c>
      <c r="I1582" s="235">
        <v>20.7</v>
      </c>
      <c r="J1582" s="235">
        <v>1.29</v>
      </c>
      <c r="K1582" s="235">
        <v>53.13</v>
      </c>
      <c r="L1582" s="235">
        <v>31.3</v>
      </c>
      <c r="M1582" s="236" t="s">
        <v>1570</v>
      </c>
    </row>
    <row r="1583" spans="1:13">
      <c r="A1583" s="106" t="str">
        <f t="shared" si="24"/>
        <v xml:space="preserve">21462 </v>
      </c>
      <c r="B1583" s="231" t="s">
        <v>2574</v>
      </c>
      <c r="C1583" s="232"/>
      <c r="D1583" s="233" t="s">
        <v>1358</v>
      </c>
      <c r="E1583" s="233"/>
      <c r="F1583" s="234" t="s">
        <v>2568</v>
      </c>
      <c r="G1583" s="235">
        <v>11.01</v>
      </c>
      <c r="H1583" s="235">
        <v>45.57</v>
      </c>
      <c r="I1583" s="235">
        <v>22.34</v>
      </c>
      <c r="J1583" s="235">
        <v>1.46</v>
      </c>
      <c r="K1583" s="235">
        <v>58.04</v>
      </c>
      <c r="L1583" s="235">
        <v>34.81</v>
      </c>
      <c r="M1583" s="236" t="s">
        <v>1570</v>
      </c>
    </row>
    <row r="1584" spans="1:13">
      <c r="A1584" s="106" t="str">
        <f t="shared" si="24"/>
        <v xml:space="preserve">21465 </v>
      </c>
      <c r="B1584" s="231" t="s">
        <v>2575</v>
      </c>
      <c r="C1584" s="232"/>
      <c r="D1584" s="233" t="s">
        <v>1358</v>
      </c>
      <c r="E1584" s="233"/>
      <c r="F1584" s="234" t="s">
        <v>2568</v>
      </c>
      <c r="G1584" s="235">
        <v>13.12</v>
      </c>
      <c r="H1584" s="233" t="s">
        <v>37</v>
      </c>
      <c r="I1584" s="235">
        <v>10.14</v>
      </c>
      <c r="J1584" s="235">
        <v>1.26</v>
      </c>
      <c r="K1584" s="233" t="s">
        <v>37</v>
      </c>
      <c r="L1584" s="235">
        <v>24.52</v>
      </c>
      <c r="M1584" s="236" t="s">
        <v>1570</v>
      </c>
    </row>
    <row r="1585" spans="1:13">
      <c r="A1585" s="106" t="str">
        <f t="shared" si="24"/>
        <v xml:space="preserve">21470 </v>
      </c>
      <c r="B1585" s="231" t="s">
        <v>2576</v>
      </c>
      <c r="C1585" s="232"/>
      <c r="D1585" s="233" t="s">
        <v>1358</v>
      </c>
      <c r="E1585" s="233"/>
      <c r="F1585" s="234" t="s">
        <v>2568</v>
      </c>
      <c r="G1585" s="235">
        <v>17.54</v>
      </c>
      <c r="H1585" s="233" t="s">
        <v>37</v>
      </c>
      <c r="I1585" s="235">
        <v>15.37</v>
      </c>
      <c r="J1585" s="235">
        <v>2.34</v>
      </c>
      <c r="K1585" s="233" t="s">
        <v>37</v>
      </c>
      <c r="L1585" s="235">
        <v>35.25</v>
      </c>
      <c r="M1585" s="236" t="s">
        <v>1570</v>
      </c>
    </row>
    <row r="1586" spans="1:13">
      <c r="A1586" s="106" t="str">
        <f t="shared" si="24"/>
        <v xml:space="preserve">21480 </v>
      </c>
      <c r="B1586" s="231" t="s">
        <v>2577</v>
      </c>
      <c r="C1586" s="232"/>
      <c r="D1586" s="233" t="s">
        <v>1358</v>
      </c>
      <c r="E1586" s="233"/>
      <c r="F1586" s="234" t="s">
        <v>2578</v>
      </c>
      <c r="G1586" s="235">
        <v>0.61</v>
      </c>
      <c r="H1586" s="235">
        <v>3.44</v>
      </c>
      <c r="I1586" s="235">
        <v>0.21</v>
      </c>
      <c r="J1586" s="235">
        <v>0.13</v>
      </c>
      <c r="K1586" s="235">
        <v>4.18</v>
      </c>
      <c r="L1586" s="235">
        <v>0.95</v>
      </c>
      <c r="M1586" s="236" t="s">
        <v>1324</v>
      </c>
    </row>
    <row r="1587" spans="1:13">
      <c r="A1587" s="106" t="str">
        <f t="shared" si="24"/>
        <v xml:space="preserve">21485 </v>
      </c>
      <c r="B1587" s="231" t="s">
        <v>2579</v>
      </c>
      <c r="C1587" s="232"/>
      <c r="D1587" s="233" t="s">
        <v>1358</v>
      </c>
      <c r="E1587" s="233"/>
      <c r="F1587" s="234" t="s">
        <v>2578</v>
      </c>
      <c r="G1587" s="235">
        <v>4.7699999999999996</v>
      </c>
      <c r="H1587" s="235">
        <v>23.05</v>
      </c>
      <c r="I1587" s="235">
        <v>17.899999999999999</v>
      </c>
      <c r="J1587" s="235">
        <v>0.5</v>
      </c>
      <c r="K1587" s="235">
        <v>28.32</v>
      </c>
      <c r="L1587" s="235">
        <v>23.17</v>
      </c>
      <c r="M1587" s="236" t="s">
        <v>1570</v>
      </c>
    </row>
    <row r="1588" spans="1:13">
      <c r="A1588" s="106" t="str">
        <f t="shared" si="24"/>
        <v xml:space="preserve">21490 </v>
      </c>
      <c r="B1588" s="231" t="s">
        <v>2580</v>
      </c>
      <c r="C1588" s="232"/>
      <c r="D1588" s="233" t="s">
        <v>1358</v>
      </c>
      <c r="E1588" s="233"/>
      <c r="F1588" s="234" t="s">
        <v>2581</v>
      </c>
      <c r="G1588" s="235">
        <v>12.95</v>
      </c>
      <c r="H1588" s="233" t="s">
        <v>37</v>
      </c>
      <c r="I1588" s="235">
        <v>9.9700000000000006</v>
      </c>
      <c r="J1588" s="235">
        <v>1.25</v>
      </c>
      <c r="K1588" s="233" t="s">
        <v>37</v>
      </c>
      <c r="L1588" s="235">
        <v>24.17</v>
      </c>
      <c r="M1588" s="236" t="s">
        <v>1570</v>
      </c>
    </row>
    <row r="1589" spans="1:13">
      <c r="A1589" s="106" t="str">
        <f t="shared" si="24"/>
        <v xml:space="preserve">21497 </v>
      </c>
      <c r="B1589" s="231" t="s">
        <v>2582</v>
      </c>
      <c r="C1589" s="232"/>
      <c r="D1589" s="233" t="s">
        <v>1358</v>
      </c>
      <c r="E1589" s="233"/>
      <c r="F1589" s="234" t="s">
        <v>2583</v>
      </c>
      <c r="G1589" s="235">
        <v>4.6399999999999997</v>
      </c>
      <c r="H1589" s="235">
        <v>16.25</v>
      </c>
      <c r="I1589" s="235">
        <v>12.67</v>
      </c>
      <c r="J1589" s="235">
        <v>0.47</v>
      </c>
      <c r="K1589" s="235">
        <v>21.36</v>
      </c>
      <c r="L1589" s="235">
        <v>17.78</v>
      </c>
      <c r="M1589" s="236" t="s">
        <v>1570</v>
      </c>
    </row>
    <row r="1590" spans="1:13">
      <c r="A1590" s="106" t="str">
        <f t="shared" si="24"/>
        <v xml:space="preserve">21499 </v>
      </c>
      <c r="B1590" s="231" t="s">
        <v>2584</v>
      </c>
      <c r="C1590" s="232"/>
      <c r="D1590" s="233" t="s">
        <v>664</v>
      </c>
      <c r="E1590" s="233"/>
      <c r="F1590" s="234" t="s">
        <v>18903</v>
      </c>
      <c r="G1590" s="235">
        <v>0</v>
      </c>
      <c r="H1590" s="235">
        <v>0</v>
      </c>
      <c r="I1590" s="235">
        <v>0</v>
      </c>
      <c r="J1590" s="235">
        <v>0</v>
      </c>
      <c r="K1590" s="235">
        <v>0</v>
      </c>
      <c r="L1590" s="235">
        <v>0</v>
      </c>
      <c r="M1590" s="236" t="s">
        <v>991</v>
      </c>
    </row>
    <row r="1591" spans="1:13">
      <c r="A1591" s="106" t="str">
        <f t="shared" si="24"/>
        <v xml:space="preserve">21501 </v>
      </c>
      <c r="B1591" s="231" t="s">
        <v>2585</v>
      </c>
      <c r="C1591" s="232"/>
      <c r="D1591" s="233" t="s">
        <v>1358</v>
      </c>
      <c r="E1591" s="233"/>
      <c r="F1591" s="234" t="s">
        <v>2586</v>
      </c>
      <c r="G1591" s="235">
        <v>3.98</v>
      </c>
      <c r="H1591" s="235">
        <v>9.9600000000000009</v>
      </c>
      <c r="I1591" s="235">
        <v>5.57</v>
      </c>
      <c r="J1591" s="235">
        <v>0.83</v>
      </c>
      <c r="K1591" s="235">
        <v>14.77</v>
      </c>
      <c r="L1591" s="235">
        <v>10.38</v>
      </c>
      <c r="M1591" s="236" t="s">
        <v>1570</v>
      </c>
    </row>
    <row r="1592" spans="1:13">
      <c r="A1592" s="106" t="str">
        <f t="shared" si="24"/>
        <v xml:space="preserve">21502 </v>
      </c>
      <c r="B1592" s="231" t="s">
        <v>2587</v>
      </c>
      <c r="C1592" s="232"/>
      <c r="D1592" s="233" t="s">
        <v>1358</v>
      </c>
      <c r="E1592" s="233"/>
      <c r="F1592" s="234" t="s">
        <v>2588</v>
      </c>
      <c r="G1592" s="235">
        <v>7.55</v>
      </c>
      <c r="H1592" s="233" t="s">
        <v>37</v>
      </c>
      <c r="I1592" s="235">
        <v>6.01</v>
      </c>
      <c r="J1592" s="235">
        <v>1.86</v>
      </c>
      <c r="K1592" s="233" t="s">
        <v>37</v>
      </c>
      <c r="L1592" s="235">
        <v>15.42</v>
      </c>
      <c r="M1592" s="236" t="s">
        <v>1570</v>
      </c>
    </row>
    <row r="1593" spans="1:13">
      <c r="A1593" s="106" t="str">
        <f t="shared" si="24"/>
        <v xml:space="preserve">21510 </v>
      </c>
      <c r="B1593" s="231" t="s">
        <v>2589</v>
      </c>
      <c r="C1593" s="232"/>
      <c r="D1593" s="233" t="s">
        <v>1358</v>
      </c>
      <c r="E1593" s="233"/>
      <c r="F1593" s="234" t="s">
        <v>2590</v>
      </c>
      <c r="G1593" s="235">
        <v>6.2</v>
      </c>
      <c r="H1593" s="233" t="s">
        <v>37</v>
      </c>
      <c r="I1593" s="235">
        <v>6.04</v>
      </c>
      <c r="J1593" s="235">
        <v>1.52</v>
      </c>
      <c r="K1593" s="233" t="s">
        <v>37</v>
      </c>
      <c r="L1593" s="235">
        <v>13.76</v>
      </c>
      <c r="M1593" s="236" t="s">
        <v>1570</v>
      </c>
    </row>
    <row r="1594" spans="1:13">
      <c r="A1594" s="106" t="str">
        <f t="shared" si="24"/>
        <v xml:space="preserve">21550 </v>
      </c>
      <c r="B1594" s="231" t="s">
        <v>2591</v>
      </c>
      <c r="C1594" s="232"/>
      <c r="D1594" s="233" t="s">
        <v>1358</v>
      </c>
      <c r="E1594" s="233"/>
      <c r="F1594" s="234" t="s">
        <v>2592</v>
      </c>
      <c r="G1594" s="235">
        <v>2.11</v>
      </c>
      <c r="H1594" s="235">
        <v>5.54</v>
      </c>
      <c r="I1594" s="235">
        <v>2.2999999999999998</v>
      </c>
      <c r="J1594" s="235">
        <v>0.3</v>
      </c>
      <c r="K1594" s="235">
        <v>7.95</v>
      </c>
      <c r="L1594" s="235">
        <v>4.71</v>
      </c>
      <c r="M1594" s="236" t="s">
        <v>1474</v>
      </c>
    </row>
    <row r="1595" spans="1:13">
      <c r="A1595" s="106" t="str">
        <f t="shared" si="24"/>
        <v xml:space="preserve">21552 </v>
      </c>
      <c r="B1595" s="231" t="s">
        <v>2593</v>
      </c>
      <c r="C1595" s="232"/>
      <c r="D1595" s="233" t="s">
        <v>1358</v>
      </c>
      <c r="E1595" s="233"/>
      <c r="F1595" s="234" t="s">
        <v>2594</v>
      </c>
      <c r="G1595" s="235">
        <v>6.49</v>
      </c>
      <c r="H1595" s="233" t="s">
        <v>37</v>
      </c>
      <c r="I1595" s="235">
        <v>5.68</v>
      </c>
      <c r="J1595" s="235">
        <v>1.5</v>
      </c>
      <c r="K1595" s="233" t="s">
        <v>37</v>
      </c>
      <c r="L1595" s="235">
        <v>13.67</v>
      </c>
      <c r="M1595" s="236" t="s">
        <v>1570</v>
      </c>
    </row>
    <row r="1596" spans="1:13">
      <c r="A1596" s="106" t="str">
        <f t="shared" si="24"/>
        <v xml:space="preserve">21554 </v>
      </c>
      <c r="B1596" s="231" t="s">
        <v>2595</v>
      </c>
      <c r="C1596" s="232"/>
      <c r="D1596" s="233" t="s">
        <v>1358</v>
      </c>
      <c r="E1596" s="233"/>
      <c r="F1596" s="234" t="s">
        <v>2596</v>
      </c>
      <c r="G1596" s="235">
        <v>11.13</v>
      </c>
      <c r="H1596" s="233" t="s">
        <v>37</v>
      </c>
      <c r="I1596" s="235">
        <v>8.76</v>
      </c>
      <c r="J1596" s="235">
        <v>2.38</v>
      </c>
      <c r="K1596" s="233" t="s">
        <v>37</v>
      </c>
      <c r="L1596" s="235">
        <v>22.27</v>
      </c>
      <c r="M1596" s="236" t="s">
        <v>1570</v>
      </c>
    </row>
    <row r="1597" spans="1:13">
      <c r="A1597" s="106" t="str">
        <f t="shared" si="24"/>
        <v xml:space="preserve">21555 </v>
      </c>
      <c r="B1597" s="231" t="s">
        <v>2597</v>
      </c>
      <c r="C1597" s="232"/>
      <c r="D1597" s="233" t="s">
        <v>1358</v>
      </c>
      <c r="E1597" s="233"/>
      <c r="F1597" s="234" t="s">
        <v>2598</v>
      </c>
      <c r="G1597" s="235">
        <v>3.96</v>
      </c>
      <c r="H1597" s="235">
        <v>8.33</v>
      </c>
      <c r="I1597" s="235">
        <v>4.67</v>
      </c>
      <c r="J1597" s="235">
        <v>0.81</v>
      </c>
      <c r="K1597" s="235">
        <v>13.1</v>
      </c>
      <c r="L1597" s="235">
        <v>9.44</v>
      </c>
      <c r="M1597" s="236" t="s">
        <v>1570</v>
      </c>
    </row>
    <row r="1598" spans="1:13">
      <c r="A1598" s="106" t="str">
        <f t="shared" si="24"/>
        <v xml:space="preserve">21556 </v>
      </c>
      <c r="B1598" s="231" t="s">
        <v>2599</v>
      </c>
      <c r="C1598" s="232"/>
      <c r="D1598" s="233" t="s">
        <v>1358</v>
      </c>
      <c r="E1598" s="233"/>
      <c r="F1598" s="234" t="s">
        <v>2600</v>
      </c>
      <c r="G1598" s="235">
        <v>7.66</v>
      </c>
      <c r="H1598" s="233" t="s">
        <v>37</v>
      </c>
      <c r="I1598" s="235">
        <v>7.01</v>
      </c>
      <c r="J1598" s="235">
        <v>1.5</v>
      </c>
      <c r="K1598" s="233" t="s">
        <v>37</v>
      </c>
      <c r="L1598" s="235">
        <v>16.170000000000002</v>
      </c>
      <c r="M1598" s="236" t="s">
        <v>1570</v>
      </c>
    </row>
    <row r="1599" spans="1:13">
      <c r="A1599" s="106" t="str">
        <f t="shared" si="24"/>
        <v xml:space="preserve">21557 </v>
      </c>
      <c r="B1599" s="231" t="s">
        <v>2601</v>
      </c>
      <c r="C1599" s="232"/>
      <c r="D1599" s="233" t="s">
        <v>1358</v>
      </c>
      <c r="E1599" s="233"/>
      <c r="F1599" s="234" t="s">
        <v>2602</v>
      </c>
      <c r="G1599" s="235">
        <v>14.75</v>
      </c>
      <c r="H1599" s="233" t="s">
        <v>37</v>
      </c>
      <c r="I1599" s="235">
        <v>11.06</v>
      </c>
      <c r="J1599" s="235">
        <v>3.08</v>
      </c>
      <c r="K1599" s="233" t="s">
        <v>37</v>
      </c>
      <c r="L1599" s="235">
        <v>28.89</v>
      </c>
      <c r="M1599" s="236" t="s">
        <v>1570</v>
      </c>
    </row>
    <row r="1600" spans="1:13">
      <c r="A1600" s="106" t="str">
        <f t="shared" si="24"/>
        <v xml:space="preserve">21558 </v>
      </c>
      <c r="B1600" s="231" t="s">
        <v>2603</v>
      </c>
      <c r="C1600" s="232"/>
      <c r="D1600" s="233" t="s">
        <v>1358</v>
      </c>
      <c r="E1600" s="233"/>
      <c r="F1600" s="234" t="s">
        <v>2604</v>
      </c>
      <c r="G1600" s="235">
        <v>21.58</v>
      </c>
      <c r="H1600" s="233" t="s">
        <v>37</v>
      </c>
      <c r="I1600" s="235">
        <v>14.33</v>
      </c>
      <c r="J1600" s="235">
        <v>4.5599999999999996</v>
      </c>
      <c r="K1600" s="233" t="s">
        <v>37</v>
      </c>
      <c r="L1600" s="235">
        <v>40.47</v>
      </c>
      <c r="M1600" s="236" t="s">
        <v>1570</v>
      </c>
    </row>
    <row r="1601" spans="1:13">
      <c r="A1601" s="106" t="str">
        <f t="shared" si="24"/>
        <v xml:space="preserve">21600 </v>
      </c>
      <c r="B1601" s="231" t="s">
        <v>2605</v>
      </c>
      <c r="C1601" s="232"/>
      <c r="D1601" s="233" t="s">
        <v>1358</v>
      </c>
      <c r="E1601" s="233"/>
      <c r="F1601" s="234" t="s">
        <v>2606</v>
      </c>
      <c r="G1601" s="235">
        <v>7.26</v>
      </c>
      <c r="H1601" s="233" t="s">
        <v>37</v>
      </c>
      <c r="I1601" s="235">
        <v>8.51</v>
      </c>
      <c r="J1601" s="235">
        <v>1.7</v>
      </c>
      <c r="K1601" s="233" t="s">
        <v>37</v>
      </c>
      <c r="L1601" s="235">
        <v>17.47</v>
      </c>
      <c r="M1601" s="236" t="s">
        <v>1570</v>
      </c>
    </row>
    <row r="1602" spans="1:13">
      <c r="A1602" s="106" t="str">
        <f t="shared" si="24"/>
        <v xml:space="preserve">21601 </v>
      </c>
      <c r="B1602" s="231" t="s">
        <v>17689</v>
      </c>
      <c r="C1602" s="232"/>
      <c r="D1602" s="233" t="s">
        <v>1358</v>
      </c>
      <c r="E1602" s="233"/>
      <c r="F1602" s="234" t="s">
        <v>2160</v>
      </c>
      <c r="G1602" s="235">
        <v>17.78</v>
      </c>
      <c r="H1602" s="233" t="s">
        <v>37</v>
      </c>
      <c r="I1602" s="235">
        <v>12.32</v>
      </c>
      <c r="J1602" s="235">
        <v>4.3499999999999996</v>
      </c>
      <c r="K1602" s="233" t="s">
        <v>37</v>
      </c>
      <c r="L1602" s="235">
        <v>34.450000000000003</v>
      </c>
      <c r="M1602" s="236" t="s">
        <v>1570</v>
      </c>
    </row>
    <row r="1603" spans="1:13">
      <c r="A1603" s="106" t="str">
        <f t="shared" ref="A1603:A1666" si="25">B1603&amp;" "&amp;C1603</f>
        <v xml:space="preserve">21602 </v>
      </c>
      <c r="B1603" s="231" t="s">
        <v>17690</v>
      </c>
      <c r="C1603" s="232"/>
      <c r="D1603" s="233" t="s">
        <v>1358</v>
      </c>
      <c r="E1603" s="233"/>
      <c r="F1603" s="234" t="s">
        <v>2161</v>
      </c>
      <c r="G1603" s="235">
        <v>22.19</v>
      </c>
      <c r="H1603" s="233" t="s">
        <v>37</v>
      </c>
      <c r="I1603" s="235">
        <v>18.88</v>
      </c>
      <c r="J1603" s="235">
        <v>5.35</v>
      </c>
      <c r="K1603" s="233" t="s">
        <v>37</v>
      </c>
      <c r="L1603" s="235">
        <v>46.42</v>
      </c>
      <c r="M1603" s="236" t="s">
        <v>1570</v>
      </c>
    </row>
    <row r="1604" spans="1:13">
      <c r="A1604" s="106" t="str">
        <f t="shared" si="25"/>
        <v xml:space="preserve">21603 </v>
      </c>
      <c r="B1604" s="231" t="s">
        <v>17691</v>
      </c>
      <c r="C1604" s="232"/>
      <c r="D1604" s="233" t="s">
        <v>1358</v>
      </c>
      <c r="E1604" s="233"/>
      <c r="F1604" s="234" t="s">
        <v>2162</v>
      </c>
      <c r="G1604" s="235">
        <v>25.17</v>
      </c>
      <c r="H1604" s="233" t="s">
        <v>37</v>
      </c>
      <c r="I1604" s="235">
        <v>19.12</v>
      </c>
      <c r="J1604" s="235">
        <v>6.14</v>
      </c>
      <c r="K1604" s="233" t="s">
        <v>37</v>
      </c>
      <c r="L1604" s="235">
        <v>50.43</v>
      </c>
      <c r="M1604" s="236" t="s">
        <v>1570</v>
      </c>
    </row>
    <row r="1605" spans="1:13">
      <c r="A1605" s="106" t="str">
        <f t="shared" si="25"/>
        <v xml:space="preserve">21610 </v>
      </c>
      <c r="B1605" s="231" t="s">
        <v>2607</v>
      </c>
      <c r="C1605" s="232"/>
      <c r="D1605" s="233" t="s">
        <v>1358</v>
      </c>
      <c r="E1605" s="233"/>
      <c r="F1605" s="234" t="s">
        <v>2606</v>
      </c>
      <c r="G1605" s="235">
        <v>15.91</v>
      </c>
      <c r="H1605" s="233" t="s">
        <v>37</v>
      </c>
      <c r="I1605" s="235">
        <v>14.69</v>
      </c>
      <c r="J1605" s="235">
        <v>6.54</v>
      </c>
      <c r="K1605" s="233" t="s">
        <v>37</v>
      </c>
      <c r="L1605" s="235">
        <v>37.14</v>
      </c>
      <c r="M1605" s="236" t="s">
        <v>1570</v>
      </c>
    </row>
    <row r="1606" spans="1:13">
      <c r="A1606" s="106" t="str">
        <f t="shared" si="25"/>
        <v xml:space="preserve">21615 </v>
      </c>
      <c r="B1606" s="231" t="s">
        <v>2608</v>
      </c>
      <c r="C1606" s="232"/>
      <c r="D1606" s="233" t="s">
        <v>1358</v>
      </c>
      <c r="E1606" s="233"/>
      <c r="F1606" s="234" t="s">
        <v>2609</v>
      </c>
      <c r="G1606" s="235">
        <v>10.45</v>
      </c>
      <c r="H1606" s="233" t="s">
        <v>37</v>
      </c>
      <c r="I1606" s="235">
        <v>5.91</v>
      </c>
      <c r="J1606" s="235">
        <v>2.5099999999999998</v>
      </c>
      <c r="K1606" s="233" t="s">
        <v>37</v>
      </c>
      <c r="L1606" s="235">
        <v>18.87</v>
      </c>
      <c r="M1606" s="236" t="s">
        <v>1570</v>
      </c>
    </row>
    <row r="1607" spans="1:13">
      <c r="A1607" s="106" t="str">
        <f t="shared" si="25"/>
        <v xml:space="preserve">21616 </v>
      </c>
      <c r="B1607" s="231" t="s">
        <v>2610</v>
      </c>
      <c r="C1607" s="232"/>
      <c r="D1607" s="233" t="s">
        <v>1358</v>
      </c>
      <c r="E1607" s="233"/>
      <c r="F1607" s="234" t="s">
        <v>2611</v>
      </c>
      <c r="G1607" s="235">
        <v>12.69</v>
      </c>
      <c r="H1607" s="233" t="s">
        <v>37</v>
      </c>
      <c r="I1607" s="235">
        <v>5.62</v>
      </c>
      <c r="J1607" s="235">
        <v>3.13</v>
      </c>
      <c r="K1607" s="233" t="s">
        <v>37</v>
      </c>
      <c r="L1607" s="235">
        <v>21.44</v>
      </c>
      <c r="M1607" s="236" t="s">
        <v>1570</v>
      </c>
    </row>
    <row r="1608" spans="1:13">
      <c r="A1608" s="106" t="str">
        <f t="shared" si="25"/>
        <v xml:space="preserve">21620 </v>
      </c>
      <c r="B1608" s="231" t="s">
        <v>2612</v>
      </c>
      <c r="C1608" s="232"/>
      <c r="D1608" s="233" t="s">
        <v>1358</v>
      </c>
      <c r="E1608" s="233"/>
      <c r="F1608" s="234" t="s">
        <v>2613</v>
      </c>
      <c r="G1608" s="235">
        <v>7.28</v>
      </c>
      <c r="H1608" s="233" t="s">
        <v>37</v>
      </c>
      <c r="I1608" s="235">
        <v>6.28</v>
      </c>
      <c r="J1608" s="235">
        <v>1.7</v>
      </c>
      <c r="K1608" s="233" t="s">
        <v>37</v>
      </c>
      <c r="L1608" s="235">
        <v>15.26</v>
      </c>
      <c r="M1608" s="236" t="s">
        <v>1570</v>
      </c>
    </row>
    <row r="1609" spans="1:13">
      <c r="A1609" s="106" t="str">
        <f t="shared" si="25"/>
        <v xml:space="preserve">21627 </v>
      </c>
      <c r="B1609" s="231" t="s">
        <v>2614</v>
      </c>
      <c r="C1609" s="232"/>
      <c r="D1609" s="233" t="s">
        <v>1358</v>
      </c>
      <c r="E1609" s="233"/>
      <c r="F1609" s="234" t="s">
        <v>2615</v>
      </c>
      <c r="G1609" s="235">
        <v>7.3</v>
      </c>
      <c r="H1609" s="233" t="s">
        <v>37</v>
      </c>
      <c r="I1609" s="235">
        <v>7.71</v>
      </c>
      <c r="J1609" s="235">
        <v>1.69</v>
      </c>
      <c r="K1609" s="233" t="s">
        <v>37</v>
      </c>
      <c r="L1609" s="235">
        <v>16.7</v>
      </c>
      <c r="M1609" s="236" t="s">
        <v>1570</v>
      </c>
    </row>
    <row r="1610" spans="1:13">
      <c r="A1610" s="106" t="str">
        <f t="shared" si="25"/>
        <v xml:space="preserve">21630 </v>
      </c>
      <c r="B1610" s="231" t="s">
        <v>2616</v>
      </c>
      <c r="C1610" s="232"/>
      <c r="D1610" s="233" t="s">
        <v>1358</v>
      </c>
      <c r="E1610" s="233"/>
      <c r="F1610" s="234" t="s">
        <v>2617</v>
      </c>
      <c r="G1610" s="235">
        <v>19.18</v>
      </c>
      <c r="H1610" s="233" t="s">
        <v>37</v>
      </c>
      <c r="I1610" s="235">
        <v>17.170000000000002</v>
      </c>
      <c r="J1610" s="235">
        <v>3.5</v>
      </c>
      <c r="K1610" s="233" t="s">
        <v>37</v>
      </c>
      <c r="L1610" s="235">
        <v>39.85</v>
      </c>
      <c r="M1610" s="236" t="s">
        <v>1570</v>
      </c>
    </row>
    <row r="1611" spans="1:13">
      <c r="A1611" s="106" t="str">
        <f t="shared" si="25"/>
        <v xml:space="preserve">21632 </v>
      </c>
      <c r="B1611" s="231" t="s">
        <v>2618</v>
      </c>
      <c r="C1611" s="232"/>
      <c r="D1611" s="233" t="s">
        <v>1358</v>
      </c>
      <c r="E1611" s="233"/>
      <c r="F1611" s="234" t="s">
        <v>2617</v>
      </c>
      <c r="G1611" s="235">
        <v>19.68</v>
      </c>
      <c r="H1611" s="233" t="s">
        <v>37</v>
      </c>
      <c r="I1611" s="235">
        <v>11.98</v>
      </c>
      <c r="J1611" s="235">
        <v>4.79</v>
      </c>
      <c r="K1611" s="233" t="s">
        <v>37</v>
      </c>
      <c r="L1611" s="235">
        <v>36.450000000000003</v>
      </c>
      <c r="M1611" s="236" t="s">
        <v>1570</v>
      </c>
    </row>
    <row r="1612" spans="1:13">
      <c r="A1612" s="106" t="str">
        <f t="shared" si="25"/>
        <v xml:space="preserve">21685 </v>
      </c>
      <c r="B1612" s="231" t="s">
        <v>2619</v>
      </c>
      <c r="C1612" s="232"/>
      <c r="D1612" s="233" t="s">
        <v>1358</v>
      </c>
      <c r="E1612" s="233"/>
      <c r="F1612" s="234" t="s">
        <v>2620</v>
      </c>
      <c r="G1612" s="235">
        <v>15.26</v>
      </c>
      <c r="H1612" s="233" t="s">
        <v>37</v>
      </c>
      <c r="I1612" s="235">
        <v>12.14</v>
      </c>
      <c r="J1612" s="235">
        <v>2.21</v>
      </c>
      <c r="K1612" s="233" t="s">
        <v>37</v>
      </c>
      <c r="L1612" s="235">
        <v>29.61</v>
      </c>
      <c r="M1612" s="236" t="s">
        <v>1570</v>
      </c>
    </row>
    <row r="1613" spans="1:13">
      <c r="A1613" s="106" t="str">
        <f t="shared" si="25"/>
        <v xml:space="preserve">21700 </v>
      </c>
      <c r="B1613" s="231" t="s">
        <v>2621</v>
      </c>
      <c r="C1613" s="232"/>
      <c r="D1613" s="233" t="s">
        <v>1358</v>
      </c>
      <c r="E1613" s="233"/>
      <c r="F1613" s="234" t="s">
        <v>2622</v>
      </c>
      <c r="G1613" s="235">
        <v>6.31</v>
      </c>
      <c r="H1613" s="233" t="s">
        <v>37</v>
      </c>
      <c r="I1613" s="235">
        <v>2.81</v>
      </c>
      <c r="J1613" s="235">
        <v>1.56</v>
      </c>
      <c r="K1613" s="233" t="s">
        <v>37</v>
      </c>
      <c r="L1613" s="235">
        <v>10.68</v>
      </c>
      <c r="M1613" s="236" t="s">
        <v>1570</v>
      </c>
    </row>
    <row r="1614" spans="1:13">
      <c r="A1614" s="106" t="str">
        <f t="shared" si="25"/>
        <v xml:space="preserve">21705 </v>
      </c>
      <c r="B1614" s="231" t="s">
        <v>2623</v>
      </c>
      <c r="C1614" s="232"/>
      <c r="D1614" s="233" t="s">
        <v>1358</v>
      </c>
      <c r="E1614" s="233"/>
      <c r="F1614" s="234" t="s">
        <v>2624</v>
      </c>
      <c r="G1614" s="235">
        <v>9.92</v>
      </c>
      <c r="H1614" s="233" t="s">
        <v>37</v>
      </c>
      <c r="I1614" s="235">
        <v>3.56</v>
      </c>
      <c r="J1614" s="235">
        <v>2.44</v>
      </c>
      <c r="K1614" s="233" t="s">
        <v>37</v>
      </c>
      <c r="L1614" s="235">
        <v>15.92</v>
      </c>
      <c r="M1614" s="236" t="s">
        <v>1570</v>
      </c>
    </row>
    <row r="1615" spans="1:13">
      <c r="A1615" s="106" t="str">
        <f t="shared" si="25"/>
        <v xml:space="preserve">21720 </v>
      </c>
      <c r="B1615" s="231" t="s">
        <v>2625</v>
      </c>
      <c r="C1615" s="232"/>
      <c r="D1615" s="233" t="s">
        <v>1358</v>
      </c>
      <c r="E1615" s="233"/>
      <c r="F1615" s="234" t="s">
        <v>2622</v>
      </c>
      <c r="G1615" s="235">
        <v>5.8</v>
      </c>
      <c r="H1615" s="233" t="s">
        <v>37</v>
      </c>
      <c r="I1615" s="235">
        <v>8.35</v>
      </c>
      <c r="J1615" s="235">
        <v>2.39</v>
      </c>
      <c r="K1615" s="233" t="s">
        <v>37</v>
      </c>
      <c r="L1615" s="235">
        <v>16.54</v>
      </c>
      <c r="M1615" s="236" t="s">
        <v>1570</v>
      </c>
    </row>
    <row r="1616" spans="1:13">
      <c r="A1616" s="106" t="str">
        <f t="shared" si="25"/>
        <v xml:space="preserve">21725 </v>
      </c>
      <c r="B1616" s="231" t="s">
        <v>2626</v>
      </c>
      <c r="C1616" s="232"/>
      <c r="D1616" s="233" t="s">
        <v>1358</v>
      </c>
      <c r="E1616" s="233"/>
      <c r="F1616" s="234" t="s">
        <v>2622</v>
      </c>
      <c r="G1616" s="235">
        <v>7.19</v>
      </c>
      <c r="H1616" s="233" t="s">
        <v>37</v>
      </c>
      <c r="I1616" s="235">
        <v>8.06</v>
      </c>
      <c r="J1616" s="235">
        <v>1.48</v>
      </c>
      <c r="K1616" s="233" t="s">
        <v>37</v>
      </c>
      <c r="L1616" s="235">
        <v>16.73</v>
      </c>
      <c r="M1616" s="236" t="s">
        <v>1570</v>
      </c>
    </row>
    <row r="1617" spans="1:13">
      <c r="A1617" s="106" t="str">
        <f t="shared" si="25"/>
        <v xml:space="preserve">21740 </v>
      </c>
      <c r="B1617" s="231" t="s">
        <v>2627</v>
      </c>
      <c r="C1617" s="232"/>
      <c r="D1617" s="233" t="s">
        <v>1358</v>
      </c>
      <c r="E1617" s="233"/>
      <c r="F1617" s="234" t="s">
        <v>2628</v>
      </c>
      <c r="G1617" s="235">
        <v>17.57</v>
      </c>
      <c r="H1617" s="233" t="s">
        <v>37</v>
      </c>
      <c r="I1617" s="235">
        <v>8.8800000000000008</v>
      </c>
      <c r="J1617" s="235">
        <v>4.3</v>
      </c>
      <c r="K1617" s="233" t="s">
        <v>37</v>
      </c>
      <c r="L1617" s="235">
        <v>30.75</v>
      </c>
      <c r="M1617" s="236" t="s">
        <v>1570</v>
      </c>
    </row>
    <row r="1618" spans="1:13">
      <c r="A1618" s="106" t="str">
        <f t="shared" si="25"/>
        <v xml:space="preserve">21742 </v>
      </c>
      <c r="B1618" s="231" t="s">
        <v>2629</v>
      </c>
      <c r="C1618" s="232"/>
      <c r="D1618" s="233" t="s">
        <v>664</v>
      </c>
      <c r="E1618" s="233"/>
      <c r="F1618" s="234" t="s">
        <v>2630</v>
      </c>
      <c r="G1618" s="235">
        <v>0</v>
      </c>
      <c r="H1618" s="235">
        <v>0</v>
      </c>
      <c r="I1618" s="235">
        <v>0</v>
      </c>
      <c r="J1618" s="235">
        <v>0</v>
      </c>
      <c r="K1618" s="235">
        <v>0</v>
      </c>
      <c r="L1618" s="235">
        <v>0</v>
      </c>
      <c r="M1618" s="236" t="s">
        <v>1570</v>
      </c>
    </row>
    <row r="1619" spans="1:13">
      <c r="A1619" s="106" t="str">
        <f t="shared" si="25"/>
        <v xml:space="preserve">21743 </v>
      </c>
      <c r="B1619" s="231" t="s">
        <v>2631</v>
      </c>
      <c r="C1619" s="232"/>
      <c r="D1619" s="233" t="s">
        <v>664</v>
      </c>
      <c r="E1619" s="233"/>
      <c r="F1619" s="234" t="s">
        <v>2632</v>
      </c>
      <c r="G1619" s="235">
        <v>0</v>
      </c>
      <c r="H1619" s="235">
        <v>0</v>
      </c>
      <c r="I1619" s="235">
        <v>0</v>
      </c>
      <c r="J1619" s="235">
        <v>0</v>
      </c>
      <c r="K1619" s="235">
        <v>0</v>
      </c>
      <c r="L1619" s="235">
        <v>0</v>
      </c>
      <c r="M1619" s="236" t="s">
        <v>1570</v>
      </c>
    </row>
    <row r="1620" spans="1:13">
      <c r="A1620" s="106" t="str">
        <f t="shared" si="25"/>
        <v xml:space="preserve">21750 </v>
      </c>
      <c r="B1620" s="231" t="s">
        <v>2633</v>
      </c>
      <c r="C1620" s="232"/>
      <c r="D1620" s="233" t="s">
        <v>1358</v>
      </c>
      <c r="E1620" s="233"/>
      <c r="F1620" s="234" t="s">
        <v>2634</v>
      </c>
      <c r="G1620" s="235">
        <v>11.4</v>
      </c>
      <c r="H1620" s="233" t="s">
        <v>37</v>
      </c>
      <c r="I1620" s="235">
        <v>6.24</v>
      </c>
      <c r="J1620" s="235">
        <v>2.68</v>
      </c>
      <c r="K1620" s="233" t="s">
        <v>37</v>
      </c>
      <c r="L1620" s="235">
        <v>20.32</v>
      </c>
      <c r="M1620" s="236" t="s">
        <v>1570</v>
      </c>
    </row>
    <row r="1621" spans="1:13">
      <c r="A1621" s="106" t="str">
        <f t="shared" si="25"/>
        <v xml:space="preserve">21811 </v>
      </c>
      <c r="B1621" s="231" t="s">
        <v>2635</v>
      </c>
      <c r="C1621" s="232"/>
      <c r="D1621" s="233" t="s">
        <v>1358</v>
      </c>
      <c r="E1621" s="233"/>
      <c r="F1621" s="234" t="s">
        <v>2636</v>
      </c>
      <c r="G1621" s="235">
        <v>10.79</v>
      </c>
      <c r="H1621" s="233" t="s">
        <v>37</v>
      </c>
      <c r="I1621" s="235">
        <v>4.37</v>
      </c>
      <c r="J1621" s="235">
        <v>2.54</v>
      </c>
      <c r="K1621" s="233" t="s">
        <v>37</v>
      </c>
      <c r="L1621" s="235">
        <v>17.7</v>
      </c>
      <c r="M1621" s="236" t="s">
        <v>1324</v>
      </c>
    </row>
    <row r="1622" spans="1:13">
      <c r="A1622" s="106" t="str">
        <f t="shared" si="25"/>
        <v xml:space="preserve">21812 </v>
      </c>
      <c r="B1622" s="231" t="s">
        <v>2637</v>
      </c>
      <c r="C1622" s="232"/>
      <c r="D1622" s="233" t="s">
        <v>1358</v>
      </c>
      <c r="E1622" s="233"/>
      <c r="F1622" s="234" t="s">
        <v>2638</v>
      </c>
      <c r="G1622" s="235">
        <v>13</v>
      </c>
      <c r="H1622" s="233" t="s">
        <v>37</v>
      </c>
      <c r="I1622" s="235">
        <v>5.42</v>
      </c>
      <c r="J1622" s="235">
        <v>3.03</v>
      </c>
      <c r="K1622" s="233" t="s">
        <v>37</v>
      </c>
      <c r="L1622" s="235">
        <v>21.45</v>
      </c>
      <c r="M1622" s="236" t="s">
        <v>1324</v>
      </c>
    </row>
    <row r="1623" spans="1:13">
      <c r="A1623" s="106" t="str">
        <f t="shared" si="25"/>
        <v xml:space="preserve">21813 </v>
      </c>
      <c r="B1623" s="231" t="s">
        <v>2639</v>
      </c>
      <c r="C1623" s="232"/>
      <c r="D1623" s="233" t="s">
        <v>1358</v>
      </c>
      <c r="E1623" s="233"/>
      <c r="F1623" s="234" t="s">
        <v>2638</v>
      </c>
      <c r="G1623" s="235">
        <v>17.61</v>
      </c>
      <c r="H1623" s="233" t="s">
        <v>37</v>
      </c>
      <c r="I1623" s="235">
        <v>7.28</v>
      </c>
      <c r="J1623" s="235">
        <v>4.49</v>
      </c>
      <c r="K1623" s="233" t="s">
        <v>37</v>
      </c>
      <c r="L1623" s="235">
        <v>29.38</v>
      </c>
      <c r="M1623" s="236" t="s">
        <v>1324</v>
      </c>
    </row>
    <row r="1624" spans="1:13">
      <c r="A1624" s="106" t="str">
        <f t="shared" si="25"/>
        <v xml:space="preserve">21820 </v>
      </c>
      <c r="B1624" s="231" t="s">
        <v>2640</v>
      </c>
      <c r="C1624" s="232"/>
      <c r="D1624" s="233" t="s">
        <v>1358</v>
      </c>
      <c r="E1624" s="233"/>
      <c r="F1624" s="234" t="s">
        <v>2641</v>
      </c>
      <c r="G1624" s="235">
        <v>1.36</v>
      </c>
      <c r="H1624" s="235">
        <v>3.12</v>
      </c>
      <c r="I1624" s="235">
        <v>3.08</v>
      </c>
      <c r="J1624" s="235">
        <v>0.28000000000000003</v>
      </c>
      <c r="K1624" s="235">
        <v>4.76</v>
      </c>
      <c r="L1624" s="235">
        <v>4.72</v>
      </c>
      <c r="M1624" s="236" t="s">
        <v>1570</v>
      </c>
    </row>
    <row r="1625" spans="1:13">
      <c r="A1625" s="106" t="str">
        <f t="shared" si="25"/>
        <v xml:space="preserve">21825 </v>
      </c>
      <c r="B1625" s="231" t="s">
        <v>2642</v>
      </c>
      <c r="C1625" s="232"/>
      <c r="D1625" s="233" t="s">
        <v>1358</v>
      </c>
      <c r="E1625" s="233"/>
      <c r="F1625" s="234" t="s">
        <v>2641</v>
      </c>
      <c r="G1625" s="235">
        <v>7.76</v>
      </c>
      <c r="H1625" s="233" t="s">
        <v>37</v>
      </c>
      <c r="I1625" s="235">
        <v>7.28</v>
      </c>
      <c r="J1625" s="235">
        <v>1.8</v>
      </c>
      <c r="K1625" s="233" t="s">
        <v>37</v>
      </c>
      <c r="L1625" s="235">
        <v>16.84</v>
      </c>
      <c r="M1625" s="236" t="s">
        <v>1570</v>
      </c>
    </row>
    <row r="1626" spans="1:13">
      <c r="A1626" s="106" t="str">
        <f t="shared" si="25"/>
        <v xml:space="preserve">21899 </v>
      </c>
      <c r="B1626" s="231" t="s">
        <v>2643</v>
      </c>
      <c r="C1626" s="232"/>
      <c r="D1626" s="233" t="s">
        <v>664</v>
      </c>
      <c r="E1626" s="233"/>
      <c r="F1626" s="234" t="s">
        <v>18904</v>
      </c>
      <c r="G1626" s="235">
        <v>0</v>
      </c>
      <c r="H1626" s="235">
        <v>0</v>
      </c>
      <c r="I1626" s="235">
        <v>0</v>
      </c>
      <c r="J1626" s="235">
        <v>0</v>
      </c>
      <c r="K1626" s="235">
        <v>0</v>
      </c>
      <c r="L1626" s="235">
        <v>0</v>
      </c>
      <c r="M1626" s="236" t="s">
        <v>991</v>
      </c>
    </row>
    <row r="1627" spans="1:13">
      <c r="A1627" s="106" t="str">
        <f t="shared" si="25"/>
        <v xml:space="preserve">21920 </v>
      </c>
      <c r="B1627" s="231" t="s">
        <v>2644</v>
      </c>
      <c r="C1627" s="232"/>
      <c r="D1627" s="233" t="s">
        <v>1358</v>
      </c>
      <c r="E1627" s="233"/>
      <c r="F1627" s="234" t="s">
        <v>2645</v>
      </c>
      <c r="G1627" s="235">
        <v>2.11</v>
      </c>
      <c r="H1627" s="235">
        <v>5.21</v>
      </c>
      <c r="I1627" s="235">
        <v>2.2599999999999998</v>
      </c>
      <c r="J1627" s="235">
        <v>0.34</v>
      </c>
      <c r="K1627" s="235">
        <v>7.66</v>
      </c>
      <c r="L1627" s="235">
        <v>4.71</v>
      </c>
      <c r="M1627" s="236" t="s">
        <v>1474</v>
      </c>
    </row>
    <row r="1628" spans="1:13">
      <c r="A1628" s="106" t="str">
        <f t="shared" si="25"/>
        <v xml:space="preserve">21925 </v>
      </c>
      <c r="B1628" s="231" t="s">
        <v>2646</v>
      </c>
      <c r="C1628" s="232"/>
      <c r="D1628" s="233" t="s">
        <v>1358</v>
      </c>
      <c r="E1628" s="233"/>
      <c r="F1628" s="234" t="s">
        <v>2645</v>
      </c>
      <c r="G1628" s="235">
        <v>4.63</v>
      </c>
      <c r="H1628" s="235">
        <v>9.4</v>
      </c>
      <c r="I1628" s="235">
        <v>6</v>
      </c>
      <c r="J1628" s="235">
        <v>1</v>
      </c>
      <c r="K1628" s="235">
        <v>15.03</v>
      </c>
      <c r="L1628" s="235">
        <v>11.63</v>
      </c>
      <c r="M1628" s="236" t="s">
        <v>1570</v>
      </c>
    </row>
    <row r="1629" spans="1:13">
      <c r="A1629" s="106" t="str">
        <f t="shared" si="25"/>
        <v xml:space="preserve">21930 </v>
      </c>
      <c r="B1629" s="231" t="s">
        <v>2647</v>
      </c>
      <c r="C1629" s="232"/>
      <c r="D1629" s="233" t="s">
        <v>1358</v>
      </c>
      <c r="E1629" s="233"/>
      <c r="F1629" s="234" t="s">
        <v>2648</v>
      </c>
      <c r="G1629" s="235">
        <v>4.9400000000000004</v>
      </c>
      <c r="H1629" s="235">
        <v>9.2200000000000006</v>
      </c>
      <c r="I1629" s="235">
        <v>5.2</v>
      </c>
      <c r="J1629" s="235">
        <v>1.04</v>
      </c>
      <c r="K1629" s="235">
        <v>15.2</v>
      </c>
      <c r="L1629" s="235">
        <v>11.18</v>
      </c>
      <c r="M1629" s="236" t="s">
        <v>1570</v>
      </c>
    </row>
    <row r="1630" spans="1:13">
      <c r="A1630" s="106" t="str">
        <f t="shared" si="25"/>
        <v xml:space="preserve">21931 </v>
      </c>
      <c r="B1630" s="231" t="s">
        <v>2649</v>
      </c>
      <c r="C1630" s="232"/>
      <c r="D1630" s="233" t="s">
        <v>1358</v>
      </c>
      <c r="E1630" s="233"/>
      <c r="F1630" s="234" t="s">
        <v>2650</v>
      </c>
      <c r="G1630" s="235">
        <v>6.88</v>
      </c>
      <c r="H1630" s="233" t="s">
        <v>37</v>
      </c>
      <c r="I1630" s="235">
        <v>5.87</v>
      </c>
      <c r="J1630" s="235">
        <v>1.64</v>
      </c>
      <c r="K1630" s="233" t="s">
        <v>37</v>
      </c>
      <c r="L1630" s="235">
        <v>14.39</v>
      </c>
      <c r="M1630" s="236" t="s">
        <v>1570</v>
      </c>
    </row>
    <row r="1631" spans="1:13">
      <c r="A1631" s="106" t="str">
        <f t="shared" si="25"/>
        <v xml:space="preserve">21932 </v>
      </c>
      <c r="B1631" s="231" t="s">
        <v>2651</v>
      </c>
      <c r="C1631" s="232"/>
      <c r="D1631" s="233" t="s">
        <v>1358</v>
      </c>
      <c r="E1631" s="233"/>
      <c r="F1631" s="234" t="s">
        <v>2652</v>
      </c>
      <c r="G1631" s="235">
        <v>9.82</v>
      </c>
      <c r="H1631" s="233" t="s">
        <v>37</v>
      </c>
      <c r="I1631" s="235">
        <v>8.24</v>
      </c>
      <c r="J1631" s="235">
        <v>2.23</v>
      </c>
      <c r="K1631" s="233" t="s">
        <v>37</v>
      </c>
      <c r="L1631" s="235">
        <v>20.29</v>
      </c>
      <c r="M1631" s="236" t="s">
        <v>1570</v>
      </c>
    </row>
    <row r="1632" spans="1:13">
      <c r="A1632" s="106" t="str">
        <f t="shared" si="25"/>
        <v xml:space="preserve">21933 </v>
      </c>
      <c r="B1632" s="231" t="s">
        <v>2653</v>
      </c>
      <c r="C1632" s="232"/>
      <c r="D1632" s="233" t="s">
        <v>1358</v>
      </c>
      <c r="E1632" s="233"/>
      <c r="F1632" s="234" t="s">
        <v>2654</v>
      </c>
      <c r="G1632" s="235">
        <v>11.13</v>
      </c>
      <c r="H1632" s="233" t="s">
        <v>37</v>
      </c>
      <c r="I1632" s="235">
        <v>8.75</v>
      </c>
      <c r="J1632" s="235">
        <v>2.59</v>
      </c>
      <c r="K1632" s="233" t="s">
        <v>37</v>
      </c>
      <c r="L1632" s="235">
        <v>22.47</v>
      </c>
      <c r="M1632" s="236" t="s">
        <v>1570</v>
      </c>
    </row>
    <row r="1633" spans="1:13">
      <c r="A1633" s="106" t="str">
        <f t="shared" si="25"/>
        <v xml:space="preserve">21935 </v>
      </c>
      <c r="B1633" s="231" t="s">
        <v>2655</v>
      </c>
      <c r="C1633" s="232"/>
      <c r="D1633" s="233" t="s">
        <v>1358</v>
      </c>
      <c r="E1633" s="233"/>
      <c r="F1633" s="234" t="s">
        <v>2656</v>
      </c>
      <c r="G1633" s="235">
        <v>15.72</v>
      </c>
      <c r="H1633" s="233" t="s">
        <v>37</v>
      </c>
      <c r="I1633" s="235">
        <v>11.48</v>
      </c>
      <c r="J1633" s="235">
        <v>3.66</v>
      </c>
      <c r="K1633" s="233" t="s">
        <v>37</v>
      </c>
      <c r="L1633" s="235">
        <v>30.86</v>
      </c>
      <c r="M1633" s="236" t="s">
        <v>1570</v>
      </c>
    </row>
    <row r="1634" spans="1:13">
      <c r="A1634" s="106" t="str">
        <f t="shared" si="25"/>
        <v xml:space="preserve">21936 </v>
      </c>
      <c r="B1634" s="231" t="s">
        <v>2657</v>
      </c>
      <c r="C1634" s="232"/>
      <c r="D1634" s="233" t="s">
        <v>1358</v>
      </c>
      <c r="E1634" s="233"/>
      <c r="F1634" s="234" t="s">
        <v>2658</v>
      </c>
      <c r="G1634" s="235">
        <v>22.55</v>
      </c>
      <c r="H1634" s="233" t="s">
        <v>37</v>
      </c>
      <c r="I1634" s="235">
        <v>14.8</v>
      </c>
      <c r="J1634" s="235">
        <v>5.37</v>
      </c>
      <c r="K1634" s="233" t="s">
        <v>37</v>
      </c>
      <c r="L1634" s="235">
        <v>42.72</v>
      </c>
      <c r="M1634" s="236" t="s">
        <v>1570</v>
      </c>
    </row>
    <row r="1635" spans="1:13">
      <c r="A1635" s="106" t="str">
        <f t="shared" si="25"/>
        <v xml:space="preserve">22010 </v>
      </c>
      <c r="B1635" s="231" t="s">
        <v>2659</v>
      </c>
      <c r="C1635" s="232"/>
      <c r="D1635" s="233" t="s">
        <v>1358</v>
      </c>
      <c r="E1635" s="233"/>
      <c r="F1635" s="234" t="s">
        <v>2660</v>
      </c>
      <c r="G1635" s="235">
        <v>12.75</v>
      </c>
      <c r="H1635" s="233" t="s">
        <v>37</v>
      </c>
      <c r="I1635" s="235">
        <v>13.18</v>
      </c>
      <c r="J1635" s="235">
        <v>3.98</v>
      </c>
      <c r="K1635" s="233" t="s">
        <v>37</v>
      </c>
      <c r="L1635" s="235">
        <v>29.91</v>
      </c>
      <c r="M1635" s="236" t="s">
        <v>1570</v>
      </c>
    </row>
    <row r="1636" spans="1:13">
      <c r="A1636" s="106" t="str">
        <f t="shared" si="25"/>
        <v xml:space="preserve">22015 </v>
      </c>
      <c r="B1636" s="231" t="s">
        <v>2661</v>
      </c>
      <c r="C1636" s="232"/>
      <c r="D1636" s="233" t="s">
        <v>1358</v>
      </c>
      <c r="E1636" s="233"/>
      <c r="F1636" s="234" t="s">
        <v>2662</v>
      </c>
      <c r="G1636" s="235">
        <v>12.64</v>
      </c>
      <c r="H1636" s="233" t="s">
        <v>37</v>
      </c>
      <c r="I1636" s="235">
        <v>12.96</v>
      </c>
      <c r="J1636" s="235">
        <v>3.53</v>
      </c>
      <c r="K1636" s="233" t="s">
        <v>37</v>
      </c>
      <c r="L1636" s="235">
        <v>29.13</v>
      </c>
      <c r="M1636" s="236" t="s">
        <v>1570</v>
      </c>
    </row>
    <row r="1637" spans="1:13">
      <c r="A1637" s="106" t="str">
        <f t="shared" si="25"/>
        <v xml:space="preserve">22100 </v>
      </c>
      <c r="B1637" s="231" t="s">
        <v>2663</v>
      </c>
      <c r="C1637" s="232"/>
      <c r="D1637" s="233" t="s">
        <v>1358</v>
      </c>
      <c r="E1637" s="233"/>
      <c r="F1637" s="234" t="s">
        <v>2664</v>
      </c>
      <c r="G1637" s="235">
        <v>11</v>
      </c>
      <c r="H1637" s="233" t="s">
        <v>37</v>
      </c>
      <c r="I1637" s="235">
        <v>13.74</v>
      </c>
      <c r="J1637" s="235">
        <v>4.51</v>
      </c>
      <c r="K1637" s="233" t="s">
        <v>37</v>
      </c>
      <c r="L1637" s="235">
        <v>29.25</v>
      </c>
      <c r="M1637" s="236" t="s">
        <v>1570</v>
      </c>
    </row>
    <row r="1638" spans="1:13">
      <c r="A1638" s="106" t="str">
        <f t="shared" si="25"/>
        <v xml:space="preserve">22101 </v>
      </c>
      <c r="B1638" s="231" t="s">
        <v>2665</v>
      </c>
      <c r="C1638" s="232"/>
      <c r="D1638" s="233" t="s">
        <v>1358</v>
      </c>
      <c r="E1638" s="233"/>
      <c r="F1638" s="234" t="s">
        <v>2666</v>
      </c>
      <c r="G1638" s="235">
        <v>11.08</v>
      </c>
      <c r="H1638" s="233" t="s">
        <v>37</v>
      </c>
      <c r="I1638" s="235">
        <v>12.7</v>
      </c>
      <c r="J1638" s="235">
        <v>3.64</v>
      </c>
      <c r="K1638" s="233" t="s">
        <v>37</v>
      </c>
      <c r="L1638" s="235">
        <v>27.42</v>
      </c>
      <c r="M1638" s="236" t="s">
        <v>1570</v>
      </c>
    </row>
    <row r="1639" spans="1:13">
      <c r="A1639" s="106" t="str">
        <f t="shared" si="25"/>
        <v xml:space="preserve">22102 </v>
      </c>
      <c r="B1639" s="231" t="s">
        <v>2667</v>
      </c>
      <c r="C1639" s="232"/>
      <c r="D1639" s="233" t="s">
        <v>1358</v>
      </c>
      <c r="E1639" s="233"/>
      <c r="F1639" s="234" t="s">
        <v>2668</v>
      </c>
      <c r="G1639" s="235">
        <v>11.08</v>
      </c>
      <c r="H1639" s="233" t="s">
        <v>37</v>
      </c>
      <c r="I1639" s="235">
        <v>10.050000000000001</v>
      </c>
      <c r="J1639" s="235">
        <v>2.11</v>
      </c>
      <c r="K1639" s="233" t="s">
        <v>37</v>
      </c>
      <c r="L1639" s="235">
        <v>23.24</v>
      </c>
      <c r="M1639" s="236" t="s">
        <v>1570</v>
      </c>
    </row>
    <row r="1640" spans="1:13">
      <c r="A1640" s="106" t="str">
        <f t="shared" si="25"/>
        <v xml:space="preserve">22103 </v>
      </c>
      <c r="B1640" s="231" t="s">
        <v>2669</v>
      </c>
      <c r="C1640" s="232"/>
      <c r="D1640" s="233" t="s">
        <v>1358</v>
      </c>
      <c r="E1640" s="233"/>
      <c r="F1640" s="234" t="s">
        <v>2670</v>
      </c>
      <c r="G1640" s="235">
        <v>2.34</v>
      </c>
      <c r="H1640" s="233" t="s">
        <v>37</v>
      </c>
      <c r="I1640" s="235">
        <v>1.0900000000000001</v>
      </c>
      <c r="J1640" s="235">
        <v>0.56000000000000005</v>
      </c>
      <c r="K1640" s="233" t="s">
        <v>37</v>
      </c>
      <c r="L1640" s="235">
        <v>3.99</v>
      </c>
      <c r="M1640" s="236" t="s">
        <v>1125</v>
      </c>
    </row>
    <row r="1641" spans="1:13">
      <c r="A1641" s="106" t="str">
        <f t="shared" si="25"/>
        <v xml:space="preserve">22110 </v>
      </c>
      <c r="B1641" s="231" t="s">
        <v>2671</v>
      </c>
      <c r="C1641" s="232"/>
      <c r="D1641" s="233" t="s">
        <v>1358</v>
      </c>
      <c r="E1641" s="233"/>
      <c r="F1641" s="234" t="s">
        <v>2664</v>
      </c>
      <c r="G1641" s="235">
        <v>14</v>
      </c>
      <c r="H1641" s="233" t="s">
        <v>37</v>
      </c>
      <c r="I1641" s="235">
        <v>13.86</v>
      </c>
      <c r="J1641" s="235">
        <v>4.6100000000000003</v>
      </c>
      <c r="K1641" s="233" t="s">
        <v>37</v>
      </c>
      <c r="L1641" s="235">
        <v>32.47</v>
      </c>
      <c r="M1641" s="236" t="s">
        <v>1570</v>
      </c>
    </row>
    <row r="1642" spans="1:13">
      <c r="A1642" s="106" t="str">
        <f t="shared" si="25"/>
        <v xml:space="preserve">22112 </v>
      </c>
      <c r="B1642" s="231" t="s">
        <v>2672</v>
      </c>
      <c r="C1642" s="232"/>
      <c r="D1642" s="233" t="s">
        <v>1358</v>
      </c>
      <c r="E1642" s="233"/>
      <c r="F1642" s="234" t="s">
        <v>2666</v>
      </c>
      <c r="G1642" s="235">
        <v>14.07</v>
      </c>
      <c r="H1642" s="233" t="s">
        <v>37</v>
      </c>
      <c r="I1642" s="235">
        <v>15.24</v>
      </c>
      <c r="J1642" s="235">
        <v>5.8</v>
      </c>
      <c r="K1642" s="233" t="s">
        <v>37</v>
      </c>
      <c r="L1642" s="235">
        <v>35.11</v>
      </c>
      <c r="M1642" s="236" t="s">
        <v>1570</v>
      </c>
    </row>
    <row r="1643" spans="1:13">
      <c r="A1643" s="106" t="str">
        <f t="shared" si="25"/>
        <v xml:space="preserve">22114 </v>
      </c>
      <c r="B1643" s="231" t="s">
        <v>2673</v>
      </c>
      <c r="C1643" s="232"/>
      <c r="D1643" s="233" t="s">
        <v>1358</v>
      </c>
      <c r="E1643" s="233"/>
      <c r="F1643" s="234" t="s">
        <v>2668</v>
      </c>
      <c r="G1643" s="235">
        <v>14.07</v>
      </c>
      <c r="H1643" s="233" t="s">
        <v>37</v>
      </c>
      <c r="I1643" s="235">
        <v>15.24</v>
      </c>
      <c r="J1643" s="235">
        <v>5.8</v>
      </c>
      <c r="K1643" s="233" t="s">
        <v>37</v>
      </c>
      <c r="L1643" s="235">
        <v>35.11</v>
      </c>
      <c r="M1643" s="236" t="s">
        <v>1570</v>
      </c>
    </row>
    <row r="1644" spans="1:13">
      <c r="A1644" s="106" t="str">
        <f t="shared" si="25"/>
        <v xml:space="preserve">22116 </v>
      </c>
      <c r="B1644" s="231" t="s">
        <v>2674</v>
      </c>
      <c r="C1644" s="232"/>
      <c r="D1644" s="233" t="s">
        <v>1358</v>
      </c>
      <c r="E1644" s="233"/>
      <c r="F1644" s="234" t="s">
        <v>2670</v>
      </c>
      <c r="G1644" s="235">
        <v>2.3199999999999998</v>
      </c>
      <c r="H1644" s="233" t="s">
        <v>37</v>
      </c>
      <c r="I1644" s="235">
        <v>1.17</v>
      </c>
      <c r="J1644" s="235">
        <v>0.79</v>
      </c>
      <c r="K1644" s="233" t="s">
        <v>37</v>
      </c>
      <c r="L1644" s="235">
        <v>4.28</v>
      </c>
      <c r="M1644" s="236" t="s">
        <v>1125</v>
      </c>
    </row>
    <row r="1645" spans="1:13">
      <c r="A1645" s="106" t="str">
        <f t="shared" si="25"/>
        <v xml:space="preserve">22206 </v>
      </c>
      <c r="B1645" s="231" t="s">
        <v>2675</v>
      </c>
      <c r="C1645" s="232"/>
      <c r="D1645" s="233" t="s">
        <v>1358</v>
      </c>
      <c r="E1645" s="233"/>
      <c r="F1645" s="234" t="s">
        <v>2676</v>
      </c>
      <c r="G1645" s="235">
        <v>37.18</v>
      </c>
      <c r="H1645" s="233" t="s">
        <v>37</v>
      </c>
      <c r="I1645" s="235">
        <v>25.7</v>
      </c>
      <c r="J1645" s="235">
        <v>11.84</v>
      </c>
      <c r="K1645" s="233" t="s">
        <v>37</v>
      </c>
      <c r="L1645" s="235">
        <v>74.72</v>
      </c>
      <c r="M1645" s="236" t="s">
        <v>1570</v>
      </c>
    </row>
    <row r="1646" spans="1:13">
      <c r="A1646" s="106" t="str">
        <f t="shared" si="25"/>
        <v xml:space="preserve">22207 </v>
      </c>
      <c r="B1646" s="231" t="s">
        <v>2677</v>
      </c>
      <c r="C1646" s="232"/>
      <c r="D1646" s="233" t="s">
        <v>1358</v>
      </c>
      <c r="E1646" s="233"/>
      <c r="F1646" s="234" t="s">
        <v>2678</v>
      </c>
      <c r="G1646" s="235">
        <v>36.68</v>
      </c>
      <c r="H1646" s="233" t="s">
        <v>37</v>
      </c>
      <c r="I1646" s="235">
        <v>25.49</v>
      </c>
      <c r="J1646" s="235">
        <v>10.62</v>
      </c>
      <c r="K1646" s="233" t="s">
        <v>37</v>
      </c>
      <c r="L1646" s="235">
        <v>72.790000000000006</v>
      </c>
      <c r="M1646" s="236" t="s">
        <v>1570</v>
      </c>
    </row>
    <row r="1647" spans="1:13">
      <c r="A1647" s="106" t="str">
        <f t="shared" si="25"/>
        <v xml:space="preserve">22208 </v>
      </c>
      <c r="B1647" s="231" t="s">
        <v>2679</v>
      </c>
      <c r="C1647" s="232"/>
      <c r="D1647" s="233" t="s">
        <v>1358</v>
      </c>
      <c r="E1647" s="233"/>
      <c r="F1647" s="234" t="s">
        <v>2680</v>
      </c>
      <c r="G1647" s="235">
        <v>9.66</v>
      </c>
      <c r="H1647" s="233" t="s">
        <v>37</v>
      </c>
      <c r="I1647" s="235">
        <v>4.9000000000000004</v>
      </c>
      <c r="J1647" s="235">
        <v>3.24</v>
      </c>
      <c r="K1647" s="233" t="s">
        <v>37</v>
      </c>
      <c r="L1647" s="235">
        <v>17.8</v>
      </c>
      <c r="M1647" s="236" t="s">
        <v>1125</v>
      </c>
    </row>
    <row r="1648" spans="1:13">
      <c r="A1648" s="106" t="str">
        <f t="shared" si="25"/>
        <v xml:space="preserve">22210 </v>
      </c>
      <c r="B1648" s="231" t="s">
        <v>2681</v>
      </c>
      <c r="C1648" s="232"/>
      <c r="D1648" s="233" t="s">
        <v>1358</v>
      </c>
      <c r="E1648" s="233"/>
      <c r="F1648" s="234" t="s">
        <v>2682</v>
      </c>
      <c r="G1648" s="235">
        <v>25.38</v>
      </c>
      <c r="H1648" s="233" t="s">
        <v>37</v>
      </c>
      <c r="I1648" s="235">
        <v>21.4</v>
      </c>
      <c r="J1648" s="235">
        <v>7.81</v>
      </c>
      <c r="K1648" s="233" t="s">
        <v>37</v>
      </c>
      <c r="L1648" s="235">
        <v>54.59</v>
      </c>
      <c r="M1648" s="236" t="s">
        <v>1570</v>
      </c>
    </row>
    <row r="1649" spans="1:13">
      <c r="A1649" s="106" t="str">
        <f t="shared" si="25"/>
        <v xml:space="preserve">22212 </v>
      </c>
      <c r="B1649" s="231" t="s">
        <v>2683</v>
      </c>
      <c r="C1649" s="232"/>
      <c r="D1649" s="233" t="s">
        <v>1358</v>
      </c>
      <c r="E1649" s="233"/>
      <c r="F1649" s="234" t="s">
        <v>2684</v>
      </c>
      <c r="G1649" s="235">
        <v>20.99</v>
      </c>
      <c r="H1649" s="233" t="s">
        <v>37</v>
      </c>
      <c r="I1649" s="235">
        <v>19.190000000000001</v>
      </c>
      <c r="J1649" s="235">
        <v>6.17</v>
      </c>
      <c r="K1649" s="233" t="s">
        <v>37</v>
      </c>
      <c r="L1649" s="235">
        <v>46.35</v>
      </c>
      <c r="M1649" s="236" t="s">
        <v>1570</v>
      </c>
    </row>
    <row r="1650" spans="1:13">
      <c r="A1650" s="106" t="str">
        <f t="shared" si="25"/>
        <v xml:space="preserve">22214 </v>
      </c>
      <c r="B1650" s="231" t="s">
        <v>2685</v>
      </c>
      <c r="C1650" s="232"/>
      <c r="D1650" s="233" t="s">
        <v>1358</v>
      </c>
      <c r="E1650" s="233"/>
      <c r="F1650" s="234" t="s">
        <v>2686</v>
      </c>
      <c r="G1650" s="235">
        <v>21.02</v>
      </c>
      <c r="H1650" s="233" t="s">
        <v>37</v>
      </c>
      <c r="I1650" s="235">
        <v>19.149999999999999</v>
      </c>
      <c r="J1650" s="235">
        <v>6.18</v>
      </c>
      <c r="K1650" s="233" t="s">
        <v>37</v>
      </c>
      <c r="L1650" s="235">
        <v>46.35</v>
      </c>
      <c r="M1650" s="236" t="s">
        <v>1570</v>
      </c>
    </row>
    <row r="1651" spans="1:13">
      <c r="A1651" s="106" t="str">
        <f t="shared" si="25"/>
        <v xml:space="preserve">22216 </v>
      </c>
      <c r="B1651" s="231" t="s">
        <v>2687</v>
      </c>
      <c r="C1651" s="232"/>
      <c r="D1651" s="233" t="s">
        <v>1358</v>
      </c>
      <c r="E1651" s="233"/>
      <c r="F1651" s="234" t="s">
        <v>2688</v>
      </c>
      <c r="G1651" s="235">
        <v>6.03</v>
      </c>
      <c r="H1651" s="233" t="s">
        <v>37</v>
      </c>
      <c r="I1651" s="235">
        <v>3.1</v>
      </c>
      <c r="J1651" s="235">
        <v>1.78</v>
      </c>
      <c r="K1651" s="233" t="s">
        <v>37</v>
      </c>
      <c r="L1651" s="235">
        <v>10.91</v>
      </c>
      <c r="M1651" s="236" t="s">
        <v>1125</v>
      </c>
    </row>
    <row r="1652" spans="1:13">
      <c r="A1652" s="106" t="str">
        <f t="shared" si="25"/>
        <v xml:space="preserve">22220 </v>
      </c>
      <c r="B1652" s="231" t="s">
        <v>2689</v>
      </c>
      <c r="C1652" s="232"/>
      <c r="D1652" s="233" t="s">
        <v>1358</v>
      </c>
      <c r="E1652" s="233"/>
      <c r="F1652" s="234" t="s">
        <v>18527</v>
      </c>
      <c r="G1652" s="235">
        <v>22.94</v>
      </c>
      <c r="H1652" s="233" t="s">
        <v>37</v>
      </c>
      <c r="I1652" s="235">
        <v>19.82</v>
      </c>
      <c r="J1652" s="235">
        <v>6.99</v>
      </c>
      <c r="K1652" s="233" t="s">
        <v>37</v>
      </c>
      <c r="L1652" s="235">
        <v>49.75</v>
      </c>
      <c r="M1652" s="236" t="s">
        <v>1570</v>
      </c>
    </row>
    <row r="1653" spans="1:13">
      <c r="A1653" s="106" t="str">
        <f t="shared" si="25"/>
        <v xml:space="preserve">22222 </v>
      </c>
      <c r="B1653" s="231" t="s">
        <v>2690</v>
      </c>
      <c r="C1653" s="232"/>
      <c r="D1653" s="233" t="s">
        <v>1358</v>
      </c>
      <c r="E1653" s="233"/>
      <c r="F1653" s="234" t="s">
        <v>18526</v>
      </c>
      <c r="G1653" s="235">
        <v>23.09</v>
      </c>
      <c r="H1653" s="233" t="s">
        <v>37</v>
      </c>
      <c r="I1653" s="235">
        <v>21.61</v>
      </c>
      <c r="J1653" s="235">
        <v>9.49</v>
      </c>
      <c r="K1653" s="233" t="s">
        <v>37</v>
      </c>
      <c r="L1653" s="235">
        <v>54.19</v>
      </c>
      <c r="M1653" s="236" t="s">
        <v>1570</v>
      </c>
    </row>
    <row r="1654" spans="1:13">
      <c r="A1654" s="106" t="str">
        <f t="shared" si="25"/>
        <v xml:space="preserve">22224 </v>
      </c>
      <c r="B1654" s="231" t="s">
        <v>2691</v>
      </c>
      <c r="C1654" s="232"/>
      <c r="D1654" s="233" t="s">
        <v>1358</v>
      </c>
      <c r="E1654" s="233"/>
      <c r="F1654" s="234" t="s">
        <v>18525</v>
      </c>
      <c r="G1654" s="235">
        <v>23.09</v>
      </c>
      <c r="H1654" s="233" t="s">
        <v>37</v>
      </c>
      <c r="I1654" s="235">
        <v>19.41</v>
      </c>
      <c r="J1654" s="235">
        <v>5.84</v>
      </c>
      <c r="K1654" s="233" t="s">
        <v>37</v>
      </c>
      <c r="L1654" s="235">
        <v>48.34</v>
      </c>
      <c r="M1654" s="236" t="s">
        <v>1570</v>
      </c>
    </row>
    <row r="1655" spans="1:13">
      <c r="A1655" s="106" t="str">
        <f t="shared" si="25"/>
        <v xml:space="preserve">22226 </v>
      </c>
      <c r="B1655" s="231" t="s">
        <v>2692</v>
      </c>
      <c r="C1655" s="232"/>
      <c r="D1655" s="233" t="s">
        <v>1358</v>
      </c>
      <c r="E1655" s="233"/>
      <c r="F1655" s="234" t="s">
        <v>18524</v>
      </c>
      <c r="G1655" s="235">
        <v>6.03</v>
      </c>
      <c r="H1655" s="233" t="s">
        <v>37</v>
      </c>
      <c r="I1655" s="235">
        <v>3.07</v>
      </c>
      <c r="J1655" s="235">
        <v>1.73</v>
      </c>
      <c r="K1655" s="233" t="s">
        <v>37</v>
      </c>
      <c r="L1655" s="235">
        <v>10.83</v>
      </c>
      <c r="M1655" s="236" t="s">
        <v>1125</v>
      </c>
    </row>
    <row r="1656" spans="1:13">
      <c r="A1656" s="106" t="str">
        <f t="shared" si="25"/>
        <v xml:space="preserve">22310 </v>
      </c>
      <c r="B1656" s="231" t="s">
        <v>2693</v>
      </c>
      <c r="C1656" s="232"/>
      <c r="D1656" s="233" t="s">
        <v>1358</v>
      </c>
      <c r="E1656" s="233"/>
      <c r="F1656" s="234" t="s">
        <v>2694</v>
      </c>
      <c r="G1656" s="235">
        <v>3.45</v>
      </c>
      <c r="H1656" s="235">
        <v>5.4</v>
      </c>
      <c r="I1656" s="235">
        <v>4.9800000000000004</v>
      </c>
      <c r="J1656" s="235">
        <v>0.77</v>
      </c>
      <c r="K1656" s="235">
        <v>9.6199999999999992</v>
      </c>
      <c r="L1656" s="235">
        <v>9.1999999999999993</v>
      </c>
      <c r="M1656" s="236" t="s">
        <v>1570</v>
      </c>
    </row>
    <row r="1657" spans="1:13">
      <c r="A1657" s="106" t="str">
        <f t="shared" si="25"/>
        <v xml:space="preserve">22315 </v>
      </c>
      <c r="B1657" s="231" t="s">
        <v>2695</v>
      </c>
      <c r="C1657" s="232"/>
      <c r="D1657" s="233" t="s">
        <v>1358</v>
      </c>
      <c r="E1657" s="233"/>
      <c r="F1657" s="234" t="s">
        <v>2696</v>
      </c>
      <c r="G1657" s="235">
        <v>10.11</v>
      </c>
      <c r="H1657" s="235">
        <v>15.19</v>
      </c>
      <c r="I1657" s="235">
        <v>11.45</v>
      </c>
      <c r="J1657" s="235">
        <v>2.4900000000000002</v>
      </c>
      <c r="K1657" s="235">
        <v>27.79</v>
      </c>
      <c r="L1657" s="235">
        <v>24.05</v>
      </c>
      <c r="M1657" s="236" t="s">
        <v>1570</v>
      </c>
    </row>
    <row r="1658" spans="1:13">
      <c r="A1658" s="106" t="str">
        <f t="shared" si="25"/>
        <v xml:space="preserve">22318 </v>
      </c>
      <c r="B1658" s="231" t="s">
        <v>2697</v>
      </c>
      <c r="C1658" s="232"/>
      <c r="D1658" s="233" t="s">
        <v>1358</v>
      </c>
      <c r="E1658" s="233"/>
      <c r="F1658" s="234" t="s">
        <v>2698</v>
      </c>
      <c r="G1658" s="235">
        <v>22.72</v>
      </c>
      <c r="H1658" s="233" t="s">
        <v>37</v>
      </c>
      <c r="I1658" s="235">
        <v>18.989999999999998</v>
      </c>
      <c r="J1658" s="235">
        <v>8.9</v>
      </c>
      <c r="K1658" s="233" t="s">
        <v>37</v>
      </c>
      <c r="L1658" s="235">
        <v>50.61</v>
      </c>
      <c r="M1658" s="236" t="s">
        <v>1570</v>
      </c>
    </row>
    <row r="1659" spans="1:13">
      <c r="A1659" s="106" t="str">
        <f t="shared" si="25"/>
        <v xml:space="preserve">22319 </v>
      </c>
      <c r="B1659" s="231" t="s">
        <v>2699</v>
      </c>
      <c r="C1659" s="232"/>
      <c r="D1659" s="233" t="s">
        <v>1358</v>
      </c>
      <c r="E1659" s="233"/>
      <c r="F1659" s="234" t="s">
        <v>2700</v>
      </c>
      <c r="G1659" s="235">
        <v>25.33</v>
      </c>
      <c r="H1659" s="233" t="s">
        <v>37</v>
      </c>
      <c r="I1659" s="235">
        <v>20.49</v>
      </c>
      <c r="J1659" s="235">
        <v>10.43</v>
      </c>
      <c r="K1659" s="233" t="s">
        <v>37</v>
      </c>
      <c r="L1659" s="235">
        <v>56.25</v>
      </c>
      <c r="M1659" s="236" t="s">
        <v>1570</v>
      </c>
    </row>
    <row r="1660" spans="1:13">
      <c r="A1660" s="106" t="str">
        <f t="shared" si="25"/>
        <v xml:space="preserve">22325 </v>
      </c>
      <c r="B1660" s="231" t="s">
        <v>2701</v>
      </c>
      <c r="C1660" s="232"/>
      <c r="D1660" s="233" t="s">
        <v>1358</v>
      </c>
      <c r="E1660" s="233"/>
      <c r="F1660" s="234" t="s">
        <v>2702</v>
      </c>
      <c r="G1660" s="235">
        <v>19.87</v>
      </c>
      <c r="H1660" s="233" t="s">
        <v>37</v>
      </c>
      <c r="I1660" s="235">
        <v>18.739999999999998</v>
      </c>
      <c r="J1660" s="235">
        <v>6.84</v>
      </c>
      <c r="K1660" s="233" t="s">
        <v>37</v>
      </c>
      <c r="L1660" s="235">
        <v>45.45</v>
      </c>
      <c r="M1660" s="236" t="s">
        <v>1570</v>
      </c>
    </row>
    <row r="1661" spans="1:13">
      <c r="A1661" s="106" t="str">
        <f t="shared" si="25"/>
        <v xml:space="preserve">22326 </v>
      </c>
      <c r="B1661" s="231" t="s">
        <v>2703</v>
      </c>
      <c r="C1661" s="232"/>
      <c r="D1661" s="233" t="s">
        <v>1358</v>
      </c>
      <c r="E1661" s="233"/>
      <c r="F1661" s="234" t="s">
        <v>2704</v>
      </c>
      <c r="G1661" s="235">
        <v>20.84</v>
      </c>
      <c r="H1661" s="233" t="s">
        <v>37</v>
      </c>
      <c r="I1661" s="235">
        <v>18.11</v>
      </c>
      <c r="J1661" s="235">
        <v>7.35</v>
      </c>
      <c r="K1661" s="233" t="s">
        <v>37</v>
      </c>
      <c r="L1661" s="235">
        <v>46.3</v>
      </c>
      <c r="M1661" s="236" t="s">
        <v>1570</v>
      </c>
    </row>
    <row r="1662" spans="1:13">
      <c r="A1662" s="106" t="str">
        <f t="shared" si="25"/>
        <v xml:space="preserve">22327 </v>
      </c>
      <c r="B1662" s="231" t="s">
        <v>2705</v>
      </c>
      <c r="C1662" s="232"/>
      <c r="D1662" s="233" t="s">
        <v>1358</v>
      </c>
      <c r="E1662" s="233"/>
      <c r="F1662" s="234" t="s">
        <v>2706</v>
      </c>
      <c r="G1662" s="235">
        <v>20.77</v>
      </c>
      <c r="H1662" s="233" t="s">
        <v>37</v>
      </c>
      <c r="I1662" s="235">
        <v>19.239999999999998</v>
      </c>
      <c r="J1662" s="235">
        <v>7.21</v>
      </c>
      <c r="K1662" s="233" t="s">
        <v>37</v>
      </c>
      <c r="L1662" s="235">
        <v>47.22</v>
      </c>
      <c r="M1662" s="236" t="s">
        <v>1570</v>
      </c>
    </row>
    <row r="1663" spans="1:13">
      <c r="A1663" s="106" t="str">
        <f t="shared" si="25"/>
        <v xml:space="preserve">22328 </v>
      </c>
      <c r="B1663" s="231" t="s">
        <v>2707</v>
      </c>
      <c r="C1663" s="232"/>
      <c r="D1663" s="233" t="s">
        <v>1358</v>
      </c>
      <c r="E1663" s="233"/>
      <c r="F1663" s="234" t="s">
        <v>2708</v>
      </c>
      <c r="G1663" s="235">
        <v>4.5999999999999996</v>
      </c>
      <c r="H1663" s="233" t="s">
        <v>37</v>
      </c>
      <c r="I1663" s="235">
        <v>2.3199999999999998</v>
      </c>
      <c r="J1663" s="235">
        <v>1.58</v>
      </c>
      <c r="K1663" s="233" t="s">
        <v>37</v>
      </c>
      <c r="L1663" s="235">
        <v>8.5</v>
      </c>
      <c r="M1663" s="236" t="s">
        <v>1125</v>
      </c>
    </row>
    <row r="1664" spans="1:13">
      <c r="A1664" s="106" t="str">
        <f t="shared" si="25"/>
        <v xml:space="preserve">22505 </v>
      </c>
      <c r="B1664" s="231" t="s">
        <v>2709</v>
      </c>
      <c r="C1664" s="232"/>
      <c r="D1664" s="233" t="s">
        <v>1358</v>
      </c>
      <c r="E1664" s="233"/>
      <c r="F1664" s="234" t="s">
        <v>2710</v>
      </c>
      <c r="G1664" s="235">
        <v>1.87</v>
      </c>
      <c r="H1664" s="233" t="s">
        <v>37</v>
      </c>
      <c r="I1664" s="235">
        <v>1.84</v>
      </c>
      <c r="J1664" s="235">
        <v>0.55000000000000004</v>
      </c>
      <c r="K1664" s="233" t="s">
        <v>37</v>
      </c>
      <c r="L1664" s="235">
        <v>4.26</v>
      </c>
      <c r="M1664" s="236" t="s">
        <v>1474</v>
      </c>
    </row>
    <row r="1665" spans="1:13">
      <c r="A1665" s="106" t="str">
        <f t="shared" si="25"/>
        <v xml:space="preserve">22510 </v>
      </c>
      <c r="B1665" s="231" t="s">
        <v>2711</v>
      </c>
      <c r="C1665" s="232"/>
      <c r="D1665" s="233" t="s">
        <v>1358</v>
      </c>
      <c r="E1665" s="233"/>
      <c r="F1665" s="234" t="s">
        <v>2712</v>
      </c>
      <c r="G1665" s="235">
        <v>7.9</v>
      </c>
      <c r="H1665" s="235">
        <v>42.98</v>
      </c>
      <c r="I1665" s="235">
        <v>3.89</v>
      </c>
      <c r="J1665" s="235">
        <v>1.1499999999999999</v>
      </c>
      <c r="K1665" s="235">
        <v>52.03</v>
      </c>
      <c r="L1665" s="235">
        <v>12.94</v>
      </c>
      <c r="M1665" s="236" t="s">
        <v>1474</v>
      </c>
    </row>
    <row r="1666" spans="1:13">
      <c r="A1666" s="106" t="str">
        <f t="shared" si="25"/>
        <v xml:space="preserve">22511 </v>
      </c>
      <c r="B1666" s="231" t="s">
        <v>2713</v>
      </c>
      <c r="C1666" s="232"/>
      <c r="D1666" s="233" t="s">
        <v>1358</v>
      </c>
      <c r="E1666" s="233"/>
      <c r="F1666" s="234" t="s">
        <v>2714</v>
      </c>
      <c r="G1666" s="235">
        <v>7.33</v>
      </c>
      <c r="H1666" s="235">
        <v>43.61</v>
      </c>
      <c r="I1666" s="235">
        <v>3.81</v>
      </c>
      <c r="J1666" s="235">
        <v>1.04</v>
      </c>
      <c r="K1666" s="235">
        <v>51.98</v>
      </c>
      <c r="L1666" s="235">
        <v>12.18</v>
      </c>
      <c r="M1666" s="236" t="s">
        <v>1474</v>
      </c>
    </row>
    <row r="1667" spans="1:13">
      <c r="A1667" s="106" t="str">
        <f t="shared" ref="A1667:A1730" si="26">B1667&amp;" "&amp;C1667</f>
        <v xml:space="preserve">22512 </v>
      </c>
      <c r="B1667" s="231" t="s">
        <v>2715</v>
      </c>
      <c r="C1667" s="232"/>
      <c r="D1667" s="233" t="s">
        <v>1358</v>
      </c>
      <c r="E1667" s="233"/>
      <c r="F1667" s="234" t="s">
        <v>2716</v>
      </c>
      <c r="G1667" s="235">
        <v>4</v>
      </c>
      <c r="H1667" s="235">
        <v>16.399999999999999</v>
      </c>
      <c r="I1667" s="235">
        <v>1.46</v>
      </c>
      <c r="J1667" s="235">
        <v>0.71</v>
      </c>
      <c r="K1667" s="235">
        <v>21.11</v>
      </c>
      <c r="L1667" s="235">
        <v>6.17</v>
      </c>
      <c r="M1667" s="236" t="s">
        <v>1125</v>
      </c>
    </row>
    <row r="1668" spans="1:13">
      <c r="A1668" s="106" t="str">
        <f t="shared" si="26"/>
        <v xml:space="preserve">22513 </v>
      </c>
      <c r="B1668" s="231" t="s">
        <v>2717</v>
      </c>
      <c r="C1668" s="232"/>
      <c r="D1668" s="233" t="s">
        <v>1358</v>
      </c>
      <c r="E1668" s="233"/>
      <c r="F1668" s="234" t="s">
        <v>2718</v>
      </c>
      <c r="G1668" s="235">
        <v>8.65</v>
      </c>
      <c r="H1668" s="235">
        <v>151.29</v>
      </c>
      <c r="I1668" s="235">
        <v>5.05</v>
      </c>
      <c r="J1668" s="235">
        <v>1.58</v>
      </c>
      <c r="K1668" s="235">
        <v>161.52000000000001</v>
      </c>
      <c r="L1668" s="235">
        <v>15.28</v>
      </c>
      <c r="M1668" s="236" t="s">
        <v>1474</v>
      </c>
    </row>
    <row r="1669" spans="1:13">
      <c r="A1669" s="106" t="str">
        <f t="shared" si="26"/>
        <v xml:space="preserve">22514 </v>
      </c>
      <c r="B1669" s="231" t="s">
        <v>2719</v>
      </c>
      <c r="C1669" s="232"/>
      <c r="D1669" s="233" t="s">
        <v>1358</v>
      </c>
      <c r="E1669" s="233"/>
      <c r="F1669" s="234" t="s">
        <v>2718</v>
      </c>
      <c r="G1669" s="235">
        <v>7.99</v>
      </c>
      <c r="H1669" s="235">
        <v>151.38</v>
      </c>
      <c r="I1669" s="235">
        <v>4.8099999999999996</v>
      </c>
      <c r="J1669" s="235">
        <v>1.47</v>
      </c>
      <c r="K1669" s="235">
        <v>160.84</v>
      </c>
      <c r="L1669" s="235">
        <v>14.27</v>
      </c>
      <c r="M1669" s="236" t="s">
        <v>1474</v>
      </c>
    </row>
    <row r="1670" spans="1:13">
      <c r="A1670" s="106" t="str">
        <f t="shared" si="26"/>
        <v xml:space="preserve">22515 </v>
      </c>
      <c r="B1670" s="231" t="s">
        <v>2720</v>
      </c>
      <c r="C1670" s="232"/>
      <c r="D1670" s="233" t="s">
        <v>1358</v>
      </c>
      <c r="E1670" s="233"/>
      <c r="F1670" s="234" t="s">
        <v>2718</v>
      </c>
      <c r="G1670" s="235">
        <v>4</v>
      </c>
      <c r="H1670" s="235">
        <v>77.599999999999994</v>
      </c>
      <c r="I1670" s="235">
        <v>1.69</v>
      </c>
      <c r="J1670" s="235">
        <v>0.8</v>
      </c>
      <c r="K1670" s="235">
        <v>82.4</v>
      </c>
      <c r="L1670" s="235">
        <v>6.49</v>
      </c>
      <c r="M1670" s="236" t="s">
        <v>1125</v>
      </c>
    </row>
    <row r="1671" spans="1:13">
      <c r="A1671" s="106" t="str">
        <f t="shared" si="26"/>
        <v xml:space="preserve">22526 </v>
      </c>
      <c r="B1671" s="231" t="s">
        <v>2721</v>
      </c>
      <c r="C1671" s="232"/>
      <c r="D1671" s="233" t="s">
        <v>798</v>
      </c>
      <c r="E1671" s="233" t="s">
        <v>1966</v>
      </c>
      <c r="F1671" s="234" t="s">
        <v>2722</v>
      </c>
      <c r="G1671" s="235">
        <v>5.85</v>
      </c>
      <c r="H1671" s="235">
        <v>49.6</v>
      </c>
      <c r="I1671" s="235">
        <v>3.39</v>
      </c>
      <c r="J1671" s="235">
        <v>0.6</v>
      </c>
      <c r="K1671" s="235">
        <v>56.05</v>
      </c>
      <c r="L1671" s="235">
        <v>9.84</v>
      </c>
      <c r="M1671" s="236" t="s">
        <v>1474</v>
      </c>
    </row>
    <row r="1672" spans="1:13">
      <c r="A1672" s="106" t="str">
        <f t="shared" si="26"/>
        <v xml:space="preserve">22527 </v>
      </c>
      <c r="B1672" s="231" t="s">
        <v>2723</v>
      </c>
      <c r="C1672" s="232"/>
      <c r="D1672" s="233" t="s">
        <v>798</v>
      </c>
      <c r="E1672" s="233" t="s">
        <v>1966</v>
      </c>
      <c r="F1672" s="234" t="s">
        <v>2724</v>
      </c>
      <c r="G1672" s="235">
        <v>3.03</v>
      </c>
      <c r="H1672" s="235">
        <v>42.64</v>
      </c>
      <c r="I1672" s="235">
        <v>1.19</v>
      </c>
      <c r="J1672" s="235">
        <v>0.28999999999999998</v>
      </c>
      <c r="K1672" s="235">
        <v>45.96</v>
      </c>
      <c r="L1672" s="235">
        <v>4.51</v>
      </c>
      <c r="M1672" s="236" t="s">
        <v>1125</v>
      </c>
    </row>
    <row r="1673" spans="1:13">
      <c r="A1673" s="106" t="str">
        <f t="shared" si="26"/>
        <v xml:space="preserve">22532 </v>
      </c>
      <c r="B1673" s="231" t="s">
        <v>2725</v>
      </c>
      <c r="C1673" s="232"/>
      <c r="D1673" s="233" t="s">
        <v>1358</v>
      </c>
      <c r="E1673" s="233"/>
      <c r="F1673" s="234" t="s">
        <v>18523</v>
      </c>
      <c r="G1673" s="235">
        <v>25.99</v>
      </c>
      <c r="H1673" s="233" t="s">
        <v>37</v>
      </c>
      <c r="I1673" s="235">
        <v>20.45</v>
      </c>
      <c r="J1673" s="235">
        <v>8.19</v>
      </c>
      <c r="K1673" s="233" t="s">
        <v>37</v>
      </c>
      <c r="L1673" s="235">
        <v>54.63</v>
      </c>
      <c r="M1673" s="236" t="s">
        <v>1570</v>
      </c>
    </row>
    <row r="1674" spans="1:13">
      <c r="A1674" s="106" t="str">
        <f t="shared" si="26"/>
        <v xml:space="preserve">22533 </v>
      </c>
      <c r="B1674" s="231" t="s">
        <v>2726</v>
      </c>
      <c r="C1674" s="232"/>
      <c r="D1674" s="233" t="s">
        <v>1358</v>
      </c>
      <c r="E1674" s="233"/>
      <c r="F1674" s="234" t="s">
        <v>18522</v>
      </c>
      <c r="G1674" s="235">
        <v>24.79</v>
      </c>
      <c r="H1674" s="233" t="s">
        <v>37</v>
      </c>
      <c r="I1674" s="235">
        <v>19.39</v>
      </c>
      <c r="J1674" s="235">
        <v>6.44</v>
      </c>
      <c r="K1674" s="233" t="s">
        <v>37</v>
      </c>
      <c r="L1674" s="235">
        <v>50.62</v>
      </c>
      <c r="M1674" s="236" t="s">
        <v>1570</v>
      </c>
    </row>
    <row r="1675" spans="1:13">
      <c r="A1675" s="106" t="str">
        <f t="shared" si="26"/>
        <v xml:space="preserve">22534 </v>
      </c>
      <c r="B1675" s="231" t="s">
        <v>2727</v>
      </c>
      <c r="C1675" s="232"/>
      <c r="D1675" s="233" t="s">
        <v>1358</v>
      </c>
      <c r="E1675" s="233"/>
      <c r="F1675" s="234" t="s">
        <v>18521</v>
      </c>
      <c r="G1675" s="235">
        <v>5.99</v>
      </c>
      <c r="H1675" s="233" t="s">
        <v>37</v>
      </c>
      <c r="I1675" s="235">
        <v>3.06</v>
      </c>
      <c r="J1675" s="235">
        <v>1.79</v>
      </c>
      <c r="K1675" s="233" t="s">
        <v>37</v>
      </c>
      <c r="L1675" s="235">
        <v>10.84</v>
      </c>
      <c r="M1675" s="236" t="s">
        <v>1125</v>
      </c>
    </row>
    <row r="1676" spans="1:13">
      <c r="A1676" s="106" t="str">
        <f t="shared" si="26"/>
        <v xml:space="preserve">22548 </v>
      </c>
      <c r="B1676" s="231" t="s">
        <v>2728</v>
      </c>
      <c r="C1676" s="232"/>
      <c r="D1676" s="233" t="s">
        <v>1358</v>
      </c>
      <c r="E1676" s="233"/>
      <c r="F1676" s="234" t="s">
        <v>18520</v>
      </c>
      <c r="G1676" s="235">
        <v>27.06</v>
      </c>
      <c r="H1676" s="233" t="s">
        <v>37</v>
      </c>
      <c r="I1676" s="235">
        <v>22.13</v>
      </c>
      <c r="J1676" s="235">
        <v>11.13</v>
      </c>
      <c r="K1676" s="233" t="s">
        <v>37</v>
      </c>
      <c r="L1676" s="235">
        <v>60.32</v>
      </c>
      <c r="M1676" s="236" t="s">
        <v>1570</v>
      </c>
    </row>
    <row r="1677" spans="1:13">
      <c r="A1677" s="106" t="str">
        <f t="shared" si="26"/>
        <v xml:space="preserve">22551 </v>
      </c>
      <c r="B1677" s="231" t="s">
        <v>2729</v>
      </c>
      <c r="C1677" s="232"/>
      <c r="D1677" s="233" t="s">
        <v>1358</v>
      </c>
      <c r="E1677" s="233"/>
      <c r="F1677" s="234" t="s">
        <v>18519</v>
      </c>
      <c r="G1677" s="235">
        <v>25</v>
      </c>
      <c r="H1677" s="233" t="s">
        <v>37</v>
      </c>
      <c r="I1677" s="235">
        <v>18.62</v>
      </c>
      <c r="J1677" s="235">
        <v>8.19</v>
      </c>
      <c r="K1677" s="233" t="s">
        <v>37</v>
      </c>
      <c r="L1677" s="235">
        <v>51.81</v>
      </c>
      <c r="M1677" s="236" t="s">
        <v>1570</v>
      </c>
    </row>
    <row r="1678" spans="1:13">
      <c r="A1678" s="106" t="str">
        <f t="shared" si="26"/>
        <v xml:space="preserve">22552 </v>
      </c>
      <c r="B1678" s="231" t="s">
        <v>2730</v>
      </c>
      <c r="C1678" s="232"/>
      <c r="D1678" s="233" t="s">
        <v>1358</v>
      </c>
      <c r="E1678" s="233"/>
      <c r="F1678" s="234" t="s">
        <v>18518</v>
      </c>
      <c r="G1678" s="235">
        <v>6.5</v>
      </c>
      <c r="H1678" s="233" t="s">
        <v>37</v>
      </c>
      <c r="I1678" s="235">
        <v>3.3</v>
      </c>
      <c r="J1678" s="235">
        <v>2.12</v>
      </c>
      <c r="K1678" s="233" t="s">
        <v>37</v>
      </c>
      <c r="L1678" s="235">
        <v>11.92</v>
      </c>
      <c r="M1678" s="236" t="s">
        <v>1125</v>
      </c>
    </row>
    <row r="1679" spans="1:13">
      <c r="A1679" s="106" t="str">
        <f t="shared" si="26"/>
        <v xml:space="preserve">22554 </v>
      </c>
      <c r="B1679" s="231" t="s">
        <v>2731</v>
      </c>
      <c r="C1679" s="232"/>
      <c r="D1679" s="233" t="s">
        <v>1358</v>
      </c>
      <c r="E1679" s="233"/>
      <c r="F1679" s="234" t="s">
        <v>18517</v>
      </c>
      <c r="G1679" s="235">
        <v>17.690000000000001</v>
      </c>
      <c r="H1679" s="233" t="s">
        <v>37</v>
      </c>
      <c r="I1679" s="235">
        <v>15.2</v>
      </c>
      <c r="J1679" s="235">
        <v>5.78</v>
      </c>
      <c r="K1679" s="233" t="s">
        <v>37</v>
      </c>
      <c r="L1679" s="235">
        <v>38.67</v>
      </c>
      <c r="M1679" s="236" t="s">
        <v>1570</v>
      </c>
    </row>
    <row r="1680" spans="1:13">
      <c r="A1680" s="106" t="str">
        <f t="shared" si="26"/>
        <v xml:space="preserve">22556 </v>
      </c>
      <c r="B1680" s="231" t="s">
        <v>2732</v>
      </c>
      <c r="C1680" s="232"/>
      <c r="D1680" s="233" t="s">
        <v>1358</v>
      </c>
      <c r="E1680" s="233"/>
      <c r="F1680" s="234" t="s">
        <v>18516</v>
      </c>
      <c r="G1680" s="235">
        <v>24.7</v>
      </c>
      <c r="H1680" s="233" t="s">
        <v>37</v>
      </c>
      <c r="I1680" s="235">
        <v>19.09</v>
      </c>
      <c r="J1680" s="235">
        <v>7.68</v>
      </c>
      <c r="K1680" s="233" t="s">
        <v>37</v>
      </c>
      <c r="L1680" s="235">
        <v>51.47</v>
      </c>
      <c r="M1680" s="236" t="s">
        <v>1570</v>
      </c>
    </row>
    <row r="1681" spans="1:13">
      <c r="A1681" s="106" t="str">
        <f t="shared" si="26"/>
        <v xml:space="preserve">22558 </v>
      </c>
      <c r="B1681" s="231" t="s">
        <v>2733</v>
      </c>
      <c r="C1681" s="232"/>
      <c r="D1681" s="233" t="s">
        <v>1358</v>
      </c>
      <c r="E1681" s="233"/>
      <c r="F1681" s="234" t="s">
        <v>18515</v>
      </c>
      <c r="G1681" s="235">
        <v>23.53</v>
      </c>
      <c r="H1681" s="233" t="s">
        <v>37</v>
      </c>
      <c r="I1681" s="235">
        <v>16.399999999999999</v>
      </c>
      <c r="J1681" s="235">
        <v>6.45</v>
      </c>
      <c r="K1681" s="233" t="s">
        <v>37</v>
      </c>
      <c r="L1681" s="235">
        <v>46.38</v>
      </c>
      <c r="M1681" s="236" t="s">
        <v>1570</v>
      </c>
    </row>
    <row r="1682" spans="1:13">
      <c r="A1682" s="106" t="str">
        <f t="shared" si="26"/>
        <v xml:space="preserve">22585 </v>
      </c>
      <c r="B1682" s="231" t="s">
        <v>2734</v>
      </c>
      <c r="C1682" s="232"/>
      <c r="D1682" s="233" t="s">
        <v>1358</v>
      </c>
      <c r="E1682" s="233"/>
      <c r="F1682" s="234" t="s">
        <v>18514</v>
      </c>
      <c r="G1682" s="235">
        <v>5.52</v>
      </c>
      <c r="H1682" s="233" t="s">
        <v>37</v>
      </c>
      <c r="I1682" s="235">
        <v>2.61</v>
      </c>
      <c r="J1682" s="235">
        <v>1.6</v>
      </c>
      <c r="K1682" s="233" t="s">
        <v>37</v>
      </c>
      <c r="L1682" s="235">
        <v>9.73</v>
      </c>
      <c r="M1682" s="236" t="s">
        <v>1125</v>
      </c>
    </row>
    <row r="1683" spans="1:13">
      <c r="A1683" s="106" t="str">
        <f t="shared" si="26"/>
        <v xml:space="preserve">22586 </v>
      </c>
      <c r="B1683" s="231" t="s">
        <v>2735</v>
      </c>
      <c r="C1683" s="232"/>
      <c r="D1683" s="233" t="s">
        <v>1358</v>
      </c>
      <c r="E1683" s="233"/>
      <c r="F1683" s="234" t="s">
        <v>18513</v>
      </c>
      <c r="G1683" s="235">
        <v>28.12</v>
      </c>
      <c r="H1683" s="233" t="s">
        <v>37</v>
      </c>
      <c r="I1683" s="235">
        <v>22.69</v>
      </c>
      <c r="J1683" s="235">
        <v>11.55</v>
      </c>
      <c r="K1683" s="233" t="s">
        <v>37</v>
      </c>
      <c r="L1683" s="235">
        <v>62.36</v>
      </c>
      <c r="M1683" s="236" t="s">
        <v>1570</v>
      </c>
    </row>
    <row r="1684" spans="1:13">
      <c r="A1684" s="106" t="str">
        <f t="shared" si="26"/>
        <v xml:space="preserve">22590 </v>
      </c>
      <c r="B1684" s="231" t="s">
        <v>2736</v>
      </c>
      <c r="C1684" s="232"/>
      <c r="D1684" s="233" t="s">
        <v>1358</v>
      </c>
      <c r="E1684" s="233"/>
      <c r="F1684" s="234" t="s">
        <v>18512</v>
      </c>
      <c r="G1684" s="235">
        <v>21.76</v>
      </c>
      <c r="H1684" s="233" t="s">
        <v>37</v>
      </c>
      <c r="I1684" s="235">
        <v>19.03</v>
      </c>
      <c r="J1684" s="235">
        <v>8.08</v>
      </c>
      <c r="K1684" s="233" t="s">
        <v>37</v>
      </c>
      <c r="L1684" s="235">
        <v>48.87</v>
      </c>
      <c r="M1684" s="236" t="s">
        <v>1570</v>
      </c>
    </row>
    <row r="1685" spans="1:13">
      <c r="A1685" s="106" t="str">
        <f t="shared" si="26"/>
        <v xml:space="preserve">22595 </v>
      </c>
      <c r="B1685" s="231" t="s">
        <v>2737</v>
      </c>
      <c r="C1685" s="232"/>
      <c r="D1685" s="233" t="s">
        <v>1358</v>
      </c>
      <c r="E1685" s="233"/>
      <c r="F1685" s="234" t="s">
        <v>18511</v>
      </c>
      <c r="G1685" s="235">
        <v>20.64</v>
      </c>
      <c r="H1685" s="233" t="s">
        <v>37</v>
      </c>
      <c r="I1685" s="235">
        <v>18.440000000000001</v>
      </c>
      <c r="J1685" s="235">
        <v>7.62</v>
      </c>
      <c r="K1685" s="233" t="s">
        <v>37</v>
      </c>
      <c r="L1685" s="235">
        <v>46.7</v>
      </c>
      <c r="M1685" s="236" t="s">
        <v>1570</v>
      </c>
    </row>
    <row r="1686" spans="1:13">
      <c r="A1686" s="106" t="str">
        <f t="shared" si="26"/>
        <v xml:space="preserve">22600 </v>
      </c>
      <c r="B1686" s="231" t="s">
        <v>2738</v>
      </c>
      <c r="C1686" s="232"/>
      <c r="D1686" s="233" t="s">
        <v>1358</v>
      </c>
      <c r="E1686" s="233"/>
      <c r="F1686" s="234" t="s">
        <v>18510</v>
      </c>
      <c r="G1686" s="235">
        <v>17.399999999999999</v>
      </c>
      <c r="H1686" s="233" t="s">
        <v>37</v>
      </c>
      <c r="I1686" s="235">
        <v>16.579999999999998</v>
      </c>
      <c r="J1686" s="235">
        <v>6.05</v>
      </c>
      <c r="K1686" s="233" t="s">
        <v>37</v>
      </c>
      <c r="L1686" s="235">
        <v>40.03</v>
      </c>
      <c r="M1686" s="236" t="s">
        <v>1570</v>
      </c>
    </row>
    <row r="1687" spans="1:13">
      <c r="A1687" s="106" t="str">
        <f t="shared" si="26"/>
        <v xml:space="preserve">22610 </v>
      </c>
      <c r="B1687" s="231" t="s">
        <v>2739</v>
      </c>
      <c r="C1687" s="232"/>
      <c r="D1687" s="233" t="s">
        <v>1358</v>
      </c>
      <c r="E1687" s="233"/>
      <c r="F1687" s="234" t="s">
        <v>18509</v>
      </c>
      <c r="G1687" s="235">
        <v>17.28</v>
      </c>
      <c r="H1687" s="233" t="s">
        <v>37</v>
      </c>
      <c r="I1687" s="235">
        <v>16.38</v>
      </c>
      <c r="J1687" s="235">
        <v>5.74</v>
      </c>
      <c r="K1687" s="233" t="s">
        <v>37</v>
      </c>
      <c r="L1687" s="235">
        <v>39.4</v>
      </c>
      <c r="M1687" s="236" t="s">
        <v>1570</v>
      </c>
    </row>
    <row r="1688" spans="1:13">
      <c r="A1688" s="106" t="str">
        <f t="shared" si="26"/>
        <v xml:space="preserve">22612 </v>
      </c>
      <c r="B1688" s="231" t="s">
        <v>2740</v>
      </c>
      <c r="C1688" s="232"/>
      <c r="D1688" s="233" t="s">
        <v>1358</v>
      </c>
      <c r="E1688" s="233"/>
      <c r="F1688" s="234" t="s">
        <v>18508</v>
      </c>
      <c r="G1688" s="235">
        <v>23.53</v>
      </c>
      <c r="H1688" s="233" t="s">
        <v>37</v>
      </c>
      <c r="I1688" s="235">
        <v>17.920000000000002</v>
      </c>
      <c r="J1688" s="235">
        <v>6.65</v>
      </c>
      <c r="K1688" s="233" t="s">
        <v>37</v>
      </c>
      <c r="L1688" s="235">
        <v>48.1</v>
      </c>
      <c r="M1688" s="236" t="s">
        <v>1570</v>
      </c>
    </row>
    <row r="1689" spans="1:13">
      <c r="A1689" s="106" t="str">
        <f t="shared" si="26"/>
        <v xml:space="preserve">22614 </v>
      </c>
      <c r="B1689" s="231" t="s">
        <v>2741</v>
      </c>
      <c r="C1689" s="232"/>
      <c r="D1689" s="233" t="s">
        <v>1358</v>
      </c>
      <c r="E1689" s="233"/>
      <c r="F1689" s="234" t="s">
        <v>18507</v>
      </c>
      <c r="G1689" s="235">
        <v>6.43</v>
      </c>
      <c r="H1689" s="233" t="s">
        <v>37</v>
      </c>
      <c r="I1689" s="235">
        <v>3.28</v>
      </c>
      <c r="J1689" s="235">
        <v>2.0699999999999998</v>
      </c>
      <c r="K1689" s="233" t="s">
        <v>37</v>
      </c>
      <c r="L1689" s="235">
        <v>11.78</v>
      </c>
      <c r="M1689" s="236" t="s">
        <v>1125</v>
      </c>
    </row>
    <row r="1690" spans="1:13">
      <c r="A1690" s="106" t="str">
        <f t="shared" si="26"/>
        <v xml:space="preserve">22630 </v>
      </c>
      <c r="B1690" s="231" t="s">
        <v>2742</v>
      </c>
      <c r="C1690" s="232"/>
      <c r="D1690" s="233" t="s">
        <v>1358</v>
      </c>
      <c r="E1690" s="233"/>
      <c r="F1690" s="234" t="s">
        <v>18506</v>
      </c>
      <c r="G1690" s="235">
        <v>22.09</v>
      </c>
      <c r="H1690" s="233" t="s">
        <v>37</v>
      </c>
      <c r="I1690" s="235">
        <v>17.86</v>
      </c>
      <c r="J1690" s="235">
        <v>7.86</v>
      </c>
      <c r="K1690" s="233" t="s">
        <v>37</v>
      </c>
      <c r="L1690" s="235">
        <v>47.81</v>
      </c>
      <c r="M1690" s="236" t="s">
        <v>1570</v>
      </c>
    </row>
    <row r="1691" spans="1:13">
      <c r="A1691" s="106" t="str">
        <f t="shared" si="26"/>
        <v xml:space="preserve">22632 </v>
      </c>
      <c r="B1691" s="231" t="s">
        <v>2743</v>
      </c>
      <c r="C1691" s="232"/>
      <c r="D1691" s="233" t="s">
        <v>1358</v>
      </c>
      <c r="E1691" s="233"/>
      <c r="F1691" s="234" t="s">
        <v>18505</v>
      </c>
      <c r="G1691" s="235">
        <v>5.22</v>
      </c>
      <c r="H1691" s="233" t="s">
        <v>37</v>
      </c>
      <c r="I1691" s="235">
        <v>2.63</v>
      </c>
      <c r="J1691" s="235">
        <v>1.81</v>
      </c>
      <c r="K1691" s="233" t="s">
        <v>37</v>
      </c>
      <c r="L1691" s="235">
        <v>9.66</v>
      </c>
      <c r="M1691" s="236" t="s">
        <v>1125</v>
      </c>
    </row>
    <row r="1692" spans="1:13">
      <c r="A1692" s="106" t="str">
        <f t="shared" si="26"/>
        <v xml:space="preserve">22633 </v>
      </c>
      <c r="B1692" s="231" t="s">
        <v>2744</v>
      </c>
      <c r="C1692" s="232"/>
      <c r="D1692" s="233" t="s">
        <v>1358</v>
      </c>
      <c r="E1692" s="233"/>
      <c r="F1692" s="234" t="s">
        <v>18504</v>
      </c>
      <c r="G1692" s="235">
        <v>26.8</v>
      </c>
      <c r="H1692" s="233" t="s">
        <v>37</v>
      </c>
      <c r="I1692" s="235">
        <v>19.95</v>
      </c>
      <c r="J1692" s="235">
        <v>8.3800000000000008</v>
      </c>
      <c r="K1692" s="233" t="s">
        <v>37</v>
      </c>
      <c r="L1692" s="235">
        <v>55.13</v>
      </c>
      <c r="M1692" s="236" t="s">
        <v>1570</v>
      </c>
    </row>
    <row r="1693" spans="1:13">
      <c r="A1693" s="106" t="str">
        <f t="shared" si="26"/>
        <v xml:space="preserve">22634 </v>
      </c>
      <c r="B1693" s="231" t="s">
        <v>2745</v>
      </c>
      <c r="C1693" s="232"/>
      <c r="D1693" s="233" t="s">
        <v>1358</v>
      </c>
      <c r="E1693" s="233"/>
      <c r="F1693" s="234" t="s">
        <v>18503</v>
      </c>
      <c r="G1693" s="235">
        <v>7.96</v>
      </c>
      <c r="H1693" s="233" t="s">
        <v>37</v>
      </c>
      <c r="I1693" s="235">
        <v>4.05</v>
      </c>
      <c r="J1693" s="235">
        <v>2.5499999999999998</v>
      </c>
      <c r="K1693" s="233" t="s">
        <v>37</v>
      </c>
      <c r="L1693" s="235">
        <v>14.56</v>
      </c>
      <c r="M1693" s="236" t="s">
        <v>1125</v>
      </c>
    </row>
    <row r="1694" spans="1:13">
      <c r="A1694" s="106" t="str">
        <f t="shared" si="26"/>
        <v xml:space="preserve">22800 </v>
      </c>
      <c r="B1694" s="231" t="s">
        <v>2746</v>
      </c>
      <c r="C1694" s="232"/>
      <c r="D1694" s="233" t="s">
        <v>1358</v>
      </c>
      <c r="E1694" s="233"/>
      <c r="F1694" s="234" t="s">
        <v>18502</v>
      </c>
      <c r="G1694" s="235">
        <v>19.5</v>
      </c>
      <c r="H1694" s="233" t="s">
        <v>37</v>
      </c>
      <c r="I1694" s="235">
        <v>16.75</v>
      </c>
      <c r="J1694" s="235">
        <v>5.55</v>
      </c>
      <c r="K1694" s="233" t="s">
        <v>37</v>
      </c>
      <c r="L1694" s="235">
        <v>41.8</v>
      </c>
      <c r="M1694" s="236" t="s">
        <v>1570</v>
      </c>
    </row>
    <row r="1695" spans="1:13">
      <c r="A1695" s="106" t="str">
        <f t="shared" si="26"/>
        <v xml:space="preserve">22802 </v>
      </c>
      <c r="B1695" s="231" t="s">
        <v>2747</v>
      </c>
      <c r="C1695" s="232"/>
      <c r="D1695" s="233" t="s">
        <v>1358</v>
      </c>
      <c r="E1695" s="233"/>
      <c r="F1695" s="234" t="s">
        <v>18501</v>
      </c>
      <c r="G1695" s="235">
        <v>32.11</v>
      </c>
      <c r="H1695" s="233" t="s">
        <v>37</v>
      </c>
      <c r="I1695" s="235">
        <v>23.2</v>
      </c>
      <c r="J1695" s="235">
        <v>8.68</v>
      </c>
      <c r="K1695" s="233" t="s">
        <v>37</v>
      </c>
      <c r="L1695" s="235">
        <v>63.99</v>
      </c>
      <c r="M1695" s="236" t="s">
        <v>1570</v>
      </c>
    </row>
    <row r="1696" spans="1:13">
      <c r="A1696" s="106" t="str">
        <f t="shared" si="26"/>
        <v xml:space="preserve">22804 </v>
      </c>
      <c r="B1696" s="231" t="s">
        <v>2748</v>
      </c>
      <c r="C1696" s="232"/>
      <c r="D1696" s="233" t="s">
        <v>1358</v>
      </c>
      <c r="E1696" s="233"/>
      <c r="F1696" s="234" t="s">
        <v>18500</v>
      </c>
      <c r="G1696" s="235">
        <v>37.5</v>
      </c>
      <c r="H1696" s="233" t="s">
        <v>37</v>
      </c>
      <c r="I1696" s="235">
        <v>25.97</v>
      </c>
      <c r="J1696" s="235">
        <v>10.07</v>
      </c>
      <c r="K1696" s="233" t="s">
        <v>37</v>
      </c>
      <c r="L1696" s="235">
        <v>73.540000000000006</v>
      </c>
      <c r="M1696" s="236" t="s">
        <v>1570</v>
      </c>
    </row>
    <row r="1697" spans="1:13">
      <c r="A1697" s="106" t="str">
        <f t="shared" si="26"/>
        <v xml:space="preserve">22808 </v>
      </c>
      <c r="B1697" s="231" t="s">
        <v>2749</v>
      </c>
      <c r="C1697" s="232"/>
      <c r="D1697" s="233" t="s">
        <v>1358</v>
      </c>
      <c r="E1697" s="233"/>
      <c r="F1697" s="234" t="s">
        <v>18499</v>
      </c>
      <c r="G1697" s="235">
        <v>27.51</v>
      </c>
      <c r="H1697" s="233" t="s">
        <v>37</v>
      </c>
      <c r="I1697" s="235">
        <v>19.600000000000001</v>
      </c>
      <c r="J1697" s="235">
        <v>8.2799999999999994</v>
      </c>
      <c r="K1697" s="233" t="s">
        <v>37</v>
      </c>
      <c r="L1697" s="235">
        <v>55.39</v>
      </c>
      <c r="M1697" s="236" t="s">
        <v>1570</v>
      </c>
    </row>
    <row r="1698" spans="1:13">
      <c r="A1698" s="106" t="str">
        <f t="shared" si="26"/>
        <v xml:space="preserve">22810 </v>
      </c>
      <c r="B1698" s="231" t="s">
        <v>2750</v>
      </c>
      <c r="C1698" s="232"/>
      <c r="D1698" s="233" t="s">
        <v>1358</v>
      </c>
      <c r="E1698" s="233"/>
      <c r="F1698" s="234" t="s">
        <v>18498</v>
      </c>
      <c r="G1698" s="235">
        <v>31.5</v>
      </c>
      <c r="H1698" s="233" t="s">
        <v>37</v>
      </c>
      <c r="I1698" s="235">
        <v>22.82</v>
      </c>
      <c r="J1698" s="235">
        <v>6.45</v>
      </c>
      <c r="K1698" s="233" t="s">
        <v>37</v>
      </c>
      <c r="L1698" s="235">
        <v>60.77</v>
      </c>
      <c r="M1698" s="236" t="s">
        <v>1570</v>
      </c>
    </row>
    <row r="1699" spans="1:13">
      <c r="A1699" s="106" t="str">
        <f t="shared" si="26"/>
        <v xml:space="preserve">22812 </v>
      </c>
      <c r="B1699" s="231" t="s">
        <v>2751</v>
      </c>
      <c r="C1699" s="232"/>
      <c r="D1699" s="233" t="s">
        <v>1358</v>
      </c>
      <c r="E1699" s="233"/>
      <c r="F1699" s="234" t="s">
        <v>18497</v>
      </c>
      <c r="G1699" s="235">
        <v>34.25</v>
      </c>
      <c r="H1699" s="233" t="s">
        <v>37</v>
      </c>
      <c r="I1699" s="235">
        <v>25.34</v>
      </c>
      <c r="J1699" s="235">
        <v>6.99</v>
      </c>
      <c r="K1699" s="233" t="s">
        <v>37</v>
      </c>
      <c r="L1699" s="235">
        <v>66.58</v>
      </c>
      <c r="M1699" s="236" t="s">
        <v>1570</v>
      </c>
    </row>
    <row r="1700" spans="1:13">
      <c r="A1700" s="106" t="str">
        <f t="shared" si="26"/>
        <v xml:space="preserve">22818 </v>
      </c>
      <c r="B1700" s="231" t="s">
        <v>2752</v>
      </c>
      <c r="C1700" s="232"/>
      <c r="D1700" s="233" t="s">
        <v>1358</v>
      </c>
      <c r="E1700" s="233"/>
      <c r="F1700" s="234" t="s">
        <v>2753</v>
      </c>
      <c r="G1700" s="235">
        <v>34.33</v>
      </c>
      <c r="H1700" s="233" t="s">
        <v>37</v>
      </c>
      <c r="I1700" s="235">
        <v>23.61</v>
      </c>
      <c r="J1700" s="235">
        <v>7</v>
      </c>
      <c r="K1700" s="233" t="s">
        <v>37</v>
      </c>
      <c r="L1700" s="235">
        <v>64.94</v>
      </c>
      <c r="M1700" s="236" t="s">
        <v>1570</v>
      </c>
    </row>
    <row r="1701" spans="1:13">
      <c r="A1701" s="106" t="str">
        <f t="shared" si="26"/>
        <v xml:space="preserve">22819 </v>
      </c>
      <c r="B1701" s="231" t="s">
        <v>2754</v>
      </c>
      <c r="C1701" s="232"/>
      <c r="D1701" s="233" t="s">
        <v>1358</v>
      </c>
      <c r="E1701" s="233"/>
      <c r="F1701" s="234" t="s">
        <v>2755</v>
      </c>
      <c r="G1701" s="235">
        <v>39.380000000000003</v>
      </c>
      <c r="H1701" s="233" t="s">
        <v>37</v>
      </c>
      <c r="I1701" s="235">
        <v>27.36</v>
      </c>
      <c r="J1701" s="235">
        <v>8.0500000000000007</v>
      </c>
      <c r="K1701" s="233" t="s">
        <v>37</v>
      </c>
      <c r="L1701" s="235">
        <v>74.790000000000006</v>
      </c>
      <c r="M1701" s="236" t="s">
        <v>1570</v>
      </c>
    </row>
    <row r="1702" spans="1:13">
      <c r="A1702" s="106" t="str">
        <f t="shared" si="26"/>
        <v xml:space="preserve">22830 </v>
      </c>
      <c r="B1702" s="231" t="s">
        <v>2756</v>
      </c>
      <c r="C1702" s="232"/>
      <c r="D1702" s="233" t="s">
        <v>1358</v>
      </c>
      <c r="E1702" s="233"/>
      <c r="F1702" s="234" t="s">
        <v>2757</v>
      </c>
      <c r="G1702" s="235">
        <v>11.22</v>
      </c>
      <c r="H1702" s="233" t="s">
        <v>37</v>
      </c>
      <c r="I1702" s="235">
        <v>10.69</v>
      </c>
      <c r="J1702" s="235">
        <v>3.35</v>
      </c>
      <c r="K1702" s="233" t="s">
        <v>37</v>
      </c>
      <c r="L1702" s="235">
        <v>25.26</v>
      </c>
      <c r="M1702" s="236" t="s">
        <v>1570</v>
      </c>
    </row>
    <row r="1703" spans="1:13">
      <c r="A1703" s="106" t="str">
        <f t="shared" si="26"/>
        <v xml:space="preserve">22836 </v>
      </c>
      <c r="B1703" s="231" t="s">
        <v>21269</v>
      </c>
      <c r="C1703" s="232"/>
      <c r="D1703" s="233" t="s">
        <v>1358</v>
      </c>
      <c r="E1703" s="233"/>
      <c r="F1703" s="234" t="s">
        <v>20966</v>
      </c>
      <c r="G1703" s="235">
        <v>32</v>
      </c>
      <c r="H1703" s="233" t="s">
        <v>37</v>
      </c>
      <c r="I1703" s="235">
        <v>16.34</v>
      </c>
      <c r="J1703" s="235">
        <v>3.23</v>
      </c>
      <c r="K1703" s="233" t="s">
        <v>37</v>
      </c>
      <c r="L1703" s="235">
        <v>51.57</v>
      </c>
      <c r="M1703" s="236" t="s">
        <v>1570</v>
      </c>
    </row>
    <row r="1704" spans="1:13">
      <c r="A1704" s="106" t="str">
        <f t="shared" si="26"/>
        <v xml:space="preserve">22837 </v>
      </c>
      <c r="B1704" s="231" t="s">
        <v>21270</v>
      </c>
      <c r="C1704" s="232"/>
      <c r="D1704" s="233" t="s">
        <v>1358</v>
      </c>
      <c r="E1704" s="233"/>
      <c r="F1704" s="234" t="s">
        <v>20967</v>
      </c>
      <c r="G1704" s="235">
        <v>35.5</v>
      </c>
      <c r="H1704" s="233" t="s">
        <v>37</v>
      </c>
      <c r="I1704" s="235">
        <v>17.72</v>
      </c>
      <c r="J1704" s="235">
        <v>3.61</v>
      </c>
      <c r="K1704" s="233" t="s">
        <v>37</v>
      </c>
      <c r="L1704" s="235">
        <v>56.83</v>
      </c>
      <c r="M1704" s="236" t="s">
        <v>1570</v>
      </c>
    </row>
    <row r="1705" spans="1:13">
      <c r="A1705" s="106" t="str">
        <f t="shared" si="26"/>
        <v xml:space="preserve">22838 </v>
      </c>
      <c r="B1705" s="231" t="s">
        <v>21271</v>
      </c>
      <c r="C1705" s="232"/>
      <c r="D1705" s="233" t="s">
        <v>1358</v>
      </c>
      <c r="E1705" s="233"/>
      <c r="F1705" s="234" t="s">
        <v>20968</v>
      </c>
      <c r="G1705" s="235">
        <v>36</v>
      </c>
      <c r="H1705" s="233" t="s">
        <v>37</v>
      </c>
      <c r="I1705" s="235">
        <v>17.920000000000002</v>
      </c>
      <c r="J1705" s="235">
        <v>3.65</v>
      </c>
      <c r="K1705" s="233" t="s">
        <v>37</v>
      </c>
      <c r="L1705" s="235">
        <v>57.57</v>
      </c>
      <c r="M1705" s="236" t="s">
        <v>1570</v>
      </c>
    </row>
    <row r="1706" spans="1:13">
      <c r="A1706" s="106" t="str">
        <f t="shared" si="26"/>
        <v xml:space="preserve">22840 </v>
      </c>
      <c r="B1706" s="231" t="s">
        <v>2758</v>
      </c>
      <c r="C1706" s="232"/>
      <c r="D1706" s="233" t="s">
        <v>1358</v>
      </c>
      <c r="E1706" s="233"/>
      <c r="F1706" s="234" t="s">
        <v>2759</v>
      </c>
      <c r="G1706" s="235">
        <v>12.52</v>
      </c>
      <c r="H1706" s="233" t="s">
        <v>37</v>
      </c>
      <c r="I1706" s="235">
        <v>6.38</v>
      </c>
      <c r="J1706" s="235">
        <v>3.77</v>
      </c>
      <c r="K1706" s="233" t="s">
        <v>37</v>
      </c>
      <c r="L1706" s="235">
        <v>22.67</v>
      </c>
      <c r="M1706" s="236" t="s">
        <v>1125</v>
      </c>
    </row>
    <row r="1707" spans="1:13">
      <c r="A1707" s="106" t="str">
        <f t="shared" si="26"/>
        <v xml:space="preserve">22841 </v>
      </c>
      <c r="B1707" s="231" t="s">
        <v>2760</v>
      </c>
      <c r="C1707" s="232"/>
      <c r="D1707" s="233" t="s">
        <v>1401</v>
      </c>
      <c r="E1707" s="233"/>
      <c r="F1707" s="234" t="s">
        <v>2759</v>
      </c>
      <c r="G1707" s="235">
        <v>0</v>
      </c>
      <c r="H1707" s="235">
        <v>0</v>
      </c>
      <c r="I1707" s="235">
        <v>0</v>
      </c>
      <c r="J1707" s="235">
        <v>0</v>
      </c>
      <c r="K1707" s="235">
        <v>0</v>
      </c>
      <c r="L1707" s="235">
        <v>0</v>
      </c>
      <c r="M1707" s="236" t="s">
        <v>583</v>
      </c>
    </row>
    <row r="1708" spans="1:13">
      <c r="A1708" s="106" t="str">
        <f t="shared" si="26"/>
        <v xml:space="preserve">22842 </v>
      </c>
      <c r="B1708" s="231" t="s">
        <v>2761</v>
      </c>
      <c r="C1708" s="232"/>
      <c r="D1708" s="233" t="s">
        <v>1358</v>
      </c>
      <c r="E1708" s="233"/>
      <c r="F1708" s="234" t="s">
        <v>2759</v>
      </c>
      <c r="G1708" s="235">
        <v>12.56</v>
      </c>
      <c r="H1708" s="233" t="s">
        <v>37</v>
      </c>
      <c r="I1708" s="235">
        <v>6.4</v>
      </c>
      <c r="J1708" s="235">
        <v>3.98</v>
      </c>
      <c r="K1708" s="233" t="s">
        <v>37</v>
      </c>
      <c r="L1708" s="235">
        <v>22.94</v>
      </c>
      <c r="M1708" s="236" t="s">
        <v>1125</v>
      </c>
    </row>
    <row r="1709" spans="1:13">
      <c r="A1709" s="106" t="str">
        <f t="shared" si="26"/>
        <v xml:space="preserve">22843 </v>
      </c>
      <c r="B1709" s="231" t="s">
        <v>2762</v>
      </c>
      <c r="C1709" s="232"/>
      <c r="D1709" s="233" t="s">
        <v>1358</v>
      </c>
      <c r="E1709" s="233"/>
      <c r="F1709" s="234" t="s">
        <v>2759</v>
      </c>
      <c r="G1709" s="235">
        <v>13.44</v>
      </c>
      <c r="H1709" s="233" t="s">
        <v>37</v>
      </c>
      <c r="I1709" s="235">
        <v>6.86</v>
      </c>
      <c r="J1709" s="235">
        <v>4.28</v>
      </c>
      <c r="K1709" s="233" t="s">
        <v>37</v>
      </c>
      <c r="L1709" s="235">
        <v>24.58</v>
      </c>
      <c r="M1709" s="236" t="s">
        <v>1125</v>
      </c>
    </row>
    <row r="1710" spans="1:13">
      <c r="A1710" s="106" t="str">
        <f t="shared" si="26"/>
        <v xml:space="preserve">22844 </v>
      </c>
      <c r="B1710" s="231" t="s">
        <v>2763</v>
      </c>
      <c r="C1710" s="232"/>
      <c r="D1710" s="233" t="s">
        <v>1358</v>
      </c>
      <c r="E1710" s="233"/>
      <c r="F1710" s="234" t="s">
        <v>2759</v>
      </c>
      <c r="G1710" s="235">
        <v>16.420000000000002</v>
      </c>
      <c r="H1710" s="233" t="s">
        <v>37</v>
      </c>
      <c r="I1710" s="235">
        <v>8.4600000000000009</v>
      </c>
      <c r="J1710" s="235">
        <v>4.76</v>
      </c>
      <c r="K1710" s="233" t="s">
        <v>37</v>
      </c>
      <c r="L1710" s="235">
        <v>29.64</v>
      </c>
      <c r="M1710" s="236" t="s">
        <v>1125</v>
      </c>
    </row>
    <row r="1711" spans="1:13">
      <c r="A1711" s="106" t="str">
        <f t="shared" si="26"/>
        <v xml:space="preserve">22845 </v>
      </c>
      <c r="B1711" s="231" t="s">
        <v>2764</v>
      </c>
      <c r="C1711" s="232"/>
      <c r="D1711" s="233" t="s">
        <v>1358</v>
      </c>
      <c r="E1711" s="233"/>
      <c r="F1711" s="234" t="s">
        <v>2759</v>
      </c>
      <c r="G1711" s="235">
        <v>11.94</v>
      </c>
      <c r="H1711" s="233" t="s">
        <v>37</v>
      </c>
      <c r="I1711" s="235">
        <v>6.06</v>
      </c>
      <c r="J1711" s="235">
        <v>3.83</v>
      </c>
      <c r="K1711" s="233" t="s">
        <v>37</v>
      </c>
      <c r="L1711" s="235">
        <v>21.83</v>
      </c>
      <c r="M1711" s="236" t="s">
        <v>1125</v>
      </c>
    </row>
    <row r="1712" spans="1:13">
      <c r="A1712" s="106" t="str">
        <f t="shared" si="26"/>
        <v xml:space="preserve">22846 </v>
      </c>
      <c r="B1712" s="231" t="s">
        <v>2765</v>
      </c>
      <c r="C1712" s="232"/>
      <c r="D1712" s="233" t="s">
        <v>1358</v>
      </c>
      <c r="E1712" s="233"/>
      <c r="F1712" s="234" t="s">
        <v>2759</v>
      </c>
      <c r="G1712" s="235">
        <v>12.4</v>
      </c>
      <c r="H1712" s="233" t="s">
        <v>37</v>
      </c>
      <c r="I1712" s="235">
        <v>6.31</v>
      </c>
      <c r="J1712" s="235">
        <v>4.0199999999999996</v>
      </c>
      <c r="K1712" s="233" t="s">
        <v>37</v>
      </c>
      <c r="L1712" s="235">
        <v>22.73</v>
      </c>
      <c r="M1712" s="236" t="s">
        <v>1125</v>
      </c>
    </row>
    <row r="1713" spans="1:13">
      <c r="A1713" s="106" t="str">
        <f t="shared" si="26"/>
        <v xml:space="preserve">22847 </v>
      </c>
      <c r="B1713" s="231" t="s">
        <v>2766</v>
      </c>
      <c r="C1713" s="232"/>
      <c r="D1713" s="233" t="s">
        <v>1358</v>
      </c>
      <c r="E1713" s="233"/>
      <c r="F1713" s="234" t="s">
        <v>2759</v>
      </c>
      <c r="G1713" s="235">
        <v>13.78</v>
      </c>
      <c r="H1713" s="233" t="s">
        <v>37</v>
      </c>
      <c r="I1713" s="235">
        <v>7.33</v>
      </c>
      <c r="J1713" s="235">
        <v>2.8</v>
      </c>
      <c r="K1713" s="233" t="s">
        <v>37</v>
      </c>
      <c r="L1713" s="235">
        <v>23.91</v>
      </c>
      <c r="M1713" s="236" t="s">
        <v>1125</v>
      </c>
    </row>
    <row r="1714" spans="1:13">
      <c r="A1714" s="106" t="str">
        <f t="shared" si="26"/>
        <v xml:space="preserve">22848 </v>
      </c>
      <c r="B1714" s="231" t="s">
        <v>2767</v>
      </c>
      <c r="C1714" s="232"/>
      <c r="D1714" s="233" t="s">
        <v>1358</v>
      </c>
      <c r="E1714" s="233"/>
      <c r="F1714" s="234" t="s">
        <v>2768</v>
      </c>
      <c r="G1714" s="235">
        <v>5.99</v>
      </c>
      <c r="H1714" s="233" t="s">
        <v>37</v>
      </c>
      <c r="I1714" s="235">
        <v>3.09</v>
      </c>
      <c r="J1714" s="235">
        <v>1.73</v>
      </c>
      <c r="K1714" s="233" t="s">
        <v>37</v>
      </c>
      <c r="L1714" s="235">
        <v>10.81</v>
      </c>
      <c r="M1714" s="236" t="s">
        <v>1125</v>
      </c>
    </row>
    <row r="1715" spans="1:13">
      <c r="A1715" s="106" t="str">
        <f t="shared" si="26"/>
        <v xml:space="preserve">22849 </v>
      </c>
      <c r="B1715" s="231" t="s">
        <v>2769</v>
      </c>
      <c r="C1715" s="232"/>
      <c r="D1715" s="233" t="s">
        <v>1358</v>
      </c>
      <c r="E1715" s="233"/>
      <c r="F1715" s="234" t="s">
        <v>2770</v>
      </c>
      <c r="G1715" s="235">
        <v>19.170000000000002</v>
      </c>
      <c r="H1715" s="233" t="s">
        <v>37</v>
      </c>
      <c r="I1715" s="235">
        <v>14.93</v>
      </c>
      <c r="J1715" s="235">
        <v>5.74</v>
      </c>
      <c r="K1715" s="233" t="s">
        <v>37</v>
      </c>
      <c r="L1715" s="235">
        <v>39.840000000000003</v>
      </c>
      <c r="M1715" s="236" t="s">
        <v>1570</v>
      </c>
    </row>
    <row r="1716" spans="1:13">
      <c r="A1716" s="106" t="str">
        <f t="shared" si="26"/>
        <v xml:space="preserve">22850 </v>
      </c>
      <c r="B1716" s="231" t="s">
        <v>2771</v>
      </c>
      <c r="C1716" s="232"/>
      <c r="D1716" s="233" t="s">
        <v>1358</v>
      </c>
      <c r="E1716" s="233"/>
      <c r="F1716" s="234" t="s">
        <v>2772</v>
      </c>
      <c r="G1716" s="235">
        <v>9.82</v>
      </c>
      <c r="H1716" s="233" t="s">
        <v>37</v>
      </c>
      <c r="I1716" s="235">
        <v>9.83</v>
      </c>
      <c r="J1716" s="235">
        <v>2.99</v>
      </c>
      <c r="K1716" s="233" t="s">
        <v>37</v>
      </c>
      <c r="L1716" s="235">
        <v>22.64</v>
      </c>
      <c r="M1716" s="236" t="s">
        <v>1570</v>
      </c>
    </row>
    <row r="1717" spans="1:13">
      <c r="A1717" s="106" t="str">
        <f t="shared" si="26"/>
        <v xml:space="preserve">22852 </v>
      </c>
      <c r="B1717" s="231" t="s">
        <v>2773</v>
      </c>
      <c r="C1717" s="232"/>
      <c r="D1717" s="233" t="s">
        <v>1358</v>
      </c>
      <c r="E1717" s="233"/>
      <c r="F1717" s="234" t="s">
        <v>2772</v>
      </c>
      <c r="G1717" s="235">
        <v>9.3699999999999992</v>
      </c>
      <c r="H1717" s="233" t="s">
        <v>37</v>
      </c>
      <c r="I1717" s="235">
        <v>9.6</v>
      </c>
      <c r="J1717" s="235">
        <v>2.83</v>
      </c>
      <c r="K1717" s="233" t="s">
        <v>37</v>
      </c>
      <c r="L1717" s="235">
        <v>21.8</v>
      </c>
      <c r="M1717" s="236" t="s">
        <v>1570</v>
      </c>
    </row>
    <row r="1718" spans="1:13">
      <c r="A1718" s="106" t="str">
        <f t="shared" si="26"/>
        <v xml:space="preserve">22853 </v>
      </c>
      <c r="B1718" s="231" t="s">
        <v>2774</v>
      </c>
      <c r="C1718" s="232"/>
      <c r="D1718" s="233" t="s">
        <v>1358</v>
      </c>
      <c r="E1718" s="233"/>
      <c r="F1718" s="234" t="s">
        <v>2775</v>
      </c>
      <c r="G1718" s="235">
        <v>4.25</v>
      </c>
      <c r="H1718" s="233" t="s">
        <v>37</v>
      </c>
      <c r="I1718" s="235">
        <v>2.17</v>
      </c>
      <c r="J1718" s="235">
        <v>1.34</v>
      </c>
      <c r="K1718" s="233" t="s">
        <v>37</v>
      </c>
      <c r="L1718" s="235">
        <v>7.76</v>
      </c>
      <c r="M1718" s="236" t="s">
        <v>1125</v>
      </c>
    </row>
    <row r="1719" spans="1:13">
      <c r="A1719" s="106" t="str">
        <f t="shared" si="26"/>
        <v xml:space="preserve">22854 </v>
      </c>
      <c r="B1719" s="231" t="s">
        <v>2776</v>
      </c>
      <c r="C1719" s="232"/>
      <c r="D1719" s="233" t="s">
        <v>1358</v>
      </c>
      <c r="E1719" s="233"/>
      <c r="F1719" s="234" t="s">
        <v>2775</v>
      </c>
      <c r="G1719" s="235">
        <v>5.5</v>
      </c>
      <c r="H1719" s="233" t="s">
        <v>37</v>
      </c>
      <c r="I1719" s="235">
        <v>2.78</v>
      </c>
      <c r="J1719" s="235">
        <v>1.81</v>
      </c>
      <c r="K1719" s="233" t="s">
        <v>37</v>
      </c>
      <c r="L1719" s="235">
        <v>10.09</v>
      </c>
      <c r="M1719" s="236" t="s">
        <v>1125</v>
      </c>
    </row>
    <row r="1720" spans="1:13">
      <c r="A1720" s="106" t="str">
        <f t="shared" si="26"/>
        <v xml:space="preserve">22855 </v>
      </c>
      <c r="B1720" s="231" t="s">
        <v>2777</v>
      </c>
      <c r="C1720" s="232"/>
      <c r="D1720" s="233" t="s">
        <v>1358</v>
      </c>
      <c r="E1720" s="233"/>
      <c r="F1720" s="234" t="s">
        <v>18905</v>
      </c>
      <c r="G1720" s="235">
        <v>15.86</v>
      </c>
      <c r="H1720" s="233" t="s">
        <v>37</v>
      </c>
      <c r="I1720" s="235">
        <v>13.07</v>
      </c>
      <c r="J1720" s="235">
        <v>4.95</v>
      </c>
      <c r="K1720" s="233" t="s">
        <v>37</v>
      </c>
      <c r="L1720" s="235">
        <v>33.880000000000003</v>
      </c>
      <c r="M1720" s="236" t="s">
        <v>1570</v>
      </c>
    </row>
    <row r="1721" spans="1:13">
      <c r="A1721" s="106" t="str">
        <f t="shared" si="26"/>
        <v xml:space="preserve">22856 </v>
      </c>
      <c r="B1721" s="231" t="s">
        <v>2778</v>
      </c>
      <c r="C1721" s="232"/>
      <c r="D1721" s="233" t="s">
        <v>1358</v>
      </c>
      <c r="E1721" s="233"/>
      <c r="F1721" s="234" t="s">
        <v>18906</v>
      </c>
      <c r="G1721" s="235">
        <v>24.05</v>
      </c>
      <c r="H1721" s="233" t="s">
        <v>37</v>
      </c>
      <c r="I1721" s="235">
        <v>18.04</v>
      </c>
      <c r="J1721" s="235">
        <v>7.38</v>
      </c>
      <c r="K1721" s="233" t="s">
        <v>37</v>
      </c>
      <c r="L1721" s="235">
        <v>49.47</v>
      </c>
      <c r="M1721" s="236" t="s">
        <v>1570</v>
      </c>
    </row>
    <row r="1722" spans="1:13">
      <c r="A1722" s="106" t="str">
        <f t="shared" si="26"/>
        <v xml:space="preserve">22857 </v>
      </c>
      <c r="B1722" s="231" t="s">
        <v>2779</v>
      </c>
      <c r="C1722" s="232"/>
      <c r="D1722" s="233" t="s">
        <v>1358</v>
      </c>
      <c r="E1722" s="233"/>
      <c r="F1722" s="234" t="s">
        <v>18907</v>
      </c>
      <c r="G1722" s="235">
        <v>27.13</v>
      </c>
      <c r="H1722" s="233" t="s">
        <v>37</v>
      </c>
      <c r="I1722" s="235">
        <v>20.22</v>
      </c>
      <c r="J1722" s="235">
        <v>5.55</v>
      </c>
      <c r="K1722" s="233" t="s">
        <v>37</v>
      </c>
      <c r="L1722" s="235">
        <v>52.9</v>
      </c>
      <c r="M1722" s="236" t="s">
        <v>1570</v>
      </c>
    </row>
    <row r="1723" spans="1:13">
      <c r="A1723" s="106" t="str">
        <f t="shared" si="26"/>
        <v xml:space="preserve">22858 </v>
      </c>
      <c r="B1723" s="231" t="s">
        <v>2780</v>
      </c>
      <c r="C1723" s="232"/>
      <c r="D1723" s="233" t="s">
        <v>1358</v>
      </c>
      <c r="E1723" s="233"/>
      <c r="F1723" s="234" t="s">
        <v>18908</v>
      </c>
      <c r="G1723" s="235">
        <v>8.4</v>
      </c>
      <c r="H1723" s="233" t="s">
        <v>37</v>
      </c>
      <c r="I1723" s="235">
        <v>4.3</v>
      </c>
      <c r="J1723" s="235">
        <v>2.5499999999999998</v>
      </c>
      <c r="K1723" s="233" t="s">
        <v>37</v>
      </c>
      <c r="L1723" s="235">
        <v>15.25</v>
      </c>
      <c r="M1723" s="236" t="s">
        <v>1125</v>
      </c>
    </row>
    <row r="1724" spans="1:13">
      <c r="A1724" s="106" t="str">
        <f t="shared" si="26"/>
        <v xml:space="preserve">22859 </v>
      </c>
      <c r="B1724" s="231" t="s">
        <v>2781</v>
      </c>
      <c r="C1724" s="232"/>
      <c r="D1724" s="233" t="s">
        <v>1358</v>
      </c>
      <c r="E1724" s="233"/>
      <c r="F1724" s="234" t="s">
        <v>2775</v>
      </c>
      <c r="G1724" s="235">
        <v>5.5</v>
      </c>
      <c r="H1724" s="233" t="s">
        <v>37</v>
      </c>
      <c r="I1724" s="235">
        <v>2.79</v>
      </c>
      <c r="J1724" s="235">
        <v>1.81</v>
      </c>
      <c r="K1724" s="233" t="s">
        <v>37</v>
      </c>
      <c r="L1724" s="235">
        <v>10.1</v>
      </c>
      <c r="M1724" s="236" t="s">
        <v>1125</v>
      </c>
    </row>
    <row r="1725" spans="1:13">
      <c r="A1725" s="106" t="str">
        <f t="shared" si="26"/>
        <v xml:space="preserve">22860 </v>
      </c>
      <c r="B1725" s="231" t="s">
        <v>18909</v>
      </c>
      <c r="C1725" s="232"/>
      <c r="D1725" s="233" t="s">
        <v>1358</v>
      </c>
      <c r="E1725" s="233"/>
      <c r="F1725" s="234" t="s">
        <v>18752</v>
      </c>
      <c r="G1725" s="235">
        <v>6.88</v>
      </c>
      <c r="H1725" s="233" t="s">
        <v>37</v>
      </c>
      <c r="I1725" s="235">
        <v>3.52</v>
      </c>
      <c r="J1725" s="235">
        <v>1.99</v>
      </c>
      <c r="K1725" s="233" t="s">
        <v>37</v>
      </c>
      <c r="L1725" s="235">
        <v>12.39</v>
      </c>
      <c r="M1725" s="236" t="s">
        <v>1125</v>
      </c>
    </row>
    <row r="1726" spans="1:13">
      <c r="A1726" s="106" t="str">
        <f t="shared" si="26"/>
        <v xml:space="preserve">22861 </v>
      </c>
      <c r="B1726" s="231" t="s">
        <v>2782</v>
      </c>
      <c r="C1726" s="232"/>
      <c r="D1726" s="233" t="s">
        <v>1358</v>
      </c>
      <c r="E1726" s="233"/>
      <c r="F1726" s="234" t="s">
        <v>18910</v>
      </c>
      <c r="G1726" s="235">
        <v>33.36</v>
      </c>
      <c r="H1726" s="233" t="s">
        <v>37</v>
      </c>
      <c r="I1726" s="235">
        <v>23.82</v>
      </c>
      <c r="J1726" s="235">
        <v>13.73</v>
      </c>
      <c r="K1726" s="233" t="s">
        <v>37</v>
      </c>
      <c r="L1726" s="235">
        <v>70.91</v>
      </c>
      <c r="M1726" s="236" t="s">
        <v>1570</v>
      </c>
    </row>
    <row r="1727" spans="1:13">
      <c r="A1727" s="106" t="str">
        <f t="shared" si="26"/>
        <v xml:space="preserve">22862 </v>
      </c>
      <c r="B1727" s="231" t="s">
        <v>2783</v>
      </c>
      <c r="C1727" s="232"/>
      <c r="D1727" s="233" t="s">
        <v>1193</v>
      </c>
      <c r="E1727" s="233"/>
      <c r="F1727" s="234" t="s">
        <v>18911</v>
      </c>
      <c r="G1727" s="235">
        <v>32.630000000000003</v>
      </c>
      <c r="H1727" s="233" t="s">
        <v>37</v>
      </c>
      <c r="I1727" s="235">
        <v>24.92</v>
      </c>
      <c r="J1727" s="235">
        <v>13.41</v>
      </c>
      <c r="K1727" s="233" t="s">
        <v>37</v>
      </c>
      <c r="L1727" s="235">
        <v>70.959999999999994</v>
      </c>
      <c r="M1727" s="236" t="s">
        <v>1570</v>
      </c>
    </row>
    <row r="1728" spans="1:13">
      <c r="A1728" s="106" t="str">
        <f t="shared" si="26"/>
        <v xml:space="preserve">22864 </v>
      </c>
      <c r="B1728" s="231" t="s">
        <v>2784</v>
      </c>
      <c r="C1728" s="232"/>
      <c r="D1728" s="233" t="s">
        <v>1358</v>
      </c>
      <c r="E1728" s="233"/>
      <c r="F1728" s="234" t="s">
        <v>18912</v>
      </c>
      <c r="G1728" s="235">
        <v>29.4</v>
      </c>
      <c r="H1728" s="233" t="s">
        <v>37</v>
      </c>
      <c r="I1728" s="235">
        <v>21.87</v>
      </c>
      <c r="J1728" s="235">
        <v>12.07</v>
      </c>
      <c r="K1728" s="233" t="s">
        <v>37</v>
      </c>
      <c r="L1728" s="235">
        <v>63.34</v>
      </c>
      <c r="M1728" s="236" t="s">
        <v>1570</v>
      </c>
    </row>
    <row r="1729" spans="1:13">
      <c r="A1729" s="106" t="str">
        <f t="shared" si="26"/>
        <v xml:space="preserve">22865 </v>
      </c>
      <c r="B1729" s="231" t="s">
        <v>2785</v>
      </c>
      <c r="C1729" s="232"/>
      <c r="D1729" s="233" t="s">
        <v>1193</v>
      </c>
      <c r="E1729" s="233"/>
      <c r="F1729" s="234" t="s">
        <v>18913</v>
      </c>
      <c r="G1729" s="235">
        <v>31.75</v>
      </c>
      <c r="H1729" s="233" t="s">
        <v>37</v>
      </c>
      <c r="I1729" s="235">
        <v>24.48</v>
      </c>
      <c r="J1729" s="235">
        <v>13.06</v>
      </c>
      <c r="K1729" s="233" t="s">
        <v>37</v>
      </c>
      <c r="L1729" s="235">
        <v>69.290000000000006</v>
      </c>
      <c r="M1729" s="236" t="s">
        <v>1570</v>
      </c>
    </row>
    <row r="1730" spans="1:13">
      <c r="A1730" s="106" t="str">
        <f t="shared" si="26"/>
        <v xml:space="preserve">22867 </v>
      </c>
      <c r="B1730" s="231" t="s">
        <v>2786</v>
      </c>
      <c r="C1730" s="232"/>
      <c r="D1730" s="233" t="s">
        <v>1358</v>
      </c>
      <c r="E1730" s="233"/>
      <c r="F1730" s="234" t="s">
        <v>2787</v>
      </c>
      <c r="G1730" s="235">
        <v>15</v>
      </c>
      <c r="H1730" s="233" t="s">
        <v>37</v>
      </c>
      <c r="I1730" s="235">
        <v>12.99</v>
      </c>
      <c r="J1730" s="235">
        <v>4.4000000000000004</v>
      </c>
      <c r="K1730" s="233" t="s">
        <v>37</v>
      </c>
      <c r="L1730" s="235">
        <v>32.39</v>
      </c>
      <c r="M1730" s="236" t="s">
        <v>1570</v>
      </c>
    </row>
    <row r="1731" spans="1:13">
      <c r="A1731" s="106" t="str">
        <f t="shared" ref="A1731:A1794" si="27">B1731&amp;" "&amp;C1731</f>
        <v xml:space="preserve">22868 </v>
      </c>
      <c r="B1731" s="231" t="s">
        <v>2788</v>
      </c>
      <c r="C1731" s="232"/>
      <c r="D1731" s="233" t="s">
        <v>1358</v>
      </c>
      <c r="E1731" s="233"/>
      <c r="F1731" s="234" t="s">
        <v>2787</v>
      </c>
      <c r="G1731" s="235">
        <v>4</v>
      </c>
      <c r="H1731" s="233" t="s">
        <v>37</v>
      </c>
      <c r="I1731" s="235">
        <v>2.0099999999999998</v>
      </c>
      <c r="J1731" s="235">
        <v>1.26</v>
      </c>
      <c r="K1731" s="233" t="s">
        <v>37</v>
      </c>
      <c r="L1731" s="235">
        <v>7.27</v>
      </c>
      <c r="M1731" s="236" t="s">
        <v>1125</v>
      </c>
    </row>
    <row r="1732" spans="1:13">
      <c r="A1732" s="106" t="str">
        <f t="shared" si="27"/>
        <v xml:space="preserve">22869 </v>
      </c>
      <c r="B1732" s="231" t="s">
        <v>2789</v>
      </c>
      <c r="C1732" s="232"/>
      <c r="D1732" s="233" t="s">
        <v>1358</v>
      </c>
      <c r="E1732" s="233"/>
      <c r="F1732" s="234" t="s">
        <v>2790</v>
      </c>
      <c r="G1732" s="235">
        <v>7.03</v>
      </c>
      <c r="H1732" s="233" t="s">
        <v>37</v>
      </c>
      <c r="I1732" s="235">
        <v>5.34</v>
      </c>
      <c r="J1732" s="235">
        <v>0.68</v>
      </c>
      <c r="K1732" s="233" t="s">
        <v>37</v>
      </c>
      <c r="L1732" s="235">
        <v>13.05</v>
      </c>
      <c r="M1732" s="236" t="s">
        <v>1570</v>
      </c>
    </row>
    <row r="1733" spans="1:13">
      <c r="A1733" s="106" t="str">
        <f t="shared" si="27"/>
        <v xml:space="preserve">22870 </v>
      </c>
      <c r="B1733" s="231" t="s">
        <v>2791</v>
      </c>
      <c r="C1733" s="232"/>
      <c r="D1733" s="233" t="s">
        <v>1358</v>
      </c>
      <c r="E1733" s="233"/>
      <c r="F1733" s="234" t="s">
        <v>2790</v>
      </c>
      <c r="G1733" s="235">
        <v>2.34</v>
      </c>
      <c r="H1733" s="233" t="s">
        <v>37</v>
      </c>
      <c r="I1733" s="235">
        <v>0.93</v>
      </c>
      <c r="J1733" s="235">
        <v>0.22</v>
      </c>
      <c r="K1733" s="233" t="s">
        <v>37</v>
      </c>
      <c r="L1733" s="235">
        <v>3.49</v>
      </c>
      <c r="M1733" s="236" t="s">
        <v>1125</v>
      </c>
    </row>
    <row r="1734" spans="1:13">
      <c r="A1734" s="106" t="str">
        <f t="shared" si="27"/>
        <v xml:space="preserve">22899 </v>
      </c>
      <c r="B1734" s="231" t="s">
        <v>2792</v>
      </c>
      <c r="C1734" s="232"/>
      <c r="D1734" s="233" t="s">
        <v>664</v>
      </c>
      <c r="E1734" s="233"/>
      <c r="F1734" s="234" t="s">
        <v>18914</v>
      </c>
      <c r="G1734" s="235">
        <v>0</v>
      </c>
      <c r="H1734" s="235">
        <v>0</v>
      </c>
      <c r="I1734" s="235">
        <v>0</v>
      </c>
      <c r="J1734" s="235">
        <v>0</v>
      </c>
      <c r="K1734" s="235">
        <v>0</v>
      </c>
      <c r="L1734" s="235">
        <v>0</v>
      </c>
      <c r="M1734" s="236" t="s">
        <v>991</v>
      </c>
    </row>
    <row r="1735" spans="1:13">
      <c r="A1735" s="106" t="str">
        <f t="shared" si="27"/>
        <v xml:space="preserve">22900 </v>
      </c>
      <c r="B1735" s="231" t="s">
        <v>2793</v>
      </c>
      <c r="C1735" s="232"/>
      <c r="D1735" s="233" t="s">
        <v>1358</v>
      </c>
      <c r="E1735" s="233"/>
      <c r="F1735" s="234" t="s">
        <v>2794</v>
      </c>
      <c r="G1735" s="235">
        <v>8.32</v>
      </c>
      <c r="H1735" s="233" t="s">
        <v>37</v>
      </c>
      <c r="I1735" s="235">
        <v>7.09</v>
      </c>
      <c r="J1735" s="235">
        <v>1.93</v>
      </c>
      <c r="K1735" s="233" t="s">
        <v>37</v>
      </c>
      <c r="L1735" s="235">
        <v>17.34</v>
      </c>
      <c r="M1735" s="236" t="s">
        <v>1570</v>
      </c>
    </row>
    <row r="1736" spans="1:13">
      <c r="A1736" s="106" t="str">
        <f t="shared" si="27"/>
        <v xml:space="preserve">22901 </v>
      </c>
      <c r="B1736" s="231" t="s">
        <v>2795</v>
      </c>
      <c r="C1736" s="232"/>
      <c r="D1736" s="233" t="s">
        <v>1358</v>
      </c>
      <c r="E1736" s="233"/>
      <c r="F1736" s="234" t="s">
        <v>2796</v>
      </c>
      <c r="G1736" s="235">
        <v>10.11</v>
      </c>
      <c r="H1736" s="233" t="s">
        <v>37</v>
      </c>
      <c r="I1736" s="235">
        <v>7.83</v>
      </c>
      <c r="J1736" s="235">
        <v>2.4</v>
      </c>
      <c r="K1736" s="233" t="s">
        <v>37</v>
      </c>
      <c r="L1736" s="235">
        <v>20.34</v>
      </c>
      <c r="M1736" s="236" t="s">
        <v>1570</v>
      </c>
    </row>
    <row r="1737" spans="1:13">
      <c r="A1737" s="106" t="str">
        <f t="shared" si="27"/>
        <v xml:space="preserve">22902 </v>
      </c>
      <c r="B1737" s="231" t="s">
        <v>2797</v>
      </c>
      <c r="C1737" s="232"/>
      <c r="D1737" s="233" t="s">
        <v>1358</v>
      </c>
      <c r="E1737" s="233"/>
      <c r="F1737" s="234" t="s">
        <v>2798</v>
      </c>
      <c r="G1737" s="235">
        <v>4.42</v>
      </c>
      <c r="H1737" s="235">
        <v>8.8000000000000007</v>
      </c>
      <c r="I1737" s="235">
        <v>4.8</v>
      </c>
      <c r="J1737" s="235">
        <v>1.03</v>
      </c>
      <c r="K1737" s="235">
        <v>14.25</v>
      </c>
      <c r="L1737" s="235">
        <v>10.25</v>
      </c>
      <c r="M1737" s="236" t="s">
        <v>1570</v>
      </c>
    </row>
    <row r="1738" spans="1:13">
      <c r="A1738" s="106" t="str">
        <f t="shared" si="27"/>
        <v xml:space="preserve">22903 </v>
      </c>
      <c r="B1738" s="231" t="s">
        <v>2799</v>
      </c>
      <c r="C1738" s="232"/>
      <c r="D1738" s="233" t="s">
        <v>1358</v>
      </c>
      <c r="E1738" s="233"/>
      <c r="F1738" s="234" t="s">
        <v>2800</v>
      </c>
      <c r="G1738" s="235">
        <v>6.39</v>
      </c>
      <c r="H1738" s="233" t="s">
        <v>37</v>
      </c>
      <c r="I1738" s="235">
        <v>5.53</v>
      </c>
      <c r="J1738" s="235">
        <v>1.55</v>
      </c>
      <c r="K1738" s="233" t="s">
        <v>37</v>
      </c>
      <c r="L1738" s="235">
        <v>13.47</v>
      </c>
      <c r="M1738" s="236" t="s">
        <v>1570</v>
      </c>
    </row>
    <row r="1739" spans="1:13">
      <c r="A1739" s="106" t="str">
        <f t="shared" si="27"/>
        <v xml:space="preserve">22904 </v>
      </c>
      <c r="B1739" s="231" t="s">
        <v>2801</v>
      </c>
      <c r="C1739" s="232"/>
      <c r="D1739" s="233" t="s">
        <v>1358</v>
      </c>
      <c r="E1739" s="233"/>
      <c r="F1739" s="234" t="s">
        <v>2802</v>
      </c>
      <c r="G1739" s="235">
        <v>16.690000000000001</v>
      </c>
      <c r="H1739" s="233" t="s">
        <v>37</v>
      </c>
      <c r="I1739" s="235">
        <v>11.26</v>
      </c>
      <c r="J1739" s="235">
        <v>3.69</v>
      </c>
      <c r="K1739" s="233" t="s">
        <v>37</v>
      </c>
      <c r="L1739" s="235">
        <v>31.64</v>
      </c>
      <c r="M1739" s="236" t="s">
        <v>1570</v>
      </c>
    </row>
    <row r="1740" spans="1:13">
      <c r="A1740" s="106" t="str">
        <f t="shared" si="27"/>
        <v xml:space="preserve">22905 </v>
      </c>
      <c r="B1740" s="231" t="s">
        <v>2803</v>
      </c>
      <c r="C1740" s="232"/>
      <c r="D1740" s="233" t="s">
        <v>1358</v>
      </c>
      <c r="E1740" s="233"/>
      <c r="F1740" s="234" t="s">
        <v>2804</v>
      </c>
      <c r="G1740" s="235">
        <v>21.58</v>
      </c>
      <c r="H1740" s="233" t="s">
        <v>37</v>
      </c>
      <c r="I1740" s="235">
        <v>13.83</v>
      </c>
      <c r="J1740" s="235">
        <v>5.01</v>
      </c>
      <c r="K1740" s="233" t="s">
        <v>37</v>
      </c>
      <c r="L1740" s="235">
        <v>40.42</v>
      </c>
      <c r="M1740" s="236" t="s">
        <v>1570</v>
      </c>
    </row>
    <row r="1741" spans="1:13">
      <c r="A1741" s="106" t="str">
        <f t="shared" si="27"/>
        <v xml:space="preserve">22999 </v>
      </c>
      <c r="B1741" s="231" t="s">
        <v>2805</v>
      </c>
      <c r="C1741" s="232"/>
      <c r="D1741" s="233" t="s">
        <v>664</v>
      </c>
      <c r="E1741" s="233"/>
      <c r="F1741" s="234" t="s">
        <v>18915</v>
      </c>
      <c r="G1741" s="235">
        <v>0</v>
      </c>
      <c r="H1741" s="235">
        <v>0</v>
      </c>
      <c r="I1741" s="235">
        <v>0</v>
      </c>
      <c r="J1741" s="235">
        <v>0</v>
      </c>
      <c r="K1741" s="235">
        <v>0</v>
      </c>
      <c r="L1741" s="235">
        <v>0</v>
      </c>
      <c r="M1741" s="236" t="s">
        <v>991</v>
      </c>
    </row>
    <row r="1742" spans="1:13">
      <c r="A1742" s="106" t="str">
        <f t="shared" si="27"/>
        <v xml:space="preserve">23000 </v>
      </c>
      <c r="B1742" s="231" t="s">
        <v>2806</v>
      </c>
      <c r="C1742" s="232"/>
      <c r="D1742" s="233" t="s">
        <v>1358</v>
      </c>
      <c r="E1742" s="233"/>
      <c r="F1742" s="234" t="s">
        <v>2807</v>
      </c>
      <c r="G1742" s="235">
        <v>4.4800000000000004</v>
      </c>
      <c r="H1742" s="235">
        <v>11.52</v>
      </c>
      <c r="I1742" s="235">
        <v>5.81</v>
      </c>
      <c r="J1742" s="235">
        <v>0.76</v>
      </c>
      <c r="K1742" s="235">
        <v>16.760000000000002</v>
      </c>
      <c r="L1742" s="235">
        <v>11.05</v>
      </c>
      <c r="M1742" s="236" t="s">
        <v>1570</v>
      </c>
    </row>
    <row r="1743" spans="1:13">
      <c r="A1743" s="106" t="str">
        <f t="shared" si="27"/>
        <v xml:space="preserve">23020 </v>
      </c>
      <c r="B1743" s="231" t="s">
        <v>2808</v>
      </c>
      <c r="C1743" s="232"/>
      <c r="D1743" s="233" t="s">
        <v>1358</v>
      </c>
      <c r="E1743" s="233"/>
      <c r="F1743" s="234" t="s">
        <v>2809</v>
      </c>
      <c r="G1743" s="235">
        <v>9.36</v>
      </c>
      <c r="H1743" s="233" t="s">
        <v>37</v>
      </c>
      <c r="I1743" s="235">
        <v>10.01</v>
      </c>
      <c r="J1743" s="235">
        <v>1.88</v>
      </c>
      <c r="K1743" s="233" t="s">
        <v>37</v>
      </c>
      <c r="L1743" s="235">
        <v>21.25</v>
      </c>
      <c r="M1743" s="236" t="s">
        <v>1570</v>
      </c>
    </row>
    <row r="1744" spans="1:13">
      <c r="A1744" s="106" t="str">
        <f t="shared" si="27"/>
        <v xml:space="preserve">23030 </v>
      </c>
      <c r="B1744" s="231" t="s">
        <v>2810</v>
      </c>
      <c r="C1744" s="232"/>
      <c r="D1744" s="233" t="s">
        <v>1358</v>
      </c>
      <c r="E1744" s="233"/>
      <c r="F1744" s="234" t="s">
        <v>2811</v>
      </c>
      <c r="G1744" s="235">
        <v>3.47</v>
      </c>
      <c r="H1744" s="235">
        <v>9.0500000000000007</v>
      </c>
      <c r="I1744" s="235">
        <v>3.65</v>
      </c>
      <c r="J1744" s="235">
        <v>0.69</v>
      </c>
      <c r="K1744" s="235">
        <v>13.21</v>
      </c>
      <c r="L1744" s="235">
        <v>7.81</v>
      </c>
      <c r="M1744" s="236" t="s">
        <v>1474</v>
      </c>
    </row>
    <row r="1745" spans="1:13">
      <c r="A1745" s="106" t="str">
        <f t="shared" si="27"/>
        <v xml:space="preserve">23031 </v>
      </c>
      <c r="B1745" s="231" t="s">
        <v>2812</v>
      </c>
      <c r="C1745" s="232"/>
      <c r="D1745" s="233" t="s">
        <v>1358</v>
      </c>
      <c r="E1745" s="233"/>
      <c r="F1745" s="234" t="s">
        <v>2813</v>
      </c>
      <c r="G1745" s="235">
        <v>2.79</v>
      </c>
      <c r="H1745" s="235">
        <v>9.6</v>
      </c>
      <c r="I1745" s="235">
        <v>3.49</v>
      </c>
      <c r="J1745" s="235">
        <v>0.57999999999999996</v>
      </c>
      <c r="K1745" s="235">
        <v>12.97</v>
      </c>
      <c r="L1745" s="235">
        <v>6.86</v>
      </c>
      <c r="M1745" s="236" t="s">
        <v>1474</v>
      </c>
    </row>
    <row r="1746" spans="1:13">
      <c r="A1746" s="106" t="str">
        <f t="shared" si="27"/>
        <v xml:space="preserve">23035 </v>
      </c>
      <c r="B1746" s="231" t="s">
        <v>2814</v>
      </c>
      <c r="C1746" s="232"/>
      <c r="D1746" s="233" t="s">
        <v>1358</v>
      </c>
      <c r="E1746" s="233"/>
      <c r="F1746" s="234" t="s">
        <v>2815</v>
      </c>
      <c r="G1746" s="235">
        <v>9.16</v>
      </c>
      <c r="H1746" s="233" t="s">
        <v>37</v>
      </c>
      <c r="I1746" s="235">
        <v>9.91</v>
      </c>
      <c r="J1746" s="235">
        <v>1.88</v>
      </c>
      <c r="K1746" s="233" t="s">
        <v>37</v>
      </c>
      <c r="L1746" s="235">
        <v>20.95</v>
      </c>
      <c r="M1746" s="236" t="s">
        <v>1570</v>
      </c>
    </row>
    <row r="1747" spans="1:13">
      <c r="A1747" s="106" t="str">
        <f t="shared" si="27"/>
        <v xml:space="preserve">23040 </v>
      </c>
      <c r="B1747" s="231" t="s">
        <v>2816</v>
      </c>
      <c r="C1747" s="232"/>
      <c r="D1747" s="233" t="s">
        <v>1358</v>
      </c>
      <c r="E1747" s="233"/>
      <c r="F1747" s="234" t="s">
        <v>2817</v>
      </c>
      <c r="G1747" s="235">
        <v>9.75</v>
      </c>
      <c r="H1747" s="233" t="s">
        <v>37</v>
      </c>
      <c r="I1747" s="235">
        <v>10.35</v>
      </c>
      <c r="J1747" s="235">
        <v>1.92</v>
      </c>
      <c r="K1747" s="233" t="s">
        <v>37</v>
      </c>
      <c r="L1747" s="235">
        <v>22.02</v>
      </c>
      <c r="M1747" s="236" t="s">
        <v>1570</v>
      </c>
    </row>
    <row r="1748" spans="1:13">
      <c r="A1748" s="106" t="str">
        <f t="shared" si="27"/>
        <v xml:space="preserve">23044 </v>
      </c>
      <c r="B1748" s="231" t="s">
        <v>2818</v>
      </c>
      <c r="C1748" s="232"/>
      <c r="D1748" s="233" t="s">
        <v>1358</v>
      </c>
      <c r="E1748" s="233"/>
      <c r="F1748" s="234" t="s">
        <v>2817</v>
      </c>
      <c r="G1748" s="235">
        <v>7.59</v>
      </c>
      <c r="H1748" s="233" t="s">
        <v>37</v>
      </c>
      <c r="I1748" s="235">
        <v>8.0500000000000007</v>
      </c>
      <c r="J1748" s="235">
        <v>1.61</v>
      </c>
      <c r="K1748" s="233" t="s">
        <v>37</v>
      </c>
      <c r="L1748" s="235">
        <v>17.25</v>
      </c>
      <c r="M1748" s="236" t="s">
        <v>1570</v>
      </c>
    </row>
    <row r="1749" spans="1:13">
      <c r="A1749" s="106" t="str">
        <f t="shared" si="27"/>
        <v xml:space="preserve">23065 </v>
      </c>
      <c r="B1749" s="231" t="s">
        <v>2819</v>
      </c>
      <c r="C1749" s="232"/>
      <c r="D1749" s="233" t="s">
        <v>1358</v>
      </c>
      <c r="E1749" s="233"/>
      <c r="F1749" s="234" t="s">
        <v>2820</v>
      </c>
      <c r="G1749" s="235">
        <v>2.2999999999999998</v>
      </c>
      <c r="H1749" s="235">
        <v>4.13</v>
      </c>
      <c r="I1749" s="235">
        <v>2.19</v>
      </c>
      <c r="J1749" s="235">
        <v>0.35</v>
      </c>
      <c r="K1749" s="235">
        <v>6.78</v>
      </c>
      <c r="L1749" s="235">
        <v>4.84</v>
      </c>
      <c r="M1749" s="236" t="s">
        <v>1474</v>
      </c>
    </row>
    <row r="1750" spans="1:13">
      <c r="A1750" s="106" t="str">
        <f t="shared" si="27"/>
        <v xml:space="preserve">23066 </v>
      </c>
      <c r="B1750" s="231" t="s">
        <v>2821</v>
      </c>
      <c r="C1750" s="232"/>
      <c r="D1750" s="233" t="s">
        <v>1358</v>
      </c>
      <c r="E1750" s="233"/>
      <c r="F1750" s="234" t="s">
        <v>2820</v>
      </c>
      <c r="G1750" s="235">
        <v>4.3</v>
      </c>
      <c r="H1750" s="235">
        <v>12.24</v>
      </c>
      <c r="I1750" s="235">
        <v>6.28</v>
      </c>
      <c r="J1750" s="235">
        <v>0.9</v>
      </c>
      <c r="K1750" s="235">
        <v>17.440000000000001</v>
      </c>
      <c r="L1750" s="235">
        <v>11.48</v>
      </c>
      <c r="M1750" s="236" t="s">
        <v>1570</v>
      </c>
    </row>
    <row r="1751" spans="1:13">
      <c r="A1751" s="106" t="str">
        <f t="shared" si="27"/>
        <v xml:space="preserve">23071 </v>
      </c>
      <c r="B1751" s="231" t="s">
        <v>2822</v>
      </c>
      <c r="C1751" s="232"/>
      <c r="D1751" s="233" t="s">
        <v>1358</v>
      </c>
      <c r="E1751" s="233"/>
      <c r="F1751" s="234" t="s">
        <v>2823</v>
      </c>
      <c r="G1751" s="235">
        <v>5.91</v>
      </c>
      <c r="H1751" s="233" t="s">
        <v>37</v>
      </c>
      <c r="I1751" s="235">
        <v>5.62</v>
      </c>
      <c r="J1751" s="235">
        <v>1.37</v>
      </c>
      <c r="K1751" s="233" t="s">
        <v>37</v>
      </c>
      <c r="L1751" s="235">
        <v>12.9</v>
      </c>
      <c r="M1751" s="236" t="s">
        <v>1570</v>
      </c>
    </row>
    <row r="1752" spans="1:13">
      <c r="A1752" s="106" t="str">
        <f t="shared" si="27"/>
        <v xml:space="preserve">23073 </v>
      </c>
      <c r="B1752" s="231" t="s">
        <v>2824</v>
      </c>
      <c r="C1752" s="232"/>
      <c r="D1752" s="233" t="s">
        <v>1358</v>
      </c>
      <c r="E1752" s="233"/>
      <c r="F1752" s="234" t="s">
        <v>2825</v>
      </c>
      <c r="G1752" s="235">
        <v>10.130000000000001</v>
      </c>
      <c r="H1752" s="233" t="s">
        <v>37</v>
      </c>
      <c r="I1752" s="235">
        <v>8.94</v>
      </c>
      <c r="J1752" s="235">
        <v>2.23</v>
      </c>
      <c r="K1752" s="233" t="s">
        <v>37</v>
      </c>
      <c r="L1752" s="235">
        <v>21.3</v>
      </c>
      <c r="M1752" s="236" t="s">
        <v>1570</v>
      </c>
    </row>
    <row r="1753" spans="1:13">
      <c r="A1753" s="106" t="str">
        <f t="shared" si="27"/>
        <v xml:space="preserve">23075 </v>
      </c>
      <c r="B1753" s="231" t="s">
        <v>2826</v>
      </c>
      <c r="C1753" s="232"/>
      <c r="D1753" s="233" t="s">
        <v>1358</v>
      </c>
      <c r="E1753" s="233"/>
      <c r="F1753" s="234" t="s">
        <v>2827</v>
      </c>
      <c r="G1753" s="235">
        <v>4.21</v>
      </c>
      <c r="H1753" s="235">
        <v>10.4</v>
      </c>
      <c r="I1753" s="235">
        <v>5.04</v>
      </c>
      <c r="J1753" s="235">
        <v>0.89</v>
      </c>
      <c r="K1753" s="235">
        <v>15.5</v>
      </c>
      <c r="L1753" s="235">
        <v>10.14</v>
      </c>
      <c r="M1753" s="236" t="s">
        <v>1570</v>
      </c>
    </row>
    <row r="1754" spans="1:13">
      <c r="A1754" s="106" t="str">
        <f t="shared" si="27"/>
        <v xml:space="preserve">23076 </v>
      </c>
      <c r="B1754" s="231" t="s">
        <v>2828</v>
      </c>
      <c r="C1754" s="232"/>
      <c r="D1754" s="233" t="s">
        <v>1358</v>
      </c>
      <c r="E1754" s="233"/>
      <c r="F1754" s="234" t="s">
        <v>2829</v>
      </c>
      <c r="G1754" s="235">
        <v>7.41</v>
      </c>
      <c r="H1754" s="233" t="s">
        <v>37</v>
      </c>
      <c r="I1754" s="235">
        <v>7.73</v>
      </c>
      <c r="J1754" s="235">
        <v>1.62</v>
      </c>
      <c r="K1754" s="233" t="s">
        <v>37</v>
      </c>
      <c r="L1754" s="235">
        <v>16.760000000000002</v>
      </c>
      <c r="M1754" s="236" t="s">
        <v>1570</v>
      </c>
    </row>
    <row r="1755" spans="1:13">
      <c r="A1755" s="106" t="str">
        <f t="shared" si="27"/>
        <v xml:space="preserve">23077 </v>
      </c>
      <c r="B1755" s="231" t="s">
        <v>2830</v>
      </c>
      <c r="C1755" s="232"/>
      <c r="D1755" s="233" t="s">
        <v>1358</v>
      </c>
      <c r="E1755" s="233"/>
      <c r="F1755" s="234" t="s">
        <v>2831</v>
      </c>
      <c r="G1755" s="235">
        <v>17.66</v>
      </c>
      <c r="H1755" s="233" t="s">
        <v>37</v>
      </c>
      <c r="I1755" s="235">
        <v>12.62</v>
      </c>
      <c r="J1755" s="235">
        <v>4.0599999999999996</v>
      </c>
      <c r="K1755" s="233" t="s">
        <v>37</v>
      </c>
      <c r="L1755" s="235">
        <v>34.340000000000003</v>
      </c>
      <c r="M1755" s="236" t="s">
        <v>1570</v>
      </c>
    </row>
    <row r="1756" spans="1:13">
      <c r="A1756" s="106" t="str">
        <f t="shared" si="27"/>
        <v xml:space="preserve">23078 </v>
      </c>
      <c r="B1756" s="231" t="s">
        <v>2832</v>
      </c>
      <c r="C1756" s="232"/>
      <c r="D1756" s="233" t="s">
        <v>1358</v>
      </c>
      <c r="E1756" s="233"/>
      <c r="F1756" s="234" t="s">
        <v>2833</v>
      </c>
      <c r="G1756" s="235">
        <v>22.55</v>
      </c>
      <c r="H1756" s="233" t="s">
        <v>37</v>
      </c>
      <c r="I1756" s="235">
        <v>16.100000000000001</v>
      </c>
      <c r="J1756" s="235">
        <v>5.05</v>
      </c>
      <c r="K1756" s="233" t="s">
        <v>37</v>
      </c>
      <c r="L1756" s="235">
        <v>43.7</v>
      </c>
      <c r="M1756" s="236" t="s">
        <v>1570</v>
      </c>
    </row>
    <row r="1757" spans="1:13">
      <c r="A1757" s="106" t="str">
        <f t="shared" si="27"/>
        <v xml:space="preserve">23100 </v>
      </c>
      <c r="B1757" s="231" t="s">
        <v>2834</v>
      </c>
      <c r="C1757" s="232"/>
      <c r="D1757" s="233" t="s">
        <v>1358</v>
      </c>
      <c r="E1757" s="233"/>
      <c r="F1757" s="234" t="s">
        <v>2835</v>
      </c>
      <c r="G1757" s="235">
        <v>6.2</v>
      </c>
      <c r="H1757" s="233" t="s">
        <v>37</v>
      </c>
      <c r="I1757" s="235">
        <v>8.24</v>
      </c>
      <c r="J1757" s="235">
        <v>1.27</v>
      </c>
      <c r="K1757" s="233" t="s">
        <v>37</v>
      </c>
      <c r="L1757" s="235">
        <v>15.71</v>
      </c>
      <c r="M1757" s="236" t="s">
        <v>1570</v>
      </c>
    </row>
    <row r="1758" spans="1:13">
      <c r="A1758" s="106" t="str">
        <f t="shared" si="27"/>
        <v xml:space="preserve">23101 </v>
      </c>
      <c r="B1758" s="231" t="s">
        <v>2836</v>
      </c>
      <c r="C1758" s="232"/>
      <c r="D1758" s="233" t="s">
        <v>1358</v>
      </c>
      <c r="E1758" s="233"/>
      <c r="F1758" s="234" t="s">
        <v>2837</v>
      </c>
      <c r="G1758" s="235">
        <v>5.72</v>
      </c>
      <c r="H1758" s="233" t="s">
        <v>37</v>
      </c>
      <c r="I1758" s="235">
        <v>7.31</v>
      </c>
      <c r="J1758" s="235">
        <v>1.1599999999999999</v>
      </c>
      <c r="K1758" s="233" t="s">
        <v>37</v>
      </c>
      <c r="L1758" s="235">
        <v>14.19</v>
      </c>
      <c r="M1758" s="236" t="s">
        <v>1570</v>
      </c>
    </row>
    <row r="1759" spans="1:13">
      <c r="A1759" s="106" t="str">
        <f t="shared" si="27"/>
        <v xml:space="preserve">23105 </v>
      </c>
      <c r="B1759" s="231" t="s">
        <v>2838</v>
      </c>
      <c r="C1759" s="232"/>
      <c r="D1759" s="233" t="s">
        <v>1358</v>
      </c>
      <c r="E1759" s="233"/>
      <c r="F1759" s="234" t="s">
        <v>2839</v>
      </c>
      <c r="G1759" s="235">
        <v>8.48</v>
      </c>
      <c r="H1759" s="233" t="s">
        <v>37</v>
      </c>
      <c r="I1759" s="235">
        <v>9.56</v>
      </c>
      <c r="J1759" s="235">
        <v>1.72</v>
      </c>
      <c r="K1759" s="233" t="s">
        <v>37</v>
      </c>
      <c r="L1759" s="235">
        <v>19.760000000000002</v>
      </c>
      <c r="M1759" s="236" t="s">
        <v>1570</v>
      </c>
    </row>
    <row r="1760" spans="1:13">
      <c r="A1760" s="106" t="str">
        <f t="shared" si="27"/>
        <v xml:space="preserve">23106 </v>
      </c>
      <c r="B1760" s="231" t="s">
        <v>2840</v>
      </c>
      <c r="C1760" s="232"/>
      <c r="D1760" s="233" t="s">
        <v>1358</v>
      </c>
      <c r="E1760" s="233"/>
      <c r="F1760" s="234" t="s">
        <v>2841</v>
      </c>
      <c r="G1760" s="235">
        <v>6.13</v>
      </c>
      <c r="H1760" s="233" t="s">
        <v>37</v>
      </c>
      <c r="I1760" s="235">
        <v>8.2100000000000009</v>
      </c>
      <c r="J1760" s="235">
        <v>1.25</v>
      </c>
      <c r="K1760" s="233" t="s">
        <v>37</v>
      </c>
      <c r="L1760" s="235">
        <v>15.59</v>
      </c>
      <c r="M1760" s="236" t="s">
        <v>1570</v>
      </c>
    </row>
    <row r="1761" spans="1:13">
      <c r="A1761" s="106" t="str">
        <f t="shared" si="27"/>
        <v xml:space="preserve">23107 </v>
      </c>
      <c r="B1761" s="231" t="s">
        <v>2842</v>
      </c>
      <c r="C1761" s="232"/>
      <c r="D1761" s="233" t="s">
        <v>1358</v>
      </c>
      <c r="E1761" s="233"/>
      <c r="F1761" s="234" t="s">
        <v>2843</v>
      </c>
      <c r="G1761" s="235">
        <v>8.8699999999999992</v>
      </c>
      <c r="H1761" s="233" t="s">
        <v>37</v>
      </c>
      <c r="I1761" s="235">
        <v>9.8000000000000007</v>
      </c>
      <c r="J1761" s="235">
        <v>1.79</v>
      </c>
      <c r="K1761" s="233" t="s">
        <v>37</v>
      </c>
      <c r="L1761" s="235">
        <v>20.46</v>
      </c>
      <c r="M1761" s="236" t="s">
        <v>1570</v>
      </c>
    </row>
    <row r="1762" spans="1:13">
      <c r="A1762" s="106" t="str">
        <f t="shared" si="27"/>
        <v xml:space="preserve">23120 </v>
      </c>
      <c r="B1762" s="231" t="s">
        <v>2844</v>
      </c>
      <c r="C1762" s="232"/>
      <c r="D1762" s="233" t="s">
        <v>1358</v>
      </c>
      <c r="E1762" s="233"/>
      <c r="F1762" s="234" t="s">
        <v>2845</v>
      </c>
      <c r="G1762" s="235">
        <v>7.39</v>
      </c>
      <c r="H1762" s="233" t="s">
        <v>37</v>
      </c>
      <c r="I1762" s="235">
        <v>9.3000000000000007</v>
      </c>
      <c r="J1762" s="235">
        <v>1.5</v>
      </c>
      <c r="K1762" s="233" t="s">
        <v>37</v>
      </c>
      <c r="L1762" s="235">
        <v>18.190000000000001</v>
      </c>
      <c r="M1762" s="236" t="s">
        <v>1570</v>
      </c>
    </row>
    <row r="1763" spans="1:13">
      <c r="A1763" s="106" t="str">
        <f t="shared" si="27"/>
        <v xml:space="preserve">23125 </v>
      </c>
      <c r="B1763" s="231" t="s">
        <v>2846</v>
      </c>
      <c r="C1763" s="232"/>
      <c r="D1763" s="233" t="s">
        <v>1358</v>
      </c>
      <c r="E1763" s="233"/>
      <c r="F1763" s="234" t="s">
        <v>2847</v>
      </c>
      <c r="G1763" s="235">
        <v>9.64</v>
      </c>
      <c r="H1763" s="233" t="s">
        <v>37</v>
      </c>
      <c r="I1763" s="235">
        <v>10.24</v>
      </c>
      <c r="J1763" s="235">
        <v>1.97</v>
      </c>
      <c r="K1763" s="233" t="s">
        <v>37</v>
      </c>
      <c r="L1763" s="235">
        <v>21.85</v>
      </c>
      <c r="M1763" s="236" t="s">
        <v>1570</v>
      </c>
    </row>
    <row r="1764" spans="1:13">
      <c r="A1764" s="106" t="str">
        <f t="shared" si="27"/>
        <v xml:space="preserve">23130 </v>
      </c>
      <c r="B1764" s="231" t="s">
        <v>2848</v>
      </c>
      <c r="C1764" s="232"/>
      <c r="D1764" s="233" t="s">
        <v>1358</v>
      </c>
      <c r="E1764" s="233"/>
      <c r="F1764" s="234" t="s">
        <v>2849</v>
      </c>
      <c r="G1764" s="235">
        <v>7.77</v>
      </c>
      <c r="H1764" s="233" t="s">
        <v>37</v>
      </c>
      <c r="I1764" s="235">
        <v>9.75</v>
      </c>
      <c r="J1764" s="235">
        <v>1.57</v>
      </c>
      <c r="K1764" s="233" t="s">
        <v>37</v>
      </c>
      <c r="L1764" s="235">
        <v>19.09</v>
      </c>
      <c r="M1764" s="236" t="s">
        <v>1570</v>
      </c>
    </row>
    <row r="1765" spans="1:13">
      <c r="A1765" s="106" t="str">
        <f t="shared" si="27"/>
        <v xml:space="preserve">23140 </v>
      </c>
      <c r="B1765" s="231" t="s">
        <v>2850</v>
      </c>
      <c r="C1765" s="232"/>
      <c r="D1765" s="233" t="s">
        <v>1358</v>
      </c>
      <c r="E1765" s="233"/>
      <c r="F1765" s="234" t="s">
        <v>2851</v>
      </c>
      <c r="G1765" s="235">
        <v>7.12</v>
      </c>
      <c r="H1765" s="233" t="s">
        <v>37</v>
      </c>
      <c r="I1765" s="235">
        <v>8.59</v>
      </c>
      <c r="J1765" s="235">
        <v>1.47</v>
      </c>
      <c r="K1765" s="233" t="s">
        <v>37</v>
      </c>
      <c r="L1765" s="235">
        <v>17.18</v>
      </c>
      <c r="M1765" s="236" t="s">
        <v>1570</v>
      </c>
    </row>
    <row r="1766" spans="1:13">
      <c r="A1766" s="106" t="str">
        <f t="shared" si="27"/>
        <v xml:space="preserve">23145 </v>
      </c>
      <c r="B1766" s="231" t="s">
        <v>2852</v>
      </c>
      <c r="C1766" s="232"/>
      <c r="D1766" s="233" t="s">
        <v>1358</v>
      </c>
      <c r="E1766" s="233"/>
      <c r="F1766" s="234" t="s">
        <v>2851</v>
      </c>
      <c r="G1766" s="235">
        <v>9.4</v>
      </c>
      <c r="H1766" s="233" t="s">
        <v>37</v>
      </c>
      <c r="I1766" s="235">
        <v>10.11</v>
      </c>
      <c r="J1766" s="235">
        <v>1.91</v>
      </c>
      <c r="K1766" s="233" t="s">
        <v>37</v>
      </c>
      <c r="L1766" s="235">
        <v>21.42</v>
      </c>
      <c r="M1766" s="236" t="s">
        <v>1570</v>
      </c>
    </row>
    <row r="1767" spans="1:13">
      <c r="A1767" s="106" t="str">
        <f t="shared" si="27"/>
        <v xml:space="preserve">23146 </v>
      </c>
      <c r="B1767" s="231" t="s">
        <v>2853</v>
      </c>
      <c r="C1767" s="232"/>
      <c r="D1767" s="233" t="s">
        <v>1358</v>
      </c>
      <c r="E1767" s="233"/>
      <c r="F1767" s="234" t="s">
        <v>2851</v>
      </c>
      <c r="G1767" s="235">
        <v>8.08</v>
      </c>
      <c r="H1767" s="233" t="s">
        <v>37</v>
      </c>
      <c r="I1767" s="235">
        <v>9.5500000000000007</v>
      </c>
      <c r="J1767" s="235">
        <v>1.65</v>
      </c>
      <c r="K1767" s="233" t="s">
        <v>37</v>
      </c>
      <c r="L1767" s="235">
        <v>19.28</v>
      </c>
      <c r="M1767" s="236" t="s">
        <v>1570</v>
      </c>
    </row>
    <row r="1768" spans="1:13">
      <c r="A1768" s="106" t="str">
        <f t="shared" si="27"/>
        <v xml:space="preserve">23150 </v>
      </c>
      <c r="B1768" s="231" t="s">
        <v>2854</v>
      </c>
      <c r="C1768" s="232"/>
      <c r="D1768" s="233" t="s">
        <v>1358</v>
      </c>
      <c r="E1768" s="233"/>
      <c r="F1768" s="234" t="s">
        <v>2855</v>
      </c>
      <c r="G1768" s="235">
        <v>8.91</v>
      </c>
      <c r="H1768" s="233" t="s">
        <v>37</v>
      </c>
      <c r="I1768" s="235">
        <v>9.85</v>
      </c>
      <c r="J1768" s="235">
        <v>1.81</v>
      </c>
      <c r="K1768" s="233" t="s">
        <v>37</v>
      </c>
      <c r="L1768" s="235">
        <v>20.57</v>
      </c>
      <c r="M1768" s="236" t="s">
        <v>1570</v>
      </c>
    </row>
    <row r="1769" spans="1:13">
      <c r="A1769" s="106" t="str">
        <f t="shared" si="27"/>
        <v xml:space="preserve">23155 </v>
      </c>
      <c r="B1769" s="231" t="s">
        <v>2856</v>
      </c>
      <c r="C1769" s="232"/>
      <c r="D1769" s="233" t="s">
        <v>1358</v>
      </c>
      <c r="E1769" s="233"/>
      <c r="F1769" s="234" t="s">
        <v>2855</v>
      </c>
      <c r="G1769" s="235">
        <v>10.86</v>
      </c>
      <c r="H1769" s="233" t="s">
        <v>37</v>
      </c>
      <c r="I1769" s="235">
        <v>11.43</v>
      </c>
      <c r="J1769" s="235">
        <v>2.23</v>
      </c>
      <c r="K1769" s="233" t="s">
        <v>37</v>
      </c>
      <c r="L1769" s="235">
        <v>24.52</v>
      </c>
      <c r="M1769" s="236" t="s">
        <v>1570</v>
      </c>
    </row>
    <row r="1770" spans="1:13">
      <c r="A1770" s="106" t="str">
        <f t="shared" si="27"/>
        <v xml:space="preserve">23156 </v>
      </c>
      <c r="B1770" s="231" t="s">
        <v>2857</v>
      </c>
      <c r="C1770" s="232"/>
      <c r="D1770" s="233" t="s">
        <v>1358</v>
      </c>
      <c r="E1770" s="233"/>
      <c r="F1770" s="234" t="s">
        <v>2855</v>
      </c>
      <c r="G1770" s="235">
        <v>9.11</v>
      </c>
      <c r="H1770" s="233" t="s">
        <v>37</v>
      </c>
      <c r="I1770" s="235">
        <v>9.9600000000000009</v>
      </c>
      <c r="J1770" s="235">
        <v>1.87</v>
      </c>
      <c r="K1770" s="233" t="s">
        <v>37</v>
      </c>
      <c r="L1770" s="235">
        <v>20.94</v>
      </c>
      <c r="M1770" s="236" t="s">
        <v>1570</v>
      </c>
    </row>
    <row r="1771" spans="1:13">
      <c r="A1771" s="106" t="str">
        <f t="shared" si="27"/>
        <v xml:space="preserve">23170 </v>
      </c>
      <c r="B1771" s="231" t="s">
        <v>2858</v>
      </c>
      <c r="C1771" s="232"/>
      <c r="D1771" s="233" t="s">
        <v>1358</v>
      </c>
      <c r="E1771" s="233"/>
      <c r="F1771" s="234" t="s">
        <v>2859</v>
      </c>
      <c r="G1771" s="235">
        <v>7.21</v>
      </c>
      <c r="H1771" s="233" t="s">
        <v>37</v>
      </c>
      <c r="I1771" s="235">
        <v>8.7799999999999994</v>
      </c>
      <c r="J1771" s="235">
        <v>1.48</v>
      </c>
      <c r="K1771" s="233" t="s">
        <v>37</v>
      </c>
      <c r="L1771" s="235">
        <v>17.47</v>
      </c>
      <c r="M1771" s="236" t="s">
        <v>1570</v>
      </c>
    </row>
    <row r="1772" spans="1:13">
      <c r="A1772" s="106" t="str">
        <f t="shared" si="27"/>
        <v xml:space="preserve">23172 </v>
      </c>
      <c r="B1772" s="231" t="s">
        <v>2860</v>
      </c>
      <c r="C1772" s="232"/>
      <c r="D1772" s="233" t="s">
        <v>1358</v>
      </c>
      <c r="E1772" s="233"/>
      <c r="F1772" s="234" t="s">
        <v>2861</v>
      </c>
      <c r="G1772" s="235">
        <v>7.31</v>
      </c>
      <c r="H1772" s="233" t="s">
        <v>37</v>
      </c>
      <c r="I1772" s="235">
        <v>8.83</v>
      </c>
      <c r="J1772" s="235">
        <v>1.5</v>
      </c>
      <c r="K1772" s="233" t="s">
        <v>37</v>
      </c>
      <c r="L1772" s="235">
        <v>17.64</v>
      </c>
      <c r="M1772" s="236" t="s">
        <v>1570</v>
      </c>
    </row>
    <row r="1773" spans="1:13">
      <c r="A1773" s="106" t="str">
        <f t="shared" si="27"/>
        <v xml:space="preserve">23174 </v>
      </c>
      <c r="B1773" s="231" t="s">
        <v>2862</v>
      </c>
      <c r="C1773" s="232"/>
      <c r="D1773" s="233" t="s">
        <v>1358</v>
      </c>
      <c r="E1773" s="233"/>
      <c r="F1773" s="234" t="s">
        <v>2863</v>
      </c>
      <c r="G1773" s="235">
        <v>10.050000000000001</v>
      </c>
      <c r="H1773" s="233" t="s">
        <v>37</v>
      </c>
      <c r="I1773" s="235">
        <v>11.45</v>
      </c>
      <c r="J1773" s="235">
        <v>2.06</v>
      </c>
      <c r="K1773" s="233" t="s">
        <v>37</v>
      </c>
      <c r="L1773" s="235">
        <v>23.56</v>
      </c>
      <c r="M1773" s="236" t="s">
        <v>1570</v>
      </c>
    </row>
    <row r="1774" spans="1:13">
      <c r="A1774" s="106" t="str">
        <f t="shared" si="27"/>
        <v xml:space="preserve">23180 </v>
      </c>
      <c r="B1774" s="231" t="s">
        <v>2864</v>
      </c>
      <c r="C1774" s="232"/>
      <c r="D1774" s="233" t="s">
        <v>1358</v>
      </c>
      <c r="E1774" s="233"/>
      <c r="F1774" s="234" t="s">
        <v>2859</v>
      </c>
      <c r="G1774" s="235">
        <v>8.99</v>
      </c>
      <c r="H1774" s="233" t="s">
        <v>37</v>
      </c>
      <c r="I1774" s="235">
        <v>9.2100000000000009</v>
      </c>
      <c r="J1774" s="235">
        <v>1.92</v>
      </c>
      <c r="K1774" s="233" t="s">
        <v>37</v>
      </c>
      <c r="L1774" s="235">
        <v>20.12</v>
      </c>
      <c r="M1774" s="236" t="s">
        <v>1570</v>
      </c>
    </row>
    <row r="1775" spans="1:13">
      <c r="A1775" s="106" t="str">
        <f t="shared" si="27"/>
        <v xml:space="preserve">23182 </v>
      </c>
      <c r="B1775" s="231" t="s">
        <v>2865</v>
      </c>
      <c r="C1775" s="232"/>
      <c r="D1775" s="233" t="s">
        <v>1358</v>
      </c>
      <c r="E1775" s="233"/>
      <c r="F1775" s="234" t="s">
        <v>2861</v>
      </c>
      <c r="G1775" s="235">
        <v>8.61</v>
      </c>
      <c r="H1775" s="233" t="s">
        <v>37</v>
      </c>
      <c r="I1775" s="235">
        <v>10.38</v>
      </c>
      <c r="J1775" s="235">
        <v>1.77</v>
      </c>
      <c r="K1775" s="233" t="s">
        <v>37</v>
      </c>
      <c r="L1775" s="235">
        <v>20.76</v>
      </c>
      <c r="M1775" s="236" t="s">
        <v>1570</v>
      </c>
    </row>
    <row r="1776" spans="1:13">
      <c r="A1776" s="106" t="str">
        <f t="shared" si="27"/>
        <v xml:space="preserve">23184 </v>
      </c>
      <c r="B1776" s="231" t="s">
        <v>2866</v>
      </c>
      <c r="C1776" s="232"/>
      <c r="D1776" s="233" t="s">
        <v>1358</v>
      </c>
      <c r="E1776" s="233"/>
      <c r="F1776" s="234" t="s">
        <v>2863</v>
      </c>
      <c r="G1776" s="235">
        <v>9.9</v>
      </c>
      <c r="H1776" s="233" t="s">
        <v>37</v>
      </c>
      <c r="I1776" s="235">
        <v>10.85</v>
      </c>
      <c r="J1776" s="235">
        <v>2</v>
      </c>
      <c r="K1776" s="233" t="s">
        <v>37</v>
      </c>
      <c r="L1776" s="235">
        <v>22.75</v>
      </c>
      <c r="M1776" s="236" t="s">
        <v>1570</v>
      </c>
    </row>
    <row r="1777" spans="1:13">
      <c r="A1777" s="106" t="str">
        <f t="shared" si="27"/>
        <v xml:space="preserve">23190 </v>
      </c>
      <c r="B1777" s="231" t="s">
        <v>2867</v>
      </c>
      <c r="C1777" s="232"/>
      <c r="D1777" s="233" t="s">
        <v>1358</v>
      </c>
      <c r="E1777" s="233"/>
      <c r="F1777" s="234" t="s">
        <v>2868</v>
      </c>
      <c r="G1777" s="235">
        <v>7.47</v>
      </c>
      <c r="H1777" s="233" t="s">
        <v>37</v>
      </c>
      <c r="I1777" s="235">
        <v>8.7799999999999994</v>
      </c>
      <c r="J1777" s="235">
        <v>1.53</v>
      </c>
      <c r="K1777" s="233" t="s">
        <v>37</v>
      </c>
      <c r="L1777" s="235">
        <v>17.78</v>
      </c>
      <c r="M1777" s="236" t="s">
        <v>1570</v>
      </c>
    </row>
    <row r="1778" spans="1:13">
      <c r="A1778" s="106" t="str">
        <f t="shared" si="27"/>
        <v xml:space="preserve">23195 </v>
      </c>
      <c r="B1778" s="231" t="s">
        <v>2869</v>
      </c>
      <c r="C1778" s="232"/>
      <c r="D1778" s="233" t="s">
        <v>1358</v>
      </c>
      <c r="E1778" s="233"/>
      <c r="F1778" s="234" t="s">
        <v>2870</v>
      </c>
      <c r="G1778" s="235">
        <v>10.36</v>
      </c>
      <c r="H1778" s="233" t="s">
        <v>37</v>
      </c>
      <c r="I1778" s="235">
        <v>10.6</v>
      </c>
      <c r="J1778" s="235">
        <v>2.04</v>
      </c>
      <c r="K1778" s="233" t="s">
        <v>37</v>
      </c>
      <c r="L1778" s="235">
        <v>23</v>
      </c>
      <c r="M1778" s="236" t="s">
        <v>1570</v>
      </c>
    </row>
    <row r="1779" spans="1:13">
      <c r="A1779" s="106" t="str">
        <f t="shared" si="27"/>
        <v xml:space="preserve">23200 </v>
      </c>
      <c r="B1779" s="231" t="s">
        <v>2871</v>
      </c>
      <c r="C1779" s="232"/>
      <c r="D1779" s="233" t="s">
        <v>1358</v>
      </c>
      <c r="E1779" s="233"/>
      <c r="F1779" s="234" t="s">
        <v>2872</v>
      </c>
      <c r="G1779" s="235">
        <v>22.71</v>
      </c>
      <c r="H1779" s="233" t="s">
        <v>37</v>
      </c>
      <c r="I1779" s="235">
        <v>18.350000000000001</v>
      </c>
      <c r="J1779" s="235">
        <v>4.62</v>
      </c>
      <c r="K1779" s="233" t="s">
        <v>37</v>
      </c>
      <c r="L1779" s="235">
        <v>45.68</v>
      </c>
      <c r="M1779" s="236" t="s">
        <v>1570</v>
      </c>
    </row>
    <row r="1780" spans="1:13">
      <c r="A1780" s="106" t="str">
        <f t="shared" si="27"/>
        <v xml:space="preserve">23210 </v>
      </c>
      <c r="B1780" s="231" t="s">
        <v>2873</v>
      </c>
      <c r="C1780" s="232"/>
      <c r="D1780" s="233" t="s">
        <v>1358</v>
      </c>
      <c r="E1780" s="233"/>
      <c r="F1780" s="234" t="s">
        <v>2874</v>
      </c>
      <c r="G1780" s="235">
        <v>27.21</v>
      </c>
      <c r="H1780" s="233" t="s">
        <v>37</v>
      </c>
      <c r="I1780" s="235">
        <v>20.74</v>
      </c>
      <c r="J1780" s="235">
        <v>5.57</v>
      </c>
      <c r="K1780" s="233" t="s">
        <v>37</v>
      </c>
      <c r="L1780" s="235">
        <v>53.52</v>
      </c>
      <c r="M1780" s="236" t="s">
        <v>1570</v>
      </c>
    </row>
    <row r="1781" spans="1:13">
      <c r="A1781" s="106" t="str">
        <f t="shared" si="27"/>
        <v xml:space="preserve">23220 </v>
      </c>
      <c r="B1781" s="231" t="s">
        <v>2875</v>
      </c>
      <c r="C1781" s="232"/>
      <c r="D1781" s="233" t="s">
        <v>1358</v>
      </c>
      <c r="E1781" s="233"/>
      <c r="F1781" s="234" t="s">
        <v>2876</v>
      </c>
      <c r="G1781" s="235">
        <v>30.21</v>
      </c>
      <c r="H1781" s="233" t="s">
        <v>37</v>
      </c>
      <c r="I1781" s="235">
        <v>22.23</v>
      </c>
      <c r="J1781" s="235">
        <v>6.15</v>
      </c>
      <c r="K1781" s="233" t="s">
        <v>37</v>
      </c>
      <c r="L1781" s="235">
        <v>58.59</v>
      </c>
      <c r="M1781" s="236" t="s">
        <v>1570</v>
      </c>
    </row>
    <row r="1782" spans="1:13">
      <c r="A1782" s="106" t="str">
        <f t="shared" si="27"/>
        <v xml:space="preserve">23330 </v>
      </c>
      <c r="B1782" s="231" t="s">
        <v>2877</v>
      </c>
      <c r="C1782" s="232"/>
      <c r="D1782" s="233" t="s">
        <v>1358</v>
      </c>
      <c r="E1782" s="233"/>
      <c r="F1782" s="234" t="s">
        <v>2878</v>
      </c>
      <c r="G1782" s="235">
        <v>1.9</v>
      </c>
      <c r="H1782" s="235">
        <v>6.77</v>
      </c>
      <c r="I1782" s="235">
        <v>2.88</v>
      </c>
      <c r="J1782" s="235">
        <v>0.39</v>
      </c>
      <c r="K1782" s="235">
        <v>9.06</v>
      </c>
      <c r="L1782" s="235">
        <v>5.17</v>
      </c>
      <c r="M1782" s="236" t="s">
        <v>1474</v>
      </c>
    </row>
    <row r="1783" spans="1:13">
      <c r="A1783" s="106" t="str">
        <f t="shared" si="27"/>
        <v xml:space="preserve">23333 </v>
      </c>
      <c r="B1783" s="231" t="s">
        <v>2879</v>
      </c>
      <c r="C1783" s="232"/>
      <c r="D1783" s="233" t="s">
        <v>1358</v>
      </c>
      <c r="E1783" s="233"/>
      <c r="F1783" s="234" t="s">
        <v>2880</v>
      </c>
      <c r="G1783" s="235">
        <v>6</v>
      </c>
      <c r="H1783" s="233" t="s">
        <v>37</v>
      </c>
      <c r="I1783" s="235">
        <v>7.46</v>
      </c>
      <c r="J1783" s="235">
        <v>1.24</v>
      </c>
      <c r="K1783" s="233" t="s">
        <v>37</v>
      </c>
      <c r="L1783" s="235">
        <v>14.7</v>
      </c>
      <c r="M1783" s="236" t="s">
        <v>1570</v>
      </c>
    </row>
    <row r="1784" spans="1:13">
      <c r="A1784" s="106" t="str">
        <f t="shared" si="27"/>
        <v xml:space="preserve">23334 </v>
      </c>
      <c r="B1784" s="231" t="s">
        <v>2881</v>
      </c>
      <c r="C1784" s="232"/>
      <c r="D1784" s="233" t="s">
        <v>1358</v>
      </c>
      <c r="E1784" s="233"/>
      <c r="F1784" s="234" t="s">
        <v>2882</v>
      </c>
      <c r="G1784" s="235">
        <v>15.5</v>
      </c>
      <c r="H1784" s="233" t="s">
        <v>37</v>
      </c>
      <c r="I1784" s="235">
        <v>13.88</v>
      </c>
      <c r="J1784" s="235">
        <v>3.02</v>
      </c>
      <c r="K1784" s="233" t="s">
        <v>37</v>
      </c>
      <c r="L1784" s="235">
        <v>32.4</v>
      </c>
      <c r="M1784" s="236" t="s">
        <v>1570</v>
      </c>
    </row>
    <row r="1785" spans="1:13">
      <c r="A1785" s="106" t="str">
        <f t="shared" si="27"/>
        <v xml:space="preserve">23335 </v>
      </c>
      <c r="B1785" s="231" t="s">
        <v>2883</v>
      </c>
      <c r="C1785" s="232"/>
      <c r="D1785" s="233" t="s">
        <v>1358</v>
      </c>
      <c r="E1785" s="233"/>
      <c r="F1785" s="234" t="s">
        <v>2882</v>
      </c>
      <c r="G1785" s="235">
        <v>19</v>
      </c>
      <c r="H1785" s="233" t="s">
        <v>37</v>
      </c>
      <c r="I1785" s="235">
        <v>15.76</v>
      </c>
      <c r="J1785" s="235">
        <v>3.71</v>
      </c>
      <c r="K1785" s="233" t="s">
        <v>37</v>
      </c>
      <c r="L1785" s="235">
        <v>38.47</v>
      </c>
      <c r="M1785" s="236" t="s">
        <v>1570</v>
      </c>
    </row>
    <row r="1786" spans="1:13">
      <c r="A1786" s="106" t="str">
        <f t="shared" si="27"/>
        <v xml:space="preserve">23350 </v>
      </c>
      <c r="B1786" s="231" t="s">
        <v>2884</v>
      </c>
      <c r="C1786" s="232"/>
      <c r="D1786" s="233" t="s">
        <v>1358</v>
      </c>
      <c r="E1786" s="233"/>
      <c r="F1786" s="234" t="s">
        <v>2885</v>
      </c>
      <c r="G1786" s="235">
        <v>1</v>
      </c>
      <c r="H1786" s="235">
        <v>3.63</v>
      </c>
      <c r="I1786" s="235">
        <v>0.37</v>
      </c>
      <c r="J1786" s="235">
        <v>0.1</v>
      </c>
      <c r="K1786" s="235">
        <v>4.7300000000000004</v>
      </c>
      <c r="L1786" s="235">
        <v>1.47</v>
      </c>
      <c r="M1786" s="236" t="s">
        <v>1324</v>
      </c>
    </row>
    <row r="1787" spans="1:13">
      <c r="A1787" s="106" t="str">
        <f t="shared" si="27"/>
        <v xml:space="preserve">23395 </v>
      </c>
      <c r="B1787" s="231" t="s">
        <v>2886</v>
      </c>
      <c r="C1787" s="232"/>
      <c r="D1787" s="233" t="s">
        <v>1358</v>
      </c>
      <c r="E1787" s="233"/>
      <c r="F1787" s="234" t="s">
        <v>2887</v>
      </c>
      <c r="G1787" s="235">
        <v>18.54</v>
      </c>
      <c r="H1787" s="233" t="s">
        <v>37</v>
      </c>
      <c r="I1787" s="235">
        <v>16.920000000000002</v>
      </c>
      <c r="J1787" s="235">
        <v>3.68</v>
      </c>
      <c r="K1787" s="233" t="s">
        <v>37</v>
      </c>
      <c r="L1787" s="235">
        <v>39.14</v>
      </c>
      <c r="M1787" s="236" t="s">
        <v>1570</v>
      </c>
    </row>
    <row r="1788" spans="1:13">
      <c r="A1788" s="106" t="str">
        <f t="shared" si="27"/>
        <v xml:space="preserve">23397 </v>
      </c>
      <c r="B1788" s="231" t="s">
        <v>2888</v>
      </c>
      <c r="C1788" s="232"/>
      <c r="D1788" s="233" t="s">
        <v>1358</v>
      </c>
      <c r="E1788" s="233"/>
      <c r="F1788" s="234" t="s">
        <v>2889</v>
      </c>
      <c r="G1788" s="235">
        <v>16.760000000000002</v>
      </c>
      <c r="H1788" s="233" t="s">
        <v>37</v>
      </c>
      <c r="I1788" s="235">
        <v>14.56</v>
      </c>
      <c r="J1788" s="235">
        <v>3.43</v>
      </c>
      <c r="K1788" s="233" t="s">
        <v>37</v>
      </c>
      <c r="L1788" s="235">
        <v>34.75</v>
      </c>
      <c r="M1788" s="236" t="s">
        <v>1570</v>
      </c>
    </row>
    <row r="1789" spans="1:13">
      <c r="A1789" s="106" t="str">
        <f t="shared" si="27"/>
        <v xml:space="preserve">23400 </v>
      </c>
      <c r="B1789" s="231" t="s">
        <v>2890</v>
      </c>
      <c r="C1789" s="232"/>
      <c r="D1789" s="233" t="s">
        <v>1358</v>
      </c>
      <c r="E1789" s="233"/>
      <c r="F1789" s="234" t="s">
        <v>2891</v>
      </c>
      <c r="G1789" s="235">
        <v>13.87</v>
      </c>
      <c r="H1789" s="233" t="s">
        <v>37</v>
      </c>
      <c r="I1789" s="235">
        <v>13.03</v>
      </c>
      <c r="J1789" s="235">
        <v>2.83</v>
      </c>
      <c r="K1789" s="233" t="s">
        <v>37</v>
      </c>
      <c r="L1789" s="235">
        <v>29.73</v>
      </c>
      <c r="M1789" s="236" t="s">
        <v>1570</v>
      </c>
    </row>
    <row r="1790" spans="1:13">
      <c r="A1790" s="106" t="str">
        <f t="shared" si="27"/>
        <v xml:space="preserve">23405 </v>
      </c>
      <c r="B1790" s="231" t="s">
        <v>2892</v>
      </c>
      <c r="C1790" s="232"/>
      <c r="D1790" s="233" t="s">
        <v>1358</v>
      </c>
      <c r="E1790" s="233"/>
      <c r="F1790" s="234" t="s">
        <v>2893</v>
      </c>
      <c r="G1790" s="235">
        <v>8.5399999999999991</v>
      </c>
      <c r="H1790" s="233" t="s">
        <v>37</v>
      </c>
      <c r="I1790" s="235">
        <v>8.7899999999999991</v>
      </c>
      <c r="J1790" s="235">
        <v>1.53</v>
      </c>
      <c r="K1790" s="233" t="s">
        <v>37</v>
      </c>
      <c r="L1790" s="235">
        <v>18.86</v>
      </c>
      <c r="M1790" s="236" t="s">
        <v>1570</v>
      </c>
    </row>
    <row r="1791" spans="1:13">
      <c r="A1791" s="106" t="str">
        <f t="shared" si="27"/>
        <v xml:space="preserve">23406 </v>
      </c>
      <c r="B1791" s="231" t="s">
        <v>2894</v>
      </c>
      <c r="C1791" s="232"/>
      <c r="D1791" s="233" t="s">
        <v>1358</v>
      </c>
      <c r="E1791" s="233"/>
      <c r="F1791" s="234" t="s">
        <v>2895</v>
      </c>
      <c r="G1791" s="235">
        <v>11.01</v>
      </c>
      <c r="H1791" s="233" t="s">
        <v>37</v>
      </c>
      <c r="I1791" s="235">
        <v>9.98</v>
      </c>
      <c r="J1791" s="235">
        <v>1.56</v>
      </c>
      <c r="K1791" s="233" t="s">
        <v>37</v>
      </c>
      <c r="L1791" s="235">
        <v>22.55</v>
      </c>
      <c r="M1791" s="236" t="s">
        <v>1570</v>
      </c>
    </row>
    <row r="1792" spans="1:13">
      <c r="A1792" s="106" t="str">
        <f t="shared" si="27"/>
        <v xml:space="preserve">23410 </v>
      </c>
      <c r="B1792" s="231" t="s">
        <v>2896</v>
      </c>
      <c r="C1792" s="232"/>
      <c r="D1792" s="233" t="s">
        <v>1358</v>
      </c>
      <c r="E1792" s="233"/>
      <c r="F1792" s="234" t="s">
        <v>2897</v>
      </c>
      <c r="G1792" s="235">
        <v>11.39</v>
      </c>
      <c r="H1792" s="233" t="s">
        <v>37</v>
      </c>
      <c r="I1792" s="235">
        <v>11.48</v>
      </c>
      <c r="J1792" s="235">
        <v>2.25</v>
      </c>
      <c r="K1792" s="233" t="s">
        <v>37</v>
      </c>
      <c r="L1792" s="235">
        <v>25.12</v>
      </c>
      <c r="M1792" s="236" t="s">
        <v>1570</v>
      </c>
    </row>
    <row r="1793" spans="1:13">
      <c r="A1793" s="106" t="str">
        <f t="shared" si="27"/>
        <v xml:space="preserve">23412 </v>
      </c>
      <c r="B1793" s="231" t="s">
        <v>2898</v>
      </c>
      <c r="C1793" s="232"/>
      <c r="D1793" s="233" t="s">
        <v>1358</v>
      </c>
      <c r="E1793" s="233"/>
      <c r="F1793" s="234" t="s">
        <v>2899</v>
      </c>
      <c r="G1793" s="235">
        <v>11.93</v>
      </c>
      <c r="H1793" s="233" t="s">
        <v>37</v>
      </c>
      <c r="I1793" s="235">
        <v>11.78</v>
      </c>
      <c r="J1793" s="235">
        <v>2.38</v>
      </c>
      <c r="K1793" s="233" t="s">
        <v>37</v>
      </c>
      <c r="L1793" s="235">
        <v>26.09</v>
      </c>
      <c r="M1793" s="236" t="s">
        <v>1570</v>
      </c>
    </row>
    <row r="1794" spans="1:13">
      <c r="A1794" s="106" t="str">
        <f t="shared" si="27"/>
        <v xml:space="preserve">23415 </v>
      </c>
      <c r="B1794" s="231" t="s">
        <v>2900</v>
      </c>
      <c r="C1794" s="232"/>
      <c r="D1794" s="233" t="s">
        <v>1358</v>
      </c>
      <c r="E1794" s="233"/>
      <c r="F1794" s="234" t="s">
        <v>2901</v>
      </c>
      <c r="G1794" s="235">
        <v>9.23</v>
      </c>
      <c r="H1794" s="233" t="s">
        <v>37</v>
      </c>
      <c r="I1794" s="235">
        <v>10.46</v>
      </c>
      <c r="J1794" s="235">
        <v>1.89</v>
      </c>
      <c r="K1794" s="233" t="s">
        <v>37</v>
      </c>
      <c r="L1794" s="235">
        <v>21.58</v>
      </c>
      <c r="M1794" s="236" t="s">
        <v>1570</v>
      </c>
    </row>
    <row r="1795" spans="1:13">
      <c r="A1795" s="106" t="str">
        <f t="shared" ref="A1795:A1858" si="28">B1795&amp;" "&amp;C1795</f>
        <v xml:space="preserve">23420 </v>
      </c>
      <c r="B1795" s="231" t="s">
        <v>2902</v>
      </c>
      <c r="C1795" s="232"/>
      <c r="D1795" s="233" t="s">
        <v>1358</v>
      </c>
      <c r="E1795" s="233"/>
      <c r="F1795" s="234" t="s">
        <v>2903</v>
      </c>
      <c r="G1795" s="235">
        <v>13.54</v>
      </c>
      <c r="H1795" s="233" t="s">
        <v>37</v>
      </c>
      <c r="I1795" s="235">
        <v>13.57</v>
      </c>
      <c r="J1795" s="235">
        <v>2.75</v>
      </c>
      <c r="K1795" s="233" t="s">
        <v>37</v>
      </c>
      <c r="L1795" s="235">
        <v>29.86</v>
      </c>
      <c r="M1795" s="236" t="s">
        <v>1570</v>
      </c>
    </row>
    <row r="1796" spans="1:13">
      <c r="A1796" s="106" t="str">
        <f t="shared" si="28"/>
        <v xml:space="preserve">23430 </v>
      </c>
      <c r="B1796" s="231" t="s">
        <v>2904</v>
      </c>
      <c r="C1796" s="232"/>
      <c r="D1796" s="233" t="s">
        <v>1358</v>
      </c>
      <c r="E1796" s="233"/>
      <c r="F1796" s="234" t="s">
        <v>2905</v>
      </c>
      <c r="G1796" s="235">
        <v>10.17</v>
      </c>
      <c r="H1796" s="233" t="s">
        <v>37</v>
      </c>
      <c r="I1796" s="235">
        <v>10.68</v>
      </c>
      <c r="J1796" s="235">
        <v>1.98</v>
      </c>
      <c r="K1796" s="233" t="s">
        <v>37</v>
      </c>
      <c r="L1796" s="235">
        <v>22.83</v>
      </c>
      <c r="M1796" s="236" t="s">
        <v>1570</v>
      </c>
    </row>
    <row r="1797" spans="1:13">
      <c r="A1797" s="106" t="str">
        <f t="shared" si="28"/>
        <v xml:space="preserve">23440 </v>
      </c>
      <c r="B1797" s="231" t="s">
        <v>2906</v>
      </c>
      <c r="C1797" s="232"/>
      <c r="D1797" s="233" t="s">
        <v>1358</v>
      </c>
      <c r="E1797" s="233"/>
      <c r="F1797" s="234" t="s">
        <v>2907</v>
      </c>
      <c r="G1797" s="235">
        <v>10.64</v>
      </c>
      <c r="H1797" s="233" t="s">
        <v>37</v>
      </c>
      <c r="I1797" s="235">
        <v>10.42</v>
      </c>
      <c r="J1797" s="235">
        <v>2.14</v>
      </c>
      <c r="K1797" s="233" t="s">
        <v>37</v>
      </c>
      <c r="L1797" s="235">
        <v>23.2</v>
      </c>
      <c r="M1797" s="236" t="s">
        <v>1570</v>
      </c>
    </row>
    <row r="1798" spans="1:13">
      <c r="A1798" s="106" t="str">
        <f t="shared" si="28"/>
        <v xml:space="preserve">23450 </v>
      </c>
      <c r="B1798" s="231" t="s">
        <v>2908</v>
      </c>
      <c r="C1798" s="232"/>
      <c r="D1798" s="233" t="s">
        <v>1358</v>
      </c>
      <c r="E1798" s="233"/>
      <c r="F1798" s="234" t="s">
        <v>2909</v>
      </c>
      <c r="G1798" s="235">
        <v>13.7</v>
      </c>
      <c r="H1798" s="233" t="s">
        <v>37</v>
      </c>
      <c r="I1798" s="235">
        <v>12.4</v>
      </c>
      <c r="J1798" s="235">
        <v>2.8</v>
      </c>
      <c r="K1798" s="233" t="s">
        <v>37</v>
      </c>
      <c r="L1798" s="235">
        <v>28.9</v>
      </c>
      <c r="M1798" s="236" t="s">
        <v>1570</v>
      </c>
    </row>
    <row r="1799" spans="1:13">
      <c r="A1799" s="106" t="str">
        <f t="shared" si="28"/>
        <v xml:space="preserve">23455 </v>
      </c>
      <c r="B1799" s="231" t="s">
        <v>2910</v>
      </c>
      <c r="C1799" s="232"/>
      <c r="D1799" s="233" t="s">
        <v>1358</v>
      </c>
      <c r="E1799" s="233"/>
      <c r="F1799" s="234" t="s">
        <v>2909</v>
      </c>
      <c r="G1799" s="235">
        <v>14.67</v>
      </c>
      <c r="H1799" s="233" t="s">
        <v>37</v>
      </c>
      <c r="I1799" s="235">
        <v>12.26</v>
      </c>
      <c r="J1799" s="235">
        <v>2.77</v>
      </c>
      <c r="K1799" s="233" t="s">
        <v>37</v>
      </c>
      <c r="L1799" s="235">
        <v>29.7</v>
      </c>
      <c r="M1799" s="236" t="s">
        <v>1570</v>
      </c>
    </row>
    <row r="1800" spans="1:13">
      <c r="A1800" s="106" t="str">
        <f t="shared" si="28"/>
        <v xml:space="preserve">23460 </v>
      </c>
      <c r="B1800" s="231" t="s">
        <v>2911</v>
      </c>
      <c r="C1800" s="232"/>
      <c r="D1800" s="233" t="s">
        <v>1358</v>
      </c>
      <c r="E1800" s="233"/>
      <c r="F1800" s="234" t="s">
        <v>2909</v>
      </c>
      <c r="G1800" s="235">
        <v>15.82</v>
      </c>
      <c r="H1800" s="233" t="s">
        <v>37</v>
      </c>
      <c r="I1800" s="235">
        <v>14.21</v>
      </c>
      <c r="J1800" s="235">
        <v>3.23</v>
      </c>
      <c r="K1800" s="233" t="s">
        <v>37</v>
      </c>
      <c r="L1800" s="235">
        <v>33.26</v>
      </c>
      <c r="M1800" s="236" t="s">
        <v>1570</v>
      </c>
    </row>
    <row r="1801" spans="1:13">
      <c r="A1801" s="106" t="str">
        <f t="shared" si="28"/>
        <v xml:space="preserve">23462 </v>
      </c>
      <c r="B1801" s="231" t="s">
        <v>2912</v>
      </c>
      <c r="C1801" s="232"/>
      <c r="D1801" s="233" t="s">
        <v>1358</v>
      </c>
      <c r="E1801" s="233"/>
      <c r="F1801" s="234" t="s">
        <v>2909</v>
      </c>
      <c r="G1801" s="235">
        <v>15.72</v>
      </c>
      <c r="H1801" s="233" t="s">
        <v>37</v>
      </c>
      <c r="I1801" s="235">
        <v>13.61</v>
      </c>
      <c r="J1801" s="235">
        <v>3.2</v>
      </c>
      <c r="K1801" s="233" t="s">
        <v>37</v>
      </c>
      <c r="L1801" s="235">
        <v>32.53</v>
      </c>
      <c r="M1801" s="236" t="s">
        <v>1570</v>
      </c>
    </row>
    <row r="1802" spans="1:13">
      <c r="A1802" s="106" t="str">
        <f t="shared" si="28"/>
        <v xml:space="preserve">23465 </v>
      </c>
      <c r="B1802" s="231" t="s">
        <v>2913</v>
      </c>
      <c r="C1802" s="232"/>
      <c r="D1802" s="233" t="s">
        <v>1358</v>
      </c>
      <c r="E1802" s="233"/>
      <c r="F1802" s="234" t="s">
        <v>2909</v>
      </c>
      <c r="G1802" s="235">
        <v>16.3</v>
      </c>
      <c r="H1802" s="233" t="s">
        <v>37</v>
      </c>
      <c r="I1802" s="235">
        <v>14.45</v>
      </c>
      <c r="J1802" s="235">
        <v>3.31</v>
      </c>
      <c r="K1802" s="233" t="s">
        <v>37</v>
      </c>
      <c r="L1802" s="235">
        <v>34.06</v>
      </c>
      <c r="M1802" s="236" t="s">
        <v>1570</v>
      </c>
    </row>
    <row r="1803" spans="1:13">
      <c r="A1803" s="106" t="str">
        <f t="shared" si="28"/>
        <v xml:space="preserve">23466 </v>
      </c>
      <c r="B1803" s="231" t="s">
        <v>2914</v>
      </c>
      <c r="C1803" s="232"/>
      <c r="D1803" s="233" t="s">
        <v>1358</v>
      </c>
      <c r="E1803" s="233"/>
      <c r="F1803" s="234" t="s">
        <v>2909</v>
      </c>
      <c r="G1803" s="235">
        <v>15.8</v>
      </c>
      <c r="H1803" s="233" t="s">
        <v>37</v>
      </c>
      <c r="I1803" s="235">
        <v>15.22</v>
      </c>
      <c r="J1803" s="235">
        <v>3.14</v>
      </c>
      <c r="K1803" s="233" t="s">
        <v>37</v>
      </c>
      <c r="L1803" s="235">
        <v>34.159999999999997</v>
      </c>
      <c r="M1803" s="236" t="s">
        <v>1570</v>
      </c>
    </row>
    <row r="1804" spans="1:13">
      <c r="A1804" s="106" t="str">
        <f t="shared" si="28"/>
        <v xml:space="preserve">23470 </v>
      </c>
      <c r="B1804" s="231" t="s">
        <v>2915</v>
      </c>
      <c r="C1804" s="232"/>
      <c r="D1804" s="233" t="s">
        <v>1358</v>
      </c>
      <c r="E1804" s="233"/>
      <c r="F1804" s="234" t="s">
        <v>2916</v>
      </c>
      <c r="G1804" s="235">
        <v>17.89</v>
      </c>
      <c r="H1804" s="233" t="s">
        <v>37</v>
      </c>
      <c r="I1804" s="235">
        <v>15</v>
      </c>
      <c r="J1804" s="235">
        <v>3.5</v>
      </c>
      <c r="K1804" s="233" t="s">
        <v>37</v>
      </c>
      <c r="L1804" s="235">
        <v>36.39</v>
      </c>
      <c r="M1804" s="236" t="s">
        <v>1570</v>
      </c>
    </row>
    <row r="1805" spans="1:13">
      <c r="A1805" s="106" t="str">
        <f t="shared" si="28"/>
        <v xml:space="preserve">23472 </v>
      </c>
      <c r="B1805" s="231" t="s">
        <v>2917</v>
      </c>
      <c r="C1805" s="232"/>
      <c r="D1805" s="233" t="s">
        <v>1358</v>
      </c>
      <c r="E1805" s="233"/>
      <c r="F1805" s="234" t="s">
        <v>2916</v>
      </c>
      <c r="G1805" s="235">
        <v>22.13</v>
      </c>
      <c r="H1805" s="233" t="s">
        <v>37</v>
      </c>
      <c r="I1805" s="235">
        <v>17.329999999999998</v>
      </c>
      <c r="J1805" s="235">
        <v>4.34</v>
      </c>
      <c r="K1805" s="233" t="s">
        <v>37</v>
      </c>
      <c r="L1805" s="235">
        <v>43.8</v>
      </c>
      <c r="M1805" s="236" t="s">
        <v>1570</v>
      </c>
    </row>
    <row r="1806" spans="1:13">
      <c r="A1806" s="106" t="str">
        <f t="shared" si="28"/>
        <v xml:space="preserve">23473 </v>
      </c>
      <c r="B1806" s="231" t="s">
        <v>2918</v>
      </c>
      <c r="C1806" s="232"/>
      <c r="D1806" s="233" t="s">
        <v>1358</v>
      </c>
      <c r="E1806" s="233"/>
      <c r="F1806" s="234" t="s">
        <v>2919</v>
      </c>
      <c r="G1806" s="235">
        <v>25</v>
      </c>
      <c r="H1806" s="233" t="s">
        <v>37</v>
      </c>
      <c r="I1806" s="235">
        <v>18.809999999999999</v>
      </c>
      <c r="J1806" s="235">
        <v>4.8499999999999996</v>
      </c>
      <c r="K1806" s="233" t="s">
        <v>37</v>
      </c>
      <c r="L1806" s="235">
        <v>48.66</v>
      </c>
      <c r="M1806" s="236" t="s">
        <v>1570</v>
      </c>
    </row>
    <row r="1807" spans="1:13">
      <c r="A1807" s="106" t="str">
        <f t="shared" si="28"/>
        <v xml:space="preserve">23474 </v>
      </c>
      <c r="B1807" s="231" t="s">
        <v>2920</v>
      </c>
      <c r="C1807" s="232"/>
      <c r="D1807" s="233" t="s">
        <v>1358</v>
      </c>
      <c r="E1807" s="233"/>
      <c r="F1807" s="234" t="s">
        <v>2919</v>
      </c>
      <c r="G1807" s="235">
        <v>27.21</v>
      </c>
      <c r="H1807" s="233" t="s">
        <v>37</v>
      </c>
      <c r="I1807" s="235">
        <v>20.010000000000002</v>
      </c>
      <c r="J1807" s="235">
        <v>5.32</v>
      </c>
      <c r="K1807" s="233" t="s">
        <v>37</v>
      </c>
      <c r="L1807" s="235">
        <v>52.54</v>
      </c>
      <c r="M1807" s="236" t="s">
        <v>1570</v>
      </c>
    </row>
    <row r="1808" spans="1:13">
      <c r="A1808" s="106" t="str">
        <f t="shared" si="28"/>
        <v xml:space="preserve">23480 </v>
      </c>
      <c r="B1808" s="231" t="s">
        <v>2921</v>
      </c>
      <c r="C1808" s="232"/>
      <c r="D1808" s="233" t="s">
        <v>1358</v>
      </c>
      <c r="E1808" s="233"/>
      <c r="F1808" s="234" t="s">
        <v>2922</v>
      </c>
      <c r="G1808" s="235">
        <v>11.54</v>
      </c>
      <c r="H1808" s="233" t="s">
        <v>37</v>
      </c>
      <c r="I1808" s="235">
        <v>11.25</v>
      </c>
      <c r="J1808" s="235">
        <v>2.36</v>
      </c>
      <c r="K1808" s="233" t="s">
        <v>37</v>
      </c>
      <c r="L1808" s="235">
        <v>25.15</v>
      </c>
      <c r="M1808" s="236" t="s">
        <v>1570</v>
      </c>
    </row>
    <row r="1809" spans="1:13">
      <c r="A1809" s="106" t="str">
        <f t="shared" si="28"/>
        <v xml:space="preserve">23485 </v>
      </c>
      <c r="B1809" s="231" t="s">
        <v>2923</v>
      </c>
      <c r="C1809" s="232"/>
      <c r="D1809" s="233" t="s">
        <v>1358</v>
      </c>
      <c r="E1809" s="233"/>
      <c r="F1809" s="234" t="s">
        <v>2922</v>
      </c>
      <c r="G1809" s="235">
        <v>13.91</v>
      </c>
      <c r="H1809" s="233" t="s">
        <v>37</v>
      </c>
      <c r="I1809" s="235">
        <v>12.4</v>
      </c>
      <c r="J1809" s="235">
        <v>2.77</v>
      </c>
      <c r="K1809" s="233" t="s">
        <v>37</v>
      </c>
      <c r="L1809" s="235">
        <v>29.08</v>
      </c>
      <c r="M1809" s="236" t="s">
        <v>1570</v>
      </c>
    </row>
    <row r="1810" spans="1:13">
      <c r="A1810" s="106" t="str">
        <f t="shared" si="28"/>
        <v xml:space="preserve">23490 </v>
      </c>
      <c r="B1810" s="231" t="s">
        <v>2924</v>
      </c>
      <c r="C1810" s="232"/>
      <c r="D1810" s="233" t="s">
        <v>1358</v>
      </c>
      <c r="E1810" s="233"/>
      <c r="F1810" s="234" t="s">
        <v>2925</v>
      </c>
      <c r="G1810" s="235">
        <v>12.16</v>
      </c>
      <c r="H1810" s="233" t="s">
        <v>37</v>
      </c>
      <c r="I1810" s="235">
        <v>11.73</v>
      </c>
      <c r="J1810" s="235">
        <v>2.4700000000000002</v>
      </c>
      <c r="K1810" s="233" t="s">
        <v>37</v>
      </c>
      <c r="L1810" s="235">
        <v>26.36</v>
      </c>
      <c r="M1810" s="236" t="s">
        <v>1570</v>
      </c>
    </row>
    <row r="1811" spans="1:13">
      <c r="A1811" s="106" t="str">
        <f t="shared" si="28"/>
        <v xml:space="preserve">23491 </v>
      </c>
      <c r="B1811" s="231" t="s">
        <v>2926</v>
      </c>
      <c r="C1811" s="232"/>
      <c r="D1811" s="233" t="s">
        <v>1358</v>
      </c>
      <c r="E1811" s="233"/>
      <c r="F1811" s="234" t="s">
        <v>2927</v>
      </c>
      <c r="G1811" s="235">
        <v>14.54</v>
      </c>
      <c r="H1811" s="233" t="s">
        <v>37</v>
      </c>
      <c r="I1811" s="235">
        <v>13.53</v>
      </c>
      <c r="J1811" s="235">
        <v>2.98</v>
      </c>
      <c r="K1811" s="233" t="s">
        <v>37</v>
      </c>
      <c r="L1811" s="235">
        <v>31.05</v>
      </c>
      <c r="M1811" s="236" t="s">
        <v>1570</v>
      </c>
    </row>
    <row r="1812" spans="1:13">
      <c r="A1812" s="106" t="str">
        <f t="shared" si="28"/>
        <v xml:space="preserve">23500 </v>
      </c>
      <c r="B1812" s="231" t="s">
        <v>2928</v>
      </c>
      <c r="C1812" s="232"/>
      <c r="D1812" s="233" t="s">
        <v>1358</v>
      </c>
      <c r="E1812" s="233"/>
      <c r="F1812" s="234" t="s">
        <v>18916</v>
      </c>
      <c r="G1812" s="235">
        <v>2.21</v>
      </c>
      <c r="H1812" s="235">
        <v>4.47</v>
      </c>
      <c r="I1812" s="235">
        <v>4.6399999999999997</v>
      </c>
      <c r="J1812" s="235">
        <v>0.47</v>
      </c>
      <c r="K1812" s="235">
        <v>7.15</v>
      </c>
      <c r="L1812" s="235">
        <v>7.32</v>
      </c>
      <c r="M1812" s="236" t="s">
        <v>1570</v>
      </c>
    </row>
    <row r="1813" spans="1:13">
      <c r="A1813" s="106" t="str">
        <f t="shared" si="28"/>
        <v xml:space="preserve">23505 </v>
      </c>
      <c r="B1813" s="231" t="s">
        <v>2929</v>
      </c>
      <c r="C1813" s="232"/>
      <c r="D1813" s="233" t="s">
        <v>1358</v>
      </c>
      <c r="E1813" s="233"/>
      <c r="F1813" s="234" t="s">
        <v>18917</v>
      </c>
      <c r="G1813" s="235">
        <v>3.83</v>
      </c>
      <c r="H1813" s="235">
        <v>6.78</v>
      </c>
      <c r="I1813" s="235">
        <v>5.97</v>
      </c>
      <c r="J1813" s="235">
        <v>0.79</v>
      </c>
      <c r="K1813" s="235">
        <v>11.4</v>
      </c>
      <c r="L1813" s="235">
        <v>10.59</v>
      </c>
      <c r="M1813" s="236" t="s">
        <v>1570</v>
      </c>
    </row>
    <row r="1814" spans="1:13">
      <c r="A1814" s="106" t="str">
        <f t="shared" si="28"/>
        <v xml:space="preserve">23515 </v>
      </c>
      <c r="B1814" s="231" t="s">
        <v>2930</v>
      </c>
      <c r="C1814" s="232"/>
      <c r="D1814" s="233" t="s">
        <v>1358</v>
      </c>
      <c r="E1814" s="233"/>
      <c r="F1814" s="234" t="s">
        <v>18918</v>
      </c>
      <c r="G1814" s="235">
        <v>9.69</v>
      </c>
      <c r="H1814" s="233" t="s">
        <v>37</v>
      </c>
      <c r="I1814" s="235">
        <v>10.56</v>
      </c>
      <c r="J1814" s="235">
        <v>1.91</v>
      </c>
      <c r="K1814" s="233" t="s">
        <v>37</v>
      </c>
      <c r="L1814" s="235">
        <v>22.16</v>
      </c>
      <c r="M1814" s="236" t="s">
        <v>1570</v>
      </c>
    </row>
    <row r="1815" spans="1:13">
      <c r="A1815" s="106" t="str">
        <f t="shared" si="28"/>
        <v xml:space="preserve">23520 </v>
      </c>
      <c r="B1815" s="231" t="s">
        <v>2931</v>
      </c>
      <c r="C1815" s="232"/>
      <c r="D1815" s="233" t="s">
        <v>1358</v>
      </c>
      <c r="E1815" s="233"/>
      <c r="F1815" s="234" t="s">
        <v>18919</v>
      </c>
      <c r="G1815" s="235">
        <v>2.29</v>
      </c>
      <c r="H1815" s="235">
        <v>4.91</v>
      </c>
      <c r="I1815" s="235">
        <v>4.87</v>
      </c>
      <c r="J1815" s="235">
        <v>0.49</v>
      </c>
      <c r="K1815" s="235">
        <v>7.69</v>
      </c>
      <c r="L1815" s="235">
        <v>7.65</v>
      </c>
      <c r="M1815" s="236" t="s">
        <v>1570</v>
      </c>
    </row>
    <row r="1816" spans="1:13">
      <c r="A1816" s="106" t="str">
        <f t="shared" si="28"/>
        <v xml:space="preserve">23525 </v>
      </c>
      <c r="B1816" s="231" t="s">
        <v>2932</v>
      </c>
      <c r="C1816" s="232"/>
      <c r="D1816" s="233" t="s">
        <v>1358</v>
      </c>
      <c r="E1816" s="233"/>
      <c r="F1816" s="234" t="s">
        <v>18920</v>
      </c>
      <c r="G1816" s="235">
        <v>3.79</v>
      </c>
      <c r="H1816" s="235">
        <v>8.0299999999999994</v>
      </c>
      <c r="I1816" s="235">
        <v>6.93</v>
      </c>
      <c r="J1816" s="235">
        <v>0.79</v>
      </c>
      <c r="K1816" s="235">
        <v>12.61</v>
      </c>
      <c r="L1816" s="235">
        <v>11.51</v>
      </c>
      <c r="M1816" s="236" t="s">
        <v>1570</v>
      </c>
    </row>
    <row r="1817" spans="1:13">
      <c r="A1817" s="106" t="str">
        <f t="shared" si="28"/>
        <v xml:space="preserve">23530 </v>
      </c>
      <c r="B1817" s="231" t="s">
        <v>2933</v>
      </c>
      <c r="C1817" s="232"/>
      <c r="D1817" s="233" t="s">
        <v>1358</v>
      </c>
      <c r="E1817" s="233"/>
      <c r="F1817" s="234" t="s">
        <v>18921</v>
      </c>
      <c r="G1817" s="235">
        <v>7.48</v>
      </c>
      <c r="H1817" s="233" t="s">
        <v>37</v>
      </c>
      <c r="I1817" s="235">
        <v>8.7899999999999991</v>
      </c>
      <c r="J1817" s="235">
        <v>1.54</v>
      </c>
      <c r="K1817" s="233" t="s">
        <v>37</v>
      </c>
      <c r="L1817" s="235">
        <v>17.809999999999999</v>
      </c>
      <c r="M1817" s="236" t="s">
        <v>1570</v>
      </c>
    </row>
    <row r="1818" spans="1:13">
      <c r="A1818" s="106" t="str">
        <f t="shared" si="28"/>
        <v xml:space="preserve">23532 </v>
      </c>
      <c r="B1818" s="231" t="s">
        <v>2934</v>
      </c>
      <c r="C1818" s="232"/>
      <c r="D1818" s="233" t="s">
        <v>1358</v>
      </c>
      <c r="E1818" s="233"/>
      <c r="F1818" s="234" t="s">
        <v>18922</v>
      </c>
      <c r="G1818" s="235">
        <v>8.1999999999999993</v>
      </c>
      <c r="H1818" s="233" t="s">
        <v>37</v>
      </c>
      <c r="I1818" s="235">
        <v>9.48</v>
      </c>
      <c r="J1818" s="235">
        <v>1.69</v>
      </c>
      <c r="K1818" s="233" t="s">
        <v>37</v>
      </c>
      <c r="L1818" s="235">
        <v>19.37</v>
      </c>
      <c r="M1818" s="236" t="s">
        <v>1570</v>
      </c>
    </row>
    <row r="1819" spans="1:13">
      <c r="A1819" s="106" t="str">
        <f t="shared" si="28"/>
        <v xml:space="preserve">23540 </v>
      </c>
      <c r="B1819" s="231" t="s">
        <v>2935</v>
      </c>
      <c r="C1819" s="232"/>
      <c r="D1819" s="233" t="s">
        <v>1358</v>
      </c>
      <c r="E1819" s="233"/>
      <c r="F1819" s="234" t="s">
        <v>18923</v>
      </c>
      <c r="G1819" s="235">
        <v>2.36</v>
      </c>
      <c r="H1819" s="235">
        <v>4.71</v>
      </c>
      <c r="I1819" s="235">
        <v>4.66</v>
      </c>
      <c r="J1819" s="235">
        <v>0.49</v>
      </c>
      <c r="K1819" s="235">
        <v>7.56</v>
      </c>
      <c r="L1819" s="235">
        <v>7.51</v>
      </c>
      <c r="M1819" s="236" t="s">
        <v>1570</v>
      </c>
    </row>
    <row r="1820" spans="1:13">
      <c r="A1820" s="106" t="str">
        <f t="shared" si="28"/>
        <v xml:space="preserve">23545 </v>
      </c>
      <c r="B1820" s="231" t="s">
        <v>2936</v>
      </c>
      <c r="C1820" s="232"/>
      <c r="D1820" s="233" t="s">
        <v>1358</v>
      </c>
      <c r="E1820" s="233"/>
      <c r="F1820" s="234" t="s">
        <v>18924</v>
      </c>
      <c r="G1820" s="235">
        <v>3.43</v>
      </c>
      <c r="H1820" s="235">
        <v>7.32</v>
      </c>
      <c r="I1820" s="235">
        <v>6.12</v>
      </c>
      <c r="J1820" s="235">
        <v>0.72</v>
      </c>
      <c r="K1820" s="235">
        <v>11.47</v>
      </c>
      <c r="L1820" s="235">
        <v>10.27</v>
      </c>
      <c r="M1820" s="236" t="s">
        <v>1570</v>
      </c>
    </row>
    <row r="1821" spans="1:13">
      <c r="A1821" s="106" t="str">
        <f t="shared" si="28"/>
        <v xml:space="preserve">23550 </v>
      </c>
      <c r="B1821" s="231" t="s">
        <v>2937</v>
      </c>
      <c r="C1821" s="232"/>
      <c r="D1821" s="233" t="s">
        <v>1358</v>
      </c>
      <c r="E1821" s="233"/>
      <c r="F1821" s="234" t="s">
        <v>18925</v>
      </c>
      <c r="G1821" s="235">
        <v>7.59</v>
      </c>
      <c r="H1821" s="233" t="s">
        <v>37</v>
      </c>
      <c r="I1821" s="235">
        <v>8.57</v>
      </c>
      <c r="J1821" s="235">
        <v>1.48</v>
      </c>
      <c r="K1821" s="233" t="s">
        <v>37</v>
      </c>
      <c r="L1821" s="235">
        <v>17.64</v>
      </c>
      <c r="M1821" s="236" t="s">
        <v>1570</v>
      </c>
    </row>
    <row r="1822" spans="1:13">
      <c r="A1822" s="106" t="str">
        <f t="shared" si="28"/>
        <v xml:space="preserve">23552 </v>
      </c>
      <c r="B1822" s="231" t="s">
        <v>2938</v>
      </c>
      <c r="C1822" s="232"/>
      <c r="D1822" s="233" t="s">
        <v>1358</v>
      </c>
      <c r="E1822" s="233"/>
      <c r="F1822" s="234" t="s">
        <v>18926</v>
      </c>
      <c r="G1822" s="235">
        <v>8.82</v>
      </c>
      <c r="H1822" s="233" t="s">
        <v>37</v>
      </c>
      <c r="I1822" s="235">
        <v>9.41</v>
      </c>
      <c r="J1822" s="235">
        <v>1.64</v>
      </c>
      <c r="K1822" s="233" t="s">
        <v>37</v>
      </c>
      <c r="L1822" s="235">
        <v>19.87</v>
      </c>
      <c r="M1822" s="236" t="s">
        <v>1570</v>
      </c>
    </row>
    <row r="1823" spans="1:13">
      <c r="A1823" s="106" t="str">
        <f t="shared" si="28"/>
        <v xml:space="preserve">23570 </v>
      </c>
      <c r="B1823" s="231" t="s">
        <v>2939</v>
      </c>
      <c r="C1823" s="232"/>
      <c r="D1823" s="233" t="s">
        <v>1358</v>
      </c>
      <c r="E1823" s="233"/>
      <c r="F1823" s="234" t="s">
        <v>18927</v>
      </c>
      <c r="G1823" s="235">
        <v>2.36</v>
      </c>
      <c r="H1823" s="235">
        <v>4.6500000000000004</v>
      </c>
      <c r="I1823" s="235">
        <v>4.91</v>
      </c>
      <c r="J1823" s="235">
        <v>0.48</v>
      </c>
      <c r="K1823" s="235">
        <v>7.49</v>
      </c>
      <c r="L1823" s="235">
        <v>7.75</v>
      </c>
      <c r="M1823" s="236" t="s">
        <v>1570</v>
      </c>
    </row>
    <row r="1824" spans="1:13">
      <c r="A1824" s="106" t="str">
        <f t="shared" si="28"/>
        <v xml:space="preserve">23575 </v>
      </c>
      <c r="B1824" s="231" t="s">
        <v>2940</v>
      </c>
      <c r="C1824" s="232"/>
      <c r="D1824" s="233" t="s">
        <v>1358</v>
      </c>
      <c r="E1824" s="233"/>
      <c r="F1824" s="234" t="s">
        <v>18928</v>
      </c>
      <c r="G1824" s="235">
        <v>4.2300000000000004</v>
      </c>
      <c r="H1824" s="235">
        <v>7.89</v>
      </c>
      <c r="I1824" s="235">
        <v>6.88</v>
      </c>
      <c r="J1824" s="235">
        <v>0.86</v>
      </c>
      <c r="K1824" s="235">
        <v>12.98</v>
      </c>
      <c r="L1824" s="235">
        <v>11.97</v>
      </c>
      <c r="M1824" s="236" t="s">
        <v>1570</v>
      </c>
    </row>
    <row r="1825" spans="1:13">
      <c r="A1825" s="106" t="str">
        <f t="shared" si="28"/>
        <v xml:space="preserve">23585 </v>
      </c>
      <c r="B1825" s="231" t="s">
        <v>2941</v>
      </c>
      <c r="C1825" s="232"/>
      <c r="D1825" s="233" t="s">
        <v>1358</v>
      </c>
      <c r="E1825" s="233"/>
      <c r="F1825" s="234" t="s">
        <v>18929</v>
      </c>
      <c r="G1825" s="235">
        <v>14.23</v>
      </c>
      <c r="H1825" s="233" t="s">
        <v>37</v>
      </c>
      <c r="I1825" s="235">
        <v>12.78</v>
      </c>
      <c r="J1825" s="235">
        <v>2.78</v>
      </c>
      <c r="K1825" s="233" t="s">
        <v>37</v>
      </c>
      <c r="L1825" s="235">
        <v>29.79</v>
      </c>
      <c r="M1825" s="236" t="s">
        <v>1570</v>
      </c>
    </row>
    <row r="1826" spans="1:13">
      <c r="A1826" s="106" t="str">
        <f t="shared" si="28"/>
        <v xml:space="preserve">23600 </v>
      </c>
      <c r="B1826" s="231" t="s">
        <v>2942</v>
      </c>
      <c r="C1826" s="232"/>
      <c r="D1826" s="233" t="s">
        <v>1358</v>
      </c>
      <c r="E1826" s="233"/>
      <c r="F1826" s="234" t="s">
        <v>18930</v>
      </c>
      <c r="G1826" s="235">
        <v>3</v>
      </c>
      <c r="H1826" s="235">
        <v>7.01</v>
      </c>
      <c r="I1826" s="235">
        <v>6.47</v>
      </c>
      <c r="J1826" s="235">
        <v>0.6</v>
      </c>
      <c r="K1826" s="235">
        <v>10.61</v>
      </c>
      <c r="L1826" s="235">
        <v>10.07</v>
      </c>
      <c r="M1826" s="236" t="s">
        <v>1570</v>
      </c>
    </row>
    <row r="1827" spans="1:13">
      <c r="A1827" s="106" t="str">
        <f t="shared" si="28"/>
        <v xml:space="preserve">23605 </v>
      </c>
      <c r="B1827" s="231" t="s">
        <v>2944</v>
      </c>
      <c r="C1827" s="232"/>
      <c r="D1827" s="233" t="s">
        <v>1358</v>
      </c>
      <c r="E1827" s="233"/>
      <c r="F1827" s="234" t="s">
        <v>18931</v>
      </c>
      <c r="G1827" s="235">
        <v>5.0599999999999996</v>
      </c>
      <c r="H1827" s="235">
        <v>8.66</v>
      </c>
      <c r="I1827" s="235">
        <v>7.3</v>
      </c>
      <c r="J1827" s="235">
        <v>1.03</v>
      </c>
      <c r="K1827" s="235">
        <v>14.75</v>
      </c>
      <c r="L1827" s="235">
        <v>13.39</v>
      </c>
      <c r="M1827" s="236" t="s">
        <v>1570</v>
      </c>
    </row>
    <row r="1828" spans="1:13">
      <c r="A1828" s="106" t="str">
        <f t="shared" si="28"/>
        <v xml:space="preserve">23615 </v>
      </c>
      <c r="B1828" s="231" t="s">
        <v>2945</v>
      </c>
      <c r="C1828" s="232"/>
      <c r="D1828" s="233" t="s">
        <v>1358</v>
      </c>
      <c r="E1828" s="233"/>
      <c r="F1828" s="234" t="s">
        <v>18932</v>
      </c>
      <c r="G1828" s="235">
        <v>12.3</v>
      </c>
      <c r="H1828" s="233" t="s">
        <v>37</v>
      </c>
      <c r="I1828" s="235">
        <v>12.33</v>
      </c>
      <c r="J1828" s="235">
        <v>2.4500000000000002</v>
      </c>
      <c r="K1828" s="233" t="s">
        <v>37</v>
      </c>
      <c r="L1828" s="235">
        <v>27.08</v>
      </c>
      <c r="M1828" s="236" t="s">
        <v>1570</v>
      </c>
    </row>
    <row r="1829" spans="1:13">
      <c r="A1829" s="106" t="str">
        <f t="shared" si="28"/>
        <v xml:space="preserve">23616 </v>
      </c>
      <c r="B1829" s="231" t="s">
        <v>2946</v>
      </c>
      <c r="C1829" s="232"/>
      <c r="D1829" s="233" t="s">
        <v>1358</v>
      </c>
      <c r="E1829" s="233"/>
      <c r="F1829" s="234" t="s">
        <v>18933</v>
      </c>
      <c r="G1829" s="235">
        <v>18.37</v>
      </c>
      <c r="H1829" s="233" t="s">
        <v>37</v>
      </c>
      <c r="I1829" s="235">
        <v>15.52</v>
      </c>
      <c r="J1829" s="235">
        <v>3.65</v>
      </c>
      <c r="K1829" s="233" t="s">
        <v>37</v>
      </c>
      <c r="L1829" s="235">
        <v>37.54</v>
      </c>
      <c r="M1829" s="236" t="s">
        <v>1570</v>
      </c>
    </row>
    <row r="1830" spans="1:13">
      <c r="A1830" s="106" t="str">
        <f t="shared" si="28"/>
        <v xml:space="preserve">23620 </v>
      </c>
      <c r="B1830" s="231" t="s">
        <v>2947</v>
      </c>
      <c r="C1830" s="232"/>
      <c r="D1830" s="233" t="s">
        <v>1358</v>
      </c>
      <c r="E1830" s="233"/>
      <c r="F1830" s="234" t="s">
        <v>18934</v>
      </c>
      <c r="G1830" s="235">
        <v>2.5499999999999998</v>
      </c>
      <c r="H1830" s="235">
        <v>5.6</v>
      </c>
      <c r="I1830" s="235">
        <v>5.22</v>
      </c>
      <c r="J1830" s="235">
        <v>0.5</v>
      </c>
      <c r="K1830" s="235">
        <v>8.65</v>
      </c>
      <c r="L1830" s="235">
        <v>8.27</v>
      </c>
      <c r="M1830" s="236" t="s">
        <v>1570</v>
      </c>
    </row>
    <row r="1831" spans="1:13">
      <c r="A1831" s="106" t="str">
        <f t="shared" si="28"/>
        <v xml:space="preserve">23625 </v>
      </c>
      <c r="B1831" s="231" t="s">
        <v>2948</v>
      </c>
      <c r="C1831" s="232"/>
      <c r="D1831" s="233" t="s">
        <v>1358</v>
      </c>
      <c r="E1831" s="233"/>
      <c r="F1831" s="234" t="s">
        <v>18935</v>
      </c>
      <c r="G1831" s="235">
        <v>4.0999999999999996</v>
      </c>
      <c r="H1831" s="235">
        <v>7.14</v>
      </c>
      <c r="I1831" s="235">
        <v>6.1</v>
      </c>
      <c r="J1831" s="235">
        <v>0.82</v>
      </c>
      <c r="K1831" s="235">
        <v>12.06</v>
      </c>
      <c r="L1831" s="235">
        <v>11.02</v>
      </c>
      <c r="M1831" s="236" t="s">
        <v>1570</v>
      </c>
    </row>
    <row r="1832" spans="1:13">
      <c r="A1832" s="106" t="str">
        <f t="shared" si="28"/>
        <v xml:space="preserve">23630 </v>
      </c>
      <c r="B1832" s="231" t="s">
        <v>2949</v>
      </c>
      <c r="C1832" s="232"/>
      <c r="D1832" s="233" t="s">
        <v>1358</v>
      </c>
      <c r="E1832" s="233"/>
      <c r="F1832" s="234" t="s">
        <v>18936</v>
      </c>
      <c r="G1832" s="235">
        <v>10.57</v>
      </c>
      <c r="H1832" s="233" t="s">
        <v>37</v>
      </c>
      <c r="I1832" s="235">
        <v>11.35</v>
      </c>
      <c r="J1832" s="235">
        <v>2.11</v>
      </c>
      <c r="K1832" s="233" t="s">
        <v>37</v>
      </c>
      <c r="L1832" s="235">
        <v>24.03</v>
      </c>
      <c r="M1832" s="236" t="s">
        <v>1570</v>
      </c>
    </row>
    <row r="1833" spans="1:13">
      <c r="A1833" s="106" t="str">
        <f t="shared" si="28"/>
        <v xml:space="preserve">23650 </v>
      </c>
      <c r="B1833" s="231" t="s">
        <v>2950</v>
      </c>
      <c r="C1833" s="232"/>
      <c r="D1833" s="233" t="s">
        <v>1358</v>
      </c>
      <c r="E1833" s="233"/>
      <c r="F1833" s="234" t="s">
        <v>18937</v>
      </c>
      <c r="G1833" s="235">
        <v>3.53</v>
      </c>
      <c r="H1833" s="235">
        <v>6.33</v>
      </c>
      <c r="I1833" s="235">
        <v>5.29</v>
      </c>
      <c r="J1833" s="235">
        <v>0.72</v>
      </c>
      <c r="K1833" s="235">
        <v>10.58</v>
      </c>
      <c r="L1833" s="235">
        <v>9.5399999999999991</v>
      </c>
      <c r="M1833" s="236" t="s">
        <v>1570</v>
      </c>
    </row>
    <row r="1834" spans="1:13">
      <c r="A1834" s="106" t="str">
        <f t="shared" si="28"/>
        <v xml:space="preserve">23655 </v>
      </c>
      <c r="B1834" s="231" t="s">
        <v>2951</v>
      </c>
      <c r="C1834" s="232"/>
      <c r="D1834" s="233" t="s">
        <v>1358</v>
      </c>
      <c r="E1834" s="233"/>
      <c r="F1834" s="234" t="s">
        <v>18938</v>
      </c>
      <c r="G1834" s="235">
        <v>4.76</v>
      </c>
      <c r="H1834" s="233" t="s">
        <v>37</v>
      </c>
      <c r="I1834" s="235">
        <v>6.98</v>
      </c>
      <c r="J1834" s="235">
        <v>0.97</v>
      </c>
      <c r="K1834" s="233" t="s">
        <v>37</v>
      </c>
      <c r="L1834" s="235">
        <v>12.71</v>
      </c>
      <c r="M1834" s="236" t="s">
        <v>1570</v>
      </c>
    </row>
    <row r="1835" spans="1:13">
      <c r="A1835" s="106" t="str">
        <f t="shared" si="28"/>
        <v xml:space="preserve">23660 </v>
      </c>
      <c r="B1835" s="231" t="s">
        <v>2952</v>
      </c>
      <c r="C1835" s="232"/>
      <c r="D1835" s="233" t="s">
        <v>1358</v>
      </c>
      <c r="E1835" s="233"/>
      <c r="F1835" s="234" t="s">
        <v>18939</v>
      </c>
      <c r="G1835" s="235">
        <v>7.66</v>
      </c>
      <c r="H1835" s="233" t="s">
        <v>37</v>
      </c>
      <c r="I1835" s="235">
        <v>8.91</v>
      </c>
      <c r="J1835" s="235">
        <v>1.53</v>
      </c>
      <c r="K1835" s="233" t="s">
        <v>37</v>
      </c>
      <c r="L1835" s="235">
        <v>18.100000000000001</v>
      </c>
      <c r="M1835" s="236" t="s">
        <v>1570</v>
      </c>
    </row>
    <row r="1836" spans="1:13">
      <c r="A1836" s="106" t="str">
        <f t="shared" si="28"/>
        <v xml:space="preserve">23665 </v>
      </c>
      <c r="B1836" s="231" t="s">
        <v>2953</v>
      </c>
      <c r="C1836" s="232"/>
      <c r="D1836" s="233" t="s">
        <v>1358</v>
      </c>
      <c r="E1836" s="233"/>
      <c r="F1836" s="234" t="s">
        <v>18940</v>
      </c>
      <c r="G1836" s="235">
        <v>4.66</v>
      </c>
      <c r="H1836" s="235">
        <v>8.1199999999999992</v>
      </c>
      <c r="I1836" s="235">
        <v>6.98</v>
      </c>
      <c r="J1836" s="235">
        <v>0.95</v>
      </c>
      <c r="K1836" s="235">
        <v>13.73</v>
      </c>
      <c r="L1836" s="235">
        <v>12.59</v>
      </c>
      <c r="M1836" s="236" t="s">
        <v>1570</v>
      </c>
    </row>
    <row r="1837" spans="1:13">
      <c r="A1837" s="106" t="str">
        <f t="shared" si="28"/>
        <v xml:space="preserve">23670 </v>
      </c>
      <c r="B1837" s="231" t="s">
        <v>2954</v>
      </c>
      <c r="C1837" s="232"/>
      <c r="D1837" s="233" t="s">
        <v>1358</v>
      </c>
      <c r="E1837" s="233"/>
      <c r="F1837" s="234" t="s">
        <v>18941</v>
      </c>
      <c r="G1837" s="235">
        <v>12.28</v>
      </c>
      <c r="H1837" s="233" t="s">
        <v>37</v>
      </c>
      <c r="I1837" s="235">
        <v>12.03</v>
      </c>
      <c r="J1837" s="235">
        <v>2.44</v>
      </c>
      <c r="K1837" s="233" t="s">
        <v>37</v>
      </c>
      <c r="L1837" s="235">
        <v>26.75</v>
      </c>
      <c r="M1837" s="236" t="s">
        <v>1570</v>
      </c>
    </row>
    <row r="1838" spans="1:13">
      <c r="A1838" s="106" t="str">
        <f t="shared" si="28"/>
        <v xml:space="preserve">23675 </v>
      </c>
      <c r="B1838" s="231" t="s">
        <v>2955</v>
      </c>
      <c r="C1838" s="232"/>
      <c r="D1838" s="233" t="s">
        <v>1358</v>
      </c>
      <c r="E1838" s="233"/>
      <c r="F1838" s="234" t="s">
        <v>18942</v>
      </c>
      <c r="G1838" s="235">
        <v>6.27</v>
      </c>
      <c r="H1838" s="235">
        <v>9.75</v>
      </c>
      <c r="I1838" s="235">
        <v>8.09</v>
      </c>
      <c r="J1838" s="235">
        <v>1.25</v>
      </c>
      <c r="K1838" s="235">
        <v>17.27</v>
      </c>
      <c r="L1838" s="235">
        <v>15.61</v>
      </c>
      <c r="M1838" s="236" t="s">
        <v>1570</v>
      </c>
    </row>
    <row r="1839" spans="1:13">
      <c r="A1839" s="106" t="str">
        <f t="shared" si="28"/>
        <v xml:space="preserve">23680 </v>
      </c>
      <c r="B1839" s="231" t="s">
        <v>2956</v>
      </c>
      <c r="C1839" s="232"/>
      <c r="D1839" s="233" t="s">
        <v>1358</v>
      </c>
      <c r="E1839" s="233"/>
      <c r="F1839" s="234" t="s">
        <v>18943</v>
      </c>
      <c r="G1839" s="235">
        <v>13.15</v>
      </c>
      <c r="H1839" s="233" t="s">
        <v>37</v>
      </c>
      <c r="I1839" s="235">
        <v>12.6</v>
      </c>
      <c r="J1839" s="235">
        <v>2.58</v>
      </c>
      <c r="K1839" s="233" t="s">
        <v>37</v>
      </c>
      <c r="L1839" s="235">
        <v>28.33</v>
      </c>
      <c r="M1839" s="236" t="s">
        <v>1570</v>
      </c>
    </row>
    <row r="1840" spans="1:13">
      <c r="A1840" s="106" t="str">
        <f t="shared" si="28"/>
        <v xml:space="preserve">23700 </v>
      </c>
      <c r="B1840" s="231" t="s">
        <v>2957</v>
      </c>
      <c r="C1840" s="232"/>
      <c r="D1840" s="233" t="s">
        <v>1358</v>
      </c>
      <c r="E1840" s="233"/>
      <c r="F1840" s="234" t="s">
        <v>18944</v>
      </c>
      <c r="G1840" s="235">
        <v>2.57</v>
      </c>
      <c r="H1840" s="233" t="s">
        <v>37</v>
      </c>
      <c r="I1840" s="235">
        <v>2.97</v>
      </c>
      <c r="J1840" s="235">
        <v>0.5</v>
      </c>
      <c r="K1840" s="233" t="s">
        <v>37</v>
      </c>
      <c r="L1840" s="235">
        <v>6.04</v>
      </c>
      <c r="M1840" s="236" t="s">
        <v>1474</v>
      </c>
    </row>
    <row r="1841" spans="1:13">
      <c r="A1841" s="106" t="str">
        <f t="shared" si="28"/>
        <v xml:space="preserve">23800 </v>
      </c>
      <c r="B1841" s="231" t="s">
        <v>2958</v>
      </c>
      <c r="C1841" s="232"/>
      <c r="D1841" s="233" t="s">
        <v>1358</v>
      </c>
      <c r="E1841" s="233"/>
      <c r="F1841" s="234" t="s">
        <v>18945</v>
      </c>
      <c r="G1841" s="235">
        <v>14.73</v>
      </c>
      <c r="H1841" s="233" t="s">
        <v>37</v>
      </c>
      <c r="I1841" s="235">
        <v>13.63</v>
      </c>
      <c r="J1841" s="235">
        <v>3</v>
      </c>
      <c r="K1841" s="233" t="s">
        <v>37</v>
      </c>
      <c r="L1841" s="235">
        <v>31.36</v>
      </c>
      <c r="M1841" s="236" t="s">
        <v>1570</v>
      </c>
    </row>
    <row r="1842" spans="1:13">
      <c r="A1842" s="106" t="str">
        <f t="shared" si="28"/>
        <v xml:space="preserve">23802 </v>
      </c>
      <c r="B1842" s="231" t="s">
        <v>2959</v>
      </c>
      <c r="C1842" s="232"/>
      <c r="D1842" s="233" t="s">
        <v>1358</v>
      </c>
      <c r="E1842" s="233"/>
      <c r="F1842" s="234" t="s">
        <v>18946</v>
      </c>
      <c r="G1842" s="235">
        <v>18.420000000000002</v>
      </c>
      <c r="H1842" s="233" t="s">
        <v>37</v>
      </c>
      <c r="I1842" s="235">
        <v>16.95</v>
      </c>
      <c r="J1842" s="235">
        <v>3.75</v>
      </c>
      <c r="K1842" s="233" t="s">
        <v>37</v>
      </c>
      <c r="L1842" s="235">
        <v>39.119999999999997</v>
      </c>
      <c r="M1842" s="236" t="s">
        <v>1570</v>
      </c>
    </row>
    <row r="1843" spans="1:13">
      <c r="A1843" s="106" t="str">
        <f t="shared" si="28"/>
        <v xml:space="preserve">23900 </v>
      </c>
      <c r="B1843" s="231" t="s">
        <v>2960</v>
      </c>
      <c r="C1843" s="232"/>
      <c r="D1843" s="233" t="s">
        <v>1358</v>
      </c>
      <c r="E1843" s="233"/>
      <c r="F1843" s="234" t="s">
        <v>18947</v>
      </c>
      <c r="G1843" s="235">
        <v>20.72</v>
      </c>
      <c r="H1843" s="233" t="s">
        <v>37</v>
      </c>
      <c r="I1843" s="235">
        <v>17.11</v>
      </c>
      <c r="J1843" s="235">
        <v>4.25</v>
      </c>
      <c r="K1843" s="233" t="s">
        <v>37</v>
      </c>
      <c r="L1843" s="235">
        <v>42.08</v>
      </c>
      <c r="M1843" s="236" t="s">
        <v>1570</v>
      </c>
    </row>
    <row r="1844" spans="1:13">
      <c r="A1844" s="106" t="str">
        <f t="shared" si="28"/>
        <v xml:space="preserve">23920 </v>
      </c>
      <c r="B1844" s="231" t="s">
        <v>2961</v>
      </c>
      <c r="C1844" s="232"/>
      <c r="D1844" s="233" t="s">
        <v>1358</v>
      </c>
      <c r="E1844" s="233"/>
      <c r="F1844" s="234" t="s">
        <v>18948</v>
      </c>
      <c r="G1844" s="235">
        <v>16.23</v>
      </c>
      <c r="H1844" s="233" t="s">
        <v>37</v>
      </c>
      <c r="I1844" s="235">
        <v>14.72</v>
      </c>
      <c r="J1844" s="235">
        <v>3.31</v>
      </c>
      <c r="K1844" s="233" t="s">
        <v>37</v>
      </c>
      <c r="L1844" s="235">
        <v>34.26</v>
      </c>
      <c r="M1844" s="236" t="s">
        <v>1570</v>
      </c>
    </row>
    <row r="1845" spans="1:13">
      <c r="A1845" s="106" t="str">
        <f t="shared" si="28"/>
        <v xml:space="preserve">23921 </v>
      </c>
      <c r="B1845" s="231" t="s">
        <v>2962</v>
      </c>
      <c r="C1845" s="232"/>
      <c r="D1845" s="233" t="s">
        <v>1358</v>
      </c>
      <c r="E1845" s="233"/>
      <c r="F1845" s="234" t="s">
        <v>18949</v>
      </c>
      <c r="G1845" s="235">
        <v>5.72</v>
      </c>
      <c r="H1845" s="233" t="s">
        <v>37</v>
      </c>
      <c r="I1845" s="235">
        <v>7.74</v>
      </c>
      <c r="J1845" s="235">
        <v>1.1599999999999999</v>
      </c>
      <c r="K1845" s="233" t="s">
        <v>37</v>
      </c>
      <c r="L1845" s="235">
        <v>14.62</v>
      </c>
      <c r="M1845" s="236" t="s">
        <v>1570</v>
      </c>
    </row>
    <row r="1846" spans="1:13">
      <c r="A1846" s="106" t="str">
        <f t="shared" si="28"/>
        <v xml:space="preserve">23929 </v>
      </c>
      <c r="B1846" s="231" t="s">
        <v>2964</v>
      </c>
      <c r="C1846" s="232"/>
      <c r="D1846" s="233" t="s">
        <v>664</v>
      </c>
      <c r="E1846" s="233"/>
      <c r="F1846" s="234" t="s">
        <v>18950</v>
      </c>
      <c r="G1846" s="235">
        <v>0</v>
      </c>
      <c r="H1846" s="235">
        <v>0</v>
      </c>
      <c r="I1846" s="235">
        <v>0</v>
      </c>
      <c r="J1846" s="235">
        <v>0</v>
      </c>
      <c r="K1846" s="235">
        <v>0</v>
      </c>
      <c r="L1846" s="235">
        <v>0</v>
      </c>
      <c r="M1846" s="236" t="s">
        <v>991</v>
      </c>
    </row>
    <row r="1847" spans="1:13">
      <c r="A1847" s="106" t="str">
        <f t="shared" si="28"/>
        <v xml:space="preserve">23930 </v>
      </c>
      <c r="B1847" s="231" t="s">
        <v>2965</v>
      </c>
      <c r="C1847" s="232"/>
      <c r="D1847" s="233" t="s">
        <v>1358</v>
      </c>
      <c r="E1847" s="233"/>
      <c r="F1847" s="234" t="s">
        <v>18951</v>
      </c>
      <c r="G1847" s="235">
        <v>2.99</v>
      </c>
      <c r="H1847" s="235">
        <v>7.22</v>
      </c>
      <c r="I1847" s="235">
        <v>3.01</v>
      </c>
      <c r="J1847" s="235">
        <v>0.63</v>
      </c>
      <c r="K1847" s="235">
        <v>10.84</v>
      </c>
      <c r="L1847" s="235">
        <v>6.63</v>
      </c>
      <c r="M1847" s="236" t="s">
        <v>1474</v>
      </c>
    </row>
    <row r="1848" spans="1:13">
      <c r="A1848" s="106" t="str">
        <f t="shared" si="28"/>
        <v xml:space="preserve">23931 </v>
      </c>
      <c r="B1848" s="231" t="s">
        <v>2966</v>
      </c>
      <c r="C1848" s="232"/>
      <c r="D1848" s="233" t="s">
        <v>1358</v>
      </c>
      <c r="E1848" s="233"/>
      <c r="F1848" s="234" t="s">
        <v>18952</v>
      </c>
      <c r="G1848" s="235">
        <v>1.84</v>
      </c>
      <c r="H1848" s="235">
        <v>6.84</v>
      </c>
      <c r="I1848" s="235">
        <v>2.76</v>
      </c>
      <c r="J1848" s="235">
        <v>0.35</v>
      </c>
      <c r="K1848" s="235">
        <v>9.0299999999999994</v>
      </c>
      <c r="L1848" s="235">
        <v>4.95</v>
      </c>
      <c r="M1848" s="236" t="s">
        <v>1474</v>
      </c>
    </row>
    <row r="1849" spans="1:13">
      <c r="A1849" s="106" t="str">
        <f t="shared" si="28"/>
        <v xml:space="preserve">23935 </v>
      </c>
      <c r="B1849" s="231" t="s">
        <v>2967</v>
      </c>
      <c r="C1849" s="232"/>
      <c r="D1849" s="233" t="s">
        <v>1358</v>
      </c>
      <c r="E1849" s="233"/>
      <c r="F1849" s="234" t="s">
        <v>18953</v>
      </c>
      <c r="G1849" s="235">
        <v>6.38</v>
      </c>
      <c r="H1849" s="233" t="s">
        <v>37</v>
      </c>
      <c r="I1849" s="235">
        <v>8.25</v>
      </c>
      <c r="J1849" s="235">
        <v>1.27</v>
      </c>
      <c r="K1849" s="233" t="s">
        <v>37</v>
      </c>
      <c r="L1849" s="235">
        <v>15.9</v>
      </c>
      <c r="M1849" s="236" t="s">
        <v>1570</v>
      </c>
    </row>
    <row r="1850" spans="1:13">
      <c r="A1850" s="106" t="str">
        <f t="shared" si="28"/>
        <v xml:space="preserve">24000 </v>
      </c>
      <c r="B1850" s="231" t="s">
        <v>2968</v>
      </c>
      <c r="C1850" s="232"/>
      <c r="D1850" s="233" t="s">
        <v>1358</v>
      </c>
      <c r="E1850" s="233"/>
      <c r="F1850" s="234" t="s">
        <v>18954</v>
      </c>
      <c r="G1850" s="235">
        <v>6.08</v>
      </c>
      <c r="H1850" s="233" t="s">
        <v>37</v>
      </c>
      <c r="I1850" s="235">
        <v>7.57</v>
      </c>
      <c r="J1850" s="235">
        <v>1.21</v>
      </c>
      <c r="K1850" s="233" t="s">
        <v>37</v>
      </c>
      <c r="L1850" s="235">
        <v>14.86</v>
      </c>
      <c r="M1850" s="236" t="s">
        <v>1570</v>
      </c>
    </row>
    <row r="1851" spans="1:13">
      <c r="A1851" s="106" t="str">
        <f t="shared" si="28"/>
        <v xml:space="preserve">24006 </v>
      </c>
      <c r="B1851" s="231" t="s">
        <v>2969</v>
      </c>
      <c r="C1851" s="232"/>
      <c r="D1851" s="233" t="s">
        <v>1358</v>
      </c>
      <c r="E1851" s="233"/>
      <c r="F1851" s="234" t="s">
        <v>18955</v>
      </c>
      <c r="G1851" s="235">
        <v>9.74</v>
      </c>
      <c r="H1851" s="233" t="s">
        <v>37</v>
      </c>
      <c r="I1851" s="235">
        <v>10.37</v>
      </c>
      <c r="J1851" s="235">
        <v>1.91</v>
      </c>
      <c r="K1851" s="233" t="s">
        <v>37</v>
      </c>
      <c r="L1851" s="235">
        <v>22.02</v>
      </c>
      <c r="M1851" s="236" t="s">
        <v>1570</v>
      </c>
    </row>
    <row r="1852" spans="1:13">
      <c r="A1852" s="106" t="str">
        <f t="shared" si="28"/>
        <v xml:space="preserve">24065 </v>
      </c>
      <c r="B1852" s="231" t="s">
        <v>2970</v>
      </c>
      <c r="C1852" s="232"/>
      <c r="D1852" s="233" t="s">
        <v>1358</v>
      </c>
      <c r="E1852" s="233"/>
      <c r="F1852" s="234" t="s">
        <v>2971</v>
      </c>
      <c r="G1852" s="235">
        <v>2.13</v>
      </c>
      <c r="H1852" s="235">
        <v>5.35</v>
      </c>
      <c r="I1852" s="235">
        <v>2.5299999999999998</v>
      </c>
      <c r="J1852" s="235">
        <v>0.28999999999999998</v>
      </c>
      <c r="K1852" s="235">
        <v>7.77</v>
      </c>
      <c r="L1852" s="235">
        <v>4.95</v>
      </c>
      <c r="M1852" s="236" t="s">
        <v>1474</v>
      </c>
    </row>
    <row r="1853" spans="1:13">
      <c r="A1853" s="106" t="str">
        <f t="shared" si="28"/>
        <v xml:space="preserve">24066 </v>
      </c>
      <c r="B1853" s="231" t="s">
        <v>2972</v>
      </c>
      <c r="C1853" s="232"/>
      <c r="D1853" s="233" t="s">
        <v>1358</v>
      </c>
      <c r="E1853" s="233"/>
      <c r="F1853" s="234" t="s">
        <v>2971</v>
      </c>
      <c r="G1853" s="235">
        <v>5.35</v>
      </c>
      <c r="H1853" s="235">
        <v>12.6</v>
      </c>
      <c r="I1853" s="235">
        <v>6.61</v>
      </c>
      <c r="J1853" s="235">
        <v>1.1499999999999999</v>
      </c>
      <c r="K1853" s="235">
        <v>19.100000000000001</v>
      </c>
      <c r="L1853" s="235">
        <v>13.11</v>
      </c>
      <c r="M1853" s="236" t="s">
        <v>1570</v>
      </c>
    </row>
    <row r="1854" spans="1:13">
      <c r="A1854" s="106" t="str">
        <f t="shared" si="28"/>
        <v xml:space="preserve">24071 </v>
      </c>
      <c r="B1854" s="231" t="s">
        <v>2973</v>
      </c>
      <c r="C1854" s="232"/>
      <c r="D1854" s="233" t="s">
        <v>1358</v>
      </c>
      <c r="E1854" s="233"/>
      <c r="F1854" s="234" t="s">
        <v>2974</v>
      </c>
      <c r="G1854" s="235">
        <v>5.7</v>
      </c>
      <c r="H1854" s="233" t="s">
        <v>37</v>
      </c>
      <c r="I1854" s="235">
        <v>5.47</v>
      </c>
      <c r="J1854" s="235">
        <v>1.29</v>
      </c>
      <c r="K1854" s="233" t="s">
        <v>37</v>
      </c>
      <c r="L1854" s="235">
        <v>12.46</v>
      </c>
      <c r="M1854" s="236" t="s">
        <v>1570</v>
      </c>
    </row>
    <row r="1855" spans="1:13">
      <c r="A1855" s="106" t="str">
        <f t="shared" si="28"/>
        <v xml:space="preserve">24073 </v>
      </c>
      <c r="B1855" s="231" t="s">
        <v>2975</v>
      </c>
      <c r="C1855" s="232"/>
      <c r="D1855" s="233" t="s">
        <v>1358</v>
      </c>
      <c r="E1855" s="233"/>
      <c r="F1855" s="234" t="s">
        <v>2976</v>
      </c>
      <c r="G1855" s="235">
        <v>10.130000000000001</v>
      </c>
      <c r="H1855" s="233" t="s">
        <v>37</v>
      </c>
      <c r="I1855" s="235">
        <v>8.85</v>
      </c>
      <c r="J1855" s="235">
        <v>2.23</v>
      </c>
      <c r="K1855" s="233" t="s">
        <v>37</v>
      </c>
      <c r="L1855" s="235">
        <v>21.21</v>
      </c>
      <c r="M1855" s="236" t="s">
        <v>1570</v>
      </c>
    </row>
    <row r="1856" spans="1:13">
      <c r="A1856" s="106" t="str">
        <f t="shared" si="28"/>
        <v xml:space="preserve">24075 </v>
      </c>
      <c r="B1856" s="231" t="s">
        <v>2977</v>
      </c>
      <c r="C1856" s="232"/>
      <c r="D1856" s="233" t="s">
        <v>1358</v>
      </c>
      <c r="E1856" s="233"/>
      <c r="F1856" s="234" t="s">
        <v>2978</v>
      </c>
      <c r="G1856" s="235">
        <v>4.24</v>
      </c>
      <c r="H1856" s="235">
        <v>10.81</v>
      </c>
      <c r="I1856" s="235">
        <v>5.05</v>
      </c>
      <c r="J1856" s="235">
        <v>0.88</v>
      </c>
      <c r="K1856" s="235">
        <v>15.93</v>
      </c>
      <c r="L1856" s="235">
        <v>10.17</v>
      </c>
      <c r="M1856" s="236" t="s">
        <v>1570</v>
      </c>
    </row>
    <row r="1857" spans="1:13">
      <c r="A1857" s="106" t="str">
        <f t="shared" si="28"/>
        <v xml:space="preserve">24076 </v>
      </c>
      <c r="B1857" s="231" t="s">
        <v>2979</v>
      </c>
      <c r="C1857" s="232"/>
      <c r="D1857" s="233" t="s">
        <v>1358</v>
      </c>
      <c r="E1857" s="233"/>
      <c r="F1857" s="234" t="s">
        <v>2980</v>
      </c>
      <c r="G1857" s="235">
        <v>7.41</v>
      </c>
      <c r="H1857" s="233" t="s">
        <v>37</v>
      </c>
      <c r="I1857" s="235">
        <v>7.88</v>
      </c>
      <c r="J1857" s="235">
        <v>1.54</v>
      </c>
      <c r="K1857" s="233" t="s">
        <v>37</v>
      </c>
      <c r="L1857" s="235">
        <v>16.829999999999998</v>
      </c>
      <c r="M1857" s="236" t="s">
        <v>1570</v>
      </c>
    </row>
    <row r="1858" spans="1:13">
      <c r="A1858" s="106" t="str">
        <f t="shared" si="28"/>
        <v xml:space="preserve">24077 </v>
      </c>
      <c r="B1858" s="231" t="s">
        <v>2981</v>
      </c>
      <c r="C1858" s="232"/>
      <c r="D1858" s="233" t="s">
        <v>1358</v>
      </c>
      <c r="E1858" s="233"/>
      <c r="F1858" s="234" t="s">
        <v>18956</v>
      </c>
      <c r="G1858" s="235">
        <v>15.72</v>
      </c>
      <c r="H1858" s="233" t="s">
        <v>37</v>
      </c>
      <c r="I1858" s="235">
        <v>11.9</v>
      </c>
      <c r="J1858" s="235">
        <v>3.53</v>
      </c>
      <c r="K1858" s="233" t="s">
        <v>37</v>
      </c>
      <c r="L1858" s="235">
        <v>31.15</v>
      </c>
      <c r="M1858" s="236" t="s">
        <v>1570</v>
      </c>
    </row>
    <row r="1859" spans="1:13">
      <c r="A1859" s="106" t="str">
        <f t="shared" ref="A1859:A1922" si="29">B1859&amp;" "&amp;C1859</f>
        <v xml:space="preserve">24079 </v>
      </c>
      <c r="B1859" s="231" t="s">
        <v>2982</v>
      </c>
      <c r="C1859" s="232"/>
      <c r="D1859" s="233" t="s">
        <v>1358</v>
      </c>
      <c r="E1859" s="233"/>
      <c r="F1859" s="234" t="s">
        <v>18957</v>
      </c>
      <c r="G1859" s="235">
        <v>20.61</v>
      </c>
      <c r="H1859" s="233" t="s">
        <v>37</v>
      </c>
      <c r="I1859" s="235">
        <v>14.94</v>
      </c>
      <c r="J1859" s="235">
        <v>4.7300000000000004</v>
      </c>
      <c r="K1859" s="233" t="s">
        <v>37</v>
      </c>
      <c r="L1859" s="235">
        <v>40.28</v>
      </c>
      <c r="M1859" s="236" t="s">
        <v>1570</v>
      </c>
    </row>
    <row r="1860" spans="1:13">
      <c r="A1860" s="106" t="str">
        <f t="shared" si="29"/>
        <v xml:space="preserve">24100 </v>
      </c>
      <c r="B1860" s="231" t="s">
        <v>2983</v>
      </c>
      <c r="C1860" s="232"/>
      <c r="D1860" s="233" t="s">
        <v>1358</v>
      </c>
      <c r="E1860" s="233"/>
      <c r="F1860" s="234" t="s">
        <v>18958</v>
      </c>
      <c r="G1860" s="235">
        <v>5.07</v>
      </c>
      <c r="H1860" s="233" t="s">
        <v>37</v>
      </c>
      <c r="I1860" s="235">
        <v>6.96</v>
      </c>
      <c r="J1860" s="235">
        <v>1.03</v>
      </c>
      <c r="K1860" s="233" t="s">
        <v>37</v>
      </c>
      <c r="L1860" s="235">
        <v>13.06</v>
      </c>
      <c r="M1860" s="236" t="s">
        <v>1570</v>
      </c>
    </row>
    <row r="1861" spans="1:13">
      <c r="A1861" s="106" t="str">
        <f t="shared" si="29"/>
        <v xml:space="preserve">24101 </v>
      </c>
      <c r="B1861" s="231" t="s">
        <v>2984</v>
      </c>
      <c r="C1861" s="232"/>
      <c r="D1861" s="233" t="s">
        <v>1358</v>
      </c>
      <c r="E1861" s="233"/>
      <c r="F1861" s="234" t="s">
        <v>18959</v>
      </c>
      <c r="G1861" s="235">
        <v>6.3</v>
      </c>
      <c r="H1861" s="233" t="s">
        <v>37</v>
      </c>
      <c r="I1861" s="235">
        <v>8.09</v>
      </c>
      <c r="J1861" s="235">
        <v>1.23</v>
      </c>
      <c r="K1861" s="233" t="s">
        <v>37</v>
      </c>
      <c r="L1861" s="235">
        <v>15.62</v>
      </c>
      <c r="M1861" s="236" t="s">
        <v>1570</v>
      </c>
    </row>
    <row r="1862" spans="1:13">
      <c r="A1862" s="106" t="str">
        <f t="shared" si="29"/>
        <v xml:space="preserve">24102 </v>
      </c>
      <c r="B1862" s="231" t="s">
        <v>2985</v>
      </c>
      <c r="C1862" s="232"/>
      <c r="D1862" s="233" t="s">
        <v>1358</v>
      </c>
      <c r="E1862" s="233"/>
      <c r="F1862" s="234" t="s">
        <v>18960</v>
      </c>
      <c r="G1862" s="235">
        <v>8.26</v>
      </c>
      <c r="H1862" s="233" t="s">
        <v>37</v>
      </c>
      <c r="I1862" s="235">
        <v>9.2200000000000006</v>
      </c>
      <c r="J1862" s="235">
        <v>1.61</v>
      </c>
      <c r="K1862" s="233" t="s">
        <v>37</v>
      </c>
      <c r="L1862" s="235">
        <v>19.09</v>
      </c>
      <c r="M1862" s="236" t="s">
        <v>1570</v>
      </c>
    </row>
    <row r="1863" spans="1:13">
      <c r="A1863" s="106" t="str">
        <f t="shared" si="29"/>
        <v xml:space="preserve">24105 </v>
      </c>
      <c r="B1863" s="231" t="s">
        <v>2986</v>
      </c>
      <c r="C1863" s="232"/>
      <c r="D1863" s="233" t="s">
        <v>1358</v>
      </c>
      <c r="E1863" s="233"/>
      <c r="F1863" s="234" t="s">
        <v>18961</v>
      </c>
      <c r="G1863" s="235">
        <v>3.78</v>
      </c>
      <c r="H1863" s="233" t="s">
        <v>37</v>
      </c>
      <c r="I1863" s="235">
        <v>6.74</v>
      </c>
      <c r="J1863" s="235">
        <v>0.74</v>
      </c>
      <c r="K1863" s="233" t="s">
        <v>37</v>
      </c>
      <c r="L1863" s="235">
        <v>11.26</v>
      </c>
      <c r="M1863" s="236" t="s">
        <v>1570</v>
      </c>
    </row>
    <row r="1864" spans="1:13">
      <c r="A1864" s="106" t="str">
        <f t="shared" si="29"/>
        <v xml:space="preserve">24110 </v>
      </c>
      <c r="B1864" s="231" t="s">
        <v>2987</v>
      </c>
      <c r="C1864" s="232"/>
      <c r="D1864" s="233" t="s">
        <v>1358</v>
      </c>
      <c r="E1864" s="233"/>
      <c r="F1864" s="234" t="s">
        <v>18962</v>
      </c>
      <c r="G1864" s="235">
        <v>7.58</v>
      </c>
      <c r="H1864" s="233" t="s">
        <v>37</v>
      </c>
      <c r="I1864" s="235">
        <v>9.15</v>
      </c>
      <c r="J1864" s="235">
        <v>1.56</v>
      </c>
      <c r="K1864" s="233" t="s">
        <v>37</v>
      </c>
      <c r="L1864" s="235">
        <v>18.29</v>
      </c>
      <c r="M1864" s="236" t="s">
        <v>1570</v>
      </c>
    </row>
    <row r="1865" spans="1:13">
      <c r="A1865" s="106" t="str">
        <f t="shared" si="29"/>
        <v xml:space="preserve">24115 </v>
      </c>
      <c r="B1865" s="231" t="s">
        <v>2988</v>
      </c>
      <c r="C1865" s="232"/>
      <c r="D1865" s="233" t="s">
        <v>1358</v>
      </c>
      <c r="E1865" s="233"/>
      <c r="F1865" s="234" t="s">
        <v>18963</v>
      </c>
      <c r="G1865" s="235">
        <v>10.119999999999999</v>
      </c>
      <c r="H1865" s="233" t="s">
        <v>37</v>
      </c>
      <c r="I1865" s="235">
        <v>10.5</v>
      </c>
      <c r="J1865" s="235">
        <v>2.0699999999999998</v>
      </c>
      <c r="K1865" s="233" t="s">
        <v>37</v>
      </c>
      <c r="L1865" s="235">
        <v>22.69</v>
      </c>
      <c r="M1865" s="236" t="s">
        <v>1570</v>
      </c>
    </row>
    <row r="1866" spans="1:13">
      <c r="A1866" s="106" t="str">
        <f t="shared" si="29"/>
        <v xml:space="preserve">24116 </v>
      </c>
      <c r="B1866" s="231" t="s">
        <v>2990</v>
      </c>
      <c r="C1866" s="232"/>
      <c r="D1866" s="233" t="s">
        <v>1358</v>
      </c>
      <c r="E1866" s="233"/>
      <c r="F1866" s="234" t="s">
        <v>18964</v>
      </c>
      <c r="G1866" s="235">
        <v>12.23</v>
      </c>
      <c r="H1866" s="233" t="s">
        <v>37</v>
      </c>
      <c r="I1866" s="235">
        <v>11.62</v>
      </c>
      <c r="J1866" s="235">
        <v>2.48</v>
      </c>
      <c r="K1866" s="233" t="s">
        <v>37</v>
      </c>
      <c r="L1866" s="235">
        <v>26.33</v>
      </c>
      <c r="M1866" s="236" t="s">
        <v>1570</v>
      </c>
    </row>
    <row r="1867" spans="1:13">
      <c r="A1867" s="106" t="str">
        <f t="shared" si="29"/>
        <v xml:space="preserve">24120 </v>
      </c>
      <c r="B1867" s="231" t="s">
        <v>2991</v>
      </c>
      <c r="C1867" s="232"/>
      <c r="D1867" s="233" t="s">
        <v>1358</v>
      </c>
      <c r="E1867" s="233"/>
      <c r="F1867" s="234" t="s">
        <v>18965</v>
      </c>
      <c r="G1867" s="235">
        <v>6.82</v>
      </c>
      <c r="H1867" s="233" t="s">
        <v>37</v>
      </c>
      <c r="I1867" s="235">
        <v>8.3699999999999992</v>
      </c>
      <c r="J1867" s="235">
        <v>1.35</v>
      </c>
      <c r="K1867" s="233" t="s">
        <v>37</v>
      </c>
      <c r="L1867" s="235">
        <v>16.54</v>
      </c>
      <c r="M1867" s="236" t="s">
        <v>1570</v>
      </c>
    </row>
    <row r="1868" spans="1:13">
      <c r="A1868" s="106" t="str">
        <f t="shared" si="29"/>
        <v xml:space="preserve">24125 </v>
      </c>
      <c r="B1868" s="231" t="s">
        <v>2992</v>
      </c>
      <c r="C1868" s="232"/>
      <c r="D1868" s="233" t="s">
        <v>1358</v>
      </c>
      <c r="E1868" s="233"/>
      <c r="F1868" s="234" t="s">
        <v>18966</v>
      </c>
      <c r="G1868" s="235">
        <v>8.14</v>
      </c>
      <c r="H1868" s="233" t="s">
        <v>37</v>
      </c>
      <c r="I1868" s="235">
        <v>9.44</v>
      </c>
      <c r="J1868" s="235">
        <v>1.66</v>
      </c>
      <c r="K1868" s="233" t="s">
        <v>37</v>
      </c>
      <c r="L1868" s="235">
        <v>19.239999999999998</v>
      </c>
      <c r="M1868" s="236" t="s">
        <v>1570</v>
      </c>
    </row>
    <row r="1869" spans="1:13">
      <c r="A1869" s="106" t="str">
        <f t="shared" si="29"/>
        <v xml:space="preserve">24126 </v>
      </c>
      <c r="B1869" s="231" t="s">
        <v>2993</v>
      </c>
      <c r="C1869" s="232"/>
      <c r="D1869" s="233" t="s">
        <v>1358</v>
      </c>
      <c r="E1869" s="233"/>
      <c r="F1869" s="234" t="s">
        <v>18967</v>
      </c>
      <c r="G1869" s="235">
        <v>8.6199999999999992</v>
      </c>
      <c r="H1869" s="233" t="s">
        <v>37</v>
      </c>
      <c r="I1869" s="235">
        <v>9.6999999999999993</v>
      </c>
      <c r="J1869" s="235">
        <v>1.77</v>
      </c>
      <c r="K1869" s="233" t="s">
        <v>37</v>
      </c>
      <c r="L1869" s="235">
        <v>20.09</v>
      </c>
      <c r="M1869" s="236" t="s">
        <v>1570</v>
      </c>
    </row>
    <row r="1870" spans="1:13">
      <c r="A1870" s="106" t="str">
        <f t="shared" si="29"/>
        <v xml:space="preserve">24130 </v>
      </c>
      <c r="B1870" s="231" t="s">
        <v>2994</v>
      </c>
      <c r="C1870" s="232"/>
      <c r="D1870" s="233" t="s">
        <v>1358</v>
      </c>
      <c r="E1870" s="233"/>
      <c r="F1870" s="234" t="s">
        <v>18968</v>
      </c>
      <c r="G1870" s="235">
        <v>6.42</v>
      </c>
      <c r="H1870" s="233" t="s">
        <v>37</v>
      </c>
      <c r="I1870" s="235">
        <v>8.23</v>
      </c>
      <c r="J1870" s="235">
        <v>1.26</v>
      </c>
      <c r="K1870" s="233" t="s">
        <v>37</v>
      </c>
      <c r="L1870" s="235">
        <v>15.91</v>
      </c>
      <c r="M1870" s="236" t="s">
        <v>1570</v>
      </c>
    </row>
    <row r="1871" spans="1:13">
      <c r="A1871" s="106" t="str">
        <f t="shared" si="29"/>
        <v xml:space="preserve">24134 </v>
      </c>
      <c r="B1871" s="231" t="s">
        <v>2995</v>
      </c>
      <c r="C1871" s="232"/>
      <c r="D1871" s="233" t="s">
        <v>1358</v>
      </c>
      <c r="E1871" s="233"/>
      <c r="F1871" s="234" t="s">
        <v>18969</v>
      </c>
      <c r="G1871" s="235">
        <v>10.220000000000001</v>
      </c>
      <c r="H1871" s="233" t="s">
        <v>37</v>
      </c>
      <c r="I1871" s="235">
        <v>10.69</v>
      </c>
      <c r="J1871" s="235">
        <v>2.11</v>
      </c>
      <c r="K1871" s="233" t="s">
        <v>37</v>
      </c>
      <c r="L1871" s="235">
        <v>23.02</v>
      </c>
      <c r="M1871" s="236" t="s">
        <v>1570</v>
      </c>
    </row>
    <row r="1872" spans="1:13">
      <c r="A1872" s="106" t="str">
        <f t="shared" si="29"/>
        <v xml:space="preserve">24136 </v>
      </c>
      <c r="B1872" s="231" t="s">
        <v>2996</v>
      </c>
      <c r="C1872" s="232"/>
      <c r="D1872" s="233" t="s">
        <v>1358</v>
      </c>
      <c r="E1872" s="233"/>
      <c r="F1872" s="234" t="s">
        <v>18970</v>
      </c>
      <c r="G1872" s="235">
        <v>8.4</v>
      </c>
      <c r="H1872" s="233" t="s">
        <v>37</v>
      </c>
      <c r="I1872" s="235">
        <v>9.41</v>
      </c>
      <c r="J1872" s="235">
        <v>1.73</v>
      </c>
      <c r="K1872" s="233" t="s">
        <v>37</v>
      </c>
      <c r="L1872" s="235">
        <v>19.54</v>
      </c>
      <c r="M1872" s="236" t="s">
        <v>1570</v>
      </c>
    </row>
    <row r="1873" spans="1:13">
      <c r="A1873" s="106" t="str">
        <f t="shared" si="29"/>
        <v xml:space="preserve">24138 </v>
      </c>
      <c r="B1873" s="231" t="s">
        <v>2997</v>
      </c>
      <c r="C1873" s="232"/>
      <c r="D1873" s="233" t="s">
        <v>1358</v>
      </c>
      <c r="E1873" s="233"/>
      <c r="F1873" s="234" t="s">
        <v>18971</v>
      </c>
      <c r="G1873" s="235">
        <v>8.5</v>
      </c>
      <c r="H1873" s="233" t="s">
        <v>37</v>
      </c>
      <c r="I1873" s="235">
        <v>11.03</v>
      </c>
      <c r="J1873" s="235">
        <v>1.74</v>
      </c>
      <c r="K1873" s="233" t="s">
        <v>37</v>
      </c>
      <c r="L1873" s="235">
        <v>21.27</v>
      </c>
      <c r="M1873" s="236" t="s">
        <v>1570</v>
      </c>
    </row>
    <row r="1874" spans="1:13">
      <c r="A1874" s="106" t="str">
        <f t="shared" si="29"/>
        <v xml:space="preserve">24140 </v>
      </c>
      <c r="B1874" s="231" t="s">
        <v>2998</v>
      </c>
      <c r="C1874" s="232"/>
      <c r="D1874" s="233" t="s">
        <v>1358</v>
      </c>
      <c r="E1874" s="233"/>
      <c r="F1874" s="234" t="s">
        <v>18972</v>
      </c>
      <c r="G1874" s="235">
        <v>9.5500000000000007</v>
      </c>
      <c r="H1874" s="233" t="s">
        <v>37</v>
      </c>
      <c r="I1874" s="235">
        <v>10.17</v>
      </c>
      <c r="J1874" s="235">
        <v>1.9</v>
      </c>
      <c r="K1874" s="233" t="s">
        <v>37</v>
      </c>
      <c r="L1874" s="235">
        <v>21.62</v>
      </c>
      <c r="M1874" s="236" t="s">
        <v>1570</v>
      </c>
    </row>
    <row r="1875" spans="1:13">
      <c r="A1875" s="106" t="str">
        <f t="shared" si="29"/>
        <v xml:space="preserve">24145 </v>
      </c>
      <c r="B1875" s="231" t="s">
        <v>2999</v>
      </c>
      <c r="C1875" s="232"/>
      <c r="D1875" s="233" t="s">
        <v>1358</v>
      </c>
      <c r="E1875" s="233"/>
      <c r="F1875" s="234" t="s">
        <v>18973</v>
      </c>
      <c r="G1875" s="235">
        <v>7.81</v>
      </c>
      <c r="H1875" s="233" t="s">
        <v>37</v>
      </c>
      <c r="I1875" s="235">
        <v>8.9600000000000009</v>
      </c>
      <c r="J1875" s="235">
        <v>1.59</v>
      </c>
      <c r="K1875" s="233" t="s">
        <v>37</v>
      </c>
      <c r="L1875" s="235">
        <v>18.36</v>
      </c>
      <c r="M1875" s="236" t="s">
        <v>1570</v>
      </c>
    </row>
    <row r="1876" spans="1:13">
      <c r="A1876" s="106" t="str">
        <f t="shared" si="29"/>
        <v xml:space="preserve">24147 </v>
      </c>
      <c r="B1876" s="231" t="s">
        <v>3001</v>
      </c>
      <c r="C1876" s="232"/>
      <c r="D1876" s="233" t="s">
        <v>1358</v>
      </c>
      <c r="E1876" s="233"/>
      <c r="F1876" s="234" t="s">
        <v>18974</v>
      </c>
      <c r="G1876" s="235">
        <v>7.84</v>
      </c>
      <c r="H1876" s="233" t="s">
        <v>37</v>
      </c>
      <c r="I1876" s="235">
        <v>10.06</v>
      </c>
      <c r="J1876" s="235">
        <v>1.53</v>
      </c>
      <c r="K1876" s="233" t="s">
        <v>37</v>
      </c>
      <c r="L1876" s="235">
        <v>19.43</v>
      </c>
      <c r="M1876" s="236" t="s">
        <v>1570</v>
      </c>
    </row>
    <row r="1877" spans="1:13">
      <c r="A1877" s="106" t="str">
        <f t="shared" si="29"/>
        <v xml:space="preserve">24149 </v>
      </c>
      <c r="B1877" s="231" t="s">
        <v>3002</v>
      </c>
      <c r="C1877" s="232"/>
      <c r="D1877" s="233" t="s">
        <v>1358</v>
      </c>
      <c r="E1877" s="233"/>
      <c r="F1877" s="234" t="s">
        <v>3003</v>
      </c>
      <c r="G1877" s="235">
        <v>16.22</v>
      </c>
      <c r="H1877" s="233" t="s">
        <v>37</v>
      </c>
      <c r="I1877" s="235">
        <v>16.8</v>
      </c>
      <c r="J1877" s="235">
        <v>3.14</v>
      </c>
      <c r="K1877" s="233" t="s">
        <v>37</v>
      </c>
      <c r="L1877" s="235">
        <v>36.159999999999997</v>
      </c>
      <c r="M1877" s="236" t="s">
        <v>1570</v>
      </c>
    </row>
    <row r="1878" spans="1:13">
      <c r="A1878" s="106" t="str">
        <f t="shared" si="29"/>
        <v xml:space="preserve">24150 </v>
      </c>
      <c r="B1878" s="231" t="s">
        <v>3004</v>
      </c>
      <c r="C1878" s="232"/>
      <c r="D1878" s="233" t="s">
        <v>1358</v>
      </c>
      <c r="E1878" s="233"/>
      <c r="F1878" s="234" t="s">
        <v>18975</v>
      </c>
      <c r="G1878" s="235">
        <v>23.46</v>
      </c>
      <c r="H1878" s="233" t="s">
        <v>37</v>
      </c>
      <c r="I1878" s="235">
        <v>18.61</v>
      </c>
      <c r="J1878" s="235">
        <v>4.79</v>
      </c>
      <c r="K1878" s="233" t="s">
        <v>37</v>
      </c>
      <c r="L1878" s="235">
        <v>46.86</v>
      </c>
      <c r="M1878" s="236" t="s">
        <v>1570</v>
      </c>
    </row>
    <row r="1879" spans="1:13">
      <c r="A1879" s="106" t="str">
        <f t="shared" si="29"/>
        <v xml:space="preserve">24152 </v>
      </c>
      <c r="B1879" s="231" t="s">
        <v>3005</v>
      </c>
      <c r="C1879" s="232"/>
      <c r="D1879" s="233" t="s">
        <v>1358</v>
      </c>
      <c r="E1879" s="233"/>
      <c r="F1879" s="234" t="s">
        <v>18976</v>
      </c>
      <c r="G1879" s="235">
        <v>19.989999999999998</v>
      </c>
      <c r="H1879" s="233" t="s">
        <v>37</v>
      </c>
      <c r="I1879" s="235">
        <v>16.77</v>
      </c>
      <c r="J1879" s="235">
        <v>4.08</v>
      </c>
      <c r="K1879" s="233" t="s">
        <v>37</v>
      </c>
      <c r="L1879" s="235">
        <v>40.840000000000003</v>
      </c>
      <c r="M1879" s="236" t="s">
        <v>1570</v>
      </c>
    </row>
    <row r="1880" spans="1:13">
      <c r="A1880" s="106" t="str">
        <f t="shared" si="29"/>
        <v xml:space="preserve">24155 </v>
      </c>
      <c r="B1880" s="231" t="s">
        <v>3006</v>
      </c>
      <c r="C1880" s="232"/>
      <c r="D1880" s="233" t="s">
        <v>1358</v>
      </c>
      <c r="E1880" s="233"/>
      <c r="F1880" s="234" t="s">
        <v>18977</v>
      </c>
      <c r="G1880" s="235">
        <v>12.09</v>
      </c>
      <c r="H1880" s="233" t="s">
        <v>37</v>
      </c>
      <c r="I1880" s="235">
        <v>11.54</v>
      </c>
      <c r="J1880" s="235">
        <v>2.46</v>
      </c>
      <c r="K1880" s="233" t="s">
        <v>37</v>
      </c>
      <c r="L1880" s="235">
        <v>26.09</v>
      </c>
      <c r="M1880" s="236" t="s">
        <v>1570</v>
      </c>
    </row>
    <row r="1881" spans="1:13">
      <c r="A1881" s="106" t="str">
        <f t="shared" si="29"/>
        <v xml:space="preserve">24160 </v>
      </c>
      <c r="B1881" s="231" t="s">
        <v>3007</v>
      </c>
      <c r="C1881" s="232"/>
      <c r="D1881" s="233" t="s">
        <v>1358</v>
      </c>
      <c r="E1881" s="233"/>
      <c r="F1881" s="234" t="s">
        <v>18978</v>
      </c>
      <c r="G1881" s="235">
        <v>18.63</v>
      </c>
      <c r="H1881" s="233" t="s">
        <v>37</v>
      </c>
      <c r="I1881" s="235">
        <v>15.82</v>
      </c>
      <c r="J1881" s="235">
        <v>3.81</v>
      </c>
      <c r="K1881" s="233" t="s">
        <v>37</v>
      </c>
      <c r="L1881" s="235">
        <v>38.26</v>
      </c>
      <c r="M1881" s="236" t="s">
        <v>1570</v>
      </c>
    </row>
    <row r="1882" spans="1:13">
      <c r="A1882" s="106" t="str">
        <f t="shared" si="29"/>
        <v xml:space="preserve">24164 </v>
      </c>
      <c r="B1882" s="231" t="s">
        <v>3008</v>
      </c>
      <c r="C1882" s="232"/>
      <c r="D1882" s="233" t="s">
        <v>1358</v>
      </c>
      <c r="E1882" s="233"/>
      <c r="F1882" s="234" t="s">
        <v>18979</v>
      </c>
      <c r="G1882" s="235">
        <v>10</v>
      </c>
      <c r="H1882" s="233" t="s">
        <v>37</v>
      </c>
      <c r="I1882" s="235">
        <v>10.25</v>
      </c>
      <c r="J1882" s="235">
        <v>2.0499999999999998</v>
      </c>
      <c r="K1882" s="233" t="s">
        <v>37</v>
      </c>
      <c r="L1882" s="235">
        <v>22.3</v>
      </c>
      <c r="M1882" s="236" t="s">
        <v>1570</v>
      </c>
    </row>
    <row r="1883" spans="1:13">
      <c r="A1883" s="106" t="str">
        <f t="shared" si="29"/>
        <v xml:space="preserve">24200 </v>
      </c>
      <c r="B1883" s="231" t="s">
        <v>3009</v>
      </c>
      <c r="C1883" s="232"/>
      <c r="D1883" s="233" t="s">
        <v>1358</v>
      </c>
      <c r="E1883" s="233"/>
      <c r="F1883" s="234" t="s">
        <v>18980</v>
      </c>
      <c r="G1883" s="235">
        <v>1.81</v>
      </c>
      <c r="H1883" s="235">
        <v>4.57</v>
      </c>
      <c r="I1883" s="235">
        <v>2.25</v>
      </c>
      <c r="J1883" s="235">
        <v>0.32</v>
      </c>
      <c r="K1883" s="235">
        <v>6.7</v>
      </c>
      <c r="L1883" s="235">
        <v>4.38</v>
      </c>
      <c r="M1883" s="236" t="s">
        <v>1474</v>
      </c>
    </row>
    <row r="1884" spans="1:13">
      <c r="A1884" s="106" t="str">
        <f t="shared" si="29"/>
        <v xml:space="preserve">24201 </v>
      </c>
      <c r="B1884" s="231" t="s">
        <v>3010</v>
      </c>
      <c r="C1884" s="232"/>
      <c r="D1884" s="233" t="s">
        <v>1358</v>
      </c>
      <c r="E1884" s="233"/>
      <c r="F1884" s="234" t="s">
        <v>18981</v>
      </c>
      <c r="G1884" s="235">
        <v>4.7</v>
      </c>
      <c r="H1884" s="235">
        <v>13</v>
      </c>
      <c r="I1884" s="235">
        <v>6.76</v>
      </c>
      <c r="J1884" s="235">
        <v>0.97</v>
      </c>
      <c r="K1884" s="235">
        <v>18.670000000000002</v>
      </c>
      <c r="L1884" s="235">
        <v>12.43</v>
      </c>
      <c r="M1884" s="236" t="s">
        <v>1570</v>
      </c>
    </row>
    <row r="1885" spans="1:13">
      <c r="A1885" s="106" t="str">
        <f t="shared" si="29"/>
        <v xml:space="preserve">24220 </v>
      </c>
      <c r="B1885" s="231" t="s">
        <v>3011</v>
      </c>
      <c r="C1885" s="232"/>
      <c r="D1885" s="233" t="s">
        <v>1358</v>
      </c>
      <c r="E1885" s="233"/>
      <c r="F1885" s="234" t="s">
        <v>18982</v>
      </c>
      <c r="G1885" s="235">
        <v>1.31</v>
      </c>
      <c r="H1885" s="235">
        <v>4.1500000000000004</v>
      </c>
      <c r="I1885" s="235">
        <v>0.53</v>
      </c>
      <c r="J1885" s="235">
        <v>0.13</v>
      </c>
      <c r="K1885" s="235">
        <v>5.59</v>
      </c>
      <c r="L1885" s="235">
        <v>1.97</v>
      </c>
      <c r="M1885" s="236" t="s">
        <v>1324</v>
      </c>
    </row>
    <row r="1886" spans="1:13">
      <c r="A1886" s="106" t="str">
        <f t="shared" si="29"/>
        <v xml:space="preserve">24300 </v>
      </c>
      <c r="B1886" s="231" t="s">
        <v>3012</v>
      </c>
      <c r="C1886" s="232"/>
      <c r="D1886" s="233" t="s">
        <v>1358</v>
      </c>
      <c r="E1886" s="233"/>
      <c r="F1886" s="234" t="s">
        <v>18983</v>
      </c>
      <c r="G1886" s="235">
        <v>4.04</v>
      </c>
      <c r="H1886" s="233" t="s">
        <v>37</v>
      </c>
      <c r="I1886" s="235">
        <v>9.01</v>
      </c>
      <c r="J1886" s="235">
        <v>0.74</v>
      </c>
      <c r="K1886" s="233" t="s">
        <v>37</v>
      </c>
      <c r="L1886" s="235">
        <v>13.79</v>
      </c>
      <c r="M1886" s="236" t="s">
        <v>1570</v>
      </c>
    </row>
    <row r="1887" spans="1:13">
      <c r="A1887" s="106" t="str">
        <f t="shared" si="29"/>
        <v xml:space="preserve">24301 </v>
      </c>
      <c r="B1887" s="231" t="s">
        <v>3013</v>
      </c>
      <c r="C1887" s="232"/>
      <c r="D1887" s="233" t="s">
        <v>1358</v>
      </c>
      <c r="E1887" s="233"/>
      <c r="F1887" s="234" t="s">
        <v>18984</v>
      </c>
      <c r="G1887" s="235">
        <v>10.38</v>
      </c>
      <c r="H1887" s="233" t="s">
        <v>37</v>
      </c>
      <c r="I1887" s="235">
        <v>10.58</v>
      </c>
      <c r="J1887" s="235">
        <v>2.09</v>
      </c>
      <c r="K1887" s="233" t="s">
        <v>37</v>
      </c>
      <c r="L1887" s="235">
        <v>23.05</v>
      </c>
      <c r="M1887" s="236" t="s">
        <v>1570</v>
      </c>
    </row>
    <row r="1888" spans="1:13">
      <c r="A1888" s="106" t="str">
        <f t="shared" si="29"/>
        <v xml:space="preserve">24305 </v>
      </c>
      <c r="B1888" s="231" t="s">
        <v>3014</v>
      </c>
      <c r="C1888" s="232"/>
      <c r="D1888" s="233" t="s">
        <v>1358</v>
      </c>
      <c r="E1888" s="233"/>
      <c r="F1888" s="234" t="s">
        <v>18985</v>
      </c>
      <c r="G1888" s="235">
        <v>7.62</v>
      </c>
      <c r="H1888" s="233" t="s">
        <v>37</v>
      </c>
      <c r="I1888" s="235">
        <v>8.89</v>
      </c>
      <c r="J1888" s="235">
        <v>1.43</v>
      </c>
      <c r="K1888" s="233" t="s">
        <v>37</v>
      </c>
      <c r="L1888" s="235">
        <v>17.940000000000001</v>
      </c>
      <c r="M1888" s="236" t="s">
        <v>1570</v>
      </c>
    </row>
    <row r="1889" spans="1:13">
      <c r="A1889" s="106" t="str">
        <f t="shared" si="29"/>
        <v xml:space="preserve">24310 </v>
      </c>
      <c r="B1889" s="231" t="s">
        <v>3015</v>
      </c>
      <c r="C1889" s="232"/>
      <c r="D1889" s="233" t="s">
        <v>1358</v>
      </c>
      <c r="E1889" s="233"/>
      <c r="F1889" s="234" t="s">
        <v>18986</v>
      </c>
      <c r="G1889" s="235">
        <v>6.12</v>
      </c>
      <c r="H1889" s="233" t="s">
        <v>37</v>
      </c>
      <c r="I1889" s="235">
        <v>7.33</v>
      </c>
      <c r="J1889" s="235">
        <v>1.1499999999999999</v>
      </c>
      <c r="K1889" s="233" t="s">
        <v>37</v>
      </c>
      <c r="L1889" s="235">
        <v>14.6</v>
      </c>
      <c r="M1889" s="236" t="s">
        <v>1570</v>
      </c>
    </row>
    <row r="1890" spans="1:13">
      <c r="A1890" s="106" t="str">
        <f t="shared" si="29"/>
        <v xml:space="preserve">24320 </v>
      </c>
      <c r="B1890" s="231" t="s">
        <v>3016</v>
      </c>
      <c r="C1890" s="232"/>
      <c r="D1890" s="233" t="s">
        <v>1358</v>
      </c>
      <c r="E1890" s="233"/>
      <c r="F1890" s="234" t="s">
        <v>18987</v>
      </c>
      <c r="G1890" s="235">
        <v>10.86</v>
      </c>
      <c r="H1890" s="233" t="s">
        <v>37</v>
      </c>
      <c r="I1890" s="235">
        <v>10.88</v>
      </c>
      <c r="J1890" s="235">
        <v>2.23</v>
      </c>
      <c r="K1890" s="233" t="s">
        <v>37</v>
      </c>
      <c r="L1890" s="235">
        <v>23.97</v>
      </c>
      <c r="M1890" s="236" t="s">
        <v>1570</v>
      </c>
    </row>
    <row r="1891" spans="1:13">
      <c r="A1891" s="106" t="str">
        <f t="shared" si="29"/>
        <v xml:space="preserve">24330 </v>
      </c>
      <c r="B1891" s="231" t="s">
        <v>3017</v>
      </c>
      <c r="C1891" s="232"/>
      <c r="D1891" s="233" t="s">
        <v>1358</v>
      </c>
      <c r="E1891" s="233"/>
      <c r="F1891" s="234" t="s">
        <v>18988</v>
      </c>
      <c r="G1891" s="235">
        <v>9.7899999999999991</v>
      </c>
      <c r="H1891" s="233" t="s">
        <v>37</v>
      </c>
      <c r="I1891" s="235">
        <v>10.31</v>
      </c>
      <c r="J1891" s="235">
        <v>2</v>
      </c>
      <c r="K1891" s="233" t="s">
        <v>37</v>
      </c>
      <c r="L1891" s="235">
        <v>22.1</v>
      </c>
      <c r="M1891" s="236" t="s">
        <v>1570</v>
      </c>
    </row>
    <row r="1892" spans="1:13">
      <c r="A1892" s="106" t="str">
        <f t="shared" si="29"/>
        <v xml:space="preserve">24331 </v>
      </c>
      <c r="B1892" s="231" t="s">
        <v>3018</v>
      </c>
      <c r="C1892" s="232"/>
      <c r="D1892" s="233" t="s">
        <v>1358</v>
      </c>
      <c r="E1892" s="233"/>
      <c r="F1892" s="234" t="s">
        <v>18989</v>
      </c>
      <c r="G1892" s="235">
        <v>10.95</v>
      </c>
      <c r="H1892" s="233" t="s">
        <v>37</v>
      </c>
      <c r="I1892" s="235">
        <v>10.93</v>
      </c>
      <c r="J1892" s="235">
        <v>2.23</v>
      </c>
      <c r="K1892" s="233" t="s">
        <v>37</v>
      </c>
      <c r="L1892" s="235">
        <v>24.11</v>
      </c>
      <c r="M1892" s="236" t="s">
        <v>1570</v>
      </c>
    </row>
    <row r="1893" spans="1:13">
      <c r="A1893" s="106" t="str">
        <f t="shared" si="29"/>
        <v xml:space="preserve">24332 </v>
      </c>
      <c r="B1893" s="231" t="s">
        <v>3019</v>
      </c>
      <c r="C1893" s="232"/>
      <c r="D1893" s="233" t="s">
        <v>1358</v>
      </c>
      <c r="E1893" s="233"/>
      <c r="F1893" s="234" t="s">
        <v>3020</v>
      </c>
      <c r="G1893" s="235">
        <v>7.91</v>
      </c>
      <c r="H1893" s="233" t="s">
        <v>37</v>
      </c>
      <c r="I1893" s="235">
        <v>9.52</v>
      </c>
      <c r="J1893" s="235">
        <v>1.61</v>
      </c>
      <c r="K1893" s="233" t="s">
        <v>37</v>
      </c>
      <c r="L1893" s="235">
        <v>19.04</v>
      </c>
      <c r="M1893" s="236" t="s">
        <v>1570</v>
      </c>
    </row>
    <row r="1894" spans="1:13">
      <c r="A1894" s="106" t="str">
        <f t="shared" si="29"/>
        <v xml:space="preserve">24340 </v>
      </c>
      <c r="B1894" s="231" t="s">
        <v>3021</v>
      </c>
      <c r="C1894" s="232"/>
      <c r="D1894" s="233" t="s">
        <v>1358</v>
      </c>
      <c r="E1894" s="233"/>
      <c r="F1894" s="234" t="s">
        <v>18990</v>
      </c>
      <c r="G1894" s="235">
        <v>8.08</v>
      </c>
      <c r="H1894" s="233" t="s">
        <v>37</v>
      </c>
      <c r="I1894" s="235">
        <v>9.0500000000000007</v>
      </c>
      <c r="J1894" s="235">
        <v>1.56</v>
      </c>
      <c r="K1894" s="233" t="s">
        <v>37</v>
      </c>
      <c r="L1894" s="235">
        <v>18.690000000000001</v>
      </c>
      <c r="M1894" s="236" t="s">
        <v>1570</v>
      </c>
    </row>
    <row r="1895" spans="1:13">
      <c r="A1895" s="106" t="str">
        <f t="shared" si="29"/>
        <v xml:space="preserve">24341 </v>
      </c>
      <c r="B1895" s="231" t="s">
        <v>3022</v>
      </c>
      <c r="C1895" s="232"/>
      <c r="D1895" s="233" t="s">
        <v>1358</v>
      </c>
      <c r="E1895" s="233"/>
      <c r="F1895" s="234" t="s">
        <v>18991</v>
      </c>
      <c r="G1895" s="235">
        <v>9.49</v>
      </c>
      <c r="H1895" s="233" t="s">
        <v>37</v>
      </c>
      <c r="I1895" s="235">
        <v>11.74</v>
      </c>
      <c r="J1895" s="235">
        <v>1.86</v>
      </c>
      <c r="K1895" s="233" t="s">
        <v>37</v>
      </c>
      <c r="L1895" s="235">
        <v>23.09</v>
      </c>
      <c r="M1895" s="236" t="s">
        <v>1570</v>
      </c>
    </row>
    <row r="1896" spans="1:13">
      <c r="A1896" s="106" t="str">
        <f t="shared" si="29"/>
        <v xml:space="preserve">24342 </v>
      </c>
      <c r="B1896" s="231" t="s">
        <v>3023</v>
      </c>
      <c r="C1896" s="232"/>
      <c r="D1896" s="233" t="s">
        <v>1358</v>
      </c>
      <c r="E1896" s="233"/>
      <c r="F1896" s="234" t="s">
        <v>3024</v>
      </c>
      <c r="G1896" s="235">
        <v>10.86</v>
      </c>
      <c r="H1896" s="233" t="s">
        <v>37</v>
      </c>
      <c r="I1896" s="235">
        <v>10.78</v>
      </c>
      <c r="J1896" s="235">
        <v>2.11</v>
      </c>
      <c r="K1896" s="233" t="s">
        <v>37</v>
      </c>
      <c r="L1896" s="235">
        <v>23.75</v>
      </c>
      <c r="M1896" s="236" t="s">
        <v>1570</v>
      </c>
    </row>
    <row r="1897" spans="1:13">
      <c r="A1897" s="106" t="str">
        <f t="shared" si="29"/>
        <v xml:space="preserve">24343 </v>
      </c>
      <c r="B1897" s="231" t="s">
        <v>3025</v>
      </c>
      <c r="C1897" s="232"/>
      <c r="D1897" s="233" t="s">
        <v>1358</v>
      </c>
      <c r="E1897" s="233"/>
      <c r="F1897" s="234" t="s">
        <v>3026</v>
      </c>
      <c r="G1897" s="235">
        <v>9.16</v>
      </c>
      <c r="H1897" s="233" t="s">
        <v>37</v>
      </c>
      <c r="I1897" s="235">
        <v>11.17</v>
      </c>
      <c r="J1897" s="235">
        <v>1.79</v>
      </c>
      <c r="K1897" s="233" t="s">
        <v>37</v>
      </c>
      <c r="L1897" s="235">
        <v>22.12</v>
      </c>
      <c r="M1897" s="236" t="s">
        <v>1570</v>
      </c>
    </row>
    <row r="1898" spans="1:13">
      <c r="A1898" s="106" t="str">
        <f t="shared" si="29"/>
        <v xml:space="preserve">24344 </v>
      </c>
      <c r="B1898" s="231" t="s">
        <v>3027</v>
      </c>
      <c r="C1898" s="232"/>
      <c r="D1898" s="233" t="s">
        <v>1358</v>
      </c>
      <c r="E1898" s="233"/>
      <c r="F1898" s="234" t="s">
        <v>3028</v>
      </c>
      <c r="G1898" s="235">
        <v>15.21</v>
      </c>
      <c r="H1898" s="233" t="s">
        <v>37</v>
      </c>
      <c r="I1898" s="235">
        <v>15.51</v>
      </c>
      <c r="J1898" s="235">
        <v>3.11</v>
      </c>
      <c r="K1898" s="233" t="s">
        <v>37</v>
      </c>
      <c r="L1898" s="235">
        <v>33.83</v>
      </c>
      <c r="M1898" s="236" t="s">
        <v>1570</v>
      </c>
    </row>
    <row r="1899" spans="1:13">
      <c r="A1899" s="106" t="str">
        <f t="shared" si="29"/>
        <v xml:space="preserve">24345 </v>
      </c>
      <c r="B1899" s="231" t="s">
        <v>3029</v>
      </c>
      <c r="C1899" s="232"/>
      <c r="D1899" s="233" t="s">
        <v>1358</v>
      </c>
      <c r="E1899" s="233"/>
      <c r="F1899" s="234" t="s">
        <v>3030</v>
      </c>
      <c r="G1899" s="235">
        <v>9.16</v>
      </c>
      <c r="H1899" s="233" t="s">
        <v>37</v>
      </c>
      <c r="I1899" s="235">
        <v>10.95</v>
      </c>
      <c r="J1899" s="235">
        <v>1.79</v>
      </c>
      <c r="K1899" s="233" t="s">
        <v>37</v>
      </c>
      <c r="L1899" s="235">
        <v>21.9</v>
      </c>
      <c r="M1899" s="236" t="s">
        <v>1570</v>
      </c>
    </row>
    <row r="1900" spans="1:13">
      <c r="A1900" s="106" t="str">
        <f t="shared" si="29"/>
        <v xml:space="preserve">24346 </v>
      </c>
      <c r="B1900" s="231" t="s">
        <v>3031</v>
      </c>
      <c r="C1900" s="232"/>
      <c r="D1900" s="233" t="s">
        <v>1358</v>
      </c>
      <c r="E1900" s="233"/>
      <c r="F1900" s="234" t="s">
        <v>3032</v>
      </c>
      <c r="G1900" s="235">
        <v>15.21</v>
      </c>
      <c r="H1900" s="233" t="s">
        <v>37</v>
      </c>
      <c r="I1900" s="235">
        <v>15.51</v>
      </c>
      <c r="J1900" s="235">
        <v>3.11</v>
      </c>
      <c r="K1900" s="233" t="s">
        <v>37</v>
      </c>
      <c r="L1900" s="235">
        <v>33.83</v>
      </c>
      <c r="M1900" s="236" t="s">
        <v>1570</v>
      </c>
    </row>
    <row r="1901" spans="1:13">
      <c r="A1901" s="106" t="str">
        <f t="shared" si="29"/>
        <v xml:space="preserve">24357 </v>
      </c>
      <c r="B1901" s="231" t="s">
        <v>3033</v>
      </c>
      <c r="C1901" s="232"/>
      <c r="D1901" s="233" t="s">
        <v>1358</v>
      </c>
      <c r="E1901" s="233"/>
      <c r="F1901" s="234" t="s">
        <v>3034</v>
      </c>
      <c r="G1901" s="235">
        <v>5.44</v>
      </c>
      <c r="H1901" s="233" t="s">
        <v>37</v>
      </c>
      <c r="I1901" s="235">
        <v>6.65</v>
      </c>
      <c r="J1901" s="235">
        <v>0.68</v>
      </c>
      <c r="K1901" s="233" t="s">
        <v>37</v>
      </c>
      <c r="L1901" s="235">
        <v>12.77</v>
      </c>
      <c r="M1901" s="236" t="s">
        <v>1570</v>
      </c>
    </row>
    <row r="1902" spans="1:13">
      <c r="A1902" s="106" t="str">
        <f t="shared" si="29"/>
        <v xml:space="preserve">24358 </v>
      </c>
      <c r="B1902" s="231" t="s">
        <v>3035</v>
      </c>
      <c r="C1902" s="232"/>
      <c r="D1902" s="233" t="s">
        <v>1358</v>
      </c>
      <c r="E1902" s="233"/>
      <c r="F1902" s="234" t="s">
        <v>3036</v>
      </c>
      <c r="G1902" s="235">
        <v>6.66</v>
      </c>
      <c r="H1902" s="233" t="s">
        <v>37</v>
      </c>
      <c r="I1902" s="235">
        <v>8.51</v>
      </c>
      <c r="J1902" s="235">
        <v>1.28</v>
      </c>
      <c r="K1902" s="233" t="s">
        <v>37</v>
      </c>
      <c r="L1902" s="235">
        <v>16.45</v>
      </c>
      <c r="M1902" s="236" t="s">
        <v>1570</v>
      </c>
    </row>
    <row r="1903" spans="1:13">
      <c r="A1903" s="106" t="str">
        <f t="shared" si="29"/>
        <v xml:space="preserve">24359 </v>
      </c>
      <c r="B1903" s="231" t="s">
        <v>3037</v>
      </c>
      <c r="C1903" s="232"/>
      <c r="D1903" s="233" t="s">
        <v>1358</v>
      </c>
      <c r="E1903" s="233"/>
      <c r="F1903" s="234" t="s">
        <v>3038</v>
      </c>
      <c r="G1903" s="235">
        <v>8.98</v>
      </c>
      <c r="H1903" s="233" t="s">
        <v>37</v>
      </c>
      <c r="I1903" s="235">
        <v>9.74</v>
      </c>
      <c r="J1903" s="235">
        <v>1.73</v>
      </c>
      <c r="K1903" s="233" t="s">
        <v>37</v>
      </c>
      <c r="L1903" s="235">
        <v>20.45</v>
      </c>
      <c r="M1903" s="236" t="s">
        <v>1570</v>
      </c>
    </row>
    <row r="1904" spans="1:13">
      <c r="A1904" s="106" t="str">
        <f t="shared" si="29"/>
        <v xml:space="preserve">24360 </v>
      </c>
      <c r="B1904" s="231" t="s">
        <v>3039</v>
      </c>
      <c r="C1904" s="232"/>
      <c r="D1904" s="233" t="s">
        <v>1358</v>
      </c>
      <c r="E1904" s="233"/>
      <c r="F1904" s="234" t="s">
        <v>3040</v>
      </c>
      <c r="G1904" s="235">
        <v>12.67</v>
      </c>
      <c r="H1904" s="233" t="s">
        <v>37</v>
      </c>
      <c r="I1904" s="235">
        <v>12.38</v>
      </c>
      <c r="J1904" s="235">
        <v>2.58</v>
      </c>
      <c r="K1904" s="233" t="s">
        <v>37</v>
      </c>
      <c r="L1904" s="235">
        <v>27.63</v>
      </c>
      <c r="M1904" s="236" t="s">
        <v>1570</v>
      </c>
    </row>
    <row r="1905" spans="1:13">
      <c r="A1905" s="106" t="str">
        <f t="shared" si="29"/>
        <v xml:space="preserve">24361 </v>
      </c>
      <c r="B1905" s="231" t="s">
        <v>3041</v>
      </c>
      <c r="C1905" s="232"/>
      <c r="D1905" s="233" t="s">
        <v>1358</v>
      </c>
      <c r="E1905" s="233"/>
      <c r="F1905" s="234" t="s">
        <v>3040</v>
      </c>
      <c r="G1905" s="235">
        <v>14.41</v>
      </c>
      <c r="H1905" s="233" t="s">
        <v>37</v>
      </c>
      <c r="I1905" s="235">
        <v>13.44</v>
      </c>
      <c r="J1905" s="235">
        <v>2.96</v>
      </c>
      <c r="K1905" s="233" t="s">
        <v>37</v>
      </c>
      <c r="L1905" s="235">
        <v>30.81</v>
      </c>
      <c r="M1905" s="236" t="s">
        <v>1570</v>
      </c>
    </row>
    <row r="1906" spans="1:13">
      <c r="A1906" s="106" t="str">
        <f t="shared" si="29"/>
        <v xml:space="preserve">24362 </v>
      </c>
      <c r="B1906" s="231" t="s">
        <v>3042</v>
      </c>
      <c r="C1906" s="232"/>
      <c r="D1906" s="233" t="s">
        <v>1358</v>
      </c>
      <c r="E1906" s="233"/>
      <c r="F1906" s="234" t="s">
        <v>3040</v>
      </c>
      <c r="G1906" s="235">
        <v>15.32</v>
      </c>
      <c r="H1906" s="233" t="s">
        <v>37</v>
      </c>
      <c r="I1906" s="235">
        <v>13.93</v>
      </c>
      <c r="J1906" s="235">
        <v>3.14</v>
      </c>
      <c r="K1906" s="233" t="s">
        <v>37</v>
      </c>
      <c r="L1906" s="235">
        <v>32.39</v>
      </c>
      <c r="M1906" s="236" t="s">
        <v>1570</v>
      </c>
    </row>
    <row r="1907" spans="1:13">
      <c r="A1907" s="106" t="str">
        <f t="shared" si="29"/>
        <v xml:space="preserve">24363 </v>
      </c>
      <c r="B1907" s="231" t="s">
        <v>3043</v>
      </c>
      <c r="C1907" s="232"/>
      <c r="D1907" s="233" t="s">
        <v>1358</v>
      </c>
      <c r="E1907" s="233"/>
      <c r="F1907" s="234" t="s">
        <v>3044</v>
      </c>
      <c r="G1907" s="235">
        <v>22</v>
      </c>
      <c r="H1907" s="233" t="s">
        <v>37</v>
      </c>
      <c r="I1907" s="235">
        <v>17.72</v>
      </c>
      <c r="J1907" s="235">
        <v>4.3</v>
      </c>
      <c r="K1907" s="233" t="s">
        <v>37</v>
      </c>
      <c r="L1907" s="235">
        <v>44.02</v>
      </c>
      <c r="M1907" s="236" t="s">
        <v>1570</v>
      </c>
    </row>
    <row r="1908" spans="1:13">
      <c r="A1908" s="106" t="str">
        <f t="shared" si="29"/>
        <v xml:space="preserve">24365 </v>
      </c>
      <c r="B1908" s="231" t="s">
        <v>3045</v>
      </c>
      <c r="C1908" s="232"/>
      <c r="D1908" s="233" t="s">
        <v>1358</v>
      </c>
      <c r="E1908" s="233"/>
      <c r="F1908" s="234" t="s">
        <v>3046</v>
      </c>
      <c r="G1908" s="235">
        <v>8.6199999999999992</v>
      </c>
      <c r="H1908" s="233" t="s">
        <v>37</v>
      </c>
      <c r="I1908" s="235">
        <v>9.3800000000000008</v>
      </c>
      <c r="J1908" s="235">
        <v>1.77</v>
      </c>
      <c r="K1908" s="233" t="s">
        <v>37</v>
      </c>
      <c r="L1908" s="235">
        <v>19.77</v>
      </c>
      <c r="M1908" s="236" t="s">
        <v>1570</v>
      </c>
    </row>
    <row r="1909" spans="1:13">
      <c r="A1909" s="106" t="str">
        <f t="shared" si="29"/>
        <v xml:space="preserve">24366 </v>
      </c>
      <c r="B1909" s="231" t="s">
        <v>3047</v>
      </c>
      <c r="C1909" s="232"/>
      <c r="D1909" s="233" t="s">
        <v>1358</v>
      </c>
      <c r="E1909" s="233"/>
      <c r="F1909" s="234" t="s">
        <v>3046</v>
      </c>
      <c r="G1909" s="235">
        <v>9.36</v>
      </c>
      <c r="H1909" s="233" t="s">
        <v>37</v>
      </c>
      <c r="I1909" s="235">
        <v>9.8000000000000007</v>
      </c>
      <c r="J1909" s="235">
        <v>1.81</v>
      </c>
      <c r="K1909" s="233" t="s">
        <v>37</v>
      </c>
      <c r="L1909" s="235">
        <v>20.97</v>
      </c>
      <c r="M1909" s="236" t="s">
        <v>1570</v>
      </c>
    </row>
    <row r="1910" spans="1:13">
      <c r="A1910" s="106" t="str">
        <f t="shared" si="29"/>
        <v xml:space="preserve">24370 </v>
      </c>
      <c r="B1910" s="231" t="s">
        <v>3048</v>
      </c>
      <c r="C1910" s="232"/>
      <c r="D1910" s="233" t="s">
        <v>1358</v>
      </c>
      <c r="E1910" s="233"/>
      <c r="F1910" s="234" t="s">
        <v>3049</v>
      </c>
      <c r="G1910" s="235">
        <v>23.55</v>
      </c>
      <c r="H1910" s="233" t="s">
        <v>37</v>
      </c>
      <c r="I1910" s="235">
        <v>18.61</v>
      </c>
      <c r="J1910" s="235">
        <v>4.51</v>
      </c>
      <c r="K1910" s="233" t="s">
        <v>37</v>
      </c>
      <c r="L1910" s="235">
        <v>46.67</v>
      </c>
      <c r="M1910" s="236" t="s">
        <v>1570</v>
      </c>
    </row>
    <row r="1911" spans="1:13">
      <c r="A1911" s="106" t="str">
        <f t="shared" si="29"/>
        <v xml:space="preserve">24371 </v>
      </c>
      <c r="B1911" s="231" t="s">
        <v>3050</v>
      </c>
      <c r="C1911" s="232"/>
      <c r="D1911" s="233" t="s">
        <v>1358</v>
      </c>
      <c r="E1911" s="233"/>
      <c r="F1911" s="234" t="s">
        <v>3049</v>
      </c>
      <c r="G1911" s="235">
        <v>27.5</v>
      </c>
      <c r="H1911" s="233" t="s">
        <v>37</v>
      </c>
      <c r="I1911" s="235">
        <v>20.6</v>
      </c>
      <c r="J1911" s="235">
        <v>5.42</v>
      </c>
      <c r="K1911" s="233" t="s">
        <v>37</v>
      </c>
      <c r="L1911" s="235">
        <v>53.52</v>
      </c>
      <c r="M1911" s="236" t="s">
        <v>1570</v>
      </c>
    </row>
    <row r="1912" spans="1:13">
      <c r="A1912" s="106" t="str">
        <f t="shared" si="29"/>
        <v xml:space="preserve">24400 </v>
      </c>
      <c r="B1912" s="231" t="s">
        <v>3051</v>
      </c>
      <c r="C1912" s="232"/>
      <c r="D1912" s="233" t="s">
        <v>1358</v>
      </c>
      <c r="E1912" s="233"/>
      <c r="F1912" s="234" t="s">
        <v>3052</v>
      </c>
      <c r="G1912" s="235">
        <v>11.33</v>
      </c>
      <c r="H1912" s="233" t="s">
        <v>37</v>
      </c>
      <c r="I1912" s="235">
        <v>11.76</v>
      </c>
      <c r="J1912" s="235">
        <v>2.2999999999999998</v>
      </c>
      <c r="K1912" s="233" t="s">
        <v>37</v>
      </c>
      <c r="L1912" s="235">
        <v>25.39</v>
      </c>
      <c r="M1912" s="236" t="s">
        <v>1570</v>
      </c>
    </row>
    <row r="1913" spans="1:13">
      <c r="A1913" s="106" t="str">
        <f t="shared" si="29"/>
        <v xml:space="preserve">24410 </v>
      </c>
      <c r="B1913" s="231" t="s">
        <v>3053</v>
      </c>
      <c r="C1913" s="232"/>
      <c r="D1913" s="233" t="s">
        <v>1358</v>
      </c>
      <c r="E1913" s="233"/>
      <c r="F1913" s="234" t="s">
        <v>3052</v>
      </c>
      <c r="G1913" s="235">
        <v>15.11</v>
      </c>
      <c r="H1913" s="233" t="s">
        <v>37</v>
      </c>
      <c r="I1913" s="235">
        <v>14.13</v>
      </c>
      <c r="J1913" s="235">
        <v>3.1</v>
      </c>
      <c r="K1913" s="233" t="s">
        <v>37</v>
      </c>
      <c r="L1913" s="235">
        <v>32.340000000000003</v>
      </c>
      <c r="M1913" s="236" t="s">
        <v>1570</v>
      </c>
    </row>
    <row r="1914" spans="1:13">
      <c r="A1914" s="106" t="str">
        <f t="shared" si="29"/>
        <v xml:space="preserve">24420 </v>
      </c>
      <c r="B1914" s="231" t="s">
        <v>3054</v>
      </c>
      <c r="C1914" s="232"/>
      <c r="D1914" s="233" t="s">
        <v>1358</v>
      </c>
      <c r="E1914" s="233"/>
      <c r="F1914" s="234" t="s">
        <v>3052</v>
      </c>
      <c r="G1914" s="235">
        <v>13.73</v>
      </c>
      <c r="H1914" s="233" t="s">
        <v>37</v>
      </c>
      <c r="I1914" s="235">
        <v>15.88</v>
      </c>
      <c r="J1914" s="235">
        <v>2.8</v>
      </c>
      <c r="K1914" s="233" t="s">
        <v>37</v>
      </c>
      <c r="L1914" s="235">
        <v>32.409999999999997</v>
      </c>
      <c r="M1914" s="236" t="s">
        <v>1570</v>
      </c>
    </row>
    <row r="1915" spans="1:13">
      <c r="A1915" s="106" t="str">
        <f t="shared" si="29"/>
        <v xml:space="preserve">24430 </v>
      </c>
      <c r="B1915" s="231" t="s">
        <v>3055</v>
      </c>
      <c r="C1915" s="232"/>
      <c r="D1915" s="233" t="s">
        <v>1358</v>
      </c>
      <c r="E1915" s="233"/>
      <c r="F1915" s="234" t="s">
        <v>3056</v>
      </c>
      <c r="G1915" s="235">
        <v>15.25</v>
      </c>
      <c r="H1915" s="233" t="s">
        <v>37</v>
      </c>
      <c r="I1915" s="235">
        <v>13.97</v>
      </c>
      <c r="J1915" s="235">
        <v>3.05</v>
      </c>
      <c r="K1915" s="233" t="s">
        <v>37</v>
      </c>
      <c r="L1915" s="235">
        <v>32.270000000000003</v>
      </c>
      <c r="M1915" s="236" t="s">
        <v>1570</v>
      </c>
    </row>
    <row r="1916" spans="1:13">
      <c r="A1916" s="106" t="str">
        <f t="shared" si="29"/>
        <v xml:space="preserve">24435 </v>
      </c>
      <c r="B1916" s="231" t="s">
        <v>3057</v>
      </c>
      <c r="C1916" s="232"/>
      <c r="D1916" s="233" t="s">
        <v>1358</v>
      </c>
      <c r="E1916" s="233"/>
      <c r="F1916" s="234" t="s">
        <v>3058</v>
      </c>
      <c r="G1916" s="235">
        <v>14.99</v>
      </c>
      <c r="H1916" s="233" t="s">
        <v>37</v>
      </c>
      <c r="I1916" s="235">
        <v>15.05</v>
      </c>
      <c r="J1916" s="235">
        <v>2.99</v>
      </c>
      <c r="K1916" s="233" t="s">
        <v>37</v>
      </c>
      <c r="L1916" s="235">
        <v>33.03</v>
      </c>
      <c r="M1916" s="236" t="s">
        <v>1570</v>
      </c>
    </row>
    <row r="1917" spans="1:13">
      <c r="A1917" s="106" t="str">
        <f t="shared" si="29"/>
        <v xml:space="preserve">24470 </v>
      </c>
      <c r="B1917" s="231" t="s">
        <v>3059</v>
      </c>
      <c r="C1917" s="232"/>
      <c r="D1917" s="233" t="s">
        <v>1358</v>
      </c>
      <c r="E1917" s="233"/>
      <c r="F1917" s="234" t="s">
        <v>3060</v>
      </c>
      <c r="G1917" s="235">
        <v>8.93</v>
      </c>
      <c r="H1917" s="233" t="s">
        <v>37</v>
      </c>
      <c r="I1917" s="235">
        <v>9.99</v>
      </c>
      <c r="J1917" s="235">
        <v>1.81</v>
      </c>
      <c r="K1917" s="233" t="s">
        <v>37</v>
      </c>
      <c r="L1917" s="235">
        <v>20.73</v>
      </c>
      <c r="M1917" s="236" t="s">
        <v>1570</v>
      </c>
    </row>
    <row r="1918" spans="1:13">
      <c r="A1918" s="106" t="str">
        <f t="shared" si="29"/>
        <v xml:space="preserve">24495 </v>
      </c>
      <c r="B1918" s="231" t="s">
        <v>3061</v>
      </c>
      <c r="C1918" s="232"/>
      <c r="D1918" s="233" t="s">
        <v>1358</v>
      </c>
      <c r="E1918" s="233"/>
      <c r="F1918" s="234" t="s">
        <v>3062</v>
      </c>
      <c r="G1918" s="235">
        <v>8.41</v>
      </c>
      <c r="H1918" s="233" t="s">
        <v>37</v>
      </c>
      <c r="I1918" s="235">
        <v>17.63</v>
      </c>
      <c r="J1918" s="235">
        <v>1.73</v>
      </c>
      <c r="K1918" s="233" t="s">
        <v>37</v>
      </c>
      <c r="L1918" s="235">
        <v>27.77</v>
      </c>
      <c r="M1918" s="236" t="s">
        <v>1570</v>
      </c>
    </row>
    <row r="1919" spans="1:13">
      <c r="A1919" s="106" t="str">
        <f t="shared" si="29"/>
        <v xml:space="preserve">24498 </v>
      </c>
      <c r="B1919" s="231" t="s">
        <v>3063</v>
      </c>
      <c r="C1919" s="232"/>
      <c r="D1919" s="233" t="s">
        <v>1358</v>
      </c>
      <c r="E1919" s="233"/>
      <c r="F1919" s="234" t="s">
        <v>3064</v>
      </c>
      <c r="G1919" s="235">
        <v>12.28</v>
      </c>
      <c r="H1919" s="233" t="s">
        <v>37</v>
      </c>
      <c r="I1919" s="235">
        <v>11.72</v>
      </c>
      <c r="J1919" s="235">
        <v>2.4700000000000002</v>
      </c>
      <c r="K1919" s="233" t="s">
        <v>37</v>
      </c>
      <c r="L1919" s="235">
        <v>26.47</v>
      </c>
      <c r="M1919" s="236" t="s">
        <v>1570</v>
      </c>
    </row>
    <row r="1920" spans="1:13">
      <c r="A1920" s="106" t="str">
        <f t="shared" si="29"/>
        <v xml:space="preserve">24500 </v>
      </c>
      <c r="B1920" s="231" t="s">
        <v>3065</v>
      </c>
      <c r="C1920" s="232"/>
      <c r="D1920" s="233" t="s">
        <v>1358</v>
      </c>
      <c r="E1920" s="233"/>
      <c r="F1920" s="234" t="s">
        <v>2943</v>
      </c>
      <c r="G1920" s="235">
        <v>3.41</v>
      </c>
      <c r="H1920" s="235">
        <v>7.43</v>
      </c>
      <c r="I1920" s="235">
        <v>6.51</v>
      </c>
      <c r="J1920" s="235">
        <v>0.68</v>
      </c>
      <c r="K1920" s="235">
        <v>11.52</v>
      </c>
      <c r="L1920" s="235">
        <v>10.6</v>
      </c>
      <c r="M1920" s="236" t="s">
        <v>1570</v>
      </c>
    </row>
    <row r="1921" spans="1:13">
      <c r="A1921" s="106" t="str">
        <f t="shared" si="29"/>
        <v xml:space="preserve">24505 </v>
      </c>
      <c r="B1921" s="231" t="s">
        <v>3066</v>
      </c>
      <c r="C1921" s="232"/>
      <c r="D1921" s="233" t="s">
        <v>1358</v>
      </c>
      <c r="E1921" s="233"/>
      <c r="F1921" s="234" t="s">
        <v>2943</v>
      </c>
      <c r="G1921" s="235">
        <v>5.39</v>
      </c>
      <c r="H1921" s="235">
        <v>9.33</v>
      </c>
      <c r="I1921" s="235">
        <v>7.66</v>
      </c>
      <c r="J1921" s="235">
        <v>1.0900000000000001</v>
      </c>
      <c r="K1921" s="235">
        <v>15.81</v>
      </c>
      <c r="L1921" s="235">
        <v>14.14</v>
      </c>
      <c r="M1921" s="236" t="s">
        <v>1570</v>
      </c>
    </row>
    <row r="1922" spans="1:13">
      <c r="A1922" s="106" t="str">
        <f t="shared" si="29"/>
        <v xml:space="preserve">24515 </v>
      </c>
      <c r="B1922" s="231" t="s">
        <v>3067</v>
      </c>
      <c r="C1922" s="232"/>
      <c r="D1922" s="233" t="s">
        <v>1358</v>
      </c>
      <c r="E1922" s="233"/>
      <c r="F1922" s="234" t="s">
        <v>2943</v>
      </c>
      <c r="G1922" s="235">
        <v>12.12</v>
      </c>
      <c r="H1922" s="233" t="s">
        <v>37</v>
      </c>
      <c r="I1922" s="235">
        <v>12.46</v>
      </c>
      <c r="J1922" s="235">
        <v>2.41</v>
      </c>
      <c r="K1922" s="233" t="s">
        <v>37</v>
      </c>
      <c r="L1922" s="235">
        <v>26.99</v>
      </c>
      <c r="M1922" s="236" t="s">
        <v>1570</v>
      </c>
    </row>
    <row r="1923" spans="1:13">
      <c r="A1923" s="106" t="str">
        <f t="shared" ref="A1923:A1986" si="30">B1923&amp;" "&amp;C1923</f>
        <v xml:space="preserve">24516 </v>
      </c>
      <c r="B1923" s="231" t="s">
        <v>3068</v>
      </c>
      <c r="C1923" s="232"/>
      <c r="D1923" s="233" t="s">
        <v>1358</v>
      </c>
      <c r="E1923" s="233"/>
      <c r="F1923" s="234" t="s">
        <v>2943</v>
      </c>
      <c r="G1923" s="235">
        <v>12.19</v>
      </c>
      <c r="H1923" s="233" t="s">
        <v>37</v>
      </c>
      <c r="I1923" s="235">
        <v>11.65</v>
      </c>
      <c r="J1923" s="235">
        <v>2.4500000000000002</v>
      </c>
      <c r="K1923" s="233" t="s">
        <v>37</v>
      </c>
      <c r="L1923" s="235">
        <v>26.29</v>
      </c>
      <c r="M1923" s="236" t="s">
        <v>1570</v>
      </c>
    </row>
    <row r="1924" spans="1:13">
      <c r="A1924" s="106" t="str">
        <f t="shared" si="30"/>
        <v xml:space="preserve">24530 </v>
      </c>
      <c r="B1924" s="231" t="s">
        <v>3069</v>
      </c>
      <c r="C1924" s="232"/>
      <c r="D1924" s="233" t="s">
        <v>1358</v>
      </c>
      <c r="E1924" s="233"/>
      <c r="F1924" s="234" t="s">
        <v>2943</v>
      </c>
      <c r="G1924" s="235">
        <v>3.69</v>
      </c>
      <c r="H1924" s="235">
        <v>7.74</v>
      </c>
      <c r="I1924" s="235">
        <v>6.7</v>
      </c>
      <c r="J1924" s="235">
        <v>0.72</v>
      </c>
      <c r="K1924" s="235">
        <v>12.15</v>
      </c>
      <c r="L1924" s="235">
        <v>11.11</v>
      </c>
      <c r="M1924" s="236" t="s">
        <v>1570</v>
      </c>
    </row>
    <row r="1925" spans="1:13">
      <c r="A1925" s="106" t="str">
        <f t="shared" si="30"/>
        <v xml:space="preserve">24535 </v>
      </c>
      <c r="B1925" s="231" t="s">
        <v>3070</v>
      </c>
      <c r="C1925" s="232"/>
      <c r="D1925" s="233" t="s">
        <v>1358</v>
      </c>
      <c r="E1925" s="233"/>
      <c r="F1925" s="234" t="s">
        <v>2943</v>
      </c>
      <c r="G1925" s="235">
        <v>7.11</v>
      </c>
      <c r="H1925" s="235">
        <v>10.92</v>
      </c>
      <c r="I1925" s="235">
        <v>9.31</v>
      </c>
      <c r="J1925" s="235">
        <v>1.45</v>
      </c>
      <c r="K1925" s="235">
        <v>19.48</v>
      </c>
      <c r="L1925" s="235">
        <v>17.87</v>
      </c>
      <c r="M1925" s="236" t="s">
        <v>1570</v>
      </c>
    </row>
    <row r="1926" spans="1:13">
      <c r="A1926" s="106" t="str">
        <f t="shared" si="30"/>
        <v xml:space="preserve">24538 </v>
      </c>
      <c r="B1926" s="231" t="s">
        <v>3071</v>
      </c>
      <c r="C1926" s="232"/>
      <c r="D1926" s="233" t="s">
        <v>1358</v>
      </c>
      <c r="E1926" s="233"/>
      <c r="F1926" s="234" t="s">
        <v>2943</v>
      </c>
      <c r="G1926" s="235">
        <v>9.77</v>
      </c>
      <c r="H1926" s="233" t="s">
        <v>37</v>
      </c>
      <c r="I1926" s="235">
        <v>12.45</v>
      </c>
      <c r="J1926" s="235">
        <v>1.99</v>
      </c>
      <c r="K1926" s="233" t="s">
        <v>37</v>
      </c>
      <c r="L1926" s="235">
        <v>24.21</v>
      </c>
      <c r="M1926" s="236" t="s">
        <v>1570</v>
      </c>
    </row>
    <row r="1927" spans="1:13">
      <c r="A1927" s="106" t="str">
        <f t="shared" si="30"/>
        <v xml:space="preserve">24545 </v>
      </c>
      <c r="B1927" s="231" t="s">
        <v>3072</v>
      </c>
      <c r="C1927" s="232"/>
      <c r="D1927" s="233" t="s">
        <v>1358</v>
      </c>
      <c r="E1927" s="233"/>
      <c r="F1927" s="234" t="s">
        <v>2943</v>
      </c>
      <c r="G1927" s="235">
        <v>13.15</v>
      </c>
      <c r="H1927" s="233" t="s">
        <v>37</v>
      </c>
      <c r="I1927" s="235">
        <v>12.67</v>
      </c>
      <c r="J1927" s="235">
        <v>2.62</v>
      </c>
      <c r="K1927" s="233" t="s">
        <v>37</v>
      </c>
      <c r="L1927" s="235">
        <v>28.44</v>
      </c>
      <c r="M1927" s="236" t="s">
        <v>1570</v>
      </c>
    </row>
    <row r="1928" spans="1:13">
      <c r="A1928" s="106" t="str">
        <f t="shared" si="30"/>
        <v xml:space="preserve">24546 </v>
      </c>
      <c r="B1928" s="231" t="s">
        <v>3073</v>
      </c>
      <c r="C1928" s="232"/>
      <c r="D1928" s="233" t="s">
        <v>1358</v>
      </c>
      <c r="E1928" s="233"/>
      <c r="F1928" s="234" t="s">
        <v>2943</v>
      </c>
      <c r="G1928" s="235">
        <v>14.91</v>
      </c>
      <c r="H1928" s="233" t="s">
        <v>37</v>
      </c>
      <c r="I1928" s="235">
        <v>13.85</v>
      </c>
      <c r="J1928" s="235">
        <v>2.98</v>
      </c>
      <c r="K1928" s="233" t="s">
        <v>37</v>
      </c>
      <c r="L1928" s="235">
        <v>31.74</v>
      </c>
      <c r="M1928" s="236" t="s">
        <v>1570</v>
      </c>
    </row>
    <row r="1929" spans="1:13">
      <c r="A1929" s="106" t="str">
        <f t="shared" si="30"/>
        <v xml:space="preserve">24560 </v>
      </c>
      <c r="B1929" s="231" t="s">
        <v>3074</v>
      </c>
      <c r="C1929" s="232"/>
      <c r="D1929" s="233" t="s">
        <v>1358</v>
      </c>
      <c r="E1929" s="233"/>
      <c r="F1929" s="234" t="s">
        <v>2943</v>
      </c>
      <c r="G1929" s="235">
        <v>2.98</v>
      </c>
      <c r="H1929" s="235">
        <v>6.98</v>
      </c>
      <c r="I1929" s="235">
        <v>5.78</v>
      </c>
      <c r="J1929" s="235">
        <v>0.6</v>
      </c>
      <c r="K1929" s="235">
        <v>10.56</v>
      </c>
      <c r="L1929" s="235">
        <v>9.36</v>
      </c>
      <c r="M1929" s="236" t="s">
        <v>1570</v>
      </c>
    </row>
    <row r="1930" spans="1:13">
      <c r="A1930" s="106" t="str">
        <f t="shared" si="30"/>
        <v xml:space="preserve">24565 </v>
      </c>
      <c r="B1930" s="231" t="s">
        <v>3075</v>
      </c>
      <c r="C1930" s="232"/>
      <c r="D1930" s="233" t="s">
        <v>1358</v>
      </c>
      <c r="E1930" s="233"/>
      <c r="F1930" s="234" t="s">
        <v>2943</v>
      </c>
      <c r="G1930" s="235">
        <v>5.78</v>
      </c>
      <c r="H1930" s="235">
        <v>10.050000000000001</v>
      </c>
      <c r="I1930" s="235">
        <v>8.56</v>
      </c>
      <c r="J1930" s="235">
        <v>1.17</v>
      </c>
      <c r="K1930" s="235">
        <v>17</v>
      </c>
      <c r="L1930" s="235">
        <v>15.51</v>
      </c>
      <c r="M1930" s="236" t="s">
        <v>1570</v>
      </c>
    </row>
    <row r="1931" spans="1:13">
      <c r="A1931" s="106" t="str">
        <f t="shared" si="30"/>
        <v xml:space="preserve">24566 </v>
      </c>
      <c r="B1931" s="231" t="s">
        <v>3076</v>
      </c>
      <c r="C1931" s="232"/>
      <c r="D1931" s="233" t="s">
        <v>1358</v>
      </c>
      <c r="E1931" s="233"/>
      <c r="F1931" s="234" t="s">
        <v>2943</v>
      </c>
      <c r="G1931" s="235">
        <v>9.06</v>
      </c>
      <c r="H1931" s="233" t="s">
        <v>37</v>
      </c>
      <c r="I1931" s="235">
        <v>11.36</v>
      </c>
      <c r="J1931" s="235">
        <v>1.86</v>
      </c>
      <c r="K1931" s="233" t="s">
        <v>37</v>
      </c>
      <c r="L1931" s="235">
        <v>22.28</v>
      </c>
      <c r="M1931" s="236" t="s">
        <v>1570</v>
      </c>
    </row>
    <row r="1932" spans="1:13">
      <c r="A1932" s="106" t="str">
        <f t="shared" si="30"/>
        <v xml:space="preserve">24575 </v>
      </c>
      <c r="B1932" s="231" t="s">
        <v>3077</v>
      </c>
      <c r="C1932" s="232"/>
      <c r="D1932" s="233" t="s">
        <v>1358</v>
      </c>
      <c r="E1932" s="233"/>
      <c r="F1932" s="234" t="s">
        <v>2943</v>
      </c>
      <c r="G1932" s="235">
        <v>9.7100000000000009</v>
      </c>
      <c r="H1932" s="233" t="s">
        <v>37</v>
      </c>
      <c r="I1932" s="235">
        <v>11</v>
      </c>
      <c r="J1932" s="235">
        <v>1.91</v>
      </c>
      <c r="K1932" s="233" t="s">
        <v>37</v>
      </c>
      <c r="L1932" s="235">
        <v>22.62</v>
      </c>
      <c r="M1932" s="236" t="s">
        <v>1570</v>
      </c>
    </row>
    <row r="1933" spans="1:13">
      <c r="A1933" s="106" t="str">
        <f t="shared" si="30"/>
        <v xml:space="preserve">24576 </v>
      </c>
      <c r="B1933" s="231" t="s">
        <v>3078</v>
      </c>
      <c r="C1933" s="232"/>
      <c r="D1933" s="233" t="s">
        <v>1358</v>
      </c>
      <c r="E1933" s="233"/>
      <c r="F1933" s="234" t="s">
        <v>2943</v>
      </c>
      <c r="G1933" s="235">
        <v>3.06</v>
      </c>
      <c r="H1933" s="235">
        <v>7.52</v>
      </c>
      <c r="I1933" s="235">
        <v>6.29</v>
      </c>
      <c r="J1933" s="235">
        <v>0.61</v>
      </c>
      <c r="K1933" s="235">
        <v>11.19</v>
      </c>
      <c r="L1933" s="235">
        <v>9.9600000000000009</v>
      </c>
      <c r="M1933" s="236" t="s">
        <v>1570</v>
      </c>
    </row>
    <row r="1934" spans="1:13">
      <c r="A1934" s="106" t="str">
        <f t="shared" si="30"/>
        <v xml:space="preserve">24577 </v>
      </c>
      <c r="B1934" s="231" t="s">
        <v>3079</v>
      </c>
      <c r="C1934" s="232"/>
      <c r="D1934" s="233" t="s">
        <v>1358</v>
      </c>
      <c r="E1934" s="233"/>
      <c r="F1934" s="234" t="s">
        <v>2943</v>
      </c>
      <c r="G1934" s="235">
        <v>6.01</v>
      </c>
      <c r="H1934" s="235">
        <v>10.25</v>
      </c>
      <c r="I1934" s="235">
        <v>8.68</v>
      </c>
      <c r="J1934" s="235">
        <v>1.24</v>
      </c>
      <c r="K1934" s="235">
        <v>17.5</v>
      </c>
      <c r="L1934" s="235">
        <v>15.93</v>
      </c>
      <c r="M1934" s="236" t="s">
        <v>1570</v>
      </c>
    </row>
    <row r="1935" spans="1:13">
      <c r="A1935" s="106" t="str">
        <f t="shared" si="30"/>
        <v xml:space="preserve">24579 </v>
      </c>
      <c r="B1935" s="231" t="s">
        <v>3080</v>
      </c>
      <c r="C1935" s="232"/>
      <c r="D1935" s="233" t="s">
        <v>1358</v>
      </c>
      <c r="E1935" s="233"/>
      <c r="F1935" s="234" t="s">
        <v>2943</v>
      </c>
      <c r="G1935" s="235">
        <v>11.44</v>
      </c>
      <c r="H1935" s="233" t="s">
        <v>37</v>
      </c>
      <c r="I1935" s="235">
        <v>11.98</v>
      </c>
      <c r="J1935" s="235">
        <v>2.25</v>
      </c>
      <c r="K1935" s="233" t="s">
        <v>37</v>
      </c>
      <c r="L1935" s="235">
        <v>25.67</v>
      </c>
      <c r="M1935" s="236" t="s">
        <v>1570</v>
      </c>
    </row>
    <row r="1936" spans="1:13">
      <c r="A1936" s="106" t="str">
        <f t="shared" si="30"/>
        <v xml:space="preserve">24582 </v>
      </c>
      <c r="B1936" s="231" t="s">
        <v>3081</v>
      </c>
      <c r="C1936" s="232"/>
      <c r="D1936" s="233" t="s">
        <v>1358</v>
      </c>
      <c r="E1936" s="233"/>
      <c r="F1936" s="234" t="s">
        <v>2943</v>
      </c>
      <c r="G1936" s="235">
        <v>10.14</v>
      </c>
      <c r="H1936" s="233" t="s">
        <v>37</v>
      </c>
      <c r="I1936" s="235">
        <v>13</v>
      </c>
      <c r="J1936" s="235">
        <v>2.09</v>
      </c>
      <c r="K1936" s="233" t="s">
        <v>37</v>
      </c>
      <c r="L1936" s="235">
        <v>25.23</v>
      </c>
      <c r="M1936" s="236" t="s">
        <v>1570</v>
      </c>
    </row>
    <row r="1937" spans="1:13">
      <c r="A1937" s="106" t="str">
        <f t="shared" si="30"/>
        <v xml:space="preserve">24586 </v>
      </c>
      <c r="B1937" s="231" t="s">
        <v>3082</v>
      </c>
      <c r="C1937" s="232"/>
      <c r="D1937" s="233" t="s">
        <v>1358</v>
      </c>
      <c r="E1937" s="233"/>
      <c r="F1937" s="234" t="s">
        <v>3083</v>
      </c>
      <c r="G1937" s="235">
        <v>15.78</v>
      </c>
      <c r="H1937" s="233" t="s">
        <v>37</v>
      </c>
      <c r="I1937" s="235">
        <v>14.2</v>
      </c>
      <c r="J1937" s="235">
        <v>3.08</v>
      </c>
      <c r="K1937" s="233" t="s">
        <v>37</v>
      </c>
      <c r="L1937" s="235">
        <v>33.06</v>
      </c>
      <c r="M1937" s="236" t="s">
        <v>1570</v>
      </c>
    </row>
    <row r="1938" spans="1:13">
      <c r="A1938" s="106" t="str">
        <f t="shared" si="30"/>
        <v xml:space="preserve">24587 </v>
      </c>
      <c r="B1938" s="231" t="s">
        <v>3084</v>
      </c>
      <c r="C1938" s="232"/>
      <c r="D1938" s="233" t="s">
        <v>1358</v>
      </c>
      <c r="E1938" s="233"/>
      <c r="F1938" s="234" t="s">
        <v>3083</v>
      </c>
      <c r="G1938" s="235">
        <v>15.79</v>
      </c>
      <c r="H1938" s="233" t="s">
        <v>37</v>
      </c>
      <c r="I1938" s="235">
        <v>14.18</v>
      </c>
      <c r="J1938" s="235">
        <v>3.21</v>
      </c>
      <c r="K1938" s="233" t="s">
        <v>37</v>
      </c>
      <c r="L1938" s="235">
        <v>33.18</v>
      </c>
      <c r="M1938" s="236" t="s">
        <v>1570</v>
      </c>
    </row>
    <row r="1939" spans="1:13">
      <c r="A1939" s="106" t="str">
        <f t="shared" si="30"/>
        <v xml:space="preserve">24600 </v>
      </c>
      <c r="B1939" s="231" t="s">
        <v>3085</v>
      </c>
      <c r="C1939" s="232"/>
      <c r="D1939" s="233" t="s">
        <v>1358</v>
      </c>
      <c r="E1939" s="233"/>
      <c r="F1939" s="234" t="s">
        <v>3086</v>
      </c>
      <c r="G1939" s="235">
        <v>4.37</v>
      </c>
      <c r="H1939" s="235">
        <v>6.68</v>
      </c>
      <c r="I1939" s="235">
        <v>5.55</v>
      </c>
      <c r="J1939" s="235">
        <v>0.89</v>
      </c>
      <c r="K1939" s="235">
        <v>11.94</v>
      </c>
      <c r="L1939" s="235">
        <v>10.81</v>
      </c>
      <c r="M1939" s="236" t="s">
        <v>1570</v>
      </c>
    </row>
    <row r="1940" spans="1:13">
      <c r="A1940" s="106" t="str">
        <f t="shared" si="30"/>
        <v xml:space="preserve">24605 </v>
      </c>
      <c r="B1940" s="231" t="s">
        <v>3087</v>
      </c>
      <c r="C1940" s="232"/>
      <c r="D1940" s="233" t="s">
        <v>1358</v>
      </c>
      <c r="E1940" s="233"/>
      <c r="F1940" s="234" t="s">
        <v>3086</v>
      </c>
      <c r="G1940" s="235">
        <v>5.64</v>
      </c>
      <c r="H1940" s="233" t="s">
        <v>37</v>
      </c>
      <c r="I1940" s="235">
        <v>8.0500000000000007</v>
      </c>
      <c r="J1940" s="235">
        <v>1.1499999999999999</v>
      </c>
      <c r="K1940" s="233" t="s">
        <v>37</v>
      </c>
      <c r="L1940" s="235">
        <v>14.84</v>
      </c>
      <c r="M1940" s="236" t="s">
        <v>1570</v>
      </c>
    </row>
    <row r="1941" spans="1:13">
      <c r="A1941" s="106" t="str">
        <f t="shared" si="30"/>
        <v xml:space="preserve">24615 </v>
      </c>
      <c r="B1941" s="231" t="s">
        <v>3088</v>
      </c>
      <c r="C1941" s="232"/>
      <c r="D1941" s="233" t="s">
        <v>1358</v>
      </c>
      <c r="E1941" s="233"/>
      <c r="F1941" s="234" t="s">
        <v>3086</v>
      </c>
      <c r="G1941" s="235">
        <v>9.83</v>
      </c>
      <c r="H1941" s="233" t="s">
        <v>37</v>
      </c>
      <c r="I1941" s="235">
        <v>10.17</v>
      </c>
      <c r="J1941" s="235">
        <v>1.93</v>
      </c>
      <c r="K1941" s="233" t="s">
        <v>37</v>
      </c>
      <c r="L1941" s="235">
        <v>21.93</v>
      </c>
      <c r="M1941" s="236" t="s">
        <v>1570</v>
      </c>
    </row>
    <row r="1942" spans="1:13">
      <c r="A1942" s="106" t="str">
        <f t="shared" si="30"/>
        <v xml:space="preserve">24620 </v>
      </c>
      <c r="B1942" s="231" t="s">
        <v>3089</v>
      </c>
      <c r="C1942" s="232"/>
      <c r="D1942" s="233" t="s">
        <v>1358</v>
      </c>
      <c r="E1942" s="233"/>
      <c r="F1942" s="234" t="s">
        <v>3083</v>
      </c>
      <c r="G1942" s="235">
        <v>7.22</v>
      </c>
      <c r="H1942" s="233" t="s">
        <v>37</v>
      </c>
      <c r="I1942" s="235">
        <v>9.6</v>
      </c>
      <c r="J1942" s="235">
        <v>1.48</v>
      </c>
      <c r="K1942" s="233" t="s">
        <v>37</v>
      </c>
      <c r="L1942" s="235">
        <v>18.3</v>
      </c>
      <c r="M1942" s="236" t="s">
        <v>1570</v>
      </c>
    </row>
    <row r="1943" spans="1:13">
      <c r="A1943" s="106" t="str">
        <f t="shared" si="30"/>
        <v xml:space="preserve">24635 </v>
      </c>
      <c r="B1943" s="231" t="s">
        <v>3090</v>
      </c>
      <c r="C1943" s="232"/>
      <c r="D1943" s="233" t="s">
        <v>1358</v>
      </c>
      <c r="E1943" s="233"/>
      <c r="F1943" s="234" t="s">
        <v>3083</v>
      </c>
      <c r="G1943" s="235">
        <v>8.8000000000000007</v>
      </c>
      <c r="H1943" s="233" t="s">
        <v>37</v>
      </c>
      <c r="I1943" s="235">
        <v>10.39</v>
      </c>
      <c r="J1943" s="235">
        <v>1.76</v>
      </c>
      <c r="K1943" s="233" t="s">
        <v>37</v>
      </c>
      <c r="L1943" s="235">
        <v>20.95</v>
      </c>
      <c r="M1943" s="236" t="s">
        <v>1570</v>
      </c>
    </row>
    <row r="1944" spans="1:13">
      <c r="A1944" s="106" t="str">
        <f t="shared" si="30"/>
        <v xml:space="preserve">24640 </v>
      </c>
      <c r="B1944" s="231" t="s">
        <v>3091</v>
      </c>
      <c r="C1944" s="232"/>
      <c r="D1944" s="233" t="s">
        <v>1358</v>
      </c>
      <c r="E1944" s="233"/>
      <c r="F1944" s="234" t="s">
        <v>3086</v>
      </c>
      <c r="G1944" s="235">
        <v>1.25</v>
      </c>
      <c r="H1944" s="235">
        <v>1.81</v>
      </c>
      <c r="I1944" s="235">
        <v>1.07</v>
      </c>
      <c r="J1944" s="235">
        <v>0.08</v>
      </c>
      <c r="K1944" s="235">
        <v>3.14</v>
      </c>
      <c r="L1944" s="235">
        <v>2.4</v>
      </c>
      <c r="M1944" s="236" t="s">
        <v>1474</v>
      </c>
    </row>
    <row r="1945" spans="1:13">
      <c r="A1945" s="106" t="str">
        <f t="shared" si="30"/>
        <v xml:space="preserve">24650 </v>
      </c>
      <c r="B1945" s="231" t="s">
        <v>3092</v>
      </c>
      <c r="C1945" s="232"/>
      <c r="D1945" s="233" t="s">
        <v>1358</v>
      </c>
      <c r="E1945" s="233"/>
      <c r="F1945" s="234" t="s">
        <v>3093</v>
      </c>
      <c r="G1945" s="235">
        <v>2.31</v>
      </c>
      <c r="H1945" s="235">
        <v>5.68</v>
      </c>
      <c r="I1945" s="235">
        <v>5.1100000000000003</v>
      </c>
      <c r="J1945" s="235">
        <v>0.48</v>
      </c>
      <c r="K1945" s="235">
        <v>8.4700000000000006</v>
      </c>
      <c r="L1945" s="235">
        <v>7.9</v>
      </c>
      <c r="M1945" s="236" t="s">
        <v>1570</v>
      </c>
    </row>
    <row r="1946" spans="1:13">
      <c r="A1946" s="106" t="str">
        <f t="shared" si="30"/>
        <v xml:space="preserve">24655 </v>
      </c>
      <c r="B1946" s="231" t="s">
        <v>3094</v>
      </c>
      <c r="C1946" s="232"/>
      <c r="D1946" s="233" t="s">
        <v>1358</v>
      </c>
      <c r="E1946" s="233"/>
      <c r="F1946" s="234" t="s">
        <v>3093</v>
      </c>
      <c r="G1946" s="235">
        <v>4.62</v>
      </c>
      <c r="H1946" s="235">
        <v>8.66</v>
      </c>
      <c r="I1946" s="235">
        <v>7.24</v>
      </c>
      <c r="J1946" s="235">
        <v>0.92</v>
      </c>
      <c r="K1946" s="235">
        <v>14.2</v>
      </c>
      <c r="L1946" s="235">
        <v>12.78</v>
      </c>
      <c r="M1946" s="236" t="s">
        <v>1570</v>
      </c>
    </row>
    <row r="1947" spans="1:13">
      <c r="A1947" s="106" t="str">
        <f t="shared" si="30"/>
        <v xml:space="preserve">24665 </v>
      </c>
      <c r="B1947" s="231" t="s">
        <v>3095</v>
      </c>
      <c r="C1947" s="232"/>
      <c r="D1947" s="233" t="s">
        <v>1358</v>
      </c>
      <c r="E1947" s="233"/>
      <c r="F1947" s="234" t="s">
        <v>3093</v>
      </c>
      <c r="G1947" s="235">
        <v>8.36</v>
      </c>
      <c r="H1947" s="233" t="s">
        <v>37</v>
      </c>
      <c r="I1947" s="235">
        <v>10.35</v>
      </c>
      <c r="J1947" s="235">
        <v>1.64</v>
      </c>
      <c r="K1947" s="233" t="s">
        <v>37</v>
      </c>
      <c r="L1947" s="235">
        <v>20.350000000000001</v>
      </c>
      <c r="M1947" s="236" t="s">
        <v>1570</v>
      </c>
    </row>
    <row r="1948" spans="1:13">
      <c r="A1948" s="106" t="str">
        <f t="shared" si="30"/>
        <v xml:space="preserve">24666 </v>
      </c>
      <c r="B1948" s="231" t="s">
        <v>3096</v>
      </c>
      <c r="C1948" s="232"/>
      <c r="D1948" s="233" t="s">
        <v>1358</v>
      </c>
      <c r="E1948" s="233"/>
      <c r="F1948" s="234" t="s">
        <v>3093</v>
      </c>
      <c r="G1948" s="235">
        <v>9.86</v>
      </c>
      <c r="H1948" s="233" t="s">
        <v>37</v>
      </c>
      <c r="I1948" s="235">
        <v>10.74</v>
      </c>
      <c r="J1948" s="235">
        <v>1.95</v>
      </c>
      <c r="K1948" s="233" t="s">
        <v>37</v>
      </c>
      <c r="L1948" s="235">
        <v>22.55</v>
      </c>
      <c r="M1948" s="236" t="s">
        <v>1570</v>
      </c>
    </row>
    <row r="1949" spans="1:13">
      <c r="A1949" s="106" t="str">
        <f t="shared" si="30"/>
        <v xml:space="preserve">24670 </v>
      </c>
      <c r="B1949" s="231" t="s">
        <v>3097</v>
      </c>
      <c r="C1949" s="232"/>
      <c r="D1949" s="233" t="s">
        <v>1358</v>
      </c>
      <c r="E1949" s="233"/>
      <c r="F1949" s="234" t="s">
        <v>3098</v>
      </c>
      <c r="G1949" s="235">
        <v>2.69</v>
      </c>
      <c r="H1949" s="235">
        <v>6.1</v>
      </c>
      <c r="I1949" s="235">
        <v>5.3</v>
      </c>
      <c r="J1949" s="235">
        <v>0.53</v>
      </c>
      <c r="K1949" s="235">
        <v>9.32</v>
      </c>
      <c r="L1949" s="235">
        <v>8.52</v>
      </c>
      <c r="M1949" s="236" t="s">
        <v>1570</v>
      </c>
    </row>
    <row r="1950" spans="1:13">
      <c r="A1950" s="106" t="str">
        <f t="shared" si="30"/>
        <v xml:space="preserve">24675 </v>
      </c>
      <c r="B1950" s="231" t="s">
        <v>3099</v>
      </c>
      <c r="C1950" s="232"/>
      <c r="D1950" s="233" t="s">
        <v>1358</v>
      </c>
      <c r="E1950" s="233"/>
      <c r="F1950" s="234" t="s">
        <v>3098</v>
      </c>
      <c r="G1950" s="235">
        <v>4.91</v>
      </c>
      <c r="H1950" s="235">
        <v>8.5399999999999991</v>
      </c>
      <c r="I1950" s="235">
        <v>7.19</v>
      </c>
      <c r="J1950" s="235">
        <v>0.97</v>
      </c>
      <c r="K1950" s="235">
        <v>14.42</v>
      </c>
      <c r="L1950" s="235">
        <v>13.07</v>
      </c>
      <c r="M1950" s="236" t="s">
        <v>1570</v>
      </c>
    </row>
    <row r="1951" spans="1:13">
      <c r="A1951" s="106" t="str">
        <f t="shared" si="30"/>
        <v xml:space="preserve">24685 </v>
      </c>
      <c r="B1951" s="231" t="s">
        <v>3100</v>
      </c>
      <c r="C1951" s="232"/>
      <c r="D1951" s="233" t="s">
        <v>1358</v>
      </c>
      <c r="E1951" s="233"/>
      <c r="F1951" s="234" t="s">
        <v>3098</v>
      </c>
      <c r="G1951" s="235">
        <v>8.3699999999999992</v>
      </c>
      <c r="H1951" s="233" t="s">
        <v>37</v>
      </c>
      <c r="I1951" s="235">
        <v>10.17</v>
      </c>
      <c r="J1951" s="235">
        <v>1.65</v>
      </c>
      <c r="K1951" s="233" t="s">
        <v>37</v>
      </c>
      <c r="L1951" s="235">
        <v>20.190000000000001</v>
      </c>
      <c r="M1951" s="236" t="s">
        <v>1570</v>
      </c>
    </row>
    <row r="1952" spans="1:13">
      <c r="A1952" s="106" t="str">
        <f t="shared" si="30"/>
        <v xml:space="preserve">24800 </v>
      </c>
      <c r="B1952" s="231" t="s">
        <v>3101</v>
      </c>
      <c r="C1952" s="232"/>
      <c r="D1952" s="233" t="s">
        <v>1358</v>
      </c>
      <c r="E1952" s="233"/>
      <c r="F1952" s="234" t="s">
        <v>3102</v>
      </c>
      <c r="G1952" s="235">
        <v>11.41</v>
      </c>
      <c r="H1952" s="233" t="s">
        <v>37</v>
      </c>
      <c r="I1952" s="235">
        <v>11.86</v>
      </c>
      <c r="J1952" s="235">
        <v>2.3199999999999998</v>
      </c>
      <c r="K1952" s="233" t="s">
        <v>37</v>
      </c>
      <c r="L1952" s="235">
        <v>25.59</v>
      </c>
      <c r="M1952" s="236" t="s">
        <v>1570</v>
      </c>
    </row>
    <row r="1953" spans="1:13">
      <c r="A1953" s="106" t="str">
        <f t="shared" si="30"/>
        <v xml:space="preserve">24802 </v>
      </c>
      <c r="B1953" s="231" t="s">
        <v>3103</v>
      </c>
      <c r="C1953" s="232"/>
      <c r="D1953" s="233" t="s">
        <v>1358</v>
      </c>
      <c r="E1953" s="233"/>
      <c r="F1953" s="234" t="s">
        <v>3104</v>
      </c>
      <c r="G1953" s="235">
        <v>14.32</v>
      </c>
      <c r="H1953" s="233" t="s">
        <v>37</v>
      </c>
      <c r="I1953" s="235">
        <v>13.4</v>
      </c>
      <c r="J1953" s="235">
        <v>2.93</v>
      </c>
      <c r="K1953" s="233" t="s">
        <v>37</v>
      </c>
      <c r="L1953" s="235">
        <v>30.65</v>
      </c>
      <c r="M1953" s="236" t="s">
        <v>1570</v>
      </c>
    </row>
    <row r="1954" spans="1:13">
      <c r="A1954" s="106" t="str">
        <f t="shared" si="30"/>
        <v xml:space="preserve">24900 </v>
      </c>
      <c r="B1954" s="231" t="s">
        <v>3105</v>
      </c>
      <c r="C1954" s="232"/>
      <c r="D1954" s="233" t="s">
        <v>1358</v>
      </c>
      <c r="E1954" s="233"/>
      <c r="F1954" s="234" t="s">
        <v>3106</v>
      </c>
      <c r="G1954" s="235">
        <v>10.18</v>
      </c>
      <c r="H1954" s="233" t="s">
        <v>37</v>
      </c>
      <c r="I1954" s="235">
        <v>11.2</v>
      </c>
      <c r="J1954" s="235">
        <v>2.1</v>
      </c>
      <c r="K1954" s="233" t="s">
        <v>37</v>
      </c>
      <c r="L1954" s="235">
        <v>23.48</v>
      </c>
      <c r="M1954" s="236" t="s">
        <v>1570</v>
      </c>
    </row>
    <row r="1955" spans="1:13">
      <c r="A1955" s="106" t="str">
        <f t="shared" si="30"/>
        <v xml:space="preserve">24920 </v>
      </c>
      <c r="B1955" s="231" t="s">
        <v>3107</v>
      </c>
      <c r="C1955" s="232"/>
      <c r="D1955" s="233" t="s">
        <v>1358</v>
      </c>
      <c r="E1955" s="233"/>
      <c r="F1955" s="234" t="s">
        <v>3106</v>
      </c>
      <c r="G1955" s="235">
        <v>10.130000000000001</v>
      </c>
      <c r="H1955" s="233" t="s">
        <v>37</v>
      </c>
      <c r="I1955" s="235">
        <v>10.32</v>
      </c>
      <c r="J1955" s="235">
        <v>2.09</v>
      </c>
      <c r="K1955" s="233" t="s">
        <v>37</v>
      </c>
      <c r="L1955" s="235">
        <v>22.54</v>
      </c>
      <c r="M1955" s="236" t="s">
        <v>1570</v>
      </c>
    </row>
    <row r="1956" spans="1:13">
      <c r="A1956" s="106" t="str">
        <f t="shared" si="30"/>
        <v xml:space="preserve">24925 </v>
      </c>
      <c r="B1956" s="231" t="s">
        <v>3108</v>
      </c>
      <c r="C1956" s="232"/>
      <c r="D1956" s="233" t="s">
        <v>1358</v>
      </c>
      <c r="E1956" s="233"/>
      <c r="F1956" s="234" t="s">
        <v>2963</v>
      </c>
      <c r="G1956" s="235">
        <v>7.3</v>
      </c>
      <c r="H1956" s="233" t="s">
        <v>37</v>
      </c>
      <c r="I1956" s="235">
        <v>8.82</v>
      </c>
      <c r="J1956" s="235">
        <v>1.5</v>
      </c>
      <c r="K1956" s="233" t="s">
        <v>37</v>
      </c>
      <c r="L1956" s="235">
        <v>17.62</v>
      </c>
      <c r="M1956" s="236" t="s">
        <v>1570</v>
      </c>
    </row>
    <row r="1957" spans="1:13">
      <c r="A1957" s="106" t="str">
        <f t="shared" si="30"/>
        <v xml:space="preserve">24930 </v>
      </c>
      <c r="B1957" s="231" t="s">
        <v>3109</v>
      </c>
      <c r="C1957" s="232"/>
      <c r="D1957" s="233" t="s">
        <v>1358</v>
      </c>
      <c r="E1957" s="233"/>
      <c r="F1957" s="234" t="s">
        <v>2963</v>
      </c>
      <c r="G1957" s="235">
        <v>10.83</v>
      </c>
      <c r="H1957" s="233" t="s">
        <v>37</v>
      </c>
      <c r="I1957" s="235">
        <v>10.7</v>
      </c>
      <c r="J1957" s="235">
        <v>2.2200000000000002</v>
      </c>
      <c r="K1957" s="233" t="s">
        <v>37</v>
      </c>
      <c r="L1957" s="235">
        <v>23.75</v>
      </c>
      <c r="M1957" s="236" t="s">
        <v>1570</v>
      </c>
    </row>
    <row r="1958" spans="1:13">
      <c r="A1958" s="106" t="str">
        <f t="shared" si="30"/>
        <v xml:space="preserve">24931 </v>
      </c>
      <c r="B1958" s="231" t="s">
        <v>3110</v>
      </c>
      <c r="C1958" s="232"/>
      <c r="D1958" s="233" t="s">
        <v>1358</v>
      </c>
      <c r="E1958" s="233"/>
      <c r="F1958" s="234" t="s">
        <v>3111</v>
      </c>
      <c r="G1958" s="235">
        <v>13.44</v>
      </c>
      <c r="H1958" s="233" t="s">
        <v>37</v>
      </c>
      <c r="I1958" s="235">
        <v>12.25</v>
      </c>
      <c r="J1958" s="235">
        <v>2.75</v>
      </c>
      <c r="K1958" s="233" t="s">
        <v>37</v>
      </c>
      <c r="L1958" s="235">
        <v>28.44</v>
      </c>
      <c r="M1958" s="236" t="s">
        <v>1570</v>
      </c>
    </row>
    <row r="1959" spans="1:13">
      <c r="A1959" s="106" t="str">
        <f t="shared" si="30"/>
        <v xml:space="preserve">24935 </v>
      </c>
      <c r="B1959" s="231" t="s">
        <v>3112</v>
      </c>
      <c r="C1959" s="232"/>
      <c r="D1959" s="233" t="s">
        <v>1358</v>
      </c>
      <c r="E1959" s="233"/>
      <c r="F1959" s="234" t="s">
        <v>3113</v>
      </c>
      <c r="G1959" s="235">
        <v>16.45</v>
      </c>
      <c r="H1959" s="233" t="s">
        <v>37</v>
      </c>
      <c r="I1959" s="235">
        <v>17.32</v>
      </c>
      <c r="J1959" s="235">
        <v>3.36</v>
      </c>
      <c r="K1959" s="233" t="s">
        <v>37</v>
      </c>
      <c r="L1959" s="235">
        <v>37.130000000000003</v>
      </c>
      <c r="M1959" s="236" t="s">
        <v>1570</v>
      </c>
    </row>
    <row r="1960" spans="1:13">
      <c r="A1960" s="106" t="str">
        <f t="shared" si="30"/>
        <v xml:space="preserve">24940 </v>
      </c>
      <c r="B1960" s="231" t="s">
        <v>3114</v>
      </c>
      <c r="C1960" s="232"/>
      <c r="D1960" s="233" t="s">
        <v>664</v>
      </c>
      <c r="E1960" s="233"/>
      <c r="F1960" s="234" t="s">
        <v>3115</v>
      </c>
      <c r="G1960" s="235">
        <v>0</v>
      </c>
      <c r="H1960" s="235">
        <v>0</v>
      </c>
      <c r="I1960" s="235">
        <v>0</v>
      </c>
      <c r="J1960" s="235">
        <v>0</v>
      </c>
      <c r="K1960" s="235">
        <v>0</v>
      </c>
      <c r="L1960" s="235">
        <v>0</v>
      </c>
      <c r="M1960" s="236" t="s">
        <v>1570</v>
      </c>
    </row>
    <row r="1961" spans="1:13">
      <c r="A1961" s="106" t="str">
        <f t="shared" si="30"/>
        <v xml:space="preserve">24999 </v>
      </c>
      <c r="B1961" s="231" t="s">
        <v>3116</v>
      </c>
      <c r="C1961" s="232"/>
      <c r="D1961" s="233" t="s">
        <v>664</v>
      </c>
      <c r="E1961" s="233"/>
      <c r="F1961" s="234" t="s">
        <v>18992</v>
      </c>
      <c r="G1961" s="235">
        <v>0</v>
      </c>
      <c r="H1961" s="235">
        <v>0</v>
      </c>
      <c r="I1961" s="235">
        <v>0</v>
      </c>
      <c r="J1961" s="235">
        <v>0</v>
      </c>
      <c r="K1961" s="235">
        <v>0</v>
      </c>
      <c r="L1961" s="235">
        <v>0</v>
      </c>
      <c r="M1961" s="236" t="s">
        <v>991</v>
      </c>
    </row>
    <row r="1962" spans="1:13">
      <c r="A1962" s="106" t="str">
        <f t="shared" si="30"/>
        <v xml:space="preserve">25000 </v>
      </c>
      <c r="B1962" s="231" t="s">
        <v>3117</v>
      </c>
      <c r="C1962" s="232"/>
      <c r="D1962" s="233" t="s">
        <v>1358</v>
      </c>
      <c r="E1962" s="233"/>
      <c r="F1962" s="234" t="s">
        <v>3118</v>
      </c>
      <c r="G1962" s="235">
        <v>3.55</v>
      </c>
      <c r="H1962" s="233" t="s">
        <v>37</v>
      </c>
      <c r="I1962" s="235">
        <v>6.61</v>
      </c>
      <c r="J1962" s="235">
        <v>0.66</v>
      </c>
      <c r="K1962" s="233" t="s">
        <v>37</v>
      </c>
      <c r="L1962" s="235">
        <v>10.82</v>
      </c>
      <c r="M1962" s="236" t="s">
        <v>1570</v>
      </c>
    </row>
    <row r="1963" spans="1:13">
      <c r="A1963" s="106" t="str">
        <f t="shared" si="30"/>
        <v xml:space="preserve">25001 </v>
      </c>
      <c r="B1963" s="231" t="s">
        <v>3119</v>
      </c>
      <c r="C1963" s="232"/>
      <c r="D1963" s="233" t="s">
        <v>1358</v>
      </c>
      <c r="E1963" s="233"/>
      <c r="F1963" s="234" t="s">
        <v>3120</v>
      </c>
      <c r="G1963" s="235">
        <v>3.79</v>
      </c>
      <c r="H1963" s="233" t="s">
        <v>37</v>
      </c>
      <c r="I1963" s="235">
        <v>6.43</v>
      </c>
      <c r="J1963" s="235">
        <v>0.7</v>
      </c>
      <c r="K1963" s="233" t="s">
        <v>37</v>
      </c>
      <c r="L1963" s="235">
        <v>10.92</v>
      </c>
      <c r="M1963" s="236" t="s">
        <v>1570</v>
      </c>
    </row>
    <row r="1964" spans="1:13">
      <c r="A1964" s="106" t="str">
        <f t="shared" si="30"/>
        <v xml:space="preserve">25020 </v>
      </c>
      <c r="B1964" s="231" t="s">
        <v>3121</v>
      </c>
      <c r="C1964" s="232"/>
      <c r="D1964" s="233" t="s">
        <v>1358</v>
      </c>
      <c r="E1964" s="233"/>
      <c r="F1964" s="234" t="s">
        <v>3122</v>
      </c>
      <c r="G1964" s="235">
        <v>6.06</v>
      </c>
      <c r="H1964" s="233" t="s">
        <v>37</v>
      </c>
      <c r="I1964" s="235">
        <v>15.07</v>
      </c>
      <c r="J1964" s="235">
        <v>1.1499999999999999</v>
      </c>
      <c r="K1964" s="233" t="s">
        <v>37</v>
      </c>
      <c r="L1964" s="235">
        <v>22.28</v>
      </c>
      <c r="M1964" s="236" t="s">
        <v>1570</v>
      </c>
    </row>
    <row r="1965" spans="1:13">
      <c r="A1965" s="106" t="str">
        <f t="shared" si="30"/>
        <v xml:space="preserve">25023 </v>
      </c>
      <c r="B1965" s="231" t="s">
        <v>3123</v>
      </c>
      <c r="C1965" s="232"/>
      <c r="D1965" s="233" t="s">
        <v>1358</v>
      </c>
      <c r="E1965" s="233"/>
      <c r="F1965" s="234" t="s">
        <v>3122</v>
      </c>
      <c r="G1965" s="235">
        <v>13.83</v>
      </c>
      <c r="H1965" s="233" t="s">
        <v>37</v>
      </c>
      <c r="I1965" s="235">
        <v>22.92</v>
      </c>
      <c r="J1965" s="235">
        <v>2.74</v>
      </c>
      <c r="K1965" s="233" t="s">
        <v>37</v>
      </c>
      <c r="L1965" s="235">
        <v>39.49</v>
      </c>
      <c r="M1965" s="236" t="s">
        <v>1570</v>
      </c>
    </row>
    <row r="1966" spans="1:13">
      <c r="A1966" s="106" t="str">
        <f t="shared" si="30"/>
        <v xml:space="preserve">25024 </v>
      </c>
      <c r="B1966" s="231" t="s">
        <v>3124</v>
      </c>
      <c r="C1966" s="232"/>
      <c r="D1966" s="233" t="s">
        <v>1358</v>
      </c>
      <c r="E1966" s="233"/>
      <c r="F1966" s="234" t="s">
        <v>3125</v>
      </c>
      <c r="G1966" s="235">
        <v>10.79</v>
      </c>
      <c r="H1966" s="233" t="s">
        <v>37</v>
      </c>
      <c r="I1966" s="235">
        <v>10.94</v>
      </c>
      <c r="J1966" s="235">
        <v>2.15</v>
      </c>
      <c r="K1966" s="233" t="s">
        <v>37</v>
      </c>
      <c r="L1966" s="235">
        <v>23.88</v>
      </c>
      <c r="M1966" s="236" t="s">
        <v>1570</v>
      </c>
    </row>
    <row r="1967" spans="1:13">
      <c r="A1967" s="106" t="str">
        <f t="shared" si="30"/>
        <v xml:space="preserve">25025 </v>
      </c>
      <c r="B1967" s="231" t="s">
        <v>3126</v>
      </c>
      <c r="C1967" s="232"/>
      <c r="D1967" s="233" t="s">
        <v>1358</v>
      </c>
      <c r="E1967" s="233"/>
      <c r="F1967" s="234" t="s">
        <v>3125</v>
      </c>
      <c r="G1967" s="235">
        <v>17.940000000000001</v>
      </c>
      <c r="H1967" s="233" t="s">
        <v>37</v>
      </c>
      <c r="I1967" s="235">
        <v>15.8</v>
      </c>
      <c r="J1967" s="235">
        <v>3.66</v>
      </c>
      <c r="K1967" s="233" t="s">
        <v>37</v>
      </c>
      <c r="L1967" s="235">
        <v>37.4</v>
      </c>
      <c r="M1967" s="236" t="s">
        <v>1570</v>
      </c>
    </row>
    <row r="1968" spans="1:13">
      <c r="A1968" s="106" t="str">
        <f t="shared" si="30"/>
        <v xml:space="preserve">25028 </v>
      </c>
      <c r="B1968" s="231" t="s">
        <v>3127</v>
      </c>
      <c r="C1968" s="232"/>
      <c r="D1968" s="233" t="s">
        <v>1358</v>
      </c>
      <c r="E1968" s="233"/>
      <c r="F1968" s="234" t="s">
        <v>3128</v>
      </c>
      <c r="G1968" s="235">
        <v>5.39</v>
      </c>
      <c r="H1968" s="233" t="s">
        <v>37</v>
      </c>
      <c r="I1968" s="235">
        <v>14.37</v>
      </c>
      <c r="J1968" s="235">
        <v>1.07</v>
      </c>
      <c r="K1968" s="233" t="s">
        <v>37</v>
      </c>
      <c r="L1968" s="235">
        <v>20.83</v>
      </c>
      <c r="M1968" s="236" t="s">
        <v>1570</v>
      </c>
    </row>
    <row r="1969" spans="1:13">
      <c r="A1969" s="106" t="str">
        <f t="shared" si="30"/>
        <v xml:space="preserve">25031 </v>
      </c>
      <c r="B1969" s="231" t="s">
        <v>3129</v>
      </c>
      <c r="C1969" s="232"/>
      <c r="D1969" s="233" t="s">
        <v>1358</v>
      </c>
      <c r="E1969" s="233"/>
      <c r="F1969" s="234" t="s">
        <v>3130</v>
      </c>
      <c r="G1969" s="235">
        <v>4.26</v>
      </c>
      <c r="H1969" s="233" t="s">
        <v>37</v>
      </c>
      <c r="I1969" s="235">
        <v>6.36</v>
      </c>
      <c r="J1969" s="235">
        <v>0.87</v>
      </c>
      <c r="K1969" s="233" t="s">
        <v>37</v>
      </c>
      <c r="L1969" s="235">
        <v>11.49</v>
      </c>
      <c r="M1969" s="236" t="s">
        <v>1570</v>
      </c>
    </row>
    <row r="1970" spans="1:13">
      <c r="A1970" s="106" t="str">
        <f t="shared" si="30"/>
        <v xml:space="preserve">25035 </v>
      </c>
      <c r="B1970" s="231" t="s">
        <v>3131</v>
      </c>
      <c r="C1970" s="232"/>
      <c r="D1970" s="233" t="s">
        <v>1358</v>
      </c>
      <c r="E1970" s="233"/>
      <c r="F1970" s="234" t="s">
        <v>3132</v>
      </c>
      <c r="G1970" s="235">
        <v>7.65</v>
      </c>
      <c r="H1970" s="233" t="s">
        <v>37</v>
      </c>
      <c r="I1970" s="235">
        <v>9.01</v>
      </c>
      <c r="J1970" s="235">
        <v>1.56</v>
      </c>
      <c r="K1970" s="233" t="s">
        <v>37</v>
      </c>
      <c r="L1970" s="235">
        <v>18.22</v>
      </c>
      <c r="M1970" s="236" t="s">
        <v>1570</v>
      </c>
    </row>
    <row r="1971" spans="1:13">
      <c r="A1971" s="106" t="str">
        <f t="shared" si="30"/>
        <v xml:space="preserve">25040 </v>
      </c>
      <c r="B1971" s="231" t="s">
        <v>3133</v>
      </c>
      <c r="C1971" s="232"/>
      <c r="D1971" s="233" t="s">
        <v>1358</v>
      </c>
      <c r="E1971" s="233"/>
      <c r="F1971" s="234" t="s">
        <v>3134</v>
      </c>
      <c r="G1971" s="235">
        <v>7.5</v>
      </c>
      <c r="H1971" s="233" t="s">
        <v>37</v>
      </c>
      <c r="I1971" s="235">
        <v>8.33</v>
      </c>
      <c r="J1971" s="235">
        <v>1.46</v>
      </c>
      <c r="K1971" s="233" t="s">
        <v>37</v>
      </c>
      <c r="L1971" s="235">
        <v>17.29</v>
      </c>
      <c r="M1971" s="236" t="s">
        <v>1570</v>
      </c>
    </row>
    <row r="1972" spans="1:13">
      <c r="A1972" s="106" t="str">
        <f t="shared" si="30"/>
        <v xml:space="preserve">25065 </v>
      </c>
      <c r="B1972" s="231" t="s">
        <v>3135</v>
      </c>
      <c r="C1972" s="232"/>
      <c r="D1972" s="233" t="s">
        <v>1358</v>
      </c>
      <c r="E1972" s="233"/>
      <c r="F1972" s="234" t="s">
        <v>3136</v>
      </c>
      <c r="G1972" s="235">
        <v>2.04</v>
      </c>
      <c r="H1972" s="235">
        <v>5.33</v>
      </c>
      <c r="I1972" s="235">
        <v>2.4700000000000002</v>
      </c>
      <c r="J1972" s="235">
        <v>0.28999999999999998</v>
      </c>
      <c r="K1972" s="235">
        <v>7.66</v>
      </c>
      <c r="L1972" s="235">
        <v>4.8</v>
      </c>
      <c r="M1972" s="236" t="s">
        <v>1474</v>
      </c>
    </row>
    <row r="1973" spans="1:13">
      <c r="A1973" s="106" t="str">
        <f t="shared" si="30"/>
        <v xml:space="preserve">25066 </v>
      </c>
      <c r="B1973" s="231" t="s">
        <v>3137</v>
      </c>
      <c r="C1973" s="232"/>
      <c r="D1973" s="233" t="s">
        <v>1358</v>
      </c>
      <c r="E1973" s="233"/>
      <c r="F1973" s="234" t="s">
        <v>3136</v>
      </c>
      <c r="G1973" s="235">
        <v>4.2699999999999996</v>
      </c>
      <c r="H1973" s="233" t="s">
        <v>37</v>
      </c>
      <c r="I1973" s="235">
        <v>6.45</v>
      </c>
      <c r="J1973" s="235">
        <v>0.82</v>
      </c>
      <c r="K1973" s="233" t="s">
        <v>37</v>
      </c>
      <c r="L1973" s="235">
        <v>11.54</v>
      </c>
      <c r="M1973" s="236" t="s">
        <v>1570</v>
      </c>
    </row>
    <row r="1974" spans="1:13">
      <c r="A1974" s="106" t="str">
        <f t="shared" si="30"/>
        <v xml:space="preserve">25071 </v>
      </c>
      <c r="B1974" s="231" t="s">
        <v>3138</v>
      </c>
      <c r="C1974" s="232"/>
      <c r="D1974" s="233" t="s">
        <v>1358</v>
      </c>
      <c r="E1974" s="233"/>
      <c r="F1974" s="234" t="s">
        <v>3139</v>
      </c>
      <c r="G1974" s="235">
        <v>5.91</v>
      </c>
      <c r="H1974" s="233" t="s">
        <v>37</v>
      </c>
      <c r="I1974" s="235">
        <v>5.87</v>
      </c>
      <c r="J1974" s="235">
        <v>1.27</v>
      </c>
      <c r="K1974" s="233" t="s">
        <v>37</v>
      </c>
      <c r="L1974" s="235">
        <v>13.05</v>
      </c>
      <c r="M1974" s="236" t="s">
        <v>1570</v>
      </c>
    </row>
    <row r="1975" spans="1:13">
      <c r="A1975" s="106" t="str">
        <f t="shared" si="30"/>
        <v xml:space="preserve">25073 </v>
      </c>
      <c r="B1975" s="231" t="s">
        <v>3140</v>
      </c>
      <c r="C1975" s="232"/>
      <c r="D1975" s="233" t="s">
        <v>1358</v>
      </c>
      <c r="E1975" s="233"/>
      <c r="F1975" s="234" t="s">
        <v>3141</v>
      </c>
      <c r="G1975" s="235">
        <v>7.13</v>
      </c>
      <c r="H1975" s="233" t="s">
        <v>37</v>
      </c>
      <c r="I1975" s="235">
        <v>7.95</v>
      </c>
      <c r="J1975" s="235">
        <v>1.48</v>
      </c>
      <c r="K1975" s="233" t="s">
        <v>37</v>
      </c>
      <c r="L1975" s="235">
        <v>16.559999999999999</v>
      </c>
      <c r="M1975" s="236" t="s">
        <v>1570</v>
      </c>
    </row>
    <row r="1976" spans="1:13">
      <c r="A1976" s="106" t="str">
        <f t="shared" si="30"/>
        <v xml:space="preserve">25075 </v>
      </c>
      <c r="B1976" s="231" t="s">
        <v>3142</v>
      </c>
      <c r="C1976" s="232"/>
      <c r="D1976" s="233" t="s">
        <v>1358</v>
      </c>
      <c r="E1976" s="233"/>
      <c r="F1976" s="234" t="s">
        <v>3143</v>
      </c>
      <c r="G1976" s="235">
        <v>3.96</v>
      </c>
      <c r="H1976" s="235">
        <v>10.8</v>
      </c>
      <c r="I1976" s="235">
        <v>5.01</v>
      </c>
      <c r="J1976" s="235">
        <v>0.8</v>
      </c>
      <c r="K1976" s="235">
        <v>15.56</v>
      </c>
      <c r="L1976" s="235">
        <v>9.77</v>
      </c>
      <c r="M1976" s="236" t="s">
        <v>1570</v>
      </c>
    </row>
    <row r="1977" spans="1:13">
      <c r="A1977" s="106" t="str">
        <f t="shared" si="30"/>
        <v xml:space="preserve">25076 </v>
      </c>
      <c r="B1977" s="231" t="s">
        <v>3144</v>
      </c>
      <c r="C1977" s="232"/>
      <c r="D1977" s="233" t="s">
        <v>1358</v>
      </c>
      <c r="E1977" s="233"/>
      <c r="F1977" s="234" t="s">
        <v>3145</v>
      </c>
      <c r="G1977" s="235">
        <v>6.74</v>
      </c>
      <c r="H1977" s="233" t="s">
        <v>37</v>
      </c>
      <c r="I1977" s="235">
        <v>8.01</v>
      </c>
      <c r="J1977" s="235">
        <v>1.3</v>
      </c>
      <c r="K1977" s="233" t="s">
        <v>37</v>
      </c>
      <c r="L1977" s="235">
        <v>16.05</v>
      </c>
      <c r="M1977" s="236" t="s">
        <v>1570</v>
      </c>
    </row>
    <row r="1978" spans="1:13">
      <c r="A1978" s="106" t="str">
        <f t="shared" si="30"/>
        <v xml:space="preserve">25077 </v>
      </c>
      <c r="B1978" s="231" t="s">
        <v>3146</v>
      </c>
      <c r="C1978" s="232"/>
      <c r="D1978" s="233" t="s">
        <v>1358</v>
      </c>
      <c r="E1978" s="233"/>
      <c r="F1978" s="234" t="s">
        <v>3147</v>
      </c>
      <c r="G1978" s="235">
        <v>12.93</v>
      </c>
      <c r="H1978" s="233" t="s">
        <v>37</v>
      </c>
      <c r="I1978" s="235">
        <v>9.94</v>
      </c>
      <c r="J1978" s="235">
        <v>3.28</v>
      </c>
      <c r="K1978" s="233" t="s">
        <v>37</v>
      </c>
      <c r="L1978" s="235">
        <v>26.15</v>
      </c>
      <c r="M1978" s="236" t="s">
        <v>1570</v>
      </c>
    </row>
    <row r="1979" spans="1:13">
      <c r="A1979" s="106" t="str">
        <f t="shared" si="30"/>
        <v xml:space="preserve">25078 </v>
      </c>
      <c r="B1979" s="231" t="s">
        <v>3148</v>
      </c>
      <c r="C1979" s="232"/>
      <c r="D1979" s="233" t="s">
        <v>1358</v>
      </c>
      <c r="E1979" s="233"/>
      <c r="F1979" s="234" t="s">
        <v>3149</v>
      </c>
      <c r="G1979" s="235">
        <v>17.690000000000001</v>
      </c>
      <c r="H1979" s="233" t="s">
        <v>37</v>
      </c>
      <c r="I1979" s="235">
        <v>13.88</v>
      </c>
      <c r="J1979" s="235">
        <v>3.92</v>
      </c>
      <c r="K1979" s="233" t="s">
        <v>37</v>
      </c>
      <c r="L1979" s="235">
        <v>35.49</v>
      </c>
      <c r="M1979" s="236" t="s">
        <v>1570</v>
      </c>
    </row>
    <row r="1980" spans="1:13">
      <c r="A1980" s="106" t="str">
        <f t="shared" si="30"/>
        <v xml:space="preserve">25085 </v>
      </c>
      <c r="B1980" s="231" t="s">
        <v>3150</v>
      </c>
      <c r="C1980" s="232"/>
      <c r="D1980" s="233" t="s">
        <v>1358</v>
      </c>
      <c r="E1980" s="233"/>
      <c r="F1980" s="234" t="s">
        <v>3151</v>
      </c>
      <c r="G1980" s="235">
        <v>5.64</v>
      </c>
      <c r="H1980" s="233" t="s">
        <v>37</v>
      </c>
      <c r="I1980" s="235">
        <v>7.26</v>
      </c>
      <c r="J1980" s="235">
        <v>1.05</v>
      </c>
      <c r="K1980" s="233" t="s">
        <v>37</v>
      </c>
      <c r="L1980" s="235">
        <v>13.95</v>
      </c>
      <c r="M1980" s="236" t="s">
        <v>1570</v>
      </c>
    </row>
    <row r="1981" spans="1:13">
      <c r="A1981" s="106" t="str">
        <f t="shared" si="30"/>
        <v xml:space="preserve">25100 </v>
      </c>
      <c r="B1981" s="231" t="s">
        <v>3152</v>
      </c>
      <c r="C1981" s="232"/>
      <c r="D1981" s="233" t="s">
        <v>1358</v>
      </c>
      <c r="E1981" s="233"/>
      <c r="F1981" s="234" t="s">
        <v>3153</v>
      </c>
      <c r="G1981" s="235">
        <v>4.0199999999999996</v>
      </c>
      <c r="H1981" s="233" t="s">
        <v>37</v>
      </c>
      <c r="I1981" s="235">
        <v>6.09</v>
      </c>
      <c r="J1981" s="235">
        <v>0.83</v>
      </c>
      <c r="K1981" s="233" t="s">
        <v>37</v>
      </c>
      <c r="L1981" s="235">
        <v>10.94</v>
      </c>
      <c r="M1981" s="236" t="s">
        <v>1570</v>
      </c>
    </row>
    <row r="1982" spans="1:13">
      <c r="A1982" s="106" t="str">
        <f t="shared" si="30"/>
        <v xml:space="preserve">25101 </v>
      </c>
      <c r="B1982" s="231" t="s">
        <v>3154</v>
      </c>
      <c r="C1982" s="232"/>
      <c r="D1982" s="233" t="s">
        <v>1358</v>
      </c>
      <c r="E1982" s="233"/>
      <c r="F1982" s="234" t="s">
        <v>3134</v>
      </c>
      <c r="G1982" s="235">
        <v>4.83</v>
      </c>
      <c r="H1982" s="233" t="s">
        <v>37</v>
      </c>
      <c r="I1982" s="235">
        <v>6.91</v>
      </c>
      <c r="J1982" s="235">
        <v>0.91</v>
      </c>
      <c r="K1982" s="233" t="s">
        <v>37</v>
      </c>
      <c r="L1982" s="235">
        <v>12.65</v>
      </c>
      <c r="M1982" s="236" t="s">
        <v>1570</v>
      </c>
    </row>
    <row r="1983" spans="1:13">
      <c r="A1983" s="106" t="str">
        <f t="shared" si="30"/>
        <v xml:space="preserve">25105 </v>
      </c>
      <c r="B1983" s="231" t="s">
        <v>3155</v>
      </c>
      <c r="C1983" s="232"/>
      <c r="D1983" s="233" t="s">
        <v>1358</v>
      </c>
      <c r="E1983" s="233"/>
      <c r="F1983" s="234" t="s">
        <v>3156</v>
      </c>
      <c r="G1983" s="235">
        <v>6.02</v>
      </c>
      <c r="H1983" s="233" t="s">
        <v>37</v>
      </c>
      <c r="I1983" s="235">
        <v>7.99</v>
      </c>
      <c r="J1983" s="235">
        <v>1.1499999999999999</v>
      </c>
      <c r="K1983" s="233" t="s">
        <v>37</v>
      </c>
      <c r="L1983" s="235">
        <v>15.16</v>
      </c>
      <c r="M1983" s="236" t="s">
        <v>1570</v>
      </c>
    </row>
    <row r="1984" spans="1:13">
      <c r="A1984" s="106" t="str">
        <f t="shared" si="30"/>
        <v xml:space="preserve">25107 </v>
      </c>
      <c r="B1984" s="231" t="s">
        <v>3157</v>
      </c>
      <c r="C1984" s="232"/>
      <c r="D1984" s="233" t="s">
        <v>1358</v>
      </c>
      <c r="E1984" s="233"/>
      <c r="F1984" s="234" t="s">
        <v>3158</v>
      </c>
      <c r="G1984" s="235">
        <v>7.7</v>
      </c>
      <c r="H1984" s="233" t="s">
        <v>37</v>
      </c>
      <c r="I1984" s="235">
        <v>10.08</v>
      </c>
      <c r="J1984" s="235">
        <v>1.45</v>
      </c>
      <c r="K1984" s="233" t="s">
        <v>37</v>
      </c>
      <c r="L1984" s="235">
        <v>19.23</v>
      </c>
      <c r="M1984" s="236" t="s">
        <v>1570</v>
      </c>
    </row>
    <row r="1985" spans="1:13">
      <c r="A1985" s="106" t="str">
        <f t="shared" si="30"/>
        <v xml:space="preserve">25109 </v>
      </c>
      <c r="B1985" s="231" t="s">
        <v>3159</v>
      </c>
      <c r="C1985" s="232"/>
      <c r="D1985" s="233" t="s">
        <v>1358</v>
      </c>
      <c r="E1985" s="233"/>
      <c r="F1985" s="234" t="s">
        <v>3160</v>
      </c>
      <c r="G1985" s="235">
        <v>6.94</v>
      </c>
      <c r="H1985" s="233" t="s">
        <v>37</v>
      </c>
      <c r="I1985" s="235">
        <v>8.41</v>
      </c>
      <c r="J1985" s="235">
        <v>1.28</v>
      </c>
      <c r="K1985" s="233" t="s">
        <v>37</v>
      </c>
      <c r="L1985" s="235">
        <v>16.63</v>
      </c>
      <c r="M1985" s="236" t="s">
        <v>1570</v>
      </c>
    </row>
    <row r="1986" spans="1:13">
      <c r="A1986" s="106" t="str">
        <f t="shared" si="30"/>
        <v xml:space="preserve">25110 </v>
      </c>
      <c r="B1986" s="231" t="s">
        <v>3161</v>
      </c>
      <c r="C1986" s="232"/>
      <c r="D1986" s="233" t="s">
        <v>1358</v>
      </c>
      <c r="E1986" s="233"/>
      <c r="F1986" s="234" t="s">
        <v>3162</v>
      </c>
      <c r="G1986" s="235">
        <v>4.04</v>
      </c>
      <c r="H1986" s="233" t="s">
        <v>37</v>
      </c>
      <c r="I1986" s="235">
        <v>5.99</v>
      </c>
      <c r="J1986" s="235">
        <v>0.77</v>
      </c>
      <c r="K1986" s="233" t="s">
        <v>37</v>
      </c>
      <c r="L1986" s="235">
        <v>10.8</v>
      </c>
      <c r="M1986" s="236" t="s">
        <v>1570</v>
      </c>
    </row>
    <row r="1987" spans="1:13">
      <c r="A1987" s="106" t="str">
        <f t="shared" ref="A1987:A2050" si="31">B1987&amp;" "&amp;C1987</f>
        <v xml:space="preserve">25111 </v>
      </c>
      <c r="B1987" s="231" t="s">
        <v>3163</v>
      </c>
      <c r="C1987" s="232"/>
      <c r="D1987" s="233" t="s">
        <v>1358</v>
      </c>
      <c r="E1987" s="233"/>
      <c r="F1987" s="234" t="s">
        <v>3162</v>
      </c>
      <c r="G1987" s="235">
        <v>3.53</v>
      </c>
      <c r="H1987" s="233" t="s">
        <v>37</v>
      </c>
      <c r="I1987" s="235">
        <v>6</v>
      </c>
      <c r="J1987" s="235">
        <v>0.66</v>
      </c>
      <c r="K1987" s="233" t="s">
        <v>37</v>
      </c>
      <c r="L1987" s="235">
        <v>10.19</v>
      </c>
      <c r="M1987" s="236" t="s">
        <v>1570</v>
      </c>
    </row>
    <row r="1988" spans="1:13">
      <c r="A1988" s="106" t="str">
        <f t="shared" si="31"/>
        <v xml:space="preserve">25112 </v>
      </c>
      <c r="B1988" s="231" t="s">
        <v>3164</v>
      </c>
      <c r="C1988" s="232"/>
      <c r="D1988" s="233" t="s">
        <v>1358</v>
      </c>
      <c r="E1988" s="233"/>
      <c r="F1988" s="234" t="s">
        <v>3165</v>
      </c>
      <c r="G1988" s="235">
        <v>4.67</v>
      </c>
      <c r="H1988" s="233" t="s">
        <v>37</v>
      </c>
      <c r="I1988" s="235">
        <v>6.65</v>
      </c>
      <c r="J1988" s="235">
        <v>0.88</v>
      </c>
      <c r="K1988" s="233" t="s">
        <v>37</v>
      </c>
      <c r="L1988" s="235">
        <v>12.2</v>
      </c>
      <c r="M1988" s="236" t="s">
        <v>1570</v>
      </c>
    </row>
    <row r="1989" spans="1:13">
      <c r="A1989" s="106" t="str">
        <f t="shared" si="31"/>
        <v xml:space="preserve">25115 </v>
      </c>
      <c r="B1989" s="231" t="s">
        <v>3166</v>
      </c>
      <c r="C1989" s="232"/>
      <c r="D1989" s="233" t="s">
        <v>1358</v>
      </c>
      <c r="E1989" s="233"/>
      <c r="F1989" s="234" t="s">
        <v>3167</v>
      </c>
      <c r="G1989" s="235">
        <v>10.09</v>
      </c>
      <c r="H1989" s="233" t="s">
        <v>37</v>
      </c>
      <c r="I1989" s="235">
        <v>11.41</v>
      </c>
      <c r="J1989" s="235">
        <v>1.89</v>
      </c>
      <c r="K1989" s="233" t="s">
        <v>37</v>
      </c>
      <c r="L1989" s="235">
        <v>23.39</v>
      </c>
      <c r="M1989" s="236" t="s">
        <v>1570</v>
      </c>
    </row>
    <row r="1990" spans="1:13">
      <c r="A1990" s="106" t="str">
        <f t="shared" si="31"/>
        <v xml:space="preserve">25116 </v>
      </c>
      <c r="B1990" s="231" t="s">
        <v>3168</v>
      </c>
      <c r="C1990" s="232"/>
      <c r="D1990" s="233" t="s">
        <v>1358</v>
      </c>
      <c r="E1990" s="233"/>
      <c r="F1990" s="234" t="s">
        <v>3167</v>
      </c>
      <c r="G1990" s="235">
        <v>7.56</v>
      </c>
      <c r="H1990" s="233" t="s">
        <v>37</v>
      </c>
      <c r="I1990" s="235">
        <v>9.7799999999999994</v>
      </c>
      <c r="J1990" s="235">
        <v>1.41</v>
      </c>
      <c r="K1990" s="233" t="s">
        <v>37</v>
      </c>
      <c r="L1990" s="235">
        <v>18.75</v>
      </c>
      <c r="M1990" s="236" t="s">
        <v>1570</v>
      </c>
    </row>
    <row r="1991" spans="1:13">
      <c r="A1991" s="106" t="str">
        <f t="shared" si="31"/>
        <v xml:space="preserve">25118 </v>
      </c>
      <c r="B1991" s="231" t="s">
        <v>3169</v>
      </c>
      <c r="C1991" s="232"/>
      <c r="D1991" s="233" t="s">
        <v>1358</v>
      </c>
      <c r="E1991" s="233"/>
      <c r="F1991" s="234" t="s">
        <v>3170</v>
      </c>
      <c r="G1991" s="235">
        <v>4.51</v>
      </c>
      <c r="H1991" s="233" t="s">
        <v>37</v>
      </c>
      <c r="I1991" s="235">
        <v>6.62</v>
      </c>
      <c r="J1991" s="235">
        <v>0.83</v>
      </c>
      <c r="K1991" s="233" t="s">
        <v>37</v>
      </c>
      <c r="L1991" s="235">
        <v>11.96</v>
      </c>
      <c r="M1991" s="236" t="s">
        <v>1570</v>
      </c>
    </row>
    <row r="1992" spans="1:13">
      <c r="A1992" s="106" t="str">
        <f t="shared" si="31"/>
        <v xml:space="preserve">25119 </v>
      </c>
      <c r="B1992" s="231" t="s">
        <v>3171</v>
      </c>
      <c r="C1992" s="232"/>
      <c r="D1992" s="233" t="s">
        <v>1358</v>
      </c>
      <c r="E1992" s="233"/>
      <c r="F1992" s="234" t="s">
        <v>3172</v>
      </c>
      <c r="G1992" s="235">
        <v>6.21</v>
      </c>
      <c r="H1992" s="233" t="s">
        <v>37</v>
      </c>
      <c r="I1992" s="235">
        <v>8.11</v>
      </c>
      <c r="J1992" s="235">
        <v>1.27</v>
      </c>
      <c r="K1992" s="233" t="s">
        <v>37</v>
      </c>
      <c r="L1992" s="235">
        <v>15.59</v>
      </c>
      <c r="M1992" s="236" t="s">
        <v>1570</v>
      </c>
    </row>
    <row r="1993" spans="1:13">
      <c r="A1993" s="106" t="str">
        <f t="shared" si="31"/>
        <v xml:space="preserve">25120 </v>
      </c>
      <c r="B1993" s="231" t="s">
        <v>3173</v>
      </c>
      <c r="C1993" s="232"/>
      <c r="D1993" s="233" t="s">
        <v>1358</v>
      </c>
      <c r="E1993" s="233"/>
      <c r="F1993" s="234" t="s">
        <v>3174</v>
      </c>
      <c r="G1993" s="235">
        <v>6.27</v>
      </c>
      <c r="H1993" s="233" t="s">
        <v>37</v>
      </c>
      <c r="I1993" s="235">
        <v>8.1</v>
      </c>
      <c r="J1993" s="235">
        <v>1.21</v>
      </c>
      <c r="K1993" s="233" t="s">
        <v>37</v>
      </c>
      <c r="L1993" s="235">
        <v>15.58</v>
      </c>
      <c r="M1993" s="236" t="s">
        <v>1570</v>
      </c>
    </row>
    <row r="1994" spans="1:13">
      <c r="A1994" s="106" t="str">
        <f t="shared" si="31"/>
        <v xml:space="preserve">25125 </v>
      </c>
      <c r="B1994" s="231" t="s">
        <v>3175</v>
      </c>
      <c r="C1994" s="232"/>
      <c r="D1994" s="233" t="s">
        <v>1358</v>
      </c>
      <c r="E1994" s="233"/>
      <c r="F1994" s="234" t="s">
        <v>3176</v>
      </c>
      <c r="G1994" s="235">
        <v>7.67</v>
      </c>
      <c r="H1994" s="233" t="s">
        <v>37</v>
      </c>
      <c r="I1994" s="235">
        <v>9.19</v>
      </c>
      <c r="J1994" s="235">
        <v>1.56</v>
      </c>
      <c r="K1994" s="233" t="s">
        <v>37</v>
      </c>
      <c r="L1994" s="235">
        <v>18.420000000000002</v>
      </c>
      <c r="M1994" s="236" t="s">
        <v>1570</v>
      </c>
    </row>
    <row r="1995" spans="1:13">
      <c r="A1995" s="106" t="str">
        <f t="shared" si="31"/>
        <v xml:space="preserve">25126 </v>
      </c>
      <c r="B1995" s="231" t="s">
        <v>3177</v>
      </c>
      <c r="C1995" s="232"/>
      <c r="D1995" s="233" t="s">
        <v>1358</v>
      </c>
      <c r="E1995" s="233"/>
      <c r="F1995" s="234" t="s">
        <v>3176</v>
      </c>
      <c r="G1995" s="235">
        <v>7.74</v>
      </c>
      <c r="H1995" s="233" t="s">
        <v>37</v>
      </c>
      <c r="I1995" s="235">
        <v>9.23</v>
      </c>
      <c r="J1995" s="235">
        <v>1.58</v>
      </c>
      <c r="K1995" s="233" t="s">
        <v>37</v>
      </c>
      <c r="L1995" s="235">
        <v>18.55</v>
      </c>
      <c r="M1995" s="236" t="s">
        <v>1570</v>
      </c>
    </row>
    <row r="1996" spans="1:13">
      <c r="A1996" s="106" t="str">
        <f t="shared" si="31"/>
        <v xml:space="preserve">25130 </v>
      </c>
      <c r="B1996" s="231" t="s">
        <v>3178</v>
      </c>
      <c r="C1996" s="232"/>
      <c r="D1996" s="233" t="s">
        <v>1358</v>
      </c>
      <c r="E1996" s="233"/>
      <c r="F1996" s="234" t="s">
        <v>3179</v>
      </c>
      <c r="G1996" s="235">
        <v>5.43</v>
      </c>
      <c r="H1996" s="233" t="s">
        <v>37</v>
      </c>
      <c r="I1996" s="235">
        <v>7.65</v>
      </c>
      <c r="J1996" s="235">
        <v>1.01</v>
      </c>
      <c r="K1996" s="233" t="s">
        <v>37</v>
      </c>
      <c r="L1996" s="235">
        <v>14.09</v>
      </c>
      <c r="M1996" s="236" t="s">
        <v>1570</v>
      </c>
    </row>
    <row r="1997" spans="1:13">
      <c r="A1997" s="106" t="str">
        <f t="shared" si="31"/>
        <v xml:space="preserve">25135 </v>
      </c>
      <c r="B1997" s="231" t="s">
        <v>3180</v>
      </c>
      <c r="C1997" s="232"/>
      <c r="D1997" s="233" t="s">
        <v>1358</v>
      </c>
      <c r="E1997" s="233"/>
      <c r="F1997" s="234" t="s">
        <v>3181</v>
      </c>
      <c r="G1997" s="235">
        <v>7.08</v>
      </c>
      <c r="H1997" s="233" t="s">
        <v>37</v>
      </c>
      <c r="I1997" s="235">
        <v>8.8699999999999992</v>
      </c>
      <c r="J1997" s="235">
        <v>1.46</v>
      </c>
      <c r="K1997" s="233" t="s">
        <v>37</v>
      </c>
      <c r="L1997" s="235">
        <v>17.41</v>
      </c>
      <c r="M1997" s="236" t="s">
        <v>1570</v>
      </c>
    </row>
    <row r="1998" spans="1:13">
      <c r="A1998" s="106" t="str">
        <f t="shared" si="31"/>
        <v xml:space="preserve">25136 </v>
      </c>
      <c r="B1998" s="231" t="s">
        <v>3182</v>
      </c>
      <c r="C1998" s="232"/>
      <c r="D1998" s="233" t="s">
        <v>1358</v>
      </c>
      <c r="E1998" s="233"/>
      <c r="F1998" s="234" t="s">
        <v>3181</v>
      </c>
      <c r="G1998" s="235">
        <v>6.14</v>
      </c>
      <c r="H1998" s="233" t="s">
        <v>37</v>
      </c>
      <c r="I1998" s="235">
        <v>8.07</v>
      </c>
      <c r="J1998" s="235">
        <v>1.26</v>
      </c>
      <c r="K1998" s="233" t="s">
        <v>37</v>
      </c>
      <c r="L1998" s="235">
        <v>15.47</v>
      </c>
      <c r="M1998" s="236" t="s">
        <v>1570</v>
      </c>
    </row>
    <row r="1999" spans="1:13">
      <c r="A1999" s="106" t="str">
        <f t="shared" si="31"/>
        <v xml:space="preserve">25145 </v>
      </c>
      <c r="B1999" s="231" t="s">
        <v>3183</v>
      </c>
      <c r="C1999" s="232"/>
      <c r="D1999" s="233" t="s">
        <v>1358</v>
      </c>
      <c r="E1999" s="233"/>
      <c r="F1999" s="234" t="s">
        <v>3184</v>
      </c>
      <c r="G1999" s="235">
        <v>6.54</v>
      </c>
      <c r="H1999" s="233" t="s">
        <v>37</v>
      </c>
      <c r="I1999" s="235">
        <v>8.2899999999999991</v>
      </c>
      <c r="J1999" s="235">
        <v>1.35</v>
      </c>
      <c r="K1999" s="233" t="s">
        <v>37</v>
      </c>
      <c r="L1999" s="235">
        <v>16.18</v>
      </c>
      <c r="M1999" s="236" t="s">
        <v>1570</v>
      </c>
    </row>
    <row r="2000" spans="1:13">
      <c r="A2000" s="106" t="str">
        <f t="shared" si="31"/>
        <v xml:space="preserve">25150 </v>
      </c>
      <c r="B2000" s="231" t="s">
        <v>3185</v>
      </c>
      <c r="C2000" s="232"/>
      <c r="D2000" s="233" t="s">
        <v>1358</v>
      </c>
      <c r="E2000" s="233"/>
      <c r="F2000" s="234" t="s">
        <v>3172</v>
      </c>
      <c r="G2000" s="235">
        <v>7.38</v>
      </c>
      <c r="H2000" s="233" t="s">
        <v>37</v>
      </c>
      <c r="I2000" s="235">
        <v>8.76</v>
      </c>
      <c r="J2000" s="235">
        <v>1.45</v>
      </c>
      <c r="K2000" s="233" t="s">
        <v>37</v>
      </c>
      <c r="L2000" s="235">
        <v>17.59</v>
      </c>
      <c r="M2000" s="236" t="s">
        <v>1570</v>
      </c>
    </row>
    <row r="2001" spans="1:13">
      <c r="A2001" s="106" t="str">
        <f t="shared" si="31"/>
        <v xml:space="preserve">25151 </v>
      </c>
      <c r="B2001" s="231" t="s">
        <v>3186</v>
      </c>
      <c r="C2001" s="232"/>
      <c r="D2001" s="233" t="s">
        <v>1358</v>
      </c>
      <c r="E2001" s="233"/>
      <c r="F2001" s="234" t="s">
        <v>3000</v>
      </c>
      <c r="G2001" s="235">
        <v>7.68</v>
      </c>
      <c r="H2001" s="233" t="s">
        <v>37</v>
      </c>
      <c r="I2001" s="235">
        <v>8.9600000000000009</v>
      </c>
      <c r="J2001" s="235">
        <v>1.46</v>
      </c>
      <c r="K2001" s="233" t="s">
        <v>37</v>
      </c>
      <c r="L2001" s="235">
        <v>18.100000000000001</v>
      </c>
      <c r="M2001" s="236" t="s">
        <v>1570</v>
      </c>
    </row>
    <row r="2002" spans="1:13">
      <c r="A2002" s="106" t="str">
        <f t="shared" si="31"/>
        <v xml:space="preserve">25170 </v>
      </c>
      <c r="B2002" s="231" t="s">
        <v>3187</v>
      </c>
      <c r="C2002" s="232"/>
      <c r="D2002" s="233" t="s">
        <v>1358</v>
      </c>
      <c r="E2002" s="233"/>
      <c r="F2002" s="234" t="s">
        <v>3188</v>
      </c>
      <c r="G2002" s="235">
        <v>22.21</v>
      </c>
      <c r="H2002" s="233" t="s">
        <v>37</v>
      </c>
      <c r="I2002" s="235">
        <v>17.809999999999999</v>
      </c>
      <c r="J2002" s="235">
        <v>4.53</v>
      </c>
      <c r="K2002" s="233" t="s">
        <v>37</v>
      </c>
      <c r="L2002" s="235">
        <v>44.55</v>
      </c>
      <c r="M2002" s="236" t="s">
        <v>1570</v>
      </c>
    </row>
    <row r="2003" spans="1:13">
      <c r="A2003" s="106" t="str">
        <f t="shared" si="31"/>
        <v xml:space="preserve">25210 </v>
      </c>
      <c r="B2003" s="231" t="s">
        <v>3189</v>
      </c>
      <c r="C2003" s="232"/>
      <c r="D2003" s="233" t="s">
        <v>1358</v>
      </c>
      <c r="E2003" s="233"/>
      <c r="F2003" s="234" t="s">
        <v>3190</v>
      </c>
      <c r="G2003" s="235">
        <v>6.12</v>
      </c>
      <c r="H2003" s="233" t="s">
        <v>37</v>
      </c>
      <c r="I2003" s="235">
        <v>8.0500000000000007</v>
      </c>
      <c r="J2003" s="235">
        <v>1.1499999999999999</v>
      </c>
      <c r="K2003" s="233" t="s">
        <v>37</v>
      </c>
      <c r="L2003" s="235">
        <v>15.32</v>
      </c>
      <c r="M2003" s="236" t="s">
        <v>1570</v>
      </c>
    </row>
    <row r="2004" spans="1:13">
      <c r="A2004" s="106" t="str">
        <f t="shared" si="31"/>
        <v xml:space="preserve">25215 </v>
      </c>
      <c r="B2004" s="231" t="s">
        <v>3191</v>
      </c>
      <c r="C2004" s="232"/>
      <c r="D2004" s="233" t="s">
        <v>1358</v>
      </c>
      <c r="E2004" s="233"/>
      <c r="F2004" s="234" t="s">
        <v>3192</v>
      </c>
      <c r="G2004" s="235">
        <v>8.14</v>
      </c>
      <c r="H2004" s="233" t="s">
        <v>37</v>
      </c>
      <c r="I2004" s="235">
        <v>9.5</v>
      </c>
      <c r="J2004" s="235">
        <v>1.53</v>
      </c>
      <c r="K2004" s="233" t="s">
        <v>37</v>
      </c>
      <c r="L2004" s="235">
        <v>19.170000000000002</v>
      </c>
      <c r="M2004" s="236" t="s">
        <v>1570</v>
      </c>
    </row>
    <row r="2005" spans="1:13">
      <c r="A2005" s="106" t="str">
        <f t="shared" si="31"/>
        <v xml:space="preserve">25230 </v>
      </c>
      <c r="B2005" s="231" t="s">
        <v>3193</v>
      </c>
      <c r="C2005" s="232"/>
      <c r="D2005" s="233" t="s">
        <v>1358</v>
      </c>
      <c r="E2005" s="233"/>
      <c r="F2005" s="234" t="s">
        <v>3000</v>
      </c>
      <c r="G2005" s="235">
        <v>5.37</v>
      </c>
      <c r="H2005" s="233" t="s">
        <v>37</v>
      </c>
      <c r="I2005" s="235">
        <v>7.1</v>
      </c>
      <c r="J2005" s="235">
        <v>1.02</v>
      </c>
      <c r="K2005" s="233" t="s">
        <v>37</v>
      </c>
      <c r="L2005" s="235">
        <v>13.49</v>
      </c>
      <c r="M2005" s="236" t="s">
        <v>1570</v>
      </c>
    </row>
    <row r="2006" spans="1:13">
      <c r="A2006" s="106" t="str">
        <f t="shared" si="31"/>
        <v xml:space="preserve">25240 </v>
      </c>
      <c r="B2006" s="231" t="s">
        <v>3194</v>
      </c>
      <c r="C2006" s="232"/>
      <c r="D2006" s="233" t="s">
        <v>1358</v>
      </c>
      <c r="E2006" s="233"/>
      <c r="F2006" s="234" t="s">
        <v>3172</v>
      </c>
      <c r="G2006" s="235">
        <v>5.31</v>
      </c>
      <c r="H2006" s="233" t="s">
        <v>37</v>
      </c>
      <c r="I2006" s="235">
        <v>7.08</v>
      </c>
      <c r="J2006" s="235">
        <v>1</v>
      </c>
      <c r="K2006" s="233" t="s">
        <v>37</v>
      </c>
      <c r="L2006" s="235">
        <v>13.39</v>
      </c>
      <c r="M2006" s="236" t="s">
        <v>1570</v>
      </c>
    </row>
    <row r="2007" spans="1:13">
      <c r="A2007" s="106" t="str">
        <f t="shared" si="31"/>
        <v xml:space="preserve">25246 </v>
      </c>
      <c r="B2007" s="231" t="s">
        <v>3195</v>
      </c>
      <c r="C2007" s="232"/>
      <c r="D2007" s="233" t="s">
        <v>1358</v>
      </c>
      <c r="E2007" s="233"/>
      <c r="F2007" s="234" t="s">
        <v>3196</v>
      </c>
      <c r="G2007" s="235">
        <v>1.45</v>
      </c>
      <c r="H2007" s="235">
        <v>4.0999999999999996</v>
      </c>
      <c r="I2007" s="235">
        <v>0.56000000000000005</v>
      </c>
      <c r="J2007" s="235">
        <v>0.15</v>
      </c>
      <c r="K2007" s="235">
        <v>5.7</v>
      </c>
      <c r="L2007" s="235">
        <v>2.16</v>
      </c>
      <c r="M2007" s="236" t="s">
        <v>1324</v>
      </c>
    </row>
    <row r="2008" spans="1:13">
      <c r="A2008" s="106" t="str">
        <f t="shared" si="31"/>
        <v xml:space="preserve">25248 </v>
      </c>
      <c r="B2008" s="231" t="s">
        <v>3197</v>
      </c>
      <c r="C2008" s="232"/>
      <c r="D2008" s="233" t="s">
        <v>1358</v>
      </c>
      <c r="E2008" s="233"/>
      <c r="F2008" s="234" t="s">
        <v>3198</v>
      </c>
      <c r="G2008" s="235">
        <v>5.31</v>
      </c>
      <c r="H2008" s="233" t="s">
        <v>37</v>
      </c>
      <c r="I2008" s="235">
        <v>6.56</v>
      </c>
      <c r="J2008" s="235">
        <v>1.0900000000000001</v>
      </c>
      <c r="K2008" s="233" t="s">
        <v>37</v>
      </c>
      <c r="L2008" s="235">
        <v>12.96</v>
      </c>
      <c r="M2008" s="236" t="s">
        <v>1570</v>
      </c>
    </row>
    <row r="2009" spans="1:13">
      <c r="A2009" s="106" t="str">
        <f t="shared" si="31"/>
        <v xml:space="preserve">25250 </v>
      </c>
      <c r="B2009" s="231" t="s">
        <v>3199</v>
      </c>
      <c r="C2009" s="232"/>
      <c r="D2009" s="233" t="s">
        <v>1358</v>
      </c>
      <c r="E2009" s="233"/>
      <c r="F2009" s="234" t="s">
        <v>3200</v>
      </c>
      <c r="G2009" s="235">
        <v>6.77</v>
      </c>
      <c r="H2009" s="233" t="s">
        <v>37</v>
      </c>
      <c r="I2009" s="235">
        <v>8.4</v>
      </c>
      <c r="J2009" s="235">
        <v>1.39</v>
      </c>
      <c r="K2009" s="233" t="s">
        <v>37</v>
      </c>
      <c r="L2009" s="235">
        <v>16.559999999999999</v>
      </c>
      <c r="M2009" s="236" t="s">
        <v>1570</v>
      </c>
    </row>
    <row r="2010" spans="1:13">
      <c r="A2010" s="106" t="str">
        <f t="shared" si="31"/>
        <v xml:space="preserve">25251 </v>
      </c>
      <c r="B2010" s="231" t="s">
        <v>3201</v>
      </c>
      <c r="C2010" s="232"/>
      <c r="D2010" s="233" t="s">
        <v>1358</v>
      </c>
      <c r="E2010" s="233"/>
      <c r="F2010" s="234" t="s">
        <v>3200</v>
      </c>
      <c r="G2010" s="235">
        <v>9.82</v>
      </c>
      <c r="H2010" s="233" t="s">
        <v>37</v>
      </c>
      <c r="I2010" s="235">
        <v>10.32</v>
      </c>
      <c r="J2010" s="235">
        <v>2</v>
      </c>
      <c r="K2010" s="233" t="s">
        <v>37</v>
      </c>
      <c r="L2010" s="235">
        <v>22.14</v>
      </c>
      <c r="M2010" s="236" t="s">
        <v>1570</v>
      </c>
    </row>
    <row r="2011" spans="1:13">
      <c r="A2011" s="106" t="str">
        <f t="shared" si="31"/>
        <v xml:space="preserve">25259 </v>
      </c>
      <c r="B2011" s="231" t="s">
        <v>3202</v>
      </c>
      <c r="C2011" s="232"/>
      <c r="D2011" s="233" t="s">
        <v>1358</v>
      </c>
      <c r="E2011" s="233"/>
      <c r="F2011" s="234" t="s">
        <v>3203</v>
      </c>
      <c r="G2011" s="235">
        <v>4.04</v>
      </c>
      <c r="H2011" s="233" t="s">
        <v>37</v>
      </c>
      <c r="I2011" s="235">
        <v>8.3800000000000008</v>
      </c>
      <c r="J2011" s="235">
        <v>0.68</v>
      </c>
      <c r="K2011" s="233" t="s">
        <v>37</v>
      </c>
      <c r="L2011" s="235">
        <v>13.1</v>
      </c>
      <c r="M2011" s="236" t="s">
        <v>1570</v>
      </c>
    </row>
    <row r="2012" spans="1:13">
      <c r="A2012" s="106" t="str">
        <f t="shared" si="31"/>
        <v xml:space="preserve">25260 </v>
      </c>
      <c r="B2012" s="231" t="s">
        <v>3204</v>
      </c>
      <c r="C2012" s="232"/>
      <c r="D2012" s="233" t="s">
        <v>1358</v>
      </c>
      <c r="E2012" s="233"/>
      <c r="F2012" s="234" t="s">
        <v>3205</v>
      </c>
      <c r="G2012" s="235">
        <v>8.0399999999999991</v>
      </c>
      <c r="H2012" s="233" t="s">
        <v>37</v>
      </c>
      <c r="I2012" s="235">
        <v>10.1</v>
      </c>
      <c r="J2012" s="235">
        <v>1.55</v>
      </c>
      <c r="K2012" s="233" t="s">
        <v>37</v>
      </c>
      <c r="L2012" s="235">
        <v>19.690000000000001</v>
      </c>
      <c r="M2012" s="236" t="s">
        <v>1570</v>
      </c>
    </row>
    <row r="2013" spans="1:13">
      <c r="A2013" s="106" t="str">
        <f t="shared" si="31"/>
        <v xml:space="preserve">25263 </v>
      </c>
      <c r="B2013" s="231" t="s">
        <v>3206</v>
      </c>
      <c r="C2013" s="232"/>
      <c r="D2013" s="233" t="s">
        <v>1358</v>
      </c>
      <c r="E2013" s="233"/>
      <c r="F2013" s="234" t="s">
        <v>3205</v>
      </c>
      <c r="G2013" s="235">
        <v>8.0399999999999991</v>
      </c>
      <c r="H2013" s="233" t="s">
        <v>37</v>
      </c>
      <c r="I2013" s="235">
        <v>9.93</v>
      </c>
      <c r="J2013" s="235">
        <v>1.64</v>
      </c>
      <c r="K2013" s="233" t="s">
        <v>37</v>
      </c>
      <c r="L2013" s="235">
        <v>19.61</v>
      </c>
      <c r="M2013" s="236" t="s">
        <v>1570</v>
      </c>
    </row>
    <row r="2014" spans="1:13">
      <c r="A2014" s="106" t="str">
        <f t="shared" si="31"/>
        <v xml:space="preserve">25265 </v>
      </c>
      <c r="B2014" s="231" t="s">
        <v>3207</v>
      </c>
      <c r="C2014" s="232"/>
      <c r="D2014" s="233" t="s">
        <v>1358</v>
      </c>
      <c r="E2014" s="233"/>
      <c r="F2014" s="234" t="s">
        <v>3205</v>
      </c>
      <c r="G2014" s="235">
        <v>10.1</v>
      </c>
      <c r="H2014" s="233" t="s">
        <v>37</v>
      </c>
      <c r="I2014" s="235">
        <v>11.03</v>
      </c>
      <c r="J2014" s="235">
        <v>2.0699999999999998</v>
      </c>
      <c r="K2014" s="233" t="s">
        <v>37</v>
      </c>
      <c r="L2014" s="235">
        <v>23.2</v>
      </c>
      <c r="M2014" s="236" t="s">
        <v>1570</v>
      </c>
    </row>
    <row r="2015" spans="1:13">
      <c r="A2015" s="106" t="str">
        <f t="shared" si="31"/>
        <v xml:space="preserve">25270 </v>
      </c>
      <c r="B2015" s="231" t="s">
        <v>3208</v>
      </c>
      <c r="C2015" s="232"/>
      <c r="D2015" s="233" t="s">
        <v>1358</v>
      </c>
      <c r="E2015" s="233"/>
      <c r="F2015" s="234" t="s">
        <v>3205</v>
      </c>
      <c r="G2015" s="235">
        <v>6.17</v>
      </c>
      <c r="H2015" s="233" t="s">
        <v>37</v>
      </c>
      <c r="I2015" s="235">
        <v>8.02</v>
      </c>
      <c r="J2015" s="235">
        <v>1.1599999999999999</v>
      </c>
      <c r="K2015" s="233" t="s">
        <v>37</v>
      </c>
      <c r="L2015" s="235">
        <v>15.35</v>
      </c>
      <c r="M2015" s="236" t="s">
        <v>1570</v>
      </c>
    </row>
    <row r="2016" spans="1:13">
      <c r="A2016" s="106" t="str">
        <f t="shared" si="31"/>
        <v xml:space="preserve">25272 </v>
      </c>
      <c r="B2016" s="231" t="s">
        <v>3209</v>
      </c>
      <c r="C2016" s="232"/>
      <c r="D2016" s="233" t="s">
        <v>1358</v>
      </c>
      <c r="E2016" s="233"/>
      <c r="F2016" s="234" t="s">
        <v>3205</v>
      </c>
      <c r="G2016" s="235">
        <v>7.21</v>
      </c>
      <c r="H2016" s="233" t="s">
        <v>37</v>
      </c>
      <c r="I2016" s="235">
        <v>8.64</v>
      </c>
      <c r="J2016" s="235">
        <v>1.48</v>
      </c>
      <c r="K2016" s="233" t="s">
        <v>37</v>
      </c>
      <c r="L2016" s="235">
        <v>17.329999999999998</v>
      </c>
      <c r="M2016" s="236" t="s">
        <v>1570</v>
      </c>
    </row>
    <row r="2017" spans="1:13">
      <c r="A2017" s="106" t="str">
        <f t="shared" si="31"/>
        <v xml:space="preserve">25274 </v>
      </c>
      <c r="B2017" s="231" t="s">
        <v>3210</v>
      </c>
      <c r="C2017" s="232"/>
      <c r="D2017" s="233" t="s">
        <v>1358</v>
      </c>
      <c r="E2017" s="233"/>
      <c r="F2017" s="234" t="s">
        <v>3205</v>
      </c>
      <c r="G2017" s="235">
        <v>8.94</v>
      </c>
      <c r="H2017" s="233" t="s">
        <v>37</v>
      </c>
      <c r="I2017" s="235">
        <v>9.99</v>
      </c>
      <c r="J2017" s="235">
        <v>1.64</v>
      </c>
      <c r="K2017" s="233" t="s">
        <v>37</v>
      </c>
      <c r="L2017" s="235">
        <v>20.57</v>
      </c>
      <c r="M2017" s="236" t="s">
        <v>1570</v>
      </c>
    </row>
    <row r="2018" spans="1:13">
      <c r="A2018" s="106" t="str">
        <f t="shared" si="31"/>
        <v xml:space="preserve">25275 </v>
      </c>
      <c r="B2018" s="231" t="s">
        <v>3211</v>
      </c>
      <c r="C2018" s="232"/>
      <c r="D2018" s="233" t="s">
        <v>1358</v>
      </c>
      <c r="E2018" s="233"/>
      <c r="F2018" s="234" t="s">
        <v>3212</v>
      </c>
      <c r="G2018" s="235">
        <v>8.9600000000000009</v>
      </c>
      <c r="H2018" s="233" t="s">
        <v>37</v>
      </c>
      <c r="I2018" s="235">
        <v>10.14</v>
      </c>
      <c r="J2018" s="235">
        <v>1.68</v>
      </c>
      <c r="K2018" s="233" t="s">
        <v>37</v>
      </c>
      <c r="L2018" s="235">
        <v>20.78</v>
      </c>
      <c r="M2018" s="236" t="s">
        <v>1570</v>
      </c>
    </row>
    <row r="2019" spans="1:13">
      <c r="A2019" s="106" t="str">
        <f t="shared" si="31"/>
        <v xml:space="preserve">25280 </v>
      </c>
      <c r="B2019" s="231" t="s">
        <v>3213</v>
      </c>
      <c r="C2019" s="232"/>
      <c r="D2019" s="233" t="s">
        <v>1358</v>
      </c>
      <c r="E2019" s="233"/>
      <c r="F2019" s="234" t="s">
        <v>3214</v>
      </c>
      <c r="G2019" s="235">
        <v>7.39</v>
      </c>
      <c r="H2019" s="233" t="s">
        <v>37</v>
      </c>
      <c r="I2019" s="235">
        <v>8.74</v>
      </c>
      <c r="J2019" s="235">
        <v>1.39</v>
      </c>
      <c r="K2019" s="233" t="s">
        <v>37</v>
      </c>
      <c r="L2019" s="235">
        <v>17.52</v>
      </c>
      <c r="M2019" s="236" t="s">
        <v>1570</v>
      </c>
    </row>
    <row r="2020" spans="1:13">
      <c r="A2020" s="106" t="str">
        <f t="shared" si="31"/>
        <v xml:space="preserve">25290 </v>
      </c>
      <c r="B2020" s="231" t="s">
        <v>3215</v>
      </c>
      <c r="C2020" s="232"/>
      <c r="D2020" s="233" t="s">
        <v>1358</v>
      </c>
      <c r="E2020" s="233"/>
      <c r="F2020" s="234" t="s">
        <v>3216</v>
      </c>
      <c r="G2020" s="235">
        <v>5.43</v>
      </c>
      <c r="H2020" s="233" t="s">
        <v>37</v>
      </c>
      <c r="I2020" s="235">
        <v>7.14</v>
      </c>
      <c r="J2020" s="235">
        <v>1.01</v>
      </c>
      <c r="K2020" s="233" t="s">
        <v>37</v>
      </c>
      <c r="L2020" s="235">
        <v>13.58</v>
      </c>
      <c r="M2020" s="236" t="s">
        <v>1570</v>
      </c>
    </row>
    <row r="2021" spans="1:13">
      <c r="A2021" s="106" t="str">
        <f t="shared" si="31"/>
        <v xml:space="preserve">25295 </v>
      </c>
      <c r="B2021" s="231" t="s">
        <v>3217</v>
      </c>
      <c r="C2021" s="232"/>
      <c r="D2021" s="233" t="s">
        <v>1358</v>
      </c>
      <c r="E2021" s="233"/>
      <c r="F2021" s="234" t="s">
        <v>3218</v>
      </c>
      <c r="G2021" s="235">
        <v>6.72</v>
      </c>
      <c r="H2021" s="233" t="s">
        <v>37</v>
      </c>
      <c r="I2021" s="235">
        <v>8.36</v>
      </c>
      <c r="J2021" s="235">
        <v>1.27</v>
      </c>
      <c r="K2021" s="233" t="s">
        <v>37</v>
      </c>
      <c r="L2021" s="235">
        <v>16.350000000000001</v>
      </c>
      <c r="M2021" s="236" t="s">
        <v>1570</v>
      </c>
    </row>
    <row r="2022" spans="1:13">
      <c r="A2022" s="106" t="str">
        <f t="shared" si="31"/>
        <v xml:space="preserve">25300 </v>
      </c>
      <c r="B2022" s="231" t="s">
        <v>3219</v>
      </c>
      <c r="C2022" s="232"/>
      <c r="D2022" s="233" t="s">
        <v>1358</v>
      </c>
      <c r="E2022" s="233"/>
      <c r="F2022" s="234" t="s">
        <v>3220</v>
      </c>
      <c r="G2022" s="235">
        <v>9.02</v>
      </c>
      <c r="H2022" s="233" t="s">
        <v>37</v>
      </c>
      <c r="I2022" s="235">
        <v>10.45</v>
      </c>
      <c r="J2022" s="235">
        <v>1.86</v>
      </c>
      <c r="K2022" s="233" t="s">
        <v>37</v>
      </c>
      <c r="L2022" s="235">
        <v>21.33</v>
      </c>
      <c r="M2022" s="236" t="s">
        <v>1570</v>
      </c>
    </row>
    <row r="2023" spans="1:13">
      <c r="A2023" s="106" t="str">
        <f t="shared" si="31"/>
        <v xml:space="preserve">25301 </v>
      </c>
      <c r="B2023" s="231" t="s">
        <v>3221</v>
      </c>
      <c r="C2023" s="232"/>
      <c r="D2023" s="233" t="s">
        <v>1358</v>
      </c>
      <c r="E2023" s="233"/>
      <c r="F2023" s="234" t="s">
        <v>3220</v>
      </c>
      <c r="G2023" s="235">
        <v>8.59</v>
      </c>
      <c r="H2023" s="233" t="s">
        <v>37</v>
      </c>
      <c r="I2023" s="235">
        <v>9.66</v>
      </c>
      <c r="J2023" s="235">
        <v>1.61</v>
      </c>
      <c r="K2023" s="233" t="s">
        <v>37</v>
      </c>
      <c r="L2023" s="235">
        <v>19.86</v>
      </c>
      <c r="M2023" s="236" t="s">
        <v>1570</v>
      </c>
    </row>
    <row r="2024" spans="1:13">
      <c r="A2024" s="106" t="str">
        <f t="shared" si="31"/>
        <v xml:space="preserve">25310 </v>
      </c>
      <c r="B2024" s="231" t="s">
        <v>3222</v>
      </c>
      <c r="C2024" s="232"/>
      <c r="D2024" s="233" t="s">
        <v>1358</v>
      </c>
      <c r="E2024" s="233"/>
      <c r="F2024" s="234" t="s">
        <v>3223</v>
      </c>
      <c r="G2024" s="235">
        <v>9</v>
      </c>
      <c r="H2024" s="233" t="s">
        <v>37</v>
      </c>
      <c r="I2024" s="235">
        <v>11.31</v>
      </c>
      <c r="J2024" s="235">
        <v>1.69</v>
      </c>
      <c r="K2024" s="233" t="s">
        <v>37</v>
      </c>
      <c r="L2024" s="235">
        <v>22</v>
      </c>
      <c r="M2024" s="236" t="s">
        <v>1570</v>
      </c>
    </row>
    <row r="2025" spans="1:13">
      <c r="A2025" s="106" t="str">
        <f t="shared" si="31"/>
        <v xml:space="preserve">25312 </v>
      </c>
      <c r="B2025" s="231" t="s">
        <v>3224</v>
      </c>
      <c r="C2025" s="232"/>
      <c r="D2025" s="233" t="s">
        <v>1358</v>
      </c>
      <c r="E2025" s="233"/>
      <c r="F2025" s="234" t="s">
        <v>3223</v>
      </c>
      <c r="G2025" s="235">
        <v>9.82</v>
      </c>
      <c r="H2025" s="233" t="s">
        <v>37</v>
      </c>
      <c r="I2025" s="235">
        <v>10.42</v>
      </c>
      <c r="J2025" s="235">
        <v>1.88</v>
      </c>
      <c r="K2025" s="233" t="s">
        <v>37</v>
      </c>
      <c r="L2025" s="235">
        <v>22.12</v>
      </c>
      <c r="M2025" s="236" t="s">
        <v>1570</v>
      </c>
    </row>
    <row r="2026" spans="1:13">
      <c r="A2026" s="106" t="str">
        <f t="shared" si="31"/>
        <v xml:space="preserve">25315 </v>
      </c>
      <c r="B2026" s="231" t="s">
        <v>3225</v>
      </c>
      <c r="C2026" s="232"/>
      <c r="D2026" s="233" t="s">
        <v>1358</v>
      </c>
      <c r="E2026" s="233"/>
      <c r="F2026" s="234" t="s">
        <v>3226</v>
      </c>
      <c r="G2026" s="235">
        <v>10.68</v>
      </c>
      <c r="H2026" s="233" t="s">
        <v>37</v>
      </c>
      <c r="I2026" s="235">
        <v>10.79</v>
      </c>
      <c r="J2026" s="235">
        <v>2.17</v>
      </c>
      <c r="K2026" s="233" t="s">
        <v>37</v>
      </c>
      <c r="L2026" s="235">
        <v>23.64</v>
      </c>
      <c r="M2026" s="236" t="s">
        <v>1570</v>
      </c>
    </row>
    <row r="2027" spans="1:13">
      <c r="A2027" s="106" t="str">
        <f t="shared" si="31"/>
        <v xml:space="preserve">25316 </v>
      </c>
      <c r="B2027" s="231" t="s">
        <v>3227</v>
      </c>
      <c r="C2027" s="232"/>
      <c r="D2027" s="233" t="s">
        <v>1358</v>
      </c>
      <c r="E2027" s="233"/>
      <c r="F2027" s="234" t="s">
        <v>3226</v>
      </c>
      <c r="G2027" s="235">
        <v>12.9</v>
      </c>
      <c r="H2027" s="233" t="s">
        <v>37</v>
      </c>
      <c r="I2027" s="235">
        <v>12.51</v>
      </c>
      <c r="J2027" s="235">
        <v>2.64</v>
      </c>
      <c r="K2027" s="233" t="s">
        <v>37</v>
      </c>
      <c r="L2027" s="235">
        <v>28.05</v>
      </c>
      <c r="M2027" s="236" t="s">
        <v>1570</v>
      </c>
    </row>
    <row r="2028" spans="1:13">
      <c r="A2028" s="106" t="str">
        <f t="shared" si="31"/>
        <v xml:space="preserve">25320 </v>
      </c>
      <c r="B2028" s="231" t="s">
        <v>3228</v>
      </c>
      <c r="C2028" s="232"/>
      <c r="D2028" s="233" t="s">
        <v>1358</v>
      </c>
      <c r="E2028" s="233"/>
      <c r="F2028" s="234" t="s">
        <v>3229</v>
      </c>
      <c r="G2028" s="235">
        <v>12.75</v>
      </c>
      <c r="H2028" s="233" t="s">
        <v>37</v>
      </c>
      <c r="I2028" s="235">
        <v>15.37</v>
      </c>
      <c r="J2028" s="235">
        <v>2.39</v>
      </c>
      <c r="K2028" s="233" t="s">
        <v>37</v>
      </c>
      <c r="L2028" s="235">
        <v>30.51</v>
      </c>
      <c r="M2028" s="236" t="s">
        <v>1570</v>
      </c>
    </row>
    <row r="2029" spans="1:13">
      <c r="A2029" s="106" t="str">
        <f t="shared" si="31"/>
        <v xml:space="preserve">25332 </v>
      </c>
      <c r="B2029" s="231" t="s">
        <v>3230</v>
      </c>
      <c r="C2029" s="232"/>
      <c r="D2029" s="233" t="s">
        <v>1358</v>
      </c>
      <c r="E2029" s="233"/>
      <c r="F2029" s="234" t="s">
        <v>3231</v>
      </c>
      <c r="G2029" s="235">
        <v>11.74</v>
      </c>
      <c r="H2029" s="233" t="s">
        <v>37</v>
      </c>
      <c r="I2029" s="235">
        <v>12</v>
      </c>
      <c r="J2029" s="235">
        <v>2.23</v>
      </c>
      <c r="K2029" s="233" t="s">
        <v>37</v>
      </c>
      <c r="L2029" s="235">
        <v>25.97</v>
      </c>
      <c r="M2029" s="236" t="s">
        <v>1570</v>
      </c>
    </row>
    <row r="2030" spans="1:13">
      <c r="A2030" s="106" t="str">
        <f t="shared" si="31"/>
        <v xml:space="preserve">25335 </v>
      </c>
      <c r="B2030" s="231" t="s">
        <v>3232</v>
      </c>
      <c r="C2030" s="232"/>
      <c r="D2030" s="233" t="s">
        <v>1358</v>
      </c>
      <c r="E2030" s="233"/>
      <c r="F2030" s="234" t="s">
        <v>3233</v>
      </c>
      <c r="G2030" s="235">
        <v>13.39</v>
      </c>
      <c r="H2030" s="233" t="s">
        <v>37</v>
      </c>
      <c r="I2030" s="235">
        <v>12.77</v>
      </c>
      <c r="J2030" s="235">
        <v>2.74</v>
      </c>
      <c r="K2030" s="233" t="s">
        <v>37</v>
      </c>
      <c r="L2030" s="235">
        <v>28.9</v>
      </c>
      <c r="M2030" s="236" t="s">
        <v>1570</v>
      </c>
    </row>
    <row r="2031" spans="1:13">
      <c r="A2031" s="106" t="str">
        <f t="shared" si="31"/>
        <v xml:space="preserve">25337 </v>
      </c>
      <c r="B2031" s="231" t="s">
        <v>3234</v>
      </c>
      <c r="C2031" s="232"/>
      <c r="D2031" s="233" t="s">
        <v>1358</v>
      </c>
      <c r="E2031" s="233"/>
      <c r="F2031" s="234" t="s">
        <v>3235</v>
      </c>
      <c r="G2031" s="235">
        <v>11.73</v>
      </c>
      <c r="H2031" s="233" t="s">
        <v>37</v>
      </c>
      <c r="I2031" s="235">
        <v>13.46</v>
      </c>
      <c r="J2031" s="235">
        <v>2.1800000000000002</v>
      </c>
      <c r="K2031" s="233" t="s">
        <v>37</v>
      </c>
      <c r="L2031" s="235">
        <v>27.37</v>
      </c>
      <c r="M2031" s="236" t="s">
        <v>1570</v>
      </c>
    </row>
    <row r="2032" spans="1:13">
      <c r="A2032" s="106" t="str">
        <f t="shared" si="31"/>
        <v xml:space="preserve">25350 </v>
      </c>
      <c r="B2032" s="231" t="s">
        <v>3236</v>
      </c>
      <c r="C2032" s="232"/>
      <c r="D2032" s="233" t="s">
        <v>1358</v>
      </c>
      <c r="E2032" s="233"/>
      <c r="F2032" s="234" t="s">
        <v>3237</v>
      </c>
      <c r="G2032" s="235">
        <v>9.09</v>
      </c>
      <c r="H2032" s="233" t="s">
        <v>37</v>
      </c>
      <c r="I2032" s="235">
        <v>10.02</v>
      </c>
      <c r="J2032" s="235">
        <v>1.69</v>
      </c>
      <c r="K2032" s="233" t="s">
        <v>37</v>
      </c>
      <c r="L2032" s="235">
        <v>20.8</v>
      </c>
      <c r="M2032" s="236" t="s">
        <v>1570</v>
      </c>
    </row>
    <row r="2033" spans="1:13">
      <c r="A2033" s="106" t="str">
        <f t="shared" si="31"/>
        <v xml:space="preserve">25355 </v>
      </c>
      <c r="B2033" s="231" t="s">
        <v>3238</v>
      </c>
      <c r="C2033" s="232"/>
      <c r="D2033" s="233" t="s">
        <v>1358</v>
      </c>
      <c r="E2033" s="233"/>
      <c r="F2033" s="234" t="s">
        <v>3237</v>
      </c>
      <c r="G2033" s="235">
        <v>10.53</v>
      </c>
      <c r="H2033" s="233" t="s">
        <v>37</v>
      </c>
      <c r="I2033" s="235">
        <v>10.85</v>
      </c>
      <c r="J2033" s="235">
        <v>2.14</v>
      </c>
      <c r="K2033" s="233" t="s">
        <v>37</v>
      </c>
      <c r="L2033" s="235">
        <v>23.52</v>
      </c>
      <c r="M2033" s="236" t="s">
        <v>1570</v>
      </c>
    </row>
    <row r="2034" spans="1:13">
      <c r="A2034" s="106" t="str">
        <f t="shared" si="31"/>
        <v xml:space="preserve">25360 </v>
      </c>
      <c r="B2034" s="231" t="s">
        <v>3239</v>
      </c>
      <c r="C2034" s="232"/>
      <c r="D2034" s="233" t="s">
        <v>1358</v>
      </c>
      <c r="E2034" s="233"/>
      <c r="F2034" s="234" t="s">
        <v>3240</v>
      </c>
      <c r="G2034" s="235">
        <v>8.74</v>
      </c>
      <c r="H2034" s="233" t="s">
        <v>37</v>
      </c>
      <c r="I2034" s="235">
        <v>9.83</v>
      </c>
      <c r="J2034" s="235">
        <v>1.71</v>
      </c>
      <c r="K2034" s="233" t="s">
        <v>37</v>
      </c>
      <c r="L2034" s="235">
        <v>20.28</v>
      </c>
      <c r="M2034" s="236" t="s">
        <v>1570</v>
      </c>
    </row>
    <row r="2035" spans="1:13">
      <c r="A2035" s="106" t="str">
        <f t="shared" si="31"/>
        <v xml:space="preserve">25365 </v>
      </c>
      <c r="B2035" s="231" t="s">
        <v>3241</v>
      </c>
      <c r="C2035" s="232"/>
      <c r="D2035" s="233" t="s">
        <v>1358</v>
      </c>
      <c r="E2035" s="233"/>
      <c r="F2035" s="234" t="s">
        <v>3242</v>
      </c>
      <c r="G2035" s="235">
        <v>12.91</v>
      </c>
      <c r="H2035" s="233" t="s">
        <v>37</v>
      </c>
      <c r="I2035" s="235">
        <v>12.52</v>
      </c>
      <c r="J2035" s="235">
        <v>2.64</v>
      </c>
      <c r="K2035" s="233" t="s">
        <v>37</v>
      </c>
      <c r="L2035" s="235">
        <v>28.07</v>
      </c>
      <c r="M2035" s="236" t="s">
        <v>1570</v>
      </c>
    </row>
    <row r="2036" spans="1:13">
      <c r="A2036" s="106" t="str">
        <f t="shared" si="31"/>
        <v xml:space="preserve">25370 </v>
      </c>
      <c r="B2036" s="231" t="s">
        <v>3243</v>
      </c>
      <c r="C2036" s="232"/>
      <c r="D2036" s="233" t="s">
        <v>1358</v>
      </c>
      <c r="E2036" s="233"/>
      <c r="F2036" s="234" t="s">
        <v>3244</v>
      </c>
      <c r="G2036" s="235">
        <v>14.1</v>
      </c>
      <c r="H2036" s="233" t="s">
        <v>37</v>
      </c>
      <c r="I2036" s="235">
        <v>14.01</v>
      </c>
      <c r="J2036" s="235">
        <v>2.87</v>
      </c>
      <c r="K2036" s="233" t="s">
        <v>37</v>
      </c>
      <c r="L2036" s="235">
        <v>30.98</v>
      </c>
      <c r="M2036" s="236" t="s">
        <v>1570</v>
      </c>
    </row>
    <row r="2037" spans="1:13">
      <c r="A2037" s="106" t="str">
        <f t="shared" si="31"/>
        <v xml:space="preserve">25375 </v>
      </c>
      <c r="B2037" s="231" t="s">
        <v>3245</v>
      </c>
      <c r="C2037" s="232"/>
      <c r="D2037" s="233" t="s">
        <v>1358</v>
      </c>
      <c r="E2037" s="233"/>
      <c r="F2037" s="234" t="s">
        <v>3242</v>
      </c>
      <c r="G2037" s="235">
        <v>13.55</v>
      </c>
      <c r="H2037" s="233" t="s">
        <v>37</v>
      </c>
      <c r="I2037" s="235">
        <v>12.86</v>
      </c>
      <c r="J2037" s="235">
        <v>2.77</v>
      </c>
      <c r="K2037" s="233" t="s">
        <v>37</v>
      </c>
      <c r="L2037" s="235">
        <v>29.18</v>
      </c>
      <c r="M2037" s="236" t="s">
        <v>1570</v>
      </c>
    </row>
    <row r="2038" spans="1:13">
      <c r="A2038" s="106" t="str">
        <f t="shared" si="31"/>
        <v xml:space="preserve">25390 </v>
      </c>
      <c r="B2038" s="231" t="s">
        <v>3246</v>
      </c>
      <c r="C2038" s="232"/>
      <c r="D2038" s="233" t="s">
        <v>1358</v>
      </c>
      <c r="E2038" s="233"/>
      <c r="F2038" s="234" t="s">
        <v>3247</v>
      </c>
      <c r="G2038" s="235">
        <v>10.7</v>
      </c>
      <c r="H2038" s="233" t="s">
        <v>37</v>
      </c>
      <c r="I2038" s="235">
        <v>10.94</v>
      </c>
      <c r="J2038" s="235">
        <v>2.02</v>
      </c>
      <c r="K2038" s="233" t="s">
        <v>37</v>
      </c>
      <c r="L2038" s="235">
        <v>23.66</v>
      </c>
      <c r="M2038" s="236" t="s">
        <v>1570</v>
      </c>
    </row>
    <row r="2039" spans="1:13">
      <c r="A2039" s="106" t="str">
        <f t="shared" si="31"/>
        <v xml:space="preserve">25391 </v>
      </c>
      <c r="B2039" s="231" t="s">
        <v>3248</v>
      </c>
      <c r="C2039" s="232"/>
      <c r="D2039" s="233" t="s">
        <v>1358</v>
      </c>
      <c r="E2039" s="233"/>
      <c r="F2039" s="234" t="s">
        <v>3249</v>
      </c>
      <c r="G2039" s="235">
        <v>14.28</v>
      </c>
      <c r="H2039" s="233" t="s">
        <v>37</v>
      </c>
      <c r="I2039" s="235">
        <v>13.25</v>
      </c>
      <c r="J2039" s="235">
        <v>2.91</v>
      </c>
      <c r="K2039" s="233" t="s">
        <v>37</v>
      </c>
      <c r="L2039" s="235">
        <v>30.44</v>
      </c>
      <c r="M2039" s="236" t="s">
        <v>1570</v>
      </c>
    </row>
    <row r="2040" spans="1:13">
      <c r="A2040" s="106" t="str">
        <f t="shared" si="31"/>
        <v xml:space="preserve">25392 </v>
      </c>
      <c r="B2040" s="231" t="s">
        <v>3250</v>
      </c>
      <c r="C2040" s="232"/>
      <c r="D2040" s="233" t="s">
        <v>1358</v>
      </c>
      <c r="E2040" s="233"/>
      <c r="F2040" s="234" t="s">
        <v>3251</v>
      </c>
      <c r="G2040" s="235">
        <v>14.58</v>
      </c>
      <c r="H2040" s="233" t="s">
        <v>37</v>
      </c>
      <c r="I2040" s="235">
        <v>13.41</v>
      </c>
      <c r="J2040" s="235">
        <v>2.99</v>
      </c>
      <c r="K2040" s="233" t="s">
        <v>37</v>
      </c>
      <c r="L2040" s="235">
        <v>30.98</v>
      </c>
      <c r="M2040" s="236" t="s">
        <v>1570</v>
      </c>
    </row>
    <row r="2041" spans="1:13">
      <c r="A2041" s="106" t="str">
        <f t="shared" si="31"/>
        <v xml:space="preserve">25393 </v>
      </c>
      <c r="B2041" s="231" t="s">
        <v>3252</v>
      </c>
      <c r="C2041" s="232"/>
      <c r="D2041" s="233" t="s">
        <v>1358</v>
      </c>
      <c r="E2041" s="233"/>
      <c r="F2041" s="234" t="s">
        <v>3253</v>
      </c>
      <c r="G2041" s="235">
        <v>16.559999999999999</v>
      </c>
      <c r="H2041" s="233" t="s">
        <v>37</v>
      </c>
      <c r="I2041" s="235">
        <v>14.45</v>
      </c>
      <c r="J2041" s="235">
        <v>3.39</v>
      </c>
      <c r="K2041" s="233" t="s">
        <v>37</v>
      </c>
      <c r="L2041" s="235">
        <v>34.4</v>
      </c>
      <c r="M2041" s="236" t="s">
        <v>1570</v>
      </c>
    </row>
    <row r="2042" spans="1:13">
      <c r="A2042" s="106" t="str">
        <f t="shared" si="31"/>
        <v xml:space="preserve">25394 </v>
      </c>
      <c r="B2042" s="231" t="s">
        <v>3254</v>
      </c>
      <c r="C2042" s="232"/>
      <c r="D2042" s="233" t="s">
        <v>1358</v>
      </c>
      <c r="E2042" s="233"/>
      <c r="F2042" s="234" t="s">
        <v>3255</v>
      </c>
      <c r="G2042" s="235">
        <v>10.85</v>
      </c>
      <c r="H2042" s="233" t="s">
        <v>37</v>
      </c>
      <c r="I2042" s="235">
        <v>11.06</v>
      </c>
      <c r="J2042" s="235">
        <v>2.23</v>
      </c>
      <c r="K2042" s="233" t="s">
        <v>37</v>
      </c>
      <c r="L2042" s="235">
        <v>24.14</v>
      </c>
      <c r="M2042" s="236" t="s">
        <v>1570</v>
      </c>
    </row>
    <row r="2043" spans="1:13">
      <c r="A2043" s="106" t="str">
        <f t="shared" si="31"/>
        <v xml:space="preserve">25400 </v>
      </c>
      <c r="B2043" s="231" t="s">
        <v>3256</v>
      </c>
      <c r="C2043" s="232"/>
      <c r="D2043" s="233" t="s">
        <v>1358</v>
      </c>
      <c r="E2043" s="233"/>
      <c r="F2043" s="234" t="s">
        <v>3257</v>
      </c>
      <c r="G2043" s="235">
        <v>11.28</v>
      </c>
      <c r="H2043" s="233" t="s">
        <v>37</v>
      </c>
      <c r="I2043" s="235">
        <v>11.2</v>
      </c>
      <c r="J2043" s="235">
        <v>2.14</v>
      </c>
      <c r="K2043" s="233" t="s">
        <v>37</v>
      </c>
      <c r="L2043" s="235">
        <v>24.62</v>
      </c>
      <c r="M2043" s="236" t="s">
        <v>1570</v>
      </c>
    </row>
    <row r="2044" spans="1:13">
      <c r="A2044" s="106" t="str">
        <f t="shared" si="31"/>
        <v xml:space="preserve">25405 </v>
      </c>
      <c r="B2044" s="231" t="s">
        <v>3258</v>
      </c>
      <c r="C2044" s="232"/>
      <c r="D2044" s="233" t="s">
        <v>1358</v>
      </c>
      <c r="E2044" s="233"/>
      <c r="F2044" s="234" t="s">
        <v>3259</v>
      </c>
      <c r="G2044" s="235">
        <v>15.01</v>
      </c>
      <c r="H2044" s="233" t="s">
        <v>37</v>
      </c>
      <c r="I2044" s="235">
        <v>13.86</v>
      </c>
      <c r="J2044" s="235">
        <v>2.87</v>
      </c>
      <c r="K2044" s="233" t="s">
        <v>37</v>
      </c>
      <c r="L2044" s="235">
        <v>31.74</v>
      </c>
      <c r="M2044" s="236" t="s">
        <v>1570</v>
      </c>
    </row>
    <row r="2045" spans="1:13">
      <c r="A2045" s="106" t="str">
        <f t="shared" si="31"/>
        <v xml:space="preserve">25415 </v>
      </c>
      <c r="B2045" s="231" t="s">
        <v>3260</v>
      </c>
      <c r="C2045" s="232"/>
      <c r="D2045" s="233" t="s">
        <v>1358</v>
      </c>
      <c r="E2045" s="233"/>
      <c r="F2045" s="234" t="s">
        <v>3261</v>
      </c>
      <c r="G2045" s="235">
        <v>13.8</v>
      </c>
      <c r="H2045" s="233" t="s">
        <v>37</v>
      </c>
      <c r="I2045" s="235">
        <v>13</v>
      </c>
      <c r="J2045" s="235">
        <v>2.8</v>
      </c>
      <c r="K2045" s="233" t="s">
        <v>37</v>
      </c>
      <c r="L2045" s="235">
        <v>29.6</v>
      </c>
      <c r="M2045" s="236" t="s">
        <v>1570</v>
      </c>
    </row>
    <row r="2046" spans="1:13">
      <c r="A2046" s="106" t="str">
        <f t="shared" si="31"/>
        <v xml:space="preserve">25420 </v>
      </c>
      <c r="B2046" s="231" t="s">
        <v>3262</v>
      </c>
      <c r="C2046" s="232"/>
      <c r="D2046" s="233" t="s">
        <v>1358</v>
      </c>
      <c r="E2046" s="233"/>
      <c r="F2046" s="234" t="s">
        <v>3263</v>
      </c>
      <c r="G2046" s="235">
        <v>17.04</v>
      </c>
      <c r="H2046" s="233" t="s">
        <v>37</v>
      </c>
      <c r="I2046" s="235">
        <v>15.02</v>
      </c>
      <c r="J2046" s="235">
        <v>3.48</v>
      </c>
      <c r="K2046" s="233" t="s">
        <v>37</v>
      </c>
      <c r="L2046" s="235">
        <v>35.54</v>
      </c>
      <c r="M2046" s="236" t="s">
        <v>1570</v>
      </c>
    </row>
    <row r="2047" spans="1:13">
      <c r="A2047" s="106" t="str">
        <f t="shared" si="31"/>
        <v xml:space="preserve">25425 </v>
      </c>
      <c r="B2047" s="231" t="s">
        <v>3264</v>
      </c>
      <c r="C2047" s="232"/>
      <c r="D2047" s="233" t="s">
        <v>1358</v>
      </c>
      <c r="E2047" s="233"/>
      <c r="F2047" s="234" t="s">
        <v>3259</v>
      </c>
      <c r="G2047" s="235">
        <v>13.72</v>
      </c>
      <c r="H2047" s="233" t="s">
        <v>37</v>
      </c>
      <c r="I2047" s="235">
        <v>12.95</v>
      </c>
      <c r="J2047" s="235">
        <v>2.8</v>
      </c>
      <c r="K2047" s="233" t="s">
        <v>37</v>
      </c>
      <c r="L2047" s="235">
        <v>29.47</v>
      </c>
      <c r="M2047" s="236" t="s">
        <v>1570</v>
      </c>
    </row>
    <row r="2048" spans="1:13">
      <c r="A2048" s="106" t="str">
        <f t="shared" si="31"/>
        <v xml:space="preserve">25426 </v>
      </c>
      <c r="B2048" s="231" t="s">
        <v>3265</v>
      </c>
      <c r="C2048" s="232"/>
      <c r="D2048" s="233" t="s">
        <v>1358</v>
      </c>
      <c r="E2048" s="233"/>
      <c r="F2048" s="234" t="s">
        <v>3263</v>
      </c>
      <c r="G2048" s="235">
        <v>16.45</v>
      </c>
      <c r="H2048" s="233" t="s">
        <v>37</v>
      </c>
      <c r="I2048" s="235">
        <v>14.4</v>
      </c>
      <c r="J2048" s="235">
        <v>3.36</v>
      </c>
      <c r="K2048" s="233" t="s">
        <v>37</v>
      </c>
      <c r="L2048" s="235">
        <v>34.21</v>
      </c>
      <c r="M2048" s="236" t="s">
        <v>1570</v>
      </c>
    </row>
    <row r="2049" spans="1:13">
      <c r="A2049" s="106" t="str">
        <f t="shared" si="31"/>
        <v xml:space="preserve">25430 </v>
      </c>
      <c r="B2049" s="231" t="s">
        <v>3266</v>
      </c>
      <c r="C2049" s="232"/>
      <c r="D2049" s="233" t="s">
        <v>1358</v>
      </c>
      <c r="E2049" s="233"/>
      <c r="F2049" s="234" t="s">
        <v>3267</v>
      </c>
      <c r="G2049" s="235">
        <v>9.7100000000000009</v>
      </c>
      <c r="H2049" s="233" t="s">
        <v>37</v>
      </c>
      <c r="I2049" s="235">
        <v>10.89</v>
      </c>
      <c r="J2049" s="235">
        <v>1.98</v>
      </c>
      <c r="K2049" s="233" t="s">
        <v>37</v>
      </c>
      <c r="L2049" s="235">
        <v>22.58</v>
      </c>
      <c r="M2049" s="236" t="s">
        <v>1570</v>
      </c>
    </row>
    <row r="2050" spans="1:13">
      <c r="A2050" s="106" t="str">
        <f t="shared" si="31"/>
        <v xml:space="preserve">25431 </v>
      </c>
      <c r="B2050" s="231" t="s">
        <v>3268</v>
      </c>
      <c r="C2050" s="232"/>
      <c r="D2050" s="233" t="s">
        <v>1358</v>
      </c>
      <c r="E2050" s="233"/>
      <c r="F2050" s="234" t="s">
        <v>3269</v>
      </c>
      <c r="G2050" s="235">
        <v>10.89</v>
      </c>
      <c r="H2050" s="233" t="s">
        <v>37</v>
      </c>
      <c r="I2050" s="235">
        <v>11.1</v>
      </c>
      <c r="J2050" s="235">
        <v>2.23</v>
      </c>
      <c r="K2050" s="233" t="s">
        <v>37</v>
      </c>
      <c r="L2050" s="235">
        <v>24.22</v>
      </c>
      <c r="M2050" s="236" t="s">
        <v>1570</v>
      </c>
    </row>
    <row r="2051" spans="1:13">
      <c r="A2051" s="106" t="str">
        <f t="shared" ref="A2051:A2114" si="32">B2051&amp;" "&amp;C2051</f>
        <v xml:space="preserve">25440 </v>
      </c>
      <c r="B2051" s="231" t="s">
        <v>3270</v>
      </c>
      <c r="C2051" s="232"/>
      <c r="D2051" s="233" t="s">
        <v>1358</v>
      </c>
      <c r="E2051" s="233"/>
      <c r="F2051" s="234" t="s">
        <v>3271</v>
      </c>
      <c r="G2051" s="235">
        <v>10.68</v>
      </c>
      <c r="H2051" s="233" t="s">
        <v>37</v>
      </c>
      <c r="I2051" s="235">
        <v>10.95</v>
      </c>
      <c r="J2051" s="235">
        <v>2.02</v>
      </c>
      <c r="K2051" s="233" t="s">
        <v>37</v>
      </c>
      <c r="L2051" s="235">
        <v>23.65</v>
      </c>
      <c r="M2051" s="236" t="s">
        <v>1570</v>
      </c>
    </row>
    <row r="2052" spans="1:13">
      <c r="A2052" s="106" t="str">
        <f t="shared" si="32"/>
        <v xml:space="preserve">25441 </v>
      </c>
      <c r="B2052" s="231" t="s">
        <v>3272</v>
      </c>
      <c r="C2052" s="232"/>
      <c r="D2052" s="233" t="s">
        <v>1358</v>
      </c>
      <c r="E2052" s="233"/>
      <c r="F2052" s="234" t="s">
        <v>3273</v>
      </c>
      <c r="G2052" s="235">
        <v>13.29</v>
      </c>
      <c r="H2052" s="233" t="s">
        <v>37</v>
      </c>
      <c r="I2052" s="235">
        <v>12.71</v>
      </c>
      <c r="J2052" s="235">
        <v>2.73</v>
      </c>
      <c r="K2052" s="233" t="s">
        <v>37</v>
      </c>
      <c r="L2052" s="235">
        <v>28.73</v>
      </c>
      <c r="M2052" s="236" t="s">
        <v>1570</v>
      </c>
    </row>
    <row r="2053" spans="1:13">
      <c r="A2053" s="106" t="str">
        <f t="shared" si="32"/>
        <v xml:space="preserve">25442 </v>
      </c>
      <c r="B2053" s="231" t="s">
        <v>3274</v>
      </c>
      <c r="C2053" s="232"/>
      <c r="D2053" s="233" t="s">
        <v>1358</v>
      </c>
      <c r="E2053" s="233"/>
      <c r="F2053" s="234" t="s">
        <v>3273</v>
      </c>
      <c r="G2053" s="235">
        <v>11.12</v>
      </c>
      <c r="H2053" s="233" t="s">
        <v>37</v>
      </c>
      <c r="I2053" s="235">
        <v>11.7</v>
      </c>
      <c r="J2053" s="235">
        <v>2.09</v>
      </c>
      <c r="K2053" s="233" t="s">
        <v>37</v>
      </c>
      <c r="L2053" s="235">
        <v>24.91</v>
      </c>
      <c r="M2053" s="236" t="s">
        <v>1570</v>
      </c>
    </row>
    <row r="2054" spans="1:13">
      <c r="A2054" s="106" t="str">
        <f t="shared" si="32"/>
        <v xml:space="preserve">25443 </v>
      </c>
      <c r="B2054" s="231" t="s">
        <v>3275</v>
      </c>
      <c r="C2054" s="232"/>
      <c r="D2054" s="233" t="s">
        <v>1358</v>
      </c>
      <c r="E2054" s="233"/>
      <c r="F2054" s="234" t="s">
        <v>3273</v>
      </c>
      <c r="G2054" s="235">
        <v>10.66</v>
      </c>
      <c r="H2054" s="233" t="s">
        <v>37</v>
      </c>
      <c r="I2054" s="235">
        <v>11.31</v>
      </c>
      <c r="J2054" s="235">
        <v>2.17</v>
      </c>
      <c r="K2054" s="233" t="s">
        <v>37</v>
      </c>
      <c r="L2054" s="235">
        <v>24.14</v>
      </c>
      <c r="M2054" s="236" t="s">
        <v>1570</v>
      </c>
    </row>
    <row r="2055" spans="1:13">
      <c r="A2055" s="106" t="str">
        <f t="shared" si="32"/>
        <v xml:space="preserve">25444 </v>
      </c>
      <c r="B2055" s="231" t="s">
        <v>3276</v>
      </c>
      <c r="C2055" s="232"/>
      <c r="D2055" s="233" t="s">
        <v>1358</v>
      </c>
      <c r="E2055" s="233"/>
      <c r="F2055" s="234" t="s">
        <v>3273</v>
      </c>
      <c r="G2055" s="235">
        <v>11.42</v>
      </c>
      <c r="H2055" s="233" t="s">
        <v>37</v>
      </c>
      <c r="I2055" s="235">
        <v>11.88</v>
      </c>
      <c r="J2055" s="235">
        <v>2.14</v>
      </c>
      <c r="K2055" s="233" t="s">
        <v>37</v>
      </c>
      <c r="L2055" s="235">
        <v>25.44</v>
      </c>
      <c r="M2055" s="236" t="s">
        <v>1570</v>
      </c>
    </row>
    <row r="2056" spans="1:13">
      <c r="A2056" s="106" t="str">
        <f t="shared" si="32"/>
        <v xml:space="preserve">25445 </v>
      </c>
      <c r="B2056" s="231" t="s">
        <v>3277</v>
      </c>
      <c r="C2056" s="232"/>
      <c r="D2056" s="233" t="s">
        <v>1358</v>
      </c>
      <c r="E2056" s="233"/>
      <c r="F2056" s="234" t="s">
        <v>3273</v>
      </c>
      <c r="G2056" s="235">
        <v>9.8800000000000008</v>
      </c>
      <c r="H2056" s="233" t="s">
        <v>37</v>
      </c>
      <c r="I2056" s="235">
        <v>10.43</v>
      </c>
      <c r="J2056" s="235">
        <v>1.9</v>
      </c>
      <c r="K2056" s="233" t="s">
        <v>37</v>
      </c>
      <c r="L2056" s="235">
        <v>22.21</v>
      </c>
      <c r="M2056" s="236" t="s">
        <v>1570</v>
      </c>
    </row>
    <row r="2057" spans="1:13">
      <c r="A2057" s="106" t="str">
        <f t="shared" si="32"/>
        <v xml:space="preserve">25446 </v>
      </c>
      <c r="B2057" s="231" t="s">
        <v>3278</v>
      </c>
      <c r="C2057" s="232"/>
      <c r="D2057" s="233" t="s">
        <v>1358</v>
      </c>
      <c r="E2057" s="233"/>
      <c r="F2057" s="234" t="s">
        <v>3279</v>
      </c>
      <c r="G2057" s="235">
        <v>17.3</v>
      </c>
      <c r="H2057" s="233" t="s">
        <v>37</v>
      </c>
      <c r="I2057" s="235">
        <v>15.17</v>
      </c>
      <c r="J2057" s="235">
        <v>3.27</v>
      </c>
      <c r="K2057" s="233" t="s">
        <v>37</v>
      </c>
      <c r="L2057" s="235">
        <v>35.74</v>
      </c>
      <c r="M2057" s="236" t="s">
        <v>1570</v>
      </c>
    </row>
    <row r="2058" spans="1:13">
      <c r="A2058" s="106" t="str">
        <f t="shared" si="32"/>
        <v xml:space="preserve">25447 </v>
      </c>
      <c r="B2058" s="231" t="s">
        <v>3280</v>
      </c>
      <c r="C2058" s="232"/>
      <c r="D2058" s="233" t="s">
        <v>1358</v>
      </c>
      <c r="E2058" s="233"/>
      <c r="F2058" s="234" t="s">
        <v>3281</v>
      </c>
      <c r="G2058" s="235">
        <v>10.5</v>
      </c>
      <c r="H2058" s="233" t="s">
        <v>37</v>
      </c>
      <c r="I2058" s="235">
        <v>12.16</v>
      </c>
      <c r="J2058" s="235">
        <v>1.97</v>
      </c>
      <c r="K2058" s="233" t="s">
        <v>37</v>
      </c>
      <c r="L2058" s="235">
        <v>24.63</v>
      </c>
      <c r="M2058" s="236" t="s">
        <v>1570</v>
      </c>
    </row>
    <row r="2059" spans="1:13">
      <c r="A2059" s="106" t="str">
        <f t="shared" si="32"/>
        <v xml:space="preserve">25449 </v>
      </c>
      <c r="B2059" s="231" t="s">
        <v>3282</v>
      </c>
      <c r="C2059" s="232"/>
      <c r="D2059" s="233" t="s">
        <v>1358</v>
      </c>
      <c r="E2059" s="233"/>
      <c r="F2059" s="234" t="s">
        <v>3283</v>
      </c>
      <c r="G2059" s="235">
        <v>14.94</v>
      </c>
      <c r="H2059" s="233" t="s">
        <v>37</v>
      </c>
      <c r="I2059" s="235">
        <v>13.81</v>
      </c>
      <c r="J2059" s="235">
        <v>2.83</v>
      </c>
      <c r="K2059" s="233" t="s">
        <v>37</v>
      </c>
      <c r="L2059" s="235">
        <v>31.58</v>
      </c>
      <c r="M2059" s="236" t="s">
        <v>1570</v>
      </c>
    </row>
    <row r="2060" spans="1:13">
      <c r="A2060" s="106" t="str">
        <f t="shared" si="32"/>
        <v xml:space="preserve">25450 </v>
      </c>
      <c r="B2060" s="231" t="s">
        <v>3284</v>
      </c>
      <c r="C2060" s="232"/>
      <c r="D2060" s="233" t="s">
        <v>1358</v>
      </c>
      <c r="E2060" s="233"/>
      <c r="F2060" s="234" t="s">
        <v>3285</v>
      </c>
      <c r="G2060" s="235">
        <v>8.06</v>
      </c>
      <c r="H2060" s="233" t="s">
        <v>37</v>
      </c>
      <c r="I2060" s="235">
        <v>9.39</v>
      </c>
      <c r="J2060" s="235">
        <v>1.65</v>
      </c>
      <c r="K2060" s="233" t="s">
        <v>37</v>
      </c>
      <c r="L2060" s="235">
        <v>19.100000000000001</v>
      </c>
      <c r="M2060" s="236" t="s">
        <v>1570</v>
      </c>
    </row>
    <row r="2061" spans="1:13">
      <c r="A2061" s="106" t="str">
        <f t="shared" si="32"/>
        <v xml:space="preserve">25455 </v>
      </c>
      <c r="B2061" s="231" t="s">
        <v>3286</v>
      </c>
      <c r="C2061" s="232"/>
      <c r="D2061" s="233" t="s">
        <v>1358</v>
      </c>
      <c r="E2061" s="233"/>
      <c r="F2061" s="234" t="s">
        <v>3285</v>
      </c>
      <c r="G2061" s="235">
        <v>9.7100000000000009</v>
      </c>
      <c r="H2061" s="233" t="s">
        <v>37</v>
      </c>
      <c r="I2061" s="235">
        <v>10.82</v>
      </c>
      <c r="J2061" s="235">
        <v>1.98</v>
      </c>
      <c r="K2061" s="233" t="s">
        <v>37</v>
      </c>
      <c r="L2061" s="235">
        <v>22.51</v>
      </c>
      <c r="M2061" s="236" t="s">
        <v>1570</v>
      </c>
    </row>
    <row r="2062" spans="1:13">
      <c r="A2062" s="106" t="str">
        <f t="shared" si="32"/>
        <v xml:space="preserve">25490 </v>
      </c>
      <c r="B2062" s="231" t="s">
        <v>3287</v>
      </c>
      <c r="C2062" s="232"/>
      <c r="D2062" s="233" t="s">
        <v>1358</v>
      </c>
      <c r="E2062" s="233"/>
      <c r="F2062" s="234" t="s">
        <v>3288</v>
      </c>
      <c r="G2062" s="235">
        <v>9.73</v>
      </c>
      <c r="H2062" s="233" t="s">
        <v>37</v>
      </c>
      <c r="I2062" s="235">
        <v>10.43</v>
      </c>
      <c r="J2062" s="235">
        <v>1.98</v>
      </c>
      <c r="K2062" s="233" t="s">
        <v>37</v>
      </c>
      <c r="L2062" s="235">
        <v>22.14</v>
      </c>
      <c r="M2062" s="236" t="s">
        <v>1570</v>
      </c>
    </row>
    <row r="2063" spans="1:13">
      <c r="A2063" s="106" t="str">
        <f t="shared" si="32"/>
        <v xml:space="preserve">25491 </v>
      </c>
      <c r="B2063" s="231" t="s">
        <v>3289</v>
      </c>
      <c r="C2063" s="232"/>
      <c r="D2063" s="233" t="s">
        <v>1358</v>
      </c>
      <c r="E2063" s="233"/>
      <c r="F2063" s="234" t="s">
        <v>3290</v>
      </c>
      <c r="G2063" s="235">
        <v>10.15</v>
      </c>
      <c r="H2063" s="233" t="s">
        <v>37</v>
      </c>
      <c r="I2063" s="235">
        <v>10.51</v>
      </c>
      <c r="J2063" s="235">
        <v>2.09</v>
      </c>
      <c r="K2063" s="233" t="s">
        <v>37</v>
      </c>
      <c r="L2063" s="235">
        <v>22.75</v>
      </c>
      <c r="M2063" s="236" t="s">
        <v>1570</v>
      </c>
    </row>
    <row r="2064" spans="1:13">
      <c r="A2064" s="106" t="str">
        <f t="shared" si="32"/>
        <v xml:space="preserve">25492 </v>
      </c>
      <c r="B2064" s="231" t="s">
        <v>3291</v>
      </c>
      <c r="C2064" s="232"/>
      <c r="D2064" s="233" t="s">
        <v>1358</v>
      </c>
      <c r="E2064" s="233"/>
      <c r="F2064" s="234" t="s">
        <v>3292</v>
      </c>
      <c r="G2064" s="235">
        <v>12.66</v>
      </c>
      <c r="H2064" s="233" t="s">
        <v>37</v>
      </c>
      <c r="I2064" s="235">
        <v>12.53</v>
      </c>
      <c r="J2064" s="235">
        <v>2.58</v>
      </c>
      <c r="K2064" s="233" t="s">
        <v>37</v>
      </c>
      <c r="L2064" s="235">
        <v>27.77</v>
      </c>
      <c r="M2064" s="236" t="s">
        <v>1570</v>
      </c>
    </row>
    <row r="2065" spans="1:13">
      <c r="A2065" s="106" t="str">
        <f t="shared" si="32"/>
        <v xml:space="preserve">25500 </v>
      </c>
      <c r="B2065" s="231" t="s">
        <v>3293</v>
      </c>
      <c r="C2065" s="232"/>
      <c r="D2065" s="233" t="s">
        <v>1358</v>
      </c>
      <c r="E2065" s="233"/>
      <c r="F2065" s="234" t="s">
        <v>3294</v>
      </c>
      <c r="G2065" s="235">
        <v>2.6</v>
      </c>
      <c r="H2065" s="235">
        <v>5.99</v>
      </c>
      <c r="I2065" s="235">
        <v>5.15</v>
      </c>
      <c r="J2065" s="235">
        <v>0.5</v>
      </c>
      <c r="K2065" s="235">
        <v>9.09</v>
      </c>
      <c r="L2065" s="235">
        <v>8.25</v>
      </c>
      <c r="M2065" s="236" t="s">
        <v>1570</v>
      </c>
    </row>
    <row r="2066" spans="1:13">
      <c r="A2066" s="106" t="str">
        <f t="shared" si="32"/>
        <v xml:space="preserve">25505 </v>
      </c>
      <c r="B2066" s="231" t="s">
        <v>3295</v>
      </c>
      <c r="C2066" s="232"/>
      <c r="D2066" s="233" t="s">
        <v>1358</v>
      </c>
      <c r="E2066" s="233"/>
      <c r="F2066" s="234" t="s">
        <v>3294</v>
      </c>
      <c r="G2066" s="235">
        <v>5.45</v>
      </c>
      <c r="H2066" s="235">
        <v>9.44</v>
      </c>
      <c r="I2066" s="235">
        <v>7.92</v>
      </c>
      <c r="J2066" s="235">
        <v>1.1000000000000001</v>
      </c>
      <c r="K2066" s="235">
        <v>15.99</v>
      </c>
      <c r="L2066" s="235">
        <v>14.47</v>
      </c>
      <c r="M2066" s="236" t="s">
        <v>1570</v>
      </c>
    </row>
    <row r="2067" spans="1:13">
      <c r="A2067" s="106" t="str">
        <f t="shared" si="32"/>
        <v xml:space="preserve">25515 </v>
      </c>
      <c r="B2067" s="231" t="s">
        <v>3296</v>
      </c>
      <c r="C2067" s="232"/>
      <c r="D2067" s="233" t="s">
        <v>1358</v>
      </c>
      <c r="E2067" s="233"/>
      <c r="F2067" s="234" t="s">
        <v>3294</v>
      </c>
      <c r="G2067" s="235">
        <v>8.8000000000000007</v>
      </c>
      <c r="H2067" s="233" t="s">
        <v>37</v>
      </c>
      <c r="I2067" s="235">
        <v>10.199999999999999</v>
      </c>
      <c r="J2067" s="235">
        <v>1.73</v>
      </c>
      <c r="K2067" s="233" t="s">
        <v>37</v>
      </c>
      <c r="L2067" s="235">
        <v>20.73</v>
      </c>
      <c r="M2067" s="236" t="s">
        <v>1570</v>
      </c>
    </row>
    <row r="2068" spans="1:13">
      <c r="A2068" s="106" t="str">
        <f t="shared" si="32"/>
        <v xml:space="preserve">25520 </v>
      </c>
      <c r="B2068" s="231" t="s">
        <v>3297</v>
      </c>
      <c r="C2068" s="232"/>
      <c r="D2068" s="233" t="s">
        <v>1358</v>
      </c>
      <c r="E2068" s="233"/>
      <c r="F2068" s="234" t="s">
        <v>3294</v>
      </c>
      <c r="G2068" s="235">
        <v>6.5</v>
      </c>
      <c r="H2068" s="235">
        <v>10.25</v>
      </c>
      <c r="I2068" s="235">
        <v>9.2200000000000006</v>
      </c>
      <c r="J2068" s="235">
        <v>1.34</v>
      </c>
      <c r="K2068" s="235">
        <v>18.09</v>
      </c>
      <c r="L2068" s="235">
        <v>17.059999999999999</v>
      </c>
      <c r="M2068" s="236" t="s">
        <v>1570</v>
      </c>
    </row>
    <row r="2069" spans="1:13">
      <c r="A2069" s="106" t="str">
        <f t="shared" si="32"/>
        <v xml:space="preserve">25525 </v>
      </c>
      <c r="B2069" s="231" t="s">
        <v>3298</v>
      </c>
      <c r="C2069" s="232"/>
      <c r="D2069" s="233" t="s">
        <v>1358</v>
      </c>
      <c r="E2069" s="233"/>
      <c r="F2069" s="234" t="s">
        <v>3294</v>
      </c>
      <c r="G2069" s="235">
        <v>10.55</v>
      </c>
      <c r="H2069" s="233" t="s">
        <v>37</v>
      </c>
      <c r="I2069" s="235">
        <v>11.69</v>
      </c>
      <c r="J2069" s="235">
        <v>2.11</v>
      </c>
      <c r="K2069" s="233" t="s">
        <v>37</v>
      </c>
      <c r="L2069" s="235">
        <v>24.35</v>
      </c>
      <c r="M2069" s="236" t="s">
        <v>1570</v>
      </c>
    </row>
    <row r="2070" spans="1:13">
      <c r="A2070" s="106" t="str">
        <f t="shared" si="32"/>
        <v xml:space="preserve">25526 </v>
      </c>
      <c r="B2070" s="231" t="s">
        <v>3299</v>
      </c>
      <c r="C2070" s="232"/>
      <c r="D2070" s="233" t="s">
        <v>1358</v>
      </c>
      <c r="E2070" s="233"/>
      <c r="F2070" s="234" t="s">
        <v>3294</v>
      </c>
      <c r="G2070" s="235">
        <v>13.15</v>
      </c>
      <c r="H2070" s="233" t="s">
        <v>37</v>
      </c>
      <c r="I2070" s="235">
        <v>13.52</v>
      </c>
      <c r="J2070" s="235">
        <v>2.67</v>
      </c>
      <c r="K2070" s="233" t="s">
        <v>37</v>
      </c>
      <c r="L2070" s="235">
        <v>29.34</v>
      </c>
      <c r="M2070" s="236" t="s">
        <v>1570</v>
      </c>
    </row>
    <row r="2071" spans="1:13">
      <c r="A2071" s="106" t="str">
        <f t="shared" si="32"/>
        <v xml:space="preserve">25530 </v>
      </c>
      <c r="B2071" s="231" t="s">
        <v>3300</v>
      </c>
      <c r="C2071" s="232"/>
      <c r="D2071" s="233" t="s">
        <v>1358</v>
      </c>
      <c r="E2071" s="233"/>
      <c r="F2071" s="234" t="s">
        <v>3301</v>
      </c>
      <c r="G2071" s="235">
        <v>2.2400000000000002</v>
      </c>
      <c r="H2071" s="235">
        <v>5.81</v>
      </c>
      <c r="I2071" s="235">
        <v>5.12</v>
      </c>
      <c r="J2071" s="235">
        <v>0.44</v>
      </c>
      <c r="K2071" s="235">
        <v>8.49</v>
      </c>
      <c r="L2071" s="235">
        <v>7.8</v>
      </c>
      <c r="M2071" s="236" t="s">
        <v>1570</v>
      </c>
    </row>
    <row r="2072" spans="1:13">
      <c r="A2072" s="106" t="str">
        <f t="shared" si="32"/>
        <v xml:space="preserve">25535 </v>
      </c>
      <c r="B2072" s="231" t="s">
        <v>3302</v>
      </c>
      <c r="C2072" s="232"/>
      <c r="D2072" s="233" t="s">
        <v>1358</v>
      </c>
      <c r="E2072" s="233"/>
      <c r="F2072" s="234" t="s">
        <v>3301</v>
      </c>
      <c r="G2072" s="235">
        <v>5.36</v>
      </c>
      <c r="H2072" s="235">
        <v>9.16</v>
      </c>
      <c r="I2072" s="235">
        <v>7.95</v>
      </c>
      <c r="J2072" s="235">
        <v>1.04</v>
      </c>
      <c r="K2072" s="235">
        <v>15.56</v>
      </c>
      <c r="L2072" s="235">
        <v>14.35</v>
      </c>
      <c r="M2072" s="236" t="s">
        <v>1570</v>
      </c>
    </row>
    <row r="2073" spans="1:13">
      <c r="A2073" s="106" t="str">
        <f t="shared" si="32"/>
        <v xml:space="preserve">25545 </v>
      </c>
      <c r="B2073" s="231" t="s">
        <v>3303</v>
      </c>
      <c r="C2073" s="232"/>
      <c r="D2073" s="233" t="s">
        <v>1358</v>
      </c>
      <c r="E2073" s="233"/>
      <c r="F2073" s="234" t="s">
        <v>3301</v>
      </c>
      <c r="G2073" s="235">
        <v>7.94</v>
      </c>
      <c r="H2073" s="233" t="s">
        <v>37</v>
      </c>
      <c r="I2073" s="235">
        <v>9.8699999999999992</v>
      </c>
      <c r="J2073" s="235">
        <v>1.55</v>
      </c>
      <c r="K2073" s="233" t="s">
        <v>37</v>
      </c>
      <c r="L2073" s="235">
        <v>19.36</v>
      </c>
      <c r="M2073" s="236" t="s">
        <v>1570</v>
      </c>
    </row>
    <row r="2074" spans="1:13">
      <c r="A2074" s="106" t="str">
        <f t="shared" si="32"/>
        <v xml:space="preserve">25560 </v>
      </c>
      <c r="B2074" s="231" t="s">
        <v>3304</v>
      </c>
      <c r="C2074" s="232"/>
      <c r="D2074" s="233" t="s">
        <v>1358</v>
      </c>
      <c r="E2074" s="233"/>
      <c r="F2074" s="234" t="s">
        <v>3305</v>
      </c>
      <c r="G2074" s="235">
        <v>2.59</v>
      </c>
      <c r="H2074" s="235">
        <v>6.17</v>
      </c>
      <c r="I2074" s="235">
        <v>5.18</v>
      </c>
      <c r="J2074" s="235">
        <v>0.5</v>
      </c>
      <c r="K2074" s="235">
        <v>9.26</v>
      </c>
      <c r="L2074" s="235">
        <v>8.27</v>
      </c>
      <c r="M2074" s="236" t="s">
        <v>1570</v>
      </c>
    </row>
    <row r="2075" spans="1:13">
      <c r="A2075" s="106" t="str">
        <f t="shared" si="32"/>
        <v xml:space="preserve">25565 </v>
      </c>
      <c r="B2075" s="231" t="s">
        <v>3306</v>
      </c>
      <c r="C2075" s="232"/>
      <c r="D2075" s="233" t="s">
        <v>1358</v>
      </c>
      <c r="E2075" s="233"/>
      <c r="F2075" s="234" t="s">
        <v>3305</v>
      </c>
      <c r="G2075" s="235">
        <v>5.85</v>
      </c>
      <c r="H2075" s="235">
        <v>9.27</v>
      </c>
      <c r="I2075" s="235">
        <v>7.5</v>
      </c>
      <c r="J2075" s="235">
        <v>1.17</v>
      </c>
      <c r="K2075" s="235">
        <v>16.29</v>
      </c>
      <c r="L2075" s="235">
        <v>14.52</v>
      </c>
      <c r="M2075" s="236" t="s">
        <v>1570</v>
      </c>
    </row>
    <row r="2076" spans="1:13">
      <c r="A2076" s="106" t="str">
        <f t="shared" si="32"/>
        <v xml:space="preserve">25574 </v>
      </c>
      <c r="B2076" s="231" t="s">
        <v>3307</v>
      </c>
      <c r="C2076" s="232"/>
      <c r="D2076" s="233" t="s">
        <v>1358</v>
      </c>
      <c r="E2076" s="233"/>
      <c r="F2076" s="234" t="s">
        <v>3305</v>
      </c>
      <c r="G2076" s="235">
        <v>8.8000000000000007</v>
      </c>
      <c r="H2076" s="233" t="s">
        <v>37</v>
      </c>
      <c r="I2076" s="235">
        <v>10.35</v>
      </c>
      <c r="J2076" s="235">
        <v>1.76</v>
      </c>
      <c r="K2076" s="233" t="s">
        <v>37</v>
      </c>
      <c r="L2076" s="235">
        <v>20.91</v>
      </c>
      <c r="M2076" s="236" t="s">
        <v>1570</v>
      </c>
    </row>
    <row r="2077" spans="1:13">
      <c r="A2077" s="106" t="str">
        <f t="shared" si="32"/>
        <v xml:space="preserve">25575 </v>
      </c>
      <c r="B2077" s="231" t="s">
        <v>3308</v>
      </c>
      <c r="C2077" s="232"/>
      <c r="D2077" s="233" t="s">
        <v>1358</v>
      </c>
      <c r="E2077" s="233"/>
      <c r="F2077" s="234" t="s">
        <v>3309</v>
      </c>
      <c r="G2077" s="235">
        <v>12.29</v>
      </c>
      <c r="H2077" s="233" t="s">
        <v>37</v>
      </c>
      <c r="I2077" s="235">
        <v>13.07</v>
      </c>
      <c r="J2077" s="235">
        <v>2.44</v>
      </c>
      <c r="K2077" s="233" t="s">
        <v>37</v>
      </c>
      <c r="L2077" s="235">
        <v>27.8</v>
      </c>
      <c r="M2077" s="236" t="s">
        <v>1570</v>
      </c>
    </row>
    <row r="2078" spans="1:13">
      <c r="A2078" s="106" t="str">
        <f t="shared" si="32"/>
        <v xml:space="preserve">25600 </v>
      </c>
      <c r="B2078" s="231" t="s">
        <v>3310</v>
      </c>
      <c r="C2078" s="232"/>
      <c r="D2078" s="233" t="s">
        <v>1358</v>
      </c>
      <c r="E2078" s="233"/>
      <c r="F2078" s="234" t="s">
        <v>3309</v>
      </c>
      <c r="G2078" s="235">
        <v>2.78</v>
      </c>
      <c r="H2078" s="235">
        <v>7.49</v>
      </c>
      <c r="I2078" s="235">
        <v>7.03</v>
      </c>
      <c r="J2078" s="235">
        <v>0.54</v>
      </c>
      <c r="K2078" s="235">
        <v>10.81</v>
      </c>
      <c r="L2078" s="235">
        <v>10.35</v>
      </c>
      <c r="M2078" s="236" t="s">
        <v>1570</v>
      </c>
    </row>
    <row r="2079" spans="1:13">
      <c r="A2079" s="106" t="str">
        <f t="shared" si="32"/>
        <v xml:space="preserve">25605 </v>
      </c>
      <c r="B2079" s="231" t="s">
        <v>3311</v>
      </c>
      <c r="C2079" s="232"/>
      <c r="D2079" s="233" t="s">
        <v>1358</v>
      </c>
      <c r="E2079" s="233"/>
      <c r="F2079" s="234" t="s">
        <v>3309</v>
      </c>
      <c r="G2079" s="235">
        <v>6.25</v>
      </c>
      <c r="H2079" s="235">
        <v>9.41</v>
      </c>
      <c r="I2079" s="235">
        <v>8.4499999999999993</v>
      </c>
      <c r="J2079" s="235">
        <v>1.27</v>
      </c>
      <c r="K2079" s="235">
        <v>16.93</v>
      </c>
      <c r="L2079" s="235">
        <v>15.97</v>
      </c>
      <c r="M2079" s="236" t="s">
        <v>1570</v>
      </c>
    </row>
    <row r="2080" spans="1:13">
      <c r="A2080" s="106" t="str">
        <f t="shared" si="32"/>
        <v xml:space="preserve">25606 </v>
      </c>
      <c r="B2080" s="231" t="s">
        <v>3312</v>
      </c>
      <c r="C2080" s="232"/>
      <c r="D2080" s="233" t="s">
        <v>1358</v>
      </c>
      <c r="E2080" s="233"/>
      <c r="F2080" s="234" t="s">
        <v>3313</v>
      </c>
      <c r="G2080" s="235">
        <v>8.31</v>
      </c>
      <c r="H2080" s="233" t="s">
        <v>37</v>
      </c>
      <c r="I2080" s="235">
        <v>10.78</v>
      </c>
      <c r="J2080" s="235">
        <v>1.65</v>
      </c>
      <c r="K2080" s="233" t="s">
        <v>37</v>
      </c>
      <c r="L2080" s="235">
        <v>20.74</v>
      </c>
      <c r="M2080" s="236" t="s">
        <v>1570</v>
      </c>
    </row>
    <row r="2081" spans="1:13">
      <c r="A2081" s="106" t="str">
        <f t="shared" si="32"/>
        <v xml:space="preserve">25607 </v>
      </c>
      <c r="B2081" s="231" t="s">
        <v>3314</v>
      </c>
      <c r="C2081" s="232"/>
      <c r="D2081" s="233" t="s">
        <v>1358</v>
      </c>
      <c r="E2081" s="233"/>
      <c r="F2081" s="234" t="s">
        <v>3315</v>
      </c>
      <c r="G2081" s="235">
        <v>9.56</v>
      </c>
      <c r="H2081" s="233" t="s">
        <v>37</v>
      </c>
      <c r="I2081" s="235">
        <v>11.47</v>
      </c>
      <c r="J2081" s="235">
        <v>1.88</v>
      </c>
      <c r="K2081" s="233" t="s">
        <v>37</v>
      </c>
      <c r="L2081" s="235">
        <v>22.91</v>
      </c>
      <c r="M2081" s="236" t="s">
        <v>1570</v>
      </c>
    </row>
    <row r="2082" spans="1:13">
      <c r="A2082" s="106" t="str">
        <f t="shared" si="32"/>
        <v xml:space="preserve">25608 </v>
      </c>
      <c r="B2082" s="231" t="s">
        <v>3316</v>
      </c>
      <c r="C2082" s="232"/>
      <c r="D2082" s="233" t="s">
        <v>1358</v>
      </c>
      <c r="E2082" s="233"/>
      <c r="F2082" s="234" t="s">
        <v>3317</v>
      </c>
      <c r="G2082" s="235">
        <v>11.07</v>
      </c>
      <c r="H2082" s="233" t="s">
        <v>37</v>
      </c>
      <c r="I2082" s="235">
        <v>12.31</v>
      </c>
      <c r="J2082" s="235">
        <v>2.14</v>
      </c>
      <c r="K2082" s="233" t="s">
        <v>37</v>
      </c>
      <c r="L2082" s="235">
        <v>25.52</v>
      </c>
      <c r="M2082" s="236" t="s">
        <v>1570</v>
      </c>
    </row>
    <row r="2083" spans="1:13">
      <c r="A2083" s="106" t="str">
        <f t="shared" si="32"/>
        <v xml:space="preserve">25609 </v>
      </c>
      <c r="B2083" s="231" t="s">
        <v>3318</v>
      </c>
      <c r="C2083" s="232"/>
      <c r="D2083" s="233" t="s">
        <v>1358</v>
      </c>
      <c r="E2083" s="233"/>
      <c r="F2083" s="234" t="s">
        <v>3319</v>
      </c>
      <c r="G2083" s="235">
        <v>14.38</v>
      </c>
      <c r="H2083" s="233" t="s">
        <v>37</v>
      </c>
      <c r="I2083" s="235">
        <v>15.19</v>
      </c>
      <c r="J2083" s="235">
        <v>2.76</v>
      </c>
      <c r="K2083" s="233" t="s">
        <v>37</v>
      </c>
      <c r="L2083" s="235">
        <v>32.33</v>
      </c>
      <c r="M2083" s="236" t="s">
        <v>1570</v>
      </c>
    </row>
    <row r="2084" spans="1:13">
      <c r="A2084" s="106" t="str">
        <f t="shared" si="32"/>
        <v xml:space="preserve">25622 </v>
      </c>
      <c r="B2084" s="231" t="s">
        <v>3320</v>
      </c>
      <c r="C2084" s="232"/>
      <c r="D2084" s="233" t="s">
        <v>1358</v>
      </c>
      <c r="E2084" s="233"/>
      <c r="F2084" s="234" t="s">
        <v>3321</v>
      </c>
      <c r="G2084" s="235">
        <v>2.79</v>
      </c>
      <c r="H2084" s="235">
        <v>6.49</v>
      </c>
      <c r="I2084" s="235">
        <v>5.74</v>
      </c>
      <c r="J2084" s="235">
        <v>0.53</v>
      </c>
      <c r="K2084" s="235">
        <v>9.81</v>
      </c>
      <c r="L2084" s="235">
        <v>9.06</v>
      </c>
      <c r="M2084" s="236" t="s">
        <v>1570</v>
      </c>
    </row>
    <row r="2085" spans="1:13">
      <c r="A2085" s="106" t="str">
        <f t="shared" si="32"/>
        <v xml:space="preserve">25624 </v>
      </c>
      <c r="B2085" s="231" t="s">
        <v>3322</v>
      </c>
      <c r="C2085" s="232"/>
      <c r="D2085" s="233" t="s">
        <v>1358</v>
      </c>
      <c r="E2085" s="233"/>
      <c r="F2085" s="234" t="s">
        <v>3321</v>
      </c>
      <c r="G2085" s="235">
        <v>4.7699999999999996</v>
      </c>
      <c r="H2085" s="235">
        <v>9.76</v>
      </c>
      <c r="I2085" s="235">
        <v>8.3000000000000007</v>
      </c>
      <c r="J2085" s="235">
        <v>0.97</v>
      </c>
      <c r="K2085" s="235">
        <v>15.5</v>
      </c>
      <c r="L2085" s="235">
        <v>14.04</v>
      </c>
      <c r="M2085" s="236" t="s">
        <v>1570</v>
      </c>
    </row>
    <row r="2086" spans="1:13">
      <c r="A2086" s="106" t="str">
        <f t="shared" si="32"/>
        <v xml:space="preserve">25628 </v>
      </c>
      <c r="B2086" s="231" t="s">
        <v>3323</v>
      </c>
      <c r="C2086" s="232"/>
      <c r="D2086" s="233" t="s">
        <v>1358</v>
      </c>
      <c r="E2086" s="233"/>
      <c r="F2086" s="234" t="s">
        <v>3321</v>
      </c>
      <c r="G2086" s="235">
        <v>9.67</v>
      </c>
      <c r="H2086" s="233" t="s">
        <v>37</v>
      </c>
      <c r="I2086" s="235">
        <v>10.74</v>
      </c>
      <c r="J2086" s="235">
        <v>1.8</v>
      </c>
      <c r="K2086" s="233" t="s">
        <v>37</v>
      </c>
      <c r="L2086" s="235">
        <v>22.21</v>
      </c>
      <c r="M2086" s="236" t="s">
        <v>1570</v>
      </c>
    </row>
    <row r="2087" spans="1:13">
      <c r="A2087" s="106" t="str">
        <f t="shared" si="32"/>
        <v xml:space="preserve">25630 </v>
      </c>
      <c r="B2087" s="231" t="s">
        <v>3324</v>
      </c>
      <c r="C2087" s="232"/>
      <c r="D2087" s="233" t="s">
        <v>1358</v>
      </c>
      <c r="E2087" s="233"/>
      <c r="F2087" s="234" t="s">
        <v>3321</v>
      </c>
      <c r="G2087" s="235">
        <v>3.03</v>
      </c>
      <c r="H2087" s="235">
        <v>6.13</v>
      </c>
      <c r="I2087" s="235">
        <v>5.45</v>
      </c>
      <c r="J2087" s="235">
        <v>0.59</v>
      </c>
      <c r="K2087" s="235">
        <v>9.75</v>
      </c>
      <c r="L2087" s="235">
        <v>9.07</v>
      </c>
      <c r="M2087" s="236" t="s">
        <v>1570</v>
      </c>
    </row>
    <row r="2088" spans="1:13">
      <c r="A2088" s="106" t="str">
        <f t="shared" si="32"/>
        <v xml:space="preserve">25635 </v>
      </c>
      <c r="B2088" s="231" t="s">
        <v>3325</v>
      </c>
      <c r="C2088" s="232"/>
      <c r="D2088" s="233" t="s">
        <v>1358</v>
      </c>
      <c r="E2088" s="233"/>
      <c r="F2088" s="234" t="s">
        <v>3321</v>
      </c>
      <c r="G2088" s="235">
        <v>4.6100000000000003</v>
      </c>
      <c r="H2088" s="235">
        <v>9.17</v>
      </c>
      <c r="I2088" s="235">
        <v>7.8</v>
      </c>
      <c r="J2088" s="235">
        <v>0.94</v>
      </c>
      <c r="K2088" s="235">
        <v>14.72</v>
      </c>
      <c r="L2088" s="235">
        <v>13.35</v>
      </c>
      <c r="M2088" s="236" t="s">
        <v>1570</v>
      </c>
    </row>
    <row r="2089" spans="1:13">
      <c r="A2089" s="106" t="str">
        <f t="shared" si="32"/>
        <v xml:space="preserve">25645 </v>
      </c>
      <c r="B2089" s="231" t="s">
        <v>3326</v>
      </c>
      <c r="C2089" s="232"/>
      <c r="D2089" s="233" t="s">
        <v>1358</v>
      </c>
      <c r="E2089" s="233"/>
      <c r="F2089" s="234" t="s">
        <v>3321</v>
      </c>
      <c r="G2089" s="235">
        <v>7.42</v>
      </c>
      <c r="H2089" s="233" t="s">
        <v>37</v>
      </c>
      <c r="I2089" s="235">
        <v>8.75</v>
      </c>
      <c r="J2089" s="235">
        <v>1.52</v>
      </c>
      <c r="K2089" s="233" t="s">
        <v>37</v>
      </c>
      <c r="L2089" s="235">
        <v>17.690000000000001</v>
      </c>
      <c r="M2089" s="236" t="s">
        <v>1570</v>
      </c>
    </row>
    <row r="2090" spans="1:13">
      <c r="A2090" s="106" t="str">
        <f t="shared" si="32"/>
        <v xml:space="preserve">25650 </v>
      </c>
      <c r="B2090" s="231" t="s">
        <v>3327</v>
      </c>
      <c r="C2090" s="232"/>
      <c r="D2090" s="233" t="s">
        <v>1358</v>
      </c>
      <c r="E2090" s="233"/>
      <c r="F2090" s="234" t="s">
        <v>3321</v>
      </c>
      <c r="G2090" s="235">
        <v>3.23</v>
      </c>
      <c r="H2090" s="235">
        <v>6.6</v>
      </c>
      <c r="I2090" s="235">
        <v>5.85</v>
      </c>
      <c r="J2090" s="235">
        <v>0.63</v>
      </c>
      <c r="K2090" s="235">
        <v>10.46</v>
      </c>
      <c r="L2090" s="235">
        <v>9.7100000000000009</v>
      </c>
      <c r="M2090" s="236" t="s">
        <v>1570</v>
      </c>
    </row>
    <row r="2091" spans="1:13">
      <c r="A2091" s="106" t="str">
        <f t="shared" si="32"/>
        <v xml:space="preserve">25651 </v>
      </c>
      <c r="B2091" s="231" t="s">
        <v>3328</v>
      </c>
      <c r="C2091" s="232"/>
      <c r="D2091" s="233" t="s">
        <v>1358</v>
      </c>
      <c r="E2091" s="233"/>
      <c r="F2091" s="234" t="s">
        <v>3329</v>
      </c>
      <c r="G2091" s="235">
        <v>5.82</v>
      </c>
      <c r="H2091" s="233" t="s">
        <v>37</v>
      </c>
      <c r="I2091" s="235">
        <v>8.32</v>
      </c>
      <c r="J2091" s="235">
        <v>1.1200000000000001</v>
      </c>
      <c r="K2091" s="233" t="s">
        <v>37</v>
      </c>
      <c r="L2091" s="235">
        <v>15.26</v>
      </c>
      <c r="M2091" s="236" t="s">
        <v>1570</v>
      </c>
    </row>
    <row r="2092" spans="1:13">
      <c r="A2092" s="106" t="str">
        <f t="shared" si="32"/>
        <v xml:space="preserve">25652 </v>
      </c>
      <c r="B2092" s="231" t="s">
        <v>3330</v>
      </c>
      <c r="C2092" s="232"/>
      <c r="D2092" s="233" t="s">
        <v>1358</v>
      </c>
      <c r="E2092" s="233"/>
      <c r="F2092" s="234" t="s">
        <v>3331</v>
      </c>
      <c r="G2092" s="235">
        <v>8.06</v>
      </c>
      <c r="H2092" s="233" t="s">
        <v>37</v>
      </c>
      <c r="I2092" s="235">
        <v>9.7100000000000009</v>
      </c>
      <c r="J2092" s="235">
        <v>1.56</v>
      </c>
      <c r="K2092" s="233" t="s">
        <v>37</v>
      </c>
      <c r="L2092" s="235">
        <v>19.329999999999998</v>
      </c>
      <c r="M2092" s="236" t="s">
        <v>1570</v>
      </c>
    </row>
    <row r="2093" spans="1:13">
      <c r="A2093" s="106" t="str">
        <f t="shared" si="32"/>
        <v xml:space="preserve">25660 </v>
      </c>
      <c r="B2093" s="231" t="s">
        <v>3332</v>
      </c>
      <c r="C2093" s="232"/>
      <c r="D2093" s="233" t="s">
        <v>1358</v>
      </c>
      <c r="E2093" s="233"/>
      <c r="F2093" s="234" t="s">
        <v>3333</v>
      </c>
      <c r="G2093" s="235">
        <v>4.9800000000000004</v>
      </c>
      <c r="H2093" s="233" t="s">
        <v>37</v>
      </c>
      <c r="I2093" s="235">
        <v>8.1</v>
      </c>
      <c r="J2093" s="235">
        <v>1.03</v>
      </c>
      <c r="K2093" s="233" t="s">
        <v>37</v>
      </c>
      <c r="L2093" s="235">
        <v>14.11</v>
      </c>
      <c r="M2093" s="236" t="s">
        <v>1570</v>
      </c>
    </row>
    <row r="2094" spans="1:13">
      <c r="A2094" s="106" t="str">
        <f t="shared" si="32"/>
        <v xml:space="preserve">25670 </v>
      </c>
      <c r="B2094" s="231" t="s">
        <v>3334</v>
      </c>
      <c r="C2094" s="232"/>
      <c r="D2094" s="233" t="s">
        <v>1358</v>
      </c>
      <c r="E2094" s="233"/>
      <c r="F2094" s="234" t="s">
        <v>3333</v>
      </c>
      <c r="G2094" s="235">
        <v>8.09</v>
      </c>
      <c r="H2094" s="233" t="s">
        <v>37</v>
      </c>
      <c r="I2094" s="235">
        <v>9.1</v>
      </c>
      <c r="J2094" s="235">
        <v>1.56</v>
      </c>
      <c r="K2094" s="233" t="s">
        <v>37</v>
      </c>
      <c r="L2094" s="235">
        <v>18.75</v>
      </c>
      <c r="M2094" s="236" t="s">
        <v>1570</v>
      </c>
    </row>
    <row r="2095" spans="1:13">
      <c r="A2095" s="106" t="str">
        <f t="shared" si="32"/>
        <v xml:space="preserve">25671 </v>
      </c>
      <c r="B2095" s="231" t="s">
        <v>3335</v>
      </c>
      <c r="C2095" s="232"/>
      <c r="D2095" s="233" t="s">
        <v>1358</v>
      </c>
      <c r="E2095" s="233"/>
      <c r="F2095" s="234" t="s">
        <v>3336</v>
      </c>
      <c r="G2095" s="235">
        <v>6.46</v>
      </c>
      <c r="H2095" s="233" t="s">
        <v>37</v>
      </c>
      <c r="I2095" s="235">
        <v>8.89</v>
      </c>
      <c r="J2095" s="235">
        <v>1.31</v>
      </c>
      <c r="K2095" s="233" t="s">
        <v>37</v>
      </c>
      <c r="L2095" s="235">
        <v>16.66</v>
      </c>
      <c r="M2095" s="236" t="s">
        <v>1570</v>
      </c>
    </row>
    <row r="2096" spans="1:13">
      <c r="A2096" s="106" t="str">
        <f t="shared" si="32"/>
        <v xml:space="preserve">25675 </v>
      </c>
      <c r="B2096" s="231" t="s">
        <v>3337</v>
      </c>
      <c r="C2096" s="232"/>
      <c r="D2096" s="233" t="s">
        <v>1358</v>
      </c>
      <c r="E2096" s="233"/>
      <c r="F2096" s="234" t="s">
        <v>3333</v>
      </c>
      <c r="G2096" s="235">
        <v>4.8899999999999997</v>
      </c>
      <c r="H2096" s="235">
        <v>8.5</v>
      </c>
      <c r="I2096" s="235">
        <v>7.09</v>
      </c>
      <c r="J2096" s="235">
        <v>1.02</v>
      </c>
      <c r="K2096" s="235">
        <v>14.41</v>
      </c>
      <c r="L2096" s="235">
        <v>13</v>
      </c>
      <c r="M2096" s="236" t="s">
        <v>1570</v>
      </c>
    </row>
    <row r="2097" spans="1:13">
      <c r="A2097" s="106" t="str">
        <f t="shared" si="32"/>
        <v xml:space="preserve">25676 </v>
      </c>
      <c r="B2097" s="231" t="s">
        <v>3338</v>
      </c>
      <c r="C2097" s="232"/>
      <c r="D2097" s="233" t="s">
        <v>1358</v>
      </c>
      <c r="E2097" s="233"/>
      <c r="F2097" s="234" t="s">
        <v>3333</v>
      </c>
      <c r="G2097" s="235">
        <v>8.2899999999999991</v>
      </c>
      <c r="H2097" s="233" t="s">
        <v>37</v>
      </c>
      <c r="I2097" s="235">
        <v>9.61</v>
      </c>
      <c r="J2097" s="235">
        <v>1.56</v>
      </c>
      <c r="K2097" s="233" t="s">
        <v>37</v>
      </c>
      <c r="L2097" s="235">
        <v>19.46</v>
      </c>
      <c r="M2097" s="236" t="s">
        <v>1570</v>
      </c>
    </row>
    <row r="2098" spans="1:13">
      <c r="A2098" s="106" t="str">
        <f t="shared" si="32"/>
        <v xml:space="preserve">25680 </v>
      </c>
      <c r="B2098" s="231" t="s">
        <v>3339</v>
      </c>
      <c r="C2098" s="232"/>
      <c r="D2098" s="233" t="s">
        <v>1358</v>
      </c>
      <c r="E2098" s="233"/>
      <c r="F2098" s="234" t="s">
        <v>3340</v>
      </c>
      <c r="G2098" s="235">
        <v>6.23</v>
      </c>
      <c r="H2098" s="233" t="s">
        <v>37</v>
      </c>
      <c r="I2098" s="235">
        <v>9.08</v>
      </c>
      <c r="J2098" s="235">
        <v>1.28</v>
      </c>
      <c r="K2098" s="233" t="s">
        <v>37</v>
      </c>
      <c r="L2098" s="235">
        <v>16.59</v>
      </c>
      <c r="M2098" s="236" t="s">
        <v>1570</v>
      </c>
    </row>
    <row r="2099" spans="1:13">
      <c r="A2099" s="106" t="str">
        <f t="shared" si="32"/>
        <v xml:space="preserve">25685 </v>
      </c>
      <c r="B2099" s="231" t="s">
        <v>3341</v>
      </c>
      <c r="C2099" s="232"/>
      <c r="D2099" s="233" t="s">
        <v>1358</v>
      </c>
      <c r="E2099" s="233"/>
      <c r="F2099" s="234" t="s">
        <v>3340</v>
      </c>
      <c r="G2099" s="235">
        <v>10.09</v>
      </c>
      <c r="H2099" s="233" t="s">
        <v>37</v>
      </c>
      <c r="I2099" s="235">
        <v>10.47</v>
      </c>
      <c r="J2099" s="235">
        <v>2.0699999999999998</v>
      </c>
      <c r="K2099" s="233" t="s">
        <v>37</v>
      </c>
      <c r="L2099" s="235">
        <v>22.63</v>
      </c>
      <c r="M2099" s="236" t="s">
        <v>1570</v>
      </c>
    </row>
    <row r="2100" spans="1:13">
      <c r="A2100" s="106" t="str">
        <f t="shared" si="32"/>
        <v xml:space="preserve">25690 </v>
      </c>
      <c r="B2100" s="231" t="s">
        <v>3342</v>
      </c>
      <c r="C2100" s="232"/>
      <c r="D2100" s="233" t="s">
        <v>1358</v>
      </c>
      <c r="E2100" s="233"/>
      <c r="F2100" s="234" t="s">
        <v>3333</v>
      </c>
      <c r="G2100" s="235">
        <v>5.72</v>
      </c>
      <c r="H2100" s="233" t="s">
        <v>37</v>
      </c>
      <c r="I2100" s="235">
        <v>8.5</v>
      </c>
      <c r="J2100" s="235">
        <v>1.1599999999999999</v>
      </c>
      <c r="K2100" s="233" t="s">
        <v>37</v>
      </c>
      <c r="L2100" s="235">
        <v>15.38</v>
      </c>
      <c r="M2100" s="236" t="s">
        <v>1570</v>
      </c>
    </row>
    <row r="2101" spans="1:13">
      <c r="A2101" s="106" t="str">
        <f t="shared" si="32"/>
        <v xml:space="preserve">25695 </v>
      </c>
      <c r="B2101" s="231" t="s">
        <v>3343</v>
      </c>
      <c r="C2101" s="232"/>
      <c r="D2101" s="233" t="s">
        <v>1358</v>
      </c>
      <c r="E2101" s="233"/>
      <c r="F2101" s="234" t="s">
        <v>3333</v>
      </c>
      <c r="G2101" s="235">
        <v>8.51</v>
      </c>
      <c r="H2101" s="233" t="s">
        <v>37</v>
      </c>
      <c r="I2101" s="235">
        <v>9.33</v>
      </c>
      <c r="J2101" s="235">
        <v>1.74</v>
      </c>
      <c r="K2101" s="233" t="s">
        <v>37</v>
      </c>
      <c r="L2101" s="235">
        <v>19.579999999999998</v>
      </c>
      <c r="M2101" s="236" t="s">
        <v>1570</v>
      </c>
    </row>
    <row r="2102" spans="1:13">
      <c r="A2102" s="106" t="str">
        <f t="shared" si="32"/>
        <v xml:space="preserve">25800 </v>
      </c>
      <c r="B2102" s="231" t="s">
        <v>3344</v>
      </c>
      <c r="C2102" s="232"/>
      <c r="D2102" s="233" t="s">
        <v>1358</v>
      </c>
      <c r="E2102" s="233"/>
      <c r="F2102" s="234" t="s">
        <v>3345</v>
      </c>
      <c r="G2102" s="235">
        <v>10.07</v>
      </c>
      <c r="H2102" s="233" t="s">
        <v>37</v>
      </c>
      <c r="I2102" s="235">
        <v>10.55</v>
      </c>
      <c r="J2102" s="235">
        <v>1.9</v>
      </c>
      <c r="K2102" s="233" t="s">
        <v>37</v>
      </c>
      <c r="L2102" s="235">
        <v>22.52</v>
      </c>
      <c r="M2102" s="236" t="s">
        <v>1570</v>
      </c>
    </row>
    <row r="2103" spans="1:13">
      <c r="A2103" s="106" t="str">
        <f t="shared" si="32"/>
        <v xml:space="preserve">25805 </v>
      </c>
      <c r="B2103" s="231" t="s">
        <v>3346</v>
      </c>
      <c r="C2103" s="232"/>
      <c r="D2103" s="233" t="s">
        <v>1358</v>
      </c>
      <c r="E2103" s="233"/>
      <c r="F2103" s="234" t="s">
        <v>3347</v>
      </c>
      <c r="G2103" s="235">
        <v>11.73</v>
      </c>
      <c r="H2103" s="233" t="s">
        <v>37</v>
      </c>
      <c r="I2103" s="235">
        <v>11.89</v>
      </c>
      <c r="J2103" s="235">
        <v>2.39</v>
      </c>
      <c r="K2103" s="233" t="s">
        <v>37</v>
      </c>
      <c r="L2103" s="235">
        <v>26.01</v>
      </c>
      <c r="M2103" s="236" t="s">
        <v>1570</v>
      </c>
    </row>
    <row r="2104" spans="1:13">
      <c r="A2104" s="106" t="str">
        <f t="shared" si="32"/>
        <v xml:space="preserve">25810 </v>
      </c>
      <c r="B2104" s="231" t="s">
        <v>3348</v>
      </c>
      <c r="C2104" s="232"/>
      <c r="D2104" s="233" t="s">
        <v>1358</v>
      </c>
      <c r="E2104" s="233"/>
      <c r="F2104" s="234" t="s">
        <v>3347</v>
      </c>
      <c r="G2104" s="235">
        <v>11.95</v>
      </c>
      <c r="H2104" s="233" t="s">
        <v>37</v>
      </c>
      <c r="I2104" s="235">
        <v>12.49</v>
      </c>
      <c r="J2104" s="235">
        <v>2.23</v>
      </c>
      <c r="K2104" s="233" t="s">
        <v>37</v>
      </c>
      <c r="L2104" s="235">
        <v>26.67</v>
      </c>
      <c r="M2104" s="236" t="s">
        <v>1570</v>
      </c>
    </row>
    <row r="2105" spans="1:13">
      <c r="A2105" s="106" t="str">
        <f t="shared" si="32"/>
        <v xml:space="preserve">25820 </v>
      </c>
      <c r="B2105" s="231" t="s">
        <v>3349</v>
      </c>
      <c r="C2105" s="232"/>
      <c r="D2105" s="233" t="s">
        <v>1358</v>
      </c>
      <c r="E2105" s="233"/>
      <c r="F2105" s="234" t="s">
        <v>3350</v>
      </c>
      <c r="G2105" s="235">
        <v>7.64</v>
      </c>
      <c r="H2105" s="233" t="s">
        <v>37</v>
      </c>
      <c r="I2105" s="235">
        <v>10.87</v>
      </c>
      <c r="J2105" s="235">
        <v>1.47</v>
      </c>
      <c r="K2105" s="233" t="s">
        <v>37</v>
      </c>
      <c r="L2105" s="235">
        <v>19.98</v>
      </c>
      <c r="M2105" s="236" t="s">
        <v>1570</v>
      </c>
    </row>
    <row r="2106" spans="1:13">
      <c r="A2106" s="106" t="str">
        <f t="shared" si="32"/>
        <v xml:space="preserve">25825 </v>
      </c>
      <c r="B2106" s="231" t="s">
        <v>3351</v>
      </c>
      <c r="C2106" s="232"/>
      <c r="D2106" s="233" t="s">
        <v>1358</v>
      </c>
      <c r="E2106" s="233"/>
      <c r="F2106" s="234" t="s">
        <v>3352</v>
      </c>
      <c r="G2106" s="235">
        <v>9.69</v>
      </c>
      <c r="H2106" s="233" t="s">
        <v>37</v>
      </c>
      <c r="I2106" s="235">
        <v>12.88</v>
      </c>
      <c r="J2106" s="235">
        <v>1.81</v>
      </c>
      <c r="K2106" s="233" t="s">
        <v>37</v>
      </c>
      <c r="L2106" s="235">
        <v>24.38</v>
      </c>
      <c r="M2106" s="236" t="s">
        <v>1570</v>
      </c>
    </row>
    <row r="2107" spans="1:13">
      <c r="A2107" s="106" t="str">
        <f t="shared" si="32"/>
        <v xml:space="preserve">25830 </v>
      </c>
      <c r="B2107" s="231" t="s">
        <v>3353</v>
      </c>
      <c r="C2107" s="232"/>
      <c r="D2107" s="233" t="s">
        <v>1358</v>
      </c>
      <c r="E2107" s="233"/>
      <c r="F2107" s="234" t="s">
        <v>3354</v>
      </c>
      <c r="G2107" s="235">
        <v>10.88</v>
      </c>
      <c r="H2107" s="233" t="s">
        <v>37</v>
      </c>
      <c r="I2107" s="235">
        <v>18.12</v>
      </c>
      <c r="J2107" s="235">
        <v>2.23</v>
      </c>
      <c r="K2107" s="233" t="s">
        <v>37</v>
      </c>
      <c r="L2107" s="235">
        <v>31.23</v>
      </c>
      <c r="M2107" s="236" t="s">
        <v>1570</v>
      </c>
    </row>
    <row r="2108" spans="1:13">
      <c r="A2108" s="106" t="str">
        <f t="shared" si="32"/>
        <v xml:space="preserve">25900 </v>
      </c>
      <c r="B2108" s="231" t="s">
        <v>3355</v>
      </c>
      <c r="C2108" s="232"/>
      <c r="D2108" s="233" t="s">
        <v>1358</v>
      </c>
      <c r="E2108" s="233"/>
      <c r="F2108" s="234" t="s">
        <v>3356</v>
      </c>
      <c r="G2108" s="235">
        <v>9.61</v>
      </c>
      <c r="H2108" s="233" t="s">
        <v>37</v>
      </c>
      <c r="I2108" s="235">
        <v>10.66</v>
      </c>
      <c r="J2108" s="235">
        <v>1.89</v>
      </c>
      <c r="K2108" s="233" t="s">
        <v>37</v>
      </c>
      <c r="L2108" s="235">
        <v>22.16</v>
      </c>
      <c r="M2108" s="236" t="s">
        <v>1570</v>
      </c>
    </row>
    <row r="2109" spans="1:13">
      <c r="A2109" s="106" t="str">
        <f t="shared" si="32"/>
        <v xml:space="preserve">25905 </v>
      </c>
      <c r="B2109" s="231" t="s">
        <v>3357</v>
      </c>
      <c r="C2109" s="232"/>
      <c r="D2109" s="233" t="s">
        <v>1358</v>
      </c>
      <c r="E2109" s="233"/>
      <c r="F2109" s="234" t="s">
        <v>3356</v>
      </c>
      <c r="G2109" s="235">
        <v>9.59</v>
      </c>
      <c r="H2109" s="233" t="s">
        <v>37</v>
      </c>
      <c r="I2109" s="235">
        <v>10.039999999999999</v>
      </c>
      <c r="J2109" s="235">
        <v>1.96</v>
      </c>
      <c r="K2109" s="233" t="s">
        <v>37</v>
      </c>
      <c r="L2109" s="235">
        <v>21.59</v>
      </c>
      <c r="M2109" s="236" t="s">
        <v>1570</v>
      </c>
    </row>
    <row r="2110" spans="1:13">
      <c r="A2110" s="106" t="str">
        <f t="shared" si="32"/>
        <v xml:space="preserve">25907 </v>
      </c>
      <c r="B2110" s="231" t="s">
        <v>3358</v>
      </c>
      <c r="C2110" s="232"/>
      <c r="D2110" s="233" t="s">
        <v>1358</v>
      </c>
      <c r="E2110" s="233"/>
      <c r="F2110" s="234" t="s">
        <v>2963</v>
      </c>
      <c r="G2110" s="235">
        <v>8.09</v>
      </c>
      <c r="H2110" s="233" t="s">
        <v>37</v>
      </c>
      <c r="I2110" s="235">
        <v>9.25</v>
      </c>
      <c r="J2110" s="235">
        <v>1.65</v>
      </c>
      <c r="K2110" s="233" t="s">
        <v>37</v>
      </c>
      <c r="L2110" s="235">
        <v>18.989999999999998</v>
      </c>
      <c r="M2110" s="236" t="s">
        <v>1570</v>
      </c>
    </row>
    <row r="2111" spans="1:13">
      <c r="A2111" s="106" t="str">
        <f t="shared" si="32"/>
        <v xml:space="preserve">25909 </v>
      </c>
      <c r="B2111" s="231" t="s">
        <v>3359</v>
      </c>
      <c r="C2111" s="232"/>
      <c r="D2111" s="233" t="s">
        <v>1358</v>
      </c>
      <c r="E2111" s="233"/>
      <c r="F2111" s="234" t="s">
        <v>2963</v>
      </c>
      <c r="G2111" s="235">
        <v>9.31</v>
      </c>
      <c r="H2111" s="233" t="s">
        <v>37</v>
      </c>
      <c r="I2111" s="235">
        <v>9.9</v>
      </c>
      <c r="J2111" s="235">
        <v>1.91</v>
      </c>
      <c r="K2111" s="233" t="s">
        <v>37</v>
      </c>
      <c r="L2111" s="235">
        <v>21.12</v>
      </c>
      <c r="M2111" s="236" t="s">
        <v>1570</v>
      </c>
    </row>
    <row r="2112" spans="1:13">
      <c r="A2112" s="106" t="str">
        <f t="shared" si="32"/>
        <v xml:space="preserve">25915 </v>
      </c>
      <c r="B2112" s="231" t="s">
        <v>3360</v>
      </c>
      <c r="C2112" s="232"/>
      <c r="D2112" s="233" t="s">
        <v>1358</v>
      </c>
      <c r="E2112" s="233"/>
      <c r="F2112" s="234" t="s">
        <v>3356</v>
      </c>
      <c r="G2112" s="235">
        <v>17.52</v>
      </c>
      <c r="H2112" s="233" t="s">
        <v>37</v>
      </c>
      <c r="I2112" s="235">
        <v>14.43</v>
      </c>
      <c r="J2112" s="235">
        <v>3.57</v>
      </c>
      <c r="K2112" s="233" t="s">
        <v>37</v>
      </c>
      <c r="L2112" s="235">
        <v>35.520000000000003</v>
      </c>
      <c r="M2112" s="236" t="s">
        <v>1570</v>
      </c>
    </row>
    <row r="2113" spans="1:13">
      <c r="A2113" s="106" t="str">
        <f t="shared" si="32"/>
        <v xml:space="preserve">25920 </v>
      </c>
      <c r="B2113" s="231" t="s">
        <v>3361</v>
      </c>
      <c r="C2113" s="232"/>
      <c r="D2113" s="233" t="s">
        <v>1358</v>
      </c>
      <c r="E2113" s="233"/>
      <c r="F2113" s="234" t="s">
        <v>3362</v>
      </c>
      <c r="G2113" s="235">
        <v>9.0299999999999994</v>
      </c>
      <c r="H2113" s="233" t="s">
        <v>37</v>
      </c>
      <c r="I2113" s="235">
        <v>11.49</v>
      </c>
      <c r="J2113" s="235">
        <v>1.86</v>
      </c>
      <c r="K2113" s="233" t="s">
        <v>37</v>
      </c>
      <c r="L2113" s="235">
        <v>22.38</v>
      </c>
      <c r="M2113" s="236" t="s">
        <v>1570</v>
      </c>
    </row>
    <row r="2114" spans="1:13">
      <c r="A2114" s="106" t="str">
        <f t="shared" si="32"/>
        <v xml:space="preserve">25922 </v>
      </c>
      <c r="B2114" s="231" t="s">
        <v>3363</v>
      </c>
      <c r="C2114" s="232"/>
      <c r="D2114" s="233" t="s">
        <v>1358</v>
      </c>
      <c r="E2114" s="233"/>
      <c r="F2114" s="234" t="s">
        <v>3362</v>
      </c>
      <c r="G2114" s="235">
        <v>7.65</v>
      </c>
      <c r="H2114" s="233" t="s">
        <v>37</v>
      </c>
      <c r="I2114" s="235">
        <v>10.62</v>
      </c>
      <c r="J2114" s="235">
        <v>1.56</v>
      </c>
      <c r="K2114" s="233" t="s">
        <v>37</v>
      </c>
      <c r="L2114" s="235">
        <v>19.829999999999998</v>
      </c>
      <c r="M2114" s="236" t="s">
        <v>1570</v>
      </c>
    </row>
    <row r="2115" spans="1:13">
      <c r="A2115" s="106" t="str">
        <f t="shared" ref="A2115:A2178" si="33">B2115&amp;" "&amp;C2115</f>
        <v xml:space="preserve">25924 </v>
      </c>
      <c r="B2115" s="231" t="s">
        <v>3364</v>
      </c>
      <c r="C2115" s="232"/>
      <c r="D2115" s="233" t="s">
        <v>1358</v>
      </c>
      <c r="E2115" s="233"/>
      <c r="F2115" s="234" t="s">
        <v>2963</v>
      </c>
      <c r="G2115" s="235">
        <v>8.81</v>
      </c>
      <c r="H2115" s="233" t="s">
        <v>37</v>
      </c>
      <c r="I2115" s="235">
        <v>11.23</v>
      </c>
      <c r="J2115" s="235">
        <v>1.8</v>
      </c>
      <c r="K2115" s="233" t="s">
        <v>37</v>
      </c>
      <c r="L2115" s="235">
        <v>21.84</v>
      </c>
      <c r="M2115" s="236" t="s">
        <v>1570</v>
      </c>
    </row>
    <row r="2116" spans="1:13">
      <c r="A2116" s="106" t="str">
        <f t="shared" si="33"/>
        <v xml:space="preserve">25927 </v>
      </c>
      <c r="B2116" s="231" t="s">
        <v>3365</v>
      </c>
      <c r="C2116" s="232"/>
      <c r="D2116" s="233" t="s">
        <v>1358</v>
      </c>
      <c r="E2116" s="233"/>
      <c r="F2116" s="234" t="s">
        <v>3366</v>
      </c>
      <c r="G2116" s="235">
        <v>9.09</v>
      </c>
      <c r="H2116" s="233" t="s">
        <v>37</v>
      </c>
      <c r="I2116" s="235">
        <v>15.21</v>
      </c>
      <c r="J2116" s="235">
        <v>1.87</v>
      </c>
      <c r="K2116" s="233" t="s">
        <v>37</v>
      </c>
      <c r="L2116" s="235">
        <v>26.17</v>
      </c>
      <c r="M2116" s="236" t="s">
        <v>1570</v>
      </c>
    </row>
    <row r="2117" spans="1:13">
      <c r="A2117" s="106" t="str">
        <f t="shared" si="33"/>
        <v xml:space="preserve">25929 </v>
      </c>
      <c r="B2117" s="231" t="s">
        <v>3367</v>
      </c>
      <c r="C2117" s="232"/>
      <c r="D2117" s="233" t="s">
        <v>1358</v>
      </c>
      <c r="E2117" s="233"/>
      <c r="F2117" s="234" t="s">
        <v>2963</v>
      </c>
      <c r="G2117" s="235">
        <v>7.82</v>
      </c>
      <c r="H2117" s="233" t="s">
        <v>37</v>
      </c>
      <c r="I2117" s="235">
        <v>9.1</v>
      </c>
      <c r="J2117" s="235">
        <v>1.6</v>
      </c>
      <c r="K2117" s="233" t="s">
        <v>37</v>
      </c>
      <c r="L2117" s="235">
        <v>18.52</v>
      </c>
      <c r="M2117" s="236" t="s">
        <v>1570</v>
      </c>
    </row>
    <row r="2118" spans="1:13">
      <c r="A2118" s="106" t="str">
        <f t="shared" si="33"/>
        <v xml:space="preserve">25931 </v>
      </c>
      <c r="B2118" s="231" t="s">
        <v>3368</v>
      </c>
      <c r="C2118" s="232"/>
      <c r="D2118" s="233" t="s">
        <v>1358</v>
      </c>
      <c r="E2118" s="233"/>
      <c r="F2118" s="234" t="s">
        <v>2963</v>
      </c>
      <c r="G2118" s="235">
        <v>8.0399999999999991</v>
      </c>
      <c r="H2118" s="233" t="s">
        <v>37</v>
      </c>
      <c r="I2118" s="235">
        <v>14.52</v>
      </c>
      <c r="J2118" s="235">
        <v>1.64</v>
      </c>
      <c r="K2118" s="233" t="s">
        <v>37</v>
      </c>
      <c r="L2118" s="235">
        <v>24.2</v>
      </c>
      <c r="M2118" s="236" t="s">
        <v>1570</v>
      </c>
    </row>
    <row r="2119" spans="1:13">
      <c r="A2119" s="106" t="str">
        <f t="shared" si="33"/>
        <v xml:space="preserve">25999 </v>
      </c>
      <c r="B2119" s="231" t="s">
        <v>3369</v>
      </c>
      <c r="C2119" s="232"/>
      <c r="D2119" s="233" t="s">
        <v>664</v>
      </c>
      <c r="E2119" s="233"/>
      <c r="F2119" s="234" t="s">
        <v>18993</v>
      </c>
      <c r="G2119" s="235">
        <v>0</v>
      </c>
      <c r="H2119" s="235">
        <v>0</v>
      </c>
      <c r="I2119" s="235">
        <v>0</v>
      </c>
      <c r="J2119" s="235">
        <v>0</v>
      </c>
      <c r="K2119" s="235">
        <v>0</v>
      </c>
      <c r="L2119" s="235">
        <v>0</v>
      </c>
      <c r="M2119" s="236" t="s">
        <v>991</v>
      </c>
    </row>
    <row r="2120" spans="1:13">
      <c r="A2120" s="106" t="str">
        <f t="shared" si="33"/>
        <v xml:space="preserve">26010 </v>
      </c>
      <c r="B2120" s="231" t="s">
        <v>3370</v>
      </c>
      <c r="C2120" s="232"/>
      <c r="D2120" s="233" t="s">
        <v>1358</v>
      </c>
      <c r="E2120" s="233"/>
      <c r="F2120" s="234" t="s">
        <v>3371</v>
      </c>
      <c r="G2120" s="235">
        <v>1.59</v>
      </c>
      <c r="H2120" s="235">
        <v>8.23</v>
      </c>
      <c r="I2120" s="235">
        <v>2.4500000000000002</v>
      </c>
      <c r="J2120" s="235">
        <v>0.28000000000000003</v>
      </c>
      <c r="K2120" s="235">
        <v>10.1</v>
      </c>
      <c r="L2120" s="235">
        <v>4.32</v>
      </c>
      <c r="M2120" s="236" t="s">
        <v>1474</v>
      </c>
    </row>
    <row r="2121" spans="1:13">
      <c r="A2121" s="106" t="str">
        <f t="shared" si="33"/>
        <v xml:space="preserve">26011 </v>
      </c>
      <c r="B2121" s="231" t="s">
        <v>3372</v>
      </c>
      <c r="C2121" s="232"/>
      <c r="D2121" s="233" t="s">
        <v>1358</v>
      </c>
      <c r="E2121" s="233"/>
      <c r="F2121" s="234" t="s">
        <v>3371</v>
      </c>
      <c r="G2121" s="235">
        <v>2.2400000000000002</v>
      </c>
      <c r="H2121" s="235">
        <v>11.43</v>
      </c>
      <c r="I2121" s="235">
        <v>3.04</v>
      </c>
      <c r="J2121" s="235">
        <v>0.42</v>
      </c>
      <c r="K2121" s="235">
        <v>14.09</v>
      </c>
      <c r="L2121" s="235">
        <v>5.7</v>
      </c>
      <c r="M2121" s="236" t="s">
        <v>1474</v>
      </c>
    </row>
    <row r="2122" spans="1:13">
      <c r="A2122" s="106" t="str">
        <f t="shared" si="33"/>
        <v xml:space="preserve">26020 </v>
      </c>
      <c r="B2122" s="231" t="s">
        <v>3373</v>
      </c>
      <c r="C2122" s="232"/>
      <c r="D2122" s="233" t="s">
        <v>1358</v>
      </c>
      <c r="E2122" s="233"/>
      <c r="F2122" s="234" t="s">
        <v>3374</v>
      </c>
      <c r="G2122" s="235">
        <v>6.84</v>
      </c>
      <c r="H2122" s="233" t="s">
        <v>37</v>
      </c>
      <c r="I2122" s="235">
        <v>9.09</v>
      </c>
      <c r="J2122" s="235">
        <v>1.3</v>
      </c>
      <c r="K2122" s="233" t="s">
        <v>37</v>
      </c>
      <c r="L2122" s="235">
        <v>17.23</v>
      </c>
      <c r="M2122" s="236" t="s">
        <v>1570</v>
      </c>
    </row>
    <row r="2123" spans="1:13">
      <c r="A2123" s="106" t="str">
        <f t="shared" si="33"/>
        <v xml:space="preserve">26025 </v>
      </c>
      <c r="B2123" s="231" t="s">
        <v>3375</v>
      </c>
      <c r="C2123" s="232"/>
      <c r="D2123" s="233" t="s">
        <v>1358</v>
      </c>
      <c r="E2123" s="233"/>
      <c r="F2123" s="234" t="s">
        <v>3376</v>
      </c>
      <c r="G2123" s="235">
        <v>5.08</v>
      </c>
      <c r="H2123" s="233" t="s">
        <v>37</v>
      </c>
      <c r="I2123" s="235">
        <v>6.9</v>
      </c>
      <c r="J2123" s="235">
        <v>0.97</v>
      </c>
      <c r="K2123" s="233" t="s">
        <v>37</v>
      </c>
      <c r="L2123" s="235">
        <v>12.95</v>
      </c>
      <c r="M2123" s="236" t="s">
        <v>1570</v>
      </c>
    </row>
    <row r="2124" spans="1:13">
      <c r="A2124" s="106" t="str">
        <f t="shared" si="33"/>
        <v xml:space="preserve">26030 </v>
      </c>
      <c r="B2124" s="231" t="s">
        <v>3377</v>
      </c>
      <c r="C2124" s="232"/>
      <c r="D2124" s="233" t="s">
        <v>1358</v>
      </c>
      <c r="E2124" s="233"/>
      <c r="F2124" s="234" t="s">
        <v>3378</v>
      </c>
      <c r="G2124" s="235">
        <v>6.25</v>
      </c>
      <c r="H2124" s="233" t="s">
        <v>37</v>
      </c>
      <c r="I2124" s="235">
        <v>7.82</v>
      </c>
      <c r="J2124" s="235">
        <v>1.17</v>
      </c>
      <c r="K2124" s="233" t="s">
        <v>37</v>
      </c>
      <c r="L2124" s="235">
        <v>15.24</v>
      </c>
      <c r="M2124" s="236" t="s">
        <v>1570</v>
      </c>
    </row>
    <row r="2125" spans="1:13">
      <c r="A2125" s="106" t="str">
        <f t="shared" si="33"/>
        <v xml:space="preserve">26034 </v>
      </c>
      <c r="B2125" s="231" t="s">
        <v>3379</v>
      </c>
      <c r="C2125" s="232"/>
      <c r="D2125" s="233" t="s">
        <v>1358</v>
      </c>
      <c r="E2125" s="233"/>
      <c r="F2125" s="234" t="s">
        <v>3380</v>
      </c>
      <c r="G2125" s="235">
        <v>6.63</v>
      </c>
      <c r="H2125" s="233" t="s">
        <v>37</v>
      </c>
      <c r="I2125" s="235">
        <v>9.2200000000000006</v>
      </c>
      <c r="J2125" s="235">
        <v>1.25</v>
      </c>
      <c r="K2125" s="233" t="s">
        <v>37</v>
      </c>
      <c r="L2125" s="235">
        <v>17.100000000000001</v>
      </c>
      <c r="M2125" s="236" t="s">
        <v>1570</v>
      </c>
    </row>
    <row r="2126" spans="1:13">
      <c r="A2126" s="106" t="str">
        <f t="shared" si="33"/>
        <v xml:space="preserve">26035 </v>
      </c>
      <c r="B2126" s="231" t="s">
        <v>3381</v>
      </c>
      <c r="C2126" s="232"/>
      <c r="D2126" s="233" t="s">
        <v>1358</v>
      </c>
      <c r="E2126" s="233"/>
      <c r="F2126" s="234" t="s">
        <v>3382</v>
      </c>
      <c r="G2126" s="235">
        <v>11.37</v>
      </c>
      <c r="H2126" s="233" t="s">
        <v>37</v>
      </c>
      <c r="I2126" s="235">
        <v>12.8</v>
      </c>
      <c r="J2126" s="235">
        <v>2.31</v>
      </c>
      <c r="K2126" s="233" t="s">
        <v>37</v>
      </c>
      <c r="L2126" s="235">
        <v>26.48</v>
      </c>
      <c r="M2126" s="236" t="s">
        <v>1570</v>
      </c>
    </row>
    <row r="2127" spans="1:13">
      <c r="A2127" s="106" t="str">
        <f t="shared" si="33"/>
        <v xml:space="preserve">26037 </v>
      </c>
      <c r="B2127" s="231" t="s">
        <v>3383</v>
      </c>
      <c r="C2127" s="232"/>
      <c r="D2127" s="233" t="s">
        <v>1358</v>
      </c>
      <c r="E2127" s="233"/>
      <c r="F2127" s="234" t="s">
        <v>3382</v>
      </c>
      <c r="G2127" s="235">
        <v>7.57</v>
      </c>
      <c r="H2127" s="233" t="s">
        <v>37</v>
      </c>
      <c r="I2127" s="235">
        <v>8.36</v>
      </c>
      <c r="J2127" s="235">
        <v>1.47</v>
      </c>
      <c r="K2127" s="233" t="s">
        <v>37</v>
      </c>
      <c r="L2127" s="235">
        <v>17.399999999999999</v>
      </c>
      <c r="M2127" s="236" t="s">
        <v>1570</v>
      </c>
    </row>
    <row r="2128" spans="1:13">
      <c r="A2128" s="106" t="str">
        <f t="shared" si="33"/>
        <v xml:space="preserve">26040 </v>
      </c>
      <c r="B2128" s="231" t="s">
        <v>3384</v>
      </c>
      <c r="C2128" s="232"/>
      <c r="D2128" s="233" t="s">
        <v>1358</v>
      </c>
      <c r="E2128" s="233"/>
      <c r="F2128" s="234" t="s">
        <v>3385</v>
      </c>
      <c r="G2128" s="235">
        <v>3.46</v>
      </c>
      <c r="H2128" s="233" t="s">
        <v>37</v>
      </c>
      <c r="I2128" s="235">
        <v>5.8</v>
      </c>
      <c r="J2128" s="235">
        <v>0.63</v>
      </c>
      <c r="K2128" s="233" t="s">
        <v>37</v>
      </c>
      <c r="L2128" s="235">
        <v>9.89</v>
      </c>
      <c r="M2128" s="236" t="s">
        <v>1570</v>
      </c>
    </row>
    <row r="2129" spans="1:13">
      <c r="A2129" s="106" t="str">
        <f t="shared" si="33"/>
        <v xml:space="preserve">26045 </v>
      </c>
      <c r="B2129" s="231" t="s">
        <v>3386</v>
      </c>
      <c r="C2129" s="232"/>
      <c r="D2129" s="233" t="s">
        <v>1358</v>
      </c>
      <c r="E2129" s="233"/>
      <c r="F2129" s="234" t="s">
        <v>3385</v>
      </c>
      <c r="G2129" s="235">
        <v>5.73</v>
      </c>
      <c r="H2129" s="233" t="s">
        <v>37</v>
      </c>
      <c r="I2129" s="235">
        <v>7.86</v>
      </c>
      <c r="J2129" s="235">
        <v>1.1000000000000001</v>
      </c>
      <c r="K2129" s="233" t="s">
        <v>37</v>
      </c>
      <c r="L2129" s="235">
        <v>14.69</v>
      </c>
      <c r="M2129" s="236" t="s">
        <v>1570</v>
      </c>
    </row>
    <row r="2130" spans="1:13">
      <c r="A2130" s="106" t="str">
        <f t="shared" si="33"/>
        <v xml:space="preserve">26055 </v>
      </c>
      <c r="B2130" s="231" t="s">
        <v>3387</v>
      </c>
      <c r="C2130" s="232"/>
      <c r="D2130" s="233" t="s">
        <v>1358</v>
      </c>
      <c r="E2130" s="233"/>
      <c r="F2130" s="234" t="s">
        <v>3388</v>
      </c>
      <c r="G2130" s="235">
        <v>3.11</v>
      </c>
      <c r="H2130" s="235">
        <v>13.96</v>
      </c>
      <c r="I2130" s="235">
        <v>5.41</v>
      </c>
      <c r="J2130" s="235">
        <v>0.6</v>
      </c>
      <c r="K2130" s="235">
        <v>17.670000000000002</v>
      </c>
      <c r="L2130" s="235">
        <v>9.1199999999999992</v>
      </c>
      <c r="M2130" s="236" t="s">
        <v>1570</v>
      </c>
    </row>
    <row r="2131" spans="1:13">
      <c r="A2131" s="106" t="str">
        <f t="shared" si="33"/>
        <v xml:space="preserve">26060 </v>
      </c>
      <c r="B2131" s="231" t="s">
        <v>3389</v>
      </c>
      <c r="C2131" s="232"/>
      <c r="D2131" s="233" t="s">
        <v>1358</v>
      </c>
      <c r="E2131" s="233"/>
      <c r="F2131" s="234" t="s">
        <v>3390</v>
      </c>
      <c r="G2131" s="235">
        <v>2.91</v>
      </c>
      <c r="H2131" s="233" t="s">
        <v>37</v>
      </c>
      <c r="I2131" s="235">
        <v>4.51</v>
      </c>
      <c r="J2131" s="235">
        <v>0.5</v>
      </c>
      <c r="K2131" s="233" t="s">
        <v>37</v>
      </c>
      <c r="L2131" s="235">
        <v>7.92</v>
      </c>
      <c r="M2131" s="236" t="s">
        <v>1570</v>
      </c>
    </row>
    <row r="2132" spans="1:13">
      <c r="A2132" s="106" t="str">
        <f t="shared" si="33"/>
        <v xml:space="preserve">26070 </v>
      </c>
      <c r="B2132" s="231" t="s">
        <v>3391</v>
      </c>
      <c r="C2132" s="232"/>
      <c r="D2132" s="233" t="s">
        <v>1358</v>
      </c>
      <c r="E2132" s="233"/>
      <c r="F2132" s="234" t="s">
        <v>3392</v>
      </c>
      <c r="G2132" s="235">
        <v>3.81</v>
      </c>
      <c r="H2132" s="233" t="s">
        <v>37</v>
      </c>
      <c r="I2132" s="235">
        <v>5.54</v>
      </c>
      <c r="J2132" s="235">
        <v>0.7</v>
      </c>
      <c r="K2132" s="233" t="s">
        <v>37</v>
      </c>
      <c r="L2132" s="235">
        <v>10.050000000000001</v>
      </c>
      <c r="M2132" s="236" t="s">
        <v>1570</v>
      </c>
    </row>
    <row r="2133" spans="1:13">
      <c r="A2133" s="106" t="str">
        <f t="shared" si="33"/>
        <v xml:space="preserve">26075 </v>
      </c>
      <c r="B2133" s="231" t="s">
        <v>3393</v>
      </c>
      <c r="C2133" s="232"/>
      <c r="D2133" s="233" t="s">
        <v>1358</v>
      </c>
      <c r="E2133" s="233"/>
      <c r="F2133" s="234" t="s">
        <v>3394</v>
      </c>
      <c r="G2133" s="235">
        <v>3.91</v>
      </c>
      <c r="H2133" s="233" t="s">
        <v>37</v>
      </c>
      <c r="I2133" s="235">
        <v>5.93</v>
      </c>
      <c r="J2133" s="235">
        <v>0.73</v>
      </c>
      <c r="K2133" s="233" t="s">
        <v>37</v>
      </c>
      <c r="L2133" s="235">
        <v>10.57</v>
      </c>
      <c r="M2133" s="236" t="s">
        <v>1570</v>
      </c>
    </row>
    <row r="2134" spans="1:13">
      <c r="A2134" s="106" t="str">
        <f t="shared" si="33"/>
        <v xml:space="preserve">26080 </v>
      </c>
      <c r="B2134" s="231" t="s">
        <v>3395</v>
      </c>
      <c r="C2134" s="232"/>
      <c r="D2134" s="233" t="s">
        <v>1358</v>
      </c>
      <c r="E2134" s="233"/>
      <c r="F2134" s="234" t="s">
        <v>3394</v>
      </c>
      <c r="G2134" s="235">
        <v>4.47</v>
      </c>
      <c r="H2134" s="233" t="s">
        <v>37</v>
      </c>
      <c r="I2134" s="235">
        <v>7.15</v>
      </c>
      <c r="J2134" s="235">
        <v>0.84</v>
      </c>
      <c r="K2134" s="233" t="s">
        <v>37</v>
      </c>
      <c r="L2134" s="235">
        <v>12.46</v>
      </c>
      <c r="M2134" s="236" t="s">
        <v>1570</v>
      </c>
    </row>
    <row r="2135" spans="1:13">
      <c r="A2135" s="106" t="str">
        <f t="shared" si="33"/>
        <v xml:space="preserve">26100 </v>
      </c>
      <c r="B2135" s="231" t="s">
        <v>3396</v>
      </c>
      <c r="C2135" s="232"/>
      <c r="D2135" s="233" t="s">
        <v>1358</v>
      </c>
      <c r="E2135" s="233"/>
      <c r="F2135" s="234" t="s">
        <v>3397</v>
      </c>
      <c r="G2135" s="235">
        <v>3.79</v>
      </c>
      <c r="H2135" s="233" t="s">
        <v>37</v>
      </c>
      <c r="I2135" s="235">
        <v>6.05</v>
      </c>
      <c r="J2135" s="235">
        <v>0.79</v>
      </c>
      <c r="K2135" s="233" t="s">
        <v>37</v>
      </c>
      <c r="L2135" s="235">
        <v>10.63</v>
      </c>
      <c r="M2135" s="236" t="s">
        <v>1570</v>
      </c>
    </row>
    <row r="2136" spans="1:13">
      <c r="A2136" s="106" t="str">
        <f t="shared" si="33"/>
        <v xml:space="preserve">26105 </v>
      </c>
      <c r="B2136" s="231" t="s">
        <v>3398</v>
      </c>
      <c r="C2136" s="232"/>
      <c r="D2136" s="233" t="s">
        <v>1358</v>
      </c>
      <c r="E2136" s="233"/>
      <c r="F2136" s="234" t="s">
        <v>3399</v>
      </c>
      <c r="G2136" s="235">
        <v>3.83</v>
      </c>
      <c r="H2136" s="233" t="s">
        <v>37</v>
      </c>
      <c r="I2136" s="235">
        <v>6.07</v>
      </c>
      <c r="J2136" s="235">
        <v>0.8</v>
      </c>
      <c r="K2136" s="233" t="s">
        <v>37</v>
      </c>
      <c r="L2136" s="235">
        <v>10.7</v>
      </c>
      <c r="M2136" s="236" t="s">
        <v>1570</v>
      </c>
    </row>
    <row r="2137" spans="1:13">
      <c r="A2137" s="106" t="str">
        <f t="shared" si="33"/>
        <v xml:space="preserve">26110 </v>
      </c>
      <c r="B2137" s="231" t="s">
        <v>3400</v>
      </c>
      <c r="C2137" s="232"/>
      <c r="D2137" s="233" t="s">
        <v>1358</v>
      </c>
      <c r="E2137" s="233"/>
      <c r="F2137" s="234" t="s">
        <v>3399</v>
      </c>
      <c r="G2137" s="235">
        <v>3.65</v>
      </c>
      <c r="H2137" s="233" t="s">
        <v>37</v>
      </c>
      <c r="I2137" s="235">
        <v>5.83</v>
      </c>
      <c r="J2137" s="235">
        <v>0.68</v>
      </c>
      <c r="K2137" s="233" t="s">
        <v>37</v>
      </c>
      <c r="L2137" s="235">
        <v>10.16</v>
      </c>
      <c r="M2137" s="236" t="s">
        <v>1570</v>
      </c>
    </row>
    <row r="2138" spans="1:13">
      <c r="A2138" s="106" t="str">
        <f t="shared" si="33"/>
        <v xml:space="preserve">26111 </v>
      </c>
      <c r="B2138" s="231" t="s">
        <v>3401</v>
      </c>
      <c r="C2138" s="232"/>
      <c r="D2138" s="233" t="s">
        <v>1358</v>
      </c>
      <c r="E2138" s="233"/>
      <c r="F2138" s="234" t="s">
        <v>3402</v>
      </c>
      <c r="G2138" s="235">
        <v>5.42</v>
      </c>
      <c r="H2138" s="233" t="s">
        <v>37</v>
      </c>
      <c r="I2138" s="235">
        <v>6.43</v>
      </c>
      <c r="J2138" s="235">
        <v>1.03</v>
      </c>
      <c r="K2138" s="233" t="s">
        <v>37</v>
      </c>
      <c r="L2138" s="235">
        <v>12.88</v>
      </c>
      <c r="M2138" s="236" t="s">
        <v>1570</v>
      </c>
    </row>
    <row r="2139" spans="1:13">
      <c r="A2139" s="106" t="str">
        <f t="shared" si="33"/>
        <v xml:space="preserve">26113 </v>
      </c>
      <c r="B2139" s="231" t="s">
        <v>3403</v>
      </c>
      <c r="C2139" s="232"/>
      <c r="D2139" s="233" t="s">
        <v>1358</v>
      </c>
      <c r="E2139" s="233"/>
      <c r="F2139" s="234" t="s">
        <v>3404</v>
      </c>
      <c r="G2139" s="235">
        <v>7.13</v>
      </c>
      <c r="H2139" s="233" t="s">
        <v>37</v>
      </c>
      <c r="I2139" s="235">
        <v>8.48</v>
      </c>
      <c r="J2139" s="235">
        <v>1.34</v>
      </c>
      <c r="K2139" s="233" t="s">
        <v>37</v>
      </c>
      <c r="L2139" s="235">
        <v>16.95</v>
      </c>
      <c r="M2139" s="236" t="s">
        <v>1570</v>
      </c>
    </row>
    <row r="2140" spans="1:13">
      <c r="A2140" s="106" t="str">
        <f t="shared" si="33"/>
        <v xml:space="preserve">26115 </v>
      </c>
      <c r="B2140" s="231" t="s">
        <v>3405</v>
      </c>
      <c r="C2140" s="232"/>
      <c r="D2140" s="233" t="s">
        <v>1358</v>
      </c>
      <c r="E2140" s="233"/>
      <c r="F2140" s="234" t="s">
        <v>3406</v>
      </c>
      <c r="G2140" s="235">
        <v>3.96</v>
      </c>
      <c r="H2140" s="235">
        <v>11.9</v>
      </c>
      <c r="I2140" s="235">
        <v>5.65</v>
      </c>
      <c r="J2140" s="235">
        <v>0.74</v>
      </c>
      <c r="K2140" s="235">
        <v>16.600000000000001</v>
      </c>
      <c r="L2140" s="235">
        <v>10.35</v>
      </c>
      <c r="M2140" s="236" t="s">
        <v>1570</v>
      </c>
    </row>
    <row r="2141" spans="1:13">
      <c r="A2141" s="106" t="str">
        <f t="shared" si="33"/>
        <v xml:space="preserve">26116 </v>
      </c>
      <c r="B2141" s="231" t="s">
        <v>3407</v>
      </c>
      <c r="C2141" s="232"/>
      <c r="D2141" s="233" t="s">
        <v>1358</v>
      </c>
      <c r="E2141" s="233"/>
      <c r="F2141" s="234" t="s">
        <v>3408</v>
      </c>
      <c r="G2141" s="235">
        <v>6.74</v>
      </c>
      <c r="H2141" s="233" t="s">
        <v>37</v>
      </c>
      <c r="I2141" s="235">
        <v>8.2899999999999991</v>
      </c>
      <c r="J2141" s="235">
        <v>1.26</v>
      </c>
      <c r="K2141" s="233" t="s">
        <v>37</v>
      </c>
      <c r="L2141" s="235">
        <v>16.29</v>
      </c>
      <c r="M2141" s="236" t="s">
        <v>1570</v>
      </c>
    </row>
    <row r="2142" spans="1:13">
      <c r="A2142" s="106" t="str">
        <f t="shared" si="33"/>
        <v xml:space="preserve">26117 </v>
      </c>
      <c r="B2142" s="231" t="s">
        <v>3409</v>
      </c>
      <c r="C2142" s="232"/>
      <c r="D2142" s="233" t="s">
        <v>1358</v>
      </c>
      <c r="E2142" s="233"/>
      <c r="F2142" s="234" t="s">
        <v>3410</v>
      </c>
      <c r="G2142" s="235">
        <v>10.130000000000001</v>
      </c>
      <c r="H2142" s="233" t="s">
        <v>37</v>
      </c>
      <c r="I2142" s="235">
        <v>10.85</v>
      </c>
      <c r="J2142" s="235">
        <v>1.99</v>
      </c>
      <c r="K2142" s="233" t="s">
        <v>37</v>
      </c>
      <c r="L2142" s="235">
        <v>22.97</v>
      </c>
      <c r="M2142" s="236" t="s">
        <v>1570</v>
      </c>
    </row>
    <row r="2143" spans="1:13">
      <c r="A2143" s="106" t="str">
        <f t="shared" si="33"/>
        <v xml:space="preserve">26118 </v>
      </c>
      <c r="B2143" s="231" t="s">
        <v>3411</v>
      </c>
      <c r="C2143" s="232"/>
      <c r="D2143" s="233" t="s">
        <v>1358</v>
      </c>
      <c r="E2143" s="233"/>
      <c r="F2143" s="234" t="s">
        <v>3412</v>
      </c>
      <c r="G2143" s="235">
        <v>14.81</v>
      </c>
      <c r="H2143" s="233" t="s">
        <v>37</v>
      </c>
      <c r="I2143" s="235">
        <v>14.47</v>
      </c>
      <c r="J2143" s="235">
        <v>2.94</v>
      </c>
      <c r="K2143" s="233" t="s">
        <v>37</v>
      </c>
      <c r="L2143" s="235">
        <v>32.22</v>
      </c>
      <c r="M2143" s="236" t="s">
        <v>1570</v>
      </c>
    </row>
    <row r="2144" spans="1:13">
      <c r="A2144" s="106" t="str">
        <f t="shared" si="33"/>
        <v xml:space="preserve">26121 </v>
      </c>
      <c r="B2144" s="231" t="s">
        <v>3413</v>
      </c>
      <c r="C2144" s="232"/>
      <c r="D2144" s="233" t="s">
        <v>1358</v>
      </c>
      <c r="E2144" s="233"/>
      <c r="F2144" s="234" t="s">
        <v>3385</v>
      </c>
      <c r="G2144" s="235">
        <v>7.73</v>
      </c>
      <c r="H2144" s="233" t="s">
        <v>37</v>
      </c>
      <c r="I2144" s="235">
        <v>9.3699999999999992</v>
      </c>
      <c r="J2144" s="235">
        <v>1.46</v>
      </c>
      <c r="K2144" s="233" t="s">
        <v>37</v>
      </c>
      <c r="L2144" s="235">
        <v>18.559999999999999</v>
      </c>
      <c r="M2144" s="236" t="s">
        <v>1570</v>
      </c>
    </row>
    <row r="2145" spans="1:13">
      <c r="A2145" s="106" t="str">
        <f t="shared" si="33"/>
        <v xml:space="preserve">26123 </v>
      </c>
      <c r="B2145" s="231" t="s">
        <v>3414</v>
      </c>
      <c r="C2145" s="232"/>
      <c r="D2145" s="233" t="s">
        <v>1358</v>
      </c>
      <c r="E2145" s="233"/>
      <c r="F2145" s="234" t="s">
        <v>3385</v>
      </c>
      <c r="G2145" s="235">
        <v>10.88</v>
      </c>
      <c r="H2145" s="233" t="s">
        <v>37</v>
      </c>
      <c r="I2145" s="235">
        <v>12.97</v>
      </c>
      <c r="J2145" s="235">
        <v>2.0299999999999998</v>
      </c>
      <c r="K2145" s="233" t="s">
        <v>37</v>
      </c>
      <c r="L2145" s="235">
        <v>25.88</v>
      </c>
      <c r="M2145" s="236" t="s">
        <v>1570</v>
      </c>
    </row>
    <row r="2146" spans="1:13">
      <c r="A2146" s="106" t="str">
        <f t="shared" si="33"/>
        <v xml:space="preserve">26125 </v>
      </c>
      <c r="B2146" s="231" t="s">
        <v>3415</v>
      </c>
      <c r="C2146" s="232"/>
      <c r="D2146" s="233" t="s">
        <v>1358</v>
      </c>
      <c r="E2146" s="233"/>
      <c r="F2146" s="234" t="s">
        <v>3385</v>
      </c>
      <c r="G2146" s="235">
        <v>4.5999999999999996</v>
      </c>
      <c r="H2146" s="233" t="s">
        <v>37</v>
      </c>
      <c r="I2146" s="235">
        <v>2.62</v>
      </c>
      <c r="J2146" s="235">
        <v>0.85</v>
      </c>
      <c r="K2146" s="233" t="s">
        <v>37</v>
      </c>
      <c r="L2146" s="235">
        <v>8.07</v>
      </c>
      <c r="M2146" s="236" t="s">
        <v>1125</v>
      </c>
    </row>
    <row r="2147" spans="1:13">
      <c r="A2147" s="106" t="str">
        <f t="shared" si="33"/>
        <v xml:space="preserve">26130 </v>
      </c>
      <c r="B2147" s="231" t="s">
        <v>3416</v>
      </c>
      <c r="C2147" s="232"/>
      <c r="D2147" s="233" t="s">
        <v>1358</v>
      </c>
      <c r="E2147" s="233"/>
      <c r="F2147" s="234" t="s">
        <v>3156</v>
      </c>
      <c r="G2147" s="235">
        <v>5.59</v>
      </c>
      <c r="H2147" s="233" t="s">
        <v>37</v>
      </c>
      <c r="I2147" s="235">
        <v>7.85</v>
      </c>
      <c r="J2147" s="235">
        <v>1.1499999999999999</v>
      </c>
      <c r="K2147" s="233" t="s">
        <v>37</v>
      </c>
      <c r="L2147" s="235">
        <v>14.59</v>
      </c>
      <c r="M2147" s="236" t="s">
        <v>1570</v>
      </c>
    </row>
    <row r="2148" spans="1:13">
      <c r="A2148" s="106" t="str">
        <f t="shared" si="33"/>
        <v xml:space="preserve">26135 </v>
      </c>
      <c r="B2148" s="231" t="s">
        <v>3417</v>
      </c>
      <c r="C2148" s="232"/>
      <c r="D2148" s="233" t="s">
        <v>1358</v>
      </c>
      <c r="E2148" s="233"/>
      <c r="F2148" s="234" t="s">
        <v>3418</v>
      </c>
      <c r="G2148" s="235">
        <v>7.13</v>
      </c>
      <c r="H2148" s="233" t="s">
        <v>37</v>
      </c>
      <c r="I2148" s="235">
        <v>8.6999999999999993</v>
      </c>
      <c r="J2148" s="235">
        <v>1.34</v>
      </c>
      <c r="K2148" s="233" t="s">
        <v>37</v>
      </c>
      <c r="L2148" s="235">
        <v>17.170000000000002</v>
      </c>
      <c r="M2148" s="236" t="s">
        <v>1570</v>
      </c>
    </row>
    <row r="2149" spans="1:13">
      <c r="A2149" s="106" t="str">
        <f t="shared" si="33"/>
        <v xml:space="preserve">26140 </v>
      </c>
      <c r="B2149" s="231" t="s">
        <v>3419</v>
      </c>
      <c r="C2149" s="232"/>
      <c r="D2149" s="233" t="s">
        <v>1358</v>
      </c>
      <c r="E2149" s="233"/>
      <c r="F2149" s="234" t="s">
        <v>3418</v>
      </c>
      <c r="G2149" s="235">
        <v>6.34</v>
      </c>
      <c r="H2149" s="233" t="s">
        <v>37</v>
      </c>
      <c r="I2149" s="235">
        <v>8.27</v>
      </c>
      <c r="J2149" s="235">
        <v>1.1499999999999999</v>
      </c>
      <c r="K2149" s="233" t="s">
        <v>37</v>
      </c>
      <c r="L2149" s="235">
        <v>15.76</v>
      </c>
      <c r="M2149" s="236" t="s">
        <v>1570</v>
      </c>
    </row>
    <row r="2150" spans="1:13">
      <c r="A2150" s="106" t="str">
        <f t="shared" si="33"/>
        <v xml:space="preserve">26145 </v>
      </c>
      <c r="B2150" s="231" t="s">
        <v>3420</v>
      </c>
      <c r="C2150" s="232"/>
      <c r="D2150" s="233" t="s">
        <v>1358</v>
      </c>
      <c r="E2150" s="233"/>
      <c r="F2150" s="234" t="s">
        <v>3421</v>
      </c>
      <c r="G2150" s="235">
        <v>6.49</v>
      </c>
      <c r="H2150" s="233" t="s">
        <v>37</v>
      </c>
      <c r="I2150" s="235">
        <v>8.32</v>
      </c>
      <c r="J2150" s="235">
        <v>1.23</v>
      </c>
      <c r="K2150" s="233" t="s">
        <v>37</v>
      </c>
      <c r="L2150" s="235">
        <v>16.04</v>
      </c>
      <c r="M2150" s="236" t="s">
        <v>1570</v>
      </c>
    </row>
    <row r="2151" spans="1:13">
      <c r="A2151" s="106" t="str">
        <f t="shared" si="33"/>
        <v xml:space="preserve">26160 </v>
      </c>
      <c r="B2151" s="231" t="s">
        <v>3422</v>
      </c>
      <c r="C2151" s="232"/>
      <c r="D2151" s="233" t="s">
        <v>1358</v>
      </c>
      <c r="E2151" s="233"/>
      <c r="F2151" s="234" t="s">
        <v>3423</v>
      </c>
      <c r="G2151" s="235">
        <v>3.57</v>
      </c>
      <c r="H2151" s="235">
        <v>14.24</v>
      </c>
      <c r="I2151" s="235">
        <v>5.64</v>
      </c>
      <c r="J2151" s="235">
        <v>0.66</v>
      </c>
      <c r="K2151" s="235">
        <v>18.47</v>
      </c>
      <c r="L2151" s="235">
        <v>9.8699999999999992</v>
      </c>
      <c r="M2151" s="236" t="s">
        <v>1570</v>
      </c>
    </row>
    <row r="2152" spans="1:13">
      <c r="A2152" s="106" t="str">
        <f t="shared" si="33"/>
        <v xml:space="preserve">26170 </v>
      </c>
      <c r="B2152" s="231" t="s">
        <v>3424</v>
      </c>
      <c r="C2152" s="232"/>
      <c r="D2152" s="233" t="s">
        <v>1358</v>
      </c>
      <c r="E2152" s="233"/>
      <c r="F2152" s="234" t="s">
        <v>3425</v>
      </c>
      <c r="G2152" s="235">
        <v>4.91</v>
      </c>
      <c r="H2152" s="233" t="s">
        <v>37</v>
      </c>
      <c r="I2152" s="235">
        <v>6.88</v>
      </c>
      <c r="J2152" s="235">
        <v>0.89</v>
      </c>
      <c r="K2152" s="233" t="s">
        <v>37</v>
      </c>
      <c r="L2152" s="235">
        <v>12.68</v>
      </c>
      <c r="M2152" s="236" t="s">
        <v>1570</v>
      </c>
    </row>
    <row r="2153" spans="1:13">
      <c r="A2153" s="106" t="str">
        <f t="shared" si="33"/>
        <v xml:space="preserve">26180 </v>
      </c>
      <c r="B2153" s="231" t="s">
        <v>3426</v>
      </c>
      <c r="C2153" s="232"/>
      <c r="D2153" s="233" t="s">
        <v>1358</v>
      </c>
      <c r="E2153" s="233"/>
      <c r="F2153" s="234" t="s">
        <v>3427</v>
      </c>
      <c r="G2153" s="235">
        <v>5.35</v>
      </c>
      <c r="H2153" s="233" t="s">
        <v>37</v>
      </c>
      <c r="I2153" s="235">
        <v>7.7</v>
      </c>
      <c r="J2153" s="235">
        <v>0.99</v>
      </c>
      <c r="K2153" s="233" t="s">
        <v>37</v>
      </c>
      <c r="L2153" s="235">
        <v>14.04</v>
      </c>
      <c r="M2153" s="236" t="s">
        <v>1570</v>
      </c>
    </row>
    <row r="2154" spans="1:13">
      <c r="A2154" s="106" t="str">
        <f t="shared" si="33"/>
        <v xml:space="preserve">26185 </v>
      </c>
      <c r="B2154" s="231" t="s">
        <v>3428</v>
      </c>
      <c r="C2154" s="232"/>
      <c r="D2154" s="233" t="s">
        <v>1358</v>
      </c>
      <c r="E2154" s="233"/>
      <c r="F2154" s="234" t="s">
        <v>3429</v>
      </c>
      <c r="G2154" s="235">
        <v>6.52</v>
      </c>
      <c r="H2154" s="233" t="s">
        <v>37</v>
      </c>
      <c r="I2154" s="235">
        <v>9.49</v>
      </c>
      <c r="J2154" s="235">
        <v>1.35</v>
      </c>
      <c r="K2154" s="233" t="s">
        <v>37</v>
      </c>
      <c r="L2154" s="235">
        <v>17.36</v>
      </c>
      <c r="M2154" s="236" t="s">
        <v>1570</v>
      </c>
    </row>
    <row r="2155" spans="1:13">
      <c r="A2155" s="106" t="str">
        <f t="shared" si="33"/>
        <v xml:space="preserve">26200 </v>
      </c>
      <c r="B2155" s="231" t="s">
        <v>3430</v>
      </c>
      <c r="C2155" s="232"/>
      <c r="D2155" s="233" t="s">
        <v>1358</v>
      </c>
      <c r="E2155" s="233"/>
      <c r="F2155" s="234" t="s">
        <v>3431</v>
      </c>
      <c r="G2155" s="235">
        <v>5.65</v>
      </c>
      <c r="H2155" s="233" t="s">
        <v>37</v>
      </c>
      <c r="I2155" s="235">
        <v>7.3</v>
      </c>
      <c r="J2155" s="235">
        <v>1.04</v>
      </c>
      <c r="K2155" s="233" t="s">
        <v>37</v>
      </c>
      <c r="L2155" s="235">
        <v>13.99</v>
      </c>
      <c r="M2155" s="236" t="s">
        <v>1570</v>
      </c>
    </row>
    <row r="2156" spans="1:13">
      <c r="A2156" s="106" t="str">
        <f t="shared" si="33"/>
        <v xml:space="preserve">26205 </v>
      </c>
      <c r="B2156" s="231" t="s">
        <v>3432</v>
      </c>
      <c r="C2156" s="232"/>
      <c r="D2156" s="233" t="s">
        <v>1358</v>
      </c>
      <c r="E2156" s="233"/>
      <c r="F2156" s="234" t="s">
        <v>2989</v>
      </c>
      <c r="G2156" s="235">
        <v>7.93</v>
      </c>
      <c r="H2156" s="233" t="s">
        <v>37</v>
      </c>
      <c r="I2156" s="235">
        <v>9.1300000000000008</v>
      </c>
      <c r="J2156" s="235">
        <v>1.62</v>
      </c>
      <c r="K2156" s="233" t="s">
        <v>37</v>
      </c>
      <c r="L2156" s="235">
        <v>18.68</v>
      </c>
      <c r="M2156" s="236" t="s">
        <v>1570</v>
      </c>
    </row>
    <row r="2157" spans="1:13">
      <c r="A2157" s="106" t="str">
        <f t="shared" si="33"/>
        <v xml:space="preserve">26210 </v>
      </c>
      <c r="B2157" s="231" t="s">
        <v>3433</v>
      </c>
      <c r="C2157" s="232"/>
      <c r="D2157" s="233" t="s">
        <v>1358</v>
      </c>
      <c r="E2157" s="233"/>
      <c r="F2157" s="234" t="s">
        <v>3434</v>
      </c>
      <c r="G2157" s="235">
        <v>5.32</v>
      </c>
      <c r="H2157" s="233" t="s">
        <v>37</v>
      </c>
      <c r="I2157" s="235">
        <v>7.65</v>
      </c>
      <c r="J2157" s="235">
        <v>0.99</v>
      </c>
      <c r="K2157" s="233" t="s">
        <v>37</v>
      </c>
      <c r="L2157" s="235">
        <v>13.96</v>
      </c>
      <c r="M2157" s="236" t="s">
        <v>1570</v>
      </c>
    </row>
    <row r="2158" spans="1:13">
      <c r="A2158" s="106" t="str">
        <f t="shared" si="33"/>
        <v xml:space="preserve">26215 </v>
      </c>
      <c r="B2158" s="231" t="s">
        <v>3435</v>
      </c>
      <c r="C2158" s="232"/>
      <c r="D2158" s="233" t="s">
        <v>1358</v>
      </c>
      <c r="E2158" s="233"/>
      <c r="F2158" s="234" t="s">
        <v>3436</v>
      </c>
      <c r="G2158" s="235">
        <v>7.27</v>
      </c>
      <c r="H2158" s="233" t="s">
        <v>37</v>
      </c>
      <c r="I2158" s="235">
        <v>8.7799999999999994</v>
      </c>
      <c r="J2158" s="235">
        <v>1.5</v>
      </c>
      <c r="K2158" s="233" t="s">
        <v>37</v>
      </c>
      <c r="L2158" s="235">
        <v>17.55</v>
      </c>
      <c r="M2158" s="236" t="s">
        <v>1570</v>
      </c>
    </row>
    <row r="2159" spans="1:13">
      <c r="A2159" s="106" t="str">
        <f t="shared" si="33"/>
        <v xml:space="preserve">26230 </v>
      </c>
      <c r="B2159" s="231" t="s">
        <v>3437</v>
      </c>
      <c r="C2159" s="232"/>
      <c r="D2159" s="233" t="s">
        <v>1358</v>
      </c>
      <c r="E2159" s="233"/>
      <c r="F2159" s="234" t="s">
        <v>3438</v>
      </c>
      <c r="G2159" s="235">
        <v>6.47</v>
      </c>
      <c r="H2159" s="233" t="s">
        <v>37</v>
      </c>
      <c r="I2159" s="235">
        <v>7.81</v>
      </c>
      <c r="J2159" s="235">
        <v>1.21</v>
      </c>
      <c r="K2159" s="233" t="s">
        <v>37</v>
      </c>
      <c r="L2159" s="235">
        <v>15.49</v>
      </c>
      <c r="M2159" s="236" t="s">
        <v>1570</v>
      </c>
    </row>
    <row r="2160" spans="1:13">
      <c r="A2160" s="106" t="str">
        <f t="shared" si="33"/>
        <v xml:space="preserve">26235 </v>
      </c>
      <c r="B2160" s="231" t="s">
        <v>3439</v>
      </c>
      <c r="C2160" s="232"/>
      <c r="D2160" s="233" t="s">
        <v>1358</v>
      </c>
      <c r="E2160" s="233"/>
      <c r="F2160" s="234" t="s">
        <v>3440</v>
      </c>
      <c r="G2160" s="235">
        <v>6.33</v>
      </c>
      <c r="H2160" s="233" t="s">
        <v>37</v>
      </c>
      <c r="I2160" s="235">
        <v>7.79</v>
      </c>
      <c r="J2160" s="235">
        <v>1.17</v>
      </c>
      <c r="K2160" s="233" t="s">
        <v>37</v>
      </c>
      <c r="L2160" s="235">
        <v>15.29</v>
      </c>
      <c r="M2160" s="236" t="s">
        <v>1570</v>
      </c>
    </row>
    <row r="2161" spans="1:13">
      <c r="A2161" s="106" t="str">
        <f t="shared" si="33"/>
        <v xml:space="preserve">26236 </v>
      </c>
      <c r="B2161" s="231" t="s">
        <v>3441</v>
      </c>
      <c r="C2161" s="232"/>
      <c r="D2161" s="233" t="s">
        <v>1358</v>
      </c>
      <c r="E2161" s="233"/>
      <c r="F2161" s="234" t="s">
        <v>3440</v>
      </c>
      <c r="G2161" s="235">
        <v>5.46</v>
      </c>
      <c r="H2161" s="233" t="s">
        <v>37</v>
      </c>
      <c r="I2161" s="235">
        <v>7.25</v>
      </c>
      <c r="J2161" s="235">
        <v>1.03</v>
      </c>
      <c r="K2161" s="233" t="s">
        <v>37</v>
      </c>
      <c r="L2161" s="235">
        <v>13.74</v>
      </c>
      <c r="M2161" s="236" t="s">
        <v>1570</v>
      </c>
    </row>
    <row r="2162" spans="1:13">
      <c r="A2162" s="106" t="str">
        <f t="shared" si="33"/>
        <v xml:space="preserve">26250 </v>
      </c>
      <c r="B2162" s="231" t="s">
        <v>3442</v>
      </c>
      <c r="C2162" s="232"/>
      <c r="D2162" s="233" t="s">
        <v>1358</v>
      </c>
      <c r="E2162" s="233"/>
      <c r="F2162" s="234" t="s">
        <v>3443</v>
      </c>
      <c r="G2162" s="235">
        <v>15.21</v>
      </c>
      <c r="H2162" s="233" t="s">
        <v>37</v>
      </c>
      <c r="I2162" s="235">
        <v>14.23</v>
      </c>
      <c r="J2162" s="235">
        <v>3.11</v>
      </c>
      <c r="K2162" s="233" t="s">
        <v>37</v>
      </c>
      <c r="L2162" s="235">
        <v>32.549999999999997</v>
      </c>
      <c r="M2162" s="236" t="s">
        <v>1570</v>
      </c>
    </row>
    <row r="2163" spans="1:13">
      <c r="A2163" s="106" t="str">
        <f t="shared" si="33"/>
        <v xml:space="preserve">26260 </v>
      </c>
      <c r="B2163" s="231" t="s">
        <v>3444</v>
      </c>
      <c r="C2163" s="232"/>
      <c r="D2163" s="233" t="s">
        <v>1358</v>
      </c>
      <c r="E2163" s="233"/>
      <c r="F2163" s="234" t="s">
        <v>3445</v>
      </c>
      <c r="G2163" s="235">
        <v>11.16</v>
      </c>
      <c r="H2163" s="233" t="s">
        <v>37</v>
      </c>
      <c r="I2163" s="235">
        <v>11.02</v>
      </c>
      <c r="J2163" s="235">
        <v>2.29</v>
      </c>
      <c r="K2163" s="233" t="s">
        <v>37</v>
      </c>
      <c r="L2163" s="235">
        <v>24.47</v>
      </c>
      <c r="M2163" s="236" t="s">
        <v>1570</v>
      </c>
    </row>
    <row r="2164" spans="1:13">
      <c r="A2164" s="106" t="str">
        <f t="shared" si="33"/>
        <v xml:space="preserve">26262 </v>
      </c>
      <c r="B2164" s="231" t="s">
        <v>3446</v>
      </c>
      <c r="C2164" s="232"/>
      <c r="D2164" s="233" t="s">
        <v>1358</v>
      </c>
      <c r="E2164" s="233"/>
      <c r="F2164" s="234" t="s">
        <v>3447</v>
      </c>
      <c r="G2164" s="235">
        <v>8.2899999999999991</v>
      </c>
      <c r="H2164" s="233" t="s">
        <v>37</v>
      </c>
      <c r="I2164" s="235">
        <v>9.49</v>
      </c>
      <c r="J2164" s="235">
        <v>1.7</v>
      </c>
      <c r="K2164" s="233" t="s">
        <v>37</v>
      </c>
      <c r="L2164" s="235">
        <v>19.48</v>
      </c>
      <c r="M2164" s="236" t="s">
        <v>1570</v>
      </c>
    </row>
    <row r="2165" spans="1:13">
      <c r="A2165" s="106" t="str">
        <f t="shared" si="33"/>
        <v xml:space="preserve">26320 </v>
      </c>
      <c r="B2165" s="231" t="s">
        <v>3448</v>
      </c>
      <c r="C2165" s="232"/>
      <c r="D2165" s="233" t="s">
        <v>1358</v>
      </c>
      <c r="E2165" s="233"/>
      <c r="F2165" s="234" t="s">
        <v>3449</v>
      </c>
      <c r="G2165" s="235">
        <v>4.0999999999999996</v>
      </c>
      <c r="H2165" s="233" t="s">
        <v>37</v>
      </c>
      <c r="I2165" s="235">
        <v>6.02</v>
      </c>
      <c r="J2165" s="235">
        <v>0.77</v>
      </c>
      <c r="K2165" s="233" t="s">
        <v>37</v>
      </c>
      <c r="L2165" s="235">
        <v>10.89</v>
      </c>
      <c r="M2165" s="236" t="s">
        <v>1570</v>
      </c>
    </row>
    <row r="2166" spans="1:13">
      <c r="A2166" s="106" t="str">
        <f t="shared" si="33"/>
        <v xml:space="preserve">26340 </v>
      </c>
      <c r="B2166" s="231" t="s">
        <v>3450</v>
      </c>
      <c r="C2166" s="232"/>
      <c r="D2166" s="233" t="s">
        <v>1358</v>
      </c>
      <c r="E2166" s="233"/>
      <c r="F2166" s="234" t="s">
        <v>3451</v>
      </c>
      <c r="G2166" s="235">
        <v>2.8</v>
      </c>
      <c r="H2166" s="233" t="s">
        <v>37</v>
      </c>
      <c r="I2166" s="235">
        <v>7.95</v>
      </c>
      <c r="J2166" s="235">
        <v>0.52</v>
      </c>
      <c r="K2166" s="233" t="s">
        <v>37</v>
      </c>
      <c r="L2166" s="235">
        <v>11.27</v>
      </c>
      <c r="M2166" s="236" t="s">
        <v>1570</v>
      </c>
    </row>
    <row r="2167" spans="1:13">
      <c r="A2167" s="106" t="str">
        <f t="shared" si="33"/>
        <v xml:space="preserve">26341 </v>
      </c>
      <c r="B2167" s="231" t="s">
        <v>3452</v>
      </c>
      <c r="C2167" s="232"/>
      <c r="D2167" s="233" t="s">
        <v>1358</v>
      </c>
      <c r="E2167" s="233"/>
      <c r="F2167" s="234" t="s">
        <v>3453</v>
      </c>
      <c r="G2167" s="235">
        <v>0.91</v>
      </c>
      <c r="H2167" s="235">
        <v>2.5</v>
      </c>
      <c r="I2167" s="235">
        <v>1.32</v>
      </c>
      <c r="J2167" s="235">
        <v>0.16</v>
      </c>
      <c r="K2167" s="235">
        <v>3.57</v>
      </c>
      <c r="L2167" s="235">
        <v>2.39</v>
      </c>
      <c r="M2167" s="236" t="s">
        <v>1474</v>
      </c>
    </row>
    <row r="2168" spans="1:13">
      <c r="A2168" s="106" t="str">
        <f t="shared" si="33"/>
        <v xml:space="preserve">26350 </v>
      </c>
      <c r="B2168" s="231" t="s">
        <v>3454</v>
      </c>
      <c r="C2168" s="232"/>
      <c r="D2168" s="233" t="s">
        <v>1358</v>
      </c>
      <c r="E2168" s="233"/>
      <c r="F2168" s="234" t="s">
        <v>3455</v>
      </c>
      <c r="G2168" s="235">
        <v>6.21</v>
      </c>
      <c r="H2168" s="233" t="s">
        <v>37</v>
      </c>
      <c r="I2168" s="235">
        <v>15.28</v>
      </c>
      <c r="J2168" s="235">
        <v>1.1599999999999999</v>
      </c>
      <c r="K2168" s="233" t="s">
        <v>37</v>
      </c>
      <c r="L2168" s="235">
        <v>22.65</v>
      </c>
      <c r="M2168" s="236" t="s">
        <v>1570</v>
      </c>
    </row>
    <row r="2169" spans="1:13">
      <c r="A2169" s="106" t="str">
        <f t="shared" si="33"/>
        <v xml:space="preserve">26352 </v>
      </c>
      <c r="B2169" s="231" t="s">
        <v>3456</v>
      </c>
      <c r="C2169" s="232"/>
      <c r="D2169" s="233" t="s">
        <v>1358</v>
      </c>
      <c r="E2169" s="233"/>
      <c r="F2169" s="234" t="s">
        <v>3457</v>
      </c>
      <c r="G2169" s="235">
        <v>7.87</v>
      </c>
      <c r="H2169" s="233" t="s">
        <v>37</v>
      </c>
      <c r="I2169" s="235">
        <v>15.88</v>
      </c>
      <c r="J2169" s="235">
        <v>1.47</v>
      </c>
      <c r="K2169" s="233" t="s">
        <v>37</v>
      </c>
      <c r="L2169" s="235">
        <v>25.22</v>
      </c>
      <c r="M2169" s="236" t="s">
        <v>1570</v>
      </c>
    </row>
    <row r="2170" spans="1:13">
      <c r="A2170" s="106" t="str">
        <f t="shared" si="33"/>
        <v xml:space="preserve">26356 </v>
      </c>
      <c r="B2170" s="231" t="s">
        <v>3458</v>
      </c>
      <c r="C2170" s="232"/>
      <c r="D2170" s="233" t="s">
        <v>1358</v>
      </c>
      <c r="E2170" s="233"/>
      <c r="F2170" s="234" t="s">
        <v>3455</v>
      </c>
      <c r="G2170" s="235">
        <v>9.56</v>
      </c>
      <c r="H2170" s="233" t="s">
        <v>37</v>
      </c>
      <c r="I2170" s="235">
        <v>13.18</v>
      </c>
      <c r="J2170" s="235">
        <v>1.8</v>
      </c>
      <c r="K2170" s="233" t="s">
        <v>37</v>
      </c>
      <c r="L2170" s="235">
        <v>24.54</v>
      </c>
      <c r="M2170" s="236" t="s">
        <v>1570</v>
      </c>
    </row>
    <row r="2171" spans="1:13">
      <c r="A2171" s="106" t="str">
        <f t="shared" si="33"/>
        <v xml:space="preserve">26357 </v>
      </c>
      <c r="B2171" s="231" t="s">
        <v>3459</v>
      </c>
      <c r="C2171" s="232"/>
      <c r="D2171" s="233" t="s">
        <v>1358</v>
      </c>
      <c r="E2171" s="233"/>
      <c r="F2171" s="234" t="s">
        <v>3455</v>
      </c>
      <c r="G2171" s="235">
        <v>11</v>
      </c>
      <c r="H2171" s="233" t="s">
        <v>37</v>
      </c>
      <c r="I2171" s="235">
        <v>14.15</v>
      </c>
      <c r="J2171" s="235">
        <v>2.2400000000000002</v>
      </c>
      <c r="K2171" s="233" t="s">
        <v>37</v>
      </c>
      <c r="L2171" s="235">
        <v>27.39</v>
      </c>
      <c r="M2171" s="236" t="s">
        <v>1570</v>
      </c>
    </row>
    <row r="2172" spans="1:13">
      <c r="A2172" s="106" t="str">
        <f t="shared" si="33"/>
        <v xml:space="preserve">26358 </v>
      </c>
      <c r="B2172" s="231" t="s">
        <v>3460</v>
      </c>
      <c r="C2172" s="232"/>
      <c r="D2172" s="233" t="s">
        <v>1358</v>
      </c>
      <c r="E2172" s="233"/>
      <c r="F2172" s="234" t="s">
        <v>3457</v>
      </c>
      <c r="G2172" s="235">
        <v>12.6</v>
      </c>
      <c r="H2172" s="233" t="s">
        <v>37</v>
      </c>
      <c r="I2172" s="235">
        <v>14.99</v>
      </c>
      <c r="J2172" s="235">
        <v>2.57</v>
      </c>
      <c r="K2172" s="233" t="s">
        <v>37</v>
      </c>
      <c r="L2172" s="235">
        <v>30.16</v>
      </c>
      <c r="M2172" s="236" t="s">
        <v>1570</v>
      </c>
    </row>
    <row r="2173" spans="1:13">
      <c r="A2173" s="106" t="str">
        <f t="shared" si="33"/>
        <v xml:space="preserve">26370 </v>
      </c>
      <c r="B2173" s="231" t="s">
        <v>3461</v>
      </c>
      <c r="C2173" s="232"/>
      <c r="D2173" s="233" t="s">
        <v>1358</v>
      </c>
      <c r="E2173" s="233"/>
      <c r="F2173" s="234" t="s">
        <v>3455</v>
      </c>
      <c r="G2173" s="235">
        <v>7.28</v>
      </c>
      <c r="H2173" s="233" t="s">
        <v>37</v>
      </c>
      <c r="I2173" s="235">
        <v>15.14</v>
      </c>
      <c r="J2173" s="235">
        <v>1.37</v>
      </c>
      <c r="K2173" s="233" t="s">
        <v>37</v>
      </c>
      <c r="L2173" s="235">
        <v>23.79</v>
      </c>
      <c r="M2173" s="236" t="s">
        <v>1570</v>
      </c>
    </row>
    <row r="2174" spans="1:13">
      <c r="A2174" s="106" t="str">
        <f t="shared" si="33"/>
        <v xml:space="preserve">26372 </v>
      </c>
      <c r="B2174" s="231" t="s">
        <v>3462</v>
      </c>
      <c r="C2174" s="232"/>
      <c r="D2174" s="233" t="s">
        <v>1358</v>
      </c>
      <c r="E2174" s="233"/>
      <c r="F2174" s="234" t="s">
        <v>3457</v>
      </c>
      <c r="G2174" s="235">
        <v>9.01</v>
      </c>
      <c r="H2174" s="233" t="s">
        <v>37</v>
      </c>
      <c r="I2174" s="235">
        <v>16.84</v>
      </c>
      <c r="J2174" s="235">
        <v>1.83</v>
      </c>
      <c r="K2174" s="233" t="s">
        <v>37</v>
      </c>
      <c r="L2174" s="235">
        <v>27.68</v>
      </c>
      <c r="M2174" s="236" t="s">
        <v>1570</v>
      </c>
    </row>
    <row r="2175" spans="1:13">
      <c r="A2175" s="106" t="str">
        <f t="shared" si="33"/>
        <v xml:space="preserve">26373 </v>
      </c>
      <c r="B2175" s="231" t="s">
        <v>3463</v>
      </c>
      <c r="C2175" s="232"/>
      <c r="D2175" s="233" t="s">
        <v>1358</v>
      </c>
      <c r="E2175" s="233"/>
      <c r="F2175" s="234" t="s">
        <v>3455</v>
      </c>
      <c r="G2175" s="235">
        <v>8.41</v>
      </c>
      <c r="H2175" s="233" t="s">
        <v>37</v>
      </c>
      <c r="I2175" s="235">
        <v>16.52</v>
      </c>
      <c r="J2175" s="235">
        <v>1.73</v>
      </c>
      <c r="K2175" s="233" t="s">
        <v>37</v>
      </c>
      <c r="L2175" s="235">
        <v>26.66</v>
      </c>
      <c r="M2175" s="236" t="s">
        <v>1570</v>
      </c>
    </row>
    <row r="2176" spans="1:13">
      <c r="A2176" s="106" t="str">
        <f t="shared" si="33"/>
        <v xml:space="preserve">26390 </v>
      </c>
      <c r="B2176" s="231" t="s">
        <v>3464</v>
      </c>
      <c r="C2176" s="232"/>
      <c r="D2176" s="233" t="s">
        <v>1358</v>
      </c>
      <c r="E2176" s="233"/>
      <c r="F2176" s="234" t="s">
        <v>3465</v>
      </c>
      <c r="G2176" s="235">
        <v>9.43</v>
      </c>
      <c r="H2176" s="233" t="s">
        <v>37</v>
      </c>
      <c r="I2176" s="235">
        <v>15.26</v>
      </c>
      <c r="J2176" s="235">
        <v>1.92</v>
      </c>
      <c r="K2176" s="233" t="s">
        <v>37</v>
      </c>
      <c r="L2176" s="235">
        <v>26.61</v>
      </c>
      <c r="M2176" s="236" t="s">
        <v>1570</v>
      </c>
    </row>
    <row r="2177" spans="1:13">
      <c r="A2177" s="106" t="str">
        <f t="shared" si="33"/>
        <v xml:space="preserve">26392 </v>
      </c>
      <c r="B2177" s="231" t="s">
        <v>3466</v>
      </c>
      <c r="C2177" s="232"/>
      <c r="D2177" s="233" t="s">
        <v>1358</v>
      </c>
      <c r="E2177" s="233"/>
      <c r="F2177" s="234" t="s">
        <v>3457</v>
      </c>
      <c r="G2177" s="235">
        <v>10.5</v>
      </c>
      <c r="H2177" s="233" t="s">
        <v>37</v>
      </c>
      <c r="I2177" s="235">
        <v>17.64</v>
      </c>
      <c r="J2177" s="235">
        <v>2.14</v>
      </c>
      <c r="K2177" s="233" t="s">
        <v>37</v>
      </c>
      <c r="L2177" s="235">
        <v>30.28</v>
      </c>
      <c r="M2177" s="236" t="s">
        <v>1570</v>
      </c>
    </row>
    <row r="2178" spans="1:13">
      <c r="A2178" s="106" t="str">
        <f t="shared" si="33"/>
        <v xml:space="preserve">26410 </v>
      </c>
      <c r="B2178" s="231" t="s">
        <v>3467</v>
      </c>
      <c r="C2178" s="232"/>
      <c r="D2178" s="233" t="s">
        <v>1358</v>
      </c>
      <c r="E2178" s="233"/>
      <c r="F2178" s="234" t="s">
        <v>3468</v>
      </c>
      <c r="G2178" s="235">
        <v>4.7699999999999996</v>
      </c>
      <c r="H2178" s="233" t="s">
        <v>37</v>
      </c>
      <c r="I2178" s="235">
        <v>12.56</v>
      </c>
      <c r="J2178" s="235">
        <v>0.89</v>
      </c>
      <c r="K2178" s="233" t="s">
        <v>37</v>
      </c>
      <c r="L2178" s="235">
        <v>18.22</v>
      </c>
      <c r="M2178" s="236" t="s">
        <v>1570</v>
      </c>
    </row>
    <row r="2179" spans="1:13">
      <c r="A2179" s="106" t="str">
        <f t="shared" ref="A2179:A2242" si="34">B2179&amp;" "&amp;C2179</f>
        <v xml:space="preserve">26412 </v>
      </c>
      <c r="B2179" s="231" t="s">
        <v>3469</v>
      </c>
      <c r="C2179" s="232"/>
      <c r="D2179" s="233" t="s">
        <v>1358</v>
      </c>
      <c r="E2179" s="233"/>
      <c r="F2179" s="234" t="s">
        <v>3457</v>
      </c>
      <c r="G2179" s="235">
        <v>6.48</v>
      </c>
      <c r="H2179" s="233" t="s">
        <v>37</v>
      </c>
      <c r="I2179" s="235">
        <v>13.95</v>
      </c>
      <c r="J2179" s="235">
        <v>1.23</v>
      </c>
      <c r="K2179" s="233" t="s">
        <v>37</v>
      </c>
      <c r="L2179" s="235">
        <v>21.66</v>
      </c>
      <c r="M2179" s="236" t="s">
        <v>1570</v>
      </c>
    </row>
    <row r="2180" spans="1:13">
      <c r="A2180" s="106" t="str">
        <f t="shared" si="34"/>
        <v xml:space="preserve">26415 </v>
      </c>
      <c r="B2180" s="231" t="s">
        <v>3470</v>
      </c>
      <c r="C2180" s="232"/>
      <c r="D2180" s="233" t="s">
        <v>1358</v>
      </c>
      <c r="E2180" s="233"/>
      <c r="F2180" s="234" t="s">
        <v>3471</v>
      </c>
      <c r="G2180" s="235">
        <v>8.51</v>
      </c>
      <c r="H2180" s="233" t="s">
        <v>37</v>
      </c>
      <c r="I2180" s="235">
        <v>15.52</v>
      </c>
      <c r="J2180" s="235">
        <v>1.74</v>
      </c>
      <c r="K2180" s="233" t="s">
        <v>37</v>
      </c>
      <c r="L2180" s="235">
        <v>25.77</v>
      </c>
      <c r="M2180" s="236" t="s">
        <v>1570</v>
      </c>
    </row>
    <row r="2181" spans="1:13">
      <c r="A2181" s="106" t="str">
        <f t="shared" si="34"/>
        <v xml:space="preserve">26416 </v>
      </c>
      <c r="B2181" s="231" t="s">
        <v>3472</v>
      </c>
      <c r="C2181" s="232"/>
      <c r="D2181" s="233" t="s">
        <v>1358</v>
      </c>
      <c r="E2181" s="233"/>
      <c r="F2181" s="234" t="s">
        <v>3473</v>
      </c>
      <c r="G2181" s="235">
        <v>9.56</v>
      </c>
      <c r="H2181" s="233" t="s">
        <v>37</v>
      </c>
      <c r="I2181" s="235">
        <v>16.38</v>
      </c>
      <c r="J2181" s="235">
        <v>1.96</v>
      </c>
      <c r="K2181" s="233" t="s">
        <v>37</v>
      </c>
      <c r="L2181" s="235">
        <v>27.9</v>
      </c>
      <c r="M2181" s="236" t="s">
        <v>1570</v>
      </c>
    </row>
    <row r="2182" spans="1:13">
      <c r="A2182" s="106" t="str">
        <f t="shared" si="34"/>
        <v xml:space="preserve">26418 </v>
      </c>
      <c r="B2182" s="231" t="s">
        <v>3474</v>
      </c>
      <c r="C2182" s="232"/>
      <c r="D2182" s="233" t="s">
        <v>1358</v>
      </c>
      <c r="E2182" s="233"/>
      <c r="F2182" s="234" t="s">
        <v>3475</v>
      </c>
      <c r="G2182" s="235">
        <v>4.47</v>
      </c>
      <c r="H2182" s="233" t="s">
        <v>37</v>
      </c>
      <c r="I2182" s="235">
        <v>13.65</v>
      </c>
      <c r="J2182" s="235">
        <v>0.84</v>
      </c>
      <c r="K2182" s="233" t="s">
        <v>37</v>
      </c>
      <c r="L2182" s="235">
        <v>18.96</v>
      </c>
      <c r="M2182" s="236" t="s">
        <v>1570</v>
      </c>
    </row>
    <row r="2183" spans="1:13">
      <c r="A2183" s="106" t="str">
        <f t="shared" si="34"/>
        <v xml:space="preserve">26420 </v>
      </c>
      <c r="B2183" s="231" t="s">
        <v>3476</v>
      </c>
      <c r="C2183" s="232"/>
      <c r="D2183" s="233" t="s">
        <v>1358</v>
      </c>
      <c r="E2183" s="233"/>
      <c r="F2183" s="234" t="s">
        <v>3477</v>
      </c>
      <c r="G2183" s="235">
        <v>6.94</v>
      </c>
      <c r="H2183" s="233" t="s">
        <v>37</v>
      </c>
      <c r="I2183" s="235">
        <v>14.21</v>
      </c>
      <c r="J2183" s="235">
        <v>1.3</v>
      </c>
      <c r="K2183" s="233" t="s">
        <v>37</v>
      </c>
      <c r="L2183" s="235">
        <v>22.45</v>
      </c>
      <c r="M2183" s="236" t="s">
        <v>1570</v>
      </c>
    </row>
    <row r="2184" spans="1:13">
      <c r="A2184" s="106" t="str">
        <f t="shared" si="34"/>
        <v xml:space="preserve">26426 </v>
      </c>
      <c r="B2184" s="231" t="s">
        <v>3478</v>
      </c>
      <c r="C2184" s="232"/>
      <c r="D2184" s="233" t="s">
        <v>1358</v>
      </c>
      <c r="E2184" s="233"/>
      <c r="F2184" s="234" t="s">
        <v>3455</v>
      </c>
      <c r="G2184" s="235">
        <v>6.32</v>
      </c>
      <c r="H2184" s="233" t="s">
        <v>37</v>
      </c>
      <c r="I2184" s="235">
        <v>8.15</v>
      </c>
      <c r="J2184" s="235">
        <v>1.18</v>
      </c>
      <c r="K2184" s="233" t="s">
        <v>37</v>
      </c>
      <c r="L2184" s="235">
        <v>15.65</v>
      </c>
      <c r="M2184" s="236" t="s">
        <v>1570</v>
      </c>
    </row>
    <row r="2185" spans="1:13">
      <c r="A2185" s="106" t="str">
        <f t="shared" si="34"/>
        <v xml:space="preserve">26428 </v>
      </c>
      <c r="B2185" s="231" t="s">
        <v>3479</v>
      </c>
      <c r="C2185" s="232"/>
      <c r="D2185" s="233" t="s">
        <v>1358</v>
      </c>
      <c r="E2185" s="233"/>
      <c r="F2185" s="234" t="s">
        <v>3477</v>
      </c>
      <c r="G2185" s="235">
        <v>7.4</v>
      </c>
      <c r="H2185" s="233" t="s">
        <v>37</v>
      </c>
      <c r="I2185" s="235">
        <v>15.24</v>
      </c>
      <c r="J2185" s="235">
        <v>1.52</v>
      </c>
      <c r="K2185" s="233" t="s">
        <v>37</v>
      </c>
      <c r="L2185" s="235">
        <v>24.16</v>
      </c>
      <c r="M2185" s="236" t="s">
        <v>1570</v>
      </c>
    </row>
    <row r="2186" spans="1:13">
      <c r="A2186" s="106" t="str">
        <f t="shared" si="34"/>
        <v xml:space="preserve">26432 </v>
      </c>
      <c r="B2186" s="231" t="s">
        <v>3480</v>
      </c>
      <c r="C2186" s="232"/>
      <c r="D2186" s="233" t="s">
        <v>1358</v>
      </c>
      <c r="E2186" s="233"/>
      <c r="F2186" s="234" t="s">
        <v>3475</v>
      </c>
      <c r="G2186" s="235">
        <v>4.16</v>
      </c>
      <c r="H2186" s="233" t="s">
        <v>37</v>
      </c>
      <c r="I2186" s="235">
        <v>11.61</v>
      </c>
      <c r="J2186" s="235">
        <v>0.79</v>
      </c>
      <c r="K2186" s="233" t="s">
        <v>37</v>
      </c>
      <c r="L2186" s="235">
        <v>16.559999999999999</v>
      </c>
      <c r="M2186" s="236" t="s">
        <v>1570</v>
      </c>
    </row>
    <row r="2187" spans="1:13">
      <c r="A2187" s="106" t="str">
        <f t="shared" si="34"/>
        <v xml:space="preserve">26433 </v>
      </c>
      <c r="B2187" s="231" t="s">
        <v>3481</v>
      </c>
      <c r="C2187" s="232"/>
      <c r="D2187" s="233" t="s">
        <v>1358</v>
      </c>
      <c r="E2187" s="233"/>
      <c r="F2187" s="234" t="s">
        <v>3475</v>
      </c>
      <c r="G2187" s="235">
        <v>4.7</v>
      </c>
      <c r="H2187" s="233" t="s">
        <v>37</v>
      </c>
      <c r="I2187" s="235">
        <v>11.75</v>
      </c>
      <c r="J2187" s="235">
        <v>0.88</v>
      </c>
      <c r="K2187" s="233" t="s">
        <v>37</v>
      </c>
      <c r="L2187" s="235">
        <v>17.329999999999998</v>
      </c>
      <c r="M2187" s="236" t="s">
        <v>1570</v>
      </c>
    </row>
    <row r="2188" spans="1:13">
      <c r="A2188" s="106" t="str">
        <f t="shared" si="34"/>
        <v xml:space="preserve">26434 </v>
      </c>
      <c r="B2188" s="231" t="s">
        <v>3482</v>
      </c>
      <c r="C2188" s="232"/>
      <c r="D2188" s="233" t="s">
        <v>1358</v>
      </c>
      <c r="E2188" s="233"/>
      <c r="F2188" s="234" t="s">
        <v>3477</v>
      </c>
      <c r="G2188" s="235">
        <v>6.26</v>
      </c>
      <c r="H2188" s="233" t="s">
        <v>37</v>
      </c>
      <c r="I2188" s="235">
        <v>13.58</v>
      </c>
      <c r="J2188" s="235">
        <v>1.28</v>
      </c>
      <c r="K2188" s="233" t="s">
        <v>37</v>
      </c>
      <c r="L2188" s="235">
        <v>21.12</v>
      </c>
      <c r="M2188" s="236" t="s">
        <v>1570</v>
      </c>
    </row>
    <row r="2189" spans="1:13">
      <c r="A2189" s="106" t="str">
        <f t="shared" si="34"/>
        <v xml:space="preserve">26437 </v>
      </c>
      <c r="B2189" s="231" t="s">
        <v>3483</v>
      </c>
      <c r="C2189" s="232"/>
      <c r="D2189" s="233" t="s">
        <v>1358</v>
      </c>
      <c r="E2189" s="233"/>
      <c r="F2189" s="234" t="s">
        <v>3484</v>
      </c>
      <c r="G2189" s="235">
        <v>5.99</v>
      </c>
      <c r="H2189" s="233" t="s">
        <v>37</v>
      </c>
      <c r="I2189" s="235">
        <v>13.17</v>
      </c>
      <c r="J2189" s="235">
        <v>1.1100000000000001</v>
      </c>
      <c r="K2189" s="233" t="s">
        <v>37</v>
      </c>
      <c r="L2189" s="235">
        <v>20.27</v>
      </c>
      <c r="M2189" s="236" t="s">
        <v>1570</v>
      </c>
    </row>
    <row r="2190" spans="1:13">
      <c r="A2190" s="106" t="str">
        <f t="shared" si="34"/>
        <v xml:space="preserve">26440 </v>
      </c>
      <c r="B2190" s="231" t="s">
        <v>3485</v>
      </c>
      <c r="C2190" s="232"/>
      <c r="D2190" s="233" t="s">
        <v>1358</v>
      </c>
      <c r="E2190" s="233"/>
      <c r="F2190" s="234" t="s">
        <v>3486</v>
      </c>
      <c r="G2190" s="235">
        <v>5.16</v>
      </c>
      <c r="H2190" s="233" t="s">
        <v>37</v>
      </c>
      <c r="I2190" s="235">
        <v>13.57</v>
      </c>
      <c r="J2190" s="235">
        <v>0.97</v>
      </c>
      <c r="K2190" s="233" t="s">
        <v>37</v>
      </c>
      <c r="L2190" s="235">
        <v>19.7</v>
      </c>
      <c r="M2190" s="236" t="s">
        <v>1570</v>
      </c>
    </row>
    <row r="2191" spans="1:13">
      <c r="A2191" s="106" t="str">
        <f t="shared" si="34"/>
        <v xml:space="preserve">26442 </v>
      </c>
      <c r="B2191" s="231" t="s">
        <v>3487</v>
      </c>
      <c r="C2191" s="232"/>
      <c r="D2191" s="233" t="s">
        <v>1358</v>
      </c>
      <c r="E2191" s="233"/>
      <c r="F2191" s="234" t="s">
        <v>3488</v>
      </c>
      <c r="G2191" s="235">
        <v>9.75</v>
      </c>
      <c r="H2191" s="233" t="s">
        <v>37</v>
      </c>
      <c r="I2191" s="235">
        <v>18.55</v>
      </c>
      <c r="J2191" s="235">
        <v>1.81</v>
      </c>
      <c r="K2191" s="233" t="s">
        <v>37</v>
      </c>
      <c r="L2191" s="235">
        <v>30.11</v>
      </c>
      <c r="M2191" s="236" t="s">
        <v>1570</v>
      </c>
    </row>
    <row r="2192" spans="1:13">
      <c r="A2192" s="106" t="str">
        <f t="shared" si="34"/>
        <v xml:space="preserve">26445 </v>
      </c>
      <c r="B2192" s="231" t="s">
        <v>3489</v>
      </c>
      <c r="C2192" s="232"/>
      <c r="D2192" s="233" t="s">
        <v>1358</v>
      </c>
      <c r="E2192" s="233"/>
      <c r="F2192" s="234" t="s">
        <v>3490</v>
      </c>
      <c r="G2192" s="235">
        <v>4.45</v>
      </c>
      <c r="H2192" s="233" t="s">
        <v>37</v>
      </c>
      <c r="I2192" s="235">
        <v>13.05</v>
      </c>
      <c r="J2192" s="235">
        <v>0.83</v>
      </c>
      <c r="K2192" s="233" t="s">
        <v>37</v>
      </c>
      <c r="L2192" s="235">
        <v>18.329999999999998</v>
      </c>
      <c r="M2192" s="236" t="s">
        <v>1570</v>
      </c>
    </row>
    <row r="2193" spans="1:13">
      <c r="A2193" s="106" t="str">
        <f t="shared" si="34"/>
        <v xml:space="preserve">26449 </v>
      </c>
      <c r="B2193" s="231" t="s">
        <v>3491</v>
      </c>
      <c r="C2193" s="232"/>
      <c r="D2193" s="233" t="s">
        <v>1358</v>
      </c>
      <c r="E2193" s="233"/>
      <c r="F2193" s="234" t="s">
        <v>3492</v>
      </c>
      <c r="G2193" s="235">
        <v>8.59</v>
      </c>
      <c r="H2193" s="233" t="s">
        <v>37</v>
      </c>
      <c r="I2193" s="235">
        <v>11.5</v>
      </c>
      <c r="J2193" s="235">
        <v>1.6</v>
      </c>
      <c r="K2193" s="233" t="s">
        <v>37</v>
      </c>
      <c r="L2193" s="235">
        <v>21.69</v>
      </c>
      <c r="M2193" s="236" t="s">
        <v>1570</v>
      </c>
    </row>
    <row r="2194" spans="1:13">
      <c r="A2194" s="106" t="str">
        <f t="shared" si="34"/>
        <v xml:space="preserve">26450 </v>
      </c>
      <c r="B2194" s="231" t="s">
        <v>3493</v>
      </c>
      <c r="C2194" s="232"/>
      <c r="D2194" s="233" t="s">
        <v>1358</v>
      </c>
      <c r="E2194" s="233"/>
      <c r="F2194" s="234" t="s">
        <v>3494</v>
      </c>
      <c r="G2194" s="235">
        <v>3.79</v>
      </c>
      <c r="H2194" s="233" t="s">
        <v>37</v>
      </c>
      <c r="I2194" s="235">
        <v>9.67</v>
      </c>
      <c r="J2194" s="235">
        <v>0.71</v>
      </c>
      <c r="K2194" s="233" t="s">
        <v>37</v>
      </c>
      <c r="L2194" s="235">
        <v>14.17</v>
      </c>
      <c r="M2194" s="236" t="s">
        <v>1570</v>
      </c>
    </row>
    <row r="2195" spans="1:13">
      <c r="A2195" s="106" t="str">
        <f t="shared" si="34"/>
        <v xml:space="preserve">26455 </v>
      </c>
      <c r="B2195" s="231" t="s">
        <v>3495</v>
      </c>
      <c r="C2195" s="232"/>
      <c r="D2195" s="233" t="s">
        <v>1358</v>
      </c>
      <c r="E2195" s="233"/>
      <c r="F2195" s="234" t="s">
        <v>3390</v>
      </c>
      <c r="G2195" s="235">
        <v>3.76</v>
      </c>
      <c r="H2195" s="233" t="s">
        <v>37</v>
      </c>
      <c r="I2195" s="235">
        <v>9.59</v>
      </c>
      <c r="J2195" s="235">
        <v>0.7</v>
      </c>
      <c r="K2195" s="233" t="s">
        <v>37</v>
      </c>
      <c r="L2195" s="235">
        <v>14.05</v>
      </c>
      <c r="M2195" s="236" t="s">
        <v>1570</v>
      </c>
    </row>
    <row r="2196" spans="1:13">
      <c r="A2196" s="106" t="str">
        <f t="shared" si="34"/>
        <v xml:space="preserve">26460 </v>
      </c>
      <c r="B2196" s="231" t="s">
        <v>3496</v>
      </c>
      <c r="C2196" s="232"/>
      <c r="D2196" s="233" t="s">
        <v>1358</v>
      </c>
      <c r="E2196" s="233"/>
      <c r="F2196" s="234" t="s">
        <v>3497</v>
      </c>
      <c r="G2196" s="235">
        <v>3.58</v>
      </c>
      <c r="H2196" s="233" t="s">
        <v>37</v>
      </c>
      <c r="I2196" s="235">
        <v>9.5299999999999994</v>
      </c>
      <c r="J2196" s="235">
        <v>0.66</v>
      </c>
      <c r="K2196" s="233" t="s">
        <v>37</v>
      </c>
      <c r="L2196" s="235">
        <v>13.77</v>
      </c>
      <c r="M2196" s="236" t="s">
        <v>1570</v>
      </c>
    </row>
    <row r="2197" spans="1:13">
      <c r="A2197" s="106" t="str">
        <f t="shared" si="34"/>
        <v xml:space="preserve">26471 </v>
      </c>
      <c r="B2197" s="231" t="s">
        <v>3498</v>
      </c>
      <c r="C2197" s="232"/>
      <c r="D2197" s="233" t="s">
        <v>1358</v>
      </c>
      <c r="E2197" s="233"/>
      <c r="F2197" s="234" t="s">
        <v>3499</v>
      </c>
      <c r="G2197" s="235">
        <v>5.9</v>
      </c>
      <c r="H2197" s="233" t="s">
        <v>37</v>
      </c>
      <c r="I2197" s="235">
        <v>13.09</v>
      </c>
      <c r="J2197" s="235">
        <v>1.1000000000000001</v>
      </c>
      <c r="K2197" s="233" t="s">
        <v>37</v>
      </c>
      <c r="L2197" s="235">
        <v>20.09</v>
      </c>
      <c r="M2197" s="236" t="s">
        <v>1570</v>
      </c>
    </row>
    <row r="2198" spans="1:13">
      <c r="A2198" s="106" t="str">
        <f t="shared" si="34"/>
        <v xml:space="preserve">26474 </v>
      </c>
      <c r="B2198" s="231" t="s">
        <v>3500</v>
      </c>
      <c r="C2198" s="232"/>
      <c r="D2198" s="233" t="s">
        <v>1358</v>
      </c>
      <c r="E2198" s="233"/>
      <c r="F2198" s="234" t="s">
        <v>3499</v>
      </c>
      <c r="G2198" s="235">
        <v>5.49</v>
      </c>
      <c r="H2198" s="233" t="s">
        <v>37</v>
      </c>
      <c r="I2198" s="235">
        <v>13.17</v>
      </c>
      <c r="J2198" s="235">
        <v>1.1200000000000001</v>
      </c>
      <c r="K2198" s="233" t="s">
        <v>37</v>
      </c>
      <c r="L2198" s="235">
        <v>19.78</v>
      </c>
      <c r="M2198" s="236" t="s">
        <v>1570</v>
      </c>
    </row>
    <row r="2199" spans="1:13">
      <c r="A2199" s="106" t="str">
        <f t="shared" si="34"/>
        <v xml:space="preserve">26476 </v>
      </c>
      <c r="B2199" s="231" t="s">
        <v>3501</v>
      </c>
      <c r="C2199" s="232"/>
      <c r="D2199" s="233" t="s">
        <v>1358</v>
      </c>
      <c r="E2199" s="233"/>
      <c r="F2199" s="234" t="s">
        <v>3502</v>
      </c>
      <c r="G2199" s="235">
        <v>5.35</v>
      </c>
      <c r="H2199" s="233" t="s">
        <v>37</v>
      </c>
      <c r="I2199" s="235">
        <v>13.1</v>
      </c>
      <c r="J2199" s="235">
        <v>1.0900000000000001</v>
      </c>
      <c r="K2199" s="233" t="s">
        <v>37</v>
      </c>
      <c r="L2199" s="235">
        <v>19.54</v>
      </c>
      <c r="M2199" s="236" t="s">
        <v>1570</v>
      </c>
    </row>
    <row r="2200" spans="1:13">
      <c r="A2200" s="106" t="str">
        <f t="shared" si="34"/>
        <v xml:space="preserve">26477 </v>
      </c>
      <c r="B2200" s="231" t="s">
        <v>3503</v>
      </c>
      <c r="C2200" s="232"/>
      <c r="D2200" s="233" t="s">
        <v>1358</v>
      </c>
      <c r="E2200" s="233"/>
      <c r="F2200" s="234" t="s">
        <v>3504</v>
      </c>
      <c r="G2200" s="235">
        <v>5.32</v>
      </c>
      <c r="H2200" s="233" t="s">
        <v>37</v>
      </c>
      <c r="I2200" s="235">
        <v>12.79</v>
      </c>
      <c r="J2200" s="235">
        <v>0.99</v>
      </c>
      <c r="K2200" s="233" t="s">
        <v>37</v>
      </c>
      <c r="L2200" s="235">
        <v>19.100000000000001</v>
      </c>
      <c r="M2200" s="236" t="s">
        <v>1570</v>
      </c>
    </row>
    <row r="2201" spans="1:13">
      <c r="A2201" s="106" t="str">
        <f t="shared" si="34"/>
        <v xml:space="preserve">26478 </v>
      </c>
      <c r="B2201" s="231" t="s">
        <v>3505</v>
      </c>
      <c r="C2201" s="232"/>
      <c r="D2201" s="233" t="s">
        <v>1358</v>
      </c>
      <c r="E2201" s="233"/>
      <c r="F2201" s="234" t="s">
        <v>3506</v>
      </c>
      <c r="G2201" s="235">
        <v>5.97</v>
      </c>
      <c r="H2201" s="233" t="s">
        <v>37</v>
      </c>
      <c r="I2201" s="235">
        <v>12.97</v>
      </c>
      <c r="J2201" s="235">
        <v>1.0900000000000001</v>
      </c>
      <c r="K2201" s="233" t="s">
        <v>37</v>
      </c>
      <c r="L2201" s="235">
        <v>20.03</v>
      </c>
      <c r="M2201" s="236" t="s">
        <v>1570</v>
      </c>
    </row>
    <row r="2202" spans="1:13">
      <c r="A2202" s="106" t="str">
        <f t="shared" si="34"/>
        <v xml:space="preserve">26479 </v>
      </c>
      <c r="B2202" s="231" t="s">
        <v>3507</v>
      </c>
      <c r="C2202" s="232"/>
      <c r="D2202" s="233" t="s">
        <v>1358</v>
      </c>
      <c r="E2202" s="233"/>
      <c r="F2202" s="234" t="s">
        <v>3508</v>
      </c>
      <c r="G2202" s="235">
        <v>5.91</v>
      </c>
      <c r="H2202" s="233" t="s">
        <v>37</v>
      </c>
      <c r="I2202" s="235">
        <v>13.4</v>
      </c>
      <c r="J2202" s="235">
        <v>1.23</v>
      </c>
      <c r="K2202" s="233" t="s">
        <v>37</v>
      </c>
      <c r="L2202" s="235">
        <v>20.54</v>
      </c>
      <c r="M2202" s="236" t="s">
        <v>1570</v>
      </c>
    </row>
    <row r="2203" spans="1:13">
      <c r="A2203" s="106" t="str">
        <f t="shared" si="34"/>
        <v xml:space="preserve">26480 </v>
      </c>
      <c r="B2203" s="231" t="s">
        <v>3509</v>
      </c>
      <c r="C2203" s="232"/>
      <c r="D2203" s="233" t="s">
        <v>1358</v>
      </c>
      <c r="E2203" s="233"/>
      <c r="F2203" s="234" t="s">
        <v>3510</v>
      </c>
      <c r="G2203" s="235">
        <v>9</v>
      </c>
      <c r="H2203" s="233" t="s">
        <v>37</v>
      </c>
      <c r="I2203" s="235">
        <v>11.33</v>
      </c>
      <c r="J2203" s="235">
        <v>1.68</v>
      </c>
      <c r="K2203" s="233" t="s">
        <v>37</v>
      </c>
      <c r="L2203" s="235">
        <v>22.01</v>
      </c>
      <c r="M2203" s="236" t="s">
        <v>1570</v>
      </c>
    </row>
    <row r="2204" spans="1:13">
      <c r="A2204" s="106" t="str">
        <f t="shared" si="34"/>
        <v xml:space="preserve">26483 </v>
      </c>
      <c r="B2204" s="231" t="s">
        <v>3511</v>
      </c>
      <c r="C2204" s="232"/>
      <c r="D2204" s="233" t="s">
        <v>1358</v>
      </c>
      <c r="E2204" s="233"/>
      <c r="F2204" s="234" t="s">
        <v>3512</v>
      </c>
      <c r="G2204" s="235">
        <v>8.48</v>
      </c>
      <c r="H2204" s="233" t="s">
        <v>37</v>
      </c>
      <c r="I2204" s="235">
        <v>16.329999999999998</v>
      </c>
      <c r="J2204" s="235">
        <v>1.58</v>
      </c>
      <c r="K2204" s="233" t="s">
        <v>37</v>
      </c>
      <c r="L2204" s="235">
        <v>26.39</v>
      </c>
      <c r="M2204" s="236" t="s">
        <v>1570</v>
      </c>
    </row>
    <row r="2205" spans="1:13">
      <c r="A2205" s="106" t="str">
        <f t="shared" si="34"/>
        <v xml:space="preserve">26485 </v>
      </c>
      <c r="B2205" s="231" t="s">
        <v>3513</v>
      </c>
      <c r="C2205" s="232"/>
      <c r="D2205" s="233" t="s">
        <v>1358</v>
      </c>
      <c r="E2205" s="233"/>
      <c r="F2205" s="234" t="s">
        <v>3514</v>
      </c>
      <c r="G2205" s="235">
        <v>7.89</v>
      </c>
      <c r="H2205" s="233" t="s">
        <v>37</v>
      </c>
      <c r="I2205" s="235">
        <v>16.010000000000002</v>
      </c>
      <c r="J2205" s="235">
        <v>1.5</v>
      </c>
      <c r="K2205" s="233" t="s">
        <v>37</v>
      </c>
      <c r="L2205" s="235">
        <v>25.4</v>
      </c>
      <c r="M2205" s="236" t="s">
        <v>1570</v>
      </c>
    </row>
    <row r="2206" spans="1:13">
      <c r="A2206" s="106" t="str">
        <f t="shared" si="34"/>
        <v xml:space="preserve">26489 </v>
      </c>
      <c r="B2206" s="231" t="s">
        <v>3515</v>
      </c>
      <c r="C2206" s="232"/>
      <c r="D2206" s="233" t="s">
        <v>1358</v>
      </c>
      <c r="E2206" s="233"/>
      <c r="F2206" s="234" t="s">
        <v>3516</v>
      </c>
      <c r="G2206" s="235">
        <v>9.86</v>
      </c>
      <c r="H2206" s="233" t="s">
        <v>37</v>
      </c>
      <c r="I2206" s="235">
        <v>17.3</v>
      </c>
      <c r="J2206" s="235">
        <v>2.02</v>
      </c>
      <c r="K2206" s="233" t="s">
        <v>37</v>
      </c>
      <c r="L2206" s="235">
        <v>29.18</v>
      </c>
      <c r="M2206" s="236" t="s">
        <v>1570</v>
      </c>
    </row>
    <row r="2207" spans="1:13">
      <c r="A2207" s="106" t="str">
        <f t="shared" si="34"/>
        <v xml:space="preserve">26490 </v>
      </c>
      <c r="B2207" s="231" t="s">
        <v>3517</v>
      </c>
      <c r="C2207" s="232"/>
      <c r="D2207" s="233" t="s">
        <v>1358</v>
      </c>
      <c r="E2207" s="233"/>
      <c r="F2207" s="234" t="s">
        <v>3518</v>
      </c>
      <c r="G2207" s="235">
        <v>8.6</v>
      </c>
      <c r="H2207" s="233" t="s">
        <v>37</v>
      </c>
      <c r="I2207" s="235">
        <v>15.12</v>
      </c>
      <c r="J2207" s="235">
        <v>1.77</v>
      </c>
      <c r="K2207" s="233" t="s">
        <v>37</v>
      </c>
      <c r="L2207" s="235">
        <v>25.49</v>
      </c>
      <c r="M2207" s="236" t="s">
        <v>1570</v>
      </c>
    </row>
    <row r="2208" spans="1:13">
      <c r="A2208" s="106" t="str">
        <f t="shared" si="34"/>
        <v xml:space="preserve">26492 </v>
      </c>
      <c r="B2208" s="231" t="s">
        <v>3519</v>
      </c>
      <c r="C2208" s="232"/>
      <c r="D2208" s="233" t="s">
        <v>1358</v>
      </c>
      <c r="E2208" s="233"/>
      <c r="F2208" s="234" t="s">
        <v>3520</v>
      </c>
      <c r="G2208" s="235">
        <v>9.84</v>
      </c>
      <c r="H2208" s="233" t="s">
        <v>37</v>
      </c>
      <c r="I2208" s="235">
        <v>16.329999999999998</v>
      </c>
      <c r="J2208" s="235">
        <v>2.02</v>
      </c>
      <c r="K2208" s="233" t="s">
        <v>37</v>
      </c>
      <c r="L2208" s="235">
        <v>28.19</v>
      </c>
      <c r="M2208" s="236" t="s">
        <v>1570</v>
      </c>
    </row>
    <row r="2209" spans="1:13">
      <c r="A2209" s="106" t="str">
        <f t="shared" si="34"/>
        <v xml:space="preserve">26494 </v>
      </c>
      <c r="B2209" s="231" t="s">
        <v>3521</v>
      </c>
      <c r="C2209" s="232"/>
      <c r="D2209" s="233" t="s">
        <v>1358</v>
      </c>
      <c r="E2209" s="233"/>
      <c r="F2209" s="234" t="s">
        <v>3522</v>
      </c>
      <c r="G2209" s="235">
        <v>8.66</v>
      </c>
      <c r="H2209" s="233" t="s">
        <v>37</v>
      </c>
      <c r="I2209" s="235">
        <v>15.16</v>
      </c>
      <c r="J2209" s="235">
        <v>1.78</v>
      </c>
      <c r="K2209" s="233" t="s">
        <v>37</v>
      </c>
      <c r="L2209" s="235">
        <v>25.6</v>
      </c>
      <c r="M2209" s="236" t="s">
        <v>1570</v>
      </c>
    </row>
    <row r="2210" spans="1:13">
      <c r="A2210" s="106" t="str">
        <f t="shared" si="34"/>
        <v xml:space="preserve">26496 </v>
      </c>
      <c r="B2210" s="231" t="s">
        <v>3523</v>
      </c>
      <c r="C2210" s="232"/>
      <c r="D2210" s="233" t="s">
        <v>1358</v>
      </c>
      <c r="E2210" s="233"/>
      <c r="F2210" s="234" t="s">
        <v>3518</v>
      </c>
      <c r="G2210" s="235">
        <v>9.7799999999999994</v>
      </c>
      <c r="H2210" s="233" t="s">
        <v>37</v>
      </c>
      <c r="I2210" s="235">
        <v>15.75</v>
      </c>
      <c r="J2210" s="235">
        <v>1.99</v>
      </c>
      <c r="K2210" s="233" t="s">
        <v>37</v>
      </c>
      <c r="L2210" s="235">
        <v>27.52</v>
      </c>
      <c r="M2210" s="236" t="s">
        <v>1570</v>
      </c>
    </row>
    <row r="2211" spans="1:13">
      <c r="A2211" s="106" t="str">
        <f t="shared" si="34"/>
        <v xml:space="preserve">26497 </v>
      </c>
      <c r="B2211" s="231" t="s">
        <v>3524</v>
      </c>
      <c r="C2211" s="232"/>
      <c r="D2211" s="233" t="s">
        <v>1358</v>
      </c>
      <c r="E2211" s="233"/>
      <c r="F2211" s="234" t="s">
        <v>3525</v>
      </c>
      <c r="G2211" s="235">
        <v>9.76</v>
      </c>
      <c r="H2211" s="233" t="s">
        <v>37</v>
      </c>
      <c r="I2211" s="235">
        <v>15.74</v>
      </c>
      <c r="J2211" s="235">
        <v>1.99</v>
      </c>
      <c r="K2211" s="233" t="s">
        <v>37</v>
      </c>
      <c r="L2211" s="235">
        <v>27.49</v>
      </c>
      <c r="M2211" s="236" t="s">
        <v>1570</v>
      </c>
    </row>
    <row r="2212" spans="1:13">
      <c r="A2212" s="106" t="str">
        <f t="shared" si="34"/>
        <v xml:space="preserve">26498 </v>
      </c>
      <c r="B2212" s="231" t="s">
        <v>3526</v>
      </c>
      <c r="C2212" s="232"/>
      <c r="D2212" s="233" t="s">
        <v>1358</v>
      </c>
      <c r="E2212" s="233"/>
      <c r="F2212" s="234" t="s">
        <v>3525</v>
      </c>
      <c r="G2212" s="235">
        <v>14.21</v>
      </c>
      <c r="H2212" s="233" t="s">
        <v>37</v>
      </c>
      <c r="I2212" s="235">
        <v>18.649999999999999</v>
      </c>
      <c r="J2212" s="235">
        <v>2.9</v>
      </c>
      <c r="K2212" s="233" t="s">
        <v>37</v>
      </c>
      <c r="L2212" s="235">
        <v>35.76</v>
      </c>
      <c r="M2212" s="236" t="s">
        <v>1570</v>
      </c>
    </row>
    <row r="2213" spans="1:13">
      <c r="A2213" s="106" t="str">
        <f t="shared" si="34"/>
        <v xml:space="preserve">26499 </v>
      </c>
      <c r="B2213" s="231" t="s">
        <v>3527</v>
      </c>
      <c r="C2213" s="232"/>
      <c r="D2213" s="233" t="s">
        <v>1358</v>
      </c>
      <c r="E2213" s="233"/>
      <c r="F2213" s="234" t="s">
        <v>3528</v>
      </c>
      <c r="G2213" s="235">
        <v>9.17</v>
      </c>
      <c r="H2213" s="233" t="s">
        <v>37</v>
      </c>
      <c r="I2213" s="235">
        <v>15.43</v>
      </c>
      <c r="J2213" s="235">
        <v>1.89</v>
      </c>
      <c r="K2213" s="233" t="s">
        <v>37</v>
      </c>
      <c r="L2213" s="235">
        <v>26.49</v>
      </c>
      <c r="M2213" s="236" t="s">
        <v>1570</v>
      </c>
    </row>
    <row r="2214" spans="1:13">
      <c r="A2214" s="106" t="str">
        <f t="shared" si="34"/>
        <v xml:space="preserve">26500 </v>
      </c>
      <c r="B2214" s="231" t="s">
        <v>3529</v>
      </c>
      <c r="C2214" s="232"/>
      <c r="D2214" s="233" t="s">
        <v>1358</v>
      </c>
      <c r="E2214" s="233"/>
      <c r="F2214" s="234" t="s">
        <v>3530</v>
      </c>
      <c r="G2214" s="235">
        <v>6.13</v>
      </c>
      <c r="H2214" s="233" t="s">
        <v>37</v>
      </c>
      <c r="I2214" s="235">
        <v>13.51</v>
      </c>
      <c r="J2214" s="235">
        <v>1.25</v>
      </c>
      <c r="K2214" s="233" t="s">
        <v>37</v>
      </c>
      <c r="L2214" s="235">
        <v>20.89</v>
      </c>
      <c r="M2214" s="236" t="s">
        <v>1570</v>
      </c>
    </row>
    <row r="2215" spans="1:13">
      <c r="A2215" s="106" t="str">
        <f t="shared" si="34"/>
        <v xml:space="preserve">26502 </v>
      </c>
      <c r="B2215" s="231" t="s">
        <v>3531</v>
      </c>
      <c r="C2215" s="232"/>
      <c r="D2215" s="233" t="s">
        <v>1358</v>
      </c>
      <c r="E2215" s="233"/>
      <c r="F2215" s="234" t="s">
        <v>3530</v>
      </c>
      <c r="G2215" s="235">
        <v>7.31</v>
      </c>
      <c r="H2215" s="233" t="s">
        <v>37</v>
      </c>
      <c r="I2215" s="235">
        <v>14.14</v>
      </c>
      <c r="J2215" s="235">
        <v>1.5</v>
      </c>
      <c r="K2215" s="233" t="s">
        <v>37</v>
      </c>
      <c r="L2215" s="235">
        <v>22.95</v>
      </c>
      <c r="M2215" s="236" t="s">
        <v>1570</v>
      </c>
    </row>
    <row r="2216" spans="1:13">
      <c r="A2216" s="106" t="str">
        <f t="shared" si="34"/>
        <v xml:space="preserve">26508 </v>
      </c>
      <c r="B2216" s="231" t="s">
        <v>3532</v>
      </c>
      <c r="C2216" s="232"/>
      <c r="D2216" s="233" t="s">
        <v>1358</v>
      </c>
      <c r="E2216" s="233"/>
      <c r="F2216" s="234" t="s">
        <v>3533</v>
      </c>
      <c r="G2216" s="235">
        <v>6.18</v>
      </c>
      <c r="H2216" s="233" t="s">
        <v>37</v>
      </c>
      <c r="I2216" s="235">
        <v>13.28</v>
      </c>
      <c r="J2216" s="235">
        <v>1.1100000000000001</v>
      </c>
      <c r="K2216" s="233" t="s">
        <v>37</v>
      </c>
      <c r="L2216" s="235">
        <v>20.57</v>
      </c>
      <c r="M2216" s="236" t="s">
        <v>1570</v>
      </c>
    </row>
    <row r="2217" spans="1:13">
      <c r="A2217" s="106" t="str">
        <f t="shared" si="34"/>
        <v xml:space="preserve">26510 </v>
      </c>
      <c r="B2217" s="231" t="s">
        <v>3534</v>
      </c>
      <c r="C2217" s="232"/>
      <c r="D2217" s="233" t="s">
        <v>1358</v>
      </c>
      <c r="E2217" s="233"/>
      <c r="F2217" s="234" t="s">
        <v>3535</v>
      </c>
      <c r="G2217" s="235">
        <v>5.6</v>
      </c>
      <c r="H2217" s="233" t="s">
        <v>37</v>
      </c>
      <c r="I2217" s="235">
        <v>12.84</v>
      </c>
      <c r="J2217" s="235">
        <v>1.04</v>
      </c>
      <c r="K2217" s="233" t="s">
        <v>37</v>
      </c>
      <c r="L2217" s="235">
        <v>19.48</v>
      </c>
      <c r="M2217" s="236" t="s">
        <v>1570</v>
      </c>
    </row>
    <row r="2218" spans="1:13">
      <c r="A2218" s="106" t="str">
        <f t="shared" si="34"/>
        <v xml:space="preserve">26516 </v>
      </c>
      <c r="B2218" s="231" t="s">
        <v>3536</v>
      </c>
      <c r="C2218" s="232"/>
      <c r="D2218" s="233" t="s">
        <v>1358</v>
      </c>
      <c r="E2218" s="233"/>
      <c r="F2218" s="234" t="s">
        <v>3537</v>
      </c>
      <c r="G2218" s="235">
        <v>7.32</v>
      </c>
      <c r="H2218" s="233" t="s">
        <v>37</v>
      </c>
      <c r="I2218" s="235">
        <v>13.94</v>
      </c>
      <c r="J2218" s="235">
        <v>1.38</v>
      </c>
      <c r="K2218" s="233" t="s">
        <v>37</v>
      </c>
      <c r="L2218" s="235">
        <v>22.64</v>
      </c>
      <c r="M2218" s="236" t="s">
        <v>1570</v>
      </c>
    </row>
    <row r="2219" spans="1:13">
      <c r="A2219" s="106" t="str">
        <f t="shared" si="34"/>
        <v xml:space="preserve">26517 </v>
      </c>
      <c r="B2219" s="231" t="s">
        <v>3538</v>
      </c>
      <c r="C2219" s="232"/>
      <c r="D2219" s="233" t="s">
        <v>1358</v>
      </c>
      <c r="E2219" s="233"/>
      <c r="F2219" s="234" t="s">
        <v>3539</v>
      </c>
      <c r="G2219" s="235">
        <v>9.08</v>
      </c>
      <c r="H2219" s="233" t="s">
        <v>37</v>
      </c>
      <c r="I2219" s="235">
        <v>15.38</v>
      </c>
      <c r="J2219" s="235">
        <v>1.87</v>
      </c>
      <c r="K2219" s="233" t="s">
        <v>37</v>
      </c>
      <c r="L2219" s="235">
        <v>26.33</v>
      </c>
      <c r="M2219" s="236" t="s">
        <v>1570</v>
      </c>
    </row>
    <row r="2220" spans="1:13">
      <c r="A2220" s="106" t="str">
        <f t="shared" si="34"/>
        <v xml:space="preserve">26518 </v>
      </c>
      <c r="B2220" s="231" t="s">
        <v>3540</v>
      </c>
      <c r="C2220" s="232"/>
      <c r="D2220" s="233" t="s">
        <v>1358</v>
      </c>
      <c r="E2220" s="233"/>
      <c r="F2220" s="234" t="s">
        <v>3539</v>
      </c>
      <c r="G2220" s="235">
        <v>9.27</v>
      </c>
      <c r="H2220" s="233" t="s">
        <v>37</v>
      </c>
      <c r="I2220" s="235">
        <v>15.48</v>
      </c>
      <c r="J2220" s="235">
        <v>1.9</v>
      </c>
      <c r="K2220" s="233" t="s">
        <v>37</v>
      </c>
      <c r="L2220" s="235">
        <v>26.65</v>
      </c>
      <c r="M2220" s="236" t="s">
        <v>1570</v>
      </c>
    </row>
    <row r="2221" spans="1:13">
      <c r="A2221" s="106" t="str">
        <f t="shared" si="34"/>
        <v xml:space="preserve">26520 </v>
      </c>
      <c r="B2221" s="231" t="s">
        <v>3541</v>
      </c>
      <c r="C2221" s="232"/>
      <c r="D2221" s="233" t="s">
        <v>1358</v>
      </c>
      <c r="E2221" s="233"/>
      <c r="F2221" s="234" t="s">
        <v>3542</v>
      </c>
      <c r="G2221" s="235">
        <v>5.47</v>
      </c>
      <c r="H2221" s="233" t="s">
        <v>37</v>
      </c>
      <c r="I2221" s="235">
        <v>14.12</v>
      </c>
      <c r="J2221" s="235">
        <v>1.02</v>
      </c>
      <c r="K2221" s="233" t="s">
        <v>37</v>
      </c>
      <c r="L2221" s="235">
        <v>20.61</v>
      </c>
      <c r="M2221" s="236" t="s">
        <v>1570</v>
      </c>
    </row>
    <row r="2222" spans="1:13">
      <c r="A2222" s="106" t="str">
        <f t="shared" si="34"/>
        <v xml:space="preserve">26525 </v>
      </c>
      <c r="B2222" s="231" t="s">
        <v>3543</v>
      </c>
      <c r="C2222" s="232"/>
      <c r="D2222" s="233" t="s">
        <v>1358</v>
      </c>
      <c r="E2222" s="233"/>
      <c r="F2222" s="234" t="s">
        <v>3544</v>
      </c>
      <c r="G2222" s="235">
        <v>5.5</v>
      </c>
      <c r="H2222" s="233" t="s">
        <v>37</v>
      </c>
      <c r="I2222" s="235">
        <v>14.23</v>
      </c>
      <c r="J2222" s="235">
        <v>1.03</v>
      </c>
      <c r="K2222" s="233" t="s">
        <v>37</v>
      </c>
      <c r="L2222" s="235">
        <v>20.76</v>
      </c>
      <c r="M2222" s="236" t="s">
        <v>1570</v>
      </c>
    </row>
    <row r="2223" spans="1:13">
      <c r="A2223" s="106" t="str">
        <f t="shared" si="34"/>
        <v xml:space="preserve">26530 </v>
      </c>
      <c r="B2223" s="231" t="s">
        <v>3545</v>
      </c>
      <c r="C2223" s="232"/>
      <c r="D2223" s="233" t="s">
        <v>1358</v>
      </c>
      <c r="E2223" s="233"/>
      <c r="F2223" s="234" t="s">
        <v>3546</v>
      </c>
      <c r="G2223" s="235">
        <v>6.88</v>
      </c>
      <c r="H2223" s="233" t="s">
        <v>37</v>
      </c>
      <c r="I2223" s="235">
        <v>8.65</v>
      </c>
      <c r="J2223" s="235">
        <v>1.3</v>
      </c>
      <c r="K2223" s="233" t="s">
        <v>37</v>
      </c>
      <c r="L2223" s="235">
        <v>16.829999999999998</v>
      </c>
      <c r="M2223" s="236" t="s">
        <v>1570</v>
      </c>
    </row>
    <row r="2224" spans="1:13">
      <c r="A2224" s="106" t="str">
        <f t="shared" si="34"/>
        <v xml:space="preserve">26531 </v>
      </c>
      <c r="B2224" s="231" t="s">
        <v>3547</v>
      </c>
      <c r="C2224" s="232"/>
      <c r="D2224" s="233" t="s">
        <v>1358</v>
      </c>
      <c r="E2224" s="233"/>
      <c r="F2224" s="234" t="s">
        <v>3548</v>
      </c>
      <c r="G2224" s="235">
        <v>8.1300000000000008</v>
      </c>
      <c r="H2224" s="233" t="s">
        <v>37</v>
      </c>
      <c r="I2224" s="235">
        <v>9.93</v>
      </c>
      <c r="J2224" s="235">
        <v>1.52</v>
      </c>
      <c r="K2224" s="233" t="s">
        <v>37</v>
      </c>
      <c r="L2224" s="235">
        <v>19.579999999999998</v>
      </c>
      <c r="M2224" s="236" t="s">
        <v>1570</v>
      </c>
    </row>
    <row r="2225" spans="1:13">
      <c r="A2225" s="106" t="str">
        <f t="shared" si="34"/>
        <v xml:space="preserve">26535 </v>
      </c>
      <c r="B2225" s="231" t="s">
        <v>3549</v>
      </c>
      <c r="C2225" s="232"/>
      <c r="D2225" s="233" t="s">
        <v>1358</v>
      </c>
      <c r="E2225" s="233"/>
      <c r="F2225" s="234" t="s">
        <v>3550</v>
      </c>
      <c r="G2225" s="235">
        <v>5.41</v>
      </c>
      <c r="H2225" s="233" t="s">
        <v>37</v>
      </c>
      <c r="I2225" s="235">
        <v>7.34</v>
      </c>
      <c r="J2225" s="235">
        <v>0.97</v>
      </c>
      <c r="K2225" s="233" t="s">
        <v>37</v>
      </c>
      <c r="L2225" s="235">
        <v>13.72</v>
      </c>
      <c r="M2225" s="236" t="s">
        <v>1570</v>
      </c>
    </row>
    <row r="2226" spans="1:13">
      <c r="A2226" s="106" t="str">
        <f t="shared" si="34"/>
        <v xml:space="preserve">26536 </v>
      </c>
      <c r="B2226" s="231" t="s">
        <v>3551</v>
      </c>
      <c r="C2226" s="232"/>
      <c r="D2226" s="233" t="s">
        <v>1358</v>
      </c>
      <c r="E2226" s="233"/>
      <c r="F2226" s="234" t="s">
        <v>3552</v>
      </c>
      <c r="G2226" s="235">
        <v>6.56</v>
      </c>
      <c r="H2226" s="233" t="s">
        <v>37</v>
      </c>
      <c r="I2226" s="235">
        <v>14.95</v>
      </c>
      <c r="J2226" s="235">
        <v>1.24</v>
      </c>
      <c r="K2226" s="233" t="s">
        <v>37</v>
      </c>
      <c r="L2226" s="235">
        <v>22.75</v>
      </c>
      <c r="M2226" s="236" t="s">
        <v>1570</v>
      </c>
    </row>
    <row r="2227" spans="1:13">
      <c r="A2227" s="106" t="str">
        <f t="shared" si="34"/>
        <v xml:space="preserve">26540 </v>
      </c>
      <c r="B2227" s="231" t="s">
        <v>3553</v>
      </c>
      <c r="C2227" s="232"/>
      <c r="D2227" s="233" t="s">
        <v>1358</v>
      </c>
      <c r="E2227" s="233"/>
      <c r="F2227" s="234" t="s">
        <v>3554</v>
      </c>
      <c r="G2227" s="235">
        <v>6.6</v>
      </c>
      <c r="H2227" s="233" t="s">
        <v>37</v>
      </c>
      <c r="I2227" s="235">
        <v>13.44</v>
      </c>
      <c r="J2227" s="235">
        <v>1.25</v>
      </c>
      <c r="K2227" s="233" t="s">
        <v>37</v>
      </c>
      <c r="L2227" s="235">
        <v>21.29</v>
      </c>
      <c r="M2227" s="236" t="s">
        <v>1570</v>
      </c>
    </row>
    <row r="2228" spans="1:13">
      <c r="A2228" s="106" t="str">
        <f t="shared" si="34"/>
        <v xml:space="preserve">26541 </v>
      </c>
      <c r="B2228" s="231" t="s">
        <v>3555</v>
      </c>
      <c r="C2228" s="232"/>
      <c r="D2228" s="233" t="s">
        <v>1358</v>
      </c>
      <c r="E2228" s="233"/>
      <c r="F2228" s="234" t="s">
        <v>3556</v>
      </c>
      <c r="G2228" s="235">
        <v>8.81</v>
      </c>
      <c r="H2228" s="233" t="s">
        <v>37</v>
      </c>
      <c r="I2228" s="235">
        <v>15</v>
      </c>
      <c r="J2228" s="235">
        <v>1.64</v>
      </c>
      <c r="K2228" s="233" t="s">
        <v>37</v>
      </c>
      <c r="L2228" s="235">
        <v>25.45</v>
      </c>
      <c r="M2228" s="236" t="s">
        <v>1570</v>
      </c>
    </row>
    <row r="2229" spans="1:13">
      <c r="A2229" s="106" t="str">
        <f t="shared" si="34"/>
        <v xml:space="preserve">26542 </v>
      </c>
      <c r="B2229" s="231" t="s">
        <v>3557</v>
      </c>
      <c r="C2229" s="232"/>
      <c r="D2229" s="233" t="s">
        <v>1358</v>
      </c>
      <c r="E2229" s="233"/>
      <c r="F2229" s="234" t="s">
        <v>3556</v>
      </c>
      <c r="G2229" s="235">
        <v>6.95</v>
      </c>
      <c r="H2229" s="233" t="s">
        <v>37</v>
      </c>
      <c r="I2229" s="235">
        <v>13.73</v>
      </c>
      <c r="J2229" s="235">
        <v>1.3</v>
      </c>
      <c r="K2229" s="233" t="s">
        <v>37</v>
      </c>
      <c r="L2229" s="235">
        <v>21.98</v>
      </c>
      <c r="M2229" s="236" t="s">
        <v>1570</v>
      </c>
    </row>
    <row r="2230" spans="1:13">
      <c r="A2230" s="106" t="str">
        <f t="shared" si="34"/>
        <v xml:space="preserve">26545 </v>
      </c>
      <c r="B2230" s="231" t="s">
        <v>3558</v>
      </c>
      <c r="C2230" s="232"/>
      <c r="D2230" s="233" t="s">
        <v>1358</v>
      </c>
      <c r="E2230" s="233"/>
      <c r="F2230" s="234" t="s">
        <v>3559</v>
      </c>
      <c r="G2230" s="235">
        <v>7.11</v>
      </c>
      <c r="H2230" s="233" t="s">
        <v>37</v>
      </c>
      <c r="I2230" s="235">
        <v>13.87</v>
      </c>
      <c r="J2230" s="235">
        <v>1.3</v>
      </c>
      <c r="K2230" s="233" t="s">
        <v>37</v>
      </c>
      <c r="L2230" s="235">
        <v>22.28</v>
      </c>
      <c r="M2230" s="236" t="s">
        <v>1570</v>
      </c>
    </row>
    <row r="2231" spans="1:13">
      <c r="A2231" s="106" t="str">
        <f t="shared" si="34"/>
        <v xml:space="preserve">26546 </v>
      </c>
      <c r="B2231" s="231" t="s">
        <v>3560</v>
      </c>
      <c r="C2231" s="232"/>
      <c r="D2231" s="233" t="s">
        <v>1358</v>
      </c>
      <c r="E2231" s="233"/>
      <c r="F2231" s="234" t="s">
        <v>3561</v>
      </c>
      <c r="G2231" s="235">
        <v>10.83</v>
      </c>
      <c r="H2231" s="233" t="s">
        <v>37</v>
      </c>
      <c r="I2231" s="235">
        <v>18.940000000000001</v>
      </c>
      <c r="J2231" s="235">
        <v>2.04</v>
      </c>
      <c r="K2231" s="233" t="s">
        <v>37</v>
      </c>
      <c r="L2231" s="235">
        <v>31.81</v>
      </c>
      <c r="M2231" s="236" t="s">
        <v>1570</v>
      </c>
    </row>
    <row r="2232" spans="1:13">
      <c r="A2232" s="106" t="str">
        <f t="shared" si="34"/>
        <v xml:space="preserve">26548 </v>
      </c>
      <c r="B2232" s="231" t="s">
        <v>3562</v>
      </c>
      <c r="C2232" s="232"/>
      <c r="D2232" s="233" t="s">
        <v>1358</v>
      </c>
      <c r="E2232" s="233"/>
      <c r="F2232" s="234" t="s">
        <v>3559</v>
      </c>
      <c r="G2232" s="235">
        <v>8.2200000000000006</v>
      </c>
      <c r="H2232" s="233" t="s">
        <v>37</v>
      </c>
      <c r="I2232" s="235">
        <v>14.57</v>
      </c>
      <c r="J2232" s="235">
        <v>1.54</v>
      </c>
      <c r="K2232" s="233" t="s">
        <v>37</v>
      </c>
      <c r="L2232" s="235">
        <v>24.33</v>
      </c>
      <c r="M2232" s="236" t="s">
        <v>1570</v>
      </c>
    </row>
    <row r="2233" spans="1:13">
      <c r="A2233" s="106" t="str">
        <f t="shared" si="34"/>
        <v xml:space="preserve">26550 </v>
      </c>
      <c r="B2233" s="231" t="s">
        <v>3563</v>
      </c>
      <c r="C2233" s="232"/>
      <c r="D2233" s="233" t="s">
        <v>1358</v>
      </c>
      <c r="E2233" s="233"/>
      <c r="F2233" s="234" t="s">
        <v>3564</v>
      </c>
      <c r="G2233" s="235">
        <v>21.68</v>
      </c>
      <c r="H2233" s="233" t="s">
        <v>37</v>
      </c>
      <c r="I2233" s="235">
        <v>23.79</v>
      </c>
      <c r="J2233" s="235">
        <v>4.43</v>
      </c>
      <c r="K2233" s="233" t="s">
        <v>37</v>
      </c>
      <c r="L2233" s="235">
        <v>49.9</v>
      </c>
      <c r="M2233" s="236" t="s">
        <v>1570</v>
      </c>
    </row>
    <row r="2234" spans="1:13">
      <c r="A2234" s="106" t="str">
        <f t="shared" si="34"/>
        <v xml:space="preserve">26551 </v>
      </c>
      <c r="B2234" s="231" t="s">
        <v>3565</v>
      </c>
      <c r="C2234" s="232"/>
      <c r="D2234" s="233" t="s">
        <v>1358</v>
      </c>
      <c r="E2234" s="233"/>
      <c r="F2234" s="234" t="s">
        <v>3566</v>
      </c>
      <c r="G2234" s="235">
        <v>48.48</v>
      </c>
      <c r="H2234" s="233" t="s">
        <v>37</v>
      </c>
      <c r="I2234" s="235">
        <v>40.89</v>
      </c>
      <c r="J2234" s="235">
        <v>9.91</v>
      </c>
      <c r="K2234" s="233" t="s">
        <v>37</v>
      </c>
      <c r="L2234" s="235">
        <v>99.28</v>
      </c>
      <c r="M2234" s="236" t="s">
        <v>1570</v>
      </c>
    </row>
    <row r="2235" spans="1:13">
      <c r="A2235" s="106" t="str">
        <f t="shared" si="34"/>
        <v xml:space="preserve">26553 </v>
      </c>
      <c r="B2235" s="231" t="s">
        <v>3567</v>
      </c>
      <c r="C2235" s="232"/>
      <c r="D2235" s="233" t="s">
        <v>1358</v>
      </c>
      <c r="E2235" s="233"/>
      <c r="F2235" s="234" t="s">
        <v>3568</v>
      </c>
      <c r="G2235" s="235">
        <v>48.17</v>
      </c>
      <c r="H2235" s="233" t="s">
        <v>37</v>
      </c>
      <c r="I2235" s="235">
        <v>40.58</v>
      </c>
      <c r="J2235" s="235">
        <v>9.85</v>
      </c>
      <c r="K2235" s="233" t="s">
        <v>37</v>
      </c>
      <c r="L2235" s="235">
        <v>98.6</v>
      </c>
      <c r="M2235" s="236" t="s">
        <v>1570</v>
      </c>
    </row>
    <row r="2236" spans="1:13">
      <c r="A2236" s="106" t="str">
        <f t="shared" si="34"/>
        <v xml:space="preserve">26554 </v>
      </c>
      <c r="B2236" s="231" t="s">
        <v>3569</v>
      </c>
      <c r="C2236" s="232"/>
      <c r="D2236" s="233" t="s">
        <v>1358</v>
      </c>
      <c r="E2236" s="233"/>
      <c r="F2236" s="234" t="s">
        <v>3570</v>
      </c>
      <c r="G2236" s="235">
        <v>57.01</v>
      </c>
      <c r="H2236" s="233" t="s">
        <v>37</v>
      </c>
      <c r="I2236" s="235">
        <v>46.13</v>
      </c>
      <c r="J2236" s="235">
        <v>11.65</v>
      </c>
      <c r="K2236" s="233" t="s">
        <v>37</v>
      </c>
      <c r="L2236" s="235">
        <v>114.79</v>
      </c>
      <c r="M2236" s="236" t="s">
        <v>1570</v>
      </c>
    </row>
    <row r="2237" spans="1:13">
      <c r="A2237" s="106" t="str">
        <f t="shared" si="34"/>
        <v xml:space="preserve">26555 </v>
      </c>
      <c r="B2237" s="231" t="s">
        <v>3571</v>
      </c>
      <c r="C2237" s="232"/>
      <c r="D2237" s="233" t="s">
        <v>1358</v>
      </c>
      <c r="E2237" s="233"/>
      <c r="F2237" s="234" t="s">
        <v>3572</v>
      </c>
      <c r="G2237" s="235">
        <v>17.079999999999998</v>
      </c>
      <c r="H2237" s="233" t="s">
        <v>37</v>
      </c>
      <c r="I2237" s="235">
        <v>21.35</v>
      </c>
      <c r="J2237" s="235">
        <v>3.49</v>
      </c>
      <c r="K2237" s="233" t="s">
        <v>37</v>
      </c>
      <c r="L2237" s="235">
        <v>41.92</v>
      </c>
      <c r="M2237" s="236" t="s">
        <v>1570</v>
      </c>
    </row>
    <row r="2238" spans="1:13">
      <c r="A2238" s="106" t="str">
        <f t="shared" si="34"/>
        <v xml:space="preserve">26556 </v>
      </c>
      <c r="B2238" s="231" t="s">
        <v>3573</v>
      </c>
      <c r="C2238" s="232"/>
      <c r="D2238" s="233" t="s">
        <v>1358</v>
      </c>
      <c r="E2238" s="233"/>
      <c r="F2238" s="234" t="s">
        <v>3574</v>
      </c>
      <c r="G2238" s="235">
        <v>49.75</v>
      </c>
      <c r="H2238" s="233" t="s">
        <v>37</v>
      </c>
      <c r="I2238" s="235">
        <v>42.7</v>
      </c>
      <c r="J2238" s="235">
        <v>10.17</v>
      </c>
      <c r="K2238" s="233" t="s">
        <v>37</v>
      </c>
      <c r="L2238" s="235">
        <v>102.62</v>
      </c>
      <c r="M2238" s="236" t="s">
        <v>1570</v>
      </c>
    </row>
    <row r="2239" spans="1:13">
      <c r="A2239" s="106" t="str">
        <f t="shared" si="34"/>
        <v xml:space="preserve">26560 </v>
      </c>
      <c r="B2239" s="231" t="s">
        <v>3575</v>
      </c>
      <c r="C2239" s="232"/>
      <c r="D2239" s="233" t="s">
        <v>1358</v>
      </c>
      <c r="E2239" s="233"/>
      <c r="F2239" s="234" t="s">
        <v>3576</v>
      </c>
      <c r="G2239" s="235">
        <v>5.52</v>
      </c>
      <c r="H2239" s="233" t="s">
        <v>37</v>
      </c>
      <c r="I2239" s="235">
        <v>12.64</v>
      </c>
      <c r="J2239" s="235">
        <v>1.1499999999999999</v>
      </c>
      <c r="K2239" s="233" t="s">
        <v>37</v>
      </c>
      <c r="L2239" s="235">
        <v>19.309999999999999</v>
      </c>
      <c r="M2239" s="236" t="s">
        <v>1570</v>
      </c>
    </row>
    <row r="2240" spans="1:13">
      <c r="A2240" s="106" t="str">
        <f t="shared" si="34"/>
        <v xml:space="preserve">26561 </v>
      </c>
      <c r="B2240" s="231" t="s">
        <v>3577</v>
      </c>
      <c r="C2240" s="232"/>
      <c r="D2240" s="233" t="s">
        <v>1358</v>
      </c>
      <c r="E2240" s="233"/>
      <c r="F2240" s="234" t="s">
        <v>3576</v>
      </c>
      <c r="G2240" s="235">
        <v>11.1</v>
      </c>
      <c r="H2240" s="233" t="s">
        <v>37</v>
      </c>
      <c r="I2240" s="235">
        <v>16.45</v>
      </c>
      <c r="J2240" s="235">
        <v>2.2599999999999998</v>
      </c>
      <c r="K2240" s="233" t="s">
        <v>37</v>
      </c>
      <c r="L2240" s="235">
        <v>29.81</v>
      </c>
      <c r="M2240" s="236" t="s">
        <v>1570</v>
      </c>
    </row>
    <row r="2241" spans="1:13">
      <c r="A2241" s="106" t="str">
        <f t="shared" si="34"/>
        <v xml:space="preserve">26562 </v>
      </c>
      <c r="B2241" s="231" t="s">
        <v>3578</v>
      </c>
      <c r="C2241" s="232"/>
      <c r="D2241" s="233" t="s">
        <v>1358</v>
      </c>
      <c r="E2241" s="233"/>
      <c r="F2241" s="234" t="s">
        <v>3576</v>
      </c>
      <c r="G2241" s="235">
        <v>16.68</v>
      </c>
      <c r="H2241" s="233" t="s">
        <v>37</v>
      </c>
      <c r="I2241" s="235">
        <v>21.74</v>
      </c>
      <c r="J2241" s="235">
        <v>3.42</v>
      </c>
      <c r="K2241" s="233" t="s">
        <v>37</v>
      </c>
      <c r="L2241" s="235">
        <v>41.84</v>
      </c>
      <c r="M2241" s="236" t="s">
        <v>1570</v>
      </c>
    </row>
    <row r="2242" spans="1:13">
      <c r="A2242" s="106" t="str">
        <f t="shared" si="34"/>
        <v xml:space="preserve">26565 </v>
      </c>
      <c r="B2242" s="231" t="s">
        <v>3579</v>
      </c>
      <c r="C2242" s="232"/>
      <c r="D2242" s="233" t="s">
        <v>1358</v>
      </c>
      <c r="E2242" s="233"/>
      <c r="F2242" s="234" t="s">
        <v>3580</v>
      </c>
      <c r="G2242" s="235">
        <v>6.91</v>
      </c>
      <c r="H2242" s="233" t="s">
        <v>37</v>
      </c>
      <c r="I2242" s="235">
        <v>13.52</v>
      </c>
      <c r="J2242" s="235">
        <v>1.28</v>
      </c>
      <c r="K2242" s="233" t="s">
        <v>37</v>
      </c>
      <c r="L2242" s="235">
        <v>21.71</v>
      </c>
      <c r="M2242" s="236" t="s">
        <v>1570</v>
      </c>
    </row>
    <row r="2243" spans="1:13">
      <c r="A2243" s="106" t="str">
        <f t="shared" ref="A2243:A2306" si="35">B2243&amp;" "&amp;C2243</f>
        <v xml:space="preserve">26567 </v>
      </c>
      <c r="B2243" s="231" t="s">
        <v>3581</v>
      </c>
      <c r="C2243" s="232"/>
      <c r="D2243" s="233" t="s">
        <v>1358</v>
      </c>
      <c r="E2243" s="233"/>
      <c r="F2243" s="234" t="s">
        <v>3582</v>
      </c>
      <c r="G2243" s="235">
        <v>6.99</v>
      </c>
      <c r="H2243" s="233" t="s">
        <v>37</v>
      </c>
      <c r="I2243" s="235">
        <v>13.59</v>
      </c>
      <c r="J2243" s="235">
        <v>1.31</v>
      </c>
      <c r="K2243" s="233" t="s">
        <v>37</v>
      </c>
      <c r="L2243" s="235">
        <v>21.89</v>
      </c>
      <c r="M2243" s="236" t="s">
        <v>1570</v>
      </c>
    </row>
    <row r="2244" spans="1:13">
      <c r="A2244" s="106" t="str">
        <f t="shared" si="35"/>
        <v xml:space="preserve">26568 </v>
      </c>
      <c r="B2244" s="231" t="s">
        <v>3583</v>
      </c>
      <c r="C2244" s="232"/>
      <c r="D2244" s="233" t="s">
        <v>1358</v>
      </c>
      <c r="E2244" s="233"/>
      <c r="F2244" s="234" t="s">
        <v>3584</v>
      </c>
      <c r="G2244" s="235">
        <v>9.27</v>
      </c>
      <c r="H2244" s="233" t="s">
        <v>37</v>
      </c>
      <c r="I2244" s="235">
        <v>16.98</v>
      </c>
      <c r="J2244" s="235">
        <v>1.9</v>
      </c>
      <c r="K2244" s="233" t="s">
        <v>37</v>
      </c>
      <c r="L2244" s="235">
        <v>28.15</v>
      </c>
      <c r="M2244" s="236" t="s">
        <v>1570</v>
      </c>
    </row>
    <row r="2245" spans="1:13">
      <c r="A2245" s="106" t="str">
        <f t="shared" si="35"/>
        <v xml:space="preserve">26580 </v>
      </c>
      <c r="B2245" s="231" t="s">
        <v>3585</v>
      </c>
      <c r="C2245" s="232"/>
      <c r="D2245" s="233" t="s">
        <v>1358</v>
      </c>
      <c r="E2245" s="233"/>
      <c r="F2245" s="234" t="s">
        <v>3586</v>
      </c>
      <c r="G2245" s="235">
        <v>19.75</v>
      </c>
      <c r="H2245" s="233" t="s">
        <v>37</v>
      </c>
      <c r="I2245" s="235">
        <v>22.97</v>
      </c>
      <c r="J2245" s="235">
        <v>4.04</v>
      </c>
      <c r="K2245" s="233" t="s">
        <v>37</v>
      </c>
      <c r="L2245" s="235">
        <v>46.76</v>
      </c>
      <c r="M2245" s="236" t="s">
        <v>1570</v>
      </c>
    </row>
    <row r="2246" spans="1:13">
      <c r="A2246" s="106" t="str">
        <f t="shared" si="35"/>
        <v xml:space="preserve">26587 </v>
      </c>
      <c r="B2246" s="231" t="s">
        <v>3587</v>
      </c>
      <c r="C2246" s="232"/>
      <c r="D2246" s="233" t="s">
        <v>1358</v>
      </c>
      <c r="E2246" s="233"/>
      <c r="F2246" s="234" t="s">
        <v>3588</v>
      </c>
      <c r="G2246" s="235">
        <v>14.5</v>
      </c>
      <c r="H2246" s="233" t="s">
        <v>37</v>
      </c>
      <c r="I2246" s="235">
        <v>14.5</v>
      </c>
      <c r="J2246" s="235">
        <v>2.98</v>
      </c>
      <c r="K2246" s="233" t="s">
        <v>37</v>
      </c>
      <c r="L2246" s="235">
        <v>31.98</v>
      </c>
      <c r="M2246" s="236" t="s">
        <v>1570</v>
      </c>
    </row>
    <row r="2247" spans="1:13">
      <c r="A2247" s="106" t="str">
        <f t="shared" si="35"/>
        <v xml:space="preserve">26590 </v>
      </c>
      <c r="B2247" s="231" t="s">
        <v>3589</v>
      </c>
      <c r="C2247" s="232"/>
      <c r="D2247" s="233" t="s">
        <v>1358</v>
      </c>
      <c r="E2247" s="233"/>
      <c r="F2247" s="234" t="s">
        <v>3590</v>
      </c>
      <c r="G2247" s="235">
        <v>18.670000000000002</v>
      </c>
      <c r="H2247" s="233" t="s">
        <v>37</v>
      </c>
      <c r="I2247" s="235">
        <v>20.9</v>
      </c>
      <c r="J2247" s="235">
        <v>3.81</v>
      </c>
      <c r="K2247" s="233" t="s">
        <v>37</v>
      </c>
      <c r="L2247" s="235">
        <v>43.38</v>
      </c>
      <c r="M2247" s="236" t="s">
        <v>1570</v>
      </c>
    </row>
    <row r="2248" spans="1:13">
      <c r="A2248" s="106" t="str">
        <f t="shared" si="35"/>
        <v xml:space="preserve">26591 </v>
      </c>
      <c r="B2248" s="231" t="s">
        <v>3591</v>
      </c>
      <c r="C2248" s="232"/>
      <c r="D2248" s="233" t="s">
        <v>1358</v>
      </c>
      <c r="E2248" s="233"/>
      <c r="F2248" s="234" t="s">
        <v>3592</v>
      </c>
      <c r="G2248" s="235">
        <v>3.38</v>
      </c>
      <c r="H2248" s="233" t="s">
        <v>37</v>
      </c>
      <c r="I2248" s="235">
        <v>10.88</v>
      </c>
      <c r="J2248" s="235">
        <v>0.63</v>
      </c>
      <c r="K2248" s="233" t="s">
        <v>37</v>
      </c>
      <c r="L2248" s="235">
        <v>14.89</v>
      </c>
      <c r="M2248" s="236" t="s">
        <v>1570</v>
      </c>
    </row>
    <row r="2249" spans="1:13">
      <c r="A2249" s="106" t="str">
        <f t="shared" si="35"/>
        <v xml:space="preserve">26593 </v>
      </c>
      <c r="B2249" s="231" t="s">
        <v>3593</v>
      </c>
      <c r="C2249" s="232"/>
      <c r="D2249" s="233" t="s">
        <v>1358</v>
      </c>
      <c r="E2249" s="233"/>
      <c r="F2249" s="234" t="s">
        <v>3594</v>
      </c>
      <c r="G2249" s="235">
        <v>5.5</v>
      </c>
      <c r="H2249" s="233" t="s">
        <v>37</v>
      </c>
      <c r="I2249" s="235">
        <v>13.08</v>
      </c>
      <c r="J2249" s="235">
        <v>1.03</v>
      </c>
      <c r="K2249" s="233" t="s">
        <v>37</v>
      </c>
      <c r="L2249" s="235">
        <v>19.61</v>
      </c>
      <c r="M2249" s="236" t="s">
        <v>1570</v>
      </c>
    </row>
    <row r="2250" spans="1:13">
      <c r="A2250" s="106" t="str">
        <f t="shared" si="35"/>
        <v xml:space="preserve">26596 </v>
      </c>
      <c r="B2250" s="231" t="s">
        <v>3595</v>
      </c>
      <c r="C2250" s="232"/>
      <c r="D2250" s="233" t="s">
        <v>1358</v>
      </c>
      <c r="E2250" s="233"/>
      <c r="F2250" s="234" t="s">
        <v>3596</v>
      </c>
      <c r="G2250" s="235">
        <v>9.14</v>
      </c>
      <c r="H2250" s="233" t="s">
        <v>37</v>
      </c>
      <c r="I2250" s="235">
        <v>13.92</v>
      </c>
      <c r="J2250" s="235">
        <v>1.88</v>
      </c>
      <c r="K2250" s="233" t="s">
        <v>37</v>
      </c>
      <c r="L2250" s="235">
        <v>24.94</v>
      </c>
      <c r="M2250" s="236" t="s">
        <v>1570</v>
      </c>
    </row>
    <row r="2251" spans="1:13">
      <c r="A2251" s="106" t="str">
        <f t="shared" si="35"/>
        <v xml:space="preserve">26600 </v>
      </c>
      <c r="B2251" s="231" t="s">
        <v>3597</v>
      </c>
      <c r="C2251" s="232"/>
      <c r="D2251" s="233" t="s">
        <v>1358</v>
      </c>
      <c r="E2251" s="233"/>
      <c r="F2251" s="234" t="s">
        <v>3598</v>
      </c>
      <c r="G2251" s="235">
        <v>2.6</v>
      </c>
      <c r="H2251" s="235">
        <v>6.51</v>
      </c>
      <c r="I2251" s="235">
        <v>6.07</v>
      </c>
      <c r="J2251" s="235">
        <v>0.5</v>
      </c>
      <c r="K2251" s="235">
        <v>9.61</v>
      </c>
      <c r="L2251" s="235">
        <v>9.17</v>
      </c>
      <c r="M2251" s="236" t="s">
        <v>1570</v>
      </c>
    </row>
    <row r="2252" spans="1:13">
      <c r="A2252" s="106" t="str">
        <f t="shared" si="35"/>
        <v xml:space="preserve">26605 </v>
      </c>
      <c r="B2252" s="231" t="s">
        <v>3599</v>
      </c>
      <c r="C2252" s="232"/>
      <c r="D2252" s="233" t="s">
        <v>1358</v>
      </c>
      <c r="E2252" s="233"/>
      <c r="F2252" s="234" t="s">
        <v>3598</v>
      </c>
      <c r="G2252" s="235">
        <v>3.03</v>
      </c>
      <c r="H2252" s="235">
        <v>6.83</v>
      </c>
      <c r="I2252" s="235">
        <v>5.81</v>
      </c>
      <c r="J2252" s="235">
        <v>0.6</v>
      </c>
      <c r="K2252" s="235">
        <v>10.46</v>
      </c>
      <c r="L2252" s="235">
        <v>9.44</v>
      </c>
      <c r="M2252" s="236" t="s">
        <v>1570</v>
      </c>
    </row>
    <row r="2253" spans="1:13">
      <c r="A2253" s="106" t="str">
        <f t="shared" si="35"/>
        <v xml:space="preserve">26607 </v>
      </c>
      <c r="B2253" s="231" t="s">
        <v>3600</v>
      </c>
      <c r="C2253" s="232"/>
      <c r="D2253" s="233" t="s">
        <v>1358</v>
      </c>
      <c r="E2253" s="233"/>
      <c r="F2253" s="234" t="s">
        <v>3598</v>
      </c>
      <c r="G2253" s="235">
        <v>5.48</v>
      </c>
      <c r="H2253" s="233" t="s">
        <v>37</v>
      </c>
      <c r="I2253" s="235">
        <v>9.02</v>
      </c>
      <c r="J2253" s="235">
        <v>1.1200000000000001</v>
      </c>
      <c r="K2253" s="233" t="s">
        <v>37</v>
      </c>
      <c r="L2253" s="235">
        <v>15.62</v>
      </c>
      <c r="M2253" s="236" t="s">
        <v>1570</v>
      </c>
    </row>
    <row r="2254" spans="1:13">
      <c r="A2254" s="106" t="str">
        <f t="shared" si="35"/>
        <v xml:space="preserve">26608 </v>
      </c>
      <c r="B2254" s="231" t="s">
        <v>3601</v>
      </c>
      <c r="C2254" s="232"/>
      <c r="D2254" s="233" t="s">
        <v>1358</v>
      </c>
      <c r="E2254" s="233"/>
      <c r="F2254" s="234" t="s">
        <v>3598</v>
      </c>
      <c r="G2254" s="235">
        <v>5.55</v>
      </c>
      <c r="H2254" s="233" t="s">
        <v>37</v>
      </c>
      <c r="I2254" s="235">
        <v>8.39</v>
      </c>
      <c r="J2254" s="235">
        <v>1.04</v>
      </c>
      <c r="K2254" s="233" t="s">
        <v>37</v>
      </c>
      <c r="L2254" s="235">
        <v>14.98</v>
      </c>
      <c r="M2254" s="236" t="s">
        <v>1570</v>
      </c>
    </row>
    <row r="2255" spans="1:13">
      <c r="A2255" s="106" t="str">
        <f t="shared" si="35"/>
        <v xml:space="preserve">26615 </v>
      </c>
      <c r="B2255" s="231" t="s">
        <v>3602</v>
      </c>
      <c r="C2255" s="232"/>
      <c r="D2255" s="233" t="s">
        <v>1358</v>
      </c>
      <c r="E2255" s="233"/>
      <c r="F2255" s="234" t="s">
        <v>3598</v>
      </c>
      <c r="G2255" s="235">
        <v>7.07</v>
      </c>
      <c r="H2255" s="233" t="s">
        <v>37</v>
      </c>
      <c r="I2255" s="235">
        <v>9.44</v>
      </c>
      <c r="J2255" s="235">
        <v>1.35</v>
      </c>
      <c r="K2255" s="233" t="s">
        <v>37</v>
      </c>
      <c r="L2255" s="235">
        <v>17.86</v>
      </c>
      <c r="M2255" s="236" t="s">
        <v>1570</v>
      </c>
    </row>
    <row r="2256" spans="1:13">
      <c r="A2256" s="106" t="str">
        <f t="shared" si="35"/>
        <v xml:space="preserve">26641 </v>
      </c>
      <c r="B2256" s="231" t="s">
        <v>3603</v>
      </c>
      <c r="C2256" s="232"/>
      <c r="D2256" s="233" t="s">
        <v>1358</v>
      </c>
      <c r="E2256" s="233"/>
      <c r="F2256" s="234" t="s">
        <v>3604</v>
      </c>
      <c r="G2256" s="235">
        <v>4.13</v>
      </c>
      <c r="H2256" s="235">
        <v>8.2799999999999994</v>
      </c>
      <c r="I2256" s="235">
        <v>7.11</v>
      </c>
      <c r="J2256" s="235">
        <v>0.84</v>
      </c>
      <c r="K2256" s="235">
        <v>13.25</v>
      </c>
      <c r="L2256" s="235">
        <v>12.08</v>
      </c>
      <c r="M2256" s="236" t="s">
        <v>1570</v>
      </c>
    </row>
    <row r="2257" spans="1:13">
      <c r="A2257" s="106" t="str">
        <f t="shared" si="35"/>
        <v xml:space="preserve">26645 </v>
      </c>
      <c r="B2257" s="231" t="s">
        <v>3605</v>
      </c>
      <c r="C2257" s="232"/>
      <c r="D2257" s="233" t="s">
        <v>1358</v>
      </c>
      <c r="E2257" s="233"/>
      <c r="F2257" s="234" t="s">
        <v>3606</v>
      </c>
      <c r="G2257" s="235">
        <v>4.58</v>
      </c>
      <c r="H2257" s="235">
        <v>8.16</v>
      </c>
      <c r="I2257" s="235">
        <v>6.93</v>
      </c>
      <c r="J2257" s="235">
        <v>0.92</v>
      </c>
      <c r="K2257" s="235">
        <v>13.66</v>
      </c>
      <c r="L2257" s="235">
        <v>12.43</v>
      </c>
      <c r="M2257" s="236" t="s">
        <v>1570</v>
      </c>
    </row>
    <row r="2258" spans="1:13">
      <c r="A2258" s="106" t="str">
        <f t="shared" si="35"/>
        <v xml:space="preserve">26650 </v>
      </c>
      <c r="B2258" s="231" t="s">
        <v>3607</v>
      </c>
      <c r="C2258" s="232"/>
      <c r="D2258" s="233" t="s">
        <v>1358</v>
      </c>
      <c r="E2258" s="233"/>
      <c r="F2258" s="234" t="s">
        <v>3606</v>
      </c>
      <c r="G2258" s="235">
        <v>5.35</v>
      </c>
      <c r="H2258" s="233" t="s">
        <v>37</v>
      </c>
      <c r="I2258" s="235">
        <v>8.67</v>
      </c>
      <c r="J2258" s="235">
        <v>1.02</v>
      </c>
      <c r="K2258" s="233" t="s">
        <v>37</v>
      </c>
      <c r="L2258" s="235">
        <v>15.04</v>
      </c>
      <c r="M2258" s="236" t="s">
        <v>1570</v>
      </c>
    </row>
    <row r="2259" spans="1:13">
      <c r="A2259" s="106" t="str">
        <f t="shared" si="35"/>
        <v xml:space="preserve">26665 </v>
      </c>
      <c r="B2259" s="231" t="s">
        <v>3608</v>
      </c>
      <c r="C2259" s="232"/>
      <c r="D2259" s="233" t="s">
        <v>1358</v>
      </c>
      <c r="E2259" s="233"/>
      <c r="F2259" s="234" t="s">
        <v>3606</v>
      </c>
      <c r="G2259" s="235">
        <v>7.94</v>
      </c>
      <c r="H2259" s="233" t="s">
        <v>37</v>
      </c>
      <c r="I2259" s="235">
        <v>10.15</v>
      </c>
      <c r="J2259" s="235">
        <v>1.37</v>
      </c>
      <c r="K2259" s="233" t="s">
        <v>37</v>
      </c>
      <c r="L2259" s="235">
        <v>19.46</v>
      </c>
      <c r="M2259" s="236" t="s">
        <v>1570</v>
      </c>
    </row>
    <row r="2260" spans="1:13">
      <c r="A2260" s="106" t="str">
        <f t="shared" si="35"/>
        <v xml:space="preserve">26670 </v>
      </c>
      <c r="B2260" s="231" t="s">
        <v>3609</v>
      </c>
      <c r="C2260" s="232"/>
      <c r="D2260" s="233" t="s">
        <v>1358</v>
      </c>
      <c r="E2260" s="233"/>
      <c r="F2260" s="234" t="s">
        <v>3610</v>
      </c>
      <c r="G2260" s="235">
        <v>3.83</v>
      </c>
      <c r="H2260" s="235">
        <v>6.57</v>
      </c>
      <c r="I2260" s="235">
        <v>5.37</v>
      </c>
      <c r="J2260" s="235">
        <v>0.79</v>
      </c>
      <c r="K2260" s="235">
        <v>11.19</v>
      </c>
      <c r="L2260" s="235">
        <v>9.99</v>
      </c>
      <c r="M2260" s="236" t="s">
        <v>1570</v>
      </c>
    </row>
    <row r="2261" spans="1:13">
      <c r="A2261" s="106" t="str">
        <f t="shared" si="35"/>
        <v xml:space="preserve">26675 </v>
      </c>
      <c r="B2261" s="231" t="s">
        <v>3611</v>
      </c>
      <c r="C2261" s="232"/>
      <c r="D2261" s="233" t="s">
        <v>1358</v>
      </c>
      <c r="E2261" s="233"/>
      <c r="F2261" s="234" t="s">
        <v>3610</v>
      </c>
      <c r="G2261" s="235">
        <v>4.83</v>
      </c>
      <c r="H2261" s="235">
        <v>8.75</v>
      </c>
      <c r="I2261" s="235">
        <v>7.48</v>
      </c>
      <c r="J2261" s="235">
        <v>0.99</v>
      </c>
      <c r="K2261" s="235">
        <v>14.57</v>
      </c>
      <c r="L2261" s="235">
        <v>13.3</v>
      </c>
      <c r="M2261" s="236" t="s">
        <v>1570</v>
      </c>
    </row>
    <row r="2262" spans="1:13">
      <c r="A2262" s="106" t="str">
        <f t="shared" si="35"/>
        <v xml:space="preserve">26676 </v>
      </c>
      <c r="B2262" s="231" t="s">
        <v>3612</v>
      </c>
      <c r="C2262" s="232"/>
      <c r="D2262" s="233" t="s">
        <v>1358</v>
      </c>
      <c r="E2262" s="233"/>
      <c r="F2262" s="234" t="s">
        <v>3613</v>
      </c>
      <c r="G2262" s="235">
        <v>5.74</v>
      </c>
      <c r="H2262" s="233" t="s">
        <v>37</v>
      </c>
      <c r="I2262" s="235">
        <v>9.0500000000000007</v>
      </c>
      <c r="J2262" s="235">
        <v>1.0900000000000001</v>
      </c>
      <c r="K2262" s="233" t="s">
        <v>37</v>
      </c>
      <c r="L2262" s="235">
        <v>15.88</v>
      </c>
      <c r="M2262" s="236" t="s">
        <v>1570</v>
      </c>
    </row>
    <row r="2263" spans="1:13">
      <c r="A2263" s="106" t="str">
        <f t="shared" si="35"/>
        <v xml:space="preserve">26685 </v>
      </c>
      <c r="B2263" s="231" t="s">
        <v>3614</v>
      </c>
      <c r="C2263" s="232"/>
      <c r="D2263" s="233" t="s">
        <v>1358</v>
      </c>
      <c r="E2263" s="233"/>
      <c r="F2263" s="234" t="s">
        <v>3610</v>
      </c>
      <c r="G2263" s="235">
        <v>7.07</v>
      </c>
      <c r="H2263" s="233" t="s">
        <v>37</v>
      </c>
      <c r="I2263" s="235">
        <v>9.6199999999999992</v>
      </c>
      <c r="J2263" s="235">
        <v>1.23</v>
      </c>
      <c r="K2263" s="233" t="s">
        <v>37</v>
      </c>
      <c r="L2263" s="235">
        <v>17.920000000000002</v>
      </c>
      <c r="M2263" s="236" t="s">
        <v>1570</v>
      </c>
    </row>
    <row r="2264" spans="1:13">
      <c r="A2264" s="106" t="str">
        <f t="shared" si="35"/>
        <v xml:space="preserve">26686 </v>
      </c>
      <c r="B2264" s="231" t="s">
        <v>3615</v>
      </c>
      <c r="C2264" s="232"/>
      <c r="D2264" s="233" t="s">
        <v>1358</v>
      </c>
      <c r="E2264" s="233"/>
      <c r="F2264" s="234" t="s">
        <v>3610</v>
      </c>
      <c r="G2264" s="235">
        <v>8.17</v>
      </c>
      <c r="H2264" s="233" t="s">
        <v>37</v>
      </c>
      <c r="I2264" s="235">
        <v>9.3699999999999992</v>
      </c>
      <c r="J2264" s="235">
        <v>1.68</v>
      </c>
      <c r="K2264" s="233" t="s">
        <v>37</v>
      </c>
      <c r="L2264" s="235">
        <v>19.22</v>
      </c>
      <c r="M2264" s="236" t="s">
        <v>1570</v>
      </c>
    </row>
    <row r="2265" spans="1:13">
      <c r="A2265" s="106" t="str">
        <f t="shared" si="35"/>
        <v xml:space="preserve">26700 </v>
      </c>
      <c r="B2265" s="231" t="s">
        <v>3616</v>
      </c>
      <c r="C2265" s="232"/>
      <c r="D2265" s="233" t="s">
        <v>1358</v>
      </c>
      <c r="E2265" s="233"/>
      <c r="F2265" s="234" t="s">
        <v>3617</v>
      </c>
      <c r="G2265" s="235">
        <v>3.83</v>
      </c>
      <c r="H2265" s="235">
        <v>6.21</v>
      </c>
      <c r="I2265" s="235">
        <v>5.36</v>
      </c>
      <c r="J2265" s="235">
        <v>0.76</v>
      </c>
      <c r="K2265" s="235">
        <v>10.8</v>
      </c>
      <c r="L2265" s="235">
        <v>9.9499999999999993</v>
      </c>
      <c r="M2265" s="236" t="s">
        <v>1570</v>
      </c>
    </row>
    <row r="2266" spans="1:13">
      <c r="A2266" s="106" t="str">
        <f t="shared" si="35"/>
        <v xml:space="preserve">26705 </v>
      </c>
      <c r="B2266" s="231" t="s">
        <v>3618</v>
      </c>
      <c r="C2266" s="232"/>
      <c r="D2266" s="233" t="s">
        <v>1358</v>
      </c>
      <c r="E2266" s="233"/>
      <c r="F2266" s="234" t="s">
        <v>3617</v>
      </c>
      <c r="G2266" s="235">
        <v>4.38</v>
      </c>
      <c r="H2266" s="235">
        <v>8.5399999999999991</v>
      </c>
      <c r="I2266" s="235">
        <v>7.24</v>
      </c>
      <c r="J2266" s="235">
        <v>0.88</v>
      </c>
      <c r="K2266" s="235">
        <v>13.8</v>
      </c>
      <c r="L2266" s="235">
        <v>12.5</v>
      </c>
      <c r="M2266" s="236" t="s">
        <v>1570</v>
      </c>
    </row>
    <row r="2267" spans="1:13">
      <c r="A2267" s="106" t="str">
        <f t="shared" si="35"/>
        <v xml:space="preserve">26706 </v>
      </c>
      <c r="B2267" s="231" t="s">
        <v>3619</v>
      </c>
      <c r="C2267" s="232"/>
      <c r="D2267" s="233" t="s">
        <v>1358</v>
      </c>
      <c r="E2267" s="233"/>
      <c r="F2267" s="234" t="s">
        <v>3620</v>
      </c>
      <c r="G2267" s="235">
        <v>5.31</v>
      </c>
      <c r="H2267" s="233" t="s">
        <v>37</v>
      </c>
      <c r="I2267" s="235">
        <v>7.78</v>
      </c>
      <c r="J2267" s="235">
        <v>0.89</v>
      </c>
      <c r="K2267" s="233" t="s">
        <v>37</v>
      </c>
      <c r="L2267" s="235">
        <v>13.98</v>
      </c>
      <c r="M2267" s="236" t="s">
        <v>1570</v>
      </c>
    </row>
    <row r="2268" spans="1:13">
      <c r="A2268" s="106" t="str">
        <f t="shared" si="35"/>
        <v xml:space="preserve">26715 </v>
      </c>
      <c r="B2268" s="231" t="s">
        <v>3621</v>
      </c>
      <c r="C2268" s="232"/>
      <c r="D2268" s="233" t="s">
        <v>1358</v>
      </c>
      <c r="E2268" s="233"/>
      <c r="F2268" s="234" t="s">
        <v>3617</v>
      </c>
      <c r="G2268" s="235">
        <v>7.03</v>
      </c>
      <c r="H2268" s="233" t="s">
        <v>37</v>
      </c>
      <c r="I2268" s="235">
        <v>9.4</v>
      </c>
      <c r="J2268" s="235">
        <v>1.36</v>
      </c>
      <c r="K2268" s="233" t="s">
        <v>37</v>
      </c>
      <c r="L2268" s="235">
        <v>17.79</v>
      </c>
      <c r="M2268" s="236" t="s">
        <v>1570</v>
      </c>
    </row>
    <row r="2269" spans="1:13">
      <c r="A2269" s="106" t="str">
        <f t="shared" si="35"/>
        <v xml:space="preserve">26720 </v>
      </c>
      <c r="B2269" s="231" t="s">
        <v>3622</v>
      </c>
      <c r="C2269" s="232"/>
      <c r="D2269" s="233" t="s">
        <v>1358</v>
      </c>
      <c r="E2269" s="233"/>
      <c r="F2269" s="234" t="s">
        <v>3623</v>
      </c>
      <c r="G2269" s="235">
        <v>1.76</v>
      </c>
      <c r="H2269" s="235">
        <v>4.3499999999999996</v>
      </c>
      <c r="I2269" s="235">
        <v>3.95</v>
      </c>
      <c r="J2269" s="235">
        <v>0.35</v>
      </c>
      <c r="K2269" s="235">
        <v>6.46</v>
      </c>
      <c r="L2269" s="235">
        <v>6.06</v>
      </c>
      <c r="M2269" s="236" t="s">
        <v>1570</v>
      </c>
    </row>
    <row r="2270" spans="1:13">
      <c r="A2270" s="106" t="str">
        <f t="shared" si="35"/>
        <v xml:space="preserve">26725 </v>
      </c>
      <c r="B2270" s="231" t="s">
        <v>3624</v>
      </c>
      <c r="C2270" s="232"/>
      <c r="D2270" s="233" t="s">
        <v>1358</v>
      </c>
      <c r="E2270" s="233"/>
      <c r="F2270" s="234" t="s">
        <v>3623</v>
      </c>
      <c r="G2270" s="235">
        <v>3.48</v>
      </c>
      <c r="H2270" s="235">
        <v>6.69</v>
      </c>
      <c r="I2270" s="235">
        <v>5.51</v>
      </c>
      <c r="J2270" s="235">
        <v>0.68</v>
      </c>
      <c r="K2270" s="235">
        <v>10.85</v>
      </c>
      <c r="L2270" s="235">
        <v>9.67</v>
      </c>
      <c r="M2270" s="236" t="s">
        <v>1570</v>
      </c>
    </row>
    <row r="2271" spans="1:13">
      <c r="A2271" s="106" t="str">
        <f t="shared" si="35"/>
        <v xml:space="preserve">26727 </v>
      </c>
      <c r="B2271" s="231" t="s">
        <v>3625</v>
      </c>
      <c r="C2271" s="232"/>
      <c r="D2271" s="233" t="s">
        <v>1358</v>
      </c>
      <c r="E2271" s="233"/>
      <c r="F2271" s="234" t="s">
        <v>3623</v>
      </c>
      <c r="G2271" s="235">
        <v>5.42</v>
      </c>
      <c r="H2271" s="233" t="s">
        <v>37</v>
      </c>
      <c r="I2271" s="235">
        <v>8.34</v>
      </c>
      <c r="J2271" s="235">
        <v>1.03</v>
      </c>
      <c r="K2271" s="233" t="s">
        <v>37</v>
      </c>
      <c r="L2271" s="235">
        <v>14.79</v>
      </c>
      <c r="M2271" s="236" t="s">
        <v>1570</v>
      </c>
    </row>
    <row r="2272" spans="1:13">
      <c r="A2272" s="106" t="str">
        <f t="shared" si="35"/>
        <v xml:space="preserve">26735 </v>
      </c>
      <c r="B2272" s="231" t="s">
        <v>3626</v>
      </c>
      <c r="C2272" s="232"/>
      <c r="D2272" s="233" t="s">
        <v>1358</v>
      </c>
      <c r="E2272" s="233"/>
      <c r="F2272" s="234" t="s">
        <v>3623</v>
      </c>
      <c r="G2272" s="235">
        <v>7.42</v>
      </c>
      <c r="H2272" s="233" t="s">
        <v>37</v>
      </c>
      <c r="I2272" s="235">
        <v>9.61</v>
      </c>
      <c r="J2272" s="235">
        <v>1.41</v>
      </c>
      <c r="K2272" s="233" t="s">
        <v>37</v>
      </c>
      <c r="L2272" s="235">
        <v>18.440000000000001</v>
      </c>
      <c r="M2272" s="236" t="s">
        <v>1570</v>
      </c>
    </row>
    <row r="2273" spans="1:13">
      <c r="A2273" s="106" t="str">
        <f t="shared" si="35"/>
        <v xml:space="preserve">26740 </v>
      </c>
      <c r="B2273" s="231" t="s">
        <v>3627</v>
      </c>
      <c r="C2273" s="232"/>
      <c r="D2273" s="233" t="s">
        <v>1358</v>
      </c>
      <c r="E2273" s="233"/>
      <c r="F2273" s="234" t="s">
        <v>3623</v>
      </c>
      <c r="G2273" s="235">
        <v>2.0699999999999998</v>
      </c>
      <c r="H2273" s="235">
        <v>5.0199999999999996</v>
      </c>
      <c r="I2273" s="235">
        <v>4.62</v>
      </c>
      <c r="J2273" s="235">
        <v>0.39</v>
      </c>
      <c r="K2273" s="235">
        <v>7.48</v>
      </c>
      <c r="L2273" s="235">
        <v>7.08</v>
      </c>
      <c r="M2273" s="236" t="s">
        <v>1570</v>
      </c>
    </row>
    <row r="2274" spans="1:13">
      <c r="A2274" s="106" t="str">
        <f t="shared" si="35"/>
        <v xml:space="preserve">26742 </v>
      </c>
      <c r="B2274" s="231" t="s">
        <v>3628</v>
      </c>
      <c r="C2274" s="232"/>
      <c r="D2274" s="233" t="s">
        <v>1358</v>
      </c>
      <c r="E2274" s="233"/>
      <c r="F2274" s="234" t="s">
        <v>3623</v>
      </c>
      <c r="G2274" s="235">
        <v>3.99</v>
      </c>
      <c r="H2274" s="235">
        <v>7.05</v>
      </c>
      <c r="I2274" s="235">
        <v>5.83</v>
      </c>
      <c r="J2274" s="235">
        <v>0.76</v>
      </c>
      <c r="K2274" s="235">
        <v>11.8</v>
      </c>
      <c r="L2274" s="235">
        <v>10.58</v>
      </c>
      <c r="M2274" s="236" t="s">
        <v>1570</v>
      </c>
    </row>
    <row r="2275" spans="1:13">
      <c r="A2275" s="106" t="str">
        <f t="shared" si="35"/>
        <v xml:space="preserve">26746 </v>
      </c>
      <c r="B2275" s="231" t="s">
        <v>3629</v>
      </c>
      <c r="C2275" s="232"/>
      <c r="D2275" s="233" t="s">
        <v>1358</v>
      </c>
      <c r="E2275" s="233"/>
      <c r="F2275" s="234" t="s">
        <v>3623</v>
      </c>
      <c r="G2275" s="235">
        <v>9.8000000000000007</v>
      </c>
      <c r="H2275" s="233" t="s">
        <v>37</v>
      </c>
      <c r="I2275" s="235">
        <v>11.24</v>
      </c>
      <c r="J2275" s="235">
        <v>1.81</v>
      </c>
      <c r="K2275" s="233" t="s">
        <v>37</v>
      </c>
      <c r="L2275" s="235">
        <v>22.85</v>
      </c>
      <c r="M2275" s="236" t="s">
        <v>1570</v>
      </c>
    </row>
    <row r="2276" spans="1:13">
      <c r="A2276" s="106" t="str">
        <f t="shared" si="35"/>
        <v xml:space="preserve">26750 </v>
      </c>
      <c r="B2276" s="231" t="s">
        <v>3630</v>
      </c>
      <c r="C2276" s="232"/>
      <c r="D2276" s="233" t="s">
        <v>1358</v>
      </c>
      <c r="E2276" s="233"/>
      <c r="F2276" s="234" t="s">
        <v>3623</v>
      </c>
      <c r="G2276" s="235">
        <v>1.8</v>
      </c>
      <c r="H2276" s="235">
        <v>3.88</v>
      </c>
      <c r="I2276" s="235">
        <v>3.95</v>
      </c>
      <c r="J2276" s="235">
        <v>0.36</v>
      </c>
      <c r="K2276" s="235">
        <v>6.04</v>
      </c>
      <c r="L2276" s="235">
        <v>6.11</v>
      </c>
      <c r="M2276" s="236" t="s">
        <v>1570</v>
      </c>
    </row>
    <row r="2277" spans="1:13">
      <c r="A2277" s="106" t="str">
        <f t="shared" si="35"/>
        <v xml:space="preserve">26755 </v>
      </c>
      <c r="B2277" s="231" t="s">
        <v>3631</v>
      </c>
      <c r="C2277" s="232"/>
      <c r="D2277" s="233" t="s">
        <v>1358</v>
      </c>
      <c r="E2277" s="233"/>
      <c r="F2277" s="234" t="s">
        <v>3623</v>
      </c>
      <c r="G2277" s="235">
        <v>3.23</v>
      </c>
      <c r="H2277" s="235">
        <v>6.39</v>
      </c>
      <c r="I2277" s="235">
        <v>4.91</v>
      </c>
      <c r="J2277" s="235">
        <v>0.64</v>
      </c>
      <c r="K2277" s="235">
        <v>10.26</v>
      </c>
      <c r="L2277" s="235">
        <v>8.7799999999999994</v>
      </c>
      <c r="M2277" s="236" t="s">
        <v>1570</v>
      </c>
    </row>
    <row r="2278" spans="1:13">
      <c r="A2278" s="106" t="str">
        <f t="shared" si="35"/>
        <v xml:space="preserve">26756 </v>
      </c>
      <c r="B2278" s="231" t="s">
        <v>3632</v>
      </c>
      <c r="C2278" s="232"/>
      <c r="D2278" s="233" t="s">
        <v>1358</v>
      </c>
      <c r="E2278" s="233"/>
      <c r="F2278" s="234" t="s">
        <v>3633</v>
      </c>
      <c r="G2278" s="235">
        <v>4.58</v>
      </c>
      <c r="H2278" s="233" t="s">
        <v>37</v>
      </c>
      <c r="I2278" s="235">
        <v>7.79</v>
      </c>
      <c r="J2278" s="235">
        <v>0.86</v>
      </c>
      <c r="K2278" s="233" t="s">
        <v>37</v>
      </c>
      <c r="L2278" s="235">
        <v>13.23</v>
      </c>
      <c r="M2278" s="236" t="s">
        <v>1570</v>
      </c>
    </row>
    <row r="2279" spans="1:13">
      <c r="A2279" s="106" t="str">
        <f t="shared" si="35"/>
        <v xml:space="preserve">26765 </v>
      </c>
      <c r="B2279" s="231" t="s">
        <v>3634</v>
      </c>
      <c r="C2279" s="232"/>
      <c r="D2279" s="233" t="s">
        <v>1358</v>
      </c>
      <c r="E2279" s="233"/>
      <c r="F2279" s="234" t="s">
        <v>3623</v>
      </c>
      <c r="G2279" s="235">
        <v>5.86</v>
      </c>
      <c r="H2279" s="233" t="s">
        <v>37</v>
      </c>
      <c r="I2279" s="235">
        <v>8.6999999999999993</v>
      </c>
      <c r="J2279" s="235">
        <v>1.1000000000000001</v>
      </c>
      <c r="K2279" s="233" t="s">
        <v>37</v>
      </c>
      <c r="L2279" s="235">
        <v>15.66</v>
      </c>
      <c r="M2279" s="236" t="s">
        <v>1570</v>
      </c>
    </row>
    <row r="2280" spans="1:13">
      <c r="A2280" s="106" t="str">
        <f t="shared" si="35"/>
        <v xml:space="preserve">26770 </v>
      </c>
      <c r="B2280" s="231" t="s">
        <v>3635</v>
      </c>
      <c r="C2280" s="232"/>
      <c r="D2280" s="233" t="s">
        <v>1358</v>
      </c>
      <c r="E2280" s="233"/>
      <c r="F2280" s="234" t="s">
        <v>3636</v>
      </c>
      <c r="G2280" s="235">
        <v>3.15</v>
      </c>
      <c r="H2280" s="235">
        <v>5.43</v>
      </c>
      <c r="I2280" s="235">
        <v>4.5999999999999996</v>
      </c>
      <c r="J2280" s="235">
        <v>0.63</v>
      </c>
      <c r="K2280" s="235">
        <v>9.2100000000000009</v>
      </c>
      <c r="L2280" s="235">
        <v>8.3800000000000008</v>
      </c>
      <c r="M2280" s="236" t="s">
        <v>1570</v>
      </c>
    </row>
    <row r="2281" spans="1:13">
      <c r="A2281" s="106" t="str">
        <f t="shared" si="35"/>
        <v xml:space="preserve">26775 </v>
      </c>
      <c r="B2281" s="231" t="s">
        <v>3637</v>
      </c>
      <c r="C2281" s="232"/>
      <c r="D2281" s="233" t="s">
        <v>1358</v>
      </c>
      <c r="E2281" s="233"/>
      <c r="F2281" s="234" t="s">
        <v>3636</v>
      </c>
      <c r="G2281" s="235">
        <v>3.9</v>
      </c>
      <c r="H2281" s="235">
        <v>7.87</v>
      </c>
      <c r="I2281" s="235">
        <v>6.58</v>
      </c>
      <c r="J2281" s="235">
        <v>0.73</v>
      </c>
      <c r="K2281" s="235">
        <v>12.5</v>
      </c>
      <c r="L2281" s="235">
        <v>11.21</v>
      </c>
      <c r="M2281" s="236" t="s">
        <v>1570</v>
      </c>
    </row>
    <row r="2282" spans="1:13">
      <c r="A2282" s="106" t="str">
        <f t="shared" si="35"/>
        <v xml:space="preserve">26776 </v>
      </c>
      <c r="B2282" s="231" t="s">
        <v>3638</v>
      </c>
      <c r="C2282" s="232"/>
      <c r="D2282" s="233" t="s">
        <v>1358</v>
      </c>
      <c r="E2282" s="233"/>
      <c r="F2282" s="234" t="s">
        <v>3639</v>
      </c>
      <c r="G2282" s="235">
        <v>4.99</v>
      </c>
      <c r="H2282" s="233" t="s">
        <v>37</v>
      </c>
      <c r="I2282" s="235">
        <v>8.1</v>
      </c>
      <c r="J2282" s="235">
        <v>0.95</v>
      </c>
      <c r="K2282" s="233" t="s">
        <v>37</v>
      </c>
      <c r="L2282" s="235">
        <v>14.04</v>
      </c>
      <c r="M2282" s="236" t="s">
        <v>1570</v>
      </c>
    </row>
    <row r="2283" spans="1:13">
      <c r="A2283" s="106" t="str">
        <f t="shared" si="35"/>
        <v xml:space="preserve">26785 </v>
      </c>
      <c r="B2283" s="231" t="s">
        <v>3640</v>
      </c>
      <c r="C2283" s="232"/>
      <c r="D2283" s="233" t="s">
        <v>1358</v>
      </c>
      <c r="E2283" s="233"/>
      <c r="F2283" s="234" t="s">
        <v>3636</v>
      </c>
      <c r="G2283" s="235">
        <v>6.6</v>
      </c>
      <c r="H2283" s="233" t="s">
        <v>37</v>
      </c>
      <c r="I2283" s="235">
        <v>9.1999999999999993</v>
      </c>
      <c r="J2283" s="235">
        <v>1.25</v>
      </c>
      <c r="K2283" s="233" t="s">
        <v>37</v>
      </c>
      <c r="L2283" s="235">
        <v>17.05</v>
      </c>
      <c r="M2283" s="236" t="s">
        <v>1570</v>
      </c>
    </row>
    <row r="2284" spans="1:13">
      <c r="A2284" s="106" t="str">
        <f t="shared" si="35"/>
        <v xml:space="preserve">26820 </v>
      </c>
      <c r="B2284" s="231" t="s">
        <v>3641</v>
      </c>
      <c r="C2284" s="232"/>
      <c r="D2284" s="233" t="s">
        <v>1358</v>
      </c>
      <c r="E2284" s="233"/>
      <c r="F2284" s="234" t="s">
        <v>3642</v>
      </c>
      <c r="G2284" s="235">
        <v>8.4499999999999993</v>
      </c>
      <c r="H2284" s="233" t="s">
        <v>37</v>
      </c>
      <c r="I2284" s="235">
        <v>15.04</v>
      </c>
      <c r="J2284" s="235">
        <v>1.73</v>
      </c>
      <c r="K2284" s="233" t="s">
        <v>37</v>
      </c>
      <c r="L2284" s="235">
        <v>25.22</v>
      </c>
      <c r="M2284" s="236" t="s">
        <v>1570</v>
      </c>
    </row>
    <row r="2285" spans="1:13">
      <c r="A2285" s="106" t="str">
        <f t="shared" si="35"/>
        <v xml:space="preserve">26841 </v>
      </c>
      <c r="B2285" s="231" t="s">
        <v>3643</v>
      </c>
      <c r="C2285" s="232"/>
      <c r="D2285" s="233" t="s">
        <v>1358</v>
      </c>
      <c r="E2285" s="233"/>
      <c r="F2285" s="234" t="s">
        <v>3644</v>
      </c>
      <c r="G2285" s="235">
        <v>7.35</v>
      </c>
      <c r="H2285" s="233" t="s">
        <v>37</v>
      </c>
      <c r="I2285" s="235">
        <v>14.77</v>
      </c>
      <c r="J2285" s="235">
        <v>1.45</v>
      </c>
      <c r="K2285" s="233" t="s">
        <v>37</v>
      </c>
      <c r="L2285" s="235">
        <v>23.57</v>
      </c>
      <c r="M2285" s="236" t="s">
        <v>1570</v>
      </c>
    </row>
    <row r="2286" spans="1:13">
      <c r="A2286" s="106" t="str">
        <f t="shared" si="35"/>
        <v xml:space="preserve">26842 </v>
      </c>
      <c r="B2286" s="231" t="s">
        <v>3645</v>
      </c>
      <c r="C2286" s="232"/>
      <c r="D2286" s="233" t="s">
        <v>1358</v>
      </c>
      <c r="E2286" s="233"/>
      <c r="F2286" s="234" t="s">
        <v>3642</v>
      </c>
      <c r="G2286" s="235">
        <v>8.49</v>
      </c>
      <c r="H2286" s="233" t="s">
        <v>37</v>
      </c>
      <c r="I2286" s="235">
        <v>15.06</v>
      </c>
      <c r="J2286" s="235">
        <v>1.74</v>
      </c>
      <c r="K2286" s="233" t="s">
        <v>37</v>
      </c>
      <c r="L2286" s="235">
        <v>25.29</v>
      </c>
      <c r="M2286" s="236" t="s">
        <v>1570</v>
      </c>
    </row>
    <row r="2287" spans="1:13">
      <c r="A2287" s="106" t="str">
        <f t="shared" si="35"/>
        <v xml:space="preserve">26843 </v>
      </c>
      <c r="B2287" s="231" t="s">
        <v>3646</v>
      </c>
      <c r="C2287" s="232"/>
      <c r="D2287" s="233" t="s">
        <v>1358</v>
      </c>
      <c r="E2287" s="233"/>
      <c r="F2287" s="234" t="s">
        <v>3647</v>
      </c>
      <c r="G2287" s="235">
        <v>7.78</v>
      </c>
      <c r="H2287" s="233" t="s">
        <v>37</v>
      </c>
      <c r="I2287" s="235">
        <v>14.38</v>
      </c>
      <c r="J2287" s="235">
        <v>1.59</v>
      </c>
      <c r="K2287" s="233" t="s">
        <v>37</v>
      </c>
      <c r="L2287" s="235">
        <v>23.75</v>
      </c>
      <c r="M2287" s="236" t="s">
        <v>1570</v>
      </c>
    </row>
    <row r="2288" spans="1:13">
      <c r="A2288" s="106" t="str">
        <f t="shared" si="35"/>
        <v xml:space="preserve">26844 </v>
      </c>
      <c r="B2288" s="231" t="s">
        <v>3648</v>
      </c>
      <c r="C2288" s="232"/>
      <c r="D2288" s="233" t="s">
        <v>1358</v>
      </c>
      <c r="E2288" s="233"/>
      <c r="F2288" s="234" t="s">
        <v>3649</v>
      </c>
      <c r="G2288" s="235">
        <v>8.98</v>
      </c>
      <c r="H2288" s="233" t="s">
        <v>37</v>
      </c>
      <c r="I2288" s="235">
        <v>15.33</v>
      </c>
      <c r="J2288" s="235">
        <v>1.83</v>
      </c>
      <c r="K2288" s="233" t="s">
        <v>37</v>
      </c>
      <c r="L2288" s="235">
        <v>26.14</v>
      </c>
      <c r="M2288" s="236" t="s">
        <v>1570</v>
      </c>
    </row>
    <row r="2289" spans="1:13">
      <c r="A2289" s="106" t="str">
        <f t="shared" si="35"/>
        <v xml:space="preserve">26850 </v>
      </c>
      <c r="B2289" s="231" t="s">
        <v>3650</v>
      </c>
      <c r="C2289" s="232"/>
      <c r="D2289" s="233" t="s">
        <v>1358</v>
      </c>
      <c r="E2289" s="233"/>
      <c r="F2289" s="234" t="s">
        <v>3651</v>
      </c>
      <c r="G2289" s="235">
        <v>7.14</v>
      </c>
      <c r="H2289" s="233" t="s">
        <v>37</v>
      </c>
      <c r="I2289" s="235">
        <v>13.86</v>
      </c>
      <c r="J2289" s="235">
        <v>1.35</v>
      </c>
      <c r="K2289" s="233" t="s">
        <v>37</v>
      </c>
      <c r="L2289" s="235">
        <v>22.35</v>
      </c>
      <c r="M2289" s="236" t="s">
        <v>1570</v>
      </c>
    </row>
    <row r="2290" spans="1:13">
      <c r="A2290" s="106" t="str">
        <f t="shared" si="35"/>
        <v xml:space="preserve">26852 </v>
      </c>
      <c r="B2290" s="231" t="s">
        <v>3652</v>
      </c>
      <c r="C2290" s="232"/>
      <c r="D2290" s="233" t="s">
        <v>1358</v>
      </c>
      <c r="E2290" s="233"/>
      <c r="F2290" s="234" t="s">
        <v>3653</v>
      </c>
      <c r="G2290" s="235">
        <v>8.7100000000000009</v>
      </c>
      <c r="H2290" s="233" t="s">
        <v>37</v>
      </c>
      <c r="I2290" s="235">
        <v>15.05</v>
      </c>
      <c r="J2290" s="235">
        <v>1.62</v>
      </c>
      <c r="K2290" s="233" t="s">
        <v>37</v>
      </c>
      <c r="L2290" s="235">
        <v>25.38</v>
      </c>
      <c r="M2290" s="236" t="s">
        <v>1570</v>
      </c>
    </row>
    <row r="2291" spans="1:13">
      <c r="A2291" s="106" t="str">
        <f t="shared" si="35"/>
        <v xml:space="preserve">26860 </v>
      </c>
      <c r="B2291" s="231" t="s">
        <v>3654</v>
      </c>
      <c r="C2291" s="232"/>
      <c r="D2291" s="233" t="s">
        <v>1358</v>
      </c>
      <c r="E2291" s="233"/>
      <c r="F2291" s="234" t="s">
        <v>3655</v>
      </c>
      <c r="G2291" s="235">
        <v>4.88</v>
      </c>
      <c r="H2291" s="233" t="s">
        <v>37</v>
      </c>
      <c r="I2291" s="235">
        <v>12.84</v>
      </c>
      <c r="J2291" s="235">
        <v>0.9</v>
      </c>
      <c r="K2291" s="233" t="s">
        <v>37</v>
      </c>
      <c r="L2291" s="235">
        <v>18.62</v>
      </c>
      <c r="M2291" s="236" t="s">
        <v>1570</v>
      </c>
    </row>
    <row r="2292" spans="1:13">
      <c r="A2292" s="106" t="str">
        <f t="shared" si="35"/>
        <v xml:space="preserve">26861 </v>
      </c>
      <c r="B2292" s="231" t="s">
        <v>3656</v>
      </c>
      <c r="C2292" s="232"/>
      <c r="D2292" s="233" t="s">
        <v>1358</v>
      </c>
      <c r="E2292" s="233"/>
      <c r="F2292" s="234" t="s">
        <v>3657</v>
      </c>
      <c r="G2292" s="235">
        <v>1.74</v>
      </c>
      <c r="H2292" s="233" t="s">
        <v>37</v>
      </c>
      <c r="I2292" s="235">
        <v>0.98</v>
      </c>
      <c r="J2292" s="235">
        <v>0.32</v>
      </c>
      <c r="K2292" s="233" t="s">
        <v>37</v>
      </c>
      <c r="L2292" s="235">
        <v>3.04</v>
      </c>
      <c r="M2292" s="236" t="s">
        <v>1125</v>
      </c>
    </row>
    <row r="2293" spans="1:13">
      <c r="A2293" s="106" t="str">
        <f t="shared" si="35"/>
        <v xml:space="preserve">26862 </v>
      </c>
      <c r="B2293" s="231" t="s">
        <v>3658</v>
      </c>
      <c r="C2293" s="232"/>
      <c r="D2293" s="233" t="s">
        <v>1358</v>
      </c>
      <c r="E2293" s="233"/>
      <c r="F2293" s="234" t="s">
        <v>3659</v>
      </c>
      <c r="G2293" s="235">
        <v>7.56</v>
      </c>
      <c r="H2293" s="233" t="s">
        <v>37</v>
      </c>
      <c r="I2293" s="235">
        <v>14.34</v>
      </c>
      <c r="J2293" s="235">
        <v>1.41</v>
      </c>
      <c r="K2293" s="233" t="s">
        <v>37</v>
      </c>
      <c r="L2293" s="235">
        <v>23.31</v>
      </c>
      <c r="M2293" s="236" t="s">
        <v>1570</v>
      </c>
    </row>
    <row r="2294" spans="1:13">
      <c r="A2294" s="106" t="str">
        <f t="shared" si="35"/>
        <v xml:space="preserve">26863 </v>
      </c>
      <c r="B2294" s="231" t="s">
        <v>3660</v>
      </c>
      <c r="C2294" s="232"/>
      <c r="D2294" s="233" t="s">
        <v>1358</v>
      </c>
      <c r="E2294" s="233"/>
      <c r="F2294" s="234" t="s">
        <v>3661</v>
      </c>
      <c r="G2294" s="235">
        <v>3.89</v>
      </c>
      <c r="H2294" s="233" t="s">
        <v>37</v>
      </c>
      <c r="I2294" s="235">
        <v>2.19</v>
      </c>
      <c r="J2294" s="235">
        <v>0.72</v>
      </c>
      <c r="K2294" s="233" t="s">
        <v>37</v>
      </c>
      <c r="L2294" s="235">
        <v>6.8</v>
      </c>
      <c r="M2294" s="236" t="s">
        <v>1125</v>
      </c>
    </row>
    <row r="2295" spans="1:13">
      <c r="A2295" s="106" t="str">
        <f t="shared" si="35"/>
        <v xml:space="preserve">26910 </v>
      </c>
      <c r="B2295" s="231" t="s">
        <v>3662</v>
      </c>
      <c r="C2295" s="232"/>
      <c r="D2295" s="233" t="s">
        <v>1358</v>
      </c>
      <c r="E2295" s="233"/>
      <c r="F2295" s="234" t="s">
        <v>3663</v>
      </c>
      <c r="G2295" s="235">
        <v>7.79</v>
      </c>
      <c r="H2295" s="233" t="s">
        <v>37</v>
      </c>
      <c r="I2295" s="235">
        <v>13.9</v>
      </c>
      <c r="J2295" s="235">
        <v>1.51</v>
      </c>
      <c r="K2295" s="233" t="s">
        <v>37</v>
      </c>
      <c r="L2295" s="235">
        <v>23.2</v>
      </c>
      <c r="M2295" s="236" t="s">
        <v>1570</v>
      </c>
    </row>
    <row r="2296" spans="1:13">
      <c r="A2296" s="106" t="str">
        <f t="shared" si="35"/>
        <v xml:space="preserve">26951 </v>
      </c>
      <c r="B2296" s="231" t="s">
        <v>3664</v>
      </c>
      <c r="C2296" s="232"/>
      <c r="D2296" s="233" t="s">
        <v>1358</v>
      </c>
      <c r="E2296" s="233"/>
      <c r="F2296" s="234" t="s">
        <v>3665</v>
      </c>
      <c r="G2296" s="235">
        <v>6.04</v>
      </c>
      <c r="H2296" s="233" t="s">
        <v>37</v>
      </c>
      <c r="I2296" s="235">
        <v>14.26</v>
      </c>
      <c r="J2296" s="235">
        <v>1.1599999999999999</v>
      </c>
      <c r="K2296" s="233" t="s">
        <v>37</v>
      </c>
      <c r="L2296" s="235">
        <v>21.46</v>
      </c>
      <c r="M2296" s="236" t="s">
        <v>1570</v>
      </c>
    </row>
    <row r="2297" spans="1:13">
      <c r="A2297" s="106" t="str">
        <f t="shared" si="35"/>
        <v xml:space="preserve">26952 </v>
      </c>
      <c r="B2297" s="231" t="s">
        <v>3666</v>
      </c>
      <c r="C2297" s="232"/>
      <c r="D2297" s="233" t="s">
        <v>1358</v>
      </c>
      <c r="E2297" s="233"/>
      <c r="F2297" s="234" t="s">
        <v>3665</v>
      </c>
      <c r="G2297" s="235">
        <v>6.48</v>
      </c>
      <c r="H2297" s="233" t="s">
        <v>37</v>
      </c>
      <c r="I2297" s="235">
        <v>13.14</v>
      </c>
      <c r="J2297" s="235">
        <v>1.23</v>
      </c>
      <c r="K2297" s="233" t="s">
        <v>37</v>
      </c>
      <c r="L2297" s="235">
        <v>20.85</v>
      </c>
      <c r="M2297" s="236" t="s">
        <v>1570</v>
      </c>
    </row>
    <row r="2298" spans="1:13">
      <c r="A2298" s="106" t="str">
        <f t="shared" si="35"/>
        <v xml:space="preserve">26989 </v>
      </c>
      <c r="B2298" s="231" t="s">
        <v>3667</v>
      </c>
      <c r="C2298" s="232"/>
      <c r="D2298" s="233" t="s">
        <v>664</v>
      </c>
      <c r="E2298" s="233"/>
      <c r="F2298" s="234" t="s">
        <v>18994</v>
      </c>
      <c r="G2298" s="235">
        <v>0</v>
      </c>
      <c r="H2298" s="235">
        <v>0</v>
      </c>
      <c r="I2298" s="235">
        <v>0</v>
      </c>
      <c r="J2298" s="235">
        <v>0</v>
      </c>
      <c r="K2298" s="235">
        <v>0</v>
      </c>
      <c r="L2298" s="235">
        <v>0</v>
      </c>
      <c r="M2298" s="236" t="s">
        <v>991</v>
      </c>
    </row>
    <row r="2299" spans="1:13">
      <c r="A2299" s="106" t="str">
        <f t="shared" si="35"/>
        <v xml:space="preserve">26990 </v>
      </c>
      <c r="B2299" s="231" t="s">
        <v>3668</v>
      </c>
      <c r="C2299" s="232"/>
      <c r="D2299" s="233" t="s">
        <v>1358</v>
      </c>
      <c r="E2299" s="233"/>
      <c r="F2299" s="234" t="s">
        <v>3669</v>
      </c>
      <c r="G2299" s="235">
        <v>7.95</v>
      </c>
      <c r="H2299" s="233" t="s">
        <v>37</v>
      </c>
      <c r="I2299" s="235">
        <v>11.16</v>
      </c>
      <c r="J2299" s="235">
        <v>1.66</v>
      </c>
      <c r="K2299" s="233" t="s">
        <v>37</v>
      </c>
      <c r="L2299" s="235">
        <v>20.77</v>
      </c>
      <c r="M2299" s="236" t="s">
        <v>1570</v>
      </c>
    </row>
    <row r="2300" spans="1:13">
      <c r="A2300" s="106" t="str">
        <f t="shared" si="35"/>
        <v xml:space="preserve">26991 </v>
      </c>
      <c r="B2300" s="231" t="s">
        <v>3670</v>
      </c>
      <c r="C2300" s="232"/>
      <c r="D2300" s="233" t="s">
        <v>1358</v>
      </c>
      <c r="E2300" s="233"/>
      <c r="F2300" s="234" t="s">
        <v>3671</v>
      </c>
      <c r="G2300" s="235">
        <v>7.06</v>
      </c>
      <c r="H2300" s="235">
        <v>12.71</v>
      </c>
      <c r="I2300" s="235">
        <v>7.59</v>
      </c>
      <c r="J2300" s="235">
        <v>1.42</v>
      </c>
      <c r="K2300" s="235">
        <v>21.19</v>
      </c>
      <c r="L2300" s="235">
        <v>16.07</v>
      </c>
      <c r="M2300" s="236" t="s">
        <v>1570</v>
      </c>
    </row>
    <row r="2301" spans="1:13">
      <c r="A2301" s="106" t="str">
        <f t="shared" si="35"/>
        <v xml:space="preserve">26992 </v>
      </c>
      <c r="B2301" s="231" t="s">
        <v>3672</v>
      </c>
      <c r="C2301" s="232"/>
      <c r="D2301" s="233" t="s">
        <v>1358</v>
      </c>
      <c r="E2301" s="233"/>
      <c r="F2301" s="234" t="s">
        <v>2590</v>
      </c>
      <c r="G2301" s="235">
        <v>13.48</v>
      </c>
      <c r="H2301" s="233" t="s">
        <v>37</v>
      </c>
      <c r="I2301" s="235">
        <v>14.4</v>
      </c>
      <c r="J2301" s="235">
        <v>2.74</v>
      </c>
      <c r="K2301" s="233" t="s">
        <v>37</v>
      </c>
      <c r="L2301" s="235">
        <v>30.62</v>
      </c>
      <c r="M2301" s="236" t="s">
        <v>1570</v>
      </c>
    </row>
    <row r="2302" spans="1:13">
      <c r="A2302" s="106" t="str">
        <f t="shared" si="35"/>
        <v xml:space="preserve">27000 </v>
      </c>
      <c r="B2302" s="231" t="s">
        <v>3673</v>
      </c>
      <c r="C2302" s="232"/>
      <c r="D2302" s="233" t="s">
        <v>1358</v>
      </c>
      <c r="E2302" s="233"/>
      <c r="F2302" s="234" t="s">
        <v>3674</v>
      </c>
      <c r="G2302" s="235">
        <v>5.74</v>
      </c>
      <c r="H2302" s="233" t="s">
        <v>37</v>
      </c>
      <c r="I2302" s="235">
        <v>5.61</v>
      </c>
      <c r="J2302" s="235">
        <v>0.59</v>
      </c>
      <c r="K2302" s="233" t="s">
        <v>37</v>
      </c>
      <c r="L2302" s="235">
        <v>11.94</v>
      </c>
      <c r="M2302" s="236" t="s">
        <v>1570</v>
      </c>
    </row>
    <row r="2303" spans="1:13">
      <c r="A2303" s="106" t="str">
        <f t="shared" si="35"/>
        <v xml:space="preserve">27001 </v>
      </c>
      <c r="B2303" s="231" t="s">
        <v>3675</v>
      </c>
      <c r="C2303" s="232"/>
      <c r="D2303" s="233" t="s">
        <v>1358</v>
      </c>
      <c r="E2303" s="233"/>
      <c r="F2303" s="234" t="s">
        <v>3674</v>
      </c>
      <c r="G2303" s="235">
        <v>7.14</v>
      </c>
      <c r="H2303" s="233" t="s">
        <v>37</v>
      </c>
      <c r="I2303" s="235">
        <v>8.0399999999999991</v>
      </c>
      <c r="J2303" s="235">
        <v>1.46</v>
      </c>
      <c r="K2303" s="233" t="s">
        <v>37</v>
      </c>
      <c r="L2303" s="235">
        <v>16.64</v>
      </c>
      <c r="M2303" s="236" t="s">
        <v>1570</v>
      </c>
    </row>
    <row r="2304" spans="1:13">
      <c r="A2304" s="106" t="str">
        <f t="shared" si="35"/>
        <v xml:space="preserve">27003 </v>
      </c>
      <c r="B2304" s="231" t="s">
        <v>3676</v>
      </c>
      <c r="C2304" s="232"/>
      <c r="D2304" s="233" t="s">
        <v>1358</v>
      </c>
      <c r="E2304" s="233"/>
      <c r="F2304" s="234" t="s">
        <v>3674</v>
      </c>
      <c r="G2304" s="235">
        <v>7.81</v>
      </c>
      <c r="H2304" s="233" t="s">
        <v>37</v>
      </c>
      <c r="I2304" s="235">
        <v>9.1</v>
      </c>
      <c r="J2304" s="235">
        <v>1.59</v>
      </c>
      <c r="K2304" s="233" t="s">
        <v>37</v>
      </c>
      <c r="L2304" s="235">
        <v>18.5</v>
      </c>
      <c r="M2304" s="236" t="s">
        <v>1570</v>
      </c>
    </row>
    <row r="2305" spans="1:13">
      <c r="A2305" s="106" t="str">
        <f t="shared" si="35"/>
        <v xml:space="preserve">27005 </v>
      </c>
      <c r="B2305" s="231" t="s">
        <v>3677</v>
      </c>
      <c r="C2305" s="232"/>
      <c r="D2305" s="233" t="s">
        <v>1358</v>
      </c>
      <c r="E2305" s="233"/>
      <c r="F2305" s="234" t="s">
        <v>3674</v>
      </c>
      <c r="G2305" s="235">
        <v>10.07</v>
      </c>
      <c r="H2305" s="233" t="s">
        <v>37</v>
      </c>
      <c r="I2305" s="235">
        <v>10.119999999999999</v>
      </c>
      <c r="J2305" s="235">
        <v>2</v>
      </c>
      <c r="K2305" s="233" t="s">
        <v>37</v>
      </c>
      <c r="L2305" s="235">
        <v>22.19</v>
      </c>
      <c r="M2305" s="236" t="s">
        <v>1570</v>
      </c>
    </row>
    <row r="2306" spans="1:13">
      <c r="A2306" s="106" t="str">
        <f t="shared" si="35"/>
        <v xml:space="preserve">27006 </v>
      </c>
      <c r="B2306" s="231" t="s">
        <v>3678</v>
      </c>
      <c r="C2306" s="232"/>
      <c r="D2306" s="233" t="s">
        <v>1358</v>
      </c>
      <c r="E2306" s="233"/>
      <c r="F2306" s="234" t="s">
        <v>3679</v>
      </c>
      <c r="G2306" s="235">
        <v>10.11</v>
      </c>
      <c r="H2306" s="233" t="s">
        <v>37</v>
      </c>
      <c r="I2306" s="235">
        <v>10.28</v>
      </c>
      <c r="J2306" s="235">
        <v>1.53</v>
      </c>
      <c r="K2306" s="233" t="s">
        <v>37</v>
      </c>
      <c r="L2306" s="235">
        <v>21.92</v>
      </c>
      <c r="M2306" s="236" t="s">
        <v>1570</v>
      </c>
    </row>
    <row r="2307" spans="1:13">
      <c r="A2307" s="106" t="str">
        <f t="shared" ref="A2307:A2370" si="36">B2307&amp;" "&amp;C2307</f>
        <v xml:space="preserve">27025 </v>
      </c>
      <c r="B2307" s="231" t="s">
        <v>3680</v>
      </c>
      <c r="C2307" s="232"/>
      <c r="D2307" s="233" t="s">
        <v>1358</v>
      </c>
      <c r="E2307" s="233"/>
      <c r="F2307" s="234" t="s">
        <v>3681</v>
      </c>
      <c r="G2307" s="235">
        <v>12.89</v>
      </c>
      <c r="H2307" s="233" t="s">
        <v>37</v>
      </c>
      <c r="I2307" s="235">
        <v>13.16</v>
      </c>
      <c r="J2307" s="235">
        <v>2.6</v>
      </c>
      <c r="K2307" s="233" t="s">
        <v>37</v>
      </c>
      <c r="L2307" s="235">
        <v>28.65</v>
      </c>
      <c r="M2307" s="236" t="s">
        <v>1570</v>
      </c>
    </row>
    <row r="2308" spans="1:13">
      <c r="A2308" s="106" t="str">
        <f t="shared" si="36"/>
        <v xml:space="preserve">27027 </v>
      </c>
      <c r="B2308" s="231" t="s">
        <v>3682</v>
      </c>
      <c r="C2308" s="232"/>
      <c r="D2308" s="233" t="s">
        <v>1358</v>
      </c>
      <c r="E2308" s="233"/>
      <c r="F2308" s="234" t="s">
        <v>3683</v>
      </c>
      <c r="G2308" s="235">
        <v>13.04</v>
      </c>
      <c r="H2308" s="233" t="s">
        <v>37</v>
      </c>
      <c r="I2308" s="235">
        <v>11.41</v>
      </c>
      <c r="J2308" s="235">
        <v>2.66</v>
      </c>
      <c r="K2308" s="233" t="s">
        <v>37</v>
      </c>
      <c r="L2308" s="235">
        <v>27.11</v>
      </c>
      <c r="M2308" s="236" t="s">
        <v>1570</v>
      </c>
    </row>
    <row r="2309" spans="1:13">
      <c r="A2309" s="106" t="str">
        <f t="shared" si="36"/>
        <v xml:space="preserve">27030 </v>
      </c>
      <c r="B2309" s="231" t="s">
        <v>3684</v>
      </c>
      <c r="C2309" s="232"/>
      <c r="D2309" s="233" t="s">
        <v>1358</v>
      </c>
      <c r="E2309" s="233"/>
      <c r="F2309" s="234" t="s">
        <v>3685</v>
      </c>
      <c r="G2309" s="235">
        <v>13.65</v>
      </c>
      <c r="H2309" s="233" t="s">
        <v>37</v>
      </c>
      <c r="I2309" s="235">
        <v>12.15</v>
      </c>
      <c r="J2309" s="235">
        <v>2.77</v>
      </c>
      <c r="K2309" s="233" t="s">
        <v>37</v>
      </c>
      <c r="L2309" s="235">
        <v>28.57</v>
      </c>
      <c r="M2309" s="236" t="s">
        <v>1570</v>
      </c>
    </row>
    <row r="2310" spans="1:13">
      <c r="A2310" s="106" t="str">
        <f t="shared" si="36"/>
        <v xml:space="preserve">27033 </v>
      </c>
      <c r="B2310" s="231" t="s">
        <v>3686</v>
      </c>
      <c r="C2310" s="232"/>
      <c r="D2310" s="233" t="s">
        <v>1358</v>
      </c>
      <c r="E2310" s="233"/>
      <c r="F2310" s="234" t="s">
        <v>3687</v>
      </c>
      <c r="G2310" s="235">
        <v>14.11</v>
      </c>
      <c r="H2310" s="233" t="s">
        <v>37</v>
      </c>
      <c r="I2310" s="235">
        <v>12.74</v>
      </c>
      <c r="J2310" s="235">
        <v>2.87</v>
      </c>
      <c r="K2310" s="233" t="s">
        <v>37</v>
      </c>
      <c r="L2310" s="235">
        <v>29.72</v>
      </c>
      <c r="M2310" s="236" t="s">
        <v>1570</v>
      </c>
    </row>
    <row r="2311" spans="1:13">
      <c r="A2311" s="106" t="str">
        <f t="shared" si="36"/>
        <v xml:space="preserve">27035 </v>
      </c>
      <c r="B2311" s="231" t="s">
        <v>3688</v>
      </c>
      <c r="C2311" s="232"/>
      <c r="D2311" s="233" t="s">
        <v>1358</v>
      </c>
      <c r="E2311" s="233"/>
      <c r="F2311" s="234" t="s">
        <v>3689</v>
      </c>
      <c r="G2311" s="235">
        <v>17.37</v>
      </c>
      <c r="H2311" s="233" t="s">
        <v>37</v>
      </c>
      <c r="I2311" s="235">
        <v>15.89</v>
      </c>
      <c r="J2311" s="235">
        <v>0.91</v>
      </c>
      <c r="K2311" s="233" t="s">
        <v>37</v>
      </c>
      <c r="L2311" s="235">
        <v>34.17</v>
      </c>
      <c r="M2311" s="236" t="s">
        <v>1570</v>
      </c>
    </row>
    <row r="2312" spans="1:13">
      <c r="A2312" s="106" t="str">
        <f t="shared" si="36"/>
        <v xml:space="preserve">27036 </v>
      </c>
      <c r="B2312" s="231" t="s">
        <v>3690</v>
      </c>
      <c r="C2312" s="232"/>
      <c r="D2312" s="233" t="s">
        <v>1358</v>
      </c>
      <c r="E2312" s="233"/>
      <c r="F2312" s="234" t="s">
        <v>3691</v>
      </c>
      <c r="G2312" s="235">
        <v>14.38</v>
      </c>
      <c r="H2312" s="233" t="s">
        <v>37</v>
      </c>
      <c r="I2312" s="235">
        <v>13.85</v>
      </c>
      <c r="J2312" s="235">
        <v>2.9</v>
      </c>
      <c r="K2312" s="233" t="s">
        <v>37</v>
      </c>
      <c r="L2312" s="235">
        <v>31.13</v>
      </c>
      <c r="M2312" s="236" t="s">
        <v>1570</v>
      </c>
    </row>
    <row r="2313" spans="1:13">
      <c r="A2313" s="106" t="str">
        <f t="shared" si="36"/>
        <v xml:space="preserve">27040 </v>
      </c>
      <c r="B2313" s="231" t="s">
        <v>3692</v>
      </c>
      <c r="C2313" s="232"/>
      <c r="D2313" s="233" t="s">
        <v>1358</v>
      </c>
      <c r="E2313" s="233"/>
      <c r="F2313" s="234" t="s">
        <v>3693</v>
      </c>
      <c r="G2313" s="235">
        <v>2.92</v>
      </c>
      <c r="H2313" s="235">
        <v>6.77</v>
      </c>
      <c r="I2313" s="235">
        <v>2.67</v>
      </c>
      <c r="J2313" s="235">
        <v>0.48</v>
      </c>
      <c r="K2313" s="235">
        <v>10.17</v>
      </c>
      <c r="L2313" s="235">
        <v>6.07</v>
      </c>
      <c r="M2313" s="236" t="s">
        <v>1474</v>
      </c>
    </row>
    <row r="2314" spans="1:13">
      <c r="A2314" s="106" t="str">
        <f t="shared" si="36"/>
        <v xml:space="preserve">27041 </v>
      </c>
      <c r="B2314" s="231" t="s">
        <v>3694</v>
      </c>
      <c r="C2314" s="232"/>
      <c r="D2314" s="233" t="s">
        <v>1358</v>
      </c>
      <c r="E2314" s="233"/>
      <c r="F2314" s="234" t="s">
        <v>3693</v>
      </c>
      <c r="G2314" s="235">
        <v>10.18</v>
      </c>
      <c r="H2314" s="233" t="s">
        <v>37</v>
      </c>
      <c r="I2314" s="235">
        <v>9.4700000000000006</v>
      </c>
      <c r="J2314" s="235">
        <v>1.97</v>
      </c>
      <c r="K2314" s="233" t="s">
        <v>37</v>
      </c>
      <c r="L2314" s="235">
        <v>21.62</v>
      </c>
      <c r="M2314" s="236" t="s">
        <v>1570</v>
      </c>
    </row>
    <row r="2315" spans="1:13">
      <c r="A2315" s="106" t="str">
        <f t="shared" si="36"/>
        <v xml:space="preserve">27043 </v>
      </c>
      <c r="B2315" s="231" t="s">
        <v>3695</v>
      </c>
      <c r="C2315" s="232"/>
      <c r="D2315" s="233" t="s">
        <v>1358</v>
      </c>
      <c r="E2315" s="233"/>
      <c r="F2315" s="234" t="s">
        <v>3696</v>
      </c>
      <c r="G2315" s="235">
        <v>6.88</v>
      </c>
      <c r="H2315" s="233" t="s">
        <v>37</v>
      </c>
      <c r="I2315" s="235">
        <v>5.84</v>
      </c>
      <c r="J2315" s="235">
        <v>1.64</v>
      </c>
      <c r="K2315" s="233" t="s">
        <v>37</v>
      </c>
      <c r="L2315" s="235">
        <v>14.36</v>
      </c>
      <c r="M2315" s="236" t="s">
        <v>1570</v>
      </c>
    </row>
    <row r="2316" spans="1:13">
      <c r="A2316" s="106" t="str">
        <f t="shared" si="36"/>
        <v xml:space="preserve">27045 </v>
      </c>
      <c r="B2316" s="231" t="s">
        <v>3697</v>
      </c>
      <c r="C2316" s="232"/>
      <c r="D2316" s="233" t="s">
        <v>1358</v>
      </c>
      <c r="E2316" s="233"/>
      <c r="F2316" s="234" t="s">
        <v>3698</v>
      </c>
      <c r="G2316" s="235">
        <v>11.13</v>
      </c>
      <c r="H2316" s="233" t="s">
        <v>37</v>
      </c>
      <c r="I2316" s="235">
        <v>8.93</v>
      </c>
      <c r="J2316" s="235">
        <v>2.38</v>
      </c>
      <c r="K2316" s="233" t="s">
        <v>37</v>
      </c>
      <c r="L2316" s="235">
        <v>22.44</v>
      </c>
      <c r="M2316" s="236" t="s">
        <v>1570</v>
      </c>
    </row>
    <row r="2317" spans="1:13">
      <c r="A2317" s="106" t="str">
        <f t="shared" si="36"/>
        <v xml:space="preserve">27047 </v>
      </c>
      <c r="B2317" s="231" t="s">
        <v>3699</v>
      </c>
      <c r="C2317" s="232"/>
      <c r="D2317" s="233" t="s">
        <v>1358</v>
      </c>
      <c r="E2317" s="233"/>
      <c r="F2317" s="234" t="s">
        <v>3700</v>
      </c>
      <c r="G2317" s="235">
        <v>4.9400000000000004</v>
      </c>
      <c r="H2317" s="235">
        <v>8.9</v>
      </c>
      <c r="I2317" s="235">
        <v>5.0599999999999996</v>
      </c>
      <c r="J2317" s="235">
        <v>1.1000000000000001</v>
      </c>
      <c r="K2317" s="235">
        <v>14.94</v>
      </c>
      <c r="L2317" s="235">
        <v>11.1</v>
      </c>
      <c r="M2317" s="236" t="s">
        <v>1570</v>
      </c>
    </row>
    <row r="2318" spans="1:13">
      <c r="A2318" s="106" t="str">
        <f t="shared" si="36"/>
        <v xml:space="preserve">27048 </v>
      </c>
      <c r="B2318" s="231" t="s">
        <v>3701</v>
      </c>
      <c r="C2318" s="232"/>
      <c r="D2318" s="233" t="s">
        <v>1358</v>
      </c>
      <c r="E2318" s="233"/>
      <c r="F2318" s="234" t="s">
        <v>3702</v>
      </c>
      <c r="G2318" s="235">
        <v>8.85</v>
      </c>
      <c r="H2318" s="233" t="s">
        <v>37</v>
      </c>
      <c r="I2318" s="235">
        <v>8.01</v>
      </c>
      <c r="J2318" s="235">
        <v>1.95</v>
      </c>
      <c r="K2318" s="233" t="s">
        <v>37</v>
      </c>
      <c r="L2318" s="235">
        <v>18.809999999999999</v>
      </c>
      <c r="M2318" s="236" t="s">
        <v>1570</v>
      </c>
    </row>
    <row r="2319" spans="1:13">
      <c r="A2319" s="106" t="str">
        <f t="shared" si="36"/>
        <v xml:space="preserve">27049 </v>
      </c>
      <c r="B2319" s="231" t="s">
        <v>3703</v>
      </c>
      <c r="C2319" s="232"/>
      <c r="D2319" s="233" t="s">
        <v>1358</v>
      </c>
      <c r="E2319" s="233"/>
      <c r="F2319" s="234" t="s">
        <v>3704</v>
      </c>
      <c r="G2319" s="235">
        <v>21.55</v>
      </c>
      <c r="H2319" s="233" t="s">
        <v>37</v>
      </c>
      <c r="I2319" s="235">
        <v>17.329999999999998</v>
      </c>
      <c r="J2319" s="235">
        <v>4.4000000000000004</v>
      </c>
      <c r="K2319" s="233" t="s">
        <v>37</v>
      </c>
      <c r="L2319" s="235">
        <v>43.28</v>
      </c>
      <c r="M2319" s="236" t="s">
        <v>1570</v>
      </c>
    </row>
    <row r="2320" spans="1:13">
      <c r="A2320" s="106" t="str">
        <f t="shared" si="36"/>
        <v xml:space="preserve">27050 </v>
      </c>
      <c r="B2320" s="231" t="s">
        <v>3705</v>
      </c>
      <c r="C2320" s="232"/>
      <c r="D2320" s="233" t="s">
        <v>1358</v>
      </c>
      <c r="E2320" s="233"/>
      <c r="F2320" s="234" t="s">
        <v>3706</v>
      </c>
      <c r="G2320" s="235">
        <v>4.74</v>
      </c>
      <c r="H2320" s="233" t="s">
        <v>37</v>
      </c>
      <c r="I2320" s="235">
        <v>6.92</v>
      </c>
      <c r="J2320" s="235">
        <v>0.97</v>
      </c>
      <c r="K2320" s="233" t="s">
        <v>37</v>
      </c>
      <c r="L2320" s="235">
        <v>12.63</v>
      </c>
      <c r="M2320" s="236" t="s">
        <v>1570</v>
      </c>
    </row>
    <row r="2321" spans="1:13">
      <c r="A2321" s="106" t="str">
        <f t="shared" si="36"/>
        <v xml:space="preserve">27052 </v>
      </c>
      <c r="B2321" s="231" t="s">
        <v>3707</v>
      </c>
      <c r="C2321" s="232"/>
      <c r="D2321" s="233" t="s">
        <v>1358</v>
      </c>
      <c r="E2321" s="233"/>
      <c r="F2321" s="234" t="s">
        <v>3708</v>
      </c>
      <c r="G2321" s="235">
        <v>7.42</v>
      </c>
      <c r="H2321" s="233" t="s">
        <v>37</v>
      </c>
      <c r="I2321" s="235">
        <v>8.99</v>
      </c>
      <c r="J2321" s="235">
        <v>1.52</v>
      </c>
      <c r="K2321" s="233" t="s">
        <v>37</v>
      </c>
      <c r="L2321" s="235">
        <v>17.93</v>
      </c>
      <c r="M2321" s="236" t="s">
        <v>1570</v>
      </c>
    </row>
    <row r="2322" spans="1:13">
      <c r="A2322" s="106" t="str">
        <f t="shared" si="36"/>
        <v xml:space="preserve">27054 </v>
      </c>
      <c r="B2322" s="231" t="s">
        <v>3709</v>
      </c>
      <c r="C2322" s="232"/>
      <c r="D2322" s="233" t="s">
        <v>1358</v>
      </c>
      <c r="E2322" s="233"/>
      <c r="F2322" s="234" t="s">
        <v>3710</v>
      </c>
      <c r="G2322" s="235">
        <v>9.2100000000000009</v>
      </c>
      <c r="H2322" s="233" t="s">
        <v>37</v>
      </c>
      <c r="I2322" s="235">
        <v>10.1</v>
      </c>
      <c r="J2322" s="235">
        <v>1.88</v>
      </c>
      <c r="K2322" s="233" t="s">
        <v>37</v>
      </c>
      <c r="L2322" s="235">
        <v>21.19</v>
      </c>
      <c r="M2322" s="236" t="s">
        <v>1570</v>
      </c>
    </row>
    <row r="2323" spans="1:13">
      <c r="A2323" s="106" t="str">
        <f t="shared" si="36"/>
        <v xml:space="preserve">27057 </v>
      </c>
      <c r="B2323" s="231" t="s">
        <v>3711</v>
      </c>
      <c r="C2323" s="232"/>
      <c r="D2323" s="233" t="s">
        <v>1358</v>
      </c>
      <c r="E2323" s="233"/>
      <c r="F2323" s="234" t="s">
        <v>3712</v>
      </c>
      <c r="G2323" s="235">
        <v>14.91</v>
      </c>
      <c r="H2323" s="233" t="s">
        <v>37</v>
      </c>
      <c r="I2323" s="235">
        <v>12.75</v>
      </c>
      <c r="J2323" s="235">
        <v>3.04</v>
      </c>
      <c r="K2323" s="233" t="s">
        <v>37</v>
      </c>
      <c r="L2323" s="235">
        <v>30.7</v>
      </c>
      <c r="M2323" s="236" t="s">
        <v>1570</v>
      </c>
    </row>
    <row r="2324" spans="1:13">
      <c r="A2324" s="106" t="str">
        <f t="shared" si="36"/>
        <v xml:space="preserve">27059 </v>
      </c>
      <c r="B2324" s="231" t="s">
        <v>3713</v>
      </c>
      <c r="C2324" s="232"/>
      <c r="D2324" s="233" t="s">
        <v>1358</v>
      </c>
      <c r="E2324" s="233"/>
      <c r="F2324" s="234" t="s">
        <v>3714</v>
      </c>
      <c r="G2324" s="235">
        <v>29.35</v>
      </c>
      <c r="H2324" s="233" t="s">
        <v>37</v>
      </c>
      <c r="I2324" s="235">
        <v>19.3</v>
      </c>
      <c r="J2324" s="235">
        <v>6.42</v>
      </c>
      <c r="K2324" s="233" t="s">
        <v>37</v>
      </c>
      <c r="L2324" s="235">
        <v>55.07</v>
      </c>
      <c r="M2324" s="236" t="s">
        <v>1570</v>
      </c>
    </row>
    <row r="2325" spans="1:13">
      <c r="A2325" s="106" t="str">
        <f t="shared" si="36"/>
        <v xml:space="preserve">27060 </v>
      </c>
      <c r="B2325" s="231" t="s">
        <v>3715</v>
      </c>
      <c r="C2325" s="232"/>
      <c r="D2325" s="233" t="s">
        <v>1358</v>
      </c>
      <c r="E2325" s="233"/>
      <c r="F2325" s="234" t="s">
        <v>3716</v>
      </c>
      <c r="G2325" s="235">
        <v>5.87</v>
      </c>
      <c r="H2325" s="233" t="s">
        <v>37</v>
      </c>
      <c r="I2325" s="235">
        <v>7.39</v>
      </c>
      <c r="J2325" s="235">
        <v>1.21</v>
      </c>
      <c r="K2325" s="233" t="s">
        <v>37</v>
      </c>
      <c r="L2325" s="235">
        <v>14.47</v>
      </c>
      <c r="M2325" s="236" t="s">
        <v>1570</v>
      </c>
    </row>
    <row r="2326" spans="1:13">
      <c r="A2326" s="106" t="str">
        <f t="shared" si="36"/>
        <v xml:space="preserve">27062 </v>
      </c>
      <c r="B2326" s="231" t="s">
        <v>3717</v>
      </c>
      <c r="C2326" s="232"/>
      <c r="D2326" s="233" t="s">
        <v>1358</v>
      </c>
      <c r="E2326" s="233"/>
      <c r="F2326" s="234" t="s">
        <v>3718</v>
      </c>
      <c r="G2326" s="235">
        <v>5.75</v>
      </c>
      <c r="H2326" s="233" t="s">
        <v>37</v>
      </c>
      <c r="I2326" s="235">
        <v>7.13</v>
      </c>
      <c r="J2326" s="235">
        <v>1.1200000000000001</v>
      </c>
      <c r="K2326" s="233" t="s">
        <v>37</v>
      </c>
      <c r="L2326" s="235">
        <v>14</v>
      </c>
      <c r="M2326" s="236" t="s">
        <v>1570</v>
      </c>
    </row>
    <row r="2327" spans="1:13">
      <c r="A2327" s="106" t="str">
        <f t="shared" si="36"/>
        <v xml:space="preserve">27065 </v>
      </c>
      <c r="B2327" s="231" t="s">
        <v>3719</v>
      </c>
      <c r="C2327" s="232"/>
      <c r="D2327" s="233" t="s">
        <v>1358</v>
      </c>
      <c r="E2327" s="233"/>
      <c r="F2327" s="234" t="s">
        <v>3720</v>
      </c>
      <c r="G2327" s="235">
        <v>6.55</v>
      </c>
      <c r="H2327" s="233" t="s">
        <v>37</v>
      </c>
      <c r="I2327" s="235">
        <v>8.34</v>
      </c>
      <c r="J2327" s="235">
        <v>1.3</v>
      </c>
      <c r="K2327" s="233" t="s">
        <v>37</v>
      </c>
      <c r="L2327" s="235">
        <v>16.190000000000001</v>
      </c>
      <c r="M2327" s="236" t="s">
        <v>1570</v>
      </c>
    </row>
    <row r="2328" spans="1:13">
      <c r="A2328" s="106" t="str">
        <f t="shared" si="36"/>
        <v xml:space="preserve">27066 </v>
      </c>
      <c r="B2328" s="231" t="s">
        <v>3721</v>
      </c>
      <c r="C2328" s="232"/>
      <c r="D2328" s="233" t="s">
        <v>1358</v>
      </c>
      <c r="E2328" s="233"/>
      <c r="F2328" s="234" t="s">
        <v>3722</v>
      </c>
      <c r="G2328" s="235">
        <v>11.2</v>
      </c>
      <c r="H2328" s="233" t="s">
        <v>37</v>
      </c>
      <c r="I2328" s="235">
        <v>11.66</v>
      </c>
      <c r="J2328" s="235">
        <v>2.29</v>
      </c>
      <c r="K2328" s="233" t="s">
        <v>37</v>
      </c>
      <c r="L2328" s="235">
        <v>25.15</v>
      </c>
      <c r="M2328" s="236" t="s">
        <v>1570</v>
      </c>
    </row>
    <row r="2329" spans="1:13">
      <c r="A2329" s="106" t="str">
        <f t="shared" si="36"/>
        <v xml:space="preserve">27067 </v>
      </c>
      <c r="B2329" s="231" t="s">
        <v>3723</v>
      </c>
      <c r="C2329" s="232"/>
      <c r="D2329" s="233" t="s">
        <v>1358</v>
      </c>
      <c r="E2329" s="233"/>
      <c r="F2329" s="234" t="s">
        <v>3724</v>
      </c>
      <c r="G2329" s="235">
        <v>14.72</v>
      </c>
      <c r="H2329" s="233" t="s">
        <v>37</v>
      </c>
      <c r="I2329" s="235">
        <v>13.93</v>
      </c>
      <c r="J2329" s="235">
        <v>3</v>
      </c>
      <c r="K2329" s="233" t="s">
        <v>37</v>
      </c>
      <c r="L2329" s="235">
        <v>31.65</v>
      </c>
      <c r="M2329" s="236" t="s">
        <v>1570</v>
      </c>
    </row>
    <row r="2330" spans="1:13">
      <c r="A2330" s="106" t="str">
        <f t="shared" si="36"/>
        <v xml:space="preserve">27070 </v>
      </c>
      <c r="B2330" s="231" t="s">
        <v>3725</v>
      </c>
      <c r="C2330" s="232"/>
      <c r="D2330" s="233" t="s">
        <v>1358</v>
      </c>
      <c r="E2330" s="233"/>
      <c r="F2330" s="234" t="s">
        <v>3726</v>
      </c>
      <c r="G2330" s="235">
        <v>11.56</v>
      </c>
      <c r="H2330" s="233" t="s">
        <v>37</v>
      </c>
      <c r="I2330" s="235">
        <v>12.95</v>
      </c>
      <c r="J2330" s="235">
        <v>2.2599999999999998</v>
      </c>
      <c r="K2330" s="233" t="s">
        <v>37</v>
      </c>
      <c r="L2330" s="235">
        <v>26.77</v>
      </c>
      <c r="M2330" s="236" t="s">
        <v>1570</v>
      </c>
    </row>
    <row r="2331" spans="1:13">
      <c r="A2331" s="106" t="str">
        <f t="shared" si="36"/>
        <v xml:space="preserve">27071 </v>
      </c>
      <c r="B2331" s="231" t="s">
        <v>3727</v>
      </c>
      <c r="C2331" s="232"/>
      <c r="D2331" s="233" t="s">
        <v>1358</v>
      </c>
      <c r="E2331" s="233"/>
      <c r="F2331" s="234" t="s">
        <v>3728</v>
      </c>
      <c r="G2331" s="235">
        <v>12.39</v>
      </c>
      <c r="H2331" s="233" t="s">
        <v>37</v>
      </c>
      <c r="I2331" s="235">
        <v>14.6</v>
      </c>
      <c r="J2331" s="235">
        <v>2.48</v>
      </c>
      <c r="K2331" s="233" t="s">
        <v>37</v>
      </c>
      <c r="L2331" s="235">
        <v>29.47</v>
      </c>
      <c r="M2331" s="236" t="s">
        <v>1570</v>
      </c>
    </row>
    <row r="2332" spans="1:13">
      <c r="A2332" s="106" t="str">
        <f t="shared" si="36"/>
        <v xml:space="preserve">27075 </v>
      </c>
      <c r="B2332" s="231" t="s">
        <v>3729</v>
      </c>
      <c r="C2332" s="232"/>
      <c r="D2332" s="233" t="s">
        <v>1358</v>
      </c>
      <c r="E2332" s="233"/>
      <c r="F2332" s="234" t="s">
        <v>3730</v>
      </c>
      <c r="G2332" s="235">
        <v>32.71</v>
      </c>
      <c r="H2332" s="233" t="s">
        <v>37</v>
      </c>
      <c r="I2332" s="235">
        <v>23.53</v>
      </c>
      <c r="J2332" s="235">
        <v>6.68</v>
      </c>
      <c r="K2332" s="233" t="s">
        <v>37</v>
      </c>
      <c r="L2332" s="235">
        <v>62.92</v>
      </c>
      <c r="M2332" s="236" t="s">
        <v>1570</v>
      </c>
    </row>
    <row r="2333" spans="1:13">
      <c r="A2333" s="106" t="str">
        <f t="shared" si="36"/>
        <v xml:space="preserve">27076 </v>
      </c>
      <c r="B2333" s="231" t="s">
        <v>3731</v>
      </c>
      <c r="C2333" s="232"/>
      <c r="D2333" s="233" t="s">
        <v>1358</v>
      </c>
      <c r="E2333" s="233"/>
      <c r="F2333" s="234" t="s">
        <v>3732</v>
      </c>
      <c r="G2333" s="235">
        <v>40.21</v>
      </c>
      <c r="H2333" s="233" t="s">
        <v>37</v>
      </c>
      <c r="I2333" s="235">
        <v>27.51</v>
      </c>
      <c r="J2333" s="235">
        <v>8.2100000000000009</v>
      </c>
      <c r="K2333" s="233" t="s">
        <v>37</v>
      </c>
      <c r="L2333" s="235">
        <v>75.930000000000007</v>
      </c>
      <c r="M2333" s="236" t="s">
        <v>1570</v>
      </c>
    </row>
    <row r="2334" spans="1:13">
      <c r="A2334" s="106" t="str">
        <f t="shared" si="36"/>
        <v xml:space="preserve">27077 </v>
      </c>
      <c r="B2334" s="231" t="s">
        <v>3733</v>
      </c>
      <c r="C2334" s="232"/>
      <c r="D2334" s="233" t="s">
        <v>1358</v>
      </c>
      <c r="E2334" s="233"/>
      <c r="F2334" s="234" t="s">
        <v>3734</v>
      </c>
      <c r="G2334" s="235">
        <v>45.21</v>
      </c>
      <c r="H2334" s="233" t="s">
        <v>37</v>
      </c>
      <c r="I2334" s="235">
        <v>30.17</v>
      </c>
      <c r="J2334" s="235">
        <v>9.24</v>
      </c>
      <c r="K2334" s="233" t="s">
        <v>37</v>
      </c>
      <c r="L2334" s="235">
        <v>84.62</v>
      </c>
      <c r="M2334" s="236" t="s">
        <v>1570</v>
      </c>
    </row>
    <row r="2335" spans="1:13">
      <c r="A2335" s="106" t="str">
        <f t="shared" si="36"/>
        <v xml:space="preserve">27078 </v>
      </c>
      <c r="B2335" s="231" t="s">
        <v>3735</v>
      </c>
      <c r="C2335" s="232"/>
      <c r="D2335" s="233" t="s">
        <v>1358</v>
      </c>
      <c r="E2335" s="233"/>
      <c r="F2335" s="234" t="s">
        <v>3736</v>
      </c>
      <c r="G2335" s="235">
        <v>32.21</v>
      </c>
      <c r="H2335" s="233" t="s">
        <v>37</v>
      </c>
      <c r="I2335" s="235">
        <v>23.26</v>
      </c>
      <c r="J2335" s="235">
        <v>6.6</v>
      </c>
      <c r="K2335" s="233" t="s">
        <v>37</v>
      </c>
      <c r="L2335" s="235">
        <v>62.07</v>
      </c>
      <c r="M2335" s="236" t="s">
        <v>1570</v>
      </c>
    </row>
    <row r="2336" spans="1:13">
      <c r="A2336" s="106" t="str">
        <f t="shared" si="36"/>
        <v xml:space="preserve">27080 </v>
      </c>
      <c r="B2336" s="231" t="s">
        <v>3737</v>
      </c>
      <c r="C2336" s="232"/>
      <c r="D2336" s="233" t="s">
        <v>1358</v>
      </c>
      <c r="E2336" s="233"/>
      <c r="F2336" s="234" t="s">
        <v>3738</v>
      </c>
      <c r="G2336" s="235">
        <v>6.89</v>
      </c>
      <c r="H2336" s="233" t="s">
        <v>37</v>
      </c>
      <c r="I2336" s="235">
        <v>7.11</v>
      </c>
      <c r="J2336" s="235">
        <v>1.62</v>
      </c>
      <c r="K2336" s="233" t="s">
        <v>37</v>
      </c>
      <c r="L2336" s="235">
        <v>15.62</v>
      </c>
      <c r="M2336" s="236" t="s">
        <v>1570</v>
      </c>
    </row>
    <row r="2337" spans="1:13">
      <c r="A2337" s="106" t="str">
        <f t="shared" si="36"/>
        <v xml:space="preserve">27086 </v>
      </c>
      <c r="B2337" s="231" t="s">
        <v>3739</v>
      </c>
      <c r="C2337" s="232"/>
      <c r="D2337" s="233" t="s">
        <v>1358</v>
      </c>
      <c r="E2337" s="233"/>
      <c r="F2337" s="234" t="s">
        <v>3740</v>
      </c>
      <c r="G2337" s="235">
        <v>1.92</v>
      </c>
      <c r="H2337" s="235">
        <v>7.05</v>
      </c>
      <c r="I2337" s="235">
        <v>2.89</v>
      </c>
      <c r="J2337" s="235">
        <v>0.39</v>
      </c>
      <c r="K2337" s="235">
        <v>9.36</v>
      </c>
      <c r="L2337" s="235">
        <v>5.2</v>
      </c>
      <c r="M2337" s="236" t="s">
        <v>1474</v>
      </c>
    </row>
    <row r="2338" spans="1:13">
      <c r="A2338" s="106" t="str">
        <f t="shared" si="36"/>
        <v xml:space="preserve">27087 </v>
      </c>
      <c r="B2338" s="231" t="s">
        <v>3741</v>
      </c>
      <c r="C2338" s="232"/>
      <c r="D2338" s="233" t="s">
        <v>1358</v>
      </c>
      <c r="E2338" s="233"/>
      <c r="F2338" s="234" t="s">
        <v>3740</v>
      </c>
      <c r="G2338" s="235">
        <v>8.83</v>
      </c>
      <c r="H2338" s="233" t="s">
        <v>37</v>
      </c>
      <c r="I2338" s="235">
        <v>8.02</v>
      </c>
      <c r="J2338" s="235">
        <v>2.0299999999999998</v>
      </c>
      <c r="K2338" s="233" t="s">
        <v>37</v>
      </c>
      <c r="L2338" s="235">
        <v>18.88</v>
      </c>
      <c r="M2338" s="236" t="s">
        <v>1570</v>
      </c>
    </row>
    <row r="2339" spans="1:13">
      <c r="A2339" s="106" t="str">
        <f t="shared" si="36"/>
        <v xml:space="preserve">27090 </v>
      </c>
      <c r="B2339" s="231" t="s">
        <v>3742</v>
      </c>
      <c r="C2339" s="232"/>
      <c r="D2339" s="233" t="s">
        <v>1358</v>
      </c>
      <c r="E2339" s="233"/>
      <c r="F2339" s="234" t="s">
        <v>3743</v>
      </c>
      <c r="G2339" s="235">
        <v>11.69</v>
      </c>
      <c r="H2339" s="233" t="s">
        <v>37</v>
      </c>
      <c r="I2339" s="235">
        <v>11.32</v>
      </c>
      <c r="J2339" s="235">
        <v>2.38</v>
      </c>
      <c r="K2339" s="233" t="s">
        <v>37</v>
      </c>
      <c r="L2339" s="235">
        <v>25.39</v>
      </c>
      <c r="M2339" s="236" t="s">
        <v>1570</v>
      </c>
    </row>
    <row r="2340" spans="1:13">
      <c r="A2340" s="106" t="str">
        <f t="shared" si="36"/>
        <v xml:space="preserve">27091 </v>
      </c>
      <c r="B2340" s="231" t="s">
        <v>3744</v>
      </c>
      <c r="C2340" s="232"/>
      <c r="D2340" s="233" t="s">
        <v>1358</v>
      </c>
      <c r="E2340" s="233"/>
      <c r="F2340" s="234" t="s">
        <v>3743</v>
      </c>
      <c r="G2340" s="235">
        <v>24.35</v>
      </c>
      <c r="H2340" s="233" t="s">
        <v>37</v>
      </c>
      <c r="I2340" s="235">
        <v>18.98</v>
      </c>
      <c r="J2340" s="235">
        <v>4.9800000000000004</v>
      </c>
      <c r="K2340" s="233" t="s">
        <v>37</v>
      </c>
      <c r="L2340" s="235">
        <v>48.31</v>
      </c>
      <c r="M2340" s="236" t="s">
        <v>1570</v>
      </c>
    </row>
    <row r="2341" spans="1:13">
      <c r="A2341" s="106" t="str">
        <f t="shared" si="36"/>
        <v xml:space="preserve">27093 </v>
      </c>
      <c r="B2341" s="231" t="s">
        <v>3745</v>
      </c>
      <c r="C2341" s="232"/>
      <c r="D2341" s="233" t="s">
        <v>1358</v>
      </c>
      <c r="E2341" s="233"/>
      <c r="F2341" s="234" t="s">
        <v>3746</v>
      </c>
      <c r="G2341" s="235">
        <v>1.3</v>
      </c>
      <c r="H2341" s="235">
        <v>5.26</v>
      </c>
      <c r="I2341" s="235">
        <v>0.56999999999999995</v>
      </c>
      <c r="J2341" s="235">
        <v>0.16</v>
      </c>
      <c r="K2341" s="235">
        <v>6.72</v>
      </c>
      <c r="L2341" s="235">
        <v>2.0299999999999998</v>
      </c>
      <c r="M2341" s="236" t="s">
        <v>1324</v>
      </c>
    </row>
    <row r="2342" spans="1:13">
      <c r="A2342" s="106" t="str">
        <f t="shared" si="36"/>
        <v xml:space="preserve">27095 </v>
      </c>
      <c r="B2342" s="231" t="s">
        <v>3747</v>
      </c>
      <c r="C2342" s="232"/>
      <c r="D2342" s="233" t="s">
        <v>1358</v>
      </c>
      <c r="E2342" s="233"/>
      <c r="F2342" s="234" t="s">
        <v>3746</v>
      </c>
      <c r="G2342" s="235">
        <v>1.5</v>
      </c>
      <c r="H2342" s="235">
        <v>7.3</v>
      </c>
      <c r="I2342" s="235">
        <v>0.72</v>
      </c>
      <c r="J2342" s="235">
        <v>0.22</v>
      </c>
      <c r="K2342" s="235">
        <v>9.02</v>
      </c>
      <c r="L2342" s="235">
        <v>2.44</v>
      </c>
      <c r="M2342" s="236" t="s">
        <v>1324</v>
      </c>
    </row>
    <row r="2343" spans="1:13">
      <c r="A2343" s="106" t="str">
        <f t="shared" si="36"/>
        <v xml:space="preserve">27096 </v>
      </c>
      <c r="B2343" s="231" t="s">
        <v>3748</v>
      </c>
      <c r="C2343" s="232"/>
      <c r="D2343" s="233" t="s">
        <v>1358</v>
      </c>
      <c r="E2343" s="233"/>
      <c r="F2343" s="234" t="s">
        <v>3749</v>
      </c>
      <c r="G2343" s="235">
        <v>1.48</v>
      </c>
      <c r="H2343" s="235">
        <v>3.3</v>
      </c>
      <c r="I2343" s="235">
        <v>0.87</v>
      </c>
      <c r="J2343" s="235">
        <v>0.15</v>
      </c>
      <c r="K2343" s="235">
        <v>4.93</v>
      </c>
      <c r="L2343" s="235">
        <v>2.5</v>
      </c>
      <c r="M2343" s="236" t="s">
        <v>1324</v>
      </c>
    </row>
    <row r="2344" spans="1:13">
      <c r="A2344" s="106" t="str">
        <f t="shared" si="36"/>
        <v xml:space="preserve">27097 </v>
      </c>
      <c r="B2344" s="231" t="s">
        <v>3750</v>
      </c>
      <c r="C2344" s="232"/>
      <c r="D2344" s="233" t="s">
        <v>1358</v>
      </c>
      <c r="E2344" s="233"/>
      <c r="F2344" s="234" t="s">
        <v>3751</v>
      </c>
      <c r="G2344" s="235">
        <v>9.27</v>
      </c>
      <c r="H2344" s="233" t="s">
        <v>37</v>
      </c>
      <c r="I2344" s="235">
        <v>9.8699999999999992</v>
      </c>
      <c r="J2344" s="235">
        <v>1.9</v>
      </c>
      <c r="K2344" s="233" t="s">
        <v>37</v>
      </c>
      <c r="L2344" s="235">
        <v>21.04</v>
      </c>
      <c r="M2344" s="236" t="s">
        <v>1570</v>
      </c>
    </row>
    <row r="2345" spans="1:13">
      <c r="A2345" s="106" t="str">
        <f t="shared" si="36"/>
        <v xml:space="preserve">27098 </v>
      </c>
      <c r="B2345" s="231" t="s">
        <v>3752</v>
      </c>
      <c r="C2345" s="232"/>
      <c r="D2345" s="233" t="s">
        <v>1358</v>
      </c>
      <c r="E2345" s="233"/>
      <c r="F2345" s="234" t="s">
        <v>3753</v>
      </c>
      <c r="G2345" s="235">
        <v>9.32</v>
      </c>
      <c r="H2345" s="233" t="s">
        <v>37</v>
      </c>
      <c r="I2345" s="235">
        <v>10.199999999999999</v>
      </c>
      <c r="J2345" s="235">
        <v>1.91</v>
      </c>
      <c r="K2345" s="233" t="s">
        <v>37</v>
      </c>
      <c r="L2345" s="235">
        <v>21.43</v>
      </c>
      <c r="M2345" s="236" t="s">
        <v>1570</v>
      </c>
    </row>
    <row r="2346" spans="1:13">
      <c r="A2346" s="106" t="str">
        <f t="shared" si="36"/>
        <v xml:space="preserve">27100 </v>
      </c>
      <c r="B2346" s="231" t="s">
        <v>3754</v>
      </c>
      <c r="C2346" s="232"/>
      <c r="D2346" s="233" t="s">
        <v>1358</v>
      </c>
      <c r="E2346" s="233"/>
      <c r="F2346" s="234" t="s">
        <v>3755</v>
      </c>
      <c r="G2346" s="235">
        <v>11.35</v>
      </c>
      <c r="H2346" s="233" t="s">
        <v>37</v>
      </c>
      <c r="I2346" s="235">
        <v>11.82</v>
      </c>
      <c r="J2346" s="235">
        <v>2.31</v>
      </c>
      <c r="K2346" s="233" t="s">
        <v>37</v>
      </c>
      <c r="L2346" s="235">
        <v>25.48</v>
      </c>
      <c r="M2346" s="236" t="s">
        <v>1570</v>
      </c>
    </row>
    <row r="2347" spans="1:13">
      <c r="A2347" s="106" t="str">
        <f t="shared" si="36"/>
        <v xml:space="preserve">27105 </v>
      </c>
      <c r="B2347" s="231" t="s">
        <v>3756</v>
      </c>
      <c r="C2347" s="232"/>
      <c r="D2347" s="233" t="s">
        <v>1358</v>
      </c>
      <c r="E2347" s="233"/>
      <c r="F2347" s="234" t="s">
        <v>3757</v>
      </c>
      <c r="G2347" s="235">
        <v>12.04</v>
      </c>
      <c r="H2347" s="233" t="s">
        <v>37</v>
      </c>
      <c r="I2347" s="235">
        <v>12.19</v>
      </c>
      <c r="J2347" s="235">
        <v>2.4500000000000002</v>
      </c>
      <c r="K2347" s="233" t="s">
        <v>37</v>
      </c>
      <c r="L2347" s="235">
        <v>26.68</v>
      </c>
      <c r="M2347" s="236" t="s">
        <v>1570</v>
      </c>
    </row>
    <row r="2348" spans="1:13">
      <c r="A2348" s="106" t="str">
        <f t="shared" si="36"/>
        <v xml:space="preserve">27110 </v>
      </c>
      <c r="B2348" s="231" t="s">
        <v>3758</v>
      </c>
      <c r="C2348" s="232"/>
      <c r="D2348" s="233" t="s">
        <v>1358</v>
      </c>
      <c r="E2348" s="233"/>
      <c r="F2348" s="234" t="s">
        <v>3759</v>
      </c>
      <c r="G2348" s="235">
        <v>13.77</v>
      </c>
      <c r="H2348" s="233" t="s">
        <v>37</v>
      </c>
      <c r="I2348" s="235">
        <v>13.11</v>
      </c>
      <c r="J2348" s="235">
        <v>2.8</v>
      </c>
      <c r="K2348" s="233" t="s">
        <v>37</v>
      </c>
      <c r="L2348" s="235">
        <v>29.68</v>
      </c>
      <c r="M2348" s="236" t="s">
        <v>1570</v>
      </c>
    </row>
    <row r="2349" spans="1:13">
      <c r="A2349" s="106" t="str">
        <f t="shared" si="36"/>
        <v xml:space="preserve">27111 </v>
      </c>
      <c r="B2349" s="231" t="s">
        <v>3760</v>
      </c>
      <c r="C2349" s="232"/>
      <c r="D2349" s="233" t="s">
        <v>1358</v>
      </c>
      <c r="E2349" s="233"/>
      <c r="F2349" s="234" t="s">
        <v>3759</v>
      </c>
      <c r="G2349" s="235">
        <v>12.6</v>
      </c>
      <c r="H2349" s="233" t="s">
        <v>37</v>
      </c>
      <c r="I2349" s="235">
        <v>12.49</v>
      </c>
      <c r="J2349" s="235">
        <v>2.57</v>
      </c>
      <c r="K2349" s="233" t="s">
        <v>37</v>
      </c>
      <c r="L2349" s="235">
        <v>27.66</v>
      </c>
      <c r="M2349" s="236" t="s">
        <v>1570</v>
      </c>
    </row>
    <row r="2350" spans="1:13">
      <c r="A2350" s="106" t="str">
        <f t="shared" si="36"/>
        <v xml:space="preserve">27120 </v>
      </c>
      <c r="B2350" s="231" t="s">
        <v>3761</v>
      </c>
      <c r="C2350" s="232"/>
      <c r="D2350" s="233" t="s">
        <v>1358</v>
      </c>
      <c r="E2350" s="233"/>
      <c r="F2350" s="234" t="s">
        <v>3762</v>
      </c>
      <c r="G2350" s="235">
        <v>19.25</v>
      </c>
      <c r="H2350" s="233" t="s">
        <v>37</v>
      </c>
      <c r="I2350" s="235">
        <v>16.309999999999999</v>
      </c>
      <c r="J2350" s="235">
        <v>3.92</v>
      </c>
      <c r="K2350" s="233" t="s">
        <v>37</v>
      </c>
      <c r="L2350" s="235">
        <v>39.479999999999997</v>
      </c>
      <c r="M2350" s="236" t="s">
        <v>1570</v>
      </c>
    </row>
    <row r="2351" spans="1:13">
      <c r="A2351" s="106" t="str">
        <f t="shared" si="36"/>
        <v xml:space="preserve">27122 </v>
      </c>
      <c r="B2351" s="231" t="s">
        <v>3763</v>
      </c>
      <c r="C2351" s="232"/>
      <c r="D2351" s="233" t="s">
        <v>1358</v>
      </c>
      <c r="E2351" s="233"/>
      <c r="F2351" s="234" t="s">
        <v>3762</v>
      </c>
      <c r="G2351" s="235">
        <v>16.09</v>
      </c>
      <c r="H2351" s="233" t="s">
        <v>37</v>
      </c>
      <c r="I2351" s="235">
        <v>14.23</v>
      </c>
      <c r="J2351" s="235">
        <v>3.27</v>
      </c>
      <c r="K2351" s="233" t="s">
        <v>37</v>
      </c>
      <c r="L2351" s="235">
        <v>33.590000000000003</v>
      </c>
      <c r="M2351" s="236" t="s">
        <v>1570</v>
      </c>
    </row>
    <row r="2352" spans="1:13">
      <c r="A2352" s="106" t="str">
        <f t="shared" si="36"/>
        <v xml:space="preserve">27125 </v>
      </c>
      <c r="B2352" s="231" t="s">
        <v>3764</v>
      </c>
      <c r="C2352" s="232"/>
      <c r="D2352" s="233" t="s">
        <v>1358</v>
      </c>
      <c r="E2352" s="233"/>
      <c r="F2352" s="234" t="s">
        <v>3765</v>
      </c>
      <c r="G2352" s="235">
        <v>16.64</v>
      </c>
      <c r="H2352" s="233" t="s">
        <v>37</v>
      </c>
      <c r="I2352" s="235">
        <v>14.44</v>
      </c>
      <c r="J2352" s="235">
        <v>3.37</v>
      </c>
      <c r="K2352" s="233" t="s">
        <v>37</v>
      </c>
      <c r="L2352" s="235">
        <v>34.450000000000003</v>
      </c>
      <c r="M2352" s="236" t="s">
        <v>1570</v>
      </c>
    </row>
    <row r="2353" spans="1:13">
      <c r="A2353" s="106" t="str">
        <f t="shared" si="36"/>
        <v xml:space="preserve">27130 </v>
      </c>
      <c r="B2353" s="231" t="s">
        <v>3766</v>
      </c>
      <c r="C2353" s="232"/>
      <c r="D2353" s="233" t="s">
        <v>1358</v>
      </c>
      <c r="E2353" s="233"/>
      <c r="F2353" s="234" t="s">
        <v>3767</v>
      </c>
      <c r="G2353" s="235">
        <v>19.600000000000001</v>
      </c>
      <c r="H2353" s="233" t="s">
        <v>37</v>
      </c>
      <c r="I2353" s="235">
        <v>15.39</v>
      </c>
      <c r="J2353" s="235">
        <v>3.99</v>
      </c>
      <c r="K2353" s="233" t="s">
        <v>37</v>
      </c>
      <c r="L2353" s="235">
        <v>38.979999999999997</v>
      </c>
      <c r="M2353" s="236" t="s">
        <v>1570</v>
      </c>
    </row>
    <row r="2354" spans="1:13">
      <c r="A2354" s="106" t="str">
        <f t="shared" si="36"/>
        <v xml:space="preserve">27132 </v>
      </c>
      <c r="B2354" s="231" t="s">
        <v>3768</v>
      </c>
      <c r="C2354" s="232"/>
      <c r="D2354" s="233" t="s">
        <v>1358</v>
      </c>
      <c r="E2354" s="233"/>
      <c r="F2354" s="234" t="s">
        <v>3767</v>
      </c>
      <c r="G2354" s="235">
        <v>25.69</v>
      </c>
      <c r="H2354" s="233" t="s">
        <v>37</v>
      </c>
      <c r="I2354" s="235">
        <v>19.690000000000001</v>
      </c>
      <c r="J2354" s="235">
        <v>5.25</v>
      </c>
      <c r="K2354" s="233" t="s">
        <v>37</v>
      </c>
      <c r="L2354" s="235">
        <v>50.63</v>
      </c>
      <c r="M2354" s="236" t="s">
        <v>1570</v>
      </c>
    </row>
    <row r="2355" spans="1:13">
      <c r="A2355" s="106" t="str">
        <f t="shared" si="36"/>
        <v xml:space="preserve">27134 </v>
      </c>
      <c r="B2355" s="231" t="s">
        <v>3769</v>
      </c>
      <c r="C2355" s="232"/>
      <c r="D2355" s="233" t="s">
        <v>1358</v>
      </c>
      <c r="E2355" s="233"/>
      <c r="F2355" s="234" t="s">
        <v>3770</v>
      </c>
      <c r="G2355" s="235">
        <v>30.28</v>
      </c>
      <c r="H2355" s="233" t="s">
        <v>37</v>
      </c>
      <c r="I2355" s="235">
        <v>21.08</v>
      </c>
      <c r="J2355" s="235">
        <v>6.17</v>
      </c>
      <c r="K2355" s="233" t="s">
        <v>37</v>
      </c>
      <c r="L2355" s="235">
        <v>57.53</v>
      </c>
      <c r="M2355" s="236" t="s">
        <v>1570</v>
      </c>
    </row>
    <row r="2356" spans="1:13">
      <c r="A2356" s="106" t="str">
        <f t="shared" si="36"/>
        <v xml:space="preserve">27137 </v>
      </c>
      <c r="B2356" s="231" t="s">
        <v>3771</v>
      </c>
      <c r="C2356" s="232"/>
      <c r="D2356" s="233" t="s">
        <v>1358</v>
      </c>
      <c r="E2356" s="233"/>
      <c r="F2356" s="234" t="s">
        <v>3770</v>
      </c>
      <c r="G2356" s="235">
        <v>22.7</v>
      </c>
      <c r="H2356" s="233" t="s">
        <v>37</v>
      </c>
      <c r="I2356" s="235">
        <v>17.059999999999999</v>
      </c>
      <c r="J2356" s="235">
        <v>4.6100000000000003</v>
      </c>
      <c r="K2356" s="233" t="s">
        <v>37</v>
      </c>
      <c r="L2356" s="235">
        <v>44.37</v>
      </c>
      <c r="M2356" s="236" t="s">
        <v>1570</v>
      </c>
    </row>
    <row r="2357" spans="1:13">
      <c r="A2357" s="106" t="str">
        <f t="shared" si="36"/>
        <v xml:space="preserve">27138 </v>
      </c>
      <c r="B2357" s="231" t="s">
        <v>3772</v>
      </c>
      <c r="C2357" s="232"/>
      <c r="D2357" s="233" t="s">
        <v>1358</v>
      </c>
      <c r="E2357" s="233"/>
      <c r="F2357" s="234" t="s">
        <v>3770</v>
      </c>
      <c r="G2357" s="235">
        <v>23.7</v>
      </c>
      <c r="H2357" s="233" t="s">
        <v>37</v>
      </c>
      <c r="I2357" s="235">
        <v>17.579999999999998</v>
      </c>
      <c r="J2357" s="235">
        <v>4.82</v>
      </c>
      <c r="K2357" s="233" t="s">
        <v>37</v>
      </c>
      <c r="L2357" s="235">
        <v>46.1</v>
      </c>
      <c r="M2357" s="236" t="s">
        <v>1570</v>
      </c>
    </row>
    <row r="2358" spans="1:13">
      <c r="A2358" s="106" t="str">
        <f t="shared" si="36"/>
        <v xml:space="preserve">27140 </v>
      </c>
      <c r="B2358" s="231" t="s">
        <v>3773</v>
      </c>
      <c r="C2358" s="232"/>
      <c r="D2358" s="233" t="s">
        <v>1358</v>
      </c>
      <c r="E2358" s="233"/>
      <c r="F2358" s="234" t="s">
        <v>3774</v>
      </c>
      <c r="G2358" s="235">
        <v>12.78</v>
      </c>
      <c r="H2358" s="233" t="s">
        <v>37</v>
      </c>
      <c r="I2358" s="235">
        <v>12.04</v>
      </c>
      <c r="J2358" s="235">
        <v>2.61</v>
      </c>
      <c r="K2358" s="233" t="s">
        <v>37</v>
      </c>
      <c r="L2358" s="235">
        <v>27.43</v>
      </c>
      <c r="M2358" s="236" t="s">
        <v>1570</v>
      </c>
    </row>
    <row r="2359" spans="1:13">
      <c r="A2359" s="106" t="str">
        <f t="shared" si="36"/>
        <v xml:space="preserve">27146 </v>
      </c>
      <c r="B2359" s="231" t="s">
        <v>3775</v>
      </c>
      <c r="C2359" s="232"/>
      <c r="D2359" s="233" t="s">
        <v>1358</v>
      </c>
      <c r="E2359" s="233"/>
      <c r="F2359" s="234" t="s">
        <v>3776</v>
      </c>
      <c r="G2359" s="235">
        <v>18.920000000000002</v>
      </c>
      <c r="H2359" s="233" t="s">
        <v>37</v>
      </c>
      <c r="I2359" s="235">
        <v>16.149999999999999</v>
      </c>
      <c r="J2359" s="235">
        <v>3.85</v>
      </c>
      <c r="K2359" s="233" t="s">
        <v>37</v>
      </c>
      <c r="L2359" s="235">
        <v>38.92</v>
      </c>
      <c r="M2359" s="236" t="s">
        <v>1570</v>
      </c>
    </row>
    <row r="2360" spans="1:13">
      <c r="A2360" s="106" t="str">
        <f t="shared" si="36"/>
        <v xml:space="preserve">27147 </v>
      </c>
      <c r="B2360" s="231" t="s">
        <v>3777</v>
      </c>
      <c r="C2360" s="232"/>
      <c r="D2360" s="233" t="s">
        <v>1358</v>
      </c>
      <c r="E2360" s="233"/>
      <c r="F2360" s="234" t="s">
        <v>3778</v>
      </c>
      <c r="G2360" s="235">
        <v>22.07</v>
      </c>
      <c r="H2360" s="233" t="s">
        <v>37</v>
      </c>
      <c r="I2360" s="235">
        <v>17.82</v>
      </c>
      <c r="J2360" s="235">
        <v>4.5</v>
      </c>
      <c r="K2360" s="233" t="s">
        <v>37</v>
      </c>
      <c r="L2360" s="235">
        <v>44.39</v>
      </c>
      <c r="M2360" s="236" t="s">
        <v>1570</v>
      </c>
    </row>
    <row r="2361" spans="1:13">
      <c r="A2361" s="106" t="str">
        <f t="shared" si="36"/>
        <v xml:space="preserve">27151 </v>
      </c>
      <c r="B2361" s="231" t="s">
        <v>3779</v>
      </c>
      <c r="C2361" s="232"/>
      <c r="D2361" s="233" t="s">
        <v>1358</v>
      </c>
      <c r="E2361" s="233"/>
      <c r="F2361" s="234" t="s">
        <v>3780</v>
      </c>
      <c r="G2361" s="235">
        <v>24.12</v>
      </c>
      <c r="H2361" s="233" t="s">
        <v>37</v>
      </c>
      <c r="I2361" s="235">
        <v>18.91</v>
      </c>
      <c r="J2361" s="235">
        <v>4.93</v>
      </c>
      <c r="K2361" s="233" t="s">
        <v>37</v>
      </c>
      <c r="L2361" s="235">
        <v>47.96</v>
      </c>
      <c r="M2361" s="236" t="s">
        <v>1570</v>
      </c>
    </row>
    <row r="2362" spans="1:13">
      <c r="A2362" s="106" t="str">
        <f t="shared" si="36"/>
        <v xml:space="preserve">27156 </v>
      </c>
      <c r="B2362" s="231" t="s">
        <v>3781</v>
      </c>
      <c r="C2362" s="232"/>
      <c r="D2362" s="233" t="s">
        <v>1358</v>
      </c>
      <c r="E2362" s="233"/>
      <c r="F2362" s="234" t="s">
        <v>3782</v>
      </c>
      <c r="G2362" s="235">
        <v>26.23</v>
      </c>
      <c r="H2362" s="233" t="s">
        <v>37</v>
      </c>
      <c r="I2362" s="235">
        <v>20.03</v>
      </c>
      <c r="J2362" s="235">
        <v>5.37</v>
      </c>
      <c r="K2362" s="233" t="s">
        <v>37</v>
      </c>
      <c r="L2362" s="235">
        <v>51.63</v>
      </c>
      <c r="M2362" s="236" t="s">
        <v>1570</v>
      </c>
    </row>
    <row r="2363" spans="1:13">
      <c r="A2363" s="106" t="str">
        <f t="shared" si="36"/>
        <v xml:space="preserve">27158 </v>
      </c>
      <c r="B2363" s="231" t="s">
        <v>3783</v>
      </c>
      <c r="C2363" s="232"/>
      <c r="D2363" s="233" t="s">
        <v>1358</v>
      </c>
      <c r="E2363" s="233"/>
      <c r="F2363" s="234" t="s">
        <v>3784</v>
      </c>
      <c r="G2363" s="235">
        <v>21.04</v>
      </c>
      <c r="H2363" s="233" t="s">
        <v>37</v>
      </c>
      <c r="I2363" s="235">
        <v>17.14</v>
      </c>
      <c r="J2363" s="235">
        <v>4.3099999999999996</v>
      </c>
      <c r="K2363" s="233" t="s">
        <v>37</v>
      </c>
      <c r="L2363" s="235">
        <v>42.49</v>
      </c>
      <c r="M2363" s="236" t="s">
        <v>1570</v>
      </c>
    </row>
    <row r="2364" spans="1:13">
      <c r="A2364" s="106" t="str">
        <f t="shared" si="36"/>
        <v xml:space="preserve">27161 </v>
      </c>
      <c r="B2364" s="231" t="s">
        <v>3785</v>
      </c>
      <c r="C2364" s="232"/>
      <c r="D2364" s="233" t="s">
        <v>1358</v>
      </c>
      <c r="E2364" s="233"/>
      <c r="F2364" s="234" t="s">
        <v>3786</v>
      </c>
      <c r="G2364" s="235">
        <v>17.89</v>
      </c>
      <c r="H2364" s="233" t="s">
        <v>37</v>
      </c>
      <c r="I2364" s="235">
        <v>15.6</v>
      </c>
      <c r="J2364" s="235">
        <v>3.65</v>
      </c>
      <c r="K2364" s="233" t="s">
        <v>37</v>
      </c>
      <c r="L2364" s="235">
        <v>37.14</v>
      </c>
      <c r="M2364" s="236" t="s">
        <v>1570</v>
      </c>
    </row>
    <row r="2365" spans="1:13">
      <c r="A2365" s="106" t="str">
        <f t="shared" si="36"/>
        <v xml:space="preserve">27165 </v>
      </c>
      <c r="B2365" s="231" t="s">
        <v>3787</v>
      </c>
      <c r="C2365" s="232"/>
      <c r="D2365" s="233" t="s">
        <v>1358</v>
      </c>
      <c r="E2365" s="233"/>
      <c r="F2365" s="234" t="s">
        <v>3788</v>
      </c>
      <c r="G2365" s="235">
        <v>20.29</v>
      </c>
      <c r="H2365" s="233" t="s">
        <v>37</v>
      </c>
      <c r="I2365" s="235">
        <v>17.239999999999998</v>
      </c>
      <c r="J2365" s="235">
        <v>4.09</v>
      </c>
      <c r="K2365" s="233" t="s">
        <v>37</v>
      </c>
      <c r="L2365" s="235">
        <v>41.62</v>
      </c>
      <c r="M2365" s="236" t="s">
        <v>1570</v>
      </c>
    </row>
    <row r="2366" spans="1:13">
      <c r="A2366" s="106" t="str">
        <f t="shared" si="36"/>
        <v xml:space="preserve">27170 </v>
      </c>
      <c r="B2366" s="231" t="s">
        <v>3789</v>
      </c>
      <c r="C2366" s="232"/>
      <c r="D2366" s="233" t="s">
        <v>1358</v>
      </c>
      <c r="E2366" s="233"/>
      <c r="F2366" s="234" t="s">
        <v>3790</v>
      </c>
      <c r="G2366" s="235">
        <v>17.61</v>
      </c>
      <c r="H2366" s="233" t="s">
        <v>37</v>
      </c>
      <c r="I2366" s="235">
        <v>14.39</v>
      </c>
      <c r="J2366" s="235">
        <v>3.6</v>
      </c>
      <c r="K2366" s="233" t="s">
        <v>37</v>
      </c>
      <c r="L2366" s="235">
        <v>35.6</v>
      </c>
      <c r="M2366" s="236" t="s">
        <v>1570</v>
      </c>
    </row>
    <row r="2367" spans="1:13">
      <c r="A2367" s="106" t="str">
        <f t="shared" si="36"/>
        <v xml:space="preserve">27175 </v>
      </c>
      <c r="B2367" s="231" t="s">
        <v>3791</v>
      </c>
      <c r="C2367" s="232"/>
      <c r="D2367" s="233" t="s">
        <v>1358</v>
      </c>
      <c r="E2367" s="233"/>
      <c r="F2367" s="234" t="s">
        <v>3792</v>
      </c>
      <c r="G2367" s="235">
        <v>9.3800000000000008</v>
      </c>
      <c r="H2367" s="233" t="s">
        <v>37</v>
      </c>
      <c r="I2367" s="235">
        <v>9.19</v>
      </c>
      <c r="J2367" s="235">
        <v>1.91</v>
      </c>
      <c r="K2367" s="233" t="s">
        <v>37</v>
      </c>
      <c r="L2367" s="235">
        <v>20.48</v>
      </c>
      <c r="M2367" s="236" t="s">
        <v>1570</v>
      </c>
    </row>
    <row r="2368" spans="1:13">
      <c r="A2368" s="106" t="str">
        <f t="shared" si="36"/>
        <v xml:space="preserve">27176 </v>
      </c>
      <c r="B2368" s="231" t="s">
        <v>3793</v>
      </c>
      <c r="C2368" s="232"/>
      <c r="D2368" s="233" t="s">
        <v>1358</v>
      </c>
      <c r="E2368" s="233"/>
      <c r="F2368" s="234" t="s">
        <v>3792</v>
      </c>
      <c r="G2368" s="235">
        <v>12.92</v>
      </c>
      <c r="H2368" s="233" t="s">
        <v>37</v>
      </c>
      <c r="I2368" s="235">
        <v>12.66</v>
      </c>
      <c r="J2368" s="235">
        <v>2.65</v>
      </c>
      <c r="K2368" s="233" t="s">
        <v>37</v>
      </c>
      <c r="L2368" s="235">
        <v>28.23</v>
      </c>
      <c r="M2368" s="236" t="s">
        <v>1570</v>
      </c>
    </row>
    <row r="2369" spans="1:13">
      <c r="A2369" s="106" t="str">
        <f t="shared" si="36"/>
        <v xml:space="preserve">27177 </v>
      </c>
      <c r="B2369" s="231" t="s">
        <v>3794</v>
      </c>
      <c r="C2369" s="232"/>
      <c r="D2369" s="233" t="s">
        <v>1358</v>
      </c>
      <c r="E2369" s="233"/>
      <c r="F2369" s="234" t="s">
        <v>3792</v>
      </c>
      <c r="G2369" s="235">
        <v>16.09</v>
      </c>
      <c r="H2369" s="233" t="s">
        <v>37</v>
      </c>
      <c r="I2369" s="235">
        <v>14.64</v>
      </c>
      <c r="J2369" s="235">
        <v>3.28</v>
      </c>
      <c r="K2369" s="233" t="s">
        <v>37</v>
      </c>
      <c r="L2369" s="235">
        <v>34.01</v>
      </c>
      <c r="M2369" s="236" t="s">
        <v>1570</v>
      </c>
    </row>
    <row r="2370" spans="1:13">
      <c r="A2370" s="106" t="str">
        <f t="shared" si="36"/>
        <v xml:space="preserve">27178 </v>
      </c>
      <c r="B2370" s="231" t="s">
        <v>3795</v>
      </c>
      <c r="C2370" s="232"/>
      <c r="D2370" s="233" t="s">
        <v>1358</v>
      </c>
      <c r="E2370" s="233"/>
      <c r="F2370" s="234" t="s">
        <v>3792</v>
      </c>
      <c r="G2370" s="235">
        <v>12.92</v>
      </c>
      <c r="H2370" s="233" t="s">
        <v>37</v>
      </c>
      <c r="I2370" s="235">
        <v>12.66</v>
      </c>
      <c r="J2370" s="235">
        <v>2.65</v>
      </c>
      <c r="K2370" s="233" t="s">
        <v>37</v>
      </c>
      <c r="L2370" s="235">
        <v>28.23</v>
      </c>
      <c r="M2370" s="236" t="s">
        <v>1570</v>
      </c>
    </row>
    <row r="2371" spans="1:13">
      <c r="A2371" s="106" t="str">
        <f t="shared" ref="A2371:A2434" si="37">B2371&amp;" "&amp;C2371</f>
        <v xml:space="preserve">27179 </v>
      </c>
      <c r="B2371" s="231" t="s">
        <v>3796</v>
      </c>
      <c r="C2371" s="232"/>
      <c r="D2371" s="233" t="s">
        <v>1358</v>
      </c>
      <c r="E2371" s="233"/>
      <c r="F2371" s="234" t="s">
        <v>3797</v>
      </c>
      <c r="G2371" s="235">
        <v>13.97</v>
      </c>
      <c r="H2371" s="233" t="s">
        <v>37</v>
      </c>
      <c r="I2371" s="235">
        <v>13.08</v>
      </c>
      <c r="J2371" s="235">
        <v>2.86</v>
      </c>
      <c r="K2371" s="233" t="s">
        <v>37</v>
      </c>
      <c r="L2371" s="235">
        <v>29.91</v>
      </c>
      <c r="M2371" s="236" t="s">
        <v>1570</v>
      </c>
    </row>
    <row r="2372" spans="1:13">
      <c r="A2372" s="106" t="str">
        <f t="shared" si="37"/>
        <v xml:space="preserve">27181 </v>
      </c>
      <c r="B2372" s="231" t="s">
        <v>3798</v>
      </c>
      <c r="C2372" s="232"/>
      <c r="D2372" s="233" t="s">
        <v>1358</v>
      </c>
      <c r="E2372" s="233"/>
      <c r="F2372" s="234" t="s">
        <v>3792</v>
      </c>
      <c r="G2372" s="235">
        <v>16.18</v>
      </c>
      <c r="H2372" s="233" t="s">
        <v>37</v>
      </c>
      <c r="I2372" s="235">
        <v>14.69</v>
      </c>
      <c r="J2372" s="235">
        <v>3.29</v>
      </c>
      <c r="K2372" s="233" t="s">
        <v>37</v>
      </c>
      <c r="L2372" s="235">
        <v>34.159999999999997</v>
      </c>
      <c r="M2372" s="236" t="s">
        <v>1570</v>
      </c>
    </row>
    <row r="2373" spans="1:13">
      <c r="A2373" s="106" t="str">
        <f t="shared" si="37"/>
        <v xml:space="preserve">27185 </v>
      </c>
      <c r="B2373" s="231" t="s">
        <v>3799</v>
      </c>
      <c r="C2373" s="232"/>
      <c r="D2373" s="233" t="s">
        <v>1358</v>
      </c>
      <c r="E2373" s="233"/>
      <c r="F2373" s="234" t="s">
        <v>3800</v>
      </c>
      <c r="G2373" s="235">
        <v>9.7899999999999991</v>
      </c>
      <c r="H2373" s="233" t="s">
        <v>37</v>
      </c>
      <c r="I2373" s="235">
        <v>10.31</v>
      </c>
      <c r="J2373" s="235">
        <v>2</v>
      </c>
      <c r="K2373" s="233" t="s">
        <v>37</v>
      </c>
      <c r="L2373" s="235">
        <v>22.1</v>
      </c>
      <c r="M2373" s="236" t="s">
        <v>1570</v>
      </c>
    </row>
    <row r="2374" spans="1:13">
      <c r="A2374" s="106" t="str">
        <f t="shared" si="37"/>
        <v xml:space="preserve">27187 </v>
      </c>
      <c r="B2374" s="231" t="s">
        <v>3801</v>
      </c>
      <c r="C2374" s="232"/>
      <c r="D2374" s="233" t="s">
        <v>1358</v>
      </c>
      <c r="E2374" s="233"/>
      <c r="F2374" s="234" t="s">
        <v>3802</v>
      </c>
      <c r="G2374" s="235">
        <v>14.23</v>
      </c>
      <c r="H2374" s="233" t="s">
        <v>37</v>
      </c>
      <c r="I2374" s="235">
        <v>13.31</v>
      </c>
      <c r="J2374" s="235">
        <v>2.88</v>
      </c>
      <c r="K2374" s="233" t="s">
        <v>37</v>
      </c>
      <c r="L2374" s="235">
        <v>30.42</v>
      </c>
      <c r="M2374" s="236" t="s">
        <v>1570</v>
      </c>
    </row>
    <row r="2375" spans="1:13">
      <c r="A2375" s="106" t="str">
        <f t="shared" si="37"/>
        <v xml:space="preserve">27197 </v>
      </c>
      <c r="B2375" s="231" t="s">
        <v>3803</v>
      </c>
      <c r="C2375" s="232"/>
      <c r="D2375" s="233" t="s">
        <v>1358</v>
      </c>
      <c r="E2375" s="233"/>
      <c r="F2375" s="234" t="s">
        <v>3804</v>
      </c>
      <c r="G2375" s="235">
        <v>1.53</v>
      </c>
      <c r="H2375" s="233" t="s">
        <v>37</v>
      </c>
      <c r="I2375" s="235">
        <v>2.2200000000000002</v>
      </c>
      <c r="J2375" s="235">
        <v>0.28999999999999998</v>
      </c>
      <c r="K2375" s="233" t="s">
        <v>37</v>
      </c>
      <c r="L2375" s="235">
        <v>4.04</v>
      </c>
      <c r="M2375" s="236" t="s">
        <v>1324</v>
      </c>
    </row>
    <row r="2376" spans="1:13">
      <c r="A2376" s="106" t="str">
        <f t="shared" si="37"/>
        <v xml:space="preserve">27198 </v>
      </c>
      <c r="B2376" s="231" t="s">
        <v>3805</v>
      </c>
      <c r="C2376" s="232"/>
      <c r="D2376" s="233" t="s">
        <v>1358</v>
      </c>
      <c r="E2376" s="233"/>
      <c r="F2376" s="234" t="s">
        <v>3804</v>
      </c>
      <c r="G2376" s="235">
        <v>4.75</v>
      </c>
      <c r="H2376" s="233" t="s">
        <v>37</v>
      </c>
      <c r="I2376" s="235">
        <v>3.91</v>
      </c>
      <c r="J2376" s="235">
        <v>0.97</v>
      </c>
      <c r="K2376" s="233" t="s">
        <v>37</v>
      </c>
      <c r="L2376" s="235">
        <v>9.6300000000000008</v>
      </c>
      <c r="M2376" s="236" t="s">
        <v>1324</v>
      </c>
    </row>
    <row r="2377" spans="1:13">
      <c r="A2377" s="106" t="str">
        <f t="shared" si="37"/>
        <v xml:space="preserve">27200 </v>
      </c>
      <c r="B2377" s="231" t="s">
        <v>3806</v>
      </c>
      <c r="C2377" s="232"/>
      <c r="D2377" s="233" t="s">
        <v>1358</v>
      </c>
      <c r="E2377" s="233"/>
      <c r="F2377" s="234" t="s">
        <v>3807</v>
      </c>
      <c r="G2377" s="235">
        <v>1.92</v>
      </c>
      <c r="H2377" s="235">
        <v>3.68</v>
      </c>
      <c r="I2377" s="235">
        <v>3.77</v>
      </c>
      <c r="J2377" s="235">
        <v>0.39</v>
      </c>
      <c r="K2377" s="235">
        <v>5.99</v>
      </c>
      <c r="L2377" s="235">
        <v>6.08</v>
      </c>
      <c r="M2377" s="236" t="s">
        <v>1570</v>
      </c>
    </row>
    <row r="2378" spans="1:13">
      <c r="A2378" s="106" t="str">
        <f t="shared" si="37"/>
        <v xml:space="preserve">27202 </v>
      </c>
      <c r="B2378" s="231" t="s">
        <v>3808</v>
      </c>
      <c r="C2378" s="232"/>
      <c r="D2378" s="233" t="s">
        <v>1358</v>
      </c>
      <c r="E2378" s="233"/>
      <c r="F2378" s="234" t="s">
        <v>3807</v>
      </c>
      <c r="G2378" s="235">
        <v>7.31</v>
      </c>
      <c r="H2378" s="233" t="s">
        <v>37</v>
      </c>
      <c r="I2378" s="235">
        <v>7.44</v>
      </c>
      <c r="J2378" s="235">
        <v>1.5</v>
      </c>
      <c r="K2378" s="233" t="s">
        <v>37</v>
      </c>
      <c r="L2378" s="235">
        <v>16.25</v>
      </c>
      <c r="M2378" s="236" t="s">
        <v>1570</v>
      </c>
    </row>
    <row r="2379" spans="1:13">
      <c r="A2379" s="106" t="str">
        <f t="shared" si="37"/>
        <v xml:space="preserve">27215 </v>
      </c>
      <c r="B2379" s="231" t="s">
        <v>3809</v>
      </c>
      <c r="C2379" s="232"/>
      <c r="D2379" s="233" t="s">
        <v>582</v>
      </c>
      <c r="E2379" s="233" t="s">
        <v>1966</v>
      </c>
      <c r="F2379" s="234" t="s">
        <v>3810</v>
      </c>
      <c r="G2379" s="235">
        <v>10.45</v>
      </c>
      <c r="H2379" s="233" t="s">
        <v>37</v>
      </c>
      <c r="I2379" s="235">
        <v>6.73</v>
      </c>
      <c r="J2379" s="235">
        <v>1.05</v>
      </c>
      <c r="K2379" s="233" t="s">
        <v>37</v>
      </c>
      <c r="L2379" s="235">
        <v>18.23</v>
      </c>
      <c r="M2379" s="236" t="s">
        <v>1570</v>
      </c>
    </row>
    <row r="2380" spans="1:13">
      <c r="A2380" s="106" t="str">
        <f t="shared" si="37"/>
        <v xml:space="preserve">27216 </v>
      </c>
      <c r="B2380" s="231" t="s">
        <v>3811</v>
      </c>
      <c r="C2380" s="232"/>
      <c r="D2380" s="233" t="s">
        <v>582</v>
      </c>
      <c r="E2380" s="233" t="s">
        <v>1966</v>
      </c>
      <c r="F2380" s="234" t="s">
        <v>3812</v>
      </c>
      <c r="G2380" s="235">
        <v>15.73</v>
      </c>
      <c r="H2380" s="233" t="s">
        <v>37</v>
      </c>
      <c r="I2380" s="235">
        <v>9.65</v>
      </c>
      <c r="J2380" s="235">
        <v>1.59</v>
      </c>
      <c r="K2380" s="233" t="s">
        <v>37</v>
      </c>
      <c r="L2380" s="235">
        <v>26.97</v>
      </c>
      <c r="M2380" s="236" t="s">
        <v>1570</v>
      </c>
    </row>
    <row r="2381" spans="1:13">
      <c r="A2381" s="106" t="str">
        <f t="shared" si="37"/>
        <v xml:space="preserve">27217 </v>
      </c>
      <c r="B2381" s="231" t="s">
        <v>3813</v>
      </c>
      <c r="C2381" s="232"/>
      <c r="D2381" s="233" t="s">
        <v>582</v>
      </c>
      <c r="E2381" s="233" t="s">
        <v>1966</v>
      </c>
      <c r="F2381" s="234" t="s">
        <v>3812</v>
      </c>
      <c r="G2381" s="235">
        <v>14.65</v>
      </c>
      <c r="H2381" s="233" t="s">
        <v>37</v>
      </c>
      <c r="I2381" s="235">
        <v>9.2200000000000006</v>
      </c>
      <c r="J2381" s="235">
        <v>1.5</v>
      </c>
      <c r="K2381" s="233" t="s">
        <v>37</v>
      </c>
      <c r="L2381" s="235">
        <v>25.37</v>
      </c>
      <c r="M2381" s="236" t="s">
        <v>1570</v>
      </c>
    </row>
    <row r="2382" spans="1:13">
      <c r="A2382" s="106" t="str">
        <f t="shared" si="37"/>
        <v xml:space="preserve">27218 </v>
      </c>
      <c r="B2382" s="231" t="s">
        <v>3814</v>
      </c>
      <c r="C2382" s="232"/>
      <c r="D2382" s="233" t="s">
        <v>582</v>
      </c>
      <c r="E2382" s="233" t="s">
        <v>1966</v>
      </c>
      <c r="F2382" s="234" t="s">
        <v>3812</v>
      </c>
      <c r="G2382" s="235">
        <v>20.93</v>
      </c>
      <c r="H2382" s="233" t="s">
        <v>37</v>
      </c>
      <c r="I2382" s="235">
        <v>11.69</v>
      </c>
      <c r="J2382" s="235">
        <v>2.13</v>
      </c>
      <c r="K2382" s="233" t="s">
        <v>37</v>
      </c>
      <c r="L2382" s="235">
        <v>34.75</v>
      </c>
      <c r="M2382" s="236" t="s">
        <v>1570</v>
      </c>
    </row>
    <row r="2383" spans="1:13">
      <c r="A2383" s="106" t="str">
        <f t="shared" si="37"/>
        <v xml:space="preserve">27220 </v>
      </c>
      <c r="B2383" s="231" t="s">
        <v>3815</v>
      </c>
      <c r="C2383" s="232"/>
      <c r="D2383" s="233" t="s">
        <v>1358</v>
      </c>
      <c r="E2383" s="233"/>
      <c r="F2383" s="234" t="s">
        <v>3816</v>
      </c>
      <c r="G2383" s="235">
        <v>5.5</v>
      </c>
      <c r="H2383" s="235">
        <v>6.3</v>
      </c>
      <c r="I2383" s="235">
        <v>6.14</v>
      </c>
      <c r="J2383" s="235">
        <v>1.1100000000000001</v>
      </c>
      <c r="K2383" s="235">
        <v>12.91</v>
      </c>
      <c r="L2383" s="235">
        <v>12.75</v>
      </c>
      <c r="M2383" s="236" t="s">
        <v>1570</v>
      </c>
    </row>
    <row r="2384" spans="1:13">
      <c r="A2384" s="106" t="str">
        <f t="shared" si="37"/>
        <v xml:space="preserve">27222 </v>
      </c>
      <c r="B2384" s="231" t="s">
        <v>3817</v>
      </c>
      <c r="C2384" s="232"/>
      <c r="D2384" s="233" t="s">
        <v>1358</v>
      </c>
      <c r="E2384" s="233"/>
      <c r="F2384" s="234" t="s">
        <v>3816</v>
      </c>
      <c r="G2384" s="235">
        <v>14.11</v>
      </c>
      <c r="H2384" s="233" t="s">
        <v>37</v>
      </c>
      <c r="I2384" s="235">
        <v>13.02</v>
      </c>
      <c r="J2384" s="235">
        <v>2.85</v>
      </c>
      <c r="K2384" s="233" t="s">
        <v>37</v>
      </c>
      <c r="L2384" s="235">
        <v>29.98</v>
      </c>
      <c r="M2384" s="236" t="s">
        <v>1570</v>
      </c>
    </row>
    <row r="2385" spans="1:13">
      <c r="A2385" s="106" t="str">
        <f t="shared" si="37"/>
        <v xml:space="preserve">27226 </v>
      </c>
      <c r="B2385" s="231" t="s">
        <v>3818</v>
      </c>
      <c r="C2385" s="232"/>
      <c r="D2385" s="233" t="s">
        <v>1358</v>
      </c>
      <c r="E2385" s="233"/>
      <c r="F2385" s="234" t="s">
        <v>3819</v>
      </c>
      <c r="G2385" s="235">
        <v>15.57</v>
      </c>
      <c r="H2385" s="233" t="s">
        <v>37</v>
      </c>
      <c r="I2385" s="235">
        <v>13.32</v>
      </c>
      <c r="J2385" s="235">
        <v>3.17</v>
      </c>
      <c r="K2385" s="233" t="s">
        <v>37</v>
      </c>
      <c r="L2385" s="235">
        <v>32.06</v>
      </c>
      <c r="M2385" s="236" t="s">
        <v>1570</v>
      </c>
    </row>
    <row r="2386" spans="1:13">
      <c r="A2386" s="106" t="str">
        <f t="shared" si="37"/>
        <v xml:space="preserve">27227 </v>
      </c>
      <c r="B2386" s="231" t="s">
        <v>3820</v>
      </c>
      <c r="C2386" s="232"/>
      <c r="D2386" s="233" t="s">
        <v>1358</v>
      </c>
      <c r="E2386" s="233"/>
      <c r="F2386" s="234" t="s">
        <v>3821</v>
      </c>
      <c r="G2386" s="235">
        <v>25.41</v>
      </c>
      <c r="H2386" s="233" t="s">
        <v>37</v>
      </c>
      <c r="I2386" s="235">
        <v>19.559999999999999</v>
      </c>
      <c r="J2386" s="235">
        <v>5.17</v>
      </c>
      <c r="K2386" s="233" t="s">
        <v>37</v>
      </c>
      <c r="L2386" s="235">
        <v>50.14</v>
      </c>
      <c r="M2386" s="236" t="s">
        <v>1570</v>
      </c>
    </row>
    <row r="2387" spans="1:13">
      <c r="A2387" s="106" t="str">
        <f t="shared" si="37"/>
        <v xml:space="preserve">27228 </v>
      </c>
      <c r="B2387" s="231" t="s">
        <v>3822</v>
      </c>
      <c r="C2387" s="232"/>
      <c r="D2387" s="233" t="s">
        <v>1358</v>
      </c>
      <c r="E2387" s="233"/>
      <c r="F2387" s="234" t="s">
        <v>3821</v>
      </c>
      <c r="G2387" s="235">
        <v>29.33</v>
      </c>
      <c r="H2387" s="233" t="s">
        <v>37</v>
      </c>
      <c r="I2387" s="235">
        <v>21.48</v>
      </c>
      <c r="J2387" s="235">
        <v>5.99</v>
      </c>
      <c r="K2387" s="233" t="s">
        <v>37</v>
      </c>
      <c r="L2387" s="235">
        <v>56.8</v>
      </c>
      <c r="M2387" s="236" t="s">
        <v>1570</v>
      </c>
    </row>
    <row r="2388" spans="1:13">
      <c r="A2388" s="106" t="str">
        <f t="shared" si="37"/>
        <v xml:space="preserve">27230 </v>
      </c>
      <c r="B2388" s="231" t="s">
        <v>3823</v>
      </c>
      <c r="C2388" s="232"/>
      <c r="D2388" s="233" t="s">
        <v>1358</v>
      </c>
      <c r="E2388" s="233"/>
      <c r="F2388" s="234" t="s">
        <v>3824</v>
      </c>
      <c r="G2388" s="235">
        <v>5.81</v>
      </c>
      <c r="H2388" s="235">
        <v>8.14</v>
      </c>
      <c r="I2388" s="235">
        <v>7.87</v>
      </c>
      <c r="J2388" s="235">
        <v>1.17</v>
      </c>
      <c r="K2388" s="235">
        <v>15.12</v>
      </c>
      <c r="L2388" s="235">
        <v>14.85</v>
      </c>
      <c r="M2388" s="236" t="s">
        <v>1570</v>
      </c>
    </row>
    <row r="2389" spans="1:13">
      <c r="A2389" s="106" t="str">
        <f t="shared" si="37"/>
        <v xml:space="preserve">27232 </v>
      </c>
      <c r="B2389" s="231" t="s">
        <v>3825</v>
      </c>
      <c r="C2389" s="232"/>
      <c r="D2389" s="233" t="s">
        <v>1358</v>
      </c>
      <c r="E2389" s="233"/>
      <c r="F2389" s="234" t="s">
        <v>3824</v>
      </c>
      <c r="G2389" s="235">
        <v>11.72</v>
      </c>
      <c r="H2389" s="233" t="s">
        <v>37</v>
      </c>
      <c r="I2389" s="235">
        <v>8.1199999999999992</v>
      </c>
      <c r="J2389" s="235">
        <v>2.4</v>
      </c>
      <c r="K2389" s="233" t="s">
        <v>37</v>
      </c>
      <c r="L2389" s="235">
        <v>22.24</v>
      </c>
      <c r="M2389" s="236" t="s">
        <v>1570</v>
      </c>
    </row>
    <row r="2390" spans="1:13">
      <c r="A2390" s="106" t="str">
        <f t="shared" si="37"/>
        <v xml:space="preserve">27235 </v>
      </c>
      <c r="B2390" s="231" t="s">
        <v>3826</v>
      </c>
      <c r="C2390" s="232"/>
      <c r="D2390" s="233" t="s">
        <v>1358</v>
      </c>
      <c r="E2390" s="233"/>
      <c r="F2390" s="234" t="s">
        <v>3824</v>
      </c>
      <c r="G2390" s="235">
        <v>13</v>
      </c>
      <c r="H2390" s="233" t="s">
        <v>37</v>
      </c>
      <c r="I2390" s="235">
        <v>12.08</v>
      </c>
      <c r="J2390" s="235">
        <v>2.61</v>
      </c>
      <c r="K2390" s="233" t="s">
        <v>37</v>
      </c>
      <c r="L2390" s="235">
        <v>27.69</v>
      </c>
      <c r="M2390" s="236" t="s">
        <v>1570</v>
      </c>
    </row>
    <row r="2391" spans="1:13">
      <c r="A2391" s="106" t="str">
        <f t="shared" si="37"/>
        <v xml:space="preserve">27236 </v>
      </c>
      <c r="B2391" s="231" t="s">
        <v>3827</v>
      </c>
      <c r="C2391" s="232"/>
      <c r="D2391" s="233" t="s">
        <v>1358</v>
      </c>
      <c r="E2391" s="233"/>
      <c r="F2391" s="234" t="s">
        <v>3824</v>
      </c>
      <c r="G2391" s="235">
        <v>17.61</v>
      </c>
      <c r="H2391" s="233" t="s">
        <v>37</v>
      </c>
      <c r="I2391" s="235">
        <v>15.15</v>
      </c>
      <c r="J2391" s="235">
        <v>3.54</v>
      </c>
      <c r="K2391" s="233" t="s">
        <v>37</v>
      </c>
      <c r="L2391" s="235">
        <v>36.299999999999997</v>
      </c>
      <c r="M2391" s="236" t="s">
        <v>1570</v>
      </c>
    </row>
    <row r="2392" spans="1:13">
      <c r="A2392" s="106" t="str">
        <f t="shared" si="37"/>
        <v xml:space="preserve">27238 </v>
      </c>
      <c r="B2392" s="231" t="s">
        <v>3828</v>
      </c>
      <c r="C2392" s="232"/>
      <c r="D2392" s="233" t="s">
        <v>1358</v>
      </c>
      <c r="E2392" s="233"/>
      <c r="F2392" s="234" t="s">
        <v>3824</v>
      </c>
      <c r="G2392" s="235">
        <v>5.75</v>
      </c>
      <c r="H2392" s="233" t="s">
        <v>37</v>
      </c>
      <c r="I2392" s="235">
        <v>7.63</v>
      </c>
      <c r="J2392" s="235">
        <v>1.1499999999999999</v>
      </c>
      <c r="K2392" s="233" t="s">
        <v>37</v>
      </c>
      <c r="L2392" s="235">
        <v>14.53</v>
      </c>
      <c r="M2392" s="236" t="s">
        <v>1570</v>
      </c>
    </row>
    <row r="2393" spans="1:13">
      <c r="A2393" s="106" t="str">
        <f t="shared" si="37"/>
        <v xml:space="preserve">27240 </v>
      </c>
      <c r="B2393" s="231" t="s">
        <v>3829</v>
      </c>
      <c r="C2393" s="232"/>
      <c r="D2393" s="233" t="s">
        <v>1358</v>
      </c>
      <c r="E2393" s="233"/>
      <c r="F2393" s="234" t="s">
        <v>3824</v>
      </c>
      <c r="G2393" s="235">
        <v>13.81</v>
      </c>
      <c r="H2393" s="233" t="s">
        <v>37</v>
      </c>
      <c r="I2393" s="235">
        <v>12.53</v>
      </c>
      <c r="J2393" s="235">
        <v>2.85</v>
      </c>
      <c r="K2393" s="233" t="s">
        <v>37</v>
      </c>
      <c r="L2393" s="235">
        <v>29.19</v>
      </c>
      <c r="M2393" s="236" t="s">
        <v>1570</v>
      </c>
    </row>
    <row r="2394" spans="1:13">
      <c r="A2394" s="106" t="str">
        <f t="shared" si="37"/>
        <v xml:space="preserve">27244 </v>
      </c>
      <c r="B2394" s="231" t="s">
        <v>3830</v>
      </c>
      <c r="C2394" s="232"/>
      <c r="D2394" s="233" t="s">
        <v>1358</v>
      </c>
      <c r="E2394" s="233"/>
      <c r="F2394" s="234" t="s">
        <v>3824</v>
      </c>
      <c r="G2394" s="235">
        <v>18.18</v>
      </c>
      <c r="H2394" s="233" t="s">
        <v>37</v>
      </c>
      <c r="I2394" s="235">
        <v>15.49</v>
      </c>
      <c r="J2394" s="235">
        <v>3.68</v>
      </c>
      <c r="K2394" s="233" t="s">
        <v>37</v>
      </c>
      <c r="L2394" s="235">
        <v>37.35</v>
      </c>
      <c r="M2394" s="236" t="s">
        <v>1570</v>
      </c>
    </row>
    <row r="2395" spans="1:13">
      <c r="A2395" s="106" t="str">
        <f t="shared" si="37"/>
        <v xml:space="preserve">27245 </v>
      </c>
      <c r="B2395" s="231" t="s">
        <v>3831</v>
      </c>
      <c r="C2395" s="232"/>
      <c r="D2395" s="233" t="s">
        <v>1358</v>
      </c>
      <c r="E2395" s="233"/>
      <c r="F2395" s="234" t="s">
        <v>3824</v>
      </c>
      <c r="G2395" s="235">
        <v>18.18</v>
      </c>
      <c r="H2395" s="233" t="s">
        <v>37</v>
      </c>
      <c r="I2395" s="235">
        <v>15.46</v>
      </c>
      <c r="J2395" s="235">
        <v>3.66</v>
      </c>
      <c r="K2395" s="233" t="s">
        <v>37</v>
      </c>
      <c r="L2395" s="235">
        <v>37.299999999999997</v>
      </c>
      <c r="M2395" s="236" t="s">
        <v>1570</v>
      </c>
    </row>
    <row r="2396" spans="1:13">
      <c r="A2396" s="106" t="str">
        <f t="shared" si="37"/>
        <v xml:space="preserve">27246 </v>
      </c>
      <c r="B2396" s="231" t="s">
        <v>3832</v>
      </c>
      <c r="C2396" s="232"/>
      <c r="D2396" s="233" t="s">
        <v>1358</v>
      </c>
      <c r="E2396" s="233"/>
      <c r="F2396" s="234" t="s">
        <v>3824</v>
      </c>
      <c r="G2396" s="235">
        <v>4.83</v>
      </c>
      <c r="H2396" s="235">
        <v>6.35</v>
      </c>
      <c r="I2396" s="235">
        <v>6.25</v>
      </c>
      <c r="J2396" s="235">
        <v>0.97</v>
      </c>
      <c r="K2396" s="235">
        <v>12.15</v>
      </c>
      <c r="L2396" s="235">
        <v>12.05</v>
      </c>
      <c r="M2396" s="236" t="s">
        <v>1570</v>
      </c>
    </row>
    <row r="2397" spans="1:13">
      <c r="A2397" s="106" t="str">
        <f t="shared" si="37"/>
        <v xml:space="preserve">27248 </v>
      </c>
      <c r="B2397" s="231" t="s">
        <v>3833</v>
      </c>
      <c r="C2397" s="232"/>
      <c r="D2397" s="233" t="s">
        <v>1358</v>
      </c>
      <c r="E2397" s="233"/>
      <c r="F2397" s="234" t="s">
        <v>3824</v>
      </c>
      <c r="G2397" s="235">
        <v>10.78</v>
      </c>
      <c r="H2397" s="233" t="s">
        <v>37</v>
      </c>
      <c r="I2397" s="235">
        <v>9.7899999999999991</v>
      </c>
      <c r="J2397" s="235">
        <v>2.1800000000000002</v>
      </c>
      <c r="K2397" s="233" t="s">
        <v>37</v>
      </c>
      <c r="L2397" s="235">
        <v>22.75</v>
      </c>
      <c r="M2397" s="236" t="s">
        <v>1570</v>
      </c>
    </row>
    <row r="2398" spans="1:13">
      <c r="A2398" s="106" t="str">
        <f t="shared" si="37"/>
        <v xml:space="preserve">27250 </v>
      </c>
      <c r="B2398" s="231" t="s">
        <v>3834</v>
      </c>
      <c r="C2398" s="232"/>
      <c r="D2398" s="233" t="s">
        <v>1358</v>
      </c>
      <c r="E2398" s="233"/>
      <c r="F2398" s="234" t="s">
        <v>3835</v>
      </c>
      <c r="G2398" s="235">
        <v>3.82</v>
      </c>
      <c r="H2398" s="233" t="s">
        <v>37</v>
      </c>
      <c r="I2398" s="235">
        <v>0.77</v>
      </c>
      <c r="J2398" s="235">
        <v>0.8</v>
      </c>
      <c r="K2398" s="233" t="s">
        <v>37</v>
      </c>
      <c r="L2398" s="235">
        <v>5.39</v>
      </c>
      <c r="M2398" s="236" t="s">
        <v>1324</v>
      </c>
    </row>
    <row r="2399" spans="1:13">
      <c r="A2399" s="106" t="str">
        <f t="shared" si="37"/>
        <v xml:space="preserve">27252 </v>
      </c>
      <c r="B2399" s="231" t="s">
        <v>3836</v>
      </c>
      <c r="C2399" s="232"/>
      <c r="D2399" s="233" t="s">
        <v>1358</v>
      </c>
      <c r="E2399" s="233"/>
      <c r="F2399" s="234" t="s">
        <v>3835</v>
      </c>
      <c r="G2399" s="235">
        <v>11.03</v>
      </c>
      <c r="H2399" s="233" t="s">
        <v>37</v>
      </c>
      <c r="I2399" s="235">
        <v>9.56</v>
      </c>
      <c r="J2399" s="235">
        <v>2.2400000000000002</v>
      </c>
      <c r="K2399" s="233" t="s">
        <v>37</v>
      </c>
      <c r="L2399" s="235">
        <v>22.83</v>
      </c>
      <c r="M2399" s="236" t="s">
        <v>1570</v>
      </c>
    </row>
    <row r="2400" spans="1:13">
      <c r="A2400" s="106" t="str">
        <f t="shared" si="37"/>
        <v xml:space="preserve">27253 </v>
      </c>
      <c r="B2400" s="231" t="s">
        <v>3837</v>
      </c>
      <c r="C2400" s="232"/>
      <c r="D2400" s="233" t="s">
        <v>1358</v>
      </c>
      <c r="E2400" s="233"/>
      <c r="F2400" s="234" t="s">
        <v>3835</v>
      </c>
      <c r="G2400" s="235">
        <v>13.58</v>
      </c>
      <c r="H2400" s="233" t="s">
        <v>37</v>
      </c>
      <c r="I2400" s="235">
        <v>12.31</v>
      </c>
      <c r="J2400" s="235">
        <v>2.77</v>
      </c>
      <c r="K2400" s="233" t="s">
        <v>37</v>
      </c>
      <c r="L2400" s="235">
        <v>28.66</v>
      </c>
      <c r="M2400" s="236" t="s">
        <v>1570</v>
      </c>
    </row>
    <row r="2401" spans="1:13">
      <c r="A2401" s="106" t="str">
        <f t="shared" si="37"/>
        <v xml:space="preserve">27254 </v>
      </c>
      <c r="B2401" s="231" t="s">
        <v>3838</v>
      </c>
      <c r="C2401" s="232"/>
      <c r="D2401" s="233" t="s">
        <v>1358</v>
      </c>
      <c r="E2401" s="233"/>
      <c r="F2401" s="234" t="s">
        <v>3835</v>
      </c>
      <c r="G2401" s="235">
        <v>18.940000000000001</v>
      </c>
      <c r="H2401" s="233" t="s">
        <v>37</v>
      </c>
      <c r="I2401" s="235">
        <v>15.85</v>
      </c>
      <c r="J2401" s="235">
        <v>3.86</v>
      </c>
      <c r="K2401" s="233" t="s">
        <v>37</v>
      </c>
      <c r="L2401" s="235">
        <v>38.65</v>
      </c>
      <c r="M2401" s="236" t="s">
        <v>1570</v>
      </c>
    </row>
    <row r="2402" spans="1:13">
      <c r="A2402" s="106" t="str">
        <f t="shared" si="37"/>
        <v xml:space="preserve">27256 </v>
      </c>
      <c r="B2402" s="231" t="s">
        <v>3839</v>
      </c>
      <c r="C2402" s="232"/>
      <c r="D2402" s="233" t="s">
        <v>1358</v>
      </c>
      <c r="E2402" s="233"/>
      <c r="F2402" s="234" t="s">
        <v>3835</v>
      </c>
      <c r="G2402" s="235">
        <v>4.28</v>
      </c>
      <c r="H2402" s="235">
        <v>4.55</v>
      </c>
      <c r="I2402" s="235">
        <v>2.13</v>
      </c>
      <c r="J2402" s="235">
        <v>0.9</v>
      </c>
      <c r="K2402" s="235">
        <v>9.73</v>
      </c>
      <c r="L2402" s="235">
        <v>7.31</v>
      </c>
      <c r="M2402" s="236" t="s">
        <v>1474</v>
      </c>
    </row>
    <row r="2403" spans="1:13">
      <c r="A2403" s="106" t="str">
        <f t="shared" si="37"/>
        <v xml:space="preserve">27257 </v>
      </c>
      <c r="B2403" s="231" t="s">
        <v>3840</v>
      </c>
      <c r="C2403" s="232"/>
      <c r="D2403" s="233" t="s">
        <v>1358</v>
      </c>
      <c r="E2403" s="233"/>
      <c r="F2403" s="234" t="s">
        <v>3835</v>
      </c>
      <c r="G2403" s="235">
        <v>5.38</v>
      </c>
      <c r="H2403" s="233" t="s">
        <v>37</v>
      </c>
      <c r="I2403" s="235">
        <v>4.53</v>
      </c>
      <c r="J2403" s="235">
        <v>1.1000000000000001</v>
      </c>
      <c r="K2403" s="233" t="s">
        <v>37</v>
      </c>
      <c r="L2403" s="235">
        <v>11.01</v>
      </c>
      <c r="M2403" s="236" t="s">
        <v>1474</v>
      </c>
    </row>
    <row r="2404" spans="1:13">
      <c r="A2404" s="106" t="str">
        <f t="shared" si="37"/>
        <v xml:space="preserve">27258 </v>
      </c>
      <c r="B2404" s="231" t="s">
        <v>3841</v>
      </c>
      <c r="C2404" s="232"/>
      <c r="D2404" s="233" t="s">
        <v>1358</v>
      </c>
      <c r="E2404" s="233"/>
      <c r="F2404" s="234" t="s">
        <v>3835</v>
      </c>
      <c r="G2404" s="235">
        <v>16.18</v>
      </c>
      <c r="H2404" s="233" t="s">
        <v>37</v>
      </c>
      <c r="I2404" s="235">
        <v>14.38</v>
      </c>
      <c r="J2404" s="235">
        <v>3.29</v>
      </c>
      <c r="K2404" s="233" t="s">
        <v>37</v>
      </c>
      <c r="L2404" s="235">
        <v>33.85</v>
      </c>
      <c r="M2404" s="236" t="s">
        <v>1570</v>
      </c>
    </row>
    <row r="2405" spans="1:13">
      <c r="A2405" s="106" t="str">
        <f t="shared" si="37"/>
        <v xml:space="preserve">27259 </v>
      </c>
      <c r="B2405" s="231" t="s">
        <v>3842</v>
      </c>
      <c r="C2405" s="232"/>
      <c r="D2405" s="233" t="s">
        <v>1358</v>
      </c>
      <c r="E2405" s="233"/>
      <c r="F2405" s="234" t="s">
        <v>3835</v>
      </c>
      <c r="G2405" s="235">
        <v>23.26</v>
      </c>
      <c r="H2405" s="233" t="s">
        <v>37</v>
      </c>
      <c r="I2405" s="235">
        <v>18.86</v>
      </c>
      <c r="J2405" s="235">
        <v>4.75</v>
      </c>
      <c r="K2405" s="233" t="s">
        <v>37</v>
      </c>
      <c r="L2405" s="235">
        <v>46.87</v>
      </c>
      <c r="M2405" s="236" t="s">
        <v>1570</v>
      </c>
    </row>
    <row r="2406" spans="1:13">
      <c r="A2406" s="106" t="str">
        <f t="shared" si="37"/>
        <v xml:space="preserve">27265 </v>
      </c>
      <c r="B2406" s="231" t="s">
        <v>3843</v>
      </c>
      <c r="C2406" s="232"/>
      <c r="D2406" s="233" t="s">
        <v>1358</v>
      </c>
      <c r="E2406" s="233"/>
      <c r="F2406" s="234" t="s">
        <v>3835</v>
      </c>
      <c r="G2406" s="235">
        <v>5.24</v>
      </c>
      <c r="H2406" s="233" t="s">
        <v>37</v>
      </c>
      <c r="I2406" s="235">
        <v>6.69</v>
      </c>
      <c r="J2406" s="235">
        <v>1.0900000000000001</v>
      </c>
      <c r="K2406" s="233" t="s">
        <v>37</v>
      </c>
      <c r="L2406" s="235">
        <v>13.02</v>
      </c>
      <c r="M2406" s="236" t="s">
        <v>1570</v>
      </c>
    </row>
    <row r="2407" spans="1:13">
      <c r="A2407" s="106" t="str">
        <f t="shared" si="37"/>
        <v xml:space="preserve">27266 </v>
      </c>
      <c r="B2407" s="231" t="s">
        <v>3844</v>
      </c>
      <c r="C2407" s="232"/>
      <c r="D2407" s="233" t="s">
        <v>1358</v>
      </c>
      <c r="E2407" s="233"/>
      <c r="F2407" s="234" t="s">
        <v>3835</v>
      </c>
      <c r="G2407" s="235">
        <v>7.78</v>
      </c>
      <c r="H2407" s="233" t="s">
        <v>37</v>
      </c>
      <c r="I2407" s="235">
        <v>8.56</v>
      </c>
      <c r="J2407" s="235">
        <v>1.57</v>
      </c>
      <c r="K2407" s="233" t="s">
        <v>37</v>
      </c>
      <c r="L2407" s="235">
        <v>17.91</v>
      </c>
      <c r="M2407" s="236" t="s">
        <v>1570</v>
      </c>
    </row>
    <row r="2408" spans="1:13">
      <c r="A2408" s="106" t="str">
        <f t="shared" si="37"/>
        <v xml:space="preserve">27267 </v>
      </c>
      <c r="B2408" s="231" t="s">
        <v>3845</v>
      </c>
      <c r="C2408" s="232"/>
      <c r="D2408" s="233" t="s">
        <v>1358</v>
      </c>
      <c r="E2408" s="233"/>
      <c r="F2408" s="234" t="s">
        <v>3846</v>
      </c>
      <c r="G2408" s="235">
        <v>5.5</v>
      </c>
      <c r="H2408" s="233" t="s">
        <v>37</v>
      </c>
      <c r="I2408" s="235">
        <v>7.05</v>
      </c>
      <c r="J2408" s="235">
        <v>1.1100000000000001</v>
      </c>
      <c r="K2408" s="233" t="s">
        <v>37</v>
      </c>
      <c r="L2408" s="235">
        <v>13.66</v>
      </c>
      <c r="M2408" s="236" t="s">
        <v>1570</v>
      </c>
    </row>
    <row r="2409" spans="1:13">
      <c r="A2409" s="106" t="str">
        <f t="shared" si="37"/>
        <v xml:space="preserve">27268 </v>
      </c>
      <c r="B2409" s="231" t="s">
        <v>3847</v>
      </c>
      <c r="C2409" s="232"/>
      <c r="D2409" s="233" t="s">
        <v>1358</v>
      </c>
      <c r="E2409" s="233"/>
      <c r="F2409" s="234" t="s">
        <v>3848</v>
      </c>
      <c r="G2409" s="235">
        <v>7.12</v>
      </c>
      <c r="H2409" s="233" t="s">
        <v>37</v>
      </c>
      <c r="I2409" s="235">
        <v>8.27</v>
      </c>
      <c r="J2409" s="235">
        <v>1.47</v>
      </c>
      <c r="K2409" s="233" t="s">
        <v>37</v>
      </c>
      <c r="L2409" s="235">
        <v>16.86</v>
      </c>
      <c r="M2409" s="236" t="s">
        <v>1570</v>
      </c>
    </row>
    <row r="2410" spans="1:13">
      <c r="A2410" s="106" t="str">
        <f t="shared" si="37"/>
        <v xml:space="preserve">27269 </v>
      </c>
      <c r="B2410" s="231" t="s">
        <v>3849</v>
      </c>
      <c r="C2410" s="232"/>
      <c r="D2410" s="233" t="s">
        <v>1358</v>
      </c>
      <c r="E2410" s="233"/>
      <c r="F2410" s="234" t="s">
        <v>3850</v>
      </c>
      <c r="G2410" s="235">
        <v>18.89</v>
      </c>
      <c r="H2410" s="233" t="s">
        <v>37</v>
      </c>
      <c r="I2410" s="235">
        <v>14.92</v>
      </c>
      <c r="J2410" s="235">
        <v>3.85</v>
      </c>
      <c r="K2410" s="233" t="s">
        <v>37</v>
      </c>
      <c r="L2410" s="235">
        <v>37.659999999999997</v>
      </c>
      <c r="M2410" s="236" t="s">
        <v>1570</v>
      </c>
    </row>
    <row r="2411" spans="1:13">
      <c r="A2411" s="106" t="str">
        <f t="shared" si="37"/>
        <v xml:space="preserve">27275 </v>
      </c>
      <c r="B2411" s="231" t="s">
        <v>3851</v>
      </c>
      <c r="C2411" s="232"/>
      <c r="D2411" s="233" t="s">
        <v>1358</v>
      </c>
      <c r="E2411" s="233"/>
      <c r="F2411" s="234" t="s">
        <v>3852</v>
      </c>
      <c r="G2411" s="235">
        <v>2.3199999999999998</v>
      </c>
      <c r="H2411" s="233" t="s">
        <v>37</v>
      </c>
      <c r="I2411" s="235">
        <v>2.9</v>
      </c>
      <c r="J2411" s="235">
        <v>0.47</v>
      </c>
      <c r="K2411" s="233" t="s">
        <v>37</v>
      </c>
      <c r="L2411" s="235">
        <v>5.69</v>
      </c>
      <c r="M2411" s="236" t="s">
        <v>1474</v>
      </c>
    </row>
    <row r="2412" spans="1:13">
      <c r="A2412" s="106" t="str">
        <f t="shared" si="37"/>
        <v xml:space="preserve">27278 </v>
      </c>
      <c r="B2412" s="231" t="s">
        <v>21272</v>
      </c>
      <c r="C2412" s="232"/>
      <c r="D2412" s="233" t="s">
        <v>1358</v>
      </c>
      <c r="E2412" s="233"/>
      <c r="F2412" s="234" t="s">
        <v>20965</v>
      </c>
      <c r="G2412" s="235">
        <v>7.86</v>
      </c>
      <c r="H2412" s="235">
        <v>357.64</v>
      </c>
      <c r="I2412" s="235">
        <v>5.73</v>
      </c>
      <c r="J2412" s="235">
        <v>0.82</v>
      </c>
      <c r="K2412" s="235">
        <v>366.32</v>
      </c>
      <c r="L2412" s="235">
        <v>14.41</v>
      </c>
      <c r="M2412" s="236" t="s">
        <v>1570</v>
      </c>
    </row>
    <row r="2413" spans="1:13">
      <c r="A2413" s="106" t="str">
        <f t="shared" si="37"/>
        <v xml:space="preserve">27279 </v>
      </c>
      <c r="B2413" s="231" t="s">
        <v>3853</v>
      </c>
      <c r="C2413" s="232"/>
      <c r="D2413" s="233" t="s">
        <v>1358</v>
      </c>
      <c r="E2413" s="233"/>
      <c r="F2413" s="234" t="s">
        <v>18995</v>
      </c>
      <c r="G2413" s="235">
        <v>12.13</v>
      </c>
      <c r="H2413" s="233" t="s">
        <v>37</v>
      </c>
      <c r="I2413" s="235">
        <v>9.8800000000000008</v>
      </c>
      <c r="J2413" s="235">
        <v>2.4700000000000002</v>
      </c>
      <c r="K2413" s="233" t="s">
        <v>37</v>
      </c>
      <c r="L2413" s="235">
        <v>24.48</v>
      </c>
      <c r="M2413" s="236" t="s">
        <v>1570</v>
      </c>
    </row>
    <row r="2414" spans="1:13">
      <c r="A2414" s="106" t="str">
        <f t="shared" si="37"/>
        <v xml:space="preserve">27280 </v>
      </c>
      <c r="B2414" s="231" t="s">
        <v>3854</v>
      </c>
      <c r="C2414" s="232"/>
      <c r="D2414" s="233" t="s">
        <v>1358</v>
      </c>
      <c r="E2414" s="233"/>
      <c r="F2414" s="234" t="s">
        <v>18996</v>
      </c>
      <c r="G2414" s="235">
        <v>20</v>
      </c>
      <c r="H2414" s="233" t="s">
        <v>37</v>
      </c>
      <c r="I2414" s="235">
        <v>15.63</v>
      </c>
      <c r="J2414" s="235">
        <v>5.92</v>
      </c>
      <c r="K2414" s="233" t="s">
        <v>37</v>
      </c>
      <c r="L2414" s="235">
        <v>41.55</v>
      </c>
      <c r="M2414" s="236" t="s">
        <v>1570</v>
      </c>
    </row>
    <row r="2415" spans="1:13">
      <c r="A2415" s="106" t="str">
        <f t="shared" si="37"/>
        <v xml:space="preserve">27282 </v>
      </c>
      <c r="B2415" s="231" t="s">
        <v>3855</v>
      </c>
      <c r="C2415" s="232"/>
      <c r="D2415" s="233" t="s">
        <v>1358</v>
      </c>
      <c r="E2415" s="233"/>
      <c r="F2415" s="234" t="s">
        <v>18997</v>
      </c>
      <c r="G2415" s="235">
        <v>11.85</v>
      </c>
      <c r="H2415" s="233" t="s">
        <v>37</v>
      </c>
      <c r="I2415" s="235">
        <v>12.09</v>
      </c>
      <c r="J2415" s="235">
        <v>2.41</v>
      </c>
      <c r="K2415" s="233" t="s">
        <v>37</v>
      </c>
      <c r="L2415" s="235">
        <v>26.35</v>
      </c>
      <c r="M2415" s="236" t="s">
        <v>1570</v>
      </c>
    </row>
    <row r="2416" spans="1:13">
      <c r="A2416" s="106" t="str">
        <f t="shared" si="37"/>
        <v xml:space="preserve">27284 </v>
      </c>
      <c r="B2416" s="231" t="s">
        <v>3856</v>
      </c>
      <c r="C2416" s="232"/>
      <c r="D2416" s="233" t="s">
        <v>1358</v>
      </c>
      <c r="E2416" s="233"/>
      <c r="F2416" s="234" t="s">
        <v>21273</v>
      </c>
      <c r="G2416" s="235">
        <v>25.06</v>
      </c>
      <c r="H2416" s="233" t="s">
        <v>37</v>
      </c>
      <c r="I2416" s="235">
        <v>18.350000000000001</v>
      </c>
      <c r="J2416" s="235">
        <v>5.13</v>
      </c>
      <c r="K2416" s="233" t="s">
        <v>37</v>
      </c>
      <c r="L2416" s="235">
        <v>48.54</v>
      </c>
      <c r="M2416" s="236" t="s">
        <v>1570</v>
      </c>
    </row>
    <row r="2417" spans="1:13">
      <c r="A2417" s="106" t="str">
        <f t="shared" si="37"/>
        <v xml:space="preserve">27286 </v>
      </c>
      <c r="B2417" s="231" t="s">
        <v>3857</v>
      </c>
      <c r="C2417" s="232"/>
      <c r="D2417" s="233" t="s">
        <v>1358</v>
      </c>
      <c r="E2417" s="233"/>
      <c r="F2417" s="234" t="s">
        <v>21274</v>
      </c>
      <c r="G2417" s="235">
        <v>25.17</v>
      </c>
      <c r="H2417" s="233" t="s">
        <v>37</v>
      </c>
      <c r="I2417" s="235">
        <v>19.47</v>
      </c>
      <c r="J2417" s="235">
        <v>5.14</v>
      </c>
      <c r="K2417" s="233" t="s">
        <v>37</v>
      </c>
      <c r="L2417" s="235">
        <v>49.78</v>
      </c>
      <c r="M2417" s="236" t="s">
        <v>1570</v>
      </c>
    </row>
    <row r="2418" spans="1:13">
      <c r="A2418" s="106" t="str">
        <f t="shared" si="37"/>
        <v xml:space="preserve">27290 </v>
      </c>
      <c r="B2418" s="231" t="s">
        <v>3858</v>
      </c>
      <c r="C2418" s="232"/>
      <c r="D2418" s="233" t="s">
        <v>1358</v>
      </c>
      <c r="E2418" s="233"/>
      <c r="F2418" s="234" t="s">
        <v>3859</v>
      </c>
      <c r="G2418" s="235">
        <v>24.55</v>
      </c>
      <c r="H2418" s="233" t="s">
        <v>37</v>
      </c>
      <c r="I2418" s="235">
        <v>19.68</v>
      </c>
      <c r="J2418" s="235">
        <v>5.03</v>
      </c>
      <c r="K2418" s="233" t="s">
        <v>37</v>
      </c>
      <c r="L2418" s="235">
        <v>49.26</v>
      </c>
      <c r="M2418" s="236" t="s">
        <v>1570</v>
      </c>
    </row>
    <row r="2419" spans="1:13">
      <c r="A2419" s="106" t="str">
        <f t="shared" si="37"/>
        <v xml:space="preserve">27295 </v>
      </c>
      <c r="B2419" s="231" t="s">
        <v>3860</v>
      </c>
      <c r="C2419" s="232"/>
      <c r="D2419" s="233" t="s">
        <v>1358</v>
      </c>
      <c r="E2419" s="233"/>
      <c r="F2419" s="234" t="s">
        <v>3859</v>
      </c>
      <c r="G2419" s="235">
        <v>19.66</v>
      </c>
      <c r="H2419" s="233" t="s">
        <v>37</v>
      </c>
      <c r="I2419" s="235">
        <v>14.26</v>
      </c>
      <c r="J2419" s="235">
        <v>4.16</v>
      </c>
      <c r="K2419" s="233" t="s">
        <v>37</v>
      </c>
      <c r="L2419" s="235">
        <v>38.08</v>
      </c>
      <c r="M2419" s="236" t="s">
        <v>1570</v>
      </c>
    </row>
    <row r="2420" spans="1:13">
      <c r="A2420" s="106" t="str">
        <f t="shared" si="37"/>
        <v xml:space="preserve">27299 </v>
      </c>
      <c r="B2420" s="231" t="s">
        <v>3861</v>
      </c>
      <c r="C2420" s="232"/>
      <c r="D2420" s="233" t="s">
        <v>664</v>
      </c>
      <c r="E2420" s="233"/>
      <c r="F2420" s="234" t="s">
        <v>18998</v>
      </c>
      <c r="G2420" s="235">
        <v>0</v>
      </c>
      <c r="H2420" s="235">
        <v>0</v>
      </c>
      <c r="I2420" s="235">
        <v>0</v>
      </c>
      <c r="J2420" s="235">
        <v>0</v>
      </c>
      <c r="K2420" s="235">
        <v>0</v>
      </c>
      <c r="L2420" s="235">
        <v>0</v>
      </c>
      <c r="M2420" s="236" t="s">
        <v>991</v>
      </c>
    </row>
    <row r="2421" spans="1:13">
      <c r="A2421" s="106" t="str">
        <f t="shared" si="37"/>
        <v xml:space="preserve">27301 </v>
      </c>
      <c r="B2421" s="231" t="s">
        <v>3862</v>
      </c>
      <c r="C2421" s="232"/>
      <c r="D2421" s="233" t="s">
        <v>1358</v>
      </c>
      <c r="E2421" s="233"/>
      <c r="F2421" s="234" t="s">
        <v>3863</v>
      </c>
      <c r="G2421" s="235">
        <v>6.78</v>
      </c>
      <c r="H2421" s="235">
        <v>12.24</v>
      </c>
      <c r="I2421" s="235">
        <v>7.45</v>
      </c>
      <c r="J2421" s="235">
        <v>1.45</v>
      </c>
      <c r="K2421" s="235">
        <v>20.47</v>
      </c>
      <c r="L2421" s="235">
        <v>15.68</v>
      </c>
      <c r="M2421" s="236" t="s">
        <v>1570</v>
      </c>
    </row>
    <row r="2422" spans="1:13">
      <c r="A2422" s="106" t="str">
        <f t="shared" si="37"/>
        <v xml:space="preserve">27303 </v>
      </c>
      <c r="B2422" s="231" t="s">
        <v>3864</v>
      </c>
      <c r="C2422" s="232"/>
      <c r="D2422" s="233" t="s">
        <v>1358</v>
      </c>
      <c r="E2422" s="233"/>
      <c r="F2422" s="234" t="s">
        <v>2590</v>
      </c>
      <c r="G2422" s="235">
        <v>8.6300000000000008</v>
      </c>
      <c r="H2422" s="233" t="s">
        <v>37</v>
      </c>
      <c r="I2422" s="235">
        <v>9.3699999999999992</v>
      </c>
      <c r="J2422" s="235">
        <v>1.76</v>
      </c>
      <c r="K2422" s="233" t="s">
        <v>37</v>
      </c>
      <c r="L2422" s="235">
        <v>19.760000000000002</v>
      </c>
      <c r="M2422" s="236" t="s">
        <v>1570</v>
      </c>
    </row>
    <row r="2423" spans="1:13">
      <c r="A2423" s="106" t="str">
        <f t="shared" si="37"/>
        <v xml:space="preserve">27305 </v>
      </c>
      <c r="B2423" s="231" t="s">
        <v>3865</v>
      </c>
      <c r="C2423" s="232"/>
      <c r="D2423" s="233" t="s">
        <v>1358</v>
      </c>
      <c r="E2423" s="233"/>
      <c r="F2423" s="234" t="s">
        <v>3866</v>
      </c>
      <c r="G2423" s="235">
        <v>6.18</v>
      </c>
      <c r="H2423" s="233" t="s">
        <v>37</v>
      </c>
      <c r="I2423" s="235">
        <v>7.53</v>
      </c>
      <c r="J2423" s="235">
        <v>1.25</v>
      </c>
      <c r="K2423" s="233" t="s">
        <v>37</v>
      </c>
      <c r="L2423" s="235">
        <v>14.96</v>
      </c>
      <c r="M2423" s="236" t="s">
        <v>1570</v>
      </c>
    </row>
    <row r="2424" spans="1:13">
      <c r="A2424" s="106" t="str">
        <f t="shared" si="37"/>
        <v xml:space="preserve">27306 </v>
      </c>
      <c r="B2424" s="231" t="s">
        <v>3867</v>
      </c>
      <c r="C2424" s="232"/>
      <c r="D2424" s="233" t="s">
        <v>1358</v>
      </c>
      <c r="E2424" s="233"/>
      <c r="F2424" s="234" t="s">
        <v>3868</v>
      </c>
      <c r="G2424" s="235">
        <v>4.74</v>
      </c>
      <c r="H2424" s="233" t="s">
        <v>37</v>
      </c>
      <c r="I2424" s="235">
        <v>5.36</v>
      </c>
      <c r="J2424" s="235">
        <v>0.5</v>
      </c>
      <c r="K2424" s="233" t="s">
        <v>37</v>
      </c>
      <c r="L2424" s="235">
        <v>10.6</v>
      </c>
      <c r="M2424" s="236" t="s">
        <v>1570</v>
      </c>
    </row>
    <row r="2425" spans="1:13">
      <c r="A2425" s="106" t="str">
        <f t="shared" si="37"/>
        <v xml:space="preserve">27307 </v>
      </c>
      <c r="B2425" s="231" t="s">
        <v>3869</v>
      </c>
      <c r="C2425" s="232"/>
      <c r="D2425" s="233" t="s">
        <v>1358</v>
      </c>
      <c r="E2425" s="233"/>
      <c r="F2425" s="234" t="s">
        <v>3870</v>
      </c>
      <c r="G2425" s="235">
        <v>6.06</v>
      </c>
      <c r="H2425" s="233" t="s">
        <v>37</v>
      </c>
      <c r="I2425" s="235">
        <v>5.96</v>
      </c>
      <c r="J2425" s="235">
        <v>0.63</v>
      </c>
      <c r="K2425" s="233" t="s">
        <v>37</v>
      </c>
      <c r="L2425" s="235">
        <v>12.65</v>
      </c>
      <c r="M2425" s="236" t="s">
        <v>1570</v>
      </c>
    </row>
    <row r="2426" spans="1:13">
      <c r="A2426" s="106" t="str">
        <f t="shared" si="37"/>
        <v xml:space="preserve">27310 </v>
      </c>
      <c r="B2426" s="231" t="s">
        <v>3871</v>
      </c>
      <c r="C2426" s="232"/>
      <c r="D2426" s="233" t="s">
        <v>1358</v>
      </c>
      <c r="E2426" s="233"/>
      <c r="F2426" s="234" t="s">
        <v>3872</v>
      </c>
      <c r="G2426" s="235">
        <v>10</v>
      </c>
      <c r="H2426" s="233" t="s">
        <v>37</v>
      </c>
      <c r="I2426" s="235">
        <v>10.51</v>
      </c>
      <c r="J2426" s="235">
        <v>2.0299999999999998</v>
      </c>
      <c r="K2426" s="233" t="s">
        <v>37</v>
      </c>
      <c r="L2426" s="235">
        <v>22.54</v>
      </c>
      <c r="M2426" s="236" t="s">
        <v>1570</v>
      </c>
    </row>
    <row r="2427" spans="1:13">
      <c r="A2427" s="106" t="str">
        <f t="shared" si="37"/>
        <v xml:space="preserve">27323 </v>
      </c>
      <c r="B2427" s="231" t="s">
        <v>3873</v>
      </c>
      <c r="C2427" s="232"/>
      <c r="D2427" s="233" t="s">
        <v>1358</v>
      </c>
      <c r="E2427" s="233"/>
      <c r="F2427" s="234" t="s">
        <v>3874</v>
      </c>
      <c r="G2427" s="235">
        <v>2.33</v>
      </c>
      <c r="H2427" s="235">
        <v>5.56</v>
      </c>
      <c r="I2427" s="235">
        <v>2.68</v>
      </c>
      <c r="J2427" s="235">
        <v>0.34</v>
      </c>
      <c r="K2427" s="235">
        <v>8.23</v>
      </c>
      <c r="L2427" s="235">
        <v>5.35</v>
      </c>
      <c r="M2427" s="236" t="s">
        <v>1474</v>
      </c>
    </row>
    <row r="2428" spans="1:13">
      <c r="A2428" s="106" t="str">
        <f t="shared" si="37"/>
        <v xml:space="preserve">27324 </v>
      </c>
      <c r="B2428" s="231" t="s">
        <v>3875</v>
      </c>
      <c r="C2428" s="232"/>
      <c r="D2428" s="233" t="s">
        <v>1358</v>
      </c>
      <c r="E2428" s="233"/>
      <c r="F2428" s="234" t="s">
        <v>3874</v>
      </c>
      <c r="G2428" s="235">
        <v>5.04</v>
      </c>
      <c r="H2428" s="233" t="s">
        <v>37</v>
      </c>
      <c r="I2428" s="235">
        <v>6.53</v>
      </c>
      <c r="J2428" s="235">
        <v>1.1200000000000001</v>
      </c>
      <c r="K2428" s="233" t="s">
        <v>37</v>
      </c>
      <c r="L2428" s="235">
        <v>12.69</v>
      </c>
      <c r="M2428" s="236" t="s">
        <v>1570</v>
      </c>
    </row>
    <row r="2429" spans="1:13">
      <c r="A2429" s="106" t="str">
        <f t="shared" si="37"/>
        <v xml:space="preserve">27325 </v>
      </c>
      <c r="B2429" s="231" t="s">
        <v>3876</v>
      </c>
      <c r="C2429" s="232"/>
      <c r="D2429" s="233" t="s">
        <v>1358</v>
      </c>
      <c r="E2429" s="233"/>
      <c r="F2429" s="234" t="s">
        <v>3877</v>
      </c>
      <c r="G2429" s="235">
        <v>7.2</v>
      </c>
      <c r="H2429" s="233" t="s">
        <v>37</v>
      </c>
      <c r="I2429" s="235">
        <v>8.7799999999999994</v>
      </c>
      <c r="J2429" s="235">
        <v>1.48</v>
      </c>
      <c r="K2429" s="233" t="s">
        <v>37</v>
      </c>
      <c r="L2429" s="235">
        <v>17.46</v>
      </c>
      <c r="M2429" s="236" t="s">
        <v>1570</v>
      </c>
    </row>
    <row r="2430" spans="1:13">
      <c r="A2430" s="106" t="str">
        <f t="shared" si="37"/>
        <v xml:space="preserve">27326 </v>
      </c>
      <c r="B2430" s="231" t="s">
        <v>3878</v>
      </c>
      <c r="C2430" s="232"/>
      <c r="D2430" s="233" t="s">
        <v>1358</v>
      </c>
      <c r="E2430" s="233"/>
      <c r="F2430" s="234" t="s">
        <v>3879</v>
      </c>
      <c r="G2430" s="235">
        <v>6.47</v>
      </c>
      <c r="H2430" s="233" t="s">
        <v>37</v>
      </c>
      <c r="I2430" s="235">
        <v>8.39</v>
      </c>
      <c r="J2430" s="235">
        <v>1.34</v>
      </c>
      <c r="K2430" s="233" t="s">
        <v>37</v>
      </c>
      <c r="L2430" s="235">
        <v>16.2</v>
      </c>
      <c r="M2430" s="236" t="s">
        <v>1570</v>
      </c>
    </row>
    <row r="2431" spans="1:13">
      <c r="A2431" s="106" t="str">
        <f t="shared" si="37"/>
        <v xml:space="preserve">27327 </v>
      </c>
      <c r="B2431" s="231" t="s">
        <v>3880</v>
      </c>
      <c r="C2431" s="232"/>
      <c r="D2431" s="233" t="s">
        <v>1358</v>
      </c>
      <c r="E2431" s="233"/>
      <c r="F2431" s="234" t="s">
        <v>3881</v>
      </c>
      <c r="G2431" s="235">
        <v>3.96</v>
      </c>
      <c r="H2431" s="235">
        <v>10.18</v>
      </c>
      <c r="I2431" s="235">
        <v>4.88</v>
      </c>
      <c r="J2431" s="235">
        <v>0.85</v>
      </c>
      <c r="K2431" s="235">
        <v>14.99</v>
      </c>
      <c r="L2431" s="235">
        <v>9.69</v>
      </c>
      <c r="M2431" s="236" t="s">
        <v>1570</v>
      </c>
    </row>
    <row r="2432" spans="1:13">
      <c r="A2432" s="106" t="str">
        <f t="shared" si="37"/>
        <v xml:space="preserve">27328 </v>
      </c>
      <c r="B2432" s="231" t="s">
        <v>3882</v>
      </c>
      <c r="C2432" s="232"/>
      <c r="D2432" s="233" t="s">
        <v>1358</v>
      </c>
      <c r="E2432" s="233"/>
      <c r="F2432" s="234" t="s">
        <v>3883</v>
      </c>
      <c r="G2432" s="235">
        <v>8.85</v>
      </c>
      <c r="H2432" s="233" t="s">
        <v>37</v>
      </c>
      <c r="I2432" s="235">
        <v>8.25</v>
      </c>
      <c r="J2432" s="235">
        <v>1.96</v>
      </c>
      <c r="K2432" s="233" t="s">
        <v>37</v>
      </c>
      <c r="L2432" s="235">
        <v>19.059999999999999</v>
      </c>
      <c r="M2432" s="236" t="s">
        <v>1570</v>
      </c>
    </row>
    <row r="2433" spans="1:13">
      <c r="A2433" s="106" t="str">
        <f t="shared" si="37"/>
        <v xml:space="preserve">27329 </v>
      </c>
      <c r="B2433" s="231" t="s">
        <v>3884</v>
      </c>
      <c r="C2433" s="232"/>
      <c r="D2433" s="233" t="s">
        <v>1358</v>
      </c>
      <c r="E2433" s="233"/>
      <c r="F2433" s="234" t="s">
        <v>3885</v>
      </c>
      <c r="G2433" s="235">
        <v>15.72</v>
      </c>
      <c r="H2433" s="233" t="s">
        <v>37</v>
      </c>
      <c r="I2433" s="235">
        <v>12.35</v>
      </c>
      <c r="J2433" s="235">
        <v>3.57</v>
      </c>
      <c r="K2433" s="233" t="s">
        <v>37</v>
      </c>
      <c r="L2433" s="235">
        <v>31.64</v>
      </c>
      <c r="M2433" s="236" t="s">
        <v>1570</v>
      </c>
    </row>
    <row r="2434" spans="1:13">
      <c r="A2434" s="106" t="str">
        <f t="shared" si="37"/>
        <v xml:space="preserve">27330 </v>
      </c>
      <c r="B2434" s="231" t="s">
        <v>3886</v>
      </c>
      <c r="C2434" s="232"/>
      <c r="D2434" s="233" t="s">
        <v>1358</v>
      </c>
      <c r="E2434" s="233"/>
      <c r="F2434" s="234" t="s">
        <v>3887</v>
      </c>
      <c r="G2434" s="235">
        <v>5.1100000000000003</v>
      </c>
      <c r="H2434" s="233" t="s">
        <v>37</v>
      </c>
      <c r="I2434" s="235">
        <v>6.98</v>
      </c>
      <c r="J2434" s="235">
        <v>1.04</v>
      </c>
      <c r="K2434" s="233" t="s">
        <v>37</v>
      </c>
      <c r="L2434" s="235">
        <v>13.13</v>
      </c>
      <c r="M2434" s="236" t="s">
        <v>1570</v>
      </c>
    </row>
    <row r="2435" spans="1:13">
      <c r="A2435" s="106" t="str">
        <f t="shared" ref="A2435:A2498" si="38">B2435&amp;" "&amp;C2435</f>
        <v xml:space="preserve">27331 </v>
      </c>
      <c r="B2435" s="231" t="s">
        <v>3888</v>
      </c>
      <c r="C2435" s="232"/>
      <c r="D2435" s="233" t="s">
        <v>1358</v>
      </c>
      <c r="E2435" s="233"/>
      <c r="F2435" s="234" t="s">
        <v>3889</v>
      </c>
      <c r="G2435" s="235">
        <v>6.02</v>
      </c>
      <c r="H2435" s="233" t="s">
        <v>37</v>
      </c>
      <c r="I2435" s="235">
        <v>7.56</v>
      </c>
      <c r="J2435" s="235">
        <v>1.23</v>
      </c>
      <c r="K2435" s="233" t="s">
        <v>37</v>
      </c>
      <c r="L2435" s="235">
        <v>14.81</v>
      </c>
      <c r="M2435" s="236" t="s">
        <v>1570</v>
      </c>
    </row>
    <row r="2436" spans="1:13">
      <c r="A2436" s="106" t="str">
        <f t="shared" si="38"/>
        <v xml:space="preserve">27332 </v>
      </c>
      <c r="B2436" s="231" t="s">
        <v>3890</v>
      </c>
      <c r="C2436" s="232"/>
      <c r="D2436" s="233" t="s">
        <v>1358</v>
      </c>
      <c r="E2436" s="233"/>
      <c r="F2436" s="234" t="s">
        <v>3891</v>
      </c>
      <c r="G2436" s="235">
        <v>8.4600000000000009</v>
      </c>
      <c r="H2436" s="233" t="s">
        <v>37</v>
      </c>
      <c r="I2436" s="235">
        <v>9.75</v>
      </c>
      <c r="J2436" s="235">
        <v>1.73</v>
      </c>
      <c r="K2436" s="233" t="s">
        <v>37</v>
      </c>
      <c r="L2436" s="235">
        <v>19.940000000000001</v>
      </c>
      <c r="M2436" s="236" t="s">
        <v>1570</v>
      </c>
    </row>
    <row r="2437" spans="1:13">
      <c r="A2437" s="106" t="str">
        <f t="shared" si="38"/>
        <v xml:space="preserve">27333 </v>
      </c>
      <c r="B2437" s="231" t="s">
        <v>3892</v>
      </c>
      <c r="C2437" s="232"/>
      <c r="D2437" s="233" t="s">
        <v>1358</v>
      </c>
      <c r="E2437" s="233"/>
      <c r="F2437" s="234" t="s">
        <v>3891</v>
      </c>
      <c r="G2437" s="235">
        <v>7.55</v>
      </c>
      <c r="H2437" s="233" t="s">
        <v>37</v>
      </c>
      <c r="I2437" s="235">
        <v>9.1300000000000008</v>
      </c>
      <c r="J2437" s="235">
        <v>1.55</v>
      </c>
      <c r="K2437" s="233" t="s">
        <v>37</v>
      </c>
      <c r="L2437" s="235">
        <v>18.23</v>
      </c>
      <c r="M2437" s="236" t="s">
        <v>1570</v>
      </c>
    </row>
    <row r="2438" spans="1:13">
      <c r="A2438" s="106" t="str">
        <f t="shared" si="38"/>
        <v xml:space="preserve">27334 </v>
      </c>
      <c r="B2438" s="231" t="s">
        <v>3893</v>
      </c>
      <c r="C2438" s="232"/>
      <c r="D2438" s="233" t="s">
        <v>1358</v>
      </c>
      <c r="E2438" s="233"/>
      <c r="F2438" s="234" t="s">
        <v>3894</v>
      </c>
      <c r="G2438" s="235">
        <v>9.19</v>
      </c>
      <c r="H2438" s="233" t="s">
        <v>37</v>
      </c>
      <c r="I2438" s="235">
        <v>10.1</v>
      </c>
      <c r="J2438" s="235">
        <v>1.87</v>
      </c>
      <c r="K2438" s="233" t="s">
        <v>37</v>
      </c>
      <c r="L2438" s="235">
        <v>21.16</v>
      </c>
      <c r="M2438" s="236" t="s">
        <v>1570</v>
      </c>
    </row>
    <row r="2439" spans="1:13">
      <c r="A2439" s="106" t="str">
        <f t="shared" si="38"/>
        <v xml:space="preserve">27335 </v>
      </c>
      <c r="B2439" s="231" t="s">
        <v>3895</v>
      </c>
      <c r="C2439" s="232"/>
      <c r="D2439" s="233" t="s">
        <v>1358</v>
      </c>
      <c r="E2439" s="233"/>
      <c r="F2439" s="234" t="s">
        <v>3894</v>
      </c>
      <c r="G2439" s="235">
        <v>10.55</v>
      </c>
      <c r="H2439" s="233" t="s">
        <v>37</v>
      </c>
      <c r="I2439" s="235">
        <v>10.85</v>
      </c>
      <c r="J2439" s="235">
        <v>2.14</v>
      </c>
      <c r="K2439" s="233" t="s">
        <v>37</v>
      </c>
      <c r="L2439" s="235">
        <v>23.54</v>
      </c>
      <c r="M2439" s="236" t="s">
        <v>1570</v>
      </c>
    </row>
    <row r="2440" spans="1:13">
      <c r="A2440" s="106" t="str">
        <f t="shared" si="38"/>
        <v xml:space="preserve">27337 </v>
      </c>
      <c r="B2440" s="231" t="s">
        <v>3896</v>
      </c>
      <c r="C2440" s="232"/>
      <c r="D2440" s="233" t="s">
        <v>1358</v>
      </c>
      <c r="E2440" s="233"/>
      <c r="F2440" s="234" t="s">
        <v>3897</v>
      </c>
      <c r="G2440" s="235">
        <v>5.91</v>
      </c>
      <c r="H2440" s="233" t="s">
        <v>37</v>
      </c>
      <c r="I2440" s="235">
        <v>5.61</v>
      </c>
      <c r="J2440" s="235">
        <v>1.37</v>
      </c>
      <c r="K2440" s="233" t="s">
        <v>37</v>
      </c>
      <c r="L2440" s="235">
        <v>12.89</v>
      </c>
      <c r="M2440" s="236" t="s">
        <v>1570</v>
      </c>
    </row>
    <row r="2441" spans="1:13">
      <c r="A2441" s="106" t="str">
        <f t="shared" si="38"/>
        <v xml:space="preserve">27339 </v>
      </c>
      <c r="B2441" s="231" t="s">
        <v>3898</v>
      </c>
      <c r="C2441" s="232"/>
      <c r="D2441" s="233" t="s">
        <v>1358</v>
      </c>
      <c r="E2441" s="233"/>
      <c r="F2441" s="234" t="s">
        <v>3899</v>
      </c>
      <c r="G2441" s="235">
        <v>11.13</v>
      </c>
      <c r="H2441" s="233" t="s">
        <v>37</v>
      </c>
      <c r="I2441" s="235">
        <v>9.44</v>
      </c>
      <c r="J2441" s="235">
        <v>2.48</v>
      </c>
      <c r="K2441" s="233" t="s">
        <v>37</v>
      </c>
      <c r="L2441" s="235">
        <v>23.05</v>
      </c>
      <c r="M2441" s="236" t="s">
        <v>1570</v>
      </c>
    </row>
    <row r="2442" spans="1:13">
      <c r="A2442" s="106" t="str">
        <f t="shared" si="38"/>
        <v xml:space="preserve">27340 </v>
      </c>
      <c r="B2442" s="231" t="s">
        <v>3900</v>
      </c>
      <c r="C2442" s="232"/>
      <c r="D2442" s="233" t="s">
        <v>1358</v>
      </c>
      <c r="E2442" s="233"/>
      <c r="F2442" s="234" t="s">
        <v>3901</v>
      </c>
      <c r="G2442" s="235">
        <v>4.32</v>
      </c>
      <c r="H2442" s="233" t="s">
        <v>37</v>
      </c>
      <c r="I2442" s="235">
        <v>6.49</v>
      </c>
      <c r="J2442" s="235">
        <v>0.86</v>
      </c>
      <c r="K2442" s="233" t="s">
        <v>37</v>
      </c>
      <c r="L2442" s="235">
        <v>11.67</v>
      </c>
      <c r="M2442" s="236" t="s">
        <v>1570</v>
      </c>
    </row>
    <row r="2443" spans="1:13">
      <c r="A2443" s="106" t="str">
        <f t="shared" si="38"/>
        <v xml:space="preserve">27345 </v>
      </c>
      <c r="B2443" s="231" t="s">
        <v>3902</v>
      </c>
      <c r="C2443" s="232"/>
      <c r="D2443" s="233" t="s">
        <v>1358</v>
      </c>
      <c r="E2443" s="233"/>
      <c r="F2443" s="234" t="s">
        <v>3903</v>
      </c>
      <c r="G2443" s="235">
        <v>6.09</v>
      </c>
      <c r="H2443" s="233" t="s">
        <v>37</v>
      </c>
      <c r="I2443" s="235">
        <v>7.8</v>
      </c>
      <c r="J2443" s="235">
        <v>1.23</v>
      </c>
      <c r="K2443" s="233" t="s">
        <v>37</v>
      </c>
      <c r="L2443" s="235">
        <v>15.12</v>
      </c>
      <c r="M2443" s="236" t="s">
        <v>1570</v>
      </c>
    </row>
    <row r="2444" spans="1:13">
      <c r="A2444" s="106" t="str">
        <f t="shared" si="38"/>
        <v xml:space="preserve">27347 </v>
      </c>
      <c r="B2444" s="231" t="s">
        <v>3904</v>
      </c>
      <c r="C2444" s="232"/>
      <c r="D2444" s="233" t="s">
        <v>1358</v>
      </c>
      <c r="E2444" s="233"/>
      <c r="F2444" s="234" t="s">
        <v>3905</v>
      </c>
      <c r="G2444" s="235">
        <v>6.73</v>
      </c>
      <c r="H2444" s="233" t="s">
        <v>37</v>
      </c>
      <c r="I2444" s="235">
        <v>8.25</v>
      </c>
      <c r="J2444" s="235">
        <v>1.35</v>
      </c>
      <c r="K2444" s="233" t="s">
        <v>37</v>
      </c>
      <c r="L2444" s="235">
        <v>16.329999999999998</v>
      </c>
      <c r="M2444" s="236" t="s">
        <v>1570</v>
      </c>
    </row>
    <row r="2445" spans="1:13">
      <c r="A2445" s="106" t="str">
        <f t="shared" si="38"/>
        <v xml:space="preserve">27350 </v>
      </c>
      <c r="B2445" s="231" t="s">
        <v>3906</v>
      </c>
      <c r="C2445" s="232"/>
      <c r="D2445" s="233" t="s">
        <v>1358</v>
      </c>
      <c r="E2445" s="233"/>
      <c r="F2445" s="234" t="s">
        <v>3907</v>
      </c>
      <c r="G2445" s="235">
        <v>8.66</v>
      </c>
      <c r="H2445" s="233" t="s">
        <v>37</v>
      </c>
      <c r="I2445" s="235">
        <v>9.77</v>
      </c>
      <c r="J2445" s="235">
        <v>1.74</v>
      </c>
      <c r="K2445" s="233" t="s">
        <v>37</v>
      </c>
      <c r="L2445" s="235">
        <v>20.170000000000002</v>
      </c>
      <c r="M2445" s="236" t="s">
        <v>1570</v>
      </c>
    </row>
    <row r="2446" spans="1:13">
      <c r="A2446" s="106" t="str">
        <f t="shared" si="38"/>
        <v xml:space="preserve">27355 </v>
      </c>
      <c r="B2446" s="231" t="s">
        <v>3908</v>
      </c>
      <c r="C2446" s="232"/>
      <c r="D2446" s="233" t="s">
        <v>1358</v>
      </c>
      <c r="E2446" s="233"/>
      <c r="F2446" s="234" t="s">
        <v>3909</v>
      </c>
      <c r="G2446" s="235">
        <v>8</v>
      </c>
      <c r="H2446" s="233" t="s">
        <v>37</v>
      </c>
      <c r="I2446" s="235">
        <v>9.17</v>
      </c>
      <c r="J2446" s="235">
        <v>1.64</v>
      </c>
      <c r="K2446" s="233" t="s">
        <v>37</v>
      </c>
      <c r="L2446" s="235">
        <v>18.809999999999999</v>
      </c>
      <c r="M2446" s="236" t="s">
        <v>1570</v>
      </c>
    </row>
    <row r="2447" spans="1:13">
      <c r="A2447" s="106" t="str">
        <f t="shared" si="38"/>
        <v xml:space="preserve">27356 </v>
      </c>
      <c r="B2447" s="231" t="s">
        <v>3910</v>
      </c>
      <c r="C2447" s="232"/>
      <c r="D2447" s="233" t="s">
        <v>1358</v>
      </c>
      <c r="E2447" s="233"/>
      <c r="F2447" s="234" t="s">
        <v>3911</v>
      </c>
      <c r="G2447" s="235">
        <v>10.09</v>
      </c>
      <c r="H2447" s="233" t="s">
        <v>37</v>
      </c>
      <c r="I2447" s="235">
        <v>10.62</v>
      </c>
      <c r="J2447" s="235">
        <v>2.0699999999999998</v>
      </c>
      <c r="K2447" s="233" t="s">
        <v>37</v>
      </c>
      <c r="L2447" s="235">
        <v>22.78</v>
      </c>
      <c r="M2447" s="236" t="s">
        <v>1570</v>
      </c>
    </row>
    <row r="2448" spans="1:13">
      <c r="A2448" s="106" t="str">
        <f t="shared" si="38"/>
        <v xml:space="preserve">27357 </v>
      </c>
      <c r="B2448" s="231" t="s">
        <v>3912</v>
      </c>
      <c r="C2448" s="232"/>
      <c r="D2448" s="233" t="s">
        <v>1358</v>
      </c>
      <c r="E2448" s="233"/>
      <c r="F2448" s="234" t="s">
        <v>3911</v>
      </c>
      <c r="G2448" s="235">
        <v>11.16</v>
      </c>
      <c r="H2448" s="233" t="s">
        <v>37</v>
      </c>
      <c r="I2448" s="235">
        <v>11.62</v>
      </c>
      <c r="J2448" s="235">
        <v>2.25</v>
      </c>
      <c r="K2448" s="233" t="s">
        <v>37</v>
      </c>
      <c r="L2448" s="235">
        <v>25.03</v>
      </c>
      <c r="M2448" s="236" t="s">
        <v>1570</v>
      </c>
    </row>
    <row r="2449" spans="1:13">
      <c r="A2449" s="106" t="str">
        <f t="shared" si="38"/>
        <v xml:space="preserve">27358 </v>
      </c>
      <c r="B2449" s="231" t="s">
        <v>3913</v>
      </c>
      <c r="C2449" s="232"/>
      <c r="D2449" s="233" t="s">
        <v>1358</v>
      </c>
      <c r="E2449" s="233"/>
      <c r="F2449" s="234" t="s">
        <v>3914</v>
      </c>
      <c r="G2449" s="235">
        <v>4.7300000000000004</v>
      </c>
      <c r="H2449" s="233" t="s">
        <v>37</v>
      </c>
      <c r="I2449" s="235">
        <v>2.5099999999999998</v>
      </c>
      <c r="J2449" s="235">
        <v>0.97</v>
      </c>
      <c r="K2449" s="233" t="s">
        <v>37</v>
      </c>
      <c r="L2449" s="235">
        <v>8.2100000000000009</v>
      </c>
      <c r="M2449" s="236" t="s">
        <v>1125</v>
      </c>
    </row>
    <row r="2450" spans="1:13">
      <c r="A2450" s="106" t="str">
        <f t="shared" si="38"/>
        <v xml:space="preserve">27360 </v>
      </c>
      <c r="B2450" s="231" t="s">
        <v>3915</v>
      </c>
      <c r="C2450" s="232"/>
      <c r="D2450" s="233" t="s">
        <v>1358</v>
      </c>
      <c r="E2450" s="233"/>
      <c r="F2450" s="234" t="s">
        <v>3916</v>
      </c>
      <c r="G2450" s="235">
        <v>11.46</v>
      </c>
      <c r="H2450" s="233" t="s">
        <v>37</v>
      </c>
      <c r="I2450" s="235">
        <v>13.76</v>
      </c>
      <c r="J2450" s="235">
        <v>2.31</v>
      </c>
      <c r="K2450" s="233" t="s">
        <v>37</v>
      </c>
      <c r="L2450" s="235">
        <v>27.53</v>
      </c>
      <c r="M2450" s="236" t="s">
        <v>1570</v>
      </c>
    </row>
    <row r="2451" spans="1:13">
      <c r="A2451" s="106" t="str">
        <f t="shared" si="38"/>
        <v xml:space="preserve">27364 </v>
      </c>
      <c r="B2451" s="231" t="s">
        <v>3917</v>
      </c>
      <c r="C2451" s="232"/>
      <c r="D2451" s="233" t="s">
        <v>1358</v>
      </c>
      <c r="E2451" s="233"/>
      <c r="F2451" s="234" t="s">
        <v>3918</v>
      </c>
      <c r="G2451" s="235">
        <v>24.49</v>
      </c>
      <c r="H2451" s="233" t="s">
        <v>37</v>
      </c>
      <c r="I2451" s="235">
        <v>17.57</v>
      </c>
      <c r="J2451" s="235">
        <v>5.38</v>
      </c>
      <c r="K2451" s="233" t="s">
        <v>37</v>
      </c>
      <c r="L2451" s="235">
        <v>47.44</v>
      </c>
      <c r="M2451" s="236" t="s">
        <v>1570</v>
      </c>
    </row>
    <row r="2452" spans="1:13">
      <c r="A2452" s="106" t="str">
        <f t="shared" si="38"/>
        <v xml:space="preserve">27365 </v>
      </c>
      <c r="B2452" s="231" t="s">
        <v>3919</v>
      </c>
      <c r="C2452" s="232"/>
      <c r="D2452" s="233" t="s">
        <v>1358</v>
      </c>
      <c r="E2452" s="233"/>
      <c r="F2452" s="234" t="s">
        <v>3920</v>
      </c>
      <c r="G2452" s="235">
        <v>32.21</v>
      </c>
      <c r="H2452" s="233" t="s">
        <v>37</v>
      </c>
      <c r="I2452" s="235">
        <v>23.27</v>
      </c>
      <c r="J2452" s="235">
        <v>6.62</v>
      </c>
      <c r="K2452" s="233" t="s">
        <v>37</v>
      </c>
      <c r="L2452" s="235">
        <v>62.1</v>
      </c>
      <c r="M2452" s="236" t="s">
        <v>1570</v>
      </c>
    </row>
    <row r="2453" spans="1:13">
      <c r="A2453" s="106" t="str">
        <f t="shared" si="38"/>
        <v xml:space="preserve">27369 </v>
      </c>
      <c r="B2453" s="231" t="s">
        <v>3921</v>
      </c>
      <c r="C2453" s="232"/>
      <c r="D2453" s="233" t="s">
        <v>1358</v>
      </c>
      <c r="E2453" s="233"/>
      <c r="F2453" s="234" t="s">
        <v>3922</v>
      </c>
      <c r="G2453" s="235">
        <v>0.77</v>
      </c>
      <c r="H2453" s="235">
        <v>4.3</v>
      </c>
      <c r="I2453" s="235">
        <v>0.33</v>
      </c>
      <c r="J2453" s="235">
        <v>0.1</v>
      </c>
      <c r="K2453" s="235">
        <v>5.17</v>
      </c>
      <c r="L2453" s="235">
        <v>1.2</v>
      </c>
      <c r="M2453" s="236" t="s">
        <v>1324</v>
      </c>
    </row>
    <row r="2454" spans="1:13">
      <c r="A2454" s="106" t="str">
        <f t="shared" si="38"/>
        <v xml:space="preserve">27372 </v>
      </c>
      <c r="B2454" s="231" t="s">
        <v>3923</v>
      </c>
      <c r="C2454" s="232"/>
      <c r="D2454" s="233" t="s">
        <v>1358</v>
      </c>
      <c r="E2454" s="233"/>
      <c r="F2454" s="234" t="s">
        <v>2192</v>
      </c>
      <c r="G2454" s="235">
        <v>5.21</v>
      </c>
      <c r="H2454" s="235">
        <v>11.57</v>
      </c>
      <c r="I2454" s="235">
        <v>6.1</v>
      </c>
      <c r="J2454" s="235">
        <v>1.07</v>
      </c>
      <c r="K2454" s="235">
        <v>17.850000000000001</v>
      </c>
      <c r="L2454" s="235">
        <v>12.38</v>
      </c>
      <c r="M2454" s="236" t="s">
        <v>1570</v>
      </c>
    </row>
    <row r="2455" spans="1:13">
      <c r="A2455" s="106" t="str">
        <f t="shared" si="38"/>
        <v xml:space="preserve">27380 </v>
      </c>
      <c r="B2455" s="231" t="s">
        <v>3924</v>
      </c>
      <c r="C2455" s="232"/>
      <c r="D2455" s="233" t="s">
        <v>1358</v>
      </c>
      <c r="E2455" s="233"/>
      <c r="F2455" s="234" t="s">
        <v>3925</v>
      </c>
      <c r="G2455" s="235">
        <v>7.45</v>
      </c>
      <c r="H2455" s="233" t="s">
        <v>37</v>
      </c>
      <c r="I2455" s="235">
        <v>10.18</v>
      </c>
      <c r="J2455" s="235">
        <v>1.5</v>
      </c>
      <c r="K2455" s="233" t="s">
        <v>37</v>
      </c>
      <c r="L2455" s="235">
        <v>19.13</v>
      </c>
      <c r="M2455" s="236" t="s">
        <v>1570</v>
      </c>
    </row>
    <row r="2456" spans="1:13">
      <c r="A2456" s="106" t="str">
        <f t="shared" si="38"/>
        <v xml:space="preserve">27381 </v>
      </c>
      <c r="B2456" s="231" t="s">
        <v>3926</v>
      </c>
      <c r="C2456" s="232"/>
      <c r="D2456" s="233" t="s">
        <v>1358</v>
      </c>
      <c r="E2456" s="233"/>
      <c r="F2456" s="234" t="s">
        <v>3927</v>
      </c>
      <c r="G2456" s="235">
        <v>10.76</v>
      </c>
      <c r="H2456" s="233" t="s">
        <v>37</v>
      </c>
      <c r="I2456" s="235">
        <v>12.22</v>
      </c>
      <c r="J2456" s="235">
        <v>2.14</v>
      </c>
      <c r="K2456" s="233" t="s">
        <v>37</v>
      </c>
      <c r="L2456" s="235">
        <v>25.12</v>
      </c>
      <c r="M2456" s="236" t="s">
        <v>1570</v>
      </c>
    </row>
    <row r="2457" spans="1:13">
      <c r="A2457" s="106" t="str">
        <f t="shared" si="38"/>
        <v xml:space="preserve">27385 </v>
      </c>
      <c r="B2457" s="231" t="s">
        <v>3928</v>
      </c>
      <c r="C2457" s="232"/>
      <c r="D2457" s="233" t="s">
        <v>1358</v>
      </c>
      <c r="E2457" s="233"/>
      <c r="F2457" s="234" t="s">
        <v>3929</v>
      </c>
      <c r="G2457" s="235">
        <v>6.93</v>
      </c>
      <c r="H2457" s="233" t="s">
        <v>37</v>
      </c>
      <c r="I2457" s="235">
        <v>10.34</v>
      </c>
      <c r="J2457" s="235">
        <v>1.37</v>
      </c>
      <c r="K2457" s="233" t="s">
        <v>37</v>
      </c>
      <c r="L2457" s="235">
        <v>18.64</v>
      </c>
      <c r="M2457" s="236" t="s">
        <v>1570</v>
      </c>
    </row>
    <row r="2458" spans="1:13">
      <c r="A2458" s="106" t="str">
        <f t="shared" si="38"/>
        <v xml:space="preserve">27386 </v>
      </c>
      <c r="B2458" s="231" t="s">
        <v>3930</v>
      </c>
      <c r="C2458" s="232"/>
      <c r="D2458" s="233" t="s">
        <v>1358</v>
      </c>
      <c r="E2458" s="233"/>
      <c r="F2458" s="234" t="s">
        <v>3931</v>
      </c>
      <c r="G2458" s="235">
        <v>11.13</v>
      </c>
      <c r="H2458" s="233" t="s">
        <v>37</v>
      </c>
      <c r="I2458" s="235">
        <v>12.86</v>
      </c>
      <c r="J2458" s="235">
        <v>2.1800000000000002</v>
      </c>
      <c r="K2458" s="233" t="s">
        <v>37</v>
      </c>
      <c r="L2458" s="235">
        <v>26.17</v>
      </c>
      <c r="M2458" s="236" t="s">
        <v>1570</v>
      </c>
    </row>
    <row r="2459" spans="1:13">
      <c r="A2459" s="106" t="str">
        <f t="shared" si="38"/>
        <v xml:space="preserve">27390 </v>
      </c>
      <c r="B2459" s="231" t="s">
        <v>3932</v>
      </c>
      <c r="C2459" s="232"/>
      <c r="D2459" s="233" t="s">
        <v>1358</v>
      </c>
      <c r="E2459" s="233"/>
      <c r="F2459" s="234" t="s">
        <v>3868</v>
      </c>
      <c r="G2459" s="235">
        <v>5.53</v>
      </c>
      <c r="H2459" s="233" t="s">
        <v>37</v>
      </c>
      <c r="I2459" s="235">
        <v>7.34</v>
      </c>
      <c r="J2459" s="235">
        <v>1.1499999999999999</v>
      </c>
      <c r="K2459" s="233" t="s">
        <v>37</v>
      </c>
      <c r="L2459" s="235">
        <v>14.02</v>
      </c>
      <c r="M2459" s="236" t="s">
        <v>1570</v>
      </c>
    </row>
    <row r="2460" spans="1:13">
      <c r="A2460" s="106" t="str">
        <f t="shared" si="38"/>
        <v xml:space="preserve">27391 </v>
      </c>
      <c r="B2460" s="231" t="s">
        <v>3933</v>
      </c>
      <c r="C2460" s="232"/>
      <c r="D2460" s="233" t="s">
        <v>1358</v>
      </c>
      <c r="E2460" s="233"/>
      <c r="F2460" s="234" t="s">
        <v>3870</v>
      </c>
      <c r="G2460" s="235">
        <v>7.49</v>
      </c>
      <c r="H2460" s="233" t="s">
        <v>37</v>
      </c>
      <c r="I2460" s="235">
        <v>8.8800000000000008</v>
      </c>
      <c r="J2460" s="235">
        <v>1.53</v>
      </c>
      <c r="K2460" s="233" t="s">
        <v>37</v>
      </c>
      <c r="L2460" s="235">
        <v>17.899999999999999</v>
      </c>
      <c r="M2460" s="236" t="s">
        <v>1570</v>
      </c>
    </row>
    <row r="2461" spans="1:13">
      <c r="A2461" s="106" t="str">
        <f t="shared" si="38"/>
        <v xml:space="preserve">27392 </v>
      </c>
      <c r="B2461" s="231" t="s">
        <v>3934</v>
      </c>
      <c r="C2461" s="232"/>
      <c r="D2461" s="233" t="s">
        <v>1358</v>
      </c>
      <c r="E2461" s="233"/>
      <c r="F2461" s="234" t="s">
        <v>3870</v>
      </c>
      <c r="G2461" s="235">
        <v>9.6300000000000008</v>
      </c>
      <c r="H2461" s="233" t="s">
        <v>37</v>
      </c>
      <c r="I2461" s="235">
        <v>10.37</v>
      </c>
      <c r="J2461" s="235">
        <v>1.97</v>
      </c>
      <c r="K2461" s="233" t="s">
        <v>37</v>
      </c>
      <c r="L2461" s="235">
        <v>21.97</v>
      </c>
      <c r="M2461" s="236" t="s">
        <v>1570</v>
      </c>
    </row>
    <row r="2462" spans="1:13">
      <c r="A2462" s="106" t="str">
        <f t="shared" si="38"/>
        <v xml:space="preserve">27393 </v>
      </c>
      <c r="B2462" s="231" t="s">
        <v>3935</v>
      </c>
      <c r="C2462" s="232"/>
      <c r="D2462" s="233" t="s">
        <v>1358</v>
      </c>
      <c r="E2462" s="233"/>
      <c r="F2462" s="234" t="s">
        <v>3936</v>
      </c>
      <c r="G2462" s="235">
        <v>6.59</v>
      </c>
      <c r="H2462" s="233" t="s">
        <v>37</v>
      </c>
      <c r="I2462" s="235">
        <v>7.66</v>
      </c>
      <c r="J2462" s="235">
        <v>1.28</v>
      </c>
      <c r="K2462" s="233" t="s">
        <v>37</v>
      </c>
      <c r="L2462" s="235">
        <v>15.53</v>
      </c>
      <c r="M2462" s="236" t="s">
        <v>1570</v>
      </c>
    </row>
    <row r="2463" spans="1:13">
      <c r="A2463" s="106" t="str">
        <f t="shared" si="38"/>
        <v xml:space="preserve">27394 </v>
      </c>
      <c r="B2463" s="231" t="s">
        <v>3937</v>
      </c>
      <c r="C2463" s="232"/>
      <c r="D2463" s="233" t="s">
        <v>1358</v>
      </c>
      <c r="E2463" s="233"/>
      <c r="F2463" s="234" t="s">
        <v>3938</v>
      </c>
      <c r="G2463" s="235">
        <v>8.7899999999999991</v>
      </c>
      <c r="H2463" s="233" t="s">
        <v>37</v>
      </c>
      <c r="I2463" s="235">
        <v>9.61</v>
      </c>
      <c r="J2463" s="235">
        <v>1.8</v>
      </c>
      <c r="K2463" s="233" t="s">
        <v>37</v>
      </c>
      <c r="L2463" s="235">
        <v>20.2</v>
      </c>
      <c r="M2463" s="236" t="s">
        <v>1570</v>
      </c>
    </row>
    <row r="2464" spans="1:13">
      <c r="A2464" s="106" t="str">
        <f t="shared" si="38"/>
        <v xml:space="preserve">27395 </v>
      </c>
      <c r="B2464" s="231" t="s">
        <v>3939</v>
      </c>
      <c r="C2464" s="232"/>
      <c r="D2464" s="233" t="s">
        <v>1358</v>
      </c>
      <c r="E2464" s="233"/>
      <c r="F2464" s="234" t="s">
        <v>3938</v>
      </c>
      <c r="G2464" s="235">
        <v>12.24</v>
      </c>
      <c r="H2464" s="233" t="s">
        <v>37</v>
      </c>
      <c r="I2464" s="235">
        <v>12.3</v>
      </c>
      <c r="J2464" s="235">
        <v>2.4900000000000002</v>
      </c>
      <c r="K2464" s="233" t="s">
        <v>37</v>
      </c>
      <c r="L2464" s="235">
        <v>27.03</v>
      </c>
      <c r="M2464" s="236" t="s">
        <v>1570</v>
      </c>
    </row>
    <row r="2465" spans="1:13">
      <c r="A2465" s="106" t="str">
        <f t="shared" si="38"/>
        <v xml:space="preserve">27396 </v>
      </c>
      <c r="B2465" s="231" t="s">
        <v>3940</v>
      </c>
      <c r="C2465" s="232"/>
      <c r="D2465" s="233" t="s">
        <v>1358</v>
      </c>
      <c r="E2465" s="233"/>
      <c r="F2465" s="234" t="s">
        <v>3941</v>
      </c>
      <c r="G2465" s="235">
        <v>8.15</v>
      </c>
      <c r="H2465" s="233" t="s">
        <v>37</v>
      </c>
      <c r="I2465" s="235">
        <v>9.27</v>
      </c>
      <c r="J2465" s="235">
        <v>1.66</v>
      </c>
      <c r="K2465" s="233" t="s">
        <v>37</v>
      </c>
      <c r="L2465" s="235">
        <v>19.079999999999998</v>
      </c>
      <c r="M2465" s="236" t="s">
        <v>1570</v>
      </c>
    </row>
    <row r="2466" spans="1:13">
      <c r="A2466" s="106" t="str">
        <f t="shared" si="38"/>
        <v xml:space="preserve">27397 </v>
      </c>
      <c r="B2466" s="231" t="s">
        <v>3942</v>
      </c>
      <c r="C2466" s="232"/>
      <c r="D2466" s="233" t="s">
        <v>1358</v>
      </c>
      <c r="E2466" s="233"/>
      <c r="F2466" s="234" t="s">
        <v>3943</v>
      </c>
      <c r="G2466" s="235">
        <v>12.66</v>
      </c>
      <c r="H2466" s="233" t="s">
        <v>37</v>
      </c>
      <c r="I2466" s="235">
        <v>12.83</v>
      </c>
      <c r="J2466" s="235">
        <v>2.58</v>
      </c>
      <c r="K2466" s="233" t="s">
        <v>37</v>
      </c>
      <c r="L2466" s="235">
        <v>28.07</v>
      </c>
      <c r="M2466" s="236" t="s">
        <v>1570</v>
      </c>
    </row>
    <row r="2467" spans="1:13">
      <c r="A2467" s="106" t="str">
        <f t="shared" si="38"/>
        <v xml:space="preserve">27400 </v>
      </c>
      <c r="B2467" s="231" t="s">
        <v>3944</v>
      </c>
      <c r="C2467" s="232"/>
      <c r="D2467" s="233" t="s">
        <v>1358</v>
      </c>
      <c r="E2467" s="233"/>
      <c r="F2467" s="234" t="s">
        <v>3945</v>
      </c>
      <c r="G2467" s="235">
        <v>9.33</v>
      </c>
      <c r="H2467" s="233" t="s">
        <v>37</v>
      </c>
      <c r="I2467" s="235">
        <v>10.210000000000001</v>
      </c>
      <c r="J2467" s="235">
        <v>1.91</v>
      </c>
      <c r="K2467" s="233" t="s">
        <v>37</v>
      </c>
      <c r="L2467" s="235">
        <v>21.45</v>
      </c>
      <c r="M2467" s="236" t="s">
        <v>1570</v>
      </c>
    </row>
    <row r="2468" spans="1:13">
      <c r="A2468" s="106" t="str">
        <f t="shared" si="38"/>
        <v xml:space="preserve">27403 </v>
      </c>
      <c r="B2468" s="231" t="s">
        <v>3946</v>
      </c>
      <c r="C2468" s="232"/>
      <c r="D2468" s="233" t="s">
        <v>1358</v>
      </c>
      <c r="E2468" s="233"/>
      <c r="F2468" s="234" t="s">
        <v>3947</v>
      </c>
      <c r="G2468" s="235">
        <v>8.6199999999999992</v>
      </c>
      <c r="H2468" s="233" t="s">
        <v>37</v>
      </c>
      <c r="I2468" s="235">
        <v>9.52</v>
      </c>
      <c r="J2468" s="235">
        <v>1.76</v>
      </c>
      <c r="K2468" s="233" t="s">
        <v>37</v>
      </c>
      <c r="L2468" s="235">
        <v>19.899999999999999</v>
      </c>
      <c r="M2468" s="236" t="s">
        <v>1570</v>
      </c>
    </row>
    <row r="2469" spans="1:13">
      <c r="A2469" s="106" t="str">
        <f t="shared" si="38"/>
        <v xml:space="preserve">27405 </v>
      </c>
      <c r="B2469" s="231" t="s">
        <v>3948</v>
      </c>
      <c r="C2469" s="232"/>
      <c r="D2469" s="233" t="s">
        <v>1358</v>
      </c>
      <c r="E2469" s="233"/>
      <c r="F2469" s="234" t="s">
        <v>3949</v>
      </c>
      <c r="G2469" s="235">
        <v>9.08</v>
      </c>
      <c r="H2469" s="233" t="s">
        <v>37</v>
      </c>
      <c r="I2469" s="235">
        <v>9.92</v>
      </c>
      <c r="J2469" s="235">
        <v>1.8</v>
      </c>
      <c r="K2469" s="233" t="s">
        <v>37</v>
      </c>
      <c r="L2469" s="235">
        <v>20.8</v>
      </c>
      <c r="M2469" s="236" t="s">
        <v>1570</v>
      </c>
    </row>
    <row r="2470" spans="1:13">
      <c r="A2470" s="106" t="str">
        <f t="shared" si="38"/>
        <v xml:space="preserve">27407 </v>
      </c>
      <c r="B2470" s="231" t="s">
        <v>3950</v>
      </c>
      <c r="C2470" s="232"/>
      <c r="D2470" s="233" t="s">
        <v>1358</v>
      </c>
      <c r="E2470" s="233"/>
      <c r="F2470" s="234" t="s">
        <v>3949</v>
      </c>
      <c r="G2470" s="235">
        <v>10.85</v>
      </c>
      <c r="H2470" s="233" t="s">
        <v>37</v>
      </c>
      <c r="I2470" s="235">
        <v>11.42</v>
      </c>
      <c r="J2470" s="235">
        <v>2.23</v>
      </c>
      <c r="K2470" s="233" t="s">
        <v>37</v>
      </c>
      <c r="L2470" s="235">
        <v>24.5</v>
      </c>
      <c r="M2470" s="236" t="s">
        <v>1570</v>
      </c>
    </row>
    <row r="2471" spans="1:13">
      <c r="A2471" s="106" t="str">
        <f t="shared" si="38"/>
        <v xml:space="preserve">27409 </v>
      </c>
      <c r="B2471" s="231" t="s">
        <v>3951</v>
      </c>
      <c r="C2471" s="232"/>
      <c r="D2471" s="233" t="s">
        <v>1358</v>
      </c>
      <c r="E2471" s="233"/>
      <c r="F2471" s="234" t="s">
        <v>3952</v>
      </c>
      <c r="G2471" s="235">
        <v>13.71</v>
      </c>
      <c r="H2471" s="233" t="s">
        <v>37</v>
      </c>
      <c r="I2471" s="235">
        <v>13.08</v>
      </c>
      <c r="J2471" s="235">
        <v>2.8</v>
      </c>
      <c r="K2471" s="233" t="s">
        <v>37</v>
      </c>
      <c r="L2471" s="235">
        <v>29.59</v>
      </c>
      <c r="M2471" s="236" t="s">
        <v>1570</v>
      </c>
    </row>
    <row r="2472" spans="1:13">
      <c r="A2472" s="106" t="str">
        <f t="shared" si="38"/>
        <v xml:space="preserve">27412 </v>
      </c>
      <c r="B2472" s="231" t="s">
        <v>3953</v>
      </c>
      <c r="C2472" s="232"/>
      <c r="D2472" s="233" t="s">
        <v>1358</v>
      </c>
      <c r="E2472" s="233"/>
      <c r="F2472" s="234" t="s">
        <v>3954</v>
      </c>
      <c r="G2472" s="235">
        <v>24.74</v>
      </c>
      <c r="H2472" s="233" t="s">
        <v>37</v>
      </c>
      <c r="I2472" s="235">
        <v>20.239999999999998</v>
      </c>
      <c r="J2472" s="235">
        <v>5.05</v>
      </c>
      <c r="K2472" s="233" t="s">
        <v>37</v>
      </c>
      <c r="L2472" s="235">
        <v>50.03</v>
      </c>
      <c r="M2472" s="236" t="s">
        <v>1570</v>
      </c>
    </row>
    <row r="2473" spans="1:13">
      <c r="A2473" s="106" t="str">
        <f t="shared" si="38"/>
        <v xml:space="preserve">27415 </v>
      </c>
      <c r="B2473" s="231" t="s">
        <v>3955</v>
      </c>
      <c r="C2473" s="232"/>
      <c r="D2473" s="233" t="s">
        <v>1358</v>
      </c>
      <c r="E2473" s="233"/>
      <c r="F2473" s="234" t="s">
        <v>3956</v>
      </c>
      <c r="G2473" s="235">
        <v>20</v>
      </c>
      <c r="H2473" s="233" t="s">
        <v>37</v>
      </c>
      <c r="I2473" s="235">
        <v>17.72</v>
      </c>
      <c r="J2473" s="235">
        <v>4.08</v>
      </c>
      <c r="K2473" s="233" t="s">
        <v>37</v>
      </c>
      <c r="L2473" s="235">
        <v>41.8</v>
      </c>
      <c r="M2473" s="236" t="s">
        <v>1570</v>
      </c>
    </row>
    <row r="2474" spans="1:13">
      <c r="A2474" s="106" t="str">
        <f t="shared" si="38"/>
        <v xml:space="preserve">27416 </v>
      </c>
      <c r="B2474" s="231" t="s">
        <v>3957</v>
      </c>
      <c r="C2474" s="232"/>
      <c r="D2474" s="233" t="s">
        <v>1358</v>
      </c>
      <c r="E2474" s="233"/>
      <c r="F2474" s="234" t="s">
        <v>3958</v>
      </c>
      <c r="G2474" s="235">
        <v>14.16</v>
      </c>
      <c r="H2474" s="233" t="s">
        <v>37</v>
      </c>
      <c r="I2474" s="235">
        <v>12.92</v>
      </c>
      <c r="J2474" s="235">
        <v>2.88</v>
      </c>
      <c r="K2474" s="233" t="s">
        <v>37</v>
      </c>
      <c r="L2474" s="235">
        <v>29.96</v>
      </c>
      <c r="M2474" s="236" t="s">
        <v>1570</v>
      </c>
    </row>
    <row r="2475" spans="1:13">
      <c r="A2475" s="106" t="str">
        <f t="shared" si="38"/>
        <v xml:space="preserve">27418 </v>
      </c>
      <c r="B2475" s="231" t="s">
        <v>3959</v>
      </c>
      <c r="C2475" s="232"/>
      <c r="D2475" s="233" t="s">
        <v>1358</v>
      </c>
      <c r="E2475" s="233"/>
      <c r="F2475" s="234" t="s">
        <v>3960</v>
      </c>
      <c r="G2475" s="235">
        <v>11.6</v>
      </c>
      <c r="H2475" s="233" t="s">
        <v>37</v>
      </c>
      <c r="I2475" s="235">
        <v>11.37</v>
      </c>
      <c r="J2475" s="235">
        <v>2.14</v>
      </c>
      <c r="K2475" s="233" t="s">
        <v>37</v>
      </c>
      <c r="L2475" s="235">
        <v>25.11</v>
      </c>
      <c r="M2475" s="236" t="s">
        <v>1570</v>
      </c>
    </row>
    <row r="2476" spans="1:13">
      <c r="A2476" s="106" t="str">
        <f t="shared" si="38"/>
        <v xml:space="preserve">27420 </v>
      </c>
      <c r="B2476" s="231" t="s">
        <v>3961</v>
      </c>
      <c r="C2476" s="232"/>
      <c r="D2476" s="233" t="s">
        <v>1358</v>
      </c>
      <c r="E2476" s="233"/>
      <c r="F2476" s="234" t="s">
        <v>3962</v>
      </c>
      <c r="G2476" s="235">
        <v>10.26</v>
      </c>
      <c r="H2476" s="233" t="s">
        <v>37</v>
      </c>
      <c r="I2476" s="235">
        <v>10.63</v>
      </c>
      <c r="J2476" s="235">
        <v>2.0499999999999998</v>
      </c>
      <c r="K2476" s="233" t="s">
        <v>37</v>
      </c>
      <c r="L2476" s="235">
        <v>22.94</v>
      </c>
      <c r="M2476" s="236" t="s">
        <v>1570</v>
      </c>
    </row>
    <row r="2477" spans="1:13">
      <c r="A2477" s="106" t="str">
        <f t="shared" si="38"/>
        <v xml:space="preserve">27422 </v>
      </c>
      <c r="B2477" s="231" t="s">
        <v>3963</v>
      </c>
      <c r="C2477" s="232"/>
      <c r="D2477" s="233" t="s">
        <v>1358</v>
      </c>
      <c r="E2477" s="233"/>
      <c r="F2477" s="234" t="s">
        <v>3962</v>
      </c>
      <c r="G2477" s="235">
        <v>10.210000000000001</v>
      </c>
      <c r="H2477" s="233" t="s">
        <v>37</v>
      </c>
      <c r="I2477" s="235">
        <v>10.58</v>
      </c>
      <c r="J2477" s="235">
        <v>2.0499999999999998</v>
      </c>
      <c r="K2477" s="233" t="s">
        <v>37</v>
      </c>
      <c r="L2477" s="235">
        <v>22.84</v>
      </c>
      <c r="M2477" s="236" t="s">
        <v>1570</v>
      </c>
    </row>
    <row r="2478" spans="1:13">
      <c r="A2478" s="106" t="str">
        <f t="shared" si="38"/>
        <v xml:space="preserve">27424 </v>
      </c>
      <c r="B2478" s="231" t="s">
        <v>3964</v>
      </c>
      <c r="C2478" s="232"/>
      <c r="D2478" s="233" t="s">
        <v>1358</v>
      </c>
      <c r="E2478" s="233"/>
      <c r="F2478" s="234" t="s">
        <v>3965</v>
      </c>
      <c r="G2478" s="235">
        <v>10.24</v>
      </c>
      <c r="H2478" s="233" t="s">
        <v>37</v>
      </c>
      <c r="I2478" s="235">
        <v>10.69</v>
      </c>
      <c r="J2478" s="235">
        <v>2.11</v>
      </c>
      <c r="K2478" s="233" t="s">
        <v>37</v>
      </c>
      <c r="L2478" s="235">
        <v>23.04</v>
      </c>
      <c r="M2478" s="236" t="s">
        <v>1570</v>
      </c>
    </row>
    <row r="2479" spans="1:13">
      <c r="A2479" s="106" t="str">
        <f t="shared" si="38"/>
        <v xml:space="preserve">27425 </v>
      </c>
      <c r="B2479" s="231" t="s">
        <v>3966</v>
      </c>
      <c r="C2479" s="232"/>
      <c r="D2479" s="233" t="s">
        <v>1358</v>
      </c>
      <c r="E2479" s="233"/>
      <c r="F2479" s="234" t="s">
        <v>3967</v>
      </c>
      <c r="G2479" s="235">
        <v>5.39</v>
      </c>
      <c r="H2479" s="233" t="s">
        <v>37</v>
      </c>
      <c r="I2479" s="235">
        <v>7.65</v>
      </c>
      <c r="J2479" s="235">
        <v>1.0900000000000001</v>
      </c>
      <c r="K2479" s="233" t="s">
        <v>37</v>
      </c>
      <c r="L2479" s="235">
        <v>14.13</v>
      </c>
      <c r="M2479" s="236" t="s">
        <v>1570</v>
      </c>
    </row>
    <row r="2480" spans="1:13">
      <c r="A2480" s="106" t="str">
        <f t="shared" si="38"/>
        <v xml:space="preserve">27427 </v>
      </c>
      <c r="B2480" s="231" t="s">
        <v>3968</v>
      </c>
      <c r="C2480" s="232"/>
      <c r="D2480" s="233" t="s">
        <v>1358</v>
      </c>
      <c r="E2480" s="233"/>
      <c r="F2480" s="234" t="s">
        <v>3969</v>
      </c>
      <c r="G2480" s="235">
        <v>9.7899999999999991</v>
      </c>
      <c r="H2480" s="233" t="s">
        <v>37</v>
      </c>
      <c r="I2480" s="235">
        <v>10.11</v>
      </c>
      <c r="J2480" s="235">
        <v>1.87</v>
      </c>
      <c r="K2480" s="233" t="s">
        <v>37</v>
      </c>
      <c r="L2480" s="235">
        <v>21.77</v>
      </c>
      <c r="M2480" s="236" t="s">
        <v>1570</v>
      </c>
    </row>
    <row r="2481" spans="1:13">
      <c r="A2481" s="106" t="str">
        <f t="shared" si="38"/>
        <v xml:space="preserve">27428 </v>
      </c>
      <c r="B2481" s="231" t="s">
        <v>3970</v>
      </c>
      <c r="C2481" s="232"/>
      <c r="D2481" s="233" t="s">
        <v>1358</v>
      </c>
      <c r="E2481" s="233"/>
      <c r="F2481" s="234" t="s">
        <v>3969</v>
      </c>
      <c r="G2481" s="235">
        <v>15.58</v>
      </c>
      <c r="H2481" s="233" t="s">
        <v>37</v>
      </c>
      <c r="I2481" s="235">
        <v>15.43</v>
      </c>
      <c r="J2481" s="235">
        <v>3.17</v>
      </c>
      <c r="K2481" s="233" t="s">
        <v>37</v>
      </c>
      <c r="L2481" s="235">
        <v>34.18</v>
      </c>
      <c r="M2481" s="236" t="s">
        <v>1570</v>
      </c>
    </row>
    <row r="2482" spans="1:13">
      <c r="A2482" s="106" t="str">
        <f t="shared" si="38"/>
        <v xml:space="preserve">27429 </v>
      </c>
      <c r="B2482" s="231" t="s">
        <v>3971</v>
      </c>
      <c r="C2482" s="232"/>
      <c r="D2482" s="233" t="s">
        <v>1358</v>
      </c>
      <c r="E2482" s="233"/>
      <c r="F2482" s="234" t="s">
        <v>3969</v>
      </c>
      <c r="G2482" s="235">
        <v>17.54</v>
      </c>
      <c r="H2482" s="233" t="s">
        <v>37</v>
      </c>
      <c r="I2482" s="235">
        <v>17.420000000000002</v>
      </c>
      <c r="J2482" s="235">
        <v>3.59</v>
      </c>
      <c r="K2482" s="233" t="s">
        <v>37</v>
      </c>
      <c r="L2482" s="235">
        <v>38.549999999999997</v>
      </c>
      <c r="M2482" s="236" t="s">
        <v>1570</v>
      </c>
    </row>
    <row r="2483" spans="1:13">
      <c r="A2483" s="106" t="str">
        <f t="shared" si="38"/>
        <v xml:space="preserve">27430 </v>
      </c>
      <c r="B2483" s="231" t="s">
        <v>3972</v>
      </c>
      <c r="C2483" s="232"/>
      <c r="D2483" s="233" t="s">
        <v>1358</v>
      </c>
      <c r="E2483" s="233"/>
      <c r="F2483" s="234" t="s">
        <v>3973</v>
      </c>
      <c r="G2483" s="235">
        <v>10.16</v>
      </c>
      <c r="H2483" s="233" t="s">
        <v>37</v>
      </c>
      <c r="I2483" s="235">
        <v>10.56</v>
      </c>
      <c r="J2483" s="235">
        <v>2.06</v>
      </c>
      <c r="K2483" s="233" t="s">
        <v>37</v>
      </c>
      <c r="L2483" s="235">
        <v>22.78</v>
      </c>
      <c r="M2483" s="236" t="s">
        <v>1570</v>
      </c>
    </row>
    <row r="2484" spans="1:13">
      <c r="A2484" s="106" t="str">
        <f t="shared" si="38"/>
        <v xml:space="preserve">27435 </v>
      </c>
      <c r="B2484" s="231" t="s">
        <v>3974</v>
      </c>
      <c r="C2484" s="232"/>
      <c r="D2484" s="233" t="s">
        <v>1358</v>
      </c>
      <c r="E2484" s="233"/>
      <c r="F2484" s="234" t="s">
        <v>3975</v>
      </c>
      <c r="G2484" s="235">
        <v>10.88</v>
      </c>
      <c r="H2484" s="233" t="s">
        <v>37</v>
      </c>
      <c r="I2484" s="235">
        <v>11.73</v>
      </c>
      <c r="J2484" s="235">
        <v>2.1800000000000002</v>
      </c>
      <c r="K2484" s="233" t="s">
        <v>37</v>
      </c>
      <c r="L2484" s="235">
        <v>24.79</v>
      </c>
      <c r="M2484" s="236" t="s">
        <v>1570</v>
      </c>
    </row>
    <row r="2485" spans="1:13">
      <c r="A2485" s="106" t="str">
        <f t="shared" si="38"/>
        <v xml:space="preserve">27437 </v>
      </c>
      <c r="B2485" s="231" t="s">
        <v>3976</v>
      </c>
      <c r="C2485" s="232"/>
      <c r="D2485" s="233" t="s">
        <v>1358</v>
      </c>
      <c r="E2485" s="233"/>
      <c r="F2485" s="234" t="s">
        <v>3977</v>
      </c>
      <c r="G2485" s="235">
        <v>8.93</v>
      </c>
      <c r="H2485" s="233" t="s">
        <v>37</v>
      </c>
      <c r="I2485" s="235">
        <v>9.6300000000000008</v>
      </c>
      <c r="J2485" s="235">
        <v>1.8</v>
      </c>
      <c r="K2485" s="233" t="s">
        <v>37</v>
      </c>
      <c r="L2485" s="235">
        <v>20.36</v>
      </c>
      <c r="M2485" s="236" t="s">
        <v>1570</v>
      </c>
    </row>
    <row r="2486" spans="1:13">
      <c r="A2486" s="106" t="str">
        <f t="shared" si="38"/>
        <v xml:space="preserve">27438 </v>
      </c>
      <c r="B2486" s="231" t="s">
        <v>3978</v>
      </c>
      <c r="C2486" s="232"/>
      <c r="D2486" s="233" t="s">
        <v>1358</v>
      </c>
      <c r="E2486" s="233"/>
      <c r="F2486" s="234" t="s">
        <v>3979</v>
      </c>
      <c r="G2486" s="235">
        <v>11.89</v>
      </c>
      <c r="H2486" s="233" t="s">
        <v>37</v>
      </c>
      <c r="I2486" s="235">
        <v>11.5</v>
      </c>
      <c r="J2486" s="235">
        <v>2.39</v>
      </c>
      <c r="K2486" s="233" t="s">
        <v>37</v>
      </c>
      <c r="L2486" s="235">
        <v>25.78</v>
      </c>
      <c r="M2486" s="236" t="s">
        <v>1570</v>
      </c>
    </row>
    <row r="2487" spans="1:13">
      <c r="A2487" s="106" t="str">
        <f t="shared" si="38"/>
        <v xml:space="preserve">27440 </v>
      </c>
      <c r="B2487" s="231" t="s">
        <v>3980</v>
      </c>
      <c r="C2487" s="232"/>
      <c r="D2487" s="233" t="s">
        <v>1358</v>
      </c>
      <c r="E2487" s="233"/>
      <c r="F2487" s="234" t="s">
        <v>3981</v>
      </c>
      <c r="G2487" s="235">
        <v>11.09</v>
      </c>
      <c r="H2487" s="233" t="s">
        <v>37</v>
      </c>
      <c r="I2487" s="235">
        <v>11.14</v>
      </c>
      <c r="J2487" s="235">
        <v>2.2599999999999998</v>
      </c>
      <c r="K2487" s="233" t="s">
        <v>37</v>
      </c>
      <c r="L2487" s="235">
        <v>24.49</v>
      </c>
      <c r="M2487" s="236" t="s">
        <v>1570</v>
      </c>
    </row>
    <row r="2488" spans="1:13">
      <c r="A2488" s="106" t="str">
        <f t="shared" si="38"/>
        <v xml:space="preserve">27441 </v>
      </c>
      <c r="B2488" s="231" t="s">
        <v>3982</v>
      </c>
      <c r="C2488" s="232"/>
      <c r="D2488" s="233" t="s">
        <v>1358</v>
      </c>
      <c r="E2488" s="233"/>
      <c r="F2488" s="234" t="s">
        <v>3981</v>
      </c>
      <c r="G2488" s="235">
        <v>11.54</v>
      </c>
      <c r="H2488" s="233" t="s">
        <v>37</v>
      </c>
      <c r="I2488" s="235">
        <v>11.37</v>
      </c>
      <c r="J2488" s="235">
        <v>2.36</v>
      </c>
      <c r="K2488" s="233" t="s">
        <v>37</v>
      </c>
      <c r="L2488" s="235">
        <v>25.27</v>
      </c>
      <c r="M2488" s="236" t="s">
        <v>1570</v>
      </c>
    </row>
    <row r="2489" spans="1:13">
      <c r="A2489" s="106" t="str">
        <f t="shared" si="38"/>
        <v xml:space="preserve">27442 </v>
      </c>
      <c r="B2489" s="231" t="s">
        <v>3983</v>
      </c>
      <c r="C2489" s="232"/>
      <c r="D2489" s="233" t="s">
        <v>1358</v>
      </c>
      <c r="E2489" s="233"/>
      <c r="F2489" s="234" t="s">
        <v>3981</v>
      </c>
      <c r="G2489" s="235">
        <v>12.37</v>
      </c>
      <c r="H2489" s="233" t="s">
        <v>37</v>
      </c>
      <c r="I2489" s="235">
        <v>11.82</v>
      </c>
      <c r="J2489" s="235">
        <v>2.5099999999999998</v>
      </c>
      <c r="K2489" s="233" t="s">
        <v>37</v>
      </c>
      <c r="L2489" s="235">
        <v>26.7</v>
      </c>
      <c r="M2489" s="236" t="s">
        <v>1570</v>
      </c>
    </row>
    <row r="2490" spans="1:13">
      <c r="A2490" s="106" t="str">
        <f t="shared" si="38"/>
        <v xml:space="preserve">27443 </v>
      </c>
      <c r="B2490" s="231" t="s">
        <v>3984</v>
      </c>
      <c r="C2490" s="232"/>
      <c r="D2490" s="233" t="s">
        <v>1358</v>
      </c>
      <c r="E2490" s="233"/>
      <c r="F2490" s="234" t="s">
        <v>3981</v>
      </c>
      <c r="G2490" s="235">
        <v>11.41</v>
      </c>
      <c r="H2490" s="233" t="s">
        <v>37</v>
      </c>
      <c r="I2490" s="235">
        <v>11.31</v>
      </c>
      <c r="J2490" s="235">
        <v>2.3199999999999998</v>
      </c>
      <c r="K2490" s="233" t="s">
        <v>37</v>
      </c>
      <c r="L2490" s="235">
        <v>25.04</v>
      </c>
      <c r="M2490" s="236" t="s">
        <v>1570</v>
      </c>
    </row>
    <row r="2491" spans="1:13">
      <c r="A2491" s="106" t="str">
        <f t="shared" si="38"/>
        <v xml:space="preserve">27445 </v>
      </c>
      <c r="B2491" s="231" t="s">
        <v>3985</v>
      </c>
      <c r="C2491" s="232"/>
      <c r="D2491" s="233" t="s">
        <v>1358</v>
      </c>
      <c r="E2491" s="233"/>
      <c r="F2491" s="234" t="s">
        <v>3981</v>
      </c>
      <c r="G2491" s="235">
        <v>18.66</v>
      </c>
      <c r="H2491" s="233" t="s">
        <v>37</v>
      </c>
      <c r="I2491" s="235">
        <v>15.68</v>
      </c>
      <c r="J2491" s="235">
        <v>3.83</v>
      </c>
      <c r="K2491" s="233" t="s">
        <v>37</v>
      </c>
      <c r="L2491" s="235">
        <v>38.17</v>
      </c>
      <c r="M2491" s="236" t="s">
        <v>1570</v>
      </c>
    </row>
    <row r="2492" spans="1:13">
      <c r="A2492" s="106" t="str">
        <f t="shared" si="38"/>
        <v xml:space="preserve">27446 </v>
      </c>
      <c r="B2492" s="231" t="s">
        <v>3986</v>
      </c>
      <c r="C2492" s="232"/>
      <c r="D2492" s="233" t="s">
        <v>1358</v>
      </c>
      <c r="E2492" s="233"/>
      <c r="F2492" s="234" t="s">
        <v>3981</v>
      </c>
      <c r="G2492" s="235">
        <v>17.13</v>
      </c>
      <c r="H2492" s="233" t="s">
        <v>37</v>
      </c>
      <c r="I2492" s="235">
        <v>14.31</v>
      </c>
      <c r="J2492" s="235">
        <v>3.48</v>
      </c>
      <c r="K2492" s="233" t="s">
        <v>37</v>
      </c>
      <c r="L2492" s="235">
        <v>34.92</v>
      </c>
      <c r="M2492" s="236" t="s">
        <v>1570</v>
      </c>
    </row>
    <row r="2493" spans="1:13">
      <c r="A2493" s="106" t="str">
        <f t="shared" si="38"/>
        <v xml:space="preserve">27447 </v>
      </c>
      <c r="B2493" s="231" t="s">
        <v>3987</v>
      </c>
      <c r="C2493" s="232"/>
      <c r="D2493" s="233" t="s">
        <v>1358</v>
      </c>
      <c r="E2493" s="233"/>
      <c r="F2493" s="234" t="s">
        <v>3988</v>
      </c>
      <c r="G2493" s="235">
        <v>19.600000000000001</v>
      </c>
      <c r="H2493" s="233" t="s">
        <v>37</v>
      </c>
      <c r="I2493" s="235">
        <v>15.35</v>
      </c>
      <c r="J2493" s="235">
        <v>3.96</v>
      </c>
      <c r="K2493" s="233" t="s">
        <v>37</v>
      </c>
      <c r="L2493" s="235">
        <v>38.909999999999997</v>
      </c>
      <c r="M2493" s="236" t="s">
        <v>1570</v>
      </c>
    </row>
    <row r="2494" spans="1:13">
      <c r="A2494" s="106" t="str">
        <f t="shared" si="38"/>
        <v xml:space="preserve">27448 </v>
      </c>
      <c r="B2494" s="231" t="s">
        <v>3989</v>
      </c>
      <c r="C2494" s="232"/>
      <c r="D2494" s="233" t="s">
        <v>1358</v>
      </c>
      <c r="E2494" s="233"/>
      <c r="F2494" s="234" t="s">
        <v>3990</v>
      </c>
      <c r="G2494" s="235">
        <v>11.6</v>
      </c>
      <c r="H2494" s="233" t="s">
        <v>37</v>
      </c>
      <c r="I2494" s="235">
        <v>11.41</v>
      </c>
      <c r="J2494" s="235">
        <v>2.37</v>
      </c>
      <c r="K2494" s="233" t="s">
        <v>37</v>
      </c>
      <c r="L2494" s="235">
        <v>25.38</v>
      </c>
      <c r="M2494" s="236" t="s">
        <v>1570</v>
      </c>
    </row>
    <row r="2495" spans="1:13">
      <c r="A2495" s="106" t="str">
        <f t="shared" si="38"/>
        <v xml:space="preserve">27450 </v>
      </c>
      <c r="B2495" s="231" t="s">
        <v>3991</v>
      </c>
      <c r="C2495" s="232"/>
      <c r="D2495" s="233" t="s">
        <v>1358</v>
      </c>
      <c r="E2495" s="233"/>
      <c r="F2495" s="234" t="s">
        <v>3990</v>
      </c>
      <c r="G2495" s="235">
        <v>14.61</v>
      </c>
      <c r="H2495" s="233" t="s">
        <v>37</v>
      </c>
      <c r="I2495" s="235">
        <v>13.18</v>
      </c>
      <c r="J2495" s="235">
        <v>2.91</v>
      </c>
      <c r="K2495" s="233" t="s">
        <v>37</v>
      </c>
      <c r="L2495" s="235">
        <v>30.7</v>
      </c>
      <c r="M2495" s="236" t="s">
        <v>1570</v>
      </c>
    </row>
    <row r="2496" spans="1:13">
      <c r="A2496" s="106" t="str">
        <f t="shared" si="38"/>
        <v xml:space="preserve">27454 </v>
      </c>
      <c r="B2496" s="231" t="s">
        <v>3992</v>
      </c>
      <c r="C2496" s="232"/>
      <c r="D2496" s="233" t="s">
        <v>1358</v>
      </c>
      <c r="E2496" s="233"/>
      <c r="F2496" s="234" t="s">
        <v>3993</v>
      </c>
      <c r="G2496" s="235">
        <v>19.170000000000002</v>
      </c>
      <c r="H2496" s="233" t="s">
        <v>37</v>
      </c>
      <c r="I2496" s="235">
        <v>16.28</v>
      </c>
      <c r="J2496" s="235">
        <v>3.91</v>
      </c>
      <c r="K2496" s="233" t="s">
        <v>37</v>
      </c>
      <c r="L2496" s="235">
        <v>39.36</v>
      </c>
      <c r="M2496" s="236" t="s">
        <v>1570</v>
      </c>
    </row>
    <row r="2497" spans="1:13">
      <c r="A2497" s="106" t="str">
        <f t="shared" si="38"/>
        <v xml:space="preserve">27455 </v>
      </c>
      <c r="B2497" s="231" t="s">
        <v>3994</v>
      </c>
      <c r="C2497" s="232"/>
      <c r="D2497" s="233" t="s">
        <v>1358</v>
      </c>
      <c r="E2497" s="233"/>
      <c r="F2497" s="234" t="s">
        <v>3995</v>
      </c>
      <c r="G2497" s="235">
        <v>13.36</v>
      </c>
      <c r="H2497" s="233" t="s">
        <v>37</v>
      </c>
      <c r="I2497" s="235">
        <v>13.24</v>
      </c>
      <c r="J2497" s="235">
        <v>2.74</v>
      </c>
      <c r="K2497" s="233" t="s">
        <v>37</v>
      </c>
      <c r="L2497" s="235">
        <v>29.34</v>
      </c>
      <c r="M2497" s="236" t="s">
        <v>1570</v>
      </c>
    </row>
    <row r="2498" spans="1:13">
      <c r="A2498" s="106" t="str">
        <f t="shared" si="38"/>
        <v xml:space="preserve">27457 </v>
      </c>
      <c r="B2498" s="231" t="s">
        <v>3996</v>
      </c>
      <c r="C2498" s="232"/>
      <c r="D2498" s="233" t="s">
        <v>1358</v>
      </c>
      <c r="E2498" s="233"/>
      <c r="F2498" s="234" t="s">
        <v>3995</v>
      </c>
      <c r="G2498" s="235">
        <v>14.03</v>
      </c>
      <c r="H2498" s="233" t="s">
        <v>37</v>
      </c>
      <c r="I2498" s="235">
        <v>12.27</v>
      </c>
      <c r="J2498" s="235">
        <v>2.83</v>
      </c>
      <c r="K2498" s="233" t="s">
        <v>37</v>
      </c>
      <c r="L2498" s="235">
        <v>29.13</v>
      </c>
      <c r="M2498" s="236" t="s">
        <v>1570</v>
      </c>
    </row>
    <row r="2499" spans="1:13">
      <c r="A2499" s="106" t="str">
        <f t="shared" ref="A2499:A2562" si="39">B2499&amp;" "&amp;C2499</f>
        <v xml:space="preserve">27465 </v>
      </c>
      <c r="B2499" s="231" t="s">
        <v>3997</v>
      </c>
      <c r="C2499" s="232"/>
      <c r="D2499" s="233" t="s">
        <v>1358</v>
      </c>
      <c r="E2499" s="233"/>
      <c r="F2499" s="234" t="s">
        <v>3998</v>
      </c>
      <c r="G2499" s="235">
        <v>18.600000000000001</v>
      </c>
      <c r="H2499" s="233" t="s">
        <v>37</v>
      </c>
      <c r="I2499" s="235">
        <v>15.55</v>
      </c>
      <c r="J2499" s="235">
        <v>3.81</v>
      </c>
      <c r="K2499" s="233" t="s">
        <v>37</v>
      </c>
      <c r="L2499" s="235">
        <v>37.96</v>
      </c>
      <c r="M2499" s="236" t="s">
        <v>1570</v>
      </c>
    </row>
    <row r="2500" spans="1:13">
      <c r="A2500" s="106" t="str">
        <f t="shared" si="39"/>
        <v xml:space="preserve">27466 </v>
      </c>
      <c r="B2500" s="231" t="s">
        <v>3999</v>
      </c>
      <c r="C2500" s="232"/>
      <c r="D2500" s="233" t="s">
        <v>1358</v>
      </c>
      <c r="E2500" s="233"/>
      <c r="F2500" s="234" t="s">
        <v>4000</v>
      </c>
      <c r="G2500" s="235">
        <v>17.28</v>
      </c>
      <c r="H2500" s="233" t="s">
        <v>37</v>
      </c>
      <c r="I2500" s="235">
        <v>15.27</v>
      </c>
      <c r="J2500" s="235">
        <v>3.52</v>
      </c>
      <c r="K2500" s="233" t="s">
        <v>37</v>
      </c>
      <c r="L2500" s="235">
        <v>36.07</v>
      </c>
      <c r="M2500" s="236" t="s">
        <v>1570</v>
      </c>
    </row>
    <row r="2501" spans="1:13">
      <c r="A2501" s="106" t="str">
        <f t="shared" si="39"/>
        <v xml:space="preserve">27468 </v>
      </c>
      <c r="B2501" s="231" t="s">
        <v>4001</v>
      </c>
      <c r="C2501" s="232"/>
      <c r="D2501" s="233" t="s">
        <v>1358</v>
      </c>
      <c r="E2501" s="233"/>
      <c r="F2501" s="234" t="s">
        <v>4002</v>
      </c>
      <c r="G2501" s="235">
        <v>19.97</v>
      </c>
      <c r="H2501" s="233" t="s">
        <v>37</v>
      </c>
      <c r="I2501" s="235">
        <v>16.7</v>
      </c>
      <c r="J2501" s="235">
        <v>4.07</v>
      </c>
      <c r="K2501" s="233" t="s">
        <v>37</v>
      </c>
      <c r="L2501" s="235">
        <v>40.74</v>
      </c>
      <c r="M2501" s="236" t="s">
        <v>1570</v>
      </c>
    </row>
    <row r="2502" spans="1:13">
      <c r="A2502" s="106" t="str">
        <f t="shared" si="39"/>
        <v xml:space="preserve">27470 </v>
      </c>
      <c r="B2502" s="231" t="s">
        <v>4003</v>
      </c>
      <c r="C2502" s="232"/>
      <c r="D2502" s="233" t="s">
        <v>1358</v>
      </c>
      <c r="E2502" s="233"/>
      <c r="F2502" s="234" t="s">
        <v>4004</v>
      </c>
      <c r="G2502" s="235">
        <v>17.14</v>
      </c>
      <c r="H2502" s="233" t="s">
        <v>37</v>
      </c>
      <c r="I2502" s="235">
        <v>15.33</v>
      </c>
      <c r="J2502" s="235">
        <v>3.49</v>
      </c>
      <c r="K2502" s="233" t="s">
        <v>37</v>
      </c>
      <c r="L2502" s="235">
        <v>35.96</v>
      </c>
      <c r="M2502" s="236" t="s">
        <v>1570</v>
      </c>
    </row>
    <row r="2503" spans="1:13">
      <c r="A2503" s="106" t="str">
        <f t="shared" si="39"/>
        <v xml:space="preserve">27472 </v>
      </c>
      <c r="B2503" s="231" t="s">
        <v>4005</v>
      </c>
      <c r="C2503" s="232"/>
      <c r="D2503" s="233" t="s">
        <v>1358</v>
      </c>
      <c r="E2503" s="233"/>
      <c r="F2503" s="234" t="s">
        <v>4006</v>
      </c>
      <c r="G2503" s="235">
        <v>18.72</v>
      </c>
      <c r="H2503" s="233" t="s">
        <v>37</v>
      </c>
      <c r="I2503" s="235">
        <v>15.94</v>
      </c>
      <c r="J2503" s="235">
        <v>3.81</v>
      </c>
      <c r="K2503" s="233" t="s">
        <v>37</v>
      </c>
      <c r="L2503" s="235">
        <v>38.47</v>
      </c>
      <c r="M2503" s="236" t="s">
        <v>1570</v>
      </c>
    </row>
    <row r="2504" spans="1:13">
      <c r="A2504" s="106" t="str">
        <f t="shared" si="39"/>
        <v xml:space="preserve">27475 </v>
      </c>
      <c r="B2504" s="231" t="s">
        <v>4007</v>
      </c>
      <c r="C2504" s="232"/>
      <c r="D2504" s="233" t="s">
        <v>1358</v>
      </c>
      <c r="E2504" s="233"/>
      <c r="F2504" s="234" t="s">
        <v>4008</v>
      </c>
      <c r="G2504" s="235">
        <v>8.93</v>
      </c>
      <c r="H2504" s="233" t="s">
        <v>37</v>
      </c>
      <c r="I2504" s="235">
        <v>9.69</v>
      </c>
      <c r="J2504" s="235">
        <v>1.81</v>
      </c>
      <c r="K2504" s="233" t="s">
        <v>37</v>
      </c>
      <c r="L2504" s="235">
        <v>20.43</v>
      </c>
      <c r="M2504" s="236" t="s">
        <v>1570</v>
      </c>
    </row>
    <row r="2505" spans="1:13">
      <c r="A2505" s="106" t="str">
        <f t="shared" si="39"/>
        <v xml:space="preserve">27477 </v>
      </c>
      <c r="B2505" s="231" t="s">
        <v>4009</v>
      </c>
      <c r="C2505" s="232"/>
      <c r="D2505" s="233" t="s">
        <v>1358</v>
      </c>
      <c r="E2505" s="233"/>
      <c r="F2505" s="234" t="s">
        <v>4008</v>
      </c>
      <c r="G2505" s="235">
        <v>10.14</v>
      </c>
      <c r="H2505" s="233" t="s">
        <v>37</v>
      </c>
      <c r="I2505" s="235">
        <v>10.33</v>
      </c>
      <c r="J2505" s="235">
        <v>2.09</v>
      </c>
      <c r="K2505" s="233" t="s">
        <v>37</v>
      </c>
      <c r="L2505" s="235">
        <v>22.56</v>
      </c>
      <c r="M2505" s="236" t="s">
        <v>1570</v>
      </c>
    </row>
    <row r="2506" spans="1:13">
      <c r="A2506" s="106" t="str">
        <f t="shared" si="39"/>
        <v xml:space="preserve">27479 </v>
      </c>
      <c r="B2506" s="231" t="s">
        <v>4010</v>
      </c>
      <c r="C2506" s="232"/>
      <c r="D2506" s="233" t="s">
        <v>1358</v>
      </c>
      <c r="E2506" s="233"/>
      <c r="F2506" s="234" t="s">
        <v>4008</v>
      </c>
      <c r="G2506" s="235">
        <v>13.16</v>
      </c>
      <c r="H2506" s="233" t="s">
        <v>37</v>
      </c>
      <c r="I2506" s="235">
        <v>12.24</v>
      </c>
      <c r="J2506" s="235">
        <v>2.68</v>
      </c>
      <c r="K2506" s="233" t="s">
        <v>37</v>
      </c>
      <c r="L2506" s="235">
        <v>28.08</v>
      </c>
      <c r="M2506" s="236" t="s">
        <v>1570</v>
      </c>
    </row>
    <row r="2507" spans="1:13">
      <c r="A2507" s="106" t="str">
        <f t="shared" si="39"/>
        <v xml:space="preserve">27485 </v>
      </c>
      <c r="B2507" s="231" t="s">
        <v>4011</v>
      </c>
      <c r="C2507" s="232"/>
      <c r="D2507" s="233" t="s">
        <v>1358</v>
      </c>
      <c r="E2507" s="233"/>
      <c r="F2507" s="234" t="s">
        <v>4008</v>
      </c>
      <c r="G2507" s="235">
        <v>9.1300000000000008</v>
      </c>
      <c r="H2507" s="233" t="s">
        <v>37</v>
      </c>
      <c r="I2507" s="235">
        <v>9.68</v>
      </c>
      <c r="J2507" s="235">
        <v>1.88</v>
      </c>
      <c r="K2507" s="233" t="s">
        <v>37</v>
      </c>
      <c r="L2507" s="235">
        <v>20.69</v>
      </c>
      <c r="M2507" s="236" t="s">
        <v>1570</v>
      </c>
    </row>
    <row r="2508" spans="1:13">
      <c r="A2508" s="106" t="str">
        <f t="shared" si="39"/>
        <v xml:space="preserve">27486 </v>
      </c>
      <c r="B2508" s="231" t="s">
        <v>4012</v>
      </c>
      <c r="C2508" s="232"/>
      <c r="D2508" s="233" t="s">
        <v>1358</v>
      </c>
      <c r="E2508" s="233"/>
      <c r="F2508" s="234" t="s">
        <v>4013</v>
      </c>
      <c r="G2508" s="235">
        <v>21.12</v>
      </c>
      <c r="H2508" s="233" t="s">
        <v>37</v>
      </c>
      <c r="I2508" s="235">
        <v>17.239999999999998</v>
      </c>
      <c r="J2508" s="235">
        <v>4.3</v>
      </c>
      <c r="K2508" s="233" t="s">
        <v>37</v>
      </c>
      <c r="L2508" s="235">
        <v>42.66</v>
      </c>
      <c r="M2508" s="236" t="s">
        <v>1570</v>
      </c>
    </row>
    <row r="2509" spans="1:13">
      <c r="A2509" s="106" t="str">
        <f t="shared" si="39"/>
        <v xml:space="preserve">27487 </v>
      </c>
      <c r="B2509" s="231" t="s">
        <v>4014</v>
      </c>
      <c r="C2509" s="232"/>
      <c r="D2509" s="233" t="s">
        <v>1358</v>
      </c>
      <c r="E2509" s="233"/>
      <c r="F2509" s="234" t="s">
        <v>4013</v>
      </c>
      <c r="G2509" s="235">
        <v>27.11</v>
      </c>
      <c r="H2509" s="233" t="s">
        <v>37</v>
      </c>
      <c r="I2509" s="235">
        <v>20.440000000000001</v>
      </c>
      <c r="J2509" s="235">
        <v>5.49</v>
      </c>
      <c r="K2509" s="233" t="s">
        <v>37</v>
      </c>
      <c r="L2509" s="235">
        <v>53.04</v>
      </c>
      <c r="M2509" s="236" t="s">
        <v>1570</v>
      </c>
    </row>
    <row r="2510" spans="1:13">
      <c r="A2510" s="106" t="str">
        <f t="shared" si="39"/>
        <v xml:space="preserve">27488 </v>
      </c>
      <c r="B2510" s="231" t="s">
        <v>4015</v>
      </c>
      <c r="C2510" s="232"/>
      <c r="D2510" s="233" t="s">
        <v>1358</v>
      </c>
      <c r="E2510" s="233"/>
      <c r="F2510" s="234" t="s">
        <v>4016</v>
      </c>
      <c r="G2510" s="235">
        <v>17.600000000000001</v>
      </c>
      <c r="H2510" s="233" t="s">
        <v>37</v>
      </c>
      <c r="I2510" s="235">
        <v>15.37</v>
      </c>
      <c r="J2510" s="235">
        <v>3.57</v>
      </c>
      <c r="K2510" s="233" t="s">
        <v>37</v>
      </c>
      <c r="L2510" s="235">
        <v>36.54</v>
      </c>
      <c r="M2510" s="236" t="s">
        <v>1570</v>
      </c>
    </row>
    <row r="2511" spans="1:13">
      <c r="A2511" s="106" t="str">
        <f t="shared" si="39"/>
        <v xml:space="preserve">27495 </v>
      </c>
      <c r="B2511" s="231" t="s">
        <v>4017</v>
      </c>
      <c r="C2511" s="232"/>
      <c r="D2511" s="233" t="s">
        <v>1358</v>
      </c>
      <c r="E2511" s="233"/>
      <c r="F2511" s="234" t="s">
        <v>4018</v>
      </c>
      <c r="G2511" s="235">
        <v>16.54</v>
      </c>
      <c r="H2511" s="233" t="s">
        <v>37</v>
      </c>
      <c r="I2511" s="235">
        <v>14.52</v>
      </c>
      <c r="J2511" s="235">
        <v>3.36</v>
      </c>
      <c r="K2511" s="233" t="s">
        <v>37</v>
      </c>
      <c r="L2511" s="235">
        <v>34.42</v>
      </c>
      <c r="M2511" s="236" t="s">
        <v>1570</v>
      </c>
    </row>
    <row r="2512" spans="1:13">
      <c r="A2512" s="106" t="str">
        <f t="shared" si="39"/>
        <v xml:space="preserve">27496 </v>
      </c>
      <c r="B2512" s="231" t="s">
        <v>4019</v>
      </c>
      <c r="C2512" s="232"/>
      <c r="D2512" s="233" t="s">
        <v>1358</v>
      </c>
      <c r="E2512" s="233"/>
      <c r="F2512" s="234" t="s">
        <v>4020</v>
      </c>
      <c r="G2512" s="235">
        <v>6.78</v>
      </c>
      <c r="H2512" s="233" t="s">
        <v>37</v>
      </c>
      <c r="I2512" s="235">
        <v>8.85</v>
      </c>
      <c r="J2512" s="235">
        <v>1.39</v>
      </c>
      <c r="K2512" s="233" t="s">
        <v>37</v>
      </c>
      <c r="L2512" s="235">
        <v>17.02</v>
      </c>
      <c r="M2512" s="236" t="s">
        <v>1570</v>
      </c>
    </row>
    <row r="2513" spans="1:13">
      <c r="A2513" s="106" t="str">
        <f t="shared" si="39"/>
        <v xml:space="preserve">27497 </v>
      </c>
      <c r="B2513" s="231" t="s">
        <v>4021</v>
      </c>
      <c r="C2513" s="232"/>
      <c r="D2513" s="233" t="s">
        <v>1358</v>
      </c>
      <c r="E2513" s="233"/>
      <c r="F2513" s="234" t="s">
        <v>4020</v>
      </c>
      <c r="G2513" s="235">
        <v>7.79</v>
      </c>
      <c r="H2513" s="233" t="s">
        <v>37</v>
      </c>
      <c r="I2513" s="235">
        <v>8.5399999999999991</v>
      </c>
      <c r="J2513" s="235">
        <v>1.59</v>
      </c>
      <c r="K2513" s="233" t="s">
        <v>37</v>
      </c>
      <c r="L2513" s="235">
        <v>17.920000000000002</v>
      </c>
      <c r="M2513" s="236" t="s">
        <v>1570</v>
      </c>
    </row>
    <row r="2514" spans="1:13">
      <c r="A2514" s="106" t="str">
        <f t="shared" si="39"/>
        <v xml:space="preserve">27498 </v>
      </c>
      <c r="B2514" s="231" t="s">
        <v>4022</v>
      </c>
      <c r="C2514" s="232"/>
      <c r="D2514" s="233" t="s">
        <v>1358</v>
      </c>
      <c r="E2514" s="233"/>
      <c r="F2514" s="234" t="s">
        <v>4020</v>
      </c>
      <c r="G2514" s="235">
        <v>8.66</v>
      </c>
      <c r="H2514" s="233" t="s">
        <v>37</v>
      </c>
      <c r="I2514" s="235">
        <v>9.85</v>
      </c>
      <c r="J2514" s="235">
        <v>1.78</v>
      </c>
      <c r="K2514" s="233" t="s">
        <v>37</v>
      </c>
      <c r="L2514" s="235">
        <v>20.29</v>
      </c>
      <c r="M2514" s="236" t="s">
        <v>1570</v>
      </c>
    </row>
    <row r="2515" spans="1:13">
      <c r="A2515" s="106" t="str">
        <f t="shared" si="39"/>
        <v xml:space="preserve">27499 </v>
      </c>
      <c r="B2515" s="231" t="s">
        <v>4023</v>
      </c>
      <c r="C2515" s="232"/>
      <c r="D2515" s="233" t="s">
        <v>1358</v>
      </c>
      <c r="E2515" s="233"/>
      <c r="F2515" s="234" t="s">
        <v>4020</v>
      </c>
      <c r="G2515" s="235">
        <v>9.43</v>
      </c>
      <c r="H2515" s="233" t="s">
        <v>37</v>
      </c>
      <c r="I2515" s="235">
        <v>10.26</v>
      </c>
      <c r="J2515" s="235">
        <v>1.92</v>
      </c>
      <c r="K2515" s="233" t="s">
        <v>37</v>
      </c>
      <c r="L2515" s="235">
        <v>21.61</v>
      </c>
      <c r="M2515" s="236" t="s">
        <v>1570</v>
      </c>
    </row>
    <row r="2516" spans="1:13">
      <c r="A2516" s="106" t="str">
        <f t="shared" si="39"/>
        <v xml:space="preserve">27500 </v>
      </c>
      <c r="B2516" s="231" t="s">
        <v>4024</v>
      </c>
      <c r="C2516" s="232"/>
      <c r="D2516" s="233" t="s">
        <v>1358</v>
      </c>
      <c r="E2516" s="233"/>
      <c r="F2516" s="234" t="s">
        <v>4025</v>
      </c>
      <c r="G2516" s="235">
        <v>6.3</v>
      </c>
      <c r="H2516" s="235">
        <v>8.65</v>
      </c>
      <c r="I2516" s="235">
        <v>7.31</v>
      </c>
      <c r="J2516" s="235">
        <v>1.27</v>
      </c>
      <c r="K2516" s="235">
        <v>16.22</v>
      </c>
      <c r="L2516" s="235">
        <v>14.88</v>
      </c>
      <c r="M2516" s="236" t="s">
        <v>1570</v>
      </c>
    </row>
    <row r="2517" spans="1:13">
      <c r="A2517" s="106" t="str">
        <f t="shared" si="39"/>
        <v xml:space="preserve">27501 </v>
      </c>
      <c r="B2517" s="231" t="s">
        <v>4026</v>
      </c>
      <c r="C2517" s="232"/>
      <c r="D2517" s="233" t="s">
        <v>1358</v>
      </c>
      <c r="E2517" s="233"/>
      <c r="F2517" s="234" t="s">
        <v>4025</v>
      </c>
      <c r="G2517" s="235">
        <v>6.45</v>
      </c>
      <c r="H2517" s="235">
        <v>7.85</v>
      </c>
      <c r="I2517" s="235">
        <v>7.65</v>
      </c>
      <c r="J2517" s="235">
        <v>1.31</v>
      </c>
      <c r="K2517" s="235">
        <v>15.61</v>
      </c>
      <c r="L2517" s="235">
        <v>15.41</v>
      </c>
      <c r="M2517" s="236" t="s">
        <v>1570</v>
      </c>
    </row>
    <row r="2518" spans="1:13">
      <c r="A2518" s="106" t="str">
        <f t="shared" si="39"/>
        <v xml:space="preserve">27502 </v>
      </c>
      <c r="B2518" s="231" t="s">
        <v>4027</v>
      </c>
      <c r="C2518" s="232"/>
      <c r="D2518" s="233" t="s">
        <v>1358</v>
      </c>
      <c r="E2518" s="233"/>
      <c r="F2518" s="234" t="s">
        <v>4025</v>
      </c>
      <c r="G2518" s="235">
        <v>11.36</v>
      </c>
      <c r="H2518" s="233" t="s">
        <v>37</v>
      </c>
      <c r="I2518" s="235">
        <v>9.4</v>
      </c>
      <c r="J2518" s="235">
        <v>2.3199999999999998</v>
      </c>
      <c r="K2518" s="233" t="s">
        <v>37</v>
      </c>
      <c r="L2518" s="235">
        <v>23.08</v>
      </c>
      <c r="M2518" s="236" t="s">
        <v>1570</v>
      </c>
    </row>
    <row r="2519" spans="1:13">
      <c r="A2519" s="106" t="str">
        <f t="shared" si="39"/>
        <v xml:space="preserve">27503 </v>
      </c>
      <c r="B2519" s="231" t="s">
        <v>4028</v>
      </c>
      <c r="C2519" s="232"/>
      <c r="D2519" s="233" t="s">
        <v>1358</v>
      </c>
      <c r="E2519" s="233"/>
      <c r="F2519" s="234" t="s">
        <v>4025</v>
      </c>
      <c r="G2519" s="235">
        <v>11.27</v>
      </c>
      <c r="H2519" s="233" t="s">
        <v>37</v>
      </c>
      <c r="I2519" s="235">
        <v>11</v>
      </c>
      <c r="J2519" s="235">
        <v>2.29</v>
      </c>
      <c r="K2519" s="233" t="s">
        <v>37</v>
      </c>
      <c r="L2519" s="235">
        <v>24.56</v>
      </c>
      <c r="M2519" s="236" t="s">
        <v>1570</v>
      </c>
    </row>
    <row r="2520" spans="1:13">
      <c r="A2520" s="106" t="str">
        <f t="shared" si="39"/>
        <v xml:space="preserve">27506 </v>
      </c>
      <c r="B2520" s="231" t="s">
        <v>4029</v>
      </c>
      <c r="C2520" s="232"/>
      <c r="D2520" s="233" t="s">
        <v>1358</v>
      </c>
      <c r="E2520" s="233"/>
      <c r="F2520" s="234" t="s">
        <v>4025</v>
      </c>
      <c r="G2520" s="235">
        <v>19.649999999999999</v>
      </c>
      <c r="H2520" s="233" t="s">
        <v>37</v>
      </c>
      <c r="I2520" s="235">
        <v>17.079999999999998</v>
      </c>
      <c r="J2520" s="235">
        <v>3.98</v>
      </c>
      <c r="K2520" s="233" t="s">
        <v>37</v>
      </c>
      <c r="L2520" s="235">
        <v>40.71</v>
      </c>
      <c r="M2520" s="236" t="s">
        <v>1570</v>
      </c>
    </row>
    <row r="2521" spans="1:13">
      <c r="A2521" s="106" t="str">
        <f t="shared" si="39"/>
        <v xml:space="preserve">27507 </v>
      </c>
      <c r="B2521" s="231" t="s">
        <v>4030</v>
      </c>
      <c r="C2521" s="232"/>
      <c r="D2521" s="233" t="s">
        <v>1358</v>
      </c>
      <c r="E2521" s="233"/>
      <c r="F2521" s="234" t="s">
        <v>4025</v>
      </c>
      <c r="G2521" s="235">
        <v>14.48</v>
      </c>
      <c r="H2521" s="233" t="s">
        <v>37</v>
      </c>
      <c r="I2521" s="235">
        <v>12.04</v>
      </c>
      <c r="J2521" s="235">
        <v>2.94</v>
      </c>
      <c r="K2521" s="233" t="s">
        <v>37</v>
      </c>
      <c r="L2521" s="235">
        <v>29.46</v>
      </c>
      <c r="M2521" s="236" t="s">
        <v>1570</v>
      </c>
    </row>
    <row r="2522" spans="1:13">
      <c r="A2522" s="106" t="str">
        <f t="shared" si="39"/>
        <v xml:space="preserve">27508 </v>
      </c>
      <c r="B2522" s="231" t="s">
        <v>4031</v>
      </c>
      <c r="C2522" s="232"/>
      <c r="D2522" s="233" t="s">
        <v>1358</v>
      </c>
      <c r="E2522" s="233"/>
      <c r="F2522" s="234" t="s">
        <v>4025</v>
      </c>
      <c r="G2522" s="235">
        <v>6.2</v>
      </c>
      <c r="H2522" s="235">
        <v>8.93</v>
      </c>
      <c r="I2522" s="235">
        <v>8.0500000000000007</v>
      </c>
      <c r="J2522" s="235">
        <v>1.25</v>
      </c>
      <c r="K2522" s="235">
        <v>16.38</v>
      </c>
      <c r="L2522" s="235">
        <v>15.5</v>
      </c>
      <c r="M2522" s="236" t="s">
        <v>1570</v>
      </c>
    </row>
    <row r="2523" spans="1:13">
      <c r="A2523" s="106" t="str">
        <f t="shared" si="39"/>
        <v xml:space="preserve">27509 </v>
      </c>
      <c r="B2523" s="231" t="s">
        <v>4032</v>
      </c>
      <c r="C2523" s="232"/>
      <c r="D2523" s="233" t="s">
        <v>1358</v>
      </c>
      <c r="E2523" s="233"/>
      <c r="F2523" s="234" t="s">
        <v>4025</v>
      </c>
      <c r="G2523" s="235">
        <v>8.14</v>
      </c>
      <c r="H2523" s="233" t="s">
        <v>37</v>
      </c>
      <c r="I2523" s="235">
        <v>10.98</v>
      </c>
      <c r="J2523" s="235">
        <v>1.62</v>
      </c>
      <c r="K2523" s="233" t="s">
        <v>37</v>
      </c>
      <c r="L2523" s="235">
        <v>20.74</v>
      </c>
      <c r="M2523" s="236" t="s">
        <v>1570</v>
      </c>
    </row>
    <row r="2524" spans="1:13">
      <c r="A2524" s="106" t="str">
        <f t="shared" si="39"/>
        <v xml:space="preserve">27510 </v>
      </c>
      <c r="B2524" s="231" t="s">
        <v>4033</v>
      </c>
      <c r="C2524" s="232"/>
      <c r="D2524" s="233" t="s">
        <v>1358</v>
      </c>
      <c r="E2524" s="233"/>
      <c r="F2524" s="234" t="s">
        <v>4025</v>
      </c>
      <c r="G2524" s="235">
        <v>9.8000000000000007</v>
      </c>
      <c r="H2524" s="233" t="s">
        <v>37</v>
      </c>
      <c r="I2524" s="235">
        <v>9.08</v>
      </c>
      <c r="J2524" s="235">
        <v>2</v>
      </c>
      <c r="K2524" s="233" t="s">
        <v>37</v>
      </c>
      <c r="L2524" s="235">
        <v>20.88</v>
      </c>
      <c r="M2524" s="236" t="s">
        <v>1570</v>
      </c>
    </row>
    <row r="2525" spans="1:13">
      <c r="A2525" s="106" t="str">
        <f t="shared" si="39"/>
        <v xml:space="preserve">27511 </v>
      </c>
      <c r="B2525" s="231" t="s">
        <v>4034</v>
      </c>
      <c r="C2525" s="232"/>
      <c r="D2525" s="233" t="s">
        <v>1358</v>
      </c>
      <c r="E2525" s="233"/>
      <c r="F2525" s="234" t="s">
        <v>4025</v>
      </c>
      <c r="G2525" s="235">
        <v>15.11</v>
      </c>
      <c r="H2525" s="233" t="s">
        <v>37</v>
      </c>
      <c r="I2525" s="235">
        <v>12.05</v>
      </c>
      <c r="J2525" s="235">
        <v>3.08</v>
      </c>
      <c r="K2525" s="233" t="s">
        <v>37</v>
      </c>
      <c r="L2525" s="235">
        <v>30.24</v>
      </c>
      <c r="M2525" s="236" t="s">
        <v>1570</v>
      </c>
    </row>
    <row r="2526" spans="1:13">
      <c r="A2526" s="106" t="str">
        <f t="shared" si="39"/>
        <v xml:space="preserve">27513 </v>
      </c>
      <c r="B2526" s="231" t="s">
        <v>4035</v>
      </c>
      <c r="C2526" s="232"/>
      <c r="D2526" s="233" t="s">
        <v>1358</v>
      </c>
      <c r="E2526" s="233"/>
      <c r="F2526" s="234" t="s">
        <v>4025</v>
      </c>
      <c r="G2526" s="235">
        <v>19.25</v>
      </c>
      <c r="H2526" s="233" t="s">
        <v>37</v>
      </c>
      <c r="I2526" s="235">
        <v>14.25</v>
      </c>
      <c r="J2526" s="235">
        <v>3.9</v>
      </c>
      <c r="K2526" s="233" t="s">
        <v>37</v>
      </c>
      <c r="L2526" s="235">
        <v>37.4</v>
      </c>
      <c r="M2526" s="236" t="s">
        <v>1570</v>
      </c>
    </row>
    <row r="2527" spans="1:13">
      <c r="A2527" s="106" t="str">
        <f t="shared" si="39"/>
        <v xml:space="preserve">27514 </v>
      </c>
      <c r="B2527" s="231" t="s">
        <v>4036</v>
      </c>
      <c r="C2527" s="232"/>
      <c r="D2527" s="233" t="s">
        <v>1358</v>
      </c>
      <c r="E2527" s="233"/>
      <c r="F2527" s="234" t="s">
        <v>4025</v>
      </c>
      <c r="G2527" s="235">
        <v>14.6</v>
      </c>
      <c r="H2527" s="233" t="s">
        <v>37</v>
      </c>
      <c r="I2527" s="235">
        <v>11.79</v>
      </c>
      <c r="J2527" s="235">
        <v>2.97</v>
      </c>
      <c r="K2527" s="233" t="s">
        <v>37</v>
      </c>
      <c r="L2527" s="235">
        <v>29.36</v>
      </c>
      <c r="M2527" s="236" t="s">
        <v>1570</v>
      </c>
    </row>
    <row r="2528" spans="1:13">
      <c r="A2528" s="106" t="str">
        <f t="shared" si="39"/>
        <v xml:space="preserve">27516 </v>
      </c>
      <c r="B2528" s="231" t="s">
        <v>4037</v>
      </c>
      <c r="C2528" s="232"/>
      <c r="D2528" s="233" t="s">
        <v>1358</v>
      </c>
      <c r="E2528" s="233"/>
      <c r="F2528" s="234" t="s">
        <v>4038</v>
      </c>
      <c r="G2528" s="235">
        <v>5.59</v>
      </c>
      <c r="H2528" s="235">
        <v>9.5</v>
      </c>
      <c r="I2528" s="235">
        <v>8.4600000000000009</v>
      </c>
      <c r="J2528" s="235">
        <v>1.1499999999999999</v>
      </c>
      <c r="K2528" s="235">
        <v>16.239999999999998</v>
      </c>
      <c r="L2528" s="235">
        <v>15.2</v>
      </c>
      <c r="M2528" s="236" t="s">
        <v>1570</v>
      </c>
    </row>
    <row r="2529" spans="1:13">
      <c r="A2529" s="106" t="str">
        <f t="shared" si="39"/>
        <v xml:space="preserve">27517 </v>
      </c>
      <c r="B2529" s="231" t="s">
        <v>4039</v>
      </c>
      <c r="C2529" s="232"/>
      <c r="D2529" s="233" t="s">
        <v>1358</v>
      </c>
      <c r="E2529" s="233"/>
      <c r="F2529" s="234" t="s">
        <v>4038</v>
      </c>
      <c r="G2529" s="235">
        <v>9.1199999999999992</v>
      </c>
      <c r="H2529" s="233" t="s">
        <v>37</v>
      </c>
      <c r="I2529" s="235">
        <v>10.34</v>
      </c>
      <c r="J2529" s="235">
        <v>1.88</v>
      </c>
      <c r="K2529" s="233" t="s">
        <v>37</v>
      </c>
      <c r="L2529" s="235">
        <v>21.34</v>
      </c>
      <c r="M2529" s="236" t="s">
        <v>1570</v>
      </c>
    </row>
    <row r="2530" spans="1:13">
      <c r="A2530" s="106" t="str">
        <f t="shared" si="39"/>
        <v xml:space="preserve">27519 </v>
      </c>
      <c r="B2530" s="231" t="s">
        <v>4040</v>
      </c>
      <c r="C2530" s="232"/>
      <c r="D2530" s="233" t="s">
        <v>1358</v>
      </c>
      <c r="E2530" s="233"/>
      <c r="F2530" s="234" t="s">
        <v>4038</v>
      </c>
      <c r="G2530" s="235">
        <v>13.25</v>
      </c>
      <c r="H2530" s="233" t="s">
        <v>37</v>
      </c>
      <c r="I2530" s="235">
        <v>11.13</v>
      </c>
      <c r="J2530" s="235">
        <v>2.73</v>
      </c>
      <c r="K2530" s="233" t="s">
        <v>37</v>
      </c>
      <c r="L2530" s="235">
        <v>27.11</v>
      </c>
      <c r="M2530" s="236" t="s">
        <v>1570</v>
      </c>
    </row>
    <row r="2531" spans="1:13">
      <c r="A2531" s="106" t="str">
        <f t="shared" si="39"/>
        <v xml:space="preserve">27520 </v>
      </c>
      <c r="B2531" s="231" t="s">
        <v>4041</v>
      </c>
      <c r="C2531" s="232"/>
      <c r="D2531" s="233" t="s">
        <v>1358</v>
      </c>
      <c r="E2531" s="233"/>
      <c r="F2531" s="234" t="s">
        <v>4042</v>
      </c>
      <c r="G2531" s="235">
        <v>3.04</v>
      </c>
      <c r="H2531" s="235">
        <v>6.7</v>
      </c>
      <c r="I2531" s="235">
        <v>5.92</v>
      </c>
      <c r="J2531" s="235">
        <v>0.6</v>
      </c>
      <c r="K2531" s="235">
        <v>10.34</v>
      </c>
      <c r="L2531" s="235">
        <v>9.56</v>
      </c>
      <c r="M2531" s="236" t="s">
        <v>1570</v>
      </c>
    </row>
    <row r="2532" spans="1:13">
      <c r="A2532" s="106" t="str">
        <f t="shared" si="39"/>
        <v xml:space="preserve">27524 </v>
      </c>
      <c r="B2532" s="231" t="s">
        <v>4043</v>
      </c>
      <c r="C2532" s="232"/>
      <c r="D2532" s="233" t="s">
        <v>1358</v>
      </c>
      <c r="E2532" s="233"/>
      <c r="F2532" s="234" t="s">
        <v>4042</v>
      </c>
      <c r="G2532" s="235">
        <v>10.37</v>
      </c>
      <c r="H2532" s="233" t="s">
        <v>37</v>
      </c>
      <c r="I2532" s="235">
        <v>10.66</v>
      </c>
      <c r="J2532" s="235">
        <v>2.1</v>
      </c>
      <c r="K2532" s="233" t="s">
        <v>37</v>
      </c>
      <c r="L2532" s="235">
        <v>23.13</v>
      </c>
      <c r="M2532" s="236" t="s">
        <v>1570</v>
      </c>
    </row>
    <row r="2533" spans="1:13">
      <c r="A2533" s="106" t="str">
        <f t="shared" si="39"/>
        <v xml:space="preserve">27530 </v>
      </c>
      <c r="B2533" s="231" t="s">
        <v>4044</v>
      </c>
      <c r="C2533" s="232"/>
      <c r="D2533" s="233" t="s">
        <v>1358</v>
      </c>
      <c r="E2533" s="233"/>
      <c r="F2533" s="234" t="s">
        <v>4045</v>
      </c>
      <c r="G2533" s="235">
        <v>2.65</v>
      </c>
      <c r="H2533" s="235">
        <v>6.6</v>
      </c>
      <c r="I2533" s="235">
        <v>6.02</v>
      </c>
      <c r="J2533" s="235">
        <v>0.52</v>
      </c>
      <c r="K2533" s="235">
        <v>9.77</v>
      </c>
      <c r="L2533" s="235">
        <v>9.19</v>
      </c>
      <c r="M2533" s="236" t="s">
        <v>1570</v>
      </c>
    </row>
    <row r="2534" spans="1:13">
      <c r="A2534" s="106" t="str">
        <f t="shared" si="39"/>
        <v xml:space="preserve">27532 </v>
      </c>
      <c r="B2534" s="231" t="s">
        <v>4046</v>
      </c>
      <c r="C2534" s="232"/>
      <c r="D2534" s="233" t="s">
        <v>1358</v>
      </c>
      <c r="E2534" s="233"/>
      <c r="F2534" s="234" t="s">
        <v>4045</v>
      </c>
      <c r="G2534" s="235">
        <v>7.55</v>
      </c>
      <c r="H2534" s="235">
        <v>10.23</v>
      </c>
      <c r="I2534" s="235">
        <v>8.92</v>
      </c>
      <c r="J2534" s="235">
        <v>1.54</v>
      </c>
      <c r="K2534" s="235">
        <v>19.32</v>
      </c>
      <c r="L2534" s="235">
        <v>18.010000000000002</v>
      </c>
      <c r="M2534" s="236" t="s">
        <v>1570</v>
      </c>
    </row>
    <row r="2535" spans="1:13">
      <c r="A2535" s="106" t="str">
        <f t="shared" si="39"/>
        <v xml:space="preserve">27535 </v>
      </c>
      <c r="B2535" s="231" t="s">
        <v>4047</v>
      </c>
      <c r="C2535" s="232"/>
      <c r="D2535" s="233" t="s">
        <v>1358</v>
      </c>
      <c r="E2535" s="233"/>
      <c r="F2535" s="234" t="s">
        <v>4045</v>
      </c>
      <c r="G2535" s="235">
        <v>13.41</v>
      </c>
      <c r="H2535" s="233" t="s">
        <v>37</v>
      </c>
      <c r="I2535" s="235">
        <v>11.15</v>
      </c>
      <c r="J2535" s="235">
        <v>2.73</v>
      </c>
      <c r="K2535" s="233" t="s">
        <v>37</v>
      </c>
      <c r="L2535" s="235">
        <v>27.29</v>
      </c>
      <c r="M2535" s="236" t="s">
        <v>1570</v>
      </c>
    </row>
    <row r="2536" spans="1:13">
      <c r="A2536" s="106" t="str">
        <f t="shared" si="39"/>
        <v xml:space="preserve">27536 </v>
      </c>
      <c r="B2536" s="231" t="s">
        <v>4048</v>
      </c>
      <c r="C2536" s="232"/>
      <c r="D2536" s="233" t="s">
        <v>1358</v>
      </c>
      <c r="E2536" s="233"/>
      <c r="F2536" s="234" t="s">
        <v>4045</v>
      </c>
      <c r="G2536" s="235">
        <v>17.39</v>
      </c>
      <c r="H2536" s="233" t="s">
        <v>37</v>
      </c>
      <c r="I2536" s="235">
        <v>15.27</v>
      </c>
      <c r="J2536" s="235">
        <v>3.52</v>
      </c>
      <c r="K2536" s="233" t="s">
        <v>37</v>
      </c>
      <c r="L2536" s="235">
        <v>36.18</v>
      </c>
      <c r="M2536" s="236" t="s">
        <v>1570</v>
      </c>
    </row>
    <row r="2537" spans="1:13">
      <c r="A2537" s="106" t="str">
        <f t="shared" si="39"/>
        <v xml:space="preserve">27538 </v>
      </c>
      <c r="B2537" s="231" t="s">
        <v>4049</v>
      </c>
      <c r="C2537" s="232"/>
      <c r="D2537" s="233" t="s">
        <v>1358</v>
      </c>
      <c r="E2537" s="233"/>
      <c r="F2537" s="234" t="s">
        <v>4050</v>
      </c>
      <c r="G2537" s="235">
        <v>5.09</v>
      </c>
      <c r="H2537" s="235">
        <v>9.0500000000000007</v>
      </c>
      <c r="I2537" s="235">
        <v>8</v>
      </c>
      <c r="J2537" s="235">
        <v>1.01</v>
      </c>
      <c r="K2537" s="235">
        <v>15.15</v>
      </c>
      <c r="L2537" s="235">
        <v>14.1</v>
      </c>
      <c r="M2537" s="236" t="s">
        <v>1570</v>
      </c>
    </row>
    <row r="2538" spans="1:13">
      <c r="A2538" s="106" t="str">
        <f t="shared" si="39"/>
        <v xml:space="preserve">27540 </v>
      </c>
      <c r="B2538" s="231" t="s">
        <v>4051</v>
      </c>
      <c r="C2538" s="232"/>
      <c r="D2538" s="233" t="s">
        <v>1358</v>
      </c>
      <c r="E2538" s="233"/>
      <c r="F2538" s="234" t="s">
        <v>4045</v>
      </c>
      <c r="G2538" s="235">
        <v>11.3</v>
      </c>
      <c r="H2538" s="233" t="s">
        <v>37</v>
      </c>
      <c r="I2538" s="235">
        <v>11.39</v>
      </c>
      <c r="J2538" s="235">
        <v>2.29</v>
      </c>
      <c r="K2538" s="233" t="s">
        <v>37</v>
      </c>
      <c r="L2538" s="235">
        <v>24.98</v>
      </c>
      <c r="M2538" s="236" t="s">
        <v>1570</v>
      </c>
    </row>
    <row r="2539" spans="1:13">
      <c r="A2539" s="106" t="str">
        <f t="shared" si="39"/>
        <v xml:space="preserve">27550 </v>
      </c>
      <c r="B2539" s="231" t="s">
        <v>4052</v>
      </c>
      <c r="C2539" s="232"/>
      <c r="D2539" s="233" t="s">
        <v>1358</v>
      </c>
      <c r="E2539" s="233"/>
      <c r="F2539" s="234" t="s">
        <v>4053</v>
      </c>
      <c r="G2539" s="235">
        <v>5.98</v>
      </c>
      <c r="H2539" s="235">
        <v>8.8000000000000007</v>
      </c>
      <c r="I2539" s="235">
        <v>7.47</v>
      </c>
      <c r="J2539" s="235">
        <v>1.24</v>
      </c>
      <c r="K2539" s="235">
        <v>16.02</v>
      </c>
      <c r="L2539" s="235">
        <v>14.69</v>
      </c>
      <c r="M2539" s="236" t="s">
        <v>1570</v>
      </c>
    </row>
    <row r="2540" spans="1:13">
      <c r="A2540" s="106" t="str">
        <f t="shared" si="39"/>
        <v xml:space="preserve">27552 </v>
      </c>
      <c r="B2540" s="231" t="s">
        <v>4054</v>
      </c>
      <c r="C2540" s="232"/>
      <c r="D2540" s="233" t="s">
        <v>1358</v>
      </c>
      <c r="E2540" s="233"/>
      <c r="F2540" s="234" t="s">
        <v>4053</v>
      </c>
      <c r="G2540" s="235">
        <v>8.18</v>
      </c>
      <c r="H2540" s="233" t="s">
        <v>37</v>
      </c>
      <c r="I2540" s="235">
        <v>9.7799999999999994</v>
      </c>
      <c r="J2540" s="235">
        <v>1.65</v>
      </c>
      <c r="K2540" s="233" t="s">
        <v>37</v>
      </c>
      <c r="L2540" s="235">
        <v>19.61</v>
      </c>
      <c r="M2540" s="236" t="s">
        <v>1570</v>
      </c>
    </row>
    <row r="2541" spans="1:13">
      <c r="A2541" s="106" t="str">
        <f t="shared" si="39"/>
        <v xml:space="preserve">27556 </v>
      </c>
      <c r="B2541" s="231" t="s">
        <v>4055</v>
      </c>
      <c r="C2541" s="232"/>
      <c r="D2541" s="233" t="s">
        <v>1358</v>
      </c>
      <c r="E2541" s="233"/>
      <c r="F2541" s="234" t="s">
        <v>4053</v>
      </c>
      <c r="G2541" s="235">
        <v>13</v>
      </c>
      <c r="H2541" s="233" t="s">
        <v>37</v>
      </c>
      <c r="I2541" s="235">
        <v>11</v>
      </c>
      <c r="J2541" s="235">
        <v>2.65</v>
      </c>
      <c r="K2541" s="233" t="s">
        <v>37</v>
      </c>
      <c r="L2541" s="235">
        <v>26.65</v>
      </c>
      <c r="M2541" s="236" t="s">
        <v>1570</v>
      </c>
    </row>
    <row r="2542" spans="1:13">
      <c r="A2542" s="106" t="str">
        <f t="shared" si="39"/>
        <v xml:space="preserve">27557 </v>
      </c>
      <c r="B2542" s="231" t="s">
        <v>4056</v>
      </c>
      <c r="C2542" s="232"/>
      <c r="D2542" s="233" t="s">
        <v>1358</v>
      </c>
      <c r="E2542" s="233"/>
      <c r="F2542" s="234" t="s">
        <v>4053</v>
      </c>
      <c r="G2542" s="235">
        <v>15.9</v>
      </c>
      <c r="H2542" s="233" t="s">
        <v>37</v>
      </c>
      <c r="I2542" s="235">
        <v>12.54</v>
      </c>
      <c r="J2542" s="235">
        <v>3.24</v>
      </c>
      <c r="K2542" s="233" t="s">
        <v>37</v>
      </c>
      <c r="L2542" s="235">
        <v>31.68</v>
      </c>
      <c r="M2542" s="236" t="s">
        <v>1570</v>
      </c>
    </row>
    <row r="2543" spans="1:13">
      <c r="A2543" s="106" t="str">
        <f t="shared" si="39"/>
        <v xml:space="preserve">27558 </v>
      </c>
      <c r="B2543" s="231" t="s">
        <v>4057</v>
      </c>
      <c r="C2543" s="232"/>
      <c r="D2543" s="233" t="s">
        <v>1358</v>
      </c>
      <c r="E2543" s="233"/>
      <c r="F2543" s="234" t="s">
        <v>4053</v>
      </c>
      <c r="G2543" s="235">
        <v>18.39</v>
      </c>
      <c r="H2543" s="233" t="s">
        <v>37</v>
      </c>
      <c r="I2543" s="235">
        <v>13.87</v>
      </c>
      <c r="J2543" s="235">
        <v>3.74</v>
      </c>
      <c r="K2543" s="233" t="s">
        <v>37</v>
      </c>
      <c r="L2543" s="235">
        <v>36</v>
      </c>
      <c r="M2543" s="236" t="s">
        <v>1570</v>
      </c>
    </row>
    <row r="2544" spans="1:13">
      <c r="A2544" s="106" t="str">
        <f t="shared" si="39"/>
        <v xml:space="preserve">27560 </v>
      </c>
      <c r="B2544" s="231" t="s">
        <v>4058</v>
      </c>
      <c r="C2544" s="232"/>
      <c r="D2544" s="233" t="s">
        <v>1358</v>
      </c>
      <c r="E2544" s="233"/>
      <c r="F2544" s="234" t="s">
        <v>4059</v>
      </c>
      <c r="G2544" s="235">
        <v>3.99</v>
      </c>
      <c r="H2544" s="235">
        <v>6.94</v>
      </c>
      <c r="I2544" s="235">
        <v>5.92</v>
      </c>
      <c r="J2544" s="235">
        <v>0.81</v>
      </c>
      <c r="K2544" s="235">
        <v>11.74</v>
      </c>
      <c r="L2544" s="235">
        <v>10.72</v>
      </c>
      <c r="M2544" s="236" t="s">
        <v>1570</v>
      </c>
    </row>
    <row r="2545" spans="1:13">
      <c r="A2545" s="106" t="str">
        <f t="shared" si="39"/>
        <v xml:space="preserve">27562 </v>
      </c>
      <c r="B2545" s="231" t="s">
        <v>4060</v>
      </c>
      <c r="C2545" s="232"/>
      <c r="D2545" s="233" t="s">
        <v>1358</v>
      </c>
      <c r="E2545" s="233"/>
      <c r="F2545" s="234" t="s">
        <v>4059</v>
      </c>
      <c r="G2545" s="235">
        <v>5.98</v>
      </c>
      <c r="H2545" s="233" t="s">
        <v>37</v>
      </c>
      <c r="I2545" s="235">
        <v>8.09</v>
      </c>
      <c r="J2545" s="235">
        <v>1.23</v>
      </c>
      <c r="K2545" s="233" t="s">
        <v>37</v>
      </c>
      <c r="L2545" s="235">
        <v>15.3</v>
      </c>
      <c r="M2545" s="236" t="s">
        <v>1570</v>
      </c>
    </row>
    <row r="2546" spans="1:13">
      <c r="A2546" s="106" t="str">
        <f t="shared" si="39"/>
        <v xml:space="preserve">27566 </v>
      </c>
      <c r="B2546" s="231" t="s">
        <v>4061</v>
      </c>
      <c r="C2546" s="232"/>
      <c r="D2546" s="233" t="s">
        <v>1358</v>
      </c>
      <c r="E2546" s="233"/>
      <c r="F2546" s="234" t="s">
        <v>4059</v>
      </c>
      <c r="G2546" s="235">
        <v>12.71</v>
      </c>
      <c r="H2546" s="233" t="s">
        <v>37</v>
      </c>
      <c r="I2546" s="235">
        <v>12.01</v>
      </c>
      <c r="J2546" s="235">
        <v>2.59</v>
      </c>
      <c r="K2546" s="233" t="s">
        <v>37</v>
      </c>
      <c r="L2546" s="235">
        <v>27.31</v>
      </c>
      <c r="M2546" s="236" t="s">
        <v>1570</v>
      </c>
    </row>
    <row r="2547" spans="1:13">
      <c r="A2547" s="106" t="str">
        <f t="shared" si="39"/>
        <v xml:space="preserve">27570 </v>
      </c>
      <c r="B2547" s="231" t="s">
        <v>4062</v>
      </c>
      <c r="C2547" s="232"/>
      <c r="D2547" s="233" t="s">
        <v>1358</v>
      </c>
      <c r="E2547" s="233"/>
      <c r="F2547" s="234" t="s">
        <v>4063</v>
      </c>
      <c r="G2547" s="235">
        <v>1.79</v>
      </c>
      <c r="H2547" s="233" t="s">
        <v>37</v>
      </c>
      <c r="I2547" s="235">
        <v>2.61</v>
      </c>
      <c r="J2547" s="235">
        <v>0.37</v>
      </c>
      <c r="K2547" s="233" t="s">
        <v>37</v>
      </c>
      <c r="L2547" s="235">
        <v>4.7699999999999996</v>
      </c>
      <c r="M2547" s="236" t="s">
        <v>1474</v>
      </c>
    </row>
    <row r="2548" spans="1:13">
      <c r="A2548" s="106" t="str">
        <f t="shared" si="39"/>
        <v xml:space="preserve">27580 </v>
      </c>
      <c r="B2548" s="231" t="s">
        <v>4064</v>
      </c>
      <c r="C2548" s="232"/>
      <c r="D2548" s="233" t="s">
        <v>1358</v>
      </c>
      <c r="E2548" s="233"/>
      <c r="F2548" s="234" t="s">
        <v>4065</v>
      </c>
      <c r="G2548" s="235">
        <v>21.1</v>
      </c>
      <c r="H2548" s="233" t="s">
        <v>37</v>
      </c>
      <c r="I2548" s="235">
        <v>19.329999999999998</v>
      </c>
      <c r="J2548" s="235">
        <v>4.3099999999999996</v>
      </c>
      <c r="K2548" s="233" t="s">
        <v>37</v>
      </c>
      <c r="L2548" s="235">
        <v>44.74</v>
      </c>
      <c r="M2548" s="236" t="s">
        <v>1570</v>
      </c>
    </row>
    <row r="2549" spans="1:13">
      <c r="A2549" s="106" t="str">
        <f t="shared" si="39"/>
        <v xml:space="preserve">27590 </v>
      </c>
      <c r="B2549" s="231" t="s">
        <v>4066</v>
      </c>
      <c r="C2549" s="232"/>
      <c r="D2549" s="233" t="s">
        <v>1358</v>
      </c>
      <c r="E2549" s="233"/>
      <c r="F2549" s="234" t="s">
        <v>4067</v>
      </c>
      <c r="G2549" s="235">
        <v>13.47</v>
      </c>
      <c r="H2549" s="233" t="s">
        <v>37</v>
      </c>
      <c r="I2549" s="235">
        <v>6.75</v>
      </c>
      <c r="J2549" s="235">
        <v>3.23</v>
      </c>
      <c r="K2549" s="233" t="s">
        <v>37</v>
      </c>
      <c r="L2549" s="235">
        <v>23.45</v>
      </c>
      <c r="M2549" s="236" t="s">
        <v>1570</v>
      </c>
    </row>
    <row r="2550" spans="1:13">
      <c r="A2550" s="106" t="str">
        <f t="shared" si="39"/>
        <v xml:space="preserve">27591 </v>
      </c>
      <c r="B2550" s="231" t="s">
        <v>4068</v>
      </c>
      <c r="C2550" s="232"/>
      <c r="D2550" s="233" t="s">
        <v>1358</v>
      </c>
      <c r="E2550" s="233"/>
      <c r="F2550" s="234" t="s">
        <v>4067</v>
      </c>
      <c r="G2550" s="235">
        <v>13.94</v>
      </c>
      <c r="H2550" s="233" t="s">
        <v>37</v>
      </c>
      <c r="I2550" s="235">
        <v>12.66</v>
      </c>
      <c r="J2550" s="235">
        <v>2.85</v>
      </c>
      <c r="K2550" s="233" t="s">
        <v>37</v>
      </c>
      <c r="L2550" s="235">
        <v>29.45</v>
      </c>
      <c r="M2550" s="236" t="s">
        <v>1570</v>
      </c>
    </row>
    <row r="2551" spans="1:13">
      <c r="A2551" s="106" t="str">
        <f t="shared" si="39"/>
        <v xml:space="preserve">27592 </v>
      </c>
      <c r="B2551" s="231" t="s">
        <v>4069</v>
      </c>
      <c r="C2551" s="232"/>
      <c r="D2551" s="233" t="s">
        <v>1358</v>
      </c>
      <c r="E2551" s="233"/>
      <c r="F2551" s="234" t="s">
        <v>4067</v>
      </c>
      <c r="G2551" s="235">
        <v>10.98</v>
      </c>
      <c r="H2551" s="233" t="s">
        <v>37</v>
      </c>
      <c r="I2551" s="235">
        <v>6.72</v>
      </c>
      <c r="J2551" s="235">
        <v>2.59</v>
      </c>
      <c r="K2551" s="233" t="s">
        <v>37</v>
      </c>
      <c r="L2551" s="235">
        <v>20.29</v>
      </c>
      <c r="M2551" s="236" t="s">
        <v>1570</v>
      </c>
    </row>
    <row r="2552" spans="1:13">
      <c r="A2552" s="106" t="str">
        <f t="shared" si="39"/>
        <v xml:space="preserve">27594 </v>
      </c>
      <c r="B2552" s="231" t="s">
        <v>4070</v>
      </c>
      <c r="C2552" s="232"/>
      <c r="D2552" s="233" t="s">
        <v>1358</v>
      </c>
      <c r="E2552" s="233"/>
      <c r="F2552" s="234" t="s">
        <v>2963</v>
      </c>
      <c r="G2552" s="235">
        <v>7.29</v>
      </c>
      <c r="H2552" s="233" t="s">
        <v>37</v>
      </c>
      <c r="I2552" s="235">
        <v>6.39</v>
      </c>
      <c r="J2552" s="235">
        <v>1.65</v>
      </c>
      <c r="K2552" s="233" t="s">
        <v>37</v>
      </c>
      <c r="L2552" s="235">
        <v>15.33</v>
      </c>
      <c r="M2552" s="236" t="s">
        <v>1570</v>
      </c>
    </row>
    <row r="2553" spans="1:13">
      <c r="A2553" s="106" t="str">
        <f t="shared" si="39"/>
        <v xml:space="preserve">27596 </v>
      </c>
      <c r="B2553" s="231" t="s">
        <v>4071</v>
      </c>
      <c r="C2553" s="232"/>
      <c r="D2553" s="233" t="s">
        <v>1358</v>
      </c>
      <c r="E2553" s="233"/>
      <c r="F2553" s="234" t="s">
        <v>2963</v>
      </c>
      <c r="G2553" s="235">
        <v>11.29</v>
      </c>
      <c r="H2553" s="233" t="s">
        <v>37</v>
      </c>
      <c r="I2553" s="235">
        <v>7.51</v>
      </c>
      <c r="J2553" s="235">
        <v>2.62</v>
      </c>
      <c r="K2553" s="233" t="s">
        <v>37</v>
      </c>
      <c r="L2553" s="235">
        <v>21.42</v>
      </c>
      <c r="M2553" s="236" t="s">
        <v>1570</v>
      </c>
    </row>
    <row r="2554" spans="1:13">
      <c r="A2554" s="106" t="str">
        <f t="shared" si="39"/>
        <v xml:space="preserve">27598 </v>
      </c>
      <c r="B2554" s="231" t="s">
        <v>4072</v>
      </c>
      <c r="C2554" s="232"/>
      <c r="D2554" s="233" t="s">
        <v>1358</v>
      </c>
      <c r="E2554" s="233"/>
      <c r="F2554" s="234" t="s">
        <v>4073</v>
      </c>
      <c r="G2554" s="235">
        <v>11.22</v>
      </c>
      <c r="H2554" s="233" t="s">
        <v>37</v>
      </c>
      <c r="I2554" s="235">
        <v>7.17</v>
      </c>
      <c r="J2554" s="235">
        <v>2.6</v>
      </c>
      <c r="K2554" s="233" t="s">
        <v>37</v>
      </c>
      <c r="L2554" s="235">
        <v>20.99</v>
      </c>
      <c r="M2554" s="236" t="s">
        <v>1570</v>
      </c>
    </row>
    <row r="2555" spans="1:13">
      <c r="A2555" s="106" t="str">
        <f t="shared" si="39"/>
        <v xml:space="preserve">27599 </v>
      </c>
      <c r="B2555" s="231" t="s">
        <v>4074</v>
      </c>
      <c r="C2555" s="232"/>
      <c r="D2555" s="233" t="s">
        <v>664</v>
      </c>
      <c r="E2555" s="233"/>
      <c r="F2555" s="234" t="s">
        <v>18999</v>
      </c>
      <c r="G2555" s="235">
        <v>0</v>
      </c>
      <c r="H2555" s="235">
        <v>0</v>
      </c>
      <c r="I2555" s="235">
        <v>0</v>
      </c>
      <c r="J2555" s="235">
        <v>0</v>
      </c>
      <c r="K2555" s="235">
        <v>0</v>
      </c>
      <c r="L2555" s="235">
        <v>0</v>
      </c>
      <c r="M2555" s="236" t="s">
        <v>991</v>
      </c>
    </row>
    <row r="2556" spans="1:13">
      <c r="A2556" s="106" t="str">
        <f t="shared" si="39"/>
        <v xml:space="preserve">27600 </v>
      </c>
      <c r="B2556" s="231" t="s">
        <v>4075</v>
      </c>
      <c r="C2556" s="232"/>
      <c r="D2556" s="233" t="s">
        <v>1358</v>
      </c>
      <c r="E2556" s="233"/>
      <c r="F2556" s="234" t="s">
        <v>4076</v>
      </c>
      <c r="G2556" s="235">
        <v>6.03</v>
      </c>
      <c r="H2556" s="233" t="s">
        <v>37</v>
      </c>
      <c r="I2556" s="235">
        <v>4.96</v>
      </c>
      <c r="J2556" s="235">
        <v>1.23</v>
      </c>
      <c r="K2556" s="233" t="s">
        <v>37</v>
      </c>
      <c r="L2556" s="235">
        <v>12.22</v>
      </c>
      <c r="M2556" s="236" t="s">
        <v>1570</v>
      </c>
    </row>
    <row r="2557" spans="1:13">
      <c r="A2557" s="106" t="str">
        <f t="shared" si="39"/>
        <v xml:space="preserve">27601 </v>
      </c>
      <c r="B2557" s="231" t="s">
        <v>4077</v>
      </c>
      <c r="C2557" s="232"/>
      <c r="D2557" s="233" t="s">
        <v>1358</v>
      </c>
      <c r="E2557" s="233"/>
      <c r="F2557" s="234" t="s">
        <v>4076</v>
      </c>
      <c r="G2557" s="235">
        <v>6.05</v>
      </c>
      <c r="H2557" s="233" t="s">
        <v>37</v>
      </c>
      <c r="I2557" s="235">
        <v>6.22</v>
      </c>
      <c r="J2557" s="235">
        <v>1.1499999999999999</v>
      </c>
      <c r="K2557" s="233" t="s">
        <v>37</v>
      </c>
      <c r="L2557" s="235">
        <v>13.42</v>
      </c>
      <c r="M2557" s="236" t="s">
        <v>1570</v>
      </c>
    </row>
    <row r="2558" spans="1:13">
      <c r="A2558" s="106" t="str">
        <f t="shared" si="39"/>
        <v xml:space="preserve">27602 </v>
      </c>
      <c r="B2558" s="231" t="s">
        <v>4078</v>
      </c>
      <c r="C2558" s="232"/>
      <c r="D2558" s="233" t="s">
        <v>1358</v>
      </c>
      <c r="E2558" s="233"/>
      <c r="F2558" s="234" t="s">
        <v>4076</v>
      </c>
      <c r="G2558" s="235">
        <v>7.82</v>
      </c>
      <c r="H2558" s="233" t="s">
        <v>37</v>
      </c>
      <c r="I2558" s="235">
        <v>4.66</v>
      </c>
      <c r="J2558" s="235">
        <v>1.88</v>
      </c>
      <c r="K2558" s="233" t="s">
        <v>37</v>
      </c>
      <c r="L2558" s="235">
        <v>14.36</v>
      </c>
      <c r="M2558" s="236" t="s">
        <v>1570</v>
      </c>
    </row>
    <row r="2559" spans="1:13">
      <c r="A2559" s="106" t="str">
        <f t="shared" si="39"/>
        <v xml:space="preserve">27603 </v>
      </c>
      <c r="B2559" s="231" t="s">
        <v>4079</v>
      </c>
      <c r="C2559" s="232"/>
      <c r="D2559" s="233" t="s">
        <v>1358</v>
      </c>
      <c r="E2559" s="233"/>
      <c r="F2559" s="234" t="s">
        <v>4080</v>
      </c>
      <c r="G2559" s="235">
        <v>5.23</v>
      </c>
      <c r="H2559" s="235">
        <v>9.61</v>
      </c>
      <c r="I2559" s="235">
        <v>5.74</v>
      </c>
      <c r="J2559" s="235">
        <v>0.89</v>
      </c>
      <c r="K2559" s="235">
        <v>15.73</v>
      </c>
      <c r="L2559" s="235">
        <v>11.86</v>
      </c>
      <c r="M2559" s="236" t="s">
        <v>1570</v>
      </c>
    </row>
    <row r="2560" spans="1:13">
      <c r="A2560" s="106" t="str">
        <f t="shared" si="39"/>
        <v xml:space="preserve">27604 </v>
      </c>
      <c r="B2560" s="231" t="s">
        <v>4081</v>
      </c>
      <c r="C2560" s="232"/>
      <c r="D2560" s="233" t="s">
        <v>1358</v>
      </c>
      <c r="E2560" s="233"/>
      <c r="F2560" s="234" t="s">
        <v>4082</v>
      </c>
      <c r="G2560" s="235">
        <v>4.59</v>
      </c>
      <c r="H2560" s="235">
        <v>8.42</v>
      </c>
      <c r="I2560" s="235">
        <v>4.72</v>
      </c>
      <c r="J2560" s="235">
        <v>0.66</v>
      </c>
      <c r="K2560" s="235">
        <v>13.67</v>
      </c>
      <c r="L2560" s="235">
        <v>9.9700000000000006</v>
      </c>
      <c r="M2560" s="236" t="s">
        <v>1570</v>
      </c>
    </row>
    <row r="2561" spans="1:13">
      <c r="A2561" s="106" t="str">
        <f t="shared" si="39"/>
        <v xml:space="preserve">27605 </v>
      </c>
      <c r="B2561" s="231" t="s">
        <v>4083</v>
      </c>
      <c r="C2561" s="232"/>
      <c r="D2561" s="233" t="s">
        <v>1358</v>
      </c>
      <c r="E2561" s="233"/>
      <c r="F2561" s="234" t="s">
        <v>4084</v>
      </c>
      <c r="G2561" s="235">
        <v>2.92</v>
      </c>
      <c r="H2561" s="235">
        <v>6.62</v>
      </c>
      <c r="I2561" s="235">
        <v>2.38</v>
      </c>
      <c r="J2561" s="235">
        <v>0.28999999999999998</v>
      </c>
      <c r="K2561" s="235">
        <v>9.83</v>
      </c>
      <c r="L2561" s="235">
        <v>5.59</v>
      </c>
      <c r="M2561" s="236" t="s">
        <v>1474</v>
      </c>
    </row>
    <row r="2562" spans="1:13">
      <c r="A2562" s="106" t="str">
        <f t="shared" si="39"/>
        <v xml:space="preserve">27606 </v>
      </c>
      <c r="B2562" s="231" t="s">
        <v>4085</v>
      </c>
      <c r="C2562" s="232"/>
      <c r="D2562" s="233" t="s">
        <v>1358</v>
      </c>
      <c r="E2562" s="233"/>
      <c r="F2562" s="234" t="s">
        <v>4084</v>
      </c>
      <c r="G2562" s="235">
        <v>4.18</v>
      </c>
      <c r="H2562" s="233" t="s">
        <v>37</v>
      </c>
      <c r="I2562" s="235">
        <v>3.47</v>
      </c>
      <c r="J2562" s="235">
        <v>0.63</v>
      </c>
      <c r="K2562" s="233" t="s">
        <v>37</v>
      </c>
      <c r="L2562" s="235">
        <v>8.2799999999999994</v>
      </c>
      <c r="M2562" s="236" t="s">
        <v>1474</v>
      </c>
    </row>
    <row r="2563" spans="1:13">
      <c r="A2563" s="106" t="str">
        <f t="shared" ref="A2563:A2626" si="40">B2563&amp;" "&amp;C2563</f>
        <v xml:space="preserve">27607 </v>
      </c>
      <c r="B2563" s="231" t="s">
        <v>4086</v>
      </c>
      <c r="C2563" s="232"/>
      <c r="D2563" s="233" t="s">
        <v>1358</v>
      </c>
      <c r="E2563" s="233"/>
      <c r="F2563" s="234" t="s">
        <v>4087</v>
      </c>
      <c r="G2563" s="235">
        <v>8.6199999999999992</v>
      </c>
      <c r="H2563" s="233" t="s">
        <v>37</v>
      </c>
      <c r="I2563" s="235">
        <v>8.1199999999999992</v>
      </c>
      <c r="J2563" s="235">
        <v>1.52</v>
      </c>
      <c r="K2563" s="233" t="s">
        <v>37</v>
      </c>
      <c r="L2563" s="235">
        <v>18.260000000000002</v>
      </c>
      <c r="M2563" s="236" t="s">
        <v>1570</v>
      </c>
    </row>
    <row r="2564" spans="1:13">
      <c r="A2564" s="106" t="str">
        <f t="shared" si="40"/>
        <v xml:space="preserve">27610 </v>
      </c>
      <c r="B2564" s="231" t="s">
        <v>4088</v>
      </c>
      <c r="C2564" s="232"/>
      <c r="D2564" s="233" t="s">
        <v>1358</v>
      </c>
      <c r="E2564" s="233"/>
      <c r="F2564" s="234" t="s">
        <v>4089</v>
      </c>
      <c r="G2564" s="235">
        <v>9.1300000000000008</v>
      </c>
      <c r="H2564" s="233" t="s">
        <v>37</v>
      </c>
      <c r="I2564" s="235">
        <v>9</v>
      </c>
      <c r="J2564" s="235">
        <v>1.64</v>
      </c>
      <c r="K2564" s="233" t="s">
        <v>37</v>
      </c>
      <c r="L2564" s="235">
        <v>19.77</v>
      </c>
      <c r="M2564" s="236" t="s">
        <v>1570</v>
      </c>
    </row>
    <row r="2565" spans="1:13">
      <c r="A2565" s="106" t="str">
        <f t="shared" si="40"/>
        <v xml:space="preserve">27612 </v>
      </c>
      <c r="B2565" s="231" t="s">
        <v>4090</v>
      </c>
      <c r="C2565" s="232"/>
      <c r="D2565" s="233" t="s">
        <v>1358</v>
      </c>
      <c r="E2565" s="233"/>
      <c r="F2565" s="234" t="s">
        <v>4091</v>
      </c>
      <c r="G2565" s="235">
        <v>8.15</v>
      </c>
      <c r="H2565" s="233" t="s">
        <v>37</v>
      </c>
      <c r="I2565" s="235">
        <v>8.27</v>
      </c>
      <c r="J2565" s="235">
        <v>1.26</v>
      </c>
      <c r="K2565" s="233" t="s">
        <v>37</v>
      </c>
      <c r="L2565" s="235">
        <v>17.68</v>
      </c>
      <c r="M2565" s="236" t="s">
        <v>1570</v>
      </c>
    </row>
    <row r="2566" spans="1:13">
      <c r="A2566" s="106" t="str">
        <f t="shared" si="40"/>
        <v xml:space="preserve">27613 </v>
      </c>
      <c r="B2566" s="231" t="s">
        <v>4092</v>
      </c>
      <c r="C2566" s="232"/>
      <c r="D2566" s="233" t="s">
        <v>1358</v>
      </c>
      <c r="E2566" s="233"/>
      <c r="F2566" s="234" t="s">
        <v>4093</v>
      </c>
      <c r="G2566" s="235">
        <v>2.2200000000000002</v>
      </c>
      <c r="H2566" s="235">
        <v>5.0599999999999996</v>
      </c>
      <c r="I2566" s="235">
        <v>2.38</v>
      </c>
      <c r="J2566" s="235">
        <v>0.32</v>
      </c>
      <c r="K2566" s="235">
        <v>7.6</v>
      </c>
      <c r="L2566" s="235">
        <v>4.92</v>
      </c>
      <c r="M2566" s="236" t="s">
        <v>1474</v>
      </c>
    </row>
    <row r="2567" spans="1:13">
      <c r="A2567" s="106" t="str">
        <f t="shared" si="40"/>
        <v xml:space="preserve">27614 </v>
      </c>
      <c r="B2567" s="231" t="s">
        <v>4094</v>
      </c>
      <c r="C2567" s="232"/>
      <c r="D2567" s="233" t="s">
        <v>1358</v>
      </c>
      <c r="E2567" s="233"/>
      <c r="F2567" s="234" t="s">
        <v>4093</v>
      </c>
      <c r="G2567" s="235">
        <v>5.8</v>
      </c>
      <c r="H2567" s="235">
        <v>10.89</v>
      </c>
      <c r="I2567" s="235">
        <v>5.92</v>
      </c>
      <c r="J2567" s="235">
        <v>0.91</v>
      </c>
      <c r="K2567" s="235">
        <v>17.600000000000001</v>
      </c>
      <c r="L2567" s="235">
        <v>12.63</v>
      </c>
      <c r="M2567" s="236" t="s">
        <v>1570</v>
      </c>
    </row>
    <row r="2568" spans="1:13">
      <c r="A2568" s="106" t="str">
        <f t="shared" si="40"/>
        <v xml:space="preserve">27615 </v>
      </c>
      <c r="B2568" s="231" t="s">
        <v>4095</v>
      </c>
      <c r="C2568" s="232"/>
      <c r="D2568" s="233" t="s">
        <v>1358</v>
      </c>
      <c r="E2568" s="233"/>
      <c r="F2568" s="234" t="s">
        <v>4096</v>
      </c>
      <c r="G2568" s="235">
        <v>15.72</v>
      </c>
      <c r="H2568" s="233" t="s">
        <v>37</v>
      </c>
      <c r="I2568" s="235">
        <v>11.65</v>
      </c>
      <c r="J2568" s="235">
        <v>3.31</v>
      </c>
      <c r="K2568" s="233" t="s">
        <v>37</v>
      </c>
      <c r="L2568" s="235">
        <v>30.68</v>
      </c>
      <c r="M2568" s="236" t="s">
        <v>1570</v>
      </c>
    </row>
    <row r="2569" spans="1:13">
      <c r="A2569" s="106" t="str">
        <f t="shared" si="40"/>
        <v xml:space="preserve">27616 </v>
      </c>
      <c r="B2569" s="231" t="s">
        <v>4097</v>
      </c>
      <c r="C2569" s="232"/>
      <c r="D2569" s="233" t="s">
        <v>1358</v>
      </c>
      <c r="E2569" s="233"/>
      <c r="F2569" s="234" t="s">
        <v>4098</v>
      </c>
      <c r="G2569" s="235">
        <v>19.63</v>
      </c>
      <c r="H2569" s="233" t="s">
        <v>37</v>
      </c>
      <c r="I2569" s="235">
        <v>14.12</v>
      </c>
      <c r="J2569" s="235">
        <v>4.09</v>
      </c>
      <c r="K2569" s="233" t="s">
        <v>37</v>
      </c>
      <c r="L2569" s="235">
        <v>37.840000000000003</v>
      </c>
      <c r="M2569" s="236" t="s">
        <v>1570</v>
      </c>
    </row>
    <row r="2570" spans="1:13">
      <c r="A2570" s="106" t="str">
        <f t="shared" si="40"/>
        <v xml:space="preserve">27618 </v>
      </c>
      <c r="B2570" s="231" t="s">
        <v>4099</v>
      </c>
      <c r="C2570" s="232"/>
      <c r="D2570" s="233" t="s">
        <v>1358</v>
      </c>
      <c r="E2570" s="233"/>
      <c r="F2570" s="234" t="s">
        <v>4100</v>
      </c>
      <c r="G2570" s="235">
        <v>3.96</v>
      </c>
      <c r="H2570" s="235">
        <v>9.84</v>
      </c>
      <c r="I2570" s="235">
        <v>4.67</v>
      </c>
      <c r="J2570" s="235">
        <v>0.77</v>
      </c>
      <c r="K2570" s="235">
        <v>14.57</v>
      </c>
      <c r="L2570" s="235">
        <v>9.4</v>
      </c>
      <c r="M2570" s="236" t="s">
        <v>1570</v>
      </c>
    </row>
    <row r="2571" spans="1:13">
      <c r="A2571" s="106" t="str">
        <f t="shared" si="40"/>
        <v xml:space="preserve">27619 </v>
      </c>
      <c r="B2571" s="231" t="s">
        <v>4101</v>
      </c>
      <c r="C2571" s="232"/>
      <c r="D2571" s="233" t="s">
        <v>1358</v>
      </c>
      <c r="E2571" s="233"/>
      <c r="F2571" s="234" t="s">
        <v>4102</v>
      </c>
      <c r="G2571" s="235">
        <v>6.91</v>
      </c>
      <c r="H2571" s="233" t="s">
        <v>37</v>
      </c>
      <c r="I2571" s="235">
        <v>6.28</v>
      </c>
      <c r="J2571" s="235">
        <v>1.1599999999999999</v>
      </c>
      <c r="K2571" s="233" t="s">
        <v>37</v>
      </c>
      <c r="L2571" s="235">
        <v>14.35</v>
      </c>
      <c r="M2571" s="236" t="s">
        <v>1570</v>
      </c>
    </row>
    <row r="2572" spans="1:13">
      <c r="A2572" s="106" t="str">
        <f t="shared" si="40"/>
        <v xml:space="preserve">27620 </v>
      </c>
      <c r="B2572" s="231" t="s">
        <v>4103</v>
      </c>
      <c r="C2572" s="232"/>
      <c r="D2572" s="233" t="s">
        <v>1358</v>
      </c>
      <c r="E2572" s="233"/>
      <c r="F2572" s="234" t="s">
        <v>4089</v>
      </c>
      <c r="G2572" s="235">
        <v>6.15</v>
      </c>
      <c r="H2572" s="233" t="s">
        <v>37</v>
      </c>
      <c r="I2572" s="235">
        <v>6.73</v>
      </c>
      <c r="J2572" s="235">
        <v>0.95</v>
      </c>
      <c r="K2572" s="233" t="s">
        <v>37</v>
      </c>
      <c r="L2572" s="235">
        <v>13.83</v>
      </c>
      <c r="M2572" s="236" t="s">
        <v>1570</v>
      </c>
    </row>
    <row r="2573" spans="1:13">
      <c r="A2573" s="106" t="str">
        <f t="shared" si="40"/>
        <v xml:space="preserve">27625 </v>
      </c>
      <c r="B2573" s="231" t="s">
        <v>4104</v>
      </c>
      <c r="C2573" s="232"/>
      <c r="D2573" s="233" t="s">
        <v>1358</v>
      </c>
      <c r="E2573" s="233"/>
      <c r="F2573" s="234" t="s">
        <v>4105</v>
      </c>
      <c r="G2573" s="235">
        <v>8.49</v>
      </c>
      <c r="H2573" s="233" t="s">
        <v>37</v>
      </c>
      <c r="I2573" s="235">
        <v>7.76</v>
      </c>
      <c r="J2573" s="235">
        <v>1.25</v>
      </c>
      <c r="K2573" s="233" t="s">
        <v>37</v>
      </c>
      <c r="L2573" s="235">
        <v>17.5</v>
      </c>
      <c r="M2573" s="236" t="s">
        <v>1570</v>
      </c>
    </row>
    <row r="2574" spans="1:13">
      <c r="A2574" s="106" t="str">
        <f t="shared" si="40"/>
        <v xml:space="preserve">27626 </v>
      </c>
      <c r="B2574" s="231" t="s">
        <v>4106</v>
      </c>
      <c r="C2574" s="232"/>
      <c r="D2574" s="233" t="s">
        <v>1358</v>
      </c>
      <c r="E2574" s="233"/>
      <c r="F2574" s="234" t="s">
        <v>4105</v>
      </c>
      <c r="G2574" s="235">
        <v>9.1</v>
      </c>
      <c r="H2574" s="233" t="s">
        <v>37</v>
      </c>
      <c r="I2574" s="235">
        <v>8.24</v>
      </c>
      <c r="J2574" s="235">
        <v>1.37</v>
      </c>
      <c r="K2574" s="233" t="s">
        <v>37</v>
      </c>
      <c r="L2574" s="235">
        <v>18.71</v>
      </c>
      <c r="M2574" s="236" t="s">
        <v>1570</v>
      </c>
    </row>
    <row r="2575" spans="1:13">
      <c r="A2575" s="106" t="str">
        <f t="shared" si="40"/>
        <v xml:space="preserve">27630 </v>
      </c>
      <c r="B2575" s="231" t="s">
        <v>4107</v>
      </c>
      <c r="C2575" s="232"/>
      <c r="D2575" s="233" t="s">
        <v>1358</v>
      </c>
      <c r="E2575" s="233"/>
      <c r="F2575" s="234" t="s">
        <v>4108</v>
      </c>
      <c r="G2575" s="235">
        <v>4.9400000000000004</v>
      </c>
      <c r="H2575" s="235">
        <v>10.67</v>
      </c>
      <c r="I2575" s="235">
        <v>5.4</v>
      </c>
      <c r="J2575" s="235">
        <v>0.71</v>
      </c>
      <c r="K2575" s="235">
        <v>16.32</v>
      </c>
      <c r="L2575" s="235">
        <v>11.05</v>
      </c>
      <c r="M2575" s="236" t="s">
        <v>1570</v>
      </c>
    </row>
    <row r="2576" spans="1:13">
      <c r="A2576" s="106" t="str">
        <f t="shared" si="40"/>
        <v xml:space="preserve">27632 </v>
      </c>
      <c r="B2576" s="231" t="s">
        <v>4109</v>
      </c>
      <c r="C2576" s="232"/>
      <c r="D2576" s="233" t="s">
        <v>1358</v>
      </c>
      <c r="E2576" s="233"/>
      <c r="F2576" s="234" t="s">
        <v>4110</v>
      </c>
      <c r="G2576" s="235">
        <v>5.91</v>
      </c>
      <c r="H2576" s="233" t="s">
        <v>37</v>
      </c>
      <c r="I2576" s="235">
        <v>5.4</v>
      </c>
      <c r="J2576" s="235">
        <v>1.23</v>
      </c>
      <c r="K2576" s="233" t="s">
        <v>37</v>
      </c>
      <c r="L2576" s="235">
        <v>12.54</v>
      </c>
      <c r="M2576" s="236" t="s">
        <v>1570</v>
      </c>
    </row>
    <row r="2577" spans="1:13">
      <c r="A2577" s="106" t="str">
        <f t="shared" si="40"/>
        <v xml:space="preserve">27634 </v>
      </c>
      <c r="B2577" s="231" t="s">
        <v>4111</v>
      </c>
      <c r="C2577" s="232"/>
      <c r="D2577" s="233" t="s">
        <v>1358</v>
      </c>
      <c r="E2577" s="233"/>
      <c r="F2577" s="234" t="s">
        <v>4112</v>
      </c>
      <c r="G2577" s="235">
        <v>10.130000000000001</v>
      </c>
      <c r="H2577" s="233" t="s">
        <v>37</v>
      </c>
      <c r="I2577" s="235">
        <v>8.35</v>
      </c>
      <c r="J2577" s="235">
        <v>1.95</v>
      </c>
      <c r="K2577" s="233" t="s">
        <v>37</v>
      </c>
      <c r="L2577" s="235">
        <v>20.43</v>
      </c>
      <c r="M2577" s="236" t="s">
        <v>1570</v>
      </c>
    </row>
    <row r="2578" spans="1:13">
      <c r="A2578" s="106" t="str">
        <f t="shared" si="40"/>
        <v xml:space="preserve">27635 </v>
      </c>
      <c r="B2578" s="231" t="s">
        <v>4113</v>
      </c>
      <c r="C2578" s="232"/>
      <c r="D2578" s="233" t="s">
        <v>1358</v>
      </c>
      <c r="E2578" s="233"/>
      <c r="F2578" s="234" t="s">
        <v>4114</v>
      </c>
      <c r="G2578" s="235">
        <v>8.0299999999999994</v>
      </c>
      <c r="H2578" s="233" t="s">
        <v>37</v>
      </c>
      <c r="I2578" s="235">
        <v>8.3000000000000007</v>
      </c>
      <c r="J2578" s="235">
        <v>1.38</v>
      </c>
      <c r="K2578" s="233" t="s">
        <v>37</v>
      </c>
      <c r="L2578" s="235">
        <v>17.71</v>
      </c>
      <c r="M2578" s="236" t="s">
        <v>1570</v>
      </c>
    </row>
    <row r="2579" spans="1:13">
      <c r="A2579" s="106" t="str">
        <f t="shared" si="40"/>
        <v xml:space="preserve">27637 </v>
      </c>
      <c r="B2579" s="231" t="s">
        <v>4115</v>
      </c>
      <c r="C2579" s="232"/>
      <c r="D2579" s="233" t="s">
        <v>1358</v>
      </c>
      <c r="E2579" s="233"/>
      <c r="F2579" s="234" t="s">
        <v>4116</v>
      </c>
      <c r="G2579" s="235">
        <v>10.31</v>
      </c>
      <c r="H2579" s="233" t="s">
        <v>37</v>
      </c>
      <c r="I2579" s="235">
        <v>10.75</v>
      </c>
      <c r="J2579" s="235">
        <v>1.97</v>
      </c>
      <c r="K2579" s="233" t="s">
        <v>37</v>
      </c>
      <c r="L2579" s="235">
        <v>23.03</v>
      </c>
      <c r="M2579" s="236" t="s">
        <v>1570</v>
      </c>
    </row>
    <row r="2580" spans="1:13">
      <c r="A2580" s="106" t="str">
        <f t="shared" si="40"/>
        <v xml:space="preserve">27638 </v>
      </c>
      <c r="B2580" s="231" t="s">
        <v>4117</v>
      </c>
      <c r="C2580" s="232"/>
      <c r="D2580" s="233" t="s">
        <v>1358</v>
      </c>
      <c r="E2580" s="233"/>
      <c r="F2580" s="234" t="s">
        <v>4116</v>
      </c>
      <c r="G2580" s="235">
        <v>10.99</v>
      </c>
      <c r="H2580" s="233" t="s">
        <v>37</v>
      </c>
      <c r="I2580" s="235">
        <v>9.9</v>
      </c>
      <c r="J2580" s="235">
        <v>1.9</v>
      </c>
      <c r="K2580" s="233" t="s">
        <v>37</v>
      </c>
      <c r="L2580" s="235">
        <v>22.79</v>
      </c>
      <c r="M2580" s="236" t="s">
        <v>1570</v>
      </c>
    </row>
    <row r="2581" spans="1:13">
      <c r="A2581" s="106" t="str">
        <f t="shared" si="40"/>
        <v xml:space="preserve">27640 </v>
      </c>
      <c r="B2581" s="231" t="s">
        <v>4118</v>
      </c>
      <c r="C2581" s="232"/>
      <c r="D2581" s="233" t="s">
        <v>1358</v>
      </c>
      <c r="E2581" s="233"/>
      <c r="F2581" s="234" t="s">
        <v>4119</v>
      </c>
      <c r="G2581" s="235">
        <v>12.24</v>
      </c>
      <c r="H2581" s="233" t="s">
        <v>37</v>
      </c>
      <c r="I2581" s="235">
        <v>10.91</v>
      </c>
      <c r="J2581" s="235">
        <v>2.15</v>
      </c>
      <c r="K2581" s="233" t="s">
        <v>37</v>
      </c>
      <c r="L2581" s="235">
        <v>25.3</v>
      </c>
      <c r="M2581" s="236" t="s">
        <v>1570</v>
      </c>
    </row>
    <row r="2582" spans="1:13">
      <c r="A2582" s="106" t="str">
        <f t="shared" si="40"/>
        <v xml:space="preserve">27641 </v>
      </c>
      <c r="B2582" s="231" t="s">
        <v>4120</v>
      </c>
      <c r="C2582" s="232"/>
      <c r="D2582" s="233" t="s">
        <v>1358</v>
      </c>
      <c r="E2582" s="233"/>
      <c r="F2582" s="234" t="s">
        <v>4121</v>
      </c>
      <c r="G2582" s="235">
        <v>9.84</v>
      </c>
      <c r="H2582" s="233" t="s">
        <v>37</v>
      </c>
      <c r="I2582" s="235">
        <v>8.6999999999999993</v>
      </c>
      <c r="J2582" s="235">
        <v>1.56</v>
      </c>
      <c r="K2582" s="233" t="s">
        <v>37</v>
      </c>
      <c r="L2582" s="235">
        <v>20.100000000000001</v>
      </c>
      <c r="M2582" s="236" t="s">
        <v>1570</v>
      </c>
    </row>
    <row r="2583" spans="1:13">
      <c r="A2583" s="106" t="str">
        <f t="shared" si="40"/>
        <v xml:space="preserve">27645 </v>
      </c>
      <c r="B2583" s="231" t="s">
        <v>4122</v>
      </c>
      <c r="C2583" s="232"/>
      <c r="D2583" s="233" t="s">
        <v>1358</v>
      </c>
      <c r="E2583" s="233"/>
      <c r="F2583" s="234" t="s">
        <v>4123</v>
      </c>
      <c r="G2583" s="235">
        <v>27.21</v>
      </c>
      <c r="H2583" s="233" t="s">
        <v>37</v>
      </c>
      <c r="I2583" s="235">
        <v>20.74</v>
      </c>
      <c r="J2583" s="235">
        <v>5.57</v>
      </c>
      <c r="K2583" s="233" t="s">
        <v>37</v>
      </c>
      <c r="L2583" s="235">
        <v>53.52</v>
      </c>
      <c r="M2583" s="236" t="s">
        <v>1570</v>
      </c>
    </row>
    <row r="2584" spans="1:13">
      <c r="A2584" s="106" t="str">
        <f t="shared" si="40"/>
        <v xml:space="preserve">27646 </v>
      </c>
      <c r="B2584" s="231" t="s">
        <v>4124</v>
      </c>
      <c r="C2584" s="232"/>
      <c r="D2584" s="233" t="s">
        <v>1358</v>
      </c>
      <c r="E2584" s="233"/>
      <c r="F2584" s="234" t="s">
        <v>4125</v>
      </c>
      <c r="G2584" s="235">
        <v>23.21</v>
      </c>
      <c r="H2584" s="233" t="s">
        <v>37</v>
      </c>
      <c r="I2584" s="235">
        <v>18.61</v>
      </c>
      <c r="J2584" s="235">
        <v>4.74</v>
      </c>
      <c r="K2584" s="233" t="s">
        <v>37</v>
      </c>
      <c r="L2584" s="235">
        <v>46.56</v>
      </c>
      <c r="M2584" s="236" t="s">
        <v>1570</v>
      </c>
    </row>
    <row r="2585" spans="1:13">
      <c r="A2585" s="106" t="str">
        <f t="shared" si="40"/>
        <v xml:space="preserve">27647 </v>
      </c>
      <c r="B2585" s="231" t="s">
        <v>4126</v>
      </c>
      <c r="C2585" s="232"/>
      <c r="D2585" s="233" t="s">
        <v>1358</v>
      </c>
      <c r="E2585" s="233"/>
      <c r="F2585" s="234" t="s">
        <v>4127</v>
      </c>
      <c r="G2585" s="235">
        <v>20.260000000000002</v>
      </c>
      <c r="H2585" s="233" t="s">
        <v>37</v>
      </c>
      <c r="I2585" s="235">
        <v>8.16</v>
      </c>
      <c r="J2585" s="235">
        <v>1.59</v>
      </c>
      <c r="K2585" s="233" t="s">
        <v>37</v>
      </c>
      <c r="L2585" s="235">
        <v>30.01</v>
      </c>
      <c r="M2585" s="236" t="s">
        <v>1570</v>
      </c>
    </row>
    <row r="2586" spans="1:13">
      <c r="A2586" s="106" t="str">
        <f t="shared" si="40"/>
        <v xml:space="preserve">27648 </v>
      </c>
      <c r="B2586" s="231" t="s">
        <v>4128</v>
      </c>
      <c r="C2586" s="232"/>
      <c r="D2586" s="233" t="s">
        <v>1358</v>
      </c>
      <c r="E2586" s="233"/>
      <c r="F2586" s="234" t="s">
        <v>4129</v>
      </c>
      <c r="G2586" s="235">
        <v>0.96</v>
      </c>
      <c r="H2586" s="235">
        <v>5.0599999999999996</v>
      </c>
      <c r="I2586" s="235">
        <v>0.43</v>
      </c>
      <c r="J2586" s="235">
        <v>0.15</v>
      </c>
      <c r="K2586" s="235">
        <v>6.17</v>
      </c>
      <c r="L2586" s="235">
        <v>1.54</v>
      </c>
      <c r="M2586" s="236" t="s">
        <v>1324</v>
      </c>
    </row>
    <row r="2587" spans="1:13">
      <c r="A2587" s="106" t="str">
        <f t="shared" si="40"/>
        <v xml:space="preserve">27650 </v>
      </c>
      <c r="B2587" s="231" t="s">
        <v>4130</v>
      </c>
      <c r="C2587" s="232"/>
      <c r="D2587" s="233" t="s">
        <v>1358</v>
      </c>
      <c r="E2587" s="233"/>
      <c r="F2587" s="234" t="s">
        <v>4131</v>
      </c>
      <c r="G2587" s="235">
        <v>9.2100000000000009</v>
      </c>
      <c r="H2587" s="233" t="s">
        <v>37</v>
      </c>
      <c r="I2587" s="235">
        <v>9.56</v>
      </c>
      <c r="J2587" s="235">
        <v>1.42</v>
      </c>
      <c r="K2587" s="233" t="s">
        <v>37</v>
      </c>
      <c r="L2587" s="235">
        <v>20.190000000000001</v>
      </c>
      <c r="M2587" s="236" t="s">
        <v>1570</v>
      </c>
    </row>
    <row r="2588" spans="1:13">
      <c r="A2588" s="106" t="str">
        <f t="shared" si="40"/>
        <v xml:space="preserve">27652 </v>
      </c>
      <c r="B2588" s="231" t="s">
        <v>4132</v>
      </c>
      <c r="C2588" s="232"/>
      <c r="D2588" s="233" t="s">
        <v>1358</v>
      </c>
      <c r="E2588" s="233"/>
      <c r="F2588" s="234" t="s">
        <v>4133</v>
      </c>
      <c r="G2588" s="235">
        <v>10.78</v>
      </c>
      <c r="H2588" s="233" t="s">
        <v>37</v>
      </c>
      <c r="I2588" s="235">
        <v>8.24</v>
      </c>
      <c r="J2588" s="235">
        <v>1.37</v>
      </c>
      <c r="K2588" s="233" t="s">
        <v>37</v>
      </c>
      <c r="L2588" s="235">
        <v>20.39</v>
      </c>
      <c r="M2588" s="236" t="s">
        <v>1570</v>
      </c>
    </row>
    <row r="2589" spans="1:13">
      <c r="A2589" s="106" t="str">
        <f t="shared" si="40"/>
        <v xml:space="preserve">27654 </v>
      </c>
      <c r="B2589" s="231" t="s">
        <v>4134</v>
      </c>
      <c r="C2589" s="232"/>
      <c r="D2589" s="233" t="s">
        <v>1358</v>
      </c>
      <c r="E2589" s="233"/>
      <c r="F2589" s="234" t="s">
        <v>4135</v>
      </c>
      <c r="G2589" s="235">
        <v>10.53</v>
      </c>
      <c r="H2589" s="233" t="s">
        <v>37</v>
      </c>
      <c r="I2589" s="235">
        <v>9.8800000000000008</v>
      </c>
      <c r="J2589" s="235">
        <v>1.56</v>
      </c>
      <c r="K2589" s="233" t="s">
        <v>37</v>
      </c>
      <c r="L2589" s="235">
        <v>21.97</v>
      </c>
      <c r="M2589" s="236" t="s">
        <v>1570</v>
      </c>
    </row>
    <row r="2590" spans="1:13">
      <c r="A2590" s="106" t="str">
        <f t="shared" si="40"/>
        <v xml:space="preserve">27656 </v>
      </c>
      <c r="B2590" s="231" t="s">
        <v>4136</v>
      </c>
      <c r="C2590" s="232"/>
      <c r="D2590" s="233" t="s">
        <v>1358</v>
      </c>
      <c r="E2590" s="233"/>
      <c r="F2590" s="234" t="s">
        <v>4137</v>
      </c>
      <c r="G2590" s="235">
        <v>4.71</v>
      </c>
      <c r="H2590" s="235">
        <v>10.49</v>
      </c>
      <c r="I2590" s="235">
        <v>5.12</v>
      </c>
      <c r="J2590" s="235">
        <v>0.59</v>
      </c>
      <c r="K2590" s="235">
        <v>15.79</v>
      </c>
      <c r="L2590" s="235">
        <v>10.42</v>
      </c>
      <c r="M2590" s="236" t="s">
        <v>1570</v>
      </c>
    </row>
    <row r="2591" spans="1:13">
      <c r="A2591" s="106" t="str">
        <f t="shared" si="40"/>
        <v xml:space="preserve">27658 </v>
      </c>
      <c r="B2591" s="231" t="s">
        <v>4138</v>
      </c>
      <c r="C2591" s="232"/>
      <c r="D2591" s="233" t="s">
        <v>1358</v>
      </c>
      <c r="E2591" s="233"/>
      <c r="F2591" s="234" t="s">
        <v>4139</v>
      </c>
      <c r="G2591" s="235">
        <v>5.12</v>
      </c>
      <c r="H2591" s="233" t="s">
        <v>37</v>
      </c>
      <c r="I2591" s="235">
        <v>5.58</v>
      </c>
      <c r="J2591" s="235">
        <v>0.73</v>
      </c>
      <c r="K2591" s="233" t="s">
        <v>37</v>
      </c>
      <c r="L2591" s="235">
        <v>11.43</v>
      </c>
      <c r="M2591" s="236" t="s">
        <v>1570</v>
      </c>
    </row>
    <row r="2592" spans="1:13">
      <c r="A2592" s="106" t="str">
        <f t="shared" si="40"/>
        <v xml:space="preserve">27659 </v>
      </c>
      <c r="B2592" s="231" t="s">
        <v>4140</v>
      </c>
      <c r="C2592" s="232"/>
      <c r="D2592" s="233" t="s">
        <v>1358</v>
      </c>
      <c r="E2592" s="233"/>
      <c r="F2592" s="234" t="s">
        <v>4139</v>
      </c>
      <c r="G2592" s="235">
        <v>7.1</v>
      </c>
      <c r="H2592" s="233" t="s">
        <v>37</v>
      </c>
      <c r="I2592" s="235">
        <v>6.42</v>
      </c>
      <c r="J2592" s="235">
        <v>0.94</v>
      </c>
      <c r="K2592" s="233" t="s">
        <v>37</v>
      </c>
      <c r="L2592" s="235">
        <v>14.46</v>
      </c>
      <c r="M2592" s="236" t="s">
        <v>1570</v>
      </c>
    </row>
    <row r="2593" spans="1:13">
      <c r="A2593" s="106" t="str">
        <f t="shared" si="40"/>
        <v xml:space="preserve">27664 </v>
      </c>
      <c r="B2593" s="231" t="s">
        <v>4141</v>
      </c>
      <c r="C2593" s="232"/>
      <c r="D2593" s="233" t="s">
        <v>1358</v>
      </c>
      <c r="E2593" s="233"/>
      <c r="F2593" s="234" t="s">
        <v>4139</v>
      </c>
      <c r="G2593" s="235">
        <v>4.7300000000000004</v>
      </c>
      <c r="H2593" s="233" t="s">
        <v>37</v>
      </c>
      <c r="I2593" s="235">
        <v>5.56</v>
      </c>
      <c r="J2593" s="235">
        <v>0.71</v>
      </c>
      <c r="K2593" s="233" t="s">
        <v>37</v>
      </c>
      <c r="L2593" s="235">
        <v>11</v>
      </c>
      <c r="M2593" s="236" t="s">
        <v>1570</v>
      </c>
    </row>
    <row r="2594" spans="1:13">
      <c r="A2594" s="106" t="str">
        <f t="shared" si="40"/>
        <v xml:space="preserve">27665 </v>
      </c>
      <c r="B2594" s="231" t="s">
        <v>4142</v>
      </c>
      <c r="C2594" s="232"/>
      <c r="D2594" s="233" t="s">
        <v>1358</v>
      </c>
      <c r="E2594" s="233"/>
      <c r="F2594" s="234" t="s">
        <v>4139</v>
      </c>
      <c r="G2594" s="235">
        <v>5.57</v>
      </c>
      <c r="H2594" s="233" t="s">
        <v>37</v>
      </c>
      <c r="I2594" s="235">
        <v>6.37</v>
      </c>
      <c r="J2594" s="235">
        <v>0.85</v>
      </c>
      <c r="K2594" s="233" t="s">
        <v>37</v>
      </c>
      <c r="L2594" s="235">
        <v>12.79</v>
      </c>
      <c r="M2594" s="236" t="s">
        <v>1570</v>
      </c>
    </row>
    <row r="2595" spans="1:13">
      <c r="A2595" s="106" t="str">
        <f t="shared" si="40"/>
        <v xml:space="preserve">27675 </v>
      </c>
      <c r="B2595" s="231" t="s">
        <v>4143</v>
      </c>
      <c r="C2595" s="232"/>
      <c r="D2595" s="233" t="s">
        <v>1358</v>
      </c>
      <c r="E2595" s="233"/>
      <c r="F2595" s="234" t="s">
        <v>4144</v>
      </c>
      <c r="G2595" s="235">
        <v>7.35</v>
      </c>
      <c r="H2595" s="233" t="s">
        <v>37</v>
      </c>
      <c r="I2595" s="235">
        <v>6.85</v>
      </c>
      <c r="J2595" s="235">
        <v>1.03</v>
      </c>
      <c r="K2595" s="233" t="s">
        <v>37</v>
      </c>
      <c r="L2595" s="235">
        <v>15.23</v>
      </c>
      <c r="M2595" s="236" t="s">
        <v>1570</v>
      </c>
    </row>
    <row r="2596" spans="1:13">
      <c r="A2596" s="106" t="str">
        <f t="shared" si="40"/>
        <v xml:space="preserve">27676 </v>
      </c>
      <c r="B2596" s="231" t="s">
        <v>4145</v>
      </c>
      <c r="C2596" s="232"/>
      <c r="D2596" s="233" t="s">
        <v>1358</v>
      </c>
      <c r="E2596" s="233"/>
      <c r="F2596" s="234" t="s">
        <v>4144</v>
      </c>
      <c r="G2596" s="235">
        <v>8.73</v>
      </c>
      <c r="H2596" s="233" t="s">
        <v>37</v>
      </c>
      <c r="I2596" s="235">
        <v>8.5</v>
      </c>
      <c r="J2596" s="235">
        <v>1.47</v>
      </c>
      <c r="K2596" s="233" t="s">
        <v>37</v>
      </c>
      <c r="L2596" s="235">
        <v>18.7</v>
      </c>
      <c r="M2596" s="236" t="s">
        <v>1570</v>
      </c>
    </row>
    <row r="2597" spans="1:13">
      <c r="A2597" s="106" t="str">
        <f t="shared" si="40"/>
        <v xml:space="preserve">27680 </v>
      </c>
      <c r="B2597" s="231" t="s">
        <v>4146</v>
      </c>
      <c r="C2597" s="232"/>
      <c r="D2597" s="233" t="s">
        <v>1358</v>
      </c>
      <c r="E2597" s="233"/>
      <c r="F2597" s="234" t="s">
        <v>4147</v>
      </c>
      <c r="G2597" s="235">
        <v>5.88</v>
      </c>
      <c r="H2597" s="233" t="s">
        <v>37</v>
      </c>
      <c r="I2597" s="235">
        <v>6.25</v>
      </c>
      <c r="J2597" s="235">
        <v>0.88</v>
      </c>
      <c r="K2597" s="233" t="s">
        <v>37</v>
      </c>
      <c r="L2597" s="235">
        <v>13.01</v>
      </c>
      <c r="M2597" s="236" t="s">
        <v>1570</v>
      </c>
    </row>
    <row r="2598" spans="1:13">
      <c r="A2598" s="106" t="str">
        <f t="shared" si="40"/>
        <v xml:space="preserve">27681 </v>
      </c>
      <c r="B2598" s="231" t="s">
        <v>4148</v>
      </c>
      <c r="C2598" s="232"/>
      <c r="D2598" s="233" t="s">
        <v>1358</v>
      </c>
      <c r="E2598" s="233"/>
      <c r="F2598" s="234" t="s">
        <v>4149</v>
      </c>
      <c r="G2598" s="235">
        <v>7.05</v>
      </c>
      <c r="H2598" s="233" t="s">
        <v>37</v>
      </c>
      <c r="I2598" s="235">
        <v>7.42</v>
      </c>
      <c r="J2598" s="235">
        <v>1.1499999999999999</v>
      </c>
      <c r="K2598" s="233" t="s">
        <v>37</v>
      </c>
      <c r="L2598" s="235">
        <v>15.62</v>
      </c>
      <c r="M2598" s="236" t="s">
        <v>1570</v>
      </c>
    </row>
    <row r="2599" spans="1:13">
      <c r="A2599" s="106" t="str">
        <f t="shared" si="40"/>
        <v xml:space="preserve">27685 </v>
      </c>
      <c r="B2599" s="231" t="s">
        <v>4150</v>
      </c>
      <c r="C2599" s="232"/>
      <c r="D2599" s="233" t="s">
        <v>1358</v>
      </c>
      <c r="E2599" s="233"/>
      <c r="F2599" s="234" t="s">
        <v>4151</v>
      </c>
      <c r="G2599" s="235">
        <v>6.69</v>
      </c>
      <c r="H2599" s="235">
        <v>12.23</v>
      </c>
      <c r="I2599" s="235">
        <v>6.71</v>
      </c>
      <c r="J2599" s="235">
        <v>0.9</v>
      </c>
      <c r="K2599" s="235">
        <v>19.82</v>
      </c>
      <c r="L2599" s="235">
        <v>14.3</v>
      </c>
      <c r="M2599" s="236" t="s">
        <v>1570</v>
      </c>
    </row>
    <row r="2600" spans="1:13">
      <c r="A2600" s="106" t="str">
        <f t="shared" si="40"/>
        <v xml:space="preserve">27686 </v>
      </c>
      <c r="B2600" s="231" t="s">
        <v>4152</v>
      </c>
      <c r="C2600" s="232"/>
      <c r="D2600" s="233" t="s">
        <v>1358</v>
      </c>
      <c r="E2600" s="233"/>
      <c r="F2600" s="234" t="s">
        <v>4153</v>
      </c>
      <c r="G2600" s="235">
        <v>7.75</v>
      </c>
      <c r="H2600" s="233" t="s">
        <v>37</v>
      </c>
      <c r="I2600" s="235">
        <v>7.37</v>
      </c>
      <c r="J2600" s="235">
        <v>1.1499999999999999</v>
      </c>
      <c r="K2600" s="233" t="s">
        <v>37</v>
      </c>
      <c r="L2600" s="235">
        <v>16.27</v>
      </c>
      <c r="M2600" s="236" t="s">
        <v>1570</v>
      </c>
    </row>
    <row r="2601" spans="1:13">
      <c r="A2601" s="106" t="str">
        <f t="shared" si="40"/>
        <v xml:space="preserve">27687 </v>
      </c>
      <c r="B2601" s="231" t="s">
        <v>4154</v>
      </c>
      <c r="C2601" s="232"/>
      <c r="D2601" s="233" t="s">
        <v>1358</v>
      </c>
      <c r="E2601" s="233"/>
      <c r="F2601" s="234" t="s">
        <v>4155</v>
      </c>
      <c r="G2601" s="235">
        <v>6.41</v>
      </c>
      <c r="H2601" s="233" t="s">
        <v>37</v>
      </c>
      <c r="I2601" s="235">
        <v>6.64</v>
      </c>
      <c r="J2601" s="235">
        <v>0.94</v>
      </c>
      <c r="K2601" s="233" t="s">
        <v>37</v>
      </c>
      <c r="L2601" s="235">
        <v>13.99</v>
      </c>
      <c r="M2601" s="236" t="s">
        <v>1570</v>
      </c>
    </row>
    <row r="2602" spans="1:13">
      <c r="A2602" s="106" t="str">
        <f t="shared" si="40"/>
        <v xml:space="preserve">27690 </v>
      </c>
      <c r="B2602" s="231" t="s">
        <v>4156</v>
      </c>
      <c r="C2602" s="232"/>
      <c r="D2602" s="233" t="s">
        <v>1358</v>
      </c>
      <c r="E2602" s="233"/>
      <c r="F2602" s="234" t="s">
        <v>4157</v>
      </c>
      <c r="G2602" s="235">
        <v>9.17</v>
      </c>
      <c r="H2602" s="233" t="s">
        <v>37</v>
      </c>
      <c r="I2602" s="235">
        <v>9.1199999999999992</v>
      </c>
      <c r="J2602" s="235">
        <v>1.34</v>
      </c>
      <c r="K2602" s="233" t="s">
        <v>37</v>
      </c>
      <c r="L2602" s="235">
        <v>19.63</v>
      </c>
      <c r="M2602" s="236" t="s">
        <v>1570</v>
      </c>
    </row>
    <row r="2603" spans="1:13">
      <c r="A2603" s="106" t="str">
        <f t="shared" si="40"/>
        <v xml:space="preserve">27691 </v>
      </c>
      <c r="B2603" s="231" t="s">
        <v>4158</v>
      </c>
      <c r="C2603" s="232"/>
      <c r="D2603" s="233" t="s">
        <v>1358</v>
      </c>
      <c r="E2603" s="233"/>
      <c r="F2603" s="234" t="s">
        <v>4157</v>
      </c>
      <c r="G2603" s="235">
        <v>10.49</v>
      </c>
      <c r="H2603" s="233" t="s">
        <v>37</v>
      </c>
      <c r="I2603" s="235">
        <v>10.57</v>
      </c>
      <c r="J2603" s="235">
        <v>1.73</v>
      </c>
      <c r="K2603" s="233" t="s">
        <v>37</v>
      </c>
      <c r="L2603" s="235">
        <v>22.79</v>
      </c>
      <c r="M2603" s="236" t="s">
        <v>1570</v>
      </c>
    </row>
    <row r="2604" spans="1:13">
      <c r="A2604" s="106" t="str">
        <f t="shared" si="40"/>
        <v xml:space="preserve">27692 </v>
      </c>
      <c r="B2604" s="231" t="s">
        <v>4159</v>
      </c>
      <c r="C2604" s="232"/>
      <c r="D2604" s="233" t="s">
        <v>1358</v>
      </c>
      <c r="E2604" s="233"/>
      <c r="F2604" s="234" t="s">
        <v>4160</v>
      </c>
      <c r="G2604" s="235">
        <v>1.87</v>
      </c>
      <c r="H2604" s="233" t="s">
        <v>37</v>
      </c>
      <c r="I2604" s="235">
        <v>0.87</v>
      </c>
      <c r="J2604" s="235">
        <v>0.32</v>
      </c>
      <c r="K2604" s="233" t="s">
        <v>37</v>
      </c>
      <c r="L2604" s="235">
        <v>3.06</v>
      </c>
      <c r="M2604" s="236" t="s">
        <v>1125</v>
      </c>
    </row>
    <row r="2605" spans="1:13">
      <c r="A2605" s="106" t="str">
        <f t="shared" si="40"/>
        <v xml:space="preserve">27695 </v>
      </c>
      <c r="B2605" s="231" t="s">
        <v>4161</v>
      </c>
      <c r="C2605" s="232"/>
      <c r="D2605" s="233" t="s">
        <v>1358</v>
      </c>
      <c r="E2605" s="233"/>
      <c r="F2605" s="234" t="s">
        <v>4162</v>
      </c>
      <c r="G2605" s="235">
        <v>6.7</v>
      </c>
      <c r="H2605" s="233" t="s">
        <v>37</v>
      </c>
      <c r="I2605" s="235">
        <v>7.22</v>
      </c>
      <c r="J2605" s="235">
        <v>1.03</v>
      </c>
      <c r="K2605" s="233" t="s">
        <v>37</v>
      </c>
      <c r="L2605" s="235">
        <v>14.95</v>
      </c>
      <c r="M2605" s="236" t="s">
        <v>1570</v>
      </c>
    </row>
    <row r="2606" spans="1:13">
      <c r="A2606" s="106" t="str">
        <f t="shared" si="40"/>
        <v xml:space="preserve">27696 </v>
      </c>
      <c r="B2606" s="231" t="s">
        <v>4163</v>
      </c>
      <c r="C2606" s="232"/>
      <c r="D2606" s="233" t="s">
        <v>1358</v>
      </c>
      <c r="E2606" s="233"/>
      <c r="F2606" s="234" t="s">
        <v>4164</v>
      </c>
      <c r="G2606" s="235">
        <v>8.58</v>
      </c>
      <c r="H2606" s="233" t="s">
        <v>37</v>
      </c>
      <c r="I2606" s="235">
        <v>7.09</v>
      </c>
      <c r="J2606" s="235">
        <v>1.08</v>
      </c>
      <c r="K2606" s="233" t="s">
        <v>37</v>
      </c>
      <c r="L2606" s="235">
        <v>16.75</v>
      </c>
      <c r="M2606" s="236" t="s">
        <v>1570</v>
      </c>
    </row>
    <row r="2607" spans="1:13">
      <c r="A2607" s="106" t="str">
        <f t="shared" si="40"/>
        <v xml:space="preserve">27698 </v>
      </c>
      <c r="B2607" s="231" t="s">
        <v>4165</v>
      </c>
      <c r="C2607" s="232"/>
      <c r="D2607" s="233" t="s">
        <v>1358</v>
      </c>
      <c r="E2607" s="233"/>
      <c r="F2607" s="234" t="s">
        <v>4162</v>
      </c>
      <c r="G2607" s="235">
        <v>9.61</v>
      </c>
      <c r="H2607" s="233" t="s">
        <v>37</v>
      </c>
      <c r="I2607" s="235">
        <v>8.43</v>
      </c>
      <c r="J2607" s="235">
        <v>1.5</v>
      </c>
      <c r="K2607" s="233" t="s">
        <v>37</v>
      </c>
      <c r="L2607" s="235">
        <v>19.54</v>
      </c>
      <c r="M2607" s="236" t="s">
        <v>1570</v>
      </c>
    </row>
    <row r="2608" spans="1:13">
      <c r="A2608" s="106" t="str">
        <f t="shared" si="40"/>
        <v xml:space="preserve">27700 </v>
      </c>
      <c r="B2608" s="231" t="s">
        <v>4166</v>
      </c>
      <c r="C2608" s="232"/>
      <c r="D2608" s="233" t="s">
        <v>1358</v>
      </c>
      <c r="E2608" s="233"/>
      <c r="F2608" s="234" t="s">
        <v>4167</v>
      </c>
      <c r="G2608" s="235">
        <v>9.66</v>
      </c>
      <c r="H2608" s="233" t="s">
        <v>37</v>
      </c>
      <c r="I2608" s="235">
        <v>10.24</v>
      </c>
      <c r="J2608" s="235">
        <v>1.98</v>
      </c>
      <c r="K2608" s="233" t="s">
        <v>37</v>
      </c>
      <c r="L2608" s="235">
        <v>21.88</v>
      </c>
      <c r="M2608" s="236" t="s">
        <v>1570</v>
      </c>
    </row>
    <row r="2609" spans="1:13">
      <c r="A2609" s="106" t="str">
        <f t="shared" si="40"/>
        <v xml:space="preserve">27702 </v>
      </c>
      <c r="B2609" s="231" t="s">
        <v>4168</v>
      </c>
      <c r="C2609" s="232"/>
      <c r="D2609" s="233" t="s">
        <v>1358</v>
      </c>
      <c r="E2609" s="233"/>
      <c r="F2609" s="234" t="s">
        <v>4169</v>
      </c>
      <c r="G2609" s="235">
        <v>14.42</v>
      </c>
      <c r="H2609" s="233" t="s">
        <v>37</v>
      </c>
      <c r="I2609" s="235">
        <v>12.28</v>
      </c>
      <c r="J2609" s="235">
        <v>2.59</v>
      </c>
      <c r="K2609" s="233" t="s">
        <v>37</v>
      </c>
      <c r="L2609" s="235">
        <v>29.29</v>
      </c>
      <c r="M2609" s="236" t="s">
        <v>1570</v>
      </c>
    </row>
    <row r="2610" spans="1:13">
      <c r="A2610" s="106" t="str">
        <f t="shared" si="40"/>
        <v xml:space="preserve">27703 </v>
      </c>
      <c r="B2610" s="231" t="s">
        <v>4170</v>
      </c>
      <c r="C2610" s="232"/>
      <c r="D2610" s="233" t="s">
        <v>1358</v>
      </c>
      <c r="E2610" s="233"/>
      <c r="F2610" s="234" t="s">
        <v>4171</v>
      </c>
      <c r="G2610" s="235">
        <v>16.940000000000001</v>
      </c>
      <c r="H2610" s="233" t="s">
        <v>37</v>
      </c>
      <c r="I2610" s="235">
        <v>13.85</v>
      </c>
      <c r="J2610" s="235">
        <v>3.11</v>
      </c>
      <c r="K2610" s="233" t="s">
        <v>37</v>
      </c>
      <c r="L2610" s="235">
        <v>33.9</v>
      </c>
      <c r="M2610" s="236" t="s">
        <v>1570</v>
      </c>
    </row>
    <row r="2611" spans="1:13">
      <c r="A2611" s="106" t="str">
        <f t="shared" si="40"/>
        <v xml:space="preserve">27704 </v>
      </c>
      <c r="B2611" s="231" t="s">
        <v>4172</v>
      </c>
      <c r="C2611" s="232"/>
      <c r="D2611" s="233" t="s">
        <v>1358</v>
      </c>
      <c r="E2611" s="233"/>
      <c r="F2611" s="234" t="s">
        <v>4173</v>
      </c>
      <c r="G2611" s="235">
        <v>7.81</v>
      </c>
      <c r="H2611" s="233" t="s">
        <v>37</v>
      </c>
      <c r="I2611" s="235">
        <v>8.1999999999999993</v>
      </c>
      <c r="J2611" s="235">
        <v>1.36</v>
      </c>
      <c r="K2611" s="233" t="s">
        <v>37</v>
      </c>
      <c r="L2611" s="235">
        <v>17.37</v>
      </c>
      <c r="M2611" s="236" t="s">
        <v>1570</v>
      </c>
    </row>
    <row r="2612" spans="1:13">
      <c r="A2612" s="106" t="str">
        <f t="shared" si="40"/>
        <v xml:space="preserve">27705 </v>
      </c>
      <c r="B2612" s="231" t="s">
        <v>4174</v>
      </c>
      <c r="C2612" s="232"/>
      <c r="D2612" s="233" t="s">
        <v>1358</v>
      </c>
      <c r="E2612" s="233"/>
      <c r="F2612" s="234" t="s">
        <v>4175</v>
      </c>
      <c r="G2612" s="235">
        <v>10.86</v>
      </c>
      <c r="H2612" s="233" t="s">
        <v>37</v>
      </c>
      <c r="I2612" s="235">
        <v>9.94</v>
      </c>
      <c r="J2612" s="235">
        <v>1.92</v>
      </c>
      <c r="K2612" s="233" t="s">
        <v>37</v>
      </c>
      <c r="L2612" s="235">
        <v>22.72</v>
      </c>
      <c r="M2612" s="236" t="s">
        <v>1570</v>
      </c>
    </row>
    <row r="2613" spans="1:13">
      <c r="A2613" s="106" t="str">
        <f t="shared" si="40"/>
        <v xml:space="preserve">27707 </v>
      </c>
      <c r="B2613" s="231" t="s">
        <v>4176</v>
      </c>
      <c r="C2613" s="232"/>
      <c r="D2613" s="233" t="s">
        <v>1358</v>
      </c>
      <c r="E2613" s="233"/>
      <c r="F2613" s="234" t="s">
        <v>4177</v>
      </c>
      <c r="G2613" s="235">
        <v>4.78</v>
      </c>
      <c r="H2613" s="233" t="s">
        <v>37</v>
      </c>
      <c r="I2613" s="235">
        <v>6.89</v>
      </c>
      <c r="J2613" s="235">
        <v>0.87</v>
      </c>
      <c r="K2613" s="233" t="s">
        <v>37</v>
      </c>
      <c r="L2613" s="235">
        <v>12.54</v>
      </c>
      <c r="M2613" s="236" t="s">
        <v>1570</v>
      </c>
    </row>
    <row r="2614" spans="1:13">
      <c r="A2614" s="106" t="str">
        <f t="shared" si="40"/>
        <v xml:space="preserve">27709 </v>
      </c>
      <c r="B2614" s="231" t="s">
        <v>4178</v>
      </c>
      <c r="C2614" s="232"/>
      <c r="D2614" s="233" t="s">
        <v>1358</v>
      </c>
      <c r="E2614" s="233"/>
      <c r="F2614" s="234" t="s">
        <v>4179</v>
      </c>
      <c r="G2614" s="235">
        <v>17.48</v>
      </c>
      <c r="H2614" s="233" t="s">
        <v>37</v>
      </c>
      <c r="I2614" s="235">
        <v>14.06</v>
      </c>
      <c r="J2614" s="235">
        <v>3.24</v>
      </c>
      <c r="K2614" s="233" t="s">
        <v>37</v>
      </c>
      <c r="L2614" s="235">
        <v>34.78</v>
      </c>
      <c r="M2614" s="236" t="s">
        <v>1570</v>
      </c>
    </row>
    <row r="2615" spans="1:13">
      <c r="A2615" s="106" t="str">
        <f t="shared" si="40"/>
        <v xml:space="preserve">27712 </v>
      </c>
      <c r="B2615" s="231" t="s">
        <v>4180</v>
      </c>
      <c r="C2615" s="232"/>
      <c r="D2615" s="233" t="s">
        <v>1358</v>
      </c>
      <c r="E2615" s="233"/>
      <c r="F2615" s="234" t="s">
        <v>4181</v>
      </c>
      <c r="G2615" s="235">
        <v>15.87</v>
      </c>
      <c r="H2615" s="233" t="s">
        <v>37</v>
      </c>
      <c r="I2615" s="235">
        <v>14.53</v>
      </c>
      <c r="J2615" s="235">
        <v>3.23</v>
      </c>
      <c r="K2615" s="233" t="s">
        <v>37</v>
      </c>
      <c r="L2615" s="235">
        <v>33.630000000000003</v>
      </c>
      <c r="M2615" s="236" t="s">
        <v>1570</v>
      </c>
    </row>
    <row r="2616" spans="1:13">
      <c r="A2616" s="106" t="str">
        <f t="shared" si="40"/>
        <v xml:space="preserve">27715 </v>
      </c>
      <c r="B2616" s="231" t="s">
        <v>4182</v>
      </c>
      <c r="C2616" s="232"/>
      <c r="D2616" s="233" t="s">
        <v>1358</v>
      </c>
      <c r="E2616" s="233"/>
      <c r="F2616" s="234" t="s">
        <v>4183</v>
      </c>
      <c r="G2616" s="235">
        <v>15.5</v>
      </c>
      <c r="H2616" s="233" t="s">
        <v>37</v>
      </c>
      <c r="I2616" s="235">
        <v>14.04</v>
      </c>
      <c r="J2616" s="235">
        <v>3.15</v>
      </c>
      <c r="K2616" s="233" t="s">
        <v>37</v>
      </c>
      <c r="L2616" s="235">
        <v>32.69</v>
      </c>
      <c r="M2616" s="236" t="s">
        <v>1570</v>
      </c>
    </row>
    <row r="2617" spans="1:13">
      <c r="A2617" s="106" t="str">
        <f t="shared" si="40"/>
        <v xml:space="preserve">27720 </v>
      </c>
      <c r="B2617" s="231" t="s">
        <v>4184</v>
      </c>
      <c r="C2617" s="232"/>
      <c r="D2617" s="233" t="s">
        <v>1358</v>
      </c>
      <c r="E2617" s="233"/>
      <c r="F2617" s="234" t="s">
        <v>4185</v>
      </c>
      <c r="G2617" s="235">
        <v>12.36</v>
      </c>
      <c r="H2617" s="233" t="s">
        <v>37</v>
      </c>
      <c r="I2617" s="235">
        <v>11.95</v>
      </c>
      <c r="J2617" s="235">
        <v>2.39</v>
      </c>
      <c r="K2617" s="233" t="s">
        <v>37</v>
      </c>
      <c r="L2617" s="235">
        <v>26.7</v>
      </c>
      <c r="M2617" s="236" t="s">
        <v>1570</v>
      </c>
    </row>
    <row r="2618" spans="1:13">
      <c r="A2618" s="106" t="str">
        <f t="shared" si="40"/>
        <v xml:space="preserve">27722 </v>
      </c>
      <c r="B2618" s="231" t="s">
        <v>4186</v>
      </c>
      <c r="C2618" s="232"/>
      <c r="D2618" s="233" t="s">
        <v>1358</v>
      </c>
      <c r="E2618" s="233"/>
      <c r="F2618" s="234" t="s">
        <v>4187</v>
      </c>
      <c r="G2618" s="235">
        <v>12.45</v>
      </c>
      <c r="H2618" s="233" t="s">
        <v>37</v>
      </c>
      <c r="I2618" s="235">
        <v>12.42</v>
      </c>
      <c r="J2618" s="235">
        <v>2.54</v>
      </c>
      <c r="K2618" s="233" t="s">
        <v>37</v>
      </c>
      <c r="L2618" s="235">
        <v>27.41</v>
      </c>
      <c r="M2618" s="236" t="s">
        <v>1570</v>
      </c>
    </row>
    <row r="2619" spans="1:13">
      <c r="A2619" s="106" t="str">
        <f t="shared" si="40"/>
        <v xml:space="preserve">27724 </v>
      </c>
      <c r="B2619" s="231" t="s">
        <v>4188</v>
      </c>
      <c r="C2619" s="232"/>
      <c r="D2619" s="233" t="s">
        <v>1358</v>
      </c>
      <c r="E2619" s="233"/>
      <c r="F2619" s="234" t="s">
        <v>4187</v>
      </c>
      <c r="G2619" s="235">
        <v>19.309999999999999</v>
      </c>
      <c r="H2619" s="233" t="s">
        <v>37</v>
      </c>
      <c r="I2619" s="235">
        <v>14.84</v>
      </c>
      <c r="J2619" s="235">
        <v>3.9</v>
      </c>
      <c r="K2619" s="233" t="s">
        <v>37</v>
      </c>
      <c r="L2619" s="235">
        <v>38.049999999999997</v>
      </c>
      <c r="M2619" s="236" t="s">
        <v>1570</v>
      </c>
    </row>
    <row r="2620" spans="1:13">
      <c r="A2620" s="106" t="str">
        <f t="shared" si="40"/>
        <v xml:space="preserve">27725 </v>
      </c>
      <c r="B2620" s="231" t="s">
        <v>4189</v>
      </c>
      <c r="C2620" s="232"/>
      <c r="D2620" s="233" t="s">
        <v>1358</v>
      </c>
      <c r="E2620" s="233"/>
      <c r="F2620" s="234" t="s">
        <v>4190</v>
      </c>
      <c r="G2620" s="235">
        <v>17.41</v>
      </c>
      <c r="H2620" s="233" t="s">
        <v>37</v>
      </c>
      <c r="I2620" s="235">
        <v>16.16</v>
      </c>
      <c r="J2620" s="235">
        <v>3.54</v>
      </c>
      <c r="K2620" s="233" t="s">
        <v>37</v>
      </c>
      <c r="L2620" s="235">
        <v>37.11</v>
      </c>
      <c r="M2620" s="236" t="s">
        <v>1570</v>
      </c>
    </row>
    <row r="2621" spans="1:13">
      <c r="A2621" s="106" t="str">
        <f t="shared" si="40"/>
        <v xml:space="preserve">27726 </v>
      </c>
      <c r="B2621" s="231" t="s">
        <v>4191</v>
      </c>
      <c r="C2621" s="232"/>
      <c r="D2621" s="233" t="s">
        <v>1358</v>
      </c>
      <c r="E2621" s="233"/>
      <c r="F2621" s="234" t="s">
        <v>4192</v>
      </c>
      <c r="G2621" s="235">
        <v>14.34</v>
      </c>
      <c r="H2621" s="233" t="s">
        <v>37</v>
      </c>
      <c r="I2621" s="235">
        <v>12.13</v>
      </c>
      <c r="J2621" s="235">
        <v>2.74</v>
      </c>
      <c r="K2621" s="233" t="s">
        <v>37</v>
      </c>
      <c r="L2621" s="235">
        <v>29.21</v>
      </c>
      <c r="M2621" s="236" t="s">
        <v>1570</v>
      </c>
    </row>
    <row r="2622" spans="1:13">
      <c r="A2622" s="106" t="str">
        <f t="shared" si="40"/>
        <v xml:space="preserve">27727 </v>
      </c>
      <c r="B2622" s="231" t="s">
        <v>4193</v>
      </c>
      <c r="C2622" s="232"/>
      <c r="D2622" s="233" t="s">
        <v>1358</v>
      </c>
      <c r="E2622" s="233"/>
      <c r="F2622" s="234" t="s">
        <v>4190</v>
      </c>
      <c r="G2622" s="235">
        <v>14.84</v>
      </c>
      <c r="H2622" s="233" t="s">
        <v>37</v>
      </c>
      <c r="I2622" s="235">
        <v>13.86</v>
      </c>
      <c r="J2622" s="235">
        <v>3.03</v>
      </c>
      <c r="K2622" s="233" t="s">
        <v>37</v>
      </c>
      <c r="L2622" s="235">
        <v>31.73</v>
      </c>
      <c r="M2622" s="236" t="s">
        <v>1570</v>
      </c>
    </row>
    <row r="2623" spans="1:13">
      <c r="A2623" s="106" t="str">
        <f t="shared" si="40"/>
        <v xml:space="preserve">27730 </v>
      </c>
      <c r="B2623" s="231" t="s">
        <v>4194</v>
      </c>
      <c r="C2623" s="232"/>
      <c r="D2623" s="233" t="s">
        <v>1358</v>
      </c>
      <c r="E2623" s="233"/>
      <c r="F2623" s="234" t="s">
        <v>4195</v>
      </c>
      <c r="G2623" s="235">
        <v>7.7</v>
      </c>
      <c r="H2623" s="233" t="s">
        <v>37</v>
      </c>
      <c r="I2623" s="235">
        <v>8.89</v>
      </c>
      <c r="J2623" s="235">
        <v>1.57</v>
      </c>
      <c r="K2623" s="233" t="s">
        <v>37</v>
      </c>
      <c r="L2623" s="235">
        <v>18.16</v>
      </c>
      <c r="M2623" s="236" t="s">
        <v>1570</v>
      </c>
    </row>
    <row r="2624" spans="1:13">
      <c r="A2624" s="106" t="str">
        <f t="shared" si="40"/>
        <v xml:space="preserve">27732 </v>
      </c>
      <c r="B2624" s="231" t="s">
        <v>4196</v>
      </c>
      <c r="C2624" s="232"/>
      <c r="D2624" s="233" t="s">
        <v>1358</v>
      </c>
      <c r="E2624" s="233"/>
      <c r="F2624" s="234" t="s">
        <v>4197</v>
      </c>
      <c r="G2624" s="235">
        <v>5.46</v>
      </c>
      <c r="H2624" s="233" t="s">
        <v>37</v>
      </c>
      <c r="I2624" s="235">
        <v>7.51</v>
      </c>
      <c r="J2624" s="235">
        <v>1.1200000000000001</v>
      </c>
      <c r="K2624" s="233" t="s">
        <v>37</v>
      </c>
      <c r="L2624" s="235">
        <v>14.09</v>
      </c>
      <c r="M2624" s="236" t="s">
        <v>1570</v>
      </c>
    </row>
    <row r="2625" spans="1:13">
      <c r="A2625" s="106" t="str">
        <f t="shared" si="40"/>
        <v xml:space="preserve">27734 </v>
      </c>
      <c r="B2625" s="231" t="s">
        <v>4198</v>
      </c>
      <c r="C2625" s="232"/>
      <c r="D2625" s="233" t="s">
        <v>1358</v>
      </c>
      <c r="E2625" s="233"/>
      <c r="F2625" s="234" t="s">
        <v>4199</v>
      </c>
      <c r="G2625" s="235">
        <v>8.83</v>
      </c>
      <c r="H2625" s="233" t="s">
        <v>37</v>
      </c>
      <c r="I2625" s="235">
        <v>9.64</v>
      </c>
      <c r="J2625" s="235">
        <v>1.8</v>
      </c>
      <c r="K2625" s="233" t="s">
        <v>37</v>
      </c>
      <c r="L2625" s="235">
        <v>20.27</v>
      </c>
      <c r="M2625" s="236" t="s">
        <v>1570</v>
      </c>
    </row>
    <row r="2626" spans="1:13">
      <c r="A2626" s="106" t="str">
        <f t="shared" si="40"/>
        <v xml:space="preserve">27740 </v>
      </c>
      <c r="B2626" s="231" t="s">
        <v>4200</v>
      </c>
      <c r="C2626" s="232"/>
      <c r="D2626" s="233" t="s">
        <v>1358</v>
      </c>
      <c r="E2626" s="233"/>
      <c r="F2626" s="234" t="s">
        <v>4201</v>
      </c>
      <c r="G2626" s="235">
        <v>9.61</v>
      </c>
      <c r="H2626" s="233" t="s">
        <v>37</v>
      </c>
      <c r="I2626" s="235">
        <v>10.220000000000001</v>
      </c>
      <c r="J2626" s="235">
        <v>1.97</v>
      </c>
      <c r="K2626" s="233" t="s">
        <v>37</v>
      </c>
      <c r="L2626" s="235">
        <v>21.8</v>
      </c>
      <c r="M2626" s="236" t="s">
        <v>1570</v>
      </c>
    </row>
    <row r="2627" spans="1:13">
      <c r="A2627" s="106" t="str">
        <f t="shared" ref="A2627:A2690" si="41">B2627&amp;" "&amp;C2627</f>
        <v xml:space="preserve">27742 </v>
      </c>
      <c r="B2627" s="231" t="s">
        <v>4202</v>
      </c>
      <c r="C2627" s="232"/>
      <c r="D2627" s="233" t="s">
        <v>1358</v>
      </c>
      <c r="E2627" s="233"/>
      <c r="F2627" s="234" t="s">
        <v>4201</v>
      </c>
      <c r="G2627" s="235">
        <v>10.63</v>
      </c>
      <c r="H2627" s="233" t="s">
        <v>37</v>
      </c>
      <c r="I2627" s="235">
        <v>11.09</v>
      </c>
      <c r="J2627" s="235">
        <v>2.16</v>
      </c>
      <c r="K2627" s="233" t="s">
        <v>37</v>
      </c>
      <c r="L2627" s="235">
        <v>23.88</v>
      </c>
      <c r="M2627" s="236" t="s">
        <v>1570</v>
      </c>
    </row>
    <row r="2628" spans="1:13">
      <c r="A2628" s="106" t="str">
        <f t="shared" si="41"/>
        <v xml:space="preserve">27745 </v>
      </c>
      <c r="B2628" s="231" t="s">
        <v>4203</v>
      </c>
      <c r="C2628" s="232"/>
      <c r="D2628" s="233" t="s">
        <v>1358</v>
      </c>
      <c r="E2628" s="233"/>
      <c r="F2628" s="234" t="s">
        <v>4204</v>
      </c>
      <c r="G2628" s="235">
        <v>10.49</v>
      </c>
      <c r="H2628" s="233" t="s">
        <v>37</v>
      </c>
      <c r="I2628" s="235">
        <v>10.029999999999999</v>
      </c>
      <c r="J2628" s="235">
        <v>1.93</v>
      </c>
      <c r="K2628" s="233" t="s">
        <v>37</v>
      </c>
      <c r="L2628" s="235">
        <v>22.45</v>
      </c>
      <c r="M2628" s="236" t="s">
        <v>1570</v>
      </c>
    </row>
    <row r="2629" spans="1:13">
      <c r="A2629" s="106" t="str">
        <f t="shared" si="41"/>
        <v xml:space="preserve">27750 </v>
      </c>
      <c r="B2629" s="231" t="s">
        <v>4205</v>
      </c>
      <c r="C2629" s="232"/>
      <c r="D2629" s="233" t="s">
        <v>1358</v>
      </c>
      <c r="E2629" s="233"/>
      <c r="F2629" s="234" t="s">
        <v>4206</v>
      </c>
      <c r="G2629" s="235">
        <v>3.37</v>
      </c>
      <c r="H2629" s="235">
        <v>6.99</v>
      </c>
      <c r="I2629" s="235">
        <v>6.19</v>
      </c>
      <c r="J2629" s="235">
        <v>0.65</v>
      </c>
      <c r="K2629" s="235">
        <v>11.01</v>
      </c>
      <c r="L2629" s="235">
        <v>10.210000000000001</v>
      </c>
      <c r="M2629" s="236" t="s">
        <v>1570</v>
      </c>
    </row>
    <row r="2630" spans="1:13">
      <c r="A2630" s="106" t="str">
        <f t="shared" si="41"/>
        <v xml:space="preserve">27752 </v>
      </c>
      <c r="B2630" s="231" t="s">
        <v>4207</v>
      </c>
      <c r="C2630" s="232"/>
      <c r="D2630" s="233" t="s">
        <v>1358</v>
      </c>
      <c r="E2630" s="233"/>
      <c r="F2630" s="234" t="s">
        <v>4206</v>
      </c>
      <c r="G2630" s="235">
        <v>6.27</v>
      </c>
      <c r="H2630" s="235">
        <v>9.17</v>
      </c>
      <c r="I2630" s="235">
        <v>7.71</v>
      </c>
      <c r="J2630" s="235">
        <v>1.27</v>
      </c>
      <c r="K2630" s="235">
        <v>16.71</v>
      </c>
      <c r="L2630" s="235">
        <v>15.25</v>
      </c>
      <c r="M2630" s="236" t="s">
        <v>1570</v>
      </c>
    </row>
    <row r="2631" spans="1:13">
      <c r="A2631" s="106" t="str">
        <f t="shared" si="41"/>
        <v xml:space="preserve">27756 </v>
      </c>
      <c r="B2631" s="231" t="s">
        <v>4208</v>
      </c>
      <c r="C2631" s="232"/>
      <c r="D2631" s="233" t="s">
        <v>1358</v>
      </c>
      <c r="E2631" s="233"/>
      <c r="F2631" s="234" t="s">
        <v>4206</v>
      </c>
      <c r="G2631" s="235">
        <v>7.45</v>
      </c>
      <c r="H2631" s="233" t="s">
        <v>37</v>
      </c>
      <c r="I2631" s="235">
        <v>9.0500000000000007</v>
      </c>
      <c r="J2631" s="235">
        <v>1.47</v>
      </c>
      <c r="K2631" s="233" t="s">
        <v>37</v>
      </c>
      <c r="L2631" s="235">
        <v>17.97</v>
      </c>
      <c r="M2631" s="236" t="s">
        <v>1570</v>
      </c>
    </row>
    <row r="2632" spans="1:13">
      <c r="A2632" s="106" t="str">
        <f t="shared" si="41"/>
        <v xml:space="preserve">27758 </v>
      </c>
      <c r="B2632" s="231" t="s">
        <v>4209</v>
      </c>
      <c r="C2632" s="232"/>
      <c r="D2632" s="233" t="s">
        <v>1358</v>
      </c>
      <c r="E2632" s="233"/>
      <c r="F2632" s="234" t="s">
        <v>4206</v>
      </c>
      <c r="G2632" s="235">
        <v>12.54</v>
      </c>
      <c r="H2632" s="233" t="s">
        <v>37</v>
      </c>
      <c r="I2632" s="235">
        <v>12.38</v>
      </c>
      <c r="J2632" s="235">
        <v>2.52</v>
      </c>
      <c r="K2632" s="233" t="s">
        <v>37</v>
      </c>
      <c r="L2632" s="235">
        <v>27.44</v>
      </c>
      <c r="M2632" s="236" t="s">
        <v>1570</v>
      </c>
    </row>
    <row r="2633" spans="1:13">
      <c r="A2633" s="106" t="str">
        <f t="shared" si="41"/>
        <v xml:space="preserve">27759 </v>
      </c>
      <c r="B2633" s="231" t="s">
        <v>4210</v>
      </c>
      <c r="C2633" s="232"/>
      <c r="D2633" s="233" t="s">
        <v>1358</v>
      </c>
      <c r="E2633" s="233"/>
      <c r="F2633" s="234" t="s">
        <v>4206</v>
      </c>
      <c r="G2633" s="235">
        <v>14.45</v>
      </c>
      <c r="H2633" s="233" t="s">
        <v>37</v>
      </c>
      <c r="I2633" s="235">
        <v>13.08</v>
      </c>
      <c r="J2633" s="235">
        <v>2.91</v>
      </c>
      <c r="K2633" s="233" t="s">
        <v>37</v>
      </c>
      <c r="L2633" s="235">
        <v>30.44</v>
      </c>
      <c r="M2633" s="236" t="s">
        <v>1570</v>
      </c>
    </row>
    <row r="2634" spans="1:13">
      <c r="A2634" s="106" t="str">
        <f t="shared" si="41"/>
        <v xml:space="preserve">27760 </v>
      </c>
      <c r="B2634" s="231" t="s">
        <v>4211</v>
      </c>
      <c r="C2634" s="232"/>
      <c r="D2634" s="233" t="s">
        <v>1358</v>
      </c>
      <c r="E2634" s="233"/>
      <c r="F2634" s="234" t="s">
        <v>4212</v>
      </c>
      <c r="G2634" s="235">
        <v>3.21</v>
      </c>
      <c r="H2634" s="235">
        <v>6.79</v>
      </c>
      <c r="I2634" s="235">
        <v>5.97</v>
      </c>
      <c r="J2634" s="235">
        <v>0.57999999999999996</v>
      </c>
      <c r="K2634" s="235">
        <v>10.58</v>
      </c>
      <c r="L2634" s="235">
        <v>9.76</v>
      </c>
      <c r="M2634" s="236" t="s">
        <v>1570</v>
      </c>
    </row>
    <row r="2635" spans="1:13">
      <c r="A2635" s="106" t="str">
        <f t="shared" si="41"/>
        <v xml:space="preserve">27762 </v>
      </c>
      <c r="B2635" s="231" t="s">
        <v>4213</v>
      </c>
      <c r="C2635" s="232"/>
      <c r="D2635" s="233" t="s">
        <v>1358</v>
      </c>
      <c r="E2635" s="233"/>
      <c r="F2635" s="234" t="s">
        <v>4214</v>
      </c>
      <c r="G2635" s="235">
        <v>5.47</v>
      </c>
      <c r="H2635" s="235">
        <v>8.6</v>
      </c>
      <c r="I2635" s="235">
        <v>7.11</v>
      </c>
      <c r="J2635" s="235">
        <v>1.08</v>
      </c>
      <c r="K2635" s="235">
        <v>15.15</v>
      </c>
      <c r="L2635" s="235">
        <v>13.66</v>
      </c>
      <c r="M2635" s="236" t="s">
        <v>1570</v>
      </c>
    </row>
    <row r="2636" spans="1:13">
      <c r="A2636" s="106" t="str">
        <f t="shared" si="41"/>
        <v xml:space="preserve">27766 </v>
      </c>
      <c r="B2636" s="231" t="s">
        <v>4215</v>
      </c>
      <c r="C2636" s="232"/>
      <c r="D2636" s="233" t="s">
        <v>1358</v>
      </c>
      <c r="E2636" s="233"/>
      <c r="F2636" s="234" t="s">
        <v>4216</v>
      </c>
      <c r="G2636" s="235">
        <v>7.89</v>
      </c>
      <c r="H2636" s="233" t="s">
        <v>37</v>
      </c>
      <c r="I2636" s="235">
        <v>9.26</v>
      </c>
      <c r="J2636" s="235">
        <v>1.48</v>
      </c>
      <c r="K2636" s="233" t="s">
        <v>37</v>
      </c>
      <c r="L2636" s="235">
        <v>18.63</v>
      </c>
      <c r="M2636" s="236" t="s">
        <v>1570</v>
      </c>
    </row>
    <row r="2637" spans="1:13">
      <c r="A2637" s="106" t="str">
        <f t="shared" si="41"/>
        <v xml:space="preserve">27767 </v>
      </c>
      <c r="B2637" s="231" t="s">
        <v>4217</v>
      </c>
      <c r="C2637" s="232"/>
      <c r="D2637" s="233" t="s">
        <v>1358</v>
      </c>
      <c r="E2637" s="233"/>
      <c r="F2637" s="234" t="s">
        <v>4218</v>
      </c>
      <c r="G2637" s="235">
        <v>2.64</v>
      </c>
      <c r="H2637" s="235">
        <v>6.09</v>
      </c>
      <c r="I2637" s="235">
        <v>6.11</v>
      </c>
      <c r="J2637" s="235">
        <v>0.5</v>
      </c>
      <c r="K2637" s="235">
        <v>9.23</v>
      </c>
      <c r="L2637" s="235">
        <v>9.25</v>
      </c>
      <c r="M2637" s="236" t="s">
        <v>1570</v>
      </c>
    </row>
    <row r="2638" spans="1:13">
      <c r="A2638" s="106" t="str">
        <f t="shared" si="41"/>
        <v xml:space="preserve">27768 </v>
      </c>
      <c r="B2638" s="231" t="s">
        <v>4219</v>
      </c>
      <c r="C2638" s="232"/>
      <c r="D2638" s="233" t="s">
        <v>1358</v>
      </c>
      <c r="E2638" s="233"/>
      <c r="F2638" s="234" t="s">
        <v>4220</v>
      </c>
      <c r="G2638" s="235">
        <v>5.14</v>
      </c>
      <c r="H2638" s="233" t="s">
        <v>37</v>
      </c>
      <c r="I2638" s="235">
        <v>7.86</v>
      </c>
      <c r="J2638" s="235">
        <v>1.04</v>
      </c>
      <c r="K2638" s="233" t="s">
        <v>37</v>
      </c>
      <c r="L2638" s="235">
        <v>14.04</v>
      </c>
      <c r="M2638" s="236" t="s">
        <v>1570</v>
      </c>
    </row>
    <row r="2639" spans="1:13">
      <c r="A2639" s="106" t="str">
        <f t="shared" si="41"/>
        <v xml:space="preserve">27769 </v>
      </c>
      <c r="B2639" s="231" t="s">
        <v>4221</v>
      </c>
      <c r="C2639" s="232"/>
      <c r="D2639" s="233" t="s">
        <v>1358</v>
      </c>
      <c r="E2639" s="233"/>
      <c r="F2639" s="234" t="s">
        <v>4222</v>
      </c>
      <c r="G2639" s="235">
        <v>10.14</v>
      </c>
      <c r="H2639" s="233" t="s">
        <v>37</v>
      </c>
      <c r="I2639" s="235">
        <v>10.210000000000001</v>
      </c>
      <c r="J2639" s="235">
        <v>1.96</v>
      </c>
      <c r="K2639" s="233" t="s">
        <v>37</v>
      </c>
      <c r="L2639" s="235">
        <v>22.31</v>
      </c>
      <c r="M2639" s="236" t="s">
        <v>1570</v>
      </c>
    </row>
    <row r="2640" spans="1:13">
      <c r="A2640" s="106" t="str">
        <f t="shared" si="41"/>
        <v xml:space="preserve">27780 </v>
      </c>
      <c r="B2640" s="231" t="s">
        <v>4223</v>
      </c>
      <c r="C2640" s="232"/>
      <c r="D2640" s="233" t="s">
        <v>1358</v>
      </c>
      <c r="E2640" s="233"/>
      <c r="F2640" s="234" t="s">
        <v>4224</v>
      </c>
      <c r="G2640" s="235">
        <v>2.83</v>
      </c>
      <c r="H2640" s="235">
        <v>6.45</v>
      </c>
      <c r="I2640" s="235">
        <v>5.68</v>
      </c>
      <c r="J2640" s="235">
        <v>0.55000000000000004</v>
      </c>
      <c r="K2640" s="235">
        <v>9.83</v>
      </c>
      <c r="L2640" s="235">
        <v>9.06</v>
      </c>
      <c r="M2640" s="236" t="s">
        <v>1570</v>
      </c>
    </row>
    <row r="2641" spans="1:13">
      <c r="A2641" s="106" t="str">
        <f t="shared" si="41"/>
        <v xml:space="preserve">27781 </v>
      </c>
      <c r="B2641" s="231" t="s">
        <v>4225</v>
      </c>
      <c r="C2641" s="232"/>
      <c r="D2641" s="233" t="s">
        <v>1358</v>
      </c>
      <c r="E2641" s="233"/>
      <c r="F2641" s="234" t="s">
        <v>4224</v>
      </c>
      <c r="G2641" s="235">
        <v>4.59</v>
      </c>
      <c r="H2641" s="235">
        <v>8.3000000000000007</v>
      </c>
      <c r="I2641" s="235">
        <v>7.21</v>
      </c>
      <c r="J2641" s="235">
        <v>0.9</v>
      </c>
      <c r="K2641" s="235">
        <v>13.79</v>
      </c>
      <c r="L2641" s="235">
        <v>12.7</v>
      </c>
      <c r="M2641" s="236" t="s">
        <v>1570</v>
      </c>
    </row>
    <row r="2642" spans="1:13">
      <c r="A2642" s="106" t="str">
        <f t="shared" si="41"/>
        <v xml:space="preserve">27784 </v>
      </c>
      <c r="B2642" s="231" t="s">
        <v>4226</v>
      </c>
      <c r="C2642" s="232"/>
      <c r="D2642" s="233" t="s">
        <v>1358</v>
      </c>
      <c r="E2642" s="233"/>
      <c r="F2642" s="234" t="s">
        <v>4224</v>
      </c>
      <c r="G2642" s="235">
        <v>9.67</v>
      </c>
      <c r="H2642" s="233" t="s">
        <v>37</v>
      </c>
      <c r="I2642" s="235">
        <v>10.26</v>
      </c>
      <c r="J2642" s="235">
        <v>1.86</v>
      </c>
      <c r="K2642" s="233" t="s">
        <v>37</v>
      </c>
      <c r="L2642" s="235">
        <v>21.79</v>
      </c>
      <c r="M2642" s="236" t="s">
        <v>1570</v>
      </c>
    </row>
    <row r="2643" spans="1:13">
      <c r="A2643" s="106" t="str">
        <f t="shared" si="41"/>
        <v xml:space="preserve">27786 </v>
      </c>
      <c r="B2643" s="231" t="s">
        <v>4227</v>
      </c>
      <c r="C2643" s="232"/>
      <c r="D2643" s="233" t="s">
        <v>1358</v>
      </c>
      <c r="E2643" s="233"/>
      <c r="F2643" s="234" t="s">
        <v>4228</v>
      </c>
      <c r="G2643" s="235">
        <v>3.02</v>
      </c>
      <c r="H2643" s="235">
        <v>6.34</v>
      </c>
      <c r="I2643" s="235">
        <v>5.51</v>
      </c>
      <c r="J2643" s="235">
        <v>0.53</v>
      </c>
      <c r="K2643" s="235">
        <v>9.89</v>
      </c>
      <c r="L2643" s="235">
        <v>9.06</v>
      </c>
      <c r="M2643" s="236" t="s">
        <v>1570</v>
      </c>
    </row>
    <row r="2644" spans="1:13">
      <c r="A2644" s="106" t="str">
        <f t="shared" si="41"/>
        <v xml:space="preserve">27788 </v>
      </c>
      <c r="B2644" s="231" t="s">
        <v>4229</v>
      </c>
      <c r="C2644" s="232"/>
      <c r="D2644" s="233" t="s">
        <v>1358</v>
      </c>
      <c r="E2644" s="233"/>
      <c r="F2644" s="234" t="s">
        <v>4228</v>
      </c>
      <c r="G2644" s="235">
        <v>4.6399999999999997</v>
      </c>
      <c r="H2644" s="235">
        <v>7.82</v>
      </c>
      <c r="I2644" s="235">
        <v>6.53</v>
      </c>
      <c r="J2644" s="235">
        <v>0.88</v>
      </c>
      <c r="K2644" s="235">
        <v>13.34</v>
      </c>
      <c r="L2644" s="235">
        <v>12.05</v>
      </c>
      <c r="M2644" s="236" t="s">
        <v>1570</v>
      </c>
    </row>
    <row r="2645" spans="1:13">
      <c r="A2645" s="106" t="str">
        <f t="shared" si="41"/>
        <v xml:space="preserve">27792 </v>
      </c>
      <c r="B2645" s="231" t="s">
        <v>4230</v>
      </c>
      <c r="C2645" s="232"/>
      <c r="D2645" s="233" t="s">
        <v>1358</v>
      </c>
      <c r="E2645" s="233"/>
      <c r="F2645" s="234" t="s">
        <v>4228</v>
      </c>
      <c r="G2645" s="235">
        <v>8.75</v>
      </c>
      <c r="H2645" s="233" t="s">
        <v>37</v>
      </c>
      <c r="I2645" s="235">
        <v>9.42</v>
      </c>
      <c r="J2645" s="235">
        <v>1.58</v>
      </c>
      <c r="K2645" s="233" t="s">
        <v>37</v>
      </c>
      <c r="L2645" s="235">
        <v>19.75</v>
      </c>
      <c r="M2645" s="236" t="s">
        <v>1570</v>
      </c>
    </row>
    <row r="2646" spans="1:13">
      <c r="A2646" s="106" t="str">
        <f t="shared" si="41"/>
        <v xml:space="preserve">27808 </v>
      </c>
      <c r="B2646" s="231" t="s">
        <v>4231</v>
      </c>
      <c r="C2646" s="232"/>
      <c r="D2646" s="233" t="s">
        <v>1358</v>
      </c>
      <c r="E2646" s="233"/>
      <c r="F2646" s="234" t="s">
        <v>4228</v>
      </c>
      <c r="G2646" s="235">
        <v>3.03</v>
      </c>
      <c r="H2646" s="235">
        <v>7.05</v>
      </c>
      <c r="I2646" s="235">
        <v>6.08</v>
      </c>
      <c r="J2646" s="235">
        <v>0.57999999999999996</v>
      </c>
      <c r="K2646" s="235">
        <v>10.66</v>
      </c>
      <c r="L2646" s="235">
        <v>9.69</v>
      </c>
      <c r="M2646" s="236" t="s">
        <v>1570</v>
      </c>
    </row>
    <row r="2647" spans="1:13">
      <c r="A2647" s="106" t="str">
        <f t="shared" si="41"/>
        <v xml:space="preserve">27810 </v>
      </c>
      <c r="B2647" s="231" t="s">
        <v>4232</v>
      </c>
      <c r="C2647" s="232"/>
      <c r="D2647" s="233" t="s">
        <v>1358</v>
      </c>
      <c r="E2647" s="233"/>
      <c r="F2647" s="234" t="s">
        <v>4228</v>
      </c>
      <c r="G2647" s="235">
        <v>5.32</v>
      </c>
      <c r="H2647" s="235">
        <v>8.51</v>
      </c>
      <c r="I2647" s="235">
        <v>7</v>
      </c>
      <c r="J2647" s="235">
        <v>1.07</v>
      </c>
      <c r="K2647" s="235">
        <v>14.9</v>
      </c>
      <c r="L2647" s="235">
        <v>13.39</v>
      </c>
      <c r="M2647" s="236" t="s">
        <v>1570</v>
      </c>
    </row>
    <row r="2648" spans="1:13">
      <c r="A2648" s="106" t="str">
        <f t="shared" si="41"/>
        <v xml:space="preserve">27814 </v>
      </c>
      <c r="B2648" s="231" t="s">
        <v>4233</v>
      </c>
      <c r="C2648" s="232"/>
      <c r="D2648" s="233" t="s">
        <v>1358</v>
      </c>
      <c r="E2648" s="233"/>
      <c r="F2648" s="234" t="s">
        <v>4228</v>
      </c>
      <c r="G2648" s="235">
        <v>10.62</v>
      </c>
      <c r="H2648" s="233" t="s">
        <v>37</v>
      </c>
      <c r="I2648" s="235">
        <v>10.76</v>
      </c>
      <c r="J2648" s="235">
        <v>2</v>
      </c>
      <c r="K2648" s="233" t="s">
        <v>37</v>
      </c>
      <c r="L2648" s="235">
        <v>23.38</v>
      </c>
      <c r="M2648" s="236" t="s">
        <v>1570</v>
      </c>
    </row>
    <row r="2649" spans="1:13">
      <c r="A2649" s="106" t="str">
        <f t="shared" si="41"/>
        <v xml:space="preserve">27816 </v>
      </c>
      <c r="B2649" s="231" t="s">
        <v>4234</v>
      </c>
      <c r="C2649" s="232"/>
      <c r="D2649" s="233" t="s">
        <v>1358</v>
      </c>
      <c r="E2649" s="233"/>
      <c r="F2649" s="234" t="s">
        <v>4228</v>
      </c>
      <c r="G2649" s="235">
        <v>3.07</v>
      </c>
      <c r="H2649" s="235">
        <v>6.83</v>
      </c>
      <c r="I2649" s="235">
        <v>5.66</v>
      </c>
      <c r="J2649" s="235">
        <v>0.6</v>
      </c>
      <c r="K2649" s="235">
        <v>10.5</v>
      </c>
      <c r="L2649" s="235">
        <v>9.33</v>
      </c>
      <c r="M2649" s="236" t="s">
        <v>1570</v>
      </c>
    </row>
    <row r="2650" spans="1:13">
      <c r="A2650" s="106" t="str">
        <f t="shared" si="41"/>
        <v xml:space="preserve">27818 </v>
      </c>
      <c r="B2650" s="231" t="s">
        <v>4235</v>
      </c>
      <c r="C2650" s="232"/>
      <c r="D2650" s="233" t="s">
        <v>1358</v>
      </c>
      <c r="E2650" s="233"/>
      <c r="F2650" s="234" t="s">
        <v>4228</v>
      </c>
      <c r="G2650" s="235">
        <v>5.69</v>
      </c>
      <c r="H2650" s="235">
        <v>8.64</v>
      </c>
      <c r="I2650" s="235">
        <v>6.93</v>
      </c>
      <c r="J2650" s="235">
        <v>1.1499999999999999</v>
      </c>
      <c r="K2650" s="235">
        <v>15.48</v>
      </c>
      <c r="L2650" s="235">
        <v>13.77</v>
      </c>
      <c r="M2650" s="236" t="s">
        <v>1570</v>
      </c>
    </row>
    <row r="2651" spans="1:13">
      <c r="A2651" s="106" t="str">
        <f t="shared" si="41"/>
        <v xml:space="preserve">27822 </v>
      </c>
      <c r="B2651" s="231" t="s">
        <v>4236</v>
      </c>
      <c r="C2651" s="232"/>
      <c r="D2651" s="233" t="s">
        <v>1358</v>
      </c>
      <c r="E2651" s="233"/>
      <c r="F2651" s="234" t="s">
        <v>4228</v>
      </c>
      <c r="G2651" s="235">
        <v>11.21</v>
      </c>
      <c r="H2651" s="233" t="s">
        <v>37</v>
      </c>
      <c r="I2651" s="235">
        <v>13.27</v>
      </c>
      <c r="J2651" s="235">
        <v>2.12</v>
      </c>
      <c r="K2651" s="233" t="s">
        <v>37</v>
      </c>
      <c r="L2651" s="235">
        <v>26.6</v>
      </c>
      <c r="M2651" s="236" t="s">
        <v>1570</v>
      </c>
    </row>
    <row r="2652" spans="1:13">
      <c r="A2652" s="106" t="str">
        <f t="shared" si="41"/>
        <v xml:space="preserve">27823 </v>
      </c>
      <c r="B2652" s="231" t="s">
        <v>4237</v>
      </c>
      <c r="C2652" s="232"/>
      <c r="D2652" s="233" t="s">
        <v>1358</v>
      </c>
      <c r="E2652" s="233"/>
      <c r="F2652" s="234" t="s">
        <v>4228</v>
      </c>
      <c r="G2652" s="235">
        <v>13.16</v>
      </c>
      <c r="H2652" s="233" t="s">
        <v>37</v>
      </c>
      <c r="I2652" s="235">
        <v>14.31</v>
      </c>
      <c r="J2652" s="235">
        <v>2.4900000000000002</v>
      </c>
      <c r="K2652" s="233" t="s">
        <v>37</v>
      </c>
      <c r="L2652" s="235">
        <v>29.96</v>
      </c>
      <c r="M2652" s="236" t="s">
        <v>1570</v>
      </c>
    </row>
    <row r="2653" spans="1:13">
      <c r="A2653" s="106" t="str">
        <f t="shared" si="41"/>
        <v xml:space="preserve">27824 </v>
      </c>
      <c r="B2653" s="231" t="s">
        <v>4238</v>
      </c>
      <c r="C2653" s="232"/>
      <c r="D2653" s="233" t="s">
        <v>1358</v>
      </c>
      <c r="E2653" s="233"/>
      <c r="F2653" s="234" t="s">
        <v>4239</v>
      </c>
      <c r="G2653" s="235">
        <v>3.31</v>
      </c>
      <c r="H2653" s="235">
        <v>6.04</v>
      </c>
      <c r="I2653" s="235">
        <v>5.73</v>
      </c>
      <c r="J2653" s="235">
        <v>0.63</v>
      </c>
      <c r="K2653" s="235">
        <v>9.98</v>
      </c>
      <c r="L2653" s="235">
        <v>9.67</v>
      </c>
      <c r="M2653" s="236" t="s">
        <v>1570</v>
      </c>
    </row>
    <row r="2654" spans="1:13">
      <c r="A2654" s="106" t="str">
        <f t="shared" si="41"/>
        <v xml:space="preserve">27825 </v>
      </c>
      <c r="B2654" s="231" t="s">
        <v>4240</v>
      </c>
      <c r="C2654" s="232"/>
      <c r="D2654" s="233" t="s">
        <v>1358</v>
      </c>
      <c r="E2654" s="233"/>
      <c r="F2654" s="234" t="s">
        <v>4239</v>
      </c>
      <c r="G2654" s="235">
        <v>6.69</v>
      </c>
      <c r="H2654" s="235">
        <v>9.0399999999999991</v>
      </c>
      <c r="I2654" s="235">
        <v>7.33</v>
      </c>
      <c r="J2654" s="235">
        <v>1.34</v>
      </c>
      <c r="K2654" s="235">
        <v>17.07</v>
      </c>
      <c r="L2654" s="235">
        <v>15.36</v>
      </c>
      <c r="M2654" s="236" t="s">
        <v>1570</v>
      </c>
    </row>
    <row r="2655" spans="1:13">
      <c r="A2655" s="106" t="str">
        <f t="shared" si="41"/>
        <v xml:space="preserve">27826 </v>
      </c>
      <c r="B2655" s="231" t="s">
        <v>4241</v>
      </c>
      <c r="C2655" s="232"/>
      <c r="D2655" s="233" t="s">
        <v>1358</v>
      </c>
      <c r="E2655" s="233"/>
      <c r="F2655" s="234" t="s">
        <v>4239</v>
      </c>
      <c r="G2655" s="235">
        <v>11.1</v>
      </c>
      <c r="H2655" s="233" t="s">
        <v>37</v>
      </c>
      <c r="I2655" s="235">
        <v>12.97</v>
      </c>
      <c r="J2655" s="235">
        <v>1.98</v>
      </c>
      <c r="K2655" s="233" t="s">
        <v>37</v>
      </c>
      <c r="L2655" s="235">
        <v>26.05</v>
      </c>
      <c r="M2655" s="236" t="s">
        <v>1570</v>
      </c>
    </row>
    <row r="2656" spans="1:13">
      <c r="A2656" s="106" t="str">
        <f t="shared" si="41"/>
        <v xml:space="preserve">27827 </v>
      </c>
      <c r="B2656" s="231" t="s">
        <v>4242</v>
      </c>
      <c r="C2656" s="232"/>
      <c r="D2656" s="233" t="s">
        <v>1358</v>
      </c>
      <c r="E2656" s="233"/>
      <c r="F2656" s="234" t="s">
        <v>4239</v>
      </c>
      <c r="G2656" s="235">
        <v>14.79</v>
      </c>
      <c r="H2656" s="233" t="s">
        <v>37</v>
      </c>
      <c r="I2656" s="235">
        <v>16.46</v>
      </c>
      <c r="J2656" s="235">
        <v>2.9</v>
      </c>
      <c r="K2656" s="233" t="s">
        <v>37</v>
      </c>
      <c r="L2656" s="235">
        <v>34.15</v>
      </c>
      <c r="M2656" s="236" t="s">
        <v>1570</v>
      </c>
    </row>
    <row r="2657" spans="1:13">
      <c r="A2657" s="106" t="str">
        <f t="shared" si="41"/>
        <v xml:space="preserve">27828 </v>
      </c>
      <c r="B2657" s="231" t="s">
        <v>4243</v>
      </c>
      <c r="C2657" s="232"/>
      <c r="D2657" s="233" t="s">
        <v>1358</v>
      </c>
      <c r="E2657" s="233"/>
      <c r="F2657" s="234" t="s">
        <v>4239</v>
      </c>
      <c r="G2657" s="235">
        <v>18.43</v>
      </c>
      <c r="H2657" s="233" t="s">
        <v>37</v>
      </c>
      <c r="I2657" s="235">
        <v>18.25</v>
      </c>
      <c r="J2657" s="235">
        <v>3.55</v>
      </c>
      <c r="K2657" s="233" t="s">
        <v>37</v>
      </c>
      <c r="L2657" s="235">
        <v>40.229999999999997</v>
      </c>
      <c r="M2657" s="236" t="s">
        <v>1570</v>
      </c>
    </row>
    <row r="2658" spans="1:13">
      <c r="A2658" s="106" t="str">
        <f t="shared" si="41"/>
        <v xml:space="preserve">27829 </v>
      </c>
      <c r="B2658" s="231" t="s">
        <v>4244</v>
      </c>
      <c r="C2658" s="232"/>
      <c r="D2658" s="233" t="s">
        <v>1358</v>
      </c>
      <c r="E2658" s="233"/>
      <c r="F2658" s="234" t="s">
        <v>4245</v>
      </c>
      <c r="G2658" s="235">
        <v>8.8000000000000007</v>
      </c>
      <c r="H2658" s="233" t="s">
        <v>37</v>
      </c>
      <c r="I2658" s="235">
        <v>11.15</v>
      </c>
      <c r="J2658" s="235">
        <v>1.61</v>
      </c>
      <c r="K2658" s="233" t="s">
        <v>37</v>
      </c>
      <c r="L2658" s="235">
        <v>21.56</v>
      </c>
      <c r="M2658" s="236" t="s">
        <v>1570</v>
      </c>
    </row>
    <row r="2659" spans="1:13">
      <c r="A2659" s="106" t="str">
        <f t="shared" si="41"/>
        <v xml:space="preserve">27830 </v>
      </c>
      <c r="B2659" s="231" t="s">
        <v>4246</v>
      </c>
      <c r="C2659" s="232"/>
      <c r="D2659" s="233" t="s">
        <v>1358</v>
      </c>
      <c r="E2659" s="233"/>
      <c r="F2659" s="234" t="s">
        <v>4247</v>
      </c>
      <c r="G2659" s="235">
        <v>3.96</v>
      </c>
      <c r="H2659" s="235">
        <v>7.54</v>
      </c>
      <c r="I2659" s="235">
        <v>6.6</v>
      </c>
      <c r="J2659" s="235">
        <v>0.81</v>
      </c>
      <c r="K2659" s="235">
        <v>12.31</v>
      </c>
      <c r="L2659" s="235">
        <v>11.37</v>
      </c>
      <c r="M2659" s="236" t="s">
        <v>1570</v>
      </c>
    </row>
    <row r="2660" spans="1:13">
      <c r="A2660" s="106" t="str">
        <f t="shared" si="41"/>
        <v xml:space="preserve">27831 </v>
      </c>
      <c r="B2660" s="231" t="s">
        <v>4248</v>
      </c>
      <c r="C2660" s="232"/>
      <c r="D2660" s="233" t="s">
        <v>1358</v>
      </c>
      <c r="E2660" s="233"/>
      <c r="F2660" s="234" t="s">
        <v>4247</v>
      </c>
      <c r="G2660" s="235">
        <v>4.7300000000000004</v>
      </c>
      <c r="H2660" s="233" t="s">
        <v>37</v>
      </c>
      <c r="I2660" s="235">
        <v>7.12</v>
      </c>
      <c r="J2660" s="235">
        <v>0.97</v>
      </c>
      <c r="K2660" s="233" t="s">
        <v>37</v>
      </c>
      <c r="L2660" s="235">
        <v>12.82</v>
      </c>
      <c r="M2660" s="236" t="s">
        <v>1570</v>
      </c>
    </row>
    <row r="2661" spans="1:13">
      <c r="A2661" s="106" t="str">
        <f t="shared" si="41"/>
        <v xml:space="preserve">27832 </v>
      </c>
      <c r="B2661" s="231" t="s">
        <v>4249</v>
      </c>
      <c r="C2661" s="232"/>
      <c r="D2661" s="233" t="s">
        <v>1358</v>
      </c>
      <c r="E2661" s="233"/>
      <c r="F2661" s="234" t="s">
        <v>4247</v>
      </c>
      <c r="G2661" s="235">
        <v>10.17</v>
      </c>
      <c r="H2661" s="233" t="s">
        <v>37</v>
      </c>
      <c r="I2661" s="235">
        <v>11.09</v>
      </c>
      <c r="J2661" s="235">
        <v>2.09</v>
      </c>
      <c r="K2661" s="233" t="s">
        <v>37</v>
      </c>
      <c r="L2661" s="235">
        <v>23.35</v>
      </c>
      <c r="M2661" s="236" t="s">
        <v>1570</v>
      </c>
    </row>
    <row r="2662" spans="1:13">
      <c r="A2662" s="106" t="str">
        <f t="shared" si="41"/>
        <v xml:space="preserve">27840 </v>
      </c>
      <c r="B2662" s="231" t="s">
        <v>4250</v>
      </c>
      <c r="C2662" s="232"/>
      <c r="D2662" s="233" t="s">
        <v>1358</v>
      </c>
      <c r="E2662" s="233"/>
      <c r="F2662" s="234" t="s">
        <v>4251</v>
      </c>
      <c r="G2662" s="235">
        <v>4.7699999999999996</v>
      </c>
      <c r="H2662" s="233" t="s">
        <v>37</v>
      </c>
      <c r="I2662" s="235">
        <v>6.37</v>
      </c>
      <c r="J2662" s="235">
        <v>0.97</v>
      </c>
      <c r="K2662" s="233" t="s">
        <v>37</v>
      </c>
      <c r="L2662" s="235">
        <v>12.11</v>
      </c>
      <c r="M2662" s="236" t="s">
        <v>1570</v>
      </c>
    </row>
    <row r="2663" spans="1:13">
      <c r="A2663" s="106" t="str">
        <f t="shared" si="41"/>
        <v xml:space="preserve">27842 </v>
      </c>
      <c r="B2663" s="231" t="s">
        <v>4252</v>
      </c>
      <c r="C2663" s="232"/>
      <c r="D2663" s="233" t="s">
        <v>1358</v>
      </c>
      <c r="E2663" s="233"/>
      <c r="F2663" s="234" t="s">
        <v>4251</v>
      </c>
      <c r="G2663" s="235">
        <v>6.46</v>
      </c>
      <c r="H2663" s="233" t="s">
        <v>37</v>
      </c>
      <c r="I2663" s="235">
        <v>7.56</v>
      </c>
      <c r="J2663" s="235">
        <v>1.25</v>
      </c>
      <c r="K2663" s="233" t="s">
        <v>37</v>
      </c>
      <c r="L2663" s="235">
        <v>15.27</v>
      </c>
      <c r="M2663" s="236" t="s">
        <v>1570</v>
      </c>
    </row>
    <row r="2664" spans="1:13">
      <c r="A2664" s="106" t="str">
        <f t="shared" si="41"/>
        <v xml:space="preserve">27846 </v>
      </c>
      <c r="B2664" s="231" t="s">
        <v>4253</v>
      </c>
      <c r="C2664" s="232"/>
      <c r="D2664" s="233" t="s">
        <v>1358</v>
      </c>
      <c r="E2664" s="233"/>
      <c r="F2664" s="234" t="s">
        <v>4251</v>
      </c>
      <c r="G2664" s="235">
        <v>10.28</v>
      </c>
      <c r="H2664" s="233" t="s">
        <v>37</v>
      </c>
      <c r="I2664" s="235">
        <v>9.98</v>
      </c>
      <c r="J2664" s="235">
        <v>1.89</v>
      </c>
      <c r="K2664" s="233" t="s">
        <v>37</v>
      </c>
      <c r="L2664" s="235">
        <v>22.15</v>
      </c>
      <c r="M2664" s="236" t="s">
        <v>1570</v>
      </c>
    </row>
    <row r="2665" spans="1:13">
      <c r="A2665" s="106" t="str">
        <f t="shared" si="41"/>
        <v xml:space="preserve">27848 </v>
      </c>
      <c r="B2665" s="231" t="s">
        <v>4254</v>
      </c>
      <c r="C2665" s="232"/>
      <c r="D2665" s="233" t="s">
        <v>1358</v>
      </c>
      <c r="E2665" s="233"/>
      <c r="F2665" s="234" t="s">
        <v>4251</v>
      </c>
      <c r="G2665" s="235">
        <v>11.68</v>
      </c>
      <c r="H2665" s="233" t="s">
        <v>37</v>
      </c>
      <c r="I2665" s="235">
        <v>10.53</v>
      </c>
      <c r="J2665" s="235">
        <v>2.1</v>
      </c>
      <c r="K2665" s="233" t="s">
        <v>37</v>
      </c>
      <c r="L2665" s="235">
        <v>24.31</v>
      </c>
      <c r="M2665" s="236" t="s">
        <v>1570</v>
      </c>
    </row>
    <row r="2666" spans="1:13">
      <c r="A2666" s="106" t="str">
        <f t="shared" si="41"/>
        <v xml:space="preserve">27860 </v>
      </c>
      <c r="B2666" s="231" t="s">
        <v>4255</v>
      </c>
      <c r="C2666" s="232"/>
      <c r="D2666" s="233" t="s">
        <v>1358</v>
      </c>
      <c r="E2666" s="233"/>
      <c r="F2666" s="234" t="s">
        <v>4256</v>
      </c>
      <c r="G2666" s="235">
        <v>2.39</v>
      </c>
      <c r="H2666" s="233" t="s">
        <v>37</v>
      </c>
      <c r="I2666" s="235">
        <v>2.29</v>
      </c>
      <c r="J2666" s="235">
        <v>0.34</v>
      </c>
      <c r="K2666" s="233" t="s">
        <v>37</v>
      </c>
      <c r="L2666" s="235">
        <v>5.0199999999999996</v>
      </c>
      <c r="M2666" s="236" t="s">
        <v>1474</v>
      </c>
    </row>
    <row r="2667" spans="1:13">
      <c r="A2667" s="106" t="str">
        <f t="shared" si="41"/>
        <v xml:space="preserve">27870 </v>
      </c>
      <c r="B2667" s="231" t="s">
        <v>4257</v>
      </c>
      <c r="C2667" s="232"/>
      <c r="D2667" s="233" t="s">
        <v>1358</v>
      </c>
      <c r="E2667" s="233"/>
      <c r="F2667" s="234" t="s">
        <v>4258</v>
      </c>
      <c r="G2667" s="235">
        <v>15.41</v>
      </c>
      <c r="H2667" s="233" t="s">
        <v>37</v>
      </c>
      <c r="I2667" s="235">
        <v>12.61</v>
      </c>
      <c r="J2667" s="235">
        <v>2.65</v>
      </c>
      <c r="K2667" s="233" t="s">
        <v>37</v>
      </c>
      <c r="L2667" s="235">
        <v>30.67</v>
      </c>
      <c r="M2667" s="236" t="s">
        <v>1570</v>
      </c>
    </row>
    <row r="2668" spans="1:13">
      <c r="A2668" s="106" t="str">
        <f t="shared" si="41"/>
        <v xml:space="preserve">27871 </v>
      </c>
      <c r="B2668" s="231" t="s">
        <v>4259</v>
      </c>
      <c r="C2668" s="232"/>
      <c r="D2668" s="233" t="s">
        <v>1358</v>
      </c>
      <c r="E2668" s="233"/>
      <c r="F2668" s="234" t="s">
        <v>4260</v>
      </c>
      <c r="G2668" s="235">
        <v>9.5399999999999991</v>
      </c>
      <c r="H2668" s="233" t="s">
        <v>37</v>
      </c>
      <c r="I2668" s="235">
        <v>9.76</v>
      </c>
      <c r="J2668" s="235">
        <v>1.8</v>
      </c>
      <c r="K2668" s="233" t="s">
        <v>37</v>
      </c>
      <c r="L2668" s="235">
        <v>21.1</v>
      </c>
      <c r="M2668" s="236" t="s">
        <v>1570</v>
      </c>
    </row>
    <row r="2669" spans="1:13">
      <c r="A2669" s="106" t="str">
        <f t="shared" si="41"/>
        <v xml:space="preserve">27880 </v>
      </c>
      <c r="B2669" s="231" t="s">
        <v>4261</v>
      </c>
      <c r="C2669" s="232"/>
      <c r="D2669" s="233" t="s">
        <v>1358</v>
      </c>
      <c r="E2669" s="233"/>
      <c r="F2669" s="234" t="s">
        <v>4262</v>
      </c>
      <c r="G2669" s="235">
        <v>15.37</v>
      </c>
      <c r="H2669" s="233" t="s">
        <v>37</v>
      </c>
      <c r="I2669" s="235">
        <v>7.94</v>
      </c>
      <c r="J2669" s="235">
        <v>3.62</v>
      </c>
      <c r="K2669" s="233" t="s">
        <v>37</v>
      </c>
      <c r="L2669" s="235">
        <v>26.93</v>
      </c>
      <c r="M2669" s="236" t="s">
        <v>1570</v>
      </c>
    </row>
    <row r="2670" spans="1:13">
      <c r="A2670" s="106" t="str">
        <f t="shared" si="41"/>
        <v xml:space="preserve">27881 </v>
      </c>
      <c r="B2670" s="231" t="s">
        <v>4263</v>
      </c>
      <c r="C2670" s="232"/>
      <c r="D2670" s="233" t="s">
        <v>1358</v>
      </c>
      <c r="E2670" s="233"/>
      <c r="F2670" s="234" t="s">
        <v>4262</v>
      </c>
      <c r="G2670" s="235">
        <v>13.47</v>
      </c>
      <c r="H2670" s="233" t="s">
        <v>37</v>
      </c>
      <c r="I2670" s="235">
        <v>8.43</v>
      </c>
      <c r="J2670" s="235">
        <v>3.08</v>
      </c>
      <c r="K2670" s="233" t="s">
        <v>37</v>
      </c>
      <c r="L2670" s="235">
        <v>24.98</v>
      </c>
      <c r="M2670" s="236" t="s">
        <v>1570</v>
      </c>
    </row>
    <row r="2671" spans="1:13">
      <c r="A2671" s="106" t="str">
        <f t="shared" si="41"/>
        <v xml:space="preserve">27882 </v>
      </c>
      <c r="B2671" s="231" t="s">
        <v>4264</v>
      </c>
      <c r="C2671" s="232"/>
      <c r="D2671" s="233" t="s">
        <v>1358</v>
      </c>
      <c r="E2671" s="233"/>
      <c r="F2671" s="234" t="s">
        <v>4262</v>
      </c>
      <c r="G2671" s="235">
        <v>9.7899999999999991</v>
      </c>
      <c r="H2671" s="233" t="s">
        <v>37</v>
      </c>
      <c r="I2671" s="235">
        <v>5.65</v>
      </c>
      <c r="J2671" s="235">
        <v>2.34</v>
      </c>
      <c r="K2671" s="233" t="s">
        <v>37</v>
      </c>
      <c r="L2671" s="235">
        <v>17.78</v>
      </c>
      <c r="M2671" s="236" t="s">
        <v>1570</v>
      </c>
    </row>
    <row r="2672" spans="1:13">
      <c r="A2672" s="106" t="str">
        <f t="shared" si="41"/>
        <v xml:space="preserve">27884 </v>
      </c>
      <c r="B2672" s="231" t="s">
        <v>4265</v>
      </c>
      <c r="C2672" s="232"/>
      <c r="D2672" s="233" t="s">
        <v>1358</v>
      </c>
      <c r="E2672" s="233"/>
      <c r="F2672" s="234" t="s">
        <v>2963</v>
      </c>
      <c r="G2672" s="235">
        <v>8.76</v>
      </c>
      <c r="H2672" s="233" t="s">
        <v>37</v>
      </c>
      <c r="I2672" s="235">
        <v>6.74</v>
      </c>
      <c r="J2672" s="235">
        <v>2.0299999999999998</v>
      </c>
      <c r="K2672" s="233" t="s">
        <v>37</v>
      </c>
      <c r="L2672" s="235">
        <v>17.53</v>
      </c>
      <c r="M2672" s="236" t="s">
        <v>1570</v>
      </c>
    </row>
    <row r="2673" spans="1:13">
      <c r="A2673" s="106" t="str">
        <f t="shared" si="41"/>
        <v xml:space="preserve">27886 </v>
      </c>
      <c r="B2673" s="231" t="s">
        <v>4266</v>
      </c>
      <c r="C2673" s="232"/>
      <c r="D2673" s="233" t="s">
        <v>1358</v>
      </c>
      <c r="E2673" s="233"/>
      <c r="F2673" s="234" t="s">
        <v>2963</v>
      </c>
      <c r="G2673" s="235">
        <v>10.02</v>
      </c>
      <c r="H2673" s="233" t="s">
        <v>37</v>
      </c>
      <c r="I2673" s="235">
        <v>7.24</v>
      </c>
      <c r="J2673" s="235">
        <v>2.3199999999999998</v>
      </c>
      <c r="K2673" s="233" t="s">
        <v>37</v>
      </c>
      <c r="L2673" s="235">
        <v>19.579999999999998</v>
      </c>
      <c r="M2673" s="236" t="s">
        <v>1570</v>
      </c>
    </row>
    <row r="2674" spans="1:13">
      <c r="A2674" s="106" t="str">
        <f t="shared" si="41"/>
        <v xml:space="preserve">27888 </v>
      </c>
      <c r="B2674" s="231" t="s">
        <v>4267</v>
      </c>
      <c r="C2674" s="232"/>
      <c r="D2674" s="233" t="s">
        <v>1358</v>
      </c>
      <c r="E2674" s="233"/>
      <c r="F2674" s="234" t="s">
        <v>4268</v>
      </c>
      <c r="G2674" s="235">
        <v>10.37</v>
      </c>
      <c r="H2674" s="233" t="s">
        <v>37</v>
      </c>
      <c r="I2674" s="235">
        <v>4.2699999999999996</v>
      </c>
      <c r="J2674" s="235">
        <v>2.5499999999999998</v>
      </c>
      <c r="K2674" s="233" t="s">
        <v>37</v>
      </c>
      <c r="L2674" s="235">
        <v>17.190000000000001</v>
      </c>
      <c r="M2674" s="236" t="s">
        <v>1570</v>
      </c>
    </row>
    <row r="2675" spans="1:13">
      <c r="A2675" s="106" t="str">
        <f t="shared" si="41"/>
        <v xml:space="preserve">27889 </v>
      </c>
      <c r="B2675" s="231" t="s">
        <v>4269</v>
      </c>
      <c r="C2675" s="232"/>
      <c r="D2675" s="233" t="s">
        <v>1358</v>
      </c>
      <c r="E2675" s="233"/>
      <c r="F2675" s="234" t="s">
        <v>4268</v>
      </c>
      <c r="G2675" s="235">
        <v>10.86</v>
      </c>
      <c r="H2675" s="233" t="s">
        <v>37</v>
      </c>
      <c r="I2675" s="235">
        <v>6.12</v>
      </c>
      <c r="J2675" s="235">
        <v>2.29</v>
      </c>
      <c r="K2675" s="233" t="s">
        <v>37</v>
      </c>
      <c r="L2675" s="235">
        <v>19.27</v>
      </c>
      <c r="M2675" s="236" t="s">
        <v>1570</v>
      </c>
    </row>
    <row r="2676" spans="1:13">
      <c r="A2676" s="106" t="str">
        <f t="shared" si="41"/>
        <v xml:space="preserve">27892 </v>
      </c>
      <c r="B2676" s="231" t="s">
        <v>4270</v>
      </c>
      <c r="C2676" s="232"/>
      <c r="D2676" s="233" t="s">
        <v>1358</v>
      </c>
      <c r="E2676" s="233"/>
      <c r="F2676" s="234" t="s">
        <v>4271</v>
      </c>
      <c r="G2676" s="235">
        <v>7.94</v>
      </c>
      <c r="H2676" s="233" t="s">
        <v>37</v>
      </c>
      <c r="I2676" s="235">
        <v>6.97</v>
      </c>
      <c r="J2676" s="235">
        <v>1.59</v>
      </c>
      <c r="K2676" s="233" t="s">
        <v>37</v>
      </c>
      <c r="L2676" s="235">
        <v>16.5</v>
      </c>
      <c r="M2676" s="236" t="s">
        <v>1570</v>
      </c>
    </row>
    <row r="2677" spans="1:13">
      <c r="A2677" s="106" t="str">
        <f t="shared" si="41"/>
        <v xml:space="preserve">27893 </v>
      </c>
      <c r="B2677" s="231" t="s">
        <v>4272</v>
      </c>
      <c r="C2677" s="232"/>
      <c r="D2677" s="233" t="s">
        <v>1358</v>
      </c>
      <c r="E2677" s="233"/>
      <c r="F2677" s="234" t="s">
        <v>4271</v>
      </c>
      <c r="G2677" s="235">
        <v>7.9</v>
      </c>
      <c r="H2677" s="233" t="s">
        <v>37</v>
      </c>
      <c r="I2677" s="235">
        <v>9.4499999999999993</v>
      </c>
      <c r="J2677" s="235">
        <v>1.61</v>
      </c>
      <c r="K2677" s="233" t="s">
        <v>37</v>
      </c>
      <c r="L2677" s="235">
        <v>18.96</v>
      </c>
      <c r="M2677" s="236" t="s">
        <v>1570</v>
      </c>
    </row>
    <row r="2678" spans="1:13">
      <c r="A2678" s="106" t="str">
        <f t="shared" si="41"/>
        <v xml:space="preserve">27894 </v>
      </c>
      <c r="B2678" s="231" t="s">
        <v>4273</v>
      </c>
      <c r="C2678" s="232"/>
      <c r="D2678" s="233" t="s">
        <v>1358</v>
      </c>
      <c r="E2678" s="233"/>
      <c r="F2678" s="234" t="s">
        <v>4271</v>
      </c>
      <c r="G2678" s="235">
        <v>12.67</v>
      </c>
      <c r="H2678" s="233" t="s">
        <v>37</v>
      </c>
      <c r="I2678" s="235">
        <v>9.6199999999999992</v>
      </c>
      <c r="J2678" s="235">
        <v>2.74</v>
      </c>
      <c r="K2678" s="233" t="s">
        <v>37</v>
      </c>
      <c r="L2678" s="235">
        <v>25.03</v>
      </c>
      <c r="M2678" s="236" t="s">
        <v>1570</v>
      </c>
    </row>
    <row r="2679" spans="1:13">
      <c r="A2679" s="106" t="str">
        <f t="shared" si="41"/>
        <v xml:space="preserve">27899 </v>
      </c>
      <c r="B2679" s="231" t="s">
        <v>4274</v>
      </c>
      <c r="C2679" s="232"/>
      <c r="D2679" s="233" t="s">
        <v>664</v>
      </c>
      <c r="E2679" s="233"/>
      <c r="F2679" s="234" t="s">
        <v>19000</v>
      </c>
      <c r="G2679" s="235">
        <v>0</v>
      </c>
      <c r="H2679" s="235">
        <v>0</v>
      </c>
      <c r="I2679" s="235">
        <v>0</v>
      </c>
      <c r="J2679" s="235">
        <v>0</v>
      </c>
      <c r="K2679" s="235">
        <v>0</v>
      </c>
      <c r="L2679" s="235">
        <v>0</v>
      </c>
      <c r="M2679" s="236" t="s">
        <v>991</v>
      </c>
    </row>
    <row r="2680" spans="1:13">
      <c r="A2680" s="106" t="str">
        <f t="shared" si="41"/>
        <v xml:space="preserve">28001 </v>
      </c>
      <c r="B2680" s="231" t="s">
        <v>4275</v>
      </c>
      <c r="C2680" s="232"/>
      <c r="D2680" s="233" t="s">
        <v>1358</v>
      </c>
      <c r="E2680" s="233"/>
      <c r="F2680" s="234" t="s">
        <v>4276</v>
      </c>
      <c r="G2680" s="235">
        <v>2</v>
      </c>
      <c r="H2680" s="235">
        <v>2.94</v>
      </c>
      <c r="I2680" s="235">
        <v>0.72</v>
      </c>
      <c r="J2680" s="235">
        <v>0.16</v>
      </c>
      <c r="K2680" s="235">
        <v>5.0999999999999996</v>
      </c>
      <c r="L2680" s="235">
        <v>2.88</v>
      </c>
      <c r="M2680" s="236" t="s">
        <v>1324</v>
      </c>
    </row>
    <row r="2681" spans="1:13">
      <c r="A2681" s="106" t="str">
        <f t="shared" si="41"/>
        <v xml:space="preserve">28002 </v>
      </c>
      <c r="B2681" s="231" t="s">
        <v>4277</v>
      </c>
      <c r="C2681" s="232"/>
      <c r="D2681" s="233" t="s">
        <v>1358</v>
      </c>
      <c r="E2681" s="233"/>
      <c r="F2681" s="234" t="s">
        <v>4278</v>
      </c>
      <c r="G2681" s="235">
        <v>2.79</v>
      </c>
      <c r="H2681" s="235">
        <v>4.28</v>
      </c>
      <c r="I2681" s="235">
        <v>1.18</v>
      </c>
      <c r="J2681" s="235">
        <v>0.24</v>
      </c>
      <c r="K2681" s="235">
        <v>7.31</v>
      </c>
      <c r="L2681" s="235">
        <v>4.21</v>
      </c>
      <c r="M2681" s="236" t="s">
        <v>1324</v>
      </c>
    </row>
    <row r="2682" spans="1:13">
      <c r="A2682" s="106" t="str">
        <f t="shared" si="41"/>
        <v xml:space="preserve">28003 </v>
      </c>
      <c r="B2682" s="231" t="s">
        <v>4279</v>
      </c>
      <c r="C2682" s="232"/>
      <c r="D2682" s="233" t="s">
        <v>1358</v>
      </c>
      <c r="E2682" s="233"/>
      <c r="F2682" s="234" t="s">
        <v>4278</v>
      </c>
      <c r="G2682" s="235">
        <v>5.28</v>
      </c>
      <c r="H2682" s="235">
        <v>5.41</v>
      </c>
      <c r="I2682" s="235">
        <v>1.9</v>
      </c>
      <c r="J2682" s="235">
        <v>0.53</v>
      </c>
      <c r="K2682" s="235">
        <v>11.22</v>
      </c>
      <c r="L2682" s="235">
        <v>7.71</v>
      </c>
      <c r="M2682" s="236" t="s">
        <v>1324</v>
      </c>
    </row>
    <row r="2683" spans="1:13">
      <c r="A2683" s="106" t="str">
        <f t="shared" si="41"/>
        <v xml:space="preserve">28005 </v>
      </c>
      <c r="B2683" s="231" t="s">
        <v>4280</v>
      </c>
      <c r="C2683" s="232"/>
      <c r="D2683" s="233" t="s">
        <v>1358</v>
      </c>
      <c r="E2683" s="233"/>
      <c r="F2683" s="234" t="s">
        <v>4281</v>
      </c>
      <c r="G2683" s="235">
        <v>9.44</v>
      </c>
      <c r="H2683" s="233" t="s">
        <v>37</v>
      </c>
      <c r="I2683" s="235">
        <v>7.05</v>
      </c>
      <c r="J2683" s="235">
        <v>0.89</v>
      </c>
      <c r="K2683" s="233" t="s">
        <v>37</v>
      </c>
      <c r="L2683" s="235">
        <v>17.38</v>
      </c>
      <c r="M2683" s="236" t="s">
        <v>1570</v>
      </c>
    </row>
    <row r="2684" spans="1:13">
      <c r="A2684" s="106" t="str">
        <f t="shared" si="41"/>
        <v xml:space="preserve">28008 </v>
      </c>
      <c r="B2684" s="231" t="s">
        <v>4282</v>
      </c>
      <c r="C2684" s="232"/>
      <c r="D2684" s="233" t="s">
        <v>1358</v>
      </c>
      <c r="E2684" s="233"/>
      <c r="F2684" s="234" t="s">
        <v>4283</v>
      </c>
      <c r="G2684" s="235">
        <v>4.59</v>
      </c>
      <c r="H2684" s="235">
        <v>7.82</v>
      </c>
      <c r="I2684" s="235">
        <v>3.99</v>
      </c>
      <c r="J2684" s="235">
        <v>0.42</v>
      </c>
      <c r="K2684" s="235">
        <v>12.83</v>
      </c>
      <c r="L2684" s="235">
        <v>9</v>
      </c>
      <c r="M2684" s="236" t="s">
        <v>1570</v>
      </c>
    </row>
    <row r="2685" spans="1:13">
      <c r="A2685" s="106" t="str">
        <f t="shared" si="41"/>
        <v xml:space="preserve">28010 </v>
      </c>
      <c r="B2685" s="231" t="s">
        <v>4284</v>
      </c>
      <c r="C2685" s="232"/>
      <c r="D2685" s="233" t="s">
        <v>1358</v>
      </c>
      <c r="E2685" s="233"/>
      <c r="F2685" s="234" t="s">
        <v>4285</v>
      </c>
      <c r="G2685" s="235">
        <v>2.97</v>
      </c>
      <c r="H2685" s="235">
        <v>3.93</v>
      </c>
      <c r="I2685" s="235">
        <v>3.18</v>
      </c>
      <c r="J2685" s="235">
        <v>0.25</v>
      </c>
      <c r="K2685" s="235">
        <v>7.15</v>
      </c>
      <c r="L2685" s="235">
        <v>6.4</v>
      </c>
      <c r="M2685" s="236" t="s">
        <v>1570</v>
      </c>
    </row>
    <row r="2686" spans="1:13">
      <c r="A2686" s="106" t="str">
        <f t="shared" si="41"/>
        <v xml:space="preserve">28011 </v>
      </c>
      <c r="B2686" s="231" t="s">
        <v>4286</v>
      </c>
      <c r="C2686" s="232"/>
      <c r="D2686" s="233" t="s">
        <v>1358</v>
      </c>
      <c r="E2686" s="233"/>
      <c r="F2686" s="234" t="s">
        <v>4287</v>
      </c>
      <c r="G2686" s="235">
        <v>4.28</v>
      </c>
      <c r="H2686" s="235">
        <v>5</v>
      </c>
      <c r="I2686" s="235">
        <v>3.92</v>
      </c>
      <c r="J2686" s="235">
        <v>0.39</v>
      </c>
      <c r="K2686" s="235">
        <v>9.67</v>
      </c>
      <c r="L2686" s="235">
        <v>8.59</v>
      </c>
      <c r="M2686" s="236" t="s">
        <v>1570</v>
      </c>
    </row>
    <row r="2687" spans="1:13">
      <c r="A2687" s="106" t="str">
        <f t="shared" si="41"/>
        <v xml:space="preserve">28020 </v>
      </c>
      <c r="B2687" s="231" t="s">
        <v>4288</v>
      </c>
      <c r="C2687" s="232"/>
      <c r="D2687" s="233" t="s">
        <v>1358</v>
      </c>
      <c r="E2687" s="233"/>
      <c r="F2687" s="234" t="s">
        <v>4289</v>
      </c>
      <c r="G2687" s="235">
        <v>5.15</v>
      </c>
      <c r="H2687" s="235">
        <v>10.15</v>
      </c>
      <c r="I2687" s="235">
        <v>5.21</v>
      </c>
      <c r="J2687" s="235">
        <v>0.68</v>
      </c>
      <c r="K2687" s="235">
        <v>15.98</v>
      </c>
      <c r="L2687" s="235">
        <v>11.04</v>
      </c>
      <c r="M2687" s="236" t="s">
        <v>1570</v>
      </c>
    </row>
    <row r="2688" spans="1:13">
      <c r="A2688" s="106" t="str">
        <f t="shared" si="41"/>
        <v xml:space="preserve">28022 </v>
      </c>
      <c r="B2688" s="231" t="s">
        <v>4290</v>
      </c>
      <c r="C2688" s="232"/>
      <c r="D2688" s="233" t="s">
        <v>1358</v>
      </c>
      <c r="E2688" s="233"/>
      <c r="F2688" s="234" t="s">
        <v>4289</v>
      </c>
      <c r="G2688" s="235">
        <v>4.8099999999999996</v>
      </c>
      <c r="H2688" s="235">
        <v>9.3000000000000007</v>
      </c>
      <c r="I2688" s="235">
        <v>4.72</v>
      </c>
      <c r="J2688" s="235">
        <v>0.53</v>
      </c>
      <c r="K2688" s="235">
        <v>14.64</v>
      </c>
      <c r="L2688" s="235">
        <v>10.06</v>
      </c>
      <c r="M2688" s="236" t="s">
        <v>1570</v>
      </c>
    </row>
    <row r="2689" spans="1:13">
      <c r="A2689" s="106" t="str">
        <f t="shared" si="41"/>
        <v xml:space="preserve">28024 </v>
      </c>
      <c r="B2689" s="231" t="s">
        <v>4291</v>
      </c>
      <c r="C2689" s="232"/>
      <c r="D2689" s="233" t="s">
        <v>1358</v>
      </c>
      <c r="E2689" s="233"/>
      <c r="F2689" s="234" t="s">
        <v>4292</v>
      </c>
      <c r="G2689" s="235">
        <v>4.5199999999999996</v>
      </c>
      <c r="H2689" s="235">
        <v>8.9499999999999993</v>
      </c>
      <c r="I2689" s="235">
        <v>4.53</v>
      </c>
      <c r="J2689" s="235">
        <v>0.49</v>
      </c>
      <c r="K2689" s="235">
        <v>13.96</v>
      </c>
      <c r="L2689" s="235">
        <v>9.5399999999999991</v>
      </c>
      <c r="M2689" s="236" t="s">
        <v>1570</v>
      </c>
    </row>
    <row r="2690" spans="1:13">
      <c r="A2690" s="106" t="str">
        <f t="shared" si="41"/>
        <v xml:space="preserve">28035 </v>
      </c>
      <c r="B2690" s="231" t="s">
        <v>4293</v>
      </c>
      <c r="C2690" s="232"/>
      <c r="D2690" s="233" t="s">
        <v>1358</v>
      </c>
      <c r="E2690" s="233"/>
      <c r="F2690" s="234" t="s">
        <v>4294</v>
      </c>
      <c r="G2690" s="235">
        <v>5.23</v>
      </c>
      <c r="H2690" s="235">
        <v>10.16</v>
      </c>
      <c r="I2690" s="235">
        <v>5.22</v>
      </c>
      <c r="J2690" s="235">
        <v>0.66</v>
      </c>
      <c r="K2690" s="235">
        <v>16.05</v>
      </c>
      <c r="L2690" s="235">
        <v>11.11</v>
      </c>
      <c r="M2690" s="236" t="s">
        <v>1570</v>
      </c>
    </row>
    <row r="2691" spans="1:13">
      <c r="A2691" s="106" t="str">
        <f t="shared" ref="A2691:A2754" si="42">B2691&amp;" "&amp;C2691</f>
        <v xml:space="preserve">28039 </v>
      </c>
      <c r="B2691" s="231" t="s">
        <v>4295</v>
      </c>
      <c r="C2691" s="232"/>
      <c r="D2691" s="233" t="s">
        <v>1358</v>
      </c>
      <c r="E2691" s="233"/>
      <c r="F2691" s="234" t="s">
        <v>4296</v>
      </c>
      <c r="G2691" s="235">
        <v>5.42</v>
      </c>
      <c r="H2691" s="235">
        <v>8.17</v>
      </c>
      <c r="I2691" s="235">
        <v>4.24</v>
      </c>
      <c r="J2691" s="235">
        <v>0.59</v>
      </c>
      <c r="K2691" s="235">
        <v>14.18</v>
      </c>
      <c r="L2691" s="235">
        <v>10.25</v>
      </c>
      <c r="M2691" s="236" t="s">
        <v>1570</v>
      </c>
    </row>
    <row r="2692" spans="1:13">
      <c r="A2692" s="106" t="str">
        <f t="shared" si="42"/>
        <v xml:space="preserve">28041 </v>
      </c>
      <c r="B2692" s="231" t="s">
        <v>4297</v>
      </c>
      <c r="C2692" s="232"/>
      <c r="D2692" s="233" t="s">
        <v>1358</v>
      </c>
      <c r="E2692" s="233"/>
      <c r="F2692" s="234" t="s">
        <v>4298</v>
      </c>
      <c r="G2692" s="235">
        <v>7.13</v>
      </c>
      <c r="H2692" s="233" t="s">
        <v>37</v>
      </c>
      <c r="I2692" s="235">
        <v>5.78</v>
      </c>
      <c r="J2692" s="235">
        <v>0.82</v>
      </c>
      <c r="K2692" s="233" t="s">
        <v>37</v>
      </c>
      <c r="L2692" s="235">
        <v>13.73</v>
      </c>
      <c r="M2692" s="236" t="s">
        <v>1570</v>
      </c>
    </row>
    <row r="2693" spans="1:13">
      <c r="A2693" s="106" t="str">
        <f t="shared" si="42"/>
        <v xml:space="preserve">28043 </v>
      </c>
      <c r="B2693" s="231" t="s">
        <v>4299</v>
      </c>
      <c r="C2693" s="232"/>
      <c r="D2693" s="233" t="s">
        <v>1358</v>
      </c>
      <c r="E2693" s="233"/>
      <c r="F2693" s="234" t="s">
        <v>4300</v>
      </c>
      <c r="G2693" s="235">
        <v>3.96</v>
      </c>
      <c r="H2693" s="235">
        <v>7.08</v>
      </c>
      <c r="I2693" s="235">
        <v>3.61</v>
      </c>
      <c r="J2693" s="235">
        <v>0.39</v>
      </c>
      <c r="K2693" s="235">
        <v>11.43</v>
      </c>
      <c r="L2693" s="235">
        <v>7.96</v>
      </c>
      <c r="M2693" s="236" t="s">
        <v>1570</v>
      </c>
    </row>
    <row r="2694" spans="1:13">
      <c r="A2694" s="106" t="str">
        <f t="shared" si="42"/>
        <v xml:space="preserve">28045 </v>
      </c>
      <c r="B2694" s="231" t="s">
        <v>4301</v>
      </c>
      <c r="C2694" s="232"/>
      <c r="D2694" s="233" t="s">
        <v>1358</v>
      </c>
      <c r="E2694" s="233"/>
      <c r="F2694" s="234" t="s">
        <v>4302</v>
      </c>
      <c r="G2694" s="235">
        <v>5.45</v>
      </c>
      <c r="H2694" s="235">
        <v>8.51</v>
      </c>
      <c r="I2694" s="235">
        <v>4.68</v>
      </c>
      <c r="J2694" s="235">
        <v>0.52</v>
      </c>
      <c r="K2694" s="235">
        <v>14.48</v>
      </c>
      <c r="L2694" s="235">
        <v>10.65</v>
      </c>
      <c r="M2694" s="236" t="s">
        <v>1570</v>
      </c>
    </row>
    <row r="2695" spans="1:13">
      <c r="A2695" s="106" t="str">
        <f t="shared" si="42"/>
        <v xml:space="preserve">28046 </v>
      </c>
      <c r="B2695" s="231" t="s">
        <v>4303</v>
      </c>
      <c r="C2695" s="232"/>
      <c r="D2695" s="233" t="s">
        <v>1358</v>
      </c>
      <c r="E2695" s="233"/>
      <c r="F2695" s="234" t="s">
        <v>4304</v>
      </c>
      <c r="G2695" s="235">
        <v>12.38</v>
      </c>
      <c r="H2695" s="233" t="s">
        <v>37</v>
      </c>
      <c r="I2695" s="235">
        <v>7.71</v>
      </c>
      <c r="J2695" s="235">
        <v>1.41</v>
      </c>
      <c r="K2695" s="233" t="s">
        <v>37</v>
      </c>
      <c r="L2695" s="235">
        <v>21.5</v>
      </c>
      <c r="M2695" s="236" t="s">
        <v>1570</v>
      </c>
    </row>
    <row r="2696" spans="1:13">
      <c r="A2696" s="106" t="str">
        <f t="shared" si="42"/>
        <v xml:space="preserve">28047 </v>
      </c>
      <c r="B2696" s="231" t="s">
        <v>4305</v>
      </c>
      <c r="C2696" s="232"/>
      <c r="D2696" s="233" t="s">
        <v>1358</v>
      </c>
      <c r="E2696" s="233"/>
      <c r="F2696" s="234" t="s">
        <v>4306</v>
      </c>
      <c r="G2696" s="235">
        <v>17.45</v>
      </c>
      <c r="H2696" s="233" t="s">
        <v>37</v>
      </c>
      <c r="I2696" s="235">
        <v>11.38</v>
      </c>
      <c r="J2696" s="235">
        <v>2.76</v>
      </c>
      <c r="K2696" s="233" t="s">
        <v>37</v>
      </c>
      <c r="L2696" s="235">
        <v>31.59</v>
      </c>
      <c r="M2696" s="236" t="s">
        <v>1570</v>
      </c>
    </row>
    <row r="2697" spans="1:13">
      <c r="A2697" s="106" t="str">
        <f t="shared" si="42"/>
        <v xml:space="preserve">28050 </v>
      </c>
      <c r="B2697" s="231" t="s">
        <v>4307</v>
      </c>
      <c r="C2697" s="232"/>
      <c r="D2697" s="233" t="s">
        <v>1358</v>
      </c>
      <c r="E2697" s="233"/>
      <c r="F2697" s="234" t="s">
        <v>4308</v>
      </c>
      <c r="G2697" s="235">
        <v>4.3899999999999997</v>
      </c>
      <c r="H2697" s="235">
        <v>7.72</v>
      </c>
      <c r="I2697" s="235">
        <v>3.79</v>
      </c>
      <c r="J2697" s="235">
        <v>0.35</v>
      </c>
      <c r="K2697" s="235">
        <v>12.46</v>
      </c>
      <c r="L2697" s="235">
        <v>8.5299999999999994</v>
      </c>
      <c r="M2697" s="236" t="s">
        <v>1570</v>
      </c>
    </row>
    <row r="2698" spans="1:13">
      <c r="A2698" s="106" t="str">
        <f t="shared" si="42"/>
        <v xml:space="preserve">28052 </v>
      </c>
      <c r="B2698" s="231" t="s">
        <v>4309</v>
      </c>
      <c r="C2698" s="232"/>
      <c r="D2698" s="233" t="s">
        <v>1358</v>
      </c>
      <c r="E2698" s="233"/>
      <c r="F2698" s="234" t="s">
        <v>4308</v>
      </c>
      <c r="G2698" s="235">
        <v>4.0599999999999996</v>
      </c>
      <c r="H2698" s="235">
        <v>7.28</v>
      </c>
      <c r="I2698" s="235">
        <v>3.45</v>
      </c>
      <c r="J2698" s="235">
        <v>0.3</v>
      </c>
      <c r="K2698" s="235">
        <v>11.64</v>
      </c>
      <c r="L2698" s="235">
        <v>7.81</v>
      </c>
      <c r="M2698" s="236" t="s">
        <v>1570</v>
      </c>
    </row>
    <row r="2699" spans="1:13">
      <c r="A2699" s="106" t="str">
        <f t="shared" si="42"/>
        <v xml:space="preserve">28054 </v>
      </c>
      <c r="B2699" s="231" t="s">
        <v>4310</v>
      </c>
      <c r="C2699" s="232"/>
      <c r="D2699" s="233" t="s">
        <v>1358</v>
      </c>
      <c r="E2699" s="233"/>
      <c r="F2699" s="234" t="s">
        <v>4311</v>
      </c>
      <c r="G2699" s="235">
        <v>3.57</v>
      </c>
      <c r="H2699" s="235">
        <v>7.11</v>
      </c>
      <c r="I2699" s="235">
        <v>3.33</v>
      </c>
      <c r="J2699" s="235">
        <v>0.28000000000000003</v>
      </c>
      <c r="K2699" s="235">
        <v>10.96</v>
      </c>
      <c r="L2699" s="235">
        <v>7.18</v>
      </c>
      <c r="M2699" s="236" t="s">
        <v>1570</v>
      </c>
    </row>
    <row r="2700" spans="1:13">
      <c r="A2700" s="106" t="str">
        <f t="shared" si="42"/>
        <v xml:space="preserve">28055 </v>
      </c>
      <c r="B2700" s="231" t="s">
        <v>4312</v>
      </c>
      <c r="C2700" s="232"/>
      <c r="D2700" s="233" t="s">
        <v>1358</v>
      </c>
      <c r="E2700" s="233"/>
      <c r="F2700" s="234" t="s">
        <v>4313</v>
      </c>
      <c r="G2700" s="235">
        <v>6.29</v>
      </c>
      <c r="H2700" s="233" t="s">
        <v>37</v>
      </c>
      <c r="I2700" s="235">
        <v>4.9400000000000004</v>
      </c>
      <c r="J2700" s="235">
        <v>0.64</v>
      </c>
      <c r="K2700" s="233" t="s">
        <v>37</v>
      </c>
      <c r="L2700" s="235">
        <v>11.87</v>
      </c>
      <c r="M2700" s="236" t="s">
        <v>1570</v>
      </c>
    </row>
    <row r="2701" spans="1:13">
      <c r="A2701" s="106" t="str">
        <f t="shared" si="42"/>
        <v xml:space="preserve">28060 </v>
      </c>
      <c r="B2701" s="231" t="s">
        <v>4314</v>
      </c>
      <c r="C2701" s="232"/>
      <c r="D2701" s="233" t="s">
        <v>1358</v>
      </c>
      <c r="E2701" s="233"/>
      <c r="F2701" s="234" t="s">
        <v>4315</v>
      </c>
      <c r="G2701" s="235">
        <v>5.4</v>
      </c>
      <c r="H2701" s="235">
        <v>9.52</v>
      </c>
      <c r="I2701" s="235">
        <v>5.0199999999999996</v>
      </c>
      <c r="J2701" s="235">
        <v>0.59</v>
      </c>
      <c r="K2701" s="235">
        <v>15.51</v>
      </c>
      <c r="L2701" s="235">
        <v>11.01</v>
      </c>
      <c r="M2701" s="236" t="s">
        <v>1570</v>
      </c>
    </row>
    <row r="2702" spans="1:13">
      <c r="A2702" s="106" t="str">
        <f t="shared" si="42"/>
        <v xml:space="preserve">28062 </v>
      </c>
      <c r="B2702" s="231" t="s">
        <v>4316</v>
      </c>
      <c r="C2702" s="232"/>
      <c r="D2702" s="233" t="s">
        <v>1358</v>
      </c>
      <c r="E2702" s="233"/>
      <c r="F2702" s="234" t="s">
        <v>4317</v>
      </c>
      <c r="G2702" s="235">
        <v>6.69</v>
      </c>
      <c r="H2702" s="235">
        <v>10.210000000000001</v>
      </c>
      <c r="I2702" s="235">
        <v>5.13</v>
      </c>
      <c r="J2702" s="235">
        <v>0.65</v>
      </c>
      <c r="K2702" s="235">
        <v>17.55</v>
      </c>
      <c r="L2702" s="235">
        <v>12.47</v>
      </c>
      <c r="M2702" s="236" t="s">
        <v>1570</v>
      </c>
    </row>
    <row r="2703" spans="1:13">
      <c r="A2703" s="106" t="str">
        <f t="shared" si="42"/>
        <v xml:space="preserve">28070 </v>
      </c>
      <c r="B2703" s="231" t="s">
        <v>4318</v>
      </c>
      <c r="C2703" s="232"/>
      <c r="D2703" s="233" t="s">
        <v>1358</v>
      </c>
      <c r="E2703" s="233"/>
      <c r="F2703" s="234" t="s">
        <v>4319</v>
      </c>
      <c r="G2703" s="235">
        <v>5.24</v>
      </c>
      <c r="H2703" s="235">
        <v>9.44</v>
      </c>
      <c r="I2703" s="235">
        <v>4.72</v>
      </c>
      <c r="J2703" s="235">
        <v>0.56000000000000005</v>
      </c>
      <c r="K2703" s="235">
        <v>15.24</v>
      </c>
      <c r="L2703" s="235">
        <v>10.52</v>
      </c>
      <c r="M2703" s="236" t="s">
        <v>1570</v>
      </c>
    </row>
    <row r="2704" spans="1:13">
      <c r="A2704" s="106" t="str">
        <f t="shared" si="42"/>
        <v xml:space="preserve">28072 </v>
      </c>
      <c r="B2704" s="231" t="s">
        <v>4320</v>
      </c>
      <c r="C2704" s="232"/>
      <c r="D2704" s="233" t="s">
        <v>1358</v>
      </c>
      <c r="E2704" s="233"/>
      <c r="F2704" s="234" t="s">
        <v>4319</v>
      </c>
      <c r="G2704" s="235">
        <v>4.72</v>
      </c>
      <c r="H2704" s="235">
        <v>9.4600000000000009</v>
      </c>
      <c r="I2704" s="235">
        <v>4.72</v>
      </c>
      <c r="J2704" s="235">
        <v>0.55000000000000004</v>
      </c>
      <c r="K2704" s="235">
        <v>14.73</v>
      </c>
      <c r="L2704" s="235">
        <v>9.99</v>
      </c>
      <c r="M2704" s="236" t="s">
        <v>1570</v>
      </c>
    </row>
    <row r="2705" spans="1:13">
      <c r="A2705" s="106" t="str">
        <f t="shared" si="42"/>
        <v xml:space="preserve">28080 </v>
      </c>
      <c r="B2705" s="231" t="s">
        <v>4321</v>
      </c>
      <c r="C2705" s="232"/>
      <c r="D2705" s="233" t="s">
        <v>1358</v>
      </c>
      <c r="E2705" s="233"/>
      <c r="F2705" s="234" t="s">
        <v>4322</v>
      </c>
      <c r="G2705" s="235">
        <v>4.8600000000000003</v>
      </c>
      <c r="H2705" s="235">
        <v>10.8</v>
      </c>
      <c r="I2705" s="235">
        <v>6.34</v>
      </c>
      <c r="J2705" s="235">
        <v>0.53</v>
      </c>
      <c r="K2705" s="235">
        <v>16.190000000000001</v>
      </c>
      <c r="L2705" s="235">
        <v>11.73</v>
      </c>
      <c r="M2705" s="236" t="s">
        <v>1570</v>
      </c>
    </row>
    <row r="2706" spans="1:13">
      <c r="A2706" s="106" t="str">
        <f t="shared" si="42"/>
        <v xml:space="preserve">28086 </v>
      </c>
      <c r="B2706" s="231" t="s">
        <v>4323</v>
      </c>
      <c r="C2706" s="232"/>
      <c r="D2706" s="233" t="s">
        <v>1358</v>
      </c>
      <c r="E2706" s="233"/>
      <c r="F2706" s="234" t="s">
        <v>4324</v>
      </c>
      <c r="G2706" s="235">
        <v>4.92</v>
      </c>
      <c r="H2706" s="235">
        <v>10.050000000000001</v>
      </c>
      <c r="I2706" s="235">
        <v>5.1100000000000003</v>
      </c>
      <c r="J2706" s="235">
        <v>0.63</v>
      </c>
      <c r="K2706" s="235">
        <v>15.6</v>
      </c>
      <c r="L2706" s="235">
        <v>10.66</v>
      </c>
      <c r="M2706" s="236" t="s">
        <v>1570</v>
      </c>
    </row>
    <row r="2707" spans="1:13">
      <c r="A2707" s="106" t="str">
        <f t="shared" si="42"/>
        <v xml:space="preserve">28088 </v>
      </c>
      <c r="B2707" s="231" t="s">
        <v>4325</v>
      </c>
      <c r="C2707" s="232"/>
      <c r="D2707" s="233" t="s">
        <v>1358</v>
      </c>
      <c r="E2707" s="233"/>
      <c r="F2707" s="234" t="s">
        <v>4324</v>
      </c>
      <c r="G2707" s="235">
        <v>3.98</v>
      </c>
      <c r="H2707" s="235">
        <v>9.4</v>
      </c>
      <c r="I2707" s="235">
        <v>4.5599999999999996</v>
      </c>
      <c r="J2707" s="235">
        <v>0.5</v>
      </c>
      <c r="K2707" s="235">
        <v>13.88</v>
      </c>
      <c r="L2707" s="235">
        <v>9.0399999999999991</v>
      </c>
      <c r="M2707" s="236" t="s">
        <v>1570</v>
      </c>
    </row>
    <row r="2708" spans="1:13">
      <c r="A2708" s="106" t="str">
        <f t="shared" si="42"/>
        <v xml:space="preserve">28090 </v>
      </c>
      <c r="B2708" s="231" t="s">
        <v>4326</v>
      </c>
      <c r="C2708" s="232"/>
      <c r="D2708" s="233" t="s">
        <v>1358</v>
      </c>
      <c r="E2708" s="233"/>
      <c r="F2708" s="234" t="s">
        <v>4322</v>
      </c>
      <c r="G2708" s="235">
        <v>4.55</v>
      </c>
      <c r="H2708" s="235">
        <v>8.9499999999999993</v>
      </c>
      <c r="I2708" s="235">
        <v>4.4400000000000004</v>
      </c>
      <c r="J2708" s="235">
        <v>0.49</v>
      </c>
      <c r="K2708" s="235">
        <v>13.99</v>
      </c>
      <c r="L2708" s="235">
        <v>9.48</v>
      </c>
      <c r="M2708" s="236" t="s">
        <v>1570</v>
      </c>
    </row>
    <row r="2709" spans="1:13">
      <c r="A2709" s="106" t="str">
        <f t="shared" si="42"/>
        <v xml:space="preserve">28092 </v>
      </c>
      <c r="B2709" s="231" t="s">
        <v>4327</v>
      </c>
      <c r="C2709" s="232"/>
      <c r="D2709" s="233" t="s">
        <v>1358</v>
      </c>
      <c r="E2709" s="233"/>
      <c r="F2709" s="234" t="s">
        <v>4328</v>
      </c>
      <c r="G2709" s="235">
        <v>3.78</v>
      </c>
      <c r="H2709" s="235">
        <v>8.48</v>
      </c>
      <c r="I2709" s="235">
        <v>4.1900000000000004</v>
      </c>
      <c r="J2709" s="235">
        <v>0.39</v>
      </c>
      <c r="K2709" s="235">
        <v>12.65</v>
      </c>
      <c r="L2709" s="235">
        <v>8.36</v>
      </c>
      <c r="M2709" s="236" t="s">
        <v>1570</v>
      </c>
    </row>
    <row r="2710" spans="1:13">
      <c r="A2710" s="106" t="str">
        <f t="shared" si="42"/>
        <v xml:space="preserve">28100 </v>
      </c>
      <c r="B2710" s="231" t="s">
        <v>4329</v>
      </c>
      <c r="C2710" s="232"/>
      <c r="D2710" s="233" t="s">
        <v>1358</v>
      </c>
      <c r="E2710" s="233"/>
      <c r="F2710" s="234" t="s">
        <v>4330</v>
      </c>
      <c r="G2710" s="235">
        <v>5.83</v>
      </c>
      <c r="H2710" s="235">
        <v>11.87</v>
      </c>
      <c r="I2710" s="235">
        <v>6.21</v>
      </c>
      <c r="J2710" s="235">
        <v>0.83</v>
      </c>
      <c r="K2710" s="235">
        <v>18.53</v>
      </c>
      <c r="L2710" s="235">
        <v>12.87</v>
      </c>
      <c r="M2710" s="236" t="s">
        <v>1570</v>
      </c>
    </row>
    <row r="2711" spans="1:13">
      <c r="A2711" s="106" t="str">
        <f t="shared" si="42"/>
        <v xml:space="preserve">28102 </v>
      </c>
      <c r="B2711" s="231" t="s">
        <v>4331</v>
      </c>
      <c r="C2711" s="232"/>
      <c r="D2711" s="233" t="s">
        <v>1358</v>
      </c>
      <c r="E2711" s="233"/>
      <c r="F2711" s="234" t="s">
        <v>4332</v>
      </c>
      <c r="G2711" s="235">
        <v>7.92</v>
      </c>
      <c r="H2711" s="233" t="s">
        <v>37</v>
      </c>
      <c r="I2711" s="235">
        <v>9.32</v>
      </c>
      <c r="J2711" s="235">
        <v>1.62</v>
      </c>
      <c r="K2711" s="233" t="s">
        <v>37</v>
      </c>
      <c r="L2711" s="235">
        <v>18.86</v>
      </c>
      <c r="M2711" s="236" t="s">
        <v>1570</v>
      </c>
    </row>
    <row r="2712" spans="1:13">
      <c r="A2712" s="106" t="str">
        <f t="shared" si="42"/>
        <v xml:space="preserve">28103 </v>
      </c>
      <c r="B2712" s="231" t="s">
        <v>4333</v>
      </c>
      <c r="C2712" s="232"/>
      <c r="D2712" s="233" t="s">
        <v>1358</v>
      </c>
      <c r="E2712" s="233"/>
      <c r="F2712" s="234" t="s">
        <v>4332</v>
      </c>
      <c r="G2712" s="235">
        <v>6.67</v>
      </c>
      <c r="H2712" s="233" t="s">
        <v>37</v>
      </c>
      <c r="I2712" s="235">
        <v>4.6100000000000003</v>
      </c>
      <c r="J2712" s="235">
        <v>0.52</v>
      </c>
      <c r="K2712" s="233" t="s">
        <v>37</v>
      </c>
      <c r="L2712" s="235">
        <v>11.8</v>
      </c>
      <c r="M2712" s="236" t="s">
        <v>1570</v>
      </c>
    </row>
    <row r="2713" spans="1:13">
      <c r="A2713" s="106" t="str">
        <f t="shared" si="42"/>
        <v xml:space="preserve">28104 </v>
      </c>
      <c r="B2713" s="231" t="s">
        <v>4334</v>
      </c>
      <c r="C2713" s="232"/>
      <c r="D2713" s="233" t="s">
        <v>1358</v>
      </c>
      <c r="E2713" s="233"/>
      <c r="F2713" s="234" t="s">
        <v>4322</v>
      </c>
      <c r="G2713" s="235">
        <v>5.26</v>
      </c>
      <c r="H2713" s="235">
        <v>9.99</v>
      </c>
      <c r="I2713" s="235">
        <v>5.03</v>
      </c>
      <c r="J2713" s="235">
        <v>0.63</v>
      </c>
      <c r="K2713" s="235">
        <v>15.88</v>
      </c>
      <c r="L2713" s="235">
        <v>10.92</v>
      </c>
      <c r="M2713" s="236" t="s">
        <v>1570</v>
      </c>
    </row>
    <row r="2714" spans="1:13">
      <c r="A2714" s="106" t="str">
        <f t="shared" si="42"/>
        <v xml:space="preserve">28106 </v>
      </c>
      <c r="B2714" s="231" t="s">
        <v>4335</v>
      </c>
      <c r="C2714" s="232"/>
      <c r="D2714" s="233" t="s">
        <v>1358</v>
      </c>
      <c r="E2714" s="233"/>
      <c r="F2714" s="234" t="s">
        <v>4332</v>
      </c>
      <c r="G2714" s="235">
        <v>7.35</v>
      </c>
      <c r="H2714" s="233" t="s">
        <v>37</v>
      </c>
      <c r="I2714" s="235">
        <v>5.04</v>
      </c>
      <c r="J2714" s="235">
        <v>0.59</v>
      </c>
      <c r="K2714" s="233" t="s">
        <v>37</v>
      </c>
      <c r="L2714" s="235">
        <v>12.98</v>
      </c>
      <c r="M2714" s="236" t="s">
        <v>1570</v>
      </c>
    </row>
    <row r="2715" spans="1:13">
      <c r="A2715" s="106" t="str">
        <f t="shared" si="42"/>
        <v xml:space="preserve">28107 </v>
      </c>
      <c r="B2715" s="231" t="s">
        <v>4336</v>
      </c>
      <c r="C2715" s="232"/>
      <c r="D2715" s="233" t="s">
        <v>1358</v>
      </c>
      <c r="E2715" s="233"/>
      <c r="F2715" s="234" t="s">
        <v>4332</v>
      </c>
      <c r="G2715" s="235">
        <v>5.73</v>
      </c>
      <c r="H2715" s="235">
        <v>9.0399999999999991</v>
      </c>
      <c r="I2715" s="235">
        <v>4.3899999999999997</v>
      </c>
      <c r="J2715" s="235">
        <v>0.48</v>
      </c>
      <c r="K2715" s="235">
        <v>15.25</v>
      </c>
      <c r="L2715" s="235">
        <v>10.6</v>
      </c>
      <c r="M2715" s="236" t="s">
        <v>1570</v>
      </c>
    </row>
    <row r="2716" spans="1:13">
      <c r="A2716" s="106" t="str">
        <f t="shared" si="42"/>
        <v xml:space="preserve">28108 </v>
      </c>
      <c r="B2716" s="231" t="s">
        <v>4337</v>
      </c>
      <c r="C2716" s="232"/>
      <c r="D2716" s="233" t="s">
        <v>1358</v>
      </c>
      <c r="E2716" s="233"/>
      <c r="F2716" s="234" t="s">
        <v>4328</v>
      </c>
      <c r="G2716" s="235">
        <v>4.3</v>
      </c>
      <c r="H2716" s="235">
        <v>8.35</v>
      </c>
      <c r="I2716" s="235">
        <v>4.17</v>
      </c>
      <c r="J2716" s="235">
        <v>0.4</v>
      </c>
      <c r="K2716" s="235">
        <v>13.05</v>
      </c>
      <c r="L2716" s="235">
        <v>8.8699999999999992</v>
      </c>
      <c r="M2716" s="236" t="s">
        <v>1570</v>
      </c>
    </row>
    <row r="2717" spans="1:13">
      <c r="A2717" s="106" t="str">
        <f t="shared" si="42"/>
        <v xml:space="preserve">28110 </v>
      </c>
      <c r="B2717" s="231" t="s">
        <v>4338</v>
      </c>
      <c r="C2717" s="232"/>
      <c r="D2717" s="233" t="s">
        <v>1358</v>
      </c>
      <c r="E2717" s="233"/>
      <c r="F2717" s="234" t="s">
        <v>4339</v>
      </c>
      <c r="G2717" s="235">
        <v>4.22</v>
      </c>
      <c r="H2717" s="235">
        <v>9.2100000000000009</v>
      </c>
      <c r="I2717" s="235">
        <v>4.37</v>
      </c>
      <c r="J2717" s="235">
        <v>0.47</v>
      </c>
      <c r="K2717" s="235">
        <v>13.9</v>
      </c>
      <c r="L2717" s="235">
        <v>9.06</v>
      </c>
      <c r="M2717" s="236" t="s">
        <v>1570</v>
      </c>
    </row>
    <row r="2718" spans="1:13">
      <c r="A2718" s="106" t="str">
        <f t="shared" si="42"/>
        <v xml:space="preserve">28111 </v>
      </c>
      <c r="B2718" s="231" t="s">
        <v>4340</v>
      </c>
      <c r="C2718" s="232"/>
      <c r="D2718" s="233" t="s">
        <v>1358</v>
      </c>
      <c r="E2718" s="233"/>
      <c r="F2718" s="234" t="s">
        <v>4339</v>
      </c>
      <c r="G2718" s="235">
        <v>5.15</v>
      </c>
      <c r="H2718" s="235">
        <v>8.52</v>
      </c>
      <c r="I2718" s="235">
        <v>4.05</v>
      </c>
      <c r="J2718" s="235">
        <v>0.52</v>
      </c>
      <c r="K2718" s="235">
        <v>14.19</v>
      </c>
      <c r="L2718" s="235">
        <v>9.7200000000000006</v>
      </c>
      <c r="M2718" s="236" t="s">
        <v>1570</v>
      </c>
    </row>
    <row r="2719" spans="1:13">
      <c r="A2719" s="106" t="str">
        <f t="shared" si="42"/>
        <v xml:space="preserve">28112 </v>
      </c>
      <c r="B2719" s="231" t="s">
        <v>4341</v>
      </c>
      <c r="C2719" s="232"/>
      <c r="D2719" s="233" t="s">
        <v>1358</v>
      </c>
      <c r="E2719" s="233"/>
      <c r="F2719" s="234" t="s">
        <v>4339</v>
      </c>
      <c r="G2719" s="235">
        <v>4.63</v>
      </c>
      <c r="H2719" s="235">
        <v>9.32</v>
      </c>
      <c r="I2719" s="235">
        <v>4.4800000000000004</v>
      </c>
      <c r="J2719" s="235">
        <v>0.5</v>
      </c>
      <c r="K2719" s="235">
        <v>14.45</v>
      </c>
      <c r="L2719" s="235">
        <v>9.61</v>
      </c>
      <c r="M2719" s="236" t="s">
        <v>1570</v>
      </c>
    </row>
    <row r="2720" spans="1:13">
      <c r="A2720" s="106" t="str">
        <f t="shared" si="42"/>
        <v xml:space="preserve">28113 </v>
      </c>
      <c r="B2720" s="231" t="s">
        <v>4342</v>
      </c>
      <c r="C2720" s="232"/>
      <c r="D2720" s="233" t="s">
        <v>1358</v>
      </c>
      <c r="E2720" s="233"/>
      <c r="F2720" s="234" t="s">
        <v>4339</v>
      </c>
      <c r="G2720" s="235">
        <v>6.11</v>
      </c>
      <c r="H2720" s="235">
        <v>10.92</v>
      </c>
      <c r="I2720" s="235">
        <v>6.4</v>
      </c>
      <c r="J2720" s="235">
        <v>0.6</v>
      </c>
      <c r="K2720" s="235">
        <v>17.63</v>
      </c>
      <c r="L2720" s="235">
        <v>13.11</v>
      </c>
      <c r="M2720" s="236" t="s">
        <v>1570</v>
      </c>
    </row>
    <row r="2721" spans="1:13">
      <c r="A2721" s="106" t="str">
        <f t="shared" si="42"/>
        <v xml:space="preserve">28114 </v>
      </c>
      <c r="B2721" s="231" t="s">
        <v>4343</v>
      </c>
      <c r="C2721" s="232"/>
      <c r="D2721" s="233" t="s">
        <v>1358</v>
      </c>
      <c r="E2721" s="233"/>
      <c r="F2721" s="234" t="s">
        <v>4344</v>
      </c>
      <c r="G2721" s="235">
        <v>12</v>
      </c>
      <c r="H2721" s="235">
        <v>18.63</v>
      </c>
      <c r="I2721" s="235">
        <v>12.01</v>
      </c>
      <c r="J2721" s="235">
        <v>1.61</v>
      </c>
      <c r="K2721" s="235">
        <v>32.24</v>
      </c>
      <c r="L2721" s="235">
        <v>25.62</v>
      </c>
      <c r="M2721" s="236" t="s">
        <v>1570</v>
      </c>
    </row>
    <row r="2722" spans="1:13">
      <c r="A2722" s="106" t="str">
        <f t="shared" si="42"/>
        <v xml:space="preserve">28116 </v>
      </c>
      <c r="B2722" s="231" t="s">
        <v>4345</v>
      </c>
      <c r="C2722" s="232"/>
      <c r="D2722" s="233" t="s">
        <v>1358</v>
      </c>
      <c r="E2722" s="233"/>
      <c r="F2722" s="234" t="s">
        <v>4346</v>
      </c>
      <c r="G2722" s="235">
        <v>9.14</v>
      </c>
      <c r="H2722" s="235">
        <v>13</v>
      </c>
      <c r="I2722" s="235">
        <v>7.55</v>
      </c>
      <c r="J2722" s="235">
        <v>1.1000000000000001</v>
      </c>
      <c r="K2722" s="235">
        <v>23.24</v>
      </c>
      <c r="L2722" s="235">
        <v>17.79</v>
      </c>
      <c r="M2722" s="236" t="s">
        <v>1570</v>
      </c>
    </row>
    <row r="2723" spans="1:13">
      <c r="A2723" s="106" t="str">
        <f t="shared" si="42"/>
        <v xml:space="preserve">28118 </v>
      </c>
      <c r="B2723" s="231" t="s">
        <v>4347</v>
      </c>
      <c r="C2723" s="232"/>
      <c r="D2723" s="233" t="s">
        <v>1358</v>
      </c>
      <c r="E2723" s="233"/>
      <c r="F2723" s="234" t="s">
        <v>4348</v>
      </c>
      <c r="G2723" s="235">
        <v>6.13</v>
      </c>
      <c r="H2723" s="235">
        <v>11.35</v>
      </c>
      <c r="I2723" s="235">
        <v>6.06</v>
      </c>
      <c r="J2723" s="235">
        <v>0.82</v>
      </c>
      <c r="K2723" s="235">
        <v>18.3</v>
      </c>
      <c r="L2723" s="235">
        <v>13.01</v>
      </c>
      <c r="M2723" s="236" t="s">
        <v>1570</v>
      </c>
    </row>
    <row r="2724" spans="1:13">
      <c r="A2724" s="106" t="str">
        <f t="shared" si="42"/>
        <v xml:space="preserve">28119 </v>
      </c>
      <c r="B2724" s="231" t="s">
        <v>4349</v>
      </c>
      <c r="C2724" s="232"/>
      <c r="D2724" s="233" t="s">
        <v>1358</v>
      </c>
      <c r="E2724" s="233"/>
      <c r="F2724" s="234" t="s">
        <v>4350</v>
      </c>
      <c r="G2724" s="235">
        <v>5.56</v>
      </c>
      <c r="H2724" s="235">
        <v>9.65</v>
      </c>
      <c r="I2724" s="235">
        <v>5.0199999999999996</v>
      </c>
      <c r="J2724" s="235">
        <v>0.59</v>
      </c>
      <c r="K2724" s="235">
        <v>15.8</v>
      </c>
      <c r="L2724" s="235">
        <v>11.17</v>
      </c>
      <c r="M2724" s="236" t="s">
        <v>1570</v>
      </c>
    </row>
    <row r="2725" spans="1:13">
      <c r="A2725" s="106" t="str">
        <f t="shared" si="42"/>
        <v xml:space="preserve">28120 </v>
      </c>
      <c r="B2725" s="231" t="s">
        <v>4351</v>
      </c>
      <c r="C2725" s="232"/>
      <c r="D2725" s="233" t="s">
        <v>1358</v>
      </c>
      <c r="E2725" s="233"/>
      <c r="F2725" s="234" t="s">
        <v>4352</v>
      </c>
      <c r="G2725" s="235">
        <v>7.31</v>
      </c>
      <c r="H2725" s="235">
        <v>11.92</v>
      </c>
      <c r="I2725" s="235">
        <v>6.9</v>
      </c>
      <c r="J2725" s="235">
        <v>0.91</v>
      </c>
      <c r="K2725" s="235">
        <v>20.14</v>
      </c>
      <c r="L2725" s="235">
        <v>15.12</v>
      </c>
      <c r="M2725" s="236" t="s">
        <v>1570</v>
      </c>
    </row>
    <row r="2726" spans="1:13">
      <c r="A2726" s="106" t="str">
        <f t="shared" si="42"/>
        <v xml:space="preserve">28122 </v>
      </c>
      <c r="B2726" s="231" t="s">
        <v>4353</v>
      </c>
      <c r="C2726" s="232"/>
      <c r="D2726" s="233" t="s">
        <v>1358</v>
      </c>
      <c r="E2726" s="233"/>
      <c r="F2726" s="234" t="s">
        <v>4354</v>
      </c>
      <c r="G2726" s="235">
        <v>6.76</v>
      </c>
      <c r="H2726" s="235">
        <v>10.35</v>
      </c>
      <c r="I2726" s="235">
        <v>5.96</v>
      </c>
      <c r="J2726" s="235">
        <v>0.71</v>
      </c>
      <c r="K2726" s="235">
        <v>17.82</v>
      </c>
      <c r="L2726" s="235">
        <v>13.43</v>
      </c>
      <c r="M2726" s="236" t="s">
        <v>1570</v>
      </c>
    </row>
    <row r="2727" spans="1:13">
      <c r="A2727" s="106" t="str">
        <f t="shared" si="42"/>
        <v xml:space="preserve">28124 </v>
      </c>
      <c r="B2727" s="231" t="s">
        <v>4355</v>
      </c>
      <c r="C2727" s="232"/>
      <c r="D2727" s="233" t="s">
        <v>1358</v>
      </c>
      <c r="E2727" s="233"/>
      <c r="F2727" s="234" t="s">
        <v>4356</v>
      </c>
      <c r="G2727" s="235">
        <v>5</v>
      </c>
      <c r="H2727" s="235">
        <v>8.8800000000000008</v>
      </c>
      <c r="I2727" s="235">
        <v>4.8099999999999996</v>
      </c>
      <c r="J2727" s="235">
        <v>0.48</v>
      </c>
      <c r="K2727" s="235">
        <v>14.36</v>
      </c>
      <c r="L2727" s="235">
        <v>10.29</v>
      </c>
      <c r="M2727" s="236" t="s">
        <v>1570</v>
      </c>
    </row>
    <row r="2728" spans="1:13">
      <c r="A2728" s="106" t="str">
        <f t="shared" si="42"/>
        <v xml:space="preserve">28126 </v>
      </c>
      <c r="B2728" s="231" t="s">
        <v>4357</v>
      </c>
      <c r="C2728" s="232"/>
      <c r="D2728" s="233" t="s">
        <v>1358</v>
      </c>
      <c r="E2728" s="233"/>
      <c r="F2728" s="234" t="s">
        <v>4356</v>
      </c>
      <c r="G2728" s="235">
        <v>3.64</v>
      </c>
      <c r="H2728" s="235">
        <v>7.7</v>
      </c>
      <c r="I2728" s="235">
        <v>3.65</v>
      </c>
      <c r="J2728" s="235">
        <v>0.4</v>
      </c>
      <c r="K2728" s="235">
        <v>11.74</v>
      </c>
      <c r="L2728" s="235">
        <v>7.69</v>
      </c>
      <c r="M2728" s="236" t="s">
        <v>1570</v>
      </c>
    </row>
    <row r="2729" spans="1:13">
      <c r="A2729" s="106" t="str">
        <f t="shared" si="42"/>
        <v xml:space="preserve">28130 </v>
      </c>
      <c r="B2729" s="231" t="s">
        <v>4358</v>
      </c>
      <c r="C2729" s="232"/>
      <c r="D2729" s="233" t="s">
        <v>1358</v>
      </c>
      <c r="E2729" s="233"/>
      <c r="F2729" s="234" t="s">
        <v>4359</v>
      </c>
      <c r="G2729" s="235">
        <v>9.5</v>
      </c>
      <c r="H2729" s="233" t="s">
        <v>37</v>
      </c>
      <c r="I2729" s="235">
        <v>8.3699999999999992</v>
      </c>
      <c r="J2729" s="235">
        <v>1.26</v>
      </c>
      <c r="K2729" s="233" t="s">
        <v>37</v>
      </c>
      <c r="L2729" s="235">
        <v>19.13</v>
      </c>
      <c r="M2729" s="236" t="s">
        <v>1570</v>
      </c>
    </row>
    <row r="2730" spans="1:13">
      <c r="A2730" s="106" t="str">
        <f t="shared" si="42"/>
        <v xml:space="preserve">28140 </v>
      </c>
      <c r="B2730" s="231" t="s">
        <v>4360</v>
      </c>
      <c r="C2730" s="232"/>
      <c r="D2730" s="233" t="s">
        <v>1358</v>
      </c>
      <c r="E2730" s="233"/>
      <c r="F2730" s="234" t="s">
        <v>4361</v>
      </c>
      <c r="G2730" s="235">
        <v>7.14</v>
      </c>
      <c r="H2730" s="235">
        <v>8.98</v>
      </c>
      <c r="I2730" s="235">
        <v>4.88</v>
      </c>
      <c r="J2730" s="235">
        <v>0.89</v>
      </c>
      <c r="K2730" s="235">
        <v>17.010000000000002</v>
      </c>
      <c r="L2730" s="235">
        <v>12.91</v>
      </c>
      <c r="M2730" s="236" t="s">
        <v>1570</v>
      </c>
    </row>
    <row r="2731" spans="1:13">
      <c r="A2731" s="106" t="str">
        <f t="shared" si="42"/>
        <v xml:space="preserve">28150 </v>
      </c>
      <c r="B2731" s="231" t="s">
        <v>4362</v>
      </c>
      <c r="C2731" s="232"/>
      <c r="D2731" s="233" t="s">
        <v>1358</v>
      </c>
      <c r="E2731" s="233"/>
      <c r="F2731" s="234" t="s">
        <v>4363</v>
      </c>
      <c r="G2731" s="235">
        <v>4.2300000000000004</v>
      </c>
      <c r="H2731" s="235">
        <v>7.88</v>
      </c>
      <c r="I2731" s="235">
        <v>3.91</v>
      </c>
      <c r="J2731" s="235">
        <v>0.43</v>
      </c>
      <c r="K2731" s="235">
        <v>12.54</v>
      </c>
      <c r="L2731" s="235">
        <v>8.57</v>
      </c>
      <c r="M2731" s="236" t="s">
        <v>1570</v>
      </c>
    </row>
    <row r="2732" spans="1:13">
      <c r="A2732" s="106" t="str">
        <f t="shared" si="42"/>
        <v xml:space="preserve">28153 </v>
      </c>
      <c r="B2732" s="231" t="s">
        <v>4364</v>
      </c>
      <c r="C2732" s="232"/>
      <c r="D2732" s="233" t="s">
        <v>1358</v>
      </c>
      <c r="E2732" s="233"/>
      <c r="F2732" s="234" t="s">
        <v>4356</v>
      </c>
      <c r="G2732" s="235">
        <v>3.8</v>
      </c>
      <c r="H2732" s="235">
        <v>7.91</v>
      </c>
      <c r="I2732" s="235">
        <v>3.92</v>
      </c>
      <c r="J2732" s="235">
        <v>0.34</v>
      </c>
      <c r="K2732" s="235">
        <v>12.05</v>
      </c>
      <c r="L2732" s="235">
        <v>8.06</v>
      </c>
      <c r="M2732" s="236" t="s">
        <v>1570</v>
      </c>
    </row>
    <row r="2733" spans="1:13">
      <c r="A2733" s="106" t="str">
        <f t="shared" si="42"/>
        <v xml:space="preserve">28160 </v>
      </c>
      <c r="B2733" s="231" t="s">
        <v>4365</v>
      </c>
      <c r="C2733" s="232"/>
      <c r="D2733" s="233" t="s">
        <v>1358</v>
      </c>
      <c r="E2733" s="233"/>
      <c r="F2733" s="234" t="s">
        <v>4356</v>
      </c>
      <c r="G2733" s="235">
        <v>3.88</v>
      </c>
      <c r="H2733" s="235">
        <v>7.96</v>
      </c>
      <c r="I2733" s="235">
        <v>3.92</v>
      </c>
      <c r="J2733" s="235">
        <v>0.37</v>
      </c>
      <c r="K2733" s="235">
        <v>12.21</v>
      </c>
      <c r="L2733" s="235">
        <v>8.17</v>
      </c>
      <c r="M2733" s="236" t="s">
        <v>1570</v>
      </c>
    </row>
    <row r="2734" spans="1:13">
      <c r="A2734" s="106" t="str">
        <f t="shared" si="42"/>
        <v xml:space="preserve">28171 </v>
      </c>
      <c r="B2734" s="231" t="s">
        <v>4366</v>
      </c>
      <c r="C2734" s="232"/>
      <c r="D2734" s="233" t="s">
        <v>1358</v>
      </c>
      <c r="E2734" s="233"/>
      <c r="F2734" s="234" t="s">
        <v>4367</v>
      </c>
      <c r="G2734" s="235">
        <v>16.41</v>
      </c>
      <c r="H2734" s="233" t="s">
        <v>37</v>
      </c>
      <c r="I2734" s="235">
        <v>13.95</v>
      </c>
      <c r="J2734" s="235">
        <v>3.35</v>
      </c>
      <c r="K2734" s="233" t="s">
        <v>37</v>
      </c>
      <c r="L2734" s="235">
        <v>33.71</v>
      </c>
      <c r="M2734" s="236" t="s">
        <v>1570</v>
      </c>
    </row>
    <row r="2735" spans="1:13">
      <c r="A2735" s="106" t="str">
        <f t="shared" si="42"/>
        <v xml:space="preserve">28173 </v>
      </c>
      <c r="B2735" s="231" t="s">
        <v>4368</v>
      </c>
      <c r="C2735" s="232"/>
      <c r="D2735" s="233" t="s">
        <v>1358</v>
      </c>
      <c r="E2735" s="233"/>
      <c r="F2735" s="234" t="s">
        <v>4369</v>
      </c>
      <c r="G2735" s="235">
        <v>14.16</v>
      </c>
      <c r="H2735" s="233" t="s">
        <v>37</v>
      </c>
      <c r="I2735" s="235">
        <v>6.63</v>
      </c>
      <c r="J2735" s="235">
        <v>1.1100000000000001</v>
      </c>
      <c r="K2735" s="233" t="s">
        <v>37</v>
      </c>
      <c r="L2735" s="235">
        <v>21.9</v>
      </c>
      <c r="M2735" s="236" t="s">
        <v>1570</v>
      </c>
    </row>
    <row r="2736" spans="1:13">
      <c r="A2736" s="106" t="str">
        <f t="shared" si="42"/>
        <v xml:space="preserve">28175 </v>
      </c>
      <c r="B2736" s="231" t="s">
        <v>4370</v>
      </c>
      <c r="C2736" s="232"/>
      <c r="D2736" s="233" t="s">
        <v>1358</v>
      </c>
      <c r="E2736" s="233"/>
      <c r="F2736" s="234" t="s">
        <v>4371</v>
      </c>
      <c r="G2736" s="235">
        <v>8.2899999999999991</v>
      </c>
      <c r="H2736" s="233" t="s">
        <v>37</v>
      </c>
      <c r="I2736" s="235">
        <v>5.34</v>
      </c>
      <c r="J2736" s="235">
        <v>0.64</v>
      </c>
      <c r="K2736" s="233" t="s">
        <v>37</v>
      </c>
      <c r="L2736" s="235">
        <v>14.27</v>
      </c>
      <c r="M2736" s="236" t="s">
        <v>1570</v>
      </c>
    </row>
    <row r="2737" spans="1:13">
      <c r="A2737" s="106" t="str">
        <f t="shared" si="42"/>
        <v xml:space="preserve">28190 </v>
      </c>
      <c r="B2737" s="231" t="s">
        <v>4372</v>
      </c>
      <c r="C2737" s="232"/>
      <c r="D2737" s="233" t="s">
        <v>1358</v>
      </c>
      <c r="E2737" s="233"/>
      <c r="F2737" s="234" t="s">
        <v>4373</v>
      </c>
      <c r="G2737" s="235">
        <v>2.0099999999999998</v>
      </c>
      <c r="H2737" s="235">
        <v>4.93</v>
      </c>
      <c r="I2737" s="235">
        <v>1.82</v>
      </c>
      <c r="J2737" s="235">
        <v>0.2</v>
      </c>
      <c r="K2737" s="235">
        <v>7.14</v>
      </c>
      <c r="L2737" s="235">
        <v>4.03</v>
      </c>
      <c r="M2737" s="236" t="s">
        <v>1474</v>
      </c>
    </row>
    <row r="2738" spans="1:13">
      <c r="A2738" s="106" t="str">
        <f t="shared" si="42"/>
        <v xml:space="preserve">28192 </v>
      </c>
      <c r="B2738" s="231" t="s">
        <v>4374</v>
      </c>
      <c r="C2738" s="232"/>
      <c r="D2738" s="233" t="s">
        <v>1358</v>
      </c>
      <c r="E2738" s="233"/>
      <c r="F2738" s="234" t="s">
        <v>4373</v>
      </c>
      <c r="G2738" s="235">
        <v>4.78</v>
      </c>
      <c r="H2738" s="235">
        <v>8.5</v>
      </c>
      <c r="I2738" s="235">
        <v>4.26</v>
      </c>
      <c r="J2738" s="235">
        <v>0.48</v>
      </c>
      <c r="K2738" s="235">
        <v>13.76</v>
      </c>
      <c r="L2738" s="235">
        <v>9.52</v>
      </c>
      <c r="M2738" s="236" t="s">
        <v>1570</v>
      </c>
    </row>
    <row r="2739" spans="1:13">
      <c r="A2739" s="106" t="str">
        <f t="shared" si="42"/>
        <v xml:space="preserve">28193 </v>
      </c>
      <c r="B2739" s="231" t="s">
        <v>4375</v>
      </c>
      <c r="C2739" s="232"/>
      <c r="D2739" s="233" t="s">
        <v>1358</v>
      </c>
      <c r="E2739" s="233"/>
      <c r="F2739" s="234" t="s">
        <v>4373</v>
      </c>
      <c r="G2739" s="235">
        <v>5.9</v>
      </c>
      <c r="H2739" s="235">
        <v>9.19</v>
      </c>
      <c r="I2739" s="235">
        <v>4.72</v>
      </c>
      <c r="J2739" s="235">
        <v>0.51</v>
      </c>
      <c r="K2739" s="235">
        <v>15.6</v>
      </c>
      <c r="L2739" s="235">
        <v>11.13</v>
      </c>
      <c r="M2739" s="236" t="s">
        <v>1570</v>
      </c>
    </row>
    <row r="2740" spans="1:13">
      <c r="A2740" s="106" t="str">
        <f t="shared" si="42"/>
        <v xml:space="preserve">28200 </v>
      </c>
      <c r="B2740" s="231" t="s">
        <v>4376</v>
      </c>
      <c r="C2740" s="232"/>
      <c r="D2740" s="233" t="s">
        <v>1358</v>
      </c>
      <c r="E2740" s="233"/>
      <c r="F2740" s="234" t="s">
        <v>4377</v>
      </c>
      <c r="G2740" s="235">
        <v>4.74</v>
      </c>
      <c r="H2740" s="235">
        <v>9.58</v>
      </c>
      <c r="I2740" s="235">
        <v>4.76</v>
      </c>
      <c r="J2740" s="235">
        <v>0.54</v>
      </c>
      <c r="K2740" s="235">
        <v>14.86</v>
      </c>
      <c r="L2740" s="235">
        <v>10.039999999999999</v>
      </c>
      <c r="M2740" s="236" t="s">
        <v>1570</v>
      </c>
    </row>
    <row r="2741" spans="1:13">
      <c r="A2741" s="106" t="str">
        <f t="shared" si="42"/>
        <v xml:space="preserve">28202 </v>
      </c>
      <c r="B2741" s="231" t="s">
        <v>4378</v>
      </c>
      <c r="C2741" s="232"/>
      <c r="D2741" s="233" t="s">
        <v>1358</v>
      </c>
      <c r="E2741" s="233"/>
      <c r="F2741" s="234" t="s">
        <v>4379</v>
      </c>
      <c r="G2741" s="235">
        <v>7.07</v>
      </c>
      <c r="H2741" s="235">
        <v>10.28</v>
      </c>
      <c r="I2741" s="235">
        <v>5.37</v>
      </c>
      <c r="J2741" s="235">
        <v>0.71</v>
      </c>
      <c r="K2741" s="235">
        <v>18.059999999999999</v>
      </c>
      <c r="L2741" s="235">
        <v>13.15</v>
      </c>
      <c r="M2741" s="236" t="s">
        <v>1570</v>
      </c>
    </row>
    <row r="2742" spans="1:13">
      <c r="A2742" s="106" t="str">
        <f t="shared" si="42"/>
        <v xml:space="preserve">28208 </v>
      </c>
      <c r="B2742" s="231" t="s">
        <v>4380</v>
      </c>
      <c r="C2742" s="232"/>
      <c r="D2742" s="233" t="s">
        <v>1358</v>
      </c>
      <c r="E2742" s="233"/>
      <c r="F2742" s="234" t="s">
        <v>4377</v>
      </c>
      <c r="G2742" s="235">
        <v>4.51</v>
      </c>
      <c r="H2742" s="235">
        <v>9.42</v>
      </c>
      <c r="I2742" s="235">
        <v>4.7699999999999996</v>
      </c>
      <c r="J2742" s="235">
        <v>0.54</v>
      </c>
      <c r="K2742" s="235">
        <v>14.47</v>
      </c>
      <c r="L2742" s="235">
        <v>9.82</v>
      </c>
      <c r="M2742" s="236" t="s">
        <v>1570</v>
      </c>
    </row>
    <row r="2743" spans="1:13">
      <c r="A2743" s="106" t="str">
        <f t="shared" si="42"/>
        <v xml:space="preserve">28210 </v>
      </c>
      <c r="B2743" s="231" t="s">
        <v>4381</v>
      </c>
      <c r="C2743" s="232"/>
      <c r="D2743" s="233" t="s">
        <v>1358</v>
      </c>
      <c r="E2743" s="233"/>
      <c r="F2743" s="234" t="s">
        <v>4379</v>
      </c>
      <c r="G2743" s="235">
        <v>6.52</v>
      </c>
      <c r="H2743" s="235">
        <v>10.39</v>
      </c>
      <c r="I2743" s="235">
        <v>5.59</v>
      </c>
      <c r="J2743" s="235">
        <v>0.76</v>
      </c>
      <c r="K2743" s="235">
        <v>17.670000000000002</v>
      </c>
      <c r="L2743" s="235">
        <v>12.87</v>
      </c>
      <c r="M2743" s="236" t="s">
        <v>1570</v>
      </c>
    </row>
    <row r="2744" spans="1:13">
      <c r="A2744" s="106" t="str">
        <f t="shared" si="42"/>
        <v xml:space="preserve">28220 </v>
      </c>
      <c r="B2744" s="231" t="s">
        <v>4382</v>
      </c>
      <c r="C2744" s="232"/>
      <c r="D2744" s="233" t="s">
        <v>1358</v>
      </c>
      <c r="E2744" s="233"/>
      <c r="F2744" s="234" t="s">
        <v>4383</v>
      </c>
      <c r="G2744" s="235">
        <v>4.67</v>
      </c>
      <c r="H2744" s="235">
        <v>8.2899999999999991</v>
      </c>
      <c r="I2744" s="235">
        <v>4.18</v>
      </c>
      <c r="J2744" s="235">
        <v>0.47</v>
      </c>
      <c r="K2744" s="235">
        <v>13.43</v>
      </c>
      <c r="L2744" s="235">
        <v>9.32</v>
      </c>
      <c r="M2744" s="236" t="s">
        <v>1570</v>
      </c>
    </row>
    <row r="2745" spans="1:13">
      <c r="A2745" s="106" t="str">
        <f t="shared" si="42"/>
        <v xml:space="preserve">28222 </v>
      </c>
      <c r="B2745" s="231" t="s">
        <v>4384</v>
      </c>
      <c r="C2745" s="232"/>
      <c r="D2745" s="233" t="s">
        <v>1358</v>
      </c>
      <c r="E2745" s="233"/>
      <c r="F2745" s="234" t="s">
        <v>4385</v>
      </c>
      <c r="G2745" s="235">
        <v>5.76</v>
      </c>
      <c r="H2745" s="235">
        <v>9.76</v>
      </c>
      <c r="I2745" s="235">
        <v>4.9400000000000004</v>
      </c>
      <c r="J2745" s="235">
        <v>0.63</v>
      </c>
      <c r="K2745" s="235">
        <v>16.149999999999999</v>
      </c>
      <c r="L2745" s="235">
        <v>11.33</v>
      </c>
      <c r="M2745" s="236" t="s">
        <v>1570</v>
      </c>
    </row>
    <row r="2746" spans="1:13">
      <c r="A2746" s="106" t="str">
        <f t="shared" si="42"/>
        <v xml:space="preserve">28225 </v>
      </c>
      <c r="B2746" s="231" t="s">
        <v>4386</v>
      </c>
      <c r="C2746" s="232"/>
      <c r="D2746" s="233" t="s">
        <v>1358</v>
      </c>
      <c r="E2746" s="233"/>
      <c r="F2746" s="234" t="s">
        <v>4383</v>
      </c>
      <c r="G2746" s="235">
        <v>3.78</v>
      </c>
      <c r="H2746" s="235">
        <v>8.27</v>
      </c>
      <c r="I2746" s="235">
        <v>3.99</v>
      </c>
      <c r="J2746" s="235">
        <v>0.39</v>
      </c>
      <c r="K2746" s="235">
        <v>12.44</v>
      </c>
      <c r="L2746" s="235">
        <v>8.16</v>
      </c>
      <c r="M2746" s="236" t="s">
        <v>1570</v>
      </c>
    </row>
    <row r="2747" spans="1:13">
      <c r="A2747" s="106" t="str">
        <f t="shared" si="42"/>
        <v xml:space="preserve">28226 </v>
      </c>
      <c r="B2747" s="231" t="s">
        <v>4387</v>
      </c>
      <c r="C2747" s="232"/>
      <c r="D2747" s="233" t="s">
        <v>1358</v>
      </c>
      <c r="E2747" s="233"/>
      <c r="F2747" s="234" t="s">
        <v>4385</v>
      </c>
      <c r="G2747" s="235">
        <v>4.67</v>
      </c>
      <c r="H2747" s="235">
        <v>12.99</v>
      </c>
      <c r="I2747" s="235">
        <v>6.74</v>
      </c>
      <c r="J2747" s="235">
        <v>0.95</v>
      </c>
      <c r="K2747" s="235">
        <v>18.61</v>
      </c>
      <c r="L2747" s="235">
        <v>12.36</v>
      </c>
      <c r="M2747" s="236" t="s">
        <v>1570</v>
      </c>
    </row>
    <row r="2748" spans="1:13">
      <c r="A2748" s="106" t="str">
        <f t="shared" si="42"/>
        <v xml:space="preserve">28230 </v>
      </c>
      <c r="B2748" s="231" t="s">
        <v>4388</v>
      </c>
      <c r="C2748" s="232"/>
      <c r="D2748" s="233" t="s">
        <v>1358</v>
      </c>
      <c r="E2748" s="233"/>
      <c r="F2748" s="234" t="s">
        <v>4389</v>
      </c>
      <c r="G2748" s="235">
        <v>4.3600000000000003</v>
      </c>
      <c r="H2748" s="235">
        <v>8.18</v>
      </c>
      <c r="I2748" s="235">
        <v>3.94</v>
      </c>
      <c r="J2748" s="235">
        <v>0.42</v>
      </c>
      <c r="K2748" s="235">
        <v>12.96</v>
      </c>
      <c r="L2748" s="235">
        <v>8.7200000000000006</v>
      </c>
      <c r="M2748" s="236" t="s">
        <v>1570</v>
      </c>
    </row>
    <row r="2749" spans="1:13">
      <c r="A2749" s="106" t="str">
        <f t="shared" si="42"/>
        <v xml:space="preserve">28232 </v>
      </c>
      <c r="B2749" s="231" t="s">
        <v>4390</v>
      </c>
      <c r="C2749" s="232"/>
      <c r="D2749" s="233" t="s">
        <v>1358</v>
      </c>
      <c r="E2749" s="233"/>
      <c r="F2749" s="234" t="s">
        <v>4285</v>
      </c>
      <c r="G2749" s="235">
        <v>3.51</v>
      </c>
      <c r="H2749" s="235">
        <v>7.44</v>
      </c>
      <c r="I2749" s="235">
        <v>3.56</v>
      </c>
      <c r="J2749" s="235">
        <v>0.3</v>
      </c>
      <c r="K2749" s="235">
        <v>11.25</v>
      </c>
      <c r="L2749" s="235">
        <v>7.37</v>
      </c>
      <c r="M2749" s="236" t="s">
        <v>1570</v>
      </c>
    </row>
    <row r="2750" spans="1:13">
      <c r="A2750" s="106" t="str">
        <f t="shared" si="42"/>
        <v xml:space="preserve">28234 </v>
      </c>
      <c r="B2750" s="231" t="s">
        <v>4391</v>
      </c>
      <c r="C2750" s="232"/>
      <c r="D2750" s="233" t="s">
        <v>1358</v>
      </c>
      <c r="E2750" s="233"/>
      <c r="F2750" s="234" t="s">
        <v>4392</v>
      </c>
      <c r="G2750" s="235">
        <v>3.54</v>
      </c>
      <c r="H2750" s="235">
        <v>8.42</v>
      </c>
      <c r="I2750" s="235">
        <v>4.42</v>
      </c>
      <c r="J2750" s="235">
        <v>0.36</v>
      </c>
      <c r="K2750" s="235">
        <v>12.32</v>
      </c>
      <c r="L2750" s="235">
        <v>8.32</v>
      </c>
      <c r="M2750" s="236" t="s">
        <v>1570</v>
      </c>
    </row>
    <row r="2751" spans="1:13">
      <c r="A2751" s="106" t="str">
        <f t="shared" si="42"/>
        <v xml:space="preserve">28238 </v>
      </c>
      <c r="B2751" s="231" t="s">
        <v>4393</v>
      </c>
      <c r="C2751" s="232"/>
      <c r="D2751" s="233" t="s">
        <v>1358</v>
      </c>
      <c r="E2751" s="233"/>
      <c r="F2751" s="234" t="s">
        <v>4394</v>
      </c>
      <c r="G2751" s="235">
        <v>7.96</v>
      </c>
      <c r="H2751" s="235">
        <v>11.21</v>
      </c>
      <c r="I2751" s="235">
        <v>5.98</v>
      </c>
      <c r="J2751" s="235">
        <v>0.84</v>
      </c>
      <c r="K2751" s="235">
        <v>20.010000000000002</v>
      </c>
      <c r="L2751" s="235">
        <v>14.78</v>
      </c>
      <c r="M2751" s="236" t="s">
        <v>1570</v>
      </c>
    </row>
    <row r="2752" spans="1:13">
      <c r="A2752" s="106" t="str">
        <f t="shared" si="42"/>
        <v xml:space="preserve">28240 </v>
      </c>
      <c r="B2752" s="231" t="s">
        <v>4395</v>
      </c>
      <c r="C2752" s="232"/>
      <c r="D2752" s="233" t="s">
        <v>1358</v>
      </c>
      <c r="E2752" s="233"/>
      <c r="F2752" s="234" t="s">
        <v>4396</v>
      </c>
      <c r="G2752" s="235">
        <v>4.4800000000000004</v>
      </c>
      <c r="H2752" s="235">
        <v>8.2899999999999991</v>
      </c>
      <c r="I2752" s="235">
        <v>4.04</v>
      </c>
      <c r="J2752" s="235">
        <v>0.47</v>
      </c>
      <c r="K2752" s="235">
        <v>13.24</v>
      </c>
      <c r="L2752" s="235">
        <v>8.99</v>
      </c>
      <c r="M2752" s="236" t="s">
        <v>1570</v>
      </c>
    </row>
    <row r="2753" spans="1:13">
      <c r="A2753" s="106" t="str">
        <f t="shared" si="42"/>
        <v xml:space="preserve">28250 </v>
      </c>
      <c r="B2753" s="231" t="s">
        <v>4397</v>
      </c>
      <c r="C2753" s="232"/>
      <c r="D2753" s="233" t="s">
        <v>1358</v>
      </c>
      <c r="E2753" s="233"/>
      <c r="F2753" s="234" t="s">
        <v>4398</v>
      </c>
      <c r="G2753" s="235">
        <v>6.06</v>
      </c>
      <c r="H2753" s="235">
        <v>10.87</v>
      </c>
      <c r="I2753" s="235">
        <v>5.78</v>
      </c>
      <c r="J2753" s="235">
        <v>0.84</v>
      </c>
      <c r="K2753" s="235">
        <v>17.77</v>
      </c>
      <c r="L2753" s="235">
        <v>12.68</v>
      </c>
      <c r="M2753" s="236" t="s">
        <v>1570</v>
      </c>
    </row>
    <row r="2754" spans="1:13">
      <c r="A2754" s="106" t="str">
        <f t="shared" si="42"/>
        <v xml:space="preserve">28260 </v>
      </c>
      <c r="B2754" s="231" t="s">
        <v>4399</v>
      </c>
      <c r="C2754" s="232"/>
      <c r="D2754" s="233" t="s">
        <v>1358</v>
      </c>
      <c r="E2754" s="233"/>
      <c r="F2754" s="234" t="s">
        <v>4400</v>
      </c>
      <c r="G2754" s="235">
        <v>8.19</v>
      </c>
      <c r="H2754" s="235">
        <v>12.59</v>
      </c>
      <c r="I2754" s="235">
        <v>7.17</v>
      </c>
      <c r="J2754" s="235">
        <v>1.1499999999999999</v>
      </c>
      <c r="K2754" s="235">
        <v>21.93</v>
      </c>
      <c r="L2754" s="235">
        <v>16.510000000000002</v>
      </c>
      <c r="M2754" s="236" t="s">
        <v>1570</v>
      </c>
    </row>
    <row r="2755" spans="1:13">
      <c r="A2755" s="106" t="str">
        <f t="shared" ref="A2755:A2818" si="43">B2755&amp;" "&amp;C2755</f>
        <v xml:space="preserve">28261 </v>
      </c>
      <c r="B2755" s="231" t="s">
        <v>4401</v>
      </c>
      <c r="C2755" s="232"/>
      <c r="D2755" s="233" t="s">
        <v>1358</v>
      </c>
      <c r="E2755" s="233"/>
      <c r="F2755" s="234" t="s">
        <v>4394</v>
      </c>
      <c r="G2755" s="235">
        <v>13.11</v>
      </c>
      <c r="H2755" s="235">
        <v>17.52</v>
      </c>
      <c r="I2755" s="235">
        <v>10.75</v>
      </c>
      <c r="J2755" s="235">
        <v>2.1</v>
      </c>
      <c r="K2755" s="235">
        <v>32.729999999999997</v>
      </c>
      <c r="L2755" s="235">
        <v>25.96</v>
      </c>
      <c r="M2755" s="236" t="s">
        <v>1570</v>
      </c>
    </row>
    <row r="2756" spans="1:13">
      <c r="A2756" s="106" t="str">
        <f t="shared" si="43"/>
        <v xml:space="preserve">28262 </v>
      </c>
      <c r="B2756" s="231" t="s">
        <v>4402</v>
      </c>
      <c r="C2756" s="232"/>
      <c r="D2756" s="233" t="s">
        <v>1358</v>
      </c>
      <c r="E2756" s="233"/>
      <c r="F2756" s="234" t="s">
        <v>4403</v>
      </c>
      <c r="G2756" s="235">
        <v>17.21</v>
      </c>
      <c r="H2756" s="235">
        <v>21.48</v>
      </c>
      <c r="I2756" s="235">
        <v>13.61</v>
      </c>
      <c r="J2756" s="235">
        <v>3.1</v>
      </c>
      <c r="K2756" s="235">
        <v>41.79</v>
      </c>
      <c r="L2756" s="235">
        <v>33.92</v>
      </c>
      <c r="M2756" s="236" t="s">
        <v>1570</v>
      </c>
    </row>
    <row r="2757" spans="1:13">
      <c r="A2757" s="106" t="str">
        <f t="shared" si="43"/>
        <v xml:space="preserve">28264 </v>
      </c>
      <c r="B2757" s="231" t="s">
        <v>4404</v>
      </c>
      <c r="C2757" s="232"/>
      <c r="D2757" s="233" t="s">
        <v>1358</v>
      </c>
      <c r="E2757" s="233"/>
      <c r="F2757" s="234" t="s">
        <v>4400</v>
      </c>
      <c r="G2757" s="235">
        <v>10.65</v>
      </c>
      <c r="H2757" s="235">
        <v>14.82</v>
      </c>
      <c r="I2757" s="235">
        <v>8.7899999999999991</v>
      </c>
      <c r="J2757" s="235">
        <v>1.6</v>
      </c>
      <c r="K2757" s="235">
        <v>27.07</v>
      </c>
      <c r="L2757" s="235">
        <v>21.04</v>
      </c>
      <c r="M2757" s="236" t="s">
        <v>1570</v>
      </c>
    </row>
    <row r="2758" spans="1:13">
      <c r="A2758" s="106" t="str">
        <f t="shared" si="43"/>
        <v xml:space="preserve">28270 </v>
      </c>
      <c r="B2758" s="231" t="s">
        <v>4405</v>
      </c>
      <c r="C2758" s="232"/>
      <c r="D2758" s="233" t="s">
        <v>1358</v>
      </c>
      <c r="E2758" s="233"/>
      <c r="F2758" s="234" t="s">
        <v>4406</v>
      </c>
      <c r="G2758" s="235">
        <v>4.93</v>
      </c>
      <c r="H2758" s="235">
        <v>9.1999999999999993</v>
      </c>
      <c r="I2758" s="235">
        <v>4.83</v>
      </c>
      <c r="J2758" s="235">
        <v>0.5</v>
      </c>
      <c r="K2758" s="235">
        <v>14.63</v>
      </c>
      <c r="L2758" s="235">
        <v>10.26</v>
      </c>
      <c r="M2758" s="236" t="s">
        <v>1570</v>
      </c>
    </row>
    <row r="2759" spans="1:13">
      <c r="A2759" s="106" t="str">
        <f t="shared" si="43"/>
        <v xml:space="preserve">28272 </v>
      </c>
      <c r="B2759" s="231" t="s">
        <v>4407</v>
      </c>
      <c r="C2759" s="232"/>
      <c r="D2759" s="233" t="s">
        <v>1358</v>
      </c>
      <c r="E2759" s="233"/>
      <c r="F2759" s="234" t="s">
        <v>4408</v>
      </c>
      <c r="G2759" s="235">
        <v>3.92</v>
      </c>
      <c r="H2759" s="235">
        <v>7.2</v>
      </c>
      <c r="I2759" s="235">
        <v>3.45</v>
      </c>
      <c r="J2759" s="235">
        <v>0.3</v>
      </c>
      <c r="K2759" s="235">
        <v>11.42</v>
      </c>
      <c r="L2759" s="235">
        <v>7.67</v>
      </c>
      <c r="M2759" s="236" t="s">
        <v>1570</v>
      </c>
    </row>
    <row r="2760" spans="1:13">
      <c r="A2760" s="106" t="str">
        <f t="shared" si="43"/>
        <v xml:space="preserve">28280 </v>
      </c>
      <c r="B2760" s="231" t="s">
        <v>4409</v>
      </c>
      <c r="C2760" s="232"/>
      <c r="D2760" s="233" t="s">
        <v>1358</v>
      </c>
      <c r="E2760" s="233"/>
      <c r="F2760" s="234" t="s">
        <v>4410</v>
      </c>
      <c r="G2760" s="235">
        <v>5.33</v>
      </c>
      <c r="H2760" s="235">
        <v>9.09</v>
      </c>
      <c r="I2760" s="235">
        <v>4.57</v>
      </c>
      <c r="J2760" s="235">
        <v>0.52</v>
      </c>
      <c r="K2760" s="235">
        <v>14.94</v>
      </c>
      <c r="L2760" s="235">
        <v>10.42</v>
      </c>
      <c r="M2760" s="236" t="s">
        <v>1570</v>
      </c>
    </row>
    <row r="2761" spans="1:13">
      <c r="A2761" s="106" t="str">
        <f t="shared" si="43"/>
        <v xml:space="preserve">28285 </v>
      </c>
      <c r="B2761" s="231" t="s">
        <v>4411</v>
      </c>
      <c r="C2761" s="232"/>
      <c r="D2761" s="233" t="s">
        <v>1358</v>
      </c>
      <c r="E2761" s="233"/>
      <c r="F2761" s="234" t="s">
        <v>4412</v>
      </c>
      <c r="G2761" s="235">
        <v>5.62</v>
      </c>
      <c r="H2761" s="235">
        <v>10.07</v>
      </c>
      <c r="I2761" s="235">
        <v>5.69</v>
      </c>
      <c r="J2761" s="235">
        <v>0.6</v>
      </c>
      <c r="K2761" s="235">
        <v>16.29</v>
      </c>
      <c r="L2761" s="235">
        <v>11.91</v>
      </c>
      <c r="M2761" s="236" t="s">
        <v>1570</v>
      </c>
    </row>
    <row r="2762" spans="1:13">
      <c r="A2762" s="106" t="str">
        <f t="shared" si="43"/>
        <v xml:space="preserve">28286 </v>
      </c>
      <c r="B2762" s="231" t="s">
        <v>4413</v>
      </c>
      <c r="C2762" s="232"/>
      <c r="D2762" s="233" t="s">
        <v>1358</v>
      </c>
      <c r="E2762" s="233"/>
      <c r="F2762" s="234" t="s">
        <v>4412</v>
      </c>
      <c r="G2762" s="235">
        <v>4.7</v>
      </c>
      <c r="H2762" s="235">
        <v>8.08</v>
      </c>
      <c r="I2762" s="235">
        <v>3.95</v>
      </c>
      <c r="J2762" s="235">
        <v>0.39</v>
      </c>
      <c r="K2762" s="235">
        <v>13.17</v>
      </c>
      <c r="L2762" s="235">
        <v>9.0399999999999991</v>
      </c>
      <c r="M2762" s="236" t="s">
        <v>1570</v>
      </c>
    </row>
    <row r="2763" spans="1:13">
      <c r="A2763" s="106" t="str">
        <f t="shared" si="43"/>
        <v xml:space="preserve">28288 </v>
      </c>
      <c r="B2763" s="231" t="s">
        <v>4414</v>
      </c>
      <c r="C2763" s="232"/>
      <c r="D2763" s="233" t="s">
        <v>1358</v>
      </c>
      <c r="E2763" s="233"/>
      <c r="F2763" s="234" t="s">
        <v>4354</v>
      </c>
      <c r="G2763" s="235">
        <v>6.02</v>
      </c>
      <c r="H2763" s="235">
        <v>11.43</v>
      </c>
      <c r="I2763" s="235">
        <v>6.65</v>
      </c>
      <c r="J2763" s="235">
        <v>0.64</v>
      </c>
      <c r="K2763" s="235">
        <v>18.09</v>
      </c>
      <c r="L2763" s="235">
        <v>13.31</v>
      </c>
      <c r="M2763" s="236" t="s">
        <v>1570</v>
      </c>
    </row>
    <row r="2764" spans="1:13">
      <c r="A2764" s="106" t="str">
        <f t="shared" si="43"/>
        <v xml:space="preserve">28289 </v>
      </c>
      <c r="B2764" s="231" t="s">
        <v>4415</v>
      </c>
      <c r="C2764" s="232"/>
      <c r="D2764" s="233" t="s">
        <v>1358</v>
      </c>
      <c r="E2764" s="233"/>
      <c r="F2764" s="234" t="s">
        <v>4416</v>
      </c>
      <c r="G2764" s="235">
        <v>6.9</v>
      </c>
      <c r="H2764" s="235">
        <v>12.96</v>
      </c>
      <c r="I2764" s="235">
        <v>6.44</v>
      </c>
      <c r="J2764" s="235">
        <v>0.81</v>
      </c>
      <c r="K2764" s="235">
        <v>20.67</v>
      </c>
      <c r="L2764" s="235">
        <v>14.15</v>
      </c>
      <c r="M2764" s="236" t="s">
        <v>1570</v>
      </c>
    </row>
    <row r="2765" spans="1:13">
      <c r="A2765" s="106" t="str">
        <f t="shared" si="43"/>
        <v xml:space="preserve">28291 </v>
      </c>
      <c r="B2765" s="231" t="s">
        <v>4417</v>
      </c>
      <c r="C2765" s="232"/>
      <c r="D2765" s="233" t="s">
        <v>1358</v>
      </c>
      <c r="E2765" s="233"/>
      <c r="F2765" s="234" t="s">
        <v>4418</v>
      </c>
      <c r="G2765" s="235">
        <v>8.01</v>
      </c>
      <c r="H2765" s="235">
        <v>11.73</v>
      </c>
      <c r="I2765" s="235">
        <v>5.83</v>
      </c>
      <c r="J2765" s="235">
        <v>0.71</v>
      </c>
      <c r="K2765" s="235">
        <v>20.45</v>
      </c>
      <c r="L2765" s="235">
        <v>14.55</v>
      </c>
      <c r="M2765" s="236" t="s">
        <v>1570</v>
      </c>
    </row>
    <row r="2766" spans="1:13">
      <c r="A2766" s="106" t="str">
        <f t="shared" si="43"/>
        <v xml:space="preserve">28292 </v>
      </c>
      <c r="B2766" s="231" t="s">
        <v>4419</v>
      </c>
      <c r="C2766" s="232"/>
      <c r="D2766" s="233" t="s">
        <v>1358</v>
      </c>
      <c r="E2766" s="233"/>
      <c r="F2766" s="234" t="s">
        <v>21275</v>
      </c>
      <c r="G2766" s="235">
        <v>7.44</v>
      </c>
      <c r="H2766" s="235">
        <v>12.84</v>
      </c>
      <c r="I2766" s="235">
        <v>6.71</v>
      </c>
      <c r="J2766" s="235">
        <v>0.73</v>
      </c>
      <c r="K2766" s="235">
        <v>21.01</v>
      </c>
      <c r="L2766" s="235">
        <v>14.88</v>
      </c>
      <c r="M2766" s="236" t="s">
        <v>1570</v>
      </c>
    </row>
    <row r="2767" spans="1:13">
      <c r="A2767" s="106" t="str">
        <f t="shared" si="43"/>
        <v xml:space="preserve">28295 </v>
      </c>
      <c r="B2767" s="231" t="s">
        <v>4420</v>
      </c>
      <c r="C2767" s="232"/>
      <c r="D2767" s="233" t="s">
        <v>1358</v>
      </c>
      <c r="E2767" s="233"/>
      <c r="F2767" s="234" t="s">
        <v>21276</v>
      </c>
      <c r="G2767" s="235">
        <v>8.57</v>
      </c>
      <c r="H2767" s="235">
        <v>21.21</v>
      </c>
      <c r="I2767" s="235">
        <v>8.5399999999999991</v>
      </c>
      <c r="J2767" s="235">
        <v>1.18</v>
      </c>
      <c r="K2767" s="235">
        <v>30.96</v>
      </c>
      <c r="L2767" s="235">
        <v>18.29</v>
      </c>
      <c r="M2767" s="236" t="s">
        <v>1570</v>
      </c>
    </row>
    <row r="2768" spans="1:13">
      <c r="A2768" s="106" t="str">
        <f t="shared" si="43"/>
        <v xml:space="preserve">28296 </v>
      </c>
      <c r="B2768" s="231" t="s">
        <v>4421</v>
      </c>
      <c r="C2768" s="232"/>
      <c r="D2768" s="233" t="s">
        <v>1358</v>
      </c>
      <c r="E2768" s="233"/>
      <c r="F2768" s="234" t="s">
        <v>21277</v>
      </c>
      <c r="G2768" s="235">
        <v>8.25</v>
      </c>
      <c r="H2768" s="235">
        <v>17.34</v>
      </c>
      <c r="I2768" s="235">
        <v>6.69</v>
      </c>
      <c r="J2768" s="235">
        <v>0.79</v>
      </c>
      <c r="K2768" s="235">
        <v>26.38</v>
      </c>
      <c r="L2768" s="235">
        <v>15.73</v>
      </c>
      <c r="M2768" s="236" t="s">
        <v>1570</v>
      </c>
    </row>
    <row r="2769" spans="1:13">
      <c r="A2769" s="106" t="str">
        <f t="shared" si="43"/>
        <v xml:space="preserve">28297 </v>
      </c>
      <c r="B2769" s="231" t="s">
        <v>4422</v>
      </c>
      <c r="C2769" s="232"/>
      <c r="D2769" s="233" t="s">
        <v>1358</v>
      </c>
      <c r="E2769" s="233"/>
      <c r="F2769" s="234" t="s">
        <v>21278</v>
      </c>
      <c r="G2769" s="235">
        <v>9.2899999999999991</v>
      </c>
      <c r="H2769" s="235">
        <v>19.86</v>
      </c>
      <c r="I2769" s="235">
        <v>7.88</v>
      </c>
      <c r="J2769" s="235">
        <v>1.08</v>
      </c>
      <c r="K2769" s="235">
        <v>30.23</v>
      </c>
      <c r="L2769" s="235">
        <v>18.25</v>
      </c>
      <c r="M2769" s="236" t="s">
        <v>1570</v>
      </c>
    </row>
    <row r="2770" spans="1:13">
      <c r="A2770" s="106" t="str">
        <f t="shared" si="43"/>
        <v xml:space="preserve">28298 </v>
      </c>
      <c r="B2770" s="231" t="s">
        <v>4423</v>
      </c>
      <c r="C2770" s="232"/>
      <c r="D2770" s="233" t="s">
        <v>1358</v>
      </c>
      <c r="E2770" s="233"/>
      <c r="F2770" s="234" t="s">
        <v>21279</v>
      </c>
      <c r="G2770" s="235">
        <v>7.75</v>
      </c>
      <c r="H2770" s="235">
        <v>16.23</v>
      </c>
      <c r="I2770" s="235">
        <v>6.84</v>
      </c>
      <c r="J2770" s="235">
        <v>0.91</v>
      </c>
      <c r="K2770" s="235">
        <v>24.89</v>
      </c>
      <c r="L2770" s="235">
        <v>15.5</v>
      </c>
      <c r="M2770" s="236" t="s">
        <v>1570</v>
      </c>
    </row>
    <row r="2771" spans="1:13">
      <c r="A2771" s="106" t="str">
        <f t="shared" si="43"/>
        <v xml:space="preserve">28299 </v>
      </c>
      <c r="B2771" s="231" t="s">
        <v>4424</v>
      </c>
      <c r="C2771" s="232"/>
      <c r="D2771" s="233" t="s">
        <v>1358</v>
      </c>
      <c r="E2771" s="233"/>
      <c r="F2771" s="234" t="s">
        <v>21280</v>
      </c>
      <c r="G2771" s="235">
        <v>9.2899999999999991</v>
      </c>
      <c r="H2771" s="235">
        <v>19.86</v>
      </c>
      <c r="I2771" s="235">
        <v>7.87</v>
      </c>
      <c r="J2771" s="235">
        <v>1.05</v>
      </c>
      <c r="K2771" s="235">
        <v>30.2</v>
      </c>
      <c r="L2771" s="235">
        <v>18.21</v>
      </c>
      <c r="M2771" s="236" t="s">
        <v>1570</v>
      </c>
    </row>
    <row r="2772" spans="1:13">
      <c r="A2772" s="106" t="str">
        <f t="shared" si="43"/>
        <v xml:space="preserve">28300 </v>
      </c>
      <c r="B2772" s="231" t="s">
        <v>4425</v>
      </c>
      <c r="C2772" s="232"/>
      <c r="D2772" s="233" t="s">
        <v>1358</v>
      </c>
      <c r="E2772" s="233"/>
      <c r="F2772" s="234" t="s">
        <v>4426</v>
      </c>
      <c r="G2772" s="235">
        <v>9.73</v>
      </c>
      <c r="H2772" s="233" t="s">
        <v>37</v>
      </c>
      <c r="I2772" s="235">
        <v>8.6199999999999992</v>
      </c>
      <c r="J2772" s="235">
        <v>1.56</v>
      </c>
      <c r="K2772" s="233" t="s">
        <v>37</v>
      </c>
      <c r="L2772" s="235">
        <v>19.91</v>
      </c>
      <c r="M2772" s="236" t="s">
        <v>1570</v>
      </c>
    </row>
    <row r="2773" spans="1:13">
      <c r="A2773" s="106" t="str">
        <f t="shared" si="43"/>
        <v xml:space="preserve">28302 </v>
      </c>
      <c r="B2773" s="231" t="s">
        <v>4427</v>
      </c>
      <c r="C2773" s="232"/>
      <c r="D2773" s="233" t="s">
        <v>1358</v>
      </c>
      <c r="E2773" s="233"/>
      <c r="F2773" s="234" t="s">
        <v>4428</v>
      </c>
      <c r="G2773" s="235">
        <v>9.74</v>
      </c>
      <c r="H2773" s="233" t="s">
        <v>37</v>
      </c>
      <c r="I2773" s="235">
        <v>10.29</v>
      </c>
      <c r="J2773" s="235">
        <v>1.99</v>
      </c>
      <c r="K2773" s="233" t="s">
        <v>37</v>
      </c>
      <c r="L2773" s="235">
        <v>22.02</v>
      </c>
      <c r="M2773" s="236" t="s">
        <v>1570</v>
      </c>
    </row>
    <row r="2774" spans="1:13">
      <c r="A2774" s="106" t="str">
        <f t="shared" si="43"/>
        <v xml:space="preserve">28304 </v>
      </c>
      <c r="B2774" s="231" t="s">
        <v>4429</v>
      </c>
      <c r="C2774" s="232"/>
      <c r="D2774" s="233" t="s">
        <v>1358</v>
      </c>
      <c r="E2774" s="233"/>
      <c r="F2774" s="234" t="s">
        <v>4430</v>
      </c>
      <c r="G2774" s="235">
        <v>9.41</v>
      </c>
      <c r="H2774" s="235">
        <v>14.2</v>
      </c>
      <c r="I2774" s="235">
        <v>8.02</v>
      </c>
      <c r="J2774" s="235">
        <v>1.36</v>
      </c>
      <c r="K2774" s="235">
        <v>24.97</v>
      </c>
      <c r="L2774" s="235">
        <v>18.79</v>
      </c>
      <c r="M2774" s="236" t="s">
        <v>1570</v>
      </c>
    </row>
    <row r="2775" spans="1:13">
      <c r="A2775" s="106" t="str">
        <f t="shared" si="43"/>
        <v xml:space="preserve">28305 </v>
      </c>
      <c r="B2775" s="231" t="s">
        <v>4431</v>
      </c>
      <c r="C2775" s="232"/>
      <c r="D2775" s="233" t="s">
        <v>1358</v>
      </c>
      <c r="E2775" s="233"/>
      <c r="F2775" s="234" t="s">
        <v>4432</v>
      </c>
      <c r="G2775" s="235">
        <v>10.77</v>
      </c>
      <c r="H2775" s="233" t="s">
        <v>37</v>
      </c>
      <c r="I2775" s="235">
        <v>8.2899999999999991</v>
      </c>
      <c r="J2775" s="235">
        <v>1.51</v>
      </c>
      <c r="K2775" s="233" t="s">
        <v>37</v>
      </c>
      <c r="L2775" s="235">
        <v>20.57</v>
      </c>
      <c r="M2775" s="236" t="s">
        <v>1570</v>
      </c>
    </row>
    <row r="2776" spans="1:13">
      <c r="A2776" s="106" t="str">
        <f t="shared" si="43"/>
        <v xml:space="preserve">28306 </v>
      </c>
      <c r="B2776" s="231" t="s">
        <v>4433</v>
      </c>
      <c r="C2776" s="232"/>
      <c r="D2776" s="233" t="s">
        <v>1358</v>
      </c>
      <c r="E2776" s="233"/>
      <c r="F2776" s="234" t="s">
        <v>4434</v>
      </c>
      <c r="G2776" s="235">
        <v>6</v>
      </c>
      <c r="H2776" s="235">
        <v>11.43</v>
      </c>
      <c r="I2776" s="235">
        <v>5.64</v>
      </c>
      <c r="J2776" s="235">
        <v>0.8</v>
      </c>
      <c r="K2776" s="235">
        <v>18.23</v>
      </c>
      <c r="L2776" s="235">
        <v>12.44</v>
      </c>
      <c r="M2776" s="236" t="s">
        <v>1570</v>
      </c>
    </row>
    <row r="2777" spans="1:13">
      <c r="A2777" s="106" t="str">
        <f t="shared" si="43"/>
        <v xml:space="preserve">28307 </v>
      </c>
      <c r="B2777" s="231" t="s">
        <v>4435</v>
      </c>
      <c r="C2777" s="232"/>
      <c r="D2777" s="233" t="s">
        <v>1358</v>
      </c>
      <c r="E2777" s="233"/>
      <c r="F2777" s="234" t="s">
        <v>4434</v>
      </c>
      <c r="G2777" s="235">
        <v>6.5</v>
      </c>
      <c r="H2777" s="235">
        <v>15.83</v>
      </c>
      <c r="I2777" s="235">
        <v>8.15</v>
      </c>
      <c r="J2777" s="235">
        <v>1.34</v>
      </c>
      <c r="K2777" s="235">
        <v>23.67</v>
      </c>
      <c r="L2777" s="235">
        <v>15.99</v>
      </c>
      <c r="M2777" s="236" t="s">
        <v>1570</v>
      </c>
    </row>
    <row r="2778" spans="1:13">
      <c r="A2778" s="106" t="str">
        <f t="shared" si="43"/>
        <v xml:space="preserve">28308 </v>
      </c>
      <c r="B2778" s="231" t="s">
        <v>4436</v>
      </c>
      <c r="C2778" s="232"/>
      <c r="D2778" s="233" t="s">
        <v>1358</v>
      </c>
      <c r="E2778" s="233"/>
      <c r="F2778" s="234" t="s">
        <v>4434</v>
      </c>
      <c r="G2778" s="235">
        <v>5.48</v>
      </c>
      <c r="H2778" s="235">
        <v>11.05</v>
      </c>
      <c r="I2778" s="235">
        <v>5.78</v>
      </c>
      <c r="J2778" s="235">
        <v>0.65</v>
      </c>
      <c r="K2778" s="235">
        <v>17.18</v>
      </c>
      <c r="L2778" s="235">
        <v>11.91</v>
      </c>
      <c r="M2778" s="236" t="s">
        <v>1570</v>
      </c>
    </row>
    <row r="2779" spans="1:13">
      <c r="A2779" s="106" t="str">
        <f t="shared" si="43"/>
        <v xml:space="preserve">28309 </v>
      </c>
      <c r="B2779" s="231" t="s">
        <v>4437</v>
      </c>
      <c r="C2779" s="232"/>
      <c r="D2779" s="233" t="s">
        <v>1358</v>
      </c>
      <c r="E2779" s="233"/>
      <c r="F2779" s="234" t="s">
        <v>4438</v>
      </c>
      <c r="G2779" s="235">
        <v>14.16</v>
      </c>
      <c r="H2779" s="233" t="s">
        <v>37</v>
      </c>
      <c r="I2779" s="235">
        <v>11.24</v>
      </c>
      <c r="J2779" s="235">
        <v>2.17</v>
      </c>
      <c r="K2779" s="233" t="s">
        <v>37</v>
      </c>
      <c r="L2779" s="235">
        <v>27.57</v>
      </c>
      <c r="M2779" s="236" t="s">
        <v>1570</v>
      </c>
    </row>
    <row r="2780" spans="1:13">
      <c r="A2780" s="106" t="str">
        <f t="shared" si="43"/>
        <v xml:space="preserve">28310 </v>
      </c>
      <c r="B2780" s="231" t="s">
        <v>4439</v>
      </c>
      <c r="C2780" s="232"/>
      <c r="D2780" s="233" t="s">
        <v>1358</v>
      </c>
      <c r="E2780" s="233"/>
      <c r="F2780" s="234" t="s">
        <v>4440</v>
      </c>
      <c r="G2780" s="235">
        <v>5.57</v>
      </c>
      <c r="H2780" s="235">
        <v>10.34</v>
      </c>
      <c r="I2780" s="235">
        <v>5.0199999999999996</v>
      </c>
      <c r="J2780" s="235">
        <v>0.64</v>
      </c>
      <c r="K2780" s="235">
        <v>16.55</v>
      </c>
      <c r="L2780" s="235">
        <v>11.23</v>
      </c>
      <c r="M2780" s="236" t="s">
        <v>1570</v>
      </c>
    </row>
    <row r="2781" spans="1:13">
      <c r="A2781" s="106" t="str">
        <f t="shared" si="43"/>
        <v xml:space="preserve">28312 </v>
      </c>
      <c r="B2781" s="231" t="s">
        <v>4441</v>
      </c>
      <c r="C2781" s="232"/>
      <c r="D2781" s="233" t="s">
        <v>1358</v>
      </c>
      <c r="E2781" s="233"/>
      <c r="F2781" s="234" t="s">
        <v>4442</v>
      </c>
      <c r="G2781" s="235">
        <v>4.6900000000000004</v>
      </c>
      <c r="H2781" s="235">
        <v>11.49</v>
      </c>
      <c r="I2781" s="235">
        <v>5.55</v>
      </c>
      <c r="J2781" s="235">
        <v>0.68</v>
      </c>
      <c r="K2781" s="235">
        <v>16.86</v>
      </c>
      <c r="L2781" s="235">
        <v>10.92</v>
      </c>
      <c r="M2781" s="236" t="s">
        <v>1570</v>
      </c>
    </row>
    <row r="2782" spans="1:13">
      <c r="A2782" s="106" t="str">
        <f t="shared" si="43"/>
        <v xml:space="preserve">28313 </v>
      </c>
      <c r="B2782" s="231" t="s">
        <v>4443</v>
      </c>
      <c r="C2782" s="232"/>
      <c r="D2782" s="233" t="s">
        <v>1358</v>
      </c>
      <c r="E2782" s="233"/>
      <c r="F2782" s="234" t="s">
        <v>4444</v>
      </c>
      <c r="G2782" s="235">
        <v>5.15</v>
      </c>
      <c r="H2782" s="235">
        <v>10.18</v>
      </c>
      <c r="I2782" s="235">
        <v>5.34</v>
      </c>
      <c r="J2782" s="235">
        <v>0.69</v>
      </c>
      <c r="K2782" s="235">
        <v>16.02</v>
      </c>
      <c r="L2782" s="235">
        <v>11.18</v>
      </c>
      <c r="M2782" s="236" t="s">
        <v>1570</v>
      </c>
    </row>
    <row r="2783" spans="1:13">
      <c r="A2783" s="106" t="str">
        <f t="shared" si="43"/>
        <v xml:space="preserve">28315 </v>
      </c>
      <c r="B2783" s="231" t="s">
        <v>4445</v>
      </c>
      <c r="C2783" s="232"/>
      <c r="D2783" s="233" t="s">
        <v>1358</v>
      </c>
      <c r="E2783" s="233"/>
      <c r="F2783" s="234" t="s">
        <v>4446</v>
      </c>
      <c r="G2783" s="235">
        <v>5</v>
      </c>
      <c r="H2783" s="235">
        <v>8.8699999999999992</v>
      </c>
      <c r="I2783" s="235">
        <v>4.5</v>
      </c>
      <c r="J2783" s="235">
        <v>0.52</v>
      </c>
      <c r="K2783" s="235">
        <v>14.39</v>
      </c>
      <c r="L2783" s="235">
        <v>10.02</v>
      </c>
      <c r="M2783" s="236" t="s">
        <v>1570</v>
      </c>
    </row>
    <row r="2784" spans="1:13">
      <c r="A2784" s="106" t="str">
        <f t="shared" si="43"/>
        <v xml:space="preserve">28320 </v>
      </c>
      <c r="B2784" s="231" t="s">
        <v>4447</v>
      </c>
      <c r="C2784" s="232"/>
      <c r="D2784" s="233" t="s">
        <v>1358</v>
      </c>
      <c r="E2784" s="233"/>
      <c r="F2784" s="234" t="s">
        <v>4448</v>
      </c>
      <c r="G2784" s="235">
        <v>9.3699999999999992</v>
      </c>
      <c r="H2784" s="233" t="s">
        <v>37</v>
      </c>
      <c r="I2784" s="235">
        <v>8.09</v>
      </c>
      <c r="J2784" s="235">
        <v>1.39</v>
      </c>
      <c r="K2784" s="233" t="s">
        <v>37</v>
      </c>
      <c r="L2784" s="235">
        <v>18.850000000000001</v>
      </c>
      <c r="M2784" s="236" t="s">
        <v>1570</v>
      </c>
    </row>
    <row r="2785" spans="1:13">
      <c r="A2785" s="106" t="str">
        <f t="shared" si="43"/>
        <v xml:space="preserve">28322 </v>
      </c>
      <c r="B2785" s="231" t="s">
        <v>4449</v>
      </c>
      <c r="C2785" s="232"/>
      <c r="D2785" s="233" t="s">
        <v>1358</v>
      </c>
      <c r="E2785" s="233"/>
      <c r="F2785" s="234" t="s">
        <v>4450</v>
      </c>
      <c r="G2785" s="235">
        <v>8.5299999999999994</v>
      </c>
      <c r="H2785" s="235">
        <v>13.86</v>
      </c>
      <c r="I2785" s="235">
        <v>7.85</v>
      </c>
      <c r="J2785" s="235">
        <v>1.28</v>
      </c>
      <c r="K2785" s="235">
        <v>23.67</v>
      </c>
      <c r="L2785" s="235">
        <v>17.66</v>
      </c>
      <c r="M2785" s="236" t="s">
        <v>1570</v>
      </c>
    </row>
    <row r="2786" spans="1:13">
      <c r="A2786" s="106" t="str">
        <f t="shared" si="43"/>
        <v xml:space="preserve">28340 </v>
      </c>
      <c r="B2786" s="231" t="s">
        <v>4451</v>
      </c>
      <c r="C2786" s="232"/>
      <c r="D2786" s="233" t="s">
        <v>1358</v>
      </c>
      <c r="E2786" s="233"/>
      <c r="F2786" s="234" t="s">
        <v>4452</v>
      </c>
      <c r="G2786" s="235">
        <v>7.15</v>
      </c>
      <c r="H2786" s="235">
        <v>9.32</v>
      </c>
      <c r="I2786" s="235">
        <v>4.7300000000000004</v>
      </c>
      <c r="J2786" s="235">
        <v>0.56000000000000005</v>
      </c>
      <c r="K2786" s="235">
        <v>17.03</v>
      </c>
      <c r="L2786" s="235">
        <v>12.44</v>
      </c>
      <c r="M2786" s="236" t="s">
        <v>1570</v>
      </c>
    </row>
    <row r="2787" spans="1:13">
      <c r="A2787" s="106" t="str">
        <f t="shared" si="43"/>
        <v xml:space="preserve">28341 </v>
      </c>
      <c r="B2787" s="231" t="s">
        <v>4453</v>
      </c>
      <c r="C2787" s="232"/>
      <c r="D2787" s="233" t="s">
        <v>1358</v>
      </c>
      <c r="E2787" s="233"/>
      <c r="F2787" s="234" t="s">
        <v>4454</v>
      </c>
      <c r="G2787" s="235">
        <v>8.7200000000000006</v>
      </c>
      <c r="H2787" s="235">
        <v>10.39</v>
      </c>
      <c r="I2787" s="235">
        <v>5.36</v>
      </c>
      <c r="J2787" s="235">
        <v>0.69</v>
      </c>
      <c r="K2787" s="235">
        <v>19.8</v>
      </c>
      <c r="L2787" s="235">
        <v>14.77</v>
      </c>
      <c r="M2787" s="236" t="s">
        <v>1570</v>
      </c>
    </row>
    <row r="2788" spans="1:13">
      <c r="A2788" s="106" t="str">
        <f t="shared" si="43"/>
        <v xml:space="preserve">28344 </v>
      </c>
      <c r="B2788" s="231" t="s">
        <v>4455</v>
      </c>
      <c r="C2788" s="232"/>
      <c r="D2788" s="233" t="s">
        <v>1358</v>
      </c>
      <c r="E2788" s="233"/>
      <c r="F2788" s="234" t="s">
        <v>4456</v>
      </c>
      <c r="G2788" s="235">
        <v>4.4000000000000004</v>
      </c>
      <c r="H2788" s="235">
        <v>7.81</v>
      </c>
      <c r="I2788" s="235">
        <v>3.79</v>
      </c>
      <c r="J2788" s="235">
        <v>0.35</v>
      </c>
      <c r="K2788" s="235">
        <v>12.56</v>
      </c>
      <c r="L2788" s="235">
        <v>8.5399999999999991</v>
      </c>
      <c r="M2788" s="236" t="s">
        <v>1570</v>
      </c>
    </row>
    <row r="2789" spans="1:13">
      <c r="A2789" s="106" t="str">
        <f t="shared" si="43"/>
        <v xml:space="preserve">28345 </v>
      </c>
      <c r="B2789" s="231" t="s">
        <v>4457</v>
      </c>
      <c r="C2789" s="232"/>
      <c r="D2789" s="233" t="s">
        <v>1358</v>
      </c>
      <c r="E2789" s="233"/>
      <c r="F2789" s="234" t="s">
        <v>4458</v>
      </c>
      <c r="G2789" s="235">
        <v>6.09</v>
      </c>
      <c r="H2789" s="235">
        <v>8.82</v>
      </c>
      <c r="I2789" s="235">
        <v>4.4800000000000004</v>
      </c>
      <c r="J2789" s="235">
        <v>0.5</v>
      </c>
      <c r="K2789" s="235">
        <v>15.41</v>
      </c>
      <c r="L2789" s="235">
        <v>11.07</v>
      </c>
      <c r="M2789" s="236" t="s">
        <v>1570</v>
      </c>
    </row>
    <row r="2790" spans="1:13">
      <c r="A2790" s="106" t="str">
        <f t="shared" si="43"/>
        <v xml:space="preserve">28360 </v>
      </c>
      <c r="B2790" s="231" t="s">
        <v>4459</v>
      </c>
      <c r="C2790" s="232"/>
      <c r="D2790" s="233" t="s">
        <v>1358</v>
      </c>
      <c r="E2790" s="233"/>
      <c r="F2790" s="234" t="s">
        <v>4460</v>
      </c>
      <c r="G2790" s="235">
        <v>14.92</v>
      </c>
      <c r="H2790" s="233" t="s">
        <v>37</v>
      </c>
      <c r="I2790" s="235">
        <v>15.63</v>
      </c>
      <c r="J2790" s="235">
        <v>3.04</v>
      </c>
      <c r="K2790" s="233" t="s">
        <v>37</v>
      </c>
      <c r="L2790" s="235">
        <v>33.590000000000003</v>
      </c>
      <c r="M2790" s="236" t="s">
        <v>1570</v>
      </c>
    </row>
    <row r="2791" spans="1:13">
      <c r="A2791" s="106" t="str">
        <f t="shared" si="43"/>
        <v xml:space="preserve">28400 </v>
      </c>
      <c r="B2791" s="231" t="s">
        <v>4461</v>
      </c>
      <c r="C2791" s="232"/>
      <c r="D2791" s="233" t="s">
        <v>1358</v>
      </c>
      <c r="E2791" s="233"/>
      <c r="F2791" s="234" t="s">
        <v>4462</v>
      </c>
      <c r="G2791" s="235">
        <v>2.31</v>
      </c>
      <c r="H2791" s="235">
        <v>5.12</v>
      </c>
      <c r="I2791" s="235">
        <v>4.5599999999999996</v>
      </c>
      <c r="J2791" s="235">
        <v>0.36</v>
      </c>
      <c r="K2791" s="235">
        <v>7.79</v>
      </c>
      <c r="L2791" s="235">
        <v>7.23</v>
      </c>
      <c r="M2791" s="236" t="s">
        <v>1570</v>
      </c>
    </row>
    <row r="2792" spans="1:13">
      <c r="A2792" s="106" t="str">
        <f t="shared" si="43"/>
        <v xml:space="preserve">28405 </v>
      </c>
      <c r="B2792" s="231" t="s">
        <v>4463</v>
      </c>
      <c r="C2792" s="232"/>
      <c r="D2792" s="233" t="s">
        <v>1358</v>
      </c>
      <c r="E2792" s="233"/>
      <c r="F2792" s="234" t="s">
        <v>4462</v>
      </c>
      <c r="G2792" s="235">
        <v>4.74</v>
      </c>
      <c r="H2792" s="235">
        <v>8.4700000000000006</v>
      </c>
      <c r="I2792" s="235">
        <v>7.02</v>
      </c>
      <c r="J2792" s="235">
        <v>0.97</v>
      </c>
      <c r="K2792" s="235">
        <v>14.18</v>
      </c>
      <c r="L2792" s="235">
        <v>12.73</v>
      </c>
      <c r="M2792" s="236" t="s">
        <v>1570</v>
      </c>
    </row>
    <row r="2793" spans="1:13">
      <c r="A2793" s="106" t="str">
        <f t="shared" si="43"/>
        <v xml:space="preserve">28406 </v>
      </c>
      <c r="B2793" s="231" t="s">
        <v>4464</v>
      </c>
      <c r="C2793" s="232"/>
      <c r="D2793" s="233" t="s">
        <v>1358</v>
      </c>
      <c r="E2793" s="233"/>
      <c r="F2793" s="234" t="s">
        <v>4462</v>
      </c>
      <c r="G2793" s="235">
        <v>6.56</v>
      </c>
      <c r="H2793" s="233" t="s">
        <v>37</v>
      </c>
      <c r="I2793" s="235">
        <v>10.31</v>
      </c>
      <c r="J2793" s="235">
        <v>1.35</v>
      </c>
      <c r="K2793" s="233" t="s">
        <v>37</v>
      </c>
      <c r="L2793" s="235">
        <v>18.22</v>
      </c>
      <c r="M2793" s="236" t="s">
        <v>1570</v>
      </c>
    </row>
    <row r="2794" spans="1:13">
      <c r="A2794" s="106" t="str">
        <f t="shared" si="43"/>
        <v xml:space="preserve">28415 </v>
      </c>
      <c r="B2794" s="231" t="s">
        <v>4465</v>
      </c>
      <c r="C2794" s="232"/>
      <c r="D2794" s="233" t="s">
        <v>1358</v>
      </c>
      <c r="E2794" s="233"/>
      <c r="F2794" s="234" t="s">
        <v>4466</v>
      </c>
      <c r="G2794" s="235">
        <v>16.190000000000001</v>
      </c>
      <c r="H2794" s="233" t="s">
        <v>37</v>
      </c>
      <c r="I2794" s="235">
        <v>15.25</v>
      </c>
      <c r="J2794" s="235">
        <v>2.64</v>
      </c>
      <c r="K2794" s="233" t="s">
        <v>37</v>
      </c>
      <c r="L2794" s="235">
        <v>34.08</v>
      </c>
      <c r="M2794" s="236" t="s">
        <v>1570</v>
      </c>
    </row>
    <row r="2795" spans="1:13">
      <c r="A2795" s="106" t="str">
        <f t="shared" si="43"/>
        <v xml:space="preserve">28420 </v>
      </c>
      <c r="B2795" s="231" t="s">
        <v>4467</v>
      </c>
      <c r="C2795" s="232"/>
      <c r="D2795" s="233" t="s">
        <v>1358</v>
      </c>
      <c r="E2795" s="233"/>
      <c r="F2795" s="234" t="s">
        <v>4468</v>
      </c>
      <c r="G2795" s="235">
        <v>17.52</v>
      </c>
      <c r="H2795" s="233" t="s">
        <v>37</v>
      </c>
      <c r="I2795" s="235">
        <v>18.39</v>
      </c>
      <c r="J2795" s="235">
        <v>3.57</v>
      </c>
      <c r="K2795" s="233" t="s">
        <v>37</v>
      </c>
      <c r="L2795" s="235">
        <v>39.479999999999997</v>
      </c>
      <c r="M2795" s="236" t="s">
        <v>1570</v>
      </c>
    </row>
    <row r="2796" spans="1:13">
      <c r="A2796" s="106" t="str">
        <f t="shared" si="43"/>
        <v xml:space="preserve">28430 </v>
      </c>
      <c r="B2796" s="231" t="s">
        <v>4469</v>
      </c>
      <c r="C2796" s="232"/>
      <c r="D2796" s="233" t="s">
        <v>1358</v>
      </c>
      <c r="E2796" s="233"/>
      <c r="F2796" s="234" t="s">
        <v>4228</v>
      </c>
      <c r="G2796" s="235">
        <v>2.2200000000000002</v>
      </c>
      <c r="H2796" s="235">
        <v>4.96</v>
      </c>
      <c r="I2796" s="235">
        <v>4.05</v>
      </c>
      <c r="J2796" s="235">
        <v>0.36</v>
      </c>
      <c r="K2796" s="235">
        <v>7.54</v>
      </c>
      <c r="L2796" s="235">
        <v>6.63</v>
      </c>
      <c r="M2796" s="236" t="s">
        <v>1570</v>
      </c>
    </row>
    <row r="2797" spans="1:13">
      <c r="A2797" s="106" t="str">
        <f t="shared" si="43"/>
        <v xml:space="preserve">28435 </v>
      </c>
      <c r="B2797" s="231" t="s">
        <v>4470</v>
      </c>
      <c r="C2797" s="232"/>
      <c r="D2797" s="233" t="s">
        <v>1358</v>
      </c>
      <c r="E2797" s="233"/>
      <c r="F2797" s="234" t="s">
        <v>4228</v>
      </c>
      <c r="G2797" s="235">
        <v>3.54</v>
      </c>
      <c r="H2797" s="235">
        <v>7.41</v>
      </c>
      <c r="I2797" s="235">
        <v>6.08</v>
      </c>
      <c r="J2797" s="235">
        <v>0.72</v>
      </c>
      <c r="K2797" s="235">
        <v>11.67</v>
      </c>
      <c r="L2797" s="235">
        <v>10.34</v>
      </c>
      <c r="M2797" s="236" t="s">
        <v>1570</v>
      </c>
    </row>
    <row r="2798" spans="1:13">
      <c r="A2798" s="106" t="str">
        <f t="shared" si="43"/>
        <v xml:space="preserve">28436 </v>
      </c>
      <c r="B2798" s="231" t="s">
        <v>4471</v>
      </c>
      <c r="C2798" s="232"/>
      <c r="D2798" s="233" t="s">
        <v>1358</v>
      </c>
      <c r="E2798" s="233"/>
      <c r="F2798" s="234" t="s">
        <v>4228</v>
      </c>
      <c r="G2798" s="235">
        <v>4.9000000000000004</v>
      </c>
      <c r="H2798" s="233" t="s">
        <v>37</v>
      </c>
      <c r="I2798" s="235">
        <v>9.42</v>
      </c>
      <c r="J2798" s="235">
        <v>1.01</v>
      </c>
      <c r="K2798" s="233" t="s">
        <v>37</v>
      </c>
      <c r="L2798" s="235">
        <v>15.33</v>
      </c>
      <c r="M2798" s="236" t="s">
        <v>1570</v>
      </c>
    </row>
    <row r="2799" spans="1:13">
      <c r="A2799" s="106" t="str">
        <f t="shared" si="43"/>
        <v xml:space="preserve">28445 </v>
      </c>
      <c r="B2799" s="231" t="s">
        <v>4472</v>
      </c>
      <c r="C2799" s="232"/>
      <c r="D2799" s="233" t="s">
        <v>1358</v>
      </c>
      <c r="E2799" s="233"/>
      <c r="F2799" s="234" t="s">
        <v>4473</v>
      </c>
      <c r="G2799" s="235">
        <v>15.76</v>
      </c>
      <c r="H2799" s="233" t="s">
        <v>37</v>
      </c>
      <c r="I2799" s="235">
        <v>13.44</v>
      </c>
      <c r="J2799" s="235">
        <v>2.68</v>
      </c>
      <c r="K2799" s="233" t="s">
        <v>37</v>
      </c>
      <c r="L2799" s="235">
        <v>31.88</v>
      </c>
      <c r="M2799" s="236" t="s">
        <v>1570</v>
      </c>
    </row>
    <row r="2800" spans="1:13">
      <c r="A2800" s="106" t="str">
        <f t="shared" si="43"/>
        <v xml:space="preserve">28446 </v>
      </c>
      <c r="B2800" s="231" t="s">
        <v>4474</v>
      </c>
      <c r="C2800" s="232"/>
      <c r="D2800" s="233" t="s">
        <v>1358</v>
      </c>
      <c r="E2800" s="233"/>
      <c r="F2800" s="234" t="s">
        <v>4475</v>
      </c>
      <c r="G2800" s="235">
        <v>17.71</v>
      </c>
      <c r="H2800" s="233" t="s">
        <v>37</v>
      </c>
      <c r="I2800" s="235">
        <v>16.010000000000002</v>
      </c>
      <c r="J2800" s="235">
        <v>3.62</v>
      </c>
      <c r="K2800" s="233" t="s">
        <v>37</v>
      </c>
      <c r="L2800" s="235">
        <v>37.340000000000003</v>
      </c>
      <c r="M2800" s="236" t="s">
        <v>1570</v>
      </c>
    </row>
    <row r="2801" spans="1:13">
      <c r="A2801" s="106" t="str">
        <f t="shared" si="43"/>
        <v xml:space="preserve">28450 </v>
      </c>
      <c r="B2801" s="231" t="s">
        <v>4476</v>
      </c>
      <c r="C2801" s="232"/>
      <c r="D2801" s="233" t="s">
        <v>1358</v>
      </c>
      <c r="E2801" s="233"/>
      <c r="F2801" s="234" t="s">
        <v>4477</v>
      </c>
      <c r="G2801" s="235">
        <v>2.0299999999999998</v>
      </c>
      <c r="H2801" s="235">
        <v>4.34</v>
      </c>
      <c r="I2801" s="235">
        <v>3.71</v>
      </c>
      <c r="J2801" s="235">
        <v>0.28000000000000003</v>
      </c>
      <c r="K2801" s="235">
        <v>6.65</v>
      </c>
      <c r="L2801" s="235">
        <v>6.02</v>
      </c>
      <c r="M2801" s="236" t="s">
        <v>1570</v>
      </c>
    </row>
    <row r="2802" spans="1:13">
      <c r="A2802" s="106" t="str">
        <f t="shared" si="43"/>
        <v xml:space="preserve">28455 </v>
      </c>
      <c r="B2802" s="231" t="s">
        <v>4478</v>
      </c>
      <c r="C2802" s="232"/>
      <c r="D2802" s="233" t="s">
        <v>1358</v>
      </c>
      <c r="E2802" s="233"/>
      <c r="F2802" s="234" t="s">
        <v>4477</v>
      </c>
      <c r="G2802" s="235">
        <v>3.24</v>
      </c>
      <c r="H2802" s="235">
        <v>4.4400000000000004</v>
      </c>
      <c r="I2802" s="235">
        <v>3.61</v>
      </c>
      <c r="J2802" s="235">
        <v>0.25</v>
      </c>
      <c r="K2802" s="235">
        <v>7.93</v>
      </c>
      <c r="L2802" s="235">
        <v>7.1</v>
      </c>
      <c r="M2802" s="236" t="s">
        <v>1570</v>
      </c>
    </row>
    <row r="2803" spans="1:13">
      <c r="A2803" s="106" t="str">
        <f t="shared" si="43"/>
        <v xml:space="preserve">28456 </v>
      </c>
      <c r="B2803" s="231" t="s">
        <v>4479</v>
      </c>
      <c r="C2803" s="232"/>
      <c r="D2803" s="233" t="s">
        <v>1358</v>
      </c>
      <c r="E2803" s="233"/>
      <c r="F2803" s="234" t="s">
        <v>4480</v>
      </c>
      <c r="G2803" s="235">
        <v>2.86</v>
      </c>
      <c r="H2803" s="233" t="s">
        <v>37</v>
      </c>
      <c r="I2803" s="235">
        <v>8.0299999999999994</v>
      </c>
      <c r="J2803" s="235">
        <v>0.59</v>
      </c>
      <c r="K2803" s="233" t="s">
        <v>37</v>
      </c>
      <c r="L2803" s="235">
        <v>11.48</v>
      </c>
      <c r="M2803" s="236" t="s">
        <v>1570</v>
      </c>
    </row>
    <row r="2804" spans="1:13">
      <c r="A2804" s="106" t="str">
        <f t="shared" si="43"/>
        <v xml:space="preserve">28465 </v>
      </c>
      <c r="B2804" s="231" t="s">
        <v>4481</v>
      </c>
      <c r="C2804" s="232"/>
      <c r="D2804" s="233" t="s">
        <v>1358</v>
      </c>
      <c r="E2804" s="233"/>
      <c r="F2804" s="234" t="s">
        <v>4477</v>
      </c>
      <c r="G2804" s="235">
        <v>8.8000000000000007</v>
      </c>
      <c r="H2804" s="233" t="s">
        <v>37</v>
      </c>
      <c r="I2804" s="235">
        <v>9.6300000000000008</v>
      </c>
      <c r="J2804" s="235">
        <v>1.3</v>
      </c>
      <c r="K2804" s="233" t="s">
        <v>37</v>
      </c>
      <c r="L2804" s="235">
        <v>19.73</v>
      </c>
      <c r="M2804" s="236" t="s">
        <v>1570</v>
      </c>
    </row>
    <row r="2805" spans="1:13">
      <c r="A2805" s="106" t="str">
        <f t="shared" si="43"/>
        <v xml:space="preserve">28470 </v>
      </c>
      <c r="B2805" s="231" t="s">
        <v>4482</v>
      </c>
      <c r="C2805" s="232"/>
      <c r="D2805" s="233" t="s">
        <v>1358</v>
      </c>
      <c r="E2805" s="233"/>
      <c r="F2805" s="234" t="s">
        <v>4483</v>
      </c>
      <c r="G2805" s="235">
        <v>2.0299999999999998</v>
      </c>
      <c r="H2805" s="235">
        <v>4.53</v>
      </c>
      <c r="I2805" s="235">
        <v>4.13</v>
      </c>
      <c r="J2805" s="235">
        <v>0.28000000000000003</v>
      </c>
      <c r="K2805" s="235">
        <v>6.84</v>
      </c>
      <c r="L2805" s="235">
        <v>6.44</v>
      </c>
      <c r="M2805" s="236" t="s">
        <v>1570</v>
      </c>
    </row>
    <row r="2806" spans="1:13">
      <c r="A2806" s="106" t="str">
        <f t="shared" si="43"/>
        <v xml:space="preserve">28475 </v>
      </c>
      <c r="B2806" s="231" t="s">
        <v>4484</v>
      </c>
      <c r="C2806" s="232"/>
      <c r="D2806" s="233" t="s">
        <v>1358</v>
      </c>
      <c r="E2806" s="233"/>
      <c r="F2806" s="234" t="s">
        <v>4483</v>
      </c>
      <c r="G2806" s="235">
        <v>3.01</v>
      </c>
      <c r="H2806" s="235">
        <v>4.74</v>
      </c>
      <c r="I2806" s="235">
        <v>3.76</v>
      </c>
      <c r="J2806" s="235">
        <v>0.37</v>
      </c>
      <c r="K2806" s="235">
        <v>8.1199999999999992</v>
      </c>
      <c r="L2806" s="235">
        <v>7.14</v>
      </c>
      <c r="M2806" s="236" t="s">
        <v>1570</v>
      </c>
    </row>
    <row r="2807" spans="1:13">
      <c r="A2807" s="106" t="str">
        <f t="shared" si="43"/>
        <v xml:space="preserve">28476 </v>
      </c>
      <c r="B2807" s="231" t="s">
        <v>4485</v>
      </c>
      <c r="C2807" s="232"/>
      <c r="D2807" s="233" t="s">
        <v>1358</v>
      </c>
      <c r="E2807" s="233"/>
      <c r="F2807" s="234" t="s">
        <v>4483</v>
      </c>
      <c r="G2807" s="235">
        <v>3.6</v>
      </c>
      <c r="H2807" s="233" t="s">
        <v>37</v>
      </c>
      <c r="I2807" s="235">
        <v>7.91</v>
      </c>
      <c r="J2807" s="235">
        <v>0.57999999999999996</v>
      </c>
      <c r="K2807" s="233" t="s">
        <v>37</v>
      </c>
      <c r="L2807" s="235">
        <v>12.09</v>
      </c>
      <c r="M2807" s="236" t="s">
        <v>1570</v>
      </c>
    </row>
    <row r="2808" spans="1:13">
      <c r="A2808" s="106" t="str">
        <f t="shared" si="43"/>
        <v xml:space="preserve">28485 </v>
      </c>
      <c r="B2808" s="231" t="s">
        <v>4486</v>
      </c>
      <c r="C2808" s="232"/>
      <c r="D2808" s="233" t="s">
        <v>1358</v>
      </c>
      <c r="E2808" s="233"/>
      <c r="F2808" s="234" t="s">
        <v>4483</v>
      </c>
      <c r="G2808" s="235">
        <v>7.44</v>
      </c>
      <c r="H2808" s="233" t="s">
        <v>37</v>
      </c>
      <c r="I2808" s="235">
        <v>8.82</v>
      </c>
      <c r="J2808" s="235">
        <v>0.97</v>
      </c>
      <c r="K2808" s="233" t="s">
        <v>37</v>
      </c>
      <c r="L2808" s="235">
        <v>17.23</v>
      </c>
      <c r="M2808" s="236" t="s">
        <v>1570</v>
      </c>
    </row>
    <row r="2809" spans="1:13">
      <c r="A2809" s="106" t="str">
        <f t="shared" si="43"/>
        <v xml:space="preserve">28490 </v>
      </c>
      <c r="B2809" s="231" t="s">
        <v>4487</v>
      </c>
      <c r="C2809" s="232"/>
      <c r="D2809" s="233" t="s">
        <v>1358</v>
      </c>
      <c r="E2809" s="233"/>
      <c r="F2809" s="234" t="s">
        <v>4488</v>
      </c>
      <c r="G2809" s="235">
        <v>1.17</v>
      </c>
      <c r="H2809" s="235">
        <v>3.13</v>
      </c>
      <c r="I2809" s="235">
        <v>2.61</v>
      </c>
      <c r="J2809" s="235">
        <v>0.16</v>
      </c>
      <c r="K2809" s="235">
        <v>4.46</v>
      </c>
      <c r="L2809" s="235">
        <v>3.94</v>
      </c>
      <c r="M2809" s="236" t="s">
        <v>1570</v>
      </c>
    </row>
    <row r="2810" spans="1:13">
      <c r="A2810" s="106" t="str">
        <f t="shared" si="43"/>
        <v xml:space="preserve">28495 </v>
      </c>
      <c r="B2810" s="231" t="s">
        <v>4489</v>
      </c>
      <c r="C2810" s="232"/>
      <c r="D2810" s="233" t="s">
        <v>1358</v>
      </c>
      <c r="E2810" s="233"/>
      <c r="F2810" s="234" t="s">
        <v>4488</v>
      </c>
      <c r="G2810" s="235">
        <v>1.68</v>
      </c>
      <c r="H2810" s="235">
        <v>3.8</v>
      </c>
      <c r="I2810" s="235">
        <v>2.86</v>
      </c>
      <c r="J2810" s="235">
        <v>0.18</v>
      </c>
      <c r="K2810" s="235">
        <v>5.66</v>
      </c>
      <c r="L2810" s="235">
        <v>4.72</v>
      </c>
      <c r="M2810" s="236" t="s">
        <v>1570</v>
      </c>
    </row>
    <row r="2811" spans="1:13">
      <c r="A2811" s="106" t="str">
        <f t="shared" si="43"/>
        <v xml:space="preserve">28496 </v>
      </c>
      <c r="B2811" s="231" t="s">
        <v>4490</v>
      </c>
      <c r="C2811" s="232"/>
      <c r="D2811" s="233" t="s">
        <v>1358</v>
      </c>
      <c r="E2811" s="233"/>
      <c r="F2811" s="234" t="s">
        <v>4488</v>
      </c>
      <c r="G2811" s="235">
        <v>2.48</v>
      </c>
      <c r="H2811" s="235">
        <v>12.24</v>
      </c>
      <c r="I2811" s="235">
        <v>5.58</v>
      </c>
      <c r="J2811" s="235">
        <v>0.51</v>
      </c>
      <c r="K2811" s="235">
        <v>15.23</v>
      </c>
      <c r="L2811" s="235">
        <v>8.57</v>
      </c>
      <c r="M2811" s="236" t="s">
        <v>1570</v>
      </c>
    </row>
    <row r="2812" spans="1:13">
      <c r="A2812" s="106" t="str">
        <f t="shared" si="43"/>
        <v xml:space="preserve">28505 </v>
      </c>
      <c r="B2812" s="231" t="s">
        <v>4491</v>
      </c>
      <c r="C2812" s="232"/>
      <c r="D2812" s="233" t="s">
        <v>1358</v>
      </c>
      <c r="E2812" s="233"/>
      <c r="F2812" s="234" t="s">
        <v>4488</v>
      </c>
      <c r="G2812" s="235">
        <v>7.44</v>
      </c>
      <c r="H2812" s="235">
        <v>11.28</v>
      </c>
      <c r="I2812" s="235">
        <v>6.84</v>
      </c>
      <c r="J2812" s="235">
        <v>0.9</v>
      </c>
      <c r="K2812" s="235">
        <v>19.62</v>
      </c>
      <c r="L2812" s="235">
        <v>15.18</v>
      </c>
      <c r="M2812" s="236" t="s">
        <v>1570</v>
      </c>
    </row>
    <row r="2813" spans="1:13">
      <c r="A2813" s="106" t="str">
        <f t="shared" si="43"/>
        <v xml:space="preserve">28510 </v>
      </c>
      <c r="B2813" s="231" t="s">
        <v>4492</v>
      </c>
      <c r="C2813" s="232"/>
      <c r="D2813" s="233" t="s">
        <v>1358</v>
      </c>
      <c r="E2813" s="233"/>
      <c r="F2813" s="234" t="s">
        <v>4493</v>
      </c>
      <c r="G2813" s="235">
        <v>1.17</v>
      </c>
      <c r="H2813" s="235">
        <v>2.4900000000000002</v>
      </c>
      <c r="I2813" s="235">
        <v>2.4900000000000002</v>
      </c>
      <c r="J2813" s="235">
        <v>0.15</v>
      </c>
      <c r="K2813" s="235">
        <v>3.81</v>
      </c>
      <c r="L2813" s="235">
        <v>3.81</v>
      </c>
      <c r="M2813" s="236" t="s">
        <v>1570</v>
      </c>
    </row>
    <row r="2814" spans="1:13">
      <c r="A2814" s="106" t="str">
        <f t="shared" si="43"/>
        <v xml:space="preserve">28515 </v>
      </c>
      <c r="B2814" s="231" t="s">
        <v>4494</v>
      </c>
      <c r="C2814" s="232"/>
      <c r="D2814" s="233" t="s">
        <v>1358</v>
      </c>
      <c r="E2814" s="233"/>
      <c r="F2814" s="234" t="s">
        <v>4493</v>
      </c>
      <c r="G2814" s="235">
        <v>1.56</v>
      </c>
      <c r="H2814" s="235">
        <v>3.41</v>
      </c>
      <c r="I2814" s="235">
        <v>2.77</v>
      </c>
      <c r="J2814" s="235">
        <v>0.16</v>
      </c>
      <c r="K2814" s="235">
        <v>5.13</v>
      </c>
      <c r="L2814" s="235">
        <v>4.49</v>
      </c>
      <c r="M2814" s="236" t="s">
        <v>1570</v>
      </c>
    </row>
    <row r="2815" spans="1:13">
      <c r="A2815" s="106" t="str">
        <f t="shared" si="43"/>
        <v xml:space="preserve">28525 </v>
      </c>
      <c r="B2815" s="231" t="s">
        <v>4495</v>
      </c>
      <c r="C2815" s="232"/>
      <c r="D2815" s="233" t="s">
        <v>1358</v>
      </c>
      <c r="E2815" s="233"/>
      <c r="F2815" s="234" t="s">
        <v>4496</v>
      </c>
      <c r="G2815" s="235">
        <v>5.62</v>
      </c>
      <c r="H2815" s="235">
        <v>10.64</v>
      </c>
      <c r="I2815" s="235">
        <v>6.08</v>
      </c>
      <c r="J2815" s="235">
        <v>0.66</v>
      </c>
      <c r="K2815" s="235">
        <v>16.920000000000002</v>
      </c>
      <c r="L2815" s="235">
        <v>12.36</v>
      </c>
      <c r="M2815" s="236" t="s">
        <v>1570</v>
      </c>
    </row>
    <row r="2816" spans="1:13">
      <c r="A2816" s="106" t="str">
        <f t="shared" si="43"/>
        <v xml:space="preserve">28530 </v>
      </c>
      <c r="B2816" s="231" t="s">
        <v>4497</v>
      </c>
      <c r="C2816" s="232"/>
      <c r="D2816" s="233" t="s">
        <v>1358</v>
      </c>
      <c r="E2816" s="233"/>
      <c r="F2816" s="234" t="s">
        <v>4498</v>
      </c>
      <c r="G2816" s="235">
        <v>1.1100000000000001</v>
      </c>
      <c r="H2816" s="235">
        <v>2.4700000000000002</v>
      </c>
      <c r="I2816" s="235">
        <v>2.02</v>
      </c>
      <c r="J2816" s="235">
        <v>0.13</v>
      </c>
      <c r="K2816" s="235">
        <v>3.71</v>
      </c>
      <c r="L2816" s="235">
        <v>3.26</v>
      </c>
      <c r="M2816" s="236" t="s">
        <v>1570</v>
      </c>
    </row>
    <row r="2817" spans="1:13">
      <c r="A2817" s="106" t="str">
        <f t="shared" si="43"/>
        <v xml:space="preserve">28531 </v>
      </c>
      <c r="B2817" s="231" t="s">
        <v>4499</v>
      </c>
      <c r="C2817" s="232"/>
      <c r="D2817" s="233" t="s">
        <v>1358</v>
      </c>
      <c r="E2817" s="233"/>
      <c r="F2817" s="234" t="s">
        <v>4498</v>
      </c>
      <c r="G2817" s="235">
        <v>2.57</v>
      </c>
      <c r="H2817" s="235">
        <v>7.12</v>
      </c>
      <c r="I2817" s="235">
        <v>2.81</v>
      </c>
      <c r="J2817" s="235">
        <v>0.21</v>
      </c>
      <c r="K2817" s="235">
        <v>9.9</v>
      </c>
      <c r="L2817" s="235">
        <v>5.59</v>
      </c>
      <c r="M2817" s="236" t="s">
        <v>1570</v>
      </c>
    </row>
    <row r="2818" spans="1:13">
      <c r="A2818" s="106" t="str">
        <f t="shared" si="43"/>
        <v xml:space="preserve">28540 </v>
      </c>
      <c r="B2818" s="231" t="s">
        <v>4500</v>
      </c>
      <c r="C2818" s="232"/>
      <c r="D2818" s="233" t="s">
        <v>1358</v>
      </c>
      <c r="E2818" s="233"/>
      <c r="F2818" s="234" t="s">
        <v>4501</v>
      </c>
      <c r="G2818" s="235">
        <v>2.19</v>
      </c>
      <c r="H2818" s="235">
        <v>3.76</v>
      </c>
      <c r="I2818" s="235">
        <v>3.15</v>
      </c>
      <c r="J2818" s="235">
        <v>0.16</v>
      </c>
      <c r="K2818" s="235">
        <v>6.11</v>
      </c>
      <c r="L2818" s="235">
        <v>5.5</v>
      </c>
      <c r="M2818" s="236" t="s">
        <v>1570</v>
      </c>
    </row>
    <row r="2819" spans="1:13">
      <c r="A2819" s="106" t="str">
        <f t="shared" ref="A2819:A2882" si="44">B2819&amp;" "&amp;C2819</f>
        <v xml:space="preserve">28545 </v>
      </c>
      <c r="B2819" s="231" t="s">
        <v>4502</v>
      </c>
      <c r="C2819" s="232"/>
      <c r="D2819" s="233" t="s">
        <v>1358</v>
      </c>
      <c r="E2819" s="233"/>
      <c r="F2819" s="234" t="s">
        <v>4501</v>
      </c>
      <c r="G2819" s="235">
        <v>2.6</v>
      </c>
      <c r="H2819" s="235">
        <v>6.64</v>
      </c>
      <c r="I2819" s="235">
        <v>5.44</v>
      </c>
      <c r="J2819" s="235">
        <v>0.53</v>
      </c>
      <c r="K2819" s="235">
        <v>9.77</v>
      </c>
      <c r="L2819" s="235">
        <v>8.57</v>
      </c>
      <c r="M2819" s="236" t="s">
        <v>1570</v>
      </c>
    </row>
    <row r="2820" spans="1:13">
      <c r="A2820" s="106" t="str">
        <f t="shared" si="44"/>
        <v xml:space="preserve">28546 </v>
      </c>
      <c r="B2820" s="231" t="s">
        <v>4503</v>
      </c>
      <c r="C2820" s="232"/>
      <c r="D2820" s="233" t="s">
        <v>1358</v>
      </c>
      <c r="E2820" s="233"/>
      <c r="F2820" s="234" t="s">
        <v>4501</v>
      </c>
      <c r="G2820" s="235">
        <v>3.4</v>
      </c>
      <c r="H2820" s="235">
        <v>13.66</v>
      </c>
      <c r="I2820" s="235">
        <v>6.92</v>
      </c>
      <c r="J2820" s="235">
        <v>0.7</v>
      </c>
      <c r="K2820" s="235">
        <v>17.760000000000002</v>
      </c>
      <c r="L2820" s="235">
        <v>11.02</v>
      </c>
      <c r="M2820" s="236" t="s">
        <v>1570</v>
      </c>
    </row>
    <row r="2821" spans="1:13">
      <c r="A2821" s="106" t="str">
        <f t="shared" si="44"/>
        <v xml:space="preserve">28555 </v>
      </c>
      <c r="B2821" s="231" t="s">
        <v>4504</v>
      </c>
      <c r="C2821" s="232"/>
      <c r="D2821" s="233" t="s">
        <v>1358</v>
      </c>
      <c r="E2821" s="233"/>
      <c r="F2821" s="234" t="s">
        <v>4505</v>
      </c>
      <c r="G2821" s="235">
        <v>9.65</v>
      </c>
      <c r="H2821" s="235">
        <v>14.37</v>
      </c>
      <c r="I2821" s="235">
        <v>8.76</v>
      </c>
      <c r="J2821" s="235">
        <v>1.45</v>
      </c>
      <c r="K2821" s="235">
        <v>25.47</v>
      </c>
      <c r="L2821" s="235">
        <v>19.86</v>
      </c>
      <c r="M2821" s="236" t="s">
        <v>1570</v>
      </c>
    </row>
    <row r="2822" spans="1:13">
      <c r="A2822" s="106" t="str">
        <f t="shared" si="44"/>
        <v xml:space="preserve">28570 </v>
      </c>
      <c r="B2822" s="231" t="s">
        <v>4506</v>
      </c>
      <c r="C2822" s="232"/>
      <c r="D2822" s="233" t="s">
        <v>1358</v>
      </c>
      <c r="E2822" s="233"/>
      <c r="F2822" s="234" t="s">
        <v>4501</v>
      </c>
      <c r="G2822" s="235">
        <v>1.76</v>
      </c>
      <c r="H2822" s="235">
        <v>5.35</v>
      </c>
      <c r="I2822" s="235">
        <v>4.1500000000000004</v>
      </c>
      <c r="J2822" s="235">
        <v>0.37</v>
      </c>
      <c r="K2822" s="235">
        <v>7.48</v>
      </c>
      <c r="L2822" s="235">
        <v>6.28</v>
      </c>
      <c r="M2822" s="236" t="s">
        <v>1570</v>
      </c>
    </row>
    <row r="2823" spans="1:13">
      <c r="A2823" s="106" t="str">
        <f t="shared" si="44"/>
        <v xml:space="preserve">28575 </v>
      </c>
      <c r="B2823" s="231" t="s">
        <v>4507</v>
      </c>
      <c r="C2823" s="232"/>
      <c r="D2823" s="233" t="s">
        <v>1358</v>
      </c>
      <c r="E2823" s="233"/>
      <c r="F2823" s="234" t="s">
        <v>4501</v>
      </c>
      <c r="G2823" s="235">
        <v>3.49</v>
      </c>
      <c r="H2823" s="235">
        <v>7.72</v>
      </c>
      <c r="I2823" s="235">
        <v>6.49</v>
      </c>
      <c r="J2823" s="235">
        <v>0.71</v>
      </c>
      <c r="K2823" s="235">
        <v>11.92</v>
      </c>
      <c r="L2823" s="235">
        <v>10.69</v>
      </c>
      <c r="M2823" s="236" t="s">
        <v>1570</v>
      </c>
    </row>
    <row r="2824" spans="1:13">
      <c r="A2824" s="106" t="str">
        <f t="shared" si="44"/>
        <v xml:space="preserve">28576 </v>
      </c>
      <c r="B2824" s="231" t="s">
        <v>4508</v>
      </c>
      <c r="C2824" s="232"/>
      <c r="D2824" s="233" t="s">
        <v>1358</v>
      </c>
      <c r="E2824" s="233"/>
      <c r="F2824" s="234" t="s">
        <v>4501</v>
      </c>
      <c r="G2824" s="235">
        <v>4.5999999999999996</v>
      </c>
      <c r="H2824" s="233" t="s">
        <v>37</v>
      </c>
      <c r="I2824" s="235">
        <v>6.63</v>
      </c>
      <c r="J2824" s="235">
        <v>0.94</v>
      </c>
      <c r="K2824" s="233" t="s">
        <v>37</v>
      </c>
      <c r="L2824" s="235">
        <v>12.17</v>
      </c>
      <c r="M2824" s="236" t="s">
        <v>1570</v>
      </c>
    </row>
    <row r="2825" spans="1:13">
      <c r="A2825" s="106" t="str">
        <f t="shared" si="44"/>
        <v xml:space="preserve">28585 </v>
      </c>
      <c r="B2825" s="231" t="s">
        <v>4509</v>
      </c>
      <c r="C2825" s="232"/>
      <c r="D2825" s="233" t="s">
        <v>1358</v>
      </c>
      <c r="E2825" s="233"/>
      <c r="F2825" s="234" t="s">
        <v>4505</v>
      </c>
      <c r="G2825" s="235">
        <v>11.13</v>
      </c>
      <c r="H2825" s="235">
        <v>14.74</v>
      </c>
      <c r="I2825" s="235">
        <v>9.19</v>
      </c>
      <c r="J2825" s="235">
        <v>1.42</v>
      </c>
      <c r="K2825" s="235">
        <v>27.29</v>
      </c>
      <c r="L2825" s="235">
        <v>21.74</v>
      </c>
      <c r="M2825" s="236" t="s">
        <v>1570</v>
      </c>
    </row>
    <row r="2826" spans="1:13">
      <c r="A2826" s="106" t="str">
        <f t="shared" si="44"/>
        <v xml:space="preserve">28600 </v>
      </c>
      <c r="B2826" s="231" t="s">
        <v>4510</v>
      </c>
      <c r="C2826" s="232"/>
      <c r="D2826" s="233" t="s">
        <v>1358</v>
      </c>
      <c r="E2826" s="233"/>
      <c r="F2826" s="234" t="s">
        <v>4501</v>
      </c>
      <c r="G2826" s="235">
        <v>2.02</v>
      </c>
      <c r="H2826" s="235">
        <v>3.67</v>
      </c>
      <c r="I2826" s="235">
        <v>2.84</v>
      </c>
      <c r="J2826" s="235">
        <v>0.16</v>
      </c>
      <c r="K2826" s="235">
        <v>5.85</v>
      </c>
      <c r="L2826" s="235">
        <v>5.0199999999999996</v>
      </c>
      <c r="M2826" s="236" t="s">
        <v>1570</v>
      </c>
    </row>
    <row r="2827" spans="1:13">
      <c r="A2827" s="106" t="str">
        <f t="shared" si="44"/>
        <v xml:space="preserve">28605 </v>
      </c>
      <c r="B2827" s="231" t="s">
        <v>4511</v>
      </c>
      <c r="C2827" s="232"/>
      <c r="D2827" s="233" t="s">
        <v>1358</v>
      </c>
      <c r="E2827" s="233"/>
      <c r="F2827" s="234" t="s">
        <v>4501</v>
      </c>
      <c r="G2827" s="235">
        <v>2.89</v>
      </c>
      <c r="H2827" s="235">
        <v>7.33</v>
      </c>
      <c r="I2827" s="235">
        <v>6.17</v>
      </c>
      <c r="J2827" s="235">
        <v>0.6</v>
      </c>
      <c r="K2827" s="235">
        <v>10.82</v>
      </c>
      <c r="L2827" s="235">
        <v>9.66</v>
      </c>
      <c r="M2827" s="236" t="s">
        <v>1570</v>
      </c>
    </row>
    <row r="2828" spans="1:13">
      <c r="A2828" s="106" t="str">
        <f t="shared" si="44"/>
        <v xml:space="preserve">28606 </v>
      </c>
      <c r="B2828" s="231" t="s">
        <v>4512</v>
      </c>
      <c r="C2828" s="232"/>
      <c r="D2828" s="233" t="s">
        <v>1358</v>
      </c>
      <c r="E2828" s="233"/>
      <c r="F2828" s="234" t="s">
        <v>4501</v>
      </c>
      <c r="G2828" s="235">
        <v>5.09</v>
      </c>
      <c r="H2828" s="233" t="s">
        <v>37</v>
      </c>
      <c r="I2828" s="235">
        <v>6.33</v>
      </c>
      <c r="J2828" s="235">
        <v>0.88</v>
      </c>
      <c r="K2828" s="233" t="s">
        <v>37</v>
      </c>
      <c r="L2828" s="235">
        <v>12.3</v>
      </c>
      <c r="M2828" s="236" t="s">
        <v>1570</v>
      </c>
    </row>
    <row r="2829" spans="1:13">
      <c r="A2829" s="106" t="str">
        <f t="shared" si="44"/>
        <v xml:space="preserve">28615 </v>
      </c>
      <c r="B2829" s="231" t="s">
        <v>4513</v>
      </c>
      <c r="C2829" s="232"/>
      <c r="D2829" s="233" t="s">
        <v>1358</v>
      </c>
      <c r="E2829" s="233"/>
      <c r="F2829" s="234" t="s">
        <v>4505</v>
      </c>
      <c r="G2829" s="235">
        <v>10.7</v>
      </c>
      <c r="H2829" s="233" t="s">
        <v>37</v>
      </c>
      <c r="I2829" s="235">
        <v>12.85</v>
      </c>
      <c r="J2829" s="235">
        <v>1.77</v>
      </c>
      <c r="K2829" s="233" t="s">
        <v>37</v>
      </c>
      <c r="L2829" s="235">
        <v>25.32</v>
      </c>
      <c r="M2829" s="236" t="s">
        <v>1570</v>
      </c>
    </row>
    <row r="2830" spans="1:13">
      <c r="A2830" s="106" t="str">
        <f t="shared" si="44"/>
        <v xml:space="preserve">28630 </v>
      </c>
      <c r="B2830" s="231" t="s">
        <v>4514</v>
      </c>
      <c r="C2830" s="232"/>
      <c r="D2830" s="233" t="s">
        <v>1358</v>
      </c>
      <c r="E2830" s="233"/>
      <c r="F2830" s="234" t="s">
        <v>4515</v>
      </c>
      <c r="G2830" s="235">
        <v>1.75</v>
      </c>
      <c r="H2830" s="235">
        <v>2.73</v>
      </c>
      <c r="I2830" s="235">
        <v>1.37</v>
      </c>
      <c r="J2830" s="235">
        <v>0.27</v>
      </c>
      <c r="K2830" s="235">
        <v>4.75</v>
      </c>
      <c r="L2830" s="235">
        <v>3.39</v>
      </c>
      <c r="M2830" s="236" t="s">
        <v>1474</v>
      </c>
    </row>
    <row r="2831" spans="1:13">
      <c r="A2831" s="106" t="str">
        <f t="shared" si="44"/>
        <v xml:space="preserve">28635 </v>
      </c>
      <c r="B2831" s="231" t="s">
        <v>4516</v>
      </c>
      <c r="C2831" s="232"/>
      <c r="D2831" s="233" t="s">
        <v>1358</v>
      </c>
      <c r="E2831" s="233"/>
      <c r="F2831" s="234" t="s">
        <v>4515</v>
      </c>
      <c r="G2831" s="235">
        <v>1.96</v>
      </c>
      <c r="H2831" s="235">
        <v>3.08</v>
      </c>
      <c r="I2831" s="235">
        <v>1.85</v>
      </c>
      <c r="J2831" s="235">
        <v>0.21</v>
      </c>
      <c r="K2831" s="235">
        <v>5.25</v>
      </c>
      <c r="L2831" s="235">
        <v>4.0199999999999996</v>
      </c>
      <c r="M2831" s="236" t="s">
        <v>1474</v>
      </c>
    </row>
    <row r="2832" spans="1:13">
      <c r="A2832" s="106" t="str">
        <f t="shared" si="44"/>
        <v xml:space="preserve">28636 </v>
      </c>
      <c r="B2832" s="231" t="s">
        <v>4517</v>
      </c>
      <c r="C2832" s="232"/>
      <c r="D2832" s="233" t="s">
        <v>1358</v>
      </c>
      <c r="E2832" s="233"/>
      <c r="F2832" s="234" t="s">
        <v>4515</v>
      </c>
      <c r="G2832" s="235">
        <v>2.77</v>
      </c>
      <c r="H2832" s="235">
        <v>7.43</v>
      </c>
      <c r="I2832" s="235">
        <v>3.56</v>
      </c>
      <c r="J2832" s="235">
        <v>0.57999999999999996</v>
      </c>
      <c r="K2832" s="235">
        <v>10.78</v>
      </c>
      <c r="L2832" s="235">
        <v>6.91</v>
      </c>
      <c r="M2832" s="236" t="s">
        <v>1474</v>
      </c>
    </row>
    <row r="2833" spans="1:13">
      <c r="A2833" s="106" t="str">
        <f t="shared" si="44"/>
        <v xml:space="preserve">28645 </v>
      </c>
      <c r="B2833" s="231" t="s">
        <v>4518</v>
      </c>
      <c r="C2833" s="232"/>
      <c r="D2833" s="233" t="s">
        <v>1358</v>
      </c>
      <c r="E2833" s="233"/>
      <c r="F2833" s="234" t="s">
        <v>4519</v>
      </c>
      <c r="G2833" s="235">
        <v>7.44</v>
      </c>
      <c r="H2833" s="235">
        <v>11.34</v>
      </c>
      <c r="I2833" s="235">
        <v>6.61</v>
      </c>
      <c r="J2833" s="235">
        <v>0.84</v>
      </c>
      <c r="K2833" s="235">
        <v>19.62</v>
      </c>
      <c r="L2833" s="235">
        <v>14.89</v>
      </c>
      <c r="M2833" s="236" t="s">
        <v>1570</v>
      </c>
    </row>
    <row r="2834" spans="1:13">
      <c r="A2834" s="106" t="str">
        <f t="shared" si="44"/>
        <v xml:space="preserve">28660 </v>
      </c>
      <c r="B2834" s="231" t="s">
        <v>4520</v>
      </c>
      <c r="C2834" s="232"/>
      <c r="D2834" s="233" t="s">
        <v>1358</v>
      </c>
      <c r="E2834" s="233"/>
      <c r="F2834" s="234" t="s">
        <v>4515</v>
      </c>
      <c r="G2834" s="235">
        <v>1.28</v>
      </c>
      <c r="H2834" s="235">
        <v>2.39</v>
      </c>
      <c r="I2834" s="235">
        <v>1.38</v>
      </c>
      <c r="J2834" s="235">
        <v>0.23</v>
      </c>
      <c r="K2834" s="235">
        <v>3.9</v>
      </c>
      <c r="L2834" s="235">
        <v>2.89</v>
      </c>
      <c r="M2834" s="236" t="s">
        <v>1474</v>
      </c>
    </row>
    <row r="2835" spans="1:13">
      <c r="A2835" s="106" t="str">
        <f t="shared" si="44"/>
        <v xml:space="preserve">28665 </v>
      </c>
      <c r="B2835" s="231" t="s">
        <v>4521</v>
      </c>
      <c r="C2835" s="232"/>
      <c r="D2835" s="233" t="s">
        <v>1358</v>
      </c>
      <c r="E2835" s="233"/>
      <c r="F2835" s="234" t="s">
        <v>4515</v>
      </c>
      <c r="G2835" s="235">
        <v>1.97</v>
      </c>
      <c r="H2835" s="235">
        <v>2.48</v>
      </c>
      <c r="I2835" s="235">
        <v>1.7</v>
      </c>
      <c r="J2835" s="235">
        <v>0.17</v>
      </c>
      <c r="K2835" s="235">
        <v>4.62</v>
      </c>
      <c r="L2835" s="235">
        <v>3.84</v>
      </c>
      <c r="M2835" s="236" t="s">
        <v>1474</v>
      </c>
    </row>
    <row r="2836" spans="1:13">
      <c r="A2836" s="106" t="str">
        <f t="shared" si="44"/>
        <v xml:space="preserve">28666 </v>
      </c>
      <c r="B2836" s="231" t="s">
        <v>4522</v>
      </c>
      <c r="C2836" s="232"/>
      <c r="D2836" s="233" t="s">
        <v>1358</v>
      </c>
      <c r="E2836" s="233"/>
      <c r="F2836" s="234" t="s">
        <v>4515</v>
      </c>
      <c r="G2836" s="235">
        <v>2.66</v>
      </c>
      <c r="H2836" s="233" t="s">
        <v>37</v>
      </c>
      <c r="I2836" s="235">
        <v>2.4300000000000002</v>
      </c>
      <c r="J2836" s="235">
        <v>0.21</v>
      </c>
      <c r="K2836" s="233" t="s">
        <v>37</v>
      </c>
      <c r="L2836" s="235">
        <v>5.3</v>
      </c>
      <c r="M2836" s="236" t="s">
        <v>1474</v>
      </c>
    </row>
    <row r="2837" spans="1:13">
      <c r="A2837" s="106" t="str">
        <f t="shared" si="44"/>
        <v xml:space="preserve">28675 </v>
      </c>
      <c r="B2837" s="231" t="s">
        <v>4523</v>
      </c>
      <c r="C2837" s="232"/>
      <c r="D2837" s="233" t="s">
        <v>1358</v>
      </c>
      <c r="E2837" s="233"/>
      <c r="F2837" s="234" t="s">
        <v>4524</v>
      </c>
      <c r="G2837" s="235">
        <v>5.62</v>
      </c>
      <c r="H2837" s="235">
        <v>10.98</v>
      </c>
      <c r="I2837" s="235">
        <v>6.34</v>
      </c>
      <c r="J2837" s="235">
        <v>0.73</v>
      </c>
      <c r="K2837" s="235">
        <v>17.329999999999998</v>
      </c>
      <c r="L2837" s="235">
        <v>12.69</v>
      </c>
      <c r="M2837" s="236" t="s">
        <v>1570</v>
      </c>
    </row>
    <row r="2838" spans="1:13">
      <c r="A2838" s="106" t="str">
        <f t="shared" si="44"/>
        <v xml:space="preserve">28705 </v>
      </c>
      <c r="B2838" s="231" t="s">
        <v>4525</v>
      </c>
      <c r="C2838" s="232"/>
      <c r="D2838" s="233" t="s">
        <v>1358</v>
      </c>
      <c r="E2838" s="233"/>
      <c r="F2838" s="234" t="s">
        <v>4526</v>
      </c>
      <c r="G2838" s="235">
        <v>20.329999999999998</v>
      </c>
      <c r="H2838" s="233" t="s">
        <v>37</v>
      </c>
      <c r="I2838" s="235">
        <v>13.71</v>
      </c>
      <c r="J2838" s="235">
        <v>3.02</v>
      </c>
      <c r="K2838" s="233" t="s">
        <v>37</v>
      </c>
      <c r="L2838" s="235">
        <v>37.06</v>
      </c>
      <c r="M2838" s="236" t="s">
        <v>1570</v>
      </c>
    </row>
    <row r="2839" spans="1:13">
      <c r="A2839" s="106" t="str">
        <f t="shared" si="44"/>
        <v xml:space="preserve">28715 </v>
      </c>
      <c r="B2839" s="231" t="s">
        <v>4527</v>
      </c>
      <c r="C2839" s="232"/>
      <c r="D2839" s="233" t="s">
        <v>1358</v>
      </c>
      <c r="E2839" s="233"/>
      <c r="F2839" s="234" t="s">
        <v>4526</v>
      </c>
      <c r="G2839" s="235">
        <v>13.42</v>
      </c>
      <c r="H2839" s="233" t="s">
        <v>37</v>
      </c>
      <c r="I2839" s="235">
        <v>13.03</v>
      </c>
      <c r="J2839" s="235">
        <v>2.2999999999999998</v>
      </c>
      <c r="K2839" s="233" t="s">
        <v>37</v>
      </c>
      <c r="L2839" s="235">
        <v>28.75</v>
      </c>
      <c r="M2839" s="236" t="s">
        <v>1570</v>
      </c>
    </row>
    <row r="2840" spans="1:13">
      <c r="A2840" s="106" t="str">
        <f t="shared" si="44"/>
        <v xml:space="preserve">28725 </v>
      </c>
      <c r="B2840" s="231" t="s">
        <v>4528</v>
      </c>
      <c r="C2840" s="232"/>
      <c r="D2840" s="233" t="s">
        <v>1358</v>
      </c>
      <c r="E2840" s="233"/>
      <c r="F2840" s="234" t="s">
        <v>4526</v>
      </c>
      <c r="G2840" s="235">
        <v>11.22</v>
      </c>
      <c r="H2840" s="233" t="s">
        <v>37</v>
      </c>
      <c r="I2840" s="235">
        <v>10.77</v>
      </c>
      <c r="J2840" s="235">
        <v>1.83</v>
      </c>
      <c r="K2840" s="233" t="s">
        <v>37</v>
      </c>
      <c r="L2840" s="235">
        <v>23.82</v>
      </c>
      <c r="M2840" s="236" t="s">
        <v>1570</v>
      </c>
    </row>
    <row r="2841" spans="1:13">
      <c r="A2841" s="106" t="str">
        <f t="shared" si="44"/>
        <v xml:space="preserve">28730 </v>
      </c>
      <c r="B2841" s="231" t="s">
        <v>4529</v>
      </c>
      <c r="C2841" s="232"/>
      <c r="D2841" s="233" t="s">
        <v>1358</v>
      </c>
      <c r="E2841" s="233"/>
      <c r="F2841" s="234" t="s">
        <v>4526</v>
      </c>
      <c r="G2841" s="235">
        <v>10.7</v>
      </c>
      <c r="H2841" s="233" t="s">
        <v>37</v>
      </c>
      <c r="I2841" s="235">
        <v>9.83</v>
      </c>
      <c r="J2841" s="235">
        <v>1.57</v>
      </c>
      <c r="K2841" s="233" t="s">
        <v>37</v>
      </c>
      <c r="L2841" s="235">
        <v>22.1</v>
      </c>
      <c r="M2841" s="236" t="s">
        <v>1570</v>
      </c>
    </row>
    <row r="2842" spans="1:13">
      <c r="A2842" s="106" t="str">
        <f t="shared" si="44"/>
        <v xml:space="preserve">28735 </v>
      </c>
      <c r="B2842" s="231" t="s">
        <v>4530</v>
      </c>
      <c r="C2842" s="232"/>
      <c r="D2842" s="233" t="s">
        <v>1358</v>
      </c>
      <c r="E2842" s="233"/>
      <c r="F2842" s="234" t="s">
        <v>4526</v>
      </c>
      <c r="G2842" s="235">
        <v>12.23</v>
      </c>
      <c r="H2842" s="233" t="s">
        <v>37</v>
      </c>
      <c r="I2842" s="235">
        <v>9.73</v>
      </c>
      <c r="J2842" s="235">
        <v>1.76</v>
      </c>
      <c r="K2842" s="233" t="s">
        <v>37</v>
      </c>
      <c r="L2842" s="235">
        <v>23.72</v>
      </c>
      <c r="M2842" s="236" t="s">
        <v>1570</v>
      </c>
    </row>
    <row r="2843" spans="1:13">
      <c r="A2843" s="106" t="str">
        <f t="shared" si="44"/>
        <v xml:space="preserve">28737 </v>
      </c>
      <c r="B2843" s="231" t="s">
        <v>4531</v>
      </c>
      <c r="C2843" s="232"/>
      <c r="D2843" s="233" t="s">
        <v>1358</v>
      </c>
      <c r="E2843" s="233"/>
      <c r="F2843" s="234" t="s">
        <v>4532</v>
      </c>
      <c r="G2843" s="235">
        <v>11.03</v>
      </c>
      <c r="H2843" s="233" t="s">
        <v>37</v>
      </c>
      <c r="I2843" s="235">
        <v>8.5399999999999991</v>
      </c>
      <c r="J2843" s="235">
        <v>1.41</v>
      </c>
      <c r="K2843" s="233" t="s">
        <v>37</v>
      </c>
      <c r="L2843" s="235">
        <v>20.98</v>
      </c>
      <c r="M2843" s="236" t="s">
        <v>1570</v>
      </c>
    </row>
    <row r="2844" spans="1:13">
      <c r="A2844" s="106" t="str">
        <f t="shared" si="44"/>
        <v xml:space="preserve">28740 </v>
      </c>
      <c r="B2844" s="231" t="s">
        <v>4533</v>
      </c>
      <c r="C2844" s="232"/>
      <c r="D2844" s="233" t="s">
        <v>1358</v>
      </c>
      <c r="E2844" s="233"/>
      <c r="F2844" s="234" t="s">
        <v>4526</v>
      </c>
      <c r="G2844" s="235">
        <v>9.2899999999999991</v>
      </c>
      <c r="H2844" s="235">
        <v>14.28</v>
      </c>
      <c r="I2844" s="235">
        <v>8.24</v>
      </c>
      <c r="J2844" s="235">
        <v>1.26</v>
      </c>
      <c r="K2844" s="235">
        <v>24.83</v>
      </c>
      <c r="L2844" s="235">
        <v>18.79</v>
      </c>
      <c r="M2844" s="236" t="s">
        <v>1570</v>
      </c>
    </row>
    <row r="2845" spans="1:13">
      <c r="A2845" s="106" t="str">
        <f t="shared" si="44"/>
        <v xml:space="preserve">28750 </v>
      </c>
      <c r="B2845" s="231" t="s">
        <v>4534</v>
      </c>
      <c r="C2845" s="232"/>
      <c r="D2845" s="233" t="s">
        <v>1358</v>
      </c>
      <c r="E2845" s="233"/>
      <c r="F2845" s="234" t="s">
        <v>4535</v>
      </c>
      <c r="G2845" s="235">
        <v>8.57</v>
      </c>
      <c r="H2845" s="235">
        <v>13.71</v>
      </c>
      <c r="I2845" s="235">
        <v>7.85</v>
      </c>
      <c r="J2845" s="235">
        <v>1.1200000000000001</v>
      </c>
      <c r="K2845" s="235">
        <v>23.4</v>
      </c>
      <c r="L2845" s="235">
        <v>17.54</v>
      </c>
      <c r="M2845" s="236" t="s">
        <v>1570</v>
      </c>
    </row>
    <row r="2846" spans="1:13">
      <c r="A2846" s="106" t="str">
        <f t="shared" si="44"/>
        <v xml:space="preserve">28755 </v>
      </c>
      <c r="B2846" s="231" t="s">
        <v>4536</v>
      </c>
      <c r="C2846" s="232"/>
      <c r="D2846" s="233" t="s">
        <v>1358</v>
      </c>
      <c r="E2846" s="233"/>
      <c r="F2846" s="234" t="s">
        <v>4535</v>
      </c>
      <c r="G2846" s="235">
        <v>4.88</v>
      </c>
      <c r="H2846" s="235">
        <v>9.7799999999999994</v>
      </c>
      <c r="I2846" s="235">
        <v>4.8600000000000003</v>
      </c>
      <c r="J2846" s="235">
        <v>0.57999999999999996</v>
      </c>
      <c r="K2846" s="235">
        <v>15.24</v>
      </c>
      <c r="L2846" s="235">
        <v>10.32</v>
      </c>
      <c r="M2846" s="236" t="s">
        <v>1570</v>
      </c>
    </row>
    <row r="2847" spans="1:13">
      <c r="A2847" s="106" t="str">
        <f t="shared" si="44"/>
        <v xml:space="preserve">28760 </v>
      </c>
      <c r="B2847" s="231" t="s">
        <v>4537</v>
      </c>
      <c r="C2847" s="232"/>
      <c r="D2847" s="233" t="s">
        <v>1358</v>
      </c>
      <c r="E2847" s="233"/>
      <c r="F2847" s="234" t="s">
        <v>4535</v>
      </c>
      <c r="G2847" s="235">
        <v>9.14</v>
      </c>
      <c r="H2847" s="235">
        <v>13.03</v>
      </c>
      <c r="I2847" s="235">
        <v>7.28</v>
      </c>
      <c r="J2847" s="235">
        <v>1.02</v>
      </c>
      <c r="K2847" s="235">
        <v>23.19</v>
      </c>
      <c r="L2847" s="235">
        <v>17.440000000000001</v>
      </c>
      <c r="M2847" s="236" t="s">
        <v>1570</v>
      </c>
    </row>
    <row r="2848" spans="1:13">
      <c r="A2848" s="106" t="str">
        <f t="shared" si="44"/>
        <v xml:space="preserve">28800 </v>
      </c>
      <c r="B2848" s="231" t="s">
        <v>4538</v>
      </c>
      <c r="C2848" s="232"/>
      <c r="D2848" s="233" t="s">
        <v>1358</v>
      </c>
      <c r="E2848" s="233"/>
      <c r="F2848" s="234" t="s">
        <v>4539</v>
      </c>
      <c r="G2848" s="235">
        <v>8.7899999999999991</v>
      </c>
      <c r="H2848" s="233" t="s">
        <v>37</v>
      </c>
      <c r="I2848" s="235">
        <v>6.24</v>
      </c>
      <c r="J2848" s="235">
        <v>0.97</v>
      </c>
      <c r="K2848" s="233" t="s">
        <v>37</v>
      </c>
      <c r="L2848" s="235">
        <v>16</v>
      </c>
      <c r="M2848" s="236" t="s">
        <v>1570</v>
      </c>
    </row>
    <row r="2849" spans="1:13">
      <c r="A2849" s="106" t="str">
        <f t="shared" si="44"/>
        <v xml:space="preserve">28805 </v>
      </c>
      <c r="B2849" s="231" t="s">
        <v>4540</v>
      </c>
      <c r="C2849" s="232"/>
      <c r="D2849" s="233" t="s">
        <v>1358</v>
      </c>
      <c r="E2849" s="233"/>
      <c r="F2849" s="234" t="s">
        <v>4541</v>
      </c>
      <c r="G2849" s="235">
        <v>12.71</v>
      </c>
      <c r="H2849" s="233" t="s">
        <v>37</v>
      </c>
      <c r="I2849" s="235">
        <v>7.06</v>
      </c>
      <c r="J2849" s="235">
        <v>1.53</v>
      </c>
      <c r="K2849" s="233" t="s">
        <v>37</v>
      </c>
      <c r="L2849" s="235">
        <v>21.3</v>
      </c>
      <c r="M2849" s="236" t="s">
        <v>1570</v>
      </c>
    </row>
    <row r="2850" spans="1:13">
      <c r="A2850" s="106" t="str">
        <f t="shared" si="44"/>
        <v xml:space="preserve">28810 </v>
      </c>
      <c r="B2850" s="231" t="s">
        <v>4542</v>
      </c>
      <c r="C2850" s="232"/>
      <c r="D2850" s="233" t="s">
        <v>1358</v>
      </c>
      <c r="E2850" s="233"/>
      <c r="F2850" s="234" t="s">
        <v>4543</v>
      </c>
      <c r="G2850" s="235">
        <v>6.64</v>
      </c>
      <c r="H2850" s="233" t="s">
        <v>37</v>
      </c>
      <c r="I2850" s="235">
        <v>5.22</v>
      </c>
      <c r="J2850" s="235">
        <v>0.94</v>
      </c>
      <c r="K2850" s="233" t="s">
        <v>37</v>
      </c>
      <c r="L2850" s="235">
        <v>12.8</v>
      </c>
      <c r="M2850" s="236" t="s">
        <v>1570</v>
      </c>
    </row>
    <row r="2851" spans="1:13">
      <c r="A2851" s="106" t="str">
        <f t="shared" si="44"/>
        <v xml:space="preserve">28820 </v>
      </c>
      <c r="B2851" s="231" t="s">
        <v>4544</v>
      </c>
      <c r="C2851" s="232"/>
      <c r="D2851" s="233" t="s">
        <v>1358</v>
      </c>
      <c r="E2851" s="233"/>
      <c r="F2851" s="234" t="s">
        <v>4545</v>
      </c>
      <c r="G2851" s="235">
        <v>3.51</v>
      </c>
      <c r="H2851" s="235">
        <v>4.9400000000000004</v>
      </c>
      <c r="I2851" s="235">
        <v>1.43</v>
      </c>
      <c r="J2851" s="235">
        <v>0.4</v>
      </c>
      <c r="K2851" s="235">
        <v>8.85</v>
      </c>
      <c r="L2851" s="235">
        <v>5.34</v>
      </c>
      <c r="M2851" s="236" t="s">
        <v>1324</v>
      </c>
    </row>
    <row r="2852" spans="1:13">
      <c r="A2852" s="106" t="str">
        <f t="shared" si="44"/>
        <v xml:space="preserve">28825 </v>
      </c>
      <c r="B2852" s="231" t="s">
        <v>4546</v>
      </c>
      <c r="C2852" s="232"/>
      <c r="D2852" s="233" t="s">
        <v>1358</v>
      </c>
      <c r="E2852" s="233"/>
      <c r="F2852" s="234" t="s">
        <v>4547</v>
      </c>
      <c r="G2852" s="235">
        <v>3.41</v>
      </c>
      <c r="H2852" s="235">
        <v>4.88</v>
      </c>
      <c r="I2852" s="235">
        <v>1.4</v>
      </c>
      <c r="J2852" s="235">
        <v>0.39</v>
      </c>
      <c r="K2852" s="235">
        <v>8.68</v>
      </c>
      <c r="L2852" s="235">
        <v>5.2</v>
      </c>
      <c r="M2852" s="236" t="s">
        <v>1324</v>
      </c>
    </row>
    <row r="2853" spans="1:13">
      <c r="A2853" s="106" t="str">
        <f t="shared" si="44"/>
        <v xml:space="preserve">28890 </v>
      </c>
      <c r="B2853" s="231" t="s">
        <v>4548</v>
      </c>
      <c r="C2853" s="232"/>
      <c r="D2853" s="233" t="s">
        <v>1358</v>
      </c>
      <c r="E2853" s="233"/>
      <c r="F2853" s="234" t="s">
        <v>4549</v>
      </c>
      <c r="G2853" s="235">
        <v>3.45</v>
      </c>
      <c r="H2853" s="235">
        <v>5.6</v>
      </c>
      <c r="I2853" s="235">
        <v>3.05</v>
      </c>
      <c r="J2853" s="235">
        <v>0.28000000000000003</v>
      </c>
      <c r="K2853" s="235">
        <v>9.33</v>
      </c>
      <c r="L2853" s="235">
        <v>6.78</v>
      </c>
      <c r="M2853" s="236" t="s">
        <v>1570</v>
      </c>
    </row>
    <row r="2854" spans="1:13">
      <c r="A2854" s="106" t="str">
        <f t="shared" si="44"/>
        <v xml:space="preserve">28899 </v>
      </c>
      <c r="B2854" s="231" t="s">
        <v>4550</v>
      </c>
      <c r="C2854" s="232"/>
      <c r="D2854" s="233" t="s">
        <v>664</v>
      </c>
      <c r="E2854" s="233"/>
      <c r="F2854" s="234" t="s">
        <v>19001</v>
      </c>
      <c r="G2854" s="235">
        <v>0</v>
      </c>
      <c r="H2854" s="235">
        <v>0</v>
      </c>
      <c r="I2854" s="235">
        <v>0</v>
      </c>
      <c r="J2854" s="235">
        <v>0</v>
      </c>
      <c r="K2854" s="235">
        <v>0</v>
      </c>
      <c r="L2854" s="235">
        <v>0</v>
      </c>
      <c r="M2854" s="236" t="s">
        <v>991</v>
      </c>
    </row>
    <row r="2855" spans="1:13">
      <c r="A2855" s="106" t="str">
        <f t="shared" si="44"/>
        <v xml:space="preserve">29000 </v>
      </c>
      <c r="B2855" s="231" t="s">
        <v>4551</v>
      </c>
      <c r="C2855" s="232"/>
      <c r="D2855" s="233" t="s">
        <v>1358</v>
      </c>
      <c r="E2855" s="233"/>
      <c r="F2855" s="234" t="s">
        <v>4552</v>
      </c>
      <c r="G2855" s="235">
        <v>2.25</v>
      </c>
      <c r="H2855" s="235">
        <v>8.17</v>
      </c>
      <c r="I2855" s="235">
        <v>2.95</v>
      </c>
      <c r="J2855" s="235">
        <v>0.91</v>
      </c>
      <c r="K2855" s="235">
        <v>11.33</v>
      </c>
      <c r="L2855" s="235">
        <v>6.11</v>
      </c>
      <c r="M2855" s="236" t="s">
        <v>1324</v>
      </c>
    </row>
    <row r="2856" spans="1:13">
      <c r="A2856" s="106" t="str">
        <f t="shared" si="44"/>
        <v xml:space="preserve">29010 </v>
      </c>
      <c r="B2856" s="231" t="s">
        <v>4553</v>
      </c>
      <c r="C2856" s="232"/>
      <c r="D2856" s="233" t="s">
        <v>1358</v>
      </c>
      <c r="E2856" s="233"/>
      <c r="F2856" s="234" t="s">
        <v>4552</v>
      </c>
      <c r="G2856" s="235">
        <v>2.06</v>
      </c>
      <c r="H2856" s="235">
        <v>6.25</v>
      </c>
      <c r="I2856" s="235">
        <v>2.44</v>
      </c>
      <c r="J2856" s="235">
        <v>0.43</v>
      </c>
      <c r="K2856" s="235">
        <v>8.74</v>
      </c>
      <c r="L2856" s="235">
        <v>4.93</v>
      </c>
      <c r="M2856" s="236" t="s">
        <v>1324</v>
      </c>
    </row>
    <row r="2857" spans="1:13">
      <c r="A2857" s="106" t="str">
        <f t="shared" si="44"/>
        <v xml:space="preserve">29015 </v>
      </c>
      <c r="B2857" s="231" t="s">
        <v>4554</v>
      </c>
      <c r="C2857" s="232"/>
      <c r="D2857" s="233" t="s">
        <v>1358</v>
      </c>
      <c r="E2857" s="233"/>
      <c r="F2857" s="234" t="s">
        <v>4552</v>
      </c>
      <c r="G2857" s="235">
        <v>2.41</v>
      </c>
      <c r="H2857" s="235">
        <v>6.43</v>
      </c>
      <c r="I2857" s="235">
        <v>2.62</v>
      </c>
      <c r="J2857" s="235">
        <v>0.5</v>
      </c>
      <c r="K2857" s="235">
        <v>9.34</v>
      </c>
      <c r="L2857" s="235">
        <v>5.53</v>
      </c>
      <c r="M2857" s="236" t="s">
        <v>1324</v>
      </c>
    </row>
    <row r="2858" spans="1:13">
      <c r="A2858" s="106" t="str">
        <f t="shared" si="44"/>
        <v xml:space="preserve">29035 </v>
      </c>
      <c r="B2858" s="231" t="s">
        <v>4555</v>
      </c>
      <c r="C2858" s="232"/>
      <c r="D2858" s="233" t="s">
        <v>1358</v>
      </c>
      <c r="E2858" s="233"/>
      <c r="F2858" s="234" t="s">
        <v>4552</v>
      </c>
      <c r="G2858" s="235">
        <v>1.77</v>
      </c>
      <c r="H2858" s="235">
        <v>6.09</v>
      </c>
      <c r="I2858" s="235">
        <v>2.2799999999999998</v>
      </c>
      <c r="J2858" s="235">
        <v>0.37</v>
      </c>
      <c r="K2858" s="235">
        <v>8.23</v>
      </c>
      <c r="L2858" s="235">
        <v>4.42</v>
      </c>
      <c r="M2858" s="236" t="s">
        <v>1324</v>
      </c>
    </row>
    <row r="2859" spans="1:13">
      <c r="A2859" s="106" t="str">
        <f t="shared" si="44"/>
        <v xml:space="preserve">29040 </v>
      </c>
      <c r="B2859" s="231" t="s">
        <v>4556</v>
      </c>
      <c r="C2859" s="232"/>
      <c r="D2859" s="233" t="s">
        <v>1358</v>
      </c>
      <c r="E2859" s="233"/>
      <c r="F2859" s="234" t="s">
        <v>4552</v>
      </c>
      <c r="G2859" s="235">
        <v>2.2200000000000002</v>
      </c>
      <c r="H2859" s="235">
        <v>6.68</v>
      </c>
      <c r="I2859" s="235">
        <v>2.64</v>
      </c>
      <c r="J2859" s="235">
        <v>0.48</v>
      </c>
      <c r="K2859" s="235">
        <v>9.3800000000000008</v>
      </c>
      <c r="L2859" s="235">
        <v>5.34</v>
      </c>
      <c r="M2859" s="236" t="s">
        <v>1324</v>
      </c>
    </row>
    <row r="2860" spans="1:13">
      <c r="A2860" s="106" t="str">
        <f t="shared" si="44"/>
        <v xml:space="preserve">29044 </v>
      </c>
      <c r="B2860" s="231" t="s">
        <v>4557</v>
      </c>
      <c r="C2860" s="232"/>
      <c r="D2860" s="233" t="s">
        <v>1358</v>
      </c>
      <c r="E2860" s="233"/>
      <c r="F2860" s="234" t="s">
        <v>4552</v>
      </c>
      <c r="G2860" s="235">
        <v>2.12</v>
      </c>
      <c r="H2860" s="235">
        <v>6.63</v>
      </c>
      <c r="I2860" s="235">
        <v>2.59</v>
      </c>
      <c r="J2860" s="235">
        <v>0.44</v>
      </c>
      <c r="K2860" s="235">
        <v>9.19</v>
      </c>
      <c r="L2860" s="235">
        <v>5.15</v>
      </c>
      <c r="M2860" s="236" t="s">
        <v>1324</v>
      </c>
    </row>
    <row r="2861" spans="1:13">
      <c r="A2861" s="106" t="str">
        <f t="shared" si="44"/>
        <v xml:space="preserve">29046 </v>
      </c>
      <c r="B2861" s="231" t="s">
        <v>4558</v>
      </c>
      <c r="C2861" s="232"/>
      <c r="D2861" s="233" t="s">
        <v>1358</v>
      </c>
      <c r="E2861" s="233"/>
      <c r="F2861" s="234" t="s">
        <v>4552</v>
      </c>
      <c r="G2861" s="235">
        <v>2.41</v>
      </c>
      <c r="H2861" s="235">
        <v>7.14</v>
      </c>
      <c r="I2861" s="235">
        <v>2.86</v>
      </c>
      <c r="J2861" s="235">
        <v>0.5</v>
      </c>
      <c r="K2861" s="235">
        <v>10.050000000000001</v>
      </c>
      <c r="L2861" s="235">
        <v>5.77</v>
      </c>
      <c r="M2861" s="236" t="s">
        <v>1324</v>
      </c>
    </row>
    <row r="2862" spans="1:13">
      <c r="A2862" s="106" t="str">
        <f t="shared" si="44"/>
        <v xml:space="preserve">29049 </v>
      </c>
      <c r="B2862" s="231" t="s">
        <v>4559</v>
      </c>
      <c r="C2862" s="232"/>
      <c r="D2862" s="233" t="s">
        <v>1358</v>
      </c>
      <c r="E2862" s="233"/>
      <c r="F2862" s="234" t="s">
        <v>4560</v>
      </c>
      <c r="G2862" s="235">
        <v>0.89</v>
      </c>
      <c r="H2862" s="235">
        <v>2.0699999999999998</v>
      </c>
      <c r="I2862" s="235">
        <v>1.07</v>
      </c>
      <c r="J2862" s="235">
        <v>0.18</v>
      </c>
      <c r="K2862" s="235">
        <v>3.14</v>
      </c>
      <c r="L2862" s="235">
        <v>2.14</v>
      </c>
      <c r="M2862" s="236" t="s">
        <v>1324</v>
      </c>
    </row>
    <row r="2863" spans="1:13">
      <c r="A2863" s="106" t="str">
        <f t="shared" si="44"/>
        <v xml:space="preserve">29055 </v>
      </c>
      <c r="B2863" s="231" t="s">
        <v>4561</v>
      </c>
      <c r="C2863" s="232"/>
      <c r="D2863" s="233" t="s">
        <v>1358</v>
      </c>
      <c r="E2863" s="233"/>
      <c r="F2863" s="234" t="s">
        <v>4562</v>
      </c>
      <c r="G2863" s="235">
        <v>1.78</v>
      </c>
      <c r="H2863" s="235">
        <v>4.97</v>
      </c>
      <c r="I2863" s="235">
        <v>2.08</v>
      </c>
      <c r="J2863" s="235">
        <v>0.37</v>
      </c>
      <c r="K2863" s="235">
        <v>7.12</v>
      </c>
      <c r="L2863" s="235">
        <v>4.2300000000000004</v>
      </c>
      <c r="M2863" s="236" t="s">
        <v>1324</v>
      </c>
    </row>
    <row r="2864" spans="1:13">
      <c r="A2864" s="106" t="str">
        <f t="shared" si="44"/>
        <v xml:space="preserve">29058 </v>
      </c>
      <c r="B2864" s="231" t="s">
        <v>4563</v>
      </c>
      <c r="C2864" s="232"/>
      <c r="D2864" s="233" t="s">
        <v>1358</v>
      </c>
      <c r="E2864" s="233"/>
      <c r="F2864" s="234" t="s">
        <v>4562</v>
      </c>
      <c r="G2864" s="235">
        <v>1.31</v>
      </c>
      <c r="H2864" s="235">
        <v>2.29</v>
      </c>
      <c r="I2864" s="235">
        <v>1.29</v>
      </c>
      <c r="J2864" s="235">
        <v>0.27</v>
      </c>
      <c r="K2864" s="235">
        <v>3.87</v>
      </c>
      <c r="L2864" s="235">
        <v>2.87</v>
      </c>
      <c r="M2864" s="236" t="s">
        <v>1324</v>
      </c>
    </row>
    <row r="2865" spans="1:13">
      <c r="A2865" s="106" t="str">
        <f t="shared" si="44"/>
        <v xml:space="preserve">29065 </v>
      </c>
      <c r="B2865" s="231" t="s">
        <v>4564</v>
      </c>
      <c r="C2865" s="232"/>
      <c r="D2865" s="233" t="s">
        <v>1358</v>
      </c>
      <c r="E2865" s="233"/>
      <c r="F2865" s="234" t="s">
        <v>4565</v>
      </c>
      <c r="G2865" s="235">
        <v>0.87</v>
      </c>
      <c r="H2865" s="235">
        <v>2</v>
      </c>
      <c r="I2865" s="235">
        <v>1.05</v>
      </c>
      <c r="J2865" s="235">
        <v>0.16</v>
      </c>
      <c r="K2865" s="235">
        <v>3.03</v>
      </c>
      <c r="L2865" s="235">
        <v>2.08</v>
      </c>
      <c r="M2865" s="236" t="s">
        <v>1324</v>
      </c>
    </row>
    <row r="2866" spans="1:13">
      <c r="A2866" s="106" t="str">
        <f t="shared" si="44"/>
        <v xml:space="preserve">29075 </v>
      </c>
      <c r="B2866" s="231" t="s">
        <v>4566</v>
      </c>
      <c r="C2866" s="232"/>
      <c r="D2866" s="233" t="s">
        <v>1358</v>
      </c>
      <c r="E2866" s="233"/>
      <c r="F2866" s="234" t="s">
        <v>4567</v>
      </c>
      <c r="G2866" s="235">
        <v>0.77</v>
      </c>
      <c r="H2866" s="235">
        <v>1.83</v>
      </c>
      <c r="I2866" s="235">
        <v>1</v>
      </c>
      <c r="J2866" s="235">
        <v>0.16</v>
      </c>
      <c r="K2866" s="235">
        <v>2.76</v>
      </c>
      <c r="L2866" s="235">
        <v>1.93</v>
      </c>
      <c r="M2866" s="236" t="s">
        <v>1324</v>
      </c>
    </row>
    <row r="2867" spans="1:13">
      <c r="A2867" s="106" t="str">
        <f t="shared" si="44"/>
        <v xml:space="preserve">29085 </v>
      </c>
      <c r="B2867" s="231" t="s">
        <v>4568</v>
      </c>
      <c r="C2867" s="232"/>
      <c r="D2867" s="233" t="s">
        <v>1358</v>
      </c>
      <c r="E2867" s="233"/>
      <c r="F2867" s="234" t="s">
        <v>4569</v>
      </c>
      <c r="G2867" s="235">
        <v>0.87</v>
      </c>
      <c r="H2867" s="235">
        <v>1.99</v>
      </c>
      <c r="I2867" s="235">
        <v>1.04</v>
      </c>
      <c r="J2867" s="235">
        <v>0.16</v>
      </c>
      <c r="K2867" s="235">
        <v>3.02</v>
      </c>
      <c r="L2867" s="235">
        <v>2.0699999999999998</v>
      </c>
      <c r="M2867" s="236" t="s">
        <v>1324</v>
      </c>
    </row>
    <row r="2868" spans="1:13">
      <c r="A2868" s="106" t="str">
        <f t="shared" si="44"/>
        <v xml:space="preserve">29086 </v>
      </c>
      <c r="B2868" s="231" t="s">
        <v>4570</v>
      </c>
      <c r="C2868" s="232"/>
      <c r="D2868" s="233" t="s">
        <v>1358</v>
      </c>
      <c r="E2868" s="233"/>
      <c r="F2868" s="234" t="s">
        <v>4571</v>
      </c>
      <c r="G2868" s="235">
        <v>0.62</v>
      </c>
      <c r="H2868" s="235">
        <v>1.75</v>
      </c>
      <c r="I2868" s="235">
        <v>0.83</v>
      </c>
      <c r="J2868" s="235">
        <v>0.05</v>
      </c>
      <c r="K2868" s="235">
        <v>2.42</v>
      </c>
      <c r="L2868" s="235">
        <v>1.5</v>
      </c>
      <c r="M2868" s="236" t="s">
        <v>1324</v>
      </c>
    </row>
    <row r="2869" spans="1:13">
      <c r="A2869" s="106" t="str">
        <f t="shared" si="44"/>
        <v xml:space="preserve">29105 </v>
      </c>
      <c r="B2869" s="231" t="s">
        <v>4572</v>
      </c>
      <c r="C2869" s="232"/>
      <c r="D2869" s="233" t="s">
        <v>1358</v>
      </c>
      <c r="E2869" s="233"/>
      <c r="F2869" s="234" t="s">
        <v>4573</v>
      </c>
      <c r="G2869" s="235">
        <v>0.8</v>
      </c>
      <c r="H2869" s="235">
        <v>1.62</v>
      </c>
      <c r="I2869" s="235">
        <v>0.28999999999999998</v>
      </c>
      <c r="J2869" s="235">
        <v>0.16</v>
      </c>
      <c r="K2869" s="235">
        <v>2.58</v>
      </c>
      <c r="L2869" s="235">
        <v>1.25</v>
      </c>
      <c r="M2869" s="236" t="s">
        <v>1324</v>
      </c>
    </row>
    <row r="2870" spans="1:13">
      <c r="A2870" s="106" t="str">
        <f t="shared" si="44"/>
        <v xml:space="preserve">29125 </v>
      </c>
      <c r="B2870" s="231" t="s">
        <v>4574</v>
      </c>
      <c r="C2870" s="232"/>
      <c r="D2870" s="233" t="s">
        <v>1358</v>
      </c>
      <c r="E2870" s="233"/>
      <c r="F2870" s="234" t="s">
        <v>4575</v>
      </c>
      <c r="G2870" s="235">
        <v>0.5</v>
      </c>
      <c r="H2870" s="235">
        <v>1.52</v>
      </c>
      <c r="I2870" s="235">
        <v>0.65</v>
      </c>
      <c r="J2870" s="235">
        <v>0.08</v>
      </c>
      <c r="K2870" s="235">
        <v>2.1</v>
      </c>
      <c r="L2870" s="235">
        <v>1.23</v>
      </c>
      <c r="M2870" s="236" t="s">
        <v>1324</v>
      </c>
    </row>
    <row r="2871" spans="1:13">
      <c r="A2871" s="106" t="str">
        <f t="shared" si="44"/>
        <v xml:space="preserve">29126 </v>
      </c>
      <c r="B2871" s="231" t="s">
        <v>4576</v>
      </c>
      <c r="C2871" s="232"/>
      <c r="D2871" s="233" t="s">
        <v>1358</v>
      </c>
      <c r="E2871" s="233"/>
      <c r="F2871" s="234" t="s">
        <v>4575</v>
      </c>
      <c r="G2871" s="235">
        <v>0.68</v>
      </c>
      <c r="H2871" s="235">
        <v>1.68</v>
      </c>
      <c r="I2871" s="235">
        <v>0.73</v>
      </c>
      <c r="J2871" s="235">
        <v>0.1</v>
      </c>
      <c r="K2871" s="235">
        <v>2.46</v>
      </c>
      <c r="L2871" s="235">
        <v>1.51</v>
      </c>
      <c r="M2871" s="236" t="s">
        <v>1324</v>
      </c>
    </row>
    <row r="2872" spans="1:13">
      <c r="A2872" s="106" t="str">
        <f t="shared" si="44"/>
        <v xml:space="preserve">29130 </v>
      </c>
      <c r="B2872" s="231" t="s">
        <v>4577</v>
      </c>
      <c r="C2872" s="232"/>
      <c r="D2872" s="233" t="s">
        <v>1358</v>
      </c>
      <c r="E2872" s="233"/>
      <c r="F2872" s="234" t="s">
        <v>4578</v>
      </c>
      <c r="G2872" s="235">
        <v>0.5</v>
      </c>
      <c r="H2872" s="235">
        <v>0.72</v>
      </c>
      <c r="I2872" s="235">
        <v>0.28999999999999998</v>
      </c>
      <c r="J2872" s="235">
        <v>0.08</v>
      </c>
      <c r="K2872" s="235">
        <v>1.3</v>
      </c>
      <c r="L2872" s="235">
        <v>0.87</v>
      </c>
      <c r="M2872" s="236" t="s">
        <v>1324</v>
      </c>
    </row>
    <row r="2873" spans="1:13">
      <c r="A2873" s="106" t="str">
        <f t="shared" si="44"/>
        <v xml:space="preserve">29131 </v>
      </c>
      <c r="B2873" s="231" t="s">
        <v>4579</v>
      </c>
      <c r="C2873" s="232"/>
      <c r="D2873" s="233" t="s">
        <v>1358</v>
      </c>
      <c r="E2873" s="233"/>
      <c r="F2873" s="234" t="s">
        <v>4578</v>
      </c>
      <c r="G2873" s="235">
        <v>0.55000000000000004</v>
      </c>
      <c r="H2873" s="235">
        <v>1.06</v>
      </c>
      <c r="I2873" s="235">
        <v>0.42</v>
      </c>
      <c r="J2873" s="235">
        <v>0.08</v>
      </c>
      <c r="K2873" s="235">
        <v>1.69</v>
      </c>
      <c r="L2873" s="235">
        <v>1.05</v>
      </c>
      <c r="M2873" s="236" t="s">
        <v>1324</v>
      </c>
    </row>
    <row r="2874" spans="1:13">
      <c r="A2874" s="106" t="str">
        <f t="shared" si="44"/>
        <v xml:space="preserve">29200 </v>
      </c>
      <c r="B2874" s="231" t="s">
        <v>4580</v>
      </c>
      <c r="C2874" s="232"/>
      <c r="D2874" s="233" t="s">
        <v>1358</v>
      </c>
      <c r="E2874" s="233"/>
      <c r="F2874" s="234" t="s">
        <v>4581</v>
      </c>
      <c r="G2874" s="235">
        <v>0.39</v>
      </c>
      <c r="H2874" s="235">
        <v>0.54</v>
      </c>
      <c r="I2874" s="235">
        <v>0.13</v>
      </c>
      <c r="J2874" s="235">
        <v>0.01</v>
      </c>
      <c r="K2874" s="235">
        <v>0.94</v>
      </c>
      <c r="L2874" s="235">
        <v>0.53</v>
      </c>
      <c r="M2874" s="236" t="s">
        <v>1324</v>
      </c>
    </row>
    <row r="2875" spans="1:13">
      <c r="A2875" s="106" t="str">
        <f t="shared" si="44"/>
        <v xml:space="preserve">29240 </v>
      </c>
      <c r="B2875" s="231" t="s">
        <v>4582</v>
      </c>
      <c r="C2875" s="232"/>
      <c r="D2875" s="233" t="s">
        <v>1358</v>
      </c>
      <c r="E2875" s="233"/>
      <c r="F2875" s="234" t="s">
        <v>4583</v>
      </c>
      <c r="G2875" s="235">
        <v>0.39</v>
      </c>
      <c r="H2875" s="235">
        <v>0.48</v>
      </c>
      <c r="I2875" s="235">
        <v>0.13</v>
      </c>
      <c r="J2875" s="235">
        <v>0.01</v>
      </c>
      <c r="K2875" s="235">
        <v>0.88</v>
      </c>
      <c r="L2875" s="235">
        <v>0.53</v>
      </c>
      <c r="M2875" s="236" t="s">
        <v>1324</v>
      </c>
    </row>
    <row r="2876" spans="1:13">
      <c r="A2876" s="106" t="str">
        <f t="shared" si="44"/>
        <v xml:space="preserve">29260 </v>
      </c>
      <c r="B2876" s="231" t="s">
        <v>4584</v>
      </c>
      <c r="C2876" s="232"/>
      <c r="D2876" s="233" t="s">
        <v>1358</v>
      </c>
      <c r="E2876" s="233"/>
      <c r="F2876" s="234" t="s">
        <v>4585</v>
      </c>
      <c r="G2876" s="235">
        <v>0.39</v>
      </c>
      <c r="H2876" s="235">
        <v>0.45</v>
      </c>
      <c r="I2876" s="235">
        <v>0.14000000000000001</v>
      </c>
      <c r="J2876" s="235">
        <v>0.03</v>
      </c>
      <c r="K2876" s="235">
        <v>0.87</v>
      </c>
      <c r="L2876" s="235">
        <v>0.56000000000000005</v>
      </c>
      <c r="M2876" s="236" t="s">
        <v>1324</v>
      </c>
    </row>
    <row r="2877" spans="1:13">
      <c r="A2877" s="106" t="str">
        <f t="shared" si="44"/>
        <v xml:space="preserve">29280 </v>
      </c>
      <c r="B2877" s="231" t="s">
        <v>4586</v>
      </c>
      <c r="C2877" s="232"/>
      <c r="D2877" s="233" t="s">
        <v>1358</v>
      </c>
      <c r="E2877" s="233"/>
      <c r="F2877" s="234" t="s">
        <v>4587</v>
      </c>
      <c r="G2877" s="235">
        <v>0.39</v>
      </c>
      <c r="H2877" s="235">
        <v>0.46</v>
      </c>
      <c r="I2877" s="235">
        <v>0.16</v>
      </c>
      <c r="J2877" s="235">
        <v>0.04</v>
      </c>
      <c r="K2877" s="235">
        <v>0.89</v>
      </c>
      <c r="L2877" s="235">
        <v>0.59</v>
      </c>
      <c r="M2877" s="236" t="s">
        <v>1324</v>
      </c>
    </row>
    <row r="2878" spans="1:13">
      <c r="A2878" s="106" t="str">
        <f t="shared" si="44"/>
        <v xml:space="preserve">29305 </v>
      </c>
      <c r="B2878" s="231" t="s">
        <v>4588</v>
      </c>
      <c r="C2878" s="232"/>
      <c r="D2878" s="233" t="s">
        <v>1358</v>
      </c>
      <c r="E2878" s="233"/>
      <c r="F2878" s="234" t="s">
        <v>4589</v>
      </c>
      <c r="G2878" s="235">
        <v>2.0299999999999998</v>
      </c>
      <c r="H2878" s="235">
        <v>5.41</v>
      </c>
      <c r="I2878" s="235">
        <v>2.42</v>
      </c>
      <c r="J2878" s="235">
        <v>0.42</v>
      </c>
      <c r="K2878" s="235">
        <v>7.86</v>
      </c>
      <c r="L2878" s="235">
        <v>4.87</v>
      </c>
      <c r="M2878" s="236" t="s">
        <v>1324</v>
      </c>
    </row>
    <row r="2879" spans="1:13">
      <c r="A2879" s="106" t="str">
        <f t="shared" si="44"/>
        <v xml:space="preserve">29325 </v>
      </c>
      <c r="B2879" s="231" t="s">
        <v>4590</v>
      </c>
      <c r="C2879" s="232"/>
      <c r="D2879" s="233" t="s">
        <v>1358</v>
      </c>
      <c r="E2879" s="233"/>
      <c r="F2879" s="234" t="s">
        <v>4591</v>
      </c>
      <c r="G2879" s="235">
        <v>2.3199999999999998</v>
      </c>
      <c r="H2879" s="235">
        <v>5.88</v>
      </c>
      <c r="I2879" s="235">
        <v>2.65</v>
      </c>
      <c r="J2879" s="235">
        <v>0.49</v>
      </c>
      <c r="K2879" s="235">
        <v>8.69</v>
      </c>
      <c r="L2879" s="235">
        <v>5.46</v>
      </c>
      <c r="M2879" s="236" t="s">
        <v>1324</v>
      </c>
    </row>
    <row r="2880" spans="1:13">
      <c r="A2880" s="106" t="str">
        <f t="shared" si="44"/>
        <v xml:space="preserve">29345 </v>
      </c>
      <c r="B2880" s="231" t="s">
        <v>4592</v>
      </c>
      <c r="C2880" s="232"/>
      <c r="D2880" s="233" t="s">
        <v>1358</v>
      </c>
      <c r="E2880" s="233"/>
      <c r="F2880" s="234" t="s">
        <v>4593</v>
      </c>
      <c r="G2880" s="235">
        <v>1.4</v>
      </c>
      <c r="H2880" s="235">
        <v>2.54</v>
      </c>
      <c r="I2880" s="235">
        <v>1.35</v>
      </c>
      <c r="J2880" s="235">
        <v>0.27</v>
      </c>
      <c r="K2880" s="235">
        <v>4.21</v>
      </c>
      <c r="L2880" s="235">
        <v>3.02</v>
      </c>
      <c r="M2880" s="236" t="s">
        <v>1324</v>
      </c>
    </row>
    <row r="2881" spans="1:13">
      <c r="A2881" s="106" t="str">
        <f t="shared" si="44"/>
        <v xml:space="preserve">29355 </v>
      </c>
      <c r="B2881" s="231" t="s">
        <v>4594</v>
      </c>
      <c r="C2881" s="232"/>
      <c r="D2881" s="233" t="s">
        <v>1358</v>
      </c>
      <c r="E2881" s="233"/>
      <c r="F2881" s="234" t="s">
        <v>4593</v>
      </c>
      <c r="G2881" s="235">
        <v>1.53</v>
      </c>
      <c r="H2881" s="235">
        <v>2.58</v>
      </c>
      <c r="I2881" s="235">
        <v>1.4</v>
      </c>
      <c r="J2881" s="235">
        <v>0.28000000000000003</v>
      </c>
      <c r="K2881" s="235">
        <v>4.3899999999999997</v>
      </c>
      <c r="L2881" s="235">
        <v>3.21</v>
      </c>
      <c r="M2881" s="236" t="s">
        <v>1324</v>
      </c>
    </row>
    <row r="2882" spans="1:13">
      <c r="A2882" s="106" t="str">
        <f t="shared" si="44"/>
        <v xml:space="preserve">29358 </v>
      </c>
      <c r="B2882" s="231" t="s">
        <v>4595</v>
      </c>
      <c r="C2882" s="232"/>
      <c r="D2882" s="233" t="s">
        <v>1358</v>
      </c>
      <c r="E2882" s="233"/>
      <c r="F2882" s="234" t="s">
        <v>4596</v>
      </c>
      <c r="G2882" s="235">
        <v>1.43</v>
      </c>
      <c r="H2882" s="235">
        <v>3.35</v>
      </c>
      <c r="I2882" s="235">
        <v>1.42</v>
      </c>
      <c r="J2882" s="235">
        <v>0.28999999999999998</v>
      </c>
      <c r="K2882" s="235">
        <v>5.07</v>
      </c>
      <c r="L2882" s="235">
        <v>3.14</v>
      </c>
      <c r="M2882" s="236" t="s">
        <v>1324</v>
      </c>
    </row>
    <row r="2883" spans="1:13">
      <c r="A2883" s="106" t="str">
        <f t="shared" ref="A2883:A2946" si="45">B2883&amp;" "&amp;C2883</f>
        <v xml:space="preserve">29365 </v>
      </c>
      <c r="B2883" s="231" t="s">
        <v>4597</v>
      </c>
      <c r="C2883" s="232"/>
      <c r="D2883" s="233" t="s">
        <v>1358</v>
      </c>
      <c r="E2883" s="233"/>
      <c r="F2883" s="234" t="s">
        <v>4593</v>
      </c>
      <c r="G2883" s="235">
        <v>1.18</v>
      </c>
      <c r="H2883" s="235">
        <v>2.46</v>
      </c>
      <c r="I2883" s="235">
        <v>1.26</v>
      </c>
      <c r="J2883" s="235">
        <v>0.23</v>
      </c>
      <c r="K2883" s="235">
        <v>3.87</v>
      </c>
      <c r="L2883" s="235">
        <v>2.67</v>
      </c>
      <c r="M2883" s="236" t="s">
        <v>1324</v>
      </c>
    </row>
    <row r="2884" spans="1:13">
      <c r="A2884" s="106" t="str">
        <f t="shared" si="45"/>
        <v xml:space="preserve">29405 </v>
      </c>
      <c r="B2884" s="231" t="s">
        <v>4598</v>
      </c>
      <c r="C2884" s="232"/>
      <c r="D2884" s="233" t="s">
        <v>1358</v>
      </c>
      <c r="E2884" s="233"/>
      <c r="F2884" s="234" t="s">
        <v>4599</v>
      </c>
      <c r="G2884" s="235">
        <v>0.8</v>
      </c>
      <c r="H2884" s="235">
        <v>1.58</v>
      </c>
      <c r="I2884" s="235">
        <v>0.86</v>
      </c>
      <c r="J2884" s="235">
        <v>0.13</v>
      </c>
      <c r="K2884" s="235">
        <v>2.5099999999999998</v>
      </c>
      <c r="L2884" s="235">
        <v>1.79</v>
      </c>
      <c r="M2884" s="236" t="s">
        <v>1324</v>
      </c>
    </row>
    <row r="2885" spans="1:13">
      <c r="A2885" s="106" t="str">
        <f t="shared" si="45"/>
        <v xml:space="preserve">29425 </v>
      </c>
      <c r="B2885" s="231" t="s">
        <v>4600</v>
      </c>
      <c r="C2885" s="232"/>
      <c r="D2885" s="233" t="s">
        <v>1358</v>
      </c>
      <c r="E2885" s="233"/>
      <c r="F2885" s="234" t="s">
        <v>4599</v>
      </c>
      <c r="G2885" s="235">
        <v>0.8</v>
      </c>
      <c r="H2885" s="235">
        <v>1.45</v>
      </c>
      <c r="I2885" s="235">
        <v>0.75</v>
      </c>
      <c r="J2885" s="235">
        <v>0.1</v>
      </c>
      <c r="K2885" s="235">
        <v>2.35</v>
      </c>
      <c r="L2885" s="235">
        <v>1.65</v>
      </c>
      <c r="M2885" s="236" t="s">
        <v>1324</v>
      </c>
    </row>
    <row r="2886" spans="1:13">
      <c r="A2886" s="106" t="str">
        <f t="shared" si="45"/>
        <v xml:space="preserve">29435 </v>
      </c>
      <c r="B2886" s="231" t="s">
        <v>4601</v>
      </c>
      <c r="C2886" s="232"/>
      <c r="D2886" s="233" t="s">
        <v>1358</v>
      </c>
      <c r="E2886" s="233"/>
      <c r="F2886" s="234" t="s">
        <v>4599</v>
      </c>
      <c r="G2886" s="235">
        <v>1.18</v>
      </c>
      <c r="H2886" s="235">
        <v>2.46</v>
      </c>
      <c r="I2886" s="235">
        <v>1.22</v>
      </c>
      <c r="J2886" s="235">
        <v>0.24</v>
      </c>
      <c r="K2886" s="235">
        <v>3.88</v>
      </c>
      <c r="L2886" s="235">
        <v>2.64</v>
      </c>
      <c r="M2886" s="236" t="s">
        <v>1324</v>
      </c>
    </row>
    <row r="2887" spans="1:13">
      <c r="A2887" s="106" t="str">
        <f t="shared" si="45"/>
        <v xml:space="preserve">29440 </v>
      </c>
      <c r="B2887" s="231" t="s">
        <v>4602</v>
      </c>
      <c r="C2887" s="232"/>
      <c r="D2887" s="233" t="s">
        <v>1358</v>
      </c>
      <c r="E2887" s="233"/>
      <c r="F2887" s="234" t="s">
        <v>4603</v>
      </c>
      <c r="G2887" s="235">
        <v>0.56999999999999995</v>
      </c>
      <c r="H2887" s="235">
        <v>0.71</v>
      </c>
      <c r="I2887" s="235">
        <v>0.22</v>
      </c>
      <c r="J2887" s="235">
        <v>0.04</v>
      </c>
      <c r="K2887" s="235">
        <v>1.32</v>
      </c>
      <c r="L2887" s="235">
        <v>0.83</v>
      </c>
      <c r="M2887" s="236" t="s">
        <v>1324</v>
      </c>
    </row>
    <row r="2888" spans="1:13">
      <c r="A2888" s="106" t="str">
        <f t="shared" si="45"/>
        <v xml:space="preserve">29445 </v>
      </c>
      <c r="B2888" s="231" t="s">
        <v>4604</v>
      </c>
      <c r="C2888" s="232"/>
      <c r="D2888" s="233" t="s">
        <v>1358</v>
      </c>
      <c r="E2888" s="233"/>
      <c r="F2888" s="234" t="s">
        <v>4605</v>
      </c>
      <c r="G2888" s="235">
        <v>1.78</v>
      </c>
      <c r="H2888" s="235">
        <v>1.94</v>
      </c>
      <c r="I2888" s="235">
        <v>0.99</v>
      </c>
      <c r="J2888" s="235">
        <v>0.2</v>
      </c>
      <c r="K2888" s="235">
        <v>3.92</v>
      </c>
      <c r="L2888" s="235">
        <v>2.97</v>
      </c>
      <c r="M2888" s="236" t="s">
        <v>1324</v>
      </c>
    </row>
    <row r="2889" spans="1:13">
      <c r="A2889" s="106" t="str">
        <f t="shared" si="45"/>
        <v xml:space="preserve">29450 </v>
      </c>
      <c r="B2889" s="231" t="s">
        <v>4606</v>
      </c>
      <c r="C2889" s="232"/>
      <c r="D2889" s="233" t="s">
        <v>1358</v>
      </c>
      <c r="E2889" s="233"/>
      <c r="F2889" s="234" t="s">
        <v>4607</v>
      </c>
      <c r="G2889" s="235">
        <v>2.08</v>
      </c>
      <c r="H2889" s="235">
        <v>2.14</v>
      </c>
      <c r="I2889" s="235">
        <v>1.08</v>
      </c>
      <c r="J2889" s="235">
        <v>0.21</v>
      </c>
      <c r="K2889" s="235">
        <v>4.43</v>
      </c>
      <c r="L2889" s="235">
        <v>3.37</v>
      </c>
      <c r="M2889" s="236" t="s">
        <v>1324</v>
      </c>
    </row>
    <row r="2890" spans="1:13">
      <c r="A2890" s="106" t="str">
        <f t="shared" si="45"/>
        <v xml:space="preserve">29505 </v>
      </c>
      <c r="B2890" s="231" t="s">
        <v>4608</v>
      </c>
      <c r="C2890" s="232"/>
      <c r="D2890" s="233" t="s">
        <v>1358</v>
      </c>
      <c r="E2890" s="233"/>
      <c r="F2890" s="234" t="s">
        <v>4609</v>
      </c>
      <c r="G2890" s="235">
        <v>0.69</v>
      </c>
      <c r="H2890" s="235">
        <v>2.02</v>
      </c>
      <c r="I2890" s="235">
        <v>0.8</v>
      </c>
      <c r="J2890" s="235">
        <v>0.13</v>
      </c>
      <c r="K2890" s="235">
        <v>2.84</v>
      </c>
      <c r="L2890" s="235">
        <v>1.62</v>
      </c>
      <c r="M2890" s="236" t="s">
        <v>1324</v>
      </c>
    </row>
    <row r="2891" spans="1:13">
      <c r="A2891" s="106" t="str">
        <f t="shared" si="45"/>
        <v xml:space="preserve">29515 </v>
      </c>
      <c r="B2891" s="231" t="s">
        <v>4610</v>
      </c>
      <c r="C2891" s="232"/>
      <c r="D2891" s="233" t="s">
        <v>1358</v>
      </c>
      <c r="E2891" s="233"/>
      <c r="F2891" s="234" t="s">
        <v>4611</v>
      </c>
      <c r="G2891" s="235">
        <v>0.73</v>
      </c>
      <c r="H2891" s="235">
        <v>1.41</v>
      </c>
      <c r="I2891" s="235">
        <v>0.67</v>
      </c>
      <c r="J2891" s="235">
        <v>0.12</v>
      </c>
      <c r="K2891" s="235">
        <v>2.2599999999999998</v>
      </c>
      <c r="L2891" s="235">
        <v>1.52</v>
      </c>
      <c r="M2891" s="236" t="s">
        <v>1324</v>
      </c>
    </row>
    <row r="2892" spans="1:13">
      <c r="A2892" s="106" t="str">
        <f t="shared" si="45"/>
        <v xml:space="preserve">29520 </v>
      </c>
      <c r="B2892" s="231" t="s">
        <v>4612</v>
      </c>
      <c r="C2892" s="232"/>
      <c r="D2892" s="233" t="s">
        <v>1358</v>
      </c>
      <c r="E2892" s="233"/>
      <c r="F2892" s="234" t="s">
        <v>4613</v>
      </c>
      <c r="G2892" s="235">
        <v>0.39</v>
      </c>
      <c r="H2892" s="235">
        <v>0.62</v>
      </c>
      <c r="I2892" s="235">
        <v>0.14000000000000001</v>
      </c>
      <c r="J2892" s="235">
        <v>0.02</v>
      </c>
      <c r="K2892" s="235">
        <v>1.03</v>
      </c>
      <c r="L2892" s="235">
        <v>0.55000000000000004</v>
      </c>
      <c r="M2892" s="236" t="s">
        <v>1324</v>
      </c>
    </row>
    <row r="2893" spans="1:13">
      <c r="A2893" s="106" t="str">
        <f t="shared" si="45"/>
        <v xml:space="preserve">29530 </v>
      </c>
      <c r="B2893" s="231" t="s">
        <v>4614</v>
      </c>
      <c r="C2893" s="232"/>
      <c r="D2893" s="233" t="s">
        <v>1358</v>
      </c>
      <c r="E2893" s="233"/>
      <c r="F2893" s="234" t="s">
        <v>4615</v>
      </c>
      <c r="G2893" s="235">
        <v>0.39</v>
      </c>
      <c r="H2893" s="235">
        <v>0.47</v>
      </c>
      <c r="I2893" s="235">
        <v>0.13</v>
      </c>
      <c r="J2893" s="235">
        <v>0.02</v>
      </c>
      <c r="K2893" s="235">
        <v>0.88</v>
      </c>
      <c r="L2893" s="235">
        <v>0.54</v>
      </c>
      <c r="M2893" s="236" t="s">
        <v>1324</v>
      </c>
    </row>
    <row r="2894" spans="1:13">
      <c r="A2894" s="106" t="str">
        <f t="shared" si="45"/>
        <v xml:space="preserve">29540 </v>
      </c>
      <c r="B2894" s="231" t="s">
        <v>4616</v>
      </c>
      <c r="C2894" s="232"/>
      <c r="D2894" s="233" t="s">
        <v>1358</v>
      </c>
      <c r="E2894" s="233"/>
      <c r="F2894" s="234" t="s">
        <v>4617</v>
      </c>
      <c r="G2894" s="235">
        <v>0.39</v>
      </c>
      <c r="H2894" s="235">
        <v>0.43</v>
      </c>
      <c r="I2894" s="235">
        <v>0.1</v>
      </c>
      <c r="J2894" s="235">
        <v>0.03</v>
      </c>
      <c r="K2894" s="235">
        <v>0.85</v>
      </c>
      <c r="L2894" s="235">
        <v>0.52</v>
      </c>
      <c r="M2894" s="236" t="s">
        <v>1324</v>
      </c>
    </row>
    <row r="2895" spans="1:13">
      <c r="A2895" s="106" t="str">
        <f t="shared" si="45"/>
        <v xml:space="preserve">29550 </v>
      </c>
      <c r="B2895" s="231" t="s">
        <v>4618</v>
      </c>
      <c r="C2895" s="232"/>
      <c r="D2895" s="233" t="s">
        <v>1358</v>
      </c>
      <c r="E2895" s="233"/>
      <c r="F2895" s="234" t="s">
        <v>4619</v>
      </c>
      <c r="G2895" s="235">
        <v>0.25</v>
      </c>
      <c r="H2895" s="235">
        <v>0.32</v>
      </c>
      <c r="I2895" s="235">
        <v>0.06</v>
      </c>
      <c r="J2895" s="235">
        <v>0.02</v>
      </c>
      <c r="K2895" s="235">
        <v>0.59</v>
      </c>
      <c r="L2895" s="235">
        <v>0.33</v>
      </c>
      <c r="M2895" s="236" t="s">
        <v>1324</v>
      </c>
    </row>
    <row r="2896" spans="1:13">
      <c r="A2896" s="106" t="str">
        <f t="shared" si="45"/>
        <v xml:space="preserve">29580 </v>
      </c>
      <c r="B2896" s="231" t="s">
        <v>4620</v>
      </c>
      <c r="C2896" s="232"/>
      <c r="D2896" s="233" t="s">
        <v>1358</v>
      </c>
      <c r="E2896" s="233"/>
      <c r="F2896" s="234" t="s">
        <v>4621</v>
      </c>
      <c r="G2896" s="235">
        <v>0.55000000000000004</v>
      </c>
      <c r="H2896" s="235">
        <v>1.28</v>
      </c>
      <c r="I2896" s="235">
        <v>0.17</v>
      </c>
      <c r="J2896" s="235">
        <v>0.06</v>
      </c>
      <c r="K2896" s="235">
        <v>1.89</v>
      </c>
      <c r="L2896" s="235">
        <v>0.78</v>
      </c>
      <c r="M2896" s="236" t="s">
        <v>1324</v>
      </c>
    </row>
    <row r="2897" spans="1:13">
      <c r="A2897" s="106" t="str">
        <f t="shared" si="45"/>
        <v xml:space="preserve">29581 </v>
      </c>
      <c r="B2897" s="231" t="s">
        <v>4622</v>
      </c>
      <c r="C2897" s="232"/>
      <c r="D2897" s="233" t="s">
        <v>1358</v>
      </c>
      <c r="E2897" s="233"/>
      <c r="F2897" s="234" t="s">
        <v>4623</v>
      </c>
      <c r="G2897" s="235">
        <v>0.6</v>
      </c>
      <c r="H2897" s="235">
        <v>2.0099999999999998</v>
      </c>
      <c r="I2897" s="235">
        <v>0.18</v>
      </c>
      <c r="J2897" s="235">
        <v>0.01</v>
      </c>
      <c r="K2897" s="235">
        <v>2.62</v>
      </c>
      <c r="L2897" s="235">
        <v>0.79</v>
      </c>
      <c r="M2897" s="236" t="s">
        <v>1324</v>
      </c>
    </row>
    <row r="2898" spans="1:13">
      <c r="A2898" s="106" t="str">
        <f t="shared" si="45"/>
        <v xml:space="preserve">29584 </v>
      </c>
      <c r="B2898" s="231" t="s">
        <v>4624</v>
      </c>
      <c r="C2898" s="232"/>
      <c r="D2898" s="233" t="s">
        <v>1358</v>
      </c>
      <c r="E2898" s="233"/>
      <c r="F2898" s="234" t="s">
        <v>4625</v>
      </c>
      <c r="G2898" s="235">
        <v>0.35</v>
      </c>
      <c r="H2898" s="235">
        <v>1.99</v>
      </c>
      <c r="I2898" s="235">
        <v>0.11</v>
      </c>
      <c r="J2898" s="235">
        <v>0.01</v>
      </c>
      <c r="K2898" s="235">
        <v>2.35</v>
      </c>
      <c r="L2898" s="235">
        <v>0.47</v>
      </c>
      <c r="M2898" s="236" t="s">
        <v>1324</v>
      </c>
    </row>
    <row r="2899" spans="1:13">
      <c r="A2899" s="106" t="str">
        <f t="shared" si="45"/>
        <v xml:space="preserve">29700 </v>
      </c>
      <c r="B2899" s="231" t="s">
        <v>4626</v>
      </c>
      <c r="C2899" s="232"/>
      <c r="D2899" s="233" t="s">
        <v>1358</v>
      </c>
      <c r="E2899" s="233"/>
      <c r="F2899" s="234" t="s">
        <v>4627</v>
      </c>
      <c r="G2899" s="235">
        <v>0.56999999999999995</v>
      </c>
      <c r="H2899" s="235">
        <v>1.35</v>
      </c>
      <c r="I2899" s="235">
        <v>0.34</v>
      </c>
      <c r="J2899" s="235">
        <v>0.1</v>
      </c>
      <c r="K2899" s="235">
        <v>2.02</v>
      </c>
      <c r="L2899" s="235">
        <v>1.01</v>
      </c>
      <c r="M2899" s="236" t="s">
        <v>1324</v>
      </c>
    </row>
    <row r="2900" spans="1:13">
      <c r="A2900" s="106" t="str">
        <f t="shared" si="45"/>
        <v xml:space="preserve">29705 </v>
      </c>
      <c r="B2900" s="231" t="s">
        <v>4628</v>
      </c>
      <c r="C2900" s="232"/>
      <c r="D2900" s="233" t="s">
        <v>1358</v>
      </c>
      <c r="E2900" s="233"/>
      <c r="F2900" s="234" t="s">
        <v>4627</v>
      </c>
      <c r="G2900" s="235">
        <v>0.76</v>
      </c>
      <c r="H2900" s="235">
        <v>1.08</v>
      </c>
      <c r="I2900" s="235">
        <v>0.47</v>
      </c>
      <c r="J2900" s="235">
        <v>0.13</v>
      </c>
      <c r="K2900" s="235">
        <v>1.97</v>
      </c>
      <c r="L2900" s="235">
        <v>1.36</v>
      </c>
      <c r="M2900" s="236" t="s">
        <v>1324</v>
      </c>
    </row>
    <row r="2901" spans="1:13">
      <c r="A2901" s="106" t="str">
        <f t="shared" si="45"/>
        <v xml:space="preserve">29710 </v>
      </c>
      <c r="B2901" s="231" t="s">
        <v>4629</v>
      </c>
      <c r="C2901" s="232"/>
      <c r="D2901" s="233" t="s">
        <v>1358</v>
      </c>
      <c r="E2901" s="233"/>
      <c r="F2901" s="234" t="s">
        <v>4627</v>
      </c>
      <c r="G2901" s="235">
        <v>1.34</v>
      </c>
      <c r="H2901" s="235">
        <v>2.21</v>
      </c>
      <c r="I2901" s="235">
        <v>0.87</v>
      </c>
      <c r="J2901" s="235">
        <v>0.28000000000000003</v>
      </c>
      <c r="K2901" s="235">
        <v>3.83</v>
      </c>
      <c r="L2901" s="235">
        <v>2.4900000000000002</v>
      </c>
      <c r="M2901" s="236" t="s">
        <v>1324</v>
      </c>
    </row>
    <row r="2902" spans="1:13">
      <c r="A2902" s="106" t="str">
        <f t="shared" si="45"/>
        <v xml:space="preserve">29720 </v>
      </c>
      <c r="B2902" s="231" t="s">
        <v>4630</v>
      </c>
      <c r="C2902" s="232"/>
      <c r="D2902" s="233" t="s">
        <v>1358</v>
      </c>
      <c r="E2902" s="233"/>
      <c r="F2902" s="234" t="s">
        <v>4631</v>
      </c>
      <c r="G2902" s="235">
        <v>0.68</v>
      </c>
      <c r="H2902" s="235">
        <v>1.89</v>
      </c>
      <c r="I2902" s="235">
        <v>0.5</v>
      </c>
      <c r="J2902" s="235">
        <v>0.15</v>
      </c>
      <c r="K2902" s="235">
        <v>2.72</v>
      </c>
      <c r="L2902" s="235">
        <v>1.33</v>
      </c>
      <c r="M2902" s="236" t="s">
        <v>1324</v>
      </c>
    </row>
    <row r="2903" spans="1:13">
      <c r="A2903" s="106" t="str">
        <f t="shared" si="45"/>
        <v xml:space="preserve">29730 </v>
      </c>
      <c r="B2903" s="231" t="s">
        <v>4632</v>
      </c>
      <c r="C2903" s="232"/>
      <c r="D2903" s="233" t="s">
        <v>1358</v>
      </c>
      <c r="E2903" s="233"/>
      <c r="F2903" s="234" t="s">
        <v>4633</v>
      </c>
      <c r="G2903" s="235">
        <v>0.75</v>
      </c>
      <c r="H2903" s="235">
        <v>1.1100000000000001</v>
      </c>
      <c r="I2903" s="235">
        <v>0.46</v>
      </c>
      <c r="J2903" s="235">
        <v>0.13</v>
      </c>
      <c r="K2903" s="235">
        <v>1.99</v>
      </c>
      <c r="L2903" s="235">
        <v>1.34</v>
      </c>
      <c r="M2903" s="236" t="s">
        <v>1324</v>
      </c>
    </row>
    <row r="2904" spans="1:13">
      <c r="A2904" s="106" t="str">
        <f t="shared" si="45"/>
        <v xml:space="preserve">29740 </v>
      </c>
      <c r="B2904" s="231" t="s">
        <v>4634</v>
      </c>
      <c r="C2904" s="232"/>
      <c r="D2904" s="233" t="s">
        <v>1358</v>
      </c>
      <c r="E2904" s="233"/>
      <c r="F2904" s="234" t="s">
        <v>4635</v>
      </c>
      <c r="G2904" s="235">
        <v>1.1200000000000001</v>
      </c>
      <c r="H2904" s="235">
        <v>1.73</v>
      </c>
      <c r="I2904" s="235">
        <v>0.73</v>
      </c>
      <c r="J2904" s="235">
        <v>0.22</v>
      </c>
      <c r="K2904" s="235">
        <v>3.07</v>
      </c>
      <c r="L2904" s="235">
        <v>2.0699999999999998</v>
      </c>
      <c r="M2904" s="236" t="s">
        <v>1324</v>
      </c>
    </row>
    <row r="2905" spans="1:13">
      <c r="A2905" s="106" t="str">
        <f t="shared" si="45"/>
        <v xml:space="preserve">29750 </v>
      </c>
      <c r="B2905" s="231" t="s">
        <v>4636</v>
      </c>
      <c r="C2905" s="232"/>
      <c r="D2905" s="233" t="s">
        <v>1358</v>
      </c>
      <c r="E2905" s="233"/>
      <c r="F2905" s="234" t="s">
        <v>4637</v>
      </c>
      <c r="G2905" s="235">
        <v>1.26</v>
      </c>
      <c r="H2905" s="235">
        <v>1.8</v>
      </c>
      <c r="I2905" s="235">
        <v>0.81</v>
      </c>
      <c r="J2905" s="235">
        <v>0.25</v>
      </c>
      <c r="K2905" s="235">
        <v>3.31</v>
      </c>
      <c r="L2905" s="235">
        <v>2.3199999999999998</v>
      </c>
      <c r="M2905" s="236" t="s">
        <v>1324</v>
      </c>
    </row>
    <row r="2906" spans="1:13">
      <c r="A2906" s="106" t="str">
        <f t="shared" si="45"/>
        <v xml:space="preserve">29799 </v>
      </c>
      <c r="B2906" s="231" t="s">
        <v>4638</v>
      </c>
      <c r="C2906" s="232"/>
      <c r="D2906" s="233" t="s">
        <v>664</v>
      </c>
      <c r="E2906" s="233"/>
      <c r="F2906" s="234" t="s">
        <v>19002</v>
      </c>
      <c r="G2906" s="235">
        <v>0</v>
      </c>
      <c r="H2906" s="235">
        <v>0</v>
      </c>
      <c r="I2906" s="235">
        <v>0</v>
      </c>
      <c r="J2906" s="235">
        <v>0</v>
      </c>
      <c r="K2906" s="235">
        <v>0</v>
      </c>
      <c r="L2906" s="235">
        <v>0</v>
      </c>
      <c r="M2906" s="236" t="s">
        <v>991</v>
      </c>
    </row>
    <row r="2907" spans="1:13">
      <c r="A2907" s="106" t="str">
        <f t="shared" si="45"/>
        <v xml:space="preserve">29800 </v>
      </c>
      <c r="B2907" s="231" t="s">
        <v>4639</v>
      </c>
      <c r="C2907" s="232"/>
      <c r="D2907" s="233" t="s">
        <v>1358</v>
      </c>
      <c r="E2907" s="233"/>
      <c r="F2907" s="234" t="s">
        <v>4640</v>
      </c>
      <c r="G2907" s="235">
        <v>6.84</v>
      </c>
      <c r="H2907" s="233" t="s">
        <v>37</v>
      </c>
      <c r="I2907" s="235">
        <v>8.15</v>
      </c>
      <c r="J2907" s="235">
        <v>1.39</v>
      </c>
      <c r="K2907" s="233" t="s">
        <v>37</v>
      </c>
      <c r="L2907" s="235">
        <v>16.38</v>
      </c>
      <c r="M2907" s="236" t="s">
        <v>1570</v>
      </c>
    </row>
    <row r="2908" spans="1:13">
      <c r="A2908" s="106" t="str">
        <f t="shared" si="45"/>
        <v xml:space="preserve">29804 </v>
      </c>
      <c r="B2908" s="231" t="s">
        <v>4641</v>
      </c>
      <c r="C2908" s="232"/>
      <c r="D2908" s="233" t="s">
        <v>1358</v>
      </c>
      <c r="E2908" s="233"/>
      <c r="F2908" s="234" t="s">
        <v>4640</v>
      </c>
      <c r="G2908" s="235">
        <v>8.8699999999999992</v>
      </c>
      <c r="H2908" s="233" t="s">
        <v>37</v>
      </c>
      <c r="I2908" s="235">
        <v>8.33</v>
      </c>
      <c r="J2908" s="235">
        <v>0.88</v>
      </c>
      <c r="K2908" s="233" t="s">
        <v>37</v>
      </c>
      <c r="L2908" s="235">
        <v>18.079999999999998</v>
      </c>
      <c r="M2908" s="236" t="s">
        <v>1570</v>
      </c>
    </row>
    <row r="2909" spans="1:13">
      <c r="A2909" s="106" t="str">
        <f t="shared" si="45"/>
        <v xml:space="preserve">29805 </v>
      </c>
      <c r="B2909" s="231" t="s">
        <v>4642</v>
      </c>
      <c r="C2909" s="232"/>
      <c r="D2909" s="233" t="s">
        <v>1358</v>
      </c>
      <c r="E2909" s="233"/>
      <c r="F2909" s="234" t="s">
        <v>18067</v>
      </c>
      <c r="G2909" s="235">
        <v>6.03</v>
      </c>
      <c r="H2909" s="233" t="s">
        <v>37</v>
      </c>
      <c r="I2909" s="235">
        <v>7.32</v>
      </c>
      <c r="J2909" s="235">
        <v>1.18</v>
      </c>
      <c r="K2909" s="233" t="s">
        <v>37</v>
      </c>
      <c r="L2909" s="235">
        <v>14.53</v>
      </c>
      <c r="M2909" s="236" t="s">
        <v>1570</v>
      </c>
    </row>
    <row r="2910" spans="1:13">
      <c r="A2910" s="106" t="str">
        <f t="shared" si="45"/>
        <v xml:space="preserve">29806 </v>
      </c>
      <c r="B2910" s="231" t="s">
        <v>4643</v>
      </c>
      <c r="C2910" s="232"/>
      <c r="D2910" s="233" t="s">
        <v>1358</v>
      </c>
      <c r="E2910" s="233"/>
      <c r="F2910" s="234" t="s">
        <v>18496</v>
      </c>
      <c r="G2910" s="235">
        <v>15.14</v>
      </c>
      <c r="H2910" s="233" t="s">
        <v>37</v>
      </c>
      <c r="I2910" s="235">
        <v>14.14</v>
      </c>
      <c r="J2910" s="235">
        <v>2.99</v>
      </c>
      <c r="K2910" s="233" t="s">
        <v>37</v>
      </c>
      <c r="L2910" s="235">
        <v>32.270000000000003</v>
      </c>
      <c r="M2910" s="236" t="s">
        <v>1570</v>
      </c>
    </row>
    <row r="2911" spans="1:13">
      <c r="A2911" s="106" t="str">
        <f t="shared" si="45"/>
        <v xml:space="preserve">29807 </v>
      </c>
      <c r="B2911" s="231" t="s">
        <v>4644</v>
      </c>
      <c r="C2911" s="232"/>
      <c r="D2911" s="233" t="s">
        <v>1358</v>
      </c>
      <c r="E2911" s="233"/>
      <c r="F2911" s="234" t="s">
        <v>18068</v>
      </c>
      <c r="G2911" s="235">
        <v>14.67</v>
      </c>
      <c r="H2911" s="233" t="s">
        <v>37</v>
      </c>
      <c r="I2911" s="235">
        <v>13.98</v>
      </c>
      <c r="J2911" s="235">
        <v>2.88</v>
      </c>
      <c r="K2911" s="233" t="s">
        <v>37</v>
      </c>
      <c r="L2911" s="235">
        <v>31.53</v>
      </c>
      <c r="M2911" s="236" t="s">
        <v>1570</v>
      </c>
    </row>
    <row r="2912" spans="1:13">
      <c r="A2912" s="106" t="str">
        <f t="shared" si="45"/>
        <v xml:space="preserve">29819 </v>
      </c>
      <c r="B2912" s="231" t="s">
        <v>4645</v>
      </c>
      <c r="C2912" s="232"/>
      <c r="D2912" s="233" t="s">
        <v>1358</v>
      </c>
      <c r="E2912" s="233"/>
      <c r="F2912" s="234" t="s">
        <v>18069</v>
      </c>
      <c r="G2912" s="235">
        <v>7.79</v>
      </c>
      <c r="H2912" s="233" t="s">
        <v>37</v>
      </c>
      <c r="I2912" s="235">
        <v>8.69</v>
      </c>
      <c r="J2912" s="235">
        <v>1.54</v>
      </c>
      <c r="K2912" s="233" t="s">
        <v>37</v>
      </c>
      <c r="L2912" s="235">
        <v>18.02</v>
      </c>
      <c r="M2912" s="236" t="s">
        <v>1570</v>
      </c>
    </row>
    <row r="2913" spans="1:13">
      <c r="A2913" s="106" t="str">
        <f t="shared" si="45"/>
        <v xml:space="preserve">29820 </v>
      </c>
      <c r="B2913" s="231" t="s">
        <v>4646</v>
      </c>
      <c r="C2913" s="232"/>
      <c r="D2913" s="233" t="s">
        <v>1358</v>
      </c>
      <c r="E2913" s="233"/>
      <c r="F2913" s="234" t="s">
        <v>18070</v>
      </c>
      <c r="G2913" s="235">
        <v>7.21</v>
      </c>
      <c r="H2913" s="233" t="s">
        <v>37</v>
      </c>
      <c r="I2913" s="235">
        <v>7.89</v>
      </c>
      <c r="J2913" s="235">
        <v>1.38</v>
      </c>
      <c r="K2913" s="233" t="s">
        <v>37</v>
      </c>
      <c r="L2913" s="235">
        <v>16.48</v>
      </c>
      <c r="M2913" s="236" t="s">
        <v>1570</v>
      </c>
    </row>
    <row r="2914" spans="1:13">
      <c r="A2914" s="106" t="str">
        <f t="shared" si="45"/>
        <v xml:space="preserve">29821 </v>
      </c>
      <c r="B2914" s="231" t="s">
        <v>4647</v>
      </c>
      <c r="C2914" s="232"/>
      <c r="D2914" s="233" t="s">
        <v>1358</v>
      </c>
      <c r="E2914" s="233"/>
      <c r="F2914" s="234" t="s">
        <v>18071</v>
      </c>
      <c r="G2914" s="235">
        <v>7.89</v>
      </c>
      <c r="H2914" s="233" t="s">
        <v>37</v>
      </c>
      <c r="I2914" s="235">
        <v>8.83</v>
      </c>
      <c r="J2914" s="235">
        <v>1.57</v>
      </c>
      <c r="K2914" s="233" t="s">
        <v>37</v>
      </c>
      <c r="L2914" s="235">
        <v>18.29</v>
      </c>
      <c r="M2914" s="236" t="s">
        <v>1570</v>
      </c>
    </row>
    <row r="2915" spans="1:13">
      <c r="A2915" s="106" t="str">
        <f t="shared" si="45"/>
        <v xml:space="preserve">29822 </v>
      </c>
      <c r="B2915" s="231" t="s">
        <v>4648</v>
      </c>
      <c r="C2915" s="232"/>
      <c r="D2915" s="233" t="s">
        <v>1358</v>
      </c>
      <c r="E2915" s="233"/>
      <c r="F2915" s="234" t="s">
        <v>18072</v>
      </c>
      <c r="G2915" s="235">
        <v>7.03</v>
      </c>
      <c r="H2915" s="233" t="s">
        <v>37</v>
      </c>
      <c r="I2915" s="235">
        <v>8.27</v>
      </c>
      <c r="J2915" s="235">
        <v>1.39</v>
      </c>
      <c r="K2915" s="233" t="s">
        <v>37</v>
      </c>
      <c r="L2915" s="235">
        <v>16.690000000000001</v>
      </c>
      <c r="M2915" s="236" t="s">
        <v>1570</v>
      </c>
    </row>
    <row r="2916" spans="1:13">
      <c r="A2916" s="106" t="str">
        <f t="shared" si="45"/>
        <v xml:space="preserve">29823 </v>
      </c>
      <c r="B2916" s="231" t="s">
        <v>4649</v>
      </c>
      <c r="C2916" s="232"/>
      <c r="D2916" s="233" t="s">
        <v>1358</v>
      </c>
      <c r="E2916" s="233"/>
      <c r="F2916" s="234" t="s">
        <v>18073</v>
      </c>
      <c r="G2916" s="235">
        <v>7.98</v>
      </c>
      <c r="H2916" s="233" t="s">
        <v>37</v>
      </c>
      <c r="I2916" s="235">
        <v>8.68</v>
      </c>
      <c r="J2916" s="235">
        <v>1.55</v>
      </c>
      <c r="K2916" s="233" t="s">
        <v>37</v>
      </c>
      <c r="L2916" s="235">
        <v>18.21</v>
      </c>
      <c r="M2916" s="236" t="s">
        <v>1570</v>
      </c>
    </row>
    <row r="2917" spans="1:13">
      <c r="A2917" s="106" t="str">
        <f t="shared" si="45"/>
        <v xml:space="preserve">29824 </v>
      </c>
      <c r="B2917" s="231" t="s">
        <v>4650</v>
      </c>
      <c r="C2917" s="232"/>
      <c r="D2917" s="233" t="s">
        <v>1358</v>
      </c>
      <c r="E2917" s="233"/>
      <c r="F2917" s="234" t="s">
        <v>18074</v>
      </c>
      <c r="G2917" s="235">
        <v>8.98</v>
      </c>
      <c r="H2917" s="233" t="s">
        <v>37</v>
      </c>
      <c r="I2917" s="235">
        <v>10.07</v>
      </c>
      <c r="J2917" s="235">
        <v>1.77</v>
      </c>
      <c r="K2917" s="233" t="s">
        <v>37</v>
      </c>
      <c r="L2917" s="235">
        <v>20.82</v>
      </c>
      <c r="M2917" s="236" t="s">
        <v>1570</v>
      </c>
    </row>
    <row r="2918" spans="1:13">
      <c r="A2918" s="106" t="str">
        <f t="shared" si="45"/>
        <v xml:space="preserve">29825 </v>
      </c>
      <c r="B2918" s="231" t="s">
        <v>4651</v>
      </c>
      <c r="C2918" s="232"/>
      <c r="D2918" s="233" t="s">
        <v>1358</v>
      </c>
      <c r="E2918" s="233"/>
      <c r="F2918" s="234" t="s">
        <v>18075</v>
      </c>
      <c r="G2918" s="235">
        <v>7.79</v>
      </c>
      <c r="H2918" s="233" t="s">
        <v>37</v>
      </c>
      <c r="I2918" s="235">
        <v>8.73</v>
      </c>
      <c r="J2918" s="235">
        <v>1.53</v>
      </c>
      <c r="K2918" s="233" t="s">
        <v>37</v>
      </c>
      <c r="L2918" s="235">
        <v>18.05</v>
      </c>
      <c r="M2918" s="236" t="s">
        <v>1570</v>
      </c>
    </row>
    <row r="2919" spans="1:13">
      <c r="A2919" s="106" t="str">
        <f t="shared" si="45"/>
        <v xml:space="preserve">29826 </v>
      </c>
      <c r="B2919" s="231" t="s">
        <v>4652</v>
      </c>
      <c r="C2919" s="232"/>
      <c r="D2919" s="233" t="s">
        <v>1358</v>
      </c>
      <c r="E2919" s="233"/>
      <c r="F2919" s="234" t="s">
        <v>18076</v>
      </c>
      <c r="G2919" s="235">
        <v>3</v>
      </c>
      <c r="H2919" s="233" t="s">
        <v>37</v>
      </c>
      <c r="I2919" s="235">
        <v>1.57</v>
      </c>
      <c r="J2919" s="235">
        <v>0.59</v>
      </c>
      <c r="K2919" s="233" t="s">
        <v>37</v>
      </c>
      <c r="L2919" s="235">
        <v>5.16</v>
      </c>
      <c r="M2919" s="236" t="s">
        <v>1125</v>
      </c>
    </row>
    <row r="2920" spans="1:13">
      <c r="A2920" s="106" t="str">
        <f t="shared" si="45"/>
        <v xml:space="preserve">29827 </v>
      </c>
      <c r="B2920" s="231" t="s">
        <v>4653</v>
      </c>
      <c r="C2920" s="232"/>
      <c r="D2920" s="233" t="s">
        <v>1358</v>
      </c>
      <c r="E2920" s="233"/>
      <c r="F2920" s="234" t="s">
        <v>18077</v>
      </c>
      <c r="G2920" s="235">
        <v>15.59</v>
      </c>
      <c r="H2920" s="233" t="s">
        <v>37</v>
      </c>
      <c r="I2920" s="235">
        <v>13.91</v>
      </c>
      <c r="J2920" s="235">
        <v>3.03</v>
      </c>
      <c r="K2920" s="233" t="s">
        <v>37</v>
      </c>
      <c r="L2920" s="235">
        <v>32.53</v>
      </c>
      <c r="M2920" s="236" t="s">
        <v>1570</v>
      </c>
    </row>
    <row r="2921" spans="1:13">
      <c r="A2921" s="106" t="str">
        <f t="shared" si="45"/>
        <v xml:space="preserve">29828 </v>
      </c>
      <c r="B2921" s="231" t="s">
        <v>4654</v>
      </c>
      <c r="C2921" s="232"/>
      <c r="D2921" s="233" t="s">
        <v>1358</v>
      </c>
      <c r="E2921" s="233"/>
      <c r="F2921" s="234" t="s">
        <v>18078</v>
      </c>
      <c r="G2921" s="235">
        <v>13.16</v>
      </c>
      <c r="H2921" s="233" t="s">
        <v>37</v>
      </c>
      <c r="I2921" s="235">
        <v>12.23</v>
      </c>
      <c r="J2921" s="235">
        <v>2.5499999999999998</v>
      </c>
      <c r="K2921" s="233" t="s">
        <v>37</v>
      </c>
      <c r="L2921" s="235">
        <v>27.94</v>
      </c>
      <c r="M2921" s="236" t="s">
        <v>1570</v>
      </c>
    </row>
    <row r="2922" spans="1:13">
      <c r="A2922" s="106" t="str">
        <f t="shared" si="45"/>
        <v xml:space="preserve">29830 </v>
      </c>
      <c r="B2922" s="231" t="s">
        <v>4655</v>
      </c>
      <c r="C2922" s="232"/>
      <c r="D2922" s="233" t="s">
        <v>1358</v>
      </c>
      <c r="E2922" s="233"/>
      <c r="F2922" s="234" t="s">
        <v>4656</v>
      </c>
      <c r="G2922" s="235">
        <v>5.88</v>
      </c>
      <c r="H2922" s="233" t="s">
        <v>37</v>
      </c>
      <c r="I2922" s="235">
        <v>7.08</v>
      </c>
      <c r="J2922" s="235">
        <v>1.21</v>
      </c>
      <c r="K2922" s="233" t="s">
        <v>37</v>
      </c>
      <c r="L2922" s="235">
        <v>14.17</v>
      </c>
      <c r="M2922" s="236" t="s">
        <v>1570</v>
      </c>
    </row>
    <row r="2923" spans="1:13">
      <c r="A2923" s="106" t="str">
        <f t="shared" si="45"/>
        <v xml:space="preserve">29834 </v>
      </c>
      <c r="B2923" s="231" t="s">
        <v>4657</v>
      </c>
      <c r="C2923" s="232"/>
      <c r="D2923" s="233" t="s">
        <v>1358</v>
      </c>
      <c r="E2923" s="233"/>
      <c r="F2923" s="234" t="s">
        <v>4658</v>
      </c>
      <c r="G2923" s="235">
        <v>6.42</v>
      </c>
      <c r="H2923" s="233" t="s">
        <v>37</v>
      </c>
      <c r="I2923" s="235">
        <v>7.61</v>
      </c>
      <c r="J2923" s="235">
        <v>1.25</v>
      </c>
      <c r="K2923" s="233" t="s">
        <v>37</v>
      </c>
      <c r="L2923" s="235">
        <v>15.28</v>
      </c>
      <c r="M2923" s="236" t="s">
        <v>1570</v>
      </c>
    </row>
    <row r="2924" spans="1:13">
      <c r="A2924" s="106" t="str">
        <f t="shared" si="45"/>
        <v xml:space="preserve">29835 </v>
      </c>
      <c r="B2924" s="231" t="s">
        <v>4659</v>
      </c>
      <c r="C2924" s="232"/>
      <c r="D2924" s="233" t="s">
        <v>1358</v>
      </c>
      <c r="E2924" s="233"/>
      <c r="F2924" s="234" t="s">
        <v>4658</v>
      </c>
      <c r="G2924" s="235">
        <v>6.62</v>
      </c>
      <c r="H2924" s="233" t="s">
        <v>37</v>
      </c>
      <c r="I2924" s="235">
        <v>7.77</v>
      </c>
      <c r="J2924" s="235">
        <v>1.37</v>
      </c>
      <c r="K2924" s="233" t="s">
        <v>37</v>
      </c>
      <c r="L2924" s="235">
        <v>15.76</v>
      </c>
      <c r="M2924" s="236" t="s">
        <v>1570</v>
      </c>
    </row>
    <row r="2925" spans="1:13">
      <c r="A2925" s="106" t="str">
        <f t="shared" si="45"/>
        <v xml:space="preserve">29836 </v>
      </c>
      <c r="B2925" s="231" t="s">
        <v>4660</v>
      </c>
      <c r="C2925" s="232"/>
      <c r="D2925" s="233" t="s">
        <v>1358</v>
      </c>
      <c r="E2925" s="233"/>
      <c r="F2925" s="234" t="s">
        <v>4658</v>
      </c>
      <c r="G2925" s="235">
        <v>7.72</v>
      </c>
      <c r="H2925" s="233" t="s">
        <v>37</v>
      </c>
      <c r="I2925" s="235">
        <v>8.84</v>
      </c>
      <c r="J2925" s="235">
        <v>1.51</v>
      </c>
      <c r="K2925" s="233" t="s">
        <v>37</v>
      </c>
      <c r="L2925" s="235">
        <v>18.07</v>
      </c>
      <c r="M2925" s="236" t="s">
        <v>1570</v>
      </c>
    </row>
    <row r="2926" spans="1:13">
      <c r="A2926" s="106" t="str">
        <f t="shared" si="45"/>
        <v xml:space="preserve">29837 </v>
      </c>
      <c r="B2926" s="231" t="s">
        <v>4661</v>
      </c>
      <c r="C2926" s="232"/>
      <c r="D2926" s="233" t="s">
        <v>1358</v>
      </c>
      <c r="E2926" s="233"/>
      <c r="F2926" s="234" t="s">
        <v>4658</v>
      </c>
      <c r="G2926" s="235">
        <v>7.01</v>
      </c>
      <c r="H2926" s="233" t="s">
        <v>37</v>
      </c>
      <c r="I2926" s="235">
        <v>7.91</v>
      </c>
      <c r="J2926" s="235">
        <v>1.36</v>
      </c>
      <c r="K2926" s="233" t="s">
        <v>37</v>
      </c>
      <c r="L2926" s="235">
        <v>16.28</v>
      </c>
      <c r="M2926" s="236" t="s">
        <v>1570</v>
      </c>
    </row>
    <row r="2927" spans="1:13">
      <c r="A2927" s="106" t="str">
        <f t="shared" si="45"/>
        <v xml:space="preserve">29838 </v>
      </c>
      <c r="B2927" s="231" t="s">
        <v>4662</v>
      </c>
      <c r="C2927" s="232"/>
      <c r="D2927" s="233" t="s">
        <v>1358</v>
      </c>
      <c r="E2927" s="233"/>
      <c r="F2927" s="234" t="s">
        <v>4658</v>
      </c>
      <c r="G2927" s="235">
        <v>7.88</v>
      </c>
      <c r="H2927" s="233" t="s">
        <v>37</v>
      </c>
      <c r="I2927" s="235">
        <v>8.9</v>
      </c>
      <c r="J2927" s="235">
        <v>1.52</v>
      </c>
      <c r="K2927" s="233" t="s">
        <v>37</v>
      </c>
      <c r="L2927" s="235">
        <v>18.3</v>
      </c>
      <c r="M2927" s="236" t="s">
        <v>1570</v>
      </c>
    </row>
    <row r="2928" spans="1:13">
      <c r="A2928" s="106" t="str">
        <f t="shared" si="45"/>
        <v xml:space="preserve">29840 </v>
      </c>
      <c r="B2928" s="231" t="s">
        <v>4663</v>
      </c>
      <c r="C2928" s="232"/>
      <c r="D2928" s="233" t="s">
        <v>1358</v>
      </c>
      <c r="E2928" s="233"/>
      <c r="F2928" s="234" t="s">
        <v>4664</v>
      </c>
      <c r="G2928" s="235">
        <v>5.68</v>
      </c>
      <c r="H2928" s="233" t="s">
        <v>37</v>
      </c>
      <c r="I2928" s="235">
        <v>7.27</v>
      </c>
      <c r="J2928" s="235">
        <v>1.1499999999999999</v>
      </c>
      <c r="K2928" s="233" t="s">
        <v>37</v>
      </c>
      <c r="L2928" s="235">
        <v>14.1</v>
      </c>
      <c r="M2928" s="236" t="s">
        <v>1570</v>
      </c>
    </row>
    <row r="2929" spans="1:13">
      <c r="A2929" s="106" t="str">
        <f t="shared" si="45"/>
        <v xml:space="preserve">29843 </v>
      </c>
      <c r="B2929" s="231" t="s">
        <v>4665</v>
      </c>
      <c r="C2929" s="232"/>
      <c r="D2929" s="233" t="s">
        <v>1358</v>
      </c>
      <c r="E2929" s="233"/>
      <c r="F2929" s="234" t="s">
        <v>4666</v>
      </c>
      <c r="G2929" s="235">
        <v>6.15</v>
      </c>
      <c r="H2929" s="233" t="s">
        <v>37</v>
      </c>
      <c r="I2929" s="235">
        <v>7.66</v>
      </c>
      <c r="J2929" s="235">
        <v>1.26</v>
      </c>
      <c r="K2929" s="233" t="s">
        <v>37</v>
      </c>
      <c r="L2929" s="235">
        <v>15.07</v>
      </c>
      <c r="M2929" s="236" t="s">
        <v>1570</v>
      </c>
    </row>
    <row r="2930" spans="1:13">
      <c r="A2930" s="106" t="str">
        <f t="shared" si="45"/>
        <v xml:space="preserve">29844 </v>
      </c>
      <c r="B2930" s="231" t="s">
        <v>4667</v>
      </c>
      <c r="C2930" s="232"/>
      <c r="D2930" s="233" t="s">
        <v>1358</v>
      </c>
      <c r="E2930" s="233"/>
      <c r="F2930" s="234" t="s">
        <v>4666</v>
      </c>
      <c r="G2930" s="235">
        <v>6.51</v>
      </c>
      <c r="H2930" s="233" t="s">
        <v>37</v>
      </c>
      <c r="I2930" s="235">
        <v>7.73</v>
      </c>
      <c r="J2930" s="235">
        <v>1.25</v>
      </c>
      <c r="K2930" s="233" t="s">
        <v>37</v>
      </c>
      <c r="L2930" s="235">
        <v>15.49</v>
      </c>
      <c r="M2930" s="236" t="s">
        <v>1570</v>
      </c>
    </row>
    <row r="2931" spans="1:13">
      <c r="A2931" s="106" t="str">
        <f t="shared" si="45"/>
        <v xml:space="preserve">29845 </v>
      </c>
      <c r="B2931" s="231" t="s">
        <v>4668</v>
      </c>
      <c r="C2931" s="232"/>
      <c r="D2931" s="233" t="s">
        <v>1358</v>
      </c>
      <c r="E2931" s="233"/>
      <c r="F2931" s="234" t="s">
        <v>4666</v>
      </c>
      <c r="G2931" s="235">
        <v>7.69</v>
      </c>
      <c r="H2931" s="233" t="s">
        <v>37</v>
      </c>
      <c r="I2931" s="235">
        <v>8.94</v>
      </c>
      <c r="J2931" s="235">
        <v>1.47</v>
      </c>
      <c r="K2931" s="233" t="s">
        <v>37</v>
      </c>
      <c r="L2931" s="235">
        <v>18.100000000000001</v>
      </c>
      <c r="M2931" s="236" t="s">
        <v>1570</v>
      </c>
    </row>
    <row r="2932" spans="1:13">
      <c r="A2932" s="106" t="str">
        <f t="shared" si="45"/>
        <v xml:space="preserve">29846 </v>
      </c>
      <c r="B2932" s="231" t="s">
        <v>4669</v>
      </c>
      <c r="C2932" s="232"/>
      <c r="D2932" s="233" t="s">
        <v>1358</v>
      </c>
      <c r="E2932" s="233"/>
      <c r="F2932" s="234" t="s">
        <v>4666</v>
      </c>
      <c r="G2932" s="235">
        <v>6.89</v>
      </c>
      <c r="H2932" s="233" t="s">
        <v>37</v>
      </c>
      <c r="I2932" s="235">
        <v>7.96</v>
      </c>
      <c r="J2932" s="235">
        <v>1.29</v>
      </c>
      <c r="K2932" s="233" t="s">
        <v>37</v>
      </c>
      <c r="L2932" s="235">
        <v>16.14</v>
      </c>
      <c r="M2932" s="236" t="s">
        <v>1570</v>
      </c>
    </row>
    <row r="2933" spans="1:13">
      <c r="A2933" s="106" t="str">
        <f t="shared" si="45"/>
        <v xml:space="preserve">29847 </v>
      </c>
      <c r="B2933" s="231" t="s">
        <v>4670</v>
      </c>
      <c r="C2933" s="232"/>
      <c r="D2933" s="233" t="s">
        <v>1358</v>
      </c>
      <c r="E2933" s="233"/>
      <c r="F2933" s="234" t="s">
        <v>4666</v>
      </c>
      <c r="G2933" s="235">
        <v>7.22</v>
      </c>
      <c r="H2933" s="233" t="s">
        <v>37</v>
      </c>
      <c r="I2933" s="235">
        <v>8.09</v>
      </c>
      <c r="J2933" s="235">
        <v>1.48</v>
      </c>
      <c r="K2933" s="233" t="s">
        <v>37</v>
      </c>
      <c r="L2933" s="235">
        <v>16.79</v>
      </c>
      <c r="M2933" s="236" t="s">
        <v>1570</v>
      </c>
    </row>
    <row r="2934" spans="1:13">
      <c r="A2934" s="106" t="str">
        <f t="shared" si="45"/>
        <v xml:space="preserve">29848 </v>
      </c>
      <c r="B2934" s="231" t="s">
        <v>4671</v>
      </c>
      <c r="C2934" s="232"/>
      <c r="D2934" s="233" t="s">
        <v>1358</v>
      </c>
      <c r="E2934" s="233"/>
      <c r="F2934" s="234" t="s">
        <v>4672</v>
      </c>
      <c r="G2934" s="235">
        <v>6.39</v>
      </c>
      <c r="H2934" s="233" t="s">
        <v>37</v>
      </c>
      <c r="I2934" s="235">
        <v>8.2899999999999991</v>
      </c>
      <c r="J2934" s="235">
        <v>1.21</v>
      </c>
      <c r="K2934" s="233" t="s">
        <v>37</v>
      </c>
      <c r="L2934" s="235">
        <v>15.89</v>
      </c>
      <c r="M2934" s="236" t="s">
        <v>1570</v>
      </c>
    </row>
    <row r="2935" spans="1:13">
      <c r="A2935" s="106" t="str">
        <f t="shared" si="45"/>
        <v xml:space="preserve">29850 </v>
      </c>
      <c r="B2935" s="231" t="s">
        <v>4673</v>
      </c>
      <c r="C2935" s="232"/>
      <c r="D2935" s="233" t="s">
        <v>1358</v>
      </c>
      <c r="E2935" s="233"/>
      <c r="F2935" s="234" t="s">
        <v>4674</v>
      </c>
      <c r="G2935" s="235">
        <v>8.27</v>
      </c>
      <c r="H2935" s="233" t="s">
        <v>37</v>
      </c>
      <c r="I2935" s="235">
        <v>9.2899999999999991</v>
      </c>
      <c r="J2935" s="235">
        <v>1.7</v>
      </c>
      <c r="K2935" s="233" t="s">
        <v>37</v>
      </c>
      <c r="L2935" s="235">
        <v>19.260000000000002</v>
      </c>
      <c r="M2935" s="236" t="s">
        <v>1570</v>
      </c>
    </row>
    <row r="2936" spans="1:13">
      <c r="A2936" s="106" t="str">
        <f t="shared" si="45"/>
        <v xml:space="preserve">29851 </v>
      </c>
      <c r="B2936" s="231" t="s">
        <v>4675</v>
      </c>
      <c r="C2936" s="232"/>
      <c r="D2936" s="233" t="s">
        <v>1358</v>
      </c>
      <c r="E2936" s="233"/>
      <c r="F2936" s="234" t="s">
        <v>4674</v>
      </c>
      <c r="G2936" s="235">
        <v>13.26</v>
      </c>
      <c r="H2936" s="233" t="s">
        <v>37</v>
      </c>
      <c r="I2936" s="235">
        <v>12.47</v>
      </c>
      <c r="J2936" s="235">
        <v>2.73</v>
      </c>
      <c r="K2936" s="233" t="s">
        <v>37</v>
      </c>
      <c r="L2936" s="235">
        <v>28.46</v>
      </c>
      <c r="M2936" s="236" t="s">
        <v>1570</v>
      </c>
    </row>
    <row r="2937" spans="1:13">
      <c r="A2937" s="106" t="str">
        <f t="shared" si="45"/>
        <v xml:space="preserve">29855 </v>
      </c>
      <c r="B2937" s="231" t="s">
        <v>4676</v>
      </c>
      <c r="C2937" s="232"/>
      <c r="D2937" s="233" t="s">
        <v>1358</v>
      </c>
      <c r="E2937" s="233"/>
      <c r="F2937" s="234" t="s">
        <v>4677</v>
      </c>
      <c r="G2937" s="235">
        <v>10.76</v>
      </c>
      <c r="H2937" s="233" t="s">
        <v>37</v>
      </c>
      <c r="I2937" s="235">
        <v>11.04</v>
      </c>
      <c r="J2937" s="235">
        <v>2.12</v>
      </c>
      <c r="K2937" s="233" t="s">
        <v>37</v>
      </c>
      <c r="L2937" s="235">
        <v>23.92</v>
      </c>
      <c r="M2937" s="236" t="s">
        <v>1570</v>
      </c>
    </row>
    <row r="2938" spans="1:13">
      <c r="A2938" s="106" t="str">
        <f t="shared" si="45"/>
        <v xml:space="preserve">29856 </v>
      </c>
      <c r="B2938" s="231" t="s">
        <v>4678</v>
      </c>
      <c r="C2938" s="232"/>
      <c r="D2938" s="233" t="s">
        <v>1358</v>
      </c>
      <c r="E2938" s="233"/>
      <c r="F2938" s="234" t="s">
        <v>4677</v>
      </c>
      <c r="G2938" s="235">
        <v>14.28</v>
      </c>
      <c r="H2938" s="233" t="s">
        <v>37</v>
      </c>
      <c r="I2938" s="235">
        <v>13.15</v>
      </c>
      <c r="J2938" s="235">
        <v>2.91</v>
      </c>
      <c r="K2938" s="233" t="s">
        <v>37</v>
      </c>
      <c r="L2938" s="235">
        <v>30.34</v>
      </c>
      <c r="M2938" s="236" t="s">
        <v>1570</v>
      </c>
    </row>
    <row r="2939" spans="1:13">
      <c r="A2939" s="106" t="str">
        <f t="shared" si="45"/>
        <v xml:space="preserve">29860 </v>
      </c>
      <c r="B2939" s="231" t="s">
        <v>4679</v>
      </c>
      <c r="C2939" s="232"/>
      <c r="D2939" s="233" t="s">
        <v>1358</v>
      </c>
      <c r="E2939" s="233"/>
      <c r="F2939" s="234" t="s">
        <v>4680</v>
      </c>
      <c r="G2939" s="235">
        <v>9</v>
      </c>
      <c r="H2939" s="233" t="s">
        <v>37</v>
      </c>
      <c r="I2939" s="235">
        <v>9.49</v>
      </c>
      <c r="J2939" s="235">
        <v>1.76</v>
      </c>
      <c r="K2939" s="233" t="s">
        <v>37</v>
      </c>
      <c r="L2939" s="235">
        <v>20.25</v>
      </c>
      <c r="M2939" s="236" t="s">
        <v>1570</v>
      </c>
    </row>
    <row r="2940" spans="1:13">
      <c r="A2940" s="106" t="str">
        <f t="shared" si="45"/>
        <v xml:space="preserve">29861 </v>
      </c>
      <c r="B2940" s="231" t="s">
        <v>4681</v>
      </c>
      <c r="C2940" s="232"/>
      <c r="D2940" s="233" t="s">
        <v>1358</v>
      </c>
      <c r="E2940" s="233"/>
      <c r="F2940" s="234" t="s">
        <v>4682</v>
      </c>
      <c r="G2940" s="235">
        <v>10.1</v>
      </c>
      <c r="H2940" s="233" t="s">
        <v>37</v>
      </c>
      <c r="I2940" s="235">
        <v>9.2200000000000006</v>
      </c>
      <c r="J2940" s="235">
        <v>1.9</v>
      </c>
      <c r="K2940" s="233" t="s">
        <v>37</v>
      </c>
      <c r="L2940" s="235">
        <v>21.22</v>
      </c>
      <c r="M2940" s="236" t="s">
        <v>1570</v>
      </c>
    </row>
    <row r="2941" spans="1:13">
      <c r="A2941" s="106" t="str">
        <f t="shared" si="45"/>
        <v xml:space="preserve">29862 </v>
      </c>
      <c r="B2941" s="231" t="s">
        <v>4683</v>
      </c>
      <c r="C2941" s="232"/>
      <c r="D2941" s="233" t="s">
        <v>1358</v>
      </c>
      <c r="E2941" s="233"/>
      <c r="F2941" s="234" t="s">
        <v>4684</v>
      </c>
      <c r="G2941" s="235">
        <v>11.17</v>
      </c>
      <c r="H2941" s="233" t="s">
        <v>37</v>
      </c>
      <c r="I2941" s="235">
        <v>11.49</v>
      </c>
      <c r="J2941" s="235">
        <v>2.16</v>
      </c>
      <c r="K2941" s="233" t="s">
        <v>37</v>
      </c>
      <c r="L2941" s="235">
        <v>24.82</v>
      </c>
      <c r="M2941" s="236" t="s">
        <v>1570</v>
      </c>
    </row>
    <row r="2942" spans="1:13">
      <c r="A2942" s="106" t="str">
        <f t="shared" si="45"/>
        <v xml:space="preserve">29863 </v>
      </c>
      <c r="B2942" s="231" t="s">
        <v>4685</v>
      </c>
      <c r="C2942" s="232"/>
      <c r="D2942" s="233" t="s">
        <v>1358</v>
      </c>
      <c r="E2942" s="233"/>
      <c r="F2942" s="234" t="s">
        <v>4686</v>
      </c>
      <c r="G2942" s="235">
        <v>11.17</v>
      </c>
      <c r="H2942" s="233" t="s">
        <v>37</v>
      </c>
      <c r="I2942" s="235">
        <v>11.59</v>
      </c>
      <c r="J2942" s="235">
        <v>2.23</v>
      </c>
      <c r="K2942" s="233" t="s">
        <v>37</v>
      </c>
      <c r="L2942" s="235">
        <v>24.99</v>
      </c>
      <c r="M2942" s="236" t="s">
        <v>1570</v>
      </c>
    </row>
    <row r="2943" spans="1:13">
      <c r="A2943" s="106" t="str">
        <f t="shared" si="45"/>
        <v xml:space="preserve">29866 </v>
      </c>
      <c r="B2943" s="231" t="s">
        <v>4687</v>
      </c>
      <c r="C2943" s="232"/>
      <c r="D2943" s="233" t="s">
        <v>1358</v>
      </c>
      <c r="E2943" s="233"/>
      <c r="F2943" s="234" t="s">
        <v>4688</v>
      </c>
      <c r="G2943" s="235">
        <v>14.67</v>
      </c>
      <c r="H2943" s="233" t="s">
        <v>37</v>
      </c>
      <c r="I2943" s="235">
        <v>14.53</v>
      </c>
      <c r="J2943" s="235">
        <v>2.99</v>
      </c>
      <c r="K2943" s="233" t="s">
        <v>37</v>
      </c>
      <c r="L2943" s="235">
        <v>32.19</v>
      </c>
      <c r="M2943" s="236" t="s">
        <v>1570</v>
      </c>
    </row>
    <row r="2944" spans="1:13">
      <c r="A2944" s="106" t="str">
        <f t="shared" si="45"/>
        <v xml:space="preserve">29867 </v>
      </c>
      <c r="B2944" s="231" t="s">
        <v>4689</v>
      </c>
      <c r="C2944" s="232"/>
      <c r="D2944" s="233" t="s">
        <v>1358</v>
      </c>
      <c r="E2944" s="233"/>
      <c r="F2944" s="234" t="s">
        <v>4690</v>
      </c>
      <c r="G2944" s="235">
        <v>18.39</v>
      </c>
      <c r="H2944" s="233" t="s">
        <v>37</v>
      </c>
      <c r="I2944" s="235">
        <v>16.86</v>
      </c>
      <c r="J2944" s="235">
        <v>3.74</v>
      </c>
      <c r="K2944" s="233" t="s">
        <v>37</v>
      </c>
      <c r="L2944" s="235">
        <v>38.99</v>
      </c>
      <c r="M2944" s="236" t="s">
        <v>1570</v>
      </c>
    </row>
    <row r="2945" spans="1:13">
      <c r="A2945" s="106" t="str">
        <f t="shared" si="45"/>
        <v xml:space="preserve">29868 </v>
      </c>
      <c r="B2945" s="231" t="s">
        <v>4691</v>
      </c>
      <c r="C2945" s="232"/>
      <c r="D2945" s="233" t="s">
        <v>1358</v>
      </c>
      <c r="E2945" s="233"/>
      <c r="F2945" s="234" t="s">
        <v>4692</v>
      </c>
      <c r="G2945" s="235">
        <v>25.1</v>
      </c>
      <c r="H2945" s="233" t="s">
        <v>37</v>
      </c>
      <c r="I2945" s="235">
        <v>20.43</v>
      </c>
      <c r="J2945" s="235">
        <v>5.14</v>
      </c>
      <c r="K2945" s="233" t="s">
        <v>37</v>
      </c>
      <c r="L2945" s="235">
        <v>50.67</v>
      </c>
      <c r="M2945" s="236" t="s">
        <v>1570</v>
      </c>
    </row>
    <row r="2946" spans="1:13">
      <c r="A2946" s="106" t="str">
        <f t="shared" si="45"/>
        <v xml:space="preserve">29870 </v>
      </c>
      <c r="B2946" s="231" t="s">
        <v>4693</v>
      </c>
      <c r="C2946" s="232"/>
      <c r="D2946" s="233" t="s">
        <v>1358</v>
      </c>
      <c r="E2946" s="233"/>
      <c r="F2946" s="234" t="s">
        <v>4694</v>
      </c>
      <c r="G2946" s="235">
        <v>5.19</v>
      </c>
      <c r="H2946" s="235">
        <v>10.82</v>
      </c>
      <c r="I2946" s="235">
        <v>6.59</v>
      </c>
      <c r="J2946" s="235">
        <v>1.01</v>
      </c>
      <c r="K2946" s="235">
        <v>17.02</v>
      </c>
      <c r="L2946" s="235">
        <v>12.79</v>
      </c>
      <c r="M2946" s="236" t="s">
        <v>1570</v>
      </c>
    </row>
    <row r="2947" spans="1:13">
      <c r="A2947" s="106" t="str">
        <f t="shared" ref="A2947:A3010" si="46">B2947&amp;" "&amp;C2947</f>
        <v xml:space="preserve">29871 </v>
      </c>
      <c r="B2947" s="231" t="s">
        <v>4695</v>
      </c>
      <c r="C2947" s="232"/>
      <c r="D2947" s="233" t="s">
        <v>1358</v>
      </c>
      <c r="E2947" s="233"/>
      <c r="F2947" s="234" t="s">
        <v>4696</v>
      </c>
      <c r="G2947" s="235">
        <v>6.69</v>
      </c>
      <c r="H2947" s="233" t="s">
        <v>37</v>
      </c>
      <c r="I2947" s="235">
        <v>7.87</v>
      </c>
      <c r="J2947" s="235">
        <v>1.35</v>
      </c>
      <c r="K2947" s="233" t="s">
        <v>37</v>
      </c>
      <c r="L2947" s="235">
        <v>15.91</v>
      </c>
      <c r="M2947" s="236" t="s">
        <v>1570</v>
      </c>
    </row>
    <row r="2948" spans="1:13">
      <c r="A2948" s="106" t="str">
        <f t="shared" si="46"/>
        <v xml:space="preserve">29873 </v>
      </c>
      <c r="B2948" s="231" t="s">
        <v>4697</v>
      </c>
      <c r="C2948" s="232"/>
      <c r="D2948" s="233" t="s">
        <v>1358</v>
      </c>
      <c r="E2948" s="233"/>
      <c r="F2948" s="234" t="s">
        <v>4674</v>
      </c>
      <c r="G2948" s="235">
        <v>6.24</v>
      </c>
      <c r="H2948" s="233" t="s">
        <v>37</v>
      </c>
      <c r="I2948" s="235">
        <v>9.1199999999999992</v>
      </c>
      <c r="J2948" s="235">
        <v>1.25</v>
      </c>
      <c r="K2948" s="233" t="s">
        <v>37</v>
      </c>
      <c r="L2948" s="235">
        <v>16.61</v>
      </c>
      <c r="M2948" s="236" t="s">
        <v>1570</v>
      </c>
    </row>
    <row r="2949" spans="1:13">
      <c r="A2949" s="106" t="str">
        <f t="shared" si="46"/>
        <v xml:space="preserve">29874 </v>
      </c>
      <c r="B2949" s="231" t="s">
        <v>4698</v>
      </c>
      <c r="C2949" s="232"/>
      <c r="D2949" s="233" t="s">
        <v>1358</v>
      </c>
      <c r="E2949" s="233"/>
      <c r="F2949" s="234" t="s">
        <v>4674</v>
      </c>
      <c r="G2949" s="235">
        <v>7.19</v>
      </c>
      <c r="H2949" s="233" t="s">
        <v>37</v>
      </c>
      <c r="I2949" s="235">
        <v>7.91</v>
      </c>
      <c r="J2949" s="235">
        <v>1.41</v>
      </c>
      <c r="K2949" s="233" t="s">
        <v>37</v>
      </c>
      <c r="L2949" s="235">
        <v>16.510000000000002</v>
      </c>
      <c r="M2949" s="236" t="s">
        <v>1570</v>
      </c>
    </row>
    <row r="2950" spans="1:13">
      <c r="A2950" s="106" t="str">
        <f t="shared" si="46"/>
        <v xml:space="preserve">29875 </v>
      </c>
      <c r="B2950" s="231" t="s">
        <v>4699</v>
      </c>
      <c r="C2950" s="232"/>
      <c r="D2950" s="233" t="s">
        <v>1358</v>
      </c>
      <c r="E2950" s="233"/>
      <c r="F2950" s="234" t="s">
        <v>4674</v>
      </c>
      <c r="G2950" s="235">
        <v>6.45</v>
      </c>
      <c r="H2950" s="233" t="s">
        <v>37</v>
      </c>
      <c r="I2950" s="235">
        <v>7.57</v>
      </c>
      <c r="J2950" s="235">
        <v>1.29</v>
      </c>
      <c r="K2950" s="233" t="s">
        <v>37</v>
      </c>
      <c r="L2950" s="235">
        <v>15.31</v>
      </c>
      <c r="M2950" s="236" t="s">
        <v>1570</v>
      </c>
    </row>
    <row r="2951" spans="1:13">
      <c r="A2951" s="106" t="str">
        <f t="shared" si="46"/>
        <v xml:space="preserve">29876 </v>
      </c>
      <c r="B2951" s="231" t="s">
        <v>4700</v>
      </c>
      <c r="C2951" s="232"/>
      <c r="D2951" s="233" t="s">
        <v>1358</v>
      </c>
      <c r="E2951" s="233"/>
      <c r="F2951" s="234" t="s">
        <v>4674</v>
      </c>
      <c r="G2951" s="235">
        <v>8.8699999999999992</v>
      </c>
      <c r="H2951" s="233" t="s">
        <v>37</v>
      </c>
      <c r="I2951" s="235">
        <v>9.42</v>
      </c>
      <c r="J2951" s="235">
        <v>1.77</v>
      </c>
      <c r="K2951" s="233" t="s">
        <v>37</v>
      </c>
      <c r="L2951" s="235">
        <v>20.059999999999999</v>
      </c>
      <c r="M2951" s="236" t="s">
        <v>1570</v>
      </c>
    </row>
    <row r="2952" spans="1:13">
      <c r="A2952" s="106" t="str">
        <f t="shared" si="46"/>
        <v xml:space="preserve">29877 </v>
      </c>
      <c r="B2952" s="231" t="s">
        <v>4701</v>
      </c>
      <c r="C2952" s="232"/>
      <c r="D2952" s="233" t="s">
        <v>1358</v>
      </c>
      <c r="E2952" s="233"/>
      <c r="F2952" s="234" t="s">
        <v>4674</v>
      </c>
      <c r="G2952" s="235">
        <v>8.3000000000000007</v>
      </c>
      <c r="H2952" s="233" t="s">
        <v>37</v>
      </c>
      <c r="I2952" s="235">
        <v>9.16</v>
      </c>
      <c r="J2952" s="235">
        <v>1.64</v>
      </c>
      <c r="K2952" s="233" t="s">
        <v>37</v>
      </c>
      <c r="L2952" s="235">
        <v>19.100000000000001</v>
      </c>
      <c r="M2952" s="236" t="s">
        <v>1570</v>
      </c>
    </row>
    <row r="2953" spans="1:13">
      <c r="A2953" s="106" t="str">
        <f t="shared" si="46"/>
        <v xml:space="preserve">29879 </v>
      </c>
      <c r="B2953" s="231" t="s">
        <v>4702</v>
      </c>
      <c r="C2953" s="232"/>
      <c r="D2953" s="233" t="s">
        <v>1358</v>
      </c>
      <c r="E2953" s="233"/>
      <c r="F2953" s="234" t="s">
        <v>4674</v>
      </c>
      <c r="G2953" s="235">
        <v>8.99</v>
      </c>
      <c r="H2953" s="233" t="s">
        <v>37</v>
      </c>
      <c r="I2953" s="235">
        <v>9.5500000000000007</v>
      </c>
      <c r="J2953" s="235">
        <v>1.8</v>
      </c>
      <c r="K2953" s="233" t="s">
        <v>37</v>
      </c>
      <c r="L2953" s="235">
        <v>20.34</v>
      </c>
      <c r="M2953" s="236" t="s">
        <v>1570</v>
      </c>
    </row>
    <row r="2954" spans="1:13">
      <c r="A2954" s="106" t="str">
        <f t="shared" si="46"/>
        <v xml:space="preserve">29880 </v>
      </c>
      <c r="B2954" s="231" t="s">
        <v>4703</v>
      </c>
      <c r="C2954" s="232"/>
      <c r="D2954" s="233" t="s">
        <v>1358</v>
      </c>
      <c r="E2954" s="233"/>
      <c r="F2954" s="234" t="s">
        <v>4674</v>
      </c>
      <c r="G2954" s="235">
        <v>7.39</v>
      </c>
      <c r="H2954" s="233" t="s">
        <v>37</v>
      </c>
      <c r="I2954" s="235">
        <v>8.43</v>
      </c>
      <c r="J2954" s="235">
        <v>1.47</v>
      </c>
      <c r="K2954" s="233" t="s">
        <v>37</v>
      </c>
      <c r="L2954" s="235">
        <v>17.29</v>
      </c>
      <c r="M2954" s="236" t="s">
        <v>1570</v>
      </c>
    </row>
    <row r="2955" spans="1:13">
      <c r="A2955" s="106" t="str">
        <f t="shared" si="46"/>
        <v xml:space="preserve">29881 </v>
      </c>
      <c r="B2955" s="231" t="s">
        <v>4704</v>
      </c>
      <c r="C2955" s="232"/>
      <c r="D2955" s="233" t="s">
        <v>1358</v>
      </c>
      <c r="E2955" s="233"/>
      <c r="F2955" s="234" t="s">
        <v>4674</v>
      </c>
      <c r="G2955" s="235">
        <v>7.03</v>
      </c>
      <c r="H2955" s="233" t="s">
        <v>37</v>
      </c>
      <c r="I2955" s="235">
        <v>8.26</v>
      </c>
      <c r="J2955" s="235">
        <v>1.39</v>
      </c>
      <c r="K2955" s="233" t="s">
        <v>37</v>
      </c>
      <c r="L2955" s="235">
        <v>16.68</v>
      </c>
      <c r="M2955" s="236" t="s">
        <v>1570</v>
      </c>
    </row>
    <row r="2956" spans="1:13">
      <c r="A2956" s="106" t="str">
        <f t="shared" si="46"/>
        <v xml:space="preserve">29882 </v>
      </c>
      <c r="B2956" s="231" t="s">
        <v>4705</v>
      </c>
      <c r="C2956" s="232"/>
      <c r="D2956" s="233" t="s">
        <v>1358</v>
      </c>
      <c r="E2956" s="233"/>
      <c r="F2956" s="234" t="s">
        <v>4674</v>
      </c>
      <c r="G2956" s="235">
        <v>9.6</v>
      </c>
      <c r="H2956" s="233" t="s">
        <v>37</v>
      </c>
      <c r="I2956" s="235">
        <v>9.64</v>
      </c>
      <c r="J2956" s="235">
        <v>1.86</v>
      </c>
      <c r="K2956" s="233" t="s">
        <v>37</v>
      </c>
      <c r="L2956" s="235">
        <v>21.1</v>
      </c>
      <c r="M2956" s="236" t="s">
        <v>1570</v>
      </c>
    </row>
    <row r="2957" spans="1:13">
      <c r="A2957" s="106" t="str">
        <f t="shared" si="46"/>
        <v xml:space="preserve">29883 </v>
      </c>
      <c r="B2957" s="231" t="s">
        <v>4706</v>
      </c>
      <c r="C2957" s="232"/>
      <c r="D2957" s="233" t="s">
        <v>1358</v>
      </c>
      <c r="E2957" s="233"/>
      <c r="F2957" s="234" t="s">
        <v>4674</v>
      </c>
      <c r="G2957" s="235">
        <v>11.77</v>
      </c>
      <c r="H2957" s="233" t="s">
        <v>37</v>
      </c>
      <c r="I2957" s="235">
        <v>11.6</v>
      </c>
      <c r="J2957" s="235">
        <v>2.3199999999999998</v>
      </c>
      <c r="K2957" s="233" t="s">
        <v>37</v>
      </c>
      <c r="L2957" s="235">
        <v>25.69</v>
      </c>
      <c r="M2957" s="236" t="s">
        <v>1570</v>
      </c>
    </row>
    <row r="2958" spans="1:13">
      <c r="A2958" s="106" t="str">
        <f t="shared" si="46"/>
        <v xml:space="preserve">29884 </v>
      </c>
      <c r="B2958" s="231" t="s">
        <v>4707</v>
      </c>
      <c r="C2958" s="232"/>
      <c r="D2958" s="233" t="s">
        <v>1358</v>
      </c>
      <c r="E2958" s="233"/>
      <c r="F2958" s="234" t="s">
        <v>4674</v>
      </c>
      <c r="G2958" s="235">
        <v>8.2799999999999994</v>
      </c>
      <c r="H2958" s="233" t="s">
        <v>37</v>
      </c>
      <c r="I2958" s="235">
        <v>9.14</v>
      </c>
      <c r="J2958" s="235">
        <v>1.64</v>
      </c>
      <c r="K2958" s="233" t="s">
        <v>37</v>
      </c>
      <c r="L2958" s="235">
        <v>19.059999999999999</v>
      </c>
      <c r="M2958" s="236" t="s">
        <v>1570</v>
      </c>
    </row>
    <row r="2959" spans="1:13">
      <c r="A2959" s="106" t="str">
        <f t="shared" si="46"/>
        <v xml:space="preserve">29885 </v>
      </c>
      <c r="B2959" s="231" t="s">
        <v>4708</v>
      </c>
      <c r="C2959" s="232"/>
      <c r="D2959" s="233" t="s">
        <v>1358</v>
      </c>
      <c r="E2959" s="233"/>
      <c r="F2959" s="234" t="s">
        <v>4674</v>
      </c>
      <c r="G2959" s="235">
        <v>10.210000000000001</v>
      </c>
      <c r="H2959" s="233" t="s">
        <v>37</v>
      </c>
      <c r="I2959" s="235">
        <v>10.95</v>
      </c>
      <c r="J2959" s="235">
        <v>2.1</v>
      </c>
      <c r="K2959" s="233" t="s">
        <v>37</v>
      </c>
      <c r="L2959" s="235">
        <v>23.26</v>
      </c>
      <c r="M2959" s="236" t="s">
        <v>1570</v>
      </c>
    </row>
    <row r="2960" spans="1:13">
      <c r="A2960" s="106" t="str">
        <f t="shared" si="46"/>
        <v xml:space="preserve">29886 </v>
      </c>
      <c r="B2960" s="231" t="s">
        <v>4709</v>
      </c>
      <c r="C2960" s="232"/>
      <c r="D2960" s="233" t="s">
        <v>1358</v>
      </c>
      <c r="E2960" s="233"/>
      <c r="F2960" s="234" t="s">
        <v>4674</v>
      </c>
      <c r="G2960" s="235">
        <v>8.49</v>
      </c>
      <c r="H2960" s="233" t="s">
        <v>37</v>
      </c>
      <c r="I2960" s="235">
        <v>9.4</v>
      </c>
      <c r="J2960" s="235">
        <v>1.74</v>
      </c>
      <c r="K2960" s="233" t="s">
        <v>37</v>
      </c>
      <c r="L2960" s="235">
        <v>19.63</v>
      </c>
      <c r="M2960" s="236" t="s">
        <v>1570</v>
      </c>
    </row>
    <row r="2961" spans="1:13">
      <c r="A2961" s="106" t="str">
        <f t="shared" si="46"/>
        <v xml:space="preserve">29887 </v>
      </c>
      <c r="B2961" s="231" t="s">
        <v>4710</v>
      </c>
      <c r="C2961" s="232"/>
      <c r="D2961" s="233" t="s">
        <v>1358</v>
      </c>
      <c r="E2961" s="233"/>
      <c r="F2961" s="234" t="s">
        <v>4674</v>
      </c>
      <c r="G2961" s="235">
        <v>10.16</v>
      </c>
      <c r="H2961" s="233" t="s">
        <v>37</v>
      </c>
      <c r="I2961" s="235">
        <v>10.93</v>
      </c>
      <c r="J2961" s="235">
        <v>2.09</v>
      </c>
      <c r="K2961" s="233" t="s">
        <v>37</v>
      </c>
      <c r="L2961" s="235">
        <v>23.18</v>
      </c>
      <c r="M2961" s="236" t="s">
        <v>1570</v>
      </c>
    </row>
    <row r="2962" spans="1:13">
      <c r="A2962" s="106" t="str">
        <f t="shared" si="46"/>
        <v xml:space="preserve">29888 </v>
      </c>
      <c r="B2962" s="231" t="s">
        <v>4711</v>
      </c>
      <c r="C2962" s="232"/>
      <c r="D2962" s="233" t="s">
        <v>1358</v>
      </c>
      <c r="E2962" s="233"/>
      <c r="F2962" s="234" t="s">
        <v>4674</v>
      </c>
      <c r="G2962" s="235">
        <v>14.3</v>
      </c>
      <c r="H2962" s="233" t="s">
        <v>37</v>
      </c>
      <c r="I2962" s="235">
        <v>12.62</v>
      </c>
      <c r="J2962" s="235">
        <v>2.73</v>
      </c>
      <c r="K2962" s="233" t="s">
        <v>37</v>
      </c>
      <c r="L2962" s="235">
        <v>29.65</v>
      </c>
      <c r="M2962" s="236" t="s">
        <v>1570</v>
      </c>
    </row>
    <row r="2963" spans="1:13">
      <c r="A2963" s="106" t="str">
        <f t="shared" si="46"/>
        <v xml:space="preserve">29889 </v>
      </c>
      <c r="B2963" s="231" t="s">
        <v>4712</v>
      </c>
      <c r="C2963" s="232"/>
      <c r="D2963" s="233" t="s">
        <v>1358</v>
      </c>
      <c r="E2963" s="233"/>
      <c r="F2963" s="234" t="s">
        <v>4674</v>
      </c>
      <c r="G2963" s="235">
        <v>17.41</v>
      </c>
      <c r="H2963" s="233" t="s">
        <v>37</v>
      </c>
      <c r="I2963" s="235">
        <v>16.440000000000001</v>
      </c>
      <c r="J2963" s="235">
        <v>3.54</v>
      </c>
      <c r="K2963" s="233" t="s">
        <v>37</v>
      </c>
      <c r="L2963" s="235">
        <v>37.39</v>
      </c>
      <c r="M2963" s="236" t="s">
        <v>1570</v>
      </c>
    </row>
    <row r="2964" spans="1:13">
      <c r="A2964" s="106" t="str">
        <f t="shared" si="46"/>
        <v xml:space="preserve">29891 </v>
      </c>
      <c r="B2964" s="231" t="s">
        <v>4713</v>
      </c>
      <c r="C2964" s="232"/>
      <c r="D2964" s="233" t="s">
        <v>1358</v>
      </c>
      <c r="E2964" s="233"/>
      <c r="F2964" s="234" t="s">
        <v>4714</v>
      </c>
      <c r="G2964" s="235">
        <v>9.67</v>
      </c>
      <c r="H2964" s="233" t="s">
        <v>37</v>
      </c>
      <c r="I2964" s="235">
        <v>9.4499999999999993</v>
      </c>
      <c r="J2964" s="235">
        <v>1.56</v>
      </c>
      <c r="K2964" s="233" t="s">
        <v>37</v>
      </c>
      <c r="L2964" s="235">
        <v>20.68</v>
      </c>
      <c r="M2964" s="236" t="s">
        <v>1570</v>
      </c>
    </row>
    <row r="2965" spans="1:13">
      <c r="A2965" s="106" t="str">
        <f t="shared" si="46"/>
        <v xml:space="preserve">29892 </v>
      </c>
      <c r="B2965" s="231" t="s">
        <v>4715</v>
      </c>
      <c r="C2965" s="232"/>
      <c r="D2965" s="233" t="s">
        <v>1358</v>
      </c>
      <c r="E2965" s="233"/>
      <c r="F2965" s="234" t="s">
        <v>4714</v>
      </c>
      <c r="G2965" s="235">
        <v>10.27</v>
      </c>
      <c r="H2965" s="233" t="s">
        <v>37</v>
      </c>
      <c r="I2965" s="235">
        <v>8.11</v>
      </c>
      <c r="J2965" s="235">
        <v>1.25</v>
      </c>
      <c r="K2965" s="233" t="s">
        <v>37</v>
      </c>
      <c r="L2965" s="235">
        <v>19.63</v>
      </c>
      <c r="M2965" s="236" t="s">
        <v>1570</v>
      </c>
    </row>
    <row r="2966" spans="1:13">
      <c r="A2966" s="106" t="str">
        <f t="shared" si="46"/>
        <v xml:space="preserve">29893 </v>
      </c>
      <c r="B2966" s="231" t="s">
        <v>4716</v>
      </c>
      <c r="C2966" s="232"/>
      <c r="D2966" s="233" t="s">
        <v>1358</v>
      </c>
      <c r="E2966" s="233"/>
      <c r="F2966" s="234" t="s">
        <v>4717</v>
      </c>
      <c r="G2966" s="235">
        <v>6.32</v>
      </c>
      <c r="H2966" s="235">
        <v>13.12</v>
      </c>
      <c r="I2966" s="235">
        <v>6.61</v>
      </c>
      <c r="J2966" s="235">
        <v>0.55000000000000004</v>
      </c>
      <c r="K2966" s="235">
        <v>19.989999999999998</v>
      </c>
      <c r="L2966" s="235">
        <v>13.48</v>
      </c>
      <c r="M2966" s="236" t="s">
        <v>1570</v>
      </c>
    </row>
    <row r="2967" spans="1:13">
      <c r="A2967" s="106" t="str">
        <f t="shared" si="46"/>
        <v xml:space="preserve">29894 </v>
      </c>
      <c r="B2967" s="231" t="s">
        <v>4718</v>
      </c>
      <c r="C2967" s="232"/>
      <c r="D2967" s="233" t="s">
        <v>1358</v>
      </c>
      <c r="E2967" s="233"/>
      <c r="F2967" s="234" t="s">
        <v>4714</v>
      </c>
      <c r="G2967" s="235">
        <v>7.35</v>
      </c>
      <c r="H2967" s="233" t="s">
        <v>37</v>
      </c>
      <c r="I2967" s="235">
        <v>6.98</v>
      </c>
      <c r="J2967" s="235">
        <v>1.23</v>
      </c>
      <c r="K2967" s="233" t="s">
        <v>37</v>
      </c>
      <c r="L2967" s="235">
        <v>15.56</v>
      </c>
      <c r="M2967" s="236" t="s">
        <v>1570</v>
      </c>
    </row>
    <row r="2968" spans="1:13">
      <c r="A2968" s="106" t="str">
        <f t="shared" si="46"/>
        <v xml:space="preserve">29895 </v>
      </c>
      <c r="B2968" s="231" t="s">
        <v>4719</v>
      </c>
      <c r="C2968" s="232"/>
      <c r="D2968" s="233" t="s">
        <v>1358</v>
      </c>
      <c r="E2968" s="233"/>
      <c r="F2968" s="234" t="s">
        <v>4714</v>
      </c>
      <c r="G2968" s="235">
        <v>7.13</v>
      </c>
      <c r="H2968" s="233" t="s">
        <v>37</v>
      </c>
      <c r="I2968" s="235">
        <v>5.98</v>
      </c>
      <c r="J2968" s="235">
        <v>0.94</v>
      </c>
      <c r="K2968" s="233" t="s">
        <v>37</v>
      </c>
      <c r="L2968" s="235">
        <v>14.05</v>
      </c>
      <c r="M2968" s="236" t="s">
        <v>1570</v>
      </c>
    </row>
    <row r="2969" spans="1:13">
      <c r="A2969" s="106" t="str">
        <f t="shared" si="46"/>
        <v xml:space="preserve">29897 </v>
      </c>
      <c r="B2969" s="231" t="s">
        <v>4720</v>
      </c>
      <c r="C2969" s="232"/>
      <c r="D2969" s="233" t="s">
        <v>1358</v>
      </c>
      <c r="E2969" s="233"/>
      <c r="F2969" s="234" t="s">
        <v>4714</v>
      </c>
      <c r="G2969" s="235">
        <v>7.32</v>
      </c>
      <c r="H2969" s="233" t="s">
        <v>37</v>
      </c>
      <c r="I2969" s="235">
        <v>6.63</v>
      </c>
      <c r="J2969" s="235">
        <v>1.1200000000000001</v>
      </c>
      <c r="K2969" s="233" t="s">
        <v>37</v>
      </c>
      <c r="L2969" s="235">
        <v>15.07</v>
      </c>
      <c r="M2969" s="236" t="s">
        <v>1570</v>
      </c>
    </row>
    <row r="2970" spans="1:13">
      <c r="A2970" s="106" t="str">
        <f t="shared" si="46"/>
        <v xml:space="preserve">29898 </v>
      </c>
      <c r="B2970" s="231" t="s">
        <v>4721</v>
      </c>
      <c r="C2970" s="232"/>
      <c r="D2970" s="233" t="s">
        <v>1358</v>
      </c>
      <c r="E2970" s="233"/>
      <c r="F2970" s="234" t="s">
        <v>4714</v>
      </c>
      <c r="G2970" s="235">
        <v>8.49</v>
      </c>
      <c r="H2970" s="233" t="s">
        <v>37</v>
      </c>
      <c r="I2970" s="235">
        <v>7.4</v>
      </c>
      <c r="J2970" s="235">
        <v>1.24</v>
      </c>
      <c r="K2970" s="233" t="s">
        <v>37</v>
      </c>
      <c r="L2970" s="235">
        <v>17.13</v>
      </c>
      <c r="M2970" s="236" t="s">
        <v>1570</v>
      </c>
    </row>
    <row r="2971" spans="1:13">
      <c r="A2971" s="106" t="str">
        <f t="shared" si="46"/>
        <v xml:space="preserve">29899 </v>
      </c>
      <c r="B2971" s="231" t="s">
        <v>4722</v>
      </c>
      <c r="C2971" s="232"/>
      <c r="D2971" s="233" t="s">
        <v>1358</v>
      </c>
      <c r="E2971" s="233"/>
      <c r="F2971" s="234" t="s">
        <v>4714</v>
      </c>
      <c r="G2971" s="235">
        <v>15.41</v>
      </c>
      <c r="H2971" s="233" t="s">
        <v>37</v>
      </c>
      <c r="I2971" s="235">
        <v>12.41</v>
      </c>
      <c r="J2971" s="235">
        <v>2.65</v>
      </c>
      <c r="K2971" s="233" t="s">
        <v>37</v>
      </c>
      <c r="L2971" s="235">
        <v>30.47</v>
      </c>
      <c r="M2971" s="236" t="s">
        <v>1570</v>
      </c>
    </row>
    <row r="2972" spans="1:13">
      <c r="A2972" s="106" t="str">
        <f t="shared" si="46"/>
        <v xml:space="preserve">29900 </v>
      </c>
      <c r="B2972" s="231" t="s">
        <v>4723</v>
      </c>
      <c r="C2972" s="232"/>
      <c r="D2972" s="233" t="s">
        <v>1358</v>
      </c>
      <c r="E2972" s="233"/>
      <c r="F2972" s="234" t="s">
        <v>4724</v>
      </c>
      <c r="G2972" s="235">
        <v>5.88</v>
      </c>
      <c r="H2972" s="233" t="s">
        <v>37</v>
      </c>
      <c r="I2972" s="235">
        <v>8.58</v>
      </c>
      <c r="J2972" s="235">
        <v>1.21</v>
      </c>
      <c r="K2972" s="233" t="s">
        <v>37</v>
      </c>
      <c r="L2972" s="235">
        <v>15.67</v>
      </c>
      <c r="M2972" s="236" t="s">
        <v>1570</v>
      </c>
    </row>
    <row r="2973" spans="1:13">
      <c r="A2973" s="106" t="str">
        <f t="shared" si="46"/>
        <v xml:space="preserve">29901 </v>
      </c>
      <c r="B2973" s="231" t="s">
        <v>4725</v>
      </c>
      <c r="C2973" s="232"/>
      <c r="D2973" s="233" t="s">
        <v>1358</v>
      </c>
      <c r="E2973" s="233"/>
      <c r="F2973" s="234" t="s">
        <v>4726</v>
      </c>
      <c r="G2973" s="235">
        <v>6.59</v>
      </c>
      <c r="H2973" s="233" t="s">
        <v>37</v>
      </c>
      <c r="I2973" s="235">
        <v>8.82</v>
      </c>
      <c r="J2973" s="235">
        <v>1.36</v>
      </c>
      <c r="K2973" s="233" t="s">
        <v>37</v>
      </c>
      <c r="L2973" s="235">
        <v>16.77</v>
      </c>
      <c r="M2973" s="236" t="s">
        <v>1570</v>
      </c>
    </row>
    <row r="2974" spans="1:13">
      <c r="A2974" s="106" t="str">
        <f t="shared" si="46"/>
        <v xml:space="preserve">29902 </v>
      </c>
      <c r="B2974" s="231" t="s">
        <v>4727</v>
      </c>
      <c r="C2974" s="232"/>
      <c r="D2974" s="233" t="s">
        <v>1358</v>
      </c>
      <c r="E2974" s="233"/>
      <c r="F2974" s="234" t="s">
        <v>4726</v>
      </c>
      <c r="G2974" s="235">
        <v>7.16</v>
      </c>
      <c r="H2974" s="233" t="s">
        <v>37</v>
      </c>
      <c r="I2974" s="235">
        <v>9.1199999999999992</v>
      </c>
      <c r="J2974" s="235">
        <v>1.48</v>
      </c>
      <c r="K2974" s="233" t="s">
        <v>37</v>
      </c>
      <c r="L2974" s="235">
        <v>17.760000000000002</v>
      </c>
      <c r="M2974" s="236" t="s">
        <v>1570</v>
      </c>
    </row>
    <row r="2975" spans="1:13">
      <c r="A2975" s="106" t="str">
        <f t="shared" si="46"/>
        <v xml:space="preserve">29904 </v>
      </c>
      <c r="B2975" s="231" t="s">
        <v>4728</v>
      </c>
      <c r="C2975" s="232"/>
      <c r="D2975" s="233" t="s">
        <v>1358</v>
      </c>
      <c r="E2975" s="233"/>
      <c r="F2975" s="234" t="s">
        <v>4729</v>
      </c>
      <c r="G2975" s="235">
        <v>8.65</v>
      </c>
      <c r="H2975" s="233" t="s">
        <v>37</v>
      </c>
      <c r="I2975" s="235">
        <v>9.3000000000000007</v>
      </c>
      <c r="J2975" s="235">
        <v>1.78</v>
      </c>
      <c r="K2975" s="233" t="s">
        <v>37</v>
      </c>
      <c r="L2975" s="235">
        <v>19.73</v>
      </c>
      <c r="M2975" s="236" t="s">
        <v>1570</v>
      </c>
    </row>
    <row r="2976" spans="1:13">
      <c r="A2976" s="106" t="str">
        <f t="shared" si="46"/>
        <v xml:space="preserve">29905 </v>
      </c>
      <c r="B2976" s="231" t="s">
        <v>4730</v>
      </c>
      <c r="C2976" s="232"/>
      <c r="D2976" s="233" t="s">
        <v>1358</v>
      </c>
      <c r="E2976" s="233"/>
      <c r="F2976" s="234" t="s">
        <v>4731</v>
      </c>
      <c r="G2976" s="235">
        <v>9.18</v>
      </c>
      <c r="H2976" s="233" t="s">
        <v>37</v>
      </c>
      <c r="I2976" s="235">
        <v>5.76</v>
      </c>
      <c r="J2976" s="235">
        <v>0.71</v>
      </c>
      <c r="K2976" s="233" t="s">
        <v>37</v>
      </c>
      <c r="L2976" s="235">
        <v>15.65</v>
      </c>
      <c r="M2976" s="236" t="s">
        <v>1570</v>
      </c>
    </row>
    <row r="2977" spans="1:13">
      <c r="A2977" s="106" t="str">
        <f t="shared" si="46"/>
        <v xml:space="preserve">29906 </v>
      </c>
      <c r="B2977" s="231" t="s">
        <v>4732</v>
      </c>
      <c r="C2977" s="232"/>
      <c r="D2977" s="233" t="s">
        <v>1358</v>
      </c>
      <c r="E2977" s="233"/>
      <c r="F2977" s="234" t="s">
        <v>4733</v>
      </c>
      <c r="G2977" s="235">
        <v>9.65</v>
      </c>
      <c r="H2977" s="233" t="s">
        <v>37</v>
      </c>
      <c r="I2977" s="235">
        <v>9.11</v>
      </c>
      <c r="J2977" s="235">
        <v>1.56</v>
      </c>
      <c r="K2977" s="233" t="s">
        <v>37</v>
      </c>
      <c r="L2977" s="235">
        <v>20.32</v>
      </c>
      <c r="M2977" s="236" t="s">
        <v>1570</v>
      </c>
    </row>
    <row r="2978" spans="1:13">
      <c r="A2978" s="106" t="str">
        <f t="shared" si="46"/>
        <v xml:space="preserve">29907 </v>
      </c>
      <c r="B2978" s="231" t="s">
        <v>4734</v>
      </c>
      <c r="C2978" s="232"/>
      <c r="D2978" s="233" t="s">
        <v>1358</v>
      </c>
      <c r="E2978" s="233"/>
      <c r="F2978" s="234" t="s">
        <v>4735</v>
      </c>
      <c r="G2978" s="235">
        <v>12.18</v>
      </c>
      <c r="H2978" s="233" t="s">
        <v>37</v>
      </c>
      <c r="I2978" s="235">
        <v>12.22</v>
      </c>
      <c r="J2978" s="235">
        <v>2.4700000000000002</v>
      </c>
      <c r="K2978" s="233" t="s">
        <v>37</v>
      </c>
      <c r="L2978" s="235">
        <v>26.87</v>
      </c>
      <c r="M2978" s="236" t="s">
        <v>1570</v>
      </c>
    </row>
    <row r="2979" spans="1:13">
      <c r="A2979" s="106" t="str">
        <f t="shared" si="46"/>
        <v xml:space="preserve">29914 </v>
      </c>
      <c r="B2979" s="231" t="s">
        <v>4736</v>
      </c>
      <c r="C2979" s="232"/>
      <c r="D2979" s="233" t="s">
        <v>1358</v>
      </c>
      <c r="E2979" s="233"/>
      <c r="F2979" s="234" t="s">
        <v>4737</v>
      </c>
      <c r="G2979" s="235">
        <v>14.67</v>
      </c>
      <c r="H2979" s="233" t="s">
        <v>37</v>
      </c>
      <c r="I2979" s="235">
        <v>12.76</v>
      </c>
      <c r="J2979" s="235">
        <v>2.79</v>
      </c>
      <c r="K2979" s="233" t="s">
        <v>37</v>
      </c>
      <c r="L2979" s="235">
        <v>30.22</v>
      </c>
      <c r="M2979" s="236" t="s">
        <v>1570</v>
      </c>
    </row>
    <row r="2980" spans="1:13">
      <c r="A2980" s="106" t="str">
        <f t="shared" si="46"/>
        <v xml:space="preserve">29915 </v>
      </c>
      <c r="B2980" s="231" t="s">
        <v>4738</v>
      </c>
      <c r="C2980" s="232"/>
      <c r="D2980" s="233" t="s">
        <v>1358</v>
      </c>
      <c r="E2980" s="233"/>
      <c r="F2980" s="234" t="s">
        <v>4739</v>
      </c>
      <c r="G2980" s="235">
        <v>15</v>
      </c>
      <c r="H2980" s="233" t="s">
        <v>37</v>
      </c>
      <c r="I2980" s="235">
        <v>13.01</v>
      </c>
      <c r="J2980" s="235">
        <v>2.94</v>
      </c>
      <c r="K2980" s="233" t="s">
        <v>37</v>
      </c>
      <c r="L2980" s="235">
        <v>30.95</v>
      </c>
      <c r="M2980" s="236" t="s">
        <v>1570</v>
      </c>
    </row>
    <row r="2981" spans="1:13">
      <c r="A2981" s="106" t="str">
        <f t="shared" si="46"/>
        <v xml:space="preserve">29916 </v>
      </c>
      <c r="B2981" s="231" t="s">
        <v>4740</v>
      </c>
      <c r="C2981" s="232"/>
      <c r="D2981" s="233" t="s">
        <v>1358</v>
      </c>
      <c r="E2981" s="233"/>
      <c r="F2981" s="234" t="s">
        <v>4741</v>
      </c>
      <c r="G2981" s="235">
        <v>15</v>
      </c>
      <c r="H2981" s="233" t="s">
        <v>37</v>
      </c>
      <c r="I2981" s="235">
        <v>13.07</v>
      </c>
      <c r="J2981" s="235">
        <v>2.9</v>
      </c>
      <c r="K2981" s="233" t="s">
        <v>37</v>
      </c>
      <c r="L2981" s="235">
        <v>30.97</v>
      </c>
      <c r="M2981" s="236" t="s">
        <v>1570</v>
      </c>
    </row>
    <row r="2982" spans="1:13">
      <c r="A2982" s="106" t="str">
        <f t="shared" si="46"/>
        <v xml:space="preserve">29999 </v>
      </c>
      <c r="B2982" s="231" t="s">
        <v>4742</v>
      </c>
      <c r="C2982" s="232"/>
      <c r="D2982" s="233" t="s">
        <v>664</v>
      </c>
      <c r="E2982" s="233"/>
      <c r="F2982" s="234" t="s">
        <v>19003</v>
      </c>
      <c r="G2982" s="235">
        <v>0</v>
      </c>
      <c r="H2982" s="235">
        <v>0</v>
      </c>
      <c r="I2982" s="235">
        <v>0</v>
      </c>
      <c r="J2982" s="235">
        <v>0</v>
      </c>
      <c r="K2982" s="235">
        <v>0</v>
      </c>
      <c r="L2982" s="235">
        <v>0</v>
      </c>
      <c r="M2982" s="236" t="s">
        <v>991</v>
      </c>
    </row>
    <row r="2983" spans="1:13">
      <c r="A2983" s="106" t="str">
        <f t="shared" si="46"/>
        <v xml:space="preserve">3X018 </v>
      </c>
      <c r="B2983" s="231" t="s">
        <v>21692</v>
      </c>
      <c r="C2983" s="232"/>
      <c r="D2983" s="233" t="s">
        <v>1358</v>
      </c>
      <c r="E2983" s="233"/>
      <c r="F2983" s="234" t="s">
        <v>21693</v>
      </c>
      <c r="G2983" s="235">
        <v>1.94</v>
      </c>
      <c r="H2983" s="233" t="s">
        <v>37</v>
      </c>
      <c r="I2983" s="235">
        <v>0.76</v>
      </c>
      <c r="J2983" s="235">
        <v>0.2</v>
      </c>
      <c r="K2983" s="233" t="s">
        <v>37</v>
      </c>
      <c r="L2983" s="235">
        <v>2.9</v>
      </c>
      <c r="M2983" s="236" t="s">
        <v>583</v>
      </c>
    </row>
    <row r="2984" spans="1:13">
      <c r="A2984" s="106" t="str">
        <f t="shared" si="46"/>
        <v xml:space="preserve">3X019 </v>
      </c>
      <c r="B2984" s="231" t="s">
        <v>21694</v>
      </c>
      <c r="C2984" s="232"/>
      <c r="D2984" s="233" t="s">
        <v>1358</v>
      </c>
      <c r="E2984" s="233"/>
      <c r="F2984" s="234" t="s">
        <v>21695</v>
      </c>
      <c r="G2984" s="235">
        <v>0.79</v>
      </c>
      <c r="H2984" s="233" t="s">
        <v>37</v>
      </c>
      <c r="I2984" s="235">
        <v>0.31</v>
      </c>
      <c r="J2984" s="235">
        <v>7.0000000000000007E-2</v>
      </c>
      <c r="K2984" s="233" t="s">
        <v>37</v>
      </c>
      <c r="L2984" s="235">
        <v>1.17</v>
      </c>
      <c r="M2984" s="236" t="s">
        <v>583</v>
      </c>
    </row>
    <row r="2985" spans="1:13">
      <c r="A2985" s="106" t="str">
        <f t="shared" si="46"/>
        <v xml:space="preserve">3X020 </v>
      </c>
      <c r="B2985" s="231" t="s">
        <v>21696</v>
      </c>
      <c r="C2985" s="232"/>
      <c r="D2985" s="233" t="s">
        <v>1358</v>
      </c>
      <c r="E2985" s="233"/>
      <c r="F2985" s="234" t="s">
        <v>21697</v>
      </c>
      <c r="G2985" s="235">
        <v>0.8</v>
      </c>
      <c r="H2985" s="233" t="s">
        <v>37</v>
      </c>
      <c r="I2985" s="235">
        <v>0.31</v>
      </c>
      <c r="J2985" s="235">
        <v>7.0000000000000007E-2</v>
      </c>
      <c r="K2985" s="233" t="s">
        <v>37</v>
      </c>
      <c r="L2985" s="235">
        <v>1.18</v>
      </c>
      <c r="M2985" s="236" t="s">
        <v>583</v>
      </c>
    </row>
    <row r="2986" spans="1:13">
      <c r="A2986" s="106" t="str">
        <f t="shared" si="46"/>
        <v xml:space="preserve">3X021 </v>
      </c>
      <c r="B2986" s="231" t="s">
        <v>21698</v>
      </c>
      <c r="C2986" s="232"/>
      <c r="D2986" s="233" t="s">
        <v>1358</v>
      </c>
      <c r="E2986" s="233"/>
      <c r="F2986" s="234" t="s">
        <v>21699</v>
      </c>
      <c r="G2986" s="235">
        <v>3</v>
      </c>
      <c r="H2986" s="235">
        <v>5.48</v>
      </c>
      <c r="I2986" s="235">
        <v>2.08</v>
      </c>
      <c r="J2986" s="235">
        <v>0.2</v>
      </c>
      <c r="K2986" s="235">
        <v>8.68</v>
      </c>
      <c r="L2986" s="235">
        <v>5.28</v>
      </c>
      <c r="M2986" s="236" t="s">
        <v>583</v>
      </c>
    </row>
    <row r="2987" spans="1:13">
      <c r="A2987" s="106" t="str">
        <f t="shared" si="46"/>
        <v xml:space="preserve">30000 </v>
      </c>
      <c r="B2987" s="231" t="s">
        <v>4747</v>
      </c>
      <c r="C2987" s="232"/>
      <c r="D2987" s="233" t="s">
        <v>1358</v>
      </c>
      <c r="E2987" s="233"/>
      <c r="F2987" s="234" t="s">
        <v>4748</v>
      </c>
      <c r="G2987" s="235">
        <v>1.48</v>
      </c>
      <c r="H2987" s="235">
        <v>6.21</v>
      </c>
      <c r="I2987" s="235">
        <v>2.02</v>
      </c>
      <c r="J2987" s="235">
        <v>0.22</v>
      </c>
      <c r="K2987" s="235">
        <v>7.91</v>
      </c>
      <c r="L2987" s="235">
        <v>3.72</v>
      </c>
      <c r="M2987" s="236" t="s">
        <v>1474</v>
      </c>
    </row>
    <row r="2988" spans="1:13">
      <c r="A2988" s="106" t="str">
        <f t="shared" si="46"/>
        <v xml:space="preserve">30020 </v>
      </c>
      <c r="B2988" s="231" t="s">
        <v>4749</v>
      </c>
      <c r="C2988" s="232"/>
      <c r="D2988" s="233" t="s">
        <v>1358</v>
      </c>
      <c r="E2988" s="233"/>
      <c r="F2988" s="234" t="s">
        <v>4748</v>
      </c>
      <c r="G2988" s="235">
        <v>1.48</v>
      </c>
      <c r="H2988" s="235">
        <v>6.23</v>
      </c>
      <c r="I2988" s="235">
        <v>2.0299999999999998</v>
      </c>
      <c r="J2988" s="235">
        <v>0.21</v>
      </c>
      <c r="K2988" s="235">
        <v>7.92</v>
      </c>
      <c r="L2988" s="235">
        <v>3.72</v>
      </c>
      <c r="M2988" s="236" t="s">
        <v>1474</v>
      </c>
    </row>
    <row r="2989" spans="1:13">
      <c r="A2989" s="106" t="str">
        <f t="shared" si="46"/>
        <v xml:space="preserve">30100 </v>
      </c>
      <c r="B2989" s="231" t="s">
        <v>4750</v>
      </c>
      <c r="C2989" s="232"/>
      <c r="D2989" s="233" t="s">
        <v>1358</v>
      </c>
      <c r="E2989" s="233"/>
      <c r="F2989" s="234" t="s">
        <v>4751</v>
      </c>
      <c r="G2989" s="235">
        <v>0.94</v>
      </c>
      <c r="H2989" s="235">
        <v>3.09</v>
      </c>
      <c r="I2989" s="235">
        <v>1</v>
      </c>
      <c r="J2989" s="235">
        <v>0.13</v>
      </c>
      <c r="K2989" s="235">
        <v>4.16</v>
      </c>
      <c r="L2989" s="235">
        <v>2.0699999999999998</v>
      </c>
      <c r="M2989" s="236" t="s">
        <v>1324</v>
      </c>
    </row>
    <row r="2990" spans="1:13">
      <c r="A2990" s="106" t="str">
        <f t="shared" si="46"/>
        <v xml:space="preserve">30110 </v>
      </c>
      <c r="B2990" s="231" t="s">
        <v>4752</v>
      </c>
      <c r="C2990" s="232"/>
      <c r="D2990" s="233" t="s">
        <v>1358</v>
      </c>
      <c r="E2990" s="233"/>
      <c r="F2990" s="234" t="s">
        <v>4753</v>
      </c>
      <c r="G2990" s="235">
        <v>1.68</v>
      </c>
      <c r="H2990" s="235">
        <v>5.48</v>
      </c>
      <c r="I2990" s="235">
        <v>2.13</v>
      </c>
      <c r="J2990" s="235">
        <v>0.24</v>
      </c>
      <c r="K2990" s="235">
        <v>7.4</v>
      </c>
      <c r="L2990" s="235">
        <v>4.05</v>
      </c>
      <c r="M2990" s="236" t="s">
        <v>1474</v>
      </c>
    </row>
    <row r="2991" spans="1:13">
      <c r="A2991" s="106" t="str">
        <f t="shared" si="46"/>
        <v xml:space="preserve">30115 </v>
      </c>
      <c r="B2991" s="231" t="s">
        <v>4754</v>
      </c>
      <c r="C2991" s="232"/>
      <c r="D2991" s="233" t="s">
        <v>1358</v>
      </c>
      <c r="E2991" s="233"/>
      <c r="F2991" s="234" t="s">
        <v>4753</v>
      </c>
      <c r="G2991" s="235">
        <v>4.4400000000000004</v>
      </c>
      <c r="H2991" s="233" t="s">
        <v>37</v>
      </c>
      <c r="I2991" s="235">
        <v>9.2100000000000009</v>
      </c>
      <c r="J2991" s="235">
        <v>0.63</v>
      </c>
      <c r="K2991" s="233" t="s">
        <v>37</v>
      </c>
      <c r="L2991" s="235">
        <v>14.28</v>
      </c>
      <c r="M2991" s="236" t="s">
        <v>1570</v>
      </c>
    </row>
    <row r="2992" spans="1:13">
      <c r="A2992" s="106" t="str">
        <f t="shared" si="46"/>
        <v xml:space="preserve">30117 </v>
      </c>
      <c r="B2992" s="231" t="s">
        <v>4755</v>
      </c>
      <c r="C2992" s="232"/>
      <c r="D2992" s="233" t="s">
        <v>1358</v>
      </c>
      <c r="E2992" s="233"/>
      <c r="F2992" s="234" t="s">
        <v>4756</v>
      </c>
      <c r="G2992" s="235">
        <v>3.91</v>
      </c>
      <c r="H2992" s="235">
        <v>24.22</v>
      </c>
      <c r="I2992" s="235">
        <v>7.89</v>
      </c>
      <c r="J2992" s="235">
        <v>0.56000000000000005</v>
      </c>
      <c r="K2992" s="235">
        <v>28.69</v>
      </c>
      <c r="L2992" s="235">
        <v>12.36</v>
      </c>
      <c r="M2992" s="236" t="s">
        <v>1570</v>
      </c>
    </row>
    <row r="2993" spans="1:13">
      <c r="A2993" s="106" t="str">
        <f t="shared" si="46"/>
        <v xml:space="preserve">30118 </v>
      </c>
      <c r="B2993" s="231" t="s">
        <v>4757</v>
      </c>
      <c r="C2993" s="232"/>
      <c r="D2993" s="233" t="s">
        <v>1358</v>
      </c>
      <c r="E2993" s="233"/>
      <c r="F2993" s="234" t="s">
        <v>4756</v>
      </c>
      <c r="G2993" s="235">
        <v>7.75</v>
      </c>
      <c r="H2993" s="233" t="s">
        <v>37</v>
      </c>
      <c r="I2993" s="235">
        <v>12.32</v>
      </c>
      <c r="J2993" s="235">
        <v>1.1200000000000001</v>
      </c>
      <c r="K2993" s="233" t="s">
        <v>37</v>
      </c>
      <c r="L2993" s="235">
        <v>21.19</v>
      </c>
      <c r="M2993" s="236" t="s">
        <v>1570</v>
      </c>
    </row>
    <row r="2994" spans="1:13">
      <c r="A2994" s="106" t="str">
        <f t="shared" si="46"/>
        <v xml:space="preserve">30120 </v>
      </c>
      <c r="B2994" s="231" t="s">
        <v>4758</v>
      </c>
      <c r="C2994" s="232"/>
      <c r="D2994" s="233" t="s">
        <v>1358</v>
      </c>
      <c r="E2994" s="233"/>
      <c r="F2994" s="234" t="s">
        <v>4759</v>
      </c>
      <c r="G2994" s="235">
        <v>5.39</v>
      </c>
      <c r="H2994" s="235">
        <v>9.26</v>
      </c>
      <c r="I2994" s="235">
        <v>6.57</v>
      </c>
      <c r="J2994" s="235">
        <v>0.8</v>
      </c>
      <c r="K2994" s="235">
        <v>15.45</v>
      </c>
      <c r="L2994" s="235">
        <v>12.76</v>
      </c>
      <c r="M2994" s="236" t="s">
        <v>1570</v>
      </c>
    </row>
    <row r="2995" spans="1:13">
      <c r="A2995" s="106" t="str">
        <f t="shared" si="46"/>
        <v xml:space="preserve">30124 </v>
      </c>
      <c r="B2995" s="231" t="s">
        <v>4760</v>
      </c>
      <c r="C2995" s="232"/>
      <c r="D2995" s="233" t="s">
        <v>1358</v>
      </c>
      <c r="E2995" s="233"/>
      <c r="F2995" s="234" t="s">
        <v>4761</v>
      </c>
      <c r="G2995" s="235">
        <v>3.2</v>
      </c>
      <c r="H2995" s="233" t="s">
        <v>37</v>
      </c>
      <c r="I2995" s="235">
        <v>5.53</v>
      </c>
      <c r="J2995" s="235">
        <v>0.48</v>
      </c>
      <c r="K2995" s="233" t="s">
        <v>37</v>
      </c>
      <c r="L2995" s="235">
        <v>9.2100000000000009</v>
      </c>
      <c r="M2995" s="236" t="s">
        <v>1570</v>
      </c>
    </row>
    <row r="2996" spans="1:13">
      <c r="A2996" s="106" t="str">
        <f t="shared" si="46"/>
        <v xml:space="preserve">30125 </v>
      </c>
      <c r="B2996" s="231" t="s">
        <v>4762</v>
      </c>
      <c r="C2996" s="232"/>
      <c r="D2996" s="233" t="s">
        <v>1358</v>
      </c>
      <c r="E2996" s="233"/>
      <c r="F2996" s="234" t="s">
        <v>4761</v>
      </c>
      <c r="G2996" s="235">
        <v>7.3</v>
      </c>
      <c r="H2996" s="233" t="s">
        <v>37</v>
      </c>
      <c r="I2996" s="235">
        <v>11.22</v>
      </c>
      <c r="J2996" s="235">
        <v>1.04</v>
      </c>
      <c r="K2996" s="233" t="s">
        <v>37</v>
      </c>
      <c r="L2996" s="235">
        <v>19.559999999999999</v>
      </c>
      <c r="M2996" s="236" t="s">
        <v>1570</v>
      </c>
    </row>
    <row r="2997" spans="1:13">
      <c r="A2997" s="106" t="str">
        <f t="shared" si="46"/>
        <v xml:space="preserve">30130 </v>
      </c>
      <c r="B2997" s="231" t="s">
        <v>4763</v>
      </c>
      <c r="C2997" s="232"/>
      <c r="D2997" s="233" t="s">
        <v>1358</v>
      </c>
      <c r="E2997" s="233"/>
      <c r="F2997" s="234" t="s">
        <v>4764</v>
      </c>
      <c r="G2997" s="235">
        <v>3.47</v>
      </c>
      <c r="H2997" s="233" t="s">
        <v>37</v>
      </c>
      <c r="I2997" s="235">
        <v>8.83</v>
      </c>
      <c r="J2997" s="235">
        <v>0.5</v>
      </c>
      <c r="K2997" s="233" t="s">
        <v>37</v>
      </c>
      <c r="L2997" s="235">
        <v>12.8</v>
      </c>
      <c r="M2997" s="236" t="s">
        <v>1570</v>
      </c>
    </row>
    <row r="2998" spans="1:13">
      <c r="A2998" s="106" t="str">
        <f t="shared" si="46"/>
        <v xml:space="preserve">30140 </v>
      </c>
      <c r="B2998" s="231" t="s">
        <v>4765</v>
      </c>
      <c r="C2998" s="232"/>
      <c r="D2998" s="233" t="s">
        <v>1358</v>
      </c>
      <c r="E2998" s="233"/>
      <c r="F2998" s="234" t="s">
        <v>4766</v>
      </c>
      <c r="G2998" s="235">
        <v>3</v>
      </c>
      <c r="H2998" s="235">
        <v>5.45</v>
      </c>
      <c r="I2998" s="235">
        <v>1.93</v>
      </c>
      <c r="J2998" s="235">
        <v>0.44</v>
      </c>
      <c r="K2998" s="235">
        <v>8.89</v>
      </c>
      <c r="L2998" s="235">
        <v>5.37</v>
      </c>
      <c r="M2998" s="236" t="s">
        <v>1324</v>
      </c>
    </row>
    <row r="2999" spans="1:13">
      <c r="A2999" s="106" t="str">
        <f t="shared" si="46"/>
        <v xml:space="preserve">30150 </v>
      </c>
      <c r="B2999" s="231" t="s">
        <v>4767</v>
      </c>
      <c r="C2999" s="232"/>
      <c r="D2999" s="233" t="s">
        <v>1358</v>
      </c>
      <c r="E2999" s="233"/>
      <c r="F2999" s="234" t="s">
        <v>4768</v>
      </c>
      <c r="G2999" s="235">
        <v>9.5500000000000007</v>
      </c>
      <c r="H2999" s="233" t="s">
        <v>37</v>
      </c>
      <c r="I2999" s="235">
        <v>12.92</v>
      </c>
      <c r="J2999" s="235">
        <v>1.47</v>
      </c>
      <c r="K2999" s="233" t="s">
        <v>37</v>
      </c>
      <c r="L2999" s="235">
        <v>23.94</v>
      </c>
      <c r="M2999" s="236" t="s">
        <v>1570</v>
      </c>
    </row>
    <row r="3000" spans="1:13">
      <c r="A3000" s="106" t="str">
        <f t="shared" si="46"/>
        <v xml:space="preserve">30160 </v>
      </c>
      <c r="B3000" s="231" t="s">
        <v>4769</v>
      </c>
      <c r="C3000" s="232"/>
      <c r="D3000" s="233" t="s">
        <v>1358</v>
      </c>
      <c r="E3000" s="233"/>
      <c r="F3000" s="234" t="s">
        <v>4770</v>
      </c>
      <c r="G3000" s="235">
        <v>9.99</v>
      </c>
      <c r="H3000" s="233" t="s">
        <v>37</v>
      </c>
      <c r="I3000" s="235">
        <v>12.98</v>
      </c>
      <c r="J3000" s="235">
        <v>1.46</v>
      </c>
      <c r="K3000" s="233" t="s">
        <v>37</v>
      </c>
      <c r="L3000" s="235">
        <v>24.43</v>
      </c>
      <c r="M3000" s="236" t="s">
        <v>1570</v>
      </c>
    </row>
    <row r="3001" spans="1:13">
      <c r="A3001" s="106" t="str">
        <f t="shared" si="46"/>
        <v xml:space="preserve">30200 </v>
      </c>
      <c r="B3001" s="231" t="s">
        <v>4771</v>
      </c>
      <c r="C3001" s="232"/>
      <c r="D3001" s="233" t="s">
        <v>1358</v>
      </c>
      <c r="E3001" s="233"/>
      <c r="F3001" s="234" t="s">
        <v>4772</v>
      </c>
      <c r="G3001" s="235">
        <v>0.78</v>
      </c>
      <c r="H3001" s="235">
        <v>2.38</v>
      </c>
      <c r="I3001" s="235">
        <v>0.93</v>
      </c>
      <c r="J3001" s="235">
        <v>0.12</v>
      </c>
      <c r="K3001" s="235">
        <v>3.28</v>
      </c>
      <c r="L3001" s="235">
        <v>1.83</v>
      </c>
      <c r="M3001" s="236" t="s">
        <v>1324</v>
      </c>
    </row>
    <row r="3002" spans="1:13">
      <c r="A3002" s="106" t="str">
        <f t="shared" si="46"/>
        <v xml:space="preserve">30210 </v>
      </c>
      <c r="B3002" s="231" t="s">
        <v>4773</v>
      </c>
      <c r="C3002" s="232"/>
      <c r="D3002" s="233" t="s">
        <v>1358</v>
      </c>
      <c r="E3002" s="233"/>
      <c r="F3002" s="234" t="s">
        <v>4774</v>
      </c>
      <c r="G3002" s="235">
        <v>1.1299999999999999</v>
      </c>
      <c r="H3002" s="235">
        <v>3.26</v>
      </c>
      <c r="I3002" s="235">
        <v>1.86</v>
      </c>
      <c r="J3002" s="235">
        <v>0.16</v>
      </c>
      <c r="K3002" s="235">
        <v>4.55</v>
      </c>
      <c r="L3002" s="235">
        <v>3.15</v>
      </c>
      <c r="M3002" s="236" t="s">
        <v>1474</v>
      </c>
    </row>
    <row r="3003" spans="1:13">
      <c r="A3003" s="106" t="str">
        <f t="shared" si="46"/>
        <v xml:space="preserve">30220 </v>
      </c>
      <c r="B3003" s="231" t="s">
        <v>4775</v>
      </c>
      <c r="C3003" s="232"/>
      <c r="D3003" s="233" t="s">
        <v>1358</v>
      </c>
      <c r="E3003" s="233"/>
      <c r="F3003" s="234" t="s">
        <v>4776</v>
      </c>
      <c r="G3003" s="235">
        <v>1.59</v>
      </c>
      <c r="H3003" s="235">
        <v>7.11</v>
      </c>
      <c r="I3003" s="235">
        <v>2.09</v>
      </c>
      <c r="J3003" s="235">
        <v>0.22</v>
      </c>
      <c r="K3003" s="235">
        <v>8.92</v>
      </c>
      <c r="L3003" s="235">
        <v>3.9</v>
      </c>
      <c r="M3003" s="236" t="s">
        <v>1474</v>
      </c>
    </row>
    <row r="3004" spans="1:13">
      <c r="A3004" s="106" t="str">
        <f t="shared" si="46"/>
        <v xml:space="preserve">30300 </v>
      </c>
      <c r="B3004" s="231" t="s">
        <v>4777</v>
      </c>
      <c r="C3004" s="232"/>
      <c r="D3004" s="233" t="s">
        <v>1358</v>
      </c>
      <c r="E3004" s="233"/>
      <c r="F3004" s="234" t="s">
        <v>4778</v>
      </c>
      <c r="G3004" s="235">
        <v>1.0900000000000001</v>
      </c>
      <c r="H3004" s="235">
        <v>4.96</v>
      </c>
      <c r="I3004" s="235">
        <v>2.42</v>
      </c>
      <c r="J3004" s="235">
        <v>0.16</v>
      </c>
      <c r="K3004" s="235">
        <v>6.21</v>
      </c>
      <c r="L3004" s="235">
        <v>3.67</v>
      </c>
      <c r="M3004" s="236" t="s">
        <v>1474</v>
      </c>
    </row>
    <row r="3005" spans="1:13">
      <c r="A3005" s="106" t="str">
        <f t="shared" si="46"/>
        <v xml:space="preserve">30310 </v>
      </c>
      <c r="B3005" s="231" t="s">
        <v>4779</v>
      </c>
      <c r="C3005" s="232"/>
      <c r="D3005" s="233" t="s">
        <v>1358</v>
      </c>
      <c r="E3005" s="233"/>
      <c r="F3005" s="234" t="s">
        <v>4778</v>
      </c>
      <c r="G3005" s="235">
        <v>2.0099999999999998</v>
      </c>
      <c r="H3005" s="233" t="s">
        <v>37</v>
      </c>
      <c r="I3005" s="235">
        <v>3.92</v>
      </c>
      <c r="J3005" s="235">
        <v>0.28999999999999998</v>
      </c>
      <c r="K3005" s="233" t="s">
        <v>37</v>
      </c>
      <c r="L3005" s="235">
        <v>6.22</v>
      </c>
      <c r="M3005" s="236" t="s">
        <v>1474</v>
      </c>
    </row>
    <row r="3006" spans="1:13">
      <c r="A3006" s="106" t="str">
        <f t="shared" si="46"/>
        <v xml:space="preserve">30320 </v>
      </c>
      <c r="B3006" s="231" t="s">
        <v>4780</v>
      </c>
      <c r="C3006" s="232"/>
      <c r="D3006" s="233" t="s">
        <v>1358</v>
      </c>
      <c r="E3006" s="233"/>
      <c r="F3006" s="234" t="s">
        <v>4778</v>
      </c>
      <c r="G3006" s="235">
        <v>4.6399999999999997</v>
      </c>
      <c r="H3006" s="233" t="s">
        <v>37</v>
      </c>
      <c r="I3006" s="235">
        <v>9.65</v>
      </c>
      <c r="J3006" s="235">
        <v>0.66</v>
      </c>
      <c r="K3006" s="233" t="s">
        <v>37</v>
      </c>
      <c r="L3006" s="235">
        <v>14.95</v>
      </c>
      <c r="M3006" s="236" t="s">
        <v>1570</v>
      </c>
    </row>
    <row r="3007" spans="1:13">
      <c r="A3007" s="106" t="str">
        <f t="shared" si="46"/>
        <v xml:space="preserve">30400 </v>
      </c>
      <c r="B3007" s="231" t="s">
        <v>4781</v>
      </c>
      <c r="C3007" s="232"/>
      <c r="D3007" s="233" t="s">
        <v>1193</v>
      </c>
      <c r="E3007" s="233"/>
      <c r="F3007" s="234" t="s">
        <v>4782</v>
      </c>
      <c r="G3007" s="235">
        <v>10.86</v>
      </c>
      <c r="H3007" s="233" t="s">
        <v>37</v>
      </c>
      <c r="I3007" s="235">
        <v>24.08</v>
      </c>
      <c r="J3007" s="235">
        <v>1.98</v>
      </c>
      <c r="K3007" s="233" t="s">
        <v>37</v>
      </c>
      <c r="L3007" s="235">
        <v>36.92</v>
      </c>
      <c r="M3007" s="236" t="s">
        <v>1570</v>
      </c>
    </row>
    <row r="3008" spans="1:13">
      <c r="A3008" s="106" t="str">
        <f t="shared" si="46"/>
        <v xml:space="preserve">30410 </v>
      </c>
      <c r="B3008" s="231" t="s">
        <v>4783</v>
      </c>
      <c r="C3008" s="232"/>
      <c r="D3008" s="233" t="s">
        <v>1193</v>
      </c>
      <c r="E3008" s="233"/>
      <c r="F3008" s="234" t="s">
        <v>4782</v>
      </c>
      <c r="G3008" s="235">
        <v>14</v>
      </c>
      <c r="H3008" s="233" t="s">
        <v>37</v>
      </c>
      <c r="I3008" s="235">
        <v>25.98</v>
      </c>
      <c r="J3008" s="235">
        <v>2.5499999999999998</v>
      </c>
      <c r="K3008" s="233" t="s">
        <v>37</v>
      </c>
      <c r="L3008" s="235">
        <v>42.53</v>
      </c>
      <c r="M3008" s="236" t="s">
        <v>1570</v>
      </c>
    </row>
    <row r="3009" spans="1:13">
      <c r="A3009" s="106" t="str">
        <f t="shared" si="46"/>
        <v xml:space="preserve">30420 </v>
      </c>
      <c r="B3009" s="231" t="s">
        <v>4784</v>
      </c>
      <c r="C3009" s="232"/>
      <c r="D3009" s="233" t="s">
        <v>1193</v>
      </c>
      <c r="E3009" s="233"/>
      <c r="F3009" s="234" t="s">
        <v>4782</v>
      </c>
      <c r="G3009" s="235">
        <v>16.899999999999999</v>
      </c>
      <c r="H3009" s="233" t="s">
        <v>37</v>
      </c>
      <c r="I3009" s="235">
        <v>23.89</v>
      </c>
      <c r="J3009" s="235">
        <v>2.48</v>
      </c>
      <c r="K3009" s="233" t="s">
        <v>37</v>
      </c>
      <c r="L3009" s="235">
        <v>43.27</v>
      </c>
      <c r="M3009" s="236" t="s">
        <v>1570</v>
      </c>
    </row>
    <row r="3010" spans="1:13">
      <c r="A3010" s="106" t="str">
        <f t="shared" si="46"/>
        <v xml:space="preserve">30430 </v>
      </c>
      <c r="B3010" s="231" t="s">
        <v>4785</v>
      </c>
      <c r="C3010" s="232"/>
      <c r="D3010" s="233" t="s">
        <v>1193</v>
      </c>
      <c r="E3010" s="233"/>
      <c r="F3010" s="234" t="s">
        <v>4759</v>
      </c>
      <c r="G3010" s="235">
        <v>8.24</v>
      </c>
      <c r="H3010" s="233" t="s">
        <v>37</v>
      </c>
      <c r="I3010" s="235">
        <v>22.49</v>
      </c>
      <c r="J3010" s="235">
        <v>1.51</v>
      </c>
      <c r="K3010" s="233" t="s">
        <v>37</v>
      </c>
      <c r="L3010" s="235">
        <v>32.24</v>
      </c>
      <c r="M3010" s="236" t="s">
        <v>1570</v>
      </c>
    </row>
    <row r="3011" spans="1:13">
      <c r="A3011" s="106" t="str">
        <f t="shared" ref="A3011:A3074" si="47">B3011&amp;" "&amp;C3011</f>
        <v xml:space="preserve">30435 </v>
      </c>
      <c r="B3011" s="231" t="s">
        <v>4786</v>
      </c>
      <c r="C3011" s="232"/>
      <c r="D3011" s="233" t="s">
        <v>1193</v>
      </c>
      <c r="E3011" s="233"/>
      <c r="F3011" s="234" t="s">
        <v>4759</v>
      </c>
      <c r="G3011" s="235">
        <v>12.73</v>
      </c>
      <c r="H3011" s="233" t="s">
        <v>37</v>
      </c>
      <c r="I3011" s="235">
        <v>25.21</v>
      </c>
      <c r="J3011" s="235">
        <v>2.3199999999999998</v>
      </c>
      <c r="K3011" s="233" t="s">
        <v>37</v>
      </c>
      <c r="L3011" s="235">
        <v>40.26</v>
      </c>
      <c r="M3011" s="236" t="s">
        <v>1570</v>
      </c>
    </row>
    <row r="3012" spans="1:13">
      <c r="A3012" s="106" t="str">
        <f t="shared" si="47"/>
        <v xml:space="preserve">30450 </v>
      </c>
      <c r="B3012" s="231" t="s">
        <v>4787</v>
      </c>
      <c r="C3012" s="232"/>
      <c r="D3012" s="233" t="s">
        <v>1193</v>
      </c>
      <c r="E3012" s="233"/>
      <c r="F3012" s="234" t="s">
        <v>4759</v>
      </c>
      <c r="G3012" s="235">
        <v>19.66</v>
      </c>
      <c r="H3012" s="233" t="s">
        <v>37</v>
      </c>
      <c r="I3012" s="235">
        <v>29.41</v>
      </c>
      <c r="J3012" s="235">
        <v>3.6</v>
      </c>
      <c r="K3012" s="233" t="s">
        <v>37</v>
      </c>
      <c r="L3012" s="235">
        <v>52.67</v>
      </c>
      <c r="M3012" s="236" t="s">
        <v>1570</v>
      </c>
    </row>
    <row r="3013" spans="1:13">
      <c r="A3013" s="106" t="str">
        <f t="shared" si="47"/>
        <v xml:space="preserve">30460 </v>
      </c>
      <c r="B3013" s="231" t="s">
        <v>4788</v>
      </c>
      <c r="C3013" s="232"/>
      <c r="D3013" s="233" t="s">
        <v>1358</v>
      </c>
      <c r="E3013" s="233"/>
      <c r="F3013" s="234" t="s">
        <v>4759</v>
      </c>
      <c r="G3013" s="235">
        <v>10.32</v>
      </c>
      <c r="H3013" s="233" t="s">
        <v>37</v>
      </c>
      <c r="I3013" s="235">
        <v>12.85</v>
      </c>
      <c r="J3013" s="235">
        <v>1.9</v>
      </c>
      <c r="K3013" s="233" t="s">
        <v>37</v>
      </c>
      <c r="L3013" s="235">
        <v>25.07</v>
      </c>
      <c r="M3013" s="236" t="s">
        <v>1570</v>
      </c>
    </row>
    <row r="3014" spans="1:13">
      <c r="A3014" s="106" t="str">
        <f t="shared" si="47"/>
        <v xml:space="preserve">30462 </v>
      </c>
      <c r="B3014" s="231" t="s">
        <v>4789</v>
      </c>
      <c r="C3014" s="232"/>
      <c r="D3014" s="233" t="s">
        <v>1358</v>
      </c>
      <c r="E3014" s="233"/>
      <c r="F3014" s="234" t="s">
        <v>4759</v>
      </c>
      <c r="G3014" s="235">
        <v>20.28</v>
      </c>
      <c r="H3014" s="233" t="s">
        <v>37</v>
      </c>
      <c r="I3014" s="235">
        <v>24.07</v>
      </c>
      <c r="J3014" s="235">
        <v>3.72</v>
      </c>
      <c r="K3014" s="233" t="s">
        <v>37</v>
      </c>
      <c r="L3014" s="235">
        <v>48.07</v>
      </c>
      <c r="M3014" s="236" t="s">
        <v>1570</v>
      </c>
    </row>
    <row r="3015" spans="1:13">
      <c r="A3015" s="106" t="str">
        <f t="shared" si="47"/>
        <v xml:space="preserve">30465 </v>
      </c>
      <c r="B3015" s="231" t="s">
        <v>4790</v>
      </c>
      <c r="C3015" s="232"/>
      <c r="D3015" s="233" t="s">
        <v>1358</v>
      </c>
      <c r="E3015" s="233"/>
      <c r="F3015" s="234" t="s">
        <v>4791</v>
      </c>
      <c r="G3015" s="235">
        <v>12.36</v>
      </c>
      <c r="H3015" s="233" t="s">
        <v>37</v>
      </c>
      <c r="I3015" s="235">
        <v>16.559999999999999</v>
      </c>
      <c r="J3015" s="235">
        <v>1.81</v>
      </c>
      <c r="K3015" s="233" t="s">
        <v>37</v>
      </c>
      <c r="L3015" s="235">
        <v>30.73</v>
      </c>
      <c r="M3015" s="236" t="s">
        <v>1570</v>
      </c>
    </row>
    <row r="3016" spans="1:13">
      <c r="A3016" s="106" t="str">
        <f t="shared" si="47"/>
        <v xml:space="preserve">30468 </v>
      </c>
      <c r="B3016" s="231" t="s">
        <v>18079</v>
      </c>
      <c r="C3016" s="232"/>
      <c r="D3016" s="233" t="s">
        <v>1358</v>
      </c>
      <c r="E3016" s="233"/>
      <c r="F3016" s="234" t="s">
        <v>17974</v>
      </c>
      <c r="G3016" s="235">
        <v>2.8</v>
      </c>
      <c r="H3016" s="235">
        <v>68.13</v>
      </c>
      <c r="I3016" s="235">
        <v>1.89</v>
      </c>
      <c r="J3016" s="235">
        <v>0.4</v>
      </c>
      <c r="K3016" s="235">
        <v>71.33</v>
      </c>
      <c r="L3016" s="235">
        <v>5.09</v>
      </c>
      <c r="M3016" s="236" t="s">
        <v>1324</v>
      </c>
    </row>
    <row r="3017" spans="1:13">
      <c r="A3017" s="106" t="str">
        <f t="shared" si="47"/>
        <v xml:space="preserve">30469 </v>
      </c>
      <c r="B3017" s="231" t="s">
        <v>19004</v>
      </c>
      <c r="C3017" s="232"/>
      <c r="D3017" s="233" t="s">
        <v>1358</v>
      </c>
      <c r="E3017" s="233"/>
      <c r="F3017" s="234" t="s">
        <v>18744</v>
      </c>
      <c r="G3017" s="235">
        <v>2.44</v>
      </c>
      <c r="H3017" s="235">
        <v>66.58</v>
      </c>
      <c r="I3017" s="235">
        <v>1.71</v>
      </c>
      <c r="J3017" s="235">
        <v>0.36</v>
      </c>
      <c r="K3017" s="235">
        <v>69.38</v>
      </c>
      <c r="L3017" s="235">
        <v>4.51</v>
      </c>
      <c r="M3017" s="236" t="s">
        <v>1324</v>
      </c>
    </row>
    <row r="3018" spans="1:13">
      <c r="A3018" s="106" t="str">
        <f t="shared" si="47"/>
        <v xml:space="preserve">30520 </v>
      </c>
      <c r="B3018" s="231" t="s">
        <v>4792</v>
      </c>
      <c r="C3018" s="232"/>
      <c r="D3018" s="233" t="s">
        <v>1358</v>
      </c>
      <c r="E3018" s="233"/>
      <c r="F3018" s="234" t="s">
        <v>4793</v>
      </c>
      <c r="G3018" s="235">
        <v>7.01</v>
      </c>
      <c r="H3018" s="233" t="s">
        <v>37</v>
      </c>
      <c r="I3018" s="235">
        <v>12.17</v>
      </c>
      <c r="J3018" s="235">
        <v>1.02</v>
      </c>
      <c r="K3018" s="233" t="s">
        <v>37</v>
      </c>
      <c r="L3018" s="235">
        <v>20.2</v>
      </c>
      <c r="M3018" s="236" t="s">
        <v>1570</v>
      </c>
    </row>
    <row r="3019" spans="1:13">
      <c r="A3019" s="106" t="str">
        <f t="shared" si="47"/>
        <v xml:space="preserve">30540 </v>
      </c>
      <c r="B3019" s="231" t="s">
        <v>4794</v>
      </c>
      <c r="C3019" s="232"/>
      <c r="D3019" s="233" t="s">
        <v>1358</v>
      </c>
      <c r="E3019" s="233"/>
      <c r="F3019" s="234" t="s">
        <v>21281</v>
      </c>
      <c r="G3019" s="235">
        <v>7.92</v>
      </c>
      <c r="H3019" s="233" t="s">
        <v>37</v>
      </c>
      <c r="I3019" s="235">
        <v>13.38</v>
      </c>
      <c r="J3019" s="235">
        <v>1.1499999999999999</v>
      </c>
      <c r="K3019" s="233" t="s">
        <v>37</v>
      </c>
      <c r="L3019" s="235">
        <v>22.45</v>
      </c>
      <c r="M3019" s="236" t="s">
        <v>1570</v>
      </c>
    </row>
    <row r="3020" spans="1:13">
      <c r="A3020" s="106" t="str">
        <f t="shared" si="47"/>
        <v xml:space="preserve">30545 </v>
      </c>
      <c r="B3020" s="231" t="s">
        <v>4795</v>
      </c>
      <c r="C3020" s="232"/>
      <c r="D3020" s="233" t="s">
        <v>1358</v>
      </c>
      <c r="E3020" s="233"/>
      <c r="F3020" s="234" t="s">
        <v>21282</v>
      </c>
      <c r="G3020" s="235">
        <v>11.62</v>
      </c>
      <c r="H3020" s="233" t="s">
        <v>37</v>
      </c>
      <c r="I3020" s="235">
        <v>16.98</v>
      </c>
      <c r="J3020" s="235">
        <v>1.69</v>
      </c>
      <c r="K3020" s="233" t="s">
        <v>37</v>
      </c>
      <c r="L3020" s="235">
        <v>30.29</v>
      </c>
      <c r="M3020" s="236" t="s">
        <v>1570</v>
      </c>
    </row>
    <row r="3021" spans="1:13">
      <c r="A3021" s="106" t="str">
        <f t="shared" si="47"/>
        <v xml:space="preserve">30560 </v>
      </c>
      <c r="B3021" s="231" t="s">
        <v>4796</v>
      </c>
      <c r="C3021" s="232"/>
      <c r="D3021" s="233" t="s">
        <v>1358</v>
      </c>
      <c r="E3021" s="233"/>
      <c r="F3021" s="234" t="s">
        <v>21283</v>
      </c>
      <c r="G3021" s="235">
        <v>1.31</v>
      </c>
      <c r="H3021" s="235">
        <v>7.89</v>
      </c>
      <c r="I3021" s="235">
        <v>3.03</v>
      </c>
      <c r="J3021" s="235">
        <v>0.2</v>
      </c>
      <c r="K3021" s="235">
        <v>9.4</v>
      </c>
      <c r="L3021" s="235">
        <v>4.54</v>
      </c>
      <c r="M3021" s="236" t="s">
        <v>1474</v>
      </c>
    </row>
    <row r="3022" spans="1:13">
      <c r="A3022" s="106" t="str">
        <f t="shared" si="47"/>
        <v xml:space="preserve">30580 </v>
      </c>
      <c r="B3022" s="231" t="s">
        <v>4797</v>
      </c>
      <c r="C3022" s="232"/>
      <c r="D3022" s="233" t="s">
        <v>1358</v>
      </c>
      <c r="E3022" s="233"/>
      <c r="F3022" s="234" t="s">
        <v>4798</v>
      </c>
      <c r="G3022" s="235">
        <v>6.88</v>
      </c>
      <c r="H3022" s="235">
        <v>10.91</v>
      </c>
      <c r="I3022" s="235">
        <v>6.5</v>
      </c>
      <c r="J3022" s="235">
        <v>0.71</v>
      </c>
      <c r="K3022" s="235">
        <v>18.5</v>
      </c>
      <c r="L3022" s="235">
        <v>14.09</v>
      </c>
      <c r="M3022" s="236" t="s">
        <v>1570</v>
      </c>
    </row>
    <row r="3023" spans="1:13">
      <c r="A3023" s="106" t="str">
        <f t="shared" si="47"/>
        <v xml:space="preserve">30600 </v>
      </c>
      <c r="B3023" s="231" t="s">
        <v>4799</v>
      </c>
      <c r="C3023" s="232"/>
      <c r="D3023" s="233" t="s">
        <v>1358</v>
      </c>
      <c r="E3023" s="233"/>
      <c r="F3023" s="234" t="s">
        <v>4800</v>
      </c>
      <c r="G3023" s="235">
        <v>6.16</v>
      </c>
      <c r="H3023" s="235">
        <v>9.07</v>
      </c>
      <c r="I3023" s="235">
        <v>5.1100000000000003</v>
      </c>
      <c r="J3023" s="235">
        <v>0.6</v>
      </c>
      <c r="K3023" s="235">
        <v>15.83</v>
      </c>
      <c r="L3023" s="235">
        <v>11.87</v>
      </c>
      <c r="M3023" s="236" t="s">
        <v>1570</v>
      </c>
    </row>
    <row r="3024" spans="1:13">
      <c r="A3024" s="106" t="str">
        <f t="shared" si="47"/>
        <v xml:space="preserve">30620 </v>
      </c>
      <c r="B3024" s="231" t="s">
        <v>4801</v>
      </c>
      <c r="C3024" s="232"/>
      <c r="D3024" s="233" t="s">
        <v>1358</v>
      </c>
      <c r="E3024" s="233"/>
      <c r="F3024" s="234" t="s">
        <v>4802</v>
      </c>
      <c r="G3024" s="235">
        <v>6.16</v>
      </c>
      <c r="H3024" s="233" t="s">
        <v>37</v>
      </c>
      <c r="I3024" s="235">
        <v>13.04</v>
      </c>
      <c r="J3024" s="235">
        <v>0.88</v>
      </c>
      <c r="K3024" s="233" t="s">
        <v>37</v>
      </c>
      <c r="L3024" s="235">
        <v>20.079999999999998</v>
      </c>
      <c r="M3024" s="236" t="s">
        <v>1570</v>
      </c>
    </row>
    <row r="3025" spans="1:13">
      <c r="A3025" s="106" t="str">
        <f t="shared" si="47"/>
        <v xml:space="preserve">30630 </v>
      </c>
      <c r="B3025" s="231" t="s">
        <v>4803</v>
      </c>
      <c r="C3025" s="232"/>
      <c r="D3025" s="233" t="s">
        <v>1358</v>
      </c>
      <c r="E3025" s="233"/>
      <c r="F3025" s="234" t="s">
        <v>4804</v>
      </c>
      <c r="G3025" s="235">
        <v>7.29</v>
      </c>
      <c r="H3025" s="233" t="s">
        <v>37</v>
      </c>
      <c r="I3025" s="235">
        <v>11.71</v>
      </c>
      <c r="J3025" s="235">
        <v>1.07</v>
      </c>
      <c r="K3025" s="233" t="s">
        <v>37</v>
      </c>
      <c r="L3025" s="235">
        <v>20.07</v>
      </c>
      <c r="M3025" s="236" t="s">
        <v>1570</v>
      </c>
    </row>
    <row r="3026" spans="1:13">
      <c r="A3026" s="106" t="str">
        <f t="shared" si="47"/>
        <v xml:space="preserve">30801 </v>
      </c>
      <c r="B3026" s="231" t="s">
        <v>4805</v>
      </c>
      <c r="C3026" s="232"/>
      <c r="D3026" s="233" t="s">
        <v>1358</v>
      </c>
      <c r="E3026" s="233"/>
      <c r="F3026" s="234" t="s">
        <v>4806</v>
      </c>
      <c r="G3026" s="235">
        <v>1.1399999999999999</v>
      </c>
      <c r="H3026" s="235">
        <v>5.51</v>
      </c>
      <c r="I3026" s="235">
        <v>3.21</v>
      </c>
      <c r="J3026" s="235">
        <v>0.16</v>
      </c>
      <c r="K3026" s="235">
        <v>6.81</v>
      </c>
      <c r="L3026" s="235">
        <v>4.51</v>
      </c>
      <c r="M3026" s="236" t="s">
        <v>1474</v>
      </c>
    </row>
    <row r="3027" spans="1:13">
      <c r="A3027" s="106" t="str">
        <f t="shared" si="47"/>
        <v xml:space="preserve">30802 </v>
      </c>
      <c r="B3027" s="231" t="s">
        <v>4807</v>
      </c>
      <c r="C3027" s="232"/>
      <c r="D3027" s="233" t="s">
        <v>1358</v>
      </c>
      <c r="E3027" s="233"/>
      <c r="F3027" s="234" t="s">
        <v>4808</v>
      </c>
      <c r="G3027" s="235">
        <v>2.08</v>
      </c>
      <c r="H3027" s="235">
        <v>6.24</v>
      </c>
      <c r="I3027" s="235">
        <v>3.66</v>
      </c>
      <c r="J3027" s="235">
        <v>0.28999999999999998</v>
      </c>
      <c r="K3027" s="235">
        <v>8.61</v>
      </c>
      <c r="L3027" s="235">
        <v>6.03</v>
      </c>
      <c r="M3027" s="236" t="s">
        <v>1474</v>
      </c>
    </row>
    <row r="3028" spans="1:13">
      <c r="A3028" s="106" t="str">
        <f t="shared" si="47"/>
        <v xml:space="preserve">30901 </v>
      </c>
      <c r="B3028" s="231" t="s">
        <v>4809</v>
      </c>
      <c r="C3028" s="232"/>
      <c r="D3028" s="233" t="s">
        <v>1358</v>
      </c>
      <c r="E3028" s="233"/>
      <c r="F3028" s="234" t="s">
        <v>4810</v>
      </c>
      <c r="G3028" s="235">
        <v>1.1000000000000001</v>
      </c>
      <c r="H3028" s="235">
        <v>3.39</v>
      </c>
      <c r="I3028" s="235">
        <v>0.41</v>
      </c>
      <c r="J3028" s="235">
        <v>0.18</v>
      </c>
      <c r="K3028" s="235">
        <v>4.67</v>
      </c>
      <c r="L3028" s="235">
        <v>1.69</v>
      </c>
      <c r="M3028" s="236" t="s">
        <v>1324</v>
      </c>
    </row>
    <row r="3029" spans="1:13">
      <c r="A3029" s="106" t="str">
        <f t="shared" si="47"/>
        <v xml:space="preserve">30903 </v>
      </c>
      <c r="B3029" s="231" t="s">
        <v>4811</v>
      </c>
      <c r="C3029" s="232"/>
      <c r="D3029" s="233" t="s">
        <v>1358</v>
      </c>
      <c r="E3029" s="233"/>
      <c r="F3029" s="234" t="s">
        <v>4810</v>
      </c>
      <c r="G3029" s="235">
        <v>1.54</v>
      </c>
      <c r="H3029" s="235">
        <v>5.42</v>
      </c>
      <c r="I3029" s="235">
        <v>0.51</v>
      </c>
      <c r="J3029" s="235">
        <v>0.27</v>
      </c>
      <c r="K3029" s="235">
        <v>7.23</v>
      </c>
      <c r="L3029" s="235">
        <v>2.3199999999999998</v>
      </c>
      <c r="M3029" s="236" t="s">
        <v>1324</v>
      </c>
    </row>
    <row r="3030" spans="1:13">
      <c r="A3030" s="106" t="str">
        <f t="shared" si="47"/>
        <v xml:space="preserve">30905 </v>
      </c>
      <c r="B3030" s="231" t="s">
        <v>4812</v>
      </c>
      <c r="C3030" s="232"/>
      <c r="D3030" s="233" t="s">
        <v>1358</v>
      </c>
      <c r="E3030" s="233"/>
      <c r="F3030" s="234" t="s">
        <v>4810</v>
      </c>
      <c r="G3030" s="235">
        <v>1.97</v>
      </c>
      <c r="H3030" s="235">
        <v>8.0399999999999991</v>
      </c>
      <c r="I3030" s="235">
        <v>0.85</v>
      </c>
      <c r="J3030" s="235">
        <v>0.36</v>
      </c>
      <c r="K3030" s="235">
        <v>10.37</v>
      </c>
      <c r="L3030" s="235">
        <v>3.18</v>
      </c>
      <c r="M3030" s="236" t="s">
        <v>1324</v>
      </c>
    </row>
    <row r="3031" spans="1:13">
      <c r="A3031" s="106" t="str">
        <f t="shared" si="47"/>
        <v xml:space="preserve">30906 </v>
      </c>
      <c r="B3031" s="231" t="s">
        <v>4813</v>
      </c>
      <c r="C3031" s="232"/>
      <c r="D3031" s="233" t="s">
        <v>1358</v>
      </c>
      <c r="E3031" s="233"/>
      <c r="F3031" s="234" t="s">
        <v>4814</v>
      </c>
      <c r="G3031" s="235">
        <v>2.4500000000000002</v>
      </c>
      <c r="H3031" s="235">
        <v>8.4</v>
      </c>
      <c r="I3031" s="235">
        <v>1.07</v>
      </c>
      <c r="J3031" s="235">
        <v>0.43</v>
      </c>
      <c r="K3031" s="235">
        <v>11.28</v>
      </c>
      <c r="L3031" s="235">
        <v>3.95</v>
      </c>
      <c r="M3031" s="236" t="s">
        <v>1324</v>
      </c>
    </row>
    <row r="3032" spans="1:13">
      <c r="A3032" s="106" t="str">
        <f t="shared" si="47"/>
        <v xml:space="preserve">30915 </v>
      </c>
      <c r="B3032" s="231" t="s">
        <v>4815</v>
      </c>
      <c r="C3032" s="232"/>
      <c r="D3032" s="233" t="s">
        <v>1358</v>
      </c>
      <c r="E3032" s="233"/>
      <c r="F3032" s="234" t="s">
        <v>4816</v>
      </c>
      <c r="G3032" s="235">
        <v>7.44</v>
      </c>
      <c r="H3032" s="233" t="s">
        <v>37</v>
      </c>
      <c r="I3032" s="235">
        <v>9.59</v>
      </c>
      <c r="J3032" s="235">
        <v>1.07</v>
      </c>
      <c r="K3032" s="233" t="s">
        <v>37</v>
      </c>
      <c r="L3032" s="235">
        <v>18.100000000000001</v>
      </c>
      <c r="M3032" s="236" t="s">
        <v>1570</v>
      </c>
    </row>
    <row r="3033" spans="1:13">
      <c r="A3033" s="106" t="str">
        <f t="shared" si="47"/>
        <v xml:space="preserve">30920 </v>
      </c>
      <c r="B3033" s="231" t="s">
        <v>4817</v>
      </c>
      <c r="C3033" s="232"/>
      <c r="D3033" s="233" t="s">
        <v>1358</v>
      </c>
      <c r="E3033" s="233"/>
      <c r="F3033" s="234" t="s">
        <v>4818</v>
      </c>
      <c r="G3033" s="235">
        <v>11.14</v>
      </c>
      <c r="H3033" s="233" t="s">
        <v>37</v>
      </c>
      <c r="I3033" s="235">
        <v>13.38</v>
      </c>
      <c r="J3033" s="235">
        <v>1.61</v>
      </c>
      <c r="K3033" s="233" t="s">
        <v>37</v>
      </c>
      <c r="L3033" s="235">
        <v>26.13</v>
      </c>
      <c r="M3033" s="236" t="s">
        <v>1570</v>
      </c>
    </row>
    <row r="3034" spans="1:13">
      <c r="A3034" s="106" t="str">
        <f t="shared" si="47"/>
        <v xml:space="preserve">30930 </v>
      </c>
      <c r="B3034" s="231" t="s">
        <v>4819</v>
      </c>
      <c r="C3034" s="232"/>
      <c r="D3034" s="233" t="s">
        <v>1358</v>
      </c>
      <c r="E3034" s="233"/>
      <c r="F3034" s="234" t="s">
        <v>4820</v>
      </c>
      <c r="G3034" s="235">
        <v>1.31</v>
      </c>
      <c r="H3034" s="233" t="s">
        <v>37</v>
      </c>
      <c r="I3034" s="235">
        <v>2.1</v>
      </c>
      <c r="J3034" s="235">
        <v>0.18</v>
      </c>
      <c r="K3034" s="233" t="s">
        <v>37</v>
      </c>
      <c r="L3034" s="235">
        <v>3.59</v>
      </c>
      <c r="M3034" s="236" t="s">
        <v>1474</v>
      </c>
    </row>
    <row r="3035" spans="1:13">
      <c r="A3035" s="106" t="str">
        <f t="shared" si="47"/>
        <v xml:space="preserve">30999 </v>
      </c>
      <c r="B3035" s="231" t="s">
        <v>4821</v>
      </c>
      <c r="C3035" s="232"/>
      <c r="D3035" s="233" t="s">
        <v>664</v>
      </c>
      <c r="E3035" s="233"/>
      <c r="F3035" s="234" t="s">
        <v>19005</v>
      </c>
      <c r="G3035" s="235">
        <v>0</v>
      </c>
      <c r="H3035" s="235">
        <v>0</v>
      </c>
      <c r="I3035" s="235">
        <v>0</v>
      </c>
      <c r="J3035" s="235">
        <v>0</v>
      </c>
      <c r="K3035" s="235">
        <v>0</v>
      </c>
      <c r="L3035" s="235">
        <v>0</v>
      </c>
      <c r="M3035" s="236" t="s">
        <v>991</v>
      </c>
    </row>
    <row r="3036" spans="1:13">
      <c r="A3036" s="106" t="str">
        <f t="shared" si="47"/>
        <v xml:space="preserve">31000 </v>
      </c>
      <c r="B3036" s="231" t="s">
        <v>4822</v>
      </c>
      <c r="C3036" s="232"/>
      <c r="D3036" s="233" t="s">
        <v>1358</v>
      </c>
      <c r="E3036" s="233"/>
      <c r="F3036" s="234" t="s">
        <v>4823</v>
      </c>
      <c r="G3036" s="235">
        <v>1.2</v>
      </c>
      <c r="H3036" s="235">
        <v>4.1900000000000004</v>
      </c>
      <c r="I3036" s="235">
        <v>2.0099999999999998</v>
      </c>
      <c r="J3036" s="235">
        <v>0.16</v>
      </c>
      <c r="K3036" s="235">
        <v>5.55</v>
      </c>
      <c r="L3036" s="235">
        <v>3.37</v>
      </c>
      <c r="M3036" s="236" t="s">
        <v>1474</v>
      </c>
    </row>
    <row r="3037" spans="1:13">
      <c r="A3037" s="106" t="str">
        <f t="shared" si="47"/>
        <v xml:space="preserve">31002 </v>
      </c>
      <c r="B3037" s="231" t="s">
        <v>4824</v>
      </c>
      <c r="C3037" s="232"/>
      <c r="D3037" s="233" t="s">
        <v>1358</v>
      </c>
      <c r="E3037" s="233"/>
      <c r="F3037" s="234" t="s">
        <v>4825</v>
      </c>
      <c r="G3037" s="235">
        <v>1.96</v>
      </c>
      <c r="H3037" s="233" t="s">
        <v>37</v>
      </c>
      <c r="I3037" s="235">
        <v>3.5</v>
      </c>
      <c r="J3037" s="235">
        <v>0.21</v>
      </c>
      <c r="K3037" s="233" t="s">
        <v>37</v>
      </c>
      <c r="L3037" s="235">
        <v>5.67</v>
      </c>
      <c r="M3037" s="236" t="s">
        <v>1474</v>
      </c>
    </row>
    <row r="3038" spans="1:13">
      <c r="A3038" s="106" t="str">
        <f t="shared" si="47"/>
        <v xml:space="preserve">31020 </v>
      </c>
      <c r="B3038" s="231" t="s">
        <v>4826</v>
      </c>
      <c r="C3038" s="232"/>
      <c r="D3038" s="233" t="s">
        <v>1358</v>
      </c>
      <c r="E3038" s="233"/>
      <c r="F3038" s="234" t="s">
        <v>4827</v>
      </c>
      <c r="G3038" s="235">
        <v>3.07</v>
      </c>
      <c r="H3038" s="235">
        <v>9.82</v>
      </c>
      <c r="I3038" s="235">
        <v>7.22</v>
      </c>
      <c r="J3038" s="235">
        <v>0.34</v>
      </c>
      <c r="K3038" s="235">
        <v>13.23</v>
      </c>
      <c r="L3038" s="235">
        <v>10.63</v>
      </c>
      <c r="M3038" s="236" t="s">
        <v>1570</v>
      </c>
    </row>
    <row r="3039" spans="1:13">
      <c r="A3039" s="106" t="str">
        <f t="shared" si="47"/>
        <v xml:space="preserve">31030 </v>
      </c>
      <c r="B3039" s="231" t="s">
        <v>4828</v>
      </c>
      <c r="C3039" s="232"/>
      <c r="D3039" s="233" t="s">
        <v>1358</v>
      </c>
      <c r="E3039" s="233"/>
      <c r="F3039" s="234" t="s">
        <v>4827</v>
      </c>
      <c r="G3039" s="235">
        <v>6.01</v>
      </c>
      <c r="H3039" s="235">
        <v>13.23</v>
      </c>
      <c r="I3039" s="235">
        <v>9.1199999999999992</v>
      </c>
      <c r="J3039" s="235">
        <v>0.71</v>
      </c>
      <c r="K3039" s="235">
        <v>19.95</v>
      </c>
      <c r="L3039" s="235">
        <v>15.84</v>
      </c>
      <c r="M3039" s="236" t="s">
        <v>1570</v>
      </c>
    </row>
    <row r="3040" spans="1:13">
      <c r="A3040" s="106" t="str">
        <f t="shared" si="47"/>
        <v xml:space="preserve">31032 </v>
      </c>
      <c r="B3040" s="231" t="s">
        <v>4829</v>
      </c>
      <c r="C3040" s="232"/>
      <c r="D3040" s="233" t="s">
        <v>1358</v>
      </c>
      <c r="E3040" s="233"/>
      <c r="F3040" s="234" t="s">
        <v>4830</v>
      </c>
      <c r="G3040" s="235">
        <v>6.69</v>
      </c>
      <c r="H3040" s="233" t="s">
        <v>37</v>
      </c>
      <c r="I3040" s="235">
        <v>10.65</v>
      </c>
      <c r="J3040" s="235">
        <v>0.89</v>
      </c>
      <c r="K3040" s="233" t="s">
        <v>37</v>
      </c>
      <c r="L3040" s="235">
        <v>18.23</v>
      </c>
      <c r="M3040" s="236" t="s">
        <v>1570</v>
      </c>
    </row>
    <row r="3041" spans="1:13">
      <c r="A3041" s="106" t="str">
        <f t="shared" si="47"/>
        <v xml:space="preserve">31040 </v>
      </c>
      <c r="B3041" s="231" t="s">
        <v>4831</v>
      </c>
      <c r="C3041" s="232"/>
      <c r="D3041" s="233" t="s">
        <v>1358</v>
      </c>
      <c r="E3041" s="233"/>
      <c r="F3041" s="234" t="s">
        <v>4832</v>
      </c>
      <c r="G3041" s="235">
        <v>9.77</v>
      </c>
      <c r="H3041" s="233" t="s">
        <v>37</v>
      </c>
      <c r="I3041" s="235">
        <v>12.88</v>
      </c>
      <c r="J3041" s="235">
        <v>1.42</v>
      </c>
      <c r="K3041" s="233" t="s">
        <v>37</v>
      </c>
      <c r="L3041" s="235">
        <v>24.07</v>
      </c>
      <c r="M3041" s="236" t="s">
        <v>1570</v>
      </c>
    </row>
    <row r="3042" spans="1:13">
      <c r="A3042" s="106" t="str">
        <f t="shared" si="47"/>
        <v xml:space="preserve">31050 </v>
      </c>
      <c r="B3042" s="231" t="s">
        <v>4833</v>
      </c>
      <c r="C3042" s="232"/>
      <c r="D3042" s="233" t="s">
        <v>1358</v>
      </c>
      <c r="E3042" s="233"/>
      <c r="F3042" s="234" t="s">
        <v>4834</v>
      </c>
      <c r="G3042" s="235">
        <v>5.37</v>
      </c>
      <c r="H3042" s="233" t="s">
        <v>37</v>
      </c>
      <c r="I3042" s="235">
        <v>9.67</v>
      </c>
      <c r="J3042" s="235">
        <v>0.79</v>
      </c>
      <c r="K3042" s="233" t="s">
        <v>37</v>
      </c>
      <c r="L3042" s="235">
        <v>15.83</v>
      </c>
      <c r="M3042" s="236" t="s">
        <v>1570</v>
      </c>
    </row>
    <row r="3043" spans="1:13">
      <c r="A3043" s="106" t="str">
        <f t="shared" si="47"/>
        <v xml:space="preserve">31051 </v>
      </c>
      <c r="B3043" s="231" t="s">
        <v>4835</v>
      </c>
      <c r="C3043" s="232"/>
      <c r="D3043" s="233" t="s">
        <v>1358</v>
      </c>
      <c r="E3043" s="233"/>
      <c r="F3043" s="234" t="s">
        <v>4836</v>
      </c>
      <c r="G3043" s="235">
        <v>7.25</v>
      </c>
      <c r="H3043" s="233" t="s">
        <v>37</v>
      </c>
      <c r="I3043" s="235">
        <v>12.76</v>
      </c>
      <c r="J3043" s="235">
        <v>1.04</v>
      </c>
      <c r="K3043" s="233" t="s">
        <v>37</v>
      </c>
      <c r="L3043" s="235">
        <v>21.05</v>
      </c>
      <c r="M3043" s="236" t="s">
        <v>1570</v>
      </c>
    </row>
    <row r="3044" spans="1:13">
      <c r="A3044" s="106" t="str">
        <f t="shared" si="47"/>
        <v xml:space="preserve">31070 </v>
      </c>
      <c r="B3044" s="231" t="s">
        <v>4837</v>
      </c>
      <c r="C3044" s="232"/>
      <c r="D3044" s="233" t="s">
        <v>1358</v>
      </c>
      <c r="E3044" s="233"/>
      <c r="F3044" s="234" t="s">
        <v>4838</v>
      </c>
      <c r="G3044" s="235">
        <v>4.4000000000000004</v>
      </c>
      <c r="H3044" s="233" t="s">
        <v>37</v>
      </c>
      <c r="I3044" s="235">
        <v>9.5500000000000007</v>
      </c>
      <c r="J3044" s="235">
        <v>0.63</v>
      </c>
      <c r="K3044" s="233" t="s">
        <v>37</v>
      </c>
      <c r="L3044" s="235">
        <v>14.58</v>
      </c>
      <c r="M3044" s="236" t="s">
        <v>1570</v>
      </c>
    </row>
    <row r="3045" spans="1:13">
      <c r="A3045" s="106" t="str">
        <f t="shared" si="47"/>
        <v xml:space="preserve">31075 </v>
      </c>
      <c r="B3045" s="231" t="s">
        <v>4839</v>
      </c>
      <c r="C3045" s="232"/>
      <c r="D3045" s="233" t="s">
        <v>1358</v>
      </c>
      <c r="E3045" s="233"/>
      <c r="F3045" s="234" t="s">
        <v>4838</v>
      </c>
      <c r="G3045" s="235">
        <v>9.51</v>
      </c>
      <c r="H3045" s="233" t="s">
        <v>37</v>
      </c>
      <c r="I3045" s="235">
        <v>14.23</v>
      </c>
      <c r="J3045" s="235">
        <v>1.38</v>
      </c>
      <c r="K3045" s="233" t="s">
        <v>37</v>
      </c>
      <c r="L3045" s="235">
        <v>25.12</v>
      </c>
      <c r="M3045" s="236" t="s">
        <v>1570</v>
      </c>
    </row>
    <row r="3046" spans="1:13">
      <c r="A3046" s="106" t="str">
        <f t="shared" si="47"/>
        <v xml:space="preserve">31080 </v>
      </c>
      <c r="B3046" s="231" t="s">
        <v>4840</v>
      </c>
      <c r="C3046" s="232"/>
      <c r="D3046" s="233" t="s">
        <v>1358</v>
      </c>
      <c r="E3046" s="233"/>
      <c r="F3046" s="234" t="s">
        <v>4841</v>
      </c>
      <c r="G3046" s="235">
        <v>12.74</v>
      </c>
      <c r="H3046" s="233" t="s">
        <v>37</v>
      </c>
      <c r="I3046" s="235">
        <v>18.350000000000001</v>
      </c>
      <c r="J3046" s="235">
        <v>1.83</v>
      </c>
      <c r="K3046" s="233" t="s">
        <v>37</v>
      </c>
      <c r="L3046" s="235">
        <v>32.92</v>
      </c>
      <c r="M3046" s="236" t="s">
        <v>1570</v>
      </c>
    </row>
    <row r="3047" spans="1:13">
      <c r="A3047" s="106" t="str">
        <f t="shared" si="47"/>
        <v xml:space="preserve">31081 </v>
      </c>
      <c r="B3047" s="231" t="s">
        <v>4842</v>
      </c>
      <c r="C3047" s="232"/>
      <c r="D3047" s="233" t="s">
        <v>1358</v>
      </c>
      <c r="E3047" s="233"/>
      <c r="F3047" s="234" t="s">
        <v>4841</v>
      </c>
      <c r="G3047" s="235">
        <v>14.19</v>
      </c>
      <c r="H3047" s="233" t="s">
        <v>37</v>
      </c>
      <c r="I3047" s="235">
        <v>19.03</v>
      </c>
      <c r="J3047" s="235">
        <v>2.0499999999999998</v>
      </c>
      <c r="K3047" s="233" t="s">
        <v>37</v>
      </c>
      <c r="L3047" s="235">
        <v>35.270000000000003</v>
      </c>
      <c r="M3047" s="236" t="s">
        <v>1570</v>
      </c>
    </row>
    <row r="3048" spans="1:13">
      <c r="A3048" s="106" t="str">
        <f t="shared" si="47"/>
        <v xml:space="preserve">31084 </v>
      </c>
      <c r="B3048" s="231" t="s">
        <v>4843</v>
      </c>
      <c r="C3048" s="232"/>
      <c r="D3048" s="233" t="s">
        <v>1358</v>
      </c>
      <c r="E3048" s="233"/>
      <c r="F3048" s="234" t="s">
        <v>4841</v>
      </c>
      <c r="G3048" s="235">
        <v>14.95</v>
      </c>
      <c r="H3048" s="233" t="s">
        <v>37</v>
      </c>
      <c r="I3048" s="235">
        <v>19.39</v>
      </c>
      <c r="J3048" s="235">
        <v>2.15</v>
      </c>
      <c r="K3048" s="233" t="s">
        <v>37</v>
      </c>
      <c r="L3048" s="235">
        <v>36.49</v>
      </c>
      <c r="M3048" s="236" t="s">
        <v>1570</v>
      </c>
    </row>
    <row r="3049" spans="1:13">
      <c r="A3049" s="106" t="str">
        <f t="shared" si="47"/>
        <v xml:space="preserve">31085 </v>
      </c>
      <c r="B3049" s="231" t="s">
        <v>4844</v>
      </c>
      <c r="C3049" s="232"/>
      <c r="D3049" s="233" t="s">
        <v>1358</v>
      </c>
      <c r="E3049" s="233"/>
      <c r="F3049" s="234" t="s">
        <v>4841</v>
      </c>
      <c r="G3049" s="235">
        <v>15.64</v>
      </c>
      <c r="H3049" s="233" t="s">
        <v>37</v>
      </c>
      <c r="I3049" s="235">
        <v>19.71</v>
      </c>
      <c r="J3049" s="235">
        <v>2.25</v>
      </c>
      <c r="K3049" s="233" t="s">
        <v>37</v>
      </c>
      <c r="L3049" s="235">
        <v>37.6</v>
      </c>
      <c r="M3049" s="236" t="s">
        <v>1570</v>
      </c>
    </row>
    <row r="3050" spans="1:13">
      <c r="A3050" s="106" t="str">
        <f t="shared" si="47"/>
        <v xml:space="preserve">31086 </v>
      </c>
      <c r="B3050" s="231" t="s">
        <v>4845</v>
      </c>
      <c r="C3050" s="232"/>
      <c r="D3050" s="233" t="s">
        <v>1358</v>
      </c>
      <c r="E3050" s="233"/>
      <c r="F3050" s="234" t="s">
        <v>4841</v>
      </c>
      <c r="G3050" s="235">
        <v>14.36</v>
      </c>
      <c r="H3050" s="233" t="s">
        <v>37</v>
      </c>
      <c r="I3050" s="235">
        <v>19.11</v>
      </c>
      <c r="J3050" s="235">
        <v>2.09</v>
      </c>
      <c r="K3050" s="233" t="s">
        <v>37</v>
      </c>
      <c r="L3050" s="235">
        <v>35.56</v>
      </c>
      <c r="M3050" s="236" t="s">
        <v>1570</v>
      </c>
    </row>
    <row r="3051" spans="1:13">
      <c r="A3051" s="106" t="str">
        <f t="shared" si="47"/>
        <v xml:space="preserve">31087 </v>
      </c>
      <c r="B3051" s="231" t="s">
        <v>4846</v>
      </c>
      <c r="C3051" s="232"/>
      <c r="D3051" s="233" t="s">
        <v>1358</v>
      </c>
      <c r="E3051" s="233"/>
      <c r="F3051" s="234" t="s">
        <v>4841</v>
      </c>
      <c r="G3051" s="235">
        <v>14.57</v>
      </c>
      <c r="H3051" s="233" t="s">
        <v>37</v>
      </c>
      <c r="I3051" s="235">
        <v>17.25</v>
      </c>
      <c r="J3051" s="235">
        <v>2.12</v>
      </c>
      <c r="K3051" s="233" t="s">
        <v>37</v>
      </c>
      <c r="L3051" s="235">
        <v>33.94</v>
      </c>
      <c r="M3051" s="236" t="s">
        <v>1570</v>
      </c>
    </row>
    <row r="3052" spans="1:13">
      <c r="A3052" s="106" t="str">
        <f t="shared" si="47"/>
        <v xml:space="preserve">31090 </v>
      </c>
      <c r="B3052" s="231" t="s">
        <v>4847</v>
      </c>
      <c r="C3052" s="232"/>
      <c r="D3052" s="233" t="s">
        <v>1358</v>
      </c>
      <c r="E3052" s="233"/>
      <c r="F3052" s="234" t="s">
        <v>4848</v>
      </c>
      <c r="G3052" s="235">
        <v>11.17</v>
      </c>
      <c r="H3052" s="233" t="s">
        <v>37</v>
      </c>
      <c r="I3052" s="235">
        <v>20.6</v>
      </c>
      <c r="J3052" s="235">
        <v>1.61</v>
      </c>
      <c r="K3052" s="233" t="s">
        <v>37</v>
      </c>
      <c r="L3052" s="235">
        <v>33.380000000000003</v>
      </c>
      <c r="M3052" s="236" t="s">
        <v>1570</v>
      </c>
    </row>
    <row r="3053" spans="1:13">
      <c r="A3053" s="106" t="str">
        <f t="shared" si="47"/>
        <v xml:space="preserve">31200 </v>
      </c>
      <c r="B3053" s="231" t="s">
        <v>4849</v>
      </c>
      <c r="C3053" s="232"/>
      <c r="D3053" s="233" t="s">
        <v>1358</v>
      </c>
      <c r="E3053" s="233"/>
      <c r="F3053" s="234" t="s">
        <v>4850</v>
      </c>
      <c r="G3053" s="235">
        <v>5.14</v>
      </c>
      <c r="H3053" s="233" t="s">
        <v>37</v>
      </c>
      <c r="I3053" s="235">
        <v>13.55</v>
      </c>
      <c r="J3053" s="235">
        <v>0.47</v>
      </c>
      <c r="K3053" s="233" t="s">
        <v>37</v>
      </c>
      <c r="L3053" s="235">
        <v>19.16</v>
      </c>
      <c r="M3053" s="236" t="s">
        <v>1570</v>
      </c>
    </row>
    <row r="3054" spans="1:13">
      <c r="A3054" s="106" t="str">
        <f t="shared" si="47"/>
        <v xml:space="preserve">31201 </v>
      </c>
      <c r="B3054" s="231" t="s">
        <v>4851</v>
      </c>
      <c r="C3054" s="232"/>
      <c r="D3054" s="233" t="s">
        <v>1358</v>
      </c>
      <c r="E3054" s="233"/>
      <c r="F3054" s="234" t="s">
        <v>4850</v>
      </c>
      <c r="G3054" s="235">
        <v>8.6</v>
      </c>
      <c r="H3054" s="233" t="s">
        <v>37</v>
      </c>
      <c r="I3054" s="235">
        <v>13.81</v>
      </c>
      <c r="J3054" s="235">
        <v>1.25</v>
      </c>
      <c r="K3054" s="233" t="s">
        <v>37</v>
      </c>
      <c r="L3054" s="235">
        <v>23.66</v>
      </c>
      <c r="M3054" s="236" t="s">
        <v>1570</v>
      </c>
    </row>
    <row r="3055" spans="1:13">
      <c r="A3055" s="106" t="str">
        <f t="shared" si="47"/>
        <v xml:space="preserve">31205 </v>
      </c>
      <c r="B3055" s="231" t="s">
        <v>4852</v>
      </c>
      <c r="C3055" s="232"/>
      <c r="D3055" s="233" t="s">
        <v>1358</v>
      </c>
      <c r="E3055" s="233"/>
      <c r="F3055" s="234" t="s">
        <v>4850</v>
      </c>
      <c r="G3055" s="235">
        <v>10.58</v>
      </c>
      <c r="H3055" s="233" t="s">
        <v>37</v>
      </c>
      <c r="I3055" s="235">
        <v>17.010000000000002</v>
      </c>
      <c r="J3055" s="235">
        <v>0.97</v>
      </c>
      <c r="K3055" s="233" t="s">
        <v>37</v>
      </c>
      <c r="L3055" s="235">
        <v>28.56</v>
      </c>
      <c r="M3055" s="236" t="s">
        <v>1570</v>
      </c>
    </row>
    <row r="3056" spans="1:13">
      <c r="A3056" s="106" t="str">
        <f t="shared" si="47"/>
        <v xml:space="preserve">31225 </v>
      </c>
      <c r="B3056" s="231" t="s">
        <v>4853</v>
      </c>
      <c r="C3056" s="232"/>
      <c r="D3056" s="233" t="s">
        <v>1358</v>
      </c>
      <c r="E3056" s="233"/>
      <c r="F3056" s="234" t="s">
        <v>4854</v>
      </c>
      <c r="G3056" s="235">
        <v>26.7</v>
      </c>
      <c r="H3056" s="233" t="s">
        <v>37</v>
      </c>
      <c r="I3056" s="235">
        <v>23.83</v>
      </c>
      <c r="J3056" s="235">
        <v>3.83</v>
      </c>
      <c r="K3056" s="233" t="s">
        <v>37</v>
      </c>
      <c r="L3056" s="235">
        <v>54.36</v>
      </c>
      <c r="M3056" s="236" t="s">
        <v>1570</v>
      </c>
    </row>
    <row r="3057" spans="1:13">
      <c r="A3057" s="106" t="str">
        <f t="shared" si="47"/>
        <v xml:space="preserve">31230 </v>
      </c>
      <c r="B3057" s="231" t="s">
        <v>4855</v>
      </c>
      <c r="C3057" s="232"/>
      <c r="D3057" s="233" t="s">
        <v>1358</v>
      </c>
      <c r="E3057" s="233"/>
      <c r="F3057" s="234" t="s">
        <v>4854</v>
      </c>
      <c r="G3057" s="235">
        <v>30.82</v>
      </c>
      <c r="H3057" s="233" t="s">
        <v>37</v>
      </c>
      <c r="I3057" s="235">
        <v>25.25</v>
      </c>
      <c r="J3057" s="235">
        <v>4.47</v>
      </c>
      <c r="K3057" s="233" t="s">
        <v>37</v>
      </c>
      <c r="L3057" s="235">
        <v>60.54</v>
      </c>
      <c r="M3057" s="236" t="s">
        <v>1570</v>
      </c>
    </row>
    <row r="3058" spans="1:13">
      <c r="A3058" s="106" t="str">
        <f t="shared" si="47"/>
        <v xml:space="preserve">31231 </v>
      </c>
      <c r="B3058" s="231" t="s">
        <v>4856</v>
      </c>
      <c r="C3058" s="232"/>
      <c r="D3058" s="233" t="s">
        <v>1358</v>
      </c>
      <c r="E3058" s="233"/>
      <c r="F3058" s="234" t="s">
        <v>4857</v>
      </c>
      <c r="G3058" s="235">
        <v>1.1000000000000001</v>
      </c>
      <c r="H3058" s="235">
        <v>4.71</v>
      </c>
      <c r="I3058" s="235">
        <v>0.67</v>
      </c>
      <c r="J3058" s="235">
        <v>0.16</v>
      </c>
      <c r="K3058" s="235">
        <v>5.97</v>
      </c>
      <c r="L3058" s="235">
        <v>1.93</v>
      </c>
      <c r="M3058" s="236" t="s">
        <v>1324</v>
      </c>
    </row>
    <row r="3059" spans="1:13">
      <c r="A3059" s="106" t="str">
        <f t="shared" si="47"/>
        <v xml:space="preserve">31233 </v>
      </c>
      <c r="B3059" s="231" t="s">
        <v>4858</v>
      </c>
      <c r="C3059" s="232"/>
      <c r="D3059" s="233" t="s">
        <v>1358</v>
      </c>
      <c r="E3059" s="233"/>
      <c r="F3059" s="234" t="s">
        <v>17692</v>
      </c>
      <c r="G3059" s="235">
        <v>2.1800000000000002</v>
      </c>
      <c r="H3059" s="235">
        <v>5.62</v>
      </c>
      <c r="I3059" s="235">
        <v>1.58</v>
      </c>
      <c r="J3059" s="235">
        <v>0.3</v>
      </c>
      <c r="K3059" s="235">
        <v>8.1</v>
      </c>
      <c r="L3059" s="235">
        <v>4.0599999999999996</v>
      </c>
      <c r="M3059" s="236" t="s">
        <v>1324</v>
      </c>
    </row>
    <row r="3060" spans="1:13">
      <c r="A3060" s="106" t="str">
        <f t="shared" si="47"/>
        <v xml:space="preserve">31235 </v>
      </c>
      <c r="B3060" s="231" t="s">
        <v>4859</v>
      </c>
      <c r="C3060" s="232"/>
      <c r="D3060" s="233" t="s">
        <v>1358</v>
      </c>
      <c r="E3060" s="233"/>
      <c r="F3060" s="234" t="s">
        <v>17693</v>
      </c>
      <c r="G3060" s="235">
        <v>2.64</v>
      </c>
      <c r="H3060" s="235">
        <v>6.24</v>
      </c>
      <c r="I3060" s="235">
        <v>1.8</v>
      </c>
      <c r="J3060" s="235">
        <v>0.39</v>
      </c>
      <c r="K3060" s="235">
        <v>9.27</v>
      </c>
      <c r="L3060" s="235">
        <v>4.83</v>
      </c>
      <c r="M3060" s="236" t="s">
        <v>1324</v>
      </c>
    </row>
    <row r="3061" spans="1:13">
      <c r="A3061" s="106" t="str">
        <f t="shared" si="47"/>
        <v xml:space="preserve">31237 </v>
      </c>
      <c r="B3061" s="231" t="s">
        <v>4860</v>
      </c>
      <c r="C3061" s="232"/>
      <c r="D3061" s="233" t="s">
        <v>1358</v>
      </c>
      <c r="E3061" s="233"/>
      <c r="F3061" s="234" t="s">
        <v>21284</v>
      </c>
      <c r="G3061" s="235">
        <v>2.6</v>
      </c>
      <c r="H3061" s="235">
        <v>5.25</v>
      </c>
      <c r="I3061" s="235">
        <v>1.84</v>
      </c>
      <c r="J3061" s="235">
        <v>0.39</v>
      </c>
      <c r="K3061" s="235">
        <v>8.24</v>
      </c>
      <c r="L3061" s="235">
        <v>4.83</v>
      </c>
      <c r="M3061" s="236" t="s">
        <v>1324</v>
      </c>
    </row>
    <row r="3062" spans="1:13">
      <c r="A3062" s="106" t="str">
        <f t="shared" si="47"/>
        <v xml:space="preserve">31238 </v>
      </c>
      <c r="B3062" s="231" t="s">
        <v>4862</v>
      </c>
      <c r="C3062" s="232"/>
      <c r="D3062" s="233" t="s">
        <v>1358</v>
      </c>
      <c r="E3062" s="233"/>
      <c r="F3062" s="234" t="s">
        <v>21285</v>
      </c>
      <c r="G3062" s="235">
        <v>2.74</v>
      </c>
      <c r="H3062" s="235">
        <v>4.88</v>
      </c>
      <c r="I3062" s="235">
        <v>1.9</v>
      </c>
      <c r="J3062" s="235">
        <v>0.39</v>
      </c>
      <c r="K3062" s="235">
        <v>8.01</v>
      </c>
      <c r="L3062" s="235">
        <v>5.03</v>
      </c>
      <c r="M3062" s="236" t="s">
        <v>1324</v>
      </c>
    </row>
    <row r="3063" spans="1:13">
      <c r="A3063" s="106" t="str">
        <f t="shared" si="47"/>
        <v xml:space="preserve">31239 </v>
      </c>
      <c r="B3063" s="231" t="s">
        <v>4863</v>
      </c>
      <c r="C3063" s="232"/>
      <c r="D3063" s="233" t="s">
        <v>1358</v>
      </c>
      <c r="E3063" s="233"/>
      <c r="F3063" s="234" t="s">
        <v>21286</v>
      </c>
      <c r="G3063" s="235">
        <v>9.0399999999999991</v>
      </c>
      <c r="H3063" s="233" t="s">
        <v>37</v>
      </c>
      <c r="I3063" s="235">
        <v>8.59</v>
      </c>
      <c r="J3063" s="235">
        <v>0.99</v>
      </c>
      <c r="K3063" s="233" t="s">
        <v>37</v>
      </c>
      <c r="L3063" s="235">
        <v>18.62</v>
      </c>
      <c r="M3063" s="236" t="s">
        <v>1474</v>
      </c>
    </row>
    <row r="3064" spans="1:13">
      <c r="A3064" s="106" t="str">
        <f t="shared" si="47"/>
        <v xml:space="preserve">31240 </v>
      </c>
      <c r="B3064" s="231" t="s">
        <v>4864</v>
      </c>
      <c r="C3064" s="232"/>
      <c r="D3064" s="233" t="s">
        <v>1358</v>
      </c>
      <c r="E3064" s="233"/>
      <c r="F3064" s="234" t="s">
        <v>21287</v>
      </c>
      <c r="G3064" s="235">
        <v>2.61</v>
      </c>
      <c r="H3064" s="233" t="s">
        <v>37</v>
      </c>
      <c r="I3064" s="235">
        <v>1.79</v>
      </c>
      <c r="J3064" s="235">
        <v>0.39</v>
      </c>
      <c r="K3064" s="233" t="s">
        <v>37</v>
      </c>
      <c r="L3064" s="235">
        <v>4.79</v>
      </c>
      <c r="M3064" s="236" t="s">
        <v>1324</v>
      </c>
    </row>
    <row r="3065" spans="1:13">
      <c r="A3065" s="106" t="str">
        <f t="shared" si="47"/>
        <v xml:space="preserve">31241 </v>
      </c>
      <c r="B3065" s="231" t="s">
        <v>4865</v>
      </c>
      <c r="C3065" s="232"/>
      <c r="D3065" s="233" t="s">
        <v>1358</v>
      </c>
      <c r="E3065" s="233"/>
      <c r="F3065" s="234" t="s">
        <v>21288</v>
      </c>
      <c r="G3065" s="235">
        <v>8</v>
      </c>
      <c r="H3065" s="233" t="s">
        <v>37</v>
      </c>
      <c r="I3065" s="235">
        <v>4.09</v>
      </c>
      <c r="J3065" s="235">
        <v>1.1499999999999999</v>
      </c>
      <c r="K3065" s="233" t="s">
        <v>37</v>
      </c>
      <c r="L3065" s="235">
        <v>13.24</v>
      </c>
      <c r="M3065" s="236" t="s">
        <v>1324</v>
      </c>
    </row>
    <row r="3066" spans="1:13">
      <c r="A3066" s="106" t="str">
        <f t="shared" si="47"/>
        <v xml:space="preserve">31242 </v>
      </c>
      <c r="B3066" s="231" t="s">
        <v>21289</v>
      </c>
      <c r="C3066" s="232"/>
      <c r="D3066" s="233" t="s">
        <v>1358</v>
      </c>
      <c r="E3066" s="233"/>
      <c r="F3066" s="234" t="s">
        <v>20977</v>
      </c>
      <c r="G3066" s="235">
        <v>2.7</v>
      </c>
      <c r="H3066" s="235">
        <v>68.58</v>
      </c>
      <c r="I3066" s="235">
        <v>1.65</v>
      </c>
      <c r="J3066" s="235">
        <v>0.39</v>
      </c>
      <c r="K3066" s="235">
        <v>71.67</v>
      </c>
      <c r="L3066" s="235">
        <v>4.74</v>
      </c>
      <c r="M3066" s="236" t="s">
        <v>1324</v>
      </c>
    </row>
    <row r="3067" spans="1:13">
      <c r="A3067" s="106" t="str">
        <f t="shared" si="47"/>
        <v xml:space="preserve">31243 </v>
      </c>
      <c r="B3067" s="231" t="s">
        <v>21290</v>
      </c>
      <c r="C3067" s="232"/>
      <c r="D3067" s="233" t="s">
        <v>1358</v>
      </c>
      <c r="E3067" s="233"/>
      <c r="F3067" s="234" t="s">
        <v>20978</v>
      </c>
      <c r="G3067" s="235">
        <v>2.7</v>
      </c>
      <c r="H3067" s="235">
        <v>66.510000000000005</v>
      </c>
      <c r="I3067" s="235">
        <v>1.65</v>
      </c>
      <c r="J3067" s="235">
        <v>0.39</v>
      </c>
      <c r="K3067" s="235">
        <v>69.599999999999994</v>
      </c>
      <c r="L3067" s="235">
        <v>4.74</v>
      </c>
      <c r="M3067" s="236" t="s">
        <v>1324</v>
      </c>
    </row>
    <row r="3068" spans="1:13">
      <c r="A3068" s="106" t="str">
        <f t="shared" si="47"/>
        <v xml:space="preserve">31253 </v>
      </c>
      <c r="B3068" s="231" t="s">
        <v>4866</v>
      </c>
      <c r="C3068" s="232"/>
      <c r="D3068" s="233" t="s">
        <v>1358</v>
      </c>
      <c r="E3068" s="233"/>
      <c r="F3068" s="234" t="s">
        <v>4867</v>
      </c>
      <c r="G3068" s="235">
        <v>9</v>
      </c>
      <c r="H3068" s="233" t="s">
        <v>37</v>
      </c>
      <c r="I3068" s="235">
        <v>4.6100000000000003</v>
      </c>
      <c r="J3068" s="235">
        <v>1.3</v>
      </c>
      <c r="K3068" s="233" t="s">
        <v>37</v>
      </c>
      <c r="L3068" s="235">
        <v>14.91</v>
      </c>
      <c r="M3068" s="236" t="s">
        <v>1324</v>
      </c>
    </row>
    <row r="3069" spans="1:13">
      <c r="A3069" s="106" t="str">
        <f t="shared" si="47"/>
        <v xml:space="preserve">31254 </v>
      </c>
      <c r="B3069" s="231" t="s">
        <v>4868</v>
      </c>
      <c r="C3069" s="232"/>
      <c r="D3069" s="233" t="s">
        <v>1358</v>
      </c>
      <c r="E3069" s="233"/>
      <c r="F3069" s="234" t="s">
        <v>4869</v>
      </c>
      <c r="G3069" s="235">
        <v>4.2699999999999996</v>
      </c>
      <c r="H3069" s="235">
        <v>8.52</v>
      </c>
      <c r="I3069" s="235">
        <v>2.4</v>
      </c>
      <c r="J3069" s="235">
        <v>0.61</v>
      </c>
      <c r="K3069" s="235">
        <v>13.4</v>
      </c>
      <c r="L3069" s="235">
        <v>7.28</v>
      </c>
      <c r="M3069" s="236" t="s">
        <v>1324</v>
      </c>
    </row>
    <row r="3070" spans="1:13">
      <c r="A3070" s="106" t="str">
        <f t="shared" si="47"/>
        <v xml:space="preserve">31255 </v>
      </c>
      <c r="B3070" s="231" t="s">
        <v>4870</v>
      </c>
      <c r="C3070" s="232"/>
      <c r="D3070" s="233" t="s">
        <v>1358</v>
      </c>
      <c r="E3070" s="233"/>
      <c r="F3070" s="234" t="s">
        <v>4871</v>
      </c>
      <c r="G3070" s="235">
        <v>5.75</v>
      </c>
      <c r="H3070" s="233" t="s">
        <v>37</v>
      </c>
      <c r="I3070" s="235">
        <v>3.09</v>
      </c>
      <c r="J3070" s="235">
        <v>0.83</v>
      </c>
      <c r="K3070" s="233" t="s">
        <v>37</v>
      </c>
      <c r="L3070" s="235">
        <v>9.67</v>
      </c>
      <c r="M3070" s="236" t="s">
        <v>1324</v>
      </c>
    </row>
    <row r="3071" spans="1:13">
      <c r="A3071" s="106" t="str">
        <f t="shared" si="47"/>
        <v xml:space="preserve">31256 </v>
      </c>
      <c r="B3071" s="231" t="s">
        <v>4872</v>
      </c>
      <c r="C3071" s="232"/>
      <c r="D3071" s="233" t="s">
        <v>1358</v>
      </c>
      <c r="E3071" s="233"/>
      <c r="F3071" s="234" t="s">
        <v>4827</v>
      </c>
      <c r="G3071" s="235">
        <v>3.11</v>
      </c>
      <c r="H3071" s="233" t="s">
        <v>37</v>
      </c>
      <c r="I3071" s="235">
        <v>1.84</v>
      </c>
      <c r="J3071" s="235">
        <v>0.48</v>
      </c>
      <c r="K3071" s="233" t="s">
        <v>37</v>
      </c>
      <c r="L3071" s="235">
        <v>5.43</v>
      </c>
      <c r="M3071" s="236" t="s">
        <v>1324</v>
      </c>
    </row>
    <row r="3072" spans="1:13">
      <c r="A3072" s="106" t="str">
        <f t="shared" si="47"/>
        <v xml:space="preserve">31257 </v>
      </c>
      <c r="B3072" s="231" t="s">
        <v>4873</v>
      </c>
      <c r="C3072" s="232"/>
      <c r="D3072" s="233" t="s">
        <v>1358</v>
      </c>
      <c r="E3072" s="233"/>
      <c r="F3072" s="234" t="s">
        <v>4874</v>
      </c>
      <c r="G3072" s="235">
        <v>8</v>
      </c>
      <c r="H3072" s="233" t="s">
        <v>37</v>
      </c>
      <c r="I3072" s="235">
        <v>4.1500000000000004</v>
      </c>
      <c r="J3072" s="235">
        <v>1.1499999999999999</v>
      </c>
      <c r="K3072" s="233" t="s">
        <v>37</v>
      </c>
      <c r="L3072" s="235">
        <v>13.3</v>
      </c>
      <c r="M3072" s="236" t="s">
        <v>1324</v>
      </c>
    </row>
    <row r="3073" spans="1:13">
      <c r="A3073" s="106" t="str">
        <f t="shared" si="47"/>
        <v xml:space="preserve">31259 </v>
      </c>
      <c r="B3073" s="231" t="s">
        <v>4875</v>
      </c>
      <c r="C3073" s="232"/>
      <c r="D3073" s="233" t="s">
        <v>1358</v>
      </c>
      <c r="E3073" s="233"/>
      <c r="F3073" s="234" t="s">
        <v>4876</v>
      </c>
      <c r="G3073" s="235">
        <v>8.48</v>
      </c>
      <c r="H3073" s="233" t="s">
        <v>37</v>
      </c>
      <c r="I3073" s="235">
        <v>4.37</v>
      </c>
      <c r="J3073" s="235">
        <v>1.24</v>
      </c>
      <c r="K3073" s="233" t="s">
        <v>37</v>
      </c>
      <c r="L3073" s="235">
        <v>14.09</v>
      </c>
      <c r="M3073" s="236" t="s">
        <v>1324</v>
      </c>
    </row>
    <row r="3074" spans="1:13">
      <c r="A3074" s="106" t="str">
        <f t="shared" si="47"/>
        <v xml:space="preserve">31267 </v>
      </c>
      <c r="B3074" s="231" t="s">
        <v>4877</v>
      </c>
      <c r="C3074" s="232"/>
      <c r="D3074" s="233" t="s">
        <v>1358</v>
      </c>
      <c r="E3074" s="233"/>
      <c r="F3074" s="234" t="s">
        <v>4878</v>
      </c>
      <c r="G3074" s="235">
        <v>4.68</v>
      </c>
      <c r="H3074" s="233" t="s">
        <v>37</v>
      </c>
      <c r="I3074" s="235">
        <v>2.58</v>
      </c>
      <c r="J3074" s="235">
        <v>0.68</v>
      </c>
      <c r="K3074" s="233" t="s">
        <v>37</v>
      </c>
      <c r="L3074" s="235">
        <v>7.94</v>
      </c>
      <c r="M3074" s="236" t="s">
        <v>1324</v>
      </c>
    </row>
    <row r="3075" spans="1:13">
      <c r="A3075" s="106" t="str">
        <f t="shared" ref="A3075:A3138" si="48">B3075&amp;" "&amp;C3075</f>
        <v xml:space="preserve">31276 </v>
      </c>
      <c r="B3075" s="231" t="s">
        <v>4879</v>
      </c>
      <c r="C3075" s="232"/>
      <c r="D3075" s="233" t="s">
        <v>1358</v>
      </c>
      <c r="E3075" s="233"/>
      <c r="F3075" s="234" t="s">
        <v>4880</v>
      </c>
      <c r="G3075" s="235">
        <v>6.75</v>
      </c>
      <c r="H3075" s="233" t="s">
        <v>37</v>
      </c>
      <c r="I3075" s="235">
        <v>3.56</v>
      </c>
      <c r="J3075" s="235">
        <v>0.97</v>
      </c>
      <c r="K3075" s="233" t="s">
        <v>37</v>
      </c>
      <c r="L3075" s="235">
        <v>11.28</v>
      </c>
      <c r="M3075" s="236" t="s">
        <v>1324</v>
      </c>
    </row>
    <row r="3076" spans="1:13">
      <c r="A3076" s="106" t="str">
        <f t="shared" si="48"/>
        <v xml:space="preserve">31287 </v>
      </c>
      <c r="B3076" s="231" t="s">
        <v>4881</v>
      </c>
      <c r="C3076" s="232"/>
      <c r="D3076" s="233" t="s">
        <v>1358</v>
      </c>
      <c r="E3076" s="233"/>
      <c r="F3076" s="234" t="s">
        <v>4861</v>
      </c>
      <c r="G3076" s="235">
        <v>3.5</v>
      </c>
      <c r="H3076" s="233" t="s">
        <v>37</v>
      </c>
      <c r="I3076" s="235">
        <v>2.02</v>
      </c>
      <c r="J3076" s="235">
        <v>0.5</v>
      </c>
      <c r="K3076" s="233" t="s">
        <v>37</v>
      </c>
      <c r="L3076" s="235">
        <v>6.02</v>
      </c>
      <c r="M3076" s="236" t="s">
        <v>1324</v>
      </c>
    </row>
    <row r="3077" spans="1:13">
      <c r="A3077" s="106" t="str">
        <f t="shared" si="48"/>
        <v xml:space="preserve">31288 </v>
      </c>
      <c r="B3077" s="231" t="s">
        <v>4882</v>
      </c>
      <c r="C3077" s="232"/>
      <c r="D3077" s="233" t="s">
        <v>1358</v>
      </c>
      <c r="E3077" s="233"/>
      <c r="F3077" s="234" t="s">
        <v>4861</v>
      </c>
      <c r="G3077" s="235">
        <v>4.0999999999999996</v>
      </c>
      <c r="H3077" s="233" t="s">
        <v>37</v>
      </c>
      <c r="I3077" s="235">
        <v>2.2999999999999998</v>
      </c>
      <c r="J3077" s="235">
        <v>0.6</v>
      </c>
      <c r="K3077" s="233" t="s">
        <v>37</v>
      </c>
      <c r="L3077" s="235">
        <v>7</v>
      </c>
      <c r="M3077" s="236" t="s">
        <v>1324</v>
      </c>
    </row>
    <row r="3078" spans="1:13">
      <c r="A3078" s="106" t="str">
        <f t="shared" si="48"/>
        <v xml:space="preserve">31290 </v>
      </c>
      <c r="B3078" s="231" t="s">
        <v>4883</v>
      </c>
      <c r="C3078" s="232"/>
      <c r="D3078" s="233" t="s">
        <v>1358</v>
      </c>
      <c r="E3078" s="233"/>
      <c r="F3078" s="234" t="s">
        <v>4861</v>
      </c>
      <c r="G3078" s="235">
        <v>18.61</v>
      </c>
      <c r="H3078" s="233" t="s">
        <v>37</v>
      </c>
      <c r="I3078" s="235">
        <v>12.82</v>
      </c>
      <c r="J3078" s="235">
        <v>2.99</v>
      </c>
      <c r="K3078" s="233" t="s">
        <v>37</v>
      </c>
      <c r="L3078" s="235">
        <v>34.42</v>
      </c>
      <c r="M3078" s="236" t="s">
        <v>1474</v>
      </c>
    </row>
    <row r="3079" spans="1:13">
      <c r="A3079" s="106" t="str">
        <f t="shared" si="48"/>
        <v xml:space="preserve">31291 </v>
      </c>
      <c r="B3079" s="231" t="s">
        <v>4884</v>
      </c>
      <c r="C3079" s="232"/>
      <c r="D3079" s="233" t="s">
        <v>1358</v>
      </c>
      <c r="E3079" s="233"/>
      <c r="F3079" s="234" t="s">
        <v>4861</v>
      </c>
      <c r="G3079" s="235">
        <v>19.559999999999999</v>
      </c>
      <c r="H3079" s="233" t="s">
        <v>37</v>
      </c>
      <c r="I3079" s="235">
        <v>13.61</v>
      </c>
      <c r="J3079" s="235">
        <v>3.81</v>
      </c>
      <c r="K3079" s="233" t="s">
        <v>37</v>
      </c>
      <c r="L3079" s="235">
        <v>36.979999999999997</v>
      </c>
      <c r="M3079" s="236" t="s">
        <v>1474</v>
      </c>
    </row>
    <row r="3080" spans="1:13">
      <c r="A3080" s="106" t="str">
        <f t="shared" si="48"/>
        <v xml:space="preserve">31292 </v>
      </c>
      <c r="B3080" s="231" t="s">
        <v>4885</v>
      </c>
      <c r="C3080" s="232"/>
      <c r="D3080" s="233" t="s">
        <v>1358</v>
      </c>
      <c r="E3080" s="233"/>
      <c r="F3080" s="234" t="s">
        <v>17694</v>
      </c>
      <c r="G3080" s="235">
        <v>15.9</v>
      </c>
      <c r="H3080" s="233" t="s">
        <v>37</v>
      </c>
      <c r="I3080" s="235">
        <v>11.41</v>
      </c>
      <c r="J3080" s="235">
        <v>2.38</v>
      </c>
      <c r="K3080" s="233" t="s">
        <v>37</v>
      </c>
      <c r="L3080" s="235">
        <v>29.69</v>
      </c>
      <c r="M3080" s="236" t="s">
        <v>1474</v>
      </c>
    </row>
    <row r="3081" spans="1:13">
      <c r="A3081" s="106" t="str">
        <f t="shared" si="48"/>
        <v xml:space="preserve">31293 </v>
      </c>
      <c r="B3081" s="231" t="s">
        <v>4886</v>
      </c>
      <c r="C3081" s="232"/>
      <c r="D3081" s="233" t="s">
        <v>1358</v>
      </c>
      <c r="E3081" s="233"/>
      <c r="F3081" s="234" t="s">
        <v>17695</v>
      </c>
      <c r="G3081" s="235">
        <v>17.47</v>
      </c>
      <c r="H3081" s="233" t="s">
        <v>37</v>
      </c>
      <c r="I3081" s="235">
        <v>12.17</v>
      </c>
      <c r="J3081" s="235">
        <v>2.5099999999999998</v>
      </c>
      <c r="K3081" s="233" t="s">
        <v>37</v>
      </c>
      <c r="L3081" s="235">
        <v>32.15</v>
      </c>
      <c r="M3081" s="236" t="s">
        <v>1474</v>
      </c>
    </row>
    <row r="3082" spans="1:13">
      <c r="A3082" s="106" t="str">
        <f t="shared" si="48"/>
        <v xml:space="preserve">31294 </v>
      </c>
      <c r="B3082" s="231" t="s">
        <v>4887</v>
      </c>
      <c r="C3082" s="232"/>
      <c r="D3082" s="233" t="s">
        <v>1358</v>
      </c>
      <c r="E3082" s="233"/>
      <c r="F3082" s="234" t="s">
        <v>17696</v>
      </c>
      <c r="G3082" s="235">
        <v>20.309999999999999</v>
      </c>
      <c r="H3082" s="233" t="s">
        <v>37</v>
      </c>
      <c r="I3082" s="235">
        <v>13.51</v>
      </c>
      <c r="J3082" s="235">
        <v>2.93</v>
      </c>
      <c r="K3082" s="233" t="s">
        <v>37</v>
      </c>
      <c r="L3082" s="235">
        <v>36.75</v>
      </c>
      <c r="M3082" s="236" t="s">
        <v>1474</v>
      </c>
    </row>
    <row r="3083" spans="1:13">
      <c r="A3083" s="106" t="str">
        <f t="shared" si="48"/>
        <v xml:space="preserve">31295 </v>
      </c>
      <c r="B3083" s="231" t="s">
        <v>4888</v>
      </c>
      <c r="C3083" s="232"/>
      <c r="D3083" s="233" t="s">
        <v>1358</v>
      </c>
      <c r="E3083" s="233"/>
      <c r="F3083" s="234" t="s">
        <v>17697</v>
      </c>
      <c r="G3083" s="235">
        <v>2.7</v>
      </c>
      <c r="H3083" s="235">
        <v>44.22</v>
      </c>
      <c r="I3083" s="235">
        <v>1.65</v>
      </c>
      <c r="J3083" s="235">
        <v>0.39</v>
      </c>
      <c r="K3083" s="235">
        <v>47.31</v>
      </c>
      <c r="L3083" s="235">
        <v>4.74</v>
      </c>
      <c r="M3083" s="236" t="s">
        <v>1324</v>
      </c>
    </row>
    <row r="3084" spans="1:13">
      <c r="A3084" s="106" t="str">
        <f t="shared" si="48"/>
        <v xml:space="preserve">31296 </v>
      </c>
      <c r="B3084" s="231" t="s">
        <v>4889</v>
      </c>
      <c r="C3084" s="232"/>
      <c r="D3084" s="233" t="s">
        <v>1358</v>
      </c>
      <c r="E3084" s="233"/>
      <c r="F3084" s="234" t="s">
        <v>17698</v>
      </c>
      <c r="G3084" s="235">
        <v>3.1</v>
      </c>
      <c r="H3084" s="235">
        <v>44.54</v>
      </c>
      <c r="I3084" s="235">
        <v>1.84</v>
      </c>
      <c r="J3084" s="235">
        <v>0.47</v>
      </c>
      <c r="K3084" s="235">
        <v>48.11</v>
      </c>
      <c r="L3084" s="235">
        <v>5.41</v>
      </c>
      <c r="M3084" s="236" t="s">
        <v>1324</v>
      </c>
    </row>
    <row r="3085" spans="1:13">
      <c r="A3085" s="106" t="str">
        <f t="shared" si="48"/>
        <v xml:space="preserve">31297 </v>
      </c>
      <c r="B3085" s="231" t="s">
        <v>4890</v>
      </c>
      <c r="C3085" s="232"/>
      <c r="D3085" s="233" t="s">
        <v>1358</v>
      </c>
      <c r="E3085" s="233"/>
      <c r="F3085" s="234" t="s">
        <v>17699</v>
      </c>
      <c r="G3085" s="235">
        <v>2.44</v>
      </c>
      <c r="H3085" s="235">
        <v>44.08</v>
      </c>
      <c r="I3085" s="235">
        <v>1.52</v>
      </c>
      <c r="J3085" s="235">
        <v>0.36</v>
      </c>
      <c r="K3085" s="235">
        <v>46.88</v>
      </c>
      <c r="L3085" s="235">
        <v>4.32</v>
      </c>
      <c r="M3085" s="236" t="s">
        <v>1324</v>
      </c>
    </row>
    <row r="3086" spans="1:13">
      <c r="A3086" s="106" t="str">
        <f t="shared" si="48"/>
        <v xml:space="preserve">31298 </v>
      </c>
      <c r="B3086" s="231" t="s">
        <v>4891</v>
      </c>
      <c r="C3086" s="232"/>
      <c r="D3086" s="233" t="s">
        <v>1358</v>
      </c>
      <c r="E3086" s="233"/>
      <c r="F3086" s="234" t="s">
        <v>17700</v>
      </c>
      <c r="G3086" s="235">
        <v>4.5</v>
      </c>
      <c r="H3086" s="235">
        <v>83.73</v>
      </c>
      <c r="I3086" s="235">
        <v>2.5</v>
      </c>
      <c r="J3086" s="235">
        <v>0.64</v>
      </c>
      <c r="K3086" s="235">
        <v>88.87</v>
      </c>
      <c r="L3086" s="235">
        <v>7.64</v>
      </c>
      <c r="M3086" s="236" t="s">
        <v>1324</v>
      </c>
    </row>
    <row r="3087" spans="1:13">
      <c r="A3087" s="106" t="str">
        <f t="shared" si="48"/>
        <v xml:space="preserve">31299 </v>
      </c>
      <c r="B3087" s="231" t="s">
        <v>4892</v>
      </c>
      <c r="C3087" s="232"/>
      <c r="D3087" s="233" t="s">
        <v>664</v>
      </c>
      <c r="E3087" s="233"/>
      <c r="F3087" s="234" t="s">
        <v>19006</v>
      </c>
      <c r="G3087" s="235">
        <v>0</v>
      </c>
      <c r="H3087" s="235">
        <v>0</v>
      </c>
      <c r="I3087" s="235">
        <v>0</v>
      </c>
      <c r="J3087" s="235">
        <v>0</v>
      </c>
      <c r="K3087" s="235">
        <v>0</v>
      </c>
      <c r="L3087" s="235">
        <v>0</v>
      </c>
      <c r="M3087" s="236" t="s">
        <v>991</v>
      </c>
    </row>
    <row r="3088" spans="1:13">
      <c r="A3088" s="106" t="str">
        <f t="shared" si="48"/>
        <v xml:space="preserve">31300 </v>
      </c>
      <c r="B3088" s="231" t="s">
        <v>4893</v>
      </c>
      <c r="C3088" s="232"/>
      <c r="D3088" s="233" t="s">
        <v>1358</v>
      </c>
      <c r="E3088" s="233"/>
      <c r="F3088" s="234" t="s">
        <v>4894</v>
      </c>
      <c r="G3088" s="235">
        <v>15.91</v>
      </c>
      <c r="H3088" s="233" t="s">
        <v>37</v>
      </c>
      <c r="I3088" s="235">
        <v>19.88</v>
      </c>
      <c r="J3088" s="235">
        <v>2.2999999999999998</v>
      </c>
      <c r="K3088" s="233" t="s">
        <v>37</v>
      </c>
      <c r="L3088" s="235">
        <v>38.090000000000003</v>
      </c>
      <c r="M3088" s="236" t="s">
        <v>1570</v>
      </c>
    </row>
    <row r="3089" spans="1:13">
      <c r="A3089" s="106" t="str">
        <f t="shared" si="48"/>
        <v xml:space="preserve">31360 </v>
      </c>
      <c r="B3089" s="231" t="s">
        <v>4895</v>
      </c>
      <c r="C3089" s="232"/>
      <c r="D3089" s="233" t="s">
        <v>1358</v>
      </c>
      <c r="E3089" s="233"/>
      <c r="F3089" s="234" t="s">
        <v>4896</v>
      </c>
      <c r="G3089" s="235">
        <v>29.91</v>
      </c>
      <c r="H3089" s="233" t="s">
        <v>37</v>
      </c>
      <c r="I3089" s="235">
        <v>27.9</v>
      </c>
      <c r="J3089" s="235">
        <v>4.37</v>
      </c>
      <c r="K3089" s="233" t="s">
        <v>37</v>
      </c>
      <c r="L3089" s="235">
        <v>62.18</v>
      </c>
      <c r="M3089" s="236" t="s">
        <v>1570</v>
      </c>
    </row>
    <row r="3090" spans="1:13">
      <c r="A3090" s="106" t="str">
        <f t="shared" si="48"/>
        <v xml:space="preserve">31365 </v>
      </c>
      <c r="B3090" s="231" t="s">
        <v>4897</v>
      </c>
      <c r="C3090" s="232"/>
      <c r="D3090" s="233" t="s">
        <v>1358</v>
      </c>
      <c r="E3090" s="233"/>
      <c r="F3090" s="234" t="s">
        <v>4896</v>
      </c>
      <c r="G3090" s="235">
        <v>38.81</v>
      </c>
      <c r="H3090" s="233" t="s">
        <v>37</v>
      </c>
      <c r="I3090" s="235">
        <v>32.15</v>
      </c>
      <c r="J3090" s="235">
        <v>5.63</v>
      </c>
      <c r="K3090" s="233" t="s">
        <v>37</v>
      </c>
      <c r="L3090" s="235">
        <v>76.59</v>
      </c>
      <c r="M3090" s="236" t="s">
        <v>1570</v>
      </c>
    </row>
    <row r="3091" spans="1:13">
      <c r="A3091" s="106" t="str">
        <f t="shared" si="48"/>
        <v xml:space="preserve">31367 </v>
      </c>
      <c r="B3091" s="231" t="s">
        <v>4898</v>
      </c>
      <c r="C3091" s="232"/>
      <c r="D3091" s="233" t="s">
        <v>1358</v>
      </c>
      <c r="E3091" s="233"/>
      <c r="F3091" s="234" t="s">
        <v>4899</v>
      </c>
      <c r="G3091" s="235">
        <v>30.57</v>
      </c>
      <c r="H3091" s="233" t="s">
        <v>37</v>
      </c>
      <c r="I3091" s="235">
        <v>31.3</v>
      </c>
      <c r="J3091" s="235">
        <v>4.41</v>
      </c>
      <c r="K3091" s="233" t="s">
        <v>37</v>
      </c>
      <c r="L3091" s="235">
        <v>66.28</v>
      </c>
      <c r="M3091" s="236" t="s">
        <v>1570</v>
      </c>
    </row>
    <row r="3092" spans="1:13">
      <c r="A3092" s="106" t="str">
        <f t="shared" si="48"/>
        <v xml:space="preserve">31368 </v>
      </c>
      <c r="B3092" s="231" t="s">
        <v>4900</v>
      </c>
      <c r="C3092" s="232"/>
      <c r="D3092" s="233" t="s">
        <v>1358</v>
      </c>
      <c r="E3092" s="233"/>
      <c r="F3092" s="234" t="s">
        <v>4899</v>
      </c>
      <c r="G3092" s="235">
        <v>34.19</v>
      </c>
      <c r="H3092" s="233" t="s">
        <v>37</v>
      </c>
      <c r="I3092" s="235">
        <v>33.96</v>
      </c>
      <c r="J3092" s="235">
        <v>4.93</v>
      </c>
      <c r="K3092" s="233" t="s">
        <v>37</v>
      </c>
      <c r="L3092" s="235">
        <v>73.08</v>
      </c>
      <c r="M3092" s="236" t="s">
        <v>1570</v>
      </c>
    </row>
    <row r="3093" spans="1:13">
      <c r="A3093" s="106" t="str">
        <f t="shared" si="48"/>
        <v xml:space="preserve">31370 </v>
      </c>
      <c r="B3093" s="231" t="s">
        <v>4901</v>
      </c>
      <c r="C3093" s="232"/>
      <c r="D3093" s="233" t="s">
        <v>1358</v>
      </c>
      <c r="E3093" s="233"/>
      <c r="F3093" s="234" t="s">
        <v>4899</v>
      </c>
      <c r="G3093" s="235">
        <v>27.57</v>
      </c>
      <c r="H3093" s="233" t="s">
        <v>37</v>
      </c>
      <c r="I3093" s="235">
        <v>30.67</v>
      </c>
      <c r="J3093" s="235">
        <v>3.98</v>
      </c>
      <c r="K3093" s="233" t="s">
        <v>37</v>
      </c>
      <c r="L3093" s="235">
        <v>62.22</v>
      </c>
      <c r="M3093" s="236" t="s">
        <v>1570</v>
      </c>
    </row>
    <row r="3094" spans="1:13">
      <c r="A3094" s="106" t="str">
        <f t="shared" si="48"/>
        <v xml:space="preserve">31375 </v>
      </c>
      <c r="B3094" s="231" t="s">
        <v>4902</v>
      </c>
      <c r="C3094" s="232"/>
      <c r="D3094" s="233" t="s">
        <v>1358</v>
      </c>
      <c r="E3094" s="233"/>
      <c r="F3094" s="234" t="s">
        <v>4899</v>
      </c>
      <c r="G3094" s="235">
        <v>26.07</v>
      </c>
      <c r="H3094" s="233" t="s">
        <v>37</v>
      </c>
      <c r="I3094" s="235">
        <v>29.4</v>
      </c>
      <c r="J3094" s="235">
        <v>3.75</v>
      </c>
      <c r="K3094" s="233" t="s">
        <v>37</v>
      </c>
      <c r="L3094" s="235">
        <v>59.22</v>
      </c>
      <c r="M3094" s="236" t="s">
        <v>1570</v>
      </c>
    </row>
    <row r="3095" spans="1:13">
      <c r="A3095" s="106" t="str">
        <f t="shared" si="48"/>
        <v xml:space="preserve">31380 </v>
      </c>
      <c r="B3095" s="231" t="s">
        <v>4903</v>
      </c>
      <c r="C3095" s="232"/>
      <c r="D3095" s="233" t="s">
        <v>1358</v>
      </c>
      <c r="E3095" s="233"/>
      <c r="F3095" s="234" t="s">
        <v>4899</v>
      </c>
      <c r="G3095" s="235">
        <v>25.57</v>
      </c>
      <c r="H3095" s="233" t="s">
        <v>37</v>
      </c>
      <c r="I3095" s="235">
        <v>29.17</v>
      </c>
      <c r="J3095" s="235">
        <v>3.69</v>
      </c>
      <c r="K3095" s="233" t="s">
        <v>37</v>
      </c>
      <c r="L3095" s="235">
        <v>58.43</v>
      </c>
      <c r="M3095" s="236" t="s">
        <v>1570</v>
      </c>
    </row>
    <row r="3096" spans="1:13">
      <c r="A3096" s="106" t="str">
        <f t="shared" si="48"/>
        <v xml:space="preserve">31382 </v>
      </c>
      <c r="B3096" s="231" t="s">
        <v>4904</v>
      </c>
      <c r="C3096" s="232"/>
      <c r="D3096" s="233" t="s">
        <v>1358</v>
      </c>
      <c r="E3096" s="233"/>
      <c r="F3096" s="234" t="s">
        <v>4899</v>
      </c>
      <c r="G3096" s="235">
        <v>28.57</v>
      </c>
      <c r="H3096" s="233" t="s">
        <v>37</v>
      </c>
      <c r="I3096" s="235">
        <v>31.15</v>
      </c>
      <c r="J3096" s="235">
        <v>4.13</v>
      </c>
      <c r="K3096" s="233" t="s">
        <v>37</v>
      </c>
      <c r="L3096" s="235">
        <v>63.85</v>
      </c>
      <c r="M3096" s="236" t="s">
        <v>1570</v>
      </c>
    </row>
    <row r="3097" spans="1:13">
      <c r="A3097" s="106" t="str">
        <f t="shared" si="48"/>
        <v xml:space="preserve">31390 </v>
      </c>
      <c r="B3097" s="231" t="s">
        <v>4905</v>
      </c>
      <c r="C3097" s="232"/>
      <c r="D3097" s="233" t="s">
        <v>1358</v>
      </c>
      <c r="E3097" s="233"/>
      <c r="F3097" s="234" t="s">
        <v>4906</v>
      </c>
      <c r="G3097" s="235">
        <v>42.51</v>
      </c>
      <c r="H3097" s="233" t="s">
        <v>37</v>
      </c>
      <c r="I3097" s="235">
        <v>35.6</v>
      </c>
      <c r="J3097" s="235">
        <v>6.13</v>
      </c>
      <c r="K3097" s="233" t="s">
        <v>37</v>
      </c>
      <c r="L3097" s="235">
        <v>84.24</v>
      </c>
      <c r="M3097" s="236" t="s">
        <v>1570</v>
      </c>
    </row>
    <row r="3098" spans="1:13">
      <c r="A3098" s="106" t="str">
        <f t="shared" si="48"/>
        <v xml:space="preserve">31395 </v>
      </c>
      <c r="B3098" s="231" t="s">
        <v>4907</v>
      </c>
      <c r="C3098" s="232"/>
      <c r="D3098" s="233" t="s">
        <v>1358</v>
      </c>
      <c r="E3098" s="233"/>
      <c r="F3098" s="234" t="s">
        <v>4908</v>
      </c>
      <c r="G3098" s="235">
        <v>43.8</v>
      </c>
      <c r="H3098" s="233" t="s">
        <v>37</v>
      </c>
      <c r="I3098" s="235">
        <v>38.119999999999997</v>
      </c>
      <c r="J3098" s="235">
        <v>6.34</v>
      </c>
      <c r="K3098" s="233" t="s">
        <v>37</v>
      </c>
      <c r="L3098" s="235">
        <v>88.26</v>
      </c>
      <c r="M3098" s="236" t="s">
        <v>1570</v>
      </c>
    </row>
    <row r="3099" spans="1:13">
      <c r="A3099" s="106" t="str">
        <f t="shared" si="48"/>
        <v xml:space="preserve">31400 </v>
      </c>
      <c r="B3099" s="231" t="s">
        <v>4909</v>
      </c>
      <c r="C3099" s="232"/>
      <c r="D3099" s="233" t="s">
        <v>1358</v>
      </c>
      <c r="E3099" s="233"/>
      <c r="F3099" s="234" t="s">
        <v>4910</v>
      </c>
      <c r="G3099" s="235">
        <v>11.6</v>
      </c>
      <c r="H3099" s="233" t="s">
        <v>37</v>
      </c>
      <c r="I3099" s="235">
        <v>18.440000000000001</v>
      </c>
      <c r="J3099" s="235">
        <v>1.68</v>
      </c>
      <c r="K3099" s="233" t="s">
        <v>37</v>
      </c>
      <c r="L3099" s="235">
        <v>31.72</v>
      </c>
      <c r="M3099" s="236" t="s">
        <v>1570</v>
      </c>
    </row>
    <row r="3100" spans="1:13">
      <c r="A3100" s="106" t="str">
        <f t="shared" si="48"/>
        <v xml:space="preserve">31420 </v>
      </c>
      <c r="B3100" s="231" t="s">
        <v>4911</v>
      </c>
      <c r="C3100" s="232"/>
      <c r="D3100" s="233" t="s">
        <v>1358</v>
      </c>
      <c r="E3100" s="233"/>
      <c r="F3100" s="234" t="s">
        <v>4912</v>
      </c>
      <c r="G3100" s="235">
        <v>11.43</v>
      </c>
      <c r="H3100" s="233" t="s">
        <v>37</v>
      </c>
      <c r="I3100" s="235">
        <v>12.29</v>
      </c>
      <c r="J3100" s="235">
        <v>1.65</v>
      </c>
      <c r="K3100" s="233" t="s">
        <v>37</v>
      </c>
      <c r="L3100" s="235">
        <v>25.37</v>
      </c>
      <c r="M3100" s="236" t="s">
        <v>1570</v>
      </c>
    </row>
    <row r="3101" spans="1:13">
      <c r="A3101" s="106" t="str">
        <f t="shared" si="48"/>
        <v xml:space="preserve">31500 </v>
      </c>
      <c r="B3101" s="231" t="s">
        <v>4913</v>
      </c>
      <c r="C3101" s="232"/>
      <c r="D3101" s="233" t="s">
        <v>1358</v>
      </c>
      <c r="E3101" s="233"/>
      <c r="F3101" s="234" t="s">
        <v>4914</v>
      </c>
      <c r="G3101" s="235">
        <v>3</v>
      </c>
      <c r="H3101" s="233" t="s">
        <v>37</v>
      </c>
      <c r="I3101" s="235">
        <v>0.76</v>
      </c>
      <c r="J3101" s="235">
        <v>0.47</v>
      </c>
      <c r="K3101" s="233" t="s">
        <v>37</v>
      </c>
      <c r="L3101" s="235">
        <v>4.2300000000000004</v>
      </c>
      <c r="M3101" s="236" t="s">
        <v>1324</v>
      </c>
    </row>
    <row r="3102" spans="1:13">
      <c r="A3102" s="106" t="str">
        <f t="shared" si="48"/>
        <v xml:space="preserve">31502 </v>
      </c>
      <c r="B3102" s="231" t="s">
        <v>4915</v>
      </c>
      <c r="C3102" s="232"/>
      <c r="D3102" s="233" t="s">
        <v>1358</v>
      </c>
      <c r="E3102" s="233"/>
      <c r="F3102" s="234" t="s">
        <v>4916</v>
      </c>
      <c r="G3102" s="235">
        <v>0.65</v>
      </c>
      <c r="H3102" s="233" t="s">
        <v>37</v>
      </c>
      <c r="I3102" s="235">
        <v>0.3</v>
      </c>
      <c r="J3102" s="235">
        <v>0.08</v>
      </c>
      <c r="K3102" s="233" t="s">
        <v>37</v>
      </c>
      <c r="L3102" s="235">
        <v>1.03</v>
      </c>
      <c r="M3102" s="236" t="s">
        <v>1324</v>
      </c>
    </row>
    <row r="3103" spans="1:13">
      <c r="A3103" s="106" t="str">
        <f t="shared" si="48"/>
        <v xml:space="preserve">31505 </v>
      </c>
      <c r="B3103" s="231" t="s">
        <v>4917</v>
      </c>
      <c r="C3103" s="232"/>
      <c r="D3103" s="233" t="s">
        <v>1358</v>
      </c>
      <c r="E3103" s="233"/>
      <c r="F3103" s="234" t="s">
        <v>4918</v>
      </c>
      <c r="G3103" s="235">
        <v>0.61</v>
      </c>
      <c r="H3103" s="235">
        <v>1.96</v>
      </c>
      <c r="I3103" s="235">
        <v>0.82</v>
      </c>
      <c r="J3103" s="235">
        <v>7.0000000000000007E-2</v>
      </c>
      <c r="K3103" s="235">
        <v>2.64</v>
      </c>
      <c r="L3103" s="235">
        <v>1.5</v>
      </c>
      <c r="M3103" s="236" t="s">
        <v>1324</v>
      </c>
    </row>
    <row r="3104" spans="1:13">
      <c r="A3104" s="106" t="str">
        <f t="shared" si="48"/>
        <v xml:space="preserve">31510 </v>
      </c>
      <c r="B3104" s="231" t="s">
        <v>4919</v>
      </c>
      <c r="C3104" s="232"/>
      <c r="D3104" s="233" t="s">
        <v>1358</v>
      </c>
      <c r="E3104" s="233"/>
      <c r="F3104" s="234" t="s">
        <v>4920</v>
      </c>
      <c r="G3104" s="235">
        <v>1.92</v>
      </c>
      <c r="H3104" s="235">
        <v>4.25</v>
      </c>
      <c r="I3104" s="235">
        <v>1.46</v>
      </c>
      <c r="J3104" s="235">
        <v>0.28000000000000003</v>
      </c>
      <c r="K3104" s="235">
        <v>6.45</v>
      </c>
      <c r="L3104" s="235">
        <v>3.66</v>
      </c>
      <c r="M3104" s="236" t="s">
        <v>1324</v>
      </c>
    </row>
    <row r="3105" spans="1:13">
      <c r="A3105" s="106" t="str">
        <f t="shared" si="48"/>
        <v xml:space="preserve">31511 </v>
      </c>
      <c r="B3105" s="231" t="s">
        <v>4921</v>
      </c>
      <c r="C3105" s="232"/>
      <c r="D3105" s="233" t="s">
        <v>1358</v>
      </c>
      <c r="E3105" s="233"/>
      <c r="F3105" s="234" t="s">
        <v>4922</v>
      </c>
      <c r="G3105" s="235">
        <v>2.16</v>
      </c>
      <c r="H3105" s="235">
        <v>3.8</v>
      </c>
      <c r="I3105" s="235">
        <v>1.58</v>
      </c>
      <c r="J3105" s="235">
        <v>0.3</v>
      </c>
      <c r="K3105" s="235">
        <v>6.26</v>
      </c>
      <c r="L3105" s="235">
        <v>4.04</v>
      </c>
      <c r="M3105" s="236" t="s">
        <v>1324</v>
      </c>
    </row>
    <row r="3106" spans="1:13">
      <c r="A3106" s="106" t="str">
        <f t="shared" si="48"/>
        <v xml:space="preserve">31512 </v>
      </c>
      <c r="B3106" s="231" t="s">
        <v>4923</v>
      </c>
      <c r="C3106" s="232"/>
      <c r="D3106" s="233" t="s">
        <v>1358</v>
      </c>
      <c r="E3106" s="233"/>
      <c r="F3106" s="234" t="s">
        <v>4894</v>
      </c>
      <c r="G3106" s="235">
        <v>2.0699999999999998</v>
      </c>
      <c r="H3106" s="235">
        <v>4.12</v>
      </c>
      <c r="I3106" s="235">
        <v>1.53</v>
      </c>
      <c r="J3106" s="235">
        <v>0.28999999999999998</v>
      </c>
      <c r="K3106" s="235">
        <v>6.48</v>
      </c>
      <c r="L3106" s="235">
        <v>3.89</v>
      </c>
      <c r="M3106" s="236" t="s">
        <v>1324</v>
      </c>
    </row>
    <row r="3107" spans="1:13">
      <c r="A3107" s="106" t="str">
        <f t="shared" si="48"/>
        <v xml:space="preserve">31513 </v>
      </c>
      <c r="B3107" s="231" t="s">
        <v>4924</v>
      </c>
      <c r="C3107" s="232"/>
      <c r="D3107" s="233" t="s">
        <v>1358</v>
      </c>
      <c r="E3107" s="233"/>
      <c r="F3107" s="234" t="s">
        <v>4925</v>
      </c>
      <c r="G3107" s="235">
        <v>2.1</v>
      </c>
      <c r="H3107" s="233" t="s">
        <v>37</v>
      </c>
      <c r="I3107" s="235">
        <v>1.55</v>
      </c>
      <c r="J3107" s="235">
        <v>0.28999999999999998</v>
      </c>
      <c r="K3107" s="233" t="s">
        <v>37</v>
      </c>
      <c r="L3107" s="235">
        <v>3.94</v>
      </c>
      <c r="M3107" s="236" t="s">
        <v>1324</v>
      </c>
    </row>
    <row r="3108" spans="1:13">
      <c r="A3108" s="106" t="str">
        <f t="shared" si="48"/>
        <v xml:space="preserve">31515 </v>
      </c>
      <c r="B3108" s="231" t="s">
        <v>4926</v>
      </c>
      <c r="C3108" s="232"/>
      <c r="D3108" s="233" t="s">
        <v>1358</v>
      </c>
      <c r="E3108" s="233"/>
      <c r="F3108" s="234" t="s">
        <v>4927</v>
      </c>
      <c r="G3108" s="235">
        <v>1.8</v>
      </c>
      <c r="H3108" s="235">
        <v>4.3499999999999996</v>
      </c>
      <c r="I3108" s="235">
        <v>1.27</v>
      </c>
      <c r="J3108" s="235">
        <v>0.27</v>
      </c>
      <c r="K3108" s="235">
        <v>6.42</v>
      </c>
      <c r="L3108" s="235">
        <v>3.34</v>
      </c>
      <c r="M3108" s="236" t="s">
        <v>1324</v>
      </c>
    </row>
    <row r="3109" spans="1:13">
      <c r="A3109" s="106" t="str">
        <f t="shared" si="48"/>
        <v xml:space="preserve">31520 </v>
      </c>
      <c r="B3109" s="231" t="s">
        <v>4928</v>
      </c>
      <c r="C3109" s="232"/>
      <c r="D3109" s="233" t="s">
        <v>1358</v>
      </c>
      <c r="E3109" s="233"/>
      <c r="F3109" s="234" t="s">
        <v>4929</v>
      </c>
      <c r="G3109" s="235">
        <v>2.56</v>
      </c>
      <c r="H3109" s="233" t="s">
        <v>37</v>
      </c>
      <c r="I3109" s="235">
        <v>1.77</v>
      </c>
      <c r="J3109" s="235">
        <v>0.39</v>
      </c>
      <c r="K3109" s="233" t="s">
        <v>37</v>
      </c>
      <c r="L3109" s="235">
        <v>4.72</v>
      </c>
      <c r="M3109" s="236" t="s">
        <v>1324</v>
      </c>
    </row>
    <row r="3110" spans="1:13">
      <c r="A3110" s="106" t="str">
        <f t="shared" si="48"/>
        <v xml:space="preserve">31525 </v>
      </c>
      <c r="B3110" s="231" t="s">
        <v>4930</v>
      </c>
      <c r="C3110" s="232"/>
      <c r="D3110" s="233" t="s">
        <v>1358</v>
      </c>
      <c r="E3110" s="233"/>
      <c r="F3110" s="234" t="s">
        <v>4931</v>
      </c>
      <c r="G3110" s="235">
        <v>2.63</v>
      </c>
      <c r="H3110" s="235">
        <v>4.47</v>
      </c>
      <c r="I3110" s="235">
        <v>1.79</v>
      </c>
      <c r="J3110" s="235">
        <v>0.39</v>
      </c>
      <c r="K3110" s="235">
        <v>7.49</v>
      </c>
      <c r="L3110" s="235">
        <v>4.8099999999999996</v>
      </c>
      <c r="M3110" s="236" t="s">
        <v>1324</v>
      </c>
    </row>
    <row r="3111" spans="1:13">
      <c r="A3111" s="106" t="str">
        <f t="shared" si="48"/>
        <v xml:space="preserve">31526 </v>
      </c>
      <c r="B3111" s="231" t="s">
        <v>4932</v>
      </c>
      <c r="C3111" s="232"/>
      <c r="D3111" s="233" t="s">
        <v>1358</v>
      </c>
      <c r="E3111" s="233"/>
      <c r="F3111" s="234" t="s">
        <v>4933</v>
      </c>
      <c r="G3111" s="235">
        <v>2.57</v>
      </c>
      <c r="H3111" s="233" t="s">
        <v>37</v>
      </c>
      <c r="I3111" s="235">
        <v>1.77</v>
      </c>
      <c r="J3111" s="235">
        <v>0.39</v>
      </c>
      <c r="K3111" s="233" t="s">
        <v>37</v>
      </c>
      <c r="L3111" s="235">
        <v>4.7300000000000004</v>
      </c>
      <c r="M3111" s="236" t="s">
        <v>1324</v>
      </c>
    </row>
    <row r="3112" spans="1:13">
      <c r="A3112" s="106" t="str">
        <f t="shared" si="48"/>
        <v xml:space="preserve">31527 </v>
      </c>
      <c r="B3112" s="231" t="s">
        <v>4934</v>
      </c>
      <c r="C3112" s="232"/>
      <c r="D3112" s="233" t="s">
        <v>1358</v>
      </c>
      <c r="E3112" s="233"/>
      <c r="F3112" s="234" t="s">
        <v>4935</v>
      </c>
      <c r="G3112" s="235">
        <v>3.27</v>
      </c>
      <c r="H3112" s="233" t="s">
        <v>37</v>
      </c>
      <c r="I3112" s="235">
        <v>2.1</v>
      </c>
      <c r="J3112" s="235">
        <v>0.49</v>
      </c>
      <c r="K3112" s="233" t="s">
        <v>37</v>
      </c>
      <c r="L3112" s="235">
        <v>5.86</v>
      </c>
      <c r="M3112" s="236" t="s">
        <v>1324</v>
      </c>
    </row>
    <row r="3113" spans="1:13">
      <c r="A3113" s="106" t="str">
        <f t="shared" si="48"/>
        <v xml:space="preserve">31528 </v>
      </c>
      <c r="B3113" s="231" t="s">
        <v>4936</v>
      </c>
      <c r="C3113" s="232"/>
      <c r="D3113" s="233" t="s">
        <v>1358</v>
      </c>
      <c r="E3113" s="233"/>
      <c r="F3113" s="234" t="s">
        <v>4937</v>
      </c>
      <c r="G3113" s="235">
        <v>2.37</v>
      </c>
      <c r="H3113" s="233" t="s">
        <v>37</v>
      </c>
      <c r="I3113" s="235">
        <v>1.62</v>
      </c>
      <c r="J3113" s="235">
        <v>0.35</v>
      </c>
      <c r="K3113" s="233" t="s">
        <v>37</v>
      </c>
      <c r="L3113" s="235">
        <v>4.34</v>
      </c>
      <c r="M3113" s="236" t="s">
        <v>1324</v>
      </c>
    </row>
    <row r="3114" spans="1:13">
      <c r="A3114" s="106" t="str">
        <f t="shared" si="48"/>
        <v xml:space="preserve">31529 </v>
      </c>
      <c r="B3114" s="231" t="s">
        <v>4938</v>
      </c>
      <c r="C3114" s="232"/>
      <c r="D3114" s="233" t="s">
        <v>1358</v>
      </c>
      <c r="E3114" s="233"/>
      <c r="F3114" s="234" t="s">
        <v>4937</v>
      </c>
      <c r="G3114" s="235">
        <v>2.68</v>
      </c>
      <c r="H3114" s="233" t="s">
        <v>37</v>
      </c>
      <c r="I3114" s="235">
        <v>1.76</v>
      </c>
      <c r="J3114" s="235">
        <v>0.39</v>
      </c>
      <c r="K3114" s="233" t="s">
        <v>37</v>
      </c>
      <c r="L3114" s="235">
        <v>4.83</v>
      </c>
      <c r="M3114" s="236" t="s">
        <v>1324</v>
      </c>
    </row>
    <row r="3115" spans="1:13">
      <c r="A3115" s="106" t="str">
        <f t="shared" si="48"/>
        <v xml:space="preserve">31530 </v>
      </c>
      <c r="B3115" s="231" t="s">
        <v>4939</v>
      </c>
      <c r="C3115" s="232"/>
      <c r="D3115" s="233" t="s">
        <v>1358</v>
      </c>
      <c r="E3115" s="233"/>
      <c r="F3115" s="234" t="s">
        <v>4940</v>
      </c>
      <c r="G3115" s="235">
        <v>3.38</v>
      </c>
      <c r="H3115" s="233" t="s">
        <v>37</v>
      </c>
      <c r="I3115" s="235">
        <v>2.06</v>
      </c>
      <c r="J3115" s="235">
        <v>0.52</v>
      </c>
      <c r="K3115" s="233" t="s">
        <v>37</v>
      </c>
      <c r="L3115" s="235">
        <v>5.96</v>
      </c>
      <c r="M3115" s="236" t="s">
        <v>1324</v>
      </c>
    </row>
    <row r="3116" spans="1:13">
      <c r="A3116" s="106" t="str">
        <f t="shared" si="48"/>
        <v xml:space="preserve">31531 </v>
      </c>
      <c r="B3116" s="231" t="s">
        <v>4941</v>
      </c>
      <c r="C3116" s="232"/>
      <c r="D3116" s="233" t="s">
        <v>1358</v>
      </c>
      <c r="E3116" s="233"/>
      <c r="F3116" s="234" t="s">
        <v>4942</v>
      </c>
      <c r="G3116" s="235">
        <v>3.58</v>
      </c>
      <c r="H3116" s="233" t="s">
        <v>37</v>
      </c>
      <c r="I3116" s="235">
        <v>2.21</v>
      </c>
      <c r="J3116" s="235">
        <v>0.52</v>
      </c>
      <c r="K3116" s="233" t="s">
        <v>37</v>
      </c>
      <c r="L3116" s="235">
        <v>6.31</v>
      </c>
      <c r="M3116" s="236" t="s">
        <v>1324</v>
      </c>
    </row>
    <row r="3117" spans="1:13">
      <c r="A3117" s="106" t="str">
        <f t="shared" si="48"/>
        <v xml:space="preserve">31535 </v>
      </c>
      <c r="B3117" s="231" t="s">
        <v>4943</v>
      </c>
      <c r="C3117" s="232"/>
      <c r="D3117" s="233" t="s">
        <v>1358</v>
      </c>
      <c r="E3117" s="233"/>
      <c r="F3117" s="234" t="s">
        <v>4944</v>
      </c>
      <c r="G3117" s="235">
        <v>3.16</v>
      </c>
      <c r="H3117" s="233" t="s">
        <v>37</v>
      </c>
      <c r="I3117" s="235">
        <v>2.0499999999999998</v>
      </c>
      <c r="J3117" s="235">
        <v>0.48</v>
      </c>
      <c r="K3117" s="233" t="s">
        <v>37</v>
      </c>
      <c r="L3117" s="235">
        <v>5.69</v>
      </c>
      <c r="M3117" s="236" t="s">
        <v>1324</v>
      </c>
    </row>
    <row r="3118" spans="1:13">
      <c r="A3118" s="106" t="str">
        <f t="shared" si="48"/>
        <v xml:space="preserve">31536 </v>
      </c>
      <c r="B3118" s="231" t="s">
        <v>4945</v>
      </c>
      <c r="C3118" s="232"/>
      <c r="D3118" s="233" t="s">
        <v>1358</v>
      </c>
      <c r="E3118" s="233"/>
      <c r="F3118" s="234" t="s">
        <v>4946</v>
      </c>
      <c r="G3118" s="235">
        <v>3.55</v>
      </c>
      <c r="H3118" s="233" t="s">
        <v>37</v>
      </c>
      <c r="I3118" s="235">
        <v>2.23</v>
      </c>
      <c r="J3118" s="235">
        <v>0.51</v>
      </c>
      <c r="K3118" s="233" t="s">
        <v>37</v>
      </c>
      <c r="L3118" s="235">
        <v>6.29</v>
      </c>
      <c r="M3118" s="236" t="s">
        <v>1324</v>
      </c>
    </row>
    <row r="3119" spans="1:13">
      <c r="A3119" s="106" t="str">
        <f t="shared" si="48"/>
        <v xml:space="preserve">31540 </v>
      </c>
      <c r="B3119" s="231" t="s">
        <v>4947</v>
      </c>
      <c r="C3119" s="232"/>
      <c r="D3119" s="233" t="s">
        <v>1358</v>
      </c>
      <c r="E3119" s="233"/>
      <c r="F3119" s="234" t="s">
        <v>4948</v>
      </c>
      <c r="G3119" s="235">
        <v>4.12</v>
      </c>
      <c r="H3119" s="233" t="s">
        <v>37</v>
      </c>
      <c r="I3119" s="235">
        <v>2.5</v>
      </c>
      <c r="J3119" s="235">
        <v>0.6</v>
      </c>
      <c r="K3119" s="233" t="s">
        <v>37</v>
      </c>
      <c r="L3119" s="235">
        <v>7.22</v>
      </c>
      <c r="M3119" s="236" t="s">
        <v>1324</v>
      </c>
    </row>
    <row r="3120" spans="1:13">
      <c r="A3120" s="106" t="str">
        <f t="shared" si="48"/>
        <v xml:space="preserve">31541 </v>
      </c>
      <c r="B3120" s="231" t="s">
        <v>4949</v>
      </c>
      <c r="C3120" s="232"/>
      <c r="D3120" s="233" t="s">
        <v>1358</v>
      </c>
      <c r="E3120" s="233"/>
      <c r="F3120" s="234" t="s">
        <v>4950</v>
      </c>
      <c r="G3120" s="235">
        <v>4.5199999999999996</v>
      </c>
      <c r="H3120" s="233" t="s">
        <v>37</v>
      </c>
      <c r="I3120" s="235">
        <v>2.69</v>
      </c>
      <c r="J3120" s="235">
        <v>0.65</v>
      </c>
      <c r="K3120" s="233" t="s">
        <v>37</v>
      </c>
      <c r="L3120" s="235">
        <v>7.86</v>
      </c>
      <c r="M3120" s="236" t="s">
        <v>1324</v>
      </c>
    </row>
    <row r="3121" spans="1:13">
      <c r="A3121" s="106" t="str">
        <f t="shared" si="48"/>
        <v xml:space="preserve">31545 </v>
      </c>
      <c r="B3121" s="231" t="s">
        <v>4951</v>
      </c>
      <c r="C3121" s="232"/>
      <c r="D3121" s="233" t="s">
        <v>1358</v>
      </c>
      <c r="E3121" s="233"/>
      <c r="F3121" s="234" t="s">
        <v>4952</v>
      </c>
      <c r="G3121" s="235">
        <v>6.3</v>
      </c>
      <c r="H3121" s="233" t="s">
        <v>37</v>
      </c>
      <c r="I3121" s="235">
        <v>3.57</v>
      </c>
      <c r="J3121" s="235">
        <v>0.9</v>
      </c>
      <c r="K3121" s="233" t="s">
        <v>37</v>
      </c>
      <c r="L3121" s="235">
        <v>10.77</v>
      </c>
      <c r="M3121" s="236" t="s">
        <v>1324</v>
      </c>
    </row>
    <row r="3122" spans="1:13">
      <c r="A3122" s="106" t="str">
        <f t="shared" si="48"/>
        <v xml:space="preserve">31546 </v>
      </c>
      <c r="B3122" s="231" t="s">
        <v>4953</v>
      </c>
      <c r="C3122" s="232"/>
      <c r="D3122" s="233" t="s">
        <v>1358</v>
      </c>
      <c r="E3122" s="233"/>
      <c r="F3122" s="234" t="s">
        <v>4954</v>
      </c>
      <c r="G3122" s="235">
        <v>9.73</v>
      </c>
      <c r="H3122" s="233" t="s">
        <v>37</v>
      </c>
      <c r="I3122" s="235">
        <v>5.19</v>
      </c>
      <c r="J3122" s="235">
        <v>1.41</v>
      </c>
      <c r="K3122" s="233" t="s">
        <v>37</v>
      </c>
      <c r="L3122" s="235">
        <v>16.329999999999998</v>
      </c>
      <c r="M3122" s="236" t="s">
        <v>1324</v>
      </c>
    </row>
    <row r="3123" spans="1:13">
      <c r="A3123" s="106" t="str">
        <f t="shared" si="48"/>
        <v xml:space="preserve">31551 </v>
      </c>
      <c r="B3123" s="231" t="s">
        <v>4955</v>
      </c>
      <c r="C3123" s="232"/>
      <c r="D3123" s="233" t="s">
        <v>1358</v>
      </c>
      <c r="E3123" s="233"/>
      <c r="F3123" s="234" t="s">
        <v>4956</v>
      </c>
      <c r="G3123" s="235">
        <v>21.5</v>
      </c>
      <c r="H3123" s="233" t="s">
        <v>37</v>
      </c>
      <c r="I3123" s="235">
        <v>22.72</v>
      </c>
      <c r="J3123" s="235">
        <v>3.11</v>
      </c>
      <c r="K3123" s="233" t="s">
        <v>37</v>
      </c>
      <c r="L3123" s="235">
        <v>47.33</v>
      </c>
      <c r="M3123" s="236" t="s">
        <v>1570</v>
      </c>
    </row>
    <row r="3124" spans="1:13">
      <c r="A3124" s="106" t="str">
        <f t="shared" si="48"/>
        <v xml:space="preserve">31552 </v>
      </c>
      <c r="B3124" s="231" t="s">
        <v>4957</v>
      </c>
      <c r="C3124" s="232"/>
      <c r="D3124" s="233" t="s">
        <v>1358</v>
      </c>
      <c r="E3124" s="233"/>
      <c r="F3124" s="234" t="s">
        <v>4956</v>
      </c>
      <c r="G3124" s="235">
        <v>20.5</v>
      </c>
      <c r="H3124" s="233" t="s">
        <v>37</v>
      </c>
      <c r="I3124" s="235">
        <v>22.27</v>
      </c>
      <c r="J3124" s="235">
        <v>2.97</v>
      </c>
      <c r="K3124" s="233" t="s">
        <v>37</v>
      </c>
      <c r="L3124" s="235">
        <v>45.74</v>
      </c>
      <c r="M3124" s="236" t="s">
        <v>1570</v>
      </c>
    </row>
    <row r="3125" spans="1:13">
      <c r="A3125" s="106" t="str">
        <f t="shared" si="48"/>
        <v xml:space="preserve">31553 </v>
      </c>
      <c r="B3125" s="231" t="s">
        <v>4958</v>
      </c>
      <c r="C3125" s="232"/>
      <c r="D3125" s="233" t="s">
        <v>1358</v>
      </c>
      <c r="E3125" s="233"/>
      <c r="F3125" s="234" t="s">
        <v>4956</v>
      </c>
      <c r="G3125" s="235">
        <v>22</v>
      </c>
      <c r="H3125" s="233" t="s">
        <v>37</v>
      </c>
      <c r="I3125" s="235">
        <v>26.09</v>
      </c>
      <c r="J3125" s="235">
        <v>3.16</v>
      </c>
      <c r="K3125" s="233" t="s">
        <v>37</v>
      </c>
      <c r="L3125" s="235">
        <v>51.25</v>
      </c>
      <c r="M3125" s="236" t="s">
        <v>1570</v>
      </c>
    </row>
    <row r="3126" spans="1:13">
      <c r="A3126" s="106" t="str">
        <f t="shared" si="48"/>
        <v xml:space="preserve">31554 </v>
      </c>
      <c r="B3126" s="231" t="s">
        <v>4959</v>
      </c>
      <c r="C3126" s="232"/>
      <c r="D3126" s="233" t="s">
        <v>1358</v>
      </c>
      <c r="E3126" s="233"/>
      <c r="F3126" s="234" t="s">
        <v>4956</v>
      </c>
      <c r="G3126" s="235">
        <v>22</v>
      </c>
      <c r="H3126" s="233" t="s">
        <v>37</v>
      </c>
      <c r="I3126" s="235">
        <v>26.12</v>
      </c>
      <c r="J3126" s="235">
        <v>3.16</v>
      </c>
      <c r="K3126" s="233" t="s">
        <v>37</v>
      </c>
      <c r="L3126" s="235">
        <v>51.28</v>
      </c>
      <c r="M3126" s="236" t="s">
        <v>1570</v>
      </c>
    </row>
    <row r="3127" spans="1:13">
      <c r="A3127" s="106" t="str">
        <f t="shared" si="48"/>
        <v xml:space="preserve">31560 </v>
      </c>
      <c r="B3127" s="231" t="s">
        <v>4960</v>
      </c>
      <c r="C3127" s="232"/>
      <c r="D3127" s="233" t="s">
        <v>1358</v>
      </c>
      <c r="E3127" s="233"/>
      <c r="F3127" s="234" t="s">
        <v>4961</v>
      </c>
      <c r="G3127" s="235">
        <v>5.45</v>
      </c>
      <c r="H3127" s="233" t="s">
        <v>37</v>
      </c>
      <c r="I3127" s="235">
        <v>3.08</v>
      </c>
      <c r="J3127" s="235">
        <v>0.8</v>
      </c>
      <c r="K3127" s="233" t="s">
        <v>37</v>
      </c>
      <c r="L3127" s="235">
        <v>9.33</v>
      </c>
      <c r="M3127" s="236" t="s">
        <v>1324</v>
      </c>
    </row>
    <row r="3128" spans="1:13">
      <c r="A3128" s="106" t="str">
        <f t="shared" si="48"/>
        <v xml:space="preserve">31561 </v>
      </c>
      <c r="B3128" s="231" t="s">
        <v>4962</v>
      </c>
      <c r="C3128" s="232"/>
      <c r="D3128" s="233" t="s">
        <v>1358</v>
      </c>
      <c r="E3128" s="233"/>
      <c r="F3128" s="234" t="s">
        <v>4963</v>
      </c>
      <c r="G3128" s="235">
        <v>5.99</v>
      </c>
      <c r="H3128" s="233" t="s">
        <v>37</v>
      </c>
      <c r="I3128" s="235">
        <v>3.31</v>
      </c>
      <c r="J3128" s="235">
        <v>0.86</v>
      </c>
      <c r="K3128" s="233" t="s">
        <v>37</v>
      </c>
      <c r="L3128" s="235">
        <v>10.16</v>
      </c>
      <c r="M3128" s="236" t="s">
        <v>1324</v>
      </c>
    </row>
    <row r="3129" spans="1:13">
      <c r="A3129" s="106" t="str">
        <f t="shared" si="48"/>
        <v xml:space="preserve">31570 </v>
      </c>
      <c r="B3129" s="231" t="s">
        <v>4964</v>
      </c>
      <c r="C3129" s="232"/>
      <c r="D3129" s="233" t="s">
        <v>1358</v>
      </c>
      <c r="E3129" s="233"/>
      <c r="F3129" s="234" t="s">
        <v>4965</v>
      </c>
      <c r="G3129" s="235">
        <v>3.86</v>
      </c>
      <c r="H3129" s="235">
        <v>5.8</v>
      </c>
      <c r="I3129" s="235">
        <v>2.4</v>
      </c>
      <c r="J3129" s="235">
        <v>0.61</v>
      </c>
      <c r="K3129" s="235">
        <v>10.27</v>
      </c>
      <c r="L3129" s="235">
        <v>6.87</v>
      </c>
      <c r="M3129" s="236" t="s">
        <v>1324</v>
      </c>
    </row>
    <row r="3130" spans="1:13">
      <c r="A3130" s="106" t="str">
        <f t="shared" si="48"/>
        <v xml:space="preserve">31571 </v>
      </c>
      <c r="B3130" s="231" t="s">
        <v>4966</v>
      </c>
      <c r="C3130" s="232"/>
      <c r="D3130" s="233" t="s">
        <v>1358</v>
      </c>
      <c r="E3130" s="233"/>
      <c r="F3130" s="234" t="s">
        <v>4967</v>
      </c>
      <c r="G3130" s="235">
        <v>4.26</v>
      </c>
      <c r="H3130" s="233" t="s">
        <v>37</v>
      </c>
      <c r="I3130" s="235">
        <v>2.56</v>
      </c>
      <c r="J3130" s="235">
        <v>0.63</v>
      </c>
      <c r="K3130" s="233" t="s">
        <v>37</v>
      </c>
      <c r="L3130" s="235">
        <v>7.45</v>
      </c>
      <c r="M3130" s="236" t="s">
        <v>1324</v>
      </c>
    </row>
    <row r="3131" spans="1:13">
      <c r="A3131" s="106" t="str">
        <f t="shared" si="48"/>
        <v xml:space="preserve">31572 </v>
      </c>
      <c r="B3131" s="231" t="s">
        <v>4968</v>
      </c>
      <c r="C3131" s="232"/>
      <c r="D3131" s="233" t="s">
        <v>1358</v>
      </c>
      <c r="E3131" s="233"/>
      <c r="F3131" s="234" t="s">
        <v>4969</v>
      </c>
      <c r="G3131" s="235">
        <v>3.01</v>
      </c>
      <c r="H3131" s="235">
        <v>11.84</v>
      </c>
      <c r="I3131" s="235">
        <v>1.98</v>
      </c>
      <c r="J3131" s="235">
        <v>0.44</v>
      </c>
      <c r="K3131" s="235">
        <v>15.29</v>
      </c>
      <c r="L3131" s="235">
        <v>5.43</v>
      </c>
      <c r="M3131" s="236" t="s">
        <v>1324</v>
      </c>
    </row>
    <row r="3132" spans="1:13">
      <c r="A3132" s="106" t="str">
        <f t="shared" si="48"/>
        <v xml:space="preserve">31573 </v>
      </c>
      <c r="B3132" s="231" t="s">
        <v>4970</v>
      </c>
      <c r="C3132" s="232"/>
      <c r="D3132" s="233" t="s">
        <v>1358</v>
      </c>
      <c r="E3132" s="233"/>
      <c r="F3132" s="234" t="s">
        <v>4971</v>
      </c>
      <c r="G3132" s="235">
        <v>2.4300000000000002</v>
      </c>
      <c r="H3132" s="235">
        <v>5.78</v>
      </c>
      <c r="I3132" s="235">
        <v>1.69</v>
      </c>
      <c r="J3132" s="235">
        <v>0.35</v>
      </c>
      <c r="K3132" s="235">
        <v>8.56</v>
      </c>
      <c r="L3132" s="235">
        <v>4.47</v>
      </c>
      <c r="M3132" s="236" t="s">
        <v>1324</v>
      </c>
    </row>
    <row r="3133" spans="1:13">
      <c r="A3133" s="106" t="str">
        <f t="shared" si="48"/>
        <v xml:space="preserve">31574 </v>
      </c>
      <c r="B3133" s="231" t="s">
        <v>4972</v>
      </c>
      <c r="C3133" s="232"/>
      <c r="D3133" s="233" t="s">
        <v>1358</v>
      </c>
      <c r="E3133" s="233"/>
      <c r="F3133" s="234" t="s">
        <v>4973</v>
      </c>
      <c r="G3133" s="235">
        <v>2.4300000000000002</v>
      </c>
      <c r="H3133" s="235">
        <v>24.07</v>
      </c>
      <c r="I3133" s="235">
        <v>1.7</v>
      </c>
      <c r="J3133" s="235">
        <v>0.36</v>
      </c>
      <c r="K3133" s="235">
        <v>26.86</v>
      </c>
      <c r="L3133" s="235">
        <v>4.49</v>
      </c>
      <c r="M3133" s="236" t="s">
        <v>1324</v>
      </c>
    </row>
    <row r="3134" spans="1:13">
      <c r="A3134" s="106" t="str">
        <f t="shared" si="48"/>
        <v xml:space="preserve">31575 </v>
      </c>
      <c r="B3134" s="231" t="s">
        <v>4974</v>
      </c>
      <c r="C3134" s="232"/>
      <c r="D3134" s="233" t="s">
        <v>1358</v>
      </c>
      <c r="E3134" s="233"/>
      <c r="F3134" s="234" t="s">
        <v>4918</v>
      </c>
      <c r="G3134" s="235">
        <v>0.94</v>
      </c>
      <c r="H3134" s="235">
        <v>2.74</v>
      </c>
      <c r="I3134" s="235">
        <v>1</v>
      </c>
      <c r="J3134" s="235">
        <v>0.15</v>
      </c>
      <c r="K3134" s="235">
        <v>3.83</v>
      </c>
      <c r="L3134" s="235">
        <v>2.09</v>
      </c>
      <c r="M3134" s="236" t="s">
        <v>1324</v>
      </c>
    </row>
    <row r="3135" spans="1:13">
      <c r="A3135" s="106" t="str">
        <f t="shared" si="48"/>
        <v xml:space="preserve">31576 </v>
      </c>
      <c r="B3135" s="231" t="s">
        <v>4975</v>
      </c>
      <c r="C3135" s="232"/>
      <c r="D3135" s="233" t="s">
        <v>1358</v>
      </c>
      <c r="E3135" s="233"/>
      <c r="F3135" s="234" t="s">
        <v>4920</v>
      </c>
      <c r="G3135" s="235">
        <v>1.89</v>
      </c>
      <c r="H3135" s="235">
        <v>5.85</v>
      </c>
      <c r="I3135" s="235">
        <v>1.44</v>
      </c>
      <c r="J3135" s="235">
        <v>0.28000000000000003</v>
      </c>
      <c r="K3135" s="235">
        <v>8.02</v>
      </c>
      <c r="L3135" s="235">
        <v>3.61</v>
      </c>
      <c r="M3135" s="236" t="s">
        <v>1324</v>
      </c>
    </row>
    <row r="3136" spans="1:13">
      <c r="A3136" s="106" t="str">
        <f t="shared" si="48"/>
        <v xml:space="preserve">31577 </v>
      </c>
      <c r="B3136" s="231" t="s">
        <v>4976</v>
      </c>
      <c r="C3136" s="232"/>
      <c r="D3136" s="233" t="s">
        <v>1358</v>
      </c>
      <c r="E3136" s="233"/>
      <c r="F3136" s="234" t="s">
        <v>4977</v>
      </c>
      <c r="G3136" s="235">
        <v>2.19</v>
      </c>
      <c r="H3136" s="235">
        <v>5.63</v>
      </c>
      <c r="I3136" s="235">
        <v>1.52</v>
      </c>
      <c r="J3136" s="235">
        <v>0.34</v>
      </c>
      <c r="K3136" s="235">
        <v>8.16</v>
      </c>
      <c r="L3136" s="235">
        <v>4.05</v>
      </c>
      <c r="M3136" s="236" t="s">
        <v>1324</v>
      </c>
    </row>
    <row r="3137" spans="1:13">
      <c r="A3137" s="106" t="str">
        <f t="shared" si="48"/>
        <v xml:space="preserve">31578 </v>
      </c>
      <c r="B3137" s="231" t="s">
        <v>4978</v>
      </c>
      <c r="C3137" s="232"/>
      <c r="D3137" s="233" t="s">
        <v>1358</v>
      </c>
      <c r="E3137" s="233"/>
      <c r="F3137" s="234" t="s">
        <v>4979</v>
      </c>
      <c r="G3137" s="235">
        <v>2.4300000000000002</v>
      </c>
      <c r="H3137" s="235">
        <v>6.3</v>
      </c>
      <c r="I3137" s="235">
        <v>1.7</v>
      </c>
      <c r="J3137" s="235">
        <v>0.36</v>
      </c>
      <c r="K3137" s="235">
        <v>9.09</v>
      </c>
      <c r="L3137" s="235">
        <v>4.49</v>
      </c>
      <c r="M3137" s="236" t="s">
        <v>1324</v>
      </c>
    </row>
    <row r="3138" spans="1:13">
      <c r="A3138" s="106" t="str">
        <f t="shared" si="48"/>
        <v xml:space="preserve">31579 </v>
      </c>
      <c r="B3138" s="231" t="s">
        <v>4980</v>
      </c>
      <c r="C3138" s="232"/>
      <c r="D3138" s="233" t="s">
        <v>1358</v>
      </c>
      <c r="E3138" s="233"/>
      <c r="F3138" s="234" t="s">
        <v>4981</v>
      </c>
      <c r="G3138" s="235">
        <v>1.88</v>
      </c>
      <c r="H3138" s="235">
        <v>3.75</v>
      </c>
      <c r="I3138" s="235">
        <v>1.48</v>
      </c>
      <c r="J3138" s="235">
        <v>0.25</v>
      </c>
      <c r="K3138" s="235">
        <v>5.88</v>
      </c>
      <c r="L3138" s="235">
        <v>3.61</v>
      </c>
      <c r="M3138" s="236" t="s">
        <v>1324</v>
      </c>
    </row>
    <row r="3139" spans="1:13">
      <c r="A3139" s="106" t="str">
        <f t="shared" ref="A3139:A3202" si="49">B3139&amp;" "&amp;C3139</f>
        <v xml:space="preserve">31580 </v>
      </c>
      <c r="B3139" s="231" t="s">
        <v>4982</v>
      </c>
      <c r="C3139" s="232"/>
      <c r="D3139" s="233" t="s">
        <v>1358</v>
      </c>
      <c r="E3139" s="233"/>
      <c r="F3139" s="234" t="s">
        <v>4983</v>
      </c>
      <c r="G3139" s="235">
        <v>14.6</v>
      </c>
      <c r="H3139" s="233" t="s">
        <v>37</v>
      </c>
      <c r="I3139" s="235">
        <v>22.63</v>
      </c>
      <c r="J3139" s="235">
        <v>2.12</v>
      </c>
      <c r="K3139" s="233" t="s">
        <v>37</v>
      </c>
      <c r="L3139" s="235">
        <v>39.35</v>
      </c>
      <c r="M3139" s="236" t="s">
        <v>1570</v>
      </c>
    </row>
    <row r="3140" spans="1:13">
      <c r="A3140" s="106" t="str">
        <f t="shared" si="49"/>
        <v xml:space="preserve">31584 </v>
      </c>
      <c r="B3140" s="231" t="s">
        <v>4984</v>
      </c>
      <c r="C3140" s="232"/>
      <c r="D3140" s="233" t="s">
        <v>1358</v>
      </c>
      <c r="E3140" s="233"/>
      <c r="F3140" s="234" t="s">
        <v>4985</v>
      </c>
      <c r="G3140" s="235">
        <v>17.579999999999998</v>
      </c>
      <c r="H3140" s="233" t="s">
        <v>37</v>
      </c>
      <c r="I3140" s="235">
        <v>23.02</v>
      </c>
      <c r="J3140" s="235">
        <v>2.52</v>
      </c>
      <c r="K3140" s="233" t="s">
        <v>37</v>
      </c>
      <c r="L3140" s="235">
        <v>43.12</v>
      </c>
      <c r="M3140" s="236" t="s">
        <v>1570</v>
      </c>
    </row>
    <row r="3141" spans="1:13">
      <c r="A3141" s="106" t="str">
        <f t="shared" si="49"/>
        <v xml:space="preserve">31587 </v>
      </c>
      <c r="B3141" s="231" t="s">
        <v>4986</v>
      </c>
      <c r="C3141" s="232"/>
      <c r="D3141" s="233" t="s">
        <v>1358</v>
      </c>
      <c r="E3141" s="233"/>
      <c r="F3141" s="234" t="s">
        <v>4987</v>
      </c>
      <c r="G3141" s="235">
        <v>15.27</v>
      </c>
      <c r="H3141" s="233" t="s">
        <v>37</v>
      </c>
      <c r="I3141" s="235">
        <v>19.809999999999999</v>
      </c>
      <c r="J3141" s="235">
        <v>2.21</v>
      </c>
      <c r="K3141" s="233" t="s">
        <v>37</v>
      </c>
      <c r="L3141" s="235">
        <v>37.29</v>
      </c>
      <c r="M3141" s="236" t="s">
        <v>1570</v>
      </c>
    </row>
    <row r="3142" spans="1:13">
      <c r="A3142" s="106" t="str">
        <f t="shared" si="49"/>
        <v xml:space="preserve">31590 </v>
      </c>
      <c r="B3142" s="231" t="s">
        <v>4988</v>
      </c>
      <c r="C3142" s="232"/>
      <c r="D3142" s="233" t="s">
        <v>1358</v>
      </c>
      <c r="E3142" s="233"/>
      <c r="F3142" s="234" t="s">
        <v>4989</v>
      </c>
      <c r="G3142" s="235">
        <v>7.85</v>
      </c>
      <c r="H3142" s="233" t="s">
        <v>37</v>
      </c>
      <c r="I3142" s="235">
        <v>20.41</v>
      </c>
      <c r="J3142" s="235">
        <v>1.1499999999999999</v>
      </c>
      <c r="K3142" s="233" t="s">
        <v>37</v>
      </c>
      <c r="L3142" s="235">
        <v>29.41</v>
      </c>
      <c r="M3142" s="236" t="s">
        <v>1570</v>
      </c>
    </row>
    <row r="3143" spans="1:13">
      <c r="A3143" s="106" t="str">
        <f t="shared" si="49"/>
        <v xml:space="preserve">31591 </v>
      </c>
      <c r="B3143" s="231" t="s">
        <v>4990</v>
      </c>
      <c r="C3143" s="232"/>
      <c r="D3143" s="233" t="s">
        <v>1358</v>
      </c>
      <c r="E3143" s="233"/>
      <c r="F3143" s="234" t="s">
        <v>4991</v>
      </c>
      <c r="G3143" s="235">
        <v>13.56</v>
      </c>
      <c r="H3143" s="233" t="s">
        <v>37</v>
      </c>
      <c r="I3143" s="235">
        <v>18.57</v>
      </c>
      <c r="J3143" s="235">
        <v>1.97</v>
      </c>
      <c r="K3143" s="233" t="s">
        <v>37</v>
      </c>
      <c r="L3143" s="235">
        <v>34.1</v>
      </c>
      <c r="M3143" s="236" t="s">
        <v>1570</v>
      </c>
    </row>
    <row r="3144" spans="1:13">
      <c r="A3144" s="106" t="str">
        <f t="shared" si="49"/>
        <v xml:space="preserve">31592 </v>
      </c>
      <c r="B3144" s="231" t="s">
        <v>4992</v>
      </c>
      <c r="C3144" s="232"/>
      <c r="D3144" s="233" t="s">
        <v>1358</v>
      </c>
      <c r="E3144" s="233"/>
      <c r="F3144" s="234" t="s">
        <v>4993</v>
      </c>
      <c r="G3144" s="235">
        <v>25</v>
      </c>
      <c r="H3144" s="233" t="s">
        <v>37</v>
      </c>
      <c r="I3144" s="235">
        <v>24.39</v>
      </c>
      <c r="J3144" s="235">
        <v>3.61</v>
      </c>
      <c r="K3144" s="233" t="s">
        <v>37</v>
      </c>
      <c r="L3144" s="235">
        <v>53</v>
      </c>
      <c r="M3144" s="236" t="s">
        <v>1570</v>
      </c>
    </row>
    <row r="3145" spans="1:13">
      <c r="A3145" s="106" t="str">
        <f t="shared" si="49"/>
        <v xml:space="preserve">31599 </v>
      </c>
      <c r="B3145" s="231" t="s">
        <v>4994</v>
      </c>
      <c r="C3145" s="232"/>
      <c r="D3145" s="233" t="s">
        <v>664</v>
      </c>
      <c r="E3145" s="233"/>
      <c r="F3145" s="234" t="s">
        <v>19007</v>
      </c>
      <c r="G3145" s="235">
        <v>0</v>
      </c>
      <c r="H3145" s="235">
        <v>0</v>
      </c>
      <c r="I3145" s="235">
        <v>0</v>
      </c>
      <c r="J3145" s="235">
        <v>0</v>
      </c>
      <c r="K3145" s="235">
        <v>0</v>
      </c>
      <c r="L3145" s="235">
        <v>0</v>
      </c>
      <c r="M3145" s="236" t="s">
        <v>991</v>
      </c>
    </row>
    <row r="3146" spans="1:13">
      <c r="A3146" s="106" t="str">
        <f t="shared" si="49"/>
        <v xml:space="preserve">31600 </v>
      </c>
      <c r="B3146" s="231" t="s">
        <v>4995</v>
      </c>
      <c r="C3146" s="232"/>
      <c r="D3146" s="233" t="s">
        <v>1358</v>
      </c>
      <c r="E3146" s="233"/>
      <c r="F3146" s="234" t="s">
        <v>4996</v>
      </c>
      <c r="G3146" s="235">
        <v>5.56</v>
      </c>
      <c r="H3146" s="233" t="s">
        <v>37</v>
      </c>
      <c r="I3146" s="235">
        <v>2.4900000000000002</v>
      </c>
      <c r="J3146" s="235">
        <v>1.04</v>
      </c>
      <c r="K3146" s="233" t="s">
        <v>37</v>
      </c>
      <c r="L3146" s="235">
        <v>9.09</v>
      </c>
      <c r="M3146" s="236" t="s">
        <v>1324</v>
      </c>
    </row>
    <row r="3147" spans="1:13">
      <c r="A3147" s="106" t="str">
        <f t="shared" si="49"/>
        <v xml:space="preserve">31601 </v>
      </c>
      <c r="B3147" s="231" t="s">
        <v>4997</v>
      </c>
      <c r="C3147" s="232"/>
      <c r="D3147" s="233" t="s">
        <v>1358</v>
      </c>
      <c r="E3147" s="233"/>
      <c r="F3147" s="234" t="s">
        <v>4996</v>
      </c>
      <c r="G3147" s="235">
        <v>8</v>
      </c>
      <c r="H3147" s="233" t="s">
        <v>37</v>
      </c>
      <c r="I3147" s="235">
        <v>4.28</v>
      </c>
      <c r="J3147" s="235">
        <v>1.1499999999999999</v>
      </c>
      <c r="K3147" s="233" t="s">
        <v>37</v>
      </c>
      <c r="L3147" s="235">
        <v>13.43</v>
      </c>
      <c r="M3147" s="236" t="s">
        <v>1324</v>
      </c>
    </row>
    <row r="3148" spans="1:13">
      <c r="A3148" s="106" t="str">
        <f t="shared" si="49"/>
        <v xml:space="preserve">31603 </v>
      </c>
      <c r="B3148" s="231" t="s">
        <v>4998</v>
      </c>
      <c r="C3148" s="232"/>
      <c r="D3148" s="233" t="s">
        <v>1358</v>
      </c>
      <c r="E3148" s="233"/>
      <c r="F3148" s="234" t="s">
        <v>4996</v>
      </c>
      <c r="G3148" s="235">
        <v>6</v>
      </c>
      <c r="H3148" s="233" t="s">
        <v>37</v>
      </c>
      <c r="I3148" s="235">
        <v>2.4700000000000002</v>
      </c>
      <c r="J3148" s="235">
        <v>1.05</v>
      </c>
      <c r="K3148" s="233" t="s">
        <v>37</v>
      </c>
      <c r="L3148" s="235">
        <v>9.52</v>
      </c>
      <c r="M3148" s="236" t="s">
        <v>1324</v>
      </c>
    </row>
    <row r="3149" spans="1:13">
      <c r="A3149" s="106" t="str">
        <f t="shared" si="49"/>
        <v xml:space="preserve">31605 </v>
      </c>
      <c r="B3149" s="231" t="s">
        <v>4999</v>
      </c>
      <c r="C3149" s="232"/>
      <c r="D3149" s="233" t="s">
        <v>1358</v>
      </c>
      <c r="E3149" s="233"/>
      <c r="F3149" s="234" t="s">
        <v>4996</v>
      </c>
      <c r="G3149" s="235">
        <v>6.45</v>
      </c>
      <c r="H3149" s="233" t="s">
        <v>37</v>
      </c>
      <c r="I3149" s="235">
        <v>2.15</v>
      </c>
      <c r="J3149" s="235">
        <v>1.26</v>
      </c>
      <c r="K3149" s="233" t="s">
        <v>37</v>
      </c>
      <c r="L3149" s="235">
        <v>9.86</v>
      </c>
      <c r="M3149" s="236" t="s">
        <v>1324</v>
      </c>
    </row>
    <row r="3150" spans="1:13">
      <c r="A3150" s="106" t="str">
        <f t="shared" si="49"/>
        <v xml:space="preserve">31610 </v>
      </c>
      <c r="B3150" s="231" t="s">
        <v>5000</v>
      </c>
      <c r="C3150" s="232"/>
      <c r="D3150" s="233" t="s">
        <v>1358</v>
      </c>
      <c r="E3150" s="233"/>
      <c r="F3150" s="234" t="s">
        <v>4996</v>
      </c>
      <c r="G3150" s="235">
        <v>12</v>
      </c>
      <c r="H3150" s="233" t="s">
        <v>37</v>
      </c>
      <c r="I3150" s="235">
        <v>14.78</v>
      </c>
      <c r="J3150" s="235">
        <v>1.87</v>
      </c>
      <c r="K3150" s="233" t="s">
        <v>37</v>
      </c>
      <c r="L3150" s="235">
        <v>28.65</v>
      </c>
      <c r="M3150" s="236" t="s">
        <v>1570</v>
      </c>
    </row>
    <row r="3151" spans="1:13">
      <c r="A3151" s="106" t="str">
        <f t="shared" si="49"/>
        <v xml:space="preserve">31611 </v>
      </c>
      <c r="B3151" s="231" t="s">
        <v>5001</v>
      </c>
      <c r="C3151" s="232"/>
      <c r="D3151" s="233" t="s">
        <v>1358</v>
      </c>
      <c r="E3151" s="233"/>
      <c r="F3151" s="234" t="s">
        <v>5002</v>
      </c>
      <c r="G3151" s="235">
        <v>6</v>
      </c>
      <c r="H3151" s="233" t="s">
        <v>37</v>
      </c>
      <c r="I3151" s="235">
        <v>9.56</v>
      </c>
      <c r="J3151" s="235">
        <v>0.87</v>
      </c>
      <c r="K3151" s="233" t="s">
        <v>37</v>
      </c>
      <c r="L3151" s="235">
        <v>16.43</v>
      </c>
      <c r="M3151" s="236" t="s">
        <v>1570</v>
      </c>
    </row>
    <row r="3152" spans="1:13">
      <c r="A3152" s="106" t="str">
        <f t="shared" si="49"/>
        <v xml:space="preserve">31612 </v>
      </c>
      <c r="B3152" s="231" t="s">
        <v>5003</v>
      </c>
      <c r="C3152" s="232"/>
      <c r="D3152" s="233" t="s">
        <v>1358</v>
      </c>
      <c r="E3152" s="233"/>
      <c r="F3152" s="234" t="s">
        <v>5004</v>
      </c>
      <c r="G3152" s="235">
        <v>0.91</v>
      </c>
      <c r="H3152" s="235">
        <v>1.73</v>
      </c>
      <c r="I3152" s="235">
        <v>0.39</v>
      </c>
      <c r="J3152" s="235">
        <v>0.15</v>
      </c>
      <c r="K3152" s="235">
        <v>2.79</v>
      </c>
      <c r="L3152" s="235">
        <v>1.45</v>
      </c>
      <c r="M3152" s="236" t="s">
        <v>1324</v>
      </c>
    </row>
    <row r="3153" spans="1:13">
      <c r="A3153" s="106" t="str">
        <f t="shared" si="49"/>
        <v xml:space="preserve">31613 </v>
      </c>
      <c r="B3153" s="231" t="s">
        <v>5005</v>
      </c>
      <c r="C3153" s="232"/>
      <c r="D3153" s="233" t="s">
        <v>1358</v>
      </c>
      <c r="E3153" s="233"/>
      <c r="F3153" s="234" t="s">
        <v>5006</v>
      </c>
      <c r="G3153" s="235">
        <v>4.71</v>
      </c>
      <c r="H3153" s="233" t="s">
        <v>37</v>
      </c>
      <c r="I3153" s="235">
        <v>7.24</v>
      </c>
      <c r="J3153" s="235">
        <v>0.77</v>
      </c>
      <c r="K3153" s="233" t="s">
        <v>37</v>
      </c>
      <c r="L3153" s="235">
        <v>12.72</v>
      </c>
      <c r="M3153" s="236" t="s">
        <v>1570</v>
      </c>
    </row>
    <row r="3154" spans="1:13">
      <c r="A3154" s="106" t="str">
        <f t="shared" si="49"/>
        <v xml:space="preserve">31614 </v>
      </c>
      <c r="B3154" s="231" t="s">
        <v>5007</v>
      </c>
      <c r="C3154" s="232"/>
      <c r="D3154" s="233" t="s">
        <v>1358</v>
      </c>
      <c r="E3154" s="233"/>
      <c r="F3154" s="234" t="s">
        <v>5006</v>
      </c>
      <c r="G3154" s="235">
        <v>8.6300000000000008</v>
      </c>
      <c r="H3154" s="233" t="s">
        <v>37</v>
      </c>
      <c r="I3154" s="235">
        <v>11.45</v>
      </c>
      <c r="J3154" s="235">
        <v>1.31</v>
      </c>
      <c r="K3154" s="233" t="s">
        <v>37</v>
      </c>
      <c r="L3154" s="235">
        <v>21.39</v>
      </c>
      <c r="M3154" s="236" t="s">
        <v>1570</v>
      </c>
    </row>
    <row r="3155" spans="1:13">
      <c r="A3155" s="106" t="str">
        <f t="shared" si="49"/>
        <v xml:space="preserve">31615 </v>
      </c>
      <c r="B3155" s="231" t="s">
        <v>5008</v>
      </c>
      <c r="C3155" s="232"/>
      <c r="D3155" s="233" t="s">
        <v>1358</v>
      </c>
      <c r="E3155" s="233"/>
      <c r="F3155" s="234" t="s">
        <v>5009</v>
      </c>
      <c r="G3155" s="235">
        <v>1.84</v>
      </c>
      <c r="H3155" s="235">
        <v>3.03</v>
      </c>
      <c r="I3155" s="235">
        <v>1.38</v>
      </c>
      <c r="J3155" s="235">
        <v>0.25</v>
      </c>
      <c r="K3155" s="235">
        <v>5.12</v>
      </c>
      <c r="L3155" s="235">
        <v>3.47</v>
      </c>
      <c r="M3155" s="236" t="s">
        <v>1324</v>
      </c>
    </row>
    <row r="3156" spans="1:13">
      <c r="A3156" s="106" t="str">
        <f t="shared" si="49"/>
        <v xml:space="preserve">31622 </v>
      </c>
      <c r="B3156" s="231" t="s">
        <v>5010</v>
      </c>
      <c r="C3156" s="232"/>
      <c r="D3156" s="233" t="s">
        <v>1358</v>
      </c>
      <c r="E3156" s="233"/>
      <c r="F3156" s="234" t="s">
        <v>5011</v>
      </c>
      <c r="G3156" s="235">
        <v>2.5299999999999998</v>
      </c>
      <c r="H3156" s="235">
        <v>4.96</v>
      </c>
      <c r="I3156" s="235">
        <v>1.08</v>
      </c>
      <c r="J3156" s="235">
        <v>0.28999999999999998</v>
      </c>
      <c r="K3156" s="235">
        <v>7.78</v>
      </c>
      <c r="L3156" s="235">
        <v>3.9</v>
      </c>
      <c r="M3156" s="236" t="s">
        <v>1324</v>
      </c>
    </row>
    <row r="3157" spans="1:13">
      <c r="A3157" s="106" t="str">
        <f t="shared" si="49"/>
        <v xml:space="preserve">31623 </v>
      </c>
      <c r="B3157" s="231" t="s">
        <v>5012</v>
      </c>
      <c r="C3157" s="232"/>
      <c r="D3157" s="233" t="s">
        <v>1358</v>
      </c>
      <c r="E3157" s="233"/>
      <c r="F3157" s="234" t="s">
        <v>5013</v>
      </c>
      <c r="G3157" s="235">
        <v>2.63</v>
      </c>
      <c r="H3157" s="235">
        <v>5.56</v>
      </c>
      <c r="I3157" s="235">
        <v>1.02</v>
      </c>
      <c r="J3157" s="235">
        <v>0.23</v>
      </c>
      <c r="K3157" s="235">
        <v>8.42</v>
      </c>
      <c r="L3157" s="235">
        <v>3.88</v>
      </c>
      <c r="M3157" s="236" t="s">
        <v>1324</v>
      </c>
    </row>
    <row r="3158" spans="1:13">
      <c r="A3158" s="106" t="str">
        <f t="shared" si="49"/>
        <v xml:space="preserve">31624 </v>
      </c>
      <c r="B3158" s="231" t="s">
        <v>5014</v>
      </c>
      <c r="C3158" s="232"/>
      <c r="D3158" s="233" t="s">
        <v>1358</v>
      </c>
      <c r="E3158" s="233"/>
      <c r="F3158" s="234" t="s">
        <v>5015</v>
      </c>
      <c r="G3158" s="235">
        <v>2.63</v>
      </c>
      <c r="H3158" s="235">
        <v>5.03</v>
      </c>
      <c r="I3158" s="235">
        <v>1.07</v>
      </c>
      <c r="J3158" s="235">
        <v>0.24</v>
      </c>
      <c r="K3158" s="235">
        <v>7.9</v>
      </c>
      <c r="L3158" s="235">
        <v>3.94</v>
      </c>
      <c r="M3158" s="236" t="s">
        <v>1324</v>
      </c>
    </row>
    <row r="3159" spans="1:13">
      <c r="A3159" s="106" t="str">
        <f t="shared" si="49"/>
        <v xml:space="preserve">31625 </v>
      </c>
      <c r="B3159" s="231" t="s">
        <v>5016</v>
      </c>
      <c r="C3159" s="232"/>
      <c r="D3159" s="233" t="s">
        <v>1358</v>
      </c>
      <c r="E3159" s="233"/>
      <c r="F3159" s="234" t="s">
        <v>5017</v>
      </c>
      <c r="G3159" s="235">
        <v>3.11</v>
      </c>
      <c r="H3159" s="235">
        <v>7.18</v>
      </c>
      <c r="I3159" s="235">
        <v>1.18</v>
      </c>
      <c r="J3159" s="235">
        <v>0.28999999999999998</v>
      </c>
      <c r="K3159" s="235">
        <v>10.58</v>
      </c>
      <c r="L3159" s="235">
        <v>4.58</v>
      </c>
      <c r="M3159" s="236" t="s">
        <v>1324</v>
      </c>
    </row>
    <row r="3160" spans="1:13">
      <c r="A3160" s="106" t="str">
        <f t="shared" si="49"/>
        <v xml:space="preserve">31626 </v>
      </c>
      <c r="B3160" s="231" t="s">
        <v>5018</v>
      </c>
      <c r="C3160" s="232"/>
      <c r="D3160" s="233" t="s">
        <v>1358</v>
      </c>
      <c r="E3160" s="233"/>
      <c r="F3160" s="234" t="s">
        <v>5019</v>
      </c>
      <c r="G3160" s="235">
        <v>3.91</v>
      </c>
      <c r="H3160" s="235">
        <v>18.77</v>
      </c>
      <c r="I3160" s="235">
        <v>1.46</v>
      </c>
      <c r="J3160" s="235">
        <v>0.48</v>
      </c>
      <c r="K3160" s="235">
        <v>23.16</v>
      </c>
      <c r="L3160" s="235">
        <v>5.85</v>
      </c>
      <c r="M3160" s="236" t="s">
        <v>1324</v>
      </c>
    </row>
    <row r="3161" spans="1:13">
      <c r="A3161" s="106" t="str">
        <f t="shared" si="49"/>
        <v xml:space="preserve">31627 </v>
      </c>
      <c r="B3161" s="231" t="s">
        <v>5020</v>
      </c>
      <c r="C3161" s="232"/>
      <c r="D3161" s="233" t="s">
        <v>1358</v>
      </c>
      <c r="E3161" s="233"/>
      <c r="F3161" s="234" t="s">
        <v>5021</v>
      </c>
      <c r="G3161" s="235">
        <v>2</v>
      </c>
      <c r="H3161" s="235">
        <v>28.14</v>
      </c>
      <c r="I3161" s="235">
        <v>0.62</v>
      </c>
      <c r="J3161" s="235">
        <v>0.2</v>
      </c>
      <c r="K3161" s="235">
        <v>30.34</v>
      </c>
      <c r="L3161" s="235">
        <v>2.82</v>
      </c>
      <c r="M3161" s="236" t="s">
        <v>1125</v>
      </c>
    </row>
    <row r="3162" spans="1:13">
      <c r="A3162" s="106" t="str">
        <f t="shared" si="49"/>
        <v xml:space="preserve">31628 </v>
      </c>
      <c r="B3162" s="231" t="s">
        <v>5022</v>
      </c>
      <c r="C3162" s="232"/>
      <c r="D3162" s="233" t="s">
        <v>1358</v>
      </c>
      <c r="E3162" s="233"/>
      <c r="F3162" s="234" t="s">
        <v>5023</v>
      </c>
      <c r="G3162" s="235">
        <v>3.55</v>
      </c>
      <c r="H3162" s="235">
        <v>7.4</v>
      </c>
      <c r="I3162" s="235">
        <v>1.31</v>
      </c>
      <c r="J3162" s="235">
        <v>0.28999999999999998</v>
      </c>
      <c r="K3162" s="235">
        <v>11.24</v>
      </c>
      <c r="L3162" s="235">
        <v>5.15</v>
      </c>
      <c r="M3162" s="236" t="s">
        <v>1324</v>
      </c>
    </row>
    <row r="3163" spans="1:13">
      <c r="A3163" s="106" t="str">
        <f t="shared" si="49"/>
        <v xml:space="preserve">31629 </v>
      </c>
      <c r="B3163" s="231" t="s">
        <v>5024</v>
      </c>
      <c r="C3163" s="232"/>
      <c r="D3163" s="233" t="s">
        <v>1358</v>
      </c>
      <c r="E3163" s="233"/>
      <c r="F3163" s="234" t="s">
        <v>5025</v>
      </c>
      <c r="G3163" s="235">
        <v>3.75</v>
      </c>
      <c r="H3163" s="235">
        <v>9.4499999999999993</v>
      </c>
      <c r="I3163" s="235">
        <v>1.38</v>
      </c>
      <c r="J3163" s="235">
        <v>0.36</v>
      </c>
      <c r="K3163" s="235">
        <v>13.56</v>
      </c>
      <c r="L3163" s="235">
        <v>5.49</v>
      </c>
      <c r="M3163" s="236" t="s">
        <v>1324</v>
      </c>
    </row>
    <row r="3164" spans="1:13">
      <c r="A3164" s="106" t="str">
        <f t="shared" si="49"/>
        <v xml:space="preserve">31630 </v>
      </c>
      <c r="B3164" s="231" t="s">
        <v>5026</v>
      </c>
      <c r="C3164" s="232"/>
      <c r="D3164" s="233" t="s">
        <v>1358</v>
      </c>
      <c r="E3164" s="233"/>
      <c r="F3164" s="234" t="s">
        <v>5027</v>
      </c>
      <c r="G3164" s="235">
        <v>3.81</v>
      </c>
      <c r="H3164" s="233" t="s">
        <v>37</v>
      </c>
      <c r="I3164" s="235">
        <v>1.58</v>
      </c>
      <c r="J3164" s="235">
        <v>0.47</v>
      </c>
      <c r="K3164" s="233" t="s">
        <v>37</v>
      </c>
      <c r="L3164" s="235">
        <v>5.86</v>
      </c>
      <c r="M3164" s="236" t="s">
        <v>1324</v>
      </c>
    </row>
    <row r="3165" spans="1:13">
      <c r="A3165" s="106" t="str">
        <f t="shared" si="49"/>
        <v xml:space="preserve">31631 </v>
      </c>
      <c r="B3165" s="231" t="s">
        <v>5028</v>
      </c>
      <c r="C3165" s="232"/>
      <c r="D3165" s="233" t="s">
        <v>1358</v>
      </c>
      <c r="E3165" s="233"/>
      <c r="F3165" s="234" t="s">
        <v>5029</v>
      </c>
      <c r="G3165" s="235">
        <v>4.3600000000000003</v>
      </c>
      <c r="H3165" s="233" t="s">
        <v>37</v>
      </c>
      <c r="I3165" s="235">
        <v>1.8</v>
      </c>
      <c r="J3165" s="235">
        <v>0.51</v>
      </c>
      <c r="K3165" s="233" t="s">
        <v>37</v>
      </c>
      <c r="L3165" s="235">
        <v>6.67</v>
      </c>
      <c r="M3165" s="236" t="s">
        <v>1324</v>
      </c>
    </row>
    <row r="3166" spans="1:13">
      <c r="A3166" s="106" t="str">
        <f t="shared" si="49"/>
        <v xml:space="preserve">31632 </v>
      </c>
      <c r="B3166" s="231" t="s">
        <v>5030</v>
      </c>
      <c r="C3166" s="232"/>
      <c r="D3166" s="233" t="s">
        <v>1358</v>
      </c>
      <c r="E3166" s="233"/>
      <c r="F3166" s="234" t="s">
        <v>5031</v>
      </c>
      <c r="G3166" s="235">
        <v>1.03</v>
      </c>
      <c r="H3166" s="235">
        <v>0.81</v>
      </c>
      <c r="I3166" s="235">
        <v>0.31</v>
      </c>
      <c r="J3166" s="235">
        <v>0.08</v>
      </c>
      <c r="K3166" s="235">
        <v>1.92</v>
      </c>
      <c r="L3166" s="235">
        <v>1.42</v>
      </c>
      <c r="M3166" s="236" t="s">
        <v>1125</v>
      </c>
    </row>
    <row r="3167" spans="1:13">
      <c r="A3167" s="106" t="str">
        <f t="shared" si="49"/>
        <v xml:space="preserve">31633 </v>
      </c>
      <c r="B3167" s="231" t="s">
        <v>5032</v>
      </c>
      <c r="C3167" s="232"/>
      <c r="D3167" s="233" t="s">
        <v>1358</v>
      </c>
      <c r="E3167" s="233"/>
      <c r="F3167" s="234" t="s">
        <v>5033</v>
      </c>
      <c r="G3167" s="235">
        <v>1.32</v>
      </c>
      <c r="H3167" s="235">
        <v>0.96</v>
      </c>
      <c r="I3167" s="235">
        <v>0.4</v>
      </c>
      <c r="J3167" s="235">
        <v>0.13</v>
      </c>
      <c r="K3167" s="235">
        <v>2.41</v>
      </c>
      <c r="L3167" s="235">
        <v>1.85</v>
      </c>
      <c r="M3167" s="236" t="s">
        <v>1125</v>
      </c>
    </row>
    <row r="3168" spans="1:13">
      <c r="A3168" s="106" t="str">
        <f t="shared" si="49"/>
        <v xml:space="preserve">31634 </v>
      </c>
      <c r="B3168" s="231" t="s">
        <v>5034</v>
      </c>
      <c r="C3168" s="232"/>
      <c r="D3168" s="233" t="s">
        <v>1358</v>
      </c>
      <c r="E3168" s="233"/>
      <c r="F3168" s="234" t="s">
        <v>5035</v>
      </c>
      <c r="G3168" s="235">
        <v>3.75</v>
      </c>
      <c r="H3168" s="235">
        <v>38.24</v>
      </c>
      <c r="I3168" s="235">
        <v>1.42</v>
      </c>
      <c r="J3168" s="235">
        <v>0.37</v>
      </c>
      <c r="K3168" s="235">
        <v>42.36</v>
      </c>
      <c r="L3168" s="235">
        <v>5.54</v>
      </c>
      <c r="M3168" s="236" t="s">
        <v>1324</v>
      </c>
    </row>
    <row r="3169" spans="1:13">
      <c r="A3169" s="106" t="str">
        <f t="shared" si="49"/>
        <v xml:space="preserve">31635 </v>
      </c>
      <c r="B3169" s="231" t="s">
        <v>5036</v>
      </c>
      <c r="C3169" s="232"/>
      <c r="D3169" s="233" t="s">
        <v>1358</v>
      </c>
      <c r="E3169" s="233"/>
      <c r="F3169" s="234" t="s">
        <v>5037</v>
      </c>
      <c r="G3169" s="235">
        <v>3.42</v>
      </c>
      <c r="H3169" s="235">
        <v>5.25</v>
      </c>
      <c r="I3169" s="235">
        <v>1.38</v>
      </c>
      <c r="J3169" s="235">
        <v>0.37</v>
      </c>
      <c r="K3169" s="235">
        <v>9.0399999999999991</v>
      </c>
      <c r="L3169" s="235">
        <v>5.17</v>
      </c>
      <c r="M3169" s="236" t="s">
        <v>1324</v>
      </c>
    </row>
    <row r="3170" spans="1:13">
      <c r="A3170" s="106" t="str">
        <f t="shared" si="49"/>
        <v xml:space="preserve">31636 </v>
      </c>
      <c r="B3170" s="231" t="s">
        <v>5038</v>
      </c>
      <c r="C3170" s="232"/>
      <c r="D3170" s="233" t="s">
        <v>1358</v>
      </c>
      <c r="E3170" s="233"/>
      <c r="F3170" s="234" t="s">
        <v>5039</v>
      </c>
      <c r="G3170" s="235">
        <v>4.3</v>
      </c>
      <c r="H3170" s="233" t="s">
        <v>37</v>
      </c>
      <c r="I3170" s="235">
        <v>1.63</v>
      </c>
      <c r="J3170" s="235">
        <v>0.48</v>
      </c>
      <c r="K3170" s="233" t="s">
        <v>37</v>
      </c>
      <c r="L3170" s="235">
        <v>6.41</v>
      </c>
      <c r="M3170" s="236" t="s">
        <v>1324</v>
      </c>
    </row>
    <row r="3171" spans="1:13">
      <c r="A3171" s="106" t="str">
        <f t="shared" si="49"/>
        <v xml:space="preserve">31637 </v>
      </c>
      <c r="B3171" s="231" t="s">
        <v>5040</v>
      </c>
      <c r="C3171" s="232"/>
      <c r="D3171" s="233" t="s">
        <v>1358</v>
      </c>
      <c r="E3171" s="233"/>
      <c r="F3171" s="234" t="s">
        <v>5041</v>
      </c>
      <c r="G3171" s="235">
        <v>1.58</v>
      </c>
      <c r="H3171" s="233" t="s">
        <v>37</v>
      </c>
      <c r="I3171" s="235">
        <v>0.49</v>
      </c>
      <c r="J3171" s="235">
        <v>0.16</v>
      </c>
      <c r="K3171" s="233" t="s">
        <v>37</v>
      </c>
      <c r="L3171" s="235">
        <v>2.23</v>
      </c>
      <c r="M3171" s="236" t="s">
        <v>1125</v>
      </c>
    </row>
    <row r="3172" spans="1:13">
      <c r="A3172" s="106" t="str">
        <f t="shared" si="49"/>
        <v xml:space="preserve">31638 </v>
      </c>
      <c r="B3172" s="231" t="s">
        <v>5042</v>
      </c>
      <c r="C3172" s="232"/>
      <c r="D3172" s="233" t="s">
        <v>1358</v>
      </c>
      <c r="E3172" s="233"/>
      <c r="F3172" s="234" t="s">
        <v>5043</v>
      </c>
      <c r="G3172" s="235">
        <v>4.88</v>
      </c>
      <c r="H3172" s="233" t="s">
        <v>37</v>
      </c>
      <c r="I3172" s="235">
        <v>1.87</v>
      </c>
      <c r="J3172" s="235">
        <v>0.5</v>
      </c>
      <c r="K3172" s="233" t="s">
        <v>37</v>
      </c>
      <c r="L3172" s="235">
        <v>7.25</v>
      </c>
      <c r="M3172" s="236" t="s">
        <v>1324</v>
      </c>
    </row>
    <row r="3173" spans="1:13">
      <c r="A3173" s="106" t="str">
        <f t="shared" si="49"/>
        <v xml:space="preserve">31640 </v>
      </c>
      <c r="B3173" s="231" t="s">
        <v>5044</v>
      </c>
      <c r="C3173" s="232"/>
      <c r="D3173" s="233" t="s">
        <v>1358</v>
      </c>
      <c r="E3173" s="233"/>
      <c r="F3173" s="234" t="s">
        <v>5045</v>
      </c>
      <c r="G3173" s="235">
        <v>4.93</v>
      </c>
      <c r="H3173" s="233" t="s">
        <v>37</v>
      </c>
      <c r="I3173" s="235">
        <v>1.84</v>
      </c>
      <c r="J3173" s="235">
        <v>0.48</v>
      </c>
      <c r="K3173" s="233" t="s">
        <v>37</v>
      </c>
      <c r="L3173" s="235">
        <v>7.25</v>
      </c>
      <c r="M3173" s="236" t="s">
        <v>1324</v>
      </c>
    </row>
    <row r="3174" spans="1:13">
      <c r="A3174" s="106" t="str">
        <f t="shared" si="49"/>
        <v xml:space="preserve">31641 </v>
      </c>
      <c r="B3174" s="231" t="s">
        <v>5046</v>
      </c>
      <c r="C3174" s="232"/>
      <c r="D3174" s="233" t="s">
        <v>1358</v>
      </c>
      <c r="E3174" s="233"/>
      <c r="F3174" s="234" t="s">
        <v>5047</v>
      </c>
      <c r="G3174" s="235">
        <v>5.0199999999999996</v>
      </c>
      <c r="H3174" s="233" t="s">
        <v>37</v>
      </c>
      <c r="I3174" s="235">
        <v>1.91</v>
      </c>
      <c r="J3174" s="235">
        <v>0.5</v>
      </c>
      <c r="K3174" s="233" t="s">
        <v>37</v>
      </c>
      <c r="L3174" s="235">
        <v>7.43</v>
      </c>
      <c r="M3174" s="236" t="s">
        <v>1324</v>
      </c>
    </row>
    <row r="3175" spans="1:13">
      <c r="A3175" s="106" t="str">
        <f t="shared" si="49"/>
        <v xml:space="preserve">31643 </v>
      </c>
      <c r="B3175" s="231" t="s">
        <v>5048</v>
      </c>
      <c r="C3175" s="232"/>
      <c r="D3175" s="233" t="s">
        <v>1358</v>
      </c>
      <c r="E3175" s="233"/>
      <c r="F3175" s="234" t="s">
        <v>5049</v>
      </c>
      <c r="G3175" s="235">
        <v>3.49</v>
      </c>
      <c r="H3175" s="233" t="s">
        <v>37</v>
      </c>
      <c r="I3175" s="235">
        <v>1.21</v>
      </c>
      <c r="J3175" s="235">
        <v>0.28000000000000003</v>
      </c>
      <c r="K3175" s="233" t="s">
        <v>37</v>
      </c>
      <c r="L3175" s="235">
        <v>4.9800000000000004</v>
      </c>
      <c r="M3175" s="236" t="s">
        <v>1324</v>
      </c>
    </row>
    <row r="3176" spans="1:13">
      <c r="A3176" s="106" t="str">
        <f t="shared" si="49"/>
        <v xml:space="preserve">31645 </v>
      </c>
      <c r="B3176" s="231" t="s">
        <v>5050</v>
      </c>
      <c r="C3176" s="232"/>
      <c r="D3176" s="233" t="s">
        <v>1358</v>
      </c>
      <c r="E3176" s="233"/>
      <c r="F3176" s="234" t="s">
        <v>5051</v>
      </c>
      <c r="G3176" s="235">
        <v>2.88</v>
      </c>
      <c r="H3176" s="235">
        <v>5.31</v>
      </c>
      <c r="I3176" s="235">
        <v>1.17</v>
      </c>
      <c r="J3176" s="235">
        <v>0.28000000000000003</v>
      </c>
      <c r="K3176" s="235">
        <v>8.4700000000000006</v>
      </c>
      <c r="L3176" s="235">
        <v>4.33</v>
      </c>
      <c r="M3176" s="236" t="s">
        <v>1324</v>
      </c>
    </row>
    <row r="3177" spans="1:13">
      <c r="A3177" s="106" t="str">
        <f t="shared" si="49"/>
        <v xml:space="preserve">31646 </v>
      </c>
      <c r="B3177" s="231" t="s">
        <v>5052</v>
      </c>
      <c r="C3177" s="232"/>
      <c r="D3177" s="233" t="s">
        <v>1358</v>
      </c>
      <c r="E3177" s="233"/>
      <c r="F3177" s="234" t="s">
        <v>5053</v>
      </c>
      <c r="G3177" s="235">
        <v>2.78</v>
      </c>
      <c r="H3177" s="233" t="s">
        <v>37</v>
      </c>
      <c r="I3177" s="235">
        <v>1.1499999999999999</v>
      </c>
      <c r="J3177" s="235">
        <v>0.27</v>
      </c>
      <c r="K3177" s="233" t="s">
        <v>37</v>
      </c>
      <c r="L3177" s="235">
        <v>4.2</v>
      </c>
      <c r="M3177" s="236" t="s">
        <v>1324</v>
      </c>
    </row>
    <row r="3178" spans="1:13">
      <c r="A3178" s="106" t="str">
        <f t="shared" si="49"/>
        <v xml:space="preserve">31647 </v>
      </c>
      <c r="B3178" s="231" t="s">
        <v>5054</v>
      </c>
      <c r="C3178" s="232"/>
      <c r="D3178" s="233" t="s">
        <v>1358</v>
      </c>
      <c r="E3178" s="233"/>
      <c r="F3178" s="234" t="s">
        <v>5055</v>
      </c>
      <c r="G3178" s="235">
        <v>4.1500000000000004</v>
      </c>
      <c r="H3178" s="233" t="s">
        <v>37</v>
      </c>
      <c r="I3178" s="235">
        <v>1.51</v>
      </c>
      <c r="J3178" s="235">
        <v>0.37</v>
      </c>
      <c r="K3178" s="233" t="s">
        <v>37</v>
      </c>
      <c r="L3178" s="235">
        <v>6.03</v>
      </c>
      <c r="M3178" s="236" t="s">
        <v>1324</v>
      </c>
    </row>
    <row r="3179" spans="1:13">
      <c r="A3179" s="106" t="str">
        <f t="shared" si="49"/>
        <v xml:space="preserve">31648 </v>
      </c>
      <c r="B3179" s="231" t="s">
        <v>5056</v>
      </c>
      <c r="C3179" s="232"/>
      <c r="D3179" s="233" t="s">
        <v>1358</v>
      </c>
      <c r="E3179" s="233"/>
      <c r="F3179" s="234" t="s">
        <v>5057</v>
      </c>
      <c r="G3179" s="235">
        <v>3.95</v>
      </c>
      <c r="H3179" s="233" t="s">
        <v>37</v>
      </c>
      <c r="I3179" s="235">
        <v>1.49</v>
      </c>
      <c r="J3179" s="235">
        <v>0.36</v>
      </c>
      <c r="K3179" s="233" t="s">
        <v>37</v>
      </c>
      <c r="L3179" s="235">
        <v>5.8</v>
      </c>
      <c r="M3179" s="236" t="s">
        <v>1324</v>
      </c>
    </row>
    <row r="3180" spans="1:13">
      <c r="A3180" s="106" t="str">
        <f t="shared" si="49"/>
        <v xml:space="preserve">31649 </v>
      </c>
      <c r="B3180" s="231" t="s">
        <v>5058</v>
      </c>
      <c r="C3180" s="232"/>
      <c r="D3180" s="233" t="s">
        <v>1358</v>
      </c>
      <c r="E3180" s="233"/>
      <c r="F3180" s="234" t="s">
        <v>5059</v>
      </c>
      <c r="G3180" s="235">
        <v>1.44</v>
      </c>
      <c r="H3180" s="235">
        <v>0.46</v>
      </c>
      <c r="I3180" s="235">
        <v>0.46</v>
      </c>
      <c r="J3180" s="235">
        <v>0.13</v>
      </c>
      <c r="K3180" s="235">
        <v>2.0299999999999998</v>
      </c>
      <c r="L3180" s="235">
        <v>2.0299999999999998</v>
      </c>
      <c r="M3180" s="236" t="s">
        <v>1125</v>
      </c>
    </row>
    <row r="3181" spans="1:13">
      <c r="A3181" s="106" t="str">
        <f t="shared" si="49"/>
        <v xml:space="preserve">31651 </v>
      </c>
      <c r="B3181" s="231" t="s">
        <v>5060</v>
      </c>
      <c r="C3181" s="232"/>
      <c r="D3181" s="233" t="s">
        <v>1358</v>
      </c>
      <c r="E3181" s="233"/>
      <c r="F3181" s="234" t="s">
        <v>5061</v>
      </c>
      <c r="G3181" s="235">
        <v>1.58</v>
      </c>
      <c r="H3181" s="235">
        <v>0.49</v>
      </c>
      <c r="I3181" s="235">
        <v>0.49</v>
      </c>
      <c r="J3181" s="235">
        <v>0.15</v>
      </c>
      <c r="K3181" s="235">
        <v>2.2200000000000002</v>
      </c>
      <c r="L3181" s="235">
        <v>2.2200000000000002</v>
      </c>
      <c r="M3181" s="236" t="s">
        <v>1125</v>
      </c>
    </row>
    <row r="3182" spans="1:13">
      <c r="A3182" s="106" t="str">
        <f t="shared" si="49"/>
        <v xml:space="preserve">31652 </v>
      </c>
      <c r="B3182" s="231" t="s">
        <v>5062</v>
      </c>
      <c r="C3182" s="232"/>
      <c r="D3182" s="233" t="s">
        <v>1358</v>
      </c>
      <c r="E3182" s="233"/>
      <c r="F3182" s="234" t="s">
        <v>5063</v>
      </c>
      <c r="G3182" s="235">
        <v>4.46</v>
      </c>
      <c r="H3182" s="235">
        <v>31.15</v>
      </c>
      <c r="I3182" s="235">
        <v>1.6</v>
      </c>
      <c r="J3182" s="235">
        <v>0.43</v>
      </c>
      <c r="K3182" s="235">
        <v>36.04</v>
      </c>
      <c r="L3182" s="235">
        <v>6.49</v>
      </c>
      <c r="M3182" s="236" t="s">
        <v>1324</v>
      </c>
    </row>
    <row r="3183" spans="1:13">
      <c r="A3183" s="106" t="str">
        <f t="shared" si="49"/>
        <v xml:space="preserve">31653 </v>
      </c>
      <c r="B3183" s="231" t="s">
        <v>5064</v>
      </c>
      <c r="C3183" s="232"/>
      <c r="D3183" s="233" t="s">
        <v>1358</v>
      </c>
      <c r="E3183" s="233"/>
      <c r="F3183" s="234" t="s">
        <v>5065</v>
      </c>
      <c r="G3183" s="235">
        <v>4.96</v>
      </c>
      <c r="H3183" s="235">
        <v>31.92</v>
      </c>
      <c r="I3183" s="235">
        <v>1.74</v>
      </c>
      <c r="J3183" s="235">
        <v>0.49</v>
      </c>
      <c r="K3183" s="235">
        <v>37.369999999999997</v>
      </c>
      <c r="L3183" s="235">
        <v>7.19</v>
      </c>
      <c r="M3183" s="236" t="s">
        <v>1324</v>
      </c>
    </row>
    <row r="3184" spans="1:13">
      <c r="A3184" s="106" t="str">
        <f t="shared" si="49"/>
        <v xml:space="preserve">31654 </v>
      </c>
      <c r="B3184" s="231" t="s">
        <v>5066</v>
      </c>
      <c r="C3184" s="232"/>
      <c r="D3184" s="233" t="s">
        <v>1358</v>
      </c>
      <c r="E3184" s="233"/>
      <c r="F3184" s="234" t="s">
        <v>5067</v>
      </c>
      <c r="G3184" s="235">
        <v>1.4</v>
      </c>
      <c r="H3184" s="235">
        <v>2.0499999999999998</v>
      </c>
      <c r="I3184" s="235">
        <v>0.43</v>
      </c>
      <c r="J3184" s="235">
        <v>0.13</v>
      </c>
      <c r="K3184" s="235">
        <v>3.58</v>
      </c>
      <c r="L3184" s="235">
        <v>1.96</v>
      </c>
      <c r="M3184" s="236" t="s">
        <v>1125</v>
      </c>
    </row>
    <row r="3185" spans="1:13">
      <c r="A3185" s="106" t="str">
        <f t="shared" si="49"/>
        <v xml:space="preserve">31660 </v>
      </c>
      <c r="B3185" s="231" t="s">
        <v>5068</v>
      </c>
      <c r="C3185" s="232"/>
      <c r="D3185" s="233" t="s">
        <v>1358</v>
      </c>
      <c r="E3185" s="233"/>
      <c r="F3185" s="234" t="s">
        <v>5069</v>
      </c>
      <c r="G3185" s="235">
        <v>4</v>
      </c>
      <c r="H3185" s="233" t="s">
        <v>37</v>
      </c>
      <c r="I3185" s="235">
        <v>1.23</v>
      </c>
      <c r="J3185" s="235">
        <v>0.3</v>
      </c>
      <c r="K3185" s="233" t="s">
        <v>37</v>
      </c>
      <c r="L3185" s="235">
        <v>5.53</v>
      </c>
      <c r="M3185" s="236" t="s">
        <v>1324</v>
      </c>
    </row>
    <row r="3186" spans="1:13">
      <c r="A3186" s="106" t="str">
        <f t="shared" si="49"/>
        <v xml:space="preserve">31661 </v>
      </c>
      <c r="B3186" s="231" t="s">
        <v>5070</v>
      </c>
      <c r="C3186" s="232"/>
      <c r="D3186" s="233" t="s">
        <v>1358</v>
      </c>
      <c r="E3186" s="233"/>
      <c r="F3186" s="234" t="s">
        <v>5071</v>
      </c>
      <c r="G3186" s="235">
        <v>4.25</v>
      </c>
      <c r="H3186" s="233" t="s">
        <v>37</v>
      </c>
      <c r="I3186" s="235">
        <v>1.27</v>
      </c>
      <c r="J3186" s="235">
        <v>0.34</v>
      </c>
      <c r="K3186" s="233" t="s">
        <v>37</v>
      </c>
      <c r="L3186" s="235">
        <v>5.86</v>
      </c>
      <c r="M3186" s="236" t="s">
        <v>1324</v>
      </c>
    </row>
    <row r="3187" spans="1:13">
      <c r="A3187" s="106" t="str">
        <f t="shared" si="49"/>
        <v xml:space="preserve">31717 </v>
      </c>
      <c r="B3187" s="231" t="s">
        <v>5072</v>
      </c>
      <c r="C3187" s="232"/>
      <c r="D3187" s="233" t="s">
        <v>1358</v>
      </c>
      <c r="E3187" s="233"/>
      <c r="F3187" s="234" t="s">
        <v>5073</v>
      </c>
      <c r="G3187" s="235">
        <v>2.12</v>
      </c>
      <c r="H3187" s="235">
        <v>6.33</v>
      </c>
      <c r="I3187" s="235">
        <v>0.83</v>
      </c>
      <c r="J3187" s="235">
        <v>0.16</v>
      </c>
      <c r="K3187" s="235">
        <v>8.61</v>
      </c>
      <c r="L3187" s="235">
        <v>3.11</v>
      </c>
      <c r="M3187" s="236" t="s">
        <v>1324</v>
      </c>
    </row>
    <row r="3188" spans="1:13">
      <c r="A3188" s="106" t="str">
        <f t="shared" si="49"/>
        <v xml:space="preserve">31720 </v>
      </c>
      <c r="B3188" s="231" t="s">
        <v>5074</v>
      </c>
      <c r="C3188" s="232"/>
      <c r="D3188" s="233" t="s">
        <v>1358</v>
      </c>
      <c r="E3188" s="233"/>
      <c r="F3188" s="234" t="s">
        <v>5075</v>
      </c>
      <c r="G3188" s="235">
        <v>1.06</v>
      </c>
      <c r="H3188" s="233" t="s">
        <v>37</v>
      </c>
      <c r="I3188" s="235">
        <v>0.41</v>
      </c>
      <c r="J3188" s="235">
        <v>0.12</v>
      </c>
      <c r="K3188" s="233" t="s">
        <v>37</v>
      </c>
      <c r="L3188" s="235">
        <v>1.59</v>
      </c>
      <c r="M3188" s="236" t="s">
        <v>1324</v>
      </c>
    </row>
    <row r="3189" spans="1:13">
      <c r="A3189" s="106" t="str">
        <f t="shared" si="49"/>
        <v xml:space="preserve">31725 </v>
      </c>
      <c r="B3189" s="231" t="s">
        <v>5076</v>
      </c>
      <c r="C3189" s="232"/>
      <c r="D3189" s="233" t="s">
        <v>1358</v>
      </c>
      <c r="E3189" s="233"/>
      <c r="F3189" s="234" t="s">
        <v>5075</v>
      </c>
      <c r="G3189" s="235">
        <v>1.71</v>
      </c>
      <c r="H3189" s="233" t="s">
        <v>37</v>
      </c>
      <c r="I3189" s="235">
        <v>0.47</v>
      </c>
      <c r="J3189" s="235">
        <v>0.15</v>
      </c>
      <c r="K3189" s="233" t="s">
        <v>37</v>
      </c>
      <c r="L3189" s="235">
        <v>2.33</v>
      </c>
      <c r="M3189" s="236" t="s">
        <v>1324</v>
      </c>
    </row>
    <row r="3190" spans="1:13">
      <c r="A3190" s="106" t="str">
        <f t="shared" si="49"/>
        <v xml:space="preserve">31730 </v>
      </c>
      <c r="B3190" s="231" t="s">
        <v>5077</v>
      </c>
      <c r="C3190" s="232"/>
      <c r="D3190" s="233" t="s">
        <v>1358</v>
      </c>
      <c r="E3190" s="233"/>
      <c r="F3190" s="234" t="s">
        <v>5078</v>
      </c>
      <c r="G3190" s="235">
        <v>2.85</v>
      </c>
      <c r="H3190" s="235">
        <v>27.33</v>
      </c>
      <c r="I3190" s="235">
        <v>1</v>
      </c>
      <c r="J3190" s="235">
        <v>0.6</v>
      </c>
      <c r="K3190" s="235">
        <v>30.78</v>
      </c>
      <c r="L3190" s="235">
        <v>4.45</v>
      </c>
      <c r="M3190" s="236" t="s">
        <v>1324</v>
      </c>
    </row>
    <row r="3191" spans="1:13">
      <c r="A3191" s="106" t="str">
        <f t="shared" si="49"/>
        <v xml:space="preserve">31750 </v>
      </c>
      <c r="B3191" s="231" t="s">
        <v>5079</v>
      </c>
      <c r="C3191" s="232"/>
      <c r="D3191" s="233" t="s">
        <v>1358</v>
      </c>
      <c r="E3191" s="233"/>
      <c r="F3191" s="234" t="s">
        <v>5080</v>
      </c>
      <c r="G3191" s="235">
        <v>15.39</v>
      </c>
      <c r="H3191" s="233" t="s">
        <v>37</v>
      </c>
      <c r="I3191" s="235">
        <v>23.98</v>
      </c>
      <c r="J3191" s="235">
        <v>2.29</v>
      </c>
      <c r="K3191" s="233" t="s">
        <v>37</v>
      </c>
      <c r="L3191" s="235">
        <v>41.66</v>
      </c>
      <c r="M3191" s="236" t="s">
        <v>1570</v>
      </c>
    </row>
    <row r="3192" spans="1:13">
      <c r="A3192" s="106" t="str">
        <f t="shared" si="49"/>
        <v xml:space="preserve">31755 </v>
      </c>
      <c r="B3192" s="231" t="s">
        <v>5081</v>
      </c>
      <c r="C3192" s="232"/>
      <c r="D3192" s="233" t="s">
        <v>1358</v>
      </c>
      <c r="E3192" s="233"/>
      <c r="F3192" s="234" t="s">
        <v>5080</v>
      </c>
      <c r="G3192" s="235">
        <v>17.54</v>
      </c>
      <c r="H3192" s="233" t="s">
        <v>37</v>
      </c>
      <c r="I3192" s="235">
        <v>33.15</v>
      </c>
      <c r="J3192" s="235">
        <v>2.52</v>
      </c>
      <c r="K3192" s="233" t="s">
        <v>37</v>
      </c>
      <c r="L3192" s="235">
        <v>53.21</v>
      </c>
      <c r="M3192" s="236" t="s">
        <v>1570</v>
      </c>
    </row>
    <row r="3193" spans="1:13">
      <c r="A3193" s="106" t="str">
        <f t="shared" si="49"/>
        <v xml:space="preserve">31760 </v>
      </c>
      <c r="B3193" s="231" t="s">
        <v>5082</v>
      </c>
      <c r="C3193" s="232"/>
      <c r="D3193" s="233" t="s">
        <v>1358</v>
      </c>
      <c r="E3193" s="233"/>
      <c r="F3193" s="234" t="s">
        <v>5080</v>
      </c>
      <c r="G3193" s="235">
        <v>23.48</v>
      </c>
      <c r="H3193" s="233" t="s">
        <v>37</v>
      </c>
      <c r="I3193" s="235">
        <v>11.73</v>
      </c>
      <c r="J3193" s="235">
        <v>5.75</v>
      </c>
      <c r="K3193" s="233" t="s">
        <v>37</v>
      </c>
      <c r="L3193" s="235">
        <v>40.96</v>
      </c>
      <c r="M3193" s="236" t="s">
        <v>1570</v>
      </c>
    </row>
    <row r="3194" spans="1:13">
      <c r="A3194" s="106" t="str">
        <f t="shared" si="49"/>
        <v xml:space="preserve">31766 </v>
      </c>
      <c r="B3194" s="231" t="s">
        <v>5083</v>
      </c>
      <c r="C3194" s="232"/>
      <c r="D3194" s="233" t="s">
        <v>1358</v>
      </c>
      <c r="E3194" s="233"/>
      <c r="F3194" s="234" t="s">
        <v>5084</v>
      </c>
      <c r="G3194" s="235">
        <v>31.67</v>
      </c>
      <c r="H3194" s="233" t="s">
        <v>37</v>
      </c>
      <c r="I3194" s="235">
        <v>13.21</v>
      </c>
      <c r="J3194" s="235">
        <v>7.75</v>
      </c>
      <c r="K3194" s="233" t="s">
        <v>37</v>
      </c>
      <c r="L3194" s="235">
        <v>52.63</v>
      </c>
      <c r="M3194" s="236" t="s">
        <v>1570</v>
      </c>
    </row>
    <row r="3195" spans="1:13">
      <c r="A3195" s="106" t="str">
        <f t="shared" si="49"/>
        <v xml:space="preserve">31770 </v>
      </c>
      <c r="B3195" s="231" t="s">
        <v>5085</v>
      </c>
      <c r="C3195" s="232"/>
      <c r="D3195" s="233" t="s">
        <v>1358</v>
      </c>
      <c r="E3195" s="233"/>
      <c r="F3195" s="234" t="s">
        <v>5086</v>
      </c>
      <c r="G3195" s="235">
        <v>23.54</v>
      </c>
      <c r="H3195" s="233" t="s">
        <v>37</v>
      </c>
      <c r="I3195" s="235">
        <v>10.119999999999999</v>
      </c>
      <c r="J3195" s="235">
        <v>5.75</v>
      </c>
      <c r="K3195" s="233" t="s">
        <v>37</v>
      </c>
      <c r="L3195" s="235">
        <v>39.409999999999997</v>
      </c>
      <c r="M3195" s="236" t="s">
        <v>1570</v>
      </c>
    </row>
    <row r="3196" spans="1:13">
      <c r="A3196" s="106" t="str">
        <f t="shared" si="49"/>
        <v xml:space="preserve">31775 </v>
      </c>
      <c r="B3196" s="231" t="s">
        <v>5087</v>
      </c>
      <c r="C3196" s="232"/>
      <c r="D3196" s="233" t="s">
        <v>1358</v>
      </c>
      <c r="E3196" s="233"/>
      <c r="F3196" s="234" t="s">
        <v>5088</v>
      </c>
      <c r="G3196" s="235">
        <v>24.59</v>
      </c>
      <c r="H3196" s="233" t="s">
        <v>37</v>
      </c>
      <c r="I3196" s="235">
        <v>10.91</v>
      </c>
      <c r="J3196" s="235">
        <v>6.01</v>
      </c>
      <c r="K3196" s="233" t="s">
        <v>37</v>
      </c>
      <c r="L3196" s="235">
        <v>41.51</v>
      </c>
      <c r="M3196" s="236" t="s">
        <v>1570</v>
      </c>
    </row>
    <row r="3197" spans="1:13">
      <c r="A3197" s="106" t="str">
        <f t="shared" si="49"/>
        <v xml:space="preserve">31780 </v>
      </c>
      <c r="B3197" s="231" t="s">
        <v>5089</v>
      </c>
      <c r="C3197" s="232"/>
      <c r="D3197" s="233" t="s">
        <v>1358</v>
      </c>
      <c r="E3197" s="233"/>
      <c r="F3197" s="234" t="s">
        <v>5090</v>
      </c>
      <c r="G3197" s="235">
        <v>19.84</v>
      </c>
      <c r="H3197" s="233" t="s">
        <v>37</v>
      </c>
      <c r="I3197" s="235">
        <v>13.37</v>
      </c>
      <c r="J3197" s="235">
        <v>2.87</v>
      </c>
      <c r="K3197" s="233" t="s">
        <v>37</v>
      </c>
      <c r="L3197" s="235">
        <v>36.08</v>
      </c>
      <c r="M3197" s="236" t="s">
        <v>1570</v>
      </c>
    </row>
    <row r="3198" spans="1:13">
      <c r="A3198" s="106" t="str">
        <f t="shared" si="49"/>
        <v xml:space="preserve">31781 </v>
      </c>
      <c r="B3198" s="231" t="s">
        <v>5091</v>
      </c>
      <c r="C3198" s="232"/>
      <c r="D3198" s="233" t="s">
        <v>1358</v>
      </c>
      <c r="E3198" s="233"/>
      <c r="F3198" s="234" t="s">
        <v>5090</v>
      </c>
      <c r="G3198" s="235">
        <v>24.85</v>
      </c>
      <c r="H3198" s="233" t="s">
        <v>37</v>
      </c>
      <c r="I3198" s="235">
        <v>14.71</v>
      </c>
      <c r="J3198" s="235">
        <v>3.59</v>
      </c>
      <c r="K3198" s="233" t="s">
        <v>37</v>
      </c>
      <c r="L3198" s="235">
        <v>43.15</v>
      </c>
      <c r="M3198" s="236" t="s">
        <v>1570</v>
      </c>
    </row>
    <row r="3199" spans="1:13">
      <c r="A3199" s="106" t="str">
        <f t="shared" si="49"/>
        <v xml:space="preserve">31785 </v>
      </c>
      <c r="B3199" s="231" t="s">
        <v>5092</v>
      </c>
      <c r="C3199" s="232"/>
      <c r="D3199" s="233" t="s">
        <v>1358</v>
      </c>
      <c r="E3199" s="233"/>
      <c r="F3199" s="234" t="s">
        <v>5093</v>
      </c>
      <c r="G3199" s="235">
        <v>18.350000000000001</v>
      </c>
      <c r="H3199" s="233" t="s">
        <v>37</v>
      </c>
      <c r="I3199" s="235">
        <v>11.28</v>
      </c>
      <c r="J3199" s="235">
        <v>2.65</v>
      </c>
      <c r="K3199" s="233" t="s">
        <v>37</v>
      </c>
      <c r="L3199" s="235">
        <v>32.28</v>
      </c>
      <c r="M3199" s="236" t="s">
        <v>1570</v>
      </c>
    </row>
    <row r="3200" spans="1:13">
      <c r="A3200" s="106" t="str">
        <f t="shared" si="49"/>
        <v xml:space="preserve">31786 </v>
      </c>
      <c r="B3200" s="231" t="s">
        <v>5094</v>
      </c>
      <c r="C3200" s="232"/>
      <c r="D3200" s="233" t="s">
        <v>1358</v>
      </c>
      <c r="E3200" s="233"/>
      <c r="F3200" s="234" t="s">
        <v>5093</v>
      </c>
      <c r="G3200" s="235">
        <v>25.42</v>
      </c>
      <c r="H3200" s="233" t="s">
        <v>37</v>
      </c>
      <c r="I3200" s="235">
        <v>11.14</v>
      </c>
      <c r="J3200" s="235">
        <v>6.22</v>
      </c>
      <c r="K3200" s="233" t="s">
        <v>37</v>
      </c>
      <c r="L3200" s="235">
        <v>42.78</v>
      </c>
      <c r="M3200" s="236" t="s">
        <v>1570</v>
      </c>
    </row>
    <row r="3201" spans="1:13">
      <c r="A3201" s="106" t="str">
        <f t="shared" si="49"/>
        <v xml:space="preserve">31800 </v>
      </c>
      <c r="B3201" s="231" t="s">
        <v>5095</v>
      </c>
      <c r="C3201" s="232"/>
      <c r="D3201" s="233" t="s">
        <v>1358</v>
      </c>
      <c r="E3201" s="233"/>
      <c r="F3201" s="234" t="s">
        <v>5096</v>
      </c>
      <c r="G3201" s="235">
        <v>8.18</v>
      </c>
      <c r="H3201" s="233" t="s">
        <v>37</v>
      </c>
      <c r="I3201" s="235">
        <v>12.4</v>
      </c>
      <c r="J3201" s="235">
        <v>1.17</v>
      </c>
      <c r="K3201" s="233" t="s">
        <v>37</v>
      </c>
      <c r="L3201" s="235">
        <v>21.75</v>
      </c>
      <c r="M3201" s="236" t="s">
        <v>1570</v>
      </c>
    </row>
    <row r="3202" spans="1:13">
      <c r="A3202" s="106" t="str">
        <f t="shared" si="49"/>
        <v xml:space="preserve">31805 </v>
      </c>
      <c r="B3202" s="231" t="s">
        <v>5097</v>
      </c>
      <c r="C3202" s="232"/>
      <c r="D3202" s="233" t="s">
        <v>1358</v>
      </c>
      <c r="E3202" s="233"/>
      <c r="F3202" s="234" t="s">
        <v>5096</v>
      </c>
      <c r="G3202" s="235">
        <v>13.42</v>
      </c>
      <c r="H3202" s="233" t="s">
        <v>37</v>
      </c>
      <c r="I3202" s="235">
        <v>7.78</v>
      </c>
      <c r="J3202" s="235">
        <v>3.27</v>
      </c>
      <c r="K3202" s="233" t="s">
        <v>37</v>
      </c>
      <c r="L3202" s="235">
        <v>24.47</v>
      </c>
      <c r="M3202" s="236" t="s">
        <v>1570</v>
      </c>
    </row>
    <row r="3203" spans="1:13">
      <c r="A3203" s="106" t="str">
        <f t="shared" ref="A3203:A3266" si="50">B3203&amp;" "&amp;C3203</f>
        <v xml:space="preserve">31820 </v>
      </c>
      <c r="B3203" s="231" t="s">
        <v>5098</v>
      </c>
      <c r="C3203" s="232"/>
      <c r="D3203" s="233" t="s">
        <v>1358</v>
      </c>
      <c r="E3203" s="233"/>
      <c r="F3203" s="234" t="s">
        <v>5099</v>
      </c>
      <c r="G3203" s="235">
        <v>4.6399999999999997</v>
      </c>
      <c r="H3203" s="235">
        <v>7.97</v>
      </c>
      <c r="I3203" s="235">
        <v>4.72</v>
      </c>
      <c r="J3203" s="235">
        <v>0.68</v>
      </c>
      <c r="K3203" s="235">
        <v>13.29</v>
      </c>
      <c r="L3203" s="235">
        <v>10.039999999999999</v>
      </c>
      <c r="M3203" s="236" t="s">
        <v>1570</v>
      </c>
    </row>
    <row r="3204" spans="1:13">
      <c r="A3204" s="106" t="str">
        <f t="shared" si="50"/>
        <v xml:space="preserve">31825 </v>
      </c>
      <c r="B3204" s="231" t="s">
        <v>5100</v>
      </c>
      <c r="C3204" s="232"/>
      <c r="D3204" s="233" t="s">
        <v>1358</v>
      </c>
      <c r="E3204" s="233"/>
      <c r="F3204" s="234" t="s">
        <v>5101</v>
      </c>
      <c r="G3204" s="235">
        <v>7.07</v>
      </c>
      <c r="H3204" s="235">
        <v>10.37</v>
      </c>
      <c r="I3204" s="235">
        <v>6.59</v>
      </c>
      <c r="J3204" s="235">
        <v>1.04</v>
      </c>
      <c r="K3204" s="235">
        <v>18.48</v>
      </c>
      <c r="L3204" s="235">
        <v>14.7</v>
      </c>
      <c r="M3204" s="236" t="s">
        <v>1570</v>
      </c>
    </row>
    <row r="3205" spans="1:13">
      <c r="A3205" s="106" t="str">
        <f t="shared" si="50"/>
        <v xml:space="preserve">31830 </v>
      </c>
      <c r="B3205" s="231" t="s">
        <v>5102</v>
      </c>
      <c r="C3205" s="232"/>
      <c r="D3205" s="233" t="s">
        <v>1358</v>
      </c>
      <c r="E3205" s="233"/>
      <c r="F3205" s="234" t="s">
        <v>5103</v>
      </c>
      <c r="G3205" s="235">
        <v>4.62</v>
      </c>
      <c r="H3205" s="235">
        <v>9.5500000000000007</v>
      </c>
      <c r="I3205" s="235">
        <v>5.84</v>
      </c>
      <c r="J3205" s="235">
        <v>0.66</v>
      </c>
      <c r="K3205" s="235">
        <v>14.83</v>
      </c>
      <c r="L3205" s="235">
        <v>11.12</v>
      </c>
      <c r="M3205" s="236" t="s">
        <v>1570</v>
      </c>
    </row>
    <row r="3206" spans="1:13">
      <c r="A3206" s="106" t="str">
        <f t="shared" si="50"/>
        <v xml:space="preserve">31899 </v>
      </c>
      <c r="B3206" s="231" t="s">
        <v>5104</v>
      </c>
      <c r="C3206" s="232"/>
      <c r="D3206" s="233" t="s">
        <v>664</v>
      </c>
      <c r="E3206" s="233"/>
      <c r="F3206" s="234" t="s">
        <v>19008</v>
      </c>
      <c r="G3206" s="235">
        <v>0</v>
      </c>
      <c r="H3206" s="235">
        <v>0</v>
      </c>
      <c r="I3206" s="235">
        <v>0</v>
      </c>
      <c r="J3206" s="235">
        <v>0</v>
      </c>
      <c r="K3206" s="235">
        <v>0</v>
      </c>
      <c r="L3206" s="235">
        <v>0</v>
      </c>
      <c r="M3206" s="236" t="s">
        <v>991</v>
      </c>
    </row>
    <row r="3207" spans="1:13">
      <c r="A3207" s="106" t="str">
        <f t="shared" si="50"/>
        <v xml:space="preserve">32035 </v>
      </c>
      <c r="B3207" s="231" t="s">
        <v>5105</v>
      </c>
      <c r="C3207" s="232"/>
      <c r="D3207" s="233" t="s">
        <v>1358</v>
      </c>
      <c r="E3207" s="233"/>
      <c r="F3207" s="234" t="s">
        <v>5106</v>
      </c>
      <c r="G3207" s="235">
        <v>11.29</v>
      </c>
      <c r="H3207" s="233" t="s">
        <v>37</v>
      </c>
      <c r="I3207" s="235">
        <v>7.98</v>
      </c>
      <c r="J3207" s="235">
        <v>2.77</v>
      </c>
      <c r="K3207" s="233" t="s">
        <v>37</v>
      </c>
      <c r="L3207" s="235">
        <v>22.04</v>
      </c>
      <c r="M3207" s="236" t="s">
        <v>1570</v>
      </c>
    </row>
    <row r="3208" spans="1:13">
      <c r="A3208" s="106" t="str">
        <f t="shared" si="50"/>
        <v xml:space="preserve">32036 </v>
      </c>
      <c r="B3208" s="231" t="s">
        <v>5107</v>
      </c>
      <c r="C3208" s="232"/>
      <c r="D3208" s="233" t="s">
        <v>1358</v>
      </c>
      <c r="E3208" s="233"/>
      <c r="F3208" s="234" t="s">
        <v>5108</v>
      </c>
      <c r="G3208" s="235">
        <v>12.3</v>
      </c>
      <c r="H3208" s="233" t="s">
        <v>37</v>
      </c>
      <c r="I3208" s="235">
        <v>8.4600000000000009</v>
      </c>
      <c r="J3208" s="235">
        <v>2.91</v>
      </c>
      <c r="K3208" s="233" t="s">
        <v>37</v>
      </c>
      <c r="L3208" s="235">
        <v>23.67</v>
      </c>
      <c r="M3208" s="236" t="s">
        <v>1570</v>
      </c>
    </row>
    <row r="3209" spans="1:13">
      <c r="A3209" s="106" t="str">
        <f t="shared" si="50"/>
        <v xml:space="preserve">32096 </v>
      </c>
      <c r="B3209" s="231" t="s">
        <v>5109</v>
      </c>
      <c r="C3209" s="232"/>
      <c r="D3209" s="233" t="s">
        <v>1358</v>
      </c>
      <c r="E3209" s="233"/>
      <c r="F3209" s="234" t="s">
        <v>5110</v>
      </c>
      <c r="G3209" s="235">
        <v>13.75</v>
      </c>
      <c r="H3209" s="233" t="s">
        <v>37</v>
      </c>
      <c r="I3209" s="235">
        <v>6.95</v>
      </c>
      <c r="J3209" s="235">
        <v>3.25</v>
      </c>
      <c r="K3209" s="233" t="s">
        <v>37</v>
      </c>
      <c r="L3209" s="235">
        <v>23.95</v>
      </c>
      <c r="M3209" s="236" t="s">
        <v>1570</v>
      </c>
    </row>
    <row r="3210" spans="1:13">
      <c r="A3210" s="106" t="str">
        <f t="shared" si="50"/>
        <v xml:space="preserve">32097 </v>
      </c>
      <c r="B3210" s="231" t="s">
        <v>5111</v>
      </c>
      <c r="C3210" s="232"/>
      <c r="D3210" s="233" t="s">
        <v>1358</v>
      </c>
      <c r="E3210" s="233"/>
      <c r="F3210" s="234" t="s">
        <v>5112</v>
      </c>
      <c r="G3210" s="235">
        <v>13.75</v>
      </c>
      <c r="H3210" s="233" t="s">
        <v>37</v>
      </c>
      <c r="I3210" s="235">
        <v>6.91</v>
      </c>
      <c r="J3210" s="235">
        <v>3.29</v>
      </c>
      <c r="K3210" s="233" t="s">
        <v>37</v>
      </c>
      <c r="L3210" s="235">
        <v>23.95</v>
      </c>
      <c r="M3210" s="236" t="s">
        <v>1570</v>
      </c>
    </row>
    <row r="3211" spans="1:13">
      <c r="A3211" s="106" t="str">
        <f t="shared" si="50"/>
        <v xml:space="preserve">32098 </v>
      </c>
      <c r="B3211" s="231" t="s">
        <v>5113</v>
      </c>
      <c r="C3211" s="232"/>
      <c r="D3211" s="233" t="s">
        <v>1358</v>
      </c>
      <c r="E3211" s="233"/>
      <c r="F3211" s="234" t="s">
        <v>5114</v>
      </c>
      <c r="G3211" s="235">
        <v>12.91</v>
      </c>
      <c r="H3211" s="233" t="s">
        <v>37</v>
      </c>
      <c r="I3211" s="235">
        <v>6.59</v>
      </c>
      <c r="J3211" s="235">
        <v>3.04</v>
      </c>
      <c r="K3211" s="233" t="s">
        <v>37</v>
      </c>
      <c r="L3211" s="235">
        <v>22.54</v>
      </c>
      <c r="M3211" s="236" t="s">
        <v>1570</v>
      </c>
    </row>
    <row r="3212" spans="1:13">
      <c r="A3212" s="106" t="str">
        <f t="shared" si="50"/>
        <v xml:space="preserve">32100 </v>
      </c>
      <c r="B3212" s="231" t="s">
        <v>5115</v>
      </c>
      <c r="C3212" s="232"/>
      <c r="D3212" s="233" t="s">
        <v>1358</v>
      </c>
      <c r="E3212" s="233"/>
      <c r="F3212" s="234" t="s">
        <v>5116</v>
      </c>
      <c r="G3212" s="235">
        <v>13.75</v>
      </c>
      <c r="H3212" s="233" t="s">
        <v>37</v>
      </c>
      <c r="I3212" s="235">
        <v>7.29</v>
      </c>
      <c r="J3212" s="235">
        <v>3.25</v>
      </c>
      <c r="K3212" s="233" t="s">
        <v>37</v>
      </c>
      <c r="L3212" s="235">
        <v>24.29</v>
      </c>
      <c r="M3212" s="236" t="s">
        <v>1570</v>
      </c>
    </row>
    <row r="3213" spans="1:13">
      <c r="A3213" s="106" t="str">
        <f t="shared" si="50"/>
        <v xml:space="preserve">32110 </v>
      </c>
      <c r="B3213" s="231" t="s">
        <v>5117</v>
      </c>
      <c r="C3213" s="232"/>
      <c r="D3213" s="233" t="s">
        <v>1358</v>
      </c>
      <c r="E3213" s="233"/>
      <c r="F3213" s="234" t="s">
        <v>5118</v>
      </c>
      <c r="G3213" s="235">
        <v>25.28</v>
      </c>
      <c r="H3213" s="233" t="s">
        <v>37</v>
      </c>
      <c r="I3213" s="235">
        <v>12.86</v>
      </c>
      <c r="J3213" s="235">
        <v>6.01</v>
      </c>
      <c r="K3213" s="233" t="s">
        <v>37</v>
      </c>
      <c r="L3213" s="235">
        <v>44.15</v>
      </c>
      <c r="M3213" s="236" t="s">
        <v>1570</v>
      </c>
    </row>
    <row r="3214" spans="1:13">
      <c r="A3214" s="106" t="str">
        <f t="shared" si="50"/>
        <v xml:space="preserve">32120 </v>
      </c>
      <c r="B3214" s="231" t="s">
        <v>5119</v>
      </c>
      <c r="C3214" s="232"/>
      <c r="D3214" s="233" t="s">
        <v>1358</v>
      </c>
      <c r="E3214" s="233"/>
      <c r="F3214" s="234" t="s">
        <v>5120</v>
      </c>
      <c r="G3214" s="235">
        <v>14.39</v>
      </c>
      <c r="H3214" s="233" t="s">
        <v>37</v>
      </c>
      <c r="I3214" s="235">
        <v>8.31</v>
      </c>
      <c r="J3214" s="235">
        <v>3.47</v>
      </c>
      <c r="K3214" s="233" t="s">
        <v>37</v>
      </c>
      <c r="L3214" s="235">
        <v>26.17</v>
      </c>
      <c r="M3214" s="236" t="s">
        <v>1570</v>
      </c>
    </row>
    <row r="3215" spans="1:13">
      <c r="A3215" s="106" t="str">
        <f t="shared" si="50"/>
        <v xml:space="preserve">32124 </v>
      </c>
      <c r="B3215" s="231" t="s">
        <v>5121</v>
      </c>
      <c r="C3215" s="232"/>
      <c r="D3215" s="233" t="s">
        <v>1358</v>
      </c>
      <c r="E3215" s="233"/>
      <c r="F3215" s="234" t="s">
        <v>5122</v>
      </c>
      <c r="G3215" s="235">
        <v>15.45</v>
      </c>
      <c r="H3215" s="233" t="s">
        <v>37</v>
      </c>
      <c r="I3215" s="235">
        <v>8.4499999999999993</v>
      </c>
      <c r="J3215" s="235">
        <v>3.67</v>
      </c>
      <c r="K3215" s="233" t="s">
        <v>37</v>
      </c>
      <c r="L3215" s="235">
        <v>27.57</v>
      </c>
      <c r="M3215" s="236" t="s">
        <v>1570</v>
      </c>
    </row>
    <row r="3216" spans="1:13">
      <c r="A3216" s="106" t="str">
        <f t="shared" si="50"/>
        <v xml:space="preserve">32140 </v>
      </c>
      <c r="B3216" s="231" t="s">
        <v>5123</v>
      </c>
      <c r="C3216" s="232"/>
      <c r="D3216" s="233" t="s">
        <v>1358</v>
      </c>
      <c r="E3216" s="233"/>
      <c r="F3216" s="234" t="s">
        <v>5124</v>
      </c>
      <c r="G3216" s="235">
        <v>16.66</v>
      </c>
      <c r="H3216" s="233" t="s">
        <v>37</v>
      </c>
      <c r="I3216" s="235">
        <v>8.84</v>
      </c>
      <c r="J3216" s="235">
        <v>4.07</v>
      </c>
      <c r="K3216" s="233" t="s">
        <v>37</v>
      </c>
      <c r="L3216" s="235">
        <v>29.57</v>
      </c>
      <c r="M3216" s="236" t="s">
        <v>1570</v>
      </c>
    </row>
    <row r="3217" spans="1:13">
      <c r="A3217" s="106" t="str">
        <f t="shared" si="50"/>
        <v xml:space="preserve">32141 </v>
      </c>
      <c r="B3217" s="231" t="s">
        <v>5125</v>
      </c>
      <c r="C3217" s="232"/>
      <c r="D3217" s="233" t="s">
        <v>1358</v>
      </c>
      <c r="E3217" s="233"/>
      <c r="F3217" s="234" t="s">
        <v>5126</v>
      </c>
      <c r="G3217" s="235">
        <v>27.18</v>
      </c>
      <c r="H3217" s="233" t="s">
        <v>37</v>
      </c>
      <c r="I3217" s="235">
        <v>11.47</v>
      </c>
      <c r="J3217" s="235">
        <v>6.53</v>
      </c>
      <c r="K3217" s="233" t="s">
        <v>37</v>
      </c>
      <c r="L3217" s="235">
        <v>45.18</v>
      </c>
      <c r="M3217" s="236" t="s">
        <v>1570</v>
      </c>
    </row>
    <row r="3218" spans="1:13">
      <c r="A3218" s="106" t="str">
        <f t="shared" si="50"/>
        <v xml:space="preserve">32150 </v>
      </c>
      <c r="B3218" s="231" t="s">
        <v>5127</v>
      </c>
      <c r="C3218" s="232"/>
      <c r="D3218" s="233" t="s">
        <v>1358</v>
      </c>
      <c r="E3218" s="233"/>
      <c r="F3218" s="234" t="s">
        <v>5124</v>
      </c>
      <c r="G3218" s="235">
        <v>16.82</v>
      </c>
      <c r="H3218" s="233" t="s">
        <v>37</v>
      </c>
      <c r="I3218" s="235">
        <v>9.51</v>
      </c>
      <c r="J3218" s="235">
        <v>4.0199999999999996</v>
      </c>
      <c r="K3218" s="233" t="s">
        <v>37</v>
      </c>
      <c r="L3218" s="235">
        <v>30.35</v>
      </c>
      <c r="M3218" s="236" t="s">
        <v>1570</v>
      </c>
    </row>
    <row r="3219" spans="1:13">
      <c r="A3219" s="106" t="str">
        <f t="shared" si="50"/>
        <v xml:space="preserve">32151 </v>
      </c>
      <c r="B3219" s="231" t="s">
        <v>5128</v>
      </c>
      <c r="C3219" s="232"/>
      <c r="D3219" s="233" t="s">
        <v>1358</v>
      </c>
      <c r="E3219" s="233"/>
      <c r="F3219" s="234" t="s">
        <v>5129</v>
      </c>
      <c r="G3219" s="235">
        <v>16.940000000000001</v>
      </c>
      <c r="H3219" s="233" t="s">
        <v>37</v>
      </c>
      <c r="I3219" s="235">
        <v>8.92</v>
      </c>
      <c r="J3219" s="235">
        <v>4.1500000000000004</v>
      </c>
      <c r="K3219" s="233" t="s">
        <v>37</v>
      </c>
      <c r="L3219" s="235">
        <v>30.01</v>
      </c>
      <c r="M3219" s="236" t="s">
        <v>1570</v>
      </c>
    </row>
    <row r="3220" spans="1:13">
      <c r="A3220" s="106" t="str">
        <f t="shared" si="50"/>
        <v xml:space="preserve">32160 </v>
      </c>
      <c r="B3220" s="231" t="s">
        <v>5130</v>
      </c>
      <c r="C3220" s="232"/>
      <c r="D3220" s="233" t="s">
        <v>1358</v>
      </c>
      <c r="E3220" s="233"/>
      <c r="F3220" s="234" t="s">
        <v>5131</v>
      </c>
      <c r="G3220" s="235">
        <v>13.1</v>
      </c>
      <c r="H3220" s="233" t="s">
        <v>37</v>
      </c>
      <c r="I3220" s="235">
        <v>7.87</v>
      </c>
      <c r="J3220" s="235">
        <v>2.99</v>
      </c>
      <c r="K3220" s="233" t="s">
        <v>37</v>
      </c>
      <c r="L3220" s="235">
        <v>23.96</v>
      </c>
      <c r="M3220" s="236" t="s">
        <v>1570</v>
      </c>
    </row>
    <row r="3221" spans="1:13">
      <c r="A3221" s="106" t="str">
        <f t="shared" si="50"/>
        <v xml:space="preserve">32200 </v>
      </c>
      <c r="B3221" s="231" t="s">
        <v>5132</v>
      </c>
      <c r="C3221" s="232"/>
      <c r="D3221" s="233" t="s">
        <v>1358</v>
      </c>
      <c r="E3221" s="233"/>
      <c r="F3221" s="234" t="s">
        <v>5133</v>
      </c>
      <c r="G3221" s="235">
        <v>18.68</v>
      </c>
      <c r="H3221" s="233" t="s">
        <v>37</v>
      </c>
      <c r="I3221" s="235">
        <v>10.86</v>
      </c>
      <c r="J3221" s="235">
        <v>4.5599999999999996</v>
      </c>
      <c r="K3221" s="233" t="s">
        <v>37</v>
      </c>
      <c r="L3221" s="235">
        <v>34.1</v>
      </c>
      <c r="M3221" s="236" t="s">
        <v>1570</v>
      </c>
    </row>
    <row r="3222" spans="1:13">
      <c r="A3222" s="106" t="str">
        <f t="shared" si="50"/>
        <v xml:space="preserve">32215 </v>
      </c>
      <c r="B3222" s="231" t="s">
        <v>5134</v>
      </c>
      <c r="C3222" s="232"/>
      <c r="D3222" s="233" t="s">
        <v>1358</v>
      </c>
      <c r="E3222" s="233"/>
      <c r="F3222" s="234" t="s">
        <v>5135</v>
      </c>
      <c r="G3222" s="235">
        <v>13.05</v>
      </c>
      <c r="H3222" s="233" t="s">
        <v>37</v>
      </c>
      <c r="I3222" s="235">
        <v>7.81</v>
      </c>
      <c r="J3222" s="235">
        <v>3.18</v>
      </c>
      <c r="K3222" s="233" t="s">
        <v>37</v>
      </c>
      <c r="L3222" s="235">
        <v>24.04</v>
      </c>
      <c r="M3222" s="236" t="s">
        <v>1570</v>
      </c>
    </row>
    <row r="3223" spans="1:13">
      <c r="A3223" s="106" t="str">
        <f t="shared" si="50"/>
        <v xml:space="preserve">32220 </v>
      </c>
      <c r="B3223" s="231" t="s">
        <v>5136</v>
      </c>
      <c r="C3223" s="232"/>
      <c r="D3223" s="233" t="s">
        <v>1358</v>
      </c>
      <c r="E3223" s="233"/>
      <c r="F3223" s="234" t="s">
        <v>5137</v>
      </c>
      <c r="G3223" s="235">
        <v>26.65</v>
      </c>
      <c r="H3223" s="233" t="s">
        <v>37</v>
      </c>
      <c r="I3223" s="235">
        <v>14.61</v>
      </c>
      <c r="J3223" s="235">
        <v>6.43</v>
      </c>
      <c r="K3223" s="233" t="s">
        <v>37</v>
      </c>
      <c r="L3223" s="235">
        <v>47.69</v>
      </c>
      <c r="M3223" s="236" t="s">
        <v>1570</v>
      </c>
    </row>
    <row r="3224" spans="1:13">
      <c r="A3224" s="106" t="str">
        <f t="shared" si="50"/>
        <v xml:space="preserve">32225 </v>
      </c>
      <c r="B3224" s="231" t="s">
        <v>5138</v>
      </c>
      <c r="C3224" s="232"/>
      <c r="D3224" s="233" t="s">
        <v>1358</v>
      </c>
      <c r="E3224" s="233"/>
      <c r="F3224" s="234" t="s">
        <v>5139</v>
      </c>
      <c r="G3224" s="235">
        <v>16.75</v>
      </c>
      <c r="H3224" s="233" t="s">
        <v>37</v>
      </c>
      <c r="I3224" s="235">
        <v>8.94</v>
      </c>
      <c r="J3224" s="235">
        <v>4.01</v>
      </c>
      <c r="K3224" s="233" t="s">
        <v>37</v>
      </c>
      <c r="L3224" s="235">
        <v>29.7</v>
      </c>
      <c r="M3224" s="236" t="s">
        <v>1570</v>
      </c>
    </row>
    <row r="3225" spans="1:13">
      <c r="A3225" s="106" t="str">
        <f t="shared" si="50"/>
        <v xml:space="preserve">32310 </v>
      </c>
      <c r="B3225" s="231" t="s">
        <v>5140</v>
      </c>
      <c r="C3225" s="232"/>
      <c r="D3225" s="233" t="s">
        <v>1358</v>
      </c>
      <c r="E3225" s="233"/>
      <c r="F3225" s="234" t="s">
        <v>5141</v>
      </c>
      <c r="G3225" s="235">
        <v>15.28</v>
      </c>
      <c r="H3225" s="233" t="s">
        <v>37</v>
      </c>
      <c r="I3225" s="235">
        <v>8.43</v>
      </c>
      <c r="J3225" s="235">
        <v>3.74</v>
      </c>
      <c r="K3225" s="233" t="s">
        <v>37</v>
      </c>
      <c r="L3225" s="235">
        <v>27.45</v>
      </c>
      <c r="M3225" s="236" t="s">
        <v>1570</v>
      </c>
    </row>
    <row r="3226" spans="1:13">
      <c r="A3226" s="106" t="str">
        <f t="shared" si="50"/>
        <v xml:space="preserve">32320 </v>
      </c>
      <c r="B3226" s="231" t="s">
        <v>5142</v>
      </c>
      <c r="C3226" s="232"/>
      <c r="D3226" s="233" t="s">
        <v>1358</v>
      </c>
      <c r="E3226" s="233"/>
      <c r="F3226" s="234" t="s">
        <v>5143</v>
      </c>
      <c r="G3226" s="235">
        <v>27.25</v>
      </c>
      <c r="H3226" s="233" t="s">
        <v>37</v>
      </c>
      <c r="I3226" s="235">
        <v>13.96</v>
      </c>
      <c r="J3226" s="235">
        <v>6.58</v>
      </c>
      <c r="K3226" s="233" t="s">
        <v>37</v>
      </c>
      <c r="L3226" s="235">
        <v>47.79</v>
      </c>
      <c r="M3226" s="236" t="s">
        <v>1570</v>
      </c>
    </row>
    <row r="3227" spans="1:13">
      <c r="A3227" s="106" t="str">
        <f t="shared" si="50"/>
        <v xml:space="preserve">32400 </v>
      </c>
      <c r="B3227" s="231" t="s">
        <v>5144</v>
      </c>
      <c r="C3227" s="232"/>
      <c r="D3227" s="233" t="s">
        <v>1358</v>
      </c>
      <c r="E3227" s="233"/>
      <c r="F3227" s="234" t="s">
        <v>5145</v>
      </c>
      <c r="G3227" s="235">
        <v>1.76</v>
      </c>
      <c r="H3227" s="235">
        <v>3.16</v>
      </c>
      <c r="I3227" s="235">
        <v>0.54</v>
      </c>
      <c r="J3227" s="235">
        <v>0.17</v>
      </c>
      <c r="K3227" s="235">
        <v>5.09</v>
      </c>
      <c r="L3227" s="235">
        <v>2.4700000000000002</v>
      </c>
      <c r="M3227" s="236" t="s">
        <v>1324</v>
      </c>
    </row>
    <row r="3228" spans="1:13">
      <c r="A3228" s="106" t="str">
        <f t="shared" si="50"/>
        <v xml:space="preserve">32408 </v>
      </c>
      <c r="B3228" s="231" t="s">
        <v>18080</v>
      </c>
      <c r="C3228" s="232"/>
      <c r="D3228" s="233" t="s">
        <v>1358</v>
      </c>
      <c r="E3228" s="233"/>
      <c r="F3228" s="234" t="s">
        <v>17975</v>
      </c>
      <c r="G3228" s="235">
        <v>3.18</v>
      </c>
      <c r="H3228" s="235">
        <v>21.07</v>
      </c>
      <c r="I3228" s="235">
        <v>0.99</v>
      </c>
      <c r="J3228" s="235">
        <v>0.3</v>
      </c>
      <c r="K3228" s="235">
        <v>24.55</v>
      </c>
      <c r="L3228" s="235">
        <v>4.47</v>
      </c>
      <c r="M3228" s="236" t="s">
        <v>1324</v>
      </c>
    </row>
    <row r="3229" spans="1:13">
      <c r="A3229" s="106" t="str">
        <f t="shared" si="50"/>
        <v xml:space="preserve">32440 </v>
      </c>
      <c r="B3229" s="231" t="s">
        <v>5146</v>
      </c>
      <c r="C3229" s="232"/>
      <c r="D3229" s="233" t="s">
        <v>1358</v>
      </c>
      <c r="E3229" s="233"/>
      <c r="F3229" s="234" t="s">
        <v>5147</v>
      </c>
      <c r="G3229" s="235">
        <v>27.28</v>
      </c>
      <c r="H3229" s="233" t="s">
        <v>37</v>
      </c>
      <c r="I3229" s="235">
        <v>12.78</v>
      </c>
      <c r="J3229" s="235">
        <v>6.58</v>
      </c>
      <c r="K3229" s="233" t="s">
        <v>37</v>
      </c>
      <c r="L3229" s="235">
        <v>46.64</v>
      </c>
      <c r="M3229" s="236" t="s">
        <v>1570</v>
      </c>
    </row>
    <row r="3230" spans="1:13">
      <c r="A3230" s="106" t="str">
        <f t="shared" si="50"/>
        <v xml:space="preserve">32442 </v>
      </c>
      <c r="B3230" s="231" t="s">
        <v>5148</v>
      </c>
      <c r="C3230" s="232"/>
      <c r="D3230" s="233" t="s">
        <v>1358</v>
      </c>
      <c r="E3230" s="233"/>
      <c r="F3230" s="234" t="s">
        <v>5149</v>
      </c>
      <c r="G3230" s="235">
        <v>56.47</v>
      </c>
      <c r="H3230" s="233" t="s">
        <v>37</v>
      </c>
      <c r="I3230" s="235">
        <v>19.79</v>
      </c>
      <c r="J3230" s="235">
        <v>13.79</v>
      </c>
      <c r="K3230" s="233" t="s">
        <v>37</v>
      </c>
      <c r="L3230" s="235">
        <v>90.05</v>
      </c>
      <c r="M3230" s="236" t="s">
        <v>1570</v>
      </c>
    </row>
    <row r="3231" spans="1:13">
      <c r="A3231" s="106" t="str">
        <f t="shared" si="50"/>
        <v xml:space="preserve">32445 </v>
      </c>
      <c r="B3231" s="231" t="s">
        <v>5150</v>
      </c>
      <c r="C3231" s="232"/>
      <c r="D3231" s="233" t="s">
        <v>1358</v>
      </c>
      <c r="E3231" s="233"/>
      <c r="F3231" s="234" t="s">
        <v>5151</v>
      </c>
      <c r="G3231" s="235">
        <v>63.84</v>
      </c>
      <c r="H3231" s="233" t="s">
        <v>37</v>
      </c>
      <c r="I3231" s="235">
        <v>24.9</v>
      </c>
      <c r="J3231" s="235">
        <v>15.61</v>
      </c>
      <c r="K3231" s="233" t="s">
        <v>37</v>
      </c>
      <c r="L3231" s="235">
        <v>104.35</v>
      </c>
      <c r="M3231" s="236" t="s">
        <v>1570</v>
      </c>
    </row>
    <row r="3232" spans="1:13">
      <c r="A3232" s="106" t="str">
        <f t="shared" si="50"/>
        <v xml:space="preserve">32480 </v>
      </c>
      <c r="B3232" s="231" t="s">
        <v>5152</v>
      </c>
      <c r="C3232" s="232"/>
      <c r="D3232" s="233" t="s">
        <v>1358</v>
      </c>
      <c r="E3232" s="233"/>
      <c r="F3232" s="234" t="s">
        <v>5153</v>
      </c>
      <c r="G3232" s="235">
        <v>25.82</v>
      </c>
      <c r="H3232" s="233" t="s">
        <v>37</v>
      </c>
      <c r="I3232" s="235">
        <v>11.9</v>
      </c>
      <c r="J3232" s="235">
        <v>6.22</v>
      </c>
      <c r="K3232" s="233" t="s">
        <v>37</v>
      </c>
      <c r="L3232" s="235">
        <v>43.94</v>
      </c>
      <c r="M3232" s="236" t="s">
        <v>1570</v>
      </c>
    </row>
    <row r="3233" spans="1:13">
      <c r="A3233" s="106" t="str">
        <f t="shared" si="50"/>
        <v xml:space="preserve">32482 </v>
      </c>
      <c r="B3233" s="231" t="s">
        <v>5154</v>
      </c>
      <c r="C3233" s="232"/>
      <c r="D3233" s="233" t="s">
        <v>1358</v>
      </c>
      <c r="E3233" s="233"/>
      <c r="F3233" s="234" t="s">
        <v>5155</v>
      </c>
      <c r="G3233" s="235">
        <v>27.44</v>
      </c>
      <c r="H3233" s="233" t="s">
        <v>37</v>
      </c>
      <c r="I3233" s="235">
        <v>12.97</v>
      </c>
      <c r="J3233" s="235">
        <v>6.65</v>
      </c>
      <c r="K3233" s="233" t="s">
        <v>37</v>
      </c>
      <c r="L3233" s="235">
        <v>47.06</v>
      </c>
      <c r="M3233" s="236" t="s">
        <v>1570</v>
      </c>
    </row>
    <row r="3234" spans="1:13">
      <c r="A3234" s="106" t="str">
        <f t="shared" si="50"/>
        <v xml:space="preserve">32484 </v>
      </c>
      <c r="B3234" s="231" t="s">
        <v>5156</v>
      </c>
      <c r="C3234" s="232"/>
      <c r="D3234" s="233" t="s">
        <v>1358</v>
      </c>
      <c r="E3234" s="233"/>
      <c r="F3234" s="234" t="s">
        <v>5157</v>
      </c>
      <c r="G3234" s="235">
        <v>25.38</v>
      </c>
      <c r="H3234" s="233" t="s">
        <v>37</v>
      </c>
      <c r="I3234" s="235">
        <v>11.09</v>
      </c>
      <c r="J3234" s="235">
        <v>6.13</v>
      </c>
      <c r="K3234" s="233" t="s">
        <v>37</v>
      </c>
      <c r="L3234" s="235">
        <v>42.6</v>
      </c>
      <c r="M3234" s="236" t="s">
        <v>1570</v>
      </c>
    </row>
    <row r="3235" spans="1:13">
      <c r="A3235" s="106" t="str">
        <f t="shared" si="50"/>
        <v xml:space="preserve">32486 </v>
      </c>
      <c r="B3235" s="231" t="s">
        <v>5158</v>
      </c>
      <c r="C3235" s="232"/>
      <c r="D3235" s="233" t="s">
        <v>1358</v>
      </c>
      <c r="E3235" s="233"/>
      <c r="F3235" s="234" t="s">
        <v>5159</v>
      </c>
      <c r="G3235" s="235">
        <v>42.88</v>
      </c>
      <c r="H3235" s="233" t="s">
        <v>37</v>
      </c>
      <c r="I3235" s="235">
        <v>15.75</v>
      </c>
      <c r="J3235" s="235">
        <v>10.48</v>
      </c>
      <c r="K3235" s="233" t="s">
        <v>37</v>
      </c>
      <c r="L3235" s="235">
        <v>69.11</v>
      </c>
      <c r="M3235" s="236" t="s">
        <v>1570</v>
      </c>
    </row>
    <row r="3236" spans="1:13">
      <c r="A3236" s="106" t="str">
        <f t="shared" si="50"/>
        <v xml:space="preserve">32488 </v>
      </c>
      <c r="B3236" s="231" t="s">
        <v>5160</v>
      </c>
      <c r="C3236" s="232"/>
      <c r="D3236" s="233" t="s">
        <v>1358</v>
      </c>
      <c r="E3236" s="233"/>
      <c r="F3236" s="234" t="s">
        <v>5161</v>
      </c>
      <c r="G3236" s="235">
        <v>42.99</v>
      </c>
      <c r="H3236" s="233" t="s">
        <v>37</v>
      </c>
      <c r="I3236" s="235">
        <v>17.239999999999998</v>
      </c>
      <c r="J3236" s="235">
        <v>10.51</v>
      </c>
      <c r="K3236" s="233" t="s">
        <v>37</v>
      </c>
      <c r="L3236" s="235">
        <v>70.739999999999995</v>
      </c>
      <c r="M3236" s="236" t="s">
        <v>1570</v>
      </c>
    </row>
    <row r="3237" spans="1:13">
      <c r="A3237" s="106" t="str">
        <f t="shared" si="50"/>
        <v xml:space="preserve">32491 </v>
      </c>
      <c r="B3237" s="231" t="s">
        <v>5162</v>
      </c>
      <c r="C3237" s="232"/>
      <c r="D3237" s="233" t="s">
        <v>1193</v>
      </c>
      <c r="E3237" s="233"/>
      <c r="F3237" s="234" t="s">
        <v>5163</v>
      </c>
      <c r="G3237" s="235">
        <v>25.24</v>
      </c>
      <c r="H3237" s="233" t="s">
        <v>37</v>
      </c>
      <c r="I3237" s="235">
        <v>12.44</v>
      </c>
      <c r="J3237" s="235">
        <v>6.17</v>
      </c>
      <c r="K3237" s="233" t="s">
        <v>37</v>
      </c>
      <c r="L3237" s="235">
        <v>43.85</v>
      </c>
      <c r="M3237" s="236" t="s">
        <v>1570</v>
      </c>
    </row>
    <row r="3238" spans="1:13">
      <c r="A3238" s="106" t="str">
        <f t="shared" si="50"/>
        <v xml:space="preserve">32501 </v>
      </c>
      <c r="B3238" s="231" t="s">
        <v>5164</v>
      </c>
      <c r="C3238" s="232"/>
      <c r="D3238" s="233" t="s">
        <v>1358</v>
      </c>
      <c r="E3238" s="233"/>
      <c r="F3238" s="234" t="s">
        <v>5165</v>
      </c>
      <c r="G3238" s="235">
        <v>4.68</v>
      </c>
      <c r="H3238" s="233" t="s">
        <v>37</v>
      </c>
      <c r="I3238" s="235">
        <v>1.31</v>
      </c>
      <c r="J3238" s="235">
        <v>1.1499999999999999</v>
      </c>
      <c r="K3238" s="233" t="s">
        <v>37</v>
      </c>
      <c r="L3238" s="235">
        <v>7.14</v>
      </c>
      <c r="M3238" s="236" t="s">
        <v>1125</v>
      </c>
    </row>
    <row r="3239" spans="1:13">
      <c r="A3239" s="106" t="str">
        <f t="shared" si="50"/>
        <v xml:space="preserve">32503 </v>
      </c>
      <c r="B3239" s="231" t="s">
        <v>5166</v>
      </c>
      <c r="C3239" s="232"/>
      <c r="D3239" s="233" t="s">
        <v>1358</v>
      </c>
      <c r="E3239" s="233"/>
      <c r="F3239" s="234" t="s">
        <v>5167</v>
      </c>
      <c r="G3239" s="235">
        <v>31.74</v>
      </c>
      <c r="H3239" s="233" t="s">
        <v>37</v>
      </c>
      <c r="I3239" s="235">
        <v>13.72</v>
      </c>
      <c r="J3239" s="235">
        <v>7.75</v>
      </c>
      <c r="K3239" s="233" t="s">
        <v>37</v>
      </c>
      <c r="L3239" s="235">
        <v>53.21</v>
      </c>
      <c r="M3239" s="236" t="s">
        <v>1570</v>
      </c>
    </row>
    <row r="3240" spans="1:13">
      <c r="A3240" s="106" t="str">
        <f t="shared" si="50"/>
        <v xml:space="preserve">32504 </v>
      </c>
      <c r="B3240" s="231" t="s">
        <v>5168</v>
      </c>
      <c r="C3240" s="232"/>
      <c r="D3240" s="233" t="s">
        <v>1358</v>
      </c>
      <c r="E3240" s="233"/>
      <c r="F3240" s="234" t="s">
        <v>5169</v>
      </c>
      <c r="G3240" s="235">
        <v>36.54</v>
      </c>
      <c r="H3240" s="233" t="s">
        <v>37</v>
      </c>
      <c r="I3240" s="235">
        <v>15.05</v>
      </c>
      <c r="J3240" s="235">
        <v>8.93</v>
      </c>
      <c r="K3240" s="233" t="s">
        <v>37</v>
      </c>
      <c r="L3240" s="235">
        <v>60.52</v>
      </c>
      <c r="M3240" s="236" t="s">
        <v>1570</v>
      </c>
    </row>
    <row r="3241" spans="1:13">
      <c r="A3241" s="106" t="str">
        <f t="shared" si="50"/>
        <v xml:space="preserve">32505 </v>
      </c>
      <c r="B3241" s="231" t="s">
        <v>5170</v>
      </c>
      <c r="C3241" s="232"/>
      <c r="D3241" s="233" t="s">
        <v>1358</v>
      </c>
      <c r="E3241" s="233"/>
      <c r="F3241" s="234" t="s">
        <v>5171</v>
      </c>
      <c r="G3241" s="235">
        <v>15.75</v>
      </c>
      <c r="H3241" s="233" t="s">
        <v>37</v>
      </c>
      <c r="I3241" s="235">
        <v>8.24</v>
      </c>
      <c r="J3241" s="235">
        <v>3.79</v>
      </c>
      <c r="K3241" s="233" t="s">
        <v>37</v>
      </c>
      <c r="L3241" s="235">
        <v>27.78</v>
      </c>
      <c r="M3241" s="236" t="s">
        <v>1570</v>
      </c>
    </row>
    <row r="3242" spans="1:13">
      <c r="A3242" s="106" t="str">
        <f t="shared" si="50"/>
        <v xml:space="preserve">32506 </v>
      </c>
      <c r="B3242" s="231" t="s">
        <v>5172</v>
      </c>
      <c r="C3242" s="232"/>
      <c r="D3242" s="233" t="s">
        <v>1358</v>
      </c>
      <c r="E3242" s="233"/>
      <c r="F3242" s="234" t="s">
        <v>5173</v>
      </c>
      <c r="G3242" s="235">
        <v>3</v>
      </c>
      <c r="H3242" s="233" t="s">
        <v>37</v>
      </c>
      <c r="I3242" s="235">
        <v>0.85</v>
      </c>
      <c r="J3242" s="235">
        <v>0.72</v>
      </c>
      <c r="K3242" s="233" t="s">
        <v>37</v>
      </c>
      <c r="L3242" s="235">
        <v>4.57</v>
      </c>
      <c r="M3242" s="236" t="s">
        <v>1125</v>
      </c>
    </row>
    <row r="3243" spans="1:13">
      <c r="A3243" s="106" t="str">
        <f t="shared" si="50"/>
        <v xml:space="preserve">32507 </v>
      </c>
      <c r="B3243" s="231" t="s">
        <v>5174</v>
      </c>
      <c r="C3243" s="232"/>
      <c r="D3243" s="233" t="s">
        <v>1358</v>
      </c>
      <c r="E3243" s="233"/>
      <c r="F3243" s="234" t="s">
        <v>5175</v>
      </c>
      <c r="G3243" s="235">
        <v>3</v>
      </c>
      <c r="H3243" s="233" t="s">
        <v>37</v>
      </c>
      <c r="I3243" s="235">
        <v>0.86</v>
      </c>
      <c r="J3243" s="235">
        <v>0.71</v>
      </c>
      <c r="K3243" s="233" t="s">
        <v>37</v>
      </c>
      <c r="L3243" s="235">
        <v>4.57</v>
      </c>
      <c r="M3243" s="236" t="s">
        <v>1125</v>
      </c>
    </row>
    <row r="3244" spans="1:13">
      <c r="A3244" s="106" t="str">
        <f t="shared" si="50"/>
        <v xml:space="preserve">32540 </v>
      </c>
      <c r="B3244" s="231" t="s">
        <v>5176</v>
      </c>
      <c r="C3244" s="232"/>
      <c r="D3244" s="233" t="s">
        <v>1358</v>
      </c>
      <c r="E3244" s="233"/>
      <c r="F3244" s="234" t="s">
        <v>5177</v>
      </c>
      <c r="G3244" s="235">
        <v>30.35</v>
      </c>
      <c r="H3244" s="233" t="s">
        <v>37</v>
      </c>
      <c r="I3244" s="235">
        <v>13.51</v>
      </c>
      <c r="J3244" s="235">
        <v>7.42</v>
      </c>
      <c r="K3244" s="233" t="s">
        <v>37</v>
      </c>
      <c r="L3244" s="235">
        <v>51.28</v>
      </c>
      <c r="M3244" s="236" t="s">
        <v>1570</v>
      </c>
    </row>
    <row r="3245" spans="1:13">
      <c r="A3245" s="106" t="str">
        <f t="shared" si="50"/>
        <v xml:space="preserve">32550 </v>
      </c>
      <c r="B3245" s="231" t="s">
        <v>5178</v>
      </c>
      <c r="C3245" s="232"/>
      <c r="D3245" s="233" t="s">
        <v>1358</v>
      </c>
      <c r="E3245" s="233"/>
      <c r="F3245" s="234" t="s">
        <v>5179</v>
      </c>
      <c r="G3245" s="235">
        <v>3.92</v>
      </c>
      <c r="H3245" s="235">
        <v>17.829999999999998</v>
      </c>
      <c r="I3245" s="235">
        <v>1.59</v>
      </c>
      <c r="J3245" s="235">
        <v>0.52</v>
      </c>
      <c r="K3245" s="235">
        <v>22.27</v>
      </c>
      <c r="L3245" s="235">
        <v>6.03</v>
      </c>
      <c r="M3245" s="236" t="s">
        <v>1324</v>
      </c>
    </row>
    <row r="3246" spans="1:13">
      <c r="A3246" s="106" t="str">
        <f t="shared" si="50"/>
        <v xml:space="preserve">32551 </v>
      </c>
      <c r="B3246" s="231" t="s">
        <v>5180</v>
      </c>
      <c r="C3246" s="232"/>
      <c r="D3246" s="233" t="s">
        <v>1358</v>
      </c>
      <c r="E3246" s="233"/>
      <c r="F3246" s="234" t="s">
        <v>5181</v>
      </c>
      <c r="G3246" s="235">
        <v>3.04</v>
      </c>
      <c r="H3246" s="233" t="s">
        <v>37</v>
      </c>
      <c r="I3246" s="235">
        <v>1.04</v>
      </c>
      <c r="J3246" s="235">
        <v>0.52</v>
      </c>
      <c r="K3246" s="233" t="s">
        <v>37</v>
      </c>
      <c r="L3246" s="235">
        <v>4.5999999999999996</v>
      </c>
      <c r="M3246" s="236" t="s">
        <v>1324</v>
      </c>
    </row>
    <row r="3247" spans="1:13">
      <c r="A3247" s="106" t="str">
        <f t="shared" si="50"/>
        <v xml:space="preserve">32552 </v>
      </c>
      <c r="B3247" s="231" t="s">
        <v>5182</v>
      </c>
      <c r="C3247" s="232"/>
      <c r="D3247" s="233" t="s">
        <v>1358</v>
      </c>
      <c r="E3247" s="233"/>
      <c r="F3247" s="234" t="s">
        <v>5183</v>
      </c>
      <c r="G3247" s="235">
        <v>2.5299999999999998</v>
      </c>
      <c r="H3247" s="235">
        <v>2.58</v>
      </c>
      <c r="I3247" s="235">
        <v>1.79</v>
      </c>
      <c r="J3247" s="235">
        <v>0.36</v>
      </c>
      <c r="K3247" s="235">
        <v>5.47</v>
      </c>
      <c r="L3247" s="235">
        <v>4.68</v>
      </c>
      <c r="M3247" s="236" t="s">
        <v>1474</v>
      </c>
    </row>
    <row r="3248" spans="1:13">
      <c r="A3248" s="106" t="str">
        <f t="shared" si="50"/>
        <v xml:space="preserve">32553 </v>
      </c>
      <c r="B3248" s="231" t="s">
        <v>5184</v>
      </c>
      <c r="C3248" s="232"/>
      <c r="D3248" s="233" t="s">
        <v>1358</v>
      </c>
      <c r="E3248" s="233"/>
      <c r="F3248" s="234" t="s">
        <v>5185</v>
      </c>
      <c r="G3248" s="235">
        <v>3.55</v>
      </c>
      <c r="H3248" s="235">
        <v>10.98</v>
      </c>
      <c r="I3248" s="235">
        <v>1.27</v>
      </c>
      <c r="J3248" s="235">
        <v>0.37</v>
      </c>
      <c r="K3248" s="235">
        <v>14.9</v>
      </c>
      <c r="L3248" s="235">
        <v>5.19</v>
      </c>
      <c r="M3248" s="236" t="s">
        <v>1324</v>
      </c>
    </row>
    <row r="3249" spans="1:13">
      <c r="A3249" s="106" t="str">
        <f t="shared" si="50"/>
        <v xml:space="preserve">32554 </v>
      </c>
      <c r="B3249" s="231" t="s">
        <v>5186</v>
      </c>
      <c r="C3249" s="232"/>
      <c r="D3249" s="233" t="s">
        <v>1358</v>
      </c>
      <c r="E3249" s="233"/>
      <c r="F3249" s="234" t="s">
        <v>5187</v>
      </c>
      <c r="G3249" s="235">
        <v>1.82</v>
      </c>
      <c r="H3249" s="235">
        <v>4.8600000000000003</v>
      </c>
      <c r="I3249" s="235">
        <v>0.57999999999999996</v>
      </c>
      <c r="J3249" s="235">
        <v>0.21</v>
      </c>
      <c r="K3249" s="235">
        <v>6.89</v>
      </c>
      <c r="L3249" s="235">
        <v>2.61</v>
      </c>
      <c r="M3249" s="236" t="s">
        <v>1324</v>
      </c>
    </row>
    <row r="3250" spans="1:13">
      <c r="A3250" s="106" t="str">
        <f t="shared" si="50"/>
        <v xml:space="preserve">32555 </v>
      </c>
      <c r="B3250" s="231" t="s">
        <v>5188</v>
      </c>
      <c r="C3250" s="232"/>
      <c r="D3250" s="233" t="s">
        <v>1358</v>
      </c>
      <c r="E3250" s="233"/>
      <c r="F3250" s="234" t="s">
        <v>5189</v>
      </c>
      <c r="G3250" s="235">
        <v>2.27</v>
      </c>
      <c r="H3250" s="235">
        <v>6.73</v>
      </c>
      <c r="I3250" s="235">
        <v>0.73</v>
      </c>
      <c r="J3250" s="235">
        <v>0.21</v>
      </c>
      <c r="K3250" s="235">
        <v>9.2100000000000009</v>
      </c>
      <c r="L3250" s="235">
        <v>3.21</v>
      </c>
      <c r="M3250" s="236" t="s">
        <v>1324</v>
      </c>
    </row>
    <row r="3251" spans="1:13">
      <c r="A3251" s="106" t="str">
        <f t="shared" si="50"/>
        <v xml:space="preserve">32556 </v>
      </c>
      <c r="B3251" s="231" t="s">
        <v>5190</v>
      </c>
      <c r="C3251" s="232"/>
      <c r="D3251" s="233" t="s">
        <v>1358</v>
      </c>
      <c r="E3251" s="233"/>
      <c r="F3251" s="234" t="s">
        <v>5191</v>
      </c>
      <c r="G3251" s="235">
        <v>2.5</v>
      </c>
      <c r="H3251" s="235">
        <v>18.559999999999999</v>
      </c>
      <c r="I3251" s="235">
        <v>0.81</v>
      </c>
      <c r="J3251" s="235">
        <v>0.37</v>
      </c>
      <c r="K3251" s="235">
        <v>21.43</v>
      </c>
      <c r="L3251" s="235">
        <v>3.68</v>
      </c>
      <c r="M3251" s="236" t="s">
        <v>1324</v>
      </c>
    </row>
    <row r="3252" spans="1:13">
      <c r="A3252" s="106" t="str">
        <f t="shared" si="50"/>
        <v xml:space="preserve">32557 </v>
      </c>
      <c r="B3252" s="231" t="s">
        <v>5192</v>
      </c>
      <c r="C3252" s="232"/>
      <c r="D3252" s="233" t="s">
        <v>1358</v>
      </c>
      <c r="E3252" s="233"/>
      <c r="F3252" s="234" t="s">
        <v>5193</v>
      </c>
      <c r="G3252" s="235">
        <v>3.12</v>
      </c>
      <c r="H3252" s="235">
        <v>15.75</v>
      </c>
      <c r="I3252" s="235">
        <v>0.97</v>
      </c>
      <c r="J3252" s="235">
        <v>0.28999999999999998</v>
      </c>
      <c r="K3252" s="235">
        <v>19.16</v>
      </c>
      <c r="L3252" s="235">
        <v>4.38</v>
      </c>
      <c r="M3252" s="236" t="s">
        <v>1324</v>
      </c>
    </row>
    <row r="3253" spans="1:13">
      <c r="A3253" s="106" t="str">
        <f t="shared" si="50"/>
        <v xml:space="preserve">32560 </v>
      </c>
      <c r="B3253" s="231" t="s">
        <v>5194</v>
      </c>
      <c r="C3253" s="232"/>
      <c r="D3253" s="233" t="s">
        <v>1358</v>
      </c>
      <c r="E3253" s="233"/>
      <c r="F3253" s="234" t="s">
        <v>5195</v>
      </c>
      <c r="G3253" s="235">
        <v>1.54</v>
      </c>
      <c r="H3253" s="235">
        <v>5.59</v>
      </c>
      <c r="I3253" s="235">
        <v>0.47</v>
      </c>
      <c r="J3253" s="235">
        <v>0.23</v>
      </c>
      <c r="K3253" s="235">
        <v>7.36</v>
      </c>
      <c r="L3253" s="235">
        <v>2.2400000000000002</v>
      </c>
      <c r="M3253" s="236" t="s">
        <v>1324</v>
      </c>
    </row>
    <row r="3254" spans="1:13">
      <c r="A3254" s="106" t="str">
        <f t="shared" si="50"/>
        <v xml:space="preserve">32561 </v>
      </c>
      <c r="B3254" s="231" t="s">
        <v>5196</v>
      </c>
      <c r="C3254" s="232"/>
      <c r="D3254" s="233" t="s">
        <v>1358</v>
      </c>
      <c r="E3254" s="233"/>
      <c r="F3254" s="234" t="s">
        <v>5197</v>
      </c>
      <c r="G3254" s="235">
        <v>1.39</v>
      </c>
      <c r="H3254" s="235">
        <v>1.3</v>
      </c>
      <c r="I3254" s="235">
        <v>0.44</v>
      </c>
      <c r="J3254" s="235">
        <v>0.16</v>
      </c>
      <c r="K3254" s="235">
        <v>2.85</v>
      </c>
      <c r="L3254" s="235">
        <v>1.99</v>
      </c>
      <c r="M3254" s="236" t="s">
        <v>1324</v>
      </c>
    </row>
    <row r="3255" spans="1:13">
      <c r="A3255" s="106" t="str">
        <f t="shared" si="50"/>
        <v xml:space="preserve">32562 </v>
      </c>
      <c r="B3255" s="231" t="s">
        <v>5198</v>
      </c>
      <c r="C3255" s="232"/>
      <c r="D3255" s="233" t="s">
        <v>1358</v>
      </c>
      <c r="E3255" s="233"/>
      <c r="F3255" s="234" t="s">
        <v>5199</v>
      </c>
      <c r="G3255" s="235">
        <v>1.24</v>
      </c>
      <c r="H3255" s="235">
        <v>1.18</v>
      </c>
      <c r="I3255" s="235">
        <v>0.4</v>
      </c>
      <c r="J3255" s="235">
        <v>0.13</v>
      </c>
      <c r="K3255" s="235">
        <v>2.5499999999999998</v>
      </c>
      <c r="L3255" s="235">
        <v>1.77</v>
      </c>
      <c r="M3255" s="236" t="s">
        <v>1324</v>
      </c>
    </row>
    <row r="3256" spans="1:13">
      <c r="A3256" s="106" t="str">
        <f t="shared" si="50"/>
        <v xml:space="preserve">32601 </v>
      </c>
      <c r="B3256" s="231" t="s">
        <v>5200</v>
      </c>
      <c r="C3256" s="232"/>
      <c r="D3256" s="233" t="s">
        <v>1358</v>
      </c>
      <c r="E3256" s="233"/>
      <c r="F3256" s="234" t="s">
        <v>5201</v>
      </c>
      <c r="G3256" s="235">
        <v>5.5</v>
      </c>
      <c r="H3256" s="233" t="s">
        <v>37</v>
      </c>
      <c r="I3256" s="235">
        <v>2.34</v>
      </c>
      <c r="J3256" s="235">
        <v>1.3</v>
      </c>
      <c r="K3256" s="233" t="s">
        <v>37</v>
      </c>
      <c r="L3256" s="235">
        <v>9.14</v>
      </c>
      <c r="M3256" s="236" t="s">
        <v>1324</v>
      </c>
    </row>
    <row r="3257" spans="1:13">
      <c r="A3257" s="106" t="str">
        <f t="shared" si="50"/>
        <v xml:space="preserve">32604 </v>
      </c>
      <c r="B3257" s="231" t="s">
        <v>5202</v>
      </c>
      <c r="C3257" s="232"/>
      <c r="D3257" s="233" t="s">
        <v>1358</v>
      </c>
      <c r="E3257" s="233"/>
      <c r="F3257" s="234" t="s">
        <v>5203</v>
      </c>
      <c r="G3257" s="235">
        <v>8.77</v>
      </c>
      <c r="H3257" s="233" t="s">
        <v>37</v>
      </c>
      <c r="I3257" s="235">
        <v>3.25</v>
      </c>
      <c r="J3257" s="235">
        <v>2.14</v>
      </c>
      <c r="K3257" s="233" t="s">
        <v>37</v>
      </c>
      <c r="L3257" s="235">
        <v>14.16</v>
      </c>
      <c r="M3257" s="236" t="s">
        <v>1324</v>
      </c>
    </row>
    <row r="3258" spans="1:13">
      <c r="A3258" s="106" t="str">
        <f t="shared" si="50"/>
        <v xml:space="preserve">32606 </v>
      </c>
      <c r="B3258" s="231" t="s">
        <v>5204</v>
      </c>
      <c r="C3258" s="232"/>
      <c r="D3258" s="233" t="s">
        <v>1358</v>
      </c>
      <c r="E3258" s="233"/>
      <c r="F3258" s="234" t="s">
        <v>5205</v>
      </c>
      <c r="G3258" s="235">
        <v>8.39</v>
      </c>
      <c r="H3258" s="233" t="s">
        <v>37</v>
      </c>
      <c r="I3258" s="235">
        <v>3.25</v>
      </c>
      <c r="J3258" s="235">
        <v>2.04</v>
      </c>
      <c r="K3258" s="233" t="s">
        <v>37</v>
      </c>
      <c r="L3258" s="235">
        <v>13.68</v>
      </c>
      <c r="M3258" s="236" t="s">
        <v>1324</v>
      </c>
    </row>
    <row r="3259" spans="1:13">
      <c r="A3259" s="106" t="str">
        <f t="shared" si="50"/>
        <v xml:space="preserve">32607 </v>
      </c>
      <c r="B3259" s="231" t="s">
        <v>5206</v>
      </c>
      <c r="C3259" s="232"/>
      <c r="D3259" s="233" t="s">
        <v>1358</v>
      </c>
      <c r="E3259" s="233"/>
      <c r="F3259" s="234" t="s">
        <v>5207</v>
      </c>
      <c r="G3259" s="235">
        <v>5.5</v>
      </c>
      <c r="H3259" s="233" t="s">
        <v>37</v>
      </c>
      <c r="I3259" s="235">
        <v>2.3199999999999998</v>
      </c>
      <c r="J3259" s="235">
        <v>1.31</v>
      </c>
      <c r="K3259" s="233" t="s">
        <v>37</v>
      </c>
      <c r="L3259" s="235">
        <v>9.1300000000000008</v>
      </c>
      <c r="M3259" s="236" t="s">
        <v>1324</v>
      </c>
    </row>
    <row r="3260" spans="1:13">
      <c r="A3260" s="106" t="str">
        <f t="shared" si="50"/>
        <v xml:space="preserve">32608 </v>
      </c>
      <c r="B3260" s="231" t="s">
        <v>5208</v>
      </c>
      <c r="C3260" s="232"/>
      <c r="D3260" s="233" t="s">
        <v>1358</v>
      </c>
      <c r="E3260" s="233"/>
      <c r="F3260" s="234" t="s">
        <v>5209</v>
      </c>
      <c r="G3260" s="235">
        <v>6.84</v>
      </c>
      <c r="H3260" s="233" t="s">
        <v>37</v>
      </c>
      <c r="I3260" s="235">
        <v>2.71</v>
      </c>
      <c r="J3260" s="235">
        <v>1.66</v>
      </c>
      <c r="K3260" s="233" t="s">
        <v>37</v>
      </c>
      <c r="L3260" s="235">
        <v>11.21</v>
      </c>
      <c r="M3260" s="236" t="s">
        <v>1324</v>
      </c>
    </row>
    <row r="3261" spans="1:13">
      <c r="A3261" s="106" t="str">
        <f t="shared" si="50"/>
        <v xml:space="preserve">32609 </v>
      </c>
      <c r="B3261" s="231" t="s">
        <v>5210</v>
      </c>
      <c r="C3261" s="232"/>
      <c r="D3261" s="233" t="s">
        <v>1358</v>
      </c>
      <c r="E3261" s="233"/>
      <c r="F3261" s="234" t="s">
        <v>5211</v>
      </c>
      <c r="G3261" s="235">
        <v>4.58</v>
      </c>
      <c r="H3261" s="233" t="s">
        <v>37</v>
      </c>
      <c r="I3261" s="235">
        <v>2.0299999999999998</v>
      </c>
      <c r="J3261" s="235">
        <v>0.95</v>
      </c>
      <c r="K3261" s="233" t="s">
        <v>37</v>
      </c>
      <c r="L3261" s="235">
        <v>7.56</v>
      </c>
      <c r="M3261" s="236" t="s">
        <v>1324</v>
      </c>
    </row>
    <row r="3262" spans="1:13">
      <c r="A3262" s="106" t="str">
        <f t="shared" si="50"/>
        <v xml:space="preserve">32650 </v>
      </c>
      <c r="B3262" s="231" t="s">
        <v>5212</v>
      </c>
      <c r="C3262" s="232"/>
      <c r="D3262" s="233" t="s">
        <v>1358</v>
      </c>
      <c r="E3262" s="233"/>
      <c r="F3262" s="234" t="s">
        <v>5213</v>
      </c>
      <c r="G3262" s="235">
        <v>10.83</v>
      </c>
      <c r="H3262" s="233" t="s">
        <v>37</v>
      </c>
      <c r="I3262" s="235">
        <v>6.63</v>
      </c>
      <c r="J3262" s="235">
        <v>2.52</v>
      </c>
      <c r="K3262" s="233" t="s">
        <v>37</v>
      </c>
      <c r="L3262" s="235">
        <v>19.98</v>
      </c>
      <c r="M3262" s="236" t="s">
        <v>1570</v>
      </c>
    </row>
    <row r="3263" spans="1:13">
      <c r="A3263" s="106" t="str">
        <f t="shared" si="50"/>
        <v xml:space="preserve">32651 </v>
      </c>
      <c r="B3263" s="231" t="s">
        <v>5214</v>
      </c>
      <c r="C3263" s="232"/>
      <c r="D3263" s="233" t="s">
        <v>1358</v>
      </c>
      <c r="E3263" s="233"/>
      <c r="F3263" s="234" t="s">
        <v>5215</v>
      </c>
      <c r="G3263" s="235">
        <v>18.78</v>
      </c>
      <c r="H3263" s="233" t="s">
        <v>37</v>
      </c>
      <c r="I3263" s="235">
        <v>9.31</v>
      </c>
      <c r="J3263" s="235">
        <v>4.51</v>
      </c>
      <c r="K3263" s="233" t="s">
        <v>37</v>
      </c>
      <c r="L3263" s="235">
        <v>32.6</v>
      </c>
      <c r="M3263" s="236" t="s">
        <v>1570</v>
      </c>
    </row>
    <row r="3264" spans="1:13">
      <c r="A3264" s="106" t="str">
        <f t="shared" si="50"/>
        <v xml:space="preserve">32652 </v>
      </c>
      <c r="B3264" s="231" t="s">
        <v>5216</v>
      </c>
      <c r="C3264" s="232"/>
      <c r="D3264" s="233" t="s">
        <v>1358</v>
      </c>
      <c r="E3264" s="233"/>
      <c r="F3264" s="234" t="s">
        <v>5217</v>
      </c>
      <c r="G3264" s="235">
        <v>29.13</v>
      </c>
      <c r="H3264" s="233" t="s">
        <v>37</v>
      </c>
      <c r="I3264" s="235">
        <v>13.18</v>
      </c>
      <c r="J3264" s="235">
        <v>7.03</v>
      </c>
      <c r="K3264" s="233" t="s">
        <v>37</v>
      </c>
      <c r="L3264" s="235">
        <v>49.34</v>
      </c>
      <c r="M3264" s="236" t="s">
        <v>1570</v>
      </c>
    </row>
    <row r="3265" spans="1:13">
      <c r="A3265" s="106" t="str">
        <f t="shared" si="50"/>
        <v xml:space="preserve">32653 </v>
      </c>
      <c r="B3265" s="231" t="s">
        <v>5218</v>
      </c>
      <c r="C3265" s="232"/>
      <c r="D3265" s="233" t="s">
        <v>1358</v>
      </c>
      <c r="E3265" s="233"/>
      <c r="F3265" s="234" t="s">
        <v>5219</v>
      </c>
      <c r="G3265" s="235">
        <v>18.170000000000002</v>
      </c>
      <c r="H3265" s="233" t="s">
        <v>37</v>
      </c>
      <c r="I3265" s="235">
        <v>9.1999999999999993</v>
      </c>
      <c r="J3265" s="235">
        <v>4.21</v>
      </c>
      <c r="K3265" s="233" t="s">
        <v>37</v>
      </c>
      <c r="L3265" s="235">
        <v>31.58</v>
      </c>
      <c r="M3265" s="236" t="s">
        <v>1570</v>
      </c>
    </row>
    <row r="3266" spans="1:13">
      <c r="A3266" s="106" t="str">
        <f t="shared" si="50"/>
        <v xml:space="preserve">32654 </v>
      </c>
      <c r="B3266" s="231" t="s">
        <v>5220</v>
      </c>
      <c r="C3266" s="232"/>
      <c r="D3266" s="233" t="s">
        <v>1358</v>
      </c>
      <c r="E3266" s="233"/>
      <c r="F3266" s="234" t="s">
        <v>5221</v>
      </c>
      <c r="G3266" s="235">
        <v>20.52</v>
      </c>
      <c r="H3266" s="233" t="s">
        <v>37</v>
      </c>
      <c r="I3266" s="235">
        <v>10.24</v>
      </c>
      <c r="J3266" s="235">
        <v>4.92</v>
      </c>
      <c r="K3266" s="233" t="s">
        <v>37</v>
      </c>
      <c r="L3266" s="235">
        <v>35.68</v>
      </c>
      <c r="M3266" s="236" t="s">
        <v>1570</v>
      </c>
    </row>
    <row r="3267" spans="1:13">
      <c r="A3267" s="106" t="str">
        <f t="shared" ref="A3267:A3330" si="51">B3267&amp;" "&amp;C3267</f>
        <v xml:space="preserve">32655 </v>
      </c>
      <c r="B3267" s="231" t="s">
        <v>5222</v>
      </c>
      <c r="C3267" s="232"/>
      <c r="D3267" s="233" t="s">
        <v>1358</v>
      </c>
      <c r="E3267" s="233"/>
      <c r="F3267" s="234" t="s">
        <v>5223</v>
      </c>
      <c r="G3267" s="235">
        <v>16.170000000000002</v>
      </c>
      <c r="H3267" s="233" t="s">
        <v>37</v>
      </c>
      <c r="I3267" s="235">
        <v>8.4499999999999993</v>
      </c>
      <c r="J3267" s="235">
        <v>3.91</v>
      </c>
      <c r="K3267" s="233" t="s">
        <v>37</v>
      </c>
      <c r="L3267" s="235">
        <v>28.53</v>
      </c>
      <c r="M3267" s="236" t="s">
        <v>1570</v>
      </c>
    </row>
    <row r="3268" spans="1:13">
      <c r="A3268" s="106" t="str">
        <f t="shared" si="51"/>
        <v xml:space="preserve">32656 </v>
      </c>
      <c r="B3268" s="231" t="s">
        <v>5224</v>
      </c>
      <c r="C3268" s="232"/>
      <c r="D3268" s="233" t="s">
        <v>1358</v>
      </c>
      <c r="E3268" s="233"/>
      <c r="F3268" s="234" t="s">
        <v>5225</v>
      </c>
      <c r="G3268" s="235">
        <v>13.26</v>
      </c>
      <c r="H3268" s="233" t="s">
        <v>37</v>
      </c>
      <c r="I3268" s="235">
        <v>7.58</v>
      </c>
      <c r="J3268" s="235">
        <v>3.21</v>
      </c>
      <c r="K3268" s="233" t="s">
        <v>37</v>
      </c>
      <c r="L3268" s="235">
        <v>24.05</v>
      </c>
      <c r="M3268" s="236" t="s">
        <v>1570</v>
      </c>
    </row>
    <row r="3269" spans="1:13">
      <c r="A3269" s="106" t="str">
        <f t="shared" si="51"/>
        <v xml:space="preserve">32658 </v>
      </c>
      <c r="B3269" s="231" t="s">
        <v>5226</v>
      </c>
      <c r="C3269" s="232"/>
      <c r="D3269" s="233" t="s">
        <v>1358</v>
      </c>
      <c r="E3269" s="233"/>
      <c r="F3269" s="234" t="s">
        <v>5227</v>
      </c>
      <c r="G3269" s="235">
        <v>11.71</v>
      </c>
      <c r="H3269" s="233" t="s">
        <v>37</v>
      </c>
      <c r="I3269" s="235">
        <v>6.8</v>
      </c>
      <c r="J3269" s="235">
        <v>2.86</v>
      </c>
      <c r="K3269" s="233" t="s">
        <v>37</v>
      </c>
      <c r="L3269" s="235">
        <v>21.37</v>
      </c>
      <c r="M3269" s="236" t="s">
        <v>1570</v>
      </c>
    </row>
    <row r="3270" spans="1:13">
      <c r="A3270" s="106" t="str">
        <f t="shared" si="51"/>
        <v xml:space="preserve">32659 </v>
      </c>
      <c r="B3270" s="231" t="s">
        <v>5228</v>
      </c>
      <c r="C3270" s="232"/>
      <c r="D3270" s="233" t="s">
        <v>1358</v>
      </c>
      <c r="E3270" s="233"/>
      <c r="F3270" s="234" t="s">
        <v>5229</v>
      </c>
      <c r="G3270" s="235">
        <v>11.94</v>
      </c>
      <c r="H3270" s="233" t="s">
        <v>37</v>
      </c>
      <c r="I3270" s="235">
        <v>7.15</v>
      </c>
      <c r="J3270" s="235">
        <v>2.88</v>
      </c>
      <c r="K3270" s="233" t="s">
        <v>37</v>
      </c>
      <c r="L3270" s="235">
        <v>21.97</v>
      </c>
      <c r="M3270" s="236" t="s">
        <v>1570</v>
      </c>
    </row>
    <row r="3271" spans="1:13">
      <c r="A3271" s="106" t="str">
        <f t="shared" si="51"/>
        <v xml:space="preserve">32661 </v>
      </c>
      <c r="B3271" s="231" t="s">
        <v>5230</v>
      </c>
      <c r="C3271" s="232"/>
      <c r="D3271" s="233" t="s">
        <v>1358</v>
      </c>
      <c r="E3271" s="233"/>
      <c r="F3271" s="234" t="s">
        <v>5231</v>
      </c>
      <c r="G3271" s="235">
        <v>13.33</v>
      </c>
      <c r="H3271" s="233" t="s">
        <v>37</v>
      </c>
      <c r="I3271" s="235">
        <v>7.26</v>
      </c>
      <c r="J3271" s="235">
        <v>3.25</v>
      </c>
      <c r="K3271" s="233" t="s">
        <v>37</v>
      </c>
      <c r="L3271" s="235">
        <v>23.84</v>
      </c>
      <c r="M3271" s="236" t="s">
        <v>1570</v>
      </c>
    </row>
    <row r="3272" spans="1:13">
      <c r="A3272" s="106" t="str">
        <f t="shared" si="51"/>
        <v xml:space="preserve">32662 </v>
      </c>
      <c r="B3272" s="231" t="s">
        <v>5232</v>
      </c>
      <c r="C3272" s="232"/>
      <c r="D3272" s="233" t="s">
        <v>1358</v>
      </c>
      <c r="E3272" s="233"/>
      <c r="F3272" s="234" t="s">
        <v>5233</v>
      </c>
      <c r="G3272" s="235">
        <v>14.99</v>
      </c>
      <c r="H3272" s="233" t="s">
        <v>37</v>
      </c>
      <c r="I3272" s="235">
        <v>8.0500000000000007</v>
      </c>
      <c r="J3272" s="235">
        <v>3.64</v>
      </c>
      <c r="K3272" s="233" t="s">
        <v>37</v>
      </c>
      <c r="L3272" s="235">
        <v>26.68</v>
      </c>
      <c r="M3272" s="236" t="s">
        <v>1570</v>
      </c>
    </row>
    <row r="3273" spans="1:13">
      <c r="A3273" s="106" t="str">
        <f t="shared" si="51"/>
        <v xml:space="preserve">32663 </v>
      </c>
      <c r="B3273" s="231" t="s">
        <v>5234</v>
      </c>
      <c r="C3273" s="232"/>
      <c r="D3273" s="233" t="s">
        <v>1358</v>
      </c>
      <c r="E3273" s="233"/>
      <c r="F3273" s="234" t="s">
        <v>5235</v>
      </c>
      <c r="G3273" s="235">
        <v>24.64</v>
      </c>
      <c r="H3273" s="233" t="s">
        <v>37</v>
      </c>
      <c r="I3273" s="235">
        <v>10.85</v>
      </c>
      <c r="J3273" s="235">
        <v>5.99</v>
      </c>
      <c r="K3273" s="233" t="s">
        <v>37</v>
      </c>
      <c r="L3273" s="235">
        <v>41.48</v>
      </c>
      <c r="M3273" s="236" t="s">
        <v>1570</v>
      </c>
    </row>
    <row r="3274" spans="1:13">
      <c r="A3274" s="106" t="str">
        <f t="shared" si="51"/>
        <v xml:space="preserve">32664 </v>
      </c>
      <c r="B3274" s="231" t="s">
        <v>5236</v>
      </c>
      <c r="C3274" s="232"/>
      <c r="D3274" s="233" t="s">
        <v>1358</v>
      </c>
      <c r="E3274" s="233"/>
      <c r="F3274" s="234" t="s">
        <v>5237</v>
      </c>
      <c r="G3274" s="235">
        <v>14.28</v>
      </c>
      <c r="H3274" s="233" t="s">
        <v>37</v>
      </c>
      <c r="I3274" s="235">
        <v>7.52</v>
      </c>
      <c r="J3274" s="235">
        <v>3.49</v>
      </c>
      <c r="K3274" s="233" t="s">
        <v>37</v>
      </c>
      <c r="L3274" s="235">
        <v>25.29</v>
      </c>
      <c r="M3274" s="236" t="s">
        <v>1570</v>
      </c>
    </row>
    <row r="3275" spans="1:13">
      <c r="A3275" s="106" t="str">
        <f t="shared" si="51"/>
        <v xml:space="preserve">32665 </v>
      </c>
      <c r="B3275" s="231" t="s">
        <v>5238</v>
      </c>
      <c r="C3275" s="232"/>
      <c r="D3275" s="233" t="s">
        <v>1358</v>
      </c>
      <c r="E3275" s="233"/>
      <c r="F3275" s="234" t="s">
        <v>5239</v>
      </c>
      <c r="G3275" s="235">
        <v>21.53</v>
      </c>
      <c r="H3275" s="233" t="s">
        <v>37</v>
      </c>
      <c r="I3275" s="235">
        <v>9.7799999999999994</v>
      </c>
      <c r="J3275" s="235">
        <v>5.26</v>
      </c>
      <c r="K3275" s="233" t="s">
        <v>37</v>
      </c>
      <c r="L3275" s="235">
        <v>36.57</v>
      </c>
      <c r="M3275" s="236" t="s">
        <v>1570</v>
      </c>
    </row>
    <row r="3276" spans="1:13">
      <c r="A3276" s="106" t="str">
        <f t="shared" si="51"/>
        <v xml:space="preserve">32666 </v>
      </c>
      <c r="B3276" s="231" t="s">
        <v>5240</v>
      </c>
      <c r="C3276" s="232"/>
      <c r="D3276" s="233" t="s">
        <v>1358</v>
      </c>
      <c r="E3276" s="233"/>
      <c r="F3276" s="234" t="s">
        <v>5241</v>
      </c>
      <c r="G3276" s="235">
        <v>14.5</v>
      </c>
      <c r="H3276" s="233" t="s">
        <v>37</v>
      </c>
      <c r="I3276" s="235">
        <v>7.95</v>
      </c>
      <c r="J3276" s="235">
        <v>3.51</v>
      </c>
      <c r="K3276" s="233" t="s">
        <v>37</v>
      </c>
      <c r="L3276" s="235">
        <v>25.96</v>
      </c>
      <c r="M3276" s="236" t="s">
        <v>1570</v>
      </c>
    </row>
    <row r="3277" spans="1:13">
      <c r="A3277" s="106" t="str">
        <f t="shared" si="51"/>
        <v xml:space="preserve">32667 </v>
      </c>
      <c r="B3277" s="231" t="s">
        <v>5242</v>
      </c>
      <c r="C3277" s="232"/>
      <c r="D3277" s="233" t="s">
        <v>1358</v>
      </c>
      <c r="E3277" s="233"/>
      <c r="F3277" s="234" t="s">
        <v>5243</v>
      </c>
      <c r="G3277" s="235">
        <v>3</v>
      </c>
      <c r="H3277" s="233" t="s">
        <v>37</v>
      </c>
      <c r="I3277" s="235">
        <v>0.86</v>
      </c>
      <c r="J3277" s="235">
        <v>0.72</v>
      </c>
      <c r="K3277" s="233" t="s">
        <v>37</v>
      </c>
      <c r="L3277" s="235">
        <v>4.58</v>
      </c>
      <c r="M3277" s="236" t="s">
        <v>1125</v>
      </c>
    </row>
    <row r="3278" spans="1:13">
      <c r="A3278" s="106" t="str">
        <f t="shared" si="51"/>
        <v xml:space="preserve">32668 </v>
      </c>
      <c r="B3278" s="231" t="s">
        <v>5244</v>
      </c>
      <c r="C3278" s="232"/>
      <c r="D3278" s="233" t="s">
        <v>1358</v>
      </c>
      <c r="E3278" s="233"/>
      <c r="F3278" s="234" t="s">
        <v>5245</v>
      </c>
      <c r="G3278" s="235">
        <v>3</v>
      </c>
      <c r="H3278" s="233" t="s">
        <v>37</v>
      </c>
      <c r="I3278" s="235">
        <v>0.86</v>
      </c>
      <c r="J3278" s="235">
        <v>0.72</v>
      </c>
      <c r="K3278" s="233" t="s">
        <v>37</v>
      </c>
      <c r="L3278" s="235">
        <v>4.58</v>
      </c>
      <c r="M3278" s="236" t="s">
        <v>1125</v>
      </c>
    </row>
    <row r="3279" spans="1:13">
      <c r="A3279" s="106" t="str">
        <f t="shared" si="51"/>
        <v xml:space="preserve">32669 </v>
      </c>
      <c r="B3279" s="231" t="s">
        <v>5246</v>
      </c>
      <c r="C3279" s="232"/>
      <c r="D3279" s="233" t="s">
        <v>1358</v>
      </c>
      <c r="E3279" s="233"/>
      <c r="F3279" s="234" t="s">
        <v>5247</v>
      </c>
      <c r="G3279" s="235">
        <v>23.53</v>
      </c>
      <c r="H3279" s="233" t="s">
        <v>37</v>
      </c>
      <c r="I3279" s="235">
        <v>10.58</v>
      </c>
      <c r="J3279" s="235">
        <v>5.75</v>
      </c>
      <c r="K3279" s="233" t="s">
        <v>37</v>
      </c>
      <c r="L3279" s="235">
        <v>39.86</v>
      </c>
      <c r="M3279" s="236" t="s">
        <v>1570</v>
      </c>
    </row>
    <row r="3280" spans="1:13">
      <c r="A3280" s="106" t="str">
        <f t="shared" si="51"/>
        <v xml:space="preserve">32670 </v>
      </c>
      <c r="B3280" s="231" t="s">
        <v>5248</v>
      </c>
      <c r="C3280" s="232"/>
      <c r="D3280" s="233" t="s">
        <v>1358</v>
      </c>
      <c r="E3280" s="233"/>
      <c r="F3280" s="234" t="s">
        <v>5249</v>
      </c>
      <c r="G3280" s="235">
        <v>28.52</v>
      </c>
      <c r="H3280" s="233" t="s">
        <v>37</v>
      </c>
      <c r="I3280" s="235">
        <v>12.02</v>
      </c>
      <c r="J3280" s="235">
        <v>6.88</v>
      </c>
      <c r="K3280" s="233" t="s">
        <v>37</v>
      </c>
      <c r="L3280" s="235">
        <v>47.42</v>
      </c>
      <c r="M3280" s="236" t="s">
        <v>1570</v>
      </c>
    </row>
    <row r="3281" spans="1:13">
      <c r="A3281" s="106" t="str">
        <f t="shared" si="51"/>
        <v xml:space="preserve">32671 </v>
      </c>
      <c r="B3281" s="231" t="s">
        <v>5250</v>
      </c>
      <c r="C3281" s="232"/>
      <c r="D3281" s="233" t="s">
        <v>1358</v>
      </c>
      <c r="E3281" s="233"/>
      <c r="F3281" s="234" t="s">
        <v>5251</v>
      </c>
      <c r="G3281" s="235">
        <v>31.92</v>
      </c>
      <c r="H3281" s="233" t="s">
        <v>37</v>
      </c>
      <c r="I3281" s="235">
        <v>12.72</v>
      </c>
      <c r="J3281" s="235">
        <v>7.79</v>
      </c>
      <c r="K3281" s="233" t="s">
        <v>37</v>
      </c>
      <c r="L3281" s="235">
        <v>52.43</v>
      </c>
      <c r="M3281" s="236" t="s">
        <v>1570</v>
      </c>
    </row>
    <row r="3282" spans="1:13">
      <c r="A3282" s="106" t="str">
        <f t="shared" si="51"/>
        <v xml:space="preserve">32672 </v>
      </c>
      <c r="B3282" s="231" t="s">
        <v>5252</v>
      </c>
      <c r="C3282" s="232"/>
      <c r="D3282" s="233" t="s">
        <v>1358</v>
      </c>
      <c r="E3282" s="233"/>
      <c r="F3282" s="234" t="s">
        <v>5253</v>
      </c>
      <c r="G3282" s="235">
        <v>27</v>
      </c>
      <c r="H3282" s="233" t="s">
        <v>37</v>
      </c>
      <c r="I3282" s="235">
        <v>11.34</v>
      </c>
      <c r="J3282" s="235">
        <v>6.61</v>
      </c>
      <c r="K3282" s="233" t="s">
        <v>37</v>
      </c>
      <c r="L3282" s="235">
        <v>44.95</v>
      </c>
      <c r="M3282" s="236" t="s">
        <v>1570</v>
      </c>
    </row>
    <row r="3283" spans="1:13">
      <c r="A3283" s="106" t="str">
        <f t="shared" si="51"/>
        <v xml:space="preserve">32673 </v>
      </c>
      <c r="B3283" s="231" t="s">
        <v>5254</v>
      </c>
      <c r="C3283" s="232"/>
      <c r="D3283" s="233" t="s">
        <v>1358</v>
      </c>
      <c r="E3283" s="233"/>
      <c r="F3283" s="234" t="s">
        <v>5255</v>
      </c>
      <c r="G3283" s="235">
        <v>21.13</v>
      </c>
      <c r="H3283" s="233" t="s">
        <v>37</v>
      </c>
      <c r="I3283" s="235">
        <v>9.82</v>
      </c>
      <c r="J3283" s="235">
        <v>5.14</v>
      </c>
      <c r="K3283" s="233" t="s">
        <v>37</v>
      </c>
      <c r="L3283" s="235">
        <v>36.090000000000003</v>
      </c>
      <c r="M3283" s="236" t="s">
        <v>1570</v>
      </c>
    </row>
    <row r="3284" spans="1:13">
      <c r="A3284" s="106" t="str">
        <f t="shared" si="51"/>
        <v xml:space="preserve">32674 </v>
      </c>
      <c r="B3284" s="231" t="s">
        <v>5256</v>
      </c>
      <c r="C3284" s="232"/>
      <c r="D3284" s="233" t="s">
        <v>1358</v>
      </c>
      <c r="E3284" s="233"/>
      <c r="F3284" s="234" t="s">
        <v>5257</v>
      </c>
      <c r="G3284" s="235">
        <v>4.12</v>
      </c>
      <c r="H3284" s="233" t="s">
        <v>37</v>
      </c>
      <c r="I3284" s="235">
        <v>1.18</v>
      </c>
      <c r="J3284" s="235">
        <v>1.01</v>
      </c>
      <c r="K3284" s="233" t="s">
        <v>37</v>
      </c>
      <c r="L3284" s="235">
        <v>6.31</v>
      </c>
      <c r="M3284" s="236" t="s">
        <v>1125</v>
      </c>
    </row>
    <row r="3285" spans="1:13">
      <c r="A3285" s="106" t="str">
        <f t="shared" si="51"/>
        <v xml:space="preserve">32701 </v>
      </c>
      <c r="B3285" s="231" t="s">
        <v>5258</v>
      </c>
      <c r="C3285" s="232"/>
      <c r="D3285" s="233" t="s">
        <v>1358</v>
      </c>
      <c r="E3285" s="233"/>
      <c r="F3285" s="234" t="s">
        <v>5259</v>
      </c>
      <c r="G3285" s="235">
        <v>4.18</v>
      </c>
      <c r="H3285" s="233" t="s">
        <v>37</v>
      </c>
      <c r="I3285" s="235">
        <v>1.21</v>
      </c>
      <c r="J3285" s="235">
        <v>0.77</v>
      </c>
      <c r="K3285" s="233" t="s">
        <v>37</v>
      </c>
      <c r="L3285" s="235">
        <v>6.16</v>
      </c>
      <c r="M3285" s="236" t="s">
        <v>583</v>
      </c>
    </row>
    <row r="3286" spans="1:13">
      <c r="A3286" s="106" t="str">
        <f t="shared" si="51"/>
        <v xml:space="preserve">32800 </v>
      </c>
      <c r="B3286" s="231" t="s">
        <v>5260</v>
      </c>
      <c r="C3286" s="232"/>
      <c r="D3286" s="233" t="s">
        <v>1358</v>
      </c>
      <c r="E3286" s="233"/>
      <c r="F3286" s="234" t="s">
        <v>5261</v>
      </c>
      <c r="G3286" s="235">
        <v>15.71</v>
      </c>
      <c r="H3286" s="233" t="s">
        <v>37</v>
      </c>
      <c r="I3286" s="235">
        <v>8.94</v>
      </c>
      <c r="J3286" s="235">
        <v>3.71</v>
      </c>
      <c r="K3286" s="233" t="s">
        <v>37</v>
      </c>
      <c r="L3286" s="235">
        <v>28.36</v>
      </c>
      <c r="M3286" s="236" t="s">
        <v>1570</v>
      </c>
    </row>
    <row r="3287" spans="1:13">
      <c r="A3287" s="106" t="str">
        <f t="shared" si="51"/>
        <v xml:space="preserve">32810 </v>
      </c>
      <c r="B3287" s="231" t="s">
        <v>5262</v>
      </c>
      <c r="C3287" s="232"/>
      <c r="D3287" s="233" t="s">
        <v>1358</v>
      </c>
      <c r="E3287" s="233"/>
      <c r="F3287" s="234" t="s">
        <v>5263</v>
      </c>
      <c r="G3287" s="235">
        <v>14.95</v>
      </c>
      <c r="H3287" s="233" t="s">
        <v>37</v>
      </c>
      <c r="I3287" s="235">
        <v>8.34</v>
      </c>
      <c r="J3287" s="235">
        <v>3.65</v>
      </c>
      <c r="K3287" s="233" t="s">
        <v>37</v>
      </c>
      <c r="L3287" s="235">
        <v>26.94</v>
      </c>
      <c r="M3287" s="236" t="s">
        <v>1570</v>
      </c>
    </row>
    <row r="3288" spans="1:13">
      <c r="A3288" s="106" t="str">
        <f t="shared" si="51"/>
        <v xml:space="preserve">32815 </v>
      </c>
      <c r="B3288" s="231" t="s">
        <v>5264</v>
      </c>
      <c r="C3288" s="232"/>
      <c r="D3288" s="233" t="s">
        <v>1358</v>
      </c>
      <c r="E3288" s="233"/>
      <c r="F3288" s="234" t="s">
        <v>5265</v>
      </c>
      <c r="G3288" s="235">
        <v>50.03</v>
      </c>
      <c r="H3288" s="233" t="s">
        <v>37</v>
      </c>
      <c r="I3288" s="235">
        <v>20.65</v>
      </c>
      <c r="J3288" s="235">
        <v>12.22</v>
      </c>
      <c r="K3288" s="233" t="s">
        <v>37</v>
      </c>
      <c r="L3288" s="235">
        <v>82.9</v>
      </c>
      <c r="M3288" s="236" t="s">
        <v>1570</v>
      </c>
    </row>
    <row r="3289" spans="1:13">
      <c r="A3289" s="106" t="str">
        <f t="shared" si="51"/>
        <v xml:space="preserve">32820 </v>
      </c>
      <c r="B3289" s="231" t="s">
        <v>5266</v>
      </c>
      <c r="C3289" s="232"/>
      <c r="D3289" s="233" t="s">
        <v>1358</v>
      </c>
      <c r="E3289" s="233"/>
      <c r="F3289" s="234" t="s">
        <v>5267</v>
      </c>
      <c r="G3289" s="235">
        <v>22.51</v>
      </c>
      <c r="H3289" s="233" t="s">
        <v>37</v>
      </c>
      <c r="I3289" s="235">
        <v>13.81</v>
      </c>
      <c r="J3289" s="235">
        <v>5.36</v>
      </c>
      <c r="K3289" s="233" t="s">
        <v>37</v>
      </c>
      <c r="L3289" s="235">
        <v>41.68</v>
      </c>
      <c r="M3289" s="236" t="s">
        <v>1570</v>
      </c>
    </row>
    <row r="3290" spans="1:13">
      <c r="A3290" s="106" t="str">
        <f t="shared" si="51"/>
        <v xml:space="preserve">32850 </v>
      </c>
      <c r="B3290" s="231" t="s">
        <v>5268</v>
      </c>
      <c r="C3290" s="232"/>
      <c r="D3290" s="233" t="s">
        <v>888</v>
      </c>
      <c r="E3290" s="233"/>
      <c r="F3290" s="234" t="s">
        <v>5269</v>
      </c>
      <c r="G3290" s="235">
        <v>0</v>
      </c>
      <c r="H3290" s="235">
        <v>0</v>
      </c>
      <c r="I3290" s="235">
        <v>0</v>
      </c>
      <c r="J3290" s="235">
        <v>0</v>
      </c>
      <c r="K3290" s="235">
        <v>0</v>
      </c>
      <c r="L3290" s="235">
        <v>0</v>
      </c>
      <c r="M3290" s="236" t="s">
        <v>583</v>
      </c>
    </row>
    <row r="3291" spans="1:13">
      <c r="A3291" s="106" t="str">
        <f t="shared" si="51"/>
        <v xml:space="preserve">32851 </v>
      </c>
      <c r="B3291" s="231" t="s">
        <v>5270</v>
      </c>
      <c r="C3291" s="232"/>
      <c r="D3291" s="233" t="s">
        <v>1358</v>
      </c>
      <c r="E3291" s="233"/>
      <c r="F3291" s="234" t="s">
        <v>5271</v>
      </c>
      <c r="G3291" s="235">
        <v>59.64</v>
      </c>
      <c r="H3291" s="233" t="s">
        <v>37</v>
      </c>
      <c r="I3291" s="235">
        <v>22.74</v>
      </c>
      <c r="J3291" s="235">
        <v>14.48</v>
      </c>
      <c r="K3291" s="233" t="s">
        <v>37</v>
      </c>
      <c r="L3291" s="235">
        <v>96.86</v>
      </c>
      <c r="M3291" s="236" t="s">
        <v>1570</v>
      </c>
    </row>
    <row r="3292" spans="1:13">
      <c r="A3292" s="106" t="str">
        <f t="shared" si="51"/>
        <v xml:space="preserve">32852 </v>
      </c>
      <c r="B3292" s="231" t="s">
        <v>5272</v>
      </c>
      <c r="C3292" s="232"/>
      <c r="D3292" s="233" t="s">
        <v>1358</v>
      </c>
      <c r="E3292" s="233"/>
      <c r="F3292" s="234" t="s">
        <v>5273</v>
      </c>
      <c r="G3292" s="235">
        <v>65.5</v>
      </c>
      <c r="H3292" s="233" t="s">
        <v>37</v>
      </c>
      <c r="I3292" s="235">
        <v>23.8</v>
      </c>
      <c r="J3292" s="235">
        <v>14.99</v>
      </c>
      <c r="K3292" s="233" t="s">
        <v>37</v>
      </c>
      <c r="L3292" s="235">
        <v>104.29</v>
      </c>
      <c r="M3292" s="236" t="s">
        <v>1570</v>
      </c>
    </row>
    <row r="3293" spans="1:13">
      <c r="A3293" s="106" t="str">
        <f t="shared" si="51"/>
        <v xml:space="preserve">32853 </v>
      </c>
      <c r="B3293" s="231" t="s">
        <v>5274</v>
      </c>
      <c r="C3293" s="232"/>
      <c r="D3293" s="233" t="s">
        <v>1358</v>
      </c>
      <c r="E3293" s="233"/>
      <c r="F3293" s="234" t="s">
        <v>5275</v>
      </c>
      <c r="G3293" s="235">
        <v>84.48</v>
      </c>
      <c r="H3293" s="233" t="s">
        <v>37</v>
      </c>
      <c r="I3293" s="235">
        <v>30.54</v>
      </c>
      <c r="J3293" s="235">
        <v>20.47</v>
      </c>
      <c r="K3293" s="233" t="s">
        <v>37</v>
      </c>
      <c r="L3293" s="235">
        <v>135.49</v>
      </c>
      <c r="M3293" s="236" t="s">
        <v>1570</v>
      </c>
    </row>
    <row r="3294" spans="1:13">
      <c r="A3294" s="106" t="str">
        <f t="shared" si="51"/>
        <v xml:space="preserve">32854 </v>
      </c>
      <c r="B3294" s="231" t="s">
        <v>5276</v>
      </c>
      <c r="C3294" s="232"/>
      <c r="D3294" s="233" t="s">
        <v>1358</v>
      </c>
      <c r="E3294" s="233"/>
      <c r="F3294" s="234" t="s">
        <v>5273</v>
      </c>
      <c r="G3294" s="235">
        <v>90</v>
      </c>
      <c r="H3294" s="233" t="s">
        <v>37</v>
      </c>
      <c r="I3294" s="235">
        <v>31.41</v>
      </c>
      <c r="J3294" s="235">
        <v>21.76</v>
      </c>
      <c r="K3294" s="233" t="s">
        <v>37</v>
      </c>
      <c r="L3294" s="235">
        <v>143.16999999999999</v>
      </c>
      <c r="M3294" s="236" t="s">
        <v>1570</v>
      </c>
    </row>
    <row r="3295" spans="1:13">
      <c r="A3295" s="106" t="str">
        <f t="shared" si="51"/>
        <v xml:space="preserve">32855 </v>
      </c>
      <c r="B3295" s="231" t="s">
        <v>5277</v>
      </c>
      <c r="C3295" s="232"/>
      <c r="D3295" s="233" t="s">
        <v>664</v>
      </c>
      <c r="E3295" s="233"/>
      <c r="F3295" s="234" t="s">
        <v>5278</v>
      </c>
      <c r="G3295" s="235">
        <v>0</v>
      </c>
      <c r="H3295" s="235">
        <v>0</v>
      </c>
      <c r="I3295" s="235">
        <v>0</v>
      </c>
      <c r="J3295" s="235">
        <v>0</v>
      </c>
      <c r="K3295" s="235">
        <v>0</v>
      </c>
      <c r="L3295" s="235">
        <v>0</v>
      </c>
      <c r="M3295" s="236" t="s">
        <v>583</v>
      </c>
    </row>
    <row r="3296" spans="1:13">
      <c r="A3296" s="106" t="str">
        <f t="shared" si="51"/>
        <v xml:space="preserve">32856 </v>
      </c>
      <c r="B3296" s="231" t="s">
        <v>5279</v>
      </c>
      <c r="C3296" s="232"/>
      <c r="D3296" s="233" t="s">
        <v>664</v>
      </c>
      <c r="E3296" s="233"/>
      <c r="F3296" s="234" t="s">
        <v>5280</v>
      </c>
      <c r="G3296" s="235">
        <v>0</v>
      </c>
      <c r="H3296" s="235">
        <v>0</v>
      </c>
      <c r="I3296" s="235">
        <v>0</v>
      </c>
      <c r="J3296" s="235">
        <v>0</v>
      </c>
      <c r="K3296" s="235">
        <v>0</v>
      </c>
      <c r="L3296" s="235">
        <v>0</v>
      </c>
      <c r="M3296" s="236" t="s">
        <v>583</v>
      </c>
    </row>
    <row r="3297" spans="1:13">
      <c r="A3297" s="106" t="str">
        <f t="shared" si="51"/>
        <v xml:space="preserve">32900 </v>
      </c>
      <c r="B3297" s="231" t="s">
        <v>5281</v>
      </c>
      <c r="C3297" s="232"/>
      <c r="D3297" s="233" t="s">
        <v>1358</v>
      </c>
      <c r="E3297" s="233"/>
      <c r="F3297" s="234" t="s">
        <v>5282</v>
      </c>
      <c r="G3297" s="235">
        <v>23.81</v>
      </c>
      <c r="H3297" s="233" t="s">
        <v>37</v>
      </c>
      <c r="I3297" s="235">
        <v>10.82</v>
      </c>
      <c r="J3297" s="235">
        <v>5.81</v>
      </c>
      <c r="K3297" s="233" t="s">
        <v>37</v>
      </c>
      <c r="L3297" s="235">
        <v>40.44</v>
      </c>
      <c r="M3297" s="236" t="s">
        <v>1570</v>
      </c>
    </row>
    <row r="3298" spans="1:13">
      <c r="A3298" s="106" t="str">
        <f t="shared" si="51"/>
        <v xml:space="preserve">32905 </v>
      </c>
      <c r="B3298" s="231" t="s">
        <v>5283</v>
      </c>
      <c r="C3298" s="232"/>
      <c r="D3298" s="233" t="s">
        <v>1358</v>
      </c>
      <c r="E3298" s="233"/>
      <c r="F3298" s="234" t="s">
        <v>5284</v>
      </c>
      <c r="G3298" s="235">
        <v>23.29</v>
      </c>
      <c r="H3298" s="233" t="s">
        <v>37</v>
      </c>
      <c r="I3298" s="235">
        <v>10.68</v>
      </c>
      <c r="J3298" s="235">
        <v>5.69</v>
      </c>
      <c r="K3298" s="233" t="s">
        <v>37</v>
      </c>
      <c r="L3298" s="235">
        <v>39.659999999999997</v>
      </c>
      <c r="M3298" s="236" t="s">
        <v>1570</v>
      </c>
    </row>
    <row r="3299" spans="1:13">
      <c r="A3299" s="106" t="str">
        <f t="shared" si="51"/>
        <v xml:space="preserve">32906 </v>
      </c>
      <c r="B3299" s="231" t="s">
        <v>5285</v>
      </c>
      <c r="C3299" s="232"/>
      <c r="D3299" s="233" t="s">
        <v>1358</v>
      </c>
      <c r="E3299" s="233"/>
      <c r="F3299" s="234" t="s">
        <v>5284</v>
      </c>
      <c r="G3299" s="235">
        <v>29.3</v>
      </c>
      <c r="H3299" s="233" t="s">
        <v>37</v>
      </c>
      <c r="I3299" s="235">
        <v>12.36</v>
      </c>
      <c r="J3299" s="235">
        <v>7.16</v>
      </c>
      <c r="K3299" s="233" t="s">
        <v>37</v>
      </c>
      <c r="L3299" s="235">
        <v>48.82</v>
      </c>
      <c r="M3299" s="236" t="s">
        <v>1570</v>
      </c>
    </row>
    <row r="3300" spans="1:13">
      <c r="A3300" s="106" t="str">
        <f t="shared" si="51"/>
        <v xml:space="preserve">32940 </v>
      </c>
      <c r="B3300" s="231" t="s">
        <v>5286</v>
      </c>
      <c r="C3300" s="232"/>
      <c r="D3300" s="233" t="s">
        <v>1358</v>
      </c>
      <c r="E3300" s="233"/>
      <c r="F3300" s="234" t="s">
        <v>5287</v>
      </c>
      <c r="G3300" s="235">
        <v>21.34</v>
      </c>
      <c r="H3300" s="233" t="s">
        <v>37</v>
      </c>
      <c r="I3300" s="235">
        <v>10.130000000000001</v>
      </c>
      <c r="J3300" s="235">
        <v>5.22</v>
      </c>
      <c r="K3300" s="233" t="s">
        <v>37</v>
      </c>
      <c r="L3300" s="235">
        <v>36.69</v>
      </c>
      <c r="M3300" s="236" t="s">
        <v>1570</v>
      </c>
    </row>
    <row r="3301" spans="1:13">
      <c r="A3301" s="106" t="str">
        <f t="shared" si="51"/>
        <v xml:space="preserve">32960 </v>
      </c>
      <c r="B3301" s="231" t="s">
        <v>5288</v>
      </c>
      <c r="C3301" s="232"/>
      <c r="D3301" s="233" t="s">
        <v>1358</v>
      </c>
      <c r="E3301" s="233"/>
      <c r="F3301" s="234" t="s">
        <v>5289</v>
      </c>
      <c r="G3301" s="235">
        <v>1.84</v>
      </c>
      <c r="H3301" s="235">
        <v>1.8</v>
      </c>
      <c r="I3301" s="235">
        <v>0.69</v>
      </c>
      <c r="J3301" s="235">
        <v>0.16</v>
      </c>
      <c r="K3301" s="235">
        <v>3.8</v>
      </c>
      <c r="L3301" s="235">
        <v>2.69</v>
      </c>
      <c r="M3301" s="236" t="s">
        <v>1324</v>
      </c>
    </row>
    <row r="3302" spans="1:13">
      <c r="A3302" s="106" t="str">
        <f t="shared" si="51"/>
        <v xml:space="preserve">32994 </v>
      </c>
      <c r="B3302" s="231" t="s">
        <v>5290</v>
      </c>
      <c r="C3302" s="232"/>
      <c r="D3302" s="233" t="s">
        <v>1358</v>
      </c>
      <c r="E3302" s="233"/>
      <c r="F3302" s="234" t="s">
        <v>5291</v>
      </c>
      <c r="G3302" s="235">
        <v>9.0299999999999994</v>
      </c>
      <c r="H3302" s="235">
        <v>128.07</v>
      </c>
      <c r="I3302" s="235">
        <v>2.92</v>
      </c>
      <c r="J3302" s="235">
        <v>0.94</v>
      </c>
      <c r="K3302" s="235">
        <v>138.04</v>
      </c>
      <c r="L3302" s="235">
        <v>12.89</v>
      </c>
      <c r="M3302" s="236" t="s">
        <v>1324</v>
      </c>
    </row>
    <row r="3303" spans="1:13">
      <c r="A3303" s="106" t="str">
        <f t="shared" si="51"/>
        <v xml:space="preserve">32997 </v>
      </c>
      <c r="B3303" s="231" t="s">
        <v>5292</v>
      </c>
      <c r="C3303" s="232"/>
      <c r="D3303" s="233" t="s">
        <v>1358</v>
      </c>
      <c r="E3303" s="233"/>
      <c r="F3303" s="234" t="s">
        <v>5293</v>
      </c>
      <c r="G3303" s="235">
        <v>7.31</v>
      </c>
      <c r="H3303" s="233" t="s">
        <v>37</v>
      </c>
      <c r="I3303" s="235">
        <v>2.02</v>
      </c>
      <c r="J3303" s="235">
        <v>0.57999999999999996</v>
      </c>
      <c r="K3303" s="233" t="s">
        <v>37</v>
      </c>
      <c r="L3303" s="235">
        <v>9.91</v>
      </c>
      <c r="M3303" s="236" t="s">
        <v>1324</v>
      </c>
    </row>
    <row r="3304" spans="1:13">
      <c r="A3304" s="106" t="str">
        <f t="shared" si="51"/>
        <v xml:space="preserve">32998 </v>
      </c>
      <c r="B3304" s="231" t="s">
        <v>5294</v>
      </c>
      <c r="C3304" s="232"/>
      <c r="D3304" s="233" t="s">
        <v>1358</v>
      </c>
      <c r="E3304" s="233"/>
      <c r="F3304" s="234" t="s">
        <v>5295</v>
      </c>
      <c r="G3304" s="235">
        <v>9.0299999999999994</v>
      </c>
      <c r="H3304" s="235">
        <v>78.319999999999993</v>
      </c>
      <c r="I3304" s="235">
        <v>2.92</v>
      </c>
      <c r="J3304" s="235">
        <v>0.95</v>
      </c>
      <c r="K3304" s="235">
        <v>88.3</v>
      </c>
      <c r="L3304" s="235">
        <v>12.9</v>
      </c>
      <c r="M3304" s="236" t="s">
        <v>1324</v>
      </c>
    </row>
    <row r="3305" spans="1:13">
      <c r="A3305" s="106" t="str">
        <f t="shared" si="51"/>
        <v xml:space="preserve">32999 </v>
      </c>
      <c r="B3305" s="231" t="s">
        <v>5296</v>
      </c>
      <c r="C3305" s="232"/>
      <c r="D3305" s="233" t="s">
        <v>664</v>
      </c>
      <c r="E3305" s="233"/>
      <c r="F3305" s="234" t="s">
        <v>19009</v>
      </c>
      <c r="G3305" s="235">
        <v>0</v>
      </c>
      <c r="H3305" s="235">
        <v>0</v>
      </c>
      <c r="I3305" s="235">
        <v>0</v>
      </c>
      <c r="J3305" s="235">
        <v>0</v>
      </c>
      <c r="K3305" s="235">
        <v>0</v>
      </c>
      <c r="L3305" s="235">
        <v>0</v>
      </c>
      <c r="M3305" s="236" t="s">
        <v>991</v>
      </c>
    </row>
    <row r="3306" spans="1:13">
      <c r="A3306" s="106" t="str">
        <f t="shared" si="51"/>
        <v xml:space="preserve">33016 </v>
      </c>
      <c r="B3306" s="231" t="s">
        <v>17701</v>
      </c>
      <c r="C3306" s="232"/>
      <c r="D3306" s="233" t="s">
        <v>1358</v>
      </c>
      <c r="E3306" s="233"/>
      <c r="F3306" s="234" t="s">
        <v>4743</v>
      </c>
      <c r="G3306" s="235">
        <v>4.4000000000000004</v>
      </c>
      <c r="H3306" s="233" t="s">
        <v>37</v>
      </c>
      <c r="I3306" s="235">
        <v>1.53</v>
      </c>
      <c r="J3306" s="235">
        <v>0.97</v>
      </c>
      <c r="K3306" s="233" t="s">
        <v>37</v>
      </c>
      <c r="L3306" s="235">
        <v>6.9</v>
      </c>
      <c r="M3306" s="236" t="s">
        <v>1324</v>
      </c>
    </row>
    <row r="3307" spans="1:13">
      <c r="A3307" s="106" t="str">
        <f t="shared" si="51"/>
        <v xml:space="preserve">33017 </v>
      </c>
      <c r="B3307" s="231" t="s">
        <v>17702</v>
      </c>
      <c r="C3307" s="232"/>
      <c r="D3307" s="233" t="s">
        <v>1358</v>
      </c>
      <c r="E3307" s="233"/>
      <c r="F3307" s="234" t="s">
        <v>4744</v>
      </c>
      <c r="G3307" s="235">
        <v>4.62</v>
      </c>
      <c r="H3307" s="233" t="s">
        <v>37</v>
      </c>
      <c r="I3307" s="235">
        <v>1.62</v>
      </c>
      <c r="J3307" s="235">
        <v>1.02</v>
      </c>
      <c r="K3307" s="233" t="s">
        <v>37</v>
      </c>
      <c r="L3307" s="235">
        <v>7.26</v>
      </c>
      <c r="M3307" s="236" t="s">
        <v>1324</v>
      </c>
    </row>
    <row r="3308" spans="1:13">
      <c r="A3308" s="106" t="str">
        <f t="shared" si="51"/>
        <v xml:space="preserve">33018 </v>
      </c>
      <c r="B3308" s="231" t="s">
        <v>17703</v>
      </c>
      <c r="C3308" s="232"/>
      <c r="D3308" s="233" t="s">
        <v>1358</v>
      </c>
      <c r="E3308" s="233"/>
      <c r="F3308" s="234" t="s">
        <v>4745</v>
      </c>
      <c r="G3308" s="235">
        <v>5.4</v>
      </c>
      <c r="H3308" s="233" t="s">
        <v>37</v>
      </c>
      <c r="I3308" s="235">
        <v>1.87</v>
      </c>
      <c r="J3308" s="235">
        <v>1.25</v>
      </c>
      <c r="K3308" s="233" t="s">
        <v>37</v>
      </c>
      <c r="L3308" s="235">
        <v>8.52</v>
      </c>
      <c r="M3308" s="236" t="s">
        <v>1324</v>
      </c>
    </row>
    <row r="3309" spans="1:13">
      <c r="A3309" s="106" t="str">
        <f t="shared" si="51"/>
        <v xml:space="preserve">33019 </v>
      </c>
      <c r="B3309" s="231" t="s">
        <v>17704</v>
      </c>
      <c r="C3309" s="232"/>
      <c r="D3309" s="233" t="s">
        <v>1358</v>
      </c>
      <c r="E3309" s="233"/>
      <c r="F3309" s="234" t="s">
        <v>4746</v>
      </c>
      <c r="G3309" s="235">
        <v>4.29</v>
      </c>
      <c r="H3309" s="233" t="s">
        <v>37</v>
      </c>
      <c r="I3309" s="235">
        <v>1.35</v>
      </c>
      <c r="J3309" s="235">
        <v>0.5</v>
      </c>
      <c r="K3309" s="233" t="s">
        <v>37</v>
      </c>
      <c r="L3309" s="235">
        <v>6.14</v>
      </c>
      <c r="M3309" s="236" t="s">
        <v>1324</v>
      </c>
    </row>
    <row r="3310" spans="1:13">
      <c r="A3310" s="106" t="str">
        <f t="shared" si="51"/>
        <v xml:space="preserve">33020 </v>
      </c>
      <c r="B3310" s="231" t="s">
        <v>5297</v>
      </c>
      <c r="C3310" s="232"/>
      <c r="D3310" s="233" t="s">
        <v>1358</v>
      </c>
      <c r="E3310" s="233"/>
      <c r="F3310" s="234" t="s">
        <v>5298</v>
      </c>
      <c r="G3310" s="235">
        <v>14.31</v>
      </c>
      <c r="H3310" s="233" t="s">
        <v>37</v>
      </c>
      <c r="I3310" s="235">
        <v>6.92</v>
      </c>
      <c r="J3310" s="235">
        <v>3.39</v>
      </c>
      <c r="K3310" s="233" t="s">
        <v>37</v>
      </c>
      <c r="L3310" s="235">
        <v>24.62</v>
      </c>
      <c r="M3310" s="236" t="s">
        <v>1570</v>
      </c>
    </row>
    <row r="3311" spans="1:13">
      <c r="A3311" s="106" t="str">
        <f t="shared" si="51"/>
        <v xml:space="preserve">33025 </v>
      </c>
      <c r="B3311" s="231" t="s">
        <v>5299</v>
      </c>
      <c r="C3311" s="232"/>
      <c r="D3311" s="233" t="s">
        <v>1358</v>
      </c>
      <c r="E3311" s="233"/>
      <c r="F3311" s="234" t="s">
        <v>5298</v>
      </c>
      <c r="G3311" s="235">
        <v>13.2</v>
      </c>
      <c r="H3311" s="233" t="s">
        <v>37</v>
      </c>
      <c r="I3311" s="235">
        <v>6.61</v>
      </c>
      <c r="J3311" s="235">
        <v>3.14</v>
      </c>
      <c r="K3311" s="233" t="s">
        <v>37</v>
      </c>
      <c r="L3311" s="235">
        <v>22.95</v>
      </c>
      <c r="M3311" s="236" t="s">
        <v>1570</v>
      </c>
    </row>
    <row r="3312" spans="1:13">
      <c r="A3312" s="106" t="str">
        <f t="shared" si="51"/>
        <v xml:space="preserve">33030 </v>
      </c>
      <c r="B3312" s="231" t="s">
        <v>5300</v>
      </c>
      <c r="C3312" s="232"/>
      <c r="D3312" s="233" t="s">
        <v>1358</v>
      </c>
      <c r="E3312" s="233"/>
      <c r="F3312" s="234" t="s">
        <v>5301</v>
      </c>
      <c r="G3312" s="235">
        <v>36</v>
      </c>
      <c r="H3312" s="233" t="s">
        <v>37</v>
      </c>
      <c r="I3312" s="235">
        <v>14.55</v>
      </c>
      <c r="J3312" s="235">
        <v>8.61</v>
      </c>
      <c r="K3312" s="233" t="s">
        <v>37</v>
      </c>
      <c r="L3312" s="235">
        <v>59.16</v>
      </c>
      <c r="M3312" s="236" t="s">
        <v>1570</v>
      </c>
    </row>
    <row r="3313" spans="1:13">
      <c r="A3313" s="106" t="str">
        <f t="shared" si="51"/>
        <v xml:space="preserve">33031 </v>
      </c>
      <c r="B3313" s="231" t="s">
        <v>5302</v>
      </c>
      <c r="C3313" s="232"/>
      <c r="D3313" s="233" t="s">
        <v>1358</v>
      </c>
      <c r="E3313" s="233"/>
      <c r="F3313" s="234" t="s">
        <v>5301</v>
      </c>
      <c r="G3313" s="235">
        <v>45</v>
      </c>
      <c r="H3313" s="233" t="s">
        <v>37</v>
      </c>
      <c r="I3313" s="235">
        <v>17.440000000000001</v>
      </c>
      <c r="J3313" s="235">
        <v>10.71</v>
      </c>
      <c r="K3313" s="233" t="s">
        <v>37</v>
      </c>
      <c r="L3313" s="235">
        <v>73.150000000000006</v>
      </c>
      <c r="M3313" s="236" t="s">
        <v>1570</v>
      </c>
    </row>
    <row r="3314" spans="1:13">
      <c r="A3314" s="106" t="str">
        <f t="shared" si="51"/>
        <v xml:space="preserve">33050 </v>
      </c>
      <c r="B3314" s="231" t="s">
        <v>5303</v>
      </c>
      <c r="C3314" s="232"/>
      <c r="D3314" s="233" t="s">
        <v>1358</v>
      </c>
      <c r="E3314" s="233"/>
      <c r="F3314" s="234" t="s">
        <v>5304</v>
      </c>
      <c r="G3314" s="235">
        <v>16.97</v>
      </c>
      <c r="H3314" s="233" t="s">
        <v>37</v>
      </c>
      <c r="I3314" s="235">
        <v>8.91</v>
      </c>
      <c r="J3314" s="235">
        <v>4.1500000000000004</v>
      </c>
      <c r="K3314" s="233" t="s">
        <v>37</v>
      </c>
      <c r="L3314" s="235">
        <v>30.03</v>
      </c>
      <c r="M3314" s="236" t="s">
        <v>1570</v>
      </c>
    </row>
    <row r="3315" spans="1:13">
      <c r="A3315" s="106" t="str">
        <f t="shared" si="51"/>
        <v xml:space="preserve">33120 </v>
      </c>
      <c r="B3315" s="231" t="s">
        <v>5305</v>
      </c>
      <c r="C3315" s="232"/>
      <c r="D3315" s="233" t="s">
        <v>1358</v>
      </c>
      <c r="E3315" s="233"/>
      <c r="F3315" s="234" t="s">
        <v>5306</v>
      </c>
      <c r="G3315" s="235">
        <v>38.450000000000003</v>
      </c>
      <c r="H3315" s="233" t="s">
        <v>37</v>
      </c>
      <c r="I3315" s="235">
        <v>14.18</v>
      </c>
      <c r="J3315" s="235">
        <v>9.11</v>
      </c>
      <c r="K3315" s="233" t="s">
        <v>37</v>
      </c>
      <c r="L3315" s="235">
        <v>61.74</v>
      </c>
      <c r="M3315" s="236" t="s">
        <v>1570</v>
      </c>
    </row>
    <row r="3316" spans="1:13">
      <c r="A3316" s="106" t="str">
        <f t="shared" si="51"/>
        <v xml:space="preserve">33130 </v>
      </c>
      <c r="B3316" s="231" t="s">
        <v>5307</v>
      </c>
      <c r="C3316" s="232"/>
      <c r="D3316" s="233" t="s">
        <v>1358</v>
      </c>
      <c r="E3316" s="233"/>
      <c r="F3316" s="234" t="s">
        <v>5306</v>
      </c>
      <c r="G3316" s="235">
        <v>24.17</v>
      </c>
      <c r="H3316" s="233" t="s">
        <v>37</v>
      </c>
      <c r="I3316" s="235">
        <v>10.75</v>
      </c>
      <c r="J3316" s="235">
        <v>5.53</v>
      </c>
      <c r="K3316" s="233" t="s">
        <v>37</v>
      </c>
      <c r="L3316" s="235">
        <v>40.450000000000003</v>
      </c>
      <c r="M3316" s="236" t="s">
        <v>1570</v>
      </c>
    </row>
    <row r="3317" spans="1:13">
      <c r="A3317" s="106" t="str">
        <f t="shared" si="51"/>
        <v xml:space="preserve">33140 </v>
      </c>
      <c r="B3317" s="231" t="s">
        <v>5308</v>
      </c>
      <c r="C3317" s="232"/>
      <c r="D3317" s="233" t="s">
        <v>1358</v>
      </c>
      <c r="E3317" s="233"/>
      <c r="F3317" s="234" t="s">
        <v>5309</v>
      </c>
      <c r="G3317" s="235">
        <v>28.34</v>
      </c>
      <c r="H3317" s="233" t="s">
        <v>37</v>
      </c>
      <c r="I3317" s="235">
        <v>11.09</v>
      </c>
      <c r="J3317" s="235">
        <v>6.48</v>
      </c>
      <c r="K3317" s="233" t="s">
        <v>37</v>
      </c>
      <c r="L3317" s="235">
        <v>45.91</v>
      </c>
      <c r="M3317" s="236" t="s">
        <v>1570</v>
      </c>
    </row>
    <row r="3318" spans="1:13">
      <c r="A3318" s="106" t="str">
        <f t="shared" si="51"/>
        <v xml:space="preserve">33141 </v>
      </c>
      <c r="B3318" s="231" t="s">
        <v>5310</v>
      </c>
      <c r="C3318" s="232"/>
      <c r="D3318" s="233" t="s">
        <v>1358</v>
      </c>
      <c r="E3318" s="233"/>
      <c r="F3318" s="234" t="s">
        <v>5311</v>
      </c>
      <c r="G3318" s="235">
        <v>2.54</v>
      </c>
      <c r="H3318" s="233" t="s">
        <v>37</v>
      </c>
      <c r="I3318" s="235">
        <v>0.71</v>
      </c>
      <c r="J3318" s="235">
        <v>0.63</v>
      </c>
      <c r="K3318" s="233" t="s">
        <v>37</v>
      </c>
      <c r="L3318" s="235">
        <v>3.88</v>
      </c>
      <c r="M3318" s="236" t="s">
        <v>1125</v>
      </c>
    </row>
    <row r="3319" spans="1:13">
      <c r="A3319" s="106" t="str">
        <f t="shared" si="51"/>
        <v xml:space="preserve">33202 </v>
      </c>
      <c r="B3319" s="231" t="s">
        <v>5312</v>
      </c>
      <c r="C3319" s="232"/>
      <c r="D3319" s="233" t="s">
        <v>1358</v>
      </c>
      <c r="E3319" s="233"/>
      <c r="F3319" s="234" t="s">
        <v>5313</v>
      </c>
      <c r="G3319" s="235">
        <v>13.2</v>
      </c>
      <c r="H3319" s="233" t="s">
        <v>37</v>
      </c>
      <c r="I3319" s="235">
        <v>6.6</v>
      </c>
      <c r="J3319" s="235">
        <v>3.12</v>
      </c>
      <c r="K3319" s="233" t="s">
        <v>37</v>
      </c>
      <c r="L3319" s="235">
        <v>22.92</v>
      </c>
      <c r="M3319" s="236" t="s">
        <v>1570</v>
      </c>
    </row>
    <row r="3320" spans="1:13">
      <c r="A3320" s="106" t="str">
        <f t="shared" si="51"/>
        <v xml:space="preserve">33203 </v>
      </c>
      <c r="B3320" s="231" t="s">
        <v>5314</v>
      </c>
      <c r="C3320" s="232"/>
      <c r="D3320" s="233" t="s">
        <v>1358</v>
      </c>
      <c r="E3320" s="233"/>
      <c r="F3320" s="234" t="s">
        <v>5315</v>
      </c>
      <c r="G3320" s="235">
        <v>13.97</v>
      </c>
      <c r="H3320" s="233" t="s">
        <v>37</v>
      </c>
      <c r="I3320" s="235">
        <v>6.7</v>
      </c>
      <c r="J3320" s="235">
        <v>3.42</v>
      </c>
      <c r="K3320" s="233" t="s">
        <v>37</v>
      </c>
      <c r="L3320" s="235">
        <v>24.09</v>
      </c>
      <c r="M3320" s="236" t="s">
        <v>1570</v>
      </c>
    </row>
    <row r="3321" spans="1:13">
      <c r="A3321" s="106" t="str">
        <f t="shared" si="51"/>
        <v xml:space="preserve">33206 </v>
      </c>
      <c r="B3321" s="231" t="s">
        <v>5316</v>
      </c>
      <c r="C3321" s="232"/>
      <c r="D3321" s="233" t="s">
        <v>1358</v>
      </c>
      <c r="E3321" s="233"/>
      <c r="F3321" s="234" t="s">
        <v>40</v>
      </c>
      <c r="G3321" s="235">
        <v>7.14</v>
      </c>
      <c r="H3321" s="233" t="s">
        <v>37</v>
      </c>
      <c r="I3321" s="235">
        <v>4.76</v>
      </c>
      <c r="J3321" s="235">
        <v>1.6</v>
      </c>
      <c r="K3321" s="233" t="s">
        <v>37</v>
      </c>
      <c r="L3321" s="235">
        <v>13.5</v>
      </c>
      <c r="M3321" s="236" t="s">
        <v>1570</v>
      </c>
    </row>
    <row r="3322" spans="1:13">
      <c r="A3322" s="106" t="str">
        <f t="shared" si="51"/>
        <v xml:space="preserve">33207 </v>
      </c>
      <c r="B3322" s="231" t="s">
        <v>41</v>
      </c>
      <c r="C3322" s="232"/>
      <c r="D3322" s="233" t="s">
        <v>1358</v>
      </c>
      <c r="E3322" s="233"/>
      <c r="F3322" s="234" t="s">
        <v>42</v>
      </c>
      <c r="G3322" s="235">
        <v>7.8</v>
      </c>
      <c r="H3322" s="233" t="s">
        <v>37</v>
      </c>
      <c r="I3322" s="235">
        <v>4.62</v>
      </c>
      <c r="J3322" s="235">
        <v>1.77</v>
      </c>
      <c r="K3322" s="233" t="s">
        <v>37</v>
      </c>
      <c r="L3322" s="235">
        <v>14.19</v>
      </c>
      <c r="M3322" s="236" t="s">
        <v>1570</v>
      </c>
    </row>
    <row r="3323" spans="1:13">
      <c r="A3323" s="106" t="str">
        <f t="shared" si="51"/>
        <v xml:space="preserve">33208 </v>
      </c>
      <c r="B3323" s="231" t="s">
        <v>43</v>
      </c>
      <c r="C3323" s="232"/>
      <c r="D3323" s="233" t="s">
        <v>1358</v>
      </c>
      <c r="E3323" s="233"/>
      <c r="F3323" s="234" t="s">
        <v>44</v>
      </c>
      <c r="G3323" s="235">
        <v>8.52</v>
      </c>
      <c r="H3323" s="233" t="s">
        <v>37</v>
      </c>
      <c r="I3323" s="235">
        <v>4.9000000000000004</v>
      </c>
      <c r="J3323" s="235">
        <v>1.91</v>
      </c>
      <c r="K3323" s="233" t="s">
        <v>37</v>
      </c>
      <c r="L3323" s="235">
        <v>15.33</v>
      </c>
      <c r="M3323" s="236" t="s">
        <v>1570</v>
      </c>
    </row>
    <row r="3324" spans="1:13">
      <c r="A3324" s="106" t="str">
        <f t="shared" si="51"/>
        <v xml:space="preserve">33210 </v>
      </c>
      <c r="B3324" s="231" t="s">
        <v>45</v>
      </c>
      <c r="C3324" s="232"/>
      <c r="D3324" s="233" t="s">
        <v>1358</v>
      </c>
      <c r="E3324" s="233"/>
      <c r="F3324" s="234" t="s">
        <v>46</v>
      </c>
      <c r="G3324" s="235">
        <v>3.05</v>
      </c>
      <c r="H3324" s="233" t="s">
        <v>37</v>
      </c>
      <c r="I3324" s="235">
        <v>1.06</v>
      </c>
      <c r="J3324" s="235">
        <v>0.63</v>
      </c>
      <c r="K3324" s="233" t="s">
        <v>37</v>
      </c>
      <c r="L3324" s="235">
        <v>4.74</v>
      </c>
      <c r="M3324" s="236" t="s">
        <v>1324</v>
      </c>
    </row>
    <row r="3325" spans="1:13">
      <c r="A3325" s="106" t="str">
        <f t="shared" si="51"/>
        <v xml:space="preserve">33211 </v>
      </c>
      <c r="B3325" s="231" t="s">
        <v>5317</v>
      </c>
      <c r="C3325" s="232"/>
      <c r="D3325" s="233" t="s">
        <v>1358</v>
      </c>
      <c r="E3325" s="233"/>
      <c r="F3325" s="234" t="s">
        <v>5318</v>
      </c>
      <c r="G3325" s="235">
        <v>3.14</v>
      </c>
      <c r="H3325" s="233" t="s">
        <v>37</v>
      </c>
      <c r="I3325" s="235">
        <v>1.1299999999999999</v>
      </c>
      <c r="J3325" s="235">
        <v>0.65</v>
      </c>
      <c r="K3325" s="233" t="s">
        <v>37</v>
      </c>
      <c r="L3325" s="235">
        <v>4.92</v>
      </c>
      <c r="M3325" s="236" t="s">
        <v>1324</v>
      </c>
    </row>
    <row r="3326" spans="1:13">
      <c r="A3326" s="106" t="str">
        <f t="shared" si="51"/>
        <v xml:space="preserve">33212 </v>
      </c>
      <c r="B3326" s="231" t="s">
        <v>47</v>
      </c>
      <c r="C3326" s="232"/>
      <c r="D3326" s="233" t="s">
        <v>1358</v>
      </c>
      <c r="E3326" s="233"/>
      <c r="F3326" s="234" t="s">
        <v>48</v>
      </c>
      <c r="G3326" s="235">
        <v>5.01</v>
      </c>
      <c r="H3326" s="233" t="s">
        <v>37</v>
      </c>
      <c r="I3326" s="235">
        <v>3.48</v>
      </c>
      <c r="J3326" s="235">
        <v>1.1200000000000001</v>
      </c>
      <c r="K3326" s="233" t="s">
        <v>37</v>
      </c>
      <c r="L3326" s="235">
        <v>9.61</v>
      </c>
      <c r="M3326" s="236" t="s">
        <v>1570</v>
      </c>
    </row>
    <row r="3327" spans="1:13">
      <c r="A3327" s="106" t="str">
        <f t="shared" si="51"/>
        <v xml:space="preserve">33213 </v>
      </c>
      <c r="B3327" s="231" t="s">
        <v>49</v>
      </c>
      <c r="C3327" s="232"/>
      <c r="D3327" s="233" t="s">
        <v>1358</v>
      </c>
      <c r="E3327" s="233"/>
      <c r="F3327" s="234" t="s">
        <v>50</v>
      </c>
      <c r="G3327" s="235">
        <v>5.28</v>
      </c>
      <c r="H3327" s="233" t="s">
        <v>37</v>
      </c>
      <c r="I3327" s="235">
        <v>3.57</v>
      </c>
      <c r="J3327" s="235">
        <v>1.18</v>
      </c>
      <c r="K3327" s="233" t="s">
        <v>37</v>
      </c>
      <c r="L3327" s="235">
        <v>10.029999999999999</v>
      </c>
      <c r="M3327" s="236" t="s">
        <v>1570</v>
      </c>
    </row>
    <row r="3328" spans="1:13">
      <c r="A3328" s="106" t="str">
        <f t="shared" si="51"/>
        <v xml:space="preserve">33214 </v>
      </c>
      <c r="B3328" s="231" t="s">
        <v>5319</v>
      </c>
      <c r="C3328" s="232"/>
      <c r="D3328" s="233" t="s">
        <v>1358</v>
      </c>
      <c r="E3328" s="233"/>
      <c r="F3328" s="234" t="s">
        <v>5320</v>
      </c>
      <c r="G3328" s="235">
        <v>7.59</v>
      </c>
      <c r="H3328" s="233" t="s">
        <v>37</v>
      </c>
      <c r="I3328" s="235">
        <v>4.91</v>
      </c>
      <c r="J3328" s="235">
        <v>1.73</v>
      </c>
      <c r="K3328" s="233" t="s">
        <v>37</v>
      </c>
      <c r="L3328" s="235">
        <v>14.23</v>
      </c>
      <c r="M3328" s="236" t="s">
        <v>1570</v>
      </c>
    </row>
    <row r="3329" spans="1:13">
      <c r="A3329" s="106" t="str">
        <f t="shared" si="51"/>
        <v xml:space="preserve">33215 </v>
      </c>
      <c r="B3329" s="231" t="s">
        <v>5321</v>
      </c>
      <c r="C3329" s="232"/>
      <c r="D3329" s="233" t="s">
        <v>1358</v>
      </c>
      <c r="E3329" s="233"/>
      <c r="F3329" s="234" t="s">
        <v>5322</v>
      </c>
      <c r="G3329" s="235">
        <v>4.92</v>
      </c>
      <c r="H3329" s="233" t="s">
        <v>37</v>
      </c>
      <c r="I3329" s="235">
        <v>3.18</v>
      </c>
      <c r="J3329" s="235">
        <v>1.1100000000000001</v>
      </c>
      <c r="K3329" s="233" t="s">
        <v>37</v>
      </c>
      <c r="L3329" s="235">
        <v>9.2100000000000009</v>
      </c>
      <c r="M3329" s="236" t="s">
        <v>1570</v>
      </c>
    </row>
    <row r="3330" spans="1:13">
      <c r="A3330" s="106" t="str">
        <f t="shared" si="51"/>
        <v xml:space="preserve">33216 </v>
      </c>
      <c r="B3330" s="231" t="s">
        <v>5323</v>
      </c>
      <c r="C3330" s="232"/>
      <c r="D3330" s="233" t="s">
        <v>1358</v>
      </c>
      <c r="E3330" s="233"/>
      <c r="F3330" s="234" t="s">
        <v>5324</v>
      </c>
      <c r="G3330" s="235">
        <v>5.62</v>
      </c>
      <c r="H3330" s="233" t="s">
        <v>37</v>
      </c>
      <c r="I3330" s="235">
        <v>4.16</v>
      </c>
      <c r="J3330" s="235">
        <v>1.26</v>
      </c>
      <c r="K3330" s="233" t="s">
        <v>37</v>
      </c>
      <c r="L3330" s="235">
        <v>11.04</v>
      </c>
      <c r="M3330" s="236" t="s">
        <v>1570</v>
      </c>
    </row>
    <row r="3331" spans="1:13">
      <c r="A3331" s="106" t="str">
        <f t="shared" ref="A3331:A3394" si="52">B3331&amp;" "&amp;C3331</f>
        <v xml:space="preserve">33217 </v>
      </c>
      <c r="B3331" s="231" t="s">
        <v>5325</v>
      </c>
      <c r="C3331" s="232"/>
      <c r="D3331" s="233" t="s">
        <v>1358</v>
      </c>
      <c r="E3331" s="233"/>
      <c r="F3331" s="234" t="s">
        <v>5326</v>
      </c>
      <c r="G3331" s="235">
        <v>5.59</v>
      </c>
      <c r="H3331" s="233" t="s">
        <v>37</v>
      </c>
      <c r="I3331" s="235">
        <v>4.1100000000000003</v>
      </c>
      <c r="J3331" s="235">
        <v>1.27</v>
      </c>
      <c r="K3331" s="233" t="s">
        <v>37</v>
      </c>
      <c r="L3331" s="235">
        <v>10.97</v>
      </c>
      <c r="M3331" s="236" t="s">
        <v>1570</v>
      </c>
    </row>
    <row r="3332" spans="1:13">
      <c r="A3332" s="106" t="str">
        <f t="shared" si="52"/>
        <v xml:space="preserve">33218 </v>
      </c>
      <c r="B3332" s="231" t="s">
        <v>5327</v>
      </c>
      <c r="C3332" s="232"/>
      <c r="D3332" s="233" t="s">
        <v>1358</v>
      </c>
      <c r="E3332" s="233"/>
      <c r="F3332" s="234" t="s">
        <v>5328</v>
      </c>
      <c r="G3332" s="235">
        <v>5.82</v>
      </c>
      <c r="H3332" s="233" t="s">
        <v>37</v>
      </c>
      <c r="I3332" s="235">
        <v>4.46</v>
      </c>
      <c r="J3332" s="235">
        <v>1.3</v>
      </c>
      <c r="K3332" s="233" t="s">
        <v>37</v>
      </c>
      <c r="L3332" s="235">
        <v>11.58</v>
      </c>
      <c r="M3332" s="236" t="s">
        <v>1570</v>
      </c>
    </row>
    <row r="3333" spans="1:13">
      <c r="A3333" s="106" t="str">
        <f t="shared" si="52"/>
        <v xml:space="preserve">33220 </v>
      </c>
      <c r="B3333" s="231" t="s">
        <v>5329</v>
      </c>
      <c r="C3333" s="232"/>
      <c r="D3333" s="233" t="s">
        <v>1358</v>
      </c>
      <c r="E3333" s="233"/>
      <c r="F3333" s="234" t="s">
        <v>5330</v>
      </c>
      <c r="G3333" s="235">
        <v>5.9</v>
      </c>
      <c r="H3333" s="233" t="s">
        <v>37</v>
      </c>
      <c r="I3333" s="235">
        <v>4.0599999999999996</v>
      </c>
      <c r="J3333" s="235">
        <v>1.36</v>
      </c>
      <c r="K3333" s="233" t="s">
        <v>37</v>
      </c>
      <c r="L3333" s="235">
        <v>11.32</v>
      </c>
      <c r="M3333" s="236" t="s">
        <v>1570</v>
      </c>
    </row>
    <row r="3334" spans="1:13">
      <c r="A3334" s="106" t="str">
        <f t="shared" si="52"/>
        <v xml:space="preserve">33221 </v>
      </c>
      <c r="B3334" s="231" t="s">
        <v>51</v>
      </c>
      <c r="C3334" s="232"/>
      <c r="D3334" s="233" t="s">
        <v>1358</v>
      </c>
      <c r="E3334" s="233"/>
      <c r="F3334" s="234" t="s">
        <v>52</v>
      </c>
      <c r="G3334" s="235">
        <v>5.55</v>
      </c>
      <c r="H3334" s="233" t="s">
        <v>37</v>
      </c>
      <c r="I3334" s="235">
        <v>3.79</v>
      </c>
      <c r="J3334" s="235">
        <v>1.27</v>
      </c>
      <c r="K3334" s="233" t="s">
        <v>37</v>
      </c>
      <c r="L3334" s="235">
        <v>10.61</v>
      </c>
      <c r="M3334" s="236" t="s">
        <v>1570</v>
      </c>
    </row>
    <row r="3335" spans="1:13">
      <c r="A3335" s="106" t="str">
        <f t="shared" si="52"/>
        <v xml:space="preserve">33222 </v>
      </c>
      <c r="B3335" s="231" t="s">
        <v>5331</v>
      </c>
      <c r="C3335" s="232"/>
      <c r="D3335" s="233" t="s">
        <v>1358</v>
      </c>
      <c r="E3335" s="233"/>
      <c r="F3335" s="234" t="s">
        <v>5332</v>
      </c>
      <c r="G3335" s="235">
        <v>4.8499999999999996</v>
      </c>
      <c r="H3335" s="233" t="s">
        <v>37</v>
      </c>
      <c r="I3335" s="235">
        <v>4.28</v>
      </c>
      <c r="J3335" s="235">
        <v>1.1000000000000001</v>
      </c>
      <c r="K3335" s="233" t="s">
        <v>37</v>
      </c>
      <c r="L3335" s="235">
        <v>10.23</v>
      </c>
      <c r="M3335" s="236" t="s">
        <v>1570</v>
      </c>
    </row>
    <row r="3336" spans="1:13">
      <c r="A3336" s="106" t="str">
        <f t="shared" si="52"/>
        <v xml:space="preserve">33223 </v>
      </c>
      <c r="B3336" s="231" t="s">
        <v>5333</v>
      </c>
      <c r="C3336" s="232"/>
      <c r="D3336" s="233" t="s">
        <v>1358</v>
      </c>
      <c r="E3336" s="233"/>
      <c r="F3336" s="234" t="s">
        <v>5334</v>
      </c>
      <c r="G3336" s="235">
        <v>6.3</v>
      </c>
      <c r="H3336" s="233" t="s">
        <v>37</v>
      </c>
      <c r="I3336" s="235">
        <v>4.42</v>
      </c>
      <c r="J3336" s="235">
        <v>1.43</v>
      </c>
      <c r="K3336" s="233" t="s">
        <v>37</v>
      </c>
      <c r="L3336" s="235">
        <v>12.15</v>
      </c>
      <c r="M3336" s="236" t="s">
        <v>1570</v>
      </c>
    </row>
    <row r="3337" spans="1:13">
      <c r="A3337" s="106" t="str">
        <f t="shared" si="52"/>
        <v xml:space="preserve">33224 </v>
      </c>
      <c r="B3337" s="231" t="s">
        <v>5335</v>
      </c>
      <c r="C3337" s="232"/>
      <c r="D3337" s="233" t="s">
        <v>1358</v>
      </c>
      <c r="E3337" s="233"/>
      <c r="F3337" s="234" t="s">
        <v>5336</v>
      </c>
      <c r="G3337" s="235">
        <v>9.0399999999999991</v>
      </c>
      <c r="H3337" s="233" t="s">
        <v>37</v>
      </c>
      <c r="I3337" s="235">
        <v>4</v>
      </c>
      <c r="J3337" s="235">
        <v>2.0299999999999998</v>
      </c>
      <c r="K3337" s="233" t="s">
        <v>37</v>
      </c>
      <c r="L3337" s="235">
        <v>15.07</v>
      </c>
      <c r="M3337" s="236" t="s">
        <v>1324</v>
      </c>
    </row>
    <row r="3338" spans="1:13">
      <c r="A3338" s="106" t="str">
        <f t="shared" si="52"/>
        <v xml:space="preserve">33225 </v>
      </c>
      <c r="B3338" s="231" t="s">
        <v>53</v>
      </c>
      <c r="C3338" s="232"/>
      <c r="D3338" s="233" t="s">
        <v>1358</v>
      </c>
      <c r="E3338" s="233"/>
      <c r="F3338" s="234" t="s">
        <v>54</v>
      </c>
      <c r="G3338" s="235">
        <v>8.33</v>
      </c>
      <c r="H3338" s="233" t="s">
        <v>37</v>
      </c>
      <c r="I3338" s="235">
        <v>3.35</v>
      </c>
      <c r="J3338" s="235">
        <v>1.89</v>
      </c>
      <c r="K3338" s="233" t="s">
        <v>37</v>
      </c>
      <c r="L3338" s="235">
        <v>13.57</v>
      </c>
      <c r="M3338" s="236" t="s">
        <v>1125</v>
      </c>
    </row>
    <row r="3339" spans="1:13">
      <c r="A3339" s="106" t="str">
        <f t="shared" si="52"/>
        <v xml:space="preserve">33226 </v>
      </c>
      <c r="B3339" s="231" t="s">
        <v>5337</v>
      </c>
      <c r="C3339" s="232"/>
      <c r="D3339" s="233" t="s">
        <v>1358</v>
      </c>
      <c r="E3339" s="233"/>
      <c r="F3339" s="234" t="s">
        <v>5338</v>
      </c>
      <c r="G3339" s="235">
        <v>8.68</v>
      </c>
      <c r="H3339" s="233" t="s">
        <v>37</v>
      </c>
      <c r="I3339" s="235">
        <v>3.74</v>
      </c>
      <c r="J3339" s="235">
        <v>1.98</v>
      </c>
      <c r="K3339" s="233" t="s">
        <v>37</v>
      </c>
      <c r="L3339" s="235">
        <v>14.4</v>
      </c>
      <c r="M3339" s="236" t="s">
        <v>1324</v>
      </c>
    </row>
    <row r="3340" spans="1:13">
      <c r="A3340" s="106" t="str">
        <f t="shared" si="52"/>
        <v xml:space="preserve">33227 </v>
      </c>
      <c r="B3340" s="231" t="s">
        <v>55</v>
      </c>
      <c r="C3340" s="232"/>
      <c r="D3340" s="233" t="s">
        <v>1358</v>
      </c>
      <c r="E3340" s="233"/>
      <c r="F3340" s="234" t="s">
        <v>56</v>
      </c>
      <c r="G3340" s="235">
        <v>5.25</v>
      </c>
      <c r="H3340" s="233" t="s">
        <v>37</v>
      </c>
      <c r="I3340" s="235">
        <v>3.63</v>
      </c>
      <c r="J3340" s="235">
        <v>1.18</v>
      </c>
      <c r="K3340" s="233" t="s">
        <v>37</v>
      </c>
      <c r="L3340" s="235">
        <v>10.06</v>
      </c>
      <c r="M3340" s="236" t="s">
        <v>1570</v>
      </c>
    </row>
    <row r="3341" spans="1:13">
      <c r="A3341" s="106" t="str">
        <f t="shared" si="52"/>
        <v xml:space="preserve">33228 </v>
      </c>
      <c r="B3341" s="231" t="s">
        <v>57</v>
      </c>
      <c r="C3341" s="232"/>
      <c r="D3341" s="233" t="s">
        <v>1358</v>
      </c>
      <c r="E3341" s="233"/>
      <c r="F3341" s="234" t="s">
        <v>58</v>
      </c>
      <c r="G3341" s="235">
        <v>5.52</v>
      </c>
      <c r="H3341" s="233" t="s">
        <v>37</v>
      </c>
      <c r="I3341" s="235">
        <v>3.75</v>
      </c>
      <c r="J3341" s="235">
        <v>1.25</v>
      </c>
      <c r="K3341" s="233" t="s">
        <v>37</v>
      </c>
      <c r="L3341" s="235">
        <v>10.52</v>
      </c>
      <c r="M3341" s="236" t="s">
        <v>1570</v>
      </c>
    </row>
    <row r="3342" spans="1:13">
      <c r="A3342" s="106" t="str">
        <f t="shared" si="52"/>
        <v xml:space="preserve">33229 </v>
      </c>
      <c r="B3342" s="231" t="s">
        <v>59</v>
      </c>
      <c r="C3342" s="232"/>
      <c r="D3342" s="233" t="s">
        <v>1358</v>
      </c>
      <c r="E3342" s="233"/>
      <c r="F3342" s="234" t="s">
        <v>60</v>
      </c>
      <c r="G3342" s="235">
        <v>5.79</v>
      </c>
      <c r="H3342" s="233" t="s">
        <v>37</v>
      </c>
      <c r="I3342" s="235">
        <v>3.95</v>
      </c>
      <c r="J3342" s="235">
        <v>1.3</v>
      </c>
      <c r="K3342" s="233" t="s">
        <v>37</v>
      </c>
      <c r="L3342" s="235">
        <v>11.04</v>
      </c>
      <c r="M3342" s="236" t="s">
        <v>1570</v>
      </c>
    </row>
    <row r="3343" spans="1:13">
      <c r="A3343" s="106" t="str">
        <f t="shared" si="52"/>
        <v xml:space="preserve">33230 </v>
      </c>
      <c r="B3343" s="231" t="s">
        <v>61</v>
      </c>
      <c r="C3343" s="232"/>
      <c r="D3343" s="233" t="s">
        <v>1358</v>
      </c>
      <c r="E3343" s="233"/>
      <c r="F3343" s="234" t="s">
        <v>62</v>
      </c>
      <c r="G3343" s="235">
        <v>6.07</v>
      </c>
      <c r="H3343" s="233" t="s">
        <v>37</v>
      </c>
      <c r="I3343" s="235">
        <v>3.62</v>
      </c>
      <c r="J3343" s="235">
        <v>1.39</v>
      </c>
      <c r="K3343" s="233" t="s">
        <v>37</v>
      </c>
      <c r="L3343" s="235">
        <v>11.08</v>
      </c>
      <c r="M3343" s="236" t="s">
        <v>1570</v>
      </c>
    </row>
    <row r="3344" spans="1:13">
      <c r="A3344" s="106" t="str">
        <f t="shared" si="52"/>
        <v xml:space="preserve">33231 </v>
      </c>
      <c r="B3344" s="231" t="s">
        <v>63</v>
      </c>
      <c r="C3344" s="232"/>
      <c r="D3344" s="233" t="s">
        <v>1358</v>
      </c>
      <c r="E3344" s="233"/>
      <c r="F3344" s="234" t="s">
        <v>64</v>
      </c>
      <c r="G3344" s="235">
        <v>6.34</v>
      </c>
      <c r="H3344" s="233" t="s">
        <v>37</v>
      </c>
      <c r="I3344" s="235">
        <v>4.12</v>
      </c>
      <c r="J3344" s="235">
        <v>1.42</v>
      </c>
      <c r="K3344" s="233" t="s">
        <v>37</v>
      </c>
      <c r="L3344" s="235">
        <v>11.88</v>
      </c>
      <c r="M3344" s="236" t="s">
        <v>1570</v>
      </c>
    </row>
    <row r="3345" spans="1:13">
      <c r="A3345" s="106" t="str">
        <f t="shared" si="52"/>
        <v xml:space="preserve">33233 </v>
      </c>
      <c r="B3345" s="231" t="s">
        <v>65</v>
      </c>
      <c r="C3345" s="232"/>
      <c r="D3345" s="233" t="s">
        <v>1358</v>
      </c>
      <c r="E3345" s="233"/>
      <c r="F3345" s="234" t="s">
        <v>66</v>
      </c>
      <c r="G3345" s="235">
        <v>3.14</v>
      </c>
      <c r="H3345" s="233" t="s">
        <v>37</v>
      </c>
      <c r="I3345" s="235">
        <v>3.11</v>
      </c>
      <c r="J3345" s="235">
        <v>0.71</v>
      </c>
      <c r="K3345" s="233" t="s">
        <v>37</v>
      </c>
      <c r="L3345" s="235">
        <v>6.96</v>
      </c>
      <c r="M3345" s="236" t="s">
        <v>1570</v>
      </c>
    </row>
    <row r="3346" spans="1:13">
      <c r="A3346" s="106" t="str">
        <f t="shared" si="52"/>
        <v xml:space="preserve">33234 </v>
      </c>
      <c r="B3346" s="231" t="s">
        <v>67</v>
      </c>
      <c r="C3346" s="232"/>
      <c r="D3346" s="233" t="s">
        <v>1358</v>
      </c>
      <c r="E3346" s="233"/>
      <c r="F3346" s="234" t="s">
        <v>68</v>
      </c>
      <c r="G3346" s="235">
        <v>7.66</v>
      </c>
      <c r="H3346" s="233" t="s">
        <v>37</v>
      </c>
      <c r="I3346" s="235">
        <v>4.9800000000000004</v>
      </c>
      <c r="J3346" s="235">
        <v>1.73</v>
      </c>
      <c r="K3346" s="233" t="s">
        <v>37</v>
      </c>
      <c r="L3346" s="235">
        <v>14.37</v>
      </c>
      <c r="M3346" s="236" t="s">
        <v>1570</v>
      </c>
    </row>
    <row r="3347" spans="1:13">
      <c r="A3347" s="106" t="str">
        <f t="shared" si="52"/>
        <v xml:space="preserve">33235 </v>
      </c>
      <c r="B3347" s="231" t="s">
        <v>69</v>
      </c>
      <c r="C3347" s="232"/>
      <c r="D3347" s="233" t="s">
        <v>1358</v>
      </c>
      <c r="E3347" s="233"/>
      <c r="F3347" s="234" t="s">
        <v>70</v>
      </c>
      <c r="G3347" s="235">
        <v>9.9</v>
      </c>
      <c r="H3347" s="233" t="s">
        <v>37</v>
      </c>
      <c r="I3347" s="235">
        <v>6.73</v>
      </c>
      <c r="J3347" s="235">
        <v>2.23</v>
      </c>
      <c r="K3347" s="233" t="s">
        <v>37</v>
      </c>
      <c r="L3347" s="235">
        <v>18.86</v>
      </c>
      <c r="M3347" s="236" t="s">
        <v>1570</v>
      </c>
    </row>
    <row r="3348" spans="1:13">
      <c r="A3348" s="106" t="str">
        <f t="shared" si="52"/>
        <v xml:space="preserve">33236 </v>
      </c>
      <c r="B3348" s="231" t="s">
        <v>5339</v>
      </c>
      <c r="C3348" s="232"/>
      <c r="D3348" s="233" t="s">
        <v>1358</v>
      </c>
      <c r="E3348" s="233"/>
      <c r="F3348" s="234" t="s">
        <v>5340</v>
      </c>
      <c r="G3348" s="235">
        <v>12.73</v>
      </c>
      <c r="H3348" s="233" t="s">
        <v>37</v>
      </c>
      <c r="I3348" s="235">
        <v>7.78</v>
      </c>
      <c r="J3348" s="235">
        <v>2.9</v>
      </c>
      <c r="K3348" s="233" t="s">
        <v>37</v>
      </c>
      <c r="L3348" s="235">
        <v>23.41</v>
      </c>
      <c r="M3348" s="236" t="s">
        <v>1570</v>
      </c>
    </row>
    <row r="3349" spans="1:13">
      <c r="A3349" s="106" t="str">
        <f t="shared" si="52"/>
        <v xml:space="preserve">33237 </v>
      </c>
      <c r="B3349" s="231" t="s">
        <v>5341</v>
      </c>
      <c r="C3349" s="232"/>
      <c r="D3349" s="233" t="s">
        <v>1358</v>
      </c>
      <c r="E3349" s="233"/>
      <c r="F3349" s="234" t="s">
        <v>5340</v>
      </c>
      <c r="G3349" s="235">
        <v>13.84</v>
      </c>
      <c r="H3349" s="233" t="s">
        <v>37</v>
      </c>
      <c r="I3349" s="235">
        <v>8.09</v>
      </c>
      <c r="J3349" s="235">
        <v>3.15</v>
      </c>
      <c r="K3349" s="233" t="s">
        <v>37</v>
      </c>
      <c r="L3349" s="235">
        <v>25.08</v>
      </c>
      <c r="M3349" s="236" t="s">
        <v>1570</v>
      </c>
    </row>
    <row r="3350" spans="1:13">
      <c r="A3350" s="106" t="str">
        <f t="shared" si="52"/>
        <v xml:space="preserve">33238 </v>
      </c>
      <c r="B3350" s="231" t="s">
        <v>5342</v>
      </c>
      <c r="C3350" s="232"/>
      <c r="D3350" s="233" t="s">
        <v>1358</v>
      </c>
      <c r="E3350" s="233"/>
      <c r="F3350" s="234" t="s">
        <v>5340</v>
      </c>
      <c r="G3350" s="235">
        <v>15.4</v>
      </c>
      <c r="H3350" s="233" t="s">
        <v>37</v>
      </c>
      <c r="I3350" s="235">
        <v>9.27</v>
      </c>
      <c r="J3350" s="235">
        <v>3.53</v>
      </c>
      <c r="K3350" s="233" t="s">
        <v>37</v>
      </c>
      <c r="L3350" s="235">
        <v>28.2</v>
      </c>
      <c r="M3350" s="236" t="s">
        <v>1570</v>
      </c>
    </row>
    <row r="3351" spans="1:13">
      <c r="A3351" s="106" t="str">
        <f t="shared" si="52"/>
        <v xml:space="preserve">33240 </v>
      </c>
      <c r="B3351" s="231" t="s">
        <v>71</v>
      </c>
      <c r="C3351" s="232"/>
      <c r="D3351" s="233" t="s">
        <v>1358</v>
      </c>
      <c r="E3351" s="233"/>
      <c r="F3351" s="234" t="s">
        <v>72</v>
      </c>
      <c r="G3351" s="235">
        <v>5.8</v>
      </c>
      <c r="H3351" s="233" t="s">
        <v>37</v>
      </c>
      <c r="I3351" s="235">
        <v>3.86</v>
      </c>
      <c r="J3351" s="235">
        <v>1.3</v>
      </c>
      <c r="K3351" s="233" t="s">
        <v>37</v>
      </c>
      <c r="L3351" s="235">
        <v>10.96</v>
      </c>
      <c r="M3351" s="236" t="s">
        <v>1570</v>
      </c>
    </row>
    <row r="3352" spans="1:13">
      <c r="A3352" s="106" t="str">
        <f t="shared" si="52"/>
        <v xml:space="preserve">33241 </v>
      </c>
      <c r="B3352" s="231" t="s">
        <v>73</v>
      </c>
      <c r="C3352" s="232"/>
      <c r="D3352" s="233" t="s">
        <v>1358</v>
      </c>
      <c r="E3352" s="233"/>
      <c r="F3352" s="234" t="s">
        <v>74</v>
      </c>
      <c r="G3352" s="235">
        <v>3.04</v>
      </c>
      <c r="H3352" s="233" t="s">
        <v>37</v>
      </c>
      <c r="I3352" s="235">
        <v>2.68</v>
      </c>
      <c r="J3352" s="235">
        <v>0.69</v>
      </c>
      <c r="K3352" s="233" t="s">
        <v>37</v>
      </c>
      <c r="L3352" s="235">
        <v>6.41</v>
      </c>
      <c r="M3352" s="236" t="s">
        <v>1570</v>
      </c>
    </row>
    <row r="3353" spans="1:13">
      <c r="A3353" s="106" t="str">
        <f t="shared" si="52"/>
        <v xml:space="preserve">33243 </v>
      </c>
      <c r="B3353" s="231" t="s">
        <v>5343</v>
      </c>
      <c r="C3353" s="232"/>
      <c r="D3353" s="233" t="s">
        <v>1358</v>
      </c>
      <c r="E3353" s="233"/>
      <c r="F3353" s="234" t="s">
        <v>5344</v>
      </c>
      <c r="G3353" s="235">
        <v>23.57</v>
      </c>
      <c r="H3353" s="233" t="s">
        <v>37</v>
      </c>
      <c r="I3353" s="235">
        <v>11.5</v>
      </c>
      <c r="J3353" s="235">
        <v>5.59</v>
      </c>
      <c r="K3353" s="233" t="s">
        <v>37</v>
      </c>
      <c r="L3353" s="235">
        <v>40.659999999999997</v>
      </c>
      <c r="M3353" s="236" t="s">
        <v>1570</v>
      </c>
    </row>
    <row r="3354" spans="1:13">
      <c r="A3354" s="106" t="str">
        <f t="shared" si="52"/>
        <v xml:space="preserve">33244 </v>
      </c>
      <c r="B3354" s="231" t="s">
        <v>75</v>
      </c>
      <c r="C3354" s="232"/>
      <c r="D3354" s="233" t="s">
        <v>1358</v>
      </c>
      <c r="E3354" s="233"/>
      <c r="F3354" s="234" t="s">
        <v>5345</v>
      </c>
      <c r="G3354" s="235">
        <v>13.74</v>
      </c>
      <c r="H3354" s="233" t="s">
        <v>37</v>
      </c>
      <c r="I3354" s="235">
        <v>8.66</v>
      </c>
      <c r="J3354" s="235">
        <v>3.13</v>
      </c>
      <c r="K3354" s="233" t="s">
        <v>37</v>
      </c>
      <c r="L3354" s="235">
        <v>25.53</v>
      </c>
      <c r="M3354" s="236" t="s">
        <v>1570</v>
      </c>
    </row>
    <row r="3355" spans="1:13">
      <c r="A3355" s="106" t="str">
        <f t="shared" si="52"/>
        <v xml:space="preserve">33249 </v>
      </c>
      <c r="B3355" s="231" t="s">
        <v>77</v>
      </c>
      <c r="C3355" s="232"/>
      <c r="D3355" s="233" t="s">
        <v>1358</v>
      </c>
      <c r="E3355" s="233"/>
      <c r="F3355" s="234" t="s">
        <v>5346</v>
      </c>
      <c r="G3355" s="235">
        <v>14.92</v>
      </c>
      <c r="H3355" s="233" t="s">
        <v>37</v>
      </c>
      <c r="I3355" s="235">
        <v>8.68</v>
      </c>
      <c r="J3355" s="235">
        <v>3.36</v>
      </c>
      <c r="K3355" s="233" t="s">
        <v>37</v>
      </c>
      <c r="L3355" s="235">
        <v>26.96</v>
      </c>
      <c r="M3355" s="236" t="s">
        <v>1570</v>
      </c>
    </row>
    <row r="3356" spans="1:13">
      <c r="A3356" s="106" t="str">
        <f t="shared" si="52"/>
        <v xml:space="preserve">33250 </v>
      </c>
      <c r="B3356" s="231" t="s">
        <v>5347</v>
      </c>
      <c r="C3356" s="232"/>
      <c r="D3356" s="233" t="s">
        <v>1358</v>
      </c>
      <c r="E3356" s="233"/>
      <c r="F3356" s="234" t="s">
        <v>5348</v>
      </c>
      <c r="G3356" s="235">
        <v>25.9</v>
      </c>
      <c r="H3356" s="233" t="s">
        <v>37</v>
      </c>
      <c r="I3356" s="235">
        <v>11.23</v>
      </c>
      <c r="J3356" s="235">
        <v>5.92</v>
      </c>
      <c r="K3356" s="233" t="s">
        <v>37</v>
      </c>
      <c r="L3356" s="235">
        <v>43.05</v>
      </c>
      <c r="M3356" s="236" t="s">
        <v>1570</v>
      </c>
    </row>
    <row r="3357" spans="1:13">
      <c r="A3357" s="106" t="str">
        <f t="shared" si="52"/>
        <v xml:space="preserve">33251 </v>
      </c>
      <c r="B3357" s="231" t="s">
        <v>5349</v>
      </c>
      <c r="C3357" s="232"/>
      <c r="D3357" s="233" t="s">
        <v>1358</v>
      </c>
      <c r="E3357" s="233"/>
      <c r="F3357" s="234" t="s">
        <v>5348</v>
      </c>
      <c r="G3357" s="235">
        <v>28.92</v>
      </c>
      <c r="H3357" s="233" t="s">
        <v>37</v>
      </c>
      <c r="I3357" s="235">
        <v>12.26</v>
      </c>
      <c r="J3357" s="235">
        <v>7.05</v>
      </c>
      <c r="K3357" s="233" t="s">
        <v>37</v>
      </c>
      <c r="L3357" s="235">
        <v>48.23</v>
      </c>
      <c r="M3357" s="236" t="s">
        <v>1570</v>
      </c>
    </row>
    <row r="3358" spans="1:13">
      <c r="A3358" s="106" t="str">
        <f t="shared" si="52"/>
        <v xml:space="preserve">33254 </v>
      </c>
      <c r="B3358" s="231" t="s">
        <v>5350</v>
      </c>
      <c r="C3358" s="232"/>
      <c r="D3358" s="233" t="s">
        <v>1358</v>
      </c>
      <c r="E3358" s="233"/>
      <c r="F3358" s="234" t="s">
        <v>5351</v>
      </c>
      <c r="G3358" s="235">
        <v>23.71</v>
      </c>
      <c r="H3358" s="233" t="s">
        <v>37</v>
      </c>
      <c r="I3358" s="235">
        <v>10.98</v>
      </c>
      <c r="J3358" s="235">
        <v>5.64</v>
      </c>
      <c r="K3358" s="233" t="s">
        <v>37</v>
      </c>
      <c r="L3358" s="235">
        <v>40.33</v>
      </c>
      <c r="M3358" s="236" t="s">
        <v>1570</v>
      </c>
    </row>
    <row r="3359" spans="1:13">
      <c r="A3359" s="106" t="str">
        <f t="shared" si="52"/>
        <v xml:space="preserve">33255 </v>
      </c>
      <c r="B3359" s="231" t="s">
        <v>5352</v>
      </c>
      <c r="C3359" s="232"/>
      <c r="D3359" s="233" t="s">
        <v>1358</v>
      </c>
      <c r="E3359" s="233"/>
      <c r="F3359" s="234" t="s">
        <v>5353</v>
      </c>
      <c r="G3359" s="235">
        <v>29.04</v>
      </c>
      <c r="H3359" s="233" t="s">
        <v>37</v>
      </c>
      <c r="I3359" s="235">
        <v>12.35</v>
      </c>
      <c r="J3359" s="235">
        <v>6.66</v>
      </c>
      <c r="K3359" s="233" t="s">
        <v>37</v>
      </c>
      <c r="L3359" s="235">
        <v>48.05</v>
      </c>
      <c r="M3359" s="236" t="s">
        <v>1570</v>
      </c>
    </row>
    <row r="3360" spans="1:13">
      <c r="A3360" s="106" t="str">
        <f t="shared" si="52"/>
        <v xml:space="preserve">33256 </v>
      </c>
      <c r="B3360" s="231" t="s">
        <v>5354</v>
      </c>
      <c r="C3360" s="232"/>
      <c r="D3360" s="233" t="s">
        <v>1358</v>
      </c>
      <c r="E3360" s="233"/>
      <c r="F3360" s="234" t="s">
        <v>5355</v>
      </c>
      <c r="G3360" s="235">
        <v>34.9</v>
      </c>
      <c r="H3360" s="233" t="s">
        <v>37</v>
      </c>
      <c r="I3360" s="235">
        <v>13.96</v>
      </c>
      <c r="J3360" s="235">
        <v>7.99</v>
      </c>
      <c r="K3360" s="233" t="s">
        <v>37</v>
      </c>
      <c r="L3360" s="235">
        <v>56.85</v>
      </c>
      <c r="M3360" s="236" t="s">
        <v>1570</v>
      </c>
    </row>
    <row r="3361" spans="1:13">
      <c r="A3361" s="106" t="str">
        <f t="shared" si="52"/>
        <v xml:space="preserve">33257 </v>
      </c>
      <c r="B3361" s="231" t="s">
        <v>5356</v>
      </c>
      <c r="C3361" s="232"/>
      <c r="D3361" s="233" t="s">
        <v>1358</v>
      </c>
      <c r="E3361" s="233"/>
      <c r="F3361" s="234" t="s">
        <v>5357</v>
      </c>
      <c r="G3361" s="235">
        <v>9.6300000000000008</v>
      </c>
      <c r="H3361" s="233" t="s">
        <v>37</v>
      </c>
      <c r="I3361" s="235">
        <v>5.47</v>
      </c>
      <c r="J3361" s="235">
        <v>2.29</v>
      </c>
      <c r="K3361" s="233" t="s">
        <v>37</v>
      </c>
      <c r="L3361" s="235">
        <v>17.39</v>
      </c>
      <c r="M3361" s="236" t="s">
        <v>1125</v>
      </c>
    </row>
    <row r="3362" spans="1:13">
      <c r="A3362" s="106" t="str">
        <f t="shared" si="52"/>
        <v xml:space="preserve">33258 </v>
      </c>
      <c r="B3362" s="231" t="s">
        <v>5358</v>
      </c>
      <c r="C3362" s="232"/>
      <c r="D3362" s="233" t="s">
        <v>1358</v>
      </c>
      <c r="E3362" s="233"/>
      <c r="F3362" s="234" t="s">
        <v>5359</v>
      </c>
      <c r="G3362" s="235">
        <v>11</v>
      </c>
      <c r="H3362" s="233" t="s">
        <v>37</v>
      </c>
      <c r="I3362" s="235">
        <v>5.8</v>
      </c>
      <c r="J3362" s="235">
        <v>2.5</v>
      </c>
      <c r="K3362" s="233" t="s">
        <v>37</v>
      </c>
      <c r="L3362" s="235">
        <v>19.3</v>
      </c>
      <c r="M3362" s="236" t="s">
        <v>1125</v>
      </c>
    </row>
    <row r="3363" spans="1:13">
      <c r="A3363" s="106" t="str">
        <f t="shared" si="52"/>
        <v xml:space="preserve">33259 </v>
      </c>
      <c r="B3363" s="231" t="s">
        <v>5360</v>
      </c>
      <c r="C3363" s="232"/>
      <c r="D3363" s="233" t="s">
        <v>1358</v>
      </c>
      <c r="E3363" s="233"/>
      <c r="F3363" s="234" t="s">
        <v>5361</v>
      </c>
      <c r="G3363" s="235">
        <v>14.14</v>
      </c>
      <c r="H3363" s="233" t="s">
        <v>37</v>
      </c>
      <c r="I3363" s="235">
        <v>7.78</v>
      </c>
      <c r="J3363" s="235">
        <v>3.31</v>
      </c>
      <c r="K3363" s="233" t="s">
        <v>37</v>
      </c>
      <c r="L3363" s="235">
        <v>25.23</v>
      </c>
      <c r="M3363" s="236" t="s">
        <v>1125</v>
      </c>
    </row>
    <row r="3364" spans="1:13">
      <c r="A3364" s="106" t="str">
        <f t="shared" si="52"/>
        <v xml:space="preserve">33261 </v>
      </c>
      <c r="B3364" s="231" t="s">
        <v>5362</v>
      </c>
      <c r="C3364" s="232"/>
      <c r="D3364" s="233" t="s">
        <v>1358</v>
      </c>
      <c r="E3364" s="233"/>
      <c r="F3364" s="234" t="s">
        <v>5348</v>
      </c>
      <c r="G3364" s="235">
        <v>28.92</v>
      </c>
      <c r="H3364" s="233" t="s">
        <v>37</v>
      </c>
      <c r="I3364" s="235">
        <v>12.06</v>
      </c>
      <c r="J3364" s="235">
        <v>6.63</v>
      </c>
      <c r="K3364" s="233" t="s">
        <v>37</v>
      </c>
      <c r="L3364" s="235">
        <v>47.61</v>
      </c>
      <c r="M3364" s="236" t="s">
        <v>1570</v>
      </c>
    </row>
    <row r="3365" spans="1:13">
      <c r="A3365" s="106" t="str">
        <f t="shared" si="52"/>
        <v xml:space="preserve">33262 </v>
      </c>
      <c r="B3365" s="231" t="s">
        <v>79</v>
      </c>
      <c r="C3365" s="232"/>
      <c r="D3365" s="233" t="s">
        <v>1358</v>
      </c>
      <c r="E3365" s="233"/>
      <c r="F3365" s="234" t="s">
        <v>5363</v>
      </c>
      <c r="G3365" s="235">
        <v>5.81</v>
      </c>
      <c r="H3365" s="233" t="s">
        <v>37</v>
      </c>
      <c r="I3365" s="235">
        <v>3.92</v>
      </c>
      <c r="J3365" s="235">
        <v>1.3</v>
      </c>
      <c r="K3365" s="233" t="s">
        <v>37</v>
      </c>
      <c r="L3365" s="235">
        <v>11.03</v>
      </c>
      <c r="M3365" s="236" t="s">
        <v>1570</v>
      </c>
    </row>
    <row r="3366" spans="1:13">
      <c r="A3366" s="106" t="str">
        <f t="shared" si="52"/>
        <v xml:space="preserve">33263 </v>
      </c>
      <c r="B3366" s="231" t="s">
        <v>81</v>
      </c>
      <c r="C3366" s="232"/>
      <c r="D3366" s="233" t="s">
        <v>1358</v>
      </c>
      <c r="E3366" s="233"/>
      <c r="F3366" s="234" t="s">
        <v>5364</v>
      </c>
      <c r="G3366" s="235">
        <v>6.08</v>
      </c>
      <c r="H3366" s="233" t="s">
        <v>37</v>
      </c>
      <c r="I3366" s="235">
        <v>4.01</v>
      </c>
      <c r="J3366" s="235">
        <v>1.38</v>
      </c>
      <c r="K3366" s="233" t="s">
        <v>37</v>
      </c>
      <c r="L3366" s="235">
        <v>11.47</v>
      </c>
      <c r="M3366" s="236" t="s">
        <v>1570</v>
      </c>
    </row>
    <row r="3367" spans="1:13">
      <c r="A3367" s="106" t="str">
        <f t="shared" si="52"/>
        <v xml:space="preserve">33264 </v>
      </c>
      <c r="B3367" s="231" t="s">
        <v>83</v>
      </c>
      <c r="C3367" s="232"/>
      <c r="D3367" s="233" t="s">
        <v>1358</v>
      </c>
      <c r="E3367" s="233"/>
      <c r="F3367" s="234" t="s">
        <v>5365</v>
      </c>
      <c r="G3367" s="235">
        <v>6.35</v>
      </c>
      <c r="H3367" s="233" t="s">
        <v>37</v>
      </c>
      <c r="I3367" s="235">
        <v>4.16</v>
      </c>
      <c r="J3367" s="235">
        <v>1.45</v>
      </c>
      <c r="K3367" s="233" t="s">
        <v>37</v>
      </c>
      <c r="L3367" s="235">
        <v>11.96</v>
      </c>
      <c r="M3367" s="236" t="s">
        <v>1570</v>
      </c>
    </row>
    <row r="3368" spans="1:13">
      <c r="A3368" s="106" t="str">
        <f t="shared" si="52"/>
        <v xml:space="preserve">33265 </v>
      </c>
      <c r="B3368" s="231" t="s">
        <v>5366</v>
      </c>
      <c r="C3368" s="232"/>
      <c r="D3368" s="233" t="s">
        <v>1358</v>
      </c>
      <c r="E3368" s="233"/>
      <c r="F3368" s="234" t="s">
        <v>5367</v>
      </c>
      <c r="G3368" s="235">
        <v>23.71</v>
      </c>
      <c r="H3368" s="233" t="s">
        <v>37</v>
      </c>
      <c r="I3368" s="235">
        <v>11.05</v>
      </c>
      <c r="J3368" s="235">
        <v>5.64</v>
      </c>
      <c r="K3368" s="233" t="s">
        <v>37</v>
      </c>
      <c r="L3368" s="235">
        <v>40.4</v>
      </c>
      <c r="M3368" s="236" t="s">
        <v>1570</v>
      </c>
    </row>
    <row r="3369" spans="1:13">
      <c r="A3369" s="106" t="str">
        <f t="shared" si="52"/>
        <v xml:space="preserve">33266 </v>
      </c>
      <c r="B3369" s="231" t="s">
        <v>5368</v>
      </c>
      <c r="C3369" s="232"/>
      <c r="D3369" s="233" t="s">
        <v>1358</v>
      </c>
      <c r="E3369" s="233"/>
      <c r="F3369" s="234" t="s">
        <v>5369</v>
      </c>
      <c r="G3369" s="235">
        <v>33.04</v>
      </c>
      <c r="H3369" s="233" t="s">
        <v>37</v>
      </c>
      <c r="I3369" s="235">
        <v>13.59</v>
      </c>
      <c r="J3369" s="235">
        <v>7.86</v>
      </c>
      <c r="K3369" s="233" t="s">
        <v>37</v>
      </c>
      <c r="L3369" s="235">
        <v>54.49</v>
      </c>
      <c r="M3369" s="236" t="s">
        <v>1570</v>
      </c>
    </row>
    <row r="3370" spans="1:13">
      <c r="A3370" s="106" t="str">
        <f t="shared" si="52"/>
        <v xml:space="preserve">33267 </v>
      </c>
      <c r="B3370" s="231" t="s">
        <v>18495</v>
      </c>
      <c r="C3370" s="232"/>
      <c r="D3370" s="233" t="s">
        <v>1358</v>
      </c>
      <c r="E3370" s="233"/>
      <c r="F3370" s="234" t="s">
        <v>18494</v>
      </c>
      <c r="G3370" s="235">
        <v>18.5</v>
      </c>
      <c r="H3370" s="233" t="s">
        <v>37</v>
      </c>
      <c r="I3370" s="235">
        <v>8.11</v>
      </c>
      <c r="J3370" s="235">
        <v>4.3899999999999997</v>
      </c>
      <c r="K3370" s="233" t="s">
        <v>37</v>
      </c>
      <c r="L3370" s="235">
        <v>31</v>
      </c>
      <c r="M3370" s="236" t="s">
        <v>1570</v>
      </c>
    </row>
    <row r="3371" spans="1:13">
      <c r="A3371" s="106" t="str">
        <f t="shared" si="52"/>
        <v xml:space="preserve">33268 </v>
      </c>
      <c r="B3371" s="231" t="s">
        <v>18493</v>
      </c>
      <c r="C3371" s="232"/>
      <c r="D3371" s="233" t="s">
        <v>1358</v>
      </c>
      <c r="E3371" s="233"/>
      <c r="F3371" s="234" t="s">
        <v>18492</v>
      </c>
      <c r="G3371" s="235">
        <v>2.5</v>
      </c>
      <c r="H3371" s="233" t="s">
        <v>37</v>
      </c>
      <c r="I3371" s="235">
        <v>0.71</v>
      </c>
      <c r="J3371" s="235">
        <v>0.6</v>
      </c>
      <c r="K3371" s="233" t="s">
        <v>37</v>
      </c>
      <c r="L3371" s="235">
        <v>3.81</v>
      </c>
      <c r="M3371" s="236" t="s">
        <v>1125</v>
      </c>
    </row>
    <row r="3372" spans="1:13">
      <c r="A3372" s="106" t="str">
        <f t="shared" si="52"/>
        <v xml:space="preserve">33269 </v>
      </c>
      <c r="B3372" s="231" t="s">
        <v>18491</v>
      </c>
      <c r="C3372" s="232"/>
      <c r="D3372" s="233" t="s">
        <v>1358</v>
      </c>
      <c r="E3372" s="233"/>
      <c r="F3372" s="234" t="s">
        <v>18490</v>
      </c>
      <c r="G3372" s="235">
        <v>14.31</v>
      </c>
      <c r="H3372" s="233" t="s">
        <v>37</v>
      </c>
      <c r="I3372" s="235">
        <v>6.95</v>
      </c>
      <c r="J3372" s="235">
        <v>3.43</v>
      </c>
      <c r="K3372" s="233" t="s">
        <v>37</v>
      </c>
      <c r="L3372" s="235">
        <v>24.69</v>
      </c>
      <c r="M3372" s="236" t="s">
        <v>1570</v>
      </c>
    </row>
    <row r="3373" spans="1:13">
      <c r="A3373" s="106" t="str">
        <f t="shared" si="52"/>
        <v xml:space="preserve">33270 </v>
      </c>
      <c r="B3373" s="231" t="s">
        <v>5370</v>
      </c>
      <c r="C3373" s="232"/>
      <c r="D3373" s="233" t="s">
        <v>1358</v>
      </c>
      <c r="E3373" s="233"/>
      <c r="F3373" s="234" t="s">
        <v>5371</v>
      </c>
      <c r="G3373" s="235">
        <v>9.1</v>
      </c>
      <c r="H3373" s="233" t="s">
        <v>37</v>
      </c>
      <c r="I3373" s="235">
        <v>5.44</v>
      </c>
      <c r="J3373" s="235">
        <v>2.0499999999999998</v>
      </c>
      <c r="K3373" s="233" t="s">
        <v>37</v>
      </c>
      <c r="L3373" s="235">
        <v>16.59</v>
      </c>
      <c r="M3373" s="236" t="s">
        <v>1570</v>
      </c>
    </row>
    <row r="3374" spans="1:13">
      <c r="A3374" s="106" t="str">
        <f t="shared" si="52"/>
        <v xml:space="preserve">33271 </v>
      </c>
      <c r="B3374" s="231" t="s">
        <v>5372</v>
      </c>
      <c r="C3374" s="232"/>
      <c r="D3374" s="233" t="s">
        <v>1358</v>
      </c>
      <c r="E3374" s="233"/>
      <c r="F3374" s="234" t="s">
        <v>5373</v>
      </c>
      <c r="G3374" s="235">
        <v>7.5</v>
      </c>
      <c r="H3374" s="233" t="s">
        <v>37</v>
      </c>
      <c r="I3374" s="235">
        <v>4.28</v>
      </c>
      <c r="J3374" s="235">
        <v>1.73</v>
      </c>
      <c r="K3374" s="233" t="s">
        <v>37</v>
      </c>
      <c r="L3374" s="235">
        <v>13.51</v>
      </c>
      <c r="M3374" s="236" t="s">
        <v>1570</v>
      </c>
    </row>
    <row r="3375" spans="1:13">
      <c r="A3375" s="106" t="str">
        <f t="shared" si="52"/>
        <v xml:space="preserve">33272 </v>
      </c>
      <c r="B3375" s="231" t="s">
        <v>5374</v>
      </c>
      <c r="C3375" s="232"/>
      <c r="D3375" s="233" t="s">
        <v>1358</v>
      </c>
      <c r="E3375" s="233"/>
      <c r="F3375" s="234" t="s">
        <v>5375</v>
      </c>
      <c r="G3375" s="235">
        <v>5.42</v>
      </c>
      <c r="H3375" s="233" t="s">
        <v>37</v>
      </c>
      <c r="I3375" s="235">
        <v>3.68</v>
      </c>
      <c r="J3375" s="235">
        <v>1.24</v>
      </c>
      <c r="K3375" s="233" t="s">
        <v>37</v>
      </c>
      <c r="L3375" s="235">
        <v>10.34</v>
      </c>
      <c r="M3375" s="236" t="s">
        <v>1570</v>
      </c>
    </row>
    <row r="3376" spans="1:13">
      <c r="A3376" s="106" t="str">
        <f t="shared" si="52"/>
        <v xml:space="preserve">33273 </v>
      </c>
      <c r="B3376" s="231" t="s">
        <v>5376</v>
      </c>
      <c r="C3376" s="232"/>
      <c r="D3376" s="233" t="s">
        <v>1358</v>
      </c>
      <c r="E3376" s="233"/>
      <c r="F3376" s="234" t="s">
        <v>5377</v>
      </c>
      <c r="G3376" s="235">
        <v>6.5</v>
      </c>
      <c r="H3376" s="233" t="s">
        <v>37</v>
      </c>
      <c r="I3376" s="235">
        <v>3.94</v>
      </c>
      <c r="J3376" s="235">
        <v>1.5</v>
      </c>
      <c r="K3376" s="233" t="s">
        <v>37</v>
      </c>
      <c r="L3376" s="235">
        <v>11.94</v>
      </c>
      <c r="M3376" s="236" t="s">
        <v>1570</v>
      </c>
    </row>
    <row r="3377" spans="1:13">
      <c r="A3377" s="106" t="str">
        <f t="shared" si="52"/>
        <v xml:space="preserve">33274 </v>
      </c>
      <c r="B3377" s="231" t="s">
        <v>5378</v>
      </c>
      <c r="C3377" s="232"/>
      <c r="D3377" s="233" t="s">
        <v>1358</v>
      </c>
      <c r="E3377" s="233"/>
      <c r="F3377" s="234" t="s">
        <v>36</v>
      </c>
      <c r="G3377" s="235">
        <v>7.8</v>
      </c>
      <c r="H3377" s="233" t="s">
        <v>37</v>
      </c>
      <c r="I3377" s="235">
        <v>4.59</v>
      </c>
      <c r="J3377" s="235">
        <v>1.76</v>
      </c>
      <c r="K3377" s="233" t="s">
        <v>37</v>
      </c>
      <c r="L3377" s="235">
        <v>14.15</v>
      </c>
      <c r="M3377" s="236" t="s">
        <v>1570</v>
      </c>
    </row>
    <row r="3378" spans="1:13">
      <c r="A3378" s="106" t="str">
        <f t="shared" si="52"/>
        <v xml:space="preserve">33275 </v>
      </c>
      <c r="B3378" s="231" t="s">
        <v>5379</v>
      </c>
      <c r="C3378" s="232"/>
      <c r="D3378" s="233" t="s">
        <v>1358</v>
      </c>
      <c r="E3378" s="233"/>
      <c r="F3378" s="234" t="s">
        <v>17705</v>
      </c>
      <c r="G3378" s="235">
        <v>8.59</v>
      </c>
      <c r="H3378" s="233" t="s">
        <v>37</v>
      </c>
      <c r="I3378" s="235">
        <v>4.38</v>
      </c>
      <c r="J3378" s="235">
        <v>1.97</v>
      </c>
      <c r="K3378" s="233" t="s">
        <v>37</v>
      </c>
      <c r="L3378" s="235">
        <v>14.94</v>
      </c>
      <c r="M3378" s="236" t="s">
        <v>1570</v>
      </c>
    </row>
    <row r="3379" spans="1:13">
      <c r="A3379" s="106" t="str">
        <f t="shared" si="52"/>
        <v xml:space="preserve">33276 </v>
      </c>
      <c r="B3379" s="231" t="s">
        <v>21291</v>
      </c>
      <c r="C3379" s="232"/>
      <c r="D3379" s="233" t="s">
        <v>1358</v>
      </c>
      <c r="E3379" s="233"/>
      <c r="F3379" s="234" t="s">
        <v>20969</v>
      </c>
      <c r="G3379" s="235">
        <v>9.5</v>
      </c>
      <c r="H3379" s="233" t="s">
        <v>37</v>
      </c>
      <c r="I3379" s="235">
        <v>5.56</v>
      </c>
      <c r="J3379" s="235">
        <v>2.13</v>
      </c>
      <c r="K3379" s="233" t="s">
        <v>37</v>
      </c>
      <c r="L3379" s="235">
        <v>17.190000000000001</v>
      </c>
      <c r="M3379" s="236" t="s">
        <v>1570</v>
      </c>
    </row>
    <row r="3380" spans="1:13">
      <c r="A3380" s="106" t="str">
        <f t="shared" si="52"/>
        <v xml:space="preserve">33277 </v>
      </c>
      <c r="B3380" s="231" t="s">
        <v>21292</v>
      </c>
      <c r="C3380" s="232"/>
      <c r="D3380" s="233" t="s">
        <v>1358</v>
      </c>
      <c r="E3380" s="233"/>
      <c r="F3380" s="234" t="s">
        <v>20970</v>
      </c>
      <c r="G3380" s="235">
        <v>5.43</v>
      </c>
      <c r="H3380" s="233" t="s">
        <v>37</v>
      </c>
      <c r="I3380" s="235">
        <v>2.39</v>
      </c>
      <c r="J3380" s="235">
        <v>0.36</v>
      </c>
      <c r="K3380" s="233" t="s">
        <v>37</v>
      </c>
      <c r="L3380" s="235">
        <v>8.18</v>
      </c>
      <c r="M3380" s="236" t="s">
        <v>1125</v>
      </c>
    </row>
    <row r="3381" spans="1:13">
      <c r="A3381" s="106" t="str">
        <f t="shared" si="52"/>
        <v xml:space="preserve">33278 </v>
      </c>
      <c r="B3381" s="231" t="s">
        <v>21293</v>
      </c>
      <c r="C3381" s="232"/>
      <c r="D3381" s="233" t="s">
        <v>1358</v>
      </c>
      <c r="E3381" s="233"/>
      <c r="F3381" s="234" t="s">
        <v>20971</v>
      </c>
      <c r="G3381" s="235">
        <v>9.5500000000000007</v>
      </c>
      <c r="H3381" s="233" t="s">
        <v>37</v>
      </c>
      <c r="I3381" s="235">
        <v>5.32</v>
      </c>
      <c r="J3381" s="235">
        <v>2.17</v>
      </c>
      <c r="K3381" s="233" t="s">
        <v>37</v>
      </c>
      <c r="L3381" s="235">
        <v>17.04</v>
      </c>
      <c r="M3381" s="236" t="s">
        <v>1570</v>
      </c>
    </row>
    <row r="3382" spans="1:13">
      <c r="A3382" s="106" t="str">
        <f t="shared" si="52"/>
        <v xml:space="preserve">33279 </v>
      </c>
      <c r="B3382" s="231" t="s">
        <v>21294</v>
      </c>
      <c r="C3382" s="232"/>
      <c r="D3382" s="233" t="s">
        <v>1358</v>
      </c>
      <c r="E3382" s="233"/>
      <c r="F3382" s="234" t="s">
        <v>20972</v>
      </c>
      <c r="G3382" s="235">
        <v>5.42</v>
      </c>
      <c r="H3382" s="233" t="s">
        <v>37</v>
      </c>
      <c r="I3382" s="235">
        <v>3.6</v>
      </c>
      <c r="J3382" s="235">
        <v>1.25</v>
      </c>
      <c r="K3382" s="233" t="s">
        <v>37</v>
      </c>
      <c r="L3382" s="235">
        <v>10.27</v>
      </c>
      <c r="M3382" s="236" t="s">
        <v>1570</v>
      </c>
    </row>
    <row r="3383" spans="1:13">
      <c r="A3383" s="106" t="str">
        <f t="shared" si="52"/>
        <v xml:space="preserve">33280 </v>
      </c>
      <c r="B3383" s="231" t="s">
        <v>21295</v>
      </c>
      <c r="C3383" s="232"/>
      <c r="D3383" s="233" t="s">
        <v>1358</v>
      </c>
      <c r="E3383" s="233"/>
      <c r="F3383" s="234" t="s">
        <v>20973</v>
      </c>
      <c r="G3383" s="235">
        <v>3.04</v>
      </c>
      <c r="H3383" s="233" t="s">
        <v>37</v>
      </c>
      <c r="I3383" s="235">
        <v>2.88</v>
      </c>
      <c r="J3383" s="235">
        <v>0.28999999999999998</v>
      </c>
      <c r="K3383" s="233" t="s">
        <v>37</v>
      </c>
      <c r="L3383" s="235">
        <v>6.21</v>
      </c>
      <c r="M3383" s="236" t="s">
        <v>1570</v>
      </c>
    </row>
    <row r="3384" spans="1:13">
      <c r="A3384" s="106" t="str">
        <f t="shared" si="52"/>
        <v xml:space="preserve">33281 </v>
      </c>
      <c r="B3384" s="231" t="s">
        <v>21296</v>
      </c>
      <c r="C3384" s="232"/>
      <c r="D3384" s="233" t="s">
        <v>1358</v>
      </c>
      <c r="E3384" s="233"/>
      <c r="F3384" s="234" t="s">
        <v>20974</v>
      </c>
      <c r="G3384" s="235">
        <v>6</v>
      </c>
      <c r="H3384" s="233" t="s">
        <v>37</v>
      </c>
      <c r="I3384" s="235">
        <v>4.3</v>
      </c>
      <c r="J3384" s="235">
        <v>0.61</v>
      </c>
      <c r="K3384" s="233" t="s">
        <v>37</v>
      </c>
      <c r="L3384" s="235">
        <v>10.91</v>
      </c>
      <c r="M3384" s="236" t="s">
        <v>1570</v>
      </c>
    </row>
    <row r="3385" spans="1:13">
      <c r="A3385" s="106" t="str">
        <f t="shared" si="52"/>
        <v xml:space="preserve">33285 </v>
      </c>
      <c r="B3385" s="231" t="s">
        <v>5380</v>
      </c>
      <c r="C3385" s="232"/>
      <c r="D3385" s="233" t="s">
        <v>1358</v>
      </c>
      <c r="E3385" s="233"/>
      <c r="F3385" s="234" t="s">
        <v>5381</v>
      </c>
      <c r="G3385" s="235">
        <v>1.53</v>
      </c>
      <c r="H3385" s="235">
        <v>116.15</v>
      </c>
      <c r="I3385" s="235">
        <v>0.7</v>
      </c>
      <c r="J3385" s="235">
        <v>0.35</v>
      </c>
      <c r="K3385" s="235">
        <v>118.03</v>
      </c>
      <c r="L3385" s="235">
        <v>2.58</v>
      </c>
      <c r="M3385" s="236" t="s">
        <v>1324</v>
      </c>
    </row>
    <row r="3386" spans="1:13">
      <c r="A3386" s="106" t="str">
        <f t="shared" si="52"/>
        <v xml:space="preserve">33286 </v>
      </c>
      <c r="B3386" s="231" t="s">
        <v>5382</v>
      </c>
      <c r="C3386" s="232"/>
      <c r="D3386" s="233" t="s">
        <v>1358</v>
      </c>
      <c r="E3386" s="233"/>
      <c r="F3386" s="234" t="s">
        <v>5383</v>
      </c>
      <c r="G3386" s="235">
        <v>1.5</v>
      </c>
      <c r="H3386" s="235">
        <v>2</v>
      </c>
      <c r="I3386" s="235">
        <v>0.69</v>
      </c>
      <c r="J3386" s="235">
        <v>0.34</v>
      </c>
      <c r="K3386" s="235">
        <v>3.84</v>
      </c>
      <c r="L3386" s="235">
        <v>2.5299999999999998</v>
      </c>
      <c r="M3386" s="236" t="s">
        <v>1324</v>
      </c>
    </row>
    <row r="3387" spans="1:13">
      <c r="A3387" s="106" t="str">
        <f t="shared" si="52"/>
        <v xml:space="preserve">33287 </v>
      </c>
      <c r="B3387" s="231" t="s">
        <v>21297</v>
      </c>
      <c r="C3387" s="232"/>
      <c r="D3387" s="233" t="s">
        <v>1358</v>
      </c>
      <c r="E3387" s="233"/>
      <c r="F3387" s="234" t="s">
        <v>20975</v>
      </c>
      <c r="G3387" s="235">
        <v>6.05</v>
      </c>
      <c r="H3387" s="233" t="s">
        <v>37</v>
      </c>
      <c r="I3387" s="235">
        <v>4.12</v>
      </c>
      <c r="J3387" s="235">
        <v>1.39</v>
      </c>
      <c r="K3387" s="233" t="s">
        <v>37</v>
      </c>
      <c r="L3387" s="235">
        <v>11.56</v>
      </c>
      <c r="M3387" s="236" t="s">
        <v>1570</v>
      </c>
    </row>
    <row r="3388" spans="1:13">
      <c r="A3388" s="106" t="str">
        <f t="shared" si="52"/>
        <v xml:space="preserve">33288 </v>
      </c>
      <c r="B3388" s="231" t="s">
        <v>21298</v>
      </c>
      <c r="C3388" s="232"/>
      <c r="D3388" s="233" t="s">
        <v>1358</v>
      </c>
      <c r="E3388" s="233"/>
      <c r="F3388" s="234" t="s">
        <v>20976</v>
      </c>
      <c r="G3388" s="235">
        <v>8.51</v>
      </c>
      <c r="H3388" s="233" t="s">
        <v>37</v>
      </c>
      <c r="I3388" s="235">
        <v>5.29</v>
      </c>
      <c r="J3388" s="235">
        <v>0.86</v>
      </c>
      <c r="K3388" s="233" t="s">
        <v>37</v>
      </c>
      <c r="L3388" s="235">
        <v>14.66</v>
      </c>
      <c r="M3388" s="236" t="s">
        <v>1570</v>
      </c>
    </row>
    <row r="3389" spans="1:13">
      <c r="A3389" s="106" t="str">
        <f t="shared" si="52"/>
        <v xml:space="preserve">33289 </v>
      </c>
      <c r="B3389" s="231" t="s">
        <v>5384</v>
      </c>
      <c r="C3389" s="232"/>
      <c r="D3389" s="233" t="s">
        <v>1358</v>
      </c>
      <c r="E3389" s="233"/>
      <c r="F3389" s="234" t="s">
        <v>39</v>
      </c>
      <c r="G3389" s="235">
        <v>6</v>
      </c>
      <c r="H3389" s="233" t="s">
        <v>37</v>
      </c>
      <c r="I3389" s="235">
        <v>2.48</v>
      </c>
      <c r="J3389" s="235">
        <v>1.36</v>
      </c>
      <c r="K3389" s="233" t="s">
        <v>37</v>
      </c>
      <c r="L3389" s="235">
        <v>9.84</v>
      </c>
      <c r="M3389" s="236" t="s">
        <v>1324</v>
      </c>
    </row>
    <row r="3390" spans="1:13">
      <c r="A3390" s="106" t="str">
        <f t="shared" si="52"/>
        <v xml:space="preserve">33300 </v>
      </c>
      <c r="B3390" s="231" t="s">
        <v>5385</v>
      </c>
      <c r="C3390" s="232"/>
      <c r="D3390" s="233" t="s">
        <v>1358</v>
      </c>
      <c r="E3390" s="233"/>
      <c r="F3390" s="234" t="s">
        <v>5386</v>
      </c>
      <c r="G3390" s="235">
        <v>44.97</v>
      </c>
      <c r="H3390" s="233" t="s">
        <v>37</v>
      </c>
      <c r="I3390" s="235">
        <v>16.48</v>
      </c>
      <c r="J3390" s="235">
        <v>10.77</v>
      </c>
      <c r="K3390" s="233" t="s">
        <v>37</v>
      </c>
      <c r="L3390" s="235">
        <v>72.22</v>
      </c>
      <c r="M3390" s="236" t="s">
        <v>1570</v>
      </c>
    </row>
    <row r="3391" spans="1:13">
      <c r="A3391" s="106" t="str">
        <f t="shared" si="52"/>
        <v xml:space="preserve">33305 </v>
      </c>
      <c r="B3391" s="231" t="s">
        <v>5387</v>
      </c>
      <c r="C3391" s="232"/>
      <c r="D3391" s="233" t="s">
        <v>1358</v>
      </c>
      <c r="E3391" s="233"/>
      <c r="F3391" s="234" t="s">
        <v>5386</v>
      </c>
      <c r="G3391" s="235">
        <v>76.930000000000007</v>
      </c>
      <c r="H3391" s="233" t="s">
        <v>37</v>
      </c>
      <c r="I3391" s="235">
        <v>25.23</v>
      </c>
      <c r="J3391" s="235">
        <v>18.16</v>
      </c>
      <c r="K3391" s="233" t="s">
        <v>37</v>
      </c>
      <c r="L3391" s="235">
        <v>120.32</v>
      </c>
      <c r="M3391" s="236" t="s">
        <v>1570</v>
      </c>
    </row>
    <row r="3392" spans="1:13">
      <c r="A3392" s="106" t="str">
        <f t="shared" si="52"/>
        <v xml:space="preserve">33310 </v>
      </c>
      <c r="B3392" s="231" t="s">
        <v>5388</v>
      </c>
      <c r="C3392" s="232"/>
      <c r="D3392" s="233" t="s">
        <v>1358</v>
      </c>
      <c r="E3392" s="233"/>
      <c r="F3392" s="234" t="s">
        <v>5389</v>
      </c>
      <c r="G3392" s="235">
        <v>20.34</v>
      </c>
      <c r="H3392" s="233" t="s">
        <v>37</v>
      </c>
      <c r="I3392" s="235">
        <v>9.6999999999999993</v>
      </c>
      <c r="J3392" s="235">
        <v>4.6500000000000004</v>
      </c>
      <c r="K3392" s="233" t="s">
        <v>37</v>
      </c>
      <c r="L3392" s="235">
        <v>34.69</v>
      </c>
      <c r="M3392" s="236" t="s">
        <v>1570</v>
      </c>
    </row>
    <row r="3393" spans="1:13">
      <c r="A3393" s="106" t="str">
        <f t="shared" si="52"/>
        <v xml:space="preserve">33315 </v>
      </c>
      <c r="B3393" s="231" t="s">
        <v>5390</v>
      </c>
      <c r="C3393" s="232"/>
      <c r="D3393" s="233" t="s">
        <v>1358</v>
      </c>
      <c r="E3393" s="233"/>
      <c r="F3393" s="234" t="s">
        <v>5389</v>
      </c>
      <c r="G3393" s="235">
        <v>35</v>
      </c>
      <c r="H3393" s="233" t="s">
        <v>37</v>
      </c>
      <c r="I3393" s="235">
        <v>13.28</v>
      </c>
      <c r="J3393" s="235">
        <v>8.2100000000000009</v>
      </c>
      <c r="K3393" s="233" t="s">
        <v>37</v>
      </c>
      <c r="L3393" s="235">
        <v>56.49</v>
      </c>
      <c r="M3393" s="236" t="s">
        <v>1570</v>
      </c>
    </row>
    <row r="3394" spans="1:13">
      <c r="A3394" s="106" t="str">
        <f t="shared" si="52"/>
        <v xml:space="preserve">33320 </v>
      </c>
      <c r="B3394" s="231" t="s">
        <v>5391</v>
      </c>
      <c r="C3394" s="232"/>
      <c r="D3394" s="233" t="s">
        <v>1358</v>
      </c>
      <c r="E3394" s="233"/>
      <c r="F3394" s="234" t="s">
        <v>5392</v>
      </c>
      <c r="G3394" s="235">
        <v>18.54</v>
      </c>
      <c r="H3394" s="233" t="s">
        <v>37</v>
      </c>
      <c r="I3394" s="235">
        <v>8.7100000000000009</v>
      </c>
      <c r="J3394" s="235">
        <v>4.5199999999999996</v>
      </c>
      <c r="K3394" s="233" t="s">
        <v>37</v>
      </c>
      <c r="L3394" s="235">
        <v>31.77</v>
      </c>
      <c r="M3394" s="236" t="s">
        <v>1570</v>
      </c>
    </row>
    <row r="3395" spans="1:13">
      <c r="A3395" s="106" t="str">
        <f t="shared" ref="A3395:A3458" si="53">B3395&amp;" "&amp;C3395</f>
        <v xml:space="preserve">33321 </v>
      </c>
      <c r="B3395" s="231" t="s">
        <v>5393</v>
      </c>
      <c r="C3395" s="232"/>
      <c r="D3395" s="233" t="s">
        <v>1358</v>
      </c>
      <c r="E3395" s="233"/>
      <c r="F3395" s="234" t="s">
        <v>5394</v>
      </c>
      <c r="G3395" s="235">
        <v>20.81</v>
      </c>
      <c r="H3395" s="233" t="s">
        <v>37</v>
      </c>
      <c r="I3395" s="235">
        <v>9.6300000000000008</v>
      </c>
      <c r="J3395" s="235">
        <v>4.75</v>
      </c>
      <c r="K3395" s="233" t="s">
        <v>37</v>
      </c>
      <c r="L3395" s="235">
        <v>35.19</v>
      </c>
      <c r="M3395" s="236" t="s">
        <v>1570</v>
      </c>
    </row>
    <row r="3396" spans="1:13">
      <c r="A3396" s="106" t="str">
        <f t="shared" si="53"/>
        <v xml:space="preserve">33322 </v>
      </c>
      <c r="B3396" s="231" t="s">
        <v>5395</v>
      </c>
      <c r="C3396" s="232"/>
      <c r="D3396" s="233" t="s">
        <v>1358</v>
      </c>
      <c r="E3396" s="233"/>
      <c r="F3396" s="234" t="s">
        <v>5392</v>
      </c>
      <c r="G3396" s="235">
        <v>24.42</v>
      </c>
      <c r="H3396" s="233" t="s">
        <v>37</v>
      </c>
      <c r="I3396" s="235">
        <v>10.97</v>
      </c>
      <c r="J3396" s="235">
        <v>5.84</v>
      </c>
      <c r="K3396" s="233" t="s">
        <v>37</v>
      </c>
      <c r="L3396" s="235">
        <v>41.23</v>
      </c>
      <c r="M3396" s="236" t="s">
        <v>1570</v>
      </c>
    </row>
    <row r="3397" spans="1:13">
      <c r="A3397" s="106" t="str">
        <f t="shared" si="53"/>
        <v xml:space="preserve">33330 </v>
      </c>
      <c r="B3397" s="231" t="s">
        <v>5396</v>
      </c>
      <c r="C3397" s="232"/>
      <c r="D3397" s="233" t="s">
        <v>1358</v>
      </c>
      <c r="E3397" s="233"/>
      <c r="F3397" s="234" t="s">
        <v>5397</v>
      </c>
      <c r="G3397" s="235">
        <v>25.29</v>
      </c>
      <c r="H3397" s="233" t="s">
        <v>37</v>
      </c>
      <c r="I3397" s="235">
        <v>11.06</v>
      </c>
      <c r="J3397" s="235">
        <v>5.79</v>
      </c>
      <c r="K3397" s="233" t="s">
        <v>37</v>
      </c>
      <c r="L3397" s="235">
        <v>42.14</v>
      </c>
      <c r="M3397" s="236" t="s">
        <v>1570</v>
      </c>
    </row>
    <row r="3398" spans="1:13">
      <c r="A3398" s="106" t="str">
        <f t="shared" si="53"/>
        <v xml:space="preserve">33335 </v>
      </c>
      <c r="B3398" s="231" t="s">
        <v>5398</v>
      </c>
      <c r="C3398" s="232"/>
      <c r="D3398" s="233" t="s">
        <v>1358</v>
      </c>
      <c r="E3398" s="233"/>
      <c r="F3398" s="234" t="s">
        <v>5397</v>
      </c>
      <c r="G3398" s="235">
        <v>33.909999999999997</v>
      </c>
      <c r="H3398" s="233" t="s">
        <v>37</v>
      </c>
      <c r="I3398" s="235">
        <v>13.43</v>
      </c>
      <c r="J3398" s="235">
        <v>7.75</v>
      </c>
      <c r="K3398" s="233" t="s">
        <v>37</v>
      </c>
      <c r="L3398" s="235">
        <v>55.09</v>
      </c>
      <c r="M3398" s="236" t="s">
        <v>1570</v>
      </c>
    </row>
    <row r="3399" spans="1:13">
      <c r="A3399" s="106" t="str">
        <f t="shared" si="53"/>
        <v xml:space="preserve">33340 </v>
      </c>
      <c r="B3399" s="231" t="s">
        <v>87</v>
      </c>
      <c r="C3399" s="232"/>
      <c r="D3399" s="233" t="s">
        <v>1358</v>
      </c>
      <c r="E3399" s="233"/>
      <c r="F3399" s="234" t="s">
        <v>88</v>
      </c>
      <c r="G3399" s="235">
        <v>14</v>
      </c>
      <c r="H3399" s="233" t="s">
        <v>37</v>
      </c>
      <c r="I3399" s="235">
        <v>5.75</v>
      </c>
      <c r="J3399" s="235">
        <v>3.14</v>
      </c>
      <c r="K3399" s="233" t="s">
        <v>37</v>
      </c>
      <c r="L3399" s="235">
        <v>22.89</v>
      </c>
      <c r="M3399" s="236" t="s">
        <v>1324</v>
      </c>
    </row>
    <row r="3400" spans="1:13">
      <c r="A3400" s="106" t="str">
        <f t="shared" si="53"/>
        <v xml:space="preserve">33361 </v>
      </c>
      <c r="B3400" s="231" t="s">
        <v>90</v>
      </c>
      <c r="C3400" s="232"/>
      <c r="D3400" s="233" t="s">
        <v>1358</v>
      </c>
      <c r="E3400" s="233"/>
      <c r="F3400" s="234" t="s">
        <v>5399</v>
      </c>
      <c r="G3400" s="235">
        <v>22.47</v>
      </c>
      <c r="H3400" s="233" t="s">
        <v>37</v>
      </c>
      <c r="I3400" s="235">
        <v>7.88</v>
      </c>
      <c r="J3400" s="235">
        <v>5.19</v>
      </c>
      <c r="K3400" s="233" t="s">
        <v>37</v>
      </c>
      <c r="L3400" s="235">
        <v>35.54</v>
      </c>
      <c r="M3400" s="236" t="s">
        <v>1324</v>
      </c>
    </row>
    <row r="3401" spans="1:13">
      <c r="A3401" s="106" t="str">
        <f t="shared" si="53"/>
        <v xml:space="preserve">33362 </v>
      </c>
      <c r="B3401" s="231" t="s">
        <v>92</v>
      </c>
      <c r="C3401" s="232"/>
      <c r="D3401" s="233" t="s">
        <v>1358</v>
      </c>
      <c r="E3401" s="233"/>
      <c r="F3401" s="234" t="s">
        <v>5400</v>
      </c>
      <c r="G3401" s="235">
        <v>24.54</v>
      </c>
      <c r="H3401" s="233" t="s">
        <v>37</v>
      </c>
      <c r="I3401" s="235">
        <v>8.52</v>
      </c>
      <c r="J3401" s="235">
        <v>5.71</v>
      </c>
      <c r="K3401" s="233" t="s">
        <v>37</v>
      </c>
      <c r="L3401" s="235">
        <v>38.770000000000003</v>
      </c>
      <c r="M3401" s="236" t="s">
        <v>1324</v>
      </c>
    </row>
    <row r="3402" spans="1:13">
      <c r="A3402" s="106" t="str">
        <f t="shared" si="53"/>
        <v xml:space="preserve">33363 </v>
      </c>
      <c r="B3402" s="231" t="s">
        <v>94</v>
      </c>
      <c r="C3402" s="232"/>
      <c r="D3402" s="233" t="s">
        <v>1358</v>
      </c>
      <c r="E3402" s="233"/>
      <c r="F3402" s="234" t="s">
        <v>5400</v>
      </c>
      <c r="G3402" s="235">
        <v>25.47</v>
      </c>
      <c r="H3402" s="233" t="s">
        <v>37</v>
      </c>
      <c r="I3402" s="235">
        <v>8.77</v>
      </c>
      <c r="J3402" s="235">
        <v>5.92</v>
      </c>
      <c r="K3402" s="233" t="s">
        <v>37</v>
      </c>
      <c r="L3402" s="235">
        <v>40.159999999999997</v>
      </c>
      <c r="M3402" s="236" t="s">
        <v>1324</v>
      </c>
    </row>
    <row r="3403" spans="1:13">
      <c r="A3403" s="106" t="str">
        <f t="shared" si="53"/>
        <v xml:space="preserve">33364 </v>
      </c>
      <c r="B3403" s="231" t="s">
        <v>96</v>
      </c>
      <c r="C3403" s="232"/>
      <c r="D3403" s="233" t="s">
        <v>1358</v>
      </c>
      <c r="E3403" s="233"/>
      <c r="F3403" s="234" t="s">
        <v>5400</v>
      </c>
      <c r="G3403" s="235">
        <v>25.97</v>
      </c>
      <c r="H3403" s="233" t="s">
        <v>37</v>
      </c>
      <c r="I3403" s="235">
        <v>8.16</v>
      </c>
      <c r="J3403" s="235">
        <v>5.92</v>
      </c>
      <c r="K3403" s="233" t="s">
        <v>37</v>
      </c>
      <c r="L3403" s="235">
        <v>40.049999999999997</v>
      </c>
      <c r="M3403" s="236" t="s">
        <v>1324</v>
      </c>
    </row>
    <row r="3404" spans="1:13">
      <c r="A3404" s="106" t="str">
        <f t="shared" si="53"/>
        <v xml:space="preserve">33365 </v>
      </c>
      <c r="B3404" s="231" t="s">
        <v>98</v>
      </c>
      <c r="C3404" s="232"/>
      <c r="D3404" s="233" t="s">
        <v>1358</v>
      </c>
      <c r="E3404" s="233"/>
      <c r="F3404" s="234" t="s">
        <v>5400</v>
      </c>
      <c r="G3404" s="235">
        <v>26.59</v>
      </c>
      <c r="H3404" s="233" t="s">
        <v>37</v>
      </c>
      <c r="I3404" s="235">
        <v>9.09</v>
      </c>
      <c r="J3404" s="235">
        <v>6.14</v>
      </c>
      <c r="K3404" s="233" t="s">
        <v>37</v>
      </c>
      <c r="L3404" s="235">
        <v>41.82</v>
      </c>
      <c r="M3404" s="236" t="s">
        <v>1324</v>
      </c>
    </row>
    <row r="3405" spans="1:13">
      <c r="A3405" s="106" t="str">
        <f t="shared" si="53"/>
        <v xml:space="preserve">33366 </v>
      </c>
      <c r="B3405" s="231" t="s">
        <v>5401</v>
      </c>
      <c r="C3405" s="232"/>
      <c r="D3405" s="233" t="s">
        <v>1358</v>
      </c>
      <c r="E3405" s="233"/>
      <c r="F3405" s="234" t="s">
        <v>5402</v>
      </c>
      <c r="G3405" s="235">
        <v>29.35</v>
      </c>
      <c r="H3405" s="233" t="s">
        <v>37</v>
      </c>
      <c r="I3405" s="235">
        <v>10.01</v>
      </c>
      <c r="J3405" s="235">
        <v>6.82</v>
      </c>
      <c r="K3405" s="233" t="s">
        <v>37</v>
      </c>
      <c r="L3405" s="235">
        <v>46.18</v>
      </c>
      <c r="M3405" s="236" t="s">
        <v>1324</v>
      </c>
    </row>
    <row r="3406" spans="1:13">
      <c r="A3406" s="106" t="str">
        <f t="shared" si="53"/>
        <v xml:space="preserve">33367 </v>
      </c>
      <c r="B3406" s="231" t="s">
        <v>5403</v>
      </c>
      <c r="C3406" s="232"/>
      <c r="D3406" s="233" t="s">
        <v>1358</v>
      </c>
      <c r="E3406" s="233"/>
      <c r="F3406" s="234" t="s">
        <v>5404</v>
      </c>
      <c r="G3406" s="235">
        <v>11.88</v>
      </c>
      <c r="H3406" s="233" t="s">
        <v>37</v>
      </c>
      <c r="I3406" s="235">
        <v>3.27</v>
      </c>
      <c r="J3406" s="235">
        <v>2.73</v>
      </c>
      <c r="K3406" s="233" t="s">
        <v>37</v>
      </c>
      <c r="L3406" s="235">
        <v>17.88</v>
      </c>
      <c r="M3406" s="236" t="s">
        <v>1125</v>
      </c>
    </row>
    <row r="3407" spans="1:13">
      <c r="A3407" s="106" t="str">
        <f t="shared" si="53"/>
        <v xml:space="preserve">33368 </v>
      </c>
      <c r="B3407" s="231" t="s">
        <v>5405</v>
      </c>
      <c r="C3407" s="232"/>
      <c r="D3407" s="233" t="s">
        <v>1358</v>
      </c>
      <c r="E3407" s="233"/>
      <c r="F3407" s="234" t="s">
        <v>5404</v>
      </c>
      <c r="G3407" s="235">
        <v>14.39</v>
      </c>
      <c r="H3407" s="233" t="s">
        <v>37</v>
      </c>
      <c r="I3407" s="235">
        <v>3.96</v>
      </c>
      <c r="J3407" s="235">
        <v>3.28</v>
      </c>
      <c r="K3407" s="233" t="s">
        <v>37</v>
      </c>
      <c r="L3407" s="235">
        <v>21.63</v>
      </c>
      <c r="M3407" s="236" t="s">
        <v>1125</v>
      </c>
    </row>
    <row r="3408" spans="1:13">
      <c r="A3408" s="106" t="str">
        <f t="shared" si="53"/>
        <v xml:space="preserve">33369 </v>
      </c>
      <c r="B3408" s="231" t="s">
        <v>5406</v>
      </c>
      <c r="C3408" s="232"/>
      <c r="D3408" s="233" t="s">
        <v>1358</v>
      </c>
      <c r="E3408" s="233"/>
      <c r="F3408" s="234" t="s">
        <v>5404</v>
      </c>
      <c r="G3408" s="235">
        <v>19</v>
      </c>
      <c r="H3408" s="233" t="s">
        <v>37</v>
      </c>
      <c r="I3408" s="235">
        <v>5.23</v>
      </c>
      <c r="J3408" s="235">
        <v>4.3499999999999996</v>
      </c>
      <c r="K3408" s="233" t="s">
        <v>37</v>
      </c>
      <c r="L3408" s="235">
        <v>28.58</v>
      </c>
      <c r="M3408" s="236" t="s">
        <v>1125</v>
      </c>
    </row>
    <row r="3409" spans="1:13">
      <c r="A3409" s="106" t="str">
        <f t="shared" si="53"/>
        <v xml:space="preserve">33370 </v>
      </c>
      <c r="B3409" s="231" t="s">
        <v>18489</v>
      </c>
      <c r="C3409" s="232"/>
      <c r="D3409" s="233" t="s">
        <v>1358</v>
      </c>
      <c r="E3409" s="233"/>
      <c r="F3409" s="234" t="s">
        <v>18488</v>
      </c>
      <c r="G3409" s="235">
        <v>2.5</v>
      </c>
      <c r="H3409" s="233" t="s">
        <v>37</v>
      </c>
      <c r="I3409" s="235">
        <v>0.85</v>
      </c>
      <c r="J3409" s="235">
        <v>0.57999999999999996</v>
      </c>
      <c r="K3409" s="233" t="s">
        <v>37</v>
      </c>
      <c r="L3409" s="235">
        <v>3.93</v>
      </c>
      <c r="M3409" s="236" t="s">
        <v>1125</v>
      </c>
    </row>
    <row r="3410" spans="1:13">
      <c r="A3410" s="106" t="str">
        <f t="shared" si="53"/>
        <v xml:space="preserve">33390 </v>
      </c>
      <c r="B3410" s="231" t="s">
        <v>5407</v>
      </c>
      <c r="C3410" s="232"/>
      <c r="D3410" s="233" t="s">
        <v>1358</v>
      </c>
      <c r="E3410" s="233"/>
      <c r="F3410" s="234" t="s">
        <v>5408</v>
      </c>
      <c r="G3410" s="235">
        <v>35</v>
      </c>
      <c r="H3410" s="233" t="s">
        <v>37</v>
      </c>
      <c r="I3410" s="235">
        <v>13.72</v>
      </c>
      <c r="J3410" s="235">
        <v>8.17</v>
      </c>
      <c r="K3410" s="233" t="s">
        <v>37</v>
      </c>
      <c r="L3410" s="235">
        <v>56.89</v>
      </c>
      <c r="M3410" s="236" t="s">
        <v>1570</v>
      </c>
    </row>
    <row r="3411" spans="1:13">
      <c r="A3411" s="106" t="str">
        <f t="shared" si="53"/>
        <v xml:space="preserve">33391 </v>
      </c>
      <c r="B3411" s="231" t="s">
        <v>5409</v>
      </c>
      <c r="C3411" s="232"/>
      <c r="D3411" s="233" t="s">
        <v>1358</v>
      </c>
      <c r="E3411" s="233"/>
      <c r="F3411" s="234" t="s">
        <v>5408</v>
      </c>
      <c r="G3411" s="235">
        <v>41.5</v>
      </c>
      <c r="H3411" s="233" t="s">
        <v>37</v>
      </c>
      <c r="I3411" s="235">
        <v>16.170000000000002</v>
      </c>
      <c r="J3411" s="235">
        <v>9.73</v>
      </c>
      <c r="K3411" s="233" t="s">
        <v>37</v>
      </c>
      <c r="L3411" s="235">
        <v>67.400000000000006</v>
      </c>
      <c r="M3411" s="236" t="s">
        <v>1570</v>
      </c>
    </row>
    <row r="3412" spans="1:13">
      <c r="A3412" s="106" t="str">
        <f t="shared" si="53"/>
        <v xml:space="preserve">33404 </v>
      </c>
      <c r="B3412" s="231" t="s">
        <v>5410</v>
      </c>
      <c r="C3412" s="232"/>
      <c r="D3412" s="233" t="s">
        <v>1358</v>
      </c>
      <c r="E3412" s="233"/>
      <c r="F3412" s="234" t="s">
        <v>5411</v>
      </c>
      <c r="G3412" s="235">
        <v>31.37</v>
      </c>
      <c r="H3412" s="233" t="s">
        <v>37</v>
      </c>
      <c r="I3412" s="235">
        <v>13.1</v>
      </c>
      <c r="J3412" s="235">
        <v>7.17</v>
      </c>
      <c r="K3412" s="233" t="s">
        <v>37</v>
      </c>
      <c r="L3412" s="235">
        <v>51.64</v>
      </c>
      <c r="M3412" s="236" t="s">
        <v>1570</v>
      </c>
    </row>
    <row r="3413" spans="1:13">
      <c r="A3413" s="106" t="str">
        <f t="shared" si="53"/>
        <v xml:space="preserve">33405 </v>
      </c>
      <c r="B3413" s="231" t="s">
        <v>5412</v>
      </c>
      <c r="C3413" s="232"/>
      <c r="D3413" s="233" t="s">
        <v>1358</v>
      </c>
      <c r="E3413" s="233"/>
      <c r="F3413" s="234" t="s">
        <v>5413</v>
      </c>
      <c r="G3413" s="235">
        <v>41.32</v>
      </c>
      <c r="H3413" s="233" t="s">
        <v>37</v>
      </c>
      <c r="I3413" s="235">
        <v>15.93</v>
      </c>
      <c r="J3413" s="235">
        <v>9.7799999999999994</v>
      </c>
      <c r="K3413" s="233" t="s">
        <v>37</v>
      </c>
      <c r="L3413" s="235">
        <v>67.03</v>
      </c>
      <c r="M3413" s="236" t="s">
        <v>1570</v>
      </c>
    </row>
    <row r="3414" spans="1:13">
      <c r="A3414" s="106" t="str">
        <f t="shared" si="53"/>
        <v xml:space="preserve">33406 </v>
      </c>
      <c r="B3414" s="231" t="s">
        <v>5414</v>
      </c>
      <c r="C3414" s="232"/>
      <c r="D3414" s="233" t="s">
        <v>1358</v>
      </c>
      <c r="E3414" s="233"/>
      <c r="F3414" s="234" t="s">
        <v>5413</v>
      </c>
      <c r="G3414" s="235">
        <v>52.68</v>
      </c>
      <c r="H3414" s="233" t="s">
        <v>37</v>
      </c>
      <c r="I3414" s="235">
        <v>19.5</v>
      </c>
      <c r="J3414" s="235">
        <v>12.88</v>
      </c>
      <c r="K3414" s="233" t="s">
        <v>37</v>
      </c>
      <c r="L3414" s="235">
        <v>85.06</v>
      </c>
      <c r="M3414" s="236" t="s">
        <v>1570</v>
      </c>
    </row>
    <row r="3415" spans="1:13">
      <c r="A3415" s="106" t="str">
        <f t="shared" si="53"/>
        <v xml:space="preserve">33410 </v>
      </c>
      <c r="B3415" s="231" t="s">
        <v>5415</v>
      </c>
      <c r="C3415" s="232"/>
      <c r="D3415" s="233" t="s">
        <v>1358</v>
      </c>
      <c r="E3415" s="233"/>
      <c r="F3415" s="234" t="s">
        <v>5413</v>
      </c>
      <c r="G3415" s="235">
        <v>46.41</v>
      </c>
      <c r="H3415" s="233" t="s">
        <v>37</v>
      </c>
      <c r="I3415" s="235">
        <v>17.63</v>
      </c>
      <c r="J3415" s="235">
        <v>11.12</v>
      </c>
      <c r="K3415" s="233" t="s">
        <v>37</v>
      </c>
      <c r="L3415" s="235">
        <v>75.16</v>
      </c>
      <c r="M3415" s="236" t="s">
        <v>1570</v>
      </c>
    </row>
    <row r="3416" spans="1:13">
      <c r="A3416" s="106" t="str">
        <f t="shared" si="53"/>
        <v xml:space="preserve">33411 </v>
      </c>
      <c r="B3416" s="231" t="s">
        <v>5416</v>
      </c>
      <c r="C3416" s="232"/>
      <c r="D3416" s="233" t="s">
        <v>1358</v>
      </c>
      <c r="E3416" s="233"/>
      <c r="F3416" s="234" t="s">
        <v>5417</v>
      </c>
      <c r="G3416" s="235">
        <v>62.07</v>
      </c>
      <c r="H3416" s="233" t="s">
        <v>37</v>
      </c>
      <c r="I3416" s="235">
        <v>22.04</v>
      </c>
      <c r="J3416" s="235">
        <v>14.69</v>
      </c>
      <c r="K3416" s="233" t="s">
        <v>37</v>
      </c>
      <c r="L3416" s="235">
        <v>98.8</v>
      </c>
      <c r="M3416" s="236" t="s">
        <v>1570</v>
      </c>
    </row>
    <row r="3417" spans="1:13">
      <c r="A3417" s="106" t="str">
        <f t="shared" si="53"/>
        <v xml:space="preserve">33412 </v>
      </c>
      <c r="B3417" s="231" t="s">
        <v>5418</v>
      </c>
      <c r="C3417" s="232"/>
      <c r="D3417" s="233" t="s">
        <v>1358</v>
      </c>
      <c r="E3417" s="233"/>
      <c r="F3417" s="234" t="s">
        <v>5417</v>
      </c>
      <c r="G3417" s="235">
        <v>59</v>
      </c>
      <c r="H3417" s="233" t="s">
        <v>37</v>
      </c>
      <c r="I3417" s="235">
        <v>19.88</v>
      </c>
      <c r="J3417" s="235">
        <v>13.49</v>
      </c>
      <c r="K3417" s="233" t="s">
        <v>37</v>
      </c>
      <c r="L3417" s="235">
        <v>92.37</v>
      </c>
      <c r="M3417" s="236" t="s">
        <v>1570</v>
      </c>
    </row>
    <row r="3418" spans="1:13">
      <c r="A3418" s="106" t="str">
        <f t="shared" si="53"/>
        <v xml:space="preserve">33413 </v>
      </c>
      <c r="B3418" s="231" t="s">
        <v>5419</v>
      </c>
      <c r="C3418" s="232"/>
      <c r="D3418" s="233" t="s">
        <v>1358</v>
      </c>
      <c r="E3418" s="233"/>
      <c r="F3418" s="234" t="s">
        <v>5417</v>
      </c>
      <c r="G3418" s="235">
        <v>59.87</v>
      </c>
      <c r="H3418" s="233" t="s">
        <v>37</v>
      </c>
      <c r="I3418" s="235">
        <v>21.15</v>
      </c>
      <c r="J3418" s="235">
        <v>13.68</v>
      </c>
      <c r="K3418" s="233" t="s">
        <v>37</v>
      </c>
      <c r="L3418" s="235">
        <v>94.7</v>
      </c>
      <c r="M3418" s="236" t="s">
        <v>1570</v>
      </c>
    </row>
    <row r="3419" spans="1:13">
      <c r="A3419" s="106" t="str">
        <f t="shared" si="53"/>
        <v xml:space="preserve">33414 </v>
      </c>
      <c r="B3419" s="231" t="s">
        <v>5420</v>
      </c>
      <c r="C3419" s="232"/>
      <c r="D3419" s="233" t="s">
        <v>1358</v>
      </c>
      <c r="E3419" s="233"/>
      <c r="F3419" s="234" t="s">
        <v>5421</v>
      </c>
      <c r="G3419" s="235">
        <v>39.369999999999997</v>
      </c>
      <c r="H3419" s="233" t="s">
        <v>37</v>
      </c>
      <c r="I3419" s="235">
        <v>14.38</v>
      </c>
      <c r="J3419" s="235">
        <v>9.6199999999999992</v>
      </c>
      <c r="K3419" s="233" t="s">
        <v>37</v>
      </c>
      <c r="L3419" s="235">
        <v>63.37</v>
      </c>
      <c r="M3419" s="236" t="s">
        <v>1570</v>
      </c>
    </row>
    <row r="3420" spans="1:13">
      <c r="A3420" s="106" t="str">
        <f t="shared" si="53"/>
        <v xml:space="preserve">33415 </v>
      </c>
      <c r="B3420" s="231" t="s">
        <v>5422</v>
      </c>
      <c r="C3420" s="232"/>
      <c r="D3420" s="233" t="s">
        <v>1358</v>
      </c>
      <c r="E3420" s="233"/>
      <c r="F3420" s="234" t="s">
        <v>5423</v>
      </c>
      <c r="G3420" s="235">
        <v>37.270000000000003</v>
      </c>
      <c r="H3420" s="233" t="s">
        <v>37</v>
      </c>
      <c r="I3420" s="235">
        <v>13.93</v>
      </c>
      <c r="J3420" s="235">
        <v>8.7200000000000006</v>
      </c>
      <c r="K3420" s="233" t="s">
        <v>37</v>
      </c>
      <c r="L3420" s="235">
        <v>59.92</v>
      </c>
      <c r="M3420" s="236" t="s">
        <v>1570</v>
      </c>
    </row>
    <row r="3421" spans="1:13">
      <c r="A3421" s="106" t="str">
        <f t="shared" si="53"/>
        <v xml:space="preserve">33416 </v>
      </c>
      <c r="B3421" s="231" t="s">
        <v>5424</v>
      </c>
      <c r="C3421" s="232"/>
      <c r="D3421" s="233" t="s">
        <v>1358</v>
      </c>
      <c r="E3421" s="233"/>
      <c r="F3421" s="234" t="s">
        <v>5425</v>
      </c>
      <c r="G3421" s="235">
        <v>36.56</v>
      </c>
      <c r="H3421" s="233" t="s">
        <v>37</v>
      </c>
      <c r="I3421" s="235">
        <v>14.61</v>
      </c>
      <c r="J3421" s="235">
        <v>8.67</v>
      </c>
      <c r="K3421" s="233" t="s">
        <v>37</v>
      </c>
      <c r="L3421" s="235">
        <v>59.84</v>
      </c>
      <c r="M3421" s="236" t="s">
        <v>1570</v>
      </c>
    </row>
    <row r="3422" spans="1:13">
      <c r="A3422" s="106" t="str">
        <f t="shared" si="53"/>
        <v xml:space="preserve">33417 </v>
      </c>
      <c r="B3422" s="231" t="s">
        <v>5426</v>
      </c>
      <c r="C3422" s="232"/>
      <c r="D3422" s="233" t="s">
        <v>1358</v>
      </c>
      <c r="E3422" s="233"/>
      <c r="F3422" s="234" t="s">
        <v>5421</v>
      </c>
      <c r="G3422" s="235">
        <v>29.33</v>
      </c>
      <c r="H3422" s="233" t="s">
        <v>37</v>
      </c>
      <c r="I3422" s="235">
        <v>13.03</v>
      </c>
      <c r="J3422" s="235">
        <v>7.16</v>
      </c>
      <c r="K3422" s="233" t="s">
        <v>37</v>
      </c>
      <c r="L3422" s="235">
        <v>49.52</v>
      </c>
      <c r="M3422" s="236" t="s">
        <v>1570</v>
      </c>
    </row>
    <row r="3423" spans="1:13">
      <c r="A3423" s="106" t="str">
        <f t="shared" si="53"/>
        <v xml:space="preserve">33418 </v>
      </c>
      <c r="B3423" s="231" t="s">
        <v>5427</v>
      </c>
      <c r="C3423" s="232"/>
      <c r="D3423" s="233" t="s">
        <v>1358</v>
      </c>
      <c r="E3423" s="233"/>
      <c r="F3423" s="234" t="s">
        <v>5428</v>
      </c>
      <c r="G3423" s="235">
        <v>32.25</v>
      </c>
      <c r="H3423" s="233" t="s">
        <v>37</v>
      </c>
      <c r="I3423" s="235">
        <v>13.42</v>
      </c>
      <c r="J3423" s="235">
        <v>7.32</v>
      </c>
      <c r="K3423" s="233" t="s">
        <v>37</v>
      </c>
      <c r="L3423" s="235">
        <v>52.99</v>
      </c>
      <c r="M3423" s="236" t="s">
        <v>1570</v>
      </c>
    </row>
    <row r="3424" spans="1:13">
      <c r="A3424" s="106" t="str">
        <f t="shared" si="53"/>
        <v xml:space="preserve">33419 </v>
      </c>
      <c r="B3424" s="231" t="s">
        <v>5429</v>
      </c>
      <c r="C3424" s="232"/>
      <c r="D3424" s="233" t="s">
        <v>1358</v>
      </c>
      <c r="E3424" s="233"/>
      <c r="F3424" s="234" t="s">
        <v>5428</v>
      </c>
      <c r="G3424" s="235">
        <v>7.93</v>
      </c>
      <c r="H3424" s="233" t="s">
        <v>37</v>
      </c>
      <c r="I3424" s="235">
        <v>2.69</v>
      </c>
      <c r="J3424" s="235">
        <v>1.8</v>
      </c>
      <c r="K3424" s="233" t="s">
        <v>37</v>
      </c>
      <c r="L3424" s="235">
        <v>12.42</v>
      </c>
      <c r="M3424" s="236" t="s">
        <v>1125</v>
      </c>
    </row>
    <row r="3425" spans="1:13">
      <c r="A3425" s="106" t="str">
        <f t="shared" si="53"/>
        <v xml:space="preserve">33420 </v>
      </c>
      <c r="B3425" s="231" t="s">
        <v>5430</v>
      </c>
      <c r="C3425" s="232"/>
      <c r="D3425" s="233" t="s">
        <v>1358</v>
      </c>
      <c r="E3425" s="233"/>
      <c r="F3425" s="234" t="s">
        <v>5431</v>
      </c>
      <c r="G3425" s="235">
        <v>25.79</v>
      </c>
      <c r="H3425" s="233" t="s">
        <v>37</v>
      </c>
      <c r="I3425" s="235">
        <v>11.21</v>
      </c>
      <c r="J3425" s="235">
        <v>5.9</v>
      </c>
      <c r="K3425" s="233" t="s">
        <v>37</v>
      </c>
      <c r="L3425" s="235">
        <v>42.9</v>
      </c>
      <c r="M3425" s="236" t="s">
        <v>1570</v>
      </c>
    </row>
    <row r="3426" spans="1:13">
      <c r="A3426" s="106" t="str">
        <f t="shared" si="53"/>
        <v xml:space="preserve">33422 </v>
      </c>
      <c r="B3426" s="231" t="s">
        <v>5432</v>
      </c>
      <c r="C3426" s="232"/>
      <c r="D3426" s="233" t="s">
        <v>1358</v>
      </c>
      <c r="E3426" s="233"/>
      <c r="F3426" s="234" t="s">
        <v>5431</v>
      </c>
      <c r="G3426" s="235">
        <v>29.73</v>
      </c>
      <c r="H3426" s="233" t="s">
        <v>37</v>
      </c>
      <c r="I3426" s="235">
        <v>12.65</v>
      </c>
      <c r="J3426" s="235">
        <v>6.8</v>
      </c>
      <c r="K3426" s="233" t="s">
        <v>37</v>
      </c>
      <c r="L3426" s="235">
        <v>49.18</v>
      </c>
      <c r="M3426" s="236" t="s">
        <v>1570</v>
      </c>
    </row>
    <row r="3427" spans="1:13">
      <c r="A3427" s="106" t="str">
        <f t="shared" si="53"/>
        <v xml:space="preserve">33425 </v>
      </c>
      <c r="B3427" s="231" t="s">
        <v>5433</v>
      </c>
      <c r="C3427" s="232"/>
      <c r="D3427" s="233" t="s">
        <v>1358</v>
      </c>
      <c r="E3427" s="233"/>
      <c r="F3427" s="234" t="s">
        <v>5434</v>
      </c>
      <c r="G3427" s="235">
        <v>49.96</v>
      </c>
      <c r="H3427" s="233" t="s">
        <v>37</v>
      </c>
      <c r="I3427" s="235">
        <v>18.64</v>
      </c>
      <c r="J3427" s="235">
        <v>11.83</v>
      </c>
      <c r="K3427" s="233" t="s">
        <v>37</v>
      </c>
      <c r="L3427" s="235">
        <v>80.430000000000007</v>
      </c>
      <c r="M3427" s="236" t="s">
        <v>1570</v>
      </c>
    </row>
    <row r="3428" spans="1:13">
      <c r="A3428" s="106" t="str">
        <f t="shared" si="53"/>
        <v xml:space="preserve">33426 </v>
      </c>
      <c r="B3428" s="231" t="s">
        <v>5435</v>
      </c>
      <c r="C3428" s="232"/>
      <c r="D3428" s="233" t="s">
        <v>1358</v>
      </c>
      <c r="E3428" s="233"/>
      <c r="F3428" s="234" t="s">
        <v>5434</v>
      </c>
      <c r="G3428" s="235">
        <v>43.28</v>
      </c>
      <c r="H3428" s="233" t="s">
        <v>37</v>
      </c>
      <c r="I3428" s="235">
        <v>16.82</v>
      </c>
      <c r="J3428" s="235">
        <v>10.28</v>
      </c>
      <c r="K3428" s="233" t="s">
        <v>37</v>
      </c>
      <c r="L3428" s="235">
        <v>70.38</v>
      </c>
      <c r="M3428" s="236" t="s">
        <v>1570</v>
      </c>
    </row>
    <row r="3429" spans="1:13">
      <c r="A3429" s="106" t="str">
        <f t="shared" si="53"/>
        <v xml:space="preserve">33427 </v>
      </c>
      <c r="B3429" s="231" t="s">
        <v>5436</v>
      </c>
      <c r="C3429" s="232"/>
      <c r="D3429" s="233" t="s">
        <v>1358</v>
      </c>
      <c r="E3429" s="233"/>
      <c r="F3429" s="234" t="s">
        <v>5434</v>
      </c>
      <c r="G3429" s="235">
        <v>44.83</v>
      </c>
      <c r="H3429" s="233" t="s">
        <v>37</v>
      </c>
      <c r="I3429" s="235">
        <v>16.8</v>
      </c>
      <c r="J3429" s="235">
        <v>10.3</v>
      </c>
      <c r="K3429" s="233" t="s">
        <v>37</v>
      </c>
      <c r="L3429" s="235">
        <v>71.930000000000007</v>
      </c>
      <c r="M3429" s="236" t="s">
        <v>1570</v>
      </c>
    </row>
    <row r="3430" spans="1:13">
      <c r="A3430" s="106" t="str">
        <f t="shared" si="53"/>
        <v xml:space="preserve">33430 </v>
      </c>
      <c r="B3430" s="231" t="s">
        <v>5437</v>
      </c>
      <c r="C3430" s="232"/>
      <c r="D3430" s="233" t="s">
        <v>1358</v>
      </c>
      <c r="E3430" s="233"/>
      <c r="F3430" s="234" t="s">
        <v>5438</v>
      </c>
      <c r="G3430" s="235">
        <v>50.93</v>
      </c>
      <c r="H3430" s="233" t="s">
        <v>37</v>
      </c>
      <c r="I3430" s="235">
        <v>19.75</v>
      </c>
      <c r="J3430" s="235">
        <v>12.04</v>
      </c>
      <c r="K3430" s="233" t="s">
        <v>37</v>
      </c>
      <c r="L3430" s="235">
        <v>82.72</v>
      </c>
      <c r="M3430" s="236" t="s">
        <v>1570</v>
      </c>
    </row>
    <row r="3431" spans="1:13">
      <c r="A3431" s="106" t="str">
        <f t="shared" si="53"/>
        <v xml:space="preserve">33440 </v>
      </c>
      <c r="B3431" s="231" t="s">
        <v>5439</v>
      </c>
      <c r="C3431" s="232"/>
      <c r="D3431" s="233" t="s">
        <v>1358</v>
      </c>
      <c r="E3431" s="233"/>
      <c r="F3431" s="234" t="s">
        <v>5440</v>
      </c>
      <c r="G3431" s="235">
        <v>64</v>
      </c>
      <c r="H3431" s="233" t="s">
        <v>37</v>
      </c>
      <c r="I3431" s="235">
        <v>21.25</v>
      </c>
      <c r="J3431" s="235">
        <v>14.64</v>
      </c>
      <c r="K3431" s="233" t="s">
        <v>37</v>
      </c>
      <c r="L3431" s="235">
        <v>99.89</v>
      </c>
      <c r="M3431" s="236" t="s">
        <v>1570</v>
      </c>
    </row>
    <row r="3432" spans="1:13">
      <c r="A3432" s="106" t="str">
        <f t="shared" si="53"/>
        <v xml:space="preserve">33460 </v>
      </c>
      <c r="B3432" s="231" t="s">
        <v>5441</v>
      </c>
      <c r="C3432" s="232"/>
      <c r="D3432" s="233" t="s">
        <v>1358</v>
      </c>
      <c r="E3432" s="233"/>
      <c r="F3432" s="234" t="s">
        <v>5442</v>
      </c>
      <c r="G3432" s="235">
        <v>44.7</v>
      </c>
      <c r="H3432" s="233" t="s">
        <v>37</v>
      </c>
      <c r="I3432" s="235">
        <v>15.58</v>
      </c>
      <c r="J3432" s="235">
        <v>10.210000000000001</v>
      </c>
      <c r="K3432" s="233" t="s">
        <v>37</v>
      </c>
      <c r="L3432" s="235">
        <v>70.489999999999995</v>
      </c>
      <c r="M3432" s="236" t="s">
        <v>1570</v>
      </c>
    </row>
    <row r="3433" spans="1:13">
      <c r="A3433" s="106" t="str">
        <f t="shared" si="53"/>
        <v xml:space="preserve">33463 </v>
      </c>
      <c r="B3433" s="231" t="s">
        <v>5443</v>
      </c>
      <c r="C3433" s="232"/>
      <c r="D3433" s="233" t="s">
        <v>1358</v>
      </c>
      <c r="E3433" s="233"/>
      <c r="F3433" s="234" t="s">
        <v>5444</v>
      </c>
      <c r="G3433" s="235">
        <v>57.08</v>
      </c>
      <c r="H3433" s="233" t="s">
        <v>37</v>
      </c>
      <c r="I3433" s="235">
        <v>20.39</v>
      </c>
      <c r="J3433" s="235">
        <v>13.14</v>
      </c>
      <c r="K3433" s="233" t="s">
        <v>37</v>
      </c>
      <c r="L3433" s="235">
        <v>90.61</v>
      </c>
      <c r="M3433" s="236" t="s">
        <v>1570</v>
      </c>
    </row>
    <row r="3434" spans="1:13">
      <c r="A3434" s="106" t="str">
        <f t="shared" si="53"/>
        <v xml:space="preserve">33464 </v>
      </c>
      <c r="B3434" s="231" t="s">
        <v>5445</v>
      </c>
      <c r="C3434" s="232"/>
      <c r="D3434" s="233" t="s">
        <v>1358</v>
      </c>
      <c r="E3434" s="233"/>
      <c r="F3434" s="234" t="s">
        <v>5444</v>
      </c>
      <c r="G3434" s="235">
        <v>44.62</v>
      </c>
      <c r="H3434" s="233" t="s">
        <v>37</v>
      </c>
      <c r="I3434" s="235">
        <v>17.059999999999999</v>
      </c>
      <c r="J3434" s="235">
        <v>10.210000000000001</v>
      </c>
      <c r="K3434" s="233" t="s">
        <v>37</v>
      </c>
      <c r="L3434" s="235">
        <v>71.89</v>
      </c>
      <c r="M3434" s="236" t="s">
        <v>1570</v>
      </c>
    </row>
    <row r="3435" spans="1:13">
      <c r="A3435" s="106" t="str">
        <f t="shared" si="53"/>
        <v xml:space="preserve">33465 </v>
      </c>
      <c r="B3435" s="231" t="s">
        <v>5446</v>
      </c>
      <c r="C3435" s="232"/>
      <c r="D3435" s="233" t="s">
        <v>1358</v>
      </c>
      <c r="E3435" s="233"/>
      <c r="F3435" s="234" t="s">
        <v>5447</v>
      </c>
      <c r="G3435" s="235">
        <v>50.72</v>
      </c>
      <c r="H3435" s="233" t="s">
        <v>37</v>
      </c>
      <c r="I3435" s="235">
        <v>18.600000000000001</v>
      </c>
      <c r="J3435" s="235">
        <v>11.88</v>
      </c>
      <c r="K3435" s="233" t="s">
        <v>37</v>
      </c>
      <c r="L3435" s="235">
        <v>81.2</v>
      </c>
      <c r="M3435" s="236" t="s">
        <v>1570</v>
      </c>
    </row>
    <row r="3436" spans="1:13">
      <c r="A3436" s="106" t="str">
        <f t="shared" si="53"/>
        <v xml:space="preserve">33468 </v>
      </c>
      <c r="B3436" s="231" t="s">
        <v>5448</v>
      </c>
      <c r="C3436" s="232"/>
      <c r="D3436" s="233" t="s">
        <v>1358</v>
      </c>
      <c r="E3436" s="233"/>
      <c r="F3436" s="234" t="s">
        <v>5442</v>
      </c>
      <c r="G3436" s="235">
        <v>45.13</v>
      </c>
      <c r="H3436" s="233" t="s">
        <v>37</v>
      </c>
      <c r="I3436" s="235">
        <v>16.09</v>
      </c>
      <c r="J3436" s="235">
        <v>11.03</v>
      </c>
      <c r="K3436" s="233" t="s">
        <v>37</v>
      </c>
      <c r="L3436" s="235">
        <v>72.25</v>
      </c>
      <c r="M3436" s="236" t="s">
        <v>1570</v>
      </c>
    </row>
    <row r="3437" spans="1:13">
      <c r="A3437" s="106" t="str">
        <f t="shared" si="53"/>
        <v xml:space="preserve">33471 </v>
      </c>
      <c r="B3437" s="231" t="s">
        <v>5450</v>
      </c>
      <c r="C3437" s="232"/>
      <c r="D3437" s="233" t="s">
        <v>1358</v>
      </c>
      <c r="E3437" s="233"/>
      <c r="F3437" s="234" t="s">
        <v>18487</v>
      </c>
      <c r="G3437" s="235">
        <v>22.96</v>
      </c>
      <c r="H3437" s="233" t="s">
        <v>37</v>
      </c>
      <c r="I3437" s="235">
        <v>10.83</v>
      </c>
      <c r="J3437" s="235">
        <v>5.61</v>
      </c>
      <c r="K3437" s="233" t="s">
        <v>37</v>
      </c>
      <c r="L3437" s="235">
        <v>39.4</v>
      </c>
      <c r="M3437" s="236" t="s">
        <v>1570</v>
      </c>
    </row>
    <row r="3438" spans="1:13">
      <c r="A3438" s="106" t="str">
        <f t="shared" si="53"/>
        <v xml:space="preserve">33474 </v>
      </c>
      <c r="B3438" s="231" t="s">
        <v>5451</v>
      </c>
      <c r="C3438" s="232"/>
      <c r="D3438" s="233" t="s">
        <v>1358</v>
      </c>
      <c r="E3438" s="233"/>
      <c r="F3438" s="234" t="s">
        <v>5449</v>
      </c>
      <c r="G3438" s="235">
        <v>39.4</v>
      </c>
      <c r="H3438" s="233" t="s">
        <v>37</v>
      </c>
      <c r="I3438" s="235">
        <v>15.4</v>
      </c>
      <c r="J3438" s="235">
        <v>9.6300000000000008</v>
      </c>
      <c r="K3438" s="233" t="s">
        <v>37</v>
      </c>
      <c r="L3438" s="235">
        <v>64.430000000000007</v>
      </c>
      <c r="M3438" s="236" t="s">
        <v>1570</v>
      </c>
    </row>
    <row r="3439" spans="1:13">
      <c r="A3439" s="106" t="str">
        <f t="shared" si="53"/>
        <v xml:space="preserve">33475 </v>
      </c>
      <c r="B3439" s="231" t="s">
        <v>5452</v>
      </c>
      <c r="C3439" s="232"/>
      <c r="D3439" s="233" t="s">
        <v>1358</v>
      </c>
      <c r="E3439" s="233"/>
      <c r="F3439" s="234" t="s">
        <v>5453</v>
      </c>
      <c r="G3439" s="235">
        <v>42.4</v>
      </c>
      <c r="H3439" s="233" t="s">
        <v>37</v>
      </c>
      <c r="I3439" s="235">
        <v>16.38</v>
      </c>
      <c r="J3439" s="235">
        <v>9.61</v>
      </c>
      <c r="K3439" s="233" t="s">
        <v>37</v>
      </c>
      <c r="L3439" s="235">
        <v>68.39</v>
      </c>
      <c r="M3439" s="236" t="s">
        <v>1570</v>
      </c>
    </row>
    <row r="3440" spans="1:13">
      <c r="A3440" s="106" t="str">
        <f t="shared" si="53"/>
        <v xml:space="preserve">33476 </v>
      </c>
      <c r="B3440" s="231" t="s">
        <v>5454</v>
      </c>
      <c r="C3440" s="232"/>
      <c r="D3440" s="233" t="s">
        <v>1358</v>
      </c>
      <c r="E3440" s="233"/>
      <c r="F3440" s="234" t="s">
        <v>5455</v>
      </c>
      <c r="G3440" s="235">
        <v>26.57</v>
      </c>
      <c r="H3440" s="233" t="s">
        <v>37</v>
      </c>
      <c r="I3440" s="235">
        <v>12.23</v>
      </c>
      <c r="J3440" s="235">
        <v>6.5</v>
      </c>
      <c r="K3440" s="233" t="s">
        <v>37</v>
      </c>
      <c r="L3440" s="235">
        <v>45.3</v>
      </c>
      <c r="M3440" s="236" t="s">
        <v>1570</v>
      </c>
    </row>
    <row r="3441" spans="1:13">
      <c r="A3441" s="106" t="str">
        <f t="shared" si="53"/>
        <v xml:space="preserve">33477 </v>
      </c>
      <c r="B3441" s="231" t="s">
        <v>5456</v>
      </c>
      <c r="C3441" s="232"/>
      <c r="D3441" s="233" t="s">
        <v>1358</v>
      </c>
      <c r="E3441" s="233"/>
      <c r="F3441" s="234" t="s">
        <v>5457</v>
      </c>
      <c r="G3441" s="235">
        <v>25</v>
      </c>
      <c r="H3441" s="233" t="s">
        <v>37</v>
      </c>
      <c r="I3441" s="235">
        <v>9.17</v>
      </c>
      <c r="J3441" s="235">
        <v>4.12</v>
      </c>
      <c r="K3441" s="233" t="s">
        <v>37</v>
      </c>
      <c r="L3441" s="235">
        <v>38.29</v>
      </c>
      <c r="M3441" s="236" t="s">
        <v>1324</v>
      </c>
    </row>
    <row r="3442" spans="1:13">
      <c r="A3442" s="106" t="str">
        <f t="shared" si="53"/>
        <v xml:space="preserve">33478 </v>
      </c>
      <c r="B3442" s="231" t="s">
        <v>5458</v>
      </c>
      <c r="C3442" s="232"/>
      <c r="D3442" s="233" t="s">
        <v>1358</v>
      </c>
      <c r="E3442" s="233"/>
      <c r="F3442" s="234" t="s">
        <v>5455</v>
      </c>
      <c r="G3442" s="235">
        <v>27.54</v>
      </c>
      <c r="H3442" s="233" t="s">
        <v>37</v>
      </c>
      <c r="I3442" s="235">
        <v>12.5</v>
      </c>
      <c r="J3442" s="235">
        <v>6.75</v>
      </c>
      <c r="K3442" s="233" t="s">
        <v>37</v>
      </c>
      <c r="L3442" s="235">
        <v>46.79</v>
      </c>
      <c r="M3442" s="236" t="s">
        <v>1570</v>
      </c>
    </row>
    <row r="3443" spans="1:13">
      <c r="A3443" s="106" t="str">
        <f t="shared" si="53"/>
        <v xml:space="preserve">33496 </v>
      </c>
      <c r="B3443" s="231" t="s">
        <v>5459</v>
      </c>
      <c r="C3443" s="232"/>
      <c r="D3443" s="233" t="s">
        <v>1358</v>
      </c>
      <c r="E3443" s="233"/>
      <c r="F3443" s="234" t="s">
        <v>5460</v>
      </c>
      <c r="G3443" s="235">
        <v>29.84</v>
      </c>
      <c r="H3443" s="233" t="s">
        <v>37</v>
      </c>
      <c r="I3443" s="235">
        <v>12.52</v>
      </c>
      <c r="J3443" s="235">
        <v>6.82</v>
      </c>
      <c r="K3443" s="233" t="s">
        <v>37</v>
      </c>
      <c r="L3443" s="235">
        <v>49.18</v>
      </c>
      <c r="M3443" s="236" t="s">
        <v>1570</v>
      </c>
    </row>
    <row r="3444" spans="1:13">
      <c r="A3444" s="106" t="str">
        <f t="shared" si="53"/>
        <v xml:space="preserve">33500 </v>
      </c>
      <c r="B3444" s="231" t="s">
        <v>5461</v>
      </c>
      <c r="C3444" s="232"/>
      <c r="D3444" s="233" t="s">
        <v>1358</v>
      </c>
      <c r="E3444" s="233"/>
      <c r="F3444" s="234" t="s">
        <v>5462</v>
      </c>
      <c r="G3444" s="235">
        <v>27.94</v>
      </c>
      <c r="H3444" s="233" t="s">
        <v>37</v>
      </c>
      <c r="I3444" s="235">
        <v>11.78</v>
      </c>
      <c r="J3444" s="235">
        <v>6.41</v>
      </c>
      <c r="K3444" s="233" t="s">
        <v>37</v>
      </c>
      <c r="L3444" s="235">
        <v>46.13</v>
      </c>
      <c r="M3444" s="236" t="s">
        <v>1570</v>
      </c>
    </row>
    <row r="3445" spans="1:13">
      <c r="A3445" s="106" t="str">
        <f t="shared" si="53"/>
        <v xml:space="preserve">33501 </v>
      </c>
      <c r="B3445" s="231" t="s">
        <v>5463</v>
      </c>
      <c r="C3445" s="232"/>
      <c r="D3445" s="233" t="s">
        <v>1358</v>
      </c>
      <c r="E3445" s="233"/>
      <c r="F3445" s="234" t="s">
        <v>5462</v>
      </c>
      <c r="G3445" s="235">
        <v>19.510000000000002</v>
      </c>
      <c r="H3445" s="233" t="s">
        <v>37</v>
      </c>
      <c r="I3445" s="235">
        <v>9.1</v>
      </c>
      <c r="J3445" s="235">
        <v>4.4800000000000004</v>
      </c>
      <c r="K3445" s="233" t="s">
        <v>37</v>
      </c>
      <c r="L3445" s="235">
        <v>33.090000000000003</v>
      </c>
      <c r="M3445" s="236" t="s">
        <v>1570</v>
      </c>
    </row>
    <row r="3446" spans="1:13">
      <c r="A3446" s="106" t="str">
        <f t="shared" si="53"/>
        <v xml:space="preserve">33502 </v>
      </c>
      <c r="B3446" s="231" t="s">
        <v>5464</v>
      </c>
      <c r="C3446" s="232"/>
      <c r="D3446" s="233" t="s">
        <v>1358</v>
      </c>
      <c r="E3446" s="233"/>
      <c r="F3446" s="234" t="s">
        <v>5465</v>
      </c>
      <c r="G3446" s="235">
        <v>21.85</v>
      </c>
      <c r="H3446" s="233" t="s">
        <v>37</v>
      </c>
      <c r="I3446" s="235">
        <v>10.9</v>
      </c>
      <c r="J3446" s="235">
        <v>5.35</v>
      </c>
      <c r="K3446" s="233" t="s">
        <v>37</v>
      </c>
      <c r="L3446" s="235">
        <v>38.1</v>
      </c>
      <c r="M3446" s="236" t="s">
        <v>1570</v>
      </c>
    </row>
    <row r="3447" spans="1:13">
      <c r="A3447" s="106" t="str">
        <f t="shared" si="53"/>
        <v xml:space="preserve">33503 </v>
      </c>
      <c r="B3447" s="231" t="s">
        <v>5466</v>
      </c>
      <c r="C3447" s="232"/>
      <c r="D3447" s="233" t="s">
        <v>1358</v>
      </c>
      <c r="E3447" s="233"/>
      <c r="F3447" s="234" t="s">
        <v>5467</v>
      </c>
      <c r="G3447" s="235">
        <v>22.51</v>
      </c>
      <c r="H3447" s="233" t="s">
        <v>37</v>
      </c>
      <c r="I3447" s="235">
        <v>11.6</v>
      </c>
      <c r="J3447" s="235">
        <v>5.49</v>
      </c>
      <c r="K3447" s="233" t="s">
        <v>37</v>
      </c>
      <c r="L3447" s="235">
        <v>39.6</v>
      </c>
      <c r="M3447" s="236" t="s">
        <v>1570</v>
      </c>
    </row>
    <row r="3448" spans="1:13">
      <c r="A3448" s="106" t="str">
        <f t="shared" si="53"/>
        <v xml:space="preserve">33504 </v>
      </c>
      <c r="B3448" s="231" t="s">
        <v>5468</v>
      </c>
      <c r="C3448" s="232"/>
      <c r="D3448" s="233" t="s">
        <v>1358</v>
      </c>
      <c r="E3448" s="233"/>
      <c r="F3448" s="234" t="s">
        <v>5467</v>
      </c>
      <c r="G3448" s="235">
        <v>25.46</v>
      </c>
      <c r="H3448" s="233" t="s">
        <v>37</v>
      </c>
      <c r="I3448" s="235">
        <v>11.94</v>
      </c>
      <c r="J3448" s="235">
        <v>6.23</v>
      </c>
      <c r="K3448" s="233" t="s">
        <v>37</v>
      </c>
      <c r="L3448" s="235">
        <v>43.63</v>
      </c>
      <c r="M3448" s="236" t="s">
        <v>1570</v>
      </c>
    </row>
    <row r="3449" spans="1:13">
      <c r="A3449" s="106" t="str">
        <f t="shared" si="53"/>
        <v xml:space="preserve">33505 </v>
      </c>
      <c r="B3449" s="231" t="s">
        <v>5469</v>
      </c>
      <c r="C3449" s="232"/>
      <c r="D3449" s="233" t="s">
        <v>1358</v>
      </c>
      <c r="E3449" s="233"/>
      <c r="F3449" s="234" t="s">
        <v>5470</v>
      </c>
      <c r="G3449" s="235">
        <v>38.4</v>
      </c>
      <c r="H3449" s="233" t="s">
        <v>37</v>
      </c>
      <c r="I3449" s="235">
        <v>12.85</v>
      </c>
      <c r="J3449" s="235">
        <v>9.39</v>
      </c>
      <c r="K3449" s="233" t="s">
        <v>37</v>
      </c>
      <c r="L3449" s="235">
        <v>60.64</v>
      </c>
      <c r="M3449" s="236" t="s">
        <v>1570</v>
      </c>
    </row>
    <row r="3450" spans="1:13">
      <c r="A3450" s="106" t="str">
        <f t="shared" si="53"/>
        <v xml:space="preserve">33506 </v>
      </c>
      <c r="B3450" s="231" t="s">
        <v>5471</v>
      </c>
      <c r="C3450" s="232"/>
      <c r="D3450" s="233" t="s">
        <v>1358</v>
      </c>
      <c r="E3450" s="233"/>
      <c r="F3450" s="234" t="s">
        <v>5472</v>
      </c>
      <c r="G3450" s="235">
        <v>37.85</v>
      </c>
      <c r="H3450" s="233" t="s">
        <v>37</v>
      </c>
      <c r="I3450" s="235">
        <v>13.41</v>
      </c>
      <c r="J3450" s="235">
        <v>9.25</v>
      </c>
      <c r="K3450" s="233" t="s">
        <v>37</v>
      </c>
      <c r="L3450" s="235">
        <v>60.51</v>
      </c>
      <c r="M3450" s="236" t="s">
        <v>1570</v>
      </c>
    </row>
    <row r="3451" spans="1:13">
      <c r="A3451" s="106" t="str">
        <f t="shared" si="53"/>
        <v xml:space="preserve">33507 </v>
      </c>
      <c r="B3451" s="231" t="s">
        <v>5473</v>
      </c>
      <c r="C3451" s="232"/>
      <c r="D3451" s="233" t="s">
        <v>1358</v>
      </c>
      <c r="E3451" s="233"/>
      <c r="F3451" s="234" t="s">
        <v>5474</v>
      </c>
      <c r="G3451" s="235">
        <v>31.4</v>
      </c>
      <c r="H3451" s="233" t="s">
        <v>37</v>
      </c>
      <c r="I3451" s="235">
        <v>11.75</v>
      </c>
      <c r="J3451" s="235">
        <v>7.68</v>
      </c>
      <c r="K3451" s="233" t="s">
        <v>37</v>
      </c>
      <c r="L3451" s="235">
        <v>50.83</v>
      </c>
      <c r="M3451" s="236" t="s">
        <v>1570</v>
      </c>
    </row>
    <row r="3452" spans="1:13">
      <c r="A3452" s="106" t="str">
        <f t="shared" si="53"/>
        <v xml:space="preserve">33508 </v>
      </c>
      <c r="B3452" s="231" t="s">
        <v>5475</v>
      </c>
      <c r="C3452" s="232"/>
      <c r="D3452" s="233" t="s">
        <v>1358</v>
      </c>
      <c r="E3452" s="233"/>
      <c r="F3452" s="234" t="s">
        <v>5476</v>
      </c>
      <c r="G3452" s="235">
        <v>0.31</v>
      </c>
      <c r="H3452" s="233" t="s">
        <v>37</v>
      </c>
      <c r="I3452" s="235">
        <v>0.09</v>
      </c>
      <c r="J3452" s="235">
        <v>7.0000000000000007E-2</v>
      </c>
      <c r="K3452" s="233" t="s">
        <v>37</v>
      </c>
      <c r="L3452" s="235">
        <v>0.47</v>
      </c>
      <c r="M3452" s="236" t="s">
        <v>1125</v>
      </c>
    </row>
    <row r="3453" spans="1:13">
      <c r="A3453" s="106" t="str">
        <f t="shared" si="53"/>
        <v xml:space="preserve">33509 </v>
      </c>
      <c r="B3453" s="231" t="s">
        <v>18486</v>
      </c>
      <c r="C3453" s="232"/>
      <c r="D3453" s="233" t="s">
        <v>1358</v>
      </c>
      <c r="E3453" s="233"/>
      <c r="F3453" s="234" t="s">
        <v>18485</v>
      </c>
      <c r="G3453" s="235">
        <v>3.34</v>
      </c>
      <c r="H3453" s="233" t="s">
        <v>37</v>
      </c>
      <c r="I3453" s="235">
        <v>0.95</v>
      </c>
      <c r="J3453" s="235">
        <v>0.8</v>
      </c>
      <c r="K3453" s="233" t="s">
        <v>37</v>
      </c>
      <c r="L3453" s="235">
        <v>5.09</v>
      </c>
      <c r="M3453" s="236" t="s">
        <v>1125</v>
      </c>
    </row>
    <row r="3454" spans="1:13">
      <c r="A3454" s="106" t="str">
        <f t="shared" si="53"/>
        <v xml:space="preserve">33510 </v>
      </c>
      <c r="B3454" s="231" t="s">
        <v>5477</v>
      </c>
      <c r="C3454" s="232"/>
      <c r="D3454" s="233" t="s">
        <v>1358</v>
      </c>
      <c r="E3454" s="233"/>
      <c r="F3454" s="234" t="s">
        <v>5478</v>
      </c>
      <c r="G3454" s="235">
        <v>34.979999999999997</v>
      </c>
      <c r="H3454" s="233" t="s">
        <v>37</v>
      </c>
      <c r="I3454" s="235">
        <v>13.9</v>
      </c>
      <c r="J3454" s="235">
        <v>8.27</v>
      </c>
      <c r="K3454" s="233" t="s">
        <v>37</v>
      </c>
      <c r="L3454" s="235">
        <v>57.15</v>
      </c>
      <c r="M3454" s="236" t="s">
        <v>1570</v>
      </c>
    </row>
    <row r="3455" spans="1:13">
      <c r="A3455" s="106" t="str">
        <f t="shared" si="53"/>
        <v xml:space="preserve">33511 </v>
      </c>
      <c r="B3455" s="231" t="s">
        <v>5479</v>
      </c>
      <c r="C3455" s="232"/>
      <c r="D3455" s="233" t="s">
        <v>1358</v>
      </c>
      <c r="E3455" s="233"/>
      <c r="F3455" s="234" t="s">
        <v>5480</v>
      </c>
      <c r="G3455" s="235">
        <v>38.450000000000003</v>
      </c>
      <c r="H3455" s="233" t="s">
        <v>37</v>
      </c>
      <c r="I3455" s="235">
        <v>15.2</v>
      </c>
      <c r="J3455" s="235">
        <v>9.11</v>
      </c>
      <c r="K3455" s="233" t="s">
        <v>37</v>
      </c>
      <c r="L3455" s="235">
        <v>62.76</v>
      </c>
      <c r="M3455" s="236" t="s">
        <v>1570</v>
      </c>
    </row>
    <row r="3456" spans="1:13">
      <c r="A3456" s="106" t="str">
        <f t="shared" si="53"/>
        <v xml:space="preserve">33512 </v>
      </c>
      <c r="B3456" s="231" t="s">
        <v>5481</v>
      </c>
      <c r="C3456" s="232"/>
      <c r="D3456" s="233" t="s">
        <v>1358</v>
      </c>
      <c r="E3456" s="233"/>
      <c r="F3456" s="234" t="s">
        <v>5482</v>
      </c>
      <c r="G3456" s="235">
        <v>43.98</v>
      </c>
      <c r="H3456" s="233" t="s">
        <v>37</v>
      </c>
      <c r="I3456" s="235">
        <v>17</v>
      </c>
      <c r="J3456" s="235">
        <v>10.42</v>
      </c>
      <c r="K3456" s="233" t="s">
        <v>37</v>
      </c>
      <c r="L3456" s="235">
        <v>71.400000000000006</v>
      </c>
      <c r="M3456" s="236" t="s">
        <v>1570</v>
      </c>
    </row>
    <row r="3457" spans="1:13">
      <c r="A3457" s="106" t="str">
        <f t="shared" si="53"/>
        <v xml:space="preserve">33513 </v>
      </c>
      <c r="B3457" s="231" t="s">
        <v>5483</v>
      </c>
      <c r="C3457" s="232"/>
      <c r="D3457" s="233" t="s">
        <v>1358</v>
      </c>
      <c r="E3457" s="233"/>
      <c r="F3457" s="234" t="s">
        <v>5484</v>
      </c>
      <c r="G3457" s="235">
        <v>45.37</v>
      </c>
      <c r="H3457" s="233" t="s">
        <v>37</v>
      </c>
      <c r="I3457" s="235">
        <v>17.239999999999998</v>
      </c>
      <c r="J3457" s="235">
        <v>10.62</v>
      </c>
      <c r="K3457" s="233" t="s">
        <v>37</v>
      </c>
      <c r="L3457" s="235">
        <v>73.23</v>
      </c>
      <c r="M3457" s="236" t="s">
        <v>1570</v>
      </c>
    </row>
    <row r="3458" spans="1:13">
      <c r="A3458" s="106" t="str">
        <f t="shared" si="53"/>
        <v xml:space="preserve">33514 </v>
      </c>
      <c r="B3458" s="231" t="s">
        <v>5485</v>
      </c>
      <c r="C3458" s="232"/>
      <c r="D3458" s="233" t="s">
        <v>1358</v>
      </c>
      <c r="E3458" s="233"/>
      <c r="F3458" s="234" t="s">
        <v>5486</v>
      </c>
      <c r="G3458" s="235">
        <v>48.08</v>
      </c>
      <c r="H3458" s="233" t="s">
        <v>37</v>
      </c>
      <c r="I3458" s="235">
        <v>17.68</v>
      </c>
      <c r="J3458" s="235">
        <v>11.01</v>
      </c>
      <c r="K3458" s="233" t="s">
        <v>37</v>
      </c>
      <c r="L3458" s="235">
        <v>76.77</v>
      </c>
      <c r="M3458" s="236" t="s">
        <v>1570</v>
      </c>
    </row>
    <row r="3459" spans="1:13">
      <c r="A3459" s="106" t="str">
        <f t="shared" ref="A3459:A3522" si="54">B3459&amp;" "&amp;C3459</f>
        <v xml:space="preserve">33516 </v>
      </c>
      <c r="B3459" s="231" t="s">
        <v>5487</v>
      </c>
      <c r="C3459" s="232"/>
      <c r="D3459" s="233" t="s">
        <v>1358</v>
      </c>
      <c r="E3459" s="233"/>
      <c r="F3459" s="234" t="s">
        <v>5488</v>
      </c>
      <c r="G3459" s="235">
        <v>49.76</v>
      </c>
      <c r="H3459" s="233" t="s">
        <v>37</v>
      </c>
      <c r="I3459" s="235">
        <v>18.3</v>
      </c>
      <c r="J3459" s="235">
        <v>11.38</v>
      </c>
      <c r="K3459" s="233" t="s">
        <v>37</v>
      </c>
      <c r="L3459" s="235">
        <v>79.44</v>
      </c>
      <c r="M3459" s="236" t="s">
        <v>1570</v>
      </c>
    </row>
    <row r="3460" spans="1:13">
      <c r="A3460" s="106" t="str">
        <f t="shared" si="54"/>
        <v xml:space="preserve">33517 </v>
      </c>
      <c r="B3460" s="231" t="s">
        <v>5489</v>
      </c>
      <c r="C3460" s="232"/>
      <c r="D3460" s="233" t="s">
        <v>1358</v>
      </c>
      <c r="E3460" s="233"/>
      <c r="F3460" s="234" t="s">
        <v>5490</v>
      </c>
      <c r="G3460" s="235">
        <v>3.61</v>
      </c>
      <c r="H3460" s="233" t="s">
        <v>37</v>
      </c>
      <c r="I3460" s="235">
        <v>1.02</v>
      </c>
      <c r="J3460" s="235">
        <v>0.85</v>
      </c>
      <c r="K3460" s="233" t="s">
        <v>37</v>
      </c>
      <c r="L3460" s="235">
        <v>5.48</v>
      </c>
      <c r="M3460" s="236" t="s">
        <v>1125</v>
      </c>
    </row>
    <row r="3461" spans="1:13">
      <c r="A3461" s="106" t="str">
        <f t="shared" si="54"/>
        <v xml:space="preserve">33518 </v>
      </c>
      <c r="B3461" s="231" t="s">
        <v>5491</v>
      </c>
      <c r="C3461" s="232"/>
      <c r="D3461" s="233" t="s">
        <v>1358</v>
      </c>
      <c r="E3461" s="233"/>
      <c r="F3461" s="234" t="s">
        <v>5492</v>
      </c>
      <c r="G3461" s="235">
        <v>7.93</v>
      </c>
      <c r="H3461" s="233" t="s">
        <v>37</v>
      </c>
      <c r="I3461" s="235">
        <v>2.2400000000000002</v>
      </c>
      <c r="J3461" s="235">
        <v>1.9</v>
      </c>
      <c r="K3461" s="233" t="s">
        <v>37</v>
      </c>
      <c r="L3461" s="235">
        <v>12.07</v>
      </c>
      <c r="M3461" s="236" t="s">
        <v>1125</v>
      </c>
    </row>
    <row r="3462" spans="1:13">
      <c r="A3462" s="106" t="str">
        <f t="shared" si="54"/>
        <v xml:space="preserve">33519 </v>
      </c>
      <c r="B3462" s="231" t="s">
        <v>5493</v>
      </c>
      <c r="C3462" s="232"/>
      <c r="D3462" s="233" t="s">
        <v>1358</v>
      </c>
      <c r="E3462" s="233"/>
      <c r="F3462" s="234" t="s">
        <v>5494</v>
      </c>
      <c r="G3462" s="235">
        <v>10.49</v>
      </c>
      <c r="H3462" s="233" t="s">
        <v>37</v>
      </c>
      <c r="I3462" s="235">
        <v>2.95</v>
      </c>
      <c r="J3462" s="235">
        <v>2.48</v>
      </c>
      <c r="K3462" s="233" t="s">
        <v>37</v>
      </c>
      <c r="L3462" s="235">
        <v>15.92</v>
      </c>
      <c r="M3462" s="236" t="s">
        <v>1125</v>
      </c>
    </row>
    <row r="3463" spans="1:13">
      <c r="A3463" s="106" t="str">
        <f t="shared" si="54"/>
        <v xml:space="preserve">33521 </v>
      </c>
      <c r="B3463" s="231" t="s">
        <v>5495</v>
      </c>
      <c r="C3463" s="232"/>
      <c r="D3463" s="233" t="s">
        <v>1358</v>
      </c>
      <c r="E3463" s="233"/>
      <c r="F3463" s="234" t="s">
        <v>5496</v>
      </c>
      <c r="G3463" s="235">
        <v>12.59</v>
      </c>
      <c r="H3463" s="233" t="s">
        <v>37</v>
      </c>
      <c r="I3463" s="235">
        <v>3.53</v>
      </c>
      <c r="J3463" s="235">
        <v>2.99</v>
      </c>
      <c r="K3463" s="233" t="s">
        <v>37</v>
      </c>
      <c r="L3463" s="235">
        <v>19.11</v>
      </c>
      <c r="M3463" s="236" t="s">
        <v>1125</v>
      </c>
    </row>
    <row r="3464" spans="1:13">
      <c r="A3464" s="106" t="str">
        <f t="shared" si="54"/>
        <v xml:space="preserve">33522 </v>
      </c>
      <c r="B3464" s="231" t="s">
        <v>5497</v>
      </c>
      <c r="C3464" s="232"/>
      <c r="D3464" s="233" t="s">
        <v>1358</v>
      </c>
      <c r="E3464" s="233"/>
      <c r="F3464" s="234" t="s">
        <v>5498</v>
      </c>
      <c r="G3464" s="235">
        <v>14.14</v>
      </c>
      <c r="H3464" s="233" t="s">
        <v>37</v>
      </c>
      <c r="I3464" s="235">
        <v>3.95</v>
      </c>
      <c r="J3464" s="235">
        <v>3.35</v>
      </c>
      <c r="K3464" s="233" t="s">
        <v>37</v>
      </c>
      <c r="L3464" s="235">
        <v>21.44</v>
      </c>
      <c r="M3464" s="236" t="s">
        <v>1125</v>
      </c>
    </row>
    <row r="3465" spans="1:13">
      <c r="A3465" s="106" t="str">
        <f t="shared" si="54"/>
        <v xml:space="preserve">33523 </v>
      </c>
      <c r="B3465" s="231" t="s">
        <v>5499</v>
      </c>
      <c r="C3465" s="232"/>
      <c r="D3465" s="233" t="s">
        <v>1358</v>
      </c>
      <c r="E3465" s="233"/>
      <c r="F3465" s="234" t="s">
        <v>5500</v>
      </c>
      <c r="G3465" s="235">
        <v>16.079999999999998</v>
      </c>
      <c r="H3465" s="233" t="s">
        <v>37</v>
      </c>
      <c r="I3465" s="235">
        <v>4.42</v>
      </c>
      <c r="J3465" s="235">
        <v>3.67</v>
      </c>
      <c r="K3465" s="233" t="s">
        <v>37</v>
      </c>
      <c r="L3465" s="235">
        <v>24.17</v>
      </c>
      <c r="M3465" s="236" t="s">
        <v>1125</v>
      </c>
    </row>
    <row r="3466" spans="1:13">
      <c r="A3466" s="106" t="str">
        <f t="shared" si="54"/>
        <v xml:space="preserve">33530 </v>
      </c>
      <c r="B3466" s="231" t="s">
        <v>5501</v>
      </c>
      <c r="C3466" s="232"/>
      <c r="D3466" s="233" t="s">
        <v>1358</v>
      </c>
      <c r="E3466" s="233"/>
      <c r="F3466" s="234" t="s">
        <v>5502</v>
      </c>
      <c r="G3466" s="235">
        <v>10.130000000000001</v>
      </c>
      <c r="H3466" s="233" t="s">
        <v>37</v>
      </c>
      <c r="I3466" s="235">
        <v>2.85</v>
      </c>
      <c r="J3466" s="235">
        <v>2.39</v>
      </c>
      <c r="K3466" s="233" t="s">
        <v>37</v>
      </c>
      <c r="L3466" s="235">
        <v>15.37</v>
      </c>
      <c r="M3466" s="236" t="s">
        <v>1125</v>
      </c>
    </row>
    <row r="3467" spans="1:13">
      <c r="A3467" s="106" t="str">
        <f t="shared" si="54"/>
        <v xml:space="preserve">33533 </v>
      </c>
      <c r="B3467" s="231" t="s">
        <v>5503</v>
      </c>
      <c r="C3467" s="232"/>
      <c r="D3467" s="233" t="s">
        <v>1358</v>
      </c>
      <c r="E3467" s="233"/>
      <c r="F3467" s="234" t="s">
        <v>5504</v>
      </c>
      <c r="G3467" s="235">
        <v>33.75</v>
      </c>
      <c r="H3467" s="233" t="s">
        <v>37</v>
      </c>
      <c r="I3467" s="235">
        <v>13.59</v>
      </c>
      <c r="J3467" s="235">
        <v>8.0299999999999994</v>
      </c>
      <c r="K3467" s="233" t="s">
        <v>37</v>
      </c>
      <c r="L3467" s="235">
        <v>55.37</v>
      </c>
      <c r="M3467" s="236" t="s">
        <v>1570</v>
      </c>
    </row>
    <row r="3468" spans="1:13">
      <c r="A3468" s="106" t="str">
        <f t="shared" si="54"/>
        <v xml:space="preserve">33534 </v>
      </c>
      <c r="B3468" s="231" t="s">
        <v>5505</v>
      </c>
      <c r="C3468" s="232"/>
      <c r="D3468" s="233" t="s">
        <v>1358</v>
      </c>
      <c r="E3468" s="233"/>
      <c r="F3468" s="234" t="s">
        <v>5506</v>
      </c>
      <c r="G3468" s="235">
        <v>39.880000000000003</v>
      </c>
      <c r="H3468" s="233" t="s">
        <v>37</v>
      </c>
      <c r="I3468" s="235">
        <v>15.66</v>
      </c>
      <c r="J3468" s="235">
        <v>9.4499999999999993</v>
      </c>
      <c r="K3468" s="233" t="s">
        <v>37</v>
      </c>
      <c r="L3468" s="235">
        <v>64.989999999999995</v>
      </c>
      <c r="M3468" s="236" t="s">
        <v>1570</v>
      </c>
    </row>
    <row r="3469" spans="1:13">
      <c r="A3469" s="106" t="str">
        <f t="shared" si="54"/>
        <v xml:space="preserve">33535 </v>
      </c>
      <c r="B3469" s="231" t="s">
        <v>5507</v>
      </c>
      <c r="C3469" s="232"/>
      <c r="D3469" s="233" t="s">
        <v>1358</v>
      </c>
      <c r="E3469" s="233"/>
      <c r="F3469" s="234" t="s">
        <v>5508</v>
      </c>
      <c r="G3469" s="235">
        <v>44.75</v>
      </c>
      <c r="H3469" s="233" t="s">
        <v>37</v>
      </c>
      <c r="I3469" s="235">
        <v>16.96</v>
      </c>
      <c r="J3469" s="235">
        <v>10.52</v>
      </c>
      <c r="K3469" s="233" t="s">
        <v>37</v>
      </c>
      <c r="L3469" s="235">
        <v>72.23</v>
      </c>
      <c r="M3469" s="236" t="s">
        <v>1570</v>
      </c>
    </row>
    <row r="3470" spans="1:13">
      <c r="A3470" s="106" t="str">
        <f t="shared" si="54"/>
        <v xml:space="preserve">33536 </v>
      </c>
      <c r="B3470" s="231" t="s">
        <v>5509</v>
      </c>
      <c r="C3470" s="232"/>
      <c r="D3470" s="233" t="s">
        <v>1358</v>
      </c>
      <c r="E3470" s="233"/>
      <c r="F3470" s="234" t="s">
        <v>5510</v>
      </c>
      <c r="G3470" s="235">
        <v>48.43</v>
      </c>
      <c r="H3470" s="233" t="s">
        <v>37</v>
      </c>
      <c r="I3470" s="235">
        <v>17.95</v>
      </c>
      <c r="J3470" s="235">
        <v>11.42</v>
      </c>
      <c r="K3470" s="233" t="s">
        <v>37</v>
      </c>
      <c r="L3470" s="235">
        <v>77.8</v>
      </c>
      <c r="M3470" s="236" t="s">
        <v>1570</v>
      </c>
    </row>
    <row r="3471" spans="1:13">
      <c r="A3471" s="106" t="str">
        <f t="shared" si="54"/>
        <v xml:space="preserve">33542 </v>
      </c>
      <c r="B3471" s="231" t="s">
        <v>5511</v>
      </c>
      <c r="C3471" s="232"/>
      <c r="D3471" s="233" t="s">
        <v>1358</v>
      </c>
      <c r="E3471" s="233"/>
      <c r="F3471" s="234" t="s">
        <v>5306</v>
      </c>
      <c r="G3471" s="235">
        <v>48.21</v>
      </c>
      <c r="H3471" s="233" t="s">
        <v>37</v>
      </c>
      <c r="I3471" s="235">
        <v>17.899999999999999</v>
      </c>
      <c r="J3471" s="235">
        <v>11.46</v>
      </c>
      <c r="K3471" s="233" t="s">
        <v>37</v>
      </c>
      <c r="L3471" s="235">
        <v>77.569999999999993</v>
      </c>
      <c r="M3471" s="236" t="s">
        <v>1570</v>
      </c>
    </row>
    <row r="3472" spans="1:13">
      <c r="A3472" s="106" t="str">
        <f t="shared" si="54"/>
        <v xml:space="preserve">33545 </v>
      </c>
      <c r="B3472" s="231" t="s">
        <v>5512</v>
      </c>
      <c r="C3472" s="232"/>
      <c r="D3472" s="233" t="s">
        <v>1358</v>
      </c>
      <c r="E3472" s="233"/>
      <c r="F3472" s="234" t="s">
        <v>5513</v>
      </c>
      <c r="G3472" s="235">
        <v>57.06</v>
      </c>
      <c r="H3472" s="233" t="s">
        <v>37</v>
      </c>
      <c r="I3472" s="235">
        <v>20.010000000000002</v>
      </c>
      <c r="J3472" s="235">
        <v>13.06</v>
      </c>
      <c r="K3472" s="233" t="s">
        <v>37</v>
      </c>
      <c r="L3472" s="235">
        <v>90.13</v>
      </c>
      <c r="M3472" s="236" t="s">
        <v>1570</v>
      </c>
    </row>
    <row r="3473" spans="1:13">
      <c r="A3473" s="106" t="str">
        <f t="shared" si="54"/>
        <v xml:space="preserve">33548 </v>
      </c>
      <c r="B3473" s="231" t="s">
        <v>5514</v>
      </c>
      <c r="C3473" s="232"/>
      <c r="D3473" s="233" t="s">
        <v>1358</v>
      </c>
      <c r="E3473" s="233"/>
      <c r="F3473" s="234" t="s">
        <v>5515</v>
      </c>
      <c r="G3473" s="235">
        <v>54.14</v>
      </c>
      <c r="H3473" s="233" t="s">
        <v>37</v>
      </c>
      <c r="I3473" s="235">
        <v>20.28</v>
      </c>
      <c r="J3473" s="235">
        <v>12.38</v>
      </c>
      <c r="K3473" s="233" t="s">
        <v>37</v>
      </c>
      <c r="L3473" s="235">
        <v>86.8</v>
      </c>
      <c r="M3473" s="236" t="s">
        <v>1570</v>
      </c>
    </row>
    <row r="3474" spans="1:13">
      <c r="A3474" s="106" t="str">
        <f t="shared" si="54"/>
        <v xml:space="preserve">33572 </v>
      </c>
      <c r="B3474" s="231" t="s">
        <v>5516</v>
      </c>
      <c r="C3474" s="232"/>
      <c r="D3474" s="233" t="s">
        <v>1358</v>
      </c>
      <c r="E3474" s="233"/>
      <c r="F3474" s="234" t="s">
        <v>5517</v>
      </c>
      <c r="G3474" s="235">
        <v>4.4400000000000004</v>
      </c>
      <c r="H3474" s="233" t="s">
        <v>37</v>
      </c>
      <c r="I3474" s="235">
        <v>1.25</v>
      </c>
      <c r="J3474" s="235">
        <v>1.04</v>
      </c>
      <c r="K3474" s="233" t="s">
        <v>37</v>
      </c>
      <c r="L3474" s="235">
        <v>6.73</v>
      </c>
      <c r="M3474" s="236" t="s">
        <v>1125</v>
      </c>
    </row>
    <row r="3475" spans="1:13">
      <c r="A3475" s="106" t="str">
        <f t="shared" si="54"/>
        <v xml:space="preserve">33600 </v>
      </c>
      <c r="B3475" s="231" t="s">
        <v>5518</v>
      </c>
      <c r="C3475" s="232"/>
      <c r="D3475" s="233" t="s">
        <v>1358</v>
      </c>
      <c r="E3475" s="233"/>
      <c r="F3475" s="234" t="s">
        <v>5519</v>
      </c>
      <c r="G3475" s="235">
        <v>30.31</v>
      </c>
      <c r="H3475" s="233" t="s">
        <v>37</v>
      </c>
      <c r="I3475" s="235">
        <v>13.3</v>
      </c>
      <c r="J3475" s="235">
        <v>7.41</v>
      </c>
      <c r="K3475" s="233" t="s">
        <v>37</v>
      </c>
      <c r="L3475" s="235">
        <v>51.02</v>
      </c>
      <c r="M3475" s="236" t="s">
        <v>1570</v>
      </c>
    </row>
    <row r="3476" spans="1:13">
      <c r="A3476" s="106" t="str">
        <f t="shared" si="54"/>
        <v xml:space="preserve">33602 </v>
      </c>
      <c r="B3476" s="231" t="s">
        <v>5520</v>
      </c>
      <c r="C3476" s="232"/>
      <c r="D3476" s="233" t="s">
        <v>1358</v>
      </c>
      <c r="E3476" s="233"/>
      <c r="F3476" s="234" t="s">
        <v>5519</v>
      </c>
      <c r="G3476" s="235">
        <v>29.34</v>
      </c>
      <c r="H3476" s="233" t="s">
        <v>37</v>
      </c>
      <c r="I3476" s="235">
        <v>13.03</v>
      </c>
      <c r="J3476" s="235">
        <v>7.17</v>
      </c>
      <c r="K3476" s="233" t="s">
        <v>37</v>
      </c>
      <c r="L3476" s="235">
        <v>49.54</v>
      </c>
      <c r="M3476" s="236" t="s">
        <v>1570</v>
      </c>
    </row>
    <row r="3477" spans="1:13">
      <c r="A3477" s="106" t="str">
        <f t="shared" si="54"/>
        <v xml:space="preserve">33606 </v>
      </c>
      <c r="B3477" s="231" t="s">
        <v>5521</v>
      </c>
      <c r="C3477" s="232"/>
      <c r="D3477" s="233" t="s">
        <v>1358</v>
      </c>
      <c r="E3477" s="233"/>
      <c r="F3477" s="234" t="s">
        <v>5522</v>
      </c>
      <c r="G3477" s="235">
        <v>31.53</v>
      </c>
      <c r="H3477" s="233" t="s">
        <v>37</v>
      </c>
      <c r="I3477" s="235">
        <v>13.5</v>
      </c>
      <c r="J3477" s="235">
        <v>7.71</v>
      </c>
      <c r="K3477" s="233" t="s">
        <v>37</v>
      </c>
      <c r="L3477" s="235">
        <v>52.74</v>
      </c>
      <c r="M3477" s="236" t="s">
        <v>1570</v>
      </c>
    </row>
    <row r="3478" spans="1:13">
      <c r="A3478" s="106" t="str">
        <f t="shared" si="54"/>
        <v xml:space="preserve">33608 </v>
      </c>
      <c r="B3478" s="231" t="s">
        <v>5523</v>
      </c>
      <c r="C3478" s="232"/>
      <c r="D3478" s="233" t="s">
        <v>1358</v>
      </c>
      <c r="E3478" s="233"/>
      <c r="F3478" s="234" t="s">
        <v>5524</v>
      </c>
      <c r="G3478" s="235">
        <v>31.88</v>
      </c>
      <c r="H3478" s="233" t="s">
        <v>37</v>
      </c>
      <c r="I3478" s="235">
        <v>13.74</v>
      </c>
      <c r="J3478" s="235">
        <v>7.78</v>
      </c>
      <c r="K3478" s="233" t="s">
        <v>37</v>
      </c>
      <c r="L3478" s="235">
        <v>53.4</v>
      </c>
      <c r="M3478" s="236" t="s">
        <v>1570</v>
      </c>
    </row>
    <row r="3479" spans="1:13">
      <c r="A3479" s="106" t="str">
        <f t="shared" si="54"/>
        <v xml:space="preserve">33610 </v>
      </c>
      <c r="B3479" s="231" t="s">
        <v>5525</v>
      </c>
      <c r="C3479" s="232"/>
      <c r="D3479" s="233" t="s">
        <v>1358</v>
      </c>
      <c r="E3479" s="233"/>
      <c r="F3479" s="234" t="s">
        <v>5526</v>
      </c>
      <c r="G3479" s="235">
        <v>31.4</v>
      </c>
      <c r="H3479" s="233" t="s">
        <v>37</v>
      </c>
      <c r="I3479" s="235">
        <v>13.61</v>
      </c>
      <c r="J3479" s="235">
        <v>7.68</v>
      </c>
      <c r="K3479" s="233" t="s">
        <v>37</v>
      </c>
      <c r="L3479" s="235">
        <v>52.69</v>
      </c>
      <c r="M3479" s="236" t="s">
        <v>1570</v>
      </c>
    </row>
    <row r="3480" spans="1:13">
      <c r="A3480" s="106" t="str">
        <f t="shared" si="54"/>
        <v xml:space="preserve">33611 </v>
      </c>
      <c r="B3480" s="231" t="s">
        <v>5527</v>
      </c>
      <c r="C3480" s="232"/>
      <c r="D3480" s="233" t="s">
        <v>1358</v>
      </c>
      <c r="E3480" s="233"/>
      <c r="F3480" s="234" t="s">
        <v>5528</v>
      </c>
      <c r="G3480" s="235">
        <v>35.57</v>
      </c>
      <c r="H3480" s="233" t="s">
        <v>37</v>
      </c>
      <c r="I3480" s="235">
        <v>13.33</v>
      </c>
      <c r="J3480" s="235">
        <v>8.6999999999999993</v>
      </c>
      <c r="K3480" s="233" t="s">
        <v>37</v>
      </c>
      <c r="L3480" s="235">
        <v>57.6</v>
      </c>
      <c r="M3480" s="236" t="s">
        <v>1570</v>
      </c>
    </row>
    <row r="3481" spans="1:13">
      <c r="A3481" s="106" t="str">
        <f t="shared" si="54"/>
        <v xml:space="preserve">33612 </v>
      </c>
      <c r="B3481" s="231" t="s">
        <v>5529</v>
      </c>
      <c r="C3481" s="232"/>
      <c r="D3481" s="233" t="s">
        <v>1358</v>
      </c>
      <c r="E3481" s="233"/>
      <c r="F3481" s="234" t="s">
        <v>5528</v>
      </c>
      <c r="G3481" s="235">
        <v>36.57</v>
      </c>
      <c r="H3481" s="233" t="s">
        <v>37</v>
      </c>
      <c r="I3481" s="235">
        <v>13.61</v>
      </c>
      <c r="J3481" s="235">
        <v>8.93</v>
      </c>
      <c r="K3481" s="233" t="s">
        <v>37</v>
      </c>
      <c r="L3481" s="235">
        <v>59.11</v>
      </c>
      <c r="M3481" s="236" t="s">
        <v>1570</v>
      </c>
    </row>
    <row r="3482" spans="1:13">
      <c r="A3482" s="106" t="str">
        <f t="shared" si="54"/>
        <v xml:space="preserve">33615 </v>
      </c>
      <c r="B3482" s="231" t="s">
        <v>5530</v>
      </c>
      <c r="C3482" s="232"/>
      <c r="D3482" s="233" t="s">
        <v>1358</v>
      </c>
      <c r="E3482" s="233"/>
      <c r="F3482" s="234" t="s">
        <v>5531</v>
      </c>
      <c r="G3482" s="235">
        <v>35.89</v>
      </c>
      <c r="H3482" s="233" t="s">
        <v>37</v>
      </c>
      <c r="I3482" s="235">
        <v>14.44</v>
      </c>
      <c r="J3482" s="235">
        <v>8.7799999999999994</v>
      </c>
      <c r="K3482" s="233" t="s">
        <v>37</v>
      </c>
      <c r="L3482" s="235">
        <v>59.11</v>
      </c>
      <c r="M3482" s="236" t="s">
        <v>1570</v>
      </c>
    </row>
    <row r="3483" spans="1:13">
      <c r="A3483" s="106" t="str">
        <f t="shared" si="54"/>
        <v xml:space="preserve">33617 </v>
      </c>
      <c r="B3483" s="231" t="s">
        <v>5532</v>
      </c>
      <c r="C3483" s="232"/>
      <c r="D3483" s="233" t="s">
        <v>1358</v>
      </c>
      <c r="E3483" s="233"/>
      <c r="F3483" s="234" t="s">
        <v>5533</v>
      </c>
      <c r="G3483" s="235">
        <v>39.090000000000003</v>
      </c>
      <c r="H3483" s="233" t="s">
        <v>37</v>
      </c>
      <c r="I3483" s="235">
        <v>15.34</v>
      </c>
      <c r="J3483" s="235">
        <v>9.5500000000000007</v>
      </c>
      <c r="K3483" s="233" t="s">
        <v>37</v>
      </c>
      <c r="L3483" s="235">
        <v>63.98</v>
      </c>
      <c r="M3483" s="236" t="s">
        <v>1570</v>
      </c>
    </row>
    <row r="3484" spans="1:13">
      <c r="A3484" s="106" t="str">
        <f t="shared" si="54"/>
        <v xml:space="preserve">33619 </v>
      </c>
      <c r="B3484" s="231" t="s">
        <v>5534</v>
      </c>
      <c r="C3484" s="232"/>
      <c r="D3484" s="233" t="s">
        <v>1358</v>
      </c>
      <c r="E3484" s="233"/>
      <c r="F3484" s="234" t="s">
        <v>5533</v>
      </c>
      <c r="G3484" s="235">
        <v>48.76</v>
      </c>
      <c r="H3484" s="233" t="s">
        <v>37</v>
      </c>
      <c r="I3484" s="235">
        <v>20.57</v>
      </c>
      <c r="J3484" s="235">
        <v>11.91</v>
      </c>
      <c r="K3484" s="233" t="s">
        <v>37</v>
      </c>
      <c r="L3484" s="235">
        <v>81.239999999999995</v>
      </c>
      <c r="M3484" s="236" t="s">
        <v>1570</v>
      </c>
    </row>
    <row r="3485" spans="1:13">
      <c r="A3485" s="106" t="str">
        <f t="shared" si="54"/>
        <v xml:space="preserve">33620 </v>
      </c>
      <c r="B3485" s="231" t="s">
        <v>5535</v>
      </c>
      <c r="C3485" s="232"/>
      <c r="D3485" s="233" t="s">
        <v>1358</v>
      </c>
      <c r="E3485" s="233"/>
      <c r="F3485" s="234" t="s">
        <v>5536</v>
      </c>
      <c r="G3485" s="235">
        <v>30</v>
      </c>
      <c r="H3485" s="233" t="s">
        <v>37</v>
      </c>
      <c r="I3485" s="235">
        <v>11.36</v>
      </c>
      <c r="J3485" s="235">
        <v>7.33</v>
      </c>
      <c r="K3485" s="233" t="s">
        <v>37</v>
      </c>
      <c r="L3485" s="235">
        <v>48.69</v>
      </c>
      <c r="M3485" s="236" t="s">
        <v>1570</v>
      </c>
    </row>
    <row r="3486" spans="1:13">
      <c r="A3486" s="106" t="str">
        <f t="shared" si="54"/>
        <v xml:space="preserve">33621 </v>
      </c>
      <c r="B3486" s="231" t="s">
        <v>5537</v>
      </c>
      <c r="C3486" s="232"/>
      <c r="D3486" s="233" t="s">
        <v>1358</v>
      </c>
      <c r="E3486" s="233"/>
      <c r="F3486" s="234" t="s">
        <v>5538</v>
      </c>
      <c r="G3486" s="235">
        <v>16.18</v>
      </c>
      <c r="H3486" s="233" t="s">
        <v>37</v>
      </c>
      <c r="I3486" s="235">
        <v>7.48</v>
      </c>
      <c r="J3486" s="235">
        <v>3.95</v>
      </c>
      <c r="K3486" s="233" t="s">
        <v>37</v>
      </c>
      <c r="L3486" s="235">
        <v>27.61</v>
      </c>
      <c r="M3486" s="236" t="s">
        <v>1570</v>
      </c>
    </row>
    <row r="3487" spans="1:13">
      <c r="A3487" s="106" t="str">
        <f t="shared" si="54"/>
        <v xml:space="preserve">33622 </v>
      </c>
      <c r="B3487" s="231" t="s">
        <v>5539</v>
      </c>
      <c r="C3487" s="232"/>
      <c r="D3487" s="233" t="s">
        <v>1358</v>
      </c>
      <c r="E3487" s="233"/>
      <c r="F3487" s="234" t="s">
        <v>5540</v>
      </c>
      <c r="G3487" s="235">
        <v>64</v>
      </c>
      <c r="H3487" s="233" t="s">
        <v>37</v>
      </c>
      <c r="I3487" s="235">
        <v>21.3</v>
      </c>
      <c r="J3487" s="235">
        <v>15.65</v>
      </c>
      <c r="K3487" s="233" t="s">
        <v>37</v>
      </c>
      <c r="L3487" s="235">
        <v>100.95</v>
      </c>
      <c r="M3487" s="236" t="s">
        <v>1570</v>
      </c>
    </row>
    <row r="3488" spans="1:13">
      <c r="A3488" s="106" t="str">
        <f t="shared" si="54"/>
        <v xml:space="preserve">33641 </v>
      </c>
      <c r="B3488" s="231" t="s">
        <v>5541</v>
      </c>
      <c r="C3488" s="232"/>
      <c r="D3488" s="233" t="s">
        <v>1358</v>
      </c>
      <c r="E3488" s="233"/>
      <c r="F3488" s="234" t="s">
        <v>5542</v>
      </c>
      <c r="G3488" s="235">
        <v>29.58</v>
      </c>
      <c r="H3488" s="233" t="s">
        <v>37</v>
      </c>
      <c r="I3488" s="235">
        <v>11.65</v>
      </c>
      <c r="J3488" s="235">
        <v>7.22</v>
      </c>
      <c r="K3488" s="233" t="s">
        <v>37</v>
      </c>
      <c r="L3488" s="235">
        <v>48.45</v>
      </c>
      <c r="M3488" s="236" t="s">
        <v>1570</v>
      </c>
    </row>
    <row r="3489" spans="1:13">
      <c r="A3489" s="106" t="str">
        <f t="shared" si="54"/>
        <v xml:space="preserve">33645 </v>
      </c>
      <c r="B3489" s="231" t="s">
        <v>5543</v>
      </c>
      <c r="C3489" s="232"/>
      <c r="D3489" s="233" t="s">
        <v>1358</v>
      </c>
      <c r="E3489" s="233"/>
      <c r="F3489" s="234" t="s">
        <v>5544</v>
      </c>
      <c r="G3489" s="235">
        <v>31.3</v>
      </c>
      <c r="H3489" s="233" t="s">
        <v>37</v>
      </c>
      <c r="I3489" s="235">
        <v>12.22</v>
      </c>
      <c r="J3489" s="235">
        <v>7.64</v>
      </c>
      <c r="K3489" s="233" t="s">
        <v>37</v>
      </c>
      <c r="L3489" s="235">
        <v>51.16</v>
      </c>
      <c r="M3489" s="236" t="s">
        <v>1570</v>
      </c>
    </row>
    <row r="3490" spans="1:13">
      <c r="A3490" s="106" t="str">
        <f t="shared" si="54"/>
        <v xml:space="preserve">33647 </v>
      </c>
      <c r="B3490" s="231" t="s">
        <v>5545</v>
      </c>
      <c r="C3490" s="232"/>
      <c r="D3490" s="233" t="s">
        <v>1358</v>
      </c>
      <c r="E3490" s="233"/>
      <c r="F3490" s="234" t="s">
        <v>5546</v>
      </c>
      <c r="G3490" s="235">
        <v>33</v>
      </c>
      <c r="H3490" s="233" t="s">
        <v>37</v>
      </c>
      <c r="I3490" s="235">
        <v>12.61</v>
      </c>
      <c r="J3490" s="235">
        <v>8.07</v>
      </c>
      <c r="K3490" s="233" t="s">
        <v>37</v>
      </c>
      <c r="L3490" s="235">
        <v>53.68</v>
      </c>
      <c r="M3490" s="236" t="s">
        <v>1570</v>
      </c>
    </row>
    <row r="3491" spans="1:13">
      <c r="A3491" s="106" t="str">
        <f t="shared" si="54"/>
        <v xml:space="preserve">33660 </v>
      </c>
      <c r="B3491" s="231" t="s">
        <v>5547</v>
      </c>
      <c r="C3491" s="232"/>
      <c r="D3491" s="233" t="s">
        <v>1358</v>
      </c>
      <c r="E3491" s="233"/>
      <c r="F3491" s="234" t="s">
        <v>5548</v>
      </c>
      <c r="G3491" s="235">
        <v>31.83</v>
      </c>
      <c r="H3491" s="233" t="s">
        <v>37</v>
      </c>
      <c r="I3491" s="235">
        <v>12.28</v>
      </c>
      <c r="J3491" s="235">
        <v>7.76</v>
      </c>
      <c r="K3491" s="233" t="s">
        <v>37</v>
      </c>
      <c r="L3491" s="235">
        <v>51.87</v>
      </c>
      <c r="M3491" s="236" t="s">
        <v>1570</v>
      </c>
    </row>
    <row r="3492" spans="1:13">
      <c r="A3492" s="106" t="str">
        <f t="shared" si="54"/>
        <v xml:space="preserve">33665 </v>
      </c>
      <c r="B3492" s="231" t="s">
        <v>5549</v>
      </c>
      <c r="C3492" s="232"/>
      <c r="D3492" s="233" t="s">
        <v>1358</v>
      </c>
      <c r="E3492" s="233"/>
      <c r="F3492" s="234" t="s">
        <v>5548</v>
      </c>
      <c r="G3492" s="235">
        <v>34.85</v>
      </c>
      <c r="H3492" s="233" t="s">
        <v>37</v>
      </c>
      <c r="I3492" s="235">
        <v>13.12</v>
      </c>
      <c r="J3492" s="235">
        <v>8.52</v>
      </c>
      <c r="K3492" s="233" t="s">
        <v>37</v>
      </c>
      <c r="L3492" s="235">
        <v>56.49</v>
      </c>
      <c r="M3492" s="236" t="s">
        <v>1570</v>
      </c>
    </row>
    <row r="3493" spans="1:13">
      <c r="A3493" s="106" t="str">
        <f t="shared" si="54"/>
        <v xml:space="preserve">33670 </v>
      </c>
      <c r="B3493" s="231" t="s">
        <v>5550</v>
      </c>
      <c r="C3493" s="232"/>
      <c r="D3493" s="233" t="s">
        <v>1358</v>
      </c>
      <c r="E3493" s="233"/>
      <c r="F3493" s="234" t="s">
        <v>5551</v>
      </c>
      <c r="G3493" s="235">
        <v>36.630000000000003</v>
      </c>
      <c r="H3493" s="233" t="s">
        <v>37</v>
      </c>
      <c r="I3493" s="235">
        <v>12.46</v>
      </c>
      <c r="J3493" s="235">
        <v>8.9499999999999993</v>
      </c>
      <c r="K3493" s="233" t="s">
        <v>37</v>
      </c>
      <c r="L3493" s="235">
        <v>58.04</v>
      </c>
      <c r="M3493" s="236" t="s">
        <v>1570</v>
      </c>
    </row>
    <row r="3494" spans="1:13">
      <c r="A3494" s="106" t="str">
        <f t="shared" si="54"/>
        <v xml:space="preserve">33675 </v>
      </c>
      <c r="B3494" s="231" t="s">
        <v>5552</v>
      </c>
      <c r="C3494" s="232"/>
      <c r="D3494" s="233" t="s">
        <v>1358</v>
      </c>
      <c r="E3494" s="233"/>
      <c r="F3494" s="234" t="s">
        <v>5553</v>
      </c>
      <c r="G3494" s="235">
        <v>35.950000000000003</v>
      </c>
      <c r="H3494" s="233" t="s">
        <v>37</v>
      </c>
      <c r="I3494" s="235">
        <v>13.45</v>
      </c>
      <c r="J3494" s="235">
        <v>8.7799999999999994</v>
      </c>
      <c r="K3494" s="233" t="s">
        <v>37</v>
      </c>
      <c r="L3494" s="235">
        <v>58.18</v>
      </c>
      <c r="M3494" s="236" t="s">
        <v>1570</v>
      </c>
    </row>
    <row r="3495" spans="1:13">
      <c r="A3495" s="106" t="str">
        <f t="shared" si="54"/>
        <v xml:space="preserve">33676 </v>
      </c>
      <c r="B3495" s="231" t="s">
        <v>5554</v>
      </c>
      <c r="C3495" s="232"/>
      <c r="D3495" s="233" t="s">
        <v>1358</v>
      </c>
      <c r="E3495" s="233"/>
      <c r="F3495" s="234" t="s">
        <v>5555</v>
      </c>
      <c r="G3495" s="235">
        <v>36.950000000000003</v>
      </c>
      <c r="H3495" s="233" t="s">
        <v>37</v>
      </c>
      <c r="I3495" s="235">
        <v>13.73</v>
      </c>
      <c r="J3495" s="235">
        <v>9.0399999999999991</v>
      </c>
      <c r="K3495" s="233" t="s">
        <v>37</v>
      </c>
      <c r="L3495" s="235">
        <v>59.72</v>
      </c>
      <c r="M3495" s="236" t="s">
        <v>1570</v>
      </c>
    </row>
    <row r="3496" spans="1:13">
      <c r="A3496" s="106" t="str">
        <f t="shared" si="54"/>
        <v xml:space="preserve">33677 </v>
      </c>
      <c r="B3496" s="231" t="s">
        <v>5556</v>
      </c>
      <c r="C3496" s="232"/>
      <c r="D3496" s="233" t="s">
        <v>1358</v>
      </c>
      <c r="E3496" s="233"/>
      <c r="F3496" s="234" t="s">
        <v>5557</v>
      </c>
      <c r="G3496" s="235">
        <v>38.450000000000003</v>
      </c>
      <c r="H3496" s="233" t="s">
        <v>37</v>
      </c>
      <c r="I3496" s="235">
        <v>14.15</v>
      </c>
      <c r="J3496" s="235">
        <v>9.39</v>
      </c>
      <c r="K3496" s="233" t="s">
        <v>37</v>
      </c>
      <c r="L3496" s="235">
        <v>61.99</v>
      </c>
      <c r="M3496" s="236" t="s">
        <v>1570</v>
      </c>
    </row>
    <row r="3497" spans="1:13">
      <c r="A3497" s="106" t="str">
        <f t="shared" si="54"/>
        <v xml:space="preserve">33681 </v>
      </c>
      <c r="B3497" s="231" t="s">
        <v>5558</v>
      </c>
      <c r="C3497" s="232"/>
      <c r="D3497" s="233" t="s">
        <v>1358</v>
      </c>
      <c r="E3497" s="233"/>
      <c r="F3497" s="234" t="s">
        <v>5542</v>
      </c>
      <c r="G3497" s="235">
        <v>32.340000000000003</v>
      </c>
      <c r="H3497" s="233" t="s">
        <v>37</v>
      </c>
      <c r="I3497" s="235">
        <v>14.48</v>
      </c>
      <c r="J3497" s="235">
        <v>7.89</v>
      </c>
      <c r="K3497" s="233" t="s">
        <v>37</v>
      </c>
      <c r="L3497" s="235">
        <v>54.71</v>
      </c>
      <c r="M3497" s="236" t="s">
        <v>1570</v>
      </c>
    </row>
    <row r="3498" spans="1:13">
      <c r="A3498" s="106" t="str">
        <f t="shared" si="54"/>
        <v xml:space="preserve">33684 </v>
      </c>
      <c r="B3498" s="231" t="s">
        <v>5559</v>
      </c>
      <c r="C3498" s="232"/>
      <c r="D3498" s="233" t="s">
        <v>1358</v>
      </c>
      <c r="E3498" s="233"/>
      <c r="F3498" s="234" t="s">
        <v>5542</v>
      </c>
      <c r="G3498" s="235">
        <v>34.369999999999997</v>
      </c>
      <c r="H3498" s="233" t="s">
        <v>37</v>
      </c>
      <c r="I3498" s="235">
        <v>12.99</v>
      </c>
      <c r="J3498" s="235">
        <v>8.4</v>
      </c>
      <c r="K3498" s="233" t="s">
        <v>37</v>
      </c>
      <c r="L3498" s="235">
        <v>55.76</v>
      </c>
      <c r="M3498" s="236" t="s">
        <v>1570</v>
      </c>
    </row>
    <row r="3499" spans="1:13">
      <c r="A3499" s="106" t="str">
        <f t="shared" si="54"/>
        <v xml:space="preserve">33688 </v>
      </c>
      <c r="B3499" s="231" t="s">
        <v>5560</v>
      </c>
      <c r="C3499" s="232"/>
      <c r="D3499" s="233" t="s">
        <v>1358</v>
      </c>
      <c r="E3499" s="233"/>
      <c r="F3499" s="234" t="s">
        <v>5542</v>
      </c>
      <c r="G3499" s="235">
        <v>34.75</v>
      </c>
      <c r="H3499" s="233" t="s">
        <v>37</v>
      </c>
      <c r="I3499" s="235">
        <v>12.23</v>
      </c>
      <c r="J3499" s="235">
        <v>8.49</v>
      </c>
      <c r="K3499" s="233" t="s">
        <v>37</v>
      </c>
      <c r="L3499" s="235">
        <v>55.47</v>
      </c>
      <c r="M3499" s="236" t="s">
        <v>1570</v>
      </c>
    </row>
    <row r="3500" spans="1:13">
      <c r="A3500" s="106" t="str">
        <f t="shared" si="54"/>
        <v xml:space="preserve">33690 </v>
      </c>
      <c r="B3500" s="231" t="s">
        <v>5561</v>
      </c>
      <c r="C3500" s="232"/>
      <c r="D3500" s="233" t="s">
        <v>1358</v>
      </c>
      <c r="E3500" s="233"/>
      <c r="F3500" s="234" t="s">
        <v>5562</v>
      </c>
      <c r="G3500" s="235">
        <v>20.36</v>
      </c>
      <c r="H3500" s="233" t="s">
        <v>37</v>
      </c>
      <c r="I3500" s="235">
        <v>10.51</v>
      </c>
      <c r="J3500" s="235">
        <v>4.9800000000000004</v>
      </c>
      <c r="K3500" s="233" t="s">
        <v>37</v>
      </c>
      <c r="L3500" s="235">
        <v>35.85</v>
      </c>
      <c r="M3500" s="236" t="s">
        <v>1570</v>
      </c>
    </row>
    <row r="3501" spans="1:13">
      <c r="A3501" s="106" t="str">
        <f t="shared" si="54"/>
        <v xml:space="preserve">33692 </v>
      </c>
      <c r="B3501" s="231" t="s">
        <v>5563</v>
      </c>
      <c r="C3501" s="232"/>
      <c r="D3501" s="233" t="s">
        <v>1358</v>
      </c>
      <c r="E3501" s="233"/>
      <c r="F3501" s="234" t="s">
        <v>5548</v>
      </c>
      <c r="G3501" s="235">
        <v>36.15</v>
      </c>
      <c r="H3501" s="233" t="s">
        <v>37</v>
      </c>
      <c r="I3501" s="235">
        <v>12.62</v>
      </c>
      <c r="J3501" s="235">
        <v>8.85</v>
      </c>
      <c r="K3501" s="233" t="s">
        <v>37</v>
      </c>
      <c r="L3501" s="235">
        <v>57.62</v>
      </c>
      <c r="M3501" s="236" t="s">
        <v>1570</v>
      </c>
    </row>
    <row r="3502" spans="1:13">
      <c r="A3502" s="106" t="str">
        <f t="shared" si="54"/>
        <v xml:space="preserve">33694 </v>
      </c>
      <c r="B3502" s="231" t="s">
        <v>5564</v>
      </c>
      <c r="C3502" s="232"/>
      <c r="D3502" s="233" t="s">
        <v>1358</v>
      </c>
      <c r="E3502" s="233"/>
      <c r="F3502" s="234" t="s">
        <v>5548</v>
      </c>
      <c r="G3502" s="235">
        <v>35.57</v>
      </c>
      <c r="H3502" s="233" t="s">
        <v>37</v>
      </c>
      <c r="I3502" s="235">
        <v>13.33</v>
      </c>
      <c r="J3502" s="235">
        <v>8.6999999999999993</v>
      </c>
      <c r="K3502" s="233" t="s">
        <v>37</v>
      </c>
      <c r="L3502" s="235">
        <v>57.6</v>
      </c>
      <c r="M3502" s="236" t="s">
        <v>1570</v>
      </c>
    </row>
    <row r="3503" spans="1:13">
      <c r="A3503" s="106" t="str">
        <f t="shared" si="54"/>
        <v xml:space="preserve">33697 </v>
      </c>
      <c r="B3503" s="231" t="s">
        <v>5565</v>
      </c>
      <c r="C3503" s="232"/>
      <c r="D3503" s="233" t="s">
        <v>1358</v>
      </c>
      <c r="E3503" s="233"/>
      <c r="F3503" s="234" t="s">
        <v>5548</v>
      </c>
      <c r="G3503" s="235">
        <v>37.57</v>
      </c>
      <c r="H3503" s="233" t="s">
        <v>37</v>
      </c>
      <c r="I3503" s="235">
        <v>13.89</v>
      </c>
      <c r="J3503" s="235">
        <v>9.17</v>
      </c>
      <c r="K3503" s="233" t="s">
        <v>37</v>
      </c>
      <c r="L3503" s="235">
        <v>60.63</v>
      </c>
      <c r="M3503" s="236" t="s">
        <v>1570</v>
      </c>
    </row>
    <row r="3504" spans="1:13">
      <c r="A3504" s="106" t="str">
        <f t="shared" si="54"/>
        <v xml:space="preserve">33702 </v>
      </c>
      <c r="B3504" s="231" t="s">
        <v>5566</v>
      </c>
      <c r="C3504" s="232"/>
      <c r="D3504" s="233" t="s">
        <v>1358</v>
      </c>
      <c r="E3504" s="233"/>
      <c r="F3504" s="234" t="s">
        <v>5548</v>
      </c>
      <c r="G3504" s="235">
        <v>27.24</v>
      </c>
      <c r="H3504" s="233" t="s">
        <v>37</v>
      </c>
      <c r="I3504" s="235">
        <v>12.03</v>
      </c>
      <c r="J3504" s="235">
        <v>6.67</v>
      </c>
      <c r="K3504" s="233" t="s">
        <v>37</v>
      </c>
      <c r="L3504" s="235">
        <v>45.94</v>
      </c>
      <c r="M3504" s="236" t="s">
        <v>1570</v>
      </c>
    </row>
    <row r="3505" spans="1:13">
      <c r="A3505" s="106" t="str">
        <f t="shared" si="54"/>
        <v xml:space="preserve">33710 </v>
      </c>
      <c r="B3505" s="231" t="s">
        <v>5567</v>
      </c>
      <c r="C3505" s="232"/>
      <c r="D3505" s="233" t="s">
        <v>1358</v>
      </c>
      <c r="E3505" s="233"/>
      <c r="F3505" s="234" t="s">
        <v>5548</v>
      </c>
      <c r="G3505" s="235">
        <v>37.5</v>
      </c>
      <c r="H3505" s="233" t="s">
        <v>37</v>
      </c>
      <c r="I3505" s="235">
        <v>13.87</v>
      </c>
      <c r="J3505" s="235">
        <v>9.16</v>
      </c>
      <c r="K3505" s="233" t="s">
        <v>37</v>
      </c>
      <c r="L3505" s="235">
        <v>60.53</v>
      </c>
      <c r="M3505" s="236" t="s">
        <v>1570</v>
      </c>
    </row>
    <row r="3506" spans="1:13">
      <c r="A3506" s="106" t="str">
        <f t="shared" si="54"/>
        <v xml:space="preserve">33720 </v>
      </c>
      <c r="B3506" s="231" t="s">
        <v>5568</v>
      </c>
      <c r="C3506" s="232"/>
      <c r="D3506" s="233" t="s">
        <v>1358</v>
      </c>
      <c r="E3506" s="233"/>
      <c r="F3506" s="234" t="s">
        <v>5569</v>
      </c>
      <c r="G3506" s="235">
        <v>27.26</v>
      </c>
      <c r="H3506" s="233" t="s">
        <v>37</v>
      </c>
      <c r="I3506" s="235">
        <v>12.03</v>
      </c>
      <c r="J3506" s="235">
        <v>6.68</v>
      </c>
      <c r="K3506" s="233" t="s">
        <v>37</v>
      </c>
      <c r="L3506" s="235">
        <v>45.97</v>
      </c>
      <c r="M3506" s="236" t="s">
        <v>1570</v>
      </c>
    </row>
    <row r="3507" spans="1:13">
      <c r="A3507" s="106" t="str">
        <f t="shared" si="54"/>
        <v xml:space="preserve">33724 </v>
      </c>
      <c r="B3507" s="231" t="s">
        <v>5570</v>
      </c>
      <c r="C3507" s="232"/>
      <c r="D3507" s="233" t="s">
        <v>1358</v>
      </c>
      <c r="E3507" s="233"/>
      <c r="F3507" s="234" t="s">
        <v>5571</v>
      </c>
      <c r="G3507" s="235">
        <v>27.63</v>
      </c>
      <c r="H3507" s="233" t="s">
        <v>37</v>
      </c>
      <c r="I3507" s="235">
        <v>11.11</v>
      </c>
      <c r="J3507" s="235">
        <v>6.77</v>
      </c>
      <c r="K3507" s="233" t="s">
        <v>37</v>
      </c>
      <c r="L3507" s="235">
        <v>45.51</v>
      </c>
      <c r="M3507" s="236" t="s">
        <v>1570</v>
      </c>
    </row>
    <row r="3508" spans="1:13">
      <c r="A3508" s="106" t="str">
        <f t="shared" si="54"/>
        <v xml:space="preserve">33726 </v>
      </c>
      <c r="B3508" s="231" t="s">
        <v>5572</v>
      </c>
      <c r="C3508" s="232"/>
      <c r="D3508" s="233" t="s">
        <v>1358</v>
      </c>
      <c r="E3508" s="233"/>
      <c r="F3508" s="234" t="s">
        <v>5573</v>
      </c>
      <c r="G3508" s="235">
        <v>37.119999999999997</v>
      </c>
      <c r="H3508" s="233" t="s">
        <v>37</v>
      </c>
      <c r="I3508" s="235">
        <v>13.78</v>
      </c>
      <c r="J3508" s="235">
        <v>9.07</v>
      </c>
      <c r="K3508" s="233" t="s">
        <v>37</v>
      </c>
      <c r="L3508" s="235">
        <v>59.97</v>
      </c>
      <c r="M3508" s="236" t="s">
        <v>1570</v>
      </c>
    </row>
    <row r="3509" spans="1:13">
      <c r="A3509" s="106" t="str">
        <f t="shared" si="54"/>
        <v xml:space="preserve">33730 </v>
      </c>
      <c r="B3509" s="231" t="s">
        <v>5574</v>
      </c>
      <c r="C3509" s="232"/>
      <c r="D3509" s="233" t="s">
        <v>1358</v>
      </c>
      <c r="E3509" s="233"/>
      <c r="F3509" s="234" t="s">
        <v>5575</v>
      </c>
      <c r="G3509" s="235">
        <v>36.14</v>
      </c>
      <c r="H3509" s="233" t="s">
        <v>37</v>
      </c>
      <c r="I3509" s="235">
        <v>14.37</v>
      </c>
      <c r="J3509" s="235">
        <v>8.85</v>
      </c>
      <c r="K3509" s="233" t="s">
        <v>37</v>
      </c>
      <c r="L3509" s="235">
        <v>59.36</v>
      </c>
      <c r="M3509" s="236" t="s">
        <v>1570</v>
      </c>
    </row>
    <row r="3510" spans="1:13">
      <c r="A3510" s="106" t="str">
        <f t="shared" si="54"/>
        <v xml:space="preserve">33732 </v>
      </c>
      <c r="B3510" s="231" t="s">
        <v>5576</v>
      </c>
      <c r="C3510" s="232"/>
      <c r="D3510" s="233" t="s">
        <v>1358</v>
      </c>
      <c r="E3510" s="233"/>
      <c r="F3510" s="234" t="s">
        <v>5577</v>
      </c>
      <c r="G3510" s="235">
        <v>28.96</v>
      </c>
      <c r="H3510" s="233" t="s">
        <v>37</v>
      </c>
      <c r="I3510" s="235">
        <v>12.92</v>
      </c>
      <c r="J3510" s="235">
        <v>7.08</v>
      </c>
      <c r="K3510" s="233" t="s">
        <v>37</v>
      </c>
      <c r="L3510" s="235">
        <v>48.96</v>
      </c>
      <c r="M3510" s="236" t="s">
        <v>1570</v>
      </c>
    </row>
    <row r="3511" spans="1:13">
      <c r="A3511" s="106" t="str">
        <f t="shared" si="54"/>
        <v xml:space="preserve">33735 </v>
      </c>
      <c r="B3511" s="231" t="s">
        <v>5578</v>
      </c>
      <c r="C3511" s="232"/>
      <c r="D3511" s="233" t="s">
        <v>1358</v>
      </c>
      <c r="E3511" s="233"/>
      <c r="F3511" s="234" t="s">
        <v>5455</v>
      </c>
      <c r="G3511" s="235">
        <v>22.2</v>
      </c>
      <c r="H3511" s="233" t="s">
        <v>37</v>
      </c>
      <c r="I3511" s="235">
        <v>11.03</v>
      </c>
      <c r="J3511" s="235">
        <v>5.42</v>
      </c>
      <c r="K3511" s="233" t="s">
        <v>37</v>
      </c>
      <c r="L3511" s="235">
        <v>38.65</v>
      </c>
      <c r="M3511" s="236" t="s">
        <v>1570</v>
      </c>
    </row>
    <row r="3512" spans="1:13">
      <c r="A3512" s="106" t="str">
        <f t="shared" si="54"/>
        <v xml:space="preserve">33736 </v>
      </c>
      <c r="B3512" s="231" t="s">
        <v>5579</v>
      </c>
      <c r="C3512" s="232"/>
      <c r="D3512" s="233" t="s">
        <v>1358</v>
      </c>
      <c r="E3512" s="233"/>
      <c r="F3512" s="234" t="s">
        <v>5455</v>
      </c>
      <c r="G3512" s="235">
        <v>24.32</v>
      </c>
      <c r="H3512" s="233" t="s">
        <v>37</v>
      </c>
      <c r="I3512" s="235">
        <v>11.62</v>
      </c>
      <c r="J3512" s="235">
        <v>5.94</v>
      </c>
      <c r="K3512" s="233" t="s">
        <v>37</v>
      </c>
      <c r="L3512" s="235">
        <v>41.88</v>
      </c>
      <c r="M3512" s="236" t="s">
        <v>1570</v>
      </c>
    </row>
    <row r="3513" spans="1:13">
      <c r="A3513" s="106" t="str">
        <f t="shared" si="54"/>
        <v xml:space="preserve">33737 </v>
      </c>
      <c r="B3513" s="231" t="s">
        <v>5580</v>
      </c>
      <c r="C3513" s="232"/>
      <c r="D3513" s="233" t="s">
        <v>1358</v>
      </c>
      <c r="E3513" s="233"/>
      <c r="F3513" s="234" t="s">
        <v>5455</v>
      </c>
      <c r="G3513" s="235">
        <v>22.47</v>
      </c>
      <c r="H3513" s="233" t="s">
        <v>37</v>
      </c>
      <c r="I3513" s="235">
        <v>10.69</v>
      </c>
      <c r="J3513" s="235">
        <v>5.48</v>
      </c>
      <c r="K3513" s="233" t="s">
        <v>37</v>
      </c>
      <c r="L3513" s="235">
        <v>38.64</v>
      </c>
      <c r="M3513" s="236" t="s">
        <v>1570</v>
      </c>
    </row>
    <row r="3514" spans="1:13">
      <c r="A3514" s="106" t="str">
        <f t="shared" si="54"/>
        <v xml:space="preserve">33741 </v>
      </c>
      <c r="B3514" s="231" t="s">
        <v>18081</v>
      </c>
      <c r="C3514" s="232"/>
      <c r="D3514" s="233" t="s">
        <v>1358</v>
      </c>
      <c r="E3514" s="233"/>
      <c r="F3514" s="234" t="s">
        <v>17976</v>
      </c>
      <c r="G3514" s="235">
        <v>14</v>
      </c>
      <c r="H3514" s="233" t="s">
        <v>37</v>
      </c>
      <c r="I3514" s="235">
        <v>4.8499999999999996</v>
      </c>
      <c r="J3514" s="235">
        <v>3.19</v>
      </c>
      <c r="K3514" s="233" t="s">
        <v>37</v>
      </c>
      <c r="L3514" s="235">
        <v>22.04</v>
      </c>
      <c r="M3514" s="236" t="s">
        <v>1324</v>
      </c>
    </row>
    <row r="3515" spans="1:13">
      <c r="A3515" s="106" t="str">
        <f t="shared" si="54"/>
        <v xml:space="preserve">33745 </v>
      </c>
      <c r="B3515" s="231" t="s">
        <v>18082</v>
      </c>
      <c r="C3515" s="232"/>
      <c r="D3515" s="233" t="s">
        <v>1358</v>
      </c>
      <c r="E3515" s="233"/>
      <c r="F3515" s="234" t="s">
        <v>18083</v>
      </c>
      <c r="G3515" s="235">
        <v>20</v>
      </c>
      <c r="H3515" s="233" t="s">
        <v>37</v>
      </c>
      <c r="I3515" s="235">
        <v>6.92</v>
      </c>
      <c r="J3515" s="235">
        <v>4.5599999999999996</v>
      </c>
      <c r="K3515" s="233" t="s">
        <v>37</v>
      </c>
      <c r="L3515" s="235">
        <v>31.48</v>
      </c>
      <c r="M3515" s="236" t="s">
        <v>1324</v>
      </c>
    </row>
    <row r="3516" spans="1:13">
      <c r="A3516" s="106" t="str">
        <f t="shared" si="54"/>
        <v xml:space="preserve">33746 </v>
      </c>
      <c r="B3516" s="231" t="s">
        <v>18084</v>
      </c>
      <c r="C3516" s="232"/>
      <c r="D3516" s="233" t="s">
        <v>1358</v>
      </c>
      <c r="E3516" s="233"/>
      <c r="F3516" s="234" t="s">
        <v>18085</v>
      </c>
      <c r="G3516" s="235">
        <v>8</v>
      </c>
      <c r="H3516" s="233" t="s">
        <v>37</v>
      </c>
      <c r="I3516" s="235">
        <v>2.77</v>
      </c>
      <c r="J3516" s="235">
        <v>1.81</v>
      </c>
      <c r="K3516" s="233" t="s">
        <v>37</v>
      </c>
      <c r="L3516" s="235">
        <v>12.58</v>
      </c>
      <c r="M3516" s="236" t="s">
        <v>1125</v>
      </c>
    </row>
    <row r="3517" spans="1:13">
      <c r="A3517" s="106" t="str">
        <f t="shared" si="54"/>
        <v xml:space="preserve">33750 </v>
      </c>
      <c r="B3517" s="231" t="s">
        <v>5581</v>
      </c>
      <c r="C3517" s="232"/>
      <c r="D3517" s="233" t="s">
        <v>1358</v>
      </c>
      <c r="E3517" s="233"/>
      <c r="F3517" s="234" t="s">
        <v>5582</v>
      </c>
      <c r="G3517" s="235">
        <v>22.22</v>
      </c>
      <c r="H3517" s="233" t="s">
        <v>37</v>
      </c>
      <c r="I3517" s="235">
        <v>9.7899999999999991</v>
      </c>
      <c r="J3517" s="235">
        <v>5.43</v>
      </c>
      <c r="K3517" s="233" t="s">
        <v>37</v>
      </c>
      <c r="L3517" s="235">
        <v>37.44</v>
      </c>
      <c r="M3517" s="236" t="s">
        <v>1570</v>
      </c>
    </row>
    <row r="3518" spans="1:13">
      <c r="A3518" s="106" t="str">
        <f t="shared" si="54"/>
        <v xml:space="preserve">33755 </v>
      </c>
      <c r="B3518" s="231" t="s">
        <v>5583</v>
      </c>
      <c r="C3518" s="232"/>
      <c r="D3518" s="233" t="s">
        <v>1358</v>
      </c>
      <c r="E3518" s="233"/>
      <c r="F3518" s="234" t="s">
        <v>5582</v>
      </c>
      <c r="G3518" s="235">
        <v>22.6</v>
      </c>
      <c r="H3518" s="233" t="s">
        <v>37</v>
      </c>
      <c r="I3518" s="235">
        <v>11.14</v>
      </c>
      <c r="J3518" s="235">
        <v>5.53</v>
      </c>
      <c r="K3518" s="233" t="s">
        <v>37</v>
      </c>
      <c r="L3518" s="235">
        <v>39.270000000000003</v>
      </c>
      <c r="M3518" s="236" t="s">
        <v>1570</v>
      </c>
    </row>
    <row r="3519" spans="1:13">
      <c r="A3519" s="106" t="str">
        <f t="shared" si="54"/>
        <v xml:space="preserve">33762 </v>
      </c>
      <c r="B3519" s="231" t="s">
        <v>5584</v>
      </c>
      <c r="C3519" s="232"/>
      <c r="D3519" s="233" t="s">
        <v>1358</v>
      </c>
      <c r="E3519" s="233"/>
      <c r="F3519" s="234" t="s">
        <v>5582</v>
      </c>
      <c r="G3519" s="235">
        <v>22.6</v>
      </c>
      <c r="H3519" s="233" t="s">
        <v>37</v>
      </c>
      <c r="I3519" s="235">
        <v>9.9</v>
      </c>
      <c r="J3519" s="235">
        <v>5.53</v>
      </c>
      <c r="K3519" s="233" t="s">
        <v>37</v>
      </c>
      <c r="L3519" s="235">
        <v>38.03</v>
      </c>
      <c r="M3519" s="236" t="s">
        <v>1570</v>
      </c>
    </row>
    <row r="3520" spans="1:13">
      <c r="A3520" s="106" t="str">
        <f t="shared" si="54"/>
        <v xml:space="preserve">33764 </v>
      </c>
      <c r="B3520" s="231" t="s">
        <v>5585</v>
      </c>
      <c r="C3520" s="232"/>
      <c r="D3520" s="233" t="s">
        <v>1358</v>
      </c>
      <c r="E3520" s="233"/>
      <c r="F3520" s="234" t="s">
        <v>5586</v>
      </c>
      <c r="G3520" s="235">
        <v>22.6</v>
      </c>
      <c r="H3520" s="233" t="s">
        <v>37</v>
      </c>
      <c r="I3520" s="235">
        <v>11.14</v>
      </c>
      <c r="J3520" s="235">
        <v>5.53</v>
      </c>
      <c r="K3520" s="233" t="s">
        <v>37</v>
      </c>
      <c r="L3520" s="235">
        <v>39.270000000000003</v>
      </c>
      <c r="M3520" s="236" t="s">
        <v>1570</v>
      </c>
    </row>
    <row r="3521" spans="1:13">
      <c r="A3521" s="106" t="str">
        <f t="shared" si="54"/>
        <v xml:space="preserve">33766 </v>
      </c>
      <c r="B3521" s="231" t="s">
        <v>5587</v>
      </c>
      <c r="C3521" s="232"/>
      <c r="D3521" s="233" t="s">
        <v>1358</v>
      </c>
      <c r="E3521" s="233"/>
      <c r="F3521" s="234" t="s">
        <v>5582</v>
      </c>
      <c r="G3521" s="235">
        <v>23.57</v>
      </c>
      <c r="H3521" s="233" t="s">
        <v>37</v>
      </c>
      <c r="I3521" s="235">
        <v>10.17</v>
      </c>
      <c r="J3521" s="235">
        <v>5.76</v>
      </c>
      <c r="K3521" s="233" t="s">
        <v>37</v>
      </c>
      <c r="L3521" s="235">
        <v>39.5</v>
      </c>
      <c r="M3521" s="236" t="s">
        <v>1570</v>
      </c>
    </row>
    <row r="3522" spans="1:13">
      <c r="A3522" s="106" t="str">
        <f t="shared" si="54"/>
        <v xml:space="preserve">33767 </v>
      </c>
      <c r="B3522" s="231" t="s">
        <v>5588</v>
      </c>
      <c r="C3522" s="232"/>
      <c r="D3522" s="233" t="s">
        <v>1358</v>
      </c>
      <c r="E3522" s="233"/>
      <c r="F3522" s="234" t="s">
        <v>5582</v>
      </c>
      <c r="G3522" s="235">
        <v>25.3</v>
      </c>
      <c r="H3522" s="233" t="s">
        <v>37</v>
      </c>
      <c r="I3522" s="235">
        <v>10.66</v>
      </c>
      <c r="J3522" s="235">
        <v>6.17</v>
      </c>
      <c r="K3522" s="233" t="s">
        <v>37</v>
      </c>
      <c r="L3522" s="235">
        <v>42.13</v>
      </c>
      <c r="M3522" s="236" t="s">
        <v>1570</v>
      </c>
    </row>
    <row r="3523" spans="1:13">
      <c r="A3523" s="106" t="str">
        <f t="shared" ref="A3523:A3586" si="55">B3523&amp;" "&amp;C3523</f>
        <v xml:space="preserve">33768 </v>
      </c>
      <c r="B3523" s="231" t="s">
        <v>5589</v>
      </c>
      <c r="C3523" s="232"/>
      <c r="D3523" s="233" t="s">
        <v>1358</v>
      </c>
      <c r="E3523" s="233"/>
      <c r="F3523" s="234" t="s">
        <v>5590</v>
      </c>
      <c r="G3523" s="235">
        <v>8</v>
      </c>
      <c r="H3523" s="233" t="s">
        <v>37</v>
      </c>
      <c r="I3523" s="235">
        <v>2.2400000000000002</v>
      </c>
      <c r="J3523" s="235">
        <v>1.96</v>
      </c>
      <c r="K3523" s="233" t="s">
        <v>37</v>
      </c>
      <c r="L3523" s="235">
        <v>12.2</v>
      </c>
      <c r="M3523" s="236" t="s">
        <v>1125</v>
      </c>
    </row>
    <row r="3524" spans="1:13">
      <c r="A3524" s="106" t="str">
        <f t="shared" si="55"/>
        <v xml:space="preserve">33770 </v>
      </c>
      <c r="B3524" s="231" t="s">
        <v>5591</v>
      </c>
      <c r="C3524" s="232"/>
      <c r="D3524" s="233" t="s">
        <v>1358</v>
      </c>
      <c r="E3524" s="233"/>
      <c r="F3524" s="234" t="s">
        <v>5592</v>
      </c>
      <c r="G3524" s="235">
        <v>39.07</v>
      </c>
      <c r="H3524" s="233" t="s">
        <v>37</v>
      </c>
      <c r="I3524" s="235">
        <v>13.75</v>
      </c>
      <c r="J3524" s="235">
        <v>9.5500000000000007</v>
      </c>
      <c r="K3524" s="233" t="s">
        <v>37</v>
      </c>
      <c r="L3524" s="235">
        <v>62.37</v>
      </c>
      <c r="M3524" s="236" t="s">
        <v>1570</v>
      </c>
    </row>
    <row r="3525" spans="1:13">
      <c r="A3525" s="106" t="str">
        <f t="shared" si="55"/>
        <v xml:space="preserve">33771 </v>
      </c>
      <c r="B3525" s="231" t="s">
        <v>5593</v>
      </c>
      <c r="C3525" s="232"/>
      <c r="D3525" s="233" t="s">
        <v>1358</v>
      </c>
      <c r="E3525" s="233"/>
      <c r="F3525" s="234" t="s">
        <v>5592</v>
      </c>
      <c r="G3525" s="235">
        <v>40.630000000000003</v>
      </c>
      <c r="H3525" s="233" t="s">
        <v>37</v>
      </c>
      <c r="I3525" s="235">
        <v>13.48</v>
      </c>
      <c r="J3525" s="235">
        <v>9.93</v>
      </c>
      <c r="K3525" s="233" t="s">
        <v>37</v>
      </c>
      <c r="L3525" s="235">
        <v>64.040000000000006</v>
      </c>
      <c r="M3525" s="236" t="s">
        <v>1570</v>
      </c>
    </row>
    <row r="3526" spans="1:13">
      <c r="A3526" s="106" t="str">
        <f t="shared" si="55"/>
        <v xml:space="preserve">33774 </v>
      </c>
      <c r="B3526" s="231" t="s">
        <v>5594</v>
      </c>
      <c r="C3526" s="232"/>
      <c r="D3526" s="233" t="s">
        <v>1358</v>
      </c>
      <c r="E3526" s="233"/>
      <c r="F3526" s="234" t="s">
        <v>5592</v>
      </c>
      <c r="G3526" s="235">
        <v>31.73</v>
      </c>
      <c r="H3526" s="233" t="s">
        <v>37</v>
      </c>
      <c r="I3526" s="235">
        <v>13.94</v>
      </c>
      <c r="J3526" s="235">
        <v>7.75</v>
      </c>
      <c r="K3526" s="233" t="s">
        <v>37</v>
      </c>
      <c r="L3526" s="235">
        <v>53.42</v>
      </c>
      <c r="M3526" s="236" t="s">
        <v>1570</v>
      </c>
    </row>
    <row r="3527" spans="1:13">
      <c r="A3527" s="106" t="str">
        <f t="shared" si="55"/>
        <v xml:space="preserve">33775 </v>
      </c>
      <c r="B3527" s="231" t="s">
        <v>5595</v>
      </c>
      <c r="C3527" s="232"/>
      <c r="D3527" s="233" t="s">
        <v>1358</v>
      </c>
      <c r="E3527" s="233"/>
      <c r="F3527" s="234" t="s">
        <v>5592</v>
      </c>
      <c r="G3527" s="235">
        <v>32.99</v>
      </c>
      <c r="H3527" s="233" t="s">
        <v>37</v>
      </c>
      <c r="I3527" s="235">
        <v>13.91</v>
      </c>
      <c r="J3527" s="235">
        <v>8.06</v>
      </c>
      <c r="K3527" s="233" t="s">
        <v>37</v>
      </c>
      <c r="L3527" s="235">
        <v>54.96</v>
      </c>
      <c r="M3527" s="236" t="s">
        <v>1570</v>
      </c>
    </row>
    <row r="3528" spans="1:13">
      <c r="A3528" s="106" t="str">
        <f t="shared" si="55"/>
        <v xml:space="preserve">33776 </v>
      </c>
      <c r="B3528" s="231" t="s">
        <v>5596</v>
      </c>
      <c r="C3528" s="232"/>
      <c r="D3528" s="233" t="s">
        <v>1358</v>
      </c>
      <c r="E3528" s="233"/>
      <c r="F3528" s="234" t="s">
        <v>5592</v>
      </c>
      <c r="G3528" s="235">
        <v>34.75</v>
      </c>
      <c r="H3528" s="233" t="s">
        <v>37</v>
      </c>
      <c r="I3528" s="235">
        <v>14.88</v>
      </c>
      <c r="J3528" s="235">
        <v>8.49</v>
      </c>
      <c r="K3528" s="233" t="s">
        <v>37</v>
      </c>
      <c r="L3528" s="235">
        <v>58.12</v>
      </c>
      <c r="M3528" s="236" t="s">
        <v>1570</v>
      </c>
    </row>
    <row r="3529" spans="1:13">
      <c r="A3529" s="106" t="str">
        <f t="shared" si="55"/>
        <v xml:space="preserve">33777 </v>
      </c>
      <c r="B3529" s="231" t="s">
        <v>5597</v>
      </c>
      <c r="C3529" s="232"/>
      <c r="D3529" s="233" t="s">
        <v>1358</v>
      </c>
      <c r="E3529" s="233"/>
      <c r="F3529" s="234" t="s">
        <v>5592</v>
      </c>
      <c r="G3529" s="235">
        <v>34.17</v>
      </c>
      <c r="H3529" s="233" t="s">
        <v>37</v>
      </c>
      <c r="I3529" s="235">
        <v>13.39</v>
      </c>
      <c r="J3529" s="235">
        <v>8.36</v>
      </c>
      <c r="K3529" s="233" t="s">
        <v>37</v>
      </c>
      <c r="L3529" s="235">
        <v>55.92</v>
      </c>
      <c r="M3529" s="236" t="s">
        <v>1570</v>
      </c>
    </row>
    <row r="3530" spans="1:13">
      <c r="A3530" s="106" t="str">
        <f t="shared" si="55"/>
        <v xml:space="preserve">33778 </v>
      </c>
      <c r="B3530" s="231" t="s">
        <v>5598</v>
      </c>
      <c r="C3530" s="232"/>
      <c r="D3530" s="233" t="s">
        <v>1358</v>
      </c>
      <c r="E3530" s="233"/>
      <c r="F3530" s="234" t="s">
        <v>5592</v>
      </c>
      <c r="G3530" s="235">
        <v>42.75</v>
      </c>
      <c r="H3530" s="233" t="s">
        <v>37</v>
      </c>
      <c r="I3530" s="235">
        <v>16.22</v>
      </c>
      <c r="J3530" s="235">
        <v>10.45</v>
      </c>
      <c r="K3530" s="233" t="s">
        <v>37</v>
      </c>
      <c r="L3530" s="235">
        <v>69.42</v>
      </c>
      <c r="M3530" s="236" t="s">
        <v>1570</v>
      </c>
    </row>
    <row r="3531" spans="1:13">
      <c r="A3531" s="106" t="str">
        <f t="shared" si="55"/>
        <v xml:space="preserve">33779 </v>
      </c>
      <c r="B3531" s="231" t="s">
        <v>5599</v>
      </c>
      <c r="C3531" s="232"/>
      <c r="D3531" s="233" t="s">
        <v>1358</v>
      </c>
      <c r="E3531" s="233"/>
      <c r="F3531" s="234" t="s">
        <v>5592</v>
      </c>
      <c r="G3531" s="235">
        <v>43.23</v>
      </c>
      <c r="H3531" s="233" t="s">
        <v>37</v>
      </c>
      <c r="I3531" s="235">
        <v>14.6</v>
      </c>
      <c r="J3531" s="235">
        <v>10.56</v>
      </c>
      <c r="K3531" s="233" t="s">
        <v>37</v>
      </c>
      <c r="L3531" s="235">
        <v>68.39</v>
      </c>
      <c r="M3531" s="236" t="s">
        <v>1570</v>
      </c>
    </row>
    <row r="3532" spans="1:13">
      <c r="A3532" s="106" t="str">
        <f t="shared" si="55"/>
        <v xml:space="preserve">33780 </v>
      </c>
      <c r="B3532" s="231" t="s">
        <v>5600</v>
      </c>
      <c r="C3532" s="232"/>
      <c r="D3532" s="233" t="s">
        <v>1358</v>
      </c>
      <c r="E3532" s="233"/>
      <c r="F3532" s="234" t="s">
        <v>5592</v>
      </c>
      <c r="G3532" s="235">
        <v>43.9</v>
      </c>
      <c r="H3532" s="233" t="s">
        <v>37</v>
      </c>
      <c r="I3532" s="235">
        <v>15.09</v>
      </c>
      <c r="J3532" s="235">
        <v>10.73</v>
      </c>
      <c r="K3532" s="233" t="s">
        <v>37</v>
      </c>
      <c r="L3532" s="235">
        <v>69.72</v>
      </c>
      <c r="M3532" s="236" t="s">
        <v>1570</v>
      </c>
    </row>
    <row r="3533" spans="1:13">
      <c r="A3533" s="106" t="str">
        <f t="shared" si="55"/>
        <v xml:space="preserve">33781 </v>
      </c>
      <c r="B3533" s="231" t="s">
        <v>5601</v>
      </c>
      <c r="C3533" s="232"/>
      <c r="D3533" s="233" t="s">
        <v>1358</v>
      </c>
      <c r="E3533" s="233"/>
      <c r="F3533" s="234" t="s">
        <v>5592</v>
      </c>
      <c r="G3533" s="235">
        <v>43.21</v>
      </c>
      <c r="H3533" s="233" t="s">
        <v>37</v>
      </c>
      <c r="I3533" s="235">
        <v>14.2</v>
      </c>
      <c r="J3533" s="235">
        <v>10.56</v>
      </c>
      <c r="K3533" s="233" t="s">
        <v>37</v>
      </c>
      <c r="L3533" s="235">
        <v>67.97</v>
      </c>
      <c r="M3533" s="236" t="s">
        <v>1570</v>
      </c>
    </row>
    <row r="3534" spans="1:13">
      <c r="A3534" s="106" t="str">
        <f t="shared" si="55"/>
        <v xml:space="preserve">33782 </v>
      </c>
      <c r="B3534" s="231" t="s">
        <v>5602</v>
      </c>
      <c r="C3534" s="232"/>
      <c r="D3534" s="233" t="s">
        <v>1358</v>
      </c>
      <c r="E3534" s="233"/>
      <c r="F3534" s="234" t="s">
        <v>5603</v>
      </c>
      <c r="G3534" s="235">
        <v>60.08</v>
      </c>
      <c r="H3534" s="233" t="s">
        <v>37</v>
      </c>
      <c r="I3534" s="235">
        <v>20.2</v>
      </c>
      <c r="J3534" s="235">
        <v>14.69</v>
      </c>
      <c r="K3534" s="233" t="s">
        <v>37</v>
      </c>
      <c r="L3534" s="235">
        <v>94.97</v>
      </c>
      <c r="M3534" s="236" t="s">
        <v>1570</v>
      </c>
    </row>
    <row r="3535" spans="1:13">
      <c r="A3535" s="106" t="str">
        <f t="shared" si="55"/>
        <v xml:space="preserve">33783 </v>
      </c>
      <c r="B3535" s="231" t="s">
        <v>5604</v>
      </c>
      <c r="C3535" s="232"/>
      <c r="D3535" s="233" t="s">
        <v>1358</v>
      </c>
      <c r="E3535" s="233"/>
      <c r="F3535" s="234" t="s">
        <v>5605</v>
      </c>
      <c r="G3535" s="235">
        <v>65.08</v>
      </c>
      <c r="H3535" s="233" t="s">
        <v>37</v>
      </c>
      <c r="I3535" s="235">
        <v>21.61</v>
      </c>
      <c r="J3535" s="235">
        <v>15.91</v>
      </c>
      <c r="K3535" s="233" t="s">
        <v>37</v>
      </c>
      <c r="L3535" s="235">
        <v>102.6</v>
      </c>
      <c r="M3535" s="236" t="s">
        <v>1570</v>
      </c>
    </row>
    <row r="3536" spans="1:13">
      <c r="A3536" s="106" t="str">
        <f t="shared" si="55"/>
        <v xml:space="preserve">33786 </v>
      </c>
      <c r="B3536" s="231" t="s">
        <v>5606</v>
      </c>
      <c r="C3536" s="232"/>
      <c r="D3536" s="233" t="s">
        <v>1358</v>
      </c>
      <c r="E3536" s="233"/>
      <c r="F3536" s="234" t="s">
        <v>5607</v>
      </c>
      <c r="G3536" s="235">
        <v>41.87</v>
      </c>
      <c r="H3536" s="233" t="s">
        <v>37</v>
      </c>
      <c r="I3536" s="235">
        <v>15</v>
      </c>
      <c r="J3536" s="235">
        <v>10.24</v>
      </c>
      <c r="K3536" s="233" t="s">
        <v>37</v>
      </c>
      <c r="L3536" s="235">
        <v>67.11</v>
      </c>
      <c r="M3536" s="236" t="s">
        <v>1570</v>
      </c>
    </row>
    <row r="3537" spans="1:13">
      <c r="A3537" s="106" t="str">
        <f t="shared" si="55"/>
        <v xml:space="preserve">33788 </v>
      </c>
      <c r="B3537" s="231" t="s">
        <v>5608</v>
      </c>
      <c r="C3537" s="232"/>
      <c r="D3537" s="233" t="s">
        <v>1358</v>
      </c>
      <c r="E3537" s="233"/>
      <c r="F3537" s="234" t="s">
        <v>5609</v>
      </c>
      <c r="G3537" s="235">
        <v>27.42</v>
      </c>
      <c r="H3537" s="233" t="s">
        <v>37</v>
      </c>
      <c r="I3537" s="235">
        <v>11.25</v>
      </c>
      <c r="J3537" s="235">
        <v>6.7</v>
      </c>
      <c r="K3537" s="233" t="s">
        <v>37</v>
      </c>
      <c r="L3537" s="235">
        <v>45.37</v>
      </c>
      <c r="M3537" s="236" t="s">
        <v>1570</v>
      </c>
    </row>
    <row r="3538" spans="1:13">
      <c r="A3538" s="106" t="str">
        <f t="shared" si="55"/>
        <v xml:space="preserve">33800 </v>
      </c>
      <c r="B3538" s="231" t="s">
        <v>5613</v>
      </c>
      <c r="C3538" s="232"/>
      <c r="D3538" s="233" t="s">
        <v>1358</v>
      </c>
      <c r="E3538" s="233"/>
      <c r="F3538" s="234" t="s">
        <v>5614</v>
      </c>
      <c r="G3538" s="235">
        <v>17.28</v>
      </c>
      <c r="H3538" s="233" t="s">
        <v>37</v>
      </c>
      <c r="I3538" s="235">
        <v>7.78</v>
      </c>
      <c r="J3538" s="235">
        <v>4.24</v>
      </c>
      <c r="K3538" s="233" t="s">
        <v>37</v>
      </c>
      <c r="L3538" s="235">
        <v>29.3</v>
      </c>
      <c r="M3538" s="236" t="s">
        <v>1570</v>
      </c>
    </row>
    <row r="3539" spans="1:13">
      <c r="A3539" s="106" t="str">
        <f t="shared" si="55"/>
        <v xml:space="preserve">33802 </v>
      </c>
      <c r="B3539" s="231" t="s">
        <v>5615</v>
      </c>
      <c r="C3539" s="232"/>
      <c r="D3539" s="233" t="s">
        <v>1358</v>
      </c>
      <c r="E3539" s="233"/>
      <c r="F3539" s="234" t="s">
        <v>5616</v>
      </c>
      <c r="G3539" s="235">
        <v>18.37</v>
      </c>
      <c r="H3539" s="233" t="s">
        <v>37</v>
      </c>
      <c r="I3539" s="235">
        <v>9.5399999999999991</v>
      </c>
      <c r="J3539" s="235">
        <v>4.5</v>
      </c>
      <c r="K3539" s="233" t="s">
        <v>37</v>
      </c>
      <c r="L3539" s="235">
        <v>32.409999999999997</v>
      </c>
      <c r="M3539" s="236" t="s">
        <v>1570</v>
      </c>
    </row>
    <row r="3540" spans="1:13">
      <c r="A3540" s="106" t="str">
        <f t="shared" si="55"/>
        <v xml:space="preserve">33803 </v>
      </c>
      <c r="B3540" s="231" t="s">
        <v>5617</v>
      </c>
      <c r="C3540" s="232"/>
      <c r="D3540" s="233" t="s">
        <v>1358</v>
      </c>
      <c r="E3540" s="233"/>
      <c r="F3540" s="234" t="s">
        <v>5616</v>
      </c>
      <c r="G3540" s="235">
        <v>20.309999999999999</v>
      </c>
      <c r="H3540" s="233" t="s">
        <v>37</v>
      </c>
      <c r="I3540" s="235">
        <v>8.86</v>
      </c>
      <c r="J3540" s="235">
        <v>4.97</v>
      </c>
      <c r="K3540" s="233" t="s">
        <v>37</v>
      </c>
      <c r="L3540" s="235">
        <v>34.14</v>
      </c>
      <c r="M3540" s="236" t="s">
        <v>1570</v>
      </c>
    </row>
    <row r="3541" spans="1:13">
      <c r="A3541" s="106" t="str">
        <f t="shared" si="55"/>
        <v xml:space="preserve">33813 </v>
      </c>
      <c r="B3541" s="231" t="s">
        <v>5618</v>
      </c>
      <c r="C3541" s="232"/>
      <c r="D3541" s="233" t="s">
        <v>1358</v>
      </c>
      <c r="E3541" s="233"/>
      <c r="F3541" s="234" t="s">
        <v>5619</v>
      </c>
      <c r="G3541" s="235">
        <v>21.36</v>
      </c>
      <c r="H3541" s="233" t="s">
        <v>37</v>
      </c>
      <c r="I3541" s="235">
        <v>10.38</v>
      </c>
      <c r="J3541" s="235">
        <v>5.22</v>
      </c>
      <c r="K3541" s="233" t="s">
        <v>37</v>
      </c>
      <c r="L3541" s="235">
        <v>36.96</v>
      </c>
      <c r="M3541" s="236" t="s">
        <v>1570</v>
      </c>
    </row>
    <row r="3542" spans="1:13">
      <c r="A3542" s="106" t="str">
        <f t="shared" si="55"/>
        <v xml:space="preserve">33814 </v>
      </c>
      <c r="B3542" s="231" t="s">
        <v>5620</v>
      </c>
      <c r="C3542" s="232"/>
      <c r="D3542" s="233" t="s">
        <v>1358</v>
      </c>
      <c r="E3542" s="233"/>
      <c r="F3542" s="234" t="s">
        <v>5619</v>
      </c>
      <c r="G3542" s="235">
        <v>26.57</v>
      </c>
      <c r="H3542" s="233" t="s">
        <v>37</v>
      </c>
      <c r="I3542" s="235">
        <v>12.25</v>
      </c>
      <c r="J3542" s="235">
        <v>6.5</v>
      </c>
      <c r="K3542" s="233" t="s">
        <v>37</v>
      </c>
      <c r="L3542" s="235">
        <v>45.32</v>
      </c>
      <c r="M3542" s="236" t="s">
        <v>1570</v>
      </c>
    </row>
    <row r="3543" spans="1:13">
      <c r="A3543" s="106" t="str">
        <f t="shared" si="55"/>
        <v xml:space="preserve">33820 </v>
      </c>
      <c r="B3543" s="231" t="s">
        <v>5621</v>
      </c>
      <c r="C3543" s="232"/>
      <c r="D3543" s="233" t="s">
        <v>1358</v>
      </c>
      <c r="E3543" s="233"/>
      <c r="F3543" s="234" t="s">
        <v>5622</v>
      </c>
      <c r="G3543" s="235">
        <v>16.690000000000001</v>
      </c>
      <c r="H3543" s="233" t="s">
        <v>37</v>
      </c>
      <c r="I3543" s="235">
        <v>8.0299999999999994</v>
      </c>
      <c r="J3543" s="235">
        <v>4.07</v>
      </c>
      <c r="K3543" s="233" t="s">
        <v>37</v>
      </c>
      <c r="L3543" s="235">
        <v>28.79</v>
      </c>
      <c r="M3543" s="236" t="s">
        <v>1570</v>
      </c>
    </row>
    <row r="3544" spans="1:13">
      <c r="A3544" s="106" t="str">
        <f t="shared" si="55"/>
        <v xml:space="preserve">33822 </v>
      </c>
      <c r="B3544" s="231" t="s">
        <v>5623</v>
      </c>
      <c r="C3544" s="232"/>
      <c r="D3544" s="233" t="s">
        <v>1358</v>
      </c>
      <c r="E3544" s="233"/>
      <c r="F3544" s="234" t="s">
        <v>5622</v>
      </c>
      <c r="G3544" s="235">
        <v>17.71</v>
      </c>
      <c r="H3544" s="233" t="s">
        <v>37</v>
      </c>
      <c r="I3544" s="235">
        <v>8.32</v>
      </c>
      <c r="J3544" s="235">
        <v>4.34</v>
      </c>
      <c r="K3544" s="233" t="s">
        <v>37</v>
      </c>
      <c r="L3544" s="235">
        <v>30.37</v>
      </c>
      <c r="M3544" s="236" t="s">
        <v>1570</v>
      </c>
    </row>
    <row r="3545" spans="1:13">
      <c r="A3545" s="106" t="str">
        <f t="shared" si="55"/>
        <v xml:space="preserve">33824 </v>
      </c>
      <c r="B3545" s="231" t="s">
        <v>5624</v>
      </c>
      <c r="C3545" s="232"/>
      <c r="D3545" s="233" t="s">
        <v>1358</v>
      </c>
      <c r="E3545" s="233"/>
      <c r="F3545" s="234" t="s">
        <v>5622</v>
      </c>
      <c r="G3545" s="235">
        <v>20.23</v>
      </c>
      <c r="H3545" s="233" t="s">
        <v>37</v>
      </c>
      <c r="I3545" s="235">
        <v>10.039999999999999</v>
      </c>
      <c r="J3545" s="235">
        <v>4.9400000000000004</v>
      </c>
      <c r="K3545" s="233" t="s">
        <v>37</v>
      </c>
      <c r="L3545" s="235">
        <v>35.21</v>
      </c>
      <c r="M3545" s="236" t="s">
        <v>1570</v>
      </c>
    </row>
    <row r="3546" spans="1:13">
      <c r="A3546" s="106" t="str">
        <f t="shared" si="55"/>
        <v xml:space="preserve">33840 </v>
      </c>
      <c r="B3546" s="231" t="s">
        <v>5625</v>
      </c>
      <c r="C3546" s="232"/>
      <c r="D3546" s="233" t="s">
        <v>1358</v>
      </c>
      <c r="E3546" s="233"/>
      <c r="F3546" s="234" t="s">
        <v>5626</v>
      </c>
      <c r="G3546" s="235">
        <v>21.34</v>
      </c>
      <c r="H3546" s="233" t="s">
        <v>37</v>
      </c>
      <c r="I3546" s="235">
        <v>10.37</v>
      </c>
      <c r="J3546" s="235">
        <v>5.22</v>
      </c>
      <c r="K3546" s="233" t="s">
        <v>37</v>
      </c>
      <c r="L3546" s="235">
        <v>36.93</v>
      </c>
      <c r="M3546" s="236" t="s">
        <v>1570</v>
      </c>
    </row>
    <row r="3547" spans="1:13">
      <c r="A3547" s="106" t="str">
        <f t="shared" si="55"/>
        <v xml:space="preserve">33845 </v>
      </c>
      <c r="B3547" s="231" t="s">
        <v>5627</v>
      </c>
      <c r="C3547" s="232"/>
      <c r="D3547" s="233" t="s">
        <v>1358</v>
      </c>
      <c r="E3547" s="233"/>
      <c r="F3547" s="234" t="s">
        <v>5626</v>
      </c>
      <c r="G3547" s="235">
        <v>22.93</v>
      </c>
      <c r="H3547" s="233" t="s">
        <v>37</v>
      </c>
      <c r="I3547" s="235">
        <v>11.23</v>
      </c>
      <c r="J3547" s="235">
        <v>5.6</v>
      </c>
      <c r="K3547" s="233" t="s">
        <v>37</v>
      </c>
      <c r="L3547" s="235">
        <v>39.76</v>
      </c>
      <c r="M3547" s="236" t="s">
        <v>1570</v>
      </c>
    </row>
    <row r="3548" spans="1:13">
      <c r="A3548" s="106" t="str">
        <f t="shared" si="55"/>
        <v xml:space="preserve">33851 </v>
      </c>
      <c r="B3548" s="231" t="s">
        <v>5628</v>
      </c>
      <c r="C3548" s="232"/>
      <c r="D3548" s="233" t="s">
        <v>1358</v>
      </c>
      <c r="E3548" s="233"/>
      <c r="F3548" s="234" t="s">
        <v>5626</v>
      </c>
      <c r="G3548" s="235">
        <v>21.98</v>
      </c>
      <c r="H3548" s="233" t="s">
        <v>37</v>
      </c>
      <c r="I3548" s="235">
        <v>10.55</v>
      </c>
      <c r="J3548" s="235">
        <v>5.38</v>
      </c>
      <c r="K3548" s="233" t="s">
        <v>37</v>
      </c>
      <c r="L3548" s="235">
        <v>37.909999999999997</v>
      </c>
      <c r="M3548" s="236" t="s">
        <v>1570</v>
      </c>
    </row>
    <row r="3549" spans="1:13">
      <c r="A3549" s="106" t="str">
        <f t="shared" si="55"/>
        <v xml:space="preserve">33852 </v>
      </c>
      <c r="B3549" s="231" t="s">
        <v>5629</v>
      </c>
      <c r="C3549" s="232"/>
      <c r="D3549" s="233" t="s">
        <v>1358</v>
      </c>
      <c r="E3549" s="233"/>
      <c r="F3549" s="234" t="s">
        <v>5619</v>
      </c>
      <c r="G3549" s="235">
        <v>24.41</v>
      </c>
      <c r="H3549" s="233" t="s">
        <v>37</v>
      </c>
      <c r="I3549" s="235">
        <v>11.23</v>
      </c>
      <c r="J3549" s="235">
        <v>5.97</v>
      </c>
      <c r="K3549" s="233" t="s">
        <v>37</v>
      </c>
      <c r="L3549" s="235">
        <v>41.61</v>
      </c>
      <c r="M3549" s="236" t="s">
        <v>1570</v>
      </c>
    </row>
    <row r="3550" spans="1:13">
      <c r="A3550" s="106" t="str">
        <f t="shared" si="55"/>
        <v xml:space="preserve">33853 </v>
      </c>
      <c r="B3550" s="231" t="s">
        <v>5630</v>
      </c>
      <c r="C3550" s="232"/>
      <c r="D3550" s="233" t="s">
        <v>1358</v>
      </c>
      <c r="E3550" s="233"/>
      <c r="F3550" s="234" t="s">
        <v>5619</v>
      </c>
      <c r="G3550" s="235">
        <v>32.51</v>
      </c>
      <c r="H3550" s="233" t="s">
        <v>37</v>
      </c>
      <c r="I3550" s="235">
        <v>13.92</v>
      </c>
      <c r="J3550" s="235">
        <v>7.95</v>
      </c>
      <c r="K3550" s="233" t="s">
        <v>37</v>
      </c>
      <c r="L3550" s="235">
        <v>54.38</v>
      </c>
      <c r="M3550" s="236" t="s">
        <v>1570</v>
      </c>
    </row>
    <row r="3551" spans="1:13">
      <c r="A3551" s="106" t="str">
        <f t="shared" si="55"/>
        <v xml:space="preserve">33858 </v>
      </c>
      <c r="B3551" s="231" t="s">
        <v>17706</v>
      </c>
      <c r="C3551" s="232"/>
      <c r="D3551" s="233" t="s">
        <v>1358</v>
      </c>
      <c r="E3551" s="233"/>
      <c r="F3551" s="234" t="s">
        <v>5610</v>
      </c>
      <c r="G3551" s="235">
        <v>63.4</v>
      </c>
      <c r="H3551" s="233" t="s">
        <v>37</v>
      </c>
      <c r="I3551" s="235">
        <v>21.39</v>
      </c>
      <c r="J3551" s="235">
        <v>15.08</v>
      </c>
      <c r="K3551" s="233" t="s">
        <v>37</v>
      </c>
      <c r="L3551" s="235">
        <v>99.87</v>
      </c>
      <c r="M3551" s="236" t="s">
        <v>1570</v>
      </c>
    </row>
    <row r="3552" spans="1:13">
      <c r="A3552" s="106" t="str">
        <f t="shared" si="55"/>
        <v xml:space="preserve">33859 </v>
      </c>
      <c r="B3552" s="231" t="s">
        <v>17707</v>
      </c>
      <c r="C3552" s="232"/>
      <c r="D3552" s="233" t="s">
        <v>1358</v>
      </c>
      <c r="E3552" s="233"/>
      <c r="F3552" s="234" t="s">
        <v>5611</v>
      </c>
      <c r="G3552" s="235">
        <v>45.13</v>
      </c>
      <c r="H3552" s="233" t="s">
        <v>37</v>
      </c>
      <c r="I3552" s="235">
        <v>15.97</v>
      </c>
      <c r="J3552" s="235">
        <v>10.7</v>
      </c>
      <c r="K3552" s="233" t="s">
        <v>37</v>
      </c>
      <c r="L3552" s="235">
        <v>71.8</v>
      </c>
      <c r="M3552" s="236" t="s">
        <v>1570</v>
      </c>
    </row>
    <row r="3553" spans="1:13">
      <c r="A3553" s="106" t="str">
        <f t="shared" si="55"/>
        <v xml:space="preserve">33863 </v>
      </c>
      <c r="B3553" s="231" t="s">
        <v>5631</v>
      </c>
      <c r="C3553" s="232"/>
      <c r="D3553" s="233" t="s">
        <v>1358</v>
      </c>
      <c r="E3553" s="233"/>
      <c r="F3553" s="234" t="s">
        <v>5632</v>
      </c>
      <c r="G3553" s="235">
        <v>58.79</v>
      </c>
      <c r="H3553" s="233" t="s">
        <v>37</v>
      </c>
      <c r="I3553" s="235">
        <v>19.829999999999998</v>
      </c>
      <c r="J3553" s="235">
        <v>13.92</v>
      </c>
      <c r="K3553" s="233" t="s">
        <v>37</v>
      </c>
      <c r="L3553" s="235">
        <v>92.54</v>
      </c>
      <c r="M3553" s="236" t="s">
        <v>1570</v>
      </c>
    </row>
    <row r="3554" spans="1:13">
      <c r="A3554" s="106" t="str">
        <f t="shared" si="55"/>
        <v xml:space="preserve">33864 </v>
      </c>
      <c r="B3554" s="231" t="s">
        <v>5633</v>
      </c>
      <c r="C3554" s="232"/>
      <c r="D3554" s="233" t="s">
        <v>1358</v>
      </c>
      <c r="E3554" s="233"/>
      <c r="F3554" s="234" t="s">
        <v>5632</v>
      </c>
      <c r="G3554" s="235">
        <v>60.08</v>
      </c>
      <c r="H3554" s="233" t="s">
        <v>37</v>
      </c>
      <c r="I3554" s="235">
        <v>20.21</v>
      </c>
      <c r="J3554" s="235">
        <v>14.28</v>
      </c>
      <c r="K3554" s="233" t="s">
        <v>37</v>
      </c>
      <c r="L3554" s="235">
        <v>94.57</v>
      </c>
      <c r="M3554" s="236" t="s">
        <v>1570</v>
      </c>
    </row>
    <row r="3555" spans="1:13">
      <c r="A3555" s="106" t="str">
        <f t="shared" si="55"/>
        <v xml:space="preserve">33866 </v>
      </c>
      <c r="B3555" s="231" t="s">
        <v>5634</v>
      </c>
      <c r="C3555" s="232"/>
      <c r="D3555" s="233" t="s">
        <v>1358</v>
      </c>
      <c r="E3555" s="233"/>
      <c r="F3555" s="234" t="s">
        <v>5635</v>
      </c>
      <c r="G3555" s="235">
        <v>17.75</v>
      </c>
      <c r="H3555" s="233" t="s">
        <v>37</v>
      </c>
      <c r="I3555" s="235">
        <v>5.01</v>
      </c>
      <c r="J3555" s="235">
        <v>4.24</v>
      </c>
      <c r="K3555" s="233" t="s">
        <v>37</v>
      </c>
      <c r="L3555" s="235">
        <v>27</v>
      </c>
      <c r="M3555" s="236" t="s">
        <v>1125</v>
      </c>
    </row>
    <row r="3556" spans="1:13">
      <c r="A3556" s="106" t="str">
        <f t="shared" si="55"/>
        <v xml:space="preserve">33871 </v>
      </c>
      <c r="B3556" s="231" t="s">
        <v>17708</v>
      </c>
      <c r="C3556" s="232"/>
      <c r="D3556" s="233" t="s">
        <v>1358</v>
      </c>
      <c r="E3556" s="233"/>
      <c r="F3556" s="234" t="s">
        <v>5612</v>
      </c>
      <c r="G3556" s="235">
        <v>60.88</v>
      </c>
      <c r="H3556" s="233" t="s">
        <v>37</v>
      </c>
      <c r="I3556" s="235">
        <v>20.32</v>
      </c>
      <c r="J3556" s="235">
        <v>14.44</v>
      </c>
      <c r="K3556" s="233" t="s">
        <v>37</v>
      </c>
      <c r="L3556" s="235">
        <v>95.64</v>
      </c>
      <c r="M3556" s="236" t="s">
        <v>1570</v>
      </c>
    </row>
    <row r="3557" spans="1:13">
      <c r="A3557" s="106" t="str">
        <f t="shared" si="55"/>
        <v xml:space="preserve">33875 </v>
      </c>
      <c r="B3557" s="231" t="s">
        <v>5636</v>
      </c>
      <c r="C3557" s="232"/>
      <c r="D3557" s="233" t="s">
        <v>1358</v>
      </c>
      <c r="E3557" s="233"/>
      <c r="F3557" s="234" t="s">
        <v>5637</v>
      </c>
      <c r="G3557" s="235">
        <v>50.72</v>
      </c>
      <c r="H3557" s="233" t="s">
        <v>37</v>
      </c>
      <c r="I3557" s="235">
        <v>17.91</v>
      </c>
      <c r="J3557" s="235">
        <v>12.06</v>
      </c>
      <c r="K3557" s="233" t="s">
        <v>37</v>
      </c>
      <c r="L3557" s="235">
        <v>80.69</v>
      </c>
      <c r="M3557" s="236" t="s">
        <v>1570</v>
      </c>
    </row>
    <row r="3558" spans="1:13">
      <c r="A3558" s="106" t="str">
        <f t="shared" si="55"/>
        <v xml:space="preserve">33877 </v>
      </c>
      <c r="B3558" s="231" t="s">
        <v>5638</v>
      </c>
      <c r="C3558" s="232"/>
      <c r="D3558" s="233" t="s">
        <v>1358</v>
      </c>
      <c r="E3558" s="233"/>
      <c r="F3558" s="234" t="s">
        <v>5639</v>
      </c>
      <c r="G3558" s="235">
        <v>69.03</v>
      </c>
      <c r="H3558" s="233" t="s">
        <v>37</v>
      </c>
      <c r="I3558" s="235">
        <v>20.23</v>
      </c>
      <c r="J3558" s="235">
        <v>16.66</v>
      </c>
      <c r="K3558" s="233" t="s">
        <v>37</v>
      </c>
      <c r="L3558" s="235">
        <v>105.92</v>
      </c>
      <c r="M3558" s="236" t="s">
        <v>1570</v>
      </c>
    </row>
    <row r="3559" spans="1:13">
      <c r="A3559" s="106" t="str">
        <f t="shared" si="55"/>
        <v xml:space="preserve">33880 </v>
      </c>
      <c r="B3559" s="231" t="s">
        <v>5640</v>
      </c>
      <c r="C3559" s="232"/>
      <c r="D3559" s="233" t="s">
        <v>1358</v>
      </c>
      <c r="E3559" s="233"/>
      <c r="F3559" s="234" t="s">
        <v>5641</v>
      </c>
      <c r="G3559" s="235">
        <v>34.58</v>
      </c>
      <c r="H3559" s="233" t="s">
        <v>37</v>
      </c>
      <c r="I3559" s="235">
        <v>9.42</v>
      </c>
      <c r="J3559" s="235">
        <v>8.27</v>
      </c>
      <c r="K3559" s="233" t="s">
        <v>37</v>
      </c>
      <c r="L3559" s="235">
        <v>52.27</v>
      </c>
      <c r="M3559" s="236" t="s">
        <v>1570</v>
      </c>
    </row>
    <row r="3560" spans="1:13">
      <c r="A3560" s="106" t="str">
        <f t="shared" si="55"/>
        <v xml:space="preserve">33881 </v>
      </c>
      <c r="B3560" s="231" t="s">
        <v>5642</v>
      </c>
      <c r="C3560" s="232"/>
      <c r="D3560" s="233" t="s">
        <v>1358</v>
      </c>
      <c r="E3560" s="233"/>
      <c r="F3560" s="234" t="s">
        <v>5643</v>
      </c>
      <c r="G3560" s="235">
        <v>29.58</v>
      </c>
      <c r="H3560" s="233" t="s">
        <v>37</v>
      </c>
      <c r="I3560" s="235">
        <v>8.26</v>
      </c>
      <c r="J3560" s="235">
        <v>7.09</v>
      </c>
      <c r="K3560" s="233" t="s">
        <v>37</v>
      </c>
      <c r="L3560" s="235">
        <v>44.93</v>
      </c>
      <c r="M3560" s="236" t="s">
        <v>1570</v>
      </c>
    </row>
    <row r="3561" spans="1:13">
      <c r="A3561" s="106" t="str">
        <f t="shared" si="55"/>
        <v xml:space="preserve">33883 </v>
      </c>
      <c r="B3561" s="231" t="s">
        <v>5644</v>
      </c>
      <c r="C3561" s="232"/>
      <c r="D3561" s="233" t="s">
        <v>1358</v>
      </c>
      <c r="E3561" s="233"/>
      <c r="F3561" s="234" t="s">
        <v>5645</v>
      </c>
      <c r="G3561" s="235">
        <v>21.09</v>
      </c>
      <c r="H3561" s="233" t="s">
        <v>37</v>
      </c>
      <c r="I3561" s="235">
        <v>6.35</v>
      </c>
      <c r="J3561" s="235">
        <v>5.05</v>
      </c>
      <c r="K3561" s="233" t="s">
        <v>37</v>
      </c>
      <c r="L3561" s="235">
        <v>32.49</v>
      </c>
      <c r="M3561" s="236" t="s">
        <v>1570</v>
      </c>
    </row>
    <row r="3562" spans="1:13">
      <c r="A3562" s="106" t="str">
        <f t="shared" si="55"/>
        <v xml:space="preserve">33884 </v>
      </c>
      <c r="B3562" s="231" t="s">
        <v>5646</v>
      </c>
      <c r="C3562" s="232"/>
      <c r="D3562" s="233" t="s">
        <v>1358</v>
      </c>
      <c r="E3562" s="233"/>
      <c r="F3562" s="234" t="s">
        <v>5647</v>
      </c>
      <c r="G3562" s="235">
        <v>8.1999999999999993</v>
      </c>
      <c r="H3562" s="233" t="s">
        <v>37</v>
      </c>
      <c r="I3562" s="235">
        <v>1.32</v>
      </c>
      <c r="J3562" s="235">
        <v>2.02</v>
      </c>
      <c r="K3562" s="233" t="s">
        <v>37</v>
      </c>
      <c r="L3562" s="235">
        <v>11.54</v>
      </c>
      <c r="M3562" s="236" t="s">
        <v>1125</v>
      </c>
    </row>
    <row r="3563" spans="1:13">
      <c r="A3563" s="106" t="str">
        <f t="shared" si="55"/>
        <v xml:space="preserve">33886 </v>
      </c>
      <c r="B3563" s="231" t="s">
        <v>5648</v>
      </c>
      <c r="C3563" s="232"/>
      <c r="D3563" s="233" t="s">
        <v>1358</v>
      </c>
      <c r="E3563" s="233"/>
      <c r="F3563" s="234" t="s">
        <v>5649</v>
      </c>
      <c r="G3563" s="235">
        <v>18.09</v>
      </c>
      <c r="H3563" s="233" t="s">
        <v>37</v>
      </c>
      <c r="I3563" s="235">
        <v>5.69</v>
      </c>
      <c r="J3563" s="235">
        <v>4.3600000000000003</v>
      </c>
      <c r="K3563" s="233" t="s">
        <v>37</v>
      </c>
      <c r="L3563" s="235">
        <v>28.14</v>
      </c>
      <c r="M3563" s="236" t="s">
        <v>1570</v>
      </c>
    </row>
    <row r="3564" spans="1:13">
      <c r="A3564" s="106" t="str">
        <f t="shared" si="55"/>
        <v xml:space="preserve">33889 </v>
      </c>
      <c r="B3564" s="231" t="s">
        <v>5650</v>
      </c>
      <c r="C3564" s="232"/>
      <c r="D3564" s="233" t="s">
        <v>1358</v>
      </c>
      <c r="E3564" s="233"/>
      <c r="F3564" s="234" t="s">
        <v>5651</v>
      </c>
      <c r="G3564" s="235">
        <v>15.92</v>
      </c>
      <c r="H3564" s="233" t="s">
        <v>37</v>
      </c>
      <c r="I3564" s="235">
        <v>3.34</v>
      </c>
      <c r="J3564" s="235">
        <v>3.9</v>
      </c>
      <c r="K3564" s="233" t="s">
        <v>37</v>
      </c>
      <c r="L3564" s="235">
        <v>23.16</v>
      </c>
      <c r="M3564" s="236" t="s">
        <v>1324</v>
      </c>
    </row>
    <row r="3565" spans="1:13">
      <c r="A3565" s="106" t="str">
        <f t="shared" si="55"/>
        <v xml:space="preserve">33891 </v>
      </c>
      <c r="B3565" s="231" t="s">
        <v>5652</v>
      </c>
      <c r="C3565" s="232"/>
      <c r="D3565" s="233" t="s">
        <v>1358</v>
      </c>
      <c r="E3565" s="233"/>
      <c r="F3565" s="234" t="s">
        <v>5653</v>
      </c>
      <c r="G3565" s="235">
        <v>20</v>
      </c>
      <c r="H3565" s="233" t="s">
        <v>37</v>
      </c>
      <c r="I3565" s="235">
        <v>3.22</v>
      </c>
      <c r="J3565" s="235">
        <v>4.92</v>
      </c>
      <c r="K3565" s="233" t="s">
        <v>37</v>
      </c>
      <c r="L3565" s="235">
        <v>28.14</v>
      </c>
      <c r="M3565" s="236" t="s">
        <v>1324</v>
      </c>
    </row>
    <row r="3566" spans="1:13">
      <c r="A3566" s="106" t="str">
        <f t="shared" si="55"/>
        <v xml:space="preserve">33894 </v>
      </c>
      <c r="B3566" s="231" t="s">
        <v>18484</v>
      </c>
      <c r="C3566" s="232"/>
      <c r="D3566" s="233" t="s">
        <v>1358</v>
      </c>
      <c r="E3566" s="233"/>
      <c r="F3566" s="234" t="s">
        <v>18483</v>
      </c>
      <c r="G3566" s="235">
        <v>18.27</v>
      </c>
      <c r="H3566" s="233" t="s">
        <v>37</v>
      </c>
      <c r="I3566" s="235">
        <v>6.32</v>
      </c>
      <c r="J3566" s="235">
        <v>4.18</v>
      </c>
      <c r="K3566" s="233" t="s">
        <v>37</v>
      </c>
      <c r="L3566" s="235">
        <v>28.77</v>
      </c>
      <c r="M3566" s="236" t="s">
        <v>1324</v>
      </c>
    </row>
    <row r="3567" spans="1:13">
      <c r="A3567" s="106" t="str">
        <f t="shared" si="55"/>
        <v xml:space="preserve">33895 </v>
      </c>
      <c r="B3567" s="231" t="s">
        <v>18482</v>
      </c>
      <c r="C3567" s="232"/>
      <c r="D3567" s="233" t="s">
        <v>1358</v>
      </c>
      <c r="E3567" s="233"/>
      <c r="F3567" s="234" t="s">
        <v>18481</v>
      </c>
      <c r="G3567" s="235">
        <v>14.54</v>
      </c>
      <c r="H3567" s="233" t="s">
        <v>37</v>
      </c>
      <c r="I3567" s="235">
        <v>5.03</v>
      </c>
      <c r="J3567" s="235">
        <v>3.31</v>
      </c>
      <c r="K3567" s="233" t="s">
        <v>37</v>
      </c>
      <c r="L3567" s="235">
        <v>22.88</v>
      </c>
      <c r="M3567" s="236" t="s">
        <v>1324</v>
      </c>
    </row>
    <row r="3568" spans="1:13">
      <c r="A3568" s="106" t="str">
        <f t="shared" si="55"/>
        <v xml:space="preserve">33897 </v>
      </c>
      <c r="B3568" s="231" t="s">
        <v>18480</v>
      </c>
      <c r="C3568" s="232"/>
      <c r="D3568" s="233" t="s">
        <v>1358</v>
      </c>
      <c r="E3568" s="233"/>
      <c r="F3568" s="234" t="s">
        <v>18479</v>
      </c>
      <c r="G3568" s="235">
        <v>10.81</v>
      </c>
      <c r="H3568" s="233" t="s">
        <v>37</v>
      </c>
      <c r="I3568" s="235">
        <v>3.74</v>
      </c>
      <c r="J3568" s="235">
        <v>2.4700000000000002</v>
      </c>
      <c r="K3568" s="233" t="s">
        <v>37</v>
      </c>
      <c r="L3568" s="235">
        <v>17.02</v>
      </c>
      <c r="M3568" s="236" t="s">
        <v>1324</v>
      </c>
    </row>
    <row r="3569" spans="1:13">
      <c r="A3569" s="106" t="str">
        <f t="shared" si="55"/>
        <v xml:space="preserve">33900 </v>
      </c>
      <c r="B3569" s="231" t="s">
        <v>19010</v>
      </c>
      <c r="C3569" s="232"/>
      <c r="D3569" s="233" t="s">
        <v>1358</v>
      </c>
      <c r="E3569" s="233"/>
      <c r="F3569" s="234" t="s">
        <v>18751</v>
      </c>
      <c r="G3569" s="235">
        <v>11.03</v>
      </c>
      <c r="H3569" s="233" t="s">
        <v>37</v>
      </c>
      <c r="I3569" s="235">
        <v>3.64</v>
      </c>
      <c r="J3569" s="235">
        <v>2.41</v>
      </c>
      <c r="K3569" s="233" t="s">
        <v>37</v>
      </c>
      <c r="L3569" s="235">
        <v>17.079999999999998</v>
      </c>
      <c r="M3569" s="236" t="s">
        <v>1324</v>
      </c>
    </row>
    <row r="3570" spans="1:13">
      <c r="A3570" s="106" t="str">
        <f t="shared" si="55"/>
        <v xml:space="preserve">33901 </v>
      </c>
      <c r="B3570" s="231" t="s">
        <v>19011</v>
      </c>
      <c r="C3570" s="232"/>
      <c r="D3570" s="233" t="s">
        <v>1358</v>
      </c>
      <c r="E3570" s="233"/>
      <c r="F3570" s="234" t="s">
        <v>18750</v>
      </c>
      <c r="G3570" s="235">
        <v>14.5</v>
      </c>
      <c r="H3570" s="233" t="s">
        <v>37</v>
      </c>
      <c r="I3570" s="235">
        <v>5.7</v>
      </c>
      <c r="J3570" s="235">
        <v>1.48</v>
      </c>
      <c r="K3570" s="233" t="s">
        <v>37</v>
      </c>
      <c r="L3570" s="235">
        <v>21.68</v>
      </c>
      <c r="M3570" s="236" t="s">
        <v>1324</v>
      </c>
    </row>
    <row r="3571" spans="1:13">
      <c r="A3571" s="106" t="str">
        <f t="shared" si="55"/>
        <v xml:space="preserve">33902 </v>
      </c>
      <c r="B3571" s="231" t="s">
        <v>19012</v>
      </c>
      <c r="C3571" s="232"/>
      <c r="D3571" s="233" t="s">
        <v>1358</v>
      </c>
      <c r="E3571" s="233"/>
      <c r="F3571" s="234" t="s">
        <v>18749</v>
      </c>
      <c r="G3571" s="235">
        <v>14</v>
      </c>
      <c r="H3571" s="233" t="s">
        <v>37</v>
      </c>
      <c r="I3571" s="235">
        <v>4.88</v>
      </c>
      <c r="J3571" s="235">
        <v>2.73</v>
      </c>
      <c r="K3571" s="233" t="s">
        <v>37</v>
      </c>
      <c r="L3571" s="235">
        <v>21.61</v>
      </c>
      <c r="M3571" s="236" t="s">
        <v>1324</v>
      </c>
    </row>
    <row r="3572" spans="1:13">
      <c r="A3572" s="106" t="str">
        <f t="shared" si="55"/>
        <v xml:space="preserve">33903 </v>
      </c>
      <c r="B3572" s="231" t="s">
        <v>19013</v>
      </c>
      <c r="C3572" s="232"/>
      <c r="D3572" s="233" t="s">
        <v>1358</v>
      </c>
      <c r="E3572" s="233"/>
      <c r="F3572" s="234" t="s">
        <v>18748</v>
      </c>
      <c r="G3572" s="235">
        <v>16.5</v>
      </c>
      <c r="H3572" s="233" t="s">
        <v>37</v>
      </c>
      <c r="I3572" s="235">
        <v>5.77</v>
      </c>
      <c r="J3572" s="235">
        <v>2.98</v>
      </c>
      <c r="K3572" s="233" t="s">
        <v>37</v>
      </c>
      <c r="L3572" s="235">
        <v>25.25</v>
      </c>
      <c r="M3572" s="236" t="s">
        <v>1324</v>
      </c>
    </row>
    <row r="3573" spans="1:13">
      <c r="A3573" s="106" t="str">
        <f t="shared" si="55"/>
        <v xml:space="preserve">33904 </v>
      </c>
      <c r="B3573" s="231" t="s">
        <v>19014</v>
      </c>
      <c r="C3573" s="232"/>
      <c r="D3573" s="233" t="s">
        <v>1358</v>
      </c>
      <c r="E3573" s="233"/>
      <c r="F3573" s="234" t="s">
        <v>18747</v>
      </c>
      <c r="G3573" s="235">
        <v>5.53</v>
      </c>
      <c r="H3573" s="233" t="s">
        <v>37</v>
      </c>
      <c r="I3573" s="235">
        <v>1.91</v>
      </c>
      <c r="J3573" s="235">
        <v>1.27</v>
      </c>
      <c r="K3573" s="233" t="s">
        <v>37</v>
      </c>
      <c r="L3573" s="235">
        <v>8.7100000000000009</v>
      </c>
      <c r="M3573" s="236" t="s">
        <v>1125</v>
      </c>
    </row>
    <row r="3574" spans="1:13">
      <c r="A3574" s="106" t="str">
        <f t="shared" si="55"/>
        <v xml:space="preserve">33910 </v>
      </c>
      <c r="B3574" s="231" t="s">
        <v>5654</v>
      </c>
      <c r="C3574" s="232"/>
      <c r="D3574" s="233" t="s">
        <v>1358</v>
      </c>
      <c r="E3574" s="233"/>
      <c r="F3574" s="234" t="s">
        <v>5655</v>
      </c>
      <c r="G3574" s="235">
        <v>48.21</v>
      </c>
      <c r="H3574" s="233" t="s">
        <v>37</v>
      </c>
      <c r="I3574" s="235">
        <v>17.66</v>
      </c>
      <c r="J3574" s="235">
        <v>11.03</v>
      </c>
      <c r="K3574" s="233" t="s">
        <v>37</v>
      </c>
      <c r="L3574" s="235">
        <v>76.900000000000006</v>
      </c>
      <c r="M3574" s="236" t="s">
        <v>1570</v>
      </c>
    </row>
    <row r="3575" spans="1:13">
      <c r="A3575" s="106" t="str">
        <f t="shared" si="55"/>
        <v xml:space="preserve">33915 </v>
      </c>
      <c r="B3575" s="231" t="s">
        <v>5656</v>
      </c>
      <c r="C3575" s="232"/>
      <c r="D3575" s="233" t="s">
        <v>1358</v>
      </c>
      <c r="E3575" s="233"/>
      <c r="F3575" s="234" t="s">
        <v>5655</v>
      </c>
      <c r="G3575" s="235">
        <v>24.95</v>
      </c>
      <c r="H3575" s="233" t="s">
        <v>37</v>
      </c>
      <c r="I3575" s="235">
        <v>9.92</v>
      </c>
      <c r="J3575" s="235">
        <v>5.71</v>
      </c>
      <c r="K3575" s="233" t="s">
        <v>37</v>
      </c>
      <c r="L3575" s="235">
        <v>40.58</v>
      </c>
      <c r="M3575" s="236" t="s">
        <v>1570</v>
      </c>
    </row>
    <row r="3576" spans="1:13">
      <c r="A3576" s="106" t="str">
        <f t="shared" si="55"/>
        <v xml:space="preserve">33916 </v>
      </c>
      <c r="B3576" s="231" t="s">
        <v>5657</v>
      </c>
      <c r="C3576" s="232"/>
      <c r="D3576" s="233" t="s">
        <v>1358</v>
      </c>
      <c r="E3576" s="233"/>
      <c r="F3576" s="234" t="s">
        <v>5658</v>
      </c>
      <c r="G3576" s="235">
        <v>78</v>
      </c>
      <c r="H3576" s="233" t="s">
        <v>37</v>
      </c>
      <c r="I3576" s="235">
        <v>26.27</v>
      </c>
      <c r="J3576" s="235">
        <v>18.59</v>
      </c>
      <c r="K3576" s="233" t="s">
        <v>37</v>
      </c>
      <c r="L3576" s="235">
        <v>122.86</v>
      </c>
      <c r="M3576" s="236" t="s">
        <v>1570</v>
      </c>
    </row>
    <row r="3577" spans="1:13">
      <c r="A3577" s="106" t="str">
        <f t="shared" si="55"/>
        <v xml:space="preserve">33917 </v>
      </c>
      <c r="B3577" s="231" t="s">
        <v>5659</v>
      </c>
      <c r="C3577" s="232"/>
      <c r="D3577" s="233" t="s">
        <v>1358</v>
      </c>
      <c r="E3577" s="233"/>
      <c r="F3577" s="234" t="s">
        <v>5660</v>
      </c>
      <c r="G3577" s="235">
        <v>25.3</v>
      </c>
      <c r="H3577" s="233" t="s">
        <v>37</v>
      </c>
      <c r="I3577" s="235">
        <v>11.9</v>
      </c>
      <c r="J3577" s="235">
        <v>6.17</v>
      </c>
      <c r="K3577" s="233" t="s">
        <v>37</v>
      </c>
      <c r="L3577" s="235">
        <v>43.37</v>
      </c>
      <c r="M3577" s="236" t="s">
        <v>1570</v>
      </c>
    </row>
    <row r="3578" spans="1:13">
      <c r="A3578" s="106" t="str">
        <f t="shared" si="55"/>
        <v xml:space="preserve">33920 </v>
      </c>
      <c r="B3578" s="231" t="s">
        <v>5661</v>
      </c>
      <c r="C3578" s="232"/>
      <c r="D3578" s="233" t="s">
        <v>1358</v>
      </c>
      <c r="E3578" s="233"/>
      <c r="F3578" s="234" t="s">
        <v>5662</v>
      </c>
      <c r="G3578" s="235">
        <v>32.74</v>
      </c>
      <c r="H3578" s="233" t="s">
        <v>37</v>
      </c>
      <c r="I3578" s="235">
        <v>12.74</v>
      </c>
      <c r="J3578" s="235">
        <v>8.01</v>
      </c>
      <c r="K3578" s="233" t="s">
        <v>37</v>
      </c>
      <c r="L3578" s="235">
        <v>53.49</v>
      </c>
      <c r="M3578" s="236" t="s">
        <v>1570</v>
      </c>
    </row>
    <row r="3579" spans="1:13">
      <c r="A3579" s="106" t="str">
        <f t="shared" si="55"/>
        <v xml:space="preserve">33922 </v>
      </c>
      <c r="B3579" s="231" t="s">
        <v>5663</v>
      </c>
      <c r="C3579" s="232"/>
      <c r="D3579" s="233" t="s">
        <v>1358</v>
      </c>
      <c r="E3579" s="233"/>
      <c r="F3579" s="234" t="s">
        <v>5664</v>
      </c>
      <c r="G3579" s="235">
        <v>24.22</v>
      </c>
      <c r="H3579" s="233" t="s">
        <v>37</v>
      </c>
      <c r="I3579" s="235">
        <v>11.18</v>
      </c>
      <c r="J3579" s="235">
        <v>5.92</v>
      </c>
      <c r="K3579" s="233" t="s">
        <v>37</v>
      </c>
      <c r="L3579" s="235">
        <v>41.32</v>
      </c>
      <c r="M3579" s="236" t="s">
        <v>1570</v>
      </c>
    </row>
    <row r="3580" spans="1:13">
      <c r="A3580" s="106" t="str">
        <f t="shared" si="55"/>
        <v xml:space="preserve">33924 </v>
      </c>
      <c r="B3580" s="231" t="s">
        <v>5665</v>
      </c>
      <c r="C3580" s="232"/>
      <c r="D3580" s="233" t="s">
        <v>1358</v>
      </c>
      <c r="E3580" s="233"/>
      <c r="F3580" s="234" t="s">
        <v>5666</v>
      </c>
      <c r="G3580" s="235">
        <v>5.49</v>
      </c>
      <c r="H3580" s="233" t="s">
        <v>37</v>
      </c>
      <c r="I3580" s="235">
        <v>1.54</v>
      </c>
      <c r="J3580" s="235">
        <v>1.36</v>
      </c>
      <c r="K3580" s="233" t="s">
        <v>37</v>
      </c>
      <c r="L3580" s="235">
        <v>8.39</v>
      </c>
      <c r="M3580" s="236" t="s">
        <v>1125</v>
      </c>
    </row>
    <row r="3581" spans="1:13">
      <c r="A3581" s="106" t="str">
        <f t="shared" si="55"/>
        <v xml:space="preserve">33925 </v>
      </c>
      <c r="B3581" s="231" t="s">
        <v>5667</v>
      </c>
      <c r="C3581" s="232"/>
      <c r="D3581" s="233" t="s">
        <v>1358</v>
      </c>
      <c r="E3581" s="233"/>
      <c r="F3581" s="234" t="s">
        <v>5668</v>
      </c>
      <c r="G3581" s="235">
        <v>31.3</v>
      </c>
      <c r="H3581" s="233" t="s">
        <v>37</v>
      </c>
      <c r="I3581" s="235">
        <v>11.72</v>
      </c>
      <c r="J3581" s="235">
        <v>7.64</v>
      </c>
      <c r="K3581" s="233" t="s">
        <v>37</v>
      </c>
      <c r="L3581" s="235">
        <v>50.66</v>
      </c>
      <c r="M3581" s="236" t="s">
        <v>1570</v>
      </c>
    </row>
    <row r="3582" spans="1:13">
      <c r="A3582" s="106" t="str">
        <f t="shared" si="55"/>
        <v xml:space="preserve">33926 </v>
      </c>
      <c r="B3582" s="231" t="s">
        <v>5669</v>
      </c>
      <c r="C3582" s="232"/>
      <c r="D3582" s="233" t="s">
        <v>1358</v>
      </c>
      <c r="E3582" s="233"/>
      <c r="F3582" s="234" t="s">
        <v>5670</v>
      </c>
      <c r="G3582" s="235">
        <v>44.73</v>
      </c>
      <c r="H3582" s="233" t="s">
        <v>37</v>
      </c>
      <c r="I3582" s="235">
        <v>15.48</v>
      </c>
      <c r="J3582" s="235">
        <v>10.94</v>
      </c>
      <c r="K3582" s="233" t="s">
        <v>37</v>
      </c>
      <c r="L3582" s="235">
        <v>71.150000000000006</v>
      </c>
      <c r="M3582" s="236" t="s">
        <v>1570</v>
      </c>
    </row>
    <row r="3583" spans="1:13">
      <c r="A3583" s="106" t="str">
        <f t="shared" si="55"/>
        <v xml:space="preserve">33927 </v>
      </c>
      <c r="B3583" s="231" t="s">
        <v>5671</v>
      </c>
      <c r="C3583" s="232"/>
      <c r="D3583" s="233" t="s">
        <v>1358</v>
      </c>
      <c r="E3583" s="233"/>
      <c r="F3583" s="234" t="s">
        <v>5672</v>
      </c>
      <c r="G3583" s="235">
        <v>49</v>
      </c>
      <c r="H3583" s="233" t="s">
        <v>37</v>
      </c>
      <c r="I3583" s="235">
        <v>13.74</v>
      </c>
      <c r="J3583" s="235">
        <v>11.98</v>
      </c>
      <c r="K3583" s="233" t="s">
        <v>37</v>
      </c>
      <c r="L3583" s="235">
        <v>74.72</v>
      </c>
      <c r="M3583" s="236" t="s">
        <v>583</v>
      </c>
    </row>
    <row r="3584" spans="1:13">
      <c r="A3584" s="106" t="str">
        <f t="shared" si="55"/>
        <v xml:space="preserve">33928 </v>
      </c>
      <c r="B3584" s="231" t="s">
        <v>5673</v>
      </c>
      <c r="C3584" s="232"/>
      <c r="D3584" s="233" t="s">
        <v>664</v>
      </c>
      <c r="E3584" s="233"/>
      <c r="F3584" s="234" t="s">
        <v>5674</v>
      </c>
      <c r="G3584" s="235">
        <v>0</v>
      </c>
      <c r="H3584" s="235">
        <v>0</v>
      </c>
      <c r="I3584" s="235">
        <v>0</v>
      </c>
      <c r="J3584" s="235">
        <v>0</v>
      </c>
      <c r="K3584" s="235">
        <v>0</v>
      </c>
      <c r="L3584" s="235">
        <v>0</v>
      </c>
      <c r="M3584" s="236" t="s">
        <v>583</v>
      </c>
    </row>
    <row r="3585" spans="1:13">
      <c r="A3585" s="106" t="str">
        <f t="shared" si="55"/>
        <v xml:space="preserve">33929 </v>
      </c>
      <c r="B3585" s="231" t="s">
        <v>5675</v>
      </c>
      <c r="C3585" s="232"/>
      <c r="D3585" s="233" t="s">
        <v>664</v>
      </c>
      <c r="E3585" s="233"/>
      <c r="F3585" s="234" t="s">
        <v>5676</v>
      </c>
      <c r="G3585" s="235">
        <v>0</v>
      </c>
      <c r="H3585" s="235">
        <v>0</v>
      </c>
      <c r="I3585" s="235">
        <v>0</v>
      </c>
      <c r="J3585" s="235">
        <v>0</v>
      </c>
      <c r="K3585" s="235">
        <v>0</v>
      </c>
      <c r="L3585" s="235">
        <v>0</v>
      </c>
      <c r="M3585" s="236" t="s">
        <v>1125</v>
      </c>
    </row>
    <row r="3586" spans="1:13">
      <c r="A3586" s="106" t="str">
        <f t="shared" si="55"/>
        <v xml:space="preserve">33930 </v>
      </c>
      <c r="B3586" s="231" t="s">
        <v>5677</v>
      </c>
      <c r="C3586" s="232"/>
      <c r="D3586" s="233" t="s">
        <v>888</v>
      </c>
      <c r="E3586" s="233"/>
      <c r="F3586" s="234" t="s">
        <v>5678</v>
      </c>
      <c r="G3586" s="235">
        <v>0</v>
      </c>
      <c r="H3586" s="235">
        <v>0</v>
      </c>
      <c r="I3586" s="235">
        <v>0</v>
      </c>
      <c r="J3586" s="235">
        <v>0</v>
      </c>
      <c r="K3586" s="235">
        <v>0</v>
      </c>
      <c r="L3586" s="235">
        <v>0</v>
      </c>
      <c r="M3586" s="236" t="s">
        <v>583</v>
      </c>
    </row>
    <row r="3587" spans="1:13">
      <c r="A3587" s="106" t="str">
        <f t="shared" ref="A3587:A3650" si="56">B3587&amp;" "&amp;C3587</f>
        <v xml:space="preserve">33933 </v>
      </c>
      <c r="B3587" s="231" t="s">
        <v>5679</v>
      </c>
      <c r="C3587" s="232"/>
      <c r="D3587" s="233" t="s">
        <v>664</v>
      </c>
      <c r="E3587" s="233"/>
      <c r="F3587" s="234" t="s">
        <v>5680</v>
      </c>
      <c r="G3587" s="235">
        <v>0</v>
      </c>
      <c r="H3587" s="235">
        <v>0</v>
      </c>
      <c r="I3587" s="235">
        <v>0</v>
      </c>
      <c r="J3587" s="235">
        <v>0</v>
      </c>
      <c r="K3587" s="235">
        <v>0</v>
      </c>
      <c r="L3587" s="235">
        <v>0</v>
      </c>
      <c r="M3587" s="236" t="s">
        <v>583</v>
      </c>
    </row>
    <row r="3588" spans="1:13">
      <c r="A3588" s="106" t="str">
        <f t="shared" si="56"/>
        <v xml:space="preserve">33935 </v>
      </c>
      <c r="B3588" s="231" t="s">
        <v>5681</v>
      </c>
      <c r="C3588" s="232"/>
      <c r="D3588" s="233" t="s">
        <v>1193</v>
      </c>
      <c r="E3588" s="233"/>
      <c r="F3588" s="234" t="s">
        <v>5682</v>
      </c>
      <c r="G3588" s="235">
        <v>91.78</v>
      </c>
      <c r="H3588" s="233" t="s">
        <v>37</v>
      </c>
      <c r="I3588" s="235">
        <v>32.049999999999997</v>
      </c>
      <c r="J3588" s="235">
        <v>20.99</v>
      </c>
      <c r="K3588" s="233" t="s">
        <v>37</v>
      </c>
      <c r="L3588" s="235">
        <v>144.82</v>
      </c>
      <c r="M3588" s="236" t="s">
        <v>1570</v>
      </c>
    </row>
    <row r="3589" spans="1:13">
      <c r="A3589" s="106" t="str">
        <f t="shared" si="56"/>
        <v xml:space="preserve">33940 </v>
      </c>
      <c r="B3589" s="231" t="s">
        <v>5683</v>
      </c>
      <c r="C3589" s="232"/>
      <c r="D3589" s="233" t="s">
        <v>888</v>
      </c>
      <c r="E3589" s="233"/>
      <c r="F3589" s="234" t="s">
        <v>5684</v>
      </c>
      <c r="G3589" s="235">
        <v>0</v>
      </c>
      <c r="H3589" s="235">
        <v>0</v>
      </c>
      <c r="I3589" s="235">
        <v>0</v>
      </c>
      <c r="J3589" s="235">
        <v>0</v>
      </c>
      <c r="K3589" s="235">
        <v>0</v>
      </c>
      <c r="L3589" s="235">
        <v>0</v>
      </c>
      <c r="M3589" s="236" t="s">
        <v>583</v>
      </c>
    </row>
    <row r="3590" spans="1:13">
      <c r="A3590" s="106" t="str">
        <f t="shared" si="56"/>
        <v xml:space="preserve">33944 </v>
      </c>
      <c r="B3590" s="231" t="s">
        <v>5685</v>
      </c>
      <c r="C3590" s="232"/>
      <c r="D3590" s="233" t="s">
        <v>664</v>
      </c>
      <c r="E3590" s="233"/>
      <c r="F3590" s="234" t="s">
        <v>5686</v>
      </c>
      <c r="G3590" s="235">
        <v>0</v>
      </c>
      <c r="H3590" s="235">
        <v>0</v>
      </c>
      <c r="I3590" s="235">
        <v>0</v>
      </c>
      <c r="J3590" s="235">
        <v>0</v>
      </c>
      <c r="K3590" s="235">
        <v>0</v>
      </c>
      <c r="L3590" s="235">
        <v>0</v>
      </c>
      <c r="M3590" s="236" t="s">
        <v>583</v>
      </c>
    </row>
    <row r="3591" spans="1:13">
      <c r="A3591" s="106" t="str">
        <f t="shared" si="56"/>
        <v xml:space="preserve">33945 </v>
      </c>
      <c r="B3591" s="231" t="s">
        <v>5687</v>
      </c>
      <c r="C3591" s="232"/>
      <c r="D3591" s="233" t="s">
        <v>1193</v>
      </c>
      <c r="E3591" s="233"/>
      <c r="F3591" s="234" t="s">
        <v>5688</v>
      </c>
      <c r="G3591" s="235">
        <v>89.5</v>
      </c>
      <c r="H3591" s="233" t="s">
        <v>37</v>
      </c>
      <c r="I3591" s="235">
        <v>32.51</v>
      </c>
      <c r="J3591" s="235">
        <v>21.26</v>
      </c>
      <c r="K3591" s="233" t="s">
        <v>37</v>
      </c>
      <c r="L3591" s="235">
        <v>143.27000000000001</v>
      </c>
      <c r="M3591" s="236" t="s">
        <v>1570</v>
      </c>
    </row>
    <row r="3592" spans="1:13">
      <c r="A3592" s="106" t="str">
        <f t="shared" si="56"/>
        <v xml:space="preserve">33946 </v>
      </c>
      <c r="B3592" s="231" t="s">
        <v>5689</v>
      </c>
      <c r="C3592" s="232"/>
      <c r="D3592" s="233" t="s">
        <v>1358</v>
      </c>
      <c r="E3592" s="233"/>
      <c r="F3592" s="234" t="s">
        <v>5690</v>
      </c>
      <c r="G3592" s="235">
        <v>6</v>
      </c>
      <c r="H3592" s="233" t="s">
        <v>37</v>
      </c>
      <c r="I3592" s="235">
        <v>1.84</v>
      </c>
      <c r="J3592" s="235">
        <v>1.27</v>
      </c>
      <c r="K3592" s="233" t="s">
        <v>37</v>
      </c>
      <c r="L3592" s="235">
        <v>9.11</v>
      </c>
      <c r="M3592" s="236" t="s">
        <v>583</v>
      </c>
    </row>
    <row r="3593" spans="1:13">
      <c r="A3593" s="106" t="str">
        <f t="shared" si="56"/>
        <v xml:space="preserve">33947 </v>
      </c>
      <c r="B3593" s="231" t="s">
        <v>5691</v>
      </c>
      <c r="C3593" s="232"/>
      <c r="D3593" s="233" t="s">
        <v>1358</v>
      </c>
      <c r="E3593" s="233"/>
      <c r="F3593" s="234" t="s">
        <v>5692</v>
      </c>
      <c r="G3593" s="235">
        <v>6.63</v>
      </c>
      <c r="H3593" s="233" t="s">
        <v>37</v>
      </c>
      <c r="I3593" s="235">
        <v>2.02</v>
      </c>
      <c r="J3593" s="235">
        <v>1.45</v>
      </c>
      <c r="K3593" s="233" t="s">
        <v>37</v>
      </c>
      <c r="L3593" s="235">
        <v>10.1</v>
      </c>
      <c r="M3593" s="236" t="s">
        <v>583</v>
      </c>
    </row>
    <row r="3594" spans="1:13">
      <c r="A3594" s="106" t="str">
        <f t="shared" si="56"/>
        <v xml:space="preserve">33948 </v>
      </c>
      <c r="B3594" s="231" t="s">
        <v>5693</v>
      </c>
      <c r="C3594" s="232"/>
      <c r="D3594" s="233" t="s">
        <v>1358</v>
      </c>
      <c r="E3594" s="233"/>
      <c r="F3594" s="234" t="s">
        <v>5694</v>
      </c>
      <c r="G3594" s="235">
        <v>4.7300000000000004</v>
      </c>
      <c r="H3594" s="233" t="s">
        <v>37</v>
      </c>
      <c r="I3594" s="235">
        <v>1.49</v>
      </c>
      <c r="J3594" s="235">
        <v>0.83</v>
      </c>
      <c r="K3594" s="233" t="s">
        <v>37</v>
      </c>
      <c r="L3594" s="235">
        <v>7.05</v>
      </c>
      <c r="M3594" s="236" t="s">
        <v>583</v>
      </c>
    </row>
    <row r="3595" spans="1:13">
      <c r="A3595" s="106" t="str">
        <f t="shared" si="56"/>
        <v xml:space="preserve">33949 </v>
      </c>
      <c r="B3595" s="231" t="s">
        <v>5695</v>
      </c>
      <c r="C3595" s="232"/>
      <c r="D3595" s="233" t="s">
        <v>1358</v>
      </c>
      <c r="E3595" s="233"/>
      <c r="F3595" s="234" t="s">
        <v>5696</v>
      </c>
      <c r="G3595" s="235">
        <v>4.5999999999999996</v>
      </c>
      <c r="H3595" s="233" t="s">
        <v>37</v>
      </c>
      <c r="I3595" s="235">
        <v>1.46</v>
      </c>
      <c r="J3595" s="235">
        <v>0.81</v>
      </c>
      <c r="K3595" s="233" t="s">
        <v>37</v>
      </c>
      <c r="L3595" s="235">
        <v>6.87</v>
      </c>
      <c r="M3595" s="236" t="s">
        <v>583</v>
      </c>
    </row>
    <row r="3596" spans="1:13">
      <c r="A3596" s="106" t="str">
        <f t="shared" si="56"/>
        <v xml:space="preserve">33951 </v>
      </c>
      <c r="B3596" s="231" t="s">
        <v>5697</v>
      </c>
      <c r="C3596" s="232"/>
      <c r="D3596" s="233" t="s">
        <v>1358</v>
      </c>
      <c r="E3596" s="233"/>
      <c r="F3596" s="234" t="s">
        <v>5698</v>
      </c>
      <c r="G3596" s="235">
        <v>8.15</v>
      </c>
      <c r="H3596" s="233" t="s">
        <v>37</v>
      </c>
      <c r="I3596" s="235">
        <v>2.36</v>
      </c>
      <c r="J3596" s="235">
        <v>1.88</v>
      </c>
      <c r="K3596" s="233" t="s">
        <v>37</v>
      </c>
      <c r="L3596" s="235">
        <v>12.39</v>
      </c>
      <c r="M3596" s="236" t="s">
        <v>1324</v>
      </c>
    </row>
    <row r="3597" spans="1:13">
      <c r="A3597" s="106" t="str">
        <f t="shared" si="56"/>
        <v xml:space="preserve">33952 </v>
      </c>
      <c r="B3597" s="231" t="s">
        <v>5699</v>
      </c>
      <c r="C3597" s="232"/>
      <c r="D3597" s="233" t="s">
        <v>1358</v>
      </c>
      <c r="E3597" s="233"/>
      <c r="F3597" s="234" t="s">
        <v>5698</v>
      </c>
      <c r="G3597" s="235">
        <v>8.15</v>
      </c>
      <c r="H3597" s="233" t="s">
        <v>37</v>
      </c>
      <c r="I3597" s="235">
        <v>2.57</v>
      </c>
      <c r="J3597" s="235">
        <v>1.81</v>
      </c>
      <c r="K3597" s="233" t="s">
        <v>37</v>
      </c>
      <c r="L3597" s="235">
        <v>12.53</v>
      </c>
      <c r="M3597" s="236" t="s">
        <v>1324</v>
      </c>
    </row>
    <row r="3598" spans="1:13">
      <c r="A3598" s="106" t="str">
        <f t="shared" si="56"/>
        <v xml:space="preserve">33953 </v>
      </c>
      <c r="B3598" s="231" t="s">
        <v>5700</v>
      </c>
      <c r="C3598" s="232"/>
      <c r="D3598" s="233" t="s">
        <v>1358</v>
      </c>
      <c r="E3598" s="233"/>
      <c r="F3598" s="234" t="s">
        <v>5698</v>
      </c>
      <c r="G3598" s="235">
        <v>9.11</v>
      </c>
      <c r="H3598" s="233" t="s">
        <v>37</v>
      </c>
      <c r="I3598" s="235">
        <v>2.63</v>
      </c>
      <c r="J3598" s="235">
        <v>2.1</v>
      </c>
      <c r="K3598" s="233" t="s">
        <v>37</v>
      </c>
      <c r="L3598" s="235">
        <v>13.84</v>
      </c>
      <c r="M3598" s="236" t="s">
        <v>1324</v>
      </c>
    </row>
    <row r="3599" spans="1:13">
      <c r="A3599" s="106" t="str">
        <f t="shared" si="56"/>
        <v xml:space="preserve">33954 </v>
      </c>
      <c r="B3599" s="231" t="s">
        <v>5701</v>
      </c>
      <c r="C3599" s="232"/>
      <c r="D3599" s="233" t="s">
        <v>1358</v>
      </c>
      <c r="E3599" s="233"/>
      <c r="F3599" s="234" t="s">
        <v>5698</v>
      </c>
      <c r="G3599" s="235">
        <v>9.11</v>
      </c>
      <c r="H3599" s="233" t="s">
        <v>37</v>
      </c>
      <c r="I3599" s="235">
        <v>2.73</v>
      </c>
      <c r="J3599" s="235">
        <v>2.14</v>
      </c>
      <c r="K3599" s="233" t="s">
        <v>37</v>
      </c>
      <c r="L3599" s="235">
        <v>13.98</v>
      </c>
      <c r="M3599" s="236" t="s">
        <v>1324</v>
      </c>
    </row>
    <row r="3600" spans="1:13">
      <c r="A3600" s="106" t="str">
        <f t="shared" si="56"/>
        <v xml:space="preserve">33955 </v>
      </c>
      <c r="B3600" s="231" t="s">
        <v>5702</v>
      </c>
      <c r="C3600" s="232"/>
      <c r="D3600" s="233" t="s">
        <v>1358</v>
      </c>
      <c r="E3600" s="233"/>
      <c r="F3600" s="234" t="s">
        <v>5703</v>
      </c>
      <c r="G3600" s="235">
        <v>16</v>
      </c>
      <c r="H3600" s="233" t="s">
        <v>37</v>
      </c>
      <c r="I3600" s="235">
        <v>4.5199999999999996</v>
      </c>
      <c r="J3600" s="235">
        <v>3.65</v>
      </c>
      <c r="K3600" s="233" t="s">
        <v>37</v>
      </c>
      <c r="L3600" s="235">
        <v>24.17</v>
      </c>
      <c r="M3600" s="236" t="s">
        <v>1324</v>
      </c>
    </row>
    <row r="3601" spans="1:13">
      <c r="A3601" s="106" t="str">
        <f t="shared" si="56"/>
        <v xml:space="preserve">33956 </v>
      </c>
      <c r="B3601" s="231" t="s">
        <v>5704</v>
      </c>
      <c r="C3601" s="232"/>
      <c r="D3601" s="233" t="s">
        <v>1358</v>
      </c>
      <c r="E3601" s="233"/>
      <c r="F3601" s="234" t="s">
        <v>5703</v>
      </c>
      <c r="G3601" s="235">
        <v>16</v>
      </c>
      <c r="H3601" s="233" t="s">
        <v>37</v>
      </c>
      <c r="I3601" s="235">
        <v>4.72</v>
      </c>
      <c r="J3601" s="235">
        <v>3.75</v>
      </c>
      <c r="K3601" s="233" t="s">
        <v>37</v>
      </c>
      <c r="L3601" s="235">
        <v>24.47</v>
      </c>
      <c r="M3601" s="236" t="s">
        <v>1324</v>
      </c>
    </row>
    <row r="3602" spans="1:13">
      <c r="A3602" s="106" t="str">
        <f t="shared" si="56"/>
        <v xml:space="preserve">33957 </v>
      </c>
      <c r="B3602" s="231" t="s">
        <v>5705</v>
      </c>
      <c r="C3602" s="232"/>
      <c r="D3602" s="233" t="s">
        <v>1358</v>
      </c>
      <c r="E3602" s="233"/>
      <c r="F3602" s="234" t="s">
        <v>5706</v>
      </c>
      <c r="G3602" s="235">
        <v>3.51</v>
      </c>
      <c r="H3602" s="233" t="s">
        <v>37</v>
      </c>
      <c r="I3602" s="235">
        <v>1.08</v>
      </c>
      <c r="J3602" s="235">
        <v>0.81</v>
      </c>
      <c r="K3602" s="233" t="s">
        <v>37</v>
      </c>
      <c r="L3602" s="235">
        <v>5.4</v>
      </c>
      <c r="M3602" s="236" t="s">
        <v>1324</v>
      </c>
    </row>
    <row r="3603" spans="1:13">
      <c r="A3603" s="106" t="str">
        <f t="shared" si="56"/>
        <v xml:space="preserve">33958 </v>
      </c>
      <c r="B3603" s="231" t="s">
        <v>5707</v>
      </c>
      <c r="C3603" s="232"/>
      <c r="D3603" s="233" t="s">
        <v>1358</v>
      </c>
      <c r="E3603" s="233"/>
      <c r="F3603" s="234" t="s">
        <v>5706</v>
      </c>
      <c r="G3603" s="235">
        <v>3.51</v>
      </c>
      <c r="H3603" s="233" t="s">
        <v>37</v>
      </c>
      <c r="I3603" s="235">
        <v>1.08</v>
      </c>
      <c r="J3603" s="235">
        <v>0.81</v>
      </c>
      <c r="K3603" s="233" t="s">
        <v>37</v>
      </c>
      <c r="L3603" s="235">
        <v>5.4</v>
      </c>
      <c r="M3603" s="236" t="s">
        <v>1324</v>
      </c>
    </row>
    <row r="3604" spans="1:13">
      <c r="A3604" s="106" t="str">
        <f t="shared" si="56"/>
        <v xml:space="preserve">33959 </v>
      </c>
      <c r="B3604" s="231" t="s">
        <v>5708</v>
      </c>
      <c r="C3604" s="232"/>
      <c r="D3604" s="233" t="s">
        <v>1358</v>
      </c>
      <c r="E3604" s="233"/>
      <c r="F3604" s="234" t="s">
        <v>5706</v>
      </c>
      <c r="G3604" s="235">
        <v>4.47</v>
      </c>
      <c r="H3604" s="233" t="s">
        <v>37</v>
      </c>
      <c r="I3604" s="235">
        <v>1.35</v>
      </c>
      <c r="J3604" s="235">
        <v>1.03</v>
      </c>
      <c r="K3604" s="233" t="s">
        <v>37</v>
      </c>
      <c r="L3604" s="235">
        <v>6.85</v>
      </c>
      <c r="M3604" s="236" t="s">
        <v>1324</v>
      </c>
    </row>
    <row r="3605" spans="1:13">
      <c r="A3605" s="106" t="str">
        <f t="shared" si="56"/>
        <v xml:space="preserve">33962 </v>
      </c>
      <c r="B3605" s="231" t="s">
        <v>5709</v>
      </c>
      <c r="C3605" s="232"/>
      <c r="D3605" s="233" t="s">
        <v>1358</v>
      </c>
      <c r="E3605" s="233"/>
      <c r="F3605" s="234" t="s">
        <v>5706</v>
      </c>
      <c r="G3605" s="235">
        <v>4.47</v>
      </c>
      <c r="H3605" s="233" t="s">
        <v>37</v>
      </c>
      <c r="I3605" s="235">
        <v>1.35</v>
      </c>
      <c r="J3605" s="235">
        <v>1.03</v>
      </c>
      <c r="K3605" s="233" t="s">
        <v>37</v>
      </c>
      <c r="L3605" s="235">
        <v>6.85</v>
      </c>
      <c r="M3605" s="236" t="s">
        <v>1324</v>
      </c>
    </row>
    <row r="3606" spans="1:13">
      <c r="A3606" s="106" t="str">
        <f t="shared" si="56"/>
        <v xml:space="preserve">33963 </v>
      </c>
      <c r="B3606" s="231" t="s">
        <v>5710</v>
      </c>
      <c r="C3606" s="232"/>
      <c r="D3606" s="233" t="s">
        <v>1358</v>
      </c>
      <c r="E3606" s="233"/>
      <c r="F3606" s="234" t="s">
        <v>5706</v>
      </c>
      <c r="G3606" s="235">
        <v>9</v>
      </c>
      <c r="H3606" s="233" t="s">
        <v>37</v>
      </c>
      <c r="I3606" s="235">
        <v>2.59</v>
      </c>
      <c r="J3606" s="235">
        <v>2.06</v>
      </c>
      <c r="K3606" s="233" t="s">
        <v>37</v>
      </c>
      <c r="L3606" s="235">
        <v>13.65</v>
      </c>
      <c r="M3606" s="236" t="s">
        <v>1324</v>
      </c>
    </row>
    <row r="3607" spans="1:13">
      <c r="A3607" s="106" t="str">
        <f t="shared" si="56"/>
        <v xml:space="preserve">33964 </v>
      </c>
      <c r="B3607" s="231" t="s">
        <v>5711</v>
      </c>
      <c r="C3607" s="232"/>
      <c r="D3607" s="233" t="s">
        <v>1358</v>
      </c>
      <c r="E3607" s="233"/>
      <c r="F3607" s="234" t="s">
        <v>5706</v>
      </c>
      <c r="G3607" s="235">
        <v>9.5</v>
      </c>
      <c r="H3607" s="233" t="s">
        <v>37</v>
      </c>
      <c r="I3607" s="235">
        <v>2.73</v>
      </c>
      <c r="J3607" s="235">
        <v>2.16</v>
      </c>
      <c r="K3607" s="233" t="s">
        <v>37</v>
      </c>
      <c r="L3607" s="235">
        <v>14.39</v>
      </c>
      <c r="M3607" s="236" t="s">
        <v>1324</v>
      </c>
    </row>
    <row r="3608" spans="1:13">
      <c r="A3608" s="106" t="str">
        <f t="shared" si="56"/>
        <v xml:space="preserve">33965 </v>
      </c>
      <c r="B3608" s="231" t="s">
        <v>5712</v>
      </c>
      <c r="C3608" s="232"/>
      <c r="D3608" s="233" t="s">
        <v>1358</v>
      </c>
      <c r="E3608" s="233"/>
      <c r="F3608" s="234" t="s">
        <v>5713</v>
      </c>
      <c r="G3608" s="235">
        <v>3.51</v>
      </c>
      <c r="H3608" s="233" t="s">
        <v>37</v>
      </c>
      <c r="I3608" s="235">
        <v>1.08</v>
      </c>
      <c r="J3608" s="235">
        <v>0.81</v>
      </c>
      <c r="K3608" s="233" t="s">
        <v>37</v>
      </c>
      <c r="L3608" s="235">
        <v>5.4</v>
      </c>
      <c r="M3608" s="236" t="s">
        <v>1324</v>
      </c>
    </row>
    <row r="3609" spans="1:13">
      <c r="A3609" s="106" t="str">
        <f t="shared" si="56"/>
        <v xml:space="preserve">33966 </v>
      </c>
      <c r="B3609" s="231" t="s">
        <v>5714</v>
      </c>
      <c r="C3609" s="232"/>
      <c r="D3609" s="233" t="s">
        <v>1358</v>
      </c>
      <c r="E3609" s="233"/>
      <c r="F3609" s="234" t="s">
        <v>5715</v>
      </c>
      <c r="G3609" s="235">
        <v>4.5</v>
      </c>
      <c r="H3609" s="233" t="s">
        <v>37</v>
      </c>
      <c r="I3609" s="235">
        <v>1.44</v>
      </c>
      <c r="J3609" s="235">
        <v>1.01</v>
      </c>
      <c r="K3609" s="233" t="s">
        <v>37</v>
      </c>
      <c r="L3609" s="235">
        <v>6.95</v>
      </c>
      <c r="M3609" s="236" t="s">
        <v>1324</v>
      </c>
    </row>
    <row r="3610" spans="1:13">
      <c r="A3610" s="106" t="str">
        <f t="shared" si="56"/>
        <v xml:space="preserve">33967 </v>
      </c>
      <c r="B3610" s="231" t="s">
        <v>114</v>
      </c>
      <c r="C3610" s="232"/>
      <c r="D3610" s="233" t="s">
        <v>1358</v>
      </c>
      <c r="E3610" s="233"/>
      <c r="F3610" s="234" t="s">
        <v>5716</v>
      </c>
      <c r="G3610" s="235">
        <v>4.84</v>
      </c>
      <c r="H3610" s="233" t="s">
        <v>37</v>
      </c>
      <c r="I3610" s="235">
        <v>1.66</v>
      </c>
      <c r="J3610" s="235">
        <v>1.0900000000000001</v>
      </c>
      <c r="K3610" s="233" t="s">
        <v>37</v>
      </c>
      <c r="L3610" s="235">
        <v>7.59</v>
      </c>
      <c r="M3610" s="236" t="s">
        <v>1324</v>
      </c>
    </row>
    <row r="3611" spans="1:13">
      <c r="A3611" s="106" t="str">
        <f t="shared" si="56"/>
        <v xml:space="preserve">33968 </v>
      </c>
      <c r="B3611" s="231" t="s">
        <v>5717</v>
      </c>
      <c r="C3611" s="232"/>
      <c r="D3611" s="233" t="s">
        <v>1358</v>
      </c>
      <c r="E3611" s="233"/>
      <c r="F3611" s="234" t="s">
        <v>5718</v>
      </c>
      <c r="G3611" s="235">
        <v>0.64</v>
      </c>
      <c r="H3611" s="233" t="s">
        <v>37</v>
      </c>
      <c r="I3611" s="235">
        <v>0.21</v>
      </c>
      <c r="J3611" s="235">
        <v>0.15</v>
      </c>
      <c r="K3611" s="233" t="s">
        <v>37</v>
      </c>
      <c r="L3611" s="235">
        <v>1</v>
      </c>
      <c r="M3611" s="236" t="s">
        <v>1324</v>
      </c>
    </row>
    <row r="3612" spans="1:13">
      <c r="A3612" s="106" t="str">
        <f t="shared" si="56"/>
        <v xml:space="preserve">33969 </v>
      </c>
      <c r="B3612" s="231" t="s">
        <v>5719</v>
      </c>
      <c r="C3612" s="232"/>
      <c r="D3612" s="233" t="s">
        <v>1358</v>
      </c>
      <c r="E3612" s="233"/>
      <c r="F3612" s="234" t="s">
        <v>5713</v>
      </c>
      <c r="G3612" s="235">
        <v>5.22</v>
      </c>
      <c r="H3612" s="233" t="s">
        <v>37</v>
      </c>
      <c r="I3612" s="235">
        <v>1.55</v>
      </c>
      <c r="J3612" s="235">
        <v>1.18</v>
      </c>
      <c r="K3612" s="233" t="s">
        <v>37</v>
      </c>
      <c r="L3612" s="235">
        <v>7.95</v>
      </c>
      <c r="M3612" s="236" t="s">
        <v>1324</v>
      </c>
    </row>
    <row r="3613" spans="1:13">
      <c r="A3613" s="106" t="str">
        <f t="shared" si="56"/>
        <v xml:space="preserve">33970 </v>
      </c>
      <c r="B3613" s="231" t="s">
        <v>5720</v>
      </c>
      <c r="C3613" s="232"/>
      <c r="D3613" s="233" t="s">
        <v>1358</v>
      </c>
      <c r="E3613" s="233"/>
      <c r="F3613" s="234" t="s">
        <v>5721</v>
      </c>
      <c r="G3613" s="235">
        <v>6.74</v>
      </c>
      <c r="H3613" s="233" t="s">
        <v>37</v>
      </c>
      <c r="I3613" s="235">
        <v>2.0699999999999998</v>
      </c>
      <c r="J3613" s="235">
        <v>1.56</v>
      </c>
      <c r="K3613" s="233" t="s">
        <v>37</v>
      </c>
      <c r="L3613" s="235">
        <v>10.37</v>
      </c>
      <c r="M3613" s="236" t="s">
        <v>1324</v>
      </c>
    </row>
    <row r="3614" spans="1:13">
      <c r="A3614" s="106" t="str">
        <f t="shared" si="56"/>
        <v xml:space="preserve">33971 </v>
      </c>
      <c r="B3614" s="231" t="s">
        <v>5722</v>
      </c>
      <c r="C3614" s="232"/>
      <c r="D3614" s="233" t="s">
        <v>1358</v>
      </c>
      <c r="E3614" s="233"/>
      <c r="F3614" s="234" t="s">
        <v>5721</v>
      </c>
      <c r="G3614" s="235">
        <v>11.99</v>
      </c>
      <c r="H3614" s="233" t="s">
        <v>37</v>
      </c>
      <c r="I3614" s="235">
        <v>6.23</v>
      </c>
      <c r="J3614" s="235">
        <v>2.79</v>
      </c>
      <c r="K3614" s="233" t="s">
        <v>37</v>
      </c>
      <c r="L3614" s="235">
        <v>21.01</v>
      </c>
      <c r="M3614" s="236" t="s">
        <v>1570</v>
      </c>
    </row>
    <row r="3615" spans="1:13">
      <c r="A3615" s="106" t="str">
        <f t="shared" si="56"/>
        <v xml:space="preserve">33973 </v>
      </c>
      <c r="B3615" s="231" t="s">
        <v>5723</v>
      </c>
      <c r="C3615" s="232"/>
      <c r="D3615" s="233" t="s">
        <v>1358</v>
      </c>
      <c r="E3615" s="233"/>
      <c r="F3615" s="234" t="s">
        <v>5724</v>
      </c>
      <c r="G3615" s="235">
        <v>9.75</v>
      </c>
      <c r="H3615" s="233" t="s">
        <v>37</v>
      </c>
      <c r="I3615" s="235">
        <v>2.68</v>
      </c>
      <c r="J3615" s="235">
        <v>2.23</v>
      </c>
      <c r="K3615" s="233" t="s">
        <v>37</v>
      </c>
      <c r="L3615" s="235">
        <v>14.66</v>
      </c>
      <c r="M3615" s="236" t="s">
        <v>1324</v>
      </c>
    </row>
    <row r="3616" spans="1:13">
      <c r="A3616" s="106" t="str">
        <f t="shared" si="56"/>
        <v xml:space="preserve">33974 </v>
      </c>
      <c r="B3616" s="231" t="s">
        <v>5725</v>
      </c>
      <c r="C3616" s="232"/>
      <c r="D3616" s="233" t="s">
        <v>1358</v>
      </c>
      <c r="E3616" s="233"/>
      <c r="F3616" s="234" t="s">
        <v>5726</v>
      </c>
      <c r="G3616" s="235">
        <v>15.03</v>
      </c>
      <c r="H3616" s="233" t="s">
        <v>37</v>
      </c>
      <c r="I3616" s="235">
        <v>8.0399999999999991</v>
      </c>
      <c r="J3616" s="235">
        <v>3.44</v>
      </c>
      <c r="K3616" s="233" t="s">
        <v>37</v>
      </c>
      <c r="L3616" s="235">
        <v>26.51</v>
      </c>
      <c r="M3616" s="236" t="s">
        <v>1570</v>
      </c>
    </row>
    <row r="3617" spans="1:13">
      <c r="A3617" s="106" t="str">
        <f t="shared" si="56"/>
        <v xml:space="preserve">33975 </v>
      </c>
      <c r="B3617" s="231" t="s">
        <v>5727</v>
      </c>
      <c r="C3617" s="232"/>
      <c r="D3617" s="233" t="s">
        <v>1358</v>
      </c>
      <c r="E3617" s="233"/>
      <c r="F3617" s="234" t="s">
        <v>5728</v>
      </c>
      <c r="G3617" s="235">
        <v>25</v>
      </c>
      <c r="H3617" s="233" t="s">
        <v>37</v>
      </c>
      <c r="I3617" s="235">
        <v>7.38</v>
      </c>
      <c r="J3617" s="235">
        <v>5.99</v>
      </c>
      <c r="K3617" s="233" t="s">
        <v>37</v>
      </c>
      <c r="L3617" s="235">
        <v>38.369999999999997</v>
      </c>
      <c r="M3617" s="236" t="s">
        <v>583</v>
      </c>
    </row>
    <row r="3618" spans="1:13">
      <c r="A3618" s="106" t="str">
        <f t="shared" si="56"/>
        <v xml:space="preserve">33976 </v>
      </c>
      <c r="B3618" s="231" t="s">
        <v>5729</v>
      </c>
      <c r="C3618" s="232"/>
      <c r="D3618" s="233" t="s">
        <v>1358</v>
      </c>
      <c r="E3618" s="233"/>
      <c r="F3618" s="234" t="s">
        <v>5728</v>
      </c>
      <c r="G3618" s="235">
        <v>30.75</v>
      </c>
      <c r="H3618" s="233" t="s">
        <v>37</v>
      </c>
      <c r="I3618" s="235">
        <v>8.4600000000000009</v>
      </c>
      <c r="J3618" s="235">
        <v>7.02</v>
      </c>
      <c r="K3618" s="233" t="s">
        <v>37</v>
      </c>
      <c r="L3618" s="235">
        <v>46.23</v>
      </c>
      <c r="M3618" s="236" t="s">
        <v>583</v>
      </c>
    </row>
    <row r="3619" spans="1:13">
      <c r="A3619" s="106" t="str">
        <f t="shared" si="56"/>
        <v xml:space="preserve">33977 </v>
      </c>
      <c r="B3619" s="231" t="s">
        <v>5730</v>
      </c>
      <c r="C3619" s="232"/>
      <c r="D3619" s="233" t="s">
        <v>1358</v>
      </c>
      <c r="E3619" s="233"/>
      <c r="F3619" s="234" t="s">
        <v>5731</v>
      </c>
      <c r="G3619" s="235">
        <v>20.86</v>
      </c>
      <c r="H3619" s="233" t="s">
        <v>37</v>
      </c>
      <c r="I3619" s="235">
        <v>7.35</v>
      </c>
      <c r="J3619" s="235">
        <v>4.92</v>
      </c>
      <c r="K3619" s="233" t="s">
        <v>37</v>
      </c>
      <c r="L3619" s="235">
        <v>33.130000000000003</v>
      </c>
      <c r="M3619" s="236" t="s">
        <v>583</v>
      </c>
    </row>
    <row r="3620" spans="1:13">
      <c r="A3620" s="106" t="str">
        <f t="shared" si="56"/>
        <v xml:space="preserve">33978 </v>
      </c>
      <c r="B3620" s="231" t="s">
        <v>5732</v>
      </c>
      <c r="C3620" s="232"/>
      <c r="D3620" s="233" t="s">
        <v>1358</v>
      </c>
      <c r="E3620" s="233"/>
      <c r="F3620" s="234" t="s">
        <v>5731</v>
      </c>
      <c r="G3620" s="235">
        <v>25</v>
      </c>
      <c r="H3620" s="233" t="s">
        <v>37</v>
      </c>
      <c r="I3620" s="235">
        <v>8.3000000000000007</v>
      </c>
      <c r="J3620" s="235">
        <v>5.72</v>
      </c>
      <c r="K3620" s="233" t="s">
        <v>37</v>
      </c>
      <c r="L3620" s="235">
        <v>39.020000000000003</v>
      </c>
      <c r="M3620" s="236" t="s">
        <v>583</v>
      </c>
    </row>
    <row r="3621" spans="1:13">
      <c r="A3621" s="106" t="str">
        <f t="shared" si="56"/>
        <v xml:space="preserve">33979 </v>
      </c>
      <c r="B3621" s="231" t="s">
        <v>5733</v>
      </c>
      <c r="C3621" s="232"/>
      <c r="D3621" s="233" t="s">
        <v>1358</v>
      </c>
      <c r="E3621" s="233"/>
      <c r="F3621" s="234" t="s">
        <v>5734</v>
      </c>
      <c r="G3621" s="235">
        <v>37.5</v>
      </c>
      <c r="H3621" s="233" t="s">
        <v>37</v>
      </c>
      <c r="I3621" s="235">
        <v>10.6</v>
      </c>
      <c r="J3621" s="235">
        <v>8.8699999999999992</v>
      </c>
      <c r="K3621" s="233" t="s">
        <v>37</v>
      </c>
      <c r="L3621" s="235">
        <v>56.97</v>
      </c>
      <c r="M3621" s="236" t="s">
        <v>583</v>
      </c>
    </row>
    <row r="3622" spans="1:13">
      <c r="A3622" s="106" t="str">
        <f t="shared" si="56"/>
        <v xml:space="preserve">33980 </v>
      </c>
      <c r="B3622" s="231" t="s">
        <v>5735</v>
      </c>
      <c r="C3622" s="232"/>
      <c r="D3622" s="233" t="s">
        <v>1358</v>
      </c>
      <c r="E3622" s="233"/>
      <c r="F3622" s="234" t="s">
        <v>5736</v>
      </c>
      <c r="G3622" s="235">
        <v>33.5</v>
      </c>
      <c r="H3622" s="233" t="s">
        <v>37</v>
      </c>
      <c r="I3622" s="235">
        <v>10.98</v>
      </c>
      <c r="J3622" s="235">
        <v>7.84</v>
      </c>
      <c r="K3622" s="233" t="s">
        <v>37</v>
      </c>
      <c r="L3622" s="235">
        <v>52.32</v>
      </c>
      <c r="M3622" s="236" t="s">
        <v>583</v>
      </c>
    </row>
    <row r="3623" spans="1:13">
      <c r="A3623" s="106" t="str">
        <f t="shared" si="56"/>
        <v xml:space="preserve">33981 </v>
      </c>
      <c r="B3623" s="231" t="s">
        <v>5737</v>
      </c>
      <c r="C3623" s="232"/>
      <c r="D3623" s="233" t="s">
        <v>1358</v>
      </c>
      <c r="E3623" s="233"/>
      <c r="F3623" s="234" t="s">
        <v>5738</v>
      </c>
      <c r="G3623" s="235">
        <v>16.11</v>
      </c>
      <c r="H3623" s="233" t="s">
        <v>37</v>
      </c>
      <c r="I3623" s="235">
        <v>4.43</v>
      </c>
      <c r="J3623" s="235">
        <v>3.68</v>
      </c>
      <c r="K3623" s="233" t="s">
        <v>37</v>
      </c>
      <c r="L3623" s="235">
        <v>24.22</v>
      </c>
      <c r="M3623" s="236" t="s">
        <v>583</v>
      </c>
    </row>
    <row r="3624" spans="1:13">
      <c r="A3624" s="106" t="str">
        <f t="shared" si="56"/>
        <v xml:space="preserve">33982 </v>
      </c>
      <c r="B3624" s="231" t="s">
        <v>5739</v>
      </c>
      <c r="C3624" s="232"/>
      <c r="D3624" s="233" t="s">
        <v>1358</v>
      </c>
      <c r="E3624" s="233"/>
      <c r="F3624" s="234" t="s">
        <v>5740</v>
      </c>
      <c r="G3624" s="235">
        <v>37.86</v>
      </c>
      <c r="H3624" s="233" t="s">
        <v>37</v>
      </c>
      <c r="I3624" s="235">
        <v>10.42</v>
      </c>
      <c r="J3624" s="235">
        <v>8.64</v>
      </c>
      <c r="K3624" s="233" t="s">
        <v>37</v>
      </c>
      <c r="L3624" s="235">
        <v>56.92</v>
      </c>
      <c r="M3624" s="236" t="s">
        <v>583</v>
      </c>
    </row>
    <row r="3625" spans="1:13">
      <c r="A3625" s="106" t="str">
        <f t="shared" si="56"/>
        <v xml:space="preserve">33983 </v>
      </c>
      <c r="B3625" s="231" t="s">
        <v>5741</v>
      </c>
      <c r="C3625" s="232"/>
      <c r="D3625" s="233" t="s">
        <v>1358</v>
      </c>
      <c r="E3625" s="233"/>
      <c r="F3625" s="234" t="s">
        <v>5742</v>
      </c>
      <c r="G3625" s="235">
        <v>44.54</v>
      </c>
      <c r="H3625" s="233" t="s">
        <v>37</v>
      </c>
      <c r="I3625" s="235">
        <v>12.25</v>
      </c>
      <c r="J3625" s="235">
        <v>10.18</v>
      </c>
      <c r="K3625" s="233" t="s">
        <v>37</v>
      </c>
      <c r="L3625" s="235">
        <v>66.97</v>
      </c>
      <c r="M3625" s="236" t="s">
        <v>583</v>
      </c>
    </row>
    <row r="3626" spans="1:13">
      <c r="A3626" s="106" t="str">
        <f t="shared" si="56"/>
        <v xml:space="preserve">33984 </v>
      </c>
      <c r="B3626" s="231" t="s">
        <v>5743</v>
      </c>
      <c r="C3626" s="232"/>
      <c r="D3626" s="233" t="s">
        <v>1358</v>
      </c>
      <c r="E3626" s="233"/>
      <c r="F3626" s="234" t="s">
        <v>5715</v>
      </c>
      <c r="G3626" s="235">
        <v>5.46</v>
      </c>
      <c r="H3626" s="233" t="s">
        <v>37</v>
      </c>
      <c r="I3626" s="235">
        <v>1.59</v>
      </c>
      <c r="J3626" s="235">
        <v>1.29</v>
      </c>
      <c r="K3626" s="233" t="s">
        <v>37</v>
      </c>
      <c r="L3626" s="235">
        <v>8.34</v>
      </c>
      <c r="M3626" s="236" t="s">
        <v>1324</v>
      </c>
    </row>
    <row r="3627" spans="1:13">
      <c r="A3627" s="106" t="str">
        <f t="shared" si="56"/>
        <v xml:space="preserve">33985 </v>
      </c>
      <c r="B3627" s="231" t="s">
        <v>5744</v>
      </c>
      <c r="C3627" s="232"/>
      <c r="D3627" s="233" t="s">
        <v>1358</v>
      </c>
      <c r="E3627" s="233"/>
      <c r="F3627" s="234" t="s">
        <v>5745</v>
      </c>
      <c r="G3627" s="235">
        <v>9.89</v>
      </c>
      <c r="H3627" s="233" t="s">
        <v>37</v>
      </c>
      <c r="I3627" s="235">
        <v>2.84</v>
      </c>
      <c r="J3627" s="235">
        <v>2.25</v>
      </c>
      <c r="K3627" s="233" t="s">
        <v>37</v>
      </c>
      <c r="L3627" s="235">
        <v>14.98</v>
      </c>
      <c r="M3627" s="236" t="s">
        <v>1324</v>
      </c>
    </row>
    <row r="3628" spans="1:13">
      <c r="A3628" s="106" t="str">
        <f t="shared" si="56"/>
        <v xml:space="preserve">33986 </v>
      </c>
      <c r="B3628" s="231" t="s">
        <v>5746</v>
      </c>
      <c r="C3628" s="232"/>
      <c r="D3628" s="233" t="s">
        <v>1358</v>
      </c>
      <c r="E3628" s="233"/>
      <c r="F3628" s="234" t="s">
        <v>5745</v>
      </c>
      <c r="G3628" s="235">
        <v>10</v>
      </c>
      <c r="H3628" s="233" t="s">
        <v>37</v>
      </c>
      <c r="I3628" s="235">
        <v>3.06</v>
      </c>
      <c r="J3628" s="235">
        <v>2.36</v>
      </c>
      <c r="K3628" s="233" t="s">
        <v>37</v>
      </c>
      <c r="L3628" s="235">
        <v>15.42</v>
      </c>
      <c r="M3628" s="236" t="s">
        <v>1324</v>
      </c>
    </row>
    <row r="3629" spans="1:13">
      <c r="A3629" s="106" t="str">
        <f t="shared" si="56"/>
        <v xml:space="preserve">33987 </v>
      </c>
      <c r="B3629" s="231" t="s">
        <v>5747</v>
      </c>
      <c r="C3629" s="232"/>
      <c r="D3629" s="233" t="s">
        <v>1358</v>
      </c>
      <c r="E3629" s="233"/>
      <c r="F3629" s="234" t="s">
        <v>5748</v>
      </c>
      <c r="G3629" s="235">
        <v>4.04</v>
      </c>
      <c r="H3629" s="233" t="s">
        <v>37</v>
      </c>
      <c r="I3629" s="235">
        <v>1.1100000000000001</v>
      </c>
      <c r="J3629" s="235">
        <v>0.91</v>
      </c>
      <c r="K3629" s="233" t="s">
        <v>37</v>
      </c>
      <c r="L3629" s="235">
        <v>6.06</v>
      </c>
      <c r="M3629" s="236" t="s">
        <v>1125</v>
      </c>
    </row>
    <row r="3630" spans="1:13">
      <c r="A3630" s="106" t="str">
        <f t="shared" si="56"/>
        <v xml:space="preserve">33988 </v>
      </c>
      <c r="B3630" s="231" t="s">
        <v>5749</v>
      </c>
      <c r="C3630" s="232"/>
      <c r="D3630" s="233" t="s">
        <v>1358</v>
      </c>
      <c r="E3630" s="233"/>
      <c r="F3630" s="234" t="s">
        <v>5750</v>
      </c>
      <c r="G3630" s="235">
        <v>15</v>
      </c>
      <c r="H3630" s="233" t="s">
        <v>37</v>
      </c>
      <c r="I3630" s="235">
        <v>4.25</v>
      </c>
      <c r="J3630" s="235">
        <v>3.43</v>
      </c>
      <c r="K3630" s="233" t="s">
        <v>37</v>
      </c>
      <c r="L3630" s="235">
        <v>22.68</v>
      </c>
      <c r="M3630" s="236" t="s">
        <v>1324</v>
      </c>
    </row>
    <row r="3631" spans="1:13">
      <c r="A3631" s="106" t="str">
        <f t="shared" si="56"/>
        <v xml:space="preserve">33989 </v>
      </c>
      <c r="B3631" s="231" t="s">
        <v>5751</v>
      </c>
      <c r="C3631" s="232"/>
      <c r="D3631" s="233" t="s">
        <v>1358</v>
      </c>
      <c r="E3631" s="233"/>
      <c r="F3631" s="234" t="s">
        <v>5752</v>
      </c>
      <c r="G3631" s="235">
        <v>9.5</v>
      </c>
      <c r="H3631" s="233" t="s">
        <v>37</v>
      </c>
      <c r="I3631" s="235">
        <v>2.73</v>
      </c>
      <c r="J3631" s="235">
        <v>2.16</v>
      </c>
      <c r="K3631" s="233" t="s">
        <v>37</v>
      </c>
      <c r="L3631" s="235">
        <v>14.39</v>
      </c>
      <c r="M3631" s="236" t="s">
        <v>1324</v>
      </c>
    </row>
    <row r="3632" spans="1:13">
      <c r="A3632" s="106" t="str">
        <f t="shared" si="56"/>
        <v xml:space="preserve">33990 </v>
      </c>
      <c r="B3632" s="231" t="s">
        <v>105</v>
      </c>
      <c r="C3632" s="232"/>
      <c r="D3632" s="233" t="s">
        <v>1358</v>
      </c>
      <c r="E3632" s="233"/>
      <c r="F3632" s="234" t="s">
        <v>18086</v>
      </c>
      <c r="G3632" s="235">
        <v>6.75</v>
      </c>
      <c r="H3632" s="233" t="s">
        <v>37</v>
      </c>
      <c r="I3632" s="235">
        <v>2.29</v>
      </c>
      <c r="J3632" s="235">
        <v>1.53</v>
      </c>
      <c r="K3632" s="233" t="s">
        <v>37</v>
      </c>
      <c r="L3632" s="235">
        <v>10.57</v>
      </c>
      <c r="M3632" s="236" t="s">
        <v>1324</v>
      </c>
    </row>
    <row r="3633" spans="1:13">
      <c r="A3633" s="106" t="str">
        <f t="shared" si="56"/>
        <v xml:space="preserve">33991 </v>
      </c>
      <c r="B3633" s="231" t="s">
        <v>107</v>
      </c>
      <c r="C3633" s="232"/>
      <c r="D3633" s="233" t="s">
        <v>1358</v>
      </c>
      <c r="E3633" s="233"/>
      <c r="F3633" s="234" t="s">
        <v>18087</v>
      </c>
      <c r="G3633" s="235">
        <v>8.84</v>
      </c>
      <c r="H3633" s="233" t="s">
        <v>37</v>
      </c>
      <c r="I3633" s="235">
        <v>2.4300000000000002</v>
      </c>
      <c r="J3633" s="235">
        <v>2.0299999999999998</v>
      </c>
      <c r="K3633" s="233" t="s">
        <v>37</v>
      </c>
      <c r="L3633" s="235">
        <v>13.3</v>
      </c>
      <c r="M3633" s="236" t="s">
        <v>1324</v>
      </c>
    </row>
    <row r="3634" spans="1:13">
      <c r="A3634" s="106" t="str">
        <f t="shared" si="56"/>
        <v xml:space="preserve">33992 </v>
      </c>
      <c r="B3634" s="231" t="s">
        <v>109</v>
      </c>
      <c r="C3634" s="232"/>
      <c r="D3634" s="233" t="s">
        <v>1358</v>
      </c>
      <c r="E3634" s="233"/>
      <c r="F3634" s="234" t="s">
        <v>18088</v>
      </c>
      <c r="G3634" s="235">
        <v>3.55</v>
      </c>
      <c r="H3634" s="233" t="s">
        <v>37</v>
      </c>
      <c r="I3634" s="235">
        <v>1.1499999999999999</v>
      </c>
      <c r="J3634" s="235">
        <v>0.81</v>
      </c>
      <c r="K3634" s="233" t="s">
        <v>37</v>
      </c>
      <c r="L3634" s="235">
        <v>5.51</v>
      </c>
      <c r="M3634" s="236" t="s">
        <v>1324</v>
      </c>
    </row>
    <row r="3635" spans="1:13">
      <c r="A3635" s="106" t="str">
        <f t="shared" si="56"/>
        <v xml:space="preserve">33993 </v>
      </c>
      <c r="B3635" s="231" t="s">
        <v>111</v>
      </c>
      <c r="C3635" s="232"/>
      <c r="D3635" s="233" t="s">
        <v>1358</v>
      </c>
      <c r="E3635" s="233"/>
      <c r="F3635" s="234" t="s">
        <v>18089</v>
      </c>
      <c r="G3635" s="235">
        <v>3.1</v>
      </c>
      <c r="H3635" s="233" t="s">
        <v>37</v>
      </c>
      <c r="I3635" s="235">
        <v>1.1299999999999999</v>
      </c>
      <c r="J3635" s="235">
        <v>0.63</v>
      </c>
      <c r="K3635" s="233" t="s">
        <v>37</v>
      </c>
      <c r="L3635" s="235">
        <v>4.8600000000000003</v>
      </c>
      <c r="M3635" s="236" t="s">
        <v>1324</v>
      </c>
    </row>
    <row r="3636" spans="1:13">
      <c r="A3636" s="106" t="str">
        <f t="shared" si="56"/>
        <v xml:space="preserve">33995 </v>
      </c>
      <c r="B3636" s="231" t="s">
        <v>18090</v>
      </c>
      <c r="C3636" s="232"/>
      <c r="D3636" s="233" t="s">
        <v>1358</v>
      </c>
      <c r="E3636" s="233"/>
      <c r="F3636" s="234" t="s">
        <v>17977</v>
      </c>
      <c r="G3636" s="235">
        <v>6.75</v>
      </c>
      <c r="H3636" s="233" t="s">
        <v>37</v>
      </c>
      <c r="I3636" s="235">
        <v>2.14</v>
      </c>
      <c r="J3636" s="235">
        <v>1.52</v>
      </c>
      <c r="K3636" s="233" t="s">
        <v>37</v>
      </c>
      <c r="L3636" s="235">
        <v>10.41</v>
      </c>
      <c r="M3636" s="236" t="s">
        <v>1324</v>
      </c>
    </row>
    <row r="3637" spans="1:13">
      <c r="A3637" s="106" t="str">
        <f t="shared" si="56"/>
        <v xml:space="preserve">33997 </v>
      </c>
      <c r="B3637" s="231" t="s">
        <v>18091</v>
      </c>
      <c r="C3637" s="232"/>
      <c r="D3637" s="233" t="s">
        <v>1358</v>
      </c>
      <c r="E3637" s="233"/>
      <c r="F3637" s="234" t="s">
        <v>17978</v>
      </c>
      <c r="G3637" s="235">
        <v>3</v>
      </c>
      <c r="H3637" s="233" t="s">
        <v>37</v>
      </c>
      <c r="I3637" s="235">
        <v>1.04</v>
      </c>
      <c r="J3637" s="235">
        <v>0.69</v>
      </c>
      <c r="K3637" s="233" t="s">
        <v>37</v>
      </c>
      <c r="L3637" s="235">
        <v>4.7300000000000004</v>
      </c>
      <c r="M3637" s="236" t="s">
        <v>1324</v>
      </c>
    </row>
    <row r="3638" spans="1:13">
      <c r="A3638" s="106" t="str">
        <f t="shared" si="56"/>
        <v xml:space="preserve">33999 </v>
      </c>
      <c r="B3638" s="231" t="s">
        <v>5753</v>
      </c>
      <c r="C3638" s="232"/>
      <c r="D3638" s="233" t="s">
        <v>664</v>
      </c>
      <c r="E3638" s="233"/>
      <c r="F3638" s="234" t="s">
        <v>19015</v>
      </c>
      <c r="G3638" s="235">
        <v>0</v>
      </c>
      <c r="H3638" s="235">
        <v>0</v>
      </c>
      <c r="I3638" s="235">
        <v>0</v>
      </c>
      <c r="J3638" s="235">
        <v>0</v>
      </c>
      <c r="K3638" s="235">
        <v>0</v>
      </c>
      <c r="L3638" s="235">
        <v>0</v>
      </c>
      <c r="M3638" s="236" t="s">
        <v>991</v>
      </c>
    </row>
    <row r="3639" spans="1:13">
      <c r="A3639" s="106" t="str">
        <f t="shared" si="56"/>
        <v xml:space="preserve">34001 </v>
      </c>
      <c r="B3639" s="231" t="s">
        <v>5756</v>
      </c>
      <c r="C3639" s="232"/>
      <c r="D3639" s="233" t="s">
        <v>1358</v>
      </c>
      <c r="E3639" s="233"/>
      <c r="F3639" s="234" t="s">
        <v>5757</v>
      </c>
      <c r="G3639" s="235">
        <v>17.88</v>
      </c>
      <c r="H3639" s="233" t="s">
        <v>37</v>
      </c>
      <c r="I3639" s="235">
        <v>4.6500000000000004</v>
      </c>
      <c r="J3639" s="235">
        <v>4.4000000000000004</v>
      </c>
      <c r="K3639" s="233" t="s">
        <v>37</v>
      </c>
      <c r="L3639" s="235">
        <v>26.93</v>
      </c>
      <c r="M3639" s="236" t="s">
        <v>1570</v>
      </c>
    </row>
    <row r="3640" spans="1:13">
      <c r="A3640" s="106" t="str">
        <f t="shared" si="56"/>
        <v xml:space="preserve">34051 </v>
      </c>
      <c r="B3640" s="231" t="s">
        <v>5758</v>
      </c>
      <c r="C3640" s="232"/>
      <c r="D3640" s="233" t="s">
        <v>1358</v>
      </c>
      <c r="E3640" s="233"/>
      <c r="F3640" s="234" t="s">
        <v>5757</v>
      </c>
      <c r="G3640" s="235">
        <v>16.989999999999998</v>
      </c>
      <c r="H3640" s="233" t="s">
        <v>37</v>
      </c>
      <c r="I3640" s="235">
        <v>8.64</v>
      </c>
      <c r="J3640" s="235">
        <v>3.87</v>
      </c>
      <c r="K3640" s="233" t="s">
        <v>37</v>
      </c>
      <c r="L3640" s="235">
        <v>29.5</v>
      </c>
      <c r="M3640" s="236" t="s">
        <v>1570</v>
      </c>
    </row>
    <row r="3641" spans="1:13">
      <c r="A3641" s="106" t="str">
        <f t="shared" si="56"/>
        <v xml:space="preserve">34101 </v>
      </c>
      <c r="B3641" s="231" t="s">
        <v>5759</v>
      </c>
      <c r="C3641" s="232"/>
      <c r="D3641" s="233" t="s">
        <v>1358</v>
      </c>
      <c r="E3641" s="233"/>
      <c r="F3641" s="234" t="s">
        <v>5757</v>
      </c>
      <c r="G3641" s="235">
        <v>10.93</v>
      </c>
      <c r="H3641" s="233" t="s">
        <v>37</v>
      </c>
      <c r="I3641" s="235">
        <v>3.98</v>
      </c>
      <c r="J3641" s="235">
        <v>2.67</v>
      </c>
      <c r="K3641" s="233" t="s">
        <v>37</v>
      </c>
      <c r="L3641" s="235">
        <v>17.579999999999998</v>
      </c>
      <c r="M3641" s="236" t="s">
        <v>1570</v>
      </c>
    </row>
    <row r="3642" spans="1:13">
      <c r="A3642" s="106" t="str">
        <f t="shared" si="56"/>
        <v xml:space="preserve">34111 </v>
      </c>
      <c r="B3642" s="231" t="s">
        <v>5760</v>
      </c>
      <c r="C3642" s="232"/>
      <c r="D3642" s="233" t="s">
        <v>1358</v>
      </c>
      <c r="E3642" s="233"/>
      <c r="F3642" s="234" t="s">
        <v>5761</v>
      </c>
      <c r="G3642" s="235">
        <v>10.93</v>
      </c>
      <c r="H3642" s="233" t="s">
        <v>37</v>
      </c>
      <c r="I3642" s="235">
        <v>3.94</v>
      </c>
      <c r="J3642" s="235">
        <v>2.67</v>
      </c>
      <c r="K3642" s="233" t="s">
        <v>37</v>
      </c>
      <c r="L3642" s="235">
        <v>17.54</v>
      </c>
      <c r="M3642" s="236" t="s">
        <v>1570</v>
      </c>
    </row>
    <row r="3643" spans="1:13">
      <c r="A3643" s="106" t="str">
        <f t="shared" si="56"/>
        <v xml:space="preserve">34151 </v>
      </c>
      <c r="B3643" s="231" t="s">
        <v>5762</v>
      </c>
      <c r="C3643" s="232"/>
      <c r="D3643" s="233" t="s">
        <v>1358</v>
      </c>
      <c r="E3643" s="233"/>
      <c r="F3643" s="234" t="s">
        <v>5757</v>
      </c>
      <c r="G3643" s="235">
        <v>26.52</v>
      </c>
      <c r="H3643" s="233" t="s">
        <v>37</v>
      </c>
      <c r="I3643" s="235">
        <v>7.88</v>
      </c>
      <c r="J3643" s="235">
        <v>6.53</v>
      </c>
      <c r="K3643" s="233" t="s">
        <v>37</v>
      </c>
      <c r="L3643" s="235">
        <v>40.93</v>
      </c>
      <c r="M3643" s="236" t="s">
        <v>1570</v>
      </c>
    </row>
    <row r="3644" spans="1:13">
      <c r="A3644" s="106" t="str">
        <f t="shared" si="56"/>
        <v xml:space="preserve">34201 </v>
      </c>
      <c r="B3644" s="231" t="s">
        <v>5763</v>
      </c>
      <c r="C3644" s="232"/>
      <c r="D3644" s="233" t="s">
        <v>1358</v>
      </c>
      <c r="E3644" s="233"/>
      <c r="F3644" s="234" t="s">
        <v>5757</v>
      </c>
      <c r="G3644" s="235">
        <v>19.48</v>
      </c>
      <c r="H3644" s="233" t="s">
        <v>37</v>
      </c>
      <c r="I3644" s="235">
        <v>5.72</v>
      </c>
      <c r="J3644" s="235">
        <v>4.7699999999999996</v>
      </c>
      <c r="K3644" s="233" t="s">
        <v>37</v>
      </c>
      <c r="L3644" s="235">
        <v>29.97</v>
      </c>
      <c r="M3644" s="236" t="s">
        <v>1570</v>
      </c>
    </row>
    <row r="3645" spans="1:13">
      <c r="A3645" s="106" t="str">
        <f t="shared" si="56"/>
        <v xml:space="preserve">34203 </v>
      </c>
      <c r="B3645" s="231" t="s">
        <v>5764</v>
      </c>
      <c r="C3645" s="232"/>
      <c r="D3645" s="233" t="s">
        <v>1358</v>
      </c>
      <c r="E3645" s="233"/>
      <c r="F3645" s="234" t="s">
        <v>5765</v>
      </c>
      <c r="G3645" s="235">
        <v>17.86</v>
      </c>
      <c r="H3645" s="233" t="s">
        <v>37</v>
      </c>
      <c r="I3645" s="235">
        <v>5.63</v>
      </c>
      <c r="J3645" s="235">
        <v>4.3899999999999997</v>
      </c>
      <c r="K3645" s="233" t="s">
        <v>37</v>
      </c>
      <c r="L3645" s="235">
        <v>27.88</v>
      </c>
      <c r="M3645" s="236" t="s">
        <v>1570</v>
      </c>
    </row>
    <row r="3646" spans="1:13">
      <c r="A3646" s="106" t="str">
        <f t="shared" si="56"/>
        <v xml:space="preserve">34401 </v>
      </c>
      <c r="B3646" s="231" t="s">
        <v>5766</v>
      </c>
      <c r="C3646" s="232"/>
      <c r="D3646" s="233" t="s">
        <v>1358</v>
      </c>
      <c r="E3646" s="233"/>
      <c r="F3646" s="234" t="s">
        <v>5767</v>
      </c>
      <c r="G3646" s="235">
        <v>26.52</v>
      </c>
      <c r="H3646" s="233" t="s">
        <v>37</v>
      </c>
      <c r="I3646" s="235">
        <v>6.32</v>
      </c>
      <c r="J3646" s="235">
        <v>6.52</v>
      </c>
      <c r="K3646" s="233" t="s">
        <v>37</v>
      </c>
      <c r="L3646" s="235">
        <v>39.36</v>
      </c>
      <c r="M3646" s="236" t="s">
        <v>1570</v>
      </c>
    </row>
    <row r="3647" spans="1:13">
      <c r="A3647" s="106" t="str">
        <f t="shared" si="56"/>
        <v xml:space="preserve">34421 </v>
      </c>
      <c r="B3647" s="231" t="s">
        <v>5768</v>
      </c>
      <c r="C3647" s="232"/>
      <c r="D3647" s="233" t="s">
        <v>1358</v>
      </c>
      <c r="E3647" s="233"/>
      <c r="F3647" s="234" t="s">
        <v>5767</v>
      </c>
      <c r="G3647" s="235">
        <v>13.37</v>
      </c>
      <c r="H3647" s="233" t="s">
        <v>37</v>
      </c>
      <c r="I3647" s="235">
        <v>3.83</v>
      </c>
      <c r="J3647" s="235">
        <v>3.28</v>
      </c>
      <c r="K3647" s="233" t="s">
        <v>37</v>
      </c>
      <c r="L3647" s="235">
        <v>20.48</v>
      </c>
      <c r="M3647" s="236" t="s">
        <v>1570</v>
      </c>
    </row>
    <row r="3648" spans="1:13">
      <c r="A3648" s="106" t="str">
        <f t="shared" si="56"/>
        <v xml:space="preserve">34451 </v>
      </c>
      <c r="B3648" s="231" t="s">
        <v>5769</v>
      </c>
      <c r="C3648" s="232"/>
      <c r="D3648" s="233" t="s">
        <v>1358</v>
      </c>
      <c r="E3648" s="233"/>
      <c r="F3648" s="234" t="s">
        <v>5767</v>
      </c>
      <c r="G3648" s="235">
        <v>28.52</v>
      </c>
      <c r="H3648" s="233" t="s">
        <v>37</v>
      </c>
      <c r="I3648" s="235">
        <v>6.64</v>
      </c>
      <c r="J3648" s="235">
        <v>7.01</v>
      </c>
      <c r="K3648" s="233" t="s">
        <v>37</v>
      </c>
      <c r="L3648" s="235">
        <v>42.17</v>
      </c>
      <c r="M3648" s="236" t="s">
        <v>1570</v>
      </c>
    </row>
    <row r="3649" spans="1:13">
      <c r="A3649" s="106" t="str">
        <f t="shared" si="56"/>
        <v xml:space="preserve">34471 </v>
      </c>
      <c r="B3649" s="231" t="s">
        <v>5770</v>
      </c>
      <c r="C3649" s="232"/>
      <c r="D3649" s="233" t="s">
        <v>1358</v>
      </c>
      <c r="E3649" s="233"/>
      <c r="F3649" s="234" t="s">
        <v>5767</v>
      </c>
      <c r="G3649" s="235">
        <v>21.11</v>
      </c>
      <c r="H3649" s="233" t="s">
        <v>37</v>
      </c>
      <c r="I3649" s="235">
        <v>5.45</v>
      </c>
      <c r="J3649" s="235">
        <v>5.19</v>
      </c>
      <c r="K3649" s="233" t="s">
        <v>37</v>
      </c>
      <c r="L3649" s="235">
        <v>31.75</v>
      </c>
      <c r="M3649" s="236" t="s">
        <v>1570</v>
      </c>
    </row>
    <row r="3650" spans="1:13">
      <c r="A3650" s="106" t="str">
        <f t="shared" si="56"/>
        <v xml:space="preserve">34490 </v>
      </c>
      <c r="B3650" s="231" t="s">
        <v>5771</v>
      </c>
      <c r="C3650" s="232"/>
      <c r="D3650" s="233" t="s">
        <v>1358</v>
      </c>
      <c r="E3650" s="233"/>
      <c r="F3650" s="234" t="s">
        <v>5767</v>
      </c>
      <c r="G3650" s="235">
        <v>10.91</v>
      </c>
      <c r="H3650" s="233" t="s">
        <v>37</v>
      </c>
      <c r="I3650" s="235">
        <v>3.39</v>
      </c>
      <c r="J3650" s="235">
        <v>2.67</v>
      </c>
      <c r="K3650" s="233" t="s">
        <v>37</v>
      </c>
      <c r="L3650" s="235">
        <v>16.97</v>
      </c>
      <c r="M3650" s="236" t="s">
        <v>1570</v>
      </c>
    </row>
    <row r="3651" spans="1:13">
      <c r="A3651" s="106" t="str">
        <f t="shared" ref="A3651:A3714" si="57">B3651&amp;" "&amp;C3651</f>
        <v xml:space="preserve">34501 </v>
      </c>
      <c r="B3651" s="231" t="s">
        <v>5772</v>
      </c>
      <c r="C3651" s="232"/>
      <c r="D3651" s="233" t="s">
        <v>1358</v>
      </c>
      <c r="E3651" s="233"/>
      <c r="F3651" s="234" t="s">
        <v>5773</v>
      </c>
      <c r="G3651" s="235">
        <v>16.850000000000001</v>
      </c>
      <c r="H3651" s="233" t="s">
        <v>37</v>
      </c>
      <c r="I3651" s="235">
        <v>5.44</v>
      </c>
      <c r="J3651" s="235">
        <v>4.1500000000000004</v>
      </c>
      <c r="K3651" s="233" t="s">
        <v>37</v>
      </c>
      <c r="L3651" s="235">
        <v>26.44</v>
      </c>
      <c r="M3651" s="236" t="s">
        <v>1570</v>
      </c>
    </row>
    <row r="3652" spans="1:13">
      <c r="A3652" s="106" t="str">
        <f t="shared" si="57"/>
        <v xml:space="preserve">34502 </v>
      </c>
      <c r="B3652" s="231" t="s">
        <v>5774</v>
      </c>
      <c r="C3652" s="232"/>
      <c r="D3652" s="233" t="s">
        <v>1358</v>
      </c>
      <c r="E3652" s="233"/>
      <c r="F3652" s="234" t="s">
        <v>5775</v>
      </c>
      <c r="G3652" s="235">
        <v>28.07</v>
      </c>
      <c r="H3652" s="233" t="s">
        <v>37</v>
      </c>
      <c r="I3652" s="235">
        <v>11.37</v>
      </c>
      <c r="J3652" s="235">
        <v>6.28</v>
      </c>
      <c r="K3652" s="233" t="s">
        <v>37</v>
      </c>
      <c r="L3652" s="235">
        <v>45.72</v>
      </c>
      <c r="M3652" s="236" t="s">
        <v>1570</v>
      </c>
    </row>
    <row r="3653" spans="1:13">
      <c r="A3653" s="106" t="str">
        <f t="shared" si="57"/>
        <v xml:space="preserve">34510 </v>
      </c>
      <c r="B3653" s="231" t="s">
        <v>5776</v>
      </c>
      <c r="C3653" s="232"/>
      <c r="D3653" s="233" t="s">
        <v>1358</v>
      </c>
      <c r="E3653" s="233"/>
      <c r="F3653" s="234" t="s">
        <v>5777</v>
      </c>
      <c r="G3653" s="235">
        <v>19.91</v>
      </c>
      <c r="H3653" s="233" t="s">
        <v>37</v>
      </c>
      <c r="I3653" s="235">
        <v>5.26</v>
      </c>
      <c r="J3653" s="235">
        <v>4.91</v>
      </c>
      <c r="K3653" s="233" t="s">
        <v>37</v>
      </c>
      <c r="L3653" s="235">
        <v>30.08</v>
      </c>
      <c r="M3653" s="236" t="s">
        <v>1570</v>
      </c>
    </row>
    <row r="3654" spans="1:13">
      <c r="A3654" s="106" t="str">
        <f t="shared" si="57"/>
        <v xml:space="preserve">34520 </v>
      </c>
      <c r="B3654" s="231" t="s">
        <v>5778</v>
      </c>
      <c r="C3654" s="232"/>
      <c r="D3654" s="233" t="s">
        <v>1358</v>
      </c>
      <c r="E3654" s="233"/>
      <c r="F3654" s="234" t="s">
        <v>5779</v>
      </c>
      <c r="G3654" s="235">
        <v>19.18</v>
      </c>
      <c r="H3654" s="233" t="s">
        <v>37</v>
      </c>
      <c r="I3654" s="235">
        <v>5.24</v>
      </c>
      <c r="J3654" s="235">
        <v>4.7300000000000004</v>
      </c>
      <c r="K3654" s="233" t="s">
        <v>37</v>
      </c>
      <c r="L3654" s="235">
        <v>29.15</v>
      </c>
      <c r="M3654" s="236" t="s">
        <v>1570</v>
      </c>
    </row>
    <row r="3655" spans="1:13">
      <c r="A3655" s="106" t="str">
        <f t="shared" si="57"/>
        <v xml:space="preserve">34530 </v>
      </c>
      <c r="B3655" s="231" t="s">
        <v>5780</v>
      </c>
      <c r="C3655" s="232"/>
      <c r="D3655" s="233" t="s">
        <v>1358</v>
      </c>
      <c r="E3655" s="233"/>
      <c r="F3655" s="234" t="s">
        <v>5781</v>
      </c>
      <c r="G3655" s="235">
        <v>17.93</v>
      </c>
      <c r="H3655" s="233" t="s">
        <v>37</v>
      </c>
      <c r="I3655" s="235">
        <v>5.42</v>
      </c>
      <c r="J3655" s="235">
        <v>4.41</v>
      </c>
      <c r="K3655" s="233" t="s">
        <v>37</v>
      </c>
      <c r="L3655" s="235">
        <v>27.76</v>
      </c>
      <c r="M3655" s="236" t="s">
        <v>1570</v>
      </c>
    </row>
    <row r="3656" spans="1:13">
      <c r="A3656" s="106" t="str">
        <f t="shared" si="57"/>
        <v xml:space="preserve">34701 </v>
      </c>
      <c r="B3656" s="231" t="s">
        <v>5782</v>
      </c>
      <c r="C3656" s="232"/>
      <c r="D3656" s="233" t="s">
        <v>1358</v>
      </c>
      <c r="E3656" s="233"/>
      <c r="F3656" s="234" t="s">
        <v>5783</v>
      </c>
      <c r="G3656" s="235">
        <v>23.71</v>
      </c>
      <c r="H3656" s="233" t="s">
        <v>37</v>
      </c>
      <c r="I3656" s="235">
        <v>6.81</v>
      </c>
      <c r="J3656" s="235">
        <v>5.71</v>
      </c>
      <c r="K3656" s="233" t="s">
        <v>37</v>
      </c>
      <c r="L3656" s="235">
        <v>36.229999999999997</v>
      </c>
      <c r="M3656" s="236" t="s">
        <v>1570</v>
      </c>
    </row>
    <row r="3657" spans="1:13">
      <c r="A3657" s="106" t="str">
        <f t="shared" si="57"/>
        <v xml:space="preserve">34702 </v>
      </c>
      <c r="B3657" s="231" t="s">
        <v>5784</v>
      </c>
      <c r="C3657" s="232"/>
      <c r="D3657" s="233" t="s">
        <v>1358</v>
      </c>
      <c r="E3657" s="233"/>
      <c r="F3657" s="234" t="s">
        <v>5785</v>
      </c>
      <c r="G3657" s="235">
        <v>36</v>
      </c>
      <c r="H3657" s="233" t="s">
        <v>37</v>
      </c>
      <c r="I3657" s="235">
        <v>7.71</v>
      </c>
      <c r="J3657" s="235">
        <v>8.8699999999999992</v>
      </c>
      <c r="K3657" s="233" t="s">
        <v>37</v>
      </c>
      <c r="L3657" s="235">
        <v>52.58</v>
      </c>
      <c r="M3657" s="236" t="s">
        <v>1570</v>
      </c>
    </row>
    <row r="3658" spans="1:13">
      <c r="A3658" s="106" t="str">
        <f t="shared" si="57"/>
        <v xml:space="preserve">34703 </v>
      </c>
      <c r="B3658" s="231" t="s">
        <v>5786</v>
      </c>
      <c r="C3658" s="232"/>
      <c r="D3658" s="233" t="s">
        <v>1358</v>
      </c>
      <c r="E3658" s="233"/>
      <c r="F3658" s="234" t="s">
        <v>5787</v>
      </c>
      <c r="G3658" s="235">
        <v>26.52</v>
      </c>
      <c r="H3658" s="233" t="s">
        <v>37</v>
      </c>
      <c r="I3658" s="235">
        <v>7.22</v>
      </c>
      <c r="J3658" s="235">
        <v>6.42</v>
      </c>
      <c r="K3658" s="233" t="s">
        <v>37</v>
      </c>
      <c r="L3658" s="235">
        <v>40.159999999999997</v>
      </c>
      <c r="M3658" s="236" t="s">
        <v>1570</v>
      </c>
    </row>
    <row r="3659" spans="1:13">
      <c r="A3659" s="106" t="str">
        <f t="shared" si="57"/>
        <v xml:space="preserve">34704 </v>
      </c>
      <c r="B3659" s="231" t="s">
        <v>5788</v>
      </c>
      <c r="C3659" s="232"/>
      <c r="D3659" s="233" t="s">
        <v>1358</v>
      </c>
      <c r="E3659" s="233"/>
      <c r="F3659" s="234" t="s">
        <v>5789</v>
      </c>
      <c r="G3659" s="235">
        <v>45</v>
      </c>
      <c r="H3659" s="233" t="s">
        <v>37</v>
      </c>
      <c r="I3659" s="235">
        <v>11.04</v>
      </c>
      <c r="J3659" s="235">
        <v>10.76</v>
      </c>
      <c r="K3659" s="233" t="s">
        <v>37</v>
      </c>
      <c r="L3659" s="235">
        <v>66.8</v>
      </c>
      <c r="M3659" s="236" t="s">
        <v>1570</v>
      </c>
    </row>
    <row r="3660" spans="1:13">
      <c r="A3660" s="106" t="str">
        <f t="shared" si="57"/>
        <v xml:space="preserve">34705 </v>
      </c>
      <c r="B3660" s="231" t="s">
        <v>5790</v>
      </c>
      <c r="C3660" s="232"/>
      <c r="D3660" s="233" t="s">
        <v>1358</v>
      </c>
      <c r="E3660" s="233"/>
      <c r="F3660" s="234" t="s">
        <v>5791</v>
      </c>
      <c r="G3660" s="235">
        <v>29.58</v>
      </c>
      <c r="H3660" s="233" t="s">
        <v>37</v>
      </c>
      <c r="I3660" s="235">
        <v>7.99</v>
      </c>
      <c r="J3660" s="235">
        <v>7.09</v>
      </c>
      <c r="K3660" s="233" t="s">
        <v>37</v>
      </c>
      <c r="L3660" s="235">
        <v>44.66</v>
      </c>
      <c r="M3660" s="236" t="s">
        <v>1570</v>
      </c>
    </row>
    <row r="3661" spans="1:13">
      <c r="A3661" s="106" t="str">
        <f t="shared" si="57"/>
        <v xml:space="preserve">34706 </v>
      </c>
      <c r="B3661" s="231" t="s">
        <v>5792</v>
      </c>
      <c r="C3661" s="232"/>
      <c r="D3661" s="233" t="s">
        <v>1358</v>
      </c>
      <c r="E3661" s="233"/>
      <c r="F3661" s="234" t="s">
        <v>5793</v>
      </c>
      <c r="G3661" s="235">
        <v>45</v>
      </c>
      <c r="H3661" s="233" t="s">
        <v>37</v>
      </c>
      <c r="I3661" s="235">
        <v>10.75</v>
      </c>
      <c r="J3661" s="235">
        <v>10.88</v>
      </c>
      <c r="K3661" s="233" t="s">
        <v>37</v>
      </c>
      <c r="L3661" s="235">
        <v>66.63</v>
      </c>
      <c r="M3661" s="236" t="s">
        <v>1570</v>
      </c>
    </row>
    <row r="3662" spans="1:13">
      <c r="A3662" s="106" t="str">
        <f t="shared" si="57"/>
        <v xml:space="preserve">34707 </v>
      </c>
      <c r="B3662" s="231" t="s">
        <v>5794</v>
      </c>
      <c r="C3662" s="232"/>
      <c r="D3662" s="233" t="s">
        <v>1358</v>
      </c>
      <c r="E3662" s="233"/>
      <c r="F3662" s="234" t="s">
        <v>5795</v>
      </c>
      <c r="G3662" s="235">
        <v>22.28</v>
      </c>
      <c r="H3662" s="233" t="s">
        <v>37</v>
      </c>
      <c r="I3662" s="235">
        <v>6.42</v>
      </c>
      <c r="J3662" s="235">
        <v>5.35</v>
      </c>
      <c r="K3662" s="233" t="s">
        <v>37</v>
      </c>
      <c r="L3662" s="235">
        <v>34.049999999999997</v>
      </c>
      <c r="M3662" s="236" t="s">
        <v>1570</v>
      </c>
    </row>
    <row r="3663" spans="1:13">
      <c r="A3663" s="106" t="str">
        <f t="shared" si="57"/>
        <v xml:space="preserve">34708 </v>
      </c>
      <c r="B3663" s="231" t="s">
        <v>5796</v>
      </c>
      <c r="C3663" s="232"/>
      <c r="D3663" s="233" t="s">
        <v>1358</v>
      </c>
      <c r="E3663" s="233"/>
      <c r="F3663" s="234" t="s">
        <v>5797</v>
      </c>
      <c r="G3663" s="235">
        <v>36.5</v>
      </c>
      <c r="H3663" s="233" t="s">
        <v>37</v>
      </c>
      <c r="I3663" s="235">
        <v>7.79</v>
      </c>
      <c r="J3663" s="235">
        <v>9.01</v>
      </c>
      <c r="K3663" s="233" t="s">
        <v>37</v>
      </c>
      <c r="L3663" s="235">
        <v>53.3</v>
      </c>
      <c r="M3663" s="236" t="s">
        <v>1570</v>
      </c>
    </row>
    <row r="3664" spans="1:13">
      <c r="A3664" s="106" t="str">
        <f t="shared" si="57"/>
        <v xml:space="preserve">34709 </v>
      </c>
      <c r="B3664" s="231" t="s">
        <v>5798</v>
      </c>
      <c r="C3664" s="232"/>
      <c r="D3664" s="233" t="s">
        <v>1358</v>
      </c>
      <c r="E3664" s="233"/>
      <c r="F3664" s="234" t="s">
        <v>5799</v>
      </c>
      <c r="G3664" s="235">
        <v>6.5</v>
      </c>
      <c r="H3664" s="233" t="s">
        <v>37</v>
      </c>
      <c r="I3664" s="235">
        <v>1.34</v>
      </c>
      <c r="J3664" s="235">
        <v>1.57</v>
      </c>
      <c r="K3664" s="233" t="s">
        <v>37</v>
      </c>
      <c r="L3664" s="235">
        <v>9.41</v>
      </c>
      <c r="M3664" s="236" t="s">
        <v>1125</v>
      </c>
    </row>
    <row r="3665" spans="1:13">
      <c r="A3665" s="106" t="str">
        <f t="shared" si="57"/>
        <v xml:space="preserve">34710 </v>
      </c>
      <c r="B3665" s="231" t="s">
        <v>5800</v>
      </c>
      <c r="C3665" s="232"/>
      <c r="D3665" s="233" t="s">
        <v>1358</v>
      </c>
      <c r="E3665" s="233"/>
      <c r="F3665" s="234" t="s">
        <v>5801</v>
      </c>
      <c r="G3665" s="235">
        <v>15</v>
      </c>
      <c r="H3665" s="233" t="s">
        <v>37</v>
      </c>
      <c r="I3665" s="235">
        <v>4.76</v>
      </c>
      <c r="J3665" s="235">
        <v>3.6</v>
      </c>
      <c r="K3665" s="233" t="s">
        <v>37</v>
      </c>
      <c r="L3665" s="235">
        <v>23.36</v>
      </c>
      <c r="M3665" s="236" t="s">
        <v>1570</v>
      </c>
    </row>
    <row r="3666" spans="1:13">
      <c r="A3666" s="106" t="str">
        <f t="shared" si="57"/>
        <v xml:space="preserve">34711 </v>
      </c>
      <c r="B3666" s="231" t="s">
        <v>5802</v>
      </c>
      <c r="C3666" s="232"/>
      <c r="D3666" s="233" t="s">
        <v>1358</v>
      </c>
      <c r="E3666" s="233"/>
      <c r="F3666" s="234" t="s">
        <v>5803</v>
      </c>
      <c r="G3666" s="235">
        <v>6</v>
      </c>
      <c r="H3666" s="233" t="s">
        <v>37</v>
      </c>
      <c r="I3666" s="235">
        <v>1.1399999999999999</v>
      </c>
      <c r="J3666" s="235">
        <v>1.46</v>
      </c>
      <c r="K3666" s="233" t="s">
        <v>37</v>
      </c>
      <c r="L3666" s="235">
        <v>8.6</v>
      </c>
      <c r="M3666" s="236" t="s">
        <v>1125</v>
      </c>
    </row>
    <row r="3667" spans="1:13">
      <c r="A3667" s="106" t="str">
        <f t="shared" si="57"/>
        <v xml:space="preserve">34712 </v>
      </c>
      <c r="B3667" s="231" t="s">
        <v>5804</v>
      </c>
      <c r="C3667" s="232"/>
      <c r="D3667" s="233" t="s">
        <v>1358</v>
      </c>
      <c r="E3667" s="233"/>
      <c r="F3667" s="234" t="s">
        <v>5805</v>
      </c>
      <c r="G3667" s="235">
        <v>12</v>
      </c>
      <c r="H3667" s="233" t="s">
        <v>37</v>
      </c>
      <c r="I3667" s="235">
        <v>4.38</v>
      </c>
      <c r="J3667" s="235">
        <v>2.87</v>
      </c>
      <c r="K3667" s="233" t="s">
        <v>37</v>
      </c>
      <c r="L3667" s="235">
        <v>19.25</v>
      </c>
      <c r="M3667" s="236" t="s">
        <v>1570</v>
      </c>
    </row>
    <row r="3668" spans="1:13">
      <c r="A3668" s="106" t="str">
        <f t="shared" si="57"/>
        <v xml:space="preserve">34713 </v>
      </c>
      <c r="B3668" s="231" t="s">
        <v>5806</v>
      </c>
      <c r="C3668" s="232"/>
      <c r="D3668" s="233" t="s">
        <v>1358</v>
      </c>
      <c r="E3668" s="233"/>
      <c r="F3668" s="234" t="s">
        <v>5807</v>
      </c>
      <c r="G3668" s="235">
        <v>2.5</v>
      </c>
      <c r="H3668" s="233" t="s">
        <v>37</v>
      </c>
      <c r="I3668" s="235">
        <v>0.5</v>
      </c>
      <c r="J3668" s="235">
        <v>0.6</v>
      </c>
      <c r="K3668" s="233" t="s">
        <v>37</v>
      </c>
      <c r="L3668" s="235">
        <v>3.6</v>
      </c>
      <c r="M3668" s="236" t="s">
        <v>1125</v>
      </c>
    </row>
    <row r="3669" spans="1:13">
      <c r="A3669" s="106" t="str">
        <f t="shared" si="57"/>
        <v xml:space="preserve">34714 </v>
      </c>
      <c r="B3669" s="231" t="s">
        <v>5808</v>
      </c>
      <c r="C3669" s="232"/>
      <c r="D3669" s="233" t="s">
        <v>1358</v>
      </c>
      <c r="E3669" s="233"/>
      <c r="F3669" s="234" t="s">
        <v>5809</v>
      </c>
      <c r="G3669" s="235">
        <v>5.25</v>
      </c>
      <c r="H3669" s="233" t="s">
        <v>37</v>
      </c>
      <c r="I3669" s="235">
        <v>1.38</v>
      </c>
      <c r="J3669" s="235">
        <v>1.26</v>
      </c>
      <c r="K3669" s="233" t="s">
        <v>37</v>
      </c>
      <c r="L3669" s="235">
        <v>7.89</v>
      </c>
      <c r="M3669" s="236" t="s">
        <v>1125</v>
      </c>
    </row>
    <row r="3670" spans="1:13">
      <c r="A3670" s="106" t="str">
        <f t="shared" si="57"/>
        <v xml:space="preserve">34715 </v>
      </c>
      <c r="B3670" s="231" t="s">
        <v>5810</v>
      </c>
      <c r="C3670" s="232"/>
      <c r="D3670" s="233" t="s">
        <v>1358</v>
      </c>
      <c r="E3670" s="233"/>
      <c r="F3670" s="234" t="s">
        <v>5811</v>
      </c>
      <c r="G3670" s="235">
        <v>6</v>
      </c>
      <c r="H3670" s="233" t="s">
        <v>37</v>
      </c>
      <c r="I3670" s="235">
        <v>1.22</v>
      </c>
      <c r="J3670" s="235">
        <v>1.48</v>
      </c>
      <c r="K3670" s="233" t="s">
        <v>37</v>
      </c>
      <c r="L3670" s="235">
        <v>8.6999999999999993</v>
      </c>
      <c r="M3670" s="236" t="s">
        <v>1125</v>
      </c>
    </row>
    <row r="3671" spans="1:13">
      <c r="A3671" s="106" t="str">
        <f t="shared" si="57"/>
        <v xml:space="preserve">34716 </v>
      </c>
      <c r="B3671" s="231" t="s">
        <v>5812</v>
      </c>
      <c r="C3671" s="232"/>
      <c r="D3671" s="233" t="s">
        <v>1358</v>
      </c>
      <c r="E3671" s="233"/>
      <c r="F3671" s="234" t="s">
        <v>5813</v>
      </c>
      <c r="G3671" s="235">
        <v>7.19</v>
      </c>
      <c r="H3671" s="233" t="s">
        <v>37</v>
      </c>
      <c r="I3671" s="235">
        <v>2.02</v>
      </c>
      <c r="J3671" s="235">
        <v>1.72</v>
      </c>
      <c r="K3671" s="233" t="s">
        <v>37</v>
      </c>
      <c r="L3671" s="235">
        <v>10.93</v>
      </c>
      <c r="M3671" s="236" t="s">
        <v>1125</v>
      </c>
    </row>
    <row r="3672" spans="1:13">
      <c r="A3672" s="106" t="str">
        <f t="shared" si="57"/>
        <v xml:space="preserve">34717 </v>
      </c>
      <c r="B3672" s="231" t="s">
        <v>17709</v>
      </c>
      <c r="C3672" s="232"/>
      <c r="D3672" s="233" t="s">
        <v>1358</v>
      </c>
      <c r="E3672" s="233"/>
      <c r="F3672" s="234" t="s">
        <v>5754</v>
      </c>
      <c r="G3672" s="235">
        <v>9</v>
      </c>
      <c r="H3672" s="233" t="s">
        <v>37</v>
      </c>
      <c r="I3672" s="235">
        <v>1.75</v>
      </c>
      <c r="J3672" s="235">
        <v>2.16</v>
      </c>
      <c r="K3672" s="233" t="s">
        <v>37</v>
      </c>
      <c r="L3672" s="235">
        <v>12.91</v>
      </c>
      <c r="M3672" s="236" t="s">
        <v>1125</v>
      </c>
    </row>
    <row r="3673" spans="1:13">
      <c r="A3673" s="106" t="str">
        <f t="shared" si="57"/>
        <v xml:space="preserve">34718 </v>
      </c>
      <c r="B3673" s="231" t="s">
        <v>17710</v>
      </c>
      <c r="C3673" s="232"/>
      <c r="D3673" s="233" t="s">
        <v>1358</v>
      </c>
      <c r="E3673" s="233"/>
      <c r="F3673" s="234" t="s">
        <v>5755</v>
      </c>
      <c r="G3673" s="235">
        <v>24</v>
      </c>
      <c r="H3673" s="233" t="s">
        <v>37</v>
      </c>
      <c r="I3673" s="235">
        <v>6.36</v>
      </c>
      <c r="J3673" s="235">
        <v>5.83</v>
      </c>
      <c r="K3673" s="233" t="s">
        <v>37</v>
      </c>
      <c r="L3673" s="235">
        <v>36.19</v>
      </c>
      <c r="M3673" s="236" t="s">
        <v>1570</v>
      </c>
    </row>
    <row r="3674" spans="1:13">
      <c r="A3674" s="106" t="str">
        <f t="shared" si="57"/>
        <v xml:space="preserve">34808 </v>
      </c>
      <c r="B3674" s="231" t="s">
        <v>5814</v>
      </c>
      <c r="C3674" s="232"/>
      <c r="D3674" s="233" t="s">
        <v>1358</v>
      </c>
      <c r="E3674" s="233"/>
      <c r="F3674" s="234" t="s">
        <v>5815</v>
      </c>
      <c r="G3674" s="235">
        <v>4.12</v>
      </c>
      <c r="H3674" s="233" t="s">
        <v>37</v>
      </c>
      <c r="I3674" s="235">
        <v>0.78</v>
      </c>
      <c r="J3674" s="235">
        <v>1.01</v>
      </c>
      <c r="K3674" s="233" t="s">
        <v>37</v>
      </c>
      <c r="L3674" s="235">
        <v>5.91</v>
      </c>
      <c r="M3674" s="236" t="s">
        <v>1125</v>
      </c>
    </row>
    <row r="3675" spans="1:13">
      <c r="A3675" s="106" t="str">
        <f t="shared" si="57"/>
        <v xml:space="preserve">34812 </v>
      </c>
      <c r="B3675" s="231" t="s">
        <v>5816</v>
      </c>
      <c r="C3675" s="232"/>
      <c r="D3675" s="233" t="s">
        <v>1358</v>
      </c>
      <c r="E3675" s="233"/>
      <c r="F3675" s="234" t="s">
        <v>5817</v>
      </c>
      <c r="G3675" s="235">
        <v>4.13</v>
      </c>
      <c r="H3675" s="233" t="s">
        <v>37</v>
      </c>
      <c r="I3675" s="235">
        <v>0.86</v>
      </c>
      <c r="J3675" s="235">
        <v>1.02</v>
      </c>
      <c r="K3675" s="233" t="s">
        <v>37</v>
      </c>
      <c r="L3675" s="235">
        <v>6.01</v>
      </c>
      <c r="M3675" s="236" t="s">
        <v>1125</v>
      </c>
    </row>
    <row r="3676" spans="1:13">
      <c r="A3676" s="106" t="str">
        <f t="shared" si="57"/>
        <v xml:space="preserve">34813 </v>
      </c>
      <c r="B3676" s="231" t="s">
        <v>5818</v>
      </c>
      <c r="C3676" s="232"/>
      <c r="D3676" s="233" t="s">
        <v>1358</v>
      </c>
      <c r="E3676" s="233"/>
      <c r="F3676" s="234" t="s">
        <v>5819</v>
      </c>
      <c r="G3676" s="235">
        <v>4.79</v>
      </c>
      <c r="H3676" s="233" t="s">
        <v>37</v>
      </c>
      <c r="I3676" s="235">
        <v>0.9</v>
      </c>
      <c r="J3676" s="235">
        <v>1.1599999999999999</v>
      </c>
      <c r="K3676" s="233" t="s">
        <v>37</v>
      </c>
      <c r="L3676" s="235">
        <v>6.85</v>
      </c>
      <c r="M3676" s="236" t="s">
        <v>1125</v>
      </c>
    </row>
    <row r="3677" spans="1:13">
      <c r="A3677" s="106" t="str">
        <f t="shared" si="57"/>
        <v xml:space="preserve">34820 </v>
      </c>
      <c r="B3677" s="231" t="s">
        <v>5820</v>
      </c>
      <c r="C3677" s="232"/>
      <c r="D3677" s="233" t="s">
        <v>1358</v>
      </c>
      <c r="E3677" s="233"/>
      <c r="F3677" s="234" t="s">
        <v>5821</v>
      </c>
      <c r="G3677" s="235">
        <v>7</v>
      </c>
      <c r="H3677" s="233" t="s">
        <v>37</v>
      </c>
      <c r="I3677" s="235">
        <v>1.1299999999999999</v>
      </c>
      <c r="J3677" s="235">
        <v>1.73</v>
      </c>
      <c r="K3677" s="233" t="s">
        <v>37</v>
      </c>
      <c r="L3677" s="235">
        <v>9.86</v>
      </c>
      <c r="M3677" s="236" t="s">
        <v>1125</v>
      </c>
    </row>
    <row r="3678" spans="1:13">
      <c r="A3678" s="106" t="str">
        <f t="shared" si="57"/>
        <v xml:space="preserve">34830 </v>
      </c>
      <c r="B3678" s="231" t="s">
        <v>5822</v>
      </c>
      <c r="C3678" s="232"/>
      <c r="D3678" s="233" t="s">
        <v>1358</v>
      </c>
      <c r="E3678" s="233"/>
      <c r="F3678" s="234" t="s">
        <v>5823</v>
      </c>
      <c r="G3678" s="235">
        <v>35.229999999999997</v>
      </c>
      <c r="H3678" s="233" t="s">
        <v>37</v>
      </c>
      <c r="I3678" s="235">
        <v>7.82</v>
      </c>
      <c r="J3678" s="235">
        <v>8.68</v>
      </c>
      <c r="K3678" s="233" t="s">
        <v>37</v>
      </c>
      <c r="L3678" s="235">
        <v>51.73</v>
      </c>
      <c r="M3678" s="236" t="s">
        <v>1570</v>
      </c>
    </row>
    <row r="3679" spans="1:13">
      <c r="A3679" s="106" t="str">
        <f t="shared" si="57"/>
        <v xml:space="preserve">34831 </v>
      </c>
      <c r="B3679" s="231" t="s">
        <v>5824</v>
      </c>
      <c r="C3679" s="232"/>
      <c r="D3679" s="233" t="s">
        <v>1358</v>
      </c>
      <c r="E3679" s="233"/>
      <c r="F3679" s="234" t="s">
        <v>5825</v>
      </c>
      <c r="G3679" s="235">
        <v>37.979999999999997</v>
      </c>
      <c r="H3679" s="233" t="s">
        <v>37</v>
      </c>
      <c r="I3679" s="235">
        <v>9.41</v>
      </c>
      <c r="J3679" s="235">
        <v>9.3699999999999992</v>
      </c>
      <c r="K3679" s="233" t="s">
        <v>37</v>
      </c>
      <c r="L3679" s="235">
        <v>56.76</v>
      </c>
      <c r="M3679" s="236" t="s">
        <v>1570</v>
      </c>
    </row>
    <row r="3680" spans="1:13">
      <c r="A3680" s="106" t="str">
        <f t="shared" si="57"/>
        <v xml:space="preserve">34832 </v>
      </c>
      <c r="B3680" s="231" t="s">
        <v>5826</v>
      </c>
      <c r="C3680" s="232"/>
      <c r="D3680" s="233" t="s">
        <v>1358</v>
      </c>
      <c r="E3680" s="233"/>
      <c r="F3680" s="234" t="s">
        <v>5827</v>
      </c>
      <c r="G3680" s="235">
        <v>37.979999999999997</v>
      </c>
      <c r="H3680" s="233" t="s">
        <v>37</v>
      </c>
      <c r="I3680" s="235">
        <v>8.26</v>
      </c>
      <c r="J3680" s="235">
        <v>9.3699999999999992</v>
      </c>
      <c r="K3680" s="233" t="s">
        <v>37</v>
      </c>
      <c r="L3680" s="235">
        <v>55.61</v>
      </c>
      <c r="M3680" s="236" t="s">
        <v>1570</v>
      </c>
    </row>
    <row r="3681" spans="1:13">
      <c r="A3681" s="106" t="str">
        <f t="shared" si="57"/>
        <v xml:space="preserve">34833 </v>
      </c>
      <c r="B3681" s="231" t="s">
        <v>5828</v>
      </c>
      <c r="C3681" s="232"/>
      <c r="D3681" s="233" t="s">
        <v>1358</v>
      </c>
      <c r="E3681" s="233"/>
      <c r="F3681" s="234" t="s">
        <v>5829</v>
      </c>
      <c r="G3681" s="235">
        <v>8.16</v>
      </c>
      <c r="H3681" s="233" t="s">
        <v>37</v>
      </c>
      <c r="I3681" s="235">
        <v>1.31</v>
      </c>
      <c r="J3681" s="235">
        <v>2</v>
      </c>
      <c r="K3681" s="233" t="s">
        <v>37</v>
      </c>
      <c r="L3681" s="235">
        <v>11.47</v>
      </c>
      <c r="M3681" s="236" t="s">
        <v>1125</v>
      </c>
    </row>
    <row r="3682" spans="1:13">
      <c r="A3682" s="106" t="str">
        <f t="shared" si="57"/>
        <v xml:space="preserve">34834 </v>
      </c>
      <c r="B3682" s="231" t="s">
        <v>5830</v>
      </c>
      <c r="C3682" s="232"/>
      <c r="D3682" s="233" t="s">
        <v>1358</v>
      </c>
      <c r="E3682" s="233"/>
      <c r="F3682" s="234" t="s">
        <v>5831</v>
      </c>
      <c r="G3682" s="235">
        <v>2.65</v>
      </c>
      <c r="H3682" s="233" t="s">
        <v>37</v>
      </c>
      <c r="I3682" s="235">
        <v>0.48</v>
      </c>
      <c r="J3682" s="235">
        <v>0.64</v>
      </c>
      <c r="K3682" s="233" t="s">
        <v>37</v>
      </c>
      <c r="L3682" s="235">
        <v>3.77</v>
      </c>
      <c r="M3682" s="236" t="s">
        <v>1125</v>
      </c>
    </row>
    <row r="3683" spans="1:13">
      <c r="A3683" s="106" t="str">
        <f t="shared" si="57"/>
        <v xml:space="preserve">34839 </v>
      </c>
      <c r="B3683" s="231" t="s">
        <v>5832</v>
      </c>
      <c r="C3683" s="232"/>
      <c r="D3683" s="233" t="s">
        <v>1401</v>
      </c>
      <c r="E3683" s="233"/>
      <c r="F3683" s="234" t="s">
        <v>5833</v>
      </c>
      <c r="G3683" s="235">
        <v>0</v>
      </c>
      <c r="H3683" s="235">
        <v>0</v>
      </c>
      <c r="I3683" s="235">
        <v>0</v>
      </c>
      <c r="J3683" s="235">
        <v>0</v>
      </c>
      <c r="K3683" s="235">
        <v>0</v>
      </c>
      <c r="L3683" s="235">
        <v>0</v>
      </c>
      <c r="M3683" s="236" t="s">
        <v>991</v>
      </c>
    </row>
    <row r="3684" spans="1:13">
      <c r="A3684" s="106" t="str">
        <f t="shared" si="57"/>
        <v xml:space="preserve">34841 </v>
      </c>
      <c r="B3684" s="231" t="s">
        <v>5834</v>
      </c>
      <c r="C3684" s="232"/>
      <c r="D3684" s="233" t="s">
        <v>664</v>
      </c>
      <c r="E3684" s="233"/>
      <c r="F3684" s="234" t="s">
        <v>5835</v>
      </c>
      <c r="G3684" s="235">
        <v>0</v>
      </c>
      <c r="H3684" s="235">
        <v>0</v>
      </c>
      <c r="I3684" s="235">
        <v>0</v>
      </c>
      <c r="J3684" s="235">
        <v>0</v>
      </c>
      <c r="K3684" s="235">
        <v>0</v>
      </c>
      <c r="L3684" s="235">
        <v>0</v>
      </c>
      <c r="M3684" s="236" t="s">
        <v>991</v>
      </c>
    </row>
    <row r="3685" spans="1:13">
      <c r="A3685" s="106" t="str">
        <f t="shared" si="57"/>
        <v xml:space="preserve">34842 </v>
      </c>
      <c r="B3685" s="231" t="s">
        <v>5836</v>
      </c>
      <c r="C3685" s="232"/>
      <c r="D3685" s="233" t="s">
        <v>664</v>
      </c>
      <c r="E3685" s="233"/>
      <c r="F3685" s="234" t="s">
        <v>5837</v>
      </c>
      <c r="G3685" s="235">
        <v>0</v>
      </c>
      <c r="H3685" s="235">
        <v>0</v>
      </c>
      <c r="I3685" s="235">
        <v>0</v>
      </c>
      <c r="J3685" s="235">
        <v>0</v>
      </c>
      <c r="K3685" s="235">
        <v>0</v>
      </c>
      <c r="L3685" s="235">
        <v>0</v>
      </c>
      <c r="M3685" s="236" t="s">
        <v>991</v>
      </c>
    </row>
    <row r="3686" spans="1:13">
      <c r="A3686" s="106" t="str">
        <f t="shared" si="57"/>
        <v xml:space="preserve">34843 </v>
      </c>
      <c r="B3686" s="231" t="s">
        <v>5838</v>
      </c>
      <c r="C3686" s="232"/>
      <c r="D3686" s="233" t="s">
        <v>664</v>
      </c>
      <c r="E3686" s="233"/>
      <c r="F3686" s="234" t="s">
        <v>5839</v>
      </c>
      <c r="G3686" s="235">
        <v>0</v>
      </c>
      <c r="H3686" s="235">
        <v>0</v>
      </c>
      <c r="I3686" s="235">
        <v>0</v>
      </c>
      <c r="J3686" s="235">
        <v>0</v>
      </c>
      <c r="K3686" s="235">
        <v>0</v>
      </c>
      <c r="L3686" s="235">
        <v>0</v>
      </c>
      <c r="M3686" s="236" t="s">
        <v>991</v>
      </c>
    </row>
    <row r="3687" spans="1:13">
      <c r="A3687" s="106" t="str">
        <f t="shared" si="57"/>
        <v xml:space="preserve">34844 </v>
      </c>
      <c r="B3687" s="231" t="s">
        <v>5840</v>
      </c>
      <c r="C3687" s="232"/>
      <c r="D3687" s="233" t="s">
        <v>664</v>
      </c>
      <c r="E3687" s="233"/>
      <c r="F3687" s="234" t="s">
        <v>5841</v>
      </c>
      <c r="G3687" s="235">
        <v>0</v>
      </c>
      <c r="H3687" s="235">
        <v>0</v>
      </c>
      <c r="I3687" s="235">
        <v>0</v>
      </c>
      <c r="J3687" s="235">
        <v>0</v>
      </c>
      <c r="K3687" s="235">
        <v>0</v>
      </c>
      <c r="L3687" s="235">
        <v>0</v>
      </c>
      <c r="M3687" s="236" t="s">
        <v>991</v>
      </c>
    </row>
    <row r="3688" spans="1:13">
      <c r="A3688" s="106" t="str">
        <f t="shared" si="57"/>
        <v xml:space="preserve">34845 </v>
      </c>
      <c r="B3688" s="231" t="s">
        <v>5842</v>
      </c>
      <c r="C3688" s="232"/>
      <c r="D3688" s="233" t="s">
        <v>664</v>
      </c>
      <c r="E3688" s="233"/>
      <c r="F3688" s="234" t="s">
        <v>5843</v>
      </c>
      <c r="G3688" s="235">
        <v>0</v>
      </c>
      <c r="H3688" s="235">
        <v>0</v>
      </c>
      <c r="I3688" s="235">
        <v>0</v>
      </c>
      <c r="J3688" s="235">
        <v>0</v>
      </c>
      <c r="K3688" s="235">
        <v>0</v>
      </c>
      <c r="L3688" s="235">
        <v>0</v>
      </c>
      <c r="M3688" s="236" t="s">
        <v>991</v>
      </c>
    </row>
    <row r="3689" spans="1:13">
      <c r="A3689" s="106" t="str">
        <f t="shared" si="57"/>
        <v xml:space="preserve">34846 </v>
      </c>
      <c r="B3689" s="231" t="s">
        <v>5844</v>
      </c>
      <c r="C3689" s="232"/>
      <c r="D3689" s="233" t="s">
        <v>664</v>
      </c>
      <c r="E3689" s="233"/>
      <c r="F3689" s="234" t="s">
        <v>5845</v>
      </c>
      <c r="G3689" s="235">
        <v>0</v>
      </c>
      <c r="H3689" s="235">
        <v>0</v>
      </c>
      <c r="I3689" s="235">
        <v>0</v>
      </c>
      <c r="J3689" s="235">
        <v>0</v>
      </c>
      <c r="K3689" s="235">
        <v>0</v>
      </c>
      <c r="L3689" s="235">
        <v>0</v>
      </c>
      <c r="M3689" s="236" t="s">
        <v>991</v>
      </c>
    </row>
    <row r="3690" spans="1:13">
      <c r="A3690" s="106" t="str">
        <f t="shared" si="57"/>
        <v xml:space="preserve">34847 </v>
      </c>
      <c r="B3690" s="231" t="s">
        <v>5846</v>
      </c>
      <c r="C3690" s="232"/>
      <c r="D3690" s="233" t="s">
        <v>664</v>
      </c>
      <c r="E3690" s="233"/>
      <c r="F3690" s="234" t="s">
        <v>5847</v>
      </c>
      <c r="G3690" s="235">
        <v>0</v>
      </c>
      <c r="H3690" s="235">
        <v>0</v>
      </c>
      <c r="I3690" s="235">
        <v>0</v>
      </c>
      <c r="J3690" s="235">
        <v>0</v>
      </c>
      <c r="K3690" s="235">
        <v>0</v>
      </c>
      <c r="L3690" s="235">
        <v>0</v>
      </c>
      <c r="M3690" s="236" t="s">
        <v>991</v>
      </c>
    </row>
    <row r="3691" spans="1:13">
      <c r="A3691" s="106" t="str">
        <f t="shared" si="57"/>
        <v xml:space="preserve">34848 </v>
      </c>
      <c r="B3691" s="231" t="s">
        <v>5848</v>
      </c>
      <c r="C3691" s="232"/>
      <c r="D3691" s="233" t="s">
        <v>664</v>
      </c>
      <c r="E3691" s="233"/>
      <c r="F3691" s="234" t="s">
        <v>5849</v>
      </c>
      <c r="G3691" s="235">
        <v>0</v>
      </c>
      <c r="H3691" s="235">
        <v>0</v>
      </c>
      <c r="I3691" s="235">
        <v>0</v>
      </c>
      <c r="J3691" s="235">
        <v>0</v>
      </c>
      <c r="K3691" s="235">
        <v>0</v>
      </c>
      <c r="L3691" s="235">
        <v>0</v>
      </c>
      <c r="M3691" s="236" t="s">
        <v>991</v>
      </c>
    </row>
    <row r="3692" spans="1:13">
      <c r="A3692" s="106" t="str">
        <f t="shared" si="57"/>
        <v xml:space="preserve">35001 </v>
      </c>
      <c r="B3692" s="231" t="s">
        <v>5852</v>
      </c>
      <c r="C3692" s="232"/>
      <c r="D3692" s="233" t="s">
        <v>1358</v>
      </c>
      <c r="E3692" s="233"/>
      <c r="F3692" s="234" t="s">
        <v>5853</v>
      </c>
      <c r="G3692" s="235">
        <v>20.81</v>
      </c>
      <c r="H3692" s="233" t="s">
        <v>37</v>
      </c>
      <c r="I3692" s="235">
        <v>6.77</v>
      </c>
      <c r="J3692" s="235">
        <v>5.0999999999999996</v>
      </c>
      <c r="K3692" s="233" t="s">
        <v>37</v>
      </c>
      <c r="L3692" s="235">
        <v>32.68</v>
      </c>
      <c r="M3692" s="236" t="s">
        <v>1570</v>
      </c>
    </row>
    <row r="3693" spans="1:13">
      <c r="A3693" s="106" t="str">
        <f t="shared" si="57"/>
        <v xml:space="preserve">35002 </v>
      </c>
      <c r="B3693" s="231" t="s">
        <v>5854</v>
      </c>
      <c r="C3693" s="232"/>
      <c r="D3693" s="233" t="s">
        <v>1358</v>
      </c>
      <c r="E3693" s="233"/>
      <c r="F3693" s="234" t="s">
        <v>5855</v>
      </c>
      <c r="G3693" s="235">
        <v>22.23</v>
      </c>
      <c r="H3693" s="233" t="s">
        <v>37</v>
      </c>
      <c r="I3693" s="235">
        <v>5.78</v>
      </c>
      <c r="J3693" s="235">
        <v>5.47</v>
      </c>
      <c r="K3693" s="233" t="s">
        <v>37</v>
      </c>
      <c r="L3693" s="235">
        <v>33.479999999999997</v>
      </c>
      <c r="M3693" s="236" t="s">
        <v>1570</v>
      </c>
    </row>
    <row r="3694" spans="1:13">
      <c r="A3694" s="106" t="str">
        <f t="shared" si="57"/>
        <v xml:space="preserve">35005 </v>
      </c>
      <c r="B3694" s="231" t="s">
        <v>5856</v>
      </c>
      <c r="C3694" s="232"/>
      <c r="D3694" s="233" t="s">
        <v>1358</v>
      </c>
      <c r="E3694" s="233"/>
      <c r="F3694" s="234" t="s">
        <v>5853</v>
      </c>
      <c r="G3694" s="235">
        <v>19.29</v>
      </c>
      <c r="H3694" s="233" t="s">
        <v>37</v>
      </c>
      <c r="I3694" s="235">
        <v>5.3</v>
      </c>
      <c r="J3694" s="235">
        <v>4.74</v>
      </c>
      <c r="K3694" s="233" t="s">
        <v>37</v>
      </c>
      <c r="L3694" s="235">
        <v>29.33</v>
      </c>
      <c r="M3694" s="236" t="s">
        <v>1570</v>
      </c>
    </row>
    <row r="3695" spans="1:13">
      <c r="A3695" s="106" t="str">
        <f t="shared" si="57"/>
        <v xml:space="preserve">35011 </v>
      </c>
      <c r="B3695" s="231" t="s">
        <v>5857</v>
      </c>
      <c r="C3695" s="232"/>
      <c r="D3695" s="233" t="s">
        <v>1358</v>
      </c>
      <c r="E3695" s="233"/>
      <c r="F3695" s="234" t="s">
        <v>5853</v>
      </c>
      <c r="G3695" s="235">
        <v>18.579999999999998</v>
      </c>
      <c r="H3695" s="233" t="s">
        <v>37</v>
      </c>
      <c r="I3695" s="235">
        <v>6.52</v>
      </c>
      <c r="J3695" s="235">
        <v>4.58</v>
      </c>
      <c r="K3695" s="233" t="s">
        <v>37</v>
      </c>
      <c r="L3695" s="235">
        <v>29.68</v>
      </c>
      <c r="M3695" s="236" t="s">
        <v>1570</v>
      </c>
    </row>
    <row r="3696" spans="1:13">
      <c r="A3696" s="106" t="str">
        <f t="shared" si="57"/>
        <v xml:space="preserve">35013 </v>
      </c>
      <c r="B3696" s="231" t="s">
        <v>5858</v>
      </c>
      <c r="C3696" s="232"/>
      <c r="D3696" s="233" t="s">
        <v>1358</v>
      </c>
      <c r="E3696" s="233"/>
      <c r="F3696" s="234" t="s">
        <v>5859</v>
      </c>
      <c r="G3696" s="235">
        <v>23.23</v>
      </c>
      <c r="H3696" s="233" t="s">
        <v>37</v>
      </c>
      <c r="I3696" s="235">
        <v>8.44</v>
      </c>
      <c r="J3696" s="235">
        <v>5.8</v>
      </c>
      <c r="K3696" s="233" t="s">
        <v>37</v>
      </c>
      <c r="L3696" s="235">
        <v>37.47</v>
      </c>
      <c r="M3696" s="236" t="s">
        <v>1570</v>
      </c>
    </row>
    <row r="3697" spans="1:13">
      <c r="A3697" s="106" t="str">
        <f t="shared" si="57"/>
        <v xml:space="preserve">35021 </v>
      </c>
      <c r="B3697" s="231" t="s">
        <v>5860</v>
      </c>
      <c r="C3697" s="232"/>
      <c r="D3697" s="233" t="s">
        <v>1358</v>
      </c>
      <c r="E3697" s="233"/>
      <c r="F3697" s="234" t="s">
        <v>5853</v>
      </c>
      <c r="G3697" s="235">
        <v>22.17</v>
      </c>
      <c r="H3697" s="233" t="s">
        <v>37</v>
      </c>
      <c r="I3697" s="235">
        <v>10.06</v>
      </c>
      <c r="J3697" s="235">
        <v>5.07</v>
      </c>
      <c r="K3697" s="233" t="s">
        <v>37</v>
      </c>
      <c r="L3697" s="235">
        <v>37.299999999999997</v>
      </c>
      <c r="M3697" s="236" t="s">
        <v>1570</v>
      </c>
    </row>
    <row r="3698" spans="1:13">
      <c r="A3698" s="106" t="str">
        <f t="shared" si="57"/>
        <v xml:space="preserve">35022 </v>
      </c>
      <c r="B3698" s="231" t="s">
        <v>5861</v>
      </c>
      <c r="C3698" s="232"/>
      <c r="D3698" s="233" t="s">
        <v>1358</v>
      </c>
      <c r="E3698" s="233"/>
      <c r="F3698" s="234" t="s">
        <v>5862</v>
      </c>
      <c r="G3698" s="235">
        <v>25.7</v>
      </c>
      <c r="H3698" s="233" t="s">
        <v>37</v>
      </c>
      <c r="I3698" s="235">
        <v>11.03</v>
      </c>
      <c r="J3698" s="235">
        <v>5.88</v>
      </c>
      <c r="K3698" s="233" t="s">
        <v>37</v>
      </c>
      <c r="L3698" s="235">
        <v>42.61</v>
      </c>
      <c r="M3698" s="236" t="s">
        <v>1570</v>
      </c>
    </row>
    <row r="3699" spans="1:13">
      <c r="A3699" s="106" t="str">
        <f t="shared" si="57"/>
        <v xml:space="preserve">35045 </v>
      </c>
      <c r="B3699" s="231" t="s">
        <v>5863</v>
      </c>
      <c r="C3699" s="232"/>
      <c r="D3699" s="233" t="s">
        <v>1358</v>
      </c>
      <c r="E3699" s="233"/>
      <c r="F3699" s="234" t="s">
        <v>5864</v>
      </c>
      <c r="G3699" s="235">
        <v>18.010000000000002</v>
      </c>
      <c r="H3699" s="233" t="s">
        <v>37</v>
      </c>
      <c r="I3699" s="235">
        <v>6.14</v>
      </c>
      <c r="J3699" s="235">
        <v>4.34</v>
      </c>
      <c r="K3699" s="233" t="s">
        <v>37</v>
      </c>
      <c r="L3699" s="235">
        <v>28.49</v>
      </c>
      <c r="M3699" s="236" t="s">
        <v>1570</v>
      </c>
    </row>
    <row r="3700" spans="1:13">
      <c r="A3700" s="106" t="str">
        <f t="shared" si="57"/>
        <v xml:space="preserve">35081 </v>
      </c>
      <c r="B3700" s="231" t="s">
        <v>5865</v>
      </c>
      <c r="C3700" s="232"/>
      <c r="D3700" s="233" t="s">
        <v>1358</v>
      </c>
      <c r="E3700" s="233"/>
      <c r="F3700" s="234" t="s">
        <v>5853</v>
      </c>
      <c r="G3700" s="235">
        <v>33.53</v>
      </c>
      <c r="H3700" s="233" t="s">
        <v>37</v>
      </c>
      <c r="I3700" s="235">
        <v>8.89</v>
      </c>
      <c r="J3700" s="235">
        <v>8.19</v>
      </c>
      <c r="K3700" s="233" t="s">
        <v>37</v>
      </c>
      <c r="L3700" s="235">
        <v>50.61</v>
      </c>
      <c r="M3700" s="236" t="s">
        <v>1570</v>
      </c>
    </row>
    <row r="3701" spans="1:13">
      <c r="A3701" s="106" t="str">
        <f t="shared" si="57"/>
        <v xml:space="preserve">35082 </v>
      </c>
      <c r="B3701" s="231" t="s">
        <v>5866</v>
      </c>
      <c r="C3701" s="232"/>
      <c r="D3701" s="233" t="s">
        <v>1358</v>
      </c>
      <c r="E3701" s="233"/>
      <c r="F3701" s="234" t="s">
        <v>5867</v>
      </c>
      <c r="G3701" s="235">
        <v>42.09</v>
      </c>
      <c r="H3701" s="233" t="s">
        <v>37</v>
      </c>
      <c r="I3701" s="235">
        <v>11.07</v>
      </c>
      <c r="J3701" s="235">
        <v>10.31</v>
      </c>
      <c r="K3701" s="233" t="s">
        <v>37</v>
      </c>
      <c r="L3701" s="235">
        <v>63.47</v>
      </c>
      <c r="M3701" s="236" t="s">
        <v>1570</v>
      </c>
    </row>
    <row r="3702" spans="1:13">
      <c r="A3702" s="106" t="str">
        <f t="shared" si="57"/>
        <v xml:space="preserve">35091 </v>
      </c>
      <c r="B3702" s="231" t="s">
        <v>5868</v>
      </c>
      <c r="C3702" s="232"/>
      <c r="D3702" s="233" t="s">
        <v>1358</v>
      </c>
      <c r="E3702" s="233"/>
      <c r="F3702" s="234" t="s">
        <v>5853</v>
      </c>
      <c r="G3702" s="235">
        <v>35.35</v>
      </c>
      <c r="H3702" s="233" t="s">
        <v>37</v>
      </c>
      <c r="I3702" s="235">
        <v>8.16</v>
      </c>
      <c r="J3702" s="235">
        <v>8.64</v>
      </c>
      <c r="K3702" s="233" t="s">
        <v>37</v>
      </c>
      <c r="L3702" s="235">
        <v>52.15</v>
      </c>
      <c r="M3702" s="236" t="s">
        <v>1570</v>
      </c>
    </row>
    <row r="3703" spans="1:13">
      <c r="A3703" s="106" t="str">
        <f t="shared" si="57"/>
        <v xml:space="preserve">35092 </v>
      </c>
      <c r="B3703" s="231" t="s">
        <v>5869</v>
      </c>
      <c r="C3703" s="232"/>
      <c r="D3703" s="233" t="s">
        <v>1358</v>
      </c>
      <c r="E3703" s="233"/>
      <c r="F3703" s="234" t="s">
        <v>5867</v>
      </c>
      <c r="G3703" s="235">
        <v>50.97</v>
      </c>
      <c r="H3703" s="233" t="s">
        <v>37</v>
      </c>
      <c r="I3703" s="235">
        <v>10.53</v>
      </c>
      <c r="J3703" s="235">
        <v>12.55</v>
      </c>
      <c r="K3703" s="233" t="s">
        <v>37</v>
      </c>
      <c r="L3703" s="235">
        <v>74.05</v>
      </c>
      <c r="M3703" s="236" t="s">
        <v>1570</v>
      </c>
    </row>
    <row r="3704" spans="1:13">
      <c r="A3704" s="106" t="str">
        <f t="shared" si="57"/>
        <v xml:space="preserve">35102 </v>
      </c>
      <c r="B3704" s="231" t="s">
        <v>5870</v>
      </c>
      <c r="C3704" s="232"/>
      <c r="D3704" s="233" t="s">
        <v>1358</v>
      </c>
      <c r="E3704" s="233"/>
      <c r="F3704" s="234" t="s">
        <v>5853</v>
      </c>
      <c r="G3704" s="235">
        <v>36.53</v>
      </c>
      <c r="H3704" s="233" t="s">
        <v>37</v>
      </c>
      <c r="I3704" s="235">
        <v>9.57</v>
      </c>
      <c r="J3704" s="235">
        <v>8.9700000000000006</v>
      </c>
      <c r="K3704" s="233" t="s">
        <v>37</v>
      </c>
      <c r="L3704" s="235">
        <v>55.07</v>
      </c>
      <c r="M3704" s="236" t="s">
        <v>1570</v>
      </c>
    </row>
    <row r="3705" spans="1:13">
      <c r="A3705" s="106" t="str">
        <f t="shared" si="57"/>
        <v xml:space="preserve">35103 </v>
      </c>
      <c r="B3705" s="231" t="s">
        <v>5871</v>
      </c>
      <c r="C3705" s="232"/>
      <c r="D3705" s="233" t="s">
        <v>1358</v>
      </c>
      <c r="E3705" s="233"/>
      <c r="F3705" s="234" t="s">
        <v>5867</v>
      </c>
      <c r="G3705" s="235">
        <v>43.62</v>
      </c>
      <c r="H3705" s="233" t="s">
        <v>37</v>
      </c>
      <c r="I3705" s="235">
        <v>9.17</v>
      </c>
      <c r="J3705" s="235">
        <v>10.74</v>
      </c>
      <c r="K3705" s="233" t="s">
        <v>37</v>
      </c>
      <c r="L3705" s="235">
        <v>63.53</v>
      </c>
      <c r="M3705" s="236" t="s">
        <v>1570</v>
      </c>
    </row>
    <row r="3706" spans="1:13">
      <c r="A3706" s="106" t="str">
        <f t="shared" si="57"/>
        <v xml:space="preserve">35111 </v>
      </c>
      <c r="B3706" s="231" t="s">
        <v>5872</v>
      </c>
      <c r="C3706" s="232"/>
      <c r="D3706" s="233" t="s">
        <v>1358</v>
      </c>
      <c r="E3706" s="233"/>
      <c r="F3706" s="234" t="s">
        <v>5853</v>
      </c>
      <c r="G3706" s="235">
        <v>26.28</v>
      </c>
      <c r="H3706" s="233" t="s">
        <v>37</v>
      </c>
      <c r="I3706" s="235">
        <v>6.29</v>
      </c>
      <c r="J3706" s="235">
        <v>6.47</v>
      </c>
      <c r="K3706" s="233" t="s">
        <v>37</v>
      </c>
      <c r="L3706" s="235">
        <v>39.04</v>
      </c>
      <c r="M3706" s="236" t="s">
        <v>1570</v>
      </c>
    </row>
    <row r="3707" spans="1:13">
      <c r="A3707" s="106" t="str">
        <f t="shared" si="57"/>
        <v xml:space="preserve">35112 </v>
      </c>
      <c r="B3707" s="231" t="s">
        <v>5873</v>
      </c>
      <c r="C3707" s="232"/>
      <c r="D3707" s="233" t="s">
        <v>1358</v>
      </c>
      <c r="E3707" s="233"/>
      <c r="F3707" s="234" t="s">
        <v>5874</v>
      </c>
      <c r="G3707" s="235">
        <v>32.57</v>
      </c>
      <c r="H3707" s="233" t="s">
        <v>37</v>
      </c>
      <c r="I3707" s="235">
        <v>7.39</v>
      </c>
      <c r="J3707" s="235">
        <v>8.0299999999999994</v>
      </c>
      <c r="K3707" s="233" t="s">
        <v>37</v>
      </c>
      <c r="L3707" s="235">
        <v>47.99</v>
      </c>
      <c r="M3707" s="236" t="s">
        <v>1570</v>
      </c>
    </row>
    <row r="3708" spans="1:13">
      <c r="A3708" s="106" t="str">
        <f t="shared" si="57"/>
        <v xml:space="preserve">35121 </v>
      </c>
      <c r="B3708" s="231" t="s">
        <v>5875</v>
      </c>
      <c r="C3708" s="232"/>
      <c r="D3708" s="233" t="s">
        <v>1358</v>
      </c>
      <c r="E3708" s="233"/>
      <c r="F3708" s="234" t="s">
        <v>5853</v>
      </c>
      <c r="G3708" s="235">
        <v>31.52</v>
      </c>
      <c r="H3708" s="233" t="s">
        <v>37</v>
      </c>
      <c r="I3708" s="235">
        <v>7.13</v>
      </c>
      <c r="J3708" s="235">
        <v>7.76</v>
      </c>
      <c r="K3708" s="233" t="s">
        <v>37</v>
      </c>
      <c r="L3708" s="235">
        <v>46.41</v>
      </c>
      <c r="M3708" s="236" t="s">
        <v>1570</v>
      </c>
    </row>
    <row r="3709" spans="1:13">
      <c r="A3709" s="106" t="str">
        <f t="shared" si="57"/>
        <v xml:space="preserve">35122 </v>
      </c>
      <c r="B3709" s="231" t="s">
        <v>5876</v>
      </c>
      <c r="C3709" s="232"/>
      <c r="D3709" s="233" t="s">
        <v>1358</v>
      </c>
      <c r="E3709" s="233"/>
      <c r="F3709" s="234" t="s">
        <v>5877</v>
      </c>
      <c r="G3709" s="235">
        <v>37.89</v>
      </c>
      <c r="H3709" s="233" t="s">
        <v>37</v>
      </c>
      <c r="I3709" s="235">
        <v>8.25</v>
      </c>
      <c r="J3709" s="235">
        <v>9.32</v>
      </c>
      <c r="K3709" s="233" t="s">
        <v>37</v>
      </c>
      <c r="L3709" s="235">
        <v>55.46</v>
      </c>
      <c r="M3709" s="236" t="s">
        <v>1570</v>
      </c>
    </row>
    <row r="3710" spans="1:13">
      <c r="A3710" s="106" t="str">
        <f t="shared" si="57"/>
        <v xml:space="preserve">35131 </v>
      </c>
      <c r="B3710" s="231" t="s">
        <v>5878</v>
      </c>
      <c r="C3710" s="232"/>
      <c r="D3710" s="233" t="s">
        <v>1358</v>
      </c>
      <c r="E3710" s="233"/>
      <c r="F3710" s="234" t="s">
        <v>5853</v>
      </c>
      <c r="G3710" s="235">
        <v>26.4</v>
      </c>
      <c r="H3710" s="233" t="s">
        <v>37</v>
      </c>
      <c r="I3710" s="235">
        <v>7.88</v>
      </c>
      <c r="J3710" s="235">
        <v>6.44</v>
      </c>
      <c r="K3710" s="233" t="s">
        <v>37</v>
      </c>
      <c r="L3710" s="235">
        <v>40.72</v>
      </c>
      <c r="M3710" s="236" t="s">
        <v>1570</v>
      </c>
    </row>
    <row r="3711" spans="1:13">
      <c r="A3711" s="106" t="str">
        <f t="shared" si="57"/>
        <v xml:space="preserve">35132 </v>
      </c>
      <c r="B3711" s="231" t="s">
        <v>5879</v>
      </c>
      <c r="C3711" s="232"/>
      <c r="D3711" s="233" t="s">
        <v>1358</v>
      </c>
      <c r="E3711" s="233"/>
      <c r="F3711" s="234" t="s">
        <v>5880</v>
      </c>
      <c r="G3711" s="235">
        <v>32.57</v>
      </c>
      <c r="H3711" s="233" t="s">
        <v>37</v>
      </c>
      <c r="I3711" s="235">
        <v>7.39</v>
      </c>
      <c r="J3711" s="235">
        <v>8.0299999999999994</v>
      </c>
      <c r="K3711" s="233" t="s">
        <v>37</v>
      </c>
      <c r="L3711" s="235">
        <v>47.99</v>
      </c>
      <c r="M3711" s="236" t="s">
        <v>1570</v>
      </c>
    </row>
    <row r="3712" spans="1:13">
      <c r="A3712" s="106" t="str">
        <f t="shared" si="57"/>
        <v xml:space="preserve">35141 </v>
      </c>
      <c r="B3712" s="231" t="s">
        <v>5881</v>
      </c>
      <c r="C3712" s="232"/>
      <c r="D3712" s="233" t="s">
        <v>1358</v>
      </c>
      <c r="E3712" s="233"/>
      <c r="F3712" s="234" t="s">
        <v>5853</v>
      </c>
      <c r="G3712" s="235">
        <v>20.91</v>
      </c>
      <c r="H3712" s="233" t="s">
        <v>37</v>
      </c>
      <c r="I3712" s="235">
        <v>6</v>
      </c>
      <c r="J3712" s="235">
        <v>5.14</v>
      </c>
      <c r="K3712" s="233" t="s">
        <v>37</v>
      </c>
      <c r="L3712" s="235">
        <v>32.049999999999997</v>
      </c>
      <c r="M3712" s="236" t="s">
        <v>1570</v>
      </c>
    </row>
    <row r="3713" spans="1:13">
      <c r="A3713" s="106" t="str">
        <f t="shared" si="57"/>
        <v xml:space="preserve">35142 </v>
      </c>
      <c r="B3713" s="231" t="s">
        <v>5882</v>
      </c>
      <c r="C3713" s="232"/>
      <c r="D3713" s="233" t="s">
        <v>1358</v>
      </c>
      <c r="E3713" s="233"/>
      <c r="F3713" s="234" t="s">
        <v>5883</v>
      </c>
      <c r="G3713" s="235">
        <v>25.16</v>
      </c>
      <c r="H3713" s="233" t="s">
        <v>37</v>
      </c>
      <c r="I3713" s="235">
        <v>7.4</v>
      </c>
      <c r="J3713" s="235">
        <v>6.17</v>
      </c>
      <c r="K3713" s="233" t="s">
        <v>37</v>
      </c>
      <c r="L3713" s="235">
        <v>38.729999999999997</v>
      </c>
      <c r="M3713" s="236" t="s">
        <v>1570</v>
      </c>
    </row>
    <row r="3714" spans="1:13">
      <c r="A3714" s="106" t="str">
        <f t="shared" si="57"/>
        <v xml:space="preserve">35151 </v>
      </c>
      <c r="B3714" s="231" t="s">
        <v>5884</v>
      </c>
      <c r="C3714" s="232"/>
      <c r="D3714" s="233" t="s">
        <v>1358</v>
      </c>
      <c r="E3714" s="233"/>
      <c r="F3714" s="234" t="s">
        <v>5853</v>
      </c>
      <c r="G3714" s="235">
        <v>23.72</v>
      </c>
      <c r="H3714" s="233" t="s">
        <v>37</v>
      </c>
      <c r="I3714" s="235">
        <v>6.78</v>
      </c>
      <c r="J3714" s="235">
        <v>5.83</v>
      </c>
      <c r="K3714" s="233" t="s">
        <v>37</v>
      </c>
      <c r="L3714" s="235">
        <v>36.33</v>
      </c>
      <c r="M3714" s="236" t="s">
        <v>1570</v>
      </c>
    </row>
    <row r="3715" spans="1:13">
      <c r="A3715" s="106" t="str">
        <f t="shared" ref="A3715:A3778" si="58">B3715&amp;" "&amp;C3715</f>
        <v xml:space="preserve">35152 </v>
      </c>
      <c r="B3715" s="231" t="s">
        <v>5885</v>
      </c>
      <c r="C3715" s="232"/>
      <c r="D3715" s="233" t="s">
        <v>1358</v>
      </c>
      <c r="E3715" s="233"/>
      <c r="F3715" s="234" t="s">
        <v>5886</v>
      </c>
      <c r="G3715" s="235">
        <v>27.66</v>
      </c>
      <c r="H3715" s="233" t="s">
        <v>37</v>
      </c>
      <c r="I3715" s="235">
        <v>6.6</v>
      </c>
      <c r="J3715" s="235">
        <v>6.8</v>
      </c>
      <c r="K3715" s="233" t="s">
        <v>37</v>
      </c>
      <c r="L3715" s="235">
        <v>41.06</v>
      </c>
      <c r="M3715" s="236" t="s">
        <v>1570</v>
      </c>
    </row>
    <row r="3716" spans="1:13">
      <c r="A3716" s="106" t="str">
        <f t="shared" si="58"/>
        <v xml:space="preserve">35180 </v>
      </c>
      <c r="B3716" s="231" t="s">
        <v>5887</v>
      </c>
      <c r="C3716" s="232"/>
      <c r="D3716" s="233" t="s">
        <v>1358</v>
      </c>
      <c r="E3716" s="233"/>
      <c r="F3716" s="234" t="s">
        <v>5888</v>
      </c>
      <c r="G3716" s="235">
        <v>15.1</v>
      </c>
      <c r="H3716" s="233" t="s">
        <v>37</v>
      </c>
      <c r="I3716" s="235">
        <v>4.33</v>
      </c>
      <c r="J3716" s="235">
        <v>3.72</v>
      </c>
      <c r="K3716" s="233" t="s">
        <v>37</v>
      </c>
      <c r="L3716" s="235">
        <v>23.15</v>
      </c>
      <c r="M3716" s="236" t="s">
        <v>1570</v>
      </c>
    </row>
    <row r="3717" spans="1:13">
      <c r="A3717" s="106" t="str">
        <f t="shared" si="58"/>
        <v xml:space="preserve">35182 </v>
      </c>
      <c r="B3717" s="231" t="s">
        <v>5889</v>
      </c>
      <c r="C3717" s="232"/>
      <c r="D3717" s="233" t="s">
        <v>1358</v>
      </c>
      <c r="E3717" s="233"/>
      <c r="F3717" s="234" t="s">
        <v>5888</v>
      </c>
      <c r="G3717" s="235">
        <v>31.71</v>
      </c>
      <c r="H3717" s="233" t="s">
        <v>37</v>
      </c>
      <c r="I3717" s="235">
        <v>13.66</v>
      </c>
      <c r="J3717" s="235">
        <v>7.75</v>
      </c>
      <c r="K3717" s="233" t="s">
        <v>37</v>
      </c>
      <c r="L3717" s="235">
        <v>53.12</v>
      </c>
      <c r="M3717" s="236" t="s">
        <v>1570</v>
      </c>
    </row>
    <row r="3718" spans="1:13">
      <c r="A3718" s="106" t="str">
        <f t="shared" si="58"/>
        <v xml:space="preserve">35184 </v>
      </c>
      <c r="B3718" s="231" t="s">
        <v>5890</v>
      </c>
      <c r="C3718" s="232"/>
      <c r="D3718" s="233" t="s">
        <v>1358</v>
      </c>
      <c r="E3718" s="233"/>
      <c r="F3718" s="234" t="s">
        <v>5888</v>
      </c>
      <c r="G3718" s="235">
        <v>18.82</v>
      </c>
      <c r="H3718" s="233" t="s">
        <v>37</v>
      </c>
      <c r="I3718" s="235">
        <v>4.9400000000000004</v>
      </c>
      <c r="J3718" s="235">
        <v>4.62</v>
      </c>
      <c r="K3718" s="233" t="s">
        <v>37</v>
      </c>
      <c r="L3718" s="235">
        <v>28.38</v>
      </c>
      <c r="M3718" s="236" t="s">
        <v>1570</v>
      </c>
    </row>
    <row r="3719" spans="1:13">
      <c r="A3719" s="106" t="str">
        <f t="shared" si="58"/>
        <v xml:space="preserve">35188 </v>
      </c>
      <c r="B3719" s="231" t="s">
        <v>5891</v>
      </c>
      <c r="C3719" s="232"/>
      <c r="D3719" s="233" t="s">
        <v>1358</v>
      </c>
      <c r="E3719" s="233"/>
      <c r="F3719" s="234" t="s">
        <v>5888</v>
      </c>
      <c r="G3719" s="235">
        <v>18</v>
      </c>
      <c r="H3719" s="233" t="s">
        <v>37</v>
      </c>
      <c r="I3719" s="235">
        <v>13.97</v>
      </c>
      <c r="J3719" s="235">
        <v>7.4</v>
      </c>
      <c r="K3719" s="233" t="s">
        <v>37</v>
      </c>
      <c r="L3719" s="235">
        <v>39.369999999999997</v>
      </c>
      <c r="M3719" s="236" t="s">
        <v>1570</v>
      </c>
    </row>
    <row r="3720" spans="1:13">
      <c r="A3720" s="106" t="str">
        <f t="shared" si="58"/>
        <v xml:space="preserve">35189 </v>
      </c>
      <c r="B3720" s="231" t="s">
        <v>5892</v>
      </c>
      <c r="C3720" s="232"/>
      <c r="D3720" s="233" t="s">
        <v>1358</v>
      </c>
      <c r="E3720" s="233"/>
      <c r="F3720" s="234" t="s">
        <v>5888</v>
      </c>
      <c r="G3720" s="235">
        <v>29.98</v>
      </c>
      <c r="H3720" s="233" t="s">
        <v>37</v>
      </c>
      <c r="I3720" s="235">
        <v>6.97</v>
      </c>
      <c r="J3720" s="235">
        <v>7.38</v>
      </c>
      <c r="K3720" s="233" t="s">
        <v>37</v>
      </c>
      <c r="L3720" s="235">
        <v>44.33</v>
      </c>
      <c r="M3720" s="236" t="s">
        <v>1570</v>
      </c>
    </row>
    <row r="3721" spans="1:13">
      <c r="A3721" s="106" t="str">
        <f t="shared" si="58"/>
        <v xml:space="preserve">35190 </v>
      </c>
      <c r="B3721" s="231" t="s">
        <v>5893</v>
      </c>
      <c r="C3721" s="232"/>
      <c r="D3721" s="233" t="s">
        <v>1358</v>
      </c>
      <c r="E3721" s="233"/>
      <c r="F3721" s="234" t="s">
        <v>5888</v>
      </c>
      <c r="G3721" s="235">
        <v>13.42</v>
      </c>
      <c r="H3721" s="233" t="s">
        <v>37</v>
      </c>
      <c r="I3721" s="235">
        <v>5.53</v>
      </c>
      <c r="J3721" s="235">
        <v>3.3</v>
      </c>
      <c r="K3721" s="233" t="s">
        <v>37</v>
      </c>
      <c r="L3721" s="235">
        <v>22.25</v>
      </c>
      <c r="M3721" s="236" t="s">
        <v>1570</v>
      </c>
    </row>
    <row r="3722" spans="1:13">
      <c r="A3722" s="106" t="str">
        <f t="shared" si="58"/>
        <v xml:space="preserve">35201 </v>
      </c>
      <c r="B3722" s="231" t="s">
        <v>5894</v>
      </c>
      <c r="C3722" s="232"/>
      <c r="D3722" s="233" t="s">
        <v>1358</v>
      </c>
      <c r="E3722" s="233"/>
      <c r="F3722" s="234" t="s">
        <v>5888</v>
      </c>
      <c r="G3722" s="235">
        <v>16.93</v>
      </c>
      <c r="H3722" s="233" t="s">
        <v>37</v>
      </c>
      <c r="I3722" s="235">
        <v>6.56</v>
      </c>
      <c r="J3722" s="235">
        <v>3.92</v>
      </c>
      <c r="K3722" s="233" t="s">
        <v>37</v>
      </c>
      <c r="L3722" s="235">
        <v>27.41</v>
      </c>
      <c r="M3722" s="236" t="s">
        <v>1570</v>
      </c>
    </row>
    <row r="3723" spans="1:13">
      <c r="A3723" s="106" t="str">
        <f t="shared" si="58"/>
        <v xml:space="preserve">35206 </v>
      </c>
      <c r="B3723" s="231" t="s">
        <v>5895</v>
      </c>
      <c r="C3723" s="232"/>
      <c r="D3723" s="233" t="s">
        <v>1358</v>
      </c>
      <c r="E3723" s="233"/>
      <c r="F3723" s="234" t="s">
        <v>5888</v>
      </c>
      <c r="G3723" s="235">
        <v>13.84</v>
      </c>
      <c r="H3723" s="233" t="s">
        <v>37</v>
      </c>
      <c r="I3723" s="235">
        <v>6.64</v>
      </c>
      <c r="J3723" s="235">
        <v>3.15</v>
      </c>
      <c r="K3723" s="233" t="s">
        <v>37</v>
      </c>
      <c r="L3723" s="235">
        <v>23.63</v>
      </c>
      <c r="M3723" s="236" t="s">
        <v>1570</v>
      </c>
    </row>
    <row r="3724" spans="1:13">
      <c r="A3724" s="106" t="str">
        <f t="shared" si="58"/>
        <v xml:space="preserve">35207 </v>
      </c>
      <c r="B3724" s="231" t="s">
        <v>5896</v>
      </c>
      <c r="C3724" s="232"/>
      <c r="D3724" s="233" t="s">
        <v>1358</v>
      </c>
      <c r="E3724" s="233"/>
      <c r="F3724" s="234" t="s">
        <v>5888</v>
      </c>
      <c r="G3724" s="235">
        <v>10.94</v>
      </c>
      <c r="H3724" s="233" t="s">
        <v>37</v>
      </c>
      <c r="I3724" s="235">
        <v>10.08</v>
      </c>
      <c r="J3724" s="235">
        <v>2.02</v>
      </c>
      <c r="K3724" s="233" t="s">
        <v>37</v>
      </c>
      <c r="L3724" s="235">
        <v>23.04</v>
      </c>
      <c r="M3724" s="236" t="s">
        <v>1570</v>
      </c>
    </row>
    <row r="3725" spans="1:13">
      <c r="A3725" s="106" t="str">
        <f t="shared" si="58"/>
        <v xml:space="preserve">35211 </v>
      </c>
      <c r="B3725" s="231" t="s">
        <v>5897</v>
      </c>
      <c r="C3725" s="232"/>
      <c r="D3725" s="233" t="s">
        <v>1358</v>
      </c>
      <c r="E3725" s="233"/>
      <c r="F3725" s="234" t="s">
        <v>5888</v>
      </c>
      <c r="G3725" s="235">
        <v>24.58</v>
      </c>
      <c r="H3725" s="233" t="s">
        <v>37</v>
      </c>
      <c r="I3725" s="235">
        <v>10.89</v>
      </c>
      <c r="J3725" s="235">
        <v>5.8</v>
      </c>
      <c r="K3725" s="233" t="s">
        <v>37</v>
      </c>
      <c r="L3725" s="235">
        <v>41.27</v>
      </c>
      <c r="M3725" s="236" t="s">
        <v>1570</v>
      </c>
    </row>
    <row r="3726" spans="1:13">
      <c r="A3726" s="106" t="str">
        <f t="shared" si="58"/>
        <v xml:space="preserve">35216 </v>
      </c>
      <c r="B3726" s="231" t="s">
        <v>5898</v>
      </c>
      <c r="C3726" s="232"/>
      <c r="D3726" s="233" t="s">
        <v>1358</v>
      </c>
      <c r="E3726" s="233"/>
      <c r="F3726" s="234" t="s">
        <v>5888</v>
      </c>
      <c r="G3726" s="235">
        <v>36.61</v>
      </c>
      <c r="H3726" s="233" t="s">
        <v>37</v>
      </c>
      <c r="I3726" s="235">
        <v>16.32</v>
      </c>
      <c r="J3726" s="235">
        <v>8.6300000000000008</v>
      </c>
      <c r="K3726" s="233" t="s">
        <v>37</v>
      </c>
      <c r="L3726" s="235">
        <v>61.56</v>
      </c>
      <c r="M3726" s="236" t="s">
        <v>1570</v>
      </c>
    </row>
    <row r="3727" spans="1:13">
      <c r="A3727" s="106" t="str">
        <f t="shared" si="58"/>
        <v xml:space="preserve">35221 </v>
      </c>
      <c r="B3727" s="231" t="s">
        <v>5899</v>
      </c>
      <c r="C3727" s="232"/>
      <c r="D3727" s="233" t="s">
        <v>1358</v>
      </c>
      <c r="E3727" s="233"/>
      <c r="F3727" s="234" t="s">
        <v>5888</v>
      </c>
      <c r="G3727" s="235">
        <v>26.62</v>
      </c>
      <c r="H3727" s="233" t="s">
        <v>37</v>
      </c>
      <c r="I3727" s="235">
        <v>10.47</v>
      </c>
      <c r="J3727" s="235">
        <v>6.45</v>
      </c>
      <c r="K3727" s="233" t="s">
        <v>37</v>
      </c>
      <c r="L3727" s="235">
        <v>43.54</v>
      </c>
      <c r="M3727" s="236" t="s">
        <v>1570</v>
      </c>
    </row>
    <row r="3728" spans="1:13">
      <c r="A3728" s="106" t="str">
        <f t="shared" si="58"/>
        <v xml:space="preserve">35226 </v>
      </c>
      <c r="B3728" s="231" t="s">
        <v>5900</v>
      </c>
      <c r="C3728" s="232"/>
      <c r="D3728" s="233" t="s">
        <v>1358</v>
      </c>
      <c r="E3728" s="233"/>
      <c r="F3728" s="234" t="s">
        <v>5888</v>
      </c>
      <c r="G3728" s="235">
        <v>15.3</v>
      </c>
      <c r="H3728" s="233" t="s">
        <v>37</v>
      </c>
      <c r="I3728" s="235">
        <v>5.41</v>
      </c>
      <c r="J3728" s="235">
        <v>3.68</v>
      </c>
      <c r="K3728" s="233" t="s">
        <v>37</v>
      </c>
      <c r="L3728" s="235">
        <v>24.39</v>
      </c>
      <c r="M3728" s="236" t="s">
        <v>1570</v>
      </c>
    </row>
    <row r="3729" spans="1:13">
      <c r="A3729" s="106" t="str">
        <f t="shared" si="58"/>
        <v xml:space="preserve">35231 </v>
      </c>
      <c r="B3729" s="231" t="s">
        <v>5901</v>
      </c>
      <c r="C3729" s="232"/>
      <c r="D3729" s="233" t="s">
        <v>1358</v>
      </c>
      <c r="E3729" s="233"/>
      <c r="F3729" s="234" t="s">
        <v>5888</v>
      </c>
      <c r="G3729" s="235">
        <v>21.16</v>
      </c>
      <c r="H3729" s="233" t="s">
        <v>37</v>
      </c>
      <c r="I3729" s="235">
        <v>12.55</v>
      </c>
      <c r="J3729" s="235">
        <v>3.87</v>
      </c>
      <c r="K3729" s="233" t="s">
        <v>37</v>
      </c>
      <c r="L3729" s="235">
        <v>37.58</v>
      </c>
      <c r="M3729" s="236" t="s">
        <v>1570</v>
      </c>
    </row>
    <row r="3730" spans="1:13">
      <c r="A3730" s="106" t="str">
        <f t="shared" si="58"/>
        <v xml:space="preserve">35236 </v>
      </c>
      <c r="B3730" s="231" t="s">
        <v>5902</v>
      </c>
      <c r="C3730" s="232"/>
      <c r="D3730" s="233" t="s">
        <v>1358</v>
      </c>
      <c r="E3730" s="233"/>
      <c r="F3730" s="234" t="s">
        <v>5888</v>
      </c>
      <c r="G3730" s="235">
        <v>18.02</v>
      </c>
      <c r="H3730" s="233" t="s">
        <v>37</v>
      </c>
      <c r="I3730" s="235">
        <v>7.77</v>
      </c>
      <c r="J3730" s="235">
        <v>4.12</v>
      </c>
      <c r="K3730" s="233" t="s">
        <v>37</v>
      </c>
      <c r="L3730" s="235">
        <v>29.91</v>
      </c>
      <c r="M3730" s="236" t="s">
        <v>1570</v>
      </c>
    </row>
    <row r="3731" spans="1:13">
      <c r="A3731" s="106" t="str">
        <f t="shared" si="58"/>
        <v xml:space="preserve">35241 </v>
      </c>
      <c r="B3731" s="231" t="s">
        <v>5903</v>
      </c>
      <c r="C3731" s="232"/>
      <c r="D3731" s="233" t="s">
        <v>1358</v>
      </c>
      <c r="E3731" s="233"/>
      <c r="F3731" s="234" t="s">
        <v>5888</v>
      </c>
      <c r="G3731" s="235">
        <v>25.58</v>
      </c>
      <c r="H3731" s="233" t="s">
        <v>37</v>
      </c>
      <c r="I3731" s="235">
        <v>11.01</v>
      </c>
      <c r="J3731" s="235">
        <v>5.84</v>
      </c>
      <c r="K3731" s="233" t="s">
        <v>37</v>
      </c>
      <c r="L3731" s="235">
        <v>42.43</v>
      </c>
      <c r="M3731" s="236" t="s">
        <v>1570</v>
      </c>
    </row>
    <row r="3732" spans="1:13">
      <c r="A3732" s="106" t="str">
        <f t="shared" si="58"/>
        <v xml:space="preserve">35246 </v>
      </c>
      <c r="B3732" s="231" t="s">
        <v>5904</v>
      </c>
      <c r="C3732" s="232"/>
      <c r="D3732" s="233" t="s">
        <v>1358</v>
      </c>
      <c r="E3732" s="233"/>
      <c r="F3732" s="234" t="s">
        <v>5888</v>
      </c>
      <c r="G3732" s="235">
        <v>28.23</v>
      </c>
      <c r="H3732" s="233" t="s">
        <v>37</v>
      </c>
      <c r="I3732" s="235">
        <v>11.46</v>
      </c>
      <c r="J3732" s="235">
        <v>6.46</v>
      </c>
      <c r="K3732" s="233" t="s">
        <v>37</v>
      </c>
      <c r="L3732" s="235">
        <v>46.15</v>
      </c>
      <c r="M3732" s="236" t="s">
        <v>1570</v>
      </c>
    </row>
    <row r="3733" spans="1:13">
      <c r="A3733" s="106" t="str">
        <f t="shared" si="58"/>
        <v xml:space="preserve">35251 </v>
      </c>
      <c r="B3733" s="231" t="s">
        <v>5905</v>
      </c>
      <c r="C3733" s="232"/>
      <c r="D3733" s="233" t="s">
        <v>1358</v>
      </c>
      <c r="E3733" s="233"/>
      <c r="F3733" s="234" t="s">
        <v>5888</v>
      </c>
      <c r="G3733" s="235">
        <v>31.91</v>
      </c>
      <c r="H3733" s="233" t="s">
        <v>37</v>
      </c>
      <c r="I3733" s="235">
        <v>11.27</v>
      </c>
      <c r="J3733" s="235">
        <v>7.78</v>
      </c>
      <c r="K3733" s="233" t="s">
        <v>37</v>
      </c>
      <c r="L3733" s="235">
        <v>50.96</v>
      </c>
      <c r="M3733" s="236" t="s">
        <v>1570</v>
      </c>
    </row>
    <row r="3734" spans="1:13">
      <c r="A3734" s="106" t="str">
        <f t="shared" si="58"/>
        <v xml:space="preserve">35256 </v>
      </c>
      <c r="B3734" s="231" t="s">
        <v>5906</v>
      </c>
      <c r="C3734" s="232"/>
      <c r="D3734" s="233" t="s">
        <v>1358</v>
      </c>
      <c r="E3734" s="233"/>
      <c r="F3734" s="234" t="s">
        <v>5888</v>
      </c>
      <c r="G3734" s="235">
        <v>19.059999999999999</v>
      </c>
      <c r="H3734" s="233" t="s">
        <v>37</v>
      </c>
      <c r="I3734" s="235">
        <v>6.3</v>
      </c>
      <c r="J3734" s="235">
        <v>4.5599999999999996</v>
      </c>
      <c r="K3734" s="233" t="s">
        <v>37</v>
      </c>
      <c r="L3734" s="235">
        <v>29.92</v>
      </c>
      <c r="M3734" s="236" t="s">
        <v>1570</v>
      </c>
    </row>
    <row r="3735" spans="1:13">
      <c r="A3735" s="106" t="str">
        <f t="shared" si="58"/>
        <v xml:space="preserve">35261 </v>
      </c>
      <c r="B3735" s="231" t="s">
        <v>5907</v>
      </c>
      <c r="C3735" s="232"/>
      <c r="D3735" s="233" t="s">
        <v>1358</v>
      </c>
      <c r="E3735" s="233"/>
      <c r="F3735" s="234" t="s">
        <v>5888</v>
      </c>
      <c r="G3735" s="235">
        <v>18.96</v>
      </c>
      <c r="H3735" s="233" t="s">
        <v>37</v>
      </c>
      <c r="I3735" s="235">
        <v>5.29</v>
      </c>
      <c r="J3735" s="235">
        <v>4.66</v>
      </c>
      <c r="K3735" s="233" t="s">
        <v>37</v>
      </c>
      <c r="L3735" s="235">
        <v>28.91</v>
      </c>
      <c r="M3735" s="236" t="s">
        <v>1570</v>
      </c>
    </row>
    <row r="3736" spans="1:13">
      <c r="A3736" s="106" t="str">
        <f t="shared" si="58"/>
        <v xml:space="preserve">35266 </v>
      </c>
      <c r="B3736" s="231" t="s">
        <v>5908</v>
      </c>
      <c r="C3736" s="232"/>
      <c r="D3736" s="233" t="s">
        <v>1358</v>
      </c>
      <c r="E3736" s="233"/>
      <c r="F3736" s="234" t="s">
        <v>5888</v>
      </c>
      <c r="G3736" s="235">
        <v>15.83</v>
      </c>
      <c r="H3736" s="233" t="s">
        <v>37</v>
      </c>
      <c r="I3736" s="235">
        <v>5.95</v>
      </c>
      <c r="J3736" s="235">
        <v>3.79</v>
      </c>
      <c r="K3736" s="233" t="s">
        <v>37</v>
      </c>
      <c r="L3736" s="235">
        <v>25.57</v>
      </c>
      <c r="M3736" s="236" t="s">
        <v>1570</v>
      </c>
    </row>
    <row r="3737" spans="1:13">
      <c r="A3737" s="106" t="str">
        <f t="shared" si="58"/>
        <v xml:space="preserve">35271 </v>
      </c>
      <c r="B3737" s="231" t="s">
        <v>5909</v>
      </c>
      <c r="C3737" s="232"/>
      <c r="D3737" s="233" t="s">
        <v>1358</v>
      </c>
      <c r="E3737" s="233"/>
      <c r="F3737" s="234" t="s">
        <v>5888</v>
      </c>
      <c r="G3737" s="235">
        <v>24.58</v>
      </c>
      <c r="H3737" s="233" t="s">
        <v>37</v>
      </c>
      <c r="I3737" s="235">
        <v>10.42</v>
      </c>
      <c r="J3737" s="235">
        <v>5.84</v>
      </c>
      <c r="K3737" s="233" t="s">
        <v>37</v>
      </c>
      <c r="L3737" s="235">
        <v>40.840000000000003</v>
      </c>
      <c r="M3737" s="236" t="s">
        <v>1570</v>
      </c>
    </row>
    <row r="3738" spans="1:13">
      <c r="A3738" s="106" t="str">
        <f t="shared" si="58"/>
        <v xml:space="preserve">35276 </v>
      </c>
      <c r="B3738" s="231" t="s">
        <v>5910</v>
      </c>
      <c r="C3738" s="232"/>
      <c r="D3738" s="233" t="s">
        <v>1358</v>
      </c>
      <c r="E3738" s="233"/>
      <c r="F3738" s="234" t="s">
        <v>5888</v>
      </c>
      <c r="G3738" s="235">
        <v>25.83</v>
      </c>
      <c r="H3738" s="233" t="s">
        <v>37</v>
      </c>
      <c r="I3738" s="235">
        <v>11.39</v>
      </c>
      <c r="J3738" s="235">
        <v>5.91</v>
      </c>
      <c r="K3738" s="233" t="s">
        <v>37</v>
      </c>
      <c r="L3738" s="235">
        <v>43.13</v>
      </c>
      <c r="M3738" s="236" t="s">
        <v>1570</v>
      </c>
    </row>
    <row r="3739" spans="1:13">
      <c r="A3739" s="106" t="str">
        <f t="shared" si="58"/>
        <v xml:space="preserve">35281 </v>
      </c>
      <c r="B3739" s="231" t="s">
        <v>5911</v>
      </c>
      <c r="C3739" s="232"/>
      <c r="D3739" s="233" t="s">
        <v>1358</v>
      </c>
      <c r="E3739" s="233"/>
      <c r="F3739" s="234" t="s">
        <v>5888</v>
      </c>
      <c r="G3739" s="235">
        <v>30.06</v>
      </c>
      <c r="H3739" s="233" t="s">
        <v>37</v>
      </c>
      <c r="I3739" s="235">
        <v>10.56</v>
      </c>
      <c r="J3739" s="235">
        <v>7.49</v>
      </c>
      <c r="K3739" s="233" t="s">
        <v>37</v>
      </c>
      <c r="L3739" s="235">
        <v>48.11</v>
      </c>
      <c r="M3739" s="236" t="s">
        <v>1570</v>
      </c>
    </row>
    <row r="3740" spans="1:13">
      <c r="A3740" s="106" t="str">
        <f t="shared" si="58"/>
        <v xml:space="preserve">35286 </v>
      </c>
      <c r="B3740" s="231" t="s">
        <v>5912</v>
      </c>
      <c r="C3740" s="232"/>
      <c r="D3740" s="233" t="s">
        <v>1358</v>
      </c>
      <c r="E3740" s="233"/>
      <c r="F3740" s="234" t="s">
        <v>5888</v>
      </c>
      <c r="G3740" s="235">
        <v>17.190000000000001</v>
      </c>
      <c r="H3740" s="233" t="s">
        <v>37</v>
      </c>
      <c r="I3740" s="235">
        <v>5.89</v>
      </c>
      <c r="J3740" s="235">
        <v>4.22</v>
      </c>
      <c r="K3740" s="233" t="s">
        <v>37</v>
      </c>
      <c r="L3740" s="235">
        <v>27.3</v>
      </c>
      <c r="M3740" s="236" t="s">
        <v>1570</v>
      </c>
    </row>
    <row r="3741" spans="1:13">
      <c r="A3741" s="106" t="str">
        <f t="shared" si="58"/>
        <v xml:space="preserve">35301 </v>
      </c>
      <c r="B3741" s="231" t="s">
        <v>5913</v>
      </c>
      <c r="C3741" s="232"/>
      <c r="D3741" s="233" t="s">
        <v>1358</v>
      </c>
      <c r="E3741" s="233"/>
      <c r="F3741" s="234" t="s">
        <v>5914</v>
      </c>
      <c r="G3741" s="235">
        <v>21.16</v>
      </c>
      <c r="H3741" s="233" t="s">
        <v>37</v>
      </c>
      <c r="I3741" s="235">
        <v>6.68</v>
      </c>
      <c r="J3741" s="235">
        <v>5.28</v>
      </c>
      <c r="K3741" s="233" t="s">
        <v>37</v>
      </c>
      <c r="L3741" s="235">
        <v>33.119999999999997</v>
      </c>
      <c r="M3741" s="236" t="s">
        <v>1570</v>
      </c>
    </row>
    <row r="3742" spans="1:13">
      <c r="A3742" s="106" t="str">
        <f t="shared" si="58"/>
        <v xml:space="preserve">35302 </v>
      </c>
      <c r="B3742" s="231" t="s">
        <v>5915</v>
      </c>
      <c r="C3742" s="232"/>
      <c r="D3742" s="233" t="s">
        <v>1358</v>
      </c>
      <c r="E3742" s="233"/>
      <c r="F3742" s="234" t="s">
        <v>5914</v>
      </c>
      <c r="G3742" s="235">
        <v>21.35</v>
      </c>
      <c r="H3742" s="233" t="s">
        <v>37</v>
      </c>
      <c r="I3742" s="235">
        <v>6.14</v>
      </c>
      <c r="J3742" s="235">
        <v>5.23</v>
      </c>
      <c r="K3742" s="233" t="s">
        <v>37</v>
      </c>
      <c r="L3742" s="235">
        <v>32.72</v>
      </c>
      <c r="M3742" s="236" t="s">
        <v>1570</v>
      </c>
    </row>
    <row r="3743" spans="1:13">
      <c r="A3743" s="106" t="str">
        <f t="shared" si="58"/>
        <v xml:space="preserve">35303 </v>
      </c>
      <c r="B3743" s="231" t="s">
        <v>5916</v>
      </c>
      <c r="C3743" s="232"/>
      <c r="D3743" s="233" t="s">
        <v>1358</v>
      </c>
      <c r="E3743" s="233"/>
      <c r="F3743" s="234" t="s">
        <v>5914</v>
      </c>
      <c r="G3743" s="235">
        <v>23.6</v>
      </c>
      <c r="H3743" s="233" t="s">
        <v>37</v>
      </c>
      <c r="I3743" s="235">
        <v>6.53</v>
      </c>
      <c r="J3743" s="235">
        <v>5.8</v>
      </c>
      <c r="K3743" s="233" t="s">
        <v>37</v>
      </c>
      <c r="L3743" s="235">
        <v>35.93</v>
      </c>
      <c r="M3743" s="236" t="s">
        <v>1570</v>
      </c>
    </row>
    <row r="3744" spans="1:13">
      <c r="A3744" s="106" t="str">
        <f t="shared" si="58"/>
        <v xml:space="preserve">35304 </v>
      </c>
      <c r="B3744" s="231" t="s">
        <v>5917</v>
      </c>
      <c r="C3744" s="232"/>
      <c r="D3744" s="233" t="s">
        <v>1358</v>
      </c>
      <c r="E3744" s="233"/>
      <c r="F3744" s="234" t="s">
        <v>5914</v>
      </c>
      <c r="G3744" s="235">
        <v>24.6</v>
      </c>
      <c r="H3744" s="233" t="s">
        <v>37</v>
      </c>
      <c r="I3744" s="235">
        <v>6.69</v>
      </c>
      <c r="J3744" s="235">
        <v>6.09</v>
      </c>
      <c r="K3744" s="233" t="s">
        <v>37</v>
      </c>
      <c r="L3744" s="235">
        <v>37.380000000000003</v>
      </c>
      <c r="M3744" s="236" t="s">
        <v>1570</v>
      </c>
    </row>
    <row r="3745" spans="1:13">
      <c r="A3745" s="106" t="str">
        <f t="shared" si="58"/>
        <v xml:space="preserve">35305 </v>
      </c>
      <c r="B3745" s="231" t="s">
        <v>5918</v>
      </c>
      <c r="C3745" s="232"/>
      <c r="D3745" s="233" t="s">
        <v>1358</v>
      </c>
      <c r="E3745" s="233"/>
      <c r="F3745" s="234" t="s">
        <v>5914</v>
      </c>
      <c r="G3745" s="235">
        <v>23.6</v>
      </c>
      <c r="H3745" s="233" t="s">
        <v>37</v>
      </c>
      <c r="I3745" s="235">
        <v>6.44</v>
      </c>
      <c r="J3745" s="235">
        <v>5.8</v>
      </c>
      <c r="K3745" s="233" t="s">
        <v>37</v>
      </c>
      <c r="L3745" s="235">
        <v>35.840000000000003</v>
      </c>
      <c r="M3745" s="236" t="s">
        <v>1570</v>
      </c>
    </row>
    <row r="3746" spans="1:13">
      <c r="A3746" s="106" t="str">
        <f t="shared" si="58"/>
        <v xml:space="preserve">35306 </v>
      </c>
      <c r="B3746" s="231" t="s">
        <v>5919</v>
      </c>
      <c r="C3746" s="232"/>
      <c r="D3746" s="233" t="s">
        <v>1358</v>
      </c>
      <c r="E3746" s="233"/>
      <c r="F3746" s="234" t="s">
        <v>5914</v>
      </c>
      <c r="G3746" s="235">
        <v>9.25</v>
      </c>
      <c r="H3746" s="233" t="s">
        <v>37</v>
      </c>
      <c r="I3746" s="235">
        <v>1.49</v>
      </c>
      <c r="J3746" s="235">
        <v>2.29</v>
      </c>
      <c r="K3746" s="233" t="s">
        <v>37</v>
      </c>
      <c r="L3746" s="235">
        <v>13.03</v>
      </c>
      <c r="M3746" s="236" t="s">
        <v>1125</v>
      </c>
    </row>
    <row r="3747" spans="1:13">
      <c r="A3747" s="106" t="str">
        <f t="shared" si="58"/>
        <v xml:space="preserve">35311 </v>
      </c>
      <c r="B3747" s="231" t="s">
        <v>5920</v>
      </c>
      <c r="C3747" s="232"/>
      <c r="D3747" s="233" t="s">
        <v>1358</v>
      </c>
      <c r="E3747" s="233"/>
      <c r="F3747" s="234" t="s">
        <v>5914</v>
      </c>
      <c r="G3747" s="235">
        <v>28.6</v>
      </c>
      <c r="H3747" s="233" t="s">
        <v>37</v>
      </c>
      <c r="I3747" s="235">
        <v>10.63</v>
      </c>
      <c r="J3747" s="235">
        <v>6.53</v>
      </c>
      <c r="K3747" s="233" t="s">
        <v>37</v>
      </c>
      <c r="L3747" s="235">
        <v>45.76</v>
      </c>
      <c r="M3747" s="236" t="s">
        <v>1570</v>
      </c>
    </row>
    <row r="3748" spans="1:13">
      <c r="A3748" s="106" t="str">
        <f t="shared" si="58"/>
        <v xml:space="preserve">35321 </v>
      </c>
      <c r="B3748" s="231" t="s">
        <v>5921</v>
      </c>
      <c r="C3748" s="232"/>
      <c r="D3748" s="233" t="s">
        <v>1358</v>
      </c>
      <c r="E3748" s="233"/>
      <c r="F3748" s="234" t="s">
        <v>5914</v>
      </c>
      <c r="G3748" s="235">
        <v>16.59</v>
      </c>
      <c r="H3748" s="233" t="s">
        <v>37</v>
      </c>
      <c r="I3748" s="235">
        <v>5.99</v>
      </c>
      <c r="J3748" s="235">
        <v>4.12</v>
      </c>
      <c r="K3748" s="233" t="s">
        <v>37</v>
      </c>
      <c r="L3748" s="235">
        <v>26.7</v>
      </c>
      <c r="M3748" s="236" t="s">
        <v>1570</v>
      </c>
    </row>
    <row r="3749" spans="1:13">
      <c r="A3749" s="106" t="str">
        <f t="shared" si="58"/>
        <v xml:space="preserve">35331 </v>
      </c>
      <c r="B3749" s="231" t="s">
        <v>5922</v>
      </c>
      <c r="C3749" s="232"/>
      <c r="D3749" s="233" t="s">
        <v>1358</v>
      </c>
      <c r="E3749" s="233"/>
      <c r="F3749" s="234" t="s">
        <v>5914</v>
      </c>
      <c r="G3749" s="235">
        <v>27.72</v>
      </c>
      <c r="H3749" s="233" t="s">
        <v>37</v>
      </c>
      <c r="I3749" s="235">
        <v>8.07</v>
      </c>
      <c r="J3749" s="235">
        <v>6.77</v>
      </c>
      <c r="K3749" s="233" t="s">
        <v>37</v>
      </c>
      <c r="L3749" s="235">
        <v>42.56</v>
      </c>
      <c r="M3749" s="236" t="s">
        <v>1570</v>
      </c>
    </row>
    <row r="3750" spans="1:13">
      <c r="A3750" s="106" t="str">
        <f t="shared" si="58"/>
        <v xml:space="preserve">35341 </v>
      </c>
      <c r="B3750" s="231" t="s">
        <v>5923</v>
      </c>
      <c r="C3750" s="232"/>
      <c r="D3750" s="233" t="s">
        <v>1358</v>
      </c>
      <c r="E3750" s="233"/>
      <c r="F3750" s="234" t="s">
        <v>5914</v>
      </c>
      <c r="G3750" s="235">
        <v>26.21</v>
      </c>
      <c r="H3750" s="233" t="s">
        <v>37</v>
      </c>
      <c r="I3750" s="235">
        <v>7.7</v>
      </c>
      <c r="J3750" s="235">
        <v>6.48</v>
      </c>
      <c r="K3750" s="233" t="s">
        <v>37</v>
      </c>
      <c r="L3750" s="235">
        <v>40.39</v>
      </c>
      <c r="M3750" s="236" t="s">
        <v>1570</v>
      </c>
    </row>
    <row r="3751" spans="1:13">
      <c r="A3751" s="106" t="str">
        <f t="shared" si="58"/>
        <v xml:space="preserve">35351 </v>
      </c>
      <c r="B3751" s="231" t="s">
        <v>5924</v>
      </c>
      <c r="C3751" s="232"/>
      <c r="D3751" s="233" t="s">
        <v>1358</v>
      </c>
      <c r="E3751" s="233"/>
      <c r="F3751" s="234" t="s">
        <v>5914</v>
      </c>
      <c r="G3751" s="235">
        <v>24.61</v>
      </c>
      <c r="H3751" s="233" t="s">
        <v>37</v>
      </c>
      <c r="I3751" s="235">
        <v>7.07</v>
      </c>
      <c r="J3751" s="235">
        <v>6.09</v>
      </c>
      <c r="K3751" s="233" t="s">
        <v>37</v>
      </c>
      <c r="L3751" s="235">
        <v>37.770000000000003</v>
      </c>
      <c r="M3751" s="236" t="s">
        <v>1570</v>
      </c>
    </row>
    <row r="3752" spans="1:13">
      <c r="A3752" s="106" t="str">
        <f t="shared" si="58"/>
        <v xml:space="preserve">35355 </v>
      </c>
      <c r="B3752" s="231" t="s">
        <v>5925</v>
      </c>
      <c r="C3752" s="232"/>
      <c r="D3752" s="233" t="s">
        <v>1358</v>
      </c>
      <c r="E3752" s="233"/>
      <c r="F3752" s="234" t="s">
        <v>5914</v>
      </c>
      <c r="G3752" s="235">
        <v>19.86</v>
      </c>
      <c r="H3752" s="233" t="s">
        <v>37</v>
      </c>
      <c r="I3752" s="235">
        <v>5.41</v>
      </c>
      <c r="J3752" s="235">
        <v>4.88</v>
      </c>
      <c r="K3752" s="233" t="s">
        <v>37</v>
      </c>
      <c r="L3752" s="235">
        <v>30.15</v>
      </c>
      <c r="M3752" s="236" t="s">
        <v>1570</v>
      </c>
    </row>
    <row r="3753" spans="1:13">
      <c r="A3753" s="106" t="str">
        <f t="shared" si="58"/>
        <v xml:space="preserve">35361 </v>
      </c>
      <c r="B3753" s="231" t="s">
        <v>5926</v>
      </c>
      <c r="C3753" s="232"/>
      <c r="D3753" s="233" t="s">
        <v>1358</v>
      </c>
      <c r="E3753" s="233"/>
      <c r="F3753" s="234" t="s">
        <v>5914</v>
      </c>
      <c r="G3753" s="235">
        <v>30.24</v>
      </c>
      <c r="H3753" s="233" t="s">
        <v>37</v>
      </c>
      <c r="I3753" s="235">
        <v>7.02</v>
      </c>
      <c r="J3753" s="235">
        <v>7.44</v>
      </c>
      <c r="K3753" s="233" t="s">
        <v>37</v>
      </c>
      <c r="L3753" s="235">
        <v>44.7</v>
      </c>
      <c r="M3753" s="236" t="s">
        <v>1570</v>
      </c>
    </row>
    <row r="3754" spans="1:13">
      <c r="A3754" s="106" t="str">
        <f t="shared" si="58"/>
        <v xml:space="preserve">35363 </v>
      </c>
      <c r="B3754" s="231" t="s">
        <v>5927</v>
      </c>
      <c r="C3754" s="232"/>
      <c r="D3754" s="233" t="s">
        <v>1358</v>
      </c>
      <c r="E3754" s="233"/>
      <c r="F3754" s="234" t="s">
        <v>5914</v>
      </c>
      <c r="G3754" s="235">
        <v>32.35</v>
      </c>
      <c r="H3754" s="233" t="s">
        <v>37</v>
      </c>
      <c r="I3754" s="235">
        <v>7.36</v>
      </c>
      <c r="J3754" s="235">
        <v>7.99</v>
      </c>
      <c r="K3754" s="233" t="s">
        <v>37</v>
      </c>
      <c r="L3754" s="235">
        <v>47.7</v>
      </c>
      <c r="M3754" s="236" t="s">
        <v>1570</v>
      </c>
    </row>
    <row r="3755" spans="1:13">
      <c r="A3755" s="106" t="str">
        <f t="shared" si="58"/>
        <v xml:space="preserve">35371 </v>
      </c>
      <c r="B3755" s="231" t="s">
        <v>5928</v>
      </c>
      <c r="C3755" s="232"/>
      <c r="D3755" s="233" t="s">
        <v>1358</v>
      </c>
      <c r="E3755" s="233"/>
      <c r="F3755" s="234" t="s">
        <v>5914</v>
      </c>
      <c r="G3755" s="235">
        <v>15.31</v>
      </c>
      <c r="H3755" s="233" t="s">
        <v>37</v>
      </c>
      <c r="I3755" s="235">
        <v>4.84</v>
      </c>
      <c r="J3755" s="235">
        <v>3.74</v>
      </c>
      <c r="K3755" s="233" t="s">
        <v>37</v>
      </c>
      <c r="L3755" s="235">
        <v>23.89</v>
      </c>
      <c r="M3755" s="236" t="s">
        <v>1570</v>
      </c>
    </row>
    <row r="3756" spans="1:13">
      <c r="A3756" s="106" t="str">
        <f t="shared" si="58"/>
        <v xml:space="preserve">35372 </v>
      </c>
      <c r="B3756" s="231" t="s">
        <v>5929</v>
      </c>
      <c r="C3756" s="232"/>
      <c r="D3756" s="233" t="s">
        <v>1358</v>
      </c>
      <c r="E3756" s="233"/>
      <c r="F3756" s="234" t="s">
        <v>5914</v>
      </c>
      <c r="G3756" s="235">
        <v>18.579999999999998</v>
      </c>
      <c r="H3756" s="233" t="s">
        <v>37</v>
      </c>
      <c r="I3756" s="235">
        <v>5.5</v>
      </c>
      <c r="J3756" s="235">
        <v>4.53</v>
      </c>
      <c r="K3756" s="233" t="s">
        <v>37</v>
      </c>
      <c r="L3756" s="235">
        <v>28.61</v>
      </c>
      <c r="M3756" s="236" t="s">
        <v>1570</v>
      </c>
    </row>
    <row r="3757" spans="1:13">
      <c r="A3757" s="106" t="str">
        <f t="shared" si="58"/>
        <v xml:space="preserve">35390 </v>
      </c>
      <c r="B3757" s="231" t="s">
        <v>5930</v>
      </c>
      <c r="C3757" s="232"/>
      <c r="D3757" s="233" t="s">
        <v>1358</v>
      </c>
      <c r="E3757" s="233"/>
      <c r="F3757" s="234" t="s">
        <v>5931</v>
      </c>
      <c r="G3757" s="235">
        <v>3.19</v>
      </c>
      <c r="H3757" s="233" t="s">
        <v>37</v>
      </c>
      <c r="I3757" s="235">
        <v>0.68</v>
      </c>
      <c r="J3757" s="235">
        <v>0.79</v>
      </c>
      <c r="K3757" s="233" t="s">
        <v>37</v>
      </c>
      <c r="L3757" s="235">
        <v>4.66</v>
      </c>
      <c r="M3757" s="236" t="s">
        <v>1125</v>
      </c>
    </row>
    <row r="3758" spans="1:13">
      <c r="A3758" s="106" t="str">
        <f t="shared" si="58"/>
        <v xml:space="preserve">35400 </v>
      </c>
      <c r="B3758" s="231" t="s">
        <v>5932</v>
      </c>
      <c r="C3758" s="232"/>
      <c r="D3758" s="233" t="s">
        <v>1358</v>
      </c>
      <c r="E3758" s="233"/>
      <c r="F3758" s="234" t="s">
        <v>5933</v>
      </c>
      <c r="G3758" s="235">
        <v>3</v>
      </c>
      <c r="H3758" s="233" t="s">
        <v>37</v>
      </c>
      <c r="I3758" s="235">
        <v>0.57999999999999996</v>
      </c>
      <c r="J3758" s="235">
        <v>0.73</v>
      </c>
      <c r="K3758" s="233" t="s">
        <v>37</v>
      </c>
      <c r="L3758" s="235">
        <v>4.3099999999999996</v>
      </c>
      <c r="M3758" s="236" t="s">
        <v>1125</v>
      </c>
    </row>
    <row r="3759" spans="1:13">
      <c r="A3759" s="106" t="str">
        <f t="shared" si="58"/>
        <v xml:space="preserve">35500 </v>
      </c>
      <c r="B3759" s="231" t="s">
        <v>5934</v>
      </c>
      <c r="C3759" s="232"/>
      <c r="D3759" s="233" t="s">
        <v>1358</v>
      </c>
      <c r="E3759" s="233"/>
      <c r="F3759" s="234" t="s">
        <v>5935</v>
      </c>
      <c r="G3759" s="235">
        <v>6.44</v>
      </c>
      <c r="H3759" s="233" t="s">
        <v>37</v>
      </c>
      <c r="I3759" s="235">
        <v>1.28</v>
      </c>
      <c r="J3759" s="235">
        <v>1.57</v>
      </c>
      <c r="K3759" s="233" t="s">
        <v>37</v>
      </c>
      <c r="L3759" s="235">
        <v>9.2899999999999991</v>
      </c>
      <c r="M3759" s="236" t="s">
        <v>1125</v>
      </c>
    </row>
    <row r="3760" spans="1:13">
      <c r="A3760" s="106" t="str">
        <f t="shared" si="58"/>
        <v xml:space="preserve">35501 </v>
      </c>
      <c r="B3760" s="231" t="s">
        <v>5936</v>
      </c>
      <c r="C3760" s="232"/>
      <c r="D3760" s="233" t="s">
        <v>1358</v>
      </c>
      <c r="E3760" s="233"/>
      <c r="F3760" s="234" t="s">
        <v>5937</v>
      </c>
      <c r="G3760" s="235">
        <v>29.09</v>
      </c>
      <c r="H3760" s="233" t="s">
        <v>37</v>
      </c>
      <c r="I3760" s="235">
        <v>6.56</v>
      </c>
      <c r="J3760" s="235">
        <v>7.16</v>
      </c>
      <c r="K3760" s="233" t="s">
        <v>37</v>
      </c>
      <c r="L3760" s="235">
        <v>42.81</v>
      </c>
      <c r="M3760" s="236" t="s">
        <v>1570</v>
      </c>
    </row>
    <row r="3761" spans="1:13">
      <c r="A3761" s="106" t="str">
        <f t="shared" si="58"/>
        <v xml:space="preserve">35506 </v>
      </c>
      <c r="B3761" s="231" t="s">
        <v>5938</v>
      </c>
      <c r="C3761" s="232"/>
      <c r="D3761" s="233" t="s">
        <v>1358</v>
      </c>
      <c r="E3761" s="233"/>
      <c r="F3761" s="234" t="s">
        <v>5939</v>
      </c>
      <c r="G3761" s="235">
        <v>25.33</v>
      </c>
      <c r="H3761" s="233" t="s">
        <v>37</v>
      </c>
      <c r="I3761" s="235">
        <v>5.85</v>
      </c>
      <c r="J3761" s="235">
        <v>6.25</v>
      </c>
      <c r="K3761" s="233" t="s">
        <v>37</v>
      </c>
      <c r="L3761" s="235">
        <v>37.43</v>
      </c>
      <c r="M3761" s="236" t="s">
        <v>1570</v>
      </c>
    </row>
    <row r="3762" spans="1:13">
      <c r="A3762" s="106" t="str">
        <f t="shared" si="58"/>
        <v xml:space="preserve">35508 </v>
      </c>
      <c r="B3762" s="231" t="s">
        <v>5940</v>
      </c>
      <c r="C3762" s="232"/>
      <c r="D3762" s="233" t="s">
        <v>1358</v>
      </c>
      <c r="E3762" s="233"/>
      <c r="F3762" s="234" t="s">
        <v>5941</v>
      </c>
      <c r="G3762" s="235">
        <v>26.09</v>
      </c>
      <c r="H3762" s="233" t="s">
        <v>37</v>
      </c>
      <c r="I3762" s="235">
        <v>6.57</v>
      </c>
      <c r="J3762" s="235">
        <v>6.44</v>
      </c>
      <c r="K3762" s="233" t="s">
        <v>37</v>
      </c>
      <c r="L3762" s="235">
        <v>39.1</v>
      </c>
      <c r="M3762" s="236" t="s">
        <v>1570</v>
      </c>
    </row>
    <row r="3763" spans="1:13">
      <c r="A3763" s="106" t="str">
        <f t="shared" si="58"/>
        <v xml:space="preserve">35509 </v>
      </c>
      <c r="B3763" s="231" t="s">
        <v>5942</v>
      </c>
      <c r="C3763" s="232"/>
      <c r="D3763" s="233" t="s">
        <v>1358</v>
      </c>
      <c r="E3763" s="233"/>
      <c r="F3763" s="234" t="s">
        <v>5943</v>
      </c>
      <c r="G3763" s="235">
        <v>28.09</v>
      </c>
      <c r="H3763" s="233" t="s">
        <v>37</v>
      </c>
      <c r="I3763" s="235">
        <v>6.42</v>
      </c>
      <c r="J3763" s="235">
        <v>6.92</v>
      </c>
      <c r="K3763" s="233" t="s">
        <v>37</v>
      </c>
      <c r="L3763" s="235">
        <v>41.43</v>
      </c>
      <c r="M3763" s="236" t="s">
        <v>1570</v>
      </c>
    </row>
    <row r="3764" spans="1:13">
      <c r="A3764" s="106" t="str">
        <f t="shared" si="58"/>
        <v xml:space="preserve">35510 </v>
      </c>
      <c r="B3764" s="231" t="s">
        <v>5944</v>
      </c>
      <c r="C3764" s="232"/>
      <c r="D3764" s="233" t="s">
        <v>1358</v>
      </c>
      <c r="E3764" s="233"/>
      <c r="F3764" s="234" t="s">
        <v>5945</v>
      </c>
      <c r="G3764" s="235">
        <v>24.39</v>
      </c>
      <c r="H3764" s="233" t="s">
        <v>37</v>
      </c>
      <c r="I3764" s="235">
        <v>5.71</v>
      </c>
      <c r="J3764" s="235">
        <v>6.01</v>
      </c>
      <c r="K3764" s="233" t="s">
        <v>37</v>
      </c>
      <c r="L3764" s="235">
        <v>36.11</v>
      </c>
      <c r="M3764" s="236" t="s">
        <v>1570</v>
      </c>
    </row>
    <row r="3765" spans="1:13">
      <c r="A3765" s="106" t="str">
        <f t="shared" si="58"/>
        <v xml:space="preserve">35511 </v>
      </c>
      <c r="B3765" s="231" t="s">
        <v>5946</v>
      </c>
      <c r="C3765" s="232"/>
      <c r="D3765" s="233" t="s">
        <v>1358</v>
      </c>
      <c r="E3765" s="233"/>
      <c r="F3765" s="234" t="s">
        <v>5947</v>
      </c>
      <c r="G3765" s="235">
        <v>22.2</v>
      </c>
      <c r="H3765" s="233" t="s">
        <v>37</v>
      </c>
      <c r="I3765" s="235">
        <v>5.25</v>
      </c>
      <c r="J3765" s="235">
        <v>5.46</v>
      </c>
      <c r="K3765" s="233" t="s">
        <v>37</v>
      </c>
      <c r="L3765" s="235">
        <v>32.909999999999997</v>
      </c>
      <c r="M3765" s="236" t="s">
        <v>1570</v>
      </c>
    </row>
    <row r="3766" spans="1:13">
      <c r="A3766" s="106" t="str">
        <f t="shared" si="58"/>
        <v xml:space="preserve">35512 </v>
      </c>
      <c r="B3766" s="231" t="s">
        <v>5948</v>
      </c>
      <c r="C3766" s="232"/>
      <c r="D3766" s="233" t="s">
        <v>1358</v>
      </c>
      <c r="E3766" s="233"/>
      <c r="F3766" s="234" t="s">
        <v>5949</v>
      </c>
      <c r="G3766" s="235">
        <v>23.89</v>
      </c>
      <c r="H3766" s="233" t="s">
        <v>37</v>
      </c>
      <c r="I3766" s="235">
        <v>5.63</v>
      </c>
      <c r="J3766" s="235">
        <v>5.89</v>
      </c>
      <c r="K3766" s="233" t="s">
        <v>37</v>
      </c>
      <c r="L3766" s="235">
        <v>35.409999999999997</v>
      </c>
      <c r="M3766" s="236" t="s">
        <v>1570</v>
      </c>
    </row>
    <row r="3767" spans="1:13">
      <c r="A3767" s="106" t="str">
        <f t="shared" si="58"/>
        <v xml:space="preserve">35515 </v>
      </c>
      <c r="B3767" s="231" t="s">
        <v>5950</v>
      </c>
      <c r="C3767" s="232"/>
      <c r="D3767" s="233" t="s">
        <v>1358</v>
      </c>
      <c r="E3767" s="233"/>
      <c r="F3767" s="234" t="s">
        <v>5951</v>
      </c>
      <c r="G3767" s="235">
        <v>26.09</v>
      </c>
      <c r="H3767" s="233" t="s">
        <v>37</v>
      </c>
      <c r="I3767" s="235">
        <v>6.57</v>
      </c>
      <c r="J3767" s="235">
        <v>6.44</v>
      </c>
      <c r="K3767" s="233" t="s">
        <v>37</v>
      </c>
      <c r="L3767" s="235">
        <v>39.1</v>
      </c>
      <c r="M3767" s="236" t="s">
        <v>1570</v>
      </c>
    </row>
    <row r="3768" spans="1:13">
      <c r="A3768" s="106" t="str">
        <f t="shared" si="58"/>
        <v xml:space="preserve">35516 </v>
      </c>
      <c r="B3768" s="231" t="s">
        <v>5952</v>
      </c>
      <c r="C3768" s="232"/>
      <c r="D3768" s="233" t="s">
        <v>1358</v>
      </c>
      <c r="E3768" s="233"/>
      <c r="F3768" s="234" t="s">
        <v>5953</v>
      </c>
      <c r="G3768" s="235">
        <v>24.21</v>
      </c>
      <c r="H3768" s="233" t="s">
        <v>37</v>
      </c>
      <c r="I3768" s="235">
        <v>5.67</v>
      </c>
      <c r="J3768" s="235">
        <v>5.97</v>
      </c>
      <c r="K3768" s="233" t="s">
        <v>37</v>
      </c>
      <c r="L3768" s="235">
        <v>35.85</v>
      </c>
      <c r="M3768" s="236" t="s">
        <v>1570</v>
      </c>
    </row>
    <row r="3769" spans="1:13">
      <c r="A3769" s="106" t="str">
        <f t="shared" si="58"/>
        <v xml:space="preserve">35518 </v>
      </c>
      <c r="B3769" s="231" t="s">
        <v>5954</v>
      </c>
      <c r="C3769" s="232"/>
      <c r="D3769" s="233" t="s">
        <v>1358</v>
      </c>
      <c r="E3769" s="233"/>
      <c r="F3769" s="234" t="s">
        <v>5955</v>
      </c>
      <c r="G3769" s="235">
        <v>22.65</v>
      </c>
      <c r="H3769" s="233" t="s">
        <v>37</v>
      </c>
      <c r="I3769" s="235">
        <v>5.32</v>
      </c>
      <c r="J3769" s="235">
        <v>5.59</v>
      </c>
      <c r="K3769" s="233" t="s">
        <v>37</v>
      </c>
      <c r="L3769" s="235">
        <v>33.56</v>
      </c>
      <c r="M3769" s="236" t="s">
        <v>1570</v>
      </c>
    </row>
    <row r="3770" spans="1:13">
      <c r="A3770" s="106" t="str">
        <f t="shared" si="58"/>
        <v xml:space="preserve">35521 </v>
      </c>
      <c r="B3770" s="231" t="s">
        <v>5956</v>
      </c>
      <c r="C3770" s="232"/>
      <c r="D3770" s="233" t="s">
        <v>1358</v>
      </c>
      <c r="E3770" s="233"/>
      <c r="F3770" s="234" t="s">
        <v>5957</v>
      </c>
      <c r="G3770" s="235">
        <v>24.13</v>
      </c>
      <c r="H3770" s="233" t="s">
        <v>37</v>
      </c>
      <c r="I3770" s="235">
        <v>6.03</v>
      </c>
      <c r="J3770" s="235">
        <v>5.94</v>
      </c>
      <c r="K3770" s="233" t="s">
        <v>37</v>
      </c>
      <c r="L3770" s="235">
        <v>36.1</v>
      </c>
      <c r="M3770" s="236" t="s">
        <v>1570</v>
      </c>
    </row>
    <row r="3771" spans="1:13">
      <c r="A3771" s="106" t="str">
        <f t="shared" si="58"/>
        <v xml:space="preserve">35522 </v>
      </c>
      <c r="B3771" s="231" t="s">
        <v>5958</v>
      </c>
      <c r="C3771" s="232"/>
      <c r="D3771" s="233" t="s">
        <v>1358</v>
      </c>
      <c r="E3771" s="233"/>
      <c r="F3771" s="234" t="s">
        <v>5959</v>
      </c>
      <c r="G3771" s="235">
        <v>23.15</v>
      </c>
      <c r="H3771" s="233" t="s">
        <v>37</v>
      </c>
      <c r="I3771" s="235">
        <v>5.52</v>
      </c>
      <c r="J3771" s="235">
        <v>5.7</v>
      </c>
      <c r="K3771" s="233" t="s">
        <v>37</v>
      </c>
      <c r="L3771" s="235">
        <v>34.369999999999997</v>
      </c>
      <c r="M3771" s="236" t="s">
        <v>1570</v>
      </c>
    </row>
    <row r="3772" spans="1:13">
      <c r="A3772" s="106" t="str">
        <f t="shared" si="58"/>
        <v xml:space="preserve">35523 </v>
      </c>
      <c r="B3772" s="231" t="s">
        <v>5960</v>
      </c>
      <c r="C3772" s="232"/>
      <c r="D3772" s="233" t="s">
        <v>1358</v>
      </c>
      <c r="E3772" s="233"/>
      <c r="F3772" s="234" t="s">
        <v>5961</v>
      </c>
      <c r="G3772" s="235">
        <v>24.13</v>
      </c>
      <c r="H3772" s="233" t="s">
        <v>37</v>
      </c>
      <c r="I3772" s="235">
        <v>6.08</v>
      </c>
      <c r="J3772" s="235">
        <v>5.94</v>
      </c>
      <c r="K3772" s="233" t="s">
        <v>37</v>
      </c>
      <c r="L3772" s="235">
        <v>36.15</v>
      </c>
      <c r="M3772" s="236" t="s">
        <v>1570</v>
      </c>
    </row>
    <row r="3773" spans="1:13">
      <c r="A3773" s="106" t="str">
        <f t="shared" si="58"/>
        <v xml:space="preserve">35525 </v>
      </c>
      <c r="B3773" s="231" t="s">
        <v>5962</v>
      </c>
      <c r="C3773" s="232"/>
      <c r="D3773" s="233" t="s">
        <v>1358</v>
      </c>
      <c r="E3773" s="233"/>
      <c r="F3773" s="234" t="s">
        <v>5963</v>
      </c>
      <c r="G3773" s="235">
        <v>21.69</v>
      </c>
      <c r="H3773" s="233" t="s">
        <v>37</v>
      </c>
      <c r="I3773" s="235">
        <v>6.37</v>
      </c>
      <c r="J3773" s="235">
        <v>5.3</v>
      </c>
      <c r="K3773" s="233" t="s">
        <v>37</v>
      </c>
      <c r="L3773" s="235">
        <v>33.36</v>
      </c>
      <c r="M3773" s="236" t="s">
        <v>1570</v>
      </c>
    </row>
    <row r="3774" spans="1:13">
      <c r="A3774" s="106" t="str">
        <f t="shared" si="58"/>
        <v xml:space="preserve">35526 </v>
      </c>
      <c r="B3774" s="231" t="s">
        <v>5964</v>
      </c>
      <c r="C3774" s="232"/>
      <c r="D3774" s="233" t="s">
        <v>1358</v>
      </c>
      <c r="E3774" s="233"/>
      <c r="F3774" s="234" t="s">
        <v>5965</v>
      </c>
      <c r="G3774" s="235">
        <v>31.55</v>
      </c>
      <c r="H3774" s="233" t="s">
        <v>37</v>
      </c>
      <c r="I3774" s="235">
        <v>12.22</v>
      </c>
      <c r="J3774" s="235">
        <v>7.21</v>
      </c>
      <c r="K3774" s="233" t="s">
        <v>37</v>
      </c>
      <c r="L3774" s="235">
        <v>50.98</v>
      </c>
      <c r="M3774" s="236" t="s">
        <v>1570</v>
      </c>
    </row>
    <row r="3775" spans="1:13">
      <c r="A3775" s="106" t="str">
        <f t="shared" si="58"/>
        <v xml:space="preserve">35531 </v>
      </c>
      <c r="B3775" s="231" t="s">
        <v>5966</v>
      </c>
      <c r="C3775" s="232"/>
      <c r="D3775" s="233" t="s">
        <v>1358</v>
      </c>
      <c r="E3775" s="233"/>
      <c r="F3775" s="234" t="s">
        <v>5967</v>
      </c>
      <c r="G3775" s="235">
        <v>39.11</v>
      </c>
      <c r="H3775" s="233" t="s">
        <v>37</v>
      </c>
      <c r="I3775" s="235">
        <v>8.4499999999999993</v>
      </c>
      <c r="J3775" s="235">
        <v>9.6300000000000008</v>
      </c>
      <c r="K3775" s="233" t="s">
        <v>37</v>
      </c>
      <c r="L3775" s="235">
        <v>57.19</v>
      </c>
      <c r="M3775" s="236" t="s">
        <v>1570</v>
      </c>
    </row>
    <row r="3776" spans="1:13">
      <c r="A3776" s="106" t="str">
        <f t="shared" si="58"/>
        <v xml:space="preserve">35533 </v>
      </c>
      <c r="B3776" s="231" t="s">
        <v>5968</v>
      </c>
      <c r="C3776" s="232"/>
      <c r="D3776" s="233" t="s">
        <v>1358</v>
      </c>
      <c r="E3776" s="233"/>
      <c r="F3776" s="234" t="s">
        <v>5969</v>
      </c>
      <c r="G3776" s="235">
        <v>29.92</v>
      </c>
      <c r="H3776" s="233" t="s">
        <v>37</v>
      </c>
      <c r="I3776" s="235">
        <v>6.97</v>
      </c>
      <c r="J3776" s="235">
        <v>7.36</v>
      </c>
      <c r="K3776" s="233" t="s">
        <v>37</v>
      </c>
      <c r="L3776" s="235">
        <v>44.25</v>
      </c>
      <c r="M3776" s="236" t="s">
        <v>1570</v>
      </c>
    </row>
    <row r="3777" spans="1:13">
      <c r="A3777" s="106" t="str">
        <f t="shared" si="58"/>
        <v xml:space="preserve">35535 </v>
      </c>
      <c r="B3777" s="231" t="s">
        <v>5970</v>
      </c>
      <c r="C3777" s="232"/>
      <c r="D3777" s="233" t="s">
        <v>1358</v>
      </c>
      <c r="E3777" s="233"/>
      <c r="F3777" s="234" t="s">
        <v>5971</v>
      </c>
      <c r="G3777" s="235">
        <v>38.130000000000003</v>
      </c>
      <c r="H3777" s="233" t="s">
        <v>37</v>
      </c>
      <c r="I3777" s="235">
        <v>8.3000000000000007</v>
      </c>
      <c r="J3777" s="235">
        <v>9.39</v>
      </c>
      <c r="K3777" s="233" t="s">
        <v>37</v>
      </c>
      <c r="L3777" s="235">
        <v>55.82</v>
      </c>
      <c r="M3777" s="236" t="s">
        <v>1570</v>
      </c>
    </row>
    <row r="3778" spans="1:13">
      <c r="A3778" s="106" t="str">
        <f t="shared" si="58"/>
        <v xml:space="preserve">35536 </v>
      </c>
      <c r="B3778" s="231" t="s">
        <v>5972</v>
      </c>
      <c r="C3778" s="232"/>
      <c r="D3778" s="233" t="s">
        <v>1358</v>
      </c>
      <c r="E3778" s="233"/>
      <c r="F3778" s="234" t="s">
        <v>5973</v>
      </c>
      <c r="G3778" s="235">
        <v>33.729999999999997</v>
      </c>
      <c r="H3778" s="233" t="s">
        <v>37</v>
      </c>
      <c r="I3778" s="235">
        <v>7.58</v>
      </c>
      <c r="J3778" s="235">
        <v>8.2899999999999991</v>
      </c>
      <c r="K3778" s="233" t="s">
        <v>37</v>
      </c>
      <c r="L3778" s="235">
        <v>49.6</v>
      </c>
      <c r="M3778" s="236" t="s">
        <v>1570</v>
      </c>
    </row>
    <row r="3779" spans="1:13">
      <c r="A3779" s="106" t="str">
        <f t="shared" ref="A3779:A3842" si="59">B3779&amp;" "&amp;C3779</f>
        <v xml:space="preserve">35537 </v>
      </c>
      <c r="B3779" s="231" t="s">
        <v>5974</v>
      </c>
      <c r="C3779" s="232"/>
      <c r="D3779" s="233" t="s">
        <v>1358</v>
      </c>
      <c r="E3779" s="233"/>
      <c r="F3779" s="234" t="s">
        <v>5975</v>
      </c>
      <c r="G3779" s="235">
        <v>41.88</v>
      </c>
      <c r="H3779" s="233" t="s">
        <v>37</v>
      </c>
      <c r="I3779" s="235">
        <v>8.92</v>
      </c>
      <c r="J3779" s="235">
        <v>10.31</v>
      </c>
      <c r="K3779" s="233" t="s">
        <v>37</v>
      </c>
      <c r="L3779" s="235">
        <v>61.11</v>
      </c>
      <c r="M3779" s="236" t="s">
        <v>1570</v>
      </c>
    </row>
    <row r="3780" spans="1:13">
      <c r="A3780" s="106" t="str">
        <f t="shared" si="59"/>
        <v xml:space="preserve">35538 </v>
      </c>
      <c r="B3780" s="231" t="s">
        <v>5976</v>
      </c>
      <c r="C3780" s="232"/>
      <c r="D3780" s="233" t="s">
        <v>1358</v>
      </c>
      <c r="E3780" s="233"/>
      <c r="F3780" s="234" t="s">
        <v>5977</v>
      </c>
      <c r="G3780" s="235">
        <v>47.03</v>
      </c>
      <c r="H3780" s="233" t="s">
        <v>37</v>
      </c>
      <c r="I3780" s="235">
        <v>9.84</v>
      </c>
      <c r="J3780" s="235">
        <v>11.56</v>
      </c>
      <c r="K3780" s="233" t="s">
        <v>37</v>
      </c>
      <c r="L3780" s="235">
        <v>68.430000000000007</v>
      </c>
      <c r="M3780" s="236" t="s">
        <v>1570</v>
      </c>
    </row>
    <row r="3781" spans="1:13">
      <c r="A3781" s="106" t="str">
        <f t="shared" si="59"/>
        <v xml:space="preserve">35539 </v>
      </c>
      <c r="B3781" s="231" t="s">
        <v>5978</v>
      </c>
      <c r="C3781" s="232"/>
      <c r="D3781" s="233" t="s">
        <v>1358</v>
      </c>
      <c r="E3781" s="233"/>
      <c r="F3781" s="234" t="s">
        <v>5979</v>
      </c>
      <c r="G3781" s="235">
        <v>44.11</v>
      </c>
      <c r="H3781" s="233" t="s">
        <v>37</v>
      </c>
      <c r="I3781" s="235">
        <v>9.2799999999999994</v>
      </c>
      <c r="J3781" s="235">
        <v>10.85</v>
      </c>
      <c r="K3781" s="233" t="s">
        <v>37</v>
      </c>
      <c r="L3781" s="235">
        <v>64.239999999999995</v>
      </c>
      <c r="M3781" s="236" t="s">
        <v>1570</v>
      </c>
    </row>
    <row r="3782" spans="1:13">
      <c r="A3782" s="106" t="str">
        <f t="shared" si="59"/>
        <v xml:space="preserve">35540 </v>
      </c>
      <c r="B3782" s="231" t="s">
        <v>5980</v>
      </c>
      <c r="C3782" s="232"/>
      <c r="D3782" s="233" t="s">
        <v>1358</v>
      </c>
      <c r="E3782" s="233"/>
      <c r="F3782" s="234" t="s">
        <v>5981</v>
      </c>
      <c r="G3782" s="235">
        <v>49.33</v>
      </c>
      <c r="H3782" s="233" t="s">
        <v>37</v>
      </c>
      <c r="I3782" s="235">
        <v>10.119999999999999</v>
      </c>
      <c r="J3782" s="235">
        <v>12.13</v>
      </c>
      <c r="K3782" s="233" t="s">
        <v>37</v>
      </c>
      <c r="L3782" s="235">
        <v>71.58</v>
      </c>
      <c r="M3782" s="236" t="s">
        <v>1570</v>
      </c>
    </row>
    <row r="3783" spans="1:13">
      <c r="A3783" s="106" t="str">
        <f t="shared" si="59"/>
        <v xml:space="preserve">35556 </v>
      </c>
      <c r="B3783" s="231" t="s">
        <v>5982</v>
      </c>
      <c r="C3783" s="232"/>
      <c r="D3783" s="233" t="s">
        <v>1358</v>
      </c>
      <c r="E3783" s="233"/>
      <c r="F3783" s="234" t="s">
        <v>5983</v>
      </c>
      <c r="G3783" s="235">
        <v>26.75</v>
      </c>
      <c r="H3783" s="233" t="s">
        <v>37</v>
      </c>
      <c r="I3783" s="235">
        <v>7.54</v>
      </c>
      <c r="J3783" s="235">
        <v>6.55</v>
      </c>
      <c r="K3783" s="233" t="s">
        <v>37</v>
      </c>
      <c r="L3783" s="235">
        <v>40.840000000000003</v>
      </c>
      <c r="M3783" s="236" t="s">
        <v>1570</v>
      </c>
    </row>
    <row r="3784" spans="1:13">
      <c r="A3784" s="106" t="str">
        <f t="shared" si="59"/>
        <v xml:space="preserve">35558 </v>
      </c>
      <c r="B3784" s="231" t="s">
        <v>5984</v>
      </c>
      <c r="C3784" s="232"/>
      <c r="D3784" s="233" t="s">
        <v>1358</v>
      </c>
      <c r="E3784" s="233"/>
      <c r="F3784" s="234" t="s">
        <v>5985</v>
      </c>
      <c r="G3784" s="235">
        <v>23.13</v>
      </c>
      <c r="H3784" s="233" t="s">
        <v>37</v>
      </c>
      <c r="I3784" s="235">
        <v>7.15</v>
      </c>
      <c r="J3784" s="235">
        <v>5.67</v>
      </c>
      <c r="K3784" s="233" t="s">
        <v>37</v>
      </c>
      <c r="L3784" s="235">
        <v>35.950000000000003</v>
      </c>
      <c r="M3784" s="236" t="s">
        <v>1570</v>
      </c>
    </row>
    <row r="3785" spans="1:13">
      <c r="A3785" s="106" t="str">
        <f t="shared" si="59"/>
        <v xml:space="preserve">35560 </v>
      </c>
      <c r="B3785" s="231" t="s">
        <v>5986</v>
      </c>
      <c r="C3785" s="232"/>
      <c r="D3785" s="233" t="s">
        <v>1358</v>
      </c>
      <c r="E3785" s="233"/>
      <c r="F3785" s="234" t="s">
        <v>5987</v>
      </c>
      <c r="G3785" s="235">
        <v>34.03</v>
      </c>
      <c r="H3785" s="233" t="s">
        <v>37</v>
      </c>
      <c r="I3785" s="235">
        <v>7.63</v>
      </c>
      <c r="J3785" s="235">
        <v>8.3800000000000008</v>
      </c>
      <c r="K3785" s="233" t="s">
        <v>37</v>
      </c>
      <c r="L3785" s="235">
        <v>50.04</v>
      </c>
      <c r="M3785" s="236" t="s">
        <v>1570</v>
      </c>
    </row>
    <row r="3786" spans="1:13">
      <c r="A3786" s="106" t="str">
        <f t="shared" si="59"/>
        <v xml:space="preserve">35563 </v>
      </c>
      <c r="B3786" s="231" t="s">
        <v>5988</v>
      </c>
      <c r="C3786" s="232"/>
      <c r="D3786" s="233" t="s">
        <v>1358</v>
      </c>
      <c r="E3786" s="233"/>
      <c r="F3786" s="234" t="s">
        <v>5989</v>
      </c>
      <c r="G3786" s="235">
        <v>26.12</v>
      </c>
      <c r="H3786" s="233" t="s">
        <v>37</v>
      </c>
      <c r="I3786" s="235">
        <v>6.35</v>
      </c>
      <c r="J3786" s="235">
        <v>6.44</v>
      </c>
      <c r="K3786" s="233" t="s">
        <v>37</v>
      </c>
      <c r="L3786" s="235">
        <v>38.909999999999997</v>
      </c>
      <c r="M3786" s="236" t="s">
        <v>1570</v>
      </c>
    </row>
    <row r="3787" spans="1:13">
      <c r="A3787" s="106" t="str">
        <f t="shared" si="59"/>
        <v xml:space="preserve">35565 </v>
      </c>
      <c r="B3787" s="231" t="s">
        <v>5990</v>
      </c>
      <c r="C3787" s="232"/>
      <c r="D3787" s="233" t="s">
        <v>1358</v>
      </c>
      <c r="E3787" s="233"/>
      <c r="F3787" s="234" t="s">
        <v>5991</v>
      </c>
      <c r="G3787" s="235">
        <v>25.13</v>
      </c>
      <c r="H3787" s="233" t="s">
        <v>37</v>
      </c>
      <c r="I3787" s="235">
        <v>7.12</v>
      </c>
      <c r="J3787" s="235">
        <v>6.17</v>
      </c>
      <c r="K3787" s="233" t="s">
        <v>37</v>
      </c>
      <c r="L3787" s="235">
        <v>38.42</v>
      </c>
      <c r="M3787" s="236" t="s">
        <v>1570</v>
      </c>
    </row>
    <row r="3788" spans="1:13">
      <c r="A3788" s="106" t="str">
        <f t="shared" si="59"/>
        <v xml:space="preserve">35566 </v>
      </c>
      <c r="B3788" s="231" t="s">
        <v>5992</v>
      </c>
      <c r="C3788" s="232"/>
      <c r="D3788" s="233" t="s">
        <v>1358</v>
      </c>
      <c r="E3788" s="233"/>
      <c r="F3788" s="234" t="s">
        <v>5993</v>
      </c>
      <c r="G3788" s="235">
        <v>32.35</v>
      </c>
      <c r="H3788" s="233" t="s">
        <v>37</v>
      </c>
      <c r="I3788" s="235">
        <v>8.34</v>
      </c>
      <c r="J3788" s="235">
        <v>7.95</v>
      </c>
      <c r="K3788" s="233" t="s">
        <v>37</v>
      </c>
      <c r="L3788" s="235">
        <v>48.64</v>
      </c>
      <c r="M3788" s="236" t="s">
        <v>1570</v>
      </c>
    </row>
    <row r="3789" spans="1:13">
      <c r="A3789" s="106" t="str">
        <f t="shared" si="59"/>
        <v xml:space="preserve">35570 </v>
      </c>
      <c r="B3789" s="231" t="s">
        <v>5994</v>
      </c>
      <c r="C3789" s="232"/>
      <c r="D3789" s="233" t="s">
        <v>1358</v>
      </c>
      <c r="E3789" s="233"/>
      <c r="F3789" s="234" t="s">
        <v>5995</v>
      </c>
      <c r="G3789" s="235">
        <v>29.15</v>
      </c>
      <c r="H3789" s="233" t="s">
        <v>37</v>
      </c>
      <c r="I3789" s="235">
        <v>6.95</v>
      </c>
      <c r="J3789" s="235">
        <v>7.17</v>
      </c>
      <c r="K3789" s="233" t="s">
        <v>37</v>
      </c>
      <c r="L3789" s="235">
        <v>43.27</v>
      </c>
      <c r="M3789" s="236" t="s">
        <v>1570</v>
      </c>
    </row>
    <row r="3790" spans="1:13">
      <c r="A3790" s="106" t="str">
        <f t="shared" si="59"/>
        <v xml:space="preserve">35571 </v>
      </c>
      <c r="B3790" s="231" t="s">
        <v>5996</v>
      </c>
      <c r="C3790" s="232"/>
      <c r="D3790" s="233" t="s">
        <v>1358</v>
      </c>
      <c r="E3790" s="233"/>
      <c r="F3790" s="234" t="s">
        <v>5997</v>
      </c>
      <c r="G3790" s="235">
        <v>25.52</v>
      </c>
      <c r="H3790" s="233" t="s">
        <v>37</v>
      </c>
      <c r="I3790" s="235">
        <v>7</v>
      </c>
      <c r="J3790" s="235">
        <v>6.27</v>
      </c>
      <c r="K3790" s="233" t="s">
        <v>37</v>
      </c>
      <c r="L3790" s="235">
        <v>38.79</v>
      </c>
      <c r="M3790" s="236" t="s">
        <v>1570</v>
      </c>
    </row>
    <row r="3791" spans="1:13">
      <c r="A3791" s="106" t="str">
        <f t="shared" si="59"/>
        <v xml:space="preserve">35572 </v>
      </c>
      <c r="B3791" s="231" t="s">
        <v>5998</v>
      </c>
      <c r="C3791" s="232"/>
      <c r="D3791" s="233" t="s">
        <v>1358</v>
      </c>
      <c r="E3791" s="233"/>
      <c r="F3791" s="234" t="s">
        <v>5999</v>
      </c>
      <c r="G3791" s="235">
        <v>6.81</v>
      </c>
      <c r="H3791" s="233" t="s">
        <v>37</v>
      </c>
      <c r="I3791" s="235">
        <v>1.54</v>
      </c>
      <c r="J3791" s="235">
        <v>1.66</v>
      </c>
      <c r="K3791" s="233" t="s">
        <v>37</v>
      </c>
      <c r="L3791" s="235">
        <v>10.01</v>
      </c>
      <c r="M3791" s="236" t="s">
        <v>1125</v>
      </c>
    </row>
    <row r="3792" spans="1:13">
      <c r="A3792" s="106" t="str">
        <f t="shared" si="59"/>
        <v xml:space="preserve">35583 </v>
      </c>
      <c r="B3792" s="231" t="s">
        <v>6000</v>
      </c>
      <c r="C3792" s="232"/>
      <c r="D3792" s="233" t="s">
        <v>1358</v>
      </c>
      <c r="E3792" s="233"/>
      <c r="F3792" s="234" t="s">
        <v>6001</v>
      </c>
      <c r="G3792" s="235">
        <v>27.75</v>
      </c>
      <c r="H3792" s="233" t="s">
        <v>37</v>
      </c>
      <c r="I3792" s="235">
        <v>7.66</v>
      </c>
      <c r="J3792" s="235">
        <v>6.82</v>
      </c>
      <c r="K3792" s="233" t="s">
        <v>37</v>
      </c>
      <c r="L3792" s="235">
        <v>42.23</v>
      </c>
      <c r="M3792" s="236" t="s">
        <v>1570</v>
      </c>
    </row>
    <row r="3793" spans="1:13">
      <c r="A3793" s="106" t="str">
        <f t="shared" si="59"/>
        <v xml:space="preserve">35585 </v>
      </c>
      <c r="B3793" s="231" t="s">
        <v>6002</v>
      </c>
      <c r="C3793" s="232"/>
      <c r="D3793" s="233" t="s">
        <v>1358</v>
      </c>
      <c r="E3793" s="233"/>
      <c r="F3793" s="234" t="s">
        <v>6003</v>
      </c>
      <c r="G3793" s="235">
        <v>32.35</v>
      </c>
      <c r="H3793" s="233" t="s">
        <v>37</v>
      </c>
      <c r="I3793" s="235">
        <v>8.58</v>
      </c>
      <c r="J3793" s="235">
        <v>7.99</v>
      </c>
      <c r="K3793" s="233" t="s">
        <v>37</v>
      </c>
      <c r="L3793" s="235">
        <v>48.92</v>
      </c>
      <c r="M3793" s="236" t="s">
        <v>1570</v>
      </c>
    </row>
    <row r="3794" spans="1:13">
      <c r="A3794" s="106" t="str">
        <f t="shared" si="59"/>
        <v xml:space="preserve">35587 </v>
      </c>
      <c r="B3794" s="231" t="s">
        <v>6004</v>
      </c>
      <c r="C3794" s="232"/>
      <c r="D3794" s="233" t="s">
        <v>1358</v>
      </c>
      <c r="E3794" s="233"/>
      <c r="F3794" s="234" t="s">
        <v>6005</v>
      </c>
      <c r="G3794" s="235">
        <v>26.21</v>
      </c>
      <c r="H3794" s="233" t="s">
        <v>37</v>
      </c>
      <c r="I3794" s="235">
        <v>6.49</v>
      </c>
      <c r="J3794" s="235">
        <v>6.46</v>
      </c>
      <c r="K3794" s="233" t="s">
        <v>37</v>
      </c>
      <c r="L3794" s="235">
        <v>39.159999999999997</v>
      </c>
      <c r="M3794" s="236" t="s">
        <v>1570</v>
      </c>
    </row>
    <row r="3795" spans="1:13">
      <c r="A3795" s="106" t="str">
        <f t="shared" si="59"/>
        <v xml:space="preserve">35600 </v>
      </c>
      <c r="B3795" s="231" t="s">
        <v>6006</v>
      </c>
      <c r="C3795" s="232"/>
      <c r="D3795" s="233" t="s">
        <v>1358</v>
      </c>
      <c r="E3795" s="233"/>
      <c r="F3795" s="234" t="s">
        <v>18478</v>
      </c>
      <c r="G3795" s="235">
        <v>3.59</v>
      </c>
      <c r="H3795" s="233" t="s">
        <v>37</v>
      </c>
      <c r="I3795" s="235">
        <v>1.01</v>
      </c>
      <c r="J3795" s="235">
        <v>0.85</v>
      </c>
      <c r="K3795" s="233" t="s">
        <v>37</v>
      </c>
      <c r="L3795" s="235">
        <v>5.45</v>
      </c>
      <c r="M3795" s="236" t="s">
        <v>1125</v>
      </c>
    </row>
    <row r="3796" spans="1:13">
      <c r="A3796" s="106" t="str">
        <f t="shared" si="59"/>
        <v xml:space="preserve">35601 </v>
      </c>
      <c r="B3796" s="231" t="s">
        <v>6007</v>
      </c>
      <c r="C3796" s="232"/>
      <c r="D3796" s="233" t="s">
        <v>1358</v>
      </c>
      <c r="E3796" s="233"/>
      <c r="F3796" s="234" t="s">
        <v>6008</v>
      </c>
      <c r="G3796" s="235">
        <v>27.09</v>
      </c>
      <c r="H3796" s="233" t="s">
        <v>37</v>
      </c>
      <c r="I3796" s="235">
        <v>7.39</v>
      </c>
      <c r="J3796" s="235">
        <v>6.6</v>
      </c>
      <c r="K3796" s="233" t="s">
        <v>37</v>
      </c>
      <c r="L3796" s="235">
        <v>41.08</v>
      </c>
      <c r="M3796" s="236" t="s">
        <v>1570</v>
      </c>
    </row>
    <row r="3797" spans="1:13">
      <c r="A3797" s="106" t="str">
        <f t="shared" si="59"/>
        <v xml:space="preserve">35606 </v>
      </c>
      <c r="B3797" s="231" t="s">
        <v>6009</v>
      </c>
      <c r="C3797" s="232"/>
      <c r="D3797" s="233" t="s">
        <v>1358</v>
      </c>
      <c r="E3797" s="233"/>
      <c r="F3797" s="234" t="s">
        <v>6010</v>
      </c>
      <c r="G3797" s="235">
        <v>22.46</v>
      </c>
      <c r="H3797" s="233" t="s">
        <v>37</v>
      </c>
      <c r="I3797" s="235">
        <v>6.48</v>
      </c>
      <c r="J3797" s="235">
        <v>5.48</v>
      </c>
      <c r="K3797" s="233" t="s">
        <v>37</v>
      </c>
      <c r="L3797" s="235">
        <v>34.42</v>
      </c>
      <c r="M3797" s="236" t="s">
        <v>1570</v>
      </c>
    </row>
    <row r="3798" spans="1:13">
      <c r="A3798" s="106" t="str">
        <f t="shared" si="59"/>
        <v xml:space="preserve">35612 </v>
      </c>
      <c r="B3798" s="231" t="s">
        <v>6011</v>
      </c>
      <c r="C3798" s="232"/>
      <c r="D3798" s="233" t="s">
        <v>1358</v>
      </c>
      <c r="E3798" s="233"/>
      <c r="F3798" s="234" t="s">
        <v>6012</v>
      </c>
      <c r="G3798" s="235">
        <v>20.350000000000001</v>
      </c>
      <c r="H3798" s="233" t="s">
        <v>37</v>
      </c>
      <c r="I3798" s="235">
        <v>5.41</v>
      </c>
      <c r="J3798" s="235">
        <v>5.0199999999999996</v>
      </c>
      <c r="K3798" s="233" t="s">
        <v>37</v>
      </c>
      <c r="L3798" s="235">
        <v>30.78</v>
      </c>
      <c r="M3798" s="236" t="s">
        <v>1570</v>
      </c>
    </row>
    <row r="3799" spans="1:13">
      <c r="A3799" s="106" t="str">
        <f t="shared" si="59"/>
        <v xml:space="preserve">35616 </v>
      </c>
      <c r="B3799" s="231" t="s">
        <v>6013</v>
      </c>
      <c r="C3799" s="232"/>
      <c r="D3799" s="233" t="s">
        <v>1358</v>
      </c>
      <c r="E3799" s="233"/>
      <c r="F3799" s="234" t="s">
        <v>6014</v>
      </c>
      <c r="G3799" s="235">
        <v>21.82</v>
      </c>
      <c r="H3799" s="233" t="s">
        <v>37</v>
      </c>
      <c r="I3799" s="235">
        <v>5.19</v>
      </c>
      <c r="J3799" s="235">
        <v>5.38</v>
      </c>
      <c r="K3799" s="233" t="s">
        <v>37</v>
      </c>
      <c r="L3799" s="235">
        <v>32.39</v>
      </c>
      <c r="M3799" s="236" t="s">
        <v>1570</v>
      </c>
    </row>
    <row r="3800" spans="1:13">
      <c r="A3800" s="106" t="str">
        <f t="shared" si="59"/>
        <v xml:space="preserve">35621 </v>
      </c>
      <c r="B3800" s="231" t="s">
        <v>6015</v>
      </c>
      <c r="C3800" s="232"/>
      <c r="D3800" s="233" t="s">
        <v>1358</v>
      </c>
      <c r="E3800" s="233"/>
      <c r="F3800" s="234" t="s">
        <v>6016</v>
      </c>
      <c r="G3800" s="235">
        <v>21.03</v>
      </c>
      <c r="H3800" s="233" t="s">
        <v>37</v>
      </c>
      <c r="I3800" s="235">
        <v>5.9</v>
      </c>
      <c r="J3800" s="235">
        <v>5.17</v>
      </c>
      <c r="K3800" s="233" t="s">
        <v>37</v>
      </c>
      <c r="L3800" s="235">
        <v>32.1</v>
      </c>
      <c r="M3800" s="236" t="s">
        <v>1570</v>
      </c>
    </row>
    <row r="3801" spans="1:13">
      <c r="A3801" s="106" t="str">
        <f t="shared" si="59"/>
        <v xml:space="preserve">35623 </v>
      </c>
      <c r="B3801" s="231" t="s">
        <v>6017</v>
      </c>
      <c r="C3801" s="232"/>
      <c r="D3801" s="233" t="s">
        <v>1358</v>
      </c>
      <c r="E3801" s="233"/>
      <c r="F3801" s="234" t="s">
        <v>6018</v>
      </c>
      <c r="G3801" s="235">
        <v>25.92</v>
      </c>
      <c r="H3801" s="233" t="s">
        <v>37</v>
      </c>
      <c r="I3801" s="235">
        <v>6.32</v>
      </c>
      <c r="J3801" s="235">
        <v>6.39</v>
      </c>
      <c r="K3801" s="233" t="s">
        <v>37</v>
      </c>
      <c r="L3801" s="235">
        <v>38.630000000000003</v>
      </c>
      <c r="M3801" s="236" t="s">
        <v>1570</v>
      </c>
    </row>
    <row r="3802" spans="1:13">
      <c r="A3802" s="106" t="str">
        <f t="shared" si="59"/>
        <v xml:space="preserve">35626 </v>
      </c>
      <c r="B3802" s="231" t="s">
        <v>6019</v>
      </c>
      <c r="C3802" s="232"/>
      <c r="D3802" s="233" t="s">
        <v>1358</v>
      </c>
      <c r="E3802" s="233"/>
      <c r="F3802" s="234" t="s">
        <v>6020</v>
      </c>
      <c r="G3802" s="235">
        <v>29.14</v>
      </c>
      <c r="H3802" s="233" t="s">
        <v>37</v>
      </c>
      <c r="I3802" s="235">
        <v>10.93</v>
      </c>
      <c r="J3802" s="235">
        <v>6.97</v>
      </c>
      <c r="K3802" s="233" t="s">
        <v>37</v>
      </c>
      <c r="L3802" s="235">
        <v>47.04</v>
      </c>
      <c r="M3802" s="236" t="s">
        <v>1570</v>
      </c>
    </row>
    <row r="3803" spans="1:13">
      <c r="A3803" s="106" t="str">
        <f t="shared" si="59"/>
        <v xml:space="preserve">35631 </v>
      </c>
      <c r="B3803" s="231" t="s">
        <v>6021</v>
      </c>
      <c r="C3803" s="232"/>
      <c r="D3803" s="233" t="s">
        <v>1358</v>
      </c>
      <c r="E3803" s="233"/>
      <c r="F3803" s="234" t="s">
        <v>6022</v>
      </c>
      <c r="G3803" s="235">
        <v>36.03</v>
      </c>
      <c r="H3803" s="233" t="s">
        <v>37</v>
      </c>
      <c r="I3803" s="235">
        <v>9.31</v>
      </c>
      <c r="J3803" s="235">
        <v>8.81</v>
      </c>
      <c r="K3803" s="233" t="s">
        <v>37</v>
      </c>
      <c r="L3803" s="235">
        <v>54.15</v>
      </c>
      <c r="M3803" s="236" t="s">
        <v>1570</v>
      </c>
    </row>
    <row r="3804" spans="1:13">
      <c r="A3804" s="106" t="str">
        <f t="shared" si="59"/>
        <v xml:space="preserve">35632 </v>
      </c>
      <c r="B3804" s="231" t="s">
        <v>6023</v>
      </c>
      <c r="C3804" s="232"/>
      <c r="D3804" s="233" t="s">
        <v>1358</v>
      </c>
      <c r="E3804" s="233"/>
      <c r="F3804" s="234" t="s">
        <v>6024</v>
      </c>
      <c r="G3804" s="235">
        <v>36.130000000000003</v>
      </c>
      <c r="H3804" s="233" t="s">
        <v>37</v>
      </c>
      <c r="I3804" s="235">
        <v>7.98</v>
      </c>
      <c r="J3804" s="235">
        <v>8.89</v>
      </c>
      <c r="K3804" s="233" t="s">
        <v>37</v>
      </c>
      <c r="L3804" s="235">
        <v>53</v>
      </c>
      <c r="M3804" s="236" t="s">
        <v>1570</v>
      </c>
    </row>
    <row r="3805" spans="1:13">
      <c r="A3805" s="106" t="str">
        <f t="shared" si="59"/>
        <v xml:space="preserve">35633 </v>
      </c>
      <c r="B3805" s="231" t="s">
        <v>6025</v>
      </c>
      <c r="C3805" s="232"/>
      <c r="D3805" s="233" t="s">
        <v>1358</v>
      </c>
      <c r="E3805" s="233"/>
      <c r="F3805" s="234" t="s">
        <v>6026</v>
      </c>
      <c r="G3805" s="235">
        <v>39.11</v>
      </c>
      <c r="H3805" s="233" t="s">
        <v>37</v>
      </c>
      <c r="I3805" s="235">
        <v>9.23</v>
      </c>
      <c r="J3805" s="235">
        <v>9.56</v>
      </c>
      <c r="K3805" s="233" t="s">
        <v>37</v>
      </c>
      <c r="L3805" s="235">
        <v>57.9</v>
      </c>
      <c r="M3805" s="236" t="s">
        <v>1570</v>
      </c>
    </row>
    <row r="3806" spans="1:13">
      <c r="A3806" s="106" t="str">
        <f t="shared" si="59"/>
        <v xml:space="preserve">35634 </v>
      </c>
      <c r="B3806" s="231" t="s">
        <v>6027</v>
      </c>
      <c r="C3806" s="232"/>
      <c r="D3806" s="233" t="s">
        <v>1358</v>
      </c>
      <c r="E3806" s="233"/>
      <c r="F3806" s="234" t="s">
        <v>6028</v>
      </c>
      <c r="G3806" s="235">
        <v>35.33</v>
      </c>
      <c r="H3806" s="233" t="s">
        <v>37</v>
      </c>
      <c r="I3806" s="235">
        <v>7.85</v>
      </c>
      <c r="J3806" s="235">
        <v>8.6999999999999993</v>
      </c>
      <c r="K3806" s="233" t="s">
        <v>37</v>
      </c>
      <c r="L3806" s="235">
        <v>51.88</v>
      </c>
      <c r="M3806" s="236" t="s">
        <v>1570</v>
      </c>
    </row>
    <row r="3807" spans="1:13">
      <c r="A3807" s="106" t="str">
        <f t="shared" si="59"/>
        <v xml:space="preserve">35636 </v>
      </c>
      <c r="B3807" s="231" t="s">
        <v>6029</v>
      </c>
      <c r="C3807" s="232"/>
      <c r="D3807" s="233" t="s">
        <v>1358</v>
      </c>
      <c r="E3807" s="233"/>
      <c r="F3807" s="234" t="s">
        <v>6030</v>
      </c>
      <c r="G3807" s="235">
        <v>31.75</v>
      </c>
      <c r="H3807" s="233" t="s">
        <v>37</v>
      </c>
      <c r="I3807" s="235">
        <v>7.26</v>
      </c>
      <c r="J3807" s="235">
        <v>7.81</v>
      </c>
      <c r="K3807" s="233" t="s">
        <v>37</v>
      </c>
      <c r="L3807" s="235">
        <v>46.82</v>
      </c>
      <c r="M3807" s="236" t="s">
        <v>1570</v>
      </c>
    </row>
    <row r="3808" spans="1:13">
      <c r="A3808" s="106" t="str">
        <f t="shared" si="59"/>
        <v xml:space="preserve">35637 </v>
      </c>
      <c r="B3808" s="231" t="s">
        <v>6031</v>
      </c>
      <c r="C3808" s="232"/>
      <c r="D3808" s="233" t="s">
        <v>1358</v>
      </c>
      <c r="E3808" s="233"/>
      <c r="F3808" s="234" t="s">
        <v>6032</v>
      </c>
      <c r="G3808" s="235">
        <v>33.049999999999997</v>
      </c>
      <c r="H3808" s="233" t="s">
        <v>37</v>
      </c>
      <c r="I3808" s="235">
        <v>7.5</v>
      </c>
      <c r="J3808" s="235">
        <v>8.14</v>
      </c>
      <c r="K3808" s="233" t="s">
        <v>37</v>
      </c>
      <c r="L3808" s="235">
        <v>48.69</v>
      </c>
      <c r="M3808" s="236" t="s">
        <v>1570</v>
      </c>
    </row>
    <row r="3809" spans="1:13">
      <c r="A3809" s="106" t="str">
        <f t="shared" si="59"/>
        <v xml:space="preserve">35638 </v>
      </c>
      <c r="B3809" s="231" t="s">
        <v>6033</v>
      </c>
      <c r="C3809" s="232"/>
      <c r="D3809" s="233" t="s">
        <v>1358</v>
      </c>
      <c r="E3809" s="233"/>
      <c r="F3809" s="234" t="s">
        <v>6034</v>
      </c>
      <c r="G3809" s="235">
        <v>33.6</v>
      </c>
      <c r="H3809" s="233" t="s">
        <v>37</v>
      </c>
      <c r="I3809" s="235">
        <v>9.35</v>
      </c>
      <c r="J3809" s="235">
        <v>8.27</v>
      </c>
      <c r="K3809" s="233" t="s">
        <v>37</v>
      </c>
      <c r="L3809" s="235">
        <v>51.22</v>
      </c>
      <c r="M3809" s="236" t="s">
        <v>1570</v>
      </c>
    </row>
    <row r="3810" spans="1:13">
      <c r="A3810" s="106" t="str">
        <f t="shared" si="59"/>
        <v xml:space="preserve">35642 </v>
      </c>
      <c r="B3810" s="231" t="s">
        <v>6035</v>
      </c>
      <c r="C3810" s="232"/>
      <c r="D3810" s="233" t="s">
        <v>1358</v>
      </c>
      <c r="E3810" s="233"/>
      <c r="F3810" s="234" t="s">
        <v>6036</v>
      </c>
      <c r="G3810" s="235">
        <v>18.940000000000001</v>
      </c>
      <c r="H3810" s="233" t="s">
        <v>37</v>
      </c>
      <c r="I3810" s="235">
        <v>5.56</v>
      </c>
      <c r="J3810" s="235">
        <v>4.66</v>
      </c>
      <c r="K3810" s="233" t="s">
        <v>37</v>
      </c>
      <c r="L3810" s="235">
        <v>29.16</v>
      </c>
      <c r="M3810" s="236" t="s">
        <v>1570</v>
      </c>
    </row>
    <row r="3811" spans="1:13">
      <c r="A3811" s="106" t="str">
        <f t="shared" si="59"/>
        <v xml:space="preserve">35645 </v>
      </c>
      <c r="B3811" s="231" t="s">
        <v>6037</v>
      </c>
      <c r="C3811" s="232"/>
      <c r="D3811" s="233" t="s">
        <v>1358</v>
      </c>
      <c r="E3811" s="233"/>
      <c r="F3811" s="234" t="s">
        <v>6038</v>
      </c>
      <c r="G3811" s="235">
        <v>18.43</v>
      </c>
      <c r="H3811" s="233" t="s">
        <v>37</v>
      </c>
      <c r="I3811" s="235">
        <v>4.92</v>
      </c>
      <c r="J3811" s="235">
        <v>4.53</v>
      </c>
      <c r="K3811" s="233" t="s">
        <v>37</v>
      </c>
      <c r="L3811" s="235">
        <v>27.88</v>
      </c>
      <c r="M3811" s="236" t="s">
        <v>1570</v>
      </c>
    </row>
    <row r="3812" spans="1:13">
      <c r="A3812" s="106" t="str">
        <f t="shared" si="59"/>
        <v xml:space="preserve">35646 </v>
      </c>
      <c r="B3812" s="231" t="s">
        <v>6039</v>
      </c>
      <c r="C3812" s="232"/>
      <c r="D3812" s="233" t="s">
        <v>1358</v>
      </c>
      <c r="E3812" s="233"/>
      <c r="F3812" s="234" t="s">
        <v>6040</v>
      </c>
      <c r="G3812" s="235">
        <v>32.979999999999997</v>
      </c>
      <c r="H3812" s="233" t="s">
        <v>37</v>
      </c>
      <c r="I3812" s="235">
        <v>8.85</v>
      </c>
      <c r="J3812" s="235">
        <v>8.0500000000000007</v>
      </c>
      <c r="K3812" s="233" t="s">
        <v>37</v>
      </c>
      <c r="L3812" s="235">
        <v>49.88</v>
      </c>
      <c r="M3812" s="236" t="s">
        <v>1570</v>
      </c>
    </row>
    <row r="3813" spans="1:13">
      <c r="A3813" s="106" t="str">
        <f t="shared" si="59"/>
        <v xml:space="preserve">35647 </v>
      </c>
      <c r="B3813" s="231" t="s">
        <v>6041</v>
      </c>
      <c r="C3813" s="232"/>
      <c r="D3813" s="233" t="s">
        <v>1358</v>
      </c>
      <c r="E3813" s="233"/>
      <c r="F3813" s="234" t="s">
        <v>6042</v>
      </c>
      <c r="G3813" s="235">
        <v>29.73</v>
      </c>
      <c r="H3813" s="233" t="s">
        <v>37</v>
      </c>
      <c r="I3813" s="235">
        <v>8.0299999999999994</v>
      </c>
      <c r="J3813" s="235">
        <v>7.27</v>
      </c>
      <c r="K3813" s="233" t="s">
        <v>37</v>
      </c>
      <c r="L3813" s="235">
        <v>45.03</v>
      </c>
      <c r="M3813" s="236" t="s">
        <v>1570</v>
      </c>
    </row>
    <row r="3814" spans="1:13">
      <c r="A3814" s="106" t="str">
        <f t="shared" si="59"/>
        <v xml:space="preserve">35650 </v>
      </c>
      <c r="B3814" s="231" t="s">
        <v>6043</v>
      </c>
      <c r="C3814" s="232"/>
      <c r="D3814" s="233" t="s">
        <v>1358</v>
      </c>
      <c r="E3814" s="233"/>
      <c r="F3814" s="234" t="s">
        <v>6044</v>
      </c>
      <c r="G3814" s="235">
        <v>20.16</v>
      </c>
      <c r="H3814" s="233" t="s">
        <v>37</v>
      </c>
      <c r="I3814" s="235">
        <v>4.92</v>
      </c>
      <c r="J3814" s="235">
        <v>4.97</v>
      </c>
      <c r="K3814" s="233" t="s">
        <v>37</v>
      </c>
      <c r="L3814" s="235">
        <v>30.05</v>
      </c>
      <c r="M3814" s="236" t="s">
        <v>1570</v>
      </c>
    </row>
    <row r="3815" spans="1:13">
      <c r="A3815" s="106" t="str">
        <f t="shared" si="59"/>
        <v xml:space="preserve">35654 </v>
      </c>
      <c r="B3815" s="231" t="s">
        <v>6045</v>
      </c>
      <c r="C3815" s="232"/>
      <c r="D3815" s="233" t="s">
        <v>1358</v>
      </c>
      <c r="E3815" s="233"/>
      <c r="F3815" s="234" t="s">
        <v>6046</v>
      </c>
      <c r="G3815" s="235">
        <v>26.28</v>
      </c>
      <c r="H3815" s="233" t="s">
        <v>37</v>
      </c>
      <c r="I3815" s="235">
        <v>7.32</v>
      </c>
      <c r="J3815" s="235">
        <v>6.46</v>
      </c>
      <c r="K3815" s="233" t="s">
        <v>37</v>
      </c>
      <c r="L3815" s="235">
        <v>40.06</v>
      </c>
      <c r="M3815" s="236" t="s">
        <v>1570</v>
      </c>
    </row>
    <row r="3816" spans="1:13">
      <c r="A3816" s="106" t="str">
        <f t="shared" si="59"/>
        <v xml:space="preserve">35656 </v>
      </c>
      <c r="B3816" s="231" t="s">
        <v>6047</v>
      </c>
      <c r="C3816" s="232"/>
      <c r="D3816" s="233" t="s">
        <v>1358</v>
      </c>
      <c r="E3816" s="233"/>
      <c r="F3816" s="234" t="s">
        <v>6048</v>
      </c>
      <c r="G3816" s="235">
        <v>20.47</v>
      </c>
      <c r="H3816" s="233" t="s">
        <v>37</v>
      </c>
      <c r="I3816" s="235">
        <v>5.92</v>
      </c>
      <c r="J3816" s="235">
        <v>5.03</v>
      </c>
      <c r="K3816" s="233" t="s">
        <v>37</v>
      </c>
      <c r="L3816" s="235">
        <v>31.42</v>
      </c>
      <c r="M3816" s="236" t="s">
        <v>1570</v>
      </c>
    </row>
    <row r="3817" spans="1:13">
      <c r="A3817" s="106" t="str">
        <f t="shared" si="59"/>
        <v xml:space="preserve">35661 </v>
      </c>
      <c r="B3817" s="231" t="s">
        <v>6049</v>
      </c>
      <c r="C3817" s="232"/>
      <c r="D3817" s="233" t="s">
        <v>1358</v>
      </c>
      <c r="E3817" s="233"/>
      <c r="F3817" s="234" t="s">
        <v>6050</v>
      </c>
      <c r="G3817" s="235">
        <v>20.350000000000001</v>
      </c>
      <c r="H3817" s="233" t="s">
        <v>37</v>
      </c>
      <c r="I3817" s="235">
        <v>6.41</v>
      </c>
      <c r="J3817" s="235">
        <v>5</v>
      </c>
      <c r="K3817" s="233" t="s">
        <v>37</v>
      </c>
      <c r="L3817" s="235">
        <v>31.76</v>
      </c>
      <c r="M3817" s="236" t="s">
        <v>1570</v>
      </c>
    </row>
    <row r="3818" spans="1:13">
      <c r="A3818" s="106" t="str">
        <f t="shared" si="59"/>
        <v xml:space="preserve">35663 </v>
      </c>
      <c r="B3818" s="231" t="s">
        <v>6051</v>
      </c>
      <c r="C3818" s="232"/>
      <c r="D3818" s="233" t="s">
        <v>1358</v>
      </c>
      <c r="E3818" s="233"/>
      <c r="F3818" s="234" t="s">
        <v>6052</v>
      </c>
      <c r="G3818" s="235">
        <v>23.93</v>
      </c>
      <c r="H3818" s="233" t="s">
        <v>37</v>
      </c>
      <c r="I3818" s="235">
        <v>6</v>
      </c>
      <c r="J3818" s="235">
        <v>5.9</v>
      </c>
      <c r="K3818" s="233" t="s">
        <v>37</v>
      </c>
      <c r="L3818" s="235">
        <v>35.83</v>
      </c>
      <c r="M3818" s="236" t="s">
        <v>1570</v>
      </c>
    </row>
    <row r="3819" spans="1:13">
      <c r="A3819" s="106" t="str">
        <f t="shared" si="59"/>
        <v xml:space="preserve">35665 </v>
      </c>
      <c r="B3819" s="231" t="s">
        <v>6053</v>
      </c>
      <c r="C3819" s="232"/>
      <c r="D3819" s="233" t="s">
        <v>1358</v>
      </c>
      <c r="E3819" s="233"/>
      <c r="F3819" s="234" t="s">
        <v>6054</v>
      </c>
      <c r="G3819" s="235">
        <v>22.35</v>
      </c>
      <c r="H3819" s="233" t="s">
        <v>37</v>
      </c>
      <c r="I3819" s="235">
        <v>6.58</v>
      </c>
      <c r="J3819" s="235">
        <v>5.47</v>
      </c>
      <c r="K3819" s="233" t="s">
        <v>37</v>
      </c>
      <c r="L3819" s="235">
        <v>34.4</v>
      </c>
      <c r="M3819" s="236" t="s">
        <v>1570</v>
      </c>
    </row>
    <row r="3820" spans="1:13">
      <c r="A3820" s="106" t="str">
        <f t="shared" si="59"/>
        <v xml:space="preserve">35666 </v>
      </c>
      <c r="B3820" s="231" t="s">
        <v>6055</v>
      </c>
      <c r="C3820" s="232"/>
      <c r="D3820" s="233" t="s">
        <v>1358</v>
      </c>
      <c r="E3820" s="233"/>
      <c r="F3820" s="234" t="s">
        <v>5993</v>
      </c>
      <c r="G3820" s="235">
        <v>23.66</v>
      </c>
      <c r="H3820" s="233" t="s">
        <v>37</v>
      </c>
      <c r="I3820" s="235">
        <v>8.19</v>
      </c>
      <c r="J3820" s="235">
        <v>5.81</v>
      </c>
      <c r="K3820" s="233" t="s">
        <v>37</v>
      </c>
      <c r="L3820" s="235">
        <v>37.659999999999997</v>
      </c>
      <c r="M3820" s="236" t="s">
        <v>1570</v>
      </c>
    </row>
    <row r="3821" spans="1:13">
      <c r="A3821" s="106" t="str">
        <f t="shared" si="59"/>
        <v xml:space="preserve">35671 </v>
      </c>
      <c r="B3821" s="231" t="s">
        <v>6056</v>
      </c>
      <c r="C3821" s="232"/>
      <c r="D3821" s="233" t="s">
        <v>1358</v>
      </c>
      <c r="E3821" s="233"/>
      <c r="F3821" s="234" t="s">
        <v>5997</v>
      </c>
      <c r="G3821" s="235">
        <v>20.77</v>
      </c>
      <c r="H3821" s="233" t="s">
        <v>37</v>
      </c>
      <c r="I3821" s="235">
        <v>7.21</v>
      </c>
      <c r="J3821" s="235">
        <v>5.0999999999999996</v>
      </c>
      <c r="K3821" s="233" t="s">
        <v>37</v>
      </c>
      <c r="L3821" s="235">
        <v>33.08</v>
      </c>
      <c r="M3821" s="236" t="s">
        <v>1570</v>
      </c>
    </row>
    <row r="3822" spans="1:13">
      <c r="A3822" s="106" t="str">
        <f t="shared" si="59"/>
        <v xml:space="preserve">35681 </v>
      </c>
      <c r="B3822" s="231" t="s">
        <v>6057</v>
      </c>
      <c r="C3822" s="232"/>
      <c r="D3822" s="233" t="s">
        <v>1358</v>
      </c>
      <c r="E3822" s="233"/>
      <c r="F3822" s="234" t="s">
        <v>6058</v>
      </c>
      <c r="G3822" s="235">
        <v>1.6</v>
      </c>
      <c r="H3822" s="233" t="s">
        <v>37</v>
      </c>
      <c r="I3822" s="235">
        <v>0.33</v>
      </c>
      <c r="J3822" s="235">
        <v>0.39</v>
      </c>
      <c r="K3822" s="233" t="s">
        <v>37</v>
      </c>
      <c r="L3822" s="235">
        <v>2.3199999999999998</v>
      </c>
      <c r="M3822" s="236" t="s">
        <v>1125</v>
      </c>
    </row>
    <row r="3823" spans="1:13">
      <c r="A3823" s="106" t="str">
        <f t="shared" si="59"/>
        <v xml:space="preserve">35682 </v>
      </c>
      <c r="B3823" s="231" t="s">
        <v>6059</v>
      </c>
      <c r="C3823" s="232"/>
      <c r="D3823" s="233" t="s">
        <v>1358</v>
      </c>
      <c r="E3823" s="233"/>
      <c r="F3823" s="234" t="s">
        <v>6060</v>
      </c>
      <c r="G3823" s="235">
        <v>7.19</v>
      </c>
      <c r="H3823" s="233" t="s">
        <v>37</v>
      </c>
      <c r="I3823" s="235">
        <v>1.29</v>
      </c>
      <c r="J3823" s="235">
        <v>1.79</v>
      </c>
      <c r="K3823" s="233" t="s">
        <v>37</v>
      </c>
      <c r="L3823" s="235">
        <v>10.27</v>
      </c>
      <c r="M3823" s="236" t="s">
        <v>1125</v>
      </c>
    </row>
    <row r="3824" spans="1:13">
      <c r="A3824" s="106" t="str">
        <f t="shared" si="59"/>
        <v xml:space="preserve">35683 </v>
      </c>
      <c r="B3824" s="231" t="s">
        <v>6061</v>
      </c>
      <c r="C3824" s="232"/>
      <c r="D3824" s="233" t="s">
        <v>1358</v>
      </c>
      <c r="E3824" s="233"/>
      <c r="F3824" s="234" t="s">
        <v>6062</v>
      </c>
      <c r="G3824" s="235">
        <v>8.49</v>
      </c>
      <c r="H3824" s="233" t="s">
        <v>37</v>
      </c>
      <c r="I3824" s="235">
        <v>1.37</v>
      </c>
      <c r="J3824" s="235">
        <v>2.11</v>
      </c>
      <c r="K3824" s="233" t="s">
        <v>37</v>
      </c>
      <c r="L3824" s="235">
        <v>11.97</v>
      </c>
      <c r="M3824" s="236" t="s">
        <v>1125</v>
      </c>
    </row>
    <row r="3825" spans="1:13">
      <c r="A3825" s="106" t="str">
        <f t="shared" si="59"/>
        <v xml:space="preserve">35685 </v>
      </c>
      <c r="B3825" s="231" t="s">
        <v>6063</v>
      </c>
      <c r="C3825" s="232"/>
      <c r="D3825" s="233" t="s">
        <v>1358</v>
      </c>
      <c r="E3825" s="233"/>
      <c r="F3825" s="234" t="s">
        <v>6064</v>
      </c>
      <c r="G3825" s="235">
        <v>4.04</v>
      </c>
      <c r="H3825" s="233" t="s">
        <v>37</v>
      </c>
      <c r="I3825" s="235">
        <v>0.76</v>
      </c>
      <c r="J3825" s="235">
        <v>1</v>
      </c>
      <c r="K3825" s="233" t="s">
        <v>37</v>
      </c>
      <c r="L3825" s="235">
        <v>5.8</v>
      </c>
      <c r="M3825" s="236" t="s">
        <v>1125</v>
      </c>
    </row>
    <row r="3826" spans="1:13">
      <c r="A3826" s="106" t="str">
        <f t="shared" si="59"/>
        <v xml:space="preserve">35686 </v>
      </c>
      <c r="B3826" s="231" t="s">
        <v>6065</v>
      </c>
      <c r="C3826" s="232"/>
      <c r="D3826" s="233" t="s">
        <v>1358</v>
      </c>
      <c r="E3826" s="233"/>
      <c r="F3826" s="234" t="s">
        <v>6066</v>
      </c>
      <c r="G3826" s="235">
        <v>3.34</v>
      </c>
      <c r="H3826" s="233" t="s">
        <v>37</v>
      </c>
      <c r="I3826" s="235">
        <v>0.54</v>
      </c>
      <c r="J3826" s="235">
        <v>0.83</v>
      </c>
      <c r="K3826" s="233" t="s">
        <v>37</v>
      </c>
      <c r="L3826" s="235">
        <v>4.71</v>
      </c>
      <c r="M3826" s="236" t="s">
        <v>1125</v>
      </c>
    </row>
    <row r="3827" spans="1:13">
      <c r="A3827" s="106" t="str">
        <f t="shared" si="59"/>
        <v xml:space="preserve">35691 </v>
      </c>
      <c r="B3827" s="231" t="s">
        <v>6067</v>
      </c>
      <c r="C3827" s="232"/>
      <c r="D3827" s="233" t="s">
        <v>1358</v>
      </c>
      <c r="E3827" s="233"/>
      <c r="F3827" s="234" t="s">
        <v>6068</v>
      </c>
      <c r="G3827" s="235">
        <v>18.41</v>
      </c>
      <c r="H3827" s="233" t="s">
        <v>37</v>
      </c>
      <c r="I3827" s="235">
        <v>4.92</v>
      </c>
      <c r="J3827" s="235">
        <v>4.5199999999999996</v>
      </c>
      <c r="K3827" s="233" t="s">
        <v>37</v>
      </c>
      <c r="L3827" s="235">
        <v>27.85</v>
      </c>
      <c r="M3827" s="236" t="s">
        <v>1570</v>
      </c>
    </row>
    <row r="3828" spans="1:13">
      <c r="A3828" s="106" t="str">
        <f t="shared" si="59"/>
        <v xml:space="preserve">35693 </v>
      </c>
      <c r="B3828" s="231" t="s">
        <v>6069</v>
      </c>
      <c r="C3828" s="232"/>
      <c r="D3828" s="233" t="s">
        <v>1358</v>
      </c>
      <c r="E3828" s="233"/>
      <c r="F3828" s="234" t="s">
        <v>6070</v>
      </c>
      <c r="G3828" s="235">
        <v>15.73</v>
      </c>
      <c r="H3828" s="233" t="s">
        <v>37</v>
      </c>
      <c r="I3828" s="235">
        <v>5.13</v>
      </c>
      <c r="J3828" s="235">
        <v>3.86</v>
      </c>
      <c r="K3828" s="233" t="s">
        <v>37</v>
      </c>
      <c r="L3828" s="235">
        <v>24.72</v>
      </c>
      <c r="M3828" s="236" t="s">
        <v>1570</v>
      </c>
    </row>
    <row r="3829" spans="1:13">
      <c r="A3829" s="106" t="str">
        <f t="shared" si="59"/>
        <v xml:space="preserve">35694 </v>
      </c>
      <c r="B3829" s="231" t="s">
        <v>6071</v>
      </c>
      <c r="C3829" s="232"/>
      <c r="D3829" s="233" t="s">
        <v>1358</v>
      </c>
      <c r="E3829" s="233"/>
      <c r="F3829" s="234" t="s">
        <v>6072</v>
      </c>
      <c r="G3829" s="235">
        <v>19.28</v>
      </c>
      <c r="H3829" s="233" t="s">
        <v>37</v>
      </c>
      <c r="I3829" s="235">
        <v>5.0599999999999996</v>
      </c>
      <c r="J3829" s="235">
        <v>4.74</v>
      </c>
      <c r="K3829" s="233" t="s">
        <v>37</v>
      </c>
      <c r="L3829" s="235">
        <v>29.08</v>
      </c>
      <c r="M3829" s="236" t="s">
        <v>1570</v>
      </c>
    </row>
    <row r="3830" spans="1:13">
      <c r="A3830" s="106" t="str">
        <f t="shared" si="59"/>
        <v xml:space="preserve">35695 </v>
      </c>
      <c r="B3830" s="231" t="s">
        <v>6073</v>
      </c>
      <c r="C3830" s="232"/>
      <c r="D3830" s="233" t="s">
        <v>1358</v>
      </c>
      <c r="E3830" s="233"/>
      <c r="F3830" s="234" t="s">
        <v>6074</v>
      </c>
      <c r="G3830" s="235">
        <v>20.059999999999999</v>
      </c>
      <c r="H3830" s="233" t="s">
        <v>37</v>
      </c>
      <c r="I3830" s="235">
        <v>5.19</v>
      </c>
      <c r="J3830" s="235">
        <v>4.9400000000000004</v>
      </c>
      <c r="K3830" s="233" t="s">
        <v>37</v>
      </c>
      <c r="L3830" s="235">
        <v>30.19</v>
      </c>
      <c r="M3830" s="236" t="s">
        <v>1570</v>
      </c>
    </row>
    <row r="3831" spans="1:13">
      <c r="A3831" s="106" t="str">
        <f t="shared" si="59"/>
        <v xml:space="preserve">35697 </v>
      </c>
      <c r="B3831" s="231" t="s">
        <v>6075</v>
      </c>
      <c r="C3831" s="232"/>
      <c r="D3831" s="233" t="s">
        <v>1358</v>
      </c>
      <c r="E3831" s="233"/>
      <c r="F3831" s="234" t="s">
        <v>6076</v>
      </c>
      <c r="G3831" s="235">
        <v>3</v>
      </c>
      <c r="H3831" s="233" t="s">
        <v>37</v>
      </c>
      <c r="I3831" s="235">
        <v>0.55000000000000004</v>
      </c>
      <c r="J3831" s="235">
        <v>0.73</v>
      </c>
      <c r="K3831" s="233" t="s">
        <v>37</v>
      </c>
      <c r="L3831" s="235">
        <v>4.28</v>
      </c>
      <c r="M3831" s="236" t="s">
        <v>1125</v>
      </c>
    </row>
    <row r="3832" spans="1:13">
      <c r="A3832" s="106" t="str">
        <f t="shared" si="59"/>
        <v xml:space="preserve">35700 </v>
      </c>
      <c r="B3832" s="231" t="s">
        <v>6077</v>
      </c>
      <c r="C3832" s="232"/>
      <c r="D3832" s="233" t="s">
        <v>1358</v>
      </c>
      <c r="E3832" s="233"/>
      <c r="F3832" s="234" t="s">
        <v>6078</v>
      </c>
      <c r="G3832" s="235">
        <v>3.08</v>
      </c>
      <c r="H3832" s="233" t="s">
        <v>37</v>
      </c>
      <c r="I3832" s="235">
        <v>0.59</v>
      </c>
      <c r="J3832" s="235">
        <v>0.76</v>
      </c>
      <c r="K3832" s="233" t="s">
        <v>37</v>
      </c>
      <c r="L3832" s="235">
        <v>4.43</v>
      </c>
      <c r="M3832" s="236" t="s">
        <v>1125</v>
      </c>
    </row>
    <row r="3833" spans="1:13">
      <c r="A3833" s="106" t="str">
        <f t="shared" si="59"/>
        <v xml:space="preserve">35701 </v>
      </c>
      <c r="B3833" s="231" t="s">
        <v>6079</v>
      </c>
      <c r="C3833" s="232"/>
      <c r="D3833" s="233" t="s">
        <v>1358</v>
      </c>
      <c r="E3833" s="233"/>
      <c r="F3833" s="234" t="s">
        <v>17711</v>
      </c>
      <c r="G3833" s="235">
        <v>7.5</v>
      </c>
      <c r="H3833" s="233" t="s">
        <v>37</v>
      </c>
      <c r="I3833" s="235">
        <v>4.28</v>
      </c>
      <c r="J3833" s="235">
        <v>1.34</v>
      </c>
      <c r="K3833" s="233" t="s">
        <v>37</v>
      </c>
      <c r="L3833" s="235">
        <v>13.12</v>
      </c>
      <c r="M3833" s="236" t="s">
        <v>1570</v>
      </c>
    </row>
    <row r="3834" spans="1:13">
      <c r="A3834" s="106" t="str">
        <f t="shared" si="59"/>
        <v xml:space="preserve">35702 </v>
      </c>
      <c r="B3834" s="231" t="s">
        <v>17712</v>
      </c>
      <c r="C3834" s="232"/>
      <c r="D3834" s="233" t="s">
        <v>1358</v>
      </c>
      <c r="E3834" s="233"/>
      <c r="F3834" s="234" t="s">
        <v>5850</v>
      </c>
      <c r="G3834" s="235">
        <v>7.12</v>
      </c>
      <c r="H3834" s="233" t="s">
        <v>37</v>
      </c>
      <c r="I3834" s="235">
        <v>3.4</v>
      </c>
      <c r="J3834" s="235">
        <v>1.66</v>
      </c>
      <c r="K3834" s="233" t="s">
        <v>37</v>
      </c>
      <c r="L3834" s="235">
        <v>12.18</v>
      </c>
      <c r="M3834" s="236" t="s">
        <v>1570</v>
      </c>
    </row>
    <row r="3835" spans="1:13">
      <c r="A3835" s="106" t="str">
        <f t="shared" si="59"/>
        <v xml:space="preserve">35703 </v>
      </c>
      <c r="B3835" s="231" t="s">
        <v>17713</v>
      </c>
      <c r="C3835" s="232"/>
      <c r="D3835" s="233" t="s">
        <v>1358</v>
      </c>
      <c r="E3835" s="233"/>
      <c r="F3835" s="234" t="s">
        <v>5851</v>
      </c>
      <c r="G3835" s="235">
        <v>7.5</v>
      </c>
      <c r="H3835" s="233" t="s">
        <v>37</v>
      </c>
      <c r="I3835" s="235">
        <v>3.08</v>
      </c>
      <c r="J3835" s="235">
        <v>1.79</v>
      </c>
      <c r="K3835" s="233" t="s">
        <v>37</v>
      </c>
      <c r="L3835" s="235">
        <v>12.37</v>
      </c>
      <c r="M3835" s="236" t="s">
        <v>1570</v>
      </c>
    </row>
    <row r="3836" spans="1:13">
      <c r="A3836" s="106" t="str">
        <f t="shared" si="59"/>
        <v xml:space="preserve">35800 </v>
      </c>
      <c r="B3836" s="231" t="s">
        <v>6080</v>
      </c>
      <c r="C3836" s="232"/>
      <c r="D3836" s="233" t="s">
        <v>1358</v>
      </c>
      <c r="E3836" s="233"/>
      <c r="F3836" s="234" t="s">
        <v>6081</v>
      </c>
      <c r="G3836" s="235">
        <v>12</v>
      </c>
      <c r="H3836" s="233" t="s">
        <v>37</v>
      </c>
      <c r="I3836" s="235">
        <v>7.68</v>
      </c>
      <c r="J3836" s="235">
        <v>2.36</v>
      </c>
      <c r="K3836" s="233" t="s">
        <v>37</v>
      </c>
      <c r="L3836" s="235">
        <v>22.04</v>
      </c>
      <c r="M3836" s="236" t="s">
        <v>1570</v>
      </c>
    </row>
    <row r="3837" spans="1:13">
      <c r="A3837" s="106" t="str">
        <f t="shared" si="59"/>
        <v xml:space="preserve">35820 </v>
      </c>
      <c r="B3837" s="231" t="s">
        <v>6082</v>
      </c>
      <c r="C3837" s="232"/>
      <c r="D3837" s="233" t="s">
        <v>1358</v>
      </c>
      <c r="E3837" s="233"/>
      <c r="F3837" s="234" t="s">
        <v>6083</v>
      </c>
      <c r="G3837" s="235">
        <v>36.89</v>
      </c>
      <c r="H3837" s="233" t="s">
        <v>37</v>
      </c>
      <c r="I3837" s="235">
        <v>13.95</v>
      </c>
      <c r="J3837" s="235">
        <v>8.69</v>
      </c>
      <c r="K3837" s="233" t="s">
        <v>37</v>
      </c>
      <c r="L3837" s="235">
        <v>59.53</v>
      </c>
      <c r="M3837" s="236" t="s">
        <v>1570</v>
      </c>
    </row>
    <row r="3838" spans="1:13">
      <c r="A3838" s="106" t="str">
        <f t="shared" si="59"/>
        <v xml:space="preserve">35840 </v>
      </c>
      <c r="B3838" s="231" t="s">
        <v>6084</v>
      </c>
      <c r="C3838" s="232"/>
      <c r="D3838" s="233" t="s">
        <v>1358</v>
      </c>
      <c r="E3838" s="233"/>
      <c r="F3838" s="234" t="s">
        <v>6085</v>
      </c>
      <c r="G3838" s="235">
        <v>20.75</v>
      </c>
      <c r="H3838" s="233" t="s">
        <v>37</v>
      </c>
      <c r="I3838" s="235">
        <v>10.79</v>
      </c>
      <c r="J3838" s="235">
        <v>5.01</v>
      </c>
      <c r="K3838" s="233" t="s">
        <v>37</v>
      </c>
      <c r="L3838" s="235">
        <v>36.549999999999997</v>
      </c>
      <c r="M3838" s="236" t="s">
        <v>1570</v>
      </c>
    </row>
    <row r="3839" spans="1:13">
      <c r="A3839" s="106" t="str">
        <f t="shared" si="59"/>
        <v xml:space="preserve">35860 </v>
      </c>
      <c r="B3839" s="231" t="s">
        <v>6086</v>
      </c>
      <c r="C3839" s="232"/>
      <c r="D3839" s="233" t="s">
        <v>1358</v>
      </c>
      <c r="E3839" s="233"/>
      <c r="F3839" s="234" t="s">
        <v>6087</v>
      </c>
      <c r="G3839" s="235">
        <v>15.25</v>
      </c>
      <c r="H3839" s="233" t="s">
        <v>37</v>
      </c>
      <c r="I3839" s="235">
        <v>6.03</v>
      </c>
      <c r="J3839" s="235">
        <v>3.67</v>
      </c>
      <c r="K3839" s="233" t="s">
        <v>37</v>
      </c>
      <c r="L3839" s="235">
        <v>24.95</v>
      </c>
      <c r="M3839" s="236" t="s">
        <v>1570</v>
      </c>
    </row>
    <row r="3840" spans="1:13">
      <c r="A3840" s="106" t="str">
        <f t="shared" si="59"/>
        <v xml:space="preserve">35870 </v>
      </c>
      <c r="B3840" s="231" t="s">
        <v>6088</v>
      </c>
      <c r="C3840" s="232"/>
      <c r="D3840" s="233" t="s">
        <v>1358</v>
      </c>
      <c r="E3840" s="233"/>
      <c r="F3840" s="234" t="s">
        <v>6089</v>
      </c>
      <c r="G3840" s="235">
        <v>24.5</v>
      </c>
      <c r="H3840" s="233" t="s">
        <v>37</v>
      </c>
      <c r="I3840" s="235">
        <v>6.15</v>
      </c>
      <c r="J3840" s="235">
        <v>6.02</v>
      </c>
      <c r="K3840" s="233" t="s">
        <v>37</v>
      </c>
      <c r="L3840" s="235">
        <v>36.67</v>
      </c>
      <c r="M3840" s="236" t="s">
        <v>1570</v>
      </c>
    </row>
    <row r="3841" spans="1:13">
      <c r="A3841" s="106" t="str">
        <f t="shared" si="59"/>
        <v xml:space="preserve">35875 </v>
      </c>
      <c r="B3841" s="231" t="s">
        <v>6090</v>
      </c>
      <c r="C3841" s="232"/>
      <c r="D3841" s="233" t="s">
        <v>1358</v>
      </c>
      <c r="E3841" s="233"/>
      <c r="F3841" s="234" t="s">
        <v>6091</v>
      </c>
      <c r="G3841" s="235">
        <v>10.72</v>
      </c>
      <c r="H3841" s="233" t="s">
        <v>37</v>
      </c>
      <c r="I3841" s="235">
        <v>4.03</v>
      </c>
      <c r="J3841" s="235">
        <v>2.61</v>
      </c>
      <c r="K3841" s="233" t="s">
        <v>37</v>
      </c>
      <c r="L3841" s="235">
        <v>17.36</v>
      </c>
      <c r="M3841" s="236" t="s">
        <v>1570</v>
      </c>
    </row>
    <row r="3842" spans="1:13">
      <c r="A3842" s="106" t="str">
        <f t="shared" si="59"/>
        <v xml:space="preserve">35876 </v>
      </c>
      <c r="B3842" s="231" t="s">
        <v>6092</v>
      </c>
      <c r="C3842" s="232"/>
      <c r="D3842" s="233" t="s">
        <v>1358</v>
      </c>
      <c r="E3842" s="233"/>
      <c r="F3842" s="234" t="s">
        <v>6091</v>
      </c>
      <c r="G3842" s="235">
        <v>17.82</v>
      </c>
      <c r="H3842" s="233" t="s">
        <v>37</v>
      </c>
      <c r="I3842" s="235">
        <v>5.52</v>
      </c>
      <c r="J3842" s="235">
        <v>4.32</v>
      </c>
      <c r="K3842" s="233" t="s">
        <v>37</v>
      </c>
      <c r="L3842" s="235">
        <v>27.66</v>
      </c>
      <c r="M3842" s="236" t="s">
        <v>1570</v>
      </c>
    </row>
    <row r="3843" spans="1:13">
      <c r="A3843" s="106" t="str">
        <f t="shared" ref="A3843:A3906" si="60">B3843&amp;" "&amp;C3843</f>
        <v xml:space="preserve">35879 </v>
      </c>
      <c r="B3843" s="231" t="s">
        <v>6093</v>
      </c>
      <c r="C3843" s="232"/>
      <c r="D3843" s="233" t="s">
        <v>1358</v>
      </c>
      <c r="E3843" s="233"/>
      <c r="F3843" s="234" t="s">
        <v>6094</v>
      </c>
      <c r="G3843" s="235">
        <v>17.41</v>
      </c>
      <c r="H3843" s="233" t="s">
        <v>37</v>
      </c>
      <c r="I3843" s="235">
        <v>5.36</v>
      </c>
      <c r="J3843" s="235">
        <v>4.3</v>
      </c>
      <c r="K3843" s="233" t="s">
        <v>37</v>
      </c>
      <c r="L3843" s="235">
        <v>27.07</v>
      </c>
      <c r="M3843" s="236" t="s">
        <v>1570</v>
      </c>
    </row>
    <row r="3844" spans="1:13">
      <c r="A3844" s="106" t="str">
        <f t="shared" si="60"/>
        <v xml:space="preserve">35881 </v>
      </c>
      <c r="B3844" s="231" t="s">
        <v>6095</v>
      </c>
      <c r="C3844" s="232"/>
      <c r="D3844" s="233" t="s">
        <v>1358</v>
      </c>
      <c r="E3844" s="233"/>
      <c r="F3844" s="234" t="s">
        <v>6094</v>
      </c>
      <c r="G3844" s="235">
        <v>19.350000000000001</v>
      </c>
      <c r="H3844" s="233" t="s">
        <v>37</v>
      </c>
      <c r="I3844" s="235">
        <v>5.98</v>
      </c>
      <c r="J3844" s="235">
        <v>4.74</v>
      </c>
      <c r="K3844" s="233" t="s">
        <v>37</v>
      </c>
      <c r="L3844" s="235">
        <v>30.07</v>
      </c>
      <c r="M3844" s="236" t="s">
        <v>1570</v>
      </c>
    </row>
    <row r="3845" spans="1:13">
      <c r="A3845" s="106" t="str">
        <f t="shared" si="60"/>
        <v xml:space="preserve">35883 </v>
      </c>
      <c r="B3845" s="231" t="s">
        <v>6096</v>
      </c>
      <c r="C3845" s="232"/>
      <c r="D3845" s="233" t="s">
        <v>1358</v>
      </c>
      <c r="E3845" s="233"/>
      <c r="F3845" s="234" t="s">
        <v>19016</v>
      </c>
      <c r="G3845" s="235">
        <v>23.15</v>
      </c>
      <c r="H3845" s="233" t="s">
        <v>37</v>
      </c>
      <c r="I3845" s="235">
        <v>6.15</v>
      </c>
      <c r="J3845" s="235">
        <v>5.7</v>
      </c>
      <c r="K3845" s="233" t="s">
        <v>37</v>
      </c>
      <c r="L3845" s="235">
        <v>35</v>
      </c>
      <c r="M3845" s="236" t="s">
        <v>1570</v>
      </c>
    </row>
    <row r="3846" spans="1:13">
      <c r="A3846" s="106" t="str">
        <f t="shared" si="60"/>
        <v xml:space="preserve">35884 </v>
      </c>
      <c r="B3846" s="231" t="s">
        <v>6097</v>
      </c>
      <c r="C3846" s="232"/>
      <c r="D3846" s="233" t="s">
        <v>1358</v>
      </c>
      <c r="E3846" s="233"/>
      <c r="F3846" s="234" t="s">
        <v>19017</v>
      </c>
      <c r="G3846" s="235">
        <v>24.65</v>
      </c>
      <c r="H3846" s="233" t="s">
        <v>37</v>
      </c>
      <c r="I3846" s="235">
        <v>5.67</v>
      </c>
      <c r="J3846" s="235">
        <v>6.09</v>
      </c>
      <c r="K3846" s="233" t="s">
        <v>37</v>
      </c>
      <c r="L3846" s="235">
        <v>36.409999999999997</v>
      </c>
      <c r="M3846" s="236" t="s">
        <v>1570</v>
      </c>
    </row>
    <row r="3847" spans="1:13">
      <c r="A3847" s="106" t="str">
        <f t="shared" si="60"/>
        <v xml:space="preserve">35901 </v>
      </c>
      <c r="B3847" s="231" t="s">
        <v>6098</v>
      </c>
      <c r="C3847" s="232"/>
      <c r="D3847" s="233" t="s">
        <v>1358</v>
      </c>
      <c r="E3847" s="233"/>
      <c r="F3847" s="234" t="s">
        <v>6099</v>
      </c>
      <c r="G3847" s="235">
        <v>8.3800000000000008</v>
      </c>
      <c r="H3847" s="233" t="s">
        <v>37</v>
      </c>
      <c r="I3847" s="235">
        <v>3.69</v>
      </c>
      <c r="J3847" s="235">
        <v>2.0699999999999998</v>
      </c>
      <c r="K3847" s="233" t="s">
        <v>37</v>
      </c>
      <c r="L3847" s="235">
        <v>14.14</v>
      </c>
      <c r="M3847" s="236" t="s">
        <v>1570</v>
      </c>
    </row>
    <row r="3848" spans="1:13">
      <c r="A3848" s="106" t="str">
        <f t="shared" si="60"/>
        <v xml:space="preserve">35903 </v>
      </c>
      <c r="B3848" s="231" t="s">
        <v>6100</v>
      </c>
      <c r="C3848" s="232"/>
      <c r="D3848" s="233" t="s">
        <v>1358</v>
      </c>
      <c r="E3848" s="233"/>
      <c r="F3848" s="234" t="s">
        <v>6101</v>
      </c>
      <c r="G3848" s="235">
        <v>9.5299999999999994</v>
      </c>
      <c r="H3848" s="233" t="s">
        <v>37</v>
      </c>
      <c r="I3848" s="235">
        <v>4.76</v>
      </c>
      <c r="J3848" s="235">
        <v>2.33</v>
      </c>
      <c r="K3848" s="233" t="s">
        <v>37</v>
      </c>
      <c r="L3848" s="235">
        <v>16.62</v>
      </c>
      <c r="M3848" s="236" t="s">
        <v>1570</v>
      </c>
    </row>
    <row r="3849" spans="1:13">
      <c r="A3849" s="106" t="str">
        <f t="shared" si="60"/>
        <v xml:space="preserve">35905 </v>
      </c>
      <c r="B3849" s="231" t="s">
        <v>6102</v>
      </c>
      <c r="C3849" s="232"/>
      <c r="D3849" s="233" t="s">
        <v>1358</v>
      </c>
      <c r="E3849" s="233"/>
      <c r="F3849" s="234" t="s">
        <v>6103</v>
      </c>
      <c r="G3849" s="235">
        <v>33.520000000000003</v>
      </c>
      <c r="H3849" s="233" t="s">
        <v>37</v>
      </c>
      <c r="I3849" s="235">
        <v>7.54</v>
      </c>
      <c r="J3849" s="235">
        <v>8.25</v>
      </c>
      <c r="K3849" s="233" t="s">
        <v>37</v>
      </c>
      <c r="L3849" s="235">
        <v>49.31</v>
      </c>
      <c r="M3849" s="236" t="s">
        <v>1570</v>
      </c>
    </row>
    <row r="3850" spans="1:13">
      <c r="A3850" s="106" t="str">
        <f t="shared" si="60"/>
        <v xml:space="preserve">35907 </v>
      </c>
      <c r="B3850" s="231" t="s">
        <v>6104</v>
      </c>
      <c r="C3850" s="232"/>
      <c r="D3850" s="233" t="s">
        <v>1358</v>
      </c>
      <c r="E3850" s="233"/>
      <c r="F3850" s="234" t="s">
        <v>6105</v>
      </c>
      <c r="G3850" s="235">
        <v>37.270000000000003</v>
      </c>
      <c r="H3850" s="233" t="s">
        <v>37</v>
      </c>
      <c r="I3850" s="235">
        <v>9.59</v>
      </c>
      <c r="J3850" s="235">
        <v>9.17</v>
      </c>
      <c r="K3850" s="233" t="s">
        <v>37</v>
      </c>
      <c r="L3850" s="235">
        <v>56.03</v>
      </c>
      <c r="M3850" s="236" t="s">
        <v>1570</v>
      </c>
    </row>
    <row r="3851" spans="1:13">
      <c r="A3851" s="106" t="str">
        <f t="shared" si="60"/>
        <v xml:space="preserve">36000 </v>
      </c>
      <c r="B3851" s="231" t="s">
        <v>6106</v>
      </c>
      <c r="C3851" s="232"/>
      <c r="D3851" s="233" t="s">
        <v>1401</v>
      </c>
      <c r="E3851" s="233" t="s">
        <v>1966</v>
      </c>
      <c r="F3851" s="234" t="s">
        <v>6107</v>
      </c>
      <c r="G3851" s="235">
        <v>0.18</v>
      </c>
      <c r="H3851" s="235">
        <v>0.73</v>
      </c>
      <c r="I3851" s="235">
        <v>7.0000000000000007E-2</v>
      </c>
      <c r="J3851" s="235">
        <v>0.02</v>
      </c>
      <c r="K3851" s="235">
        <v>0.93</v>
      </c>
      <c r="L3851" s="235">
        <v>0.27</v>
      </c>
      <c r="M3851" s="236" t="s">
        <v>583</v>
      </c>
    </row>
    <row r="3852" spans="1:13">
      <c r="A3852" s="106" t="str">
        <f t="shared" si="60"/>
        <v xml:space="preserve">36002 </v>
      </c>
      <c r="B3852" s="231" t="s">
        <v>6108</v>
      </c>
      <c r="C3852" s="232"/>
      <c r="D3852" s="233" t="s">
        <v>1358</v>
      </c>
      <c r="E3852" s="233"/>
      <c r="F3852" s="234" t="s">
        <v>6109</v>
      </c>
      <c r="G3852" s="235">
        <v>1.96</v>
      </c>
      <c r="H3852" s="235">
        <v>2.37</v>
      </c>
      <c r="I3852" s="235">
        <v>0.81</v>
      </c>
      <c r="J3852" s="235">
        <v>0.28999999999999998</v>
      </c>
      <c r="K3852" s="235">
        <v>4.62</v>
      </c>
      <c r="L3852" s="235">
        <v>3.06</v>
      </c>
      <c r="M3852" s="236" t="s">
        <v>1324</v>
      </c>
    </row>
    <row r="3853" spans="1:13">
      <c r="A3853" s="106" t="str">
        <f t="shared" si="60"/>
        <v xml:space="preserve">36005 </v>
      </c>
      <c r="B3853" s="231" t="s">
        <v>6110</v>
      </c>
      <c r="C3853" s="232"/>
      <c r="D3853" s="233" t="s">
        <v>1358</v>
      </c>
      <c r="E3853" s="233"/>
      <c r="F3853" s="234" t="s">
        <v>6111</v>
      </c>
      <c r="G3853" s="235">
        <v>0.95</v>
      </c>
      <c r="H3853" s="235">
        <v>6.14</v>
      </c>
      <c r="I3853" s="235">
        <v>0.28999999999999998</v>
      </c>
      <c r="J3853" s="235">
        <v>0.16</v>
      </c>
      <c r="K3853" s="235">
        <v>7.25</v>
      </c>
      <c r="L3853" s="235">
        <v>1.4</v>
      </c>
      <c r="M3853" s="236" t="s">
        <v>1324</v>
      </c>
    </row>
    <row r="3854" spans="1:13">
      <c r="A3854" s="106" t="str">
        <f t="shared" si="60"/>
        <v xml:space="preserve">36010 </v>
      </c>
      <c r="B3854" s="231" t="s">
        <v>6112</v>
      </c>
      <c r="C3854" s="232"/>
      <c r="D3854" s="233" t="s">
        <v>1358</v>
      </c>
      <c r="E3854" s="233"/>
      <c r="F3854" s="234" t="s">
        <v>6113</v>
      </c>
      <c r="G3854" s="235">
        <v>2.1800000000000002</v>
      </c>
      <c r="H3854" s="235">
        <v>12.67</v>
      </c>
      <c r="I3854" s="235">
        <v>0.59</v>
      </c>
      <c r="J3854" s="235">
        <v>0.39</v>
      </c>
      <c r="K3854" s="235">
        <v>15.24</v>
      </c>
      <c r="L3854" s="235">
        <v>3.16</v>
      </c>
      <c r="M3854" s="236" t="s">
        <v>583</v>
      </c>
    </row>
    <row r="3855" spans="1:13">
      <c r="A3855" s="106" t="str">
        <f t="shared" si="60"/>
        <v xml:space="preserve">36011 </v>
      </c>
      <c r="B3855" s="231" t="s">
        <v>6114</v>
      </c>
      <c r="C3855" s="232"/>
      <c r="D3855" s="233" t="s">
        <v>1358</v>
      </c>
      <c r="E3855" s="233"/>
      <c r="F3855" s="234" t="s">
        <v>6113</v>
      </c>
      <c r="G3855" s="235">
        <v>3.14</v>
      </c>
      <c r="H3855" s="235">
        <v>19.28</v>
      </c>
      <c r="I3855" s="235">
        <v>0.92</v>
      </c>
      <c r="J3855" s="235">
        <v>0.52</v>
      </c>
      <c r="K3855" s="235">
        <v>22.94</v>
      </c>
      <c r="L3855" s="235">
        <v>4.58</v>
      </c>
      <c r="M3855" s="236" t="s">
        <v>583</v>
      </c>
    </row>
    <row r="3856" spans="1:13">
      <c r="A3856" s="106" t="str">
        <f t="shared" si="60"/>
        <v xml:space="preserve">36012 </v>
      </c>
      <c r="B3856" s="231" t="s">
        <v>6115</v>
      </c>
      <c r="C3856" s="232"/>
      <c r="D3856" s="233" t="s">
        <v>1358</v>
      </c>
      <c r="E3856" s="233"/>
      <c r="F3856" s="234" t="s">
        <v>6113</v>
      </c>
      <c r="G3856" s="235">
        <v>3.51</v>
      </c>
      <c r="H3856" s="235">
        <v>19.8</v>
      </c>
      <c r="I3856" s="235">
        <v>1.03</v>
      </c>
      <c r="J3856" s="235">
        <v>0.6</v>
      </c>
      <c r="K3856" s="235">
        <v>23.91</v>
      </c>
      <c r="L3856" s="235">
        <v>5.14</v>
      </c>
      <c r="M3856" s="236" t="s">
        <v>583</v>
      </c>
    </row>
    <row r="3857" spans="1:13">
      <c r="A3857" s="106" t="str">
        <f t="shared" si="60"/>
        <v xml:space="preserve">36013 </v>
      </c>
      <c r="B3857" s="231" t="s">
        <v>6116</v>
      </c>
      <c r="C3857" s="232"/>
      <c r="D3857" s="233" t="s">
        <v>1358</v>
      </c>
      <c r="E3857" s="233"/>
      <c r="F3857" s="234" t="s">
        <v>6117</v>
      </c>
      <c r="G3857" s="235">
        <v>2.52</v>
      </c>
      <c r="H3857" s="235">
        <v>19.309999999999999</v>
      </c>
      <c r="I3857" s="235">
        <v>0.83</v>
      </c>
      <c r="J3857" s="235">
        <v>0.35</v>
      </c>
      <c r="K3857" s="235">
        <v>22.18</v>
      </c>
      <c r="L3857" s="235">
        <v>3.7</v>
      </c>
      <c r="M3857" s="236" t="s">
        <v>583</v>
      </c>
    </row>
    <row r="3858" spans="1:13">
      <c r="A3858" s="106" t="str">
        <f t="shared" si="60"/>
        <v xml:space="preserve">36014 </v>
      </c>
      <c r="B3858" s="231" t="s">
        <v>6118</v>
      </c>
      <c r="C3858" s="232"/>
      <c r="D3858" s="233" t="s">
        <v>1358</v>
      </c>
      <c r="E3858" s="233"/>
      <c r="F3858" s="234" t="s">
        <v>6117</v>
      </c>
      <c r="G3858" s="235">
        <v>3.02</v>
      </c>
      <c r="H3858" s="235">
        <v>18.899999999999999</v>
      </c>
      <c r="I3858" s="235">
        <v>0.94</v>
      </c>
      <c r="J3858" s="235">
        <v>0.5</v>
      </c>
      <c r="K3858" s="235">
        <v>22.42</v>
      </c>
      <c r="L3858" s="235">
        <v>4.46</v>
      </c>
      <c r="M3858" s="236" t="s">
        <v>583</v>
      </c>
    </row>
    <row r="3859" spans="1:13">
      <c r="A3859" s="106" t="str">
        <f t="shared" si="60"/>
        <v xml:space="preserve">36015 </v>
      </c>
      <c r="B3859" s="231" t="s">
        <v>6119</v>
      </c>
      <c r="C3859" s="232"/>
      <c r="D3859" s="233" t="s">
        <v>1358</v>
      </c>
      <c r="E3859" s="233"/>
      <c r="F3859" s="234" t="s">
        <v>6117</v>
      </c>
      <c r="G3859" s="235">
        <v>3.51</v>
      </c>
      <c r="H3859" s="235">
        <v>20.059999999999999</v>
      </c>
      <c r="I3859" s="235">
        <v>1.07</v>
      </c>
      <c r="J3859" s="235">
        <v>0.48</v>
      </c>
      <c r="K3859" s="235">
        <v>24.05</v>
      </c>
      <c r="L3859" s="235">
        <v>5.0599999999999996</v>
      </c>
      <c r="M3859" s="236" t="s">
        <v>583</v>
      </c>
    </row>
    <row r="3860" spans="1:13">
      <c r="A3860" s="106" t="str">
        <f t="shared" si="60"/>
        <v xml:space="preserve">36100 </v>
      </c>
      <c r="B3860" s="231" t="s">
        <v>6120</v>
      </c>
      <c r="C3860" s="232"/>
      <c r="D3860" s="233" t="s">
        <v>1358</v>
      </c>
      <c r="E3860" s="233"/>
      <c r="F3860" s="234" t="s">
        <v>6121</v>
      </c>
      <c r="G3860" s="235">
        <v>3.02</v>
      </c>
      <c r="H3860" s="235">
        <v>12.12</v>
      </c>
      <c r="I3860" s="235">
        <v>0.77</v>
      </c>
      <c r="J3860" s="235">
        <v>0.69</v>
      </c>
      <c r="K3860" s="235">
        <v>15.83</v>
      </c>
      <c r="L3860" s="235">
        <v>4.4800000000000004</v>
      </c>
      <c r="M3860" s="236" t="s">
        <v>583</v>
      </c>
    </row>
    <row r="3861" spans="1:13">
      <c r="A3861" s="106" t="str">
        <f t="shared" si="60"/>
        <v xml:space="preserve">36140 </v>
      </c>
      <c r="B3861" s="231" t="s">
        <v>6122</v>
      </c>
      <c r="C3861" s="232"/>
      <c r="D3861" s="233" t="s">
        <v>1358</v>
      </c>
      <c r="E3861" s="233"/>
      <c r="F3861" s="234" t="s">
        <v>6123</v>
      </c>
      <c r="G3861" s="235">
        <v>1.76</v>
      </c>
      <c r="H3861" s="235">
        <v>12.41</v>
      </c>
      <c r="I3861" s="235">
        <v>0.48</v>
      </c>
      <c r="J3861" s="235">
        <v>0.36</v>
      </c>
      <c r="K3861" s="235">
        <v>14.53</v>
      </c>
      <c r="L3861" s="235">
        <v>2.6</v>
      </c>
      <c r="M3861" s="236" t="s">
        <v>583</v>
      </c>
    </row>
    <row r="3862" spans="1:13">
      <c r="A3862" s="106" t="str">
        <f t="shared" si="60"/>
        <v xml:space="preserve">36160 </v>
      </c>
      <c r="B3862" s="231" t="s">
        <v>6124</v>
      </c>
      <c r="C3862" s="232"/>
      <c r="D3862" s="233" t="s">
        <v>1358</v>
      </c>
      <c r="E3862" s="233"/>
      <c r="F3862" s="234" t="s">
        <v>6125</v>
      </c>
      <c r="G3862" s="235">
        <v>2.52</v>
      </c>
      <c r="H3862" s="235">
        <v>13.23</v>
      </c>
      <c r="I3862" s="235">
        <v>0.74</v>
      </c>
      <c r="J3862" s="235">
        <v>0.34</v>
      </c>
      <c r="K3862" s="235">
        <v>16.09</v>
      </c>
      <c r="L3862" s="235">
        <v>3.6</v>
      </c>
      <c r="M3862" s="236" t="s">
        <v>583</v>
      </c>
    </row>
    <row r="3863" spans="1:13">
      <c r="A3863" s="106" t="str">
        <f t="shared" si="60"/>
        <v xml:space="preserve">36200 </v>
      </c>
      <c r="B3863" s="231" t="s">
        <v>6126</v>
      </c>
      <c r="C3863" s="232"/>
      <c r="D3863" s="233" t="s">
        <v>1358</v>
      </c>
      <c r="E3863" s="233"/>
      <c r="F3863" s="234" t="s">
        <v>6127</v>
      </c>
      <c r="G3863" s="235">
        <v>2.77</v>
      </c>
      <c r="H3863" s="235">
        <v>13.5</v>
      </c>
      <c r="I3863" s="235">
        <v>0.7</v>
      </c>
      <c r="J3863" s="235">
        <v>0.63</v>
      </c>
      <c r="K3863" s="235">
        <v>16.899999999999999</v>
      </c>
      <c r="L3863" s="235">
        <v>4.0999999999999996</v>
      </c>
      <c r="M3863" s="236" t="s">
        <v>1324</v>
      </c>
    </row>
    <row r="3864" spans="1:13">
      <c r="A3864" s="106" t="str">
        <f t="shared" si="60"/>
        <v xml:space="preserve">36215 </v>
      </c>
      <c r="B3864" s="231" t="s">
        <v>6128</v>
      </c>
      <c r="C3864" s="232"/>
      <c r="D3864" s="233" t="s">
        <v>1358</v>
      </c>
      <c r="E3864" s="233"/>
      <c r="F3864" s="234" t="s">
        <v>6117</v>
      </c>
      <c r="G3864" s="235">
        <v>4.17</v>
      </c>
      <c r="H3864" s="235">
        <v>25.04</v>
      </c>
      <c r="I3864" s="235">
        <v>1.49</v>
      </c>
      <c r="J3864" s="235">
        <v>0.61</v>
      </c>
      <c r="K3864" s="235">
        <v>29.82</v>
      </c>
      <c r="L3864" s="235">
        <v>6.27</v>
      </c>
      <c r="M3864" s="236" t="s">
        <v>1324</v>
      </c>
    </row>
    <row r="3865" spans="1:13">
      <c r="A3865" s="106" t="str">
        <f t="shared" si="60"/>
        <v xml:space="preserve">36216 </v>
      </c>
      <c r="B3865" s="231" t="s">
        <v>6129</v>
      </c>
      <c r="C3865" s="232"/>
      <c r="D3865" s="233" t="s">
        <v>1358</v>
      </c>
      <c r="E3865" s="233"/>
      <c r="F3865" s="234" t="s">
        <v>6117</v>
      </c>
      <c r="G3865" s="235">
        <v>5.27</v>
      </c>
      <c r="H3865" s="235">
        <v>24.43</v>
      </c>
      <c r="I3865" s="235">
        <v>1.68</v>
      </c>
      <c r="J3865" s="235">
        <v>1.08</v>
      </c>
      <c r="K3865" s="235">
        <v>30.78</v>
      </c>
      <c r="L3865" s="235">
        <v>8.0299999999999994</v>
      </c>
      <c r="M3865" s="236" t="s">
        <v>1324</v>
      </c>
    </row>
    <row r="3866" spans="1:13">
      <c r="A3866" s="106" t="str">
        <f t="shared" si="60"/>
        <v xml:space="preserve">36217 </v>
      </c>
      <c r="B3866" s="231" t="s">
        <v>6130</v>
      </c>
      <c r="C3866" s="232"/>
      <c r="D3866" s="233" t="s">
        <v>1358</v>
      </c>
      <c r="E3866" s="233"/>
      <c r="F3866" s="234" t="s">
        <v>6117</v>
      </c>
      <c r="G3866" s="235">
        <v>6.29</v>
      </c>
      <c r="H3866" s="235">
        <v>45.88</v>
      </c>
      <c r="I3866" s="235">
        <v>2.1800000000000002</v>
      </c>
      <c r="J3866" s="235">
        <v>1.5</v>
      </c>
      <c r="K3866" s="235">
        <v>53.67</v>
      </c>
      <c r="L3866" s="235">
        <v>9.9700000000000006</v>
      </c>
      <c r="M3866" s="236" t="s">
        <v>1324</v>
      </c>
    </row>
    <row r="3867" spans="1:13">
      <c r="A3867" s="106" t="str">
        <f t="shared" si="60"/>
        <v xml:space="preserve">36218 </v>
      </c>
      <c r="B3867" s="231" t="s">
        <v>6131</v>
      </c>
      <c r="C3867" s="232"/>
      <c r="D3867" s="233" t="s">
        <v>1358</v>
      </c>
      <c r="E3867" s="233"/>
      <c r="F3867" s="234" t="s">
        <v>6117</v>
      </c>
      <c r="G3867" s="235">
        <v>1.01</v>
      </c>
      <c r="H3867" s="235">
        <v>4.92</v>
      </c>
      <c r="I3867" s="235">
        <v>0.33</v>
      </c>
      <c r="J3867" s="235">
        <v>0.21</v>
      </c>
      <c r="K3867" s="235">
        <v>6.14</v>
      </c>
      <c r="L3867" s="235">
        <v>1.55</v>
      </c>
      <c r="M3867" s="236" t="s">
        <v>1125</v>
      </c>
    </row>
    <row r="3868" spans="1:13">
      <c r="A3868" s="106" t="str">
        <f t="shared" si="60"/>
        <v xml:space="preserve">36221 </v>
      </c>
      <c r="B3868" s="231" t="s">
        <v>6132</v>
      </c>
      <c r="C3868" s="232"/>
      <c r="D3868" s="233" t="s">
        <v>1358</v>
      </c>
      <c r="E3868" s="233"/>
      <c r="F3868" s="234" t="s">
        <v>6133</v>
      </c>
      <c r="G3868" s="235">
        <v>3.92</v>
      </c>
      <c r="H3868" s="235">
        <v>23.36</v>
      </c>
      <c r="I3868" s="235">
        <v>1.08</v>
      </c>
      <c r="J3868" s="235">
        <v>0.87</v>
      </c>
      <c r="K3868" s="235">
        <v>28.15</v>
      </c>
      <c r="L3868" s="235">
        <v>5.87</v>
      </c>
      <c r="M3868" s="236" t="s">
        <v>1324</v>
      </c>
    </row>
    <row r="3869" spans="1:13">
      <c r="A3869" s="106" t="str">
        <f t="shared" si="60"/>
        <v xml:space="preserve">36222 </v>
      </c>
      <c r="B3869" s="231" t="s">
        <v>6134</v>
      </c>
      <c r="C3869" s="232"/>
      <c r="D3869" s="233" t="s">
        <v>1358</v>
      </c>
      <c r="E3869" s="233"/>
      <c r="F3869" s="234" t="s">
        <v>6135</v>
      </c>
      <c r="G3869" s="235">
        <v>5.28</v>
      </c>
      <c r="H3869" s="235">
        <v>29.13</v>
      </c>
      <c r="I3869" s="235">
        <v>1.88</v>
      </c>
      <c r="J3869" s="235">
        <v>1.3</v>
      </c>
      <c r="K3869" s="235">
        <v>35.71</v>
      </c>
      <c r="L3869" s="235">
        <v>8.4600000000000009</v>
      </c>
      <c r="M3869" s="236" t="s">
        <v>1324</v>
      </c>
    </row>
    <row r="3870" spans="1:13">
      <c r="A3870" s="106" t="str">
        <f t="shared" si="60"/>
        <v xml:space="preserve">36223 </v>
      </c>
      <c r="B3870" s="231" t="s">
        <v>6136</v>
      </c>
      <c r="C3870" s="232"/>
      <c r="D3870" s="233" t="s">
        <v>1358</v>
      </c>
      <c r="E3870" s="233"/>
      <c r="F3870" s="234" t="s">
        <v>6135</v>
      </c>
      <c r="G3870" s="235">
        <v>5.75</v>
      </c>
      <c r="H3870" s="235">
        <v>42.17</v>
      </c>
      <c r="I3870" s="235">
        <v>2.44</v>
      </c>
      <c r="J3870" s="235">
        <v>1.65</v>
      </c>
      <c r="K3870" s="235">
        <v>49.57</v>
      </c>
      <c r="L3870" s="235">
        <v>9.84</v>
      </c>
      <c r="M3870" s="236" t="s">
        <v>1324</v>
      </c>
    </row>
    <row r="3871" spans="1:13">
      <c r="A3871" s="106" t="str">
        <f t="shared" si="60"/>
        <v xml:space="preserve">36224 </v>
      </c>
      <c r="B3871" s="231" t="s">
        <v>6137</v>
      </c>
      <c r="C3871" s="232"/>
      <c r="D3871" s="233" t="s">
        <v>1358</v>
      </c>
      <c r="E3871" s="233"/>
      <c r="F3871" s="234" t="s">
        <v>6138</v>
      </c>
      <c r="G3871" s="235">
        <v>6.25</v>
      </c>
      <c r="H3871" s="235">
        <v>52.26</v>
      </c>
      <c r="I3871" s="235">
        <v>2.87</v>
      </c>
      <c r="J3871" s="235">
        <v>1.93</v>
      </c>
      <c r="K3871" s="235">
        <v>60.44</v>
      </c>
      <c r="L3871" s="235">
        <v>11.05</v>
      </c>
      <c r="M3871" s="236" t="s">
        <v>1324</v>
      </c>
    </row>
    <row r="3872" spans="1:13">
      <c r="A3872" s="106" t="str">
        <f t="shared" si="60"/>
        <v xml:space="preserve">36225 </v>
      </c>
      <c r="B3872" s="231" t="s">
        <v>6139</v>
      </c>
      <c r="C3872" s="232"/>
      <c r="D3872" s="233" t="s">
        <v>1358</v>
      </c>
      <c r="E3872" s="233"/>
      <c r="F3872" s="234" t="s">
        <v>6140</v>
      </c>
      <c r="G3872" s="235">
        <v>5.75</v>
      </c>
      <c r="H3872" s="235">
        <v>39.65</v>
      </c>
      <c r="I3872" s="235">
        <v>2.36</v>
      </c>
      <c r="J3872" s="235">
        <v>1.66</v>
      </c>
      <c r="K3872" s="235">
        <v>47.06</v>
      </c>
      <c r="L3872" s="235">
        <v>9.77</v>
      </c>
      <c r="M3872" s="236" t="s">
        <v>1324</v>
      </c>
    </row>
    <row r="3873" spans="1:13">
      <c r="A3873" s="106" t="str">
        <f t="shared" si="60"/>
        <v xml:space="preserve">36226 </v>
      </c>
      <c r="B3873" s="231" t="s">
        <v>6141</v>
      </c>
      <c r="C3873" s="232"/>
      <c r="D3873" s="233" t="s">
        <v>1358</v>
      </c>
      <c r="E3873" s="233"/>
      <c r="F3873" s="234" t="s">
        <v>6142</v>
      </c>
      <c r="G3873" s="235">
        <v>6.25</v>
      </c>
      <c r="H3873" s="235">
        <v>50.76</v>
      </c>
      <c r="I3873" s="235">
        <v>2.82</v>
      </c>
      <c r="J3873" s="235">
        <v>1.9</v>
      </c>
      <c r="K3873" s="235">
        <v>58.91</v>
      </c>
      <c r="L3873" s="235">
        <v>10.97</v>
      </c>
      <c r="M3873" s="236" t="s">
        <v>1324</v>
      </c>
    </row>
    <row r="3874" spans="1:13">
      <c r="A3874" s="106" t="str">
        <f t="shared" si="60"/>
        <v xml:space="preserve">36227 </v>
      </c>
      <c r="B3874" s="231" t="s">
        <v>6143</v>
      </c>
      <c r="C3874" s="232"/>
      <c r="D3874" s="233" t="s">
        <v>1358</v>
      </c>
      <c r="E3874" s="233"/>
      <c r="F3874" s="234" t="s">
        <v>6144</v>
      </c>
      <c r="G3874" s="235">
        <v>2.09</v>
      </c>
      <c r="H3874" s="235">
        <v>4.58</v>
      </c>
      <c r="I3874" s="235">
        <v>0.89</v>
      </c>
      <c r="J3874" s="235">
        <v>0.63</v>
      </c>
      <c r="K3874" s="235">
        <v>7.3</v>
      </c>
      <c r="L3874" s="235">
        <v>3.61</v>
      </c>
      <c r="M3874" s="236" t="s">
        <v>1125</v>
      </c>
    </row>
    <row r="3875" spans="1:13">
      <c r="A3875" s="106" t="str">
        <f t="shared" si="60"/>
        <v xml:space="preserve">36228 </v>
      </c>
      <c r="B3875" s="231" t="s">
        <v>6145</v>
      </c>
      <c r="C3875" s="232"/>
      <c r="D3875" s="233" t="s">
        <v>1358</v>
      </c>
      <c r="E3875" s="233"/>
      <c r="F3875" s="234" t="s">
        <v>6146</v>
      </c>
      <c r="G3875" s="235">
        <v>4.25</v>
      </c>
      <c r="H3875" s="235">
        <v>33.049999999999997</v>
      </c>
      <c r="I3875" s="235">
        <v>1.85</v>
      </c>
      <c r="J3875" s="235">
        <v>1.38</v>
      </c>
      <c r="K3875" s="235">
        <v>38.68</v>
      </c>
      <c r="L3875" s="235">
        <v>7.48</v>
      </c>
      <c r="M3875" s="236" t="s">
        <v>1125</v>
      </c>
    </row>
    <row r="3876" spans="1:13">
      <c r="A3876" s="106" t="str">
        <f t="shared" si="60"/>
        <v xml:space="preserve">36245 </v>
      </c>
      <c r="B3876" s="231" t="s">
        <v>6147</v>
      </c>
      <c r="C3876" s="232"/>
      <c r="D3876" s="233" t="s">
        <v>1358</v>
      </c>
      <c r="E3876" s="233"/>
      <c r="F3876" s="234" t="s">
        <v>6148</v>
      </c>
      <c r="G3876" s="235">
        <v>4.6500000000000004</v>
      </c>
      <c r="H3876" s="235">
        <v>29.96</v>
      </c>
      <c r="I3876" s="235">
        <v>1.46</v>
      </c>
      <c r="J3876" s="235">
        <v>0.83</v>
      </c>
      <c r="K3876" s="235">
        <v>35.44</v>
      </c>
      <c r="L3876" s="235">
        <v>6.94</v>
      </c>
      <c r="M3876" s="236" t="s">
        <v>583</v>
      </c>
    </row>
    <row r="3877" spans="1:13">
      <c r="A3877" s="106" t="str">
        <f t="shared" si="60"/>
        <v xml:space="preserve">36246 </v>
      </c>
      <c r="B3877" s="231" t="s">
        <v>6149</v>
      </c>
      <c r="C3877" s="232"/>
      <c r="D3877" s="233" t="s">
        <v>1358</v>
      </c>
      <c r="E3877" s="233"/>
      <c r="F3877" s="234" t="s">
        <v>6150</v>
      </c>
      <c r="G3877" s="235">
        <v>5.0199999999999996</v>
      </c>
      <c r="H3877" s="235">
        <v>17.79</v>
      </c>
      <c r="I3877" s="235">
        <v>1.34</v>
      </c>
      <c r="J3877" s="235">
        <v>1.02</v>
      </c>
      <c r="K3877" s="235">
        <v>23.83</v>
      </c>
      <c r="L3877" s="235">
        <v>7.38</v>
      </c>
      <c r="M3877" s="236" t="s">
        <v>1324</v>
      </c>
    </row>
    <row r="3878" spans="1:13">
      <c r="A3878" s="106" t="str">
        <f t="shared" si="60"/>
        <v xml:space="preserve">36247 </v>
      </c>
      <c r="B3878" s="231" t="s">
        <v>6151</v>
      </c>
      <c r="C3878" s="232"/>
      <c r="D3878" s="233" t="s">
        <v>1358</v>
      </c>
      <c r="E3878" s="233"/>
      <c r="F3878" s="234" t="s">
        <v>6152</v>
      </c>
      <c r="G3878" s="235">
        <v>6.04</v>
      </c>
      <c r="H3878" s="235">
        <v>33.54</v>
      </c>
      <c r="I3878" s="235">
        <v>1.69</v>
      </c>
      <c r="J3878" s="235">
        <v>0.99</v>
      </c>
      <c r="K3878" s="235">
        <v>40.57</v>
      </c>
      <c r="L3878" s="235">
        <v>8.7200000000000006</v>
      </c>
      <c r="M3878" s="236" t="s">
        <v>1324</v>
      </c>
    </row>
    <row r="3879" spans="1:13">
      <c r="A3879" s="106" t="str">
        <f t="shared" si="60"/>
        <v xml:space="preserve">36248 </v>
      </c>
      <c r="B3879" s="231" t="s">
        <v>6153</v>
      </c>
      <c r="C3879" s="232"/>
      <c r="D3879" s="233" t="s">
        <v>1358</v>
      </c>
      <c r="E3879" s="233"/>
      <c r="F3879" s="234" t="s">
        <v>6154</v>
      </c>
      <c r="G3879" s="235">
        <v>1.01</v>
      </c>
      <c r="H3879" s="235">
        <v>2.25</v>
      </c>
      <c r="I3879" s="235">
        <v>0.28000000000000003</v>
      </c>
      <c r="J3879" s="235">
        <v>0.13</v>
      </c>
      <c r="K3879" s="235">
        <v>3.39</v>
      </c>
      <c r="L3879" s="235">
        <v>1.42</v>
      </c>
      <c r="M3879" s="236" t="s">
        <v>1125</v>
      </c>
    </row>
    <row r="3880" spans="1:13">
      <c r="A3880" s="106" t="str">
        <f t="shared" si="60"/>
        <v xml:space="preserve">36251 </v>
      </c>
      <c r="B3880" s="231" t="s">
        <v>116</v>
      </c>
      <c r="C3880" s="232"/>
      <c r="D3880" s="233" t="s">
        <v>1358</v>
      </c>
      <c r="E3880" s="233"/>
      <c r="F3880" s="234" t="s">
        <v>117</v>
      </c>
      <c r="G3880" s="235">
        <v>5.0999999999999996</v>
      </c>
      <c r="H3880" s="235">
        <v>30.65</v>
      </c>
      <c r="I3880" s="235">
        <v>1.47</v>
      </c>
      <c r="J3880" s="235">
        <v>0.9</v>
      </c>
      <c r="K3880" s="235">
        <v>36.65</v>
      </c>
      <c r="L3880" s="235">
        <v>7.47</v>
      </c>
      <c r="M3880" s="236" t="s">
        <v>1324</v>
      </c>
    </row>
    <row r="3881" spans="1:13">
      <c r="A3881" s="106" t="str">
        <f t="shared" si="60"/>
        <v xml:space="preserve">36252 </v>
      </c>
      <c r="B3881" s="231" t="s">
        <v>118</v>
      </c>
      <c r="C3881" s="232"/>
      <c r="D3881" s="233" t="s">
        <v>1358</v>
      </c>
      <c r="E3881" s="233"/>
      <c r="F3881" s="234" t="s">
        <v>119</v>
      </c>
      <c r="G3881" s="235">
        <v>6.74</v>
      </c>
      <c r="H3881" s="235">
        <v>31.65</v>
      </c>
      <c r="I3881" s="235">
        <v>2.25</v>
      </c>
      <c r="J3881" s="235">
        <v>1.48</v>
      </c>
      <c r="K3881" s="235">
        <v>39.869999999999997</v>
      </c>
      <c r="L3881" s="235">
        <v>10.47</v>
      </c>
      <c r="M3881" s="236" t="s">
        <v>1324</v>
      </c>
    </row>
    <row r="3882" spans="1:13">
      <c r="A3882" s="106" t="str">
        <f t="shared" si="60"/>
        <v xml:space="preserve">36253 </v>
      </c>
      <c r="B3882" s="231" t="s">
        <v>120</v>
      </c>
      <c r="C3882" s="232"/>
      <c r="D3882" s="233" t="s">
        <v>1358</v>
      </c>
      <c r="E3882" s="233"/>
      <c r="F3882" s="234" t="s">
        <v>121</v>
      </c>
      <c r="G3882" s="235">
        <v>7.3</v>
      </c>
      <c r="H3882" s="235">
        <v>49.39</v>
      </c>
      <c r="I3882" s="235">
        <v>2.2000000000000002</v>
      </c>
      <c r="J3882" s="235">
        <v>0.85</v>
      </c>
      <c r="K3882" s="235">
        <v>57.54</v>
      </c>
      <c r="L3882" s="235">
        <v>10.35</v>
      </c>
      <c r="M3882" s="236" t="s">
        <v>1324</v>
      </c>
    </row>
    <row r="3883" spans="1:13">
      <c r="A3883" s="106" t="str">
        <f t="shared" si="60"/>
        <v xml:space="preserve">36254 </v>
      </c>
      <c r="B3883" s="231" t="s">
        <v>122</v>
      </c>
      <c r="C3883" s="232"/>
      <c r="D3883" s="233" t="s">
        <v>1358</v>
      </c>
      <c r="E3883" s="233"/>
      <c r="F3883" s="234" t="s">
        <v>123</v>
      </c>
      <c r="G3883" s="235">
        <v>7.9</v>
      </c>
      <c r="H3883" s="235">
        <v>46.26</v>
      </c>
      <c r="I3883" s="235">
        <v>2.6</v>
      </c>
      <c r="J3883" s="235">
        <v>1.73</v>
      </c>
      <c r="K3883" s="235">
        <v>55.89</v>
      </c>
      <c r="L3883" s="235">
        <v>12.23</v>
      </c>
      <c r="M3883" s="236" t="s">
        <v>1324</v>
      </c>
    </row>
    <row r="3884" spans="1:13">
      <c r="A3884" s="106" t="str">
        <f t="shared" si="60"/>
        <v xml:space="preserve">36260 </v>
      </c>
      <c r="B3884" s="231" t="s">
        <v>6155</v>
      </c>
      <c r="C3884" s="232"/>
      <c r="D3884" s="233" t="s">
        <v>1358</v>
      </c>
      <c r="E3884" s="233"/>
      <c r="F3884" s="234" t="s">
        <v>6156</v>
      </c>
      <c r="G3884" s="235">
        <v>9.91</v>
      </c>
      <c r="H3884" s="233" t="s">
        <v>37</v>
      </c>
      <c r="I3884" s="235">
        <v>7.51</v>
      </c>
      <c r="J3884" s="235">
        <v>2.5099999999999998</v>
      </c>
      <c r="K3884" s="233" t="s">
        <v>37</v>
      </c>
      <c r="L3884" s="235">
        <v>19.93</v>
      </c>
      <c r="M3884" s="236" t="s">
        <v>1570</v>
      </c>
    </row>
    <row r="3885" spans="1:13">
      <c r="A3885" s="106" t="str">
        <f t="shared" si="60"/>
        <v xml:space="preserve">36261 </v>
      </c>
      <c r="B3885" s="231" t="s">
        <v>6157</v>
      </c>
      <c r="C3885" s="232"/>
      <c r="D3885" s="233" t="s">
        <v>1358</v>
      </c>
      <c r="E3885" s="233"/>
      <c r="F3885" s="234" t="s">
        <v>6158</v>
      </c>
      <c r="G3885" s="235">
        <v>5.63</v>
      </c>
      <c r="H3885" s="233" t="s">
        <v>37</v>
      </c>
      <c r="I3885" s="235">
        <v>5.51</v>
      </c>
      <c r="J3885" s="235">
        <v>1.45</v>
      </c>
      <c r="K3885" s="233" t="s">
        <v>37</v>
      </c>
      <c r="L3885" s="235">
        <v>12.59</v>
      </c>
      <c r="M3885" s="236" t="s">
        <v>1570</v>
      </c>
    </row>
    <row r="3886" spans="1:13">
      <c r="A3886" s="106" t="str">
        <f t="shared" si="60"/>
        <v xml:space="preserve">36262 </v>
      </c>
      <c r="B3886" s="231" t="s">
        <v>6159</v>
      </c>
      <c r="C3886" s="232"/>
      <c r="D3886" s="233" t="s">
        <v>1358</v>
      </c>
      <c r="E3886" s="233"/>
      <c r="F3886" s="234" t="s">
        <v>6160</v>
      </c>
      <c r="G3886" s="235">
        <v>4.1100000000000003</v>
      </c>
      <c r="H3886" s="233" t="s">
        <v>37</v>
      </c>
      <c r="I3886" s="235">
        <v>4.47</v>
      </c>
      <c r="J3886" s="235">
        <v>1.04</v>
      </c>
      <c r="K3886" s="233" t="s">
        <v>37</v>
      </c>
      <c r="L3886" s="235">
        <v>9.6199999999999992</v>
      </c>
      <c r="M3886" s="236" t="s">
        <v>1570</v>
      </c>
    </row>
    <row r="3887" spans="1:13">
      <c r="A3887" s="106" t="str">
        <f t="shared" si="60"/>
        <v xml:space="preserve">36299 </v>
      </c>
      <c r="B3887" s="231" t="s">
        <v>6161</v>
      </c>
      <c r="C3887" s="232"/>
      <c r="D3887" s="233" t="s">
        <v>664</v>
      </c>
      <c r="E3887" s="233"/>
      <c r="F3887" s="234" t="s">
        <v>19018</v>
      </c>
      <c r="G3887" s="235">
        <v>0</v>
      </c>
      <c r="H3887" s="235">
        <v>0</v>
      </c>
      <c r="I3887" s="235">
        <v>0</v>
      </c>
      <c r="J3887" s="235">
        <v>0</v>
      </c>
      <c r="K3887" s="235">
        <v>0</v>
      </c>
      <c r="L3887" s="235">
        <v>0</v>
      </c>
      <c r="M3887" s="236" t="s">
        <v>991</v>
      </c>
    </row>
    <row r="3888" spans="1:13">
      <c r="A3888" s="106" t="str">
        <f t="shared" si="60"/>
        <v xml:space="preserve">36400 </v>
      </c>
      <c r="B3888" s="231" t="s">
        <v>6162</v>
      </c>
      <c r="C3888" s="232"/>
      <c r="D3888" s="233" t="s">
        <v>1358</v>
      </c>
      <c r="E3888" s="233"/>
      <c r="F3888" s="234" t="s">
        <v>6163</v>
      </c>
      <c r="G3888" s="235">
        <v>0.38</v>
      </c>
      <c r="H3888" s="235">
        <v>0.41</v>
      </c>
      <c r="I3888" s="235">
        <v>0.14000000000000001</v>
      </c>
      <c r="J3888" s="235">
        <v>0.03</v>
      </c>
      <c r="K3888" s="235">
        <v>0.82</v>
      </c>
      <c r="L3888" s="235">
        <v>0.55000000000000004</v>
      </c>
      <c r="M3888" s="236" t="s">
        <v>583</v>
      </c>
    </row>
    <row r="3889" spans="1:13">
      <c r="A3889" s="106" t="str">
        <f t="shared" si="60"/>
        <v xml:space="preserve">36405 </v>
      </c>
      <c r="B3889" s="231" t="s">
        <v>6164</v>
      </c>
      <c r="C3889" s="232"/>
      <c r="D3889" s="233" t="s">
        <v>1358</v>
      </c>
      <c r="E3889" s="233"/>
      <c r="F3889" s="234" t="s">
        <v>6165</v>
      </c>
      <c r="G3889" s="235">
        <v>0.31</v>
      </c>
      <c r="H3889" s="235">
        <v>0.38</v>
      </c>
      <c r="I3889" s="235">
        <v>0.11</v>
      </c>
      <c r="J3889" s="235">
        <v>0.02</v>
      </c>
      <c r="K3889" s="235">
        <v>0.71</v>
      </c>
      <c r="L3889" s="235">
        <v>0.44</v>
      </c>
      <c r="M3889" s="236" t="s">
        <v>583</v>
      </c>
    </row>
    <row r="3890" spans="1:13">
      <c r="A3890" s="106" t="str">
        <f t="shared" si="60"/>
        <v xml:space="preserve">36406 </v>
      </c>
      <c r="B3890" s="231" t="s">
        <v>6166</v>
      </c>
      <c r="C3890" s="232"/>
      <c r="D3890" s="233" t="s">
        <v>1358</v>
      </c>
      <c r="E3890" s="233"/>
      <c r="F3890" s="234" t="s">
        <v>6167</v>
      </c>
      <c r="G3890" s="235">
        <v>0.18</v>
      </c>
      <c r="H3890" s="235">
        <v>0.34</v>
      </c>
      <c r="I3890" s="235">
        <v>7.0000000000000007E-2</v>
      </c>
      <c r="J3890" s="235">
        <v>0.01</v>
      </c>
      <c r="K3890" s="235">
        <v>0.53</v>
      </c>
      <c r="L3890" s="235">
        <v>0.26</v>
      </c>
      <c r="M3890" s="236" t="s">
        <v>583</v>
      </c>
    </row>
    <row r="3891" spans="1:13">
      <c r="A3891" s="106" t="str">
        <f t="shared" si="60"/>
        <v xml:space="preserve">36410 </v>
      </c>
      <c r="B3891" s="231" t="s">
        <v>6168</v>
      </c>
      <c r="C3891" s="232"/>
      <c r="D3891" s="233" t="s">
        <v>1358</v>
      </c>
      <c r="E3891" s="233"/>
      <c r="F3891" s="234" t="s">
        <v>6169</v>
      </c>
      <c r="G3891" s="235">
        <v>0.18</v>
      </c>
      <c r="H3891" s="235">
        <v>0.34</v>
      </c>
      <c r="I3891" s="235">
        <v>7.0000000000000007E-2</v>
      </c>
      <c r="J3891" s="235">
        <v>0.02</v>
      </c>
      <c r="K3891" s="235">
        <v>0.54</v>
      </c>
      <c r="L3891" s="235">
        <v>0.27</v>
      </c>
      <c r="M3891" s="236" t="s">
        <v>583</v>
      </c>
    </row>
    <row r="3892" spans="1:13">
      <c r="A3892" s="106" t="str">
        <f t="shared" si="60"/>
        <v xml:space="preserve">36415 </v>
      </c>
      <c r="B3892" s="231" t="s">
        <v>6170</v>
      </c>
      <c r="C3892" s="232"/>
      <c r="D3892" s="233" t="s">
        <v>888</v>
      </c>
      <c r="E3892" s="233"/>
      <c r="F3892" s="234" t="s">
        <v>6171</v>
      </c>
      <c r="G3892" s="235">
        <v>0</v>
      </c>
      <c r="H3892" s="235">
        <v>0</v>
      </c>
      <c r="I3892" s="235">
        <v>0</v>
      </c>
      <c r="J3892" s="235">
        <v>0</v>
      </c>
      <c r="K3892" s="235">
        <v>0</v>
      </c>
      <c r="L3892" s="235">
        <v>0</v>
      </c>
      <c r="M3892" s="236" t="s">
        <v>583</v>
      </c>
    </row>
    <row r="3893" spans="1:13">
      <c r="A3893" s="106" t="str">
        <f t="shared" si="60"/>
        <v xml:space="preserve">36416 </v>
      </c>
      <c r="B3893" s="231" t="s">
        <v>6172</v>
      </c>
      <c r="C3893" s="232"/>
      <c r="D3893" s="233" t="s">
        <v>1401</v>
      </c>
      <c r="E3893" s="233"/>
      <c r="F3893" s="234" t="s">
        <v>21299</v>
      </c>
      <c r="G3893" s="235">
        <v>0</v>
      </c>
      <c r="H3893" s="235">
        <v>0</v>
      </c>
      <c r="I3893" s="235">
        <v>0</v>
      </c>
      <c r="J3893" s="235">
        <v>0</v>
      </c>
      <c r="K3893" s="235">
        <v>0</v>
      </c>
      <c r="L3893" s="235">
        <v>0</v>
      </c>
      <c r="M3893" s="236" t="s">
        <v>583</v>
      </c>
    </row>
    <row r="3894" spans="1:13">
      <c r="A3894" s="106" t="str">
        <f t="shared" si="60"/>
        <v xml:space="preserve">36420 </v>
      </c>
      <c r="B3894" s="231" t="s">
        <v>6173</v>
      </c>
      <c r="C3894" s="232"/>
      <c r="D3894" s="233" t="s">
        <v>1358</v>
      </c>
      <c r="E3894" s="233"/>
      <c r="F3894" s="234" t="s">
        <v>21300</v>
      </c>
      <c r="G3894" s="235">
        <v>1.01</v>
      </c>
      <c r="H3894" s="233" t="s">
        <v>37</v>
      </c>
      <c r="I3894" s="235">
        <v>0.18</v>
      </c>
      <c r="J3894" s="235">
        <v>0.21</v>
      </c>
      <c r="K3894" s="233" t="s">
        <v>37</v>
      </c>
      <c r="L3894" s="235">
        <v>1.4</v>
      </c>
      <c r="M3894" s="236" t="s">
        <v>583</v>
      </c>
    </row>
    <row r="3895" spans="1:13">
      <c r="A3895" s="106" t="str">
        <f t="shared" si="60"/>
        <v xml:space="preserve">36425 </v>
      </c>
      <c r="B3895" s="231" t="s">
        <v>6174</v>
      </c>
      <c r="C3895" s="232"/>
      <c r="D3895" s="233" t="s">
        <v>1358</v>
      </c>
      <c r="E3895" s="233"/>
      <c r="F3895" s="234" t="s">
        <v>21301</v>
      </c>
      <c r="G3895" s="235">
        <v>0.76</v>
      </c>
      <c r="H3895" s="233" t="s">
        <v>37</v>
      </c>
      <c r="I3895" s="235">
        <v>0.28999999999999998</v>
      </c>
      <c r="J3895" s="235">
        <v>0.12</v>
      </c>
      <c r="K3895" s="233" t="s">
        <v>37</v>
      </c>
      <c r="L3895" s="235">
        <v>1.17</v>
      </c>
      <c r="M3895" s="236" t="s">
        <v>583</v>
      </c>
    </row>
    <row r="3896" spans="1:13">
      <c r="A3896" s="106" t="str">
        <f t="shared" si="60"/>
        <v xml:space="preserve">36430 </v>
      </c>
      <c r="B3896" s="231" t="s">
        <v>6175</v>
      </c>
      <c r="C3896" s="232"/>
      <c r="D3896" s="233" t="s">
        <v>1358</v>
      </c>
      <c r="E3896" s="233"/>
      <c r="F3896" s="234" t="s">
        <v>21302</v>
      </c>
      <c r="G3896" s="235">
        <v>0</v>
      </c>
      <c r="H3896" s="235">
        <v>1.27</v>
      </c>
      <c r="I3896" s="235" t="s">
        <v>37</v>
      </c>
      <c r="J3896" s="235">
        <v>0.03</v>
      </c>
      <c r="K3896" s="235">
        <v>1.3</v>
      </c>
      <c r="L3896" s="235" t="s">
        <v>37</v>
      </c>
      <c r="M3896" s="236" t="s">
        <v>583</v>
      </c>
    </row>
    <row r="3897" spans="1:13">
      <c r="A3897" s="106" t="str">
        <f t="shared" si="60"/>
        <v xml:space="preserve">36440 </v>
      </c>
      <c r="B3897" s="231" t="s">
        <v>6176</v>
      </c>
      <c r="C3897" s="232"/>
      <c r="D3897" s="233" t="s">
        <v>1358</v>
      </c>
      <c r="E3897" s="233"/>
      <c r="F3897" s="234" t="s">
        <v>21303</v>
      </c>
      <c r="G3897" s="235">
        <v>1.03</v>
      </c>
      <c r="H3897" s="233" t="s">
        <v>37</v>
      </c>
      <c r="I3897" s="235">
        <v>0.37</v>
      </c>
      <c r="J3897" s="235">
        <v>0.06</v>
      </c>
      <c r="K3897" s="233" t="s">
        <v>37</v>
      </c>
      <c r="L3897" s="235">
        <v>1.46</v>
      </c>
      <c r="M3897" s="236" t="s">
        <v>583</v>
      </c>
    </row>
    <row r="3898" spans="1:13">
      <c r="A3898" s="106" t="str">
        <f t="shared" si="60"/>
        <v xml:space="preserve">36450 </v>
      </c>
      <c r="B3898" s="231" t="s">
        <v>6177</v>
      </c>
      <c r="C3898" s="232"/>
      <c r="D3898" s="233" t="s">
        <v>1358</v>
      </c>
      <c r="E3898" s="233"/>
      <c r="F3898" s="234" t="s">
        <v>21304</v>
      </c>
      <c r="G3898" s="235">
        <v>3.5</v>
      </c>
      <c r="H3898" s="233" t="s">
        <v>37</v>
      </c>
      <c r="I3898" s="235">
        <v>1.27</v>
      </c>
      <c r="J3898" s="235">
        <v>0.23</v>
      </c>
      <c r="K3898" s="233" t="s">
        <v>37</v>
      </c>
      <c r="L3898" s="235">
        <v>5</v>
      </c>
      <c r="M3898" s="236" t="s">
        <v>583</v>
      </c>
    </row>
    <row r="3899" spans="1:13">
      <c r="A3899" s="106" t="str">
        <f t="shared" si="60"/>
        <v xml:space="preserve">36455 </v>
      </c>
      <c r="B3899" s="231" t="s">
        <v>6178</v>
      </c>
      <c r="C3899" s="232"/>
      <c r="D3899" s="233" t="s">
        <v>1358</v>
      </c>
      <c r="E3899" s="233"/>
      <c r="F3899" s="234" t="s">
        <v>21305</v>
      </c>
      <c r="G3899" s="235">
        <v>2.4300000000000002</v>
      </c>
      <c r="H3899" s="233" t="s">
        <v>37</v>
      </c>
      <c r="I3899" s="235">
        <v>0.68</v>
      </c>
      <c r="J3899" s="235">
        <v>0.6</v>
      </c>
      <c r="K3899" s="233" t="s">
        <v>37</v>
      </c>
      <c r="L3899" s="235">
        <v>3.71</v>
      </c>
      <c r="M3899" s="236" t="s">
        <v>583</v>
      </c>
    </row>
    <row r="3900" spans="1:13">
      <c r="A3900" s="106" t="str">
        <f t="shared" si="60"/>
        <v xml:space="preserve">36456 </v>
      </c>
      <c r="B3900" s="231" t="s">
        <v>6179</v>
      </c>
      <c r="C3900" s="232"/>
      <c r="D3900" s="233" t="s">
        <v>1358</v>
      </c>
      <c r="E3900" s="233"/>
      <c r="F3900" s="234" t="s">
        <v>6180</v>
      </c>
      <c r="G3900" s="235">
        <v>2</v>
      </c>
      <c r="H3900" s="233" t="s">
        <v>37</v>
      </c>
      <c r="I3900" s="235">
        <v>0.72</v>
      </c>
      <c r="J3900" s="235">
        <v>0.15</v>
      </c>
      <c r="K3900" s="233" t="s">
        <v>37</v>
      </c>
      <c r="L3900" s="235">
        <v>2.87</v>
      </c>
      <c r="M3900" s="236" t="s">
        <v>583</v>
      </c>
    </row>
    <row r="3901" spans="1:13">
      <c r="A3901" s="106" t="str">
        <f t="shared" si="60"/>
        <v xml:space="preserve">36460 </v>
      </c>
      <c r="B3901" s="231" t="s">
        <v>6181</v>
      </c>
      <c r="C3901" s="232"/>
      <c r="D3901" s="233" t="s">
        <v>1358</v>
      </c>
      <c r="E3901" s="233"/>
      <c r="F3901" s="234" t="s">
        <v>21306</v>
      </c>
      <c r="G3901" s="235">
        <v>6.58</v>
      </c>
      <c r="H3901" s="233" t="s">
        <v>37</v>
      </c>
      <c r="I3901" s="235">
        <v>2.58</v>
      </c>
      <c r="J3901" s="235">
        <v>1.1000000000000001</v>
      </c>
      <c r="K3901" s="233" t="s">
        <v>37</v>
      </c>
      <c r="L3901" s="235">
        <v>10.26</v>
      </c>
      <c r="M3901" s="236" t="s">
        <v>583</v>
      </c>
    </row>
    <row r="3902" spans="1:13">
      <c r="A3902" s="106" t="str">
        <f t="shared" si="60"/>
        <v xml:space="preserve">36465 </v>
      </c>
      <c r="B3902" s="231" t="s">
        <v>6182</v>
      </c>
      <c r="C3902" s="232"/>
      <c r="D3902" s="233" t="s">
        <v>1358</v>
      </c>
      <c r="E3902" s="233"/>
      <c r="F3902" s="234" t="s">
        <v>6183</v>
      </c>
      <c r="G3902" s="235">
        <v>2.35</v>
      </c>
      <c r="H3902" s="235">
        <v>33.869999999999997</v>
      </c>
      <c r="I3902" s="235">
        <v>0.7</v>
      </c>
      <c r="J3902" s="235">
        <v>0.49</v>
      </c>
      <c r="K3902" s="235">
        <v>36.71</v>
      </c>
      <c r="L3902" s="235">
        <v>3.54</v>
      </c>
      <c r="M3902" s="236" t="s">
        <v>1324</v>
      </c>
    </row>
    <row r="3903" spans="1:13">
      <c r="A3903" s="106" t="str">
        <f t="shared" si="60"/>
        <v xml:space="preserve">36466 </v>
      </c>
      <c r="B3903" s="231" t="s">
        <v>6184</v>
      </c>
      <c r="C3903" s="232"/>
      <c r="D3903" s="233" t="s">
        <v>1358</v>
      </c>
      <c r="E3903" s="233"/>
      <c r="F3903" s="234" t="s">
        <v>6185</v>
      </c>
      <c r="G3903" s="235">
        <v>3</v>
      </c>
      <c r="H3903" s="235">
        <v>34.92</v>
      </c>
      <c r="I3903" s="235">
        <v>0.87</v>
      </c>
      <c r="J3903" s="235">
        <v>0.6</v>
      </c>
      <c r="K3903" s="235">
        <v>38.520000000000003</v>
      </c>
      <c r="L3903" s="235">
        <v>4.47</v>
      </c>
      <c r="M3903" s="236" t="s">
        <v>1324</v>
      </c>
    </row>
    <row r="3904" spans="1:13">
      <c r="A3904" s="106" t="str">
        <f t="shared" si="60"/>
        <v xml:space="preserve">36468 </v>
      </c>
      <c r="B3904" s="231" t="s">
        <v>6186</v>
      </c>
      <c r="C3904" s="232"/>
      <c r="D3904" s="233" t="s">
        <v>1193</v>
      </c>
      <c r="E3904" s="233"/>
      <c r="F3904" s="234" t="s">
        <v>6187</v>
      </c>
      <c r="G3904" s="235">
        <v>0</v>
      </c>
      <c r="H3904" s="235">
        <v>0</v>
      </c>
      <c r="I3904" s="235">
        <v>0</v>
      </c>
      <c r="J3904" s="235">
        <v>0</v>
      </c>
      <c r="K3904" s="235">
        <v>0</v>
      </c>
      <c r="L3904" s="235">
        <v>0</v>
      </c>
      <c r="M3904" s="236" t="s">
        <v>1324</v>
      </c>
    </row>
    <row r="3905" spans="1:13">
      <c r="A3905" s="106" t="str">
        <f t="shared" si="60"/>
        <v xml:space="preserve">36470 </v>
      </c>
      <c r="B3905" s="231" t="s">
        <v>6188</v>
      </c>
      <c r="C3905" s="232"/>
      <c r="D3905" s="233" t="s">
        <v>1358</v>
      </c>
      <c r="E3905" s="233"/>
      <c r="F3905" s="234" t="s">
        <v>6189</v>
      </c>
      <c r="G3905" s="235">
        <v>0.75</v>
      </c>
      <c r="H3905" s="235">
        <v>2.56</v>
      </c>
      <c r="I3905" s="235">
        <v>0.23</v>
      </c>
      <c r="J3905" s="235">
        <v>0.16</v>
      </c>
      <c r="K3905" s="235">
        <v>3.47</v>
      </c>
      <c r="L3905" s="235">
        <v>1.1399999999999999</v>
      </c>
      <c r="M3905" s="236" t="s">
        <v>1324</v>
      </c>
    </row>
    <row r="3906" spans="1:13">
      <c r="A3906" s="106" t="str">
        <f t="shared" si="60"/>
        <v xml:space="preserve">36471 </v>
      </c>
      <c r="B3906" s="231" t="s">
        <v>6190</v>
      </c>
      <c r="C3906" s="232"/>
      <c r="D3906" s="233" t="s">
        <v>1358</v>
      </c>
      <c r="E3906" s="233"/>
      <c r="F3906" s="234" t="s">
        <v>6191</v>
      </c>
      <c r="G3906" s="235">
        <v>1.5</v>
      </c>
      <c r="H3906" s="235">
        <v>4.1500000000000004</v>
      </c>
      <c r="I3906" s="235">
        <v>0.44</v>
      </c>
      <c r="J3906" s="235">
        <v>0.28999999999999998</v>
      </c>
      <c r="K3906" s="235">
        <v>5.94</v>
      </c>
      <c r="L3906" s="235">
        <v>2.23</v>
      </c>
      <c r="M3906" s="236" t="s">
        <v>1324</v>
      </c>
    </row>
    <row r="3907" spans="1:13">
      <c r="A3907" s="106" t="str">
        <f t="shared" ref="A3907:A3970" si="61">B3907&amp;" "&amp;C3907</f>
        <v xml:space="preserve">36473 </v>
      </c>
      <c r="B3907" s="231" t="s">
        <v>6192</v>
      </c>
      <c r="C3907" s="232"/>
      <c r="D3907" s="233" t="s">
        <v>1358</v>
      </c>
      <c r="E3907" s="233"/>
      <c r="F3907" s="234" t="s">
        <v>6193</v>
      </c>
      <c r="G3907" s="235">
        <v>3.5</v>
      </c>
      <c r="H3907" s="235">
        <v>29.79</v>
      </c>
      <c r="I3907" s="235">
        <v>1.1100000000000001</v>
      </c>
      <c r="J3907" s="235">
        <v>0.71</v>
      </c>
      <c r="K3907" s="235">
        <v>34</v>
      </c>
      <c r="L3907" s="235">
        <v>5.32</v>
      </c>
      <c r="M3907" s="236" t="s">
        <v>1324</v>
      </c>
    </row>
    <row r="3908" spans="1:13">
      <c r="A3908" s="106" t="str">
        <f t="shared" si="61"/>
        <v xml:space="preserve">36474 </v>
      </c>
      <c r="B3908" s="231" t="s">
        <v>6194</v>
      </c>
      <c r="C3908" s="232"/>
      <c r="D3908" s="233" t="s">
        <v>1358</v>
      </c>
      <c r="E3908" s="233"/>
      <c r="F3908" s="234" t="s">
        <v>6195</v>
      </c>
      <c r="G3908" s="235">
        <v>1.75</v>
      </c>
      <c r="H3908" s="235">
        <v>5.23</v>
      </c>
      <c r="I3908" s="235">
        <v>0.53</v>
      </c>
      <c r="J3908" s="235">
        <v>0.36</v>
      </c>
      <c r="K3908" s="235">
        <v>7.34</v>
      </c>
      <c r="L3908" s="235">
        <v>2.64</v>
      </c>
      <c r="M3908" s="236" t="s">
        <v>1125</v>
      </c>
    </row>
    <row r="3909" spans="1:13">
      <c r="A3909" s="106" t="str">
        <f t="shared" si="61"/>
        <v xml:space="preserve">36475 </v>
      </c>
      <c r="B3909" s="231" t="s">
        <v>6196</v>
      </c>
      <c r="C3909" s="232"/>
      <c r="D3909" s="233" t="s">
        <v>1358</v>
      </c>
      <c r="E3909" s="233"/>
      <c r="F3909" s="234" t="s">
        <v>6197</v>
      </c>
      <c r="G3909" s="235">
        <v>5.3</v>
      </c>
      <c r="H3909" s="235">
        <v>24.23</v>
      </c>
      <c r="I3909" s="235">
        <v>1.72</v>
      </c>
      <c r="J3909" s="235">
        <v>1.1499999999999999</v>
      </c>
      <c r="K3909" s="235">
        <v>30.68</v>
      </c>
      <c r="L3909" s="235">
        <v>8.17</v>
      </c>
      <c r="M3909" s="236" t="s">
        <v>1324</v>
      </c>
    </row>
    <row r="3910" spans="1:13">
      <c r="A3910" s="106" t="str">
        <f t="shared" si="61"/>
        <v xml:space="preserve">36476 </v>
      </c>
      <c r="B3910" s="231" t="s">
        <v>6198</v>
      </c>
      <c r="C3910" s="232"/>
      <c r="D3910" s="233" t="s">
        <v>1358</v>
      </c>
      <c r="E3910" s="233"/>
      <c r="F3910" s="234" t="s">
        <v>6199</v>
      </c>
      <c r="G3910" s="235">
        <v>2.65</v>
      </c>
      <c r="H3910" s="235">
        <v>5</v>
      </c>
      <c r="I3910" s="235">
        <v>0.7</v>
      </c>
      <c r="J3910" s="235">
        <v>0.57999999999999996</v>
      </c>
      <c r="K3910" s="235">
        <v>8.23</v>
      </c>
      <c r="L3910" s="235">
        <v>3.93</v>
      </c>
      <c r="M3910" s="236" t="s">
        <v>1125</v>
      </c>
    </row>
    <row r="3911" spans="1:13">
      <c r="A3911" s="106" t="str">
        <f t="shared" si="61"/>
        <v xml:space="preserve">36478 </v>
      </c>
      <c r="B3911" s="231" t="s">
        <v>6200</v>
      </c>
      <c r="C3911" s="232"/>
      <c r="D3911" s="233" t="s">
        <v>1358</v>
      </c>
      <c r="E3911" s="233"/>
      <c r="F3911" s="234" t="s">
        <v>6201</v>
      </c>
      <c r="G3911" s="235">
        <v>5.3</v>
      </c>
      <c r="H3911" s="235">
        <v>21.9</v>
      </c>
      <c r="I3911" s="235">
        <v>1.82</v>
      </c>
      <c r="J3911" s="235">
        <v>1.07</v>
      </c>
      <c r="K3911" s="235">
        <v>28.27</v>
      </c>
      <c r="L3911" s="235">
        <v>8.19</v>
      </c>
      <c r="M3911" s="236" t="s">
        <v>1324</v>
      </c>
    </row>
    <row r="3912" spans="1:13">
      <c r="A3912" s="106" t="str">
        <f t="shared" si="61"/>
        <v xml:space="preserve">36479 </v>
      </c>
      <c r="B3912" s="231" t="s">
        <v>6202</v>
      </c>
      <c r="C3912" s="232"/>
      <c r="D3912" s="233" t="s">
        <v>1358</v>
      </c>
      <c r="E3912" s="233"/>
      <c r="F3912" s="234" t="s">
        <v>6203</v>
      </c>
      <c r="G3912" s="235">
        <v>2.65</v>
      </c>
      <c r="H3912" s="235">
        <v>5.73</v>
      </c>
      <c r="I3912" s="235">
        <v>0.8</v>
      </c>
      <c r="J3912" s="235">
        <v>0.54</v>
      </c>
      <c r="K3912" s="235">
        <v>8.92</v>
      </c>
      <c r="L3912" s="235">
        <v>3.99</v>
      </c>
      <c r="M3912" s="236" t="s">
        <v>1125</v>
      </c>
    </row>
    <row r="3913" spans="1:13">
      <c r="A3913" s="106" t="str">
        <f t="shared" si="61"/>
        <v xml:space="preserve">36481 </v>
      </c>
      <c r="B3913" s="231" t="s">
        <v>6204</v>
      </c>
      <c r="C3913" s="232"/>
      <c r="D3913" s="233" t="s">
        <v>1358</v>
      </c>
      <c r="E3913" s="233"/>
      <c r="F3913" s="234" t="s">
        <v>6205</v>
      </c>
      <c r="G3913" s="235">
        <v>6.73</v>
      </c>
      <c r="H3913" s="235">
        <v>42.06</v>
      </c>
      <c r="I3913" s="235">
        <v>2.08</v>
      </c>
      <c r="J3913" s="235">
        <v>0.71</v>
      </c>
      <c r="K3913" s="235">
        <v>49.5</v>
      </c>
      <c r="L3913" s="235">
        <v>9.52</v>
      </c>
      <c r="M3913" s="236" t="s">
        <v>1324</v>
      </c>
    </row>
    <row r="3914" spans="1:13">
      <c r="A3914" s="106" t="str">
        <f t="shared" si="61"/>
        <v xml:space="preserve">36482 </v>
      </c>
      <c r="B3914" s="231" t="s">
        <v>6206</v>
      </c>
      <c r="C3914" s="232"/>
      <c r="D3914" s="233" t="s">
        <v>1358</v>
      </c>
      <c r="E3914" s="233"/>
      <c r="F3914" s="234" t="s">
        <v>6207</v>
      </c>
      <c r="G3914" s="235">
        <v>3.5</v>
      </c>
      <c r="H3914" s="235">
        <v>43.26</v>
      </c>
      <c r="I3914" s="235">
        <v>1.06</v>
      </c>
      <c r="J3914" s="235">
        <v>0.71</v>
      </c>
      <c r="K3914" s="235">
        <v>47.47</v>
      </c>
      <c r="L3914" s="235">
        <v>5.27</v>
      </c>
      <c r="M3914" s="236" t="s">
        <v>1324</v>
      </c>
    </row>
    <row r="3915" spans="1:13">
      <c r="A3915" s="106" t="str">
        <f t="shared" si="61"/>
        <v xml:space="preserve">36483 </v>
      </c>
      <c r="B3915" s="231" t="s">
        <v>6208</v>
      </c>
      <c r="C3915" s="232"/>
      <c r="D3915" s="233" t="s">
        <v>1358</v>
      </c>
      <c r="E3915" s="233"/>
      <c r="F3915" s="234" t="s">
        <v>6209</v>
      </c>
      <c r="G3915" s="235">
        <v>1.75</v>
      </c>
      <c r="H3915" s="235">
        <v>1.99</v>
      </c>
      <c r="I3915" s="235">
        <v>0.47</v>
      </c>
      <c r="J3915" s="235">
        <v>0.39</v>
      </c>
      <c r="K3915" s="235">
        <v>4.13</v>
      </c>
      <c r="L3915" s="235">
        <v>2.61</v>
      </c>
      <c r="M3915" s="236" t="s">
        <v>1125</v>
      </c>
    </row>
    <row r="3916" spans="1:13">
      <c r="A3916" s="106" t="str">
        <f t="shared" si="61"/>
        <v xml:space="preserve">36500 </v>
      </c>
      <c r="B3916" s="231" t="s">
        <v>6210</v>
      </c>
      <c r="C3916" s="232"/>
      <c r="D3916" s="233" t="s">
        <v>1358</v>
      </c>
      <c r="E3916" s="233"/>
      <c r="F3916" s="234" t="s">
        <v>6205</v>
      </c>
      <c r="G3916" s="235">
        <v>3.51</v>
      </c>
      <c r="H3916" s="233" t="s">
        <v>37</v>
      </c>
      <c r="I3916" s="235">
        <v>1.2</v>
      </c>
      <c r="J3916" s="235">
        <v>0.68</v>
      </c>
      <c r="K3916" s="233" t="s">
        <v>37</v>
      </c>
      <c r="L3916" s="235">
        <v>5.39</v>
      </c>
      <c r="M3916" s="236" t="s">
        <v>1324</v>
      </c>
    </row>
    <row r="3917" spans="1:13">
      <c r="A3917" s="106" t="str">
        <f t="shared" si="61"/>
        <v xml:space="preserve">36510 </v>
      </c>
      <c r="B3917" s="231" t="s">
        <v>6211</v>
      </c>
      <c r="C3917" s="232"/>
      <c r="D3917" s="233" t="s">
        <v>1358</v>
      </c>
      <c r="E3917" s="233"/>
      <c r="F3917" s="234" t="s">
        <v>6205</v>
      </c>
      <c r="G3917" s="235">
        <v>1.0900000000000001</v>
      </c>
      <c r="H3917" s="235">
        <v>1.41</v>
      </c>
      <c r="I3917" s="235">
        <v>0.39</v>
      </c>
      <c r="J3917" s="235">
        <v>7.0000000000000007E-2</v>
      </c>
      <c r="K3917" s="235">
        <v>2.57</v>
      </c>
      <c r="L3917" s="235">
        <v>1.55</v>
      </c>
      <c r="M3917" s="236" t="s">
        <v>1324</v>
      </c>
    </row>
    <row r="3918" spans="1:13">
      <c r="A3918" s="106" t="str">
        <f t="shared" si="61"/>
        <v xml:space="preserve">36511 </v>
      </c>
      <c r="B3918" s="231" t="s">
        <v>6212</v>
      </c>
      <c r="C3918" s="232"/>
      <c r="D3918" s="233" t="s">
        <v>1358</v>
      </c>
      <c r="E3918" s="233"/>
      <c r="F3918" s="234" t="s">
        <v>6213</v>
      </c>
      <c r="G3918" s="235">
        <v>2</v>
      </c>
      <c r="H3918" s="233" t="s">
        <v>37</v>
      </c>
      <c r="I3918" s="235">
        <v>1.18</v>
      </c>
      <c r="J3918" s="235">
        <v>0.13</v>
      </c>
      <c r="K3918" s="233" t="s">
        <v>37</v>
      </c>
      <c r="L3918" s="235">
        <v>3.31</v>
      </c>
      <c r="M3918" s="236" t="s">
        <v>1324</v>
      </c>
    </row>
    <row r="3919" spans="1:13">
      <c r="A3919" s="106" t="str">
        <f t="shared" si="61"/>
        <v xml:space="preserve">36512 </v>
      </c>
      <c r="B3919" s="231" t="s">
        <v>6214</v>
      </c>
      <c r="C3919" s="232"/>
      <c r="D3919" s="233" t="s">
        <v>1358</v>
      </c>
      <c r="E3919" s="233"/>
      <c r="F3919" s="234" t="s">
        <v>6215</v>
      </c>
      <c r="G3919" s="235">
        <v>2</v>
      </c>
      <c r="H3919" s="233" t="s">
        <v>37</v>
      </c>
      <c r="I3919" s="235">
        <v>1.01</v>
      </c>
      <c r="J3919" s="235">
        <v>0.13</v>
      </c>
      <c r="K3919" s="233" t="s">
        <v>37</v>
      </c>
      <c r="L3919" s="235">
        <v>3.14</v>
      </c>
      <c r="M3919" s="236" t="s">
        <v>1324</v>
      </c>
    </row>
    <row r="3920" spans="1:13">
      <c r="A3920" s="106" t="str">
        <f t="shared" si="61"/>
        <v xml:space="preserve">36513 </v>
      </c>
      <c r="B3920" s="231" t="s">
        <v>6216</v>
      </c>
      <c r="C3920" s="232"/>
      <c r="D3920" s="233" t="s">
        <v>1358</v>
      </c>
      <c r="E3920" s="233"/>
      <c r="F3920" s="234" t="s">
        <v>6217</v>
      </c>
      <c r="G3920" s="235">
        <v>2</v>
      </c>
      <c r="H3920" s="233" t="s">
        <v>37</v>
      </c>
      <c r="I3920" s="235">
        <v>1.02</v>
      </c>
      <c r="J3920" s="235">
        <v>0.2</v>
      </c>
      <c r="K3920" s="233" t="s">
        <v>37</v>
      </c>
      <c r="L3920" s="235">
        <v>3.22</v>
      </c>
      <c r="M3920" s="236" t="s">
        <v>1324</v>
      </c>
    </row>
    <row r="3921" spans="1:13">
      <c r="A3921" s="106" t="str">
        <f t="shared" si="61"/>
        <v xml:space="preserve">36514 </v>
      </c>
      <c r="B3921" s="231" t="s">
        <v>6218</v>
      </c>
      <c r="C3921" s="232"/>
      <c r="D3921" s="233" t="s">
        <v>1358</v>
      </c>
      <c r="E3921" s="233"/>
      <c r="F3921" s="234" t="s">
        <v>6219</v>
      </c>
      <c r="G3921" s="235">
        <v>1.81</v>
      </c>
      <c r="H3921" s="235">
        <v>18.600000000000001</v>
      </c>
      <c r="I3921" s="235">
        <v>0.8</v>
      </c>
      <c r="J3921" s="235">
        <v>0.16</v>
      </c>
      <c r="K3921" s="235">
        <v>20.57</v>
      </c>
      <c r="L3921" s="235">
        <v>2.77</v>
      </c>
      <c r="M3921" s="236" t="s">
        <v>1324</v>
      </c>
    </row>
    <row r="3922" spans="1:13">
      <c r="A3922" s="106" t="str">
        <f t="shared" si="61"/>
        <v xml:space="preserve">36516 </v>
      </c>
      <c r="B3922" s="231" t="s">
        <v>6220</v>
      </c>
      <c r="C3922" s="232"/>
      <c r="D3922" s="233" t="s">
        <v>1358</v>
      </c>
      <c r="E3922" s="233"/>
      <c r="F3922" s="234" t="s">
        <v>6221</v>
      </c>
      <c r="G3922" s="235">
        <v>1.56</v>
      </c>
      <c r="H3922" s="235">
        <v>52.49</v>
      </c>
      <c r="I3922" s="235">
        <v>0.68</v>
      </c>
      <c r="J3922" s="235">
        <v>0.37</v>
      </c>
      <c r="K3922" s="235">
        <v>54.42</v>
      </c>
      <c r="L3922" s="235">
        <v>2.61</v>
      </c>
      <c r="M3922" s="236" t="s">
        <v>1324</v>
      </c>
    </row>
    <row r="3923" spans="1:13">
      <c r="A3923" s="106" t="str">
        <f t="shared" si="61"/>
        <v xml:space="preserve">36522 </v>
      </c>
      <c r="B3923" s="231" t="s">
        <v>6222</v>
      </c>
      <c r="C3923" s="232"/>
      <c r="D3923" s="233" t="s">
        <v>1358</v>
      </c>
      <c r="E3923" s="233"/>
      <c r="F3923" s="234" t="s">
        <v>6223</v>
      </c>
      <c r="G3923" s="235">
        <v>1.75</v>
      </c>
      <c r="H3923" s="235">
        <v>37.53</v>
      </c>
      <c r="I3923" s="235">
        <v>0.96</v>
      </c>
      <c r="J3923" s="235">
        <v>0.15</v>
      </c>
      <c r="K3923" s="235">
        <v>39.43</v>
      </c>
      <c r="L3923" s="235">
        <v>2.86</v>
      </c>
      <c r="M3923" s="236" t="s">
        <v>1324</v>
      </c>
    </row>
    <row r="3924" spans="1:13">
      <c r="A3924" s="106" t="str">
        <f t="shared" si="61"/>
        <v xml:space="preserve">36555 </v>
      </c>
      <c r="B3924" s="231" t="s">
        <v>6224</v>
      </c>
      <c r="C3924" s="232"/>
      <c r="D3924" s="233" t="s">
        <v>1358</v>
      </c>
      <c r="E3924" s="233"/>
      <c r="F3924" s="234" t="s">
        <v>6225</v>
      </c>
      <c r="G3924" s="235">
        <v>1.93</v>
      </c>
      <c r="H3924" s="235">
        <v>3.43</v>
      </c>
      <c r="I3924" s="235">
        <v>0.4</v>
      </c>
      <c r="J3924" s="235">
        <v>0.16</v>
      </c>
      <c r="K3924" s="235">
        <v>5.52</v>
      </c>
      <c r="L3924" s="235">
        <v>2.4900000000000002</v>
      </c>
      <c r="M3924" s="236" t="s">
        <v>1324</v>
      </c>
    </row>
    <row r="3925" spans="1:13">
      <c r="A3925" s="106" t="str">
        <f t="shared" si="61"/>
        <v xml:space="preserve">36556 </v>
      </c>
      <c r="B3925" s="231" t="s">
        <v>6226</v>
      </c>
      <c r="C3925" s="232"/>
      <c r="D3925" s="233" t="s">
        <v>1358</v>
      </c>
      <c r="E3925" s="233"/>
      <c r="F3925" s="234" t="s">
        <v>6225</v>
      </c>
      <c r="G3925" s="235">
        <v>1.75</v>
      </c>
      <c r="H3925" s="235">
        <v>4.25</v>
      </c>
      <c r="I3925" s="235">
        <v>0.52</v>
      </c>
      <c r="J3925" s="235">
        <v>0.22</v>
      </c>
      <c r="K3925" s="235">
        <v>6.22</v>
      </c>
      <c r="L3925" s="235">
        <v>2.4900000000000002</v>
      </c>
      <c r="M3925" s="236" t="s">
        <v>1324</v>
      </c>
    </row>
    <row r="3926" spans="1:13">
      <c r="A3926" s="106" t="str">
        <f t="shared" si="61"/>
        <v xml:space="preserve">36557 </v>
      </c>
      <c r="B3926" s="231" t="s">
        <v>6227</v>
      </c>
      <c r="C3926" s="232"/>
      <c r="D3926" s="233" t="s">
        <v>1358</v>
      </c>
      <c r="E3926" s="233"/>
      <c r="F3926" s="234" t="s">
        <v>6228</v>
      </c>
      <c r="G3926" s="235">
        <v>4.8899999999999997</v>
      </c>
      <c r="H3926" s="235">
        <v>27.02</v>
      </c>
      <c r="I3926" s="235">
        <v>3.54</v>
      </c>
      <c r="J3926" s="235">
        <v>1.25</v>
      </c>
      <c r="K3926" s="235">
        <v>33.159999999999997</v>
      </c>
      <c r="L3926" s="235">
        <v>9.68</v>
      </c>
      <c r="M3926" s="236" t="s">
        <v>1474</v>
      </c>
    </row>
    <row r="3927" spans="1:13">
      <c r="A3927" s="106" t="str">
        <f t="shared" si="61"/>
        <v xml:space="preserve">36558 </v>
      </c>
      <c r="B3927" s="231" t="s">
        <v>6229</v>
      </c>
      <c r="C3927" s="232"/>
      <c r="D3927" s="233" t="s">
        <v>1358</v>
      </c>
      <c r="E3927" s="233"/>
      <c r="F3927" s="234" t="s">
        <v>6228</v>
      </c>
      <c r="G3927" s="235">
        <v>4.59</v>
      </c>
      <c r="H3927" s="235">
        <v>18.399999999999999</v>
      </c>
      <c r="I3927" s="235">
        <v>2.4700000000000002</v>
      </c>
      <c r="J3927" s="235">
        <v>0.63</v>
      </c>
      <c r="K3927" s="235">
        <v>23.62</v>
      </c>
      <c r="L3927" s="235">
        <v>7.69</v>
      </c>
      <c r="M3927" s="236" t="s">
        <v>1474</v>
      </c>
    </row>
    <row r="3928" spans="1:13">
      <c r="A3928" s="106" t="str">
        <f t="shared" si="61"/>
        <v xml:space="preserve">36560 </v>
      </c>
      <c r="B3928" s="231" t="s">
        <v>6230</v>
      </c>
      <c r="C3928" s="232"/>
      <c r="D3928" s="233" t="s">
        <v>1358</v>
      </c>
      <c r="E3928" s="233"/>
      <c r="F3928" s="234" t="s">
        <v>6228</v>
      </c>
      <c r="G3928" s="235">
        <v>6.04</v>
      </c>
      <c r="H3928" s="235">
        <v>27.86</v>
      </c>
      <c r="I3928" s="235">
        <v>3.97</v>
      </c>
      <c r="J3928" s="235">
        <v>1.55</v>
      </c>
      <c r="K3928" s="235">
        <v>35.450000000000003</v>
      </c>
      <c r="L3928" s="235">
        <v>11.56</v>
      </c>
      <c r="M3928" s="236" t="s">
        <v>1474</v>
      </c>
    </row>
    <row r="3929" spans="1:13">
      <c r="A3929" s="106" t="str">
        <f t="shared" si="61"/>
        <v xml:space="preserve">36561 </v>
      </c>
      <c r="B3929" s="231" t="s">
        <v>6231</v>
      </c>
      <c r="C3929" s="232"/>
      <c r="D3929" s="233" t="s">
        <v>1358</v>
      </c>
      <c r="E3929" s="233"/>
      <c r="F3929" s="234" t="s">
        <v>6228</v>
      </c>
      <c r="G3929" s="235">
        <v>5.79</v>
      </c>
      <c r="H3929" s="235">
        <v>21.16</v>
      </c>
      <c r="I3929" s="235">
        <v>3.13</v>
      </c>
      <c r="J3929" s="235">
        <v>0.92</v>
      </c>
      <c r="K3929" s="235">
        <v>27.87</v>
      </c>
      <c r="L3929" s="235">
        <v>9.84</v>
      </c>
      <c r="M3929" s="236" t="s">
        <v>1474</v>
      </c>
    </row>
    <row r="3930" spans="1:13">
      <c r="A3930" s="106" t="str">
        <f t="shared" si="61"/>
        <v xml:space="preserve">36563 </v>
      </c>
      <c r="B3930" s="231" t="s">
        <v>6232</v>
      </c>
      <c r="C3930" s="232"/>
      <c r="D3930" s="233" t="s">
        <v>1358</v>
      </c>
      <c r="E3930" s="233"/>
      <c r="F3930" s="234" t="s">
        <v>6228</v>
      </c>
      <c r="G3930" s="235">
        <v>5.99</v>
      </c>
      <c r="H3930" s="235">
        <v>23.93</v>
      </c>
      <c r="I3930" s="235">
        <v>3.54</v>
      </c>
      <c r="J3930" s="235">
        <v>1.29</v>
      </c>
      <c r="K3930" s="235">
        <v>31.21</v>
      </c>
      <c r="L3930" s="235">
        <v>10.82</v>
      </c>
      <c r="M3930" s="236" t="s">
        <v>1474</v>
      </c>
    </row>
    <row r="3931" spans="1:13">
      <c r="A3931" s="106" t="str">
        <f t="shared" si="61"/>
        <v xml:space="preserve">36565 </v>
      </c>
      <c r="B3931" s="231" t="s">
        <v>6233</v>
      </c>
      <c r="C3931" s="232"/>
      <c r="D3931" s="233" t="s">
        <v>1358</v>
      </c>
      <c r="E3931" s="233"/>
      <c r="F3931" s="234" t="s">
        <v>6228</v>
      </c>
      <c r="G3931" s="235">
        <v>5.79</v>
      </c>
      <c r="H3931" s="235">
        <v>16.82</v>
      </c>
      <c r="I3931" s="235">
        <v>3</v>
      </c>
      <c r="J3931" s="235">
        <v>1.25</v>
      </c>
      <c r="K3931" s="235">
        <v>23.86</v>
      </c>
      <c r="L3931" s="235">
        <v>10.039999999999999</v>
      </c>
      <c r="M3931" s="236" t="s">
        <v>1474</v>
      </c>
    </row>
    <row r="3932" spans="1:13">
      <c r="A3932" s="106" t="str">
        <f t="shared" si="61"/>
        <v xml:space="preserve">36566 </v>
      </c>
      <c r="B3932" s="231" t="s">
        <v>6234</v>
      </c>
      <c r="C3932" s="232"/>
      <c r="D3932" s="233" t="s">
        <v>1358</v>
      </c>
      <c r="E3932" s="233"/>
      <c r="F3932" s="234" t="s">
        <v>6228</v>
      </c>
      <c r="G3932" s="235">
        <v>6.29</v>
      </c>
      <c r="H3932" s="235">
        <v>109.04</v>
      </c>
      <c r="I3932" s="235">
        <v>3.2</v>
      </c>
      <c r="J3932" s="235">
        <v>1.1000000000000001</v>
      </c>
      <c r="K3932" s="235">
        <v>116.43</v>
      </c>
      <c r="L3932" s="235">
        <v>10.59</v>
      </c>
      <c r="M3932" s="236" t="s">
        <v>1474</v>
      </c>
    </row>
    <row r="3933" spans="1:13">
      <c r="A3933" s="106" t="str">
        <f t="shared" si="61"/>
        <v xml:space="preserve">36568 </v>
      </c>
      <c r="B3933" s="231" t="s">
        <v>6235</v>
      </c>
      <c r="C3933" s="232"/>
      <c r="D3933" s="233" t="s">
        <v>1358</v>
      </c>
      <c r="E3933" s="233"/>
      <c r="F3933" s="234" t="s">
        <v>6236</v>
      </c>
      <c r="G3933" s="235">
        <v>2.11</v>
      </c>
      <c r="H3933" s="233" t="s">
        <v>37</v>
      </c>
      <c r="I3933" s="235">
        <v>0.37</v>
      </c>
      <c r="J3933" s="235">
        <v>0.25</v>
      </c>
      <c r="K3933" s="233" t="s">
        <v>37</v>
      </c>
      <c r="L3933" s="235">
        <v>2.73</v>
      </c>
      <c r="M3933" s="236" t="s">
        <v>1324</v>
      </c>
    </row>
    <row r="3934" spans="1:13">
      <c r="A3934" s="106" t="str">
        <f t="shared" si="61"/>
        <v xml:space="preserve">36569 </v>
      </c>
      <c r="B3934" s="231" t="s">
        <v>6237</v>
      </c>
      <c r="C3934" s="232"/>
      <c r="D3934" s="233" t="s">
        <v>1358</v>
      </c>
      <c r="E3934" s="233"/>
      <c r="F3934" s="234" t="s">
        <v>6238</v>
      </c>
      <c r="G3934" s="235">
        <v>1.9</v>
      </c>
      <c r="H3934" s="233" t="s">
        <v>37</v>
      </c>
      <c r="I3934" s="235">
        <v>0.62</v>
      </c>
      <c r="J3934" s="235">
        <v>0.28999999999999998</v>
      </c>
      <c r="K3934" s="233" t="s">
        <v>37</v>
      </c>
      <c r="L3934" s="235">
        <v>2.81</v>
      </c>
      <c r="M3934" s="236" t="s">
        <v>1324</v>
      </c>
    </row>
    <row r="3935" spans="1:13">
      <c r="A3935" s="106" t="str">
        <f t="shared" si="61"/>
        <v xml:space="preserve">36570 </v>
      </c>
      <c r="B3935" s="231" t="s">
        <v>6239</v>
      </c>
      <c r="C3935" s="232"/>
      <c r="D3935" s="233" t="s">
        <v>1358</v>
      </c>
      <c r="E3935" s="233"/>
      <c r="F3935" s="234" t="s">
        <v>6240</v>
      </c>
      <c r="G3935" s="235">
        <v>5.1100000000000003</v>
      </c>
      <c r="H3935" s="235">
        <v>35.090000000000003</v>
      </c>
      <c r="I3935" s="235">
        <v>3.62</v>
      </c>
      <c r="J3935" s="235">
        <v>1.3</v>
      </c>
      <c r="K3935" s="235">
        <v>41.5</v>
      </c>
      <c r="L3935" s="235">
        <v>10.029999999999999</v>
      </c>
      <c r="M3935" s="236" t="s">
        <v>1474</v>
      </c>
    </row>
    <row r="3936" spans="1:13">
      <c r="A3936" s="106" t="str">
        <f t="shared" si="61"/>
        <v xml:space="preserve">36571 </v>
      </c>
      <c r="B3936" s="231" t="s">
        <v>6241</v>
      </c>
      <c r="C3936" s="232"/>
      <c r="D3936" s="233" t="s">
        <v>1358</v>
      </c>
      <c r="E3936" s="233"/>
      <c r="F3936" s="234" t="s">
        <v>6240</v>
      </c>
      <c r="G3936" s="235">
        <v>5.09</v>
      </c>
      <c r="H3936" s="235">
        <v>29.59</v>
      </c>
      <c r="I3936" s="235">
        <v>3.2</v>
      </c>
      <c r="J3936" s="235">
        <v>1.04</v>
      </c>
      <c r="K3936" s="235">
        <v>35.72</v>
      </c>
      <c r="L3936" s="235">
        <v>9.33</v>
      </c>
      <c r="M3936" s="236" t="s">
        <v>1474</v>
      </c>
    </row>
    <row r="3937" spans="1:13">
      <c r="A3937" s="106" t="str">
        <f t="shared" si="61"/>
        <v xml:space="preserve">36572 </v>
      </c>
      <c r="B3937" s="231" t="s">
        <v>6242</v>
      </c>
      <c r="C3937" s="232"/>
      <c r="D3937" s="233" t="s">
        <v>1358</v>
      </c>
      <c r="E3937" s="233"/>
      <c r="F3937" s="234" t="s">
        <v>6243</v>
      </c>
      <c r="G3937" s="235">
        <v>1.82</v>
      </c>
      <c r="H3937" s="235">
        <v>8.91</v>
      </c>
      <c r="I3937" s="235">
        <v>0.36</v>
      </c>
      <c r="J3937" s="235">
        <v>0.22</v>
      </c>
      <c r="K3937" s="235">
        <v>10.95</v>
      </c>
      <c r="L3937" s="235">
        <v>2.4</v>
      </c>
      <c r="M3937" s="236" t="s">
        <v>1324</v>
      </c>
    </row>
    <row r="3938" spans="1:13">
      <c r="A3938" s="106" t="str">
        <f t="shared" si="61"/>
        <v xml:space="preserve">36573 </v>
      </c>
      <c r="B3938" s="231" t="s">
        <v>6244</v>
      </c>
      <c r="C3938" s="232"/>
      <c r="D3938" s="233" t="s">
        <v>1358</v>
      </c>
      <c r="E3938" s="233"/>
      <c r="F3938" s="234" t="s">
        <v>6245</v>
      </c>
      <c r="G3938" s="235">
        <v>1.7</v>
      </c>
      <c r="H3938" s="235">
        <v>9.1300000000000008</v>
      </c>
      <c r="I3938" s="235">
        <v>0.59</v>
      </c>
      <c r="J3938" s="235">
        <v>0.17</v>
      </c>
      <c r="K3938" s="235">
        <v>11</v>
      </c>
      <c r="L3938" s="235">
        <v>2.46</v>
      </c>
      <c r="M3938" s="236" t="s">
        <v>1324</v>
      </c>
    </row>
    <row r="3939" spans="1:13">
      <c r="A3939" s="106" t="str">
        <f t="shared" si="61"/>
        <v xml:space="preserve">36575 </v>
      </c>
      <c r="B3939" s="231" t="s">
        <v>6246</v>
      </c>
      <c r="C3939" s="232"/>
      <c r="D3939" s="233" t="s">
        <v>1358</v>
      </c>
      <c r="E3939" s="233"/>
      <c r="F3939" s="234" t="s">
        <v>6247</v>
      </c>
      <c r="G3939" s="235">
        <v>0.67</v>
      </c>
      <c r="H3939" s="235">
        <v>3.44</v>
      </c>
      <c r="I3939" s="235">
        <v>0.25</v>
      </c>
      <c r="J3939" s="235">
        <v>7.0000000000000007E-2</v>
      </c>
      <c r="K3939" s="235">
        <v>4.18</v>
      </c>
      <c r="L3939" s="235">
        <v>0.99</v>
      </c>
      <c r="M3939" s="236" t="s">
        <v>1324</v>
      </c>
    </row>
    <row r="3940" spans="1:13">
      <c r="A3940" s="106" t="str">
        <f t="shared" si="61"/>
        <v xml:space="preserve">36576 </v>
      </c>
      <c r="B3940" s="231" t="s">
        <v>6248</v>
      </c>
      <c r="C3940" s="232"/>
      <c r="D3940" s="233" t="s">
        <v>1358</v>
      </c>
      <c r="E3940" s="233"/>
      <c r="F3940" s="234" t="s">
        <v>6247</v>
      </c>
      <c r="G3940" s="235">
        <v>2.99</v>
      </c>
      <c r="H3940" s="235">
        <v>6.45</v>
      </c>
      <c r="I3940" s="235">
        <v>1.9</v>
      </c>
      <c r="J3940" s="235">
        <v>0.55000000000000004</v>
      </c>
      <c r="K3940" s="235">
        <v>9.99</v>
      </c>
      <c r="L3940" s="235">
        <v>5.44</v>
      </c>
      <c r="M3940" s="236" t="s">
        <v>1474</v>
      </c>
    </row>
    <row r="3941" spans="1:13">
      <c r="A3941" s="106" t="str">
        <f t="shared" si="61"/>
        <v xml:space="preserve">36578 </v>
      </c>
      <c r="B3941" s="231" t="s">
        <v>6249</v>
      </c>
      <c r="C3941" s="232"/>
      <c r="D3941" s="233" t="s">
        <v>1358</v>
      </c>
      <c r="E3941" s="233"/>
      <c r="F3941" s="234" t="s">
        <v>6250</v>
      </c>
      <c r="G3941" s="235">
        <v>3.29</v>
      </c>
      <c r="H3941" s="235">
        <v>8.36</v>
      </c>
      <c r="I3941" s="235">
        <v>2.08</v>
      </c>
      <c r="J3941" s="235">
        <v>0.64</v>
      </c>
      <c r="K3941" s="235">
        <v>12.29</v>
      </c>
      <c r="L3941" s="235">
        <v>6.01</v>
      </c>
      <c r="M3941" s="236" t="s">
        <v>1474</v>
      </c>
    </row>
    <row r="3942" spans="1:13">
      <c r="A3942" s="106" t="str">
        <f t="shared" si="61"/>
        <v xml:space="preserve">36580 </v>
      </c>
      <c r="B3942" s="231" t="s">
        <v>6251</v>
      </c>
      <c r="C3942" s="232"/>
      <c r="D3942" s="233" t="s">
        <v>1358</v>
      </c>
      <c r="E3942" s="233"/>
      <c r="F3942" s="234" t="s">
        <v>6252</v>
      </c>
      <c r="G3942" s="235">
        <v>1.31</v>
      </c>
      <c r="H3942" s="235">
        <v>4</v>
      </c>
      <c r="I3942" s="235">
        <v>0.44</v>
      </c>
      <c r="J3942" s="235">
        <v>0.16</v>
      </c>
      <c r="K3942" s="235">
        <v>5.47</v>
      </c>
      <c r="L3942" s="235">
        <v>1.91</v>
      </c>
      <c r="M3942" s="236" t="s">
        <v>1324</v>
      </c>
    </row>
    <row r="3943" spans="1:13">
      <c r="A3943" s="106" t="str">
        <f t="shared" si="61"/>
        <v xml:space="preserve">36581 </v>
      </c>
      <c r="B3943" s="231" t="s">
        <v>6253</v>
      </c>
      <c r="C3943" s="232"/>
      <c r="D3943" s="233" t="s">
        <v>1358</v>
      </c>
      <c r="E3943" s="233"/>
      <c r="F3943" s="234" t="s">
        <v>6250</v>
      </c>
      <c r="G3943" s="235">
        <v>3.23</v>
      </c>
      <c r="H3943" s="235">
        <v>18.39</v>
      </c>
      <c r="I3943" s="235">
        <v>1.77</v>
      </c>
      <c r="J3943" s="235">
        <v>0.43</v>
      </c>
      <c r="K3943" s="235">
        <v>22.05</v>
      </c>
      <c r="L3943" s="235">
        <v>5.43</v>
      </c>
      <c r="M3943" s="236" t="s">
        <v>1474</v>
      </c>
    </row>
    <row r="3944" spans="1:13">
      <c r="A3944" s="106" t="str">
        <f t="shared" si="61"/>
        <v xml:space="preserve">36582 </v>
      </c>
      <c r="B3944" s="231" t="s">
        <v>6254</v>
      </c>
      <c r="C3944" s="232"/>
      <c r="D3944" s="233" t="s">
        <v>1358</v>
      </c>
      <c r="E3944" s="233"/>
      <c r="F3944" s="234" t="s">
        <v>6250</v>
      </c>
      <c r="G3944" s="235">
        <v>4.99</v>
      </c>
      <c r="H3944" s="235">
        <v>19.27</v>
      </c>
      <c r="I3944" s="235">
        <v>2.72</v>
      </c>
      <c r="J3944" s="235">
        <v>0.83</v>
      </c>
      <c r="K3944" s="235">
        <v>25.09</v>
      </c>
      <c r="L3944" s="235">
        <v>8.5399999999999991</v>
      </c>
      <c r="M3944" s="236" t="s">
        <v>1474</v>
      </c>
    </row>
    <row r="3945" spans="1:13">
      <c r="A3945" s="106" t="str">
        <f t="shared" si="61"/>
        <v xml:space="preserve">36583 </v>
      </c>
      <c r="B3945" s="231" t="s">
        <v>6255</v>
      </c>
      <c r="C3945" s="232"/>
      <c r="D3945" s="233" t="s">
        <v>1358</v>
      </c>
      <c r="E3945" s="233"/>
      <c r="F3945" s="234" t="s">
        <v>6250</v>
      </c>
      <c r="G3945" s="235">
        <v>5.04</v>
      </c>
      <c r="H3945" s="235">
        <v>26.59</v>
      </c>
      <c r="I3945" s="235">
        <v>3.59</v>
      </c>
      <c r="J3945" s="235">
        <v>1.29</v>
      </c>
      <c r="K3945" s="235">
        <v>32.92</v>
      </c>
      <c r="L3945" s="235">
        <v>9.92</v>
      </c>
      <c r="M3945" s="236" t="s">
        <v>1474</v>
      </c>
    </row>
    <row r="3946" spans="1:13">
      <c r="A3946" s="106" t="str">
        <f t="shared" si="61"/>
        <v xml:space="preserve">36584 </v>
      </c>
      <c r="B3946" s="231" t="s">
        <v>6256</v>
      </c>
      <c r="C3946" s="232"/>
      <c r="D3946" s="233" t="s">
        <v>1358</v>
      </c>
      <c r="E3946" s="233"/>
      <c r="F3946" s="234" t="s">
        <v>6257</v>
      </c>
      <c r="G3946" s="235">
        <v>1.2</v>
      </c>
      <c r="H3946" s="235">
        <v>8.0399999999999991</v>
      </c>
      <c r="I3946" s="235">
        <v>0.41</v>
      </c>
      <c r="J3946" s="235">
        <v>0.13</v>
      </c>
      <c r="K3946" s="235">
        <v>9.3699999999999992</v>
      </c>
      <c r="L3946" s="235">
        <v>1.74</v>
      </c>
      <c r="M3946" s="236" t="s">
        <v>1324</v>
      </c>
    </row>
    <row r="3947" spans="1:13">
      <c r="A3947" s="106" t="str">
        <f t="shared" si="61"/>
        <v xml:space="preserve">36585 </v>
      </c>
      <c r="B3947" s="231" t="s">
        <v>6258</v>
      </c>
      <c r="C3947" s="232"/>
      <c r="D3947" s="233" t="s">
        <v>1358</v>
      </c>
      <c r="E3947" s="233"/>
      <c r="F3947" s="234" t="s">
        <v>6259</v>
      </c>
      <c r="G3947" s="235">
        <v>4.59</v>
      </c>
      <c r="H3947" s="235">
        <v>26.66</v>
      </c>
      <c r="I3947" s="235">
        <v>2.91</v>
      </c>
      <c r="J3947" s="235">
        <v>0.87</v>
      </c>
      <c r="K3947" s="235">
        <v>32.119999999999997</v>
      </c>
      <c r="L3947" s="235">
        <v>8.3699999999999992</v>
      </c>
      <c r="M3947" s="236" t="s">
        <v>1474</v>
      </c>
    </row>
    <row r="3948" spans="1:13">
      <c r="A3948" s="106" t="str">
        <f t="shared" si="61"/>
        <v xml:space="preserve">36589 </v>
      </c>
      <c r="B3948" s="231" t="s">
        <v>6260</v>
      </c>
      <c r="C3948" s="232"/>
      <c r="D3948" s="233" t="s">
        <v>1358</v>
      </c>
      <c r="E3948" s="233"/>
      <c r="F3948" s="234" t="s">
        <v>6261</v>
      </c>
      <c r="G3948" s="235">
        <v>2.2799999999999998</v>
      </c>
      <c r="H3948" s="235">
        <v>2.2999999999999998</v>
      </c>
      <c r="I3948" s="235">
        <v>1.44</v>
      </c>
      <c r="J3948" s="235">
        <v>0.34</v>
      </c>
      <c r="K3948" s="235">
        <v>4.92</v>
      </c>
      <c r="L3948" s="235">
        <v>4.0599999999999996</v>
      </c>
      <c r="M3948" s="236" t="s">
        <v>1474</v>
      </c>
    </row>
    <row r="3949" spans="1:13">
      <c r="A3949" s="106" t="str">
        <f t="shared" si="61"/>
        <v xml:space="preserve">36590 </v>
      </c>
      <c r="B3949" s="231" t="s">
        <v>6262</v>
      </c>
      <c r="C3949" s="232"/>
      <c r="D3949" s="233" t="s">
        <v>1358</v>
      </c>
      <c r="E3949" s="233"/>
      <c r="F3949" s="234" t="s">
        <v>6261</v>
      </c>
      <c r="G3949" s="235">
        <v>3.1</v>
      </c>
      <c r="H3949" s="235">
        <v>3.01</v>
      </c>
      <c r="I3949" s="235">
        <v>2.0299999999999998</v>
      </c>
      <c r="J3949" s="235">
        <v>0.53</v>
      </c>
      <c r="K3949" s="235">
        <v>6.64</v>
      </c>
      <c r="L3949" s="235">
        <v>5.66</v>
      </c>
      <c r="M3949" s="236" t="s">
        <v>1474</v>
      </c>
    </row>
    <row r="3950" spans="1:13">
      <c r="A3950" s="106" t="str">
        <f t="shared" si="61"/>
        <v xml:space="preserve">36591 </v>
      </c>
      <c r="B3950" s="231" t="s">
        <v>6263</v>
      </c>
      <c r="C3950" s="232"/>
      <c r="D3950" s="233" t="s">
        <v>6264</v>
      </c>
      <c r="E3950" s="233"/>
      <c r="F3950" s="234" t="s">
        <v>6265</v>
      </c>
      <c r="G3950" s="235">
        <v>0</v>
      </c>
      <c r="H3950" s="235">
        <v>0.82</v>
      </c>
      <c r="I3950" s="235" t="s">
        <v>37</v>
      </c>
      <c r="J3950" s="235">
        <v>0.01</v>
      </c>
      <c r="K3950" s="235">
        <v>0.83</v>
      </c>
      <c r="L3950" s="235" t="s">
        <v>37</v>
      </c>
      <c r="M3950" s="236" t="s">
        <v>583</v>
      </c>
    </row>
    <row r="3951" spans="1:13">
      <c r="A3951" s="106" t="str">
        <f t="shared" si="61"/>
        <v xml:space="preserve">36592 </v>
      </c>
      <c r="B3951" s="231" t="s">
        <v>6266</v>
      </c>
      <c r="C3951" s="232"/>
      <c r="D3951" s="233" t="s">
        <v>6264</v>
      </c>
      <c r="E3951" s="233"/>
      <c r="F3951" s="234" t="s">
        <v>6267</v>
      </c>
      <c r="G3951" s="235">
        <v>0</v>
      </c>
      <c r="H3951" s="235">
        <v>0.88</v>
      </c>
      <c r="I3951" s="235" t="s">
        <v>37</v>
      </c>
      <c r="J3951" s="235">
        <v>0.01</v>
      </c>
      <c r="K3951" s="235">
        <v>0.89</v>
      </c>
      <c r="L3951" s="235" t="s">
        <v>37</v>
      </c>
      <c r="M3951" s="236" t="s">
        <v>583</v>
      </c>
    </row>
    <row r="3952" spans="1:13">
      <c r="A3952" s="106" t="str">
        <f t="shared" si="61"/>
        <v xml:space="preserve">36593 </v>
      </c>
      <c r="B3952" s="231" t="s">
        <v>6268</v>
      </c>
      <c r="C3952" s="232"/>
      <c r="D3952" s="233" t="s">
        <v>1358</v>
      </c>
      <c r="E3952" s="233"/>
      <c r="F3952" s="234" t="s">
        <v>6269</v>
      </c>
      <c r="G3952" s="235">
        <v>0</v>
      </c>
      <c r="H3952" s="235">
        <v>1.02</v>
      </c>
      <c r="I3952" s="235" t="s">
        <v>37</v>
      </c>
      <c r="J3952" s="235">
        <v>0.02</v>
      </c>
      <c r="K3952" s="235">
        <v>1.04</v>
      </c>
      <c r="L3952" s="235" t="s">
        <v>37</v>
      </c>
      <c r="M3952" s="236" t="s">
        <v>583</v>
      </c>
    </row>
    <row r="3953" spans="1:13">
      <c r="A3953" s="106" t="str">
        <f t="shared" si="61"/>
        <v xml:space="preserve">36595 </v>
      </c>
      <c r="B3953" s="231" t="s">
        <v>6270</v>
      </c>
      <c r="C3953" s="232"/>
      <c r="D3953" s="233" t="s">
        <v>1358</v>
      </c>
      <c r="E3953" s="233"/>
      <c r="F3953" s="234" t="s">
        <v>6271</v>
      </c>
      <c r="G3953" s="235">
        <v>3.59</v>
      </c>
      <c r="H3953" s="235">
        <v>13.06</v>
      </c>
      <c r="I3953" s="235">
        <v>1.31</v>
      </c>
      <c r="J3953" s="235">
        <v>0.42</v>
      </c>
      <c r="K3953" s="235">
        <v>17.07</v>
      </c>
      <c r="L3953" s="235">
        <v>5.32</v>
      </c>
      <c r="M3953" s="236" t="s">
        <v>1324</v>
      </c>
    </row>
    <row r="3954" spans="1:13">
      <c r="A3954" s="106" t="str">
        <f t="shared" si="61"/>
        <v xml:space="preserve">36596 </v>
      </c>
      <c r="B3954" s="231" t="s">
        <v>6272</v>
      </c>
      <c r="C3954" s="232"/>
      <c r="D3954" s="233" t="s">
        <v>1358</v>
      </c>
      <c r="E3954" s="233"/>
      <c r="F3954" s="234" t="s">
        <v>6271</v>
      </c>
      <c r="G3954" s="235">
        <v>0.75</v>
      </c>
      <c r="H3954" s="235">
        <v>2.56</v>
      </c>
      <c r="I3954" s="235">
        <v>0.49</v>
      </c>
      <c r="J3954" s="235">
        <v>0.12</v>
      </c>
      <c r="K3954" s="235">
        <v>3.43</v>
      </c>
      <c r="L3954" s="235">
        <v>1.36</v>
      </c>
      <c r="M3954" s="236" t="s">
        <v>1324</v>
      </c>
    </row>
    <row r="3955" spans="1:13">
      <c r="A3955" s="106" t="str">
        <f t="shared" si="61"/>
        <v xml:space="preserve">36597 </v>
      </c>
      <c r="B3955" s="231" t="s">
        <v>6273</v>
      </c>
      <c r="C3955" s="232"/>
      <c r="D3955" s="233" t="s">
        <v>1358</v>
      </c>
      <c r="E3955" s="233"/>
      <c r="F3955" s="234" t="s">
        <v>6274</v>
      </c>
      <c r="G3955" s="235">
        <v>1.21</v>
      </c>
      <c r="H3955" s="235">
        <v>1.91</v>
      </c>
      <c r="I3955" s="235">
        <v>0.41</v>
      </c>
      <c r="J3955" s="235">
        <v>0.16</v>
      </c>
      <c r="K3955" s="235">
        <v>3.28</v>
      </c>
      <c r="L3955" s="235">
        <v>1.78</v>
      </c>
      <c r="M3955" s="236" t="s">
        <v>1324</v>
      </c>
    </row>
    <row r="3956" spans="1:13">
      <c r="A3956" s="106" t="str">
        <f t="shared" si="61"/>
        <v xml:space="preserve">36598 </v>
      </c>
      <c r="B3956" s="231" t="s">
        <v>6275</v>
      </c>
      <c r="C3956" s="232"/>
      <c r="D3956" s="233" t="s">
        <v>6264</v>
      </c>
      <c r="E3956" s="233"/>
      <c r="F3956" s="234" t="s">
        <v>6276</v>
      </c>
      <c r="G3956" s="235">
        <v>0.74</v>
      </c>
      <c r="H3956" s="235">
        <v>2.68</v>
      </c>
      <c r="I3956" s="235">
        <v>0.24</v>
      </c>
      <c r="J3956" s="235">
        <v>0.06</v>
      </c>
      <c r="K3956" s="235">
        <v>3.48</v>
      </c>
      <c r="L3956" s="235">
        <v>1.04</v>
      </c>
      <c r="M3956" s="236" t="s">
        <v>1324</v>
      </c>
    </row>
    <row r="3957" spans="1:13">
      <c r="A3957" s="106" t="str">
        <f t="shared" si="61"/>
        <v xml:space="preserve">36600 </v>
      </c>
      <c r="B3957" s="231" t="s">
        <v>6277</v>
      </c>
      <c r="C3957" s="232"/>
      <c r="D3957" s="233" t="s">
        <v>1358</v>
      </c>
      <c r="E3957" s="233"/>
      <c r="F3957" s="234" t="s">
        <v>6278</v>
      </c>
      <c r="G3957" s="235">
        <v>0.32</v>
      </c>
      <c r="H3957" s="235">
        <v>0.48</v>
      </c>
      <c r="I3957" s="235">
        <v>0.1</v>
      </c>
      <c r="J3957" s="235">
        <v>0.02</v>
      </c>
      <c r="K3957" s="235">
        <v>0.82</v>
      </c>
      <c r="L3957" s="235">
        <v>0.44</v>
      </c>
      <c r="M3957" s="236" t="s">
        <v>583</v>
      </c>
    </row>
    <row r="3958" spans="1:13">
      <c r="A3958" s="106" t="str">
        <f t="shared" si="61"/>
        <v xml:space="preserve">36620 </v>
      </c>
      <c r="B3958" s="231" t="s">
        <v>6279</v>
      </c>
      <c r="C3958" s="232"/>
      <c r="D3958" s="233" t="s">
        <v>1358</v>
      </c>
      <c r="E3958" s="233"/>
      <c r="F3958" s="234" t="s">
        <v>6280</v>
      </c>
      <c r="G3958" s="235">
        <v>1</v>
      </c>
      <c r="H3958" s="233" t="s">
        <v>37</v>
      </c>
      <c r="I3958" s="235">
        <v>0.21</v>
      </c>
      <c r="J3958" s="235">
        <v>0.08</v>
      </c>
      <c r="K3958" s="233" t="s">
        <v>37</v>
      </c>
      <c r="L3958" s="235">
        <v>1.29</v>
      </c>
      <c r="M3958" s="236" t="s">
        <v>1324</v>
      </c>
    </row>
    <row r="3959" spans="1:13">
      <c r="A3959" s="106" t="str">
        <f t="shared" si="61"/>
        <v xml:space="preserve">36625 </v>
      </c>
      <c r="B3959" s="231" t="s">
        <v>6281</v>
      </c>
      <c r="C3959" s="232"/>
      <c r="D3959" s="233" t="s">
        <v>1358</v>
      </c>
      <c r="E3959" s="233"/>
      <c r="F3959" s="234" t="s">
        <v>6280</v>
      </c>
      <c r="G3959" s="235">
        <v>2.11</v>
      </c>
      <c r="H3959" s="233" t="s">
        <v>37</v>
      </c>
      <c r="I3959" s="235">
        <v>0.69</v>
      </c>
      <c r="J3959" s="235">
        <v>0.28999999999999998</v>
      </c>
      <c r="K3959" s="233" t="s">
        <v>37</v>
      </c>
      <c r="L3959" s="235">
        <v>3.09</v>
      </c>
      <c r="M3959" s="236" t="s">
        <v>1324</v>
      </c>
    </row>
    <row r="3960" spans="1:13">
      <c r="A3960" s="106" t="str">
        <f t="shared" si="61"/>
        <v xml:space="preserve">36640 </v>
      </c>
      <c r="B3960" s="231" t="s">
        <v>6282</v>
      </c>
      <c r="C3960" s="232"/>
      <c r="D3960" s="233" t="s">
        <v>1358</v>
      </c>
      <c r="E3960" s="233"/>
      <c r="F3960" s="234" t="s">
        <v>6280</v>
      </c>
      <c r="G3960" s="235">
        <v>2.1</v>
      </c>
      <c r="H3960" s="233" t="s">
        <v>37</v>
      </c>
      <c r="I3960" s="235">
        <v>1.23</v>
      </c>
      <c r="J3960" s="235">
        <v>0.16</v>
      </c>
      <c r="K3960" s="233" t="s">
        <v>37</v>
      </c>
      <c r="L3960" s="235">
        <v>3.49</v>
      </c>
      <c r="M3960" s="236" t="s">
        <v>1324</v>
      </c>
    </row>
    <row r="3961" spans="1:13">
      <c r="A3961" s="106" t="str">
        <f t="shared" si="61"/>
        <v xml:space="preserve">36660 </v>
      </c>
      <c r="B3961" s="231" t="s">
        <v>6283</v>
      </c>
      <c r="C3961" s="232"/>
      <c r="D3961" s="233" t="s">
        <v>1358</v>
      </c>
      <c r="E3961" s="233"/>
      <c r="F3961" s="234" t="s">
        <v>6280</v>
      </c>
      <c r="G3961" s="235">
        <v>1.4</v>
      </c>
      <c r="H3961" s="233" t="s">
        <v>37</v>
      </c>
      <c r="I3961" s="235">
        <v>0.51</v>
      </c>
      <c r="J3961" s="235">
        <v>0.1</v>
      </c>
      <c r="K3961" s="233" t="s">
        <v>37</v>
      </c>
      <c r="L3961" s="235">
        <v>2.0099999999999998</v>
      </c>
      <c r="M3961" s="236" t="s">
        <v>1324</v>
      </c>
    </row>
    <row r="3962" spans="1:13">
      <c r="A3962" s="106" t="str">
        <f t="shared" si="61"/>
        <v xml:space="preserve">36680 </v>
      </c>
      <c r="B3962" s="231" t="s">
        <v>6284</v>
      </c>
      <c r="C3962" s="232"/>
      <c r="D3962" s="233" t="s">
        <v>1358</v>
      </c>
      <c r="E3962" s="233"/>
      <c r="F3962" s="234" t="s">
        <v>6285</v>
      </c>
      <c r="G3962" s="235">
        <v>1.2</v>
      </c>
      <c r="H3962" s="233" t="s">
        <v>37</v>
      </c>
      <c r="I3962" s="235">
        <v>0.37</v>
      </c>
      <c r="J3962" s="235">
        <v>0.21</v>
      </c>
      <c r="K3962" s="233" t="s">
        <v>37</v>
      </c>
      <c r="L3962" s="235">
        <v>1.78</v>
      </c>
      <c r="M3962" s="236" t="s">
        <v>1324</v>
      </c>
    </row>
    <row r="3963" spans="1:13">
      <c r="A3963" s="106" t="str">
        <f t="shared" si="61"/>
        <v xml:space="preserve">36800 </v>
      </c>
      <c r="B3963" s="231" t="s">
        <v>6286</v>
      </c>
      <c r="C3963" s="232"/>
      <c r="D3963" s="233" t="s">
        <v>1358</v>
      </c>
      <c r="E3963" s="233"/>
      <c r="F3963" s="234" t="s">
        <v>6287</v>
      </c>
      <c r="G3963" s="235">
        <v>2.4300000000000002</v>
      </c>
      <c r="H3963" s="233" t="s">
        <v>37</v>
      </c>
      <c r="I3963" s="235">
        <v>0.85</v>
      </c>
      <c r="J3963" s="235">
        <v>0.28000000000000003</v>
      </c>
      <c r="K3963" s="233" t="s">
        <v>37</v>
      </c>
      <c r="L3963" s="235">
        <v>3.56</v>
      </c>
      <c r="M3963" s="236" t="s">
        <v>1324</v>
      </c>
    </row>
    <row r="3964" spans="1:13">
      <c r="A3964" s="106" t="str">
        <f t="shared" si="61"/>
        <v xml:space="preserve">36810 </v>
      </c>
      <c r="B3964" s="231" t="s">
        <v>6288</v>
      </c>
      <c r="C3964" s="232"/>
      <c r="D3964" s="233" t="s">
        <v>1358</v>
      </c>
      <c r="E3964" s="233"/>
      <c r="F3964" s="234" t="s">
        <v>6287</v>
      </c>
      <c r="G3964" s="235">
        <v>3.96</v>
      </c>
      <c r="H3964" s="233" t="s">
        <v>37</v>
      </c>
      <c r="I3964" s="235">
        <v>1.88</v>
      </c>
      <c r="J3964" s="235">
        <v>0.39</v>
      </c>
      <c r="K3964" s="233" t="s">
        <v>37</v>
      </c>
      <c r="L3964" s="235">
        <v>6.23</v>
      </c>
      <c r="M3964" s="236" t="s">
        <v>1324</v>
      </c>
    </row>
    <row r="3965" spans="1:13">
      <c r="A3965" s="106" t="str">
        <f t="shared" si="61"/>
        <v xml:space="preserve">36815 </v>
      </c>
      <c r="B3965" s="231" t="s">
        <v>6289</v>
      </c>
      <c r="C3965" s="232"/>
      <c r="D3965" s="233" t="s">
        <v>1358</v>
      </c>
      <c r="E3965" s="233"/>
      <c r="F3965" s="234" t="s">
        <v>6287</v>
      </c>
      <c r="G3965" s="235">
        <v>2.62</v>
      </c>
      <c r="H3965" s="233" t="s">
        <v>37</v>
      </c>
      <c r="I3965" s="235">
        <v>0.73</v>
      </c>
      <c r="J3965" s="235">
        <v>0.64</v>
      </c>
      <c r="K3965" s="233" t="s">
        <v>37</v>
      </c>
      <c r="L3965" s="235">
        <v>3.99</v>
      </c>
      <c r="M3965" s="236" t="s">
        <v>1324</v>
      </c>
    </row>
    <row r="3966" spans="1:13">
      <c r="A3966" s="106" t="str">
        <f t="shared" si="61"/>
        <v xml:space="preserve">36818 </v>
      </c>
      <c r="B3966" s="231" t="s">
        <v>6290</v>
      </c>
      <c r="C3966" s="232"/>
      <c r="D3966" s="233" t="s">
        <v>1358</v>
      </c>
      <c r="E3966" s="233"/>
      <c r="F3966" s="234" t="s">
        <v>6291</v>
      </c>
      <c r="G3966" s="235">
        <v>12.39</v>
      </c>
      <c r="H3966" s="233" t="s">
        <v>37</v>
      </c>
      <c r="I3966" s="235">
        <v>4.88</v>
      </c>
      <c r="J3966" s="235">
        <v>3.01</v>
      </c>
      <c r="K3966" s="233" t="s">
        <v>37</v>
      </c>
      <c r="L3966" s="235">
        <v>20.28</v>
      </c>
      <c r="M3966" s="236" t="s">
        <v>1570</v>
      </c>
    </row>
    <row r="3967" spans="1:13">
      <c r="A3967" s="106" t="str">
        <f t="shared" si="61"/>
        <v xml:space="preserve">36819 </v>
      </c>
      <c r="B3967" s="231" t="s">
        <v>6292</v>
      </c>
      <c r="C3967" s="232"/>
      <c r="D3967" s="233" t="s">
        <v>1358</v>
      </c>
      <c r="E3967" s="233"/>
      <c r="F3967" s="234" t="s">
        <v>6293</v>
      </c>
      <c r="G3967" s="235">
        <v>13.29</v>
      </c>
      <c r="H3967" s="233" t="s">
        <v>37</v>
      </c>
      <c r="I3967" s="235">
        <v>4.91</v>
      </c>
      <c r="J3967" s="235">
        <v>3.25</v>
      </c>
      <c r="K3967" s="233" t="s">
        <v>37</v>
      </c>
      <c r="L3967" s="235">
        <v>21.45</v>
      </c>
      <c r="M3967" s="236" t="s">
        <v>1570</v>
      </c>
    </row>
    <row r="3968" spans="1:13">
      <c r="A3968" s="106" t="str">
        <f t="shared" si="61"/>
        <v xml:space="preserve">36820 </v>
      </c>
      <c r="B3968" s="231" t="s">
        <v>6294</v>
      </c>
      <c r="C3968" s="232"/>
      <c r="D3968" s="233" t="s">
        <v>1358</v>
      </c>
      <c r="E3968" s="233"/>
      <c r="F3968" s="234" t="s">
        <v>6295</v>
      </c>
      <c r="G3968" s="235">
        <v>13.07</v>
      </c>
      <c r="H3968" s="233" t="s">
        <v>37</v>
      </c>
      <c r="I3968" s="235">
        <v>5.23</v>
      </c>
      <c r="J3968" s="235">
        <v>3.2</v>
      </c>
      <c r="K3968" s="233" t="s">
        <v>37</v>
      </c>
      <c r="L3968" s="235">
        <v>21.5</v>
      </c>
      <c r="M3968" s="236" t="s">
        <v>1570</v>
      </c>
    </row>
    <row r="3969" spans="1:13">
      <c r="A3969" s="106" t="str">
        <f t="shared" si="61"/>
        <v xml:space="preserve">36821 </v>
      </c>
      <c r="B3969" s="231" t="s">
        <v>6296</v>
      </c>
      <c r="C3969" s="232"/>
      <c r="D3969" s="233" t="s">
        <v>1358</v>
      </c>
      <c r="E3969" s="233"/>
      <c r="F3969" s="234" t="s">
        <v>6297</v>
      </c>
      <c r="G3969" s="235">
        <v>11.9</v>
      </c>
      <c r="H3969" s="233" t="s">
        <v>37</v>
      </c>
      <c r="I3969" s="235">
        <v>4.63</v>
      </c>
      <c r="J3969" s="235">
        <v>2.91</v>
      </c>
      <c r="K3969" s="233" t="s">
        <v>37</v>
      </c>
      <c r="L3969" s="235">
        <v>19.440000000000001</v>
      </c>
      <c r="M3969" s="236" t="s">
        <v>1570</v>
      </c>
    </row>
    <row r="3970" spans="1:13">
      <c r="A3970" s="106" t="str">
        <f t="shared" si="61"/>
        <v xml:space="preserve">36823 </v>
      </c>
      <c r="B3970" s="231" t="s">
        <v>6298</v>
      </c>
      <c r="C3970" s="232"/>
      <c r="D3970" s="233" t="s">
        <v>1358</v>
      </c>
      <c r="E3970" s="233"/>
      <c r="F3970" s="234" t="s">
        <v>6299</v>
      </c>
      <c r="G3970" s="235">
        <v>22.98</v>
      </c>
      <c r="H3970" s="233" t="s">
        <v>37</v>
      </c>
      <c r="I3970" s="235">
        <v>13.51</v>
      </c>
      <c r="J3970" s="235">
        <v>5.85</v>
      </c>
      <c r="K3970" s="233" t="s">
        <v>37</v>
      </c>
      <c r="L3970" s="235">
        <v>42.34</v>
      </c>
      <c r="M3970" s="236" t="s">
        <v>1570</v>
      </c>
    </row>
    <row r="3971" spans="1:13">
      <c r="A3971" s="106" t="str">
        <f t="shared" ref="A3971:A4034" si="62">B3971&amp;" "&amp;C3971</f>
        <v xml:space="preserve">36825 </v>
      </c>
      <c r="B3971" s="231" t="s">
        <v>6300</v>
      </c>
      <c r="C3971" s="232"/>
      <c r="D3971" s="233" t="s">
        <v>1358</v>
      </c>
      <c r="E3971" s="233"/>
      <c r="F3971" s="234" t="s">
        <v>6301</v>
      </c>
      <c r="G3971" s="235">
        <v>14.17</v>
      </c>
      <c r="H3971" s="233" t="s">
        <v>37</v>
      </c>
      <c r="I3971" s="235">
        <v>5.66</v>
      </c>
      <c r="J3971" s="235">
        <v>3.49</v>
      </c>
      <c r="K3971" s="233" t="s">
        <v>37</v>
      </c>
      <c r="L3971" s="235">
        <v>23.32</v>
      </c>
      <c r="M3971" s="236" t="s">
        <v>1570</v>
      </c>
    </row>
    <row r="3972" spans="1:13">
      <c r="A3972" s="106" t="str">
        <f t="shared" si="62"/>
        <v xml:space="preserve">36830 </v>
      </c>
      <c r="B3972" s="231" t="s">
        <v>6302</v>
      </c>
      <c r="C3972" s="232"/>
      <c r="D3972" s="233" t="s">
        <v>1358</v>
      </c>
      <c r="E3972" s="233"/>
      <c r="F3972" s="234" t="s">
        <v>6303</v>
      </c>
      <c r="G3972" s="235">
        <v>12.03</v>
      </c>
      <c r="H3972" s="233" t="s">
        <v>37</v>
      </c>
      <c r="I3972" s="235">
        <v>4.6500000000000004</v>
      </c>
      <c r="J3972" s="235">
        <v>2.97</v>
      </c>
      <c r="K3972" s="233" t="s">
        <v>37</v>
      </c>
      <c r="L3972" s="235">
        <v>19.649999999999999</v>
      </c>
      <c r="M3972" s="236" t="s">
        <v>1570</v>
      </c>
    </row>
    <row r="3973" spans="1:13">
      <c r="A3973" s="106" t="str">
        <f t="shared" si="62"/>
        <v xml:space="preserve">36831 </v>
      </c>
      <c r="B3973" s="231" t="s">
        <v>6304</v>
      </c>
      <c r="C3973" s="232"/>
      <c r="D3973" s="233" t="s">
        <v>1358</v>
      </c>
      <c r="E3973" s="233"/>
      <c r="F3973" s="234" t="s">
        <v>6305</v>
      </c>
      <c r="G3973" s="235">
        <v>11</v>
      </c>
      <c r="H3973" s="233" t="s">
        <v>37</v>
      </c>
      <c r="I3973" s="235">
        <v>4.5</v>
      </c>
      <c r="J3973" s="235">
        <v>2.73</v>
      </c>
      <c r="K3973" s="233" t="s">
        <v>37</v>
      </c>
      <c r="L3973" s="235">
        <v>18.23</v>
      </c>
      <c r="M3973" s="236" t="s">
        <v>1570</v>
      </c>
    </row>
    <row r="3974" spans="1:13">
      <c r="A3974" s="106" t="str">
        <f t="shared" si="62"/>
        <v xml:space="preserve">36832 </v>
      </c>
      <c r="B3974" s="231" t="s">
        <v>6306</v>
      </c>
      <c r="C3974" s="232"/>
      <c r="D3974" s="233" t="s">
        <v>1358</v>
      </c>
      <c r="E3974" s="233"/>
      <c r="F3974" s="234" t="s">
        <v>6307</v>
      </c>
      <c r="G3974" s="235">
        <v>13.5</v>
      </c>
      <c r="H3974" s="233" t="s">
        <v>37</v>
      </c>
      <c r="I3974" s="235">
        <v>5.48</v>
      </c>
      <c r="J3974" s="235">
        <v>3.28</v>
      </c>
      <c r="K3974" s="233" t="s">
        <v>37</v>
      </c>
      <c r="L3974" s="235">
        <v>22.26</v>
      </c>
      <c r="M3974" s="236" t="s">
        <v>1570</v>
      </c>
    </row>
    <row r="3975" spans="1:13">
      <c r="A3975" s="106" t="str">
        <f t="shared" si="62"/>
        <v xml:space="preserve">36833 </v>
      </c>
      <c r="B3975" s="231" t="s">
        <v>6308</v>
      </c>
      <c r="C3975" s="232"/>
      <c r="D3975" s="233" t="s">
        <v>1358</v>
      </c>
      <c r="E3975" s="233"/>
      <c r="F3975" s="234" t="s">
        <v>6309</v>
      </c>
      <c r="G3975" s="235">
        <v>14.5</v>
      </c>
      <c r="H3975" s="233" t="s">
        <v>37</v>
      </c>
      <c r="I3975" s="235">
        <v>5.72</v>
      </c>
      <c r="J3975" s="235">
        <v>3.54</v>
      </c>
      <c r="K3975" s="233" t="s">
        <v>37</v>
      </c>
      <c r="L3975" s="235">
        <v>23.76</v>
      </c>
      <c r="M3975" s="236" t="s">
        <v>1570</v>
      </c>
    </row>
    <row r="3976" spans="1:13">
      <c r="A3976" s="106" t="str">
        <f t="shared" si="62"/>
        <v xml:space="preserve">36835 </v>
      </c>
      <c r="B3976" s="231" t="s">
        <v>6310</v>
      </c>
      <c r="C3976" s="232"/>
      <c r="D3976" s="233" t="s">
        <v>1358</v>
      </c>
      <c r="E3976" s="233"/>
      <c r="F3976" s="234" t="s">
        <v>6311</v>
      </c>
      <c r="G3976" s="235">
        <v>7.51</v>
      </c>
      <c r="H3976" s="233" t="s">
        <v>37</v>
      </c>
      <c r="I3976" s="235">
        <v>5.15</v>
      </c>
      <c r="J3976" s="235">
        <v>1.83</v>
      </c>
      <c r="K3976" s="233" t="s">
        <v>37</v>
      </c>
      <c r="L3976" s="235">
        <v>14.49</v>
      </c>
      <c r="M3976" s="236" t="s">
        <v>1570</v>
      </c>
    </row>
    <row r="3977" spans="1:13">
      <c r="A3977" s="106" t="str">
        <f t="shared" si="62"/>
        <v xml:space="preserve">36836 </v>
      </c>
      <c r="B3977" s="231" t="s">
        <v>19019</v>
      </c>
      <c r="C3977" s="232"/>
      <c r="D3977" s="233" t="s">
        <v>1358</v>
      </c>
      <c r="E3977" s="233"/>
      <c r="F3977" s="234" t="s">
        <v>18746</v>
      </c>
      <c r="G3977" s="235">
        <v>7.2</v>
      </c>
      <c r="H3977" s="235">
        <v>221.12</v>
      </c>
      <c r="I3977" s="235">
        <v>2.2599999999999998</v>
      </c>
      <c r="J3977" s="235">
        <v>1.01</v>
      </c>
      <c r="K3977" s="235">
        <v>229.33</v>
      </c>
      <c r="L3977" s="235">
        <v>10.47</v>
      </c>
      <c r="M3977" s="236" t="s">
        <v>1324</v>
      </c>
    </row>
    <row r="3978" spans="1:13">
      <c r="A3978" s="106" t="str">
        <f t="shared" si="62"/>
        <v xml:space="preserve">36837 </v>
      </c>
      <c r="B3978" s="231" t="s">
        <v>19020</v>
      </c>
      <c r="C3978" s="232"/>
      <c r="D3978" s="233" t="s">
        <v>1358</v>
      </c>
      <c r="E3978" s="233"/>
      <c r="F3978" s="234" t="s">
        <v>18745</v>
      </c>
      <c r="G3978" s="235">
        <v>9.3000000000000007</v>
      </c>
      <c r="H3978" s="235">
        <v>261.61</v>
      </c>
      <c r="I3978" s="235">
        <v>2.83</v>
      </c>
      <c r="J3978" s="235">
        <v>1.37</v>
      </c>
      <c r="K3978" s="235">
        <v>272.27999999999997</v>
      </c>
      <c r="L3978" s="235">
        <v>13.5</v>
      </c>
      <c r="M3978" s="236" t="s">
        <v>1324</v>
      </c>
    </row>
    <row r="3979" spans="1:13">
      <c r="A3979" s="106" t="str">
        <f t="shared" si="62"/>
        <v xml:space="preserve">36838 </v>
      </c>
      <c r="B3979" s="231" t="s">
        <v>6312</v>
      </c>
      <c r="C3979" s="232"/>
      <c r="D3979" s="233" t="s">
        <v>1358</v>
      </c>
      <c r="E3979" s="233"/>
      <c r="F3979" s="234" t="s">
        <v>6313</v>
      </c>
      <c r="G3979" s="235">
        <v>21.69</v>
      </c>
      <c r="H3979" s="233" t="s">
        <v>37</v>
      </c>
      <c r="I3979" s="235">
        <v>6.5</v>
      </c>
      <c r="J3979" s="235">
        <v>5.32</v>
      </c>
      <c r="K3979" s="233" t="s">
        <v>37</v>
      </c>
      <c r="L3979" s="235">
        <v>33.51</v>
      </c>
      <c r="M3979" s="236" t="s">
        <v>1570</v>
      </c>
    </row>
    <row r="3980" spans="1:13">
      <c r="A3980" s="106" t="str">
        <f t="shared" si="62"/>
        <v xml:space="preserve">36860 </v>
      </c>
      <c r="B3980" s="231" t="s">
        <v>6314</v>
      </c>
      <c r="C3980" s="232"/>
      <c r="D3980" s="233" t="s">
        <v>1358</v>
      </c>
      <c r="E3980" s="233"/>
      <c r="F3980" s="234" t="s">
        <v>6315</v>
      </c>
      <c r="G3980" s="235">
        <v>2.0099999999999998</v>
      </c>
      <c r="H3980" s="235">
        <v>4.4400000000000004</v>
      </c>
      <c r="I3980" s="235">
        <v>0.76</v>
      </c>
      <c r="J3980" s="235">
        <v>0.51</v>
      </c>
      <c r="K3980" s="235">
        <v>6.96</v>
      </c>
      <c r="L3980" s="235">
        <v>3.28</v>
      </c>
      <c r="M3980" s="236" t="s">
        <v>1324</v>
      </c>
    </row>
    <row r="3981" spans="1:13">
      <c r="A3981" s="106" t="str">
        <f t="shared" si="62"/>
        <v xml:space="preserve">36861 </v>
      </c>
      <c r="B3981" s="231" t="s">
        <v>6316</v>
      </c>
      <c r="C3981" s="232"/>
      <c r="D3981" s="233" t="s">
        <v>1358</v>
      </c>
      <c r="E3981" s="233"/>
      <c r="F3981" s="234" t="s">
        <v>6317</v>
      </c>
      <c r="G3981" s="235">
        <v>2.52</v>
      </c>
      <c r="H3981" s="233" t="s">
        <v>37</v>
      </c>
      <c r="I3981" s="235">
        <v>0.95</v>
      </c>
      <c r="J3981" s="235">
        <v>0.63</v>
      </c>
      <c r="K3981" s="233" t="s">
        <v>37</v>
      </c>
      <c r="L3981" s="235">
        <v>4.0999999999999996</v>
      </c>
      <c r="M3981" s="236" t="s">
        <v>1324</v>
      </c>
    </row>
    <row r="3982" spans="1:13">
      <c r="A3982" s="106" t="str">
        <f t="shared" si="62"/>
        <v xml:space="preserve">36901 </v>
      </c>
      <c r="B3982" s="231" t="s">
        <v>6318</v>
      </c>
      <c r="C3982" s="232"/>
      <c r="D3982" s="233" t="s">
        <v>1358</v>
      </c>
      <c r="E3982" s="233"/>
      <c r="F3982" s="234" t="s">
        <v>6319</v>
      </c>
      <c r="G3982" s="235">
        <v>3.36</v>
      </c>
      <c r="H3982" s="235">
        <v>16.38</v>
      </c>
      <c r="I3982" s="235">
        <v>1.06</v>
      </c>
      <c r="J3982" s="235">
        <v>0.52</v>
      </c>
      <c r="K3982" s="235">
        <v>20.260000000000002</v>
      </c>
      <c r="L3982" s="235">
        <v>4.9400000000000004</v>
      </c>
      <c r="M3982" s="236" t="s">
        <v>1324</v>
      </c>
    </row>
    <row r="3983" spans="1:13">
      <c r="A3983" s="106" t="str">
        <f t="shared" si="62"/>
        <v xml:space="preserve">36902 </v>
      </c>
      <c r="B3983" s="231" t="s">
        <v>6320</v>
      </c>
      <c r="C3983" s="232"/>
      <c r="D3983" s="233" t="s">
        <v>1358</v>
      </c>
      <c r="E3983" s="233"/>
      <c r="F3983" s="234" t="s">
        <v>6319</v>
      </c>
      <c r="G3983" s="235">
        <v>4.83</v>
      </c>
      <c r="H3983" s="235">
        <v>28.95</v>
      </c>
      <c r="I3983" s="235">
        <v>1.48</v>
      </c>
      <c r="J3983" s="235">
        <v>0.71</v>
      </c>
      <c r="K3983" s="235">
        <v>34.49</v>
      </c>
      <c r="L3983" s="235">
        <v>7.02</v>
      </c>
      <c r="M3983" s="236" t="s">
        <v>1324</v>
      </c>
    </row>
    <row r="3984" spans="1:13">
      <c r="A3984" s="106" t="str">
        <f t="shared" si="62"/>
        <v xml:space="preserve">36903 </v>
      </c>
      <c r="B3984" s="231" t="s">
        <v>6321</v>
      </c>
      <c r="C3984" s="232"/>
      <c r="D3984" s="233" t="s">
        <v>1358</v>
      </c>
      <c r="E3984" s="233"/>
      <c r="F3984" s="234" t="s">
        <v>6319</v>
      </c>
      <c r="G3984" s="235">
        <v>6.39</v>
      </c>
      <c r="H3984" s="235">
        <v>111.76</v>
      </c>
      <c r="I3984" s="235">
        <v>1.82</v>
      </c>
      <c r="J3984" s="235">
        <v>1.02</v>
      </c>
      <c r="K3984" s="235">
        <v>119.17</v>
      </c>
      <c r="L3984" s="235">
        <v>9.23</v>
      </c>
      <c r="M3984" s="236" t="s">
        <v>1324</v>
      </c>
    </row>
    <row r="3985" spans="1:13">
      <c r="A3985" s="106" t="str">
        <f t="shared" si="62"/>
        <v xml:space="preserve">36904 </v>
      </c>
      <c r="B3985" s="231" t="s">
        <v>6322</v>
      </c>
      <c r="C3985" s="232"/>
      <c r="D3985" s="233" t="s">
        <v>1358</v>
      </c>
      <c r="E3985" s="233"/>
      <c r="F3985" s="234" t="s">
        <v>6323</v>
      </c>
      <c r="G3985" s="235">
        <v>7.5</v>
      </c>
      <c r="H3985" s="235">
        <v>43.06</v>
      </c>
      <c r="I3985" s="235">
        <v>2.16</v>
      </c>
      <c r="J3985" s="235">
        <v>1.0900000000000001</v>
      </c>
      <c r="K3985" s="235">
        <v>51.65</v>
      </c>
      <c r="L3985" s="235">
        <v>10.75</v>
      </c>
      <c r="M3985" s="236" t="s">
        <v>1324</v>
      </c>
    </row>
    <row r="3986" spans="1:13">
      <c r="A3986" s="106" t="str">
        <f t="shared" si="62"/>
        <v xml:space="preserve">36905 </v>
      </c>
      <c r="B3986" s="231" t="s">
        <v>6324</v>
      </c>
      <c r="C3986" s="232"/>
      <c r="D3986" s="233" t="s">
        <v>1358</v>
      </c>
      <c r="E3986" s="233"/>
      <c r="F3986" s="234" t="s">
        <v>6323</v>
      </c>
      <c r="G3986" s="235">
        <v>9</v>
      </c>
      <c r="H3986" s="235">
        <v>54.45</v>
      </c>
      <c r="I3986" s="235">
        <v>2.7</v>
      </c>
      <c r="J3986" s="235">
        <v>1.25</v>
      </c>
      <c r="K3986" s="235">
        <v>64.7</v>
      </c>
      <c r="L3986" s="235">
        <v>12.95</v>
      </c>
      <c r="M3986" s="236" t="s">
        <v>1324</v>
      </c>
    </row>
    <row r="3987" spans="1:13">
      <c r="A3987" s="106" t="str">
        <f t="shared" si="62"/>
        <v xml:space="preserve">36906 </v>
      </c>
      <c r="B3987" s="231" t="s">
        <v>6325</v>
      </c>
      <c r="C3987" s="232"/>
      <c r="D3987" s="233" t="s">
        <v>1358</v>
      </c>
      <c r="E3987" s="233"/>
      <c r="F3987" s="234" t="s">
        <v>6323</v>
      </c>
      <c r="G3987" s="235">
        <v>10.42</v>
      </c>
      <c r="H3987" s="235">
        <v>140.18</v>
      </c>
      <c r="I3987" s="235">
        <v>3</v>
      </c>
      <c r="J3987" s="235">
        <v>1.5</v>
      </c>
      <c r="K3987" s="235">
        <v>152.1</v>
      </c>
      <c r="L3987" s="235">
        <v>14.92</v>
      </c>
      <c r="M3987" s="236" t="s">
        <v>1324</v>
      </c>
    </row>
    <row r="3988" spans="1:13">
      <c r="A3988" s="106" t="str">
        <f t="shared" si="62"/>
        <v xml:space="preserve">36907 </v>
      </c>
      <c r="B3988" s="231" t="s">
        <v>6326</v>
      </c>
      <c r="C3988" s="232"/>
      <c r="D3988" s="233" t="s">
        <v>1358</v>
      </c>
      <c r="E3988" s="233"/>
      <c r="F3988" s="234" t="s">
        <v>6327</v>
      </c>
      <c r="G3988" s="235">
        <v>3</v>
      </c>
      <c r="H3988" s="235">
        <v>13.42</v>
      </c>
      <c r="I3988" s="235">
        <v>0.82</v>
      </c>
      <c r="J3988" s="235">
        <v>0.48</v>
      </c>
      <c r="K3988" s="235">
        <v>16.899999999999999</v>
      </c>
      <c r="L3988" s="235">
        <v>4.3</v>
      </c>
      <c r="M3988" s="236" t="s">
        <v>1125</v>
      </c>
    </row>
    <row r="3989" spans="1:13">
      <c r="A3989" s="106" t="str">
        <f t="shared" si="62"/>
        <v xml:space="preserve">36908 </v>
      </c>
      <c r="B3989" s="231" t="s">
        <v>6328</v>
      </c>
      <c r="C3989" s="232"/>
      <c r="D3989" s="233" t="s">
        <v>1358</v>
      </c>
      <c r="E3989" s="233"/>
      <c r="F3989" s="234" t="s">
        <v>6329</v>
      </c>
      <c r="G3989" s="235">
        <v>4.25</v>
      </c>
      <c r="H3989" s="235">
        <v>35.28</v>
      </c>
      <c r="I3989" s="235">
        <v>1.1100000000000001</v>
      </c>
      <c r="J3989" s="235">
        <v>0.7</v>
      </c>
      <c r="K3989" s="235">
        <v>40.229999999999997</v>
      </c>
      <c r="L3989" s="235">
        <v>6.06</v>
      </c>
      <c r="M3989" s="236" t="s">
        <v>1125</v>
      </c>
    </row>
    <row r="3990" spans="1:13">
      <c r="A3990" s="106" t="str">
        <f t="shared" si="62"/>
        <v xml:space="preserve">36909 </v>
      </c>
      <c r="B3990" s="231" t="s">
        <v>6330</v>
      </c>
      <c r="C3990" s="232"/>
      <c r="D3990" s="233" t="s">
        <v>1358</v>
      </c>
      <c r="E3990" s="233"/>
      <c r="F3990" s="234" t="s">
        <v>6331</v>
      </c>
      <c r="G3990" s="235">
        <v>4.12</v>
      </c>
      <c r="H3990" s="235">
        <v>48.54</v>
      </c>
      <c r="I3990" s="235">
        <v>1.08</v>
      </c>
      <c r="J3990" s="235">
        <v>0.66</v>
      </c>
      <c r="K3990" s="235">
        <v>53.32</v>
      </c>
      <c r="L3990" s="235">
        <v>5.86</v>
      </c>
      <c r="M3990" s="236" t="s">
        <v>1125</v>
      </c>
    </row>
    <row r="3991" spans="1:13">
      <c r="A3991" s="106" t="str">
        <f t="shared" si="62"/>
        <v xml:space="preserve">37140 </v>
      </c>
      <c r="B3991" s="231" t="s">
        <v>6332</v>
      </c>
      <c r="C3991" s="232"/>
      <c r="D3991" s="233" t="s">
        <v>1358</v>
      </c>
      <c r="E3991" s="233"/>
      <c r="F3991" s="234" t="s">
        <v>6333</v>
      </c>
      <c r="G3991" s="235">
        <v>40</v>
      </c>
      <c r="H3991" s="233" t="s">
        <v>37</v>
      </c>
      <c r="I3991" s="235">
        <v>19.47</v>
      </c>
      <c r="J3991" s="235">
        <v>10.19</v>
      </c>
      <c r="K3991" s="233" t="s">
        <v>37</v>
      </c>
      <c r="L3991" s="235">
        <v>69.66</v>
      </c>
      <c r="M3991" s="236" t="s">
        <v>1570</v>
      </c>
    </row>
    <row r="3992" spans="1:13">
      <c r="A3992" s="106" t="str">
        <f t="shared" si="62"/>
        <v xml:space="preserve">37145 </v>
      </c>
      <c r="B3992" s="231" t="s">
        <v>6334</v>
      </c>
      <c r="C3992" s="232"/>
      <c r="D3992" s="233" t="s">
        <v>1358</v>
      </c>
      <c r="E3992" s="233"/>
      <c r="F3992" s="234" t="s">
        <v>6333</v>
      </c>
      <c r="G3992" s="235">
        <v>37</v>
      </c>
      <c r="H3992" s="233" t="s">
        <v>37</v>
      </c>
      <c r="I3992" s="235">
        <v>18.22</v>
      </c>
      <c r="J3992" s="235">
        <v>9.44</v>
      </c>
      <c r="K3992" s="233" t="s">
        <v>37</v>
      </c>
      <c r="L3992" s="235">
        <v>64.66</v>
      </c>
      <c r="M3992" s="236" t="s">
        <v>1570</v>
      </c>
    </row>
    <row r="3993" spans="1:13">
      <c r="A3993" s="106" t="str">
        <f t="shared" si="62"/>
        <v xml:space="preserve">37160 </v>
      </c>
      <c r="B3993" s="231" t="s">
        <v>6335</v>
      </c>
      <c r="C3993" s="232"/>
      <c r="D3993" s="233" t="s">
        <v>1358</v>
      </c>
      <c r="E3993" s="233"/>
      <c r="F3993" s="234" t="s">
        <v>6333</v>
      </c>
      <c r="G3993" s="235">
        <v>38</v>
      </c>
      <c r="H3993" s="233" t="s">
        <v>37</v>
      </c>
      <c r="I3993" s="235">
        <v>18.71</v>
      </c>
      <c r="J3993" s="235">
        <v>9.68</v>
      </c>
      <c r="K3993" s="233" t="s">
        <v>37</v>
      </c>
      <c r="L3993" s="235">
        <v>66.39</v>
      </c>
      <c r="M3993" s="236" t="s">
        <v>1570</v>
      </c>
    </row>
    <row r="3994" spans="1:13">
      <c r="A3994" s="106" t="str">
        <f t="shared" si="62"/>
        <v xml:space="preserve">37180 </v>
      </c>
      <c r="B3994" s="231" t="s">
        <v>6336</v>
      </c>
      <c r="C3994" s="232"/>
      <c r="D3994" s="233" t="s">
        <v>1358</v>
      </c>
      <c r="E3994" s="233"/>
      <c r="F3994" s="234" t="s">
        <v>6333</v>
      </c>
      <c r="G3994" s="235">
        <v>36.5</v>
      </c>
      <c r="H3994" s="233" t="s">
        <v>37</v>
      </c>
      <c r="I3994" s="235">
        <v>18.02</v>
      </c>
      <c r="J3994" s="235">
        <v>9.2899999999999991</v>
      </c>
      <c r="K3994" s="233" t="s">
        <v>37</v>
      </c>
      <c r="L3994" s="235">
        <v>63.81</v>
      </c>
      <c r="M3994" s="236" t="s">
        <v>1570</v>
      </c>
    </row>
    <row r="3995" spans="1:13">
      <c r="A3995" s="106" t="str">
        <f t="shared" si="62"/>
        <v xml:space="preserve">37181 </v>
      </c>
      <c r="B3995" s="231" t="s">
        <v>6337</v>
      </c>
      <c r="C3995" s="232"/>
      <c r="D3995" s="233" t="s">
        <v>1358</v>
      </c>
      <c r="E3995" s="233"/>
      <c r="F3995" s="234" t="s">
        <v>6338</v>
      </c>
      <c r="G3995" s="235">
        <v>40</v>
      </c>
      <c r="H3995" s="233" t="s">
        <v>37</v>
      </c>
      <c r="I3995" s="235">
        <v>19.47</v>
      </c>
      <c r="J3995" s="235">
        <v>10.19</v>
      </c>
      <c r="K3995" s="233" t="s">
        <v>37</v>
      </c>
      <c r="L3995" s="235">
        <v>69.66</v>
      </c>
      <c r="M3995" s="236" t="s">
        <v>1570</v>
      </c>
    </row>
    <row r="3996" spans="1:13">
      <c r="A3996" s="106" t="str">
        <f t="shared" si="62"/>
        <v xml:space="preserve">37182 </v>
      </c>
      <c r="B3996" s="231" t="s">
        <v>6339</v>
      </c>
      <c r="C3996" s="232"/>
      <c r="D3996" s="233" t="s">
        <v>1358</v>
      </c>
      <c r="E3996" s="233"/>
      <c r="F3996" s="234" t="s">
        <v>6340</v>
      </c>
      <c r="G3996" s="235">
        <v>16.97</v>
      </c>
      <c r="H3996" s="233" t="s">
        <v>37</v>
      </c>
      <c r="I3996" s="235">
        <v>5.1100000000000003</v>
      </c>
      <c r="J3996" s="235">
        <v>1.76</v>
      </c>
      <c r="K3996" s="233" t="s">
        <v>37</v>
      </c>
      <c r="L3996" s="235">
        <v>23.84</v>
      </c>
      <c r="M3996" s="236" t="s">
        <v>1324</v>
      </c>
    </row>
    <row r="3997" spans="1:13">
      <c r="A3997" s="106" t="str">
        <f t="shared" si="62"/>
        <v xml:space="preserve">37183 </v>
      </c>
      <c r="B3997" s="231" t="s">
        <v>6341</v>
      </c>
      <c r="C3997" s="232"/>
      <c r="D3997" s="233" t="s">
        <v>1358</v>
      </c>
      <c r="E3997" s="233"/>
      <c r="F3997" s="234" t="s">
        <v>19021</v>
      </c>
      <c r="G3997" s="235">
        <v>7.74</v>
      </c>
      <c r="H3997" s="235">
        <v>155.47999999999999</v>
      </c>
      <c r="I3997" s="235">
        <v>2.37</v>
      </c>
      <c r="J3997" s="235">
        <v>0.81</v>
      </c>
      <c r="K3997" s="235">
        <v>164.03</v>
      </c>
      <c r="L3997" s="235">
        <v>10.92</v>
      </c>
      <c r="M3997" s="236" t="s">
        <v>1324</v>
      </c>
    </row>
    <row r="3998" spans="1:13">
      <c r="A3998" s="106" t="str">
        <f t="shared" si="62"/>
        <v xml:space="preserve">37184 </v>
      </c>
      <c r="B3998" s="231" t="s">
        <v>6342</v>
      </c>
      <c r="C3998" s="232"/>
      <c r="D3998" s="233" t="s">
        <v>1358</v>
      </c>
      <c r="E3998" s="233"/>
      <c r="F3998" s="234" t="s">
        <v>6343</v>
      </c>
      <c r="G3998" s="235">
        <v>8.41</v>
      </c>
      <c r="H3998" s="235">
        <v>38.92</v>
      </c>
      <c r="I3998" s="235">
        <v>2.7</v>
      </c>
      <c r="J3998" s="235">
        <v>1.52</v>
      </c>
      <c r="K3998" s="235">
        <v>48.85</v>
      </c>
      <c r="L3998" s="235">
        <v>12.63</v>
      </c>
      <c r="M3998" s="236" t="s">
        <v>1324</v>
      </c>
    </row>
    <row r="3999" spans="1:13">
      <c r="A3999" s="106" t="str">
        <f t="shared" si="62"/>
        <v xml:space="preserve">37185 </v>
      </c>
      <c r="B3999" s="231" t="s">
        <v>6344</v>
      </c>
      <c r="C3999" s="232"/>
      <c r="D3999" s="233" t="s">
        <v>1358</v>
      </c>
      <c r="E3999" s="233"/>
      <c r="F3999" s="234" t="s">
        <v>6345</v>
      </c>
      <c r="G3999" s="235">
        <v>3.28</v>
      </c>
      <c r="H3999" s="235">
        <v>9.7799999999999994</v>
      </c>
      <c r="I3999" s="235">
        <v>0.88</v>
      </c>
      <c r="J3999" s="235">
        <v>0.6</v>
      </c>
      <c r="K3999" s="235">
        <v>13.66</v>
      </c>
      <c r="L3999" s="235">
        <v>4.76</v>
      </c>
      <c r="M3999" s="236" t="s">
        <v>1125</v>
      </c>
    </row>
    <row r="4000" spans="1:13">
      <c r="A4000" s="106" t="str">
        <f t="shared" si="62"/>
        <v xml:space="preserve">37186 </v>
      </c>
      <c r="B4000" s="231" t="s">
        <v>6346</v>
      </c>
      <c r="C4000" s="232"/>
      <c r="D4000" s="233" t="s">
        <v>1358</v>
      </c>
      <c r="E4000" s="233"/>
      <c r="F4000" s="234" t="s">
        <v>6347</v>
      </c>
      <c r="G4000" s="235">
        <v>4.92</v>
      </c>
      <c r="H4000" s="235">
        <v>27.98</v>
      </c>
      <c r="I4000" s="235">
        <v>1.22</v>
      </c>
      <c r="J4000" s="235">
        <v>1.02</v>
      </c>
      <c r="K4000" s="235">
        <v>33.92</v>
      </c>
      <c r="L4000" s="235">
        <v>7.16</v>
      </c>
      <c r="M4000" s="236" t="s">
        <v>1125</v>
      </c>
    </row>
    <row r="4001" spans="1:13">
      <c r="A4001" s="106" t="str">
        <f t="shared" si="62"/>
        <v xml:space="preserve">37187 </v>
      </c>
      <c r="B4001" s="231" t="s">
        <v>6348</v>
      </c>
      <c r="C4001" s="232"/>
      <c r="D4001" s="233" t="s">
        <v>1358</v>
      </c>
      <c r="E4001" s="233"/>
      <c r="F4001" s="234" t="s">
        <v>6349</v>
      </c>
      <c r="G4001" s="235">
        <v>7.78</v>
      </c>
      <c r="H4001" s="235">
        <v>38.93</v>
      </c>
      <c r="I4001" s="235">
        <v>2.48</v>
      </c>
      <c r="J4001" s="235">
        <v>1.27</v>
      </c>
      <c r="K4001" s="235">
        <v>47.98</v>
      </c>
      <c r="L4001" s="235">
        <v>11.53</v>
      </c>
      <c r="M4001" s="236" t="s">
        <v>1324</v>
      </c>
    </row>
    <row r="4002" spans="1:13">
      <c r="A4002" s="106" t="str">
        <f t="shared" si="62"/>
        <v xml:space="preserve">37188 </v>
      </c>
      <c r="B4002" s="231" t="s">
        <v>6350</v>
      </c>
      <c r="C4002" s="232"/>
      <c r="D4002" s="233" t="s">
        <v>1358</v>
      </c>
      <c r="E4002" s="233"/>
      <c r="F4002" s="234" t="s">
        <v>6351</v>
      </c>
      <c r="G4002" s="235">
        <v>5.46</v>
      </c>
      <c r="H4002" s="235">
        <v>34.770000000000003</v>
      </c>
      <c r="I4002" s="235">
        <v>1.85</v>
      </c>
      <c r="J4002" s="235">
        <v>0.97</v>
      </c>
      <c r="K4002" s="235">
        <v>41.2</v>
      </c>
      <c r="L4002" s="235">
        <v>8.2799999999999994</v>
      </c>
      <c r="M4002" s="236" t="s">
        <v>1324</v>
      </c>
    </row>
    <row r="4003" spans="1:13">
      <c r="A4003" s="106" t="str">
        <f t="shared" si="62"/>
        <v xml:space="preserve">37191 </v>
      </c>
      <c r="B4003" s="231" t="s">
        <v>6352</v>
      </c>
      <c r="C4003" s="232"/>
      <c r="D4003" s="233" t="s">
        <v>1358</v>
      </c>
      <c r="E4003" s="233"/>
      <c r="F4003" s="234" t="s">
        <v>6353</v>
      </c>
      <c r="G4003" s="235">
        <v>4.46</v>
      </c>
      <c r="H4003" s="235">
        <v>52.06</v>
      </c>
      <c r="I4003" s="235">
        <v>1.37</v>
      </c>
      <c r="J4003" s="235">
        <v>0.63</v>
      </c>
      <c r="K4003" s="235">
        <v>57.15</v>
      </c>
      <c r="L4003" s="235">
        <v>6.46</v>
      </c>
      <c r="M4003" s="236" t="s">
        <v>1324</v>
      </c>
    </row>
    <row r="4004" spans="1:13">
      <c r="A4004" s="106" t="str">
        <f t="shared" si="62"/>
        <v xml:space="preserve">37192 </v>
      </c>
      <c r="B4004" s="231" t="s">
        <v>6354</v>
      </c>
      <c r="C4004" s="232"/>
      <c r="D4004" s="233" t="s">
        <v>1358</v>
      </c>
      <c r="E4004" s="233"/>
      <c r="F4004" s="234" t="s">
        <v>6355</v>
      </c>
      <c r="G4004" s="235">
        <v>7.1</v>
      </c>
      <c r="H4004" s="235">
        <v>27.81</v>
      </c>
      <c r="I4004" s="235">
        <v>1.24</v>
      </c>
      <c r="J4004" s="235">
        <v>1.76</v>
      </c>
      <c r="K4004" s="235">
        <v>36.67</v>
      </c>
      <c r="L4004" s="235">
        <v>10.1</v>
      </c>
      <c r="M4004" s="236" t="s">
        <v>1324</v>
      </c>
    </row>
    <row r="4005" spans="1:13">
      <c r="A4005" s="106" t="str">
        <f t="shared" si="62"/>
        <v xml:space="preserve">37193 </v>
      </c>
      <c r="B4005" s="231" t="s">
        <v>6356</v>
      </c>
      <c r="C4005" s="232"/>
      <c r="D4005" s="233" t="s">
        <v>1358</v>
      </c>
      <c r="E4005" s="233"/>
      <c r="F4005" s="234" t="s">
        <v>6357</v>
      </c>
      <c r="G4005" s="235">
        <v>7.1</v>
      </c>
      <c r="H4005" s="235">
        <v>34.770000000000003</v>
      </c>
      <c r="I4005" s="235">
        <v>2.02</v>
      </c>
      <c r="J4005" s="235">
        <v>1.03</v>
      </c>
      <c r="K4005" s="235">
        <v>42.9</v>
      </c>
      <c r="L4005" s="235">
        <v>10.15</v>
      </c>
      <c r="M4005" s="236" t="s">
        <v>1324</v>
      </c>
    </row>
    <row r="4006" spans="1:13">
      <c r="A4006" s="106" t="str">
        <f t="shared" si="62"/>
        <v xml:space="preserve">37195 </v>
      </c>
      <c r="B4006" s="231" t="s">
        <v>6358</v>
      </c>
      <c r="C4006" s="232"/>
      <c r="D4006" s="233" t="s">
        <v>664</v>
      </c>
      <c r="E4006" s="233"/>
      <c r="F4006" s="234" t="s">
        <v>6359</v>
      </c>
      <c r="G4006" s="235">
        <v>0</v>
      </c>
      <c r="H4006" s="235">
        <v>0</v>
      </c>
      <c r="I4006" s="235">
        <v>0</v>
      </c>
      <c r="J4006" s="235">
        <v>0</v>
      </c>
      <c r="K4006" s="235">
        <v>0</v>
      </c>
      <c r="L4006" s="235">
        <v>0</v>
      </c>
      <c r="M4006" s="236" t="s">
        <v>583</v>
      </c>
    </row>
    <row r="4007" spans="1:13">
      <c r="A4007" s="106" t="str">
        <f t="shared" si="62"/>
        <v xml:space="preserve">37197 </v>
      </c>
      <c r="B4007" s="231" t="s">
        <v>6360</v>
      </c>
      <c r="C4007" s="232"/>
      <c r="D4007" s="233" t="s">
        <v>1358</v>
      </c>
      <c r="E4007" s="233"/>
      <c r="F4007" s="234" t="s">
        <v>6361</v>
      </c>
      <c r="G4007" s="235">
        <v>6.04</v>
      </c>
      <c r="H4007" s="235">
        <v>37.25</v>
      </c>
      <c r="I4007" s="235">
        <v>1.77</v>
      </c>
      <c r="J4007" s="235">
        <v>0.99</v>
      </c>
      <c r="K4007" s="235">
        <v>44.28</v>
      </c>
      <c r="L4007" s="235">
        <v>8.8000000000000007</v>
      </c>
      <c r="M4007" s="236" t="s">
        <v>1324</v>
      </c>
    </row>
    <row r="4008" spans="1:13">
      <c r="A4008" s="106" t="str">
        <f t="shared" si="62"/>
        <v xml:space="preserve">37200 </v>
      </c>
      <c r="B4008" s="231" t="s">
        <v>6362</v>
      </c>
      <c r="C4008" s="232"/>
      <c r="D4008" s="233" t="s">
        <v>1358</v>
      </c>
      <c r="E4008" s="233"/>
      <c r="F4008" s="234" t="s">
        <v>6363</v>
      </c>
      <c r="G4008" s="235">
        <v>4.55</v>
      </c>
      <c r="H4008" s="233" t="s">
        <v>37</v>
      </c>
      <c r="I4008" s="235">
        <v>1.27</v>
      </c>
      <c r="J4008" s="235">
        <v>0.5</v>
      </c>
      <c r="K4008" s="233" t="s">
        <v>37</v>
      </c>
      <c r="L4008" s="235">
        <v>6.32</v>
      </c>
      <c r="M4008" s="236" t="s">
        <v>1324</v>
      </c>
    </row>
    <row r="4009" spans="1:13">
      <c r="A4009" s="106" t="str">
        <f t="shared" si="62"/>
        <v xml:space="preserve">37211 </v>
      </c>
      <c r="B4009" s="231" t="s">
        <v>6364</v>
      </c>
      <c r="C4009" s="232"/>
      <c r="D4009" s="233" t="s">
        <v>1358</v>
      </c>
      <c r="E4009" s="233"/>
      <c r="F4009" s="234" t="s">
        <v>6365</v>
      </c>
      <c r="G4009" s="235">
        <v>7.75</v>
      </c>
      <c r="H4009" s="233" t="s">
        <v>37</v>
      </c>
      <c r="I4009" s="235">
        <v>2.11</v>
      </c>
      <c r="J4009" s="235">
        <v>1.48</v>
      </c>
      <c r="K4009" s="233" t="s">
        <v>37</v>
      </c>
      <c r="L4009" s="235">
        <v>11.34</v>
      </c>
      <c r="M4009" s="236" t="s">
        <v>1324</v>
      </c>
    </row>
    <row r="4010" spans="1:13">
      <c r="A4010" s="106" t="str">
        <f t="shared" si="62"/>
        <v xml:space="preserve">37212 </v>
      </c>
      <c r="B4010" s="231" t="s">
        <v>6366</v>
      </c>
      <c r="C4010" s="232"/>
      <c r="D4010" s="233" t="s">
        <v>1358</v>
      </c>
      <c r="E4010" s="233"/>
      <c r="F4010" s="234" t="s">
        <v>6367</v>
      </c>
      <c r="G4010" s="235">
        <v>6.81</v>
      </c>
      <c r="H4010" s="233" t="s">
        <v>37</v>
      </c>
      <c r="I4010" s="235">
        <v>1.9</v>
      </c>
      <c r="J4010" s="235">
        <v>1.17</v>
      </c>
      <c r="K4010" s="233" t="s">
        <v>37</v>
      </c>
      <c r="L4010" s="235">
        <v>9.8800000000000008</v>
      </c>
      <c r="M4010" s="236" t="s">
        <v>1324</v>
      </c>
    </row>
    <row r="4011" spans="1:13">
      <c r="A4011" s="106" t="str">
        <f t="shared" si="62"/>
        <v xml:space="preserve">37213 </v>
      </c>
      <c r="B4011" s="231" t="s">
        <v>6368</v>
      </c>
      <c r="C4011" s="232"/>
      <c r="D4011" s="233" t="s">
        <v>1358</v>
      </c>
      <c r="E4011" s="233"/>
      <c r="F4011" s="234" t="s">
        <v>6369</v>
      </c>
      <c r="G4011" s="235">
        <v>4.75</v>
      </c>
      <c r="H4011" s="233" t="s">
        <v>37</v>
      </c>
      <c r="I4011" s="235">
        <v>1.17</v>
      </c>
      <c r="J4011" s="235">
        <v>0.83</v>
      </c>
      <c r="K4011" s="233" t="s">
        <v>37</v>
      </c>
      <c r="L4011" s="235">
        <v>6.75</v>
      </c>
      <c r="M4011" s="236" t="s">
        <v>1324</v>
      </c>
    </row>
    <row r="4012" spans="1:13">
      <c r="A4012" s="106" t="str">
        <f t="shared" si="62"/>
        <v xml:space="preserve">37214 </v>
      </c>
      <c r="B4012" s="231" t="s">
        <v>6370</v>
      </c>
      <c r="C4012" s="232"/>
      <c r="D4012" s="233" t="s">
        <v>1358</v>
      </c>
      <c r="E4012" s="233"/>
      <c r="F4012" s="234" t="s">
        <v>6371</v>
      </c>
      <c r="G4012" s="235">
        <v>2.4900000000000002</v>
      </c>
      <c r="H4012" s="233" t="s">
        <v>37</v>
      </c>
      <c r="I4012" s="235">
        <v>0.62</v>
      </c>
      <c r="J4012" s="235">
        <v>0.48</v>
      </c>
      <c r="K4012" s="233" t="s">
        <v>37</v>
      </c>
      <c r="L4012" s="235">
        <v>3.59</v>
      </c>
      <c r="M4012" s="236" t="s">
        <v>1324</v>
      </c>
    </row>
    <row r="4013" spans="1:13">
      <c r="A4013" s="106" t="str">
        <f t="shared" si="62"/>
        <v xml:space="preserve">37215 </v>
      </c>
      <c r="B4013" s="231" t="s">
        <v>6372</v>
      </c>
      <c r="C4013" s="232"/>
      <c r="D4013" s="233" t="s">
        <v>1193</v>
      </c>
      <c r="E4013" s="233"/>
      <c r="F4013" s="234" t="s">
        <v>6373</v>
      </c>
      <c r="G4013" s="235">
        <v>17.75</v>
      </c>
      <c r="H4013" s="233" t="s">
        <v>37</v>
      </c>
      <c r="I4013" s="235">
        <v>6.73</v>
      </c>
      <c r="J4013" s="235">
        <v>4.54</v>
      </c>
      <c r="K4013" s="233" t="s">
        <v>37</v>
      </c>
      <c r="L4013" s="235">
        <v>29.02</v>
      </c>
      <c r="M4013" s="236" t="s">
        <v>1570</v>
      </c>
    </row>
    <row r="4014" spans="1:13">
      <c r="A4014" s="106" t="str">
        <f t="shared" si="62"/>
        <v xml:space="preserve">37216 </v>
      </c>
      <c r="B4014" s="231" t="s">
        <v>6374</v>
      </c>
      <c r="C4014" s="232"/>
      <c r="D4014" s="233" t="s">
        <v>798</v>
      </c>
      <c r="E4014" s="233" t="s">
        <v>1966</v>
      </c>
      <c r="F4014" s="234" t="s">
        <v>6375</v>
      </c>
      <c r="G4014" s="235">
        <v>17.98</v>
      </c>
      <c r="H4014" s="233" t="s">
        <v>37</v>
      </c>
      <c r="I4014" s="235">
        <v>9.5299999999999994</v>
      </c>
      <c r="J4014" s="235">
        <v>1.81</v>
      </c>
      <c r="K4014" s="233" t="s">
        <v>37</v>
      </c>
      <c r="L4014" s="235">
        <v>29.32</v>
      </c>
      <c r="M4014" s="236" t="s">
        <v>1570</v>
      </c>
    </row>
    <row r="4015" spans="1:13">
      <c r="A4015" s="106" t="str">
        <f t="shared" si="62"/>
        <v xml:space="preserve">37217 </v>
      </c>
      <c r="B4015" s="231" t="s">
        <v>6376</v>
      </c>
      <c r="C4015" s="232"/>
      <c r="D4015" s="233" t="s">
        <v>1358</v>
      </c>
      <c r="E4015" s="233"/>
      <c r="F4015" s="234" t="s">
        <v>6377</v>
      </c>
      <c r="G4015" s="235">
        <v>20.38</v>
      </c>
      <c r="H4015" s="233" t="s">
        <v>37</v>
      </c>
      <c r="I4015" s="235">
        <v>6.46</v>
      </c>
      <c r="J4015" s="235">
        <v>4.93</v>
      </c>
      <c r="K4015" s="233" t="s">
        <v>37</v>
      </c>
      <c r="L4015" s="235">
        <v>31.77</v>
      </c>
      <c r="M4015" s="236" t="s">
        <v>1570</v>
      </c>
    </row>
    <row r="4016" spans="1:13">
      <c r="A4016" s="106" t="str">
        <f t="shared" si="62"/>
        <v xml:space="preserve">37218 </v>
      </c>
      <c r="B4016" s="231" t="s">
        <v>6378</v>
      </c>
      <c r="C4016" s="232"/>
      <c r="D4016" s="233" t="s">
        <v>1358</v>
      </c>
      <c r="E4016" s="233"/>
      <c r="F4016" s="234" t="s">
        <v>6379</v>
      </c>
      <c r="G4016" s="235">
        <v>14.75</v>
      </c>
      <c r="H4016" s="233" t="s">
        <v>37</v>
      </c>
      <c r="I4016" s="235">
        <v>6.14</v>
      </c>
      <c r="J4016" s="235">
        <v>3.53</v>
      </c>
      <c r="K4016" s="233" t="s">
        <v>37</v>
      </c>
      <c r="L4016" s="235">
        <v>24.42</v>
      </c>
      <c r="M4016" s="236" t="s">
        <v>1570</v>
      </c>
    </row>
    <row r="4017" spans="1:13">
      <c r="A4017" s="106" t="str">
        <f t="shared" si="62"/>
        <v xml:space="preserve">37220 </v>
      </c>
      <c r="B4017" s="231" t="s">
        <v>6380</v>
      </c>
      <c r="C4017" s="232"/>
      <c r="D4017" s="233" t="s">
        <v>1358</v>
      </c>
      <c r="E4017" s="233"/>
      <c r="F4017" s="234" t="s">
        <v>6381</v>
      </c>
      <c r="G4017" s="235">
        <v>7.9</v>
      </c>
      <c r="H4017" s="235">
        <v>61.32</v>
      </c>
      <c r="I4017" s="235">
        <v>2.0499999999999998</v>
      </c>
      <c r="J4017" s="235">
        <v>1.73</v>
      </c>
      <c r="K4017" s="235">
        <v>70.95</v>
      </c>
      <c r="L4017" s="235">
        <v>11.68</v>
      </c>
      <c r="M4017" s="236" t="s">
        <v>1324</v>
      </c>
    </row>
    <row r="4018" spans="1:13">
      <c r="A4018" s="106" t="str">
        <f t="shared" si="62"/>
        <v xml:space="preserve">37221 </v>
      </c>
      <c r="B4018" s="231" t="s">
        <v>6382</v>
      </c>
      <c r="C4018" s="232"/>
      <c r="D4018" s="233" t="s">
        <v>1358</v>
      </c>
      <c r="E4018" s="233"/>
      <c r="F4018" s="234" t="s">
        <v>6383</v>
      </c>
      <c r="G4018" s="235">
        <v>9.75</v>
      </c>
      <c r="H4018" s="235">
        <v>74.849999999999994</v>
      </c>
      <c r="I4018" s="235">
        <v>2.42</v>
      </c>
      <c r="J4018" s="235">
        <v>2.21</v>
      </c>
      <c r="K4018" s="235">
        <v>86.81</v>
      </c>
      <c r="L4018" s="235">
        <v>14.38</v>
      </c>
      <c r="M4018" s="236" t="s">
        <v>1324</v>
      </c>
    </row>
    <row r="4019" spans="1:13">
      <c r="A4019" s="106" t="str">
        <f t="shared" si="62"/>
        <v xml:space="preserve">37222 </v>
      </c>
      <c r="B4019" s="231" t="s">
        <v>6384</v>
      </c>
      <c r="C4019" s="232"/>
      <c r="D4019" s="233" t="s">
        <v>1358</v>
      </c>
      <c r="E4019" s="233"/>
      <c r="F4019" s="234" t="s">
        <v>6385</v>
      </c>
      <c r="G4019" s="235">
        <v>3.73</v>
      </c>
      <c r="H4019" s="235">
        <v>13.2</v>
      </c>
      <c r="I4019" s="235">
        <v>0.87</v>
      </c>
      <c r="J4019" s="235">
        <v>0.82</v>
      </c>
      <c r="K4019" s="235">
        <v>17.75</v>
      </c>
      <c r="L4019" s="235">
        <v>5.42</v>
      </c>
      <c r="M4019" s="236" t="s">
        <v>1125</v>
      </c>
    </row>
    <row r="4020" spans="1:13">
      <c r="A4020" s="106" t="str">
        <f t="shared" si="62"/>
        <v xml:space="preserve">37223 </v>
      </c>
      <c r="B4020" s="231" t="s">
        <v>6386</v>
      </c>
      <c r="C4020" s="232"/>
      <c r="D4020" s="233" t="s">
        <v>1358</v>
      </c>
      <c r="E4020" s="233"/>
      <c r="F4020" s="234" t="s">
        <v>6387</v>
      </c>
      <c r="G4020" s="235">
        <v>4.25</v>
      </c>
      <c r="H4020" s="235">
        <v>30.61</v>
      </c>
      <c r="I4020" s="235">
        <v>0.95</v>
      </c>
      <c r="J4020" s="235">
        <v>0.97</v>
      </c>
      <c r="K4020" s="235">
        <v>35.83</v>
      </c>
      <c r="L4020" s="235">
        <v>6.17</v>
      </c>
      <c r="M4020" s="236" t="s">
        <v>1125</v>
      </c>
    </row>
    <row r="4021" spans="1:13">
      <c r="A4021" s="106" t="str">
        <f t="shared" si="62"/>
        <v xml:space="preserve">37224 </v>
      </c>
      <c r="B4021" s="231" t="s">
        <v>6388</v>
      </c>
      <c r="C4021" s="232"/>
      <c r="D4021" s="233" t="s">
        <v>1358</v>
      </c>
      <c r="E4021" s="233"/>
      <c r="F4021" s="234" t="s">
        <v>6389</v>
      </c>
      <c r="G4021" s="235">
        <v>8.75</v>
      </c>
      <c r="H4021" s="235">
        <v>71.45</v>
      </c>
      <c r="I4021" s="235">
        <v>2.2400000000000002</v>
      </c>
      <c r="J4021" s="235">
        <v>1.98</v>
      </c>
      <c r="K4021" s="235">
        <v>82.18</v>
      </c>
      <c r="L4021" s="235">
        <v>12.97</v>
      </c>
      <c r="M4021" s="236" t="s">
        <v>1324</v>
      </c>
    </row>
    <row r="4022" spans="1:13">
      <c r="A4022" s="106" t="str">
        <f t="shared" si="62"/>
        <v xml:space="preserve">37225 </v>
      </c>
      <c r="B4022" s="231" t="s">
        <v>6390</v>
      </c>
      <c r="C4022" s="232"/>
      <c r="D4022" s="233" t="s">
        <v>1358</v>
      </c>
      <c r="E4022" s="233"/>
      <c r="F4022" s="234" t="s">
        <v>6391</v>
      </c>
      <c r="G4022" s="235">
        <v>11.75</v>
      </c>
      <c r="H4022" s="235">
        <v>230.71</v>
      </c>
      <c r="I4022" s="235">
        <v>3.17</v>
      </c>
      <c r="J4022" s="235">
        <v>2.4700000000000002</v>
      </c>
      <c r="K4022" s="235">
        <v>244.93</v>
      </c>
      <c r="L4022" s="235">
        <v>17.39</v>
      </c>
      <c r="M4022" s="236" t="s">
        <v>1324</v>
      </c>
    </row>
    <row r="4023" spans="1:13">
      <c r="A4023" s="106" t="str">
        <f t="shared" si="62"/>
        <v xml:space="preserve">37226 </v>
      </c>
      <c r="B4023" s="231" t="s">
        <v>6392</v>
      </c>
      <c r="C4023" s="232"/>
      <c r="D4023" s="233" t="s">
        <v>1358</v>
      </c>
      <c r="E4023" s="233"/>
      <c r="F4023" s="234" t="s">
        <v>6393</v>
      </c>
      <c r="G4023" s="235">
        <v>10.24</v>
      </c>
      <c r="H4023" s="235">
        <v>214.19</v>
      </c>
      <c r="I4023" s="235">
        <v>2.57</v>
      </c>
      <c r="J4023" s="235">
        <v>2.3199999999999998</v>
      </c>
      <c r="K4023" s="235">
        <v>226.75</v>
      </c>
      <c r="L4023" s="235">
        <v>15.13</v>
      </c>
      <c r="M4023" s="236" t="s">
        <v>1324</v>
      </c>
    </row>
    <row r="4024" spans="1:13">
      <c r="A4024" s="106" t="str">
        <f t="shared" si="62"/>
        <v xml:space="preserve">37227 </v>
      </c>
      <c r="B4024" s="231" t="s">
        <v>6394</v>
      </c>
      <c r="C4024" s="232"/>
      <c r="D4024" s="233" t="s">
        <v>1358</v>
      </c>
      <c r="E4024" s="233"/>
      <c r="F4024" s="234" t="s">
        <v>6395</v>
      </c>
      <c r="G4024" s="235">
        <v>14.25</v>
      </c>
      <c r="H4024" s="235">
        <v>295.52999999999997</v>
      </c>
      <c r="I4024" s="235">
        <v>3.58</v>
      </c>
      <c r="J4024" s="235">
        <v>3.03</v>
      </c>
      <c r="K4024" s="235">
        <v>312.81</v>
      </c>
      <c r="L4024" s="235">
        <v>20.86</v>
      </c>
      <c r="M4024" s="236" t="s">
        <v>1324</v>
      </c>
    </row>
    <row r="4025" spans="1:13">
      <c r="A4025" s="106" t="str">
        <f t="shared" si="62"/>
        <v xml:space="preserve">37228 </v>
      </c>
      <c r="B4025" s="231" t="s">
        <v>6396</v>
      </c>
      <c r="C4025" s="232"/>
      <c r="D4025" s="233" t="s">
        <v>1358</v>
      </c>
      <c r="E4025" s="233"/>
      <c r="F4025" s="234" t="s">
        <v>6397</v>
      </c>
      <c r="G4025" s="235">
        <v>10.75</v>
      </c>
      <c r="H4025" s="235">
        <v>103.16</v>
      </c>
      <c r="I4025" s="235">
        <v>2.65</v>
      </c>
      <c r="J4025" s="235">
        <v>2.39</v>
      </c>
      <c r="K4025" s="235">
        <v>116.3</v>
      </c>
      <c r="L4025" s="235">
        <v>15.79</v>
      </c>
      <c r="M4025" s="236" t="s">
        <v>1324</v>
      </c>
    </row>
    <row r="4026" spans="1:13">
      <c r="A4026" s="106" t="str">
        <f t="shared" si="62"/>
        <v xml:space="preserve">37229 </v>
      </c>
      <c r="B4026" s="231" t="s">
        <v>6398</v>
      </c>
      <c r="C4026" s="232"/>
      <c r="D4026" s="233" t="s">
        <v>1358</v>
      </c>
      <c r="E4026" s="233"/>
      <c r="F4026" s="234" t="s">
        <v>6399</v>
      </c>
      <c r="G4026" s="235">
        <v>13.8</v>
      </c>
      <c r="H4026" s="235">
        <v>233.76</v>
      </c>
      <c r="I4026" s="235">
        <v>3.65</v>
      </c>
      <c r="J4026" s="235">
        <v>2.74</v>
      </c>
      <c r="K4026" s="235">
        <v>250.3</v>
      </c>
      <c r="L4026" s="235">
        <v>20.190000000000001</v>
      </c>
      <c r="M4026" s="236" t="s">
        <v>1324</v>
      </c>
    </row>
    <row r="4027" spans="1:13">
      <c r="A4027" s="106" t="str">
        <f t="shared" si="62"/>
        <v xml:space="preserve">37230 </v>
      </c>
      <c r="B4027" s="231" t="s">
        <v>6400</v>
      </c>
      <c r="C4027" s="232"/>
      <c r="D4027" s="233" t="s">
        <v>1358</v>
      </c>
      <c r="E4027" s="233"/>
      <c r="F4027" s="234" t="s">
        <v>6401</v>
      </c>
      <c r="G4027" s="235">
        <v>13.55</v>
      </c>
      <c r="H4027" s="235">
        <v>233.85</v>
      </c>
      <c r="I4027" s="235">
        <v>3.75</v>
      </c>
      <c r="J4027" s="235">
        <v>2.99</v>
      </c>
      <c r="K4027" s="235">
        <v>250.39</v>
      </c>
      <c r="L4027" s="235">
        <v>20.29</v>
      </c>
      <c r="M4027" s="236" t="s">
        <v>1324</v>
      </c>
    </row>
    <row r="4028" spans="1:13">
      <c r="A4028" s="106" t="str">
        <f t="shared" si="62"/>
        <v xml:space="preserve">37231 </v>
      </c>
      <c r="B4028" s="231" t="s">
        <v>6402</v>
      </c>
      <c r="C4028" s="232"/>
      <c r="D4028" s="233" t="s">
        <v>1358</v>
      </c>
      <c r="E4028" s="233"/>
      <c r="F4028" s="234" t="s">
        <v>6403</v>
      </c>
      <c r="G4028" s="235">
        <v>14.75</v>
      </c>
      <c r="H4028" s="235">
        <v>310.86</v>
      </c>
      <c r="I4028" s="235">
        <v>4.08</v>
      </c>
      <c r="J4028" s="235">
        <v>2.78</v>
      </c>
      <c r="K4028" s="235">
        <v>328.39</v>
      </c>
      <c r="L4028" s="235">
        <v>21.61</v>
      </c>
      <c r="M4028" s="236" t="s">
        <v>1324</v>
      </c>
    </row>
    <row r="4029" spans="1:13">
      <c r="A4029" s="106" t="str">
        <f t="shared" si="62"/>
        <v xml:space="preserve">37232 </v>
      </c>
      <c r="B4029" s="231" t="s">
        <v>6404</v>
      </c>
      <c r="C4029" s="232"/>
      <c r="D4029" s="233" t="s">
        <v>1358</v>
      </c>
      <c r="E4029" s="233"/>
      <c r="F4029" s="234" t="s">
        <v>6405</v>
      </c>
      <c r="G4029" s="235">
        <v>4</v>
      </c>
      <c r="H4029" s="235">
        <v>18.47</v>
      </c>
      <c r="I4029" s="235">
        <v>0.98</v>
      </c>
      <c r="J4029" s="235">
        <v>0.82</v>
      </c>
      <c r="K4029" s="235">
        <v>23.29</v>
      </c>
      <c r="L4029" s="235">
        <v>5.8</v>
      </c>
      <c r="M4029" s="236" t="s">
        <v>1125</v>
      </c>
    </row>
    <row r="4030" spans="1:13">
      <c r="A4030" s="106" t="str">
        <f t="shared" si="62"/>
        <v xml:space="preserve">37233 </v>
      </c>
      <c r="B4030" s="231" t="s">
        <v>6406</v>
      </c>
      <c r="C4030" s="232"/>
      <c r="D4030" s="233" t="s">
        <v>1358</v>
      </c>
      <c r="E4030" s="233"/>
      <c r="F4030" s="234" t="s">
        <v>6407</v>
      </c>
      <c r="G4030" s="235">
        <v>6.5</v>
      </c>
      <c r="H4030" s="235">
        <v>22.59</v>
      </c>
      <c r="I4030" s="235">
        <v>1.66</v>
      </c>
      <c r="J4030" s="235">
        <v>1.23</v>
      </c>
      <c r="K4030" s="235">
        <v>30.32</v>
      </c>
      <c r="L4030" s="235">
        <v>9.39</v>
      </c>
      <c r="M4030" s="236" t="s">
        <v>1125</v>
      </c>
    </row>
    <row r="4031" spans="1:13">
      <c r="A4031" s="106" t="str">
        <f t="shared" si="62"/>
        <v xml:space="preserve">37234 </v>
      </c>
      <c r="B4031" s="231" t="s">
        <v>6408</v>
      </c>
      <c r="C4031" s="232"/>
      <c r="D4031" s="233" t="s">
        <v>1358</v>
      </c>
      <c r="E4031" s="233"/>
      <c r="F4031" s="234" t="s">
        <v>6409</v>
      </c>
      <c r="G4031" s="235">
        <v>5.5</v>
      </c>
      <c r="H4031" s="235">
        <v>95.24</v>
      </c>
      <c r="I4031" s="235">
        <v>1.56</v>
      </c>
      <c r="J4031" s="235">
        <v>1.1499999999999999</v>
      </c>
      <c r="K4031" s="235">
        <v>101.89</v>
      </c>
      <c r="L4031" s="235">
        <v>8.2100000000000009</v>
      </c>
      <c r="M4031" s="236" t="s">
        <v>1125</v>
      </c>
    </row>
    <row r="4032" spans="1:13">
      <c r="A4032" s="106" t="str">
        <f t="shared" si="62"/>
        <v xml:space="preserve">37235 </v>
      </c>
      <c r="B4032" s="231" t="s">
        <v>6410</v>
      </c>
      <c r="C4032" s="232"/>
      <c r="D4032" s="233" t="s">
        <v>1358</v>
      </c>
      <c r="E4032" s="233"/>
      <c r="F4032" s="234" t="s">
        <v>6411</v>
      </c>
      <c r="G4032" s="235">
        <v>7.8</v>
      </c>
      <c r="H4032" s="235">
        <v>103.08</v>
      </c>
      <c r="I4032" s="235">
        <v>1.93</v>
      </c>
      <c r="J4032" s="235">
        <v>1.1499999999999999</v>
      </c>
      <c r="K4032" s="235">
        <v>112.03</v>
      </c>
      <c r="L4032" s="235">
        <v>10.88</v>
      </c>
      <c r="M4032" s="236" t="s">
        <v>1125</v>
      </c>
    </row>
    <row r="4033" spans="1:13">
      <c r="A4033" s="106" t="str">
        <f t="shared" si="62"/>
        <v xml:space="preserve">37236 </v>
      </c>
      <c r="B4033" s="231" t="s">
        <v>6412</v>
      </c>
      <c r="C4033" s="232"/>
      <c r="D4033" s="233" t="s">
        <v>1358</v>
      </c>
      <c r="E4033" s="233"/>
      <c r="F4033" s="234" t="s">
        <v>6413</v>
      </c>
      <c r="G4033" s="235">
        <v>8.75</v>
      </c>
      <c r="H4033" s="235">
        <v>67</v>
      </c>
      <c r="I4033" s="235">
        <v>2.2200000000000002</v>
      </c>
      <c r="J4033" s="235">
        <v>1.92</v>
      </c>
      <c r="K4033" s="235">
        <v>77.67</v>
      </c>
      <c r="L4033" s="235">
        <v>12.89</v>
      </c>
      <c r="M4033" s="236" t="s">
        <v>1324</v>
      </c>
    </row>
    <row r="4034" spans="1:13">
      <c r="A4034" s="106" t="str">
        <f t="shared" si="62"/>
        <v xml:space="preserve">37237 </v>
      </c>
      <c r="B4034" s="231" t="s">
        <v>6414</v>
      </c>
      <c r="C4034" s="232"/>
      <c r="D4034" s="233" t="s">
        <v>1358</v>
      </c>
      <c r="E4034" s="233"/>
      <c r="F4034" s="234" t="s">
        <v>6415</v>
      </c>
      <c r="G4034" s="235">
        <v>4.25</v>
      </c>
      <c r="H4034" s="235">
        <v>31.47</v>
      </c>
      <c r="I4034" s="235">
        <v>0.97</v>
      </c>
      <c r="J4034" s="235">
        <v>0.95</v>
      </c>
      <c r="K4034" s="235">
        <v>36.67</v>
      </c>
      <c r="L4034" s="235">
        <v>6.17</v>
      </c>
      <c r="M4034" s="236" t="s">
        <v>1125</v>
      </c>
    </row>
    <row r="4035" spans="1:13">
      <c r="A4035" s="106" t="str">
        <f t="shared" ref="A4035:A4098" si="63">B4035&amp;" "&amp;C4035</f>
        <v xml:space="preserve">37238 </v>
      </c>
      <c r="B4035" s="231" t="s">
        <v>6416</v>
      </c>
      <c r="C4035" s="232"/>
      <c r="D4035" s="233" t="s">
        <v>1358</v>
      </c>
      <c r="E4035" s="233"/>
      <c r="F4035" s="234" t="s">
        <v>6417</v>
      </c>
      <c r="G4035" s="235">
        <v>6.04</v>
      </c>
      <c r="H4035" s="235">
        <v>90.01</v>
      </c>
      <c r="I4035" s="235">
        <v>1.77</v>
      </c>
      <c r="J4035" s="235">
        <v>1.18</v>
      </c>
      <c r="K4035" s="235">
        <v>97.23</v>
      </c>
      <c r="L4035" s="235">
        <v>8.99</v>
      </c>
      <c r="M4035" s="236" t="s">
        <v>1324</v>
      </c>
    </row>
    <row r="4036" spans="1:13">
      <c r="A4036" s="106" t="str">
        <f t="shared" si="63"/>
        <v xml:space="preserve">37239 </v>
      </c>
      <c r="B4036" s="231" t="s">
        <v>6418</v>
      </c>
      <c r="C4036" s="232"/>
      <c r="D4036" s="233" t="s">
        <v>1358</v>
      </c>
      <c r="E4036" s="233"/>
      <c r="F4036" s="234" t="s">
        <v>6415</v>
      </c>
      <c r="G4036" s="235">
        <v>2.97</v>
      </c>
      <c r="H4036" s="235">
        <v>45.17</v>
      </c>
      <c r="I4036" s="235">
        <v>0.85</v>
      </c>
      <c r="J4036" s="235">
        <v>0.6</v>
      </c>
      <c r="K4036" s="235">
        <v>48.74</v>
      </c>
      <c r="L4036" s="235">
        <v>4.42</v>
      </c>
      <c r="M4036" s="236" t="s">
        <v>1125</v>
      </c>
    </row>
    <row r="4037" spans="1:13">
      <c r="A4037" s="106" t="str">
        <f t="shared" si="63"/>
        <v xml:space="preserve">37241 </v>
      </c>
      <c r="B4037" s="231" t="s">
        <v>6419</v>
      </c>
      <c r="C4037" s="232"/>
      <c r="D4037" s="233" t="s">
        <v>1358</v>
      </c>
      <c r="E4037" s="233"/>
      <c r="F4037" s="234" t="s">
        <v>6420</v>
      </c>
      <c r="G4037" s="235">
        <v>8.75</v>
      </c>
      <c r="H4037" s="235">
        <v>119.97</v>
      </c>
      <c r="I4037" s="235">
        <v>2.48</v>
      </c>
      <c r="J4037" s="235">
        <v>1.25</v>
      </c>
      <c r="K4037" s="235">
        <v>129.97</v>
      </c>
      <c r="L4037" s="235">
        <v>12.48</v>
      </c>
      <c r="M4037" s="236" t="s">
        <v>1324</v>
      </c>
    </row>
    <row r="4038" spans="1:13">
      <c r="A4038" s="106" t="str">
        <f t="shared" si="63"/>
        <v xml:space="preserve">37242 </v>
      </c>
      <c r="B4038" s="231" t="s">
        <v>6421</v>
      </c>
      <c r="C4038" s="232"/>
      <c r="D4038" s="233" t="s">
        <v>1358</v>
      </c>
      <c r="E4038" s="233"/>
      <c r="F4038" s="234" t="s">
        <v>6422</v>
      </c>
      <c r="G4038" s="235">
        <v>9.8000000000000007</v>
      </c>
      <c r="H4038" s="235">
        <v>188.84</v>
      </c>
      <c r="I4038" s="235">
        <v>2.59</v>
      </c>
      <c r="J4038" s="235">
        <v>1.51</v>
      </c>
      <c r="K4038" s="235">
        <v>200.15</v>
      </c>
      <c r="L4038" s="235">
        <v>13.9</v>
      </c>
      <c r="M4038" s="236" t="s">
        <v>1324</v>
      </c>
    </row>
    <row r="4039" spans="1:13">
      <c r="A4039" s="106" t="str">
        <f t="shared" si="63"/>
        <v xml:space="preserve">37243 </v>
      </c>
      <c r="B4039" s="231" t="s">
        <v>6423</v>
      </c>
      <c r="C4039" s="232"/>
      <c r="D4039" s="233" t="s">
        <v>1358</v>
      </c>
      <c r="E4039" s="233"/>
      <c r="F4039" s="234" t="s">
        <v>6424</v>
      </c>
      <c r="G4039" s="235">
        <v>11.74</v>
      </c>
      <c r="H4039" s="235">
        <v>229.99</v>
      </c>
      <c r="I4039" s="235">
        <v>3.43</v>
      </c>
      <c r="J4039" s="235">
        <v>1.24</v>
      </c>
      <c r="K4039" s="235">
        <v>242.97</v>
      </c>
      <c r="L4039" s="235">
        <v>16.41</v>
      </c>
      <c r="M4039" s="236" t="s">
        <v>1324</v>
      </c>
    </row>
    <row r="4040" spans="1:13">
      <c r="A4040" s="106" t="str">
        <f t="shared" si="63"/>
        <v xml:space="preserve">37244 </v>
      </c>
      <c r="B4040" s="231" t="s">
        <v>6425</v>
      </c>
      <c r="C4040" s="232"/>
      <c r="D4040" s="233" t="s">
        <v>1358</v>
      </c>
      <c r="E4040" s="233"/>
      <c r="F4040" s="234" t="s">
        <v>6426</v>
      </c>
      <c r="G4040" s="235">
        <v>13.75</v>
      </c>
      <c r="H4040" s="235">
        <v>170.43</v>
      </c>
      <c r="I4040" s="235">
        <v>4.08</v>
      </c>
      <c r="J4040" s="235">
        <v>1.5</v>
      </c>
      <c r="K4040" s="235">
        <v>185.68</v>
      </c>
      <c r="L4040" s="235">
        <v>19.329999999999998</v>
      </c>
      <c r="M4040" s="236" t="s">
        <v>1324</v>
      </c>
    </row>
    <row r="4041" spans="1:13">
      <c r="A4041" s="106" t="str">
        <f t="shared" si="63"/>
        <v xml:space="preserve">37246 </v>
      </c>
      <c r="B4041" s="231" t="s">
        <v>6427</v>
      </c>
      <c r="C4041" s="232"/>
      <c r="D4041" s="233" t="s">
        <v>1358</v>
      </c>
      <c r="E4041" s="233"/>
      <c r="F4041" s="234" t="s">
        <v>6428</v>
      </c>
      <c r="G4041" s="235">
        <v>7</v>
      </c>
      <c r="H4041" s="235">
        <v>43.02</v>
      </c>
      <c r="I4041" s="235">
        <v>1.87</v>
      </c>
      <c r="J4041" s="235">
        <v>1.31</v>
      </c>
      <c r="K4041" s="235">
        <v>51.33</v>
      </c>
      <c r="L4041" s="235">
        <v>10.18</v>
      </c>
      <c r="M4041" s="236" t="s">
        <v>1324</v>
      </c>
    </row>
    <row r="4042" spans="1:13">
      <c r="A4042" s="106" t="str">
        <f t="shared" si="63"/>
        <v xml:space="preserve">37247 </v>
      </c>
      <c r="B4042" s="231" t="s">
        <v>6429</v>
      </c>
      <c r="C4042" s="232"/>
      <c r="D4042" s="233" t="s">
        <v>1358</v>
      </c>
      <c r="E4042" s="233"/>
      <c r="F4042" s="234" t="s">
        <v>6430</v>
      </c>
      <c r="G4042" s="235">
        <v>3.5</v>
      </c>
      <c r="H4042" s="235">
        <v>13.35</v>
      </c>
      <c r="I4042" s="235">
        <v>0.96</v>
      </c>
      <c r="J4042" s="235">
        <v>0.63</v>
      </c>
      <c r="K4042" s="235">
        <v>17.48</v>
      </c>
      <c r="L4042" s="235">
        <v>5.09</v>
      </c>
      <c r="M4042" s="236" t="s">
        <v>1125</v>
      </c>
    </row>
    <row r="4043" spans="1:13">
      <c r="A4043" s="106" t="str">
        <f t="shared" si="63"/>
        <v xml:space="preserve">37248 </v>
      </c>
      <c r="B4043" s="231" t="s">
        <v>6431</v>
      </c>
      <c r="C4043" s="232"/>
      <c r="D4043" s="233" t="s">
        <v>1358</v>
      </c>
      <c r="E4043" s="233"/>
      <c r="F4043" s="234" t="s">
        <v>6432</v>
      </c>
      <c r="G4043" s="235">
        <v>6</v>
      </c>
      <c r="H4043" s="235">
        <v>31.55</v>
      </c>
      <c r="I4043" s="235">
        <v>1.79</v>
      </c>
      <c r="J4043" s="235">
        <v>0.9</v>
      </c>
      <c r="K4043" s="235">
        <v>38.450000000000003</v>
      </c>
      <c r="L4043" s="235">
        <v>8.69</v>
      </c>
      <c r="M4043" s="236" t="s">
        <v>1324</v>
      </c>
    </row>
    <row r="4044" spans="1:13">
      <c r="A4044" s="106" t="str">
        <f t="shared" si="63"/>
        <v xml:space="preserve">37249 </v>
      </c>
      <c r="B4044" s="231" t="s">
        <v>6433</v>
      </c>
      <c r="C4044" s="232"/>
      <c r="D4044" s="233" t="s">
        <v>1358</v>
      </c>
      <c r="E4044" s="233"/>
      <c r="F4044" s="234" t="s">
        <v>6434</v>
      </c>
      <c r="G4044" s="235">
        <v>2.97</v>
      </c>
      <c r="H4044" s="235">
        <v>9.25</v>
      </c>
      <c r="I4044" s="235">
        <v>0.78</v>
      </c>
      <c r="J4044" s="235">
        <v>0.54</v>
      </c>
      <c r="K4044" s="235">
        <v>12.76</v>
      </c>
      <c r="L4044" s="235">
        <v>4.29</v>
      </c>
      <c r="M4044" s="236" t="s">
        <v>1125</v>
      </c>
    </row>
    <row r="4045" spans="1:13">
      <c r="A4045" s="106" t="str">
        <f t="shared" si="63"/>
        <v xml:space="preserve">37252 </v>
      </c>
      <c r="B4045" s="231" t="s">
        <v>6435</v>
      </c>
      <c r="C4045" s="232"/>
      <c r="D4045" s="233" t="s">
        <v>1358</v>
      </c>
      <c r="E4045" s="233"/>
      <c r="F4045" s="234" t="s">
        <v>6436</v>
      </c>
      <c r="G4045" s="235">
        <v>1.8</v>
      </c>
      <c r="H4045" s="235">
        <v>24.52</v>
      </c>
      <c r="I4045" s="235">
        <v>0.45</v>
      </c>
      <c r="J4045" s="235">
        <v>0.36</v>
      </c>
      <c r="K4045" s="235">
        <v>26.68</v>
      </c>
      <c r="L4045" s="235">
        <v>2.61</v>
      </c>
      <c r="M4045" s="236" t="s">
        <v>1125</v>
      </c>
    </row>
    <row r="4046" spans="1:13">
      <c r="A4046" s="106" t="str">
        <f t="shared" si="63"/>
        <v xml:space="preserve">37253 </v>
      </c>
      <c r="B4046" s="231" t="s">
        <v>6437</v>
      </c>
      <c r="C4046" s="232"/>
      <c r="D4046" s="233" t="s">
        <v>1358</v>
      </c>
      <c r="E4046" s="233"/>
      <c r="F4046" s="234" t="s">
        <v>6438</v>
      </c>
      <c r="G4046" s="235">
        <v>1.44</v>
      </c>
      <c r="H4046" s="235">
        <v>3.37</v>
      </c>
      <c r="I4046" s="235">
        <v>0.36</v>
      </c>
      <c r="J4046" s="235">
        <v>0.28000000000000003</v>
      </c>
      <c r="K4046" s="235">
        <v>5.09</v>
      </c>
      <c r="L4046" s="235">
        <v>2.08</v>
      </c>
      <c r="M4046" s="236" t="s">
        <v>1125</v>
      </c>
    </row>
    <row r="4047" spans="1:13">
      <c r="A4047" s="106" t="str">
        <f t="shared" si="63"/>
        <v xml:space="preserve">37500 </v>
      </c>
      <c r="B4047" s="231" t="s">
        <v>6439</v>
      </c>
      <c r="C4047" s="232"/>
      <c r="D4047" s="233" t="s">
        <v>1358</v>
      </c>
      <c r="E4047" s="233"/>
      <c r="F4047" s="234" t="s">
        <v>6440</v>
      </c>
      <c r="G4047" s="235">
        <v>11.67</v>
      </c>
      <c r="H4047" s="233" t="s">
        <v>37</v>
      </c>
      <c r="I4047" s="235">
        <v>4.0999999999999996</v>
      </c>
      <c r="J4047" s="235">
        <v>2.87</v>
      </c>
      <c r="K4047" s="233" t="s">
        <v>37</v>
      </c>
      <c r="L4047" s="235">
        <v>18.64</v>
      </c>
      <c r="M4047" s="236" t="s">
        <v>1570</v>
      </c>
    </row>
    <row r="4048" spans="1:13">
      <c r="A4048" s="106" t="str">
        <f t="shared" si="63"/>
        <v xml:space="preserve">37501 </v>
      </c>
      <c r="B4048" s="231" t="s">
        <v>6441</v>
      </c>
      <c r="C4048" s="232"/>
      <c r="D4048" s="233" t="s">
        <v>664</v>
      </c>
      <c r="E4048" s="233"/>
      <c r="F4048" s="234" t="s">
        <v>19022</v>
      </c>
      <c r="G4048" s="235">
        <v>0</v>
      </c>
      <c r="H4048" s="235">
        <v>0</v>
      </c>
      <c r="I4048" s="235">
        <v>0</v>
      </c>
      <c r="J4048" s="235">
        <v>0</v>
      </c>
      <c r="K4048" s="235">
        <v>0</v>
      </c>
      <c r="L4048" s="235">
        <v>0</v>
      </c>
      <c r="M4048" s="236" t="s">
        <v>991</v>
      </c>
    </row>
    <row r="4049" spans="1:13">
      <c r="A4049" s="106" t="str">
        <f t="shared" si="63"/>
        <v xml:space="preserve">37565 </v>
      </c>
      <c r="B4049" s="231" t="s">
        <v>6442</v>
      </c>
      <c r="C4049" s="232"/>
      <c r="D4049" s="233" t="s">
        <v>1358</v>
      </c>
      <c r="E4049" s="233"/>
      <c r="F4049" s="234" t="s">
        <v>6443</v>
      </c>
      <c r="G4049" s="235">
        <v>12.05</v>
      </c>
      <c r="H4049" s="233" t="s">
        <v>37</v>
      </c>
      <c r="I4049" s="235">
        <v>7.34</v>
      </c>
      <c r="J4049" s="235">
        <v>2.36</v>
      </c>
      <c r="K4049" s="233" t="s">
        <v>37</v>
      </c>
      <c r="L4049" s="235">
        <v>21.75</v>
      </c>
      <c r="M4049" s="236" t="s">
        <v>1570</v>
      </c>
    </row>
    <row r="4050" spans="1:13">
      <c r="A4050" s="106" t="str">
        <f t="shared" si="63"/>
        <v xml:space="preserve">37600 </v>
      </c>
      <c r="B4050" s="231" t="s">
        <v>6444</v>
      </c>
      <c r="C4050" s="232"/>
      <c r="D4050" s="233" t="s">
        <v>1358</v>
      </c>
      <c r="E4050" s="233"/>
      <c r="F4050" s="234" t="s">
        <v>6445</v>
      </c>
      <c r="G4050" s="235">
        <v>12.42</v>
      </c>
      <c r="H4050" s="233" t="s">
        <v>37</v>
      </c>
      <c r="I4050" s="235">
        <v>8.0399999999999991</v>
      </c>
      <c r="J4050" s="235">
        <v>2.06</v>
      </c>
      <c r="K4050" s="233" t="s">
        <v>37</v>
      </c>
      <c r="L4050" s="235">
        <v>22.52</v>
      </c>
      <c r="M4050" s="236" t="s">
        <v>1570</v>
      </c>
    </row>
    <row r="4051" spans="1:13">
      <c r="A4051" s="106" t="str">
        <f t="shared" si="63"/>
        <v xml:space="preserve">37605 </v>
      </c>
      <c r="B4051" s="231" t="s">
        <v>6446</v>
      </c>
      <c r="C4051" s="232"/>
      <c r="D4051" s="233" t="s">
        <v>1358</v>
      </c>
      <c r="E4051" s="233"/>
      <c r="F4051" s="234" t="s">
        <v>6445</v>
      </c>
      <c r="G4051" s="235">
        <v>14.28</v>
      </c>
      <c r="H4051" s="233" t="s">
        <v>37</v>
      </c>
      <c r="I4051" s="235">
        <v>3.97</v>
      </c>
      <c r="J4051" s="235">
        <v>3.51</v>
      </c>
      <c r="K4051" s="233" t="s">
        <v>37</v>
      </c>
      <c r="L4051" s="235">
        <v>21.76</v>
      </c>
      <c r="M4051" s="236" t="s">
        <v>1570</v>
      </c>
    </row>
    <row r="4052" spans="1:13">
      <c r="A4052" s="106" t="str">
        <f t="shared" si="63"/>
        <v xml:space="preserve">37606 </v>
      </c>
      <c r="B4052" s="231" t="s">
        <v>6447</v>
      </c>
      <c r="C4052" s="232"/>
      <c r="D4052" s="233" t="s">
        <v>1358</v>
      </c>
      <c r="E4052" s="233"/>
      <c r="F4052" s="234" t="s">
        <v>6445</v>
      </c>
      <c r="G4052" s="235">
        <v>8.81</v>
      </c>
      <c r="H4052" s="233" t="s">
        <v>37</v>
      </c>
      <c r="I4052" s="235">
        <v>10.14</v>
      </c>
      <c r="J4052" s="235">
        <v>3.64</v>
      </c>
      <c r="K4052" s="233" t="s">
        <v>37</v>
      </c>
      <c r="L4052" s="235">
        <v>22.59</v>
      </c>
      <c r="M4052" s="236" t="s">
        <v>1570</v>
      </c>
    </row>
    <row r="4053" spans="1:13">
      <c r="A4053" s="106" t="str">
        <f t="shared" si="63"/>
        <v xml:space="preserve">37607 </v>
      </c>
      <c r="B4053" s="231" t="s">
        <v>6448</v>
      </c>
      <c r="C4053" s="232"/>
      <c r="D4053" s="233" t="s">
        <v>1358</v>
      </c>
      <c r="E4053" s="233"/>
      <c r="F4053" s="234" t="s">
        <v>6449</v>
      </c>
      <c r="G4053" s="235">
        <v>6.25</v>
      </c>
      <c r="H4053" s="233" t="s">
        <v>37</v>
      </c>
      <c r="I4053" s="235">
        <v>3.39</v>
      </c>
      <c r="J4053" s="235">
        <v>1.48</v>
      </c>
      <c r="K4053" s="233" t="s">
        <v>37</v>
      </c>
      <c r="L4053" s="235">
        <v>11.12</v>
      </c>
      <c r="M4053" s="236" t="s">
        <v>1570</v>
      </c>
    </row>
    <row r="4054" spans="1:13">
      <c r="A4054" s="106" t="str">
        <f t="shared" si="63"/>
        <v xml:space="preserve">37609 </v>
      </c>
      <c r="B4054" s="231" t="s">
        <v>6450</v>
      </c>
      <c r="C4054" s="232"/>
      <c r="D4054" s="233" t="s">
        <v>1358</v>
      </c>
      <c r="E4054" s="233"/>
      <c r="F4054" s="234" t="s">
        <v>6451</v>
      </c>
      <c r="G4054" s="235">
        <v>3.05</v>
      </c>
      <c r="H4054" s="235">
        <v>5.51</v>
      </c>
      <c r="I4054" s="235">
        <v>2.4300000000000002</v>
      </c>
      <c r="J4054" s="235">
        <v>0.64</v>
      </c>
      <c r="K4054" s="235">
        <v>9.1999999999999993</v>
      </c>
      <c r="L4054" s="235">
        <v>6.12</v>
      </c>
      <c r="M4054" s="236" t="s">
        <v>1474</v>
      </c>
    </row>
    <row r="4055" spans="1:13">
      <c r="A4055" s="106" t="str">
        <f t="shared" si="63"/>
        <v xml:space="preserve">37615 </v>
      </c>
      <c r="B4055" s="231" t="s">
        <v>6452</v>
      </c>
      <c r="C4055" s="232"/>
      <c r="D4055" s="233" t="s">
        <v>1358</v>
      </c>
      <c r="E4055" s="233"/>
      <c r="F4055" s="234" t="s">
        <v>6445</v>
      </c>
      <c r="G4055" s="235">
        <v>7.8</v>
      </c>
      <c r="H4055" s="233" t="s">
        <v>37</v>
      </c>
      <c r="I4055" s="235">
        <v>6.25</v>
      </c>
      <c r="J4055" s="235">
        <v>1.5</v>
      </c>
      <c r="K4055" s="233" t="s">
        <v>37</v>
      </c>
      <c r="L4055" s="235">
        <v>15.55</v>
      </c>
      <c r="M4055" s="236" t="s">
        <v>1570</v>
      </c>
    </row>
    <row r="4056" spans="1:13">
      <c r="A4056" s="106" t="str">
        <f t="shared" si="63"/>
        <v xml:space="preserve">37616 </v>
      </c>
      <c r="B4056" s="231" t="s">
        <v>6453</v>
      </c>
      <c r="C4056" s="232"/>
      <c r="D4056" s="233" t="s">
        <v>1358</v>
      </c>
      <c r="E4056" s="233"/>
      <c r="F4056" s="234" t="s">
        <v>6454</v>
      </c>
      <c r="G4056" s="235">
        <v>18.97</v>
      </c>
      <c r="H4056" s="233" t="s">
        <v>37</v>
      </c>
      <c r="I4056" s="235">
        <v>10.49</v>
      </c>
      <c r="J4056" s="235">
        <v>4.6100000000000003</v>
      </c>
      <c r="K4056" s="233" t="s">
        <v>37</v>
      </c>
      <c r="L4056" s="235">
        <v>34.07</v>
      </c>
      <c r="M4056" s="236" t="s">
        <v>1570</v>
      </c>
    </row>
    <row r="4057" spans="1:13">
      <c r="A4057" s="106" t="str">
        <f t="shared" si="63"/>
        <v xml:space="preserve">37617 </v>
      </c>
      <c r="B4057" s="231" t="s">
        <v>6455</v>
      </c>
      <c r="C4057" s="232"/>
      <c r="D4057" s="233" t="s">
        <v>1358</v>
      </c>
      <c r="E4057" s="233"/>
      <c r="F4057" s="234" t="s">
        <v>6456</v>
      </c>
      <c r="G4057" s="235">
        <v>23.79</v>
      </c>
      <c r="H4057" s="233" t="s">
        <v>37</v>
      </c>
      <c r="I4057" s="235">
        <v>10.11</v>
      </c>
      <c r="J4057" s="235">
        <v>5.47</v>
      </c>
      <c r="K4057" s="233" t="s">
        <v>37</v>
      </c>
      <c r="L4057" s="235">
        <v>39.369999999999997</v>
      </c>
      <c r="M4057" s="236" t="s">
        <v>1570</v>
      </c>
    </row>
    <row r="4058" spans="1:13">
      <c r="A4058" s="106" t="str">
        <f t="shared" si="63"/>
        <v xml:space="preserve">37618 </v>
      </c>
      <c r="B4058" s="231" t="s">
        <v>6457</v>
      </c>
      <c r="C4058" s="232"/>
      <c r="D4058" s="233" t="s">
        <v>1358</v>
      </c>
      <c r="E4058" s="233"/>
      <c r="F4058" s="234" t="s">
        <v>6458</v>
      </c>
      <c r="G4058" s="235">
        <v>6.03</v>
      </c>
      <c r="H4058" s="233" t="s">
        <v>37</v>
      </c>
      <c r="I4058" s="235">
        <v>4.29</v>
      </c>
      <c r="J4058" s="235">
        <v>1.41</v>
      </c>
      <c r="K4058" s="233" t="s">
        <v>37</v>
      </c>
      <c r="L4058" s="235">
        <v>11.73</v>
      </c>
      <c r="M4058" s="236" t="s">
        <v>1570</v>
      </c>
    </row>
    <row r="4059" spans="1:13">
      <c r="A4059" s="106" t="str">
        <f t="shared" si="63"/>
        <v xml:space="preserve">37619 </v>
      </c>
      <c r="B4059" s="231" t="s">
        <v>6459</v>
      </c>
      <c r="C4059" s="232"/>
      <c r="D4059" s="233" t="s">
        <v>1358</v>
      </c>
      <c r="E4059" s="233"/>
      <c r="F4059" s="234" t="s">
        <v>6460</v>
      </c>
      <c r="G4059" s="235">
        <v>30</v>
      </c>
      <c r="H4059" s="233" t="s">
        <v>37</v>
      </c>
      <c r="I4059" s="235">
        <v>14.15</v>
      </c>
      <c r="J4059" s="235">
        <v>7.64</v>
      </c>
      <c r="K4059" s="233" t="s">
        <v>37</v>
      </c>
      <c r="L4059" s="235">
        <v>51.79</v>
      </c>
      <c r="M4059" s="236" t="s">
        <v>1570</v>
      </c>
    </row>
    <row r="4060" spans="1:13">
      <c r="A4060" s="106" t="str">
        <f t="shared" si="63"/>
        <v xml:space="preserve">37650 </v>
      </c>
      <c r="B4060" s="231" t="s">
        <v>6461</v>
      </c>
      <c r="C4060" s="232"/>
      <c r="D4060" s="233" t="s">
        <v>1358</v>
      </c>
      <c r="E4060" s="233"/>
      <c r="F4060" s="234" t="s">
        <v>6462</v>
      </c>
      <c r="G4060" s="235">
        <v>8.49</v>
      </c>
      <c r="H4060" s="233" t="s">
        <v>37</v>
      </c>
      <c r="I4060" s="235">
        <v>3.04</v>
      </c>
      <c r="J4060" s="235">
        <v>2.11</v>
      </c>
      <c r="K4060" s="233" t="s">
        <v>37</v>
      </c>
      <c r="L4060" s="235">
        <v>13.64</v>
      </c>
      <c r="M4060" s="236" t="s">
        <v>1570</v>
      </c>
    </row>
    <row r="4061" spans="1:13">
      <c r="A4061" s="106" t="str">
        <f t="shared" si="63"/>
        <v xml:space="preserve">37660 </v>
      </c>
      <c r="B4061" s="231" t="s">
        <v>6463</v>
      </c>
      <c r="C4061" s="232"/>
      <c r="D4061" s="233" t="s">
        <v>1358</v>
      </c>
      <c r="E4061" s="233"/>
      <c r="F4061" s="234" t="s">
        <v>6462</v>
      </c>
      <c r="G4061" s="235">
        <v>22.28</v>
      </c>
      <c r="H4061" s="233" t="s">
        <v>37</v>
      </c>
      <c r="I4061" s="235">
        <v>11.62</v>
      </c>
      <c r="J4061" s="235">
        <v>5.67</v>
      </c>
      <c r="K4061" s="233" t="s">
        <v>37</v>
      </c>
      <c r="L4061" s="235">
        <v>39.57</v>
      </c>
      <c r="M4061" s="236" t="s">
        <v>1570</v>
      </c>
    </row>
    <row r="4062" spans="1:13">
      <c r="A4062" s="106" t="str">
        <f t="shared" si="63"/>
        <v xml:space="preserve">37700 </v>
      </c>
      <c r="B4062" s="231" t="s">
        <v>6464</v>
      </c>
      <c r="C4062" s="232"/>
      <c r="D4062" s="233" t="s">
        <v>1358</v>
      </c>
      <c r="E4062" s="233"/>
      <c r="F4062" s="234" t="s">
        <v>6465</v>
      </c>
      <c r="G4062" s="235">
        <v>3.82</v>
      </c>
      <c r="H4062" s="233" t="s">
        <v>37</v>
      </c>
      <c r="I4062" s="235">
        <v>2.5499999999999998</v>
      </c>
      <c r="J4062" s="235">
        <v>0.94</v>
      </c>
      <c r="K4062" s="233" t="s">
        <v>37</v>
      </c>
      <c r="L4062" s="235">
        <v>7.31</v>
      </c>
      <c r="M4062" s="236" t="s">
        <v>1570</v>
      </c>
    </row>
    <row r="4063" spans="1:13">
      <c r="A4063" s="106" t="str">
        <f t="shared" si="63"/>
        <v xml:space="preserve">37718 </v>
      </c>
      <c r="B4063" s="231" t="s">
        <v>6466</v>
      </c>
      <c r="C4063" s="232"/>
      <c r="D4063" s="233" t="s">
        <v>1358</v>
      </c>
      <c r="E4063" s="233"/>
      <c r="F4063" s="234" t="s">
        <v>6467</v>
      </c>
      <c r="G4063" s="235">
        <v>7.13</v>
      </c>
      <c r="H4063" s="233" t="s">
        <v>37</v>
      </c>
      <c r="I4063" s="235">
        <v>2.79</v>
      </c>
      <c r="J4063" s="235">
        <v>1.77</v>
      </c>
      <c r="K4063" s="233" t="s">
        <v>37</v>
      </c>
      <c r="L4063" s="235">
        <v>11.69</v>
      </c>
      <c r="M4063" s="236" t="s">
        <v>1570</v>
      </c>
    </row>
    <row r="4064" spans="1:13">
      <c r="A4064" s="106" t="str">
        <f t="shared" si="63"/>
        <v xml:space="preserve">37722 </v>
      </c>
      <c r="B4064" s="231" t="s">
        <v>6468</v>
      </c>
      <c r="C4064" s="232"/>
      <c r="D4064" s="233" t="s">
        <v>1358</v>
      </c>
      <c r="E4064" s="233"/>
      <c r="F4064" s="234" t="s">
        <v>6469</v>
      </c>
      <c r="G4064" s="235">
        <v>8.16</v>
      </c>
      <c r="H4064" s="233" t="s">
        <v>37</v>
      </c>
      <c r="I4064" s="235">
        <v>3.42</v>
      </c>
      <c r="J4064" s="235">
        <v>2</v>
      </c>
      <c r="K4064" s="233" t="s">
        <v>37</v>
      </c>
      <c r="L4064" s="235">
        <v>13.58</v>
      </c>
      <c r="M4064" s="236" t="s">
        <v>1570</v>
      </c>
    </row>
    <row r="4065" spans="1:13">
      <c r="A4065" s="106" t="str">
        <f t="shared" si="63"/>
        <v xml:space="preserve">37735 </v>
      </c>
      <c r="B4065" s="231" t="s">
        <v>6470</v>
      </c>
      <c r="C4065" s="232"/>
      <c r="D4065" s="233" t="s">
        <v>1358</v>
      </c>
      <c r="E4065" s="233"/>
      <c r="F4065" s="234" t="s">
        <v>6471</v>
      </c>
      <c r="G4065" s="235">
        <v>10.9</v>
      </c>
      <c r="H4065" s="233" t="s">
        <v>37</v>
      </c>
      <c r="I4065" s="235">
        <v>3.65</v>
      </c>
      <c r="J4065" s="235">
        <v>2.67</v>
      </c>
      <c r="K4065" s="233" t="s">
        <v>37</v>
      </c>
      <c r="L4065" s="235">
        <v>17.22</v>
      </c>
      <c r="M4065" s="236" t="s">
        <v>1570</v>
      </c>
    </row>
    <row r="4066" spans="1:13">
      <c r="A4066" s="106" t="str">
        <f t="shared" si="63"/>
        <v xml:space="preserve">37760 </v>
      </c>
      <c r="B4066" s="231" t="s">
        <v>6472</v>
      </c>
      <c r="C4066" s="232"/>
      <c r="D4066" s="233" t="s">
        <v>1358</v>
      </c>
      <c r="E4066" s="233"/>
      <c r="F4066" s="234" t="s">
        <v>6473</v>
      </c>
      <c r="G4066" s="235">
        <v>10.78</v>
      </c>
      <c r="H4066" s="233" t="s">
        <v>37</v>
      </c>
      <c r="I4066" s="235">
        <v>3.63</v>
      </c>
      <c r="J4066" s="235">
        <v>2.65</v>
      </c>
      <c r="K4066" s="233" t="s">
        <v>37</v>
      </c>
      <c r="L4066" s="235">
        <v>17.059999999999999</v>
      </c>
      <c r="M4066" s="236" t="s">
        <v>1570</v>
      </c>
    </row>
    <row r="4067" spans="1:13">
      <c r="A4067" s="106" t="str">
        <f t="shared" si="63"/>
        <v xml:space="preserve">37761 </v>
      </c>
      <c r="B4067" s="231" t="s">
        <v>6474</v>
      </c>
      <c r="C4067" s="232"/>
      <c r="D4067" s="233" t="s">
        <v>1358</v>
      </c>
      <c r="E4067" s="233"/>
      <c r="F4067" s="234" t="s">
        <v>6475</v>
      </c>
      <c r="G4067" s="235">
        <v>9.1300000000000008</v>
      </c>
      <c r="H4067" s="233" t="s">
        <v>37</v>
      </c>
      <c r="I4067" s="235">
        <v>4.45</v>
      </c>
      <c r="J4067" s="235">
        <v>2.23</v>
      </c>
      <c r="K4067" s="233" t="s">
        <v>37</v>
      </c>
      <c r="L4067" s="235">
        <v>15.81</v>
      </c>
      <c r="M4067" s="236" t="s">
        <v>1570</v>
      </c>
    </row>
    <row r="4068" spans="1:13">
      <c r="A4068" s="106" t="str">
        <f t="shared" si="63"/>
        <v xml:space="preserve">37765 </v>
      </c>
      <c r="B4068" s="231" t="s">
        <v>6476</v>
      </c>
      <c r="C4068" s="232"/>
      <c r="D4068" s="233" t="s">
        <v>1358</v>
      </c>
      <c r="E4068" s="233"/>
      <c r="F4068" s="234" t="s">
        <v>6477</v>
      </c>
      <c r="G4068" s="235">
        <v>4.8</v>
      </c>
      <c r="H4068" s="235">
        <v>6.44</v>
      </c>
      <c r="I4068" s="235">
        <v>2.1</v>
      </c>
      <c r="J4068" s="235">
        <v>1.07</v>
      </c>
      <c r="K4068" s="235">
        <v>12.31</v>
      </c>
      <c r="L4068" s="235">
        <v>7.97</v>
      </c>
      <c r="M4068" s="236" t="s">
        <v>1474</v>
      </c>
    </row>
    <row r="4069" spans="1:13">
      <c r="A4069" s="106" t="str">
        <f t="shared" si="63"/>
        <v xml:space="preserve">37766 </v>
      </c>
      <c r="B4069" s="231" t="s">
        <v>6478</v>
      </c>
      <c r="C4069" s="232"/>
      <c r="D4069" s="233" t="s">
        <v>1358</v>
      </c>
      <c r="E4069" s="233"/>
      <c r="F4069" s="234" t="s">
        <v>6479</v>
      </c>
      <c r="G4069" s="235">
        <v>6</v>
      </c>
      <c r="H4069" s="235">
        <v>7.24</v>
      </c>
      <c r="I4069" s="235">
        <v>2.46</v>
      </c>
      <c r="J4069" s="235">
        <v>1.37</v>
      </c>
      <c r="K4069" s="235">
        <v>14.61</v>
      </c>
      <c r="L4069" s="235">
        <v>9.83</v>
      </c>
      <c r="M4069" s="236" t="s">
        <v>1474</v>
      </c>
    </row>
    <row r="4070" spans="1:13">
      <c r="A4070" s="106" t="str">
        <f t="shared" si="63"/>
        <v xml:space="preserve">37780 </v>
      </c>
      <c r="B4070" s="231" t="s">
        <v>6480</v>
      </c>
      <c r="C4070" s="232"/>
      <c r="D4070" s="233" t="s">
        <v>1358</v>
      </c>
      <c r="E4070" s="233"/>
      <c r="F4070" s="234" t="s">
        <v>6481</v>
      </c>
      <c r="G4070" s="235">
        <v>3.93</v>
      </c>
      <c r="H4070" s="233" t="s">
        <v>37</v>
      </c>
      <c r="I4070" s="235">
        <v>2.15</v>
      </c>
      <c r="J4070" s="235">
        <v>0.97</v>
      </c>
      <c r="K4070" s="233" t="s">
        <v>37</v>
      </c>
      <c r="L4070" s="235">
        <v>7.05</v>
      </c>
      <c r="M4070" s="236" t="s">
        <v>1570</v>
      </c>
    </row>
    <row r="4071" spans="1:13">
      <c r="A4071" s="106" t="str">
        <f t="shared" si="63"/>
        <v xml:space="preserve">37785 </v>
      </c>
      <c r="B4071" s="231" t="s">
        <v>6482</v>
      </c>
      <c r="C4071" s="232"/>
      <c r="D4071" s="233" t="s">
        <v>1358</v>
      </c>
      <c r="E4071" s="233"/>
      <c r="F4071" s="234" t="s">
        <v>6483</v>
      </c>
      <c r="G4071" s="235">
        <v>3.93</v>
      </c>
      <c r="H4071" s="235">
        <v>5.34</v>
      </c>
      <c r="I4071" s="235">
        <v>2.63</v>
      </c>
      <c r="J4071" s="235">
        <v>0.95</v>
      </c>
      <c r="K4071" s="235">
        <v>10.220000000000001</v>
      </c>
      <c r="L4071" s="235">
        <v>7.51</v>
      </c>
      <c r="M4071" s="236" t="s">
        <v>1570</v>
      </c>
    </row>
    <row r="4072" spans="1:13">
      <c r="A4072" s="106" t="str">
        <f t="shared" si="63"/>
        <v xml:space="preserve">37788 </v>
      </c>
      <c r="B4072" s="231" t="s">
        <v>6484</v>
      </c>
      <c r="C4072" s="232"/>
      <c r="D4072" s="233" t="s">
        <v>1358</v>
      </c>
      <c r="E4072" s="233"/>
      <c r="F4072" s="234" t="s">
        <v>6485</v>
      </c>
      <c r="G4072" s="235">
        <v>23.33</v>
      </c>
      <c r="H4072" s="233" t="s">
        <v>37</v>
      </c>
      <c r="I4072" s="235">
        <v>11.95</v>
      </c>
      <c r="J4072" s="235">
        <v>2.8</v>
      </c>
      <c r="K4072" s="233" t="s">
        <v>37</v>
      </c>
      <c r="L4072" s="235">
        <v>38.08</v>
      </c>
      <c r="M4072" s="236" t="s">
        <v>1570</v>
      </c>
    </row>
    <row r="4073" spans="1:13">
      <c r="A4073" s="106" t="str">
        <f t="shared" si="63"/>
        <v xml:space="preserve">37790 </v>
      </c>
      <c r="B4073" s="231" t="s">
        <v>6486</v>
      </c>
      <c r="C4073" s="232"/>
      <c r="D4073" s="233" t="s">
        <v>1358</v>
      </c>
      <c r="E4073" s="233"/>
      <c r="F4073" s="234" t="s">
        <v>6487</v>
      </c>
      <c r="G4073" s="235">
        <v>8.43</v>
      </c>
      <c r="H4073" s="233" t="s">
        <v>37</v>
      </c>
      <c r="I4073" s="235">
        <v>5.32</v>
      </c>
      <c r="J4073" s="235">
        <v>1.03</v>
      </c>
      <c r="K4073" s="233" t="s">
        <v>37</v>
      </c>
      <c r="L4073" s="235">
        <v>14.78</v>
      </c>
      <c r="M4073" s="236" t="s">
        <v>1570</v>
      </c>
    </row>
    <row r="4074" spans="1:13">
      <c r="A4074" s="106" t="str">
        <f t="shared" si="63"/>
        <v xml:space="preserve">37799 </v>
      </c>
      <c r="B4074" s="231" t="s">
        <v>6488</v>
      </c>
      <c r="C4074" s="232"/>
      <c r="D4074" s="233" t="s">
        <v>664</v>
      </c>
      <c r="E4074" s="233"/>
      <c r="F4074" s="234" t="s">
        <v>19023</v>
      </c>
      <c r="G4074" s="235">
        <v>0</v>
      </c>
      <c r="H4074" s="235">
        <v>0</v>
      </c>
      <c r="I4074" s="235">
        <v>0</v>
      </c>
      <c r="J4074" s="235">
        <v>0</v>
      </c>
      <c r="K4074" s="235">
        <v>0</v>
      </c>
      <c r="L4074" s="235">
        <v>0</v>
      </c>
      <c r="M4074" s="236" t="s">
        <v>991</v>
      </c>
    </row>
    <row r="4075" spans="1:13">
      <c r="A4075" s="106" t="str">
        <f t="shared" si="63"/>
        <v xml:space="preserve">38100 </v>
      </c>
      <c r="B4075" s="231" t="s">
        <v>6489</v>
      </c>
      <c r="C4075" s="232"/>
      <c r="D4075" s="233" t="s">
        <v>1358</v>
      </c>
      <c r="E4075" s="233"/>
      <c r="F4075" s="234" t="s">
        <v>6490</v>
      </c>
      <c r="G4075" s="235">
        <v>19.55</v>
      </c>
      <c r="H4075" s="233" t="s">
        <v>37</v>
      </c>
      <c r="I4075" s="235">
        <v>10.47</v>
      </c>
      <c r="J4075" s="235">
        <v>4.66</v>
      </c>
      <c r="K4075" s="233" t="s">
        <v>37</v>
      </c>
      <c r="L4075" s="235">
        <v>34.68</v>
      </c>
      <c r="M4075" s="236" t="s">
        <v>1570</v>
      </c>
    </row>
    <row r="4076" spans="1:13">
      <c r="A4076" s="106" t="str">
        <f t="shared" si="63"/>
        <v xml:space="preserve">38101 </v>
      </c>
      <c r="B4076" s="231" t="s">
        <v>6491</v>
      </c>
      <c r="C4076" s="232"/>
      <c r="D4076" s="233" t="s">
        <v>1358</v>
      </c>
      <c r="E4076" s="233"/>
      <c r="F4076" s="234" t="s">
        <v>6492</v>
      </c>
      <c r="G4076" s="235">
        <v>19.55</v>
      </c>
      <c r="H4076" s="233" t="s">
        <v>37</v>
      </c>
      <c r="I4076" s="235">
        <v>10.59</v>
      </c>
      <c r="J4076" s="235">
        <v>5</v>
      </c>
      <c r="K4076" s="233" t="s">
        <v>37</v>
      </c>
      <c r="L4076" s="235">
        <v>35.14</v>
      </c>
      <c r="M4076" s="236" t="s">
        <v>1570</v>
      </c>
    </row>
    <row r="4077" spans="1:13">
      <c r="A4077" s="106" t="str">
        <f t="shared" si="63"/>
        <v xml:space="preserve">38102 </v>
      </c>
      <c r="B4077" s="231" t="s">
        <v>6493</v>
      </c>
      <c r="C4077" s="232"/>
      <c r="D4077" s="233" t="s">
        <v>1358</v>
      </c>
      <c r="E4077" s="233"/>
      <c r="F4077" s="234" t="s">
        <v>6490</v>
      </c>
      <c r="G4077" s="235">
        <v>4.79</v>
      </c>
      <c r="H4077" s="233" t="s">
        <v>37</v>
      </c>
      <c r="I4077" s="235">
        <v>1.96</v>
      </c>
      <c r="J4077" s="235">
        <v>1.08</v>
      </c>
      <c r="K4077" s="233" t="s">
        <v>37</v>
      </c>
      <c r="L4077" s="235">
        <v>7.83</v>
      </c>
      <c r="M4077" s="236" t="s">
        <v>1125</v>
      </c>
    </row>
    <row r="4078" spans="1:13">
      <c r="A4078" s="106" t="str">
        <f t="shared" si="63"/>
        <v xml:space="preserve">38115 </v>
      </c>
      <c r="B4078" s="231" t="s">
        <v>6494</v>
      </c>
      <c r="C4078" s="232"/>
      <c r="D4078" s="233" t="s">
        <v>1358</v>
      </c>
      <c r="E4078" s="233"/>
      <c r="F4078" s="234" t="s">
        <v>6495</v>
      </c>
      <c r="G4078" s="235">
        <v>21.88</v>
      </c>
      <c r="H4078" s="233" t="s">
        <v>37</v>
      </c>
      <c r="I4078" s="235">
        <v>11.47</v>
      </c>
      <c r="J4078" s="235">
        <v>5.59</v>
      </c>
      <c r="K4078" s="233" t="s">
        <v>37</v>
      </c>
      <c r="L4078" s="235">
        <v>38.94</v>
      </c>
      <c r="M4078" s="236" t="s">
        <v>1570</v>
      </c>
    </row>
    <row r="4079" spans="1:13">
      <c r="A4079" s="106" t="str">
        <f t="shared" si="63"/>
        <v xml:space="preserve">38120 </v>
      </c>
      <c r="B4079" s="231" t="s">
        <v>6496</v>
      </c>
      <c r="C4079" s="232"/>
      <c r="D4079" s="233" t="s">
        <v>1358</v>
      </c>
      <c r="E4079" s="233"/>
      <c r="F4079" s="234" t="s">
        <v>6497</v>
      </c>
      <c r="G4079" s="235">
        <v>17.07</v>
      </c>
      <c r="H4079" s="233" t="s">
        <v>37</v>
      </c>
      <c r="I4079" s="235">
        <v>10.75</v>
      </c>
      <c r="J4079" s="235">
        <v>4.25</v>
      </c>
      <c r="K4079" s="233" t="s">
        <v>37</v>
      </c>
      <c r="L4079" s="235">
        <v>32.07</v>
      </c>
      <c r="M4079" s="236" t="s">
        <v>1570</v>
      </c>
    </row>
    <row r="4080" spans="1:13">
      <c r="A4080" s="106" t="str">
        <f t="shared" si="63"/>
        <v xml:space="preserve">38129 </v>
      </c>
      <c r="B4080" s="231" t="s">
        <v>6498</v>
      </c>
      <c r="C4080" s="232"/>
      <c r="D4080" s="233" t="s">
        <v>664</v>
      </c>
      <c r="E4080" s="233"/>
      <c r="F4080" s="234" t="s">
        <v>19024</v>
      </c>
      <c r="G4080" s="235">
        <v>0</v>
      </c>
      <c r="H4080" s="235">
        <v>0</v>
      </c>
      <c r="I4080" s="235">
        <v>0</v>
      </c>
      <c r="J4080" s="235">
        <v>0</v>
      </c>
      <c r="K4080" s="235">
        <v>0</v>
      </c>
      <c r="L4080" s="235">
        <v>0</v>
      </c>
      <c r="M4080" s="236" t="s">
        <v>991</v>
      </c>
    </row>
    <row r="4081" spans="1:13">
      <c r="A4081" s="106" t="str">
        <f t="shared" si="63"/>
        <v xml:space="preserve">38200 </v>
      </c>
      <c r="B4081" s="231" t="s">
        <v>6499</v>
      </c>
      <c r="C4081" s="232"/>
      <c r="D4081" s="233" t="s">
        <v>1358</v>
      </c>
      <c r="E4081" s="233"/>
      <c r="F4081" s="234" t="s">
        <v>6500</v>
      </c>
      <c r="G4081" s="235">
        <v>2.64</v>
      </c>
      <c r="H4081" s="233" t="s">
        <v>37</v>
      </c>
      <c r="I4081" s="235">
        <v>0.96</v>
      </c>
      <c r="J4081" s="235">
        <v>0.23</v>
      </c>
      <c r="K4081" s="233" t="s">
        <v>37</v>
      </c>
      <c r="L4081" s="235">
        <v>3.83</v>
      </c>
      <c r="M4081" s="236" t="s">
        <v>1324</v>
      </c>
    </row>
    <row r="4082" spans="1:13">
      <c r="A4082" s="106" t="str">
        <f t="shared" si="63"/>
        <v xml:space="preserve">38204 </v>
      </c>
      <c r="B4082" s="231" t="s">
        <v>6501</v>
      </c>
      <c r="C4082" s="232"/>
      <c r="D4082" s="233" t="s">
        <v>1401</v>
      </c>
      <c r="E4082" s="233" t="s">
        <v>1966</v>
      </c>
      <c r="F4082" s="234" t="s">
        <v>6502</v>
      </c>
      <c r="G4082" s="235">
        <v>2</v>
      </c>
      <c r="H4082" s="233" t="s">
        <v>37</v>
      </c>
      <c r="I4082" s="235">
        <v>0.79</v>
      </c>
      <c r="J4082" s="235">
        <v>0.21</v>
      </c>
      <c r="K4082" s="233" t="s">
        <v>37</v>
      </c>
      <c r="L4082" s="235">
        <v>3</v>
      </c>
      <c r="M4082" s="236" t="s">
        <v>583</v>
      </c>
    </row>
    <row r="4083" spans="1:13">
      <c r="A4083" s="106" t="str">
        <f t="shared" si="63"/>
        <v xml:space="preserve">38205 </v>
      </c>
      <c r="B4083" s="231" t="s">
        <v>6503</v>
      </c>
      <c r="C4083" s="232"/>
      <c r="D4083" s="233" t="s">
        <v>1193</v>
      </c>
      <c r="E4083" s="233"/>
      <c r="F4083" s="234" t="s">
        <v>6504</v>
      </c>
      <c r="G4083" s="235">
        <v>1.5</v>
      </c>
      <c r="H4083" s="233" t="s">
        <v>37</v>
      </c>
      <c r="I4083" s="235">
        <v>0.89</v>
      </c>
      <c r="J4083" s="235">
        <v>0.1</v>
      </c>
      <c r="K4083" s="233" t="s">
        <v>37</v>
      </c>
      <c r="L4083" s="235">
        <v>2.4900000000000002</v>
      </c>
      <c r="M4083" s="236" t="s">
        <v>1324</v>
      </c>
    </row>
    <row r="4084" spans="1:13">
      <c r="A4084" s="106" t="str">
        <f t="shared" si="63"/>
        <v xml:space="preserve">38206 </v>
      </c>
      <c r="B4084" s="231" t="s">
        <v>6505</v>
      </c>
      <c r="C4084" s="232"/>
      <c r="D4084" s="233" t="s">
        <v>1193</v>
      </c>
      <c r="E4084" s="233"/>
      <c r="F4084" s="234" t="s">
        <v>6506</v>
      </c>
      <c r="G4084" s="235">
        <v>1.5</v>
      </c>
      <c r="H4084" s="233" t="s">
        <v>37</v>
      </c>
      <c r="I4084" s="235">
        <v>0.84</v>
      </c>
      <c r="J4084" s="235">
        <v>0.1</v>
      </c>
      <c r="K4084" s="233" t="s">
        <v>37</v>
      </c>
      <c r="L4084" s="235">
        <v>2.44</v>
      </c>
      <c r="M4084" s="236" t="s">
        <v>1324</v>
      </c>
    </row>
    <row r="4085" spans="1:13">
      <c r="A4085" s="106" t="str">
        <f t="shared" si="63"/>
        <v xml:space="preserve">38207 </v>
      </c>
      <c r="B4085" s="231" t="s">
        <v>6507</v>
      </c>
      <c r="C4085" s="232"/>
      <c r="D4085" s="233" t="s">
        <v>582</v>
      </c>
      <c r="E4085" s="233" t="s">
        <v>1966</v>
      </c>
      <c r="F4085" s="234" t="s">
        <v>6508</v>
      </c>
      <c r="G4085" s="235">
        <v>0.89</v>
      </c>
      <c r="H4085" s="233" t="s">
        <v>37</v>
      </c>
      <c r="I4085" s="235">
        <v>0.35</v>
      </c>
      <c r="J4085" s="235">
        <v>0.08</v>
      </c>
      <c r="K4085" s="233" t="s">
        <v>37</v>
      </c>
      <c r="L4085" s="235">
        <v>1.32</v>
      </c>
      <c r="M4085" s="236" t="s">
        <v>583</v>
      </c>
    </row>
    <row r="4086" spans="1:13">
      <c r="A4086" s="106" t="str">
        <f t="shared" si="63"/>
        <v xml:space="preserve">38208 </v>
      </c>
      <c r="B4086" s="231" t="s">
        <v>6509</v>
      </c>
      <c r="C4086" s="232"/>
      <c r="D4086" s="233" t="s">
        <v>582</v>
      </c>
      <c r="E4086" s="233" t="s">
        <v>1966</v>
      </c>
      <c r="F4086" s="234" t="s">
        <v>6510</v>
      </c>
      <c r="G4086" s="235">
        <v>0.56000000000000005</v>
      </c>
      <c r="H4086" s="233" t="s">
        <v>37</v>
      </c>
      <c r="I4086" s="235">
        <v>0.22</v>
      </c>
      <c r="J4086" s="235">
        <v>0.05</v>
      </c>
      <c r="K4086" s="233" t="s">
        <v>37</v>
      </c>
      <c r="L4086" s="235">
        <v>0.83</v>
      </c>
      <c r="M4086" s="236" t="s">
        <v>583</v>
      </c>
    </row>
    <row r="4087" spans="1:13">
      <c r="A4087" s="106" t="str">
        <f t="shared" si="63"/>
        <v xml:space="preserve">38209 </v>
      </c>
      <c r="B4087" s="231" t="s">
        <v>6511</v>
      </c>
      <c r="C4087" s="232"/>
      <c r="D4087" s="233" t="s">
        <v>582</v>
      </c>
      <c r="E4087" s="233" t="s">
        <v>1966</v>
      </c>
      <c r="F4087" s="234" t="s">
        <v>6512</v>
      </c>
      <c r="G4087" s="235">
        <v>0.24</v>
      </c>
      <c r="H4087" s="233" t="s">
        <v>37</v>
      </c>
      <c r="I4087" s="235">
        <v>0.09</v>
      </c>
      <c r="J4087" s="235">
        <v>0.02</v>
      </c>
      <c r="K4087" s="233" t="s">
        <v>37</v>
      </c>
      <c r="L4087" s="235">
        <v>0.35</v>
      </c>
      <c r="M4087" s="236" t="s">
        <v>583</v>
      </c>
    </row>
    <row r="4088" spans="1:13">
      <c r="A4088" s="106" t="str">
        <f t="shared" si="63"/>
        <v xml:space="preserve">38210 </v>
      </c>
      <c r="B4088" s="231" t="s">
        <v>6513</v>
      </c>
      <c r="C4088" s="232"/>
      <c r="D4088" s="233" t="s">
        <v>582</v>
      </c>
      <c r="E4088" s="233" t="s">
        <v>1966</v>
      </c>
      <c r="F4088" s="234" t="s">
        <v>6514</v>
      </c>
      <c r="G4088" s="235">
        <v>1.57</v>
      </c>
      <c r="H4088" s="233" t="s">
        <v>37</v>
      </c>
      <c r="I4088" s="235">
        <v>0.62</v>
      </c>
      <c r="J4088" s="235">
        <v>0.16</v>
      </c>
      <c r="K4088" s="233" t="s">
        <v>37</v>
      </c>
      <c r="L4088" s="235">
        <v>2.35</v>
      </c>
      <c r="M4088" s="236" t="s">
        <v>583</v>
      </c>
    </row>
    <row r="4089" spans="1:13">
      <c r="A4089" s="106" t="str">
        <f t="shared" si="63"/>
        <v xml:space="preserve">38211 </v>
      </c>
      <c r="B4089" s="231" t="s">
        <v>6515</v>
      </c>
      <c r="C4089" s="232"/>
      <c r="D4089" s="233" t="s">
        <v>582</v>
      </c>
      <c r="E4089" s="233" t="s">
        <v>1966</v>
      </c>
      <c r="F4089" s="234" t="s">
        <v>6516</v>
      </c>
      <c r="G4089" s="235">
        <v>1.42</v>
      </c>
      <c r="H4089" s="233" t="s">
        <v>37</v>
      </c>
      <c r="I4089" s="235">
        <v>0.56000000000000005</v>
      </c>
      <c r="J4089" s="235">
        <v>0.16</v>
      </c>
      <c r="K4089" s="233" t="s">
        <v>37</v>
      </c>
      <c r="L4089" s="235">
        <v>2.14</v>
      </c>
      <c r="M4089" s="236" t="s">
        <v>583</v>
      </c>
    </row>
    <row r="4090" spans="1:13">
      <c r="A4090" s="106" t="str">
        <f t="shared" si="63"/>
        <v xml:space="preserve">38212 </v>
      </c>
      <c r="B4090" s="231" t="s">
        <v>6517</v>
      </c>
      <c r="C4090" s="232"/>
      <c r="D4090" s="233" t="s">
        <v>582</v>
      </c>
      <c r="E4090" s="233" t="s">
        <v>1966</v>
      </c>
      <c r="F4090" s="234" t="s">
        <v>6518</v>
      </c>
      <c r="G4090" s="235">
        <v>0.94</v>
      </c>
      <c r="H4090" s="233" t="s">
        <v>37</v>
      </c>
      <c r="I4090" s="235">
        <v>0.37</v>
      </c>
      <c r="J4090" s="235">
        <v>0.1</v>
      </c>
      <c r="K4090" s="233" t="s">
        <v>37</v>
      </c>
      <c r="L4090" s="235">
        <v>1.41</v>
      </c>
      <c r="M4090" s="236" t="s">
        <v>583</v>
      </c>
    </row>
    <row r="4091" spans="1:13">
      <c r="A4091" s="106" t="str">
        <f t="shared" si="63"/>
        <v xml:space="preserve">38213 </v>
      </c>
      <c r="B4091" s="231" t="s">
        <v>6519</v>
      </c>
      <c r="C4091" s="232"/>
      <c r="D4091" s="233" t="s">
        <v>582</v>
      </c>
      <c r="E4091" s="233" t="s">
        <v>1966</v>
      </c>
      <c r="F4091" s="234" t="s">
        <v>6520</v>
      </c>
      <c r="G4091" s="235">
        <v>0.24</v>
      </c>
      <c r="H4091" s="233" t="s">
        <v>37</v>
      </c>
      <c r="I4091" s="235">
        <v>0.09</v>
      </c>
      <c r="J4091" s="235">
        <v>0.02</v>
      </c>
      <c r="K4091" s="233" t="s">
        <v>37</v>
      </c>
      <c r="L4091" s="235">
        <v>0.35</v>
      </c>
      <c r="M4091" s="236" t="s">
        <v>583</v>
      </c>
    </row>
    <row r="4092" spans="1:13">
      <c r="A4092" s="106" t="str">
        <f t="shared" si="63"/>
        <v xml:space="preserve">38214 </v>
      </c>
      <c r="B4092" s="231" t="s">
        <v>6521</v>
      </c>
      <c r="C4092" s="232"/>
      <c r="D4092" s="233" t="s">
        <v>582</v>
      </c>
      <c r="E4092" s="233" t="s">
        <v>1966</v>
      </c>
      <c r="F4092" s="234" t="s">
        <v>6522</v>
      </c>
      <c r="G4092" s="235">
        <v>0.81</v>
      </c>
      <c r="H4092" s="233" t="s">
        <v>37</v>
      </c>
      <c r="I4092" s="235">
        <v>0.32</v>
      </c>
      <c r="J4092" s="235">
        <v>7.0000000000000007E-2</v>
      </c>
      <c r="K4092" s="233" t="s">
        <v>37</v>
      </c>
      <c r="L4092" s="235">
        <v>1.2</v>
      </c>
      <c r="M4092" s="236" t="s">
        <v>583</v>
      </c>
    </row>
    <row r="4093" spans="1:13">
      <c r="A4093" s="106" t="str">
        <f t="shared" si="63"/>
        <v xml:space="preserve">38215 </v>
      </c>
      <c r="B4093" s="231" t="s">
        <v>6523</v>
      </c>
      <c r="C4093" s="232"/>
      <c r="D4093" s="233" t="s">
        <v>582</v>
      </c>
      <c r="E4093" s="233" t="s">
        <v>1966</v>
      </c>
      <c r="F4093" s="234" t="s">
        <v>6524</v>
      </c>
      <c r="G4093" s="235">
        <v>0.94</v>
      </c>
      <c r="H4093" s="233" t="s">
        <v>37</v>
      </c>
      <c r="I4093" s="235">
        <v>0.37</v>
      </c>
      <c r="J4093" s="235">
        <v>0.1</v>
      </c>
      <c r="K4093" s="233" t="s">
        <v>37</v>
      </c>
      <c r="L4093" s="235">
        <v>1.41</v>
      </c>
      <c r="M4093" s="236" t="s">
        <v>583</v>
      </c>
    </row>
    <row r="4094" spans="1:13">
      <c r="A4094" s="106" t="str">
        <f t="shared" si="63"/>
        <v xml:space="preserve">38220 </v>
      </c>
      <c r="B4094" s="231" t="s">
        <v>6525</v>
      </c>
      <c r="C4094" s="232"/>
      <c r="D4094" s="233" t="s">
        <v>1358</v>
      </c>
      <c r="E4094" s="233"/>
      <c r="F4094" s="234" t="s">
        <v>6526</v>
      </c>
      <c r="G4094" s="235">
        <v>1.2</v>
      </c>
      <c r="H4094" s="235">
        <v>3.43</v>
      </c>
      <c r="I4094" s="235">
        <v>0.71</v>
      </c>
      <c r="J4094" s="235">
        <v>0.1</v>
      </c>
      <c r="K4094" s="235">
        <v>4.7300000000000004</v>
      </c>
      <c r="L4094" s="235">
        <v>2.0099999999999998</v>
      </c>
      <c r="M4094" s="236" t="s">
        <v>583</v>
      </c>
    </row>
    <row r="4095" spans="1:13">
      <c r="A4095" s="106" t="str">
        <f t="shared" si="63"/>
        <v xml:space="preserve">38221 </v>
      </c>
      <c r="B4095" s="231" t="s">
        <v>6527</v>
      </c>
      <c r="C4095" s="232"/>
      <c r="D4095" s="233" t="s">
        <v>1358</v>
      </c>
      <c r="E4095" s="233"/>
      <c r="F4095" s="234" t="s">
        <v>6528</v>
      </c>
      <c r="G4095" s="235">
        <v>1.28</v>
      </c>
      <c r="H4095" s="235">
        <v>3.45</v>
      </c>
      <c r="I4095" s="235">
        <v>0.69</v>
      </c>
      <c r="J4095" s="235">
        <v>0.1</v>
      </c>
      <c r="K4095" s="235">
        <v>4.83</v>
      </c>
      <c r="L4095" s="235">
        <v>2.0699999999999998</v>
      </c>
      <c r="M4095" s="236" t="s">
        <v>583</v>
      </c>
    </row>
    <row r="4096" spans="1:13">
      <c r="A4096" s="106" t="str">
        <f t="shared" si="63"/>
        <v xml:space="preserve">38222 </v>
      </c>
      <c r="B4096" s="231" t="s">
        <v>6529</v>
      </c>
      <c r="C4096" s="232"/>
      <c r="D4096" s="233" t="s">
        <v>1358</v>
      </c>
      <c r="E4096" s="233"/>
      <c r="F4096" s="234" t="s">
        <v>6530</v>
      </c>
      <c r="G4096" s="235">
        <v>1.44</v>
      </c>
      <c r="H4096" s="235">
        <v>3.67</v>
      </c>
      <c r="I4096" s="235">
        <v>0.65</v>
      </c>
      <c r="J4096" s="235">
        <v>0.13</v>
      </c>
      <c r="K4096" s="235">
        <v>5.24</v>
      </c>
      <c r="L4096" s="235">
        <v>2.2200000000000002</v>
      </c>
      <c r="M4096" s="236" t="s">
        <v>583</v>
      </c>
    </row>
    <row r="4097" spans="1:13">
      <c r="A4097" s="106" t="str">
        <f t="shared" si="63"/>
        <v xml:space="preserve">38230 </v>
      </c>
      <c r="B4097" s="231" t="s">
        <v>6531</v>
      </c>
      <c r="C4097" s="232"/>
      <c r="D4097" s="233" t="s">
        <v>1358</v>
      </c>
      <c r="E4097" s="233"/>
      <c r="F4097" s="234" t="s">
        <v>6532</v>
      </c>
      <c r="G4097" s="235">
        <v>3.5</v>
      </c>
      <c r="H4097" s="233" t="s">
        <v>37</v>
      </c>
      <c r="I4097" s="235">
        <v>1.86</v>
      </c>
      <c r="J4097" s="235">
        <v>0.71</v>
      </c>
      <c r="K4097" s="233" t="s">
        <v>37</v>
      </c>
      <c r="L4097" s="235">
        <v>6.07</v>
      </c>
      <c r="M4097" s="236" t="s">
        <v>1324</v>
      </c>
    </row>
    <row r="4098" spans="1:13">
      <c r="A4098" s="106" t="str">
        <f t="shared" si="63"/>
        <v xml:space="preserve">38232 </v>
      </c>
      <c r="B4098" s="231" t="s">
        <v>6533</v>
      </c>
      <c r="C4098" s="232"/>
      <c r="D4098" s="233" t="s">
        <v>1358</v>
      </c>
      <c r="E4098" s="233"/>
      <c r="F4098" s="234" t="s">
        <v>6534</v>
      </c>
      <c r="G4098" s="235">
        <v>3.5</v>
      </c>
      <c r="H4098" s="233" t="s">
        <v>37</v>
      </c>
      <c r="I4098" s="235">
        <v>1.65</v>
      </c>
      <c r="J4098" s="235">
        <v>0.48</v>
      </c>
      <c r="K4098" s="233" t="s">
        <v>37</v>
      </c>
      <c r="L4098" s="235">
        <v>5.63</v>
      </c>
      <c r="M4098" s="236" t="s">
        <v>1324</v>
      </c>
    </row>
    <row r="4099" spans="1:13">
      <c r="A4099" s="106" t="str">
        <f t="shared" ref="A4099:A4162" si="64">B4099&amp;" "&amp;C4099</f>
        <v xml:space="preserve">38240 </v>
      </c>
      <c r="B4099" s="231" t="s">
        <v>6535</v>
      </c>
      <c r="C4099" s="232"/>
      <c r="D4099" s="233" t="s">
        <v>1193</v>
      </c>
      <c r="E4099" s="233"/>
      <c r="F4099" s="234" t="s">
        <v>6536</v>
      </c>
      <c r="G4099" s="235">
        <v>4</v>
      </c>
      <c r="H4099" s="233" t="s">
        <v>37</v>
      </c>
      <c r="I4099" s="235">
        <v>2.95</v>
      </c>
      <c r="J4099" s="235">
        <v>0.27</v>
      </c>
      <c r="K4099" s="233" t="s">
        <v>37</v>
      </c>
      <c r="L4099" s="235">
        <v>7.22</v>
      </c>
      <c r="M4099" s="236" t="s">
        <v>583</v>
      </c>
    </row>
    <row r="4100" spans="1:13">
      <c r="A4100" s="106" t="str">
        <f t="shared" si="64"/>
        <v xml:space="preserve">38241 </v>
      </c>
      <c r="B4100" s="231" t="s">
        <v>6537</v>
      </c>
      <c r="C4100" s="232"/>
      <c r="D4100" s="233" t="s">
        <v>1193</v>
      </c>
      <c r="E4100" s="233"/>
      <c r="F4100" s="234" t="s">
        <v>6538</v>
      </c>
      <c r="G4100" s="235">
        <v>3</v>
      </c>
      <c r="H4100" s="233" t="s">
        <v>37</v>
      </c>
      <c r="I4100" s="235">
        <v>2.13</v>
      </c>
      <c r="J4100" s="235">
        <v>0.2</v>
      </c>
      <c r="K4100" s="233" t="s">
        <v>37</v>
      </c>
      <c r="L4100" s="235">
        <v>5.33</v>
      </c>
      <c r="M4100" s="236" t="s">
        <v>583</v>
      </c>
    </row>
    <row r="4101" spans="1:13">
      <c r="A4101" s="106" t="str">
        <f t="shared" si="64"/>
        <v xml:space="preserve">38242 </v>
      </c>
      <c r="B4101" s="231" t="s">
        <v>6539</v>
      </c>
      <c r="C4101" s="232"/>
      <c r="D4101" s="233" t="s">
        <v>1358</v>
      </c>
      <c r="E4101" s="233"/>
      <c r="F4101" s="234" t="s">
        <v>6540</v>
      </c>
      <c r="G4101" s="235">
        <v>2.11</v>
      </c>
      <c r="H4101" s="233" t="s">
        <v>37</v>
      </c>
      <c r="I4101" s="235">
        <v>1.52</v>
      </c>
      <c r="J4101" s="235">
        <v>0.15</v>
      </c>
      <c r="K4101" s="233" t="s">
        <v>37</v>
      </c>
      <c r="L4101" s="235">
        <v>3.78</v>
      </c>
      <c r="M4101" s="236" t="s">
        <v>1324</v>
      </c>
    </row>
    <row r="4102" spans="1:13">
      <c r="A4102" s="106" t="str">
        <f t="shared" si="64"/>
        <v xml:space="preserve">38243 </v>
      </c>
      <c r="B4102" s="231" t="s">
        <v>6541</v>
      </c>
      <c r="C4102" s="232"/>
      <c r="D4102" s="233" t="s">
        <v>1358</v>
      </c>
      <c r="E4102" s="233"/>
      <c r="F4102" s="234" t="s">
        <v>6542</v>
      </c>
      <c r="G4102" s="235">
        <v>2.13</v>
      </c>
      <c r="H4102" s="233" t="s">
        <v>37</v>
      </c>
      <c r="I4102" s="235">
        <v>1.43</v>
      </c>
      <c r="J4102" s="235">
        <v>0.15</v>
      </c>
      <c r="K4102" s="233" t="s">
        <v>37</v>
      </c>
      <c r="L4102" s="235">
        <v>3.71</v>
      </c>
      <c r="M4102" s="236" t="s">
        <v>1324</v>
      </c>
    </row>
    <row r="4103" spans="1:13">
      <c r="A4103" s="106" t="str">
        <f t="shared" si="64"/>
        <v xml:space="preserve">38300 </v>
      </c>
      <c r="B4103" s="231" t="s">
        <v>6543</v>
      </c>
      <c r="C4103" s="232"/>
      <c r="D4103" s="233" t="s">
        <v>1358</v>
      </c>
      <c r="E4103" s="233"/>
      <c r="F4103" s="234" t="s">
        <v>6544</v>
      </c>
      <c r="G4103" s="235">
        <v>2.36</v>
      </c>
      <c r="H4103" s="235">
        <v>7.19</v>
      </c>
      <c r="I4103" s="235">
        <v>3.47</v>
      </c>
      <c r="J4103" s="235">
        <v>0.6</v>
      </c>
      <c r="K4103" s="235">
        <v>10.15</v>
      </c>
      <c r="L4103" s="235">
        <v>6.43</v>
      </c>
      <c r="M4103" s="236" t="s">
        <v>1474</v>
      </c>
    </row>
    <row r="4104" spans="1:13">
      <c r="A4104" s="106" t="str">
        <f t="shared" si="64"/>
        <v xml:space="preserve">38305 </v>
      </c>
      <c r="B4104" s="231" t="s">
        <v>6545</v>
      </c>
      <c r="C4104" s="232"/>
      <c r="D4104" s="233" t="s">
        <v>1358</v>
      </c>
      <c r="E4104" s="233"/>
      <c r="F4104" s="234" t="s">
        <v>6544</v>
      </c>
      <c r="G4104" s="235">
        <v>6.68</v>
      </c>
      <c r="H4104" s="233" t="s">
        <v>37</v>
      </c>
      <c r="I4104" s="235">
        <v>6.75</v>
      </c>
      <c r="J4104" s="235">
        <v>1.71</v>
      </c>
      <c r="K4104" s="233" t="s">
        <v>37</v>
      </c>
      <c r="L4104" s="235">
        <v>15.14</v>
      </c>
      <c r="M4104" s="236" t="s">
        <v>1570</v>
      </c>
    </row>
    <row r="4105" spans="1:13">
      <c r="A4105" s="106" t="str">
        <f t="shared" si="64"/>
        <v xml:space="preserve">38308 </v>
      </c>
      <c r="B4105" s="231" t="s">
        <v>6546</v>
      </c>
      <c r="C4105" s="232"/>
      <c r="D4105" s="233" t="s">
        <v>1358</v>
      </c>
      <c r="E4105" s="233"/>
      <c r="F4105" s="234" t="s">
        <v>6547</v>
      </c>
      <c r="G4105" s="235">
        <v>6.81</v>
      </c>
      <c r="H4105" s="233" t="s">
        <v>37</v>
      </c>
      <c r="I4105" s="235">
        <v>5.94</v>
      </c>
      <c r="J4105" s="235">
        <v>1.58</v>
      </c>
      <c r="K4105" s="233" t="s">
        <v>37</v>
      </c>
      <c r="L4105" s="235">
        <v>14.33</v>
      </c>
      <c r="M4105" s="236" t="s">
        <v>1570</v>
      </c>
    </row>
    <row r="4106" spans="1:13">
      <c r="A4106" s="106" t="str">
        <f t="shared" si="64"/>
        <v xml:space="preserve">38380 </v>
      </c>
      <c r="B4106" s="231" t="s">
        <v>6548</v>
      </c>
      <c r="C4106" s="232"/>
      <c r="D4106" s="233" t="s">
        <v>1358</v>
      </c>
      <c r="E4106" s="233"/>
      <c r="F4106" s="234" t="s">
        <v>6549</v>
      </c>
      <c r="G4106" s="235">
        <v>8.4600000000000009</v>
      </c>
      <c r="H4106" s="233" t="s">
        <v>37</v>
      </c>
      <c r="I4106" s="235">
        <v>7.71</v>
      </c>
      <c r="J4106" s="235">
        <v>1.46</v>
      </c>
      <c r="K4106" s="233" t="s">
        <v>37</v>
      </c>
      <c r="L4106" s="235">
        <v>17.63</v>
      </c>
      <c r="M4106" s="236" t="s">
        <v>1570</v>
      </c>
    </row>
    <row r="4107" spans="1:13">
      <c r="A4107" s="106" t="str">
        <f t="shared" si="64"/>
        <v xml:space="preserve">38381 </v>
      </c>
      <c r="B4107" s="231" t="s">
        <v>6550</v>
      </c>
      <c r="C4107" s="232"/>
      <c r="D4107" s="233" t="s">
        <v>1358</v>
      </c>
      <c r="E4107" s="233"/>
      <c r="F4107" s="234" t="s">
        <v>6549</v>
      </c>
      <c r="G4107" s="235">
        <v>13.38</v>
      </c>
      <c r="H4107" s="233" t="s">
        <v>37</v>
      </c>
      <c r="I4107" s="235">
        <v>7.7</v>
      </c>
      <c r="J4107" s="235">
        <v>3.19</v>
      </c>
      <c r="K4107" s="233" t="s">
        <v>37</v>
      </c>
      <c r="L4107" s="235">
        <v>24.27</v>
      </c>
      <c r="M4107" s="236" t="s">
        <v>1570</v>
      </c>
    </row>
    <row r="4108" spans="1:13">
      <c r="A4108" s="106" t="str">
        <f t="shared" si="64"/>
        <v xml:space="preserve">38382 </v>
      </c>
      <c r="B4108" s="231" t="s">
        <v>6551</v>
      </c>
      <c r="C4108" s="232"/>
      <c r="D4108" s="233" t="s">
        <v>1358</v>
      </c>
      <c r="E4108" s="233"/>
      <c r="F4108" s="234" t="s">
        <v>6549</v>
      </c>
      <c r="G4108" s="235">
        <v>10.65</v>
      </c>
      <c r="H4108" s="233" t="s">
        <v>37</v>
      </c>
      <c r="I4108" s="235">
        <v>7.28</v>
      </c>
      <c r="J4108" s="235">
        <v>2.6</v>
      </c>
      <c r="K4108" s="233" t="s">
        <v>37</v>
      </c>
      <c r="L4108" s="235">
        <v>20.53</v>
      </c>
      <c r="M4108" s="236" t="s">
        <v>1570</v>
      </c>
    </row>
    <row r="4109" spans="1:13">
      <c r="A4109" s="106" t="str">
        <f t="shared" si="64"/>
        <v xml:space="preserve">38500 </v>
      </c>
      <c r="B4109" s="231" t="s">
        <v>6552</v>
      </c>
      <c r="C4109" s="232"/>
      <c r="D4109" s="233" t="s">
        <v>1358</v>
      </c>
      <c r="E4109" s="233"/>
      <c r="F4109" s="234" t="s">
        <v>6553</v>
      </c>
      <c r="G4109" s="235">
        <v>3.79</v>
      </c>
      <c r="H4109" s="235">
        <v>5.47</v>
      </c>
      <c r="I4109" s="235">
        <v>3.07</v>
      </c>
      <c r="J4109" s="235">
        <v>0.88</v>
      </c>
      <c r="K4109" s="235">
        <v>10.14</v>
      </c>
      <c r="L4109" s="235">
        <v>7.74</v>
      </c>
      <c r="M4109" s="236" t="s">
        <v>1474</v>
      </c>
    </row>
    <row r="4110" spans="1:13">
      <c r="A4110" s="106" t="str">
        <f t="shared" si="64"/>
        <v xml:space="preserve">38505 </v>
      </c>
      <c r="B4110" s="231" t="s">
        <v>6554</v>
      </c>
      <c r="C4110" s="232"/>
      <c r="D4110" s="233" t="s">
        <v>1358</v>
      </c>
      <c r="E4110" s="233"/>
      <c r="F4110" s="234" t="s">
        <v>6555</v>
      </c>
      <c r="G4110" s="235">
        <v>1.59</v>
      </c>
      <c r="H4110" s="235">
        <v>3.41</v>
      </c>
      <c r="I4110" s="235">
        <v>0.8</v>
      </c>
      <c r="J4110" s="235">
        <v>0.16</v>
      </c>
      <c r="K4110" s="235">
        <v>5.16</v>
      </c>
      <c r="L4110" s="235">
        <v>2.5499999999999998</v>
      </c>
      <c r="M4110" s="236" t="s">
        <v>1324</v>
      </c>
    </row>
    <row r="4111" spans="1:13">
      <c r="A4111" s="106" t="str">
        <f t="shared" si="64"/>
        <v xml:space="preserve">38510 </v>
      </c>
      <c r="B4111" s="231" t="s">
        <v>6556</v>
      </c>
      <c r="C4111" s="232"/>
      <c r="D4111" s="233" t="s">
        <v>1358</v>
      </c>
      <c r="E4111" s="233"/>
      <c r="F4111" s="234" t="s">
        <v>6553</v>
      </c>
      <c r="G4111" s="235">
        <v>6.74</v>
      </c>
      <c r="H4111" s="235">
        <v>7.86</v>
      </c>
      <c r="I4111" s="235">
        <v>4.63</v>
      </c>
      <c r="J4111" s="235">
        <v>1.28</v>
      </c>
      <c r="K4111" s="235">
        <v>15.88</v>
      </c>
      <c r="L4111" s="235">
        <v>12.65</v>
      </c>
      <c r="M4111" s="236" t="s">
        <v>1474</v>
      </c>
    </row>
    <row r="4112" spans="1:13">
      <c r="A4112" s="106" t="str">
        <f t="shared" si="64"/>
        <v xml:space="preserve">38520 </v>
      </c>
      <c r="B4112" s="231" t="s">
        <v>6557</v>
      </c>
      <c r="C4112" s="232"/>
      <c r="D4112" s="233" t="s">
        <v>1358</v>
      </c>
      <c r="E4112" s="233"/>
      <c r="F4112" s="234" t="s">
        <v>6553</v>
      </c>
      <c r="G4112" s="235">
        <v>7.03</v>
      </c>
      <c r="H4112" s="233" t="s">
        <v>37</v>
      </c>
      <c r="I4112" s="235">
        <v>5.75</v>
      </c>
      <c r="J4112" s="235">
        <v>1.48</v>
      </c>
      <c r="K4112" s="233" t="s">
        <v>37</v>
      </c>
      <c r="L4112" s="235">
        <v>14.26</v>
      </c>
      <c r="M4112" s="236" t="s">
        <v>1570</v>
      </c>
    </row>
    <row r="4113" spans="1:13">
      <c r="A4113" s="106" t="str">
        <f t="shared" si="64"/>
        <v xml:space="preserve">38525 </v>
      </c>
      <c r="B4113" s="231" t="s">
        <v>6558</v>
      </c>
      <c r="C4113" s="232"/>
      <c r="D4113" s="233" t="s">
        <v>1358</v>
      </c>
      <c r="E4113" s="233"/>
      <c r="F4113" s="234" t="s">
        <v>6553</v>
      </c>
      <c r="G4113" s="235">
        <v>6.43</v>
      </c>
      <c r="H4113" s="233" t="s">
        <v>37</v>
      </c>
      <c r="I4113" s="235">
        <v>5.43</v>
      </c>
      <c r="J4113" s="235">
        <v>1.59</v>
      </c>
      <c r="K4113" s="233" t="s">
        <v>37</v>
      </c>
      <c r="L4113" s="235">
        <v>13.45</v>
      </c>
      <c r="M4113" s="236" t="s">
        <v>1570</v>
      </c>
    </row>
    <row r="4114" spans="1:13">
      <c r="A4114" s="106" t="str">
        <f t="shared" si="64"/>
        <v xml:space="preserve">38530 </v>
      </c>
      <c r="B4114" s="231" t="s">
        <v>6559</v>
      </c>
      <c r="C4114" s="232"/>
      <c r="D4114" s="233" t="s">
        <v>1358</v>
      </c>
      <c r="E4114" s="233"/>
      <c r="F4114" s="234" t="s">
        <v>6553</v>
      </c>
      <c r="G4114" s="235">
        <v>8.34</v>
      </c>
      <c r="H4114" s="233" t="s">
        <v>37</v>
      </c>
      <c r="I4114" s="235">
        <v>7.29</v>
      </c>
      <c r="J4114" s="235">
        <v>1.73</v>
      </c>
      <c r="K4114" s="233" t="s">
        <v>37</v>
      </c>
      <c r="L4114" s="235">
        <v>17.36</v>
      </c>
      <c r="M4114" s="236" t="s">
        <v>1570</v>
      </c>
    </row>
    <row r="4115" spans="1:13">
      <c r="A4115" s="106" t="str">
        <f t="shared" si="64"/>
        <v xml:space="preserve">38531 </v>
      </c>
      <c r="B4115" s="231" t="s">
        <v>6560</v>
      </c>
      <c r="C4115" s="232"/>
      <c r="D4115" s="233" t="s">
        <v>1358</v>
      </c>
      <c r="E4115" s="233"/>
      <c r="F4115" s="234" t="s">
        <v>6561</v>
      </c>
      <c r="G4115" s="235">
        <v>6.74</v>
      </c>
      <c r="H4115" s="233" t="s">
        <v>37</v>
      </c>
      <c r="I4115" s="235">
        <v>5.27</v>
      </c>
      <c r="J4115" s="235">
        <v>1.59</v>
      </c>
      <c r="K4115" s="233" t="s">
        <v>37</v>
      </c>
      <c r="L4115" s="235">
        <v>13.6</v>
      </c>
      <c r="M4115" s="236" t="s">
        <v>1570</v>
      </c>
    </row>
    <row r="4116" spans="1:13">
      <c r="A4116" s="106" t="str">
        <f t="shared" si="64"/>
        <v xml:space="preserve">38542 </v>
      </c>
      <c r="B4116" s="231" t="s">
        <v>6562</v>
      </c>
      <c r="C4116" s="232"/>
      <c r="D4116" s="233" t="s">
        <v>1358</v>
      </c>
      <c r="E4116" s="233"/>
      <c r="F4116" s="234" t="s">
        <v>6563</v>
      </c>
      <c r="G4116" s="235">
        <v>7.95</v>
      </c>
      <c r="H4116" s="233" t="s">
        <v>37</v>
      </c>
      <c r="I4116" s="235">
        <v>6.54</v>
      </c>
      <c r="J4116" s="235">
        <v>1.37</v>
      </c>
      <c r="K4116" s="233" t="s">
        <v>37</v>
      </c>
      <c r="L4116" s="235">
        <v>15.86</v>
      </c>
      <c r="M4116" s="236" t="s">
        <v>1570</v>
      </c>
    </row>
    <row r="4117" spans="1:13">
      <c r="A4117" s="106" t="str">
        <f t="shared" si="64"/>
        <v xml:space="preserve">38550 </v>
      </c>
      <c r="B4117" s="231" t="s">
        <v>6564</v>
      </c>
      <c r="C4117" s="232"/>
      <c r="D4117" s="233" t="s">
        <v>1358</v>
      </c>
      <c r="E4117" s="233"/>
      <c r="F4117" s="234" t="s">
        <v>6565</v>
      </c>
      <c r="G4117" s="235">
        <v>7.11</v>
      </c>
      <c r="H4117" s="233" t="s">
        <v>37</v>
      </c>
      <c r="I4117" s="235">
        <v>7.07</v>
      </c>
      <c r="J4117" s="235">
        <v>1.8</v>
      </c>
      <c r="K4117" s="233" t="s">
        <v>37</v>
      </c>
      <c r="L4117" s="235">
        <v>15.98</v>
      </c>
      <c r="M4117" s="236" t="s">
        <v>1570</v>
      </c>
    </row>
    <row r="4118" spans="1:13">
      <c r="A4118" s="106" t="str">
        <f t="shared" si="64"/>
        <v xml:space="preserve">38555 </v>
      </c>
      <c r="B4118" s="231" t="s">
        <v>6566</v>
      </c>
      <c r="C4118" s="232"/>
      <c r="D4118" s="233" t="s">
        <v>1358</v>
      </c>
      <c r="E4118" s="233"/>
      <c r="F4118" s="234" t="s">
        <v>6565</v>
      </c>
      <c r="G4118" s="235">
        <v>15.59</v>
      </c>
      <c r="H4118" s="233" t="s">
        <v>37</v>
      </c>
      <c r="I4118" s="235">
        <v>11.57</v>
      </c>
      <c r="J4118" s="235">
        <v>3.97</v>
      </c>
      <c r="K4118" s="233" t="s">
        <v>37</v>
      </c>
      <c r="L4118" s="235">
        <v>31.13</v>
      </c>
      <c r="M4118" s="236" t="s">
        <v>1570</v>
      </c>
    </row>
    <row r="4119" spans="1:13">
      <c r="A4119" s="106" t="str">
        <f t="shared" si="64"/>
        <v xml:space="preserve">38562 </v>
      </c>
      <c r="B4119" s="231" t="s">
        <v>6567</v>
      </c>
      <c r="C4119" s="232"/>
      <c r="D4119" s="233" t="s">
        <v>1358</v>
      </c>
      <c r="E4119" s="233"/>
      <c r="F4119" s="234" t="s">
        <v>6568</v>
      </c>
      <c r="G4119" s="235">
        <v>11.06</v>
      </c>
      <c r="H4119" s="233" t="s">
        <v>37</v>
      </c>
      <c r="I4119" s="235">
        <v>8.48</v>
      </c>
      <c r="J4119" s="235">
        <v>1.98</v>
      </c>
      <c r="K4119" s="233" t="s">
        <v>37</v>
      </c>
      <c r="L4119" s="235">
        <v>21.52</v>
      </c>
      <c r="M4119" s="236" t="s">
        <v>1570</v>
      </c>
    </row>
    <row r="4120" spans="1:13">
      <c r="A4120" s="106" t="str">
        <f t="shared" si="64"/>
        <v xml:space="preserve">38564 </v>
      </c>
      <c r="B4120" s="231" t="s">
        <v>6569</v>
      </c>
      <c r="C4120" s="232"/>
      <c r="D4120" s="233" t="s">
        <v>1358</v>
      </c>
      <c r="E4120" s="233"/>
      <c r="F4120" s="234" t="s">
        <v>6570</v>
      </c>
      <c r="G4120" s="235">
        <v>11.38</v>
      </c>
      <c r="H4120" s="233" t="s">
        <v>37</v>
      </c>
      <c r="I4120" s="235">
        <v>7.49</v>
      </c>
      <c r="J4120" s="235">
        <v>2.46</v>
      </c>
      <c r="K4120" s="233" t="s">
        <v>37</v>
      </c>
      <c r="L4120" s="235">
        <v>21.33</v>
      </c>
      <c r="M4120" s="236" t="s">
        <v>1570</v>
      </c>
    </row>
    <row r="4121" spans="1:13">
      <c r="A4121" s="106" t="str">
        <f t="shared" si="64"/>
        <v xml:space="preserve">38570 </v>
      </c>
      <c r="B4121" s="231" t="s">
        <v>6571</v>
      </c>
      <c r="C4121" s="232"/>
      <c r="D4121" s="233" t="s">
        <v>1358</v>
      </c>
      <c r="E4121" s="233"/>
      <c r="F4121" s="234" t="s">
        <v>6572</v>
      </c>
      <c r="G4121" s="235">
        <v>8.49</v>
      </c>
      <c r="H4121" s="233" t="s">
        <v>37</v>
      </c>
      <c r="I4121" s="235">
        <v>5.68</v>
      </c>
      <c r="J4121" s="235">
        <v>1.47</v>
      </c>
      <c r="K4121" s="233" t="s">
        <v>37</v>
      </c>
      <c r="L4121" s="235">
        <v>15.64</v>
      </c>
      <c r="M4121" s="236" t="s">
        <v>1474</v>
      </c>
    </row>
    <row r="4122" spans="1:13">
      <c r="A4122" s="106" t="str">
        <f t="shared" si="64"/>
        <v xml:space="preserve">38571 </v>
      </c>
      <c r="B4122" s="231" t="s">
        <v>6573</v>
      </c>
      <c r="C4122" s="232"/>
      <c r="D4122" s="233" t="s">
        <v>1358</v>
      </c>
      <c r="E4122" s="233"/>
      <c r="F4122" s="234" t="s">
        <v>6574</v>
      </c>
      <c r="G4122" s="235">
        <v>12</v>
      </c>
      <c r="H4122" s="233" t="s">
        <v>37</v>
      </c>
      <c r="I4122" s="235">
        <v>6.5</v>
      </c>
      <c r="J4122" s="235">
        <v>1.56</v>
      </c>
      <c r="K4122" s="233" t="s">
        <v>37</v>
      </c>
      <c r="L4122" s="235">
        <v>20.059999999999999</v>
      </c>
      <c r="M4122" s="236" t="s">
        <v>1474</v>
      </c>
    </row>
    <row r="4123" spans="1:13">
      <c r="A4123" s="106" t="str">
        <f t="shared" si="64"/>
        <v xml:space="preserve">38572 </v>
      </c>
      <c r="B4123" s="231" t="s">
        <v>6575</v>
      </c>
      <c r="C4123" s="232"/>
      <c r="D4123" s="233" t="s">
        <v>1358</v>
      </c>
      <c r="E4123" s="233"/>
      <c r="F4123" s="234" t="s">
        <v>6574</v>
      </c>
      <c r="G4123" s="235">
        <v>15.6</v>
      </c>
      <c r="H4123" s="233" t="s">
        <v>37</v>
      </c>
      <c r="I4123" s="235">
        <v>9.1</v>
      </c>
      <c r="J4123" s="235">
        <v>2.42</v>
      </c>
      <c r="K4123" s="233" t="s">
        <v>37</v>
      </c>
      <c r="L4123" s="235">
        <v>27.12</v>
      </c>
      <c r="M4123" s="236" t="s">
        <v>1474</v>
      </c>
    </row>
    <row r="4124" spans="1:13">
      <c r="A4124" s="106" t="str">
        <f t="shared" si="64"/>
        <v xml:space="preserve">38573 </v>
      </c>
      <c r="B4124" s="231" t="s">
        <v>6576</v>
      </c>
      <c r="C4124" s="232"/>
      <c r="D4124" s="233" t="s">
        <v>1358</v>
      </c>
      <c r="E4124" s="233"/>
      <c r="F4124" s="234" t="s">
        <v>6577</v>
      </c>
      <c r="G4124" s="235">
        <v>20</v>
      </c>
      <c r="H4124" s="233" t="s">
        <v>37</v>
      </c>
      <c r="I4124" s="235">
        <v>12.14</v>
      </c>
      <c r="J4124" s="235">
        <v>3.43</v>
      </c>
      <c r="K4124" s="233" t="s">
        <v>37</v>
      </c>
      <c r="L4124" s="235">
        <v>35.57</v>
      </c>
      <c r="M4124" s="236" t="s">
        <v>1474</v>
      </c>
    </row>
    <row r="4125" spans="1:13">
      <c r="A4125" s="106" t="str">
        <f t="shared" si="64"/>
        <v xml:space="preserve">38589 </v>
      </c>
      <c r="B4125" s="231" t="s">
        <v>6578</v>
      </c>
      <c r="C4125" s="232"/>
      <c r="D4125" s="233" t="s">
        <v>664</v>
      </c>
      <c r="E4125" s="233"/>
      <c r="F4125" s="234" t="s">
        <v>19025</v>
      </c>
      <c r="G4125" s="235">
        <v>0</v>
      </c>
      <c r="H4125" s="235">
        <v>0</v>
      </c>
      <c r="I4125" s="235">
        <v>0</v>
      </c>
      <c r="J4125" s="235">
        <v>0</v>
      </c>
      <c r="K4125" s="235">
        <v>0</v>
      </c>
      <c r="L4125" s="235">
        <v>0</v>
      </c>
      <c r="M4125" s="236" t="s">
        <v>991</v>
      </c>
    </row>
    <row r="4126" spans="1:13">
      <c r="A4126" s="106" t="str">
        <f t="shared" si="64"/>
        <v xml:space="preserve">38700 </v>
      </c>
      <c r="B4126" s="231" t="s">
        <v>6579</v>
      </c>
      <c r="C4126" s="232"/>
      <c r="D4126" s="233" t="s">
        <v>1358</v>
      </c>
      <c r="E4126" s="233"/>
      <c r="F4126" s="234" t="s">
        <v>6580</v>
      </c>
      <c r="G4126" s="235">
        <v>12.81</v>
      </c>
      <c r="H4126" s="233" t="s">
        <v>37</v>
      </c>
      <c r="I4126" s="235">
        <v>9.67</v>
      </c>
      <c r="J4126" s="235">
        <v>1.91</v>
      </c>
      <c r="K4126" s="233" t="s">
        <v>37</v>
      </c>
      <c r="L4126" s="235">
        <v>24.39</v>
      </c>
      <c r="M4126" s="236" t="s">
        <v>1570</v>
      </c>
    </row>
    <row r="4127" spans="1:13">
      <c r="A4127" s="106" t="str">
        <f t="shared" si="64"/>
        <v xml:space="preserve">38720 </v>
      </c>
      <c r="B4127" s="231" t="s">
        <v>6581</v>
      </c>
      <c r="C4127" s="232"/>
      <c r="D4127" s="233" t="s">
        <v>1358</v>
      </c>
      <c r="E4127" s="233"/>
      <c r="F4127" s="234" t="s">
        <v>6580</v>
      </c>
      <c r="G4127" s="235">
        <v>21.95</v>
      </c>
      <c r="H4127" s="233" t="s">
        <v>37</v>
      </c>
      <c r="I4127" s="235">
        <v>14.82</v>
      </c>
      <c r="J4127" s="235">
        <v>3.79</v>
      </c>
      <c r="K4127" s="233" t="s">
        <v>37</v>
      </c>
      <c r="L4127" s="235">
        <v>40.56</v>
      </c>
      <c r="M4127" s="236" t="s">
        <v>1570</v>
      </c>
    </row>
    <row r="4128" spans="1:13">
      <c r="A4128" s="106" t="str">
        <f t="shared" si="64"/>
        <v xml:space="preserve">38724 </v>
      </c>
      <c r="B4128" s="231" t="s">
        <v>6582</v>
      </c>
      <c r="C4128" s="232"/>
      <c r="D4128" s="233" t="s">
        <v>1358</v>
      </c>
      <c r="E4128" s="233"/>
      <c r="F4128" s="234" t="s">
        <v>6580</v>
      </c>
      <c r="G4128" s="235">
        <v>23.95</v>
      </c>
      <c r="H4128" s="233" t="s">
        <v>37</v>
      </c>
      <c r="I4128" s="235">
        <v>16.09</v>
      </c>
      <c r="J4128" s="235">
        <v>3.69</v>
      </c>
      <c r="K4128" s="233" t="s">
        <v>37</v>
      </c>
      <c r="L4128" s="235">
        <v>43.73</v>
      </c>
      <c r="M4128" s="236" t="s">
        <v>1570</v>
      </c>
    </row>
    <row r="4129" spans="1:13">
      <c r="A4129" s="106" t="str">
        <f t="shared" si="64"/>
        <v xml:space="preserve">38740 </v>
      </c>
      <c r="B4129" s="231" t="s">
        <v>6583</v>
      </c>
      <c r="C4129" s="232"/>
      <c r="D4129" s="233" t="s">
        <v>1358</v>
      </c>
      <c r="E4129" s="233"/>
      <c r="F4129" s="234" t="s">
        <v>6584</v>
      </c>
      <c r="G4129" s="235">
        <v>10.7</v>
      </c>
      <c r="H4129" s="233" t="s">
        <v>37</v>
      </c>
      <c r="I4129" s="235">
        <v>8.01</v>
      </c>
      <c r="J4129" s="235">
        <v>2.65</v>
      </c>
      <c r="K4129" s="233" t="s">
        <v>37</v>
      </c>
      <c r="L4129" s="235">
        <v>21.36</v>
      </c>
      <c r="M4129" s="236" t="s">
        <v>1570</v>
      </c>
    </row>
    <row r="4130" spans="1:13">
      <c r="A4130" s="106" t="str">
        <f t="shared" si="64"/>
        <v xml:space="preserve">38745 </v>
      </c>
      <c r="B4130" s="231" t="s">
        <v>6585</v>
      </c>
      <c r="C4130" s="232"/>
      <c r="D4130" s="233" t="s">
        <v>1358</v>
      </c>
      <c r="E4130" s="233"/>
      <c r="F4130" s="234" t="s">
        <v>6584</v>
      </c>
      <c r="G4130" s="235">
        <v>13.87</v>
      </c>
      <c r="H4130" s="233" t="s">
        <v>37</v>
      </c>
      <c r="I4130" s="235">
        <v>9.51</v>
      </c>
      <c r="J4130" s="235">
        <v>3.43</v>
      </c>
      <c r="K4130" s="233" t="s">
        <v>37</v>
      </c>
      <c r="L4130" s="235">
        <v>26.81</v>
      </c>
      <c r="M4130" s="236" t="s">
        <v>1570</v>
      </c>
    </row>
    <row r="4131" spans="1:13">
      <c r="A4131" s="106" t="str">
        <f t="shared" si="64"/>
        <v xml:space="preserve">38746 </v>
      </c>
      <c r="B4131" s="231" t="s">
        <v>6586</v>
      </c>
      <c r="C4131" s="232"/>
      <c r="D4131" s="233" t="s">
        <v>1358</v>
      </c>
      <c r="E4131" s="233"/>
      <c r="F4131" s="234" t="s">
        <v>6587</v>
      </c>
      <c r="G4131" s="235">
        <v>4.12</v>
      </c>
      <c r="H4131" s="233" t="s">
        <v>37</v>
      </c>
      <c r="I4131" s="235">
        <v>1.18</v>
      </c>
      <c r="J4131" s="235">
        <v>1</v>
      </c>
      <c r="K4131" s="233" t="s">
        <v>37</v>
      </c>
      <c r="L4131" s="235">
        <v>6.3</v>
      </c>
      <c r="M4131" s="236" t="s">
        <v>1125</v>
      </c>
    </row>
    <row r="4132" spans="1:13">
      <c r="A4132" s="106" t="str">
        <f t="shared" si="64"/>
        <v xml:space="preserve">38747 </v>
      </c>
      <c r="B4132" s="231" t="s">
        <v>6588</v>
      </c>
      <c r="C4132" s="232"/>
      <c r="D4132" s="233" t="s">
        <v>1358</v>
      </c>
      <c r="E4132" s="233"/>
      <c r="F4132" s="234" t="s">
        <v>6589</v>
      </c>
      <c r="G4132" s="235">
        <v>4.88</v>
      </c>
      <c r="H4132" s="233" t="s">
        <v>37</v>
      </c>
      <c r="I4132" s="235">
        <v>1.9</v>
      </c>
      <c r="J4132" s="235">
        <v>1.1599999999999999</v>
      </c>
      <c r="K4132" s="233" t="s">
        <v>37</v>
      </c>
      <c r="L4132" s="235">
        <v>7.94</v>
      </c>
      <c r="M4132" s="236" t="s">
        <v>1125</v>
      </c>
    </row>
    <row r="4133" spans="1:13">
      <c r="A4133" s="106" t="str">
        <f t="shared" si="64"/>
        <v xml:space="preserve">38760 </v>
      </c>
      <c r="B4133" s="231" t="s">
        <v>6590</v>
      </c>
      <c r="C4133" s="232"/>
      <c r="D4133" s="233" t="s">
        <v>1358</v>
      </c>
      <c r="E4133" s="233"/>
      <c r="F4133" s="234" t="s">
        <v>6591</v>
      </c>
      <c r="G4133" s="235">
        <v>13.62</v>
      </c>
      <c r="H4133" s="233" t="s">
        <v>37</v>
      </c>
      <c r="I4133" s="235">
        <v>8.91</v>
      </c>
      <c r="J4133" s="235">
        <v>2.86</v>
      </c>
      <c r="K4133" s="233" t="s">
        <v>37</v>
      </c>
      <c r="L4133" s="235">
        <v>25.39</v>
      </c>
      <c r="M4133" s="236" t="s">
        <v>1570</v>
      </c>
    </row>
    <row r="4134" spans="1:13">
      <c r="A4134" s="106" t="str">
        <f t="shared" si="64"/>
        <v xml:space="preserve">38765 </v>
      </c>
      <c r="B4134" s="231" t="s">
        <v>6592</v>
      </c>
      <c r="C4134" s="232"/>
      <c r="D4134" s="233" t="s">
        <v>1358</v>
      </c>
      <c r="E4134" s="233"/>
      <c r="F4134" s="234" t="s">
        <v>6591</v>
      </c>
      <c r="G4134" s="235">
        <v>21.91</v>
      </c>
      <c r="H4134" s="233" t="s">
        <v>37</v>
      </c>
      <c r="I4134" s="235">
        <v>13.12</v>
      </c>
      <c r="J4134" s="235">
        <v>4.67</v>
      </c>
      <c r="K4134" s="233" t="s">
        <v>37</v>
      </c>
      <c r="L4134" s="235">
        <v>39.700000000000003</v>
      </c>
      <c r="M4134" s="236" t="s">
        <v>1570</v>
      </c>
    </row>
    <row r="4135" spans="1:13">
      <c r="A4135" s="106" t="str">
        <f t="shared" si="64"/>
        <v xml:space="preserve">38770 </v>
      </c>
      <c r="B4135" s="231" t="s">
        <v>6593</v>
      </c>
      <c r="C4135" s="232"/>
      <c r="D4135" s="233" t="s">
        <v>1358</v>
      </c>
      <c r="E4135" s="233"/>
      <c r="F4135" s="234" t="s">
        <v>6594</v>
      </c>
      <c r="G4135" s="235">
        <v>14.06</v>
      </c>
      <c r="H4135" s="233" t="s">
        <v>37</v>
      </c>
      <c r="I4135" s="235">
        <v>8.2899999999999991</v>
      </c>
      <c r="J4135" s="235">
        <v>2.06</v>
      </c>
      <c r="K4135" s="233" t="s">
        <v>37</v>
      </c>
      <c r="L4135" s="235">
        <v>24.41</v>
      </c>
      <c r="M4135" s="236" t="s">
        <v>1570</v>
      </c>
    </row>
    <row r="4136" spans="1:13">
      <c r="A4136" s="106" t="str">
        <f t="shared" si="64"/>
        <v xml:space="preserve">38780 </v>
      </c>
      <c r="B4136" s="231" t="s">
        <v>6595</v>
      </c>
      <c r="C4136" s="232"/>
      <c r="D4136" s="233" t="s">
        <v>1358</v>
      </c>
      <c r="E4136" s="233"/>
      <c r="F4136" s="234" t="s">
        <v>6596</v>
      </c>
      <c r="G4136" s="235">
        <v>17.7</v>
      </c>
      <c r="H4136" s="233" t="s">
        <v>37</v>
      </c>
      <c r="I4136" s="235">
        <v>10.85</v>
      </c>
      <c r="J4136" s="235">
        <v>3.39</v>
      </c>
      <c r="K4136" s="233" t="s">
        <v>37</v>
      </c>
      <c r="L4136" s="235">
        <v>31.94</v>
      </c>
      <c r="M4136" s="236" t="s">
        <v>1570</v>
      </c>
    </row>
    <row r="4137" spans="1:13">
      <c r="A4137" s="106" t="str">
        <f t="shared" si="64"/>
        <v xml:space="preserve">38790 </v>
      </c>
      <c r="B4137" s="231" t="s">
        <v>6597</v>
      </c>
      <c r="C4137" s="232"/>
      <c r="D4137" s="233" t="s">
        <v>1358</v>
      </c>
      <c r="E4137" s="233"/>
      <c r="F4137" s="234" t="s">
        <v>6598</v>
      </c>
      <c r="G4137" s="235">
        <v>1.29</v>
      </c>
      <c r="H4137" s="233" t="s">
        <v>37</v>
      </c>
      <c r="I4137" s="235">
        <v>0.98</v>
      </c>
      <c r="J4137" s="235">
        <v>0.2</v>
      </c>
      <c r="K4137" s="233" t="s">
        <v>37</v>
      </c>
      <c r="L4137" s="235">
        <v>2.4700000000000002</v>
      </c>
      <c r="M4137" s="236" t="s">
        <v>1324</v>
      </c>
    </row>
    <row r="4138" spans="1:13">
      <c r="A4138" s="106" t="str">
        <f t="shared" si="64"/>
        <v xml:space="preserve">38792 </v>
      </c>
      <c r="B4138" s="231" t="s">
        <v>6599</v>
      </c>
      <c r="C4138" s="232"/>
      <c r="D4138" s="233" t="s">
        <v>1358</v>
      </c>
      <c r="E4138" s="233"/>
      <c r="F4138" s="234" t="s">
        <v>6600</v>
      </c>
      <c r="G4138" s="235">
        <v>0.65</v>
      </c>
      <c r="H4138" s="235">
        <v>1.75</v>
      </c>
      <c r="I4138" s="235">
        <v>0.23</v>
      </c>
      <c r="J4138" s="235">
        <v>7.0000000000000007E-2</v>
      </c>
      <c r="K4138" s="235">
        <v>2.4700000000000002</v>
      </c>
      <c r="L4138" s="235">
        <v>0.95</v>
      </c>
      <c r="M4138" s="236" t="s">
        <v>1324</v>
      </c>
    </row>
    <row r="4139" spans="1:13">
      <c r="A4139" s="106" t="str">
        <f t="shared" si="64"/>
        <v xml:space="preserve">38794 </v>
      </c>
      <c r="B4139" s="231" t="s">
        <v>6601</v>
      </c>
      <c r="C4139" s="232"/>
      <c r="D4139" s="233" t="s">
        <v>1358</v>
      </c>
      <c r="E4139" s="233"/>
      <c r="F4139" s="234" t="s">
        <v>6602</v>
      </c>
      <c r="G4139" s="235">
        <v>4.62</v>
      </c>
      <c r="H4139" s="233" t="s">
        <v>37</v>
      </c>
      <c r="I4139" s="235">
        <v>3.37</v>
      </c>
      <c r="J4139" s="235">
        <v>0.5</v>
      </c>
      <c r="K4139" s="233" t="s">
        <v>37</v>
      </c>
      <c r="L4139" s="235">
        <v>8.49</v>
      </c>
      <c r="M4139" s="236" t="s">
        <v>1570</v>
      </c>
    </row>
    <row r="4140" spans="1:13">
      <c r="A4140" s="106" t="str">
        <f t="shared" si="64"/>
        <v xml:space="preserve">38900 </v>
      </c>
      <c r="B4140" s="231" t="s">
        <v>6603</v>
      </c>
      <c r="C4140" s="232"/>
      <c r="D4140" s="233" t="s">
        <v>1358</v>
      </c>
      <c r="E4140" s="233"/>
      <c r="F4140" s="234" t="s">
        <v>6604</v>
      </c>
      <c r="G4140" s="235">
        <v>2.5</v>
      </c>
      <c r="H4140" s="235">
        <v>1.02</v>
      </c>
      <c r="I4140" s="235">
        <v>1.02</v>
      </c>
      <c r="J4140" s="235">
        <v>0.59</v>
      </c>
      <c r="K4140" s="235">
        <v>4.1100000000000003</v>
      </c>
      <c r="L4140" s="235">
        <v>4.1100000000000003</v>
      </c>
      <c r="M4140" s="236" t="s">
        <v>1125</v>
      </c>
    </row>
    <row r="4141" spans="1:13">
      <c r="A4141" s="106" t="str">
        <f t="shared" si="64"/>
        <v xml:space="preserve">38999 </v>
      </c>
      <c r="B4141" s="231" t="s">
        <v>6605</v>
      </c>
      <c r="C4141" s="232"/>
      <c r="D4141" s="233" t="s">
        <v>664</v>
      </c>
      <c r="E4141" s="233"/>
      <c r="F4141" s="234" t="s">
        <v>19026</v>
      </c>
      <c r="G4141" s="235">
        <v>0</v>
      </c>
      <c r="H4141" s="235">
        <v>0</v>
      </c>
      <c r="I4141" s="235">
        <v>0</v>
      </c>
      <c r="J4141" s="235">
        <v>0</v>
      </c>
      <c r="K4141" s="235">
        <v>0</v>
      </c>
      <c r="L4141" s="235">
        <v>0</v>
      </c>
      <c r="M4141" s="236" t="s">
        <v>991</v>
      </c>
    </row>
    <row r="4142" spans="1:13">
      <c r="A4142" s="106" t="str">
        <f t="shared" si="64"/>
        <v xml:space="preserve">39000 </v>
      </c>
      <c r="B4142" s="231" t="s">
        <v>6606</v>
      </c>
      <c r="C4142" s="232"/>
      <c r="D4142" s="233" t="s">
        <v>1358</v>
      </c>
      <c r="E4142" s="233"/>
      <c r="F4142" s="234" t="s">
        <v>5116</v>
      </c>
      <c r="G4142" s="235">
        <v>7.57</v>
      </c>
      <c r="H4142" s="233" t="s">
        <v>37</v>
      </c>
      <c r="I4142" s="235">
        <v>6.01</v>
      </c>
      <c r="J4142" s="235">
        <v>1.66</v>
      </c>
      <c r="K4142" s="233" t="s">
        <v>37</v>
      </c>
      <c r="L4142" s="235">
        <v>15.24</v>
      </c>
      <c r="M4142" s="236" t="s">
        <v>1570</v>
      </c>
    </row>
    <row r="4143" spans="1:13">
      <c r="A4143" s="106" t="str">
        <f t="shared" si="64"/>
        <v xml:space="preserve">39010 </v>
      </c>
      <c r="B4143" s="231" t="s">
        <v>6607</v>
      </c>
      <c r="C4143" s="232"/>
      <c r="D4143" s="233" t="s">
        <v>1358</v>
      </c>
      <c r="E4143" s="233"/>
      <c r="F4143" s="234" t="s">
        <v>5116</v>
      </c>
      <c r="G4143" s="235">
        <v>13.19</v>
      </c>
      <c r="H4143" s="233" t="s">
        <v>37</v>
      </c>
      <c r="I4143" s="235">
        <v>7.29</v>
      </c>
      <c r="J4143" s="235">
        <v>3.14</v>
      </c>
      <c r="K4143" s="233" t="s">
        <v>37</v>
      </c>
      <c r="L4143" s="235">
        <v>23.62</v>
      </c>
      <c r="M4143" s="236" t="s">
        <v>1570</v>
      </c>
    </row>
    <row r="4144" spans="1:13">
      <c r="A4144" s="106" t="str">
        <f t="shared" si="64"/>
        <v xml:space="preserve">39200 </v>
      </c>
      <c r="B4144" s="231" t="s">
        <v>6608</v>
      </c>
      <c r="C4144" s="232"/>
      <c r="D4144" s="233" t="s">
        <v>1358</v>
      </c>
      <c r="E4144" s="233"/>
      <c r="F4144" s="234" t="s">
        <v>6609</v>
      </c>
      <c r="G4144" s="235">
        <v>15.09</v>
      </c>
      <c r="H4144" s="233" t="s">
        <v>37</v>
      </c>
      <c r="I4144" s="235">
        <v>7.15</v>
      </c>
      <c r="J4144" s="235">
        <v>3.68</v>
      </c>
      <c r="K4144" s="233" t="s">
        <v>37</v>
      </c>
      <c r="L4144" s="235">
        <v>25.92</v>
      </c>
      <c r="M4144" s="236" t="s">
        <v>1570</v>
      </c>
    </row>
    <row r="4145" spans="1:13">
      <c r="A4145" s="106" t="str">
        <f t="shared" si="64"/>
        <v xml:space="preserve">39220 </v>
      </c>
      <c r="B4145" s="231" t="s">
        <v>6610</v>
      </c>
      <c r="C4145" s="232"/>
      <c r="D4145" s="233" t="s">
        <v>1358</v>
      </c>
      <c r="E4145" s="233"/>
      <c r="F4145" s="234" t="s">
        <v>6611</v>
      </c>
      <c r="G4145" s="235">
        <v>19.55</v>
      </c>
      <c r="H4145" s="233" t="s">
        <v>37</v>
      </c>
      <c r="I4145" s="235">
        <v>10</v>
      </c>
      <c r="J4145" s="235">
        <v>4.41</v>
      </c>
      <c r="K4145" s="233" t="s">
        <v>37</v>
      </c>
      <c r="L4145" s="235">
        <v>33.96</v>
      </c>
      <c r="M4145" s="236" t="s">
        <v>1570</v>
      </c>
    </row>
    <row r="4146" spans="1:13">
      <c r="A4146" s="106" t="str">
        <f t="shared" si="64"/>
        <v xml:space="preserve">39401 </v>
      </c>
      <c r="B4146" s="231" t="s">
        <v>6612</v>
      </c>
      <c r="C4146" s="232"/>
      <c r="D4146" s="233" t="s">
        <v>1358</v>
      </c>
      <c r="E4146" s="233"/>
      <c r="F4146" s="234" t="s">
        <v>6613</v>
      </c>
      <c r="G4146" s="235">
        <v>5.44</v>
      </c>
      <c r="H4146" s="233" t="s">
        <v>37</v>
      </c>
      <c r="I4146" s="235">
        <v>2.4500000000000002</v>
      </c>
      <c r="J4146" s="235">
        <v>1.3</v>
      </c>
      <c r="K4146" s="233" t="s">
        <v>37</v>
      </c>
      <c r="L4146" s="235">
        <v>9.19</v>
      </c>
      <c r="M4146" s="236" t="s">
        <v>1324</v>
      </c>
    </row>
    <row r="4147" spans="1:13">
      <c r="A4147" s="106" t="str">
        <f t="shared" si="64"/>
        <v xml:space="preserve">39402 </v>
      </c>
      <c r="B4147" s="231" t="s">
        <v>6614</v>
      </c>
      <c r="C4147" s="232"/>
      <c r="D4147" s="233" t="s">
        <v>1358</v>
      </c>
      <c r="E4147" s="233"/>
      <c r="F4147" s="234" t="s">
        <v>6615</v>
      </c>
      <c r="G4147" s="235">
        <v>7.25</v>
      </c>
      <c r="H4147" s="233" t="s">
        <v>37</v>
      </c>
      <c r="I4147" s="235">
        <v>2.96</v>
      </c>
      <c r="J4147" s="235">
        <v>1.77</v>
      </c>
      <c r="K4147" s="233" t="s">
        <v>37</v>
      </c>
      <c r="L4147" s="235">
        <v>11.98</v>
      </c>
      <c r="M4147" s="236" t="s">
        <v>1324</v>
      </c>
    </row>
    <row r="4148" spans="1:13">
      <c r="A4148" s="106" t="str">
        <f t="shared" si="64"/>
        <v xml:space="preserve">39499 </v>
      </c>
      <c r="B4148" s="231" t="s">
        <v>6616</v>
      </c>
      <c r="C4148" s="232"/>
      <c r="D4148" s="233" t="s">
        <v>664</v>
      </c>
      <c r="E4148" s="233"/>
      <c r="F4148" s="234" t="s">
        <v>19027</v>
      </c>
      <c r="G4148" s="235">
        <v>0</v>
      </c>
      <c r="H4148" s="235">
        <v>0</v>
      </c>
      <c r="I4148" s="235">
        <v>0</v>
      </c>
      <c r="J4148" s="235">
        <v>0</v>
      </c>
      <c r="K4148" s="235">
        <v>0</v>
      </c>
      <c r="L4148" s="235">
        <v>0</v>
      </c>
      <c r="M4148" s="236" t="s">
        <v>991</v>
      </c>
    </row>
    <row r="4149" spans="1:13">
      <c r="A4149" s="106" t="str">
        <f t="shared" si="64"/>
        <v xml:space="preserve">39501 </v>
      </c>
      <c r="B4149" s="231" t="s">
        <v>6617</v>
      </c>
      <c r="C4149" s="232"/>
      <c r="D4149" s="233" t="s">
        <v>1358</v>
      </c>
      <c r="E4149" s="233"/>
      <c r="F4149" s="234" t="s">
        <v>6618</v>
      </c>
      <c r="G4149" s="235">
        <v>13.98</v>
      </c>
      <c r="H4149" s="233" t="s">
        <v>37</v>
      </c>
      <c r="I4149" s="235">
        <v>8.3800000000000008</v>
      </c>
      <c r="J4149" s="235">
        <v>3.3</v>
      </c>
      <c r="K4149" s="233" t="s">
        <v>37</v>
      </c>
      <c r="L4149" s="235">
        <v>25.66</v>
      </c>
      <c r="M4149" s="236" t="s">
        <v>1570</v>
      </c>
    </row>
    <row r="4150" spans="1:13">
      <c r="A4150" s="106" t="str">
        <f t="shared" si="64"/>
        <v xml:space="preserve">39503 </v>
      </c>
      <c r="B4150" s="231" t="s">
        <v>6619</v>
      </c>
      <c r="C4150" s="232"/>
      <c r="D4150" s="233" t="s">
        <v>1358</v>
      </c>
      <c r="E4150" s="233"/>
      <c r="F4150" s="234" t="s">
        <v>6620</v>
      </c>
      <c r="G4150" s="235">
        <v>108.91</v>
      </c>
      <c r="H4150" s="233" t="s">
        <v>37</v>
      </c>
      <c r="I4150" s="235">
        <v>35.840000000000003</v>
      </c>
      <c r="J4150" s="235">
        <v>26.61</v>
      </c>
      <c r="K4150" s="233" t="s">
        <v>37</v>
      </c>
      <c r="L4150" s="235">
        <v>171.36</v>
      </c>
      <c r="M4150" s="236" t="s">
        <v>1570</v>
      </c>
    </row>
    <row r="4151" spans="1:13">
      <c r="A4151" s="106" t="str">
        <f t="shared" si="64"/>
        <v xml:space="preserve">39540 </v>
      </c>
      <c r="B4151" s="231" t="s">
        <v>6621</v>
      </c>
      <c r="C4151" s="232"/>
      <c r="D4151" s="233" t="s">
        <v>1358</v>
      </c>
      <c r="E4151" s="233"/>
      <c r="F4151" s="234" t="s">
        <v>6620</v>
      </c>
      <c r="G4151" s="235">
        <v>14.57</v>
      </c>
      <c r="H4151" s="233" t="s">
        <v>37</v>
      </c>
      <c r="I4151" s="235">
        <v>7.86</v>
      </c>
      <c r="J4151" s="235">
        <v>3.5</v>
      </c>
      <c r="K4151" s="233" t="s">
        <v>37</v>
      </c>
      <c r="L4151" s="235">
        <v>25.93</v>
      </c>
      <c r="M4151" s="236" t="s">
        <v>1570</v>
      </c>
    </row>
    <row r="4152" spans="1:13">
      <c r="A4152" s="106" t="str">
        <f t="shared" si="64"/>
        <v xml:space="preserve">39541 </v>
      </c>
      <c r="B4152" s="231" t="s">
        <v>6622</v>
      </c>
      <c r="C4152" s="232"/>
      <c r="D4152" s="233" t="s">
        <v>1358</v>
      </c>
      <c r="E4152" s="233"/>
      <c r="F4152" s="234" t="s">
        <v>6620</v>
      </c>
      <c r="G4152" s="235">
        <v>15.75</v>
      </c>
      <c r="H4152" s="233" t="s">
        <v>37</v>
      </c>
      <c r="I4152" s="235">
        <v>8.5399999999999991</v>
      </c>
      <c r="J4152" s="235">
        <v>3.84</v>
      </c>
      <c r="K4152" s="233" t="s">
        <v>37</v>
      </c>
      <c r="L4152" s="235">
        <v>28.13</v>
      </c>
      <c r="M4152" s="236" t="s">
        <v>1570</v>
      </c>
    </row>
    <row r="4153" spans="1:13">
      <c r="A4153" s="106" t="str">
        <f t="shared" si="64"/>
        <v xml:space="preserve">39545 </v>
      </c>
      <c r="B4153" s="231" t="s">
        <v>6623</v>
      </c>
      <c r="C4153" s="232"/>
      <c r="D4153" s="233" t="s">
        <v>1358</v>
      </c>
      <c r="E4153" s="233"/>
      <c r="F4153" s="234" t="s">
        <v>6624</v>
      </c>
      <c r="G4153" s="235">
        <v>14.67</v>
      </c>
      <c r="H4153" s="233" t="s">
        <v>37</v>
      </c>
      <c r="I4153" s="235">
        <v>8.6300000000000008</v>
      </c>
      <c r="J4153" s="235">
        <v>3.53</v>
      </c>
      <c r="K4153" s="233" t="s">
        <v>37</v>
      </c>
      <c r="L4153" s="235">
        <v>26.83</v>
      </c>
      <c r="M4153" s="236" t="s">
        <v>1570</v>
      </c>
    </row>
    <row r="4154" spans="1:13">
      <c r="A4154" s="106" t="str">
        <f t="shared" si="64"/>
        <v xml:space="preserve">39560 </v>
      </c>
      <c r="B4154" s="231" t="s">
        <v>6625</v>
      </c>
      <c r="C4154" s="232"/>
      <c r="D4154" s="233" t="s">
        <v>1358</v>
      </c>
      <c r="E4154" s="233"/>
      <c r="F4154" s="234" t="s">
        <v>6626</v>
      </c>
      <c r="G4154" s="235">
        <v>13.06</v>
      </c>
      <c r="H4154" s="233" t="s">
        <v>37</v>
      </c>
      <c r="I4154" s="235">
        <v>8.2799999999999994</v>
      </c>
      <c r="J4154" s="235">
        <v>2.9</v>
      </c>
      <c r="K4154" s="233" t="s">
        <v>37</v>
      </c>
      <c r="L4154" s="235">
        <v>24.24</v>
      </c>
      <c r="M4154" s="236" t="s">
        <v>1570</v>
      </c>
    </row>
    <row r="4155" spans="1:13">
      <c r="A4155" s="106" t="str">
        <f t="shared" si="64"/>
        <v xml:space="preserve">39561 </v>
      </c>
      <c r="B4155" s="231" t="s">
        <v>6627</v>
      </c>
      <c r="C4155" s="232"/>
      <c r="D4155" s="233" t="s">
        <v>1358</v>
      </c>
      <c r="E4155" s="233"/>
      <c r="F4155" s="234" t="s">
        <v>6628</v>
      </c>
      <c r="G4155" s="235">
        <v>19.989999999999998</v>
      </c>
      <c r="H4155" s="233" t="s">
        <v>37</v>
      </c>
      <c r="I4155" s="235">
        <v>13.06</v>
      </c>
      <c r="J4155" s="235">
        <v>4.79</v>
      </c>
      <c r="K4155" s="233" t="s">
        <v>37</v>
      </c>
      <c r="L4155" s="235">
        <v>37.840000000000003</v>
      </c>
      <c r="M4155" s="236" t="s">
        <v>1570</v>
      </c>
    </row>
    <row r="4156" spans="1:13">
      <c r="A4156" s="106" t="str">
        <f t="shared" si="64"/>
        <v xml:space="preserve">39599 </v>
      </c>
      <c r="B4156" s="231" t="s">
        <v>6629</v>
      </c>
      <c r="C4156" s="232"/>
      <c r="D4156" s="233" t="s">
        <v>664</v>
      </c>
      <c r="E4156" s="233"/>
      <c r="F4156" s="234" t="s">
        <v>19028</v>
      </c>
      <c r="G4156" s="235">
        <v>0</v>
      </c>
      <c r="H4156" s="235">
        <v>0</v>
      </c>
      <c r="I4156" s="235">
        <v>0</v>
      </c>
      <c r="J4156" s="235">
        <v>0</v>
      </c>
      <c r="K4156" s="235">
        <v>0</v>
      </c>
      <c r="L4156" s="235">
        <v>0</v>
      </c>
      <c r="M4156" s="236" t="s">
        <v>991</v>
      </c>
    </row>
    <row r="4157" spans="1:13">
      <c r="A4157" s="106" t="str">
        <f t="shared" si="64"/>
        <v xml:space="preserve">4X015 </v>
      </c>
      <c r="B4157" s="231" t="s">
        <v>21700</v>
      </c>
      <c r="C4157" s="232"/>
      <c r="D4157" s="233" t="s">
        <v>1358</v>
      </c>
      <c r="E4157" s="233"/>
      <c r="F4157" s="234" t="s">
        <v>21701</v>
      </c>
      <c r="G4157" s="235">
        <v>22</v>
      </c>
      <c r="H4157" s="233" t="s">
        <v>37</v>
      </c>
      <c r="I4157" s="235">
        <v>13.17</v>
      </c>
      <c r="J4157" s="235">
        <v>4.41</v>
      </c>
      <c r="K4157" s="233" t="s">
        <v>37</v>
      </c>
      <c r="L4157" s="235">
        <v>39.58</v>
      </c>
      <c r="M4157" s="236" t="s">
        <v>1570</v>
      </c>
    </row>
    <row r="4158" spans="1:13">
      <c r="A4158" s="106" t="str">
        <f t="shared" si="64"/>
        <v xml:space="preserve">4X016 </v>
      </c>
      <c r="B4158" s="231" t="s">
        <v>21702</v>
      </c>
      <c r="C4158" s="232"/>
      <c r="D4158" s="233" t="s">
        <v>1358</v>
      </c>
      <c r="E4158" s="233"/>
      <c r="F4158" s="234" t="s">
        <v>21703</v>
      </c>
      <c r="G4158" s="235">
        <v>28.65</v>
      </c>
      <c r="H4158" s="233" t="s">
        <v>37</v>
      </c>
      <c r="I4158" s="235">
        <v>15.61</v>
      </c>
      <c r="J4158" s="235">
        <v>6.26</v>
      </c>
      <c r="K4158" s="233" t="s">
        <v>37</v>
      </c>
      <c r="L4158" s="235">
        <v>50.52</v>
      </c>
      <c r="M4158" s="236" t="s">
        <v>1570</v>
      </c>
    </row>
    <row r="4159" spans="1:13">
      <c r="A4159" s="106" t="str">
        <f t="shared" si="64"/>
        <v xml:space="preserve">4X017 </v>
      </c>
      <c r="B4159" s="231" t="s">
        <v>21704</v>
      </c>
      <c r="C4159" s="232"/>
      <c r="D4159" s="233" t="s">
        <v>1358</v>
      </c>
      <c r="E4159" s="233"/>
      <c r="F4159" s="234" t="s">
        <v>21705</v>
      </c>
      <c r="G4159" s="235">
        <v>34</v>
      </c>
      <c r="H4159" s="233" t="s">
        <v>37</v>
      </c>
      <c r="I4159" s="235">
        <v>18.940000000000001</v>
      </c>
      <c r="J4159" s="235">
        <v>7.44</v>
      </c>
      <c r="K4159" s="233" t="s">
        <v>37</v>
      </c>
      <c r="L4159" s="235">
        <v>60.38</v>
      </c>
      <c r="M4159" s="236" t="s">
        <v>1570</v>
      </c>
    </row>
    <row r="4160" spans="1:13">
      <c r="A4160" s="106" t="str">
        <f t="shared" si="64"/>
        <v xml:space="preserve">4X018 </v>
      </c>
      <c r="B4160" s="231" t="s">
        <v>21706</v>
      </c>
      <c r="C4160" s="232"/>
      <c r="D4160" s="233" t="s">
        <v>1358</v>
      </c>
      <c r="E4160" s="233"/>
      <c r="F4160" s="234" t="s">
        <v>21707</v>
      </c>
      <c r="G4160" s="235">
        <v>40</v>
      </c>
      <c r="H4160" s="233" t="s">
        <v>37</v>
      </c>
      <c r="I4160" s="235">
        <v>21.46</v>
      </c>
      <c r="J4160" s="235">
        <v>8.7799999999999994</v>
      </c>
      <c r="K4160" s="233" t="s">
        <v>37</v>
      </c>
      <c r="L4160" s="235">
        <v>70.239999999999995</v>
      </c>
      <c r="M4160" s="236" t="s">
        <v>1570</v>
      </c>
    </row>
    <row r="4161" spans="1:13">
      <c r="A4161" s="106" t="str">
        <f t="shared" si="64"/>
        <v xml:space="preserve">4X019 </v>
      </c>
      <c r="B4161" s="231" t="s">
        <v>21708</v>
      </c>
      <c r="C4161" s="232"/>
      <c r="D4161" s="233" t="s">
        <v>1358</v>
      </c>
      <c r="E4161" s="233"/>
      <c r="F4161" s="234" t="s">
        <v>21709</v>
      </c>
      <c r="G4161" s="235">
        <v>50</v>
      </c>
      <c r="H4161" s="233" t="s">
        <v>37</v>
      </c>
      <c r="I4161" s="235">
        <v>25.85</v>
      </c>
      <c r="J4161" s="235">
        <v>10.71</v>
      </c>
      <c r="K4161" s="233" t="s">
        <v>37</v>
      </c>
      <c r="L4161" s="235">
        <v>86.56</v>
      </c>
      <c r="M4161" s="236" t="s">
        <v>1570</v>
      </c>
    </row>
    <row r="4162" spans="1:13">
      <c r="A4162" s="106" t="str">
        <f t="shared" si="64"/>
        <v xml:space="preserve">40490 </v>
      </c>
      <c r="B4162" s="231" t="s">
        <v>6630</v>
      </c>
      <c r="C4162" s="232"/>
      <c r="D4162" s="233" t="s">
        <v>1358</v>
      </c>
      <c r="E4162" s="233"/>
      <c r="F4162" s="234" t="s">
        <v>6631</v>
      </c>
      <c r="G4162" s="235">
        <v>1.22</v>
      </c>
      <c r="H4162" s="235">
        <v>2.3199999999999998</v>
      </c>
      <c r="I4162" s="235">
        <v>0.73</v>
      </c>
      <c r="J4162" s="235">
        <v>0.13</v>
      </c>
      <c r="K4162" s="235">
        <v>3.67</v>
      </c>
      <c r="L4162" s="235">
        <v>2.08</v>
      </c>
      <c r="M4162" s="236" t="s">
        <v>1324</v>
      </c>
    </row>
    <row r="4163" spans="1:13">
      <c r="A4163" s="106" t="str">
        <f t="shared" ref="A4163:A4226" si="65">B4163&amp;" "&amp;C4163</f>
        <v xml:space="preserve">40500 </v>
      </c>
      <c r="B4163" s="231" t="s">
        <v>6632</v>
      </c>
      <c r="C4163" s="232"/>
      <c r="D4163" s="233" t="s">
        <v>1358</v>
      </c>
      <c r="E4163" s="233"/>
      <c r="F4163" s="234" t="s">
        <v>6633</v>
      </c>
      <c r="G4163" s="235">
        <v>4.47</v>
      </c>
      <c r="H4163" s="235">
        <v>10.84</v>
      </c>
      <c r="I4163" s="235">
        <v>6.23</v>
      </c>
      <c r="J4163" s="235">
        <v>0.6</v>
      </c>
      <c r="K4163" s="235">
        <v>15.91</v>
      </c>
      <c r="L4163" s="235">
        <v>11.3</v>
      </c>
      <c r="M4163" s="236" t="s">
        <v>1570</v>
      </c>
    </row>
    <row r="4164" spans="1:13">
      <c r="A4164" s="106" t="str">
        <f t="shared" si="65"/>
        <v xml:space="preserve">40510 </v>
      </c>
      <c r="B4164" s="231" t="s">
        <v>6634</v>
      </c>
      <c r="C4164" s="232"/>
      <c r="D4164" s="233" t="s">
        <v>1358</v>
      </c>
      <c r="E4164" s="233"/>
      <c r="F4164" s="234" t="s">
        <v>6633</v>
      </c>
      <c r="G4164" s="235">
        <v>4.82</v>
      </c>
      <c r="H4164" s="235">
        <v>9.26</v>
      </c>
      <c r="I4164" s="235">
        <v>5.17</v>
      </c>
      <c r="J4164" s="235">
        <v>0.66</v>
      </c>
      <c r="K4164" s="235">
        <v>14.74</v>
      </c>
      <c r="L4164" s="235">
        <v>10.65</v>
      </c>
      <c r="M4164" s="236" t="s">
        <v>1570</v>
      </c>
    </row>
    <row r="4165" spans="1:13">
      <c r="A4165" s="106" t="str">
        <f t="shared" si="65"/>
        <v xml:space="preserve">40520 </v>
      </c>
      <c r="B4165" s="231" t="s">
        <v>6635</v>
      </c>
      <c r="C4165" s="232"/>
      <c r="D4165" s="233" t="s">
        <v>1358</v>
      </c>
      <c r="E4165" s="233"/>
      <c r="F4165" s="234" t="s">
        <v>6633</v>
      </c>
      <c r="G4165" s="235">
        <v>4.79</v>
      </c>
      <c r="H4165" s="235">
        <v>9.73</v>
      </c>
      <c r="I4165" s="235">
        <v>5.43</v>
      </c>
      <c r="J4165" s="235">
        <v>0.71</v>
      </c>
      <c r="K4165" s="235">
        <v>15.23</v>
      </c>
      <c r="L4165" s="235">
        <v>10.93</v>
      </c>
      <c r="M4165" s="236" t="s">
        <v>1570</v>
      </c>
    </row>
    <row r="4166" spans="1:13">
      <c r="A4166" s="106" t="str">
        <f t="shared" si="65"/>
        <v xml:space="preserve">40525 </v>
      </c>
      <c r="B4166" s="231" t="s">
        <v>6636</v>
      </c>
      <c r="C4166" s="232"/>
      <c r="D4166" s="233" t="s">
        <v>1358</v>
      </c>
      <c r="E4166" s="233"/>
      <c r="F4166" s="234" t="s">
        <v>6637</v>
      </c>
      <c r="G4166" s="235">
        <v>7.72</v>
      </c>
      <c r="H4166" s="233" t="s">
        <v>37</v>
      </c>
      <c r="I4166" s="235">
        <v>7.83</v>
      </c>
      <c r="J4166" s="235">
        <v>1.18</v>
      </c>
      <c r="K4166" s="233" t="s">
        <v>37</v>
      </c>
      <c r="L4166" s="235">
        <v>16.73</v>
      </c>
      <c r="M4166" s="236" t="s">
        <v>1570</v>
      </c>
    </row>
    <row r="4167" spans="1:13">
      <c r="A4167" s="106" t="str">
        <f t="shared" si="65"/>
        <v xml:space="preserve">40527 </v>
      </c>
      <c r="B4167" s="231" t="s">
        <v>6638</v>
      </c>
      <c r="C4167" s="232"/>
      <c r="D4167" s="233" t="s">
        <v>1358</v>
      </c>
      <c r="E4167" s="233"/>
      <c r="F4167" s="234" t="s">
        <v>6637</v>
      </c>
      <c r="G4167" s="235">
        <v>9.32</v>
      </c>
      <c r="H4167" s="233" t="s">
        <v>37</v>
      </c>
      <c r="I4167" s="235">
        <v>8.3699999999999992</v>
      </c>
      <c r="J4167" s="235">
        <v>1.36</v>
      </c>
      <c r="K4167" s="233" t="s">
        <v>37</v>
      </c>
      <c r="L4167" s="235">
        <v>19.05</v>
      </c>
      <c r="M4167" s="236" t="s">
        <v>1570</v>
      </c>
    </row>
    <row r="4168" spans="1:13">
      <c r="A4168" s="106" t="str">
        <f t="shared" si="65"/>
        <v xml:space="preserve">40530 </v>
      </c>
      <c r="B4168" s="231" t="s">
        <v>6639</v>
      </c>
      <c r="C4168" s="232"/>
      <c r="D4168" s="233" t="s">
        <v>1358</v>
      </c>
      <c r="E4168" s="233"/>
      <c r="F4168" s="234" t="s">
        <v>6640</v>
      </c>
      <c r="G4168" s="235">
        <v>5.54</v>
      </c>
      <c r="H4168" s="235">
        <v>10.37</v>
      </c>
      <c r="I4168" s="235">
        <v>5.92</v>
      </c>
      <c r="J4168" s="235">
        <v>0.88</v>
      </c>
      <c r="K4168" s="235">
        <v>16.79</v>
      </c>
      <c r="L4168" s="235">
        <v>12.34</v>
      </c>
      <c r="M4168" s="236" t="s">
        <v>1570</v>
      </c>
    </row>
    <row r="4169" spans="1:13">
      <c r="A4169" s="106" t="str">
        <f t="shared" si="65"/>
        <v xml:space="preserve">40650 </v>
      </c>
      <c r="B4169" s="231" t="s">
        <v>6641</v>
      </c>
      <c r="C4169" s="232"/>
      <c r="D4169" s="233" t="s">
        <v>1358</v>
      </c>
      <c r="E4169" s="233"/>
      <c r="F4169" s="234" t="s">
        <v>21307</v>
      </c>
      <c r="G4169" s="235">
        <v>3.78</v>
      </c>
      <c r="H4169" s="235">
        <v>10.06</v>
      </c>
      <c r="I4169" s="235">
        <v>5.23</v>
      </c>
      <c r="J4169" s="235">
        <v>0.74</v>
      </c>
      <c r="K4169" s="235">
        <v>14.58</v>
      </c>
      <c r="L4169" s="235">
        <v>9.75</v>
      </c>
      <c r="M4169" s="236" t="s">
        <v>1570</v>
      </c>
    </row>
    <row r="4170" spans="1:13">
      <c r="A4170" s="106" t="str">
        <f t="shared" si="65"/>
        <v xml:space="preserve">40652 </v>
      </c>
      <c r="B4170" s="231" t="s">
        <v>6642</v>
      </c>
      <c r="C4170" s="232"/>
      <c r="D4170" s="233" t="s">
        <v>1358</v>
      </c>
      <c r="E4170" s="233"/>
      <c r="F4170" s="234" t="s">
        <v>21308</v>
      </c>
      <c r="G4170" s="235">
        <v>4.43</v>
      </c>
      <c r="H4170" s="235">
        <v>10.58</v>
      </c>
      <c r="I4170" s="235">
        <v>5.92</v>
      </c>
      <c r="J4170" s="235">
        <v>0.77</v>
      </c>
      <c r="K4170" s="235">
        <v>15.78</v>
      </c>
      <c r="L4170" s="235">
        <v>11.12</v>
      </c>
      <c r="M4170" s="236" t="s">
        <v>1570</v>
      </c>
    </row>
    <row r="4171" spans="1:13">
      <c r="A4171" s="106" t="str">
        <f t="shared" si="65"/>
        <v xml:space="preserve">40654 </v>
      </c>
      <c r="B4171" s="231" t="s">
        <v>6643</v>
      </c>
      <c r="C4171" s="232"/>
      <c r="D4171" s="233" t="s">
        <v>1358</v>
      </c>
      <c r="E4171" s="233"/>
      <c r="F4171" s="234" t="s">
        <v>21309</v>
      </c>
      <c r="G4171" s="235">
        <v>5.48</v>
      </c>
      <c r="H4171" s="235">
        <v>11.46</v>
      </c>
      <c r="I4171" s="235">
        <v>6.72</v>
      </c>
      <c r="J4171" s="235">
        <v>0.85</v>
      </c>
      <c r="K4171" s="235">
        <v>17.79</v>
      </c>
      <c r="L4171" s="235">
        <v>13.05</v>
      </c>
      <c r="M4171" s="236" t="s">
        <v>1570</v>
      </c>
    </row>
    <row r="4172" spans="1:13">
      <c r="A4172" s="106" t="str">
        <f t="shared" si="65"/>
        <v xml:space="preserve">40700 </v>
      </c>
      <c r="B4172" s="231" t="s">
        <v>6644</v>
      </c>
      <c r="C4172" s="232"/>
      <c r="D4172" s="233" t="s">
        <v>1358</v>
      </c>
      <c r="E4172" s="233"/>
      <c r="F4172" s="234" t="s">
        <v>6645</v>
      </c>
      <c r="G4172" s="235">
        <v>14.17</v>
      </c>
      <c r="H4172" s="233" t="s">
        <v>37</v>
      </c>
      <c r="I4172" s="235">
        <v>13.88</v>
      </c>
      <c r="J4172" s="235">
        <v>2.59</v>
      </c>
      <c r="K4172" s="233" t="s">
        <v>37</v>
      </c>
      <c r="L4172" s="235">
        <v>30.64</v>
      </c>
      <c r="M4172" s="236" t="s">
        <v>1570</v>
      </c>
    </row>
    <row r="4173" spans="1:13">
      <c r="A4173" s="106" t="str">
        <f t="shared" si="65"/>
        <v xml:space="preserve">40701 </v>
      </c>
      <c r="B4173" s="231" t="s">
        <v>6646</v>
      </c>
      <c r="C4173" s="232"/>
      <c r="D4173" s="233" t="s">
        <v>1358</v>
      </c>
      <c r="E4173" s="233"/>
      <c r="F4173" s="234" t="s">
        <v>6645</v>
      </c>
      <c r="G4173" s="235">
        <v>17.23</v>
      </c>
      <c r="H4173" s="233" t="s">
        <v>37</v>
      </c>
      <c r="I4173" s="235">
        <v>15.73</v>
      </c>
      <c r="J4173" s="235">
        <v>3.14</v>
      </c>
      <c r="K4173" s="233" t="s">
        <v>37</v>
      </c>
      <c r="L4173" s="235">
        <v>36.1</v>
      </c>
      <c r="M4173" s="236" t="s">
        <v>1570</v>
      </c>
    </row>
    <row r="4174" spans="1:13">
      <c r="A4174" s="106" t="str">
        <f t="shared" si="65"/>
        <v xml:space="preserve">40702 </v>
      </c>
      <c r="B4174" s="231" t="s">
        <v>6647</v>
      </c>
      <c r="C4174" s="232"/>
      <c r="D4174" s="233" t="s">
        <v>1358</v>
      </c>
      <c r="E4174" s="233"/>
      <c r="F4174" s="234" t="s">
        <v>6645</v>
      </c>
      <c r="G4174" s="235">
        <v>14.27</v>
      </c>
      <c r="H4174" s="233" t="s">
        <v>37</v>
      </c>
      <c r="I4174" s="235">
        <v>13.49</v>
      </c>
      <c r="J4174" s="235">
        <v>2.61</v>
      </c>
      <c r="K4174" s="233" t="s">
        <v>37</v>
      </c>
      <c r="L4174" s="235">
        <v>30.37</v>
      </c>
      <c r="M4174" s="236" t="s">
        <v>1570</v>
      </c>
    </row>
    <row r="4175" spans="1:13">
      <c r="A4175" s="106" t="str">
        <f t="shared" si="65"/>
        <v xml:space="preserve">40720 </v>
      </c>
      <c r="B4175" s="231" t="s">
        <v>6648</v>
      </c>
      <c r="C4175" s="232"/>
      <c r="D4175" s="233" t="s">
        <v>1358</v>
      </c>
      <c r="E4175" s="233"/>
      <c r="F4175" s="234" t="s">
        <v>6645</v>
      </c>
      <c r="G4175" s="235">
        <v>14.72</v>
      </c>
      <c r="H4175" s="233" t="s">
        <v>37</v>
      </c>
      <c r="I4175" s="235">
        <v>13.76</v>
      </c>
      <c r="J4175" s="235">
        <v>2.68</v>
      </c>
      <c r="K4175" s="233" t="s">
        <v>37</v>
      </c>
      <c r="L4175" s="235">
        <v>31.16</v>
      </c>
      <c r="M4175" s="236" t="s">
        <v>1570</v>
      </c>
    </row>
    <row r="4176" spans="1:13">
      <c r="A4176" s="106" t="str">
        <f t="shared" si="65"/>
        <v xml:space="preserve">40761 </v>
      </c>
      <c r="B4176" s="231" t="s">
        <v>6649</v>
      </c>
      <c r="C4176" s="232"/>
      <c r="D4176" s="233" t="s">
        <v>1358</v>
      </c>
      <c r="E4176" s="233"/>
      <c r="F4176" s="234" t="s">
        <v>6645</v>
      </c>
      <c r="G4176" s="235">
        <v>15.84</v>
      </c>
      <c r="H4176" s="233" t="s">
        <v>37</v>
      </c>
      <c r="I4176" s="235">
        <v>13.99</v>
      </c>
      <c r="J4176" s="235">
        <v>2.9</v>
      </c>
      <c r="K4176" s="233" t="s">
        <v>37</v>
      </c>
      <c r="L4176" s="235">
        <v>32.729999999999997</v>
      </c>
      <c r="M4176" s="236" t="s">
        <v>1570</v>
      </c>
    </row>
    <row r="4177" spans="1:13">
      <c r="A4177" s="106" t="str">
        <f t="shared" si="65"/>
        <v xml:space="preserve">40799 </v>
      </c>
      <c r="B4177" s="231" t="s">
        <v>6650</v>
      </c>
      <c r="C4177" s="232"/>
      <c r="D4177" s="233" t="s">
        <v>664</v>
      </c>
      <c r="E4177" s="233"/>
      <c r="F4177" s="234" t="s">
        <v>19029</v>
      </c>
      <c r="G4177" s="235">
        <v>0</v>
      </c>
      <c r="H4177" s="235">
        <v>0</v>
      </c>
      <c r="I4177" s="235">
        <v>0</v>
      </c>
      <c r="J4177" s="235">
        <v>0</v>
      </c>
      <c r="K4177" s="235">
        <v>0</v>
      </c>
      <c r="L4177" s="235">
        <v>0</v>
      </c>
      <c r="M4177" s="236" t="s">
        <v>991</v>
      </c>
    </row>
    <row r="4178" spans="1:13">
      <c r="A4178" s="106" t="str">
        <f t="shared" si="65"/>
        <v xml:space="preserve">40800 </v>
      </c>
      <c r="B4178" s="231" t="s">
        <v>6651</v>
      </c>
      <c r="C4178" s="232"/>
      <c r="D4178" s="233" t="s">
        <v>1358</v>
      </c>
      <c r="E4178" s="233"/>
      <c r="F4178" s="234" t="s">
        <v>6652</v>
      </c>
      <c r="G4178" s="235">
        <v>1.23</v>
      </c>
      <c r="H4178" s="235">
        <v>4.78</v>
      </c>
      <c r="I4178" s="235">
        <v>2.2999999999999998</v>
      </c>
      <c r="J4178" s="235">
        <v>0.13</v>
      </c>
      <c r="K4178" s="235">
        <v>6.14</v>
      </c>
      <c r="L4178" s="235">
        <v>3.66</v>
      </c>
      <c r="M4178" s="236" t="s">
        <v>1474</v>
      </c>
    </row>
    <row r="4179" spans="1:13">
      <c r="A4179" s="106" t="str">
        <f t="shared" si="65"/>
        <v xml:space="preserve">40801 </v>
      </c>
      <c r="B4179" s="231" t="s">
        <v>6653</v>
      </c>
      <c r="C4179" s="232"/>
      <c r="D4179" s="233" t="s">
        <v>1358</v>
      </c>
      <c r="E4179" s="233"/>
      <c r="F4179" s="234" t="s">
        <v>6652</v>
      </c>
      <c r="G4179" s="235">
        <v>2.63</v>
      </c>
      <c r="H4179" s="235">
        <v>6</v>
      </c>
      <c r="I4179" s="235">
        <v>3.22</v>
      </c>
      <c r="J4179" s="235">
        <v>0.28000000000000003</v>
      </c>
      <c r="K4179" s="235">
        <v>8.91</v>
      </c>
      <c r="L4179" s="235">
        <v>6.13</v>
      </c>
      <c r="M4179" s="236" t="s">
        <v>1474</v>
      </c>
    </row>
    <row r="4180" spans="1:13">
      <c r="A4180" s="106" t="str">
        <f t="shared" si="65"/>
        <v xml:space="preserve">40804 </v>
      </c>
      <c r="B4180" s="231" t="s">
        <v>6654</v>
      </c>
      <c r="C4180" s="232"/>
      <c r="D4180" s="233" t="s">
        <v>1358</v>
      </c>
      <c r="E4180" s="233"/>
      <c r="F4180" s="234" t="s">
        <v>6655</v>
      </c>
      <c r="G4180" s="235">
        <v>1.3</v>
      </c>
      <c r="H4180" s="235">
        <v>4.47</v>
      </c>
      <c r="I4180" s="235">
        <v>2.13</v>
      </c>
      <c r="J4180" s="235">
        <v>0.16</v>
      </c>
      <c r="K4180" s="235">
        <v>5.93</v>
      </c>
      <c r="L4180" s="235">
        <v>3.59</v>
      </c>
      <c r="M4180" s="236" t="s">
        <v>1474</v>
      </c>
    </row>
    <row r="4181" spans="1:13">
      <c r="A4181" s="106" t="str">
        <f t="shared" si="65"/>
        <v xml:space="preserve">40805 </v>
      </c>
      <c r="B4181" s="231" t="s">
        <v>6656</v>
      </c>
      <c r="C4181" s="232"/>
      <c r="D4181" s="233" t="s">
        <v>1358</v>
      </c>
      <c r="E4181" s="233"/>
      <c r="F4181" s="234" t="s">
        <v>6655</v>
      </c>
      <c r="G4181" s="235">
        <v>2.79</v>
      </c>
      <c r="H4181" s="235">
        <v>5.62</v>
      </c>
      <c r="I4181" s="235">
        <v>3.03</v>
      </c>
      <c r="J4181" s="235">
        <v>0.27</v>
      </c>
      <c r="K4181" s="235">
        <v>8.68</v>
      </c>
      <c r="L4181" s="235">
        <v>6.09</v>
      </c>
      <c r="M4181" s="236" t="s">
        <v>1474</v>
      </c>
    </row>
    <row r="4182" spans="1:13">
      <c r="A4182" s="106" t="str">
        <f t="shared" si="65"/>
        <v xml:space="preserve">40806 </v>
      </c>
      <c r="B4182" s="231" t="s">
        <v>6657</v>
      </c>
      <c r="C4182" s="232"/>
      <c r="D4182" s="233" t="s">
        <v>1358</v>
      </c>
      <c r="E4182" s="233"/>
      <c r="F4182" s="234" t="s">
        <v>6658</v>
      </c>
      <c r="G4182" s="235">
        <v>0.31</v>
      </c>
      <c r="H4182" s="235">
        <v>2.67</v>
      </c>
      <c r="I4182" s="235">
        <v>0.56000000000000005</v>
      </c>
      <c r="J4182" s="235">
        <v>0.04</v>
      </c>
      <c r="K4182" s="235">
        <v>3.02</v>
      </c>
      <c r="L4182" s="235">
        <v>0.91</v>
      </c>
      <c r="M4182" s="236" t="s">
        <v>1324</v>
      </c>
    </row>
    <row r="4183" spans="1:13">
      <c r="A4183" s="106" t="str">
        <f t="shared" si="65"/>
        <v xml:space="preserve">40808 </v>
      </c>
      <c r="B4183" s="231" t="s">
        <v>6659</v>
      </c>
      <c r="C4183" s="232"/>
      <c r="D4183" s="233" t="s">
        <v>1358</v>
      </c>
      <c r="E4183" s="233"/>
      <c r="F4183" s="234" t="s">
        <v>6660</v>
      </c>
      <c r="G4183" s="235">
        <v>1.05</v>
      </c>
      <c r="H4183" s="235">
        <v>3.88</v>
      </c>
      <c r="I4183" s="235">
        <v>1.56</v>
      </c>
      <c r="J4183" s="235">
        <v>0.13</v>
      </c>
      <c r="K4183" s="235">
        <v>5.0599999999999996</v>
      </c>
      <c r="L4183" s="235">
        <v>2.74</v>
      </c>
      <c r="M4183" s="236" t="s">
        <v>1474</v>
      </c>
    </row>
    <row r="4184" spans="1:13">
      <c r="A4184" s="106" t="str">
        <f t="shared" si="65"/>
        <v xml:space="preserve">40810 </v>
      </c>
      <c r="B4184" s="231" t="s">
        <v>6661</v>
      </c>
      <c r="C4184" s="232"/>
      <c r="D4184" s="233" t="s">
        <v>1358</v>
      </c>
      <c r="E4184" s="233"/>
      <c r="F4184" s="234" t="s">
        <v>6662</v>
      </c>
      <c r="G4184" s="235">
        <v>1.36</v>
      </c>
      <c r="H4184" s="235">
        <v>4.93</v>
      </c>
      <c r="I4184" s="235">
        <v>2.2000000000000002</v>
      </c>
      <c r="J4184" s="235">
        <v>0.16</v>
      </c>
      <c r="K4184" s="235">
        <v>6.45</v>
      </c>
      <c r="L4184" s="235">
        <v>3.72</v>
      </c>
      <c r="M4184" s="236" t="s">
        <v>1474</v>
      </c>
    </row>
    <row r="4185" spans="1:13">
      <c r="A4185" s="106" t="str">
        <f t="shared" si="65"/>
        <v xml:space="preserve">40812 </v>
      </c>
      <c r="B4185" s="231" t="s">
        <v>6663</v>
      </c>
      <c r="C4185" s="232"/>
      <c r="D4185" s="233" t="s">
        <v>1358</v>
      </c>
      <c r="E4185" s="233"/>
      <c r="F4185" s="234" t="s">
        <v>6664</v>
      </c>
      <c r="G4185" s="235">
        <v>2.37</v>
      </c>
      <c r="H4185" s="235">
        <v>5.69</v>
      </c>
      <c r="I4185" s="235">
        <v>2.91</v>
      </c>
      <c r="J4185" s="235">
        <v>0.27</v>
      </c>
      <c r="K4185" s="235">
        <v>8.33</v>
      </c>
      <c r="L4185" s="235">
        <v>5.55</v>
      </c>
      <c r="M4185" s="236" t="s">
        <v>1474</v>
      </c>
    </row>
    <row r="4186" spans="1:13">
      <c r="A4186" s="106" t="str">
        <f t="shared" si="65"/>
        <v xml:space="preserve">40814 </v>
      </c>
      <c r="B4186" s="231" t="s">
        <v>6665</v>
      </c>
      <c r="C4186" s="232"/>
      <c r="D4186" s="233" t="s">
        <v>1358</v>
      </c>
      <c r="E4186" s="233"/>
      <c r="F4186" s="234" t="s">
        <v>6664</v>
      </c>
      <c r="G4186" s="235">
        <v>3.52</v>
      </c>
      <c r="H4186" s="235">
        <v>7.36</v>
      </c>
      <c r="I4186" s="235">
        <v>4.74</v>
      </c>
      <c r="J4186" s="235">
        <v>0.39</v>
      </c>
      <c r="K4186" s="235">
        <v>11.27</v>
      </c>
      <c r="L4186" s="235">
        <v>8.65</v>
      </c>
      <c r="M4186" s="236" t="s">
        <v>1570</v>
      </c>
    </row>
    <row r="4187" spans="1:13">
      <c r="A4187" s="106" t="str">
        <f t="shared" si="65"/>
        <v xml:space="preserve">40816 </v>
      </c>
      <c r="B4187" s="231" t="s">
        <v>6666</v>
      </c>
      <c r="C4187" s="232"/>
      <c r="D4187" s="233" t="s">
        <v>1358</v>
      </c>
      <c r="E4187" s="233"/>
      <c r="F4187" s="234" t="s">
        <v>6662</v>
      </c>
      <c r="G4187" s="235">
        <v>3.77</v>
      </c>
      <c r="H4187" s="235">
        <v>7.88</v>
      </c>
      <c r="I4187" s="235">
        <v>4.9800000000000004</v>
      </c>
      <c r="J4187" s="235">
        <v>0.49</v>
      </c>
      <c r="K4187" s="235">
        <v>12.14</v>
      </c>
      <c r="L4187" s="235">
        <v>9.24</v>
      </c>
      <c r="M4187" s="236" t="s">
        <v>1570</v>
      </c>
    </row>
    <row r="4188" spans="1:13">
      <c r="A4188" s="106" t="str">
        <f t="shared" si="65"/>
        <v xml:space="preserve">40818 </v>
      </c>
      <c r="B4188" s="231" t="s">
        <v>6667</v>
      </c>
      <c r="C4188" s="232"/>
      <c r="D4188" s="233" t="s">
        <v>1358</v>
      </c>
      <c r="E4188" s="233"/>
      <c r="F4188" s="234" t="s">
        <v>6668</v>
      </c>
      <c r="G4188" s="235">
        <v>2.83</v>
      </c>
      <c r="H4188" s="235">
        <v>7.75</v>
      </c>
      <c r="I4188" s="235">
        <v>4.88</v>
      </c>
      <c r="J4188" s="235">
        <v>0.34</v>
      </c>
      <c r="K4188" s="235">
        <v>10.92</v>
      </c>
      <c r="L4188" s="235">
        <v>8.0500000000000007</v>
      </c>
      <c r="M4188" s="236" t="s">
        <v>1570</v>
      </c>
    </row>
    <row r="4189" spans="1:13">
      <c r="A4189" s="106" t="str">
        <f t="shared" si="65"/>
        <v xml:space="preserve">40819 </v>
      </c>
      <c r="B4189" s="231" t="s">
        <v>6669</v>
      </c>
      <c r="C4189" s="232"/>
      <c r="D4189" s="233" t="s">
        <v>1358</v>
      </c>
      <c r="E4189" s="233"/>
      <c r="F4189" s="234" t="s">
        <v>6670</v>
      </c>
      <c r="G4189" s="235">
        <v>2.5099999999999998</v>
      </c>
      <c r="H4189" s="235">
        <v>5.49</v>
      </c>
      <c r="I4189" s="235">
        <v>3.41</v>
      </c>
      <c r="J4189" s="235">
        <v>0.23</v>
      </c>
      <c r="K4189" s="235">
        <v>8.23</v>
      </c>
      <c r="L4189" s="235">
        <v>6.15</v>
      </c>
      <c r="M4189" s="236" t="s">
        <v>1570</v>
      </c>
    </row>
    <row r="4190" spans="1:13">
      <c r="A4190" s="106" t="str">
        <f t="shared" si="65"/>
        <v xml:space="preserve">40820 </v>
      </c>
      <c r="B4190" s="231" t="s">
        <v>6671</v>
      </c>
      <c r="C4190" s="232"/>
      <c r="D4190" s="233" t="s">
        <v>1358</v>
      </c>
      <c r="E4190" s="233"/>
      <c r="F4190" s="234" t="s">
        <v>6672</v>
      </c>
      <c r="G4190" s="235">
        <v>1.34</v>
      </c>
      <c r="H4190" s="235">
        <v>6.16</v>
      </c>
      <c r="I4190" s="235">
        <v>3.48</v>
      </c>
      <c r="J4190" s="235">
        <v>0.15</v>
      </c>
      <c r="K4190" s="235">
        <v>7.65</v>
      </c>
      <c r="L4190" s="235">
        <v>4.97</v>
      </c>
      <c r="M4190" s="236" t="s">
        <v>1474</v>
      </c>
    </row>
    <row r="4191" spans="1:13">
      <c r="A4191" s="106" t="str">
        <f t="shared" si="65"/>
        <v xml:space="preserve">40830 </v>
      </c>
      <c r="B4191" s="231" t="s">
        <v>6673</v>
      </c>
      <c r="C4191" s="232"/>
      <c r="D4191" s="233" t="s">
        <v>1358</v>
      </c>
      <c r="E4191" s="233"/>
      <c r="F4191" s="234" t="s">
        <v>6674</v>
      </c>
      <c r="G4191" s="235">
        <v>1.82</v>
      </c>
      <c r="H4191" s="235">
        <v>4.76</v>
      </c>
      <c r="I4191" s="235">
        <v>2.4300000000000002</v>
      </c>
      <c r="J4191" s="235">
        <v>0.21</v>
      </c>
      <c r="K4191" s="235">
        <v>6.79</v>
      </c>
      <c r="L4191" s="235">
        <v>4.46</v>
      </c>
      <c r="M4191" s="236" t="s">
        <v>1474</v>
      </c>
    </row>
    <row r="4192" spans="1:13">
      <c r="A4192" s="106" t="str">
        <f t="shared" si="65"/>
        <v xml:space="preserve">40831 </v>
      </c>
      <c r="B4192" s="231" t="s">
        <v>6675</v>
      </c>
      <c r="C4192" s="232"/>
      <c r="D4192" s="233" t="s">
        <v>1358</v>
      </c>
      <c r="E4192" s="233"/>
      <c r="F4192" s="234" t="s">
        <v>6674</v>
      </c>
      <c r="G4192" s="235">
        <v>2.57</v>
      </c>
      <c r="H4192" s="235">
        <v>6.11</v>
      </c>
      <c r="I4192" s="235">
        <v>3.3</v>
      </c>
      <c r="J4192" s="235">
        <v>0.28999999999999998</v>
      </c>
      <c r="K4192" s="235">
        <v>8.9700000000000006</v>
      </c>
      <c r="L4192" s="235">
        <v>6.16</v>
      </c>
      <c r="M4192" s="236" t="s">
        <v>1474</v>
      </c>
    </row>
    <row r="4193" spans="1:13">
      <c r="A4193" s="106" t="str">
        <f t="shared" si="65"/>
        <v xml:space="preserve">40840 </v>
      </c>
      <c r="B4193" s="231" t="s">
        <v>6676</v>
      </c>
      <c r="C4193" s="232"/>
      <c r="D4193" s="233" t="s">
        <v>1193</v>
      </c>
      <c r="E4193" s="233"/>
      <c r="F4193" s="234" t="s">
        <v>6677</v>
      </c>
      <c r="G4193" s="235">
        <v>9.15</v>
      </c>
      <c r="H4193" s="235">
        <v>15.31</v>
      </c>
      <c r="I4193" s="235">
        <v>8.57</v>
      </c>
      <c r="J4193" s="235">
        <v>1.38</v>
      </c>
      <c r="K4193" s="235">
        <v>25.84</v>
      </c>
      <c r="L4193" s="235">
        <v>19.100000000000001</v>
      </c>
      <c r="M4193" s="236" t="s">
        <v>1570</v>
      </c>
    </row>
    <row r="4194" spans="1:13">
      <c r="A4194" s="106" t="str">
        <f t="shared" si="65"/>
        <v xml:space="preserve">40842 </v>
      </c>
      <c r="B4194" s="231" t="s">
        <v>6678</v>
      </c>
      <c r="C4194" s="232"/>
      <c r="D4194" s="233" t="s">
        <v>1193</v>
      </c>
      <c r="E4194" s="233"/>
      <c r="F4194" s="234" t="s">
        <v>6677</v>
      </c>
      <c r="G4194" s="235">
        <v>9.15</v>
      </c>
      <c r="H4194" s="235">
        <v>17.350000000000001</v>
      </c>
      <c r="I4194" s="235">
        <v>9.85</v>
      </c>
      <c r="J4194" s="235">
        <v>1.68</v>
      </c>
      <c r="K4194" s="235">
        <v>28.18</v>
      </c>
      <c r="L4194" s="235">
        <v>20.68</v>
      </c>
      <c r="M4194" s="236" t="s">
        <v>1570</v>
      </c>
    </row>
    <row r="4195" spans="1:13">
      <c r="A4195" s="106" t="str">
        <f t="shared" si="65"/>
        <v xml:space="preserve">40843 </v>
      </c>
      <c r="B4195" s="231" t="s">
        <v>6679</v>
      </c>
      <c r="C4195" s="232"/>
      <c r="D4195" s="233" t="s">
        <v>1193</v>
      </c>
      <c r="E4195" s="233"/>
      <c r="F4195" s="234" t="s">
        <v>6677</v>
      </c>
      <c r="G4195" s="235">
        <v>12.79</v>
      </c>
      <c r="H4195" s="235">
        <v>21.15</v>
      </c>
      <c r="I4195" s="235">
        <v>11.33</v>
      </c>
      <c r="J4195" s="235">
        <v>2.33</v>
      </c>
      <c r="K4195" s="235">
        <v>36.270000000000003</v>
      </c>
      <c r="L4195" s="235">
        <v>26.45</v>
      </c>
      <c r="M4195" s="236" t="s">
        <v>1570</v>
      </c>
    </row>
    <row r="4196" spans="1:13">
      <c r="A4196" s="106" t="str">
        <f t="shared" si="65"/>
        <v xml:space="preserve">40844 </v>
      </c>
      <c r="B4196" s="231" t="s">
        <v>6680</v>
      </c>
      <c r="C4196" s="232"/>
      <c r="D4196" s="233" t="s">
        <v>1193</v>
      </c>
      <c r="E4196" s="233"/>
      <c r="F4196" s="234" t="s">
        <v>6677</v>
      </c>
      <c r="G4196" s="235">
        <v>16.8</v>
      </c>
      <c r="H4196" s="235">
        <v>25.73</v>
      </c>
      <c r="I4196" s="235">
        <v>15.93</v>
      </c>
      <c r="J4196" s="235">
        <v>3.08</v>
      </c>
      <c r="K4196" s="235">
        <v>45.61</v>
      </c>
      <c r="L4196" s="235">
        <v>35.81</v>
      </c>
      <c r="M4196" s="236" t="s">
        <v>1570</v>
      </c>
    </row>
    <row r="4197" spans="1:13">
      <c r="A4197" s="106" t="str">
        <f t="shared" si="65"/>
        <v xml:space="preserve">40845 </v>
      </c>
      <c r="B4197" s="231" t="s">
        <v>6681</v>
      </c>
      <c r="C4197" s="232"/>
      <c r="D4197" s="233" t="s">
        <v>1193</v>
      </c>
      <c r="E4197" s="233"/>
      <c r="F4197" s="234" t="s">
        <v>6677</v>
      </c>
      <c r="G4197" s="235">
        <v>19.36</v>
      </c>
      <c r="H4197" s="235">
        <v>22.42</v>
      </c>
      <c r="I4197" s="235">
        <v>14.34</v>
      </c>
      <c r="J4197" s="235">
        <v>2.75</v>
      </c>
      <c r="K4197" s="235">
        <v>44.53</v>
      </c>
      <c r="L4197" s="235">
        <v>36.450000000000003</v>
      </c>
      <c r="M4197" s="236" t="s">
        <v>1570</v>
      </c>
    </row>
    <row r="4198" spans="1:13">
      <c r="A4198" s="106" t="str">
        <f t="shared" si="65"/>
        <v xml:space="preserve">40899 </v>
      </c>
      <c r="B4198" s="231" t="s">
        <v>6682</v>
      </c>
      <c r="C4198" s="232"/>
      <c r="D4198" s="233" t="s">
        <v>664</v>
      </c>
      <c r="E4198" s="233"/>
      <c r="F4198" s="234" t="s">
        <v>19030</v>
      </c>
      <c r="G4198" s="235">
        <v>0</v>
      </c>
      <c r="H4198" s="235">
        <v>0</v>
      </c>
      <c r="I4198" s="235">
        <v>0</v>
      </c>
      <c r="J4198" s="235">
        <v>0</v>
      </c>
      <c r="K4198" s="235">
        <v>0</v>
      </c>
      <c r="L4198" s="235">
        <v>0</v>
      </c>
      <c r="M4198" s="236" t="s">
        <v>991</v>
      </c>
    </row>
    <row r="4199" spans="1:13">
      <c r="A4199" s="106" t="str">
        <f t="shared" si="65"/>
        <v xml:space="preserve">41000 </v>
      </c>
      <c r="B4199" s="231" t="s">
        <v>6683</v>
      </c>
      <c r="C4199" s="232"/>
      <c r="D4199" s="233" t="s">
        <v>1358</v>
      </c>
      <c r="E4199" s="233"/>
      <c r="F4199" s="234" t="s">
        <v>6652</v>
      </c>
      <c r="G4199" s="235">
        <v>1.35</v>
      </c>
      <c r="H4199" s="235">
        <v>2.95</v>
      </c>
      <c r="I4199" s="235">
        <v>1.75</v>
      </c>
      <c r="J4199" s="235">
        <v>0.16</v>
      </c>
      <c r="K4199" s="235">
        <v>4.46</v>
      </c>
      <c r="L4199" s="235">
        <v>3.26</v>
      </c>
      <c r="M4199" s="236" t="s">
        <v>1474</v>
      </c>
    </row>
    <row r="4200" spans="1:13">
      <c r="A4200" s="106" t="str">
        <f t="shared" si="65"/>
        <v xml:space="preserve">41005 </v>
      </c>
      <c r="B4200" s="231" t="s">
        <v>6684</v>
      </c>
      <c r="C4200" s="232"/>
      <c r="D4200" s="233" t="s">
        <v>1358</v>
      </c>
      <c r="E4200" s="233"/>
      <c r="F4200" s="234" t="s">
        <v>6652</v>
      </c>
      <c r="G4200" s="235">
        <v>1.31</v>
      </c>
      <c r="H4200" s="235">
        <v>5.39</v>
      </c>
      <c r="I4200" s="235">
        <v>2.13</v>
      </c>
      <c r="J4200" s="235">
        <v>0.15</v>
      </c>
      <c r="K4200" s="235">
        <v>6.85</v>
      </c>
      <c r="L4200" s="235">
        <v>3.59</v>
      </c>
      <c r="M4200" s="236" t="s">
        <v>1474</v>
      </c>
    </row>
    <row r="4201" spans="1:13">
      <c r="A4201" s="106" t="str">
        <f t="shared" si="65"/>
        <v xml:space="preserve">41006 </v>
      </c>
      <c r="B4201" s="231" t="s">
        <v>6685</v>
      </c>
      <c r="C4201" s="232"/>
      <c r="D4201" s="233" t="s">
        <v>1358</v>
      </c>
      <c r="E4201" s="233"/>
      <c r="F4201" s="234" t="s">
        <v>6652</v>
      </c>
      <c r="G4201" s="235">
        <v>3.34</v>
      </c>
      <c r="H4201" s="235">
        <v>6.64</v>
      </c>
      <c r="I4201" s="235">
        <v>3.45</v>
      </c>
      <c r="J4201" s="235">
        <v>0.34</v>
      </c>
      <c r="K4201" s="235">
        <v>10.32</v>
      </c>
      <c r="L4201" s="235">
        <v>7.13</v>
      </c>
      <c r="M4201" s="236" t="s">
        <v>1570</v>
      </c>
    </row>
    <row r="4202" spans="1:13">
      <c r="A4202" s="106" t="str">
        <f t="shared" si="65"/>
        <v xml:space="preserve">41007 </v>
      </c>
      <c r="B4202" s="231" t="s">
        <v>6686</v>
      </c>
      <c r="C4202" s="232"/>
      <c r="D4202" s="233" t="s">
        <v>1358</v>
      </c>
      <c r="E4202" s="233"/>
      <c r="F4202" s="234" t="s">
        <v>6652</v>
      </c>
      <c r="G4202" s="235">
        <v>3.2</v>
      </c>
      <c r="H4202" s="235">
        <v>6.49</v>
      </c>
      <c r="I4202" s="235">
        <v>3.33</v>
      </c>
      <c r="J4202" s="235">
        <v>0.28999999999999998</v>
      </c>
      <c r="K4202" s="235">
        <v>9.98</v>
      </c>
      <c r="L4202" s="235">
        <v>6.82</v>
      </c>
      <c r="M4202" s="236" t="s">
        <v>1570</v>
      </c>
    </row>
    <row r="4203" spans="1:13">
      <c r="A4203" s="106" t="str">
        <f t="shared" si="65"/>
        <v xml:space="preserve">41008 </v>
      </c>
      <c r="B4203" s="231" t="s">
        <v>6687</v>
      </c>
      <c r="C4203" s="232"/>
      <c r="D4203" s="233" t="s">
        <v>1358</v>
      </c>
      <c r="E4203" s="233"/>
      <c r="F4203" s="234" t="s">
        <v>6652</v>
      </c>
      <c r="G4203" s="235">
        <v>3.46</v>
      </c>
      <c r="H4203" s="235">
        <v>8.1199999999999992</v>
      </c>
      <c r="I4203" s="235">
        <v>4.0599999999999996</v>
      </c>
      <c r="J4203" s="235">
        <v>0.48</v>
      </c>
      <c r="K4203" s="235">
        <v>12.06</v>
      </c>
      <c r="L4203" s="235">
        <v>8</v>
      </c>
      <c r="M4203" s="236" t="s">
        <v>1570</v>
      </c>
    </row>
    <row r="4204" spans="1:13">
      <c r="A4204" s="106" t="str">
        <f t="shared" si="65"/>
        <v xml:space="preserve">41009 </v>
      </c>
      <c r="B4204" s="231" t="s">
        <v>6688</v>
      </c>
      <c r="C4204" s="232"/>
      <c r="D4204" s="233" t="s">
        <v>1358</v>
      </c>
      <c r="E4204" s="233"/>
      <c r="F4204" s="234" t="s">
        <v>6652</v>
      </c>
      <c r="G4204" s="235">
        <v>3.71</v>
      </c>
      <c r="H4204" s="235">
        <v>8.66</v>
      </c>
      <c r="I4204" s="235">
        <v>4.5999999999999996</v>
      </c>
      <c r="J4204" s="235">
        <v>0.44</v>
      </c>
      <c r="K4204" s="235">
        <v>12.81</v>
      </c>
      <c r="L4204" s="235">
        <v>8.75</v>
      </c>
      <c r="M4204" s="236" t="s">
        <v>1570</v>
      </c>
    </row>
    <row r="4205" spans="1:13">
      <c r="A4205" s="106" t="str">
        <f t="shared" si="65"/>
        <v xml:space="preserve">41010 </v>
      </c>
      <c r="B4205" s="231" t="s">
        <v>6689</v>
      </c>
      <c r="C4205" s="232"/>
      <c r="D4205" s="233" t="s">
        <v>1358</v>
      </c>
      <c r="E4205" s="233"/>
      <c r="F4205" s="234" t="s">
        <v>6690</v>
      </c>
      <c r="G4205" s="235">
        <v>1.1100000000000001</v>
      </c>
      <c r="H4205" s="235">
        <v>5.09</v>
      </c>
      <c r="I4205" s="235">
        <v>2.06</v>
      </c>
      <c r="J4205" s="235">
        <v>0.16</v>
      </c>
      <c r="K4205" s="235">
        <v>6.36</v>
      </c>
      <c r="L4205" s="235">
        <v>3.33</v>
      </c>
      <c r="M4205" s="236" t="s">
        <v>1474</v>
      </c>
    </row>
    <row r="4206" spans="1:13">
      <c r="A4206" s="106" t="str">
        <f t="shared" si="65"/>
        <v xml:space="preserve">41015 </v>
      </c>
      <c r="B4206" s="231" t="s">
        <v>6691</v>
      </c>
      <c r="C4206" s="232"/>
      <c r="D4206" s="233" t="s">
        <v>1358</v>
      </c>
      <c r="E4206" s="233"/>
      <c r="F4206" s="234" t="s">
        <v>6652</v>
      </c>
      <c r="G4206" s="235">
        <v>4.08</v>
      </c>
      <c r="H4206" s="235">
        <v>7.68</v>
      </c>
      <c r="I4206" s="235">
        <v>4.71</v>
      </c>
      <c r="J4206" s="235">
        <v>0.39</v>
      </c>
      <c r="K4206" s="235">
        <v>12.15</v>
      </c>
      <c r="L4206" s="235">
        <v>9.18</v>
      </c>
      <c r="M4206" s="236" t="s">
        <v>1570</v>
      </c>
    </row>
    <row r="4207" spans="1:13">
      <c r="A4207" s="106" t="str">
        <f t="shared" si="65"/>
        <v xml:space="preserve">41016 </v>
      </c>
      <c r="B4207" s="231" t="s">
        <v>6692</v>
      </c>
      <c r="C4207" s="232"/>
      <c r="D4207" s="233" t="s">
        <v>1358</v>
      </c>
      <c r="E4207" s="233"/>
      <c r="F4207" s="234" t="s">
        <v>6652</v>
      </c>
      <c r="G4207" s="235">
        <v>4.1900000000000004</v>
      </c>
      <c r="H4207" s="235">
        <v>9.31</v>
      </c>
      <c r="I4207" s="235">
        <v>5.8</v>
      </c>
      <c r="J4207" s="235">
        <v>0.49</v>
      </c>
      <c r="K4207" s="235">
        <v>13.99</v>
      </c>
      <c r="L4207" s="235">
        <v>10.48</v>
      </c>
      <c r="M4207" s="236" t="s">
        <v>1570</v>
      </c>
    </row>
    <row r="4208" spans="1:13">
      <c r="A4208" s="106" t="str">
        <f t="shared" si="65"/>
        <v xml:space="preserve">41017 </v>
      </c>
      <c r="B4208" s="231" t="s">
        <v>6693</v>
      </c>
      <c r="C4208" s="232"/>
      <c r="D4208" s="233" t="s">
        <v>1358</v>
      </c>
      <c r="E4208" s="233"/>
      <c r="F4208" s="234" t="s">
        <v>6652</v>
      </c>
      <c r="G4208" s="235">
        <v>4.1900000000000004</v>
      </c>
      <c r="H4208" s="235">
        <v>9.2899999999999991</v>
      </c>
      <c r="I4208" s="235">
        <v>5.74</v>
      </c>
      <c r="J4208" s="235">
        <v>0.48</v>
      </c>
      <c r="K4208" s="235">
        <v>13.96</v>
      </c>
      <c r="L4208" s="235">
        <v>10.41</v>
      </c>
      <c r="M4208" s="236" t="s">
        <v>1570</v>
      </c>
    </row>
    <row r="4209" spans="1:13">
      <c r="A4209" s="106" t="str">
        <f t="shared" si="65"/>
        <v xml:space="preserve">41018 </v>
      </c>
      <c r="B4209" s="231" t="s">
        <v>6694</v>
      </c>
      <c r="C4209" s="232"/>
      <c r="D4209" s="233" t="s">
        <v>1358</v>
      </c>
      <c r="E4209" s="233"/>
      <c r="F4209" s="234" t="s">
        <v>6652</v>
      </c>
      <c r="G4209" s="235">
        <v>5.22</v>
      </c>
      <c r="H4209" s="235">
        <v>10.07</v>
      </c>
      <c r="I4209" s="235">
        <v>6.37</v>
      </c>
      <c r="J4209" s="235">
        <v>0.6</v>
      </c>
      <c r="K4209" s="235">
        <v>15.89</v>
      </c>
      <c r="L4209" s="235">
        <v>12.19</v>
      </c>
      <c r="M4209" s="236" t="s">
        <v>1570</v>
      </c>
    </row>
    <row r="4210" spans="1:13">
      <c r="A4210" s="106" t="str">
        <f t="shared" si="65"/>
        <v xml:space="preserve">41019 </v>
      </c>
      <c r="B4210" s="231" t="s">
        <v>6695</v>
      </c>
      <c r="C4210" s="232"/>
      <c r="D4210" s="233" t="s">
        <v>1358</v>
      </c>
      <c r="E4210" s="233"/>
      <c r="F4210" s="234" t="s">
        <v>6696</v>
      </c>
      <c r="G4210" s="235">
        <v>8.84</v>
      </c>
      <c r="H4210" s="233" t="s">
        <v>37</v>
      </c>
      <c r="I4210" s="235">
        <v>5.27</v>
      </c>
      <c r="J4210" s="235">
        <v>0.7</v>
      </c>
      <c r="K4210" s="233" t="s">
        <v>37</v>
      </c>
      <c r="L4210" s="235">
        <v>14.81</v>
      </c>
      <c r="M4210" s="236" t="s">
        <v>1324</v>
      </c>
    </row>
    <row r="4211" spans="1:13">
      <c r="A4211" s="106" t="str">
        <f t="shared" si="65"/>
        <v xml:space="preserve">41100 </v>
      </c>
      <c r="B4211" s="231" t="s">
        <v>6697</v>
      </c>
      <c r="C4211" s="232"/>
      <c r="D4211" s="233" t="s">
        <v>1358</v>
      </c>
      <c r="E4211" s="233"/>
      <c r="F4211" s="234" t="s">
        <v>6698</v>
      </c>
      <c r="G4211" s="235">
        <v>1.42</v>
      </c>
      <c r="H4211" s="235">
        <v>3.99</v>
      </c>
      <c r="I4211" s="235">
        <v>1.66</v>
      </c>
      <c r="J4211" s="235">
        <v>0.18</v>
      </c>
      <c r="K4211" s="235">
        <v>5.59</v>
      </c>
      <c r="L4211" s="235">
        <v>3.26</v>
      </c>
      <c r="M4211" s="236" t="s">
        <v>1474</v>
      </c>
    </row>
    <row r="4212" spans="1:13">
      <c r="A4212" s="106" t="str">
        <f t="shared" si="65"/>
        <v xml:space="preserve">41105 </v>
      </c>
      <c r="B4212" s="231" t="s">
        <v>6699</v>
      </c>
      <c r="C4212" s="232"/>
      <c r="D4212" s="233" t="s">
        <v>1358</v>
      </c>
      <c r="E4212" s="233"/>
      <c r="F4212" s="234" t="s">
        <v>6698</v>
      </c>
      <c r="G4212" s="235">
        <v>1.47</v>
      </c>
      <c r="H4212" s="235">
        <v>3.96</v>
      </c>
      <c r="I4212" s="235">
        <v>1.7</v>
      </c>
      <c r="J4212" s="235">
        <v>0.18</v>
      </c>
      <c r="K4212" s="235">
        <v>5.61</v>
      </c>
      <c r="L4212" s="235">
        <v>3.35</v>
      </c>
      <c r="M4212" s="236" t="s">
        <v>1474</v>
      </c>
    </row>
    <row r="4213" spans="1:13">
      <c r="A4213" s="106" t="str">
        <f t="shared" si="65"/>
        <v xml:space="preserve">41108 </v>
      </c>
      <c r="B4213" s="231" t="s">
        <v>6700</v>
      </c>
      <c r="C4213" s="232"/>
      <c r="D4213" s="233" t="s">
        <v>1358</v>
      </c>
      <c r="E4213" s="233"/>
      <c r="F4213" s="234" t="s">
        <v>6701</v>
      </c>
      <c r="G4213" s="235">
        <v>1.1000000000000001</v>
      </c>
      <c r="H4213" s="235">
        <v>3.78</v>
      </c>
      <c r="I4213" s="235">
        <v>1.54</v>
      </c>
      <c r="J4213" s="235">
        <v>0.16</v>
      </c>
      <c r="K4213" s="235">
        <v>5.04</v>
      </c>
      <c r="L4213" s="235">
        <v>2.8</v>
      </c>
      <c r="M4213" s="236" t="s">
        <v>1474</v>
      </c>
    </row>
    <row r="4214" spans="1:13">
      <c r="A4214" s="106" t="str">
        <f t="shared" si="65"/>
        <v xml:space="preserve">41110 </v>
      </c>
      <c r="B4214" s="231" t="s">
        <v>6702</v>
      </c>
      <c r="C4214" s="232"/>
      <c r="D4214" s="233" t="s">
        <v>1358</v>
      </c>
      <c r="E4214" s="233"/>
      <c r="F4214" s="234" t="s">
        <v>6703</v>
      </c>
      <c r="G4214" s="235">
        <v>1.56</v>
      </c>
      <c r="H4214" s="235">
        <v>5.05</v>
      </c>
      <c r="I4214" s="235">
        <v>2.15</v>
      </c>
      <c r="J4214" s="235">
        <v>0.21</v>
      </c>
      <c r="K4214" s="235">
        <v>6.82</v>
      </c>
      <c r="L4214" s="235">
        <v>3.92</v>
      </c>
      <c r="M4214" s="236" t="s">
        <v>1474</v>
      </c>
    </row>
    <row r="4215" spans="1:13">
      <c r="A4215" s="106" t="str">
        <f t="shared" si="65"/>
        <v xml:space="preserve">41112 </v>
      </c>
      <c r="B4215" s="231" t="s">
        <v>6704</v>
      </c>
      <c r="C4215" s="232"/>
      <c r="D4215" s="233" t="s">
        <v>1358</v>
      </c>
      <c r="E4215" s="233"/>
      <c r="F4215" s="234" t="s">
        <v>6703</v>
      </c>
      <c r="G4215" s="235">
        <v>2.83</v>
      </c>
      <c r="H4215" s="235">
        <v>6.99</v>
      </c>
      <c r="I4215" s="235">
        <v>4.2</v>
      </c>
      <c r="J4215" s="235">
        <v>0.35</v>
      </c>
      <c r="K4215" s="235">
        <v>10.17</v>
      </c>
      <c r="L4215" s="235">
        <v>7.38</v>
      </c>
      <c r="M4215" s="236" t="s">
        <v>1570</v>
      </c>
    </row>
    <row r="4216" spans="1:13">
      <c r="A4216" s="106" t="str">
        <f t="shared" si="65"/>
        <v xml:space="preserve">41113 </v>
      </c>
      <c r="B4216" s="231" t="s">
        <v>6705</v>
      </c>
      <c r="C4216" s="232"/>
      <c r="D4216" s="233" t="s">
        <v>1358</v>
      </c>
      <c r="E4216" s="233"/>
      <c r="F4216" s="234" t="s">
        <v>6703</v>
      </c>
      <c r="G4216" s="235">
        <v>3.29</v>
      </c>
      <c r="H4216" s="235">
        <v>7.2</v>
      </c>
      <c r="I4216" s="235">
        <v>4.3499999999999996</v>
      </c>
      <c r="J4216" s="235">
        <v>0.39</v>
      </c>
      <c r="K4216" s="235">
        <v>10.88</v>
      </c>
      <c r="L4216" s="235">
        <v>8.0299999999999994</v>
      </c>
      <c r="M4216" s="236" t="s">
        <v>1570</v>
      </c>
    </row>
    <row r="4217" spans="1:13">
      <c r="A4217" s="106" t="str">
        <f t="shared" si="65"/>
        <v xml:space="preserve">41114 </v>
      </c>
      <c r="B4217" s="231" t="s">
        <v>6706</v>
      </c>
      <c r="C4217" s="232"/>
      <c r="D4217" s="233" t="s">
        <v>1358</v>
      </c>
      <c r="E4217" s="233"/>
      <c r="F4217" s="234" t="s">
        <v>6703</v>
      </c>
      <c r="G4217" s="235">
        <v>8.82</v>
      </c>
      <c r="H4217" s="233" t="s">
        <v>37</v>
      </c>
      <c r="I4217" s="235">
        <v>8.64</v>
      </c>
      <c r="J4217" s="235">
        <v>1.28</v>
      </c>
      <c r="K4217" s="233" t="s">
        <v>37</v>
      </c>
      <c r="L4217" s="235">
        <v>18.739999999999998</v>
      </c>
      <c r="M4217" s="236" t="s">
        <v>1570</v>
      </c>
    </row>
    <row r="4218" spans="1:13">
      <c r="A4218" s="106" t="str">
        <f t="shared" si="65"/>
        <v xml:space="preserve">41115 </v>
      </c>
      <c r="B4218" s="231" t="s">
        <v>6707</v>
      </c>
      <c r="C4218" s="232"/>
      <c r="D4218" s="233" t="s">
        <v>1358</v>
      </c>
      <c r="E4218" s="233"/>
      <c r="F4218" s="234" t="s">
        <v>6708</v>
      </c>
      <c r="G4218" s="235">
        <v>1.79</v>
      </c>
      <c r="H4218" s="235">
        <v>5.68</v>
      </c>
      <c r="I4218" s="235">
        <v>2.38</v>
      </c>
      <c r="J4218" s="235">
        <v>0.25</v>
      </c>
      <c r="K4218" s="235">
        <v>7.72</v>
      </c>
      <c r="L4218" s="235">
        <v>4.42</v>
      </c>
      <c r="M4218" s="236" t="s">
        <v>1474</v>
      </c>
    </row>
    <row r="4219" spans="1:13">
      <c r="A4219" s="106" t="str">
        <f t="shared" si="65"/>
        <v xml:space="preserve">41116 </v>
      </c>
      <c r="B4219" s="231" t="s">
        <v>6709</v>
      </c>
      <c r="C4219" s="232"/>
      <c r="D4219" s="233" t="s">
        <v>1358</v>
      </c>
      <c r="E4219" s="233"/>
      <c r="F4219" s="234" t="s">
        <v>6662</v>
      </c>
      <c r="G4219" s="235">
        <v>2.52</v>
      </c>
      <c r="H4219" s="235">
        <v>7.13</v>
      </c>
      <c r="I4219" s="235">
        <v>3.72</v>
      </c>
      <c r="J4219" s="235">
        <v>0.34</v>
      </c>
      <c r="K4219" s="235">
        <v>9.99</v>
      </c>
      <c r="L4219" s="235">
        <v>6.58</v>
      </c>
      <c r="M4219" s="236" t="s">
        <v>1570</v>
      </c>
    </row>
    <row r="4220" spans="1:13">
      <c r="A4220" s="106" t="str">
        <f t="shared" si="65"/>
        <v xml:space="preserve">41120 </v>
      </c>
      <c r="B4220" s="231" t="s">
        <v>6710</v>
      </c>
      <c r="C4220" s="232"/>
      <c r="D4220" s="233" t="s">
        <v>1358</v>
      </c>
      <c r="E4220" s="233"/>
      <c r="F4220" s="234" t="s">
        <v>6711</v>
      </c>
      <c r="G4220" s="235">
        <v>11.14</v>
      </c>
      <c r="H4220" s="233" t="s">
        <v>37</v>
      </c>
      <c r="I4220" s="235">
        <v>20.03</v>
      </c>
      <c r="J4220" s="235">
        <v>1.61</v>
      </c>
      <c r="K4220" s="233" t="s">
        <v>37</v>
      </c>
      <c r="L4220" s="235">
        <v>32.78</v>
      </c>
      <c r="M4220" s="236" t="s">
        <v>1570</v>
      </c>
    </row>
    <row r="4221" spans="1:13">
      <c r="A4221" s="106" t="str">
        <f t="shared" si="65"/>
        <v xml:space="preserve">41130 </v>
      </c>
      <c r="B4221" s="231" t="s">
        <v>6712</v>
      </c>
      <c r="C4221" s="232"/>
      <c r="D4221" s="233" t="s">
        <v>1358</v>
      </c>
      <c r="E4221" s="233"/>
      <c r="F4221" s="234" t="s">
        <v>6711</v>
      </c>
      <c r="G4221" s="235">
        <v>15.74</v>
      </c>
      <c r="H4221" s="233" t="s">
        <v>37</v>
      </c>
      <c r="I4221" s="235">
        <v>22.22</v>
      </c>
      <c r="J4221" s="235">
        <v>2.29</v>
      </c>
      <c r="K4221" s="233" t="s">
        <v>37</v>
      </c>
      <c r="L4221" s="235">
        <v>40.25</v>
      </c>
      <c r="M4221" s="236" t="s">
        <v>1570</v>
      </c>
    </row>
    <row r="4222" spans="1:13">
      <c r="A4222" s="106" t="str">
        <f t="shared" si="65"/>
        <v xml:space="preserve">41135 </v>
      </c>
      <c r="B4222" s="231" t="s">
        <v>6713</v>
      </c>
      <c r="C4222" s="232"/>
      <c r="D4222" s="233" t="s">
        <v>1358</v>
      </c>
      <c r="E4222" s="233"/>
      <c r="F4222" s="234" t="s">
        <v>6714</v>
      </c>
      <c r="G4222" s="235">
        <v>30.14</v>
      </c>
      <c r="H4222" s="233" t="s">
        <v>37</v>
      </c>
      <c r="I4222" s="235">
        <v>31.22</v>
      </c>
      <c r="J4222" s="235">
        <v>4.34</v>
      </c>
      <c r="K4222" s="233" t="s">
        <v>37</v>
      </c>
      <c r="L4222" s="235">
        <v>65.7</v>
      </c>
      <c r="M4222" s="236" t="s">
        <v>1570</v>
      </c>
    </row>
    <row r="4223" spans="1:13">
      <c r="A4223" s="106" t="str">
        <f t="shared" si="65"/>
        <v xml:space="preserve">41140 </v>
      </c>
      <c r="B4223" s="231" t="s">
        <v>6715</v>
      </c>
      <c r="C4223" s="232"/>
      <c r="D4223" s="233" t="s">
        <v>1358</v>
      </c>
      <c r="E4223" s="233"/>
      <c r="F4223" s="234" t="s">
        <v>6716</v>
      </c>
      <c r="G4223" s="235">
        <v>29.15</v>
      </c>
      <c r="H4223" s="233" t="s">
        <v>37</v>
      </c>
      <c r="I4223" s="235">
        <v>32.700000000000003</v>
      </c>
      <c r="J4223" s="235">
        <v>4.21</v>
      </c>
      <c r="K4223" s="233" t="s">
        <v>37</v>
      </c>
      <c r="L4223" s="235">
        <v>66.06</v>
      </c>
      <c r="M4223" s="236" t="s">
        <v>1570</v>
      </c>
    </row>
    <row r="4224" spans="1:13">
      <c r="A4224" s="106" t="str">
        <f t="shared" si="65"/>
        <v xml:space="preserve">41145 </v>
      </c>
      <c r="B4224" s="231" t="s">
        <v>6717</v>
      </c>
      <c r="C4224" s="232"/>
      <c r="D4224" s="233" t="s">
        <v>1358</v>
      </c>
      <c r="E4224" s="233"/>
      <c r="F4224" s="234" t="s">
        <v>6718</v>
      </c>
      <c r="G4224" s="235">
        <v>37.93</v>
      </c>
      <c r="H4224" s="233" t="s">
        <v>37</v>
      </c>
      <c r="I4224" s="235">
        <v>39.74</v>
      </c>
      <c r="J4224" s="235">
        <v>5.47</v>
      </c>
      <c r="K4224" s="233" t="s">
        <v>37</v>
      </c>
      <c r="L4224" s="235">
        <v>83.14</v>
      </c>
      <c r="M4224" s="236" t="s">
        <v>1570</v>
      </c>
    </row>
    <row r="4225" spans="1:13">
      <c r="A4225" s="106" t="str">
        <f t="shared" si="65"/>
        <v xml:space="preserve">41150 </v>
      </c>
      <c r="B4225" s="231" t="s">
        <v>6719</v>
      </c>
      <c r="C4225" s="232"/>
      <c r="D4225" s="233" t="s">
        <v>1358</v>
      </c>
      <c r="E4225" s="233"/>
      <c r="F4225" s="234" t="s">
        <v>6720</v>
      </c>
      <c r="G4225" s="235">
        <v>29.86</v>
      </c>
      <c r="H4225" s="233" t="s">
        <v>37</v>
      </c>
      <c r="I4225" s="235">
        <v>32.36</v>
      </c>
      <c r="J4225" s="235">
        <v>4.3600000000000003</v>
      </c>
      <c r="K4225" s="233" t="s">
        <v>37</v>
      </c>
      <c r="L4225" s="235">
        <v>66.58</v>
      </c>
      <c r="M4225" s="236" t="s">
        <v>1570</v>
      </c>
    </row>
    <row r="4226" spans="1:13">
      <c r="A4226" s="106" t="str">
        <f t="shared" si="65"/>
        <v xml:space="preserve">41153 </v>
      </c>
      <c r="B4226" s="231" t="s">
        <v>6721</v>
      </c>
      <c r="C4226" s="232"/>
      <c r="D4226" s="233" t="s">
        <v>1358</v>
      </c>
      <c r="E4226" s="233"/>
      <c r="F4226" s="234" t="s">
        <v>6722</v>
      </c>
      <c r="G4226" s="235">
        <v>33.590000000000003</v>
      </c>
      <c r="H4226" s="233" t="s">
        <v>37</v>
      </c>
      <c r="I4226" s="235">
        <v>33.94</v>
      </c>
      <c r="J4226" s="235">
        <v>4.88</v>
      </c>
      <c r="K4226" s="233" t="s">
        <v>37</v>
      </c>
      <c r="L4226" s="235">
        <v>72.41</v>
      </c>
      <c r="M4226" s="236" t="s">
        <v>1570</v>
      </c>
    </row>
    <row r="4227" spans="1:13">
      <c r="A4227" s="106" t="str">
        <f t="shared" ref="A4227:A4290" si="66">B4227&amp;" "&amp;C4227</f>
        <v xml:space="preserve">41155 </v>
      </c>
      <c r="B4227" s="231" t="s">
        <v>6723</v>
      </c>
      <c r="C4227" s="232"/>
      <c r="D4227" s="233" t="s">
        <v>1358</v>
      </c>
      <c r="E4227" s="233"/>
      <c r="F4227" s="234" t="s">
        <v>6724</v>
      </c>
      <c r="G4227" s="235">
        <v>44.3</v>
      </c>
      <c r="H4227" s="233" t="s">
        <v>37</v>
      </c>
      <c r="I4227" s="235">
        <v>39.33</v>
      </c>
      <c r="J4227" s="235">
        <v>6.22</v>
      </c>
      <c r="K4227" s="233" t="s">
        <v>37</v>
      </c>
      <c r="L4227" s="235">
        <v>89.85</v>
      </c>
      <c r="M4227" s="236" t="s">
        <v>1570</v>
      </c>
    </row>
    <row r="4228" spans="1:13">
      <c r="A4228" s="106" t="str">
        <f t="shared" si="66"/>
        <v xml:space="preserve">41250 </v>
      </c>
      <c r="B4228" s="231" t="s">
        <v>6725</v>
      </c>
      <c r="C4228" s="232"/>
      <c r="D4228" s="233" t="s">
        <v>1358</v>
      </c>
      <c r="E4228" s="233"/>
      <c r="F4228" s="234" t="s">
        <v>6726</v>
      </c>
      <c r="G4228" s="235">
        <v>1.96</v>
      </c>
      <c r="H4228" s="235">
        <v>6.16</v>
      </c>
      <c r="I4228" s="235">
        <v>2.33</v>
      </c>
      <c r="J4228" s="235">
        <v>0.39</v>
      </c>
      <c r="K4228" s="235">
        <v>8.51</v>
      </c>
      <c r="L4228" s="235">
        <v>4.68</v>
      </c>
      <c r="M4228" s="236" t="s">
        <v>1474</v>
      </c>
    </row>
    <row r="4229" spans="1:13">
      <c r="A4229" s="106" t="str">
        <f t="shared" si="66"/>
        <v xml:space="preserve">41251 </v>
      </c>
      <c r="B4229" s="231" t="s">
        <v>6727</v>
      </c>
      <c r="C4229" s="232"/>
      <c r="D4229" s="233" t="s">
        <v>1358</v>
      </c>
      <c r="E4229" s="233"/>
      <c r="F4229" s="234" t="s">
        <v>6726</v>
      </c>
      <c r="G4229" s="235">
        <v>2.3199999999999998</v>
      </c>
      <c r="H4229" s="235">
        <v>6.5</v>
      </c>
      <c r="I4229" s="235">
        <v>2.77</v>
      </c>
      <c r="J4229" s="235">
        <v>0.5</v>
      </c>
      <c r="K4229" s="235">
        <v>9.32</v>
      </c>
      <c r="L4229" s="235">
        <v>5.59</v>
      </c>
      <c r="M4229" s="236" t="s">
        <v>1474</v>
      </c>
    </row>
    <row r="4230" spans="1:13">
      <c r="A4230" s="106" t="str">
        <f t="shared" si="66"/>
        <v xml:space="preserve">41252 </v>
      </c>
      <c r="B4230" s="231" t="s">
        <v>6728</v>
      </c>
      <c r="C4230" s="232"/>
      <c r="D4230" s="233" t="s">
        <v>1358</v>
      </c>
      <c r="E4230" s="233"/>
      <c r="F4230" s="234" t="s">
        <v>6726</v>
      </c>
      <c r="G4230" s="235">
        <v>3.02</v>
      </c>
      <c r="H4230" s="235">
        <v>6.35</v>
      </c>
      <c r="I4230" s="235">
        <v>2.82</v>
      </c>
      <c r="J4230" s="235">
        <v>0.51</v>
      </c>
      <c r="K4230" s="235">
        <v>9.8800000000000008</v>
      </c>
      <c r="L4230" s="235">
        <v>6.35</v>
      </c>
      <c r="M4230" s="236" t="s">
        <v>1474</v>
      </c>
    </row>
    <row r="4231" spans="1:13">
      <c r="A4231" s="106" t="str">
        <f t="shared" si="66"/>
        <v xml:space="preserve">41510 </v>
      </c>
      <c r="B4231" s="231" t="s">
        <v>6729</v>
      </c>
      <c r="C4231" s="232"/>
      <c r="D4231" s="233" t="s">
        <v>1358</v>
      </c>
      <c r="E4231" s="233"/>
      <c r="F4231" s="234" t="s">
        <v>6730</v>
      </c>
      <c r="G4231" s="235">
        <v>3.51</v>
      </c>
      <c r="H4231" s="233" t="s">
        <v>37</v>
      </c>
      <c r="I4231" s="235">
        <v>10.220000000000001</v>
      </c>
      <c r="J4231" s="235">
        <v>0.51</v>
      </c>
      <c r="K4231" s="233" t="s">
        <v>37</v>
      </c>
      <c r="L4231" s="235">
        <v>14.24</v>
      </c>
      <c r="M4231" s="236" t="s">
        <v>1570</v>
      </c>
    </row>
    <row r="4232" spans="1:13">
      <c r="A4232" s="106" t="str">
        <f t="shared" si="66"/>
        <v xml:space="preserve">41512 </v>
      </c>
      <c r="B4232" s="231" t="s">
        <v>6731</v>
      </c>
      <c r="C4232" s="232"/>
      <c r="D4232" s="233" t="s">
        <v>1358</v>
      </c>
      <c r="E4232" s="233"/>
      <c r="F4232" s="234" t="s">
        <v>6732</v>
      </c>
      <c r="G4232" s="235">
        <v>6.86</v>
      </c>
      <c r="H4232" s="233" t="s">
        <v>37</v>
      </c>
      <c r="I4232" s="235">
        <v>12.99</v>
      </c>
      <c r="J4232" s="235">
        <v>1</v>
      </c>
      <c r="K4232" s="233" t="s">
        <v>37</v>
      </c>
      <c r="L4232" s="235">
        <v>20.85</v>
      </c>
      <c r="M4232" s="236" t="s">
        <v>1570</v>
      </c>
    </row>
    <row r="4233" spans="1:13">
      <c r="A4233" s="106" t="str">
        <f t="shared" si="66"/>
        <v xml:space="preserve">41520 </v>
      </c>
      <c r="B4233" s="231" t="s">
        <v>6733</v>
      </c>
      <c r="C4233" s="232"/>
      <c r="D4233" s="233" t="s">
        <v>1358</v>
      </c>
      <c r="E4233" s="233"/>
      <c r="F4233" s="234" t="s">
        <v>6734</v>
      </c>
      <c r="G4233" s="235">
        <v>2.83</v>
      </c>
      <c r="H4233" s="235">
        <v>7.69</v>
      </c>
      <c r="I4233" s="235">
        <v>4.3899999999999997</v>
      </c>
      <c r="J4233" s="235">
        <v>0.42</v>
      </c>
      <c r="K4233" s="235">
        <v>10.94</v>
      </c>
      <c r="L4233" s="235">
        <v>7.64</v>
      </c>
      <c r="M4233" s="236" t="s">
        <v>1570</v>
      </c>
    </row>
    <row r="4234" spans="1:13">
      <c r="A4234" s="106" t="str">
        <f t="shared" si="66"/>
        <v xml:space="preserve">41530 </v>
      </c>
      <c r="B4234" s="231" t="s">
        <v>6735</v>
      </c>
      <c r="C4234" s="232"/>
      <c r="D4234" s="233" t="s">
        <v>1358</v>
      </c>
      <c r="E4234" s="233"/>
      <c r="F4234" s="234" t="s">
        <v>6736</v>
      </c>
      <c r="G4234" s="235">
        <v>3.5</v>
      </c>
      <c r="H4234" s="235">
        <v>23.49</v>
      </c>
      <c r="I4234" s="235">
        <v>7.93</v>
      </c>
      <c r="J4234" s="235">
        <v>0.5</v>
      </c>
      <c r="K4234" s="235">
        <v>27.49</v>
      </c>
      <c r="L4234" s="235">
        <v>11.93</v>
      </c>
      <c r="M4234" s="236" t="s">
        <v>1324</v>
      </c>
    </row>
    <row r="4235" spans="1:13">
      <c r="A4235" s="106" t="str">
        <f t="shared" si="66"/>
        <v xml:space="preserve">41599 </v>
      </c>
      <c r="B4235" s="231" t="s">
        <v>6737</v>
      </c>
      <c r="C4235" s="232"/>
      <c r="D4235" s="233" t="s">
        <v>664</v>
      </c>
      <c r="E4235" s="233"/>
      <c r="F4235" s="234" t="s">
        <v>19031</v>
      </c>
      <c r="G4235" s="235">
        <v>0</v>
      </c>
      <c r="H4235" s="235">
        <v>0</v>
      </c>
      <c r="I4235" s="235">
        <v>0</v>
      </c>
      <c r="J4235" s="235">
        <v>0</v>
      </c>
      <c r="K4235" s="235">
        <v>0</v>
      </c>
      <c r="L4235" s="235">
        <v>0</v>
      </c>
      <c r="M4235" s="236" t="s">
        <v>991</v>
      </c>
    </row>
    <row r="4236" spans="1:13">
      <c r="A4236" s="106" t="str">
        <f t="shared" si="66"/>
        <v xml:space="preserve">41800 </v>
      </c>
      <c r="B4236" s="231" t="s">
        <v>6738</v>
      </c>
      <c r="C4236" s="232"/>
      <c r="D4236" s="233" t="s">
        <v>1358</v>
      </c>
      <c r="E4236" s="233"/>
      <c r="F4236" s="234" t="s">
        <v>6739</v>
      </c>
      <c r="G4236" s="235">
        <v>1.27</v>
      </c>
      <c r="H4236" s="235">
        <v>7.54</v>
      </c>
      <c r="I4236" s="235">
        <v>3.32</v>
      </c>
      <c r="J4236" s="235">
        <v>0.22</v>
      </c>
      <c r="K4236" s="235">
        <v>9.0299999999999994</v>
      </c>
      <c r="L4236" s="235">
        <v>4.8099999999999996</v>
      </c>
      <c r="M4236" s="236" t="s">
        <v>1474</v>
      </c>
    </row>
    <row r="4237" spans="1:13">
      <c r="A4237" s="106" t="str">
        <f t="shared" si="66"/>
        <v xml:space="preserve">41805 </v>
      </c>
      <c r="B4237" s="231" t="s">
        <v>6740</v>
      </c>
      <c r="C4237" s="232"/>
      <c r="D4237" s="233" t="s">
        <v>1358</v>
      </c>
      <c r="E4237" s="233"/>
      <c r="F4237" s="234" t="s">
        <v>6741</v>
      </c>
      <c r="G4237" s="235">
        <v>1.34</v>
      </c>
      <c r="H4237" s="235">
        <v>7.6</v>
      </c>
      <c r="I4237" s="235">
        <v>4.3600000000000003</v>
      </c>
      <c r="J4237" s="235">
        <v>0.15</v>
      </c>
      <c r="K4237" s="235">
        <v>9.09</v>
      </c>
      <c r="L4237" s="235">
        <v>5.85</v>
      </c>
      <c r="M4237" s="236" t="s">
        <v>1474</v>
      </c>
    </row>
    <row r="4238" spans="1:13">
      <c r="A4238" s="106" t="str">
        <f t="shared" si="66"/>
        <v xml:space="preserve">41806 </v>
      </c>
      <c r="B4238" s="231" t="s">
        <v>6742</v>
      </c>
      <c r="C4238" s="232"/>
      <c r="D4238" s="233" t="s">
        <v>1358</v>
      </c>
      <c r="E4238" s="233"/>
      <c r="F4238" s="234" t="s">
        <v>6743</v>
      </c>
      <c r="G4238" s="235">
        <v>2.79</v>
      </c>
      <c r="H4238" s="235">
        <v>9.0399999999999991</v>
      </c>
      <c r="I4238" s="235">
        <v>5.2</v>
      </c>
      <c r="J4238" s="235">
        <v>0.28000000000000003</v>
      </c>
      <c r="K4238" s="235">
        <v>12.11</v>
      </c>
      <c r="L4238" s="235">
        <v>8.27</v>
      </c>
      <c r="M4238" s="236" t="s">
        <v>1474</v>
      </c>
    </row>
    <row r="4239" spans="1:13">
      <c r="A4239" s="106" t="str">
        <f t="shared" si="66"/>
        <v xml:space="preserve">41820 </v>
      </c>
      <c r="B4239" s="231" t="s">
        <v>6744</v>
      </c>
      <c r="C4239" s="232"/>
      <c r="D4239" s="233" t="s">
        <v>1193</v>
      </c>
      <c r="E4239" s="233"/>
      <c r="F4239" s="234" t="s">
        <v>6745</v>
      </c>
      <c r="G4239" s="235">
        <v>0</v>
      </c>
      <c r="H4239" s="235">
        <v>0</v>
      </c>
      <c r="I4239" s="235">
        <v>0</v>
      </c>
      <c r="J4239" s="235">
        <v>0</v>
      </c>
      <c r="K4239" s="235">
        <v>0</v>
      </c>
      <c r="L4239" s="235">
        <v>0</v>
      </c>
      <c r="M4239" s="236" t="s">
        <v>1324</v>
      </c>
    </row>
    <row r="4240" spans="1:13">
      <c r="A4240" s="106" t="str">
        <f t="shared" si="66"/>
        <v xml:space="preserve">41821 </v>
      </c>
      <c r="B4240" s="231" t="s">
        <v>6746</v>
      </c>
      <c r="C4240" s="232"/>
      <c r="D4240" s="233" t="s">
        <v>1193</v>
      </c>
      <c r="E4240" s="233"/>
      <c r="F4240" s="234" t="s">
        <v>6747</v>
      </c>
      <c r="G4240" s="235">
        <v>0</v>
      </c>
      <c r="H4240" s="235">
        <v>0</v>
      </c>
      <c r="I4240" s="235">
        <v>0</v>
      </c>
      <c r="J4240" s="235">
        <v>0</v>
      </c>
      <c r="K4240" s="235">
        <v>0</v>
      </c>
      <c r="L4240" s="235">
        <v>0</v>
      </c>
      <c r="M4240" s="236" t="s">
        <v>1324</v>
      </c>
    </row>
    <row r="4241" spans="1:13">
      <c r="A4241" s="106" t="str">
        <f t="shared" si="66"/>
        <v xml:space="preserve">41822 </v>
      </c>
      <c r="B4241" s="231" t="s">
        <v>6748</v>
      </c>
      <c r="C4241" s="232"/>
      <c r="D4241" s="233" t="s">
        <v>1193</v>
      </c>
      <c r="E4241" s="233"/>
      <c r="F4241" s="234" t="s">
        <v>6749</v>
      </c>
      <c r="G4241" s="235">
        <v>2.41</v>
      </c>
      <c r="H4241" s="235">
        <v>7.83</v>
      </c>
      <c r="I4241" s="235">
        <v>3.32</v>
      </c>
      <c r="J4241" s="235">
        <v>0.47</v>
      </c>
      <c r="K4241" s="235">
        <v>10.71</v>
      </c>
      <c r="L4241" s="235">
        <v>6.2</v>
      </c>
      <c r="M4241" s="236" t="s">
        <v>1474</v>
      </c>
    </row>
    <row r="4242" spans="1:13">
      <c r="A4242" s="106" t="str">
        <f t="shared" si="66"/>
        <v xml:space="preserve">41823 </v>
      </c>
      <c r="B4242" s="231" t="s">
        <v>6750</v>
      </c>
      <c r="C4242" s="232"/>
      <c r="D4242" s="233" t="s">
        <v>1193</v>
      </c>
      <c r="E4242" s="233"/>
      <c r="F4242" s="234" t="s">
        <v>6749</v>
      </c>
      <c r="G4242" s="235">
        <v>3.77</v>
      </c>
      <c r="H4242" s="235">
        <v>11.55</v>
      </c>
      <c r="I4242" s="235">
        <v>6.82</v>
      </c>
      <c r="J4242" s="235">
        <v>0.69</v>
      </c>
      <c r="K4242" s="235">
        <v>16.010000000000002</v>
      </c>
      <c r="L4242" s="235">
        <v>11.28</v>
      </c>
      <c r="M4242" s="236" t="s">
        <v>1570</v>
      </c>
    </row>
    <row r="4243" spans="1:13">
      <c r="A4243" s="106" t="str">
        <f t="shared" si="66"/>
        <v xml:space="preserve">41825 </v>
      </c>
      <c r="B4243" s="231" t="s">
        <v>6751</v>
      </c>
      <c r="C4243" s="232"/>
      <c r="D4243" s="233" t="s">
        <v>1358</v>
      </c>
      <c r="E4243" s="233"/>
      <c r="F4243" s="234" t="s">
        <v>6749</v>
      </c>
      <c r="G4243" s="235">
        <v>1.41</v>
      </c>
      <c r="H4243" s="235">
        <v>5</v>
      </c>
      <c r="I4243" s="235">
        <v>2.14</v>
      </c>
      <c r="J4243" s="235">
        <v>0.16</v>
      </c>
      <c r="K4243" s="235">
        <v>6.57</v>
      </c>
      <c r="L4243" s="235">
        <v>3.71</v>
      </c>
      <c r="M4243" s="236" t="s">
        <v>1474</v>
      </c>
    </row>
    <row r="4244" spans="1:13">
      <c r="A4244" s="106" t="str">
        <f t="shared" si="66"/>
        <v xml:space="preserve">41826 </v>
      </c>
      <c r="B4244" s="231" t="s">
        <v>6752</v>
      </c>
      <c r="C4244" s="232"/>
      <c r="D4244" s="233" t="s">
        <v>1358</v>
      </c>
      <c r="E4244" s="233"/>
      <c r="F4244" s="234" t="s">
        <v>6749</v>
      </c>
      <c r="G4244" s="235">
        <v>2.41</v>
      </c>
      <c r="H4244" s="235">
        <v>6.36</v>
      </c>
      <c r="I4244" s="235">
        <v>3.29</v>
      </c>
      <c r="J4244" s="235">
        <v>0.25</v>
      </c>
      <c r="K4244" s="235">
        <v>9.02</v>
      </c>
      <c r="L4244" s="235">
        <v>5.95</v>
      </c>
      <c r="M4244" s="236" t="s">
        <v>1474</v>
      </c>
    </row>
    <row r="4245" spans="1:13">
      <c r="A4245" s="106" t="str">
        <f t="shared" si="66"/>
        <v xml:space="preserve">41827 </v>
      </c>
      <c r="B4245" s="231" t="s">
        <v>6753</v>
      </c>
      <c r="C4245" s="232"/>
      <c r="D4245" s="233" t="s">
        <v>1358</v>
      </c>
      <c r="E4245" s="233"/>
      <c r="F4245" s="234" t="s">
        <v>6749</v>
      </c>
      <c r="G4245" s="235">
        <v>3.83</v>
      </c>
      <c r="H4245" s="235">
        <v>8.86</v>
      </c>
      <c r="I4245" s="235">
        <v>4.62</v>
      </c>
      <c r="J4245" s="235">
        <v>0.43</v>
      </c>
      <c r="K4245" s="235">
        <v>13.12</v>
      </c>
      <c r="L4245" s="235">
        <v>8.8800000000000008</v>
      </c>
      <c r="M4245" s="236" t="s">
        <v>1570</v>
      </c>
    </row>
    <row r="4246" spans="1:13">
      <c r="A4246" s="106" t="str">
        <f t="shared" si="66"/>
        <v xml:space="preserve">41828 </v>
      </c>
      <c r="B4246" s="231" t="s">
        <v>6754</v>
      </c>
      <c r="C4246" s="232"/>
      <c r="D4246" s="233" t="s">
        <v>1193</v>
      </c>
      <c r="E4246" s="233"/>
      <c r="F4246" s="234" t="s">
        <v>6749</v>
      </c>
      <c r="G4246" s="235">
        <v>3.14</v>
      </c>
      <c r="H4246" s="235">
        <v>6.95</v>
      </c>
      <c r="I4246" s="235">
        <v>3.06</v>
      </c>
      <c r="J4246" s="235">
        <v>0.57999999999999996</v>
      </c>
      <c r="K4246" s="235">
        <v>10.67</v>
      </c>
      <c r="L4246" s="235">
        <v>6.78</v>
      </c>
      <c r="M4246" s="236" t="s">
        <v>1474</v>
      </c>
    </row>
    <row r="4247" spans="1:13">
      <c r="A4247" s="106" t="str">
        <f t="shared" si="66"/>
        <v xml:space="preserve">41830 </v>
      </c>
      <c r="B4247" s="231" t="s">
        <v>6755</v>
      </c>
      <c r="C4247" s="232"/>
      <c r="D4247" s="233" t="s">
        <v>1193</v>
      </c>
      <c r="E4247" s="233"/>
      <c r="F4247" s="234" t="s">
        <v>6756</v>
      </c>
      <c r="G4247" s="235">
        <v>3.45</v>
      </c>
      <c r="H4247" s="235">
        <v>10.039999999999999</v>
      </c>
      <c r="I4247" s="235">
        <v>5.44</v>
      </c>
      <c r="J4247" s="235">
        <v>0.63</v>
      </c>
      <c r="K4247" s="235">
        <v>14.12</v>
      </c>
      <c r="L4247" s="235">
        <v>9.52</v>
      </c>
      <c r="M4247" s="236" t="s">
        <v>1474</v>
      </c>
    </row>
    <row r="4248" spans="1:13">
      <c r="A4248" s="106" t="str">
        <f t="shared" si="66"/>
        <v xml:space="preserve">41850 </v>
      </c>
      <c r="B4248" s="231" t="s">
        <v>6757</v>
      </c>
      <c r="C4248" s="232"/>
      <c r="D4248" s="233" t="s">
        <v>1193</v>
      </c>
      <c r="E4248" s="233"/>
      <c r="F4248" s="234" t="s">
        <v>6758</v>
      </c>
      <c r="G4248" s="235">
        <v>0</v>
      </c>
      <c r="H4248" s="235">
        <v>0</v>
      </c>
      <c r="I4248" s="235">
        <v>0</v>
      </c>
      <c r="J4248" s="235">
        <v>0</v>
      </c>
      <c r="K4248" s="235">
        <v>0</v>
      </c>
      <c r="L4248" s="235">
        <v>0</v>
      </c>
      <c r="M4248" s="236" t="s">
        <v>1324</v>
      </c>
    </row>
    <row r="4249" spans="1:13">
      <c r="A4249" s="106" t="str">
        <f t="shared" si="66"/>
        <v xml:space="preserve">41870 </v>
      </c>
      <c r="B4249" s="231" t="s">
        <v>6759</v>
      </c>
      <c r="C4249" s="232"/>
      <c r="D4249" s="233" t="s">
        <v>1193</v>
      </c>
      <c r="E4249" s="233"/>
      <c r="F4249" s="234" t="s">
        <v>6760</v>
      </c>
      <c r="G4249" s="235">
        <v>0</v>
      </c>
      <c r="H4249" s="235">
        <v>0</v>
      </c>
      <c r="I4249" s="235">
        <v>0</v>
      </c>
      <c r="J4249" s="235">
        <v>0</v>
      </c>
      <c r="K4249" s="235">
        <v>0</v>
      </c>
      <c r="L4249" s="235">
        <v>0</v>
      </c>
      <c r="M4249" s="236" t="s">
        <v>1324</v>
      </c>
    </row>
    <row r="4250" spans="1:13">
      <c r="A4250" s="106" t="str">
        <f t="shared" si="66"/>
        <v xml:space="preserve">41872 </v>
      </c>
      <c r="B4250" s="231" t="s">
        <v>6761</v>
      </c>
      <c r="C4250" s="232"/>
      <c r="D4250" s="233" t="s">
        <v>1193</v>
      </c>
      <c r="E4250" s="233"/>
      <c r="F4250" s="234" t="s">
        <v>6762</v>
      </c>
      <c r="G4250" s="235">
        <v>3.01</v>
      </c>
      <c r="H4250" s="235">
        <v>10.69</v>
      </c>
      <c r="I4250" s="235">
        <v>5.81</v>
      </c>
      <c r="J4250" s="235">
        <v>0.55000000000000004</v>
      </c>
      <c r="K4250" s="235">
        <v>14.25</v>
      </c>
      <c r="L4250" s="235">
        <v>9.3699999999999992</v>
      </c>
      <c r="M4250" s="236" t="s">
        <v>1570</v>
      </c>
    </row>
    <row r="4251" spans="1:13">
      <c r="A4251" s="106" t="str">
        <f t="shared" si="66"/>
        <v xml:space="preserve">41874 </v>
      </c>
      <c r="B4251" s="231" t="s">
        <v>6763</v>
      </c>
      <c r="C4251" s="232"/>
      <c r="D4251" s="233" t="s">
        <v>1193</v>
      </c>
      <c r="E4251" s="233"/>
      <c r="F4251" s="234" t="s">
        <v>6764</v>
      </c>
      <c r="G4251" s="235">
        <v>3.19</v>
      </c>
      <c r="H4251" s="235">
        <v>8.19</v>
      </c>
      <c r="I4251" s="235">
        <v>3.98</v>
      </c>
      <c r="J4251" s="235">
        <v>0.37</v>
      </c>
      <c r="K4251" s="235">
        <v>11.75</v>
      </c>
      <c r="L4251" s="235">
        <v>7.54</v>
      </c>
      <c r="M4251" s="236" t="s">
        <v>1570</v>
      </c>
    </row>
    <row r="4252" spans="1:13">
      <c r="A4252" s="106" t="str">
        <f t="shared" si="66"/>
        <v xml:space="preserve">41899 </v>
      </c>
      <c r="B4252" s="231" t="s">
        <v>6765</v>
      </c>
      <c r="C4252" s="232"/>
      <c r="D4252" s="233" t="s">
        <v>664</v>
      </c>
      <c r="E4252" s="233"/>
      <c r="F4252" s="234" t="s">
        <v>19032</v>
      </c>
      <c r="G4252" s="235">
        <v>0</v>
      </c>
      <c r="H4252" s="235">
        <v>0</v>
      </c>
      <c r="I4252" s="235">
        <v>0</v>
      </c>
      <c r="J4252" s="235">
        <v>0</v>
      </c>
      <c r="K4252" s="235">
        <v>0</v>
      </c>
      <c r="L4252" s="235">
        <v>0</v>
      </c>
      <c r="M4252" s="236" t="s">
        <v>991</v>
      </c>
    </row>
    <row r="4253" spans="1:13">
      <c r="A4253" s="106" t="str">
        <f t="shared" si="66"/>
        <v xml:space="preserve">42000 </v>
      </c>
      <c r="B4253" s="231" t="s">
        <v>6766</v>
      </c>
      <c r="C4253" s="232"/>
      <c r="D4253" s="233" t="s">
        <v>1358</v>
      </c>
      <c r="E4253" s="233"/>
      <c r="F4253" s="234" t="s">
        <v>6767</v>
      </c>
      <c r="G4253" s="235">
        <v>1.28</v>
      </c>
      <c r="H4253" s="235">
        <v>3.33</v>
      </c>
      <c r="I4253" s="235">
        <v>1.86</v>
      </c>
      <c r="J4253" s="235">
        <v>0.18</v>
      </c>
      <c r="K4253" s="235">
        <v>4.79</v>
      </c>
      <c r="L4253" s="235">
        <v>3.32</v>
      </c>
      <c r="M4253" s="236" t="s">
        <v>1474</v>
      </c>
    </row>
    <row r="4254" spans="1:13">
      <c r="A4254" s="106" t="str">
        <f t="shared" si="66"/>
        <v xml:space="preserve">42100 </v>
      </c>
      <c r="B4254" s="231" t="s">
        <v>6768</v>
      </c>
      <c r="C4254" s="232"/>
      <c r="D4254" s="233" t="s">
        <v>1358</v>
      </c>
      <c r="E4254" s="233"/>
      <c r="F4254" s="234" t="s">
        <v>6769</v>
      </c>
      <c r="G4254" s="235">
        <v>1.36</v>
      </c>
      <c r="H4254" s="235">
        <v>2.85</v>
      </c>
      <c r="I4254" s="235">
        <v>1.84</v>
      </c>
      <c r="J4254" s="235">
        <v>0.16</v>
      </c>
      <c r="K4254" s="235">
        <v>4.37</v>
      </c>
      <c r="L4254" s="235">
        <v>3.36</v>
      </c>
      <c r="M4254" s="236" t="s">
        <v>1474</v>
      </c>
    </row>
    <row r="4255" spans="1:13">
      <c r="A4255" s="106" t="str">
        <f t="shared" si="66"/>
        <v xml:space="preserve">42104 </v>
      </c>
      <c r="B4255" s="231" t="s">
        <v>6770</v>
      </c>
      <c r="C4255" s="232"/>
      <c r="D4255" s="233" t="s">
        <v>1358</v>
      </c>
      <c r="E4255" s="233"/>
      <c r="F4255" s="234" t="s">
        <v>6771</v>
      </c>
      <c r="G4255" s="235">
        <v>1.69</v>
      </c>
      <c r="H4255" s="235">
        <v>4.5999999999999996</v>
      </c>
      <c r="I4255" s="235">
        <v>2.19</v>
      </c>
      <c r="J4255" s="235">
        <v>0.22</v>
      </c>
      <c r="K4255" s="235">
        <v>6.51</v>
      </c>
      <c r="L4255" s="235">
        <v>4.0999999999999996</v>
      </c>
      <c r="M4255" s="236" t="s">
        <v>1474</v>
      </c>
    </row>
    <row r="4256" spans="1:13">
      <c r="A4256" s="106" t="str">
        <f t="shared" si="66"/>
        <v xml:space="preserve">42106 </v>
      </c>
      <c r="B4256" s="231" t="s">
        <v>6772</v>
      </c>
      <c r="C4256" s="232"/>
      <c r="D4256" s="233" t="s">
        <v>1358</v>
      </c>
      <c r="E4256" s="233"/>
      <c r="F4256" s="234" t="s">
        <v>6771</v>
      </c>
      <c r="G4256" s="235">
        <v>2.15</v>
      </c>
      <c r="H4256" s="235">
        <v>5.2</v>
      </c>
      <c r="I4256" s="235">
        <v>2.5099999999999998</v>
      </c>
      <c r="J4256" s="235">
        <v>0.24</v>
      </c>
      <c r="K4256" s="235">
        <v>7.59</v>
      </c>
      <c r="L4256" s="235">
        <v>4.9000000000000004</v>
      </c>
      <c r="M4256" s="236" t="s">
        <v>1474</v>
      </c>
    </row>
    <row r="4257" spans="1:13">
      <c r="A4257" s="106" t="str">
        <f t="shared" si="66"/>
        <v xml:space="preserve">42107 </v>
      </c>
      <c r="B4257" s="231" t="s">
        <v>6773</v>
      </c>
      <c r="C4257" s="232"/>
      <c r="D4257" s="233" t="s">
        <v>1358</v>
      </c>
      <c r="E4257" s="233"/>
      <c r="F4257" s="234" t="s">
        <v>6771</v>
      </c>
      <c r="G4257" s="235">
        <v>4.5599999999999996</v>
      </c>
      <c r="H4257" s="235">
        <v>8.42</v>
      </c>
      <c r="I4257" s="235">
        <v>4.83</v>
      </c>
      <c r="J4257" s="235">
        <v>0.51</v>
      </c>
      <c r="K4257" s="235">
        <v>13.49</v>
      </c>
      <c r="L4257" s="235">
        <v>9.9</v>
      </c>
      <c r="M4257" s="236" t="s">
        <v>1570</v>
      </c>
    </row>
    <row r="4258" spans="1:13">
      <c r="A4258" s="106" t="str">
        <f t="shared" si="66"/>
        <v xml:space="preserve">42120 </v>
      </c>
      <c r="B4258" s="231" t="s">
        <v>6774</v>
      </c>
      <c r="C4258" s="232"/>
      <c r="D4258" s="233" t="s">
        <v>1358</v>
      </c>
      <c r="E4258" s="233"/>
      <c r="F4258" s="234" t="s">
        <v>6775</v>
      </c>
      <c r="G4258" s="235">
        <v>11.86</v>
      </c>
      <c r="H4258" s="233" t="s">
        <v>37</v>
      </c>
      <c r="I4258" s="235">
        <v>17.37</v>
      </c>
      <c r="J4258" s="235">
        <v>1.77</v>
      </c>
      <c r="K4258" s="233" t="s">
        <v>37</v>
      </c>
      <c r="L4258" s="235">
        <v>31</v>
      </c>
      <c r="M4258" s="236" t="s">
        <v>1570</v>
      </c>
    </row>
    <row r="4259" spans="1:13">
      <c r="A4259" s="106" t="str">
        <f t="shared" si="66"/>
        <v xml:space="preserve">42140 </v>
      </c>
      <c r="B4259" s="231" t="s">
        <v>6776</v>
      </c>
      <c r="C4259" s="232"/>
      <c r="D4259" s="233" t="s">
        <v>1358</v>
      </c>
      <c r="E4259" s="233"/>
      <c r="F4259" s="234" t="s">
        <v>6777</v>
      </c>
      <c r="G4259" s="235">
        <v>1.7</v>
      </c>
      <c r="H4259" s="235">
        <v>7.26</v>
      </c>
      <c r="I4259" s="235">
        <v>3.03</v>
      </c>
      <c r="J4259" s="235">
        <v>0.24</v>
      </c>
      <c r="K4259" s="235">
        <v>9.1999999999999993</v>
      </c>
      <c r="L4259" s="235">
        <v>4.97</v>
      </c>
      <c r="M4259" s="236" t="s">
        <v>1570</v>
      </c>
    </row>
    <row r="4260" spans="1:13">
      <c r="A4260" s="106" t="str">
        <f t="shared" si="66"/>
        <v xml:space="preserve">42145 </v>
      </c>
      <c r="B4260" s="231" t="s">
        <v>6778</v>
      </c>
      <c r="C4260" s="232"/>
      <c r="D4260" s="233" t="s">
        <v>1358</v>
      </c>
      <c r="E4260" s="233"/>
      <c r="F4260" s="234" t="s">
        <v>6779</v>
      </c>
      <c r="G4260" s="235">
        <v>9.7799999999999994</v>
      </c>
      <c r="H4260" s="233" t="s">
        <v>37</v>
      </c>
      <c r="I4260" s="235">
        <v>9.57</v>
      </c>
      <c r="J4260" s="235">
        <v>1.41</v>
      </c>
      <c r="K4260" s="233" t="s">
        <v>37</v>
      </c>
      <c r="L4260" s="235">
        <v>20.76</v>
      </c>
      <c r="M4260" s="236" t="s">
        <v>1570</v>
      </c>
    </row>
    <row r="4261" spans="1:13">
      <c r="A4261" s="106" t="str">
        <f t="shared" si="66"/>
        <v xml:space="preserve">42160 </v>
      </c>
      <c r="B4261" s="231" t="s">
        <v>6780</v>
      </c>
      <c r="C4261" s="232"/>
      <c r="D4261" s="233" t="s">
        <v>1358</v>
      </c>
      <c r="E4261" s="233"/>
      <c r="F4261" s="234" t="s">
        <v>6781</v>
      </c>
      <c r="G4261" s="235">
        <v>1.85</v>
      </c>
      <c r="H4261" s="235">
        <v>4.6399999999999997</v>
      </c>
      <c r="I4261" s="235">
        <v>2.17</v>
      </c>
      <c r="J4261" s="235">
        <v>0.22</v>
      </c>
      <c r="K4261" s="235">
        <v>6.71</v>
      </c>
      <c r="L4261" s="235">
        <v>4.24</v>
      </c>
      <c r="M4261" s="236" t="s">
        <v>1474</v>
      </c>
    </row>
    <row r="4262" spans="1:13">
      <c r="A4262" s="106" t="str">
        <f t="shared" si="66"/>
        <v xml:space="preserve">42180 </v>
      </c>
      <c r="B4262" s="231" t="s">
        <v>6782</v>
      </c>
      <c r="C4262" s="232"/>
      <c r="D4262" s="233" t="s">
        <v>1358</v>
      </c>
      <c r="E4262" s="233"/>
      <c r="F4262" s="234" t="s">
        <v>21310</v>
      </c>
      <c r="G4262" s="235">
        <v>2.5499999999999998</v>
      </c>
      <c r="H4262" s="235">
        <v>4.6900000000000004</v>
      </c>
      <c r="I4262" s="235">
        <v>2.76</v>
      </c>
      <c r="J4262" s="235">
        <v>0.37</v>
      </c>
      <c r="K4262" s="235">
        <v>7.61</v>
      </c>
      <c r="L4262" s="235">
        <v>5.68</v>
      </c>
      <c r="M4262" s="236" t="s">
        <v>1474</v>
      </c>
    </row>
    <row r="4263" spans="1:13">
      <c r="A4263" s="106" t="str">
        <f t="shared" si="66"/>
        <v xml:space="preserve">42182 </v>
      </c>
      <c r="B4263" s="231" t="s">
        <v>6784</v>
      </c>
      <c r="C4263" s="232"/>
      <c r="D4263" s="233" t="s">
        <v>1358</v>
      </c>
      <c r="E4263" s="233"/>
      <c r="F4263" s="234" t="s">
        <v>6783</v>
      </c>
      <c r="G4263" s="235">
        <v>3.87</v>
      </c>
      <c r="H4263" s="235">
        <v>5.45</v>
      </c>
      <c r="I4263" s="235">
        <v>3.39</v>
      </c>
      <c r="J4263" s="235">
        <v>0.56000000000000005</v>
      </c>
      <c r="K4263" s="235">
        <v>9.8800000000000008</v>
      </c>
      <c r="L4263" s="235">
        <v>7.82</v>
      </c>
      <c r="M4263" s="236" t="s">
        <v>1474</v>
      </c>
    </row>
    <row r="4264" spans="1:13">
      <c r="A4264" s="106" t="str">
        <f t="shared" si="66"/>
        <v xml:space="preserve">42200 </v>
      </c>
      <c r="B4264" s="231" t="s">
        <v>6785</v>
      </c>
      <c r="C4264" s="232"/>
      <c r="D4264" s="233" t="s">
        <v>1358</v>
      </c>
      <c r="E4264" s="233"/>
      <c r="F4264" s="234" t="s">
        <v>6786</v>
      </c>
      <c r="G4264" s="235">
        <v>12.53</v>
      </c>
      <c r="H4264" s="233" t="s">
        <v>37</v>
      </c>
      <c r="I4264" s="235">
        <v>13.28</v>
      </c>
      <c r="J4264" s="235">
        <v>2.29</v>
      </c>
      <c r="K4264" s="233" t="s">
        <v>37</v>
      </c>
      <c r="L4264" s="235">
        <v>28.1</v>
      </c>
      <c r="M4264" s="236" t="s">
        <v>1570</v>
      </c>
    </row>
    <row r="4265" spans="1:13">
      <c r="A4265" s="106" t="str">
        <f t="shared" si="66"/>
        <v xml:space="preserve">42205 </v>
      </c>
      <c r="B4265" s="231" t="s">
        <v>6787</v>
      </c>
      <c r="C4265" s="232"/>
      <c r="D4265" s="233" t="s">
        <v>1358</v>
      </c>
      <c r="E4265" s="233"/>
      <c r="F4265" s="234" t="s">
        <v>6786</v>
      </c>
      <c r="G4265" s="235">
        <v>13.66</v>
      </c>
      <c r="H4265" s="233" t="s">
        <v>37</v>
      </c>
      <c r="I4265" s="235">
        <v>13.07</v>
      </c>
      <c r="J4265" s="235">
        <v>2.48</v>
      </c>
      <c r="K4265" s="233" t="s">
        <v>37</v>
      </c>
      <c r="L4265" s="235">
        <v>29.21</v>
      </c>
      <c r="M4265" s="236" t="s">
        <v>1570</v>
      </c>
    </row>
    <row r="4266" spans="1:13">
      <c r="A4266" s="106" t="str">
        <f t="shared" si="66"/>
        <v xml:space="preserve">42210 </v>
      </c>
      <c r="B4266" s="231" t="s">
        <v>6788</v>
      </c>
      <c r="C4266" s="232"/>
      <c r="D4266" s="233" t="s">
        <v>1358</v>
      </c>
      <c r="E4266" s="233"/>
      <c r="F4266" s="234" t="s">
        <v>6786</v>
      </c>
      <c r="G4266" s="235">
        <v>15.03</v>
      </c>
      <c r="H4266" s="233" t="s">
        <v>37</v>
      </c>
      <c r="I4266" s="235">
        <v>14.82</v>
      </c>
      <c r="J4266" s="235">
        <v>2.76</v>
      </c>
      <c r="K4266" s="233" t="s">
        <v>37</v>
      </c>
      <c r="L4266" s="235">
        <v>32.61</v>
      </c>
      <c r="M4266" s="236" t="s">
        <v>1570</v>
      </c>
    </row>
    <row r="4267" spans="1:13">
      <c r="A4267" s="106" t="str">
        <f t="shared" si="66"/>
        <v xml:space="preserve">42215 </v>
      </c>
      <c r="B4267" s="231" t="s">
        <v>6789</v>
      </c>
      <c r="C4267" s="232"/>
      <c r="D4267" s="233" t="s">
        <v>1358</v>
      </c>
      <c r="E4267" s="233"/>
      <c r="F4267" s="234" t="s">
        <v>6786</v>
      </c>
      <c r="G4267" s="235">
        <v>8.99</v>
      </c>
      <c r="H4267" s="233" t="s">
        <v>37</v>
      </c>
      <c r="I4267" s="235">
        <v>10.72</v>
      </c>
      <c r="J4267" s="235">
        <v>1.64</v>
      </c>
      <c r="K4267" s="233" t="s">
        <v>37</v>
      </c>
      <c r="L4267" s="235">
        <v>21.35</v>
      </c>
      <c r="M4267" s="236" t="s">
        <v>1570</v>
      </c>
    </row>
    <row r="4268" spans="1:13">
      <c r="A4268" s="106" t="str">
        <f t="shared" si="66"/>
        <v xml:space="preserve">42220 </v>
      </c>
      <c r="B4268" s="231" t="s">
        <v>6790</v>
      </c>
      <c r="C4268" s="232"/>
      <c r="D4268" s="233" t="s">
        <v>1358</v>
      </c>
      <c r="E4268" s="233"/>
      <c r="F4268" s="234" t="s">
        <v>6786</v>
      </c>
      <c r="G4268" s="235">
        <v>7.16</v>
      </c>
      <c r="H4268" s="233" t="s">
        <v>37</v>
      </c>
      <c r="I4268" s="235">
        <v>9.1300000000000008</v>
      </c>
      <c r="J4268" s="235">
        <v>1.3</v>
      </c>
      <c r="K4268" s="233" t="s">
        <v>37</v>
      </c>
      <c r="L4268" s="235">
        <v>17.59</v>
      </c>
      <c r="M4268" s="236" t="s">
        <v>1570</v>
      </c>
    </row>
    <row r="4269" spans="1:13">
      <c r="A4269" s="106" t="str">
        <f t="shared" si="66"/>
        <v xml:space="preserve">42225 </v>
      </c>
      <c r="B4269" s="231" t="s">
        <v>6791</v>
      </c>
      <c r="C4269" s="232"/>
      <c r="D4269" s="233" t="s">
        <v>1358</v>
      </c>
      <c r="E4269" s="233"/>
      <c r="F4269" s="234" t="s">
        <v>6786</v>
      </c>
      <c r="G4269" s="235">
        <v>9.77</v>
      </c>
      <c r="H4269" s="233" t="s">
        <v>37</v>
      </c>
      <c r="I4269" s="235">
        <v>19.47</v>
      </c>
      <c r="J4269" s="235">
        <v>1.79</v>
      </c>
      <c r="K4269" s="233" t="s">
        <v>37</v>
      </c>
      <c r="L4269" s="235">
        <v>31.03</v>
      </c>
      <c r="M4269" s="236" t="s">
        <v>1570</v>
      </c>
    </row>
    <row r="4270" spans="1:13">
      <c r="A4270" s="106" t="str">
        <f t="shared" si="66"/>
        <v xml:space="preserve">42226 </v>
      </c>
      <c r="B4270" s="231" t="s">
        <v>6792</v>
      </c>
      <c r="C4270" s="232"/>
      <c r="D4270" s="233" t="s">
        <v>1358</v>
      </c>
      <c r="E4270" s="233"/>
      <c r="F4270" s="234" t="s">
        <v>6793</v>
      </c>
      <c r="G4270" s="235">
        <v>10.35</v>
      </c>
      <c r="H4270" s="233" t="s">
        <v>37</v>
      </c>
      <c r="I4270" s="235">
        <v>16.48</v>
      </c>
      <c r="J4270" s="235">
        <v>1.5</v>
      </c>
      <c r="K4270" s="233" t="s">
        <v>37</v>
      </c>
      <c r="L4270" s="235">
        <v>28.33</v>
      </c>
      <c r="M4270" s="236" t="s">
        <v>1570</v>
      </c>
    </row>
    <row r="4271" spans="1:13">
      <c r="A4271" s="106" t="str">
        <f t="shared" si="66"/>
        <v xml:space="preserve">42227 </v>
      </c>
      <c r="B4271" s="231" t="s">
        <v>6794</v>
      </c>
      <c r="C4271" s="232"/>
      <c r="D4271" s="233" t="s">
        <v>1358</v>
      </c>
      <c r="E4271" s="233"/>
      <c r="F4271" s="234" t="s">
        <v>6793</v>
      </c>
      <c r="G4271" s="235">
        <v>9.9</v>
      </c>
      <c r="H4271" s="233" t="s">
        <v>37</v>
      </c>
      <c r="I4271" s="235">
        <v>14.98</v>
      </c>
      <c r="J4271" s="235">
        <v>1.43</v>
      </c>
      <c r="K4271" s="233" t="s">
        <v>37</v>
      </c>
      <c r="L4271" s="235">
        <v>26.31</v>
      </c>
      <c r="M4271" s="236" t="s">
        <v>1570</v>
      </c>
    </row>
    <row r="4272" spans="1:13">
      <c r="A4272" s="106" t="str">
        <f t="shared" si="66"/>
        <v xml:space="preserve">42235 </v>
      </c>
      <c r="B4272" s="231" t="s">
        <v>6795</v>
      </c>
      <c r="C4272" s="232"/>
      <c r="D4272" s="233" t="s">
        <v>1358</v>
      </c>
      <c r="E4272" s="233"/>
      <c r="F4272" s="234" t="s">
        <v>6783</v>
      </c>
      <c r="G4272" s="235">
        <v>8.01</v>
      </c>
      <c r="H4272" s="233" t="s">
        <v>37</v>
      </c>
      <c r="I4272" s="235">
        <v>14.1</v>
      </c>
      <c r="J4272" s="235">
        <v>1.1499999999999999</v>
      </c>
      <c r="K4272" s="233" t="s">
        <v>37</v>
      </c>
      <c r="L4272" s="235">
        <v>23.26</v>
      </c>
      <c r="M4272" s="236" t="s">
        <v>1570</v>
      </c>
    </row>
    <row r="4273" spans="1:13">
      <c r="A4273" s="106" t="str">
        <f t="shared" si="66"/>
        <v xml:space="preserve">42260 </v>
      </c>
      <c r="B4273" s="231" t="s">
        <v>6796</v>
      </c>
      <c r="C4273" s="232"/>
      <c r="D4273" s="233" t="s">
        <v>1358</v>
      </c>
      <c r="E4273" s="233"/>
      <c r="F4273" s="234" t="s">
        <v>6797</v>
      </c>
      <c r="G4273" s="235">
        <v>10.220000000000001</v>
      </c>
      <c r="H4273" s="235">
        <v>14.17</v>
      </c>
      <c r="I4273" s="235">
        <v>8.6</v>
      </c>
      <c r="J4273" s="235">
        <v>1.48</v>
      </c>
      <c r="K4273" s="235">
        <v>25.87</v>
      </c>
      <c r="L4273" s="235">
        <v>20.3</v>
      </c>
      <c r="M4273" s="236" t="s">
        <v>1570</v>
      </c>
    </row>
    <row r="4274" spans="1:13">
      <c r="A4274" s="106" t="str">
        <f t="shared" si="66"/>
        <v xml:space="preserve">42280 </v>
      </c>
      <c r="B4274" s="231" t="s">
        <v>6798</v>
      </c>
      <c r="C4274" s="232"/>
      <c r="D4274" s="233" t="s">
        <v>1358</v>
      </c>
      <c r="E4274" s="233"/>
      <c r="F4274" s="234" t="s">
        <v>6799</v>
      </c>
      <c r="G4274" s="235">
        <v>1.59</v>
      </c>
      <c r="H4274" s="235">
        <v>3.53</v>
      </c>
      <c r="I4274" s="235">
        <v>1.54</v>
      </c>
      <c r="J4274" s="235">
        <v>0.16</v>
      </c>
      <c r="K4274" s="235">
        <v>5.28</v>
      </c>
      <c r="L4274" s="235">
        <v>3.29</v>
      </c>
      <c r="M4274" s="236" t="s">
        <v>1474</v>
      </c>
    </row>
    <row r="4275" spans="1:13">
      <c r="A4275" s="106" t="str">
        <f t="shared" si="66"/>
        <v xml:space="preserve">42281 </v>
      </c>
      <c r="B4275" s="231" t="s">
        <v>6800</v>
      </c>
      <c r="C4275" s="232"/>
      <c r="D4275" s="233" t="s">
        <v>1358</v>
      </c>
      <c r="E4275" s="233"/>
      <c r="F4275" s="234" t="s">
        <v>6801</v>
      </c>
      <c r="G4275" s="235">
        <v>1.98</v>
      </c>
      <c r="H4275" s="235">
        <v>4.5599999999999996</v>
      </c>
      <c r="I4275" s="235">
        <v>2.71</v>
      </c>
      <c r="J4275" s="235">
        <v>0.21</v>
      </c>
      <c r="K4275" s="235">
        <v>6.75</v>
      </c>
      <c r="L4275" s="235">
        <v>4.9000000000000004</v>
      </c>
      <c r="M4275" s="236" t="s">
        <v>1474</v>
      </c>
    </row>
    <row r="4276" spans="1:13">
      <c r="A4276" s="106" t="str">
        <f t="shared" si="66"/>
        <v xml:space="preserve">42299 </v>
      </c>
      <c r="B4276" s="231" t="s">
        <v>6802</v>
      </c>
      <c r="C4276" s="232"/>
      <c r="D4276" s="233" t="s">
        <v>664</v>
      </c>
      <c r="E4276" s="233"/>
      <c r="F4276" s="234" t="s">
        <v>19033</v>
      </c>
      <c r="G4276" s="235">
        <v>0</v>
      </c>
      <c r="H4276" s="235">
        <v>0</v>
      </c>
      <c r="I4276" s="235">
        <v>0</v>
      </c>
      <c r="J4276" s="235">
        <v>0</v>
      </c>
      <c r="K4276" s="235">
        <v>0</v>
      </c>
      <c r="L4276" s="235">
        <v>0</v>
      </c>
      <c r="M4276" s="236" t="s">
        <v>991</v>
      </c>
    </row>
    <row r="4277" spans="1:13">
      <c r="A4277" s="106" t="str">
        <f t="shared" si="66"/>
        <v xml:space="preserve">42300 </v>
      </c>
      <c r="B4277" s="231" t="s">
        <v>6803</v>
      </c>
      <c r="C4277" s="232"/>
      <c r="D4277" s="233" t="s">
        <v>1358</v>
      </c>
      <c r="E4277" s="233"/>
      <c r="F4277" s="234" t="s">
        <v>6804</v>
      </c>
      <c r="G4277" s="235">
        <v>1.98</v>
      </c>
      <c r="H4277" s="235">
        <v>4.18</v>
      </c>
      <c r="I4277" s="235">
        <v>2.4900000000000002</v>
      </c>
      <c r="J4277" s="235">
        <v>0.28000000000000003</v>
      </c>
      <c r="K4277" s="235">
        <v>6.44</v>
      </c>
      <c r="L4277" s="235">
        <v>4.75</v>
      </c>
      <c r="M4277" s="236" t="s">
        <v>1474</v>
      </c>
    </row>
    <row r="4278" spans="1:13">
      <c r="A4278" s="106" t="str">
        <f t="shared" si="66"/>
        <v xml:space="preserve">42305 </v>
      </c>
      <c r="B4278" s="231" t="s">
        <v>6805</v>
      </c>
      <c r="C4278" s="232"/>
      <c r="D4278" s="233" t="s">
        <v>1358</v>
      </c>
      <c r="E4278" s="233"/>
      <c r="F4278" s="234" t="s">
        <v>6804</v>
      </c>
      <c r="G4278" s="235">
        <v>6.31</v>
      </c>
      <c r="H4278" s="233" t="s">
        <v>37</v>
      </c>
      <c r="I4278" s="235">
        <v>5.95</v>
      </c>
      <c r="J4278" s="235">
        <v>0.9</v>
      </c>
      <c r="K4278" s="233" t="s">
        <v>37</v>
      </c>
      <c r="L4278" s="235">
        <v>13.16</v>
      </c>
      <c r="M4278" s="236" t="s">
        <v>1570</v>
      </c>
    </row>
    <row r="4279" spans="1:13">
      <c r="A4279" s="106" t="str">
        <f t="shared" si="66"/>
        <v xml:space="preserve">42310 </v>
      </c>
      <c r="B4279" s="231" t="s">
        <v>6806</v>
      </c>
      <c r="C4279" s="232"/>
      <c r="D4279" s="233" t="s">
        <v>1358</v>
      </c>
      <c r="E4279" s="233"/>
      <c r="F4279" s="234" t="s">
        <v>6804</v>
      </c>
      <c r="G4279" s="235">
        <v>1.61</v>
      </c>
      <c r="H4279" s="235">
        <v>3.38</v>
      </c>
      <c r="I4279" s="235">
        <v>2.35</v>
      </c>
      <c r="J4279" s="235">
        <v>0.16</v>
      </c>
      <c r="K4279" s="235">
        <v>5.15</v>
      </c>
      <c r="L4279" s="235">
        <v>4.12</v>
      </c>
      <c r="M4279" s="236" t="s">
        <v>1474</v>
      </c>
    </row>
    <row r="4280" spans="1:13">
      <c r="A4280" s="106" t="str">
        <f t="shared" si="66"/>
        <v xml:space="preserve">42320 </v>
      </c>
      <c r="B4280" s="231" t="s">
        <v>6807</v>
      </c>
      <c r="C4280" s="232"/>
      <c r="D4280" s="233" t="s">
        <v>1358</v>
      </c>
      <c r="E4280" s="233"/>
      <c r="F4280" s="234" t="s">
        <v>6804</v>
      </c>
      <c r="G4280" s="235">
        <v>2.4</v>
      </c>
      <c r="H4280" s="235">
        <v>5.04</v>
      </c>
      <c r="I4280" s="235">
        <v>2.69</v>
      </c>
      <c r="J4280" s="235">
        <v>0.35</v>
      </c>
      <c r="K4280" s="235">
        <v>7.79</v>
      </c>
      <c r="L4280" s="235">
        <v>5.44</v>
      </c>
      <c r="M4280" s="236" t="s">
        <v>1474</v>
      </c>
    </row>
    <row r="4281" spans="1:13">
      <c r="A4281" s="106" t="str">
        <f t="shared" si="66"/>
        <v xml:space="preserve">42330 </v>
      </c>
      <c r="B4281" s="231" t="s">
        <v>6808</v>
      </c>
      <c r="C4281" s="232"/>
      <c r="D4281" s="233" t="s">
        <v>1358</v>
      </c>
      <c r="E4281" s="233"/>
      <c r="F4281" s="234" t="s">
        <v>6809</v>
      </c>
      <c r="G4281" s="235">
        <v>2.2599999999999998</v>
      </c>
      <c r="H4281" s="235">
        <v>4.47</v>
      </c>
      <c r="I4281" s="235">
        <v>2.46</v>
      </c>
      <c r="J4281" s="235">
        <v>0.3</v>
      </c>
      <c r="K4281" s="235">
        <v>7.03</v>
      </c>
      <c r="L4281" s="235">
        <v>5.0199999999999996</v>
      </c>
      <c r="M4281" s="236" t="s">
        <v>1474</v>
      </c>
    </row>
    <row r="4282" spans="1:13">
      <c r="A4282" s="106" t="str">
        <f t="shared" si="66"/>
        <v xml:space="preserve">42335 </v>
      </c>
      <c r="B4282" s="231" t="s">
        <v>6810</v>
      </c>
      <c r="C4282" s="232"/>
      <c r="D4282" s="233" t="s">
        <v>1358</v>
      </c>
      <c r="E4282" s="233"/>
      <c r="F4282" s="234" t="s">
        <v>6809</v>
      </c>
      <c r="G4282" s="235">
        <v>3.41</v>
      </c>
      <c r="H4282" s="235">
        <v>8.99</v>
      </c>
      <c r="I4282" s="235">
        <v>4.13</v>
      </c>
      <c r="J4282" s="235">
        <v>0.5</v>
      </c>
      <c r="K4282" s="235">
        <v>12.9</v>
      </c>
      <c r="L4282" s="235">
        <v>8.0399999999999991</v>
      </c>
      <c r="M4282" s="236" t="s">
        <v>1570</v>
      </c>
    </row>
    <row r="4283" spans="1:13">
      <c r="A4283" s="106" t="str">
        <f t="shared" si="66"/>
        <v xml:space="preserve">42340 </v>
      </c>
      <c r="B4283" s="231" t="s">
        <v>6811</v>
      </c>
      <c r="C4283" s="232"/>
      <c r="D4283" s="233" t="s">
        <v>1358</v>
      </c>
      <c r="E4283" s="233"/>
      <c r="F4283" s="234" t="s">
        <v>6809</v>
      </c>
      <c r="G4283" s="235">
        <v>4.72</v>
      </c>
      <c r="H4283" s="235">
        <v>10.52</v>
      </c>
      <c r="I4283" s="235">
        <v>5.0999999999999996</v>
      </c>
      <c r="J4283" s="235">
        <v>0.68</v>
      </c>
      <c r="K4283" s="235">
        <v>15.92</v>
      </c>
      <c r="L4283" s="235">
        <v>10.5</v>
      </c>
      <c r="M4283" s="236" t="s">
        <v>1570</v>
      </c>
    </row>
    <row r="4284" spans="1:13">
      <c r="A4284" s="106" t="str">
        <f t="shared" si="66"/>
        <v xml:space="preserve">42400 </v>
      </c>
      <c r="B4284" s="231" t="s">
        <v>6812</v>
      </c>
      <c r="C4284" s="232"/>
      <c r="D4284" s="233" t="s">
        <v>1358</v>
      </c>
      <c r="E4284" s="233"/>
      <c r="F4284" s="234" t="s">
        <v>6813</v>
      </c>
      <c r="G4284" s="235">
        <v>0.78</v>
      </c>
      <c r="H4284" s="235">
        <v>1.98</v>
      </c>
      <c r="I4284" s="235">
        <v>0.74</v>
      </c>
      <c r="J4284" s="235">
        <v>7.0000000000000007E-2</v>
      </c>
      <c r="K4284" s="235">
        <v>2.83</v>
      </c>
      <c r="L4284" s="235">
        <v>1.59</v>
      </c>
      <c r="M4284" s="236" t="s">
        <v>1324</v>
      </c>
    </row>
    <row r="4285" spans="1:13">
      <c r="A4285" s="106" t="str">
        <f t="shared" si="66"/>
        <v xml:space="preserve">42405 </v>
      </c>
      <c r="B4285" s="231" t="s">
        <v>6814</v>
      </c>
      <c r="C4285" s="232"/>
      <c r="D4285" s="233" t="s">
        <v>1358</v>
      </c>
      <c r="E4285" s="233"/>
      <c r="F4285" s="234" t="s">
        <v>6813</v>
      </c>
      <c r="G4285" s="235">
        <v>3.34</v>
      </c>
      <c r="H4285" s="235">
        <v>5.35</v>
      </c>
      <c r="I4285" s="235">
        <v>3.06</v>
      </c>
      <c r="J4285" s="235">
        <v>0.49</v>
      </c>
      <c r="K4285" s="235">
        <v>9.18</v>
      </c>
      <c r="L4285" s="235">
        <v>6.89</v>
      </c>
      <c r="M4285" s="236" t="s">
        <v>1474</v>
      </c>
    </row>
    <row r="4286" spans="1:13">
      <c r="A4286" s="106" t="str">
        <f t="shared" si="66"/>
        <v xml:space="preserve">42408 </v>
      </c>
      <c r="B4286" s="231" t="s">
        <v>6815</v>
      </c>
      <c r="C4286" s="232"/>
      <c r="D4286" s="233" t="s">
        <v>1358</v>
      </c>
      <c r="E4286" s="233"/>
      <c r="F4286" s="234" t="s">
        <v>6816</v>
      </c>
      <c r="G4286" s="235">
        <v>4.66</v>
      </c>
      <c r="H4286" s="235">
        <v>11.1</v>
      </c>
      <c r="I4286" s="235">
        <v>5.49</v>
      </c>
      <c r="J4286" s="235">
        <v>0.49</v>
      </c>
      <c r="K4286" s="235">
        <v>16.25</v>
      </c>
      <c r="L4286" s="235">
        <v>10.64</v>
      </c>
      <c r="M4286" s="236" t="s">
        <v>1570</v>
      </c>
    </row>
    <row r="4287" spans="1:13">
      <c r="A4287" s="106" t="str">
        <f t="shared" si="66"/>
        <v xml:space="preserve">42409 </v>
      </c>
      <c r="B4287" s="231" t="s">
        <v>6817</v>
      </c>
      <c r="C4287" s="232"/>
      <c r="D4287" s="233" t="s">
        <v>1358</v>
      </c>
      <c r="E4287" s="233"/>
      <c r="F4287" s="234" t="s">
        <v>6818</v>
      </c>
      <c r="G4287" s="235">
        <v>2.91</v>
      </c>
      <c r="H4287" s="235">
        <v>8.43</v>
      </c>
      <c r="I4287" s="235">
        <v>3.77</v>
      </c>
      <c r="J4287" s="235">
        <v>0.43</v>
      </c>
      <c r="K4287" s="235">
        <v>11.77</v>
      </c>
      <c r="L4287" s="235">
        <v>7.11</v>
      </c>
      <c r="M4287" s="236" t="s">
        <v>1570</v>
      </c>
    </row>
    <row r="4288" spans="1:13">
      <c r="A4288" s="106" t="str">
        <f t="shared" si="66"/>
        <v xml:space="preserve">42410 </v>
      </c>
      <c r="B4288" s="231" t="s">
        <v>6819</v>
      </c>
      <c r="C4288" s="232"/>
      <c r="D4288" s="233" t="s">
        <v>1358</v>
      </c>
      <c r="E4288" s="233"/>
      <c r="F4288" s="234" t="s">
        <v>6820</v>
      </c>
      <c r="G4288" s="235">
        <v>9.57</v>
      </c>
      <c r="H4288" s="233" t="s">
        <v>37</v>
      </c>
      <c r="I4288" s="235">
        <v>8.02</v>
      </c>
      <c r="J4288" s="235">
        <v>1.5</v>
      </c>
      <c r="K4288" s="233" t="s">
        <v>37</v>
      </c>
      <c r="L4288" s="235">
        <v>19.09</v>
      </c>
      <c r="M4288" s="236" t="s">
        <v>1570</v>
      </c>
    </row>
    <row r="4289" spans="1:13">
      <c r="A4289" s="106" t="str">
        <f t="shared" si="66"/>
        <v xml:space="preserve">42415 </v>
      </c>
      <c r="B4289" s="231" t="s">
        <v>6821</v>
      </c>
      <c r="C4289" s="232"/>
      <c r="D4289" s="233" t="s">
        <v>1358</v>
      </c>
      <c r="E4289" s="233"/>
      <c r="F4289" s="234" t="s">
        <v>6820</v>
      </c>
      <c r="G4289" s="235">
        <v>17.16</v>
      </c>
      <c r="H4289" s="233" t="s">
        <v>37</v>
      </c>
      <c r="I4289" s="235">
        <v>12.28</v>
      </c>
      <c r="J4289" s="235">
        <v>2.52</v>
      </c>
      <c r="K4289" s="233" t="s">
        <v>37</v>
      </c>
      <c r="L4289" s="235">
        <v>31.96</v>
      </c>
      <c r="M4289" s="236" t="s">
        <v>1570</v>
      </c>
    </row>
    <row r="4290" spans="1:13">
      <c r="A4290" s="106" t="str">
        <f t="shared" si="66"/>
        <v xml:space="preserve">42420 </v>
      </c>
      <c r="B4290" s="231" t="s">
        <v>6822</v>
      </c>
      <c r="C4290" s="232"/>
      <c r="D4290" s="233" t="s">
        <v>1358</v>
      </c>
      <c r="E4290" s="233"/>
      <c r="F4290" s="234" t="s">
        <v>6820</v>
      </c>
      <c r="G4290" s="235">
        <v>19.53</v>
      </c>
      <c r="H4290" s="233" t="s">
        <v>37</v>
      </c>
      <c r="I4290" s="235">
        <v>13.38</v>
      </c>
      <c r="J4290" s="235">
        <v>2.87</v>
      </c>
      <c r="K4290" s="233" t="s">
        <v>37</v>
      </c>
      <c r="L4290" s="235">
        <v>35.78</v>
      </c>
      <c r="M4290" s="236" t="s">
        <v>1570</v>
      </c>
    </row>
    <row r="4291" spans="1:13">
      <c r="A4291" s="106" t="str">
        <f t="shared" ref="A4291:A4354" si="67">B4291&amp;" "&amp;C4291</f>
        <v xml:space="preserve">42425 </v>
      </c>
      <c r="B4291" s="231" t="s">
        <v>6823</v>
      </c>
      <c r="C4291" s="232"/>
      <c r="D4291" s="233" t="s">
        <v>1358</v>
      </c>
      <c r="E4291" s="233"/>
      <c r="F4291" s="234" t="s">
        <v>6820</v>
      </c>
      <c r="G4291" s="235">
        <v>13.42</v>
      </c>
      <c r="H4291" s="233" t="s">
        <v>37</v>
      </c>
      <c r="I4291" s="235">
        <v>10.01</v>
      </c>
      <c r="J4291" s="235">
        <v>1.98</v>
      </c>
      <c r="K4291" s="233" t="s">
        <v>37</v>
      </c>
      <c r="L4291" s="235">
        <v>25.41</v>
      </c>
      <c r="M4291" s="236" t="s">
        <v>1570</v>
      </c>
    </row>
    <row r="4292" spans="1:13">
      <c r="A4292" s="106" t="str">
        <f t="shared" si="67"/>
        <v xml:space="preserve">42426 </v>
      </c>
      <c r="B4292" s="231" t="s">
        <v>6824</v>
      </c>
      <c r="C4292" s="232"/>
      <c r="D4292" s="233" t="s">
        <v>1358</v>
      </c>
      <c r="E4292" s="233"/>
      <c r="F4292" s="234" t="s">
        <v>6820</v>
      </c>
      <c r="G4292" s="235">
        <v>22.66</v>
      </c>
      <c r="H4292" s="233" t="s">
        <v>37</v>
      </c>
      <c r="I4292" s="235">
        <v>14.48</v>
      </c>
      <c r="J4292" s="235">
        <v>3.5</v>
      </c>
      <c r="K4292" s="233" t="s">
        <v>37</v>
      </c>
      <c r="L4292" s="235">
        <v>40.64</v>
      </c>
      <c r="M4292" s="236" t="s">
        <v>1570</v>
      </c>
    </row>
    <row r="4293" spans="1:13">
      <c r="A4293" s="106" t="str">
        <f t="shared" si="67"/>
        <v xml:space="preserve">42440 </v>
      </c>
      <c r="B4293" s="231" t="s">
        <v>6825</v>
      </c>
      <c r="C4293" s="232"/>
      <c r="D4293" s="233" t="s">
        <v>1358</v>
      </c>
      <c r="E4293" s="233"/>
      <c r="F4293" s="234" t="s">
        <v>6826</v>
      </c>
      <c r="G4293" s="235">
        <v>6.14</v>
      </c>
      <c r="H4293" s="233" t="s">
        <v>37</v>
      </c>
      <c r="I4293" s="235">
        <v>5.6</v>
      </c>
      <c r="J4293" s="235">
        <v>0.89</v>
      </c>
      <c r="K4293" s="233" t="s">
        <v>37</v>
      </c>
      <c r="L4293" s="235">
        <v>12.63</v>
      </c>
      <c r="M4293" s="236" t="s">
        <v>1570</v>
      </c>
    </row>
    <row r="4294" spans="1:13">
      <c r="A4294" s="106" t="str">
        <f t="shared" si="67"/>
        <v xml:space="preserve">42450 </v>
      </c>
      <c r="B4294" s="231" t="s">
        <v>6827</v>
      </c>
      <c r="C4294" s="232"/>
      <c r="D4294" s="233" t="s">
        <v>1358</v>
      </c>
      <c r="E4294" s="233"/>
      <c r="F4294" s="234" t="s">
        <v>6828</v>
      </c>
      <c r="G4294" s="235">
        <v>4.74</v>
      </c>
      <c r="H4294" s="235">
        <v>8.84</v>
      </c>
      <c r="I4294" s="235">
        <v>5.67</v>
      </c>
      <c r="J4294" s="235">
        <v>0.69</v>
      </c>
      <c r="K4294" s="235">
        <v>14.27</v>
      </c>
      <c r="L4294" s="235">
        <v>11.1</v>
      </c>
      <c r="M4294" s="236" t="s">
        <v>1570</v>
      </c>
    </row>
    <row r="4295" spans="1:13">
      <c r="A4295" s="106" t="str">
        <f t="shared" si="67"/>
        <v xml:space="preserve">42500 </v>
      </c>
      <c r="B4295" s="231" t="s">
        <v>6829</v>
      </c>
      <c r="C4295" s="232"/>
      <c r="D4295" s="233" t="s">
        <v>1358</v>
      </c>
      <c r="E4295" s="233"/>
      <c r="F4295" s="234" t="s">
        <v>6830</v>
      </c>
      <c r="G4295" s="235">
        <v>4.42</v>
      </c>
      <c r="H4295" s="235">
        <v>8.52</v>
      </c>
      <c r="I4295" s="235">
        <v>5.47</v>
      </c>
      <c r="J4295" s="235">
        <v>0.61</v>
      </c>
      <c r="K4295" s="235">
        <v>13.55</v>
      </c>
      <c r="L4295" s="235">
        <v>10.5</v>
      </c>
      <c r="M4295" s="236" t="s">
        <v>1570</v>
      </c>
    </row>
    <row r="4296" spans="1:13">
      <c r="A4296" s="106" t="str">
        <f t="shared" si="67"/>
        <v xml:space="preserve">42505 </v>
      </c>
      <c r="B4296" s="231" t="s">
        <v>6831</v>
      </c>
      <c r="C4296" s="232"/>
      <c r="D4296" s="233" t="s">
        <v>1358</v>
      </c>
      <c r="E4296" s="233"/>
      <c r="F4296" s="234" t="s">
        <v>6830</v>
      </c>
      <c r="G4296" s="235">
        <v>6.32</v>
      </c>
      <c r="H4296" s="235">
        <v>10.14</v>
      </c>
      <c r="I4296" s="235">
        <v>6.69</v>
      </c>
      <c r="J4296" s="235">
        <v>0.88</v>
      </c>
      <c r="K4296" s="235">
        <v>17.34</v>
      </c>
      <c r="L4296" s="235">
        <v>13.89</v>
      </c>
      <c r="M4296" s="236" t="s">
        <v>1570</v>
      </c>
    </row>
    <row r="4297" spans="1:13">
      <c r="A4297" s="106" t="str">
        <f t="shared" si="67"/>
        <v xml:space="preserve">42507 </v>
      </c>
      <c r="B4297" s="231" t="s">
        <v>6832</v>
      </c>
      <c r="C4297" s="232"/>
      <c r="D4297" s="233" t="s">
        <v>1358</v>
      </c>
      <c r="E4297" s="233"/>
      <c r="F4297" s="234" t="s">
        <v>6833</v>
      </c>
      <c r="G4297" s="235">
        <v>6.25</v>
      </c>
      <c r="H4297" s="233" t="s">
        <v>37</v>
      </c>
      <c r="I4297" s="235">
        <v>7.77</v>
      </c>
      <c r="J4297" s="235">
        <v>0.89</v>
      </c>
      <c r="K4297" s="233" t="s">
        <v>37</v>
      </c>
      <c r="L4297" s="235">
        <v>14.91</v>
      </c>
      <c r="M4297" s="236" t="s">
        <v>1570</v>
      </c>
    </row>
    <row r="4298" spans="1:13">
      <c r="A4298" s="106" t="str">
        <f t="shared" si="67"/>
        <v xml:space="preserve">42509 </v>
      </c>
      <c r="B4298" s="231" t="s">
        <v>6834</v>
      </c>
      <c r="C4298" s="232"/>
      <c r="D4298" s="233" t="s">
        <v>1358</v>
      </c>
      <c r="E4298" s="233"/>
      <c r="F4298" s="234" t="s">
        <v>6833</v>
      </c>
      <c r="G4298" s="235">
        <v>11.76</v>
      </c>
      <c r="H4298" s="233" t="s">
        <v>37</v>
      </c>
      <c r="I4298" s="235">
        <v>11.14</v>
      </c>
      <c r="J4298" s="235">
        <v>1.71</v>
      </c>
      <c r="K4298" s="233" t="s">
        <v>37</v>
      </c>
      <c r="L4298" s="235">
        <v>24.61</v>
      </c>
      <c r="M4298" s="236" t="s">
        <v>1570</v>
      </c>
    </row>
    <row r="4299" spans="1:13">
      <c r="A4299" s="106" t="str">
        <f t="shared" si="67"/>
        <v xml:space="preserve">42510 </v>
      </c>
      <c r="B4299" s="231" t="s">
        <v>6835</v>
      </c>
      <c r="C4299" s="232"/>
      <c r="D4299" s="233" t="s">
        <v>1358</v>
      </c>
      <c r="E4299" s="233"/>
      <c r="F4299" s="234" t="s">
        <v>6833</v>
      </c>
      <c r="G4299" s="235">
        <v>8.35</v>
      </c>
      <c r="H4299" s="233" t="s">
        <v>37</v>
      </c>
      <c r="I4299" s="235">
        <v>8.76</v>
      </c>
      <c r="J4299" s="235">
        <v>1.23</v>
      </c>
      <c r="K4299" s="233" t="s">
        <v>37</v>
      </c>
      <c r="L4299" s="235">
        <v>18.34</v>
      </c>
      <c r="M4299" s="236" t="s">
        <v>1570</v>
      </c>
    </row>
    <row r="4300" spans="1:13">
      <c r="A4300" s="106" t="str">
        <f t="shared" si="67"/>
        <v xml:space="preserve">42550 </v>
      </c>
      <c r="B4300" s="231" t="s">
        <v>6836</v>
      </c>
      <c r="C4300" s="232"/>
      <c r="D4300" s="233" t="s">
        <v>1358</v>
      </c>
      <c r="E4300" s="233"/>
      <c r="F4300" s="234" t="s">
        <v>6837</v>
      </c>
      <c r="G4300" s="235">
        <v>1.25</v>
      </c>
      <c r="H4300" s="235">
        <v>3.15</v>
      </c>
      <c r="I4300" s="235">
        <v>0.46</v>
      </c>
      <c r="J4300" s="235">
        <v>0.12</v>
      </c>
      <c r="K4300" s="235">
        <v>4.5199999999999996</v>
      </c>
      <c r="L4300" s="235">
        <v>1.83</v>
      </c>
      <c r="M4300" s="236" t="s">
        <v>1324</v>
      </c>
    </row>
    <row r="4301" spans="1:13">
      <c r="A4301" s="106" t="str">
        <f t="shared" si="67"/>
        <v xml:space="preserve">42600 </v>
      </c>
      <c r="B4301" s="231" t="s">
        <v>6838</v>
      </c>
      <c r="C4301" s="232"/>
      <c r="D4301" s="233" t="s">
        <v>1358</v>
      </c>
      <c r="E4301" s="233"/>
      <c r="F4301" s="234" t="s">
        <v>6839</v>
      </c>
      <c r="G4301" s="235">
        <v>4.9400000000000004</v>
      </c>
      <c r="H4301" s="235">
        <v>10.67</v>
      </c>
      <c r="I4301" s="235">
        <v>5.2</v>
      </c>
      <c r="J4301" s="235">
        <v>0.71</v>
      </c>
      <c r="K4301" s="235">
        <v>16.32</v>
      </c>
      <c r="L4301" s="235">
        <v>10.85</v>
      </c>
      <c r="M4301" s="236" t="s">
        <v>1570</v>
      </c>
    </row>
    <row r="4302" spans="1:13">
      <c r="A4302" s="106" t="str">
        <f t="shared" si="67"/>
        <v xml:space="preserve">42650 </v>
      </c>
      <c r="B4302" s="231" t="s">
        <v>6840</v>
      </c>
      <c r="C4302" s="232"/>
      <c r="D4302" s="233" t="s">
        <v>1358</v>
      </c>
      <c r="E4302" s="233"/>
      <c r="F4302" s="234" t="s">
        <v>6841</v>
      </c>
      <c r="G4302" s="235">
        <v>0.77</v>
      </c>
      <c r="H4302" s="235">
        <v>1.36</v>
      </c>
      <c r="I4302" s="235">
        <v>0.92</v>
      </c>
      <c r="J4302" s="235">
        <v>0.12</v>
      </c>
      <c r="K4302" s="235">
        <v>2.25</v>
      </c>
      <c r="L4302" s="235">
        <v>1.81</v>
      </c>
      <c r="M4302" s="236" t="s">
        <v>1324</v>
      </c>
    </row>
    <row r="4303" spans="1:13">
      <c r="A4303" s="106" t="str">
        <f t="shared" si="67"/>
        <v xml:space="preserve">42660 </v>
      </c>
      <c r="B4303" s="231" t="s">
        <v>6842</v>
      </c>
      <c r="C4303" s="232"/>
      <c r="D4303" s="233" t="s">
        <v>1358</v>
      </c>
      <c r="E4303" s="233"/>
      <c r="F4303" s="234" t="s">
        <v>6841</v>
      </c>
      <c r="G4303" s="235">
        <v>1.1299999999999999</v>
      </c>
      <c r="H4303" s="235">
        <v>1.7</v>
      </c>
      <c r="I4303" s="235">
        <v>1.0900000000000001</v>
      </c>
      <c r="J4303" s="235">
        <v>0.16</v>
      </c>
      <c r="K4303" s="235">
        <v>2.99</v>
      </c>
      <c r="L4303" s="235">
        <v>2.38</v>
      </c>
      <c r="M4303" s="236" t="s">
        <v>1324</v>
      </c>
    </row>
    <row r="4304" spans="1:13">
      <c r="A4304" s="106" t="str">
        <f t="shared" si="67"/>
        <v xml:space="preserve">42665 </v>
      </c>
      <c r="B4304" s="231" t="s">
        <v>6843</v>
      </c>
      <c r="C4304" s="232"/>
      <c r="D4304" s="233" t="s">
        <v>1358</v>
      </c>
      <c r="E4304" s="233"/>
      <c r="F4304" s="234" t="s">
        <v>6844</v>
      </c>
      <c r="G4304" s="235">
        <v>2.63</v>
      </c>
      <c r="H4304" s="235">
        <v>8.18</v>
      </c>
      <c r="I4304" s="235">
        <v>3.64</v>
      </c>
      <c r="J4304" s="235">
        <v>0.39</v>
      </c>
      <c r="K4304" s="235">
        <v>11.2</v>
      </c>
      <c r="L4304" s="235">
        <v>6.66</v>
      </c>
      <c r="M4304" s="236" t="s">
        <v>1570</v>
      </c>
    </row>
    <row r="4305" spans="1:13">
      <c r="A4305" s="106" t="str">
        <f t="shared" si="67"/>
        <v xml:space="preserve">42699 </v>
      </c>
      <c r="B4305" s="231" t="s">
        <v>6845</v>
      </c>
      <c r="C4305" s="232"/>
      <c r="D4305" s="233" t="s">
        <v>664</v>
      </c>
      <c r="E4305" s="233"/>
      <c r="F4305" s="234" t="s">
        <v>19034</v>
      </c>
      <c r="G4305" s="235">
        <v>0</v>
      </c>
      <c r="H4305" s="235">
        <v>0</v>
      </c>
      <c r="I4305" s="235">
        <v>0</v>
      </c>
      <c r="J4305" s="235">
        <v>0</v>
      </c>
      <c r="K4305" s="235">
        <v>0</v>
      </c>
      <c r="L4305" s="235">
        <v>0</v>
      </c>
      <c r="M4305" s="236" t="s">
        <v>991</v>
      </c>
    </row>
    <row r="4306" spans="1:13">
      <c r="A4306" s="106" t="str">
        <f t="shared" si="67"/>
        <v xml:space="preserve">42700 </v>
      </c>
      <c r="B4306" s="231" t="s">
        <v>6846</v>
      </c>
      <c r="C4306" s="232"/>
      <c r="D4306" s="233" t="s">
        <v>1358</v>
      </c>
      <c r="E4306" s="233"/>
      <c r="F4306" s="234" t="s">
        <v>6847</v>
      </c>
      <c r="G4306" s="235">
        <v>1.67</v>
      </c>
      <c r="H4306" s="235">
        <v>3.84</v>
      </c>
      <c r="I4306" s="235">
        <v>2.21</v>
      </c>
      <c r="J4306" s="235">
        <v>0.27</v>
      </c>
      <c r="K4306" s="235">
        <v>5.78</v>
      </c>
      <c r="L4306" s="235">
        <v>4.1500000000000004</v>
      </c>
      <c r="M4306" s="236" t="s">
        <v>1474</v>
      </c>
    </row>
    <row r="4307" spans="1:13">
      <c r="A4307" s="106" t="str">
        <f t="shared" si="67"/>
        <v xml:space="preserve">42720 </v>
      </c>
      <c r="B4307" s="231" t="s">
        <v>6848</v>
      </c>
      <c r="C4307" s="232"/>
      <c r="D4307" s="233" t="s">
        <v>1358</v>
      </c>
      <c r="E4307" s="233"/>
      <c r="F4307" s="234" t="s">
        <v>6849</v>
      </c>
      <c r="G4307" s="235">
        <v>6.31</v>
      </c>
      <c r="H4307" s="235">
        <v>6.26</v>
      </c>
      <c r="I4307" s="235">
        <v>4.4400000000000004</v>
      </c>
      <c r="J4307" s="235">
        <v>0.9</v>
      </c>
      <c r="K4307" s="235">
        <v>13.47</v>
      </c>
      <c r="L4307" s="235">
        <v>11.65</v>
      </c>
      <c r="M4307" s="236" t="s">
        <v>1474</v>
      </c>
    </row>
    <row r="4308" spans="1:13">
      <c r="A4308" s="106" t="str">
        <f t="shared" si="67"/>
        <v xml:space="preserve">42725 </v>
      </c>
      <c r="B4308" s="231" t="s">
        <v>6850</v>
      </c>
      <c r="C4308" s="232"/>
      <c r="D4308" s="233" t="s">
        <v>1358</v>
      </c>
      <c r="E4308" s="233"/>
      <c r="F4308" s="234" t="s">
        <v>6849</v>
      </c>
      <c r="G4308" s="235">
        <v>12.41</v>
      </c>
      <c r="H4308" s="233" t="s">
        <v>37</v>
      </c>
      <c r="I4308" s="235">
        <v>9.89</v>
      </c>
      <c r="J4308" s="235">
        <v>1.9</v>
      </c>
      <c r="K4308" s="233" t="s">
        <v>37</v>
      </c>
      <c r="L4308" s="235">
        <v>24.2</v>
      </c>
      <c r="M4308" s="236" t="s">
        <v>1570</v>
      </c>
    </row>
    <row r="4309" spans="1:13">
      <c r="A4309" s="106" t="str">
        <f t="shared" si="67"/>
        <v xml:space="preserve">42800 </v>
      </c>
      <c r="B4309" s="231" t="s">
        <v>6851</v>
      </c>
      <c r="C4309" s="232"/>
      <c r="D4309" s="233" t="s">
        <v>1358</v>
      </c>
      <c r="E4309" s="233"/>
      <c r="F4309" s="234" t="s">
        <v>6852</v>
      </c>
      <c r="G4309" s="235">
        <v>1.44</v>
      </c>
      <c r="H4309" s="235">
        <v>3.1</v>
      </c>
      <c r="I4309" s="235">
        <v>1.93</v>
      </c>
      <c r="J4309" s="235">
        <v>0.21</v>
      </c>
      <c r="K4309" s="235">
        <v>4.75</v>
      </c>
      <c r="L4309" s="235">
        <v>3.58</v>
      </c>
      <c r="M4309" s="236" t="s">
        <v>1474</v>
      </c>
    </row>
    <row r="4310" spans="1:13">
      <c r="A4310" s="106" t="str">
        <f t="shared" si="67"/>
        <v xml:space="preserve">42804 </v>
      </c>
      <c r="B4310" s="231" t="s">
        <v>6853</v>
      </c>
      <c r="C4310" s="232"/>
      <c r="D4310" s="233" t="s">
        <v>1358</v>
      </c>
      <c r="E4310" s="233"/>
      <c r="F4310" s="234" t="s">
        <v>6854</v>
      </c>
      <c r="G4310" s="235">
        <v>1.29</v>
      </c>
      <c r="H4310" s="235">
        <v>4.97</v>
      </c>
      <c r="I4310" s="235">
        <v>2.27</v>
      </c>
      <c r="J4310" s="235">
        <v>0.18</v>
      </c>
      <c r="K4310" s="235">
        <v>6.44</v>
      </c>
      <c r="L4310" s="235">
        <v>3.74</v>
      </c>
      <c r="M4310" s="236" t="s">
        <v>1474</v>
      </c>
    </row>
    <row r="4311" spans="1:13">
      <c r="A4311" s="106" t="str">
        <f t="shared" si="67"/>
        <v xml:space="preserve">42806 </v>
      </c>
      <c r="B4311" s="231" t="s">
        <v>6855</v>
      </c>
      <c r="C4311" s="232"/>
      <c r="D4311" s="233" t="s">
        <v>1358</v>
      </c>
      <c r="E4311" s="233"/>
      <c r="F4311" s="234" t="s">
        <v>6854</v>
      </c>
      <c r="G4311" s="235">
        <v>1.63</v>
      </c>
      <c r="H4311" s="235">
        <v>5.35</v>
      </c>
      <c r="I4311" s="235">
        <v>2.44</v>
      </c>
      <c r="J4311" s="235">
        <v>0.23</v>
      </c>
      <c r="K4311" s="235">
        <v>7.21</v>
      </c>
      <c r="L4311" s="235">
        <v>4.3</v>
      </c>
      <c r="M4311" s="236" t="s">
        <v>1474</v>
      </c>
    </row>
    <row r="4312" spans="1:13">
      <c r="A4312" s="106" t="str">
        <f t="shared" si="67"/>
        <v xml:space="preserve">42808 </v>
      </c>
      <c r="B4312" s="231" t="s">
        <v>6856</v>
      </c>
      <c r="C4312" s="232"/>
      <c r="D4312" s="233" t="s">
        <v>1358</v>
      </c>
      <c r="E4312" s="233"/>
      <c r="F4312" s="234" t="s">
        <v>6857</v>
      </c>
      <c r="G4312" s="235">
        <v>2.35</v>
      </c>
      <c r="H4312" s="235">
        <v>4.33</v>
      </c>
      <c r="I4312" s="235">
        <v>2.37</v>
      </c>
      <c r="J4312" s="235">
        <v>0.35</v>
      </c>
      <c r="K4312" s="235">
        <v>7.03</v>
      </c>
      <c r="L4312" s="235">
        <v>5.07</v>
      </c>
      <c r="M4312" s="236" t="s">
        <v>1474</v>
      </c>
    </row>
    <row r="4313" spans="1:13">
      <c r="A4313" s="106" t="str">
        <f t="shared" si="67"/>
        <v xml:space="preserve">42809 </v>
      </c>
      <c r="B4313" s="231" t="s">
        <v>6858</v>
      </c>
      <c r="C4313" s="232"/>
      <c r="D4313" s="233" t="s">
        <v>1358</v>
      </c>
      <c r="E4313" s="233"/>
      <c r="F4313" s="234" t="s">
        <v>6859</v>
      </c>
      <c r="G4313" s="235">
        <v>1.86</v>
      </c>
      <c r="H4313" s="235">
        <v>4.03</v>
      </c>
      <c r="I4313" s="235">
        <v>1.68</v>
      </c>
      <c r="J4313" s="235">
        <v>0.28999999999999998</v>
      </c>
      <c r="K4313" s="235">
        <v>6.18</v>
      </c>
      <c r="L4313" s="235">
        <v>3.83</v>
      </c>
      <c r="M4313" s="236" t="s">
        <v>1474</v>
      </c>
    </row>
    <row r="4314" spans="1:13">
      <c r="A4314" s="106" t="str">
        <f t="shared" si="67"/>
        <v xml:space="preserve">42810 </v>
      </c>
      <c r="B4314" s="231" t="s">
        <v>6860</v>
      </c>
      <c r="C4314" s="232"/>
      <c r="D4314" s="233" t="s">
        <v>1358</v>
      </c>
      <c r="E4314" s="233"/>
      <c r="F4314" s="234" t="s">
        <v>6861</v>
      </c>
      <c r="G4314" s="235">
        <v>3.38</v>
      </c>
      <c r="H4314" s="235">
        <v>7.84</v>
      </c>
      <c r="I4314" s="235">
        <v>4.75</v>
      </c>
      <c r="J4314" s="235">
        <v>0.5</v>
      </c>
      <c r="K4314" s="235">
        <v>11.72</v>
      </c>
      <c r="L4314" s="235">
        <v>8.6300000000000008</v>
      </c>
      <c r="M4314" s="236" t="s">
        <v>1570</v>
      </c>
    </row>
    <row r="4315" spans="1:13">
      <c r="A4315" s="106" t="str">
        <f t="shared" si="67"/>
        <v xml:space="preserve">42815 </v>
      </c>
      <c r="B4315" s="231" t="s">
        <v>6862</v>
      </c>
      <c r="C4315" s="232"/>
      <c r="D4315" s="233" t="s">
        <v>1358</v>
      </c>
      <c r="E4315" s="233"/>
      <c r="F4315" s="234" t="s">
        <v>6861</v>
      </c>
      <c r="G4315" s="235">
        <v>7.31</v>
      </c>
      <c r="H4315" s="233" t="s">
        <v>37</v>
      </c>
      <c r="I4315" s="235">
        <v>7.86</v>
      </c>
      <c r="J4315" s="235">
        <v>1.1100000000000001</v>
      </c>
      <c r="K4315" s="233" t="s">
        <v>37</v>
      </c>
      <c r="L4315" s="235">
        <v>16.28</v>
      </c>
      <c r="M4315" s="236" t="s">
        <v>1570</v>
      </c>
    </row>
    <row r="4316" spans="1:13">
      <c r="A4316" s="106" t="str">
        <f t="shared" si="67"/>
        <v xml:space="preserve">42820 </v>
      </c>
      <c r="B4316" s="231" t="s">
        <v>6863</v>
      </c>
      <c r="C4316" s="232"/>
      <c r="D4316" s="233" t="s">
        <v>1358</v>
      </c>
      <c r="E4316" s="233"/>
      <c r="F4316" s="234" t="s">
        <v>6864</v>
      </c>
      <c r="G4316" s="235">
        <v>4.22</v>
      </c>
      <c r="H4316" s="233" t="s">
        <v>37</v>
      </c>
      <c r="I4316" s="235">
        <v>4.05</v>
      </c>
      <c r="J4316" s="235">
        <v>0.61</v>
      </c>
      <c r="K4316" s="233" t="s">
        <v>37</v>
      </c>
      <c r="L4316" s="235">
        <v>8.8800000000000008</v>
      </c>
      <c r="M4316" s="236" t="s">
        <v>1570</v>
      </c>
    </row>
    <row r="4317" spans="1:13">
      <c r="A4317" s="106" t="str">
        <f t="shared" si="67"/>
        <v xml:space="preserve">42821 </v>
      </c>
      <c r="B4317" s="231" t="s">
        <v>6865</v>
      </c>
      <c r="C4317" s="232"/>
      <c r="D4317" s="233" t="s">
        <v>1358</v>
      </c>
      <c r="E4317" s="233"/>
      <c r="F4317" s="234" t="s">
        <v>6864</v>
      </c>
      <c r="G4317" s="235">
        <v>4.3600000000000003</v>
      </c>
      <c r="H4317" s="233" t="s">
        <v>37</v>
      </c>
      <c r="I4317" s="235">
        <v>4.28</v>
      </c>
      <c r="J4317" s="235">
        <v>0.63</v>
      </c>
      <c r="K4317" s="233" t="s">
        <v>37</v>
      </c>
      <c r="L4317" s="235">
        <v>9.27</v>
      </c>
      <c r="M4317" s="236" t="s">
        <v>1570</v>
      </c>
    </row>
    <row r="4318" spans="1:13">
      <c r="A4318" s="106" t="str">
        <f t="shared" si="67"/>
        <v xml:space="preserve">42825 </v>
      </c>
      <c r="B4318" s="231" t="s">
        <v>6866</v>
      </c>
      <c r="C4318" s="232"/>
      <c r="D4318" s="233" t="s">
        <v>1358</v>
      </c>
      <c r="E4318" s="233"/>
      <c r="F4318" s="234" t="s">
        <v>6867</v>
      </c>
      <c r="G4318" s="235">
        <v>3.51</v>
      </c>
      <c r="H4318" s="233" t="s">
        <v>37</v>
      </c>
      <c r="I4318" s="235">
        <v>4.2</v>
      </c>
      <c r="J4318" s="235">
        <v>0.51</v>
      </c>
      <c r="K4318" s="233" t="s">
        <v>37</v>
      </c>
      <c r="L4318" s="235">
        <v>8.2200000000000006</v>
      </c>
      <c r="M4318" s="236" t="s">
        <v>1570</v>
      </c>
    </row>
    <row r="4319" spans="1:13">
      <c r="A4319" s="106" t="str">
        <f t="shared" si="67"/>
        <v xml:space="preserve">42826 </v>
      </c>
      <c r="B4319" s="231" t="s">
        <v>6868</v>
      </c>
      <c r="C4319" s="232"/>
      <c r="D4319" s="233" t="s">
        <v>1358</v>
      </c>
      <c r="E4319" s="233"/>
      <c r="F4319" s="234" t="s">
        <v>6867</v>
      </c>
      <c r="G4319" s="235">
        <v>3.45</v>
      </c>
      <c r="H4319" s="233" t="s">
        <v>37</v>
      </c>
      <c r="I4319" s="235">
        <v>3.86</v>
      </c>
      <c r="J4319" s="235">
        <v>0.5</v>
      </c>
      <c r="K4319" s="233" t="s">
        <v>37</v>
      </c>
      <c r="L4319" s="235">
        <v>7.81</v>
      </c>
      <c r="M4319" s="236" t="s">
        <v>1570</v>
      </c>
    </row>
    <row r="4320" spans="1:13">
      <c r="A4320" s="106" t="str">
        <f t="shared" si="67"/>
        <v xml:space="preserve">42830 </v>
      </c>
      <c r="B4320" s="231" t="s">
        <v>6869</v>
      </c>
      <c r="C4320" s="232"/>
      <c r="D4320" s="233" t="s">
        <v>1358</v>
      </c>
      <c r="E4320" s="233"/>
      <c r="F4320" s="234" t="s">
        <v>6870</v>
      </c>
      <c r="G4320" s="235">
        <v>2.65</v>
      </c>
      <c r="H4320" s="233" t="s">
        <v>37</v>
      </c>
      <c r="I4320" s="235">
        <v>3.48</v>
      </c>
      <c r="J4320" s="235">
        <v>0.39</v>
      </c>
      <c r="K4320" s="233" t="s">
        <v>37</v>
      </c>
      <c r="L4320" s="235">
        <v>6.52</v>
      </c>
      <c r="M4320" s="236" t="s">
        <v>1570</v>
      </c>
    </row>
    <row r="4321" spans="1:13">
      <c r="A4321" s="106" t="str">
        <f t="shared" si="67"/>
        <v xml:space="preserve">42831 </v>
      </c>
      <c r="B4321" s="231" t="s">
        <v>6871</v>
      </c>
      <c r="C4321" s="232"/>
      <c r="D4321" s="233" t="s">
        <v>1358</v>
      </c>
      <c r="E4321" s="233"/>
      <c r="F4321" s="234" t="s">
        <v>6870</v>
      </c>
      <c r="G4321" s="235">
        <v>2.81</v>
      </c>
      <c r="H4321" s="233" t="s">
        <v>37</v>
      </c>
      <c r="I4321" s="235">
        <v>3.87</v>
      </c>
      <c r="J4321" s="235">
        <v>0.4</v>
      </c>
      <c r="K4321" s="233" t="s">
        <v>37</v>
      </c>
      <c r="L4321" s="235">
        <v>7.08</v>
      </c>
      <c r="M4321" s="236" t="s">
        <v>1570</v>
      </c>
    </row>
    <row r="4322" spans="1:13">
      <c r="A4322" s="106" t="str">
        <f t="shared" si="67"/>
        <v xml:space="preserve">42835 </v>
      </c>
      <c r="B4322" s="231" t="s">
        <v>6872</v>
      </c>
      <c r="C4322" s="232"/>
      <c r="D4322" s="233" t="s">
        <v>1358</v>
      </c>
      <c r="E4322" s="233"/>
      <c r="F4322" s="234" t="s">
        <v>6870</v>
      </c>
      <c r="G4322" s="235">
        <v>2.38</v>
      </c>
      <c r="H4322" s="233" t="s">
        <v>37</v>
      </c>
      <c r="I4322" s="235">
        <v>3.35</v>
      </c>
      <c r="J4322" s="235">
        <v>0.35</v>
      </c>
      <c r="K4322" s="233" t="s">
        <v>37</v>
      </c>
      <c r="L4322" s="235">
        <v>6.08</v>
      </c>
      <c r="M4322" s="236" t="s">
        <v>1570</v>
      </c>
    </row>
    <row r="4323" spans="1:13">
      <c r="A4323" s="106" t="str">
        <f t="shared" si="67"/>
        <v xml:space="preserve">42836 </v>
      </c>
      <c r="B4323" s="231" t="s">
        <v>6873</v>
      </c>
      <c r="C4323" s="232"/>
      <c r="D4323" s="233" t="s">
        <v>1358</v>
      </c>
      <c r="E4323" s="233"/>
      <c r="F4323" s="234" t="s">
        <v>6870</v>
      </c>
      <c r="G4323" s="235">
        <v>3.26</v>
      </c>
      <c r="H4323" s="233" t="s">
        <v>37</v>
      </c>
      <c r="I4323" s="235">
        <v>3.77</v>
      </c>
      <c r="J4323" s="235">
        <v>0.49</v>
      </c>
      <c r="K4323" s="233" t="s">
        <v>37</v>
      </c>
      <c r="L4323" s="235">
        <v>7.52</v>
      </c>
      <c r="M4323" s="236" t="s">
        <v>1570</v>
      </c>
    </row>
    <row r="4324" spans="1:13">
      <c r="A4324" s="106" t="str">
        <f t="shared" si="67"/>
        <v xml:space="preserve">42842 </v>
      </c>
      <c r="B4324" s="231" t="s">
        <v>6874</v>
      </c>
      <c r="C4324" s="232"/>
      <c r="D4324" s="233" t="s">
        <v>1358</v>
      </c>
      <c r="E4324" s="233"/>
      <c r="F4324" s="234" t="s">
        <v>6875</v>
      </c>
      <c r="G4324" s="235">
        <v>12.23</v>
      </c>
      <c r="H4324" s="233" t="s">
        <v>37</v>
      </c>
      <c r="I4324" s="235">
        <v>16.82</v>
      </c>
      <c r="J4324" s="235">
        <v>1.79</v>
      </c>
      <c r="K4324" s="233" t="s">
        <v>37</v>
      </c>
      <c r="L4324" s="235">
        <v>30.84</v>
      </c>
      <c r="M4324" s="236" t="s">
        <v>1570</v>
      </c>
    </row>
    <row r="4325" spans="1:13">
      <c r="A4325" s="106" t="str">
        <f t="shared" si="67"/>
        <v xml:space="preserve">42844 </v>
      </c>
      <c r="B4325" s="231" t="s">
        <v>6876</v>
      </c>
      <c r="C4325" s="232"/>
      <c r="D4325" s="233" t="s">
        <v>1358</v>
      </c>
      <c r="E4325" s="233"/>
      <c r="F4325" s="234" t="s">
        <v>6875</v>
      </c>
      <c r="G4325" s="235">
        <v>17.78</v>
      </c>
      <c r="H4325" s="233" t="s">
        <v>37</v>
      </c>
      <c r="I4325" s="235">
        <v>21.7</v>
      </c>
      <c r="J4325" s="235">
        <v>2.57</v>
      </c>
      <c r="K4325" s="233" t="s">
        <v>37</v>
      </c>
      <c r="L4325" s="235">
        <v>42.05</v>
      </c>
      <c r="M4325" s="236" t="s">
        <v>1570</v>
      </c>
    </row>
    <row r="4326" spans="1:13">
      <c r="A4326" s="106" t="str">
        <f t="shared" si="67"/>
        <v xml:space="preserve">42845 </v>
      </c>
      <c r="B4326" s="231" t="s">
        <v>6877</v>
      </c>
      <c r="C4326" s="232"/>
      <c r="D4326" s="233" t="s">
        <v>1358</v>
      </c>
      <c r="E4326" s="233"/>
      <c r="F4326" s="234" t="s">
        <v>6875</v>
      </c>
      <c r="G4326" s="235">
        <v>32.56</v>
      </c>
      <c r="H4326" s="233" t="s">
        <v>37</v>
      </c>
      <c r="I4326" s="235">
        <v>29.33</v>
      </c>
      <c r="J4326" s="235">
        <v>4.71</v>
      </c>
      <c r="K4326" s="233" t="s">
        <v>37</v>
      </c>
      <c r="L4326" s="235">
        <v>66.599999999999994</v>
      </c>
      <c r="M4326" s="236" t="s">
        <v>1570</v>
      </c>
    </row>
    <row r="4327" spans="1:13">
      <c r="A4327" s="106" t="str">
        <f t="shared" si="67"/>
        <v xml:space="preserve">42860 </v>
      </c>
      <c r="B4327" s="231" t="s">
        <v>6878</v>
      </c>
      <c r="C4327" s="232"/>
      <c r="D4327" s="233" t="s">
        <v>1358</v>
      </c>
      <c r="E4327" s="233"/>
      <c r="F4327" s="234" t="s">
        <v>6879</v>
      </c>
      <c r="G4327" s="235">
        <v>2.2999999999999998</v>
      </c>
      <c r="H4327" s="233" t="s">
        <v>37</v>
      </c>
      <c r="I4327" s="235">
        <v>3.32</v>
      </c>
      <c r="J4327" s="235">
        <v>0.34</v>
      </c>
      <c r="K4327" s="233" t="s">
        <v>37</v>
      </c>
      <c r="L4327" s="235">
        <v>5.96</v>
      </c>
      <c r="M4327" s="236" t="s">
        <v>1570</v>
      </c>
    </row>
    <row r="4328" spans="1:13">
      <c r="A4328" s="106" t="str">
        <f t="shared" si="67"/>
        <v xml:space="preserve">42870 </v>
      </c>
      <c r="B4328" s="231" t="s">
        <v>6880</v>
      </c>
      <c r="C4328" s="232"/>
      <c r="D4328" s="233" t="s">
        <v>1358</v>
      </c>
      <c r="E4328" s="233"/>
      <c r="F4328" s="234" t="s">
        <v>6881</v>
      </c>
      <c r="G4328" s="235">
        <v>5.52</v>
      </c>
      <c r="H4328" s="233" t="s">
        <v>37</v>
      </c>
      <c r="I4328" s="235">
        <v>11.94</v>
      </c>
      <c r="J4328" s="235">
        <v>0.8</v>
      </c>
      <c r="K4328" s="233" t="s">
        <v>37</v>
      </c>
      <c r="L4328" s="235">
        <v>18.260000000000002</v>
      </c>
      <c r="M4328" s="236" t="s">
        <v>1570</v>
      </c>
    </row>
    <row r="4329" spans="1:13">
      <c r="A4329" s="106" t="str">
        <f t="shared" si="67"/>
        <v xml:space="preserve">42890 </v>
      </c>
      <c r="B4329" s="231" t="s">
        <v>6882</v>
      </c>
      <c r="C4329" s="232"/>
      <c r="D4329" s="233" t="s">
        <v>1358</v>
      </c>
      <c r="E4329" s="233"/>
      <c r="F4329" s="234" t="s">
        <v>6883</v>
      </c>
      <c r="G4329" s="235">
        <v>19.13</v>
      </c>
      <c r="H4329" s="233" t="s">
        <v>37</v>
      </c>
      <c r="I4329" s="235">
        <v>21</v>
      </c>
      <c r="J4329" s="235">
        <v>2.8</v>
      </c>
      <c r="K4329" s="233" t="s">
        <v>37</v>
      </c>
      <c r="L4329" s="235">
        <v>42.93</v>
      </c>
      <c r="M4329" s="236" t="s">
        <v>1570</v>
      </c>
    </row>
    <row r="4330" spans="1:13">
      <c r="A4330" s="106" t="str">
        <f t="shared" si="67"/>
        <v xml:space="preserve">42892 </v>
      </c>
      <c r="B4330" s="231" t="s">
        <v>6884</v>
      </c>
      <c r="C4330" s="232"/>
      <c r="D4330" s="233" t="s">
        <v>1358</v>
      </c>
      <c r="E4330" s="233"/>
      <c r="F4330" s="234" t="s">
        <v>6885</v>
      </c>
      <c r="G4330" s="235">
        <v>26.03</v>
      </c>
      <c r="H4330" s="233" t="s">
        <v>37</v>
      </c>
      <c r="I4330" s="235">
        <v>26.7</v>
      </c>
      <c r="J4330" s="235">
        <v>3.74</v>
      </c>
      <c r="K4330" s="233" t="s">
        <v>37</v>
      </c>
      <c r="L4330" s="235">
        <v>56.47</v>
      </c>
      <c r="M4330" s="236" t="s">
        <v>1570</v>
      </c>
    </row>
    <row r="4331" spans="1:13">
      <c r="A4331" s="106" t="str">
        <f t="shared" si="67"/>
        <v xml:space="preserve">42894 </v>
      </c>
      <c r="B4331" s="231" t="s">
        <v>6886</v>
      </c>
      <c r="C4331" s="232"/>
      <c r="D4331" s="233" t="s">
        <v>1358</v>
      </c>
      <c r="E4331" s="233"/>
      <c r="F4331" s="234" t="s">
        <v>6885</v>
      </c>
      <c r="G4331" s="235">
        <v>33.92</v>
      </c>
      <c r="H4331" s="233" t="s">
        <v>37</v>
      </c>
      <c r="I4331" s="235">
        <v>32.47</v>
      </c>
      <c r="J4331" s="235">
        <v>4.93</v>
      </c>
      <c r="K4331" s="233" t="s">
        <v>37</v>
      </c>
      <c r="L4331" s="235">
        <v>71.319999999999993</v>
      </c>
      <c r="M4331" s="236" t="s">
        <v>1570</v>
      </c>
    </row>
    <row r="4332" spans="1:13">
      <c r="A4332" s="106" t="str">
        <f t="shared" si="67"/>
        <v xml:space="preserve">42900 </v>
      </c>
      <c r="B4332" s="231" t="s">
        <v>6887</v>
      </c>
      <c r="C4332" s="232"/>
      <c r="D4332" s="233" t="s">
        <v>1358</v>
      </c>
      <c r="E4332" s="233"/>
      <c r="F4332" s="234" t="s">
        <v>6888</v>
      </c>
      <c r="G4332" s="235">
        <v>5.29</v>
      </c>
      <c r="H4332" s="233" t="s">
        <v>37</v>
      </c>
      <c r="I4332" s="235">
        <v>3.96</v>
      </c>
      <c r="J4332" s="235">
        <v>0.77</v>
      </c>
      <c r="K4332" s="233" t="s">
        <v>37</v>
      </c>
      <c r="L4332" s="235">
        <v>10.02</v>
      </c>
      <c r="M4332" s="236" t="s">
        <v>1474</v>
      </c>
    </row>
    <row r="4333" spans="1:13">
      <c r="A4333" s="106" t="str">
        <f t="shared" si="67"/>
        <v xml:space="preserve">42950 </v>
      </c>
      <c r="B4333" s="231" t="s">
        <v>6889</v>
      </c>
      <c r="C4333" s="232"/>
      <c r="D4333" s="233" t="s">
        <v>1358</v>
      </c>
      <c r="E4333" s="233"/>
      <c r="F4333" s="234" t="s">
        <v>6890</v>
      </c>
      <c r="G4333" s="235">
        <v>8.27</v>
      </c>
      <c r="H4333" s="233" t="s">
        <v>37</v>
      </c>
      <c r="I4333" s="235">
        <v>14.96</v>
      </c>
      <c r="J4333" s="235">
        <v>1.23</v>
      </c>
      <c r="K4333" s="233" t="s">
        <v>37</v>
      </c>
      <c r="L4333" s="235">
        <v>24.46</v>
      </c>
      <c r="M4333" s="236" t="s">
        <v>1570</v>
      </c>
    </row>
    <row r="4334" spans="1:13">
      <c r="A4334" s="106" t="str">
        <f t="shared" si="67"/>
        <v xml:space="preserve">42953 </v>
      </c>
      <c r="B4334" s="231" t="s">
        <v>6891</v>
      </c>
      <c r="C4334" s="232"/>
      <c r="D4334" s="233" t="s">
        <v>1358</v>
      </c>
      <c r="E4334" s="233"/>
      <c r="F4334" s="234" t="s">
        <v>6892</v>
      </c>
      <c r="G4334" s="235">
        <v>9.4499999999999993</v>
      </c>
      <c r="H4334" s="233" t="s">
        <v>37</v>
      </c>
      <c r="I4334" s="235">
        <v>18.690000000000001</v>
      </c>
      <c r="J4334" s="235">
        <v>1.47</v>
      </c>
      <c r="K4334" s="233" t="s">
        <v>37</v>
      </c>
      <c r="L4334" s="235">
        <v>29.61</v>
      </c>
      <c r="M4334" s="236" t="s">
        <v>1570</v>
      </c>
    </row>
    <row r="4335" spans="1:13">
      <c r="A4335" s="106" t="str">
        <f t="shared" si="67"/>
        <v xml:space="preserve">42955 </v>
      </c>
      <c r="B4335" s="231" t="s">
        <v>6893</v>
      </c>
      <c r="C4335" s="232"/>
      <c r="D4335" s="233" t="s">
        <v>1358</v>
      </c>
      <c r="E4335" s="233"/>
      <c r="F4335" s="234" t="s">
        <v>6894</v>
      </c>
      <c r="G4335" s="235">
        <v>8.01</v>
      </c>
      <c r="H4335" s="233" t="s">
        <v>37</v>
      </c>
      <c r="I4335" s="235">
        <v>14.13</v>
      </c>
      <c r="J4335" s="235">
        <v>1.1499999999999999</v>
      </c>
      <c r="K4335" s="233" t="s">
        <v>37</v>
      </c>
      <c r="L4335" s="235">
        <v>23.29</v>
      </c>
      <c r="M4335" s="236" t="s">
        <v>1570</v>
      </c>
    </row>
    <row r="4336" spans="1:13">
      <c r="A4336" s="106" t="str">
        <f t="shared" si="67"/>
        <v xml:space="preserve">42960 </v>
      </c>
      <c r="B4336" s="231" t="s">
        <v>6895</v>
      </c>
      <c r="C4336" s="232"/>
      <c r="D4336" s="233" t="s">
        <v>1358</v>
      </c>
      <c r="E4336" s="233"/>
      <c r="F4336" s="234" t="s">
        <v>6896</v>
      </c>
      <c r="G4336" s="235">
        <v>2.38</v>
      </c>
      <c r="H4336" s="233" t="s">
        <v>37</v>
      </c>
      <c r="I4336" s="235">
        <v>2.17</v>
      </c>
      <c r="J4336" s="235">
        <v>0.36</v>
      </c>
      <c r="K4336" s="233" t="s">
        <v>37</v>
      </c>
      <c r="L4336" s="235">
        <v>4.91</v>
      </c>
      <c r="M4336" s="236" t="s">
        <v>1474</v>
      </c>
    </row>
    <row r="4337" spans="1:13">
      <c r="A4337" s="106" t="str">
        <f t="shared" si="67"/>
        <v xml:space="preserve">42961 </v>
      </c>
      <c r="B4337" s="231" t="s">
        <v>6897</v>
      </c>
      <c r="C4337" s="232"/>
      <c r="D4337" s="233" t="s">
        <v>1358</v>
      </c>
      <c r="E4337" s="233"/>
      <c r="F4337" s="234" t="s">
        <v>6896</v>
      </c>
      <c r="G4337" s="235">
        <v>5.77</v>
      </c>
      <c r="H4337" s="233" t="s">
        <v>37</v>
      </c>
      <c r="I4337" s="235">
        <v>6.12</v>
      </c>
      <c r="J4337" s="235">
        <v>0.83</v>
      </c>
      <c r="K4337" s="233" t="s">
        <v>37</v>
      </c>
      <c r="L4337" s="235">
        <v>12.72</v>
      </c>
      <c r="M4337" s="236" t="s">
        <v>1570</v>
      </c>
    </row>
    <row r="4338" spans="1:13">
      <c r="A4338" s="106" t="str">
        <f t="shared" si="67"/>
        <v xml:space="preserve">42962 </v>
      </c>
      <c r="B4338" s="231" t="s">
        <v>6898</v>
      </c>
      <c r="C4338" s="232"/>
      <c r="D4338" s="233" t="s">
        <v>1358</v>
      </c>
      <c r="E4338" s="233"/>
      <c r="F4338" s="234" t="s">
        <v>6896</v>
      </c>
      <c r="G4338" s="235">
        <v>7.4</v>
      </c>
      <c r="H4338" s="233" t="s">
        <v>37</v>
      </c>
      <c r="I4338" s="235">
        <v>7.25</v>
      </c>
      <c r="J4338" s="235">
        <v>1.04</v>
      </c>
      <c r="K4338" s="233" t="s">
        <v>37</v>
      </c>
      <c r="L4338" s="235">
        <v>15.69</v>
      </c>
      <c r="M4338" s="236" t="s">
        <v>1570</v>
      </c>
    </row>
    <row r="4339" spans="1:13">
      <c r="A4339" s="106" t="str">
        <f t="shared" si="67"/>
        <v xml:space="preserve">42970 </v>
      </c>
      <c r="B4339" s="231" t="s">
        <v>6899</v>
      </c>
      <c r="C4339" s="232"/>
      <c r="D4339" s="233" t="s">
        <v>1358</v>
      </c>
      <c r="E4339" s="233"/>
      <c r="F4339" s="234" t="s">
        <v>6900</v>
      </c>
      <c r="G4339" s="235">
        <v>5.82</v>
      </c>
      <c r="H4339" s="233" t="s">
        <v>37</v>
      </c>
      <c r="I4339" s="235">
        <v>5.82</v>
      </c>
      <c r="J4339" s="235">
        <v>0.84</v>
      </c>
      <c r="K4339" s="233" t="s">
        <v>37</v>
      </c>
      <c r="L4339" s="235">
        <v>12.48</v>
      </c>
      <c r="M4339" s="236" t="s">
        <v>1570</v>
      </c>
    </row>
    <row r="4340" spans="1:13">
      <c r="A4340" s="106" t="str">
        <f t="shared" si="67"/>
        <v xml:space="preserve">42971 </v>
      </c>
      <c r="B4340" s="231" t="s">
        <v>6901</v>
      </c>
      <c r="C4340" s="232"/>
      <c r="D4340" s="233" t="s">
        <v>1358</v>
      </c>
      <c r="E4340" s="233"/>
      <c r="F4340" s="234" t="s">
        <v>6900</v>
      </c>
      <c r="G4340" s="235">
        <v>6.6</v>
      </c>
      <c r="H4340" s="233" t="s">
        <v>37</v>
      </c>
      <c r="I4340" s="235">
        <v>6.18</v>
      </c>
      <c r="J4340" s="235">
        <v>0.95</v>
      </c>
      <c r="K4340" s="233" t="s">
        <v>37</v>
      </c>
      <c r="L4340" s="235">
        <v>13.73</v>
      </c>
      <c r="M4340" s="236" t="s">
        <v>1570</v>
      </c>
    </row>
    <row r="4341" spans="1:13">
      <c r="A4341" s="106" t="str">
        <f t="shared" si="67"/>
        <v xml:space="preserve">42972 </v>
      </c>
      <c r="B4341" s="231" t="s">
        <v>6902</v>
      </c>
      <c r="C4341" s="232"/>
      <c r="D4341" s="233" t="s">
        <v>1358</v>
      </c>
      <c r="E4341" s="233"/>
      <c r="F4341" s="234" t="s">
        <v>6900</v>
      </c>
      <c r="G4341" s="235">
        <v>7.59</v>
      </c>
      <c r="H4341" s="233" t="s">
        <v>37</v>
      </c>
      <c r="I4341" s="235">
        <v>6.65</v>
      </c>
      <c r="J4341" s="235">
        <v>1.1000000000000001</v>
      </c>
      <c r="K4341" s="233" t="s">
        <v>37</v>
      </c>
      <c r="L4341" s="235">
        <v>15.34</v>
      </c>
      <c r="M4341" s="236" t="s">
        <v>1570</v>
      </c>
    </row>
    <row r="4342" spans="1:13">
      <c r="A4342" s="106" t="str">
        <f t="shared" si="67"/>
        <v xml:space="preserve">42975 </v>
      </c>
      <c r="B4342" s="231" t="s">
        <v>18477</v>
      </c>
      <c r="C4342" s="232"/>
      <c r="D4342" s="233" t="s">
        <v>1358</v>
      </c>
      <c r="E4342" s="233"/>
      <c r="F4342" s="234" t="s">
        <v>18476</v>
      </c>
      <c r="G4342" s="235">
        <v>1.58</v>
      </c>
      <c r="H4342" s="233" t="s">
        <v>37</v>
      </c>
      <c r="I4342" s="235">
        <v>1.1100000000000001</v>
      </c>
      <c r="J4342" s="235">
        <v>0.22</v>
      </c>
      <c r="K4342" s="233" t="s">
        <v>37</v>
      </c>
      <c r="L4342" s="235">
        <v>2.91</v>
      </c>
      <c r="M4342" s="236" t="s">
        <v>1324</v>
      </c>
    </row>
    <row r="4343" spans="1:13">
      <c r="A4343" s="106" t="str">
        <f t="shared" si="67"/>
        <v xml:space="preserve">42999 </v>
      </c>
      <c r="B4343" s="231" t="s">
        <v>6903</v>
      </c>
      <c r="C4343" s="232"/>
      <c r="D4343" s="233" t="s">
        <v>664</v>
      </c>
      <c r="E4343" s="233"/>
      <c r="F4343" s="234" t="s">
        <v>19035</v>
      </c>
      <c r="G4343" s="235">
        <v>0</v>
      </c>
      <c r="H4343" s="235">
        <v>0</v>
      </c>
      <c r="I4343" s="235">
        <v>0</v>
      </c>
      <c r="J4343" s="235">
        <v>0</v>
      </c>
      <c r="K4343" s="235">
        <v>0</v>
      </c>
      <c r="L4343" s="235">
        <v>0</v>
      </c>
      <c r="M4343" s="236" t="s">
        <v>991</v>
      </c>
    </row>
    <row r="4344" spans="1:13">
      <c r="A4344" s="106" t="str">
        <f t="shared" si="67"/>
        <v xml:space="preserve">43020 </v>
      </c>
      <c r="B4344" s="231" t="s">
        <v>6904</v>
      </c>
      <c r="C4344" s="232"/>
      <c r="D4344" s="233" t="s">
        <v>1358</v>
      </c>
      <c r="E4344" s="233"/>
      <c r="F4344" s="234" t="s">
        <v>6905</v>
      </c>
      <c r="G4344" s="235">
        <v>8.23</v>
      </c>
      <c r="H4344" s="233" t="s">
        <v>37</v>
      </c>
      <c r="I4344" s="235">
        <v>6.92</v>
      </c>
      <c r="J4344" s="235">
        <v>2.11</v>
      </c>
      <c r="K4344" s="233" t="s">
        <v>37</v>
      </c>
      <c r="L4344" s="235">
        <v>17.260000000000002</v>
      </c>
      <c r="M4344" s="236" t="s">
        <v>1570</v>
      </c>
    </row>
    <row r="4345" spans="1:13">
      <c r="A4345" s="106" t="str">
        <f t="shared" si="67"/>
        <v xml:space="preserve">43030 </v>
      </c>
      <c r="B4345" s="231" t="s">
        <v>6906</v>
      </c>
      <c r="C4345" s="232"/>
      <c r="D4345" s="233" t="s">
        <v>1358</v>
      </c>
      <c r="E4345" s="233"/>
      <c r="F4345" s="234" t="s">
        <v>6907</v>
      </c>
      <c r="G4345" s="235">
        <v>7.99</v>
      </c>
      <c r="H4345" s="233" t="s">
        <v>37</v>
      </c>
      <c r="I4345" s="235">
        <v>6.67</v>
      </c>
      <c r="J4345" s="235">
        <v>1.24</v>
      </c>
      <c r="K4345" s="233" t="s">
        <v>37</v>
      </c>
      <c r="L4345" s="235">
        <v>15.9</v>
      </c>
      <c r="M4345" s="236" t="s">
        <v>1570</v>
      </c>
    </row>
    <row r="4346" spans="1:13">
      <c r="A4346" s="106" t="str">
        <f t="shared" si="67"/>
        <v xml:space="preserve">43045 </v>
      </c>
      <c r="B4346" s="231" t="s">
        <v>6908</v>
      </c>
      <c r="C4346" s="232"/>
      <c r="D4346" s="233" t="s">
        <v>1358</v>
      </c>
      <c r="E4346" s="233"/>
      <c r="F4346" s="234" t="s">
        <v>6905</v>
      </c>
      <c r="G4346" s="235">
        <v>21.88</v>
      </c>
      <c r="H4346" s="233" t="s">
        <v>37</v>
      </c>
      <c r="I4346" s="235">
        <v>11.75</v>
      </c>
      <c r="J4346" s="235">
        <v>5.36</v>
      </c>
      <c r="K4346" s="233" t="s">
        <v>37</v>
      </c>
      <c r="L4346" s="235">
        <v>38.99</v>
      </c>
      <c r="M4346" s="236" t="s">
        <v>1570</v>
      </c>
    </row>
    <row r="4347" spans="1:13">
      <c r="A4347" s="106" t="str">
        <f t="shared" si="67"/>
        <v xml:space="preserve">43100 </v>
      </c>
      <c r="B4347" s="231" t="s">
        <v>6909</v>
      </c>
      <c r="C4347" s="232"/>
      <c r="D4347" s="233" t="s">
        <v>1358</v>
      </c>
      <c r="E4347" s="233"/>
      <c r="F4347" s="234" t="s">
        <v>6910</v>
      </c>
      <c r="G4347" s="235">
        <v>9.66</v>
      </c>
      <c r="H4347" s="233" t="s">
        <v>37</v>
      </c>
      <c r="I4347" s="235">
        <v>8.2200000000000006</v>
      </c>
      <c r="J4347" s="235">
        <v>1.39</v>
      </c>
      <c r="K4347" s="233" t="s">
        <v>37</v>
      </c>
      <c r="L4347" s="235">
        <v>19.27</v>
      </c>
      <c r="M4347" s="236" t="s">
        <v>1570</v>
      </c>
    </row>
    <row r="4348" spans="1:13">
      <c r="A4348" s="106" t="str">
        <f t="shared" si="67"/>
        <v xml:space="preserve">43101 </v>
      </c>
      <c r="B4348" s="231" t="s">
        <v>6911</v>
      </c>
      <c r="C4348" s="232"/>
      <c r="D4348" s="233" t="s">
        <v>1358</v>
      </c>
      <c r="E4348" s="233"/>
      <c r="F4348" s="234" t="s">
        <v>6910</v>
      </c>
      <c r="G4348" s="235">
        <v>17.07</v>
      </c>
      <c r="H4348" s="233" t="s">
        <v>37</v>
      </c>
      <c r="I4348" s="235">
        <v>8.83</v>
      </c>
      <c r="J4348" s="235">
        <v>4.18</v>
      </c>
      <c r="K4348" s="233" t="s">
        <v>37</v>
      </c>
      <c r="L4348" s="235">
        <v>30.08</v>
      </c>
      <c r="M4348" s="236" t="s">
        <v>1570</v>
      </c>
    </row>
    <row r="4349" spans="1:13">
      <c r="A4349" s="106" t="str">
        <f t="shared" si="67"/>
        <v xml:space="preserve">43107 </v>
      </c>
      <c r="B4349" s="231" t="s">
        <v>6912</v>
      </c>
      <c r="C4349" s="232"/>
      <c r="D4349" s="233" t="s">
        <v>1358</v>
      </c>
      <c r="E4349" s="233"/>
      <c r="F4349" s="234" t="s">
        <v>6913</v>
      </c>
      <c r="G4349" s="235">
        <v>52.05</v>
      </c>
      <c r="H4349" s="233" t="s">
        <v>37</v>
      </c>
      <c r="I4349" s="235">
        <v>23.73</v>
      </c>
      <c r="J4349" s="235">
        <v>12.63</v>
      </c>
      <c r="K4349" s="233" t="s">
        <v>37</v>
      </c>
      <c r="L4349" s="235">
        <v>88.41</v>
      </c>
      <c r="M4349" s="236" t="s">
        <v>1570</v>
      </c>
    </row>
    <row r="4350" spans="1:13">
      <c r="A4350" s="106" t="str">
        <f t="shared" si="67"/>
        <v xml:space="preserve">43108 </v>
      </c>
      <c r="B4350" s="231" t="s">
        <v>6914</v>
      </c>
      <c r="C4350" s="232"/>
      <c r="D4350" s="233" t="s">
        <v>1358</v>
      </c>
      <c r="E4350" s="233"/>
      <c r="F4350" s="234" t="s">
        <v>6913</v>
      </c>
      <c r="G4350" s="235">
        <v>82.87</v>
      </c>
      <c r="H4350" s="233" t="s">
        <v>37</v>
      </c>
      <c r="I4350" s="235">
        <v>27.93</v>
      </c>
      <c r="J4350" s="235">
        <v>20.27</v>
      </c>
      <c r="K4350" s="233" t="s">
        <v>37</v>
      </c>
      <c r="L4350" s="235">
        <v>131.07</v>
      </c>
      <c r="M4350" s="236" t="s">
        <v>1570</v>
      </c>
    </row>
    <row r="4351" spans="1:13">
      <c r="A4351" s="106" t="str">
        <f t="shared" si="67"/>
        <v xml:space="preserve">43112 </v>
      </c>
      <c r="B4351" s="231" t="s">
        <v>6915</v>
      </c>
      <c r="C4351" s="232"/>
      <c r="D4351" s="233" t="s">
        <v>1358</v>
      </c>
      <c r="E4351" s="233"/>
      <c r="F4351" s="234" t="s">
        <v>6916</v>
      </c>
      <c r="G4351" s="235">
        <v>62</v>
      </c>
      <c r="H4351" s="233" t="s">
        <v>37</v>
      </c>
      <c r="I4351" s="235">
        <v>24.05</v>
      </c>
      <c r="J4351" s="235">
        <v>15.15</v>
      </c>
      <c r="K4351" s="233" t="s">
        <v>37</v>
      </c>
      <c r="L4351" s="235">
        <v>101.2</v>
      </c>
      <c r="M4351" s="236" t="s">
        <v>1570</v>
      </c>
    </row>
    <row r="4352" spans="1:13">
      <c r="A4352" s="106" t="str">
        <f t="shared" si="67"/>
        <v xml:space="preserve">43113 </v>
      </c>
      <c r="B4352" s="231" t="s">
        <v>6917</v>
      </c>
      <c r="C4352" s="232"/>
      <c r="D4352" s="233" t="s">
        <v>1358</v>
      </c>
      <c r="E4352" s="233"/>
      <c r="F4352" s="234" t="s">
        <v>6913</v>
      </c>
      <c r="G4352" s="235">
        <v>80.06</v>
      </c>
      <c r="H4352" s="233" t="s">
        <v>37</v>
      </c>
      <c r="I4352" s="235">
        <v>28.7</v>
      </c>
      <c r="J4352" s="235">
        <v>19.57</v>
      </c>
      <c r="K4352" s="233" t="s">
        <v>37</v>
      </c>
      <c r="L4352" s="235">
        <v>128.33000000000001</v>
      </c>
      <c r="M4352" s="236" t="s">
        <v>1570</v>
      </c>
    </row>
    <row r="4353" spans="1:13">
      <c r="A4353" s="106" t="str">
        <f t="shared" si="67"/>
        <v xml:space="preserve">43116 </v>
      </c>
      <c r="B4353" s="231" t="s">
        <v>6918</v>
      </c>
      <c r="C4353" s="232"/>
      <c r="D4353" s="233" t="s">
        <v>1358</v>
      </c>
      <c r="E4353" s="233"/>
      <c r="F4353" s="234" t="s">
        <v>6919</v>
      </c>
      <c r="G4353" s="235">
        <v>92.99</v>
      </c>
      <c r="H4353" s="233" t="s">
        <v>37</v>
      </c>
      <c r="I4353" s="235">
        <v>30.76</v>
      </c>
      <c r="J4353" s="235">
        <v>22.73</v>
      </c>
      <c r="K4353" s="233" t="s">
        <v>37</v>
      </c>
      <c r="L4353" s="235">
        <v>146.47999999999999</v>
      </c>
      <c r="M4353" s="236" t="s">
        <v>1570</v>
      </c>
    </row>
    <row r="4354" spans="1:13">
      <c r="A4354" s="106" t="str">
        <f t="shared" si="67"/>
        <v xml:space="preserve">43117 </v>
      </c>
      <c r="B4354" s="231" t="s">
        <v>6920</v>
      </c>
      <c r="C4354" s="232"/>
      <c r="D4354" s="233" t="s">
        <v>1358</v>
      </c>
      <c r="E4354" s="233"/>
      <c r="F4354" s="234" t="s">
        <v>6919</v>
      </c>
      <c r="G4354" s="235">
        <v>57.5</v>
      </c>
      <c r="H4354" s="233" t="s">
        <v>37</v>
      </c>
      <c r="I4354" s="235">
        <v>25.19</v>
      </c>
      <c r="J4354" s="235">
        <v>14.06</v>
      </c>
      <c r="K4354" s="233" t="s">
        <v>37</v>
      </c>
      <c r="L4354" s="235">
        <v>96.75</v>
      </c>
      <c r="M4354" s="236" t="s">
        <v>1570</v>
      </c>
    </row>
    <row r="4355" spans="1:13">
      <c r="A4355" s="106" t="str">
        <f t="shared" ref="A4355:A4418" si="68">B4355&amp;" "&amp;C4355</f>
        <v xml:space="preserve">43118 </v>
      </c>
      <c r="B4355" s="231" t="s">
        <v>6921</v>
      </c>
      <c r="C4355" s="232"/>
      <c r="D4355" s="233" t="s">
        <v>1358</v>
      </c>
      <c r="E4355" s="233"/>
      <c r="F4355" s="234" t="s">
        <v>6919</v>
      </c>
      <c r="G4355" s="235">
        <v>67.069999999999993</v>
      </c>
      <c r="H4355" s="233" t="s">
        <v>37</v>
      </c>
      <c r="I4355" s="235">
        <v>23.5</v>
      </c>
      <c r="J4355" s="235">
        <v>16.39</v>
      </c>
      <c r="K4355" s="233" t="s">
        <v>37</v>
      </c>
      <c r="L4355" s="235">
        <v>106.96</v>
      </c>
      <c r="M4355" s="236" t="s">
        <v>1570</v>
      </c>
    </row>
    <row r="4356" spans="1:13">
      <c r="A4356" s="106" t="str">
        <f t="shared" si="68"/>
        <v xml:space="preserve">43121 </v>
      </c>
      <c r="B4356" s="231" t="s">
        <v>6922</v>
      </c>
      <c r="C4356" s="232"/>
      <c r="D4356" s="233" t="s">
        <v>1358</v>
      </c>
      <c r="E4356" s="233"/>
      <c r="F4356" s="234" t="s">
        <v>6919</v>
      </c>
      <c r="G4356" s="235">
        <v>51.43</v>
      </c>
      <c r="H4356" s="233" t="s">
        <v>37</v>
      </c>
      <c r="I4356" s="235">
        <v>20.65</v>
      </c>
      <c r="J4356" s="235">
        <v>12.56</v>
      </c>
      <c r="K4356" s="233" t="s">
        <v>37</v>
      </c>
      <c r="L4356" s="235">
        <v>84.64</v>
      </c>
      <c r="M4356" s="236" t="s">
        <v>1570</v>
      </c>
    </row>
    <row r="4357" spans="1:13">
      <c r="A4357" s="106" t="str">
        <f t="shared" si="68"/>
        <v xml:space="preserve">43122 </v>
      </c>
      <c r="B4357" s="231" t="s">
        <v>6923</v>
      </c>
      <c r="C4357" s="232"/>
      <c r="D4357" s="233" t="s">
        <v>1358</v>
      </c>
      <c r="E4357" s="233"/>
      <c r="F4357" s="234" t="s">
        <v>6919</v>
      </c>
      <c r="G4357" s="235">
        <v>44.18</v>
      </c>
      <c r="H4357" s="233" t="s">
        <v>37</v>
      </c>
      <c r="I4357" s="235">
        <v>21.86</v>
      </c>
      <c r="J4357" s="235">
        <v>10.96</v>
      </c>
      <c r="K4357" s="233" t="s">
        <v>37</v>
      </c>
      <c r="L4357" s="235">
        <v>77</v>
      </c>
      <c r="M4357" s="236" t="s">
        <v>1570</v>
      </c>
    </row>
    <row r="4358" spans="1:13">
      <c r="A4358" s="106" t="str">
        <f t="shared" si="68"/>
        <v xml:space="preserve">43123 </v>
      </c>
      <c r="B4358" s="231" t="s">
        <v>6924</v>
      </c>
      <c r="C4358" s="232"/>
      <c r="D4358" s="233" t="s">
        <v>1358</v>
      </c>
      <c r="E4358" s="233"/>
      <c r="F4358" s="234" t="s">
        <v>6919</v>
      </c>
      <c r="G4358" s="235">
        <v>83.12</v>
      </c>
      <c r="H4358" s="233" t="s">
        <v>37</v>
      </c>
      <c r="I4358" s="235">
        <v>29.55</v>
      </c>
      <c r="J4358" s="235">
        <v>20.32</v>
      </c>
      <c r="K4358" s="233" t="s">
        <v>37</v>
      </c>
      <c r="L4358" s="235">
        <v>132.99</v>
      </c>
      <c r="M4358" s="236" t="s">
        <v>1570</v>
      </c>
    </row>
    <row r="4359" spans="1:13">
      <c r="A4359" s="106" t="str">
        <f t="shared" si="68"/>
        <v xml:space="preserve">43124 </v>
      </c>
      <c r="B4359" s="231" t="s">
        <v>6925</v>
      </c>
      <c r="C4359" s="232"/>
      <c r="D4359" s="233" t="s">
        <v>1358</v>
      </c>
      <c r="E4359" s="233"/>
      <c r="F4359" s="234" t="s">
        <v>6913</v>
      </c>
      <c r="G4359" s="235">
        <v>69.09</v>
      </c>
      <c r="H4359" s="233" t="s">
        <v>37</v>
      </c>
      <c r="I4359" s="235">
        <v>26.66</v>
      </c>
      <c r="J4359" s="235">
        <v>16.88</v>
      </c>
      <c r="K4359" s="233" t="s">
        <v>37</v>
      </c>
      <c r="L4359" s="235">
        <v>112.63</v>
      </c>
      <c r="M4359" s="236" t="s">
        <v>1570</v>
      </c>
    </row>
    <row r="4360" spans="1:13">
      <c r="A4360" s="106" t="str">
        <f t="shared" si="68"/>
        <v xml:space="preserve">43130 </v>
      </c>
      <c r="B4360" s="231" t="s">
        <v>6926</v>
      </c>
      <c r="C4360" s="232"/>
      <c r="D4360" s="233" t="s">
        <v>1358</v>
      </c>
      <c r="E4360" s="233"/>
      <c r="F4360" s="234" t="s">
        <v>6927</v>
      </c>
      <c r="G4360" s="235">
        <v>12.53</v>
      </c>
      <c r="H4360" s="233" t="s">
        <v>37</v>
      </c>
      <c r="I4360" s="235">
        <v>9.17</v>
      </c>
      <c r="J4360" s="235">
        <v>2.25</v>
      </c>
      <c r="K4360" s="233" t="s">
        <v>37</v>
      </c>
      <c r="L4360" s="235">
        <v>23.95</v>
      </c>
      <c r="M4360" s="236" t="s">
        <v>1570</v>
      </c>
    </row>
    <row r="4361" spans="1:13">
      <c r="A4361" s="106" t="str">
        <f t="shared" si="68"/>
        <v xml:space="preserve">43135 </v>
      </c>
      <c r="B4361" s="231" t="s">
        <v>6928</v>
      </c>
      <c r="C4361" s="232"/>
      <c r="D4361" s="233" t="s">
        <v>1358</v>
      </c>
      <c r="E4361" s="233"/>
      <c r="F4361" s="234" t="s">
        <v>6927</v>
      </c>
      <c r="G4361" s="235">
        <v>26.17</v>
      </c>
      <c r="H4361" s="233" t="s">
        <v>37</v>
      </c>
      <c r="I4361" s="235">
        <v>11.1</v>
      </c>
      <c r="J4361" s="235">
        <v>6.42</v>
      </c>
      <c r="K4361" s="233" t="s">
        <v>37</v>
      </c>
      <c r="L4361" s="235">
        <v>43.69</v>
      </c>
      <c r="M4361" s="236" t="s">
        <v>1570</v>
      </c>
    </row>
    <row r="4362" spans="1:13">
      <c r="A4362" s="106" t="str">
        <f t="shared" si="68"/>
        <v xml:space="preserve">43180 </v>
      </c>
      <c r="B4362" s="231" t="s">
        <v>6929</v>
      </c>
      <c r="C4362" s="232"/>
      <c r="D4362" s="233" t="s">
        <v>1358</v>
      </c>
      <c r="E4362" s="233"/>
      <c r="F4362" s="234" t="s">
        <v>6930</v>
      </c>
      <c r="G4362" s="235">
        <v>9.0299999999999994</v>
      </c>
      <c r="H4362" s="233" t="s">
        <v>37</v>
      </c>
      <c r="I4362" s="235">
        <v>6.17</v>
      </c>
      <c r="J4362" s="235">
        <v>1.31</v>
      </c>
      <c r="K4362" s="233" t="s">
        <v>37</v>
      </c>
      <c r="L4362" s="235">
        <v>16.510000000000002</v>
      </c>
      <c r="M4362" s="236" t="s">
        <v>1570</v>
      </c>
    </row>
    <row r="4363" spans="1:13">
      <c r="A4363" s="106" t="str">
        <f t="shared" si="68"/>
        <v xml:space="preserve">43191 </v>
      </c>
      <c r="B4363" s="231" t="s">
        <v>6931</v>
      </c>
      <c r="C4363" s="232"/>
      <c r="D4363" s="233" t="s">
        <v>1358</v>
      </c>
      <c r="E4363" s="233"/>
      <c r="F4363" s="234" t="s">
        <v>6932</v>
      </c>
      <c r="G4363" s="235">
        <v>2.4900000000000002</v>
      </c>
      <c r="H4363" s="233" t="s">
        <v>37</v>
      </c>
      <c r="I4363" s="235">
        <v>1.82</v>
      </c>
      <c r="J4363" s="235">
        <v>0.39</v>
      </c>
      <c r="K4363" s="233" t="s">
        <v>37</v>
      </c>
      <c r="L4363" s="235">
        <v>4.7</v>
      </c>
      <c r="M4363" s="236" t="s">
        <v>1324</v>
      </c>
    </row>
    <row r="4364" spans="1:13">
      <c r="A4364" s="106" t="str">
        <f t="shared" si="68"/>
        <v xml:space="preserve">43192 </v>
      </c>
      <c r="B4364" s="231" t="s">
        <v>6933</v>
      </c>
      <c r="C4364" s="232"/>
      <c r="D4364" s="233" t="s">
        <v>1358</v>
      </c>
      <c r="E4364" s="233"/>
      <c r="F4364" s="234" t="s">
        <v>6934</v>
      </c>
      <c r="G4364" s="235">
        <v>2.79</v>
      </c>
      <c r="H4364" s="233" t="s">
        <v>37</v>
      </c>
      <c r="I4364" s="235">
        <v>1.92</v>
      </c>
      <c r="J4364" s="235">
        <v>0.4</v>
      </c>
      <c r="K4364" s="233" t="s">
        <v>37</v>
      </c>
      <c r="L4364" s="235">
        <v>5.1100000000000003</v>
      </c>
      <c r="M4364" s="236" t="s">
        <v>1324</v>
      </c>
    </row>
    <row r="4365" spans="1:13">
      <c r="A4365" s="106" t="str">
        <f t="shared" si="68"/>
        <v xml:space="preserve">43193 </v>
      </c>
      <c r="B4365" s="231" t="s">
        <v>6935</v>
      </c>
      <c r="C4365" s="232"/>
      <c r="D4365" s="233" t="s">
        <v>1358</v>
      </c>
      <c r="E4365" s="233"/>
      <c r="F4365" s="234" t="s">
        <v>6936</v>
      </c>
      <c r="G4365" s="235">
        <v>2.79</v>
      </c>
      <c r="H4365" s="233" t="s">
        <v>37</v>
      </c>
      <c r="I4365" s="235">
        <v>1.91</v>
      </c>
      <c r="J4365" s="235">
        <v>0.42</v>
      </c>
      <c r="K4365" s="233" t="s">
        <v>37</v>
      </c>
      <c r="L4365" s="235">
        <v>5.12</v>
      </c>
      <c r="M4365" s="236" t="s">
        <v>1324</v>
      </c>
    </row>
    <row r="4366" spans="1:13">
      <c r="A4366" s="106" t="str">
        <f t="shared" si="68"/>
        <v xml:space="preserve">43194 </v>
      </c>
      <c r="B4366" s="231" t="s">
        <v>6937</v>
      </c>
      <c r="C4366" s="232"/>
      <c r="D4366" s="233" t="s">
        <v>1358</v>
      </c>
      <c r="E4366" s="233"/>
      <c r="F4366" s="234" t="s">
        <v>6938</v>
      </c>
      <c r="G4366" s="235">
        <v>3.51</v>
      </c>
      <c r="H4366" s="233" t="s">
        <v>37</v>
      </c>
      <c r="I4366" s="235">
        <v>1.65</v>
      </c>
      <c r="J4366" s="235">
        <v>0.57999999999999996</v>
      </c>
      <c r="K4366" s="233" t="s">
        <v>37</v>
      </c>
      <c r="L4366" s="235">
        <v>5.74</v>
      </c>
      <c r="M4366" s="236" t="s">
        <v>1324</v>
      </c>
    </row>
    <row r="4367" spans="1:13">
      <c r="A4367" s="106" t="str">
        <f t="shared" si="68"/>
        <v xml:space="preserve">43195 </v>
      </c>
      <c r="B4367" s="231" t="s">
        <v>6939</v>
      </c>
      <c r="C4367" s="232"/>
      <c r="D4367" s="233" t="s">
        <v>1358</v>
      </c>
      <c r="E4367" s="233"/>
      <c r="F4367" s="234" t="s">
        <v>6940</v>
      </c>
      <c r="G4367" s="235">
        <v>3.07</v>
      </c>
      <c r="H4367" s="233" t="s">
        <v>37</v>
      </c>
      <c r="I4367" s="235">
        <v>2.0499999999999998</v>
      </c>
      <c r="J4367" s="235">
        <v>0.47</v>
      </c>
      <c r="K4367" s="233" t="s">
        <v>37</v>
      </c>
      <c r="L4367" s="235">
        <v>5.59</v>
      </c>
      <c r="M4367" s="236" t="s">
        <v>1324</v>
      </c>
    </row>
    <row r="4368" spans="1:13">
      <c r="A4368" s="106" t="str">
        <f t="shared" si="68"/>
        <v xml:space="preserve">43196 </v>
      </c>
      <c r="B4368" s="231" t="s">
        <v>6941</v>
      </c>
      <c r="C4368" s="232"/>
      <c r="D4368" s="233" t="s">
        <v>1358</v>
      </c>
      <c r="E4368" s="233"/>
      <c r="F4368" s="234" t="s">
        <v>6942</v>
      </c>
      <c r="G4368" s="235">
        <v>3.31</v>
      </c>
      <c r="H4368" s="233" t="s">
        <v>37</v>
      </c>
      <c r="I4368" s="235">
        <v>2.14</v>
      </c>
      <c r="J4368" s="235">
        <v>0.47</v>
      </c>
      <c r="K4368" s="233" t="s">
        <v>37</v>
      </c>
      <c r="L4368" s="235">
        <v>5.92</v>
      </c>
      <c r="M4368" s="236" t="s">
        <v>1324</v>
      </c>
    </row>
    <row r="4369" spans="1:13">
      <c r="A4369" s="106" t="str">
        <f t="shared" si="68"/>
        <v xml:space="preserve">43197 </v>
      </c>
      <c r="B4369" s="231" t="s">
        <v>6943</v>
      </c>
      <c r="C4369" s="232"/>
      <c r="D4369" s="233" t="s">
        <v>1358</v>
      </c>
      <c r="E4369" s="233"/>
      <c r="F4369" s="234" t="s">
        <v>6944</v>
      </c>
      <c r="G4369" s="235">
        <v>1.52</v>
      </c>
      <c r="H4369" s="235">
        <v>4.3099999999999996</v>
      </c>
      <c r="I4369" s="235">
        <v>0.69</v>
      </c>
      <c r="J4369" s="235">
        <v>0.23</v>
      </c>
      <c r="K4369" s="235">
        <v>6.06</v>
      </c>
      <c r="L4369" s="235">
        <v>2.44</v>
      </c>
      <c r="M4369" s="236" t="s">
        <v>1324</v>
      </c>
    </row>
    <row r="4370" spans="1:13">
      <c r="A4370" s="106" t="str">
        <f t="shared" si="68"/>
        <v xml:space="preserve">43198 </v>
      </c>
      <c r="B4370" s="231" t="s">
        <v>6945</v>
      </c>
      <c r="C4370" s="232"/>
      <c r="D4370" s="233" t="s">
        <v>1358</v>
      </c>
      <c r="E4370" s="233"/>
      <c r="F4370" s="234" t="s">
        <v>6946</v>
      </c>
      <c r="G4370" s="235">
        <v>1.82</v>
      </c>
      <c r="H4370" s="235">
        <v>4.6100000000000003</v>
      </c>
      <c r="I4370" s="235">
        <v>0.85</v>
      </c>
      <c r="J4370" s="235">
        <v>0.25</v>
      </c>
      <c r="K4370" s="235">
        <v>6.68</v>
      </c>
      <c r="L4370" s="235">
        <v>2.92</v>
      </c>
      <c r="M4370" s="236" t="s">
        <v>1324</v>
      </c>
    </row>
    <row r="4371" spans="1:13">
      <c r="A4371" s="106" t="str">
        <f t="shared" si="68"/>
        <v xml:space="preserve">43200 </v>
      </c>
      <c r="B4371" s="231" t="s">
        <v>6947</v>
      </c>
      <c r="C4371" s="232"/>
      <c r="D4371" s="233" t="s">
        <v>1358</v>
      </c>
      <c r="E4371" s="233"/>
      <c r="F4371" s="234" t="s">
        <v>6948</v>
      </c>
      <c r="G4371" s="235">
        <v>1.42</v>
      </c>
      <c r="H4371" s="235">
        <v>6.45</v>
      </c>
      <c r="I4371" s="235">
        <v>0.99</v>
      </c>
      <c r="J4371" s="235">
        <v>0.21</v>
      </c>
      <c r="K4371" s="235">
        <v>8.08</v>
      </c>
      <c r="L4371" s="235">
        <v>2.62</v>
      </c>
      <c r="M4371" s="236" t="s">
        <v>1324</v>
      </c>
    </row>
    <row r="4372" spans="1:13">
      <c r="A4372" s="106" t="str">
        <f t="shared" si="68"/>
        <v xml:space="preserve">43201 </v>
      </c>
      <c r="B4372" s="231" t="s">
        <v>6949</v>
      </c>
      <c r="C4372" s="232"/>
      <c r="D4372" s="233" t="s">
        <v>1358</v>
      </c>
      <c r="E4372" s="233"/>
      <c r="F4372" s="234" t="s">
        <v>6950</v>
      </c>
      <c r="G4372" s="235">
        <v>1.72</v>
      </c>
      <c r="H4372" s="235">
        <v>6.05</v>
      </c>
      <c r="I4372" s="235">
        <v>1.1399999999999999</v>
      </c>
      <c r="J4372" s="235">
        <v>0.23</v>
      </c>
      <c r="K4372" s="235">
        <v>8</v>
      </c>
      <c r="L4372" s="235">
        <v>3.09</v>
      </c>
      <c r="M4372" s="236" t="s">
        <v>1324</v>
      </c>
    </row>
    <row r="4373" spans="1:13">
      <c r="A4373" s="106" t="str">
        <f t="shared" si="68"/>
        <v xml:space="preserve">43202 </v>
      </c>
      <c r="B4373" s="231" t="s">
        <v>6951</v>
      </c>
      <c r="C4373" s="232"/>
      <c r="D4373" s="233" t="s">
        <v>1358</v>
      </c>
      <c r="E4373" s="233"/>
      <c r="F4373" s="234" t="s">
        <v>6952</v>
      </c>
      <c r="G4373" s="235">
        <v>1.72</v>
      </c>
      <c r="H4373" s="235">
        <v>8.77</v>
      </c>
      <c r="I4373" s="235">
        <v>1.1200000000000001</v>
      </c>
      <c r="J4373" s="235">
        <v>0.22</v>
      </c>
      <c r="K4373" s="235">
        <v>10.71</v>
      </c>
      <c r="L4373" s="235">
        <v>3.06</v>
      </c>
      <c r="M4373" s="236" t="s">
        <v>1324</v>
      </c>
    </row>
    <row r="4374" spans="1:13">
      <c r="A4374" s="106" t="str">
        <f t="shared" si="68"/>
        <v xml:space="preserve">43204 </v>
      </c>
      <c r="B4374" s="231" t="s">
        <v>6953</v>
      </c>
      <c r="C4374" s="232"/>
      <c r="D4374" s="233" t="s">
        <v>1358</v>
      </c>
      <c r="E4374" s="233"/>
      <c r="F4374" s="234" t="s">
        <v>6954</v>
      </c>
      <c r="G4374" s="235">
        <v>2.33</v>
      </c>
      <c r="H4374" s="233" t="s">
        <v>37</v>
      </c>
      <c r="I4374" s="235">
        <v>1.41</v>
      </c>
      <c r="J4374" s="235">
        <v>0.28000000000000003</v>
      </c>
      <c r="K4374" s="233" t="s">
        <v>37</v>
      </c>
      <c r="L4374" s="235">
        <v>4.0199999999999996</v>
      </c>
      <c r="M4374" s="236" t="s">
        <v>1324</v>
      </c>
    </row>
    <row r="4375" spans="1:13">
      <c r="A4375" s="106" t="str">
        <f t="shared" si="68"/>
        <v xml:space="preserve">43205 </v>
      </c>
      <c r="B4375" s="231" t="s">
        <v>6955</v>
      </c>
      <c r="C4375" s="232"/>
      <c r="D4375" s="233" t="s">
        <v>1358</v>
      </c>
      <c r="E4375" s="233"/>
      <c r="F4375" s="234" t="s">
        <v>6956</v>
      </c>
      <c r="G4375" s="235">
        <v>2.44</v>
      </c>
      <c r="H4375" s="233" t="s">
        <v>37</v>
      </c>
      <c r="I4375" s="235">
        <v>1.46</v>
      </c>
      <c r="J4375" s="235">
        <v>0.28000000000000003</v>
      </c>
      <c r="K4375" s="233" t="s">
        <v>37</v>
      </c>
      <c r="L4375" s="235">
        <v>4.18</v>
      </c>
      <c r="M4375" s="236" t="s">
        <v>1324</v>
      </c>
    </row>
    <row r="4376" spans="1:13">
      <c r="A4376" s="106" t="str">
        <f t="shared" si="68"/>
        <v xml:space="preserve">43206 </v>
      </c>
      <c r="B4376" s="231" t="s">
        <v>6957</v>
      </c>
      <c r="C4376" s="232"/>
      <c r="D4376" s="233" t="s">
        <v>1358</v>
      </c>
      <c r="E4376" s="233"/>
      <c r="F4376" s="234" t="s">
        <v>6958</v>
      </c>
      <c r="G4376" s="235">
        <v>2.29</v>
      </c>
      <c r="H4376" s="235">
        <v>6.74</v>
      </c>
      <c r="I4376" s="235">
        <v>1.39</v>
      </c>
      <c r="J4376" s="235">
        <v>0.27</v>
      </c>
      <c r="K4376" s="235">
        <v>9.3000000000000007</v>
      </c>
      <c r="L4376" s="235">
        <v>3.95</v>
      </c>
      <c r="M4376" s="236" t="s">
        <v>1324</v>
      </c>
    </row>
    <row r="4377" spans="1:13">
      <c r="A4377" s="106" t="str">
        <f t="shared" si="68"/>
        <v xml:space="preserve">43210 </v>
      </c>
      <c r="B4377" s="231" t="s">
        <v>6959</v>
      </c>
      <c r="C4377" s="232"/>
      <c r="D4377" s="233" t="s">
        <v>1358</v>
      </c>
      <c r="E4377" s="233"/>
      <c r="F4377" s="234" t="s">
        <v>6960</v>
      </c>
      <c r="G4377" s="235">
        <v>7.75</v>
      </c>
      <c r="H4377" s="233" t="s">
        <v>37</v>
      </c>
      <c r="I4377" s="235">
        <v>3.76</v>
      </c>
      <c r="J4377" s="235">
        <v>1.26</v>
      </c>
      <c r="K4377" s="233" t="s">
        <v>37</v>
      </c>
      <c r="L4377" s="235">
        <v>12.77</v>
      </c>
      <c r="M4377" s="236" t="s">
        <v>1324</v>
      </c>
    </row>
    <row r="4378" spans="1:13">
      <c r="A4378" s="106" t="str">
        <f t="shared" si="68"/>
        <v xml:space="preserve">43211 </v>
      </c>
      <c r="B4378" s="231" t="s">
        <v>6961</v>
      </c>
      <c r="C4378" s="232"/>
      <c r="D4378" s="233" t="s">
        <v>1358</v>
      </c>
      <c r="E4378" s="233"/>
      <c r="F4378" s="234" t="s">
        <v>6962</v>
      </c>
      <c r="G4378" s="235">
        <v>4.2</v>
      </c>
      <c r="H4378" s="233" t="s">
        <v>37</v>
      </c>
      <c r="I4378" s="235">
        <v>2.25</v>
      </c>
      <c r="J4378" s="235">
        <v>0.5</v>
      </c>
      <c r="K4378" s="233" t="s">
        <v>37</v>
      </c>
      <c r="L4378" s="235">
        <v>6.95</v>
      </c>
      <c r="M4378" s="236" t="s">
        <v>1324</v>
      </c>
    </row>
    <row r="4379" spans="1:13">
      <c r="A4379" s="106" t="str">
        <f t="shared" si="68"/>
        <v xml:space="preserve">43212 </v>
      </c>
      <c r="B4379" s="231" t="s">
        <v>6963</v>
      </c>
      <c r="C4379" s="232"/>
      <c r="D4379" s="233" t="s">
        <v>1358</v>
      </c>
      <c r="E4379" s="233"/>
      <c r="F4379" s="234" t="s">
        <v>6964</v>
      </c>
      <c r="G4379" s="235">
        <v>3.4</v>
      </c>
      <c r="H4379" s="233" t="s">
        <v>37</v>
      </c>
      <c r="I4379" s="235">
        <v>1.65</v>
      </c>
      <c r="J4379" s="235">
        <v>0.57999999999999996</v>
      </c>
      <c r="K4379" s="233" t="s">
        <v>37</v>
      </c>
      <c r="L4379" s="235">
        <v>5.63</v>
      </c>
      <c r="M4379" s="236" t="s">
        <v>1324</v>
      </c>
    </row>
    <row r="4380" spans="1:13">
      <c r="A4380" s="106" t="str">
        <f t="shared" si="68"/>
        <v xml:space="preserve">43213 </v>
      </c>
      <c r="B4380" s="231" t="s">
        <v>6965</v>
      </c>
      <c r="C4380" s="232"/>
      <c r="D4380" s="233" t="s">
        <v>1358</v>
      </c>
      <c r="E4380" s="233"/>
      <c r="F4380" s="234" t="s">
        <v>6966</v>
      </c>
      <c r="G4380" s="235">
        <v>4.63</v>
      </c>
      <c r="H4380" s="235">
        <v>29.98</v>
      </c>
      <c r="I4380" s="235">
        <v>2.37</v>
      </c>
      <c r="J4380" s="235">
        <v>0.7</v>
      </c>
      <c r="K4380" s="235">
        <v>35.31</v>
      </c>
      <c r="L4380" s="235">
        <v>7.7</v>
      </c>
      <c r="M4380" s="236" t="s">
        <v>1324</v>
      </c>
    </row>
    <row r="4381" spans="1:13">
      <c r="A4381" s="106" t="str">
        <f t="shared" si="68"/>
        <v xml:space="preserve">43214 </v>
      </c>
      <c r="B4381" s="231" t="s">
        <v>6967</v>
      </c>
      <c r="C4381" s="232"/>
      <c r="D4381" s="233" t="s">
        <v>1358</v>
      </c>
      <c r="E4381" s="233"/>
      <c r="F4381" s="234" t="s">
        <v>6968</v>
      </c>
      <c r="G4381" s="235">
        <v>3.4</v>
      </c>
      <c r="H4381" s="233" t="s">
        <v>37</v>
      </c>
      <c r="I4381" s="235">
        <v>1.88</v>
      </c>
      <c r="J4381" s="235">
        <v>0.54</v>
      </c>
      <c r="K4381" s="233" t="s">
        <v>37</v>
      </c>
      <c r="L4381" s="235">
        <v>5.82</v>
      </c>
      <c r="M4381" s="236" t="s">
        <v>1324</v>
      </c>
    </row>
    <row r="4382" spans="1:13">
      <c r="A4382" s="106" t="str">
        <f t="shared" si="68"/>
        <v xml:space="preserve">43215 </v>
      </c>
      <c r="B4382" s="231" t="s">
        <v>6969</v>
      </c>
      <c r="C4382" s="232"/>
      <c r="D4382" s="233" t="s">
        <v>1358</v>
      </c>
      <c r="E4382" s="233"/>
      <c r="F4382" s="234" t="s">
        <v>6970</v>
      </c>
      <c r="G4382" s="235">
        <v>2.44</v>
      </c>
      <c r="H4382" s="235">
        <v>9.01</v>
      </c>
      <c r="I4382" s="235">
        <v>1.39</v>
      </c>
      <c r="J4382" s="235">
        <v>0.39</v>
      </c>
      <c r="K4382" s="235">
        <v>11.84</v>
      </c>
      <c r="L4382" s="235">
        <v>4.22</v>
      </c>
      <c r="M4382" s="236" t="s">
        <v>1324</v>
      </c>
    </row>
    <row r="4383" spans="1:13">
      <c r="A4383" s="106" t="str">
        <f t="shared" si="68"/>
        <v xml:space="preserve">43216 </v>
      </c>
      <c r="B4383" s="231" t="s">
        <v>6971</v>
      </c>
      <c r="C4383" s="232"/>
      <c r="D4383" s="233" t="s">
        <v>1358</v>
      </c>
      <c r="E4383" s="233"/>
      <c r="F4383" s="234" t="s">
        <v>6972</v>
      </c>
      <c r="G4383" s="235">
        <v>2.2999999999999998</v>
      </c>
      <c r="H4383" s="235">
        <v>9.66</v>
      </c>
      <c r="I4383" s="235">
        <v>1.4</v>
      </c>
      <c r="J4383" s="235">
        <v>0.28000000000000003</v>
      </c>
      <c r="K4383" s="235">
        <v>12.24</v>
      </c>
      <c r="L4383" s="235">
        <v>3.98</v>
      </c>
      <c r="M4383" s="236" t="s">
        <v>1324</v>
      </c>
    </row>
    <row r="4384" spans="1:13">
      <c r="A4384" s="106" t="str">
        <f t="shared" si="68"/>
        <v xml:space="preserve">43217 </v>
      </c>
      <c r="B4384" s="231" t="s">
        <v>6973</v>
      </c>
      <c r="C4384" s="232"/>
      <c r="D4384" s="233" t="s">
        <v>1358</v>
      </c>
      <c r="E4384" s="233"/>
      <c r="F4384" s="234" t="s">
        <v>6974</v>
      </c>
      <c r="G4384" s="235">
        <v>2.8</v>
      </c>
      <c r="H4384" s="235">
        <v>9.5</v>
      </c>
      <c r="I4384" s="235">
        <v>1.62</v>
      </c>
      <c r="J4384" s="235">
        <v>0.34</v>
      </c>
      <c r="K4384" s="235">
        <v>12.64</v>
      </c>
      <c r="L4384" s="235">
        <v>4.76</v>
      </c>
      <c r="M4384" s="236" t="s">
        <v>1324</v>
      </c>
    </row>
    <row r="4385" spans="1:13">
      <c r="A4385" s="106" t="str">
        <f t="shared" si="68"/>
        <v xml:space="preserve">43220 </v>
      </c>
      <c r="B4385" s="231" t="s">
        <v>6975</v>
      </c>
      <c r="C4385" s="232"/>
      <c r="D4385" s="233" t="s">
        <v>1358</v>
      </c>
      <c r="E4385" s="233"/>
      <c r="F4385" s="234" t="s">
        <v>6976</v>
      </c>
      <c r="G4385" s="235">
        <v>2</v>
      </c>
      <c r="H4385" s="235">
        <v>23.64</v>
      </c>
      <c r="I4385" s="235">
        <v>1.25</v>
      </c>
      <c r="J4385" s="235">
        <v>0.28000000000000003</v>
      </c>
      <c r="K4385" s="235">
        <v>25.92</v>
      </c>
      <c r="L4385" s="235">
        <v>3.53</v>
      </c>
      <c r="M4385" s="236" t="s">
        <v>1324</v>
      </c>
    </row>
    <row r="4386" spans="1:13">
      <c r="A4386" s="106" t="str">
        <f t="shared" si="68"/>
        <v xml:space="preserve">43226 </v>
      </c>
      <c r="B4386" s="231" t="s">
        <v>6977</v>
      </c>
      <c r="C4386" s="232"/>
      <c r="D4386" s="233" t="s">
        <v>1358</v>
      </c>
      <c r="E4386" s="233"/>
      <c r="F4386" s="234" t="s">
        <v>6978</v>
      </c>
      <c r="G4386" s="235">
        <v>2.2400000000000002</v>
      </c>
      <c r="H4386" s="235">
        <v>9.0500000000000007</v>
      </c>
      <c r="I4386" s="235">
        <v>1.29</v>
      </c>
      <c r="J4386" s="235">
        <v>0.36</v>
      </c>
      <c r="K4386" s="235">
        <v>11.65</v>
      </c>
      <c r="L4386" s="235">
        <v>3.89</v>
      </c>
      <c r="M4386" s="236" t="s">
        <v>1324</v>
      </c>
    </row>
    <row r="4387" spans="1:13">
      <c r="A4387" s="106" t="str">
        <f t="shared" si="68"/>
        <v xml:space="preserve">43227 </v>
      </c>
      <c r="B4387" s="231" t="s">
        <v>6979</v>
      </c>
      <c r="C4387" s="232"/>
      <c r="D4387" s="233" t="s">
        <v>1358</v>
      </c>
      <c r="E4387" s="233"/>
      <c r="F4387" s="234" t="s">
        <v>6980</v>
      </c>
      <c r="G4387" s="235">
        <v>2.89</v>
      </c>
      <c r="H4387" s="235">
        <v>14.29</v>
      </c>
      <c r="I4387" s="235">
        <v>1.65</v>
      </c>
      <c r="J4387" s="235">
        <v>0.37</v>
      </c>
      <c r="K4387" s="235">
        <v>17.55</v>
      </c>
      <c r="L4387" s="235">
        <v>4.91</v>
      </c>
      <c r="M4387" s="236" t="s">
        <v>1324</v>
      </c>
    </row>
    <row r="4388" spans="1:13">
      <c r="A4388" s="106" t="str">
        <f t="shared" si="68"/>
        <v xml:space="preserve">43229 </v>
      </c>
      <c r="B4388" s="231" t="s">
        <v>6981</v>
      </c>
      <c r="C4388" s="232"/>
      <c r="D4388" s="233" t="s">
        <v>1358</v>
      </c>
      <c r="E4388" s="233"/>
      <c r="F4388" s="234" t="s">
        <v>6982</v>
      </c>
      <c r="G4388" s="235">
        <v>3.49</v>
      </c>
      <c r="H4388" s="235">
        <v>16.87</v>
      </c>
      <c r="I4388" s="235">
        <v>1.9</v>
      </c>
      <c r="J4388" s="235">
        <v>0.44</v>
      </c>
      <c r="K4388" s="235">
        <v>20.8</v>
      </c>
      <c r="L4388" s="235">
        <v>5.83</v>
      </c>
      <c r="M4388" s="236" t="s">
        <v>1324</v>
      </c>
    </row>
    <row r="4389" spans="1:13">
      <c r="A4389" s="106" t="str">
        <f t="shared" si="68"/>
        <v xml:space="preserve">43231 </v>
      </c>
      <c r="B4389" s="231" t="s">
        <v>6983</v>
      </c>
      <c r="C4389" s="232"/>
      <c r="D4389" s="233" t="s">
        <v>1358</v>
      </c>
      <c r="E4389" s="233"/>
      <c r="F4389" s="234" t="s">
        <v>6984</v>
      </c>
      <c r="G4389" s="235">
        <v>2.8</v>
      </c>
      <c r="H4389" s="233" t="s">
        <v>37</v>
      </c>
      <c r="I4389" s="235">
        <v>1.53</v>
      </c>
      <c r="J4389" s="235">
        <v>0.28999999999999998</v>
      </c>
      <c r="K4389" s="233" t="s">
        <v>37</v>
      </c>
      <c r="L4389" s="235">
        <v>4.62</v>
      </c>
      <c r="M4389" s="236" t="s">
        <v>1324</v>
      </c>
    </row>
    <row r="4390" spans="1:13">
      <c r="A4390" s="106" t="str">
        <f t="shared" si="68"/>
        <v xml:space="preserve">43232 </v>
      </c>
      <c r="B4390" s="231" t="s">
        <v>6985</v>
      </c>
      <c r="C4390" s="232"/>
      <c r="D4390" s="233" t="s">
        <v>1358</v>
      </c>
      <c r="E4390" s="233"/>
      <c r="F4390" s="234" t="s">
        <v>6986</v>
      </c>
      <c r="G4390" s="235">
        <v>3.59</v>
      </c>
      <c r="H4390" s="233" t="s">
        <v>37</v>
      </c>
      <c r="I4390" s="235">
        <v>1.89</v>
      </c>
      <c r="J4390" s="235">
        <v>0.4</v>
      </c>
      <c r="K4390" s="233" t="s">
        <v>37</v>
      </c>
      <c r="L4390" s="235">
        <v>5.88</v>
      </c>
      <c r="M4390" s="236" t="s">
        <v>1324</v>
      </c>
    </row>
    <row r="4391" spans="1:13">
      <c r="A4391" s="106" t="str">
        <f t="shared" si="68"/>
        <v xml:space="preserve">43233 </v>
      </c>
      <c r="B4391" s="231" t="s">
        <v>6987</v>
      </c>
      <c r="C4391" s="232"/>
      <c r="D4391" s="233" t="s">
        <v>1358</v>
      </c>
      <c r="E4391" s="233"/>
      <c r="F4391" s="234" t="s">
        <v>6988</v>
      </c>
      <c r="G4391" s="235">
        <v>4.07</v>
      </c>
      <c r="H4391" s="233" t="s">
        <v>37</v>
      </c>
      <c r="I4391" s="235">
        <v>2.09</v>
      </c>
      <c r="J4391" s="235">
        <v>0.64</v>
      </c>
      <c r="K4391" s="233" t="s">
        <v>37</v>
      </c>
      <c r="L4391" s="235">
        <v>6.8</v>
      </c>
      <c r="M4391" s="236" t="s">
        <v>1324</v>
      </c>
    </row>
    <row r="4392" spans="1:13">
      <c r="A4392" s="106" t="str">
        <f t="shared" si="68"/>
        <v xml:space="preserve">43235 </v>
      </c>
      <c r="B4392" s="231" t="s">
        <v>6989</v>
      </c>
      <c r="C4392" s="232"/>
      <c r="D4392" s="233" t="s">
        <v>1358</v>
      </c>
      <c r="E4392" s="233"/>
      <c r="F4392" s="234" t="s">
        <v>6990</v>
      </c>
      <c r="G4392" s="235">
        <v>2.09</v>
      </c>
      <c r="H4392" s="235">
        <v>6.48</v>
      </c>
      <c r="I4392" s="235">
        <v>1.29</v>
      </c>
      <c r="J4392" s="235">
        <v>0.27</v>
      </c>
      <c r="K4392" s="235">
        <v>8.84</v>
      </c>
      <c r="L4392" s="235">
        <v>3.65</v>
      </c>
      <c r="M4392" s="236" t="s">
        <v>1324</v>
      </c>
    </row>
    <row r="4393" spans="1:13">
      <c r="A4393" s="106" t="str">
        <f t="shared" si="68"/>
        <v xml:space="preserve">43236 </v>
      </c>
      <c r="B4393" s="231" t="s">
        <v>6991</v>
      </c>
      <c r="C4393" s="232"/>
      <c r="D4393" s="233" t="s">
        <v>1358</v>
      </c>
      <c r="E4393" s="233"/>
      <c r="F4393" s="234" t="s">
        <v>6992</v>
      </c>
      <c r="G4393" s="235">
        <v>2.39</v>
      </c>
      <c r="H4393" s="235">
        <v>9.36</v>
      </c>
      <c r="I4393" s="235">
        <v>1.43</v>
      </c>
      <c r="J4393" s="235">
        <v>0.28999999999999998</v>
      </c>
      <c r="K4393" s="235">
        <v>12.04</v>
      </c>
      <c r="L4393" s="235">
        <v>4.1100000000000003</v>
      </c>
      <c r="M4393" s="236" t="s">
        <v>1324</v>
      </c>
    </row>
    <row r="4394" spans="1:13">
      <c r="A4394" s="106" t="str">
        <f t="shared" si="68"/>
        <v xml:space="preserve">43237 </v>
      </c>
      <c r="B4394" s="231" t="s">
        <v>6993</v>
      </c>
      <c r="C4394" s="232"/>
      <c r="D4394" s="233" t="s">
        <v>1358</v>
      </c>
      <c r="E4394" s="233"/>
      <c r="F4394" s="234" t="s">
        <v>6994</v>
      </c>
      <c r="G4394" s="235">
        <v>3.47</v>
      </c>
      <c r="H4394" s="233" t="s">
        <v>37</v>
      </c>
      <c r="I4394" s="235">
        <v>1.92</v>
      </c>
      <c r="J4394" s="235">
        <v>0.4</v>
      </c>
      <c r="K4394" s="233" t="s">
        <v>37</v>
      </c>
      <c r="L4394" s="235">
        <v>5.79</v>
      </c>
      <c r="M4394" s="236" t="s">
        <v>1324</v>
      </c>
    </row>
    <row r="4395" spans="1:13">
      <c r="A4395" s="106" t="str">
        <f t="shared" si="68"/>
        <v xml:space="preserve">43238 </v>
      </c>
      <c r="B4395" s="231" t="s">
        <v>6995</v>
      </c>
      <c r="C4395" s="232"/>
      <c r="D4395" s="233" t="s">
        <v>1358</v>
      </c>
      <c r="E4395" s="233"/>
      <c r="F4395" s="234" t="s">
        <v>6996</v>
      </c>
      <c r="G4395" s="235">
        <v>4.16</v>
      </c>
      <c r="H4395" s="233" t="s">
        <v>37</v>
      </c>
      <c r="I4395" s="235">
        <v>2.2200000000000002</v>
      </c>
      <c r="J4395" s="235">
        <v>0.5</v>
      </c>
      <c r="K4395" s="233" t="s">
        <v>37</v>
      </c>
      <c r="L4395" s="235">
        <v>6.88</v>
      </c>
      <c r="M4395" s="236" t="s">
        <v>1324</v>
      </c>
    </row>
    <row r="4396" spans="1:13">
      <c r="A4396" s="106" t="str">
        <f t="shared" si="68"/>
        <v xml:space="preserve">43239 </v>
      </c>
      <c r="B4396" s="231" t="s">
        <v>6997</v>
      </c>
      <c r="C4396" s="232"/>
      <c r="D4396" s="233" t="s">
        <v>1358</v>
      </c>
      <c r="E4396" s="233"/>
      <c r="F4396" s="234" t="s">
        <v>6998</v>
      </c>
      <c r="G4396" s="235">
        <v>2.39</v>
      </c>
      <c r="H4396" s="235">
        <v>8.66</v>
      </c>
      <c r="I4396" s="235">
        <v>1.43</v>
      </c>
      <c r="J4396" s="235">
        <v>0.28999999999999998</v>
      </c>
      <c r="K4396" s="235">
        <v>11.34</v>
      </c>
      <c r="L4396" s="235">
        <v>4.1100000000000003</v>
      </c>
      <c r="M4396" s="236" t="s">
        <v>1324</v>
      </c>
    </row>
    <row r="4397" spans="1:13">
      <c r="A4397" s="106" t="str">
        <f t="shared" si="68"/>
        <v xml:space="preserve">43240 </v>
      </c>
      <c r="B4397" s="231" t="s">
        <v>6999</v>
      </c>
      <c r="C4397" s="232"/>
      <c r="D4397" s="233" t="s">
        <v>1358</v>
      </c>
      <c r="E4397" s="233"/>
      <c r="F4397" s="234" t="s">
        <v>7000</v>
      </c>
      <c r="G4397" s="235">
        <v>7.15</v>
      </c>
      <c r="H4397" s="233" t="s">
        <v>37</v>
      </c>
      <c r="I4397" s="235">
        <v>3.56</v>
      </c>
      <c r="J4397" s="235">
        <v>0.83</v>
      </c>
      <c r="K4397" s="233" t="s">
        <v>37</v>
      </c>
      <c r="L4397" s="235">
        <v>11.54</v>
      </c>
      <c r="M4397" s="236" t="s">
        <v>1324</v>
      </c>
    </row>
    <row r="4398" spans="1:13">
      <c r="A4398" s="106" t="str">
        <f t="shared" si="68"/>
        <v xml:space="preserve">43241 </v>
      </c>
      <c r="B4398" s="231" t="s">
        <v>7001</v>
      </c>
      <c r="C4398" s="232"/>
      <c r="D4398" s="233" t="s">
        <v>1358</v>
      </c>
      <c r="E4398" s="233"/>
      <c r="F4398" s="234" t="s">
        <v>7002</v>
      </c>
      <c r="G4398" s="235">
        <v>2.4900000000000002</v>
      </c>
      <c r="H4398" s="233" t="s">
        <v>37</v>
      </c>
      <c r="I4398" s="235">
        <v>1.41</v>
      </c>
      <c r="J4398" s="235">
        <v>0.32</v>
      </c>
      <c r="K4398" s="233" t="s">
        <v>37</v>
      </c>
      <c r="L4398" s="235">
        <v>4.22</v>
      </c>
      <c r="M4398" s="236" t="s">
        <v>1324</v>
      </c>
    </row>
    <row r="4399" spans="1:13">
      <c r="A4399" s="106" t="str">
        <f t="shared" si="68"/>
        <v xml:space="preserve">43242 </v>
      </c>
      <c r="B4399" s="231" t="s">
        <v>7003</v>
      </c>
      <c r="C4399" s="232"/>
      <c r="D4399" s="233" t="s">
        <v>1358</v>
      </c>
      <c r="E4399" s="233"/>
      <c r="F4399" s="234" t="s">
        <v>6996</v>
      </c>
      <c r="G4399" s="235">
        <v>4.7300000000000004</v>
      </c>
      <c r="H4399" s="233" t="s">
        <v>37</v>
      </c>
      <c r="I4399" s="235">
        <v>2.48</v>
      </c>
      <c r="J4399" s="235">
        <v>0.55000000000000004</v>
      </c>
      <c r="K4399" s="233" t="s">
        <v>37</v>
      </c>
      <c r="L4399" s="235">
        <v>7.76</v>
      </c>
      <c r="M4399" s="236" t="s">
        <v>1324</v>
      </c>
    </row>
    <row r="4400" spans="1:13">
      <c r="A4400" s="106" t="str">
        <f t="shared" si="68"/>
        <v xml:space="preserve">43243 </v>
      </c>
      <c r="B4400" s="231" t="s">
        <v>7004</v>
      </c>
      <c r="C4400" s="232"/>
      <c r="D4400" s="233" t="s">
        <v>1358</v>
      </c>
      <c r="E4400" s="233"/>
      <c r="F4400" s="234" t="s">
        <v>7005</v>
      </c>
      <c r="G4400" s="235">
        <v>4.2699999999999996</v>
      </c>
      <c r="H4400" s="233" t="s">
        <v>37</v>
      </c>
      <c r="I4400" s="235">
        <v>2.19</v>
      </c>
      <c r="J4400" s="235">
        <v>0.6</v>
      </c>
      <c r="K4400" s="233" t="s">
        <v>37</v>
      </c>
      <c r="L4400" s="235">
        <v>7.06</v>
      </c>
      <c r="M4400" s="236" t="s">
        <v>1324</v>
      </c>
    </row>
    <row r="4401" spans="1:13">
      <c r="A4401" s="106" t="str">
        <f t="shared" si="68"/>
        <v xml:space="preserve">43244 </v>
      </c>
      <c r="B4401" s="231" t="s">
        <v>7006</v>
      </c>
      <c r="C4401" s="232"/>
      <c r="D4401" s="233" t="s">
        <v>1358</v>
      </c>
      <c r="E4401" s="233"/>
      <c r="F4401" s="234" t="s">
        <v>7007</v>
      </c>
      <c r="G4401" s="235">
        <v>4.4000000000000004</v>
      </c>
      <c r="H4401" s="233" t="s">
        <v>37</v>
      </c>
      <c r="I4401" s="235">
        <v>2.33</v>
      </c>
      <c r="J4401" s="235">
        <v>0.51</v>
      </c>
      <c r="K4401" s="233" t="s">
        <v>37</v>
      </c>
      <c r="L4401" s="235">
        <v>7.24</v>
      </c>
      <c r="M4401" s="236" t="s">
        <v>1324</v>
      </c>
    </row>
    <row r="4402" spans="1:13">
      <c r="A4402" s="106" t="str">
        <f t="shared" si="68"/>
        <v xml:space="preserve">43245 </v>
      </c>
      <c r="B4402" s="231" t="s">
        <v>7008</v>
      </c>
      <c r="C4402" s="232"/>
      <c r="D4402" s="233" t="s">
        <v>1358</v>
      </c>
      <c r="E4402" s="233"/>
      <c r="F4402" s="234" t="s">
        <v>7009</v>
      </c>
      <c r="G4402" s="235">
        <v>3.08</v>
      </c>
      <c r="H4402" s="235">
        <v>14.01</v>
      </c>
      <c r="I4402" s="235">
        <v>1.7</v>
      </c>
      <c r="J4402" s="235">
        <v>0.47</v>
      </c>
      <c r="K4402" s="235">
        <v>17.559999999999999</v>
      </c>
      <c r="L4402" s="235">
        <v>5.25</v>
      </c>
      <c r="M4402" s="236" t="s">
        <v>1324</v>
      </c>
    </row>
    <row r="4403" spans="1:13">
      <c r="A4403" s="106" t="str">
        <f t="shared" si="68"/>
        <v xml:space="preserve">43246 </v>
      </c>
      <c r="B4403" s="231" t="s">
        <v>7010</v>
      </c>
      <c r="C4403" s="232"/>
      <c r="D4403" s="233" t="s">
        <v>1358</v>
      </c>
      <c r="E4403" s="233"/>
      <c r="F4403" s="234" t="s">
        <v>7011</v>
      </c>
      <c r="G4403" s="235">
        <v>3.56</v>
      </c>
      <c r="H4403" s="233" t="s">
        <v>37</v>
      </c>
      <c r="I4403" s="235">
        <v>1.83</v>
      </c>
      <c r="J4403" s="235">
        <v>0.55000000000000004</v>
      </c>
      <c r="K4403" s="233" t="s">
        <v>37</v>
      </c>
      <c r="L4403" s="235">
        <v>5.94</v>
      </c>
      <c r="M4403" s="236" t="s">
        <v>1324</v>
      </c>
    </row>
    <row r="4404" spans="1:13">
      <c r="A4404" s="106" t="str">
        <f t="shared" si="68"/>
        <v xml:space="preserve">43247 </v>
      </c>
      <c r="B4404" s="231" t="s">
        <v>7012</v>
      </c>
      <c r="C4404" s="232"/>
      <c r="D4404" s="233" t="s">
        <v>1358</v>
      </c>
      <c r="E4404" s="233"/>
      <c r="F4404" s="234" t="s">
        <v>7013</v>
      </c>
      <c r="G4404" s="235">
        <v>3.11</v>
      </c>
      <c r="H4404" s="235">
        <v>8.1300000000000008</v>
      </c>
      <c r="I4404" s="235">
        <v>1.73</v>
      </c>
      <c r="J4404" s="235">
        <v>0.4</v>
      </c>
      <c r="K4404" s="235">
        <v>11.64</v>
      </c>
      <c r="L4404" s="235">
        <v>5.24</v>
      </c>
      <c r="M4404" s="236" t="s">
        <v>1324</v>
      </c>
    </row>
    <row r="4405" spans="1:13">
      <c r="A4405" s="106" t="str">
        <f t="shared" si="68"/>
        <v xml:space="preserve">43248 </v>
      </c>
      <c r="B4405" s="231" t="s">
        <v>7014</v>
      </c>
      <c r="C4405" s="232"/>
      <c r="D4405" s="233" t="s">
        <v>1358</v>
      </c>
      <c r="E4405" s="233"/>
      <c r="F4405" s="234" t="s">
        <v>7015</v>
      </c>
      <c r="G4405" s="235">
        <v>2.91</v>
      </c>
      <c r="H4405" s="235">
        <v>9.18</v>
      </c>
      <c r="I4405" s="235">
        <v>1.66</v>
      </c>
      <c r="J4405" s="235">
        <v>0.36</v>
      </c>
      <c r="K4405" s="235">
        <v>12.45</v>
      </c>
      <c r="L4405" s="235">
        <v>4.93</v>
      </c>
      <c r="M4405" s="236" t="s">
        <v>1324</v>
      </c>
    </row>
    <row r="4406" spans="1:13">
      <c r="A4406" s="106" t="str">
        <f t="shared" si="68"/>
        <v xml:space="preserve">43249 </v>
      </c>
      <c r="B4406" s="231" t="s">
        <v>7016</v>
      </c>
      <c r="C4406" s="232"/>
      <c r="D4406" s="233" t="s">
        <v>1358</v>
      </c>
      <c r="E4406" s="233"/>
      <c r="F4406" s="234" t="s">
        <v>7017</v>
      </c>
      <c r="G4406" s="235">
        <v>2.67</v>
      </c>
      <c r="H4406" s="235">
        <v>27.98</v>
      </c>
      <c r="I4406" s="235">
        <v>1.55</v>
      </c>
      <c r="J4406" s="235">
        <v>0.34</v>
      </c>
      <c r="K4406" s="235">
        <v>30.99</v>
      </c>
      <c r="L4406" s="235">
        <v>4.5599999999999996</v>
      </c>
      <c r="M4406" s="236" t="s">
        <v>1324</v>
      </c>
    </row>
    <row r="4407" spans="1:13">
      <c r="A4407" s="106" t="str">
        <f t="shared" si="68"/>
        <v xml:space="preserve">43250 </v>
      </c>
      <c r="B4407" s="231" t="s">
        <v>7018</v>
      </c>
      <c r="C4407" s="232"/>
      <c r="D4407" s="233" t="s">
        <v>1358</v>
      </c>
      <c r="E4407" s="233"/>
      <c r="F4407" s="234" t="s">
        <v>7019</v>
      </c>
      <c r="G4407" s="235">
        <v>2.97</v>
      </c>
      <c r="H4407" s="235">
        <v>10.1</v>
      </c>
      <c r="I4407" s="235">
        <v>1.66</v>
      </c>
      <c r="J4407" s="235">
        <v>0.44</v>
      </c>
      <c r="K4407" s="235">
        <v>13.51</v>
      </c>
      <c r="L4407" s="235">
        <v>5.07</v>
      </c>
      <c r="M4407" s="236" t="s">
        <v>1324</v>
      </c>
    </row>
    <row r="4408" spans="1:13">
      <c r="A4408" s="106" t="str">
        <f t="shared" si="68"/>
        <v xml:space="preserve">43251 </v>
      </c>
      <c r="B4408" s="231" t="s">
        <v>7020</v>
      </c>
      <c r="C4408" s="232"/>
      <c r="D4408" s="233" t="s">
        <v>1358</v>
      </c>
      <c r="E4408" s="233"/>
      <c r="F4408" s="234" t="s">
        <v>7021</v>
      </c>
      <c r="G4408" s="235">
        <v>3.47</v>
      </c>
      <c r="H4408" s="235">
        <v>10.88</v>
      </c>
      <c r="I4408" s="235">
        <v>1.91</v>
      </c>
      <c r="J4408" s="235">
        <v>0.43</v>
      </c>
      <c r="K4408" s="235">
        <v>14.78</v>
      </c>
      <c r="L4408" s="235">
        <v>5.81</v>
      </c>
      <c r="M4408" s="236" t="s">
        <v>1324</v>
      </c>
    </row>
    <row r="4409" spans="1:13">
      <c r="A4409" s="106" t="str">
        <f t="shared" si="68"/>
        <v xml:space="preserve">43252 </v>
      </c>
      <c r="B4409" s="231" t="s">
        <v>7022</v>
      </c>
      <c r="C4409" s="232"/>
      <c r="D4409" s="233" t="s">
        <v>1358</v>
      </c>
      <c r="E4409" s="233"/>
      <c r="F4409" s="234" t="s">
        <v>7023</v>
      </c>
      <c r="G4409" s="235">
        <v>2.96</v>
      </c>
      <c r="H4409" s="235">
        <v>7.09</v>
      </c>
      <c r="I4409" s="235">
        <v>1.67</v>
      </c>
      <c r="J4409" s="235">
        <v>0.36</v>
      </c>
      <c r="K4409" s="235">
        <v>10.41</v>
      </c>
      <c r="L4409" s="235">
        <v>4.99</v>
      </c>
      <c r="M4409" s="236" t="s">
        <v>1324</v>
      </c>
    </row>
    <row r="4410" spans="1:13">
      <c r="A4410" s="106" t="str">
        <f t="shared" si="68"/>
        <v xml:space="preserve">43253 </v>
      </c>
      <c r="B4410" s="231" t="s">
        <v>7024</v>
      </c>
      <c r="C4410" s="232"/>
      <c r="D4410" s="233" t="s">
        <v>1358</v>
      </c>
      <c r="E4410" s="233"/>
      <c r="F4410" s="234" t="s">
        <v>7025</v>
      </c>
      <c r="G4410" s="235">
        <v>4.7300000000000004</v>
      </c>
      <c r="H4410" s="233" t="s">
        <v>37</v>
      </c>
      <c r="I4410" s="235">
        <v>2.48</v>
      </c>
      <c r="J4410" s="235">
        <v>0.56000000000000005</v>
      </c>
      <c r="K4410" s="233" t="s">
        <v>37</v>
      </c>
      <c r="L4410" s="235">
        <v>7.77</v>
      </c>
      <c r="M4410" s="236" t="s">
        <v>1324</v>
      </c>
    </row>
    <row r="4411" spans="1:13">
      <c r="A4411" s="106" t="str">
        <f t="shared" si="68"/>
        <v xml:space="preserve">43254 </v>
      </c>
      <c r="B4411" s="231" t="s">
        <v>7026</v>
      </c>
      <c r="C4411" s="232"/>
      <c r="D4411" s="233" t="s">
        <v>1358</v>
      </c>
      <c r="E4411" s="233"/>
      <c r="F4411" s="234" t="s">
        <v>7027</v>
      </c>
      <c r="G4411" s="235">
        <v>4.87</v>
      </c>
      <c r="H4411" s="233" t="s">
        <v>37</v>
      </c>
      <c r="I4411" s="235">
        <v>2.54</v>
      </c>
      <c r="J4411" s="235">
        <v>0.57999999999999996</v>
      </c>
      <c r="K4411" s="233" t="s">
        <v>37</v>
      </c>
      <c r="L4411" s="235">
        <v>7.99</v>
      </c>
      <c r="M4411" s="236" t="s">
        <v>1324</v>
      </c>
    </row>
    <row r="4412" spans="1:13">
      <c r="A4412" s="106" t="str">
        <f t="shared" si="68"/>
        <v xml:space="preserve">43255 </v>
      </c>
      <c r="B4412" s="231" t="s">
        <v>7028</v>
      </c>
      <c r="C4412" s="232"/>
      <c r="D4412" s="233" t="s">
        <v>1358</v>
      </c>
      <c r="E4412" s="233"/>
      <c r="F4412" s="234" t="s">
        <v>7029</v>
      </c>
      <c r="G4412" s="235">
        <v>3.56</v>
      </c>
      <c r="H4412" s="235">
        <v>14.48</v>
      </c>
      <c r="I4412" s="235">
        <v>1.95</v>
      </c>
      <c r="J4412" s="235">
        <v>0.42</v>
      </c>
      <c r="K4412" s="235">
        <v>18.46</v>
      </c>
      <c r="L4412" s="235">
        <v>5.93</v>
      </c>
      <c r="M4412" s="236" t="s">
        <v>1324</v>
      </c>
    </row>
    <row r="4413" spans="1:13">
      <c r="A4413" s="106" t="str">
        <f t="shared" si="68"/>
        <v xml:space="preserve">43257 </v>
      </c>
      <c r="B4413" s="231" t="s">
        <v>7030</v>
      </c>
      <c r="C4413" s="232"/>
      <c r="D4413" s="233" t="s">
        <v>1358</v>
      </c>
      <c r="E4413" s="233"/>
      <c r="F4413" s="234" t="s">
        <v>7031</v>
      </c>
      <c r="G4413" s="235">
        <v>4.1500000000000004</v>
      </c>
      <c r="H4413" s="233" t="s">
        <v>37</v>
      </c>
      <c r="I4413" s="235">
        <v>2.17</v>
      </c>
      <c r="J4413" s="235">
        <v>0.6</v>
      </c>
      <c r="K4413" s="233" t="s">
        <v>37</v>
      </c>
      <c r="L4413" s="235">
        <v>6.92</v>
      </c>
      <c r="M4413" s="236" t="s">
        <v>1324</v>
      </c>
    </row>
    <row r="4414" spans="1:13">
      <c r="A4414" s="106" t="str">
        <f t="shared" si="68"/>
        <v xml:space="preserve">43259 </v>
      </c>
      <c r="B4414" s="231" t="s">
        <v>7032</v>
      </c>
      <c r="C4414" s="232"/>
      <c r="D4414" s="233" t="s">
        <v>1358</v>
      </c>
      <c r="E4414" s="233"/>
      <c r="F4414" s="234" t="s">
        <v>7033</v>
      </c>
      <c r="G4414" s="235">
        <v>4.04</v>
      </c>
      <c r="H4414" s="233" t="s">
        <v>37</v>
      </c>
      <c r="I4414" s="235">
        <v>2.17</v>
      </c>
      <c r="J4414" s="235">
        <v>0.48</v>
      </c>
      <c r="K4414" s="233" t="s">
        <v>37</v>
      </c>
      <c r="L4414" s="235">
        <v>6.69</v>
      </c>
      <c r="M4414" s="236" t="s">
        <v>1324</v>
      </c>
    </row>
    <row r="4415" spans="1:13">
      <c r="A4415" s="106" t="str">
        <f t="shared" si="68"/>
        <v xml:space="preserve">43260 </v>
      </c>
      <c r="B4415" s="231" t="s">
        <v>7034</v>
      </c>
      <c r="C4415" s="232"/>
      <c r="D4415" s="233" t="s">
        <v>1358</v>
      </c>
      <c r="E4415" s="233"/>
      <c r="F4415" s="234" t="s">
        <v>7035</v>
      </c>
      <c r="G4415" s="235">
        <v>5.85</v>
      </c>
      <c r="H4415" s="233" t="s">
        <v>37</v>
      </c>
      <c r="I4415" s="235">
        <v>2.97</v>
      </c>
      <c r="J4415" s="235">
        <v>0.69</v>
      </c>
      <c r="K4415" s="233" t="s">
        <v>37</v>
      </c>
      <c r="L4415" s="235">
        <v>9.51</v>
      </c>
      <c r="M4415" s="236" t="s">
        <v>1324</v>
      </c>
    </row>
    <row r="4416" spans="1:13">
      <c r="A4416" s="106" t="str">
        <f t="shared" si="68"/>
        <v xml:space="preserve">43261 </v>
      </c>
      <c r="B4416" s="231" t="s">
        <v>7036</v>
      </c>
      <c r="C4416" s="232"/>
      <c r="D4416" s="233" t="s">
        <v>1358</v>
      </c>
      <c r="E4416" s="233"/>
      <c r="F4416" s="234" t="s">
        <v>7037</v>
      </c>
      <c r="G4416" s="235">
        <v>6.15</v>
      </c>
      <c r="H4416" s="233" t="s">
        <v>37</v>
      </c>
      <c r="I4416" s="235">
        <v>3.11</v>
      </c>
      <c r="J4416" s="235">
        <v>0.72</v>
      </c>
      <c r="K4416" s="233" t="s">
        <v>37</v>
      </c>
      <c r="L4416" s="235">
        <v>9.98</v>
      </c>
      <c r="M4416" s="236" t="s">
        <v>1324</v>
      </c>
    </row>
    <row r="4417" spans="1:13">
      <c r="A4417" s="106" t="str">
        <f t="shared" si="68"/>
        <v xml:space="preserve">43262 </v>
      </c>
      <c r="B4417" s="231" t="s">
        <v>7038</v>
      </c>
      <c r="C4417" s="232"/>
      <c r="D4417" s="233" t="s">
        <v>1358</v>
      </c>
      <c r="E4417" s="233"/>
      <c r="F4417" s="234" t="s">
        <v>7037</v>
      </c>
      <c r="G4417" s="235">
        <v>6.5</v>
      </c>
      <c r="H4417" s="233" t="s">
        <v>37</v>
      </c>
      <c r="I4417" s="235">
        <v>3.26</v>
      </c>
      <c r="J4417" s="235">
        <v>0.76</v>
      </c>
      <c r="K4417" s="233" t="s">
        <v>37</v>
      </c>
      <c r="L4417" s="235">
        <v>10.52</v>
      </c>
      <c r="M4417" s="236" t="s">
        <v>1324</v>
      </c>
    </row>
    <row r="4418" spans="1:13">
      <c r="A4418" s="106" t="str">
        <f t="shared" si="68"/>
        <v xml:space="preserve">43263 </v>
      </c>
      <c r="B4418" s="231" t="s">
        <v>7039</v>
      </c>
      <c r="C4418" s="232"/>
      <c r="D4418" s="233" t="s">
        <v>1358</v>
      </c>
      <c r="E4418" s="233"/>
      <c r="F4418" s="234" t="s">
        <v>7040</v>
      </c>
      <c r="G4418" s="235">
        <v>6.5</v>
      </c>
      <c r="H4418" s="233" t="s">
        <v>37</v>
      </c>
      <c r="I4418" s="235">
        <v>3.27</v>
      </c>
      <c r="J4418" s="235">
        <v>0.77</v>
      </c>
      <c r="K4418" s="233" t="s">
        <v>37</v>
      </c>
      <c r="L4418" s="235">
        <v>10.54</v>
      </c>
      <c r="M4418" s="236" t="s">
        <v>1324</v>
      </c>
    </row>
    <row r="4419" spans="1:13">
      <c r="A4419" s="106" t="str">
        <f t="shared" ref="A4419:A4482" si="69">B4419&amp;" "&amp;C4419</f>
        <v xml:space="preserve">43264 </v>
      </c>
      <c r="B4419" s="231" t="s">
        <v>7041</v>
      </c>
      <c r="C4419" s="232"/>
      <c r="D4419" s="233" t="s">
        <v>1358</v>
      </c>
      <c r="E4419" s="233"/>
      <c r="F4419" s="234" t="s">
        <v>7042</v>
      </c>
      <c r="G4419" s="235">
        <v>6.63</v>
      </c>
      <c r="H4419" s="233" t="s">
        <v>37</v>
      </c>
      <c r="I4419" s="235">
        <v>3.32</v>
      </c>
      <c r="J4419" s="235">
        <v>0.79</v>
      </c>
      <c r="K4419" s="233" t="s">
        <v>37</v>
      </c>
      <c r="L4419" s="235">
        <v>10.74</v>
      </c>
      <c r="M4419" s="236" t="s">
        <v>1324</v>
      </c>
    </row>
    <row r="4420" spans="1:13">
      <c r="A4420" s="106" t="str">
        <f t="shared" si="69"/>
        <v xml:space="preserve">43265 </v>
      </c>
      <c r="B4420" s="231" t="s">
        <v>7043</v>
      </c>
      <c r="C4420" s="232"/>
      <c r="D4420" s="233" t="s">
        <v>1358</v>
      </c>
      <c r="E4420" s="233"/>
      <c r="F4420" s="234" t="s">
        <v>7044</v>
      </c>
      <c r="G4420" s="235">
        <v>7.93</v>
      </c>
      <c r="H4420" s="233" t="s">
        <v>37</v>
      </c>
      <c r="I4420" s="235">
        <v>3.9</v>
      </c>
      <c r="J4420" s="235">
        <v>0.91</v>
      </c>
      <c r="K4420" s="233" t="s">
        <v>37</v>
      </c>
      <c r="L4420" s="235">
        <v>12.74</v>
      </c>
      <c r="M4420" s="236" t="s">
        <v>1324</v>
      </c>
    </row>
    <row r="4421" spans="1:13">
      <c r="A4421" s="106" t="str">
        <f t="shared" si="69"/>
        <v xml:space="preserve">43266 </v>
      </c>
      <c r="B4421" s="231" t="s">
        <v>7045</v>
      </c>
      <c r="C4421" s="232"/>
      <c r="D4421" s="233" t="s">
        <v>1358</v>
      </c>
      <c r="E4421" s="233"/>
      <c r="F4421" s="234" t="s">
        <v>7046</v>
      </c>
      <c r="G4421" s="235">
        <v>3.92</v>
      </c>
      <c r="H4421" s="233" t="s">
        <v>37</v>
      </c>
      <c r="I4421" s="235">
        <v>2</v>
      </c>
      <c r="J4421" s="235">
        <v>0.52</v>
      </c>
      <c r="K4421" s="233" t="s">
        <v>37</v>
      </c>
      <c r="L4421" s="235">
        <v>6.44</v>
      </c>
      <c r="M4421" s="236" t="s">
        <v>1324</v>
      </c>
    </row>
    <row r="4422" spans="1:13">
      <c r="A4422" s="106" t="str">
        <f t="shared" si="69"/>
        <v xml:space="preserve">43270 </v>
      </c>
      <c r="B4422" s="231" t="s">
        <v>7047</v>
      </c>
      <c r="C4422" s="232"/>
      <c r="D4422" s="233" t="s">
        <v>1358</v>
      </c>
      <c r="E4422" s="233"/>
      <c r="F4422" s="234" t="s">
        <v>7048</v>
      </c>
      <c r="G4422" s="235">
        <v>4.01</v>
      </c>
      <c r="H4422" s="235">
        <v>16.940000000000001</v>
      </c>
      <c r="I4422" s="235">
        <v>2.15</v>
      </c>
      <c r="J4422" s="235">
        <v>0.5</v>
      </c>
      <c r="K4422" s="235">
        <v>21.45</v>
      </c>
      <c r="L4422" s="235">
        <v>6.66</v>
      </c>
      <c r="M4422" s="236" t="s">
        <v>1324</v>
      </c>
    </row>
    <row r="4423" spans="1:13">
      <c r="A4423" s="106" t="str">
        <f t="shared" si="69"/>
        <v xml:space="preserve">43273 </v>
      </c>
      <c r="B4423" s="231" t="s">
        <v>7049</v>
      </c>
      <c r="C4423" s="232"/>
      <c r="D4423" s="233" t="s">
        <v>1358</v>
      </c>
      <c r="E4423" s="233"/>
      <c r="F4423" s="234" t="s">
        <v>7050</v>
      </c>
      <c r="G4423" s="235">
        <v>2.2400000000000002</v>
      </c>
      <c r="H4423" s="233" t="s">
        <v>37</v>
      </c>
      <c r="I4423" s="235">
        <v>1</v>
      </c>
      <c r="J4423" s="235">
        <v>0.27</v>
      </c>
      <c r="K4423" s="233" t="s">
        <v>37</v>
      </c>
      <c r="L4423" s="235">
        <v>3.51</v>
      </c>
      <c r="M4423" s="236" t="s">
        <v>1125</v>
      </c>
    </row>
    <row r="4424" spans="1:13">
      <c r="A4424" s="106" t="str">
        <f t="shared" si="69"/>
        <v xml:space="preserve">43274 </v>
      </c>
      <c r="B4424" s="231" t="s">
        <v>7051</v>
      </c>
      <c r="C4424" s="232"/>
      <c r="D4424" s="233" t="s">
        <v>1358</v>
      </c>
      <c r="E4424" s="233"/>
      <c r="F4424" s="234" t="s">
        <v>7052</v>
      </c>
      <c r="G4424" s="235">
        <v>8.48</v>
      </c>
      <c r="H4424" s="233" t="s">
        <v>37</v>
      </c>
      <c r="I4424" s="235">
        <v>4.1500000000000004</v>
      </c>
      <c r="J4424" s="235">
        <v>1</v>
      </c>
      <c r="K4424" s="233" t="s">
        <v>37</v>
      </c>
      <c r="L4424" s="235">
        <v>13.63</v>
      </c>
      <c r="M4424" s="236" t="s">
        <v>1324</v>
      </c>
    </row>
    <row r="4425" spans="1:13">
      <c r="A4425" s="106" t="str">
        <f t="shared" si="69"/>
        <v xml:space="preserve">43275 </v>
      </c>
      <c r="B4425" s="231" t="s">
        <v>7053</v>
      </c>
      <c r="C4425" s="232"/>
      <c r="D4425" s="233" t="s">
        <v>1358</v>
      </c>
      <c r="E4425" s="233"/>
      <c r="F4425" s="234" t="s">
        <v>7054</v>
      </c>
      <c r="G4425" s="235">
        <v>6.86</v>
      </c>
      <c r="H4425" s="233" t="s">
        <v>37</v>
      </c>
      <c r="I4425" s="235">
        <v>3.42</v>
      </c>
      <c r="J4425" s="235">
        <v>0.81</v>
      </c>
      <c r="K4425" s="233" t="s">
        <v>37</v>
      </c>
      <c r="L4425" s="235">
        <v>11.09</v>
      </c>
      <c r="M4425" s="236" t="s">
        <v>1324</v>
      </c>
    </row>
    <row r="4426" spans="1:13">
      <c r="A4426" s="106" t="str">
        <f t="shared" si="69"/>
        <v xml:space="preserve">43276 </v>
      </c>
      <c r="B4426" s="231" t="s">
        <v>7055</v>
      </c>
      <c r="C4426" s="232"/>
      <c r="D4426" s="233" t="s">
        <v>1358</v>
      </c>
      <c r="E4426" s="233"/>
      <c r="F4426" s="234" t="s">
        <v>7056</v>
      </c>
      <c r="G4426" s="235">
        <v>8.84</v>
      </c>
      <c r="H4426" s="233" t="s">
        <v>37</v>
      </c>
      <c r="I4426" s="235">
        <v>4.3099999999999996</v>
      </c>
      <c r="J4426" s="235">
        <v>1.03</v>
      </c>
      <c r="K4426" s="233" t="s">
        <v>37</v>
      </c>
      <c r="L4426" s="235">
        <v>14.18</v>
      </c>
      <c r="M4426" s="236" t="s">
        <v>1324</v>
      </c>
    </row>
    <row r="4427" spans="1:13">
      <c r="A4427" s="106" t="str">
        <f t="shared" si="69"/>
        <v xml:space="preserve">43277 </v>
      </c>
      <c r="B4427" s="231" t="s">
        <v>7057</v>
      </c>
      <c r="C4427" s="232"/>
      <c r="D4427" s="233" t="s">
        <v>1358</v>
      </c>
      <c r="E4427" s="233"/>
      <c r="F4427" s="234" t="s">
        <v>7058</v>
      </c>
      <c r="G4427" s="235">
        <v>6.9</v>
      </c>
      <c r="H4427" s="233" t="s">
        <v>37</v>
      </c>
      <c r="I4427" s="235">
        <v>3.45</v>
      </c>
      <c r="J4427" s="235">
        <v>0.81</v>
      </c>
      <c r="K4427" s="233" t="s">
        <v>37</v>
      </c>
      <c r="L4427" s="235">
        <v>11.16</v>
      </c>
      <c r="M4427" s="236" t="s">
        <v>1324</v>
      </c>
    </row>
    <row r="4428" spans="1:13">
      <c r="A4428" s="106" t="str">
        <f t="shared" si="69"/>
        <v xml:space="preserve">43278 </v>
      </c>
      <c r="B4428" s="231" t="s">
        <v>7059</v>
      </c>
      <c r="C4428" s="232"/>
      <c r="D4428" s="233" t="s">
        <v>1358</v>
      </c>
      <c r="E4428" s="233"/>
      <c r="F4428" s="234" t="s">
        <v>7060</v>
      </c>
      <c r="G4428" s="235">
        <v>7.92</v>
      </c>
      <c r="H4428" s="233" t="s">
        <v>37</v>
      </c>
      <c r="I4428" s="235">
        <v>3.9</v>
      </c>
      <c r="J4428" s="235">
        <v>0.92</v>
      </c>
      <c r="K4428" s="233" t="s">
        <v>37</v>
      </c>
      <c r="L4428" s="235">
        <v>12.74</v>
      </c>
      <c r="M4428" s="236" t="s">
        <v>1324</v>
      </c>
    </row>
    <row r="4429" spans="1:13">
      <c r="A4429" s="106" t="str">
        <f t="shared" si="69"/>
        <v xml:space="preserve">43279 </v>
      </c>
      <c r="B4429" s="231" t="s">
        <v>7061</v>
      </c>
      <c r="C4429" s="232"/>
      <c r="D4429" s="233" t="s">
        <v>1358</v>
      </c>
      <c r="E4429" s="233"/>
      <c r="F4429" s="234" t="s">
        <v>7062</v>
      </c>
      <c r="G4429" s="235">
        <v>22.1</v>
      </c>
      <c r="H4429" s="233" t="s">
        <v>37</v>
      </c>
      <c r="I4429" s="235">
        <v>11</v>
      </c>
      <c r="J4429" s="235">
        <v>5.46</v>
      </c>
      <c r="K4429" s="233" t="s">
        <v>37</v>
      </c>
      <c r="L4429" s="235">
        <v>38.56</v>
      </c>
      <c r="M4429" s="236" t="s">
        <v>1570</v>
      </c>
    </row>
    <row r="4430" spans="1:13">
      <c r="A4430" s="106" t="str">
        <f t="shared" si="69"/>
        <v xml:space="preserve">43280 </v>
      </c>
      <c r="B4430" s="231" t="s">
        <v>7063</v>
      </c>
      <c r="C4430" s="232"/>
      <c r="D4430" s="233" t="s">
        <v>1358</v>
      </c>
      <c r="E4430" s="233"/>
      <c r="F4430" s="234" t="s">
        <v>7064</v>
      </c>
      <c r="G4430" s="235">
        <v>18.100000000000001</v>
      </c>
      <c r="H4430" s="233" t="s">
        <v>37</v>
      </c>
      <c r="I4430" s="235">
        <v>9.92</v>
      </c>
      <c r="J4430" s="235">
        <v>4.5</v>
      </c>
      <c r="K4430" s="233" t="s">
        <v>37</v>
      </c>
      <c r="L4430" s="235">
        <v>32.520000000000003</v>
      </c>
      <c r="M4430" s="236" t="s">
        <v>1570</v>
      </c>
    </row>
    <row r="4431" spans="1:13">
      <c r="A4431" s="106" t="str">
        <f t="shared" si="69"/>
        <v xml:space="preserve">43281 </v>
      </c>
      <c r="B4431" s="231" t="s">
        <v>7065</v>
      </c>
      <c r="C4431" s="232"/>
      <c r="D4431" s="233" t="s">
        <v>1358</v>
      </c>
      <c r="E4431" s="233"/>
      <c r="F4431" s="234" t="s">
        <v>7066</v>
      </c>
      <c r="G4431" s="235">
        <v>26.6</v>
      </c>
      <c r="H4431" s="233" t="s">
        <v>37</v>
      </c>
      <c r="I4431" s="235">
        <v>12.9</v>
      </c>
      <c r="J4431" s="235">
        <v>6.65</v>
      </c>
      <c r="K4431" s="233" t="s">
        <v>37</v>
      </c>
      <c r="L4431" s="235">
        <v>46.15</v>
      </c>
      <c r="M4431" s="236" t="s">
        <v>1570</v>
      </c>
    </row>
    <row r="4432" spans="1:13">
      <c r="A4432" s="106" t="str">
        <f t="shared" si="69"/>
        <v xml:space="preserve">43282 </v>
      </c>
      <c r="B4432" s="231" t="s">
        <v>7067</v>
      </c>
      <c r="C4432" s="232"/>
      <c r="D4432" s="233" t="s">
        <v>1358</v>
      </c>
      <c r="E4432" s="233"/>
      <c r="F4432" s="234" t="s">
        <v>7068</v>
      </c>
      <c r="G4432" s="235">
        <v>30.1</v>
      </c>
      <c r="H4432" s="233" t="s">
        <v>37</v>
      </c>
      <c r="I4432" s="235">
        <v>14.36</v>
      </c>
      <c r="J4432" s="235">
        <v>7.53</v>
      </c>
      <c r="K4432" s="233" t="s">
        <v>37</v>
      </c>
      <c r="L4432" s="235">
        <v>51.99</v>
      </c>
      <c r="M4432" s="236" t="s">
        <v>1570</v>
      </c>
    </row>
    <row r="4433" spans="1:13">
      <c r="A4433" s="106" t="str">
        <f t="shared" si="69"/>
        <v xml:space="preserve">43283 </v>
      </c>
      <c r="B4433" s="231" t="s">
        <v>7069</v>
      </c>
      <c r="C4433" s="232"/>
      <c r="D4433" s="233" t="s">
        <v>1358</v>
      </c>
      <c r="E4433" s="233"/>
      <c r="F4433" s="234" t="s">
        <v>7070</v>
      </c>
      <c r="G4433" s="235">
        <v>2.95</v>
      </c>
      <c r="H4433" s="233" t="s">
        <v>37</v>
      </c>
      <c r="I4433" s="235">
        <v>1</v>
      </c>
      <c r="J4433" s="235">
        <v>0.73</v>
      </c>
      <c r="K4433" s="233" t="s">
        <v>37</v>
      </c>
      <c r="L4433" s="235">
        <v>4.68</v>
      </c>
      <c r="M4433" s="236" t="s">
        <v>1125</v>
      </c>
    </row>
    <row r="4434" spans="1:13">
      <c r="A4434" s="106" t="str">
        <f t="shared" si="69"/>
        <v xml:space="preserve">43284 </v>
      </c>
      <c r="B4434" s="231" t="s">
        <v>7071</v>
      </c>
      <c r="C4434" s="232"/>
      <c r="D4434" s="233" t="s">
        <v>1358</v>
      </c>
      <c r="E4434" s="233"/>
      <c r="F4434" s="234" t="s">
        <v>7072</v>
      </c>
      <c r="G4434" s="235">
        <v>10.130000000000001</v>
      </c>
      <c r="H4434" s="233" t="s">
        <v>37</v>
      </c>
      <c r="I4434" s="235">
        <v>7.12</v>
      </c>
      <c r="J4434" s="235">
        <v>2.58</v>
      </c>
      <c r="K4434" s="233" t="s">
        <v>37</v>
      </c>
      <c r="L4434" s="235">
        <v>19.829999999999998</v>
      </c>
      <c r="M4434" s="236" t="s">
        <v>1570</v>
      </c>
    </row>
    <row r="4435" spans="1:13">
      <c r="A4435" s="106" t="str">
        <f t="shared" si="69"/>
        <v xml:space="preserve">43285 </v>
      </c>
      <c r="B4435" s="231" t="s">
        <v>7073</v>
      </c>
      <c r="C4435" s="232"/>
      <c r="D4435" s="233" t="s">
        <v>1358</v>
      </c>
      <c r="E4435" s="233"/>
      <c r="F4435" s="234" t="s">
        <v>7074</v>
      </c>
      <c r="G4435" s="235">
        <v>10.47</v>
      </c>
      <c r="H4435" s="233" t="s">
        <v>37</v>
      </c>
      <c r="I4435" s="235">
        <v>7.25</v>
      </c>
      <c r="J4435" s="235">
        <v>2.66</v>
      </c>
      <c r="K4435" s="233" t="s">
        <v>37</v>
      </c>
      <c r="L4435" s="235">
        <v>20.38</v>
      </c>
      <c r="M4435" s="236" t="s">
        <v>1570</v>
      </c>
    </row>
    <row r="4436" spans="1:13">
      <c r="A4436" s="106" t="str">
        <f t="shared" si="69"/>
        <v xml:space="preserve">43286 </v>
      </c>
      <c r="B4436" s="231" t="s">
        <v>7075</v>
      </c>
      <c r="C4436" s="232"/>
      <c r="D4436" s="233" t="s">
        <v>1358</v>
      </c>
      <c r="E4436" s="233"/>
      <c r="F4436" s="234" t="s">
        <v>7076</v>
      </c>
      <c r="G4436" s="235">
        <v>55</v>
      </c>
      <c r="H4436" s="233" t="s">
        <v>37</v>
      </c>
      <c r="I4436" s="235">
        <v>26.15</v>
      </c>
      <c r="J4436" s="235">
        <v>13.68</v>
      </c>
      <c r="K4436" s="233" t="s">
        <v>37</v>
      </c>
      <c r="L4436" s="235">
        <v>94.83</v>
      </c>
      <c r="M4436" s="236" t="s">
        <v>1570</v>
      </c>
    </row>
    <row r="4437" spans="1:13">
      <c r="A4437" s="106" t="str">
        <f t="shared" si="69"/>
        <v xml:space="preserve">43287 </v>
      </c>
      <c r="B4437" s="231" t="s">
        <v>7077</v>
      </c>
      <c r="C4437" s="232"/>
      <c r="D4437" s="233" t="s">
        <v>1358</v>
      </c>
      <c r="E4437" s="233"/>
      <c r="F4437" s="234" t="s">
        <v>7078</v>
      </c>
      <c r="G4437" s="235">
        <v>63</v>
      </c>
      <c r="H4437" s="233" t="s">
        <v>37</v>
      </c>
      <c r="I4437" s="235">
        <v>26.9</v>
      </c>
      <c r="J4437" s="235">
        <v>15.45</v>
      </c>
      <c r="K4437" s="233" t="s">
        <v>37</v>
      </c>
      <c r="L4437" s="235">
        <v>105.35</v>
      </c>
      <c r="M4437" s="236" t="s">
        <v>1570</v>
      </c>
    </row>
    <row r="4438" spans="1:13">
      <c r="A4438" s="106" t="str">
        <f t="shared" si="69"/>
        <v xml:space="preserve">43288 </v>
      </c>
      <c r="B4438" s="231" t="s">
        <v>7079</v>
      </c>
      <c r="C4438" s="232"/>
      <c r="D4438" s="233" t="s">
        <v>1358</v>
      </c>
      <c r="E4438" s="233"/>
      <c r="F4438" s="234" t="s">
        <v>7080</v>
      </c>
      <c r="G4438" s="235">
        <v>66.42</v>
      </c>
      <c r="H4438" s="233" t="s">
        <v>37</v>
      </c>
      <c r="I4438" s="235">
        <v>28.53</v>
      </c>
      <c r="J4438" s="235">
        <v>16.25</v>
      </c>
      <c r="K4438" s="233" t="s">
        <v>37</v>
      </c>
      <c r="L4438" s="235">
        <v>111.2</v>
      </c>
      <c r="M4438" s="236" t="s">
        <v>1570</v>
      </c>
    </row>
    <row r="4439" spans="1:13">
      <c r="A4439" s="106" t="str">
        <f t="shared" si="69"/>
        <v xml:space="preserve">43289 </v>
      </c>
      <c r="B4439" s="231" t="s">
        <v>7081</v>
      </c>
      <c r="C4439" s="232"/>
      <c r="D4439" s="233" t="s">
        <v>664</v>
      </c>
      <c r="E4439" s="233"/>
      <c r="F4439" s="234" t="s">
        <v>19036</v>
      </c>
      <c r="G4439" s="235">
        <v>0</v>
      </c>
      <c r="H4439" s="235">
        <v>0</v>
      </c>
      <c r="I4439" s="235">
        <v>0</v>
      </c>
      <c r="J4439" s="235">
        <v>0</v>
      </c>
      <c r="K4439" s="235">
        <v>0</v>
      </c>
      <c r="L4439" s="235">
        <v>0</v>
      </c>
      <c r="M4439" s="236" t="s">
        <v>991</v>
      </c>
    </row>
    <row r="4440" spans="1:13">
      <c r="A4440" s="106" t="str">
        <f t="shared" si="69"/>
        <v xml:space="preserve">43290 </v>
      </c>
      <c r="B4440" s="231" t="s">
        <v>19037</v>
      </c>
      <c r="C4440" s="232"/>
      <c r="D4440" s="233" t="s">
        <v>1358</v>
      </c>
      <c r="E4440" s="233"/>
      <c r="F4440" s="234" t="s">
        <v>18743</v>
      </c>
      <c r="G4440" s="235">
        <v>3.11</v>
      </c>
      <c r="H4440" s="235">
        <v>69.180000000000007</v>
      </c>
      <c r="I4440" s="235">
        <v>1.69</v>
      </c>
      <c r="J4440" s="235">
        <v>0.52</v>
      </c>
      <c r="K4440" s="235">
        <v>72.81</v>
      </c>
      <c r="L4440" s="235">
        <v>5.32</v>
      </c>
      <c r="M4440" s="236" t="s">
        <v>1324</v>
      </c>
    </row>
    <row r="4441" spans="1:13">
      <c r="A4441" s="106" t="str">
        <f t="shared" si="69"/>
        <v xml:space="preserve">43291 </v>
      </c>
      <c r="B4441" s="231" t="s">
        <v>19038</v>
      </c>
      <c r="C4441" s="232"/>
      <c r="D4441" s="233" t="s">
        <v>1358</v>
      </c>
      <c r="E4441" s="233"/>
      <c r="F4441" s="234" t="s">
        <v>18742</v>
      </c>
      <c r="G4441" s="235">
        <v>2.8</v>
      </c>
      <c r="H4441" s="235">
        <v>10.6</v>
      </c>
      <c r="I4441" s="235">
        <v>1.61</v>
      </c>
      <c r="J4441" s="235">
        <v>0.39</v>
      </c>
      <c r="K4441" s="235">
        <v>13.79</v>
      </c>
      <c r="L4441" s="235">
        <v>4.8</v>
      </c>
      <c r="M4441" s="236" t="s">
        <v>1324</v>
      </c>
    </row>
    <row r="4442" spans="1:13">
      <c r="A4442" s="106" t="str">
        <f t="shared" si="69"/>
        <v xml:space="preserve">43300 </v>
      </c>
      <c r="B4442" s="231" t="s">
        <v>7082</v>
      </c>
      <c r="C4442" s="232"/>
      <c r="D4442" s="233" t="s">
        <v>1358</v>
      </c>
      <c r="E4442" s="233"/>
      <c r="F4442" s="234" t="s">
        <v>7083</v>
      </c>
      <c r="G4442" s="235">
        <v>9.33</v>
      </c>
      <c r="H4442" s="233" t="s">
        <v>37</v>
      </c>
      <c r="I4442" s="235">
        <v>8.32</v>
      </c>
      <c r="J4442" s="235">
        <v>1.36</v>
      </c>
      <c r="K4442" s="233" t="s">
        <v>37</v>
      </c>
      <c r="L4442" s="235">
        <v>19.010000000000002</v>
      </c>
      <c r="M4442" s="236" t="s">
        <v>1570</v>
      </c>
    </row>
    <row r="4443" spans="1:13">
      <c r="A4443" s="106" t="str">
        <f t="shared" si="69"/>
        <v xml:space="preserve">43305 </v>
      </c>
      <c r="B4443" s="231" t="s">
        <v>7084</v>
      </c>
      <c r="C4443" s="232"/>
      <c r="D4443" s="233" t="s">
        <v>1358</v>
      </c>
      <c r="E4443" s="233"/>
      <c r="F4443" s="234" t="s">
        <v>7085</v>
      </c>
      <c r="G4443" s="235">
        <v>18.100000000000001</v>
      </c>
      <c r="H4443" s="233" t="s">
        <v>37</v>
      </c>
      <c r="I4443" s="235">
        <v>12.29</v>
      </c>
      <c r="J4443" s="235">
        <v>2.61</v>
      </c>
      <c r="K4443" s="233" t="s">
        <v>37</v>
      </c>
      <c r="L4443" s="235">
        <v>33</v>
      </c>
      <c r="M4443" s="236" t="s">
        <v>1570</v>
      </c>
    </row>
    <row r="4444" spans="1:13">
      <c r="A4444" s="106" t="str">
        <f t="shared" si="69"/>
        <v xml:space="preserve">43310 </v>
      </c>
      <c r="B4444" s="231" t="s">
        <v>7086</v>
      </c>
      <c r="C4444" s="232"/>
      <c r="D4444" s="233" t="s">
        <v>1358</v>
      </c>
      <c r="E4444" s="233"/>
      <c r="F4444" s="234" t="s">
        <v>7083</v>
      </c>
      <c r="G4444" s="235">
        <v>26.26</v>
      </c>
      <c r="H4444" s="233" t="s">
        <v>37</v>
      </c>
      <c r="I4444" s="235">
        <v>11.38</v>
      </c>
      <c r="J4444" s="235">
        <v>6.44</v>
      </c>
      <c r="K4444" s="233" t="s">
        <v>37</v>
      </c>
      <c r="L4444" s="235">
        <v>44.08</v>
      </c>
      <c r="M4444" s="236" t="s">
        <v>1570</v>
      </c>
    </row>
    <row r="4445" spans="1:13">
      <c r="A4445" s="106" t="str">
        <f t="shared" si="69"/>
        <v xml:space="preserve">43312 </v>
      </c>
      <c r="B4445" s="231" t="s">
        <v>7087</v>
      </c>
      <c r="C4445" s="232"/>
      <c r="D4445" s="233" t="s">
        <v>1358</v>
      </c>
      <c r="E4445" s="233"/>
      <c r="F4445" s="234" t="s">
        <v>7085</v>
      </c>
      <c r="G4445" s="235">
        <v>29.25</v>
      </c>
      <c r="H4445" s="233" t="s">
        <v>37</v>
      </c>
      <c r="I4445" s="235">
        <v>10.58</v>
      </c>
      <c r="J4445" s="235">
        <v>7.13</v>
      </c>
      <c r="K4445" s="233" t="s">
        <v>37</v>
      </c>
      <c r="L4445" s="235">
        <v>46.96</v>
      </c>
      <c r="M4445" s="236" t="s">
        <v>1570</v>
      </c>
    </row>
    <row r="4446" spans="1:13">
      <c r="A4446" s="106" t="str">
        <f t="shared" si="69"/>
        <v xml:space="preserve">43313 </v>
      </c>
      <c r="B4446" s="231" t="s">
        <v>7088</v>
      </c>
      <c r="C4446" s="232"/>
      <c r="D4446" s="233" t="s">
        <v>1358</v>
      </c>
      <c r="E4446" s="233"/>
      <c r="F4446" s="234" t="s">
        <v>7089</v>
      </c>
      <c r="G4446" s="235">
        <v>48.45</v>
      </c>
      <c r="H4446" s="233" t="s">
        <v>37</v>
      </c>
      <c r="I4446" s="235">
        <v>26.7</v>
      </c>
      <c r="J4446" s="235">
        <v>12.34</v>
      </c>
      <c r="K4446" s="233" t="s">
        <v>37</v>
      </c>
      <c r="L4446" s="235">
        <v>87.49</v>
      </c>
      <c r="M4446" s="236" t="s">
        <v>1570</v>
      </c>
    </row>
    <row r="4447" spans="1:13">
      <c r="A4447" s="106" t="str">
        <f t="shared" si="69"/>
        <v xml:space="preserve">43314 </v>
      </c>
      <c r="B4447" s="231" t="s">
        <v>7090</v>
      </c>
      <c r="C4447" s="232"/>
      <c r="D4447" s="233" t="s">
        <v>1358</v>
      </c>
      <c r="E4447" s="233"/>
      <c r="F4447" s="234" t="s">
        <v>7091</v>
      </c>
      <c r="G4447" s="235">
        <v>53.43</v>
      </c>
      <c r="H4447" s="233" t="s">
        <v>37</v>
      </c>
      <c r="I4447" s="235">
        <v>26.46</v>
      </c>
      <c r="J4447" s="235">
        <v>13.62</v>
      </c>
      <c r="K4447" s="233" t="s">
        <v>37</v>
      </c>
      <c r="L4447" s="235">
        <v>93.51</v>
      </c>
      <c r="M4447" s="236" t="s">
        <v>1570</v>
      </c>
    </row>
    <row r="4448" spans="1:13">
      <c r="A4448" s="106" t="str">
        <f t="shared" si="69"/>
        <v xml:space="preserve">43320 </v>
      </c>
      <c r="B4448" s="231" t="s">
        <v>7092</v>
      </c>
      <c r="C4448" s="232"/>
      <c r="D4448" s="233" t="s">
        <v>1358</v>
      </c>
      <c r="E4448" s="233"/>
      <c r="F4448" s="234" t="s">
        <v>7093</v>
      </c>
      <c r="G4448" s="235">
        <v>23.31</v>
      </c>
      <c r="H4448" s="233" t="s">
        <v>37</v>
      </c>
      <c r="I4448" s="235">
        <v>12.95</v>
      </c>
      <c r="J4448" s="235">
        <v>5.92</v>
      </c>
      <c r="K4448" s="233" t="s">
        <v>37</v>
      </c>
      <c r="L4448" s="235">
        <v>42.18</v>
      </c>
      <c r="M4448" s="236" t="s">
        <v>1570</v>
      </c>
    </row>
    <row r="4449" spans="1:13">
      <c r="A4449" s="106" t="str">
        <f t="shared" si="69"/>
        <v xml:space="preserve">43325 </v>
      </c>
      <c r="B4449" s="231" t="s">
        <v>7094</v>
      </c>
      <c r="C4449" s="232"/>
      <c r="D4449" s="233" t="s">
        <v>1358</v>
      </c>
      <c r="E4449" s="233"/>
      <c r="F4449" s="234" t="s">
        <v>7095</v>
      </c>
      <c r="G4449" s="235">
        <v>22.6</v>
      </c>
      <c r="H4449" s="233" t="s">
        <v>37</v>
      </c>
      <c r="I4449" s="235">
        <v>12.68</v>
      </c>
      <c r="J4449" s="235">
        <v>5.76</v>
      </c>
      <c r="K4449" s="233" t="s">
        <v>37</v>
      </c>
      <c r="L4449" s="235">
        <v>41.04</v>
      </c>
      <c r="M4449" s="236" t="s">
        <v>1570</v>
      </c>
    </row>
    <row r="4450" spans="1:13">
      <c r="A4450" s="106" t="str">
        <f t="shared" si="69"/>
        <v xml:space="preserve">43327 </v>
      </c>
      <c r="B4450" s="231" t="s">
        <v>7096</v>
      </c>
      <c r="C4450" s="232"/>
      <c r="D4450" s="233" t="s">
        <v>1358</v>
      </c>
      <c r="E4450" s="233"/>
      <c r="F4450" s="234" t="s">
        <v>7097</v>
      </c>
      <c r="G4450" s="235">
        <v>13.35</v>
      </c>
      <c r="H4450" s="233" t="s">
        <v>37</v>
      </c>
      <c r="I4450" s="235">
        <v>8.48</v>
      </c>
      <c r="J4450" s="235">
        <v>3.4</v>
      </c>
      <c r="K4450" s="233" t="s">
        <v>37</v>
      </c>
      <c r="L4450" s="235">
        <v>25.23</v>
      </c>
      <c r="M4450" s="236" t="s">
        <v>1570</v>
      </c>
    </row>
    <row r="4451" spans="1:13">
      <c r="A4451" s="106" t="str">
        <f t="shared" si="69"/>
        <v xml:space="preserve">43328 </v>
      </c>
      <c r="B4451" s="231" t="s">
        <v>7098</v>
      </c>
      <c r="C4451" s="232"/>
      <c r="D4451" s="233" t="s">
        <v>1358</v>
      </c>
      <c r="E4451" s="233"/>
      <c r="F4451" s="234" t="s">
        <v>7099</v>
      </c>
      <c r="G4451" s="235">
        <v>19.91</v>
      </c>
      <c r="H4451" s="233" t="s">
        <v>37</v>
      </c>
      <c r="I4451" s="235">
        <v>8.57</v>
      </c>
      <c r="J4451" s="235">
        <v>4.8499999999999996</v>
      </c>
      <c r="K4451" s="233" t="s">
        <v>37</v>
      </c>
      <c r="L4451" s="235">
        <v>33.33</v>
      </c>
      <c r="M4451" s="236" t="s">
        <v>1570</v>
      </c>
    </row>
    <row r="4452" spans="1:13">
      <c r="A4452" s="106" t="str">
        <f t="shared" si="69"/>
        <v xml:space="preserve">43330 </v>
      </c>
      <c r="B4452" s="231" t="s">
        <v>7100</v>
      </c>
      <c r="C4452" s="232"/>
      <c r="D4452" s="233" t="s">
        <v>1358</v>
      </c>
      <c r="E4452" s="233"/>
      <c r="F4452" s="234" t="s">
        <v>7101</v>
      </c>
      <c r="G4452" s="235">
        <v>22.19</v>
      </c>
      <c r="H4452" s="233" t="s">
        <v>37</v>
      </c>
      <c r="I4452" s="235">
        <v>12.53</v>
      </c>
      <c r="J4452" s="235">
        <v>5.66</v>
      </c>
      <c r="K4452" s="233" t="s">
        <v>37</v>
      </c>
      <c r="L4452" s="235">
        <v>40.380000000000003</v>
      </c>
      <c r="M4452" s="236" t="s">
        <v>1570</v>
      </c>
    </row>
    <row r="4453" spans="1:13">
      <c r="A4453" s="106" t="str">
        <f t="shared" si="69"/>
        <v xml:space="preserve">43331 </v>
      </c>
      <c r="B4453" s="231" t="s">
        <v>7102</v>
      </c>
      <c r="C4453" s="232"/>
      <c r="D4453" s="233" t="s">
        <v>1358</v>
      </c>
      <c r="E4453" s="233"/>
      <c r="F4453" s="234" t="s">
        <v>7103</v>
      </c>
      <c r="G4453" s="235">
        <v>23.06</v>
      </c>
      <c r="H4453" s="233" t="s">
        <v>37</v>
      </c>
      <c r="I4453" s="235">
        <v>11.27</v>
      </c>
      <c r="J4453" s="235">
        <v>5.64</v>
      </c>
      <c r="K4453" s="233" t="s">
        <v>37</v>
      </c>
      <c r="L4453" s="235">
        <v>39.97</v>
      </c>
      <c r="M4453" s="236" t="s">
        <v>1570</v>
      </c>
    </row>
    <row r="4454" spans="1:13">
      <c r="A4454" s="106" t="str">
        <f t="shared" si="69"/>
        <v xml:space="preserve">43332 </v>
      </c>
      <c r="B4454" s="231" t="s">
        <v>7104</v>
      </c>
      <c r="C4454" s="232"/>
      <c r="D4454" s="233" t="s">
        <v>1358</v>
      </c>
      <c r="E4454" s="233"/>
      <c r="F4454" s="234" t="s">
        <v>7105</v>
      </c>
      <c r="G4454" s="235">
        <v>19.62</v>
      </c>
      <c r="H4454" s="233" t="s">
        <v>37</v>
      </c>
      <c r="I4454" s="235">
        <v>10.050000000000001</v>
      </c>
      <c r="J4454" s="235">
        <v>4.82</v>
      </c>
      <c r="K4454" s="233" t="s">
        <v>37</v>
      </c>
      <c r="L4454" s="235">
        <v>34.49</v>
      </c>
      <c r="M4454" s="236" t="s">
        <v>1570</v>
      </c>
    </row>
    <row r="4455" spans="1:13">
      <c r="A4455" s="106" t="str">
        <f t="shared" si="69"/>
        <v xml:space="preserve">43333 </v>
      </c>
      <c r="B4455" s="231" t="s">
        <v>7106</v>
      </c>
      <c r="C4455" s="232"/>
      <c r="D4455" s="233" t="s">
        <v>1358</v>
      </c>
      <c r="E4455" s="233"/>
      <c r="F4455" s="234" t="s">
        <v>7105</v>
      </c>
      <c r="G4455" s="235">
        <v>21.46</v>
      </c>
      <c r="H4455" s="233" t="s">
        <v>37</v>
      </c>
      <c r="I4455" s="235">
        <v>11.17</v>
      </c>
      <c r="J4455" s="235">
        <v>5.28</v>
      </c>
      <c r="K4455" s="233" t="s">
        <v>37</v>
      </c>
      <c r="L4455" s="235">
        <v>37.909999999999997</v>
      </c>
      <c r="M4455" s="236" t="s">
        <v>1570</v>
      </c>
    </row>
    <row r="4456" spans="1:13">
      <c r="A4456" s="106" t="str">
        <f t="shared" si="69"/>
        <v xml:space="preserve">43334 </v>
      </c>
      <c r="B4456" s="231" t="s">
        <v>7107</v>
      </c>
      <c r="C4456" s="232"/>
      <c r="D4456" s="233" t="s">
        <v>1358</v>
      </c>
      <c r="E4456" s="233"/>
      <c r="F4456" s="234" t="s">
        <v>7108</v>
      </c>
      <c r="G4456" s="235">
        <v>22.12</v>
      </c>
      <c r="H4456" s="233" t="s">
        <v>37</v>
      </c>
      <c r="I4456" s="235">
        <v>9.31</v>
      </c>
      <c r="J4456" s="235">
        <v>5.37</v>
      </c>
      <c r="K4456" s="233" t="s">
        <v>37</v>
      </c>
      <c r="L4456" s="235">
        <v>36.799999999999997</v>
      </c>
      <c r="M4456" s="236" t="s">
        <v>1570</v>
      </c>
    </row>
    <row r="4457" spans="1:13">
      <c r="A4457" s="106" t="str">
        <f t="shared" si="69"/>
        <v xml:space="preserve">43335 </v>
      </c>
      <c r="B4457" s="231" t="s">
        <v>7109</v>
      </c>
      <c r="C4457" s="232"/>
      <c r="D4457" s="233" t="s">
        <v>1358</v>
      </c>
      <c r="E4457" s="233"/>
      <c r="F4457" s="234" t="s">
        <v>7108</v>
      </c>
      <c r="G4457" s="235">
        <v>23.97</v>
      </c>
      <c r="H4457" s="233" t="s">
        <v>37</v>
      </c>
      <c r="I4457" s="235">
        <v>9.7100000000000009</v>
      </c>
      <c r="J4457" s="235">
        <v>5.85</v>
      </c>
      <c r="K4457" s="233" t="s">
        <v>37</v>
      </c>
      <c r="L4457" s="235">
        <v>39.53</v>
      </c>
      <c r="M4457" s="236" t="s">
        <v>1570</v>
      </c>
    </row>
    <row r="4458" spans="1:13">
      <c r="A4458" s="106" t="str">
        <f t="shared" si="69"/>
        <v xml:space="preserve">43336 </v>
      </c>
      <c r="B4458" s="231" t="s">
        <v>7110</v>
      </c>
      <c r="C4458" s="232"/>
      <c r="D4458" s="233" t="s">
        <v>1358</v>
      </c>
      <c r="E4458" s="233"/>
      <c r="F4458" s="234" t="s">
        <v>7111</v>
      </c>
      <c r="G4458" s="235">
        <v>25.81</v>
      </c>
      <c r="H4458" s="233" t="s">
        <v>37</v>
      </c>
      <c r="I4458" s="235">
        <v>10.86</v>
      </c>
      <c r="J4458" s="235">
        <v>6.3</v>
      </c>
      <c r="K4458" s="233" t="s">
        <v>37</v>
      </c>
      <c r="L4458" s="235">
        <v>42.97</v>
      </c>
      <c r="M4458" s="236" t="s">
        <v>1570</v>
      </c>
    </row>
    <row r="4459" spans="1:13">
      <c r="A4459" s="106" t="str">
        <f t="shared" si="69"/>
        <v xml:space="preserve">43337 </v>
      </c>
      <c r="B4459" s="231" t="s">
        <v>7112</v>
      </c>
      <c r="C4459" s="232"/>
      <c r="D4459" s="233" t="s">
        <v>1358</v>
      </c>
      <c r="E4459" s="233"/>
      <c r="F4459" s="234" t="s">
        <v>7111</v>
      </c>
      <c r="G4459" s="235">
        <v>27.65</v>
      </c>
      <c r="H4459" s="233" t="s">
        <v>37</v>
      </c>
      <c r="I4459" s="235">
        <v>11.38</v>
      </c>
      <c r="J4459" s="235">
        <v>6.78</v>
      </c>
      <c r="K4459" s="233" t="s">
        <v>37</v>
      </c>
      <c r="L4459" s="235">
        <v>45.81</v>
      </c>
      <c r="M4459" s="236" t="s">
        <v>1570</v>
      </c>
    </row>
    <row r="4460" spans="1:13">
      <c r="A4460" s="106" t="str">
        <f t="shared" si="69"/>
        <v xml:space="preserve">43338 </v>
      </c>
      <c r="B4460" s="231" t="s">
        <v>7113</v>
      </c>
      <c r="C4460" s="232"/>
      <c r="D4460" s="233" t="s">
        <v>1358</v>
      </c>
      <c r="E4460" s="233"/>
      <c r="F4460" s="234" t="s">
        <v>7114</v>
      </c>
      <c r="G4460" s="235">
        <v>2.21</v>
      </c>
      <c r="H4460" s="233" t="s">
        <v>37</v>
      </c>
      <c r="I4460" s="235">
        <v>0.62</v>
      </c>
      <c r="J4460" s="235">
        <v>0.54</v>
      </c>
      <c r="K4460" s="233" t="s">
        <v>37</v>
      </c>
      <c r="L4460" s="235">
        <v>3.37</v>
      </c>
      <c r="M4460" s="236" t="s">
        <v>1125</v>
      </c>
    </row>
    <row r="4461" spans="1:13">
      <c r="A4461" s="106" t="str">
        <f t="shared" si="69"/>
        <v xml:space="preserve">43340 </v>
      </c>
      <c r="B4461" s="231" t="s">
        <v>7115</v>
      </c>
      <c r="C4461" s="232"/>
      <c r="D4461" s="233" t="s">
        <v>1358</v>
      </c>
      <c r="E4461" s="233"/>
      <c r="F4461" s="234" t="s">
        <v>7116</v>
      </c>
      <c r="G4461" s="235">
        <v>22.99</v>
      </c>
      <c r="H4461" s="233" t="s">
        <v>37</v>
      </c>
      <c r="I4461" s="235">
        <v>12.83</v>
      </c>
      <c r="J4461" s="235">
        <v>5.85</v>
      </c>
      <c r="K4461" s="233" t="s">
        <v>37</v>
      </c>
      <c r="L4461" s="235">
        <v>41.67</v>
      </c>
      <c r="M4461" s="236" t="s">
        <v>1570</v>
      </c>
    </row>
    <row r="4462" spans="1:13">
      <c r="A4462" s="106" t="str">
        <f t="shared" si="69"/>
        <v xml:space="preserve">43341 </v>
      </c>
      <c r="B4462" s="231" t="s">
        <v>7117</v>
      </c>
      <c r="C4462" s="232"/>
      <c r="D4462" s="233" t="s">
        <v>1358</v>
      </c>
      <c r="E4462" s="233"/>
      <c r="F4462" s="234" t="s">
        <v>7116</v>
      </c>
      <c r="G4462" s="235">
        <v>24.23</v>
      </c>
      <c r="H4462" s="233" t="s">
        <v>37</v>
      </c>
      <c r="I4462" s="235">
        <v>11.59</v>
      </c>
      <c r="J4462" s="235">
        <v>5.92</v>
      </c>
      <c r="K4462" s="233" t="s">
        <v>37</v>
      </c>
      <c r="L4462" s="235">
        <v>41.74</v>
      </c>
      <c r="M4462" s="236" t="s">
        <v>1570</v>
      </c>
    </row>
    <row r="4463" spans="1:13">
      <c r="A4463" s="106" t="str">
        <f t="shared" si="69"/>
        <v xml:space="preserve">43351 </v>
      </c>
      <c r="B4463" s="231" t="s">
        <v>7118</v>
      </c>
      <c r="C4463" s="232"/>
      <c r="D4463" s="233" t="s">
        <v>1358</v>
      </c>
      <c r="E4463" s="233"/>
      <c r="F4463" s="234" t="s">
        <v>7119</v>
      </c>
      <c r="G4463" s="235">
        <v>22.05</v>
      </c>
      <c r="H4463" s="233" t="s">
        <v>37</v>
      </c>
      <c r="I4463" s="235">
        <v>12.02</v>
      </c>
      <c r="J4463" s="235">
        <v>5.39</v>
      </c>
      <c r="K4463" s="233" t="s">
        <v>37</v>
      </c>
      <c r="L4463" s="235">
        <v>39.46</v>
      </c>
      <c r="M4463" s="236" t="s">
        <v>1570</v>
      </c>
    </row>
    <row r="4464" spans="1:13">
      <c r="A4464" s="106" t="str">
        <f t="shared" si="69"/>
        <v xml:space="preserve">43352 </v>
      </c>
      <c r="B4464" s="231" t="s">
        <v>7120</v>
      </c>
      <c r="C4464" s="232"/>
      <c r="D4464" s="233" t="s">
        <v>1358</v>
      </c>
      <c r="E4464" s="233"/>
      <c r="F4464" s="234" t="s">
        <v>7119</v>
      </c>
      <c r="G4464" s="235">
        <v>17.809999999999999</v>
      </c>
      <c r="H4464" s="233" t="s">
        <v>37</v>
      </c>
      <c r="I4464" s="235">
        <v>9.7899999999999991</v>
      </c>
      <c r="J4464" s="235">
        <v>4.3600000000000003</v>
      </c>
      <c r="K4464" s="233" t="s">
        <v>37</v>
      </c>
      <c r="L4464" s="235">
        <v>31.96</v>
      </c>
      <c r="M4464" s="236" t="s">
        <v>1570</v>
      </c>
    </row>
    <row r="4465" spans="1:13">
      <c r="A4465" s="106" t="str">
        <f t="shared" si="69"/>
        <v xml:space="preserve">43360 </v>
      </c>
      <c r="B4465" s="231" t="s">
        <v>7121</v>
      </c>
      <c r="C4465" s="232"/>
      <c r="D4465" s="233" t="s">
        <v>1358</v>
      </c>
      <c r="E4465" s="233"/>
      <c r="F4465" s="234" t="s">
        <v>7122</v>
      </c>
      <c r="G4465" s="235">
        <v>40.11</v>
      </c>
      <c r="H4465" s="233" t="s">
        <v>37</v>
      </c>
      <c r="I4465" s="235">
        <v>16.87</v>
      </c>
      <c r="J4465" s="235">
        <v>9.7899999999999991</v>
      </c>
      <c r="K4465" s="233" t="s">
        <v>37</v>
      </c>
      <c r="L4465" s="235">
        <v>66.77</v>
      </c>
      <c r="M4465" s="236" t="s">
        <v>1570</v>
      </c>
    </row>
    <row r="4466" spans="1:13">
      <c r="A4466" s="106" t="str">
        <f t="shared" si="69"/>
        <v xml:space="preserve">43361 </v>
      </c>
      <c r="B4466" s="231" t="s">
        <v>7123</v>
      </c>
      <c r="C4466" s="232"/>
      <c r="D4466" s="233" t="s">
        <v>1358</v>
      </c>
      <c r="E4466" s="233"/>
      <c r="F4466" s="234" t="s">
        <v>7122</v>
      </c>
      <c r="G4466" s="235">
        <v>45.68</v>
      </c>
      <c r="H4466" s="233" t="s">
        <v>37</v>
      </c>
      <c r="I4466" s="235">
        <v>23.93</v>
      </c>
      <c r="J4466" s="235">
        <v>11.64</v>
      </c>
      <c r="K4466" s="233" t="s">
        <v>37</v>
      </c>
      <c r="L4466" s="235">
        <v>81.25</v>
      </c>
      <c r="M4466" s="236" t="s">
        <v>1570</v>
      </c>
    </row>
    <row r="4467" spans="1:13">
      <c r="A4467" s="106" t="str">
        <f t="shared" si="69"/>
        <v xml:space="preserve">43400 </v>
      </c>
      <c r="B4467" s="231" t="s">
        <v>7124</v>
      </c>
      <c r="C4467" s="232"/>
      <c r="D4467" s="233" t="s">
        <v>1358</v>
      </c>
      <c r="E4467" s="233"/>
      <c r="F4467" s="234" t="s">
        <v>7125</v>
      </c>
      <c r="G4467" s="235">
        <v>25.6</v>
      </c>
      <c r="H4467" s="233" t="s">
        <v>37</v>
      </c>
      <c r="I4467" s="235">
        <v>13.81</v>
      </c>
      <c r="J4467" s="235">
        <v>6.52</v>
      </c>
      <c r="K4467" s="233" t="s">
        <v>37</v>
      </c>
      <c r="L4467" s="235">
        <v>45.93</v>
      </c>
      <c r="M4467" s="236" t="s">
        <v>1570</v>
      </c>
    </row>
    <row r="4468" spans="1:13">
      <c r="A4468" s="106" t="str">
        <f t="shared" si="69"/>
        <v xml:space="preserve">43405 </v>
      </c>
      <c r="B4468" s="231" t="s">
        <v>7126</v>
      </c>
      <c r="C4468" s="232"/>
      <c r="D4468" s="233" t="s">
        <v>1358</v>
      </c>
      <c r="E4468" s="233"/>
      <c r="F4468" s="234" t="s">
        <v>7127</v>
      </c>
      <c r="G4468" s="235">
        <v>24.73</v>
      </c>
      <c r="H4468" s="233" t="s">
        <v>37</v>
      </c>
      <c r="I4468" s="235">
        <v>12.77</v>
      </c>
      <c r="J4468" s="235">
        <v>6.05</v>
      </c>
      <c r="K4468" s="233" t="s">
        <v>37</v>
      </c>
      <c r="L4468" s="235">
        <v>43.55</v>
      </c>
      <c r="M4468" s="236" t="s">
        <v>1570</v>
      </c>
    </row>
    <row r="4469" spans="1:13">
      <c r="A4469" s="106" t="str">
        <f t="shared" si="69"/>
        <v xml:space="preserve">43410 </v>
      </c>
      <c r="B4469" s="231" t="s">
        <v>7128</v>
      </c>
      <c r="C4469" s="232"/>
      <c r="D4469" s="233" t="s">
        <v>1358</v>
      </c>
      <c r="E4469" s="233"/>
      <c r="F4469" s="234" t="s">
        <v>7129</v>
      </c>
      <c r="G4469" s="235">
        <v>16.41</v>
      </c>
      <c r="H4469" s="233" t="s">
        <v>37</v>
      </c>
      <c r="I4469" s="235">
        <v>12.5</v>
      </c>
      <c r="J4469" s="235">
        <v>2.37</v>
      </c>
      <c r="K4469" s="233" t="s">
        <v>37</v>
      </c>
      <c r="L4469" s="235">
        <v>31.28</v>
      </c>
      <c r="M4469" s="236" t="s">
        <v>1570</v>
      </c>
    </row>
    <row r="4470" spans="1:13">
      <c r="A4470" s="106" t="str">
        <f t="shared" si="69"/>
        <v xml:space="preserve">43415 </v>
      </c>
      <c r="B4470" s="231" t="s">
        <v>7130</v>
      </c>
      <c r="C4470" s="232"/>
      <c r="D4470" s="233" t="s">
        <v>1358</v>
      </c>
      <c r="E4470" s="233"/>
      <c r="F4470" s="234" t="s">
        <v>7129</v>
      </c>
      <c r="G4470" s="235">
        <v>44.88</v>
      </c>
      <c r="H4470" s="233" t="s">
        <v>37</v>
      </c>
      <c r="I4470" s="235">
        <v>20.93</v>
      </c>
      <c r="J4470" s="235">
        <v>10.74</v>
      </c>
      <c r="K4470" s="233" t="s">
        <v>37</v>
      </c>
      <c r="L4470" s="235">
        <v>76.55</v>
      </c>
      <c r="M4470" s="236" t="s">
        <v>1570</v>
      </c>
    </row>
    <row r="4471" spans="1:13">
      <c r="A4471" s="106" t="str">
        <f t="shared" si="69"/>
        <v xml:space="preserve">43420 </v>
      </c>
      <c r="B4471" s="231" t="s">
        <v>7131</v>
      </c>
      <c r="C4471" s="232"/>
      <c r="D4471" s="233" t="s">
        <v>1358</v>
      </c>
      <c r="E4471" s="233"/>
      <c r="F4471" s="234" t="s">
        <v>7132</v>
      </c>
      <c r="G4471" s="235">
        <v>16.78</v>
      </c>
      <c r="H4471" s="233" t="s">
        <v>37</v>
      </c>
      <c r="I4471" s="235">
        <v>11.49</v>
      </c>
      <c r="J4471" s="235">
        <v>2.42</v>
      </c>
      <c r="K4471" s="233" t="s">
        <v>37</v>
      </c>
      <c r="L4471" s="235">
        <v>30.69</v>
      </c>
      <c r="M4471" s="236" t="s">
        <v>1570</v>
      </c>
    </row>
    <row r="4472" spans="1:13">
      <c r="A4472" s="106" t="str">
        <f t="shared" si="69"/>
        <v xml:space="preserve">43425 </v>
      </c>
      <c r="B4472" s="231" t="s">
        <v>7133</v>
      </c>
      <c r="C4472" s="232"/>
      <c r="D4472" s="233" t="s">
        <v>1358</v>
      </c>
      <c r="E4472" s="233"/>
      <c r="F4472" s="234" t="s">
        <v>7132</v>
      </c>
      <c r="G4472" s="235">
        <v>25.04</v>
      </c>
      <c r="H4472" s="233" t="s">
        <v>37</v>
      </c>
      <c r="I4472" s="235">
        <v>11.82</v>
      </c>
      <c r="J4472" s="235">
        <v>6.13</v>
      </c>
      <c r="K4472" s="233" t="s">
        <v>37</v>
      </c>
      <c r="L4472" s="235">
        <v>42.99</v>
      </c>
      <c r="M4472" s="236" t="s">
        <v>1570</v>
      </c>
    </row>
    <row r="4473" spans="1:13">
      <c r="A4473" s="106" t="str">
        <f t="shared" si="69"/>
        <v xml:space="preserve">43450 </v>
      </c>
      <c r="B4473" s="231" t="s">
        <v>7134</v>
      </c>
      <c r="C4473" s="232"/>
      <c r="D4473" s="233" t="s">
        <v>1358</v>
      </c>
      <c r="E4473" s="233"/>
      <c r="F4473" s="234" t="s">
        <v>7135</v>
      </c>
      <c r="G4473" s="235">
        <v>1.28</v>
      </c>
      <c r="H4473" s="235">
        <v>4.4400000000000004</v>
      </c>
      <c r="I4473" s="235">
        <v>0.94</v>
      </c>
      <c r="J4473" s="235">
        <v>0.16</v>
      </c>
      <c r="K4473" s="235">
        <v>5.88</v>
      </c>
      <c r="L4473" s="235">
        <v>2.38</v>
      </c>
      <c r="M4473" s="236" t="s">
        <v>1324</v>
      </c>
    </row>
    <row r="4474" spans="1:13">
      <c r="A4474" s="106" t="str">
        <f t="shared" si="69"/>
        <v xml:space="preserve">43453 </v>
      </c>
      <c r="B4474" s="231" t="s">
        <v>7136</v>
      </c>
      <c r="C4474" s="232"/>
      <c r="D4474" s="233" t="s">
        <v>1358</v>
      </c>
      <c r="E4474" s="233"/>
      <c r="F4474" s="234" t="s">
        <v>7137</v>
      </c>
      <c r="G4474" s="235">
        <v>1.41</v>
      </c>
      <c r="H4474" s="235">
        <v>21.5</v>
      </c>
      <c r="I4474" s="235">
        <v>1</v>
      </c>
      <c r="J4474" s="235">
        <v>0.18</v>
      </c>
      <c r="K4474" s="235">
        <v>23.09</v>
      </c>
      <c r="L4474" s="235">
        <v>2.59</v>
      </c>
      <c r="M4474" s="236" t="s">
        <v>1324</v>
      </c>
    </row>
    <row r="4475" spans="1:13">
      <c r="A4475" s="106" t="str">
        <f t="shared" si="69"/>
        <v xml:space="preserve">43460 </v>
      </c>
      <c r="B4475" s="231" t="s">
        <v>7138</v>
      </c>
      <c r="C4475" s="232"/>
      <c r="D4475" s="233" t="s">
        <v>1358</v>
      </c>
      <c r="E4475" s="233"/>
      <c r="F4475" s="234" t="s">
        <v>7139</v>
      </c>
      <c r="G4475" s="235">
        <v>3.79</v>
      </c>
      <c r="H4475" s="233" t="s">
        <v>37</v>
      </c>
      <c r="I4475" s="235">
        <v>2.0499999999999998</v>
      </c>
      <c r="J4475" s="235">
        <v>0.47</v>
      </c>
      <c r="K4475" s="233" t="s">
        <v>37</v>
      </c>
      <c r="L4475" s="235">
        <v>6.31</v>
      </c>
      <c r="M4475" s="236" t="s">
        <v>1324</v>
      </c>
    </row>
    <row r="4476" spans="1:13">
      <c r="A4476" s="106" t="str">
        <f t="shared" si="69"/>
        <v xml:space="preserve">43496 </v>
      </c>
      <c r="B4476" s="231" t="s">
        <v>7140</v>
      </c>
      <c r="C4476" s="232"/>
      <c r="D4476" s="233" t="s">
        <v>664</v>
      </c>
      <c r="E4476" s="233"/>
      <c r="F4476" s="234" t="s">
        <v>7141</v>
      </c>
      <c r="G4476" s="235">
        <v>0</v>
      </c>
      <c r="H4476" s="235">
        <v>0</v>
      </c>
      <c r="I4476" s="235">
        <v>0</v>
      </c>
      <c r="J4476" s="235">
        <v>0</v>
      </c>
      <c r="K4476" s="235">
        <v>0</v>
      </c>
      <c r="L4476" s="235">
        <v>0</v>
      </c>
      <c r="M4476" s="236" t="s">
        <v>1570</v>
      </c>
    </row>
    <row r="4477" spans="1:13">
      <c r="A4477" s="106" t="str">
        <f t="shared" si="69"/>
        <v xml:space="preserve">43497 </v>
      </c>
      <c r="B4477" s="231" t="s">
        <v>18475</v>
      </c>
      <c r="C4477" s="232"/>
      <c r="D4477" s="233" t="s">
        <v>1358</v>
      </c>
      <c r="E4477" s="233"/>
      <c r="F4477" s="234" t="s">
        <v>18474</v>
      </c>
      <c r="G4477" s="235">
        <v>13.29</v>
      </c>
      <c r="H4477" s="233" t="s">
        <v>37</v>
      </c>
      <c r="I4477" s="235">
        <v>8.41</v>
      </c>
      <c r="J4477" s="235">
        <v>1.88</v>
      </c>
      <c r="K4477" s="233" t="s">
        <v>37</v>
      </c>
      <c r="L4477" s="235">
        <v>23.58</v>
      </c>
      <c r="M4477" s="236" t="s">
        <v>1570</v>
      </c>
    </row>
    <row r="4478" spans="1:13">
      <c r="A4478" s="106" t="str">
        <f t="shared" si="69"/>
        <v xml:space="preserve">43499 </v>
      </c>
      <c r="B4478" s="231" t="s">
        <v>7142</v>
      </c>
      <c r="C4478" s="232"/>
      <c r="D4478" s="233" t="s">
        <v>664</v>
      </c>
      <c r="E4478" s="233"/>
      <c r="F4478" s="234" t="s">
        <v>19039</v>
      </c>
      <c r="G4478" s="235">
        <v>0</v>
      </c>
      <c r="H4478" s="235">
        <v>0</v>
      </c>
      <c r="I4478" s="235">
        <v>0</v>
      </c>
      <c r="J4478" s="235">
        <v>0</v>
      </c>
      <c r="K4478" s="235">
        <v>0</v>
      </c>
      <c r="L4478" s="235">
        <v>0</v>
      </c>
      <c r="M4478" s="236" t="s">
        <v>991</v>
      </c>
    </row>
    <row r="4479" spans="1:13">
      <c r="A4479" s="106" t="str">
        <f t="shared" si="69"/>
        <v xml:space="preserve">43500 </v>
      </c>
      <c r="B4479" s="231" t="s">
        <v>7143</v>
      </c>
      <c r="C4479" s="232"/>
      <c r="D4479" s="233" t="s">
        <v>1358</v>
      </c>
      <c r="E4479" s="233"/>
      <c r="F4479" s="234" t="s">
        <v>7144</v>
      </c>
      <c r="G4479" s="235">
        <v>12.79</v>
      </c>
      <c r="H4479" s="233" t="s">
        <v>37</v>
      </c>
      <c r="I4479" s="235">
        <v>7.94</v>
      </c>
      <c r="J4479" s="235">
        <v>3.15</v>
      </c>
      <c r="K4479" s="233" t="s">
        <v>37</v>
      </c>
      <c r="L4479" s="235">
        <v>23.88</v>
      </c>
      <c r="M4479" s="236" t="s">
        <v>1570</v>
      </c>
    </row>
    <row r="4480" spans="1:13">
      <c r="A4480" s="106" t="str">
        <f t="shared" si="69"/>
        <v xml:space="preserve">43501 </v>
      </c>
      <c r="B4480" s="231" t="s">
        <v>7145</v>
      </c>
      <c r="C4480" s="232"/>
      <c r="D4480" s="233" t="s">
        <v>1358</v>
      </c>
      <c r="E4480" s="233"/>
      <c r="F4480" s="234" t="s">
        <v>7146</v>
      </c>
      <c r="G4480" s="235">
        <v>22.6</v>
      </c>
      <c r="H4480" s="233" t="s">
        <v>37</v>
      </c>
      <c r="I4480" s="235">
        <v>12.48</v>
      </c>
      <c r="J4480" s="235">
        <v>5.53</v>
      </c>
      <c r="K4480" s="233" t="s">
        <v>37</v>
      </c>
      <c r="L4480" s="235">
        <v>40.61</v>
      </c>
      <c r="M4480" s="236" t="s">
        <v>1570</v>
      </c>
    </row>
    <row r="4481" spans="1:13">
      <c r="A4481" s="106" t="str">
        <f t="shared" si="69"/>
        <v xml:space="preserve">43502 </v>
      </c>
      <c r="B4481" s="231" t="s">
        <v>7147</v>
      </c>
      <c r="C4481" s="232"/>
      <c r="D4481" s="233" t="s">
        <v>1358</v>
      </c>
      <c r="E4481" s="233"/>
      <c r="F4481" s="234" t="s">
        <v>7146</v>
      </c>
      <c r="G4481" s="235">
        <v>25.69</v>
      </c>
      <c r="H4481" s="233" t="s">
        <v>37</v>
      </c>
      <c r="I4481" s="235">
        <v>13.81</v>
      </c>
      <c r="J4481" s="235">
        <v>6.54</v>
      </c>
      <c r="K4481" s="233" t="s">
        <v>37</v>
      </c>
      <c r="L4481" s="235">
        <v>46.04</v>
      </c>
      <c r="M4481" s="236" t="s">
        <v>1570</v>
      </c>
    </row>
    <row r="4482" spans="1:13">
      <c r="A4482" s="106" t="str">
        <f t="shared" si="69"/>
        <v xml:space="preserve">43510 </v>
      </c>
      <c r="B4482" s="231" t="s">
        <v>7148</v>
      </c>
      <c r="C4482" s="232"/>
      <c r="D4482" s="233" t="s">
        <v>1358</v>
      </c>
      <c r="E4482" s="233"/>
      <c r="F4482" s="234" t="s">
        <v>7144</v>
      </c>
      <c r="G4482" s="235">
        <v>15.14</v>
      </c>
      <c r="H4482" s="233" t="s">
        <v>37</v>
      </c>
      <c r="I4482" s="235">
        <v>9.84</v>
      </c>
      <c r="J4482" s="235">
        <v>3.85</v>
      </c>
      <c r="K4482" s="233" t="s">
        <v>37</v>
      </c>
      <c r="L4482" s="235">
        <v>28.83</v>
      </c>
      <c r="M4482" s="236" t="s">
        <v>1570</v>
      </c>
    </row>
    <row r="4483" spans="1:13">
      <c r="A4483" s="106" t="str">
        <f t="shared" ref="A4483:A4546" si="70">B4483&amp;" "&amp;C4483</f>
        <v xml:space="preserve">43520 </v>
      </c>
      <c r="B4483" s="231" t="s">
        <v>7149</v>
      </c>
      <c r="C4483" s="232"/>
      <c r="D4483" s="233" t="s">
        <v>1358</v>
      </c>
      <c r="E4483" s="233"/>
      <c r="F4483" s="234" t="s">
        <v>7150</v>
      </c>
      <c r="G4483" s="235">
        <v>11.29</v>
      </c>
      <c r="H4483" s="233" t="s">
        <v>37</v>
      </c>
      <c r="I4483" s="235">
        <v>7.15</v>
      </c>
      <c r="J4483" s="235">
        <v>2.61</v>
      </c>
      <c r="K4483" s="233" t="s">
        <v>37</v>
      </c>
      <c r="L4483" s="235">
        <v>21.05</v>
      </c>
      <c r="M4483" s="236" t="s">
        <v>1570</v>
      </c>
    </row>
    <row r="4484" spans="1:13">
      <c r="A4484" s="106" t="str">
        <f t="shared" si="70"/>
        <v xml:space="preserve">43605 </v>
      </c>
      <c r="B4484" s="231" t="s">
        <v>7151</v>
      </c>
      <c r="C4484" s="232"/>
      <c r="D4484" s="233" t="s">
        <v>1358</v>
      </c>
      <c r="E4484" s="233"/>
      <c r="F4484" s="234" t="s">
        <v>7152</v>
      </c>
      <c r="G4484" s="235">
        <v>13.72</v>
      </c>
      <c r="H4484" s="233" t="s">
        <v>37</v>
      </c>
      <c r="I4484" s="235">
        <v>8.2200000000000006</v>
      </c>
      <c r="J4484" s="235">
        <v>3.4</v>
      </c>
      <c r="K4484" s="233" t="s">
        <v>37</v>
      </c>
      <c r="L4484" s="235">
        <v>25.34</v>
      </c>
      <c r="M4484" s="236" t="s">
        <v>1570</v>
      </c>
    </row>
    <row r="4485" spans="1:13">
      <c r="A4485" s="106" t="str">
        <f t="shared" si="70"/>
        <v xml:space="preserve">43610 </v>
      </c>
      <c r="B4485" s="231" t="s">
        <v>7153</v>
      </c>
      <c r="C4485" s="232"/>
      <c r="D4485" s="233" t="s">
        <v>1358</v>
      </c>
      <c r="E4485" s="233"/>
      <c r="F4485" s="234" t="s">
        <v>7154</v>
      </c>
      <c r="G4485" s="235">
        <v>16.34</v>
      </c>
      <c r="H4485" s="233" t="s">
        <v>37</v>
      </c>
      <c r="I4485" s="235">
        <v>9.17</v>
      </c>
      <c r="J4485" s="235">
        <v>3.96</v>
      </c>
      <c r="K4485" s="233" t="s">
        <v>37</v>
      </c>
      <c r="L4485" s="235">
        <v>29.47</v>
      </c>
      <c r="M4485" s="236" t="s">
        <v>1570</v>
      </c>
    </row>
    <row r="4486" spans="1:13">
      <c r="A4486" s="106" t="str">
        <f t="shared" si="70"/>
        <v xml:space="preserve">43611 </v>
      </c>
      <c r="B4486" s="231" t="s">
        <v>7155</v>
      </c>
      <c r="C4486" s="232"/>
      <c r="D4486" s="233" t="s">
        <v>1358</v>
      </c>
      <c r="E4486" s="233"/>
      <c r="F4486" s="234" t="s">
        <v>7154</v>
      </c>
      <c r="G4486" s="235">
        <v>20.38</v>
      </c>
      <c r="H4486" s="233" t="s">
        <v>37</v>
      </c>
      <c r="I4486" s="235">
        <v>11.76</v>
      </c>
      <c r="J4486" s="235">
        <v>4.95</v>
      </c>
      <c r="K4486" s="233" t="s">
        <v>37</v>
      </c>
      <c r="L4486" s="235">
        <v>37.090000000000003</v>
      </c>
      <c r="M4486" s="236" t="s">
        <v>1570</v>
      </c>
    </row>
    <row r="4487" spans="1:13">
      <c r="A4487" s="106" t="str">
        <f t="shared" si="70"/>
        <v xml:space="preserve">43620 </v>
      </c>
      <c r="B4487" s="231" t="s">
        <v>7156</v>
      </c>
      <c r="C4487" s="232"/>
      <c r="D4487" s="233" t="s">
        <v>1358</v>
      </c>
      <c r="E4487" s="233"/>
      <c r="F4487" s="234" t="s">
        <v>7157</v>
      </c>
      <c r="G4487" s="235">
        <v>34.04</v>
      </c>
      <c r="H4487" s="233" t="s">
        <v>37</v>
      </c>
      <c r="I4487" s="235">
        <v>16.95</v>
      </c>
      <c r="J4487" s="235">
        <v>8.67</v>
      </c>
      <c r="K4487" s="233" t="s">
        <v>37</v>
      </c>
      <c r="L4487" s="235">
        <v>59.66</v>
      </c>
      <c r="M4487" s="236" t="s">
        <v>1570</v>
      </c>
    </row>
    <row r="4488" spans="1:13">
      <c r="A4488" s="106" t="str">
        <f t="shared" si="70"/>
        <v xml:space="preserve">43621 </v>
      </c>
      <c r="B4488" s="231" t="s">
        <v>7158</v>
      </c>
      <c r="C4488" s="232"/>
      <c r="D4488" s="233" t="s">
        <v>1358</v>
      </c>
      <c r="E4488" s="233"/>
      <c r="F4488" s="234" t="s">
        <v>7157</v>
      </c>
      <c r="G4488" s="235">
        <v>39.53</v>
      </c>
      <c r="H4488" s="233" t="s">
        <v>37</v>
      </c>
      <c r="I4488" s="235">
        <v>19.23</v>
      </c>
      <c r="J4488" s="235">
        <v>9.7100000000000009</v>
      </c>
      <c r="K4488" s="233" t="s">
        <v>37</v>
      </c>
      <c r="L4488" s="235">
        <v>68.47</v>
      </c>
      <c r="M4488" s="236" t="s">
        <v>1570</v>
      </c>
    </row>
    <row r="4489" spans="1:13">
      <c r="A4489" s="106" t="str">
        <f t="shared" si="70"/>
        <v xml:space="preserve">43622 </v>
      </c>
      <c r="B4489" s="231" t="s">
        <v>7159</v>
      </c>
      <c r="C4489" s="232"/>
      <c r="D4489" s="233" t="s">
        <v>1358</v>
      </c>
      <c r="E4489" s="233"/>
      <c r="F4489" s="234" t="s">
        <v>7157</v>
      </c>
      <c r="G4489" s="235">
        <v>40.03</v>
      </c>
      <c r="H4489" s="233" t="s">
        <v>37</v>
      </c>
      <c r="I4489" s="235">
        <v>19.2</v>
      </c>
      <c r="J4489" s="235">
        <v>10.19</v>
      </c>
      <c r="K4489" s="233" t="s">
        <v>37</v>
      </c>
      <c r="L4489" s="235">
        <v>69.42</v>
      </c>
      <c r="M4489" s="236" t="s">
        <v>1570</v>
      </c>
    </row>
    <row r="4490" spans="1:13">
      <c r="A4490" s="106" t="str">
        <f t="shared" si="70"/>
        <v xml:space="preserve">43631 </v>
      </c>
      <c r="B4490" s="231" t="s">
        <v>7160</v>
      </c>
      <c r="C4490" s="232"/>
      <c r="D4490" s="233" t="s">
        <v>1358</v>
      </c>
      <c r="E4490" s="233"/>
      <c r="F4490" s="234" t="s">
        <v>7161</v>
      </c>
      <c r="G4490" s="235">
        <v>24.51</v>
      </c>
      <c r="H4490" s="233" t="s">
        <v>37</v>
      </c>
      <c r="I4490" s="235">
        <v>13.26</v>
      </c>
      <c r="J4490" s="235">
        <v>6.05</v>
      </c>
      <c r="K4490" s="233" t="s">
        <v>37</v>
      </c>
      <c r="L4490" s="235">
        <v>43.82</v>
      </c>
      <c r="M4490" s="236" t="s">
        <v>1570</v>
      </c>
    </row>
    <row r="4491" spans="1:13">
      <c r="A4491" s="106" t="str">
        <f t="shared" si="70"/>
        <v xml:space="preserve">43632 </v>
      </c>
      <c r="B4491" s="231" t="s">
        <v>7162</v>
      </c>
      <c r="C4491" s="232"/>
      <c r="D4491" s="233" t="s">
        <v>1358</v>
      </c>
      <c r="E4491" s="233"/>
      <c r="F4491" s="234" t="s">
        <v>7161</v>
      </c>
      <c r="G4491" s="235">
        <v>35.14</v>
      </c>
      <c r="H4491" s="233" t="s">
        <v>37</v>
      </c>
      <c r="I4491" s="235">
        <v>17.43</v>
      </c>
      <c r="J4491" s="235">
        <v>8.74</v>
      </c>
      <c r="K4491" s="233" t="s">
        <v>37</v>
      </c>
      <c r="L4491" s="235">
        <v>61.31</v>
      </c>
      <c r="M4491" s="236" t="s">
        <v>1570</v>
      </c>
    </row>
    <row r="4492" spans="1:13">
      <c r="A4492" s="106" t="str">
        <f t="shared" si="70"/>
        <v xml:space="preserve">43633 </v>
      </c>
      <c r="B4492" s="231" t="s">
        <v>7163</v>
      </c>
      <c r="C4492" s="232"/>
      <c r="D4492" s="233" t="s">
        <v>1358</v>
      </c>
      <c r="E4492" s="233"/>
      <c r="F4492" s="234" t="s">
        <v>7161</v>
      </c>
      <c r="G4492" s="235">
        <v>33.14</v>
      </c>
      <c r="H4492" s="233" t="s">
        <v>37</v>
      </c>
      <c r="I4492" s="235">
        <v>16.649999999999999</v>
      </c>
      <c r="J4492" s="235">
        <v>8.19</v>
      </c>
      <c r="K4492" s="233" t="s">
        <v>37</v>
      </c>
      <c r="L4492" s="235">
        <v>57.98</v>
      </c>
      <c r="M4492" s="236" t="s">
        <v>1570</v>
      </c>
    </row>
    <row r="4493" spans="1:13">
      <c r="A4493" s="106" t="str">
        <f t="shared" si="70"/>
        <v xml:space="preserve">43634 </v>
      </c>
      <c r="B4493" s="231" t="s">
        <v>7164</v>
      </c>
      <c r="C4493" s="232"/>
      <c r="D4493" s="233" t="s">
        <v>1358</v>
      </c>
      <c r="E4493" s="233"/>
      <c r="F4493" s="234" t="s">
        <v>7161</v>
      </c>
      <c r="G4493" s="235">
        <v>36.64</v>
      </c>
      <c r="H4493" s="233" t="s">
        <v>37</v>
      </c>
      <c r="I4493" s="235">
        <v>17.93</v>
      </c>
      <c r="J4493" s="235">
        <v>9.34</v>
      </c>
      <c r="K4493" s="233" t="s">
        <v>37</v>
      </c>
      <c r="L4493" s="235">
        <v>63.91</v>
      </c>
      <c r="M4493" s="236" t="s">
        <v>1570</v>
      </c>
    </row>
    <row r="4494" spans="1:13">
      <c r="A4494" s="106" t="str">
        <f t="shared" si="70"/>
        <v xml:space="preserve">43635 </v>
      </c>
      <c r="B4494" s="231" t="s">
        <v>7165</v>
      </c>
      <c r="C4494" s="232"/>
      <c r="D4494" s="233" t="s">
        <v>1358</v>
      </c>
      <c r="E4494" s="233"/>
      <c r="F4494" s="234" t="s">
        <v>7161</v>
      </c>
      <c r="G4494" s="235">
        <v>2.06</v>
      </c>
      <c r="H4494" s="233" t="s">
        <v>37</v>
      </c>
      <c r="I4494" s="235">
        <v>0.78</v>
      </c>
      <c r="J4494" s="235">
        <v>0.52</v>
      </c>
      <c r="K4494" s="233" t="s">
        <v>37</v>
      </c>
      <c r="L4494" s="235">
        <v>3.36</v>
      </c>
      <c r="M4494" s="236" t="s">
        <v>1125</v>
      </c>
    </row>
    <row r="4495" spans="1:13">
      <c r="A4495" s="106" t="str">
        <f t="shared" si="70"/>
        <v xml:space="preserve">43640 </v>
      </c>
      <c r="B4495" s="231" t="s">
        <v>7166</v>
      </c>
      <c r="C4495" s="232"/>
      <c r="D4495" s="233" t="s">
        <v>1358</v>
      </c>
      <c r="E4495" s="233"/>
      <c r="F4495" s="234" t="s">
        <v>7167</v>
      </c>
      <c r="G4495" s="235">
        <v>19.559999999999999</v>
      </c>
      <c r="H4495" s="233" t="s">
        <v>37</v>
      </c>
      <c r="I4495" s="235">
        <v>11.51</v>
      </c>
      <c r="J4495" s="235">
        <v>5</v>
      </c>
      <c r="K4495" s="233" t="s">
        <v>37</v>
      </c>
      <c r="L4495" s="235">
        <v>36.07</v>
      </c>
      <c r="M4495" s="236" t="s">
        <v>1570</v>
      </c>
    </row>
    <row r="4496" spans="1:13">
      <c r="A4496" s="106" t="str">
        <f t="shared" si="70"/>
        <v xml:space="preserve">43641 </v>
      </c>
      <c r="B4496" s="231" t="s">
        <v>7168</v>
      </c>
      <c r="C4496" s="232"/>
      <c r="D4496" s="233" t="s">
        <v>1358</v>
      </c>
      <c r="E4496" s="233"/>
      <c r="F4496" s="234" t="s">
        <v>7167</v>
      </c>
      <c r="G4496" s="235">
        <v>19.809999999999999</v>
      </c>
      <c r="H4496" s="233" t="s">
        <v>37</v>
      </c>
      <c r="I4496" s="235">
        <v>11.6</v>
      </c>
      <c r="J4496" s="235">
        <v>5.05</v>
      </c>
      <c r="K4496" s="233" t="s">
        <v>37</v>
      </c>
      <c r="L4496" s="235">
        <v>36.46</v>
      </c>
      <c r="M4496" s="236" t="s">
        <v>1570</v>
      </c>
    </row>
    <row r="4497" spans="1:13">
      <c r="A4497" s="106" t="str">
        <f t="shared" si="70"/>
        <v xml:space="preserve">43644 </v>
      </c>
      <c r="B4497" s="231" t="s">
        <v>7169</v>
      </c>
      <c r="C4497" s="232"/>
      <c r="D4497" s="233" t="s">
        <v>1358</v>
      </c>
      <c r="E4497" s="233"/>
      <c r="F4497" s="234" t="s">
        <v>7170</v>
      </c>
      <c r="G4497" s="235">
        <v>29.4</v>
      </c>
      <c r="H4497" s="233" t="s">
        <v>37</v>
      </c>
      <c r="I4497" s="235">
        <v>15.54</v>
      </c>
      <c r="J4497" s="235">
        <v>7.44</v>
      </c>
      <c r="K4497" s="233" t="s">
        <v>37</v>
      </c>
      <c r="L4497" s="235">
        <v>52.38</v>
      </c>
      <c r="M4497" s="236" t="s">
        <v>1570</v>
      </c>
    </row>
    <row r="4498" spans="1:13">
      <c r="A4498" s="106" t="str">
        <f t="shared" si="70"/>
        <v xml:space="preserve">43645 </v>
      </c>
      <c r="B4498" s="231" t="s">
        <v>7171</v>
      </c>
      <c r="C4498" s="232"/>
      <c r="D4498" s="233" t="s">
        <v>1358</v>
      </c>
      <c r="E4498" s="233"/>
      <c r="F4498" s="234" t="s">
        <v>7172</v>
      </c>
      <c r="G4498" s="235">
        <v>31.53</v>
      </c>
      <c r="H4498" s="233" t="s">
        <v>37</v>
      </c>
      <c r="I4498" s="235">
        <v>16.329999999999998</v>
      </c>
      <c r="J4498" s="235">
        <v>7.98</v>
      </c>
      <c r="K4498" s="233" t="s">
        <v>37</v>
      </c>
      <c r="L4498" s="235">
        <v>55.84</v>
      </c>
      <c r="M4498" s="236" t="s">
        <v>1570</v>
      </c>
    </row>
    <row r="4499" spans="1:13">
      <c r="A4499" s="106" t="str">
        <f t="shared" si="70"/>
        <v xml:space="preserve">43647 </v>
      </c>
      <c r="B4499" s="231" t="s">
        <v>7173</v>
      </c>
      <c r="C4499" s="232"/>
      <c r="D4499" s="233" t="s">
        <v>664</v>
      </c>
      <c r="E4499" s="233"/>
      <c r="F4499" s="234" t="s">
        <v>7174</v>
      </c>
      <c r="G4499" s="235">
        <v>0</v>
      </c>
      <c r="H4499" s="235">
        <v>0</v>
      </c>
      <c r="I4499" s="235">
        <v>0</v>
      </c>
      <c r="J4499" s="235">
        <v>0</v>
      </c>
      <c r="K4499" s="235">
        <v>0</v>
      </c>
      <c r="L4499" s="235">
        <v>0</v>
      </c>
      <c r="M4499" s="236" t="s">
        <v>991</v>
      </c>
    </row>
    <row r="4500" spans="1:13">
      <c r="A4500" s="106" t="str">
        <f t="shared" si="70"/>
        <v xml:space="preserve">43648 </v>
      </c>
      <c r="B4500" s="231" t="s">
        <v>7175</v>
      </c>
      <c r="C4500" s="232"/>
      <c r="D4500" s="233" t="s">
        <v>664</v>
      </c>
      <c r="E4500" s="233"/>
      <c r="F4500" s="234" t="s">
        <v>7176</v>
      </c>
      <c r="G4500" s="235">
        <v>0</v>
      </c>
      <c r="H4500" s="235">
        <v>0</v>
      </c>
      <c r="I4500" s="235">
        <v>0</v>
      </c>
      <c r="J4500" s="235">
        <v>0</v>
      </c>
      <c r="K4500" s="235">
        <v>0</v>
      </c>
      <c r="L4500" s="235">
        <v>0</v>
      </c>
      <c r="M4500" s="236" t="s">
        <v>991</v>
      </c>
    </row>
    <row r="4501" spans="1:13">
      <c r="A4501" s="106" t="str">
        <f t="shared" si="70"/>
        <v xml:space="preserve">43651 </v>
      </c>
      <c r="B4501" s="231" t="s">
        <v>7177</v>
      </c>
      <c r="C4501" s="232"/>
      <c r="D4501" s="233" t="s">
        <v>1358</v>
      </c>
      <c r="E4501" s="233"/>
      <c r="F4501" s="234" t="s">
        <v>7178</v>
      </c>
      <c r="G4501" s="235">
        <v>10.130000000000001</v>
      </c>
      <c r="H4501" s="233" t="s">
        <v>37</v>
      </c>
      <c r="I4501" s="235">
        <v>7.31</v>
      </c>
      <c r="J4501" s="235">
        <v>2.58</v>
      </c>
      <c r="K4501" s="233" t="s">
        <v>37</v>
      </c>
      <c r="L4501" s="235">
        <v>20.02</v>
      </c>
      <c r="M4501" s="236" t="s">
        <v>1570</v>
      </c>
    </row>
    <row r="4502" spans="1:13">
      <c r="A4502" s="106" t="str">
        <f t="shared" si="70"/>
        <v xml:space="preserve">43652 </v>
      </c>
      <c r="B4502" s="231" t="s">
        <v>7179</v>
      </c>
      <c r="C4502" s="232"/>
      <c r="D4502" s="233" t="s">
        <v>1358</v>
      </c>
      <c r="E4502" s="233"/>
      <c r="F4502" s="234" t="s">
        <v>7178</v>
      </c>
      <c r="G4502" s="235">
        <v>12.13</v>
      </c>
      <c r="H4502" s="233" t="s">
        <v>37</v>
      </c>
      <c r="I4502" s="235">
        <v>8.06</v>
      </c>
      <c r="J4502" s="235">
        <v>3.1</v>
      </c>
      <c r="K4502" s="233" t="s">
        <v>37</v>
      </c>
      <c r="L4502" s="235">
        <v>23.29</v>
      </c>
      <c r="M4502" s="236" t="s">
        <v>1570</v>
      </c>
    </row>
    <row r="4503" spans="1:13">
      <c r="A4503" s="106" t="str">
        <f t="shared" si="70"/>
        <v xml:space="preserve">43653 </v>
      </c>
      <c r="B4503" s="231" t="s">
        <v>7180</v>
      </c>
      <c r="C4503" s="232"/>
      <c r="D4503" s="233" t="s">
        <v>1358</v>
      </c>
      <c r="E4503" s="233"/>
      <c r="F4503" s="234" t="s">
        <v>7181</v>
      </c>
      <c r="G4503" s="235">
        <v>8.48</v>
      </c>
      <c r="H4503" s="233" t="s">
        <v>37</v>
      </c>
      <c r="I4503" s="235">
        <v>7.01</v>
      </c>
      <c r="J4503" s="235">
        <v>2.13</v>
      </c>
      <c r="K4503" s="233" t="s">
        <v>37</v>
      </c>
      <c r="L4503" s="235">
        <v>17.62</v>
      </c>
      <c r="M4503" s="236" t="s">
        <v>1570</v>
      </c>
    </row>
    <row r="4504" spans="1:13">
      <c r="A4504" s="106" t="str">
        <f t="shared" si="70"/>
        <v xml:space="preserve">43659 </v>
      </c>
      <c r="B4504" s="231" t="s">
        <v>7182</v>
      </c>
      <c r="C4504" s="232"/>
      <c r="D4504" s="233" t="s">
        <v>664</v>
      </c>
      <c r="E4504" s="233"/>
      <c r="F4504" s="234" t="s">
        <v>19040</v>
      </c>
      <c r="G4504" s="235">
        <v>0</v>
      </c>
      <c r="H4504" s="235">
        <v>0</v>
      </c>
      <c r="I4504" s="235">
        <v>0</v>
      </c>
      <c r="J4504" s="235">
        <v>0</v>
      </c>
      <c r="K4504" s="235">
        <v>0</v>
      </c>
      <c r="L4504" s="235">
        <v>0</v>
      </c>
      <c r="M4504" s="236" t="s">
        <v>991</v>
      </c>
    </row>
    <row r="4505" spans="1:13">
      <c r="A4505" s="106" t="str">
        <f t="shared" si="70"/>
        <v xml:space="preserve">43752 </v>
      </c>
      <c r="B4505" s="231" t="s">
        <v>7183</v>
      </c>
      <c r="C4505" s="232"/>
      <c r="D4505" s="233" t="s">
        <v>1358</v>
      </c>
      <c r="E4505" s="233"/>
      <c r="F4505" s="234" t="s">
        <v>7184</v>
      </c>
      <c r="G4505" s="235">
        <v>0.81</v>
      </c>
      <c r="H4505" s="233" t="s">
        <v>37</v>
      </c>
      <c r="I4505" s="235">
        <v>0.28000000000000003</v>
      </c>
      <c r="J4505" s="235">
        <v>0.1</v>
      </c>
      <c r="K4505" s="233" t="s">
        <v>37</v>
      </c>
      <c r="L4505" s="235">
        <v>1.19</v>
      </c>
      <c r="M4505" s="236" t="s">
        <v>1324</v>
      </c>
    </row>
    <row r="4506" spans="1:13">
      <c r="A4506" s="106" t="str">
        <f t="shared" si="70"/>
        <v xml:space="preserve">43753 </v>
      </c>
      <c r="B4506" s="231" t="s">
        <v>7185</v>
      </c>
      <c r="C4506" s="232"/>
      <c r="D4506" s="233" t="s">
        <v>1358</v>
      </c>
      <c r="E4506" s="233"/>
      <c r="F4506" s="234" t="s">
        <v>7186</v>
      </c>
      <c r="G4506" s="235">
        <v>0.45</v>
      </c>
      <c r="H4506" s="233" t="s">
        <v>37</v>
      </c>
      <c r="I4506" s="235">
        <v>0.12</v>
      </c>
      <c r="J4506" s="235">
        <v>7.0000000000000007E-2</v>
      </c>
      <c r="K4506" s="233" t="s">
        <v>37</v>
      </c>
      <c r="L4506" s="235">
        <v>0.64</v>
      </c>
      <c r="M4506" s="236" t="s">
        <v>1324</v>
      </c>
    </row>
    <row r="4507" spans="1:13">
      <c r="A4507" s="106" t="str">
        <f t="shared" si="70"/>
        <v xml:space="preserve">43754 </v>
      </c>
      <c r="B4507" s="231" t="s">
        <v>7187</v>
      </c>
      <c r="C4507" s="232"/>
      <c r="D4507" s="233" t="s">
        <v>1358</v>
      </c>
      <c r="E4507" s="233"/>
      <c r="F4507" s="234" t="s">
        <v>7188</v>
      </c>
      <c r="G4507" s="235">
        <v>0.45</v>
      </c>
      <c r="H4507" s="235">
        <v>6.36</v>
      </c>
      <c r="I4507" s="235">
        <v>0.61</v>
      </c>
      <c r="J4507" s="235">
        <v>0.1</v>
      </c>
      <c r="K4507" s="235">
        <v>6.91</v>
      </c>
      <c r="L4507" s="235">
        <v>1.1599999999999999</v>
      </c>
      <c r="M4507" s="236" t="s">
        <v>1324</v>
      </c>
    </row>
    <row r="4508" spans="1:13">
      <c r="A4508" s="106" t="str">
        <f t="shared" si="70"/>
        <v xml:space="preserve">43755 </v>
      </c>
      <c r="B4508" s="231" t="s">
        <v>7189</v>
      </c>
      <c r="C4508" s="232"/>
      <c r="D4508" s="233" t="s">
        <v>1358</v>
      </c>
      <c r="E4508" s="233"/>
      <c r="F4508" s="234" t="s">
        <v>7190</v>
      </c>
      <c r="G4508" s="235">
        <v>0.94</v>
      </c>
      <c r="H4508" s="235">
        <v>4.8899999999999997</v>
      </c>
      <c r="I4508" s="235">
        <v>0.74</v>
      </c>
      <c r="J4508" s="235">
        <v>0.12</v>
      </c>
      <c r="K4508" s="235">
        <v>5.95</v>
      </c>
      <c r="L4508" s="235">
        <v>1.8</v>
      </c>
      <c r="M4508" s="236" t="s">
        <v>1324</v>
      </c>
    </row>
    <row r="4509" spans="1:13">
      <c r="A4509" s="106" t="str">
        <f t="shared" si="70"/>
        <v xml:space="preserve">43756 </v>
      </c>
      <c r="B4509" s="231" t="s">
        <v>7191</v>
      </c>
      <c r="C4509" s="232"/>
      <c r="D4509" s="233" t="s">
        <v>1358</v>
      </c>
      <c r="E4509" s="233"/>
      <c r="F4509" s="234" t="s">
        <v>7192</v>
      </c>
      <c r="G4509" s="235">
        <v>0.77</v>
      </c>
      <c r="H4509" s="235">
        <v>7.09</v>
      </c>
      <c r="I4509" s="235">
        <v>0.66</v>
      </c>
      <c r="J4509" s="235">
        <v>0.08</v>
      </c>
      <c r="K4509" s="235">
        <v>7.94</v>
      </c>
      <c r="L4509" s="235">
        <v>1.51</v>
      </c>
      <c r="M4509" s="236" t="s">
        <v>1324</v>
      </c>
    </row>
    <row r="4510" spans="1:13">
      <c r="A4510" s="106" t="str">
        <f t="shared" si="70"/>
        <v xml:space="preserve">43757 </v>
      </c>
      <c r="B4510" s="231" t="s">
        <v>7193</v>
      </c>
      <c r="C4510" s="232"/>
      <c r="D4510" s="233" t="s">
        <v>1358</v>
      </c>
      <c r="E4510" s="233"/>
      <c r="F4510" s="234" t="s">
        <v>7194</v>
      </c>
      <c r="G4510" s="235">
        <v>1.26</v>
      </c>
      <c r="H4510" s="235">
        <v>9.2799999999999994</v>
      </c>
      <c r="I4510" s="235">
        <v>0.88</v>
      </c>
      <c r="J4510" s="235">
        <v>0.16</v>
      </c>
      <c r="K4510" s="235">
        <v>10.7</v>
      </c>
      <c r="L4510" s="235">
        <v>2.2999999999999998</v>
      </c>
      <c r="M4510" s="236" t="s">
        <v>1324</v>
      </c>
    </row>
    <row r="4511" spans="1:13">
      <c r="A4511" s="106" t="str">
        <f t="shared" si="70"/>
        <v xml:space="preserve">43761 </v>
      </c>
      <c r="B4511" s="231" t="s">
        <v>7195</v>
      </c>
      <c r="C4511" s="232"/>
      <c r="D4511" s="233" t="s">
        <v>1358</v>
      </c>
      <c r="E4511" s="233"/>
      <c r="F4511" s="234" t="s">
        <v>7196</v>
      </c>
      <c r="G4511" s="235">
        <v>2.0099999999999998</v>
      </c>
      <c r="H4511" s="235">
        <v>1.32</v>
      </c>
      <c r="I4511" s="235">
        <v>0.73</v>
      </c>
      <c r="J4511" s="235">
        <v>0.35</v>
      </c>
      <c r="K4511" s="235">
        <v>3.68</v>
      </c>
      <c r="L4511" s="235">
        <v>3.09</v>
      </c>
      <c r="M4511" s="236" t="s">
        <v>1324</v>
      </c>
    </row>
    <row r="4512" spans="1:13">
      <c r="A4512" s="106" t="str">
        <f t="shared" si="70"/>
        <v xml:space="preserve">43762 </v>
      </c>
      <c r="B4512" s="231" t="s">
        <v>7197</v>
      </c>
      <c r="C4512" s="232"/>
      <c r="D4512" s="233" t="s">
        <v>1358</v>
      </c>
      <c r="E4512" s="233"/>
      <c r="F4512" s="234" t="s">
        <v>7198</v>
      </c>
      <c r="G4512" s="235">
        <v>0.75</v>
      </c>
      <c r="H4512" s="235">
        <v>5.68</v>
      </c>
      <c r="I4512" s="235">
        <v>0.22</v>
      </c>
      <c r="J4512" s="235">
        <v>0.15</v>
      </c>
      <c r="K4512" s="235">
        <v>6.58</v>
      </c>
      <c r="L4512" s="235">
        <v>1.1200000000000001</v>
      </c>
      <c r="M4512" s="236" t="s">
        <v>1324</v>
      </c>
    </row>
    <row r="4513" spans="1:13">
      <c r="A4513" s="106" t="str">
        <f t="shared" si="70"/>
        <v xml:space="preserve">43763 </v>
      </c>
      <c r="B4513" s="231" t="s">
        <v>7199</v>
      </c>
      <c r="C4513" s="232"/>
      <c r="D4513" s="233" t="s">
        <v>1358</v>
      </c>
      <c r="E4513" s="233"/>
      <c r="F4513" s="234" t="s">
        <v>7200</v>
      </c>
      <c r="G4513" s="235">
        <v>1.41</v>
      </c>
      <c r="H4513" s="235">
        <v>8.0399999999999991</v>
      </c>
      <c r="I4513" s="235">
        <v>0.94</v>
      </c>
      <c r="J4513" s="235">
        <v>0.28000000000000003</v>
      </c>
      <c r="K4513" s="235">
        <v>9.73</v>
      </c>
      <c r="L4513" s="235">
        <v>2.63</v>
      </c>
      <c r="M4513" s="236" t="s">
        <v>1324</v>
      </c>
    </row>
    <row r="4514" spans="1:13">
      <c r="A4514" s="106" t="str">
        <f t="shared" si="70"/>
        <v xml:space="preserve">43770 </v>
      </c>
      <c r="B4514" s="231" t="s">
        <v>7201</v>
      </c>
      <c r="C4514" s="232"/>
      <c r="D4514" s="233" t="s">
        <v>1358</v>
      </c>
      <c r="E4514" s="233"/>
      <c r="F4514" s="234" t="s">
        <v>7202</v>
      </c>
      <c r="G4514" s="235">
        <v>18</v>
      </c>
      <c r="H4514" s="233" t="s">
        <v>37</v>
      </c>
      <c r="I4514" s="235">
        <v>11.52</v>
      </c>
      <c r="J4514" s="235">
        <v>4.58</v>
      </c>
      <c r="K4514" s="233" t="s">
        <v>37</v>
      </c>
      <c r="L4514" s="235">
        <v>34.1</v>
      </c>
      <c r="M4514" s="236" t="s">
        <v>1570</v>
      </c>
    </row>
    <row r="4515" spans="1:13">
      <c r="A4515" s="106" t="str">
        <f t="shared" si="70"/>
        <v xml:space="preserve">43771 </v>
      </c>
      <c r="B4515" s="231" t="s">
        <v>7203</v>
      </c>
      <c r="C4515" s="232"/>
      <c r="D4515" s="233" t="s">
        <v>1358</v>
      </c>
      <c r="E4515" s="233"/>
      <c r="F4515" s="234" t="s">
        <v>7204</v>
      </c>
      <c r="G4515" s="235">
        <v>20.79</v>
      </c>
      <c r="H4515" s="233" t="s">
        <v>37</v>
      </c>
      <c r="I4515" s="235">
        <v>12.57</v>
      </c>
      <c r="J4515" s="235">
        <v>5.3</v>
      </c>
      <c r="K4515" s="233" t="s">
        <v>37</v>
      </c>
      <c r="L4515" s="235">
        <v>38.659999999999997</v>
      </c>
      <c r="M4515" s="236" t="s">
        <v>1570</v>
      </c>
    </row>
    <row r="4516" spans="1:13">
      <c r="A4516" s="106" t="str">
        <f t="shared" si="70"/>
        <v xml:space="preserve">43772 </v>
      </c>
      <c r="B4516" s="231" t="s">
        <v>7205</v>
      </c>
      <c r="C4516" s="232"/>
      <c r="D4516" s="233" t="s">
        <v>1358</v>
      </c>
      <c r="E4516" s="233"/>
      <c r="F4516" s="234" t="s">
        <v>7206</v>
      </c>
      <c r="G4516" s="235">
        <v>15.7</v>
      </c>
      <c r="H4516" s="233" t="s">
        <v>37</v>
      </c>
      <c r="I4516" s="235">
        <v>9.17</v>
      </c>
      <c r="J4516" s="235">
        <v>3.9</v>
      </c>
      <c r="K4516" s="233" t="s">
        <v>37</v>
      </c>
      <c r="L4516" s="235">
        <v>28.77</v>
      </c>
      <c r="M4516" s="236" t="s">
        <v>1570</v>
      </c>
    </row>
    <row r="4517" spans="1:13">
      <c r="A4517" s="106" t="str">
        <f t="shared" si="70"/>
        <v xml:space="preserve">43773 </v>
      </c>
      <c r="B4517" s="231" t="s">
        <v>7207</v>
      </c>
      <c r="C4517" s="232"/>
      <c r="D4517" s="233" t="s">
        <v>1358</v>
      </c>
      <c r="E4517" s="233"/>
      <c r="F4517" s="234" t="s">
        <v>7208</v>
      </c>
      <c r="G4517" s="235">
        <v>20.79</v>
      </c>
      <c r="H4517" s="233" t="s">
        <v>37</v>
      </c>
      <c r="I4517" s="235">
        <v>12.57</v>
      </c>
      <c r="J4517" s="235">
        <v>5.3</v>
      </c>
      <c r="K4517" s="233" t="s">
        <v>37</v>
      </c>
      <c r="L4517" s="235">
        <v>38.659999999999997</v>
      </c>
      <c r="M4517" s="236" t="s">
        <v>1570</v>
      </c>
    </row>
    <row r="4518" spans="1:13">
      <c r="A4518" s="106" t="str">
        <f t="shared" si="70"/>
        <v xml:space="preserve">43774 </v>
      </c>
      <c r="B4518" s="231" t="s">
        <v>7209</v>
      </c>
      <c r="C4518" s="232"/>
      <c r="D4518" s="233" t="s">
        <v>1358</v>
      </c>
      <c r="E4518" s="233"/>
      <c r="F4518" s="234" t="s">
        <v>7210</v>
      </c>
      <c r="G4518" s="235">
        <v>15.76</v>
      </c>
      <c r="H4518" s="233" t="s">
        <v>37</v>
      </c>
      <c r="I4518" s="235">
        <v>9.3800000000000008</v>
      </c>
      <c r="J4518" s="235">
        <v>3.99</v>
      </c>
      <c r="K4518" s="233" t="s">
        <v>37</v>
      </c>
      <c r="L4518" s="235">
        <v>29.13</v>
      </c>
      <c r="M4518" s="236" t="s">
        <v>1570</v>
      </c>
    </row>
    <row r="4519" spans="1:13">
      <c r="A4519" s="106" t="str">
        <f t="shared" si="70"/>
        <v xml:space="preserve">43775 </v>
      </c>
      <c r="B4519" s="231" t="s">
        <v>7211</v>
      </c>
      <c r="C4519" s="232"/>
      <c r="D4519" s="233" t="s">
        <v>1358</v>
      </c>
      <c r="E4519" s="233"/>
      <c r="F4519" s="234" t="s">
        <v>7212</v>
      </c>
      <c r="G4519" s="235">
        <v>20.38</v>
      </c>
      <c r="H4519" s="233" t="s">
        <v>37</v>
      </c>
      <c r="I4519" s="235">
        <v>7.66</v>
      </c>
      <c r="J4519" s="235">
        <v>5.14</v>
      </c>
      <c r="K4519" s="233" t="s">
        <v>37</v>
      </c>
      <c r="L4519" s="235">
        <v>33.18</v>
      </c>
      <c r="M4519" s="236" t="s">
        <v>1570</v>
      </c>
    </row>
    <row r="4520" spans="1:13">
      <c r="A4520" s="106" t="str">
        <f t="shared" si="70"/>
        <v xml:space="preserve">43800 </v>
      </c>
      <c r="B4520" s="231" t="s">
        <v>7213</v>
      </c>
      <c r="C4520" s="232"/>
      <c r="D4520" s="233" t="s">
        <v>1358</v>
      </c>
      <c r="E4520" s="233"/>
      <c r="F4520" s="234" t="s">
        <v>7214</v>
      </c>
      <c r="G4520" s="235">
        <v>15.43</v>
      </c>
      <c r="H4520" s="233" t="s">
        <v>37</v>
      </c>
      <c r="I4520" s="235">
        <v>8.9</v>
      </c>
      <c r="J4520" s="235">
        <v>3.85</v>
      </c>
      <c r="K4520" s="233" t="s">
        <v>37</v>
      </c>
      <c r="L4520" s="235">
        <v>28.18</v>
      </c>
      <c r="M4520" s="236" t="s">
        <v>1570</v>
      </c>
    </row>
    <row r="4521" spans="1:13">
      <c r="A4521" s="106" t="str">
        <f t="shared" si="70"/>
        <v xml:space="preserve">43810 </v>
      </c>
      <c r="B4521" s="231" t="s">
        <v>7215</v>
      </c>
      <c r="C4521" s="232"/>
      <c r="D4521" s="233" t="s">
        <v>1358</v>
      </c>
      <c r="E4521" s="233"/>
      <c r="F4521" s="234" t="s">
        <v>7216</v>
      </c>
      <c r="G4521" s="235">
        <v>16.88</v>
      </c>
      <c r="H4521" s="233" t="s">
        <v>37</v>
      </c>
      <c r="I4521" s="235">
        <v>9.58</v>
      </c>
      <c r="J4521" s="235">
        <v>4.3</v>
      </c>
      <c r="K4521" s="233" t="s">
        <v>37</v>
      </c>
      <c r="L4521" s="235">
        <v>30.76</v>
      </c>
      <c r="M4521" s="236" t="s">
        <v>1570</v>
      </c>
    </row>
    <row r="4522" spans="1:13">
      <c r="A4522" s="106" t="str">
        <f t="shared" si="70"/>
        <v xml:space="preserve">43820 </v>
      </c>
      <c r="B4522" s="231" t="s">
        <v>7217</v>
      </c>
      <c r="C4522" s="232"/>
      <c r="D4522" s="233" t="s">
        <v>1358</v>
      </c>
      <c r="E4522" s="233"/>
      <c r="F4522" s="234" t="s">
        <v>7216</v>
      </c>
      <c r="G4522" s="235">
        <v>22.53</v>
      </c>
      <c r="H4522" s="233" t="s">
        <v>37</v>
      </c>
      <c r="I4522" s="235">
        <v>12.58</v>
      </c>
      <c r="J4522" s="235">
        <v>5.53</v>
      </c>
      <c r="K4522" s="233" t="s">
        <v>37</v>
      </c>
      <c r="L4522" s="235">
        <v>40.64</v>
      </c>
      <c r="M4522" s="236" t="s">
        <v>1570</v>
      </c>
    </row>
    <row r="4523" spans="1:13">
      <c r="A4523" s="106" t="str">
        <f t="shared" si="70"/>
        <v xml:space="preserve">43825 </v>
      </c>
      <c r="B4523" s="231" t="s">
        <v>7218</v>
      </c>
      <c r="C4523" s="232"/>
      <c r="D4523" s="233" t="s">
        <v>1358</v>
      </c>
      <c r="E4523" s="233"/>
      <c r="F4523" s="234" t="s">
        <v>7216</v>
      </c>
      <c r="G4523" s="235">
        <v>21.76</v>
      </c>
      <c r="H4523" s="233" t="s">
        <v>37</v>
      </c>
      <c r="I4523" s="235">
        <v>12.33</v>
      </c>
      <c r="J4523" s="235">
        <v>5.55</v>
      </c>
      <c r="K4523" s="233" t="s">
        <v>37</v>
      </c>
      <c r="L4523" s="235">
        <v>39.64</v>
      </c>
      <c r="M4523" s="236" t="s">
        <v>1570</v>
      </c>
    </row>
    <row r="4524" spans="1:13">
      <c r="A4524" s="106" t="str">
        <f t="shared" si="70"/>
        <v xml:space="preserve">43830 </v>
      </c>
      <c r="B4524" s="231" t="s">
        <v>7219</v>
      </c>
      <c r="C4524" s="232"/>
      <c r="D4524" s="233" t="s">
        <v>1358</v>
      </c>
      <c r="E4524" s="233"/>
      <c r="F4524" s="234" t="s">
        <v>7220</v>
      </c>
      <c r="G4524" s="235">
        <v>10.85</v>
      </c>
      <c r="H4524" s="233" t="s">
        <v>37</v>
      </c>
      <c r="I4524" s="235">
        <v>7.83</v>
      </c>
      <c r="J4524" s="235">
        <v>2.64</v>
      </c>
      <c r="K4524" s="233" t="s">
        <v>37</v>
      </c>
      <c r="L4524" s="235">
        <v>21.32</v>
      </c>
      <c r="M4524" s="236" t="s">
        <v>1570</v>
      </c>
    </row>
    <row r="4525" spans="1:13">
      <c r="A4525" s="106" t="str">
        <f t="shared" si="70"/>
        <v xml:space="preserve">43831 </v>
      </c>
      <c r="B4525" s="231" t="s">
        <v>7221</v>
      </c>
      <c r="C4525" s="232"/>
      <c r="D4525" s="233" t="s">
        <v>1358</v>
      </c>
      <c r="E4525" s="233"/>
      <c r="F4525" s="234" t="s">
        <v>7220</v>
      </c>
      <c r="G4525" s="235">
        <v>8.49</v>
      </c>
      <c r="H4525" s="233" t="s">
        <v>37</v>
      </c>
      <c r="I4525" s="235">
        <v>7.93</v>
      </c>
      <c r="J4525" s="235">
        <v>2.15</v>
      </c>
      <c r="K4525" s="233" t="s">
        <v>37</v>
      </c>
      <c r="L4525" s="235">
        <v>18.57</v>
      </c>
      <c r="M4525" s="236" t="s">
        <v>1570</v>
      </c>
    </row>
    <row r="4526" spans="1:13">
      <c r="A4526" s="106" t="str">
        <f t="shared" si="70"/>
        <v xml:space="preserve">43832 </v>
      </c>
      <c r="B4526" s="231" t="s">
        <v>7222</v>
      </c>
      <c r="C4526" s="232"/>
      <c r="D4526" s="233" t="s">
        <v>1358</v>
      </c>
      <c r="E4526" s="233"/>
      <c r="F4526" s="234" t="s">
        <v>7220</v>
      </c>
      <c r="G4526" s="235">
        <v>17.34</v>
      </c>
      <c r="H4526" s="233" t="s">
        <v>37</v>
      </c>
      <c r="I4526" s="235">
        <v>10.07</v>
      </c>
      <c r="J4526" s="235">
        <v>4.2699999999999996</v>
      </c>
      <c r="K4526" s="233" t="s">
        <v>37</v>
      </c>
      <c r="L4526" s="235">
        <v>31.68</v>
      </c>
      <c r="M4526" s="236" t="s">
        <v>1570</v>
      </c>
    </row>
    <row r="4527" spans="1:13">
      <c r="A4527" s="106" t="str">
        <f t="shared" si="70"/>
        <v xml:space="preserve">43840 </v>
      </c>
      <c r="B4527" s="231" t="s">
        <v>7223</v>
      </c>
      <c r="C4527" s="232"/>
      <c r="D4527" s="233" t="s">
        <v>1358</v>
      </c>
      <c r="E4527" s="233"/>
      <c r="F4527" s="234" t="s">
        <v>7224</v>
      </c>
      <c r="G4527" s="235">
        <v>22.83</v>
      </c>
      <c r="H4527" s="233" t="s">
        <v>37</v>
      </c>
      <c r="I4527" s="235">
        <v>12.63</v>
      </c>
      <c r="J4527" s="235">
        <v>5.59</v>
      </c>
      <c r="K4527" s="233" t="s">
        <v>37</v>
      </c>
      <c r="L4527" s="235">
        <v>41.05</v>
      </c>
      <c r="M4527" s="236" t="s">
        <v>1570</v>
      </c>
    </row>
    <row r="4528" spans="1:13">
      <c r="A4528" s="106" t="str">
        <f t="shared" si="70"/>
        <v xml:space="preserve">43842 </v>
      </c>
      <c r="B4528" s="231" t="s">
        <v>7225</v>
      </c>
      <c r="C4528" s="232"/>
      <c r="D4528" s="233" t="s">
        <v>798</v>
      </c>
      <c r="E4528" s="233" t="s">
        <v>1966</v>
      </c>
      <c r="F4528" s="234" t="s">
        <v>7226</v>
      </c>
      <c r="G4528" s="235">
        <v>21.03</v>
      </c>
      <c r="H4528" s="233" t="s">
        <v>37</v>
      </c>
      <c r="I4528" s="235">
        <v>11.49</v>
      </c>
      <c r="J4528" s="235">
        <v>2.14</v>
      </c>
      <c r="K4528" s="233" t="s">
        <v>37</v>
      </c>
      <c r="L4528" s="235">
        <v>34.659999999999997</v>
      </c>
      <c r="M4528" s="236" t="s">
        <v>1570</v>
      </c>
    </row>
    <row r="4529" spans="1:13">
      <c r="A4529" s="106" t="str">
        <f t="shared" si="70"/>
        <v xml:space="preserve">43843 </v>
      </c>
      <c r="B4529" s="231" t="s">
        <v>7227</v>
      </c>
      <c r="C4529" s="232"/>
      <c r="D4529" s="233" t="s">
        <v>1358</v>
      </c>
      <c r="E4529" s="233"/>
      <c r="F4529" s="234" t="s">
        <v>7228</v>
      </c>
      <c r="G4529" s="235">
        <v>21.21</v>
      </c>
      <c r="H4529" s="233" t="s">
        <v>37</v>
      </c>
      <c r="I4529" s="235">
        <v>12.22</v>
      </c>
      <c r="J4529" s="235">
        <v>5.41</v>
      </c>
      <c r="K4529" s="233" t="s">
        <v>37</v>
      </c>
      <c r="L4529" s="235">
        <v>38.840000000000003</v>
      </c>
      <c r="M4529" s="236" t="s">
        <v>1570</v>
      </c>
    </row>
    <row r="4530" spans="1:13">
      <c r="A4530" s="106" t="str">
        <f t="shared" si="70"/>
        <v xml:space="preserve">43845 </v>
      </c>
      <c r="B4530" s="231" t="s">
        <v>7229</v>
      </c>
      <c r="C4530" s="232"/>
      <c r="D4530" s="233" t="s">
        <v>1358</v>
      </c>
      <c r="E4530" s="233"/>
      <c r="F4530" s="234" t="s">
        <v>7230</v>
      </c>
      <c r="G4530" s="235">
        <v>33.299999999999997</v>
      </c>
      <c r="H4530" s="233" t="s">
        <v>37</v>
      </c>
      <c r="I4530" s="235">
        <v>17.54</v>
      </c>
      <c r="J4530" s="235">
        <v>8.35</v>
      </c>
      <c r="K4530" s="233" t="s">
        <v>37</v>
      </c>
      <c r="L4530" s="235">
        <v>59.19</v>
      </c>
      <c r="M4530" s="236" t="s">
        <v>1570</v>
      </c>
    </row>
    <row r="4531" spans="1:13">
      <c r="A4531" s="106" t="str">
        <f t="shared" si="70"/>
        <v xml:space="preserve">43846 </v>
      </c>
      <c r="B4531" s="231" t="s">
        <v>7231</v>
      </c>
      <c r="C4531" s="232"/>
      <c r="D4531" s="233" t="s">
        <v>1358</v>
      </c>
      <c r="E4531" s="233"/>
      <c r="F4531" s="234" t="s">
        <v>7232</v>
      </c>
      <c r="G4531" s="235">
        <v>27.41</v>
      </c>
      <c r="H4531" s="233" t="s">
        <v>37</v>
      </c>
      <c r="I4531" s="235">
        <v>15.49</v>
      </c>
      <c r="J4531" s="235">
        <v>6.97</v>
      </c>
      <c r="K4531" s="233" t="s">
        <v>37</v>
      </c>
      <c r="L4531" s="235">
        <v>49.87</v>
      </c>
      <c r="M4531" s="236" t="s">
        <v>1570</v>
      </c>
    </row>
    <row r="4532" spans="1:13">
      <c r="A4532" s="106" t="str">
        <f t="shared" si="70"/>
        <v xml:space="preserve">43847 </v>
      </c>
      <c r="B4532" s="231" t="s">
        <v>7233</v>
      </c>
      <c r="C4532" s="232"/>
      <c r="D4532" s="233" t="s">
        <v>1358</v>
      </c>
      <c r="E4532" s="233"/>
      <c r="F4532" s="234" t="s">
        <v>7234</v>
      </c>
      <c r="G4532" s="235">
        <v>30.28</v>
      </c>
      <c r="H4532" s="233" t="s">
        <v>37</v>
      </c>
      <c r="I4532" s="235">
        <v>16.57</v>
      </c>
      <c r="J4532" s="235">
        <v>7.72</v>
      </c>
      <c r="K4532" s="233" t="s">
        <v>37</v>
      </c>
      <c r="L4532" s="235">
        <v>54.57</v>
      </c>
      <c r="M4532" s="236" t="s">
        <v>1570</v>
      </c>
    </row>
    <row r="4533" spans="1:13">
      <c r="A4533" s="106" t="str">
        <f t="shared" si="70"/>
        <v xml:space="preserve">43848 </v>
      </c>
      <c r="B4533" s="231" t="s">
        <v>7235</v>
      </c>
      <c r="C4533" s="232"/>
      <c r="D4533" s="233" t="s">
        <v>1358</v>
      </c>
      <c r="E4533" s="233"/>
      <c r="F4533" s="234" t="s">
        <v>7236</v>
      </c>
      <c r="G4533" s="235">
        <v>32.75</v>
      </c>
      <c r="H4533" s="233" t="s">
        <v>37</v>
      </c>
      <c r="I4533" s="235">
        <v>17.53</v>
      </c>
      <c r="J4533" s="235">
        <v>8.06</v>
      </c>
      <c r="K4533" s="233" t="s">
        <v>37</v>
      </c>
      <c r="L4533" s="235">
        <v>58.34</v>
      </c>
      <c r="M4533" s="236" t="s">
        <v>1570</v>
      </c>
    </row>
    <row r="4534" spans="1:13">
      <c r="A4534" s="106" t="str">
        <f t="shared" si="70"/>
        <v xml:space="preserve">43860 </v>
      </c>
      <c r="B4534" s="231" t="s">
        <v>7238</v>
      </c>
      <c r="C4534" s="232"/>
      <c r="D4534" s="233" t="s">
        <v>1358</v>
      </c>
      <c r="E4534" s="233"/>
      <c r="F4534" s="234" t="s">
        <v>7237</v>
      </c>
      <c r="G4534" s="235">
        <v>27.89</v>
      </c>
      <c r="H4534" s="233" t="s">
        <v>37</v>
      </c>
      <c r="I4534" s="235">
        <v>14.59</v>
      </c>
      <c r="J4534" s="235">
        <v>6.87</v>
      </c>
      <c r="K4534" s="233" t="s">
        <v>37</v>
      </c>
      <c r="L4534" s="235">
        <v>49.35</v>
      </c>
      <c r="M4534" s="236" t="s">
        <v>1570</v>
      </c>
    </row>
    <row r="4535" spans="1:13">
      <c r="A4535" s="106" t="str">
        <f t="shared" si="70"/>
        <v xml:space="preserve">43865 </v>
      </c>
      <c r="B4535" s="231" t="s">
        <v>7239</v>
      </c>
      <c r="C4535" s="232"/>
      <c r="D4535" s="233" t="s">
        <v>1358</v>
      </c>
      <c r="E4535" s="233"/>
      <c r="F4535" s="234" t="s">
        <v>7237</v>
      </c>
      <c r="G4535" s="235">
        <v>29.05</v>
      </c>
      <c r="H4535" s="233" t="s">
        <v>37</v>
      </c>
      <c r="I4535" s="235">
        <v>15.07</v>
      </c>
      <c r="J4535" s="235">
        <v>7.4</v>
      </c>
      <c r="K4535" s="233" t="s">
        <v>37</v>
      </c>
      <c r="L4535" s="235">
        <v>51.52</v>
      </c>
      <c r="M4535" s="236" t="s">
        <v>1570</v>
      </c>
    </row>
    <row r="4536" spans="1:13">
      <c r="A4536" s="106" t="str">
        <f t="shared" si="70"/>
        <v xml:space="preserve">43870 </v>
      </c>
      <c r="B4536" s="231" t="s">
        <v>7240</v>
      </c>
      <c r="C4536" s="232"/>
      <c r="D4536" s="233" t="s">
        <v>1358</v>
      </c>
      <c r="E4536" s="233"/>
      <c r="F4536" s="234" t="s">
        <v>7241</v>
      </c>
      <c r="G4536" s="235">
        <v>11.44</v>
      </c>
      <c r="H4536" s="233" t="s">
        <v>37</v>
      </c>
      <c r="I4536" s="235">
        <v>7.34</v>
      </c>
      <c r="J4536" s="235">
        <v>2.68</v>
      </c>
      <c r="K4536" s="233" t="s">
        <v>37</v>
      </c>
      <c r="L4536" s="235">
        <v>21.46</v>
      </c>
      <c r="M4536" s="236" t="s">
        <v>1570</v>
      </c>
    </row>
    <row r="4537" spans="1:13">
      <c r="A4537" s="106" t="str">
        <f t="shared" si="70"/>
        <v xml:space="preserve">43880 </v>
      </c>
      <c r="B4537" s="231" t="s">
        <v>7242</v>
      </c>
      <c r="C4537" s="232"/>
      <c r="D4537" s="233" t="s">
        <v>1358</v>
      </c>
      <c r="E4537" s="233"/>
      <c r="F4537" s="234" t="s">
        <v>7243</v>
      </c>
      <c r="G4537" s="235">
        <v>27.18</v>
      </c>
      <c r="H4537" s="233" t="s">
        <v>37</v>
      </c>
      <c r="I4537" s="235">
        <v>14.36</v>
      </c>
      <c r="J4537" s="235">
        <v>6.92</v>
      </c>
      <c r="K4537" s="233" t="s">
        <v>37</v>
      </c>
      <c r="L4537" s="235">
        <v>48.46</v>
      </c>
      <c r="M4537" s="236" t="s">
        <v>1570</v>
      </c>
    </row>
    <row r="4538" spans="1:13">
      <c r="A4538" s="106" t="str">
        <f t="shared" si="70"/>
        <v xml:space="preserve">43881 </v>
      </c>
      <c r="B4538" s="231" t="s">
        <v>7244</v>
      </c>
      <c r="C4538" s="232"/>
      <c r="D4538" s="233" t="s">
        <v>664</v>
      </c>
      <c r="E4538" s="233"/>
      <c r="F4538" s="234" t="s">
        <v>7245</v>
      </c>
      <c r="G4538" s="235">
        <v>0</v>
      </c>
      <c r="H4538" s="235">
        <v>0</v>
      </c>
      <c r="I4538" s="235">
        <v>0</v>
      </c>
      <c r="J4538" s="235">
        <v>0</v>
      </c>
      <c r="K4538" s="235">
        <v>0</v>
      </c>
      <c r="L4538" s="235">
        <v>0</v>
      </c>
      <c r="M4538" s="236" t="s">
        <v>991</v>
      </c>
    </row>
    <row r="4539" spans="1:13">
      <c r="A4539" s="106" t="str">
        <f t="shared" si="70"/>
        <v xml:space="preserve">43882 </v>
      </c>
      <c r="B4539" s="231" t="s">
        <v>7246</v>
      </c>
      <c r="C4539" s="232"/>
      <c r="D4539" s="233" t="s">
        <v>664</v>
      </c>
      <c r="E4539" s="233"/>
      <c r="F4539" s="234" t="s">
        <v>7247</v>
      </c>
      <c r="G4539" s="235">
        <v>0</v>
      </c>
      <c r="H4539" s="235">
        <v>0</v>
      </c>
      <c r="I4539" s="235">
        <v>0</v>
      </c>
      <c r="J4539" s="235">
        <v>0</v>
      </c>
      <c r="K4539" s="235">
        <v>0</v>
      </c>
      <c r="L4539" s="235">
        <v>0</v>
      </c>
      <c r="M4539" s="236" t="s">
        <v>991</v>
      </c>
    </row>
    <row r="4540" spans="1:13">
      <c r="A4540" s="106" t="str">
        <f t="shared" si="70"/>
        <v xml:space="preserve">43886 </v>
      </c>
      <c r="B4540" s="231" t="s">
        <v>7248</v>
      </c>
      <c r="C4540" s="232"/>
      <c r="D4540" s="233" t="s">
        <v>1358</v>
      </c>
      <c r="E4540" s="233"/>
      <c r="F4540" s="234" t="s">
        <v>7249</v>
      </c>
      <c r="G4540" s="235">
        <v>4.6399999999999997</v>
      </c>
      <c r="H4540" s="233" t="s">
        <v>37</v>
      </c>
      <c r="I4540" s="235">
        <v>5.45</v>
      </c>
      <c r="J4540" s="235">
        <v>1.17</v>
      </c>
      <c r="K4540" s="233" t="s">
        <v>37</v>
      </c>
      <c r="L4540" s="235">
        <v>11.26</v>
      </c>
      <c r="M4540" s="236" t="s">
        <v>1570</v>
      </c>
    </row>
    <row r="4541" spans="1:13">
      <c r="A4541" s="106" t="str">
        <f t="shared" si="70"/>
        <v xml:space="preserve">43887 </v>
      </c>
      <c r="B4541" s="231" t="s">
        <v>7250</v>
      </c>
      <c r="C4541" s="232"/>
      <c r="D4541" s="233" t="s">
        <v>1358</v>
      </c>
      <c r="E4541" s="233"/>
      <c r="F4541" s="234" t="s">
        <v>7251</v>
      </c>
      <c r="G4541" s="235">
        <v>4.32</v>
      </c>
      <c r="H4541" s="233" t="s">
        <v>37</v>
      </c>
      <c r="I4541" s="235">
        <v>4.78</v>
      </c>
      <c r="J4541" s="235">
        <v>1.1000000000000001</v>
      </c>
      <c r="K4541" s="233" t="s">
        <v>37</v>
      </c>
      <c r="L4541" s="235">
        <v>10.199999999999999</v>
      </c>
      <c r="M4541" s="236" t="s">
        <v>1570</v>
      </c>
    </row>
    <row r="4542" spans="1:13">
      <c r="A4542" s="106" t="str">
        <f t="shared" si="70"/>
        <v xml:space="preserve">43888 </v>
      </c>
      <c r="B4542" s="231" t="s">
        <v>7252</v>
      </c>
      <c r="C4542" s="232"/>
      <c r="D4542" s="233" t="s">
        <v>1358</v>
      </c>
      <c r="E4542" s="233"/>
      <c r="F4542" s="234" t="s">
        <v>7253</v>
      </c>
      <c r="G4542" s="235">
        <v>6.44</v>
      </c>
      <c r="H4542" s="233" t="s">
        <v>37</v>
      </c>
      <c r="I4542" s="235">
        <v>6.13</v>
      </c>
      <c r="J4542" s="235">
        <v>1.64</v>
      </c>
      <c r="K4542" s="233" t="s">
        <v>37</v>
      </c>
      <c r="L4542" s="235">
        <v>14.21</v>
      </c>
      <c r="M4542" s="236" t="s">
        <v>1570</v>
      </c>
    </row>
    <row r="4543" spans="1:13">
      <c r="A4543" s="106" t="str">
        <f t="shared" si="70"/>
        <v xml:space="preserve">43999 </v>
      </c>
      <c r="B4543" s="231" t="s">
        <v>7254</v>
      </c>
      <c r="C4543" s="232"/>
      <c r="D4543" s="233" t="s">
        <v>664</v>
      </c>
      <c r="E4543" s="233"/>
      <c r="F4543" s="234" t="s">
        <v>19041</v>
      </c>
      <c r="G4543" s="235">
        <v>0</v>
      </c>
      <c r="H4543" s="235">
        <v>0</v>
      </c>
      <c r="I4543" s="235">
        <v>0</v>
      </c>
      <c r="J4543" s="235">
        <v>0</v>
      </c>
      <c r="K4543" s="235">
        <v>0</v>
      </c>
      <c r="L4543" s="235">
        <v>0</v>
      </c>
      <c r="M4543" s="236" t="s">
        <v>991</v>
      </c>
    </row>
    <row r="4544" spans="1:13">
      <c r="A4544" s="106" t="str">
        <f t="shared" si="70"/>
        <v xml:space="preserve">44005 </v>
      </c>
      <c r="B4544" s="231" t="s">
        <v>7255</v>
      </c>
      <c r="C4544" s="232"/>
      <c r="D4544" s="233" t="s">
        <v>1358</v>
      </c>
      <c r="E4544" s="233"/>
      <c r="F4544" s="234" t="s">
        <v>7256</v>
      </c>
      <c r="G4544" s="235">
        <v>18.46</v>
      </c>
      <c r="H4544" s="233" t="s">
        <v>37</v>
      </c>
      <c r="I4544" s="235">
        <v>10.050000000000001</v>
      </c>
      <c r="J4544" s="235">
        <v>4.46</v>
      </c>
      <c r="K4544" s="233" t="s">
        <v>37</v>
      </c>
      <c r="L4544" s="235">
        <v>32.97</v>
      </c>
      <c r="M4544" s="236" t="s">
        <v>1570</v>
      </c>
    </row>
    <row r="4545" spans="1:13">
      <c r="A4545" s="106" t="str">
        <f t="shared" si="70"/>
        <v xml:space="preserve">44010 </v>
      </c>
      <c r="B4545" s="231" t="s">
        <v>7257</v>
      </c>
      <c r="C4545" s="232"/>
      <c r="D4545" s="233" t="s">
        <v>1358</v>
      </c>
      <c r="E4545" s="233"/>
      <c r="F4545" s="234" t="s">
        <v>7258</v>
      </c>
      <c r="G4545" s="235">
        <v>14.26</v>
      </c>
      <c r="H4545" s="233" t="s">
        <v>37</v>
      </c>
      <c r="I4545" s="235">
        <v>8.85</v>
      </c>
      <c r="J4545" s="235">
        <v>2.33</v>
      </c>
      <c r="K4545" s="233" t="s">
        <v>37</v>
      </c>
      <c r="L4545" s="235">
        <v>25.44</v>
      </c>
      <c r="M4545" s="236" t="s">
        <v>1570</v>
      </c>
    </row>
    <row r="4546" spans="1:13">
      <c r="A4546" s="106" t="str">
        <f t="shared" si="70"/>
        <v xml:space="preserve">44015 </v>
      </c>
      <c r="B4546" s="231" t="s">
        <v>7259</v>
      </c>
      <c r="C4546" s="232"/>
      <c r="D4546" s="233" t="s">
        <v>1358</v>
      </c>
      <c r="E4546" s="233"/>
      <c r="F4546" s="234" t="s">
        <v>7260</v>
      </c>
      <c r="G4546" s="235">
        <v>2.62</v>
      </c>
      <c r="H4546" s="233" t="s">
        <v>37</v>
      </c>
      <c r="I4546" s="235">
        <v>0.95</v>
      </c>
      <c r="J4546" s="235">
        <v>0.63</v>
      </c>
      <c r="K4546" s="233" t="s">
        <v>37</v>
      </c>
      <c r="L4546" s="235">
        <v>4.2</v>
      </c>
      <c r="M4546" s="236" t="s">
        <v>1125</v>
      </c>
    </row>
    <row r="4547" spans="1:13">
      <c r="A4547" s="106" t="str">
        <f t="shared" ref="A4547:A4610" si="71">B4547&amp;" "&amp;C4547</f>
        <v xml:space="preserve">44020 </v>
      </c>
      <c r="B4547" s="231" t="s">
        <v>7261</v>
      </c>
      <c r="C4547" s="232"/>
      <c r="D4547" s="233" t="s">
        <v>1358</v>
      </c>
      <c r="E4547" s="233"/>
      <c r="F4547" s="234" t="s">
        <v>7262</v>
      </c>
      <c r="G4547" s="235">
        <v>16.22</v>
      </c>
      <c r="H4547" s="233" t="s">
        <v>37</v>
      </c>
      <c r="I4547" s="235">
        <v>9.27</v>
      </c>
      <c r="J4547" s="235">
        <v>3.96</v>
      </c>
      <c r="K4547" s="233" t="s">
        <v>37</v>
      </c>
      <c r="L4547" s="235">
        <v>29.45</v>
      </c>
      <c r="M4547" s="236" t="s">
        <v>1570</v>
      </c>
    </row>
    <row r="4548" spans="1:13">
      <c r="A4548" s="106" t="str">
        <f t="shared" si="71"/>
        <v xml:space="preserve">44021 </v>
      </c>
      <c r="B4548" s="231" t="s">
        <v>7263</v>
      </c>
      <c r="C4548" s="232"/>
      <c r="D4548" s="233" t="s">
        <v>1358</v>
      </c>
      <c r="E4548" s="233"/>
      <c r="F4548" s="234" t="s">
        <v>7264</v>
      </c>
      <c r="G4548" s="235">
        <v>16.309999999999999</v>
      </c>
      <c r="H4548" s="233" t="s">
        <v>37</v>
      </c>
      <c r="I4548" s="235">
        <v>9.15</v>
      </c>
      <c r="J4548" s="235">
        <v>3.97</v>
      </c>
      <c r="K4548" s="233" t="s">
        <v>37</v>
      </c>
      <c r="L4548" s="235">
        <v>29.43</v>
      </c>
      <c r="M4548" s="236" t="s">
        <v>1570</v>
      </c>
    </row>
    <row r="4549" spans="1:13">
      <c r="A4549" s="106" t="str">
        <f t="shared" si="71"/>
        <v xml:space="preserve">44025 </v>
      </c>
      <c r="B4549" s="231" t="s">
        <v>7265</v>
      </c>
      <c r="C4549" s="232"/>
      <c r="D4549" s="233" t="s">
        <v>1358</v>
      </c>
      <c r="E4549" s="233"/>
      <c r="F4549" s="234" t="s">
        <v>7266</v>
      </c>
      <c r="G4549" s="235">
        <v>16.510000000000002</v>
      </c>
      <c r="H4549" s="233" t="s">
        <v>37</v>
      </c>
      <c r="I4549" s="235">
        <v>9.31</v>
      </c>
      <c r="J4549" s="235">
        <v>3.85</v>
      </c>
      <c r="K4549" s="233" t="s">
        <v>37</v>
      </c>
      <c r="L4549" s="235">
        <v>29.67</v>
      </c>
      <c r="M4549" s="236" t="s">
        <v>1570</v>
      </c>
    </row>
    <row r="4550" spans="1:13">
      <c r="A4550" s="106" t="str">
        <f t="shared" si="71"/>
        <v xml:space="preserve">44050 </v>
      </c>
      <c r="B4550" s="231" t="s">
        <v>7267</v>
      </c>
      <c r="C4550" s="232"/>
      <c r="D4550" s="233" t="s">
        <v>1358</v>
      </c>
      <c r="E4550" s="233"/>
      <c r="F4550" s="234" t="s">
        <v>7268</v>
      </c>
      <c r="G4550" s="235">
        <v>15.52</v>
      </c>
      <c r="H4550" s="233" t="s">
        <v>37</v>
      </c>
      <c r="I4550" s="235">
        <v>9</v>
      </c>
      <c r="J4550" s="235">
        <v>3.79</v>
      </c>
      <c r="K4550" s="233" t="s">
        <v>37</v>
      </c>
      <c r="L4550" s="235">
        <v>28.31</v>
      </c>
      <c r="M4550" s="236" t="s">
        <v>1570</v>
      </c>
    </row>
    <row r="4551" spans="1:13">
      <c r="A4551" s="106" t="str">
        <f t="shared" si="71"/>
        <v xml:space="preserve">44055 </v>
      </c>
      <c r="B4551" s="231" t="s">
        <v>7269</v>
      </c>
      <c r="C4551" s="232"/>
      <c r="D4551" s="233" t="s">
        <v>1358</v>
      </c>
      <c r="E4551" s="233"/>
      <c r="F4551" s="234" t="s">
        <v>7270</v>
      </c>
      <c r="G4551" s="235">
        <v>25.63</v>
      </c>
      <c r="H4551" s="233" t="s">
        <v>37</v>
      </c>
      <c r="I4551" s="235">
        <v>13.06</v>
      </c>
      <c r="J4551" s="235">
        <v>6.34</v>
      </c>
      <c r="K4551" s="233" t="s">
        <v>37</v>
      </c>
      <c r="L4551" s="235">
        <v>45.03</v>
      </c>
      <c r="M4551" s="236" t="s">
        <v>1570</v>
      </c>
    </row>
    <row r="4552" spans="1:13">
      <c r="A4552" s="106" t="str">
        <f t="shared" si="71"/>
        <v xml:space="preserve">44100 </v>
      </c>
      <c r="B4552" s="231" t="s">
        <v>7271</v>
      </c>
      <c r="C4552" s="232"/>
      <c r="D4552" s="233" t="s">
        <v>1358</v>
      </c>
      <c r="E4552" s="233"/>
      <c r="F4552" s="234" t="s">
        <v>7272</v>
      </c>
      <c r="G4552" s="235">
        <v>2.0099999999999998</v>
      </c>
      <c r="H4552" s="233" t="s">
        <v>37</v>
      </c>
      <c r="I4552" s="235">
        <v>0.9</v>
      </c>
      <c r="J4552" s="235">
        <v>0.23</v>
      </c>
      <c r="K4552" s="233" t="s">
        <v>37</v>
      </c>
      <c r="L4552" s="235">
        <v>3.14</v>
      </c>
      <c r="M4552" s="236" t="s">
        <v>1324</v>
      </c>
    </row>
    <row r="4553" spans="1:13">
      <c r="A4553" s="106" t="str">
        <f t="shared" si="71"/>
        <v xml:space="preserve">44110 </v>
      </c>
      <c r="B4553" s="231" t="s">
        <v>7273</v>
      </c>
      <c r="C4553" s="232"/>
      <c r="D4553" s="233" t="s">
        <v>1358</v>
      </c>
      <c r="E4553" s="233"/>
      <c r="F4553" s="234" t="s">
        <v>7274</v>
      </c>
      <c r="G4553" s="235">
        <v>14.04</v>
      </c>
      <c r="H4553" s="233" t="s">
        <v>37</v>
      </c>
      <c r="I4553" s="235">
        <v>8.56</v>
      </c>
      <c r="J4553" s="235">
        <v>3.08</v>
      </c>
      <c r="K4553" s="233" t="s">
        <v>37</v>
      </c>
      <c r="L4553" s="235">
        <v>25.68</v>
      </c>
      <c r="M4553" s="236" t="s">
        <v>1570</v>
      </c>
    </row>
    <row r="4554" spans="1:13">
      <c r="A4554" s="106" t="str">
        <f t="shared" si="71"/>
        <v xml:space="preserve">44111 </v>
      </c>
      <c r="B4554" s="231" t="s">
        <v>7275</v>
      </c>
      <c r="C4554" s="232"/>
      <c r="D4554" s="233" t="s">
        <v>1358</v>
      </c>
      <c r="E4554" s="233"/>
      <c r="F4554" s="234" t="s">
        <v>7276</v>
      </c>
      <c r="G4554" s="235">
        <v>16.52</v>
      </c>
      <c r="H4554" s="233" t="s">
        <v>37</v>
      </c>
      <c r="I4554" s="235">
        <v>9.5299999999999994</v>
      </c>
      <c r="J4554" s="235">
        <v>3.48</v>
      </c>
      <c r="K4554" s="233" t="s">
        <v>37</v>
      </c>
      <c r="L4554" s="235">
        <v>29.53</v>
      </c>
      <c r="M4554" s="236" t="s">
        <v>1570</v>
      </c>
    </row>
    <row r="4555" spans="1:13">
      <c r="A4555" s="106" t="str">
        <f t="shared" si="71"/>
        <v xml:space="preserve">44120 </v>
      </c>
      <c r="B4555" s="231" t="s">
        <v>7277</v>
      </c>
      <c r="C4555" s="232"/>
      <c r="D4555" s="233" t="s">
        <v>1358</v>
      </c>
      <c r="E4555" s="233"/>
      <c r="F4555" s="234" t="s">
        <v>7278</v>
      </c>
      <c r="G4555" s="235">
        <v>20.82</v>
      </c>
      <c r="H4555" s="233" t="s">
        <v>37</v>
      </c>
      <c r="I4555" s="235">
        <v>11</v>
      </c>
      <c r="J4555" s="235">
        <v>5.01</v>
      </c>
      <c r="K4555" s="233" t="s">
        <v>37</v>
      </c>
      <c r="L4555" s="235">
        <v>36.83</v>
      </c>
      <c r="M4555" s="236" t="s">
        <v>1570</v>
      </c>
    </row>
    <row r="4556" spans="1:13">
      <c r="A4556" s="106" t="str">
        <f t="shared" si="71"/>
        <v xml:space="preserve">44121 </v>
      </c>
      <c r="B4556" s="231" t="s">
        <v>7279</v>
      </c>
      <c r="C4556" s="232"/>
      <c r="D4556" s="233" t="s">
        <v>1358</v>
      </c>
      <c r="E4556" s="233"/>
      <c r="F4556" s="234" t="s">
        <v>7278</v>
      </c>
      <c r="G4556" s="235">
        <v>4.4400000000000004</v>
      </c>
      <c r="H4556" s="233" t="s">
        <v>37</v>
      </c>
      <c r="I4556" s="235">
        <v>1.7</v>
      </c>
      <c r="J4556" s="235">
        <v>1.04</v>
      </c>
      <c r="K4556" s="233" t="s">
        <v>37</v>
      </c>
      <c r="L4556" s="235">
        <v>7.18</v>
      </c>
      <c r="M4556" s="236" t="s">
        <v>1125</v>
      </c>
    </row>
    <row r="4557" spans="1:13">
      <c r="A4557" s="106" t="str">
        <f t="shared" si="71"/>
        <v xml:space="preserve">44125 </v>
      </c>
      <c r="B4557" s="231" t="s">
        <v>7280</v>
      </c>
      <c r="C4557" s="232"/>
      <c r="D4557" s="233" t="s">
        <v>1358</v>
      </c>
      <c r="E4557" s="233"/>
      <c r="F4557" s="234" t="s">
        <v>7278</v>
      </c>
      <c r="G4557" s="235">
        <v>20.03</v>
      </c>
      <c r="H4557" s="233" t="s">
        <v>37</v>
      </c>
      <c r="I4557" s="235">
        <v>10.85</v>
      </c>
      <c r="J4557" s="235">
        <v>4.54</v>
      </c>
      <c r="K4557" s="233" t="s">
        <v>37</v>
      </c>
      <c r="L4557" s="235">
        <v>35.42</v>
      </c>
      <c r="M4557" s="236" t="s">
        <v>1570</v>
      </c>
    </row>
    <row r="4558" spans="1:13">
      <c r="A4558" s="106" t="str">
        <f t="shared" si="71"/>
        <v xml:space="preserve">44126 </v>
      </c>
      <c r="B4558" s="231" t="s">
        <v>7281</v>
      </c>
      <c r="C4558" s="232"/>
      <c r="D4558" s="233" t="s">
        <v>1358</v>
      </c>
      <c r="E4558" s="233"/>
      <c r="F4558" s="234" t="s">
        <v>7282</v>
      </c>
      <c r="G4558" s="235">
        <v>42.23</v>
      </c>
      <c r="H4558" s="233" t="s">
        <v>37</v>
      </c>
      <c r="I4558" s="235">
        <v>21.29</v>
      </c>
      <c r="J4558" s="235">
        <v>10.76</v>
      </c>
      <c r="K4558" s="233" t="s">
        <v>37</v>
      </c>
      <c r="L4558" s="235">
        <v>74.28</v>
      </c>
      <c r="M4558" s="236" t="s">
        <v>1570</v>
      </c>
    </row>
    <row r="4559" spans="1:13">
      <c r="A4559" s="106" t="str">
        <f t="shared" si="71"/>
        <v xml:space="preserve">44127 </v>
      </c>
      <c r="B4559" s="231" t="s">
        <v>7283</v>
      </c>
      <c r="C4559" s="232"/>
      <c r="D4559" s="233" t="s">
        <v>1358</v>
      </c>
      <c r="E4559" s="233"/>
      <c r="F4559" s="234" t="s">
        <v>7284</v>
      </c>
      <c r="G4559" s="235">
        <v>49.3</v>
      </c>
      <c r="H4559" s="233" t="s">
        <v>37</v>
      </c>
      <c r="I4559" s="235">
        <v>23.83</v>
      </c>
      <c r="J4559" s="235">
        <v>12.56</v>
      </c>
      <c r="K4559" s="233" t="s">
        <v>37</v>
      </c>
      <c r="L4559" s="235">
        <v>85.69</v>
      </c>
      <c r="M4559" s="236" t="s">
        <v>1570</v>
      </c>
    </row>
    <row r="4560" spans="1:13">
      <c r="A4560" s="106" t="str">
        <f t="shared" si="71"/>
        <v xml:space="preserve">44128 </v>
      </c>
      <c r="B4560" s="231" t="s">
        <v>7285</v>
      </c>
      <c r="C4560" s="232"/>
      <c r="D4560" s="233" t="s">
        <v>1358</v>
      </c>
      <c r="E4560" s="233"/>
      <c r="F4560" s="234" t="s">
        <v>7286</v>
      </c>
      <c r="G4560" s="235">
        <v>4.4400000000000004</v>
      </c>
      <c r="H4560" s="233" t="s">
        <v>37</v>
      </c>
      <c r="I4560" s="235">
        <v>1.67</v>
      </c>
      <c r="J4560" s="235">
        <v>1.1499999999999999</v>
      </c>
      <c r="K4560" s="233" t="s">
        <v>37</v>
      </c>
      <c r="L4560" s="235">
        <v>7.26</v>
      </c>
      <c r="M4560" s="236" t="s">
        <v>1125</v>
      </c>
    </row>
    <row r="4561" spans="1:13">
      <c r="A4561" s="106" t="str">
        <f t="shared" si="71"/>
        <v xml:space="preserve">44130 </v>
      </c>
      <c r="B4561" s="231" t="s">
        <v>7287</v>
      </c>
      <c r="C4561" s="232"/>
      <c r="D4561" s="233" t="s">
        <v>1358</v>
      </c>
      <c r="E4561" s="233"/>
      <c r="F4561" s="234" t="s">
        <v>7288</v>
      </c>
      <c r="G4561" s="235">
        <v>22.11</v>
      </c>
      <c r="H4561" s="233" t="s">
        <v>37</v>
      </c>
      <c r="I4561" s="235">
        <v>12.38</v>
      </c>
      <c r="J4561" s="235">
        <v>5.22</v>
      </c>
      <c r="K4561" s="233" t="s">
        <v>37</v>
      </c>
      <c r="L4561" s="235">
        <v>39.71</v>
      </c>
      <c r="M4561" s="236" t="s">
        <v>1570</v>
      </c>
    </row>
    <row r="4562" spans="1:13">
      <c r="A4562" s="106" t="str">
        <f t="shared" si="71"/>
        <v xml:space="preserve">44132 </v>
      </c>
      <c r="B4562" s="231" t="s">
        <v>7289</v>
      </c>
      <c r="C4562" s="232"/>
      <c r="D4562" s="233" t="s">
        <v>1193</v>
      </c>
      <c r="E4562" s="233"/>
      <c r="F4562" s="234" t="s">
        <v>7290</v>
      </c>
      <c r="G4562" s="235">
        <v>0</v>
      </c>
      <c r="H4562" s="235">
        <v>0</v>
      </c>
      <c r="I4562" s="235">
        <v>0</v>
      </c>
      <c r="J4562" s="235">
        <v>0</v>
      </c>
      <c r="K4562" s="235">
        <v>0</v>
      </c>
      <c r="L4562" s="235">
        <v>0</v>
      </c>
      <c r="M4562" s="236" t="s">
        <v>583</v>
      </c>
    </row>
    <row r="4563" spans="1:13">
      <c r="A4563" s="106" t="str">
        <f t="shared" si="71"/>
        <v xml:space="preserve">44133 </v>
      </c>
      <c r="B4563" s="231" t="s">
        <v>7291</v>
      </c>
      <c r="C4563" s="232"/>
      <c r="D4563" s="233" t="s">
        <v>1193</v>
      </c>
      <c r="E4563" s="233"/>
      <c r="F4563" s="234" t="s">
        <v>7292</v>
      </c>
      <c r="G4563" s="235">
        <v>0</v>
      </c>
      <c r="H4563" s="235">
        <v>0</v>
      </c>
      <c r="I4563" s="235">
        <v>0</v>
      </c>
      <c r="J4563" s="235">
        <v>0</v>
      </c>
      <c r="K4563" s="235">
        <v>0</v>
      </c>
      <c r="L4563" s="235">
        <v>0</v>
      </c>
      <c r="M4563" s="236" t="s">
        <v>583</v>
      </c>
    </row>
    <row r="4564" spans="1:13">
      <c r="A4564" s="106" t="str">
        <f t="shared" si="71"/>
        <v xml:space="preserve">44135 </v>
      </c>
      <c r="B4564" s="231" t="s">
        <v>7293</v>
      </c>
      <c r="C4564" s="232"/>
      <c r="D4564" s="233" t="s">
        <v>1193</v>
      </c>
      <c r="E4564" s="233"/>
      <c r="F4564" s="234" t="s">
        <v>7294</v>
      </c>
      <c r="G4564" s="235">
        <v>0</v>
      </c>
      <c r="H4564" s="235">
        <v>0</v>
      </c>
      <c r="I4564" s="235">
        <v>0</v>
      </c>
      <c r="J4564" s="235">
        <v>0</v>
      </c>
      <c r="K4564" s="235">
        <v>0</v>
      </c>
      <c r="L4564" s="235">
        <v>0</v>
      </c>
      <c r="M4564" s="236" t="s">
        <v>583</v>
      </c>
    </row>
    <row r="4565" spans="1:13">
      <c r="A4565" s="106" t="str">
        <f t="shared" si="71"/>
        <v xml:space="preserve">44136 </v>
      </c>
      <c r="B4565" s="231" t="s">
        <v>7295</v>
      </c>
      <c r="C4565" s="232"/>
      <c r="D4565" s="233" t="s">
        <v>1193</v>
      </c>
      <c r="E4565" s="233"/>
      <c r="F4565" s="234" t="s">
        <v>7296</v>
      </c>
      <c r="G4565" s="235">
        <v>0</v>
      </c>
      <c r="H4565" s="235">
        <v>0</v>
      </c>
      <c r="I4565" s="235">
        <v>0</v>
      </c>
      <c r="J4565" s="235">
        <v>0</v>
      </c>
      <c r="K4565" s="235">
        <v>0</v>
      </c>
      <c r="L4565" s="235">
        <v>0</v>
      </c>
      <c r="M4565" s="236" t="s">
        <v>583</v>
      </c>
    </row>
    <row r="4566" spans="1:13">
      <c r="A4566" s="106" t="str">
        <f t="shared" si="71"/>
        <v xml:space="preserve">44137 </v>
      </c>
      <c r="B4566" s="231" t="s">
        <v>7297</v>
      </c>
      <c r="C4566" s="232"/>
      <c r="D4566" s="233" t="s">
        <v>664</v>
      </c>
      <c r="E4566" s="233"/>
      <c r="F4566" s="234" t="s">
        <v>7298</v>
      </c>
      <c r="G4566" s="235">
        <v>0</v>
      </c>
      <c r="H4566" s="235">
        <v>0</v>
      </c>
      <c r="I4566" s="235">
        <v>0</v>
      </c>
      <c r="J4566" s="235">
        <v>0</v>
      </c>
      <c r="K4566" s="235">
        <v>0</v>
      </c>
      <c r="L4566" s="235">
        <v>0</v>
      </c>
      <c r="M4566" s="236" t="s">
        <v>583</v>
      </c>
    </row>
    <row r="4567" spans="1:13">
      <c r="A4567" s="106" t="str">
        <f t="shared" si="71"/>
        <v xml:space="preserve">44139 </v>
      </c>
      <c r="B4567" s="231" t="s">
        <v>7299</v>
      </c>
      <c r="C4567" s="232"/>
      <c r="D4567" s="233" t="s">
        <v>1358</v>
      </c>
      <c r="E4567" s="233"/>
      <c r="F4567" s="234" t="s">
        <v>7300</v>
      </c>
      <c r="G4567" s="235">
        <v>2.23</v>
      </c>
      <c r="H4567" s="233" t="s">
        <v>37</v>
      </c>
      <c r="I4567" s="235">
        <v>0.85</v>
      </c>
      <c r="J4567" s="235">
        <v>0.5</v>
      </c>
      <c r="K4567" s="233" t="s">
        <v>37</v>
      </c>
      <c r="L4567" s="235">
        <v>3.58</v>
      </c>
      <c r="M4567" s="236" t="s">
        <v>1125</v>
      </c>
    </row>
    <row r="4568" spans="1:13">
      <c r="A4568" s="106" t="str">
        <f t="shared" si="71"/>
        <v xml:space="preserve">44140 </v>
      </c>
      <c r="B4568" s="231" t="s">
        <v>7301</v>
      </c>
      <c r="C4568" s="232"/>
      <c r="D4568" s="233" t="s">
        <v>1358</v>
      </c>
      <c r="E4568" s="233"/>
      <c r="F4568" s="234" t="s">
        <v>7302</v>
      </c>
      <c r="G4568" s="235">
        <v>22.59</v>
      </c>
      <c r="H4568" s="233" t="s">
        <v>37</v>
      </c>
      <c r="I4568" s="235">
        <v>12.54</v>
      </c>
      <c r="J4568" s="235">
        <v>5.27</v>
      </c>
      <c r="K4568" s="233" t="s">
        <v>37</v>
      </c>
      <c r="L4568" s="235">
        <v>40.4</v>
      </c>
      <c r="M4568" s="236" t="s">
        <v>1570</v>
      </c>
    </row>
    <row r="4569" spans="1:13">
      <c r="A4569" s="106" t="str">
        <f t="shared" si="71"/>
        <v xml:space="preserve">44141 </v>
      </c>
      <c r="B4569" s="231" t="s">
        <v>7303</v>
      </c>
      <c r="C4569" s="232"/>
      <c r="D4569" s="233" t="s">
        <v>1358</v>
      </c>
      <c r="E4569" s="233"/>
      <c r="F4569" s="234" t="s">
        <v>7302</v>
      </c>
      <c r="G4569" s="235">
        <v>29.91</v>
      </c>
      <c r="H4569" s="233" t="s">
        <v>37</v>
      </c>
      <c r="I4569" s="235">
        <v>17.440000000000001</v>
      </c>
      <c r="J4569" s="235">
        <v>6.93</v>
      </c>
      <c r="K4569" s="233" t="s">
        <v>37</v>
      </c>
      <c r="L4569" s="235">
        <v>54.28</v>
      </c>
      <c r="M4569" s="236" t="s">
        <v>1570</v>
      </c>
    </row>
    <row r="4570" spans="1:13">
      <c r="A4570" s="106" t="str">
        <f t="shared" si="71"/>
        <v xml:space="preserve">44143 </v>
      </c>
      <c r="B4570" s="231" t="s">
        <v>7304</v>
      </c>
      <c r="C4570" s="232"/>
      <c r="D4570" s="233" t="s">
        <v>1358</v>
      </c>
      <c r="E4570" s="233"/>
      <c r="F4570" s="234" t="s">
        <v>7302</v>
      </c>
      <c r="G4570" s="235">
        <v>27.79</v>
      </c>
      <c r="H4570" s="233" t="s">
        <v>37</v>
      </c>
      <c r="I4570" s="235">
        <v>15.24</v>
      </c>
      <c r="J4570" s="235">
        <v>6.47</v>
      </c>
      <c r="K4570" s="233" t="s">
        <v>37</v>
      </c>
      <c r="L4570" s="235">
        <v>49.5</v>
      </c>
      <c r="M4570" s="236" t="s">
        <v>1570</v>
      </c>
    </row>
    <row r="4571" spans="1:13">
      <c r="A4571" s="106" t="str">
        <f t="shared" si="71"/>
        <v xml:space="preserve">44144 </v>
      </c>
      <c r="B4571" s="231" t="s">
        <v>7305</v>
      </c>
      <c r="C4571" s="232"/>
      <c r="D4571" s="233" t="s">
        <v>1358</v>
      </c>
      <c r="E4571" s="233"/>
      <c r="F4571" s="234" t="s">
        <v>7302</v>
      </c>
      <c r="G4571" s="235">
        <v>29.91</v>
      </c>
      <c r="H4571" s="233" t="s">
        <v>37</v>
      </c>
      <c r="I4571" s="235">
        <v>16.13</v>
      </c>
      <c r="J4571" s="235">
        <v>6.86</v>
      </c>
      <c r="K4571" s="233" t="s">
        <v>37</v>
      </c>
      <c r="L4571" s="235">
        <v>52.9</v>
      </c>
      <c r="M4571" s="236" t="s">
        <v>1570</v>
      </c>
    </row>
    <row r="4572" spans="1:13">
      <c r="A4572" s="106" t="str">
        <f t="shared" si="71"/>
        <v xml:space="preserve">44145 </v>
      </c>
      <c r="B4572" s="231" t="s">
        <v>7306</v>
      </c>
      <c r="C4572" s="232"/>
      <c r="D4572" s="233" t="s">
        <v>1358</v>
      </c>
      <c r="E4572" s="233"/>
      <c r="F4572" s="234" t="s">
        <v>7302</v>
      </c>
      <c r="G4572" s="235">
        <v>28.58</v>
      </c>
      <c r="H4572" s="233" t="s">
        <v>37</v>
      </c>
      <c r="I4572" s="235">
        <v>14.8</v>
      </c>
      <c r="J4572" s="235">
        <v>6.01</v>
      </c>
      <c r="K4572" s="233" t="s">
        <v>37</v>
      </c>
      <c r="L4572" s="235">
        <v>49.39</v>
      </c>
      <c r="M4572" s="236" t="s">
        <v>1570</v>
      </c>
    </row>
    <row r="4573" spans="1:13">
      <c r="A4573" s="106" t="str">
        <f t="shared" si="71"/>
        <v xml:space="preserve">44146 </v>
      </c>
      <c r="B4573" s="231" t="s">
        <v>7307</v>
      </c>
      <c r="C4573" s="232"/>
      <c r="D4573" s="233" t="s">
        <v>1358</v>
      </c>
      <c r="E4573" s="233"/>
      <c r="F4573" s="234" t="s">
        <v>7302</v>
      </c>
      <c r="G4573" s="235">
        <v>35.299999999999997</v>
      </c>
      <c r="H4573" s="233" t="s">
        <v>37</v>
      </c>
      <c r="I4573" s="235">
        <v>19.8</v>
      </c>
      <c r="J4573" s="235">
        <v>7.68</v>
      </c>
      <c r="K4573" s="233" t="s">
        <v>37</v>
      </c>
      <c r="L4573" s="235">
        <v>62.78</v>
      </c>
      <c r="M4573" s="236" t="s">
        <v>1570</v>
      </c>
    </row>
    <row r="4574" spans="1:13">
      <c r="A4574" s="106" t="str">
        <f t="shared" si="71"/>
        <v xml:space="preserve">44147 </v>
      </c>
      <c r="B4574" s="231" t="s">
        <v>7308</v>
      </c>
      <c r="C4574" s="232"/>
      <c r="D4574" s="233" t="s">
        <v>1358</v>
      </c>
      <c r="E4574" s="233"/>
      <c r="F4574" s="234" t="s">
        <v>7302</v>
      </c>
      <c r="G4574" s="235">
        <v>33.69</v>
      </c>
      <c r="H4574" s="233" t="s">
        <v>37</v>
      </c>
      <c r="I4574" s="235">
        <v>16.62</v>
      </c>
      <c r="J4574" s="235">
        <v>7.72</v>
      </c>
      <c r="K4574" s="233" t="s">
        <v>37</v>
      </c>
      <c r="L4574" s="235">
        <v>58.03</v>
      </c>
      <c r="M4574" s="236" t="s">
        <v>1570</v>
      </c>
    </row>
    <row r="4575" spans="1:13">
      <c r="A4575" s="106" t="str">
        <f t="shared" si="71"/>
        <v xml:space="preserve">44150 </v>
      </c>
      <c r="B4575" s="231" t="s">
        <v>7309</v>
      </c>
      <c r="C4575" s="232"/>
      <c r="D4575" s="233" t="s">
        <v>1358</v>
      </c>
      <c r="E4575" s="233"/>
      <c r="F4575" s="234" t="s">
        <v>7310</v>
      </c>
      <c r="G4575" s="235">
        <v>30.18</v>
      </c>
      <c r="H4575" s="233" t="s">
        <v>37</v>
      </c>
      <c r="I4575" s="235">
        <v>18.649999999999999</v>
      </c>
      <c r="J4575" s="235">
        <v>6.69</v>
      </c>
      <c r="K4575" s="233" t="s">
        <v>37</v>
      </c>
      <c r="L4575" s="235">
        <v>55.52</v>
      </c>
      <c r="M4575" s="236" t="s">
        <v>1570</v>
      </c>
    </row>
    <row r="4576" spans="1:13">
      <c r="A4576" s="106" t="str">
        <f t="shared" si="71"/>
        <v xml:space="preserve">44151 </v>
      </c>
      <c r="B4576" s="231" t="s">
        <v>7311</v>
      </c>
      <c r="C4576" s="232"/>
      <c r="D4576" s="233" t="s">
        <v>1358</v>
      </c>
      <c r="E4576" s="233"/>
      <c r="F4576" s="234" t="s">
        <v>7312</v>
      </c>
      <c r="G4576" s="235">
        <v>34.92</v>
      </c>
      <c r="H4576" s="233" t="s">
        <v>37</v>
      </c>
      <c r="I4576" s="235">
        <v>20.73</v>
      </c>
      <c r="J4576" s="235">
        <v>8.89</v>
      </c>
      <c r="K4576" s="233" t="s">
        <v>37</v>
      </c>
      <c r="L4576" s="235">
        <v>64.540000000000006</v>
      </c>
      <c r="M4576" s="236" t="s">
        <v>1570</v>
      </c>
    </row>
    <row r="4577" spans="1:13">
      <c r="A4577" s="106" t="str">
        <f t="shared" si="71"/>
        <v xml:space="preserve">44155 </v>
      </c>
      <c r="B4577" s="231" t="s">
        <v>7313</v>
      </c>
      <c r="C4577" s="232"/>
      <c r="D4577" s="233" t="s">
        <v>1358</v>
      </c>
      <c r="E4577" s="233"/>
      <c r="F4577" s="234" t="s">
        <v>7312</v>
      </c>
      <c r="G4577" s="235">
        <v>34.42</v>
      </c>
      <c r="H4577" s="233" t="s">
        <v>37</v>
      </c>
      <c r="I4577" s="235">
        <v>20.32</v>
      </c>
      <c r="J4577" s="235">
        <v>7.01</v>
      </c>
      <c r="K4577" s="233" t="s">
        <v>37</v>
      </c>
      <c r="L4577" s="235">
        <v>61.75</v>
      </c>
      <c r="M4577" s="236" t="s">
        <v>1570</v>
      </c>
    </row>
    <row r="4578" spans="1:13">
      <c r="A4578" s="106" t="str">
        <f t="shared" si="71"/>
        <v xml:space="preserve">44156 </v>
      </c>
      <c r="B4578" s="231" t="s">
        <v>7314</v>
      </c>
      <c r="C4578" s="232"/>
      <c r="D4578" s="233" t="s">
        <v>1358</v>
      </c>
      <c r="E4578" s="233"/>
      <c r="F4578" s="234" t="s">
        <v>7312</v>
      </c>
      <c r="G4578" s="235">
        <v>37.42</v>
      </c>
      <c r="H4578" s="233" t="s">
        <v>37</v>
      </c>
      <c r="I4578" s="235">
        <v>22.02</v>
      </c>
      <c r="J4578" s="235">
        <v>9.5399999999999991</v>
      </c>
      <c r="K4578" s="233" t="s">
        <v>37</v>
      </c>
      <c r="L4578" s="235">
        <v>68.98</v>
      </c>
      <c r="M4578" s="236" t="s">
        <v>1570</v>
      </c>
    </row>
    <row r="4579" spans="1:13">
      <c r="A4579" s="106" t="str">
        <f t="shared" si="71"/>
        <v xml:space="preserve">44157 </v>
      </c>
      <c r="B4579" s="231" t="s">
        <v>7315</v>
      </c>
      <c r="C4579" s="232"/>
      <c r="D4579" s="233" t="s">
        <v>1358</v>
      </c>
      <c r="E4579" s="233"/>
      <c r="F4579" s="234" t="s">
        <v>7316</v>
      </c>
      <c r="G4579" s="235">
        <v>35.700000000000003</v>
      </c>
      <c r="H4579" s="233" t="s">
        <v>37</v>
      </c>
      <c r="I4579" s="235">
        <v>20.84</v>
      </c>
      <c r="J4579" s="235">
        <v>9.1</v>
      </c>
      <c r="K4579" s="233" t="s">
        <v>37</v>
      </c>
      <c r="L4579" s="235">
        <v>65.64</v>
      </c>
      <c r="M4579" s="236" t="s">
        <v>1570</v>
      </c>
    </row>
    <row r="4580" spans="1:13">
      <c r="A4580" s="106" t="str">
        <f t="shared" si="71"/>
        <v xml:space="preserve">44158 </v>
      </c>
      <c r="B4580" s="231" t="s">
        <v>7317</v>
      </c>
      <c r="C4580" s="232"/>
      <c r="D4580" s="233" t="s">
        <v>1358</v>
      </c>
      <c r="E4580" s="233"/>
      <c r="F4580" s="234" t="s">
        <v>7318</v>
      </c>
      <c r="G4580" s="235">
        <v>36.700000000000003</v>
      </c>
      <c r="H4580" s="233" t="s">
        <v>37</v>
      </c>
      <c r="I4580" s="235">
        <v>21.21</v>
      </c>
      <c r="J4580" s="235">
        <v>9.36</v>
      </c>
      <c r="K4580" s="233" t="s">
        <v>37</v>
      </c>
      <c r="L4580" s="235">
        <v>67.27</v>
      </c>
      <c r="M4580" s="236" t="s">
        <v>1570</v>
      </c>
    </row>
    <row r="4581" spans="1:13">
      <c r="A4581" s="106" t="str">
        <f t="shared" si="71"/>
        <v xml:space="preserve">44160 </v>
      </c>
      <c r="B4581" s="231" t="s">
        <v>7319</v>
      </c>
      <c r="C4581" s="232"/>
      <c r="D4581" s="233" t="s">
        <v>1358</v>
      </c>
      <c r="E4581" s="233"/>
      <c r="F4581" s="234" t="s">
        <v>7310</v>
      </c>
      <c r="G4581" s="235">
        <v>20.89</v>
      </c>
      <c r="H4581" s="233" t="s">
        <v>37</v>
      </c>
      <c r="I4581" s="235">
        <v>11.71</v>
      </c>
      <c r="J4581" s="235">
        <v>4.78</v>
      </c>
      <c r="K4581" s="233" t="s">
        <v>37</v>
      </c>
      <c r="L4581" s="235">
        <v>37.380000000000003</v>
      </c>
      <c r="M4581" s="236" t="s">
        <v>1570</v>
      </c>
    </row>
    <row r="4582" spans="1:13">
      <c r="A4582" s="106" t="str">
        <f t="shared" si="71"/>
        <v xml:space="preserve">44180 </v>
      </c>
      <c r="B4582" s="231" t="s">
        <v>7320</v>
      </c>
      <c r="C4582" s="232"/>
      <c r="D4582" s="233" t="s">
        <v>1358</v>
      </c>
      <c r="E4582" s="233"/>
      <c r="F4582" s="234" t="s">
        <v>7321</v>
      </c>
      <c r="G4582" s="235">
        <v>15.27</v>
      </c>
      <c r="H4582" s="233" t="s">
        <v>37</v>
      </c>
      <c r="I4582" s="235">
        <v>8.84</v>
      </c>
      <c r="J4582" s="235">
        <v>3.71</v>
      </c>
      <c r="K4582" s="233" t="s">
        <v>37</v>
      </c>
      <c r="L4582" s="235">
        <v>27.82</v>
      </c>
      <c r="M4582" s="236" t="s">
        <v>1570</v>
      </c>
    </row>
    <row r="4583" spans="1:13">
      <c r="A4583" s="106" t="str">
        <f t="shared" si="71"/>
        <v xml:space="preserve">44186 </v>
      </c>
      <c r="B4583" s="231" t="s">
        <v>7322</v>
      </c>
      <c r="C4583" s="232"/>
      <c r="D4583" s="233" t="s">
        <v>1358</v>
      </c>
      <c r="E4583" s="233"/>
      <c r="F4583" s="234" t="s">
        <v>7323</v>
      </c>
      <c r="G4583" s="235">
        <v>10.38</v>
      </c>
      <c r="H4583" s="233" t="s">
        <v>37</v>
      </c>
      <c r="I4583" s="235">
        <v>6.78</v>
      </c>
      <c r="J4583" s="235">
        <v>2.5499999999999998</v>
      </c>
      <c r="K4583" s="233" t="s">
        <v>37</v>
      </c>
      <c r="L4583" s="235">
        <v>19.71</v>
      </c>
      <c r="M4583" s="236" t="s">
        <v>1570</v>
      </c>
    </row>
    <row r="4584" spans="1:13">
      <c r="A4584" s="106" t="str">
        <f t="shared" si="71"/>
        <v xml:space="preserve">44187 </v>
      </c>
      <c r="B4584" s="231" t="s">
        <v>7324</v>
      </c>
      <c r="C4584" s="232"/>
      <c r="D4584" s="233" t="s">
        <v>1358</v>
      </c>
      <c r="E4584" s="233"/>
      <c r="F4584" s="234" t="s">
        <v>7325</v>
      </c>
      <c r="G4584" s="235">
        <v>17.399999999999999</v>
      </c>
      <c r="H4584" s="233" t="s">
        <v>37</v>
      </c>
      <c r="I4584" s="235">
        <v>11.92</v>
      </c>
      <c r="J4584" s="235">
        <v>3.32</v>
      </c>
      <c r="K4584" s="233" t="s">
        <v>37</v>
      </c>
      <c r="L4584" s="235">
        <v>32.64</v>
      </c>
      <c r="M4584" s="236" t="s">
        <v>1570</v>
      </c>
    </row>
    <row r="4585" spans="1:13">
      <c r="A4585" s="106" t="str">
        <f t="shared" si="71"/>
        <v xml:space="preserve">44188 </v>
      </c>
      <c r="B4585" s="231" t="s">
        <v>7326</v>
      </c>
      <c r="C4585" s="232"/>
      <c r="D4585" s="233" t="s">
        <v>1358</v>
      </c>
      <c r="E4585" s="233"/>
      <c r="F4585" s="234" t="s">
        <v>7327</v>
      </c>
      <c r="G4585" s="235">
        <v>19.350000000000001</v>
      </c>
      <c r="H4585" s="233" t="s">
        <v>37</v>
      </c>
      <c r="I4585" s="235">
        <v>12.9</v>
      </c>
      <c r="J4585" s="235">
        <v>4.1500000000000004</v>
      </c>
      <c r="K4585" s="233" t="s">
        <v>37</v>
      </c>
      <c r="L4585" s="235">
        <v>36.4</v>
      </c>
      <c r="M4585" s="236" t="s">
        <v>1570</v>
      </c>
    </row>
    <row r="4586" spans="1:13">
      <c r="A4586" s="106" t="str">
        <f t="shared" si="71"/>
        <v xml:space="preserve">44202 </v>
      </c>
      <c r="B4586" s="231" t="s">
        <v>7328</v>
      </c>
      <c r="C4586" s="232"/>
      <c r="D4586" s="233" t="s">
        <v>1358</v>
      </c>
      <c r="E4586" s="233"/>
      <c r="F4586" s="234" t="s">
        <v>7329</v>
      </c>
      <c r="G4586" s="235">
        <v>23.39</v>
      </c>
      <c r="H4586" s="233" t="s">
        <v>37</v>
      </c>
      <c r="I4586" s="235">
        <v>12.87</v>
      </c>
      <c r="J4586" s="235">
        <v>5.47</v>
      </c>
      <c r="K4586" s="233" t="s">
        <v>37</v>
      </c>
      <c r="L4586" s="235">
        <v>41.73</v>
      </c>
      <c r="M4586" s="236" t="s">
        <v>1570</v>
      </c>
    </row>
    <row r="4587" spans="1:13">
      <c r="A4587" s="106" t="str">
        <f t="shared" si="71"/>
        <v xml:space="preserve">44203 </v>
      </c>
      <c r="B4587" s="231" t="s">
        <v>7330</v>
      </c>
      <c r="C4587" s="232"/>
      <c r="D4587" s="233" t="s">
        <v>1358</v>
      </c>
      <c r="E4587" s="233"/>
      <c r="F4587" s="234" t="s">
        <v>7331</v>
      </c>
      <c r="G4587" s="235">
        <v>4.4400000000000004</v>
      </c>
      <c r="H4587" s="233" t="s">
        <v>37</v>
      </c>
      <c r="I4587" s="235">
        <v>1.69</v>
      </c>
      <c r="J4587" s="235">
        <v>1.03</v>
      </c>
      <c r="K4587" s="233" t="s">
        <v>37</v>
      </c>
      <c r="L4587" s="235">
        <v>7.16</v>
      </c>
      <c r="M4587" s="236" t="s">
        <v>1125</v>
      </c>
    </row>
    <row r="4588" spans="1:13">
      <c r="A4588" s="106" t="str">
        <f t="shared" si="71"/>
        <v xml:space="preserve">44204 </v>
      </c>
      <c r="B4588" s="231" t="s">
        <v>7332</v>
      </c>
      <c r="C4588" s="232"/>
      <c r="D4588" s="233" t="s">
        <v>1358</v>
      </c>
      <c r="E4588" s="233"/>
      <c r="F4588" s="234" t="s">
        <v>7333</v>
      </c>
      <c r="G4588" s="235">
        <v>26.42</v>
      </c>
      <c r="H4588" s="233" t="s">
        <v>37</v>
      </c>
      <c r="I4588" s="235">
        <v>13.92</v>
      </c>
      <c r="J4588" s="235">
        <v>5.64</v>
      </c>
      <c r="K4588" s="233" t="s">
        <v>37</v>
      </c>
      <c r="L4588" s="235">
        <v>45.98</v>
      </c>
      <c r="M4588" s="236" t="s">
        <v>1570</v>
      </c>
    </row>
    <row r="4589" spans="1:13">
      <c r="A4589" s="106" t="str">
        <f t="shared" si="71"/>
        <v xml:space="preserve">44205 </v>
      </c>
      <c r="B4589" s="231" t="s">
        <v>7334</v>
      </c>
      <c r="C4589" s="232"/>
      <c r="D4589" s="233" t="s">
        <v>1358</v>
      </c>
      <c r="E4589" s="233"/>
      <c r="F4589" s="234" t="s">
        <v>7335</v>
      </c>
      <c r="G4589" s="235">
        <v>22.95</v>
      </c>
      <c r="H4589" s="233" t="s">
        <v>37</v>
      </c>
      <c r="I4589" s="235">
        <v>12.24</v>
      </c>
      <c r="J4589" s="235">
        <v>4.72</v>
      </c>
      <c r="K4589" s="233" t="s">
        <v>37</v>
      </c>
      <c r="L4589" s="235">
        <v>39.909999999999997</v>
      </c>
      <c r="M4589" s="236" t="s">
        <v>1570</v>
      </c>
    </row>
    <row r="4590" spans="1:13">
      <c r="A4590" s="106" t="str">
        <f t="shared" si="71"/>
        <v xml:space="preserve">44206 </v>
      </c>
      <c r="B4590" s="231" t="s">
        <v>7336</v>
      </c>
      <c r="C4590" s="232"/>
      <c r="D4590" s="233" t="s">
        <v>1358</v>
      </c>
      <c r="E4590" s="233"/>
      <c r="F4590" s="234" t="s">
        <v>7337</v>
      </c>
      <c r="G4590" s="235">
        <v>29.79</v>
      </c>
      <c r="H4590" s="233" t="s">
        <v>37</v>
      </c>
      <c r="I4590" s="235">
        <v>15.78</v>
      </c>
      <c r="J4590" s="235">
        <v>6.39</v>
      </c>
      <c r="K4590" s="233" t="s">
        <v>37</v>
      </c>
      <c r="L4590" s="235">
        <v>51.96</v>
      </c>
      <c r="M4590" s="236" t="s">
        <v>1570</v>
      </c>
    </row>
    <row r="4591" spans="1:13">
      <c r="A4591" s="106" t="str">
        <f t="shared" si="71"/>
        <v xml:space="preserve">44207 </v>
      </c>
      <c r="B4591" s="231" t="s">
        <v>7338</v>
      </c>
      <c r="C4591" s="232"/>
      <c r="D4591" s="233" t="s">
        <v>1358</v>
      </c>
      <c r="E4591" s="233"/>
      <c r="F4591" s="234" t="s">
        <v>7339</v>
      </c>
      <c r="G4591" s="235">
        <v>31.92</v>
      </c>
      <c r="H4591" s="233" t="s">
        <v>37</v>
      </c>
      <c r="I4591" s="235">
        <v>15.81</v>
      </c>
      <c r="J4591" s="235">
        <v>6.25</v>
      </c>
      <c r="K4591" s="233" t="s">
        <v>37</v>
      </c>
      <c r="L4591" s="235">
        <v>53.98</v>
      </c>
      <c r="M4591" s="236" t="s">
        <v>1570</v>
      </c>
    </row>
    <row r="4592" spans="1:13">
      <c r="A4592" s="106" t="str">
        <f t="shared" si="71"/>
        <v xml:space="preserve">44208 </v>
      </c>
      <c r="B4592" s="231" t="s">
        <v>7340</v>
      </c>
      <c r="C4592" s="232"/>
      <c r="D4592" s="233" t="s">
        <v>1358</v>
      </c>
      <c r="E4592" s="233"/>
      <c r="F4592" s="234" t="s">
        <v>7339</v>
      </c>
      <c r="G4592" s="235">
        <v>33.99</v>
      </c>
      <c r="H4592" s="233" t="s">
        <v>37</v>
      </c>
      <c r="I4592" s="235">
        <v>18.07</v>
      </c>
      <c r="J4592" s="235">
        <v>6.62</v>
      </c>
      <c r="K4592" s="233" t="s">
        <v>37</v>
      </c>
      <c r="L4592" s="235">
        <v>58.68</v>
      </c>
      <c r="M4592" s="236" t="s">
        <v>1570</v>
      </c>
    </row>
    <row r="4593" spans="1:13">
      <c r="A4593" s="106" t="str">
        <f t="shared" si="71"/>
        <v xml:space="preserve">44210 </v>
      </c>
      <c r="B4593" s="231" t="s">
        <v>7341</v>
      </c>
      <c r="C4593" s="232"/>
      <c r="D4593" s="233" t="s">
        <v>1358</v>
      </c>
      <c r="E4593" s="233"/>
      <c r="F4593" s="234" t="s">
        <v>7342</v>
      </c>
      <c r="G4593" s="235">
        <v>30.09</v>
      </c>
      <c r="H4593" s="233" t="s">
        <v>37</v>
      </c>
      <c r="I4593" s="235">
        <v>17.22</v>
      </c>
      <c r="J4593" s="235">
        <v>5.41</v>
      </c>
      <c r="K4593" s="233" t="s">
        <v>37</v>
      </c>
      <c r="L4593" s="235">
        <v>52.72</v>
      </c>
      <c r="M4593" s="236" t="s">
        <v>1570</v>
      </c>
    </row>
    <row r="4594" spans="1:13">
      <c r="A4594" s="106" t="str">
        <f t="shared" si="71"/>
        <v xml:space="preserve">44211 </v>
      </c>
      <c r="B4594" s="231" t="s">
        <v>7343</v>
      </c>
      <c r="C4594" s="232"/>
      <c r="D4594" s="233" t="s">
        <v>1358</v>
      </c>
      <c r="E4594" s="233"/>
      <c r="F4594" s="234" t="s">
        <v>7344</v>
      </c>
      <c r="G4594" s="235">
        <v>37.08</v>
      </c>
      <c r="H4594" s="233" t="s">
        <v>37</v>
      </c>
      <c r="I4594" s="235">
        <v>20.65</v>
      </c>
      <c r="J4594" s="235">
        <v>5</v>
      </c>
      <c r="K4594" s="233" t="s">
        <v>37</v>
      </c>
      <c r="L4594" s="235">
        <v>62.73</v>
      </c>
      <c r="M4594" s="236" t="s">
        <v>1570</v>
      </c>
    </row>
    <row r="4595" spans="1:13">
      <c r="A4595" s="106" t="str">
        <f t="shared" si="71"/>
        <v xml:space="preserve">44212 </v>
      </c>
      <c r="B4595" s="231" t="s">
        <v>7345</v>
      </c>
      <c r="C4595" s="232"/>
      <c r="D4595" s="233" t="s">
        <v>1358</v>
      </c>
      <c r="E4595" s="233"/>
      <c r="F4595" s="234" t="s">
        <v>7342</v>
      </c>
      <c r="G4595" s="235">
        <v>34.58</v>
      </c>
      <c r="H4595" s="233" t="s">
        <v>37</v>
      </c>
      <c r="I4595" s="235">
        <v>19.89</v>
      </c>
      <c r="J4595" s="235">
        <v>5.97</v>
      </c>
      <c r="K4595" s="233" t="s">
        <v>37</v>
      </c>
      <c r="L4595" s="235">
        <v>60.44</v>
      </c>
      <c r="M4595" s="236" t="s">
        <v>1570</v>
      </c>
    </row>
    <row r="4596" spans="1:13">
      <c r="A4596" s="106" t="str">
        <f t="shared" si="71"/>
        <v xml:space="preserve">44213 </v>
      </c>
      <c r="B4596" s="231" t="s">
        <v>7346</v>
      </c>
      <c r="C4596" s="232"/>
      <c r="D4596" s="233" t="s">
        <v>1358</v>
      </c>
      <c r="E4596" s="233"/>
      <c r="F4596" s="234" t="s">
        <v>7347</v>
      </c>
      <c r="G4596" s="235">
        <v>3.5</v>
      </c>
      <c r="H4596" s="233" t="s">
        <v>37</v>
      </c>
      <c r="I4596" s="235">
        <v>1.32</v>
      </c>
      <c r="J4596" s="235">
        <v>0.7</v>
      </c>
      <c r="K4596" s="233" t="s">
        <v>37</v>
      </c>
      <c r="L4596" s="235">
        <v>5.52</v>
      </c>
      <c r="M4596" s="236" t="s">
        <v>1125</v>
      </c>
    </row>
    <row r="4597" spans="1:13">
      <c r="A4597" s="106" t="str">
        <f t="shared" si="71"/>
        <v xml:space="preserve">44227 </v>
      </c>
      <c r="B4597" s="231" t="s">
        <v>7348</v>
      </c>
      <c r="C4597" s="232"/>
      <c r="D4597" s="233" t="s">
        <v>1358</v>
      </c>
      <c r="E4597" s="233"/>
      <c r="F4597" s="234" t="s">
        <v>7349</v>
      </c>
      <c r="G4597" s="235">
        <v>28.62</v>
      </c>
      <c r="H4597" s="233" t="s">
        <v>37</v>
      </c>
      <c r="I4597" s="235">
        <v>14.78</v>
      </c>
      <c r="J4597" s="235">
        <v>6.15</v>
      </c>
      <c r="K4597" s="233" t="s">
        <v>37</v>
      </c>
      <c r="L4597" s="235">
        <v>49.55</v>
      </c>
      <c r="M4597" s="236" t="s">
        <v>1570</v>
      </c>
    </row>
    <row r="4598" spans="1:13">
      <c r="A4598" s="106" t="str">
        <f t="shared" si="71"/>
        <v xml:space="preserve">44238 </v>
      </c>
      <c r="B4598" s="231" t="s">
        <v>7350</v>
      </c>
      <c r="C4598" s="232"/>
      <c r="D4598" s="233" t="s">
        <v>664</v>
      </c>
      <c r="E4598" s="233"/>
      <c r="F4598" s="234" t="s">
        <v>19042</v>
      </c>
      <c r="G4598" s="235">
        <v>0</v>
      </c>
      <c r="H4598" s="235">
        <v>0</v>
      </c>
      <c r="I4598" s="235">
        <v>0</v>
      </c>
      <c r="J4598" s="235">
        <v>0</v>
      </c>
      <c r="K4598" s="235">
        <v>0</v>
      </c>
      <c r="L4598" s="235">
        <v>0</v>
      </c>
      <c r="M4598" s="236" t="s">
        <v>991</v>
      </c>
    </row>
    <row r="4599" spans="1:13">
      <c r="A4599" s="106" t="str">
        <f t="shared" si="71"/>
        <v xml:space="preserve">44300 </v>
      </c>
      <c r="B4599" s="231" t="s">
        <v>7351</v>
      </c>
      <c r="C4599" s="232"/>
      <c r="D4599" s="233" t="s">
        <v>1358</v>
      </c>
      <c r="E4599" s="233"/>
      <c r="F4599" s="234" t="s">
        <v>7352</v>
      </c>
      <c r="G4599" s="235">
        <v>13.75</v>
      </c>
      <c r="H4599" s="233" t="s">
        <v>37</v>
      </c>
      <c r="I4599" s="235">
        <v>8.35</v>
      </c>
      <c r="J4599" s="235">
        <v>3.36</v>
      </c>
      <c r="K4599" s="233" t="s">
        <v>37</v>
      </c>
      <c r="L4599" s="235">
        <v>25.46</v>
      </c>
      <c r="M4599" s="236" t="s">
        <v>1570</v>
      </c>
    </row>
    <row r="4600" spans="1:13">
      <c r="A4600" s="106" t="str">
        <f t="shared" si="71"/>
        <v xml:space="preserve">44310 </v>
      </c>
      <c r="B4600" s="231" t="s">
        <v>7353</v>
      </c>
      <c r="C4600" s="232"/>
      <c r="D4600" s="233" t="s">
        <v>1358</v>
      </c>
      <c r="E4600" s="233"/>
      <c r="F4600" s="234" t="s">
        <v>7354</v>
      </c>
      <c r="G4600" s="235">
        <v>17.59</v>
      </c>
      <c r="H4600" s="233" t="s">
        <v>37</v>
      </c>
      <c r="I4600" s="235">
        <v>9.91</v>
      </c>
      <c r="J4600" s="235">
        <v>3.74</v>
      </c>
      <c r="K4600" s="233" t="s">
        <v>37</v>
      </c>
      <c r="L4600" s="235">
        <v>31.24</v>
      </c>
      <c r="M4600" s="236" t="s">
        <v>1570</v>
      </c>
    </row>
    <row r="4601" spans="1:13">
      <c r="A4601" s="106" t="str">
        <f t="shared" si="71"/>
        <v xml:space="preserve">44312 </v>
      </c>
      <c r="B4601" s="231" t="s">
        <v>7355</v>
      </c>
      <c r="C4601" s="232"/>
      <c r="D4601" s="233" t="s">
        <v>1358</v>
      </c>
      <c r="E4601" s="233"/>
      <c r="F4601" s="234" t="s">
        <v>7356</v>
      </c>
      <c r="G4601" s="235">
        <v>9.43</v>
      </c>
      <c r="H4601" s="233" t="s">
        <v>37</v>
      </c>
      <c r="I4601" s="235">
        <v>6.7</v>
      </c>
      <c r="J4601" s="235">
        <v>1.92</v>
      </c>
      <c r="K4601" s="233" t="s">
        <v>37</v>
      </c>
      <c r="L4601" s="235">
        <v>18.05</v>
      </c>
      <c r="M4601" s="236" t="s">
        <v>1570</v>
      </c>
    </row>
    <row r="4602" spans="1:13">
      <c r="A4602" s="106" t="str">
        <f t="shared" si="71"/>
        <v xml:space="preserve">44314 </v>
      </c>
      <c r="B4602" s="231" t="s">
        <v>7357</v>
      </c>
      <c r="C4602" s="232"/>
      <c r="D4602" s="233" t="s">
        <v>1358</v>
      </c>
      <c r="E4602" s="233"/>
      <c r="F4602" s="234" t="s">
        <v>7356</v>
      </c>
      <c r="G4602" s="235">
        <v>16.739999999999998</v>
      </c>
      <c r="H4602" s="233" t="s">
        <v>37</v>
      </c>
      <c r="I4602" s="235">
        <v>10.199999999999999</v>
      </c>
      <c r="J4602" s="235">
        <v>3.23</v>
      </c>
      <c r="K4602" s="233" t="s">
        <v>37</v>
      </c>
      <c r="L4602" s="235">
        <v>30.17</v>
      </c>
      <c r="M4602" s="236" t="s">
        <v>1570</v>
      </c>
    </row>
    <row r="4603" spans="1:13">
      <c r="A4603" s="106" t="str">
        <f t="shared" si="71"/>
        <v xml:space="preserve">44316 </v>
      </c>
      <c r="B4603" s="231" t="s">
        <v>7358</v>
      </c>
      <c r="C4603" s="232"/>
      <c r="D4603" s="233" t="s">
        <v>1358</v>
      </c>
      <c r="E4603" s="233"/>
      <c r="F4603" s="234" t="s">
        <v>7359</v>
      </c>
      <c r="G4603" s="235">
        <v>23.59</v>
      </c>
      <c r="H4603" s="233" t="s">
        <v>37</v>
      </c>
      <c r="I4603" s="235">
        <v>13.13</v>
      </c>
      <c r="J4603" s="235">
        <v>6.01</v>
      </c>
      <c r="K4603" s="233" t="s">
        <v>37</v>
      </c>
      <c r="L4603" s="235">
        <v>42.73</v>
      </c>
      <c r="M4603" s="236" t="s">
        <v>1570</v>
      </c>
    </row>
    <row r="4604" spans="1:13">
      <c r="A4604" s="106" t="str">
        <f t="shared" si="71"/>
        <v xml:space="preserve">44320 </v>
      </c>
      <c r="B4604" s="231" t="s">
        <v>7360</v>
      </c>
      <c r="C4604" s="232"/>
      <c r="D4604" s="233" t="s">
        <v>1358</v>
      </c>
      <c r="E4604" s="233"/>
      <c r="F4604" s="234" t="s">
        <v>7361</v>
      </c>
      <c r="G4604" s="235">
        <v>19.91</v>
      </c>
      <c r="H4604" s="233" t="s">
        <v>37</v>
      </c>
      <c r="I4604" s="235">
        <v>11.83</v>
      </c>
      <c r="J4604" s="235">
        <v>4.41</v>
      </c>
      <c r="K4604" s="233" t="s">
        <v>37</v>
      </c>
      <c r="L4604" s="235">
        <v>36.15</v>
      </c>
      <c r="M4604" s="236" t="s">
        <v>1570</v>
      </c>
    </row>
    <row r="4605" spans="1:13">
      <c r="A4605" s="106" t="str">
        <f t="shared" si="71"/>
        <v xml:space="preserve">44322 </v>
      </c>
      <c r="B4605" s="231" t="s">
        <v>7362</v>
      </c>
      <c r="C4605" s="232"/>
      <c r="D4605" s="233" t="s">
        <v>1358</v>
      </c>
      <c r="E4605" s="233"/>
      <c r="F4605" s="234" t="s">
        <v>7363</v>
      </c>
      <c r="G4605" s="235">
        <v>13.32</v>
      </c>
      <c r="H4605" s="233" t="s">
        <v>37</v>
      </c>
      <c r="I4605" s="235">
        <v>13.59</v>
      </c>
      <c r="J4605" s="235">
        <v>3.4</v>
      </c>
      <c r="K4605" s="233" t="s">
        <v>37</v>
      </c>
      <c r="L4605" s="235">
        <v>30.31</v>
      </c>
      <c r="M4605" s="236" t="s">
        <v>1570</v>
      </c>
    </row>
    <row r="4606" spans="1:13">
      <c r="A4606" s="106" t="str">
        <f t="shared" si="71"/>
        <v xml:space="preserve">44340 </v>
      </c>
      <c r="B4606" s="231" t="s">
        <v>7364</v>
      </c>
      <c r="C4606" s="232"/>
      <c r="D4606" s="233" t="s">
        <v>1358</v>
      </c>
      <c r="E4606" s="233"/>
      <c r="F4606" s="234" t="s">
        <v>7365</v>
      </c>
      <c r="G4606" s="235">
        <v>9.2799999999999994</v>
      </c>
      <c r="H4606" s="233" t="s">
        <v>37</v>
      </c>
      <c r="I4606" s="235">
        <v>7.76</v>
      </c>
      <c r="J4606" s="235">
        <v>1.99</v>
      </c>
      <c r="K4606" s="233" t="s">
        <v>37</v>
      </c>
      <c r="L4606" s="235">
        <v>19.03</v>
      </c>
      <c r="M4606" s="236" t="s">
        <v>1570</v>
      </c>
    </row>
    <row r="4607" spans="1:13">
      <c r="A4607" s="106" t="str">
        <f t="shared" si="71"/>
        <v xml:space="preserve">44345 </v>
      </c>
      <c r="B4607" s="231" t="s">
        <v>7366</v>
      </c>
      <c r="C4607" s="232"/>
      <c r="D4607" s="233" t="s">
        <v>1358</v>
      </c>
      <c r="E4607" s="233"/>
      <c r="F4607" s="234" t="s">
        <v>7365</v>
      </c>
      <c r="G4607" s="235">
        <v>17.22</v>
      </c>
      <c r="H4607" s="233" t="s">
        <v>37</v>
      </c>
      <c r="I4607" s="235">
        <v>10.78</v>
      </c>
      <c r="J4607" s="235">
        <v>3.67</v>
      </c>
      <c r="K4607" s="233" t="s">
        <v>37</v>
      </c>
      <c r="L4607" s="235">
        <v>31.67</v>
      </c>
      <c r="M4607" s="236" t="s">
        <v>1570</v>
      </c>
    </row>
    <row r="4608" spans="1:13">
      <c r="A4608" s="106" t="str">
        <f t="shared" si="71"/>
        <v xml:space="preserve">44346 </v>
      </c>
      <c r="B4608" s="231" t="s">
        <v>7367</v>
      </c>
      <c r="C4608" s="232"/>
      <c r="D4608" s="233" t="s">
        <v>1358</v>
      </c>
      <c r="E4608" s="233"/>
      <c r="F4608" s="234" t="s">
        <v>7365</v>
      </c>
      <c r="G4608" s="235">
        <v>19.63</v>
      </c>
      <c r="H4608" s="233" t="s">
        <v>37</v>
      </c>
      <c r="I4608" s="235">
        <v>11.72</v>
      </c>
      <c r="J4608" s="235">
        <v>4.2699999999999996</v>
      </c>
      <c r="K4608" s="233" t="s">
        <v>37</v>
      </c>
      <c r="L4608" s="235">
        <v>35.619999999999997</v>
      </c>
      <c r="M4608" s="236" t="s">
        <v>1570</v>
      </c>
    </row>
    <row r="4609" spans="1:13">
      <c r="A4609" s="106" t="str">
        <f t="shared" si="71"/>
        <v xml:space="preserve">44360 </v>
      </c>
      <c r="B4609" s="231" t="s">
        <v>7368</v>
      </c>
      <c r="C4609" s="232"/>
      <c r="D4609" s="233" t="s">
        <v>1358</v>
      </c>
      <c r="E4609" s="233"/>
      <c r="F4609" s="234" t="s">
        <v>7369</v>
      </c>
      <c r="G4609" s="235">
        <v>2.4900000000000002</v>
      </c>
      <c r="H4609" s="233" t="s">
        <v>37</v>
      </c>
      <c r="I4609" s="235">
        <v>1.48</v>
      </c>
      <c r="J4609" s="235">
        <v>0.28999999999999998</v>
      </c>
      <c r="K4609" s="233" t="s">
        <v>37</v>
      </c>
      <c r="L4609" s="235">
        <v>4.26</v>
      </c>
      <c r="M4609" s="236" t="s">
        <v>1324</v>
      </c>
    </row>
    <row r="4610" spans="1:13">
      <c r="A4610" s="106" t="str">
        <f t="shared" si="71"/>
        <v xml:space="preserve">44361 </v>
      </c>
      <c r="B4610" s="231" t="s">
        <v>7370</v>
      </c>
      <c r="C4610" s="232"/>
      <c r="D4610" s="233" t="s">
        <v>1358</v>
      </c>
      <c r="E4610" s="233"/>
      <c r="F4610" s="234" t="s">
        <v>7371</v>
      </c>
      <c r="G4610" s="235">
        <v>2.77</v>
      </c>
      <c r="H4610" s="233" t="s">
        <v>37</v>
      </c>
      <c r="I4610" s="235">
        <v>1.61</v>
      </c>
      <c r="J4610" s="235">
        <v>0.32</v>
      </c>
      <c r="K4610" s="233" t="s">
        <v>37</v>
      </c>
      <c r="L4610" s="235">
        <v>4.7</v>
      </c>
      <c r="M4610" s="236" t="s">
        <v>1324</v>
      </c>
    </row>
    <row r="4611" spans="1:13">
      <c r="A4611" s="106" t="str">
        <f t="shared" ref="A4611:A4674" si="72">B4611&amp;" "&amp;C4611</f>
        <v xml:space="preserve">44363 </v>
      </c>
      <c r="B4611" s="231" t="s">
        <v>7372</v>
      </c>
      <c r="C4611" s="232"/>
      <c r="D4611" s="233" t="s">
        <v>1358</v>
      </c>
      <c r="E4611" s="233"/>
      <c r="F4611" s="234" t="s">
        <v>7369</v>
      </c>
      <c r="G4611" s="235">
        <v>3.39</v>
      </c>
      <c r="H4611" s="233" t="s">
        <v>37</v>
      </c>
      <c r="I4611" s="235">
        <v>1.88</v>
      </c>
      <c r="J4611" s="235">
        <v>0.4</v>
      </c>
      <c r="K4611" s="233" t="s">
        <v>37</v>
      </c>
      <c r="L4611" s="235">
        <v>5.67</v>
      </c>
      <c r="M4611" s="236" t="s">
        <v>1324</v>
      </c>
    </row>
    <row r="4612" spans="1:13">
      <c r="A4612" s="106" t="str">
        <f t="shared" si="72"/>
        <v xml:space="preserve">44364 </v>
      </c>
      <c r="B4612" s="231" t="s">
        <v>7373</v>
      </c>
      <c r="C4612" s="232"/>
      <c r="D4612" s="233" t="s">
        <v>1358</v>
      </c>
      <c r="E4612" s="233"/>
      <c r="F4612" s="234" t="s">
        <v>7369</v>
      </c>
      <c r="G4612" s="235">
        <v>3.63</v>
      </c>
      <c r="H4612" s="233" t="s">
        <v>37</v>
      </c>
      <c r="I4612" s="235">
        <v>1.99</v>
      </c>
      <c r="J4612" s="235">
        <v>0.43</v>
      </c>
      <c r="K4612" s="233" t="s">
        <v>37</v>
      </c>
      <c r="L4612" s="235">
        <v>6.05</v>
      </c>
      <c r="M4612" s="236" t="s">
        <v>1324</v>
      </c>
    </row>
    <row r="4613" spans="1:13">
      <c r="A4613" s="106" t="str">
        <f t="shared" si="72"/>
        <v xml:space="preserve">44365 </v>
      </c>
      <c r="B4613" s="231" t="s">
        <v>7374</v>
      </c>
      <c r="C4613" s="232"/>
      <c r="D4613" s="233" t="s">
        <v>1358</v>
      </c>
      <c r="E4613" s="233"/>
      <c r="F4613" s="234" t="s">
        <v>7369</v>
      </c>
      <c r="G4613" s="235">
        <v>3.21</v>
      </c>
      <c r="H4613" s="233" t="s">
        <v>37</v>
      </c>
      <c r="I4613" s="235">
        <v>1.8</v>
      </c>
      <c r="J4613" s="235">
        <v>0.39</v>
      </c>
      <c r="K4613" s="233" t="s">
        <v>37</v>
      </c>
      <c r="L4613" s="235">
        <v>5.4</v>
      </c>
      <c r="M4613" s="236" t="s">
        <v>1324</v>
      </c>
    </row>
    <row r="4614" spans="1:13">
      <c r="A4614" s="106" t="str">
        <f t="shared" si="72"/>
        <v xml:space="preserve">44366 </v>
      </c>
      <c r="B4614" s="231" t="s">
        <v>7375</v>
      </c>
      <c r="C4614" s="232"/>
      <c r="D4614" s="233" t="s">
        <v>1358</v>
      </c>
      <c r="E4614" s="233"/>
      <c r="F4614" s="234" t="s">
        <v>7369</v>
      </c>
      <c r="G4614" s="235">
        <v>4.3</v>
      </c>
      <c r="H4614" s="233" t="s">
        <v>37</v>
      </c>
      <c r="I4614" s="235">
        <v>2.29</v>
      </c>
      <c r="J4614" s="235">
        <v>0.5</v>
      </c>
      <c r="K4614" s="233" t="s">
        <v>37</v>
      </c>
      <c r="L4614" s="235">
        <v>7.09</v>
      </c>
      <c r="M4614" s="236" t="s">
        <v>1324</v>
      </c>
    </row>
    <row r="4615" spans="1:13">
      <c r="A4615" s="106" t="str">
        <f t="shared" si="72"/>
        <v xml:space="preserve">44369 </v>
      </c>
      <c r="B4615" s="231" t="s">
        <v>7376</v>
      </c>
      <c r="C4615" s="232"/>
      <c r="D4615" s="233" t="s">
        <v>1358</v>
      </c>
      <c r="E4615" s="233"/>
      <c r="F4615" s="234" t="s">
        <v>7369</v>
      </c>
      <c r="G4615" s="235">
        <v>4.41</v>
      </c>
      <c r="H4615" s="233" t="s">
        <v>37</v>
      </c>
      <c r="I4615" s="235">
        <v>2.34</v>
      </c>
      <c r="J4615" s="235">
        <v>0.51</v>
      </c>
      <c r="K4615" s="233" t="s">
        <v>37</v>
      </c>
      <c r="L4615" s="235">
        <v>7.26</v>
      </c>
      <c r="M4615" s="236" t="s">
        <v>1324</v>
      </c>
    </row>
    <row r="4616" spans="1:13">
      <c r="A4616" s="106" t="str">
        <f t="shared" si="72"/>
        <v xml:space="preserve">44370 </v>
      </c>
      <c r="B4616" s="231" t="s">
        <v>7377</v>
      </c>
      <c r="C4616" s="232"/>
      <c r="D4616" s="233" t="s">
        <v>1358</v>
      </c>
      <c r="E4616" s="233"/>
      <c r="F4616" s="234" t="s">
        <v>7378</v>
      </c>
      <c r="G4616" s="235">
        <v>4.6900000000000004</v>
      </c>
      <c r="H4616" s="233" t="s">
        <v>37</v>
      </c>
      <c r="I4616" s="235">
        <v>2.65</v>
      </c>
      <c r="J4616" s="235">
        <v>0.55000000000000004</v>
      </c>
      <c r="K4616" s="233" t="s">
        <v>37</v>
      </c>
      <c r="L4616" s="235">
        <v>7.89</v>
      </c>
      <c r="M4616" s="236" t="s">
        <v>1324</v>
      </c>
    </row>
    <row r="4617" spans="1:13">
      <c r="A4617" s="106" t="str">
        <f t="shared" si="72"/>
        <v xml:space="preserve">44372 </v>
      </c>
      <c r="B4617" s="231" t="s">
        <v>7379</v>
      </c>
      <c r="C4617" s="232"/>
      <c r="D4617" s="233" t="s">
        <v>1358</v>
      </c>
      <c r="E4617" s="233"/>
      <c r="F4617" s="234" t="s">
        <v>7369</v>
      </c>
      <c r="G4617" s="235">
        <v>4.3</v>
      </c>
      <c r="H4617" s="233" t="s">
        <v>37</v>
      </c>
      <c r="I4617" s="235">
        <v>2.23</v>
      </c>
      <c r="J4617" s="235">
        <v>0.57999999999999996</v>
      </c>
      <c r="K4617" s="233" t="s">
        <v>37</v>
      </c>
      <c r="L4617" s="235">
        <v>7.11</v>
      </c>
      <c r="M4617" s="236" t="s">
        <v>1324</v>
      </c>
    </row>
    <row r="4618" spans="1:13">
      <c r="A4618" s="106" t="str">
        <f t="shared" si="72"/>
        <v xml:space="preserve">44373 </v>
      </c>
      <c r="B4618" s="231" t="s">
        <v>7380</v>
      </c>
      <c r="C4618" s="232"/>
      <c r="D4618" s="233" t="s">
        <v>1358</v>
      </c>
      <c r="E4618" s="233"/>
      <c r="F4618" s="234" t="s">
        <v>7369</v>
      </c>
      <c r="G4618" s="235">
        <v>3.39</v>
      </c>
      <c r="H4618" s="233" t="s">
        <v>37</v>
      </c>
      <c r="I4618" s="235">
        <v>1.85</v>
      </c>
      <c r="J4618" s="235">
        <v>0.47</v>
      </c>
      <c r="K4618" s="233" t="s">
        <v>37</v>
      </c>
      <c r="L4618" s="235">
        <v>5.71</v>
      </c>
      <c r="M4618" s="236" t="s">
        <v>1324</v>
      </c>
    </row>
    <row r="4619" spans="1:13">
      <c r="A4619" s="106" t="str">
        <f t="shared" si="72"/>
        <v xml:space="preserve">44376 </v>
      </c>
      <c r="B4619" s="231" t="s">
        <v>7381</v>
      </c>
      <c r="C4619" s="232"/>
      <c r="D4619" s="233" t="s">
        <v>1358</v>
      </c>
      <c r="E4619" s="233"/>
      <c r="F4619" s="234" t="s">
        <v>7369</v>
      </c>
      <c r="G4619" s="235">
        <v>5.15</v>
      </c>
      <c r="H4619" s="233" t="s">
        <v>37</v>
      </c>
      <c r="I4619" s="235">
        <v>2.65</v>
      </c>
      <c r="J4619" s="235">
        <v>0.6</v>
      </c>
      <c r="K4619" s="233" t="s">
        <v>37</v>
      </c>
      <c r="L4619" s="235">
        <v>8.4</v>
      </c>
      <c r="M4619" s="236" t="s">
        <v>1324</v>
      </c>
    </row>
    <row r="4620" spans="1:13">
      <c r="A4620" s="106" t="str">
        <f t="shared" si="72"/>
        <v xml:space="preserve">44377 </v>
      </c>
      <c r="B4620" s="231" t="s">
        <v>7382</v>
      </c>
      <c r="C4620" s="232"/>
      <c r="D4620" s="233" t="s">
        <v>1358</v>
      </c>
      <c r="E4620" s="233"/>
      <c r="F4620" s="234" t="s">
        <v>7371</v>
      </c>
      <c r="G4620" s="235">
        <v>5.42</v>
      </c>
      <c r="H4620" s="233" t="s">
        <v>37</v>
      </c>
      <c r="I4620" s="235">
        <v>2.75</v>
      </c>
      <c r="J4620" s="235">
        <v>0.63</v>
      </c>
      <c r="K4620" s="233" t="s">
        <v>37</v>
      </c>
      <c r="L4620" s="235">
        <v>8.8000000000000007</v>
      </c>
      <c r="M4620" s="236" t="s">
        <v>1324</v>
      </c>
    </row>
    <row r="4621" spans="1:13">
      <c r="A4621" s="106" t="str">
        <f t="shared" si="72"/>
        <v xml:space="preserve">44378 </v>
      </c>
      <c r="B4621" s="231" t="s">
        <v>7383</v>
      </c>
      <c r="C4621" s="232"/>
      <c r="D4621" s="233" t="s">
        <v>1358</v>
      </c>
      <c r="E4621" s="233"/>
      <c r="F4621" s="234" t="s">
        <v>7369</v>
      </c>
      <c r="G4621" s="235">
        <v>7.02</v>
      </c>
      <c r="H4621" s="233" t="s">
        <v>37</v>
      </c>
      <c r="I4621" s="235">
        <v>3.5</v>
      </c>
      <c r="J4621" s="235">
        <v>0.82</v>
      </c>
      <c r="K4621" s="233" t="s">
        <v>37</v>
      </c>
      <c r="L4621" s="235">
        <v>11.34</v>
      </c>
      <c r="M4621" s="236" t="s">
        <v>1324</v>
      </c>
    </row>
    <row r="4622" spans="1:13">
      <c r="A4622" s="106" t="str">
        <f t="shared" si="72"/>
        <v xml:space="preserve">44379 </v>
      </c>
      <c r="B4622" s="231" t="s">
        <v>7384</v>
      </c>
      <c r="C4622" s="232"/>
      <c r="D4622" s="233" t="s">
        <v>1358</v>
      </c>
      <c r="E4622" s="233"/>
      <c r="F4622" s="234" t="s">
        <v>7385</v>
      </c>
      <c r="G4622" s="235">
        <v>7.36</v>
      </c>
      <c r="H4622" s="233" t="s">
        <v>37</v>
      </c>
      <c r="I4622" s="235">
        <v>3.84</v>
      </c>
      <c r="J4622" s="235">
        <v>0.86</v>
      </c>
      <c r="K4622" s="233" t="s">
        <v>37</v>
      </c>
      <c r="L4622" s="235">
        <v>12.06</v>
      </c>
      <c r="M4622" s="236" t="s">
        <v>1324</v>
      </c>
    </row>
    <row r="4623" spans="1:13">
      <c r="A4623" s="106" t="str">
        <f t="shared" si="72"/>
        <v xml:space="preserve">44380 </v>
      </c>
      <c r="B4623" s="231" t="s">
        <v>7386</v>
      </c>
      <c r="C4623" s="232"/>
      <c r="D4623" s="233" t="s">
        <v>1358</v>
      </c>
      <c r="E4623" s="233"/>
      <c r="F4623" s="234" t="s">
        <v>7387</v>
      </c>
      <c r="G4623" s="235">
        <v>0.87</v>
      </c>
      <c r="H4623" s="235">
        <v>5.19</v>
      </c>
      <c r="I4623" s="235">
        <v>0.74</v>
      </c>
      <c r="J4623" s="235">
        <v>0.12</v>
      </c>
      <c r="K4623" s="235">
        <v>6.18</v>
      </c>
      <c r="L4623" s="235">
        <v>1.73</v>
      </c>
      <c r="M4623" s="236" t="s">
        <v>1324</v>
      </c>
    </row>
    <row r="4624" spans="1:13">
      <c r="A4624" s="106" t="str">
        <f t="shared" si="72"/>
        <v xml:space="preserve">44381 </v>
      </c>
      <c r="B4624" s="231" t="s">
        <v>7388</v>
      </c>
      <c r="C4624" s="232"/>
      <c r="D4624" s="233" t="s">
        <v>1358</v>
      </c>
      <c r="E4624" s="233"/>
      <c r="F4624" s="234" t="s">
        <v>7387</v>
      </c>
      <c r="G4624" s="235">
        <v>1.38</v>
      </c>
      <c r="H4624" s="235">
        <v>26.49</v>
      </c>
      <c r="I4624" s="235">
        <v>0.96</v>
      </c>
      <c r="J4624" s="235">
        <v>0.17</v>
      </c>
      <c r="K4624" s="235">
        <v>28.04</v>
      </c>
      <c r="L4624" s="235">
        <v>2.5099999999999998</v>
      </c>
      <c r="M4624" s="236" t="s">
        <v>1324</v>
      </c>
    </row>
    <row r="4625" spans="1:13">
      <c r="A4625" s="106" t="str">
        <f t="shared" si="72"/>
        <v xml:space="preserve">44382 </v>
      </c>
      <c r="B4625" s="231" t="s">
        <v>7389</v>
      </c>
      <c r="C4625" s="232"/>
      <c r="D4625" s="233" t="s">
        <v>1358</v>
      </c>
      <c r="E4625" s="233"/>
      <c r="F4625" s="234" t="s">
        <v>7369</v>
      </c>
      <c r="G4625" s="235">
        <v>1.17</v>
      </c>
      <c r="H4625" s="235">
        <v>7.67</v>
      </c>
      <c r="I4625" s="235">
        <v>0.89</v>
      </c>
      <c r="J4625" s="235">
        <v>0.15</v>
      </c>
      <c r="K4625" s="235">
        <v>8.99</v>
      </c>
      <c r="L4625" s="235">
        <v>2.21</v>
      </c>
      <c r="M4625" s="236" t="s">
        <v>1324</v>
      </c>
    </row>
    <row r="4626" spans="1:13">
      <c r="A4626" s="106" t="str">
        <f t="shared" si="72"/>
        <v xml:space="preserve">44384 </v>
      </c>
      <c r="B4626" s="231" t="s">
        <v>7390</v>
      </c>
      <c r="C4626" s="232"/>
      <c r="D4626" s="233" t="s">
        <v>1358</v>
      </c>
      <c r="E4626" s="233"/>
      <c r="F4626" s="234" t="s">
        <v>7369</v>
      </c>
      <c r="G4626" s="235">
        <v>2.85</v>
      </c>
      <c r="H4626" s="233" t="s">
        <v>37</v>
      </c>
      <c r="I4626" s="235">
        <v>1.38</v>
      </c>
      <c r="J4626" s="235">
        <v>0.35</v>
      </c>
      <c r="K4626" s="233" t="s">
        <v>37</v>
      </c>
      <c r="L4626" s="235">
        <v>4.58</v>
      </c>
      <c r="M4626" s="236" t="s">
        <v>1324</v>
      </c>
    </row>
    <row r="4627" spans="1:13">
      <c r="A4627" s="106" t="str">
        <f t="shared" si="72"/>
        <v xml:space="preserve">44385 </v>
      </c>
      <c r="B4627" s="231" t="s">
        <v>7391</v>
      </c>
      <c r="C4627" s="232"/>
      <c r="D4627" s="233" t="s">
        <v>1358</v>
      </c>
      <c r="E4627" s="233"/>
      <c r="F4627" s="234" t="s">
        <v>7392</v>
      </c>
      <c r="G4627" s="235">
        <v>1.2</v>
      </c>
      <c r="H4627" s="235">
        <v>5.38</v>
      </c>
      <c r="I4627" s="235">
        <v>0.81</v>
      </c>
      <c r="J4627" s="235">
        <v>0.16</v>
      </c>
      <c r="K4627" s="235">
        <v>6.74</v>
      </c>
      <c r="L4627" s="235">
        <v>2.17</v>
      </c>
      <c r="M4627" s="236" t="s">
        <v>1324</v>
      </c>
    </row>
    <row r="4628" spans="1:13">
      <c r="A4628" s="106" t="str">
        <f t="shared" si="72"/>
        <v xml:space="preserve">44386 </v>
      </c>
      <c r="B4628" s="231" t="s">
        <v>7393</v>
      </c>
      <c r="C4628" s="232"/>
      <c r="D4628" s="233" t="s">
        <v>1358</v>
      </c>
      <c r="E4628" s="233"/>
      <c r="F4628" s="234" t="s">
        <v>7394</v>
      </c>
      <c r="G4628" s="235">
        <v>1.5</v>
      </c>
      <c r="H4628" s="235">
        <v>7.72</v>
      </c>
      <c r="I4628" s="235">
        <v>0.97</v>
      </c>
      <c r="J4628" s="235">
        <v>0.18</v>
      </c>
      <c r="K4628" s="235">
        <v>9.4</v>
      </c>
      <c r="L4628" s="235">
        <v>2.65</v>
      </c>
      <c r="M4628" s="236" t="s">
        <v>1324</v>
      </c>
    </row>
    <row r="4629" spans="1:13">
      <c r="A4629" s="106" t="str">
        <f t="shared" si="72"/>
        <v xml:space="preserve">44388 </v>
      </c>
      <c r="B4629" s="231" t="s">
        <v>7395</v>
      </c>
      <c r="C4629" s="232"/>
      <c r="D4629" s="233" t="s">
        <v>1358</v>
      </c>
      <c r="E4629" s="233"/>
      <c r="F4629" s="234" t="s">
        <v>7396</v>
      </c>
      <c r="G4629" s="235">
        <v>2.72</v>
      </c>
      <c r="H4629" s="235">
        <v>6.6</v>
      </c>
      <c r="I4629" s="235">
        <v>1.52</v>
      </c>
      <c r="J4629" s="235">
        <v>0.42</v>
      </c>
      <c r="K4629" s="235">
        <v>9.74</v>
      </c>
      <c r="L4629" s="235">
        <v>4.66</v>
      </c>
      <c r="M4629" s="236" t="s">
        <v>1324</v>
      </c>
    </row>
    <row r="4630" spans="1:13">
      <c r="A4630" s="106" t="str">
        <f t="shared" si="72"/>
        <v>44388 53</v>
      </c>
      <c r="B4630" s="231" t="s">
        <v>7395</v>
      </c>
      <c r="C4630" s="232">
        <v>53</v>
      </c>
      <c r="D4630" s="233" t="s">
        <v>1358</v>
      </c>
      <c r="E4630" s="233"/>
      <c r="F4630" s="234" t="s">
        <v>7396</v>
      </c>
      <c r="G4630" s="235">
        <v>1.36</v>
      </c>
      <c r="H4630" s="235">
        <v>3.3</v>
      </c>
      <c r="I4630" s="235">
        <v>0.76</v>
      </c>
      <c r="J4630" s="235">
        <v>0.21</v>
      </c>
      <c r="K4630" s="235">
        <v>4.87</v>
      </c>
      <c r="L4630" s="235">
        <v>2.33</v>
      </c>
      <c r="M4630" s="236" t="s">
        <v>1324</v>
      </c>
    </row>
    <row r="4631" spans="1:13">
      <c r="A4631" s="106" t="str">
        <f t="shared" si="72"/>
        <v xml:space="preserve">44389 </v>
      </c>
      <c r="B4631" s="231" t="s">
        <v>7397</v>
      </c>
      <c r="C4631" s="232"/>
      <c r="D4631" s="233" t="s">
        <v>1358</v>
      </c>
      <c r="E4631" s="233"/>
      <c r="F4631" s="234" t="s">
        <v>7398</v>
      </c>
      <c r="G4631" s="235">
        <v>3.02</v>
      </c>
      <c r="H4631" s="235">
        <v>9.01</v>
      </c>
      <c r="I4631" s="235">
        <v>1.67</v>
      </c>
      <c r="J4631" s="235">
        <v>0.42</v>
      </c>
      <c r="K4631" s="235">
        <v>12.45</v>
      </c>
      <c r="L4631" s="235">
        <v>5.1100000000000003</v>
      </c>
      <c r="M4631" s="236" t="s">
        <v>1324</v>
      </c>
    </row>
    <row r="4632" spans="1:13">
      <c r="A4632" s="106" t="str">
        <f t="shared" si="72"/>
        <v xml:space="preserve">44390 </v>
      </c>
      <c r="B4632" s="231" t="s">
        <v>7399</v>
      </c>
      <c r="C4632" s="232"/>
      <c r="D4632" s="233" t="s">
        <v>1358</v>
      </c>
      <c r="E4632" s="233"/>
      <c r="F4632" s="234" t="s">
        <v>7400</v>
      </c>
      <c r="G4632" s="235">
        <v>3.74</v>
      </c>
      <c r="H4632" s="235">
        <v>8.11</v>
      </c>
      <c r="I4632" s="235">
        <v>2.04</v>
      </c>
      <c r="J4632" s="235">
        <v>0.47</v>
      </c>
      <c r="K4632" s="235">
        <v>12.32</v>
      </c>
      <c r="L4632" s="235">
        <v>6.25</v>
      </c>
      <c r="M4632" s="236" t="s">
        <v>1324</v>
      </c>
    </row>
    <row r="4633" spans="1:13">
      <c r="A4633" s="106" t="str">
        <f t="shared" si="72"/>
        <v xml:space="preserve">44391 </v>
      </c>
      <c r="B4633" s="231" t="s">
        <v>7401</v>
      </c>
      <c r="C4633" s="232"/>
      <c r="D4633" s="233" t="s">
        <v>1358</v>
      </c>
      <c r="E4633" s="233"/>
      <c r="F4633" s="234" t="s">
        <v>7402</v>
      </c>
      <c r="G4633" s="235">
        <v>4.12</v>
      </c>
      <c r="H4633" s="235">
        <v>14.24</v>
      </c>
      <c r="I4633" s="235">
        <v>2.1800000000000002</v>
      </c>
      <c r="J4633" s="235">
        <v>0.5</v>
      </c>
      <c r="K4633" s="235">
        <v>18.86</v>
      </c>
      <c r="L4633" s="235">
        <v>6.8</v>
      </c>
      <c r="M4633" s="236" t="s">
        <v>1324</v>
      </c>
    </row>
    <row r="4634" spans="1:13">
      <c r="A4634" s="106" t="str">
        <f t="shared" si="72"/>
        <v xml:space="preserve">44392 </v>
      </c>
      <c r="B4634" s="231" t="s">
        <v>7403</v>
      </c>
      <c r="C4634" s="232"/>
      <c r="D4634" s="233" t="s">
        <v>1358</v>
      </c>
      <c r="E4634" s="233"/>
      <c r="F4634" s="234" t="s">
        <v>7404</v>
      </c>
      <c r="G4634" s="235">
        <v>3.53</v>
      </c>
      <c r="H4634" s="235">
        <v>7.78</v>
      </c>
      <c r="I4634" s="235">
        <v>1.82</v>
      </c>
      <c r="J4634" s="235">
        <v>0.6</v>
      </c>
      <c r="K4634" s="235">
        <v>11.91</v>
      </c>
      <c r="L4634" s="235">
        <v>5.95</v>
      </c>
      <c r="M4634" s="236" t="s">
        <v>1324</v>
      </c>
    </row>
    <row r="4635" spans="1:13">
      <c r="A4635" s="106" t="str">
        <f t="shared" si="72"/>
        <v xml:space="preserve">44394 </v>
      </c>
      <c r="B4635" s="231" t="s">
        <v>7405</v>
      </c>
      <c r="C4635" s="232"/>
      <c r="D4635" s="233" t="s">
        <v>1358</v>
      </c>
      <c r="E4635" s="233"/>
      <c r="F4635" s="234" t="s">
        <v>7406</v>
      </c>
      <c r="G4635" s="235">
        <v>4.03</v>
      </c>
      <c r="H4635" s="235">
        <v>8.6999999999999993</v>
      </c>
      <c r="I4635" s="235">
        <v>2.1</v>
      </c>
      <c r="J4635" s="235">
        <v>0.54</v>
      </c>
      <c r="K4635" s="235">
        <v>13.27</v>
      </c>
      <c r="L4635" s="235">
        <v>6.67</v>
      </c>
      <c r="M4635" s="236" t="s">
        <v>1324</v>
      </c>
    </row>
    <row r="4636" spans="1:13">
      <c r="A4636" s="106" t="str">
        <f t="shared" si="72"/>
        <v xml:space="preserve">44401 </v>
      </c>
      <c r="B4636" s="231" t="s">
        <v>7407</v>
      </c>
      <c r="C4636" s="232"/>
      <c r="D4636" s="233" t="s">
        <v>1358</v>
      </c>
      <c r="E4636" s="233"/>
      <c r="F4636" s="234" t="s">
        <v>7408</v>
      </c>
      <c r="G4636" s="235">
        <v>4.34</v>
      </c>
      <c r="H4636" s="235">
        <v>62.27</v>
      </c>
      <c r="I4636" s="235">
        <v>2.31</v>
      </c>
      <c r="J4636" s="235">
        <v>0.51</v>
      </c>
      <c r="K4636" s="235">
        <v>67.12</v>
      </c>
      <c r="L4636" s="235">
        <v>7.16</v>
      </c>
      <c r="M4636" s="236" t="s">
        <v>1324</v>
      </c>
    </row>
    <row r="4637" spans="1:13">
      <c r="A4637" s="106" t="str">
        <f t="shared" si="72"/>
        <v xml:space="preserve">44402 </v>
      </c>
      <c r="B4637" s="231" t="s">
        <v>7409</v>
      </c>
      <c r="C4637" s="232"/>
      <c r="D4637" s="233" t="s">
        <v>1358</v>
      </c>
      <c r="E4637" s="233"/>
      <c r="F4637" s="234" t="s">
        <v>7410</v>
      </c>
      <c r="G4637" s="235">
        <v>4.7</v>
      </c>
      <c r="H4637" s="233" t="s">
        <v>37</v>
      </c>
      <c r="I4637" s="235">
        <v>2.4700000000000002</v>
      </c>
      <c r="J4637" s="235">
        <v>0.55000000000000004</v>
      </c>
      <c r="K4637" s="233" t="s">
        <v>37</v>
      </c>
      <c r="L4637" s="235">
        <v>7.72</v>
      </c>
      <c r="M4637" s="236" t="s">
        <v>1324</v>
      </c>
    </row>
    <row r="4638" spans="1:13">
      <c r="A4638" s="106" t="str">
        <f t="shared" si="72"/>
        <v xml:space="preserve">44403 </v>
      </c>
      <c r="B4638" s="231" t="s">
        <v>7411</v>
      </c>
      <c r="C4638" s="232"/>
      <c r="D4638" s="233" t="s">
        <v>1358</v>
      </c>
      <c r="E4638" s="233"/>
      <c r="F4638" s="234" t="s">
        <v>7412</v>
      </c>
      <c r="G4638" s="235">
        <v>5.5</v>
      </c>
      <c r="H4638" s="233" t="s">
        <v>37</v>
      </c>
      <c r="I4638" s="235">
        <v>2.83</v>
      </c>
      <c r="J4638" s="235">
        <v>0.64</v>
      </c>
      <c r="K4638" s="233" t="s">
        <v>37</v>
      </c>
      <c r="L4638" s="235">
        <v>8.9700000000000006</v>
      </c>
      <c r="M4638" s="236" t="s">
        <v>1324</v>
      </c>
    </row>
    <row r="4639" spans="1:13">
      <c r="A4639" s="106" t="str">
        <f t="shared" si="72"/>
        <v xml:space="preserve">44404 </v>
      </c>
      <c r="B4639" s="231" t="s">
        <v>7413</v>
      </c>
      <c r="C4639" s="232"/>
      <c r="D4639" s="233" t="s">
        <v>1358</v>
      </c>
      <c r="E4639" s="233"/>
      <c r="F4639" s="234" t="s">
        <v>7414</v>
      </c>
      <c r="G4639" s="235">
        <v>3.02</v>
      </c>
      <c r="H4639" s="235">
        <v>9.26</v>
      </c>
      <c r="I4639" s="235">
        <v>1.67</v>
      </c>
      <c r="J4639" s="235">
        <v>0.43</v>
      </c>
      <c r="K4639" s="235">
        <v>12.71</v>
      </c>
      <c r="L4639" s="235">
        <v>5.12</v>
      </c>
      <c r="M4639" s="236" t="s">
        <v>1324</v>
      </c>
    </row>
    <row r="4640" spans="1:13">
      <c r="A4640" s="106" t="str">
        <f t="shared" si="72"/>
        <v xml:space="preserve">44405 </v>
      </c>
      <c r="B4640" s="231" t="s">
        <v>7415</v>
      </c>
      <c r="C4640" s="232"/>
      <c r="D4640" s="233" t="s">
        <v>1358</v>
      </c>
      <c r="E4640" s="233"/>
      <c r="F4640" s="234" t="s">
        <v>7416</v>
      </c>
      <c r="G4640" s="235">
        <v>3.23</v>
      </c>
      <c r="H4640" s="235">
        <v>12.84</v>
      </c>
      <c r="I4640" s="235">
        <v>1.81</v>
      </c>
      <c r="J4640" s="235">
        <v>0.39</v>
      </c>
      <c r="K4640" s="235">
        <v>16.46</v>
      </c>
      <c r="L4640" s="235">
        <v>5.43</v>
      </c>
      <c r="M4640" s="236" t="s">
        <v>1324</v>
      </c>
    </row>
    <row r="4641" spans="1:13">
      <c r="A4641" s="106" t="str">
        <f t="shared" si="72"/>
        <v xml:space="preserve">44406 </v>
      </c>
      <c r="B4641" s="231" t="s">
        <v>7417</v>
      </c>
      <c r="C4641" s="232"/>
      <c r="D4641" s="233" t="s">
        <v>1358</v>
      </c>
      <c r="E4641" s="233"/>
      <c r="F4641" s="234" t="s">
        <v>7418</v>
      </c>
      <c r="G4641" s="235">
        <v>4.0999999999999996</v>
      </c>
      <c r="H4641" s="233" t="s">
        <v>37</v>
      </c>
      <c r="I4641" s="235">
        <v>2.2000000000000002</v>
      </c>
      <c r="J4641" s="235">
        <v>0.5</v>
      </c>
      <c r="K4641" s="233" t="s">
        <v>37</v>
      </c>
      <c r="L4641" s="235">
        <v>6.8</v>
      </c>
      <c r="M4641" s="236" t="s">
        <v>1324</v>
      </c>
    </row>
    <row r="4642" spans="1:13">
      <c r="A4642" s="106" t="str">
        <f t="shared" si="72"/>
        <v xml:space="preserve">44407 </v>
      </c>
      <c r="B4642" s="231" t="s">
        <v>7419</v>
      </c>
      <c r="C4642" s="232"/>
      <c r="D4642" s="233" t="s">
        <v>1358</v>
      </c>
      <c r="E4642" s="233"/>
      <c r="F4642" s="234" t="s">
        <v>7420</v>
      </c>
      <c r="G4642" s="235">
        <v>4.96</v>
      </c>
      <c r="H4642" s="233" t="s">
        <v>37</v>
      </c>
      <c r="I4642" s="235">
        <v>2.59</v>
      </c>
      <c r="J4642" s="235">
        <v>0.59</v>
      </c>
      <c r="K4642" s="233" t="s">
        <v>37</v>
      </c>
      <c r="L4642" s="235">
        <v>8.14</v>
      </c>
      <c r="M4642" s="236" t="s">
        <v>1324</v>
      </c>
    </row>
    <row r="4643" spans="1:13">
      <c r="A4643" s="106" t="str">
        <f t="shared" si="72"/>
        <v xml:space="preserve">44408 </v>
      </c>
      <c r="B4643" s="231" t="s">
        <v>7421</v>
      </c>
      <c r="C4643" s="232"/>
      <c r="D4643" s="233" t="s">
        <v>1358</v>
      </c>
      <c r="E4643" s="233"/>
      <c r="F4643" s="234" t="s">
        <v>7422</v>
      </c>
      <c r="G4643" s="235">
        <v>4.1399999999999997</v>
      </c>
      <c r="H4643" s="233" t="s">
        <v>37</v>
      </c>
      <c r="I4643" s="235">
        <v>2.2200000000000002</v>
      </c>
      <c r="J4643" s="235">
        <v>0.5</v>
      </c>
      <c r="K4643" s="233" t="s">
        <v>37</v>
      </c>
      <c r="L4643" s="235">
        <v>6.86</v>
      </c>
      <c r="M4643" s="236" t="s">
        <v>1324</v>
      </c>
    </row>
    <row r="4644" spans="1:13">
      <c r="A4644" s="106" t="str">
        <f t="shared" si="72"/>
        <v xml:space="preserve">44500 </v>
      </c>
      <c r="B4644" s="231" t="s">
        <v>7423</v>
      </c>
      <c r="C4644" s="232"/>
      <c r="D4644" s="233" t="s">
        <v>1358</v>
      </c>
      <c r="E4644" s="233"/>
      <c r="F4644" s="234" t="s">
        <v>7424</v>
      </c>
      <c r="G4644" s="235">
        <v>0.39</v>
      </c>
      <c r="H4644" s="233" t="s">
        <v>37</v>
      </c>
      <c r="I4644" s="235">
        <v>0.14000000000000001</v>
      </c>
      <c r="J4644" s="235">
        <v>0.04</v>
      </c>
      <c r="K4644" s="233" t="s">
        <v>37</v>
      </c>
      <c r="L4644" s="235">
        <v>0.56999999999999995</v>
      </c>
      <c r="M4644" s="236" t="s">
        <v>1324</v>
      </c>
    </row>
    <row r="4645" spans="1:13">
      <c r="A4645" s="106" t="str">
        <f t="shared" si="72"/>
        <v xml:space="preserve">44602 </v>
      </c>
      <c r="B4645" s="231" t="s">
        <v>7425</v>
      </c>
      <c r="C4645" s="232"/>
      <c r="D4645" s="233" t="s">
        <v>1358</v>
      </c>
      <c r="E4645" s="233"/>
      <c r="F4645" s="234" t="s">
        <v>7426</v>
      </c>
      <c r="G4645" s="235">
        <v>24.72</v>
      </c>
      <c r="H4645" s="233" t="s">
        <v>37</v>
      </c>
      <c r="I4645" s="235">
        <v>11.64</v>
      </c>
      <c r="J4645" s="235">
        <v>5.87</v>
      </c>
      <c r="K4645" s="233" t="s">
        <v>37</v>
      </c>
      <c r="L4645" s="235">
        <v>42.23</v>
      </c>
      <c r="M4645" s="236" t="s">
        <v>1570</v>
      </c>
    </row>
    <row r="4646" spans="1:13">
      <c r="A4646" s="106" t="str">
        <f t="shared" si="72"/>
        <v xml:space="preserve">44603 </v>
      </c>
      <c r="B4646" s="231" t="s">
        <v>7427</v>
      </c>
      <c r="C4646" s="232"/>
      <c r="D4646" s="233" t="s">
        <v>1358</v>
      </c>
      <c r="E4646" s="233"/>
      <c r="F4646" s="234" t="s">
        <v>7426</v>
      </c>
      <c r="G4646" s="235">
        <v>28.16</v>
      </c>
      <c r="H4646" s="233" t="s">
        <v>37</v>
      </c>
      <c r="I4646" s="235">
        <v>13.9</v>
      </c>
      <c r="J4646" s="235">
        <v>6.48</v>
      </c>
      <c r="K4646" s="233" t="s">
        <v>37</v>
      </c>
      <c r="L4646" s="235">
        <v>48.54</v>
      </c>
      <c r="M4646" s="236" t="s">
        <v>1570</v>
      </c>
    </row>
    <row r="4647" spans="1:13">
      <c r="A4647" s="106" t="str">
        <f t="shared" si="72"/>
        <v xml:space="preserve">44604 </v>
      </c>
      <c r="B4647" s="231" t="s">
        <v>7428</v>
      </c>
      <c r="C4647" s="232"/>
      <c r="D4647" s="233" t="s">
        <v>1358</v>
      </c>
      <c r="E4647" s="233"/>
      <c r="F4647" s="234" t="s">
        <v>7429</v>
      </c>
      <c r="G4647" s="235">
        <v>18.16</v>
      </c>
      <c r="H4647" s="233" t="s">
        <v>37</v>
      </c>
      <c r="I4647" s="235">
        <v>9.3699999999999992</v>
      </c>
      <c r="J4647" s="235">
        <v>4.16</v>
      </c>
      <c r="K4647" s="233" t="s">
        <v>37</v>
      </c>
      <c r="L4647" s="235">
        <v>31.69</v>
      </c>
      <c r="M4647" s="236" t="s">
        <v>1570</v>
      </c>
    </row>
    <row r="4648" spans="1:13">
      <c r="A4648" s="106" t="str">
        <f t="shared" si="72"/>
        <v xml:space="preserve">44605 </v>
      </c>
      <c r="B4648" s="231" t="s">
        <v>7430</v>
      </c>
      <c r="C4648" s="232"/>
      <c r="D4648" s="233" t="s">
        <v>1358</v>
      </c>
      <c r="E4648" s="233"/>
      <c r="F4648" s="234" t="s">
        <v>7431</v>
      </c>
      <c r="G4648" s="235">
        <v>22.08</v>
      </c>
      <c r="H4648" s="233" t="s">
        <v>37</v>
      </c>
      <c r="I4648" s="235">
        <v>11.54</v>
      </c>
      <c r="J4648" s="235">
        <v>5.17</v>
      </c>
      <c r="K4648" s="233" t="s">
        <v>37</v>
      </c>
      <c r="L4648" s="235">
        <v>38.79</v>
      </c>
      <c r="M4648" s="236" t="s">
        <v>1570</v>
      </c>
    </row>
    <row r="4649" spans="1:13">
      <c r="A4649" s="106" t="str">
        <f t="shared" si="72"/>
        <v xml:space="preserve">44615 </v>
      </c>
      <c r="B4649" s="231" t="s">
        <v>7432</v>
      </c>
      <c r="C4649" s="232"/>
      <c r="D4649" s="233" t="s">
        <v>1358</v>
      </c>
      <c r="E4649" s="233"/>
      <c r="F4649" s="234" t="s">
        <v>7433</v>
      </c>
      <c r="G4649" s="235">
        <v>18.16</v>
      </c>
      <c r="H4649" s="233" t="s">
        <v>37</v>
      </c>
      <c r="I4649" s="235">
        <v>9.9</v>
      </c>
      <c r="J4649" s="235">
        <v>4.18</v>
      </c>
      <c r="K4649" s="233" t="s">
        <v>37</v>
      </c>
      <c r="L4649" s="235">
        <v>32.24</v>
      </c>
      <c r="M4649" s="236" t="s">
        <v>1570</v>
      </c>
    </row>
    <row r="4650" spans="1:13">
      <c r="A4650" s="106" t="str">
        <f t="shared" si="72"/>
        <v xml:space="preserve">44620 </v>
      </c>
      <c r="B4650" s="231" t="s">
        <v>7434</v>
      </c>
      <c r="C4650" s="232"/>
      <c r="D4650" s="233" t="s">
        <v>1358</v>
      </c>
      <c r="E4650" s="233"/>
      <c r="F4650" s="234" t="s">
        <v>7435</v>
      </c>
      <c r="G4650" s="235">
        <v>14.43</v>
      </c>
      <c r="H4650" s="233" t="s">
        <v>37</v>
      </c>
      <c r="I4650" s="235">
        <v>8.5299999999999994</v>
      </c>
      <c r="J4650" s="235">
        <v>3.02</v>
      </c>
      <c r="K4650" s="233" t="s">
        <v>37</v>
      </c>
      <c r="L4650" s="235">
        <v>25.98</v>
      </c>
      <c r="M4650" s="236" t="s">
        <v>1570</v>
      </c>
    </row>
    <row r="4651" spans="1:13">
      <c r="A4651" s="106" t="str">
        <f t="shared" si="72"/>
        <v xml:space="preserve">44625 </v>
      </c>
      <c r="B4651" s="231" t="s">
        <v>7436</v>
      </c>
      <c r="C4651" s="232"/>
      <c r="D4651" s="233" t="s">
        <v>1358</v>
      </c>
      <c r="E4651" s="233"/>
      <c r="F4651" s="234" t="s">
        <v>7435</v>
      </c>
      <c r="G4651" s="235">
        <v>17.28</v>
      </c>
      <c r="H4651" s="233" t="s">
        <v>37</v>
      </c>
      <c r="I4651" s="235">
        <v>9.58</v>
      </c>
      <c r="J4651" s="235">
        <v>3.4</v>
      </c>
      <c r="K4651" s="233" t="s">
        <v>37</v>
      </c>
      <c r="L4651" s="235">
        <v>30.26</v>
      </c>
      <c r="M4651" s="236" t="s">
        <v>1570</v>
      </c>
    </row>
    <row r="4652" spans="1:13">
      <c r="A4652" s="106" t="str">
        <f t="shared" si="72"/>
        <v xml:space="preserve">44626 </v>
      </c>
      <c r="B4652" s="231" t="s">
        <v>7437</v>
      </c>
      <c r="C4652" s="232"/>
      <c r="D4652" s="233" t="s">
        <v>1358</v>
      </c>
      <c r="E4652" s="233"/>
      <c r="F4652" s="234" t="s">
        <v>7435</v>
      </c>
      <c r="G4652" s="235">
        <v>27.9</v>
      </c>
      <c r="H4652" s="233" t="s">
        <v>37</v>
      </c>
      <c r="I4652" s="235">
        <v>13.58</v>
      </c>
      <c r="J4652" s="235">
        <v>6.13</v>
      </c>
      <c r="K4652" s="233" t="s">
        <v>37</v>
      </c>
      <c r="L4652" s="235">
        <v>47.61</v>
      </c>
      <c r="M4652" s="236" t="s">
        <v>1570</v>
      </c>
    </row>
    <row r="4653" spans="1:13">
      <c r="A4653" s="106" t="str">
        <f t="shared" si="72"/>
        <v xml:space="preserve">44640 </v>
      </c>
      <c r="B4653" s="231" t="s">
        <v>7438</v>
      </c>
      <c r="C4653" s="232"/>
      <c r="D4653" s="233" t="s">
        <v>1358</v>
      </c>
      <c r="E4653" s="233"/>
      <c r="F4653" s="234" t="s">
        <v>7439</v>
      </c>
      <c r="G4653" s="235">
        <v>24.2</v>
      </c>
      <c r="H4653" s="233" t="s">
        <v>37</v>
      </c>
      <c r="I4653" s="235">
        <v>12.28</v>
      </c>
      <c r="J4653" s="235">
        <v>5.36</v>
      </c>
      <c r="K4653" s="233" t="s">
        <v>37</v>
      </c>
      <c r="L4653" s="235">
        <v>41.84</v>
      </c>
      <c r="M4653" s="236" t="s">
        <v>1570</v>
      </c>
    </row>
    <row r="4654" spans="1:13">
      <c r="A4654" s="106" t="str">
        <f t="shared" si="72"/>
        <v xml:space="preserve">44650 </v>
      </c>
      <c r="B4654" s="231" t="s">
        <v>7440</v>
      </c>
      <c r="C4654" s="232"/>
      <c r="D4654" s="233" t="s">
        <v>1358</v>
      </c>
      <c r="E4654" s="233"/>
      <c r="F4654" s="234" t="s">
        <v>7441</v>
      </c>
      <c r="G4654" s="235">
        <v>25.12</v>
      </c>
      <c r="H4654" s="233" t="s">
        <v>37</v>
      </c>
      <c r="I4654" s="235">
        <v>12.62</v>
      </c>
      <c r="J4654" s="235">
        <v>5.35</v>
      </c>
      <c r="K4654" s="233" t="s">
        <v>37</v>
      </c>
      <c r="L4654" s="235">
        <v>43.09</v>
      </c>
      <c r="M4654" s="236" t="s">
        <v>1570</v>
      </c>
    </row>
    <row r="4655" spans="1:13">
      <c r="A4655" s="106" t="str">
        <f t="shared" si="72"/>
        <v xml:space="preserve">44660 </v>
      </c>
      <c r="B4655" s="231" t="s">
        <v>7442</v>
      </c>
      <c r="C4655" s="232"/>
      <c r="D4655" s="233" t="s">
        <v>1358</v>
      </c>
      <c r="E4655" s="233"/>
      <c r="F4655" s="234" t="s">
        <v>7443</v>
      </c>
      <c r="G4655" s="235">
        <v>23.91</v>
      </c>
      <c r="H4655" s="233" t="s">
        <v>37</v>
      </c>
      <c r="I4655" s="235">
        <v>11.89</v>
      </c>
      <c r="J4655" s="235">
        <v>4.4800000000000004</v>
      </c>
      <c r="K4655" s="233" t="s">
        <v>37</v>
      </c>
      <c r="L4655" s="235">
        <v>40.28</v>
      </c>
      <c r="M4655" s="236" t="s">
        <v>1570</v>
      </c>
    </row>
    <row r="4656" spans="1:13">
      <c r="A4656" s="106" t="str">
        <f t="shared" si="72"/>
        <v xml:space="preserve">44661 </v>
      </c>
      <c r="B4656" s="231" t="s">
        <v>7444</v>
      </c>
      <c r="C4656" s="232"/>
      <c r="D4656" s="233" t="s">
        <v>1358</v>
      </c>
      <c r="E4656" s="233"/>
      <c r="F4656" s="234" t="s">
        <v>7443</v>
      </c>
      <c r="G4656" s="235">
        <v>27.35</v>
      </c>
      <c r="H4656" s="233" t="s">
        <v>37</v>
      </c>
      <c r="I4656" s="235">
        <v>13.33</v>
      </c>
      <c r="J4656" s="235">
        <v>5.59</v>
      </c>
      <c r="K4656" s="233" t="s">
        <v>37</v>
      </c>
      <c r="L4656" s="235">
        <v>46.27</v>
      </c>
      <c r="M4656" s="236" t="s">
        <v>1570</v>
      </c>
    </row>
    <row r="4657" spans="1:13">
      <c r="A4657" s="106" t="str">
        <f t="shared" si="72"/>
        <v xml:space="preserve">44680 </v>
      </c>
      <c r="B4657" s="231" t="s">
        <v>7445</v>
      </c>
      <c r="C4657" s="232"/>
      <c r="D4657" s="233" t="s">
        <v>1358</v>
      </c>
      <c r="E4657" s="233"/>
      <c r="F4657" s="234" t="s">
        <v>7446</v>
      </c>
      <c r="G4657" s="235">
        <v>17.96</v>
      </c>
      <c r="H4657" s="233" t="s">
        <v>37</v>
      </c>
      <c r="I4657" s="235">
        <v>10</v>
      </c>
      <c r="J4657" s="235">
        <v>4.5599999999999996</v>
      </c>
      <c r="K4657" s="233" t="s">
        <v>37</v>
      </c>
      <c r="L4657" s="235">
        <v>32.520000000000003</v>
      </c>
      <c r="M4657" s="236" t="s">
        <v>1570</v>
      </c>
    </row>
    <row r="4658" spans="1:13">
      <c r="A4658" s="106" t="str">
        <f t="shared" si="72"/>
        <v xml:space="preserve">44700 </v>
      </c>
      <c r="B4658" s="231" t="s">
        <v>7447</v>
      </c>
      <c r="C4658" s="232"/>
      <c r="D4658" s="233" t="s">
        <v>1358</v>
      </c>
      <c r="E4658" s="233"/>
      <c r="F4658" s="234" t="s">
        <v>7448</v>
      </c>
      <c r="G4658" s="235">
        <v>17.48</v>
      </c>
      <c r="H4658" s="233" t="s">
        <v>37</v>
      </c>
      <c r="I4658" s="235">
        <v>9.51</v>
      </c>
      <c r="J4658" s="235">
        <v>2.96</v>
      </c>
      <c r="K4658" s="233" t="s">
        <v>37</v>
      </c>
      <c r="L4658" s="235">
        <v>29.95</v>
      </c>
      <c r="M4658" s="236" t="s">
        <v>1570</v>
      </c>
    </row>
    <row r="4659" spans="1:13">
      <c r="A4659" s="106" t="str">
        <f t="shared" si="72"/>
        <v xml:space="preserve">44701 </v>
      </c>
      <c r="B4659" s="231" t="s">
        <v>7449</v>
      </c>
      <c r="C4659" s="232"/>
      <c r="D4659" s="233" t="s">
        <v>1358</v>
      </c>
      <c r="E4659" s="233"/>
      <c r="F4659" s="234" t="s">
        <v>7450</v>
      </c>
      <c r="G4659" s="235">
        <v>3.1</v>
      </c>
      <c r="H4659" s="233" t="s">
        <v>37</v>
      </c>
      <c r="I4659" s="235">
        <v>1.17</v>
      </c>
      <c r="J4659" s="235">
        <v>0.8</v>
      </c>
      <c r="K4659" s="233" t="s">
        <v>37</v>
      </c>
      <c r="L4659" s="235">
        <v>5.07</v>
      </c>
      <c r="M4659" s="236" t="s">
        <v>1125</v>
      </c>
    </row>
    <row r="4660" spans="1:13">
      <c r="A4660" s="106" t="str">
        <f t="shared" si="72"/>
        <v xml:space="preserve">44705 </v>
      </c>
      <c r="B4660" s="231" t="s">
        <v>7451</v>
      </c>
      <c r="C4660" s="232"/>
      <c r="D4660" s="233" t="s">
        <v>582</v>
      </c>
      <c r="E4660" s="233" t="s">
        <v>1966</v>
      </c>
      <c r="F4660" s="234" t="s">
        <v>7452</v>
      </c>
      <c r="G4660" s="235">
        <v>1.42</v>
      </c>
      <c r="H4660" s="235">
        <v>1.83</v>
      </c>
      <c r="I4660" s="235">
        <v>0.56000000000000005</v>
      </c>
      <c r="J4660" s="235">
        <v>0.16</v>
      </c>
      <c r="K4660" s="235">
        <v>3.41</v>
      </c>
      <c r="L4660" s="235">
        <v>2.14</v>
      </c>
      <c r="M4660" s="236" t="s">
        <v>583</v>
      </c>
    </row>
    <row r="4661" spans="1:13">
      <c r="A4661" s="106" t="str">
        <f t="shared" si="72"/>
        <v xml:space="preserve">44715 </v>
      </c>
      <c r="B4661" s="231" t="s">
        <v>7453</v>
      </c>
      <c r="C4661" s="232"/>
      <c r="D4661" s="233" t="s">
        <v>664</v>
      </c>
      <c r="E4661" s="233"/>
      <c r="F4661" s="234" t="s">
        <v>7454</v>
      </c>
      <c r="G4661" s="235">
        <v>0</v>
      </c>
      <c r="H4661" s="235">
        <v>0</v>
      </c>
      <c r="I4661" s="235">
        <v>0</v>
      </c>
      <c r="J4661" s="235">
        <v>0</v>
      </c>
      <c r="K4661" s="235">
        <v>0</v>
      </c>
      <c r="L4661" s="235">
        <v>0</v>
      </c>
      <c r="M4661" s="236" t="s">
        <v>583</v>
      </c>
    </row>
    <row r="4662" spans="1:13">
      <c r="A4662" s="106" t="str">
        <f t="shared" si="72"/>
        <v xml:space="preserve">44720 </v>
      </c>
      <c r="B4662" s="231" t="s">
        <v>7455</v>
      </c>
      <c r="C4662" s="232"/>
      <c r="D4662" s="233" t="s">
        <v>1358</v>
      </c>
      <c r="E4662" s="233"/>
      <c r="F4662" s="234" t="s">
        <v>7456</v>
      </c>
      <c r="G4662" s="235">
        <v>5</v>
      </c>
      <c r="H4662" s="233" t="s">
        <v>37</v>
      </c>
      <c r="I4662" s="235">
        <v>1.88</v>
      </c>
      <c r="J4662" s="235">
        <v>1.28</v>
      </c>
      <c r="K4662" s="233" t="s">
        <v>37</v>
      </c>
      <c r="L4662" s="235">
        <v>8.16</v>
      </c>
      <c r="M4662" s="236" t="s">
        <v>583</v>
      </c>
    </row>
    <row r="4663" spans="1:13">
      <c r="A4663" s="106" t="str">
        <f t="shared" si="72"/>
        <v xml:space="preserve">44721 </v>
      </c>
      <c r="B4663" s="231" t="s">
        <v>7457</v>
      </c>
      <c r="C4663" s="232"/>
      <c r="D4663" s="233" t="s">
        <v>1358</v>
      </c>
      <c r="E4663" s="233"/>
      <c r="F4663" s="234" t="s">
        <v>7458</v>
      </c>
      <c r="G4663" s="235">
        <v>7</v>
      </c>
      <c r="H4663" s="233" t="s">
        <v>37</v>
      </c>
      <c r="I4663" s="235">
        <v>2.64</v>
      </c>
      <c r="J4663" s="235">
        <v>1.79</v>
      </c>
      <c r="K4663" s="233" t="s">
        <v>37</v>
      </c>
      <c r="L4663" s="235">
        <v>11.43</v>
      </c>
      <c r="M4663" s="236" t="s">
        <v>583</v>
      </c>
    </row>
    <row r="4664" spans="1:13">
      <c r="A4664" s="106" t="str">
        <f t="shared" si="72"/>
        <v xml:space="preserve">44799 </v>
      </c>
      <c r="B4664" s="231" t="s">
        <v>7459</v>
      </c>
      <c r="C4664" s="232"/>
      <c r="D4664" s="233" t="s">
        <v>664</v>
      </c>
      <c r="E4664" s="233"/>
      <c r="F4664" s="234" t="s">
        <v>7460</v>
      </c>
      <c r="G4664" s="235">
        <v>0</v>
      </c>
      <c r="H4664" s="235">
        <v>0</v>
      </c>
      <c r="I4664" s="235">
        <v>0</v>
      </c>
      <c r="J4664" s="235">
        <v>0</v>
      </c>
      <c r="K4664" s="235">
        <v>0</v>
      </c>
      <c r="L4664" s="235">
        <v>0</v>
      </c>
      <c r="M4664" s="236" t="s">
        <v>991</v>
      </c>
    </row>
    <row r="4665" spans="1:13">
      <c r="A4665" s="106" t="str">
        <f t="shared" si="72"/>
        <v xml:space="preserve">44800 </v>
      </c>
      <c r="B4665" s="231" t="s">
        <v>7461</v>
      </c>
      <c r="C4665" s="232"/>
      <c r="D4665" s="233" t="s">
        <v>1358</v>
      </c>
      <c r="E4665" s="233"/>
      <c r="F4665" s="234" t="s">
        <v>7462</v>
      </c>
      <c r="G4665" s="235">
        <v>12.05</v>
      </c>
      <c r="H4665" s="233" t="s">
        <v>37</v>
      </c>
      <c r="I4665" s="235">
        <v>8.6</v>
      </c>
      <c r="J4665" s="235">
        <v>2.86</v>
      </c>
      <c r="K4665" s="233" t="s">
        <v>37</v>
      </c>
      <c r="L4665" s="235">
        <v>23.51</v>
      </c>
      <c r="M4665" s="236" t="s">
        <v>1570</v>
      </c>
    </row>
    <row r="4666" spans="1:13">
      <c r="A4666" s="106" t="str">
        <f t="shared" si="72"/>
        <v xml:space="preserve">44820 </v>
      </c>
      <c r="B4666" s="231" t="s">
        <v>7463</v>
      </c>
      <c r="C4666" s="232"/>
      <c r="D4666" s="233" t="s">
        <v>1358</v>
      </c>
      <c r="E4666" s="233"/>
      <c r="F4666" s="234" t="s">
        <v>7464</v>
      </c>
      <c r="G4666" s="235">
        <v>13.73</v>
      </c>
      <c r="H4666" s="233" t="s">
        <v>37</v>
      </c>
      <c r="I4666" s="235">
        <v>8.59</v>
      </c>
      <c r="J4666" s="235">
        <v>3.49</v>
      </c>
      <c r="K4666" s="233" t="s">
        <v>37</v>
      </c>
      <c r="L4666" s="235">
        <v>25.81</v>
      </c>
      <c r="M4666" s="236" t="s">
        <v>1570</v>
      </c>
    </row>
    <row r="4667" spans="1:13">
      <c r="A4667" s="106" t="str">
        <f t="shared" si="72"/>
        <v xml:space="preserve">44850 </v>
      </c>
      <c r="B4667" s="231" t="s">
        <v>7465</v>
      </c>
      <c r="C4667" s="232"/>
      <c r="D4667" s="233" t="s">
        <v>1358</v>
      </c>
      <c r="E4667" s="233"/>
      <c r="F4667" s="234" t="s">
        <v>7466</v>
      </c>
      <c r="G4667" s="235">
        <v>12.11</v>
      </c>
      <c r="H4667" s="233" t="s">
        <v>37</v>
      </c>
      <c r="I4667" s="235">
        <v>7.77</v>
      </c>
      <c r="J4667" s="235">
        <v>2.77</v>
      </c>
      <c r="K4667" s="233" t="s">
        <v>37</v>
      </c>
      <c r="L4667" s="235">
        <v>22.65</v>
      </c>
      <c r="M4667" s="236" t="s">
        <v>1570</v>
      </c>
    </row>
    <row r="4668" spans="1:13">
      <c r="A4668" s="106" t="str">
        <f t="shared" si="72"/>
        <v xml:space="preserve">44899 </v>
      </c>
      <c r="B4668" s="231" t="s">
        <v>7467</v>
      </c>
      <c r="C4668" s="232"/>
      <c r="D4668" s="233" t="s">
        <v>664</v>
      </c>
      <c r="E4668" s="233"/>
      <c r="F4668" s="234" t="s">
        <v>19043</v>
      </c>
      <c r="G4668" s="235">
        <v>0</v>
      </c>
      <c r="H4668" s="235">
        <v>0</v>
      </c>
      <c r="I4668" s="235">
        <v>0</v>
      </c>
      <c r="J4668" s="235">
        <v>0</v>
      </c>
      <c r="K4668" s="235">
        <v>0</v>
      </c>
      <c r="L4668" s="235">
        <v>0</v>
      </c>
      <c r="M4668" s="236" t="s">
        <v>991</v>
      </c>
    </row>
    <row r="4669" spans="1:13">
      <c r="A4669" s="106" t="str">
        <f t="shared" si="72"/>
        <v xml:space="preserve">44900 </v>
      </c>
      <c r="B4669" s="231" t="s">
        <v>7468</v>
      </c>
      <c r="C4669" s="232"/>
      <c r="D4669" s="233" t="s">
        <v>1358</v>
      </c>
      <c r="E4669" s="233"/>
      <c r="F4669" s="234" t="s">
        <v>7469</v>
      </c>
      <c r="G4669" s="235">
        <v>12.57</v>
      </c>
      <c r="H4669" s="233" t="s">
        <v>37</v>
      </c>
      <c r="I4669" s="235">
        <v>8</v>
      </c>
      <c r="J4669" s="235">
        <v>3.19</v>
      </c>
      <c r="K4669" s="233" t="s">
        <v>37</v>
      </c>
      <c r="L4669" s="235">
        <v>23.76</v>
      </c>
      <c r="M4669" s="236" t="s">
        <v>1570</v>
      </c>
    </row>
    <row r="4670" spans="1:13">
      <c r="A4670" s="106" t="str">
        <f t="shared" si="72"/>
        <v xml:space="preserve">44950 </v>
      </c>
      <c r="B4670" s="231" t="s">
        <v>7470</v>
      </c>
      <c r="C4670" s="232"/>
      <c r="D4670" s="233" t="s">
        <v>1358</v>
      </c>
      <c r="E4670" s="233"/>
      <c r="F4670" s="234" t="s">
        <v>7471</v>
      </c>
      <c r="G4670" s="235">
        <v>10.6</v>
      </c>
      <c r="H4670" s="233" t="s">
        <v>37</v>
      </c>
      <c r="I4670" s="235">
        <v>6.26</v>
      </c>
      <c r="J4670" s="235">
        <v>2.57</v>
      </c>
      <c r="K4670" s="233" t="s">
        <v>37</v>
      </c>
      <c r="L4670" s="235">
        <v>19.43</v>
      </c>
      <c r="M4670" s="236" t="s">
        <v>1570</v>
      </c>
    </row>
    <row r="4671" spans="1:13">
      <c r="A4671" s="106" t="str">
        <f t="shared" si="72"/>
        <v xml:space="preserve">44955 </v>
      </c>
      <c r="B4671" s="231" t="s">
        <v>7472</v>
      </c>
      <c r="C4671" s="232"/>
      <c r="D4671" s="233" t="s">
        <v>1358</v>
      </c>
      <c r="E4671" s="233"/>
      <c r="F4671" s="234" t="s">
        <v>7473</v>
      </c>
      <c r="G4671" s="235">
        <v>1.53</v>
      </c>
      <c r="H4671" s="233" t="s">
        <v>37</v>
      </c>
      <c r="I4671" s="235">
        <v>0.62</v>
      </c>
      <c r="J4671" s="235">
        <v>0.34</v>
      </c>
      <c r="K4671" s="233" t="s">
        <v>37</v>
      </c>
      <c r="L4671" s="235">
        <v>2.4900000000000002</v>
      </c>
      <c r="M4671" s="236" t="s">
        <v>1125</v>
      </c>
    </row>
    <row r="4672" spans="1:13">
      <c r="A4672" s="106" t="str">
        <f t="shared" si="72"/>
        <v xml:space="preserve">44960 </v>
      </c>
      <c r="B4672" s="231" t="s">
        <v>7474</v>
      </c>
      <c r="C4672" s="232"/>
      <c r="D4672" s="233" t="s">
        <v>1358</v>
      </c>
      <c r="E4672" s="233"/>
      <c r="F4672" s="234" t="s">
        <v>7471</v>
      </c>
      <c r="G4672" s="235">
        <v>14.5</v>
      </c>
      <c r="H4672" s="233" t="s">
        <v>37</v>
      </c>
      <c r="I4672" s="235">
        <v>8.42</v>
      </c>
      <c r="J4672" s="235">
        <v>3.6</v>
      </c>
      <c r="K4672" s="233" t="s">
        <v>37</v>
      </c>
      <c r="L4672" s="235">
        <v>26.52</v>
      </c>
      <c r="M4672" s="236" t="s">
        <v>1570</v>
      </c>
    </row>
    <row r="4673" spans="1:13">
      <c r="A4673" s="106" t="str">
        <f t="shared" si="72"/>
        <v xml:space="preserve">44970 </v>
      </c>
      <c r="B4673" s="231" t="s">
        <v>7475</v>
      </c>
      <c r="C4673" s="232"/>
      <c r="D4673" s="233" t="s">
        <v>1358</v>
      </c>
      <c r="E4673" s="233"/>
      <c r="F4673" s="234" t="s">
        <v>7476</v>
      </c>
      <c r="G4673" s="235">
        <v>9.4499999999999993</v>
      </c>
      <c r="H4673" s="233" t="s">
        <v>37</v>
      </c>
      <c r="I4673" s="235">
        <v>6.54</v>
      </c>
      <c r="J4673" s="235">
        <v>2.31</v>
      </c>
      <c r="K4673" s="233" t="s">
        <v>37</v>
      </c>
      <c r="L4673" s="235">
        <v>18.3</v>
      </c>
      <c r="M4673" s="236" t="s">
        <v>1570</v>
      </c>
    </row>
    <row r="4674" spans="1:13">
      <c r="A4674" s="106" t="str">
        <f t="shared" si="72"/>
        <v xml:space="preserve">44979 </v>
      </c>
      <c r="B4674" s="231" t="s">
        <v>7477</v>
      </c>
      <c r="C4674" s="232"/>
      <c r="D4674" s="233" t="s">
        <v>664</v>
      </c>
      <c r="E4674" s="233"/>
      <c r="F4674" s="234" t="s">
        <v>19044</v>
      </c>
      <c r="G4674" s="235">
        <v>0</v>
      </c>
      <c r="H4674" s="235">
        <v>0</v>
      </c>
      <c r="I4674" s="235">
        <v>0</v>
      </c>
      <c r="J4674" s="235">
        <v>0</v>
      </c>
      <c r="K4674" s="235">
        <v>0</v>
      </c>
      <c r="L4674" s="235">
        <v>0</v>
      </c>
      <c r="M4674" s="236" t="s">
        <v>991</v>
      </c>
    </row>
    <row r="4675" spans="1:13">
      <c r="A4675" s="106" t="str">
        <f t="shared" ref="A4675:A4738" si="73">B4675&amp;" "&amp;C4675</f>
        <v xml:space="preserve">45000 </v>
      </c>
      <c r="B4675" s="231" t="s">
        <v>7478</v>
      </c>
      <c r="C4675" s="232"/>
      <c r="D4675" s="233" t="s">
        <v>1358</v>
      </c>
      <c r="E4675" s="233"/>
      <c r="F4675" s="234" t="s">
        <v>7479</v>
      </c>
      <c r="G4675" s="235">
        <v>6.3</v>
      </c>
      <c r="H4675" s="233" t="s">
        <v>37</v>
      </c>
      <c r="I4675" s="235">
        <v>5.58</v>
      </c>
      <c r="J4675" s="235">
        <v>1.1200000000000001</v>
      </c>
      <c r="K4675" s="233" t="s">
        <v>37</v>
      </c>
      <c r="L4675" s="235">
        <v>13</v>
      </c>
      <c r="M4675" s="236" t="s">
        <v>1570</v>
      </c>
    </row>
    <row r="4676" spans="1:13">
      <c r="A4676" s="106" t="str">
        <f t="shared" si="73"/>
        <v xml:space="preserve">45005 </v>
      </c>
      <c r="B4676" s="231" t="s">
        <v>7480</v>
      </c>
      <c r="C4676" s="232"/>
      <c r="D4676" s="233" t="s">
        <v>1358</v>
      </c>
      <c r="E4676" s="233"/>
      <c r="F4676" s="234" t="s">
        <v>7481</v>
      </c>
      <c r="G4676" s="235">
        <v>2.02</v>
      </c>
      <c r="H4676" s="235">
        <v>7.71</v>
      </c>
      <c r="I4676" s="235">
        <v>2.92</v>
      </c>
      <c r="J4676" s="235">
        <v>0.51</v>
      </c>
      <c r="K4676" s="235">
        <v>10.24</v>
      </c>
      <c r="L4676" s="235">
        <v>5.45</v>
      </c>
      <c r="M4676" s="236" t="s">
        <v>1474</v>
      </c>
    </row>
    <row r="4677" spans="1:13">
      <c r="A4677" s="106" t="str">
        <f t="shared" si="73"/>
        <v xml:space="preserve">45020 </v>
      </c>
      <c r="B4677" s="231" t="s">
        <v>7482</v>
      </c>
      <c r="C4677" s="232"/>
      <c r="D4677" s="233" t="s">
        <v>1358</v>
      </c>
      <c r="E4677" s="233"/>
      <c r="F4677" s="234" t="s">
        <v>7481</v>
      </c>
      <c r="G4677" s="235">
        <v>8.56</v>
      </c>
      <c r="H4677" s="233" t="s">
        <v>37</v>
      </c>
      <c r="I4677" s="235">
        <v>7.22</v>
      </c>
      <c r="J4677" s="235">
        <v>1.64</v>
      </c>
      <c r="K4677" s="233" t="s">
        <v>37</v>
      </c>
      <c r="L4677" s="235">
        <v>17.420000000000002</v>
      </c>
      <c r="M4677" s="236" t="s">
        <v>1570</v>
      </c>
    </row>
    <row r="4678" spans="1:13">
      <c r="A4678" s="106" t="str">
        <f t="shared" si="73"/>
        <v xml:space="preserve">45100 </v>
      </c>
      <c r="B4678" s="231" t="s">
        <v>7483</v>
      </c>
      <c r="C4678" s="232"/>
      <c r="D4678" s="233" t="s">
        <v>1358</v>
      </c>
      <c r="E4678" s="233"/>
      <c r="F4678" s="234" t="s">
        <v>7484</v>
      </c>
      <c r="G4678" s="235">
        <v>4.04</v>
      </c>
      <c r="H4678" s="233" t="s">
        <v>37</v>
      </c>
      <c r="I4678" s="235">
        <v>4.46</v>
      </c>
      <c r="J4678" s="235">
        <v>0.74</v>
      </c>
      <c r="K4678" s="233" t="s">
        <v>37</v>
      </c>
      <c r="L4678" s="235">
        <v>9.24</v>
      </c>
      <c r="M4678" s="236" t="s">
        <v>1570</v>
      </c>
    </row>
    <row r="4679" spans="1:13">
      <c r="A4679" s="106" t="str">
        <f t="shared" si="73"/>
        <v xml:space="preserve">45108 </v>
      </c>
      <c r="B4679" s="231" t="s">
        <v>7485</v>
      </c>
      <c r="C4679" s="232"/>
      <c r="D4679" s="233" t="s">
        <v>1358</v>
      </c>
      <c r="E4679" s="233"/>
      <c r="F4679" s="234" t="s">
        <v>7486</v>
      </c>
      <c r="G4679" s="235">
        <v>5.12</v>
      </c>
      <c r="H4679" s="233" t="s">
        <v>37</v>
      </c>
      <c r="I4679" s="235">
        <v>5.05</v>
      </c>
      <c r="J4679" s="235">
        <v>1.3</v>
      </c>
      <c r="K4679" s="233" t="s">
        <v>37</v>
      </c>
      <c r="L4679" s="235">
        <v>11.47</v>
      </c>
      <c r="M4679" s="236" t="s">
        <v>1570</v>
      </c>
    </row>
    <row r="4680" spans="1:13">
      <c r="A4680" s="106" t="str">
        <f t="shared" si="73"/>
        <v xml:space="preserve">45110 </v>
      </c>
      <c r="B4680" s="231" t="s">
        <v>7487</v>
      </c>
      <c r="C4680" s="232"/>
      <c r="D4680" s="233" t="s">
        <v>1358</v>
      </c>
      <c r="E4680" s="233"/>
      <c r="F4680" s="234" t="s">
        <v>7488</v>
      </c>
      <c r="G4680" s="235">
        <v>30.76</v>
      </c>
      <c r="H4680" s="233" t="s">
        <v>37</v>
      </c>
      <c r="I4680" s="235">
        <v>17.96</v>
      </c>
      <c r="J4680" s="235">
        <v>5.39</v>
      </c>
      <c r="K4680" s="233" t="s">
        <v>37</v>
      </c>
      <c r="L4680" s="235">
        <v>54.11</v>
      </c>
      <c r="M4680" s="236" t="s">
        <v>1570</v>
      </c>
    </row>
    <row r="4681" spans="1:13">
      <c r="A4681" s="106" t="str">
        <f t="shared" si="73"/>
        <v xml:space="preserve">45111 </v>
      </c>
      <c r="B4681" s="231" t="s">
        <v>7489</v>
      </c>
      <c r="C4681" s="232"/>
      <c r="D4681" s="233" t="s">
        <v>1358</v>
      </c>
      <c r="E4681" s="233"/>
      <c r="F4681" s="234" t="s">
        <v>7490</v>
      </c>
      <c r="G4681" s="235">
        <v>18.010000000000002</v>
      </c>
      <c r="H4681" s="233" t="s">
        <v>37</v>
      </c>
      <c r="I4681" s="235">
        <v>11.06</v>
      </c>
      <c r="J4681" s="235">
        <v>3.55</v>
      </c>
      <c r="K4681" s="233" t="s">
        <v>37</v>
      </c>
      <c r="L4681" s="235">
        <v>32.619999999999997</v>
      </c>
      <c r="M4681" s="236" t="s">
        <v>1570</v>
      </c>
    </row>
    <row r="4682" spans="1:13">
      <c r="A4682" s="106" t="str">
        <f t="shared" si="73"/>
        <v xml:space="preserve">45112 </v>
      </c>
      <c r="B4682" s="231" t="s">
        <v>7491</v>
      </c>
      <c r="C4682" s="232"/>
      <c r="D4682" s="233" t="s">
        <v>1358</v>
      </c>
      <c r="E4682" s="233"/>
      <c r="F4682" s="234" t="s">
        <v>7488</v>
      </c>
      <c r="G4682" s="235">
        <v>33.18</v>
      </c>
      <c r="H4682" s="233" t="s">
        <v>37</v>
      </c>
      <c r="I4682" s="235">
        <v>16.27</v>
      </c>
      <c r="J4682" s="235">
        <v>4.4800000000000004</v>
      </c>
      <c r="K4682" s="233" t="s">
        <v>37</v>
      </c>
      <c r="L4682" s="235">
        <v>53.93</v>
      </c>
      <c r="M4682" s="236" t="s">
        <v>1570</v>
      </c>
    </row>
    <row r="4683" spans="1:13">
      <c r="A4683" s="106" t="str">
        <f t="shared" si="73"/>
        <v xml:space="preserve">45113 </v>
      </c>
      <c r="B4683" s="231" t="s">
        <v>7492</v>
      </c>
      <c r="C4683" s="232"/>
      <c r="D4683" s="233" t="s">
        <v>1358</v>
      </c>
      <c r="E4683" s="233"/>
      <c r="F4683" s="234" t="s">
        <v>7493</v>
      </c>
      <c r="G4683" s="235">
        <v>33.22</v>
      </c>
      <c r="H4683" s="233" t="s">
        <v>37</v>
      </c>
      <c r="I4683" s="235">
        <v>17.66</v>
      </c>
      <c r="J4683" s="235">
        <v>4.4800000000000004</v>
      </c>
      <c r="K4683" s="233" t="s">
        <v>37</v>
      </c>
      <c r="L4683" s="235">
        <v>55.36</v>
      </c>
      <c r="M4683" s="236" t="s">
        <v>1570</v>
      </c>
    </row>
    <row r="4684" spans="1:13">
      <c r="A4684" s="106" t="str">
        <f t="shared" si="73"/>
        <v xml:space="preserve">45114 </v>
      </c>
      <c r="B4684" s="231" t="s">
        <v>7494</v>
      </c>
      <c r="C4684" s="232"/>
      <c r="D4684" s="233" t="s">
        <v>1358</v>
      </c>
      <c r="E4684" s="233"/>
      <c r="F4684" s="234" t="s">
        <v>7490</v>
      </c>
      <c r="G4684" s="235">
        <v>30.79</v>
      </c>
      <c r="H4684" s="233" t="s">
        <v>37</v>
      </c>
      <c r="I4684" s="235">
        <v>16.09</v>
      </c>
      <c r="J4684" s="235">
        <v>7.84</v>
      </c>
      <c r="K4684" s="233" t="s">
        <v>37</v>
      </c>
      <c r="L4684" s="235">
        <v>54.72</v>
      </c>
      <c r="M4684" s="236" t="s">
        <v>1570</v>
      </c>
    </row>
    <row r="4685" spans="1:13">
      <c r="A4685" s="106" t="str">
        <f t="shared" si="73"/>
        <v xml:space="preserve">45116 </v>
      </c>
      <c r="B4685" s="231" t="s">
        <v>7495</v>
      </c>
      <c r="C4685" s="232"/>
      <c r="D4685" s="233" t="s">
        <v>1358</v>
      </c>
      <c r="E4685" s="233"/>
      <c r="F4685" s="234" t="s">
        <v>7490</v>
      </c>
      <c r="G4685" s="235">
        <v>27.72</v>
      </c>
      <c r="H4685" s="233" t="s">
        <v>37</v>
      </c>
      <c r="I4685" s="235">
        <v>14.53</v>
      </c>
      <c r="J4685" s="235">
        <v>3.73</v>
      </c>
      <c r="K4685" s="233" t="s">
        <v>37</v>
      </c>
      <c r="L4685" s="235">
        <v>45.98</v>
      </c>
      <c r="M4685" s="236" t="s">
        <v>1570</v>
      </c>
    </row>
    <row r="4686" spans="1:13">
      <c r="A4686" s="106" t="str">
        <f t="shared" si="73"/>
        <v xml:space="preserve">45119 </v>
      </c>
      <c r="B4686" s="231" t="s">
        <v>7496</v>
      </c>
      <c r="C4686" s="232"/>
      <c r="D4686" s="233" t="s">
        <v>1358</v>
      </c>
      <c r="E4686" s="233"/>
      <c r="F4686" s="234" t="s">
        <v>7497</v>
      </c>
      <c r="G4686" s="235">
        <v>33.479999999999997</v>
      </c>
      <c r="H4686" s="233" t="s">
        <v>37</v>
      </c>
      <c r="I4686" s="235">
        <v>17.75</v>
      </c>
      <c r="J4686" s="235">
        <v>4.5</v>
      </c>
      <c r="K4686" s="233" t="s">
        <v>37</v>
      </c>
      <c r="L4686" s="235">
        <v>55.73</v>
      </c>
      <c r="M4686" s="236" t="s">
        <v>1570</v>
      </c>
    </row>
    <row r="4687" spans="1:13">
      <c r="A4687" s="106" t="str">
        <f t="shared" si="73"/>
        <v xml:space="preserve">45120 </v>
      </c>
      <c r="B4687" s="231" t="s">
        <v>7498</v>
      </c>
      <c r="C4687" s="232"/>
      <c r="D4687" s="233" t="s">
        <v>1358</v>
      </c>
      <c r="E4687" s="233"/>
      <c r="F4687" s="234" t="s">
        <v>7488</v>
      </c>
      <c r="G4687" s="235">
        <v>26.4</v>
      </c>
      <c r="H4687" s="233" t="s">
        <v>37</v>
      </c>
      <c r="I4687" s="235">
        <v>15.18</v>
      </c>
      <c r="J4687" s="235">
        <v>6.73</v>
      </c>
      <c r="K4687" s="233" t="s">
        <v>37</v>
      </c>
      <c r="L4687" s="235">
        <v>48.31</v>
      </c>
      <c r="M4687" s="236" t="s">
        <v>1570</v>
      </c>
    </row>
    <row r="4688" spans="1:13">
      <c r="A4688" s="106" t="str">
        <f t="shared" si="73"/>
        <v xml:space="preserve">45121 </v>
      </c>
      <c r="B4688" s="231" t="s">
        <v>7499</v>
      </c>
      <c r="C4688" s="232"/>
      <c r="D4688" s="233" t="s">
        <v>1358</v>
      </c>
      <c r="E4688" s="233"/>
      <c r="F4688" s="234" t="s">
        <v>7500</v>
      </c>
      <c r="G4688" s="235">
        <v>29.08</v>
      </c>
      <c r="H4688" s="233" t="s">
        <v>37</v>
      </c>
      <c r="I4688" s="235">
        <v>16.190000000000001</v>
      </c>
      <c r="J4688" s="235">
        <v>7.41</v>
      </c>
      <c r="K4688" s="233" t="s">
        <v>37</v>
      </c>
      <c r="L4688" s="235">
        <v>52.68</v>
      </c>
      <c r="M4688" s="236" t="s">
        <v>1570</v>
      </c>
    </row>
    <row r="4689" spans="1:13">
      <c r="A4689" s="106" t="str">
        <f t="shared" si="73"/>
        <v xml:space="preserve">45123 </v>
      </c>
      <c r="B4689" s="231" t="s">
        <v>7501</v>
      </c>
      <c r="C4689" s="232"/>
      <c r="D4689" s="233" t="s">
        <v>1358</v>
      </c>
      <c r="E4689" s="233"/>
      <c r="F4689" s="234" t="s">
        <v>7493</v>
      </c>
      <c r="G4689" s="235">
        <v>18.86</v>
      </c>
      <c r="H4689" s="233" t="s">
        <v>37</v>
      </c>
      <c r="I4689" s="235">
        <v>11.3</v>
      </c>
      <c r="J4689" s="235">
        <v>3.15</v>
      </c>
      <c r="K4689" s="233" t="s">
        <v>37</v>
      </c>
      <c r="L4689" s="235">
        <v>33.31</v>
      </c>
      <c r="M4689" s="236" t="s">
        <v>1570</v>
      </c>
    </row>
    <row r="4690" spans="1:13">
      <c r="A4690" s="106" t="str">
        <f t="shared" si="73"/>
        <v xml:space="preserve">45126 </v>
      </c>
      <c r="B4690" s="231" t="s">
        <v>7502</v>
      </c>
      <c r="C4690" s="232"/>
      <c r="D4690" s="233" t="s">
        <v>1358</v>
      </c>
      <c r="E4690" s="233"/>
      <c r="F4690" s="234" t="s">
        <v>7503</v>
      </c>
      <c r="G4690" s="235">
        <v>49.1</v>
      </c>
      <c r="H4690" s="233" t="s">
        <v>37</v>
      </c>
      <c r="I4690" s="235">
        <v>24.8</v>
      </c>
      <c r="J4690" s="235">
        <v>7.75</v>
      </c>
      <c r="K4690" s="233" t="s">
        <v>37</v>
      </c>
      <c r="L4690" s="235">
        <v>81.650000000000006</v>
      </c>
      <c r="M4690" s="236" t="s">
        <v>1570</v>
      </c>
    </row>
    <row r="4691" spans="1:13">
      <c r="A4691" s="106" t="str">
        <f t="shared" si="73"/>
        <v xml:space="preserve">45130 </v>
      </c>
      <c r="B4691" s="231" t="s">
        <v>7504</v>
      </c>
      <c r="C4691" s="232"/>
      <c r="D4691" s="233" t="s">
        <v>1358</v>
      </c>
      <c r="E4691" s="233"/>
      <c r="F4691" s="234" t="s">
        <v>7505</v>
      </c>
      <c r="G4691" s="235">
        <v>18.5</v>
      </c>
      <c r="H4691" s="233" t="s">
        <v>37</v>
      </c>
      <c r="I4691" s="235">
        <v>10.83</v>
      </c>
      <c r="J4691" s="235">
        <v>3.14</v>
      </c>
      <c r="K4691" s="233" t="s">
        <v>37</v>
      </c>
      <c r="L4691" s="235">
        <v>32.47</v>
      </c>
      <c r="M4691" s="236" t="s">
        <v>1570</v>
      </c>
    </row>
    <row r="4692" spans="1:13">
      <c r="A4692" s="106" t="str">
        <f t="shared" si="73"/>
        <v xml:space="preserve">45135 </v>
      </c>
      <c r="B4692" s="231" t="s">
        <v>7506</v>
      </c>
      <c r="C4692" s="232"/>
      <c r="D4692" s="233" t="s">
        <v>1358</v>
      </c>
      <c r="E4692" s="233"/>
      <c r="F4692" s="234" t="s">
        <v>7505</v>
      </c>
      <c r="G4692" s="235">
        <v>22.36</v>
      </c>
      <c r="H4692" s="233" t="s">
        <v>37</v>
      </c>
      <c r="I4692" s="235">
        <v>13.37</v>
      </c>
      <c r="J4692" s="235">
        <v>3</v>
      </c>
      <c r="K4692" s="233" t="s">
        <v>37</v>
      </c>
      <c r="L4692" s="235">
        <v>38.729999999999997</v>
      </c>
      <c r="M4692" s="236" t="s">
        <v>1570</v>
      </c>
    </row>
    <row r="4693" spans="1:13">
      <c r="A4693" s="106" t="str">
        <f t="shared" si="73"/>
        <v xml:space="preserve">45136 </v>
      </c>
      <c r="B4693" s="231" t="s">
        <v>7507</v>
      </c>
      <c r="C4693" s="232"/>
      <c r="D4693" s="233" t="s">
        <v>1358</v>
      </c>
      <c r="E4693" s="233"/>
      <c r="F4693" s="234" t="s">
        <v>7508</v>
      </c>
      <c r="G4693" s="235">
        <v>30.82</v>
      </c>
      <c r="H4693" s="233" t="s">
        <v>37</v>
      </c>
      <c r="I4693" s="235">
        <v>18.03</v>
      </c>
      <c r="J4693" s="235">
        <v>4.1500000000000004</v>
      </c>
      <c r="K4693" s="233" t="s">
        <v>37</v>
      </c>
      <c r="L4693" s="235">
        <v>53</v>
      </c>
      <c r="M4693" s="236" t="s">
        <v>1570</v>
      </c>
    </row>
    <row r="4694" spans="1:13">
      <c r="A4694" s="106" t="str">
        <f t="shared" si="73"/>
        <v xml:space="preserve">45150 </v>
      </c>
      <c r="B4694" s="231" t="s">
        <v>7509</v>
      </c>
      <c r="C4694" s="232"/>
      <c r="D4694" s="233" t="s">
        <v>1358</v>
      </c>
      <c r="E4694" s="233"/>
      <c r="F4694" s="234" t="s">
        <v>7510</v>
      </c>
      <c r="G4694" s="235">
        <v>5.85</v>
      </c>
      <c r="H4694" s="233" t="s">
        <v>37</v>
      </c>
      <c r="I4694" s="235">
        <v>5.61</v>
      </c>
      <c r="J4694" s="235">
        <v>1.5</v>
      </c>
      <c r="K4694" s="233" t="s">
        <v>37</v>
      </c>
      <c r="L4694" s="235">
        <v>12.96</v>
      </c>
      <c r="M4694" s="236" t="s">
        <v>1570</v>
      </c>
    </row>
    <row r="4695" spans="1:13">
      <c r="A4695" s="106" t="str">
        <f t="shared" si="73"/>
        <v xml:space="preserve">45160 </v>
      </c>
      <c r="B4695" s="231" t="s">
        <v>7511</v>
      </c>
      <c r="C4695" s="232"/>
      <c r="D4695" s="233" t="s">
        <v>1358</v>
      </c>
      <c r="E4695" s="233"/>
      <c r="F4695" s="234" t="s">
        <v>7512</v>
      </c>
      <c r="G4695" s="235">
        <v>16.329999999999998</v>
      </c>
      <c r="H4695" s="233" t="s">
        <v>37</v>
      </c>
      <c r="I4695" s="235">
        <v>10.65</v>
      </c>
      <c r="J4695" s="235">
        <v>4.16</v>
      </c>
      <c r="K4695" s="233" t="s">
        <v>37</v>
      </c>
      <c r="L4695" s="235">
        <v>31.14</v>
      </c>
      <c r="M4695" s="236" t="s">
        <v>1570</v>
      </c>
    </row>
    <row r="4696" spans="1:13">
      <c r="A4696" s="106" t="str">
        <f t="shared" si="73"/>
        <v xml:space="preserve">45171 </v>
      </c>
      <c r="B4696" s="231" t="s">
        <v>7513</v>
      </c>
      <c r="C4696" s="232"/>
      <c r="D4696" s="233" t="s">
        <v>1358</v>
      </c>
      <c r="E4696" s="233"/>
      <c r="F4696" s="234" t="s">
        <v>7514</v>
      </c>
      <c r="G4696" s="235">
        <v>8.1300000000000008</v>
      </c>
      <c r="H4696" s="233" t="s">
        <v>37</v>
      </c>
      <c r="I4696" s="235">
        <v>9.33</v>
      </c>
      <c r="J4696" s="235">
        <v>1.54</v>
      </c>
      <c r="K4696" s="233" t="s">
        <v>37</v>
      </c>
      <c r="L4696" s="235">
        <v>19</v>
      </c>
      <c r="M4696" s="236" t="s">
        <v>1570</v>
      </c>
    </row>
    <row r="4697" spans="1:13">
      <c r="A4697" s="106" t="str">
        <f t="shared" si="73"/>
        <v xml:space="preserve">45172 </v>
      </c>
      <c r="B4697" s="231" t="s">
        <v>7515</v>
      </c>
      <c r="C4697" s="232"/>
      <c r="D4697" s="233" t="s">
        <v>1358</v>
      </c>
      <c r="E4697" s="233"/>
      <c r="F4697" s="234" t="s">
        <v>7516</v>
      </c>
      <c r="G4697" s="235">
        <v>12.13</v>
      </c>
      <c r="H4697" s="233" t="s">
        <v>37</v>
      </c>
      <c r="I4697" s="235">
        <v>10.88</v>
      </c>
      <c r="J4697" s="235">
        <v>2.13</v>
      </c>
      <c r="K4697" s="233" t="s">
        <v>37</v>
      </c>
      <c r="L4697" s="235">
        <v>25.14</v>
      </c>
      <c r="M4697" s="236" t="s">
        <v>1570</v>
      </c>
    </row>
    <row r="4698" spans="1:13">
      <c r="A4698" s="106" t="str">
        <f t="shared" si="73"/>
        <v xml:space="preserve">45190 </v>
      </c>
      <c r="B4698" s="231" t="s">
        <v>7517</v>
      </c>
      <c r="C4698" s="232"/>
      <c r="D4698" s="233" t="s">
        <v>1358</v>
      </c>
      <c r="E4698" s="233"/>
      <c r="F4698" s="234" t="s">
        <v>7518</v>
      </c>
      <c r="G4698" s="235">
        <v>10.42</v>
      </c>
      <c r="H4698" s="233" t="s">
        <v>37</v>
      </c>
      <c r="I4698" s="235">
        <v>9.4600000000000009</v>
      </c>
      <c r="J4698" s="235">
        <v>1.51</v>
      </c>
      <c r="K4698" s="233" t="s">
        <v>37</v>
      </c>
      <c r="L4698" s="235">
        <v>21.39</v>
      </c>
      <c r="M4698" s="236" t="s">
        <v>1570</v>
      </c>
    </row>
    <row r="4699" spans="1:13">
      <c r="A4699" s="106" t="str">
        <f t="shared" si="73"/>
        <v xml:space="preserve">45300 </v>
      </c>
      <c r="B4699" s="231" t="s">
        <v>7519</v>
      </c>
      <c r="C4699" s="232"/>
      <c r="D4699" s="233" t="s">
        <v>1358</v>
      </c>
      <c r="E4699" s="233"/>
      <c r="F4699" s="234" t="s">
        <v>7520</v>
      </c>
      <c r="G4699" s="235">
        <v>0.8</v>
      </c>
      <c r="H4699" s="235">
        <v>3.24</v>
      </c>
      <c r="I4699" s="235">
        <v>0.52</v>
      </c>
      <c r="J4699" s="235">
        <v>0.13</v>
      </c>
      <c r="K4699" s="235">
        <v>4.17</v>
      </c>
      <c r="L4699" s="235">
        <v>1.45</v>
      </c>
      <c r="M4699" s="236" t="s">
        <v>1324</v>
      </c>
    </row>
    <row r="4700" spans="1:13">
      <c r="A4700" s="106" t="str">
        <f t="shared" si="73"/>
        <v xml:space="preserve">45303 </v>
      </c>
      <c r="B4700" s="231" t="s">
        <v>7521</v>
      </c>
      <c r="C4700" s="232"/>
      <c r="D4700" s="233" t="s">
        <v>1358</v>
      </c>
      <c r="E4700" s="233"/>
      <c r="F4700" s="234" t="s">
        <v>7522</v>
      </c>
      <c r="G4700" s="235">
        <v>1.4</v>
      </c>
      <c r="H4700" s="235">
        <v>25.23</v>
      </c>
      <c r="I4700" s="235">
        <v>0.93</v>
      </c>
      <c r="J4700" s="235">
        <v>0.22</v>
      </c>
      <c r="K4700" s="235">
        <v>26.85</v>
      </c>
      <c r="L4700" s="235">
        <v>2.5499999999999998</v>
      </c>
      <c r="M4700" s="236" t="s">
        <v>1324</v>
      </c>
    </row>
    <row r="4701" spans="1:13">
      <c r="A4701" s="106" t="str">
        <f t="shared" si="73"/>
        <v xml:space="preserve">45305 </v>
      </c>
      <c r="B4701" s="231" t="s">
        <v>7523</v>
      </c>
      <c r="C4701" s="232"/>
      <c r="D4701" s="233" t="s">
        <v>1358</v>
      </c>
      <c r="E4701" s="233"/>
      <c r="F4701" s="234" t="s">
        <v>7524</v>
      </c>
      <c r="G4701" s="235">
        <v>1.1499999999999999</v>
      </c>
      <c r="H4701" s="235">
        <v>3.98</v>
      </c>
      <c r="I4701" s="235">
        <v>0.85</v>
      </c>
      <c r="J4701" s="235">
        <v>0.2</v>
      </c>
      <c r="K4701" s="235">
        <v>5.33</v>
      </c>
      <c r="L4701" s="235">
        <v>2.2000000000000002</v>
      </c>
      <c r="M4701" s="236" t="s">
        <v>1324</v>
      </c>
    </row>
    <row r="4702" spans="1:13">
      <c r="A4702" s="106" t="str">
        <f t="shared" si="73"/>
        <v xml:space="preserve">45307 </v>
      </c>
      <c r="B4702" s="231" t="s">
        <v>7525</v>
      </c>
      <c r="C4702" s="232"/>
      <c r="D4702" s="233" t="s">
        <v>1358</v>
      </c>
      <c r="E4702" s="233"/>
      <c r="F4702" s="234" t="s">
        <v>7526</v>
      </c>
      <c r="G4702" s="235">
        <v>1.6</v>
      </c>
      <c r="H4702" s="235">
        <v>4.3499999999999996</v>
      </c>
      <c r="I4702" s="235">
        <v>1.04</v>
      </c>
      <c r="J4702" s="235">
        <v>0.4</v>
      </c>
      <c r="K4702" s="235">
        <v>6.35</v>
      </c>
      <c r="L4702" s="235">
        <v>3.04</v>
      </c>
      <c r="M4702" s="236" t="s">
        <v>1324</v>
      </c>
    </row>
    <row r="4703" spans="1:13">
      <c r="A4703" s="106" t="str">
        <f t="shared" si="73"/>
        <v xml:space="preserve">45308 </v>
      </c>
      <c r="B4703" s="231" t="s">
        <v>7527</v>
      </c>
      <c r="C4703" s="232"/>
      <c r="D4703" s="233" t="s">
        <v>1358</v>
      </c>
      <c r="E4703" s="233"/>
      <c r="F4703" s="234" t="s">
        <v>7528</v>
      </c>
      <c r="G4703" s="235">
        <v>1.3</v>
      </c>
      <c r="H4703" s="235">
        <v>4.43</v>
      </c>
      <c r="I4703" s="235">
        <v>0.92</v>
      </c>
      <c r="J4703" s="235">
        <v>0.34</v>
      </c>
      <c r="K4703" s="235">
        <v>6.07</v>
      </c>
      <c r="L4703" s="235">
        <v>2.56</v>
      </c>
      <c r="M4703" s="236" t="s">
        <v>1324</v>
      </c>
    </row>
    <row r="4704" spans="1:13">
      <c r="A4704" s="106" t="str">
        <f t="shared" si="73"/>
        <v xml:space="preserve">45309 </v>
      </c>
      <c r="B4704" s="231" t="s">
        <v>7529</v>
      </c>
      <c r="C4704" s="232"/>
      <c r="D4704" s="233" t="s">
        <v>1358</v>
      </c>
      <c r="E4704" s="233"/>
      <c r="F4704" s="234" t="s">
        <v>7528</v>
      </c>
      <c r="G4704" s="235">
        <v>1.4</v>
      </c>
      <c r="H4704" s="235">
        <v>4.5</v>
      </c>
      <c r="I4704" s="235">
        <v>0.96</v>
      </c>
      <c r="J4704" s="235">
        <v>0.36</v>
      </c>
      <c r="K4704" s="235">
        <v>6.26</v>
      </c>
      <c r="L4704" s="235">
        <v>2.72</v>
      </c>
      <c r="M4704" s="236" t="s">
        <v>1324</v>
      </c>
    </row>
    <row r="4705" spans="1:13">
      <c r="A4705" s="106" t="str">
        <f t="shared" si="73"/>
        <v xml:space="preserve">45315 </v>
      </c>
      <c r="B4705" s="231" t="s">
        <v>7530</v>
      </c>
      <c r="C4705" s="232"/>
      <c r="D4705" s="233" t="s">
        <v>1358</v>
      </c>
      <c r="E4705" s="233"/>
      <c r="F4705" s="234" t="s">
        <v>7528</v>
      </c>
      <c r="G4705" s="235">
        <v>1.7</v>
      </c>
      <c r="H4705" s="235">
        <v>4.6399999999999997</v>
      </c>
      <c r="I4705" s="235">
        <v>1.07</v>
      </c>
      <c r="J4705" s="235">
        <v>0.44</v>
      </c>
      <c r="K4705" s="235">
        <v>6.78</v>
      </c>
      <c r="L4705" s="235">
        <v>3.21</v>
      </c>
      <c r="M4705" s="236" t="s">
        <v>1324</v>
      </c>
    </row>
    <row r="4706" spans="1:13">
      <c r="A4706" s="106" t="str">
        <f t="shared" si="73"/>
        <v xml:space="preserve">45317 </v>
      </c>
      <c r="B4706" s="231" t="s">
        <v>7531</v>
      </c>
      <c r="C4706" s="232"/>
      <c r="D4706" s="233" t="s">
        <v>1358</v>
      </c>
      <c r="E4706" s="233"/>
      <c r="F4706" s="234" t="s">
        <v>7532</v>
      </c>
      <c r="G4706" s="235">
        <v>1.9</v>
      </c>
      <c r="H4706" s="235">
        <v>4.32</v>
      </c>
      <c r="I4706" s="235">
        <v>1.1200000000000001</v>
      </c>
      <c r="J4706" s="235">
        <v>0.28999999999999998</v>
      </c>
      <c r="K4706" s="235">
        <v>6.51</v>
      </c>
      <c r="L4706" s="235">
        <v>3.31</v>
      </c>
      <c r="M4706" s="236" t="s">
        <v>1324</v>
      </c>
    </row>
    <row r="4707" spans="1:13">
      <c r="A4707" s="106" t="str">
        <f t="shared" si="73"/>
        <v xml:space="preserve">45320 </v>
      </c>
      <c r="B4707" s="231" t="s">
        <v>7533</v>
      </c>
      <c r="C4707" s="232"/>
      <c r="D4707" s="233" t="s">
        <v>1358</v>
      </c>
      <c r="E4707" s="233"/>
      <c r="F4707" s="234" t="s">
        <v>7534</v>
      </c>
      <c r="G4707" s="235">
        <v>1.68</v>
      </c>
      <c r="H4707" s="235">
        <v>4.51</v>
      </c>
      <c r="I4707" s="235">
        <v>1.07</v>
      </c>
      <c r="J4707" s="235">
        <v>0.44</v>
      </c>
      <c r="K4707" s="235">
        <v>6.63</v>
      </c>
      <c r="L4707" s="235">
        <v>3.19</v>
      </c>
      <c r="M4707" s="236" t="s">
        <v>1324</v>
      </c>
    </row>
    <row r="4708" spans="1:13">
      <c r="A4708" s="106" t="str">
        <f t="shared" si="73"/>
        <v xml:space="preserve">45321 </v>
      </c>
      <c r="B4708" s="231" t="s">
        <v>7535</v>
      </c>
      <c r="C4708" s="232"/>
      <c r="D4708" s="233" t="s">
        <v>1358</v>
      </c>
      <c r="E4708" s="233"/>
      <c r="F4708" s="234" t="s">
        <v>7536</v>
      </c>
      <c r="G4708" s="235">
        <v>1.65</v>
      </c>
      <c r="H4708" s="233" t="s">
        <v>37</v>
      </c>
      <c r="I4708" s="235">
        <v>1.06</v>
      </c>
      <c r="J4708" s="235">
        <v>0.43</v>
      </c>
      <c r="K4708" s="233" t="s">
        <v>37</v>
      </c>
      <c r="L4708" s="235">
        <v>3.14</v>
      </c>
      <c r="M4708" s="236" t="s">
        <v>1324</v>
      </c>
    </row>
    <row r="4709" spans="1:13">
      <c r="A4709" s="106" t="str">
        <f t="shared" si="73"/>
        <v xml:space="preserve">45327 </v>
      </c>
      <c r="B4709" s="231" t="s">
        <v>7537</v>
      </c>
      <c r="C4709" s="232"/>
      <c r="D4709" s="233" t="s">
        <v>1358</v>
      </c>
      <c r="E4709" s="233"/>
      <c r="F4709" s="234" t="s">
        <v>7538</v>
      </c>
      <c r="G4709" s="235">
        <v>1.9</v>
      </c>
      <c r="H4709" s="233" t="s">
        <v>37</v>
      </c>
      <c r="I4709" s="235">
        <v>1.1499999999999999</v>
      </c>
      <c r="J4709" s="235">
        <v>0.5</v>
      </c>
      <c r="K4709" s="233" t="s">
        <v>37</v>
      </c>
      <c r="L4709" s="235">
        <v>3.55</v>
      </c>
      <c r="M4709" s="236" t="s">
        <v>1324</v>
      </c>
    </row>
    <row r="4710" spans="1:13">
      <c r="A4710" s="106" t="str">
        <f t="shared" si="73"/>
        <v xml:space="preserve">45330 </v>
      </c>
      <c r="B4710" s="231" t="s">
        <v>7539</v>
      </c>
      <c r="C4710" s="232"/>
      <c r="D4710" s="233" t="s">
        <v>1358</v>
      </c>
      <c r="E4710" s="233"/>
      <c r="F4710" s="234" t="s">
        <v>7540</v>
      </c>
      <c r="G4710" s="235">
        <v>0.84</v>
      </c>
      <c r="H4710" s="235">
        <v>4.9000000000000004</v>
      </c>
      <c r="I4710" s="235">
        <v>0.74</v>
      </c>
      <c r="J4710" s="235">
        <v>0.13</v>
      </c>
      <c r="K4710" s="235">
        <v>5.87</v>
      </c>
      <c r="L4710" s="235">
        <v>1.71</v>
      </c>
      <c r="M4710" s="236" t="s">
        <v>1324</v>
      </c>
    </row>
    <row r="4711" spans="1:13">
      <c r="A4711" s="106" t="str">
        <f t="shared" si="73"/>
        <v xml:space="preserve">45331 </v>
      </c>
      <c r="B4711" s="231" t="s">
        <v>7541</v>
      </c>
      <c r="C4711" s="232"/>
      <c r="D4711" s="233" t="s">
        <v>1358</v>
      </c>
      <c r="E4711" s="233"/>
      <c r="F4711" s="234" t="s">
        <v>7542</v>
      </c>
      <c r="G4711" s="235">
        <v>1.1399999999999999</v>
      </c>
      <c r="H4711" s="235">
        <v>7.41</v>
      </c>
      <c r="I4711" s="235">
        <v>0.87</v>
      </c>
      <c r="J4711" s="235">
        <v>0.16</v>
      </c>
      <c r="K4711" s="235">
        <v>8.7100000000000009</v>
      </c>
      <c r="L4711" s="235">
        <v>2.17</v>
      </c>
      <c r="M4711" s="236" t="s">
        <v>1324</v>
      </c>
    </row>
    <row r="4712" spans="1:13">
      <c r="A4712" s="106" t="str">
        <f t="shared" si="73"/>
        <v xml:space="preserve">45332 </v>
      </c>
      <c r="B4712" s="231" t="s">
        <v>7543</v>
      </c>
      <c r="C4712" s="232"/>
      <c r="D4712" s="233" t="s">
        <v>1358</v>
      </c>
      <c r="E4712" s="233"/>
      <c r="F4712" s="234" t="s">
        <v>7544</v>
      </c>
      <c r="G4712" s="235">
        <v>1.76</v>
      </c>
      <c r="H4712" s="235">
        <v>6.51</v>
      </c>
      <c r="I4712" s="235">
        <v>1.1399999999999999</v>
      </c>
      <c r="J4712" s="235">
        <v>0.23</v>
      </c>
      <c r="K4712" s="235">
        <v>8.5</v>
      </c>
      <c r="L4712" s="235">
        <v>3.13</v>
      </c>
      <c r="M4712" s="236" t="s">
        <v>1324</v>
      </c>
    </row>
    <row r="4713" spans="1:13">
      <c r="A4713" s="106" t="str">
        <f t="shared" si="73"/>
        <v xml:space="preserve">45333 </v>
      </c>
      <c r="B4713" s="231" t="s">
        <v>7545</v>
      </c>
      <c r="C4713" s="232"/>
      <c r="D4713" s="233" t="s">
        <v>1358</v>
      </c>
      <c r="E4713" s="233"/>
      <c r="F4713" s="234" t="s">
        <v>7546</v>
      </c>
      <c r="G4713" s="235">
        <v>1.55</v>
      </c>
      <c r="H4713" s="235">
        <v>8.1199999999999992</v>
      </c>
      <c r="I4713" s="235">
        <v>1.02</v>
      </c>
      <c r="J4713" s="235">
        <v>0.23</v>
      </c>
      <c r="K4713" s="235">
        <v>9.9</v>
      </c>
      <c r="L4713" s="235">
        <v>2.8</v>
      </c>
      <c r="M4713" s="236" t="s">
        <v>1324</v>
      </c>
    </row>
    <row r="4714" spans="1:13">
      <c r="A4714" s="106" t="str">
        <f t="shared" si="73"/>
        <v xml:space="preserve">45334 </v>
      </c>
      <c r="B4714" s="231" t="s">
        <v>7547</v>
      </c>
      <c r="C4714" s="232"/>
      <c r="D4714" s="233" t="s">
        <v>1358</v>
      </c>
      <c r="E4714" s="233"/>
      <c r="F4714" s="234" t="s">
        <v>7548</v>
      </c>
      <c r="G4714" s="235">
        <v>2</v>
      </c>
      <c r="H4714" s="235">
        <v>12.3</v>
      </c>
      <c r="I4714" s="235">
        <v>1.25</v>
      </c>
      <c r="J4714" s="235">
        <v>0.24</v>
      </c>
      <c r="K4714" s="235">
        <v>14.54</v>
      </c>
      <c r="L4714" s="235">
        <v>3.49</v>
      </c>
      <c r="M4714" s="236" t="s">
        <v>1324</v>
      </c>
    </row>
    <row r="4715" spans="1:13">
      <c r="A4715" s="106" t="str">
        <f t="shared" si="73"/>
        <v xml:space="preserve">45335 </v>
      </c>
      <c r="B4715" s="231" t="s">
        <v>7549</v>
      </c>
      <c r="C4715" s="232"/>
      <c r="D4715" s="233" t="s">
        <v>1358</v>
      </c>
      <c r="E4715" s="233"/>
      <c r="F4715" s="234" t="s">
        <v>7550</v>
      </c>
      <c r="G4715" s="235">
        <v>1.04</v>
      </c>
      <c r="H4715" s="235">
        <v>7.65</v>
      </c>
      <c r="I4715" s="235">
        <v>0.82</v>
      </c>
      <c r="J4715" s="235">
        <v>0.16</v>
      </c>
      <c r="K4715" s="235">
        <v>8.85</v>
      </c>
      <c r="L4715" s="235">
        <v>2.02</v>
      </c>
      <c r="M4715" s="236" t="s">
        <v>1324</v>
      </c>
    </row>
    <row r="4716" spans="1:13">
      <c r="A4716" s="106" t="str">
        <f t="shared" si="73"/>
        <v xml:space="preserve">45337 </v>
      </c>
      <c r="B4716" s="231" t="s">
        <v>7551</v>
      </c>
      <c r="C4716" s="232"/>
      <c r="D4716" s="233" t="s">
        <v>1358</v>
      </c>
      <c r="E4716" s="233"/>
      <c r="F4716" s="234" t="s">
        <v>7552</v>
      </c>
      <c r="G4716" s="235">
        <v>2.1</v>
      </c>
      <c r="H4716" s="233" t="s">
        <v>37</v>
      </c>
      <c r="I4716" s="235">
        <v>1.02</v>
      </c>
      <c r="J4716" s="235">
        <v>0.27</v>
      </c>
      <c r="K4716" s="233" t="s">
        <v>37</v>
      </c>
      <c r="L4716" s="235">
        <v>3.39</v>
      </c>
      <c r="M4716" s="236" t="s">
        <v>1324</v>
      </c>
    </row>
    <row r="4717" spans="1:13">
      <c r="A4717" s="106" t="str">
        <f t="shared" si="73"/>
        <v xml:space="preserve">45338 </v>
      </c>
      <c r="B4717" s="231" t="s">
        <v>7553</v>
      </c>
      <c r="C4717" s="232"/>
      <c r="D4717" s="233" t="s">
        <v>1358</v>
      </c>
      <c r="E4717" s="233"/>
      <c r="F4717" s="234" t="s">
        <v>7554</v>
      </c>
      <c r="G4717" s="235">
        <v>2.0499999999999998</v>
      </c>
      <c r="H4717" s="235">
        <v>6.83</v>
      </c>
      <c r="I4717" s="235">
        <v>1.26</v>
      </c>
      <c r="J4717" s="235">
        <v>0.27</v>
      </c>
      <c r="K4717" s="235">
        <v>9.15</v>
      </c>
      <c r="L4717" s="235">
        <v>3.58</v>
      </c>
      <c r="M4717" s="236" t="s">
        <v>1324</v>
      </c>
    </row>
    <row r="4718" spans="1:13">
      <c r="A4718" s="106" t="str">
        <f t="shared" si="73"/>
        <v xml:space="preserve">45340 </v>
      </c>
      <c r="B4718" s="231" t="s">
        <v>7555</v>
      </c>
      <c r="C4718" s="232"/>
      <c r="D4718" s="233" t="s">
        <v>1358</v>
      </c>
      <c r="E4718" s="233"/>
      <c r="F4718" s="234" t="s">
        <v>7556</v>
      </c>
      <c r="G4718" s="235">
        <v>1.25</v>
      </c>
      <c r="H4718" s="235">
        <v>12.07</v>
      </c>
      <c r="I4718" s="235">
        <v>0.91</v>
      </c>
      <c r="J4718" s="235">
        <v>0.16</v>
      </c>
      <c r="K4718" s="235">
        <v>13.48</v>
      </c>
      <c r="L4718" s="235">
        <v>2.3199999999999998</v>
      </c>
      <c r="M4718" s="236" t="s">
        <v>1324</v>
      </c>
    </row>
    <row r="4719" spans="1:13">
      <c r="A4719" s="106" t="str">
        <f t="shared" si="73"/>
        <v xml:space="preserve">45341 </v>
      </c>
      <c r="B4719" s="231" t="s">
        <v>7557</v>
      </c>
      <c r="C4719" s="232"/>
      <c r="D4719" s="233" t="s">
        <v>1358</v>
      </c>
      <c r="E4719" s="233"/>
      <c r="F4719" s="234" t="s">
        <v>7558</v>
      </c>
      <c r="G4719" s="235">
        <v>2.12</v>
      </c>
      <c r="H4719" s="233" t="s">
        <v>37</v>
      </c>
      <c r="I4719" s="235">
        <v>1.31</v>
      </c>
      <c r="J4719" s="235">
        <v>0.25</v>
      </c>
      <c r="K4719" s="233" t="s">
        <v>37</v>
      </c>
      <c r="L4719" s="235">
        <v>3.68</v>
      </c>
      <c r="M4719" s="236" t="s">
        <v>1324</v>
      </c>
    </row>
    <row r="4720" spans="1:13">
      <c r="A4720" s="106" t="str">
        <f t="shared" si="73"/>
        <v xml:space="preserve">45342 </v>
      </c>
      <c r="B4720" s="231" t="s">
        <v>7559</v>
      </c>
      <c r="C4720" s="232"/>
      <c r="D4720" s="233" t="s">
        <v>1358</v>
      </c>
      <c r="E4720" s="233"/>
      <c r="F4720" s="234" t="s">
        <v>7560</v>
      </c>
      <c r="G4720" s="235">
        <v>2.98</v>
      </c>
      <c r="H4720" s="233" t="s">
        <v>37</v>
      </c>
      <c r="I4720" s="235">
        <v>1.68</v>
      </c>
      <c r="J4720" s="235">
        <v>0.39</v>
      </c>
      <c r="K4720" s="233" t="s">
        <v>37</v>
      </c>
      <c r="L4720" s="235">
        <v>5.05</v>
      </c>
      <c r="M4720" s="236" t="s">
        <v>1324</v>
      </c>
    </row>
    <row r="4721" spans="1:13">
      <c r="A4721" s="106" t="str">
        <f t="shared" si="73"/>
        <v xml:space="preserve">45346 </v>
      </c>
      <c r="B4721" s="231" t="s">
        <v>7561</v>
      </c>
      <c r="C4721" s="232"/>
      <c r="D4721" s="233" t="s">
        <v>1358</v>
      </c>
      <c r="E4721" s="233"/>
      <c r="F4721" s="234" t="s">
        <v>7562</v>
      </c>
      <c r="G4721" s="235">
        <v>2.81</v>
      </c>
      <c r="H4721" s="235">
        <v>61.64</v>
      </c>
      <c r="I4721" s="235">
        <v>1.6</v>
      </c>
      <c r="J4721" s="235">
        <v>0.35</v>
      </c>
      <c r="K4721" s="235">
        <v>64.8</v>
      </c>
      <c r="L4721" s="235">
        <v>4.76</v>
      </c>
      <c r="M4721" s="236" t="s">
        <v>1324</v>
      </c>
    </row>
    <row r="4722" spans="1:13">
      <c r="A4722" s="106" t="str">
        <f t="shared" si="73"/>
        <v xml:space="preserve">45347 </v>
      </c>
      <c r="B4722" s="231" t="s">
        <v>7563</v>
      </c>
      <c r="C4722" s="232"/>
      <c r="D4722" s="233" t="s">
        <v>1358</v>
      </c>
      <c r="E4722" s="233"/>
      <c r="F4722" s="234" t="s">
        <v>7564</v>
      </c>
      <c r="G4722" s="235">
        <v>2.72</v>
      </c>
      <c r="H4722" s="233" t="s">
        <v>37</v>
      </c>
      <c r="I4722" s="235">
        <v>1.52</v>
      </c>
      <c r="J4722" s="235">
        <v>0.32</v>
      </c>
      <c r="K4722" s="233" t="s">
        <v>37</v>
      </c>
      <c r="L4722" s="235">
        <v>4.5599999999999996</v>
      </c>
      <c r="M4722" s="236" t="s">
        <v>1324</v>
      </c>
    </row>
    <row r="4723" spans="1:13">
      <c r="A4723" s="106" t="str">
        <f t="shared" si="73"/>
        <v xml:space="preserve">45349 </v>
      </c>
      <c r="B4723" s="231" t="s">
        <v>7565</v>
      </c>
      <c r="C4723" s="232"/>
      <c r="D4723" s="233" t="s">
        <v>1358</v>
      </c>
      <c r="E4723" s="233"/>
      <c r="F4723" s="234" t="s">
        <v>7566</v>
      </c>
      <c r="G4723" s="235">
        <v>3.52</v>
      </c>
      <c r="H4723" s="233" t="s">
        <v>37</v>
      </c>
      <c r="I4723" s="235">
        <v>1.93</v>
      </c>
      <c r="J4723" s="235">
        <v>0.42</v>
      </c>
      <c r="K4723" s="233" t="s">
        <v>37</v>
      </c>
      <c r="L4723" s="235">
        <v>5.87</v>
      </c>
      <c r="M4723" s="236" t="s">
        <v>1324</v>
      </c>
    </row>
    <row r="4724" spans="1:13">
      <c r="A4724" s="106" t="str">
        <f t="shared" si="73"/>
        <v xml:space="preserve">45350 </v>
      </c>
      <c r="B4724" s="231" t="s">
        <v>7567</v>
      </c>
      <c r="C4724" s="232"/>
      <c r="D4724" s="233" t="s">
        <v>1358</v>
      </c>
      <c r="E4724" s="233"/>
      <c r="F4724" s="234" t="s">
        <v>7568</v>
      </c>
      <c r="G4724" s="235">
        <v>1.68</v>
      </c>
      <c r="H4724" s="235">
        <v>17.649999999999999</v>
      </c>
      <c r="I4724" s="235">
        <v>1.0900000000000001</v>
      </c>
      <c r="J4724" s="235">
        <v>0.22</v>
      </c>
      <c r="K4724" s="235">
        <v>19.55</v>
      </c>
      <c r="L4724" s="235">
        <v>2.99</v>
      </c>
      <c r="M4724" s="236" t="s">
        <v>1324</v>
      </c>
    </row>
    <row r="4725" spans="1:13">
      <c r="A4725" s="106" t="str">
        <f t="shared" si="73"/>
        <v xml:space="preserve">45378 </v>
      </c>
      <c r="B4725" s="231" t="s">
        <v>7569</v>
      </c>
      <c r="C4725" s="232"/>
      <c r="D4725" s="233" t="s">
        <v>1358</v>
      </c>
      <c r="E4725" s="233"/>
      <c r="F4725" s="234" t="s">
        <v>7570</v>
      </c>
      <c r="G4725" s="235">
        <v>3.26</v>
      </c>
      <c r="H4725" s="235">
        <v>6.74</v>
      </c>
      <c r="I4725" s="235">
        <v>1.79</v>
      </c>
      <c r="J4725" s="235">
        <v>0.43</v>
      </c>
      <c r="K4725" s="235">
        <v>10.43</v>
      </c>
      <c r="L4725" s="235">
        <v>5.48</v>
      </c>
      <c r="M4725" s="236" t="s">
        <v>1324</v>
      </c>
    </row>
    <row r="4726" spans="1:13">
      <c r="A4726" s="106" t="str">
        <f t="shared" si="73"/>
        <v>45378 53</v>
      </c>
      <c r="B4726" s="231" t="s">
        <v>7569</v>
      </c>
      <c r="C4726" s="232">
        <v>53</v>
      </c>
      <c r="D4726" s="233" t="s">
        <v>1358</v>
      </c>
      <c r="E4726" s="233"/>
      <c r="F4726" s="234" t="s">
        <v>7570</v>
      </c>
      <c r="G4726" s="235">
        <v>1.63</v>
      </c>
      <c r="H4726" s="235">
        <v>3.37</v>
      </c>
      <c r="I4726" s="235">
        <v>0.89</v>
      </c>
      <c r="J4726" s="235">
        <v>0.22</v>
      </c>
      <c r="K4726" s="235">
        <v>5.22</v>
      </c>
      <c r="L4726" s="235">
        <v>2.74</v>
      </c>
      <c r="M4726" s="236" t="s">
        <v>1324</v>
      </c>
    </row>
    <row r="4727" spans="1:13">
      <c r="A4727" s="106" t="str">
        <f t="shared" si="73"/>
        <v xml:space="preserve">45379 </v>
      </c>
      <c r="B4727" s="231" t="s">
        <v>7571</v>
      </c>
      <c r="C4727" s="232"/>
      <c r="D4727" s="233" t="s">
        <v>1358</v>
      </c>
      <c r="E4727" s="233"/>
      <c r="F4727" s="234" t="s">
        <v>7572</v>
      </c>
      <c r="G4727" s="235">
        <v>4.28</v>
      </c>
      <c r="H4727" s="235">
        <v>8.3800000000000008</v>
      </c>
      <c r="I4727" s="235">
        <v>2.25</v>
      </c>
      <c r="J4727" s="235">
        <v>0.52</v>
      </c>
      <c r="K4727" s="235">
        <v>13.18</v>
      </c>
      <c r="L4727" s="235">
        <v>7.05</v>
      </c>
      <c r="M4727" s="236" t="s">
        <v>1324</v>
      </c>
    </row>
    <row r="4728" spans="1:13">
      <c r="A4728" s="106" t="str">
        <f t="shared" si="73"/>
        <v xml:space="preserve">45380 </v>
      </c>
      <c r="B4728" s="231" t="s">
        <v>7573</v>
      </c>
      <c r="C4728" s="232"/>
      <c r="D4728" s="233" t="s">
        <v>1358</v>
      </c>
      <c r="E4728" s="233"/>
      <c r="F4728" s="234" t="s">
        <v>7574</v>
      </c>
      <c r="G4728" s="235">
        <v>3.56</v>
      </c>
      <c r="H4728" s="235">
        <v>9.09</v>
      </c>
      <c r="I4728" s="235">
        <v>1.94</v>
      </c>
      <c r="J4728" s="235">
        <v>0.47</v>
      </c>
      <c r="K4728" s="235">
        <v>13.12</v>
      </c>
      <c r="L4728" s="235">
        <v>5.97</v>
      </c>
      <c r="M4728" s="236" t="s">
        <v>1324</v>
      </c>
    </row>
    <row r="4729" spans="1:13">
      <c r="A4729" s="106" t="str">
        <f t="shared" si="73"/>
        <v xml:space="preserve">45381 </v>
      </c>
      <c r="B4729" s="231" t="s">
        <v>7575</v>
      </c>
      <c r="C4729" s="232"/>
      <c r="D4729" s="233" t="s">
        <v>1358</v>
      </c>
      <c r="E4729" s="233"/>
      <c r="F4729" s="234" t="s">
        <v>7576</v>
      </c>
      <c r="G4729" s="235">
        <v>3.56</v>
      </c>
      <c r="H4729" s="235">
        <v>9.34</v>
      </c>
      <c r="I4729" s="235">
        <v>1.94</v>
      </c>
      <c r="J4729" s="235">
        <v>0.47</v>
      </c>
      <c r="K4729" s="235">
        <v>13.37</v>
      </c>
      <c r="L4729" s="235">
        <v>5.97</v>
      </c>
      <c r="M4729" s="236" t="s">
        <v>1324</v>
      </c>
    </row>
    <row r="4730" spans="1:13">
      <c r="A4730" s="106" t="str">
        <f t="shared" si="73"/>
        <v xml:space="preserve">45382 </v>
      </c>
      <c r="B4730" s="231" t="s">
        <v>7577</v>
      </c>
      <c r="C4730" s="232"/>
      <c r="D4730" s="233" t="s">
        <v>1358</v>
      </c>
      <c r="E4730" s="233"/>
      <c r="F4730" s="234" t="s">
        <v>7578</v>
      </c>
      <c r="G4730" s="235">
        <v>4.66</v>
      </c>
      <c r="H4730" s="235">
        <v>14.47</v>
      </c>
      <c r="I4730" s="235">
        <v>2.4300000000000002</v>
      </c>
      <c r="J4730" s="235">
        <v>0.56000000000000005</v>
      </c>
      <c r="K4730" s="235">
        <v>19.690000000000001</v>
      </c>
      <c r="L4730" s="235">
        <v>7.65</v>
      </c>
      <c r="M4730" s="236" t="s">
        <v>1324</v>
      </c>
    </row>
    <row r="4731" spans="1:13">
      <c r="A4731" s="106" t="str">
        <f t="shared" si="73"/>
        <v xml:space="preserve">45384 </v>
      </c>
      <c r="B4731" s="231" t="s">
        <v>7579</v>
      </c>
      <c r="C4731" s="232"/>
      <c r="D4731" s="233" t="s">
        <v>1358</v>
      </c>
      <c r="E4731" s="233"/>
      <c r="F4731" s="234" t="s">
        <v>7580</v>
      </c>
      <c r="G4731" s="235">
        <v>4.07</v>
      </c>
      <c r="H4731" s="235">
        <v>10.050000000000001</v>
      </c>
      <c r="I4731" s="235">
        <v>2.0699999999999998</v>
      </c>
      <c r="J4731" s="235">
        <v>0.63</v>
      </c>
      <c r="K4731" s="235">
        <v>14.75</v>
      </c>
      <c r="L4731" s="235">
        <v>6.77</v>
      </c>
      <c r="M4731" s="236" t="s">
        <v>1324</v>
      </c>
    </row>
    <row r="4732" spans="1:13">
      <c r="A4732" s="106" t="str">
        <f t="shared" si="73"/>
        <v xml:space="preserve">45385 </v>
      </c>
      <c r="B4732" s="231" t="s">
        <v>7581</v>
      </c>
      <c r="C4732" s="232"/>
      <c r="D4732" s="233" t="s">
        <v>1358</v>
      </c>
      <c r="E4732" s="233"/>
      <c r="F4732" s="234" t="s">
        <v>7580</v>
      </c>
      <c r="G4732" s="235">
        <v>4.57</v>
      </c>
      <c r="H4732" s="235">
        <v>8.6300000000000008</v>
      </c>
      <c r="I4732" s="235">
        <v>2.39</v>
      </c>
      <c r="J4732" s="235">
        <v>0.56000000000000005</v>
      </c>
      <c r="K4732" s="235">
        <v>13.76</v>
      </c>
      <c r="L4732" s="235">
        <v>7.52</v>
      </c>
      <c r="M4732" s="236" t="s">
        <v>1324</v>
      </c>
    </row>
    <row r="4733" spans="1:13">
      <c r="A4733" s="106" t="str">
        <f t="shared" si="73"/>
        <v xml:space="preserve">45386 </v>
      </c>
      <c r="B4733" s="231" t="s">
        <v>7582</v>
      </c>
      <c r="C4733" s="232"/>
      <c r="D4733" s="233" t="s">
        <v>1358</v>
      </c>
      <c r="E4733" s="233"/>
      <c r="F4733" s="234" t="s">
        <v>7583</v>
      </c>
      <c r="G4733" s="235">
        <v>3.77</v>
      </c>
      <c r="H4733" s="235">
        <v>13.8</v>
      </c>
      <c r="I4733" s="235">
        <v>2.02</v>
      </c>
      <c r="J4733" s="235">
        <v>0.5</v>
      </c>
      <c r="K4733" s="235">
        <v>18.07</v>
      </c>
      <c r="L4733" s="235">
        <v>6.29</v>
      </c>
      <c r="M4733" s="236" t="s">
        <v>1324</v>
      </c>
    </row>
    <row r="4734" spans="1:13">
      <c r="A4734" s="106" t="str">
        <f t="shared" si="73"/>
        <v xml:space="preserve">45388 </v>
      </c>
      <c r="B4734" s="231" t="s">
        <v>7584</v>
      </c>
      <c r="C4734" s="232"/>
      <c r="D4734" s="233" t="s">
        <v>1358</v>
      </c>
      <c r="E4734" s="233"/>
      <c r="F4734" s="234" t="s">
        <v>7585</v>
      </c>
      <c r="G4734" s="235">
        <v>4.88</v>
      </c>
      <c r="H4734" s="235">
        <v>63.95</v>
      </c>
      <c r="I4734" s="235">
        <v>2.48</v>
      </c>
      <c r="J4734" s="235">
        <v>0.63</v>
      </c>
      <c r="K4734" s="235">
        <v>69.459999999999994</v>
      </c>
      <c r="L4734" s="235">
        <v>7.99</v>
      </c>
      <c r="M4734" s="236" t="s">
        <v>1324</v>
      </c>
    </row>
    <row r="4735" spans="1:13">
      <c r="A4735" s="106" t="str">
        <f t="shared" si="73"/>
        <v xml:space="preserve">45389 </v>
      </c>
      <c r="B4735" s="231" t="s">
        <v>7586</v>
      </c>
      <c r="C4735" s="232"/>
      <c r="D4735" s="233" t="s">
        <v>1358</v>
      </c>
      <c r="E4735" s="233"/>
      <c r="F4735" s="234" t="s">
        <v>7410</v>
      </c>
      <c r="G4735" s="235">
        <v>5.24</v>
      </c>
      <c r="H4735" s="233" t="s">
        <v>37</v>
      </c>
      <c r="I4735" s="235">
        <v>2.68</v>
      </c>
      <c r="J4735" s="235">
        <v>0.63</v>
      </c>
      <c r="K4735" s="233" t="s">
        <v>37</v>
      </c>
      <c r="L4735" s="235">
        <v>8.5500000000000007</v>
      </c>
      <c r="M4735" s="236" t="s">
        <v>1324</v>
      </c>
    </row>
    <row r="4736" spans="1:13">
      <c r="A4736" s="106" t="str">
        <f t="shared" si="73"/>
        <v xml:space="preserve">45390 </v>
      </c>
      <c r="B4736" s="231" t="s">
        <v>7587</v>
      </c>
      <c r="C4736" s="232"/>
      <c r="D4736" s="233" t="s">
        <v>1358</v>
      </c>
      <c r="E4736" s="233"/>
      <c r="F4736" s="234" t="s">
        <v>7412</v>
      </c>
      <c r="G4736" s="235">
        <v>6.04</v>
      </c>
      <c r="H4736" s="233" t="s">
        <v>37</v>
      </c>
      <c r="I4736" s="235">
        <v>3.05</v>
      </c>
      <c r="J4736" s="235">
        <v>0.71</v>
      </c>
      <c r="K4736" s="233" t="s">
        <v>37</v>
      </c>
      <c r="L4736" s="235">
        <v>9.8000000000000007</v>
      </c>
      <c r="M4736" s="236" t="s">
        <v>1324</v>
      </c>
    </row>
    <row r="4737" spans="1:13">
      <c r="A4737" s="106" t="str">
        <f t="shared" si="73"/>
        <v xml:space="preserve">45391 </v>
      </c>
      <c r="B4737" s="231" t="s">
        <v>7588</v>
      </c>
      <c r="C4737" s="232"/>
      <c r="D4737" s="233" t="s">
        <v>1358</v>
      </c>
      <c r="E4737" s="233"/>
      <c r="F4737" s="234" t="s">
        <v>7589</v>
      </c>
      <c r="G4737" s="235">
        <v>4.6399999999999997</v>
      </c>
      <c r="H4737" s="233" t="s">
        <v>37</v>
      </c>
      <c r="I4737" s="235">
        <v>2.44</v>
      </c>
      <c r="J4737" s="235">
        <v>0.54</v>
      </c>
      <c r="K4737" s="233" t="s">
        <v>37</v>
      </c>
      <c r="L4737" s="235">
        <v>7.62</v>
      </c>
      <c r="M4737" s="236" t="s">
        <v>1324</v>
      </c>
    </row>
    <row r="4738" spans="1:13">
      <c r="A4738" s="106" t="str">
        <f t="shared" si="73"/>
        <v xml:space="preserve">45392 </v>
      </c>
      <c r="B4738" s="231" t="s">
        <v>7590</v>
      </c>
      <c r="C4738" s="232"/>
      <c r="D4738" s="233" t="s">
        <v>1358</v>
      </c>
      <c r="E4738" s="233"/>
      <c r="F4738" s="234" t="s">
        <v>7591</v>
      </c>
      <c r="G4738" s="235">
        <v>5.5</v>
      </c>
      <c r="H4738" s="233" t="s">
        <v>37</v>
      </c>
      <c r="I4738" s="235">
        <v>2.83</v>
      </c>
      <c r="J4738" s="235">
        <v>0.64</v>
      </c>
      <c r="K4738" s="233" t="s">
        <v>37</v>
      </c>
      <c r="L4738" s="235">
        <v>8.9700000000000006</v>
      </c>
      <c r="M4738" s="236" t="s">
        <v>1324</v>
      </c>
    </row>
    <row r="4739" spans="1:13">
      <c r="A4739" s="106" t="str">
        <f t="shared" ref="A4739:A4802" si="74">B4739&amp;" "&amp;C4739</f>
        <v xml:space="preserve">45393 </v>
      </c>
      <c r="B4739" s="231" t="s">
        <v>7592</v>
      </c>
      <c r="C4739" s="232"/>
      <c r="D4739" s="233" t="s">
        <v>1358</v>
      </c>
      <c r="E4739" s="233"/>
      <c r="F4739" s="234" t="s">
        <v>7422</v>
      </c>
      <c r="G4739" s="235">
        <v>4.68</v>
      </c>
      <c r="H4739" s="233" t="s">
        <v>37</v>
      </c>
      <c r="I4739" s="235">
        <v>2.15</v>
      </c>
      <c r="J4739" s="235">
        <v>0.6</v>
      </c>
      <c r="K4739" s="233" t="s">
        <v>37</v>
      </c>
      <c r="L4739" s="235">
        <v>7.43</v>
      </c>
      <c r="M4739" s="236" t="s">
        <v>1324</v>
      </c>
    </row>
    <row r="4740" spans="1:13">
      <c r="A4740" s="106" t="str">
        <f t="shared" si="74"/>
        <v xml:space="preserve">45395 </v>
      </c>
      <c r="B4740" s="231" t="s">
        <v>7593</v>
      </c>
      <c r="C4740" s="232"/>
      <c r="D4740" s="233" t="s">
        <v>1358</v>
      </c>
      <c r="E4740" s="233"/>
      <c r="F4740" s="234" t="s">
        <v>7594</v>
      </c>
      <c r="G4740" s="235">
        <v>33</v>
      </c>
      <c r="H4740" s="233" t="s">
        <v>37</v>
      </c>
      <c r="I4740" s="235">
        <v>19.37</v>
      </c>
      <c r="J4740" s="235">
        <v>5.84</v>
      </c>
      <c r="K4740" s="233" t="s">
        <v>37</v>
      </c>
      <c r="L4740" s="235">
        <v>58.21</v>
      </c>
      <c r="M4740" s="236" t="s">
        <v>1570</v>
      </c>
    </row>
    <row r="4741" spans="1:13">
      <c r="A4741" s="106" t="str">
        <f t="shared" si="74"/>
        <v xml:space="preserve">45397 </v>
      </c>
      <c r="B4741" s="231" t="s">
        <v>7595</v>
      </c>
      <c r="C4741" s="232"/>
      <c r="D4741" s="233" t="s">
        <v>1358</v>
      </c>
      <c r="E4741" s="233"/>
      <c r="F4741" s="234" t="s">
        <v>7596</v>
      </c>
      <c r="G4741" s="235">
        <v>36.5</v>
      </c>
      <c r="H4741" s="233" t="s">
        <v>37</v>
      </c>
      <c r="I4741" s="235">
        <v>20.52</v>
      </c>
      <c r="J4741" s="235">
        <v>6.02</v>
      </c>
      <c r="K4741" s="233" t="s">
        <v>37</v>
      </c>
      <c r="L4741" s="235">
        <v>63.04</v>
      </c>
      <c r="M4741" s="236" t="s">
        <v>1570</v>
      </c>
    </row>
    <row r="4742" spans="1:13">
      <c r="A4742" s="106" t="str">
        <f t="shared" si="74"/>
        <v xml:space="preserve">45398 </v>
      </c>
      <c r="B4742" s="231" t="s">
        <v>7597</v>
      </c>
      <c r="C4742" s="232"/>
      <c r="D4742" s="233" t="s">
        <v>1358</v>
      </c>
      <c r="E4742" s="233"/>
      <c r="F4742" s="234" t="s">
        <v>7598</v>
      </c>
      <c r="G4742" s="235">
        <v>4.2</v>
      </c>
      <c r="H4742" s="235">
        <v>19.23</v>
      </c>
      <c r="I4742" s="235">
        <v>2.15</v>
      </c>
      <c r="J4742" s="235">
        <v>0.63</v>
      </c>
      <c r="K4742" s="235">
        <v>24.06</v>
      </c>
      <c r="L4742" s="235">
        <v>6.98</v>
      </c>
      <c r="M4742" s="236" t="s">
        <v>1324</v>
      </c>
    </row>
    <row r="4743" spans="1:13">
      <c r="A4743" s="106" t="str">
        <f t="shared" si="74"/>
        <v xml:space="preserve">45399 </v>
      </c>
      <c r="B4743" s="231" t="s">
        <v>7599</v>
      </c>
      <c r="C4743" s="232"/>
      <c r="D4743" s="233" t="s">
        <v>664</v>
      </c>
      <c r="E4743" s="233"/>
      <c r="F4743" s="234" t="s">
        <v>7600</v>
      </c>
      <c r="G4743" s="235">
        <v>0</v>
      </c>
      <c r="H4743" s="235">
        <v>0</v>
      </c>
      <c r="I4743" s="235">
        <v>0</v>
      </c>
      <c r="J4743" s="235">
        <v>0</v>
      </c>
      <c r="K4743" s="235">
        <v>0</v>
      </c>
      <c r="L4743" s="235">
        <v>0</v>
      </c>
      <c r="M4743" s="236" t="s">
        <v>991</v>
      </c>
    </row>
    <row r="4744" spans="1:13">
      <c r="A4744" s="106" t="str">
        <f t="shared" si="74"/>
        <v xml:space="preserve">45400 </v>
      </c>
      <c r="B4744" s="231" t="s">
        <v>7601</v>
      </c>
      <c r="C4744" s="232"/>
      <c r="D4744" s="233" t="s">
        <v>1358</v>
      </c>
      <c r="E4744" s="233"/>
      <c r="F4744" s="234" t="s">
        <v>7602</v>
      </c>
      <c r="G4744" s="235">
        <v>19.440000000000001</v>
      </c>
      <c r="H4744" s="233" t="s">
        <v>37</v>
      </c>
      <c r="I4744" s="235">
        <v>11.18</v>
      </c>
      <c r="J4744" s="235">
        <v>3.23</v>
      </c>
      <c r="K4744" s="233" t="s">
        <v>37</v>
      </c>
      <c r="L4744" s="235">
        <v>33.85</v>
      </c>
      <c r="M4744" s="236" t="s">
        <v>1570</v>
      </c>
    </row>
    <row r="4745" spans="1:13">
      <c r="A4745" s="106" t="str">
        <f t="shared" si="74"/>
        <v xml:space="preserve">45402 </v>
      </c>
      <c r="B4745" s="231" t="s">
        <v>7603</v>
      </c>
      <c r="C4745" s="232"/>
      <c r="D4745" s="233" t="s">
        <v>1358</v>
      </c>
      <c r="E4745" s="233"/>
      <c r="F4745" s="234" t="s">
        <v>7604</v>
      </c>
      <c r="G4745" s="235">
        <v>26.51</v>
      </c>
      <c r="H4745" s="233" t="s">
        <v>37</v>
      </c>
      <c r="I4745" s="235">
        <v>13.94</v>
      </c>
      <c r="J4745" s="235">
        <v>4.79</v>
      </c>
      <c r="K4745" s="233" t="s">
        <v>37</v>
      </c>
      <c r="L4745" s="235">
        <v>45.24</v>
      </c>
      <c r="M4745" s="236" t="s">
        <v>1570</v>
      </c>
    </row>
    <row r="4746" spans="1:13">
      <c r="A4746" s="106" t="str">
        <f t="shared" si="74"/>
        <v xml:space="preserve">45499 </v>
      </c>
      <c r="B4746" s="231" t="s">
        <v>7605</v>
      </c>
      <c r="C4746" s="232"/>
      <c r="D4746" s="233" t="s">
        <v>664</v>
      </c>
      <c r="E4746" s="233"/>
      <c r="F4746" s="234" t="s">
        <v>7606</v>
      </c>
      <c r="G4746" s="235">
        <v>0</v>
      </c>
      <c r="H4746" s="235">
        <v>0</v>
      </c>
      <c r="I4746" s="235">
        <v>0</v>
      </c>
      <c r="J4746" s="235">
        <v>0</v>
      </c>
      <c r="K4746" s="235">
        <v>0</v>
      </c>
      <c r="L4746" s="235">
        <v>0</v>
      </c>
      <c r="M4746" s="236" t="s">
        <v>991</v>
      </c>
    </row>
    <row r="4747" spans="1:13">
      <c r="A4747" s="106" t="str">
        <f t="shared" si="74"/>
        <v xml:space="preserve">45500 </v>
      </c>
      <c r="B4747" s="231" t="s">
        <v>7607</v>
      </c>
      <c r="C4747" s="232"/>
      <c r="D4747" s="233" t="s">
        <v>1358</v>
      </c>
      <c r="E4747" s="233"/>
      <c r="F4747" s="234" t="s">
        <v>7608</v>
      </c>
      <c r="G4747" s="235">
        <v>7.73</v>
      </c>
      <c r="H4747" s="233" t="s">
        <v>37</v>
      </c>
      <c r="I4747" s="235">
        <v>8.0299999999999994</v>
      </c>
      <c r="J4747" s="235">
        <v>1.97</v>
      </c>
      <c r="K4747" s="233" t="s">
        <v>37</v>
      </c>
      <c r="L4747" s="235">
        <v>17.73</v>
      </c>
      <c r="M4747" s="236" t="s">
        <v>1570</v>
      </c>
    </row>
    <row r="4748" spans="1:13">
      <c r="A4748" s="106" t="str">
        <f t="shared" si="74"/>
        <v xml:space="preserve">45505 </v>
      </c>
      <c r="B4748" s="231" t="s">
        <v>7609</v>
      </c>
      <c r="C4748" s="232"/>
      <c r="D4748" s="233" t="s">
        <v>1358</v>
      </c>
      <c r="E4748" s="233"/>
      <c r="F4748" s="234" t="s">
        <v>7608</v>
      </c>
      <c r="G4748" s="235">
        <v>8.36</v>
      </c>
      <c r="H4748" s="233" t="s">
        <v>37</v>
      </c>
      <c r="I4748" s="235">
        <v>8.77</v>
      </c>
      <c r="J4748" s="235">
        <v>1.42</v>
      </c>
      <c r="K4748" s="233" t="s">
        <v>37</v>
      </c>
      <c r="L4748" s="235">
        <v>18.55</v>
      </c>
      <c r="M4748" s="236" t="s">
        <v>1570</v>
      </c>
    </row>
    <row r="4749" spans="1:13">
      <c r="A4749" s="106" t="str">
        <f t="shared" si="74"/>
        <v xml:space="preserve">45520 </v>
      </c>
      <c r="B4749" s="231" t="s">
        <v>7610</v>
      </c>
      <c r="C4749" s="232"/>
      <c r="D4749" s="233" t="s">
        <v>1358</v>
      </c>
      <c r="E4749" s="233"/>
      <c r="F4749" s="234" t="s">
        <v>7611</v>
      </c>
      <c r="G4749" s="235">
        <v>0.55000000000000004</v>
      </c>
      <c r="H4749" s="235">
        <v>4.41</v>
      </c>
      <c r="I4749" s="235">
        <v>0.6</v>
      </c>
      <c r="J4749" s="235">
        <v>0.06</v>
      </c>
      <c r="K4749" s="235">
        <v>5.0199999999999996</v>
      </c>
      <c r="L4749" s="235">
        <v>1.21</v>
      </c>
      <c r="M4749" s="236" t="s">
        <v>1324</v>
      </c>
    </row>
    <row r="4750" spans="1:13">
      <c r="A4750" s="106" t="str">
        <f t="shared" si="74"/>
        <v xml:space="preserve">45540 </v>
      </c>
      <c r="B4750" s="231" t="s">
        <v>7612</v>
      </c>
      <c r="C4750" s="232"/>
      <c r="D4750" s="233" t="s">
        <v>1358</v>
      </c>
      <c r="E4750" s="233"/>
      <c r="F4750" s="234" t="s">
        <v>7613</v>
      </c>
      <c r="G4750" s="235">
        <v>18.12</v>
      </c>
      <c r="H4750" s="233" t="s">
        <v>37</v>
      </c>
      <c r="I4750" s="235">
        <v>10.35</v>
      </c>
      <c r="J4750" s="235">
        <v>2.98</v>
      </c>
      <c r="K4750" s="233" t="s">
        <v>37</v>
      </c>
      <c r="L4750" s="235">
        <v>31.45</v>
      </c>
      <c r="M4750" s="236" t="s">
        <v>1570</v>
      </c>
    </row>
    <row r="4751" spans="1:13">
      <c r="A4751" s="106" t="str">
        <f t="shared" si="74"/>
        <v xml:space="preserve">45541 </v>
      </c>
      <c r="B4751" s="231" t="s">
        <v>7614</v>
      </c>
      <c r="C4751" s="232"/>
      <c r="D4751" s="233" t="s">
        <v>1358</v>
      </c>
      <c r="E4751" s="233"/>
      <c r="F4751" s="234" t="s">
        <v>7613</v>
      </c>
      <c r="G4751" s="235">
        <v>14.85</v>
      </c>
      <c r="H4751" s="233" t="s">
        <v>37</v>
      </c>
      <c r="I4751" s="235">
        <v>10.92</v>
      </c>
      <c r="J4751" s="235">
        <v>2.85</v>
      </c>
      <c r="K4751" s="233" t="s">
        <v>37</v>
      </c>
      <c r="L4751" s="235">
        <v>28.62</v>
      </c>
      <c r="M4751" s="236" t="s">
        <v>1570</v>
      </c>
    </row>
    <row r="4752" spans="1:13">
      <c r="A4752" s="106" t="str">
        <f t="shared" si="74"/>
        <v xml:space="preserve">45550 </v>
      </c>
      <c r="B4752" s="231" t="s">
        <v>7615</v>
      </c>
      <c r="C4752" s="232"/>
      <c r="D4752" s="233" t="s">
        <v>1358</v>
      </c>
      <c r="E4752" s="233"/>
      <c r="F4752" s="234" t="s">
        <v>7616</v>
      </c>
      <c r="G4752" s="235">
        <v>24.8</v>
      </c>
      <c r="H4752" s="233" t="s">
        <v>37</v>
      </c>
      <c r="I4752" s="235">
        <v>14.66</v>
      </c>
      <c r="J4752" s="235">
        <v>4.34</v>
      </c>
      <c r="K4752" s="233" t="s">
        <v>37</v>
      </c>
      <c r="L4752" s="235">
        <v>43.8</v>
      </c>
      <c r="M4752" s="236" t="s">
        <v>1570</v>
      </c>
    </row>
    <row r="4753" spans="1:13">
      <c r="A4753" s="106" t="str">
        <f t="shared" si="74"/>
        <v xml:space="preserve">45560 </v>
      </c>
      <c r="B4753" s="231" t="s">
        <v>7617</v>
      </c>
      <c r="C4753" s="232"/>
      <c r="D4753" s="233" t="s">
        <v>1358</v>
      </c>
      <c r="E4753" s="233"/>
      <c r="F4753" s="234" t="s">
        <v>7618</v>
      </c>
      <c r="G4753" s="235">
        <v>11.5</v>
      </c>
      <c r="H4753" s="233" t="s">
        <v>37</v>
      </c>
      <c r="I4753" s="235">
        <v>7.83</v>
      </c>
      <c r="J4753" s="235">
        <v>1.83</v>
      </c>
      <c r="K4753" s="233" t="s">
        <v>37</v>
      </c>
      <c r="L4753" s="235">
        <v>21.16</v>
      </c>
      <c r="M4753" s="236" t="s">
        <v>1570</v>
      </c>
    </row>
    <row r="4754" spans="1:13">
      <c r="A4754" s="106" t="str">
        <f t="shared" si="74"/>
        <v xml:space="preserve">45562 </v>
      </c>
      <c r="B4754" s="231" t="s">
        <v>7619</v>
      </c>
      <c r="C4754" s="232"/>
      <c r="D4754" s="233" t="s">
        <v>1358</v>
      </c>
      <c r="E4754" s="233"/>
      <c r="F4754" s="234" t="s">
        <v>7620</v>
      </c>
      <c r="G4754" s="235">
        <v>17.98</v>
      </c>
      <c r="H4754" s="233" t="s">
        <v>37</v>
      </c>
      <c r="I4754" s="235">
        <v>13.19</v>
      </c>
      <c r="J4754" s="235">
        <v>4.58</v>
      </c>
      <c r="K4754" s="233" t="s">
        <v>37</v>
      </c>
      <c r="L4754" s="235">
        <v>35.75</v>
      </c>
      <c r="M4754" s="236" t="s">
        <v>1570</v>
      </c>
    </row>
    <row r="4755" spans="1:13">
      <c r="A4755" s="106" t="str">
        <f t="shared" si="74"/>
        <v xml:space="preserve">45563 </v>
      </c>
      <c r="B4755" s="231" t="s">
        <v>7621</v>
      </c>
      <c r="C4755" s="232"/>
      <c r="D4755" s="233" t="s">
        <v>1358</v>
      </c>
      <c r="E4755" s="233"/>
      <c r="F4755" s="234" t="s">
        <v>7620</v>
      </c>
      <c r="G4755" s="235">
        <v>26.38</v>
      </c>
      <c r="H4755" s="233" t="s">
        <v>37</v>
      </c>
      <c r="I4755" s="235">
        <v>17.22</v>
      </c>
      <c r="J4755" s="235">
        <v>6.73</v>
      </c>
      <c r="K4755" s="233" t="s">
        <v>37</v>
      </c>
      <c r="L4755" s="235">
        <v>50.33</v>
      </c>
      <c r="M4755" s="236" t="s">
        <v>1570</v>
      </c>
    </row>
    <row r="4756" spans="1:13">
      <c r="A4756" s="106" t="str">
        <f t="shared" si="74"/>
        <v xml:space="preserve">45800 </v>
      </c>
      <c r="B4756" s="231" t="s">
        <v>7622</v>
      </c>
      <c r="C4756" s="232"/>
      <c r="D4756" s="233" t="s">
        <v>1358</v>
      </c>
      <c r="E4756" s="233"/>
      <c r="F4756" s="234" t="s">
        <v>7623</v>
      </c>
      <c r="G4756" s="235">
        <v>20.309999999999999</v>
      </c>
      <c r="H4756" s="233" t="s">
        <v>37</v>
      </c>
      <c r="I4756" s="235">
        <v>13.31</v>
      </c>
      <c r="J4756" s="235">
        <v>5.17</v>
      </c>
      <c r="K4756" s="233" t="s">
        <v>37</v>
      </c>
      <c r="L4756" s="235">
        <v>38.79</v>
      </c>
      <c r="M4756" s="236" t="s">
        <v>1570</v>
      </c>
    </row>
    <row r="4757" spans="1:13">
      <c r="A4757" s="106" t="str">
        <f t="shared" si="74"/>
        <v xml:space="preserve">45805 </v>
      </c>
      <c r="B4757" s="231" t="s">
        <v>7624</v>
      </c>
      <c r="C4757" s="232"/>
      <c r="D4757" s="233" t="s">
        <v>1358</v>
      </c>
      <c r="E4757" s="233"/>
      <c r="F4757" s="234" t="s">
        <v>7625</v>
      </c>
      <c r="G4757" s="235">
        <v>23.32</v>
      </c>
      <c r="H4757" s="233" t="s">
        <v>37</v>
      </c>
      <c r="I4757" s="235">
        <v>15.34</v>
      </c>
      <c r="J4757" s="235">
        <v>5.92</v>
      </c>
      <c r="K4757" s="233" t="s">
        <v>37</v>
      </c>
      <c r="L4757" s="235">
        <v>44.58</v>
      </c>
      <c r="M4757" s="236" t="s">
        <v>1570</v>
      </c>
    </row>
    <row r="4758" spans="1:13">
      <c r="A4758" s="106" t="str">
        <f t="shared" si="74"/>
        <v xml:space="preserve">45820 </v>
      </c>
      <c r="B4758" s="231" t="s">
        <v>7626</v>
      </c>
      <c r="C4758" s="232"/>
      <c r="D4758" s="233" t="s">
        <v>1358</v>
      </c>
      <c r="E4758" s="233"/>
      <c r="F4758" s="234" t="s">
        <v>7627</v>
      </c>
      <c r="G4758" s="235">
        <v>20.37</v>
      </c>
      <c r="H4758" s="233" t="s">
        <v>37</v>
      </c>
      <c r="I4758" s="235">
        <v>13.33</v>
      </c>
      <c r="J4758" s="235">
        <v>5.18</v>
      </c>
      <c r="K4758" s="233" t="s">
        <v>37</v>
      </c>
      <c r="L4758" s="235">
        <v>38.880000000000003</v>
      </c>
      <c r="M4758" s="236" t="s">
        <v>1570</v>
      </c>
    </row>
    <row r="4759" spans="1:13">
      <c r="A4759" s="106" t="str">
        <f t="shared" si="74"/>
        <v xml:space="preserve">45825 </v>
      </c>
      <c r="B4759" s="231" t="s">
        <v>7628</v>
      </c>
      <c r="C4759" s="232"/>
      <c r="D4759" s="233" t="s">
        <v>1358</v>
      </c>
      <c r="E4759" s="233"/>
      <c r="F4759" s="234" t="s">
        <v>7625</v>
      </c>
      <c r="G4759" s="235">
        <v>24.17</v>
      </c>
      <c r="H4759" s="233" t="s">
        <v>37</v>
      </c>
      <c r="I4759" s="235">
        <v>16.39</v>
      </c>
      <c r="J4759" s="235">
        <v>6.14</v>
      </c>
      <c r="K4759" s="233" t="s">
        <v>37</v>
      </c>
      <c r="L4759" s="235">
        <v>46.7</v>
      </c>
      <c r="M4759" s="236" t="s">
        <v>1570</v>
      </c>
    </row>
    <row r="4760" spans="1:13">
      <c r="A4760" s="106" t="str">
        <f t="shared" si="74"/>
        <v xml:space="preserve">45900 </v>
      </c>
      <c r="B4760" s="231" t="s">
        <v>7629</v>
      </c>
      <c r="C4760" s="232"/>
      <c r="D4760" s="233" t="s">
        <v>1358</v>
      </c>
      <c r="E4760" s="233"/>
      <c r="F4760" s="234" t="s">
        <v>7630</v>
      </c>
      <c r="G4760" s="235">
        <v>2.99</v>
      </c>
      <c r="H4760" s="233" t="s">
        <v>37</v>
      </c>
      <c r="I4760" s="235">
        <v>2.73</v>
      </c>
      <c r="J4760" s="235">
        <v>0.76</v>
      </c>
      <c r="K4760" s="233" t="s">
        <v>37</v>
      </c>
      <c r="L4760" s="235">
        <v>6.48</v>
      </c>
      <c r="M4760" s="236" t="s">
        <v>1474</v>
      </c>
    </row>
    <row r="4761" spans="1:13">
      <c r="A4761" s="106" t="str">
        <f t="shared" si="74"/>
        <v xml:space="preserve">45905 </v>
      </c>
      <c r="B4761" s="231" t="s">
        <v>7631</v>
      </c>
      <c r="C4761" s="232"/>
      <c r="D4761" s="233" t="s">
        <v>1358</v>
      </c>
      <c r="E4761" s="233"/>
      <c r="F4761" s="234" t="s">
        <v>7632</v>
      </c>
      <c r="G4761" s="235">
        <v>2.35</v>
      </c>
      <c r="H4761" s="233" t="s">
        <v>37</v>
      </c>
      <c r="I4761" s="235">
        <v>2.4</v>
      </c>
      <c r="J4761" s="235">
        <v>0.43</v>
      </c>
      <c r="K4761" s="233" t="s">
        <v>37</v>
      </c>
      <c r="L4761" s="235">
        <v>5.18</v>
      </c>
      <c r="M4761" s="236" t="s">
        <v>1474</v>
      </c>
    </row>
    <row r="4762" spans="1:13">
      <c r="A4762" s="106" t="str">
        <f t="shared" si="74"/>
        <v xml:space="preserve">45910 </v>
      </c>
      <c r="B4762" s="231" t="s">
        <v>7633</v>
      </c>
      <c r="C4762" s="232"/>
      <c r="D4762" s="233" t="s">
        <v>1358</v>
      </c>
      <c r="E4762" s="233"/>
      <c r="F4762" s="234" t="s">
        <v>7634</v>
      </c>
      <c r="G4762" s="235">
        <v>2.85</v>
      </c>
      <c r="H4762" s="233" t="s">
        <v>37</v>
      </c>
      <c r="I4762" s="235">
        <v>2.52</v>
      </c>
      <c r="J4762" s="235">
        <v>0.5</v>
      </c>
      <c r="K4762" s="233" t="s">
        <v>37</v>
      </c>
      <c r="L4762" s="235">
        <v>5.87</v>
      </c>
      <c r="M4762" s="236" t="s">
        <v>1474</v>
      </c>
    </row>
    <row r="4763" spans="1:13">
      <c r="A4763" s="106" t="str">
        <f t="shared" si="74"/>
        <v xml:space="preserve">45915 </v>
      </c>
      <c r="B4763" s="231" t="s">
        <v>7635</v>
      </c>
      <c r="C4763" s="232"/>
      <c r="D4763" s="233" t="s">
        <v>1358</v>
      </c>
      <c r="E4763" s="233"/>
      <c r="F4763" s="234" t="s">
        <v>7636</v>
      </c>
      <c r="G4763" s="235">
        <v>3.19</v>
      </c>
      <c r="H4763" s="235">
        <v>7.53</v>
      </c>
      <c r="I4763" s="235">
        <v>3.49</v>
      </c>
      <c r="J4763" s="235">
        <v>0.6</v>
      </c>
      <c r="K4763" s="235">
        <v>11.32</v>
      </c>
      <c r="L4763" s="235">
        <v>7.28</v>
      </c>
      <c r="M4763" s="236" t="s">
        <v>1474</v>
      </c>
    </row>
    <row r="4764" spans="1:13">
      <c r="A4764" s="106" t="str">
        <f t="shared" si="74"/>
        <v xml:space="preserve">45990 </v>
      </c>
      <c r="B4764" s="231" t="s">
        <v>7637</v>
      </c>
      <c r="C4764" s="232"/>
      <c r="D4764" s="233" t="s">
        <v>1358</v>
      </c>
      <c r="E4764" s="233"/>
      <c r="F4764" s="234" t="s">
        <v>7638</v>
      </c>
      <c r="G4764" s="235">
        <v>1.8</v>
      </c>
      <c r="H4764" s="233" t="s">
        <v>37</v>
      </c>
      <c r="I4764" s="235">
        <v>1.07</v>
      </c>
      <c r="J4764" s="235">
        <v>0.32</v>
      </c>
      <c r="K4764" s="233" t="s">
        <v>37</v>
      </c>
      <c r="L4764" s="235">
        <v>3.19</v>
      </c>
      <c r="M4764" s="236" t="s">
        <v>1324</v>
      </c>
    </row>
    <row r="4765" spans="1:13">
      <c r="A4765" s="106" t="str">
        <f t="shared" si="74"/>
        <v xml:space="preserve">45999 </v>
      </c>
      <c r="B4765" s="231" t="s">
        <v>7639</v>
      </c>
      <c r="C4765" s="232"/>
      <c r="D4765" s="233" t="s">
        <v>664</v>
      </c>
      <c r="E4765" s="233"/>
      <c r="F4765" s="234" t="s">
        <v>19045</v>
      </c>
      <c r="G4765" s="235">
        <v>0</v>
      </c>
      <c r="H4765" s="235">
        <v>0</v>
      </c>
      <c r="I4765" s="235">
        <v>0</v>
      </c>
      <c r="J4765" s="235">
        <v>0</v>
      </c>
      <c r="K4765" s="235">
        <v>0</v>
      </c>
      <c r="L4765" s="235">
        <v>0</v>
      </c>
      <c r="M4765" s="236" t="s">
        <v>991</v>
      </c>
    </row>
    <row r="4766" spans="1:13">
      <c r="A4766" s="106" t="str">
        <f t="shared" si="74"/>
        <v xml:space="preserve">46020 </v>
      </c>
      <c r="B4766" s="231" t="s">
        <v>7641</v>
      </c>
      <c r="C4766" s="232"/>
      <c r="D4766" s="233" t="s">
        <v>1358</v>
      </c>
      <c r="E4766" s="233"/>
      <c r="F4766" s="234" t="s">
        <v>7642</v>
      </c>
      <c r="G4766" s="235">
        <v>1.86</v>
      </c>
      <c r="H4766" s="233" t="s">
        <v>37</v>
      </c>
      <c r="I4766" s="235">
        <v>1.31</v>
      </c>
      <c r="J4766" s="235">
        <v>0.35</v>
      </c>
      <c r="K4766" s="233" t="s">
        <v>37</v>
      </c>
      <c r="L4766" s="235">
        <v>3.52</v>
      </c>
      <c r="M4766" s="236" t="s">
        <v>1324</v>
      </c>
    </row>
    <row r="4767" spans="1:13">
      <c r="A4767" s="106" t="str">
        <f t="shared" si="74"/>
        <v xml:space="preserve">46030 </v>
      </c>
      <c r="B4767" s="231" t="s">
        <v>7643</v>
      </c>
      <c r="C4767" s="232"/>
      <c r="D4767" s="233" t="s">
        <v>1358</v>
      </c>
      <c r="E4767" s="233"/>
      <c r="F4767" s="234" t="s">
        <v>7644</v>
      </c>
      <c r="G4767" s="235">
        <v>1.48</v>
      </c>
      <c r="H4767" s="235">
        <v>6.11</v>
      </c>
      <c r="I4767" s="235">
        <v>0.89</v>
      </c>
      <c r="J4767" s="235">
        <v>0.24</v>
      </c>
      <c r="K4767" s="235">
        <v>7.83</v>
      </c>
      <c r="L4767" s="235">
        <v>2.61</v>
      </c>
      <c r="M4767" s="236" t="s">
        <v>1324</v>
      </c>
    </row>
    <row r="4768" spans="1:13">
      <c r="A4768" s="106" t="str">
        <f t="shared" si="74"/>
        <v xml:space="preserve">46040 </v>
      </c>
      <c r="B4768" s="231" t="s">
        <v>7645</v>
      </c>
      <c r="C4768" s="232"/>
      <c r="D4768" s="233" t="s">
        <v>1358</v>
      </c>
      <c r="E4768" s="233"/>
      <c r="F4768" s="234" t="s">
        <v>7646</v>
      </c>
      <c r="G4768" s="235">
        <v>5.37</v>
      </c>
      <c r="H4768" s="235">
        <v>11</v>
      </c>
      <c r="I4768" s="235">
        <v>6.86</v>
      </c>
      <c r="J4768" s="235">
        <v>1.1499999999999999</v>
      </c>
      <c r="K4768" s="235">
        <v>17.52</v>
      </c>
      <c r="L4768" s="235">
        <v>13.38</v>
      </c>
      <c r="M4768" s="236" t="s">
        <v>1570</v>
      </c>
    </row>
    <row r="4769" spans="1:13">
      <c r="A4769" s="106" t="str">
        <f t="shared" si="74"/>
        <v xml:space="preserve">46045 </v>
      </c>
      <c r="B4769" s="231" t="s">
        <v>7647</v>
      </c>
      <c r="C4769" s="232"/>
      <c r="D4769" s="233" t="s">
        <v>1358</v>
      </c>
      <c r="E4769" s="233"/>
      <c r="F4769" s="234" t="s">
        <v>7646</v>
      </c>
      <c r="G4769" s="235">
        <v>5.87</v>
      </c>
      <c r="H4769" s="233" t="s">
        <v>37</v>
      </c>
      <c r="I4769" s="235">
        <v>6.67</v>
      </c>
      <c r="J4769" s="235">
        <v>1.1599999999999999</v>
      </c>
      <c r="K4769" s="233" t="s">
        <v>37</v>
      </c>
      <c r="L4769" s="235">
        <v>13.7</v>
      </c>
      <c r="M4769" s="236" t="s">
        <v>1570</v>
      </c>
    </row>
    <row r="4770" spans="1:13">
      <c r="A4770" s="106" t="str">
        <f t="shared" si="74"/>
        <v xml:space="preserve">46050 </v>
      </c>
      <c r="B4770" s="231" t="s">
        <v>7648</v>
      </c>
      <c r="C4770" s="232"/>
      <c r="D4770" s="233" t="s">
        <v>1358</v>
      </c>
      <c r="E4770" s="233"/>
      <c r="F4770" s="234" t="s">
        <v>7649</v>
      </c>
      <c r="G4770" s="235">
        <v>1.24</v>
      </c>
      <c r="H4770" s="235">
        <v>5.57</v>
      </c>
      <c r="I4770" s="235">
        <v>1.63</v>
      </c>
      <c r="J4770" s="235">
        <v>0.24</v>
      </c>
      <c r="K4770" s="235">
        <v>7.05</v>
      </c>
      <c r="L4770" s="235">
        <v>3.11</v>
      </c>
      <c r="M4770" s="236" t="s">
        <v>1474</v>
      </c>
    </row>
    <row r="4771" spans="1:13">
      <c r="A4771" s="106" t="str">
        <f t="shared" si="74"/>
        <v xml:space="preserve">46060 </v>
      </c>
      <c r="B4771" s="231" t="s">
        <v>7650</v>
      </c>
      <c r="C4771" s="232"/>
      <c r="D4771" s="233" t="s">
        <v>1358</v>
      </c>
      <c r="E4771" s="233"/>
      <c r="F4771" s="234" t="s">
        <v>7646</v>
      </c>
      <c r="G4771" s="235">
        <v>6.37</v>
      </c>
      <c r="H4771" s="233" t="s">
        <v>37</v>
      </c>
      <c r="I4771" s="235">
        <v>7.65</v>
      </c>
      <c r="J4771" s="235">
        <v>1.1499999999999999</v>
      </c>
      <c r="K4771" s="233" t="s">
        <v>37</v>
      </c>
      <c r="L4771" s="235">
        <v>15.17</v>
      </c>
      <c r="M4771" s="236" t="s">
        <v>1570</v>
      </c>
    </row>
    <row r="4772" spans="1:13">
      <c r="A4772" s="106" t="str">
        <f t="shared" si="74"/>
        <v xml:space="preserve">46070 </v>
      </c>
      <c r="B4772" s="231" t="s">
        <v>7651</v>
      </c>
      <c r="C4772" s="232"/>
      <c r="D4772" s="233" t="s">
        <v>1358</v>
      </c>
      <c r="E4772" s="233"/>
      <c r="F4772" s="234" t="s">
        <v>7652</v>
      </c>
      <c r="G4772" s="235">
        <v>2.79</v>
      </c>
      <c r="H4772" s="233" t="s">
        <v>37</v>
      </c>
      <c r="I4772" s="235">
        <v>5.18</v>
      </c>
      <c r="J4772" s="235">
        <v>0.71</v>
      </c>
      <c r="K4772" s="233" t="s">
        <v>37</v>
      </c>
      <c r="L4772" s="235">
        <v>8.68</v>
      </c>
      <c r="M4772" s="236" t="s">
        <v>1570</v>
      </c>
    </row>
    <row r="4773" spans="1:13">
      <c r="A4773" s="106" t="str">
        <f t="shared" si="74"/>
        <v xml:space="preserve">46080 </v>
      </c>
      <c r="B4773" s="231" t="s">
        <v>7653</v>
      </c>
      <c r="C4773" s="232"/>
      <c r="D4773" s="233" t="s">
        <v>1358</v>
      </c>
      <c r="E4773" s="233"/>
      <c r="F4773" s="234" t="s">
        <v>7654</v>
      </c>
      <c r="G4773" s="235">
        <v>2.52</v>
      </c>
      <c r="H4773" s="235">
        <v>5.57</v>
      </c>
      <c r="I4773" s="235">
        <v>1.78</v>
      </c>
      <c r="J4773" s="235">
        <v>0.5</v>
      </c>
      <c r="K4773" s="235">
        <v>8.59</v>
      </c>
      <c r="L4773" s="235">
        <v>4.8</v>
      </c>
      <c r="M4773" s="236" t="s">
        <v>1474</v>
      </c>
    </row>
    <row r="4774" spans="1:13">
      <c r="A4774" s="106" t="str">
        <f t="shared" si="74"/>
        <v xml:space="preserve">46083 </v>
      </c>
      <c r="B4774" s="231" t="s">
        <v>7655</v>
      </c>
      <c r="C4774" s="232"/>
      <c r="D4774" s="233" t="s">
        <v>1358</v>
      </c>
      <c r="E4774" s="233"/>
      <c r="F4774" s="234" t="s">
        <v>7656</v>
      </c>
      <c r="G4774" s="235">
        <v>1.45</v>
      </c>
      <c r="H4774" s="235">
        <v>4.51</v>
      </c>
      <c r="I4774" s="235">
        <v>1.64</v>
      </c>
      <c r="J4774" s="235">
        <v>0.28000000000000003</v>
      </c>
      <c r="K4774" s="235">
        <v>6.24</v>
      </c>
      <c r="L4774" s="235">
        <v>3.37</v>
      </c>
      <c r="M4774" s="236" t="s">
        <v>1474</v>
      </c>
    </row>
    <row r="4775" spans="1:13">
      <c r="A4775" s="106" t="str">
        <f t="shared" si="74"/>
        <v xml:space="preserve">46200 </v>
      </c>
      <c r="B4775" s="231" t="s">
        <v>7657</v>
      </c>
      <c r="C4775" s="232"/>
      <c r="D4775" s="233" t="s">
        <v>1358</v>
      </c>
      <c r="E4775" s="233"/>
      <c r="F4775" s="234" t="s">
        <v>7658</v>
      </c>
      <c r="G4775" s="235">
        <v>3.59</v>
      </c>
      <c r="H4775" s="235">
        <v>10.76</v>
      </c>
      <c r="I4775" s="235">
        <v>6.47</v>
      </c>
      <c r="J4775" s="235">
        <v>0.6</v>
      </c>
      <c r="K4775" s="235">
        <v>14.95</v>
      </c>
      <c r="L4775" s="235">
        <v>10.66</v>
      </c>
      <c r="M4775" s="236" t="s">
        <v>1570</v>
      </c>
    </row>
    <row r="4776" spans="1:13">
      <c r="A4776" s="106" t="str">
        <f t="shared" si="74"/>
        <v xml:space="preserve">46220 </v>
      </c>
      <c r="B4776" s="231" t="s">
        <v>7659</v>
      </c>
      <c r="C4776" s="232"/>
      <c r="D4776" s="233" t="s">
        <v>1358</v>
      </c>
      <c r="E4776" s="233"/>
      <c r="F4776" s="234" t="s">
        <v>7660</v>
      </c>
      <c r="G4776" s="235">
        <v>1.61</v>
      </c>
      <c r="H4776" s="235">
        <v>5.57</v>
      </c>
      <c r="I4776" s="235">
        <v>1.8</v>
      </c>
      <c r="J4776" s="235">
        <v>0.28999999999999998</v>
      </c>
      <c r="K4776" s="235">
        <v>7.47</v>
      </c>
      <c r="L4776" s="235">
        <v>3.7</v>
      </c>
      <c r="M4776" s="236" t="s">
        <v>1474</v>
      </c>
    </row>
    <row r="4777" spans="1:13">
      <c r="A4777" s="106" t="str">
        <f t="shared" si="74"/>
        <v xml:space="preserve">46221 </v>
      </c>
      <c r="B4777" s="231" t="s">
        <v>7661</v>
      </c>
      <c r="C4777" s="232"/>
      <c r="D4777" s="233" t="s">
        <v>1358</v>
      </c>
      <c r="E4777" s="233"/>
      <c r="F4777" s="234" t="s">
        <v>7662</v>
      </c>
      <c r="G4777" s="235">
        <v>2.36</v>
      </c>
      <c r="H4777" s="235">
        <v>6.48</v>
      </c>
      <c r="I4777" s="235">
        <v>3.46</v>
      </c>
      <c r="J4777" s="235">
        <v>0.36</v>
      </c>
      <c r="K4777" s="235">
        <v>9.1999999999999993</v>
      </c>
      <c r="L4777" s="235">
        <v>6.18</v>
      </c>
      <c r="M4777" s="236" t="s">
        <v>1474</v>
      </c>
    </row>
    <row r="4778" spans="1:13">
      <c r="A4778" s="106" t="str">
        <f t="shared" si="74"/>
        <v xml:space="preserve">46230 </v>
      </c>
      <c r="B4778" s="231" t="s">
        <v>7663</v>
      </c>
      <c r="C4778" s="232"/>
      <c r="D4778" s="233" t="s">
        <v>1358</v>
      </c>
      <c r="E4778" s="233"/>
      <c r="F4778" s="234" t="s">
        <v>7664</v>
      </c>
      <c r="G4778" s="235">
        <v>2.62</v>
      </c>
      <c r="H4778" s="235">
        <v>6.24</v>
      </c>
      <c r="I4778" s="235">
        <v>2.1800000000000002</v>
      </c>
      <c r="J4778" s="235">
        <v>0.49</v>
      </c>
      <c r="K4778" s="235">
        <v>9.35</v>
      </c>
      <c r="L4778" s="235">
        <v>5.29</v>
      </c>
      <c r="M4778" s="236" t="s">
        <v>1474</v>
      </c>
    </row>
    <row r="4779" spans="1:13">
      <c r="A4779" s="106" t="str">
        <f t="shared" si="74"/>
        <v xml:space="preserve">46250 </v>
      </c>
      <c r="B4779" s="231" t="s">
        <v>7665</v>
      </c>
      <c r="C4779" s="232"/>
      <c r="D4779" s="233" t="s">
        <v>1358</v>
      </c>
      <c r="E4779" s="233"/>
      <c r="F4779" s="234" t="s">
        <v>7666</v>
      </c>
      <c r="G4779" s="235">
        <v>4.25</v>
      </c>
      <c r="H4779" s="235">
        <v>10.06</v>
      </c>
      <c r="I4779" s="235">
        <v>5.01</v>
      </c>
      <c r="J4779" s="235">
        <v>0.83</v>
      </c>
      <c r="K4779" s="235">
        <v>15.14</v>
      </c>
      <c r="L4779" s="235">
        <v>10.09</v>
      </c>
      <c r="M4779" s="236" t="s">
        <v>1570</v>
      </c>
    </row>
    <row r="4780" spans="1:13">
      <c r="A4780" s="106" t="str">
        <f t="shared" si="74"/>
        <v xml:space="preserve">46255 </v>
      </c>
      <c r="B4780" s="231" t="s">
        <v>7667</v>
      </c>
      <c r="C4780" s="232"/>
      <c r="D4780" s="233" t="s">
        <v>1358</v>
      </c>
      <c r="E4780" s="233"/>
      <c r="F4780" s="234" t="s">
        <v>7668</v>
      </c>
      <c r="G4780" s="235">
        <v>4.96</v>
      </c>
      <c r="H4780" s="235">
        <v>10.43</v>
      </c>
      <c r="I4780" s="235">
        <v>5.25</v>
      </c>
      <c r="J4780" s="235">
        <v>0.88</v>
      </c>
      <c r="K4780" s="235">
        <v>16.27</v>
      </c>
      <c r="L4780" s="235">
        <v>11.09</v>
      </c>
      <c r="M4780" s="236" t="s">
        <v>1570</v>
      </c>
    </row>
    <row r="4781" spans="1:13">
      <c r="A4781" s="106" t="str">
        <f t="shared" si="74"/>
        <v xml:space="preserve">46257 </v>
      </c>
      <c r="B4781" s="231" t="s">
        <v>7669</v>
      </c>
      <c r="C4781" s="232"/>
      <c r="D4781" s="233" t="s">
        <v>1358</v>
      </c>
      <c r="E4781" s="233"/>
      <c r="F4781" s="234" t="s">
        <v>7670</v>
      </c>
      <c r="G4781" s="235">
        <v>5.76</v>
      </c>
      <c r="H4781" s="233" t="s">
        <v>37</v>
      </c>
      <c r="I4781" s="235">
        <v>6.42</v>
      </c>
      <c r="J4781" s="235">
        <v>0.79</v>
      </c>
      <c r="K4781" s="233" t="s">
        <v>37</v>
      </c>
      <c r="L4781" s="235">
        <v>12.97</v>
      </c>
      <c r="M4781" s="236" t="s">
        <v>1570</v>
      </c>
    </row>
    <row r="4782" spans="1:13">
      <c r="A4782" s="106" t="str">
        <f t="shared" si="74"/>
        <v xml:space="preserve">46258 </v>
      </c>
      <c r="B4782" s="231" t="s">
        <v>7671</v>
      </c>
      <c r="C4782" s="232"/>
      <c r="D4782" s="233" t="s">
        <v>1358</v>
      </c>
      <c r="E4782" s="233"/>
      <c r="F4782" s="234" t="s">
        <v>7672</v>
      </c>
      <c r="G4782" s="235">
        <v>6.41</v>
      </c>
      <c r="H4782" s="233" t="s">
        <v>37</v>
      </c>
      <c r="I4782" s="235">
        <v>6.7</v>
      </c>
      <c r="J4782" s="235">
        <v>1.64</v>
      </c>
      <c r="K4782" s="233" t="s">
        <v>37</v>
      </c>
      <c r="L4782" s="235">
        <v>14.75</v>
      </c>
      <c r="M4782" s="236" t="s">
        <v>1570</v>
      </c>
    </row>
    <row r="4783" spans="1:13">
      <c r="A4783" s="106" t="str">
        <f t="shared" si="74"/>
        <v xml:space="preserve">46260 </v>
      </c>
      <c r="B4783" s="231" t="s">
        <v>7673</v>
      </c>
      <c r="C4783" s="232"/>
      <c r="D4783" s="233" t="s">
        <v>1358</v>
      </c>
      <c r="E4783" s="233"/>
      <c r="F4783" s="234" t="s">
        <v>7674</v>
      </c>
      <c r="G4783" s="235">
        <v>6.73</v>
      </c>
      <c r="H4783" s="233" t="s">
        <v>37</v>
      </c>
      <c r="I4783" s="235">
        <v>6.95</v>
      </c>
      <c r="J4783" s="235">
        <v>1.3</v>
      </c>
      <c r="K4783" s="233" t="s">
        <v>37</v>
      </c>
      <c r="L4783" s="235">
        <v>14.98</v>
      </c>
      <c r="M4783" s="236" t="s">
        <v>1570</v>
      </c>
    </row>
    <row r="4784" spans="1:13">
      <c r="A4784" s="106" t="str">
        <f t="shared" si="74"/>
        <v xml:space="preserve">46261 </v>
      </c>
      <c r="B4784" s="231" t="s">
        <v>7675</v>
      </c>
      <c r="C4784" s="232"/>
      <c r="D4784" s="233" t="s">
        <v>1358</v>
      </c>
      <c r="E4784" s="233"/>
      <c r="F4784" s="234" t="s">
        <v>7676</v>
      </c>
      <c r="G4784" s="235">
        <v>7.76</v>
      </c>
      <c r="H4784" s="233" t="s">
        <v>37</v>
      </c>
      <c r="I4784" s="235">
        <v>6.97</v>
      </c>
      <c r="J4784" s="235">
        <v>1.43</v>
      </c>
      <c r="K4784" s="233" t="s">
        <v>37</v>
      </c>
      <c r="L4784" s="235">
        <v>16.16</v>
      </c>
      <c r="M4784" s="236" t="s">
        <v>1570</v>
      </c>
    </row>
    <row r="4785" spans="1:13">
      <c r="A4785" s="106" t="str">
        <f t="shared" si="74"/>
        <v xml:space="preserve">46262 </v>
      </c>
      <c r="B4785" s="231" t="s">
        <v>7677</v>
      </c>
      <c r="C4785" s="232"/>
      <c r="D4785" s="233" t="s">
        <v>1358</v>
      </c>
      <c r="E4785" s="233"/>
      <c r="F4785" s="234" t="s">
        <v>7678</v>
      </c>
      <c r="G4785" s="235">
        <v>7.91</v>
      </c>
      <c r="H4785" s="233" t="s">
        <v>37</v>
      </c>
      <c r="I4785" s="235">
        <v>8.34</v>
      </c>
      <c r="J4785" s="235">
        <v>2.02</v>
      </c>
      <c r="K4785" s="233" t="s">
        <v>37</v>
      </c>
      <c r="L4785" s="235">
        <v>18.27</v>
      </c>
      <c r="M4785" s="236" t="s">
        <v>1570</v>
      </c>
    </row>
    <row r="4786" spans="1:13">
      <c r="A4786" s="106" t="str">
        <f t="shared" si="74"/>
        <v xml:space="preserve">46270 </v>
      </c>
      <c r="B4786" s="231" t="s">
        <v>7679</v>
      </c>
      <c r="C4786" s="232"/>
      <c r="D4786" s="233" t="s">
        <v>1358</v>
      </c>
      <c r="E4786" s="233"/>
      <c r="F4786" s="234" t="s">
        <v>7680</v>
      </c>
      <c r="G4786" s="235">
        <v>4.92</v>
      </c>
      <c r="H4786" s="235">
        <v>10.91</v>
      </c>
      <c r="I4786" s="235">
        <v>6.71</v>
      </c>
      <c r="J4786" s="235">
        <v>0.97</v>
      </c>
      <c r="K4786" s="235">
        <v>16.8</v>
      </c>
      <c r="L4786" s="235">
        <v>12.6</v>
      </c>
      <c r="M4786" s="236" t="s">
        <v>1570</v>
      </c>
    </row>
    <row r="4787" spans="1:13">
      <c r="A4787" s="106" t="str">
        <f t="shared" si="74"/>
        <v xml:space="preserve">46275 </v>
      </c>
      <c r="B4787" s="231" t="s">
        <v>7681</v>
      </c>
      <c r="C4787" s="232"/>
      <c r="D4787" s="233" t="s">
        <v>1358</v>
      </c>
      <c r="E4787" s="233"/>
      <c r="F4787" s="234" t="s">
        <v>7682</v>
      </c>
      <c r="G4787" s="235">
        <v>5.42</v>
      </c>
      <c r="H4787" s="235">
        <v>11.31</v>
      </c>
      <c r="I4787" s="235">
        <v>6.84</v>
      </c>
      <c r="J4787" s="235">
        <v>0.94</v>
      </c>
      <c r="K4787" s="235">
        <v>17.670000000000002</v>
      </c>
      <c r="L4787" s="235">
        <v>13.2</v>
      </c>
      <c r="M4787" s="236" t="s">
        <v>1570</v>
      </c>
    </row>
    <row r="4788" spans="1:13">
      <c r="A4788" s="106" t="str">
        <f t="shared" si="74"/>
        <v xml:space="preserve">46280 </v>
      </c>
      <c r="B4788" s="231" t="s">
        <v>7683</v>
      </c>
      <c r="C4788" s="232"/>
      <c r="D4788" s="233" t="s">
        <v>1358</v>
      </c>
      <c r="E4788" s="233"/>
      <c r="F4788" s="234" t="s">
        <v>7684</v>
      </c>
      <c r="G4788" s="235">
        <v>6.39</v>
      </c>
      <c r="H4788" s="233" t="s">
        <v>37</v>
      </c>
      <c r="I4788" s="235">
        <v>7.44</v>
      </c>
      <c r="J4788" s="235">
        <v>1.1200000000000001</v>
      </c>
      <c r="K4788" s="233" t="s">
        <v>37</v>
      </c>
      <c r="L4788" s="235">
        <v>14.95</v>
      </c>
      <c r="M4788" s="236" t="s">
        <v>1570</v>
      </c>
    </row>
    <row r="4789" spans="1:13">
      <c r="A4789" s="106" t="str">
        <f t="shared" si="74"/>
        <v xml:space="preserve">46285 </v>
      </c>
      <c r="B4789" s="231" t="s">
        <v>7685</v>
      </c>
      <c r="C4789" s="232"/>
      <c r="D4789" s="233" t="s">
        <v>1358</v>
      </c>
      <c r="E4789" s="233"/>
      <c r="F4789" s="234" t="s">
        <v>7686</v>
      </c>
      <c r="G4789" s="235">
        <v>5.42</v>
      </c>
      <c r="H4789" s="235">
        <v>11.3</v>
      </c>
      <c r="I4789" s="235">
        <v>6.87</v>
      </c>
      <c r="J4789" s="235">
        <v>0.99</v>
      </c>
      <c r="K4789" s="235">
        <v>17.71</v>
      </c>
      <c r="L4789" s="235">
        <v>13.28</v>
      </c>
      <c r="M4789" s="236" t="s">
        <v>1570</v>
      </c>
    </row>
    <row r="4790" spans="1:13">
      <c r="A4790" s="106" t="str">
        <f t="shared" si="74"/>
        <v xml:space="preserve">46288 </v>
      </c>
      <c r="B4790" s="231" t="s">
        <v>7687</v>
      </c>
      <c r="C4790" s="232"/>
      <c r="D4790" s="233" t="s">
        <v>1358</v>
      </c>
      <c r="E4790" s="233"/>
      <c r="F4790" s="234" t="s">
        <v>7688</v>
      </c>
      <c r="G4790" s="235">
        <v>7.81</v>
      </c>
      <c r="H4790" s="233" t="s">
        <v>37</v>
      </c>
      <c r="I4790" s="235">
        <v>8.1300000000000008</v>
      </c>
      <c r="J4790" s="235">
        <v>1.37</v>
      </c>
      <c r="K4790" s="233" t="s">
        <v>37</v>
      </c>
      <c r="L4790" s="235">
        <v>17.309999999999999</v>
      </c>
      <c r="M4790" s="236" t="s">
        <v>1570</v>
      </c>
    </row>
    <row r="4791" spans="1:13">
      <c r="A4791" s="106" t="str">
        <f t="shared" si="74"/>
        <v xml:space="preserve">46320 </v>
      </c>
      <c r="B4791" s="231" t="s">
        <v>7689</v>
      </c>
      <c r="C4791" s="232"/>
      <c r="D4791" s="233" t="s">
        <v>1358</v>
      </c>
      <c r="E4791" s="233"/>
      <c r="F4791" s="234" t="s">
        <v>7690</v>
      </c>
      <c r="G4791" s="235">
        <v>1.64</v>
      </c>
      <c r="H4791" s="235">
        <v>4.4400000000000004</v>
      </c>
      <c r="I4791" s="235">
        <v>1.52</v>
      </c>
      <c r="J4791" s="235">
        <v>0.28000000000000003</v>
      </c>
      <c r="K4791" s="235">
        <v>6.36</v>
      </c>
      <c r="L4791" s="235">
        <v>3.44</v>
      </c>
      <c r="M4791" s="236" t="s">
        <v>1474</v>
      </c>
    </row>
    <row r="4792" spans="1:13">
      <c r="A4792" s="106" t="str">
        <f t="shared" si="74"/>
        <v xml:space="preserve">46500 </v>
      </c>
      <c r="B4792" s="231" t="s">
        <v>7691</v>
      </c>
      <c r="C4792" s="232"/>
      <c r="D4792" s="233" t="s">
        <v>1358</v>
      </c>
      <c r="E4792" s="233"/>
      <c r="F4792" s="234" t="s">
        <v>7692</v>
      </c>
      <c r="G4792" s="235">
        <v>1.74</v>
      </c>
      <c r="H4792" s="235">
        <v>7.96</v>
      </c>
      <c r="I4792" s="235">
        <v>3.87</v>
      </c>
      <c r="J4792" s="235">
        <v>0.27</v>
      </c>
      <c r="K4792" s="235">
        <v>9.9700000000000006</v>
      </c>
      <c r="L4792" s="235">
        <v>5.88</v>
      </c>
      <c r="M4792" s="236" t="s">
        <v>1474</v>
      </c>
    </row>
    <row r="4793" spans="1:13">
      <c r="A4793" s="106" t="str">
        <f t="shared" si="74"/>
        <v xml:space="preserve">46505 </v>
      </c>
      <c r="B4793" s="231" t="s">
        <v>7693</v>
      </c>
      <c r="C4793" s="232"/>
      <c r="D4793" s="233" t="s">
        <v>1358</v>
      </c>
      <c r="E4793" s="233"/>
      <c r="F4793" s="234" t="s">
        <v>7694</v>
      </c>
      <c r="G4793" s="235">
        <v>3.18</v>
      </c>
      <c r="H4793" s="235">
        <v>5.68</v>
      </c>
      <c r="I4793" s="235">
        <v>3.81</v>
      </c>
      <c r="J4793" s="235">
        <v>0.54</v>
      </c>
      <c r="K4793" s="235">
        <v>9.4</v>
      </c>
      <c r="L4793" s="235">
        <v>7.53</v>
      </c>
      <c r="M4793" s="236" t="s">
        <v>1474</v>
      </c>
    </row>
    <row r="4794" spans="1:13">
      <c r="A4794" s="106" t="str">
        <f t="shared" si="74"/>
        <v xml:space="preserve">46600 </v>
      </c>
      <c r="B4794" s="231" t="s">
        <v>7695</v>
      </c>
      <c r="C4794" s="232"/>
      <c r="D4794" s="233" t="s">
        <v>1358</v>
      </c>
      <c r="E4794" s="233"/>
      <c r="F4794" s="234" t="s">
        <v>7696</v>
      </c>
      <c r="G4794" s="235">
        <v>0.55000000000000004</v>
      </c>
      <c r="H4794" s="235">
        <v>2.79</v>
      </c>
      <c r="I4794" s="235">
        <v>0.61</v>
      </c>
      <c r="J4794" s="235">
        <v>0.08</v>
      </c>
      <c r="K4794" s="235">
        <v>3.42</v>
      </c>
      <c r="L4794" s="235">
        <v>1.24</v>
      </c>
      <c r="M4794" s="236" t="s">
        <v>1324</v>
      </c>
    </row>
    <row r="4795" spans="1:13">
      <c r="A4795" s="106" t="str">
        <f t="shared" si="74"/>
        <v xml:space="preserve">46601 </v>
      </c>
      <c r="B4795" s="231" t="s">
        <v>7697</v>
      </c>
      <c r="C4795" s="232"/>
      <c r="D4795" s="233" t="s">
        <v>1358</v>
      </c>
      <c r="E4795" s="233"/>
      <c r="F4795" s="234" t="s">
        <v>7698</v>
      </c>
      <c r="G4795" s="235">
        <v>1.6</v>
      </c>
      <c r="H4795" s="235">
        <v>2.66</v>
      </c>
      <c r="I4795" s="235">
        <v>1</v>
      </c>
      <c r="J4795" s="235">
        <v>0.21</v>
      </c>
      <c r="K4795" s="235">
        <v>4.47</v>
      </c>
      <c r="L4795" s="235">
        <v>2.81</v>
      </c>
      <c r="M4795" s="236" t="s">
        <v>1324</v>
      </c>
    </row>
    <row r="4796" spans="1:13">
      <c r="A4796" s="106" t="str">
        <f t="shared" si="74"/>
        <v xml:space="preserve">46604 </v>
      </c>
      <c r="B4796" s="231" t="s">
        <v>7699</v>
      </c>
      <c r="C4796" s="232"/>
      <c r="D4796" s="233" t="s">
        <v>1358</v>
      </c>
      <c r="E4796" s="233"/>
      <c r="F4796" s="234" t="s">
        <v>7700</v>
      </c>
      <c r="G4796" s="235">
        <v>1.03</v>
      </c>
      <c r="H4796" s="235">
        <v>17.18</v>
      </c>
      <c r="I4796" s="235">
        <v>0.79</v>
      </c>
      <c r="J4796" s="235">
        <v>0.16</v>
      </c>
      <c r="K4796" s="235">
        <v>18.37</v>
      </c>
      <c r="L4796" s="235">
        <v>1.98</v>
      </c>
      <c r="M4796" s="236" t="s">
        <v>1324</v>
      </c>
    </row>
    <row r="4797" spans="1:13">
      <c r="A4797" s="106" t="str">
        <f t="shared" si="74"/>
        <v xml:space="preserve">46606 </v>
      </c>
      <c r="B4797" s="231" t="s">
        <v>7701</v>
      </c>
      <c r="C4797" s="232"/>
      <c r="D4797" s="233" t="s">
        <v>1358</v>
      </c>
      <c r="E4797" s="233"/>
      <c r="F4797" s="234" t="s">
        <v>7702</v>
      </c>
      <c r="G4797" s="235">
        <v>1.2</v>
      </c>
      <c r="H4797" s="235">
        <v>6.74</v>
      </c>
      <c r="I4797" s="235">
        <v>0.87</v>
      </c>
      <c r="J4797" s="235">
        <v>0.21</v>
      </c>
      <c r="K4797" s="235">
        <v>8.15</v>
      </c>
      <c r="L4797" s="235">
        <v>2.2799999999999998</v>
      </c>
      <c r="M4797" s="236" t="s">
        <v>1324</v>
      </c>
    </row>
    <row r="4798" spans="1:13">
      <c r="A4798" s="106" t="str">
        <f t="shared" si="74"/>
        <v xml:space="preserve">46607 </v>
      </c>
      <c r="B4798" s="231" t="s">
        <v>7703</v>
      </c>
      <c r="C4798" s="232"/>
      <c r="D4798" s="233" t="s">
        <v>1358</v>
      </c>
      <c r="E4798" s="233"/>
      <c r="F4798" s="234" t="s">
        <v>7704</v>
      </c>
      <c r="G4798" s="235">
        <v>2.2000000000000002</v>
      </c>
      <c r="H4798" s="235">
        <v>3.67</v>
      </c>
      <c r="I4798" s="235">
        <v>1.21</v>
      </c>
      <c r="J4798" s="235">
        <v>0.28999999999999998</v>
      </c>
      <c r="K4798" s="235">
        <v>6.16</v>
      </c>
      <c r="L4798" s="235">
        <v>3.7</v>
      </c>
      <c r="M4798" s="236" t="s">
        <v>1324</v>
      </c>
    </row>
    <row r="4799" spans="1:13">
      <c r="A4799" s="106" t="str">
        <f t="shared" si="74"/>
        <v xml:space="preserve">46608 </v>
      </c>
      <c r="B4799" s="231" t="s">
        <v>7705</v>
      </c>
      <c r="C4799" s="232"/>
      <c r="D4799" s="233" t="s">
        <v>1358</v>
      </c>
      <c r="E4799" s="233"/>
      <c r="F4799" s="234" t="s">
        <v>7706</v>
      </c>
      <c r="G4799" s="235">
        <v>1.3</v>
      </c>
      <c r="H4799" s="235">
        <v>6.87</v>
      </c>
      <c r="I4799" s="235">
        <v>0.92</v>
      </c>
      <c r="J4799" s="235">
        <v>0.34</v>
      </c>
      <c r="K4799" s="235">
        <v>8.51</v>
      </c>
      <c r="L4799" s="235">
        <v>2.56</v>
      </c>
      <c r="M4799" s="236" t="s">
        <v>1324</v>
      </c>
    </row>
    <row r="4800" spans="1:13">
      <c r="A4800" s="106" t="str">
        <f t="shared" si="74"/>
        <v xml:space="preserve">46610 </v>
      </c>
      <c r="B4800" s="231" t="s">
        <v>7707</v>
      </c>
      <c r="C4800" s="232"/>
      <c r="D4800" s="233" t="s">
        <v>1358</v>
      </c>
      <c r="E4800" s="233"/>
      <c r="F4800" s="234" t="s">
        <v>7708</v>
      </c>
      <c r="G4800" s="235">
        <v>1.28</v>
      </c>
      <c r="H4800" s="235">
        <v>6.55</v>
      </c>
      <c r="I4800" s="235">
        <v>0.91</v>
      </c>
      <c r="J4800" s="235">
        <v>0.23</v>
      </c>
      <c r="K4800" s="235">
        <v>8.06</v>
      </c>
      <c r="L4800" s="235">
        <v>2.42</v>
      </c>
      <c r="M4800" s="236" t="s">
        <v>1324</v>
      </c>
    </row>
    <row r="4801" spans="1:13">
      <c r="A4801" s="106" t="str">
        <f t="shared" si="74"/>
        <v xml:space="preserve">46611 </v>
      </c>
      <c r="B4801" s="231" t="s">
        <v>7709</v>
      </c>
      <c r="C4801" s="232"/>
      <c r="D4801" s="233" t="s">
        <v>1358</v>
      </c>
      <c r="E4801" s="233"/>
      <c r="F4801" s="234" t="s">
        <v>7710</v>
      </c>
      <c r="G4801" s="235">
        <v>1.3</v>
      </c>
      <c r="H4801" s="235">
        <v>5.07</v>
      </c>
      <c r="I4801" s="235">
        <v>0.91</v>
      </c>
      <c r="J4801" s="235">
        <v>0.21</v>
      </c>
      <c r="K4801" s="235">
        <v>6.58</v>
      </c>
      <c r="L4801" s="235">
        <v>2.42</v>
      </c>
      <c r="M4801" s="236" t="s">
        <v>1324</v>
      </c>
    </row>
    <row r="4802" spans="1:13">
      <c r="A4802" s="106" t="str">
        <f t="shared" si="74"/>
        <v xml:space="preserve">46612 </v>
      </c>
      <c r="B4802" s="231" t="s">
        <v>7711</v>
      </c>
      <c r="C4802" s="232"/>
      <c r="D4802" s="233" t="s">
        <v>1358</v>
      </c>
      <c r="E4802" s="233"/>
      <c r="F4802" s="234" t="s">
        <v>7712</v>
      </c>
      <c r="G4802" s="235">
        <v>1.5</v>
      </c>
      <c r="H4802" s="235">
        <v>7.81</v>
      </c>
      <c r="I4802" s="235">
        <v>1</v>
      </c>
      <c r="J4802" s="235">
        <v>0.39</v>
      </c>
      <c r="K4802" s="235">
        <v>9.6999999999999993</v>
      </c>
      <c r="L4802" s="235">
        <v>2.89</v>
      </c>
      <c r="M4802" s="236" t="s">
        <v>1324</v>
      </c>
    </row>
    <row r="4803" spans="1:13">
      <c r="A4803" s="106" t="str">
        <f t="shared" ref="A4803:A4866" si="75">B4803&amp;" "&amp;C4803</f>
        <v xml:space="preserve">46614 </v>
      </c>
      <c r="B4803" s="231" t="s">
        <v>7713</v>
      </c>
      <c r="C4803" s="232"/>
      <c r="D4803" s="233" t="s">
        <v>1358</v>
      </c>
      <c r="E4803" s="233"/>
      <c r="F4803" s="234" t="s">
        <v>7714</v>
      </c>
      <c r="G4803" s="235">
        <v>1</v>
      </c>
      <c r="H4803" s="235">
        <v>3.77</v>
      </c>
      <c r="I4803" s="235">
        <v>0.78</v>
      </c>
      <c r="J4803" s="235">
        <v>0.16</v>
      </c>
      <c r="K4803" s="235">
        <v>4.93</v>
      </c>
      <c r="L4803" s="235">
        <v>1.94</v>
      </c>
      <c r="M4803" s="236" t="s">
        <v>1324</v>
      </c>
    </row>
    <row r="4804" spans="1:13">
      <c r="A4804" s="106" t="str">
        <f t="shared" si="75"/>
        <v xml:space="preserve">46615 </v>
      </c>
      <c r="B4804" s="231" t="s">
        <v>7715</v>
      </c>
      <c r="C4804" s="232"/>
      <c r="D4804" s="233" t="s">
        <v>1358</v>
      </c>
      <c r="E4804" s="233"/>
      <c r="F4804" s="234" t="s">
        <v>7710</v>
      </c>
      <c r="G4804" s="235">
        <v>1.5</v>
      </c>
      <c r="H4804" s="235">
        <v>3.5</v>
      </c>
      <c r="I4804" s="235">
        <v>1.01</v>
      </c>
      <c r="J4804" s="235">
        <v>0.21</v>
      </c>
      <c r="K4804" s="235">
        <v>5.21</v>
      </c>
      <c r="L4804" s="235">
        <v>2.72</v>
      </c>
      <c r="M4804" s="236" t="s">
        <v>1324</v>
      </c>
    </row>
    <row r="4805" spans="1:13">
      <c r="A4805" s="106" t="str">
        <f t="shared" si="75"/>
        <v xml:space="preserve">46700 </v>
      </c>
      <c r="B4805" s="231" t="s">
        <v>7716</v>
      </c>
      <c r="C4805" s="232"/>
      <c r="D4805" s="233" t="s">
        <v>1358</v>
      </c>
      <c r="E4805" s="233"/>
      <c r="F4805" s="234" t="s">
        <v>7717</v>
      </c>
      <c r="G4805" s="235">
        <v>9.81</v>
      </c>
      <c r="H4805" s="233" t="s">
        <v>37</v>
      </c>
      <c r="I4805" s="235">
        <v>8.76</v>
      </c>
      <c r="J4805" s="235">
        <v>1.56</v>
      </c>
      <c r="K4805" s="233" t="s">
        <v>37</v>
      </c>
      <c r="L4805" s="235">
        <v>20.13</v>
      </c>
      <c r="M4805" s="236" t="s">
        <v>1570</v>
      </c>
    </row>
    <row r="4806" spans="1:13">
      <c r="A4806" s="106" t="str">
        <f t="shared" si="75"/>
        <v xml:space="preserve">46705 </v>
      </c>
      <c r="B4806" s="231" t="s">
        <v>7718</v>
      </c>
      <c r="C4806" s="232"/>
      <c r="D4806" s="233" t="s">
        <v>1358</v>
      </c>
      <c r="E4806" s="233"/>
      <c r="F4806" s="234" t="s">
        <v>7717</v>
      </c>
      <c r="G4806" s="235">
        <v>7.43</v>
      </c>
      <c r="H4806" s="233" t="s">
        <v>37</v>
      </c>
      <c r="I4806" s="235">
        <v>8.51</v>
      </c>
      <c r="J4806" s="235">
        <v>1.9</v>
      </c>
      <c r="K4806" s="233" t="s">
        <v>37</v>
      </c>
      <c r="L4806" s="235">
        <v>17.84</v>
      </c>
      <c r="M4806" s="236" t="s">
        <v>1570</v>
      </c>
    </row>
    <row r="4807" spans="1:13">
      <c r="A4807" s="106" t="str">
        <f t="shared" si="75"/>
        <v xml:space="preserve">46706 </v>
      </c>
      <c r="B4807" s="231" t="s">
        <v>7719</v>
      </c>
      <c r="C4807" s="232"/>
      <c r="D4807" s="233" t="s">
        <v>1358</v>
      </c>
      <c r="E4807" s="233"/>
      <c r="F4807" s="234" t="s">
        <v>7720</v>
      </c>
      <c r="G4807" s="235">
        <v>2.44</v>
      </c>
      <c r="H4807" s="233" t="s">
        <v>37</v>
      </c>
      <c r="I4807" s="235">
        <v>2.46</v>
      </c>
      <c r="J4807" s="235">
        <v>0.63</v>
      </c>
      <c r="K4807" s="233" t="s">
        <v>37</v>
      </c>
      <c r="L4807" s="235">
        <v>5.53</v>
      </c>
      <c r="M4807" s="236" t="s">
        <v>1474</v>
      </c>
    </row>
    <row r="4808" spans="1:13">
      <c r="A4808" s="106" t="str">
        <f t="shared" si="75"/>
        <v xml:space="preserve">46707 </v>
      </c>
      <c r="B4808" s="231" t="s">
        <v>7721</v>
      </c>
      <c r="C4808" s="232"/>
      <c r="D4808" s="233" t="s">
        <v>1358</v>
      </c>
      <c r="E4808" s="233"/>
      <c r="F4808" s="234" t="s">
        <v>7722</v>
      </c>
      <c r="G4808" s="235">
        <v>6.39</v>
      </c>
      <c r="H4808" s="233" t="s">
        <v>37</v>
      </c>
      <c r="I4808" s="235">
        <v>7.76</v>
      </c>
      <c r="J4808" s="235">
        <v>1.64</v>
      </c>
      <c r="K4808" s="233" t="s">
        <v>37</v>
      </c>
      <c r="L4808" s="235">
        <v>15.79</v>
      </c>
      <c r="M4808" s="236" t="s">
        <v>1570</v>
      </c>
    </row>
    <row r="4809" spans="1:13">
      <c r="A4809" s="106" t="str">
        <f t="shared" si="75"/>
        <v xml:space="preserve">46710 </v>
      </c>
      <c r="B4809" s="231" t="s">
        <v>7723</v>
      </c>
      <c r="C4809" s="232"/>
      <c r="D4809" s="233" t="s">
        <v>1358</v>
      </c>
      <c r="E4809" s="233"/>
      <c r="F4809" s="234" t="s">
        <v>7724</v>
      </c>
      <c r="G4809" s="235">
        <v>17.14</v>
      </c>
      <c r="H4809" s="233" t="s">
        <v>37</v>
      </c>
      <c r="I4809" s="235">
        <v>12.48</v>
      </c>
      <c r="J4809" s="235">
        <v>4.37</v>
      </c>
      <c r="K4809" s="233" t="s">
        <v>37</v>
      </c>
      <c r="L4809" s="235">
        <v>33.99</v>
      </c>
      <c r="M4809" s="236" t="s">
        <v>1570</v>
      </c>
    </row>
    <row r="4810" spans="1:13">
      <c r="A4810" s="106" t="str">
        <f t="shared" si="75"/>
        <v xml:space="preserve">46712 </v>
      </c>
      <c r="B4810" s="231" t="s">
        <v>7725</v>
      </c>
      <c r="C4810" s="232"/>
      <c r="D4810" s="233" t="s">
        <v>1358</v>
      </c>
      <c r="E4810" s="233"/>
      <c r="F4810" s="234" t="s">
        <v>7726</v>
      </c>
      <c r="G4810" s="235">
        <v>36.450000000000003</v>
      </c>
      <c r="H4810" s="233" t="s">
        <v>37</v>
      </c>
      <c r="I4810" s="235">
        <v>21.24</v>
      </c>
      <c r="J4810" s="235">
        <v>9.2799999999999994</v>
      </c>
      <c r="K4810" s="233" t="s">
        <v>37</v>
      </c>
      <c r="L4810" s="235">
        <v>66.97</v>
      </c>
      <c r="M4810" s="236" t="s">
        <v>1570</v>
      </c>
    </row>
    <row r="4811" spans="1:13">
      <c r="A4811" s="106" t="str">
        <f t="shared" si="75"/>
        <v xml:space="preserve">46715 </v>
      </c>
      <c r="B4811" s="231" t="s">
        <v>7727</v>
      </c>
      <c r="C4811" s="232"/>
      <c r="D4811" s="233" t="s">
        <v>1358</v>
      </c>
      <c r="E4811" s="233"/>
      <c r="F4811" s="234" t="s">
        <v>7728</v>
      </c>
      <c r="G4811" s="235">
        <v>7.62</v>
      </c>
      <c r="H4811" s="233" t="s">
        <v>37</v>
      </c>
      <c r="I4811" s="235">
        <v>7.73</v>
      </c>
      <c r="J4811" s="235">
        <v>1.93</v>
      </c>
      <c r="K4811" s="233" t="s">
        <v>37</v>
      </c>
      <c r="L4811" s="235">
        <v>17.28</v>
      </c>
      <c r="M4811" s="236" t="s">
        <v>1570</v>
      </c>
    </row>
    <row r="4812" spans="1:13">
      <c r="A4812" s="106" t="str">
        <f t="shared" si="75"/>
        <v xml:space="preserve">46716 </v>
      </c>
      <c r="B4812" s="231" t="s">
        <v>7729</v>
      </c>
      <c r="C4812" s="232"/>
      <c r="D4812" s="233" t="s">
        <v>1358</v>
      </c>
      <c r="E4812" s="233"/>
      <c r="F4812" s="234" t="s">
        <v>7730</v>
      </c>
      <c r="G4812" s="235">
        <v>17.54</v>
      </c>
      <c r="H4812" s="233" t="s">
        <v>37</v>
      </c>
      <c r="I4812" s="235">
        <v>15.96</v>
      </c>
      <c r="J4812" s="235">
        <v>4.4800000000000004</v>
      </c>
      <c r="K4812" s="233" t="s">
        <v>37</v>
      </c>
      <c r="L4812" s="235">
        <v>37.979999999999997</v>
      </c>
      <c r="M4812" s="236" t="s">
        <v>1570</v>
      </c>
    </row>
    <row r="4813" spans="1:13">
      <c r="A4813" s="106" t="str">
        <f t="shared" si="75"/>
        <v xml:space="preserve">46730 </v>
      </c>
      <c r="B4813" s="231" t="s">
        <v>7731</v>
      </c>
      <c r="C4813" s="232"/>
      <c r="D4813" s="233" t="s">
        <v>1358</v>
      </c>
      <c r="E4813" s="233"/>
      <c r="F4813" s="234" t="s">
        <v>7732</v>
      </c>
      <c r="G4813" s="235">
        <v>30.65</v>
      </c>
      <c r="H4813" s="233" t="s">
        <v>37</v>
      </c>
      <c r="I4813" s="235">
        <v>22.15</v>
      </c>
      <c r="J4813" s="235">
        <v>7.79</v>
      </c>
      <c r="K4813" s="233" t="s">
        <v>37</v>
      </c>
      <c r="L4813" s="235">
        <v>60.59</v>
      </c>
      <c r="M4813" s="236" t="s">
        <v>1570</v>
      </c>
    </row>
    <row r="4814" spans="1:13">
      <c r="A4814" s="106" t="str">
        <f t="shared" si="75"/>
        <v xml:space="preserve">46735 </v>
      </c>
      <c r="B4814" s="231" t="s">
        <v>7733</v>
      </c>
      <c r="C4814" s="232"/>
      <c r="D4814" s="233" t="s">
        <v>1358</v>
      </c>
      <c r="E4814" s="233"/>
      <c r="F4814" s="234" t="s">
        <v>7732</v>
      </c>
      <c r="G4814" s="235">
        <v>36.14</v>
      </c>
      <c r="H4814" s="233" t="s">
        <v>37</v>
      </c>
      <c r="I4814" s="235">
        <v>24.22</v>
      </c>
      <c r="J4814" s="235">
        <v>9.1999999999999993</v>
      </c>
      <c r="K4814" s="233" t="s">
        <v>37</v>
      </c>
      <c r="L4814" s="235">
        <v>69.56</v>
      </c>
      <c r="M4814" s="236" t="s">
        <v>1570</v>
      </c>
    </row>
    <row r="4815" spans="1:13">
      <c r="A4815" s="106" t="str">
        <f t="shared" si="75"/>
        <v xml:space="preserve">46740 </v>
      </c>
      <c r="B4815" s="231" t="s">
        <v>7734</v>
      </c>
      <c r="C4815" s="232"/>
      <c r="D4815" s="233" t="s">
        <v>1358</v>
      </c>
      <c r="E4815" s="233"/>
      <c r="F4815" s="234" t="s">
        <v>7732</v>
      </c>
      <c r="G4815" s="235">
        <v>33.9</v>
      </c>
      <c r="H4815" s="233" t="s">
        <v>37</v>
      </c>
      <c r="I4815" s="235">
        <v>23.49</v>
      </c>
      <c r="J4815" s="235">
        <v>8.6199999999999992</v>
      </c>
      <c r="K4815" s="233" t="s">
        <v>37</v>
      </c>
      <c r="L4815" s="235">
        <v>66.010000000000005</v>
      </c>
      <c r="M4815" s="236" t="s">
        <v>1570</v>
      </c>
    </row>
    <row r="4816" spans="1:13">
      <c r="A4816" s="106" t="str">
        <f t="shared" si="75"/>
        <v xml:space="preserve">46742 </v>
      </c>
      <c r="B4816" s="231" t="s">
        <v>7735</v>
      </c>
      <c r="C4816" s="232"/>
      <c r="D4816" s="233" t="s">
        <v>1358</v>
      </c>
      <c r="E4816" s="233"/>
      <c r="F4816" s="234" t="s">
        <v>7736</v>
      </c>
      <c r="G4816" s="235">
        <v>40.14</v>
      </c>
      <c r="H4816" s="233" t="s">
        <v>37</v>
      </c>
      <c r="I4816" s="235">
        <v>25.72</v>
      </c>
      <c r="J4816" s="235">
        <v>10.210000000000001</v>
      </c>
      <c r="K4816" s="233" t="s">
        <v>37</v>
      </c>
      <c r="L4816" s="235">
        <v>76.069999999999993</v>
      </c>
      <c r="M4816" s="236" t="s">
        <v>1570</v>
      </c>
    </row>
    <row r="4817" spans="1:13">
      <c r="A4817" s="106" t="str">
        <f t="shared" si="75"/>
        <v xml:space="preserve">46744 </v>
      </c>
      <c r="B4817" s="231" t="s">
        <v>7737</v>
      </c>
      <c r="C4817" s="232"/>
      <c r="D4817" s="233" t="s">
        <v>1358</v>
      </c>
      <c r="E4817" s="233"/>
      <c r="F4817" s="234" t="s">
        <v>7738</v>
      </c>
      <c r="G4817" s="235">
        <v>58.94</v>
      </c>
      <c r="H4817" s="233" t="s">
        <v>37</v>
      </c>
      <c r="I4817" s="235">
        <v>32.92</v>
      </c>
      <c r="J4817" s="235">
        <v>15.02</v>
      </c>
      <c r="K4817" s="233" t="s">
        <v>37</v>
      </c>
      <c r="L4817" s="235">
        <v>106.88</v>
      </c>
      <c r="M4817" s="236" t="s">
        <v>1570</v>
      </c>
    </row>
    <row r="4818" spans="1:13">
      <c r="A4818" s="106" t="str">
        <f t="shared" si="75"/>
        <v xml:space="preserve">46746 </v>
      </c>
      <c r="B4818" s="231" t="s">
        <v>7739</v>
      </c>
      <c r="C4818" s="232"/>
      <c r="D4818" s="233" t="s">
        <v>1358</v>
      </c>
      <c r="E4818" s="233"/>
      <c r="F4818" s="234" t="s">
        <v>7738</v>
      </c>
      <c r="G4818" s="235">
        <v>65.44</v>
      </c>
      <c r="H4818" s="233" t="s">
        <v>37</v>
      </c>
      <c r="I4818" s="235">
        <v>35.51</v>
      </c>
      <c r="J4818" s="235">
        <v>16.66</v>
      </c>
      <c r="K4818" s="233" t="s">
        <v>37</v>
      </c>
      <c r="L4818" s="235">
        <v>117.61</v>
      </c>
      <c r="M4818" s="236" t="s">
        <v>1570</v>
      </c>
    </row>
    <row r="4819" spans="1:13">
      <c r="A4819" s="106" t="str">
        <f t="shared" si="75"/>
        <v xml:space="preserve">46748 </v>
      </c>
      <c r="B4819" s="231" t="s">
        <v>7740</v>
      </c>
      <c r="C4819" s="232"/>
      <c r="D4819" s="233" t="s">
        <v>1358</v>
      </c>
      <c r="E4819" s="233"/>
      <c r="F4819" s="234" t="s">
        <v>7738</v>
      </c>
      <c r="G4819" s="235">
        <v>71.42</v>
      </c>
      <c r="H4819" s="233" t="s">
        <v>37</v>
      </c>
      <c r="I4819" s="235">
        <v>37.76</v>
      </c>
      <c r="J4819" s="235">
        <v>18.190000000000001</v>
      </c>
      <c r="K4819" s="233" t="s">
        <v>37</v>
      </c>
      <c r="L4819" s="235">
        <v>127.37</v>
      </c>
      <c r="M4819" s="236" t="s">
        <v>1570</v>
      </c>
    </row>
    <row r="4820" spans="1:13">
      <c r="A4820" s="106" t="str">
        <f t="shared" si="75"/>
        <v xml:space="preserve">46750 </v>
      </c>
      <c r="B4820" s="231" t="s">
        <v>7741</v>
      </c>
      <c r="C4820" s="232"/>
      <c r="D4820" s="233" t="s">
        <v>1358</v>
      </c>
      <c r="E4820" s="233"/>
      <c r="F4820" s="234" t="s">
        <v>7742</v>
      </c>
      <c r="G4820" s="235">
        <v>12.15</v>
      </c>
      <c r="H4820" s="233" t="s">
        <v>37</v>
      </c>
      <c r="I4820" s="235">
        <v>8.7100000000000009</v>
      </c>
      <c r="J4820" s="235">
        <v>1.99</v>
      </c>
      <c r="K4820" s="233" t="s">
        <v>37</v>
      </c>
      <c r="L4820" s="235">
        <v>22.85</v>
      </c>
      <c r="M4820" s="236" t="s">
        <v>1570</v>
      </c>
    </row>
    <row r="4821" spans="1:13">
      <c r="A4821" s="106" t="str">
        <f t="shared" si="75"/>
        <v xml:space="preserve">46751 </v>
      </c>
      <c r="B4821" s="231" t="s">
        <v>7743</v>
      </c>
      <c r="C4821" s="232"/>
      <c r="D4821" s="233" t="s">
        <v>1358</v>
      </c>
      <c r="E4821" s="233"/>
      <c r="F4821" s="234" t="s">
        <v>7742</v>
      </c>
      <c r="G4821" s="235">
        <v>9.3000000000000007</v>
      </c>
      <c r="H4821" s="233" t="s">
        <v>37</v>
      </c>
      <c r="I4821" s="235">
        <v>9.09</v>
      </c>
      <c r="J4821" s="235">
        <v>2.37</v>
      </c>
      <c r="K4821" s="233" t="s">
        <v>37</v>
      </c>
      <c r="L4821" s="235">
        <v>20.76</v>
      </c>
      <c r="M4821" s="236" t="s">
        <v>1570</v>
      </c>
    </row>
    <row r="4822" spans="1:13">
      <c r="A4822" s="106" t="str">
        <f t="shared" si="75"/>
        <v xml:space="preserve">46753 </v>
      </c>
      <c r="B4822" s="231" t="s">
        <v>7744</v>
      </c>
      <c r="C4822" s="232"/>
      <c r="D4822" s="233" t="s">
        <v>1358</v>
      </c>
      <c r="E4822" s="233"/>
      <c r="F4822" s="234" t="s">
        <v>7745</v>
      </c>
      <c r="G4822" s="235">
        <v>8.89</v>
      </c>
      <c r="H4822" s="233" t="s">
        <v>37</v>
      </c>
      <c r="I4822" s="235">
        <v>8.09</v>
      </c>
      <c r="J4822" s="235">
        <v>2.25</v>
      </c>
      <c r="K4822" s="233" t="s">
        <v>37</v>
      </c>
      <c r="L4822" s="235">
        <v>19.23</v>
      </c>
      <c r="M4822" s="236" t="s">
        <v>1570</v>
      </c>
    </row>
    <row r="4823" spans="1:13">
      <c r="A4823" s="106" t="str">
        <f t="shared" si="75"/>
        <v xml:space="preserve">46754 </v>
      </c>
      <c r="B4823" s="231" t="s">
        <v>7746</v>
      </c>
      <c r="C4823" s="232"/>
      <c r="D4823" s="233" t="s">
        <v>1358</v>
      </c>
      <c r="E4823" s="233"/>
      <c r="F4823" s="234" t="s">
        <v>7747</v>
      </c>
      <c r="G4823" s="235">
        <v>3.01</v>
      </c>
      <c r="H4823" s="235">
        <v>7.04</v>
      </c>
      <c r="I4823" s="235">
        <v>3.94</v>
      </c>
      <c r="J4823" s="235">
        <v>0.4</v>
      </c>
      <c r="K4823" s="235">
        <v>10.45</v>
      </c>
      <c r="L4823" s="235">
        <v>7.35</v>
      </c>
      <c r="M4823" s="236" t="s">
        <v>1474</v>
      </c>
    </row>
    <row r="4824" spans="1:13">
      <c r="A4824" s="106" t="str">
        <f t="shared" si="75"/>
        <v xml:space="preserve">46760 </v>
      </c>
      <c r="B4824" s="231" t="s">
        <v>7748</v>
      </c>
      <c r="C4824" s="232"/>
      <c r="D4824" s="233" t="s">
        <v>1358</v>
      </c>
      <c r="E4824" s="233"/>
      <c r="F4824" s="234" t="s">
        <v>7742</v>
      </c>
      <c r="G4824" s="235">
        <v>17.45</v>
      </c>
      <c r="H4824" s="233" t="s">
        <v>37</v>
      </c>
      <c r="I4824" s="235">
        <v>13.67</v>
      </c>
      <c r="J4824" s="235">
        <v>2.34</v>
      </c>
      <c r="K4824" s="233" t="s">
        <v>37</v>
      </c>
      <c r="L4824" s="235">
        <v>33.46</v>
      </c>
      <c r="M4824" s="236" t="s">
        <v>1570</v>
      </c>
    </row>
    <row r="4825" spans="1:13">
      <c r="A4825" s="106" t="str">
        <f t="shared" si="75"/>
        <v xml:space="preserve">46761 </v>
      </c>
      <c r="B4825" s="231" t="s">
        <v>7749</v>
      </c>
      <c r="C4825" s="232"/>
      <c r="D4825" s="233" t="s">
        <v>1358</v>
      </c>
      <c r="E4825" s="233"/>
      <c r="F4825" s="234" t="s">
        <v>7742</v>
      </c>
      <c r="G4825" s="235">
        <v>15.29</v>
      </c>
      <c r="H4825" s="233" t="s">
        <v>37</v>
      </c>
      <c r="I4825" s="235">
        <v>9.91</v>
      </c>
      <c r="J4825" s="235">
        <v>2.54</v>
      </c>
      <c r="K4825" s="233" t="s">
        <v>37</v>
      </c>
      <c r="L4825" s="235">
        <v>27.74</v>
      </c>
      <c r="M4825" s="236" t="s">
        <v>1570</v>
      </c>
    </row>
    <row r="4826" spans="1:13">
      <c r="A4826" s="106" t="str">
        <f t="shared" si="75"/>
        <v xml:space="preserve">46900 </v>
      </c>
      <c r="B4826" s="231" t="s">
        <v>7750</v>
      </c>
      <c r="C4826" s="232"/>
      <c r="D4826" s="233" t="s">
        <v>1358</v>
      </c>
      <c r="E4826" s="233"/>
      <c r="F4826" s="234" t="s">
        <v>7751</v>
      </c>
      <c r="G4826" s="235">
        <v>1.91</v>
      </c>
      <c r="H4826" s="235">
        <v>5.41</v>
      </c>
      <c r="I4826" s="235">
        <v>2.02</v>
      </c>
      <c r="J4826" s="235">
        <v>0.27</v>
      </c>
      <c r="K4826" s="235">
        <v>7.59</v>
      </c>
      <c r="L4826" s="235">
        <v>4.2</v>
      </c>
      <c r="M4826" s="236" t="s">
        <v>1474</v>
      </c>
    </row>
    <row r="4827" spans="1:13">
      <c r="A4827" s="106" t="str">
        <f t="shared" si="75"/>
        <v xml:space="preserve">46910 </v>
      </c>
      <c r="B4827" s="231" t="s">
        <v>7752</v>
      </c>
      <c r="C4827" s="232"/>
      <c r="D4827" s="233" t="s">
        <v>1358</v>
      </c>
      <c r="E4827" s="233"/>
      <c r="F4827" s="234" t="s">
        <v>7751</v>
      </c>
      <c r="G4827" s="235">
        <v>1.91</v>
      </c>
      <c r="H4827" s="235">
        <v>6.06</v>
      </c>
      <c r="I4827" s="235">
        <v>1.89</v>
      </c>
      <c r="J4827" s="235">
        <v>0.28999999999999998</v>
      </c>
      <c r="K4827" s="235">
        <v>8.26</v>
      </c>
      <c r="L4827" s="235">
        <v>4.09</v>
      </c>
      <c r="M4827" s="236" t="s">
        <v>1474</v>
      </c>
    </row>
    <row r="4828" spans="1:13">
      <c r="A4828" s="106" t="str">
        <f t="shared" si="75"/>
        <v xml:space="preserve">46916 </v>
      </c>
      <c r="B4828" s="231" t="s">
        <v>7753</v>
      </c>
      <c r="C4828" s="232"/>
      <c r="D4828" s="233" t="s">
        <v>1358</v>
      </c>
      <c r="E4828" s="233"/>
      <c r="F4828" s="234" t="s">
        <v>7754</v>
      </c>
      <c r="G4828" s="235">
        <v>1.91</v>
      </c>
      <c r="H4828" s="235">
        <v>5.67</v>
      </c>
      <c r="I4828" s="235">
        <v>2.19</v>
      </c>
      <c r="J4828" s="235">
        <v>0.21</v>
      </c>
      <c r="K4828" s="235">
        <v>7.79</v>
      </c>
      <c r="L4828" s="235">
        <v>4.3099999999999996</v>
      </c>
      <c r="M4828" s="236" t="s">
        <v>1474</v>
      </c>
    </row>
    <row r="4829" spans="1:13">
      <c r="A4829" s="106" t="str">
        <f t="shared" si="75"/>
        <v xml:space="preserve">46917 </v>
      </c>
      <c r="B4829" s="231" t="s">
        <v>7755</v>
      </c>
      <c r="C4829" s="232"/>
      <c r="D4829" s="233" t="s">
        <v>1358</v>
      </c>
      <c r="E4829" s="233"/>
      <c r="F4829" s="234" t="s">
        <v>7756</v>
      </c>
      <c r="G4829" s="235">
        <v>1.91</v>
      </c>
      <c r="H4829" s="235">
        <v>10.92</v>
      </c>
      <c r="I4829" s="235">
        <v>1.73</v>
      </c>
      <c r="J4829" s="235">
        <v>0.28999999999999998</v>
      </c>
      <c r="K4829" s="235">
        <v>13.12</v>
      </c>
      <c r="L4829" s="235">
        <v>3.93</v>
      </c>
      <c r="M4829" s="236" t="s">
        <v>1474</v>
      </c>
    </row>
    <row r="4830" spans="1:13">
      <c r="A4830" s="106" t="str">
        <f t="shared" si="75"/>
        <v xml:space="preserve">46922 </v>
      </c>
      <c r="B4830" s="231" t="s">
        <v>7757</v>
      </c>
      <c r="C4830" s="232"/>
      <c r="D4830" s="233" t="s">
        <v>1358</v>
      </c>
      <c r="E4830" s="233"/>
      <c r="F4830" s="234" t="s">
        <v>7758</v>
      </c>
      <c r="G4830" s="235">
        <v>1.91</v>
      </c>
      <c r="H4830" s="235">
        <v>7.02</v>
      </c>
      <c r="I4830" s="235">
        <v>1.93</v>
      </c>
      <c r="J4830" s="235">
        <v>0.36</v>
      </c>
      <c r="K4830" s="235">
        <v>9.2899999999999991</v>
      </c>
      <c r="L4830" s="235">
        <v>4.2</v>
      </c>
      <c r="M4830" s="236" t="s">
        <v>1474</v>
      </c>
    </row>
    <row r="4831" spans="1:13">
      <c r="A4831" s="106" t="str">
        <f t="shared" si="75"/>
        <v xml:space="preserve">46924 </v>
      </c>
      <c r="B4831" s="231" t="s">
        <v>7759</v>
      </c>
      <c r="C4831" s="232"/>
      <c r="D4831" s="233" t="s">
        <v>1358</v>
      </c>
      <c r="E4831" s="233"/>
      <c r="F4831" s="234" t="s">
        <v>7751</v>
      </c>
      <c r="G4831" s="235">
        <v>2.81</v>
      </c>
      <c r="H4831" s="235">
        <v>13.35</v>
      </c>
      <c r="I4831" s="235">
        <v>2.2999999999999998</v>
      </c>
      <c r="J4831" s="235">
        <v>0.43</v>
      </c>
      <c r="K4831" s="235">
        <v>16.59</v>
      </c>
      <c r="L4831" s="235">
        <v>5.54</v>
      </c>
      <c r="M4831" s="236" t="s">
        <v>1474</v>
      </c>
    </row>
    <row r="4832" spans="1:13">
      <c r="A4832" s="106" t="str">
        <f t="shared" si="75"/>
        <v xml:space="preserve">46930 </v>
      </c>
      <c r="B4832" s="231" t="s">
        <v>7760</v>
      </c>
      <c r="C4832" s="232"/>
      <c r="D4832" s="233" t="s">
        <v>1358</v>
      </c>
      <c r="E4832" s="233"/>
      <c r="F4832" s="234" t="s">
        <v>7761</v>
      </c>
      <c r="G4832" s="235">
        <v>1.61</v>
      </c>
      <c r="H4832" s="235">
        <v>5.4</v>
      </c>
      <c r="I4832" s="235">
        <v>3.13</v>
      </c>
      <c r="J4832" s="235">
        <v>0.23</v>
      </c>
      <c r="K4832" s="235">
        <v>7.24</v>
      </c>
      <c r="L4832" s="235">
        <v>4.97</v>
      </c>
      <c r="M4832" s="236" t="s">
        <v>1570</v>
      </c>
    </row>
    <row r="4833" spans="1:13">
      <c r="A4833" s="106" t="str">
        <f t="shared" si="75"/>
        <v xml:space="preserve">46940 </v>
      </c>
      <c r="B4833" s="231" t="s">
        <v>7762</v>
      </c>
      <c r="C4833" s="232"/>
      <c r="D4833" s="233" t="s">
        <v>1358</v>
      </c>
      <c r="E4833" s="233"/>
      <c r="F4833" s="234" t="s">
        <v>7763</v>
      </c>
      <c r="G4833" s="235">
        <v>2.35</v>
      </c>
      <c r="H4833" s="235">
        <v>5.24</v>
      </c>
      <c r="I4833" s="235">
        <v>1.69</v>
      </c>
      <c r="J4833" s="235">
        <v>0.34</v>
      </c>
      <c r="K4833" s="235">
        <v>7.93</v>
      </c>
      <c r="L4833" s="235">
        <v>4.38</v>
      </c>
      <c r="M4833" s="236" t="s">
        <v>1474</v>
      </c>
    </row>
    <row r="4834" spans="1:13">
      <c r="A4834" s="106" t="str">
        <f t="shared" si="75"/>
        <v xml:space="preserve">46942 </v>
      </c>
      <c r="B4834" s="231" t="s">
        <v>7764</v>
      </c>
      <c r="C4834" s="232"/>
      <c r="D4834" s="233" t="s">
        <v>1358</v>
      </c>
      <c r="E4834" s="233"/>
      <c r="F4834" s="234" t="s">
        <v>7763</v>
      </c>
      <c r="G4834" s="235">
        <v>2.0699999999999998</v>
      </c>
      <c r="H4834" s="235">
        <v>5.16</v>
      </c>
      <c r="I4834" s="235">
        <v>1.57</v>
      </c>
      <c r="J4834" s="235">
        <v>0.28000000000000003</v>
      </c>
      <c r="K4834" s="235">
        <v>7.51</v>
      </c>
      <c r="L4834" s="235">
        <v>3.92</v>
      </c>
      <c r="M4834" s="236" t="s">
        <v>1474</v>
      </c>
    </row>
    <row r="4835" spans="1:13">
      <c r="A4835" s="106" t="str">
        <f t="shared" si="75"/>
        <v xml:space="preserve">46945 </v>
      </c>
      <c r="B4835" s="231" t="s">
        <v>7765</v>
      </c>
      <c r="C4835" s="232"/>
      <c r="D4835" s="233" t="s">
        <v>1358</v>
      </c>
      <c r="E4835" s="233"/>
      <c r="F4835" s="234" t="s">
        <v>17714</v>
      </c>
      <c r="G4835" s="235">
        <v>3.69</v>
      </c>
      <c r="H4835" s="233" t="s">
        <v>37</v>
      </c>
      <c r="I4835" s="235">
        <v>6.38</v>
      </c>
      <c r="J4835" s="235">
        <v>0.64</v>
      </c>
      <c r="K4835" s="233" t="s">
        <v>37</v>
      </c>
      <c r="L4835" s="235">
        <v>10.71</v>
      </c>
      <c r="M4835" s="236" t="s">
        <v>1570</v>
      </c>
    </row>
    <row r="4836" spans="1:13">
      <c r="A4836" s="106" t="str">
        <f t="shared" si="75"/>
        <v xml:space="preserve">46946 </v>
      </c>
      <c r="B4836" s="231" t="s">
        <v>7766</v>
      </c>
      <c r="C4836" s="232"/>
      <c r="D4836" s="233" t="s">
        <v>1358</v>
      </c>
      <c r="E4836" s="233"/>
      <c r="F4836" s="234" t="s">
        <v>17715</v>
      </c>
      <c r="G4836" s="235">
        <v>4.5</v>
      </c>
      <c r="H4836" s="233" t="s">
        <v>37</v>
      </c>
      <c r="I4836" s="235">
        <v>6.66</v>
      </c>
      <c r="J4836" s="235">
        <v>0.71</v>
      </c>
      <c r="K4836" s="233" t="s">
        <v>37</v>
      </c>
      <c r="L4836" s="235">
        <v>11.87</v>
      </c>
      <c r="M4836" s="236" t="s">
        <v>1570</v>
      </c>
    </row>
    <row r="4837" spans="1:13">
      <c r="A4837" s="106" t="str">
        <f t="shared" si="75"/>
        <v xml:space="preserve">46947 </v>
      </c>
      <c r="B4837" s="231" t="s">
        <v>7767</v>
      </c>
      <c r="C4837" s="232"/>
      <c r="D4837" s="233" t="s">
        <v>1358</v>
      </c>
      <c r="E4837" s="233"/>
      <c r="F4837" s="234" t="s">
        <v>7768</v>
      </c>
      <c r="G4837" s="235">
        <v>5.57</v>
      </c>
      <c r="H4837" s="233" t="s">
        <v>37</v>
      </c>
      <c r="I4837" s="235">
        <v>5.08</v>
      </c>
      <c r="J4837" s="235">
        <v>1.17</v>
      </c>
      <c r="K4837" s="233" t="s">
        <v>37</v>
      </c>
      <c r="L4837" s="235">
        <v>11.82</v>
      </c>
      <c r="M4837" s="236" t="s">
        <v>1570</v>
      </c>
    </row>
    <row r="4838" spans="1:13">
      <c r="A4838" s="106" t="str">
        <f t="shared" si="75"/>
        <v xml:space="preserve">46948 </v>
      </c>
      <c r="B4838" s="231" t="s">
        <v>17716</v>
      </c>
      <c r="C4838" s="232"/>
      <c r="D4838" s="233" t="s">
        <v>1358</v>
      </c>
      <c r="E4838" s="233"/>
      <c r="F4838" s="234" t="s">
        <v>7640</v>
      </c>
      <c r="G4838" s="235">
        <v>5.57</v>
      </c>
      <c r="H4838" s="233" t="s">
        <v>37</v>
      </c>
      <c r="I4838" s="235">
        <v>7.14</v>
      </c>
      <c r="J4838" s="235">
        <v>1.04</v>
      </c>
      <c r="K4838" s="233" t="s">
        <v>37</v>
      </c>
      <c r="L4838" s="235">
        <v>13.75</v>
      </c>
      <c r="M4838" s="236" t="s">
        <v>1570</v>
      </c>
    </row>
    <row r="4839" spans="1:13">
      <c r="A4839" s="106" t="str">
        <f t="shared" si="75"/>
        <v xml:space="preserve">46999 </v>
      </c>
      <c r="B4839" s="231" t="s">
        <v>7769</v>
      </c>
      <c r="C4839" s="232"/>
      <c r="D4839" s="233" t="s">
        <v>664</v>
      </c>
      <c r="E4839" s="233"/>
      <c r="F4839" s="234" t="s">
        <v>19046</v>
      </c>
      <c r="G4839" s="235">
        <v>0</v>
      </c>
      <c r="H4839" s="235">
        <v>0</v>
      </c>
      <c r="I4839" s="235">
        <v>0</v>
      </c>
      <c r="J4839" s="235">
        <v>0</v>
      </c>
      <c r="K4839" s="235">
        <v>0</v>
      </c>
      <c r="L4839" s="235">
        <v>0</v>
      </c>
      <c r="M4839" s="236" t="s">
        <v>991</v>
      </c>
    </row>
    <row r="4840" spans="1:13">
      <c r="A4840" s="106" t="str">
        <f t="shared" si="75"/>
        <v xml:space="preserve">47000 </v>
      </c>
      <c r="B4840" s="231" t="s">
        <v>7770</v>
      </c>
      <c r="C4840" s="232"/>
      <c r="D4840" s="233" t="s">
        <v>1358</v>
      </c>
      <c r="E4840" s="233"/>
      <c r="F4840" s="234" t="s">
        <v>7771</v>
      </c>
      <c r="G4840" s="235">
        <v>1.65</v>
      </c>
      <c r="H4840" s="235">
        <v>6.99</v>
      </c>
      <c r="I4840" s="235">
        <v>0.78</v>
      </c>
      <c r="J4840" s="235">
        <v>0.16</v>
      </c>
      <c r="K4840" s="235">
        <v>8.8000000000000007</v>
      </c>
      <c r="L4840" s="235">
        <v>2.59</v>
      </c>
      <c r="M4840" s="236" t="s">
        <v>1324</v>
      </c>
    </row>
    <row r="4841" spans="1:13">
      <c r="A4841" s="106" t="str">
        <f t="shared" si="75"/>
        <v xml:space="preserve">47001 </v>
      </c>
      <c r="B4841" s="231" t="s">
        <v>7772</v>
      </c>
      <c r="C4841" s="232"/>
      <c r="D4841" s="233" t="s">
        <v>1358</v>
      </c>
      <c r="E4841" s="233"/>
      <c r="F4841" s="234" t="s">
        <v>7773</v>
      </c>
      <c r="G4841" s="235">
        <v>1.9</v>
      </c>
      <c r="H4841" s="233" t="s">
        <v>37</v>
      </c>
      <c r="I4841" s="235">
        <v>0.72</v>
      </c>
      <c r="J4841" s="235">
        <v>0.49</v>
      </c>
      <c r="K4841" s="233" t="s">
        <v>37</v>
      </c>
      <c r="L4841" s="235">
        <v>3.11</v>
      </c>
      <c r="M4841" s="236" t="s">
        <v>1125</v>
      </c>
    </row>
    <row r="4842" spans="1:13">
      <c r="A4842" s="106" t="str">
        <f t="shared" si="75"/>
        <v xml:space="preserve">47010 </v>
      </c>
      <c r="B4842" s="231" t="s">
        <v>7774</v>
      </c>
      <c r="C4842" s="232"/>
      <c r="D4842" s="233" t="s">
        <v>1358</v>
      </c>
      <c r="E4842" s="233"/>
      <c r="F4842" s="234" t="s">
        <v>7775</v>
      </c>
      <c r="G4842" s="235">
        <v>19.399999999999999</v>
      </c>
      <c r="H4842" s="233" t="s">
        <v>37</v>
      </c>
      <c r="I4842" s="235">
        <v>12.45</v>
      </c>
      <c r="J4842" s="235">
        <v>4.8099999999999996</v>
      </c>
      <c r="K4842" s="233" t="s">
        <v>37</v>
      </c>
      <c r="L4842" s="235">
        <v>36.659999999999997</v>
      </c>
      <c r="M4842" s="236" t="s">
        <v>1570</v>
      </c>
    </row>
    <row r="4843" spans="1:13">
      <c r="A4843" s="106" t="str">
        <f t="shared" si="75"/>
        <v xml:space="preserve">47015 </v>
      </c>
      <c r="B4843" s="231" t="s">
        <v>7776</v>
      </c>
      <c r="C4843" s="232"/>
      <c r="D4843" s="233" t="s">
        <v>1358</v>
      </c>
      <c r="E4843" s="233"/>
      <c r="F4843" s="234" t="s">
        <v>7777</v>
      </c>
      <c r="G4843" s="235">
        <v>18.5</v>
      </c>
      <c r="H4843" s="233" t="s">
        <v>37</v>
      </c>
      <c r="I4843" s="235">
        <v>11.99</v>
      </c>
      <c r="J4843" s="235">
        <v>4.72</v>
      </c>
      <c r="K4843" s="233" t="s">
        <v>37</v>
      </c>
      <c r="L4843" s="235">
        <v>35.21</v>
      </c>
      <c r="M4843" s="236" t="s">
        <v>1570</v>
      </c>
    </row>
    <row r="4844" spans="1:13">
      <c r="A4844" s="106" t="str">
        <f t="shared" si="75"/>
        <v xml:space="preserve">47100 </v>
      </c>
      <c r="B4844" s="231" t="s">
        <v>7778</v>
      </c>
      <c r="C4844" s="232"/>
      <c r="D4844" s="233" t="s">
        <v>1358</v>
      </c>
      <c r="E4844" s="233"/>
      <c r="F4844" s="234" t="s">
        <v>7779</v>
      </c>
      <c r="G4844" s="235">
        <v>12.91</v>
      </c>
      <c r="H4844" s="233" t="s">
        <v>37</v>
      </c>
      <c r="I4844" s="235">
        <v>9.66</v>
      </c>
      <c r="J4844" s="235">
        <v>3.15</v>
      </c>
      <c r="K4844" s="233" t="s">
        <v>37</v>
      </c>
      <c r="L4844" s="235">
        <v>25.72</v>
      </c>
      <c r="M4844" s="236" t="s">
        <v>1570</v>
      </c>
    </row>
    <row r="4845" spans="1:13">
      <c r="A4845" s="106" t="str">
        <f t="shared" si="75"/>
        <v xml:space="preserve">47120 </v>
      </c>
      <c r="B4845" s="231" t="s">
        <v>7780</v>
      </c>
      <c r="C4845" s="232"/>
      <c r="D4845" s="233" t="s">
        <v>1358</v>
      </c>
      <c r="E4845" s="233"/>
      <c r="F4845" s="234" t="s">
        <v>7781</v>
      </c>
      <c r="G4845" s="235">
        <v>39.01</v>
      </c>
      <c r="H4845" s="233" t="s">
        <v>37</v>
      </c>
      <c r="I4845" s="235">
        <v>21.7</v>
      </c>
      <c r="J4845" s="235">
        <v>9.57</v>
      </c>
      <c r="K4845" s="233" t="s">
        <v>37</v>
      </c>
      <c r="L4845" s="235">
        <v>70.28</v>
      </c>
      <c r="M4845" s="236" t="s">
        <v>1570</v>
      </c>
    </row>
    <row r="4846" spans="1:13">
      <c r="A4846" s="106" t="str">
        <f t="shared" si="75"/>
        <v xml:space="preserve">47122 </v>
      </c>
      <c r="B4846" s="231" t="s">
        <v>7782</v>
      </c>
      <c r="C4846" s="232"/>
      <c r="D4846" s="233" t="s">
        <v>1358</v>
      </c>
      <c r="E4846" s="233"/>
      <c r="F4846" s="234" t="s">
        <v>7783</v>
      </c>
      <c r="G4846" s="235">
        <v>59.48</v>
      </c>
      <c r="H4846" s="233" t="s">
        <v>37</v>
      </c>
      <c r="I4846" s="235">
        <v>28.59</v>
      </c>
      <c r="J4846" s="235">
        <v>14.84</v>
      </c>
      <c r="K4846" s="233" t="s">
        <v>37</v>
      </c>
      <c r="L4846" s="235">
        <v>102.91</v>
      </c>
      <c r="M4846" s="236" t="s">
        <v>1570</v>
      </c>
    </row>
    <row r="4847" spans="1:13">
      <c r="A4847" s="106" t="str">
        <f t="shared" si="75"/>
        <v xml:space="preserve">47125 </v>
      </c>
      <c r="B4847" s="231" t="s">
        <v>7784</v>
      </c>
      <c r="C4847" s="232"/>
      <c r="D4847" s="233" t="s">
        <v>1358</v>
      </c>
      <c r="E4847" s="233"/>
      <c r="F4847" s="234" t="s">
        <v>7781</v>
      </c>
      <c r="G4847" s="235">
        <v>53.04</v>
      </c>
      <c r="H4847" s="233" t="s">
        <v>37</v>
      </c>
      <c r="I4847" s="235">
        <v>26.14</v>
      </c>
      <c r="J4847" s="235">
        <v>13.24</v>
      </c>
      <c r="K4847" s="233" t="s">
        <v>37</v>
      </c>
      <c r="L4847" s="235">
        <v>92.42</v>
      </c>
      <c r="M4847" s="236" t="s">
        <v>1570</v>
      </c>
    </row>
    <row r="4848" spans="1:13">
      <c r="A4848" s="106" t="str">
        <f t="shared" si="75"/>
        <v xml:space="preserve">47130 </v>
      </c>
      <c r="B4848" s="231" t="s">
        <v>7785</v>
      </c>
      <c r="C4848" s="232"/>
      <c r="D4848" s="233" t="s">
        <v>1358</v>
      </c>
      <c r="E4848" s="233"/>
      <c r="F4848" s="234" t="s">
        <v>7781</v>
      </c>
      <c r="G4848" s="235">
        <v>57.19</v>
      </c>
      <c r="H4848" s="233" t="s">
        <v>37</v>
      </c>
      <c r="I4848" s="235">
        <v>27.65</v>
      </c>
      <c r="J4848" s="235">
        <v>14.27</v>
      </c>
      <c r="K4848" s="233" t="s">
        <v>37</v>
      </c>
      <c r="L4848" s="235">
        <v>99.11</v>
      </c>
      <c r="M4848" s="236" t="s">
        <v>1570</v>
      </c>
    </row>
    <row r="4849" spans="1:13">
      <c r="A4849" s="106" t="str">
        <f t="shared" si="75"/>
        <v xml:space="preserve">47133 </v>
      </c>
      <c r="B4849" s="231" t="s">
        <v>7786</v>
      </c>
      <c r="C4849" s="232"/>
      <c r="D4849" s="233" t="s">
        <v>888</v>
      </c>
      <c r="E4849" s="233"/>
      <c r="F4849" s="234" t="s">
        <v>7787</v>
      </c>
      <c r="G4849" s="235">
        <v>0</v>
      </c>
      <c r="H4849" s="235">
        <v>0</v>
      </c>
      <c r="I4849" s="235">
        <v>0</v>
      </c>
      <c r="J4849" s="235">
        <v>0</v>
      </c>
      <c r="K4849" s="235">
        <v>0</v>
      </c>
      <c r="L4849" s="235">
        <v>0</v>
      </c>
      <c r="M4849" s="236" t="s">
        <v>583</v>
      </c>
    </row>
    <row r="4850" spans="1:13">
      <c r="A4850" s="106" t="str">
        <f t="shared" si="75"/>
        <v xml:space="preserve">47135 </v>
      </c>
      <c r="B4850" s="231" t="s">
        <v>7788</v>
      </c>
      <c r="C4850" s="232"/>
      <c r="D4850" s="233" t="s">
        <v>1193</v>
      </c>
      <c r="E4850" s="233"/>
      <c r="F4850" s="234" t="s">
        <v>7789</v>
      </c>
      <c r="G4850" s="235">
        <v>90</v>
      </c>
      <c r="H4850" s="233" t="s">
        <v>37</v>
      </c>
      <c r="I4850" s="235">
        <v>50.07</v>
      </c>
      <c r="J4850" s="235">
        <v>22.63</v>
      </c>
      <c r="K4850" s="233" t="s">
        <v>37</v>
      </c>
      <c r="L4850" s="235">
        <v>162.69999999999999</v>
      </c>
      <c r="M4850" s="236" t="s">
        <v>1570</v>
      </c>
    </row>
    <row r="4851" spans="1:13">
      <c r="A4851" s="106" t="str">
        <f t="shared" si="75"/>
        <v xml:space="preserve">47140 </v>
      </c>
      <c r="B4851" s="231" t="s">
        <v>7790</v>
      </c>
      <c r="C4851" s="232"/>
      <c r="D4851" s="233" t="s">
        <v>1358</v>
      </c>
      <c r="E4851" s="233"/>
      <c r="F4851" s="234" t="s">
        <v>7791</v>
      </c>
      <c r="G4851" s="235">
        <v>59.4</v>
      </c>
      <c r="H4851" s="233" t="s">
        <v>37</v>
      </c>
      <c r="I4851" s="235">
        <v>33.26</v>
      </c>
      <c r="J4851" s="235">
        <v>15.13</v>
      </c>
      <c r="K4851" s="233" t="s">
        <v>37</v>
      </c>
      <c r="L4851" s="235">
        <v>107.79</v>
      </c>
      <c r="M4851" s="236" t="s">
        <v>1570</v>
      </c>
    </row>
    <row r="4852" spans="1:13">
      <c r="A4852" s="106" t="str">
        <f t="shared" si="75"/>
        <v xml:space="preserve">47141 </v>
      </c>
      <c r="B4852" s="231" t="s">
        <v>7792</v>
      </c>
      <c r="C4852" s="232"/>
      <c r="D4852" s="233" t="s">
        <v>1358</v>
      </c>
      <c r="E4852" s="233"/>
      <c r="F4852" s="234" t="s">
        <v>7791</v>
      </c>
      <c r="G4852" s="235">
        <v>71.5</v>
      </c>
      <c r="H4852" s="233" t="s">
        <v>37</v>
      </c>
      <c r="I4852" s="235">
        <v>39.020000000000003</v>
      </c>
      <c r="J4852" s="235">
        <v>18.2</v>
      </c>
      <c r="K4852" s="233" t="s">
        <v>37</v>
      </c>
      <c r="L4852" s="235">
        <v>128.72</v>
      </c>
      <c r="M4852" s="236" t="s">
        <v>1570</v>
      </c>
    </row>
    <row r="4853" spans="1:13">
      <c r="A4853" s="106" t="str">
        <f t="shared" si="75"/>
        <v xml:space="preserve">47142 </v>
      </c>
      <c r="B4853" s="231" t="s">
        <v>7793</v>
      </c>
      <c r="C4853" s="232"/>
      <c r="D4853" s="233" t="s">
        <v>1358</v>
      </c>
      <c r="E4853" s="233"/>
      <c r="F4853" s="234" t="s">
        <v>7791</v>
      </c>
      <c r="G4853" s="235">
        <v>79.44</v>
      </c>
      <c r="H4853" s="233" t="s">
        <v>37</v>
      </c>
      <c r="I4853" s="235">
        <v>42.02</v>
      </c>
      <c r="J4853" s="235">
        <v>20.22</v>
      </c>
      <c r="K4853" s="233" t="s">
        <v>37</v>
      </c>
      <c r="L4853" s="235">
        <v>141.68</v>
      </c>
      <c r="M4853" s="236" t="s">
        <v>1570</v>
      </c>
    </row>
    <row r="4854" spans="1:13">
      <c r="A4854" s="106" t="str">
        <f t="shared" si="75"/>
        <v xml:space="preserve">47143 </v>
      </c>
      <c r="B4854" s="231" t="s">
        <v>7794</v>
      </c>
      <c r="C4854" s="232"/>
      <c r="D4854" s="233" t="s">
        <v>664</v>
      </c>
      <c r="E4854" s="233"/>
      <c r="F4854" s="234" t="s">
        <v>7795</v>
      </c>
      <c r="G4854" s="235">
        <v>0</v>
      </c>
      <c r="H4854" s="235">
        <v>0</v>
      </c>
      <c r="I4854" s="235">
        <v>0</v>
      </c>
      <c r="J4854" s="235">
        <v>0</v>
      </c>
      <c r="K4854" s="235">
        <v>0</v>
      </c>
      <c r="L4854" s="235">
        <v>0</v>
      </c>
      <c r="M4854" s="236" t="s">
        <v>583</v>
      </c>
    </row>
    <row r="4855" spans="1:13">
      <c r="A4855" s="106" t="str">
        <f t="shared" si="75"/>
        <v xml:space="preserve">47144 </v>
      </c>
      <c r="B4855" s="231" t="s">
        <v>7796</v>
      </c>
      <c r="C4855" s="232"/>
      <c r="D4855" s="233" t="s">
        <v>664</v>
      </c>
      <c r="E4855" s="233"/>
      <c r="F4855" s="234" t="s">
        <v>7797</v>
      </c>
      <c r="G4855" s="235">
        <v>0</v>
      </c>
      <c r="H4855" s="235">
        <v>0</v>
      </c>
      <c r="I4855" s="235">
        <v>0</v>
      </c>
      <c r="J4855" s="235">
        <v>0</v>
      </c>
      <c r="K4855" s="235">
        <v>0</v>
      </c>
      <c r="L4855" s="235">
        <v>0</v>
      </c>
      <c r="M4855" s="236" t="s">
        <v>1570</v>
      </c>
    </row>
    <row r="4856" spans="1:13">
      <c r="A4856" s="106" t="str">
        <f t="shared" si="75"/>
        <v xml:space="preserve">47145 </v>
      </c>
      <c r="B4856" s="231" t="s">
        <v>7798</v>
      </c>
      <c r="C4856" s="232"/>
      <c r="D4856" s="233" t="s">
        <v>664</v>
      </c>
      <c r="E4856" s="233"/>
      <c r="F4856" s="234" t="s">
        <v>7799</v>
      </c>
      <c r="G4856" s="235">
        <v>0</v>
      </c>
      <c r="H4856" s="235">
        <v>0</v>
      </c>
      <c r="I4856" s="235">
        <v>0</v>
      </c>
      <c r="J4856" s="235">
        <v>0</v>
      </c>
      <c r="K4856" s="235">
        <v>0</v>
      </c>
      <c r="L4856" s="235">
        <v>0</v>
      </c>
      <c r="M4856" s="236" t="s">
        <v>583</v>
      </c>
    </row>
    <row r="4857" spans="1:13">
      <c r="A4857" s="106" t="str">
        <f t="shared" si="75"/>
        <v xml:space="preserve">47146 </v>
      </c>
      <c r="B4857" s="231" t="s">
        <v>7800</v>
      </c>
      <c r="C4857" s="232"/>
      <c r="D4857" s="233" t="s">
        <v>1358</v>
      </c>
      <c r="E4857" s="233"/>
      <c r="F4857" s="234" t="s">
        <v>7801</v>
      </c>
      <c r="G4857" s="235">
        <v>6</v>
      </c>
      <c r="H4857" s="233" t="s">
        <v>37</v>
      </c>
      <c r="I4857" s="235">
        <v>2.2599999999999998</v>
      </c>
      <c r="J4857" s="235">
        <v>1.5</v>
      </c>
      <c r="K4857" s="233" t="s">
        <v>37</v>
      </c>
      <c r="L4857" s="235">
        <v>9.76</v>
      </c>
      <c r="M4857" s="236" t="s">
        <v>583</v>
      </c>
    </row>
    <row r="4858" spans="1:13">
      <c r="A4858" s="106" t="str">
        <f t="shared" si="75"/>
        <v xml:space="preserve">47147 </v>
      </c>
      <c r="B4858" s="231" t="s">
        <v>7802</v>
      </c>
      <c r="C4858" s="232"/>
      <c r="D4858" s="233" t="s">
        <v>1358</v>
      </c>
      <c r="E4858" s="233"/>
      <c r="F4858" s="234" t="s">
        <v>7803</v>
      </c>
      <c r="G4858" s="235">
        <v>7</v>
      </c>
      <c r="H4858" s="233" t="s">
        <v>37</v>
      </c>
      <c r="I4858" s="235">
        <v>2.63</v>
      </c>
      <c r="J4858" s="235">
        <v>1.78</v>
      </c>
      <c r="K4858" s="233" t="s">
        <v>37</v>
      </c>
      <c r="L4858" s="235">
        <v>11.41</v>
      </c>
      <c r="M4858" s="236" t="s">
        <v>583</v>
      </c>
    </row>
    <row r="4859" spans="1:13">
      <c r="A4859" s="106" t="str">
        <f t="shared" si="75"/>
        <v xml:space="preserve">47300 </v>
      </c>
      <c r="B4859" s="231" t="s">
        <v>7804</v>
      </c>
      <c r="C4859" s="232"/>
      <c r="D4859" s="233" t="s">
        <v>1358</v>
      </c>
      <c r="E4859" s="233"/>
      <c r="F4859" s="234" t="s">
        <v>7805</v>
      </c>
      <c r="G4859" s="235">
        <v>18.14</v>
      </c>
      <c r="H4859" s="233" t="s">
        <v>37</v>
      </c>
      <c r="I4859" s="235">
        <v>11.63</v>
      </c>
      <c r="J4859" s="235">
        <v>4.5</v>
      </c>
      <c r="K4859" s="233" t="s">
        <v>37</v>
      </c>
      <c r="L4859" s="235">
        <v>34.270000000000003</v>
      </c>
      <c r="M4859" s="236" t="s">
        <v>1570</v>
      </c>
    </row>
    <row r="4860" spans="1:13">
      <c r="A4860" s="106" t="str">
        <f t="shared" si="75"/>
        <v xml:space="preserve">47350 </v>
      </c>
      <c r="B4860" s="231" t="s">
        <v>7806</v>
      </c>
      <c r="C4860" s="232"/>
      <c r="D4860" s="233" t="s">
        <v>1358</v>
      </c>
      <c r="E4860" s="233"/>
      <c r="F4860" s="234" t="s">
        <v>7807</v>
      </c>
      <c r="G4860" s="235">
        <v>22.49</v>
      </c>
      <c r="H4860" s="233" t="s">
        <v>37</v>
      </c>
      <c r="I4860" s="235">
        <v>13.3</v>
      </c>
      <c r="J4860" s="235">
        <v>5.27</v>
      </c>
      <c r="K4860" s="233" t="s">
        <v>37</v>
      </c>
      <c r="L4860" s="235">
        <v>41.06</v>
      </c>
      <c r="M4860" s="236" t="s">
        <v>1570</v>
      </c>
    </row>
    <row r="4861" spans="1:13">
      <c r="A4861" s="106" t="str">
        <f t="shared" si="75"/>
        <v xml:space="preserve">47360 </v>
      </c>
      <c r="B4861" s="231" t="s">
        <v>7808</v>
      </c>
      <c r="C4861" s="232"/>
      <c r="D4861" s="233" t="s">
        <v>1358</v>
      </c>
      <c r="E4861" s="233"/>
      <c r="F4861" s="234" t="s">
        <v>7807</v>
      </c>
      <c r="G4861" s="235">
        <v>31.31</v>
      </c>
      <c r="H4861" s="233" t="s">
        <v>37</v>
      </c>
      <c r="I4861" s="235">
        <v>17.079999999999998</v>
      </c>
      <c r="J4861" s="235">
        <v>7.99</v>
      </c>
      <c r="K4861" s="233" t="s">
        <v>37</v>
      </c>
      <c r="L4861" s="235">
        <v>56.38</v>
      </c>
      <c r="M4861" s="236" t="s">
        <v>1570</v>
      </c>
    </row>
    <row r="4862" spans="1:13">
      <c r="A4862" s="106" t="str">
        <f t="shared" si="75"/>
        <v xml:space="preserve">47361 </v>
      </c>
      <c r="B4862" s="231" t="s">
        <v>7809</v>
      </c>
      <c r="C4862" s="232"/>
      <c r="D4862" s="233" t="s">
        <v>1358</v>
      </c>
      <c r="E4862" s="233"/>
      <c r="F4862" s="234" t="s">
        <v>7807</v>
      </c>
      <c r="G4862" s="235">
        <v>52.6</v>
      </c>
      <c r="H4862" s="233" t="s">
        <v>37</v>
      </c>
      <c r="I4862" s="235">
        <v>25.15</v>
      </c>
      <c r="J4862" s="235">
        <v>12.62</v>
      </c>
      <c r="K4862" s="233" t="s">
        <v>37</v>
      </c>
      <c r="L4862" s="235">
        <v>90.37</v>
      </c>
      <c r="M4862" s="236" t="s">
        <v>1570</v>
      </c>
    </row>
    <row r="4863" spans="1:13">
      <c r="A4863" s="106" t="str">
        <f t="shared" si="75"/>
        <v xml:space="preserve">47362 </v>
      </c>
      <c r="B4863" s="231" t="s">
        <v>7810</v>
      </c>
      <c r="C4863" s="232"/>
      <c r="D4863" s="233" t="s">
        <v>1358</v>
      </c>
      <c r="E4863" s="233"/>
      <c r="F4863" s="234" t="s">
        <v>7807</v>
      </c>
      <c r="G4863" s="235">
        <v>23.54</v>
      </c>
      <c r="H4863" s="233" t="s">
        <v>37</v>
      </c>
      <c r="I4863" s="235">
        <v>14.16</v>
      </c>
      <c r="J4863" s="235">
        <v>6</v>
      </c>
      <c r="K4863" s="233" t="s">
        <v>37</v>
      </c>
      <c r="L4863" s="235">
        <v>43.7</v>
      </c>
      <c r="M4863" s="236" t="s">
        <v>1570</v>
      </c>
    </row>
    <row r="4864" spans="1:13">
      <c r="A4864" s="106" t="str">
        <f t="shared" si="75"/>
        <v xml:space="preserve">47370 </v>
      </c>
      <c r="B4864" s="231" t="s">
        <v>7811</v>
      </c>
      <c r="C4864" s="232"/>
      <c r="D4864" s="233" t="s">
        <v>1358</v>
      </c>
      <c r="E4864" s="233"/>
      <c r="F4864" s="234" t="s">
        <v>7812</v>
      </c>
      <c r="G4864" s="235">
        <v>20.8</v>
      </c>
      <c r="H4864" s="233" t="s">
        <v>37</v>
      </c>
      <c r="I4864" s="235">
        <v>11.95</v>
      </c>
      <c r="J4864" s="235">
        <v>5.17</v>
      </c>
      <c r="K4864" s="233" t="s">
        <v>37</v>
      </c>
      <c r="L4864" s="235">
        <v>37.92</v>
      </c>
      <c r="M4864" s="236" t="s">
        <v>1570</v>
      </c>
    </row>
    <row r="4865" spans="1:13">
      <c r="A4865" s="106" t="str">
        <f t="shared" si="75"/>
        <v xml:space="preserve">47371 </v>
      </c>
      <c r="B4865" s="231" t="s">
        <v>7813</v>
      </c>
      <c r="C4865" s="232"/>
      <c r="D4865" s="233" t="s">
        <v>1358</v>
      </c>
      <c r="E4865" s="233"/>
      <c r="F4865" s="234" t="s">
        <v>7814</v>
      </c>
      <c r="G4865" s="235">
        <v>20.8</v>
      </c>
      <c r="H4865" s="233" t="s">
        <v>37</v>
      </c>
      <c r="I4865" s="235">
        <v>11.97</v>
      </c>
      <c r="J4865" s="235">
        <v>5.3</v>
      </c>
      <c r="K4865" s="233" t="s">
        <v>37</v>
      </c>
      <c r="L4865" s="235">
        <v>38.07</v>
      </c>
      <c r="M4865" s="236" t="s">
        <v>1570</v>
      </c>
    </row>
    <row r="4866" spans="1:13">
      <c r="A4866" s="106" t="str">
        <f t="shared" si="75"/>
        <v xml:space="preserve">47379 </v>
      </c>
      <c r="B4866" s="231" t="s">
        <v>7815</v>
      </c>
      <c r="C4866" s="232"/>
      <c r="D4866" s="233" t="s">
        <v>664</v>
      </c>
      <c r="E4866" s="233"/>
      <c r="F4866" s="234" t="s">
        <v>19047</v>
      </c>
      <c r="G4866" s="235">
        <v>0</v>
      </c>
      <c r="H4866" s="235">
        <v>0</v>
      </c>
      <c r="I4866" s="235">
        <v>0</v>
      </c>
      <c r="J4866" s="235">
        <v>0</v>
      </c>
      <c r="K4866" s="235">
        <v>0</v>
      </c>
      <c r="L4866" s="235">
        <v>0</v>
      </c>
      <c r="M4866" s="236" t="s">
        <v>991</v>
      </c>
    </row>
    <row r="4867" spans="1:13">
      <c r="A4867" s="106" t="str">
        <f t="shared" ref="A4867:A4930" si="76">B4867&amp;" "&amp;C4867</f>
        <v xml:space="preserve">47380 </v>
      </c>
      <c r="B4867" s="231" t="s">
        <v>7816</v>
      </c>
      <c r="C4867" s="232"/>
      <c r="D4867" s="233" t="s">
        <v>1358</v>
      </c>
      <c r="E4867" s="233"/>
      <c r="F4867" s="234" t="s">
        <v>7817</v>
      </c>
      <c r="G4867" s="235">
        <v>24.56</v>
      </c>
      <c r="H4867" s="233" t="s">
        <v>37</v>
      </c>
      <c r="I4867" s="235">
        <v>13.17</v>
      </c>
      <c r="J4867" s="235">
        <v>5.89</v>
      </c>
      <c r="K4867" s="233" t="s">
        <v>37</v>
      </c>
      <c r="L4867" s="235">
        <v>43.62</v>
      </c>
      <c r="M4867" s="236" t="s">
        <v>1570</v>
      </c>
    </row>
    <row r="4868" spans="1:13">
      <c r="A4868" s="106" t="str">
        <f t="shared" si="76"/>
        <v xml:space="preserve">47381 </v>
      </c>
      <c r="B4868" s="231" t="s">
        <v>7818</v>
      </c>
      <c r="C4868" s="232"/>
      <c r="D4868" s="233" t="s">
        <v>1358</v>
      </c>
      <c r="E4868" s="233"/>
      <c r="F4868" s="234" t="s">
        <v>7819</v>
      </c>
      <c r="G4868" s="235">
        <v>24.88</v>
      </c>
      <c r="H4868" s="233" t="s">
        <v>37</v>
      </c>
      <c r="I4868" s="235">
        <v>13.5</v>
      </c>
      <c r="J4868" s="235">
        <v>6.35</v>
      </c>
      <c r="K4868" s="233" t="s">
        <v>37</v>
      </c>
      <c r="L4868" s="235">
        <v>44.73</v>
      </c>
      <c r="M4868" s="236" t="s">
        <v>1570</v>
      </c>
    </row>
    <row r="4869" spans="1:13">
      <c r="A4869" s="106" t="str">
        <f t="shared" si="76"/>
        <v xml:space="preserve">47382 </v>
      </c>
      <c r="B4869" s="231" t="s">
        <v>7820</v>
      </c>
      <c r="C4869" s="232"/>
      <c r="D4869" s="233" t="s">
        <v>1358</v>
      </c>
      <c r="E4869" s="233"/>
      <c r="F4869" s="234" t="s">
        <v>7821</v>
      </c>
      <c r="G4869" s="235">
        <v>14.97</v>
      </c>
      <c r="H4869" s="235">
        <v>87.82</v>
      </c>
      <c r="I4869" s="235">
        <v>5.19</v>
      </c>
      <c r="J4869" s="235">
        <v>1.57</v>
      </c>
      <c r="K4869" s="235">
        <v>104.36</v>
      </c>
      <c r="L4869" s="235">
        <v>21.73</v>
      </c>
      <c r="M4869" s="236" t="s">
        <v>1474</v>
      </c>
    </row>
    <row r="4870" spans="1:13">
      <c r="A4870" s="106" t="str">
        <f t="shared" si="76"/>
        <v xml:space="preserve">47383 </v>
      </c>
      <c r="B4870" s="231" t="s">
        <v>7822</v>
      </c>
      <c r="C4870" s="232"/>
      <c r="D4870" s="233" t="s">
        <v>1358</v>
      </c>
      <c r="E4870" s="233"/>
      <c r="F4870" s="234" t="s">
        <v>7823</v>
      </c>
      <c r="G4870" s="235">
        <v>8.8800000000000008</v>
      </c>
      <c r="H4870" s="235">
        <v>158.41999999999999</v>
      </c>
      <c r="I4870" s="235">
        <v>3.5</v>
      </c>
      <c r="J4870" s="235">
        <v>0.94</v>
      </c>
      <c r="K4870" s="235">
        <v>168.24</v>
      </c>
      <c r="L4870" s="235">
        <v>13.32</v>
      </c>
      <c r="M4870" s="236" t="s">
        <v>1474</v>
      </c>
    </row>
    <row r="4871" spans="1:13">
      <c r="A4871" s="106" t="str">
        <f t="shared" si="76"/>
        <v xml:space="preserve">47399 </v>
      </c>
      <c r="B4871" s="231" t="s">
        <v>7824</v>
      </c>
      <c r="C4871" s="232"/>
      <c r="D4871" s="233" t="s">
        <v>664</v>
      </c>
      <c r="E4871" s="233"/>
      <c r="F4871" s="234" t="s">
        <v>19048</v>
      </c>
      <c r="G4871" s="235">
        <v>0</v>
      </c>
      <c r="H4871" s="235">
        <v>0</v>
      </c>
      <c r="I4871" s="235">
        <v>0</v>
      </c>
      <c r="J4871" s="235">
        <v>0</v>
      </c>
      <c r="K4871" s="235">
        <v>0</v>
      </c>
      <c r="L4871" s="235">
        <v>0</v>
      </c>
      <c r="M4871" s="236" t="s">
        <v>991</v>
      </c>
    </row>
    <row r="4872" spans="1:13">
      <c r="A4872" s="106" t="str">
        <f t="shared" si="76"/>
        <v xml:space="preserve">47400 </v>
      </c>
      <c r="B4872" s="231" t="s">
        <v>7825</v>
      </c>
      <c r="C4872" s="232"/>
      <c r="D4872" s="233" t="s">
        <v>1358</v>
      </c>
      <c r="E4872" s="233"/>
      <c r="F4872" s="234" t="s">
        <v>7826</v>
      </c>
      <c r="G4872" s="235">
        <v>36.36</v>
      </c>
      <c r="H4872" s="233" t="s">
        <v>37</v>
      </c>
      <c r="I4872" s="235">
        <v>18.98</v>
      </c>
      <c r="J4872" s="235">
        <v>9.27</v>
      </c>
      <c r="K4872" s="233" t="s">
        <v>37</v>
      </c>
      <c r="L4872" s="235">
        <v>64.61</v>
      </c>
      <c r="M4872" s="236" t="s">
        <v>1570</v>
      </c>
    </row>
    <row r="4873" spans="1:13">
      <c r="A4873" s="106" t="str">
        <f t="shared" si="76"/>
        <v xml:space="preserve">47420 </v>
      </c>
      <c r="B4873" s="231" t="s">
        <v>7827</v>
      </c>
      <c r="C4873" s="232"/>
      <c r="D4873" s="233" t="s">
        <v>1358</v>
      </c>
      <c r="E4873" s="233"/>
      <c r="F4873" s="234" t="s">
        <v>7828</v>
      </c>
      <c r="G4873" s="235">
        <v>22.03</v>
      </c>
      <c r="H4873" s="233" t="s">
        <v>37</v>
      </c>
      <c r="I4873" s="235">
        <v>12.81</v>
      </c>
      <c r="J4873" s="235">
        <v>5.43</v>
      </c>
      <c r="K4873" s="233" t="s">
        <v>37</v>
      </c>
      <c r="L4873" s="235">
        <v>40.270000000000003</v>
      </c>
      <c r="M4873" s="236" t="s">
        <v>1570</v>
      </c>
    </row>
    <row r="4874" spans="1:13">
      <c r="A4874" s="106" t="str">
        <f t="shared" si="76"/>
        <v xml:space="preserve">47425 </v>
      </c>
      <c r="B4874" s="231" t="s">
        <v>7829</v>
      </c>
      <c r="C4874" s="232"/>
      <c r="D4874" s="233" t="s">
        <v>1358</v>
      </c>
      <c r="E4874" s="233"/>
      <c r="F4874" s="234" t="s">
        <v>7828</v>
      </c>
      <c r="G4874" s="235">
        <v>22.31</v>
      </c>
      <c r="H4874" s="233" t="s">
        <v>37</v>
      </c>
      <c r="I4874" s="235">
        <v>13.24</v>
      </c>
      <c r="J4874" s="235">
        <v>5.67</v>
      </c>
      <c r="K4874" s="233" t="s">
        <v>37</v>
      </c>
      <c r="L4874" s="235">
        <v>41.22</v>
      </c>
      <c r="M4874" s="236" t="s">
        <v>1570</v>
      </c>
    </row>
    <row r="4875" spans="1:13">
      <c r="A4875" s="106" t="str">
        <f t="shared" si="76"/>
        <v xml:space="preserve">47460 </v>
      </c>
      <c r="B4875" s="231" t="s">
        <v>7830</v>
      </c>
      <c r="C4875" s="232"/>
      <c r="D4875" s="233" t="s">
        <v>1358</v>
      </c>
      <c r="E4875" s="233"/>
      <c r="F4875" s="234" t="s">
        <v>7831</v>
      </c>
      <c r="G4875" s="235">
        <v>20.52</v>
      </c>
      <c r="H4875" s="233" t="s">
        <v>37</v>
      </c>
      <c r="I4875" s="235">
        <v>12.57</v>
      </c>
      <c r="J4875" s="235">
        <v>5.23</v>
      </c>
      <c r="K4875" s="233" t="s">
        <v>37</v>
      </c>
      <c r="L4875" s="235">
        <v>38.32</v>
      </c>
      <c r="M4875" s="236" t="s">
        <v>1570</v>
      </c>
    </row>
    <row r="4876" spans="1:13">
      <c r="A4876" s="106" t="str">
        <f t="shared" si="76"/>
        <v xml:space="preserve">47480 </v>
      </c>
      <c r="B4876" s="231" t="s">
        <v>7832</v>
      </c>
      <c r="C4876" s="232"/>
      <c r="D4876" s="233" t="s">
        <v>1358</v>
      </c>
      <c r="E4876" s="233"/>
      <c r="F4876" s="234" t="s">
        <v>7833</v>
      </c>
      <c r="G4876" s="235">
        <v>13.25</v>
      </c>
      <c r="H4876" s="233" t="s">
        <v>37</v>
      </c>
      <c r="I4876" s="235">
        <v>10.23</v>
      </c>
      <c r="J4876" s="235">
        <v>3.24</v>
      </c>
      <c r="K4876" s="233" t="s">
        <v>37</v>
      </c>
      <c r="L4876" s="235">
        <v>26.72</v>
      </c>
      <c r="M4876" s="236" t="s">
        <v>1570</v>
      </c>
    </row>
    <row r="4877" spans="1:13">
      <c r="A4877" s="106" t="str">
        <f t="shared" si="76"/>
        <v xml:space="preserve">47490 </v>
      </c>
      <c r="B4877" s="231" t="s">
        <v>7834</v>
      </c>
      <c r="C4877" s="232"/>
      <c r="D4877" s="233" t="s">
        <v>1358</v>
      </c>
      <c r="E4877" s="233"/>
      <c r="F4877" s="234" t="s">
        <v>7833</v>
      </c>
      <c r="G4877" s="235">
        <v>4.76</v>
      </c>
      <c r="H4877" s="233" t="s">
        <v>37</v>
      </c>
      <c r="I4877" s="235">
        <v>4.63</v>
      </c>
      <c r="J4877" s="235">
        <v>0.49</v>
      </c>
      <c r="K4877" s="233" t="s">
        <v>37</v>
      </c>
      <c r="L4877" s="235">
        <v>9.8800000000000008</v>
      </c>
      <c r="M4877" s="236" t="s">
        <v>1474</v>
      </c>
    </row>
    <row r="4878" spans="1:13">
      <c r="A4878" s="106" t="str">
        <f t="shared" si="76"/>
        <v xml:space="preserve">47531 </v>
      </c>
      <c r="B4878" s="231" t="s">
        <v>7835</v>
      </c>
      <c r="C4878" s="232"/>
      <c r="D4878" s="233" t="s">
        <v>1358</v>
      </c>
      <c r="E4878" s="233"/>
      <c r="F4878" s="234" t="s">
        <v>7836</v>
      </c>
      <c r="G4878" s="235">
        <v>1.3</v>
      </c>
      <c r="H4878" s="235">
        <v>10.73</v>
      </c>
      <c r="I4878" s="235">
        <v>0.65</v>
      </c>
      <c r="J4878" s="235">
        <v>0.13</v>
      </c>
      <c r="K4878" s="235">
        <v>12.16</v>
      </c>
      <c r="L4878" s="235">
        <v>2.08</v>
      </c>
      <c r="M4878" s="236" t="s">
        <v>1324</v>
      </c>
    </row>
    <row r="4879" spans="1:13">
      <c r="A4879" s="106" t="str">
        <f t="shared" si="76"/>
        <v xml:space="preserve">47532 </v>
      </c>
      <c r="B4879" s="231" t="s">
        <v>7837</v>
      </c>
      <c r="C4879" s="232"/>
      <c r="D4879" s="233" t="s">
        <v>1358</v>
      </c>
      <c r="E4879" s="233"/>
      <c r="F4879" s="234" t="s">
        <v>7836</v>
      </c>
      <c r="G4879" s="235">
        <v>4.25</v>
      </c>
      <c r="H4879" s="235">
        <v>19.54</v>
      </c>
      <c r="I4879" s="235">
        <v>1.47</v>
      </c>
      <c r="J4879" s="235">
        <v>0.49</v>
      </c>
      <c r="K4879" s="235">
        <v>24.28</v>
      </c>
      <c r="L4879" s="235">
        <v>6.21</v>
      </c>
      <c r="M4879" s="236" t="s">
        <v>1324</v>
      </c>
    </row>
    <row r="4880" spans="1:13">
      <c r="A4880" s="106" t="str">
        <f t="shared" si="76"/>
        <v xml:space="preserve">47533 </v>
      </c>
      <c r="B4880" s="231" t="s">
        <v>7838</v>
      </c>
      <c r="C4880" s="232"/>
      <c r="D4880" s="233" t="s">
        <v>1358</v>
      </c>
      <c r="E4880" s="233"/>
      <c r="F4880" s="234" t="s">
        <v>7839</v>
      </c>
      <c r="G4880" s="235">
        <v>5.38</v>
      </c>
      <c r="H4880" s="235">
        <v>27.55</v>
      </c>
      <c r="I4880" s="235">
        <v>1.79</v>
      </c>
      <c r="J4880" s="235">
        <v>0.55000000000000004</v>
      </c>
      <c r="K4880" s="235">
        <v>33.479999999999997</v>
      </c>
      <c r="L4880" s="235">
        <v>7.72</v>
      </c>
      <c r="M4880" s="236" t="s">
        <v>1324</v>
      </c>
    </row>
    <row r="4881" spans="1:13">
      <c r="A4881" s="106" t="str">
        <f t="shared" si="76"/>
        <v xml:space="preserve">47534 </v>
      </c>
      <c r="B4881" s="231" t="s">
        <v>7840</v>
      </c>
      <c r="C4881" s="232"/>
      <c r="D4881" s="233" t="s">
        <v>1358</v>
      </c>
      <c r="E4881" s="233"/>
      <c r="F4881" s="234" t="s">
        <v>7839</v>
      </c>
      <c r="G4881" s="235">
        <v>7.6</v>
      </c>
      <c r="H4881" s="235">
        <v>28.55</v>
      </c>
      <c r="I4881" s="235">
        <v>2.42</v>
      </c>
      <c r="J4881" s="235">
        <v>0.79</v>
      </c>
      <c r="K4881" s="235">
        <v>36.94</v>
      </c>
      <c r="L4881" s="235">
        <v>10.81</v>
      </c>
      <c r="M4881" s="236" t="s">
        <v>1324</v>
      </c>
    </row>
    <row r="4882" spans="1:13">
      <c r="A4882" s="106" t="str">
        <f t="shared" si="76"/>
        <v xml:space="preserve">47535 </v>
      </c>
      <c r="B4882" s="231" t="s">
        <v>7841</v>
      </c>
      <c r="C4882" s="232"/>
      <c r="D4882" s="233" t="s">
        <v>1358</v>
      </c>
      <c r="E4882" s="233"/>
      <c r="F4882" s="234" t="s">
        <v>7842</v>
      </c>
      <c r="G4882" s="235">
        <v>3.95</v>
      </c>
      <c r="H4882" s="235">
        <v>21.22</v>
      </c>
      <c r="I4882" s="235">
        <v>1.36</v>
      </c>
      <c r="J4882" s="235">
        <v>0.42</v>
      </c>
      <c r="K4882" s="235">
        <v>25.59</v>
      </c>
      <c r="L4882" s="235">
        <v>5.73</v>
      </c>
      <c r="M4882" s="236" t="s">
        <v>1324</v>
      </c>
    </row>
    <row r="4883" spans="1:13">
      <c r="A4883" s="106" t="str">
        <f t="shared" si="76"/>
        <v xml:space="preserve">47536 </v>
      </c>
      <c r="B4883" s="231" t="s">
        <v>7843</v>
      </c>
      <c r="C4883" s="232"/>
      <c r="D4883" s="233" t="s">
        <v>1358</v>
      </c>
      <c r="E4883" s="233"/>
      <c r="F4883" s="234" t="s">
        <v>7844</v>
      </c>
      <c r="G4883" s="235">
        <v>2.61</v>
      </c>
      <c r="H4883" s="235">
        <v>15.37</v>
      </c>
      <c r="I4883" s="235">
        <v>0.99</v>
      </c>
      <c r="J4883" s="235">
        <v>0.28000000000000003</v>
      </c>
      <c r="K4883" s="235">
        <v>18.260000000000002</v>
      </c>
      <c r="L4883" s="235">
        <v>3.88</v>
      </c>
      <c r="M4883" s="236" t="s">
        <v>1324</v>
      </c>
    </row>
    <row r="4884" spans="1:13">
      <c r="A4884" s="106" t="str">
        <f t="shared" si="76"/>
        <v xml:space="preserve">47537 </v>
      </c>
      <c r="B4884" s="231" t="s">
        <v>7845</v>
      </c>
      <c r="C4884" s="232"/>
      <c r="D4884" s="233" t="s">
        <v>1358</v>
      </c>
      <c r="E4884" s="233"/>
      <c r="F4884" s="234" t="s">
        <v>7846</v>
      </c>
      <c r="G4884" s="235">
        <v>1.84</v>
      </c>
      <c r="H4884" s="235">
        <v>12.08</v>
      </c>
      <c r="I4884" s="235">
        <v>0.81</v>
      </c>
      <c r="J4884" s="235">
        <v>0.18</v>
      </c>
      <c r="K4884" s="235">
        <v>14.1</v>
      </c>
      <c r="L4884" s="235">
        <v>2.83</v>
      </c>
      <c r="M4884" s="236" t="s">
        <v>1324</v>
      </c>
    </row>
    <row r="4885" spans="1:13">
      <c r="A4885" s="106" t="str">
        <f t="shared" si="76"/>
        <v xml:space="preserve">47538 </v>
      </c>
      <c r="B4885" s="231" t="s">
        <v>7847</v>
      </c>
      <c r="C4885" s="232"/>
      <c r="D4885" s="233" t="s">
        <v>1358</v>
      </c>
      <c r="E4885" s="233"/>
      <c r="F4885" s="234" t="s">
        <v>7848</v>
      </c>
      <c r="G4885" s="235">
        <v>4.75</v>
      </c>
      <c r="H4885" s="235">
        <v>100.89</v>
      </c>
      <c r="I4885" s="235">
        <v>1.63</v>
      </c>
      <c r="J4885" s="235">
        <v>0.5</v>
      </c>
      <c r="K4885" s="235">
        <v>106.14</v>
      </c>
      <c r="L4885" s="235">
        <v>6.88</v>
      </c>
      <c r="M4885" s="236" t="s">
        <v>1324</v>
      </c>
    </row>
    <row r="4886" spans="1:13">
      <c r="A4886" s="106" t="str">
        <f t="shared" si="76"/>
        <v xml:space="preserve">47539 </v>
      </c>
      <c r="B4886" s="231" t="s">
        <v>7849</v>
      </c>
      <c r="C4886" s="232"/>
      <c r="D4886" s="233" t="s">
        <v>1358</v>
      </c>
      <c r="E4886" s="233"/>
      <c r="F4886" s="234" t="s">
        <v>7848</v>
      </c>
      <c r="G4886" s="235">
        <v>8.75</v>
      </c>
      <c r="H4886" s="235">
        <v>108.29</v>
      </c>
      <c r="I4886" s="235">
        <v>2.68</v>
      </c>
      <c r="J4886" s="235">
        <v>0.92</v>
      </c>
      <c r="K4886" s="235">
        <v>117.96</v>
      </c>
      <c r="L4886" s="235">
        <v>12.35</v>
      </c>
      <c r="M4886" s="236" t="s">
        <v>1324</v>
      </c>
    </row>
    <row r="4887" spans="1:13">
      <c r="A4887" s="106" t="str">
        <f t="shared" si="76"/>
        <v xml:space="preserve">47540 </v>
      </c>
      <c r="B4887" s="231" t="s">
        <v>7850</v>
      </c>
      <c r="C4887" s="232"/>
      <c r="D4887" s="233" t="s">
        <v>1358</v>
      </c>
      <c r="E4887" s="233"/>
      <c r="F4887" s="234" t="s">
        <v>7848</v>
      </c>
      <c r="G4887" s="235">
        <v>9.0299999999999994</v>
      </c>
      <c r="H4887" s="235">
        <v>109.89</v>
      </c>
      <c r="I4887" s="235">
        <v>2.83</v>
      </c>
      <c r="J4887" s="235">
        <v>0.91</v>
      </c>
      <c r="K4887" s="235">
        <v>119.83</v>
      </c>
      <c r="L4887" s="235">
        <v>12.77</v>
      </c>
      <c r="M4887" s="236" t="s">
        <v>1324</v>
      </c>
    </row>
    <row r="4888" spans="1:13">
      <c r="A4888" s="106" t="str">
        <f t="shared" si="76"/>
        <v xml:space="preserve">47541 </v>
      </c>
      <c r="B4888" s="231" t="s">
        <v>7851</v>
      </c>
      <c r="C4888" s="232"/>
      <c r="D4888" s="233" t="s">
        <v>1358</v>
      </c>
      <c r="E4888" s="233"/>
      <c r="F4888" s="234" t="s">
        <v>7852</v>
      </c>
      <c r="G4888" s="235">
        <v>6.75</v>
      </c>
      <c r="H4888" s="235">
        <v>26.36</v>
      </c>
      <c r="I4888" s="235">
        <v>2.34</v>
      </c>
      <c r="J4888" s="235">
        <v>0.74</v>
      </c>
      <c r="K4888" s="235">
        <v>33.85</v>
      </c>
      <c r="L4888" s="235">
        <v>9.83</v>
      </c>
      <c r="M4888" s="236" t="s">
        <v>1324</v>
      </c>
    </row>
    <row r="4889" spans="1:13">
      <c r="A4889" s="106" t="str">
        <f t="shared" si="76"/>
        <v xml:space="preserve">47542 </v>
      </c>
      <c r="B4889" s="231" t="s">
        <v>7853</v>
      </c>
      <c r="C4889" s="232"/>
      <c r="D4889" s="233" t="s">
        <v>1358</v>
      </c>
      <c r="E4889" s="233"/>
      <c r="F4889" s="234" t="s">
        <v>7854</v>
      </c>
      <c r="G4889" s="235">
        <v>2.85</v>
      </c>
      <c r="H4889" s="235">
        <v>11.24</v>
      </c>
      <c r="I4889" s="235">
        <v>0.82</v>
      </c>
      <c r="J4889" s="235">
        <v>0.28999999999999998</v>
      </c>
      <c r="K4889" s="235">
        <v>14.38</v>
      </c>
      <c r="L4889" s="235">
        <v>3.96</v>
      </c>
      <c r="M4889" s="236" t="s">
        <v>1125</v>
      </c>
    </row>
    <row r="4890" spans="1:13">
      <c r="A4890" s="106" t="str">
        <f t="shared" si="76"/>
        <v xml:space="preserve">47543 </v>
      </c>
      <c r="B4890" s="231" t="s">
        <v>7855</v>
      </c>
      <c r="C4890" s="232"/>
      <c r="D4890" s="233" t="s">
        <v>1358</v>
      </c>
      <c r="E4890" s="233"/>
      <c r="F4890" s="234" t="s">
        <v>7856</v>
      </c>
      <c r="G4890" s="235">
        <v>3</v>
      </c>
      <c r="H4890" s="235">
        <v>8.07</v>
      </c>
      <c r="I4890" s="235">
        <v>0.88</v>
      </c>
      <c r="J4890" s="235">
        <v>0.28999999999999998</v>
      </c>
      <c r="K4890" s="235">
        <v>11.36</v>
      </c>
      <c r="L4890" s="235">
        <v>4.17</v>
      </c>
      <c r="M4890" s="236" t="s">
        <v>1125</v>
      </c>
    </row>
    <row r="4891" spans="1:13">
      <c r="A4891" s="106" t="str">
        <f t="shared" si="76"/>
        <v xml:space="preserve">47544 </v>
      </c>
      <c r="B4891" s="231" t="s">
        <v>7857</v>
      </c>
      <c r="C4891" s="232"/>
      <c r="D4891" s="233" t="s">
        <v>1358</v>
      </c>
      <c r="E4891" s="233"/>
      <c r="F4891" s="234" t="s">
        <v>7858</v>
      </c>
      <c r="G4891" s="235">
        <v>3.28</v>
      </c>
      <c r="H4891" s="235">
        <v>20.309999999999999</v>
      </c>
      <c r="I4891" s="235">
        <v>0.93</v>
      </c>
      <c r="J4891" s="235">
        <v>0.35</v>
      </c>
      <c r="K4891" s="235">
        <v>23.94</v>
      </c>
      <c r="L4891" s="235">
        <v>4.5599999999999996</v>
      </c>
      <c r="M4891" s="236" t="s">
        <v>1125</v>
      </c>
    </row>
    <row r="4892" spans="1:13">
      <c r="A4892" s="106" t="str">
        <f t="shared" si="76"/>
        <v xml:space="preserve">47550 </v>
      </c>
      <c r="B4892" s="231" t="s">
        <v>7859</v>
      </c>
      <c r="C4892" s="232"/>
      <c r="D4892" s="233" t="s">
        <v>1358</v>
      </c>
      <c r="E4892" s="233"/>
      <c r="F4892" s="234" t="s">
        <v>7860</v>
      </c>
      <c r="G4892" s="235">
        <v>3.02</v>
      </c>
      <c r="H4892" s="233" t="s">
        <v>37</v>
      </c>
      <c r="I4892" s="235">
        <v>1.1200000000000001</v>
      </c>
      <c r="J4892" s="235">
        <v>0.71</v>
      </c>
      <c r="K4892" s="233" t="s">
        <v>37</v>
      </c>
      <c r="L4892" s="235">
        <v>4.8499999999999996</v>
      </c>
      <c r="M4892" s="236" t="s">
        <v>1125</v>
      </c>
    </row>
    <row r="4893" spans="1:13">
      <c r="A4893" s="106" t="str">
        <f t="shared" si="76"/>
        <v xml:space="preserve">47552 </v>
      </c>
      <c r="B4893" s="231" t="s">
        <v>7861</v>
      </c>
      <c r="C4893" s="232"/>
      <c r="D4893" s="233" t="s">
        <v>1358</v>
      </c>
      <c r="E4893" s="233"/>
      <c r="F4893" s="234" t="s">
        <v>7862</v>
      </c>
      <c r="G4893" s="235">
        <v>6.03</v>
      </c>
      <c r="H4893" s="233" t="s">
        <v>37</v>
      </c>
      <c r="I4893" s="235">
        <v>1.48</v>
      </c>
      <c r="J4893" s="235">
        <v>0.73</v>
      </c>
      <c r="K4893" s="233" t="s">
        <v>37</v>
      </c>
      <c r="L4893" s="235">
        <v>8.24</v>
      </c>
      <c r="M4893" s="236" t="s">
        <v>1324</v>
      </c>
    </row>
    <row r="4894" spans="1:13">
      <c r="A4894" s="106" t="str">
        <f t="shared" si="76"/>
        <v xml:space="preserve">47553 </v>
      </c>
      <c r="B4894" s="231" t="s">
        <v>7863</v>
      </c>
      <c r="C4894" s="232"/>
      <c r="D4894" s="233" t="s">
        <v>1358</v>
      </c>
      <c r="E4894" s="233"/>
      <c r="F4894" s="234" t="s">
        <v>7864</v>
      </c>
      <c r="G4894" s="235">
        <v>6.34</v>
      </c>
      <c r="H4894" s="233" t="s">
        <v>37</v>
      </c>
      <c r="I4894" s="235">
        <v>1.1200000000000001</v>
      </c>
      <c r="J4894" s="235">
        <v>0.79</v>
      </c>
      <c r="K4894" s="233" t="s">
        <v>37</v>
      </c>
      <c r="L4894" s="235">
        <v>8.25</v>
      </c>
      <c r="M4894" s="236" t="s">
        <v>1324</v>
      </c>
    </row>
    <row r="4895" spans="1:13">
      <c r="A4895" s="106" t="str">
        <f t="shared" si="76"/>
        <v xml:space="preserve">47554 </v>
      </c>
      <c r="B4895" s="231" t="s">
        <v>7865</v>
      </c>
      <c r="C4895" s="232"/>
      <c r="D4895" s="233" t="s">
        <v>1358</v>
      </c>
      <c r="E4895" s="233"/>
      <c r="F4895" s="234" t="s">
        <v>7864</v>
      </c>
      <c r="G4895" s="235">
        <v>9.0500000000000007</v>
      </c>
      <c r="H4895" s="233" t="s">
        <v>37</v>
      </c>
      <c r="I4895" s="235">
        <v>2.97</v>
      </c>
      <c r="J4895" s="235">
        <v>1.24</v>
      </c>
      <c r="K4895" s="233" t="s">
        <v>37</v>
      </c>
      <c r="L4895" s="235">
        <v>13.26</v>
      </c>
      <c r="M4895" s="236" t="s">
        <v>1324</v>
      </c>
    </row>
    <row r="4896" spans="1:13">
      <c r="A4896" s="106" t="str">
        <f t="shared" si="76"/>
        <v xml:space="preserve">47555 </v>
      </c>
      <c r="B4896" s="231" t="s">
        <v>7866</v>
      </c>
      <c r="C4896" s="232"/>
      <c r="D4896" s="233" t="s">
        <v>1358</v>
      </c>
      <c r="E4896" s="233"/>
      <c r="F4896" s="234" t="s">
        <v>7864</v>
      </c>
      <c r="G4896" s="235">
        <v>7.55</v>
      </c>
      <c r="H4896" s="233" t="s">
        <v>37</v>
      </c>
      <c r="I4896" s="235">
        <v>1.34</v>
      </c>
      <c r="J4896" s="235">
        <v>0.91</v>
      </c>
      <c r="K4896" s="233" t="s">
        <v>37</v>
      </c>
      <c r="L4896" s="235">
        <v>9.8000000000000007</v>
      </c>
      <c r="M4896" s="236" t="s">
        <v>1324</v>
      </c>
    </row>
    <row r="4897" spans="1:13">
      <c r="A4897" s="106" t="str">
        <f t="shared" si="76"/>
        <v xml:space="preserve">47556 </v>
      </c>
      <c r="B4897" s="231" t="s">
        <v>7867</v>
      </c>
      <c r="C4897" s="232"/>
      <c r="D4897" s="233" t="s">
        <v>1358</v>
      </c>
      <c r="E4897" s="233"/>
      <c r="F4897" s="234" t="s">
        <v>7864</v>
      </c>
      <c r="G4897" s="235">
        <v>8.5500000000000007</v>
      </c>
      <c r="H4897" s="233" t="s">
        <v>37</v>
      </c>
      <c r="I4897" s="235">
        <v>1.51</v>
      </c>
      <c r="J4897" s="235">
        <v>1.04</v>
      </c>
      <c r="K4897" s="233" t="s">
        <v>37</v>
      </c>
      <c r="L4897" s="235">
        <v>11.1</v>
      </c>
      <c r="M4897" s="236" t="s">
        <v>1324</v>
      </c>
    </row>
    <row r="4898" spans="1:13">
      <c r="A4898" s="106" t="str">
        <f t="shared" si="76"/>
        <v xml:space="preserve">47562 </v>
      </c>
      <c r="B4898" s="231" t="s">
        <v>7868</v>
      </c>
      <c r="C4898" s="232"/>
      <c r="D4898" s="233" t="s">
        <v>1358</v>
      </c>
      <c r="E4898" s="233"/>
      <c r="F4898" s="234" t="s">
        <v>7869</v>
      </c>
      <c r="G4898" s="235">
        <v>10.47</v>
      </c>
      <c r="H4898" s="233" t="s">
        <v>37</v>
      </c>
      <c r="I4898" s="235">
        <v>6.98</v>
      </c>
      <c r="J4898" s="235">
        <v>2.61</v>
      </c>
      <c r="K4898" s="233" t="s">
        <v>37</v>
      </c>
      <c r="L4898" s="235">
        <v>20.059999999999999</v>
      </c>
      <c r="M4898" s="236" t="s">
        <v>1570</v>
      </c>
    </row>
    <row r="4899" spans="1:13">
      <c r="A4899" s="106" t="str">
        <f t="shared" si="76"/>
        <v xml:space="preserve">47563 </v>
      </c>
      <c r="B4899" s="231" t="s">
        <v>7870</v>
      </c>
      <c r="C4899" s="232"/>
      <c r="D4899" s="233" t="s">
        <v>1358</v>
      </c>
      <c r="E4899" s="233"/>
      <c r="F4899" s="234" t="s">
        <v>7871</v>
      </c>
      <c r="G4899" s="235">
        <v>11.47</v>
      </c>
      <c r="H4899" s="233" t="s">
        <v>37</v>
      </c>
      <c r="I4899" s="235">
        <v>7.48</v>
      </c>
      <c r="J4899" s="235">
        <v>2.87</v>
      </c>
      <c r="K4899" s="233" t="s">
        <v>37</v>
      </c>
      <c r="L4899" s="235">
        <v>21.82</v>
      </c>
      <c r="M4899" s="236" t="s">
        <v>1570</v>
      </c>
    </row>
    <row r="4900" spans="1:13">
      <c r="A4900" s="106" t="str">
        <f t="shared" si="76"/>
        <v xml:space="preserve">47564 </v>
      </c>
      <c r="B4900" s="231" t="s">
        <v>7872</v>
      </c>
      <c r="C4900" s="232"/>
      <c r="D4900" s="233" t="s">
        <v>1358</v>
      </c>
      <c r="E4900" s="233"/>
      <c r="F4900" s="234" t="s">
        <v>7873</v>
      </c>
      <c r="G4900" s="235">
        <v>18</v>
      </c>
      <c r="H4900" s="233" t="s">
        <v>37</v>
      </c>
      <c r="I4900" s="235">
        <v>11.39</v>
      </c>
      <c r="J4900" s="235">
        <v>4.51</v>
      </c>
      <c r="K4900" s="233" t="s">
        <v>37</v>
      </c>
      <c r="L4900" s="235">
        <v>33.9</v>
      </c>
      <c r="M4900" s="236" t="s">
        <v>1570</v>
      </c>
    </row>
    <row r="4901" spans="1:13">
      <c r="A4901" s="106" t="str">
        <f t="shared" si="76"/>
        <v xml:space="preserve">47570 </v>
      </c>
      <c r="B4901" s="231" t="s">
        <v>7874</v>
      </c>
      <c r="C4901" s="232"/>
      <c r="D4901" s="233" t="s">
        <v>1358</v>
      </c>
      <c r="E4901" s="233"/>
      <c r="F4901" s="234" t="s">
        <v>7875</v>
      </c>
      <c r="G4901" s="235">
        <v>12.56</v>
      </c>
      <c r="H4901" s="233" t="s">
        <v>37</v>
      </c>
      <c r="I4901" s="235">
        <v>7.78</v>
      </c>
      <c r="J4901" s="235">
        <v>3.19</v>
      </c>
      <c r="K4901" s="233" t="s">
        <v>37</v>
      </c>
      <c r="L4901" s="235">
        <v>23.53</v>
      </c>
      <c r="M4901" s="236" t="s">
        <v>1570</v>
      </c>
    </row>
    <row r="4902" spans="1:13">
      <c r="A4902" s="106" t="str">
        <f t="shared" si="76"/>
        <v xml:space="preserve">47579 </v>
      </c>
      <c r="B4902" s="231" t="s">
        <v>7876</v>
      </c>
      <c r="C4902" s="232"/>
      <c r="D4902" s="233" t="s">
        <v>664</v>
      </c>
      <c r="E4902" s="233"/>
      <c r="F4902" s="234" t="s">
        <v>19049</v>
      </c>
      <c r="G4902" s="235">
        <v>0</v>
      </c>
      <c r="H4902" s="235">
        <v>0</v>
      </c>
      <c r="I4902" s="235">
        <v>0</v>
      </c>
      <c r="J4902" s="235">
        <v>0</v>
      </c>
      <c r="K4902" s="235">
        <v>0</v>
      </c>
      <c r="L4902" s="235">
        <v>0</v>
      </c>
      <c r="M4902" s="236" t="s">
        <v>991</v>
      </c>
    </row>
    <row r="4903" spans="1:13">
      <c r="A4903" s="106" t="str">
        <f t="shared" si="76"/>
        <v xml:space="preserve">47600 </v>
      </c>
      <c r="B4903" s="231" t="s">
        <v>7877</v>
      </c>
      <c r="C4903" s="232"/>
      <c r="D4903" s="233" t="s">
        <v>1358</v>
      </c>
      <c r="E4903" s="233"/>
      <c r="F4903" s="234" t="s">
        <v>7878</v>
      </c>
      <c r="G4903" s="235">
        <v>17.48</v>
      </c>
      <c r="H4903" s="233" t="s">
        <v>37</v>
      </c>
      <c r="I4903" s="235">
        <v>10.65</v>
      </c>
      <c r="J4903" s="235">
        <v>4.3</v>
      </c>
      <c r="K4903" s="233" t="s">
        <v>37</v>
      </c>
      <c r="L4903" s="235">
        <v>32.43</v>
      </c>
      <c r="M4903" s="236" t="s">
        <v>1570</v>
      </c>
    </row>
    <row r="4904" spans="1:13">
      <c r="A4904" s="106" t="str">
        <f t="shared" si="76"/>
        <v xml:space="preserve">47605 </v>
      </c>
      <c r="B4904" s="231" t="s">
        <v>7879</v>
      </c>
      <c r="C4904" s="232"/>
      <c r="D4904" s="233" t="s">
        <v>1358</v>
      </c>
      <c r="E4904" s="233"/>
      <c r="F4904" s="234" t="s">
        <v>7878</v>
      </c>
      <c r="G4904" s="235">
        <v>18.48</v>
      </c>
      <c r="H4904" s="233" t="s">
        <v>37</v>
      </c>
      <c r="I4904" s="235">
        <v>11.02</v>
      </c>
      <c r="J4904" s="235">
        <v>4.59</v>
      </c>
      <c r="K4904" s="233" t="s">
        <v>37</v>
      </c>
      <c r="L4904" s="235">
        <v>34.090000000000003</v>
      </c>
      <c r="M4904" s="236" t="s">
        <v>1570</v>
      </c>
    </row>
    <row r="4905" spans="1:13">
      <c r="A4905" s="106" t="str">
        <f t="shared" si="76"/>
        <v xml:space="preserve">47610 </v>
      </c>
      <c r="B4905" s="231" t="s">
        <v>7880</v>
      </c>
      <c r="C4905" s="232"/>
      <c r="D4905" s="233" t="s">
        <v>1358</v>
      </c>
      <c r="E4905" s="233"/>
      <c r="F4905" s="234" t="s">
        <v>7878</v>
      </c>
      <c r="G4905" s="235">
        <v>20.92</v>
      </c>
      <c r="H4905" s="233" t="s">
        <v>37</v>
      </c>
      <c r="I4905" s="235">
        <v>11.75</v>
      </c>
      <c r="J4905" s="235">
        <v>5.23</v>
      </c>
      <c r="K4905" s="233" t="s">
        <v>37</v>
      </c>
      <c r="L4905" s="235">
        <v>37.9</v>
      </c>
      <c r="M4905" s="236" t="s">
        <v>1570</v>
      </c>
    </row>
    <row r="4906" spans="1:13">
      <c r="A4906" s="106" t="str">
        <f t="shared" si="76"/>
        <v xml:space="preserve">47612 </v>
      </c>
      <c r="B4906" s="231" t="s">
        <v>7881</v>
      </c>
      <c r="C4906" s="232"/>
      <c r="D4906" s="233" t="s">
        <v>1358</v>
      </c>
      <c r="E4906" s="233"/>
      <c r="F4906" s="234" t="s">
        <v>7878</v>
      </c>
      <c r="G4906" s="235">
        <v>21.21</v>
      </c>
      <c r="H4906" s="233" t="s">
        <v>37</v>
      </c>
      <c r="I4906" s="235">
        <v>11.79</v>
      </c>
      <c r="J4906" s="235">
        <v>5.41</v>
      </c>
      <c r="K4906" s="233" t="s">
        <v>37</v>
      </c>
      <c r="L4906" s="235">
        <v>38.409999999999997</v>
      </c>
      <c r="M4906" s="236" t="s">
        <v>1570</v>
      </c>
    </row>
    <row r="4907" spans="1:13">
      <c r="A4907" s="106" t="str">
        <f t="shared" si="76"/>
        <v xml:space="preserve">47620 </v>
      </c>
      <c r="B4907" s="231" t="s">
        <v>7882</v>
      </c>
      <c r="C4907" s="232"/>
      <c r="D4907" s="233" t="s">
        <v>1358</v>
      </c>
      <c r="E4907" s="233"/>
      <c r="F4907" s="234" t="s">
        <v>7878</v>
      </c>
      <c r="G4907" s="235">
        <v>23.07</v>
      </c>
      <c r="H4907" s="233" t="s">
        <v>37</v>
      </c>
      <c r="I4907" s="235">
        <v>12.49</v>
      </c>
      <c r="J4907" s="235">
        <v>5.88</v>
      </c>
      <c r="K4907" s="233" t="s">
        <v>37</v>
      </c>
      <c r="L4907" s="235">
        <v>41.44</v>
      </c>
      <c r="M4907" s="236" t="s">
        <v>1570</v>
      </c>
    </row>
    <row r="4908" spans="1:13">
      <c r="A4908" s="106" t="str">
        <f t="shared" si="76"/>
        <v xml:space="preserve">47700 </v>
      </c>
      <c r="B4908" s="231" t="s">
        <v>7883</v>
      </c>
      <c r="C4908" s="232"/>
      <c r="D4908" s="233" t="s">
        <v>1358</v>
      </c>
      <c r="E4908" s="233"/>
      <c r="F4908" s="234" t="s">
        <v>7884</v>
      </c>
      <c r="G4908" s="235">
        <v>16.5</v>
      </c>
      <c r="H4908" s="233" t="s">
        <v>37</v>
      </c>
      <c r="I4908" s="235">
        <v>11.34</v>
      </c>
      <c r="J4908" s="235">
        <v>4.21</v>
      </c>
      <c r="K4908" s="233" t="s">
        <v>37</v>
      </c>
      <c r="L4908" s="235">
        <v>32.049999999999997</v>
      </c>
      <c r="M4908" s="236" t="s">
        <v>1570</v>
      </c>
    </row>
    <row r="4909" spans="1:13">
      <c r="A4909" s="106" t="str">
        <f t="shared" si="76"/>
        <v xml:space="preserve">47701 </v>
      </c>
      <c r="B4909" s="231" t="s">
        <v>7885</v>
      </c>
      <c r="C4909" s="232"/>
      <c r="D4909" s="233" t="s">
        <v>1358</v>
      </c>
      <c r="E4909" s="233"/>
      <c r="F4909" s="234" t="s">
        <v>7886</v>
      </c>
      <c r="G4909" s="235">
        <v>28.73</v>
      </c>
      <c r="H4909" s="233" t="s">
        <v>37</v>
      </c>
      <c r="I4909" s="235">
        <v>16.21</v>
      </c>
      <c r="J4909" s="235">
        <v>7.32</v>
      </c>
      <c r="K4909" s="233" t="s">
        <v>37</v>
      </c>
      <c r="L4909" s="235">
        <v>52.26</v>
      </c>
      <c r="M4909" s="236" t="s">
        <v>1570</v>
      </c>
    </row>
    <row r="4910" spans="1:13">
      <c r="A4910" s="106" t="str">
        <f t="shared" si="76"/>
        <v xml:space="preserve">47711 </v>
      </c>
      <c r="B4910" s="231" t="s">
        <v>7887</v>
      </c>
      <c r="C4910" s="232"/>
      <c r="D4910" s="233" t="s">
        <v>1358</v>
      </c>
      <c r="E4910" s="233"/>
      <c r="F4910" s="234" t="s">
        <v>7888</v>
      </c>
      <c r="G4910" s="235">
        <v>25.9</v>
      </c>
      <c r="H4910" s="233" t="s">
        <v>37</v>
      </c>
      <c r="I4910" s="235">
        <v>14.58</v>
      </c>
      <c r="J4910" s="235">
        <v>6.28</v>
      </c>
      <c r="K4910" s="233" t="s">
        <v>37</v>
      </c>
      <c r="L4910" s="235">
        <v>46.76</v>
      </c>
      <c r="M4910" s="236" t="s">
        <v>1570</v>
      </c>
    </row>
    <row r="4911" spans="1:13">
      <c r="A4911" s="106" t="str">
        <f t="shared" si="76"/>
        <v xml:space="preserve">47712 </v>
      </c>
      <c r="B4911" s="231" t="s">
        <v>7889</v>
      </c>
      <c r="C4911" s="232"/>
      <c r="D4911" s="233" t="s">
        <v>1358</v>
      </c>
      <c r="E4911" s="233"/>
      <c r="F4911" s="234" t="s">
        <v>7888</v>
      </c>
      <c r="G4911" s="235">
        <v>33.72</v>
      </c>
      <c r="H4911" s="233" t="s">
        <v>37</v>
      </c>
      <c r="I4911" s="235">
        <v>17.71</v>
      </c>
      <c r="J4911" s="235">
        <v>8.59</v>
      </c>
      <c r="K4911" s="233" t="s">
        <v>37</v>
      </c>
      <c r="L4911" s="235">
        <v>60.02</v>
      </c>
      <c r="M4911" s="236" t="s">
        <v>1570</v>
      </c>
    </row>
    <row r="4912" spans="1:13">
      <c r="A4912" s="106" t="str">
        <f t="shared" si="76"/>
        <v xml:space="preserve">47715 </v>
      </c>
      <c r="B4912" s="231" t="s">
        <v>7890</v>
      </c>
      <c r="C4912" s="232"/>
      <c r="D4912" s="233" t="s">
        <v>1358</v>
      </c>
      <c r="E4912" s="233"/>
      <c r="F4912" s="234" t="s">
        <v>7891</v>
      </c>
      <c r="G4912" s="235">
        <v>21.55</v>
      </c>
      <c r="H4912" s="233" t="s">
        <v>37</v>
      </c>
      <c r="I4912" s="235">
        <v>13.14</v>
      </c>
      <c r="J4912" s="235">
        <v>5.48</v>
      </c>
      <c r="K4912" s="233" t="s">
        <v>37</v>
      </c>
      <c r="L4912" s="235">
        <v>40.17</v>
      </c>
      <c r="M4912" s="236" t="s">
        <v>1570</v>
      </c>
    </row>
    <row r="4913" spans="1:13">
      <c r="A4913" s="106" t="str">
        <f t="shared" si="76"/>
        <v xml:space="preserve">47720 </v>
      </c>
      <c r="B4913" s="231" t="s">
        <v>7892</v>
      </c>
      <c r="C4913" s="232"/>
      <c r="D4913" s="233" t="s">
        <v>1358</v>
      </c>
      <c r="E4913" s="233"/>
      <c r="F4913" s="234" t="s">
        <v>7893</v>
      </c>
      <c r="G4913" s="235">
        <v>18.34</v>
      </c>
      <c r="H4913" s="233" t="s">
        <v>37</v>
      </c>
      <c r="I4913" s="235">
        <v>11.93</v>
      </c>
      <c r="J4913" s="235">
        <v>4.66</v>
      </c>
      <c r="K4913" s="233" t="s">
        <v>37</v>
      </c>
      <c r="L4913" s="235">
        <v>34.93</v>
      </c>
      <c r="M4913" s="236" t="s">
        <v>1570</v>
      </c>
    </row>
    <row r="4914" spans="1:13">
      <c r="A4914" s="106" t="str">
        <f t="shared" si="76"/>
        <v xml:space="preserve">47721 </v>
      </c>
      <c r="B4914" s="231" t="s">
        <v>7894</v>
      </c>
      <c r="C4914" s="232"/>
      <c r="D4914" s="233" t="s">
        <v>1358</v>
      </c>
      <c r="E4914" s="233"/>
      <c r="F4914" s="234" t="s">
        <v>7895</v>
      </c>
      <c r="G4914" s="235">
        <v>21.99</v>
      </c>
      <c r="H4914" s="233" t="s">
        <v>37</v>
      </c>
      <c r="I4914" s="235">
        <v>13.3</v>
      </c>
      <c r="J4914" s="235">
        <v>5.6</v>
      </c>
      <c r="K4914" s="233" t="s">
        <v>37</v>
      </c>
      <c r="L4914" s="235">
        <v>40.89</v>
      </c>
      <c r="M4914" s="236" t="s">
        <v>1570</v>
      </c>
    </row>
    <row r="4915" spans="1:13">
      <c r="A4915" s="106" t="str">
        <f t="shared" si="76"/>
        <v xml:space="preserve">47740 </v>
      </c>
      <c r="B4915" s="231" t="s">
        <v>7896</v>
      </c>
      <c r="C4915" s="232"/>
      <c r="D4915" s="233" t="s">
        <v>1358</v>
      </c>
      <c r="E4915" s="233"/>
      <c r="F4915" s="234" t="s">
        <v>7893</v>
      </c>
      <c r="G4915" s="235">
        <v>21.23</v>
      </c>
      <c r="H4915" s="233" t="s">
        <v>37</v>
      </c>
      <c r="I4915" s="235">
        <v>13.02</v>
      </c>
      <c r="J4915" s="235">
        <v>5.41</v>
      </c>
      <c r="K4915" s="233" t="s">
        <v>37</v>
      </c>
      <c r="L4915" s="235">
        <v>39.659999999999997</v>
      </c>
      <c r="M4915" s="236" t="s">
        <v>1570</v>
      </c>
    </row>
    <row r="4916" spans="1:13">
      <c r="A4916" s="106" t="str">
        <f t="shared" si="76"/>
        <v xml:space="preserve">47741 </v>
      </c>
      <c r="B4916" s="231" t="s">
        <v>7897</v>
      </c>
      <c r="C4916" s="232"/>
      <c r="D4916" s="233" t="s">
        <v>1358</v>
      </c>
      <c r="E4916" s="233"/>
      <c r="F4916" s="234" t="s">
        <v>7893</v>
      </c>
      <c r="G4916" s="235">
        <v>24.21</v>
      </c>
      <c r="H4916" s="233" t="s">
        <v>37</v>
      </c>
      <c r="I4916" s="235">
        <v>14.14</v>
      </c>
      <c r="J4916" s="235">
        <v>6.15</v>
      </c>
      <c r="K4916" s="233" t="s">
        <v>37</v>
      </c>
      <c r="L4916" s="235">
        <v>44.5</v>
      </c>
      <c r="M4916" s="236" t="s">
        <v>1570</v>
      </c>
    </row>
    <row r="4917" spans="1:13">
      <c r="A4917" s="106" t="str">
        <f t="shared" si="76"/>
        <v xml:space="preserve">47760 </v>
      </c>
      <c r="B4917" s="231" t="s">
        <v>7898</v>
      </c>
      <c r="C4917" s="232"/>
      <c r="D4917" s="233" t="s">
        <v>1358</v>
      </c>
      <c r="E4917" s="233"/>
      <c r="F4917" s="234" t="s">
        <v>7899</v>
      </c>
      <c r="G4917" s="235">
        <v>38.32</v>
      </c>
      <c r="H4917" s="233" t="s">
        <v>37</v>
      </c>
      <c r="I4917" s="235">
        <v>19.89</v>
      </c>
      <c r="J4917" s="235">
        <v>9.3800000000000008</v>
      </c>
      <c r="K4917" s="233" t="s">
        <v>37</v>
      </c>
      <c r="L4917" s="235">
        <v>67.59</v>
      </c>
      <c r="M4917" s="236" t="s">
        <v>1570</v>
      </c>
    </row>
    <row r="4918" spans="1:13">
      <c r="A4918" s="106" t="str">
        <f t="shared" si="76"/>
        <v xml:space="preserve">47765 </v>
      </c>
      <c r="B4918" s="231" t="s">
        <v>7900</v>
      </c>
      <c r="C4918" s="232"/>
      <c r="D4918" s="233" t="s">
        <v>1358</v>
      </c>
      <c r="E4918" s="233"/>
      <c r="F4918" s="234" t="s">
        <v>7901</v>
      </c>
      <c r="G4918" s="235">
        <v>52.19</v>
      </c>
      <c r="H4918" s="233" t="s">
        <v>37</v>
      </c>
      <c r="I4918" s="235">
        <v>25.47</v>
      </c>
      <c r="J4918" s="235">
        <v>13.3</v>
      </c>
      <c r="K4918" s="233" t="s">
        <v>37</v>
      </c>
      <c r="L4918" s="235">
        <v>90.96</v>
      </c>
      <c r="M4918" s="236" t="s">
        <v>1570</v>
      </c>
    </row>
    <row r="4919" spans="1:13">
      <c r="A4919" s="106" t="str">
        <f t="shared" si="76"/>
        <v xml:space="preserve">47780 </v>
      </c>
      <c r="B4919" s="231" t="s">
        <v>7902</v>
      </c>
      <c r="C4919" s="232"/>
      <c r="D4919" s="233" t="s">
        <v>1358</v>
      </c>
      <c r="E4919" s="233"/>
      <c r="F4919" s="234" t="s">
        <v>7899</v>
      </c>
      <c r="G4919" s="235">
        <v>42.32</v>
      </c>
      <c r="H4919" s="233" t="s">
        <v>37</v>
      </c>
      <c r="I4919" s="235">
        <v>21.54</v>
      </c>
      <c r="J4919" s="235">
        <v>10.52</v>
      </c>
      <c r="K4919" s="233" t="s">
        <v>37</v>
      </c>
      <c r="L4919" s="235">
        <v>74.38</v>
      </c>
      <c r="M4919" s="236" t="s">
        <v>1570</v>
      </c>
    </row>
    <row r="4920" spans="1:13">
      <c r="A4920" s="106" t="str">
        <f t="shared" si="76"/>
        <v xml:space="preserve">47785 </v>
      </c>
      <c r="B4920" s="231" t="s">
        <v>7903</v>
      </c>
      <c r="C4920" s="232"/>
      <c r="D4920" s="233" t="s">
        <v>1358</v>
      </c>
      <c r="E4920" s="233"/>
      <c r="F4920" s="234" t="s">
        <v>7899</v>
      </c>
      <c r="G4920" s="235">
        <v>56.19</v>
      </c>
      <c r="H4920" s="233" t="s">
        <v>37</v>
      </c>
      <c r="I4920" s="235">
        <v>26.93</v>
      </c>
      <c r="J4920" s="235">
        <v>13.83</v>
      </c>
      <c r="K4920" s="233" t="s">
        <v>37</v>
      </c>
      <c r="L4920" s="235">
        <v>96.95</v>
      </c>
      <c r="M4920" s="236" t="s">
        <v>1570</v>
      </c>
    </row>
    <row r="4921" spans="1:13">
      <c r="A4921" s="106" t="str">
        <f t="shared" si="76"/>
        <v xml:space="preserve">47800 </v>
      </c>
      <c r="B4921" s="231" t="s">
        <v>7904</v>
      </c>
      <c r="C4921" s="232"/>
      <c r="D4921" s="233" t="s">
        <v>1358</v>
      </c>
      <c r="E4921" s="233"/>
      <c r="F4921" s="234" t="s">
        <v>7905</v>
      </c>
      <c r="G4921" s="235">
        <v>26.17</v>
      </c>
      <c r="H4921" s="233" t="s">
        <v>37</v>
      </c>
      <c r="I4921" s="235">
        <v>14.67</v>
      </c>
      <c r="J4921" s="235">
        <v>6.23</v>
      </c>
      <c r="K4921" s="233" t="s">
        <v>37</v>
      </c>
      <c r="L4921" s="235">
        <v>47.07</v>
      </c>
      <c r="M4921" s="236" t="s">
        <v>1570</v>
      </c>
    </row>
    <row r="4922" spans="1:13">
      <c r="A4922" s="106" t="str">
        <f t="shared" si="76"/>
        <v xml:space="preserve">47801 </v>
      </c>
      <c r="B4922" s="231" t="s">
        <v>7906</v>
      </c>
      <c r="C4922" s="232"/>
      <c r="D4922" s="233" t="s">
        <v>1358</v>
      </c>
      <c r="E4922" s="233"/>
      <c r="F4922" s="234" t="s">
        <v>7907</v>
      </c>
      <c r="G4922" s="235">
        <v>17.600000000000001</v>
      </c>
      <c r="H4922" s="233" t="s">
        <v>37</v>
      </c>
      <c r="I4922" s="235">
        <v>11.56</v>
      </c>
      <c r="J4922" s="235">
        <v>4.28</v>
      </c>
      <c r="K4922" s="233" t="s">
        <v>37</v>
      </c>
      <c r="L4922" s="235">
        <v>33.44</v>
      </c>
      <c r="M4922" s="236" t="s">
        <v>1570</v>
      </c>
    </row>
    <row r="4923" spans="1:13">
      <c r="A4923" s="106" t="str">
        <f t="shared" si="76"/>
        <v xml:space="preserve">47802 </v>
      </c>
      <c r="B4923" s="231" t="s">
        <v>7908</v>
      </c>
      <c r="C4923" s="232"/>
      <c r="D4923" s="233" t="s">
        <v>1358</v>
      </c>
      <c r="E4923" s="233"/>
      <c r="F4923" s="234" t="s">
        <v>7909</v>
      </c>
      <c r="G4923" s="235">
        <v>24.93</v>
      </c>
      <c r="H4923" s="233" t="s">
        <v>37</v>
      </c>
      <c r="I4923" s="235">
        <v>14.68</v>
      </c>
      <c r="J4923" s="235">
        <v>6.35</v>
      </c>
      <c r="K4923" s="233" t="s">
        <v>37</v>
      </c>
      <c r="L4923" s="235">
        <v>45.96</v>
      </c>
      <c r="M4923" s="236" t="s">
        <v>1570</v>
      </c>
    </row>
    <row r="4924" spans="1:13">
      <c r="A4924" s="106" t="str">
        <f t="shared" si="76"/>
        <v xml:space="preserve">47900 </v>
      </c>
      <c r="B4924" s="231" t="s">
        <v>7910</v>
      </c>
      <c r="C4924" s="232"/>
      <c r="D4924" s="233" t="s">
        <v>1358</v>
      </c>
      <c r="E4924" s="233"/>
      <c r="F4924" s="234" t="s">
        <v>7911</v>
      </c>
      <c r="G4924" s="235">
        <v>22.44</v>
      </c>
      <c r="H4924" s="233" t="s">
        <v>37</v>
      </c>
      <c r="I4924" s="235">
        <v>13.47</v>
      </c>
      <c r="J4924" s="235">
        <v>5.72</v>
      </c>
      <c r="K4924" s="233" t="s">
        <v>37</v>
      </c>
      <c r="L4924" s="235">
        <v>41.63</v>
      </c>
      <c r="M4924" s="236" t="s">
        <v>1570</v>
      </c>
    </row>
    <row r="4925" spans="1:13">
      <c r="A4925" s="106" t="str">
        <f t="shared" si="76"/>
        <v xml:space="preserve">47999 </v>
      </c>
      <c r="B4925" s="231" t="s">
        <v>7912</v>
      </c>
      <c r="C4925" s="232"/>
      <c r="D4925" s="233" t="s">
        <v>664</v>
      </c>
      <c r="E4925" s="233"/>
      <c r="F4925" s="234" t="s">
        <v>19050</v>
      </c>
      <c r="G4925" s="235">
        <v>0</v>
      </c>
      <c r="H4925" s="235">
        <v>0</v>
      </c>
      <c r="I4925" s="235">
        <v>0</v>
      </c>
      <c r="J4925" s="235">
        <v>0</v>
      </c>
      <c r="K4925" s="235">
        <v>0</v>
      </c>
      <c r="L4925" s="235">
        <v>0</v>
      </c>
      <c r="M4925" s="236" t="s">
        <v>991</v>
      </c>
    </row>
    <row r="4926" spans="1:13">
      <c r="A4926" s="106" t="str">
        <f t="shared" si="76"/>
        <v xml:space="preserve">48000 </v>
      </c>
      <c r="B4926" s="231" t="s">
        <v>7913</v>
      </c>
      <c r="C4926" s="232"/>
      <c r="D4926" s="233" t="s">
        <v>1358</v>
      </c>
      <c r="E4926" s="233"/>
      <c r="F4926" s="234" t="s">
        <v>7914</v>
      </c>
      <c r="G4926" s="235">
        <v>31.95</v>
      </c>
      <c r="H4926" s="233" t="s">
        <v>37</v>
      </c>
      <c r="I4926" s="235">
        <v>16.559999999999999</v>
      </c>
      <c r="J4926" s="235">
        <v>8.14</v>
      </c>
      <c r="K4926" s="233" t="s">
        <v>37</v>
      </c>
      <c r="L4926" s="235">
        <v>56.65</v>
      </c>
      <c r="M4926" s="236" t="s">
        <v>1570</v>
      </c>
    </row>
    <row r="4927" spans="1:13">
      <c r="A4927" s="106" t="str">
        <f t="shared" si="76"/>
        <v xml:space="preserve">48001 </v>
      </c>
      <c r="B4927" s="231" t="s">
        <v>7915</v>
      </c>
      <c r="C4927" s="232"/>
      <c r="D4927" s="233" t="s">
        <v>1358</v>
      </c>
      <c r="E4927" s="233"/>
      <c r="F4927" s="234" t="s">
        <v>7916</v>
      </c>
      <c r="G4927" s="235">
        <v>39.69</v>
      </c>
      <c r="H4927" s="233" t="s">
        <v>37</v>
      </c>
      <c r="I4927" s="235">
        <v>19.48</v>
      </c>
      <c r="J4927" s="235">
        <v>10.119999999999999</v>
      </c>
      <c r="K4927" s="233" t="s">
        <v>37</v>
      </c>
      <c r="L4927" s="235">
        <v>69.290000000000006</v>
      </c>
      <c r="M4927" s="236" t="s">
        <v>1570</v>
      </c>
    </row>
    <row r="4928" spans="1:13">
      <c r="A4928" s="106" t="str">
        <f t="shared" si="76"/>
        <v xml:space="preserve">48020 </v>
      </c>
      <c r="B4928" s="231" t="s">
        <v>7917</v>
      </c>
      <c r="C4928" s="232"/>
      <c r="D4928" s="233" t="s">
        <v>1358</v>
      </c>
      <c r="E4928" s="233"/>
      <c r="F4928" s="234" t="s">
        <v>7918</v>
      </c>
      <c r="G4928" s="235">
        <v>19.09</v>
      </c>
      <c r="H4928" s="233" t="s">
        <v>37</v>
      </c>
      <c r="I4928" s="235">
        <v>11.73</v>
      </c>
      <c r="J4928" s="235">
        <v>4.8499999999999996</v>
      </c>
      <c r="K4928" s="233" t="s">
        <v>37</v>
      </c>
      <c r="L4928" s="235">
        <v>35.67</v>
      </c>
      <c r="M4928" s="236" t="s">
        <v>1570</v>
      </c>
    </row>
    <row r="4929" spans="1:13">
      <c r="A4929" s="106" t="str">
        <f t="shared" si="76"/>
        <v xml:space="preserve">48100 </v>
      </c>
      <c r="B4929" s="231" t="s">
        <v>7919</v>
      </c>
      <c r="C4929" s="232"/>
      <c r="D4929" s="233" t="s">
        <v>1358</v>
      </c>
      <c r="E4929" s="233"/>
      <c r="F4929" s="234" t="s">
        <v>7920</v>
      </c>
      <c r="G4929" s="235">
        <v>14.46</v>
      </c>
      <c r="H4929" s="233" t="s">
        <v>37</v>
      </c>
      <c r="I4929" s="235">
        <v>8.91</v>
      </c>
      <c r="J4929" s="235">
        <v>3.5</v>
      </c>
      <c r="K4929" s="233" t="s">
        <v>37</v>
      </c>
      <c r="L4929" s="235">
        <v>26.87</v>
      </c>
      <c r="M4929" s="236" t="s">
        <v>1570</v>
      </c>
    </row>
    <row r="4930" spans="1:13">
      <c r="A4930" s="106" t="str">
        <f t="shared" si="76"/>
        <v xml:space="preserve">48102 </v>
      </c>
      <c r="B4930" s="231" t="s">
        <v>7921</v>
      </c>
      <c r="C4930" s="232"/>
      <c r="D4930" s="233" t="s">
        <v>1358</v>
      </c>
      <c r="E4930" s="233"/>
      <c r="F4930" s="234" t="s">
        <v>7922</v>
      </c>
      <c r="G4930" s="235">
        <v>4.7</v>
      </c>
      <c r="H4930" s="235">
        <v>9.7899999999999991</v>
      </c>
      <c r="I4930" s="235">
        <v>1.79</v>
      </c>
      <c r="J4930" s="235">
        <v>0.49</v>
      </c>
      <c r="K4930" s="235">
        <v>14.98</v>
      </c>
      <c r="L4930" s="235">
        <v>6.98</v>
      </c>
      <c r="M4930" s="236" t="s">
        <v>1474</v>
      </c>
    </row>
    <row r="4931" spans="1:13">
      <c r="A4931" s="106" t="str">
        <f t="shared" ref="A4931:A4994" si="77">B4931&amp;" "&amp;C4931</f>
        <v xml:space="preserve">48105 </v>
      </c>
      <c r="B4931" s="231" t="s">
        <v>7923</v>
      </c>
      <c r="C4931" s="232"/>
      <c r="D4931" s="233" t="s">
        <v>1358</v>
      </c>
      <c r="E4931" s="233"/>
      <c r="F4931" s="234" t="s">
        <v>7924</v>
      </c>
      <c r="G4931" s="235">
        <v>49.26</v>
      </c>
      <c r="H4931" s="233" t="s">
        <v>37</v>
      </c>
      <c r="I4931" s="235">
        <v>24.68</v>
      </c>
      <c r="J4931" s="235">
        <v>10.87</v>
      </c>
      <c r="K4931" s="233" t="s">
        <v>37</v>
      </c>
      <c r="L4931" s="235">
        <v>84.81</v>
      </c>
      <c r="M4931" s="236" t="s">
        <v>1570</v>
      </c>
    </row>
    <row r="4932" spans="1:13">
      <c r="A4932" s="106" t="str">
        <f t="shared" si="77"/>
        <v xml:space="preserve">48120 </v>
      </c>
      <c r="B4932" s="231" t="s">
        <v>7925</v>
      </c>
      <c r="C4932" s="232"/>
      <c r="D4932" s="233" t="s">
        <v>1358</v>
      </c>
      <c r="E4932" s="233"/>
      <c r="F4932" s="234" t="s">
        <v>7926</v>
      </c>
      <c r="G4932" s="235">
        <v>18.41</v>
      </c>
      <c r="H4932" s="233" t="s">
        <v>37</v>
      </c>
      <c r="I4932" s="235">
        <v>10.56</v>
      </c>
      <c r="J4932" s="235">
        <v>4.68</v>
      </c>
      <c r="K4932" s="233" t="s">
        <v>37</v>
      </c>
      <c r="L4932" s="235">
        <v>33.65</v>
      </c>
      <c r="M4932" s="236" t="s">
        <v>1570</v>
      </c>
    </row>
    <row r="4933" spans="1:13">
      <c r="A4933" s="106" t="str">
        <f t="shared" si="77"/>
        <v xml:space="preserve">48140 </v>
      </c>
      <c r="B4933" s="231" t="s">
        <v>7927</v>
      </c>
      <c r="C4933" s="232"/>
      <c r="D4933" s="233" t="s">
        <v>1358</v>
      </c>
      <c r="E4933" s="233"/>
      <c r="F4933" s="234" t="s">
        <v>7928</v>
      </c>
      <c r="G4933" s="235">
        <v>26.32</v>
      </c>
      <c r="H4933" s="233" t="s">
        <v>37</v>
      </c>
      <c r="I4933" s="235">
        <v>14.48</v>
      </c>
      <c r="J4933" s="235">
        <v>6.47</v>
      </c>
      <c r="K4933" s="233" t="s">
        <v>37</v>
      </c>
      <c r="L4933" s="235">
        <v>47.27</v>
      </c>
      <c r="M4933" s="236" t="s">
        <v>1570</v>
      </c>
    </row>
    <row r="4934" spans="1:13">
      <c r="A4934" s="106" t="str">
        <f t="shared" si="77"/>
        <v xml:space="preserve">48145 </v>
      </c>
      <c r="B4934" s="231" t="s">
        <v>7929</v>
      </c>
      <c r="C4934" s="232"/>
      <c r="D4934" s="233" t="s">
        <v>1358</v>
      </c>
      <c r="E4934" s="233"/>
      <c r="F4934" s="234" t="s">
        <v>7928</v>
      </c>
      <c r="G4934" s="235">
        <v>27.39</v>
      </c>
      <c r="H4934" s="233" t="s">
        <v>37</v>
      </c>
      <c r="I4934" s="235">
        <v>14.85</v>
      </c>
      <c r="J4934" s="235">
        <v>6.97</v>
      </c>
      <c r="K4934" s="233" t="s">
        <v>37</v>
      </c>
      <c r="L4934" s="235">
        <v>49.21</v>
      </c>
      <c r="M4934" s="236" t="s">
        <v>1570</v>
      </c>
    </row>
    <row r="4935" spans="1:13">
      <c r="A4935" s="106" t="str">
        <f t="shared" si="77"/>
        <v xml:space="preserve">48146 </v>
      </c>
      <c r="B4935" s="231" t="s">
        <v>7930</v>
      </c>
      <c r="C4935" s="232"/>
      <c r="D4935" s="233" t="s">
        <v>1358</v>
      </c>
      <c r="E4935" s="233"/>
      <c r="F4935" s="234" t="s">
        <v>7931</v>
      </c>
      <c r="G4935" s="235">
        <v>30.6</v>
      </c>
      <c r="H4935" s="233" t="s">
        <v>37</v>
      </c>
      <c r="I4935" s="235">
        <v>18.329999999999998</v>
      </c>
      <c r="J4935" s="235">
        <v>7.78</v>
      </c>
      <c r="K4935" s="233" t="s">
        <v>37</v>
      </c>
      <c r="L4935" s="235">
        <v>56.71</v>
      </c>
      <c r="M4935" s="236" t="s">
        <v>1570</v>
      </c>
    </row>
    <row r="4936" spans="1:13">
      <c r="A4936" s="106" t="str">
        <f t="shared" si="77"/>
        <v xml:space="preserve">48148 </v>
      </c>
      <c r="B4936" s="231" t="s">
        <v>7932</v>
      </c>
      <c r="C4936" s="232"/>
      <c r="D4936" s="233" t="s">
        <v>1358</v>
      </c>
      <c r="E4936" s="233"/>
      <c r="F4936" s="234" t="s">
        <v>7933</v>
      </c>
      <c r="G4936" s="235">
        <v>20.39</v>
      </c>
      <c r="H4936" s="233" t="s">
        <v>37</v>
      </c>
      <c r="I4936" s="235">
        <v>12.22</v>
      </c>
      <c r="J4936" s="235">
        <v>5.18</v>
      </c>
      <c r="K4936" s="233" t="s">
        <v>37</v>
      </c>
      <c r="L4936" s="235">
        <v>37.79</v>
      </c>
      <c r="M4936" s="236" t="s">
        <v>1570</v>
      </c>
    </row>
    <row r="4937" spans="1:13">
      <c r="A4937" s="106" t="str">
        <f t="shared" si="77"/>
        <v xml:space="preserve">48150 </v>
      </c>
      <c r="B4937" s="231" t="s">
        <v>7934</v>
      </c>
      <c r="C4937" s="232"/>
      <c r="D4937" s="233" t="s">
        <v>1358</v>
      </c>
      <c r="E4937" s="233"/>
      <c r="F4937" s="234" t="s">
        <v>7928</v>
      </c>
      <c r="G4937" s="235">
        <v>52.84</v>
      </c>
      <c r="H4937" s="233" t="s">
        <v>37</v>
      </c>
      <c r="I4937" s="235">
        <v>27.75</v>
      </c>
      <c r="J4937" s="235">
        <v>13.07</v>
      </c>
      <c r="K4937" s="233" t="s">
        <v>37</v>
      </c>
      <c r="L4937" s="235">
        <v>93.66</v>
      </c>
      <c r="M4937" s="236" t="s">
        <v>1570</v>
      </c>
    </row>
    <row r="4938" spans="1:13">
      <c r="A4938" s="106" t="str">
        <f t="shared" si="77"/>
        <v xml:space="preserve">48152 </v>
      </c>
      <c r="B4938" s="231" t="s">
        <v>7935</v>
      </c>
      <c r="C4938" s="232"/>
      <c r="D4938" s="233" t="s">
        <v>1358</v>
      </c>
      <c r="E4938" s="233"/>
      <c r="F4938" s="234" t="s">
        <v>7931</v>
      </c>
      <c r="G4938" s="235">
        <v>48.65</v>
      </c>
      <c r="H4938" s="233" t="s">
        <v>37</v>
      </c>
      <c r="I4938" s="235">
        <v>25.56</v>
      </c>
      <c r="J4938" s="235">
        <v>12.39</v>
      </c>
      <c r="K4938" s="233" t="s">
        <v>37</v>
      </c>
      <c r="L4938" s="235">
        <v>86.6</v>
      </c>
      <c r="M4938" s="236" t="s">
        <v>1570</v>
      </c>
    </row>
    <row r="4939" spans="1:13">
      <c r="A4939" s="106" t="str">
        <f t="shared" si="77"/>
        <v xml:space="preserve">48153 </v>
      </c>
      <c r="B4939" s="231" t="s">
        <v>7936</v>
      </c>
      <c r="C4939" s="232"/>
      <c r="D4939" s="233" t="s">
        <v>1358</v>
      </c>
      <c r="E4939" s="233"/>
      <c r="F4939" s="234" t="s">
        <v>7931</v>
      </c>
      <c r="G4939" s="235">
        <v>52.79</v>
      </c>
      <c r="H4939" s="233" t="s">
        <v>37</v>
      </c>
      <c r="I4939" s="235">
        <v>27.12</v>
      </c>
      <c r="J4939" s="235">
        <v>13.17</v>
      </c>
      <c r="K4939" s="233" t="s">
        <v>37</v>
      </c>
      <c r="L4939" s="235">
        <v>93.08</v>
      </c>
      <c r="M4939" s="236" t="s">
        <v>1570</v>
      </c>
    </row>
    <row r="4940" spans="1:13">
      <c r="A4940" s="106" t="str">
        <f t="shared" si="77"/>
        <v xml:space="preserve">48154 </v>
      </c>
      <c r="B4940" s="231" t="s">
        <v>7937</v>
      </c>
      <c r="C4940" s="232"/>
      <c r="D4940" s="233" t="s">
        <v>1358</v>
      </c>
      <c r="E4940" s="233"/>
      <c r="F4940" s="234" t="s">
        <v>7931</v>
      </c>
      <c r="G4940" s="235">
        <v>48.88</v>
      </c>
      <c r="H4940" s="233" t="s">
        <v>37</v>
      </c>
      <c r="I4940" s="235">
        <v>25.65</v>
      </c>
      <c r="J4940" s="235">
        <v>12.44</v>
      </c>
      <c r="K4940" s="233" t="s">
        <v>37</v>
      </c>
      <c r="L4940" s="235">
        <v>86.97</v>
      </c>
      <c r="M4940" s="236" t="s">
        <v>1570</v>
      </c>
    </row>
    <row r="4941" spans="1:13">
      <c r="A4941" s="106" t="str">
        <f t="shared" si="77"/>
        <v xml:space="preserve">48155 </v>
      </c>
      <c r="B4941" s="231" t="s">
        <v>7938</v>
      </c>
      <c r="C4941" s="232"/>
      <c r="D4941" s="233" t="s">
        <v>1358</v>
      </c>
      <c r="E4941" s="233"/>
      <c r="F4941" s="234" t="s">
        <v>7939</v>
      </c>
      <c r="G4941" s="235">
        <v>29.45</v>
      </c>
      <c r="H4941" s="233" t="s">
        <v>37</v>
      </c>
      <c r="I4941" s="235">
        <v>18.11</v>
      </c>
      <c r="J4941" s="235">
        <v>7.27</v>
      </c>
      <c r="K4941" s="233" t="s">
        <v>37</v>
      </c>
      <c r="L4941" s="235">
        <v>54.83</v>
      </c>
      <c r="M4941" s="236" t="s">
        <v>1570</v>
      </c>
    </row>
    <row r="4942" spans="1:13">
      <c r="A4942" s="106" t="str">
        <f t="shared" si="77"/>
        <v xml:space="preserve">48160 </v>
      </c>
      <c r="B4942" s="231" t="s">
        <v>7940</v>
      </c>
      <c r="C4942" s="232"/>
      <c r="D4942" s="233" t="s">
        <v>798</v>
      </c>
      <c r="E4942" s="233"/>
      <c r="F4942" s="234" t="s">
        <v>7941</v>
      </c>
      <c r="G4942" s="235">
        <v>0</v>
      </c>
      <c r="H4942" s="235">
        <v>0</v>
      </c>
      <c r="I4942" s="235">
        <v>0</v>
      </c>
      <c r="J4942" s="235">
        <v>0</v>
      </c>
      <c r="K4942" s="235">
        <v>0</v>
      </c>
      <c r="L4942" s="235">
        <v>0</v>
      </c>
      <c r="M4942" s="236" t="s">
        <v>583</v>
      </c>
    </row>
    <row r="4943" spans="1:13">
      <c r="A4943" s="106" t="str">
        <f t="shared" si="77"/>
        <v xml:space="preserve">48400 </v>
      </c>
      <c r="B4943" s="231" t="s">
        <v>7942</v>
      </c>
      <c r="C4943" s="232"/>
      <c r="D4943" s="233" t="s">
        <v>1358</v>
      </c>
      <c r="E4943" s="233"/>
      <c r="F4943" s="234" t="s">
        <v>7943</v>
      </c>
      <c r="G4943" s="235">
        <v>1.95</v>
      </c>
      <c r="H4943" s="233" t="s">
        <v>37</v>
      </c>
      <c r="I4943" s="235">
        <v>0.73</v>
      </c>
      <c r="J4943" s="235">
        <v>0.5</v>
      </c>
      <c r="K4943" s="233" t="s">
        <v>37</v>
      </c>
      <c r="L4943" s="235">
        <v>3.18</v>
      </c>
      <c r="M4943" s="236" t="s">
        <v>1125</v>
      </c>
    </row>
    <row r="4944" spans="1:13">
      <c r="A4944" s="106" t="str">
        <f t="shared" si="77"/>
        <v xml:space="preserve">48500 </v>
      </c>
      <c r="B4944" s="231" t="s">
        <v>7944</v>
      </c>
      <c r="C4944" s="232"/>
      <c r="D4944" s="233" t="s">
        <v>1358</v>
      </c>
      <c r="E4944" s="233"/>
      <c r="F4944" s="234" t="s">
        <v>7945</v>
      </c>
      <c r="G4944" s="235">
        <v>18.16</v>
      </c>
      <c r="H4944" s="233" t="s">
        <v>37</v>
      </c>
      <c r="I4944" s="235">
        <v>11.97</v>
      </c>
      <c r="J4944" s="235">
        <v>4.6100000000000003</v>
      </c>
      <c r="K4944" s="233" t="s">
        <v>37</v>
      </c>
      <c r="L4944" s="235">
        <v>34.74</v>
      </c>
      <c r="M4944" s="236" t="s">
        <v>1570</v>
      </c>
    </row>
    <row r="4945" spans="1:13">
      <c r="A4945" s="106" t="str">
        <f t="shared" si="77"/>
        <v xml:space="preserve">48510 </v>
      </c>
      <c r="B4945" s="231" t="s">
        <v>7946</v>
      </c>
      <c r="C4945" s="232"/>
      <c r="D4945" s="233" t="s">
        <v>1358</v>
      </c>
      <c r="E4945" s="233"/>
      <c r="F4945" s="234" t="s">
        <v>7947</v>
      </c>
      <c r="G4945" s="235">
        <v>17.190000000000001</v>
      </c>
      <c r="H4945" s="233" t="s">
        <v>37</v>
      </c>
      <c r="I4945" s="235">
        <v>11.6</v>
      </c>
      <c r="J4945" s="235">
        <v>4.3899999999999997</v>
      </c>
      <c r="K4945" s="233" t="s">
        <v>37</v>
      </c>
      <c r="L4945" s="235">
        <v>33.18</v>
      </c>
      <c r="M4945" s="236" t="s">
        <v>1570</v>
      </c>
    </row>
    <row r="4946" spans="1:13">
      <c r="A4946" s="106" t="str">
        <f t="shared" si="77"/>
        <v xml:space="preserve">48520 </v>
      </c>
      <c r="B4946" s="231" t="s">
        <v>7948</v>
      </c>
      <c r="C4946" s="232"/>
      <c r="D4946" s="233" t="s">
        <v>1358</v>
      </c>
      <c r="E4946" s="233"/>
      <c r="F4946" s="234" t="s">
        <v>7949</v>
      </c>
      <c r="G4946" s="235">
        <v>18.149999999999999</v>
      </c>
      <c r="H4946" s="233" t="s">
        <v>37</v>
      </c>
      <c r="I4946" s="235">
        <v>10.47</v>
      </c>
      <c r="J4946" s="235">
        <v>4.6100000000000003</v>
      </c>
      <c r="K4946" s="233" t="s">
        <v>37</v>
      </c>
      <c r="L4946" s="235">
        <v>33.229999999999997</v>
      </c>
      <c r="M4946" s="236" t="s">
        <v>1570</v>
      </c>
    </row>
    <row r="4947" spans="1:13">
      <c r="A4947" s="106" t="str">
        <f t="shared" si="77"/>
        <v xml:space="preserve">48540 </v>
      </c>
      <c r="B4947" s="231" t="s">
        <v>7950</v>
      </c>
      <c r="C4947" s="232"/>
      <c r="D4947" s="233" t="s">
        <v>1358</v>
      </c>
      <c r="E4947" s="233"/>
      <c r="F4947" s="234" t="s">
        <v>7949</v>
      </c>
      <c r="G4947" s="235">
        <v>21.94</v>
      </c>
      <c r="H4947" s="233" t="s">
        <v>37</v>
      </c>
      <c r="I4947" s="235">
        <v>11.89</v>
      </c>
      <c r="J4947" s="235">
        <v>5.59</v>
      </c>
      <c r="K4947" s="233" t="s">
        <v>37</v>
      </c>
      <c r="L4947" s="235">
        <v>39.42</v>
      </c>
      <c r="M4947" s="236" t="s">
        <v>1570</v>
      </c>
    </row>
    <row r="4948" spans="1:13">
      <c r="A4948" s="106" t="str">
        <f t="shared" si="77"/>
        <v xml:space="preserve">48545 </v>
      </c>
      <c r="B4948" s="231" t="s">
        <v>7951</v>
      </c>
      <c r="C4948" s="232"/>
      <c r="D4948" s="233" t="s">
        <v>1358</v>
      </c>
      <c r="E4948" s="233"/>
      <c r="F4948" s="234" t="s">
        <v>7952</v>
      </c>
      <c r="G4948" s="235">
        <v>22.23</v>
      </c>
      <c r="H4948" s="233" t="s">
        <v>37</v>
      </c>
      <c r="I4948" s="235">
        <v>12.79</v>
      </c>
      <c r="J4948" s="235">
        <v>5.67</v>
      </c>
      <c r="K4948" s="233" t="s">
        <v>37</v>
      </c>
      <c r="L4948" s="235">
        <v>40.69</v>
      </c>
      <c r="M4948" s="236" t="s">
        <v>1570</v>
      </c>
    </row>
    <row r="4949" spans="1:13">
      <c r="A4949" s="106" t="str">
        <f t="shared" si="77"/>
        <v xml:space="preserve">48547 </v>
      </c>
      <c r="B4949" s="231" t="s">
        <v>7953</v>
      </c>
      <c r="C4949" s="232"/>
      <c r="D4949" s="233" t="s">
        <v>1358</v>
      </c>
      <c r="E4949" s="233"/>
      <c r="F4949" s="234" t="s">
        <v>7954</v>
      </c>
      <c r="G4949" s="235">
        <v>30.38</v>
      </c>
      <c r="H4949" s="233" t="s">
        <v>37</v>
      </c>
      <c r="I4949" s="235">
        <v>15.85</v>
      </c>
      <c r="J4949" s="235">
        <v>7.74</v>
      </c>
      <c r="K4949" s="233" t="s">
        <v>37</v>
      </c>
      <c r="L4949" s="235">
        <v>53.97</v>
      </c>
      <c r="M4949" s="236" t="s">
        <v>1570</v>
      </c>
    </row>
    <row r="4950" spans="1:13">
      <c r="A4950" s="106" t="str">
        <f t="shared" si="77"/>
        <v xml:space="preserve">48548 </v>
      </c>
      <c r="B4950" s="231" t="s">
        <v>7955</v>
      </c>
      <c r="C4950" s="232"/>
      <c r="D4950" s="233" t="s">
        <v>1358</v>
      </c>
      <c r="E4950" s="233"/>
      <c r="F4950" s="234" t="s">
        <v>7956</v>
      </c>
      <c r="G4950" s="235">
        <v>28.09</v>
      </c>
      <c r="H4950" s="233" t="s">
        <v>37</v>
      </c>
      <c r="I4950" s="235">
        <v>15.11</v>
      </c>
      <c r="J4950" s="235">
        <v>7.15</v>
      </c>
      <c r="K4950" s="233" t="s">
        <v>37</v>
      </c>
      <c r="L4950" s="235">
        <v>50.35</v>
      </c>
      <c r="M4950" s="236" t="s">
        <v>1570</v>
      </c>
    </row>
    <row r="4951" spans="1:13">
      <c r="A4951" s="106" t="str">
        <f t="shared" si="77"/>
        <v xml:space="preserve">48550 </v>
      </c>
      <c r="B4951" s="231" t="s">
        <v>7957</v>
      </c>
      <c r="C4951" s="232"/>
      <c r="D4951" s="233" t="s">
        <v>888</v>
      </c>
      <c r="E4951" s="233"/>
      <c r="F4951" s="234" t="s">
        <v>7958</v>
      </c>
      <c r="G4951" s="235">
        <v>0</v>
      </c>
      <c r="H4951" s="235">
        <v>0</v>
      </c>
      <c r="I4951" s="235">
        <v>0</v>
      </c>
      <c r="J4951" s="235">
        <v>0</v>
      </c>
      <c r="K4951" s="235">
        <v>0</v>
      </c>
      <c r="L4951" s="235">
        <v>0</v>
      </c>
      <c r="M4951" s="236" t="s">
        <v>583</v>
      </c>
    </row>
    <row r="4952" spans="1:13">
      <c r="A4952" s="106" t="str">
        <f t="shared" si="77"/>
        <v xml:space="preserve">48551 </v>
      </c>
      <c r="B4952" s="231" t="s">
        <v>7959</v>
      </c>
      <c r="C4952" s="232"/>
      <c r="D4952" s="233" t="s">
        <v>664</v>
      </c>
      <c r="E4952" s="233"/>
      <c r="F4952" s="234" t="s">
        <v>7960</v>
      </c>
      <c r="G4952" s="235">
        <v>0</v>
      </c>
      <c r="H4952" s="235">
        <v>0</v>
      </c>
      <c r="I4952" s="235">
        <v>0</v>
      </c>
      <c r="J4952" s="235">
        <v>0</v>
      </c>
      <c r="K4952" s="235">
        <v>0</v>
      </c>
      <c r="L4952" s="235">
        <v>0</v>
      </c>
      <c r="M4952" s="236" t="s">
        <v>583</v>
      </c>
    </row>
    <row r="4953" spans="1:13">
      <c r="A4953" s="106" t="str">
        <f t="shared" si="77"/>
        <v xml:space="preserve">48552 </v>
      </c>
      <c r="B4953" s="231" t="s">
        <v>7961</v>
      </c>
      <c r="C4953" s="232"/>
      <c r="D4953" s="233" t="s">
        <v>1358</v>
      </c>
      <c r="E4953" s="233"/>
      <c r="F4953" s="234" t="s">
        <v>7962</v>
      </c>
      <c r="G4953" s="235">
        <v>4.3</v>
      </c>
      <c r="H4953" s="233" t="s">
        <v>37</v>
      </c>
      <c r="I4953" s="235">
        <v>1.62</v>
      </c>
      <c r="J4953" s="235">
        <v>1.0900000000000001</v>
      </c>
      <c r="K4953" s="233" t="s">
        <v>37</v>
      </c>
      <c r="L4953" s="235">
        <v>7.01</v>
      </c>
      <c r="M4953" s="236" t="s">
        <v>583</v>
      </c>
    </row>
    <row r="4954" spans="1:13">
      <c r="A4954" s="106" t="str">
        <f t="shared" si="77"/>
        <v xml:space="preserve">48554 </v>
      </c>
      <c r="B4954" s="231" t="s">
        <v>7963</v>
      </c>
      <c r="C4954" s="232"/>
      <c r="D4954" s="233" t="s">
        <v>1193</v>
      </c>
      <c r="E4954" s="233"/>
      <c r="F4954" s="234" t="s">
        <v>7964</v>
      </c>
      <c r="G4954" s="235">
        <v>37.799999999999997</v>
      </c>
      <c r="H4954" s="233" t="s">
        <v>37</v>
      </c>
      <c r="I4954" s="235">
        <v>32.659999999999997</v>
      </c>
      <c r="J4954" s="235">
        <v>9.5</v>
      </c>
      <c r="K4954" s="233" t="s">
        <v>37</v>
      </c>
      <c r="L4954" s="235">
        <v>79.959999999999994</v>
      </c>
      <c r="M4954" s="236" t="s">
        <v>1570</v>
      </c>
    </row>
    <row r="4955" spans="1:13">
      <c r="A4955" s="106" t="str">
        <f t="shared" si="77"/>
        <v xml:space="preserve">48556 </v>
      </c>
      <c r="B4955" s="231" t="s">
        <v>7965</v>
      </c>
      <c r="C4955" s="232"/>
      <c r="D4955" s="233" t="s">
        <v>1358</v>
      </c>
      <c r="E4955" s="233"/>
      <c r="F4955" s="234" t="s">
        <v>7966</v>
      </c>
      <c r="G4955" s="235">
        <v>19.47</v>
      </c>
      <c r="H4955" s="233" t="s">
        <v>37</v>
      </c>
      <c r="I4955" s="235">
        <v>14.8</v>
      </c>
      <c r="J4955" s="235">
        <v>4.97</v>
      </c>
      <c r="K4955" s="233" t="s">
        <v>37</v>
      </c>
      <c r="L4955" s="235">
        <v>39.24</v>
      </c>
      <c r="M4955" s="236" t="s">
        <v>1570</v>
      </c>
    </row>
    <row r="4956" spans="1:13">
      <c r="A4956" s="106" t="str">
        <f t="shared" si="77"/>
        <v xml:space="preserve">48999 </v>
      </c>
      <c r="B4956" s="231" t="s">
        <v>7967</v>
      </c>
      <c r="C4956" s="232"/>
      <c r="D4956" s="233" t="s">
        <v>664</v>
      </c>
      <c r="E4956" s="233"/>
      <c r="F4956" s="234" t="s">
        <v>19051</v>
      </c>
      <c r="G4956" s="235">
        <v>0</v>
      </c>
      <c r="H4956" s="235">
        <v>0</v>
      </c>
      <c r="I4956" s="235">
        <v>0</v>
      </c>
      <c r="J4956" s="235">
        <v>0</v>
      </c>
      <c r="K4956" s="235">
        <v>0</v>
      </c>
      <c r="L4956" s="235">
        <v>0</v>
      </c>
      <c r="M4956" s="236" t="s">
        <v>991</v>
      </c>
    </row>
    <row r="4957" spans="1:13">
      <c r="A4957" s="106" t="str">
        <f t="shared" si="77"/>
        <v xml:space="preserve">49000 </v>
      </c>
      <c r="B4957" s="231" t="s">
        <v>7970</v>
      </c>
      <c r="C4957" s="232"/>
      <c r="D4957" s="233" t="s">
        <v>1358</v>
      </c>
      <c r="E4957" s="233"/>
      <c r="F4957" s="234" t="s">
        <v>7971</v>
      </c>
      <c r="G4957" s="235">
        <v>12.54</v>
      </c>
      <c r="H4957" s="233" t="s">
        <v>37</v>
      </c>
      <c r="I4957" s="235">
        <v>7.82</v>
      </c>
      <c r="J4957" s="235">
        <v>2.96</v>
      </c>
      <c r="K4957" s="233" t="s">
        <v>37</v>
      </c>
      <c r="L4957" s="235">
        <v>23.32</v>
      </c>
      <c r="M4957" s="236" t="s">
        <v>1570</v>
      </c>
    </row>
    <row r="4958" spans="1:13">
      <c r="A4958" s="106" t="str">
        <f t="shared" si="77"/>
        <v xml:space="preserve">49002 </v>
      </c>
      <c r="B4958" s="231" t="s">
        <v>7972</v>
      </c>
      <c r="C4958" s="232"/>
      <c r="D4958" s="233" t="s">
        <v>1358</v>
      </c>
      <c r="E4958" s="233"/>
      <c r="F4958" s="234" t="s">
        <v>7973</v>
      </c>
      <c r="G4958" s="235">
        <v>17.63</v>
      </c>
      <c r="H4958" s="233" t="s">
        <v>37</v>
      </c>
      <c r="I4958" s="235">
        <v>9.6199999999999992</v>
      </c>
      <c r="J4958" s="235">
        <v>4.1900000000000004</v>
      </c>
      <c r="K4958" s="233" t="s">
        <v>37</v>
      </c>
      <c r="L4958" s="235">
        <v>31.44</v>
      </c>
      <c r="M4958" s="236" t="s">
        <v>1570</v>
      </c>
    </row>
    <row r="4959" spans="1:13">
      <c r="A4959" s="106" t="str">
        <f t="shared" si="77"/>
        <v xml:space="preserve">49010 </v>
      </c>
      <c r="B4959" s="231" t="s">
        <v>7974</v>
      </c>
      <c r="C4959" s="232"/>
      <c r="D4959" s="233" t="s">
        <v>1358</v>
      </c>
      <c r="E4959" s="233"/>
      <c r="F4959" s="234" t="s">
        <v>7975</v>
      </c>
      <c r="G4959" s="235">
        <v>16.059999999999999</v>
      </c>
      <c r="H4959" s="233" t="s">
        <v>37</v>
      </c>
      <c r="I4959" s="235">
        <v>8.11</v>
      </c>
      <c r="J4959" s="235">
        <v>3.74</v>
      </c>
      <c r="K4959" s="233" t="s">
        <v>37</v>
      </c>
      <c r="L4959" s="235">
        <v>27.91</v>
      </c>
      <c r="M4959" s="236" t="s">
        <v>1570</v>
      </c>
    </row>
    <row r="4960" spans="1:13">
      <c r="A4960" s="106" t="str">
        <f t="shared" si="77"/>
        <v xml:space="preserve">49013 </v>
      </c>
      <c r="B4960" s="231" t="s">
        <v>17717</v>
      </c>
      <c r="C4960" s="232"/>
      <c r="D4960" s="233" t="s">
        <v>1358</v>
      </c>
      <c r="E4960" s="233"/>
      <c r="F4960" s="234" t="s">
        <v>7968</v>
      </c>
      <c r="G4960" s="235">
        <v>8.35</v>
      </c>
      <c r="H4960" s="233" t="s">
        <v>37</v>
      </c>
      <c r="I4960" s="235">
        <v>3.14</v>
      </c>
      <c r="J4960" s="235">
        <v>2.13</v>
      </c>
      <c r="K4960" s="233" t="s">
        <v>37</v>
      </c>
      <c r="L4960" s="235">
        <v>13.62</v>
      </c>
      <c r="M4960" s="236" t="s">
        <v>1324</v>
      </c>
    </row>
    <row r="4961" spans="1:13">
      <c r="A4961" s="106" t="str">
        <f t="shared" si="77"/>
        <v xml:space="preserve">49014 </v>
      </c>
      <c r="B4961" s="231" t="s">
        <v>17718</v>
      </c>
      <c r="C4961" s="232"/>
      <c r="D4961" s="233" t="s">
        <v>1358</v>
      </c>
      <c r="E4961" s="233"/>
      <c r="F4961" s="234" t="s">
        <v>7969</v>
      </c>
      <c r="G4961" s="235">
        <v>6.73</v>
      </c>
      <c r="H4961" s="233" t="s">
        <v>37</v>
      </c>
      <c r="I4961" s="235">
        <v>2.93</v>
      </c>
      <c r="J4961" s="235">
        <v>1.72</v>
      </c>
      <c r="K4961" s="233" t="s">
        <v>37</v>
      </c>
      <c r="L4961" s="235">
        <v>11.38</v>
      </c>
      <c r="M4961" s="236" t="s">
        <v>1324</v>
      </c>
    </row>
    <row r="4962" spans="1:13">
      <c r="A4962" s="106" t="str">
        <f t="shared" si="77"/>
        <v xml:space="preserve">49020 </v>
      </c>
      <c r="B4962" s="231" t="s">
        <v>7976</v>
      </c>
      <c r="C4962" s="232"/>
      <c r="D4962" s="233" t="s">
        <v>1358</v>
      </c>
      <c r="E4962" s="233"/>
      <c r="F4962" s="234" t="s">
        <v>7977</v>
      </c>
      <c r="G4962" s="235">
        <v>26.67</v>
      </c>
      <c r="H4962" s="233" t="s">
        <v>37</v>
      </c>
      <c r="I4962" s="235">
        <v>15.16</v>
      </c>
      <c r="J4962" s="235">
        <v>6.19</v>
      </c>
      <c r="K4962" s="233" t="s">
        <v>37</v>
      </c>
      <c r="L4962" s="235">
        <v>48.02</v>
      </c>
      <c r="M4962" s="236" t="s">
        <v>1570</v>
      </c>
    </row>
    <row r="4963" spans="1:13">
      <c r="A4963" s="106" t="str">
        <f t="shared" si="77"/>
        <v xml:space="preserve">49040 </v>
      </c>
      <c r="B4963" s="231" t="s">
        <v>7978</v>
      </c>
      <c r="C4963" s="232"/>
      <c r="D4963" s="233" t="s">
        <v>1358</v>
      </c>
      <c r="E4963" s="233"/>
      <c r="F4963" s="234" t="s">
        <v>7979</v>
      </c>
      <c r="G4963" s="235">
        <v>16.52</v>
      </c>
      <c r="H4963" s="233" t="s">
        <v>37</v>
      </c>
      <c r="I4963" s="235">
        <v>9.9600000000000009</v>
      </c>
      <c r="J4963" s="235">
        <v>3.91</v>
      </c>
      <c r="K4963" s="233" t="s">
        <v>37</v>
      </c>
      <c r="L4963" s="235">
        <v>30.39</v>
      </c>
      <c r="M4963" s="236" t="s">
        <v>1570</v>
      </c>
    </row>
    <row r="4964" spans="1:13">
      <c r="A4964" s="106" t="str">
        <f t="shared" si="77"/>
        <v xml:space="preserve">49060 </v>
      </c>
      <c r="B4964" s="231" t="s">
        <v>7980</v>
      </c>
      <c r="C4964" s="232"/>
      <c r="D4964" s="233" t="s">
        <v>1358</v>
      </c>
      <c r="E4964" s="233"/>
      <c r="F4964" s="234" t="s">
        <v>7981</v>
      </c>
      <c r="G4964" s="235">
        <v>18.53</v>
      </c>
      <c r="H4964" s="233" t="s">
        <v>37</v>
      </c>
      <c r="I4964" s="235">
        <v>10.62</v>
      </c>
      <c r="J4964" s="235">
        <v>4.1900000000000004</v>
      </c>
      <c r="K4964" s="233" t="s">
        <v>37</v>
      </c>
      <c r="L4964" s="235">
        <v>33.340000000000003</v>
      </c>
      <c r="M4964" s="236" t="s">
        <v>1570</v>
      </c>
    </row>
    <row r="4965" spans="1:13">
      <c r="A4965" s="106" t="str">
        <f t="shared" si="77"/>
        <v xml:space="preserve">49062 </v>
      </c>
      <c r="B4965" s="231" t="s">
        <v>7982</v>
      </c>
      <c r="C4965" s="232"/>
      <c r="D4965" s="233" t="s">
        <v>1358</v>
      </c>
      <c r="E4965" s="233"/>
      <c r="F4965" s="234" t="s">
        <v>7983</v>
      </c>
      <c r="G4965" s="235">
        <v>12.22</v>
      </c>
      <c r="H4965" s="233" t="s">
        <v>37</v>
      </c>
      <c r="I4965" s="235">
        <v>8.01</v>
      </c>
      <c r="J4965" s="235">
        <v>3.12</v>
      </c>
      <c r="K4965" s="233" t="s">
        <v>37</v>
      </c>
      <c r="L4965" s="235">
        <v>23.35</v>
      </c>
      <c r="M4965" s="236" t="s">
        <v>1570</v>
      </c>
    </row>
    <row r="4966" spans="1:13">
      <c r="A4966" s="106" t="str">
        <f t="shared" si="77"/>
        <v xml:space="preserve">49082 </v>
      </c>
      <c r="B4966" s="231" t="s">
        <v>7984</v>
      </c>
      <c r="C4966" s="232"/>
      <c r="D4966" s="233" t="s">
        <v>1358</v>
      </c>
      <c r="E4966" s="233"/>
      <c r="F4966" s="234" t="s">
        <v>7985</v>
      </c>
      <c r="G4966" s="235">
        <v>1.24</v>
      </c>
      <c r="H4966" s="235">
        <v>4.79</v>
      </c>
      <c r="I4966" s="235">
        <v>0.76</v>
      </c>
      <c r="J4966" s="235">
        <v>0.18</v>
      </c>
      <c r="K4966" s="235">
        <v>6.21</v>
      </c>
      <c r="L4966" s="235">
        <v>2.1800000000000002</v>
      </c>
      <c r="M4966" s="236" t="s">
        <v>1324</v>
      </c>
    </row>
    <row r="4967" spans="1:13">
      <c r="A4967" s="106" t="str">
        <f t="shared" si="77"/>
        <v xml:space="preserve">49083 </v>
      </c>
      <c r="B4967" s="231" t="s">
        <v>7986</v>
      </c>
      <c r="C4967" s="232"/>
      <c r="D4967" s="233" t="s">
        <v>1358</v>
      </c>
      <c r="E4967" s="233"/>
      <c r="F4967" s="234" t="s">
        <v>7987</v>
      </c>
      <c r="G4967" s="235">
        <v>2</v>
      </c>
      <c r="H4967" s="235">
        <v>6.39</v>
      </c>
      <c r="I4967" s="235">
        <v>0.95</v>
      </c>
      <c r="J4967" s="235">
        <v>0.2</v>
      </c>
      <c r="K4967" s="235">
        <v>8.59</v>
      </c>
      <c r="L4967" s="235">
        <v>3.15</v>
      </c>
      <c r="M4967" s="236" t="s">
        <v>1324</v>
      </c>
    </row>
    <row r="4968" spans="1:13">
      <c r="A4968" s="106" t="str">
        <f t="shared" si="77"/>
        <v xml:space="preserve">49084 </v>
      </c>
      <c r="B4968" s="231" t="s">
        <v>7988</v>
      </c>
      <c r="C4968" s="232"/>
      <c r="D4968" s="233" t="s">
        <v>1358</v>
      </c>
      <c r="E4968" s="233"/>
      <c r="F4968" s="234" t="s">
        <v>7989</v>
      </c>
      <c r="G4968" s="235">
        <v>2</v>
      </c>
      <c r="H4968" s="233" t="s">
        <v>37</v>
      </c>
      <c r="I4968" s="235">
        <v>0.74</v>
      </c>
      <c r="J4968" s="235">
        <v>0.48</v>
      </c>
      <c r="K4968" s="233" t="s">
        <v>37</v>
      </c>
      <c r="L4968" s="235">
        <v>3.22</v>
      </c>
      <c r="M4968" s="236" t="s">
        <v>1324</v>
      </c>
    </row>
    <row r="4969" spans="1:13">
      <c r="A4969" s="106" t="str">
        <f t="shared" si="77"/>
        <v xml:space="preserve">49180 </v>
      </c>
      <c r="B4969" s="231" t="s">
        <v>7990</v>
      </c>
      <c r="C4969" s="232"/>
      <c r="D4969" s="233" t="s">
        <v>1358</v>
      </c>
      <c r="E4969" s="233"/>
      <c r="F4969" s="234" t="s">
        <v>7991</v>
      </c>
      <c r="G4969" s="235">
        <v>1.73</v>
      </c>
      <c r="H4969" s="235">
        <v>3.29</v>
      </c>
      <c r="I4969" s="235">
        <v>0.54</v>
      </c>
      <c r="J4969" s="235">
        <v>0.17</v>
      </c>
      <c r="K4969" s="235">
        <v>5.19</v>
      </c>
      <c r="L4969" s="235">
        <v>2.44</v>
      </c>
      <c r="M4969" s="236" t="s">
        <v>1324</v>
      </c>
    </row>
    <row r="4970" spans="1:13">
      <c r="A4970" s="106" t="str">
        <f t="shared" si="77"/>
        <v xml:space="preserve">49185 </v>
      </c>
      <c r="B4970" s="231" t="s">
        <v>7992</v>
      </c>
      <c r="C4970" s="232"/>
      <c r="D4970" s="233" t="s">
        <v>1358</v>
      </c>
      <c r="E4970" s="233"/>
      <c r="F4970" s="234" t="s">
        <v>7993</v>
      </c>
      <c r="G4970" s="235">
        <v>2.35</v>
      </c>
      <c r="H4970" s="235">
        <v>33.42</v>
      </c>
      <c r="I4970" s="235">
        <v>0.91</v>
      </c>
      <c r="J4970" s="235">
        <v>0.28000000000000003</v>
      </c>
      <c r="K4970" s="235">
        <v>36.049999999999997</v>
      </c>
      <c r="L4970" s="235">
        <v>3.54</v>
      </c>
      <c r="M4970" s="236" t="s">
        <v>1324</v>
      </c>
    </row>
    <row r="4971" spans="1:13">
      <c r="A4971" s="106" t="str">
        <f t="shared" si="77"/>
        <v xml:space="preserve">49215 </v>
      </c>
      <c r="B4971" s="231" t="s">
        <v>8000</v>
      </c>
      <c r="C4971" s="232"/>
      <c r="D4971" s="233" t="s">
        <v>1358</v>
      </c>
      <c r="E4971" s="233"/>
      <c r="F4971" s="234" t="s">
        <v>8001</v>
      </c>
      <c r="G4971" s="235">
        <v>37.81</v>
      </c>
      <c r="H4971" s="233" t="s">
        <v>37</v>
      </c>
      <c r="I4971" s="235">
        <v>20.61</v>
      </c>
      <c r="J4971" s="235">
        <v>8.02</v>
      </c>
      <c r="K4971" s="233" t="s">
        <v>37</v>
      </c>
      <c r="L4971" s="235">
        <v>66.44</v>
      </c>
      <c r="M4971" s="236" t="s">
        <v>1570</v>
      </c>
    </row>
    <row r="4972" spans="1:13">
      <c r="A4972" s="106" t="str">
        <f t="shared" si="77"/>
        <v xml:space="preserve">49250 </v>
      </c>
      <c r="B4972" s="231" t="s">
        <v>8002</v>
      </c>
      <c r="C4972" s="232"/>
      <c r="D4972" s="233" t="s">
        <v>1358</v>
      </c>
      <c r="E4972" s="233"/>
      <c r="F4972" s="234" t="s">
        <v>8003</v>
      </c>
      <c r="G4972" s="235">
        <v>9.01</v>
      </c>
      <c r="H4972" s="233" t="s">
        <v>37</v>
      </c>
      <c r="I4972" s="235">
        <v>7.09</v>
      </c>
      <c r="J4972" s="235">
        <v>2.06</v>
      </c>
      <c r="K4972" s="233" t="s">
        <v>37</v>
      </c>
      <c r="L4972" s="235">
        <v>18.16</v>
      </c>
      <c r="M4972" s="236" t="s">
        <v>1570</v>
      </c>
    </row>
    <row r="4973" spans="1:13">
      <c r="A4973" s="106" t="str">
        <f t="shared" si="77"/>
        <v xml:space="preserve">49255 </v>
      </c>
      <c r="B4973" s="231" t="s">
        <v>8004</v>
      </c>
      <c r="C4973" s="232"/>
      <c r="D4973" s="233" t="s">
        <v>1358</v>
      </c>
      <c r="E4973" s="233"/>
      <c r="F4973" s="234" t="s">
        <v>8005</v>
      </c>
      <c r="G4973" s="235">
        <v>12.56</v>
      </c>
      <c r="H4973" s="233" t="s">
        <v>37</v>
      </c>
      <c r="I4973" s="235">
        <v>8.77</v>
      </c>
      <c r="J4973" s="235">
        <v>2.74</v>
      </c>
      <c r="K4973" s="233" t="s">
        <v>37</v>
      </c>
      <c r="L4973" s="235">
        <v>24.07</v>
      </c>
      <c r="M4973" s="236" t="s">
        <v>1570</v>
      </c>
    </row>
    <row r="4974" spans="1:13">
      <c r="A4974" s="106" t="str">
        <f t="shared" si="77"/>
        <v xml:space="preserve">49320 </v>
      </c>
      <c r="B4974" s="231" t="s">
        <v>8006</v>
      </c>
      <c r="C4974" s="232"/>
      <c r="D4974" s="233" t="s">
        <v>1358</v>
      </c>
      <c r="E4974" s="233"/>
      <c r="F4974" s="234" t="s">
        <v>8007</v>
      </c>
      <c r="G4974" s="235">
        <v>5.14</v>
      </c>
      <c r="H4974" s="233" t="s">
        <v>37</v>
      </c>
      <c r="I4974" s="235">
        <v>3.67</v>
      </c>
      <c r="J4974" s="235">
        <v>1.23</v>
      </c>
      <c r="K4974" s="233" t="s">
        <v>37</v>
      </c>
      <c r="L4974" s="235">
        <v>10.039999999999999</v>
      </c>
      <c r="M4974" s="236" t="s">
        <v>1474</v>
      </c>
    </row>
    <row r="4975" spans="1:13">
      <c r="A4975" s="106" t="str">
        <f t="shared" si="77"/>
        <v xml:space="preserve">49321 </v>
      </c>
      <c r="B4975" s="231" t="s">
        <v>8008</v>
      </c>
      <c r="C4975" s="232"/>
      <c r="D4975" s="233" t="s">
        <v>1358</v>
      </c>
      <c r="E4975" s="233"/>
      <c r="F4975" s="234" t="s">
        <v>8009</v>
      </c>
      <c r="G4975" s="235">
        <v>5.44</v>
      </c>
      <c r="H4975" s="233" t="s">
        <v>37</v>
      </c>
      <c r="I4975" s="235">
        <v>3.82</v>
      </c>
      <c r="J4975" s="235">
        <v>1.21</v>
      </c>
      <c r="K4975" s="233" t="s">
        <v>37</v>
      </c>
      <c r="L4975" s="235">
        <v>10.47</v>
      </c>
      <c r="M4975" s="236" t="s">
        <v>1474</v>
      </c>
    </row>
    <row r="4976" spans="1:13">
      <c r="A4976" s="106" t="str">
        <f t="shared" si="77"/>
        <v xml:space="preserve">49322 </v>
      </c>
      <c r="B4976" s="231" t="s">
        <v>8010</v>
      </c>
      <c r="C4976" s="232"/>
      <c r="D4976" s="233" t="s">
        <v>1358</v>
      </c>
      <c r="E4976" s="233"/>
      <c r="F4976" s="234" t="s">
        <v>8011</v>
      </c>
      <c r="G4976" s="235">
        <v>6.01</v>
      </c>
      <c r="H4976" s="233" t="s">
        <v>37</v>
      </c>
      <c r="I4976" s="235">
        <v>3.97</v>
      </c>
      <c r="J4976" s="235">
        <v>1.38</v>
      </c>
      <c r="K4976" s="233" t="s">
        <v>37</v>
      </c>
      <c r="L4976" s="235">
        <v>11.36</v>
      </c>
      <c r="M4976" s="236" t="s">
        <v>1474</v>
      </c>
    </row>
    <row r="4977" spans="1:13">
      <c r="A4977" s="106" t="str">
        <f t="shared" si="77"/>
        <v xml:space="preserve">49323 </v>
      </c>
      <c r="B4977" s="231" t="s">
        <v>8012</v>
      </c>
      <c r="C4977" s="232"/>
      <c r="D4977" s="233" t="s">
        <v>1358</v>
      </c>
      <c r="E4977" s="233"/>
      <c r="F4977" s="234" t="s">
        <v>8013</v>
      </c>
      <c r="G4977" s="235">
        <v>10.23</v>
      </c>
      <c r="H4977" s="233" t="s">
        <v>37</v>
      </c>
      <c r="I4977" s="235">
        <v>6.89</v>
      </c>
      <c r="J4977" s="235">
        <v>2.3199999999999998</v>
      </c>
      <c r="K4977" s="233" t="s">
        <v>37</v>
      </c>
      <c r="L4977" s="235">
        <v>19.440000000000001</v>
      </c>
      <c r="M4977" s="236" t="s">
        <v>1570</v>
      </c>
    </row>
    <row r="4978" spans="1:13">
      <c r="A4978" s="106" t="str">
        <f t="shared" si="77"/>
        <v xml:space="preserve">49324 </v>
      </c>
      <c r="B4978" s="231" t="s">
        <v>8014</v>
      </c>
      <c r="C4978" s="232"/>
      <c r="D4978" s="233" t="s">
        <v>1358</v>
      </c>
      <c r="E4978" s="233"/>
      <c r="F4978" s="234" t="s">
        <v>8015</v>
      </c>
      <c r="G4978" s="235">
        <v>6.32</v>
      </c>
      <c r="H4978" s="233" t="s">
        <v>37</v>
      </c>
      <c r="I4978" s="235">
        <v>3.78</v>
      </c>
      <c r="J4978" s="235">
        <v>1.57</v>
      </c>
      <c r="K4978" s="233" t="s">
        <v>37</v>
      </c>
      <c r="L4978" s="235">
        <v>11.67</v>
      </c>
      <c r="M4978" s="236" t="s">
        <v>1474</v>
      </c>
    </row>
    <row r="4979" spans="1:13">
      <c r="A4979" s="106" t="str">
        <f t="shared" si="77"/>
        <v xml:space="preserve">49325 </v>
      </c>
      <c r="B4979" s="231" t="s">
        <v>8016</v>
      </c>
      <c r="C4979" s="232"/>
      <c r="D4979" s="233" t="s">
        <v>1358</v>
      </c>
      <c r="E4979" s="233"/>
      <c r="F4979" s="234" t="s">
        <v>8017</v>
      </c>
      <c r="G4979" s="235">
        <v>6.82</v>
      </c>
      <c r="H4979" s="233" t="s">
        <v>37</v>
      </c>
      <c r="I4979" s="235">
        <v>3.92</v>
      </c>
      <c r="J4979" s="235">
        <v>1.71</v>
      </c>
      <c r="K4979" s="233" t="s">
        <v>37</v>
      </c>
      <c r="L4979" s="235">
        <v>12.45</v>
      </c>
      <c r="M4979" s="236" t="s">
        <v>1474</v>
      </c>
    </row>
    <row r="4980" spans="1:13">
      <c r="A4980" s="106" t="str">
        <f t="shared" si="77"/>
        <v xml:space="preserve">49326 </v>
      </c>
      <c r="B4980" s="231" t="s">
        <v>8018</v>
      </c>
      <c r="C4980" s="232"/>
      <c r="D4980" s="233" t="s">
        <v>1358</v>
      </c>
      <c r="E4980" s="233"/>
      <c r="F4980" s="234" t="s">
        <v>8019</v>
      </c>
      <c r="G4980" s="235">
        <v>3.5</v>
      </c>
      <c r="H4980" s="233" t="s">
        <v>37</v>
      </c>
      <c r="I4980" s="235">
        <v>1.24</v>
      </c>
      <c r="J4980" s="235">
        <v>0.87</v>
      </c>
      <c r="K4980" s="233" t="s">
        <v>37</v>
      </c>
      <c r="L4980" s="235">
        <v>5.61</v>
      </c>
      <c r="M4980" s="236" t="s">
        <v>1125</v>
      </c>
    </row>
    <row r="4981" spans="1:13">
      <c r="A4981" s="106" t="str">
        <f t="shared" si="77"/>
        <v xml:space="preserve">49327 </v>
      </c>
      <c r="B4981" s="231" t="s">
        <v>8020</v>
      </c>
      <c r="C4981" s="232"/>
      <c r="D4981" s="233" t="s">
        <v>1358</v>
      </c>
      <c r="E4981" s="233"/>
      <c r="F4981" s="234" t="s">
        <v>8021</v>
      </c>
      <c r="G4981" s="235">
        <v>2.38</v>
      </c>
      <c r="H4981" s="233" t="s">
        <v>37</v>
      </c>
      <c r="I4981" s="235">
        <v>0.9</v>
      </c>
      <c r="J4981" s="235">
        <v>0.61</v>
      </c>
      <c r="K4981" s="233" t="s">
        <v>37</v>
      </c>
      <c r="L4981" s="235">
        <v>3.89</v>
      </c>
      <c r="M4981" s="236" t="s">
        <v>1125</v>
      </c>
    </row>
    <row r="4982" spans="1:13">
      <c r="A4982" s="106" t="str">
        <f t="shared" si="77"/>
        <v xml:space="preserve">49329 </v>
      </c>
      <c r="B4982" s="231" t="s">
        <v>8022</v>
      </c>
      <c r="C4982" s="232"/>
      <c r="D4982" s="233" t="s">
        <v>664</v>
      </c>
      <c r="E4982" s="233"/>
      <c r="F4982" s="234" t="s">
        <v>19052</v>
      </c>
      <c r="G4982" s="235">
        <v>0</v>
      </c>
      <c r="H4982" s="235">
        <v>0</v>
      </c>
      <c r="I4982" s="235">
        <v>0</v>
      </c>
      <c r="J4982" s="235">
        <v>0</v>
      </c>
      <c r="K4982" s="235">
        <v>0</v>
      </c>
      <c r="L4982" s="235">
        <v>0</v>
      </c>
      <c r="M4982" s="236" t="s">
        <v>991</v>
      </c>
    </row>
    <row r="4983" spans="1:13">
      <c r="A4983" s="106" t="str">
        <f t="shared" si="77"/>
        <v xml:space="preserve">49400 </v>
      </c>
      <c r="B4983" s="231" t="s">
        <v>8023</v>
      </c>
      <c r="C4983" s="232"/>
      <c r="D4983" s="233" t="s">
        <v>1358</v>
      </c>
      <c r="E4983" s="233"/>
      <c r="F4983" s="234" t="s">
        <v>8024</v>
      </c>
      <c r="G4983" s="235">
        <v>1.88</v>
      </c>
      <c r="H4983" s="235">
        <v>2.35</v>
      </c>
      <c r="I4983" s="235">
        <v>0.56999999999999995</v>
      </c>
      <c r="J4983" s="235">
        <v>0.21</v>
      </c>
      <c r="K4983" s="235">
        <v>4.4400000000000004</v>
      </c>
      <c r="L4983" s="235">
        <v>2.66</v>
      </c>
      <c r="M4983" s="236" t="s">
        <v>1324</v>
      </c>
    </row>
    <row r="4984" spans="1:13">
      <c r="A4984" s="106" t="str">
        <f t="shared" si="77"/>
        <v xml:space="preserve">49402 </v>
      </c>
      <c r="B4984" s="231" t="s">
        <v>8025</v>
      </c>
      <c r="C4984" s="232"/>
      <c r="D4984" s="233" t="s">
        <v>1358</v>
      </c>
      <c r="E4984" s="233"/>
      <c r="F4984" s="234" t="s">
        <v>8026</v>
      </c>
      <c r="G4984" s="235">
        <v>14.09</v>
      </c>
      <c r="H4984" s="233" t="s">
        <v>37</v>
      </c>
      <c r="I4984" s="235">
        <v>8.39</v>
      </c>
      <c r="J4984" s="235">
        <v>3.4</v>
      </c>
      <c r="K4984" s="233" t="s">
        <v>37</v>
      </c>
      <c r="L4984" s="235">
        <v>25.88</v>
      </c>
      <c r="M4984" s="236" t="s">
        <v>1570</v>
      </c>
    </row>
    <row r="4985" spans="1:13">
      <c r="A4985" s="106" t="str">
        <f t="shared" si="77"/>
        <v xml:space="preserve">49405 </v>
      </c>
      <c r="B4985" s="231" t="s">
        <v>8027</v>
      </c>
      <c r="C4985" s="232"/>
      <c r="D4985" s="233" t="s">
        <v>1358</v>
      </c>
      <c r="E4985" s="233"/>
      <c r="F4985" s="234" t="s">
        <v>8028</v>
      </c>
      <c r="G4985" s="235">
        <v>4</v>
      </c>
      <c r="H4985" s="235">
        <v>21.12</v>
      </c>
      <c r="I4985" s="235">
        <v>1.31</v>
      </c>
      <c r="J4985" s="235">
        <v>0.4</v>
      </c>
      <c r="K4985" s="235">
        <v>25.52</v>
      </c>
      <c r="L4985" s="235">
        <v>5.71</v>
      </c>
      <c r="M4985" s="236" t="s">
        <v>1324</v>
      </c>
    </row>
    <row r="4986" spans="1:13">
      <c r="A4986" s="106" t="str">
        <f t="shared" si="77"/>
        <v xml:space="preserve">49406 </v>
      </c>
      <c r="B4986" s="231" t="s">
        <v>8029</v>
      </c>
      <c r="C4986" s="232"/>
      <c r="D4986" s="233" t="s">
        <v>1358</v>
      </c>
      <c r="E4986" s="233"/>
      <c r="F4986" s="234" t="s">
        <v>8030</v>
      </c>
      <c r="G4986" s="235">
        <v>4</v>
      </c>
      <c r="H4986" s="235">
        <v>21.12</v>
      </c>
      <c r="I4986" s="235">
        <v>1.31</v>
      </c>
      <c r="J4986" s="235">
        <v>0.4</v>
      </c>
      <c r="K4986" s="235">
        <v>25.52</v>
      </c>
      <c r="L4986" s="235">
        <v>5.71</v>
      </c>
      <c r="M4986" s="236" t="s">
        <v>1324</v>
      </c>
    </row>
    <row r="4987" spans="1:13">
      <c r="A4987" s="106" t="str">
        <f t="shared" si="77"/>
        <v xml:space="preserve">49407 </v>
      </c>
      <c r="B4987" s="231" t="s">
        <v>8031</v>
      </c>
      <c r="C4987" s="232"/>
      <c r="D4987" s="233" t="s">
        <v>1358</v>
      </c>
      <c r="E4987" s="233"/>
      <c r="F4987" s="234" t="s">
        <v>8032</v>
      </c>
      <c r="G4987" s="235">
        <v>4.25</v>
      </c>
      <c r="H4987" s="235">
        <v>17.09</v>
      </c>
      <c r="I4987" s="235">
        <v>1.33</v>
      </c>
      <c r="J4987" s="235">
        <v>0.49</v>
      </c>
      <c r="K4987" s="235">
        <v>21.83</v>
      </c>
      <c r="L4987" s="235">
        <v>6.07</v>
      </c>
      <c r="M4987" s="236" t="s">
        <v>1324</v>
      </c>
    </row>
    <row r="4988" spans="1:13">
      <c r="A4988" s="106" t="str">
        <f t="shared" si="77"/>
        <v xml:space="preserve">49411 </v>
      </c>
      <c r="B4988" s="231" t="s">
        <v>8033</v>
      </c>
      <c r="C4988" s="232"/>
      <c r="D4988" s="233" t="s">
        <v>1358</v>
      </c>
      <c r="E4988" s="233"/>
      <c r="F4988" s="234" t="s">
        <v>8034</v>
      </c>
      <c r="G4988" s="235">
        <v>3.57</v>
      </c>
      <c r="H4988" s="235">
        <v>10.32</v>
      </c>
      <c r="I4988" s="235">
        <v>1.63</v>
      </c>
      <c r="J4988" s="235">
        <v>0.34</v>
      </c>
      <c r="K4988" s="235">
        <v>14.23</v>
      </c>
      <c r="L4988" s="235">
        <v>5.54</v>
      </c>
      <c r="M4988" s="236" t="s">
        <v>1324</v>
      </c>
    </row>
    <row r="4989" spans="1:13">
      <c r="A4989" s="106" t="str">
        <f t="shared" si="77"/>
        <v xml:space="preserve">49412 </v>
      </c>
      <c r="B4989" s="231" t="s">
        <v>8035</v>
      </c>
      <c r="C4989" s="232"/>
      <c r="D4989" s="233" t="s">
        <v>1358</v>
      </c>
      <c r="E4989" s="233"/>
      <c r="F4989" s="234" t="s">
        <v>8036</v>
      </c>
      <c r="G4989" s="235">
        <v>1.5</v>
      </c>
      <c r="H4989" s="233" t="s">
        <v>37</v>
      </c>
      <c r="I4989" s="235">
        <v>0.56000000000000005</v>
      </c>
      <c r="J4989" s="235">
        <v>0.39</v>
      </c>
      <c r="K4989" s="233" t="s">
        <v>37</v>
      </c>
      <c r="L4989" s="235">
        <v>2.4500000000000002</v>
      </c>
      <c r="M4989" s="236" t="s">
        <v>1125</v>
      </c>
    </row>
    <row r="4990" spans="1:13">
      <c r="A4990" s="106" t="str">
        <f t="shared" si="77"/>
        <v xml:space="preserve">49418 </v>
      </c>
      <c r="B4990" s="231" t="s">
        <v>8037</v>
      </c>
      <c r="C4990" s="232"/>
      <c r="D4990" s="233" t="s">
        <v>1358</v>
      </c>
      <c r="E4990" s="233"/>
      <c r="F4990" s="234" t="s">
        <v>8038</v>
      </c>
      <c r="G4990" s="235">
        <v>3.96</v>
      </c>
      <c r="H4990" s="235">
        <v>23.85</v>
      </c>
      <c r="I4990" s="235">
        <v>1.52</v>
      </c>
      <c r="J4990" s="235">
        <v>0.44</v>
      </c>
      <c r="K4990" s="235">
        <v>28.25</v>
      </c>
      <c r="L4990" s="235">
        <v>5.92</v>
      </c>
      <c r="M4990" s="236" t="s">
        <v>1324</v>
      </c>
    </row>
    <row r="4991" spans="1:13">
      <c r="A4991" s="106" t="str">
        <f t="shared" si="77"/>
        <v xml:space="preserve">49419 </v>
      </c>
      <c r="B4991" s="231" t="s">
        <v>8039</v>
      </c>
      <c r="C4991" s="232"/>
      <c r="D4991" s="233" t="s">
        <v>1358</v>
      </c>
      <c r="E4991" s="233"/>
      <c r="F4991" s="234" t="s">
        <v>8040</v>
      </c>
      <c r="G4991" s="235">
        <v>7.08</v>
      </c>
      <c r="H4991" s="233" t="s">
        <v>37</v>
      </c>
      <c r="I4991" s="235">
        <v>3.84</v>
      </c>
      <c r="J4991" s="235">
        <v>1.53</v>
      </c>
      <c r="K4991" s="233" t="s">
        <v>37</v>
      </c>
      <c r="L4991" s="235">
        <v>12.45</v>
      </c>
      <c r="M4991" s="236" t="s">
        <v>1570</v>
      </c>
    </row>
    <row r="4992" spans="1:13">
      <c r="A4992" s="106" t="str">
        <f t="shared" si="77"/>
        <v xml:space="preserve">49421 </v>
      </c>
      <c r="B4992" s="231" t="s">
        <v>8041</v>
      </c>
      <c r="C4992" s="232"/>
      <c r="D4992" s="233" t="s">
        <v>1358</v>
      </c>
      <c r="E4992" s="233"/>
      <c r="F4992" s="234" t="s">
        <v>8042</v>
      </c>
      <c r="G4992" s="235">
        <v>4.21</v>
      </c>
      <c r="H4992" s="233" t="s">
        <v>37</v>
      </c>
      <c r="I4992" s="235">
        <v>1.56</v>
      </c>
      <c r="J4992" s="235">
        <v>1</v>
      </c>
      <c r="K4992" s="233" t="s">
        <v>37</v>
      </c>
      <c r="L4992" s="235">
        <v>6.77</v>
      </c>
      <c r="M4992" s="236" t="s">
        <v>1324</v>
      </c>
    </row>
    <row r="4993" spans="1:13">
      <c r="A4993" s="106" t="str">
        <f t="shared" si="77"/>
        <v xml:space="preserve">49422 </v>
      </c>
      <c r="B4993" s="231" t="s">
        <v>8043</v>
      </c>
      <c r="C4993" s="232"/>
      <c r="D4993" s="233" t="s">
        <v>1358</v>
      </c>
      <c r="E4993" s="233"/>
      <c r="F4993" s="234" t="s">
        <v>8044</v>
      </c>
      <c r="G4993" s="235">
        <v>4</v>
      </c>
      <c r="H4993" s="233" t="s">
        <v>37</v>
      </c>
      <c r="I4993" s="235">
        <v>1.68</v>
      </c>
      <c r="J4993" s="235">
        <v>0.92</v>
      </c>
      <c r="K4993" s="233" t="s">
        <v>37</v>
      </c>
      <c r="L4993" s="235">
        <v>6.6</v>
      </c>
      <c r="M4993" s="236" t="s">
        <v>1324</v>
      </c>
    </row>
    <row r="4994" spans="1:13">
      <c r="A4994" s="106" t="str">
        <f t="shared" si="77"/>
        <v xml:space="preserve">49423 </v>
      </c>
      <c r="B4994" s="231" t="s">
        <v>8045</v>
      </c>
      <c r="C4994" s="232"/>
      <c r="D4994" s="233" t="s">
        <v>1358</v>
      </c>
      <c r="E4994" s="233"/>
      <c r="F4994" s="234" t="s">
        <v>8046</v>
      </c>
      <c r="G4994" s="235">
        <v>1.46</v>
      </c>
      <c r="H4994" s="235">
        <v>15.08</v>
      </c>
      <c r="I4994" s="235">
        <v>0.45</v>
      </c>
      <c r="J4994" s="235">
        <v>0.16</v>
      </c>
      <c r="K4994" s="235">
        <v>16.7</v>
      </c>
      <c r="L4994" s="235">
        <v>2.0699999999999998</v>
      </c>
      <c r="M4994" s="236" t="s">
        <v>1324</v>
      </c>
    </row>
    <row r="4995" spans="1:13">
      <c r="A4995" s="106" t="str">
        <f t="shared" ref="A4995:A5058" si="78">B4995&amp;" "&amp;C4995</f>
        <v xml:space="preserve">49424 </v>
      </c>
      <c r="B4995" s="231" t="s">
        <v>8047</v>
      </c>
      <c r="C4995" s="232"/>
      <c r="D4995" s="233" t="s">
        <v>1358</v>
      </c>
      <c r="E4995" s="233"/>
      <c r="F4995" s="234" t="s">
        <v>8048</v>
      </c>
      <c r="G4995" s="235">
        <v>0.76</v>
      </c>
      <c r="H4995" s="235">
        <v>4.3899999999999997</v>
      </c>
      <c r="I4995" s="235">
        <v>0.26</v>
      </c>
      <c r="J4995" s="235">
        <v>7.0000000000000007E-2</v>
      </c>
      <c r="K4995" s="235">
        <v>5.22</v>
      </c>
      <c r="L4995" s="235">
        <v>1.0900000000000001</v>
      </c>
      <c r="M4995" s="236" t="s">
        <v>1324</v>
      </c>
    </row>
    <row r="4996" spans="1:13">
      <c r="A4996" s="106" t="str">
        <f t="shared" si="78"/>
        <v xml:space="preserve">49425 </v>
      </c>
      <c r="B4996" s="231" t="s">
        <v>8049</v>
      </c>
      <c r="C4996" s="232"/>
      <c r="D4996" s="233" t="s">
        <v>1358</v>
      </c>
      <c r="E4996" s="233"/>
      <c r="F4996" s="234" t="s">
        <v>8050</v>
      </c>
      <c r="G4996" s="235">
        <v>12.22</v>
      </c>
      <c r="H4996" s="233" t="s">
        <v>37</v>
      </c>
      <c r="I4996" s="235">
        <v>8.3800000000000008</v>
      </c>
      <c r="J4996" s="235">
        <v>3.12</v>
      </c>
      <c r="K4996" s="233" t="s">
        <v>37</v>
      </c>
      <c r="L4996" s="235">
        <v>23.72</v>
      </c>
      <c r="M4996" s="236" t="s">
        <v>1570</v>
      </c>
    </row>
    <row r="4997" spans="1:13">
      <c r="A4997" s="106" t="str">
        <f t="shared" si="78"/>
        <v xml:space="preserve">49426 </v>
      </c>
      <c r="B4997" s="231" t="s">
        <v>8051</v>
      </c>
      <c r="C4997" s="232"/>
      <c r="D4997" s="233" t="s">
        <v>1358</v>
      </c>
      <c r="E4997" s="233"/>
      <c r="F4997" s="234" t="s">
        <v>8052</v>
      </c>
      <c r="G4997" s="235">
        <v>10.41</v>
      </c>
      <c r="H4997" s="233" t="s">
        <v>37</v>
      </c>
      <c r="I4997" s="235">
        <v>7.31</v>
      </c>
      <c r="J4997" s="235">
        <v>2.65</v>
      </c>
      <c r="K4997" s="233" t="s">
        <v>37</v>
      </c>
      <c r="L4997" s="235">
        <v>20.37</v>
      </c>
      <c r="M4997" s="236" t="s">
        <v>1570</v>
      </c>
    </row>
    <row r="4998" spans="1:13">
      <c r="A4998" s="106" t="str">
        <f t="shared" si="78"/>
        <v xml:space="preserve">49427 </v>
      </c>
      <c r="B4998" s="231" t="s">
        <v>8053</v>
      </c>
      <c r="C4998" s="232"/>
      <c r="D4998" s="233" t="s">
        <v>1358</v>
      </c>
      <c r="E4998" s="233"/>
      <c r="F4998" s="234" t="s">
        <v>8054</v>
      </c>
      <c r="G4998" s="235">
        <v>0.89</v>
      </c>
      <c r="H4998" s="233" t="s">
        <v>37</v>
      </c>
      <c r="I4998" s="235">
        <v>0.16</v>
      </c>
      <c r="J4998" s="235">
        <v>0.12</v>
      </c>
      <c r="K4998" s="233" t="s">
        <v>37</v>
      </c>
      <c r="L4998" s="235">
        <v>1.17</v>
      </c>
      <c r="M4998" s="236" t="s">
        <v>1324</v>
      </c>
    </row>
    <row r="4999" spans="1:13">
      <c r="A4999" s="106" t="str">
        <f t="shared" si="78"/>
        <v xml:space="preserve">49428 </v>
      </c>
      <c r="B4999" s="231" t="s">
        <v>8055</v>
      </c>
      <c r="C4999" s="232"/>
      <c r="D4999" s="233" t="s">
        <v>1358</v>
      </c>
      <c r="E4999" s="233"/>
      <c r="F4999" s="234" t="s">
        <v>8056</v>
      </c>
      <c r="G4999" s="235">
        <v>6.87</v>
      </c>
      <c r="H4999" s="233" t="s">
        <v>37</v>
      </c>
      <c r="I4999" s="235">
        <v>4.45</v>
      </c>
      <c r="J4999" s="235">
        <v>1.76</v>
      </c>
      <c r="K4999" s="233" t="s">
        <v>37</v>
      </c>
      <c r="L4999" s="235">
        <v>13.08</v>
      </c>
      <c r="M4999" s="236" t="s">
        <v>1474</v>
      </c>
    </row>
    <row r="5000" spans="1:13">
      <c r="A5000" s="106" t="str">
        <f t="shared" si="78"/>
        <v xml:space="preserve">49429 </v>
      </c>
      <c r="B5000" s="231" t="s">
        <v>8057</v>
      </c>
      <c r="C5000" s="232"/>
      <c r="D5000" s="233" t="s">
        <v>1358</v>
      </c>
      <c r="E5000" s="233"/>
      <c r="F5000" s="234" t="s">
        <v>8058</v>
      </c>
      <c r="G5000" s="235">
        <v>7.44</v>
      </c>
      <c r="H5000" s="233" t="s">
        <v>37</v>
      </c>
      <c r="I5000" s="235">
        <v>4.53</v>
      </c>
      <c r="J5000" s="235">
        <v>1.9</v>
      </c>
      <c r="K5000" s="233" t="s">
        <v>37</v>
      </c>
      <c r="L5000" s="235">
        <v>13.87</v>
      </c>
      <c r="M5000" s="236" t="s">
        <v>1474</v>
      </c>
    </row>
    <row r="5001" spans="1:13">
      <c r="A5001" s="106" t="str">
        <f t="shared" si="78"/>
        <v xml:space="preserve">49435 </v>
      </c>
      <c r="B5001" s="231" t="s">
        <v>8059</v>
      </c>
      <c r="C5001" s="232"/>
      <c r="D5001" s="233" t="s">
        <v>1358</v>
      </c>
      <c r="E5001" s="233"/>
      <c r="F5001" s="234" t="s">
        <v>8060</v>
      </c>
      <c r="G5001" s="235">
        <v>2.25</v>
      </c>
      <c r="H5001" s="233" t="s">
        <v>37</v>
      </c>
      <c r="I5001" s="235">
        <v>0.71</v>
      </c>
      <c r="J5001" s="235">
        <v>0.57999999999999996</v>
      </c>
      <c r="K5001" s="233" t="s">
        <v>37</v>
      </c>
      <c r="L5001" s="235">
        <v>3.54</v>
      </c>
      <c r="M5001" s="236" t="s">
        <v>1125</v>
      </c>
    </row>
    <row r="5002" spans="1:13">
      <c r="A5002" s="106" t="str">
        <f t="shared" si="78"/>
        <v xml:space="preserve">49436 </v>
      </c>
      <c r="B5002" s="231" t="s">
        <v>8061</v>
      </c>
      <c r="C5002" s="232"/>
      <c r="D5002" s="233" t="s">
        <v>1358</v>
      </c>
      <c r="E5002" s="233"/>
      <c r="F5002" s="234" t="s">
        <v>8062</v>
      </c>
      <c r="G5002" s="235">
        <v>2.72</v>
      </c>
      <c r="H5002" s="235">
        <v>12.29</v>
      </c>
      <c r="I5002" s="235">
        <v>2.25</v>
      </c>
      <c r="J5002" s="235">
        <v>0.68</v>
      </c>
      <c r="K5002" s="235">
        <v>15.69</v>
      </c>
      <c r="L5002" s="235">
        <v>5.65</v>
      </c>
      <c r="M5002" s="236" t="s">
        <v>1474</v>
      </c>
    </row>
    <row r="5003" spans="1:13">
      <c r="A5003" s="106" t="str">
        <f t="shared" si="78"/>
        <v xml:space="preserve">49440 </v>
      </c>
      <c r="B5003" s="231" t="s">
        <v>8063</v>
      </c>
      <c r="C5003" s="232"/>
      <c r="D5003" s="233" t="s">
        <v>1358</v>
      </c>
      <c r="E5003" s="233"/>
      <c r="F5003" s="234" t="s">
        <v>8064</v>
      </c>
      <c r="G5003" s="235">
        <v>3.93</v>
      </c>
      <c r="H5003" s="235">
        <v>19.59</v>
      </c>
      <c r="I5003" s="235">
        <v>1.67</v>
      </c>
      <c r="J5003" s="235">
        <v>0.42</v>
      </c>
      <c r="K5003" s="235">
        <v>23.94</v>
      </c>
      <c r="L5003" s="235">
        <v>6.02</v>
      </c>
      <c r="M5003" s="236" t="s">
        <v>1474</v>
      </c>
    </row>
    <row r="5004" spans="1:13">
      <c r="A5004" s="106" t="str">
        <f t="shared" si="78"/>
        <v xml:space="preserve">49441 </v>
      </c>
      <c r="B5004" s="231" t="s">
        <v>8065</v>
      </c>
      <c r="C5004" s="232"/>
      <c r="D5004" s="233" t="s">
        <v>1358</v>
      </c>
      <c r="E5004" s="233"/>
      <c r="F5004" s="234" t="s">
        <v>8066</v>
      </c>
      <c r="G5004" s="235">
        <v>4.5199999999999996</v>
      </c>
      <c r="H5004" s="235">
        <v>22.65</v>
      </c>
      <c r="I5004" s="235">
        <v>1.99</v>
      </c>
      <c r="J5004" s="235">
        <v>0.65</v>
      </c>
      <c r="K5004" s="235">
        <v>27.82</v>
      </c>
      <c r="L5004" s="235">
        <v>7.16</v>
      </c>
      <c r="M5004" s="236" t="s">
        <v>1474</v>
      </c>
    </row>
    <row r="5005" spans="1:13">
      <c r="A5005" s="106" t="str">
        <f t="shared" si="78"/>
        <v xml:space="preserve">49442 </v>
      </c>
      <c r="B5005" s="231" t="s">
        <v>8067</v>
      </c>
      <c r="C5005" s="232"/>
      <c r="D5005" s="233" t="s">
        <v>1358</v>
      </c>
      <c r="E5005" s="233"/>
      <c r="F5005" s="234" t="s">
        <v>8068</v>
      </c>
      <c r="G5005" s="235">
        <v>3.75</v>
      </c>
      <c r="H5005" s="235">
        <v>18.670000000000002</v>
      </c>
      <c r="I5005" s="235">
        <v>2.0499999999999998</v>
      </c>
      <c r="J5005" s="235">
        <v>0.34</v>
      </c>
      <c r="K5005" s="235">
        <v>22.76</v>
      </c>
      <c r="L5005" s="235">
        <v>6.14</v>
      </c>
      <c r="M5005" s="236" t="s">
        <v>1474</v>
      </c>
    </row>
    <row r="5006" spans="1:13">
      <c r="A5006" s="106" t="str">
        <f t="shared" si="78"/>
        <v xml:space="preserve">49446 </v>
      </c>
      <c r="B5006" s="231" t="s">
        <v>8069</v>
      </c>
      <c r="C5006" s="232"/>
      <c r="D5006" s="233" t="s">
        <v>1358</v>
      </c>
      <c r="E5006" s="233"/>
      <c r="F5006" s="234" t="s">
        <v>8070</v>
      </c>
      <c r="G5006" s="235">
        <v>3.06</v>
      </c>
      <c r="H5006" s="235">
        <v>19.59</v>
      </c>
      <c r="I5006" s="235">
        <v>0.91</v>
      </c>
      <c r="J5006" s="235">
        <v>0.32</v>
      </c>
      <c r="K5006" s="235">
        <v>22.97</v>
      </c>
      <c r="L5006" s="235">
        <v>4.29</v>
      </c>
      <c r="M5006" s="236" t="s">
        <v>1324</v>
      </c>
    </row>
    <row r="5007" spans="1:13">
      <c r="A5007" s="106" t="str">
        <f t="shared" si="78"/>
        <v xml:space="preserve">49450 </v>
      </c>
      <c r="B5007" s="231" t="s">
        <v>8071</v>
      </c>
      <c r="C5007" s="232"/>
      <c r="D5007" s="233" t="s">
        <v>1358</v>
      </c>
      <c r="E5007" s="233"/>
      <c r="F5007" s="234" t="s">
        <v>8072</v>
      </c>
      <c r="G5007" s="235">
        <v>1.36</v>
      </c>
      <c r="H5007" s="235">
        <v>15.47</v>
      </c>
      <c r="I5007" s="235">
        <v>0.42</v>
      </c>
      <c r="J5007" s="235">
        <v>0.16</v>
      </c>
      <c r="K5007" s="235">
        <v>16.989999999999998</v>
      </c>
      <c r="L5007" s="235">
        <v>1.94</v>
      </c>
      <c r="M5007" s="236" t="s">
        <v>1324</v>
      </c>
    </row>
    <row r="5008" spans="1:13">
      <c r="A5008" s="106" t="str">
        <f t="shared" si="78"/>
        <v xml:space="preserve">49451 </v>
      </c>
      <c r="B5008" s="231" t="s">
        <v>8073</v>
      </c>
      <c r="C5008" s="232"/>
      <c r="D5008" s="233" t="s">
        <v>1358</v>
      </c>
      <c r="E5008" s="233"/>
      <c r="F5008" s="234" t="s">
        <v>8074</v>
      </c>
      <c r="G5008" s="235">
        <v>1.84</v>
      </c>
      <c r="H5008" s="235">
        <v>16.14</v>
      </c>
      <c r="I5008" s="235">
        <v>0.56000000000000005</v>
      </c>
      <c r="J5008" s="235">
        <v>0.2</v>
      </c>
      <c r="K5008" s="235">
        <v>18.18</v>
      </c>
      <c r="L5008" s="235">
        <v>2.6</v>
      </c>
      <c r="M5008" s="236" t="s">
        <v>1324</v>
      </c>
    </row>
    <row r="5009" spans="1:13">
      <c r="A5009" s="106" t="str">
        <f t="shared" si="78"/>
        <v xml:space="preserve">49452 </v>
      </c>
      <c r="B5009" s="231" t="s">
        <v>8075</v>
      </c>
      <c r="C5009" s="232"/>
      <c r="D5009" s="233" t="s">
        <v>1358</v>
      </c>
      <c r="E5009" s="233"/>
      <c r="F5009" s="234" t="s">
        <v>8076</v>
      </c>
      <c r="G5009" s="235">
        <v>2.86</v>
      </c>
      <c r="H5009" s="235">
        <v>18.96</v>
      </c>
      <c r="I5009" s="235">
        <v>0.85</v>
      </c>
      <c r="J5009" s="235">
        <v>0.28999999999999998</v>
      </c>
      <c r="K5009" s="235">
        <v>22.11</v>
      </c>
      <c r="L5009" s="235">
        <v>4</v>
      </c>
      <c r="M5009" s="236" t="s">
        <v>1324</v>
      </c>
    </row>
    <row r="5010" spans="1:13">
      <c r="A5010" s="106" t="str">
        <f t="shared" si="78"/>
        <v xml:space="preserve">49460 </v>
      </c>
      <c r="B5010" s="231" t="s">
        <v>8077</v>
      </c>
      <c r="C5010" s="232"/>
      <c r="D5010" s="233" t="s">
        <v>1358</v>
      </c>
      <c r="E5010" s="233"/>
      <c r="F5010" s="234" t="s">
        <v>8078</v>
      </c>
      <c r="G5010" s="235">
        <v>0.96</v>
      </c>
      <c r="H5010" s="235">
        <v>19.59</v>
      </c>
      <c r="I5010" s="235">
        <v>0.41</v>
      </c>
      <c r="J5010" s="235">
        <v>0.13</v>
      </c>
      <c r="K5010" s="235">
        <v>20.68</v>
      </c>
      <c r="L5010" s="235">
        <v>1.5</v>
      </c>
      <c r="M5010" s="236" t="s">
        <v>1324</v>
      </c>
    </row>
    <row r="5011" spans="1:13">
      <c r="A5011" s="106" t="str">
        <f t="shared" si="78"/>
        <v xml:space="preserve">49465 </v>
      </c>
      <c r="B5011" s="231" t="s">
        <v>8079</v>
      </c>
      <c r="C5011" s="232"/>
      <c r="D5011" s="233" t="s">
        <v>1358</v>
      </c>
      <c r="E5011" s="233"/>
      <c r="F5011" s="234" t="s">
        <v>8080</v>
      </c>
      <c r="G5011" s="235">
        <v>0.62</v>
      </c>
      <c r="H5011" s="235">
        <v>3.34</v>
      </c>
      <c r="I5011" s="235">
        <v>0.22</v>
      </c>
      <c r="J5011" s="235">
        <v>0.05</v>
      </c>
      <c r="K5011" s="235">
        <v>4.01</v>
      </c>
      <c r="L5011" s="235">
        <v>0.89</v>
      </c>
      <c r="M5011" s="236" t="s">
        <v>1324</v>
      </c>
    </row>
    <row r="5012" spans="1:13">
      <c r="A5012" s="106" t="str">
        <f t="shared" si="78"/>
        <v xml:space="preserve">49491 </v>
      </c>
      <c r="B5012" s="231" t="s">
        <v>8081</v>
      </c>
      <c r="C5012" s="232"/>
      <c r="D5012" s="233" t="s">
        <v>1358</v>
      </c>
      <c r="E5012" s="233"/>
      <c r="F5012" s="234" t="s">
        <v>8082</v>
      </c>
      <c r="G5012" s="235">
        <v>12.53</v>
      </c>
      <c r="H5012" s="233" t="s">
        <v>37</v>
      </c>
      <c r="I5012" s="235">
        <v>8.5500000000000007</v>
      </c>
      <c r="J5012" s="235">
        <v>3.18</v>
      </c>
      <c r="K5012" s="233" t="s">
        <v>37</v>
      </c>
      <c r="L5012" s="235">
        <v>24.26</v>
      </c>
      <c r="M5012" s="236" t="s">
        <v>1570</v>
      </c>
    </row>
    <row r="5013" spans="1:13">
      <c r="A5013" s="106" t="str">
        <f t="shared" si="78"/>
        <v xml:space="preserve">49492 </v>
      </c>
      <c r="B5013" s="231" t="s">
        <v>8083</v>
      </c>
      <c r="C5013" s="232"/>
      <c r="D5013" s="233" t="s">
        <v>1358</v>
      </c>
      <c r="E5013" s="233"/>
      <c r="F5013" s="234" t="s">
        <v>8084</v>
      </c>
      <c r="G5013" s="235">
        <v>15.43</v>
      </c>
      <c r="H5013" s="233" t="s">
        <v>37</v>
      </c>
      <c r="I5013" s="235">
        <v>9.76</v>
      </c>
      <c r="J5013" s="235">
        <v>3.92</v>
      </c>
      <c r="K5013" s="233" t="s">
        <v>37</v>
      </c>
      <c r="L5013" s="235">
        <v>29.11</v>
      </c>
      <c r="M5013" s="236" t="s">
        <v>1570</v>
      </c>
    </row>
    <row r="5014" spans="1:13">
      <c r="A5014" s="106" t="str">
        <f t="shared" si="78"/>
        <v xml:space="preserve">49495 </v>
      </c>
      <c r="B5014" s="231" t="s">
        <v>8085</v>
      </c>
      <c r="C5014" s="232"/>
      <c r="D5014" s="233" t="s">
        <v>1358</v>
      </c>
      <c r="E5014" s="233"/>
      <c r="F5014" s="234" t="s">
        <v>8086</v>
      </c>
      <c r="G5014" s="235">
        <v>6.2</v>
      </c>
      <c r="H5014" s="233" t="s">
        <v>37</v>
      </c>
      <c r="I5014" s="235">
        <v>4.72</v>
      </c>
      <c r="J5014" s="235">
        <v>1.58</v>
      </c>
      <c r="K5014" s="233" t="s">
        <v>37</v>
      </c>
      <c r="L5014" s="235">
        <v>12.5</v>
      </c>
      <c r="M5014" s="236" t="s">
        <v>1570</v>
      </c>
    </row>
    <row r="5015" spans="1:13">
      <c r="A5015" s="106" t="str">
        <f t="shared" si="78"/>
        <v xml:space="preserve">49496 </v>
      </c>
      <c r="B5015" s="231" t="s">
        <v>8087</v>
      </c>
      <c r="C5015" s="232"/>
      <c r="D5015" s="233" t="s">
        <v>1358</v>
      </c>
      <c r="E5015" s="233"/>
      <c r="F5015" s="234" t="s">
        <v>8088</v>
      </c>
      <c r="G5015" s="235">
        <v>9.42</v>
      </c>
      <c r="H5015" s="233" t="s">
        <v>37</v>
      </c>
      <c r="I5015" s="235">
        <v>6.96</v>
      </c>
      <c r="J5015" s="235">
        <v>2.39</v>
      </c>
      <c r="K5015" s="233" t="s">
        <v>37</v>
      </c>
      <c r="L5015" s="235">
        <v>18.77</v>
      </c>
      <c r="M5015" s="236" t="s">
        <v>1570</v>
      </c>
    </row>
    <row r="5016" spans="1:13">
      <c r="A5016" s="106" t="str">
        <f t="shared" si="78"/>
        <v xml:space="preserve">49500 </v>
      </c>
      <c r="B5016" s="231" t="s">
        <v>8089</v>
      </c>
      <c r="C5016" s="232"/>
      <c r="D5016" s="233" t="s">
        <v>1358</v>
      </c>
      <c r="E5016" s="233"/>
      <c r="F5016" s="234" t="s">
        <v>8090</v>
      </c>
      <c r="G5016" s="235">
        <v>5.84</v>
      </c>
      <c r="H5016" s="233" t="s">
        <v>37</v>
      </c>
      <c r="I5016" s="235">
        <v>5.43</v>
      </c>
      <c r="J5016" s="235">
        <v>1.5</v>
      </c>
      <c r="K5016" s="233" t="s">
        <v>37</v>
      </c>
      <c r="L5016" s="235">
        <v>12.77</v>
      </c>
      <c r="M5016" s="236" t="s">
        <v>1570</v>
      </c>
    </row>
    <row r="5017" spans="1:13">
      <c r="A5017" s="106" t="str">
        <f t="shared" si="78"/>
        <v xml:space="preserve">49501 </v>
      </c>
      <c r="B5017" s="231" t="s">
        <v>8091</v>
      </c>
      <c r="C5017" s="232"/>
      <c r="D5017" s="233" t="s">
        <v>1358</v>
      </c>
      <c r="E5017" s="233"/>
      <c r="F5017" s="234" t="s">
        <v>8092</v>
      </c>
      <c r="G5017" s="235">
        <v>9.36</v>
      </c>
      <c r="H5017" s="233" t="s">
        <v>37</v>
      </c>
      <c r="I5017" s="235">
        <v>6.75</v>
      </c>
      <c r="J5017" s="235">
        <v>2.39</v>
      </c>
      <c r="K5017" s="233" t="s">
        <v>37</v>
      </c>
      <c r="L5017" s="235">
        <v>18.5</v>
      </c>
      <c r="M5017" s="236" t="s">
        <v>1570</v>
      </c>
    </row>
    <row r="5018" spans="1:13">
      <c r="A5018" s="106" t="str">
        <f t="shared" si="78"/>
        <v xml:space="preserve">49505 </v>
      </c>
      <c r="B5018" s="231" t="s">
        <v>8093</v>
      </c>
      <c r="C5018" s="232"/>
      <c r="D5018" s="233" t="s">
        <v>1358</v>
      </c>
      <c r="E5018" s="233"/>
      <c r="F5018" s="234" t="s">
        <v>8094</v>
      </c>
      <c r="G5018" s="235">
        <v>7.96</v>
      </c>
      <c r="H5018" s="233" t="s">
        <v>37</v>
      </c>
      <c r="I5018" s="235">
        <v>6.01</v>
      </c>
      <c r="J5018" s="235">
        <v>1.99</v>
      </c>
      <c r="K5018" s="233" t="s">
        <v>37</v>
      </c>
      <c r="L5018" s="235">
        <v>15.96</v>
      </c>
      <c r="M5018" s="236" t="s">
        <v>1570</v>
      </c>
    </row>
    <row r="5019" spans="1:13">
      <c r="A5019" s="106" t="str">
        <f t="shared" si="78"/>
        <v xml:space="preserve">49507 </v>
      </c>
      <c r="B5019" s="231" t="s">
        <v>8095</v>
      </c>
      <c r="C5019" s="232"/>
      <c r="D5019" s="233" t="s">
        <v>1358</v>
      </c>
      <c r="E5019" s="233"/>
      <c r="F5019" s="234" t="s">
        <v>8096</v>
      </c>
      <c r="G5019" s="235">
        <v>9.09</v>
      </c>
      <c r="H5019" s="233" t="s">
        <v>37</v>
      </c>
      <c r="I5019" s="235">
        <v>6.57</v>
      </c>
      <c r="J5019" s="235">
        <v>2.25</v>
      </c>
      <c r="K5019" s="233" t="s">
        <v>37</v>
      </c>
      <c r="L5019" s="235">
        <v>17.91</v>
      </c>
      <c r="M5019" s="236" t="s">
        <v>1570</v>
      </c>
    </row>
    <row r="5020" spans="1:13">
      <c r="A5020" s="106" t="str">
        <f t="shared" si="78"/>
        <v xml:space="preserve">49520 </v>
      </c>
      <c r="B5020" s="231" t="s">
        <v>8097</v>
      </c>
      <c r="C5020" s="232"/>
      <c r="D5020" s="233" t="s">
        <v>1358</v>
      </c>
      <c r="E5020" s="233"/>
      <c r="F5020" s="234" t="s">
        <v>8098</v>
      </c>
      <c r="G5020" s="235">
        <v>9.99</v>
      </c>
      <c r="H5020" s="233" t="s">
        <v>37</v>
      </c>
      <c r="I5020" s="235">
        <v>6.78</v>
      </c>
      <c r="J5020" s="235">
        <v>2.48</v>
      </c>
      <c r="K5020" s="233" t="s">
        <v>37</v>
      </c>
      <c r="L5020" s="235">
        <v>19.25</v>
      </c>
      <c r="M5020" s="236" t="s">
        <v>1570</v>
      </c>
    </row>
    <row r="5021" spans="1:13">
      <c r="A5021" s="106" t="str">
        <f t="shared" si="78"/>
        <v xml:space="preserve">49521 </v>
      </c>
      <c r="B5021" s="231" t="s">
        <v>8099</v>
      </c>
      <c r="C5021" s="232"/>
      <c r="D5021" s="233" t="s">
        <v>1358</v>
      </c>
      <c r="E5021" s="233"/>
      <c r="F5021" s="234" t="s">
        <v>8100</v>
      </c>
      <c r="G5021" s="235">
        <v>11.48</v>
      </c>
      <c r="H5021" s="233" t="s">
        <v>37</v>
      </c>
      <c r="I5021" s="235">
        <v>7.48</v>
      </c>
      <c r="J5021" s="235">
        <v>2.86</v>
      </c>
      <c r="K5021" s="233" t="s">
        <v>37</v>
      </c>
      <c r="L5021" s="235">
        <v>21.82</v>
      </c>
      <c r="M5021" s="236" t="s">
        <v>1570</v>
      </c>
    </row>
    <row r="5022" spans="1:13">
      <c r="A5022" s="106" t="str">
        <f t="shared" si="78"/>
        <v xml:space="preserve">49525 </v>
      </c>
      <c r="B5022" s="231" t="s">
        <v>8101</v>
      </c>
      <c r="C5022" s="232"/>
      <c r="D5022" s="233" t="s">
        <v>1358</v>
      </c>
      <c r="E5022" s="233"/>
      <c r="F5022" s="234" t="s">
        <v>8102</v>
      </c>
      <c r="G5022" s="235">
        <v>8.93</v>
      </c>
      <c r="H5022" s="233" t="s">
        <v>37</v>
      </c>
      <c r="I5022" s="235">
        <v>6.34</v>
      </c>
      <c r="J5022" s="235">
        <v>2.23</v>
      </c>
      <c r="K5022" s="233" t="s">
        <v>37</v>
      </c>
      <c r="L5022" s="235">
        <v>17.5</v>
      </c>
      <c r="M5022" s="236" t="s">
        <v>1570</v>
      </c>
    </row>
    <row r="5023" spans="1:13">
      <c r="A5023" s="106" t="str">
        <f t="shared" si="78"/>
        <v xml:space="preserve">49540 </v>
      </c>
      <c r="B5023" s="231" t="s">
        <v>8103</v>
      </c>
      <c r="C5023" s="232"/>
      <c r="D5023" s="233" t="s">
        <v>1358</v>
      </c>
      <c r="E5023" s="233"/>
      <c r="F5023" s="234" t="s">
        <v>8104</v>
      </c>
      <c r="G5023" s="235">
        <v>10.74</v>
      </c>
      <c r="H5023" s="233" t="s">
        <v>37</v>
      </c>
      <c r="I5023" s="235">
        <v>7.1</v>
      </c>
      <c r="J5023" s="235">
        <v>2.64</v>
      </c>
      <c r="K5023" s="233" t="s">
        <v>37</v>
      </c>
      <c r="L5023" s="235">
        <v>20.48</v>
      </c>
      <c r="M5023" s="236" t="s">
        <v>1570</v>
      </c>
    </row>
    <row r="5024" spans="1:13">
      <c r="A5024" s="106" t="str">
        <f t="shared" si="78"/>
        <v xml:space="preserve">49550 </v>
      </c>
      <c r="B5024" s="231" t="s">
        <v>8105</v>
      </c>
      <c r="C5024" s="232"/>
      <c r="D5024" s="233" t="s">
        <v>1358</v>
      </c>
      <c r="E5024" s="233"/>
      <c r="F5024" s="234" t="s">
        <v>8106</v>
      </c>
      <c r="G5024" s="235">
        <v>8.99</v>
      </c>
      <c r="H5024" s="233" t="s">
        <v>37</v>
      </c>
      <c r="I5024" s="235">
        <v>6.39</v>
      </c>
      <c r="J5024" s="235">
        <v>2.25</v>
      </c>
      <c r="K5024" s="233" t="s">
        <v>37</v>
      </c>
      <c r="L5024" s="235">
        <v>17.63</v>
      </c>
      <c r="M5024" s="236" t="s">
        <v>1570</v>
      </c>
    </row>
    <row r="5025" spans="1:13">
      <c r="A5025" s="106" t="str">
        <f t="shared" si="78"/>
        <v xml:space="preserve">49553 </v>
      </c>
      <c r="B5025" s="231" t="s">
        <v>8107</v>
      </c>
      <c r="C5025" s="232"/>
      <c r="D5025" s="233" t="s">
        <v>1358</v>
      </c>
      <c r="E5025" s="233"/>
      <c r="F5025" s="234" t="s">
        <v>8108</v>
      </c>
      <c r="G5025" s="235">
        <v>9.92</v>
      </c>
      <c r="H5025" s="233" t="s">
        <v>37</v>
      </c>
      <c r="I5025" s="235">
        <v>6.89</v>
      </c>
      <c r="J5025" s="235">
        <v>2.46</v>
      </c>
      <c r="K5025" s="233" t="s">
        <v>37</v>
      </c>
      <c r="L5025" s="235">
        <v>19.27</v>
      </c>
      <c r="M5025" s="236" t="s">
        <v>1570</v>
      </c>
    </row>
    <row r="5026" spans="1:13">
      <c r="A5026" s="106" t="str">
        <f t="shared" si="78"/>
        <v xml:space="preserve">49555 </v>
      </c>
      <c r="B5026" s="231" t="s">
        <v>8109</v>
      </c>
      <c r="C5026" s="232"/>
      <c r="D5026" s="233" t="s">
        <v>1358</v>
      </c>
      <c r="E5026" s="233"/>
      <c r="F5026" s="234" t="s">
        <v>8110</v>
      </c>
      <c r="G5026" s="235">
        <v>9.39</v>
      </c>
      <c r="H5026" s="233" t="s">
        <v>37</v>
      </c>
      <c r="I5026" s="235">
        <v>6.65</v>
      </c>
      <c r="J5026" s="235">
        <v>2.39</v>
      </c>
      <c r="K5026" s="233" t="s">
        <v>37</v>
      </c>
      <c r="L5026" s="235">
        <v>18.43</v>
      </c>
      <c r="M5026" s="236" t="s">
        <v>1570</v>
      </c>
    </row>
    <row r="5027" spans="1:13">
      <c r="A5027" s="106" t="str">
        <f t="shared" si="78"/>
        <v xml:space="preserve">49557 </v>
      </c>
      <c r="B5027" s="231" t="s">
        <v>8111</v>
      </c>
      <c r="C5027" s="232"/>
      <c r="D5027" s="233" t="s">
        <v>1358</v>
      </c>
      <c r="E5027" s="233"/>
      <c r="F5027" s="234" t="s">
        <v>8112</v>
      </c>
      <c r="G5027" s="235">
        <v>11.62</v>
      </c>
      <c r="H5027" s="233" t="s">
        <v>37</v>
      </c>
      <c r="I5027" s="235">
        <v>7.45</v>
      </c>
      <c r="J5027" s="235">
        <v>2.84</v>
      </c>
      <c r="K5027" s="233" t="s">
        <v>37</v>
      </c>
      <c r="L5027" s="235">
        <v>21.91</v>
      </c>
      <c r="M5027" s="236" t="s">
        <v>1570</v>
      </c>
    </row>
    <row r="5028" spans="1:13">
      <c r="A5028" s="106" t="str">
        <f t="shared" si="78"/>
        <v xml:space="preserve">49591 </v>
      </c>
      <c r="B5028" s="231" t="s">
        <v>19053</v>
      </c>
      <c r="C5028" s="232"/>
      <c r="D5028" s="233" t="s">
        <v>1358</v>
      </c>
      <c r="E5028" s="233"/>
      <c r="F5028" s="234" t="s">
        <v>18741</v>
      </c>
      <c r="G5028" s="235">
        <v>5.96</v>
      </c>
      <c r="H5028" s="233" t="s">
        <v>37</v>
      </c>
      <c r="I5028" s="235">
        <v>2.88</v>
      </c>
      <c r="J5028" s="235">
        <v>1.48</v>
      </c>
      <c r="K5028" s="233" t="s">
        <v>37</v>
      </c>
      <c r="L5028" s="235">
        <v>10.32</v>
      </c>
      <c r="M5028" s="236" t="s">
        <v>1324</v>
      </c>
    </row>
    <row r="5029" spans="1:13">
      <c r="A5029" s="106" t="str">
        <f t="shared" si="78"/>
        <v xml:space="preserve">49592 </v>
      </c>
      <c r="B5029" s="231" t="s">
        <v>19054</v>
      </c>
      <c r="C5029" s="232"/>
      <c r="D5029" s="233" t="s">
        <v>1358</v>
      </c>
      <c r="E5029" s="233"/>
      <c r="F5029" s="234" t="s">
        <v>18740</v>
      </c>
      <c r="G5029" s="235">
        <v>8.4600000000000009</v>
      </c>
      <c r="H5029" s="233" t="s">
        <v>37</v>
      </c>
      <c r="I5029" s="235">
        <v>3.76</v>
      </c>
      <c r="J5029" s="235">
        <v>2.12</v>
      </c>
      <c r="K5029" s="233" t="s">
        <v>37</v>
      </c>
      <c r="L5029" s="235">
        <v>14.34</v>
      </c>
      <c r="M5029" s="236" t="s">
        <v>1324</v>
      </c>
    </row>
    <row r="5030" spans="1:13">
      <c r="A5030" s="106" t="str">
        <f t="shared" si="78"/>
        <v xml:space="preserve">49593 </v>
      </c>
      <c r="B5030" s="231" t="s">
        <v>19055</v>
      </c>
      <c r="C5030" s="232"/>
      <c r="D5030" s="233" t="s">
        <v>1358</v>
      </c>
      <c r="E5030" s="233"/>
      <c r="F5030" s="234" t="s">
        <v>18739</v>
      </c>
      <c r="G5030" s="235">
        <v>10.26</v>
      </c>
      <c r="H5030" s="233" t="s">
        <v>37</v>
      </c>
      <c r="I5030" s="235">
        <v>4.45</v>
      </c>
      <c r="J5030" s="235">
        <v>2.52</v>
      </c>
      <c r="K5030" s="233" t="s">
        <v>37</v>
      </c>
      <c r="L5030" s="235">
        <v>17.23</v>
      </c>
      <c r="M5030" s="236" t="s">
        <v>1324</v>
      </c>
    </row>
    <row r="5031" spans="1:13">
      <c r="A5031" s="106" t="str">
        <f t="shared" si="78"/>
        <v xml:space="preserve">49594 </v>
      </c>
      <c r="B5031" s="231" t="s">
        <v>19056</v>
      </c>
      <c r="C5031" s="232"/>
      <c r="D5031" s="233" t="s">
        <v>1358</v>
      </c>
      <c r="E5031" s="233"/>
      <c r="F5031" s="234" t="s">
        <v>18738</v>
      </c>
      <c r="G5031" s="235">
        <v>13.46</v>
      </c>
      <c r="H5031" s="233" t="s">
        <v>37</v>
      </c>
      <c r="I5031" s="235">
        <v>5.63</v>
      </c>
      <c r="J5031" s="235">
        <v>3.35</v>
      </c>
      <c r="K5031" s="233" t="s">
        <v>37</v>
      </c>
      <c r="L5031" s="235">
        <v>22.44</v>
      </c>
      <c r="M5031" s="236" t="s">
        <v>1324</v>
      </c>
    </row>
    <row r="5032" spans="1:13">
      <c r="A5032" s="106" t="str">
        <f t="shared" si="78"/>
        <v xml:space="preserve">49595 </v>
      </c>
      <c r="B5032" s="231" t="s">
        <v>19057</v>
      </c>
      <c r="C5032" s="232"/>
      <c r="D5032" s="233" t="s">
        <v>1358</v>
      </c>
      <c r="E5032" s="233"/>
      <c r="F5032" s="234" t="s">
        <v>18737</v>
      </c>
      <c r="G5032" s="235">
        <v>13.94</v>
      </c>
      <c r="H5032" s="233" t="s">
        <v>37</v>
      </c>
      <c r="I5032" s="235">
        <v>5.91</v>
      </c>
      <c r="J5032" s="235">
        <v>3.42</v>
      </c>
      <c r="K5032" s="233" t="s">
        <v>37</v>
      </c>
      <c r="L5032" s="235">
        <v>23.27</v>
      </c>
      <c r="M5032" s="236" t="s">
        <v>1324</v>
      </c>
    </row>
    <row r="5033" spans="1:13">
      <c r="A5033" s="106" t="str">
        <f t="shared" si="78"/>
        <v xml:space="preserve">49596 </v>
      </c>
      <c r="B5033" s="231" t="s">
        <v>19058</v>
      </c>
      <c r="C5033" s="232"/>
      <c r="D5033" s="233" t="s">
        <v>1358</v>
      </c>
      <c r="E5033" s="233"/>
      <c r="F5033" s="234" t="s">
        <v>18736</v>
      </c>
      <c r="G5033" s="235">
        <v>18.670000000000002</v>
      </c>
      <c r="H5033" s="233" t="s">
        <v>37</v>
      </c>
      <c r="I5033" s="235">
        <v>7.62</v>
      </c>
      <c r="J5033" s="235">
        <v>4.5999999999999996</v>
      </c>
      <c r="K5033" s="233" t="s">
        <v>37</v>
      </c>
      <c r="L5033" s="235">
        <v>30.89</v>
      </c>
      <c r="M5033" s="236" t="s">
        <v>1324</v>
      </c>
    </row>
    <row r="5034" spans="1:13">
      <c r="A5034" s="106" t="str">
        <f t="shared" si="78"/>
        <v xml:space="preserve">49600 </v>
      </c>
      <c r="B5034" s="231" t="s">
        <v>8113</v>
      </c>
      <c r="C5034" s="232"/>
      <c r="D5034" s="233" t="s">
        <v>1358</v>
      </c>
      <c r="E5034" s="233"/>
      <c r="F5034" s="234" t="s">
        <v>8114</v>
      </c>
      <c r="G5034" s="235">
        <v>11.55</v>
      </c>
      <c r="H5034" s="233" t="s">
        <v>37</v>
      </c>
      <c r="I5034" s="235">
        <v>7.86</v>
      </c>
      <c r="J5034" s="235">
        <v>2.94</v>
      </c>
      <c r="K5034" s="233" t="s">
        <v>37</v>
      </c>
      <c r="L5034" s="235">
        <v>22.35</v>
      </c>
      <c r="M5034" s="236" t="s">
        <v>1570</v>
      </c>
    </row>
    <row r="5035" spans="1:13">
      <c r="A5035" s="106" t="str">
        <f t="shared" si="78"/>
        <v xml:space="preserve">49605 </v>
      </c>
      <c r="B5035" s="231" t="s">
        <v>8115</v>
      </c>
      <c r="C5035" s="232"/>
      <c r="D5035" s="233" t="s">
        <v>1358</v>
      </c>
      <c r="E5035" s="233"/>
      <c r="F5035" s="234" t="s">
        <v>8114</v>
      </c>
      <c r="G5035" s="235">
        <v>87.09</v>
      </c>
      <c r="H5035" s="233" t="s">
        <v>37</v>
      </c>
      <c r="I5035" s="235">
        <v>38.130000000000003</v>
      </c>
      <c r="J5035" s="235">
        <v>22.19</v>
      </c>
      <c r="K5035" s="233" t="s">
        <v>37</v>
      </c>
      <c r="L5035" s="235">
        <v>147.41</v>
      </c>
      <c r="M5035" s="236" t="s">
        <v>1570</v>
      </c>
    </row>
    <row r="5036" spans="1:13">
      <c r="A5036" s="106" t="str">
        <f t="shared" si="78"/>
        <v xml:space="preserve">49606 </v>
      </c>
      <c r="B5036" s="231" t="s">
        <v>8116</v>
      </c>
      <c r="C5036" s="232"/>
      <c r="D5036" s="233" t="s">
        <v>1358</v>
      </c>
      <c r="E5036" s="233"/>
      <c r="F5036" s="234" t="s">
        <v>8114</v>
      </c>
      <c r="G5036" s="235">
        <v>19</v>
      </c>
      <c r="H5036" s="233" t="s">
        <v>37</v>
      </c>
      <c r="I5036" s="235">
        <v>10.5</v>
      </c>
      <c r="J5036" s="235">
        <v>4.83</v>
      </c>
      <c r="K5036" s="233" t="s">
        <v>37</v>
      </c>
      <c r="L5036" s="235">
        <v>34.33</v>
      </c>
      <c r="M5036" s="236" t="s">
        <v>1570</v>
      </c>
    </row>
    <row r="5037" spans="1:13">
      <c r="A5037" s="106" t="str">
        <f t="shared" si="78"/>
        <v xml:space="preserve">49610 </v>
      </c>
      <c r="B5037" s="231" t="s">
        <v>8117</v>
      </c>
      <c r="C5037" s="232"/>
      <c r="D5037" s="233" t="s">
        <v>1358</v>
      </c>
      <c r="E5037" s="233"/>
      <c r="F5037" s="234" t="s">
        <v>8114</v>
      </c>
      <c r="G5037" s="235">
        <v>10.91</v>
      </c>
      <c r="H5037" s="233" t="s">
        <v>37</v>
      </c>
      <c r="I5037" s="235">
        <v>7.45</v>
      </c>
      <c r="J5037" s="235">
        <v>2.78</v>
      </c>
      <c r="K5037" s="233" t="s">
        <v>37</v>
      </c>
      <c r="L5037" s="235">
        <v>21.14</v>
      </c>
      <c r="M5037" s="236" t="s">
        <v>1570</v>
      </c>
    </row>
    <row r="5038" spans="1:13">
      <c r="A5038" s="106" t="str">
        <f t="shared" si="78"/>
        <v xml:space="preserve">49611 </v>
      </c>
      <c r="B5038" s="231" t="s">
        <v>8118</v>
      </c>
      <c r="C5038" s="232"/>
      <c r="D5038" s="233" t="s">
        <v>1358</v>
      </c>
      <c r="E5038" s="233"/>
      <c r="F5038" s="234" t="s">
        <v>8114</v>
      </c>
      <c r="G5038" s="235">
        <v>9.34</v>
      </c>
      <c r="H5038" s="233" t="s">
        <v>37</v>
      </c>
      <c r="I5038" s="235">
        <v>6.91</v>
      </c>
      <c r="J5038" s="235">
        <v>2.38</v>
      </c>
      <c r="K5038" s="233" t="s">
        <v>37</v>
      </c>
      <c r="L5038" s="235">
        <v>18.63</v>
      </c>
      <c r="M5038" s="236" t="s">
        <v>1570</v>
      </c>
    </row>
    <row r="5039" spans="1:13">
      <c r="A5039" s="106" t="str">
        <f t="shared" si="78"/>
        <v xml:space="preserve">49613 </v>
      </c>
      <c r="B5039" s="231" t="s">
        <v>19059</v>
      </c>
      <c r="C5039" s="232"/>
      <c r="D5039" s="233" t="s">
        <v>1358</v>
      </c>
      <c r="E5039" s="233"/>
      <c r="F5039" s="234" t="s">
        <v>18735</v>
      </c>
      <c r="G5039" s="235">
        <v>7.42</v>
      </c>
      <c r="H5039" s="233" t="s">
        <v>37</v>
      </c>
      <c r="I5039" s="235">
        <v>3.46</v>
      </c>
      <c r="J5039" s="235">
        <v>1.81</v>
      </c>
      <c r="K5039" s="233" t="s">
        <v>37</v>
      </c>
      <c r="L5039" s="235">
        <v>12.69</v>
      </c>
      <c r="M5039" s="236" t="s">
        <v>1324</v>
      </c>
    </row>
    <row r="5040" spans="1:13">
      <c r="A5040" s="106" t="str">
        <f t="shared" si="78"/>
        <v xml:space="preserve">49614 </v>
      </c>
      <c r="B5040" s="231" t="s">
        <v>19060</v>
      </c>
      <c r="C5040" s="232"/>
      <c r="D5040" s="233" t="s">
        <v>1358</v>
      </c>
      <c r="E5040" s="233"/>
      <c r="F5040" s="234" t="s">
        <v>18734</v>
      </c>
      <c r="G5040" s="235">
        <v>10.25</v>
      </c>
      <c r="H5040" s="233" t="s">
        <v>37</v>
      </c>
      <c r="I5040" s="235">
        <v>4.4400000000000004</v>
      </c>
      <c r="J5040" s="235">
        <v>2.52</v>
      </c>
      <c r="K5040" s="233" t="s">
        <v>37</v>
      </c>
      <c r="L5040" s="235">
        <v>17.21</v>
      </c>
      <c r="M5040" s="236" t="s">
        <v>1324</v>
      </c>
    </row>
    <row r="5041" spans="1:13">
      <c r="A5041" s="106" t="str">
        <f t="shared" si="78"/>
        <v xml:space="preserve">49615 </v>
      </c>
      <c r="B5041" s="231" t="s">
        <v>19061</v>
      </c>
      <c r="C5041" s="232"/>
      <c r="D5041" s="233" t="s">
        <v>1358</v>
      </c>
      <c r="E5041" s="233"/>
      <c r="F5041" s="234" t="s">
        <v>19062</v>
      </c>
      <c r="G5041" s="235">
        <v>11.46</v>
      </c>
      <c r="H5041" s="233" t="s">
        <v>37</v>
      </c>
      <c r="I5041" s="235">
        <v>4.96</v>
      </c>
      <c r="J5041" s="235">
        <v>2.83</v>
      </c>
      <c r="K5041" s="233" t="s">
        <v>37</v>
      </c>
      <c r="L5041" s="235">
        <v>19.25</v>
      </c>
      <c r="M5041" s="236" t="s">
        <v>1324</v>
      </c>
    </row>
    <row r="5042" spans="1:13">
      <c r="A5042" s="106" t="str">
        <f t="shared" si="78"/>
        <v xml:space="preserve">49616 </v>
      </c>
      <c r="B5042" s="231" t="s">
        <v>19063</v>
      </c>
      <c r="C5042" s="232"/>
      <c r="D5042" s="233" t="s">
        <v>1358</v>
      </c>
      <c r="E5042" s="233"/>
      <c r="F5042" s="234" t="s">
        <v>18733</v>
      </c>
      <c r="G5042" s="235">
        <v>15.55</v>
      </c>
      <c r="H5042" s="233" t="s">
        <v>37</v>
      </c>
      <c r="I5042" s="235">
        <v>6.42</v>
      </c>
      <c r="J5042" s="235">
        <v>3.85</v>
      </c>
      <c r="K5042" s="233" t="s">
        <v>37</v>
      </c>
      <c r="L5042" s="235">
        <v>25.82</v>
      </c>
      <c r="M5042" s="236" t="s">
        <v>1324</v>
      </c>
    </row>
    <row r="5043" spans="1:13">
      <c r="A5043" s="106" t="str">
        <f t="shared" si="78"/>
        <v xml:space="preserve">49617 </v>
      </c>
      <c r="B5043" s="231" t="s">
        <v>19064</v>
      </c>
      <c r="C5043" s="232"/>
      <c r="D5043" s="233" t="s">
        <v>1358</v>
      </c>
      <c r="E5043" s="233"/>
      <c r="F5043" s="234" t="s">
        <v>18732</v>
      </c>
      <c r="G5043" s="235">
        <v>16.03</v>
      </c>
      <c r="H5043" s="233" t="s">
        <v>37</v>
      </c>
      <c r="I5043" s="235">
        <v>6.82</v>
      </c>
      <c r="J5043" s="235">
        <v>3.89</v>
      </c>
      <c r="K5043" s="233" t="s">
        <v>37</v>
      </c>
      <c r="L5043" s="235">
        <v>26.74</v>
      </c>
      <c r="M5043" s="236" t="s">
        <v>1324</v>
      </c>
    </row>
    <row r="5044" spans="1:13">
      <c r="A5044" s="106" t="str">
        <f t="shared" si="78"/>
        <v xml:space="preserve">49618 </v>
      </c>
      <c r="B5044" s="231" t="s">
        <v>19065</v>
      </c>
      <c r="C5044" s="232"/>
      <c r="D5044" s="233" t="s">
        <v>1358</v>
      </c>
      <c r="E5044" s="233"/>
      <c r="F5044" s="234" t="s">
        <v>18731</v>
      </c>
      <c r="G5044" s="235">
        <v>22.67</v>
      </c>
      <c r="H5044" s="233" t="s">
        <v>37</v>
      </c>
      <c r="I5044" s="235">
        <v>9.17</v>
      </c>
      <c r="J5044" s="235">
        <v>5.6</v>
      </c>
      <c r="K5044" s="233" t="s">
        <v>37</v>
      </c>
      <c r="L5044" s="235">
        <v>37.44</v>
      </c>
      <c r="M5044" s="236" t="s">
        <v>1324</v>
      </c>
    </row>
    <row r="5045" spans="1:13">
      <c r="A5045" s="106" t="str">
        <f t="shared" si="78"/>
        <v xml:space="preserve">49621 </v>
      </c>
      <c r="B5045" s="231" t="s">
        <v>19066</v>
      </c>
      <c r="C5045" s="232"/>
      <c r="D5045" s="233" t="s">
        <v>1358</v>
      </c>
      <c r="E5045" s="233"/>
      <c r="F5045" s="234" t="s">
        <v>18730</v>
      </c>
      <c r="G5045" s="235">
        <v>13.7</v>
      </c>
      <c r="H5045" s="233" t="s">
        <v>37</v>
      </c>
      <c r="I5045" s="235">
        <v>5.79</v>
      </c>
      <c r="J5045" s="235">
        <v>3.16</v>
      </c>
      <c r="K5045" s="233" t="s">
        <v>37</v>
      </c>
      <c r="L5045" s="235">
        <v>22.65</v>
      </c>
      <c r="M5045" s="236" t="s">
        <v>1324</v>
      </c>
    </row>
    <row r="5046" spans="1:13">
      <c r="A5046" s="106" t="str">
        <f t="shared" si="78"/>
        <v xml:space="preserve">49622 </v>
      </c>
      <c r="B5046" s="231" t="s">
        <v>19067</v>
      </c>
      <c r="C5046" s="232"/>
      <c r="D5046" s="233" t="s">
        <v>1358</v>
      </c>
      <c r="E5046" s="233"/>
      <c r="F5046" s="234" t="s">
        <v>18729</v>
      </c>
      <c r="G5046" s="235">
        <v>17.059999999999999</v>
      </c>
      <c r="H5046" s="233" t="s">
        <v>37</v>
      </c>
      <c r="I5046" s="235">
        <v>7.02</v>
      </c>
      <c r="J5046" s="235">
        <v>4.0999999999999996</v>
      </c>
      <c r="K5046" s="233" t="s">
        <v>37</v>
      </c>
      <c r="L5046" s="235">
        <v>28.18</v>
      </c>
      <c r="M5046" s="236" t="s">
        <v>1324</v>
      </c>
    </row>
    <row r="5047" spans="1:13">
      <c r="A5047" s="106" t="str">
        <f t="shared" si="78"/>
        <v xml:space="preserve">49623 </v>
      </c>
      <c r="B5047" s="231" t="s">
        <v>19068</v>
      </c>
      <c r="C5047" s="232"/>
      <c r="D5047" s="233" t="s">
        <v>1358</v>
      </c>
      <c r="E5047" s="233"/>
      <c r="F5047" s="234" t="s">
        <v>18728</v>
      </c>
      <c r="G5047" s="235">
        <v>3.75</v>
      </c>
      <c r="H5047" s="233" t="s">
        <v>37</v>
      </c>
      <c r="I5047" s="235">
        <v>1.43</v>
      </c>
      <c r="J5047" s="235">
        <v>0.91</v>
      </c>
      <c r="K5047" s="233" t="s">
        <v>37</v>
      </c>
      <c r="L5047" s="235">
        <v>6.09</v>
      </c>
      <c r="M5047" s="236" t="s">
        <v>1125</v>
      </c>
    </row>
    <row r="5048" spans="1:13">
      <c r="A5048" s="106" t="str">
        <f t="shared" si="78"/>
        <v xml:space="preserve">49650 </v>
      </c>
      <c r="B5048" s="231" t="s">
        <v>8119</v>
      </c>
      <c r="C5048" s="232"/>
      <c r="D5048" s="233" t="s">
        <v>1358</v>
      </c>
      <c r="E5048" s="233"/>
      <c r="F5048" s="234" t="s">
        <v>8120</v>
      </c>
      <c r="G5048" s="235">
        <v>6.36</v>
      </c>
      <c r="H5048" s="233" t="s">
        <v>37</v>
      </c>
      <c r="I5048" s="235">
        <v>5.28</v>
      </c>
      <c r="J5048" s="235">
        <v>1.59</v>
      </c>
      <c r="K5048" s="233" t="s">
        <v>37</v>
      </c>
      <c r="L5048" s="235">
        <v>13.23</v>
      </c>
      <c r="M5048" s="236" t="s">
        <v>1570</v>
      </c>
    </row>
    <row r="5049" spans="1:13">
      <c r="A5049" s="106" t="str">
        <f t="shared" si="78"/>
        <v xml:space="preserve">49651 </v>
      </c>
      <c r="B5049" s="231" t="s">
        <v>8121</v>
      </c>
      <c r="C5049" s="232"/>
      <c r="D5049" s="233" t="s">
        <v>1358</v>
      </c>
      <c r="E5049" s="233"/>
      <c r="F5049" s="234" t="s">
        <v>8122</v>
      </c>
      <c r="G5049" s="235">
        <v>8.3800000000000008</v>
      </c>
      <c r="H5049" s="233" t="s">
        <v>37</v>
      </c>
      <c r="I5049" s="235">
        <v>6.76</v>
      </c>
      <c r="J5049" s="235">
        <v>2.12</v>
      </c>
      <c r="K5049" s="233" t="s">
        <v>37</v>
      </c>
      <c r="L5049" s="235">
        <v>17.260000000000002</v>
      </c>
      <c r="M5049" s="236" t="s">
        <v>1570</v>
      </c>
    </row>
    <row r="5050" spans="1:13">
      <c r="A5050" s="106" t="str">
        <f t="shared" si="78"/>
        <v xml:space="preserve">49659 </v>
      </c>
      <c r="B5050" s="231" t="s">
        <v>8123</v>
      </c>
      <c r="C5050" s="232"/>
      <c r="D5050" s="233" t="s">
        <v>664</v>
      </c>
      <c r="E5050" s="233"/>
      <c r="F5050" s="234" t="s">
        <v>19069</v>
      </c>
      <c r="G5050" s="235">
        <v>0</v>
      </c>
      <c r="H5050" s="235">
        <v>0</v>
      </c>
      <c r="I5050" s="235">
        <v>0</v>
      </c>
      <c r="J5050" s="235">
        <v>0</v>
      </c>
      <c r="K5050" s="235">
        <v>0</v>
      </c>
      <c r="L5050" s="235">
        <v>0</v>
      </c>
      <c r="M5050" s="236" t="s">
        <v>991</v>
      </c>
    </row>
    <row r="5051" spans="1:13">
      <c r="A5051" s="106" t="str">
        <f t="shared" si="78"/>
        <v xml:space="preserve">49900 </v>
      </c>
      <c r="B5051" s="231" t="s">
        <v>8124</v>
      </c>
      <c r="C5051" s="232"/>
      <c r="D5051" s="233" t="s">
        <v>1358</v>
      </c>
      <c r="E5051" s="233"/>
      <c r="F5051" s="234" t="s">
        <v>8125</v>
      </c>
      <c r="G5051" s="235">
        <v>12.41</v>
      </c>
      <c r="H5051" s="233" t="s">
        <v>37</v>
      </c>
      <c r="I5051" s="235">
        <v>9.76</v>
      </c>
      <c r="J5051" s="235">
        <v>2.91</v>
      </c>
      <c r="K5051" s="233" t="s">
        <v>37</v>
      </c>
      <c r="L5051" s="235">
        <v>25.08</v>
      </c>
      <c r="M5051" s="236" t="s">
        <v>1570</v>
      </c>
    </row>
    <row r="5052" spans="1:13">
      <c r="A5052" s="106" t="str">
        <f t="shared" si="78"/>
        <v xml:space="preserve">49904 </v>
      </c>
      <c r="B5052" s="231" t="s">
        <v>8126</v>
      </c>
      <c r="C5052" s="232"/>
      <c r="D5052" s="233" t="s">
        <v>1358</v>
      </c>
      <c r="E5052" s="233"/>
      <c r="F5052" s="234" t="s">
        <v>8127</v>
      </c>
      <c r="G5052" s="235">
        <v>22.35</v>
      </c>
      <c r="H5052" s="233" t="s">
        <v>37</v>
      </c>
      <c r="I5052" s="235">
        <v>14.41</v>
      </c>
      <c r="J5052" s="235">
        <v>5.03</v>
      </c>
      <c r="K5052" s="233" t="s">
        <v>37</v>
      </c>
      <c r="L5052" s="235">
        <v>41.79</v>
      </c>
      <c r="M5052" s="236" t="s">
        <v>1570</v>
      </c>
    </row>
    <row r="5053" spans="1:13">
      <c r="A5053" s="106" t="str">
        <f t="shared" si="78"/>
        <v xml:space="preserve">49905 </v>
      </c>
      <c r="B5053" s="231" t="s">
        <v>8128</v>
      </c>
      <c r="C5053" s="232"/>
      <c r="D5053" s="233" t="s">
        <v>1358</v>
      </c>
      <c r="E5053" s="233"/>
      <c r="F5053" s="234" t="s">
        <v>8129</v>
      </c>
      <c r="G5053" s="235">
        <v>6.54</v>
      </c>
      <c r="H5053" s="233" t="s">
        <v>37</v>
      </c>
      <c r="I5053" s="235">
        <v>2.4900000000000002</v>
      </c>
      <c r="J5053" s="235">
        <v>1.48</v>
      </c>
      <c r="K5053" s="233" t="s">
        <v>37</v>
      </c>
      <c r="L5053" s="235">
        <v>10.51</v>
      </c>
      <c r="M5053" s="236" t="s">
        <v>1125</v>
      </c>
    </row>
    <row r="5054" spans="1:13">
      <c r="A5054" s="106" t="str">
        <f t="shared" si="78"/>
        <v xml:space="preserve">49906 </v>
      </c>
      <c r="B5054" s="231" t="s">
        <v>8130</v>
      </c>
      <c r="C5054" s="232"/>
      <c r="D5054" s="233" t="s">
        <v>664</v>
      </c>
      <c r="E5054" s="233"/>
      <c r="F5054" s="234" t="s">
        <v>8131</v>
      </c>
      <c r="G5054" s="235">
        <v>0</v>
      </c>
      <c r="H5054" s="235">
        <v>0</v>
      </c>
      <c r="I5054" s="235">
        <v>0</v>
      </c>
      <c r="J5054" s="235">
        <v>0</v>
      </c>
      <c r="K5054" s="235">
        <v>0</v>
      </c>
      <c r="L5054" s="235">
        <v>0</v>
      </c>
      <c r="M5054" s="236" t="s">
        <v>1570</v>
      </c>
    </row>
    <row r="5055" spans="1:13">
      <c r="A5055" s="106" t="str">
        <f t="shared" si="78"/>
        <v xml:space="preserve">49999 </v>
      </c>
      <c r="B5055" s="231" t="s">
        <v>8132</v>
      </c>
      <c r="C5055" s="232"/>
      <c r="D5055" s="233" t="s">
        <v>664</v>
      </c>
      <c r="E5055" s="233"/>
      <c r="F5055" s="234" t="s">
        <v>19070</v>
      </c>
      <c r="G5055" s="235">
        <v>0</v>
      </c>
      <c r="H5055" s="235">
        <v>0</v>
      </c>
      <c r="I5055" s="235">
        <v>0</v>
      </c>
      <c r="J5055" s="235">
        <v>0</v>
      </c>
      <c r="K5055" s="235">
        <v>0</v>
      </c>
      <c r="L5055" s="235">
        <v>0</v>
      </c>
      <c r="M5055" s="236" t="s">
        <v>991</v>
      </c>
    </row>
    <row r="5056" spans="1:13">
      <c r="A5056" s="106" t="str">
        <f t="shared" si="78"/>
        <v xml:space="preserve">5XX05 </v>
      </c>
      <c r="B5056" s="231" t="s">
        <v>21710</v>
      </c>
      <c r="C5056" s="232"/>
      <c r="D5056" s="233" t="s">
        <v>1358</v>
      </c>
      <c r="E5056" s="233"/>
      <c r="F5056" s="234" t="s">
        <v>21711</v>
      </c>
      <c r="G5056" s="235">
        <v>3.1</v>
      </c>
      <c r="H5056" s="235">
        <v>77.48</v>
      </c>
      <c r="I5056" s="235">
        <v>1.46</v>
      </c>
      <c r="J5056" s="235">
        <v>0.39</v>
      </c>
      <c r="K5056" s="235">
        <v>80.97</v>
      </c>
      <c r="L5056" s="235">
        <v>4.95</v>
      </c>
      <c r="M5056" s="236" t="s">
        <v>1324</v>
      </c>
    </row>
    <row r="5057" spans="1:13">
      <c r="A5057" s="106" t="str">
        <f t="shared" si="78"/>
        <v xml:space="preserve">5XX06 </v>
      </c>
      <c r="B5057" s="231" t="s">
        <v>21712</v>
      </c>
      <c r="C5057" s="232"/>
      <c r="D5057" s="233" t="s">
        <v>1358</v>
      </c>
      <c r="E5057" s="233"/>
      <c r="F5057" s="234" t="s">
        <v>21713</v>
      </c>
      <c r="G5057" s="235">
        <v>1.48</v>
      </c>
      <c r="H5057" s="235">
        <v>2.63</v>
      </c>
      <c r="I5057" s="235">
        <v>0.82</v>
      </c>
      <c r="J5057" s="235">
        <v>0.18</v>
      </c>
      <c r="K5057" s="235">
        <v>4.29</v>
      </c>
      <c r="L5057" s="235">
        <v>2.48</v>
      </c>
      <c r="M5057" s="236" t="s">
        <v>1324</v>
      </c>
    </row>
    <row r="5058" spans="1:13">
      <c r="A5058" s="106" t="str">
        <f t="shared" si="78"/>
        <v xml:space="preserve">5X006 </v>
      </c>
      <c r="B5058" s="231" t="s">
        <v>21714</v>
      </c>
      <c r="C5058" s="232"/>
      <c r="D5058" s="233" t="s">
        <v>1358</v>
      </c>
      <c r="E5058" s="233"/>
      <c r="F5058" s="234" t="s">
        <v>21715</v>
      </c>
      <c r="G5058" s="235">
        <v>4.05</v>
      </c>
      <c r="H5058" s="235">
        <v>11.95</v>
      </c>
      <c r="I5058" s="235">
        <v>1.98</v>
      </c>
      <c r="J5058" s="235">
        <v>0.5</v>
      </c>
      <c r="K5058" s="235">
        <v>16.5</v>
      </c>
      <c r="L5058" s="235">
        <v>6.53</v>
      </c>
      <c r="M5058" s="236" t="s">
        <v>1324</v>
      </c>
    </row>
    <row r="5059" spans="1:13">
      <c r="A5059" s="106" t="str">
        <f t="shared" ref="A5059:A5122" si="79">B5059&amp;" "&amp;C5059</f>
        <v xml:space="preserve">5X007 </v>
      </c>
      <c r="B5059" s="231" t="s">
        <v>21716</v>
      </c>
      <c r="C5059" s="232"/>
      <c r="D5059" s="233" t="s">
        <v>1358</v>
      </c>
      <c r="E5059" s="233"/>
      <c r="F5059" s="234" t="s">
        <v>21717</v>
      </c>
      <c r="G5059" s="235">
        <v>9.8000000000000007</v>
      </c>
      <c r="H5059" s="235">
        <v>256.5</v>
      </c>
      <c r="I5059" s="235">
        <v>3.71</v>
      </c>
      <c r="J5059" s="235">
        <v>1.17</v>
      </c>
      <c r="K5059" s="235">
        <v>267.47000000000003</v>
      </c>
      <c r="L5059" s="235">
        <v>14.68</v>
      </c>
      <c r="M5059" s="236" t="s">
        <v>1324</v>
      </c>
    </row>
    <row r="5060" spans="1:13">
      <c r="A5060" s="106" t="str">
        <f t="shared" si="79"/>
        <v xml:space="preserve">5X008 </v>
      </c>
      <c r="B5060" s="231" t="s">
        <v>21718</v>
      </c>
      <c r="C5060" s="232"/>
      <c r="D5060" s="233" t="s">
        <v>1358</v>
      </c>
      <c r="E5060" s="233"/>
      <c r="F5060" s="234" t="s">
        <v>21719</v>
      </c>
      <c r="G5060" s="235">
        <v>11.5</v>
      </c>
      <c r="H5060" s="235">
        <v>263.64</v>
      </c>
      <c r="I5060" s="235">
        <v>5</v>
      </c>
      <c r="J5060" s="235">
        <v>1.51</v>
      </c>
      <c r="K5060" s="235">
        <v>276.64999999999998</v>
      </c>
      <c r="L5060" s="235">
        <v>18.010000000000002</v>
      </c>
      <c r="M5060" s="236" t="s">
        <v>1324</v>
      </c>
    </row>
    <row r="5061" spans="1:13">
      <c r="A5061" s="106" t="str">
        <f t="shared" si="79"/>
        <v xml:space="preserve">50010 </v>
      </c>
      <c r="B5061" s="231" t="s">
        <v>8133</v>
      </c>
      <c r="C5061" s="232"/>
      <c r="D5061" s="233" t="s">
        <v>1358</v>
      </c>
      <c r="E5061" s="233"/>
      <c r="F5061" s="234" t="s">
        <v>8134</v>
      </c>
      <c r="G5061" s="235">
        <v>12.28</v>
      </c>
      <c r="H5061" s="233" t="s">
        <v>37</v>
      </c>
      <c r="I5061" s="235">
        <v>7.71</v>
      </c>
      <c r="J5061" s="235">
        <v>1.5</v>
      </c>
      <c r="K5061" s="233" t="s">
        <v>37</v>
      </c>
      <c r="L5061" s="235">
        <v>21.49</v>
      </c>
      <c r="M5061" s="236" t="s">
        <v>1570</v>
      </c>
    </row>
    <row r="5062" spans="1:13">
      <c r="A5062" s="106" t="str">
        <f t="shared" si="79"/>
        <v xml:space="preserve">50020 </v>
      </c>
      <c r="B5062" s="231" t="s">
        <v>8135</v>
      </c>
      <c r="C5062" s="232"/>
      <c r="D5062" s="233" t="s">
        <v>1358</v>
      </c>
      <c r="E5062" s="233"/>
      <c r="F5062" s="234" t="s">
        <v>8136</v>
      </c>
      <c r="G5062" s="235">
        <v>18.079999999999998</v>
      </c>
      <c r="H5062" s="233" t="s">
        <v>37</v>
      </c>
      <c r="I5062" s="235">
        <v>10.53</v>
      </c>
      <c r="J5062" s="235">
        <v>2.17</v>
      </c>
      <c r="K5062" s="233" t="s">
        <v>37</v>
      </c>
      <c r="L5062" s="235">
        <v>30.78</v>
      </c>
      <c r="M5062" s="236" t="s">
        <v>1570</v>
      </c>
    </row>
    <row r="5063" spans="1:13">
      <c r="A5063" s="106" t="str">
        <f t="shared" si="79"/>
        <v xml:space="preserve">50040 </v>
      </c>
      <c r="B5063" s="231" t="s">
        <v>8137</v>
      </c>
      <c r="C5063" s="232"/>
      <c r="D5063" s="233" t="s">
        <v>1358</v>
      </c>
      <c r="E5063" s="233"/>
      <c r="F5063" s="234" t="s">
        <v>19071</v>
      </c>
      <c r="G5063" s="235">
        <v>16.68</v>
      </c>
      <c r="H5063" s="233" t="s">
        <v>37</v>
      </c>
      <c r="I5063" s="235">
        <v>9.35</v>
      </c>
      <c r="J5063" s="235">
        <v>2.02</v>
      </c>
      <c r="K5063" s="233" t="s">
        <v>37</v>
      </c>
      <c r="L5063" s="235">
        <v>28.05</v>
      </c>
      <c r="M5063" s="236" t="s">
        <v>1570</v>
      </c>
    </row>
    <row r="5064" spans="1:13">
      <c r="A5064" s="106" t="str">
        <f t="shared" si="79"/>
        <v xml:space="preserve">50045 </v>
      </c>
      <c r="B5064" s="231" t="s">
        <v>8138</v>
      </c>
      <c r="C5064" s="232"/>
      <c r="D5064" s="233" t="s">
        <v>1358</v>
      </c>
      <c r="E5064" s="233"/>
      <c r="F5064" s="234" t="s">
        <v>19072</v>
      </c>
      <c r="G5064" s="235">
        <v>16.82</v>
      </c>
      <c r="H5064" s="233" t="s">
        <v>37</v>
      </c>
      <c r="I5064" s="235">
        <v>9.4</v>
      </c>
      <c r="J5064" s="235">
        <v>2.04</v>
      </c>
      <c r="K5064" s="233" t="s">
        <v>37</v>
      </c>
      <c r="L5064" s="235">
        <v>28.26</v>
      </c>
      <c r="M5064" s="236" t="s">
        <v>1570</v>
      </c>
    </row>
    <row r="5065" spans="1:13">
      <c r="A5065" s="106" t="str">
        <f t="shared" si="79"/>
        <v xml:space="preserve">50060 </v>
      </c>
      <c r="B5065" s="231" t="s">
        <v>8139</v>
      </c>
      <c r="C5065" s="232"/>
      <c r="D5065" s="233" t="s">
        <v>1358</v>
      </c>
      <c r="E5065" s="233"/>
      <c r="F5065" s="234" t="s">
        <v>19073</v>
      </c>
      <c r="G5065" s="235">
        <v>20.95</v>
      </c>
      <c r="H5065" s="233" t="s">
        <v>37</v>
      </c>
      <c r="I5065" s="235">
        <v>10.94</v>
      </c>
      <c r="J5065" s="235">
        <v>2.5099999999999998</v>
      </c>
      <c r="K5065" s="233" t="s">
        <v>37</v>
      </c>
      <c r="L5065" s="235">
        <v>34.4</v>
      </c>
      <c r="M5065" s="236" t="s">
        <v>1570</v>
      </c>
    </row>
    <row r="5066" spans="1:13">
      <c r="A5066" s="106" t="str">
        <f t="shared" si="79"/>
        <v xml:space="preserve">50065 </v>
      </c>
      <c r="B5066" s="231" t="s">
        <v>8140</v>
      </c>
      <c r="C5066" s="232"/>
      <c r="D5066" s="233" t="s">
        <v>1358</v>
      </c>
      <c r="E5066" s="233"/>
      <c r="F5066" s="234" t="s">
        <v>19074</v>
      </c>
      <c r="G5066" s="235">
        <v>22.32</v>
      </c>
      <c r="H5066" s="233" t="s">
        <v>37</v>
      </c>
      <c r="I5066" s="235">
        <v>11.45</v>
      </c>
      <c r="J5066" s="235">
        <v>2.68</v>
      </c>
      <c r="K5066" s="233" t="s">
        <v>37</v>
      </c>
      <c r="L5066" s="235">
        <v>36.450000000000003</v>
      </c>
      <c r="M5066" s="236" t="s">
        <v>1570</v>
      </c>
    </row>
    <row r="5067" spans="1:13">
      <c r="A5067" s="106" t="str">
        <f t="shared" si="79"/>
        <v xml:space="preserve">50070 </v>
      </c>
      <c r="B5067" s="231" t="s">
        <v>8141</v>
      </c>
      <c r="C5067" s="232"/>
      <c r="D5067" s="233" t="s">
        <v>1358</v>
      </c>
      <c r="E5067" s="233"/>
      <c r="F5067" s="234" t="s">
        <v>19075</v>
      </c>
      <c r="G5067" s="235">
        <v>21.85</v>
      </c>
      <c r="H5067" s="233" t="s">
        <v>37</v>
      </c>
      <c r="I5067" s="235">
        <v>11.28</v>
      </c>
      <c r="J5067" s="235">
        <v>2.64</v>
      </c>
      <c r="K5067" s="233" t="s">
        <v>37</v>
      </c>
      <c r="L5067" s="235">
        <v>35.770000000000003</v>
      </c>
      <c r="M5067" s="236" t="s">
        <v>1570</v>
      </c>
    </row>
    <row r="5068" spans="1:13">
      <c r="A5068" s="106" t="str">
        <f t="shared" si="79"/>
        <v xml:space="preserve">50075 </v>
      </c>
      <c r="B5068" s="231" t="s">
        <v>8142</v>
      </c>
      <c r="C5068" s="232"/>
      <c r="D5068" s="233" t="s">
        <v>1358</v>
      </c>
      <c r="E5068" s="233"/>
      <c r="F5068" s="234" t="s">
        <v>19076</v>
      </c>
      <c r="G5068" s="235">
        <v>27.09</v>
      </c>
      <c r="H5068" s="233" t="s">
        <v>37</v>
      </c>
      <c r="I5068" s="235">
        <v>13.56</v>
      </c>
      <c r="J5068" s="235">
        <v>3.26</v>
      </c>
      <c r="K5068" s="233" t="s">
        <v>37</v>
      </c>
      <c r="L5068" s="235">
        <v>43.91</v>
      </c>
      <c r="M5068" s="236" t="s">
        <v>1570</v>
      </c>
    </row>
    <row r="5069" spans="1:13">
      <c r="A5069" s="106" t="str">
        <f t="shared" si="79"/>
        <v xml:space="preserve">50080 </v>
      </c>
      <c r="B5069" s="231" t="s">
        <v>8143</v>
      </c>
      <c r="C5069" s="232"/>
      <c r="D5069" s="233" t="s">
        <v>1358</v>
      </c>
      <c r="E5069" s="233"/>
      <c r="F5069" s="234" t="s">
        <v>19077</v>
      </c>
      <c r="G5069" s="235">
        <v>12.41</v>
      </c>
      <c r="H5069" s="233" t="s">
        <v>37</v>
      </c>
      <c r="I5069" s="235">
        <v>7.21</v>
      </c>
      <c r="J5069" s="235">
        <v>1.51</v>
      </c>
      <c r="K5069" s="233" t="s">
        <v>37</v>
      </c>
      <c r="L5069" s="235">
        <v>21.13</v>
      </c>
      <c r="M5069" s="236" t="s">
        <v>1570</v>
      </c>
    </row>
    <row r="5070" spans="1:13">
      <c r="A5070" s="106" t="str">
        <f t="shared" si="79"/>
        <v xml:space="preserve">50081 </v>
      </c>
      <c r="B5070" s="231" t="s">
        <v>8144</v>
      </c>
      <c r="C5070" s="232"/>
      <c r="D5070" s="233" t="s">
        <v>1358</v>
      </c>
      <c r="E5070" s="233"/>
      <c r="F5070" s="234" t="s">
        <v>19078</v>
      </c>
      <c r="G5070" s="235">
        <v>20.91</v>
      </c>
      <c r="H5070" s="233" t="s">
        <v>37</v>
      </c>
      <c r="I5070" s="235">
        <v>10.52</v>
      </c>
      <c r="J5070" s="235">
        <v>2.5099999999999998</v>
      </c>
      <c r="K5070" s="233" t="s">
        <v>37</v>
      </c>
      <c r="L5070" s="235">
        <v>33.94</v>
      </c>
      <c r="M5070" s="236" t="s">
        <v>1570</v>
      </c>
    </row>
    <row r="5071" spans="1:13">
      <c r="A5071" s="106" t="str">
        <f t="shared" si="79"/>
        <v xml:space="preserve">50100 </v>
      </c>
      <c r="B5071" s="231" t="s">
        <v>8145</v>
      </c>
      <c r="C5071" s="232"/>
      <c r="D5071" s="233" t="s">
        <v>1358</v>
      </c>
      <c r="E5071" s="233"/>
      <c r="F5071" s="234" t="s">
        <v>19079</v>
      </c>
      <c r="G5071" s="235">
        <v>17.45</v>
      </c>
      <c r="H5071" s="233" t="s">
        <v>37</v>
      </c>
      <c r="I5071" s="235">
        <v>10.89</v>
      </c>
      <c r="J5071" s="235">
        <v>4.46</v>
      </c>
      <c r="K5071" s="233" t="s">
        <v>37</v>
      </c>
      <c r="L5071" s="235">
        <v>32.799999999999997</v>
      </c>
      <c r="M5071" s="236" t="s">
        <v>1570</v>
      </c>
    </row>
    <row r="5072" spans="1:13">
      <c r="A5072" s="106" t="str">
        <f t="shared" si="79"/>
        <v xml:space="preserve">50120 </v>
      </c>
      <c r="B5072" s="231" t="s">
        <v>8146</v>
      </c>
      <c r="C5072" s="232"/>
      <c r="D5072" s="233" t="s">
        <v>1358</v>
      </c>
      <c r="E5072" s="233"/>
      <c r="F5072" s="234" t="s">
        <v>19080</v>
      </c>
      <c r="G5072" s="235">
        <v>17.21</v>
      </c>
      <c r="H5072" s="233" t="s">
        <v>37</v>
      </c>
      <c r="I5072" s="235">
        <v>9.4600000000000009</v>
      </c>
      <c r="J5072" s="235">
        <v>2.09</v>
      </c>
      <c r="K5072" s="233" t="s">
        <v>37</v>
      </c>
      <c r="L5072" s="235">
        <v>28.76</v>
      </c>
      <c r="M5072" s="236" t="s">
        <v>1570</v>
      </c>
    </row>
    <row r="5073" spans="1:13">
      <c r="A5073" s="106" t="str">
        <f t="shared" si="79"/>
        <v xml:space="preserve">50125 </v>
      </c>
      <c r="B5073" s="231" t="s">
        <v>8147</v>
      </c>
      <c r="C5073" s="232"/>
      <c r="D5073" s="233" t="s">
        <v>1358</v>
      </c>
      <c r="E5073" s="233"/>
      <c r="F5073" s="234" t="s">
        <v>19081</v>
      </c>
      <c r="G5073" s="235">
        <v>17.82</v>
      </c>
      <c r="H5073" s="233" t="s">
        <v>37</v>
      </c>
      <c r="I5073" s="235">
        <v>9.77</v>
      </c>
      <c r="J5073" s="235">
        <v>2.14</v>
      </c>
      <c r="K5073" s="233" t="s">
        <v>37</v>
      </c>
      <c r="L5073" s="235">
        <v>29.73</v>
      </c>
      <c r="M5073" s="236" t="s">
        <v>1570</v>
      </c>
    </row>
    <row r="5074" spans="1:13">
      <c r="A5074" s="106" t="str">
        <f t="shared" si="79"/>
        <v xml:space="preserve">50130 </v>
      </c>
      <c r="B5074" s="231" t="s">
        <v>8148</v>
      </c>
      <c r="C5074" s="232"/>
      <c r="D5074" s="233" t="s">
        <v>1358</v>
      </c>
      <c r="E5074" s="233"/>
      <c r="F5074" s="234" t="s">
        <v>19082</v>
      </c>
      <c r="G5074" s="235">
        <v>18.82</v>
      </c>
      <c r="H5074" s="233" t="s">
        <v>37</v>
      </c>
      <c r="I5074" s="235">
        <v>10.15</v>
      </c>
      <c r="J5074" s="235">
        <v>2.2599999999999998</v>
      </c>
      <c r="K5074" s="233" t="s">
        <v>37</v>
      </c>
      <c r="L5074" s="235">
        <v>31.23</v>
      </c>
      <c r="M5074" s="236" t="s">
        <v>1570</v>
      </c>
    </row>
    <row r="5075" spans="1:13">
      <c r="A5075" s="106" t="str">
        <f t="shared" si="79"/>
        <v xml:space="preserve">50135 </v>
      </c>
      <c r="B5075" s="231" t="s">
        <v>8149</v>
      </c>
      <c r="C5075" s="232"/>
      <c r="D5075" s="233" t="s">
        <v>1358</v>
      </c>
      <c r="E5075" s="233"/>
      <c r="F5075" s="234" t="s">
        <v>19083</v>
      </c>
      <c r="G5075" s="235">
        <v>20.59</v>
      </c>
      <c r="H5075" s="233" t="s">
        <v>37</v>
      </c>
      <c r="I5075" s="235">
        <v>10.81</v>
      </c>
      <c r="J5075" s="235">
        <v>2.4700000000000002</v>
      </c>
      <c r="K5075" s="233" t="s">
        <v>37</v>
      </c>
      <c r="L5075" s="235">
        <v>33.869999999999997</v>
      </c>
      <c r="M5075" s="236" t="s">
        <v>1570</v>
      </c>
    </row>
    <row r="5076" spans="1:13">
      <c r="A5076" s="106" t="str">
        <f t="shared" si="79"/>
        <v xml:space="preserve">50200 </v>
      </c>
      <c r="B5076" s="231" t="s">
        <v>8150</v>
      </c>
      <c r="C5076" s="232"/>
      <c r="D5076" s="233" t="s">
        <v>1358</v>
      </c>
      <c r="E5076" s="233"/>
      <c r="F5076" s="234" t="s">
        <v>8151</v>
      </c>
      <c r="G5076" s="235">
        <v>2.38</v>
      </c>
      <c r="H5076" s="235">
        <v>12.27</v>
      </c>
      <c r="I5076" s="235">
        <v>1.1299999999999999</v>
      </c>
      <c r="J5076" s="235">
        <v>0.23</v>
      </c>
      <c r="K5076" s="235">
        <v>14.88</v>
      </c>
      <c r="L5076" s="235">
        <v>3.74</v>
      </c>
      <c r="M5076" s="236" t="s">
        <v>1324</v>
      </c>
    </row>
    <row r="5077" spans="1:13">
      <c r="A5077" s="106" t="str">
        <f t="shared" si="79"/>
        <v xml:space="preserve">50205 </v>
      </c>
      <c r="B5077" s="231" t="s">
        <v>8152</v>
      </c>
      <c r="C5077" s="232"/>
      <c r="D5077" s="233" t="s">
        <v>1358</v>
      </c>
      <c r="E5077" s="233"/>
      <c r="F5077" s="234" t="s">
        <v>19084</v>
      </c>
      <c r="G5077" s="235">
        <v>12.29</v>
      </c>
      <c r="H5077" s="233" t="s">
        <v>37</v>
      </c>
      <c r="I5077" s="235">
        <v>7.7</v>
      </c>
      <c r="J5077" s="235">
        <v>2.91</v>
      </c>
      <c r="K5077" s="233" t="s">
        <v>37</v>
      </c>
      <c r="L5077" s="235">
        <v>22.9</v>
      </c>
      <c r="M5077" s="236" t="s">
        <v>1570</v>
      </c>
    </row>
    <row r="5078" spans="1:13">
      <c r="A5078" s="106" t="str">
        <f t="shared" si="79"/>
        <v xml:space="preserve">50220 </v>
      </c>
      <c r="B5078" s="231" t="s">
        <v>8153</v>
      </c>
      <c r="C5078" s="232"/>
      <c r="D5078" s="233" t="s">
        <v>1358</v>
      </c>
      <c r="E5078" s="233"/>
      <c r="F5078" s="234" t="s">
        <v>8154</v>
      </c>
      <c r="G5078" s="235">
        <v>18.68</v>
      </c>
      <c r="H5078" s="233" t="s">
        <v>37</v>
      </c>
      <c r="I5078" s="235">
        <v>10.32</v>
      </c>
      <c r="J5078" s="235">
        <v>2.96</v>
      </c>
      <c r="K5078" s="233" t="s">
        <v>37</v>
      </c>
      <c r="L5078" s="235">
        <v>31.96</v>
      </c>
      <c r="M5078" s="236" t="s">
        <v>1570</v>
      </c>
    </row>
    <row r="5079" spans="1:13">
      <c r="A5079" s="106" t="str">
        <f t="shared" si="79"/>
        <v xml:space="preserve">50225 </v>
      </c>
      <c r="B5079" s="231" t="s">
        <v>8155</v>
      </c>
      <c r="C5079" s="232"/>
      <c r="D5079" s="233" t="s">
        <v>1358</v>
      </c>
      <c r="E5079" s="233"/>
      <c r="F5079" s="234" t="s">
        <v>8156</v>
      </c>
      <c r="G5079" s="235">
        <v>21.88</v>
      </c>
      <c r="H5079" s="233" t="s">
        <v>37</v>
      </c>
      <c r="I5079" s="235">
        <v>11.29</v>
      </c>
      <c r="J5079" s="235">
        <v>2.65</v>
      </c>
      <c r="K5079" s="233" t="s">
        <v>37</v>
      </c>
      <c r="L5079" s="235">
        <v>35.82</v>
      </c>
      <c r="M5079" s="236" t="s">
        <v>1570</v>
      </c>
    </row>
    <row r="5080" spans="1:13">
      <c r="A5080" s="106" t="str">
        <f t="shared" si="79"/>
        <v xml:space="preserve">50230 </v>
      </c>
      <c r="B5080" s="231" t="s">
        <v>8157</v>
      </c>
      <c r="C5080" s="232"/>
      <c r="D5080" s="233" t="s">
        <v>1358</v>
      </c>
      <c r="E5080" s="233"/>
      <c r="F5080" s="234" t="s">
        <v>8158</v>
      </c>
      <c r="G5080" s="235">
        <v>23.81</v>
      </c>
      <c r="H5080" s="233" t="s">
        <v>37</v>
      </c>
      <c r="I5080" s="235">
        <v>11.6</v>
      </c>
      <c r="J5080" s="235">
        <v>3.16</v>
      </c>
      <c r="K5080" s="233" t="s">
        <v>37</v>
      </c>
      <c r="L5080" s="235">
        <v>38.57</v>
      </c>
      <c r="M5080" s="236" t="s">
        <v>1570</v>
      </c>
    </row>
    <row r="5081" spans="1:13">
      <c r="A5081" s="106" t="str">
        <f t="shared" si="79"/>
        <v xml:space="preserve">50234 </v>
      </c>
      <c r="B5081" s="231" t="s">
        <v>8159</v>
      </c>
      <c r="C5081" s="232"/>
      <c r="D5081" s="233" t="s">
        <v>1358</v>
      </c>
      <c r="E5081" s="233"/>
      <c r="F5081" s="234" t="s">
        <v>8160</v>
      </c>
      <c r="G5081" s="235">
        <v>24.05</v>
      </c>
      <c r="H5081" s="233" t="s">
        <v>37</v>
      </c>
      <c r="I5081" s="235">
        <v>12.11</v>
      </c>
      <c r="J5081" s="235">
        <v>3.01</v>
      </c>
      <c r="K5081" s="233" t="s">
        <v>37</v>
      </c>
      <c r="L5081" s="235">
        <v>39.17</v>
      </c>
      <c r="M5081" s="236" t="s">
        <v>1570</v>
      </c>
    </row>
    <row r="5082" spans="1:13">
      <c r="A5082" s="106" t="str">
        <f t="shared" si="79"/>
        <v xml:space="preserve">50236 </v>
      </c>
      <c r="B5082" s="231" t="s">
        <v>8161</v>
      </c>
      <c r="C5082" s="232"/>
      <c r="D5082" s="233" t="s">
        <v>1358</v>
      </c>
      <c r="E5082" s="233"/>
      <c r="F5082" s="234" t="s">
        <v>8160</v>
      </c>
      <c r="G5082" s="235">
        <v>26.94</v>
      </c>
      <c r="H5082" s="233" t="s">
        <v>37</v>
      </c>
      <c r="I5082" s="235">
        <v>13.96</v>
      </c>
      <c r="J5082" s="235">
        <v>3.24</v>
      </c>
      <c r="K5082" s="233" t="s">
        <v>37</v>
      </c>
      <c r="L5082" s="235">
        <v>44.14</v>
      </c>
      <c r="M5082" s="236" t="s">
        <v>1570</v>
      </c>
    </row>
    <row r="5083" spans="1:13">
      <c r="A5083" s="106" t="str">
        <f t="shared" si="79"/>
        <v xml:space="preserve">50240 </v>
      </c>
      <c r="B5083" s="231" t="s">
        <v>8162</v>
      </c>
      <c r="C5083" s="232"/>
      <c r="D5083" s="233" t="s">
        <v>1358</v>
      </c>
      <c r="E5083" s="233"/>
      <c r="F5083" s="234" t="s">
        <v>8163</v>
      </c>
      <c r="G5083" s="235">
        <v>24.21</v>
      </c>
      <c r="H5083" s="233" t="s">
        <v>37</v>
      </c>
      <c r="I5083" s="235">
        <v>12.87</v>
      </c>
      <c r="J5083" s="235">
        <v>3.08</v>
      </c>
      <c r="K5083" s="233" t="s">
        <v>37</v>
      </c>
      <c r="L5083" s="235">
        <v>40.159999999999997</v>
      </c>
      <c r="M5083" s="236" t="s">
        <v>1570</v>
      </c>
    </row>
    <row r="5084" spans="1:13">
      <c r="A5084" s="106" t="str">
        <f t="shared" si="79"/>
        <v xml:space="preserve">50250 </v>
      </c>
      <c r="B5084" s="231" t="s">
        <v>8164</v>
      </c>
      <c r="C5084" s="232"/>
      <c r="D5084" s="233" t="s">
        <v>1358</v>
      </c>
      <c r="E5084" s="233"/>
      <c r="F5084" s="234" t="s">
        <v>8165</v>
      </c>
      <c r="G5084" s="235">
        <v>22.22</v>
      </c>
      <c r="H5084" s="233" t="s">
        <v>37</v>
      </c>
      <c r="I5084" s="235">
        <v>11.85</v>
      </c>
      <c r="J5084" s="235">
        <v>2.67</v>
      </c>
      <c r="K5084" s="233" t="s">
        <v>37</v>
      </c>
      <c r="L5084" s="235">
        <v>36.74</v>
      </c>
      <c r="M5084" s="236" t="s">
        <v>1570</v>
      </c>
    </row>
    <row r="5085" spans="1:13">
      <c r="A5085" s="106" t="str">
        <f t="shared" si="79"/>
        <v xml:space="preserve">50280 </v>
      </c>
      <c r="B5085" s="231" t="s">
        <v>8166</v>
      </c>
      <c r="C5085" s="232"/>
      <c r="D5085" s="233" t="s">
        <v>1358</v>
      </c>
      <c r="E5085" s="233"/>
      <c r="F5085" s="234" t="s">
        <v>8167</v>
      </c>
      <c r="G5085" s="235">
        <v>17.09</v>
      </c>
      <c r="H5085" s="233" t="s">
        <v>37</v>
      </c>
      <c r="I5085" s="235">
        <v>9.5</v>
      </c>
      <c r="J5085" s="235">
        <v>2.0699999999999998</v>
      </c>
      <c r="K5085" s="233" t="s">
        <v>37</v>
      </c>
      <c r="L5085" s="235">
        <v>28.66</v>
      </c>
      <c r="M5085" s="236" t="s">
        <v>1570</v>
      </c>
    </row>
    <row r="5086" spans="1:13">
      <c r="A5086" s="106" t="str">
        <f t="shared" si="79"/>
        <v xml:space="preserve">50290 </v>
      </c>
      <c r="B5086" s="231" t="s">
        <v>8168</v>
      </c>
      <c r="C5086" s="232"/>
      <c r="D5086" s="233" t="s">
        <v>1358</v>
      </c>
      <c r="E5086" s="233"/>
      <c r="F5086" s="234" t="s">
        <v>8167</v>
      </c>
      <c r="G5086" s="235">
        <v>16.149999999999999</v>
      </c>
      <c r="H5086" s="233" t="s">
        <v>37</v>
      </c>
      <c r="I5086" s="235">
        <v>9.15</v>
      </c>
      <c r="J5086" s="235">
        <v>1.95</v>
      </c>
      <c r="K5086" s="233" t="s">
        <v>37</v>
      </c>
      <c r="L5086" s="235">
        <v>27.25</v>
      </c>
      <c r="M5086" s="236" t="s">
        <v>1570</v>
      </c>
    </row>
    <row r="5087" spans="1:13">
      <c r="A5087" s="106" t="str">
        <f t="shared" si="79"/>
        <v xml:space="preserve">50300 </v>
      </c>
      <c r="B5087" s="231" t="s">
        <v>8169</v>
      </c>
      <c r="C5087" s="232"/>
      <c r="D5087" s="233" t="s">
        <v>888</v>
      </c>
      <c r="E5087" s="233"/>
      <c r="F5087" s="234" t="s">
        <v>8170</v>
      </c>
      <c r="G5087" s="235">
        <v>0</v>
      </c>
      <c r="H5087" s="235">
        <v>0</v>
      </c>
      <c r="I5087" s="235">
        <v>0</v>
      </c>
      <c r="J5087" s="235">
        <v>0</v>
      </c>
      <c r="K5087" s="235">
        <v>0</v>
      </c>
      <c r="L5087" s="235">
        <v>0</v>
      </c>
      <c r="M5087" s="236" t="s">
        <v>583</v>
      </c>
    </row>
    <row r="5088" spans="1:13">
      <c r="A5088" s="106" t="str">
        <f t="shared" si="79"/>
        <v xml:space="preserve">50320 </v>
      </c>
      <c r="B5088" s="231" t="s">
        <v>8171</v>
      </c>
      <c r="C5088" s="232"/>
      <c r="D5088" s="233" t="s">
        <v>1358</v>
      </c>
      <c r="E5088" s="233"/>
      <c r="F5088" s="234" t="s">
        <v>8172</v>
      </c>
      <c r="G5088" s="235">
        <v>22.43</v>
      </c>
      <c r="H5088" s="233" t="s">
        <v>37</v>
      </c>
      <c r="I5088" s="235">
        <v>18.28</v>
      </c>
      <c r="J5088" s="235">
        <v>5.71</v>
      </c>
      <c r="K5088" s="233" t="s">
        <v>37</v>
      </c>
      <c r="L5088" s="235">
        <v>46.42</v>
      </c>
      <c r="M5088" s="236" t="s">
        <v>1570</v>
      </c>
    </row>
    <row r="5089" spans="1:13">
      <c r="A5089" s="106" t="str">
        <f t="shared" si="79"/>
        <v xml:space="preserve">50323 </v>
      </c>
      <c r="B5089" s="231" t="s">
        <v>8173</v>
      </c>
      <c r="C5089" s="232"/>
      <c r="D5089" s="233" t="s">
        <v>664</v>
      </c>
      <c r="E5089" s="233"/>
      <c r="F5089" s="234" t="s">
        <v>8174</v>
      </c>
      <c r="G5089" s="235">
        <v>0</v>
      </c>
      <c r="H5089" s="235">
        <v>0</v>
      </c>
      <c r="I5089" s="235">
        <v>0</v>
      </c>
      <c r="J5089" s="235">
        <v>0</v>
      </c>
      <c r="K5089" s="235">
        <v>0</v>
      </c>
      <c r="L5089" s="235">
        <v>0</v>
      </c>
      <c r="M5089" s="236" t="s">
        <v>583</v>
      </c>
    </row>
    <row r="5090" spans="1:13">
      <c r="A5090" s="106" t="str">
        <f t="shared" si="79"/>
        <v xml:space="preserve">50325 </v>
      </c>
      <c r="B5090" s="231" t="s">
        <v>8175</v>
      </c>
      <c r="C5090" s="232"/>
      <c r="D5090" s="233" t="s">
        <v>664</v>
      </c>
      <c r="E5090" s="233"/>
      <c r="F5090" s="234" t="s">
        <v>8176</v>
      </c>
      <c r="G5090" s="235">
        <v>0</v>
      </c>
      <c r="H5090" s="235">
        <v>0</v>
      </c>
      <c r="I5090" s="235">
        <v>0</v>
      </c>
      <c r="J5090" s="235">
        <v>0</v>
      </c>
      <c r="K5090" s="235">
        <v>0</v>
      </c>
      <c r="L5090" s="235">
        <v>0</v>
      </c>
      <c r="M5090" s="236" t="s">
        <v>583</v>
      </c>
    </row>
    <row r="5091" spans="1:13">
      <c r="A5091" s="106" t="str">
        <f t="shared" si="79"/>
        <v xml:space="preserve">50327 </v>
      </c>
      <c r="B5091" s="231" t="s">
        <v>8177</v>
      </c>
      <c r="C5091" s="232"/>
      <c r="D5091" s="233" t="s">
        <v>1358</v>
      </c>
      <c r="E5091" s="233"/>
      <c r="F5091" s="234" t="s">
        <v>8178</v>
      </c>
      <c r="G5091" s="235">
        <v>4</v>
      </c>
      <c r="H5091" s="233" t="s">
        <v>37</v>
      </c>
      <c r="I5091" s="235">
        <v>1.5</v>
      </c>
      <c r="J5091" s="235">
        <v>0.95</v>
      </c>
      <c r="K5091" s="233" t="s">
        <v>37</v>
      </c>
      <c r="L5091" s="235">
        <v>6.45</v>
      </c>
      <c r="M5091" s="236" t="s">
        <v>583</v>
      </c>
    </row>
    <row r="5092" spans="1:13">
      <c r="A5092" s="106" t="str">
        <f t="shared" si="79"/>
        <v xml:space="preserve">50328 </v>
      </c>
      <c r="B5092" s="231" t="s">
        <v>8179</v>
      </c>
      <c r="C5092" s="232"/>
      <c r="D5092" s="233" t="s">
        <v>1358</v>
      </c>
      <c r="E5092" s="233"/>
      <c r="F5092" s="234" t="s">
        <v>8180</v>
      </c>
      <c r="G5092" s="235">
        <v>3.5</v>
      </c>
      <c r="H5092" s="233" t="s">
        <v>37</v>
      </c>
      <c r="I5092" s="235">
        <v>1.31</v>
      </c>
      <c r="J5092" s="235">
        <v>0.84</v>
      </c>
      <c r="K5092" s="233" t="s">
        <v>37</v>
      </c>
      <c r="L5092" s="235">
        <v>5.65</v>
      </c>
      <c r="M5092" s="236" t="s">
        <v>583</v>
      </c>
    </row>
    <row r="5093" spans="1:13">
      <c r="A5093" s="106" t="str">
        <f t="shared" si="79"/>
        <v xml:space="preserve">50329 </v>
      </c>
      <c r="B5093" s="231" t="s">
        <v>8181</v>
      </c>
      <c r="C5093" s="232"/>
      <c r="D5093" s="233" t="s">
        <v>1358</v>
      </c>
      <c r="E5093" s="233"/>
      <c r="F5093" s="234" t="s">
        <v>8182</v>
      </c>
      <c r="G5093" s="235">
        <v>3.34</v>
      </c>
      <c r="H5093" s="233" t="s">
        <v>37</v>
      </c>
      <c r="I5093" s="235">
        <v>1.24</v>
      </c>
      <c r="J5093" s="235">
        <v>0.8</v>
      </c>
      <c r="K5093" s="233" t="s">
        <v>37</v>
      </c>
      <c r="L5093" s="235">
        <v>5.38</v>
      </c>
      <c r="M5093" s="236" t="s">
        <v>583</v>
      </c>
    </row>
    <row r="5094" spans="1:13">
      <c r="A5094" s="106" t="str">
        <f t="shared" si="79"/>
        <v xml:space="preserve">50340 </v>
      </c>
      <c r="B5094" s="231" t="s">
        <v>8183</v>
      </c>
      <c r="C5094" s="232"/>
      <c r="D5094" s="233" t="s">
        <v>1358</v>
      </c>
      <c r="E5094" s="233"/>
      <c r="F5094" s="234" t="s">
        <v>8184</v>
      </c>
      <c r="G5094" s="235">
        <v>14.04</v>
      </c>
      <c r="H5094" s="233" t="s">
        <v>37</v>
      </c>
      <c r="I5094" s="235">
        <v>11.69</v>
      </c>
      <c r="J5094" s="235">
        <v>3.57</v>
      </c>
      <c r="K5094" s="233" t="s">
        <v>37</v>
      </c>
      <c r="L5094" s="235">
        <v>29.3</v>
      </c>
      <c r="M5094" s="236" t="s">
        <v>1570</v>
      </c>
    </row>
    <row r="5095" spans="1:13">
      <c r="A5095" s="106" t="str">
        <f t="shared" si="79"/>
        <v xml:space="preserve">50360 </v>
      </c>
      <c r="B5095" s="231" t="s">
        <v>8185</v>
      </c>
      <c r="C5095" s="232"/>
      <c r="D5095" s="233" t="s">
        <v>1358</v>
      </c>
      <c r="E5095" s="233"/>
      <c r="F5095" s="234" t="s">
        <v>8186</v>
      </c>
      <c r="G5095" s="235">
        <v>39.880000000000003</v>
      </c>
      <c r="H5095" s="233" t="s">
        <v>37</v>
      </c>
      <c r="I5095" s="235">
        <v>24.09</v>
      </c>
      <c r="J5095" s="235">
        <v>9.75</v>
      </c>
      <c r="K5095" s="233" t="s">
        <v>37</v>
      </c>
      <c r="L5095" s="235">
        <v>73.72</v>
      </c>
      <c r="M5095" s="236" t="s">
        <v>1570</v>
      </c>
    </row>
    <row r="5096" spans="1:13">
      <c r="A5096" s="106" t="str">
        <f t="shared" si="79"/>
        <v xml:space="preserve">50365 </v>
      </c>
      <c r="B5096" s="231" t="s">
        <v>8187</v>
      </c>
      <c r="C5096" s="232"/>
      <c r="D5096" s="233" t="s">
        <v>1358</v>
      </c>
      <c r="E5096" s="233"/>
      <c r="F5096" s="234" t="s">
        <v>8186</v>
      </c>
      <c r="G5096" s="235">
        <v>46.13</v>
      </c>
      <c r="H5096" s="233" t="s">
        <v>37</v>
      </c>
      <c r="I5096" s="235">
        <v>30.56</v>
      </c>
      <c r="J5096" s="235">
        <v>11.17</v>
      </c>
      <c r="K5096" s="233" t="s">
        <v>37</v>
      </c>
      <c r="L5096" s="235">
        <v>87.86</v>
      </c>
      <c r="M5096" s="236" t="s">
        <v>1570</v>
      </c>
    </row>
    <row r="5097" spans="1:13">
      <c r="A5097" s="106" t="str">
        <f t="shared" si="79"/>
        <v xml:space="preserve">50370 </v>
      </c>
      <c r="B5097" s="231" t="s">
        <v>8188</v>
      </c>
      <c r="C5097" s="232"/>
      <c r="D5097" s="233" t="s">
        <v>1358</v>
      </c>
      <c r="E5097" s="233"/>
      <c r="F5097" s="234" t="s">
        <v>8189</v>
      </c>
      <c r="G5097" s="235">
        <v>18.88</v>
      </c>
      <c r="H5097" s="233" t="s">
        <v>37</v>
      </c>
      <c r="I5097" s="235">
        <v>13.64</v>
      </c>
      <c r="J5097" s="235">
        <v>4.5</v>
      </c>
      <c r="K5097" s="233" t="s">
        <v>37</v>
      </c>
      <c r="L5097" s="235">
        <v>37.020000000000003</v>
      </c>
      <c r="M5097" s="236" t="s">
        <v>1570</v>
      </c>
    </row>
    <row r="5098" spans="1:13">
      <c r="A5098" s="106" t="str">
        <f t="shared" si="79"/>
        <v xml:space="preserve">50380 </v>
      </c>
      <c r="B5098" s="231" t="s">
        <v>8190</v>
      </c>
      <c r="C5098" s="232"/>
      <c r="D5098" s="233" t="s">
        <v>1358</v>
      </c>
      <c r="E5098" s="233"/>
      <c r="F5098" s="234" t="s">
        <v>8191</v>
      </c>
      <c r="G5098" s="235">
        <v>30.11</v>
      </c>
      <c r="H5098" s="233" t="s">
        <v>37</v>
      </c>
      <c r="I5098" s="235">
        <v>24.33</v>
      </c>
      <c r="J5098" s="235">
        <v>7.66</v>
      </c>
      <c r="K5098" s="233" t="s">
        <v>37</v>
      </c>
      <c r="L5098" s="235">
        <v>62.1</v>
      </c>
      <c r="M5098" s="236" t="s">
        <v>1570</v>
      </c>
    </row>
    <row r="5099" spans="1:13">
      <c r="A5099" s="106" t="str">
        <f t="shared" si="79"/>
        <v xml:space="preserve">50382 </v>
      </c>
      <c r="B5099" s="231" t="s">
        <v>8192</v>
      </c>
      <c r="C5099" s="232"/>
      <c r="D5099" s="233" t="s">
        <v>1358</v>
      </c>
      <c r="E5099" s="233"/>
      <c r="F5099" s="234" t="s">
        <v>8193</v>
      </c>
      <c r="G5099" s="235">
        <v>5.25</v>
      </c>
      <c r="H5099" s="235">
        <v>23</v>
      </c>
      <c r="I5099" s="235">
        <v>1.58</v>
      </c>
      <c r="J5099" s="235">
        <v>0.56000000000000005</v>
      </c>
      <c r="K5099" s="235">
        <v>28.81</v>
      </c>
      <c r="L5099" s="235">
        <v>7.39</v>
      </c>
      <c r="M5099" s="236" t="s">
        <v>1324</v>
      </c>
    </row>
    <row r="5100" spans="1:13">
      <c r="A5100" s="106" t="str">
        <f t="shared" si="79"/>
        <v xml:space="preserve">50384 </v>
      </c>
      <c r="B5100" s="231" t="s">
        <v>8194</v>
      </c>
      <c r="C5100" s="232"/>
      <c r="D5100" s="233" t="s">
        <v>1358</v>
      </c>
      <c r="E5100" s="233"/>
      <c r="F5100" s="234" t="s">
        <v>8195</v>
      </c>
      <c r="G5100" s="235">
        <v>4.75</v>
      </c>
      <c r="H5100" s="235">
        <v>19.5</v>
      </c>
      <c r="I5100" s="235">
        <v>1.42</v>
      </c>
      <c r="J5100" s="235">
        <v>0.51</v>
      </c>
      <c r="K5100" s="235">
        <v>24.76</v>
      </c>
      <c r="L5100" s="235">
        <v>6.68</v>
      </c>
      <c r="M5100" s="236" t="s">
        <v>1324</v>
      </c>
    </row>
    <row r="5101" spans="1:13">
      <c r="A5101" s="106" t="str">
        <f t="shared" si="79"/>
        <v xml:space="preserve">50385 </v>
      </c>
      <c r="B5101" s="231" t="s">
        <v>8196</v>
      </c>
      <c r="C5101" s="232"/>
      <c r="D5101" s="233" t="s">
        <v>1358</v>
      </c>
      <c r="E5101" s="233"/>
      <c r="F5101" s="234" t="s">
        <v>8197</v>
      </c>
      <c r="G5101" s="235">
        <v>4.1900000000000004</v>
      </c>
      <c r="H5101" s="235">
        <v>24.71</v>
      </c>
      <c r="I5101" s="235">
        <v>1.74</v>
      </c>
      <c r="J5101" s="235">
        <v>0.5</v>
      </c>
      <c r="K5101" s="235">
        <v>29.4</v>
      </c>
      <c r="L5101" s="235">
        <v>6.43</v>
      </c>
      <c r="M5101" s="236" t="s">
        <v>1324</v>
      </c>
    </row>
    <row r="5102" spans="1:13">
      <c r="A5102" s="106" t="str">
        <f t="shared" si="79"/>
        <v xml:space="preserve">50386 </v>
      </c>
      <c r="B5102" s="231" t="s">
        <v>8198</v>
      </c>
      <c r="C5102" s="232"/>
      <c r="D5102" s="233" t="s">
        <v>1358</v>
      </c>
      <c r="E5102" s="233"/>
      <c r="F5102" s="234" t="s">
        <v>8199</v>
      </c>
      <c r="G5102" s="235">
        <v>3.05</v>
      </c>
      <c r="H5102" s="235">
        <v>18.57</v>
      </c>
      <c r="I5102" s="235">
        <v>1.44</v>
      </c>
      <c r="J5102" s="235">
        <v>0.37</v>
      </c>
      <c r="K5102" s="235">
        <v>21.99</v>
      </c>
      <c r="L5102" s="235">
        <v>4.8600000000000003</v>
      </c>
      <c r="M5102" s="236" t="s">
        <v>1324</v>
      </c>
    </row>
    <row r="5103" spans="1:13">
      <c r="A5103" s="106" t="str">
        <f t="shared" si="79"/>
        <v xml:space="preserve">50387 </v>
      </c>
      <c r="B5103" s="231" t="s">
        <v>8200</v>
      </c>
      <c r="C5103" s="232"/>
      <c r="D5103" s="233" t="s">
        <v>1358</v>
      </c>
      <c r="E5103" s="233"/>
      <c r="F5103" s="234" t="s">
        <v>8201</v>
      </c>
      <c r="G5103" s="235">
        <v>1.75</v>
      </c>
      <c r="H5103" s="235">
        <v>13.85</v>
      </c>
      <c r="I5103" s="235">
        <v>0.51</v>
      </c>
      <c r="J5103" s="235">
        <v>0.18</v>
      </c>
      <c r="K5103" s="235">
        <v>15.78</v>
      </c>
      <c r="L5103" s="235">
        <v>2.44</v>
      </c>
      <c r="M5103" s="236" t="s">
        <v>1324</v>
      </c>
    </row>
    <row r="5104" spans="1:13">
      <c r="A5104" s="106" t="str">
        <f t="shared" si="79"/>
        <v xml:space="preserve">50389 </v>
      </c>
      <c r="B5104" s="231" t="s">
        <v>8202</v>
      </c>
      <c r="C5104" s="232"/>
      <c r="D5104" s="233" t="s">
        <v>1358</v>
      </c>
      <c r="E5104" s="233"/>
      <c r="F5104" s="234" t="s">
        <v>8203</v>
      </c>
      <c r="G5104" s="235">
        <v>1.1000000000000001</v>
      </c>
      <c r="H5104" s="235">
        <v>10.65</v>
      </c>
      <c r="I5104" s="235">
        <v>0.36</v>
      </c>
      <c r="J5104" s="235">
        <v>0.13</v>
      </c>
      <c r="K5104" s="235">
        <v>11.88</v>
      </c>
      <c r="L5104" s="235">
        <v>1.59</v>
      </c>
      <c r="M5104" s="236" t="s">
        <v>1324</v>
      </c>
    </row>
    <row r="5105" spans="1:13">
      <c r="A5105" s="106" t="str">
        <f t="shared" si="79"/>
        <v xml:space="preserve">50390 </v>
      </c>
      <c r="B5105" s="231" t="s">
        <v>8204</v>
      </c>
      <c r="C5105" s="232"/>
      <c r="D5105" s="233" t="s">
        <v>1358</v>
      </c>
      <c r="E5105" s="233"/>
      <c r="F5105" s="234" t="s">
        <v>8205</v>
      </c>
      <c r="G5105" s="235">
        <v>1.96</v>
      </c>
      <c r="H5105" s="233" t="s">
        <v>37</v>
      </c>
      <c r="I5105" s="235">
        <v>0.62</v>
      </c>
      <c r="J5105" s="235">
        <v>0.2</v>
      </c>
      <c r="K5105" s="233" t="s">
        <v>37</v>
      </c>
      <c r="L5105" s="235">
        <v>2.78</v>
      </c>
      <c r="M5105" s="236" t="s">
        <v>1324</v>
      </c>
    </row>
    <row r="5106" spans="1:13">
      <c r="A5106" s="106" t="str">
        <f t="shared" si="79"/>
        <v xml:space="preserve">50391 </v>
      </c>
      <c r="B5106" s="231" t="s">
        <v>8206</v>
      </c>
      <c r="C5106" s="232"/>
      <c r="D5106" s="233" t="s">
        <v>1358</v>
      </c>
      <c r="E5106" s="233"/>
      <c r="F5106" s="234" t="s">
        <v>8207</v>
      </c>
      <c r="G5106" s="235">
        <v>1.96</v>
      </c>
      <c r="H5106" s="235">
        <v>1.59</v>
      </c>
      <c r="I5106" s="235">
        <v>0.73</v>
      </c>
      <c r="J5106" s="235">
        <v>0.23</v>
      </c>
      <c r="K5106" s="235">
        <v>3.78</v>
      </c>
      <c r="L5106" s="235">
        <v>2.92</v>
      </c>
      <c r="M5106" s="236" t="s">
        <v>1324</v>
      </c>
    </row>
    <row r="5107" spans="1:13">
      <c r="A5107" s="106" t="str">
        <f t="shared" si="79"/>
        <v xml:space="preserve">50396 </v>
      </c>
      <c r="B5107" s="231" t="s">
        <v>8208</v>
      </c>
      <c r="C5107" s="232"/>
      <c r="D5107" s="233" t="s">
        <v>1358</v>
      </c>
      <c r="E5107" s="233"/>
      <c r="F5107" s="234" t="s">
        <v>8209</v>
      </c>
      <c r="G5107" s="235">
        <v>2.09</v>
      </c>
      <c r="H5107" s="233" t="s">
        <v>37</v>
      </c>
      <c r="I5107" s="235">
        <v>1.17</v>
      </c>
      <c r="J5107" s="235">
        <v>0.18</v>
      </c>
      <c r="K5107" s="233" t="s">
        <v>37</v>
      </c>
      <c r="L5107" s="235">
        <v>3.44</v>
      </c>
      <c r="M5107" s="236" t="s">
        <v>1324</v>
      </c>
    </row>
    <row r="5108" spans="1:13">
      <c r="A5108" s="106" t="str">
        <f t="shared" si="79"/>
        <v xml:space="preserve">50400 </v>
      </c>
      <c r="B5108" s="231" t="s">
        <v>8210</v>
      </c>
      <c r="C5108" s="232"/>
      <c r="D5108" s="233" t="s">
        <v>1358</v>
      </c>
      <c r="E5108" s="233"/>
      <c r="F5108" s="234" t="s">
        <v>8211</v>
      </c>
      <c r="G5108" s="235">
        <v>21.27</v>
      </c>
      <c r="H5108" s="233" t="s">
        <v>37</v>
      </c>
      <c r="I5108" s="235">
        <v>11.06</v>
      </c>
      <c r="J5108" s="235">
        <v>2.5499999999999998</v>
      </c>
      <c r="K5108" s="233" t="s">
        <v>37</v>
      </c>
      <c r="L5108" s="235">
        <v>34.880000000000003</v>
      </c>
      <c r="M5108" s="236" t="s">
        <v>1570</v>
      </c>
    </row>
    <row r="5109" spans="1:13">
      <c r="A5109" s="106" t="str">
        <f t="shared" si="79"/>
        <v xml:space="preserve">50405 </v>
      </c>
      <c r="B5109" s="231" t="s">
        <v>8212</v>
      </c>
      <c r="C5109" s="232"/>
      <c r="D5109" s="233" t="s">
        <v>1358</v>
      </c>
      <c r="E5109" s="233"/>
      <c r="F5109" s="234" t="s">
        <v>8211</v>
      </c>
      <c r="G5109" s="235">
        <v>25.86</v>
      </c>
      <c r="H5109" s="233" t="s">
        <v>37</v>
      </c>
      <c r="I5109" s="235">
        <v>13.1</v>
      </c>
      <c r="J5109" s="235">
        <v>3.13</v>
      </c>
      <c r="K5109" s="233" t="s">
        <v>37</v>
      </c>
      <c r="L5109" s="235">
        <v>42.09</v>
      </c>
      <c r="M5109" s="236" t="s">
        <v>1570</v>
      </c>
    </row>
    <row r="5110" spans="1:13">
      <c r="A5110" s="106" t="str">
        <f t="shared" si="79"/>
        <v xml:space="preserve">50430 </v>
      </c>
      <c r="B5110" s="231" t="s">
        <v>8213</v>
      </c>
      <c r="C5110" s="232"/>
      <c r="D5110" s="233" t="s">
        <v>1358</v>
      </c>
      <c r="E5110" s="233"/>
      <c r="F5110" s="234" t="s">
        <v>8214</v>
      </c>
      <c r="G5110" s="235">
        <v>2.9</v>
      </c>
      <c r="H5110" s="235">
        <v>15.24</v>
      </c>
      <c r="I5110" s="235">
        <v>1.35</v>
      </c>
      <c r="J5110" s="235">
        <v>0.3</v>
      </c>
      <c r="K5110" s="235">
        <v>18.440000000000001</v>
      </c>
      <c r="L5110" s="235">
        <v>4.55</v>
      </c>
      <c r="M5110" s="236" t="s">
        <v>1324</v>
      </c>
    </row>
    <row r="5111" spans="1:13">
      <c r="A5111" s="106" t="str">
        <f t="shared" si="79"/>
        <v xml:space="preserve">50431 </v>
      </c>
      <c r="B5111" s="231" t="s">
        <v>8215</v>
      </c>
      <c r="C5111" s="232"/>
      <c r="D5111" s="233" t="s">
        <v>1358</v>
      </c>
      <c r="E5111" s="233"/>
      <c r="F5111" s="234" t="s">
        <v>8214</v>
      </c>
      <c r="G5111" s="235">
        <v>1.1000000000000001</v>
      </c>
      <c r="H5111" s="235">
        <v>8.1</v>
      </c>
      <c r="I5111" s="235">
        <v>0.76</v>
      </c>
      <c r="J5111" s="235">
        <v>0.13</v>
      </c>
      <c r="K5111" s="235">
        <v>9.33</v>
      </c>
      <c r="L5111" s="235">
        <v>1.99</v>
      </c>
      <c r="M5111" s="236" t="s">
        <v>1324</v>
      </c>
    </row>
    <row r="5112" spans="1:13">
      <c r="A5112" s="106" t="str">
        <f t="shared" si="79"/>
        <v xml:space="preserve">50432 </v>
      </c>
      <c r="B5112" s="231" t="s">
        <v>8216</v>
      </c>
      <c r="C5112" s="232"/>
      <c r="D5112" s="233" t="s">
        <v>1358</v>
      </c>
      <c r="E5112" s="233"/>
      <c r="F5112" s="234" t="s">
        <v>8217</v>
      </c>
      <c r="G5112" s="235">
        <v>4</v>
      </c>
      <c r="H5112" s="235">
        <v>21.76</v>
      </c>
      <c r="I5112" s="235">
        <v>1.62</v>
      </c>
      <c r="J5112" s="235">
        <v>0.4</v>
      </c>
      <c r="K5112" s="235">
        <v>26.16</v>
      </c>
      <c r="L5112" s="235">
        <v>6.02</v>
      </c>
      <c r="M5112" s="236" t="s">
        <v>1324</v>
      </c>
    </row>
    <row r="5113" spans="1:13">
      <c r="A5113" s="106" t="str">
        <f t="shared" si="79"/>
        <v xml:space="preserve">50433 </v>
      </c>
      <c r="B5113" s="231" t="s">
        <v>8218</v>
      </c>
      <c r="C5113" s="232"/>
      <c r="D5113" s="233" t="s">
        <v>1358</v>
      </c>
      <c r="E5113" s="233"/>
      <c r="F5113" s="234" t="s">
        <v>8219</v>
      </c>
      <c r="G5113" s="235">
        <v>5.05</v>
      </c>
      <c r="H5113" s="235">
        <v>27.01</v>
      </c>
      <c r="I5113" s="235">
        <v>1.92</v>
      </c>
      <c r="J5113" s="235">
        <v>0.51</v>
      </c>
      <c r="K5113" s="235">
        <v>32.57</v>
      </c>
      <c r="L5113" s="235">
        <v>7.48</v>
      </c>
      <c r="M5113" s="236" t="s">
        <v>1324</v>
      </c>
    </row>
    <row r="5114" spans="1:13">
      <c r="A5114" s="106" t="str">
        <f t="shared" si="79"/>
        <v xml:space="preserve">50434 </v>
      </c>
      <c r="B5114" s="231" t="s">
        <v>8220</v>
      </c>
      <c r="C5114" s="232"/>
      <c r="D5114" s="233" t="s">
        <v>1358</v>
      </c>
      <c r="E5114" s="233"/>
      <c r="F5114" s="234" t="s">
        <v>8221</v>
      </c>
      <c r="G5114" s="235">
        <v>3.75</v>
      </c>
      <c r="H5114" s="235">
        <v>22.01</v>
      </c>
      <c r="I5114" s="235">
        <v>1.48</v>
      </c>
      <c r="J5114" s="235">
        <v>0.39</v>
      </c>
      <c r="K5114" s="235">
        <v>26.15</v>
      </c>
      <c r="L5114" s="235">
        <v>5.62</v>
      </c>
      <c r="M5114" s="236" t="s">
        <v>1324</v>
      </c>
    </row>
    <row r="5115" spans="1:13">
      <c r="A5115" s="106" t="str">
        <f t="shared" si="79"/>
        <v xml:space="preserve">50435 </v>
      </c>
      <c r="B5115" s="231" t="s">
        <v>8222</v>
      </c>
      <c r="C5115" s="232"/>
      <c r="D5115" s="233" t="s">
        <v>1358</v>
      </c>
      <c r="E5115" s="233"/>
      <c r="F5115" s="234" t="s">
        <v>8223</v>
      </c>
      <c r="G5115" s="235">
        <v>1.82</v>
      </c>
      <c r="H5115" s="235">
        <v>15.12</v>
      </c>
      <c r="I5115" s="235">
        <v>0.94</v>
      </c>
      <c r="J5115" s="235">
        <v>0.18</v>
      </c>
      <c r="K5115" s="235">
        <v>17.12</v>
      </c>
      <c r="L5115" s="235">
        <v>2.94</v>
      </c>
      <c r="M5115" s="236" t="s">
        <v>1324</v>
      </c>
    </row>
    <row r="5116" spans="1:13">
      <c r="A5116" s="106" t="str">
        <f t="shared" si="79"/>
        <v xml:space="preserve">50436 </v>
      </c>
      <c r="B5116" s="231" t="s">
        <v>8224</v>
      </c>
      <c r="C5116" s="232"/>
      <c r="D5116" s="233" t="s">
        <v>1358</v>
      </c>
      <c r="E5116" s="233"/>
      <c r="F5116" s="234" t="s">
        <v>8225</v>
      </c>
      <c r="G5116" s="235">
        <v>2.78</v>
      </c>
      <c r="H5116" s="233" t="s">
        <v>37</v>
      </c>
      <c r="I5116" s="235">
        <v>1.43</v>
      </c>
      <c r="J5116" s="235">
        <v>0.28999999999999998</v>
      </c>
      <c r="K5116" s="233" t="s">
        <v>37</v>
      </c>
      <c r="L5116" s="235">
        <v>4.5</v>
      </c>
      <c r="M5116" s="236" t="s">
        <v>1324</v>
      </c>
    </row>
    <row r="5117" spans="1:13">
      <c r="A5117" s="106" t="str">
        <f t="shared" si="79"/>
        <v xml:space="preserve">50437 </v>
      </c>
      <c r="B5117" s="231" t="s">
        <v>8226</v>
      </c>
      <c r="C5117" s="232"/>
      <c r="D5117" s="233" t="s">
        <v>1358</v>
      </c>
      <c r="E5117" s="233"/>
      <c r="F5117" s="234" t="s">
        <v>8227</v>
      </c>
      <c r="G5117" s="235">
        <v>4.8499999999999996</v>
      </c>
      <c r="H5117" s="233" t="s">
        <v>37</v>
      </c>
      <c r="I5117" s="235">
        <v>2.11</v>
      </c>
      <c r="J5117" s="235">
        <v>0.52</v>
      </c>
      <c r="K5117" s="233" t="s">
        <v>37</v>
      </c>
      <c r="L5117" s="235">
        <v>7.48</v>
      </c>
      <c r="M5117" s="236" t="s">
        <v>1324</v>
      </c>
    </row>
    <row r="5118" spans="1:13">
      <c r="A5118" s="106" t="str">
        <f t="shared" si="79"/>
        <v xml:space="preserve">50500 </v>
      </c>
      <c r="B5118" s="231" t="s">
        <v>8228</v>
      </c>
      <c r="C5118" s="232"/>
      <c r="D5118" s="233" t="s">
        <v>1358</v>
      </c>
      <c r="E5118" s="233"/>
      <c r="F5118" s="234" t="s">
        <v>8229</v>
      </c>
      <c r="G5118" s="235">
        <v>21.22</v>
      </c>
      <c r="H5118" s="233" t="s">
        <v>37</v>
      </c>
      <c r="I5118" s="235">
        <v>12.31</v>
      </c>
      <c r="J5118" s="235">
        <v>5.41</v>
      </c>
      <c r="K5118" s="233" t="s">
        <v>37</v>
      </c>
      <c r="L5118" s="235">
        <v>38.94</v>
      </c>
      <c r="M5118" s="236" t="s">
        <v>1570</v>
      </c>
    </row>
    <row r="5119" spans="1:13">
      <c r="A5119" s="106" t="str">
        <f t="shared" si="79"/>
        <v xml:space="preserve">50520 </v>
      </c>
      <c r="B5119" s="231" t="s">
        <v>8230</v>
      </c>
      <c r="C5119" s="232"/>
      <c r="D5119" s="233" t="s">
        <v>1358</v>
      </c>
      <c r="E5119" s="233"/>
      <c r="F5119" s="234" t="s">
        <v>8231</v>
      </c>
      <c r="G5119" s="235">
        <v>18.88</v>
      </c>
      <c r="H5119" s="233" t="s">
        <v>37</v>
      </c>
      <c r="I5119" s="235">
        <v>11.43</v>
      </c>
      <c r="J5119" s="235">
        <v>4.79</v>
      </c>
      <c r="K5119" s="233" t="s">
        <v>37</v>
      </c>
      <c r="L5119" s="235">
        <v>35.1</v>
      </c>
      <c r="M5119" s="236" t="s">
        <v>1570</v>
      </c>
    </row>
    <row r="5120" spans="1:13">
      <c r="A5120" s="106" t="str">
        <f t="shared" si="79"/>
        <v xml:space="preserve">50525 </v>
      </c>
      <c r="B5120" s="231" t="s">
        <v>8232</v>
      </c>
      <c r="C5120" s="232"/>
      <c r="D5120" s="233" t="s">
        <v>1358</v>
      </c>
      <c r="E5120" s="233"/>
      <c r="F5120" s="234" t="s">
        <v>8233</v>
      </c>
      <c r="G5120" s="235">
        <v>24.39</v>
      </c>
      <c r="H5120" s="233" t="s">
        <v>37</v>
      </c>
      <c r="I5120" s="235">
        <v>13.84</v>
      </c>
      <c r="J5120" s="235">
        <v>6.22</v>
      </c>
      <c r="K5120" s="233" t="s">
        <v>37</v>
      </c>
      <c r="L5120" s="235">
        <v>44.45</v>
      </c>
      <c r="M5120" s="236" t="s">
        <v>1570</v>
      </c>
    </row>
    <row r="5121" spans="1:13">
      <c r="A5121" s="106" t="str">
        <f t="shared" si="79"/>
        <v xml:space="preserve">50526 </v>
      </c>
      <c r="B5121" s="231" t="s">
        <v>8234</v>
      </c>
      <c r="C5121" s="232"/>
      <c r="D5121" s="233" t="s">
        <v>1358</v>
      </c>
      <c r="E5121" s="233"/>
      <c r="F5121" s="234" t="s">
        <v>8233</v>
      </c>
      <c r="G5121" s="235">
        <v>26.31</v>
      </c>
      <c r="H5121" s="233" t="s">
        <v>37</v>
      </c>
      <c r="I5121" s="235">
        <v>14.56</v>
      </c>
      <c r="J5121" s="235">
        <v>6.7</v>
      </c>
      <c r="K5121" s="233" t="s">
        <v>37</v>
      </c>
      <c r="L5121" s="235">
        <v>47.57</v>
      </c>
      <c r="M5121" s="236" t="s">
        <v>1570</v>
      </c>
    </row>
    <row r="5122" spans="1:13">
      <c r="A5122" s="106" t="str">
        <f t="shared" si="79"/>
        <v xml:space="preserve">50540 </v>
      </c>
      <c r="B5122" s="231" t="s">
        <v>8235</v>
      </c>
      <c r="C5122" s="232"/>
      <c r="D5122" s="233" t="s">
        <v>1358</v>
      </c>
      <c r="E5122" s="233"/>
      <c r="F5122" s="234" t="s">
        <v>8236</v>
      </c>
      <c r="G5122" s="235">
        <v>21.1</v>
      </c>
      <c r="H5122" s="233" t="s">
        <v>37</v>
      </c>
      <c r="I5122" s="235">
        <v>11</v>
      </c>
      <c r="J5122" s="235">
        <v>2.54</v>
      </c>
      <c r="K5122" s="233" t="s">
        <v>37</v>
      </c>
      <c r="L5122" s="235">
        <v>34.64</v>
      </c>
      <c r="M5122" s="236" t="s">
        <v>1570</v>
      </c>
    </row>
    <row r="5123" spans="1:13">
      <c r="A5123" s="106" t="str">
        <f t="shared" ref="A5123:A5186" si="80">B5123&amp;" "&amp;C5123</f>
        <v xml:space="preserve">50541 </v>
      </c>
      <c r="B5123" s="231" t="s">
        <v>8237</v>
      </c>
      <c r="C5123" s="232"/>
      <c r="D5123" s="233" t="s">
        <v>1358</v>
      </c>
      <c r="E5123" s="233"/>
      <c r="F5123" s="234" t="s">
        <v>8238</v>
      </c>
      <c r="G5123" s="235">
        <v>16.86</v>
      </c>
      <c r="H5123" s="233" t="s">
        <v>37</v>
      </c>
      <c r="I5123" s="235">
        <v>8.77</v>
      </c>
      <c r="J5123" s="235">
        <v>2.1</v>
      </c>
      <c r="K5123" s="233" t="s">
        <v>37</v>
      </c>
      <c r="L5123" s="235">
        <v>27.73</v>
      </c>
      <c r="M5123" s="236" t="s">
        <v>1570</v>
      </c>
    </row>
    <row r="5124" spans="1:13">
      <c r="A5124" s="106" t="str">
        <f t="shared" si="80"/>
        <v xml:space="preserve">50542 </v>
      </c>
      <c r="B5124" s="231" t="s">
        <v>8239</v>
      </c>
      <c r="C5124" s="232"/>
      <c r="D5124" s="233" t="s">
        <v>1358</v>
      </c>
      <c r="E5124" s="233"/>
      <c r="F5124" s="234" t="s">
        <v>8240</v>
      </c>
      <c r="G5124" s="235">
        <v>21.36</v>
      </c>
      <c r="H5124" s="233" t="s">
        <v>37</v>
      </c>
      <c r="I5124" s="235">
        <v>11.26</v>
      </c>
      <c r="J5124" s="235">
        <v>2.59</v>
      </c>
      <c r="K5124" s="233" t="s">
        <v>37</v>
      </c>
      <c r="L5124" s="235">
        <v>35.21</v>
      </c>
      <c r="M5124" s="236" t="s">
        <v>1570</v>
      </c>
    </row>
    <row r="5125" spans="1:13">
      <c r="A5125" s="106" t="str">
        <f t="shared" si="80"/>
        <v xml:space="preserve">50543 </v>
      </c>
      <c r="B5125" s="231" t="s">
        <v>8241</v>
      </c>
      <c r="C5125" s="232"/>
      <c r="D5125" s="233" t="s">
        <v>1358</v>
      </c>
      <c r="E5125" s="233"/>
      <c r="F5125" s="234" t="s">
        <v>8242</v>
      </c>
      <c r="G5125" s="235">
        <v>27.41</v>
      </c>
      <c r="H5125" s="233" t="s">
        <v>37</v>
      </c>
      <c r="I5125" s="235">
        <v>14.22</v>
      </c>
      <c r="J5125" s="235">
        <v>3.31</v>
      </c>
      <c r="K5125" s="233" t="s">
        <v>37</v>
      </c>
      <c r="L5125" s="235">
        <v>44.94</v>
      </c>
      <c r="M5125" s="236" t="s">
        <v>1570</v>
      </c>
    </row>
    <row r="5126" spans="1:13">
      <c r="A5126" s="106" t="str">
        <f t="shared" si="80"/>
        <v xml:space="preserve">50544 </v>
      </c>
      <c r="B5126" s="231" t="s">
        <v>8243</v>
      </c>
      <c r="C5126" s="232"/>
      <c r="D5126" s="233" t="s">
        <v>1358</v>
      </c>
      <c r="E5126" s="233"/>
      <c r="F5126" s="234" t="s">
        <v>8244</v>
      </c>
      <c r="G5126" s="235">
        <v>23.37</v>
      </c>
      <c r="H5126" s="233" t="s">
        <v>37</v>
      </c>
      <c r="I5126" s="235">
        <v>11.19</v>
      </c>
      <c r="J5126" s="235">
        <v>2.83</v>
      </c>
      <c r="K5126" s="233" t="s">
        <v>37</v>
      </c>
      <c r="L5126" s="235">
        <v>37.39</v>
      </c>
      <c r="M5126" s="236" t="s">
        <v>1570</v>
      </c>
    </row>
    <row r="5127" spans="1:13">
      <c r="A5127" s="106" t="str">
        <f t="shared" si="80"/>
        <v xml:space="preserve">50545 </v>
      </c>
      <c r="B5127" s="231" t="s">
        <v>8245</v>
      </c>
      <c r="C5127" s="232"/>
      <c r="D5127" s="233" t="s">
        <v>1358</v>
      </c>
      <c r="E5127" s="233"/>
      <c r="F5127" s="234" t="s">
        <v>8246</v>
      </c>
      <c r="G5127" s="235">
        <v>25.06</v>
      </c>
      <c r="H5127" s="233" t="s">
        <v>37</v>
      </c>
      <c r="I5127" s="235">
        <v>12.08</v>
      </c>
      <c r="J5127" s="235">
        <v>3.08</v>
      </c>
      <c r="K5127" s="233" t="s">
        <v>37</v>
      </c>
      <c r="L5127" s="235">
        <v>40.22</v>
      </c>
      <c r="M5127" s="236" t="s">
        <v>1570</v>
      </c>
    </row>
    <row r="5128" spans="1:13">
      <c r="A5128" s="106" t="str">
        <f t="shared" si="80"/>
        <v xml:space="preserve">50546 </v>
      </c>
      <c r="B5128" s="231" t="s">
        <v>8247</v>
      </c>
      <c r="C5128" s="232"/>
      <c r="D5128" s="233" t="s">
        <v>1358</v>
      </c>
      <c r="E5128" s="233"/>
      <c r="F5128" s="234" t="s">
        <v>8248</v>
      </c>
      <c r="G5128" s="235">
        <v>21.87</v>
      </c>
      <c r="H5128" s="233" t="s">
        <v>37</v>
      </c>
      <c r="I5128" s="235">
        <v>11.6</v>
      </c>
      <c r="J5128" s="235">
        <v>2.87</v>
      </c>
      <c r="K5128" s="233" t="s">
        <v>37</v>
      </c>
      <c r="L5128" s="235">
        <v>36.340000000000003</v>
      </c>
      <c r="M5128" s="236" t="s">
        <v>1570</v>
      </c>
    </row>
    <row r="5129" spans="1:13">
      <c r="A5129" s="106" t="str">
        <f t="shared" si="80"/>
        <v xml:space="preserve">50547 </v>
      </c>
      <c r="B5129" s="231" t="s">
        <v>8249</v>
      </c>
      <c r="C5129" s="232"/>
      <c r="D5129" s="233" t="s">
        <v>1358</v>
      </c>
      <c r="E5129" s="233"/>
      <c r="F5129" s="234" t="s">
        <v>8250</v>
      </c>
      <c r="G5129" s="235">
        <v>26.34</v>
      </c>
      <c r="H5129" s="233" t="s">
        <v>37</v>
      </c>
      <c r="I5129" s="235">
        <v>16.87</v>
      </c>
      <c r="J5129" s="235">
        <v>6.1</v>
      </c>
      <c r="K5129" s="233" t="s">
        <v>37</v>
      </c>
      <c r="L5129" s="235">
        <v>49.31</v>
      </c>
      <c r="M5129" s="236" t="s">
        <v>1570</v>
      </c>
    </row>
    <row r="5130" spans="1:13">
      <c r="A5130" s="106" t="str">
        <f t="shared" si="80"/>
        <v xml:space="preserve">50548 </v>
      </c>
      <c r="B5130" s="231" t="s">
        <v>8251</v>
      </c>
      <c r="C5130" s="232"/>
      <c r="D5130" s="233" t="s">
        <v>1358</v>
      </c>
      <c r="E5130" s="233"/>
      <c r="F5130" s="234" t="s">
        <v>8252</v>
      </c>
      <c r="G5130" s="235">
        <v>25.36</v>
      </c>
      <c r="H5130" s="233" t="s">
        <v>37</v>
      </c>
      <c r="I5130" s="235">
        <v>11.94</v>
      </c>
      <c r="J5130" s="235">
        <v>3.11</v>
      </c>
      <c r="K5130" s="233" t="s">
        <v>37</v>
      </c>
      <c r="L5130" s="235">
        <v>40.409999999999997</v>
      </c>
      <c r="M5130" s="236" t="s">
        <v>1570</v>
      </c>
    </row>
    <row r="5131" spans="1:13">
      <c r="A5131" s="106" t="str">
        <f t="shared" si="80"/>
        <v xml:space="preserve">50549 </v>
      </c>
      <c r="B5131" s="231" t="s">
        <v>8253</v>
      </c>
      <c r="C5131" s="232"/>
      <c r="D5131" s="233" t="s">
        <v>664</v>
      </c>
      <c r="E5131" s="233"/>
      <c r="F5131" s="234" t="s">
        <v>19085</v>
      </c>
      <c r="G5131" s="235">
        <v>0</v>
      </c>
      <c r="H5131" s="235">
        <v>0</v>
      </c>
      <c r="I5131" s="235">
        <v>0</v>
      </c>
      <c r="J5131" s="235">
        <v>0</v>
      </c>
      <c r="K5131" s="235">
        <v>0</v>
      </c>
      <c r="L5131" s="235">
        <v>0</v>
      </c>
      <c r="M5131" s="236" t="s">
        <v>991</v>
      </c>
    </row>
    <row r="5132" spans="1:13">
      <c r="A5132" s="106" t="str">
        <f t="shared" si="80"/>
        <v xml:space="preserve">50551 </v>
      </c>
      <c r="B5132" s="231" t="s">
        <v>8254</v>
      </c>
      <c r="C5132" s="232"/>
      <c r="D5132" s="233" t="s">
        <v>1358</v>
      </c>
      <c r="E5132" s="233"/>
      <c r="F5132" s="234" t="s">
        <v>8255</v>
      </c>
      <c r="G5132" s="235">
        <v>5.59</v>
      </c>
      <c r="H5132" s="235">
        <v>5.03</v>
      </c>
      <c r="I5132" s="235">
        <v>2.56</v>
      </c>
      <c r="J5132" s="235">
        <v>0.68</v>
      </c>
      <c r="K5132" s="235">
        <v>11.3</v>
      </c>
      <c r="L5132" s="235">
        <v>8.83</v>
      </c>
      <c r="M5132" s="236" t="s">
        <v>1324</v>
      </c>
    </row>
    <row r="5133" spans="1:13">
      <c r="A5133" s="106" t="str">
        <f t="shared" si="80"/>
        <v xml:space="preserve">50553 </v>
      </c>
      <c r="B5133" s="231" t="s">
        <v>8256</v>
      </c>
      <c r="C5133" s="232"/>
      <c r="D5133" s="233" t="s">
        <v>1358</v>
      </c>
      <c r="E5133" s="233"/>
      <c r="F5133" s="234" t="s">
        <v>8255</v>
      </c>
      <c r="G5133" s="235">
        <v>5.98</v>
      </c>
      <c r="H5133" s="235">
        <v>5.37</v>
      </c>
      <c r="I5133" s="235">
        <v>2.7</v>
      </c>
      <c r="J5133" s="235">
        <v>0.71</v>
      </c>
      <c r="K5133" s="235">
        <v>12.06</v>
      </c>
      <c r="L5133" s="235">
        <v>9.39</v>
      </c>
      <c r="M5133" s="236" t="s">
        <v>1324</v>
      </c>
    </row>
    <row r="5134" spans="1:13">
      <c r="A5134" s="106" t="str">
        <f t="shared" si="80"/>
        <v xml:space="preserve">50555 </v>
      </c>
      <c r="B5134" s="231" t="s">
        <v>8257</v>
      </c>
      <c r="C5134" s="232"/>
      <c r="D5134" s="233" t="s">
        <v>1358</v>
      </c>
      <c r="E5134" s="233"/>
      <c r="F5134" s="234" t="s">
        <v>8258</v>
      </c>
      <c r="G5134" s="235">
        <v>6.52</v>
      </c>
      <c r="H5134" s="235">
        <v>5.55</v>
      </c>
      <c r="I5134" s="235">
        <v>2.9</v>
      </c>
      <c r="J5134" s="235">
        <v>0.8</v>
      </c>
      <c r="K5134" s="235">
        <v>12.87</v>
      </c>
      <c r="L5134" s="235">
        <v>10.220000000000001</v>
      </c>
      <c r="M5134" s="236" t="s">
        <v>1324</v>
      </c>
    </row>
    <row r="5135" spans="1:13">
      <c r="A5135" s="106" t="str">
        <f t="shared" si="80"/>
        <v xml:space="preserve">50557 </v>
      </c>
      <c r="B5135" s="231" t="s">
        <v>8259</v>
      </c>
      <c r="C5135" s="232"/>
      <c r="D5135" s="233" t="s">
        <v>1358</v>
      </c>
      <c r="E5135" s="233"/>
      <c r="F5135" s="234" t="s">
        <v>8260</v>
      </c>
      <c r="G5135" s="235">
        <v>6.61</v>
      </c>
      <c r="H5135" s="235">
        <v>5.67</v>
      </c>
      <c r="I5135" s="235">
        <v>2.94</v>
      </c>
      <c r="J5135" s="235">
        <v>0.8</v>
      </c>
      <c r="K5135" s="235">
        <v>13.08</v>
      </c>
      <c r="L5135" s="235">
        <v>10.35</v>
      </c>
      <c r="M5135" s="236" t="s">
        <v>1324</v>
      </c>
    </row>
    <row r="5136" spans="1:13">
      <c r="A5136" s="106" t="str">
        <f t="shared" si="80"/>
        <v xml:space="preserve">50561 </v>
      </c>
      <c r="B5136" s="231" t="s">
        <v>8261</v>
      </c>
      <c r="C5136" s="232"/>
      <c r="D5136" s="233" t="s">
        <v>1358</v>
      </c>
      <c r="E5136" s="233"/>
      <c r="F5136" s="234" t="s">
        <v>8260</v>
      </c>
      <c r="G5136" s="235">
        <v>7.58</v>
      </c>
      <c r="H5136" s="235">
        <v>6.28</v>
      </c>
      <c r="I5136" s="235">
        <v>3.29</v>
      </c>
      <c r="J5136" s="235">
        <v>0.91</v>
      </c>
      <c r="K5136" s="235">
        <v>14.77</v>
      </c>
      <c r="L5136" s="235">
        <v>11.78</v>
      </c>
      <c r="M5136" s="236" t="s">
        <v>1324</v>
      </c>
    </row>
    <row r="5137" spans="1:13">
      <c r="A5137" s="106" t="str">
        <f t="shared" si="80"/>
        <v xml:space="preserve">50562 </v>
      </c>
      <c r="B5137" s="231" t="s">
        <v>8262</v>
      </c>
      <c r="C5137" s="232"/>
      <c r="D5137" s="233" t="s">
        <v>1358</v>
      </c>
      <c r="E5137" s="233"/>
      <c r="F5137" s="234" t="s">
        <v>8263</v>
      </c>
      <c r="G5137" s="235">
        <v>10.9</v>
      </c>
      <c r="H5137" s="233" t="s">
        <v>37</v>
      </c>
      <c r="I5137" s="235">
        <v>5.13</v>
      </c>
      <c r="J5137" s="235">
        <v>1.31</v>
      </c>
      <c r="K5137" s="233" t="s">
        <v>37</v>
      </c>
      <c r="L5137" s="235">
        <v>17.34</v>
      </c>
      <c r="M5137" s="236" t="s">
        <v>1570</v>
      </c>
    </row>
    <row r="5138" spans="1:13">
      <c r="A5138" s="106" t="str">
        <f t="shared" si="80"/>
        <v xml:space="preserve">50570 </v>
      </c>
      <c r="B5138" s="231" t="s">
        <v>8264</v>
      </c>
      <c r="C5138" s="232"/>
      <c r="D5138" s="233" t="s">
        <v>1358</v>
      </c>
      <c r="E5138" s="233"/>
      <c r="F5138" s="234" t="s">
        <v>8255</v>
      </c>
      <c r="G5138" s="235">
        <v>9.5299999999999994</v>
      </c>
      <c r="H5138" s="233" t="s">
        <v>37</v>
      </c>
      <c r="I5138" s="235">
        <v>3.99</v>
      </c>
      <c r="J5138" s="235">
        <v>1.1499999999999999</v>
      </c>
      <c r="K5138" s="233" t="s">
        <v>37</v>
      </c>
      <c r="L5138" s="235">
        <v>14.67</v>
      </c>
      <c r="M5138" s="236" t="s">
        <v>1324</v>
      </c>
    </row>
    <row r="5139" spans="1:13">
      <c r="A5139" s="106" t="str">
        <f t="shared" si="80"/>
        <v xml:space="preserve">50572 </v>
      </c>
      <c r="B5139" s="231" t="s">
        <v>8265</v>
      </c>
      <c r="C5139" s="232"/>
      <c r="D5139" s="233" t="s">
        <v>1358</v>
      </c>
      <c r="E5139" s="233"/>
      <c r="F5139" s="234" t="s">
        <v>8255</v>
      </c>
      <c r="G5139" s="235">
        <v>10.33</v>
      </c>
      <c r="H5139" s="233" t="s">
        <v>37</v>
      </c>
      <c r="I5139" s="235">
        <v>4.28</v>
      </c>
      <c r="J5139" s="235">
        <v>1.25</v>
      </c>
      <c r="K5139" s="233" t="s">
        <v>37</v>
      </c>
      <c r="L5139" s="235">
        <v>15.86</v>
      </c>
      <c r="M5139" s="236" t="s">
        <v>1324</v>
      </c>
    </row>
    <row r="5140" spans="1:13">
      <c r="A5140" s="106" t="str">
        <f t="shared" si="80"/>
        <v xml:space="preserve">50574 </v>
      </c>
      <c r="B5140" s="231" t="s">
        <v>8266</v>
      </c>
      <c r="C5140" s="232"/>
      <c r="D5140" s="233" t="s">
        <v>1358</v>
      </c>
      <c r="E5140" s="233"/>
      <c r="F5140" s="234" t="s">
        <v>8258</v>
      </c>
      <c r="G5140" s="235">
        <v>11</v>
      </c>
      <c r="H5140" s="233" t="s">
        <v>37</v>
      </c>
      <c r="I5140" s="235">
        <v>4.53</v>
      </c>
      <c r="J5140" s="235">
        <v>1.34</v>
      </c>
      <c r="K5140" s="233" t="s">
        <v>37</v>
      </c>
      <c r="L5140" s="235">
        <v>16.87</v>
      </c>
      <c r="M5140" s="236" t="s">
        <v>1324</v>
      </c>
    </row>
    <row r="5141" spans="1:13">
      <c r="A5141" s="106" t="str">
        <f t="shared" si="80"/>
        <v xml:space="preserve">50575 </v>
      </c>
      <c r="B5141" s="231" t="s">
        <v>8267</v>
      </c>
      <c r="C5141" s="232"/>
      <c r="D5141" s="233" t="s">
        <v>1358</v>
      </c>
      <c r="E5141" s="233"/>
      <c r="F5141" s="234" t="s">
        <v>8255</v>
      </c>
      <c r="G5141" s="235">
        <v>13.96</v>
      </c>
      <c r="H5141" s="233" t="s">
        <v>37</v>
      </c>
      <c r="I5141" s="235">
        <v>5.64</v>
      </c>
      <c r="J5141" s="235">
        <v>1.7</v>
      </c>
      <c r="K5141" s="233" t="s">
        <v>37</v>
      </c>
      <c r="L5141" s="235">
        <v>21.3</v>
      </c>
      <c r="M5141" s="236" t="s">
        <v>1324</v>
      </c>
    </row>
    <row r="5142" spans="1:13">
      <c r="A5142" s="106" t="str">
        <f t="shared" si="80"/>
        <v xml:space="preserve">50576 </v>
      </c>
      <c r="B5142" s="231" t="s">
        <v>8268</v>
      </c>
      <c r="C5142" s="232"/>
      <c r="D5142" s="233" t="s">
        <v>1358</v>
      </c>
      <c r="E5142" s="233"/>
      <c r="F5142" s="234" t="s">
        <v>8260</v>
      </c>
      <c r="G5142" s="235">
        <v>10.97</v>
      </c>
      <c r="H5142" s="233" t="s">
        <v>37</v>
      </c>
      <c r="I5142" s="235">
        <v>4.5199999999999996</v>
      </c>
      <c r="J5142" s="235">
        <v>1.34</v>
      </c>
      <c r="K5142" s="233" t="s">
        <v>37</v>
      </c>
      <c r="L5142" s="235">
        <v>16.829999999999998</v>
      </c>
      <c r="M5142" s="236" t="s">
        <v>1324</v>
      </c>
    </row>
    <row r="5143" spans="1:13">
      <c r="A5143" s="106" t="str">
        <f t="shared" si="80"/>
        <v xml:space="preserve">50580 </v>
      </c>
      <c r="B5143" s="231" t="s">
        <v>8269</v>
      </c>
      <c r="C5143" s="232"/>
      <c r="D5143" s="233" t="s">
        <v>1358</v>
      </c>
      <c r="E5143" s="233"/>
      <c r="F5143" s="234" t="s">
        <v>8260</v>
      </c>
      <c r="G5143" s="235">
        <v>11.84</v>
      </c>
      <c r="H5143" s="233" t="s">
        <v>37</v>
      </c>
      <c r="I5143" s="235">
        <v>4.8499999999999996</v>
      </c>
      <c r="J5143" s="235">
        <v>1.43</v>
      </c>
      <c r="K5143" s="233" t="s">
        <v>37</v>
      </c>
      <c r="L5143" s="235">
        <v>18.12</v>
      </c>
      <c r="M5143" s="236" t="s">
        <v>1324</v>
      </c>
    </row>
    <row r="5144" spans="1:13">
      <c r="A5144" s="106" t="str">
        <f t="shared" si="80"/>
        <v xml:space="preserve">50590 </v>
      </c>
      <c r="B5144" s="231" t="s">
        <v>8270</v>
      </c>
      <c r="C5144" s="232"/>
      <c r="D5144" s="233" t="s">
        <v>1358</v>
      </c>
      <c r="E5144" s="233"/>
      <c r="F5144" s="234" t="s">
        <v>8271</v>
      </c>
      <c r="G5144" s="235">
        <v>9.77</v>
      </c>
      <c r="H5144" s="235">
        <v>11.5</v>
      </c>
      <c r="I5144" s="235">
        <v>6.49</v>
      </c>
      <c r="J5144" s="235">
        <v>1.17</v>
      </c>
      <c r="K5144" s="235">
        <v>22.44</v>
      </c>
      <c r="L5144" s="235">
        <v>17.43</v>
      </c>
      <c r="M5144" s="236" t="s">
        <v>1570</v>
      </c>
    </row>
    <row r="5145" spans="1:13">
      <c r="A5145" s="106" t="str">
        <f t="shared" si="80"/>
        <v xml:space="preserve">50592 </v>
      </c>
      <c r="B5145" s="231" t="s">
        <v>8272</v>
      </c>
      <c r="C5145" s="232"/>
      <c r="D5145" s="233" t="s">
        <v>1358</v>
      </c>
      <c r="E5145" s="233"/>
      <c r="F5145" s="234" t="s">
        <v>8273</v>
      </c>
      <c r="G5145" s="235">
        <v>6.55</v>
      </c>
      <c r="H5145" s="235">
        <v>72.510000000000005</v>
      </c>
      <c r="I5145" s="235">
        <v>2.92</v>
      </c>
      <c r="J5145" s="235">
        <v>0.65</v>
      </c>
      <c r="K5145" s="235">
        <v>79.709999999999994</v>
      </c>
      <c r="L5145" s="235">
        <v>10.119999999999999</v>
      </c>
      <c r="M5145" s="236" t="s">
        <v>1474</v>
      </c>
    </row>
    <row r="5146" spans="1:13">
      <c r="A5146" s="106" t="str">
        <f t="shared" si="80"/>
        <v xml:space="preserve">50593 </v>
      </c>
      <c r="B5146" s="231" t="s">
        <v>8274</v>
      </c>
      <c r="C5146" s="232"/>
      <c r="D5146" s="233" t="s">
        <v>1358</v>
      </c>
      <c r="E5146" s="233"/>
      <c r="F5146" s="234" t="s">
        <v>8275</v>
      </c>
      <c r="G5146" s="235">
        <v>8.8800000000000008</v>
      </c>
      <c r="H5146" s="235">
        <v>97.1</v>
      </c>
      <c r="I5146" s="235">
        <v>3.74</v>
      </c>
      <c r="J5146" s="235">
        <v>0.89</v>
      </c>
      <c r="K5146" s="235">
        <v>106.87</v>
      </c>
      <c r="L5146" s="235">
        <v>13.51</v>
      </c>
      <c r="M5146" s="236" t="s">
        <v>1474</v>
      </c>
    </row>
    <row r="5147" spans="1:13">
      <c r="A5147" s="106" t="str">
        <f t="shared" si="80"/>
        <v xml:space="preserve">50600 </v>
      </c>
      <c r="B5147" s="231" t="s">
        <v>8276</v>
      </c>
      <c r="C5147" s="232"/>
      <c r="D5147" s="233" t="s">
        <v>1358</v>
      </c>
      <c r="E5147" s="233"/>
      <c r="F5147" s="234" t="s">
        <v>8277</v>
      </c>
      <c r="G5147" s="235">
        <v>17.170000000000002</v>
      </c>
      <c r="H5147" s="233" t="s">
        <v>37</v>
      </c>
      <c r="I5147" s="235">
        <v>9.1199999999999992</v>
      </c>
      <c r="J5147" s="235">
        <v>2.09</v>
      </c>
      <c r="K5147" s="233" t="s">
        <v>37</v>
      </c>
      <c r="L5147" s="235">
        <v>28.38</v>
      </c>
      <c r="M5147" s="236" t="s">
        <v>1570</v>
      </c>
    </row>
    <row r="5148" spans="1:13">
      <c r="A5148" s="106" t="str">
        <f t="shared" si="80"/>
        <v xml:space="preserve">50605 </v>
      </c>
      <c r="B5148" s="231" t="s">
        <v>8278</v>
      </c>
      <c r="C5148" s="232"/>
      <c r="D5148" s="233" t="s">
        <v>1358</v>
      </c>
      <c r="E5148" s="233"/>
      <c r="F5148" s="234" t="s">
        <v>8279</v>
      </c>
      <c r="G5148" s="235">
        <v>16.79</v>
      </c>
      <c r="H5148" s="233" t="s">
        <v>37</v>
      </c>
      <c r="I5148" s="235">
        <v>9.84</v>
      </c>
      <c r="J5148" s="235">
        <v>3.8</v>
      </c>
      <c r="K5148" s="233" t="s">
        <v>37</v>
      </c>
      <c r="L5148" s="235">
        <v>30.43</v>
      </c>
      <c r="M5148" s="236" t="s">
        <v>1570</v>
      </c>
    </row>
    <row r="5149" spans="1:13">
      <c r="A5149" s="106" t="str">
        <f t="shared" si="80"/>
        <v xml:space="preserve">50606 </v>
      </c>
      <c r="B5149" s="231" t="s">
        <v>8280</v>
      </c>
      <c r="C5149" s="232"/>
      <c r="D5149" s="233" t="s">
        <v>1358</v>
      </c>
      <c r="E5149" s="233"/>
      <c r="F5149" s="234" t="s">
        <v>8281</v>
      </c>
      <c r="G5149" s="235">
        <v>3.16</v>
      </c>
      <c r="H5149" s="235">
        <v>10.67</v>
      </c>
      <c r="I5149" s="235">
        <v>0.56000000000000005</v>
      </c>
      <c r="J5149" s="235">
        <v>0.39</v>
      </c>
      <c r="K5149" s="235">
        <v>14.22</v>
      </c>
      <c r="L5149" s="235">
        <v>4.1100000000000003</v>
      </c>
      <c r="M5149" s="236" t="s">
        <v>1125</v>
      </c>
    </row>
    <row r="5150" spans="1:13">
      <c r="A5150" s="106" t="str">
        <f t="shared" si="80"/>
        <v xml:space="preserve">50610 </v>
      </c>
      <c r="B5150" s="231" t="s">
        <v>8282</v>
      </c>
      <c r="C5150" s="232"/>
      <c r="D5150" s="233" t="s">
        <v>1358</v>
      </c>
      <c r="E5150" s="233"/>
      <c r="F5150" s="234" t="s">
        <v>8283</v>
      </c>
      <c r="G5150" s="235">
        <v>17.25</v>
      </c>
      <c r="H5150" s="233" t="s">
        <v>37</v>
      </c>
      <c r="I5150" s="235">
        <v>9.23</v>
      </c>
      <c r="J5150" s="235">
        <v>2.1</v>
      </c>
      <c r="K5150" s="233" t="s">
        <v>37</v>
      </c>
      <c r="L5150" s="235">
        <v>28.58</v>
      </c>
      <c r="M5150" s="236" t="s">
        <v>1570</v>
      </c>
    </row>
    <row r="5151" spans="1:13">
      <c r="A5151" s="106" t="str">
        <f t="shared" si="80"/>
        <v xml:space="preserve">50620 </v>
      </c>
      <c r="B5151" s="231" t="s">
        <v>8284</v>
      </c>
      <c r="C5151" s="232"/>
      <c r="D5151" s="233" t="s">
        <v>1358</v>
      </c>
      <c r="E5151" s="233"/>
      <c r="F5151" s="234" t="s">
        <v>8283</v>
      </c>
      <c r="G5151" s="235">
        <v>16.43</v>
      </c>
      <c r="H5151" s="233" t="s">
        <v>37</v>
      </c>
      <c r="I5151" s="235">
        <v>8.93</v>
      </c>
      <c r="J5151" s="235">
        <v>1.98</v>
      </c>
      <c r="K5151" s="233" t="s">
        <v>37</v>
      </c>
      <c r="L5151" s="235">
        <v>27.34</v>
      </c>
      <c r="M5151" s="236" t="s">
        <v>1570</v>
      </c>
    </row>
    <row r="5152" spans="1:13">
      <c r="A5152" s="106" t="str">
        <f t="shared" si="80"/>
        <v xml:space="preserve">50630 </v>
      </c>
      <c r="B5152" s="231" t="s">
        <v>8285</v>
      </c>
      <c r="C5152" s="232"/>
      <c r="D5152" s="233" t="s">
        <v>1358</v>
      </c>
      <c r="E5152" s="233"/>
      <c r="F5152" s="234" t="s">
        <v>8283</v>
      </c>
      <c r="G5152" s="235">
        <v>16.21</v>
      </c>
      <c r="H5152" s="233" t="s">
        <v>37</v>
      </c>
      <c r="I5152" s="235">
        <v>8.84</v>
      </c>
      <c r="J5152" s="235">
        <v>1.96</v>
      </c>
      <c r="K5152" s="233" t="s">
        <v>37</v>
      </c>
      <c r="L5152" s="235">
        <v>27.01</v>
      </c>
      <c r="M5152" s="236" t="s">
        <v>1570</v>
      </c>
    </row>
    <row r="5153" spans="1:13">
      <c r="A5153" s="106" t="str">
        <f t="shared" si="80"/>
        <v xml:space="preserve">50650 </v>
      </c>
      <c r="B5153" s="231" t="s">
        <v>8286</v>
      </c>
      <c r="C5153" s="232"/>
      <c r="D5153" s="233" t="s">
        <v>1358</v>
      </c>
      <c r="E5153" s="233"/>
      <c r="F5153" s="234" t="s">
        <v>8287</v>
      </c>
      <c r="G5153" s="235">
        <v>18.82</v>
      </c>
      <c r="H5153" s="233" t="s">
        <v>37</v>
      </c>
      <c r="I5153" s="235">
        <v>10.23</v>
      </c>
      <c r="J5153" s="235">
        <v>2.36</v>
      </c>
      <c r="K5153" s="233" t="s">
        <v>37</v>
      </c>
      <c r="L5153" s="235">
        <v>31.41</v>
      </c>
      <c r="M5153" s="236" t="s">
        <v>1570</v>
      </c>
    </row>
    <row r="5154" spans="1:13">
      <c r="A5154" s="106" t="str">
        <f t="shared" si="80"/>
        <v xml:space="preserve">50660 </v>
      </c>
      <c r="B5154" s="231" t="s">
        <v>8288</v>
      </c>
      <c r="C5154" s="232"/>
      <c r="D5154" s="233" t="s">
        <v>1358</v>
      </c>
      <c r="E5154" s="233"/>
      <c r="F5154" s="234" t="s">
        <v>8287</v>
      </c>
      <c r="G5154" s="235">
        <v>21.02</v>
      </c>
      <c r="H5154" s="233" t="s">
        <v>37</v>
      </c>
      <c r="I5154" s="235">
        <v>10.97</v>
      </c>
      <c r="J5154" s="235">
        <v>2.52</v>
      </c>
      <c r="K5154" s="233" t="s">
        <v>37</v>
      </c>
      <c r="L5154" s="235">
        <v>34.51</v>
      </c>
      <c r="M5154" s="236" t="s">
        <v>1570</v>
      </c>
    </row>
    <row r="5155" spans="1:13">
      <c r="A5155" s="106" t="str">
        <f t="shared" si="80"/>
        <v xml:space="preserve">50684 </v>
      </c>
      <c r="B5155" s="231" t="s">
        <v>8289</v>
      </c>
      <c r="C5155" s="232"/>
      <c r="D5155" s="233" t="s">
        <v>1358</v>
      </c>
      <c r="E5155" s="233"/>
      <c r="F5155" s="234" t="s">
        <v>8290</v>
      </c>
      <c r="G5155" s="235">
        <v>0.76</v>
      </c>
      <c r="H5155" s="235">
        <v>2.95</v>
      </c>
      <c r="I5155" s="235">
        <v>0.7</v>
      </c>
      <c r="J5155" s="235">
        <v>0.08</v>
      </c>
      <c r="K5155" s="235">
        <v>3.79</v>
      </c>
      <c r="L5155" s="235">
        <v>1.54</v>
      </c>
      <c r="M5155" s="236" t="s">
        <v>1324</v>
      </c>
    </row>
    <row r="5156" spans="1:13">
      <c r="A5156" s="106" t="str">
        <f t="shared" si="80"/>
        <v xml:space="preserve">50686 </v>
      </c>
      <c r="B5156" s="231" t="s">
        <v>8291</v>
      </c>
      <c r="C5156" s="232"/>
      <c r="D5156" s="233" t="s">
        <v>1358</v>
      </c>
      <c r="E5156" s="233"/>
      <c r="F5156" s="234" t="s">
        <v>8292</v>
      </c>
      <c r="G5156" s="235">
        <v>1.51</v>
      </c>
      <c r="H5156" s="235">
        <v>2.65</v>
      </c>
      <c r="I5156" s="235">
        <v>0.99</v>
      </c>
      <c r="J5156" s="235">
        <v>0.18</v>
      </c>
      <c r="K5156" s="235">
        <v>4.34</v>
      </c>
      <c r="L5156" s="235">
        <v>2.68</v>
      </c>
      <c r="M5156" s="236" t="s">
        <v>1324</v>
      </c>
    </row>
    <row r="5157" spans="1:13">
      <c r="A5157" s="106" t="str">
        <f t="shared" si="80"/>
        <v xml:space="preserve">50688 </v>
      </c>
      <c r="B5157" s="231" t="s">
        <v>8293</v>
      </c>
      <c r="C5157" s="232"/>
      <c r="D5157" s="233" t="s">
        <v>1358</v>
      </c>
      <c r="E5157" s="233"/>
      <c r="F5157" s="234" t="s">
        <v>8294</v>
      </c>
      <c r="G5157" s="235">
        <v>1.2</v>
      </c>
      <c r="H5157" s="233" t="s">
        <v>37</v>
      </c>
      <c r="I5157" s="235">
        <v>1.02</v>
      </c>
      <c r="J5157" s="235">
        <v>0.13</v>
      </c>
      <c r="K5157" s="233" t="s">
        <v>37</v>
      </c>
      <c r="L5157" s="235">
        <v>2.35</v>
      </c>
      <c r="M5157" s="236" t="s">
        <v>1474</v>
      </c>
    </row>
    <row r="5158" spans="1:13">
      <c r="A5158" s="106" t="str">
        <f t="shared" si="80"/>
        <v xml:space="preserve">50690 </v>
      </c>
      <c r="B5158" s="231" t="s">
        <v>8295</v>
      </c>
      <c r="C5158" s="232"/>
      <c r="D5158" s="233" t="s">
        <v>1358</v>
      </c>
      <c r="E5158" s="233"/>
      <c r="F5158" s="234" t="s">
        <v>8290</v>
      </c>
      <c r="G5158" s="235">
        <v>1.1599999999999999</v>
      </c>
      <c r="H5158" s="235">
        <v>2.2599999999999998</v>
      </c>
      <c r="I5158" s="235">
        <v>0.82</v>
      </c>
      <c r="J5158" s="235">
        <v>0.13</v>
      </c>
      <c r="K5158" s="235">
        <v>3.55</v>
      </c>
      <c r="L5158" s="235">
        <v>2.11</v>
      </c>
      <c r="M5158" s="236" t="s">
        <v>1324</v>
      </c>
    </row>
    <row r="5159" spans="1:13">
      <c r="A5159" s="106" t="str">
        <f t="shared" si="80"/>
        <v xml:space="preserve">50693 </v>
      </c>
      <c r="B5159" s="231" t="s">
        <v>8296</v>
      </c>
      <c r="C5159" s="232"/>
      <c r="D5159" s="233" t="s">
        <v>1358</v>
      </c>
      <c r="E5159" s="233"/>
      <c r="F5159" s="234" t="s">
        <v>8297</v>
      </c>
      <c r="G5159" s="235">
        <v>3.96</v>
      </c>
      <c r="H5159" s="235">
        <v>24.23</v>
      </c>
      <c r="I5159" s="235">
        <v>1.64</v>
      </c>
      <c r="J5159" s="235">
        <v>0.4</v>
      </c>
      <c r="K5159" s="235">
        <v>28.59</v>
      </c>
      <c r="L5159" s="235">
        <v>6</v>
      </c>
      <c r="M5159" s="236" t="s">
        <v>1324</v>
      </c>
    </row>
    <row r="5160" spans="1:13">
      <c r="A5160" s="106" t="str">
        <f t="shared" si="80"/>
        <v xml:space="preserve">50694 </v>
      </c>
      <c r="B5160" s="231" t="s">
        <v>8298</v>
      </c>
      <c r="C5160" s="232"/>
      <c r="D5160" s="233" t="s">
        <v>1358</v>
      </c>
      <c r="E5160" s="233"/>
      <c r="F5160" s="234" t="s">
        <v>8297</v>
      </c>
      <c r="G5160" s="235">
        <v>5.25</v>
      </c>
      <c r="H5160" s="235">
        <v>26.39</v>
      </c>
      <c r="I5160" s="235">
        <v>2.0499999999999998</v>
      </c>
      <c r="J5160" s="235">
        <v>0.52</v>
      </c>
      <c r="K5160" s="235">
        <v>32.159999999999997</v>
      </c>
      <c r="L5160" s="235">
        <v>7.82</v>
      </c>
      <c r="M5160" s="236" t="s">
        <v>1324</v>
      </c>
    </row>
    <row r="5161" spans="1:13">
      <c r="A5161" s="106" t="str">
        <f t="shared" si="80"/>
        <v xml:space="preserve">50695 </v>
      </c>
      <c r="B5161" s="231" t="s">
        <v>8299</v>
      </c>
      <c r="C5161" s="232"/>
      <c r="D5161" s="233" t="s">
        <v>1358</v>
      </c>
      <c r="E5161" s="233"/>
      <c r="F5161" s="234" t="s">
        <v>8297</v>
      </c>
      <c r="G5161" s="235">
        <v>6.8</v>
      </c>
      <c r="H5161" s="235">
        <v>31.11</v>
      </c>
      <c r="I5161" s="235">
        <v>2.5499999999999998</v>
      </c>
      <c r="J5161" s="235">
        <v>0.68</v>
      </c>
      <c r="K5161" s="235">
        <v>38.590000000000003</v>
      </c>
      <c r="L5161" s="235">
        <v>10.029999999999999</v>
      </c>
      <c r="M5161" s="236" t="s">
        <v>1324</v>
      </c>
    </row>
    <row r="5162" spans="1:13">
      <c r="A5162" s="106" t="str">
        <f t="shared" si="80"/>
        <v xml:space="preserve">50700 </v>
      </c>
      <c r="B5162" s="231" t="s">
        <v>8300</v>
      </c>
      <c r="C5162" s="232"/>
      <c r="D5162" s="233" t="s">
        <v>1358</v>
      </c>
      <c r="E5162" s="233"/>
      <c r="F5162" s="234" t="s">
        <v>8301</v>
      </c>
      <c r="G5162" s="235">
        <v>16.690000000000001</v>
      </c>
      <c r="H5162" s="233" t="s">
        <v>37</v>
      </c>
      <c r="I5162" s="235">
        <v>9.35</v>
      </c>
      <c r="J5162" s="235">
        <v>2.02</v>
      </c>
      <c r="K5162" s="233" t="s">
        <v>37</v>
      </c>
      <c r="L5162" s="235">
        <v>28.06</v>
      </c>
      <c r="M5162" s="236" t="s">
        <v>1570</v>
      </c>
    </row>
    <row r="5163" spans="1:13">
      <c r="A5163" s="106" t="str">
        <f t="shared" si="80"/>
        <v xml:space="preserve">50705 </v>
      </c>
      <c r="B5163" s="231" t="s">
        <v>8302</v>
      </c>
      <c r="C5163" s="232"/>
      <c r="D5163" s="233" t="s">
        <v>1358</v>
      </c>
      <c r="E5163" s="233"/>
      <c r="F5163" s="234" t="s">
        <v>8303</v>
      </c>
      <c r="G5163" s="235">
        <v>4.03</v>
      </c>
      <c r="H5163" s="235">
        <v>48.33</v>
      </c>
      <c r="I5163" s="235">
        <v>0.71</v>
      </c>
      <c r="J5163" s="235">
        <v>0.5</v>
      </c>
      <c r="K5163" s="235">
        <v>52.86</v>
      </c>
      <c r="L5163" s="235">
        <v>5.24</v>
      </c>
      <c r="M5163" s="236" t="s">
        <v>1125</v>
      </c>
    </row>
    <row r="5164" spans="1:13">
      <c r="A5164" s="106" t="str">
        <f t="shared" si="80"/>
        <v xml:space="preserve">50706 </v>
      </c>
      <c r="B5164" s="231" t="s">
        <v>8304</v>
      </c>
      <c r="C5164" s="232"/>
      <c r="D5164" s="233" t="s">
        <v>1358</v>
      </c>
      <c r="E5164" s="233"/>
      <c r="F5164" s="234" t="s">
        <v>8305</v>
      </c>
      <c r="G5164" s="235">
        <v>3.8</v>
      </c>
      <c r="H5164" s="235">
        <v>19.89</v>
      </c>
      <c r="I5164" s="235">
        <v>1.1000000000000001</v>
      </c>
      <c r="J5164" s="235">
        <v>0.39</v>
      </c>
      <c r="K5164" s="235">
        <v>24.08</v>
      </c>
      <c r="L5164" s="235">
        <v>5.29</v>
      </c>
      <c r="M5164" s="236" t="s">
        <v>1125</v>
      </c>
    </row>
    <row r="5165" spans="1:13">
      <c r="A5165" s="106" t="str">
        <f t="shared" si="80"/>
        <v xml:space="preserve">50715 </v>
      </c>
      <c r="B5165" s="231" t="s">
        <v>8306</v>
      </c>
      <c r="C5165" s="232"/>
      <c r="D5165" s="233" t="s">
        <v>1358</v>
      </c>
      <c r="E5165" s="233"/>
      <c r="F5165" s="234" t="s">
        <v>8307</v>
      </c>
      <c r="G5165" s="235">
        <v>20.64</v>
      </c>
      <c r="H5165" s="233" t="s">
        <v>37</v>
      </c>
      <c r="I5165" s="235">
        <v>12.08</v>
      </c>
      <c r="J5165" s="235">
        <v>3.75</v>
      </c>
      <c r="K5165" s="233" t="s">
        <v>37</v>
      </c>
      <c r="L5165" s="235">
        <v>36.47</v>
      </c>
      <c r="M5165" s="236" t="s">
        <v>1570</v>
      </c>
    </row>
    <row r="5166" spans="1:13">
      <c r="A5166" s="106" t="str">
        <f t="shared" si="80"/>
        <v xml:space="preserve">50722 </v>
      </c>
      <c r="B5166" s="231" t="s">
        <v>8308</v>
      </c>
      <c r="C5166" s="232"/>
      <c r="D5166" s="233" t="s">
        <v>1358</v>
      </c>
      <c r="E5166" s="233"/>
      <c r="F5166" s="234" t="s">
        <v>8307</v>
      </c>
      <c r="G5166" s="235">
        <v>17.95</v>
      </c>
      <c r="H5166" s="233" t="s">
        <v>37</v>
      </c>
      <c r="I5166" s="235">
        <v>9.82</v>
      </c>
      <c r="J5166" s="235">
        <v>3</v>
      </c>
      <c r="K5166" s="233" t="s">
        <v>37</v>
      </c>
      <c r="L5166" s="235">
        <v>30.77</v>
      </c>
      <c r="M5166" s="236" t="s">
        <v>1570</v>
      </c>
    </row>
    <row r="5167" spans="1:13">
      <c r="A5167" s="106" t="str">
        <f t="shared" si="80"/>
        <v xml:space="preserve">50725 </v>
      </c>
      <c r="B5167" s="231" t="s">
        <v>8309</v>
      </c>
      <c r="C5167" s="232"/>
      <c r="D5167" s="233" t="s">
        <v>1358</v>
      </c>
      <c r="E5167" s="233"/>
      <c r="F5167" s="234" t="s">
        <v>8310</v>
      </c>
      <c r="G5167" s="235">
        <v>20.2</v>
      </c>
      <c r="H5167" s="233" t="s">
        <v>37</v>
      </c>
      <c r="I5167" s="235">
        <v>10.66</v>
      </c>
      <c r="J5167" s="235">
        <v>2.4300000000000002</v>
      </c>
      <c r="K5167" s="233" t="s">
        <v>37</v>
      </c>
      <c r="L5167" s="235">
        <v>33.29</v>
      </c>
      <c r="M5167" s="236" t="s">
        <v>1570</v>
      </c>
    </row>
    <row r="5168" spans="1:13">
      <c r="A5168" s="106" t="str">
        <f t="shared" si="80"/>
        <v xml:space="preserve">50727 </v>
      </c>
      <c r="B5168" s="231" t="s">
        <v>8311</v>
      </c>
      <c r="C5168" s="232"/>
      <c r="D5168" s="233" t="s">
        <v>1358</v>
      </c>
      <c r="E5168" s="233"/>
      <c r="F5168" s="234" t="s">
        <v>8312</v>
      </c>
      <c r="G5168" s="235">
        <v>8.2799999999999994</v>
      </c>
      <c r="H5168" s="233" t="s">
        <v>37</v>
      </c>
      <c r="I5168" s="235">
        <v>6.26</v>
      </c>
      <c r="J5168" s="235">
        <v>1.05</v>
      </c>
      <c r="K5168" s="233" t="s">
        <v>37</v>
      </c>
      <c r="L5168" s="235">
        <v>15.59</v>
      </c>
      <c r="M5168" s="236" t="s">
        <v>1570</v>
      </c>
    </row>
    <row r="5169" spans="1:13">
      <c r="A5169" s="106" t="str">
        <f t="shared" si="80"/>
        <v xml:space="preserve">50728 </v>
      </c>
      <c r="B5169" s="231" t="s">
        <v>8313</v>
      </c>
      <c r="C5169" s="232"/>
      <c r="D5169" s="233" t="s">
        <v>1358</v>
      </c>
      <c r="E5169" s="233"/>
      <c r="F5169" s="234" t="s">
        <v>8312</v>
      </c>
      <c r="G5169" s="235">
        <v>12.18</v>
      </c>
      <c r="H5169" s="233" t="s">
        <v>37</v>
      </c>
      <c r="I5169" s="235">
        <v>7.67</v>
      </c>
      <c r="J5169" s="235">
        <v>1.48</v>
      </c>
      <c r="K5169" s="233" t="s">
        <v>37</v>
      </c>
      <c r="L5169" s="235">
        <v>21.33</v>
      </c>
      <c r="M5169" s="236" t="s">
        <v>1570</v>
      </c>
    </row>
    <row r="5170" spans="1:13">
      <c r="A5170" s="106" t="str">
        <f t="shared" si="80"/>
        <v xml:space="preserve">50740 </v>
      </c>
      <c r="B5170" s="231" t="s">
        <v>8314</v>
      </c>
      <c r="C5170" s="232"/>
      <c r="D5170" s="233" t="s">
        <v>1358</v>
      </c>
      <c r="E5170" s="233"/>
      <c r="F5170" s="234" t="s">
        <v>8315</v>
      </c>
      <c r="G5170" s="235">
        <v>20.07</v>
      </c>
      <c r="H5170" s="233" t="s">
        <v>37</v>
      </c>
      <c r="I5170" s="235">
        <v>11.88</v>
      </c>
      <c r="J5170" s="235">
        <v>5.12</v>
      </c>
      <c r="K5170" s="233" t="s">
        <v>37</v>
      </c>
      <c r="L5170" s="235">
        <v>37.07</v>
      </c>
      <c r="M5170" s="236" t="s">
        <v>1570</v>
      </c>
    </row>
    <row r="5171" spans="1:13">
      <c r="A5171" s="106" t="str">
        <f t="shared" si="80"/>
        <v xml:space="preserve">50750 </v>
      </c>
      <c r="B5171" s="231" t="s">
        <v>8316</v>
      </c>
      <c r="C5171" s="232"/>
      <c r="D5171" s="233" t="s">
        <v>1358</v>
      </c>
      <c r="E5171" s="233"/>
      <c r="F5171" s="234" t="s">
        <v>8315</v>
      </c>
      <c r="G5171" s="235">
        <v>21.22</v>
      </c>
      <c r="H5171" s="233" t="s">
        <v>37</v>
      </c>
      <c r="I5171" s="235">
        <v>11.04</v>
      </c>
      <c r="J5171" s="235">
        <v>2.5499999999999998</v>
      </c>
      <c r="K5171" s="233" t="s">
        <v>37</v>
      </c>
      <c r="L5171" s="235">
        <v>34.81</v>
      </c>
      <c r="M5171" s="236" t="s">
        <v>1570</v>
      </c>
    </row>
    <row r="5172" spans="1:13">
      <c r="A5172" s="106" t="str">
        <f t="shared" si="80"/>
        <v xml:space="preserve">50760 </v>
      </c>
      <c r="B5172" s="231" t="s">
        <v>8317</v>
      </c>
      <c r="C5172" s="232"/>
      <c r="D5172" s="233" t="s">
        <v>1358</v>
      </c>
      <c r="E5172" s="233"/>
      <c r="F5172" s="234" t="s">
        <v>8318</v>
      </c>
      <c r="G5172" s="235">
        <v>20.07</v>
      </c>
      <c r="H5172" s="233" t="s">
        <v>37</v>
      </c>
      <c r="I5172" s="235">
        <v>10.92</v>
      </c>
      <c r="J5172" s="235">
        <v>3.11</v>
      </c>
      <c r="K5172" s="233" t="s">
        <v>37</v>
      </c>
      <c r="L5172" s="235">
        <v>34.1</v>
      </c>
      <c r="M5172" s="236" t="s">
        <v>1570</v>
      </c>
    </row>
    <row r="5173" spans="1:13">
      <c r="A5173" s="106" t="str">
        <f t="shared" si="80"/>
        <v xml:space="preserve">50770 </v>
      </c>
      <c r="B5173" s="231" t="s">
        <v>8319</v>
      </c>
      <c r="C5173" s="232"/>
      <c r="D5173" s="233" t="s">
        <v>1358</v>
      </c>
      <c r="E5173" s="233"/>
      <c r="F5173" s="234" t="s">
        <v>8320</v>
      </c>
      <c r="G5173" s="235">
        <v>21.22</v>
      </c>
      <c r="H5173" s="233" t="s">
        <v>37</v>
      </c>
      <c r="I5173" s="235">
        <v>11.04</v>
      </c>
      <c r="J5173" s="235">
        <v>2.5499999999999998</v>
      </c>
      <c r="K5173" s="233" t="s">
        <v>37</v>
      </c>
      <c r="L5173" s="235">
        <v>34.81</v>
      </c>
      <c r="M5173" s="236" t="s">
        <v>1570</v>
      </c>
    </row>
    <row r="5174" spans="1:13">
      <c r="A5174" s="106" t="str">
        <f t="shared" si="80"/>
        <v xml:space="preserve">50780 </v>
      </c>
      <c r="B5174" s="231" t="s">
        <v>8321</v>
      </c>
      <c r="C5174" s="232"/>
      <c r="D5174" s="233" t="s">
        <v>1358</v>
      </c>
      <c r="E5174" s="233"/>
      <c r="F5174" s="234" t="s">
        <v>8322</v>
      </c>
      <c r="G5174" s="235">
        <v>19.95</v>
      </c>
      <c r="H5174" s="233" t="s">
        <v>37</v>
      </c>
      <c r="I5174" s="235">
        <v>10.77</v>
      </c>
      <c r="J5174" s="235">
        <v>2.96</v>
      </c>
      <c r="K5174" s="233" t="s">
        <v>37</v>
      </c>
      <c r="L5174" s="235">
        <v>33.68</v>
      </c>
      <c r="M5174" s="236" t="s">
        <v>1570</v>
      </c>
    </row>
    <row r="5175" spans="1:13">
      <c r="A5175" s="106" t="str">
        <f t="shared" si="80"/>
        <v xml:space="preserve">50782 </v>
      </c>
      <c r="B5175" s="231" t="s">
        <v>8323</v>
      </c>
      <c r="C5175" s="232"/>
      <c r="D5175" s="233" t="s">
        <v>1358</v>
      </c>
      <c r="E5175" s="233"/>
      <c r="F5175" s="234" t="s">
        <v>8322</v>
      </c>
      <c r="G5175" s="235">
        <v>19.66</v>
      </c>
      <c r="H5175" s="233" t="s">
        <v>37</v>
      </c>
      <c r="I5175" s="235">
        <v>10.46</v>
      </c>
      <c r="J5175" s="235">
        <v>2.38</v>
      </c>
      <c r="K5175" s="233" t="s">
        <v>37</v>
      </c>
      <c r="L5175" s="235">
        <v>32.5</v>
      </c>
      <c r="M5175" s="236" t="s">
        <v>1570</v>
      </c>
    </row>
    <row r="5176" spans="1:13">
      <c r="A5176" s="106" t="str">
        <f t="shared" si="80"/>
        <v xml:space="preserve">50783 </v>
      </c>
      <c r="B5176" s="231" t="s">
        <v>8324</v>
      </c>
      <c r="C5176" s="232"/>
      <c r="D5176" s="233" t="s">
        <v>1358</v>
      </c>
      <c r="E5176" s="233"/>
      <c r="F5176" s="234" t="s">
        <v>8322</v>
      </c>
      <c r="G5176" s="235">
        <v>20.7</v>
      </c>
      <c r="H5176" s="233" t="s">
        <v>37</v>
      </c>
      <c r="I5176" s="235">
        <v>10.85</v>
      </c>
      <c r="J5176" s="235">
        <v>2.48</v>
      </c>
      <c r="K5176" s="233" t="s">
        <v>37</v>
      </c>
      <c r="L5176" s="235">
        <v>34.03</v>
      </c>
      <c r="M5176" s="236" t="s">
        <v>1570</v>
      </c>
    </row>
    <row r="5177" spans="1:13">
      <c r="A5177" s="106" t="str">
        <f t="shared" si="80"/>
        <v xml:space="preserve">50785 </v>
      </c>
      <c r="B5177" s="231" t="s">
        <v>8325</v>
      </c>
      <c r="C5177" s="232"/>
      <c r="D5177" s="233" t="s">
        <v>1358</v>
      </c>
      <c r="E5177" s="233"/>
      <c r="F5177" s="234" t="s">
        <v>8322</v>
      </c>
      <c r="G5177" s="235">
        <v>22.23</v>
      </c>
      <c r="H5177" s="233" t="s">
        <v>37</v>
      </c>
      <c r="I5177" s="235">
        <v>11.48</v>
      </c>
      <c r="J5177" s="235">
        <v>2.98</v>
      </c>
      <c r="K5177" s="233" t="s">
        <v>37</v>
      </c>
      <c r="L5177" s="235">
        <v>36.69</v>
      </c>
      <c r="M5177" s="236" t="s">
        <v>1570</v>
      </c>
    </row>
    <row r="5178" spans="1:13">
      <c r="A5178" s="106" t="str">
        <f t="shared" si="80"/>
        <v xml:space="preserve">50800 </v>
      </c>
      <c r="B5178" s="231" t="s">
        <v>8326</v>
      </c>
      <c r="C5178" s="232"/>
      <c r="D5178" s="233" t="s">
        <v>1358</v>
      </c>
      <c r="E5178" s="233"/>
      <c r="F5178" s="234" t="s">
        <v>8327</v>
      </c>
      <c r="G5178" s="235">
        <v>16.41</v>
      </c>
      <c r="H5178" s="233" t="s">
        <v>37</v>
      </c>
      <c r="I5178" s="235">
        <v>9.58</v>
      </c>
      <c r="J5178" s="235">
        <v>1.98</v>
      </c>
      <c r="K5178" s="233" t="s">
        <v>37</v>
      </c>
      <c r="L5178" s="235">
        <v>27.97</v>
      </c>
      <c r="M5178" s="236" t="s">
        <v>1570</v>
      </c>
    </row>
    <row r="5179" spans="1:13">
      <c r="A5179" s="106" t="str">
        <f t="shared" si="80"/>
        <v xml:space="preserve">50810 </v>
      </c>
      <c r="B5179" s="231" t="s">
        <v>8328</v>
      </c>
      <c r="C5179" s="232"/>
      <c r="D5179" s="233" t="s">
        <v>1358</v>
      </c>
      <c r="E5179" s="233"/>
      <c r="F5179" s="234" t="s">
        <v>8329</v>
      </c>
      <c r="G5179" s="235">
        <v>22.61</v>
      </c>
      <c r="H5179" s="233" t="s">
        <v>37</v>
      </c>
      <c r="I5179" s="235">
        <v>14.2</v>
      </c>
      <c r="J5179" s="235">
        <v>5.76</v>
      </c>
      <c r="K5179" s="233" t="s">
        <v>37</v>
      </c>
      <c r="L5179" s="235">
        <v>42.57</v>
      </c>
      <c r="M5179" s="236" t="s">
        <v>1570</v>
      </c>
    </row>
    <row r="5180" spans="1:13">
      <c r="A5180" s="106" t="str">
        <f t="shared" si="80"/>
        <v xml:space="preserve">50815 </v>
      </c>
      <c r="B5180" s="231" t="s">
        <v>8330</v>
      </c>
      <c r="C5180" s="232"/>
      <c r="D5180" s="233" t="s">
        <v>1358</v>
      </c>
      <c r="E5180" s="233"/>
      <c r="F5180" s="234" t="s">
        <v>8331</v>
      </c>
      <c r="G5180" s="235">
        <v>22.26</v>
      </c>
      <c r="H5180" s="233" t="s">
        <v>37</v>
      </c>
      <c r="I5180" s="235">
        <v>12.09</v>
      </c>
      <c r="J5180" s="235">
        <v>2.68</v>
      </c>
      <c r="K5180" s="233" t="s">
        <v>37</v>
      </c>
      <c r="L5180" s="235">
        <v>37.03</v>
      </c>
      <c r="M5180" s="236" t="s">
        <v>1570</v>
      </c>
    </row>
    <row r="5181" spans="1:13">
      <c r="A5181" s="106" t="str">
        <f t="shared" si="80"/>
        <v xml:space="preserve">50820 </v>
      </c>
      <c r="B5181" s="231" t="s">
        <v>8332</v>
      </c>
      <c r="C5181" s="232"/>
      <c r="D5181" s="233" t="s">
        <v>1358</v>
      </c>
      <c r="E5181" s="233"/>
      <c r="F5181" s="234" t="s">
        <v>8333</v>
      </c>
      <c r="G5181" s="235">
        <v>24.07</v>
      </c>
      <c r="H5181" s="233" t="s">
        <v>37</v>
      </c>
      <c r="I5181" s="235">
        <v>12.48</v>
      </c>
      <c r="J5181" s="235">
        <v>3.1</v>
      </c>
      <c r="K5181" s="233" t="s">
        <v>37</v>
      </c>
      <c r="L5181" s="235">
        <v>39.65</v>
      </c>
      <c r="M5181" s="236" t="s">
        <v>1570</v>
      </c>
    </row>
    <row r="5182" spans="1:13">
      <c r="A5182" s="106" t="str">
        <f t="shared" si="80"/>
        <v xml:space="preserve">50825 </v>
      </c>
      <c r="B5182" s="231" t="s">
        <v>8334</v>
      </c>
      <c r="C5182" s="232"/>
      <c r="D5182" s="233" t="s">
        <v>1358</v>
      </c>
      <c r="E5182" s="233"/>
      <c r="F5182" s="234" t="s">
        <v>8333</v>
      </c>
      <c r="G5182" s="235">
        <v>30.68</v>
      </c>
      <c r="H5182" s="233" t="s">
        <v>37</v>
      </c>
      <c r="I5182" s="235">
        <v>15.22</v>
      </c>
      <c r="J5182" s="235">
        <v>3.71</v>
      </c>
      <c r="K5182" s="233" t="s">
        <v>37</v>
      </c>
      <c r="L5182" s="235">
        <v>49.61</v>
      </c>
      <c r="M5182" s="236" t="s">
        <v>1570</v>
      </c>
    </row>
    <row r="5183" spans="1:13">
      <c r="A5183" s="106" t="str">
        <f t="shared" si="80"/>
        <v xml:space="preserve">50830 </v>
      </c>
      <c r="B5183" s="231" t="s">
        <v>8335</v>
      </c>
      <c r="C5183" s="232"/>
      <c r="D5183" s="233" t="s">
        <v>1358</v>
      </c>
      <c r="E5183" s="233"/>
      <c r="F5183" s="234" t="s">
        <v>8336</v>
      </c>
      <c r="G5183" s="235">
        <v>33.770000000000003</v>
      </c>
      <c r="H5183" s="233" t="s">
        <v>37</v>
      </c>
      <c r="I5183" s="235">
        <v>16.38</v>
      </c>
      <c r="J5183" s="235">
        <v>4.07</v>
      </c>
      <c r="K5183" s="233" t="s">
        <v>37</v>
      </c>
      <c r="L5183" s="235">
        <v>54.22</v>
      </c>
      <c r="M5183" s="236" t="s">
        <v>1570</v>
      </c>
    </row>
    <row r="5184" spans="1:13">
      <c r="A5184" s="106" t="str">
        <f t="shared" si="80"/>
        <v xml:space="preserve">50840 </v>
      </c>
      <c r="B5184" s="231" t="s">
        <v>8337</v>
      </c>
      <c r="C5184" s="232"/>
      <c r="D5184" s="233" t="s">
        <v>1358</v>
      </c>
      <c r="E5184" s="233"/>
      <c r="F5184" s="234" t="s">
        <v>8338</v>
      </c>
      <c r="G5184" s="235">
        <v>22.39</v>
      </c>
      <c r="H5184" s="233" t="s">
        <v>37</v>
      </c>
      <c r="I5184" s="235">
        <v>12.14</v>
      </c>
      <c r="J5184" s="235">
        <v>2.72</v>
      </c>
      <c r="K5184" s="233" t="s">
        <v>37</v>
      </c>
      <c r="L5184" s="235">
        <v>37.25</v>
      </c>
      <c r="M5184" s="236" t="s">
        <v>1570</v>
      </c>
    </row>
    <row r="5185" spans="1:13">
      <c r="A5185" s="106" t="str">
        <f t="shared" si="80"/>
        <v xml:space="preserve">50845 </v>
      </c>
      <c r="B5185" s="231" t="s">
        <v>8339</v>
      </c>
      <c r="C5185" s="232"/>
      <c r="D5185" s="233" t="s">
        <v>1358</v>
      </c>
      <c r="E5185" s="233"/>
      <c r="F5185" s="234" t="s">
        <v>8340</v>
      </c>
      <c r="G5185" s="235">
        <v>22.46</v>
      </c>
      <c r="H5185" s="233" t="s">
        <v>37</v>
      </c>
      <c r="I5185" s="235">
        <v>12.82</v>
      </c>
      <c r="J5185" s="235">
        <v>2.73</v>
      </c>
      <c r="K5185" s="233" t="s">
        <v>37</v>
      </c>
      <c r="L5185" s="235">
        <v>38.01</v>
      </c>
      <c r="M5185" s="236" t="s">
        <v>1570</v>
      </c>
    </row>
    <row r="5186" spans="1:13">
      <c r="A5186" s="106" t="str">
        <f t="shared" si="80"/>
        <v xml:space="preserve">50860 </v>
      </c>
      <c r="B5186" s="231" t="s">
        <v>8341</v>
      </c>
      <c r="C5186" s="232"/>
      <c r="D5186" s="233" t="s">
        <v>1358</v>
      </c>
      <c r="E5186" s="233"/>
      <c r="F5186" s="234" t="s">
        <v>8342</v>
      </c>
      <c r="G5186" s="235">
        <v>17.079999999999998</v>
      </c>
      <c r="H5186" s="233" t="s">
        <v>37</v>
      </c>
      <c r="I5186" s="235">
        <v>9.5</v>
      </c>
      <c r="J5186" s="235">
        <v>2.0699999999999998</v>
      </c>
      <c r="K5186" s="233" t="s">
        <v>37</v>
      </c>
      <c r="L5186" s="235">
        <v>28.65</v>
      </c>
      <c r="M5186" s="236" t="s">
        <v>1570</v>
      </c>
    </row>
    <row r="5187" spans="1:13">
      <c r="A5187" s="106" t="str">
        <f t="shared" ref="A5187:A5250" si="81">B5187&amp;" "&amp;C5187</f>
        <v xml:space="preserve">50900 </v>
      </c>
      <c r="B5187" s="231" t="s">
        <v>8343</v>
      </c>
      <c r="C5187" s="232"/>
      <c r="D5187" s="233" t="s">
        <v>1358</v>
      </c>
      <c r="E5187" s="233"/>
      <c r="F5187" s="234" t="s">
        <v>8344</v>
      </c>
      <c r="G5187" s="235">
        <v>15.04</v>
      </c>
      <c r="H5187" s="233" t="s">
        <v>37</v>
      </c>
      <c r="I5187" s="235">
        <v>8.74</v>
      </c>
      <c r="J5187" s="235">
        <v>1.81</v>
      </c>
      <c r="K5187" s="233" t="s">
        <v>37</v>
      </c>
      <c r="L5187" s="235">
        <v>25.59</v>
      </c>
      <c r="M5187" s="236" t="s">
        <v>1570</v>
      </c>
    </row>
    <row r="5188" spans="1:13">
      <c r="A5188" s="106" t="str">
        <f t="shared" si="81"/>
        <v xml:space="preserve">50920 </v>
      </c>
      <c r="B5188" s="231" t="s">
        <v>8345</v>
      </c>
      <c r="C5188" s="232"/>
      <c r="D5188" s="233" t="s">
        <v>1358</v>
      </c>
      <c r="E5188" s="233"/>
      <c r="F5188" s="234" t="s">
        <v>8346</v>
      </c>
      <c r="G5188" s="235">
        <v>15.81</v>
      </c>
      <c r="H5188" s="233" t="s">
        <v>37</v>
      </c>
      <c r="I5188" s="235">
        <v>9.02</v>
      </c>
      <c r="J5188" s="235">
        <v>1.91</v>
      </c>
      <c r="K5188" s="233" t="s">
        <v>37</v>
      </c>
      <c r="L5188" s="235">
        <v>26.74</v>
      </c>
      <c r="M5188" s="236" t="s">
        <v>1570</v>
      </c>
    </row>
    <row r="5189" spans="1:13">
      <c r="A5189" s="106" t="str">
        <f t="shared" si="81"/>
        <v xml:space="preserve">50930 </v>
      </c>
      <c r="B5189" s="231" t="s">
        <v>8347</v>
      </c>
      <c r="C5189" s="232"/>
      <c r="D5189" s="233" t="s">
        <v>1358</v>
      </c>
      <c r="E5189" s="233"/>
      <c r="F5189" s="234" t="s">
        <v>8348</v>
      </c>
      <c r="G5189" s="235">
        <v>20.190000000000001</v>
      </c>
      <c r="H5189" s="233" t="s">
        <v>37</v>
      </c>
      <c r="I5189" s="235">
        <v>10.66</v>
      </c>
      <c r="J5189" s="235">
        <v>2.4300000000000002</v>
      </c>
      <c r="K5189" s="233" t="s">
        <v>37</v>
      </c>
      <c r="L5189" s="235">
        <v>33.28</v>
      </c>
      <c r="M5189" s="236" t="s">
        <v>1570</v>
      </c>
    </row>
    <row r="5190" spans="1:13">
      <c r="A5190" s="106" t="str">
        <f t="shared" si="81"/>
        <v xml:space="preserve">50940 </v>
      </c>
      <c r="B5190" s="231" t="s">
        <v>8349</v>
      </c>
      <c r="C5190" s="232"/>
      <c r="D5190" s="233" t="s">
        <v>1358</v>
      </c>
      <c r="E5190" s="233"/>
      <c r="F5190" s="234" t="s">
        <v>8307</v>
      </c>
      <c r="G5190" s="235">
        <v>15.93</v>
      </c>
      <c r="H5190" s="233" t="s">
        <v>37</v>
      </c>
      <c r="I5190" s="235">
        <v>9.07</v>
      </c>
      <c r="J5190" s="235">
        <v>1.92</v>
      </c>
      <c r="K5190" s="233" t="s">
        <v>37</v>
      </c>
      <c r="L5190" s="235">
        <v>26.92</v>
      </c>
      <c r="M5190" s="236" t="s">
        <v>1570</v>
      </c>
    </row>
    <row r="5191" spans="1:13">
      <c r="A5191" s="106" t="str">
        <f t="shared" si="81"/>
        <v xml:space="preserve">50945 </v>
      </c>
      <c r="B5191" s="231" t="s">
        <v>8350</v>
      </c>
      <c r="C5191" s="232"/>
      <c r="D5191" s="233" t="s">
        <v>1358</v>
      </c>
      <c r="E5191" s="233"/>
      <c r="F5191" s="234" t="s">
        <v>8351</v>
      </c>
      <c r="G5191" s="235">
        <v>17.97</v>
      </c>
      <c r="H5191" s="233" t="s">
        <v>37</v>
      </c>
      <c r="I5191" s="235">
        <v>9.17</v>
      </c>
      <c r="J5191" s="235">
        <v>2.16</v>
      </c>
      <c r="K5191" s="233" t="s">
        <v>37</v>
      </c>
      <c r="L5191" s="235">
        <v>29.3</v>
      </c>
      <c r="M5191" s="236" t="s">
        <v>1570</v>
      </c>
    </row>
    <row r="5192" spans="1:13">
      <c r="A5192" s="106" t="str">
        <f t="shared" si="81"/>
        <v xml:space="preserve">50947 </v>
      </c>
      <c r="B5192" s="231" t="s">
        <v>8352</v>
      </c>
      <c r="C5192" s="232"/>
      <c r="D5192" s="233" t="s">
        <v>1358</v>
      </c>
      <c r="E5192" s="233"/>
      <c r="F5192" s="234" t="s">
        <v>8353</v>
      </c>
      <c r="G5192" s="235">
        <v>25.78</v>
      </c>
      <c r="H5192" s="233" t="s">
        <v>37</v>
      </c>
      <c r="I5192" s="235">
        <v>12.75</v>
      </c>
      <c r="J5192" s="235">
        <v>3.14</v>
      </c>
      <c r="K5192" s="233" t="s">
        <v>37</v>
      </c>
      <c r="L5192" s="235">
        <v>41.67</v>
      </c>
      <c r="M5192" s="236" t="s">
        <v>1570</v>
      </c>
    </row>
    <row r="5193" spans="1:13">
      <c r="A5193" s="106" t="str">
        <f t="shared" si="81"/>
        <v xml:space="preserve">50948 </v>
      </c>
      <c r="B5193" s="231" t="s">
        <v>8354</v>
      </c>
      <c r="C5193" s="232"/>
      <c r="D5193" s="233" t="s">
        <v>1358</v>
      </c>
      <c r="E5193" s="233"/>
      <c r="F5193" s="234" t="s">
        <v>8353</v>
      </c>
      <c r="G5193" s="235">
        <v>23.82</v>
      </c>
      <c r="H5193" s="233" t="s">
        <v>37</v>
      </c>
      <c r="I5193" s="235">
        <v>11.65</v>
      </c>
      <c r="J5193" s="235">
        <v>3</v>
      </c>
      <c r="K5193" s="233" t="s">
        <v>37</v>
      </c>
      <c r="L5193" s="235">
        <v>38.47</v>
      </c>
      <c r="M5193" s="236" t="s">
        <v>1570</v>
      </c>
    </row>
    <row r="5194" spans="1:13">
      <c r="A5194" s="106" t="str">
        <f t="shared" si="81"/>
        <v xml:space="preserve">50949 </v>
      </c>
      <c r="B5194" s="231" t="s">
        <v>8355</v>
      </c>
      <c r="C5194" s="232"/>
      <c r="D5194" s="233" t="s">
        <v>664</v>
      </c>
      <c r="E5194" s="233"/>
      <c r="F5194" s="234" t="s">
        <v>19086</v>
      </c>
      <c r="G5194" s="235">
        <v>0</v>
      </c>
      <c r="H5194" s="235">
        <v>0</v>
      </c>
      <c r="I5194" s="235">
        <v>0</v>
      </c>
      <c r="J5194" s="235">
        <v>0</v>
      </c>
      <c r="K5194" s="235">
        <v>0</v>
      </c>
      <c r="L5194" s="235">
        <v>0</v>
      </c>
      <c r="M5194" s="236" t="s">
        <v>991</v>
      </c>
    </row>
    <row r="5195" spans="1:13">
      <c r="A5195" s="106" t="str">
        <f t="shared" si="81"/>
        <v xml:space="preserve">50951 </v>
      </c>
      <c r="B5195" s="231" t="s">
        <v>8356</v>
      </c>
      <c r="C5195" s="232"/>
      <c r="D5195" s="233" t="s">
        <v>1358</v>
      </c>
      <c r="E5195" s="233"/>
      <c r="F5195" s="234" t="s">
        <v>8357</v>
      </c>
      <c r="G5195" s="235">
        <v>5.83</v>
      </c>
      <c r="H5195" s="235">
        <v>5.27</v>
      </c>
      <c r="I5195" s="235">
        <v>2.65</v>
      </c>
      <c r="J5195" s="235">
        <v>0.71</v>
      </c>
      <c r="K5195" s="235">
        <v>11.81</v>
      </c>
      <c r="L5195" s="235">
        <v>9.19</v>
      </c>
      <c r="M5195" s="236" t="s">
        <v>1324</v>
      </c>
    </row>
    <row r="5196" spans="1:13">
      <c r="A5196" s="106" t="str">
        <f t="shared" si="81"/>
        <v xml:space="preserve">50953 </v>
      </c>
      <c r="B5196" s="231" t="s">
        <v>8358</v>
      </c>
      <c r="C5196" s="232"/>
      <c r="D5196" s="233" t="s">
        <v>1358</v>
      </c>
      <c r="E5196" s="233"/>
      <c r="F5196" s="234" t="s">
        <v>8357</v>
      </c>
      <c r="G5196" s="235">
        <v>6.23</v>
      </c>
      <c r="H5196" s="235">
        <v>5.5</v>
      </c>
      <c r="I5196" s="235">
        <v>2.8</v>
      </c>
      <c r="J5196" s="235">
        <v>0.76</v>
      </c>
      <c r="K5196" s="235">
        <v>12.49</v>
      </c>
      <c r="L5196" s="235">
        <v>9.7899999999999991</v>
      </c>
      <c r="M5196" s="236" t="s">
        <v>1324</v>
      </c>
    </row>
    <row r="5197" spans="1:13">
      <c r="A5197" s="106" t="str">
        <f t="shared" si="81"/>
        <v xml:space="preserve">50955 </v>
      </c>
      <c r="B5197" s="231" t="s">
        <v>8359</v>
      </c>
      <c r="C5197" s="232"/>
      <c r="D5197" s="233" t="s">
        <v>1358</v>
      </c>
      <c r="E5197" s="233"/>
      <c r="F5197" s="234" t="s">
        <v>8360</v>
      </c>
      <c r="G5197" s="235">
        <v>6.74</v>
      </c>
      <c r="H5197" s="235">
        <v>5.73</v>
      </c>
      <c r="I5197" s="235">
        <v>2.99</v>
      </c>
      <c r="J5197" s="235">
        <v>0.82</v>
      </c>
      <c r="K5197" s="235">
        <v>13.29</v>
      </c>
      <c r="L5197" s="235">
        <v>10.55</v>
      </c>
      <c r="M5197" s="236" t="s">
        <v>1324</v>
      </c>
    </row>
    <row r="5198" spans="1:13">
      <c r="A5198" s="106" t="str">
        <f t="shared" si="81"/>
        <v xml:space="preserve">50957 </v>
      </c>
      <c r="B5198" s="231" t="s">
        <v>8361</v>
      </c>
      <c r="C5198" s="232"/>
      <c r="D5198" s="233" t="s">
        <v>1358</v>
      </c>
      <c r="E5198" s="233"/>
      <c r="F5198" s="234" t="s">
        <v>8362</v>
      </c>
      <c r="G5198" s="235">
        <v>6.78</v>
      </c>
      <c r="H5198" s="235">
        <v>5.81</v>
      </c>
      <c r="I5198" s="235">
        <v>3</v>
      </c>
      <c r="J5198" s="235">
        <v>0.82</v>
      </c>
      <c r="K5198" s="235">
        <v>13.41</v>
      </c>
      <c r="L5198" s="235">
        <v>10.6</v>
      </c>
      <c r="M5198" s="236" t="s">
        <v>1324</v>
      </c>
    </row>
    <row r="5199" spans="1:13">
      <c r="A5199" s="106" t="str">
        <f t="shared" si="81"/>
        <v xml:space="preserve">50961 </v>
      </c>
      <c r="B5199" s="231" t="s">
        <v>8363</v>
      </c>
      <c r="C5199" s="232"/>
      <c r="D5199" s="233" t="s">
        <v>1358</v>
      </c>
      <c r="E5199" s="233"/>
      <c r="F5199" s="234" t="s">
        <v>8362</v>
      </c>
      <c r="G5199" s="235">
        <v>6.04</v>
      </c>
      <c r="H5199" s="235">
        <v>5.3</v>
      </c>
      <c r="I5199" s="235">
        <v>2.7</v>
      </c>
      <c r="J5199" s="235">
        <v>0.71</v>
      </c>
      <c r="K5199" s="235">
        <v>12.05</v>
      </c>
      <c r="L5199" s="235">
        <v>9.4499999999999993</v>
      </c>
      <c r="M5199" s="236" t="s">
        <v>1324</v>
      </c>
    </row>
    <row r="5200" spans="1:13">
      <c r="A5200" s="106" t="str">
        <f t="shared" si="81"/>
        <v xml:space="preserve">50970 </v>
      </c>
      <c r="B5200" s="231" t="s">
        <v>8364</v>
      </c>
      <c r="C5200" s="232"/>
      <c r="D5200" s="233" t="s">
        <v>1358</v>
      </c>
      <c r="E5200" s="233"/>
      <c r="F5200" s="234" t="s">
        <v>8365</v>
      </c>
      <c r="G5200" s="235">
        <v>7.13</v>
      </c>
      <c r="H5200" s="233" t="s">
        <v>37</v>
      </c>
      <c r="I5200" s="235">
        <v>3.09</v>
      </c>
      <c r="J5200" s="235">
        <v>0.86</v>
      </c>
      <c r="K5200" s="233" t="s">
        <v>37</v>
      </c>
      <c r="L5200" s="235">
        <v>11.08</v>
      </c>
      <c r="M5200" s="236" t="s">
        <v>1324</v>
      </c>
    </row>
    <row r="5201" spans="1:13">
      <c r="A5201" s="106" t="str">
        <f t="shared" si="81"/>
        <v xml:space="preserve">50972 </v>
      </c>
      <c r="B5201" s="231" t="s">
        <v>8366</v>
      </c>
      <c r="C5201" s="232"/>
      <c r="D5201" s="233" t="s">
        <v>1358</v>
      </c>
      <c r="E5201" s="233"/>
      <c r="F5201" s="234" t="s">
        <v>8367</v>
      </c>
      <c r="G5201" s="235">
        <v>6.88</v>
      </c>
      <c r="H5201" s="233" t="s">
        <v>37</v>
      </c>
      <c r="I5201" s="235">
        <v>3</v>
      </c>
      <c r="J5201" s="235">
        <v>0.83</v>
      </c>
      <c r="K5201" s="233" t="s">
        <v>37</v>
      </c>
      <c r="L5201" s="235">
        <v>10.71</v>
      </c>
      <c r="M5201" s="236" t="s">
        <v>1324</v>
      </c>
    </row>
    <row r="5202" spans="1:13">
      <c r="A5202" s="106" t="str">
        <f t="shared" si="81"/>
        <v xml:space="preserve">50974 </v>
      </c>
      <c r="B5202" s="231" t="s">
        <v>8368</v>
      </c>
      <c r="C5202" s="232"/>
      <c r="D5202" s="233" t="s">
        <v>1358</v>
      </c>
      <c r="E5202" s="233"/>
      <c r="F5202" s="234" t="s">
        <v>8360</v>
      </c>
      <c r="G5202" s="235">
        <v>9.16</v>
      </c>
      <c r="H5202" s="233" t="s">
        <v>37</v>
      </c>
      <c r="I5202" s="235">
        <v>3.85</v>
      </c>
      <c r="J5202" s="235">
        <v>1.1100000000000001</v>
      </c>
      <c r="K5202" s="233" t="s">
        <v>37</v>
      </c>
      <c r="L5202" s="235">
        <v>14.12</v>
      </c>
      <c r="M5202" s="236" t="s">
        <v>1324</v>
      </c>
    </row>
    <row r="5203" spans="1:13">
      <c r="A5203" s="106" t="str">
        <f t="shared" si="81"/>
        <v xml:space="preserve">50976 </v>
      </c>
      <c r="B5203" s="231" t="s">
        <v>8369</v>
      </c>
      <c r="C5203" s="232"/>
      <c r="D5203" s="233" t="s">
        <v>1358</v>
      </c>
      <c r="E5203" s="233"/>
      <c r="F5203" s="234" t="s">
        <v>8362</v>
      </c>
      <c r="G5203" s="235">
        <v>9.0299999999999994</v>
      </c>
      <c r="H5203" s="233" t="s">
        <v>37</v>
      </c>
      <c r="I5203" s="235">
        <v>3.8</v>
      </c>
      <c r="J5203" s="235">
        <v>1.0900000000000001</v>
      </c>
      <c r="K5203" s="233" t="s">
        <v>37</v>
      </c>
      <c r="L5203" s="235">
        <v>13.92</v>
      </c>
      <c r="M5203" s="236" t="s">
        <v>1324</v>
      </c>
    </row>
    <row r="5204" spans="1:13">
      <c r="A5204" s="106" t="str">
        <f t="shared" si="81"/>
        <v xml:space="preserve">50980 </v>
      </c>
      <c r="B5204" s="231" t="s">
        <v>8370</v>
      </c>
      <c r="C5204" s="232"/>
      <c r="D5204" s="233" t="s">
        <v>1358</v>
      </c>
      <c r="E5204" s="233"/>
      <c r="F5204" s="234" t="s">
        <v>8362</v>
      </c>
      <c r="G5204" s="235">
        <v>6.84</v>
      </c>
      <c r="H5204" s="233" t="s">
        <v>37</v>
      </c>
      <c r="I5204" s="235">
        <v>2.98</v>
      </c>
      <c r="J5204" s="235">
        <v>0.83</v>
      </c>
      <c r="K5204" s="233" t="s">
        <v>37</v>
      </c>
      <c r="L5204" s="235">
        <v>10.65</v>
      </c>
      <c r="M5204" s="236" t="s">
        <v>1324</v>
      </c>
    </row>
    <row r="5205" spans="1:13">
      <c r="A5205" s="106" t="str">
        <f t="shared" si="81"/>
        <v xml:space="preserve">51020 </v>
      </c>
      <c r="B5205" s="231" t="s">
        <v>8371</v>
      </c>
      <c r="C5205" s="232"/>
      <c r="D5205" s="233" t="s">
        <v>1358</v>
      </c>
      <c r="E5205" s="233"/>
      <c r="F5205" s="234" t="s">
        <v>8372</v>
      </c>
      <c r="G5205" s="235">
        <v>7.69</v>
      </c>
      <c r="H5205" s="233" t="s">
        <v>37</v>
      </c>
      <c r="I5205" s="235">
        <v>5.79</v>
      </c>
      <c r="J5205" s="235">
        <v>0.91</v>
      </c>
      <c r="K5205" s="233" t="s">
        <v>37</v>
      </c>
      <c r="L5205" s="235">
        <v>14.39</v>
      </c>
      <c r="M5205" s="236" t="s">
        <v>1570</v>
      </c>
    </row>
    <row r="5206" spans="1:13">
      <c r="A5206" s="106" t="str">
        <f t="shared" si="81"/>
        <v xml:space="preserve">51030 </v>
      </c>
      <c r="B5206" s="231" t="s">
        <v>8373</v>
      </c>
      <c r="C5206" s="232"/>
      <c r="D5206" s="233" t="s">
        <v>1358</v>
      </c>
      <c r="E5206" s="233"/>
      <c r="F5206" s="234" t="s">
        <v>8372</v>
      </c>
      <c r="G5206" s="235">
        <v>7.81</v>
      </c>
      <c r="H5206" s="233" t="s">
        <v>37</v>
      </c>
      <c r="I5206" s="235">
        <v>5.75</v>
      </c>
      <c r="J5206" s="235">
        <v>0.94</v>
      </c>
      <c r="K5206" s="233" t="s">
        <v>37</v>
      </c>
      <c r="L5206" s="235">
        <v>14.5</v>
      </c>
      <c r="M5206" s="236" t="s">
        <v>1570</v>
      </c>
    </row>
    <row r="5207" spans="1:13">
      <c r="A5207" s="106" t="str">
        <f t="shared" si="81"/>
        <v xml:space="preserve">51040 </v>
      </c>
      <c r="B5207" s="231" t="s">
        <v>8374</v>
      </c>
      <c r="C5207" s="232"/>
      <c r="D5207" s="233" t="s">
        <v>1358</v>
      </c>
      <c r="E5207" s="233"/>
      <c r="F5207" s="234" t="s">
        <v>8375</v>
      </c>
      <c r="G5207" s="235">
        <v>4.49</v>
      </c>
      <c r="H5207" s="233" t="s">
        <v>37</v>
      </c>
      <c r="I5207" s="235">
        <v>3.92</v>
      </c>
      <c r="J5207" s="235">
        <v>0.55000000000000004</v>
      </c>
      <c r="K5207" s="233" t="s">
        <v>37</v>
      </c>
      <c r="L5207" s="235">
        <v>8.9600000000000009</v>
      </c>
      <c r="M5207" s="236" t="s">
        <v>1570</v>
      </c>
    </row>
    <row r="5208" spans="1:13">
      <c r="A5208" s="106" t="str">
        <f t="shared" si="81"/>
        <v xml:space="preserve">51045 </v>
      </c>
      <c r="B5208" s="231" t="s">
        <v>8376</v>
      </c>
      <c r="C5208" s="232"/>
      <c r="D5208" s="233" t="s">
        <v>1358</v>
      </c>
      <c r="E5208" s="233"/>
      <c r="F5208" s="234" t="s">
        <v>8377</v>
      </c>
      <c r="G5208" s="235">
        <v>7.81</v>
      </c>
      <c r="H5208" s="233" t="s">
        <v>37</v>
      </c>
      <c r="I5208" s="235">
        <v>6.01</v>
      </c>
      <c r="J5208" s="235">
        <v>1.21</v>
      </c>
      <c r="K5208" s="233" t="s">
        <v>37</v>
      </c>
      <c r="L5208" s="235">
        <v>15.03</v>
      </c>
      <c r="M5208" s="236" t="s">
        <v>1570</v>
      </c>
    </row>
    <row r="5209" spans="1:13">
      <c r="A5209" s="106" t="str">
        <f t="shared" si="81"/>
        <v xml:space="preserve">51050 </v>
      </c>
      <c r="B5209" s="231" t="s">
        <v>8378</v>
      </c>
      <c r="C5209" s="232"/>
      <c r="D5209" s="233" t="s">
        <v>1358</v>
      </c>
      <c r="E5209" s="233"/>
      <c r="F5209" s="234" t="s">
        <v>8379</v>
      </c>
      <c r="G5209" s="235">
        <v>7.97</v>
      </c>
      <c r="H5209" s="233" t="s">
        <v>37</v>
      </c>
      <c r="I5209" s="235">
        <v>5.5</v>
      </c>
      <c r="J5209" s="235">
        <v>0.97</v>
      </c>
      <c r="K5209" s="233" t="s">
        <v>37</v>
      </c>
      <c r="L5209" s="235">
        <v>14.44</v>
      </c>
      <c r="M5209" s="236" t="s">
        <v>1570</v>
      </c>
    </row>
    <row r="5210" spans="1:13">
      <c r="A5210" s="106" t="str">
        <f t="shared" si="81"/>
        <v xml:space="preserve">51060 </v>
      </c>
      <c r="B5210" s="231" t="s">
        <v>8380</v>
      </c>
      <c r="C5210" s="232"/>
      <c r="D5210" s="233" t="s">
        <v>1358</v>
      </c>
      <c r="E5210" s="233"/>
      <c r="F5210" s="234" t="s">
        <v>8283</v>
      </c>
      <c r="G5210" s="235">
        <v>9.9499999999999993</v>
      </c>
      <c r="H5210" s="233" t="s">
        <v>37</v>
      </c>
      <c r="I5210" s="235">
        <v>6.63</v>
      </c>
      <c r="J5210" s="235">
        <v>1.21</v>
      </c>
      <c r="K5210" s="233" t="s">
        <v>37</v>
      </c>
      <c r="L5210" s="235">
        <v>17.79</v>
      </c>
      <c r="M5210" s="236" t="s">
        <v>1570</v>
      </c>
    </row>
    <row r="5211" spans="1:13">
      <c r="A5211" s="106" t="str">
        <f t="shared" si="81"/>
        <v xml:space="preserve">51065 </v>
      </c>
      <c r="B5211" s="231" t="s">
        <v>8381</v>
      </c>
      <c r="C5211" s="232"/>
      <c r="D5211" s="233" t="s">
        <v>1358</v>
      </c>
      <c r="E5211" s="233"/>
      <c r="F5211" s="234" t="s">
        <v>8382</v>
      </c>
      <c r="G5211" s="235">
        <v>9.9499999999999993</v>
      </c>
      <c r="H5211" s="233" t="s">
        <v>37</v>
      </c>
      <c r="I5211" s="235">
        <v>6.55</v>
      </c>
      <c r="J5211" s="235">
        <v>1.21</v>
      </c>
      <c r="K5211" s="233" t="s">
        <v>37</v>
      </c>
      <c r="L5211" s="235">
        <v>17.71</v>
      </c>
      <c r="M5211" s="236" t="s">
        <v>1570</v>
      </c>
    </row>
    <row r="5212" spans="1:13">
      <c r="A5212" s="106" t="str">
        <f t="shared" si="81"/>
        <v xml:space="preserve">51080 </v>
      </c>
      <c r="B5212" s="231" t="s">
        <v>8383</v>
      </c>
      <c r="C5212" s="232"/>
      <c r="D5212" s="233" t="s">
        <v>1358</v>
      </c>
      <c r="E5212" s="233"/>
      <c r="F5212" s="234" t="s">
        <v>8384</v>
      </c>
      <c r="G5212" s="235">
        <v>6.71</v>
      </c>
      <c r="H5212" s="233" t="s">
        <v>37</v>
      </c>
      <c r="I5212" s="235">
        <v>5.03</v>
      </c>
      <c r="J5212" s="235">
        <v>0.81</v>
      </c>
      <c r="K5212" s="233" t="s">
        <v>37</v>
      </c>
      <c r="L5212" s="235">
        <v>12.55</v>
      </c>
      <c r="M5212" s="236" t="s">
        <v>1570</v>
      </c>
    </row>
    <row r="5213" spans="1:13">
      <c r="A5213" s="106" t="str">
        <f t="shared" si="81"/>
        <v xml:space="preserve">51100 </v>
      </c>
      <c r="B5213" s="231" t="s">
        <v>8385</v>
      </c>
      <c r="C5213" s="232"/>
      <c r="D5213" s="233" t="s">
        <v>1358</v>
      </c>
      <c r="E5213" s="233"/>
      <c r="F5213" s="234" t="s">
        <v>8386</v>
      </c>
      <c r="G5213" s="235">
        <v>0.78</v>
      </c>
      <c r="H5213" s="235">
        <v>1.34</v>
      </c>
      <c r="I5213" s="235">
        <v>0.28999999999999998</v>
      </c>
      <c r="J5213" s="235">
        <v>0.1</v>
      </c>
      <c r="K5213" s="235">
        <v>2.2200000000000002</v>
      </c>
      <c r="L5213" s="235">
        <v>1.17</v>
      </c>
      <c r="M5213" s="236" t="s">
        <v>1324</v>
      </c>
    </row>
    <row r="5214" spans="1:13">
      <c r="A5214" s="106" t="str">
        <f t="shared" si="81"/>
        <v xml:space="preserve">51101 </v>
      </c>
      <c r="B5214" s="231" t="s">
        <v>8387</v>
      </c>
      <c r="C5214" s="232"/>
      <c r="D5214" s="233" t="s">
        <v>1358</v>
      </c>
      <c r="E5214" s="233"/>
      <c r="F5214" s="234" t="s">
        <v>8388</v>
      </c>
      <c r="G5214" s="235">
        <v>1.02</v>
      </c>
      <c r="H5214" s="235">
        <v>3.43</v>
      </c>
      <c r="I5214" s="235">
        <v>0.38</v>
      </c>
      <c r="J5214" s="235">
        <v>0.13</v>
      </c>
      <c r="K5214" s="235">
        <v>4.58</v>
      </c>
      <c r="L5214" s="235">
        <v>1.53</v>
      </c>
      <c r="M5214" s="236" t="s">
        <v>1324</v>
      </c>
    </row>
    <row r="5215" spans="1:13">
      <c r="A5215" s="106" t="str">
        <f t="shared" si="81"/>
        <v xml:space="preserve">51102 </v>
      </c>
      <c r="B5215" s="231" t="s">
        <v>8389</v>
      </c>
      <c r="C5215" s="232"/>
      <c r="D5215" s="233" t="s">
        <v>1358</v>
      </c>
      <c r="E5215" s="233"/>
      <c r="F5215" s="234" t="s">
        <v>8390</v>
      </c>
      <c r="G5215" s="235">
        <v>2.7</v>
      </c>
      <c r="H5215" s="235">
        <v>4.13</v>
      </c>
      <c r="I5215" s="235">
        <v>1.23</v>
      </c>
      <c r="J5215" s="235">
        <v>0.28999999999999998</v>
      </c>
      <c r="K5215" s="235">
        <v>7.12</v>
      </c>
      <c r="L5215" s="235">
        <v>4.22</v>
      </c>
      <c r="M5215" s="236" t="s">
        <v>1324</v>
      </c>
    </row>
    <row r="5216" spans="1:13">
      <c r="A5216" s="106" t="str">
        <f t="shared" si="81"/>
        <v xml:space="preserve">51500 </v>
      </c>
      <c r="B5216" s="231" t="s">
        <v>8391</v>
      </c>
      <c r="C5216" s="232"/>
      <c r="D5216" s="233" t="s">
        <v>1358</v>
      </c>
      <c r="E5216" s="233"/>
      <c r="F5216" s="234" t="s">
        <v>8392</v>
      </c>
      <c r="G5216" s="235">
        <v>11.05</v>
      </c>
      <c r="H5216" s="233" t="s">
        <v>37</v>
      </c>
      <c r="I5216" s="235">
        <v>7.03</v>
      </c>
      <c r="J5216" s="235">
        <v>1.35</v>
      </c>
      <c r="K5216" s="233" t="s">
        <v>37</v>
      </c>
      <c r="L5216" s="235">
        <v>19.43</v>
      </c>
      <c r="M5216" s="236" t="s">
        <v>1570</v>
      </c>
    </row>
    <row r="5217" spans="1:13">
      <c r="A5217" s="106" t="str">
        <f t="shared" si="81"/>
        <v xml:space="preserve">51520 </v>
      </c>
      <c r="B5217" s="231" t="s">
        <v>8393</v>
      </c>
      <c r="C5217" s="232"/>
      <c r="D5217" s="233" t="s">
        <v>1358</v>
      </c>
      <c r="E5217" s="233"/>
      <c r="F5217" s="234" t="s">
        <v>8394</v>
      </c>
      <c r="G5217" s="235">
        <v>10.210000000000001</v>
      </c>
      <c r="H5217" s="233" t="s">
        <v>37</v>
      </c>
      <c r="I5217" s="235">
        <v>6.73</v>
      </c>
      <c r="J5217" s="235">
        <v>1.24</v>
      </c>
      <c r="K5217" s="233" t="s">
        <v>37</v>
      </c>
      <c r="L5217" s="235">
        <v>18.18</v>
      </c>
      <c r="M5217" s="236" t="s">
        <v>1570</v>
      </c>
    </row>
    <row r="5218" spans="1:13">
      <c r="A5218" s="106" t="str">
        <f t="shared" si="81"/>
        <v xml:space="preserve">51525 </v>
      </c>
      <c r="B5218" s="231" t="s">
        <v>8395</v>
      </c>
      <c r="C5218" s="232"/>
      <c r="D5218" s="233" t="s">
        <v>1358</v>
      </c>
      <c r="E5218" s="233"/>
      <c r="F5218" s="234" t="s">
        <v>8394</v>
      </c>
      <c r="G5218" s="235">
        <v>15.42</v>
      </c>
      <c r="H5218" s="233" t="s">
        <v>37</v>
      </c>
      <c r="I5218" s="235">
        <v>8.68</v>
      </c>
      <c r="J5218" s="235">
        <v>1.9</v>
      </c>
      <c r="K5218" s="233" t="s">
        <v>37</v>
      </c>
      <c r="L5218" s="235">
        <v>26</v>
      </c>
      <c r="M5218" s="236" t="s">
        <v>1570</v>
      </c>
    </row>
    <row r="5219" spans="1:13">
      <c r="A5219" s="106" t="str">
        <f t="shared" si="81"/>
        <v xml:space="preserve">51530 </v>
      </c>
      <c r="B5219" s="231" t="s">
        <v>8396</v>
      </c>
      <c r="C5219" s="232"/>
      <c r="D5219" s="233" t="s">
        <v>1358</v>
      </c>
      <c r="E5219" s="233"/>
      <c r="F5219" s="234" t="s">
        <v>8394</v>
      </c>
      <c r="G5219" s="235">
        <v>13.71</v>
      </c>
      <c r="H5219" s="233" t="s">
        <v>37</v>
      </c>
      <c r="I5219" s="235">
        <v>8.02</v>
      </c>
      <c r="J5219" s="235">
        <v>1.65</v>
      </c>
      <c r="K5219" s="233" t="s">
        <v>37</v>
      </c>
      <c r="L5219" s="235">
        <v>23.38</v>
      </c>
      <c r="M5219" s="236" t="s">
        <v>1570</v>
      </c>
    </row>
    <row r="5220" spans="1:13">
      <c r="A5220" s="106" t="str">
        <f t="shared" si="81"/>
        <v xml:space="preserve">51535 </v>
      </c>
      <c r="B5220" s="231" t="s">
        <v>8397</v>
      </c>
      <c r="C5220" s="232"/>
      <c r="D5220" s="233" t="s">
        <v>1358</v>
      </c>
      <c r="E5220" s="233"/>
      <c r="F5220" s="234" t="s">
        <v>8398</v>
      </c>
      <c r="G5220" s="235">
        <v>13.9</v>
      </c>
      <c r="H5220" s="233" t="s">
        <v>37</v>
      </c>
      <c r="I5220" s="235">
        <v>8.09</v>
      </c>
      <c r="J5220" s="235">
        <v>1.69</v>
      </c>
      <c r="K5220" s="233" t="s">
        <v>37</v>
      </c>
      <c r="L5220" s="235">
        <v>23.68</v>
      </c>
      <c r="M5220" s="236" t="s">
        <v>1570</v>
      </c>
    </row>
    <row r="5221" spans="1:13">
      <c r="A5221" s="106" t="str">
        <f t="shared" si="81"/>
        <v xml:space="preserve">51550 </v>
      </c>
      <c r="B5221" s="231" t="s">
        <v>8399</v>
      </c>
      <c r="C5221" s="232"/>
      <c r="D5221" s="233" t="s">
        <v>1358</v>
      </c>
      <c r="E5221" s="233"/>
      <c r="F5221" s="234" t="s">
        <v>8400</v>
      </c>
      <c r="G5221" s="235">
        <v>17.23</v>
      </c>
      <c r="H5221" s="233" t="s">
        <v>37</v>
      </c>
      <c r="I5221" s="235">
        <v>9.52</v>
      </c>
      <c r="J5221" s="235">
        <v>2.33</v>
      </c>
      <c r="K5221" s="233" t="s">
        <v>37</v>
      </c>
      <c r="L5221" s="235">
        <v>29.08</v>
      </c>
      <c r="M5221" s="236" t="s">
        <v>1570</v>
      </c>
    </row>
    <row r="5222" spans="1:13">
      <c r="A5222" s="106" t="str">
        <f t="shared" si="81"/>
        <v xml:space="preserve">51555 </v>
      </c>
      <c r="B5222" s="231" t="s">
        <v>8401</v>
      </c>
      <c r="C5222" s="232"/>
      <c r="D5222" s="233" t="s">
        <v>1358</v>
      </c>
      <c r="E5222" s="233"/>
      <c r="F5222" s="234" t="s">
        <v>8400</v>
      </c>
      <c r="G5222" s="235">
        <v>23.18</v>
      </c>
      <c r="H5222" s="233" t="s">
        <v>37</v>
      </c>
      <c r="I5222" s="235">
        <v>11.89</v>
      </c>
      <c r="J5222" s="235">
        <v>2.94</v>
      </c>
      <c r="K5222" s="233" t="s">
        <v>37</v>
      </c>
      <c r="L5222" s="235">
        <v>38.01</v>
      </c>
      <c r="M5222" s="236" t="s">
        <v>1570</v>
      </c>
    </row>
    <row r="5223" spans="1:13">
      <c r="A5223" s="106" t="str">
        <f t="shared" si="81"/>
        <v xml:space="preserve">51565 </v>
      </c>
      <c r="B5223" s="231" t="s">
        <v>8402</v>
      </c>
      <c r="C5223" s="232"/>
      <c r="D5223" s="233" t="s">
        <v>1358</v>
      </c>
      <c r="E5223" s="233"/>
      <c r="F5223" s="234" t="s">
        <v>8403</v>
      </c>
      <c r="G5223" s="235">
        <v>23.68</v>
      </c>
      <c r="H5223" s="233" t="s">
        <v>37</v>
      </c>
      <c r="I5223" s="235">
        <v>12.37</v>
      </c>
      <c r="J5223" s="235">
        <v>2.86</v>
      </c>
      <c r="K5223" s="233" t="s">
        <v>37</v>
      </c>
      <c r="L5223" s="235">
        <v>38.909999999999997</v>
      </c>
      <c r="M5223" s="236" t="s">
        <v>1570</v>
      </c>
    </row>
    <row r="5224" spans="1:13">
      <c r="A5224" s="106" t="str">
        <f t="shared" si="81"/>
        <v xml:space="preserve">51570 </v>
      </c>
      <c r="B5224" s="231" t="s">
        <v>8404</v>
      </c>
      <c r="C5224" s="232"/>
      <c r="D5224" s="233" t="s">
        <v>1358</v>
      </c>
      <c r="E5224" s="233"/>
      <c r="F5224" s="234" t="s">
        <v>8405</v>
      </c>
      <c r="G5224" s="235">
        <v>27.46</v>
      </c>
      <c r="H5224" s="233" t="s">
        <v>37</v>
      </c>
      <c r="I5224" s="235">
        <v>13.44</v>
      </c>
      <c r="J5224" s="235">
        <v>3.43</v>
      </c>
      <c r="K5224" s="233" t="s">
        <v>37</v>
      </c>
      <c r="L5224" s="235">
        <v>44.33</v>
      </c>
      <c r="M5224" s="236" t="s">
        <v>1570</v>
      </c>
    </row>
    <row r="5225" spans="1:13">
      <c r="A5225" s="106" t="str">
        <f t="shared" si="81"/>
        <v xml:space="preserve">51575 </v>
      </c>
      <c r="B5225" s="231" t="s">
        <v>8406</v>
      </c>
      <c r="C5225" s="232"/>
      <c r="D5225" s="233" t="s">
        <v>1358</v>
      </c>
      <c r="E5225" s="233"/>
      <c r="F5225" s="234" t="s">
        <v>8407</v>
      </c>
      <c r="G5225" s="235">
        <v>34.18</v>
      </c>
      <c r="H5225" s="233" t="s">
        <v>37</v>
      </c>
      <c r="I5225" s="235">
        <v>16.329999999999998</v>
      </c>
      <c r="J5225" s="235">
        <v>4.13</v>
      </c>
      <c r="K5225" s="233" t="s">
        <v>37</v>
      </c>
      <c r="L5225" s="235">
        <v>54.64</v>
      </c>
      <c r="M5225" s="236" t="s">
        <v>1570</v>
      </c>
    </row>
    <row r="5226" spans="1:13">
      <c r="A5226" s="106" t="str">
        <f t="shared" si="81"/>
        <v xml:space="preserve">51580 </v>
      </c>
      <c r="B5226" s="231" t="s">
        <v>8408</v>
      </c>
      <c r="C5226" s="232"/>
      <c r="D5226" s="233" t="s">
        <v>1358</v>
      </c>
      <c r="E5226" s="233"/>
      <c r="F5226" s="234" t="s">
        <v>8409</v>
      </c>
      <c r="G5226" s="235">
        <v>35.369999999999997</v>
      </c>
      <c r="H5226" s="233" t="s">
        <v>37</v>
      </c>
      <c r="I5226" s="235">
        <v>17.43</v>
      </c>
      <c r="J5226" s="235">
        <v>4.28</v>
      </c>
      <c r="K5226" s="233" t="s">
        <v>37</v>
      </c>
      <c r="L5226" s="235">
        <v>57.08</v>
      </c>
      <c r="M5226" s="236" t="s">
        <v>1570</v>
      </c>
    </row>
    <row r="5227" spans="1:13">
      <c r="A5227" s="106" t="str">
        <f t="shared" si="81"/>
        <v xml:space="preserve">51585 </v>
      </c>
      <c r="B5227" s="231" t="s">
        <v>8410</v>
      </c>
      <c r="C5227" s="232"/>
      <c r="D5227" s="233" t="s">
        <v>1358</v>
      </c>
      <c r="E5227" s="233"/>
      <c r="F5227" s="234" t="s">
        <v>8407</v>
      </c>
      <c r="G5227" s="235">
        <v>39.64</v>
      </c>
      <c r="H5227" s="233" t="s">
        <v>37</v>
      </c>
      <c r="I5227" s="235">
        <v>19.02</v>
      </c>
      <c r="J5227" s="235">
        <v>4.78</v>
      </c>
      <c r="K5227" s="233" t="s">
        <v>37</v>
      </c>
      <c r="L5227" s="235">
        <v>63.44</v>
      </c>
      <c r="M5227" s="236" t="s">
        <v>1570</v>
      </c>
    </row>
    <row r="5228" spans="1:13">
      <c r="A5228" s="106" t="str">
        <f t="shared" si="81"/>
        <v xml:space="preserve">51590 </v>
      </c>
      <c r="B5228" s="231" t="s">
        <v>8411</v>
      </c>
      <c r="C5228" s="232"/>
      <c r="D5228" s="233" t="s">
        <v>1358</v>
      </c>
      <c r="E5228" s="233"/>
      <c r="F5228" s="234" t="s">
        <v>8409</v>
      </c>
      <c r="G5228" s="235">
        <v>36.33</v>
      </c>
      <c r="H5228" s="233" t="s">
        <v>37</v>
      </c>
      <c r="I5228" s="235">
        <v>17.18</v>
      </c>
      <c r="J5228" s="235">
        <v>4.5</v>
      </c>
      <c r="K5228" s="233" t="s">
        <v>37</v>
      </c>
      <c r="L5228" s="235">
        <v>58.01</v>
      </c>
      <c r="M5228" s="236" t="s">
        <v>1570</v>
      </c>
    </row>
    <row r="5229" spans="1:13">
      <c r="A5229" s="106" t="str">
        <f t="shared" si="81"/>
        <v xml:space="preserve">51595 </v>
      </c>
      <c r="B5229" s="231" t="s">
        <v>8412</v>
      </c>
      <c r="C5229" s="232"/>
      <c r="D5229" s="233" t="s">
        <v>1358</v>
      </c>
      <c r="E5229" s="233"/>
      <c r="F5229" s="234" t="s">
        <v>8409</v>
      </c>
      <c r="G5229" s="235">
        <v>41.32</v>
      </c>
      <c r="H5229" s="233" t="s">
        <v>37</v>
      </c>
      <c r="I5229" s="235">
        <v>19.28</v>
      </c>
      <c r="J5229" s="235">
        <v>5.1100000000000003</v>
      </c>
      <c r="K5229" s="233" t="s">
        <v>37</v>
      </c>
      <c r="L5229" s="235">
        <v>65.709999999999994</v>
      </c>
      <c r="M5229" s="236" t="s">
        <v>1570</v>
      </c>
    </row>
    <row r="5230" spans="1:13">
      <c r="A5230" s="106" t="str">
        <f t="shared" si="81"/>
        <v xml:space="preserve">51596 </v>
      </c>
      <c r="B5230" s="231" t="s">
        <v>8413</v>
      </c>
      <c r="C5230" s="232"/>
      <c r="D5230" s="233" t="s">
        <v>1358</v>
      </c>
      <c r="E5230" s="233"/>
      <c r="F5230" s="234" t="s">
        <v>8414</v>
      </c>
      <c r="G5230" s="235">
        <v>44.26</v>
      </c>
      <c r="H5230" s="233" t="s">
        <v>37</v>
      </c>
      <c r="I5230" s="235">
        <v>21.06</v>
      </c>
      <c r="J5230" s="235">
        <v>5.59</v>
      </c>
      <c r="K5230" s="233" t="s">
        <v>37</v>
      </c>
      <c r="L5230" s="235">
        <v>70.91</v>
      </c>
      <c r="M5230" s="236" t="s">
        <v>1570</v>
      </c>
    </row>
    <row r="5231" spans="1:13">
      <c r="A5231" s="106" t="str">
        <f t="shared" si="81"/>
        <v xml:space="preserve">51597 </v>
      </c>
      <c r="B5231" s="231" t="s">
        <v>8415</v>
      </c>
      <c r="C5231" s="232"/>
      <c r="D5231" s="233" t="s">
        <v>1358</v>
      </c>
      <c r="E5231" s="233"/>
      <c r="F5231" s="234" t="s">
        <v>8416</v>
      </c>
      <c r="G5231" s="235">
        <v>42.86</v>
      </c>
      <c r="H5231" s="233" t="s">
        <v>37</v>
      </c>
      <c r="I5231" s="235">
        <v>20.67</v>
      </c>
      <c r="J5231" s="235">
        <v>5.48</v>
      </c>
      <c r="K5231" s="233" t="s">
        <v>37</v>
      </c>
      <c r="L5231" s="235">
        <v>69.010000000000005</v>
      </c>
      <c r="M5231" s="236" t="s">
        <v>1570</v>
      </c>
    </row>
    <row r="5232" spans="1:13">
      <c r="A5232" s="106" t="str">
        <f t="shared" si="81"/>
        <v xml:space="preserve">51600 </v>
      </c>
      <c r="B5232" s="231" t="s">
        <v>8417</v>
      </c>
      <c r="C5232" s="232"/>
      <c r="D5232" s="233" t="s">
        <v>1358</v>
      </c>
      <c r="E5232" s="233"/>
      <c r="F5232" s="234" t="s">
        <v>8418</v>
      </c>
      <c r="G5232" s="235">
        <v>0.88</v>
      </c>
      <c r="H5232" s="235">
        <v>5.22</v>
      </c>
      <c r="I5232" s="235">
        <v>0.32</v>
      </c>
      <c r="J5232" s="235">
        <v>0.08</v>
      </c>
      <c r="K5232" s="235">
        <v>6.18</v>
      </c>
      <c r="L5232" s="235">
        <v>1.28</v>
      </c>
      <c r="M5232" s="236" t="s">
        <v>1324</v>
      </c>
    </row>
    <row r="5233" spans="1:13">
      <c r="A5233" s="106" t="str">
        <f t="shared" si="81"/>
        <v xml:space="preserve">51605 </v>
      </c>
      <c r="B5233" s="231" t="s">
        <v>8419</v>
      </c>
      <c r="C5233" s="232"/>
      <c r="D5233" s="233" t="s">
        <v>1358</v>
      </c>
      <c r="E5233" s="233"/>
      <c r="F5233" s="234" t="s">
        <v>8420</v>
      </c>
      <c r="G5233" s="235">
        <v>0.64</v>
      </c>
      <c r="H5233" s="233" t="s">
        <v>37</v>
      </c>
      <c r="I5233" s="235">
        <v>0.45</v>
      </c>
      <c r="J5233" s="235">
        <v>7.0000000000000007E-2</v>
      </c>
      <c r="K5233" s="233" t="s">
        <v>37</v>
      </c>
      <c r="L5233" s="235">
        <v>1.1599999999999999</v>
      </c>
      <c r="M5233" s="236" t="s">
        <v>1324</v>
      </c>
    </row>
    <row r="5234" spans="1:13">
      <c r="A5234" s="106" t="str">
        <f t="shared" si="81"/>
        <v xml:space="preserve">51610 </v>
      </c>
      <c r="B5234" s="231" t="s">
        <v>8421</v>
      </c>
      <c r="C5234" s="232"/>
      <c r="D5234" s="233" t="s">
        <v>1358</v>
      </c>
      <c r="E5234" s="233"/>
      <c r="F5234" s="234" t="s">
        <v>8418</v>
      </c>
      <c r="G5234" s="235">
        <v>1.05</v>
      </c>
      <c r="H5234" s="235">
        <v>2.68</v>
      </c>
      <c r="I5234" s="235">
        <v>0.78</v>
      </c>
      <c r="J5234" s="235">
        <v>0.13</v>
      </c>
      <c r="K5234" s="235">
        <v>3.86</v>
      </c>
      <c r="L5234" s="235">
        <v>1.96</v>
      </c>
      <c r="M5234" s="236" t="s">
        <v>1324</v>
      </c>
    </row>
    <row r="5235" spans="1:13">
      <c r="A5235" s="106" t="str">
        <f t="shared" si="81"/>
        <v xml:space="preserve">51700 </v>
      </c>
      <c r="B5235" s="231" t="s">
        <v>8422</v>
      </c>
      <c r="C5235" s="232"/>
      <c r="D5235" s="233" t="s">
        <v>1358</v>
      </c>
      <c r="E5235" s="233"/>
      <c r="F5235" s="234" t="s">
        <v>8423</v>
      </c>
      <c r="G5235" s="235">
        <v>0.6</v>
      </c>
      <c r="H5235" s="235">
        <v>1.64</v>
      </c>
      <c r="I5235" s="235">
        <v>0.23</v>
      </c>
      <c r="J5235" s="235">
        <v>7.0000000000000007E-2</v>
      </c>
      <c r="K5235" s="235">
        <v>2.31</v>
      </c>
      <c r="L5235" s="235">
        <v>0.9</v>
      </c>
      <c r="M5235" s="236" t="s">
        <v>1324</v>
      </c>
    </row>
    <row r="5236" spans="1:13">
      <c r="A5236" s="106" t="str">
        <f t="shared" si="81"/>
        <v xml:space="preserve">51701 </v>
      </c>
      <c r="B5236" s="231" t="s">
        <v>8424</v>
      </c>
      <c r="C5236" s="232"/>
      <c r="D5236" s="233" t="s">
        <v>1358</v>
      </c>
      <c r="E5236" s="233"/>
      <c r="F5236" s="234" t="s">
        <v>8425</v>
      </c>
      <c r="G5236" s="235">
        <v>0.5</v>
      </c>
      <c r="H5236" s="235">
        <v>0.77</v>
      </c>
      <c r="I5236" s="235">
        <v>0.19</v>
      </c>
      <c r="J5236" s="235">
        <v>0.06</v>
      </c>
      <c r="K5236" s="235">
        <v>1.33</v>
      </c>
      <c r="L5236" s="235">
        <v>0.75</v>
      </c>
      <c r="M5236" s="236" t="s">
        <v>1324</v>
      </c>
    </row>
    <row r="5237" spans="1:13">
      <c r="A5237" s="106" t="str">
        <f t="shared" si="81"/>
        <v xml:space="preserve">51702 </v>
      </c>
      <c r="B5237" s="231" t="s">
        <v>8426</v>
      </c>
      <c r="C5237" s="232"/>
      <c r="D5237" s="233" t="s">
        <v>1358</v>
      </c>
      <c r="E5237" s="233"/>
      <c r="F5237" s="234" t="s">
        <v>8427</v>
      </c>
      <c r="G5237" s="235">
        <v>0.5</v>
      </c>
      <c r="H5237" s="235">
        <v>1.32</v>
      </c>
      <c r="I5237" s="235">
        <v>0.2</v>
      </c>
      <c r="J5237" s="235">
        <v>0.05</v>
      </c>
      <c r="K5237" s="235">
        <v>1.87</v>
      </c>
      <c r="L5237" s="235">
        <v>0.75</v>
      </c>
      <c r="M5237" s="236" t="s">
        <v>1324</v>
      </c>
    </row>
    <row r="5238" spans="1:13">
      <c r="A5238" s="106" t="str">
        <f t="shared" si="81"/>
        <v xml:space="preserve">51703 </v>
      </c>
      <c r="B5238" s="231" t="s">
        <v>8428</v>
      </c>
      <c r="C5238" s="232"/>
      <c r="D5238" s="233" t="s">
        <v>1358</v>
      </c>
      <c r="E5238" s="233"/>
      <c r="F5238" s="234" t="s">
        <v>8429</v>
      </c>
      <c r="G5238" s="235">
        <v>1.47</v>
      </c>
      <c r="H5238" s="235">
        <v>2.86</v>
      </c>
      <c r="I5238" s="235">
        <v>0.65</v>
      </c>
      <c r="J5238" s="235">
        <v>0.17</v>
      </c>
      <c r="K5238" s="235">
        <v>4.5</v>
      </c>
      <c r="L5238" s="235">
        <v>2.29</v>
      </c>
      <c r="M5238" s="236" t="s">
        <v>1324</v>
      </c>
    </row>
    <row r="5239" spans="1:13">
      <c r="A5239" s="106" t="str">
        <f t="shared" si="81"/>
        <v xml:space="preserve">51705 </v>
      </c>
      <c r="B5239" s="231" t="s">
        <v>8430</v>
      </c>
      <c r="C5239" s="232"/>
      <c r="D5239" s="233" t="s">
        <v>1358</v>
      </c>
      <c r="E5239" s="233"/>
      <c r="F5239" s="234" t="s">
        <v>8431</v>
      </c>
      <c r="G5239" s="235">
        <v>0.9</v>
      </c>
      <c r="H5239" s="235">
        <v>1.96</v>
      </c>
      <c r="I5239" s="235">
        <v>0.56000000000000005</v>
      </c>
      <c r="J5239" s="235">
        <v>0.12</v>
      </c>
      <c r="K5239" s="235">
        <v>2.98</v>
      </c>
      <c r="L5239" s="235">
        <v>1.58</v>
      </c>
      <c r="M5239" s="236" t="s">
        <v>1324</v>
      </c>
    </row>
    <row r="5240" spans="1:13">
      <c r="A5240" s="106" t="str">
        <f t="shared" si="81"/>
        <v xml:space="preserve">51710 </v>
      </c>
      <c r="B5240" s="231" t="s">
        <v>8432</v>
      </c>
      <c r="C5240" s="232"/>
      <c r="D5240" s="233" t="s">
        <v>1358</v>
      </c>
      <c r="E5240" s="233"/>
      <c r="F5240" s="234" t="s">
        <v>8431</v>
      </c>
      <c r="G5240" s="235">
        <v>1.35</v>
      </c>
      <c r="H5240" s="235">
        <v>2.6</v>
      </c>
      <c r="I5240" s="235">
        <v>0.92</v>
      </c>
      <c r="J5240" s="235">
        <v>0.16</v>
      </c>
      <c r="K5240" s="235">
        <v>4.1100000000000003</v>
      </c>
      <c r="L5240" s="235">
        <v>2.4300000000000002</v>
      </c>
      <c r="M5240" s="236" t="s">
        <v>1324</v>
      </c>
    </row>
    <row r="5241" spans="1:13">
      <c r="A5241" s="106" t="str">
        <f t="shared" si="81"/>
        <v xml:space="preserve">51715 </v>
      </c>
      <c r="B5241" s="231" t="s">
        <v>8433</v>
      </c>
      <c r="C5241" s="232"/>
      <c r="D5241" s="233" t="s">
        <v>1358</v>
      </c>
      <c r="E5241" s="233"/>
      <c r="F5241" s="234" t="s">
        <v>8434</v>
      </c>
      <c r="G5241" s="235">
        <v>3.73</v>
      </c>
      <c r="H5241" s="235">
        <v>5.18</v>
      </c>
      <c r="I5241" s="235">
        <v>1.76</v>
      </c>
      <c r="J5241" s="235">
        <v>0.51</v>
      </c>
      <c r="K5241" s="235">
        <v>9.42</v>
      </c>
      <c r="L5241" s="235">
        <v>6</v>
      </c>
      <c r="M5241" s="236" t="s">
        <v>1324</v>
      </c>
    </row>
    <row r="5242" spans="1:13">
      <c r="A5242" s="106" t="str">
        <f t="shared" si="81"/>
        <v xml:space="preserve">51720 </v>
      </c>
      <c r="B5242" s="231" t="s">
        <v>8435</v>
      </c>
      <c r="C5242" s="232"/>
      <c r="D5242" s="233" t="s">
        <v>1358</v>
      </c>
      <c r="E5242" s="233"/>
      <c r="F5242" s="234" t="s">
        <v>8436</v>
      </c>
      <c r="G5242" s="235">
        <v>0.87</v>
      </c>
      <c r="H5242" s="235">
        <v>1.72</v>
      </c>
      <c r="I5242" s="235">
        <v>0.33</v>
      </c>
      <c r="J5242" s="235">
        <v>0.12</v>
      </c>
      <c r="K5242" s="235">
        <v>2.71</v>
      </c>
      <c r="L5242" s="235">
        <v>1.32</v>
      </c>
      <c r="M5242" s="236" t="s">
        <v>1324</v>
      </c>
    </row>
    <row r="5243" spans="1:13">
      <c r="A5243" s="106" t="str">
        <f t="shared" si="81"/>
        <v xml:space="preserve">51725 </v>
      </c>
      <c r="B5243" s="231" t="s">
        <v>8437</v>
      </c>
      <c r="C5243" s="232"/>
      <c r="D5243" s="233" t="s">
        <v>1358</v>
      </c>
      <c r="E5243" s="233"/>
      <c r="F5243" s="234" t="s">
        <v>8438</v>
      </c>
      <c r="G5243" s="235">
        <v>1.51</v>
      </c>
      <c r="H5243" s="235">
        <v>4.29</v>
      </c>
      <c r="I5243" s="235" t="s">
        <v>37</v>
      </c>
      <c r="J5243" s="235">
        <v>0.18</v>
      </c>
      <c r="K5243" s="235">
        <v>5.98</v>
      </c>
      <c r="L5243" s="235" t="s">
        <v>37</v>
      </c>
      <c r="M5243" s="236" t="s">
        <v>1324</v>
      </c>
    </row>
    <row r="5244" spans="1:13">
      <c r="A5244" s="106" t="str">
        <f t="shared" si="81"/>
        <v>51725 TC</v>
      </c>
      <c r="B5244" s="231" t="s">
        <v>8437</v>
      </c>
      <c r="C5244" s="232" t="s">
        <v>126</v>
      </c>
      <c r="D5244" s="233" t="s">
        <v>1358</v>
      </c>
      <c r="E5244" s="233"/>
      <c r="F5244" s="234" t="s">
        <v>8438</v>
      </c>
      <c r="G5244" s="235">
        <v>0</v>
      </c>
      <c r="H5244" s="235">
        <v>3.7</v>
      </c>
      <c r="I5244" s="235" t="s">
        <v>37</v>
      </c>
      <c r="J5244" s="235">
        <v>0.02</v>
      </c>
      <c r="K5244" s="235">
        <v>3.72</v>
      </c>
      <c r="L5244" s="235" t="s">
        <v>37</v>
      </c>
      <c r="M5244" s="236" t="s">
        <v>1324</v>
      </c>
    </row>
    <row r="5245" spans="1:13">
      <c r="A5245" s="106" t="str">
        <f t="shared" si="81"/>
        <v>51725 26</v>
      </c>
      <c r="B5245" s="231" t="s">
        <v>8437</v>
      </c>
      <c r="C5245" s="232">
        <v>26</v>
      </c>
      <c r="D5245" s="233" t="s">
        <v>1358</v>
      </c>
      <c r="E5245" s="233"/>
      <c r="F5245" s="234" t="s">
        <v>8438</v>
      </c>
      <c r="G5245" s="235">
        <v>1.51</v>
      </c>
      <c r="H5245" s="235">
        <v>0.59</v>
      </c>
      <c r="I5245" s="235">
        <v>0.59</v>
      </c>
      <c r="J5245" s="235">
        <v>0.16</v>
      </c>
      <c r="K5245" s="235">
        <v>2.2599999999999998</v>
      </c>
      <c r="L5245" s="235">
        <v>2.2599999999999998</v>
      </c>
      <c r="M5245" s="236" t="s">
        <v>1324</v>
      </c>
    </row>
    <row r="5246" spans="1:13">
      <c r="A5246" s="106" t="str">
        <f t="shared" si="81"/>
        <v xml:space="preserve">51726 </v>
      </c>
      <c r="B5246" s="231" t="s">
        <v>8439</v>
      </c>
      <c r="C5246" s="232"/>
      <c r="D5246" s="233" t="s">
        <v>1358</v>
      </c>
      <c r="E5246" s="233"/>
      <c r="F5246" s="234" t="s">
        <v>8440</v>
      </c>
      <c r="G5246" s="235">
        <v>1.71</v>
      </c>
      <c r="H5246" s="235">
        <v>5.92</v>
      </c>
      <c r="I5246" s="235" t="s">
        <v>37</v>
      </c>
      <c r="J5246" s="235">
        <v>0.18</v>
      </c>
      <c r="K5246" s="235">
        <v>7.81</v>
      </c>
      <c r="L5246" s="235" t="s">
        <v>37</v>
      </c>
      <c r="M5246" s="236" t="s">
        <v>1324</v>
      </c>
    </row>
    <row r="5247" spans="1:13">
      <c r="A5247" s="106" t="str">
        <f t="shared" si="81"/>
        <v>51726 TC</v>
      </c>
      <c r="B5247" s="231" t="s">
        <v>8439</v>
      </c>
      <c r="C5247" s="232" t="s">
        <v>126</v>
      </c>
      <c r="D5247" s="233" t="s">
        <v>1358</v>
      </c>
      <c r="E5247" s="233"/>
      <c r="F5247" s="234" t="s">
        <v>8440</v>
      </c>
      <c r="G5247" s="235">
        <v>0</v>
      </c>
      <c r="H5247" s="235">
        <v>5.27</v>
      </c>
      <c r="I5247" s="235" t="s">
        <v>37</v>
      </c>
      <c r="J5247" s="235">
        <v>0.02</v>
      </c>
      <c r="K5247" s="235">
        <v>5.29</v>
      </c>
      <c r="L5247" s="235" t="s">
        <v>37</v>
      </c>
      <c r="M5247" s="236" t="s">
        <v>1324</v>
      </c>
    </row>
    <row r="5248" spans="1:13">
      <c r="A5248" s="106" t="str">
        <f t="shared" si="81"/>
        <v>51726 26</v>
      </c>
      <c r="B5248" s="231" t="s">
        <v>8439</v>
      </c>
      <c r="C5248" s="232">
        <v>26</v>
      </c>
      <c r="D5248" s="233" t="s">
        <v>1358</v>
      </c>
      <c r="E5248" s="233"/>
      <c r="F5248" s="234" t="s">
        <v>8440</v>
      </c>
      <c r="G5248" s="235">
        <v>1.71</v>
      </c>
      <c r="H5248" s="235">
        <v>0.65</v>
      </c>
      <c r="I5248" s="235">
        <v>0.65</v>
      </c>
      <c r="J5248" s="235">
        <v>0.16</v>
      </c>
      <c r="K5248" s="235">
        <v>2.52</v>
      </c>
      <c r="L5248" s="235">
        <v>2.52</v>
      </c>
      <c r="M5248" s="236" t="s">
        <v>1324</v>
      </c>
    </row>
    <row r="5249" spans="1:13">
      <c r="A5249" s="106" t="str">
        <f t="shared" si="81"/>
        <v xml:space="preserve">51727 </v>
      </c>
      <c r="B5249" s="231" t="s">
        <v>8441</v>
      </c>
      <c r="C5249" s="232"/>
      <c r="D5249" s="233" t="s">
        <v>1358</v>
      </c>
      <c r="E5249" s="233"/>
      <c r="F5249" s="234" t="s">
        <v>8442</v>
      </c>
      <c r="G5249" s="235">
        <v>2.11</v>
      </c>
      <c r="H5249" s="235">
        <v>7.16</v>
      </c>
      <c r="I5249" s="235" t="s">
        <v>37</v>
      </c>
      <c r="J5249" s="235">
        <v>0.24</v>
      </c>
      <c r="K5249" s="235">
        <v>9.51</v>
      </c>
      <c r="L5249" s="235" t="s">
        <v>37</v>
      </c>
      <c r="M5249" s="236" t="s">
        <v>1324</v>
      </c>
    </row>
    <row r="5250" spans="1:13">
      <c r="A5250" s="106" t="str">
        <f t="shared" si="81"/>
        <v>51727 TC</v>
      </c>
      <c r="B5250" s="231" t="s">
        <v>8441</v>
      </c>
      <c r="C5250" s="232" t="s">
        <v>126</v>
      </c>
      <c r="D5250" s="233" t="s">
        <v>1358</v>
      </c>
      <c r="E5250" s="233"/>
      <c r="F5250" s="234" t="s">
        <v>8442</v>
      </c>
      <c r="G5250" s="235">
        <v>0</v>
      </c>
      <c r="H5250" s="235">
        <v>6.34</v>
      </c>
      <c r="I5250" s="235" t="s">
        <v>37</v>
      </c>
      <c r="J5250" s="235">
        <v>0.02</v>
      </c>
      <c r="K5250" s="235">
        <v>6.36</v>
      </c>
      <c r="L5250" s="235" t="s">
        <v>37</v>
      </c>
      <c r="M5250" s="236" t="s">
        <v>1324</v>
      </c>
    </row>
    <row r="5251" spans="1:13">
      <c r="A5251" s="106" t="str">
        <f t="shared" ref="A5251:A5314" si="82">B5251&amp;" "&amp;C5251</f>
        <v>51727 26</v>
      </c>
      <c r="B5251" s="231" t="s">
        <v>8441</v>
      </c>
      <c r="C5251" s="232">
        <v>26</v>
      </c>
      <c r="D5251" s="233" t="s">
        <v>1358</v>
      </c>
      <c r="E5251" s="233"/>
      <c r="F5251" s="234" t="s">
        <v>8442</v>
      </c>
      <c r="G5251" s="235">
        <v>2.11</v>
      </c>
      <c r="H5251" s="235">
        <v>0.82</v>
      </c>
      <c r="I5251" s="235">
        <v>0.82</v>
      </c>
      <c r="J5251" s="235">
        <v>0.22</v>
      </c>
      <c r="K5251" s="235">
        <v>3.15</v>
      </c>
      <c r="L5251" s="235">
        <v>3.15</v>
      </c>
      <c r="M5251" s="236" t="s">
        <v>1324</v>
      </c>
    </row>
    <row r="5252" spans="1:13">
      <c r="A5252" s="106" t="str">
        <f t="shared" si="82"/>
        <v xml:space="preserve">51728 </v>
      </c>
      <c r="B5252" s="231" t="s">
        <v>8443</v>
      </c>
      <c r="C5252" s="232"/>
      <c r="D5252" s="233" t="s">
        <v>1358</v>
      </c>
      <c r="E5252" s="233"/>
      <c r="F5252" s="234" t="s">
        <v>8444</v>
      </c>
      <c r="G5252" s="235">
        <v>2.11</v>
      </c>
      <c r="H5252" s="235">
        <v>7.14</v>
      </c>
      <c r="I5252" s="235" t="s">
        <v>37</v>
      </c>
      <c r="J5252" s="235">
        <v>0.2</v>
      </c>
      <c r="K5252" s="235">
        <v>9.4499999999999993</v>
      </c>
      <c r="L5252" s="235" t="s">
        <v>37</v>
      </c>
      <c r="M5252" s="236" t="s">
        <v>1324</v>
      </c>
    </row>
    <row r="5253" spans="1:13">
      <c r="A5253" s="106" t="str">
        <f t="shared" si="82"/>
        <v>51728 TC</v>
      </c>
      <c r="B5253" s="231" t="s">
        <v>8443</v>
      </c>
      <c r="C5253" s="232" t="s">
        <v>126</v>
      </c>
      <c r="D5253" s="233" t="s">
        <v>1358</v>
      </c>
      <c r="E5253" s="233"/>
      <c r="F5253" s="234" t="s">
        <v>8444</v>
      </c>
      <c r="G5253" s="235">
        <v>0</v>
      </c>
      <c r="H5253" s="235">
        <v>6.35</v>
      </c>
      <c r="I5253" s="235" t="s">
        <v>37</v>
      </c>
      <c r="J5253" s="235">
        <v>0.02</v>
      </c>
      <c r="K5253" s="235">
        <v>6.37</v>
      </c>
      <c r="L5253" s="235" t="s">
        <v>37</v>
      </c>
      <c r="M5253" s="236" t="s">
        <v>1324</v>
      </c>
    </row>
    <row r="5254" spans="1:13">
      <c r="A5254" s="106" t="str">
        <f t="shared" si="82"/>
        <v>51728 26</v>
      </c>
      <c r="B5254" s="231" t="s">
        <v>8443</v>
      </c>
      <c r="C5254" s="232">
        <v>26</v>
      </c>
      <c r="D5254" s="233" t="s">
        <v>1358</v>
      </c>
      <c r="E5254" s="233"/>
      <c r="F5254" s="234" t="s">
        <v>8444</v>
      </c>
      <c r="G5254" s="235">
        <v>2.11</v>
      </c>
      <c r="H5254" s="235">
        <v>0.79</v>
      </c>
      <c r="I5254" s="235">
        <v>0.79</v>
      </c>
      <c r="J5254" s="235">
        <v>0.18</v>
      </c>
      <c r="K5254" s="235">
        <v>3.08</v>
      </c>
      <c r="L5254" s="235">
        <v>3.08</v>
      </c>
      <c r="M5254" s="236" t="s">
        <v>1324</v>
      </c>
    </row>
    <row r="5255" spans="1:13">
      <c r="A5255" s="106" t="str">
        <f t="shared" si="82"/>
        <v xml:space="preserve">51729 </v>
      </c>
      <c r="B5255" s="231" t="s">
        <v>8445</v>
      </c>
      <c r="C5255" s="232"/>
      <c r="D5255" s="233" t="s">
        <v>1358</v>
      </c>
      <c r="E5255" s="233"/>
      <c r="F5255" s="234" t="s">
        <v>8446</v>
      </c>
      <c r="G5255" s="235">
        <v>2.5099999999999998</v>
      </c>
      <c r="H5255" s="235">
        <v>7.26</v>
      </c>
      <c r="I5255" s="235" t="s">
        <v>37</v>
      </c>
      <c r="J5255" s="235">
        <v>0.31</v>
      </c>
      <c r="K5255" s="235">
        <v>10.08</v>
      </c>
      <c r="L5255" s="235" t="s">
        <v>37</v>
      </c>
      <c r="M5255" s="236" t="s">
        <v>1324</v>
      </c>
    </row>
    <row r="5256" spans="1:13">
      <c r="A5256" s="106" t="str">
        <f t="shared" si="82"/>
        <v>51729 TC</v>
      </c>
      <c r="B5256" s="231" t="s">
        <v>8445</v>
      </c>
      <c r="C5256" s="232" t="s">
        <v>126</v>
      </c>
      <c r="D5256" s="233" t="s">
        <v>1358</v>
      </c>
      <c r="E5256" s="233"/>
      <c r="F5256" s="234" t="s">
        <v>8446</v>
      </c>
      <c r="G5256" s="235">
        <v>0</v>
      </c>
      <c r="H5256" s="235">
        <v>6.3</v>
      </c>
      <c r="I5256" s="235" t="s">
        <v>37</v>
      </c>
      <c r="J5256" s="235">
        <v>0.03</v>
      </c>
      <c r="K5256" s="235">
        <v>6.33</v>
      </c>
      <c r="L5256" s="235" t="s">
        <v>37</v>
      </c>
      <c r="M5256" s="236" t="s">
        <v>1324</v>
      </c>
    </row>
    <row r="5257" spans="1:13">
      <c r="A5257" s="106" t="str">
        <f t="shared" si="82"/>
        <v>51729 26</v>
      </c>
      <c r="B5257" s="231" t="s">
        <v>8445</v>
      </c>
      <c r="C5257" s="232">
        <v>26</v>
      </c>
      <c r="D5257" s="233" t="s">
        <v>1358</v>
      </c>
      <c r="E5257" s="233"/>
      <c r="F5257" s="234" t="s">
        <v>8446</v>
      </c>
      <c r="G5257" s="235">
        <v>2.5099999999999998</v>
      </c>
      <c r="H5257" s="235">
        <v>0.96</v>
      </c>
      <c r="I5257" s="235">
        <v>0.96</v>
      </c>
      <c r="J5257" s="235">
        <v>0.28000000000000003</v>
      </c>
      <c r="K5257" s="235">
        <v>3.75</v>
      </c>
      <c r="L5257" s="235">
        <v>3.75</v>
      </c>
      <c r="M5257" s="236" t="s">
        <v>1324</v>
      </c>
    </row>
    <row r="5258" spans="1:13">
      <c r="A5258" s="106" t="str">
        <f t="shared" si="82"/>
        <v xml:space="preserve">51736 </v>
      </c>
      <c r="B5258" s="231" t="s">
        <v>8447</v>
      </c>
      <c r="C5258" s="232"/>
      <c r="D5258" s="233" t="s">
        <v>1358</v>
      </c>
      <c r="E5258" s="233"/>
      <c r="F5258" s="234" t="s">
        <v>8448</v>
      </c>
      <c r="G5258" s="235">
        <v>0.17</v>
      </c>
      <c r="H5258" s="235">
        <v>0.22</v>
      </c>
      <c r="I5258" s="235" t="s">
        <v>37</v>
      </c>
      <c r="J5258" s="235">
        <v>0.02</v>
      </c>
      <c r="K5258" s="235">
        <v>0.41</v>
      </c>
      <c r="L5258" s="235" t="s">
        <v>37</v>
      </c>
      <c r="M5258" s="236" t="s">
        <v>583</v>
      </c>
    </row>
    <row r="5259" spans="1:13">
      <c r="A5259" s="106" t="str">
        <f t="shared" si="82"/>
        <v>51736 TC</v>
      </c>
      <c r="B5259" s="231" t="s">
        <v>8447</v>
      </c>
      <c r="C5259" s="232" t="s">
        <v>126</v>
      </c>
      <c r="D5259" s="233" t="s">
        <v>1358</v>
      </c>
      <c r="E5259" s="233"/>
      <c r="F5259" s="234" t="s">
        <v>8448</v>
      </c>
      <c r="G5259" s="235">
        <v>0</v>
      </c>
      <c r="H5259" s="235">
        <v>0.16</v>
      </c>
      <c r="I5259" s="235" t="s">
        <v>37</v>
      </c>
      <c r="J5259" s="235">
        <v>0.01</v>
      </c>
      <c r="K5259" s="235">
        <v>0.17</v>
      </c>
      <c r="L5259" s="235" t="s">
        <v>37</v>
      </c>
      <c r="M5259" s="236" t="s">
        <v>583</v>
      </c>
    </row>
    <row r="5260" spans="1:13">
      <c r="A5260" s="106" t="str">
        <f t="shared" si="82"/>
        <v>51736 26</v>
      </c>
      <c r="B5260" s="231" t="s">
        <v>8447</v>
      </c>
      <c r="C5260" s="232">
        <v>26</v>
      </c>
      <c r="D5260" s="233" t="s">
        <v>1358</v>
      </c>
      <c r="E5260" s="233"/>
      <c r="F5260" s="234" t="s">
        <v>8448</v>
      </c>
      <c r="G5260" s="235">
        <v>0.17</v>
      </c>
      <c r="H5260" s="235">
        <v>0.06</v>
      </c>
      <c r="I5260" s="235">
        <v>0.06</v>
      </c>
      <c r="J5260" s="235">
        <v>0.01</v>
      </c>
      <c r="K5260" s="235">
        <v>0.24</v>
      </c>
      <c r="L5260" s="235">
        <v>0.24</v>
      </c>
      <c r="M5260" s="236" t="s">
        <v>583</v>
      </c>
    </row>
    <row r="5261" spans="1:13">
      <c r="A5261" s="106" t="str">
        <f t="shared" si="82"/>
        <v xml:space="preserve">51741 </v>
      </c>
      <c r="B5261" s="231" t="s">
        <v>8449</v>
      </c>
      <c r="C5261" s="232"/>
      <c r="D5261" s="233" t="s">
        <v>1358</v>
      </c>
      <c r="E5261" s="233"/>
      <c r="F5261" s="234" t="s">
        <v>8450</v>
      </c>
      <c r="G5261" s="235">
        <v>0.17</v>
      </c>
      <c r="H5261" s="235">
        <v>0.23</v>
      </c>
      <c r="I5261" s="235" t="s">
        <v>37</v>
      </c>
      <c r="J5261" s="235">
        <v>0.03</v>
      </c>
      <c r="K5261" s="235">
        <v>0.43</v>
      </c>
      <c r="L5261" s="235" t="s">
        <v>37</v>
      </c>
      <c r="M5261" s="236" t="s">
        <v>583</v>
      </c>
    </row>
    <row r="5262" spans="1:13">
      <c r="A5262" s="106" t="str">
        <f t="shared" si="82"/>
        <v>51741 TC</v>
      </c>
      <c r="B5262" s="231" t="s">
        <v>8449</v>
      </c>
      <c r="C5262" s="232" t="s">
        <v>126</v>
      </c>
      <c r="D5262" s="233" t="s">
        <v>1358</v>
      </c>
      <c r="E5262" s="233"/>
      <c r="F5262" s="234" t="s">
        <v>8450</v>
      </c>
      <c r="G5262" s="235">
        <v>0</v>
      </c>
      <c r="H5262" s="235">
        <v>0.17</v>
      </c>
      <c r="I5262" s="235" t="s">
        <v>37</v>
      </c>
      <c r="J5262" s="235">
        <v>0.01</v>
      </c>
      <c r="K5262" s="235">
        <v>0.18</v>
      </c>
      <c r="L5262" s="235" t="s">
        <v>37</v>
      </c>
      <c r="M5262" s="236" t="s">
        <v>583</v>
      </c>
    </row>
    <row r="5263" spans="1:13">
      <c r="A5263" s="106" t="str">
        <f t="shared" si="82"/>
        <v>51741 26</v>
      </c>
      <c r="B5263" s="231" t="s">
        <v>8449</v>
      </c>
      <c r="C5263" s="232">
        <v>26</v>
      </c>
      <c r="D5263" s="233" t="s">
        <v>1358</v>
      </c>
      <c r="E5263" s="233"/>
      <c r="F5263" s="234" t="s">
        <v>8450</v>
      </c>
      <c r="G5263" s="235">
        <v>0.17</v>
      </c>
      <c r="H5263" s="235">
        <v>0.06</v>
      </c>
      <c r="I5263" s="235">
        <v>0.06</v>
      </c>
      <c r="J5263" s="235">
        <v>0.02</v>
      </c>
      <c r="K5263" s="235">
        <v>0.25</v>
      </c>
      <c r="L5263" s="235">
        <v>0.25</v>
      </c>
      <c r="M5263" s="236" t="s">
        <v>583</v>
      </c>
    </row>
    <row r="5264" spans="1:13">
      <c r="A5264" s="106" t="str">
        <f t="shared" si="82"/>
        <v xml:space="preserve">51784 </v>
      </c>
      <c r="B5264" s="231" t="s">
        <v>8451</v>
      </c>
      <c r="C5264" s="232"/>
      <c r="D5264" s="233" t="s">
        <v>1358</v>
      </c>
      <c r="E5264" s="233"/>
      <c r="F5264" s="234" t="s">
        <v>8452</v>
      </c>
      <c r="G5264" s="235">
        <v>0.75</v>
      </c>
      <c r="H5264" s="235">
        <v>1.1100000000000001</v>
      </c>
      <c r="I5264" s="235" t="s">
        <v>37</v>
      </c>
      <c r="J5264" s="235">
        <v>7.0000000000000007E-2</v>
      </c>
      <c r="K5264" s="235">
        <v>1.93</v>
      </c>
      <c r="L5264" s="235" t="s">
        <v>37</v>
      </c>
      <c r="M5264" s="236" t="s">
        <v>583</v>
      </c>
    </row>
    <row r="5265" spans="1:13">
      <c r="A5265" s="106" t="str">
        <f t="shared" si="82"/>
        <v>51784 TC</v>
      </c>
      <c r="B5265" s="231" t="s">
        <v>8451</v>
      </c>
      <c r="C5265" s="232" t="s">
        <v>126</v>
      </c>
      <c r="D5265" s="233" t="s">
        <v>1358</v>
      </c>
      <c r="E5265" s="233"/>
      <c r="F5265" s="234" t="s">
        <v>8452</v>
      </c>
      <c r="G5265" s="235">
        <v>0</v>
      </c>
      <c r="H5265" s="235">
        <v>0.83</v>
      </c>
      <c r="I5265" s="235" t="s">
        <v>37</v>
      </c>
      <c r="J5265" s="235">
        <v>0.01</v>
      </c>
      <c r="K5265" s="235">
        <v>0.84</v>
      </c>
      <c r="L5265" s="235" t="s">
        <v>37</v>
      </c>
      <c r="M5265" s="236" t="s">
        <v>583</v>
      </c>
    </row>
    <row r="5266" spans="1:13">
      <c r="A5266" s="106" t="str">
        <f t="shared" si="82"/>
        <v>51784 26</v>
      </c>
      <c r="B5266" s="231" t="s">
        <v>8451</v>
      </c>
      <c r="C5266" s="232">
        <v>26</v>
      </c>
      <c r="D5266" s="233" t="s">
        <v>1358</v>
      </c>
      <c r="E5266" s="233"/>
      <c r="F5266" s="234" t="s">
        <v>8452</v>
      </c>
      <c r="G5266" s="235">
        <v>0.75</v>
      </c>
      <c r="H5266" s="235">
        <v>0.28000000000000003</v>
      </c>
      <c r="I5266" s="235">
        <v>0.28000000000000003</v>
      </c>
      <c r="J5266" s="235">
        <v>0.06</v>
      </c>
      <c r="K5266" s="235">
        <v>1.0900000000000001</v>
      </c>
      <c r="L5266" s="235">
        <v>1.0900000000000001</v>
      </c>
      <c r="M5266" s="236" t="s">
        <v>583</v>
      </c>
    </row>
    <row r="5267" spans="1:13">
      <c r="A5267" s="106" t="str">
        <f t="shared" si="82"/>
        <v xml:space="preserve">51785 </v>
      </c>
      <c r="B5267" s="231" t="s">
        <v>8453</v>
      </c>
      <c r="C5267" s="232"/>
      <c r="D5267" s="233" t="s">
        <v>1358</v>
      </c>
      <c r="E5267" s="233"/>
      <c r="F5267" s="234" t="s">
        <v>8452</v>
      </c>
      <c r="G5267" s="235">
        <v>1.53</v>
      </c>
      <c r="H5267" s="235">
        <v>9.11</v>
      </c>
      <c r="I5267" s="235" t="s">
        <v>37</v>
      </c>
      <c r="J5267" s="235">
        <v>0.53</v>
      </c>
      <c r="K5267" s="235">
        <v>11.17</v>
      </c>
      <c r="L5267" s="235" t="s">
        <v>37</v>
      </c>
      <c r="M5267" s="236" t="s">
        <v>583</v>
      </c>
    </row>
    <row r="5268" spans="1:13">
      <c r="A5268" s="106" t="str">
        <f t="shared" si="82"/>
        <v>51785 TC</v>
      </c>
      <c r="B5268" s="231" t="s">
        <v>8453</v>
      </c>
      <c r="C5268" s="232" t="s">
        <v>126</v>
      </c>
      <c r="D5268" s="233" t="s">
        <v>1358</v>
      </c>
      <c r="E5268" s="233"/>
      <c r="F5268" s="234" t="s">
        <v>8452</v>
      </c>
      <c r="G5268" s="235">
        <v>0</v>
      </c>
      <c r="H5268" s="235">
        <v>8.3699999999999992</v>
      </c>
      <c r="I5268" s="235" t="s">
        <v>37</v>
      </c>
      <c r="J5268" s="235">
        <v>0.03</v>
      </c>
      <c r="K5268" s="235">
        <v>8.4</v>
      </c>
      <c r="L5268" s="235" t="s">
        <v>37</v>
      </c>
      <c r="M5268" s="236" t="s">
        <v>583</v>
      </c>
    </row>
    <row r="5269" spans="1:13">
      <c r="A5269" s="106" t="str">
        <f t="shared" si="82"/>
        <v>51785 26</v>
      </c>
      <c r="B5269" s="231" t="s">
        <v>8453</v>
      </c>
      <c r="C5269" s="232">
        <v>26</v>
      </c>
      <c r="D5269" s="233" t="s">
        <v>1358</v>
      </c>
      <c r="E5269" s="233"/>
      <c r="F5269" s="234" t="s">
        <v>8452</v>
      </c>
      <c r="G5269" s="235">
        <v>1.53</v>
      </c>
      <c r="H5269" s="235">
        <v>0.74</v>
      </c>
      <c r="I5269" s="235">
        <v>0.74</v>
      </c>
      <c r="J5269" s="235">
        <v>0.5</v>
      </c>
      <c r="K5269" s="235">
        <v>2.77</v>
      </c>
      <c r="L5269" s="235">
        <v>2.77</v>
      </c>
      <c r="M5269" s="236" t="s">
        <v>583</v>
      </c>
    </row>
    <row r="5270" spans="1:13">
      <c r="A5270" s="106" t="str">
        <f t="shared" si="82"/>
        <v xml:space="preserve">51792 </v>
      </c>
      <c r="B5270" s="231" t="s">
        <v>8454</v>
      </c>
      <c r="C5270" s="232"/>
      <c r="D5270" s="233" t="s">
        <v>1358</v>
      </c>
      <c r="E5270" s="233"/>
      <c r="F5270" s="234" t="s">
        <v>8455</v>
      </c>
      <c r="G5270" s="235">
        <v>1.1000000000000001</v>
      </c>
      <c r="H5270" s="235">
        <v>5.72</v>
      </c>
      <c r="I5270" s="235" t="s">
        <v>37</v>
      </c>
      <c r="J5270" s="235">
        <v>0.2</v>
      </c>
      <c r="K5270" s="235">
        <v>7.02</v>
      </c>
      <c r="L5270" s="235" t="s">
        <v>37</v>
      </c>
      <c r="M5270" s="236" t="s">
        <v>1324</v>
      </c>
    </row>
    <row r="5271" spans="1:13">
      <c r="A5271" s="106" t="str">
        <f t="shared" si="82"/>
        <v>51792 TC</v>
      </c>
      <c r="B5271" s="231" t="s">
        <v>8454</v>
      </c>
      <c r="C5271" s="232" t="s">
        <v>126</v>
      </c>
      <c r="D5271" s="233" t="s">
        <v>1358</v>
      </c>
      <c r="E5271" s="233"/>
      <c r="F5271" s="234" t="s">
        <v>8455</v>
      </c>
      <c r="G5271" s="235">
        <v>0</v>
      </c>
      <c r="H5271" s="235">
        <v>5.3</v>
      </c>
      <c r="I5271" s="235" t="s">
        <v>37</v>
      </c>
      <c r="J5271" s="235">
        <v>0.03</v>
      </c>
      <c r="K5271" s="235">
        <v>5.33</v>
      </c>
      <c r="L5271" s="235" t="s">
        <v>37</v>
      </c>
      <c r="M5271" s="236" t="s">
        <v>1324</v>
      </c>
    </row>
    <row r="5272" spans="1:13">
      <c r="A5272" s="106" t="str">
        <f t="shared" si="82"/>
        <v>51792 26</v>
      </c>
      <c r="B5272" s="231" t="s">
        <v>8454</v>
      </c>
      <c r="C5272" s="232">
        <v>26</v>
      </c>
      <c r="D5272" s="233" t="s">
        <v>1358</v>
      </c>
      <c r="E5272" s="233"/>
      <c r="F5272" s="234" t="s">
        <v>8455</v>
      </c>
      <c r="G5272" s="235">
        <v>1.1000000000000001</v>
      </c>
      <c r="H5272" s="235">
        <v>0.42</v>
      </c>
      <c r="I5272" s="235">
        <v>0.42</v>
      </c>
      <c r="J5272" s="235">
        <v>0.17</v>
      </c>
      <c r="K5272" s="235">
        <v>1.69</v>
      </c>
      <c r="L5272" s="235">
        <v>1.69</v>
      </c>
      <c r="M5272" s="236" t="s">
        <v>1324</v>
      </c>
    </row>
    <row r="5273" spans="1:13">
      <c r="A5273" s="106" t="str">
        <f t="shared" si="82"/>
        <v xml:space="preserve">51797 </v>
      </c>
      <c r="B5273" s="231" t="s">
        <v>8456</v>
      </c>
      <c r="C5273" s="232"/>
      <c r="D5273" s="233" t="s">
        <v>1358</v>
      </c>
      <c r="E5273" s="233"/>
      <c r="F5273" s="234" t="s">
        <v>8457</v>
      </c>
      <c r="G5273" s="235">
        <v>0.8</v>
      </c>
      <c r="H5273" s="235">
        <v>3.95</v>
      </c>
      <c r="I5273" s="235" t="s">
        <v>37</v>
      </c>
      <c r="J5273" s="235">
        <v>7.0000000000000007E-2</v>
      </c>
      <c r="K5273" s="235">
        <v>4.82</v>
      </c>
      <c r="L5273" s="235" t="s">
        <v>37</v>
      </c>
      <c r="M5273" s="236" t="s">
        <v>1125</v>
      </c>
    </row>
    <row r="5274" spans="1:13">
      <c r="A5274" s="106" t="str">
        <f t="shared" si="82"/>
        <v>51797 TC</v>
      </c>
      <c r="B5274" s="231" t="s">
        <v>8456</v>
      </c>
      <c r="C5274" s="232" t="s">
        <v>126</v>
      </c>
      <c r="D5274" s="233" t="s">
        <v>1358</v>
      </c>
      <c r="E5274" s="233"/>
      <c r="F5274" s="234" t="s">
        <v>8457</v>
      </c>
      <c r="G5274" s="235">
        <v>0</v>
      </c>
      <c r="H5274" s="235">
        <v>3.65</v>
      </c>
      <c r="I5274" s="235" t="s">
        <v>37</v>
      </c>
      <c r="J5274" s="235">
        <v>0</v>
      </c>
      <c r="K5274" s="235">
        <v>3.65</v>
      </c>
      <c r="L5274" s="235" t="s">
        <v>37</v>
      </c>
      <c r="M5274" s="236" t="s">
        <v>1125</v>
      </c>
    </row>
    <row r="5275" spans="1:13">
      <c r="A5275" s="106" t="str">
        <f t="shared" si="82"/>
        <v>51797 26</v>
      </c>
      <c r="B5275" s="231" t="s">
        <v>8456</v>
      </c>
      <c r="C5275" s="232">
        <v>26</v>
      </c>
      <c r="D5275" s="233" t="s">
        <v>1358</v>
      </c>
      <c r="E5275" s="233"/>
      <c r="F5275" s="234" t="s">
        <v>8457</v>
      </c>
      <c r="G5275" s="235">
        <v>0.8</v>
      </c>
      <c r="H5275" s="235">
        <v>0.3</v>
      </c>
      <c r="I5275" s="235">
        <v>0.3</v>
      </c>
      <c r="J5275" s="235">
        <v>7.0000000000000007E-2</v>
      </c>
      <c r="K5275" s="235">
        <v>1.17</v>
      </c>
      <c r="L5275" s="235">
        <v>1.17</v>
      </c>
      <c r="M5275" s="236" t="s">
        <v>1125</v>
      </c>
    </row>
    <row r="5276" spans="1:13">
      <c r="A5276" s="106" t="str">
        <f t="shared" si="82"/>
        <v xml:space="preserve">51798 </v>
      </c>
      <c r="B5276" s="231" t="s">
        <v>8458</v>
      </c>
      <c r="C5276" s="232"/>
      <c r="D5276" s="233" t="s">
        <v>1358</v>
      </c>
      <c r="E5276" s="233"/>
      <c r="F5276" s="234" t="s">
        <v>8459</v>
      </c>
      <c r="G5276" s="235">
        <v>0</v>
      </c>
      <c r="H5276" s="235">
        <v>0.34</v>
      </c>
      <c r="I5276" s="235" t="s">
        <v>37</v>
      </c>
      <c r="J5276" s="235">
        <v>0.02</v>
      </c>
      <c r="K5276" s="235">
        <v>0.36</v>
      </c>
      <c r="L5276" s="235" t="s">
        <v>37</v>
      </c>
      <c r="M5276" s="236" t="s">
        <v>583</v>
      </c>
    </row>
    <row r="5277" spans="1:13">
      <c r="A5277" s="106" t="str">
        <f t="shared" si="82"/>
        <v xml:space="preserve">51800 </v>
      </c>
      <c r="B5277" s="231" t="s">
        <v>8460</v>
      </c>
      <c r="C5277" s="232"/>
      <c r="D5277" s="233" t="s">
        <v>1358</v>
      </c>
      <c r="E5277" s="233"/>
      <c r="F5277" s="234" t="s">
        <v>8461</v>
      </c>
      <c r="G5277" s="235">
        <v>18.89</v>
      </c>
      <c r="H5277" s="233" t="s">
        <v>37</v>
      </c>
      <c r="I5277" s="235">
        <v>10.23</v>
      </c>
      <c r="J5277" s="235">
        <v>2.29</v>
      </c>
      <c r="K5277" s="233" t="s">
        <v>37</v>
      </c>
      <c r="L5277" s="235">
        <v>31.41</v>
      </c>
      <c r="M5277" s="236" t="s">
        <v>1570</v>
      </c>
    </row>
    <row r="5278" spans="1:13">
      <c r="A5278" s="106" t="str">
        <f t="shared" si="82"/>
        <v xml:space="preserve">51820 </v>
      </c>
      <c r="B5278" s="231" t="s">
        <v>8462</v>
      </c>
      <c r="C5278" s="232"/>
      <c r="D5278" s="233" t="s">
        <v>1358</v>
      </c>
      <c r="E5278" s="233"/>
      <c r="F5278" s="234" t="s">
        <v>8463</v>
      </c>
      <c r="G5278" s="235">
        <v>19.59</v>
      </c>
      <c r="H5278" s="233" t="s">
        <v>37</v>
      </c>
      <c r="I5278" s="235">
        <v>10.89</v>
      </c>
      <c r="J5278" s="235">
        <v>2.37</v>
      </c>
      <c r="K5278" s="233" t="s">
        <v>37</v>
      </c>
      <c r="L5278" s="235">
        <v>32.85</v>
      </c>
      <c r="M5278" s="236" t="s">
        <v>1570</v>
      </c>
    </row>
    <row r="5279" spans="1:13">
      <c r="A5279" s="106" t="str">
        <f t="shared" si="82"/>
        <v xml:space="preserve">51840 </v>
      </c>
      <c r="B5279" s="231" t="s">
        <v>8464</v>
      </c>
      <c r="C5279" s="232"/>
      <c r="D5279" s="233" t="s">
        <v>1358</v>
      </c>
      <c r="E5279" s="233"/>
      <c r="F5279" s="234" t="s">
        <v>8465</v>
      </c>
      <c r="G5279" s="235">
        <v>11.36</v>
      </c>
      <c r="H5279" s="233" t="s">
        <v>37</v>
      </c>
      <c r="I5279" s="235">
        <v>8.15</v>
      </c>
      <c r="J5279" s="235">
        <v>1.57</v>
      </c>
      <c r="K5279" s="233" t="s">
        <v>37</v>
      </c>
      <c r="L5279" s="235">
        <v>21.08</v>
      </c>
      <c r="M5279" s="236" t="s">
        <v>1570</v>
      </c>
    </row>
    <row r="5280" spans="1:13">
      <c r="A5280" s="106" t="str">
        <f t="shared" si="82"/>
        <v xml:space="preserve">51841 </v>
      </c>
      <c r="B5280" s="231" t="s">
        <v>8466</v>
      </c>
      <c r="C5280" s="232"/>
      <c r="D5280" s="233" t="s">
        <v>1358</v>
      </c>
      <c r="E5280" s="233"/>
      <c r="F5280" s="234" t="s">
        <v>8465</v>
      </c>
      <c r="G5280" s="235">
        <v>13.68</v>
      </c>
      <c r="H5280" s="233" t="s">
        <v>37</v>
      </c>
      <c r="I5280" s="235">
        <v>9.07</v>
      </c>
      <c r="J5280" s="235">
        <v>1.65</v>
      </c>
      <c r="K5280" s="233" t="s">
        <v>37</v>
      </c>
      <c r="L5280" s="235">
        <v>24.4</v>
      </c>
      <c r="M5280" s="236" t="s">
        <v>1570</v>
      </c>
    </row>
    <row r="5281" spans="1:13">
      <c r="A5281" s="106" t="str">
        <f t="shared" si="82"/>
        <v xml:space="preserve">51845 </v>
      </c>
      <c r="B5281" s="231" t="s">
        <v>8467</v>
      </c>
      <c r="C5281" s="232"/>
      <c r="D5281" s="233" t="s">
        <v>1358</v>
      </c>
      <c r="E5281" s="233"/>
      <c r="F5281" s="234" t="s">
        <v>8468</v>
      </c>
      <c r="G5281" s="235">
        <v>10.15</v>
      </c>
      <c r="H5281" s="233" t="s">
        <v>37</v>
      </c>
      <c r="I5281" s="235">
        <v>6.37</v>
      </c>
      <c r="J5281" s="235">
        <v>1.24</v>
      </c>
      <c r="K5281" s="233" t="s">
        <v>37</v>
      </c>
      <c r="L5281" s="235">
        <v>17.760000000000002</v>
      </c>
      <c r="M5281" s="236" t="s">
        <v>1570</v>
      </c>
    </row>
    <row r="5282" spans="1:13">
      <c r="A5282" s="106" t="str">
        <f t="shared" si="82"/>
        <v xml:space="preserve">51860 </v>
      </c>
      <c r="B5282" s="231" t="s">
        <v>8469</v>
      </c>
      <c r="C5282" s="232"/>
      <c r="D5282" s="233" t="s">
        <v>1358</v>
      </c>
      <c r="E5282" s="233"/>
      <c r="F5282" s="234" t="s">
        <v>8470</v>
      </c>
      <c r="G5282" s="235">
        <v>12.6</v>
      </c>
      <c r="H5282" s="233" t="s">
        <v>37</v>
      </c>
      <c r="I5282" s="235">
        <v>8.0500000000000007</v>
      </c>
      <c r="J5282" s="235">
        <v>1.91</v>
      </c>
      <c r="K5282" s="233" t="s">
        <v>37</v>
      </c>
      <c r="L5282" s="235">
        <v>22.56</v>
      </c>
      <c r="M5282" s="236" t="s">
        <v>1570</v>
      </c>
    </row>
    <row r="5283" spans="1:13">
      <c r="A5283" s="106" t="str">
        <f t="shared" si="82"/>
        <v xml:space="preserve">51865 </v>
      </c>
      <c r="B5283" s="231" t="s">
        <v>8471</v>
      </c>
      <c r="C5283" s="232"/>
      <c r="D5283" s="233" t="s">
        <v>1358</v>
      </c>
      <c r="E5283" s="233"/>
      <c r="F5283" s="234" t="s">
        <v>8470</v>
      </c>
      <c r="G5283" s="235">
        <v>15.8</v>
      </c>
      <c r="H5283" s="233" t="s">
        <v>37</v>
      </c>
      <c r="I5283" s="235">
        <v>9.16</v>
      </c>
      <c r="J5283" s="235">
        <v>2.14</v>
      </c>
      <c r="K5283" s="233" t="s">
        <v>37</v>
      </c>
      <c r="L5283" s="235">
        <v>27.1</v>
      </c>
      <c r="M5283" s="236" t="s">
        <v>1570</v>
      </c>
    </row>
    <row r="5284" spans="1:13">
      <c r="A5284" s="106" t="str">
        <f t="shared" si="82"/>
        <v xml:space="preserve">51880 </v>
      </c>
      <c r="B5284" s="231" t="s">
        <v>8472</v>
      </c>
      <c r="C5284" s="232"/>
      <c r="D5284" s="233" t="s">
        <v>1358</v>
      </c>
      <c r="E5284" s="233"/>
      <c r="F5284" s="234" t="s">
        <v>8473</v>
      </c>
      <c r="G5284" s="235">
        <v>7.87</v>
      </c>
      <c r="H5284" s="233" t="s">
        <v>37</v>
      </c>
      <c r="I5284" s="235">
        <v>5.26</v>
      </c>
      <c r="J5284" s="235">
        <v>1.03</v>
      </c>
      <c r="K5284" s="233" t="s">
        <v>37</v>
      </c>
      <c r="L5284" s="235">
        <v>14.16</v>
      </c>
      <c r="M5284" s="236" t="s">
        <v>1570</v>
      </c>
    </row>
    <row r="5285" spans="1:13">
      <c r="A5285" s="106" t="str">
        <f t="shared" si="82"/>
        <v xml:space="preserve">51900 </v>
      </c>
      <c r="B5285" s="231" t="s">
        <v>8474</v>
      </c>
      <c r="C5285" s="232"/>
      <c r="D5285" s="233" t="s">
        <v>1358</v>
      </c>
      <c r="E5285" s="233"/>
      <c r="F5285" s="234" t="s">
        <v>8475</v>
      </c>
      <c r="G5285" s="235">
        <v>14.63</v>
      </c>
      <c r="H5285" s="233" t="s">
        <v>37</v>
      </c>
      <c r="I5285" s="235">
        <v>8.64</v>
      </c>
      <c r="J5285" s="235">
        <v>1.78</v>
      </c>
      <c r="K5285" s="233" t="s">
        <v>37</v>
      </c>
      <c r="L5285" s="235">
        <v>25.05</v>
      </c>
      <c r="M5285" s="236" t="s">
        <v>1570</v>
      </c>
    </row>
    <row r="5286" spans="1:13">
      <c r="A5286" s="106" t="str">
        <f t="shared" si="82"/>
        <v xml:space="preserve">51920 </v>
      </c>
      <c r="B5286" s="231" t="s">
        <v>8476</v>
      </c>
      <c r="C5286" s="232"/>
      <c r="D5286" s="233" t="s">
        <v>1358</v>
      </c>
      <c r="E5286" s="233"/>
      <c r="F5286" s="234" t="s">
        <v>8477</v>
      </c>
      <c r="G5286" s="235">
        <v>13.41</v>
      </c>
      <c r="H5286" s="233" t="s">
        <v>37</v>
      </c>
      <c r="I5286" s="235">
        <v>8.19</v>
      </c>
      <c r="J5286" s="235">
        <v>1.62</v>
      </c>
      <c r="K5286" s="233" t="s">
        <v>37</v>
      </c>
      <c r="L5286" s="235">
        <v>23.22</v>
      </c>
      <c r="M5286" s="236" t="s">
        <v>1570</v>
      </c>
    </row>
    <row r="5287" spans="1:13">
      <c r="A5287" s="106" t="str">
        <f t="shared" si="82"/>
        <v xml:space="preserve">51925 </v>
      </c>
      <c r="B5287" s="231" t="s">
        <v>8478</v>
      </c>
      <c r="C5287" s="232"/>
      <c r="D5287" s="233" t="s">
        <v>1358</v>
      </c>
      <c r="E5287" s="233"/>
      <c r="F5287" s="234" t="s">
        <v>8479</v>
      </c>
      <c r="G5287" s="235">
        <v>17.53</v>
      </c>
      <c r="H5287" s="233" t="s">
        <v>37</v>
      </c>
      <c r="I5287" s="235">
        <v>11.99</v>
      </c>
      <c r="J5287" s="235">
        <v>2.94</v>
      </c>
      <c r="K5287" s="233" t="s">
        <v>37</v>
      </c>
      <c r="L5287" s="235">
        <v>32.46</v>
      </c>
      <c r="M5287" s="236" t="s">
        <v>1570</v>
      </c>
    </row>
    <row r="5288" spans="1:13">
      <c r="A5288" s="106" t="str">
        <f t="shared" si="82"/>
        <v xml:space="preserve">51940 </v>
      </c>
      <c r="B5288" s="231" t="s">
        <v>8480</v>
      </c>
      <c r="C5288" s="232"/>
      <c r="D5288" s="233" t="s">
        <v>1358</v>
      </c>
      <c r="E5288" s="233"/>
      <c r="F5288" s="234" t="s">
        <v>8481</v>
      </c>
      <c r="G5288" s="235">
        <v>30.66</v>
      </c>
      <c r="H5288" s="233" t="s">
        <v>37</v>
      </c>
      <c r="I5288" s="235">
        <v>15.03</v>
      </c>
      <c r="J5288" s="235">
        <v>3.71</v>
      </c>
      <c r="K5288" s="233" t="s">
        <v>37</v>
      </c>
      <c r="L5288" s="235">
        <v>49.4</v>
      </c>
      <c r="M5288" s="236" t="s">
        <v>1570</v>
      </c>
    </row>
    <row r="5289" spans="1:13">
      <c r="A5289" s="106" t="str">
        <f t="shared" si="82"/>
        <v xml:space="preserve">51960 </v>
      </c>
      <c r="B5289" s="231" t="s">
        <v>8482</v>
      </c>
      <c r="C5289" s="232"/>
      <c r="D5289" s="233" t="s">
        <v>1358</v>
      </c>
      <c r="E5289" s="233"/>
      <c r="F5289" s="234" t="s">
        <v>8483</v>
      </c>
      <c r="G5289" s="235">
        <v>25.4</v>
      </c>
      <c r="H5289" s="233" t="s">
        <v>37</v>
      </c>
      <c r="I5289" s="235">
        <v>13.34</v>
      </c>
      <c r="J5289" s="235">
        <v>3.08</v>
      </c>
      <c r="K5289" s="233" t="s">
        <v>37</v>
      </c>
      <c r="L5289" s="235">
        <v>41.82</v>
      </c>
      <c r="M5289" s="236" t="s">
        <v>1570</v>
      </c>
    </row>
    <row r="5290" spans="1:13">
      <c r="A5290" s="106" t="str">
        <f t="shared" si="82"/>
        <v xml:space="preserve">51980 </v>
      </c>
      <c r="B5290" s="231" t="s">
        <v>8484</v>
      </c>
      <c r="C5290" s="232"/>
      <c r="D5290" s="233" t="s">
        <v>1358</v>
      </c>
      <c r="E5290" s="233"/>
      <c r="F5290" s="234" t="s">
        <v>8485</v>
      </c>
      <c r="G5290" s="235">
        <v>12.57</v>
      </c>
      <c r="H5290" s="233" t="s">
        <v>37</v>
      </c>
      <c r="I5290" s="235">
        <v>7.61</v>
      </c>
      <c r="J5290" s="235">
        <v>1.52</v>
      </c>
      <c r="K5290" s="233" t="s">
        <v>37</v>
      </c>
      <c r="L5290" s="235">
        <v>21.7</v>
      </c>
      <c r="M5290" s="236" t="s">
        <v>1570</v>
      </c>
    </row>
    <row r="5291" spans="1:13">
      <c r="A5291" s="106" t="str">
        <f t="shared" si="82"/>
        <v xml:space="preserve">51990 </v>
      </c>
      <c r="B5291" s="231" t="s">
        <v>8486</v>
      </c>
      <c r="C5291" s="232"/>
      <c r="D5291" s="233" t="s">
        <v>1358</v>
      </c>
      <c r="E5291" s="233"/>
      <c r="F5291" s="234" t="s">
        <v>8487</v>
      </c>
      <c r="G5291" s="235">
        <v>13.36</v>
      </c>
      <c r="H5291" s="233" t="s">
        <v>37</v>
      </c>
      <c r="I5291" s="235">
        <v>7.56</v>
      </c>
      <c r="J5291" s="235">
        <v>1.66</v>
      </c>
      <c r="K5291" s="233" t="s">
        <v>37</v>
      </c>
      <c r="L5291" s="235">
        <v>22.58</v>
      </c>
      <c r="M5291" s="236" t="s">
        <v>1570</v>
      </c>
    </row>
    <row r="5292" spans="1:13">
      <c r="A5292" s="106" t="str">
        <f t="shared" si="82"/>
        <v xml:space="preserve">51992 </v>
      </c>
      <c r="B5292" s="231" t="s">
        <v>8488</v>
      </c>
      <c r="C5292" s="232"/>
      <c r="D5292" s="233" t="s">
        <v>1358</v>
      </c>
      <c r="E5292" s="233"/>
      <c r="F5292" s="234" t="s">
        <v>8489</v>
      </c>
      <c r="G5292" s="235">
        <v>14.87</v>
      </c>
      <c r="H5292" s="233" t="s">
        <v>37</v>
      </c>
      <c r="I5292" s="235">
        <v>8.06</v>
      </c>
      <c r="J5292" s="235">
        <v>2.29</v>
      </c>
      <c r="K5292" s="233" t="s">
        <v>37</v>
      </c>
      <c r="L5292" s="235">
        <v>25.22</v>
      </c>
      <c r="M5292" s="236" t="s">
        <v>1570</v>
      </c>
    </row>
    <row r="5293" spans="1:13">
      <c r="A5293" s="106" t="str">
        <f t="shared" si="82"/>
        <v xml:space="preserve">51999 </v>
      </c>
      <c r="B5293" s="231" t="s">
        <v>8490</v>
      </c>
      <c r="C5293" s="232"/>
      <c r="D5293" s="233" t="s">
        <v>664</v>
      </c>
      <c r="E5293" s="233"/>
      <c r="F5293" s="234" t="s">
        <v>19087</v>
      </c>
      <c r="G5293" s="235">
        <v>0</v>
      </c>
      <c r="H5293" s="235">
        <v>0</v>
      </c>
      <c r="I5293" s="235">
        <v>0</v>
      </c>
      <c r="J5293" s="235">
        <v>0</v>
      </c>
      <c r="K5293" s="235">
        <v>0</v>
      </c>
      <c r="L5293" s="235">
        <v>0</v>
      </c>
      <c r="M5293" s="236" t="s">
        <v>991</v>
      </c>
    </row>
    <row r="5294" spans="1:13">
      <c r="A5294" s="106" t="str">
        <f t="shared" si="82"/>
        <v xml:space="preserve">52000 </v>
      </c>
      <c r="B5294" s="231" t="s">
        <v>8491</v>
      </c>
      <c r="C5294" s="232"/>
      <c r="D5294" s="233" t="s">
        <v>1358</v>
      </c>
      <c r="E5294" s="233"/>
      <c r="F5294" s="234" t="s">
        <v>8492</v>
      </c>
      <c r="G5294" s="235">
        <v>1.53</v>
      </c>
      <c r="H5294" s="235">
        <v>4.1100000000000003</v>
      </c>
      <c r="I5294" s="235">
        <v>0.7</v>
      </c>
      <c r="J5294" s="235">
        <v>0.18</v>
      </c>
      <c r="K5294" s="235">
        <v>5.82</v>
      </c>
      <c r="L5294" s="235">
        <v>2.41</v>
      </c>
      <c r="M5294" s="236" t="s">
        <v>1324</v>
      </c>
    </row>
    <row r="5295" spans="1:13">
      <c r="A5295" s="106" t="str">
        <f t="shared" si="82"/>
        <v xml:space="preserve">52001 </v>
      </c>
      <c r="B5295" s="231" t="s">
        <v>8493</v>
      </c>
      <c r="C5295" s="232"/>
      <c r="D5295" s="233" t="s">
        <v>1358</v>
      </c>
      <c r="E5295" s="233"/>
      <c r="F5295" s="234" t="s">
        <v>8494</v>
      </c>
      <c r="G5295" s="235">
        <v>5.44</v>
      </c>
      <c r="H5295" s="235">
        <v>5.39</v>
      </c>
      <c r="I5295" s="235">
        <v>2.5</v>
      </c>
      <c r="J5295" s="235">
        <v>0.65</v>
      </c>
      <c r="K5295" s="235">
        <v>11.48</v>
      </c>
      <c r="L5295" s="235">
        <v>8.59</v>
      </c>
      <c r="M5295" s="236" t="s">
        <v>1324</v>
      </c>
    </row>
    <row r="5296" spans="1:13">
      <c r="A5296" s="106" t="str">
        <f t="shared" si="82"/>
        <v xml:space="preserve">52005 </v>
      </c>
      <c r="B5296" s="231" t="s">
        <v>8495</v>
      </c>
      <c r="C5296" s="232"/>
      <c r="D5296" s="233" t="s">
        <v>1358</v>
      </c>
      <c r="E5296" s="233"/>
      <c r="F5296" s="234" t="s">
        <v>8496</v>
      </c>
      <c r="G5296" s="235">
        <v>2.37</v>
      </c>
      <c r="H5296" s="235">
        <v>4.71</v>
      </c>
      <c r="I5296" s="235">
        <v>1.36</v>
      </c>
      <c r="J5296" s="235">
        <v>0.28000000000000003</v>
      </c>
      <c r="K5296" s="235">
        <v>7.36</v>
      </c>
      <c r="L5296" s="235">
        <v>4.01</v>
      </c>
      <c r="M5296" s="236" t="s">
        <v>1324</v>
      </c>
    </row>
    <row r="5297" spans="1:13">
      <c r="A5297" s="106" t="str">
        <f t="shared" si="82"/>
        <v xml:space="preserve">52007 </v>
      </c>
      <c r="B5297" s="231" t="s">
        <v>8497</v>
      </c>
      <c r="C5297" s="232"/>
      <c r="D5297" s="233" t="s">
        <v>1358</v>
      </c>
      <c r="E5297" s="233"/>
      <c r="F5297" s="234" t="s">
        <v>8498</v>
      </c>
      <c r="G5297" s="235">
        <v>3.02</v>
      </c>
      <c r="H5297" s="235">
        <v>8.25</v>
      </c>
      <c r="I5297" s="235">
        <v>1.6</v>
      </c>
      <c r="J5297" s="235">
        <v>0.39</v>
      </c>
      <c r="K5297" s="235">
        <v>11.66</v>
      </c>
      <c r="L5297" s="235">
        <v>5.01</v>
      </c>
      <c r="M5297" s="236" t="s">
        <v>1324</v>
      </c>
    </row>
    <row r="5298" spans="1:13">
      <c r="A5298" s="106" t="str">
        <f t="shared" si="82"/>
        <v xml:space="preserve">52010 </v>
      </c>
      <c r="B5298" s="231" t="s">
        <v>8499</v>
      </c>
      <c r="C5298" s="232"/>
      <c r="D5298" s="233" t="s">
        <v>1358</v>
      </c>
      <c r="E5298" s="233"/>
      <c r="F5298" s="234" t="s">
        <v>8500</v>
      </c>
      <c r="G5298" s="235">
        <v>3.02</v>
      </c>
      <c r="H5298" s="235">
        <v>6.31</v>
      </c>
      <c r="I5298" s="235">
        <v>1.6</v>
      </c>
      <c r="J5298" s="235">
        <v>0.37</v>
      </c>
      <c r="K5298" s="235">
        <v>9.6999999999999993</v>
      </c>
      <c r="L5298" s="235">
        <v>4.99</v>
      </c>
      <c r="M5298" s="236" t="s">
        <v>1324</v>
      </c>
    </row>
    <row r="5299" spans="1:13">
      <c r="A5299" s="106" t="str">
        <f t="shared" si="82"/>
        <v xml:space="preserve">52204 </v>
      </c>
      <c r="B5299" s="231" t="s">
        <v>8501</v>
      </c>
      <c r="C5299" s="232"/>
      <c r="D5299" s="233" t="s">
        <v>1358</v>
      </c>
      <c r="E5299" s="233"/>
      <c r="F5299" s="234" t="s">
        <v>8502</v>
      </c>
      <c r="G5299" s="235">
        <v>2.59</v>
      </c>
      <c r="H5299" s="235">
        <v>6.62</v>
      </c>
      <c r="I5299" s="235">
        <v>1.35</v>
      </c>
      <c r="J5299" s="235">
        <v>0.3</v>
      </c>
      <c r="K5299" s="235">
        <v>9.51</v>
      </c>
      <c r="L5299" s="235">
        <v>4.24</v>
      </c>
      <c r="M5299" s="236" t="s">
        <v>1324</v>
      </c>
    </row>
    <row r="5300" spans="1:13">
      <c r="A5300" s="106" t="str">
        <f t="shared" si="82"/>
        <v xml:space="preserve">52214 </v>
      </c>
      <c r="B5300" s="231" t="s">
        <v>8503</v>
      </c>
      <c r="C5300" s="232"/>
      <c r="D5300" s="233" t="s">
        <v>1358</v>
      </c>
      <c r="E5300" s="233"/>
      <c r="F5300" s="234" t="s">
        <v>8504</v>
      </c>
      <c r="G5300" s="235">
        <v>3.5</v>
      </c>
      <c r="H5300" s="235">
        <v>16.350000000000001</v>
      </c>
      <c r="I5300" s="235">
        <v>1.31</v>
      </c>
      <c r="J5300" s="235">
        <v>0.43</v>
      </c>
      <c r="K5300" s="235">
        <v>20.28</v>
      </c>
      <c r="L5300" s="235">
        <v>5.24</v>
      </c>
      <c r="M5300" s="236" t="s">
        <v>1324</v>
      </c>
    </row>
    <row r="5301" spans="1:13">
      <c r="A5301" s="106" t="str">
        <f t="shared" si="82"/>
        <v xml:space="preserve">52224 </v>
      </c>
      <c r="B5301" s="231" t="s">
        <v>8505</v>
      </c>
      <c r="C5301" s="232"/>
      <c r="D5301" s="233" t="s">
        <v>1358</v>
      </c>
      <c r="E5301" s="233"/>
      <c r="F5301" s="234" t="s">
        <v>8504</v>
      </c>
      <c r="G5301" s="235">
        <v>4.05</v>
      </c>
      <c r="H5301" s="235">
        <v>16.739999999999998</v>
      </c>
      <c r="I5301" s="235">
        <v>1.51</v>
      </c>
      <c r="J5301" s="235">
        <v>0.5</v>
      </c>
      <c r="K5301" s="235">
        <v>21.29</v>
      </c>
      <c r="L5301" s="235">
        <v>6.06</v>
      </c>
      <c r="M5301" s="236" t="s">
        <v>1324</v>
      </c>
    </row>
    <row r="5302" spans="1:13">
      <c r="A5302" s="106" t="str">
        <f t="shared" si="82"/>
        <v xml:space="preserve">52234 </v>
      </c>
      <c r="B5302" s="231" t="s">
        <v>8506</v>
      </c>
      <c r="C5302" s="232"/>
      <c r="D5302" s="233" t="s">
        <v>1358</v>
      </c>
      <c r="E5302" s="233"/>
      <c r="F5302" s="234" t="s">
        <v>8504</v>
      </c>
      <c r="G5302" s="235">
        <v>4.62</v>
      </c>
      <c r="H5302" s="233" t="s">
        <v>37</v>
      </c>
      <c r="I5302" s="235">
        <v>2.2000000000000002</v>
      </c>
      <c r="J5302" s="235">
        <v>0.56000000000000005</v>
      </c>
      <c r="K5302" s="233" t="s">
        <v>37</v>
      </c>
      <c r="L5302" s="235">
        <v>7.38</v>
      </c>
      <c r="M5302" s="236" t="s">
        <v>1324</v>
      </c>
    </row>
    <row r="5303" spans="1:13">
      <c r="A5303" s="106" t="str">
        <f t="shared" si="82"/>
        <v xml:space="preserve">52235 </v>
      </c>
      <c r="B5303" s="231" t="s">
        <v>8507</v>
      </c>
      <c r="C5303" s="232"/>
      <c r="D5303" s="233" t="s">
        <v>1358</v>
      </c>
      <c r="E5303" s="233"/>
      <c r="F5303" s="234" t="s">
        <v>8504</v>
      </c>
      <c r="G5303" s="235">
        <v>5.44</v>
      </c>
      <c r="H5303" s="233" t="s">
        <v>37</v>
      </c>
      <c r="I5303" s="235">
        <v>2.54</v>
      </c>
      <c r="J5303" s="235">
        <v>0.65</v>
      </c>
      <c r="K5303" s="233" t="s">
        <v>37</v>
      </c>
      <c r="L5303" s="235">
        <v>8.6300000000000008</v>
      </c>
      <c r="M5303" s="236" t="s">
        <v>1324</v>
      </c>
    </row>
    <row r="5304" spans="1:13">
      <c r="A5304" s="106" t="str">
        <f t="shared" si="82"/>
        <v xml:space="preserve">52240 </v>
      </c>
      <c r="B5304" s="231" t="s">
        <v>8508</v>
      </c>
      <c r="C5304" s="232"/>
      <c r="D5304" s="233" t="s">
        <v>1358</v>
      </c>
      <c r="E5304" s="233"/>
      <c r="F5304" s="234" t="s">
        <v>8504</v>
      </c>
      <c r="G5304" s="235">
        <v>7.5</v>
      </c>
      <c r="H5304" s="233" t="s">
        <v>37</v>
      </c>
      <c r="I5304" s="235">
        <v>3.31</v>
      </c>
      <c r="J5304" s="235">
        <v>0.89</v>
      </c>
      <c r="K5304" s="233" t="s">
        <v>37</v>
      </c>
      <c r="L5304" s="235">
        <v>11.7</v>
      </c>
      <c r="M5304" s="236" t="s">
        <v>1324</v>
      </c>
    </row>
    <row r="5305" spans="1:13">
      <c r="A5305" s="106" t="str">
        <f t="shared" si="82"/>
        <v xml:space="preserve">52250 </v>
      </c>
      <c r="B5305" s="231" t="s">
        <v>8509</v>
      </c>
      <c r="C5305" s="232"/>
      <c r="D5305" s="233" t="s">
        <v>1358</v>
      </c>
      <c r="E5305" s="233"/>
      <c r="F5305" s="234" t="s">
        <v>8510</v>
      </c>
      <c r="G5305" s="235">
        <v>4.49</v>
      </c>
      <c r="H5305" s="233" t="s">
        <v>37</v>
      </c>
      <c r="I5305" s="235">
        <v>2.15</v>
      </c>
      <c r="J5305" s="235">
        <v>0.54</v>
      </c>
      <c r="K5305" s="233" t="s">
        <v>37</v>
      </c>
      <c r="L5305" s="235">
        <v>7.18</v>
      </c>
      <c r="M5305" s="236" t="s">
        <v>1324</v>
      </c>
    </row>
    <row r="5306" spans="1:13">
      <c r="A5306" s="106" t="str">
        <f t="shared" si="82"/>
        <v xml:space="preserve">52260 </v>
      </c>
      <c r="B5306" s="231" t="s">
        <v>8511</v>
      </c>
      <c r="C5306" s="232"/>
      <c r="D5306" s="233" t="s">
        <v>1358</v>
      </c>
      <c r="E5306" s="233"/>
      <c r="F5306" s="234" t="s">
        <v>8504</v>
      </c>
      <c r="G5306" s="235">
        <v>3.91</v>
      </c>
      <c r="H5306" s="233" t="s">
        <v>37</v>
      </c>
      <c r="I5306" s="235">
        <v>1.91</v>
      </c>
      <c r="J5306" s="235">
        <v>0.5</v>
      </c>
      <c r="K5306" s="233" t="s">
        <v>37</v>
      </c>
      <c r="L5306" s="235">
        <v>6.32</v>
      </c>
      <c r="M5306" s="236" t="s">
        <v>1324</v>
      </c>
    </row>
    <row r="5307" spans="1:13">
      <c r="A5307" s="106" t="str">
        <f t="shared" si="82"/>
        <v xml:space="preserve">52265 </v>
      </c>
      <c r="B5307" s="231" t="s">
        <v>8512</v>
      </c>
      <c r="C5307" s="232"/>
      <c r="D5307" s="233" t="s">
        <v>1358</v>
      </c>
      <c r="E5307" s="233"/>
      <c r="F5307" s="234" t="s">
        <v>8504</v>
      </c>
      <c r="G5307" s="235">
        <v>2.94</v>
      </c>
      <c r="H5307" s="235">
        <v>6.04</v>
      </c>
      <c r="I5307" s="235">
        <v>1.54</v>
      </c>
      <c r="J5307" s="235">
        <v>0.4</v>
      </c>
      <c r="K5307" s="235">
        <v>9.3800000000000008</v>
      </c>
      <c r="L5307" s="235">
        <v>4.88</v>
      </c>
      <c r="M5307" s="236" t="s">
        <v>1324</v>
      </c>
    </row>
    <row r="5308" spans="1:13">
      <c r="A5308" s="106" t="str">
        <f t="shared" si="82"/>
        <v xml:space="preserve">52270 </v>
      </c>
      <c r="B5308" s="231" t="s">
        <v>8513</v>
      </c>
      <c r="C5308" s="232"/>
      <c r="D5308" s="233" t="s">
        <v>1358</v>
      </c>
      <c r="E5308" s="233"/>
      <c r="F5308" s="234" t="s">
        <v>8514</v>
      </c>
      <c r="G5308" s="235">
        <v>3.36</v>
      </c>
      <c r="H5308" s="235">
        <v>7.06</v>
      </c>
      <c r="I5308" s="235">
        <v>1.7</v>
      </c>
      <c r="J5308" s="235">
        <v>0.42</v>
      </c>
      <c r="K5308" s="235">
        <v>10.84</v>
      </c>
      <c r="L5308" s="235">
        <v>5.48</v>
      </c>
      <c r="M5308" s="236" t="s">
        <v>1324</v>
      </c>
    </row>
    <row r="5309" spans="1:13">
      <c r="A5309" s="106" t="str">
        <f t="shared" si="82"/>
        <v xml:space="preserve">52275 </v>
      </c>
      <c r="B5309" s="231" t="s">
        <v>8515</v>
      </c>
      <c r="C5309" s="232"/>
      <c r="D5309" s="233" t="s">
        <v>1358</v>
      </c>
      <c r="E5309" s="233"/>
      <c r="F5309" s="234" t="s">
        <v>8514</v>
      </c>
      <c r="G5309" s="235">
        <v>4.6900000000000004</v>
      </c>
      <c r="H5309" s="235">
        <v>9.1</v>
      </c>
      <c r="I5309" s="235">
        <v>2.19</v>
      </c>
      <c r="J5309" s="235">
        <v>0.57999999999999996</v>
      </c>
      <c r="K5309" s="235">
        <v>14.37</v>
      </c>
      <c r="L5309" s="235">
        <v>7.46</v>
      </c>
      <c r="M5309" s="236" t="s">
        <v>1324</v>
      </c>
    </row>
    <row r="5310" spans="1:13">
      <c r="A5310" s="106" t="str">
        <f t="shared" si="82"/>
        <v xml:space="preserve">52276 </v>
      </c>
      <c r="B5310" s="231" t="s">
        <v>8516</v>
      </c>
      <c r="C5310" s="232"/>
      <c r="D5310" s="233" t="s">
        <v>1358</v>
      </c>
      <c r="E5310" s="233"/>
      <c r="F5310" s="234" t="s">
        <v>8504</v>
      </c>
      <c r="G5310" s="235">
        <v>4.99</v>
      </c>
      <c r="H5310" s="233" t="s">
        <v>37</v>
      </c>
      <c r="I5310" s="235">
        <v>2.33</v>
      </c>
      <c r="J5310" s="235">
        <v>0.6</v>
      </c>
      <c r="K5310" s="233" t="s">
        <v>37</v>
      </c>
      <c r="L5310" s="235">
        <v>7.92</v>
      </c>
      <c r="M5310" s="236" t="s">
        <v>1324</v>
      </c>
    </row>
    <row r="5311" spans="1:13">
      <c r="A5311" s="106" t="str">
        <f t="shared" si="82"/>
        <v xml:space="preserve">52277 </v>
      </c>
      <c r="B5311" s="231" t="s">
        <v>8517</v>
      </c>
      <c r="C5311" s="232"/>
      <c r="D5311" s="233" t="s">
        <v>1358</v>
      </c>
      <c r="E5311" s="233"/>
      <c r="F5311" s="234" t="s">
        <v>8504</v>
      </c>
      <c r="G5311" s="235">
        <v>6.16</v>
      </c>
      <c r="H5311" s="233" t="s">
        <v>37</v>
      </c>
      <c r="I5311" s="235">
        <v>2.77</v>
      </c>
      <c r="J5311" s="235">
        <v>0.74</v>
      </c>
      <c r="K5311" s="233" t="s">
        <v>37</v>
      </c>
      <c r="L5311" s="235">
        <v>9.67</v>
      </c>
      <c r="M5311" s="236" t="s">
        <v>1324</v>
      </c>
    </row>
    <row r="5312" spans="1:13">
      <c r="A5312" s="106" t="str">
        <f t="shared" si="82"/>
        <v xml:space="preserve">52281 </v>
      </c>
      <c r="B5312" s="231" t="s">
        <v>8518</v>
      </c>
      <c r="C5312" s="232"/>
      <c r="D5312" s="233" t="s">
        <v>1358</v>
      </c>
      <c r="E5312" s="233"/>
      <c r="F5312" s="234" t="s">
        <v>8504</v>
      </c>
      <c r="G5312" s="235">
        <v>2.75</v>
      </c>
      <c r="H5312" s="235">
        <v>4.96</v>
      </c>
      <c r="I5312" s="235">
        <v>1.5</v>
      </c>
      <c r="J5312" s="235">
        <v>0.34</v>
      </c>
      <c r="K5312" s="235">
        <v>8.0500000000000007</v>
      </c>
      <c r="L5312" s="235">
        <v>4.59</v>
      </c>
      <c r="M5312" s="236" t="s">
        <v>1324</v>
      </c>
    </row>
    <row r="5313" spans="1:13">
      <c r="A5313" s="106" t="str">
        <f t="shared" si="82"/>
        <v xml:space="preserve">52282 </v>
      </c>
      <c r="B5313" s="231" t="s">
        <v>8519</v>
      </c>
      <c r="C5313" s="232"/>
      <c r="D5313" s="233" t="s">
        <v>1358</v>
      </c>
      <c r="E5313" s="233"/>
      <c r="F5313" s="234" t="s">
        <v>8520</v>
      </c>
      <c r="G5313" s="235">
        <v>6.39</v>
      </c>
      <c r="H5313" s="233" t="s">
        <v>37</v>
      </c>
      <c r="I5313" s="235">
        <v>2.88</v>
      </c>
      <c r="J5313" s="235">
        <v>0.81</v>
      </c>
      <c r="K5313" s="233" t="s">
        <v>37</v>
      </c>
      <c r="L5313" s="235">
        <v>10.08</v>
      </c>
      <c r="M5313" s="236" t="s">
        <v>1324</v>
      </c>
    </row>
    <row r="5314" spans="1:13">
      <c r="A5314" s="106" t="str">
        <f t="shared" si="82"/>
        <v xml:space="preserve">52283 </v>
      </c>
      <c r="B5314" s="231" t="s">
        <v>8521</v>
      </c>
      <c r="C5314" s="232"/>
      <c r="D5314" s="233" t="s">
        <v>1358</v>
      </c>
      <c r="E5314" s="233"/>
      <c r="F5314" s="234" t="s">
        <v>8504</v>
      </c>
      <c r="G5314" s="235">
        <v>3.73</v>
      </c>
      <c r="H5314" s="235">
        <v>4.74</v>
      </c>
      <c r="I5314" s="235">
        <v>1.87</v>
      </c>
      <c r="J5314" s="235">
        <v>0.48</v>
      </c>
      <c r="K5314" s="235">
        <v>8.9499999999999993</v>
      </c>
      <c r="L5314" s="235">
        <v>6.08</v>
      </c>
      <c r="M5314" s="236" t="s">
        <v>1324</v>
      </c>
    </row>
    <row r="5315" spans="1:13">
      <c r="A5315" s="106" t="str">
        <f t="shared" ref="A5315:A5378" si="83">B5315&amp;" "&amp;C5315</f>
        <v xml:space="preserve">52284 </v>
      </c>
      <c r="B5315" s="231" t="s">
        <v>21311</v>
      </c>
      <c r="C5315" s="232"/>
      <c r="D5315" s="233" t="s">
        <v>1358</v>
      </c>
      <c r="E5315" s="233"/>
      <c r="F5315" s="234" t="s">
        <v>20979</v>
      </c>
      <c r="G5315" s="235">
        <v>3.1</v>
      </c>
      <c r="H5315" s="235">
        <v>72.92</v>
      </c>
      <c r="I5315" s="235">
        <v>1.47</v>
      </c>
      <c r="J5315" s="235">
        <v>0.39</v>
      </c>
      <c r="K5315" s="235">
        <v>76.41</v>
      </c>
      <c r="L5315" s="235">
        <v>4.96</v>
      </c>
      <c r="M5315" s="236" t="s">
        <v>1324</v>
      </c>
    </row>
    <row r="5316" spans="1:13">
      <c r="A5316" s="106" t="str">
        <f t="shared" si="83"/>
        <v xml:space="preserve">52285 </v>
      </c>
      <c r="B5316" s="231" t="s">
        <v>8522</v>
      </c>
      <c r="C5316" s="232"/>
      <c r="D5316" s="233" t="s">
        <v>1358</v>
      </c>
      <c r="E5316" s="233"/>
      <c r="F5316" s="234" t="s">
        <v>8504</v>
      </c>
      <c r="G5316" s="235">
        <v>3.6</v>
      </c>
      <c r="H5316" s="235">
        <v>4.75</v>
      </c>
      <c r="I5316" s="235">
        <v>1.82</v>
      </c>
      <c r="J5316" s="235">
        <v>0.5</v>
      </c>
      <c r="K5316" s="235">
        <v>8.85</v>
      </c>
      <c r="L5316" s="235">
        <v>5.92</v>
      </c>
      <c r="M5316" s="236" t="s">
        <v>1324</v>
      </c>
    </row>
    <row r="5317" spans="1:13">
      <c r="A5317" s="106" t="str">
        <f t="shared" si="83"/>
        <v xml:space="preserve">52287 </v>
      </c>
      <c r="B5317" s="231" t="s">
        <v>8523</v>
      </c>
      <c r="C5317" s="232"/>
      <c r="D5317" s="233" t="s">
        <v>1358</v>
      </c>
      <c r="E5317" s="233"/>
      <c r="F5317" s="234" t="s">
        <v>8524</v>
      </c>
      <c r="G5317" s="235">
        <v>3.2</v>
      </c>
      <c r="H5317" s="235">
        <v>6.25</v>
      </c>
      <c r="I5317" s="235">
        <v>1.46</v>
      </c>
      <c r="J5317" s="235">
        <v>0.42</v>
      </c>
      <c r="K5317" s="235">
        <v>9.8699999999999992</v>
      </c>
      <c r="L5317" s="235">
        <v>5.08</v>
      </c>
      <c r="M5317" s="236" t="s">
        <v>1324</v>
      </c>
    </row>
    <row r="5318" spans="1:13">
      <c r="A5318" s="106" t="str">
        <f t="shared" si="83"/>
        <v xml:space="preserve">52290 </v>
      </c>
      <c r="B5318" s="231" t="s">
        <v>8525</v>
      </c>
      <c r="C5318" s="232"/>
      <c r="D5318" s="233" t="s">
        <v>1358</v>
      </c>
      <c r="E5318" s="233"/>
      <c r="F5318" s="234" t="s">
        <v>8504</v>
      </c>
      <c r="G5318" s="235">
        <v>4.58</v>
      </c>
      <c r="H5318" s="233" t="s">
        <v>37</v>
      </c>
      <c r="I5318" s="235">
        <v>2.1800000000000002</v>
      </c>
      <c r="J5318" s="235">
        <v>0.55000000000000004</v>
      </c>
      <c r="K5318" s="233" t="s">
        <v>37</v>
      </c>
      <c r="L5318" s="235">
        <v>7.31</v>
      </c>
      <c r="M5318" s="236" t="s">
        <v>1324</v>
      </c>
    </row>
    <row r="5319" spans="1:13">
      <c r="A5319" s="106" t="str">
        <f t="shared" si="83"/>
        <v xml:space="preserve">52300 </v>
      </c>
      <c r="B5319" s="231" t="s">
        <v>8526</v>
      </c>
      <c r="C5319" s="232"/>
      <c r="D5319" s="233" t="s">
        <v>1358</v>
      </c>
      <c r="E5319" s="233"/>
      <c r="F5319" s="234" t="s">
        <v>8504</v>
      </c>
      <c r="G5319" s="235">
        <v>5.3</v>
      </c>
      <c r="H5319" s="233" t="s">
        <v>37</v>
      </c>
      <c r="I5319" s="235">
        <v>2.4500000000000002</v>
      </c>
      <c r="J5319" s="235">
        <v>0.63</v>
      </c>
      <c r="K5319" s="233" t="s">
        <v>37</v>
      </c>
      <c r="L5319" s="235">
        <v>8.3800000000000008</v>
      </c>
      <c r="M5319" s="236" t="s">
        <v>1324</v>
      </c>
    </row>
    <row r="5320" spans="1:13">
      <c r="A5320" s="106" t="str">
        <f t="shared" si="83"/>
        <v xml:space="preserve">52301 </v>
      </c>
      <c r="B5320" s="231" t="s">
        <v>8527</v>
      </c>
      <c r="C5320" s="232"/>
      <c r="D5320" s="233" t="s">
        <v>1358</v>
      </c>
      <c r="E5320" s="233"/>
      <c r="F5320" s="234" t="s">
        <v>8504</v>
      </c>
      <c r="G5320" s="235">
        <v>5.5</v>
      </c>
      <c r="H5320" s="233" t="s">
        <v>37</v>
      </c>
      <c r="I5320" s="235">
        <v>2.52</v>
      </c>
      <c r="J5320" s="235">
        <v>0.66</v>
      </c>
      <c r="K5320" s="233" t="s">
        <v>37</v>
      </c>
      <c r="L5320" s="235">
        <v>8.68</v>
      </c>
      <c r="M5320" s="236" t="s">
        <v>1324</v>
      </c>
    </row>
    <row r="5321" spans="1:13">
      <c r="A5321" s="106" t="str">
        <f t="shared" si="83"/>
        <v xml:space="preserve">52305 </v>
      </c>
      <c r="B5321" s="231" t="s">
        <v>8528</v>
      </c>
      <c r="C5321" s="232"/>
      <c r="D5321" s="233" t="s">
        <v>1358</v>
      </c>
      <c r="E5321" s="233"/>
      <c r="F5321" s="234" t="s">
        <v>8504</v>
      </c>
      <c r="G5321" s="235">
        <v>5.3</v>
      </c>
      <c r="H5321" s="233" t="s">
        <v>37</v>
      </c>
      <c r="I5321" s="235">
        <v>2.39</v>
      </c>
      <c r="J5321" s="235">
        <v>0.63</v>
      </c>
      <c r="K5321" s="233" t="s">
        <v>37</v>
      </c>
      <c r="L5321" s="235">
        <v>8.32</v>
      </c>
      <c r="M5321" s="236" t="s">
        <v>1324</v>
      </c>
    </row>
    <row r="5322" spans="1:13">
      <c r="A5322" s="106" t="str">
        <f t="shared" si="83"/>
        <v xml:space="preserve">52310 </v>
      </c>
      <c r="B5322" s="231" t="s">
        <v>8529</v>
      </c>
      <c r="C5322" s="232"/>
      <c r="D5322" s="233" t="s">
        <v>1358</v>
      </c>
      <c r="E5322" s="233"/>
      <c r="F5322" s="234" t="s">
        <v>8504</v>
      </c>
      <c r="G5322" s="235">
        <v>2.81</v>
      </c>
      <c r="H5322" s="235">
        <v>4.74</v>
      </c>
      <c r="I5322" s="235">
        <v>1.39</v>
      </c>
      <c r="J5322" s="235">
        <v>0.35</v>
      </c>
      <c r="K5322" s="235">
        <v>7.9</v>
      </c>
      <c r="L5322" s="235">
        <v>4.55</v>
      </c>
      <c r="M5322" s="236" t="s">
        <v>1324</v>
      </c>
    </row>
    <row r="5323" spans="1:13">
      <c r="A5323" s="106" t="str">
        <f t="shared" si="83"/>
        <v xml:space="preserve">52315 </v>
      </c>
      <c r="B5323" s="231" t="s">
        <v>8530</v>
      </c>
      <c r="C5323" s="232"/>
      <c r="D5323" s="233" t="s">
        <v>1358</v>
      </c>
      <c r="E5323" s="233"/>
      <c r="F5323" s="234" t="s">
        <v>8504</v>
      </c>
      <c r="G5323" s="235">
        <v>5.2</v>
      </c>
      <c r="H5323" s="235">
        <v>6.58</v>
      </c>
      <c r="I5323" s="235">
        <v>2.39</v>
      </c>
      <c r="J5323" s="235">
        <v>0.63</v>
      </c>
      <c r="K5323" s="235">
        <v>12.41</v>
      </c>
      <c r="L5323" s="235">
        <v>8.2200000000000006</v>
      </c>
      <c r="M5323" s="236" t="s">
        <v>1324</v>
      </c>
    </row>
    <row r="5324" spans="1:13">
      <c r="A5324" s="106" t="str">
        <f t="shared" si="83"/>
        <v xml:space="preserve">52317 </v>
      </c>
      <c r="B5324" s="231" t="s">
        <v>8531</v>
      </c>
      <c r="C5324" s="232"/>
      <c r="D5324" s="233" t="s">
        <v>1358</v>
      </c>
      <c r="E5324" s="233"/>
      <c r="F5324" s="234" t="s">
        <v>8532</v>
      </c>
      <c r="G5324" s="235">
        <v>6.71</v>
      </c>
      <c r="H5324" s="235">
        <v>16.97</v>
      </c>
      <c r="I5324" s="235">
        <v>2.85</v>
      </c>
      <c r="J5324" s="235">
        <v>0.82</v>
      </c>
      <c r="K5324" s="235">
        <v>24.5</v>
      </c>
      <c r="L5324" s="235">
        <v>10.38</v>
      </c>
      <c r="M5324" s="236" t="s">
        <v>1324</v>
      </c>
    </row>
    <row r="5325" spans="1:13">
      <c r="A5325" s="106" t="str">
        <f t="shared" si="83"/>
        <v xml:space="preserve">52318 </v>
      </c>
      <c r="B5325" s="231" t="s">
        <v>8533</v>
      </c>
      <c r="C5325" s="232"/>
      <c r="D5325" s="233" t="s">
        <v>1358</v>
      </c>
      <c r="E5325" s="233"/>
      <c r="F5325" s="234" t="s">
        <v>8532</v>
      </c>
      <c r="G5325" s="235">
        <v>9.18</v>
      </c>
      <c r="H5325" s="233" t="s">
        <v>37</v>
      </c>
      <c r="I5325" s="235">
        <v>3.84</v>
      </c>
      <c r="J5325" s="235">
        <v>1.1100000000000001</v>
      </c>
      <c r="K5325" s="233" t="s">
        <v>37</v>
      </c>
      <c r="L5325" s="235">
        <v>14.13</v>
      </c>
      <c r="M5325" s="236" t="s">
        <v>1324</v>
      </c>
    </row>
    <row r="5326" spans="1:13">
      <c r="A5326" s="106" t="str">
        <f t="shared" si="83"/>
        <v xml:space="preserve">52320 </v>
      </c>
      <c r="B5326" s="231" t="s">
        <v>8534</v>
      </c>
      <c r="C5326" s="232"/>
      <c r="D5326" s="233" t="s">
        <v>1358</v>
      </c>
      <c r="E5326" s="233"/>
      <c r="F5326" s="234" t="s">
        <v>8504</v>
      </c>
      <c r="G5326" s="235">
        <v>4.6900000000000004</v>
      </c>
      <c r="H5326" s="233" t="s">
        <v>37</v>
      </c>
      <c r="I5326" s="235">
        <v>2.12</v>
      </c>
      <c r="J5326" s="235">
        <v>0.57999999999999996</v>
      </c>
      <c r="K5326" s="233" t="s">
        <v>37</v>
      </c>
      <c r="L5326" s="235">
        <v>7.39</v>
      </c>
      <c r="M5326" s="236" t="s">
        <v>1324</v>
      </c>
    </row>
    <row r="5327" spans="1:13">
      <c r="A5327" s="106" t="str">
        <f t="shared" si="83"/>
        <v xml:space="preserve">52325 </v>
      </c>
      <c r="B5327" s="231" t="s">
        <v>8535</v>
      </c>
      <c r="C5327" s="232"/>
      <c r="D5327" s="233" t="s">
        <v>1358</v>
      </c>
      <c r="E5327" s="233"/>
      <c r="F5327" s="234" t="s">
        <v>8536</v>
      </c>
      <c r="G5327" s="235">
        <v>6.15</v>
      </c>
      <c r="H5327" s="233" t="s">
        <v>37</v>
      </c>
      <c r="I5327" s="235">
        <v>2.68</v>
      </c>
      <c r="J5327" s="235">
        <v>0.74</v>
      </c>
      <c r="K5327" s="233" t="s">
        <v>37</v>
      </c>
      <c r="L5327" s="235">
        <v>9.57</v>
      </c>
      <c r="M5327" s="236" t="s">
        <v>1324</v>
      </c>
    </row>
    <row r="5328" spans="1:13">
      <c r="A5328" s="106" t="str">
        <f t="shared" si="83"/>
        <v xml:space="preserve">52327 </v>
      </c>
      <c r="B5328" s="231" t="s">
        <v>8537</v>
      </c>
      <c r="C5328" s="232"/>
      <c r="D5328" s="233" t="s">
        <v>1358</v>
      </c>
      <c r="E5328" s="233"/>
      <c r="F5328" s="234" t="s">
        <v>8538</v>
      </c>
      <c r="G5328" s="235">
        <v>5.18</v>
      </c>
      <c r="H5328" s="233" t="s">
        <v>37</v>
      </c>
      <c r="I5328" s="235">
        <v>1.93</v>
      </c>
      <c r="J5328" s="235">
        <v>0.63</v>
      </c>
      <c r="K5328" s="233" t="s">
        <v>37</v>
      </c>
      <c r="L5328" s="235">
        <v>7.74</v>
      </c>
      <c r="M5328" s="236" t="s">
        <v>1324</v>
      </c>
    </row>
    <row r="5329" spans="1:13">
      <c r="A5329" s="106" t="str">
        <f t="shared" si="83"/>
        <v xml:space="preserve">52330 </v>
      </c>
      <c r="B5329" s="231" t="s">
        <v>8539</v>
      </c>
      <c r="C5329" s="232"/>
      <c r="D5329" s="233" t="s">
        <v>1358</v>
      </c>
      <c r="E5329" s="233"/>
      <c r="F5329" s="234" t="s">
        <v>8504</v>
      </c>
      <c r="G5329" s="235">
        <v>5.03</v>
      </c>
      <c r="H5329" s="235">
        <v>10.61</v>
      </c>
      <c r="I5329" s="235">
        <v>2.25</v>
      </c>
      <c r="J5329" s="235">
        <v>0.61</v>
      </c>
      <c r="K5329" s="235">
        <v>16.25</v>
      </c>
      <c r="L5329" s="235">
        <v>7.89</v>
      </c>
      <c r="M5329" s="236" t="s">
        <v>1324</v>
      </c>
    </row>
    <row r="5330" spans="1:13">
      <c r="A5330" s="106" t="str">
        <f t="shared" si="83"/>
        <v xml:space="preserve">52332 </v>
      </c>
      <c r="B5330" s="231" t="s">
        <v>8540</v>
      </c>
      <c r="C5330" s="232"/>
      <c r="D5330" s="233" t="s">
        <v>1358</v>
      </c>
      <c r="E5330" s="233"/>
      <c r="F5330" s="234" t="s">
        <v>8504</v>
      </c>
      <c r="G5330" s="235">
        <v>2.82</v>
      </c>
      <c r="H5330" s="235">
        <v>6.71</v>
      </c>
      <c r="I5330" s="235">
        <v>1.52</v>
      </c>
      <c r="J5330" s="235">
        <v>0.35</v>
      </c>
      <c r="K5330" s="235">
        <v>9.8800000000000008</v>
      </c>
      <c r="L5330" s="235">
        <v>4.6900000000000004</v>
      </c>
      <c r="M5330" s="236" t="s">
        <v>1324</v>
      </c>
    </row>
    <row r="5331" spans="1:13">
      <c r="A5331" s="106" t="str">
        <f t="shared" si="83"/>
        <v xml:space="preserve">52334 </v>
      </c>
      <c r="B5331" s="231" t="s">
        <v>8541</v>
      </c>
      <c r="C5331" s="232"/>
      <c r="D5331" s="233" t="s">
        <v>1358</v>
      </c>
      <c r="E5331" s="233"/>
      <c r="F5331" s="234" t="s">
        <v>8542</v>
      </c>
      <c r="G5331" s="235">
        <v>3.37</v>
      </c>
      <c r="H5331" s="233" t="s">
        <v>37</v>
      </c>
      <c r="I5331" s="235">
        <v>1.73</v>
      </c>
      <c r="J5331" s="235">
        <v>0.42</v>
      </c>
      <c r="K5331" s="233" t="s">
        <v>37</v>
      </c>
      <c r="L5331" s="235">
        <v>5.52</v>
      </c>
      <c r="M5331" s="236" t="s">
        <v>1324</v>
      </c>
    </row>
    <row r="5332" spans="1:13">
      <c r="A5332" s="106" t="str">
        <f t="shared" si="83"/>
        <v xml:space="preserve">52341 </v>
      </c>
      <c r="B5332" s="231" t="s">
        <v>8543</v>
      </c>
      <c r="C5332" s="232"/>
      <c r="D5332" s="233" t="s">
        <v>1358</v>
      </c>
      <c r="E5332" s="233"/>
      <c r="F5332" s="234" t="s">
        <v>8544</v>
      </c>
      <c r="G5332" s="235">
        <v>5.35</v>
      </c>
      <c r="H5332" s="233" t="s">
        <v>37</v>
      </c>
      <c r="I5332" s="235">
        <v>2.5099999999999998</v>
      </c>
      <c r="J5332" s="235">
        <v>0.64</v>
      </c>
      <c r="K5332" s="233" t="s">
        <v>37</v>
      </c>
      <c r="L5332" s="235">
        <v>8.5</v>
      </c>
      <c r="M5332" s="236" t="s">
        <v>1324</v>
      </c>
    </row>
    <row r="5333" spans="1:13">
      <c r="A5333" s="106" t="str">
        <f t="shared" si="83"/>
        <v xml:space="preserve">52342 </v>
      </c>
      <c r="B5333" s="231" t="s">
        <v>8545</v>
      </c>
      <c r="C5333" s="232"/>
      <c r="D5333" s="233" t="s">
        <v>1358</v>
      </c>
      <c r="E5333" s="233"/>
      <c r="F5333" s="234" t="s">
        <v>8546</v>
      </c>
      <c r="G5333" s="235">
        <v>5.85</v>
      </c>
      <c r="H5333" s="233" t="s">
        <v>37</v>
      </c>
      <c r="I5333" s="235">
        <v>2.7</v>
      </c>
      <c r="J5333" s="235">
        <v>0.7</v>
      </c>
      <c r="K5333" s="233" t="s">
        <v>37</v>
      </c>
      <c r="L5333" s="235">
        <v>9.25</v>
      </c>
      <c r="M5333" s="236" t="s">
        <v>1324</v>
      </c>
    </row>
    <row r="5334" spans="1:13">
      <c r="A5334" s="106" t="str">
        <f t="shared" si="83"/>
        <v xml:space="preserve">52343 </v>
      </c>
      <c r="B5334" s="231" t="s">
        <v>8547</v>
      </c>
      <c r="C5334" s="232"/>
      <c r="D5334" s="233" t="s">
        <v>1358</v>
      </c>
      <c r="E5334" s="233"/>
      <c r="F5334" s="234" t="s">
        <v>8548</v>
      </c>
      <c r="G5334" s="235">
        <v>6.55</v>
      </c>
      <c r="H5334" s="233" t="s">
        <v>37</v>
      </c>
      <c r="I5334" s="235">
        <v>2.96</v>
      </c>
      <c r="J5334" s="235">
        <v>0.8</v>
      </c>
      <c r="K5334" s="233" t="s">
        <v>37</v>
      </c>
      <c r="L5334" s="235">
        <v>10.31</v>
      </c>
      <c r="M5334" s="236" t="s">
        <v>1324</v>
      </c>
    </row>
    <row r="5335" spans="1:13">
      <c r="A5335" s="106" t="str">
        <f t="shared" si="83"/>
        <v xml:space="preserve">52344 </v>
      </c>
      <c r="B5335" s="231" t="s">
        <v>8549</v>
      </c>
      <c r="C5335" s="232"/>
      <c r="D5335" s="233" t="s">
        <v>1358</v>
      </c>
      <c r="E5335" s="233"/>
      <c r="F5335" s="234" t="s">
        <v>8550</v>
      </c>
      <c r="G5335" s="235">
        <v>7.05</v>
      </c>
      <c r="H5335" s="233" t="s">
        <v>37</v>
      </c>
      <c r="I5335" s="235">
        <v>3.15</v>
      </c>
      <c r="J5335" s="235">
        <v>0.85</v>
      </c>
      <c r="K5335" s="233" t="s">
        <v>37</v>
      </c>
      <c r="L5335" s="235">
        <v>11.05</v>
      </c>
      <c r="M5335" s="236" t="s">
        <v>1324</v>
      </c>
    </row>
    <row r="5336" spans="1:13">
      <c r="A5336" s="106" t="str">
        <f t="shared" si="83"/>
        <v xml:space="preserve">52345 </v>
      </c>
      <c r="B5336" s="231" t="s">
        <v>8551</v>
      </c>
      <c r="C5336" s="232"/>
      <c r="D5336" s="233" t="s">
        <v>1358</v>
      </c>
      <c r="E5336" s="233"/>
      <c r="F5336" s="234" t="s">
        <v>8552</v>
      </c>
      <c r="G5336" s="235">
        <v>7.55</v>
      </c>
      <c r="H5336" s="233" t="s">
        <v>37</v>
      </c>
      <c r="I5336" s="235">
        <v>3.33</v>
      </c>
      <c r="J5336" s="235">
        <v>0.9</v>
      </c>
      <c r="K5336" s="233" t="s">
        <v>37</v>
      </c>
      <c r="L5336" s="235">
        <v>11.78</v>
      </c>
      <c r="M5336" s="236" t="s">
        <v>1324</v>
      </c>
    </row>
    <row r="5337" spans="1:13">
      <c r="A5337" s="106" t="str">
        <f t="shared" si="83"/>
        <v xml:space="preserve">52346 </v>
      </c>
      <c r="B5337" s="231" t="s">
        <v>8553</v>
      </c>
      <c r="C5337" s="232"/>
      <c r="D5337" s="233" t="s">
        <v>1358</v>
      </c>
      <c r="E5337" s="233"/>
      <c r="F5337" s="234" t="s">
        <v>8554</v>
      </c>
      <c r="G5337" s="235">
        <v>8.58</v>
      </c>
      <c r="H5337" s="233" t="s">
        <v>37</v>
      </c>
      <c r="I5337" s="235">
        <v>3.72</v>
      </c>
      <c r="J5337" s="235">
        <v>1.03</v>
      </c>
      <c r="K5337" s="233" t="s">
        <v>37</v>
      </c>
      <c r="L5337" s="235">
        <v>13.33</v>
      </c>
      <c r="M5337" s="236" t="s">
        <v>1324</v>
      </c>
    </row>
    <row r="5338" spans="1:13">
      <c r="A5338" s="106" t="str">
        <f t="shared" si="83"/>
        <v xml:space="preserve">52351 </v>
      </c>
      <c r="B5338" s="231" t="s">
        <v>8555</v>
      </c>
      <c r="C5338" s="232"/>
      <c r="D5338" s="233" t="s">
        <v>1358</v>
      </c>
      <c r="E5338" s="233"/>
      <c r="F5338" s="234" t="s">
        <v>8556</v>
      </c>
      <c r="G5338" s="235">
        <v>5.75</v>
      </c>
      <c r="H5338" s="233" t="s">
        <v>37</v>
      </c>
      <c r="I5338" s="235">
        <v>2.62</v>
      </c>
      <c r="J5338" s="235">
        <v>0.7</v>
      </c>
      <c r="K5338" s="233" t="s">
        <v>37</v>
      </c>
      <c r="L5338" s="235">
        <v>9.07</v>
      </c>
      <c r="M5338" s="236" t="s">
        <v>1324</v>
      </c>
    </row>
    <row r="5339" spans="1:13">
      <c r="A5339" s="106" t="str">
        <f t="shared" si="83"/>
        <v xml:space="preserve">52352 </v>
      </c>
      <c r="B5339" s="231" t="s">
        <v>8557</v>
      </c>
      <c r="C5339" s="232"/>
      <c r="D5339" s="233" t="s">
        <v>1358</v>
      </c>
      <c r="E5339" s="233"/>
      <c r="F5339" s="234" t="s">
        <v>8558</v>
      </c>
      <c r="G5339" s="235">
        <v>6.75</v>
      </c>
      <c r="H5339" s="233" t="s">
        <v>37</v>
      </c>
      <c r="I5339" s="235">
        <v>3.03</v>
      </c>
      <c r="J5339" s="235">
        <v>0.82</v>
      </c>
      <c r="K5339" s="233" t="s">
        <v>37</v>
      </c>
      <c r="L5339" s="235">
        <v>10.6</v>
      </c>
      <c r="M5339" s="236" t="s">
        <v>1324</v>
      </c>
    </row>
    <row r="5340" spans="1:13">
      <c r="A5340" s="106" t="str">
        <f t="shared" si="83"/>
        <v xml:space="preserve">52353 </v>
      </c>
      <c r="B5340" s="231" t="s">
        <v>8559</v>
      </c>
      <c r="C5340" s="232"/>
      <c r="D5340" s="233" t="s">
        <v>1358</v>
      </c>
      <c r="E5340" s="233"/>
      <c r="F5340" s="234" t="s">
        <v>8560</v>
      </c>
      <c r="G5340" s="235">
        <v>7.5</v>
      </c>
      <c r="H5340" s="233" t="s">
        <v>37</v>
      </c>
      <c r="I5340" s="235">
        <v>3.31</v>
      </c>
      <c r="J5340" s="235">
        <v>0.89</v>
      </c>
      <c r="K5340" s="233" t="s">
        <v>37</v>
      </c>
      <c r="L5340" s="235">
        <v>11.7</v>
      </c>
      <c r="M5340" s="236" t="s">
        <v>1324</v>
      </c>
    </row>
    <row r="5341" spans="1:13">
      <c r="A5341" s="106" t="str">
        <f t="shared" si="83"/>
        <v xml:space="preserve">52354 </v>
      </c>
      <c r="B5341" s="231" t="s">
        <v>8561</v>
      </c>
      <c r="C5341" s="232"/>
      <c r="D5341" s="233" t="s">
        <v>1358</v>
      </c>
      <c r="E5341" s="233"/>
      <c r="F5341" s="234" t="s">
        <v>8562</v>
      </c>
      <c r="G5341" s="235">
        <v>8</v>
      </c>
      <c r="H5341" s="233" t="s">
        <v>37</v>
      </c>
      <c r="I5341" s="235">
        <v>3.5</v>
      </c>
      <c r="J5341" s="235">
        <v>0.97</v>
      </c>
      <c r="K5341" s="233" t="s">
        <v>37</v>
      </c>
      <c r="L5341" s="235">
        <v>12.47</v>
      </c>
      <c r="M5341" s="236" t="s">
        <v>1324</v>
      </c>
    </row>
    <row r="5342" spans="1:13">
      <c r="A5342" s="106" t="str">
        <f t="shared" si="83"/>
        <v xml:space="preserve">52355 </v>
      </c>
      <c r="B5342" s="231" t="s">
        <v>8563</v>
      </c>
      <c r="C5342" s="232"/>
      <c r="D5342" s="233" t="s">
        <v>1358</v>
      </c>
      <c r="E5342" s="233"/>
      <c r="F5342" s="234" t="s">
        <v>8564</v>
      </c>
      <c r="G5342" s="235">
        <v>9</v>
      </c>
      <c r="H5342" s="233" t="s">
        <v>37</v>
      </c>
      <c r="I5342" s="235">
        <v>3.88</v>
      </c>
      <c r="J5342" s="235">
        <v>1.0900000000000001</v>
      </c>
      <c r="K5342" s="233" t="s">
        <v>37</v>
      </c>
      <c r="L5342" s="235">
        <v>13.97</v>
      </c>
      <c r="M5342" s="236" t="s">
        <v>1324</v>
      </c>
    </row>
    <row r="5343" spans="1:13">
      <c r="A5343" s="106" t="str">
        <f t="shared" si="83"/>
        <v xml:space="preserve">52356 </v>
      </c>
      <c r="B5343" s="231" t="s">
        <v>8565</v>
      </c>
      <c r="C5343" s="232"/>
      <c r="D5343" s="233" t="s">
        <v>1358</v>
      </c>
      <c r="E5343" s="233"/>
      <c r="F5343" s="234" t="s">
        <v>8566</v>
      </c>
      <c r="G5343" s="235">
        <v>8</v>
      </c>
      <c r="H5343" s="233" t="s">
        <v>37</v>
      </c>
      <c r="I5343" s="235">
        <v>3.46</v>
      </c>
      <c r="J5343" s="235">
        <v>0.97</v>
      </c>
      <c r="K5343" s="233" t="s">
        <v>37</v>
      </c>
      <c r="L5343" s="235">
        <v>12.43</v>
      </c>
      <c r="M5343" s="236" t="s">
        <v>1324</v>
      </c>
    </row>
    <row r="5344" spans="1:13">
      <c r="A5344" s="106" t="str">
        <f t="shared" si="83"/>
        <v xml:space="preserve">52400 </v>
      </c>
      <c r="B5344" s="231" t="s">
        <v>8567</v>
      </c>
      <c r="C5344" s="232"/>
      <c r="D5344" s="233" t="s">
        <v>1358</v>
      </c>
      <c r="E5344" s="233"/>
      <c r="F5344" s="234" t="s">
        <v>8568</v>
      </c>
      <c r="G5344" s="235">
        <v>8.69</v>
      </c>
      <c r="H5344" s="233" t="s">
        <v>37</v>
      </c>
      <c r="I5344" s="235">
        <v>4.72</v>
      </c>
      <c r="J5344" s="235">
        <v>1.04</v>
      </c>
      <c r="K5344" s="233" t="s">
        <v>37</v>
      </c>
      <c r="L5344" s="235">
        <v>14.45</v>
      </c>
      <c r="M5344" s="236" t="s">
        <v>1570</v>
      </c>
    </row>
    <row r="5345" spans="1:13">
      <c r="A5345" s="106" t="str">
        <f t="shared" si="83"/>
        <v xml:space="preserve">52402 </v>
      </c>
      <c r="B5345" s="231" t="s">
        <v>8569</v>
      </c>
      <c r="C5345" s="232"/>
      <c r="D5345" s="233" t="s">
        <v>1358</v>
      </c>
      <c r="E5345" s="233"/>
      <c r="F5345" s="234" t="s">
        <v>8570</v>
      </c>
      <c r="G5345" s="235">
        <v>5.27</v>
      </c>
      <c r="H5345" s="233" t="s">
        <v>37</v>
      </c>
      <c r="I5345" s="235">
        <v>2.02</v>
      </c>
      <c r="J5345" s="235">
        <v>0.63</v>
      </c>
      <c r="K5345" s="233" t="s">
        <v>37</v>
      </c>
      <c r="L5345" s="235">
        <v>7.92</v>
      </c>
      <c r="M5345" s="236" t="s">
        <v>1324</v>
      </c>
    </row>
    <row r="5346" spans="1:13">
      <c r="A5346" s="106" t="str">
        <f t="shared" si="83"/>
        <v xml:space="preserve">52441 </v>
      </c>
      <c r="B5346" s="231" t="s">
        <v>8571</v>
      </c>
      <c r="C5346" s="232"/>
      <c r="D5346" s="233" t="s">
        <v>1358</v>
      </c>
      <c r="E5346" s="233"/>
      <c r="F5346" s="234" t="s">
        <v>8572</v>
      </c>
      <c r="G5346" s="235">
        <v>4</v>
      </c>
      <c r="H5346" s="235">
        <v>30.76</v>
      </c>
      <c r="I5346" s="235">
        <v>1.81</v>
      </c>
      <c r="J5346" s="235">
        <v>0.5</v>
      </c>
      <c r="K5346" s="235">
        <v>35.26</v>
      </c>
      <c r="L5346" s="235">
        <v>6.31</v>
      </c>
      <c r="M5346" s="236" t="s">
        <v>1324</v>
      </c>
    </row>
    <row r="5347" spans="1:13">
      <c r="A5347" s="106" t="str">
        <f t="shared" si="83"/>
        <v xml:space="preserve">52442 </v>
      </c>
      <c r="B5347" s="231" t="s">
        <v>8573</v>
      </c>
      <c r="C5347" s="232"/>
      <c r="D5347" s="233" t="s">
        <v>1358</v>
      </c>
      <c r="E5347" s="233"/>
      <c r="F5347" s="234" t="s">
        <v>8574</v>
      </c>
      <c r="G5347" s="235">
        <v>1.01</v>
      </c>
      <c r="H5347" s="235">
        <v>23.8</v>
      </c>
      <c r="I5347" s="235">
        <v>0.38</v>
      </c>
      <c r="J5347" s="235">
        <v>0.13</v>
      </c>
      <c r="K5347" s="235">
        <v>24.94</v>
      </c>
      <c r="L5347" s="235">
        <v>1.52</v>
      </c>
      <c r="M5347" s="236" t="s">
        <v>1125</v>
      </c>
    </row>
    <row r="5348" spans="1:13">
      <c r="A5348" s="106" t="str">
        <f t="shared" si="83"/>
        <v xml:space="preserve">52450 </v>
      </c>
      <c r="B5348" s="231" t="s">
        <v>8575</v>
      </c>
      <c r="C5348" s="232"/>
      <c r="D5348" s="233" t="s">
        <v>1358</v>
      </c>
      <c r="E5348" s="233"/>
      <c r="F5348" s="234" t="s">
        <v>8576</v>
      </c>
      <c r="G5348" s="235">
        <v>7.78</v>
      </c>
      <c r="H5348" s="233" t="s">
        <v>37</v>
      </c>
      <c r="I5348" s="235">
        <v>5.82</v>
      </c>
      <c r="J5348" s="235">
        <v>0.94</v>
      </c>
      <c r="K5348" s="233" t="s">
        <v>37</v>
      </c>
      <c r="L5348" s="235">
        <v>14.54</v>
      </c>
      <c r="M5348" s="236" t="s">
        <v>1570</v>
      </c>
    </row>
    <row r="5349" spans="1:13">
      <c r="A5349" s="106" t="str">
        <f t="shared" si="83"/>
        <v xml:space="preserve">52500 </v>
      </c>
      <c r="B5349" s="231" t="s">
        <v>8577</v>
      </c>
      <c r="C5349" s="232"/>
      <c r="D5349" s="233" t="s">
        <v>1358</v>
      </c>
      <c r="E5349" s="233"/>
      <c r="F5349" s="234" t="s">
        <v>8578</v>
      </c>
      <c r="G5349" s="235">
        <v>8.14</v>
      </c>
      <c r="H5349" s="233" t="s">
        <v>37</v>
      </c>
      <c r="I5349" s="235">
        <v>5.96</v>
      </c>
      <c r="J5349" s="235">
        <v>0.99</v>
      </c>
      <c r="K5349" s="233" t="s">
        <v>37</v>
      </c>
      <c r="L5349" s="235">
        <v>15.09</v>
      </c>
      <c r="M5349" s="236" t="s">
        <v>1570</v>
      </c>
    </row>
    <row r="5350" spans="1:13">
      <c r="A5350" s="106" t="str">
        <f t="shared" si="83"/>
        <v xml:space="preserve">52601 </v>
      </c>
      <c r="B5350" s="231" t="s">
        <v>8579</v>
      </c>
      <c r="C5350" s="232"/>
      <c r="D5350" s="233" t="s">
        <v>1358</v>
      </c>
      <c r="E5350" s="233"/>
      <c r="F5350" s="234" t="s">
        <v>8580</v>
      </c>
      <c r="G5350" s="235">
        <v>13.16</v>
      </c>
      <c r="H5350" s="233" t="s">
        <v>37</v>
      </c>
      <c r="I5350" s="235">
        <v>7.34</v>
      </c>
      <c r="J5350" s="235">
        <v>1.59</v>
      </c>
      <c r="K5350" s="233" t="s">
        <v>37</v>
      </c>
      <c r="L5350" s="235">
        <v>22.09</v>
      </c>
      <c r="M5350" s="236" t="s">
        <v>1570</v>
      </c>
    </row>
    <row r="5351" spans="1:13">
      <c r="A5351" s="106" t="str">
        <f t="shared" si="83"/>
        <v xml:space="preserve">52630 </v>
      </c>
      <c r="B5351" s="231" t="s">
        <v>8581</v>
      </c>
      <c r="C5351" s="232"/>
      <c r="D5351" s="233" t="s">
        <v>1358</v>
      </c>
      <c r="E5351" s="233"/>
      <c r="F5351" s="234" t="s">
        <v>8582</v>
      </c>
      <c r="G5351" s="235">
        <v>6.55</v>
      </c>
      <c r="H5351" s="233" t="s">
        <v>37</v>
      </c>
      <c r="I5351" s="235">
        <v>5.0999999999999996</v>
      </c>
      <c r="J5351" s="235">
        <v>0.8</v>
      </c>
      <c r="K5351" s="233" t="s">
        <v>37</v>
      </c>
      <c r="L5351" s="235">
        <v>12.45</v>
      </c>
      <c r="M5351" s="236" t="s">
        <v>1570</v>
      </c>
    </row>
    <row r="5352" spans="1:13">
      <c r="A5352" s="106" t="str">
        <f t="shared" si="83"/>
        <v xml:space="preserve">52640 </v>
      </c>
      <c r="B5352" s="231" t="s">
        <v>8583</v>
      </c>
      <c r="C5352" s="232"/>
      <c r="D5352" s="233" t="s">
        <v>1358</v>
      </c>
      <c r="E5352" s="233"/>
      <c r="F5352" s="234" t="s">
        <v>8584</v>
      </c>
      <c r="G5352" s="235">
        <v>4.79</v>
      </c>
      <c r="H5352" s="233" t="s">
        <v>37</v>
      </c>
      <c r="I5352" s="235">
        <v>4.58</v>
      </c>
      <c r="J5352" s="235">
        <v>0.59</v>
      </c>
      <c r="K5352" s="233" t="s">
        <v>37</v>
      </c>
      <c r="L5352" s="235">
        <v>9.9600000000000009</v>
      </c>
      <c r="M5352" s="236" t="s">
        <v>1570</v>
      </c>
    </row>
    <row r="5353" spans="1:13">
      <c r="A5353" s="106" t="str">
        <f t="shared" si="83"/>
        <v xml:space="preserve">52647 </v>
      </c>
      <c r="B5353" s="231" t="s">
        <v>8585</v>
      </c>
      <c r="C5353" s="232"/>
      <c r="D5353" s="233" t="s">
        <v>1358</v>
      </c>
      <c r="E5353" s="233"/>
      <c r="F5353" s="234" t="s">
        <v>8586</v>
      </c>
      <c r="G5353" s="235">
        <v>11.3</v>
      </c>
      <c r="H5353" s="235">
        <v>31.96</v>
      </c>
      <c r="I5353" s="235">
        <v>7.14</v>
      </c>
      <c r="J5353" s="235">
        <v>1.37</v>
      </c>
      <c r="K5353" s="235">
        <v>44.63</v>
      </c>
      <c r="L5353" s="235">
        <v>19.809999999999999</v>
      </c>
      <c r="M5353" s="236" t="s">
        <v>1570</v>
      </c>
    </row>
    <row r="5354" spans="1:13">
      <c r="A5354" s="106" t="str">
        <f t="shared" si="83"/>
        <v xml:space="preserve">52648 </v>
      </c>
      <c r="B5354" s="231" t="s">
        <v>8587</v>
      </c>
      <c r="C5354" s="232"/>
      <c r="D5354" s="233" t="s">
        <v>1358</v>
      </c>
      <c r="E5354" s="233"/>
      <c r="F5354" s="234" t="s">
        <v>8586</v>
      </c>
      <c r="G5354" s="235">
        <v>12.15</v>
      </c>
      <c r="H5354" s="235">
        <v>32.53</v>
      </c>
      <c r="I5354" s="235">
        <v>7.46</v>
      </c>
      <c r="J5354" s="235">
        <v>1.48</v>
      </c>
      <c r="K5354" s="235">
        <v>46.16</v>
      </c>
      <c r="L5354" s="235">
        <v>21.09</v>
      </c>
      <c r="M5354" s="236" t="s">
        <v>1570</v>
      </c>
    </row>
    <row r="5355" spans="1:13">
      <c r="A5355" s="106" t="str">
        <f t="shared" si="83"/>
        <v xml:space="preserve">52649 </v>
      </c>
      <c r="B5355" s="231" t="s">
        <v>8588</v>
      </c>
      <c r="C5355" s="232"/>
      <c r="D5355" s="233" t="s">
        <v>1358</v>
      </c>
      <c r="E5355" s="233"/>
      <c r="F5355" s="234" t="s">
        <v>8589</v>
      </c>
      <c r="G5355" s="235">
        <v>14.56</v>
      </c>
      <c r="H5355" s="233" t="s">
        <v>37</v>
      </c>
      <c r="I5355" s="235">
        <v>8.7100000000000009</v>
      </c>
      <c r="J5355" s="235">
        <v>1.77</v>
      </c>
      <c r="K5355" s="233" t="s">
        <v>37</v>
      </c>
      <c r="L5355" s="235">
        <v>25.04</v>
      </c>
      <c r="M5355" s="236" t="s">
        <v>1570</v>
      </c>
    </row>
    <row r="5356" spans="1:13">
      <c r="A5356" s="106" t="str">
        <f t="shared" si="83"/>
        <v xml:space="preserve">52700 </v>
      </c>
      <c r="B5356" s="231" t="s">
        <v>8590</v>
      </c>
      <c r="C5356" s="232"/>
      <c r="D5356" s="233" t="s">
        <v>1358</v>
      </c>
      <c r="E5356" s="233"/>
      <c r="F5356" s="234" t="s">
        <v>8591</v>
      </c>
      <c r="G5356" s="235">
        <v>7.49</v>
      </c>
      <c r="H5356" s="233" t="s">
        <v>37</v>
      </c>
      <c r="I5356" s="235">
        <v>5.14</v>
      </c>
      <c r="J5356" s="235">
        <v>0.89</v>
      </c>
      <c r="K5356" s="233" t="s">
        <v>37</v>
      </c>
      <c r="L5356" s="235">
        <v>13.52</v>
      </c>
      <c r="M5356" s="236" t="s">
        <v>1570</v>
      </c>
    </row>
    <row r="5357" spans="1:13">
      <c r="A5357" s="106" t="str">
        <f t="shared" si="83"/>
        <v xml:space="preserve">53000 </v>
      </c>
      <c r="B5357" s="231" t="s">
        <v>8592</v>
      </c>
      <c r="C5357" s="232"/>
      <c r="D5357" s="233" t="s">
        <v>1358</v>
      </c>
      <c r="E5357" s="233"/>
      <c r="F5357" s="234" t="s">
        <v>8593</v>
      </c>
      <c r="G5357" s="235">
        <v>2.33</v>
      </c>
      <c r="H5357" s="233" t="s">
        <v>37</v>
      </c>
      <c r="I5357" s="235">
        <v>1.94</v>
      </c>
      <c r="J5357" s="235">
        <v>0.28000000000000003</v>
      </c>
      <c r="K5357" s="233" t="s">
        <v>37</v>
      </c>
      <c r="L5357" s="235">
        <v>4.55</v>
      </c>
      <c r="M5357" s="236" t="s">
        <v>1474</v>
      </c>
    </row>
    <row r="5358" spans="1:13">
      <c r="A5358" s="106" t="str">
        <f t="shared" si="83"/>
        <v xml:space="preserve">53010 </v>
      </c>
      <c r="B5358" s="231" t="s">
        <v>8594</v>
      </c>
      <c r="C5358" s="232"/>
      <c r="D5358" s="233" t="s">
        <v>1358</v>
      </c>
      <c r="E5358" s="233"/>
      <c r="F5358" s="234" t="s">
        <v>8593</v>
      </c>
      <c r="G5358" s="235">
        <v>4.45</v>
      </c>
      <c r="H5358" s="233" t="s">
        <v>37</v>
      </c>
      <c r="I5358" s="235">
        <v>4.17</v>
      </c>
      <c r="J5358" s="235">
        <v>0.54</v>
      </c>
      <c r="K5358" s="233" t="s">
        <v>37</v>
      </c>
      <c r="L5358" s="235">
        <v>9.16</v>
      </c>
      <c r="M5358" s="236" t="s">
        <v>1570</v>
      </c>
    </row>
    <row r="5359" spans="1:13">
      <c r="A5359" s="106" t="str">
        <f t="shared" si="83"/>
        <v xml:space="preserve">53020 </v>
      </c>
      <c r="B5359" s="231" t="s">
        <v>8595</v>
      </c>
      <c r="C5359" s="232"/>
      <c r="D5359" s="233" t="s">
        <v>1358</v>
      </c>
      <c r="E5359" s="233"/>
      <c r="F5359" s="234" t="s">
        <v>8593</v>
      </c>
      <c r="G5359" s="235">
        <v>1.77</v>
      </c>
      <c r="H5359" s="233" t="s">
        <v>37</v>
      </c>
      <c r="I5359" s="235">
        <v>0.93</v>
      </c>
      <c r="J5359" s="235">
        <v>0.21</v>
      </c>
      <c r="K5359" s="233" t="s">
        <v>37</v>
      </c>
      <c r="L5359" s="235">
        <v>2.91</v>
      </c>
      <c r="M5359" s="236" t="s">
        <v>1324</v>
      </c>
    </row>
    <row r="5360" spans="1:13">
      <c r="A5360" s="106" t="str">
        <f t="shared" si="83"/>
        <v xml:space="preserve">53025 </v>
      </c>
      <c r="B5360" s="231" t="s">
        <v>8596</v>
      </c>
      <c r="C5360" s="232"/>
      <c r="D5360" s="233" t="s">
        <v>1358</v>
      </c>
      <c r="E5360" s="233"/>
      <c r="F5360" s="234" t="s">
        <v>8593</v>
      </c>
      <c r="G5360" s="235">
        <v>1.1299999999999999</v>
      </c>
      <c r="H5360" s="233" t="s">
        <v>37</v>
      </c>
      <c r="I5360" s="235">
        <v>0.82</v>
      </c>
      <c r="J5360" s="235">
        <v>0.15</v>
      </c>
      <c r="K5360" s="233" t="s">
        <v>37</v>
      </c>
      <c r="L5360" s="235">
        <v>2.1</v>
      </c>
      <c r="M5360" s="236" t="s">
        <v>1324</v>
      </c>
    </row>
    <row r="5361" spans="1:13">
      <c r="A5361" s="106" t="str">
        <f t="shared" si="83"/>
        <v xml:space="preserve">53040 </v>
      </c>
      <c r="B5361" s="231" t="s">
        <v>8597</v>
      </c>
      <c r="C5361" s="232"/>
      <c r="D5361" s="233" t="s">
        <v>1358</v>
      </c>
      <c r="E5361" s="233"/>
      <c r="F5361" s="234" t="s">
        <v>8598</v>
      </c>
      <c r="G5361" s="235">
        <v>6.55</v>
      </c>
      <c r="H5361" s="233" t="s">
        <v>37</v>
      </c>
      <c r="I5361" s="235">
        <v>4.67</v>
      </c>
      <c r="J5361" s="235">
        <v>0.8</v>
      </c>
      <c r="K5361" s="233" t="s">
        <v>37</v>
      </c>
      <c r="L5361" s="235">
        <v>12.02</v>
      </c>
      <c r="M5361" s="236" t="s">
        <v>1570</v>
      </c>
    </row>
    <row r="5362" spans="1:13">
      <c r="A5362" s="106" t="str">
        <f t="shared" si="83"/>
        <v xml:space="preserve">53060 </v>
      </c>
      <c r="B5362" s="231" t="s">
        <v>8599</v>
      </c>
      <c r="C5362" s="232"/>
      <c r="D5362" s="233" t="s">
        <v>1358</v>
      </c>
      <c r="E5362" s="233"/>
      <c r="F5362" s="234" t="s">
        <v>8598</v>
      </c>
      <c r="G5362" s="235">
        <v>2.68</v>
      </c>
      <c r="H5362" s="235">
        <v>2.61</v>
      </c>
      <c r="I5362" s="235">
        <v>1.91</v>
      </c>
      <c r="J5362" s="235">
        <v>0.48</v>
      </c>
      <c r="K5362" s="235">
        <v>5.77</v>
      </c>
      <c r="L5362" s="235">
        <v>5.07</v>
      </c>
      <c r="M5362" s="236" t="s">
        <v>1474</v>
      </c>
    </row>
    <row r="5363" spans="1:13">
      <c r="A5363" s="106" t="str">
        <f t="shared" si="83"/>
        <v xml:space="preserve">53080 </v>
      </c>
      <c r="B5363" s="231" t="s">
        <v>8600</v>
      </c>
      <c r="C5363" s="232"/>
      <c r="D5363" s="233" t="s">
        <v>1358</v>
      </c>
      <c r="E5363" s="233"/>
      <c r="F5363" s="234" t="s">
        <v>8601</v>
      </c>
      <c r="G5363" s="235">
        <v>6.92</v>
      </c>
      <c r="H5363" s="233" t="s">
        <v>37</v>
      </c>
      <c r="I5363" s="235">
        <v>5.13</v>
      </c>
      <c r="J5363" s="235">
        <v>0.83</v>
      </c>
      <c r="K5363" s="233" t="s">
        <v>37</v>
      </c>
      <c r="L5363" s="235">
        <v>12.88</v>
      </c>
      <c r="M5363" s="236" t="s">
        <v>1570</v>
      </c>
    </row>
    <row r="5364" spans="1:13">
      <c r="A5364" s="106" t="str">
        <f t="shared" si="83"/>
        <v xml:space="preserve">53085 </v>
      </c>
      <c r="B5364" s="231" t="s">
        <v>8602</v>
      </c>
      <c r="C5364" s="232"/>
      <c r="D5364" s="233" t="s">
        <v>1358</v>
      </c>
      <c r="E5364" s="233"/>
      <c r="F5364" s="234" t="s">
        <v>8601</v>
      </c>
      <c r="G5364" s="235">
        <v>11.18</v>
      </c>
      <c r="H5364" s="233" t="s">
        <v>37</v>
      </c>
      <c r="I5364" s="235">
        <v>7.21</v>
      </c>
      <c r="J5364" s="235">
        <v>1.36</v>
      </c>
      <c r="K5364" s="233" t="s">
        <v>37</v>
      </c>
      <c r="L5364" s="235">
        <v>19.75</v>
      </c>
      <c r="M5364" s="236" t="s">
        <v>1570</v>
      </c>
    </row>
    <row r="5365" spans="1:13">
      <c r="A5365" s="106" t="str">
        <f t="shared" si="83"/>
        <v xml:space="preserve">53200 </v>
      </c>
      <c r="B5365" s="231" t="s">
        <v>8603</v>
      </c>
      <c r="C5365" s="232"/>
      <c r="D5365" s="233" t="s">
        <v>1358</v>
      </c>
      <c r="E5365" s="233"/>
      <c r="F5365" s="234" t="s">
        <v>8604</v>
      </c>
      <c r="G5365" s="235">
        <v>2.59</v>
      </c>
      <c r="H5365" s="235">
        <v>1.92</v>
      </c>
      <c r="I5365" s="235">
        <v>1.35</v>
      </c>
      <c r="J5365" s="235">
        <v>0.35</v>
      </c>
      <c r="K5365" s="235">
        <v>4.8600000000000003</v>
      </c>
      <c r="L5365" s="235">
        <v>4.29</v>
      </c>
      <c r="M5365" s="236" t="s">
        <v>1324</v>
      </c>
    </row>
    <row r="5366" spans="1:13">
      <c r="A5366" s="106" t="str">
        <f t="shared" si="83"/>
        <v xml:space="preserve">53210 </v>
      </c>
      <c r="B5366" s="231" t="s">
        <v>8605</v>
      </c>
      <c r="C5366" s="232"/>
      <c r="D5366" s="233" t="s">
        <v>1358</v>
      </c>
      <c r="E5366" s="233"/>
      <c r="F5366" s="234" t="s">
        <v>8606</v>
      </c>
      <c r="G5366" s="235">
        <v>13.72</v>
      </c>
      <c r="H5366" s="233" t="s">
        <v>37</v>
      </c>
      <c r="I5366" s="235">
        <v>8.2200000000000006</v>
      </c>
      <c r="J5366" s="235">
        <v>1.81</v>
      </c>
      <c r="K5366" s="233" t="s">
        <v>37</v>
      </c>
      <c r="L5366" s="235">
        <v>23.75</v>
      </c>
      <c r="M5366" s="236" t="s">
        <v>1570</v>
      </c>
    </row>
    <row r="5367" spans="1:13">
      <c r="A5367" s="106" t="str">
        <f t="shared" si="83"/>
        <v xml:space="preserve">53215 </v>
      </c>
      <c r="B5367" s="231" t="s">
        <v>8607</v>
      </c>
      <c r="C5367" s="232"/>
      <c r="D5367" s="233" t="s">
        <v>1358</v>
      </c>
      <c r="E5367" s="233"/>
      <c r="F5367" s="234" t="s">
        <v>8606</v>
      </c>
      <c r="G5367" s="235">
        <v>16.850000000000001</v>
      </c>
      <c r="H5367" s="233" t="s">
        <v>37</v>
      </c>
      <c r="I5367" s="235">
        <v>9.18</v>
      </c>
      <c r="J5367" s="235">
        <v>2.06</v>
      </c>
      <c r="K5367" s="233" t="s">
        <v>37</v>
      </c>
      <c r="L5367" s="235">
        <v>28.09</v>
      </c>
      <c r="M5367" s="236" t="s">
        <v>1570</v>
      </c>
    </row>
    <row r="5368" spans="1:13">
      <c r="A5368" s="106" t="str">
        <f t="shared" si="83"/>
        <v xml:space="preserve">53220 </v>
      </c>
      <c r="B5368" s="231" t="s">
        <v>8608</v>
      </c>
      <c r="C5368" s="232"/>
      <c r="D5368" s="233" t="s">
        <v>1358</v>
      </c>
      <c r="E5368" s="233"/>
      <c r="F5368" s="234" t="s">
        <v>8609</v>
      </c>
      <c r="G5368" s="235">
        <v>7.63</v>
      </c>
      <c r="H5368" s="233" t="s">
        <v>37</v>
      </c>
      <c r="I5368" s="235">
        <v>5.27</v>
      </c>
      <c r="J5368" s="235">
        <v>0.91</v>
      </c>
      <c r="K5368" s="233" t="s">
        <v>37</v>
      </c>
      <c r="L5368" s="235">
        <v>13.81</v>
      </c>
      <c r="M5368" s="236" t="s">
        <v>1570</v>
      </c>
    </row>
    <row r="5369" spans="1:13">
      <c r="A5369" s="106" t="str">
        <f t="shared" si="83"/>
        <v xml:space="preserve">53230 </v>
      </c>
      <c r="B5369" s="231" t="s">
        <v>8610</v>
      </c>
      <c r="C5369" s="232"/>
      <c r="D5369" s="233" t="s">
        <v>1358</v>
      </c>
      <c r="E5369" s="233"/>
      <c r="F5369" s="234" t="s">
        <v>8611</v>
      </c>
      <c r="G5369" s="235">
        <v>10.44</v>
      </c>
      <c r="H5369" s="233" t="s">
        <v>37</v>
      </c>
      <c r="I5369" s="235">
        <v>6.7</v>
      </c>
      <c r="J5369" s="235">
        <v>1.42</v>
      </c>
      <c r="K5369" s="233" t="s">
        <v>37</v>
      </c>
      <c r="L5369" s="235">
        <v>18.559999999999999</v>
      </c>
      <c r="M5369" s="236" t="s">
        <v>1570</v>
      </c>
    </row>
    <row r="5370" spans="1:13">
      <c r="A5370" s="106" t="str">
        <f t="shared" si="83"/>
        <v xml:space="preserve">53235 </v>
      </c>
      <c r="B5370" s="231" t="s">
        <v>8612</v>
      </c>
      <c r="C5370" s="232"/>
      <c r="D5370" s="233" t="s">
        <v>1358</v>
      </c>
      <c r="E5370" s="233"/>
      <c r="F5370" s="234" t="s">
        <v>8611</v>
      </c>
      <c r="G5370" s="235">
        <v>10.99</v>
      </c>
      <c r="H5370" s="233" t="s">
        <v>37</v>
      </c>
      <c r="I5370" s="235">
        <v>7</v>
      </c>
      <c r="J5370" s="235">
        <v>1.34</v>
      </c>
      <c r="K5370" s="233" t="s">
        <v>37</v>
      </c>
      <c r="L5370" s="235">
        <v>19.329999999999998</v>
      </c>
      <c r="M5370" s="236" t="s">
        <v>1570</v>
      </c>
    </row>
    <row r="5371" spans="1:13">
      <c r="A5371" s="106" t="str">
        <f t="shared" si="83"/>
        <v xml:space="preserve">53240 </v>
      </c>
      <c r="B5371" s="231" t="s">
        <v>8613</v>
      </c>
      <c r="C5371" s="232"/>
      <c r="D5371" s="233" t="s">
        <v>1358</v>
      </c>
      <c r="E5371" s="233"/>
      <c r="F5371" s="234" t="s">
        <v>8614</v>
      </c>
      <c r="G5371" s="235">
        <v>7.08</v>
      </c>
      <c r="H5371" s="233" t="s">
        <v>37</v>
      </c>
      <c r="I5371" s="235">
        <v>5.07</v>
      </c>
      <c r="J5371" s="235">
        <v>0.85</v>
      </c>
      <c r="K5371" s="233" t="s">
        <v>37</v>
      </c>
      <c r="L5371" s="235">
        <v>13</v>
      </c>
      <c r="M5371" s="236" t="s">
        <v>1570</v>
      </c>
    </row>
    <row r="5372" spans="1:13">
      <c r="A5372" s="106" t="str">
        <f t="shared" si="83"/>
        <v xml:space="preserve">53250 </v>
      </c>
      <c r="B5372" s="231" t="s">
        <v>8615</v>
      </c>
      <c r="C5372" s="232"/>
      <c r="D5372" s="233" t="s">
        <v>1358</v>
      </c>
      <c r="E5372" s="233"/>
      <c r="F5372" s="234" t="s">
        <v>8616</v>
      </c>
      <c r="G5372" s="235">
        <v>6.52</v>
      </c>
      <c r="H5372" s="233" t="s">
        <v>37</v>
      </c>
      <c r="I5372" s="235">
        <v>4.84</v>
      </c>
      <c r="J5372" s="235">
        <v>0.8</v>
      </c>
      <c r="K5372" s="233" t="s">
        <v>37</v>
      </c>
      <c r="L5372" s="235">
        <v>12.16</v>
      </c>
      <c r="M5372" s="236" t="s">
        <v>1570</v>
      </c>
    </row>
    <row r="5373" spans="1:13">
      <c r="A5373" s="106" t="str">
        <f t="shared" si="83"/>
        <v xml:space="preserve">53260 </v>
      </c>
      <c r="B5373" s="231" t="s">
        <v>8617</v>
      </c>
      <c r="C5373" s="232"/>
      <c r="D5373" s="233" t="s">
        <v>1358</v>
      </c>
      <c r="E5373" s="233"/>
      <c r="F5373" s="234" t="s">
        <v>8609</v>
      </c>
      <c r="G5373" s="235">
        <v>3.03</v>
      </c>
      <c r="H5373" s="235">
        <v>2.9</v>
      </c>
      <c r="I5373" s="235">
        <v>2.09</v>
      </c>
      <c r="J5373" s="235">
        <v>0.42</v>
      </c>
      <c r="K5373" s="235">
        <v>6.35</v>
      </c>
      <c r="L5373" s="235">
        <v>5.54</v>
      </c>
      <c r="M5373" s="236" t="s">
        <v>1474</v>
      </c>
    </row>
    <row r="5374" spans="1:13">
      <c r="A5374" s="106" t="str">
        <f t="shared" si="83"/>
        <v xml:space="preserve">53265 </v>
      </c>
      <c r="B5374" s="231" t="s">
        <v>8618</v>
      </c>
      <c r="C5374" s="232"/>
      <c r="D5374" s="233" t="s">
        <v>1358</v>
      </c>
      <c r="E5374" s="233"/>
      <c r="F5374" s="234" t="s">
        <v>8609</v>
      </c>
      <c r="G5374" s="235">
        <v>3.17</v>
      </c>
      <c r="H5374" s="235">
        <v>3.34</v>
      </c>
      <c r="I5374" s="235">
        <v>2.12</v>
      </c>
      <c r="J5374" s="235">
        <v>0.48</v>
      </c>
      <c r="K5374" s="235">
        <v>6.99</v>
      </c>
      <c r="L5374" s="235">
        <v>5.77</v>
      </c>
      <c r="M5374" s="236" t="s">
        <v>1474</v>
      </c>
    </row>
    <row r="5375" spans="1:13">
      <c r="A5375" s="106" t="str">
        <f t="shared" si="83"/>
        <v xml:space="preserve">53270 </v>
      </c>
      <c r="B5375" s="231" t="s">
        <v>8619</v>
      </c>
      <c r="C5375" s="232"/>
      <c r="D5375" s="233" t="s">
        <v>1358</v>
      </c>
      <c r="E5375" s="233"/>
      <c r="F5375" s="234" t="s">
        <v>8616</v>
      </c>
      <c r="G5375" s="235">
        <v>3.14</v>
      </c>
      <c r="H5375" s="235">
        <v>2.98</v>
      </c>
      <c r="I5375" s="235">
        <v>2.14</v>
      </c>
      <c r="J5375" s="235">
        <v>0.39</v>
      </c>
      <c r="K5375" s="235">
        <v>6.51</v>
      </c>
      <c r="L5375" s="235">
        <v>5.67</v>
      </c>
      <c r="M5375" s="236" t="s">
        <v>1474</v>
      </c>
    </row>
    <row r="5376" spans="1:13">
      <c r="A5376" s="106" t="str">
        <f t="shared" si="83"/>
        <v xml:space="preserve">53275 </v>
      </c>
      <c r="B5376" s="231" t="s">
        <v>8620</v>
      </c>
      <c r="C5376" s="232"/>
      <c r="D5376" s="233" t="s">
        <v>1358</v>
      </c>
      <c r="E5376" s="233"/>
      <c r="F5376" s="234" t="s">
        <v>8621</v>
      </c>
      <c r="G5376" s="235">
        <v>4.57</v>
      </c>
      <c r="H5376" s="233" t="s">
        <v>37</v>
      </c>
      <c r="I5376" s="235">
        <v>2.8</v>
      </c>
      <c r="J5376" s="235">
        <v>0.6</v>
      </c>
      <c r="K5376" s="233" t="s">
        <v>37</v>
      </c>
      <c r="L5376" s="235">
        <v>7.97</v>
      </c>
      <c r="M5376" s="236" t="s">
        <v>1474</v>
      </c>
    </row>
    <row r="5377" spans="1:13">
      <c r="A5377" s="106" t="str">
        <f t="shared" si="83"/>
        <v xml:space="preserve">53400 </v>
      </c>
      <c r="B5377" s="231" t="s">
        <v>8622</v>
      </c>
      <c r="C5377" s="232"/>
      <c r="D5377" s="233" t="s">
        <v>1358</v>
      </c>
      <c r="E5377" s="233"/>
      <c r="F5377" s="234" t="s">
        <v>8623</v>
      </c>
      <c r="G5377" s="235">
        <v>14.13</v>
      </c>
      <c r="H5377" s="233" t="s">
        <v>37</v>
      </c>
      <c r="I5377" s="235">
        <v>8.4600000000000009</v>
      </c>
      <c r="J5377" s="235">
        <v>1.76</v>
      </c>
      <c r="K5377" s="233" t="s">
        <v>37</v>
      </c>
      <c r="L5377" s="235">
        <v>24.35</v>
      </c>
      <c r="M5377" s="236" t="s">
        <v>1570</v>
      </c>
    </row>
    <row r="5378" spans="1:13">
      <c r="A5378" s="106" t="str">
        <f t="shared" si="83"/>
        <v xml:space="preserve">53405 </v>
      </c>
      <c r="B5378" s="231" t="s">
        <v>8624</v>
      </c>
      <c r="C5378" s="232"/>
      <c r="D5378" s="233" t="s">
        <v>1358</v>
      </c>
      <c r="E5378" s="233"/>
      <c r="F5378" s="234" t="s">
        <v>8625</v>
      </c>
      <c r="G5378" s="235">
        <v>15.66</v>
      </c>
      <c r="H5378" s="233" t="s">
        <v>37</v>
      </c>
      <c r="I5378" s="235">
        <v>8.93</v>
      </c>
      <c r="J5378" s="235">
        <v>1.9</v>
      </c>
      <c r="K5378" s="233" t="s">
        <v>37</v>
      </c>
      <c r="L5378" s="235">
        <v>26.49</v>
      </c>
      <c r="M5378" s="236" t="s">
        <v>1570</v>
      </c>
    </row>
    <row r="5379" spans="1:13">
      <c r="A5379" s="106" t="str">
        <f t="shared" ref="A5379:A5442" si="84">B5379&amp;" "&amp;C5379</f>
        <v xml:space="preserve">53410 </v>
      </c>
      <c r="B5379" s="231" t="s">
        <v>8626</v>
      </c>
      <c r="C5379" s="232"/>
      <c r="D5379" s="233" t="s">
        <v>1358</v>
      </c>
      <c r="E5379" s="233"/>
      <c r="F5379" s="234" t="s">
        <v>8627</v>
      </c>
      <c r="G5379" s="235">
        <v>17.68</v>
      </c>
      <c r="H5379" s="233" t="s">
        <v>37</v>
      </c>
      <c r="I5379" s="235">
        <v>9.81</v>
      </c>
      <c r="J5379" s="235">
        <v>2.14</v>
      </c>
      <c r="K5379" s="233" t="s">
        <v>37</v>
      </c>
      <c r="L5379" s="235">
        <v>29.63</v>
      </c>
      <c r="M5379" s="236" t="s">
        <v>1570</v>
      </c>
    </row>
    <row r="5380" spans="1:13">
      <c r="A5380" s="106" t="str">
        <f t="shared" si="84"/>
        <v xml:space="preserve">53415 </v>
      </c>
      <c r="B5380" s="231" t="s">
        <v>8628</v>
      </c>
      <c r="C5380" s="232"/>
      <c r="D5380" s="233" t="s">
        <v>1358</v>
      </c>
      <c r="E5380" s="233"/>
      <c r="F5380" s="234" t="s">
        <v>8627</v>
      </c>
      <c r="G5380" s="235">
        <v>20.7</v>
      </c>
      <c r="H5380" s="233" t="s">
        <v>37</v>
      </c>
      <c r="I5380" s="235">
        <v>10.9</v>
      </c>
      <c r="J5380" s="235">
        <v>2.48</v>
      </c>
      <c r="K5380" s="233" t="s">
        <v>37</v>
      </c>
      <c r="L5380" s="235">
        <v>34.08</v>
      </c>
      <c r="M5380" s="236" t="s">
        <v>1570</v>
      </c>
    </row>
    <row r="5381" spans="1:13">
      <c r="A5381" s="106" t="str">
        <f t="shared" si="84"/>
        <v xml:space="preserve">53420 </v>
      </c>
      <c r="B5381" s="231" t="s">
        <v>8629</v>
      </c>
      <c r="C5381" s="232"/>
      <c r="D5381" s="233" t="s">
        <v>1358</v>
      </c>
      <c r="E5381" s="233"/>
      <c r="F5381" s="234" t="s">
        <v>8630</v>
      </c>
      <c r="G5381" s="235">
        <v>15.17</v>
      </c>
      <c r="H5381" s="233" t="s">
        <v>37</v>
      </c>
      <c r="I5381" s="235">
        <v>8.49</v>
      </c>
      <c r="J5381" s="235">
        <v>1.81</v>
      </c>
      <c r="K5381" s="233" t="s">
        <v>37</v>
      </c>
      <c r="L5381" s="235">
        <v>25.47</v>
      </c>
      <c r="M5381" s="236" t="s">
        <v>1570</v>
      </c>
    </row>
    <row r="5382" spans="1:13">
      <c r="A5382" s="106" t="str">
        <f t="shared" si="84"/>
        <v xml:space="preserve">53425 </v>
      </c>
      <c r="B5382" s="231" t="s">
        <v>8631</v>
      </c>
      <c r="C5382" s="232"/>
      <c r="D5382" s="233" t="s">
        <v>1358</v>
      </c>
      <c r="E5382" s="233"/>
      <c r="F5382" s="234" t="s">
        <v>8632</v>
      </c>
      <c r="G5382" s="235">
        <v>17.07</v>
      </c>
      <c r="H5382" s="233" t="s">
        <v>37</v>
      </c>
      <c r="I5382" s="235">
        <v>9.1999999999999993</v>
      </c>
      <c r="J5382" s="235">
        <v>2.0699999999999998</v>
      </c>
      <c r="K5382" s="233" t="s">
        <v>37</v>
      </c>
      <c r="L5382" s="235">
        <v>28.34</v>
      </c>
      <c r="M5382" s="236" t="s">
        <v>1570</v>
      </c>
    </row>
    <row r="5383" spans="1:13">
      <c r="A5383" s="106" t="str">
        <f t="shared" si="84"/>
        <v xml:space="preserve">53430 </v>
      </c>
      <c r="B5383" s="231" t="s">
        <v>8633</v>
      </c>
      <c r="C5383" s="232"/>
      <c r="D5383" s="233" t="s">
        <v>1358</v>
      </c>
      <c r="E5383" s="233"/>
      <c r="F5383" s="234" t="s">
        <v>8627</v>
      </c>
      <c r="G5383" s="235">
        <v>17.43</v>
      </c>
      <c r="H5383" s="233" t="s">
        <v>37</v>
      </c>
      <c r="I5383" s="235">
        <v>9.6300000000000008</v>
      </c>
      <c r="J5383" s="235">
        <v>2.36</v>
      </c>
      <c r="K5383" s="233" t="s">
        <v>37</v>
      </c>
      <c r="L5383" s="235">
        <v>29.42</v>
      </c>
      <c r="M5383" s="236" t="s">
        <v>1570</v>
      </c>
    </row>
    <row r="5384" spans="1:13">
      <c r="A5384" s="106" t="str">
        <f t="shared" si="84"/>
        <v xml:space="preserve">53431 </v>
      </c>
      <c r="B5384" s="231" t="s">
        <v>8634</v>
      </c>
      <c r="C5384" s="232"/>
      <c r="D5384" s="233" t="s">
        <v>1358</v>
      </c>
      <c r="E5384" s="233"/>
      <c r="F5384" s="234" t="s">
        <v>8635</v>
      </c>
      <c r="G5384" s="235">
        <v>21.18</v>
      </c>
      <c r="H5384" s="233" t="s">
        <v>37</v>
      </c>
      <c r="I5384" s="235">
        <v>11.08</v>
      </c>
      <c r="J5384" s="235">
        <v>2.5499999999999998</v>
      </c>
      <c r="K5384" s="233" t="s">
        <v>37</v>
      </c>
      <c r="L5384" s="235">
        <v>34.81</v>
      </c>
      <c r="M5384" s="236" t="s">
        <v>1570</v>
      </c>
    </row>
    <row r="5385" spans="1:13">
      <c r="A5385" s="106" t="str">
        <f t="shared" si="84"/>
        <v xml:space="preserve">53440 </v>
      </c>
      <c r="B5385" s="231" t="s">
        <v>8636</v>
      </c>
      <c r="C5385" s="232"/>
      <c r="D5385" s="233" t="s">
        <v>1358</v>
      </c>
      <c r="E5385" s="233"/>
      <c r="F5385" s="234" t="s">
        <v>8637</v>
      </c>
      <c r="G5385" s="235">
        <v>13.36</v>
      </c>
      <c r="H5385" s="233" t="s">
        <v>37</v>
      </c>
      <c r="I5385" s="235">
        <v>7.9</v>
      </c>
      <c r="J5385" s="235">
        <v>1.61</v>
      </c>
      <c r="K5385" s="233" t="s">
        <v>37</v>
      </c>
      <c r="L5385" s="235">
        <v>22.87</v>
      </c>
      <c r="M5385" s="236" t="s">
        <v>1570</v>
      </c>
    </row>
    <row r="5386" spans="1:13">
      <c r="A5386" s="106" t="str">
        <f t="shared" si="84"/>
        <v xml:space="preserve">53442 </v>
      </c>
      <c r="B5386" s="231" t="s">
        <v>8638</v>
      </c>
      <c r="C5386" s="232"/>
      <c r="D5386" s="233" t="s">
        <v>1358</v>
      </c>
      <c r="E5386" s="233"/>
      <c r="F5386" s="234" t="s">
        <v>8639</v>
      </c>
      <c r="G5386" s="235">
        <v>13.49</v>
      </c>
      <c r="H5386" s="233" t="s">
        <v>37</v>
      </c>
      <c r="I5386" s="235">
        <v>8.83</v>
      </c>
      <c r="J5386" s="235">
        <v>1.64</v>
      </c>
      <c r="K5386" s="233" t="s">
        <v>37</v>
      </c>
      <c r="L5386" s="235">
        <v>23.96</v>
      </c>
      <c r="M5386" s="236" t="s">
        <v>1570</v>
      </c>
    </row>
    <row r="5387" spans="1:13">
      <c r="A5387" s="106" t="str">
        <f t="shared" si="84"/>
        <v xml:space="preserve">53444 </v>
      </c>
      <c r="B5387" s="231" t="s">
        <v>8640</v>
      </c>
      <c r="C5387" s="232"/>
      <c r="D5387" s="233" t="s">
        <v>1358</v>
      </c>
      <c r="E5387" s="233"/>
      <c r="F5387" s="234" t="s">
        <v>8641</v>
      </c>
      <c r="G5387" s="235">
        <v>14.19</v>
      </c>
      <c r="H5387" s="233" t="s">
        <v>37</v>
      </c>
      <c r="I5387" s="235">
        <v>8.19</v>
      </c>
      <c r="J5387" s="235">
        <v>1.72</v>
      </c>
      <c r="K5387" s="233" t="s">
        <v>37</v>
      </c>
      <c r="L5387" s="235">
        <v>24.1</v>
      </c>
      <c r="M5387" s="236" t="s">
        <v>1570</v>
      </c>
    </row>
    <row r="5388" spans="1:13">
      <c r="A5388" s="106" t="str">
        <f t="shared" si="84"/>
        <v xml:space="preserve">53445 </v>
      </c>
      <c r="B5388" s="231" t="s">
        <v>8642</v>
      </c>
      <c r="C5388" s="232"/>
      <c r="D5388" s="233" t="s">
        <v>1358</v>
      </c>
      <c r="E5388" s="233"/>
      <c r="F5388" s="234" t="s">
        <v>8643</v>
      </c>
      <c r="G5388" s="235">
        <v>13</v>
      </c>
      <c r="H5388" s="233" t="s">
        <v>37</v>
      </c>
      <c r="I5388" s="235">
        <v>8.4700000000000006</v>
      </c>
      <c r="J5388" s="235">
        <v>1.57</v>
      </c>
      <c r="K5388" s="233" t="s">
        <v>37</v>
      </c>
      <c r="L5388" s="235">
        <v>23.04</v>
      </c>
      <c r="M5388" s="236" t="s">
        <v>1570</v>
      </c>
    </row>
    <row r="5389" spans="1:13">
      <c r="A5389" s="106" t="str">
        <f t="shared" si="84"/>
        <v xml:space="preserve">53446 </v>
      </c>
      <c r="B5389" s="231" t="s">
        <v>8644</v>
      </c>
      <c r="C5389" s="232"/>
      <c r="D5389" s="233" t="s">
        <v>1358</v>
      </c>
      <c r="E5389" s="233"/>
      <c r="F5389" s="234" t="s">
        <v>8645</v>
      </c>
      <c r="G5389" s="235">
        <v>11.02</v>
      </c>
      <c r="H5389" s="233" t="s">
        <v>37</v>
      </c>
      <c r="I5389" s="235">
        <v>7.23</v>
      </c>
      <c r="J5389" s="235">
        <v>1.34</v>
      </c>
      <c r="K5389" s="233" t="s">
        <v>37</v>
      </c>
      <c r="L5389" s="235">
        <v>19.59</v>
      </c>
      <c r="M5389" s="236" t="s">
        <v>1570</v>
      </c>
    </row>
    <row r="5390" spans="1:13">
      <c r="A5390" s="106" t="str">
        <f t="shared" si="84"/>
        <v xml:space="preserve">53447 </v>
      </c>
      <c r="B5390" s="231" t="s">
        <v>8646</v>
      </c>
      <c r="C5390" s="232"/>
      <c r="D5390" s="233" t="s">
        <v>1358</v>
      </c>
      <c r="E5390" s="233"/>
      <c r="F5390" s="234" t="s">
        <v>8647</v>
      </c>
      <c r="G5390" s="235">
        <v>14.28</v>
      </c>
      <c r="H5390" s="233" t="s">
        <v>37</v>
      </c>
      <c r="I5390" s="235">
        <v>8.48</v>
      </c>
      <c r="J5390" s="235">
        <v>1.73</v>
      </c>
      <c r="K5390" s="233" t="s">
        <v>37</v>
      </c>
      <c r="L5390" s="235">
        <v>24.49</v>
      </c>
      <c r="M5390" s="236" t="s">
        <v>1570</v>
      </c>
    </row>
    <row r="5391" spans="1:13">
      <c r="A5391" s="106" t="str">
        <f t="shared" si="84"/>
        <v xml:space="preserve">53448 </v>
      </c>
      <c r="B5391" s="231" t="s">
        <v>8648</v>
      </c>
      <c r="C5391" s="232"/>
      <c r="D5391" s="233" t="s">
        <v>1358</v>
      </c>
      <c r="E5391" s="233"/>
      <c r="F5391" s="234" t="s">
        <v>8649</v>
      </c>
      <c r="G5391" s="235">
        <v>23.44</v>
      </c>
      <c r="H5391" s="233" t="s">
        <v>37</v>
      </c>
      <c r="I5391" s="235">
        <v>12.28</v>
      </c>
      <c r="J5391" s="235">
        <v>2.83</v>
      </c>
      <c r="K5391" s="233" t="s">
        <v>37</v>
      </c>
      <c r="L5391" s="235">
        <v>38.549999999999997</v>
      </c>
      <c r="M5391" s="236" t="s">
        <v>1570</v>
      </c>
    </row>
    <row r="5392" spans="1:13">
      <c r="A5392" s="106" t="str">
        <f t="shared" si="84"/>
        <v xml:space="preserve">53449 </v>
      </c>
      <c r="B5392" s="231" t="s">
        <v>8650</v>
      </c>
      <c r="C5392" s="232"/>
      <c r="D5392" s="233" t="s">
        <v>1358</v>
      </c>
      <c r="E5392" s="233"/>
      <c r="F5392" s="234" t="s">
        <v>8651</v>
      </c>
      <c r="G5392" s="235">
        <v>10.56</v>
      </c>
      <c r="H5392" s="233" t="s">
        <v>37</v>
      </c>
      <c r="I5392" s="235">
        <v>6.85</v>
      </c>
      <c r="J5392" s="235">
        <v>1.28</v>
      </c>
      <c r="K5392" s="233" t="s">
        <v>37</v>
      </c>
      <c r="L5392" s="235">
        <v>18.690000000000001</v>
      </c>
      <c r="M5392" s="236" t="s">
        <v>1570</v>
      </c>
    </row>
    <row r="5393" spans="1:13">
      <c r="A5393" s="106" t="str">
        <f t="shared" si="84"/>
        <v xml:space="preserve">53450 </v>
      </c>
      <c r="B5393" s="231" t="s">
        <v>8652</v>
      </c>
      <c r="C5393" s="232"/>
      <c r="D5393" s="233" t="s">
        <v>1358</v>
      </c>
      <c r="E5393" s="233"/>
      <c r="F5393" s="234" t="s">
        <v>8653</v>
      </c>
      <c r="G5393" s="235">
        <v>6.77</v>
      </c>
      <c r="H5393" s="233" t="s">
        <v>37</v>
      </c>
      <c r="I5393" s="235">
        <v>4.95</v>
      </c>
      <c r="J5393" s="235">
        <v>0.82</v>
      </c>
      <c r="K5393" s="233" t="s">
        <v>37</v>
      </c>
      <c r="L5393" s="235">
        <v>12.54</v>
      </c>
      <c r="M5393" s="236" t="s">
        <v>1570</v>
      </c>
    </row>
    <row r="5394" spans="1:13">
      <c r="A5394" s="106" t="str">
        <f t="shared" si="84"/>
        <v xml:space="preserve">53451 </v>
      </c>
      <c r="B5394" s="231" t="s">
        <v>18473</v>
      </c>
      <c r="C5394" s="232"/>
      <c r="D5394" s="233" t="s">
        <v>664</v>
      </c>
      <c r="E5394" s="233"/>
      <c r="F5394" s="234" t="s">
        <v>1423</v>
      </c>
      <c r="G5394" s="235">
        <v>0</v>
      </c>
      <c r="H5394" s="235">
        <v>0</v>
      </c>
      <c r="I5394" s="235">
        <v>0</v>
      </c>
      <c r="J5394" s="235">
        <v>0</v>
      </c>
      <c r="K5394" s="235">
        <v>0</v>
      </c>
      <c r="L5394" s="235">
        <v>0</v>
      </c>
      <c r="M5394" s="236" t="s">
        <v>1474</v>
      </c>
    </row>
    <row r="5395" spans="1:13">
      <c r="A5395" s="106" t="str">
        <f t="shared" si="84"/>
        <v xml:space="preserve">53452 </v>
      </c>
      <c r="B5395" s="231" t="s">
        <v>18472</v>
      </c>
      <c r="C5395" s="232"/>
      <c r="D5395" s="233" t="s">
        <v>664</v>
      </c>
      <c r="E5395" s="233"/>
      <c r="F5395" s="234" t="s">
        <v>1424</v>
      </c>
      <c r="G5395" s="235">
        <v>0</v>
      </c>
      <c r="H5395" s="235">
        <v>0</v>
      </c>
      <c r="I5395" s="235">
        <v>0</v>
      </c>
      <c r="J5395" s="235">
        <v>0</v>
      </c>
      <c r="K5395" s="235">
        <v>0</v>
      </c>
      <c r="L5395" s="235">
        <v>0</v>
      </c>
      <c r="M5395" s="236" t="s">
        <v>1474</v>
      </c>
    </row>
    <row r="5396" spans="1:13">
      <c r="A5396" s="106" t="str">
        <f t="shared" si="84"/>
        <v xml:space="preserve">53453 </v>
      </c>
      <c r="B5396" s="231" t="s">
        <v>18471</v>
      </c>
      <c r="C5396" s="232"/>
      <c r="D5396" s="233" t="s">
        <v>664</v>
      </c>
      <c r="E5396" s="233"/>
      <c r="F5396" s="234" t="s">
        <v>1425</v>
      </c>
      <c r="G5396" s="235">
        <v>0</v>
      </c>
      <c r="H5396" s="235">
        <v>0</v>
      </c>
      <c r="I5396" s="235">
        <v>0</v>
      </c>
      <c r="J5396" s="235">
        <v>0</v>
      </c>
      <c r="K5396" s="235">
        <v>0</v>
      </c>
      <c r="L5396" s="235">
        <v>0</v>
      </c>
      <c r="M5396" s="236" t="s">
        <v>1324</v>
      </c>
    </row>
    <row r="5397" spans="1:13">
      <c r="A5397" s="106" t="str">
        <f t="shared" si="84"/>
        <v xml:space="preserve">53454 </v>
      </c>
      <c r="B5397" s="231" t="s">
        <v>18470</v>
      </c>
      <c r="C5397" s="232"/>
      <c r="D5397" s="233" t="s">
        <v>664</v>
      </c>
      <c r="E5397" s="233"/>
      <c r="F5397" s="234" t="s">
        <v>1426</v>
      </c>
      <c r="G5397" s="235">
        <v>0</v>
      </c>
      <c r="H5397" s="235">
        <v>0</v>
      </c>
      <c r="I5397" s="235">
        <v>0</v>
      </c>
      <c r="J5397" s="235">
        <v>0</v>
      </c>
      <c r="K5397" s="235">
        <v>0</v>
      </c>
      <c r="L5397" s="235">
        <v>0</v>
      </c>
      <c r="M5397" s="236" t="s">
        <v>1324</v>
      </c>
    </row>
    <row r="5398" spans="1:13">
      <c r="A5398" s="106" t="str">
        <f t="shared" si="84"/>
        <v xml:space="preserve">53460 </v>
      </c>
      <c r="B5398" s="231" t="s">
        <v>8654</v>
      </c>
      <c r="C5398" s="232"/>
      <c r="D5398" s="233" t="s">
        <v>1358</v>
      </c>
      <c r="E5398" s="233"/>
      <c r="F5398" s="234" t="s">
        <v>8653</v>
      </c>
      <c r="G5398" s="235">
        <v>7.75</v>
      </c>
      <c r="H5398" s="233" t="s">
        <v>37</v>
      </c>
      <c r="I5398" s="235">
        <v>5.31</v>
      </c>
      <c r="J5398" s="235">
        <v>0.92</v>
      </c>
      <c r="K5398" s="233" t="s">
        <v>37</v>
      </c>
      <c r="L5398" s="235">
        <v>13.98</v>
      </c>
      <c r="M5398" s="236" t="s">
        <v>1570</v>
      </c>
    </row>
    <row r="5399" spans="1:13">
      <c r="A5399" s="106" t="str">
        <f t="shared" si="84"/>
        <v xml:space="preserve">53500 </v>
      </c>
      <c r="B5399" s="231" t="s">
        <v>8655</v>
      </c>
      <c r="C5399" s="232"/>
      <c r="D5399" s="233" t="s">
        <v>1358</v>
      </c>
      <c r="E5399" s="233"/>
      <c r="F5399" s="234" t="s">
        <v>8656</v>
      </c>
      <c r="G5399" s="235">
        <v>13</v>
      </c>
      <c r="H5399" s="233" t="s">
        <v>37</v>
      </c>
      <c r="I5399" s="235">
        <v>7.78</v>
      </c>
      <c r="J5399" s="235">
        <v>1.88</v>
      </c>
      <c r="K5399" s="233" t="s">
        <v>37</v>
      </c>
      <c r="L5399" s="235">
        <v>22.66</v>
      </c>
      <c r="M5399" s="236" t="s">
        <v>1570</v>
      </c>
    </row>
    <row r="5400" spans="1:13">
      <c r="A5400" s="106" t="str">
        <f t="shared" si="84"/>
        <v xml:space="preserve">53502 </v>
      </c>
      <c r="B5400" s="231" t="s">
        <v>8657</v>
      </c>
      <c r="C5400" s="232"/>
      <c r="D5400" s="233" t="s">
        <v>1358</v>
      </c>
      <c r="E5400" s="233"/>
      <c r="F5400" s="234" t="s">
        <v>8658</v>
      </c>
      <c r="G5400" s="235">
        <v>8.26</v>
      </c>
      <c r="H5400" s="233" t="s">
        <v>37</v>
      </c>
      <c r="I5400" s="235">
        <v>5.6</v>
      </c>
      <c r="J5400" s="235">
        <v>1</v>
      </c>
      <c r="K5400" s="233" t="s">
        <v>37</v>
      </c>
      <c r="L5400" s="235">
        <v>14.86</v>
      </c>
      <c r="M5400" s="236" t="s">
        <v>1570</v>
      </c>
    </row>
    <row r="5401" spans="1:13">
      <c r="A5401" s="106" t="str">
        <f t="shared" si="84"/>
        <v xml:space="preserve">53505 </v>
      </c>
      <c r="B5401" s="231" t="s">
        <v>8659</v>
      </c>
      <c r="C5401" s="232"/>
      <c r="D5401" s="233" t="s">
        <v>1358</v>
      </c>
      <c r="E5401" s="233"/>
      <c r="F5401" s="234" t="s">
        <v>8658</v>
      </c>
      <c r="G5401" s="235">
        <v>8.26</v>
      </c>
      <c r="H5401" s="233" t="s">
        <v>37</v>
      </c>
      <c r="I5401" s="235">
        <v>5.59</v>
      </c>
      <c r="J5401" s="235">
        <v>1</v>
      </c>
      <c r="K5401" s="233" t="s">
        <v>37</v>
      </c>
      <c r="L5401" s="235">
        <v>14.85</v>
      </c>
      <c r="M5401" s="236" t="s">
        <v>1570</v>
      </c>
    </row>
    <row r="5402" spans="1:13">
      <c r="A5402" s="106" t="str">
        <f t="shared" si="84"/>
        <v xml:space="preserve">53510 </v>
      </c>
      <c r="B5402" s="231" t="s">
        <v>8660</v>
      </c>
      <c r="C5402" s="232"/>
      <c r="D5402" s="233" t="s">
        <v>1358</v>
      </c>
      <c r="E5402" s="233"/>
      <c r="F5402" s="234" t="s">
        <v>8658</v>
      </c>
      <c r="G5402" s="235">
        <v>10.96</v>
      </c>
      <c r="H5402" s="233" t="s">
        <v>37</v>
      </c>
      <c r="I5402" s="235">
        <v>6.99</v>
      </c>
      <c r="J5402" s="235">
        <v>1.34</v>
      </c>
      <c r="K5402" s="233" t="s">
        <v>37</v>
      </c>
      <c r="L5402" s="235">
        <v>19.29</v>
      </c>
      <c r="M5402" s="236" t="s">
        <v>1570</v>
      </c>
    </row>
    <row r="5403" spans="1:13">
      <c r="A5403" s="106" t="str">
        <f t="shared" si="84"/>
        <v xml:space="preserve">53515 </v>
      </c>
      <c r="B5403" s="231" t="s">
        <v>8661</v>
      </c>
      <c r="C5403" s="232"/>
      <c r="D5403" s="233" t="s">
        <v>1358</v>
      </c>
      <c r="E5403" s="233"/>
      <c r="F5403" s="234" t="s">
        <v>8658</v>
      </c>
      <c r="G5403" s="235">
        <v>14.22</v>
      </c>
      <c r="H5403" s="233" t="s">
        <v>37</v>
      </c>
      <c r="I5403" s="235">
        <v>8.2100000000000009</v>
      </c>
      <c r="J5403" s="235">
        <v>1.73</v>
      </c>
      <c r="K5403" s="233" t="s">
        <v>37</v>
      </c>
      <c r="L5403" s="235">
        <v>24.16</v>
      </c>
      <c r="M5403" s="236" t="s">
        <v>1570</v>
      </c>
    </row>
    <row r="5404" spans="1:13">
      <c r="A5404" s="106" t="str">
        <f t="shared" si="84"/>
        <v xml:space="preserve">53520 </v>
      </c>
      <c r="B5404" s="231" t="s">
        <v>8662</v>
      </c>
      <c r="C5404" s="232"/>
      <c r="D5404" s="233" t="s">
        <v>1358</v>
      </c>
      <c r="E5404" s="233"/>
      <c r="F5404" s="234" t="s">
        <v>8621</v>
      </c>
      <c r="G5404" s="235">
        <v>9.48</v>
      </c>
      <c r="H5404" s="233" t="s">
        <v>37</v>
      </c>
      <c r="I5404" s="235">
        <v>6.44</v>
      </c>
      <c r="J5404" s="235">
        <v>1.1499999999999999</v>
      </c>
      <c r="K5404" s="233" t="s">
        <v>37</v>
      </c>
      <c r="L5404" s="235">
        <v>17.07</v>
      </c>
      <c r="M5404" s="236" t="s">
        <v>1570</v>
      </c>
    </row>
    <row r="5405" spans="1:13">
      <c r="A5405" s="106" t="str">
        <f t="shared" si="84"/>
        <v xml:space="preserve">53600 </v>
      </c>
      <c r="B5405" s="231" t="s">
        <v>8663</v>
      </c>
      <c r="C5405" s="232"/>
      <c r="D5405" s="233" t="s">
        <v>1358</v>
      </c>
      <c r="E5405" s="233"/>
      <c r="F5405" s="234" t="s">
        <v>8664</v>
      </c>
      <c r="G5405" s="235">
        <v>1.21</v>
      </c>
      <c r="H5405" s="235">
        <v>1.33</v>
      </c>
      <c r="I5405" s="235">
        <v>0.55000000000000004</v>
      </c>
      <c r="J5405" s="235">
        <v>0.16</v>
      </c>
      <c r="K5405" s="235">
        <v>2.7</v>
      </c>
      <c r="L5405" s="235">
        <v>1.92</v>
      </c>
      <c r="M5405" s="236" t="s">
        <v>1324</v>
      </c>
    </row>
    <row r="5406" spans="1:13">
      <c r="A5406" s="106" t="str">
        <f t="shared" si="84"/>
        <v xml:space="preserve">53601 </v>
      </c>
      <c r="B5406" s="231" t="s">
        <v>8665</v>
      </c>
      <c r="C5406" s="232"/>
      <c r="D5406" s="233" t="s">
        <v>1358</v>
      </c>
      <c r="E5406" s="233"/>
      <c r="F5406" s="234" t="s">
        <v>8664</v>
      </c>
      <c r="G5406" s="235">
        <v>0.98</v>
      </c>
      <c r="H5406" s="235">
        <v>1.52</v>
      </c>
      <c r="I5406" s="235">
        <v>0.51</v>
      </c>
      <c r="J5406" s="235">
        <v>0.13</v>
      </c>
      <c r="K5406" s="235">
        <v>2.63</v>
      </c>
      <c r="L5406" s="235">
        <v>1.62</v>
      </c>
      <c r="M5406" s="236" t="s">
        <v>1324</v>
      </c>
    </row>
    <row r="5407" spans="1:13">
      <c r="A5407" s="106" t="str">
        <f t="shared" si="84"/>
        <v xml:space="preserve">53605 </v>
      </c>
      <c r="B5407" s="231" t="s">
        <v>8666</v>
      </c>
      <c r="C5407" s="232"/>
      <c r="D5407" s="233" t="s">
        <v>1358</v>
      </c>
      <c r="E5407" s="233"/>
      <c r="F5407" s="234" t="s">
        <v>8664</v>
      </c>
      <c r="G5407" s="235">
        <v>1.28</v>
      </c>
      <c r="H5407" s="233" t="s">
        <v>37</v>
      </c>
      <c r="I5407" s="235">
        <v>0.48</v>
      </c>
      <c r="J5407" s="235">
        <v>0.16</v>
      </c>
      <c r="K5407" s="233" t="s">
        <v>37</v>
      </c>
      <c r="L5407" s="235">
        <v>1.92</v>
      </c>
      <c r="M5407" s="236" t="s">
        <v>1324</v>
      </c>
    </row>
    <row r="5408" spans="1:13">
      <c r="A5408" s="106" t="str">
        <f t="shared" si="84"/>
        <v xml:space="preserve">53620 </v>
      </c>
      <c r="B5408" s="231" t="s">
        <v>8667</v>
      </c>
      <c r="C5408" s="232"/>
      <c r="D5408" s="233" t="s">
        <v>1358</v>
      </c>
      <c r="E5408" s="233"/>
      <c r="F5408" s="234" t="s">
        <v>8664</v>
      </c>
      <c r="G5408" s="235">
        <v>1.62</v>
      </c>
      <c r="H5408" s="235">
        <v>3.27</v>
      </c>
      <c r="I5408" s="235">
        <v>0.8</v>
      </c>
      <c r="J5408" s="235">
        <v>0.2</v>
      </c>
      <c r="K5408" s="235">
        <v>5.09</v>
      </c>
      <c r="L5408" s="235">
        <v>2.62</v>
      </c>
      <c r="M5408" s="236" t="s">
        <v>1324</v>
      </c>
    </row>
    <row r="5409" spans="1:13">
      <c r="A5409" s="106" t="str">
        <f t="shared" si="84"/>
        <v xml:space="preserve">53621 </v>
      </c>
      <c r="B5409" s="231" t="s">
        <v>8668</v>
      </c>
      <c r="C5409" s="232"/>
      <c r="D5409" s="233" t="s">
        <v>1358</v>
      </c>
      <c r="E5409" s="233"/>
      <c r="F5409" s="234" t="s">
        <v>8664</v>
      </c>
      <c r="G5409" s="235">
        <v>1.35</v>
      </c>
      <c r="H5409" s="235">
        <v>3.36</v>
      </c>
      <c r="I5409" s="235">
        <v>0.65</v>
      </c>
      <c r="J5409" s="235">
        <v>0.16</v>
      </c>
      <c r="K5409" s="235">
        <v>4.87</v>
      </c>
      <c r="L5409" s="235">
        <v>2.16</v>
      </c>
      <c r="M5409" s="236" t="s">
        <v>1324</v>
      </c>
    </row>
    <row r="5410" spans="1:13">
      <c r="A5410" s="106" t="str">
        <f t="shared" si="84"/>
        <v xml:space="preserve">53660 </v>
      </c>
      <c r="B5410" s="231" t="s">
        <v>8669</v>
      </c>
      <c r="C5410" s="232"/>
      <c r="D5410" s="233" t="s">
        <v>1358</v>
      </c>
      <c r="E5410" s="233"/>
      <c r="F5410" s="234" t="s">
        <v>8670</v>
      </c>
      <c r="G5410" s="235">
        <v>0.71</v>
      </c>
      <c r="H5410" s="235">
        <v>1.52</v>
      </c>
      <c r="I5410" s="235">
        <v>0.46</v>
      </c>
      <c r="J5410" s="235">
        <v>0.08</v>
      </c>
      <c r="K5410" s="235">
        <v>2.31</v>
      </c>
      <c r="L5410" s="235">
        <v>1.25</v>
      </c>
      <c r="M5410" s="236" t="s">
        <v>1324</v>
      </c>
    </row>
    <row r="5411" spans="1:13">
      <c r="A5411" s="106" t="str">
        <f t="shared" si="84"/>
        <v xml:space="preserve">53661 </v>
      </c>
      <c r="B5411" s="231" t="s">
        <v>8671</v>
      </c>
      <c r="C5411" s="232"/>
      <c r="D5411" s="233" t="s">
        <v>1358</v>
      </c>
      <c r="E5411" s="233"/>
      <c r="F5411" s="234" t="s">
        <v>8670</v>
      </c>
      <c r="G5411" s="235">
        <v>0.72</v>
      </c>
      <c r="H5411" s="235">
        <v>1.47</v>
      </c>
      <c r="I5411" s="235">
        <v>0.41</v>
      </c>
      <c r="J5411" s="235">
        <v>0.08</v>
      </c>
      <c r="K5411" s="235">
        <v>2.27</v>
      </c>
      <c r="L5411" s="235">
        <v>1.21</v>
      </c>
      <c r="M5411" s="236" t="s">
        <v>1324</v>
      </c>
    </row>
    <row r="5412" spans="1:13">
      <c r="A5412" s="106" t="str">
        <f t="shared" si="84"/>
        <v xml:space="preserve">53665 </v>
      </c>
      <c r="B5412" s="231" t="s">
        <v>8672</v>
      </c>
      <c r="C5412" s="232"/>
      <c r="D5412" s="233" t="s">
        <v>1358</v>
      </c>
      <c r="E5412" s="233"/>
      <c r="F5412" s="234" t="s">
        <v>8670</v>
      </c>
      <c r="G5412" s="235">
        <v>0.76</v>
      </c>
      <c r="H5412" s="233" t="s">
        <v>37</v>
      </c>
      <c r="I5412" s="235">
        <v>0.28000000000000003</v>
      </c>
      <c r="J5412" s="235">
        <v>0.08</v>
      </c>
      <c r="K5412" s="233" t="s">
        <v>37</v>
      </c>
      <c r="L5412" s="235">
        <v>1.1200000000000001</v>
      </c>
      <c r="M5412" s="236" t="s">
        <v>1324</v>
      </c>
    </row>
    <row r="5413" spans="1:13">
      <c r="A5413" s="106" t="str">
        <f t="shared" si="84"/>
        <v xml:space="preserve">53850 </v>
      </c>
      <c r="B5413" s="231" t="s">
        <v>8673</v>
      </c>
      <c r="C5413" s="232"/>
      <c r="D5413" s="233" t="s">
        <v>1358</v>
      </c>
      <c r="E5413" s="233"/>
      <c r="F5413" s="234" t="s">
        <v>8674</v>
      </c>
      <c r="G5413" s="235">
        <v>5.42</v>
      </c>
      <c r="H5413" s="235">
        <v>35.4</v>
      </c>
      <c r="I5413" s="235">
        <v>4.87</v>
      </c>
      <c r="J5413" s="235">
        <v>0.65</v>
      </c>
      <c r="K5413" s="235">
        <v>41.47</v>
      </c>
      <c r="L5413" s="235">
        <v>10.94</v>
      </c>
      <c r="M5413" s="236" t="s">
        <v>1570</v>
      </c>
    </row>
    <row r="5414" spans="1:13">
      <c r="A5414" s="106" t="str">
        <f t="shared" si="84"/>
        <v xml:space="preserve">53852 </v>
      </c>
      <c r="B5414" s="231" t="s">
        <v>8675</v>
      </c>
      <c r="C5414" s="232"/>
      <c r="D5414" s="233" t="s">
        <v>1358</v>
      </c>
      <c r="E5414" s="233"/>
      <c r="F5414" s="234" t="s">
        <v>8676</v>
      </c>
      <c r="G5414" s="235">
        <v>5.93</v>
      </c>
      <c r="H5414" s="235">
        <v>34.130000000000003</v>
      </c>
      <c r="I5414" s="235">
        <v>5.0599999999999996</v>
      </c>
      <c r="J5414" s="235">
        <v>0.71</v>
      </c>
      <c r="K5414" s="235">
        <v>40.770000000000003</v>
      </c>
      <c r="L5414" s="235">
        <v>11.7</v>
      </c>
      <c r="M5414" s="236" t="s">
        <v>1570</v>
      </c>
    </row>
    <row r="5415" spans="1:13">
      <c r="A5415" s="106" t="str">
        <f t="shared" si="84"/>
        <v xml:space="preserve">53854 </v>
      </c>
      <c r="B5415" s="231" t="s">
        <v>8677</v>
      </c>
      <c r="C5415" s="232"/>
      <c r="D5415" s="233" t="s">
        <v>1358</v>
      </c>
      <c r="E5415" s="233"/>
      <c r="F5415" s="234" t="s">
        <v>8678</v>
      </c>
      <c r="G5415" s="235">
        <v>5.93</v>
      </c>
      <c r="H5415" s="235">
        <v>42.38</v>
      </c>
      <c r="I5415" s="235">
        <v>5.0599999999999996</v>
      </c>
      <c r="J5415" s="235">
        <v>0.71</v>
      </c>
      <c r="K5415" s="235">
        <v>49.02</v>
      </c>
      <c r="L5415" s="235">
        <v>11.7</v>
      </c>
      <c r="M5415" s="236" t="s">
        <v>1570</v>
      </c>
    </row>
    <row r="5416" spans="1:13">
      <c r="A5416" s="106" t="str">
        <f t="shared" si="84"/>
        <v xml:space="preserve">53855 </v>
      </c>
      <c r="B5416" s="231" t="s">
        <v>8679</v>
      </c>
      <c r="C5416" s="232"/>
      <c r="D5416" s="233" t="s">
        <v>1358</v>
      </c>
      <c r="E5416" s="233"/>
      <c r="F5416" s="234" t="s">
        <v>8680</v>
      </c>
      <c r="G5416" s="235">
        <v>1.64</v>
      </c>
      <c r="H5416" s="235">
        <v>17.09</v>
      </c>
      <c r="I5416" s="235">
        <v>0.61</v>
      </c>
      <c r="J5416" s="235">
        <v>0.2</v>
      </c>
      <c r="K5416" s="235">
        <v>18.93</v>
      </c>
      <c r="L5416" s="235">
        <v>2.4500000000000002</v>
      </c>
      <c r="M5416" s="236" t="s">
        <v>1324</v>
      </c>
    </row>
    <row r="5417" spans="1:13">
      <c r="A5417" s="106" t="str">
        <f t="shared" si="84"/>
        <v xml:space="preserve">53860 </v>
      </c>
      <c r="B5417" s="231" t="s">
        <v>8681</v>
      </c>
      <c r="C5417" s="232"/>
      <c r="D5417" s="233" t="s">
        <v>1358</v>
      </c>
      <c r="E5417" s="233"/>
      <c r="F5417" s="234" t="s">
        <v>8682</v>
      </c>
      <c r="G5417" s="235">
        <v>3.97</v>
      </c>
      <c r="H5417" s="235">
        <v>64.709999999999994</v>
      </c>
      <c r="I5417" s="235">
        <v>2.34</v>
      </c>
      <c r="J5417" s="235">
        <v>0.5</v>
      </c>
      <c r="K5417" s="235">
        <v>69.180000000000007</v>
      </c>
      <c r="L5417" s="235">
        <v>6.81</v>
      </c>
      <c r="M5417" s="236" t="s">
        <v>1570</v>
      </c>
    </row>
    <row r="5418" spans="1:13">
      <c r="A5418" s="106" t="str">
        <f t="shared" si="84"/>
        <v xml:space="preserve">53899 </v>
      </c>
      <c r="B5418" s="231" t="s">
        <v>8683</v>
      </c>
      <c r="C5418" s="232"/>
      <c r="D5418" s="233" t="s">
        <v>664</v>
      </c>
      <c r="E5418" s="233"/>
      <c r="F5418" s="234" t="s">
        <v>19088</v>
      </c>
      <c r="G5418" s="235">
        <v>0</v>
      </c>
      <c r="H5418" s="235">
        <v>0</v>
      </c>
      <c r="I5418" s="235">
        <v>0</v>
      </c>
      <c r="J5418" s="235">
        <v>0</v>
      </c>
      <c r="K5418" s="235">
        <v>0</v>
      </c>
      <c r="L5418" s="235">
        <v>0</v>
      </c>
      <c r="M5418" s="236" t="s">
        <v>991</v>
      </c>
    </row>
    <row r="5419" spans="1:13">
      <c r="A5419" s="106" t="str">
        <f t="shared" si="84"/>
        <v xml:space="preserve">54000 </v>
      </c>
      <c r="B5419" s="231" t="s">
        <v>8684</v>
      </c>
      <c r="C5419" s="232"/>
      <c r="D5419" s="233" t="s">
        <v>1358</v>
      </c>
      <c r="E5419" s="233"/>
      <c r="F5419" s="234" t="s">
        <v>8685</v>
      </c>
      <c r="G5419" s="235">
        <v>1.59</v>
      </c>
      <c r="H5419" s="235">
        <v>3.21</v>
      </c>
      <c r="I5419" s="235">
        <v>1.65</v>
      </c>
      <c r="J5419" s="235">
        <v>0.2</v>
      </c>
      <c r="K5419" s="235">
        <v>5</v>
      </c>
      <c r="L5419" s="235">
        <v>3.44</v>
      </c>
      <c r="M5419" s="236" t="s">
        <v>1474</v>
      </c>
    </row>
    <row r="5420" spans="1:13">
      <c r="A5420" s="106" t="str">
        <f t="shared" si="84"/>
        <v xml:space="preserve">54001 </v>
      </c>
      <c r="B5420" s="231" t="s">
        <v>8686</v>
      </c>
      <c r="C5420" s="232"/>
      <c r="D5420" s="233" t="s">
        <v>1358</v>
      </c>
      <c r="E5420" s="233"/>
      <c r="F5420" s="234" t="s">
        <v>8685</v>
      </c>
      <c r="G5420" s="235">
        <v>2.2400000000000002</v>
      </c>
      <c r="H5420" s="235">
        <v>3.56</v>
      </c>
      <c r="I5420" s="235">
        <v>1.81</v>
      </c>
      <c r="J5420" s="235">
        <v>0.28000000000000003</v>
      </c>
      <c r="K5420" s="235">
        <v>6.08</v>
      </c>
      <c r="L5420" s="235">
        <v>4.33</v>
      </c>
      <c r="M5420" s="236" t="s">
        <v>1474</v>
      </c>
    </row>
    <row r="5421" spans="1:13">
      <c r="A5421" s="106" t="str">
        <f t="shared" si="84"/>
        <v xml:space="preserve">54015 </v>
      </c>
      <c r="B5421" s="231" t="s">
        <v>8687</v>
      </c>
      <c r="C5421" s="232"/>
      <c r="D5421" s="233" t="s">
        <v>1358</v>
      </c>
      <c r="E5421" s="233"/>
      <c r="F5421" s="234" t="s">
        <v>8688</v>
      </c>
      <c r="G5421" s="235">
        <v>5.36</v>
      </c>
      <c r="H5421" s="233" t="s">
        <v>37</v>
      </c>
      <c r="I5421" s="235">
        <v>3.25</v>
      </c>
      <c r="J5421" s="235">
        <v>0.64</v>
      </c>
      <c r="K5421" s="233" t="s">
        <v>37</v>
      </c>
      <c r="L5421" s="235">
        <v>9.25</v>
      </c>
      <c r="M5421" s="236" t="s">
        <v>1474</v>
      </c>
    </row>
    <row r="5422" spans="1:13">
      <c r="A5422" s="106" t="str">
        <f t="shared" si="84"/>
        <v xml:space="preserve">54050 </v>
      </c>
      <c r="B5422" s="231" t="s">
        <v>8689</v>
      </c>
      <c r="C5422" s="232"/>
      <c r="D5422" s="233" t="s">
        <v>1358</v>
      </c>
      <c r="E5422" s="233"/>
      <c r="F5422" s="234" t="s">
        <v>8690</v>
      </c>
      <c r="G5422" s="235">
        <v>1.29</v>
      </c>
      <c r="H5422" s="235">
        <v>2.96</v>
      </c>
      <c r="I5422" s="235">
        <v>1.84</v>
      </c>
      <c r="J5422" s="235">
        <v>0.16</v>
      </c>
      <c r="K5422" s="235">
        <v>4.41</v>
      </c>
      <c r="L5422" s="235">
        <v>3.29</v>
      </c>
      <c r="M5422" s="236" t="s">
        <v>1474</v>
      </c>
    </row>
    <row r="5423" spans="1:13">
      <c r="A5423" s="106" t="str">
        <f t="shared" si="84"/>
        <v xml:space="preserve">54055 </v>
      </c>
      <c r="B5423" s="231" t="s">
        <v>8691</v>
      </c>
      <c r="C5423" s="232"/>
      <c r="D5423" s="233" t="s">
        <v>1358</v>
      </c>
      <c r="E5423" s="233"/>
      <c r="F5423" s="234" t="s">
        <v>8690</v>
      </c>
      <c r="G5423" s="235">
        <v>1.25</v>
      </c>
      <c r="H5423" s="235">
        <v>2.85</v>
      </c>
      <c r="I5423" s="235">
        <v>1.58</v>
      </c>
      <c r="J5423" s="235">
        <v>0.15</v>
      </c>
      <c r="K5423" s="235">
        <v>4.25</v>
      </c>
      <c r="L5423" s="235">
        <v>2.98</v>
      </c>
      <c r="M5423" s="236" t="s">
        <v>1474</v>
      </c>
    </row>
    <row r="5424" spans="1:13">
      <c r="A5424" s="106" t="str">
        <f t="shared" si="84"/>
        <v xml:space="preserve">54056 </v>
      </c>
      <c r="B5424" s="231" t="s">
        <v>8692</v>
      </c>
      <c r="C5424" s="232"/>
      <c r="D5424" s="233" t="s">
        <v>1358</v>
      </c>
      <c r="E5424" s="233"/>
      <c r="F5424" s="234" t="s">
        <v>8693</v>
      </c>
      <c r="G5424" s="235">
        <v>1.29</v>
      </c>
      <c r="H5424" s="235">
        <v>2.99</v>
      </c>
      <c r="I5424" s="235">
        <v>2.0099999999999998</v>
      </c>
      <c r="J5424" s="235">
        <v>0.15</v>
      </c>
      <c r="K5424" s="235">
        <v>4.43</v>
      </c>
      <c r="L5424" s="235">
        <v>3.45</v>
      </c>
      <c r="M5424" s="236" t="s">
        <v>1474</v>
      </c>
    </row>
    <row r="5425" spans="1:13">
      <c r="A5425" s="106" t="str">
        <f t="shared" si="84"/>
        <v xml:space="preserve">54057 </v>
      </c>
      <c r="B5425" s="231" t="s">
        <v>8694</v>
      </c>
      <c r="C5425" s="232"/>
      <c r="D5425" s="233" t="s">
        <v>1358</v>
      </c>
      <c r="E5425" s="233"/>
      <c r="F5425" s="234" t="s">
        <v>8695</v>
      </c>
      <c r="G5425" s="235">
        <v>1.29</v>
      </c>
      <c r="H5425" s="235">
        <v>2.92</v>
      </c>
      <c r="I5425" s="235">
        <v>1.58</v>
      </c>
      <c r="J5425" s="235">
        <v>0.16</v>
      </c>
      <c r="K5425" s="235">
        <v>4.37</v>
      </c>
      <c r="L5425" s="235">
        <v>3.03</v>
      </c>
      <c r="M5425" s="236" t="s">
        <v>1474</v>
      </c>
    </row>
    <row r="5426" spans="1:13">
      <c r="A5426" s="106" t="str">
        <f t="shared" si="84"/>
        <v xml:space="preserve">54060 </v>
      </c>
      <c r="B5426" s="231" t="s">
        <v>8696</v>
      </c>
      <c r="C5426" s="232"/>
      <c r="D5426" s="233" t="s">
        <v>1358</v>
      </c>
      <c r="E5426" s="233"/>
      <c r="F5426" s="234" t="s">
        <v>8697</v>
      </c>
      <c r="G5426" s="235">
        <v>1.98</v>
      </c>
      <c r="H5426" s="235">
        <v>3.76</v>
      </c>
      <c r="I5426" s="235">
        <v>1.84</v>
      </c>
      <c r="J5426" s="235">
        <v>0.24</v>
      </c>
      <c r="K5426" s="235">
        <v>5.98</v>
      </c>
      <c r="L5426" s="235">
        <v>4.0599999999999996</v>
      </c>
      <c r="M5426" s="236" t="s">
        <v>1474</v>
      </c>
    </row>
    <row r="5427" spans="1:13">
      <c r="A5427" s="106" t="str">
        <f t="shared" si="84"/>
        <v xml:space="preserve">54065 </v>
      </c>
      <c r="B5427" s="231" t="s">
        <v>8698</v>
      </c>
      <c r="C5427" s="232"/>
      <c r="D5427" s="233" t="s">
        <v>1358</v>
      </c>
      <c r="E5427" s="233"/>
      <c r="F5427" s="234" t="s">
        <v>8690</v>
      </c>
      <c r="G5427" s="235">
        <v>2.4700000000000002</v>
      </c>
      <c r="H5427" s="235">
        <v>4.07</v>
      </c>
      <c r="I5427" s="235">
        <v>2.5499999999999998</v>
      </c>
      <c r="J5427" s="235">
        <v>0.27</v>
      </c>
      <c r="K5427" s="235">
        <v>6.81</v>
      </c>
      <c r="L5427" s="235">
        <v>5.29</v>
      </c>
      <c r="M5427" s="236" t="s">
        <v>1474</v>
      </c>
    </row>
    <row r="5428" spans="1:13">
      <c r="A5428" s="106" t="str">
        <f t="shared" si="84"/>
        <v xml:space="preserve">54100 </v>
      </c>
      <c r="B5428" s="231" t="s">
        <v>8699</v>
      </c>
      <c r="C5428" s="232"/>
      <c r="D5428" s="233" t="s">
        <v>1358</v>
      </c>
      <c r="E5428" s="233"/>
      <c r="F5428" s="234" t="s">
        <v>8700</v>
      </c>
      <c r="G5428" s="235">
        <v>1.9</v>
      </c>
      <c r="H5428" s="235">
        <v>3.99</v>
      </c>
      <c r="I5428" s="235">
        <v>1.58</v>
      </c>
      <c r="J5428" s="235">
        <v>0.21</v>
      </c>
      <c r="K5428" s="235">
        <v>6.1</v>
      </c>
      <c r="L5428" s="235">
        <v>3.69</v>
      </c>
      <c r="M5428" s="236" t="s">
        <v>1324</v>
      </c>
    </row>
    <row r="5429" spans="1:13">
      <c r="A5429" s="106" t="str">
        <f t="shared" si="84"/>
        <v xml:space="preserve">54105 </v>
      </c>
      <c r="B5429" s="231" t="s">
        <v>8701</v>
      </c>
      <c r="C5429" s="232"/>
      <c r="D5429" s="233" t="s">
        <v>1358</v>
      </c>
      <c r="E5429" s="233"/>
      <c r="F5429" s="234" t="s">
        <v>8700</v>
      </c>
      <c r="G5429" s="235">
        <v>3.54</v>
      </c>
      <c r="H5429" s="235">
        <v>4.4400000000000004</v>
      </c>
      <c r="I5429" s="235">
        <v>2.5099999999999998</v>
      </c>
      <c r="J5429" s="235">
        <v>0.44</v>
      </c>
      <c r="K5429" s="235">
        <v>8.42</v>
      </c>
      <c r="L5429" s="235">
        <v>6.49</v>
      </c>
      <c r="M5429" s="236" t="s">
        <v>1474</v>
      </c>
    </row>
    <row r="5430" spans="1:13">
      <c r="A5430" s="106" t="str">
        <f t="shared" si="84"/>
        <v xml:space="preserve">54110 </v>
      </c>
      <c r="B5430" s="231" t="s">
        <v>8702</v>
      </c>
      <c r="C5430" s="232"/>
      <c r="D5430" s="233" t="s">
        <v>1358</v>
      </c>
      <c r="E5430" s="233"/>
      <c r="F5430" s="234" t="s">
        <v>8703</v>
      </c>
      <c r="G5430" s="235">
        <v>10.92</v>
      </c>
      <c r="H5430" s="233" t="s">
        <v>37</v>
      </c>
      <c r="I5430" s="235">
        <v>6.78</v>
      </c>
      <c r="J5430" s="235">
        <v>1.31</v>
      </c>
      <c r="K5430" s="233" t="s">
        <v>37</v>
      </c>
      <c r="L5430" s="235">
        <v>19.010000000000002</v>
      </c>
      <c r="M5430" s="236" t="s">
        <v>1570</v>
      </c>
    </row>
    <row r="5431" spans="1:13">
      <c r="A5431" s="106" t="str">
        <f t="shared" si="84"/>
        <v xml:space="preserve">54111 </v>
      </c>
      <c r="B5431" s="231" t="s">
        <v>8704</v>
      </c>
      <c r="C5431" s="232"/>
      <c r="D5431" s="233" t="s">
        <v>1358</v>
      </c>
      <c r="E5431" s="233"/>
      <c r="F5431" s="234" t="s">
        <v>8705</v>
      </c>
      <c r="G5431" s="235">
        <v>14.42</v>
      </c>
      <c r="H5431" s="233" t="s">
        <v>37</v>
      </c>
      <c r="I5431" s="235">
        <v>8.09</v>
      </c>
      <c r="J5431" s="235">
        <v>1.74</v>
      </c>
      <c r="K5431" s="233" t="s">
        <v>37</v>
      </c>
      <c r="L5431" s="235">
        <v>24.25</v>
      </c>
      <c r="M5431" s="236" t="s">
        <v>1570</v>
      </c>
    </row>
    <row r="5432" spans="1:13">
      <c r="A5432" s="106" t="str">
        <f t="shared" si="84"/>
        <v xml:space="preserve">54112 </v>
      </c>
      <c r="B5432" s="231" t="s">
        <v>8706</v>
      </c>
      <c r="C5432" s="232"/>
      <c r="D5432" s="233" t="s">
        <v>1358</v>
      </c>
      <c r="E5432" s="233"/>
      <c r="F5432" s="234" t="s">
        <v>8705</v>
      </c>
      <c r="G5432" s="235">
        <v>16.98</v>
      </c>
      <c r="H5432" s="233" t="s">
        <v>37</v>
      </c>
      <c r="I5432" s="235">
        <v>9.3699999999999992</v>
      </c>
      <c r="J5432" s="235">
        <v>2.06</v>
      </c>
      <c r="K5432" s="233" t="s">
        <v>37</v>
      </c>
      <c r="L5432" s="235">
        <v>28.41</v>
      </c>
      <c r="M5432" s="236" t="s">
        <v>1570</v>
      </c>
    </row>
    <row r="5433" spans="1:13">
      <c r="A5433" s="106" t="str">
        <f t="shared" si="84"/>
        <v xml:space="preserve">54115 </v>
      </c>
      <c r="B5433" s="231" t="s">
        <v>8707</v>
      </c>
      <c r="C5433" s="232"/>
      <c r="D5433" s="233" t="s">
        <v>1358</v>
      </c>
      <c r="E5433" s="233"/>
      <c r="F5433" s="234" t="s">
        <v>8703</v>
      </c>
      <c r="G5433" s="235">
        <v>6.95</v>
      </c>
      <c r="H5433" s="235">
        <v>6.27</v>
      </c>
      <c r="I5433" s="235">
        <v>5.3</v>
      </c>
      <c r="J5433" s="235">
        <v>0.83</v>
      </c>
      <c r="K5433" s="235">
        <v>14.05</v>
      </c>
      <c r="L5433" s="235">
        <v>13.08</v>
      </c>
      <c r="M5433" s="236" t="s">
        <v>1570</v>
      </c>
    </row>
    <row r="5434" spans="1:13">
      <c r="A5434" s="106" t="str">
        <f t="shared" si="84"/>
        <v xml:space="preserve">54120 </v>
      </c>
      <c r="B5434" s="231" t="s">
        <v>8708</v>
      </c>
      <c r="C5434" s="232"/>
      <c r="D5434" s="233" t="s">
        <v>1358</v>
      </c>
      <c r="E5434" s="233"/>
      <c r="F5434" s="234" t="s">
        <v>8709</v>
      </c>
      <c r="G5434" s="235">
        <v>11.01</v>
      </c>
      <c r="H5434" s="233" t="s">
        <v>37</v>
      </c>
      <c r="I5434" s="235">
        <v>6.92</v>
      </c>
      <c r="J5434" s="235">
        <v>1.35</v>
      </c>
      <c r="K5434" s="233" t="s">
        <v>37</v>
      </c>
      <c r="L5434" s="235">
        <v>19.28</v>
      </c>
      <c r="M5434" s="236" t="s">
        <v>1570</v>
      </c>
    </row>
    <row r="5435" spans="1:13">
      <c r="A5435" s="106" t="str">
        <f t="shared" si="84"/>
        <v xml:space="preserve">54125 </v>
      </c>
      <c r="B5435" s="231" t="s">
        <v>8710</v>
      </c>
      <c r="C5435" s="232"/>
      <c r="D5435" s="233" t="s">
        <v>1358</v>
      </c>
      <c r="E5435" s="233"/>
      <c r="F5435" s="234" t="s">
        <v>8711</v>
      </c>
      <c r="G5435" s="235">
        <v>14.56</v>
      </c>
      <c r="H5435" s="233" t="s">
        <v>37</v>
      </c>
      <c r="I5435" s="235">
        <v>8.64</v>
      </c>
      <c r="J5435" s="235">
        <v>1.89</v>
      </c>
      <c r="K5435" s="233" t="s">
        <v>37</v>
      </c>
      <c r="L5435" s="235">
        <v>25.09</v>
      </c>
      <c r="M5435" s="236" t="s">
        <v>1570</v>
      </c>
    </row>
    <row r="5436" spans="1:13">
      <c r="A5436" s="106" t="str">
        <f t="shared" si="84"/>
        <v xml:space="preserve">54130 </v>
      </c>
      <c r="B5436" s="231" t="s">
        <v>8712</v>
      </c>
      <c r="C5436" s="232"/>
      <c r="D5436" s="233" t="s">
        <v>1358</v>
      </c>
      <c r="E5436" s="233"/>
      <c r="F5436" s="234" t="s">
        <v>8713</v>
      </c>
      <c r="G5436" s="235">
        <v>21.84</v>
      </c>
      <c r="H5436" s="233" t="s">
        <v>37</v>
      </c>
      <c r="I5436" s="235">
        <v>11.6</v>
      </c>
      <c r="J5436" s="235">
        <v>2.64</v>
      </c>
      <c r="K5436" s="233" t="s">
        <v>37</v>
      </c>
      <c r="L5436" s="235">
        <v>36.08</v>
      </c>
      <c r="M5436" s="236" t="s">
        <v>1570</v>
      </c>
    </row>
    <row r="5437" spans="1:13">
      <c r="A5437" s="106" t="str">
        <f t="shared" si="84"/>
        <v xml:space="preserve">54135 </v>
      </c>
      <c r="B5437" s="231" t="s">
        <v>8714</v>
      </c>
      <c r="C5437" s="232"/>
      <c r="D5437" s="233" t="s">
        <v>1358</v>
      </c>
      <c r="E5437" s="233"/>
      <c r="F5437" s="234" t="s">
        <v>8713</v>
      </c>
      <c r="G5437" s="235">
        <v>28.17</v>
      </c>
      <c r="H5437" s="233" t="s">
        <v>37</v>
      </c>
      <c r="I5437" s="235">
        <v>13.97</v>
      </c>
      <c r="J5437" s="235">
        <v>3.4</v>
      </c>
      <c r="K5437" s="233" t="s">
        <v>37</v>
      </c>
      <c r="L5437" s="235">
        <v>45.54</v>
      </c>
      <c r="M5437" s="236" t="s">
        <v>1570</v>
      </c>
    </row>
    <row r="5438" spans="1:13">
      <c r="A5438" s="106" t="str">
        <f t="shared" si="84"/>
        <v xml:space="preserve">54150 </v>
      </c>
      <c r="B5438" s="231" t="s">
        <v>8715</v>
      </c>
      <c r="C5438" s="232"/>
      <c r="D5438" s="233" t="s">
        <v>1358</v>
      </c>
      <c r="E5438" s="233"/>
      <c r="F5438" s="234" t="s">
        <v>8716</v>
      </c>
      <c r="G5438" s="235">
        <v>1.9</v>
      </c>
      <c r="H5438" s="235">
        <v>2.37</v>
      </c>
      <c r="I5438" s="235">
        <v>0.75</v>
      </c>
      <c r="J5438" s="235">
        <v>0.24</v>
      </c>
      <c r="K5438" s="235">
        <v>4.51</v>
      </c>
      <c r="L5438" s="235">
        <v>2.89</v>
      </c>
      <c r="M5438" s="236" t="s">
        <v>1324</v>
      </c>
    </row>
    <row r="5439" spans="1:13">
      <c r="A5439" s="106" t="str">
        <f t="shared" si="84"/>
        <v xml:space="preserve">54160 </v>
      </c>
      <c r="B5439" s="231" t="s">
        <v>8717</v>
      </c>
      <c r="C5439" s="232"/>
      <c r="D5439" s="233" t="s">
        <v>1358</v>
      </c>
      <c r="E5439" s="233"/>
      <c r="F5439" s="234" t="s">
        <v>8718</v>
      </c>
      <c r="G5439" s="235">
        <v>2.5299999999999998</v>
      </c>
      <c r="H5439" s="235">
        <v>3.9</v>
      </c>
      <c r="I5439" s="235">
        <v>1.6</v>
      </c>
      <c r="J5439" s="235">
        <v>0.28999999999999998</v>
      </c>
      <c r="K5439" s="235">
        <v>6.72</v>
      </c>
      <c r="L5439" s="235">
        <v>4.42</v>
      </c>
      <c r="M5439" s="236" t="s">
        <v>1474</v>
      </c>
    </row>
    <row r="5440" spans="1:13">
      <c r="A5440" s="106" t="str">
        <f t="shared" si="84"/>
        <v xml:space="preserve">54161 </v>
      </c>
      <c r="B5440" s="231" t="s">
        <v>8719</v>
      </c>
      <c r="C5440" s="232"/>
      <c r="D5440" s="233" t="s">
        <v>1358</v>
      </c>
      <c r="E5440" s="233"/>
      <c r="F5440" s="234" t="s">
        <v>8720</v>
      </c>
      <c r="G5440" s="235">
        <v>3.32</v>
      </c>
      <c r="H5440" s="233" t="s">
        <v>37</v>
      </c>
      <c r="I5440" s="235">
        <v>2.31</v>
      </c>
      <c r="J5440" s="235">
        <v>0.4</v>
      </c>
      <c r="K5440" s="233" t="s">
        <v>37</v>
      </c>
      <c r="L5440" s="235">
        <v>6.03</v>
      </c>
      <c r="M5440" s="236" t="s">
        <v>1474</v>
      </c>
    </row>
    <row r="5441" spans="1:13">
      <c r="A5441" s="106" t="str">
        <f t="shared" si="84"/>
        <v xml:space="preserve">54162 </v>
      </c>
      <c r="B5441" s="231" t="s">
        <v>8721</v>
      </c>
      <c r="C5441" s="232"/>
      <c r="D5441" s="233" t="s">
        <v>1358</v>
      </c>
      <c r="E5441" s="233"/>
      <c r="F5441" s="234" t="s">
        <v>8722</v>
      </c>
      <c r="G5441" s="235">
        <v>3.32</v>
      </c>
      <c r="H5441" s="235">
        <v>4.0999999999999996</v>
      </c>
      <c r="I5441" s="235">
        <v>2.42</v>
      </c>
      <c r="J5441" s="235">
        <v>0.4</v>
      </c>
      <c r="K5441" s="235">
        <v>7.82</v>
      </c>
      <c r="L5441" s="235">
        <v>6.14</v>
      </c>
      <c r="M5441" s="236" t="s">
        <v>1474</v>
      </c>
    </row>
    <row r="5442" spans="1:13">
      <c r="A5442" s="106" t="str">
        <f t="shared" si="84"/>
        <v xml:space="preserve">54163 </v>
      </c>
      <c r="B5442" s="231" t="s">
        <v>8723</v>
      </c>
      <c r="C5442" s="232"/>
      <c r="D5442" s="233" t="s">
        <v>1358</v>
      </c>
      <c r="E5442" s="233"/>
      <c r="F5442" s="234" t="s">
        <v>8724</v>
      </c>
      <c r="G5442" s="235">
        <v>3.32</v>
      </c>
      <c r="H5442" s="233" t="s">
        <v>37</v>
      </c>
      <c r="I5442" s="235">
        <v>3.01</v>
      </c>
      <c r="J5442" s="235">
        <v>0.4</v>
      </c>
      <c r="K5442" s="233" t="s">
        <v>37</v>
      </c>
      <c r="L5442" s="235">
        <v>6.73</v>
      </c>
      <c r="M5442" s="236" t="s">
        <v>1474</v>
      </c>
    </row>
    <row r="5443" spans="1:13">
      <c r="A5443" s="106" t="str">
        <f t="shared" ref="A5443:A5506" si="85">B5443&amp;" "&amp;C5443</f>
        <v xml:space="preserve">54164 </v>
      </c>
      <c r="B5443" s="231" t="s">
        <v>8725</v>
      </c>
      <c r="C5443" s="232"/>
      <c r="D5443" s="233" t="s">
        <v>1358</v>
      </c>
      <c r="E5443" s="233"/>
      <c r="F5443" s="234" t="s">
        <v>8726</v>
      </c>
      <c r="G5443" s="235">
        <v>2.82</v>
      </c>
      <c r="H5443" s="233" t="s">
        <v>37</v>
      </c>
      <c r="I5443" s="235">
        <v>2.83</v>
      </c>
      <c r="J5443" s="235">
        <v>0.35</v>
      </c>
      <c r="K5443" s="233" t="s">
        <v>37</v>
      </c>
      <c r="L5443" s="235">
        <v>6</v>
      </c>
      <c r="M5443" s="236" t="s">
        <v>1474</v>
      </c>
    </row>
    <row r="5444" spans="1:13">
      <c r="A5444" s="106" t="str">
        <f t="shared" si="85"/>
        <v xml:space="preserve">54200 </v>
      </c>
      <c r="B5444" s="231" t="s">
        <v>8727</v>
      </c>
      <c r="C5444" s="232"/>
      <c r="D5444" s="233" t="s">
        <v>1358</v>
      </c>
      <c r="E5444" s="233"/>
      <c r="F5444" s="234" t="s">
        <v>8703</v>
      </c>
      <c r="G5444" s="235">
        <v>1.1100000000000001</v>
      </c>
      <c r="H5444" s="235">
        <v>2.35</v>
      </c>
      <c r="I5444" s="235">
        <v>1.45</v>
      </c>
      <c r="J5444" s="235">
        <v>0.15</v>
      </c>
      <c r="K5444" s="235">
        <v>3.61</v>
      </c>
      <c r="L5444" s="235">
        <v>2.71</v>
      </c>
      <c r="M5444" s="236" t="s">
        <v>1474</v>
      </c>
    </row>
    <row r="5445" spans="1:13">
      <c r="A5445" s="106" t="str">
        <f t="shared" si="85"/>
        <v xml:space="preserve">54205 </v>
      </c>
      <c r="B5445" s="231" t="s">
        <v>8728</v>
      </c>
      <c r="C5445" s="232"/>
      <c r="D5445" s="233" t="s">
        <v>1358</v>
      </c>
      <c r="E5445" s="233"/>
      <c r="F5445" s="234" t="s">
        <v>8703</v>
      </c>
      <c r="G5445" s="235">
        <v>8.9700000000000006</v>
      </c>
      <c r="H5445" s="233" t="s">
        <v>37</v>
      </c>
      <c r="I5445" s="235">
        <v>6.2</v>
      </c>
      <c r="J5445" s="235">
        <v>1.08</v>
      </c>
      <c r="K5445" s="233" t="s">
        <v>37</v>
      </c>
      <c r="L5445" s="235">
        <v>16.25</v>
      </c>
      <c r="M5445" s="236" t="s">
        <v>1570</v>
      </c>
    </row>
    <row r="5446" spans="1:13">
      <c r="A5446" s="106" t="str">
        <f t="shared" si="85"/>
        <v xml:space="preserve">54220 </v>
      </c>
      <c r="B5446" s="231" t="s">
        <v>8729</v>
      </c>
      <c r="C5446" s="232"/>
      <c r="D5446" s="233" t="s">
        <v>1358</v>
      </c>
      <c r="E5446" s="233"/>
      <c r="F5446" s="234" t="s">
        <v>8703</v>
      </c>
      <c r="G5446" s="235">
        <v>2.42</v>
      </c>
      <c r="H5446" s="235">
        <v>3.94</v>
      </c>
      <c r="I5446" s="235">
        <v>1.24</v>
      </c>
      <c r="J5446" s="235">
        <v>0.39</v>
      </c>
      <c r="K5446" s="235">
        <v>6.75</v>
      </c>
      <c r="L5446" s="235">
        <v>4.05</v>
      </c>
      <c r="M5446" s="236" t="s">
        <v>1324</v>
      </c>
    </row>
    <row r="5447" spans="1:13">
      <c r="A5447" s="106" t="str">
        <f t="shared" si="85"/>
        <v xml:space="preserve">54230 </v>
      </c>
      <c r="B5447" s="231" t="s">
        <v>8730</v>
      </c>
      <c r="C5447" s="232"/>
      <c r="D5447" s="233" t="s">
        <v>1358</v>
      </c>
      <c r="E5447" s="233"/>
      <c r="F5447" s="234" t="s">
        <v>8731</v>
      </c>
      <c r="G5447" s="235">
        <v>1.34</v>
      </c>
      <c r="H5447" s="235">
        <v>1.77</v>
      </c>
      <c r="I5447" s="235">
        <v>0.93</v>
      </c>
      <c r="J5447" s="235">
        <v>0.16</v>
      </c>
      <c r="K5447" s="235">
        <v>3.27</v>
      </c>
      <c r="L5447" s="235">
        <v>2.4300000000000002</v>
      </c>
      <c r="M5447" s="236" t="s">
        <v>1324</v>
      </c>
    </row>
    <row r="5448" spans="1:13">
      <c r="A5448" s="106" t="str">
        <f t="shared" si="85"/>
        <v xml:space="preserve">54231 </v>
      </c>
      <c r="B5448" s="231" t="s">
        <v>8732</v>
      </c>
      <c r="C5448" s="232"/>
      <c r="D5448" s="233" t="s">
        <v>1358</v>
      </c>
      <c r="E5448" s="233"/>
      <c r="F5448" s="234" t="s">
        <v>8733</v>
      </c>
      <c r="G5448" s="235">
        <v>2.04</v>
      </c>
      <c r="H5448" s="235">
        <v>2.14</v>
      </c>
      <c r="I5448" s="235">
        <v>1.23</v>
      </c>
      <c r="J5448" s="235">
        <v>0.24</v>
      </c>
      <c r="K5448" s="235">
        <v>4.42</v>
      </c>
      <c r="L5448" s="235">
        <v>3.51</v>
      </c>
      <c r="M5448" s="236" t="s">
        <v>1324</v>
      </c>
    </row>
    <row r="5449" spans="1:13">
      <c r="A5449" s="106" t="str">
        <f t="shared" si="85"/>
        <v xml:space="preserve">54235 </v>
      </c>
      <c r="B5449" s="231" t="s">
        <v>8734</v>
      </c>
      <c r="C5449" s="232"/>
      <c r="D5449" s="233" t="s">
        <v>1358</v>
      </c>
      <c r="E5449" s="233"/>
      <c r="F5449" s="234" t="s">
        <v>8735</v>
      </c>
      <c r="G5449" s="235">
        <v>1.19</v>
      </c>
      <c r="H5449" s="235">
        <v>1.45</v>
      </c>
      <c r="I5449" s="235">
        <v>0.91</v>
      </c>
      <c r="J5449" s="235">
        <v>0.16</v>
      </c>
      <c r="K5449" s="235">
        <v>2.8</v>
      </c>
      <c r="L5449" s="235">
        <v>2.2599999999999998</v>
      </c>
      <c r="M5449" s="236" t="s">
        <v>1324</v>
      </c>
    </row>
    <row r="5450" spans="1:13">
      <c r="A5450" s="106" t="str">
        <f t="shared" si="85"/>
        <v xml:space="preserve">54240 </v>
      </c>
      <c r="B5450" s="231" t="s">
        <v>8736</v>
      </c>
      <c r="C5450" s="232"/>
      <c r="D5450" s="233" t="s">
        <v>1358</v>
      </c>
      <c r="E5450" s="233"/>
      <c r="F5450" s="234" t="s">
        <v>8737</v>
      </c>
      <c r="G5450" s="235">
        <v>1.31</v>
      </c>
      <c r="H5450" s="235">
        <v>1.83</v>
      </c>
      <c r="I5450" s="235" t="s">
        <v>37</v>
      </c>
      <c r="J5450" s="235">
        <v>0.17</v>
      </c>
      <c r="K5450" s="235">
        <v>3.31</v>
      </c>
      <c r="L5450" s="235" t="s">
        <v>37</v>
      </c>
      <c r="M5450" s="236" t="s">
        <v>1324</v>
      </c>
    </row>
    <row r="5451" spans="1:13">
      <c r="A5451" s="106" t="str">
        <f t="shared" si="85"/>
        <v>54240 TC</v>
      </c>
      <c r="B5451" s="231" t="s">
        <v>8736</v>
      </c>
      <c r="C5451" s="232" t="s">
        <v>126</v>
      </c>
      <c r="D5451" s="233" t="s">
        <v>1358</v>
      </c>
      <c r="E5451" s="233"/>
      <c r="F5451" s="234" t="s">
        <v>8737</v>
      </c>
      <c r="G5451" s="235">
        <v>0</v>
      </c>
      <c r="H5451" s="235">
        <v>1.34</v>
      </c>
      <c r="I5451" s="235" t="s">
        <v>37</v>
      </c>
      <c r="J5451" s="235">
        <v>0.02</v>
      </c>
      <c r="K5451" s="235">
        <v>1.36</v>
      </c>
      <c r="L5451" s="235" t="s">
        <v>37</v>
      </c>
      <c r="M5451" s="236" t="s">
        <v>1324</v>
      </c>
    </row>
    <row r="5452" spans="1:13">
      <c r="A5452" s="106" t="str">
        <f t="shared" si="85"/>
        <v>54240 26</v>
      </c>
      <c r="B5452" s="231" t="s">
        <v>8736</v>
      </c>
      <c r="C5452" s="232">
        <v>26</v>
      </c>
      <c r="D5452" s="233" t="s">
        <v>1358</v>
      </c>
      <c r="E5452" s="233"/>
      <c r="F5452" s="234" t="s">
        <v>8737</v>
      </c>
      <c r="G5452" s="235">
        <v>1.31</v>
      </c>
      <c r="H5452" s="235">
        <v>0.49</v>
      </c>
      <c r="I5452" s="235">
        <v>0.49</v>
      </c>
      <c r="J5452" s="235">
        <v>0.15</v>
      </c>
      <c r="K5452" s="235">
        <v>1.95</v>
      </c>
      <c r="L5452" s="235">
        <v>1.95</v>
      </c>
      <c r="M5452" s="236" t="s">
        <v>1324</v>
      </c>
    </row>
    <row r="5453" spans="1:13">
      <c r="A5453" s="106" t="str">
        <f t="shared" si="85"/>
        <v xml:space="preserve">54250 </v>
      </c>
      <c r="B5453" s="231" t="s">
        <v>8738</v>
      </c>
      <c r="C5453" s="232"/>
      <c r="D5453" s="233" t="s">
        <v>1358</v>
      </c>
      <c r="E5453" s="233"/>
      <c r="F5453" s="234" t="s">
        <v>8737</v>
      </c>
      <c r="G5453" s="235">
        <v>2.2200000000000002</v>
      </c>
      <c r="H5453" s="235">
        <v>1.27</v>
      </c>
      <c r="I5453" s="235" t="s">
        <v>37</v>
      </c>
      <c r="J5453" s="235">
        <v>0.19</v>
      </c>
      <c r="K5453" s="235">
        <v>3.68</v>
      </c>
      <c r="L5453" s="235" t="s">
        <v>37</v>
      </c>
      <c r="M5453" s="236" t="s">
        <v>1324</v>
      </c>
    </row>
    <row r="5454" spans="1:13">
      <c r="A5454" s="106" t="str">
        <f t="shared" si="85"/>
        <v>54250 TC</v>
      </c>
      <c r="B5454" s="231" t="s">
        <v>8738</v>
      </c>
      <c r="C5454" s="232" t="s">
        <v>126</v>
      </c>
      <c r="D5454" s="233" t="s">
        <v>1358</v>
      </c>
      <c r="E5454" s="233"/>
      <c r="F5454" s="234" t="s">
        <v>8737</v>
      </c>
      <c r="G5454" s="235">
        <v>0</v>
      </c>
      <c r="H5454" s="235">
        <v>0.44</v>
      </c>
      <c r="I5454" s="235" t="s">
        <v>37</v>
      </c>
      <c r="J5454" s="235">
        <v>0.01</v>
      </c>
      <c r="K5454" s="235">
        <v>0.45</v>
      </c>
      <c r="L5454" s="235" t="s">
        <v>37</v>
      </c>
      <c r="M5454" s="236" t="s">
        <v>1324</v>
      </c>
    </row>
    <row r="5455" spans="1:13">
      <c r="A5455" s="106" t="str">
        <f t="shared" si="85"/>
        <v>54250 26</v>
      </c>
      <c r="B5455" s="231" t="s">
        <v>8738</v>
      </c>
      <c r="C5455" s="232">
        <v>26</v>
      </c>
      <c r="D5455" s="233" t="s">
        <v>1358</v>
      </c>
      <c r="E5455" s="233"/>
      <c r="F5455" s="234" t="s">
        <v>8737</v>
      </c>
      <c r="G5455" s="235">
        <v>2.2200000000000002</v>
      </c>
      <c r="H5455" s="235">
        <v>0.83</v>
      </c>
      <c r="I5455" s="235">
        <v>0.83</v>
      </c>
      <c r="J5455" s="235">
        <v>0.18</v>
      </c>
      <c r="K5455" s="235">
        <v>3.23</v>
      </c>
      <c r="L5455" s="235">
        <v>3.23</v>
      </c>
      <c r="M5455" s="236" t="s">
        <v>1324</v>
      </c>
    </row>
    <row r="5456" spans="1:13">
      <c r="A5456" s="106" t="str">
        <f t="shared" si="85"/>
        <v xml:space="preserve">54300 </v>
      </c>
      <c r="B5456" s="231" t="s">
        <v>8739</v>
      </c>
      <c r="C5456" s="232"/>
      <c r="D5456" s="233" t="s">
        <v>1358</v>
      </c>
      <c r="E5456" s="233"/>
      <c r="F5456" s="234" t="s">
        <v>8740</v>
      </c>
      <c r="G5456" s="235">
        <v>11.2</v>
      </c>
      <c r="H5456" s="233" t="s">
        <v>37</v>
      </c>
      <c r="I5456" s="235">
        <v>7.07</v>
      </c>
      <c r="J5456" s="235">
        <v>1.37</v>
      </c>
      <c r="K5456" s="233" t="s">
        <v>37</v>
      </c>
      <c r="L5456" s="235">
        <v>19.64</v>
      </c>
      <c r="M5456" s="236" t="s">
        <v>1570</v>
      </c>
    </row>
    <row r="5457" spans="1:13">
      <c r="A5457" s="106" t="str">
        <f t="shared" si="85"/>
        <v xml:space="preserve">54304 </v>
      </c>
      <c r="B5457" s="231" t="s">
        <v>8741</v>
      </c>
      <c r="C5457" s="232"/>
      <c r="D5457" s="233" t="s">
        <v>1358</v>
      </c>
      <c r="E5457" s="233"/>
      <c r="F5457" s="234" t="s">
        <v>8740</v>
      </c>
      <c r="G5457" s="235">
        <v>13.28</v>
      </c>
      <c r="H5457" s="233" t="s">
        <v>37</v>
      </c>
      <c r="I5457" s="235">
        <v>7.83</v>
      </c>
      <c r="J5457" s="235">
        <v>1.6</v>
      </c>
      <c r="K5457" s="233" t="s">
        <v>37</v>
      </c>
      <c r="L5457" s="235">
        <v>22.71</v>
      </c>
      <c r="M5457" s="236" t="s">
        <v>1570</v>
      </c>
    </row>
    <row r="5458" spans="1:13">
      <c r="A5458" s="106" t="str">
        <f t="shared" si="85"/>
        <v xml:space="preserve">54308 </v>
      </c>
      <c r="B5458" s="231" t="s">
        <v>8742</v>
      </c>
      <c r="C5458" s="232"/>
      <c r="D5458" s="233" t="s">
        <v>1358</v>
      </c>
      <c r="E5458" s="233"/>
      <c r="F5458" s="234" t="s">
        <v>8627</v>
      </c>
      <c r="G5458" s="235">
        <v>12.62</v>
      </c>
      <c r="H5458" s="233" t="s">
        <v>37</v>
      </c>
      <c r="I5458" s="235">
        <v>7.63</v>
      </c>
      <c r="J5458" s="235">
        <v>1.53</v>
      </c>
      <c r="K5458" s="233" t="s">
        <v>37</v>
      </c>
      <c r="L5458" s="235">
        <v>21.78</v>
      </c>
      <c r="M5458" s="236" t="s">
        <v>1570</v>
      </c>
    </row>
    <row r="5459" spans="1:13">
      <c r="A5459" s="106" t="str">
        <f t="shared" si="85"/>
        <v xml:space="preserve">54312 </v>
      </c>
      <c r="B5459" s="231" t="s">
        <v>8743</v>
      </c>
      <c r="C5459" s="232"/>
      <c r="D5459" s="233" t="s">
        <v>1358</v>
      </c>
      <c r="E5459" s="233"/>
      <c r="F5459" s="234" t="s">
        <v>8627</v>
      </c>
      <c r="G5459" s="235">
        <v>14.51</v>
      </c>
      <c r="H5459" s="233" t="s">
        <v>37</v>
      </c>
      <c r="I5459" s="235">
        <v>8.6</v>
      </c>
      <c r="J5459" s="235">
        <v>1.76</v>
      </c>
      <c r="K5459" s="233" t="s">
        <v>37</v>
      </c>
      <c r="L5459" s="235">
        <v>24.87</v>
      </c>
      <c r="M5459" s="236" t="s">
        <v>1570</v>
      </c>
    </row>
    <row r="5460" spans="1:13">
      <c r="A5460" s="106" t="str">
        <f t="shared" si="85"/>
        <v xml:space="preserve">54316 </v>
      </c>
      <c r="B5460" s="231" t="s">
        <v>8744</v>
      </c>
      <c r="C5460" s="232"/>
      <c r="D5460" s="233" t="s">
        <v>1358</v>
      </c>
      <c r="E5460" s="233"/>
      <c r="F5460" s="234" t="s">
        <v>8627</v>
      </c>
      <c r="G5460" s="235">
        <v>18.05</v>
      </c>
      <c r="H5460" s="233" t="s">
        <v>37</v>
      </c>
      <c r="I5460" s="235">
        <v>9.8699999999999992</v>
      </c>
      <c r="J5460" s="235">
        <v>2.17</v>
      </c>
      <c r="K5460" s="233" t="s">
        <v>37</v>
      </c>
      <c r="L5460" s="235">
        <v>30.09</v>
      </c>
      <c r="M5460" s="236" t="s">
        <v>1570</v>
      </c>
    </row>
    <row r="5461" spans="1:13">
      <c r="A5461" s="106" t="str">
        <f t="shared" si="85"/>
        <v xml:space="preserve">54318 </v>
      </c>
      <c r="B5461" s="231" t="s">
        <v>8745</v>
      </c>
      <c r="C5461" s="232"/>
      <c r="D5461" s="233" t="s">
        <v>1358</v>
      </c>
      <c r="E5461" s="233"/>
      <c r="F5461" s="234" t="s">
        <v>8627</v>
      </c>
      <c r="G5461" s="235">
        <v>12.43</v>
      </c>
      <c r="H5461" s="233" t="s">
        <v>37</v>
      </c>
      <c r="I5461" s="235">
        <v>7.74</v>
      </c>
      <c r="J5461" s="235">
        <v>1.51</v>
      </c>
      <c r="K5461" s="233" t="s">
        <v>37</v>
      </c>
      <c r="L5461" s="235">
        <v>21.68</v>
      </c>
      <c r="M5461" s="236" t="s">
        <v>1570</v>
      </c>
    </row>
    <row r="5462" spans="1:13">
      <c r="A5462" s="106" t="str">
        <f t="shared" si="85"/>
        <v xml:space="preserve">54322 </v>
      </c>
      <c r="B5462" s="231" t="s">
        <v>8746</v>
      </c>
      <c r="C5462" s="232"/>
      <c r="D5462" s="233" t="s">
        <v>1358</v>
      </c>
      <c r="E5462" s="233"/>
      <c r="F5462" s="234" t="s">
        <v>8627</v>
      </c>
      <c r="G5462" s="235">
        <v>13.98</v>
      </c>
      <c r="H5462" s="233" t="s">
        <v>37</v>
      </c>
      <c r="I5462" s="235">
        <v>8.0399999999999991</v>
      </c>
      <c r="J5462" s="235">
        <v>1.7</v>
      </c>
      <c r="K5462" s="233" t="s">
        <v>37</v>
      </c>
      <c r="L5462" s="235">
        <v>23.72</v>
      </c>
      <c r="M5462" s="236" t="s">
        <v>1570</v>
      </c>
    </row>
    <row r="5463" spans="1:13">
      <c r="A5463" s="106" t="str">
        <f t="shared" si="85"/>
        <v xml:space="preserve">54324 </v>
      </c>
      <c r="B5463" s="231" t="s">
        <v>8747</v>
      </c>
      <c r="C5463" s="232"/>
      <c r="D5463" s="233" t="s">
        <v>1358</v>
      </c>
      <c r="E5463" s="233"/>
      <c r="F5463" s="234" t="s">
        <v>8627</v>
      </c>
      <c r="G5463" s="235">
        <v>17.55</v>
      </c>
      <c r="H5463" s="233" t="s">
        <v>37</v>
      </c>
      <c r="I5463" s="235">
        <v>9.65</v>
      </c>
      <c r="J5463" s="235">
        <v>2.13</v>
      </c>
      <c r="K5463" s="233" t="s">
        <v>37</v>
      </c>
      <c r="L5463" s="235">
        <v>29.33</v>
      </c>
      <c r="M5463" s="236" t="s">
        <v>1570</v>
      </c>
    </row>
    <row r="5464" spans="1:13">
      <c r="A5464" s="106" t="str">
        <f t="shared" si="85"/>
        <v xml:space="preserve">54326 </v>
      </c>
      <c r="B5464" s="231" t="s">
        <v>8748</v>
      </c>
      <c r="C5464" s="232"/>
      <c r="D5464" s="233" t="s">
        <v>1358</v>
      </c>
      <c r="E5464" s="233"/>
      <c r="F5464" s="234" t="s">
        <v>8627</v>
      </c>
      <c r="G5464" s="235">
        <v>17.02</v>
      </c>
      <c r="H5464" s="233" t="s">
        <v>37</v>
      </c>
      <c r="I5464" s="235">
        <v>9.48</v>
      </c>
      <c r="J5464" s="235">
        <v>2.06</v>
      </c>
      <c r="K5464" s="233" t="s">
        <v>37</v>
      </c>
      <c r="L5464" s="235">
        <v>28.56</v>
      </c>
      <c r="M5464" s="236" t="s">
        <v>1570</v>
      </c>
    </row>
    <row r="5465" spans="1:13">
      <c r="A5465" s="106" t="str">
        <f t="shared" si="85"/>
        <v xml:space="preserve">54328 </v>
      </c>
      <c r="B5465" s="231" t="s">
        <v>8749</v>
      </c>
      <c r="C5465" s="232"/>
      <c r="D5465" s="233" t="s">
        <v>1358</v>
      </c>
      <c r="E5465" s="233"/>
      <c r="F5465" s="234" t="s">
        <v>8750</v>
      </c>
      <c r="G5465" s="235">
        <v>16.89</v>
      </c>
      <c r="H5465" s="233" t="s">
        <v>37</v>
      </c>
      <c r="I5465" s="235">
        <v>9.44</v>
      </c>
      <c r="J5465" s="235">
        <v>2.0499999999999998</v>
      </c>
      <c r="K5465" s="233" t="s">
        <v>37</v>
      </c>
      <c r="L5465" s="235">
        <v>28.38</v>
      </c>
      <c r="M5465" s="236" t="s">
        <v>1570</v>
      </c>
    </row>
    <row r="5466" spans="1:13">
      <c r="A5466" s="106" t="str">
        <f t="shared" si="85"/>
        <v xml:space="preserve">54332 </v>
      </c>
      <c r="B5466" s="231" t="s">
        <v>8751</v>
      </c>
      <c r="C5466" s="232"/>
      <c r="D5466" s="233" t="s">
        <v>1358</v>
      </c>
      <c r="E5466" s="233"/>
      <c r="F5466" s="234" t="s">
        <v>8750</v>
      </c>
      <c r="G5466" s="235">
        <v>18.37</v>
      </c>
      <c r="H5466" s="233" t="s">
        <v>37</v>
      </c>
      <c r="I5466" s="235">
        <v>9.99</v>
      </c>
      <c r="J5466" s="235">
        <v>2.23</v>
      </c>
      <c r="K5466" s="233" t="s">
        <v>37</v>
      </c>
      <c r="L5466" s="235">
        <v>30.59</v>
      </c>
      <c r="M5466" s="236" t="s">
        <v>1570</v>
      </c>
    </row>
    <row r="5467" spans="1:13">
      <c r="A5467" s="106" t="str">
        <f t="shared" si="85"/>
        <v xml:space="preserve">54336 </v>
      </c>
      <c r="B5467" s="231" t="s">
        <v>8752</v>
      </c>
      <c r="C5467" s="232"/>
      <c r="D5467" s="233" t="s">
        <v>1358</v>
      </c>
      <c r="E5467" s="233"/>
      <c r="F5467" s="234" t="s">
        <v>8750</v>
      </c>
      <c r="G5467" s="235">
        <v>21.62</v>
      </c>
      <c r="H5467" s="233" t="s">
        <v>37</v>
      </c>
      <c r="I5467" s="235">
        <v>11.69</v>
      </c>
      <c r="J5467" s="235">
        <v>2.61</v>
      </c>
      <c r="K5467" s="233" t="s">
        <v>37</v>
      </c>
      <c r="L5467" s="235">
        <v>35.92</v>
      </c>
      <c r="M5467" s="236" t="s">
        <v>1570</v>
      </c>
    </row>
    <row r="5468" spans="1:13">
      <c r="A5468" s="106" t="str">
        <f t="shared" si="85"/>
        <v xml:space="preserve">54340 </v>
      </c>
      <c r="B5468" s="231" t="s">
        <v>8753</v>
      </c>
      <c r="C5468" s="232"/>
      <c r="D5468" s="233" t="s">
        <v>1358</v>
      </c>
      <c r="E5468" s="233"/>
      <c r="F5468" s="234" t="s">
        <v>18469</v>
      </c>
      <c r="G5468" s="235">
        <v>9.7100000000000009</v>
      </c>
      <c r="H5468" s="233" t="s">
        <v>37</v>
      </c>
      <c r="I5468" s="235">
        <v>6.48</v>
      </c>
      <c r="J5468" s="235">
        <v>1.1599999999999999</v>
      </c>
      <c r="K5468" s="233" t="s">
        <v>37</v>
      </c>
      <c r="L5468" s="235">
        <v>17.350000000000001</v>
      </c>
      <c r="M5468" s="236" t="s">
        <v>1570</v>
      </c>
    </row>
    <row r="5469" spans="1:13">
      <c r="A5469" s="106" t="str">
        <f t="shared" si="85"/>
        <v xml:space="preserve">54344 </v>
      </c>
      <c r="B5469" s="231" t="s">
        <v>8754</v>
      </c>
      <c r="C5469" s="232"/>
      <c r="D5469" s="233" t="s">
        <v>1358</v>
      </c>
      <c r="E5469" s="233"/>
      <c r="F5469" s="234" t="s">
        <v>18468</v>
      </c>
      <c r="G5469" s="235">
        <v>17.059999999999999</v>
      </c>
      <c r="H5469" s="233" t="s">
        <v>37</v>
      </c>
      <c r="I5469" s="235">
        <v>9.49</v>
      </c>
      <c r="J5469" s="235">
        <v>2.0699999999999998</v>
      </c>
      <c r="K5469" s="233" t="s">
        <v>37</v>
      </c>
      <c r="L5469" s="235">
        <v>28.62</v>
      </c>
      <c r="M5469" s="236" t="s">
        <v>1570</v>
      </c>
    </row>
    <row r="5470" spans="1:13">
      <c r="A5470" s="106" t="str">
        <f t="shared" si="85"/>
        <v xml:space="preserve">54348 </v>
      </c>
      <c r="B5470" s="231" t="s">
        <v>8755</v>
      </c>
      <c r="C5470" s="232"/>
      <c r="D5470" s="233" t="s">
        <v>1358</v>
      </c>
      <c r="E5470" s="233"/>
      <c r="F5470" s="234" t="s">
        <v>18467</v>
      </c>
      <c r="G5470" s="235">
        <v>18.32</v>
      </c>
      <c r="H5470" s="233" t="s">
        <v>37</v>
      </c>
      <c r="I5470" s="235">
        <v>10.06</v>
      </c>
      <c r="J5470" s="235">
        <v>2.2200000000000002</v>
      </c>
      <c r="K5470" s="233" t="s">
        <v>37</v>
      </c>
      <c r="L5470" s="235">
        <v>30.6</v>
      </c>
      <c r="M5470" s="236" t="s">
        <v>1570</v>
      </c>
    </row>
    <row r="5471" spans="1:13">
      <c r="A5471" s="106" t="str">
        <f t="shared" si="85"/>
        <v xml:space="preserve">54352 </v>
      </c>
      <c r="B5471" s="231" t="s">
        <v>8756</v>
      </c>
      <c r="C5471" s="232"/>
      <c r="D5471" s="233" t="s">
        <v>1358</v>
      </c>
      <c r="E5471" s="233"/>
      <c r="F5471" s="234" t="s">
        <v>18466</v>
      </c>
      <c r="G5471" s="235">
        <v>26.13</v>
      </c>
      <c r="H5471" s="233" t="s">
        <v>37</v>
      </c>
      <c r="I5471" s="235">
        <v>13.38</v>
      </c>
      <c r="J5471" s="235">
        <v>3.14</v>
      </c>
      <c r="K5471" s="233" t="s">
        <v>37</v>
      </c>
      <c r="L5471" s="235">
        <v>42.65</v>
      </c>
      <c r="M5471" s="236" t="s">
        <v>1570</v>
      </c>
    </row>
    <row r="5472" spans="1:13">
      <c r="A5472" s="106" t="str">
        <f t="shared" si="85"/>
        <v xml:space="preserve">54360 </v>
      </c>
      <c r="B5472" s="231" t="s">
        <v>8757</v>
      </c>
      <c r="C5472" s="232"/>
      <c r="D5472" s="233" t="s">
        <v>1358</v>
      </c>
      <c r="E5472" s="233"/>
      <c r="F5472" s="234" t="s">
        <v>8758</v>
      </c>
      <c r="G5472" s="235">
        <v>12.78</v>
      </c>
      <c r="H5472" s="233" t="s">
        <v>37</v>
      </c>
      <c r="I5472" s="235">
        <v>7.59</v>
      </c>
      <c r="J5472" s="235">
        <v>1.55</v>
      </c>
      <c r="K5472" s="233" t="s">
        <v>37</v>
      </c>
      <c r="L5472" s="235">
        <v>21.92</v>
      </c>
      <c r="M5472" s="236" t="s">
        <v>1570</v>
      </c>
    </row>
    <row r="5473" spans="1:13">
      <c r="A5473" s="106" t="str">
        <f t="shared" si="85"/>
        <v xml:space="preserve">54380 </v>
      </c>
      <c r="B5473" s="231" t="s">
        <v>8759</v>
      </c>
      <c r="C5473" s="232"/>
      <c r="D5473" s="233" t="s">
        <v>1358</v>
      </c>
      <c r="E5473" s="233"/>
      <c r="F5473" s="234" t="s">
        <v>8760</v>
      </c>
      <c r="G5473" s="235">
        <v>14.18</v>
      </c>
      <c r="H5473" s="233" t="s">
        <v>37</v>
      </c>
      <c r="I5473" s="235">
        <v>8.39</v>
      </c>
      <c r="J5473" s="235">
        <v>1.72</v>
      </c>
      <c r="K5473" s="233" t="s">
        <v>37</v>
      </c>
      <c r="L5473" s="235">
        <v>24.29</v>
      </c>
      <c r="M5473" s="236" t="s">
        <v>1570</v>
      </c>
    </row>
    <row r="5474" spans="1:13">
      <c r="A5474" s="106" t="str">
        <f t="shared" si="85"/>
        <v xml:space="preserve">54385 </v>
      </c>
      <c r="B5474" s="231" t="s">
        <v>8761</v>
      </c>
      <c r="C5474" s="232"/>
      <c r="D5474" s="233" t="s">
        <v>1358</v>
      </c>
      <c r="E5474" s="233"/>
      <c r="F5474" s="234" t="s">
        <v>8760</v>
      </c>
      <c r="G5474" s="235">
        <v>16.559999999999999</v>
      </c>
      <c r="H5474" s="233" t="s">
        <v>37</v>
      </c>
      <c r="I5474" s="235">
        <v>9.68</v>
      </c>
      <c r="J5474" s="235">
        <v>1.99</v>
      </c>
      <c r="K5474" s="233" t="s">
        <v>37</v>
      </c>
      <c r="L5474" s="235">
        <v>28.23</v>
      </c>
      <c r="M5474" s="236" t="s">
        <v>1570</v>
      </c>
    </row>
    <row r="5475" spans="1:13">
      <c r="A5475" s="106" t="str">
        <f t="shared" si="85"/>
        <v xml:space="preserve">54390 </v>
      </c>
      <c r="B5475" s="231" t="s">
        <v>8762</v>
      </c>
      <c r="C5475" s="232"/>
      <c r="D5475" s="233" t="s">
        <v>1358</v>
      </c>
      <c r="E5475" s="233"/>
      <c r="F5475" s="234" t="s">
        <v>8763</v>
      </c>
      <c r="G5475" s="235">
        <v>22.77</v>
      </c>
      <c r="H5475" s="233" t="s">
        <v>37</v>
      </c>
      <c r="I5475" s="235">
        <v>12</v>
      </c>
      <c r="J5475" s="235">
        <v>2.76</v>
      </c>
      <c r="K5475" s="233" t="s">
        <v>37</v>
      </c>
      <c r="L5475" s="235">
        <v>37.53</v>
      </c>
      <c r="M5475" s="236" t="s">
        <v>1570</v>
      </c>
    </row>
    <row r="5476" spans="1:13">
      <c r="A5476" s="106" t="str">
        <f t="shared" si="85"/>
        <v xml:space="preserve">54400 </v>
      </c>
      <c r="B5476" s="231" t="s">
        <v>8764</v>
      </c>
      <c r="C5476" s="232"/>
      <c r="D5476" s="233" t="s">
        <v>1358</v>
      </c>
      <c r="E5476" s="233"/>
      <c r="F5476" s="234" t="s">
        <v>8765</v>
      </c>
      <c r="G5476" s="235">
        <v>9.17</v>
      </c>
      <c r="H5476" s="233" t="s">
        <v>37</v>
      </c>
      <c r="I5476" s="235">
        <v>5.93</v>
      </c>
      <c r="J5476" s="235">
        <v>1.1100000000000001</v>
      </c>
      <c r="K5476" s="233" t="s">
        <v>37</v>
      </c>
      <c r="L5476" s="235">
        <v>16.21</v>
      </c>
      <c r="M5476" s="236" t="s">
        <v>1570</v>
      </c>
    </row>
    <row r="5477" spans="1:13">
      <c r="A5477" s="106" t="str">
        <f t="shared" si="85"/>
        <v xml:space="preserve">54401 </v>
      </c>
      <c r="B5477" s="231" t="s">
        <v>8766</v>
      </c>
      <c r="C5477" s="232"/>
      <c r="D5477" s="233" t="s">
        <v>1358</v>
      </c>
      <c r="E5477" s="233"/>
      <c r="F5477" s="234" t="s">
        <v>8767</v>
      </c>
      <c r="G5477" s="235">
        <v>10.44</v>
      </c>
      <c r="H5477" s="233" t="s">
        <v>37</v>
      </c>
      <c r="I5477" s="235">
        <v>8.69</v>
      </c>
      <c r="J5477" s="235">
        <v>1.26</v>
      </c>
      <c r="K5477" s="233" t="s">
        <v>37</v>
      </c>
      <c r="L5477" s="235">
        <v>20.39</v>
      </c>
      <c r="M5477" s="236" t="s">
        <v>1570</v>
      </c>
    </row>
    <row r="5478" spans="1:13">
      <c r="A5478" s="106" t="str">
        <f t="shared" si="85"/>
        <v xml:space="preserve">54405 </v>
      </c>
      <c r="B5478" s="231" t="s">
        <v>8768</v>
      </c>
      <c r="C5478" s="232"/>
      <c r="D5478" s="233" t="s">
        <v>1358</v>
      </c>
      <c r="E5478" s="233"/>
      <c r="F5478" s="234" t="s">
        <v>8769</v>
      </c>
      <c r="G5478" s="235">
        <v>14.52</v>
      </c>
      <c r="H5478" s="233" t="s">
        <v>37</v>
      </c>
      <c r="I5478" s="235">
        <v>8.25</v>
      </c>
      <c r="J5478" s="235">
        <v>1.77</v>
      </c>
      <c r="K5478" s="233" t="s">
        <v>37</v>
      </c>
      <c r="L5478" s="235">
        <v>24.54</v>
      </c>
      <c r="M5478" s="236" t="s">
        <v>1570</v>
      </c>
    </row>
    <row r="5479" spans="1:13">
      <c r="A5479" s="106" t="str">
        <f t="shared" si="85"/>
        <v xml:space="preserve">54406 </v>
      </c>
      <c r="B5479" s="231" t="s">
        <v>8770</v>
      </c>
      <c r="C5479" s="232"/>
      <c r="D5479" s="233" t="s">
        <v>1358</v>
      </c>
      <c r="E5479" s="233"/>
      <c r="F5479" s="234" t="s">
        <v>8771</v>
      </c>
      <c r="G5479" s="235">
        <v>12.89</v>
      </c>
      <c r="H5479" s="233" t="s">
        <v>37</v>
      </c>
      <c r="I5479" s="235">
        <v>7.8</v>
      </c>
      <c r="J5479" s="235">
        <v>1.56</v>
      </c>
      <c r="K5479" s="233" t="s">
        <v>37</v>
      </c>
      <c r="L5479" s="235">
        <v>22.25</v>
      </c>
      <c r="M5479" s="236" t="s">
        <v>1570</v>
      </c>
    </row>
    <row r="5480" spans="1:13">
      <c r="A5480" s="106" t="str">
        <f t="shared" si="85"/>
        <v xml:space="preserve">54408 </v>
      </c>
      <c r="B5480" s="231" t="s">
        <v>8772</v>
      </c>
      <c r="C5480" s="232"/>
      <c r="D5480" s="233" t="s">
        <v>1358</v>
      </c>
      <c r="E5480" s="233"/>
      <c r="F5480" s="234" t="s">
        <v>8773</v>
      </c>
      <c r="G5480" s="235">
        <v>13.91</v>
      </c>
      <c r="H5480" s="233" t="s">
        <v>37</v>
      </c>
      <c r="I5480" s="235">
        <v>8.4700000000000006</v>
      </c>
      <c r="J5480" s="235">
        <v>1.69</v>
      </c>
      <c r="K5480" s="233" t="s">
        <v>37</v>
      </c>
      <c r="L5480" s="235">
        <v>24.07</v>
      </c>
      <c r="M5480" s="236" t="s">
        <v>1570</v>
      </c>
    </row>
    <row r="5481" spans="1:13">
      <c r="A5481" s="106" t="str">
        <f t="shared" si="85"/>
        <v xml:space="preserve">54410 </v>
      </c>
      <c r="B5481" s="231" t="s">
        <v>8774</v>
      </c>
      <c r="C5481" s="232"/>
      <c r="D5481" s="233" t="s">
        <v>1358</v>
      </c>
      <c r="E5481" s="233"/>
      <c r="F5481" s="234" t="s">
        <v>8775</v>
      </c>
      <c r="G5481" s="235">
        <v>15.18</v>
      </c>
      <c r="H5481" s="233" t="s">
        <v>37</v>
      </c>
      <c r="I5481" s="235">
        <v>9.2200000000000006</v>
      </c>
      <c r="J5481" s="235">
        <v>1.83</v>
      </c>
      <c r="K5481" s="233" t="s">
        <v>37</v>
      </c>
      <c r="L5481" s="235">
        <v>26.23</v>
      </c>
      <c r="M5481" s="236" t="s">
        <v>1570</v>
      </c>
    </row>
    <row r="5482" spans="1:13">
      <c r="A5482" s="106" t="str">
        <f t="shared" si="85"/>
        <v xml:space="preserve">54411 </v>
      </c>
      <c r="B5482" s="231" t="s">
        <v>8776</v>
      </c>
      <c r="C5482" s="232"/>
      <c r="D5482" s="233" t="s">
        <v>1358</v>
      </c>
      <c r="E5482" s="233"/>
      <c r="F5482" s="234" t="s">
        <v>8777</v>
      </c>
      <c r="G5482" s="235">
        <v>18.350000000000001</v>
      </c>
      <c r="H5482" s="233" t="s">
        <v>37</v>
      </c>
      <c r="I5482" s="235">
        <v>10.65</v>
      </c>
      <c r="J5482" s="235">
        <v>2.2200000000000002</v>
      </c>
      <c r="K5482" s="233" t="s">
        <v>37</v>
      </c>
      <c r="L5482" s="235">
        <v>31.22</v>
      </c>
      <c r="M5482" s="236" t="s">
        <v>1570</v>
      </c>
    </row>
    <row r="5483" spans="1:13">
      <c r="A5483" s="106" t="str">
        <f t="shared" si="85"/>
        <v xml:space="preserve">54415 </v>
      </c>
      <c r="B5483" s="231" t="s">
        <v>8778</v>
      </c>
      <c r="C5483" s="232"/>
      <c r="D5483" s="233" t="s">
        <v>1358</v>
      </c>
      <c r="E5483" s="233"/>
      <c r="F5483" s="234" t="s">
        <v>8779</v>
      </c>
      <c r="G5483" s="235">
        <v>8.8800000000000008</v>
      </c>
      <c r="H5483" s="233" t="s">
        <v>37</v>
      </c>
      <c r="I5483" s="235">
        <v>6.3</v>
      </c>
      <c r="J5483" s="235">
        <v>1.07</v>
      </c>
      <c r="K5483" s="233" t="s">
        <v>37</v>
      </c>
      <c r="L5483" s="235">
        <v>16.25</v>
      </c>
      <c r="M5483" s="236" t="s">
        <v>1570</v>
      </c>
    </row>
    <row r="5484" spans="1:13">
      <c r="A5484" s="106" t="str">
        <f t="shared" si="85"/>
        <v xml:space="preserve">54416 </v>
      </c>
      <c r="B5484" s="231" t="s">
        <v>8780</v>
      </c>
      <c r="C5484" s="232"/>
      <c r="D5484" s="233" t="s">
        <v>1358</v>
      </c>
      <c r="E5484" s="233"/>
      <c r="F5484" s="234" t="s">
        <v>8781</v>
      </c>
      <c r="G5484" s="235">
        <v>12.08</v>
      </c>
      <c r="H5484" s="233" t="s">
        <v>37</v>
      </c>
      <c r="I5484" s="235">
        <v>8.31</v>
      </c>
      <c r="J5484" s="235">
        <v>1.47</v>
      </c>
      <c r="K5484" s="233" t="s">
        <v>37</v>
      </c>
      <c r="L5484" s="235">
        <v>21.86</v>
      </c>
      <c r="M5484" s="236" t="s">
        <v>1570</v>
      </c>
    </row>
    <row r="5485" spans="1:13">
      <c r="A5485" s="106" t="str">
        <f t="shared" si="85"/>
        <v xml:space="preserve">54417 </v>
      </c>
      <c r="B5485" s="231" t="s">
        <v>8782</v>
      </c>
      <c r="C5485" s="232"/>
      <c r="D5485" s="233" t="s">
        <v>1358</v>
      </c>
      <c r="E5485" s="233"/>
      <c r="F5485" s="234" t="s">
        <v>8783</v>
      </c>
      <c r="G5485" s="235">
        <v>16.100000000000001</v>
      </c>
      <c r="H5485" s="233" t="s">
        <v>37</v>
      </c>
      <c r="I5485" s="235">
        <v>9.24</v>
      </c>
      <c r="J5485" s="235">
        <v>1.95</v>
      </c>
      <c r="K5485" s="233" t="s">
        <v>37</v>
      </c>
      <c r="L5485" s="235">
        <v>27.29</v>
      </c>
      <c r="M5485" s="236" t="s">
        <v>1570</v>
      </c>
    </row>
    <row r="5486" spans="1:13">
      <c r="A5486" s="106" t="str">
        <f t="shared" si="85"/>
        <v xml:space="preserve">54420 </v>
      </c>
      <c r="B5486" s="231" t="s">
        <v>8784</v>
      </c>
      <c r="C5486" s="232"/>
      <c r="D5486" s="233" t="s">
        <v>1358</v>
      </c>
      <c r="E5486" s="233"/>
      <c r="F5486" s="234" t="s">
        <v>8740</v>
      </c>
      <c r="G5486" s="235">
        <v>12.39</v>
      </c>
      <c r="H5486" s="233" t="s">
        <v>37</v>
      </c>
      <c r="I5486" s="235">
        <v>7.48</v>
      </c>
      <c r="J5486" s="235">
        <v>1.5</v>
      </c>
      <c r="K5486" s="233" t="s">
        <v>37</v>
      </c>
      <c r="L5486" s="235">
        <v>21.37</v>
      </c>
      <c r="M5486" s="236" t="s">
        <v>1570</v>
      </c>
    </row>
    <row r="5487" spans="1:13">
      <c r="A5487" s="106" t="str">
        <f t="shared" si="85"/>
        <v xml:space="preserve">54430 </v>
      </c>
      <c r="B5487" s="231" t="s">
        <v>8785</v>
      </c>
      <c r="C5487" s="232"/>
      <c r="D5487" s="233" t="s">
        <v>1358</v>
      </c>
      <c r="E5487" s="233"/>
      <c r="F5487" s="234" t="s">
        <v>8740</v>
      </c>
      <c r="G5487" s="235">
        <v>11.06</v>
      </c>
      <c r="H5487" s="233" t="s">
        <v>37</v>
      </c>
      <c r="I5487" s="235">
        <v>7.06</v>
      </c>
      <c r="J5487" s="235">
        <v>1.35</v>
      </c>
      <c r="K5487" s="233" t="s">
        <v>37</v>
      </c>
      <c r="L5487" s="235">
        <v>19.47</v>
      </c>
      <c r="M5487" s="236" t="s">
        <v>1570</v>
      </c>
    </row>
    <row r="5488" spans="1:13">
      <c r="A5488" s="106" t="str">
        <f t="shared" si="85"/>
        <v xml:space="preserve">54435 </v>
      </c>
      <c r="B5488" s="231" t="s">
        <v>8786</v>
      </c>
      <c r="C5488" s="232"/>
      <c r="D5488" s="233" t="s">
        <v>1358</v>
      </c>
      <c r="E5488" s="233"/>
      <c r="F5488" s="234" t="s">
        <v>8740</v>
      </c>
      <c r="G5488" s="235">
        <v>6.81</v>
      </c>
      <c r="H5488" s="233" t="s">
        <v>37</v>
      </c>
      <c r="I5488" s="235">
        <v>5.07</v>
      </c>
      <c r="J5488" s="235">
        <v>0.83</v>
      </c>
      <c r="K5488" s="233" t="s">
        <v>37</v>
      </c>
      <c r="L5488" s="235">
        <v>12.71</v>
      </c>
      <c r="M5488" s="236" t="s">
        <v>1570</v>
      </c>
    </row>
    <row r="5489" spans="1:13">
      <c r="A5489" s="106" t="str">
        <f t="shared" si="85"/>
        <v xml:space="preserve">54437 </v>
      </c>
      <c r="B5489" s="231" t="s">
        <v>8787</v>
      </c>
      <c r="C5489" s="232"/>
      <c r="D5489" s="233" t="s">
        <v>1358</v>
      </c>
      <c r="E5489" s="233"/>
      <c r="F5489" s="234" t="s">
        <v>8788</v>
      </c>
      <c r="G5489" s="235">
        <v>11.5</v>
      </c>
      <c r="H5489" s="233" t="s">
        <v>37</v>
      </c>
      <c r="I5489" s="235">
        <v>7.84</v>
      </c>
      <c r="J5489" s="235">
        <v>1.39</v>
      </c>
      <c r="K5489" s="233" t="s">
        <v>37</v>
      </c>
      <c r="L5489" s="235">
        <v>20.73</v>
      </c>
      <c r="M5489" s="236" t="s">
        <v>1570</v>
      </c>
    </row>
    <row r="5490" spans="1:13">
      <c r="A5490" s="106" t="str">
        <f t="shared" si="85"/>
        <v xml:space="preserve">54438 </v>
      </c>
      <c r="B5490" s="231" t="s">
        <v>8789</v>
      </c>
      <c r="C5490" s="232"/>
      <c r="D5490" s="233" t="s">
        <v>1358</v>
      </c>
      <c r="E5490" s="233"/>
      <c r="F5490" s="234" t="s">
        <v>8790</v>
      </c>
      <c r="G5490" s="235">
        <v>24.5</v>
      </c>
      <c r="H5490" s="233" t="s">
        <v>37</v>
      </c>
      <c r="I5490" s="235">
        <v>12.95</v>
      </c>
      <c r="J5490" s="235">
        <v>2.97</v>
      </c>
      <c r="K5490" s="233" t="s">
        <v>37</v>
      </c>
      <c r="L5490" s="235">
        <v>40.42</v>
      </c>
      <c r="M5490" s="236" t="s">
        <v>1570</v>
      </c>
    </row>
    <row r="5491" spans="1:13">
      <c r="A5491" s="106" t="str">
        <f t="shared" si="85"/>
        <v xml:space="preserve">54440 </v>
      </c>
      <c r="B5491" s="231" t="s">
        <v>8791</v>
      </c>
      <c r="C5491" s="232"/>
      <c r="D5491" s="233" t="s">
        <v>664</v>
      </c>
      <c r="E5491" s="233"/>
      <c r="F5491" s="234" t="s">
        <v>8792</v>
      </c>
      <c r="G5491" s="235">
        <v>0</v>
      </c>
      <c r="H5491" s="235">
        <v>0</v>
      </c>
      <c r="I5491" s="235">
        <v>0</v>
      </c>
      <c r="J5491" s="235">
        <v>0</v>
      </c>
      <c r="K5491" s="235">
        <v>0</v>
      </c>
      <c r="L5491" s="235">
        <v>0</v>
      </c>
      <c r="M5491" s="236" t="s">
        <v>1570</v>
      </c>
    </row>
    <row r="5492" spans="1:13">
      <c r="A5492" s="106" t="str">
        <f t="shared" si="85"/>
        <v xml:space="preserve">54450 </v>
      </c>
      <c r="B5492" s="231" t="s">
        <v>8793</v>
      </c>
      <c r="C5492" s="232"/>
      <c r="D5492" s="233" t="s">
        <v>1358</v>
      </c>
      <c r="E5492" s="233"/>
      <c r="F5492" s="234" t="s">
        <v>8794</v>
      </c>
      <c r="G5492" s="235">
        <v>1.1200000000000001</v>
      </c>
      <c r="H5492" s="235">
        <v>0.85</v>
      </c>
      <c r="I5492" s="235">
        <v>0.45</v>
      </c>
      <c r="J5492" s="235">
        <v>0.15</v>
      </c>
      <c r="K5492" s="235">
        <v>2.12</v>
      </c>
      <c r="L5492" s="235">
        <v>1.72</v>
      </c>
      <c r="M5492" s="236" t="s">
        <v>1324</v>
      </c>
    </row>
    <row r="5493" spans="1:13">
      <c r="A5493" s="106" t="str">
        <f t="shared" si="85"/>
        <v xml:space="preserve">54500 </v>
      </c>
      <c r="B5493" s="231" t="s">
        <v>8795</v>
      </c>
      <c r="C5493" s="232"/>
      <c r="D5493" s="233" t="s">
        <v>1358</v>
      </c>
      <c r="E5493" s="233"/>
      <c r="F5493" s="234" t="s">
        <v>8796</v>
      </c>
      <c r="G5493" s="235">
        <v>1.31</v>
      </c>
      <c r="H5493" s="233" t="s">
        <v>37</v>
      </c>
      <c r="I5493" s="235">
        <v>0.79</v>
      </c>
      <c r="J5493" s="235">
        <v>0.16</v>
      </c>
      <c r="K5493" s="233" t="s">
        <v>37</v>
      </c>
      <c r="L5493" s="235">
        <v>2.2599999999999998</v>
      </c>
      <c r="M5493" s="236" t="s">
        <v>1324</v>
      </c>
    </row>
    <row r="5494" spans="1:13">
      <c r="A5494" s="106" t="str">
        <f t="shared" si="85"/>
        <v xml:space="preserve">54505 </v>
      </c>
      <c r="B5494" s="231" t="s">
        <v>8797</v>
      </c>
      <c r="C5494" s="232"/>
      <c r="D5494" s="233" t="s">
        <v>1358</v>
      </c>
      <c r="E5494" s="233"/>
      <c r="F5494" s="234" t="s">
        <v>8796</v>
      </c>
      <c r="G5494" s="235">
        <v>3.5</v>
      </c>
      <c r="H5494" s="233" t="s">
        <v>37</v>
      </c>
      <c r="I5494" s="235">
        <v>2.4700000000000002</v>
      </c>
      <c r="J5494" s="235">
        <v>0.43</v>
      </c>
      <c r="K5494" s="233" t="s">
        <v>37</v>
      </c>
      <c r="L5494" s="235">
        <v>6.4</v>
      </c>
      <c r="M5494" s="236" t="s">
        <v>1474</v>
      </c>
    </row>
    <row r="5495" spans="1:13">
      <c r="A5495" s="106" t="str">
        <f t="shared" si="85"/>
        <v xml:space="preserve">54512 </v>
      </c>
      <c r="B5495" s="231" t="s">
        <v>8798</v>
      </c>
      <c r="C5495" s="232"/>
      <c r="D5495" s="233" t="s">
        <v>1358</v>
      </c>
      <c r="E5495" s="233"/>
      <c r="F5495" s="234" t="s">
        <v>8799</v>
      </c>
      <c r="G5495" s="235">
        <v>9.33</v>
      </c>
      <c r="H5495" s="233" t="s">
        <v>37</v>
      </c>
      <c r="I5495" s="235">
        <v>5.96</v>
      </c>
      <c r="J5495" s="235">
        <v>1.1499999999999999</v>
      </c>
      <c r="K5495" s="233" t="s">
        <v>37</v>
      </c>
      <c r="L5495" s="235">
        <v>16.440000000000001</v>
      </c>
      <c r="M5495" s="236" t="s">
        <v>1570</v>
      </c>
    </row>
    <row r="5496" spans="1:13">
      <c r="A5496" s="106" t="str">
        <f t="shared" si="85"/>
        <v xml:space="preserve">54520 </v>
      </c>
      <c r="B5496" s="231" t="s">
        <v>8800</v>
      </c>
      <c r="C5496" s="232"/>
      <c r="D5496" s="233" t="s">
        <v>1358</v>
      </c>
      <c r="E5496" s="233"/>
      <c r="F5496" s="234" t="s">
        <v>8801</v>
      </c>
      <c r="G5496" s="235">
        <v>5.3</v>
      </c>
      <c r="H5496" s="233" t="s">
        <v>37</v>
      </c>
      <c r="I5496" s="235">
        <v>4.04</v>
      </c>
      <c r="J5496" s="235">
        <v>0.71</v>
      </c>
      <c r="K5496" s="233" t="s">
        <v>37</v>
      </c>
      <c r="L5496" s="235">
        <v>10.050000000000001</v>
      </c>
      <c r="M5496" s="236" t="s">
        <v>1570</v>
      </c>
    </row>
    <row r="5497" spans="1:13">
      <c r="A5497" s="106" t="str">
        <f t="shared" si="85"/>
        <v xml:space="preserve">54522 </v>
      </c>
      <c r="B5497" s="231" t="s">
        <v>8802</v>
      </c>
      <c r="C5497" s="232"/>
      <c r="D5497" s="233" t="s">
        <v>1358</v>
      </c>
      <c r="E5497" s="233"/>
      <c r="F5497" s="234" t="s">
        <v>8803</v>
      </c>
      <c r="G5497" s="235">
        <v>10.25</v>
      </c>
      <c r="H5497" s="233" t="s">
        <v>37</v>
      </c>
      <c r="I5497" s="235">
        <v>6.4</v>
      </c>
      <c r="J5497" s="235">
        <v>1.25</v>
      </c>
      <c r="K5497" s="233" t="s">
        <v>37</v>
      </c>
      <c r="L5497" s="235">
        <v>17.899999999999999</v>
      </c>
      <c r="M5497" s="236" t="s">
        <v>1570</v>
      </c>
    </row>
    <row r="5498" spans="1:13">
      <c r="A5498" s="106" t="str">
        <f t="shared" si="85"/>
        <v xml:space="preserve">54530 </v>
      </c>
      <c r="B5498" s="231" t="s">
        <v>8804</v>
      </c>
      <c r="C5498" s="232"/>
      <c r="D5498" s="233" t="s">
        <v>1358</v>
      </c>
      <c r="E5498" s="233"/>
      <c r="F5498" s="234" t="s">
        <v>8801</v>
      </c>
      <c r="G5498" s="235">
        <v>8.4600000000000009</v>
      </c>
      <c r="H5498" s="233" t="s">
        <v>37</v>
      </c>
      <c r="I5498" s="235">
        <v>6.03</v>
      </c>
      <c r="J5498" s="235">
        <v>1.05</v>
      </c>
      <c r="K5498" s="233" t="s">
        <v>37</v>
      </c>
      <c r="L5498" s="235">
        <v>15.54</v>
      </c>
      <c r="M5498" s="236" t="s">
        <v>1570</v>
      </c>
    </row>
    <row r="5499" spans="1:13">
      <c r="A5499" s="106" t="str">
        <f t="shared" si="85"/>
        <v xml:space="preserve">54535 </v>
      </c>
      <c r="B5499" s="231" t="s">
        <v>8805</v>
      </c>
      <c r="C5499" s="232"/>
      <c r="D5499" s="233" t="s">
        <v>1358</v>
      </c>
      <c r="E5499" s="233"/>
      <c r="F5499" s="234" t="s">
        <v>8806</v>
      </c>
      <c r="G5499" s="235">
        <v>13.19</v>
      </c>
      <c r="H5499" s="233" t="s">
        <v>37</v>
      </c>
      <c r="I5499" s="235">
        <v>7.84</v>
      </c>
      <c r="J5499" s="235">
        <v>1.59</v>
      </c>
      <c r="K5499" s="233" t="s">
        <v>37</v>
      </c>
      <c r="L5499" s="235">
        <v>22.62</v>
      </c>
      <c r="M5499" s="236" t="s">
        <v>1570</v>
      </c>
    </row>
    <row r="5500" spans="1:13">
      <c r="A5500" s="106" t="str">
        <f t="shared" si="85"/>
        <v xml:space="preserve">54550 </v>
      </c>
      <c r="B5500" s="231" t="s">
        <v>8807</v>
      </c>
      <c r="C5500" s="232"/>
      <c r="D5500" s="233" t="s">
        <v>1358</v>
      </c>
      <c r="E5500" s="233"/>
      <c r="F5500" s="234" t="s">
        <v>8808</v>
      </c>
      <c r="G5500" s="235">
        <v>8.41</v>
      </c>
      <c r="H5500" s="233" t="s">
        <v>37</v>
      </c>
      <c r="I5500" s="235">
        <v>5.59</v>
      </c>
      <c r="J5500" s="235">
        <v>1.02</v>
      </c>
      <c r="K5500" s="233" t="s">
        <v>37</v>
      </c>
      <c r="L5500" s="235">
        <v>15.02</v>
      </c>
      <c r="M5500" s="236" t="s">
        <v>1570</v>
      </c>
    </row>
    <row r="5501" spans="1:13">
      <c r="A5501" s="106" t="str">
        <f t="shared" si="85"/>
        <v xml:space="preserve">54560 </v>
      </c>
      <c r="B5501" s="231" t="s">
        <v>8809</v>
      </c>
      <c r="C5501" s="232"/>
      <c r="D5501" s="233" t="s">
        <v>1358</v>
      </c>
      <c r="E5501" s="233"/>
      <c r="F5501" s="234" t="s">
        <v>8808</v>
      </c>
      <c r="G5501" s="235">
        <v>12.1</v>
      </c>
      <c r="H5501" s="233" t="s">
        <v>37</v>
      </c>
      <c r="I5501" s="235">
        <v>7.35</v>
      </c>
      <c r="J5501" s="235">
        <v>1.48</v>
      </c>
      <c r="K5501" s="233" t="s">
        <v>37</v>
      </c>
      <c r="L5501" s="235">
        <v>20.93</v>
      </c>
      <c r="M5501" s="236" t="s">
        <v>1570</v>
      </c>
    </row>
    <row r="5502" spans="1:13">
      <c r="A5502" s="106" t="str">
        <f t="shared" si="85"/>
        <v xml:space="preserve">54600 </v>
      </c>
      <c r="B5502" s="231" t="s">
        <v>8810</v>
      </c>
      <c r="C5502" s="232"/>
      <c r="D5502" s="233" t="s">
        <v>1358</v>
      </c>
      <c r="E5502" s="233"/>
      <c r="F5502" s="234" t="s">
        <v>8811</v>
      </c>
      <c r="G5502" s="235">
        <v>7.64</v>
      </c>
      <c r="H5502" s="233" t="s">
        <v>37</v>
      </c>
      <c r="I5502" s="235">
        <v>5.29</v>
      </c>
      <c r="J5502" s="235">
        <v>0.91</v>
      </c>
      <c r="K5502" s="233" t="s">
        <v>37</v>
      </c>
      <c r="L5502" s="235">
        <v>13.84</v>
      </c>
      <c r="M5502" s="236" t="s">
        <v>1570</v>
      </c>
    </row>
    <row r="5503" spans="1:13">
      <c r="A5503" s="106" t="str">
        <f t="shared" si="85"/>
        <v xml:space="preserve">54620 </v>
      </c>
      <c r="B5503" s="231" t="s">
        <v>8812</v>
      </c>
      <c r="C5503" s="232"/>
      <c r="D5503" s="233" t="s">
        <v>1358</v>
      </c>
      <c r="E5503" s="233"/>
      <c r="F5503" s="234" t="s">
        <v>8813</v>
      </c>
      <c r="G5503" s="235">
        <v>5.21</v>
      </c>
      <c r="H5503" s="233" t="s">
        <v>37</v>
      </c>
      <c r="I5503" s="235">
        <v>3.24</v>
      </c>
      <c r="J5503" s="235">
        <v>0.63</v>
      </c>
      <c r="K5503" s="233" t="s">
        <v>37</v>
      </c>
      <c r="L5503" s="235">
        <v>9.08</v>
      </c>
      <c r="M5503" s="236" t="s">
        <v>1474</v>
      </c>
    </row>
    <row r="5504" spans="1:13">
      <c r="A5504" s="106" t="str">
        <f t="shared" si="85"/>
        <v xml:space="preserve">54640 </v>
      </c>
      <c r="B5504" s="231" t="s">
        <v>8814</v>
      </c>
      <c r="C5504" s="232"/>
      <c r="D5504" s="233" t="s">
        <v>1358</v>
      </c>
      <c r="E5504" s="233"/>
      <c r="F5504" s="234" t="s">
        <v>17719</v>
      </c>
      <c r="G5504" s="235">
        <v>7.73</v>
      </c>
      <c r="H5504" s="233" t="s">
        <v>37</v>
      </c>
      <c r="I5504" s="235">
        <v>4.45</v>
      </c>
      <c r="J5504" s="235">
        <v>1.01</v>
      </c>
      <c r="K5504" s="233" t="s">
        <v>37</v>
      </c>
      <c r="L5504" s="235">
        <v>13.19</v>
      </c>
      <c r="M5504" s="236" t="s">
        <v>1570</v>
      </c>
    </row>
    <row r="5505" spans="1:13">
      <c r="A5505" s="106" t="str">
        <f t="shared" si="85"/>
        <v xml:space="preserve">54650 </v>
      </c>
      <c r="B5505" s="231" t="s">
        <v>8815</v>
      </c>
      <c r="C5505" s="232"/>
      <c r="D5505" s="233" t="s">
        <v>1358</v>
      </c>
      <c r="E5505" s="233"/>
      <c r="F5505" s="234" t="s">
        <v>8816</v>
      </c>
      <c r="G5505" s="235">
        <v>12.39</v>
      </c>
      <c r="H5505" s="233" t="s">
        <v>37</v>
      </c>
      <c r="I5505" s="235">
        <v>7.81</v>
      </c>
      <c r="J5505" s="235">
        <v>1.5</v>
      </c>
      <c r="K5505" s="233" t="s">
        <v>37</v>
      </c>
      <c r="L5505" s="235">
        <v>21.7</v>
      </c>
      <c r="M5505" s="236" t="s">
        <v>1570</v>
      </c>
    </row>
    <row r="5506" spans="1:13">
      <c r="A5506" s="106" t="str">
        <f t="shared" si="85"/>
        <v xml:space="preserve">54660 </v>
      </c>
      <c r="B5506" s="231" t="s">
        <v>8817</v>
      </c>
      <c r="C5506" s="232"/>
      <c r="D5506" s="233" t="s">
        <v>1358</v>
      </c>
      <c r="E5506" s="233"/>
      <c r="F5506" s="234" t="s">
        <v>8818</v>
      </c>
      <c r="G5506" s="235">
        <v>5.74</v>
      </c>
      <c r="H5506" s="233" t="s">
        <v>37</v>
      </c>
      <c r="I5506" s="235">
        <v>4.58</v>
      </c>
      <c r="J5506" s="235">
        <v>0.7</v>
      </c>
      <c r="K5506" s="233" t="s">
        <v>37</v>
      </c>
      <c r="L5506" s="235">
        <v>11.02</v>
      </c>
      <c r="M5506" s="236" t="s">
        <v>1570</v>
      </c>
    </row>
    <row r="5507" spans="1:13">
      <c r="A5507" s="106" t="str">
        <f t="shared" ref="A5507:A5570" si="86">B5507&amp;" "&amp;C5507</f>
        <v xml:space="preserve">54670 </v>
      </c>
      <c r="B5507" s="231" t="s">
        <v>8819</v>
      </c>
      <c r="C5507" s="232"/>
      <c r="D5507" s="233" t="s">
        <v>1358</v>
      </c>
      <c r="E5507" s="233"/>
      <c r="F5507" s="234" t="s">
        <v>8820</v>
      </c>
      <c r="G5507" s="235">
        <v>6.65</v>
      </c>
      <c r="H5507" s="233" t="s">
        <v>37</v>
      </c>
      <c r="I5507" s="235">
        <v>5.08</v>
      </c>
      <c r="J5507" s="235">
        <v>0.81</v>
      </c>
      <c r="K5507" s="233" t="s">
        <v>37</v>
      </c>
      <c r="L5507" s="235">
        <v>12.54</v>
      </c>
      <c r="M5507" s="236" t="s">
        <v>1570</v>
      </c>
    </row>
    <row r="5508" spans="1:13">
      <c r="A5508" s="106" t="str">
        <f t="shared" si="86"/>
        <v xml:space="preserve">54680 </v>
      </c>
      <c r="B5508" s="231" t="s">
        <v>8821</v>
      </c>
      <c r="C5508" s="232"/>
      <c r="D5508" s="233" t="s">
        <v>1358</v>
      </c>
      <c r="E5508" s="233"/>
      <c r="F5508" s="234" t="s">
        <v>8822</v>
      </c>
      <c r="G5508" s="235">
        <v>14.04</v>
      </c>
      <c r="H5508" s="233" t="s">
        <v>37</v>
      </c>
      <c r="I5508" s="235">
        <v>8.17</v>
      </c>
      <c r="J5508" s="235">
        <v>1.71</v>
      </c>
      <c r="K5508" s="233" t="s">
        <v>37</v>
      </c>
      <c r="L5508" s="235">
        <v>23.92</v>
      </c>
      <c r="M5508" s="236" t="s">
        <v>1570</v>
      </c>
    </row>
    <row r="5509" spans="1:13">
      <c r="A5509" s="106" t="str">
        <f t="shared" si="86"/>
        <v xml:space="preserve">54690 </v>
      </c>
      <c r="B5509" s="231" t="s">
        <v>8823</v>
      </c>
      <c r="C5509" s="232"/>
      <c r="D5509" s="233" t="s">
        <v>1358</v>
      </c>
      <c r="E5509" s="233"/>
      <c r="F5509" s="234" t="s">
        <v>8824</v>
      </c>
      <c r="G5509" s="235">
        <v>11.7</v>
      </c>
      <c r="H5509" s="233" t="s">
        <v>37</v>
      </c>
      <c r="I5509" s="235">
        <v>6.8</v>
      </c>
      <c r="J5509" s="235">
        <v>1.42</v>
      </c>
      <c r="K5509" s="233" t="s">
        <v>37</v>
      </c>
      <c r="L5509" s="235">
        <v>19.920000000000002</v>
      </c>
      <c r="M5509" s="236" t="s">
        <v>1570</v>
      </c>
    </row>
    <row r="5510" spans="1:13">
      <c r="A5510" s="106" t="str">
        <f t="shared" si="86"/>
        <v xml:space="preserve">54692 </v>
      </c>
      <c r="B5510" s="231" t="s">
        <v>8825</v>
      </c>
      <c r="C5510" s="232"/>
      <c r="D5510" s="233" t="s">
        <v>1358</v>
      </c>
      <c r="E5510" s="233"/>
      <c r="F5510" s="234" t="s">
        <v>8826</v>
      </c>
      <c r="G5510" s="235">
        <v>13.74</v>
      </c>
      <c r="H5510" s="233" t="s">
        <v>37</v>
      </c>
      <c r="I5510" s="235">
        <v>7.52</v>
      </c>
      <c r="J5510" s="235">
        <v>1.66</v>
      </c>
      <c r="K5510" s="233" t="s">
        <v>37</v>
      </c>
      <c r="L5510" s="235">
        <v>22.92</v>
      </c>
      <c r="M5510" s="236" t="s">
        <v>1570</v>
      </c>
    </row>
    <row r="5511" spans="1:13">
      <c r="A5511" s="106" t="str">
        <f t="shared" si="86"/>
        <v xml:space="preserve">54699 </v>
      </c>
      <c r="B5511" s="231" t="s">
        <v>8827</v>
      </c>
      <c r="C5511" s="232"/>
      <c r="D5511" s="233" t="s">
        <v>664</v>
      </c>
      <c r="E5511" s="233"/>
      <c r="F5511" s="234" t="s">
        <v>19089</v>
      </c>
      <c r="G5511" s="235">
        <v>0</v>
      </c>
      <c r="H5511" s="235">
        <v>0</v>
      </c>
      <c r="I5511" s="235">
        <v>0</v>
      </c>
      <c r="J5511" s="235">
        <v>0</v>
      </c>
      <c r="K5511" s="235">
        <v>0</v>
      </c>
      <c r="L5511" s="235">
        <v>0</v>
      </c>
      <c r="M5511" s="236" t="s">
        <v>991</v>
      </c>
    </row>
    <row r="5512" spans="1:13">
      <c r="A5512" s="106" t="str">
        <f t="shared" si="86"/>
        <v xml:space="preserve">54700 </v>
      </c>
      <c r="B5512" s="231" t="s">
        <v>8828</v>
      </c>
      <c r="C5512" s="232"/>
      <c r="D5512" s="233" t="s">
        <v>1358</v>
      </c>
      <c r="E5512" s="233"/>
      <c r="F5512" s="234" t="s">
        <v>8829</v>
      </c>
      <c r="G5512" s="235">
        <v>3.47</v>
      </c>
      <c r="H5512" s="233" t="s">
        <v>37</v>
      </c>
      <c r="I5512" s="235">
        <v>2.58</v>
      </c>
      <c r="J5512" s="235">
        <v>0.49</v>
      </c>
      <c r="K5512" s="233" t="s">
        <v>37</v>
      </c>
      <c r="L5512" s="235">
        <v>6.54</v>
      </c>
      <c r="M5512" s="236" t="s">
        <v>1474</v>
      </c>
    </row>
    <row r="5513" spans="1:13">
      <c r="A5513" s="106" t="str">
        <f t="shared" si="86"/>
        <v xml:space="preserve">54800 </v>
      </c>
      <c r="B5513" s="231" t="s">
        <v>8830</v>
      </c>
      <c r="C5513" s="232"/>
      <c r="D5513" s="233" t="s">
        <v>1358</v>
      </c>
      <c r="E5513" s="233"/>
      <c r="F5513" s="234" t="s">
        <v>8831</v>
      </c>
      <c r="G5513" s="235">
        <v>2.33</v>
      </c>
      <c r="H5513" s="233" t="s">
        <v>37</v>
      </c>
      <c r="I5513" s="235">
        <v>1.17</v>
      </c>
      <c r="J5513" s="235">
        <v>0.28000000000000003</v>
      </c>
      <c r="K5513" s="233" t="s">
        <v>37</v>
      </c>
      <c r="L5513" s="235">
        <v>3.78</v>
      </c>
      <c r="M5513" s="236" t="s">
        <v>1324</v>
      </c>
    </row>
    <row r="5514" spans="1:13">
      <c r="A5514" s="106" t="str">
        <f t="shared" si="86"/>
        <v xml:space="preserve">54830 </v>
      </c>
      <c r="B5514" s="231" t="s">
        <v>8832</v>
      </c>
      <c r="C5514" s="232"/>
      <c r="D5514" s="233" t="s">
        <v>1358</v>
      </c>
      <c r="E5514" s="233"/>
      <c r="F5514" s="234" t="s">
        <v>8833</v>
      </c>
      <c r="G5514" s="235">
        <v>6.01</v>
      </c>
      <c r="H5514" s="233" t="s">
        <v>37</v>
      </c>
      <c r="I5514" s="235">
        <v>4.6900000000000004</v>
      </c>
      <c r="J5514" s="235">
        <v>0.73</v>
      </c>
      <c r="K5514" s="233" t="s">
        <v>37</v>
      </c>
      <c r="L5514" s="235">
        <v>11.43</v>
      </c>
      <c r="M5514" s="236" t="s">
        <v>1570</v>
      </c>
    </row>
    <row r="5515" spans="1:13">
      <c r="A5515" s="106" t="str">
        <f t="shared" si="86"/>
        <v xml:space="preserve">54840 </v>
      </c>
      <c r="B5515" s="231" t="s">
        <v>8834</v>
      </c>
      <c r="C5515" s="232"/>
      <c r="D5515" s="233" t="s">
        <v>1358</v>
      </c>
      <c r="E5515" s="233"/>
      <c r="F5515" s="234" t="s">
        <v>8833</v>
      </c>
      <c r="G5515" s="235">
        <v>5.27</v>
      </c>
      <c r="H5515" s="233" t="s">
        <v>37</v>
      </c>
      <c r="I5515" s="235">
        <v>3.96</v>
      </c>
      <c r="J5515" s="235">
        <v>0.63</v>
      </c>
      <c r="K5515" s="233" t="s">
        <v>37</v>
      </c>
      <c r="L5515" s="235">
        <v>9.86</v>
      </c>
      <c r="M5515" s="236" t="s">
        <v>1570</v>
      </c>
    </row>
    <row r="5516" spans="1:13">
      <c r="A5516" s="106" t="str">
        <f t="shared" si="86"/>
        <v xml:space="preserve">54860 </v>
      </c>
      <c r="B5516" s="231" t="s">
        <v>8835</v>
      </c>
      <c r="C5516" s="232"/>
      <c r="D5516" s="233" t="s">
        <v>1358</v>
      </c>
      <c r="E5516" s="233"/>
      <c r="F5516" s="234" t="s">
        <v>8836</v>
      </c>
      <c r="G5516" s="235">
        <v>6.95</v>
      </c>
      <c r="H5516" s="233" t="s">
        <v>37</v>
      </c>
      <c r="I5516" s="235">
        <v>5.04</v>
      </c>
      <c r="J5516" s="235">
        <v>0.83</v>
      </c>
      <c r="K5516" s="233" t="s">
        <v>37</v>
      </c>
      <c r="L5516" s="235">
        <v>12.82</v>
      </c>
      <c r="M5516" s="236" t="s">
        <v>1570</v>
      </c>
    </row>
    <row r="5517" spans="1:13">
      <c r="A5517" s="106" t="str">
        <f t="shared" si="86"/>
        <v xml:space="preserve">54861 </v>
      </c>
      <c r="B5517" s="231" t="s">
        <v>8837</v>
      </c>
      <c r="C5517" s="232"/>
      <c r="D5517" s="233" t="s">
        <v>1358</v>
      </c>
      <c r="E5517" s="233"/>
      <c r="F5517" s="234" t="s">
        <v>8836</v>
      </c>
      <c r="G5517" s="235">
        <v>9.6999999999999993</v>
      </c>
      <c r="H5517" s="233" t="s">
        <v>37</v>
      </c>
      <c r="I5517" s="235">
        <v>6.47</v>
      </c>
      <c r="J5517" s="235">
        <v>1.1599999999999999</v>
      </c>
      <c r="K5517" s="233" t="s">
        <v>37</v>
      </c>
      <c r="L5517" s="235">
        <v>17.329999999999998</v>
      </c>
      <c r="M5517" s="236" t="s">
        <v>1570</v>
      </c>
    </row>
    <row r="5518" spans="1:13">
      <c r="A5518" s="106" t="str">
        <f t="shared" si="86"/>
        <v xml:space="preserve">54865 </v>
      </c>
      <c r="B5518" s="231" t="s">
        <v>8838</v>
      </c>
      <c r="C5518" s="232"/>
      <c r="D5518" s="233" t="s">
        <v>1358</v>
      </c>
      <c r="E5518" s="233"/>
      <c r="F5518" s="234" t="s">
        <v>8839</v>
      </c>
      <c r="G5518" s="235">
        <v>5.77</v>
      </c>
      <c r="H5518" s="233" t="s">
        <v>37</v>
      </c>
      <c r="I5518" s="235">
        <v>4.59</v>
      </c>
      <c r="J5518" s="235">
        <v>0.7</v>
      </c>
      <c r="K5518" s="233" t="s">
        <v>37</v>
      </c>
      <c r="L5518" s="235">
        <v>11.06</v>
      </c>
      <c r="M5518" s="236" t="s">
        <v>1570</v>
      </c>
    </row>
    <row r="5519" spans="1:13">
      <c r="A5519" s="106" t="str">
        <f t="shared" si="86"/>
        <v xml:space="preserve">54900 </v>
      </c>
      <c r="B5519" s="231" t="s">
        <v>8840</v>
      </c>
      <c r="C5519" s="232"/>
      <c r="D5519" s="233" t="s">
        <v>1358</v>
      </c>
      <c r="E5519" s="233"/>
      <c r="F5519" s="234" t="s">
        <v>8841</v>
      </c>
      <c r="G5519" s="235">
        <v>14.2</v>
      </c>
      <c r="H5519" s="233" t="s">
        <v>37</v>
      </c>
      <c r="I5519" s="235">
        <v>8.41</v>
      </c>
      <c r="J5519" s="235">
        <v>1.72</v>
      </c>
      <c r="K5519" s="233" t="s">
        <v>37</v>
      </c>
      <c r="L5519" s="235">
        <v>24.33</v>
      </c>
      <c r="M5519" s="236" t="s">
        <v>1570</v>
      </c>
    </row>
    <row r="5520" spans="1:13">
      <c r="A5520" s="106" t="str">
        <f t="shared" si="86"/>
        <v xml:space="preserve">54901 </v>
      </c>
      <c r="B5520" s="231" t="s">
        <v>8842</v>
      </c>
      <c r="C5520" s="232"/>
      <c r="D5520" s="233" t="s">
        <v>1358</v>
      </c>
      <c r="E5520" s="233"/>
      <c r="F5520" s="234" t="s">
        <v>8841</v>
      </c>
      <c r="G5520" s="235">
        <v>19.100000000000001</v>
      </c>
      <c r="H5520" s="233" t="s">
        <v>37</v>
      </c>
      <c r="I5520" s="235">
        <v>10.64</v>
      </c>
      <c r="J5520" s="235">
        <v>2.2999999999999998</v>
      </c>
      <c r="K5520" s="233" t="s">
        <v>37</v>
      </c>
      <c r="L5520" s="235">
        <v>32.04</v>
      </c>
      <c r="M5520" s="236" t="s">
        <v>1570</v>
      </c>
    </row>
    <row r="5521" spans="1:13">
      <c r="A5521" s="106" t="str">
        <f t="shared" si="86"/>
        <v xml:space="preserve">55000 </v>
      </c>
      <c r="B5521" s="231" t="s">
        <v>8843</v>
      </c>
      <c r="C5521" s="232"/>
      <c r="D5521" s="233" t="s">
        <v>1358</v>
      </c>
      <c r="E5521" s="233"/>
      <c r="F5521" s="234" t="s">
        <v>8844</v>
      </c>
      <c r="G5521" s="235">
        <v>1.43</v>
      </c>
      <c r="H5521" s="235">
        <v>2.0499999999999998</v>
      </c>
      <c r="I5521" s="235">
        <v>0.96</v>
      </c>
      <c r="J5521" s="235">
        <v>0.17</v>
      </c>
      <c r="K5521" s="235">
        <v>3.65</v>
      </c>
      <c r="L5521" s="235">
        <v>2.56</v>
      </c>
      <c r="M5521" s="236" t="s">
        <v>1324</v>
      </c>
    </row>
    <row r="5522" spans="1:13">
      <c r="A5522" s="106" t="str">
        <f t="shared" si="86"/>
        <v xml:space="preserve">55040 </v>
      </c>
      <c r="B5522" s="231" t="s">
        <v>8845</v>
      </c>
      <c r="C5522" s="232"/>
      <c r="D5522" s="233" t="s">
        <v>1358</v>
      </c>
      <c r="E5522" s="233"/>
      <c r="F5522" s="234" t="s">
        <v>8846</v>
      </c>
      <c r="G5522" s="235">
        <v>5.45</v>
      </c>
      <c r="H5522" s="233" t="s">
        <v>37</v>
      </c>
      <c r="I5522" s="235">
        <v>4.24</v>
      </c>
      <c r="J5522" s="235">
        <v>0.69</v>
      </c>
      <c r="K5522" s="233" t="s">
        <v>37</v>
      </c>
      <c r="L5522" s="235">
        <v>10.38</v>
      </c>
      <c r="M5522" s="236" t="s">
        <v>1570</v>
      </c>
    </row>
    <row r="5523" spans="1:13">
      <c r="A5523" s="106" t="str">
        <f t="shared" si="86"/>
        <v xml:space="preserve">55041 </v>
      </c>
      <c r="B5523" s="231" t="s">
        <v>8847</v>
      </c>
      <c r="C5523" s="232"/>
      <c r="D5523" s="233" t="s">
        <v>1358</v>
      </c>
      <c r="E5523" s="233"/>
      <c r="F5523" s="234" t="s">
        <v>8848</v>
      </c>
      <c r="G5523" s="235">
        <v>8.5399999999999991</v>
      </c>
      <c r="H5523" s="233" t="s">
        <v>37</v>
      </c>
      <c r="I5523" s="235">
        <v>6.04</v>
      </c>
      <c r="J5523" s="235">
        <v>1.04</v>
      </c>
      <c r="K5523" s="233" t="s">
        <v>37</v>
      </c>
      <c r="L5523" s="235">
        <v>15.62</v>
      </c>
      <c r="M5523" s="236" t="s">
        <v>1570</v>
      </c>
    </row>
    <row r="5524" spans="1:13">
      <c r="A5524" s="106" t="str">
        <f t="shared" si="86"/>
        <v xml:space="preserve">55060 </v>
      </c>
      <c r="B5524" s="231" t="s">
        <v>8849</v>
      </c>
      <c r="C5524" s="232"/>
      <c r="D5524" s="233" t="s">
        <v>1358</v>
      </c>
      <c r="E5524" s="233"/>
      <c r="F5524" s="234" t="s">
        <v>8850</v>
      </c>
      <c r="G5524" s="235">
        <v>6.15</v>
      </c>
      <c r="H5524" s="233" t="s">
        <v>37</v>
      </c>
      <c r="I5524" s="235">
        <v>4.74</v>
      </c>
      <c r="J5524" s="235">
        <v>0.76</v>
      </c>
      <c r="K5524" s="233" t="s">
        <v>37</v>
      </c>
      <c r="L5524" s="235">
        <v>11.65</v>
      </c>
      <c r="M5524" s="236" t="s">
        <v>1570</v>
      </c>
    </row>
    <row r="5525" spans="1:13">
      <c r="A5525" s="106" t="str">
        <f t="shared" si="86"/>
        <v xml:space="preserve">55100 </v>
      </c>
      <c r="B5525" s="231" t="s">
        <v>8851</v>
      </c>
      <c r="C5525" s="232"/>
      <c r="D5525" s="233" t="s">
        <v>1358</v>
      </c>
      <c r="E5525" s="233"/>
      <c r="F5525" s="234" t="s">
        <v>8852</v>
      </c>
      <c r="G5525" s="235">
        <v>2.4500000000000002</v>
      </c>
      <c r="H5525" s="235">
        <v>4.2300000000000004</v>
      </c>
      <c r="I5525" s="235">
        <v>2.35</v>
      </c>
      <c r="J5525" s="235">
        <v>0.36</v>
      </c>
      <c r="K5525" s="235">
        <v>7.04</v>
      </c>
      <c r="L5525" s="235">
        <v>5.16</v>
      </c>
      <c r="M5525" s="236" t="s">
        <v>1474</v>
      </c>
    </row>
    <row r="5526" spans="1:13">
      <c r="A5526" s="106" t="str">
        <f t="shared" si="86"/>
        <v xml:space="preserve">55110 </v>
      </c>
      <c r="B5526" s="231" t="s">
        <v>8853</v>
      </c>
      <c r="C5526" s="232"/>
      <c r="D5526" s="233" t="s">
        <v>1358</v>
      </c>
      <c r="E5526" s="233"/>
      <c r="F5526" s="234" t="s">
        <v>8854</v>
      </c>
      <c r="G5526" s="235">
        <v>6.33</v>
      </c>
      <c r="H5526" s="233" t="s">
        <v>37</v>
      </c>
      <c r="I5526" s="235">
        <v>4.79</v>
      </c>
      <c r="J5526" s="235">
        <v>0.83</v>
      </c>
      <c r="K5526" s="233" t="s">
        <v>37</v>
      </c>
      <c r="L5526" s="235">
        <v>11.95</v>
      </c>
      <c r="M5526" s="236" t="s">
        <v>1570</v>
      </c>
    </row>
    <row r="5527" spans="1:13">
      <c r="A5527" s="106" t="str">
        <f t="shared" si="86"/>
        <v xml:space="preserve">55120 </v>
      </c>
      <c r="B5527" s="231" t="s">
        <v>8855</v>
      </c>
      <c r="C5527" s="232"/>
      <c r="D5527" s="233" t="s">
        <v>1358</v>
      </c>
      <c r="E5527" s="233"/>
      <c r="F5527" s="234" t="s">
        <v>8856</v>
      </c>
      <c r="G5527" s="235">
        <v>5.72</v>
      </c>
      <c r="H5527" s="233" t="s">
        <v>37</v>
      </c>
      <c r="I5527" s="235">
        <v>4.51</v>
      </c>
      <c r="J5527" s="235">
        <v>0.69</v>
      </c>
      <c r="K5527" s="233" t="s">
        <v>37</v>
      </c>
      <c r="L5527" s="235">
        <v>10.92</v>
      </c>
      <c r="M5527" s="236" t="s">
        <v>1570</v>
      </c>
    </row>
    <row r="5528" spans="1:13">
      <c r="A5528" s="106" t="str">
        <f t="shared" si="86"/>
        <v xml:space="preserve">55150 </v>
      </c>
      <c r="B5528" s="231" t="s">
        <v>8857</v>
      </c>
      <c r="C5528" s="232"/>
      <c r="D5528" s="233" t="s">
        <v>1358</v>
      </c>
      <c r="E5528" s="233"/>
      <c r="F5528" s="234" t="s">
        <v>8858</v>
      </c>
      <c r="G5528" s="235">
        <v>8.14</v>
      </c>
      <c r="H5528" s="233" t="s">
        <v>37</v>
      </c>
      <c r="I5528" s="235">
        <v>5.92</v>
      </c>
      <c r="J5528" s="235">
        <v>1.03</v>
      </c>
      <c r="K5528" s="233" t="s">
        <v>37</v>
      </c>
      <c r="L5528" s="235">
        <v>15.09</v>
      </c>
      <c r="M5528" s="236" t="s">
        <v>1570</v>
      </c>
    </row>
    <row r="5529" spans="1:13">
      <c r="A5529" s="106" t="str">
        <f t="shared" si="86"/>
        <v xml:space="preserve">55175 </v>
      </c>
      <c r="B5529" s="231" t="s">
        <v>8859</v>
      </c>
      <c r="C5529" s="232"/>
      <c r="D5529" s="233" t="s">
        <v>1358</v>
      </c>
      <c r="E5529" s="233"/>
      <c r="F5529" s="234" t="s">
        <v>8860</v>
      </c>
      <c r="G5529" s="235">
        <v>5.87</v>
      </c>
      <c r="H5529" s="233" t="s">
        <v>37</v>
      </c>
      <c r="I5529" s="235">
        <v>4.62</v>
      </c>
      <c r="J5529" s="235">
        <v>0.72</v>
      </c>
      <c r="K5529" s="233" t="s">
        <v>37</v>
      </c>
      <c r="L5529" s="235">
        <v>11.21</v>
      </c>
      <c r="M5529" s="236" t="s">
        <v>1570</v>
      </c>
    </row>
    <row r="5530" spans="1:13">
      <c r="A5530" s="106" t="str">
        <f t="shared" si="86"/>
        <v xml:space="preserve">55180 </v>
      </c>
      <c r="B5530" s="231" t="s">
        <v>8861</v>
      </c>
      <c r="C5530" s="232"/>
      <c r="D5530" s="233" t="s">
        <v>1358</v>
      </c>
      <c r="E5530" s="233"/>
      <c r="F5530" s="234" t="s">
        <v>8860</v>
      </c>
      <c r="G5530" s="235">
        <v>11.78</v>
      </c>
      <c r="H5530" s="233" t="s">
        <v>37</v>
      </c>
      <c r="I5530" s="235">
        <v>7.72</v>
      </c>
      <c r="J5530" s="235">
        <v>1.48</v>
      </c>
      <c r="K5530" s="233" t="s">
        <v>37</v>
      </c>
      <c r="L5530" s="235">
        <v>20.98</v>
      </c>
      <c r="M5530" s="236" t="s">
        <v>1570</v>
      </c>
    </row>
    <row r="5531" spans="1:13">
      <c r="A5531" s="106" t="str">
        <f t="shared" si="86"/>
        <v xml:space="preserve">55200 </v>
      </c>
      <c r="B5531" s="231" t="s">
        <v>8862</v>
      </c>
      <c r="C5531" s="232"/>
      <c r="D5531" s="233" t="s">
        <v>1358</v>
      </c>
      <c r="E5531" s="233"/>
      <c r="F5531" s="234" t="s">
        <v>8863</v>
      </c>
      <c r="G5531" s="235">
        <v>4.55</v>
      </c>
      <c r="H5531" s="235">
        <v>6.51</v>
      </c>
      <c r="I5531" s="235">
        <v>3.42</v>
      </c>
      <c r="J5531" s="235">
        <v>0.55000000000000004</v>
      </c>
      <c r="K5531" s="235">
        <v>11.61</v>
      </c>
      <c r="L5531" s="235">
        <v>8.52</v>
      </c>
      <c r="M5531" s="236" t="s">
        <v>1570</v>
      </c>
    </row>
    <row r="5532" spans="1:13">
      <c r="A5532" s="106" t="str">
        <f t="shared" si="86"/>
        <v xml:space="preserve">55250 </v>
      </c>
      <c r="B5532" s="231" t="s">
        <v>8864</v>
      </c>
      <c r="C5532" s="232"/>
      <c r="D5532" s="233" t="s">
        <v>1358</v>
      </c>
      <c r="E5532" s="233"/>
      <c r="F5532" s="234" t="s">
        <v>8865</v>
      </c>
      <c r="G5532" s="235">
        <v>3.37</v>
      </c>
      <c r="H5532" s="235">
        <v>6.38</v>
      </c>
      <c r="I5532" s="235">
        <v>3.31</v>
      </c>
      <c r="J5532" s="235">
        <v>0.4</v>
      </c>
      <c r="K5532" s="235">
        <v>10.15</v>
      </c>
      <c r="L5532" s="235">
        <v>7.08</v>
      </c>
      <c r="M5532" s="236" t="s">
        <v>1570</v>
      </c>
    </row>
    <row r="5533" spans="1:13">
      <c r="A5533" s="106" t="str">
        <f t="shared" si="86"/>
        <v xml:space="preserve">55300 </v>
      </c>
      <c r="B5533" s="231" t="s">
        <v>8866</v>
      </c>
      <c r="C5533" s="232"/>
      <c r="D5533" s="233" t="s">
        <v>1358</v>
      </c>
      <c r="E5533" s="233"/>
      <c r="F5533" s="234" t="s">
        <v>8867</v>
      </c>
      <c r="G5533" s="235">
        <v>3.5</v>
      </c>
      <c r="H5533" s="233" t="s">
        <v>37</v>
      </c>
      <c r="I5533" s="235">
        <v>1.69</v>
      </c>
      <c r="J5533" s="235">
        <v>0.43</v>
      </c>
      <c r="K5533" s="233" t="s">
        <v>37</v>
      </c>
      <c r="L5533" s="235">
        <v>5.62</v>
      </c>
      <c r="M5533" s="236" t="s">
        <v>1324</v>
      </c>
    </row>
    <row r="5534" spans="1:13">
      <c r="A5534" s="106" t="str">
        <f t="shared" si="86"/>
        <v xml:space="preserve">55400 </v>
      </c>
      <c r="B5534" s="231" t="s">
        <v>8868</v>
      </c>
      <c r="C5534" s="232"/>
      <c r="D5534" s="233" t="s">
        <v>1358</v>
      </c>
      <c r="E5534" s="233"/>
      <c r="F5534" s="234" t="s">
        <v>8869</v>
      </c>
      <c r="G5534" s="235">
        <v>8.61</v>
      </c>
      <c r="H5534" s="233" t="s">
        <v>37</v>
      </c>
      <c r="I5534" s="235">
        <v>5.6</v>
      </c>
      <c r="J5534" s="235">
        <v>1.04</v>
      </c>
      <c r="K5534" s="233" t="s">
        <v>37</v>
      </c>
      <c r="L5534" s="235">
        <v>15.25</v>
      </c>
      <c r="M5534" s="236" t="s">
        <v>1570</v>
      </c>
    </row>
    <row r="5535" spans="1:13">
      <c r="A5535" s="106" t="str">
        <f t="shared" si="86"/>
        <v xml:space="preserve">55500 </v>
      </c>
      <c r="B5535" s="231" t="s">
        <v>8870</v>
      </c>
      <c r="C5535" s="232"/>
      <c r="D5535" s="233" t="s">
        <v>1358</v>
      </c>
      <c r="E5535" s="233"/>
      <c r="F5535" s="234" t="s">
        <v>8846</v>
      </c>
      <c r="G5535" s="235">
        <v>6.22</v>
      </c>
      <c r="H5535" s="233" t="s">
        <v>37</v>
      </c>
      <c r="I5535" s="235">
        <v>4.88</v>
      </c>
      <c r="J5535" s="235">
        <v>0.9</v>
      </c>
      <c r="K5535" s="233" t="s">
        <v>37</v>
      </c>
      <c r="L5535" s="235">
        <v>12</v>
      </c>
      <c r="M5535" s="236" t="s">
        <v>1570</v>
      </c>
    </row>
    <row r="5536" spans="1:13">
      <c r="A5536" s="106" t="str">
        <f t="shared" si="86"/>
        <v xml:space="preserve">55520 </v>
      </c>
      <c r="B5536" s="231" t="s">
        <v>8871</v>
      </c>
      <c r="C5536" s="232"/>
      <c r="D5536" s="233" t="s">
        <v>1358</v>
      </c>
      <c r="E5536" s="233"/>
      <c r="F5536" s="234" t="s">
        <v>8872</v>
      </c>
      <c r="G5536" s="235">
        <v>6.66</v>
      </c>
      <c r="H5536" s="233" t="s">
        <v>37</v>
      </c>
      <c r="I5536" s="235">
        <v>5.76</v>
      </c>
      <c r="J5536" s="235">
        <v>1.61</v>
      </c>
      <c r="K5536" s="233" t="s">
        <v>37</v>
      </c>
      <c r="L5536" s="235">
        <v>14.03</v>
      </c>
      <c r="M5536" s="236" t="s">
        <v>1570</v>
      </c>
    </row>
    <row r="5537" spans="1:13">
      <c r="A5537" s="106" t="str">
        <f t="shared" si="86"/>
        <v xml:space="preserve">55530 </v>
      </c>
      <c r="B5537" s="231" t="s">
        <v>8873</v>
      </c>
      <c r="C5537" s="232"/>
      <c r="D5537" s="233" t="s">
        <v>1358</v>
      </c>
      <c r="E5537" s="233"/>
      <c r="F5537" s="234" t="s">
        <v>8874</v>
      </c>
      <c r="G5537" s="235">
        <v>5.75</v>
      </c>
      <c r="H5537" s="233" t="s">
        <v>37</v>
      </c>
      <c r="I5537" s="235">
        <v>4.33</v>
      </c>
      <c r="J5537" s="235">
        <v>0.7</v>
      </c>
      <c r="K5537" s="233" t="s">
        <v>37</v>
      </c>
      <c r="L5537" s="235">
        <v>10.78</v>
      </c>
      <c r="M5537" s="236" t="s">
        <v>1570</v>
      </c>
    </row>
    <row r="5538" spans="1:13">
      <c r="A5538" s="106" t="str">
        <f t="shared" si="86"/>
        <v xml:space="preserve">55535 </v>
      </c>
      <c r="B5538" s="231" t="s">
        <v>8875</v>
      </c>
      <c r="C5538" s="232"/>
      <c r="D5538" s="233" t="s">
        <v>1358</v>
      </c>
      <c r="E5538" s="233"/>
      <c r="F5538" s="234" t="s">
        <v>8874</v>
      </c>
      <c r="G5538" s="235">
        <v>7.19</v>
      </c>
      <c r="H5538" s="233" t="s">
        <v>37</v>
      </c>
      <c r="I5538" s="235">
        <v>5.13</v>
      </c>
      <c r="J5538" s="235">
        <v>0.86</v>
      </c>
      <c r="K5538" s="233" t="s">
        <v>37</v>
      </c>
      <c r="L5538" s="235">
        <v>13.18</v>
      </c>
      <c r="M5538" s="236" t="s">
        <v>1570</v>
      </c>
    </row>
    <row r="5539" spans="1:13">
      <c r="A5539" s="106" t="str">
        <f t="shared" si="86"/>
        <v xml:space="preserve">55540 </v>
      </c>
      <c r="B5539" s="231" t="s">
        <v>8876</v>
      </c>
      <c r="C5539" s="232"/>
      <c r="D5539" s="233" t="s">
        <v>1358</v>
      </c>
      <c r="E5539" s="233"/>
      <c r="F5539" s="234" t="s">
        <v>8877</v>
      </c>
      <c r="G5539" s="235">
        <v>8.3000000000000007</v>
      </c>
      <c r="H5539" s="233" t="s">
        <v>37</v>
      </c>
      <c r="I5539" s="235">
        <v>6.51</v>
      </c>
      <c r="J5539" s="235">
        <v>2.12</v>
      </c>
      <c r="K5539" s="233" t="s">
        <v>37</v>
      </c>
      <c r="L5539" s="235">
        <v>16.93</v>
      </c>
      <c r="M5539" s="236" t="s">
        <v>1570</v>
      </c>
    </row>
    <row r="5540" spans="1:13">
      <c r="A5540" s="106" t="str">
        <f t="shared" si="86"/>
        <v xml:space="preserve">55550 </v>
      </c>
      <c r="B5540" s="231" t="s">
        <v>8878</v>
      </c>
      <c r="C5540" s="232"/>
      <c r="D5540" s="233" t="s">
        <v>1358</v>
      </c>
      <c r="E5540" s="233"/>
      <c r="F5540" s="234" t="s">
        <v>8879</v>
      </c>
      <c r="G5540" s="235">
        <v>7.2</v>
      </c>
      <c r="H5540" s="233" t="s">
        <v>37</v>
      </c>
      <c r="I5540" s="235">
        <v>5.09</v>
      </c>
      <c r="J5540" s="235">
        <v>0.86</v>
      </c>
      <c r="K5540" s="233" t="s">
        <v>37</v>
      </c>
      <c r="L5540" s="235">
        <v>13.15</v>
      </c>
      <c r="M5540" s="236" t="s">
        <v>1570</v>
      </c>
    </row>
    <row r="5541" spans="1:13">
      <c r="A5541" s="106" t="str">
        <f t="shared" si="86"/>
        <v xml:space="preserve">55559 </v>
      </c>
      <c r="B5541" s="231" t="s">
        <v>8880</v>
      </c>
      <c r="C5541" s="232"/>
      <c r="D5541" s="233" t="s">
        <v>664</v>
      </c>
      <c r="E5541" s="233"/>
      <c r="F5541" s="234" t="s">
        <v>19090</v>
      </c>
      <c r="G5541" s="235">
        <v>0</v>
      </c>
      <c r="H5541" s="235">
        <v>0</v>
      </c>
      <c r="I5541" s="235">
        <v>0</v>
      </c>
      <c r="J5541" s="235">
        <v>0</v>
      </c>
      <c r="K5541" s="235">
        <v>0</v>
      </c>
      <c r="L5541" s="235">
        <v>0</v>
      </c>
      <c r="M5541" s="236" t="s">
        <v>991</v>
      </c>
    </row>
    <row r="5542" spans="1:13">
      <c r="A5542" s="106" t="str">
        <f t="shared" si="86"/>
        <v xml:space="preserve">55600 </v>
      </c>
      <c r="B5542" s="231" t="s">
        <v>8881</v>
      </c>
      <c r="C5542" s="232"/>
      <c r="D5542" s="233" t="s">
        <v>1358</v>
      </c>
      <c r="E5542" s="233"/>
      <c r="F5542" s="234" t="s">
        <v>8882</v>
      </c>
      <c r="G5542" s="235">
        <v>7.01</v>
      </c>
      <c r="H5542" s="233" t="s">
        <v>37</v>
      </c>
      <c r="I5542" s="235">
        <v>5.07</v>
      </c>
      <c r="J5542" s="235">
        <v>0.84</v>
      </c>
      <c r="K5542" s="233" t="s">
        <v>37</v>
      </c>
      <c r="L5542" s="235">
        <v>12.92</v>
      </c>
      <c r="M5542" s="236" t="s">
        <v>1570</v>
      </c>
    </row>
    <row r="5543" spans="1:13">
      <c r="A5543" s="106" t="str">
        <f t="shared" si="86"/>
        <v xml:space="preserve">55605 </v>
      </c>
      <c r="B5543" s="231" t="s">
        <v>8883</v>
      </c>
      <c r="C5543" s="232"/>
      <c r="D5543" s="233" t="s">
        <v>1358</v>
      </c>
      <c r="E5543" s="233"/>
      <c r="F5543" s="234" t="s">
        <v>8882</v>
      </c>
      <c r="G5543" s="235">
        <v>8.76</v>
      </c>
      <c r="H5543" s="233" t="s">
        <v>37</v>
      </c>
      <c r="I5543" s="235">
        <v>6.2</v>
      </c>
      <c r="J5543" s="235">
        <v>1.05</v>
      </c>
      <c r="K5543" s="233" t="s">
        <v>37</v>
      </c>
      <c r="L5543" s="235">
        <v>16.010000000000002</v>
      </c>
      <c r="M5543" s="236" t="s">
        <v>1570</v>
      </c>
    </row>
    <row r="5544" spans="1:13">
      <c r="A5544" s="106" t="str">
        <f t="shared" si="86"/>
        <v xml:space="preserve">55650 </v>
      </c>
      <c r="B5544" s="231" t="s">
        <v>8884</v>
      </c>
      <c r="C5544" s="232"/>
      <c r="D5544" s="233" t="s">
        <v>1358</v>
      </c>
      <c r="E5544" s="233"/>
      <c r="F5544" s="234" t="s">
        <v>8885</v>
      </c>
      <c r="G5544" s="235">
        <v>12.65</v>
      </c>
      <c r="H5544" s="233" t="s">
        <v>37</v>
      </c>
      <c r="I5544" s="235">
        <v>7.65</v>
      </c>
      <c r="J5544" s="235">
        <v>1.53</v>
      </c>
      <c r="K5544" s="233" t="s">
        <v>37</v>
      </c>
      <c r="L5544" s="235">
        <v>21.83</v>
      </c>
      <c r="M5544" s="236" t="s">
        <v>1570</v>
      </c>
    </row>
    <row r="5545" spans="1:13">
      <c r="A5545" s="106" t="str">
        <f t="shared" si="86"/>
        <v xml:space="preserve">55680 </v>
      </c>
      <c r="B5545" s="231" t="s">
        <v>8886</v>
      </c>
      <c r="C5545" s="232"/>
      <c r="D5545" s="233" t="s">
        <v>1358</v>
      </c>
      <c r="E5545" s="233"/>
      <c r="F5545" s="234" t="s">
        <v>8887</v>
      </c>
      <c r="G5545" s="235">
        <v>5.67</v>
      </c>
      <c r="H5545" s="233" t="s">
        <v>37</v>
      </c>
      <c r="I5545" s="235">
        <v>4.29</v>
      </c>
      <c r="J5545" s="235">
        <v>0.69</v>
      </c>
      <c r="K5545" s="233" t="s">
        <v>37</v>
      </c>
      <c r="L5545" s="235">
        <v>10.65</v>
      </c>
      <c r="M5545" s="236" t="s">
        <v>1570</v>
      </c>
    </row>
    <row r="5546" spans="1:13">
      <c r="A5546" s="106" t="str">
        <f t="shared" si="86"/>
        <v xml:space="preserve">55700 </v>
      </c>
      <c r="B5546" s="231" t="s">
        <v>8888</v>
      </c>
      <c r="C5546" s="232"/>
      <c r="D5546" s="233" t="s">
        <v>1358</v>
      </c>
      <c r="E5546" s="233"/>
      <c r="F5546" s="234" t="s">
        <v>8889</v>
      </c>
      <c r="G5546" s="235">
        <v>2.5</v>
      </c>
      <c r="H5546" s="235">
        <v>4.76</v>
      </c>
      <c r="I5546" s="235">
        <v>1.1000000000000001</v>
      </c>
      <c r="J5546" s="235">
        <v>0.28999999999999998</v>
      </c>
      <c r="K5546" s="235">
        <v>7.55</v>
      </c>
      <c r="L5546" s="235">
        <v>3.89</v>
      </c>
      <c r="M5546" s="236" t="s">
        <v>1324</v>
      </c>
    </row>
    <row r="5547" spans="1:13">
      <c r="A5547" s="106" t="str">
        <f t="shared" si="86"/>
        <v xml:space="preserve">55705 </v>
      </c>
      <c r="B5547" s="231" t="s">
        <v>8890</v>
      </c>
      <c r="C5547" s="232"/>
      <c r="D5547" s="233" t="s">
        <v>1358</v>
      </c>
      <c r="E5547" s="233"/>
      <c r="F5547" s="234" t="s">
        <v>8889</v>
      </c>
      <c r="G5547" s="235">
        <v>4.6100000000000003</v>
      </c>
      <c r="H5547" s="233" t="s">
        <v>37</v>
      </c>
      <c r="I5547" s="235">
        <v>2.89</v>
      </c>
      <c r="J5547" s="235">
        <v>0.56000000000000005</v>
      </c>
      <c r="K5547" s="233" t="s">
        <v>37</v>
      </c>
      <c r="L5547" s="235">
        <v>8.06</v>
      </c>
      <c r="M5547" s="236" t="s">
        <v>1474</v>
      </c>
    </row>
    <row r="5548" spans="1:13">
      <c r="A5548" s="106" t="str">
        <f t="shared" si="86"/>
        <v xml:space="preserve">55706 </v>
      </c>
      <c r="B5548" s="231" t="s">
        <v>8891</v>
      </c>
      <c r="C5548" s="232"/>
      <c r="D5548" s="233" t="s">
        <v>1358</v>
      </c>
      <c r="E5548" s="233"/>
      <c r="F5548" s="234" t="s">
        <v>8892</v>
      </c>
      <c r="G5548" s="235">
        <v>6.28</v>
      </c>
      <c r="H5548" s="233" t="s">
        <v>37</v>
      </c>
      <c r="I5548" s="235">
        <v>4.4400000000000004</v>
      </c>
      <c r="J5548" s="235">
        <v>0.76</v>
      </c>
      <c r="K5548" s="233" t="s">
        <v>37</v>
      </c>
      <c r="L5548" s="235">
        <v>11.48</v>
      </c>
      <c r="M5548" s="236" t="s">
        <v>1474</v>
      </c>
    </row>
    <row r="5549" spans="1:13">
      <c r="A5549" s="106" t="str">
        <f t="shared" si="86"/>
        <v xml:space="preserve">55720 </v>
      </c>
      <c r="B5549" s="231" t="s">
        <v>8893</v>
      </c>
      <c r="C5549" s="232"/>
      <c r="D5549" s="233" t="s">
        <v>1358</v>
      </c>
      <c r="E5549" s="233"/>
      <c r="F5549" s="234" t="s">
        <v>8591</v>
      </c>
      <c r="G5549" s="235">
        <v>7.73</v>
      </c>
      <c r="H5549" s="233" t="s">
        <v>37</v>
      </c>
      <c r="I5549" s="235">
        <v>5.14</v>
      </c>
      <c r="J5549" s="235">
        <v>0.92</v>
      </c>
      <c r="K5549" s="233" t="s">
        <v>37</v>
      </c>
      <c r="L5549" s="235">
        <v>13.79</v>
      </c>
      <c r="M5549" s="236" t="s">
        <v>1570</v>
      </c>
    </row>
    <row r="5550" spans="1:13">
      <c r="A5550" s="106" t="str">
        <f t="shared" si="86"/>
        <v xml:space="preserve">55725 </v>
      </c>
      <c r="B5550" s="231" t="s">
        <v>8894</v>
      </c>
      <c r="C5550" s="232"/>
      <c r="D5550" s="233" t="s">
        <v>1358</v>
      </c>
      <c r="E5550" s="233"/>
      <c r="F5550" s="234" t="s">
        <v>8591</v>
      </c>
      <c r="G5550" s="235">
        <v>10.050000000000001</v>
      </c>
      <c r="H5550" s="233" t="s">
        <v>37</v>
      </c>
      <c r="I5550" s="235">
        <v>6.93</v>
      </c>
      <c r="J5550" s="235">
        <v>1.23</v>
      </c>
      <c r="K5550" s="233" t="s">
        <v>37</v>
      </c>
      <c r="L5550" s="235">
        <v>18.21</v>
      </c>
      <c r="M5550" s="236" t="s">
        <v>1570</v>
      </c>
    </row>
    <row r="5551" spans="1:13">
      <c r="A5551" s="106" t="str">
        <f t="shared" si="86"/>
        <v xml:space="preserve">55801 </v>
      </c>
      <c r="B5551" s="231" t="s">
        <v>8895</v>
      </c>
      <c r="C5551" s="232"/>
      <c r="D5551" s="233" t="s">
        <v>1358</v>
      </c>
      <c r="E5551" s="233"/>
      <c r="F5551" s="234" t="s">
        <v>8896</v>
      </c>
      <c r="G5551" s="235">
        <v>19.8</v>
      </c>
      <c r="H5551" s="233" t="s">
        <v>37</v>
      </c>
      <c r="I5551" s="235">
        <v>10.97</v>
      </c>
      <c r="J5551" s="235">
        <v>2.39</v>
      </c>
      <c r="K5551" s="233" t="s">
        <v>37</v>
      </c>
      <c r="L5551" s="235">
        <v>33.159999999999997</v>
      </c>
      <c r="M5551" s="236" t="s">
        <v>1570</v>
      </c>
    </row>
    <row r="5552" spans="1:13">
      <c r="A5552" s="106" t="str">
        <f t="shared" si="86"/>
        <v xml:space="preserve">55810 </v>
      </c>
      <c r="B5552" s="231" t="s">
        <v>8897</v>
      </c>
      <c r="C5552" s="232"/>
      <c r="D5552" s="233" t="s">
        <v>1358</v>
      </c>
      <c r="E5552" s="233"/>
      <c r="F5552" s="234" t="s">
        <v>8898</v>
      </c>
      <c r="G5552" s="235">
        <v>24.29</v>
      </c>
      <c r="H5552" s="233" t="s">
        <v>37</v>
      </c>
      <c r="I5552" s="235">
        <v>12.22</v>
      </c>
      <c r="J5552" s="235">
        <v>2.93</v>
      </c>
      <c r="K5552" s="233" t="s">
        <v>37</v>
      </c>
      <c r="L5552" s="235">
        <v>39.44</v>
      </c>
      <c r="M5552" s="236" t="s">
        <v>1570</v>
      </c>
    </row>
    <row r="5553" spans="1:13">
      <c r="A5553" s="106" t="str">
        <f t="shared" si="86"/>
        <v xml:space="preserve">55812 </v>
      </c>
      <c r="B5553" s="231" t="s">
        <v>8899</v>
      </c>
      <c r="C5553" s="232"/>
      <c r="D5553" s="233" t="s">
        <v>1358</v>
      </c>
      <c r="E5553" s="233"/>
      <c r="F5553" s="234" t="s">
        <v>8898</v>
      </c>
      <c r="G5553" s="235">
        <v>29.89</v>
      </c>
      <c r="H5553" s="233" t="s">
        <v>37</v>
      </c>
      <c r="I5553" s="235">
        <v>14.96</v>
      </c>
      <c r="J5553" s="235">
        <v>3.61</v>
      </c>
      <c r="K5553" s="233" t="s">
        <v>37</v>
      </c>
      <c r="L5553" s="235">
        <v>48.46</v>
      </c>
      <c r="M5553" s="236" t="s">
        <v>1570</v>
      </c>
    </row>
    <row r="5554" spans="1:13">
      <c r="A5554" s="106" t="str">
        <f t="shared" si="86"/>
        <v xml:space="preserve">55815 </v>
      </c>
      <c r="B5554" s="231" t="s">
        <v>8900</v>
      </c>
      <c r="C5554" s="232"/>
      <c r="D5554" s="233" t="s">
        <v>1358</v>
      </c>
      <c r="E5554" s="233"/>
      <c r="F5554" s="234" t="s">
        <v>8898</v>
      </c>
      <c r="G5554" s="235">
        <v>32.950000000000003</v>
      </c>
      <c r="H5554" s="233" t="s">
        <v>37</v>
      </c>
      <c r="I5554" s="235">
        <v>16.100000000000001</v>
      </c>
      <c r="J5554" s="235">
        <v>3.98</v>
      </c>
      <c r="K5554" s="233" t="s">
        <v>37</v>
      </c>
      <c r="L5554" s="235">
        <v>53.03</v>
      </c>
      <c r="M5554" s="236" t="s">
        <v>1570</v>
      </c>
    </row>
    <row r="5555" spans="1:13">
      <c r="A5555" s="106" t="str">
        <f t="shared" si="86"/>
        <v xml:space="preserve">55821 </v>
      </c>
      <c r="B5555" s="231" t="s">
        <v>8901</v>
      </c>
      <c r="C5555" s="232"/>
      <c r="D5555" s="233" t="s">
        <v>1358</v>
      </c>
      <c r="E5555" s="233"/>
      <c r="F5555" s="234" t="s">
        <v>8896</v>
      </c>
      <c r="G5555" s="235">
        <v>15.18</v>
      </c>
      <c r="H5555" s="233" t="s">
        <v>37</v>
      </c>
      <c r="I5555" s="235">
        <v>8.4</v>
      </c>
      <c r="J5555" s="235">
        <v>1.81</v>
      </c>
      <c r="K5555" s="233" t="s">
        <v>37</v>
      </c>
      <c r="L5555" s="235">
        <v>25.39</v>
      </c>
      <c r="M5555" s="236" t="s">
        <v>1570</v>
      </c>
    </row>
    <row r="5556" spans="1:13">
      <c r="A5556" s="106" t="str">
        <f t="shared" si="86"/>
        <v xml:space="preserve">55831 </v>
      </c>
      <c r="B5556" s="231" t="s">
        <v>8902</v>
      </c>
      <c r="C5556" s="232"/>
      <c r="D5556" s="233" t="s">
        <v>1358</v>
      </c>
      <c r="E5556" s="233"/>
      <c r="F5556" s="234" t="s">
        <v>8896</v>
      </c>
      <c r="G5556" s="235">
        <v>15.6</v>
      </c>
      <c r="H5556" s="233" t="s">
        <v>37</v>
      </c>
      <c r="I5556" s="235">
        <v>8.5500000000000007</v>
      </c>
      <c r="J5556" s="235">
        <v>1.91</v>
      </c>
      <c r="K5556" s="233" t="s">
        <v>37</v>
      </c>
      <c r="L5556" s="235">
        <v>26.06</v>
      </c>
      <c r="M5556" s="236" t="s">
        <v>1570</v>
      </c>
    </row>
    <row r="5557" spans="1:13">
      <c r="A5557" s="106" t="str">
        <f t="shared" si="86"/>
        <v xml:space="preserve">55840 </v>
      </c>
      <c r="B5557" s="231" t="s">
        <v>8903</v>
      </c>
      <c r="C5557" s="232"/>
      <c r="D5557" s="233" t="s">
        <v>1358</v>
      </c>
      <c r="E5557" s="233"/>
      <c r="F5557" s="234" t="s">
        <v>8898</v>
      </c>
      <c r="G5557" s="235">
        <v>21.36</v>
      </c>
      <c r="H5557" s="233" t="s">
        <v>37</v>
      </c>
      <c r="I5557" s="235">
        <v>11.41</v>
      </c>
      <c r="J5557" s="235">
        <v>2.62</v>
      </c>
      <c r="K5557" s="233" t="s">
        <v>37</v>
      </c>
      <c r="L5557" s="235">
        <v>35.39</v>
      </c>
      <c r="M5557" s="236" t="s">
        <v>1570</v>
      </c>
    </row>
    <row r="5558" spans="1:13">
      <c r="A5558" s="106" t="str">
        <f t="shared" si="86"/>
        <v xml:space="preserve">55842 </v>
      </c>
      <c r="B5558" s="231" t="s">
        <v>8904</v>
      </c>
      <c r="C5558" s="232"/>
      <c r="D5558" s="233" t="s">
        <v>1358</v>
      </c>
      <c r="E5558" s="233"/>
      <c r="F5558" s="234" t="s">
        <v>8898</v>
      </c>
      <c r="G5558" s="235">
        <v>21.36</v>
      </c>
      <c r="H5558" s="233" t="s">
        <v>37</v>
      </c>
      <c r="I5558" s="235">
        <v>11.39</v>
      </c>
      <c r="J5558" s="235">
        <v>2.57</v>
      </c>
      <c r="K5558" s="233" t="s">
        <v>37</v>
      </c>
      <c r="L5558" s="235">
        <v>35.32</v>
      </c>
      <c r="M5558" s="236" t="s">
        <v>1570</v>
      </c>
    </row>
    <row r="5559" spans="1:13">
      <c r="A5559" s="106" t="str">
        <f t="shared" si="86"/>
        <v xml:space="preserve">55845 </v>
      </c>
      <c r="B5559" s="231" t="s">
        <v>8905</v>
      </c>
      <c r="C5559" s="232"/>
      <c r="D5559" s="233" t="s">
        <v>1358</v>
      </c>
      <c r="E5559" s="233"/>
      <c r="F5559" s="234" t="s">
        <v>8898</v>
      </c>
      <c r="G5559" s="235">
        <v>25.18</v>
      </c>
      <c r="H5559" s="233" t="s">
        <v>37</v>
      </c>
      <c r="I5559" s="235">
        <v>12.82</v>
      </c>
      <c r="J5559" s="235">
        <v>3.08</v>
      </c>
      <c r="K5559" s="233" t="s">
        <v>37</v>
      </c>
      <c r="L5559" s="235">
        <v>41.08</v>
      </c>
      <c r="M5559" s="236" t="s">
        <v>1570</v>
      </c>
    </row>
    <row r="5560" spans="1:13">
      <c r="A5560" s="106" t="str">
        <f t="shared" si="86"/>
        <v xml:space="preserve">55860 </v>
      </c>
      <c r="B5560" s="231" t="s">
        <v>8906</v>
      </c>
      <c r="C5560" s="232"/>
      <c r="D5560" s="233" t="s">
        <v>1358</v>
      </c>
      <c r="E5560" s="233"/>
      <c r="F5560" s="234" t="s">
        <v>8907</v>
      </c>
      <c r="G5560" s="235">
        <v>15.84</v>
      </c>
      <c r="H5560" s="233" t="s">
        <v>37</v>
      </c>
      <c r="I5560" s="235">
        <v>8.75</v>
      </c>
      <c r="J5560" s="235">
        <v>1.91</v>
      </c>
      <c r="K5560" s="233" t="s">
        <v>37</v>
      </c>
      <c r="L5560" s="235">
        <v>26.5</v>
      </c>
      <c r="M5560" s="236" t="s">
        <v>1570</v>
      </c>
    </row>
    <row r="5561" spans="1:13">
      <c r="A5561" s="106" t="str">
        <f t="shared" si="86"/>
        <v xml:space="preserve">55862 </v>
      </c>
      <c r="B5561" s="231" t="s">
        <v>8908</v>
      </c>
      <c r="C5561" s="232"/>
      <c r="D5561" s="233" t="s">
        <v>1358</v>
      </c>
      <c r="E5561" s="233"/>
      <c r="F5561" s="234" t="s">
        <v>8898</v>
      </c>
      <c r="G5561" s="235">
        <v>20.04</v>
      </c>
      <c r="H5561" s="233" t="s">
        <v>37</v>
      </c>
      <c r="I5561" s="235">
        <v>10.66</v>
      </c>
      <c r="J5561" s="235">
        <v>2.41</v>
      </c>
      <c r="K5561" s="233" t="s">
        <v>37</v>
      </c>
      <c r="L5561" s="235">
        <v>33.11</v>
      </c>
      <c r="M5561" s="236" t="s">
        <v>1570</v>
      </c>
    </row>
    <row r="5562" spans="1:13">
      <c r="A5562" s="106" t="str">
        <f t="shared" si="86"/>
        <v xml:space="preserve">55865 </v>
      </c>
      <c r="B5562" s="231" t="s">
        <v>8909</v>
      </c>
      <c r="C5562" s="232"/>
      <c r="D5562" s="233" t="s">
        <v>1358</v>
      </c>
      <c r="E5562" s="233"/>
      <c r="F5562" s="234" t="s">
        <v>8898</v>
      </c>
      <c r="G5562" s="235">
        <v>24.57</v>
      </c>
      <c r="H5562" s="233" t="s">
        <v>37</v>
      </c>
      <c r="I5562" s="235">
        <v>12.76</v>
      </c>
      <c r="J5562" s="235">
        <v>2.98</v>
      </c>
      <c r="K5562" s="233" t="s">
        <v>37</v>
      </c>
      <c r="L5562" s="235">
        <v>40.31</v>
      </c>
      <c r="M5562" s="236" t="s">
        <v>1570</v>
      </c>
    </row>
    <row r="5563" spans="1:13">
      <c r="A5563" s="106" t="str">
        <f t="shared" si="86"/>
        <v xml:space="preserve">55866 </v>
      </c>
      <c r="B5563" s="231" t="s">
        <v>8910</v>
      </c>
      <c r="C5563" s="232"/>
      <c r="D5563" s="233" t="s">
        <v>1358</v>
      </c>
      <c r="E5563" s="233"/>
      <c r="F5563" s="234" t="s">
        <v>19091</v>
      </c>
      <c r="G5563" s="235">
        <v>22.46</v>
      </c>
      <c r="H5563" s="233" t="s">
        <v>37</v>
      </c>
      <c r="I5563" s="235">
        <v>10.9</v>
      </c>
      <c r="J5563" s="235">
        <v>2.74</v>
      </c>
      <c r="K5563" s="233" t="s">
        <v>37</v>
      </c>
      <c r="L5563" s="235">
        <v>36.1</v>
      </c>
      <c r="M5563" s="236" t="s">
        <v>1570</v>
      </c>
    </row>
    <row r="5564" spans="1:13">
      <c r="A5564" s="106" t="str">
        <f t="shared" si="86"/>
        <v xml:space="preserve">55867 </v>
      </c>
      <c r="B5564" s="231" t="s">
        <v>19092</v>
      </c>
      <c r="C5564" s="232"/>
      <c r="D5564" s="233" t="s">
        <v>1358</v>
      </c>
      <c r="E5564" s="233"/>
      <c r="F5564" s="234" t="s">
        <v>18727</v>
      </c>
      <c r="G5564" s="235">
        <v>19.53</v>
      </c>
      <c r="H5564" s="233" t="s">
        <v>37</v>
      </c>
      <c r="I5564" s="235">
        <v>9.81</v>
      </c>
      <c r="J5564" s="235">
        <v>2.38</v>
      </c>
      <c r="K5564" s="233" t="s">
        <v>37</v>
      </c>
      <c r="L5564" s="235">
        <v>31.72</v>
      </c>
      <c r="M5564" s="236" t="s">
        <v>1570</v>
      </c>
    </row>
    <row r="5565" spans="1:13">
      <c r="A5565" s="106" t="str">
        <f t="shared" si="86"/>
        <v xml:space="preserve">55870 </v>
      </c>
      <c r="B5565" s="231" t="s">
        <v>8911</v>
      </c>
      <c r="C5565" s="232"/>
      <c r="D5565" s="233" t="s">
        <v>1358</v>
      </c>
      <c r="E5565" s="233"/>
      <c r="F5565" s="234" t="s">
        <v>8912</v>
      </c>
      <c r="G5565" s="235">
        <v>2.58</v>
      </c>
      <c r="H5565" s="235">
        <v>2.58</v>
      </c>
      <c r="I5565" s="235">
        <v>1.39</v>
      </c>
      <c r="J5565" s="235">
        <v>0.3</v>
      </c>
      <c r="K5565" s="235">
        <v>5.46</v>
      </c>
      <c r="L5565" s="235">
        <v>4.2699999999999996</v>
      </c>
      <c r="M5565" s="236" t="s">
        <v>1324</v>
      </c>
    </row>
    <row r="5566" spans="1:13">
      <c r="A5566" s="106" t="str">
        <f t="shared" si="86"/>
        <v xml:space="preserve">55873 </v>
      </c>
      <c r="B5566" s="231" t="s">
        <v>8913</v>
      </c>
      <c r="C5566" s="232"/>
      <c r="D5566" s="233" t="s">
        <v>1358</v>
      </c>
      <c r="E5566" s="233"/>
      <c r="F5566" s="234" t="s">
        <v>8914</v>
      </c>
      <c r="G5566" s="235">
        <v>13.6</v>
      </c>
      <c r="H5566" s="235">
        <v>149.31</v>
      </c>
      <c r="I5566" s="235">
        <v>7.99</v>
      </c>
      <c r="J5566" s="235">
        <v>1.64</v>
      </c>
      <c r="K5566" s="235">
        <v>164.55</v>
      </c>
      <c r="L5566" s="235">
        <v>23.23</v>
      </c>
      <c r="M5566" s="236" t="s">
        <v>1570</v>
      </c>
    </row>
    <row r="5567" spans="1:13">
      <c r="A5567" s="106" t="str">
        <f t="shared" si="86"/>
        <v xml:space="preserve">55874 </v>
      </c>
      <c r="B5567" s="231" t="s">
        <v>8915</v>
      </c>
      <c r="C5567" s="232"/>
      <c r="D5567" s="233" t="s">
        <v>1358</v>
      </c>
      <c r="E5567" s="233"/>
      <c r="F5567" s="234" t="s">
        <v>8916</v>
      </c>
      <c r="G5567" s="235">
        <v>3.03</v>
      </c>
      <c r="H5567" s="235">
        <v>79.260000000000005</v>
      </c>
      <c r="I5567" s="235">
        <v>1.61</v>
      </c>
      <c r="J5567" s="235">
        <v>0.3</v>
      </c>
      <c r="K5567" s="235">
        <v>82.59</v>
      </c>
      <c r="L5567" s="235">
        <v>4.9400000000000004</v>
      </c>
      <c r="M5567" s="236" t="s">
        <v>1324</v>
      </c>
    </row>
    <row r="5568" spans="1:13">
      <c r="A5568" s="106" t="str">
        <f t="shared" si="86"/>
        <v xml:space="preserve">55875 </v>
      </c>
      <c r="B5568" s="231" t="s">
        <v>8917</v>
      </c>
      <c r="C5568" s="232"/>
      <c r="D5568" s="233" t="s">
        <v>1358</v>
      </c>
      <c r="E5568" s="233"/>
      <c r="F5568" s="234" t="s">
        <v>8918</v>
      </c>
      <c r="G5568" s="235">
        <v>13.46</v>
      </c>
      <c r="H5568" s="233" t="s">
        <v>37</v>
      </c>
      <c r="I5568" s="235">
        <v>8.86</v>
      </c>
      <c r="J5568" s="235">
        <v>1.41</v>
      </c>
      <c r="K5568" s="233" t="s">
        <v>37</v>
      </c>
      <c r="L5568" s="235">
        <v>23.73</v>
      </c>
      <c r="M5568" s="236" t="s">
        <v>1570</v>
      </c>
    </row>
    <row r="5569" spans="1:13">
      <c r="A5569" s="106" t="str">
        <f t="shared" si="86"/>
        <v xml:space="preserve">55876 </v>
      </c>
      <c r="B5569" s="231" t="s">
        <v>8919</v>
      </c>
      <c r="C5569" s="232"/>
      <c r="D5569" s="233" t="s">
        <v>1358</v>
      </c>
      <c r="E5569" s="233"/>
      <c r="F5569" s="234" t="s">
        <v>8920</v>
      </c>
      <c r="G5569" s="235">
        <v>1.73</v>
      </c>
      <c r="H5569" s="235">
        <v>2.61</v>
      </c>
      <c r="I5569" s="235">
        <v>1.19</v>
      </c>
      <c r="J5569" s="235">
        <v>0.17</v>
      </c>
      <c r="K5569" s="235">
        <v>4.51</v>
      </c>
      <c r="L5569" s="235">
        <v>3.09</v>
      </c>
      <c r="M5569" s="236" t="s">
        <v>1324</v>
      </c>
    </row>
    <row r="5570" spans="1:13">
      <c r="A5570" s="106" t="str">
        <f t="shared" si="86"/>
        <v xml:space="preserve">55880 </v>
      </c>
      <c r="B5570" s="231" t="s">
        <v>18092</v>
      </c>
      <c r="C5570" s="232"/>
      <c r="D5570" s="233" t="s">
        <v>1358</v>
      </c>
      <c r="E5570" s="233"/>
      <c r="F5570" s="234" t="s">
        <v>17979</v>
      </c>
      <c r="G5570" s="235">
        <v>17.73</v>
      </c>
      <c r="H5570" s="233" t="s">
        <v>37</v>
      </c>
      <c r="I5570" s="235">
        <v>9.82</v>
      </c>
      <c r="J5570" s="235">
        <v>2.14</v>
      </c>
      <c r="K5570" s="233" t="s">
        <v>37</v>
      </c>
      <c r="L5570" s="235">
        <v>29.69</v>
      </c>
      <c r="M5570" s="236" t="s">
        <v>1570</v>
      </c>
    </row>
    <row r="5571" spans="1:13">
      <c r="A5571" s="106" t="str">
        <f t="shared" ref="A5571:A5634" si="87">B5571&amp;" "&amp;C5571</f>
        <v xml:space="preserve">55899 </v>
      </c>
      <c r="B5571" s="231" t="s">
        <v>8921</v>
      </c>
      <c r="C5571" s="232"/>
      <c r="D5571" s="233" t="s">
        <v>664</v>
      </c>
      <c r="E5571" s="233"/>
      <c r="F5571" s="234" t="s">
        <v>19093</v>
      </c>
      <c r="G5571" s="235">
        <v>0</v>
      </c>
      <c r="H5571" s="235">
        <v>0</v>
      </c>
      <c r="I5571" s="235">
        <v>0</v>
      </c>
      <c r="J5571" s="235">
        <v>0</v>
      </c>
      <c r="K5571" s="235">
        <v>0</v>
      </c>
      <c r="L5571" s="235">
        <v>0</v>
      </c>
      <c r="M5571" s="236" t="s">
        <v>991</v>
      </c>
    </row>
    <row r="5572" spans="1:13">
      <c r="A5572" s="106" t="str">
        <f t="shared" si="87"/>
        <v xml:space="preserve">55920 </v>
      </c>
      <c r="B5572" s="231" t="s">
        <v>8922</v>
      </c>
      <c r="C5572" s="232"/>
      <c r="D5572" s="233" t="s">
        <v>1358</v>
      </c>
      <c r="E5572" s="233"/>
      <c r="F5572" s="234" t="s">
        <v>8923</v>
      </c>
      <c r="G5572" s="235">
        <v>8.31</v>
      </c>
      <c r="H5572" s="233" t="s">
        <v>37</v>
      </c>
      <c r="I5572" s="235">
        <v>4.96</v>
      </c>
      <c r="J5572" s="235">
        <v>0.69</v>
      </c>
      <c r="K5572" s="233" t="s">
        <v>37</v>
      </c>
      <c r="L5572" s="235">
        <v>13.96</v>
      </c>
      <c r="M5572" s="236" t="s">
        <v>1324</v>
      </c>
    </row>
    <row r="5573" spans="1:13">
      <c r="A5573" s="106" t="str">
        <f t="shared" si="87"/>
        <v xml:space="preserve">55970 </v>
      </c>
      <c r="B5573" s="231" t="s">
        <v>8924</v>
      </c>
      <c r="C5573" s="232"/>
      <c r="D5573" s="233" t="s">
        <v>664</v>
      </c>
      <c r="E5573" s="233"/>
      <c r="F5573" s="234" t="s">
        <v>8925</v>
      </c>
      <c r="G5573" s="235">
        <v>0</v>
      </c>
      <c r="H5573" s="235">
        <v>0</v>
      </c>
      <c r="I5573" s="235">
        <v>0</v>
      </c>
      <c r="J5573" s="235">
        <v>0</v>
      </c>
      <c r="K5573" s="235">
        <v>0</v>
      </c>
      <c r="L5573" s="235">
        <v>0</v>
      </c>
      <c r="M5573" s="236" t="s">
        <v>991</v>
      </c>
    </row>
    <row r="5574" spans="1:13">
      <c r="A5574" s="106" t="str">
        <f t="shared" si="87"/>
        <v xml:space="preserve">55980 </v>
      </c>
      <c r="B5574" s="231" t="s">
        <v>8926</v>
      </c>
      <c r="C5574" s="232"/>
      <c r="D5574" s="233" t="s">
        <v>664</v>
      </c>
      <c r="E5574" s="233"/>
      <c r="F5574" s="234" t="s">
        <v>8927</v>
      </c>
      <c r="G5574" s="235">
        <v>0</v>
      </c>
      <c r="H5574" s="235">
        <v>0</v>
      </c>
      <c r="I5574" s="235">
        <v>0</v>
      </c>
      <c r="J5574" s="235">
        <v>0</v>
      </c>
      <c r="K5574" s="235">
        <v>0</v>
      </c>
      <c r="L5574" s="235">
        <v>0</v>
      </c>
      <c r="M5574" s="236" t="s">
        <v>991</v>
      </c>
    </row>
    <row r="5575" spans="1:13">
      <c r="A5575" s="106" t="str">
        <f t="shared" si="87"/>
        <v xml:space="preserve">56405 </v>
      </c>
      <c r="B5575" s="231" t="s">
        <v>8928</v>
      </c>
      <c r="C5575" s="232"/>
      <c r="D5575" s="233" t="s">
        <v>1358</v>
      </c>
      <c r="E5575" s="233"/>
      <c r="F5575" s="234" t="s">
        <v>8929</v>
      </c>
      <c r="G5575" s="235">
        <v>1.49</v>
      </c>
      <c r="H5575" s="235">
        <v>2.65</v>
      </c>
      <c r="I5575" s="235">
        <v>2.11</v>
      </c>
      <c r="J5575" s="235">
        <v>0.27</v>
      </c>
      <c r="K5575" s="235">
        <v>4.41</v>
      </c>
      <c r="L5575" s="235">
        <v>3.87</v>
      </c>
      <c r="M5575" s="236" t="s">
        <v>1474</v>
      </c>
    </row>
    <row r="5576" spans="1:13">
      <c r="A5576" s="106" t="str">
        <f t="shared" si="87"/>
        <v xml:space="preserve">56420 </v>
      </c>
      <c r="B5576" s="231" t="s">
        <v>8930</v>
      </c>
      <c r="C5576" s="232"/>
      <c r="D5576" s="233" t="s">
        <v>1358</v>
      </c>
      <c r="E5576" s="233"/>
      <c r="F5576" s="234" t="s">
        <v>8931</v>
      </c>
      <c r="G5576" s="235">
        <v>1.44</v>
      </c>
      <c r="H5576" s="235">
        <v>3.87</v>
      </c>
      <c r="I5576" s="235">
        <v>1.66</v>
      </c>
      <c r="J5576" s="235">
        <v>0.24</v>
      </c>
      <c r="K5576" s="235">
        <v>5.55</v>
      </c>
      <c r="L5576" s="235">
        <v>3.34</v>
      </c>
      <c r="M5576" s="236" t="s">
        <v>1474</v>
      </c>
    </row>
    <row r="5577" spans="1:13">
      <c r="A5577" s="106" t="str">
        <f t="shared" si="87"/>
        <v xml:space="preserve">56440 </v>
      </c>
      <c r="B5577" s="231" t="s">
        <v>8932</v>
      </c>
      <c r="C5577" s="232"/>
      <c r="D5577" s="233" t="s">
        <v>1358</v>
      </c>
      <c r="E5577" s="233"/>
      <c r="F5577" s="234" t="s">
        <v>8933</v>
      </c>
      <c r="G5577" s="235">
        <v>2.89</v>
      </c>
      <c r="H5577" s="233" t="s">
        <v>37</v>
      </c>
      <c r="I5577" s="235">
        <v>2.14</v>
      </c>
      <c r="J5577" s="235">
        <v>0.5</v>
      </c>
      <c r="K5577" s="233" t="s">
        <v>37</v>
      </c>
      <c r="L5577" s="235">
        <v>5.53</v>
      </c>
      <c r="M5577" s="236" t="s">
        <v>1474</v>
      </c>
    </row>
    <row r="5578" spans="1:13">
      <c r="A5578" s="106" t="str">
        <f t="shared" si="87"/>
        <v xml:space="preserve">56441 </v>
      </c>
      <c r="B5578" s="231" t="s">
        <v>8934</v>
      </c>
      <c r="C5578" s="232"/>
      <c r="D5578" s="233" t="s">
        <v>1358</v>
      </c>
      <c r="E5578" s="233"/>
      <c r="F5578" s="234" t="s">
        <v>8935</v>
      </c>
      <c r="G5578" s="235">
        <v>2.02</v>
      </c>
      <c r="H5578" s="235">
        <v>3.19</v>
      </c>
      <c r="I5578" s="235">
        <v>2.4</v>
      </c>
      <c r="J5578" s="235">
        <v>0.3</v>
      </c>
      <c r="K5578" s="235">
        <v>5.51</v>
      </c>
      <c r="L5578" s="235">
        <v>4.72</v>
      </c>
      <c r="M5578" s="236" t="s">
        <v>1474</v>
      </c>
    </row>
    <row r="5579" spans="1:13">
      <c r="A5579" s="106" t="str">
        <f t="shared" si="87"/>
        <v xml:space="preserve">56442 </v>
      </c>
      <c r="B5579" s="231" t="s">
        <v>8936</v>
      </c>
      <c r="C5579" s="232"/>
      <c r="D5579" s="233" t="s">
        <v>1358</v>
      </c>
      <c r="E5579" s="233"/>
      <c r="F5579" s="234" t="s">
        <v>8937</v>
      </c>
      <c r="G5579" s="235">
        <v>0.68</v>
      </c>
      <c r="H5579" s="233" t="s">
        <v>37</v>
      </c>
      <c r="I5579" s="235">
        <v>0.65</v>
      </c>
      <c r="J5579" s="235">
        <v>0.13</v>
      </c>
      <c r="K5579" s="233" t="s">
        <v>37</v>
      </c>
      <c r="L5579" s="235">
        <v>1.46</v>
      </c>
      <c r="M5579" s="236" t="s">
        <v>1324</v>
      </c>
    </row>
    <row r="5580" spans="1:13">
      <c r="A5580" s="106" t="str">
        <f t="shared" si="87"/>
        <v xml:space="preserve">56501 </v>
      </c>
      <c r="B5580" s="231" t="s">
        <v>8938</v>
      </c>
      <c r="C5580" s="232"/>
      <c r="D5580" s="233" t="s">
        <v>1358</v>
      </c>
      <c r="E5580" s="233"/>
      <c r="F5580" s="234" t="s">
        <v>8939</v>
      </c>
      <c r="G5580" s="235">
        <v>1.58</v>
      </c>
      <c r="H5580" s="235">
        <v>3.94</v>
      </c>
      <c r="I5580" s="235">
        <v>2.25</v>
      </c>
      <c r="J5580" s="235">
        <v>0.24</v>
      </c>
      <c r="K5580" s="235">
        <v>5.76</v>
      </c>
      <c r="L5580" s="235">
        <v>4.07</v>
      </c>
      <c r="M5580" s="236" t="s">
        <v>1474</v>
      </c>
    </row>
    <row r="5581" spans="1:13">
      <c r="A5581" s="106" t="str">
        <f t="shared" si="87"/>
        <v xml:space="preserve">56515 </v>
      </c>
      <c r="B5581" s="231" t="s">
        <v>8940</v>
      </c>
      <c r="C5581" s="232"/>
      <c r="D5581" s="233" t="s">
        <v>1358</v>
      </c>
      <c r="E5581" s="233"/>
      <c r="F5581" s="234" t="s">
        <v>8941</v>
      </c>
      <c r="G5581" s="235">
        <v>3.08</v>
      </c>
      <c r="H5581" s="235">
        <v>4.7699999999999996</v>
      </c>
      <c r="I5581" s="235">
        <v>2.87</v>
      </c>
      <c r="J5581" s="235">
        <v>0.5</v>
      </c>
      <c r="K5581" s="235">
        <v>8.35</v>
      </c>
      <c r="L5581" s="235">
        <v>6.45</v>
      </c>
      <c r="M5581" s="236" t="s">
        <v>1474</v>
      </c>
    </row>
    <row r="5582" spans="1:13">
      <c r="A5582" s="106" t="str">
        <f t="shared" si="87"/>
        <v xml:space="preserve">56605 </v>
      </c>
      <c r="B5582" s="231" t="s">
        <v>8942</v>
      </c>
      <c r="C5582" s="232"/>
      <c r="D5582" s="233" t="s">
        <v>1358</v>
      </c>
      <c r="E5582" s="233"/>
      <c r="F5582" s="234" t="s">
        <v>8943</v>
      </c>
      <c r="G5582" s="235">
        <v>1.1000000000000001</v>
      </c>
      <c r="H5582" s="235">
        <v>1.62</v>
      </c>
      <c r="I5582" s="235">
        <v>0.5</v>
      </c>
      <c r="J5582" s="235">
        <v>0.17</v>
      </c>
      <c r="K5582" s="235">
        <v>2.89</v>
      </c>
      <c r="L5582" s="235">
        <v>1.77</v>
      </c>
      <c r="M5582" s="236" t="s">
        <v>1324</v>
      </c>
    </row>
    <row r="5583" spans="1:13">
      <c r="A5583" s="106" t="str">
        <f t="shared" si="87"/>
        <v xml:space="preserve">56606 </v>
      </c>
      <c r="B5583" s="231" t="s">
        <v>8944</v>
      </c>
      <c r="C5583" s="232"/>
      <c r="D5583" s="233" t="s">
        <v>1358</v>
      </c>
      <c r="E5583" s="233"/>
      <c r="F5583" s="234" t="s">
        <v>8943</v>
      </c>
      <c r="G5583" s="235">
        <v>0.55000000000000004</v>
      </c>
      <c r="H5583" s="235">
        <v>0.5</v>
      </c>
      <c r="I5583" s="235">
        <v>0.23</v>
      </c>
      <c r="J5583" s="235">
        <v>0.08</v>
      </c>
      <c r="K5583" s="235">
        <v>1.1299999999999999</v>
      </c>
      <c r="L5583" s="235">
        <v>0.86</v>
      </c>
      <c r="M5583" s="236" t="s">
        <v>1125</v>
      </c>
    </row>
    <row r="5584" spans="1:13">
      <c r="A5584" s="106" t="str">
        <f t="shared" si="87"/>
        <v xml:space="preserve">56620 </v>
      </c>
      <c r="B5584" s="231" t="s">
        <v>8945</v>
      </c>
      <c r="C5584" s="232"/>
      <c r="D5584" s="233" t="s">
        <v>1358</v>
      </c>
      <c r="E5584" s="233"/>
      <c r="F5584" s="234" t="s">
        <v>8946</v>
      </c>
      <c r="G5584" s="235">
        <v>7.53</v>
      </c>
      <c r="H5584" s="233" t="s">
        <v>37</v>
      </c>
      <c r="I5584" s="235">
        <v>9.01</v>
      </c>
      <c r="J5584" s="235">
        <v>1.27</v>
      </c>
      <c r="K5584" s="233" t="s">
        <v>37</v>
      </c>
      <c r="L5584" s="235">
        <v>17.809999999999999</v>
      </c>
      <c r="M5584" s="236" t="s">
        <v>1570</v>
      </c>
    </row>
    <row r="5585" spans="1:13">
      <c r="A5585" s="106" t="str">
        <f t="shared" si="87"/>
        <v xml:space="preserve">56625 </v>
      </c>
      <c r="B5585" s="231" t="s">
        <v>8947</v>
      </c>
      <c r="C5585" s="232"/>
      <c r="D5585" s="233" t="s">
        <v>1358</v>
      </c>
      <c r="E5585" s="233"/>
      <c r="F5585" s="234" t="s">
        <v>8948</v>
      </c>
      <c r="G5585" s="235">
        <v>9.68</v>
      </c>
      <c r="H5585" s="233" t="s">
        <v>37</v>
      </c>
      <c r="I5585" s="235">
        <v>8.94</v>
      </c>
      <c r="J5585" s="235">
        <v>1.64</v>
      </c>
      <c r="K5585" s="233" t="s">
        <v>37</v>
      </c>
      <c r="L5585" s="235">
        <v>20.260000000000002</v>
      </c>
      <c r="M5585" s="236" t="s">
        <v>1570</v>
      </c>
    </row>
    <row r="5586" spans="1:13">
      <c r="A5586" s="106" t="str">
        <f t="shared" si="87"/>
        <v xml:space="preserve">56630 </v>
      </c>
      <c r="B5586" s="231" t="s">
        <v>8949</v>
      </c>
      <c r="C5586" s="232"/>
      <c r="D5586" s="233" t="s">
        <v>1358</v>
      </c>
      <c r="E5586" s="233"/>
      <c r="F5586" s="234" t="s">
        <v>8950</v>
      </c>
      <c r="G5586" s="235">
        <v>14.8</v>
      </c>
      <c r="H5586" s="233" t="s">
        <v>37</v>
      </c>
      <c r="I5586" s="235">
        <v>11.81</v>
      </c>
      <c r="J5586" s="235">
        <v>2.4700000000000002</v>
      </c>
      <c r="K5586" s="233" t="s">
        <v>37</v>
      </c>
      <c r="L5586" s="235">
        <v>29.08</v>
      </c>
      <c r="M5586" s="236" t="s">
        <v>1570</v>
      </c>
    </row>
    <row r="5587" spans="1:13">
      <c r="A5587" s="106" t="str">
        <f t="shared" si="87"/>
        <v xml:space="preserve">56631 </v>
      </c>
      <c r="B5587" s="231" t="s">
        <v>8951</v>
      </c>
      <c r="C5587" s="232"/>
      <c r="D5587" s="233" t="s">
        <v>1358</v>
      </c>
      <c r="E5587" s="233"/>
      <c r="F5587" s="234" t="s">
        <v>8950</v>
      </c>
      <c r="G5587" s="235">
        <v>18.989999999999998</v>
      </c>
      <c r="H5587" s="233" t="s">
        <v>37</v>
      </c>
      <c r="I5587" s="235">
        <v>13.81</v>
      </c>
      <c r="J5587" s="235">
        <v>3.18</v>
      </c>
      <c r="K5587" s="233" t="s">
        <v>37</v>
      </c>
      <c r="L5587" s="235">
        <v>35.979999999999997</v>
      </c>
      <c r="M5587" s="236" t="s">
        <v>1570</v>
      </c>
    </row>
    <row r="5588" spans="1:13">
      <c r="A5588" s="106" t="str">
        <f t="shared" si="87"/>
        <v xml:space="preserve">56632 </v>
      </c>
      <c r="B5588" s="231" t="s">
        <v>8952</v>
      </c>
      <c r="C5588" s="232"/>
      <c r="D5588" s="233" t="s">
        <v>1358</v>
      </c>
      <c r="E5588" s="233"/>
      <c r="F5588" s="234" t="s">
        <v>8950</v>
      </c>
      <c r="G5588" s="235">
        <v>21.86</v>
      </c>
      <c r="H5588" s="233" t="s">
        <v>37</v>
      </c>
      <c r="I5588" s="235">
        <v>17.920000000000002</v>
      </c>
      <c r="J5588" s="235">
        <v>3.68</v>
      </c>
      <c r="K5588" s="233" t="s">
        <v>37</v>
      </c>
      <c r="L5588" s="235">
        <v>43.46</v>
      </c>
      <c r="M5588" s="236" t="s">
        <v>1570</v>
      </c>
    </row>
    <row r="5589" spans="1:13">
      <c r="A5589" s="106" t="str">
        <f t="shared" si="87"/>
        <v xml:space="preserve">56633 </v>
      </c>
      <c r="B5589" s="231" t="s">
        <v>8953</v>
      </c>
      <c r="C5589" s="232"/>
      <c r="D5589" s="233" t="s">
        <v>1358</v>
      </c>
      <c r="E5589" s="233"/>
      <c r="F5589" s="234" t="s">
        <v>8950</v>
      </c>
      <c r="G5589" s="235">
        <v>19.62</v>
      </c>
      <c r="H5589" s="233" t="s">
        <v>37</v>
      </c>
      <c r="I5589" s="235">
        <v>14.5</v>
      </c>
      <c r="J5589" s="235">
        <v>3.27</v>
      </c>
      <c r="K5589" s="233" t="s">
        <v>37</v>
      </c>
      <c r="L5589" s="235">
        <v>37.39</v>
      </c>
      <c r="M5589" s="236" t="s">
        <v>1570</v>
      </c>
    </row>
    <row r="5590" spans="1:13">
      <c r="A5590" s="106" t="str">
        <f t="shared" si="87"/>
        <v xml:space="preserve">56634 </v>
      </c>
      <c r="B5590" s="231" t="s">
        <v>8954</v>
      </c>
      <c r="C5590" s="232"/>
      <c r="D5590" s="233" t="s">
        <v>1358</v>
      </c>
      <c r="E5590" s="233"/>
      <c r="F5590" s="234" t="s">
        <v>8950</v>
      </c>
      <c r="G5590" s="235">
        <v>20.66</v>
      </c>
      <c r="H5590" s="233" t="s">
        <v>37</v>
      </c>
      <c r="I5590" s="235">
        <v>15.17</v>
      </c>
      <c r="J5590" s="235">
        <v>3.47</v>
      </c>
      <c r="K5590" s="233" t="s">
        <v>37</v>
      </c>
      <c r="L5590" s="235">
        <v>39.299999999999997</v>
      </c>
      <c r="M5590" s="236" t="s">
        <v>1570</v>
      </c>
    </row>
    <row r="5591" spans="1:13">
      <c r="A5591" s="106" t="str">
        <f t="shared" si="87"/>
        <v xml:space="preserve">56637 </v>
      </c>
      <c r="B5591" s="231" t="s">
        <v>8955</v>
      </c>
      <c r="C5591" s="232"/>
      <c r="D5591" s="233" t="s">
        <v>1358</v>
      </c>
      <c r="E5591" s="233"/>
      <c r="F5591" s="234" t="s">
        <v>8950</v>
      </c>
      <c r="G5591" s="235">
        <v>24.75</v>
      </c>
      <c r="H5591" s="233" t="s">
        <v>37</v>
      </c>
      <c r="I5591" s="235">
        <v>17.12</v>
      </c>
      <c r="J5591" s="235">
        <v>4.1500000000000004</v>
      </c>
      <c r="K5591" s="233" t="s">
        <v>37</v>
      </c>
      <c r="L5591" s="235">
        <v>46.02</v>
      </c>
      <c r="M5591" s="236" t="s">
        <v>1570</v>
      </c>
    </row>
    <row r="5592" spans="1:13">
      <c r="A5592" s="106" t="str">
        <f t="shared" si="87"/>
        <v xml:space="preserve">56640 </v>
      </c>
      <c r="B5592" s="231" t="s">
        <v>8956</v>
      </c>
      <c r="C5592" s="232"/>
      <c r="D5592" s="233" t="s">
        <v>1358</v>
      </c>
      <c r="E5592" s="233"/>
      <c r="F5592" s="234" t="s">
        <v>8950</v>
      </c>
      <c r="G5592" s="235">
        <v>24.78</v>
      </c>
      <c r="H5592" s="233" t="s">
        <v>37</v>
      </c>
      <c r="I5592" s="235">
        <v>17.27</v>
      </c>
      <c r="J5592" s="235">
        <v>4.1500000000000004</v>
      </c>
      <c r="K5592" s="233" t="s">
        <v>37</v>
      </c>
      <c r="L5592" s="235">
        <v>46.2</v>
      </c>
      <c r="M5592" s="236" t="s">
        <v>1570</v>
      </c>
    </row>
    <row r="5593" spans="1:13">
      <c r="A5593" s="106" t="str">
        <f t="shared" si="87"/>
        <v xml:space="preserve">56700 </v>
      </c>
      <c r="B5593" s="231" t="s">
        <v>8957</v>
      </c>
      <c r="C5593" s="232"/>
      <c r="D5593" s="233" t="s">
        <v>1358</v>
      </c>
      <c r="E5593" s="233"/>
      <c r="F5593" s="234" t="s">
        <v>8958</v>
      </c>
      <c r="G5593" s="235">
        <v>2.84</v>
      </c>
      <c r="H5593" s="233" t="s">
        <v>37</v>
      </c>
      <c r="I5593" s="235">
        <v>2.85</v>
      </c>
      <c r="J5593" s="235">
        <v>0.49</v>
      </c>
      <c r="K5593" s="233" t="s">
        <v>37</v>
      </c>
      <c r="L5593" s="235">
        <v>6.18</v>
      </c>
      <c r="M5593" s="236" t="s">
        <v>1474</v>
      </c>
    </row>
    <row r="5594" spans="1:13">
      <c r="A5594" s="106" t="str">
        <f t="shared" si="87"/>
        <v xml:space="preserve">56740 </v>
      </c>
      <c r="B5594" s="231" t="s">
        <v>8959</v>
      </c>
      <c r="C5594" s="232"/>
      <c r="D5594" s="233" t="s">
        <v>1358</v>
      </c>
      <c r="E5594" s="233"/>
      <c r="F5594" s="234" t="s">
        <v>8960</v>
      </c>
      <c r="G5594" s="235">
        <v>4.88</v>
      </c>
      <c r="H5594" s="233" t="s">
        <v>37</v>
      </c>
      <c r="I5594" s="235">
        <v>3.8</v>
      </c>
      <c r="J5594" s="235">
        <v>0.82</v>
      </c>
      <c r="K5594" s="233" t="s">
        <v>37</v>
      </c>
      <c r="L5594" s="235">
        <v>9.5</v>
      </c>
      <c r="M5594" s="236" t="s">
        <v>1474</v>
      </c>
    </row>
    <row r="5595" spans="1:13">
      <c r="A5595" s="106" t="str">
        <f t="shared" si="87"/>
        <v xml:space="preserve">56800 </v>
      </c>
      <c r="B5595" s="231" t="s">
        <v>8961</v>
      </c>
      <c r="C5595" s="232"/>
      <c r="D5595" s="233" t="s">
        <v>1358</v>
      </c>
      <c r="E5595" s="233"/>
      <c r="F5595" s="234" t="s">
        <v>8962</v>
      </c>
      <c r="G5595" s="235">
        <v>3.93</v>
      </c>
      <c r="H5595" s="233" t="s">
        <v>37</v>
      </c>
      <c r="I5595" s="235">
        <v>3.12</v>
      </c>
      <c r="J5595" s="235">
        <v>0.64</v>
      </c>
      <c r="K5595" s="233" t="s">
        <v>37</v>
      </c>
      <c r="L5595" s="235">
        <v>7.69</v>
      </c>
      <c r="M5595" s="236" t="s">
        <v>1474</v>
      </c>
    </row>
    <row r="5596" spans="1:13">
      <c r="A5596" s="106" t="str">
        <f t="shared" si="87"/>
        <v xml:space="preserve">56805 </v>
      </c>
      <c r="B5596" s="231" t="s">
        <v>8963</v>
      </c>
      <c r="C5596" s="232"/>
      <c r="D5596" s="233" t="s">
        <v>1358</v>
      </c>
      <c r="E5596" s="233"/>
      <c r="F5596" s="234" t="s">
        <v>8964</v>
      </c>
      <c r="G5596" s="235">
        <v>19.88</v>
      </c>
      <c r="H5596" s="233" t="s">
        <v>37</v>
      </c>
      <c r="I5596" s="235">
        <v>11.96</v>
      </c>
      <c r="J5596" s="235">
        <v>3.31</v>
      </c>
      <c r="K5596" s="233" t="s">
        <v>37</v>
      </c>
      <c r="L5596" s="235">
        <v>35.15</v>
      </c>
      <c r="M5596" s="236" t="s">
        <v>1570</v>
      </c>
    </row>
    <row r="5597" spans="1:13">
      <c r="A5597" s="106" t="str">
        <f t="shared" si="87"/>
        <v xml:space="preserve">56810 </v>
      </c>
      <c r="B5597" s="231" t="s">
        <v>8965</v>
      </c>
      <c r="C5597" s="232"/>
      <c r="D5597" s="233" t="s">
        <v>1358</v>
      </c>
      <c r="E5597" s="233"/>
      <c r="F5597" s="234" t="s">
        <v>8966</v>
      </c>
      <c r="G5597" s="235">
        <v>4.29</v>
      </c>
      <c r="H5597" s="233" t="s">
        <v>37</v>
      </c>
      <c r="I5597" s="235">
        <v>3.25</v>
      </c>
      <c r="J5597" s="235">
        <v>0.7</v>
      </c>
      <c r="K5597" s="233" t="s">
        <v>37</v>
      </c>
      <c r="L5597" s="235">
        <v>8.24</v>
      </c>
      <c r="M5597" s="236" t="s">
        <v>1474</v>
      </c>
    </row>
    <row r="5598" spans="1:13">
      <c r="A5598" s="106" t="str">
        <f t="shared" si="87"/>
        <v xml:space="preserve">56820 </v>
      </c>
      <c r="B5598" s="231" t="s">
        <v>8967</v>
      </c>
      <c r="C5598" s="232"/>
      <c r="D5598" s="233" t="s">
        <v>1358</v>
      </c>
      <c r="E5598" s="233"/>
      <c r="F5598" s="234" t="s">
        <v>8968</v>
      </c>
      <c r="G5598" s="235">
        <v>1.5</v>
      </c>
      <c r="H5598" s="235">
        <v>2.0499999999999998</v>
      </c>
      <c r="I5598" s="235">
        <v>0.79</v>
      </c>
      <c r="J5598" s="235">
        <v>0.24</v>
      </c>
      <c r="K5598" s="235">
        <v>3.79</v>
      </c>
      <c r="L5598" s="235">
        <v>2.5299999999999998</v>
      </c>
      <c r="M5598" s="236" t="s">
        <v>1324</v>
      </c>
    </row>
    <row r="5599" spans="1:13">
      <c r="A5599" s="106" t="str">
        <f t="shared" si="87"/>
        <v xml:space="preserve">56821 </v>
      </c>
      <c r="B5599" s="231" t="s">
        <v>8969</v>
      </c>
      <c r="C5599" s="232"/>
      <c r="D5599" s="233" t="s">
        <v>1358</v>
      </c>
      <c r="E5599" s="233"/>
      <c r="F5599" s="234" t="s">
        <v>8970</v>
      </c>
      <c r="G5599" s="235">
        <v>2.0499999999999998</v>
      </c>
      <c r="H5599" s="235">
        <v>2.67</v>
      </c>
      <c r="I5599" s="235">
        <v>1.02</v>
      </c>
      <c r="J5599" s="235">
        <v>0.35</v>
      </c>
      <c r="K5599" s="235">
        <v>5.07</v>
      </c>
      <c r="L5599" s="235">
        <v>3.42</v>
      </c>
      <c r="M5599" s="236" t="s">
        <v>1324</v>
      </c>
    </row>
    <row r="5600" spans="1:13">
      <c r="A5600" s="106" t="str">
        <f t="shared" si="87"/>
        <v xml:space="preserve">57000 </v>
      </c>
      <c r="B5600" s="231" t="s">
        <v>8971</v>
      </c>
      <c r="C5600" s="232"/>
      <c r="D5600" s="233" t="s">
        <v>1358</v>
      </c>
      <c r="E5600" s="233"/>
      <c r="F5600" s="234" t="s">
        <v>8972</v>
      </c>
      <c r="G5600" s="235">
        <v>3.02</v>
      </c>
      <c r="H5600" s="233" t="s">
        <v>37</v>
      </c>
      <c r="I5600" s="235">
        <v>2.6</v>
      </c>
      <c r="J5600" s="235">
        <v>0.5</v>
      </c>
      <c r="K5600" s="233" t="s">
        <v>37</v>
      </c>
      <c r="L5600" s="235">
        <v>6.12</v>
      </c>
      <c r="M5600" s="236" t="s">
        <v>1474</v>
      </c>
    </row>
    <row r="5601" spans="1:13">
      <c r="A5601" s="106" t="str">
        <f t="shared" si="87"/>
        <v xml:space="preserve">57010 </v>
      </c>
      <c r="B5601" s="231" t="s">
        <v>8973</v>
      </c>
      <c r="C5601" s="232"/>
      <c r="D5601" s="233" t="s">
        <v>1358</v>
      </c>
      <c r="E5601" s="233"/>
      <c r="F5601" s="234" t="s">
        <v>7479</v>
      </c>
      <c r="G5601" s="235">
        <v>6.84</v>
      </c>
      <c r="H5601" s="233" t="s">
        <v>37</v>
      </c>
      <c r="I5601" s="235">
        <v>5.89</v>
      </c>
      <c r="J5601" s="235">
        <v>1.1499999999999999</v>
      </c>
      <c r="K5601" s="233" t="s">
        <v>37</v>
      </c>
      <c r="L5601" s="235">
        <v>13.88</v>
      </c>
      <c r="M5601" s="236" t="s">
        <v>1570</v>
      </c>
    </row>
    <row r="5602" spans="1:13">
      <c r="A5602" s="106" t="str">
        <f t="shared" si="87"/>
        <v xml:space="preserve">57020 </v>
      </c>
      <c r="B5602" s="231" t="s">
        <v>8974</v>
      </c>
      <c r="C5602" s="232"/>
      <c r="D5602" s="233" t="s">
        <v>1358</v>
      </c>
      <c r="E5602" s="233"/>
      <c r="F5602" s="234" t="s">
        <v>8975</v>
      </c>
      <c r="G5602" s="235">
        <v>1.5</v>
      </c>
      <c r="H5602" s="235">
        <v>1.98</v>
      </c>
      <c r="I5602" s="235">
        <v>0.63</v>
      </c>
      <c r="J5602" s="235">
        <v>0.25</v>
      </c>
      <c r="K5602" s="235">
        <v>3.73</v>
      </c>
      <c r="L5602" s="235">
        <v>2.38</v>
      </c>
      <c r="M5602" s="236" t="s">
        <v>1324</v>
      </c>
    </row>
    <row r="5603" spans="1:13">
      <c r="A5603" s="106" t="str">
        <f t="shared" si="87"/>
        <v xml:space="preserve">57022 </v>
      </c>
      <c r="B5603" s="231" t="s">
        <v>8976</v>
      </c>
      <c r="C5603" s="232"/>
      <c r="D5603" s="233" t="s">
        <v>1358</v>
      </c>
      <c r="E5603" s="233"/>
      <c r="F5603" s="234" t="s">
        <v>8977</v>
      </c>
      <c r="G5603" s="235">
        <v>2.73</v>
      </c>
      <c r="H5603" s="233" t="s">
        <v>37</v>
      </c>
      <c r="I5603" s="235">
        <v>2.2999999999999998</v>
      </c>
      <c r="J5603" s="235">
        <v>0.48</v>
      </c>
      <c r="K5603" s="233" t="s">
        <v>37</v>
      </c>
      <c r="L5603" s="235">
        <v>5.51</v>
      </c>
      <c r="M5603" s="236" t="s">
        <v>1474</v>
      </c>
    </row>
    <row r="5604" spans="1:13">
      <c r="A5604" s="106" t="str">
        <f t="shared" si="87"/>
        <v xml:space="preserve">57023 </v>
      </c>
      <c r="B5604" s="231" t="s">
        <v>8978</v>
      </c>
      <c r="C5604" s="232"/>
      <c r="D5604" s="233" t="s">
        <v>1358</v>
      </c>
      <c r="E5604" s="233"/>
      <c r="F5604" s="234" t="s">
        <v>8979</v>
      </c>
      <c r="G5604" s="235">
        <v>5.18</v>
      </c>
      <c r="H5604" s="233" t="s">
        <v>37</v>
      </c>
      <c r="I5604" s="235">
        <v>3.64</v>
      </c>
      <c r="J5604" s="235">
        <v>0.86</v>
      </c>
      <c r="K5604" s="233" t="s">
        <v>37</v>
      </c>
      <c r="L5604" s="235">
        <v>9.68</v>
      </c>
      <c r="M5604" s="236" t="s">
        <v>1474</v>
      </c>
    </row>
    <row r="5605" spans="1:13">
      <c r="A5605" s="106" t="str">
        <f t="shared" si="87"/>
        <v xml:space="preserve">57061 </v>
      </c>
      <c r="B5605" s="231" t="s">
        <v>8980</v>
      </c>
      <c r="C5605" s="232"/>
      <c r="D5605" s="233" t="s">
        <v>1358</v>
      </c>
      <c r="E5605" s="233"/>
      <c r="F5605" s="234" t="s">
        <v>8981</v>
      </c>
      <c r="G5605" s="235">
        <v>1.3</v>
      </c>
      <c r="H5605" s="235">
        <v>3.51</v>
      </c>
      <c r="I5605" s="235">
        <v>2</v>
      </c>
      <c r="J5605" s="235">
        <v>0.21</v>
      </c>
      <c r="K5605" s="235">
        <v>5.0199999999999996</v>
      </c>
      <c r="L5605" s="235">
        <v>3.51</v>
      </c>
      <c r="M5605" s="236" t="s">
        <v>1474</v>
      </c>
    </row>
    <row r="5606" spans="1:13">
      <c r="A5606" s="106" t="str">
        <f t="shared" si="87"/>
        <v xml:space="preserve">57065 </v>
      </c>
      <c r="B5606" s="231" t="s">
        <v>8982</v>
      </c>
      <c r="C5606" s="232"/>
      <c r="D5606" s="233" t="s">
        <v>1358</v>
      </c>
      <c r="E5606" s="233"/>
      <c r="F5606" s="234" t="s">
        <v>8983</v>
      </c>
      <c r="G5606" s="235">
        <v>2.66</v>
      </c>
      <c r="H5606" s="235">
        <v>4.32</v>
      </c>
      <c r="I5606" s="235">
        <v>2.54</v>
      </c>
      <c r="J5606" s="235">
        <v>0.44</v>
      </c>
      <c r="K5606" s="235">
        <v>7.42</v>
      </c>
      <c r="L5606" s="235">
        <v>5.64</v>
      </c>
      <c r="M5606" s="236" t="s">
        <v>1474</v>
      </c>
    </row>
    <row r="5607" spans="1:13">
      <c r="A5607" s="106" t="str">
        <f t="shared" si="87"/>
        <v xml:space="preserve">57100 </v>
      </c>
      <c r="B5607" s="231" t="s">
        <v>8984</v>
      </c>
      <c r="C5607" s="232"/>
      <c r="D5607" s="233" t="s">
        <v>1358</v>
      </c>
      <c r="E5607" s="233"/>
      <c r="F5607" s="234" t="s">
        <v>8985</v>
      </c>
      <c r="G5607" s="235">
        <v>1.2</v>
      </c>
      <c r="H5607" s="235">
        <v>1.72</v>
      </c>
      <c r="I5607" s="235">
        <v>0.56999999999999995</v>
      </c>
      <c r="J5607" s="235">
        <v>0.2</v>
      </c>
      <c r="K5607" s="235">
        <v>3.12</v>
      </c>
      <c r="L5607" s="235">
        <v>1.97</v>
      </c>
      <c r="M5607" s="236" t="s">
        <v>1324</v>
      </c>
    </row>
    <row r="5608" spans="1:13">
      <c r="A5608" s="106" t="str">
        <f t="shared" si="87"/>
        <v xml:space="preserve">57105 </v>
      </c>
      <c r="B5608" s="231" t="s">
        <v>8986</v>
      </c>
      <c r="C5608" s="232"/>
      <c r="D5608" s="233" t="s">
        <v>1358</v>
      </c>
      <c r="E5608" s="233"/>
      <c r="F5608" s="234" t="s">
        <v>8985</v>
      </c>
      <c r="G5608" s="235">
        <v>1.74</v>
      </c>
      <c r="H5608" s="235">
        <v>3.29</v>
      </c>
      <c r="I5608" s="235">
        <v>2.42</v>
      </c>
      <c r="J5608" s="235">
        <v>0.28000000000000003</v>
      </c>
      <c r="K5608" s="235">
        <v>5.31</v>
      </c>
      <c r="L5608" s="235">
        <v>4.4400000000000004</v>
      </c>
      <c r="M5608" s="236" t="s">
        <v>1474</v>
      </c>
    </row>
    <row r="5609" spans="1:13">
      <c r="A5609" s="106" t="str">
        <f t="shared" si="87"/>
        <v xml:space="preserve">57106 </v>
      </c>
      <c r="B5609" s="231" t="s">
        <v>8987</v>
      </c>
      <c r="C5609" s="232"/>
      <c r="D5609" s="233" t="s">
        <v>1358</v>
      </c>
      <c r="E5609" s="233"/>
      <c r="F5609" s="234" t="s">
        <v>8988</v>
      </c>
      <c r="G5609" s="235">
        <v>7.5</v>
      </c>
      <c r="H5609" s="233" t="s">
        <v>37</v>
      </c>
      <c r="I5609" s="235">
        <v>7.58</v>
      </c>
      <c r="J5609" s="235">
        <v>1.23</v>
      </c>
      <c r="K5609" s="233" t="s">
        <v>37</v>
      </c>
      <c r="L5609" s="235">
        <v>16.309999999999999</v>
      </c>
      <c r="M5609" s="236" t="s">
        <v>1570</v>
      </c>
    </row>
    <row r="5610" spans="1:13">
      <c r="A5610" s="106" t="str">
        <f t="shared" si="87"/>
        <v xml:space="preserve">57107 </v>
      </c>
      <c r="B5610" s="231" t="s">
        <v>8989</v>
      </c>
      <c r="C5610" s="232"/>
      <c r="D5610" s="233" t="s">
        <v>1358</v>
      </c>
      <c r="E5610" s="233"/>
      <c r="F5610" s="234" t="s">
        <v>8990</v>
      </c>
      <c r="G5610" s="235">
        <v>24.56</v>
      </c>
      <c r="H5610" s="233" t="s">
        <v>37</v>
      </c>
      <c r="I5610" s="235">
        <v>15.44</v>
      </c>
      <c r="J5610" s="235">
        <v>4.04</v>
      </c>
      <c r="K5610" s="233" t="s">
        <v>37</v>
      </c>
      <c r="L5610" s="235">
        <v>44.04</v>
      </c>
      <c r="M5610" s="236" t="s">
        <v>1570</v>
      </c>
    </row>
    <row r="5611" spans="1:13">
      <c r="A5611" s="106" t="str">
        <f t="shared" si="87"/>
        <v xml:space="preserve">57109 </v>
      </c>
      <c r="B5611" s="231" t="s">
        <v>8991</v>
      </c>
      <c r="C5611" s="232"/>
      <c r="D5611" s="233" t="s">
        <v>1358</v>
      </c>
      <c r="E5611" s="233"/>
      <c r="F5611" s="234" t="s">
        <v>8992</v>
      </c>
      <c r="G5611" s="235">
        <v>28.4</v>
      </c>
      <c r="H5611" s="233" t="s">
        <v>37</v>
      </c>
      <c r="I5611" s="235">
        <v>19.239999999999998</v>
      </c>
      <c r="J5611" s="235">
        <v>4.75</v>
      </c>
      <c r="K5611" s="233" t="s">
        <v>37</v>
      </c>
      <c r="L5611" s="235">
        <v>52.39</v>
      </c>
      <c r="M5611" s="236" t="s">
        <v>1570</v>
      </c>
    </row>
    <row r="5612" spans="1:13">
      <c r="A5612" s="106" t="str">
        <f t="shared" si="87"/>
        <v xml:space="preserve">57110 </v>
      </c>
      <c r="B5612" s="231" t="s">
        <v>8993</v>
      </c>
      <c r="C5612" s="232"/>
      <c r="D5612" s="233" t="s">
        <v>1358</v>
      </c>
      <c r="E5612" s="233"/>
      <c r="F5612" s="234" t="s">
        <v>8994</v>
      </c>
      <c r="G5612" s="235">
        <v>15.48</v>
      </c>
      <c r="H5612" s="233" t="s">
        <v>37</v>
      </c>
      <c r="I5612" s="235">
        <v>9.33</v>
      </c>
      <c r="J5612" s="235">
        <v>2.48</v>
      </c>
      <c r="K5612" s="233" t="s">
        <v>37</v>
      </c>
      <c r="L5612" s="235">
        <v>27.29</v>
      </c>
      <c r="M5612" s="236" t="s">
        <v>1570</v>
      </c>
    </row>
    <row r="5613" spans="1:13">
      <c r="A5613" s="106" t="str">
        <f t="shared" si="87"/>
        <v xml:space="preserve">57111 </v>
      </c>
      <c r="B5613" s="231" t="s">
        <v>8995</v>
      </c>
      <c r="C5613" s="232"/>
      <c r="D5613" s="233" t="s">
        <v>1358</v>
      </c>
      <c r="E5613" s="233"/>
      <c r="F5613" s="234" t="s">
        <v>8996</v>
      </c>
      <c r="G5613" s="235">
        <v>28.4</v>
      </c>
      <c r="H5613" s="233" t="s">
        <v>37</v>
      </c>
      <c r="I5613" s="235">
        <v>19.239999999999998</v>
      </c>
      <c r="J5613" s="235">
        <v>4.75</v>
      </c>
      <c r="K5613" s="233" t="s">
        <v>37</v>
      </c>
      <c r="L5613" s="235">
        <v>52.39</v>
      </c>
      <c r="M5613" s="236" t="s">
        <v>1570</v>
      </c>
    </row>
    <row r="5614" spans="1:13">
      <c r="A5614" s="106" t="str">
        <f t="shared" si="87"/>
        <v xml:space="preserve">57120 </v>
      </c>
      <c r="B5614" s="231" t="s">
        <v>8997</v>
      </c>
      <c r="C5614" s="232"/>
      <c r="D5614" s="233" t="s">
        <v>1358</v>
      </c>
      <c r="E5614" s="233"/>
      <c r="F5614" s="234" t="s">
        <v>8998</v>
      </c>
      <c r="G5614" s="235">
        <v>8.2799999999999994</v>
      </c>
      <c r="H5614" s="233" t="s">
        <v>37</v>
      </c>
      <c r="I5614" s="235">
        <v>6.51</v>
      </c>
      <c r="J5614" s="235">
        <v>1.31</v>
      </c>
      <c r="K5614" s="233" t="s">
        <v>37</v>
      </c>
      <c r="L5614" s="235">
        <v>16.100000000000001</v>
      </c>
      <c r="M5614" s="236" t="s">
        <v>1570</v>
      </c>
    </row>
    <row r="5615" spans="1:13">
      <c r="A5615" s="106" t="str">
        <f t="shared" si="87"/>
        <v xml:space="preserve">57130 </v>
      </c>
      <c r="B5615" s="231" t="s">
        <v>8999</v>
      </c>
      <c r="C5615" s="232"/>
      <c r="D5615" s="233" t="s">
        <v>1358</v>
      </c>
      <c r="E5615" s="233"/>
      <c r="F5615" s="234" t="s">
        <v>9000</v>
      </c>
      <c r="G5615" s="235">
        <v>2.46</v>
      </c>
      <c r="H5615" s="235">
        <v>4.04</v>
      </c>
      <c r="I5615" s="235">
        <v>2.38</v>
      </c>
      <c r="J5615" s="235">
        <v>0.42</v>
      </c>
      <c r="K5615" s="235">
        <v>6.92</v>
      </c>
      <c r="L5615" s="235">
        <v>5.26</v>
      </c>
      <c r="M5615" s="236" t="s">
        <v>1474</v>
      </c>
    </row>
    <row r="5616" spans="1:13">
      <c r="A5616" s="106" t="str">
        <f t="shared" si="87"/>
        <v xml:space="preserve">57135 </v>
      </c>
      <c r="B5616" s="231" t="s">
        <v>9001</v>
      </c>
      <c r="C5616" s="232"/>
      <c r="D5616" s="233" t="s">
        <v>1358</v>
      </c>
      <c r="E5616" s="233"/>
      <c r="F5616" s="234" t="s">
        <v>9000</v>
      </c>
      <c r="G5616" s="235">
        <v>2.7</v>
      </c>
      <c r="H5616" s="235">
        <v>4.29</v>
      </c>
      <c r="I5616" s="235">
        <v>2.56</v>
      </c>
      <c r="J5616" s="235">
        <v>0.47</v>
      </c>
      <c r="K5616" s="235">
        <v>7.46</v>
      </c>
      <c r="L5616" s="235">
        <v>5.73</v>
      </c>
      <c r="M5616" s="236" t="s">
        <v>1474</v>
      </c>
    </row>
    <row r="5617" spans="1:13">
      <c r="A5617" s="106" t="str">
        <f t="shared" si="87"/>
        <v xml:space="preserve">57150 </v>
      </c>
      <c r="B5617" s="231" t="s">
        <v>9002</v>
      </c>
      <c r="C5617" s="232"/>
      <c r="D5617" s="233" t="s">
        <v>1358</v>
      </c>
      <c r="E5617" s="233"/>
      <c r="F5617" s="234" t="s">
        <v>9003</v>
      </c>
      <c r="G5617" s="235">
        <v>0.5</v>
      </c>
      <c r="H5617" s="235">
        <v>1.1299999999999999</v>
      </c>
      <c r="I5617" s="235">
        <v>0.2</v>
      </c>
      <c r="J5617" s="235">
        <v>7.0000000000000007E-2</v>
      </c>
      <c r="K5617" s="235">
        <v>1.7</v>
      </c>
      <c r="L5617" s="235">
        <v>0.77</v>
      </c>
      <c r="M5617" s="236" t="s">
        <v>1324</v>
      </c>
    </row>
    <row r="5618" spans="1:13">
      <c r="A5618" s="106" t="str">
        <f t="shared" si="87"/>
        <v xml:space="preserve">57155 </v>
      </c>
      <c r="B5618" s="231" t="s">
        <v>9004</v>
      </c>
      <c r="C5618" s="232"/>
      <c r="D5618" s="233" t="s">
        <v>1358</v>
      </c>
      <c r="E5618" s="233"/>
      <c r="F5618" s="234" t="s">
        <v>9005</v>
      </c>
      <c r="G5618" s="235">
        <v>5.15</v>
      </c>
      <c r="H5618" s="235">
        <v>6.52</v>
      </c>
      <c r="I5618" s="235">
        <v>3.02</v>
      </c>
      <c r="J5618" s="235">
        <v>0.48</v>
      </c>
      <c r="K5618" s="235">
        <v>12.15</v>
      </c>
      <c r="L5618" s="235">
        <v>8.65</v>
      </c>
      <c r="M5618" s="236" t="s">
        <v>1324</v>
      </c>
    </row>
    <row r="5619" spans="1:13">
      <c r="A5619" s="106" t="str">
        <f t="shared" si="87"/>
        <v xml:space="preserve">57156 </v>
      </c>
      <c r="B5619" s="231" t="s">
        <v>9006</v>
      </c>
      <c r="C5619" s="232"/>
      <c r="D5619" s="233" t="s">
        <v>1358</v>
      </c>
      <c r="E5619" s="233"/>
      <c r="F5619" s="234" t="s">
        <v>9007</v>
      </c>
      <c r="G5619" s="235">
        <v>2.69</v>
      </c>
      <c r="H5619" s="235">
        <v>4.05</v>
      </c>
      <c r="I5619" s="235">
        <v>1.7</v>
      </c>
      <c r="J5619" s="235">
        <v>0.21</v>
      </c>
      <c r="K5619" s="235">
        <v>6.95</v>
      </c>
      <c r="L5619" s="235">
        <v>4.5999999999999996</v>
      </c>
      <c r="M5619" s="236" t="s">
        <v>1324</v>
      </c>
    </row>
    <row r="5620" spans="1:13">
      <c r="A5620" s="106" t="str">
        <f t="shared" si="87"/>
        <v xml:space="preserve">57160 </v>
      </c>
      <c r="B5620" s="231" t="s">
        <v>9008</v>
      </c>
      <c r="C5620" s="232"/>
      <c r="D5620" s="233" t="s">
        <v>1358</v>
      </c>
      <c r="E5620" s="233"/>
      <c r="F5620" s="234" t="s">
        <v>9009</v>
      </c>
      <c r="G5620" s="235">
        <v>0.89</v>
      </c>
      <c r="H5620" s="235">
        <v>1.2</v>
      </c>
      <c r="I5620" s="235">
        <v>0.35</v>
      </c>
      <c r="J5620" s="235">
        <v>0.15</v>
      </c>
      <c r="K5620" s="235">
        <v>2.2400000000000002</v>
      </c>
      <c r="L5620" s="235">
        <v>1.39</v>
      </c>
      <c r="M5620" s="236" t="s">
        <v>1324</v>
      </c>
    </row>
    <row r="5621" spans="1:13">
      <c r="A5621" s="106" t="str">
        <f t="shared" si="87"/>
        <v xml:space="preserve">57170 </v>
      </c>
      <c r="B5621" s="231" t="s">
        <v>9010</v>
      </c>
      <c r="C5621" s="232"/>
      <c r="D5621" s="233" t="s">
        <v>1358</v>
      </c>
      <c r="E5621" s="233"/>
      <c r="F5621" s="234" t="s">
        <v>9011</v>
      </c>
      <c r="G5621" s="235">
        <v>0.91</v>
      </c>
      <c r="H5621" s="235">
        <v>1.26</v>
      </c>
      <c r="I5621" s="235">
        <v>0.36</v>
      </c>
      <c r="J5621" s="235">
        <v>0.16</v>
      </c>
      <c r="K5621" s="235">
        <v>2.33</v>
      </c>
      <c r="L5621" s="235">
        <v>1.43</v>
      </c>
      <c r="M5621" s="236" t="s">
        <v>1324</v>
      </c>
    </row>
    <row r="5622" spans="1:13">
      <c r="A5622" s="106" t="str">
        <f t="shared" si="87"/>
        <v xml:space="preserve">57180 </v>
      </c>
      <c r="B5622" s="231" t="s">
        <v>9012</v>
      </c>
      <c r="C5622" s="232"/>
      <c r="D5622" s="233" t="s">
        <v>1358</v>
      </c>
      <c r="E5622" s="233"/>
      <c r="F5622" s="234" t="s">
        <v>9013</v>
      </c>
      <c r="G5622" s="235">
        <v>1.63</v>
      </c>
      <c r="H5622" s="235">
        <v>4</v>
      </c>
      <c r="I5622" s="235">
        <v>1.77</v>
      </c>
      <c r="J5622" s="235">
        <v>0.28000000000000003</v>
      </c>
      <c r="K5622" s="235">
        <v>5.91</v>
      </c>
      <c r="L5622" s="235">
        <v>3.68</v>
      </c>
      <c r="M5622" s="236" t="s">
        <v>1474</v>
      </c>
    </row>
    <row r="5623" spans="1:13">
      <c r="A5623" s="106" t="str">
        <f t="shared" si="87"/>
        <v xml:space="preserve">57200 </v>
      </c>
      <c r="B5623" s="231" t="s">
        <v>9014</v>
      </c>
      <c r="C5623" s="232"/>
      <c r="D5623" s="233" t="s">
        <v>1358</v>
      </c>
      <c r="E5623" s="233"/>
      <c r="F5623" s="234" t="s">
        <v>8962</v>
      </c>
      <c r="G5623" s="235">
        <v>4.42</v>
      </c>
      <c r="H5623" s="233" t="s">
        <v>37</v>
      </c>
      <c r="I5623" s="235">
        <v>4.95</v>
      </c>
      <c r="J5623" s="235">
        <v>0.73</v>
      </c>
      <c r="K5623" s="233" t="s">
        <v>37</v>
      </c>
      <c r="L5623" s="235">
        <v>10.1</v>
      </c>
      <c r="M5623" s="236" t="s">
        <v>1570</v>
      </c>
    </row>
    <row r="5624" spans="1:13">
      <c r="A5624" s="106" t="str">
        <f t="shared" si="87"/>
        <v xml:space="preserve">57210 </v>
      </c>
      <c r="B5624" s="231" t="s">
        <v>9015</v>
      </c>
      <c r="C5624" s="232"/>
      <c r="D5624" s="233" t="s">
        <v>1358</v>
      </c>
      <c r="E5624" s="233"/>
      <c r="F5624" s="234" t="s">
        <v>9016</v>
      </c>
      <c r="G5624" s="235">
        <v>5.71</v>
      </c>
      <c r="H5624" s="233" t="s">
        <v>37</v>
      </c>
      <c r="I5624" s="235">
        <v>5.3</v>
      </c>
      <c r="J5624" s="235">
        <v>0.92</v>
      </c>
      <c r="K5624" s="233" t="s">
        <v>37</v>
      </c>
      <c r="L5624" s="235">
        <v>11.93</v>
      </c>
      <c r="M5624" s="236" t="s">
        <v>1570</v>
      </c>
    </row>
    <row r="5625" spans="1:13">
      <c r="A5625" s="106" t="str">
        <f t="shared" si="87"/>
        <v xml:space="preserve">57220 </v>
      </c>
      <c r="B5625" s="231" t="s">
        <v>9017</v>
      </c>
      <c r="C5625" s="232"/>
      <c r="D5625" s="233" t="s">
        <v>1358</v>
      </c>
      <c r="E5625" s="233"/>
      <c r="F5625" s="234" t="s">
        <v>8653</v>
      </c>
      <c r="G5625" s="235">
        <v>4.8499999999999996</v>
      </c>
      <c r="H5625" s="233" t="s">
        <v>37</v>
      </c>
      <c r="I5625" s="235">
        <v>4.9000000000000004</v>
      </c>
      <c r="J5625" s="235">
        <v>0.79</v>
      </c>
      <c r="K5625" s="233" t="s">
        <v>37</v>
      </c>
      <c r="L5625" s="235">
        <v>10.54</v>
      </c>
      <c r="M5625" s="236" t="s">
        <v>1570</v>
      </c>
    </row>
    <row r="5626" spans="1:13">
      <c r="A5626" s="106" t="str">
        <f t="shared" si="87"/>
        <v xml:space="preserve">57230 </v>
      </c>
      <c r="B5626" s="231" t="s">
        <v>9018</v>
      </c>
      <c r="C5626" s="232"/>
      <c r="D5626" s="233" t="s">
        <v>1358</v>
      </c>
      <c r="E5626" s="233"/>
      <c r="F5626" s="234" t="s">
        <v>9019</v>
      </c>
      <c r="G5626" s="235">
        <v>6.3</v>
      </c>
      <c r="H5626" s="233" t="s">
        <v>37</v>
      </c>
      <c r="I5626" s="235">
        <v>5.34</v>
      </c>
      <c r="J5626" s="235">
        <v>1.04</v>
      </c>
      <c r="K5626" s="233" t="s">
        <v>37</v>
      </c>
      <c r="L5626" s="235">
        <v>12.68</v>
      </c>
      <c r="M5626" s="236" t="s">
        <v>1570</v>
      </c>
    </row>
    <row r="5627" spans="1:13">
      <c r="A5627" s="106" t="str">
        <f t="shared" si="87"/>
        <v xml:space="preserve">57240 </v>
      </c>
      <c r="B5627" s="231" t="s">
        <v>9020</v>
      </c>
      <c r="C5627" s="232"/>
      <c r="D5627" s="233" t="s">
        <v>1358</v>
      </c>
      <c r="E5627" s="233"/>
      <c r="F5627" s="234" t="s">
        <v>9021</v>
      </c>
      <c r="G5627" s="235">
        <v>10.08</v>
      </c>
      <c r="H5627" s="233" t="s">
        <v>37</v>
      </c>
      <c r="I5627" s="235">
        <v>6.97</v>
      </c>
      <c r="J5627" s="235">
        <v>1.56</v>
      </c>
      <c r="K5627" s="233" t="s">
        <v>37</v>
      </c>
      <c r="L5627" s="235">
        <v>18.61</v>
      </c>
      <c r="M5627" s="236" t="s">
        <v>1570</v>
      </c>
    </row>
    <row r="5628" spans="1:13">
      <c r="A5628" s="106" t="str">
        <f t="shared" si="87"/>
        <v xml:space="preserve">57250 </v>
      </c>
      <c r="B5628" s="231" t="s">
        <v>9022</v>
      </c>
      <c r="C5628" s="232"/>
      <c r="D5628" s="233" t="s">
        <v>1358</v>
      </c>
      <c r="E5628" s="233"/>
      <c r="F5628" s="234" t="s">
        <v>9023</v>
      </c>
      <c r="G5628" s="235">
        <v>10.08</v>
      </c>
      <c r="H5628" s="233" t="s">
        <v>37</v>
      </c>
      <c r="I5628" s="235">
        <v>6.97</v>
      </c>
      <c r="J5628" s="235">
        <v>1.61</v>
      </c>
      <c r="K5628" s="233" t="s">
        <v>37</v>
      </c>
      <c r="L5628" s="235">
        <v>18.66</v>
      </c>
      <c r="M5628" s="236" t="s">
        <v>1570</v>
      </c>
    </row>
    <row r="5629" spans="1:13">
      <c r="A5629" s="106" t="str">
        <f t="shared" si="87"/>
        <v xml:space="preserve">57260 </v>
      </c>
      <c r="B5629" s="231" t="s">
        <v>9024</v>
      </c>
      <c r="C5629" s="232"/>
      <c r="D5629" s="233" t="s">
        <v>1358</v>
      </c>
      <c r="E5629" s="233"/>
      <c r="F5629" s="234" t="s">
        <v>9025</v>
      </c>
      <c r="G5629" s="235">
        <v>13.25</v>
      </c>
      <c r="H5629" s="233" t="s">
        <v>37</v>
      </c>
      <c r="I5629" s="235">
        <v>8.19</v>
      </c>
      <c r="J5629" s="235">
        <v>2.13</v>
      </c>
      <c r="K5629" s="233" t="s">
        <v>37</v>
      </c>
      <c r="L5629" s="235">
        <v>23.57</v>
      </c>
      <c r="M5629" s="236" t="s">
        <v>1570</v>
      </c>
    </row>
    <row r="5630" spans="1:13">
      <c r="A5630" s="106" t="str">
        <f t="shared" si="87"/>
        <v xml:space="preserve">57265 </v>
      </c>
      <c r="B5630" s="231" t="s">
        <v>9026</v>
      </c>
      <c r="C5630" s="232"/>
      <c r="D5630" s="233" t="s">
        <v>1358</v>
      </c>
      <c r="E5630" s="233"/>
      <c r="F5630" s="234" t="s">
        <v>9027</v>
      </c>
      <c r="G5630" s="235">
        <v>15</v>
      </c>
      <c r="H5630" s="233" t="s">
        <v>37</v>
      </c>
      <c r="I5630" s="235">
        <v>8.92</v>
      </c>
      <c r="J5630" s="235">
        <v>2.42</v>
      </c>
      <c r="K5630" s="233" t="s">
        <v>37</v>
      </c>
      <c r="L5630" s="235">
        <v>26.34</v>
      </c>
      <c r="M5630" s="236" t="s">
        <v>1570</v>
      </c>
    </row>
    <row r="5631" spans="1:13">
      <c r="A5631" s="106" t="str">
        <f t="shared" si="87"/>
        <v xml:space="preserve">57267 </v>
      </c>
      <c r="B5631" s="231" t="s">
        <v>9028</v>
      </c>
      <c r="C5631" s="232"/>
      <c r="D5631" s="233" t="s">
        <v>1358</v>
      </c>
      <c r="E5631" s="233"/>
      <c r="F5631" s="234" t="s">
        <v>9029</v>
      </c>
      <c r="G5631" s="235">
        <v>4.88</v>
      </c>
      <c r="H5631" s="233" t="s">
        <v>37</v>
      </c>
      <c r="I5631" s="235">
        <v>1.89</v>
      </c>
      <c r="J5631" s="235">
        <v>0.74</v>
      </c>
      <c r="K5631" s="233" t="s">
        <v>37</v>
      </c>
      <c r="L5631" s="235">
        <v>7.51</v>
      </c>
      <c r="M5631" s="236" t="s">
        <v>1125</v>
      </c>
    </row>
    <row r="5632" spans="1:13">
      <c r="A5632" s="106" t="str">
        <f t="shared" si="87"/>
        <v xml:space="preserve">57268 </v>
      </c>
      <c r="B5632" s="231" t="s">
        <v>9030</v>
      </c>
      <c r="C5632" s="232"/>
      <c r="D5632" s="233" t="s">
        <v>1358</v>
      </c>
      <c r="E5632" s="233"/>
      <c r="F5632" s="234" t="s">
        <v>9031</v>
      </c>
      <c r="G5632" s="235">
        <v>7.57</v>
      </c>
      <c r="H5632" s="233" t="s">
        <v>37</v>
      </c>
      <c r="I5632" s="235">
        <v>6.61</v>
      </c>
      <c r="J5632" s="235">
        <v>1.21</v>
      </c>
      <c r="K5632" s="233" t="s">
        <v>37</v>
      </c>
      <c r="L5632" s="235">
        <v>15.39</v>
      </c>
      <c r="M5632" s="236" t="s">
        <v>1570</v>
      </c>
    </row>
    <row r="5633" spans="1:13">
      <c r="A5633" s="106" t="str">
        <f t="shared" si="87"/>
        <v xml:space="preserve">57270 </v>
      </c>
      <c r="B5633" s="231" t="s">
        <v>9032</v>
      </c>
      <c r="C5633" s="232"/>
      <c r="D5633" s="233" t="s">
        <v>1358</v>
      </c>
      <c r="E5633" s="233"/>
      <c r="F5633" s="234" t="s">
        <v>9033</v>
      </c>
      <c r="G5633" s="235">
        <v>13.67</v>
      </c>
      <c r="H5633" s="233" t="s">
        <v>37</v>
      </c>
      <c r="I5633" s="235">
        <v>8.6999999999999993</v>
      </c>
      <c r="J5633" s="235">
        <v>2.1800000000000002</v>
      </c>
      <c r="K5633" s="233" t="s">
        <v>37</v>
      </c>
      <c r="L5633" s="235">
        <v>24.55</v>
      </c>
      <c r="M5633" s="236" t="s">
        <v>1570</v>
      </c>
    </row>
    <row r="5634" spans="1:13">
      <c r="A5634" s="106" t="str">
        <f t="shared" si="87"/>
        <v xml:space="preserve">57280 </v>
      </c>
      <c r="B5634" s="231" t="s">
        <v>9034</v>
      </c>
      <c r="C5634" s="232"/>
      <c r="D5634" s="233" t="s">
        <v>1358</v>
      </c>
      <c r="E5634" s="233"/>
      <c r="F5634" s="234" t="s">
        <v>9035</v>
      </c>
      <c r="G5634" s="235">
        <v>16.72</v>
      </c>
      <c r="H5634" s="233" t="s">
        <v>37</v>
      </c>
      <c r="I5634" s="235">
        <v>9.8800000000000008</v>
      </c>
      <c r="J5634" s="235">
        <v>2.58</v>
      </c>
      <c r="K5634" s="233" t="s">
        <v>37</v>
      </c>
      <c r="L5634" s="235">
        <v>29.18</v>
      </c>
      <c r="M5634" s="236" t="s">
        <v>1570</v>
      </c>
    </row>
    <row r="5635" spans="1:13">
      <c r="A5635" s="106" t="str">
        <f t="shared" ref="A5635:A5698" si="88">B5635&amp;" "&amp;C5635</f>
        <v xml:space="preserve">57282 </v>
      </c>
      <c r="B5635" s="231" t="s">
        <v>9036</v>
      </c>
      <c r="C5635" s="232"/>
      <c r="D5635" s="233" t="s">
        <v>1358</v>
      </c>
      <c r="E5635" s="233"/>
      <c r="F5635" s="234" t="s">
        <v>9037</v>
      </c>
      <c r="G5635" s="235">
        <v>11.63</v>
      </c>
      <c r="H5635" s="233" t="s">
        <v>37</v>
      </c>
      <c r="I5635" s="235">
        <v>7.59</v>
      </c>
      <c r="J5635" s="235">
        <v>1.81</v>
      </c>
      <c r="K5635" s="233" t="s">
        <v>37</v>
      </c>
      <c r="L5635" s="235">
        <v>21.03</v>
      </c>
      <c r="M5635" s="236" t="s">
        <v>1570</v>
      </c>
    </row>
    <row r="5636" spans="1:13">
      <c r="A5636" s="106" t="str">
        <f t="shared" si="88"/>
        <v xml:space="preserve">57283 </v>
      </c>
      <c r="B5636" s="231" t="s">
        <v>9038</v>
      </c>
      <c r="C5636" s="232"/>
      <c r="D5636" s="233" t="s">
        <v>1358</v>
      </c>
      <c r="E5636" s="233"/>
      <c r="F5636" s="234" t="s">
        <v>9039</v>
      </c>
      <c r="G5636" s="235">
        <v>11.66</v>
      </c>
      <c r="H5636" s="233" t="s">
        <v>37</v>
      </c>
      <c r="I5636" s="235">
        <v>7.61</v>
      </c>
      <c r="J5636" s="235">
        <v>1.9</v>
      </c>
      <c r="K5636" s="233" t="s">
        <v>37</v>
      </c>
      <c r="L5636" s="235">
        <v>21.17</v>
      </c>
      <c r="M5636" s="236" t="s">
        <v>1570</v>
      </c>
    </row>
    <row r="5637" spans="1:13">
      <c r="A5637" s="106" t="str">
        <f t="shared" si="88"/>
        <v xml:space="preserve">57284 </v>
      </c>
      <c r="B5637" s="231" t="s">
        <v>9040</v>
      </c>
      <c r="C5637" s="232"/>
      <c r="D5637" s="233" t="s">
        <v>1358</v>
      </c>
      <c r="E5637" s="233"/>
      <c r="F5637" s="234" t="s">
        <v>9041</v>
      </c>
      <c r="G5637" s="235">
        <v>14.33</v>
      </c>
      <c r="H5637" s="233" t="s">
        <v>37</v>
      </c>
      <c r="I5637" s="235">
        <v>8.61</v>
      </c>
      <c r="J5637" s="235">
        <v>2.39</v>
      </c>
      <c r="K5637" s="233" t="s">
        <v>37</v>
      </c>
      <c r="L5637" s="235">
        <v>25.33</v>
      </c>
      <c r="M5637" s="236" t="s">
        <v>1570</v>
      </c>
    </row>
    <row r="5638" spans="1:13">
      <c r="A5638" s="106" t="str">
        <f t="shared" si="88"/>
        <v xml:space="preserve">57285 </v>
      </c>
      <c r="B5638" s="231" t="s">
        <v>9042</v>
      </c>
      <c r="C5638" s="232"/>
      <c r="D5638" s="233" t="s">
        <v>1358</v>
      </c>
      <c r="E5638" s="233"/>
      <c r="F5638" s="234" t="s">
        <v>9043</v>
      </c>
      <c r="G5638" s="235">
        <v>11.6</v>
      </c>
      <c r="H5638" s="233" t="s">
        <v>37</v>
      </c>
      <c r="I5638" s="235">
        <v>7.58</v>
      </c>
      <c r="J5638" s="235">
        <v>1.81</v>
      </c>
      <c r="K5638" s="233" t="s">
        <v>37</v>
      </c>
      <c r="L5638" s="235">
        <v>20.99</v>
      </c>
      <c r="M5638" s="236" t="s">
        <v>1570</v>
      </c>
    </row>
    <row r="5639" spans="1:13">
      <c r="A5639" s="106" t="str">
        <f t="shared" si="88"/>
        <v xml:space="preserve">57287 </v>
      </c>
      <c r="B5639" s="231" t="s">
        <v>9044</v>
      </c>
      <c r="C5639" s="232"/>
      <c r="D5639" s="233" t="s">
        <v>1358</v>
      </c>
      <c r="E5639" s="233"/>
      <c r="F5639" s="234" t="s">
        <v>9045</v>
      </c>
      <c r="G5639" s="235">
        <v>11.15</v>
      </c>
      <c r="H5639" s="233" t="s">
        <v>37</v>
      </c>
      <c r="I5639" s="235">
        <v>9.69</v>
      </c>
      <c r="J5639" s="235">
        <v>1.66</v>
      </c>
      <c r="K5639" s="233" t="s">
        <v>37</v>
      </c>
      <c r="L5639" s="235">
        <v>22.5</v>
      </c>
      <c r="M5639" s="236" t="s">
        <v>1570</v>
      </c>
    </row>
    <row r="5640" spans="1:13">
      <c r="A5640" s="106" t="str">
        <f t="shared" si="88"/>
        <v xml:space="preserve">57288 </v>
      </c>
      <c r="B5640" s="231" t="s">
        <v>9046</v>
      </c>
      <c r="C5640" s="232"/>
      <c r="D5640" s="233" t="s">
        <v>1358</v>
      </c>
      <c r="E5640" s="233"/>
      <c r="F5640" s="234" t="s">
        <v>9047</v>
      </c>
      <c r="G5640" s="235">
        <v>12.13</v>
      </c>
      <c r="H5640" s="233" t="s">
        <v>37</v>
      </c>
      <c r="I5640" s="235">
        <v>8.59</v>
      </c>
      <c r="J5640" s="235">
        <v>1.86</v>
      </c>
      <c r="K5640" s="233" t="s">
        <v>37</v>
      </c>
      <c r="L5640" s="235">
        <v>22.58</v>
      </c>
      <c r="M5640" s="236" t="s">
        <v>1570</v>
      </c>
    </row>
    <row r="5641" spans="1:13">
      <c r="A5641" s="106" t="str">
        <f t="shared" si="88"/>
        <v xml:space="preserve">57289 </v>
      </c>
      <c r="B5641" s="231" t="s">
        <v>9048</v>
      </c>
      <c r="C5641" s="232"/>
      <c r="D5641" s="233" t="s">
        <v>1358</v>
      </c>
      <c r="E5641" s="233"/>
      <c r="F5641" s="234" t="s">
        <v>9049</v>
      </c>
      <c r="G5641" s="235">
        <v>12.8</v>
      </c>
      <c r="H5641" s="233" t="s">
        <v>37</v>
      </c>
      <c r="I5641" s="235">
        <v>9.0399999999999991</v>
      </c>
      <c r="J5641" s="235">
        <v>2.14</v>
      </c>
      <c r="K5641" s="233" t="s">
        <v>37</v>
      </c>
      <c r="L5641" s="235">
        <v>23.98</v>
      </c>
      <c r="M5641" s="236" t="s">
        <v>1570</v>
      </c>
    </row>
    <row r="5642" spans="1:13">
      <c r="A5642" s="106" t="str">
        <f t="shared" si="88"/>
        <v xml:space="preserve">57291 </v>
      </c>
      <c r="B5642" s="231" t="s">
        <v>9050</v>
      </c>
      <c r="C5642" s="232"/>
      <c r="D5642" s="233" t="s">
        <v>1358</v>
      </c>
      <c r="E5642" s="233"/>
      <c r="F5642" s="234" t="s">
        <v>9051</v>
      </c>
      <c r="G5642" s="235">
        <v>8.64</v>
      </c>
      <c r="H5642" s="233" t="s">
        <v>37</v>
      </c>
      <c r="I5642" s="235">
        <v>6.57</v>
      </c>
      <c r="J5642" s="235">
        <v>1.46</v>
      </c>
      <c r="K5642" s="233" t="s">
        <v>37</v>
      </c>
      <c r="L5642" s="235">
        <v>16.670000000000002</v>
      </c>
      <c r="M5642" s="236" t="s">
        <v>1570</v>
      </c>
    </row>
    <row r="5643" spans="1:13">
      <c r="A5643" s="106" t="str">
        <f t="shared" si="88"/>
        <v xml:space="preserve">57292 </v>
      </c>
      <c r="B5643" s="231" t="s">
        <v>9052</v>
      </c>
      <c r="C5643" s="232"/>
      <c r="D5643" s="233" t="s">
        <v>1358</v>
      </c>
      <c r="E5643" s="233"/>
      <c r="F5643" s="234" t="s">
        <v>9053</v>
      </c>
      <c r="G5643" s="235">
        <v>14.01</v>
      </c>
      <c r="H5643" s="233" t="s">
        <v>37</v>
      </c>
      <c r="I5643" s="235">
        <v>8.68</v>
      </c>
      <c r="J5643" s="235">
        <v>2.34</v>
      </c>
      <c r="K5643" s="233" t="s">
        <v>37</v>
      </c>
      <c r="L5643" s="235">
        <v>25.03</v>
      </c>
      <c r="M5643" s="236" t="s">
        <v>1570</v>
      </c>
    </row>
    <row r="5644" spans="1:13">
      <c r="A5644" s="106" t="str">
        <f t="shared" si="88"/>
        <v xml:space="preserve">57295 </v>
      </c>
      <c r="B5644" s="231" t="s">
        <v>9054</v>
      </c>
      <c r="C5644" s="232"/>
      <c r="D5644" s="233" t="s">
        <v>1358</v>
      </c>
      <c r="E5644" s="233"/>
      <c r="F5644" s="234" t="s">
        <v>9055</v>
      </c>
      <c r="G5644" s="235">
        <v>7.82</v>
      </c>
      <c r="H5644" s="233" t="s">
        <v>37</v>
      </c>
      <c r="I5644" s="235">
        <v>6.21</v>
      </c>
      <c r="J5644" s="235">
        <v>1.23</v>
      </c>
      <c r="K5644" s="233" t="s">
        <v>37</v>
      </c>
      <c r="L5644" s="235">
        <v>15.26</v>
      </c>
      <c r="M5644" s="236" t="s">
        <v>1570</v>
      </c>
    </row>
    <row r="5645" spans="1:13">
      <c r="A5645" s="106" t="str">
        <f t="shared" si="88"/>
        <v xml:space="preserve">57296 </v>
      </c>
      <c r="B5645" s="231" t="s">
        <v>9056</v>
      </c>
      <c r="C5645" s="232"/>
      <c r="D5645" s="233" t="s">
        <v>1358</v>
      </c>
      <c r="E5645" s="233"/>
      <c r="F5645" s="234" t="s">
        <v>9057</v>
      </c>
      <c r="G5645" s="235">
        <v>16.559999999999999</v>
      </c>
      <c r="H5645" s="233" t="s">
        <v>37</v>
      </c>
      <c r="I5645" s="235">
        <v>9.61</v>
      </c>
      <c r="J5645" s="235">
        <v>2.77</v>
      </c>
      <c r="K5645" s="233" t="s">
        <v>37</v>
      </c>
      <c r="L5645" s="235">
        <v>28.94</v>
      </c>
      <c r="M5645" s="236" t="s">
        <v>1570</v>
      </c>
    </row>
    <row r="5646" spans="1:13">
      <c r="A5646" s="106" t="str">
        <f t="shared" si="88"/>
        <v xml:space="preserve">57300 </v>
      </c>
      <c r="B5646" s="231" t="s">
        <v>9058</v>
      </c>
      <c r="C5646" s="232"/>
      <c r="D5646" s="233" t="s">
        <v>1358</v>
      </c>
      <c r="E5646" s="233"/>
      <c r="F5646" s="234" t="s">
        <v>9059</v>
      </c>
      <c r="G5646" s="235">
        <v>8.7100000000000009</v>
      </c>
      <c r="H5646" s="233" t="s">
        <v>37</v>
      </c>
      <c r="I5646" s="235">
        <v>8.25</v>
      </c>
      <c r="J5646" s="235">
        <v>1.53</v>
      </c>
      <c r="K5646" s="233" t="s">
        <v>37</v>
      </c>
      <c r="L5646" s="235">
        <v>18.489999999999998</v>
      </c>
      <c r="M5646" s="236" t="s">
        <v>1570</v>
      </c>
    </row>
    <row r="5647" spans="1:13">
      <c r="A5647" s="106" t="str">
        <f t="shared" si="88"/>
        <v xml:space="preserve">57305 </v>
      </c>
      <c r="B5647" s="231" t="s">
        <v>9060</v>
      </c>
      <c r="C5647" s="232"/>
      <c r="D5647" s="233" t="s">
        <v>1358</v>
      </c>
      <c r="E5647" s="233"/>
      <c r="F5647" s="234" t="s">
        <v>9059</v>
      </c>
      <c r="G5647" s="235">
        <v>15.35</v>
      </c>
      <c r="H5647" s="233" t="s">
        <v>37</v>
      </c>
      <c r="I5647" s="235">
        <v>11.13</v>
      </c>
      <c r="J5647" s="235">
        <v>2.83</v>
      </c>
      <c r="K5647" s="233" t="s">
        <v>37</v>
      </c>
      <c r="L5647" s="235">
        <v>29.31</v>
      </c>
      <c r="M5647" s="236" t="s">
        <v>1570</v>
      </c>
    </row>
    <row r="5648" spans="1:13">
      <c r="A5648" s="106" t="str">
        <f t="shared" si="88"/>
        <v xml:space="preserve">57307 </v>
      </c>
      <c r="B5648" s="231" t="s">
        <v>9061</v>
      </c>
      <c r="C5648" s="232"/>
      <c r="D5648" s="233" t="s">
        <v>1358</v>
      </c>
      <c r="E5648" s="233"/>
      <c r="F5648" s="234" t="s">
        <v>9062</v>
      </c>
      <c r="G5648" s="235">
        <v>17.170000000000002</v>
      </c>
      <c r="H5648" s="233" t="s">
        <v>37</v>
      </c>
      <c r="I5648" s="235">
        <v>12.91</v>
      </c>
      <c r="J5648" s="235">
        <v>2.2999999999999998</v>
      </c>
      <c r="K5648" s="233" t="s">
        <v>37</v>
      </c>
      <c r="L5648" s="235">
        <v>32.380000000000003</v>
      </c>
      <c r="M5648" s="236" t="s">
        <v>1570</v>
      </c>
    </row>
    <row r="5649" spans="1:13">
      <c r="A5649" s="106" t="str">
        <f t="shared" si="88"/>
        <v xml:space="preserve">57308 </v>
      </c>
      <c r="B5649" s="231" t="s">
        <v>9063</v>
      </c>
      <c r="C5649" s="232"/>
      <c r="D5649" s="233" t="s">
        <v>1358</v>
      </c>
      <c r="E5649" s="233"/>
      <c r="F5649" s="234" t="s">
        <v>9064</v>
      </c>
      <c r="G5649" s="235">
        <v>10.59</v>
      </c>
      <c r="H5649" s="233" t="s">
        <v>37</v>
      </c>
      <c r="I5649" s="235">
        <v>8.01</v>
      </c>
      <c r="J5649" s="235">
        <v>1.43</v>
      </c>
      <c r="K5649" s="233" t="s">
        <v>37</v>
      </c>
      <c r="L5649" s="235">
        <v>20.03</v>
      </c>
      <c r="M5649" s="236" t="s">
        <v>1570</v>
      </c>
    </row>
    <row r="5650" spans="1:13">
      <c r="A5650" s="106" t="str">
        <f t="shared" si="88"/>
        <v xml:space="preserve">57310 </v>
      </c>
      <c r="B5650" s="231" t="s">
        <v>9065</v>
      </c>
      <c r="C5650" s="232"/>
      <c r="D5650" s="233" t="s">
        <v>1358</v>
      </c>
      <c r="E5650" s="233"/>
      <c r="F5650" s="234" t="s">
        <v>9066</v>
      </c>
      <c r="G5650" s="235">
        <v>7.65</v>
      </c>
      <c r="H5650" s="233" t="s">
        <v>37</v>
      </c>
      <c r="I5650" s="235">
        <v>6.51</v>
      </c>
      <c r="J5650" s="235">
        <v>0.91</v>
      </c>
      <c r="K5650" s="233" t="s">
        <v>37</v>
      </c>
      <c r="L5650" s="235">
        <v>15.07</v>
      </c>
      <c r="M5650" s="236" t="s">
        <v>1570</v>
      </c>
    </row>
    <row r="5651" spans="1:13">
      <c r="A5651" s="106" t="str">
        <f t="shared" si="88"/>
        <v xml:space="preserve">57311 </v>
      </c>
      <c r="B5651" s="231" t="s">
        <v>9067</v>
      </c>
      <c r="C5651" s="232"/>
      <c r="D5651" s="233" t="s">
        <v>1358</v>
      </c>
      <c r="E5651" s="233"/>
      <c r="F5651" s="234" t="s">
        <v>9066</v>
      </c>
      <c r="G5651" s="235">
        <v>8.91</v>
      </c>
      <c r="H5651" s="233" t="s">
        <v>37</v>
      </c>
      <c r="I5651" s="235">
        <v>6.98</v>
      </c>
      <c r="J5651" s="235">
        <v>1.07</v>
      </c>
      <c r="K5651" s="233" t="s">
        <v>37</v>
      </c>
      <c r="L5651" s="235">
        <v>16.96</v>
      </c>
      <c r="M5651" s="236" t="s">
        <v>1570</v>
      </c>
    </row>
    <row r="5652" spans="1:13">
      <c r="A5652" s="106" t="str">
        <f t="shared" si="88"/>
        <v xml:space="preserve">57320 </v>
      </c>
      <c r="B5652" s="231" t="s">
        <v>9068</v>
      </c>
      <c r="C5652" s="232"/>
      <c r="D5652" s="233" t="s">
        <v>1358</v>
      </c>
      <c r="E5652" s="233"/>
      <c r="F5652" s="234" t="s">
        <v>9069</v>
      </c>
      <c r="G5652" s="235">
        <v>8.8800000000000008</v>
      </c>
      <c r="H5652" s="233" t="s">
        <v>37</v>
      </c>
      <c r="I5652" s="235">
        <v>6.74</v>
      </c>
      <c r="J5652" s="235">
        <v>1.5</v>
      </c>
      <c r="K5652" s="233" t="s">
        <v>37</v>
      </c>
      <c r="L5652" s="235">
        <v>17.12</v>
      </c>
      <c r="M5652" s="236" t="s">
        <v>1570</v>
      </c>
    </row>
    <row r="5653" spans="1:13">
      <c r="A5653" s="106" t="str">
        <f t="shared" si="88"/>
        <v xml:space="preserve">57330 </v>
      </c>
      <c r="B5653" s="231" t="s">
        <v>9070</v>
      </c>
      <c r="C5653" s="232"/>
      <c r="D5653" s="233" t="s">
        <v>1358</v>
      </c>
      <c r="E5653" s="233"/>
      <c r="F5653" s="234" t="s">
        <v>9069</v>
      </c>
      <c r="G5653" s="235">
        <v>13.21</v>
      </c>
      <c r="H5653" s="233" t="s">
        <v>37</v>
      </c>
      <c r="I5653" s="235">
        <v>8.5299999999999994</v>
      </c>
      <c r="J5653" s="235">
        <v>1.59</v>
      </c>
      <c r="K5653" s="233" t="s">
        <v>37</v>
      </c>
      <c r="L5653" s="235">
        <v>23.33</v>
      </c>
      <c r="M5653" s="236" t="s">
        <v>1570</v>
      </c>
    </row>
    <row r="5654" spans="1:13">
      <c r="A5654" s="106" t="str">
        <f t="shared" si="88"/>
        <v xml:space="preserve">57335 </v>
      </c>
      <c r="B5654" s="231" t="s">
        <v>9071</v>
      </c>
      <c r="C5654" s="232"/>
      <c r="D5654" s="233" t="s">
        <v>1358</v>
      </c>
      <c r="E5654" s="233"/>
      <c r="F5654" s="234" t="s">
        <v>9072</v>
      </c>
      <c r="G5654" s="235">
        <v>20.02</v>
      </c>
      <c r="H5654" s="233" t="s">
        <v>37</v>
      </c>
      <c r="I5654" s="235">
        <v>12.16</v>
      </c>
      <c r="J5654" s="235">
        <v>3.35</v>
      </c>
      <c r="K5654" s="233" t="s">
        <v>37</v>
      </c>
      <c r="L5654" s="235">
        <v>35.53</v>
      </c>
      <c r="M5654" s="236" t="s">
        <v>1570</v>
      </c>
    </row>
    <row r="5655" spans="1:13">
      <c r="A5655" s="106" t="str">
        <f t="shared" si="88"/>
        <v xml:space="preserve">57400 </v>
      </c>
      <c r="B5655" s="231" t="s">
        <v>9073</v>
      </c>
      <c r="C5655" s="232"/>
      <c r="D5655" s="233" t="s">
        <v>1358</v>
      </c>
      <c r="E5655" s="233"/>
      <c r="F5655" s="234" t="s">
        <v>9074</v>
      </c>
      <c r="G5655" s="235">
        <v>2.27</v>
      </c>
      <c r="H5655" s="233" t="s">
        <v>37</v>
      </c>
      <c r="I5655" s="235">
        <v>1.27</v>
      </c>
      <c r="J5655" s="235">
        <v>0.39</v>
      </c>
      <c r="K5655" s="233" t="s">
        <v>37</v>
      </c>
      <c r="L5655" s="235">
        <v>3.93</v>
      </c>
      <c r="M5655" s="236" t="s">
        <v>1324</v>
      </c>
    </row>
    <row r="5656" spans="1:13">
      <c r="A5656" s="106" t="str">
        <f t="shared" si="88"/>
        <v xml:space="preserve">57410 </v>
      </c>
      <c r="B5656" s="231" t="s">
        <v>9075</v>
      </c>
      <c r="C5656" s="232"/>
      <c r="D5656" s="233" t="s">
        <v>1358</v>
      </c>
      <c r="E5656" s="233"/>
      <c r="F5656" s="234" t="s">
        <v>9076</v>
      </c>
      <c r="G5656" s="235">
        <v>1.75</v>
      </c>
      <c r="H5656" s="233" t="s">
        <v>37</v>
      </c>
      <c r="I5656" s="235">
        <v>1.17</v>
      </c>
      <c r="J5656" s="235">
        <v>0.28000000000000003</v>
      </c>
      <c r="K5656" s="233" t="s">
        <v>37</v>
      </c>
      <c r="L5656" s="235">
        <v>3.2</v>
      </c>
      <c r="M5656" s="236" t="s">
        <v>1324</v>
      </c>
    </row>
    <row r="5657" spans="1:13">
      <c r="A5657" s="106" t="str">
        <f t="shared" si="88"/>
        <v xml:space="preserve">57415 </v>
      </c>
      <c r="B5657" s="231" t="s">
        <v>9077</v>
      </c>
      <c r="C5657" s="232"/>
      <c r="D5657" s="233" t="s">
        <v>1358</v>
      </c>
      <c r="E5657" s="233"/>
      <c r="F5657" s="234" t="s">
        <v>9078</v>
      </c>
      <c r="G5657" s="235">
        <v>2.4900000000000002</v>
      </c>
      <c r="H5657" s="233" t="s">
        <v>37</v>
      </c>
      <c r="I5657" s="235">
        <v>2.4300000000000002</v>
      </c>
      <c r="J5657" s="235">
        <v>0.4</v>
      </c>
      <c r="K5657" s="233" t="s">
        <v>37</v>
      </c>
      <c r="L5657" s="235">
        <v>5.32</v>
      </c>
      <c r="M5657" s="236" t="s">
        <v>1474</v>
      </c>
    </row>
    <row r="5658" spans="1:13">
      <c r="A5658" s="106" t="str">
        <f t="shared" si="88"/>
        <v xml:space="preserve">57420 </v>
      </c>
      <c r="B5658" s="231" t="s">
        <v>9079</v>
      </c>
      <c r="C5658" s="232"/>
      <c r="D5658" s="233" t="s">
        <v>1358</v>
      </c>
      <c r="E5658" s="233"/>
      <c r="F5658" s="234" t="s">
        <v>9080</v>
      </c>
      <c r="G5658" s="235">
        <v>1.6</v>
      </c>
      <c r="H5658" s="235">
        <v>2.17</v>
      </c>
      <c r="I5658" s="235">
        <v>0.84</v>
      </c>
      <c r="J5658" s="235">
        <v>0.27</v>
      </c>
      <c r="K5658" s="235">
        <v>4.04</v>
      </c>
      <c r="L5658" s="235">
        <v>2.71</v>
      </c>
      <c r="M5658" s="236" t="s">
        <v>1324</v>
      </c>
    </row>
    <row r="5659" spans="1:13">
      <c r="A5659" s="106" t="str">
        <f t="shared" si="88"/>
        <v xml:space="preserve">57421 </v>
      </c>
      <c r="B5659" s="231" t="s">
        <v>9081</v>
      </c>
      <c r="C5659" s="232"/>
      <c r="D5659" s="233" t="s">
        <v>1358</v>
      </c>
      <c r="E5659" s="233"/>
      <c r="F5659" s="234" t="s">
        <v>9082</v>
      </c>
      <c r="G5659" s="235">
        <v>2.2000000000000002</v>
      </c>
      <c r="H5659" s="235">
        <v>2.78</v>
      </c>
      <c r="I5659" s="235">
        <v>1.0900000000000001</v>
      </c>
      <c r="J5659" s="235">
        <v>0.39</v>
      </c>
      <c r="K5659" s="235">
        <v>5.37</v>
      </c>
      <c r="L5659" s="235">
        <v>3.68</v>
      </c>
      <c r="M5659" s="236" t="s">
        <v>1324</v>
      </c>
    </row>
    <row r="5660" spans="1:13">
      <c r="A5660" s="106" t="str">
        <f t="shared" si="88"/>
        <v xml:space="preserve">57423 </v>
      </c>
      <c r="B5660" s="231" t="s">
        <v>9083</v>
      </c>
      <c r="C5660" s="232"/>
      <c r="D5660" s="233" t="s">
        <v>1358</v>
      </c>
      <c r="E5660" s="233"/>
      <c r="F5660" s="234" t="s">
        <v>9084</v>
      </c>
      <c r="G5660" s="235">
        <v>16.079999999999998</v>
      </c>
      <c r="H5660" s="233" t="s">
        <v>37</v>
      </c>
      <c r="I5660" s="235">
        <v>9.41</v>
      </c>
      <c r="J5660" s="235">
        <v>2.52</v>
      </c>
      <c r="K5660" s="233" t="s">
        <v>37</v>
      </c>
      <c r="L5660" s="235">
        <v>28.01</v>
      </c>
      <c r="M5660" s="236" t="s">
        <v>1570</v>
      </c>
    </row>
    <row r="5661" spans="1:13">
      <c r="A5661" s="106" t="str">
        <f t="shared" si="88"/>
        <v xml:space="preserve">57425 </v>
      </c>
      <c r="B5661" s="231" t="s">
        <v>9085</v>
      </c>
      <c r="C5661" s="232"/>
      <c r="D5661" s="233" t="s">
        <v>1358</v>
      </c>
      <c r="E5661" s="233"/>
      <c r="F5661" s="234" t="s">
        <v>9086</v>
      </c>
      <c r="G5661" s="235">
        <v>17.03</v>
      </c>
      <c r="H5661" s="233" t="s">
        <v>37</v>
      </c>
      <c r="I5661" s="235">
        <v>9.74</v>
      </c>
      <c r="J5661" s="235">
        <v>2.64</v>
      </c>
      <c r="K5661" s="233" t="s">
        <v>37</v>
      </c>
      <c r="L5661" s="235">
        <v>29.41</v>
      </c>
      <c r="M5661" s="236" t="s">
        <v>1570</v>
      </c>
    </row>
    <row r="5662" spans="1:13">
      <c r="A5662" s="106" t="str">
        <f t="shared" si="88"/>
        <v xml:space="preserve">57426 </v>
      </c>
      <c r="B5662" s="231" t="s">
        <v>9087</v>
      </c>
      <c r="C5662" s="232"/>
      <c r="D5662" s="233" t="s">
        <v>1358</v>
      </c>
      <c r="E5662" s="233"/>
      <c r="F5662" s="234" t="s">
        <v>9088</v>
      </c>
      <c r="G5662" s="235">
        <v>14.3</v>
      </c>
      <c r="H5662" s="233" t="s">
        <v>37</v>
      </c>
      <c r="I5662" s="235">
        <v>9.9</v>
      </c>
      <c r="J5662" s="235">
        <v>2.23</v>
      </c>
      <c r="K5662" s="233" t="s">
        <v>37</v>
      </c>
      <c r="L5662" s="235">
        <v>26.43</v>
      </c>
      <c r="M5662" s="236" t="s">
        <v>1570</v>
      </c>
    </row>
    <row r="5663" spans="1:13">
      <c r="A5663" s="106" t="str">
        <f t="shared" si="88"/>
        <v xml:space="preserve">57452 </v>
      </c>
      <c r="B5663" s="231" t="s">
        <v>9089</v>
      </c>
      <c r="C5663" s="232"/>
      <c r="D5663" s="233" t="s">
        <v>1358</v>
      </c>
      <c r="E5663" s="233"/>
      <c r="F5663" s="234" t="s">
        <v>9090</v>
      </c>
      <c r="G5663" s="235">
        <v>1.5</v>
      </c>
      <c r="H5663" s="235">
        <v>2.08</v>
      </c>
      <c r="I5663" s="235">
        <v>1.01</v>
      </c>
      <c r="J5663" s="235">
        <v>0.24</v>
      </c>
      <c r="K5663" s="235">
        <v>3.82</v>
      </c>
      <c r="L5663" s="235">
        <v>2.75</v>
      </c>
      <c r="M5663" s="236" t="s">
        <v>1324</v>
      </c>
    </row>
    <row r="5664" spans="1:13">
      <c r="A5664" s="106" t="str">
        <f t="shared" si="88"/>
        <v xml:space="preserve">57454 </v>
      </c>
      <c r="B5664" s="231" t="s">
        <v>9091</v>
      </c>
      <c r="C5664" s="232"/>
      <c r="D5664" s="233" t="s">
        <v>1358</v>
      </c>
      <c r="E5664" s="233"/>
      <c r="F5664" s="234" t="s">
        <v>9092</v>
      </c>
      <c r="G5664" s="235">
        <v>2.33</v>
      </c>
      <c r="H5664" s="235">
        <v>2.38</v>
      </c>
      <c r="I5664" s="235">
        <v>1.31</v>
      </c>
      <c r="J5664" s="235">
        <v>0.39</v>
      </c>
      <c r="K5664" s="235">
        <v>5.0999999999999996</v>
      </c>
      <c r="L5664" s="235">
        <v>4.03</v>
      </c>
      <c r="M5664" s="236" t="s">
        <v>1324</v>
      </c>
    </row>
    <row r="5665" spans="1:13">
      <c r="A5665" s="106" t="str">
        <f t="shared" si="88"/>
        <v xml:space="preserve">57455 </v>
      </c>
      <c r="B5665" s="231" t="s">
        <v>9093</v>
      </c>
      <c r="C5665" s="232"/>
      <c r="D5665" s="233" t="s">
        <v>1358</v>
      </c>
      <c r="E5665" s="233"/>
      <c r="F5665" s="234" t="s">
        <v>9094</v>
      </c>
      <c r="G5665" s="235">
        <v>1.99</v>
      </c>
      <c r="H5665" s="235">
        <v>2.56</v>
      </c>
      <c r="I5665" s="235">
        <v>0.95</v>
      </c>
      <c r="J5665" s="235">
        <v>0.34</v>
      </c>
      <c r="K5665" s="235">
        <v>4.8899999999999997</v>
      </c>
      <c r="L5665" s="235">
        <v>3.28</v>
      </c>
      <c r="M5665" s="236" t="s">
        <v>1324</v>
      </c>
    </row>
    <row r="5666" spans="1:13">
      <c r="A5666" s="106" t="str">
        <f t="shared" si="88"/>
        <v xml:space="preserve">57456 </v>
      </c>
      <c r="B5666" s="231" t="s">
        <v>9095</v>
      </c>
      <c r="C5666" s="232"/>
      <c r="D5666" s="233" t="s">
        <v>1358</v>
      </c>
      <c r="E5666" s="233"/>
      <c r="F5666" s="234" t="s">
        <v>9096</v>
      </c>
      <c r="G5666" s="235">
        <v>1.85</v>
      </c>
      <c r="H5666" s="235">
        <v>2.44</v>
      </c>
      <c r="I5666" s="235">
        <v>0.88</v>
      </c>
      <c r="J5666" s="235">
        <v>0.28999999999999998</v>
      </c>
      <c r="K5666" s="235">
        <v>4.58</v>
      </c>
      <c r="L5666" s="235">
        <v>3.02</v>
      </c>
      <c r="M5666" s="236" t="s">
        <v>1324</v>
      </c>
    </row>
    <row r="5667" spans="1:13">
      <c r="A5667" s="106" t="str">
        <f t="shared" si="88"/>
        <v xml:space="preserve">57460 </v>
      </c>
      <c r="B5667" s="231" t="s">
        <v>9097</v>
      </c>
      <c r="C5667" s="232"/>
      <c r="D5667" s="233" t="s">
        <v>1358</v>
      </c>
      <c r="E5667" s="233"/>
      <c r="F5667" s="234" t="s">
        <v>9098</v>
      </c>
      <c r="G5667" s="235">
        <v>2.83</v>
      </c>
      <c r="H5667" s="235">
        <v>5.97</v>
      </c>
      <c r="I5667" s="235">
        <v>1.51</v>
      </c>
      <c r="J5667" s="235">
        <v>0.49</v>
      </c>
      <c r="K5667" s="235">
        <v>9.2899999999999991</v>
      </c>
      <c r="L5667" s="235">
        <v>4.83</v>
      </c>
      <c r="M5667" s="236" t="s">
        <v>1324</v>
      </c>
    </row>
    <row r="5668" spans="1:13">
      <c r="A5668" s="106" t="str">
        <f t="shared" si="88"/>
        <v xml:space="preserve">57461 </v>
      </c>
      <c r="B5668" s="231" t="s">
        <v>9099</v>
      </c>
      <c r="C5668" s="232"/>
      <c r="D5668" s="233" t="s">
        <v>1358</v>
      </c>
      <c r="E5668" s="233"/>
      <c r="F5668" s="234" t="s">
        <v>9100</v>
      </c>
      <c r="G5668" s="235">
        <v>3.43</v>
      </c>
      <c r="H5668" s="235">
        <v>6.39</v>
      </c>
      <c r="I5668" s="235">
        <v>1.51</v>
      </c>
      <c r="J5668" s="235">
        <v>0.57999999999999996</v>
      </c>
      <c r="K5668" s="235">
        <v>10.4</v>
      </c>
      <c r="L5668" s="235">
        <v>5.52</v>
      </c>
      <c r="M5668" s="236" t="s">
        <v>1324</v>
      </c>
    </row>
    <row r="5669" spans="1:13">
      <c r="A5669" s="106" t="str">
        <f t="shared" si="88"/>
        <v xml:space="preserve">57465 </v>
      </c>
      <c r="B5669" s="231" t="s">
        <v>18093</v>
      </c>
      <c r="C5669" s="232"/>
      <c r="D5669" s="233" t="s">
        <v>1358</v>
      </c>
      <c r="E5669" s="233"/>
      <c r="F5669" s="234" t="s">
        <v>17980</v>
      </c>
      <c r="G5669" s="235">
        <v>0.81</v>
      </c>
      <c r="H5669" s="235">
        <v>0.69</v>
      </c>
      <c r="I5669" s="235">
        <v>0.32</v>
      </c>
      <c r="J5669" s="235">
        <v>0.15</v>
      </c>
      <c r="K5669" s="235">
        <v>1.65</v>
      </c>
      <c r="L5669" s="235">
        <v>1.28</v>
      </c>
      <c r="M5669" s="236" t="s">
        <v>1125</v>
      </c>
    </row>
    <row r="5670" spans="1:13">
      <c r="A5670" s="106" t="str">
        <f t="shared" si="88"/>
        <v xml:space="preserve">57500 </v>
      </c>
      <c r="B5670" s="231" t="s">
        <v>9101</v>
      </c>
      <c r="C5670" s="232"/>
      <c r="D5670" s="233" t="s">
        <v>1358</v>
      </c>
      <c r="E5670" s="233"/>
      <c r="F5670" s="234" t="s">
        <v>9102</v>
      </c>
      <c r="G5670" s="235">
        <v>1.2</v>
      </c>
      <c r="H5670" s="235">
        <v>3.15</v>
      </c>
      <c r="I5670" s="235">
        <v>0.88</v>
      </c>
      <c r="J5670" s="235">
        <v>0.2</v>
      </c>
      <c r="K5670" s="235">
        <v>4.55</v>
      </c>
      <c r="L5670" s="235">
        <v>2.2799999999999998</v>
      </c>
      <c r="M5670" s="236" t="s">
        <v>1324</v>
      </c>
    </row>
    <row r="5671" spans="1:13">
      <c r="A5671" s="106" t="str">
        <f t="shared" si="88"/>
        <v xml:space="preserve">57505 </v>
      </c>
      <c r="B5671" s="231" t="s">
        <v>9103</v>
      </c>
      <c r="C5671" s="232"/>
      <c r="D5671" s="233" t="s">
        <v>1358</v>
      </c>
      <c r="E5671" s="233"/>
      <c r="F5671" s="234" t="s">
        <v>9104</v>
      </c>
      <c r="G5671" s="235">
        <v>1.19</v>
      </c>
      <c r="H5671" s="235">
        <v>3.23</v>
      </c>
      <c r="I5671" s="235">
        <v>1.94</v>
      </c>
      <c r="J5671" s="235">
        <v>0.2</v>
      </c>
      <c r="K5671" s="235">
        <v>4.62</v>
      </c>
      <c r="L5671" s="235">
        <v>3.33</v>
      </c>
      <c r="M5671" s="236" t="s">
        <v>1474</v>
      </c>
    </row>
    <row r="5672" spans="1:13">
      <c r="A5672" s="106" t="str">
        <f t="shared" si="88"/>
        <v xml:space="preserve">57510 </v>
      </c>
      <c r="B5672" s="231" t="s">
        <v>9105</v>
      </c>
      <c r="C5672" s="232"/>
      <c r="D5672" s="233" t="s">
        <v>1358</v>
      </c>
      <c r="E5672" s="233"/>
      <c r="F5672" s="234" t="s">
        <v>9106</v>
      </c>
      <c r="G5672" s="235">
        <v>1.9</v>
      </c>
      <c r="H5672" s="235">
        <v>2.79</v>
      </c>
      <c r="I5672" s="235">
        <v>1.21</v>
      </c>
      <c r="J5672" s="235">
        <v>0.3</v>
      </c>
      <c r="K5672" s="235">
        <v>4.99</v>
      </c>
      <c r="L5672" s="235">
        <v>3.41</v>
      </c>
      <c r="M5672" s="236" t="s">
        <v>1474</v>
      </c>
    </row>
    <row r="5673" spans="1:13">
      <c r="A5673" s="106" t="str">
        <f t="shared" si="88"/>
        <v xml:space="preserve">57511 </v>
      </c>
      <c r="B5673" s="231" t="s">
        <v>9107</v>
      </c>
      <c r="C5673" s="232"/>
      <c r="D5673" s="233" t="s">
        <v>1358</v>
      </c>
      <c r="E5673" s="233"/>
      <c r="F5673" s="234" t="s">
        <v>9108</v>
      </c>
      <c r="G5673" s="235">
        <v>1.95</v>
      </c>
      <c r="H5673" s="235">
        <v>3.69</v>
      </c>
      <c r="I5673" s="235">
        <v>2.2000000000000002</v>
      </c>
      <c r="J5673" s="235">
        <v>0.32</v>
      </c>
      <c r="K5673" s="235">
        <v>5.96</v>
      </c>
      <c r="L5673" s="235">
        <v>4.47</v>
      </c>
      <c r="M5673" s="236" t="s">
        <v>1474</v>
      </c>
    </row>
    <row r="5674" spans="1:13">
      <c r="A5674" s="106" t="str">
        <f t="shared" si="88"/>
        <v xml:space="preserve">57513 </v>
      </c>
      <c r="B5674" s="231" t="s">
        <v>9109</v>
      </c>
      <c r="C5674" s="232"/>
      <c r="D5674" s="233" t="s">
        <v>1358</v>
      </c>
      <c r="E5674" s="233"/>
      <c r="F5674" s="234" t="s">
        <v>9110</v>
      </c>
      <c r="G5674" s="235">
        <v>1.95</v>
      </c>
      <c r="H5674" s="235">
        <v>3.87</v>
      </c>
      <c r="I5674" s="235">
        <v>2.1800000000000002</v>
      </c>
      <c r="J5674" s="235">
        <v>0.32</v>
      </c>
      <c r="K5674" s="235">
        <v>6.14</v>
      </c>
      <c r="L5674" s="235">
        <v>4.45</v>
      </c>
      <c r="M5674" s="236" t="s">
        <v>1474</v>
      </c>
    </row>
    <row r="5675" spans="1:13">
      <c r="A5675" s="106" t="str">
        <f t="shared" si="88"/>
        <v xml:space="preserve">57520 </v>
      </c>
      <c r="B5675" s="231" t="s">
        <v>9111</v>
      </c>
      <c r="C5675" s="232"/>
      <c r="D5675" s="233" t="s">
        <v>1358</v>
      </c>
      <c r="E5675" s="233"/>
      <c r="F5675" s="234" t="s">
        <v>9112</v>
      </c>
      <c r="G5675" s="235">
        <v>4.1100000000000003</v>
      </c>
      <c r="H5675" s="235">
        <v>5.87</v>
      </c>
      <c r="I5675" s="235">
        <v>4.2300000000000004</v>
      </c>
      <c r="J5675" s="235">
        <v>0.69</v>
      </c>
      <c r="K5675" s="235">
        <v>10.67</v>
      </c>
      <c r="L5675" s="235">
        <v>9.0299999999999994</v>
      </c>
      <c r="M5675" s="236" t="s">
        <v>1570</v>
      </c>
    </row>
    <row r="5676" spans="1:13">
      <c r="A5676" s="106" t="str">
        <f t="shared" si="88"/>
        <v xml:space="preserve">57522 </v>
      </c>
      <c r="B5676" s="231" t="s">
        <v>9113</v>
      </c>
      <c r="C5676" s="232"/>
      <c r="D5676" s="233" t="s">
        <v>1358</v>
      </c>
      <c r="E5676" s="233"/>
      <c r="F5676" s="234" t="s">
        <v>9112</v>
      </c>
      <c r="G5676" s="235">
        <v>3.67</v>
      </c>
      <c r="H5676" s="235">
        <v>4.87</v>
      </c>
      <c r="I5676" s="235">
        <v>3.49</v>
      </c>
      <c r="J5676" s="235">
        <v>0.61</v>
      </c>
      <c r="K5676" s="235">
        <v>9.15</v>
      </c>
      <c r="L5676" s="235">
        <v>7.77</v>
      </c>
      <c r="M5676" s="236" t="s">
        <v>1570</v>
      </c>
    </row>
    <row r="5677" spans="1:13">
      <c r="A5677" s="106" t="str">
        <f t="shared" si="88"/>
        <v xml:space="preserve">57530 </v>
      </c>
      <c r="B5677" s="231" t="s">
        <v>9114</v>
      </c>
      <c r="C5677" s="232"/>
      <c r="D5677" s="233" t="s">
        <v>1358</v>
      </c>
      <c r="E5677" s="233"/>
      <c r="F5677" s="234" t="s">
        <v>9115</v>
      </c>
      <c r="G5677" s="235">
        <v>5.27</v>
      </c>
      <c r="H5677" s="233" t="s">
        <v>37</v>
      </c>
      <c r="I5677" s="235">
        <v>5.23</v>
      </c>
      <c r="J5677" s="235">
        <v>0.87</v>
      </c>
      <c r="K5677" s="233" t="s">
        <v>37</v>
      </c>
      <c r="L5677" s="235">
        <v>11.37</v>
      </c>
      <c r="M5677" s="236" t="s">
        <v>1570</v>
      </c>
    </row>
    <row r="5678" spans="1:13">
      <c r="A5678" s="106" t="str">
        <f t="shared" si="88"/>
        <v xml:space="preserve">57531 </v>
      </c>
      <c r="B5678" s="231" t="s">
        <v>9116</v>
      </c>
      <c r="C5678" s="232"/>
      <c r="D5678" s="233" t="s">
        <v>1358</v>
      </c>
      <c r="E5678" s="233"/>
      <c r="F5678" s="234" t="s">
        <v>9117</v>
      </c>
      <c r="G5678" s="235">
        <v>29.95</v>
      </c>
      <c r="H5678" s="233" t="s">
        <v>37</v>
      </c>
      <c r="I5678" s="235">
        <v>16.25</v>
      </c>
      <c r="J5678" s="235">
        <v>9.09</v>
      </c>
      <c r="K5678" s="233" t="s">
        <v>37</v>
      </c>
      <c r="L5678" s="235">
        <v>55.29</v>
      </c>
      <c r="M5678" s="236" t="s">
        <v>1570</v>
      </c>
    </row>
    <row r="5679" spans="1:13">
      <c r="A5679" s="106" t="str">
        <f t="shared" si="88"/>
        <v xml:space="preserve">57540 </v>
      </c>
      <c r="B5679" s="231" t="s">
        <v>9118</v>
      </c>
      <c r="C5679" s="232"/>
      <c r="D5679" s="233" t="s">
        <v>1358</v>
      </c>
      <c r="E5679" s="233"/>
      <c r="F5679" s="234" t="s">
        <v>9119</v>
      </c>
      <c r="G5679" s="235">
        <v>13.29</v>
      </c>
      <c r="H5679" s="233" t="s">
        <v>37</v>
      </c>
      <c r="I5679" s="235">
        <v>8.42</v>
      </c>
      <c r="J5679" s="235">
        <v>2.23</v>
      </c>
      <c r="K5679" s="233" t="s">
        <v>37</v>
      </c>
      <c r="L5679" s="235">
        <v>23.94</v>
      </c>
      <c r="M5679" s="236" t="s">
        <v>1570</v>
      </c>
    </row>
    <row r="5680" spans="1:13">
      <c r="A5680" s="106" t="str">
        <f t="shared" si="88"/>
        <v xml:space="preserve">57545 </v>
      </c>
      <c r="B5680" s="231" t="s">
        <v>9120</v>
      </c>
      <c r="C5680" s="232"/>
      <c r="D5680" s="233" t="s">
        <v>1358</v>
      </c>
      <c r="E5680" s="233"/>
      <c r="F5680" s="234" t="s">
        <v>9121</v>
      </c>
      <c r="G5680" s="235">
        <v>14.1</v>
      </c>
      <c r="H5680" s="233" t="s">
        <v>37</v>
      </c>
      <c r="I5680" s="235">
        <v>8.74</v>
      </c>
      <c r="J5680" s="235">
        <v>2.36</v>
      </c>
      <c r="K5680" s="233" t="s">
        <v>37</v>
      </c>
      <c r="L5680" s="235">
        <v>25.2</v>
      </c>
      <c r="M5680" s="236" t="s">
        <v>1570</v>
      </c>
    </row>
    <row r="5681" spans="1:13">
      <c r="A5681" s="106" t="str">
        <f t="shared" si="88"/>
        <v xml:space="preserve">57550 </v>
      </c>
      <c r="B5681" s="231" t="s">
        <v>9122</v>
      </c>
      <c r="C5681" s="232"/>
      <c r="D5681" s="233" t="s">
        <v>1358</v>
      </c>
      <c r="E5681" s="233"/>
      <c r="F5681" s="234" t="s">
        <v>9119</v>
      </c>
      <c r="G5681" s="235">
        <v>6.34</v>
      </c>
      <c r="H5681" s="233" t="s">
        <v>37</v>
      </c>
      <c r="I5681" s="235">
        <v>5.69</v>
      </c>
      <c r="J5681" s="235">
        <v>1.05</v>
      </c>
      <c r="K5681" s="233" t="s">
        <v>37</v>
      </c>
      <c r="L5681" s="235">
        <v>13.08</v>
      </c>
      <c r="M5681" s="236" t="s">
        <v>1570</v>
      </c>
    </row>
    <row r="5682" spans="1:13">
      <c r="A5682" s="106" t="str">
        <f t="shared" si="88"/>
        <v xml:space="preserve">57555 </v>
      </c>
      <c r="B5682" s="231" t="s">
        <v>9123</v>
      </c>
      <c r="C5682" s="232"/>
      <c r="D5682" s="233" t="s">
        <v>1358</v>
      </c>
      <c r="E5682" s="233"/>
      <c r="F5682" s="234" t="s">
        <v>9124</v>
      </c>
      <c r="G5682" s="235">
        <v>9.94</v>
      </c>
      <c r="H5682" s="233" t="s">
        <v>37</v>
      </c>
      <c r="I5682" s="235">
        <v>7.14</v>
      </c>
      <c r="J5682" s="235">
        <v>1.66</v>
      </c>
      <c r="K5682" s="233" t="s">
        <v>37</v>
      </c>
      <c r="L5682" s="235">
        <v>18.739999999999998</v>
      </c>
      <c r="M5682" s="236" t="s">
        <v>1570</v>
      </c>
    </row>
    <row r="5683" spans="1:13">
      <c r="A5683" s="106" t="str">
        <f t="shared" si="88"/>
        <v xml:space="preserve">57556 </v>
      </c>
      <c r="B5683" s="231" t="s">
        <v>9125</v>
      </c>
      <c r="C5683" s="232"/>
      <c r="D5683" s="233" t="s">
        <v>1358</v>
      </c>
      <c r="E5683" s="233"/>
      <c r="F5683" s="234" t="s">
        <v>9126</v>
      </c>
      <c r="G5683" s="235">
        <v>9.36</v>
      </c>
      <c r="H5683" s="233" t="s">
        <v>37</v>
      </c>
      <c r="I5683" s="235">
        <v>6.88</v>
      </c>
      <c r="J5683" s="235">
        <v>1.57</v>
      </c>
      <c r="K5683" s="233" t="s">
        <v>37</v>
      </c>
      <c r="L5683" s="235">
        <v>17.809999999999999</v>
      </c>
      <c r="M5683" s="236" t="s">
        <v>1570</v>
      </c>
    </row>
    <row r="5684" spans="1:13">
      <c r="A5684" s="106" t="str">
        <f t="shared" si="88"/>
        <v xml:space="preserve">57558 </v>
      </c>
      <c r="B5684" s="231" t="s">
        <v>9127</v>
      </c>
      <c r="C5684" s="232"/>
      <c r="D5684" s="233" t="s">
        <v>1358</v>
      </c>
      <c r="E5684" s="233"/>
      <c r="F5684" s="234" t="s">
        <v>9128</v>
      </c>
      <c r="G5684" s="235">
        <v>1.72</v>
      </c>
      <c r="H5684" s="235">
        <v>2.76</v>
      </c>
      <c r="I5684" s="235">
        <v>1.9</v>
      </c>
      <c r="J5684" s="235">
        <v>0.28000000000000003</v>
      </c>
      <c r="K5684" s="235">
        <v>4.76</v>
      </c>
      <c r="L5684" s="235">
        <v>3.9</v>
      </c>
      <c r="M5684" s="236" t="s">
        <v>1474</v>
      </c>
    </row>
    <row r="5685" spans="1:13">
      <c r="A5685" s="106" t="str">
        <f t="shared" si="88"/>
        <v xml:space="preserve">57700 </v>
      </c>
      <c r="B5685" s="231" t="s">
        <v>9129</v>
      </c>
      <c r="C5685" s="232"/>
      <c r="D5685" s="233" t="s">
        <v>1358</v>
      </c>
      <c r="E5685" s="233"/>
      <c r="F5685" s="234" t="s">
        <v>9130</v>
      </c>
      <c r="G5685" s="235">
        <v>4.3499999999999996</v>
      </c>
      <c r="H5685" s="233" t="s">
        <v>37</v>
      </c>
      <c r="I5685" s="235">
        <v>5.73</v>
      </c>
      <c r="J5685" s="235">
        <v>0.72</v>
      </c>
      <c r="K5685" s="233" t="s">
        <v>37</v>
      </c>
      <c r="L5685" s="235">
        <v>10.8</v>
      </c>
      <c r="M5685" s="236" t="s">
        <v>1570</v>
      </c>
    </row>
    <row r="5686" spans="1:13">
      <c r="A5686" s="106" t="str">
        <f t="shared" si="88"/>
        <v xml:space="preserve">57720 </v>
      </c>
      <c r="B5686" s="231" t="s">
        <v>9131</v>
      </c>
      <c r="C5686" s="232"/>
      <c r="D5686" s="233" t="s">
        <v>1358</v>
      </c>
      <c r="E5686" s="233"/>
      <c r="F5686" s="234" t="s">
        <v>9130</v>
      </c>
      <c r="G5686" s="235">
        <v>4.6100000000000003</v>
      </c>
      <c r="H5686" s="233" t="s">
        <v>37</v>
      </c>
      <c r="I5686" s="235">
        <v>4.7699999999999996</v>
      </c>
      <c r="J5686" s="235">
        <v>0.79</v>
      </c>
      <c r="K5686" s="233" t="s">
        <v>37</v>
      </c>
      <c r="L5686" s="235">
        <v>10.17</v>
      </c>
      <c r="M5686" s="236" t="s">
        <v>1570</v>
      </c>
    </row>
    <row r="5687" spans="1:13">
      <c r="A5687" s="106" t="str">
        <f t="shared" si="88"/>
        <v xml:space="preserve">57800 </v>
      </c>
      <c r="B5687" s="231" t="s">
        <v>9132</v>
      </c>
      <c r="C5687" s="232"/>
      <c r="D5687" s="233" t="s">
        <v>1358</v>
      </c>
      <c r="E5687" s="233"/>
      <c r="F5687" s="234" t="s">
        <v>9133</v>
      </c>
      <c r="G5687" s="235">
        <v>0.77</v>
      </c>
      <c r="H5687" s="235">
        <v>1.44</v>
      </c>
      <c r="I5687" s="235">
        <v>0.56000000000000005</v>
      </c>
      <c r="J5687" s="235">
        <v>0.13</v>
      </c>
      <c r="K5687" s="235">
        <v>2.34</v>
      </c>
      <c r="L5687" s="235">
        <v>1.46</v>
      </c>
      <c r="M5687" s="236" t="s">
        <v>1324</v>
      </c>
    </row>
    <row r="5688" spans="1:13">
      <c r="A5688" s="106" t="str">
        <f t="shared" si="88"/>
        <v xml:space="preserve">58100 </v>
      </c>
      <c r="B5688" s="231" t="s">
        <v>9134</v>
      </c>
      <c r="C5688" s="232"/>
      <c r="D5688" s="233" t="s">
        <v>1358</v>
      </c>
      <c r="E5688" s="233"/>
      <c r="F5688" s="234" t="s">
        <v>9135</v>
      </c>
      <c r="G5688" s="235">
        <v>1.21</v>
      </c>
      <c r="H5688" s="235">
        <v>1.62</v>
      </c>
      <c r="I5688" s="235">
        <v>0.48</v>
      </c>
      <c r="J5688" s="235">
        <v>0.2</v>
      </c>
      <c r="K5688" s="235">
        <v>3.03</v>
      </c>
      <c r="L5688" s="235">
        <v>1.89</v>
      </c>
      <c r="M5688" s="236" t="s">
        <v>1324</v>
      </c>
    </row>
    <row r="5689" spans="1:13">
      <c r="A5689" s="106" t="str">
        <f t="shared" si="88"/>
        <v xml:space="preserve">58110 </v>
      </c>
      <c r="B5689" s="231" t="s">
        <v>9136</v>
      </c>
      <c r="C5689" s="232"/>
      <c r="D5689" s="233" t="s">
        <v>1358</v>
      </c>
      <c r="E5689" s="233"/>
      <c r="F5689" s="234" t="s">
        <v>9137</v>
      </c>
      <c r="G5689" s="235">
        <v>0.77</v>
      </c>
      <c r="H5689" s="235">
        <v>0.61</v>
      </c>
      <c r="I5689" s="235">
        <v>0.31</v>
      </c>
      <c r="J5689" s="235">
        <v>0.13</v>
      </c>
      <c r="K5689" s="235">
        <v>1.51</v>
      </c>
      <c r="L5689" s="235">
        <v>1.21</v>
      </c>
      <c r="M5689" s="236" t="s">
        <v>1125</v>
      </c>
    </row>
    <row r="5690" spans="1:13">
      <c r="A5690" s="106" t="str">
        <f t="shared" si="88"/>
        <v xml:space="preserve">58120 </v>
      </c>
      <c r="B5690" s="231" t="s">
        <v>9138</v>
      </c>
      <c r="C5690" s="232"/>
      <c r="D5690" s="233" t="s">
        <v>1358</v>
      </c>
      <c r="E5690" s="233"/>
      <c r="F5690" s="234" t="s">
        <v>9139</v>
      </c>
      <c r="G5690" s="235">
        <v>3.59</v>
      </c>
      <c r="H5690" s="235">
        <v>4.8</v>
      </c>
      <c r="I5690" s="235">
        <v>2.89</v>
      </c>
      <c r="J5690" s="235">
        <v>0.6</v>
      </c>
      <c r="K5690" s="235">
        <v>8.99</v>
      </c>
      <c r="L5690" s="235">
        <v>7.08</v>
      </c>
      <c r="M5690" s="236" t="s">
        <v>1474</v>
      </c>
    </row>
    <row r="5691" spans="1:13">
      <c r="A5691" s="106" t="str">
        <f t="shared" si="88"/>
        <v xml:space="preserve">58140 </v>
      </c>
      <c r="B5691" s="231" t="s">
        <v>9140</v>
      </c>
      <c r="C5691" s="232"/>
      <c r="D5691" s="233" t="s">
        <v>1358</v>
      </c>
      <c r="E5691" s="233"/>
      <c r="F5691" s="234" t="s">
        <v>9141</v>
      </c>
      <c r="G5691" s="235">
        <v>15.79</v>
      </c>
      <c r="H5691" s="233" t="s">
        <v>37</v>
      </c>
      <c r="I5691" s="235">
        <v>9.4</v>
      </c>
      <c r="J5691" s="235">
        <v>2.65</v>
      </c>
      <c r="K5691" s="233" t="s">
        <v>37</v>
      </c>
      <c r="L5691" s="235">
        <v>27.84</v>
      </c>
      <c r="M5691" s="236" t="s">
        <v>1570</v>
      </c>
    </row>
    <row r="5692" spans="1:13">
      <c r="A5692" s="106" t="str">
        <f t="shared" si="88"/>
        <v xml:space="preserve">58145 </v>
      </c>
      <c r="B5692" s="231" t="s">
        <v>9142</v>
      </c>
      <c r="C5692" s="232"/>
      <c r="D5692" s="233" t="s">
        <v>1358</v>
      </c>
      <c r="E5692" s="233"/>
      <c r="F5692" s="234" t="s">
        <v>9143</v>
      </c>
      <c r="G5692" s="235">
        <v>8.91</v>
      </c>
      <c r="H5692" s="233" t="s">
        <v>37</v>
      </c>
      <c r="I5692" s="235">
        <v>6.62</v>
      </c>
      <c r="J5692" s="235">
        <v>1.5</v>
      </c>
      <c r="K5692" s="233" t="s">
        <v>37</v>
      </c>
      <c r="L5692" s="235">
        <v>17.03</v>
      </c>
      <c r="M5692" s="236" t="s">
        <v>1570</v>
      </c>
    </row>
    <row r="5693" spans="1:13">
      <c r="A5693" s="106" t="str">
        <f t="shared" si="88"/>
        <v xml:space="preserve">58146 </v>
      </c>
      <c r="B5693" s="231" t="s">
        <v>9144</v>
      </c>
      <c r="C5693" s="232"/>
      <c r="D5693" s="233" t="s">
        <v>1358</v>
      </c>
      <c r="E5693" s="233"/>
      <c r="F5693" s="234" t="s">
        <v>9145</v>
      </c>
      <c r="G5693" s="235">
        <v>20.34</v>
      </c>
      <c r="H5693" s="233" t="s">
        <v>37</v>
      </c>
      <c r="I5693" s="235">
        <v>11.09</v>
      </c>
      <c r="J5693" s="235">
        <v>3.42</v>
      </c>
      <c r="K5693" s="233" t="s">
        <v>37</v>
      </c>
      <c r="L5693" s="235">
        <v>34.85</v>
      </c>
      <c r="M5693" s="236" t="s">
        <v>1570</v>
      </c>
    </row>
    <row r="5694" spans="1:13">
      <c r="A5694" s="106" t="str">
        <f t="shared" si="88"/>
        <v xml:space="preserve">58150 </v>
      </c>
      <c r="B5694" s="231" t="s">
        <v>9146</v>
      </c>
      <c r="C5694" s="232"/>
      <c r="D5694" s="233" t="s">
        <v>1358</v>
      </c>
      <c r="E5694" s="233"/>
      <c r="F5694" s="234" t="s">
        <v>9147</v>
      </c>
      <c r="G5694" s="235">
        <v>17.309999999999999</v>
      </c>
      <c r="H5694" s="233" t="s">
        <v>37</v>
      </c>
      <c r="I5694" s="235">
        <v>10.6</v>
      </c>
      <c r="J5694" s="235">
        <v>2.9</v>
      </c>
      <c r="K5694" s="233" t="s">
        <v>37</v>
      </c>
      <c r="L5694" s="235">
        <v>30.81</v>
      </c>
      <c r="M5694" s="236" t="s">
        <v>1570</v>
      </c>
    </row>
    <row r="5695" spans="1:13">
      <c r="A5695" s="106" t="str">
        <f t="shared" si="88"/>
        <v xml:space="preserve">58152 </v>
      </c>
      <c r="B5695" s="231" t="s">
        <v>9148</v>
      </c>
      <c r="C5695" s="232"/>
      <c r="D5695" s="233" t="s">
        <v>1358</v>
      </c>
      <c r="E5695" s="233"/>
      <c r="F5695" s="234" t="s">
        <v>9147</v>
      </c>
      <c r="G5695" s="235">
        <v>21.86</v>
      </c>
      <c r="H5695" s="233" t="s">
        <v>37</v>
      </c>
      <c r="I5695" s="235">
        <v>11.84</v>
      </c>
      <c r="J5695" s="235">
        <v>3.66</v>
      </c>
      <c r="K5695" s="233" t="s">
        <v>37</v>
      </c>
      <c r="L5695" s="235">
        <v>37.36</v>
      </c>
      <c r="M5695" s="236" t="s">
        <v>1570</v>
      </c>
    </row>
    <row r="5696" spans="1:13">
      <c r="A5696" s="106" t="str">
        <f t="shared" si="88"/>
        <v xml:space="preserve">58180 </v>
      </c>
      <c r="B5696" s="231" t="s">
        <v>9149</v>
      </c>
      <c r="C5696" s="232"/>
      <c r="D5696" s="233" t="s">
        <v>1358</v>
      </c>
      <c r="E5696" s="233"/>
      <c r="F5696" s="234" t="s">
        <v>9150</v>
      </c>
      <c r="G5696" s="235">
        <v>16.600000000000001</v>
      </c>
      <c r="H5696" s="233" t="s">
        <v>37</v>
      </c>
      <c r="I5696" s="235">
        <v>9.69</v>
      </c>
      <c r="J5696" s="235">
        <v>2.8</v>
      </c>
      <c r="K5696" s="233" t="s">
        <v>37</v>
      </c>
      <c r="L5696" s="235">
        <v>29.09</v>
      </c>
      <c r="M5696" s="236" t="s">
        <v>1570</v>
      </c>
    </row>
    <row r="5697" spans="1:13">
      <c r="A5697" s="106" t="str">
        <f t="shared" si="88"/>
        <v xml:space="preserve">58200 </v>
      </c>
      <c r="B5697" s="231" t="s">
        <v>9151</v>
      </c>
      <c r="C5697" s="232"/>
      <c r="D5697" s="233" t="s">
        <v>1358</v>
      </c>
      <c r="E5697" s="233"/>
      <c r="F5697" s="234" t="s">
        <v>9152</v>
      </c>
      <c r="G5697" s="235">
        <v>23.1</v>
      </c>
      <c r="H5697" s="233" t="s">
        <v>37</v>
      </c>
      <c r="I5697" s="235">
        <v>13.87</v>
      </c>
      <c r="J5697" s="235">
        <v>3.86</v>
      </c>
      <c r="K5697" s="233" t="s">
        <v>37</v>
      </c>
      <c r="L5697" s="235">
        <v>40.83</v>
      </c>
      <c r="M5697" s="236" t="s">
        <v>1570</v>
      </c>
    </row>
    <row r="5698" spans="1:13">
      <c r="A5698" s="106" t="str">
        <f t="shared" si="88"/>
        <v xml:space="preserve">58210 </v>
      </c>
      <c r="B5698" s="231" t="s">
        <v>9153</v>
      </c>
      <c r="C5698" s="232"/>
      <c r="D5698" s="233" t="s">
        <v>1358</v>
      </c>
      <c r="E5698" s="233"/>
      <c r="F5698" s="234" t="s">
        <v>9152</v>
      </c>
      <c r="G5698" s="235">
        <v>30.91</v>
      </c>
      <c r="H5698" s="233" t="s">
        <v>37</v>
      </c>
      <c r="I5698" s="235">
        <v>18.920000000000002</v>
      </c>
      <c r="J5698" s="235">
        <v>5.17</v>
      </c>
      <c r="K5698" s="233" t="s">
        <v>37</v>
      </c>
      <c r="L5698" s="235">
        <v>55</v>
      </c>
      <c r="M5698" s="236" t="s">
        <v>1570</v>
      </c>
    </row>
    <row r="5699" spans="1:13">
      <c r="A5699" s="106" t="str">
        <f t="shared" ref="A5699:A5762" si="89">B5699&amp;" "&amp;C5699</f>
        <v xml:space="preserve">58240 </v>
      </c>
      <c r="B5699" s="231" t="s">
        <v>9154</v>
      </c>
      <c r="C5699" s="232"/>
      <c r="D5699" s="233" t="s">
        <v>1358</v>
      </c>
      <c r="E5699" s="233"/>
      <c r="F5699" s="234" t="s">
        <v>9155</v>
      </c>
      <c r="G5699" s="235">
        <v>49.33</v>
      </c>
      <c r="H5699" s="233" t="s">
        <v>37</v>
      </c>
      <c r="I5699" s="235">
        <v>30.88</v>
      </c>
      <c r="J5699" s="235">
        <v>8.36</v>
      </c>
      <c r="K5699" s="233" t="s">
        <v>37</v>
      </c>
      <c r="L5699" s="235">
        <v>88.57</v>
      </c>
      <c r="M5699" s="236" t="s">
        <v>1570</v>
      </c>
    </row>
    <row r="5700" spans="1:13">
      <c r="A5700" s="106" t="str">
        <f t="shared" si="89"/>
        <v xml:space="preserve">58260 </v>
      </c>
      <c r="B5700" s="231" t="s">
        <v>9156</v>
      </c>
      <c r="C5700" s="232"/>
      <c r="D5700" s="233" t="s">
        <v>1358</v>
      </c>
      <c r="E5700" s="233"/>
      <c r="F5700" s="234" t="s">
        <v>9157</v>
      </c>
      <c r="G5700" s="235">
        <v>14.15</v>
      </c>
      <c r="H5700" s="233" t="s">
        <v>37</v>
      </c>
      <c r="I5700" s="235">
        <v>8.89</v>
      </c>
      <c r="J5700" s="235">
        <v>2.34</v>
      </c>
      <c r="K5700" s="233" t="s">
        <v>37</v>
      </c>
      <c r="L5700" s="235">
        <v>25.38</v>
      </c>
      <c r="M5700" s="236" t="s">
        <v>1570</v>
      </c>
    </row>
    <row r="5701" spans="1:13">
      <c r="A5701" s="106" t="str">
        <f t="shared" si="89"/>
        <v xml:space="preserve">58262 </v>
      </c>
      <c r="B5701" s="231" t="s">
        <v>9158</v>
      </c>
      <c r="C5701" s="232"/>
      <c r="D5701" s="233" t="s">
        <v>1358</v>
      </c>
      <c r="E5701" s="233"/>
      <c r="F5701" s="234" t="s">
        <v>9159</v>
      </c>
      <c r="G5701" s="235">
        <v>15.94</v>
      </c>
      <c r="H5701" s="233" t="s">
        <v>37</v>
      </c>
      <c r="I5701" s="235">
        <v>9.49</v>
      </c>
      <c r="J5701" s="235">
        <v>2.61</v>
      </c>
      <c r="K5701" s="233" t="s">
        <v>37</v>
      </c>
      <c r="L5701" s="235">
        <v>28.04</v>
      </c>
      <c r="M5701" s="236" t="s">
        <v>1570</v>
      </c>
    </row>
    <row r="5702" spans="1:13">
      <c r="A5702" s="106" t="str">
        <f t="shared" si="89"/>
        <v xml:space="preserve">58263 </v>
      </c>
      <c r="B5702" s="231" t="s">
        <v>9160</v>
      </c>
      <c r="C5702" s="232"/>
      <c r="D5702" s="233" t="s">
        <v>1358</v>
      </c>
      <c r="E5702" s="233"/>
      <c r="F5702" s="234" t="s">
        <v>9161</v>
      </c>
      <c r="G5702" s="235">
        <v>17.23</v>
      </c>
      <c r="H5702" s="233" t="s">
        <v>37</v>
      </c>
      <c r="I5702" s="235">
        <v>9.99</v>
      </c>
      <c r="J5702" s="235">
        <v>2.87</v>
      </c>
      <c r="K5702" s="233" t="s">
        <v>37</v>
      </c>
      <c r="L5702" s="235">
        <v>30.09</v>
      </c>
      <c r="M5702" s="236" t="s">
        <v>1570</v>
      </c>
    </row>
    <row r="5703" spans="1:13">
      <c r="A5703" s="106" t="str">
        <f t="shared" si="89"/>
        <v xml:space="preserve">58267 </v>
      </c>
      <c r="B5703" s="231" t="s">
        <v>9162</v>
      </c>
      <c r="C5703" s="232"/>
      <c r="D5703" s="233" t="s">
        <v>1358</v>
      </c>
      <c r="E5703" s="233"/>
      <c r="F5703" s="234" t="s">
        <v>9163</v>
      </c>
      <c r="G5703" s="235">
        <v>18.36</v>
      </c>
      <c r="H5703" s="233" t="s">
        <v>37</v>
      </c>
      <c r="I5703" s="235">
        <v>10.87</v>
      </c>
      <c r="J5703" s="235">
        <v>3.08</v>
      </c>
      <c r="K5703" s="233" t="s">
        <v>37</v>
      </c>
      <c r="L5703" s="235">
        <v>32.31</v>
      </c>
      <c r="M5703" s="236" t="s">
        <v>1570</v>
      </c>
    </row>
    <row r="5704" spans="1:13">
      <c r="A5704" s="106" t="str">
        <f t="shared" si="89"/>
        <v xml:space="preserve">58270 </v>
      </c>
      <c r="B5704" s="231" t="s">
        <v>9164</v>
      </c>
      <c r="C5704" s="232"/>
      <c r="D5704" s="233" t="s">
        <v>1358</v>
      </c>
      <c r="E5704" s="233"/>
      <c r="F5704" s="234" t="s">
        <v>9165</v>
      </c>
      <c r="G5704" s="235">
        <v>15.3</v>
      </c>
      <c r="H5704" s="233" t="s">
        <v>37</v>
      </c>
      <c r="I5704" s="235">
        <v>9.2100000000000009</v>
      </c>
      <c r="J5704" s="235">
        <v>2.5099999999999998</v>
      </c>
      <c r="K5704" s="233" t="s">
        <v>37</v>
      </c>
      <c r="L5704" s="235">
        <v>27.02</v>
      </c>
      <c r="M5704" s="236" t="s">
        <v>1570</v>
      </c>
    </row>
    <row r="5705" spans="1:13">
      <c r="A5705" s="106" t="str">
        <f t="shared" si="89"/>
        <v xml:space="preserve">58275 </v>
      </c>
      <c r="B5705" s="231" t="s">
        <v>9166</v>
      </c>
      <c r="C5705" s="232"/>
      <c r="D5705" s="233" t="s">
        <v>1358</v>
      </c>
      <c r="E5705" s="233"/>
      <c r="F5705" s="234" t="s">
        <v>9167</v>
      </c>
      <c r="G5705" s="235">
        <v>17.03</v>
      </c>
      <c r="H5705" s="233" t="s">
        <v>37</v>
      </c>
      <c r="I5705" s="235">
        <v>10.14</v>
      </c>
      <c r="J5705" s="235">
        <v>2.84</v>
      </c>
      <c r="K5705" s="233" t="s">
        <v>37</v>
      </c>
      <c r="L5705" s="235">
        <v>30.01</v>
      </c>
      <c r="M5705" s="236" t="s">
        <v>1570</v>
      </c>
    </row>
    <row r="5706" spans="1:13">
      <c r="A5706" s="106" t="str">
        <f t="shared" si="89"/>
        <v xml:space="preserve">58280 </v>
      </c>
      <c r="B5706" s="231" t="s">
        <v>9168</v>
      </c>
      <c r="C5706" s="232"/>
      <c r="D5706" s="233" t="s">
        <v>1358</v>
      </c>
      <c r="E5706" s="233"/>
      <c r="F5706" s="234" t="s">
        <v>9167</v>
      </c>
      <c r="G5706" s="235">
        <v>18.329999999999998</v>
      </c>
      <c r="H5706" s="233" t="s">
        <v>37</v>
      </c>
      <c r="I5706" s="235">
        <v>10.62</v>
      </c>
      <c r="J5706" s="235">
        <v>3.08</v>
      </c>
      <c r="K5706" s="233" t="s">
        <v>37</v>
      </c>
      <c r="L5706" s="235">
        <v>32.03</v>
      </c>
      <c r="M5706" s="236" t="s">
        <v>1570</v>
      </c>
    </row>
    <row r="5707" spans="1:13">
      <c r="A5707" s="106" t="str">
        <f t="shared" si="89"/>
        <v xml:space="preserve">58285 </v>
      </c>
      <c r="B5707" s="231" t="s">
        <v>9169</v>
      </c>
      <c r="C5707" s="232"/>
      <c r="D5707" s="233" t="s">
        <v>1358</v>
      </c>
      <c r="E5707" s="233"/>
      <c r="F5707" s="234" t="s">
        <v>9152</v>
      </c>
      <c r="G5707" s="235">
        <v>23.38</v>
      </c>
      <c r="H5707" s="233" t="s">
        <v>37</v>
      </c>
      <c r="I5707" s="235">
        <v>15.72</v>
      </c>
      <c r="J5707" s="235">
        <v>3.9</v>
      </c>
      <c r="K5707" s="233" t="s">
        <v>37</v>
      </c>
      <c r="L5707" s="235">
        <v>43</v>
      </c>
      <c r="M5707" s="236" t="s">
        <v>1570</v>
      </c>
    </row>
    <row r="5708" spans="1:13">
      <c r="A5708" s="106" t="str">
        <f t="shared" si="89"/>
        <v xml:space="preserve">58290 </v>
      </c>
      <c r="B5708" s="231" t="s">
        <v>9170</v>
      </c>
      <c r="C5708" s="232"/>
      <c r="D5708" s="233" t="s">
        <v>1358</v>
      </c>
      <c r="E5708" s="233"/>
      <c r="F5708" s="234" t="s">
        <v>9171</v>
      </c>
      <c r="G5708" s="235">
        <v>20.27</v>
      </c>
      <c r="H5708" s="233" t="s">
        <v>37</v>
      </c>
      <c r="I5708" s="235">
        <v>11.06</v>
      </c>
      <c r="J5708" s="235">
        <v>3.4</v>
      </c>
      <c r="K5708" s="233" t="s">
        <v>37</v>
      </c>
      <c r="L5708" s="235">
        <v>34.729999999999997</v>
      </c>
      <c r="M5708" s="236" t="s">
        <v>1570</v>
      </c>
    </row>
    <row r="5709" spans="1:13">
      <c r="A5709" s="106" t="str">
        <f t="shared" si="89"/>
        <v xml:space="preserve">58291 </v>
      </c>
      <c r="B5709" s="231" t="s">
        <v>9172</v>
      </c>
      <c r="C5709" s="232"/>
      <c r="D5709" s="233" t="s">
        <v>1358</v>
      </c>
      <c r="E5709" s="233"/>
      <c r="F5709" s="234" t="s">
        <v>9173</v>
      </c>
      <c r="G5709" s="235">
        <v>22.06</v>
      </c>
      <c r="H5709" s="233" t="s">
        <v>37</v>
      </c>
      <c r="I5709" s="235">
        <v>11.76</v>
      </c>
      <c r="J5709" s="235">
        <v>3.69</v>
      </c>
      <c r="K5709" s="233" t="s">
        <v>37</v>
      </c>
      <c r="L5709" s="235">
        <v>37.51</v>
      </c>
      <c r="M5709" s="236" t="s">
        <v>1570</v>
      </c>
    </row>
    <row r="5710" spans="1:13">
      <c r="A5710" s="106" t="str">
        <f t="shared" si="89"/>
        <v xml:space="preserve">58292 </v>
      </c>
      <c r="B5710" s="231" t="s">
        <v>9174</v>
      </c>
      <c r="C5710" s="232"/>
      <c r="D5710" s="233" t="s">
        <v>1358</v>
      </c>
      <c r="E5710" s="233"/>
      <c r="F5710" s="234" t="s">
        <v>9175</v>
      </c>
      <c r="G5710" s="235">
        <v>23.35</v>
      </c>
      <c r="H5710" s="233" t="s">
        <v>37</v>
      </c>
      <c r="I5710" s="235">
        <v>12.27</v>
      </c>
      <c r="J5710" s="235">
        <v>3.9</v>
      </c>
      <c r="K5710" s="233" t="s">
        <v>37</v>
      </c>
      <c r="L5710" s="235">
        <v>39.520000000000003</v>
      </c>
      <c r="M5710" s="236" t="s">
        <v>1570</v>
      </c>
    </row>
    <row r="5711" spans="1:13">
      <c r="A5711" s="106" t="str">
        <f t="shared" si="89"/>
        <v xml:space="preserve">58294 </v>
      </c>
      <c r="B5711" s="231" t="s">
        <v>9176</v>
      </c>
      <c r="C5711" s="232"/>
      <c r="D5711" s="233" t="s">
        <v>1358</v>
      </c>
      <c r="E5711" s="233"/>
      <c r="F5711" s="234" t="s">
        <v>9177</v>
      </c>
      <c r="G5711" s="235">
        <v>21.55</v>
      </c>
      <c r="H5711" s="233" t="s">
        <v>37</v>
      </c>
      <c r="I5711" s="235">
        <v>11.56</v>
      </c>
      <c r="J5711" s="235">
        <v>3.61</v>
      </c>
      <c r="K5711" s="233" t="s">
        <v>37</v>
      </c>
      <c r="L5711" s="235">
        <v>36.72</v>
      </c>
      <c r="M5711" s="236" t="s">
        <v>1570</v>
      </c>
    </row>
    <row r="5712" spans="1:13">
      <c r="A5712" s="106" t="str">
        <f t="shared" si="89"/>
        <v xml:space="preserve">58300 </v>
      </c>
      <c r="B5712" s="231" t="s">
        <v>9178</v>
      </c>
      <c r="C5712" s="232"/>
      <c r="D5712" s="233" t="s">
        <v>798</v>
      </c>
      <c r="E5712" s="233" t="s">
        <v>1966</v>
      </c>
      <c r="F5712" s="234" t="s">
        <v>9179</v>
      </c>
      <c r="G5712" s="235">
        <v>1.01</v>
      </c>
      <c r="H5712" s="235">
        <v>2.16</v>
      </c>
      <c r="I5712" s="235">
        <v>0.4</v>
      </c>
      <c r="J5712" s="235">
        <v>0.1</v>
      </c>
      <c r="K5712" s="235">
        <v>3.27</v>
      </c>
      <c r="L5712" s="235">
        <v>1.51</v>
      </c>
      <c r="M5712" s="236" t="s">
        <v>583</v>
      </c>
    </row>
    <row r="5713" spans="1:13">
      <c r="A5713" s="106" t="str">
        <f t="shared" si="89"/>
        <v xml:space="preserve">58301 </v>
      </c>
      <c r="B5713" s="231" t="s">
        <v>9180</v>
      </c>
      <c r="C5713" s="232"/>
      <c r="D5713" s="233" t="s">
        <v>1358</v>
      </c>
      <c r="E5713" s="233"/>
      <c r="F5713" s="234" t="s">
        <v>9181</v>
      </c>
      <c r="G5713" s="235">
        <v>1.27</v>
      </c>
      <c r="H5713" s="235">
        <v>1.82</v>
      </c>
      <c r="I5713" s="235">
        <v>0.51</v>
      </c>
      <c r="J5713" s="235">
        <v>0.21</v>
      </c>
      <c r="K5713" s="235">
        <v>3.3</v>
      </c>
      <c r="L5713" s="235">
        <v>1.99</v>
      </c>
      <c r="M5713" s="236" t="s">
        <v>1324</v>
      </c>
    </row>
    <row r="5714" spans="1:13">
      <c r="A5714" s="106" t="str">
        <f t="shared" si="89"/>
        <v xml:space="preserve">58321 </v>
      </c>
      <c r="B5714" s="231" t="s">
        <v>9182</v>
      </c>
      <c r="C5714" s="232"/>
      <c r="D5714" s="233" t="s">
        <v>1358</v>
      </c>
      <c r="E5714" s="233"/>
      <c r="F5714" s="234" t="s">
        <v>9183</v>
      </c>
      <c r="G5714" s="235">
        <v>0.92</v>
      </c>
      <c r="H5714" s="235">
        <v>1.41</v>
      </c>
      <c r="I5714" s="235">
        <v>0.36</v>
      </c>
      <c r="J5714" s="235">
        <v>0.16</v>
      </c>
      <c r="K5714" s="235">
        <v>2.4900000000000002</v>
      </c>
      <c r="L5714" s="235">
        <v>1.44</v>
      </c>
      <c r="M5714" s="236" t="s">
        <v>1324</v>
      </c>
    </row>
    <row r="5715" spans="1:13">
      <c r="A5715" s="106" t="str">
        <f t="shared" si="89"/>
        <v xml:space="preserve">58322 </v>
      </c>
      <c r="B5715" s="231" t="s">
        <v>9184</v>
      </c>
      <c r="C5715" s="232"/>
      <c r="D5715" s="233" t="s">
        <v>1358</v>
      </c>
      <c r="E5715" s="233"/>
      <c r="F5715" s="234" t="s">
        <v>9183</v>
      </c>
      <c r="G5715" s="235">
        <v>1.1000000000000001</v>
      </c>
      <c r="H5715" s="235">
        <v>1.48</v>
      </c>
      <c r="I5715" s="235">
        <v>0.43</v>
      </c>
      <c r="J5715" s="235">
        <v>0.18</v>
      </c>
      <c r="K5715" s="235">
        <v>2.76</v>
      </c>
      <c r="L5715" s="235">
        <v>1.71</v>
      </c>
      <c r="M5715" s="236" t="s">
        <v>1324</v>
      </c>
    </row>
    <row r="5716" spans="1:13">
      <c r="A5716" s="106" t="str">
        <f t="shared" si="89"/>
        <v xml:space="preserve">58323 </v>
      </c>
      <c r="B5716" s="231" t="s">
        <v>9185</v>
      </c>
      <c r="C5716" s="232"/>
      <c r="D5716" s="233" t="s">
        <v>1358</v>
      </c>
      <c r="E5716" s="233"/>
      <c r="F5716" s="234" t="s">
        <v>9186</v>
      </c>
      <c r="G5716" s="235">
        <v>0.23</v>
      </c>
      <c r="H5716" s="235">
        <v>0.18</v>
      </c>
      <c r="I5716" s="235">
        <v>0.09</v>
      </c>
      <c r="J5716" s="235">
        <v>0.04</v>
      </c>
      <c r="K5716" s="235">
        <v>0.45</v>
      </c>
      <c r="L5716" s="235">
        <v>0.36</v>
      </c>
      <c r="M5716" s="236" t="s">
        <v>1324</v>
      </c>
    </row>
    <row r="5717" spans="1:13">
      <c r="A5717" s="106" t="str">
        <f t="shared" si="89"/>
        <v xml:space="preserve">58340 </v>
      </c>
      <c r="B5717" s="231" t="s">
        <v>9187</v>
      </c>
      <c r="C5717" s="232"/>
      <c r="D5717" s="233" t="s">
        <v>1358</v>
      </c>
      <c r="E5717" s="233"/>
      <c r="F5717" s="234" t="s">
        <v>9188</v>
      </c>
      <c r="G5717" s="235">
        <v>0.88</v>
      </c>
      <c r="H5717" s="235">
        <v>6</v>
      </c>
      <c r="I5717" s="235">
        <v>0.73</v>
      </c>
      <c r="J5717" s="235">
        <v>0.15</v>
      </c>
      <c r="K5717" s="235">
        <v>7.03</v>
      </c>
      <c r="L5717" s="235">
        <v>1.76</v>
      </c>
      <c r="M5717" s="236" t="s">
        <v>1324</v>
      </c>
    </row>
    <row r="5718" spans="1:13">
      <c r="A5718" s="106" t="str">
        <f t="shared" si="89"/>
        <v xml:space="preserve">58345 </v>
      </c>
      <c r="B5718" s="231" t="s">
        <v>9189</v>
      </c>
      <c r="C5718" s="232"/>
      <c r="D5718" s="233" t="s">
        <v>1358</v>
      </c>
      <c r="E5718" s="233"/>
      <c r="F5718" s="234" t="s">
        <v>9190</v>
      </c>
      <c r="G5718" s="235">
        <v>4.7</v>
      </c>
      <c r="H5718" s="233" t="s">
        <v>37</v>
      </c>
      <c r="I5718" s="235">
        <v>3.26</v>
      </c>
      <c r="J5718" s="235">
        <v>0.8</v>
      </c>
      <c r="K5718" s="233" t="s">
        <v>37</v>
      </c>
      <c r="L5718" s="235">
        <v>8.76</v>
      </c>
      <c r="M5718" s="236" t="s">
        <v>1474</v>
      </c>
    </row>
    <row r="5719" spans="1:13">
      <c r="A5719" s="106" t="str">
        <f t="shared" si="89"/>
        <v xml:space="preserve">58346 </v>
      </c>
      <c r="B5719" s="231" t="s">
        <v>9191</v>
      </c>
      <c r="C5719" s="232"/>
      <c r="D5719" s="233" t="s">
        <v>1358</v>
      </c>
      <c r="E5719" s="233"/>
      <c r="F5719" s="234" t="s">
        <v>9192</v>
      </c>
      <c r="G5719" s="235">
        <v>7.56</v>
      </c>
      <c r="H5719" s="233" t="s">
        <v>37</v>
      </c>
      <c r="I5719" s="235">
        <v>7</v>
      </c>
      <c r="J5719" s="235">
        <v>0.6</v>
      </c>
      <c r="K5719" s="233" t="s">
        <v>37</v>
      </c>
      <c r="L5719" s="235">
        <v>15.16</v>
      </c>
      <c r="M5719" s="236" t="s">
        <v>1570</v>
      </c>
    </row>
    <row r="5720" spans="1:13">
      <c r="A5720" s="106" t="str">
        <f t="shared" si="89"/>
        <v xml:space="preserve">58350 </v>
      </c>
      <c r="B5720" s="231" t="s">
        <v>9193</v>
      </c>
      <c r="C5720" s="232"/>
      <c r="D5720" s="233" t="s">
        <v>1358</v>
      </c>
      <c r="E5720" s="233"/>
      <c r="F5720" s="234" t="s">
        <v>9190</v>
      </c>
      <c r="G5720" s="235">
        <v>1.06</v>
      </c>
      <c r="H5720" s="235">
        <v>3.33</v>
      </c>
      <c r="I5720" s="235">
        <v>1.64</v>
      </c>
      <c r="J5720" s="235">
        <v>0.17</v>
      </c>
      <c r="K5720" s="235">
        <v>4.5599999999999996</v>
      </c>
      <c r="L5720" s="235">
        <v>2.87</v>
      </c>
      <c r="M5720" s="236" t="s">
        <v>1474</v>
      </c>
    </row>
    <row r="5721" spans="1:13">
      <c r="A5721" s="106" t="str">
        <f t="shared" si="89"/>
        <v xml:space="preserve">58353 </v>
      </c>
      <c r="B5721" s="231" t="s">
        <v>9194</v>
      </c>
      <c r="C5721" s="232"/>
      <c r="D5721" s="233" t="s">
        <v>1358</v>
      </c>
      <c r="E5721" s="233"/>
      <c r="F5721" s="234" t="s">
        <v>9195</v>
      </c>
      <c r="G5721" s="235">
        <v>3.6</v>
      </c>
      <c r="H5721" s="235">
        <v>22.42</v>
      </c>
      <c r="I5721" s="235">
        <v>2.79</v>
      </c>
      <c r="J5721" s="235">
        <v>0.6</v>
      </c>
      <c r="K5721" s="235">
        <v>26.62</v>
      </c>
      <c r="L5721" s="235">
        <v>6.99</v>
      </c>
      <c r="M5721" s="236" t="s">
        <v>1474</v>
      </c>
    </row>
    <row r="5722" spans="1:13">
      <c r="A5722" s="106" t="str">
        <f t="shared" si="89"/>
        <v xml:space="preserve">58356 </v>
      </c>
      <c r="B5722" s="231" t="s">
        <v>9196</v>
      </c>
      <c r="C5722" s="232"/>
      <c r="D5722" s="233" t="s">
        <v>1358</v>
      </c>
      <c r="E5722" s="233"/>
      <c r="F5722" s="234" t="s">
        <v>9197</v>
      </c>
      <c r="G5722" s="235">
        <v>6.41</v>
      </c>
      <c r="H5722" s="235">
        <v>40.590000000000003</v>
      </c>
      <c r="I5722" s="235">
        <v>3.13</v>
      </c>
      <c r="J5722" s="235">
        <v>1.07</v>
      </c>
      <c r="K5722" s="235">
        <v>48.07</v>
      </c>
      <c r="L5722" s="235">
        <v>10.61</v>
      </c>
      <c r="M5722" s="236" t="s">
        <v>1474</v>
      </c>
    </row>
    <row r="5723" spans="1:13">
      <c r="A5723" s="106" t="str">
        <f t="shared" si="89"/>
        <v xml:space="preserve">58400 </v>
      </c>
      <c r="B5723" s="231" t="s">
        <v>9198</v>
      </c>
      <c r="C5723" s="232"/>
      <c r="D5723" s="233" t="s">
        <v>1358</v>
      </c>
      <c r="E5723" s="233"/>
      <c r="F5723" s="234" t="s">
        <v>9199</v>
      </c>
      <c r="G5723" s="235">
        <v>7.14</v>
      </c>
      <c r="H5723" s="233" t="s">
        <v>37</v>
      </c>
      <c r="I5723" s="235">
        <v>5.83</v>
      </c>
      <c r="J5723" s="235">
        <v>1.05</v>
      </c>
      <c r="K5723" s="233" t="s">
        <v>37</v>
      </c>
      <c r="L5723" s="235">
        <v>14.02</v>
      </c>
      <c r="M5723" s="236" t="s">
        <v>1570</v>
      </c>
    </row>
    <row r="5724" spans="1:13">
      <c r="A5724" s="106" t="str">
        <f t="shared" si="89"/>
        <v xml:space="preserve">58410 </v>
      </c>
      <c r="B5724" s="231" t="s">
        <v>9200</v>
      </c>
      <c r="C5724" s="232"/>
      <c r="D5724" s="233" t="s">
        <v>1358</v>
      </c>
      <c r="E5724" s="233"/>
      <c r="F5724" s="234" t="s">
        <v>9199</v>
      </c>
      <c r="G5724" s="235">
        <v>13.8</v>
      </c>
      <c r="H5724" s="233" t="s">
        <v>37</v>
      </c>
      <c r="I5724" s="235">
        <v>8.5399999999999991</v>
      </c>
      <c r="J5724" s="235">
        <v>2.2999999999999998</v>
      </c>
      <c r="K5724" s="233" t="s">
        <v>37</v>
      </c>
      <c r="L5724" s="235">
        <v>24.64</v>
      </c>
      <c r="M5724" s="236" t="s">
        <v>1570</v>
      </c>
    </row>
    <row r="5725" spans="1:13">
      <c r="A5725" s="106" t="str">
        <f t="shared" si="89"/>
        <v xml:space="preserve">58520 </v>
      </c>
      <c r="B5725" s="231" t="s">
        <v>9201</v>
      </c>
      <c r="C5725" s="232"/>
      <c r="D5725" s="233" t="s">
        <v>1358</v>
      </c>
      <c r="E5725" s="233"/>
      <c r="F5725" s="234" t="s">
        <v>9202</v>
      </c>
      <c r="G5725" s="235">
        <v>13.48</v>
      </c>
      <c r="H5725" s="233" t="s">
        <v>37</v>
      </c>
      <c r="I5725" s="235">
        <v>8.42</v>
      </c>
      <c r="J5725" s="235">
        <v>2.25</v>
      </c>
      <c r="K5725" s="233" t="s">
        <v>37</v>
      </c>
      <c r="L5725" s="235">
        <v>24.15</v>
      </c>
      <c r="M5725" s="236" t="s">
        <v>1570</v>
      </c>
    </row>
    <row r="5726" spans="1:13">
      <c r="A5726" s="106" t="str">
        <f t="shared" si="89"/>
        <v xml:space="preserve">58540 </v>
      </c>
      <c r="B5726" s="231" t="s">
        <v>9203</v>
      </c>
      <c r="C5726" s="232"/>
      <c r="D5726" s="233" t="s">
        <v>1358</v>
      </c>
      <c r="E5726" s="233"/>
      <c r="F5726" s="234" t="s">
        <v>9204</v>
      </c>
      <c r="G5726" s="235">
        <v>15.71</v>
      </c>
      <c r="H5726" s="233" t="s">
        <v>37</v>
      </c>
      <c r="I5726" s="235">
        <v>9.3699999999999992</v>
      </c>
      <c r="J5726" s="235">
        <v>2.64</v>
      </c>
      <c r="K5726" s="233" t="s">
        <v>37</v>
      </c>
      <c r="L5726" s="235">
        <v>27.72</v>
      </c>
      <c r="M5726" s="236" t="s">
        <v>1570</v>
      </c>
    </row>
    <row r="5727" spans="1:13">
      <c r="A5727" s="106" t="str">
        <f t="shared" si="89"/>
        <v xml:space="preserve">58541 </v>
      </c>
      <c r="B5727" s="231" t="s">
        <v>9205</v>
      </c>
      <c r="C5727" s="232"/>
      <c r="D5727" s="233" t="s">
        <v>1358</v>
      </c>
      <c r="E5727" s="233"/>
      <c r="F5727" s="234" t="s">
        <v>9206</v>
      </c>
      <c r="G5727" s="235">
        <v>12.29</v>
      </c>
      <c r="H5727" s="233" t="s">
        <v>37</v>
      </c>
      <c r="I5727" s="235">
        <v>7.93</v>
      </c>
      <c r="J5727" s="235">
        <v>1.92</v>
      </c>
      <c r="K5727" s="233" t="s">
        <v>37</v>
      </c>
      <c r="L5727" s="235">
        <v>22.14</v>
      </c>
      <c r="M5727" s="236" t="s">
        <v>1570</v>
      </c>
    </row>
    <row r="5728" spans="1:13">
      <c r="A5728" s="106" t="str">
        <f t="shared" si="89"/>
        <v xml:space="preserve">58542 </v>
      </c>
      <c r="B5728" s="231" t="s">
        <v>9207</v>
      </c>
      <c r="C5728" s="232"/>
      <c r="D5728" s="233" t="s">
        <v>1358</v>
      </c>
      <c r="E5728" s="233"/>
      <c r="F5728" s="234" t="s">
        <v>9208</v>
      </c>
      <c r="G5728" s="235">
        <v>14.16</v>
      </c>
      <c r="H5728" s="233" t="s">
        <v>37</v>
      </c>
      <c r="I5728" s="235">
        <v>8.65</v>
      </c>
      <c r="J5728" s="235">
        <v>2.29</v>
      </c>
      <c r="K5728" s="233" t="s">
        <v>37</v>
      </c>
      <c r="L5728" s="235">
        <v>25.1</v>
      </c>
      <c r="M5728" s="236" t="s">
        <v>1570</v>
      </c>
    </row>
    <row r="5729" spans="1:13">
      <c r="A5729" s="106" t="str">
        <f t="shared" si="89"/>
        <v xml:space="preserve">58543 </v>
      </c>
      <c r="B5729" s="231" t="s">
        <v>9209</v>
      </c>
      <c r="C5729" s="232"/>
      <c r="D5729" s="233" t="s">
        <v>1358</v>
      </c>
      <c r="E5729" s="233"/>
      <c r="F5729" s="234" t="s">
        <v>9210</v>
      </c>
      <c r="G5729" s="235">
        <v>14.39</v>
      </c>
      <c r="H5729" s="233" t="s">
        <v>37</v>
      </c>
      <c r="I5729" s="235">
        <v>8.68</v>
      </c>
      <c r="J5729" s="235">
        <v>2.4</v>
      </c>
      <c r="K5729" s="233" t="s">
        <v>37</v>
      </c>
      <c r="L5729" s="235">
        <v>25.47</v>
      </c>
      <c r="M5729" s="236" t="s">
        <v>1570</v>
      </c>
    </row>
    <row r="5730" spans="1:13">
      <c r="A5730" s="106" t="str">
        <f t="shared" si="89"/>
        <v xml:space="preserve">58544 </v>
      </c>
      <c r="B5730" s="231" t="s">
        <v>9211</v>
      </c>
      <c r="C5730" s="232"/>
      <c r="D5730" s="233" t="s">
        <v>1358</v>
      </c>
      <c r="E5730" s="233"/>
      <c r="F5730" s="234" t="s">
        <v>9212</v>
      </c>
      <c r="G5730" s="235">
        <v>15.6</v>
      </c>
      <c r="H5730" s="233" t="s">
        <v>37</v>
      </c>
      <c r="I5730" s="235">
        <v>9.19</v>
      </c>
      <c r="J5730" s="235">
        <v>2.59</v>
      </c>
      <c r="K5730" s="233" t="s">
        <v>37</v>
      </c>
      <c r="L5730" s="235">
        <v>27.38</v>
      </c>
      <c r="M5730" s="236" t="s">
        <v>1570</v>
      </c>
    </row>
    <row r="5731" spans="1:13">
      <c r="A5731" s="106" t="str">
        <f t="shared" si="89"/>
        <v xml:space="preserve">58545 </v>
      </c>
      <c r="B5731" s="231" t="s">
        <v>9213</v>
      </c>
      <c r="C5731" s="232"/>
      <c r="D5731" s="233" t="s">
        <v>1358</v>
      </c>
      <c r="E5731" s="233"/>
      <c r="F5731" s="234" t="s">
        <v>9214</v>
      </c>
      <c r="G5731" s="235">
        <v>15.55</v>
      </c>
      <c r="H5731" s="233" t="s">
        <v>37</v>
      </c>
      <c r="I5731" s="235">
        <v>9.0399999999999991</v>
      </c>
      <c r="J5731" s="235">
        <v>2.65</v>
      </c>
      <c r="K5731" s="233" t="s">
        <v>37</v>
      </c>
      <c r="L5731" s="235">
        <v>27.24</v>
      </c>
      <c r="M5731" s="236" t="s">
        <v>1570</v>
      </c>
    </row>
    <row r="5732" spans="1:13">
      <c r="A5732" s="106" t="str">
        <f t="shared" si="89"/>
        <v xml:space="preserve">58546 </v>
      </c>
      <c r="B5732" s="231" t="s">
        <v>9215</v>
      </c>
      <c r="C5732" s="232"/>
      <c r="D5732" s="233" t="s">
        <v>1358</v>
      </c>
      <c r="E5732" s="233"/>
      <c r="F5732" s="234" t="s">
        <v>9216</v>
      </c>
      <c r="G5732" s="235">
        <v>19.940000000000001</v>
      </c>
      <c r="H5732" s="233" t="s">
        <v>37</v>
      </c>
      <c r="I5732" s="235">
        <v>10.34</v>
      </c>
      <c r="J5732" s="235">
        <v>3.32</v>
      </c>
      <c r="K5732" s="233" t="s">
        <v>37</v>
      </c>
      <c r="L5732" s="235">
        <v>33.6</v>
      </c>
      <c r="M5732" s="236" t="s">
        <v>1570</v>
      </c>
    </row>
    <row r="5733" spans="1:13">
      <c r="A5733" s="106" t="str">
        <f t="shared" si="89"/>
        <v xml:space="preserve">58548 </v>
      </c>
      <c r="B5733" s="231" t="s">
        <v>9217</v>
      </c>
      <c r="C5733" s="232"/>
      <c r="D5733" s="233" t="s">
        <v>1358</v>
      </c>
      <c r="E5733" s="233"/>
      <c r="F5733" s="234" t="s">
        <v>9218</v>
      </c>
      <c r="G5733" s="235">
        <v>31.63</v>
      </c>
      <c r="H5733" s="233" t="s">
        <v>37</v>
      </c>
      <c r="I5733" s="235">
        <v>19.93</v>
      </c>
      <c r="J5733" s="235">
        <v>5.3</v>
      </c>
      <c r="K5733" s="233" t="s">
        <v>37</v>
      </c>
      <c r="L5733" s="235">
        <v>56.86</v>
      </c>
      <c r="M5733" s="236" t="s">
        <v>1570</v>
      </c>
    </row>
    <row r="5734" spans="1:13">
      <c r="A5734" s="106" t="str">
        <f t="shared" si="89"/>
        <v xml:space="preserve">58550 </v>
      </c>
      <c r="B5734" s="231" t="s">
        <v>9219</v>
      </c>
      <c r="C5734" s="232"/>
      <c r="D5734" s="233" t="s">
        <v>1358</v>
      </c>
      <c r="E5734" s="233"/>
      <c r="F5734" s="234" t="s">
        <v>9220</v>
      </c>
      <c r="G5734" s="235">
        <v>15.1</v>
      </c>
      <c r="H5734" s="233" t="s">
        <v>37</v>
      </c>
      <c r="I5734" s="235">
        <v>9.11</v>
      </c>
      <c r="J5734" s="235">
        <v>2.5</v>
      </c>
      <c r="K5734" s="233" t="s">
        <v>37</v>
      </c>
      <c r="L5734" s="235">
        <v>26.71</v>
      </c>
      <c r="M5734" s="236" t="s">
        <v>1570</v>
      </c>
    </row>
    <row r="5735" spans="1:13">
      <c r="A5735" s="106" t="str">
        <f t="shared" si="89"/>
        <v xml:space="preserve">58552 </v>
      </c>
      <c r="B5735" s="231" t="s">
        <v>9221</v>
      </c>
      <c r="C5735" s="232"/>
      <c r="D5735" s="233" t="s">
        <v>1358</v>
      </c>
      <c r="E5735" s="233"/>
      <c r="F5735" s="234" t="s">
        <v>9222</v>
      </c>
      <c r="G5735" s="235">
        <v>16.91</v>
      </c>
      <c r="H5735" s="233" t="s">
        <v>37</v>
      </c>
      <c r="I5735" s="235">
        <v>9.98</v>
      </c>
      <c r="J5735" s="235">
        <v>2.8</v>
      </c>
      <c r="K5735" s="233" t="s">
        <v>37</v>
      </c>
      <c r="L5735" s="235">
        <v>29.69</v>
      </c>
      <c r="M5735" s="236" t="s">
        <v>1570</v>
      </c>
    </row>
    <row r="5736" spans="1:13">
      <c r="A5736" s="106" t="str">
        <f t="shared" si="89"/>
        <v xml:space="preserve">58553 </v>
      </c>
      <c r="B5736" s="231" t="s">
        <v>9223</v>
      </c>
      <c r="C5736" s="232"/>
      <c r="D5736" s="233" t="s">
        <v>1358</v>
      </c>
      <c r="E5736" s="233"/>
      <c r="F5736" s="234" t="s">
        <v>9224</v>
      </c>
      <c r="G5736" s="235">
        <v>20.059999999999999</v>
      </c>
      <c r="H5736" s="233" t="s">
        <v>37</v>
      </c>
      <c r="I5736" s="235">
        <v>10.39</v>
      </c>
      <c r="J5736" s="235">
        <v>3.36</v>
      </c>
      <c r="K5736" s="233" t="s">
        <v>37</v>
      </c>
      <c r="L5736" s="235">
        <v>33.81</v>
      </c>
      <c r="M5736" s="236" t="s">
        <v>1570</v>
      </c>
    </row>
    <row r="5737" spans="1:13">
      <c r="A5737" s="106" t="str">
        <f t="shared" si="89"/>
        <v xml:space="preserve">58554 </v>
      </c>
      <c r="B5737" s="231" t="s">
        <v>9225</v>
      </c>
      <c r="C5737" s="232"/>
      <c r="D5737" s="233" t="s">
        <v>1358</v>
      </c>
      <c r="E5737" s="233"/>
      <c r="F5737" s="234" t="s">
        <v>9226</v>
      </c>
      <c r="G5737" s="235">
        <v>23.11</v>
      </c>
      <c r="H5737" s="233" t="s">
        <v>37</v>
      </c>
      <c r="I5737" s="235">
        <v>12.43</v>
      </c>
      <c r="J5737" s="235">
        <v>3.81</v>
      </c>
      <c r="K5737" s="233" t="s">
        <v>37</v>
      </c>
      <c r="L5737" s="235">
        <v>39.35</v>
      </c>
      <c r="M5737" s="236" t="s">
        <v>1570</v>
      </c>
    </row>
    <row r="5738" spans="1:13">
      <c r="A5738" s="106" t="str">
        <f t="shared" si="89"/>
        <v xml:space="preserve">58555 </v>
      </c>
      <c r="B5738" s="231" t="s">
        <v>9227</v>
      </c>
      <c r="C5738" s="232"/>
      <c r="D5738" s="233" t="s">
        <v>1358</v>
      </c>
      <c r="E5738" s="233"/>
      <c r="F5738" s="234" t="s">
        <v>9228</v>
      </c>
      <c r="G5738" s="235">
        <v>2.65</v>
      </c>
      <c r="H5738" s="235">
        <v>5.98</v>
      </c>
      <c r="I5738" s="235">
        <v>1.48</v>
      </c>
      <c r="J5738" s="235">
        <v>0.47</v>
      </c>
      <c r="K5738" s="235">
        <v>9.1</v>
      </c>
      <c r="L5738" s="235">
        <v>4.5999999999999996</v>
      </c>
      <c r="M5738" s="236" t="s">
        <v>1324</v>
      </c>
    </row>
    <row r="5739" spans="1:13">
      <c r="A5739" s="106" t="str">
        <f t="shared" si="89"/>
        <v xml:space="preserve">58558 </v>
      </c>
      <c r="B5739" s="231" t="s">
        <v>9229</v>
      </c>
      <c r="C5739" s="232"/>
      <c r="D5739" s="233" t="s">
        <v>1358</v>
      </c>
      <c r="E5739" s="233"/>
      <c r="F5739" s="234" t="s">
        <v>9230</v>
      </c>
      <c r="G5739" s="235">
        <v>4.17</v>
      </c>
      <c r="H5739" s="235">
        <v>31.58</v>
      </c>
      <c r="I5739" s="235">
        <v>2.09</v>
      </c>
      <c r="J5739" s="235">
        <v>0.7</v>
      </c>
      <c r="K5739" s="235">
        <v>36.450000000000003</v>
      </c>
      <c r="L5739" s="235">
        <v>6.96</v>
      </c>
      <c r="M5739" s="236" t="s">
        <v>1324</v>
      </c>
    </row>
    <row r="5740" spans="1:13">
      <c r="A5740" s="106" t="str">
        <f t="shared" si="89"/>
        <v xml:space="preserve">58559 </v>
      </c>
      <c r="B5740" s="231" t="s">
        <v>9231</v>
      </c>
      <c r="C5740" s="232"/>
      <c r="D5740" s="233" t="s">
        <v>1358</v>
      </c>
      <c r="E5740" s="233"/>
      <c r="F5740" s="234" t="s">
        <v>9232</v>
      </c>
      <c r="G5740" s="235">
        <v>5.2</v>
      </c>
      <c r="H5740" s="233" t="s">
        <v>37</v>
      </c>
      <c r="I5740" s="235">
        <v>2.46</v>
      </c>
      <c r="J5740" s="235">
        <v>0.87</v>
      </c>
      <c r="K5740" s="233" t="s">
        <v>37</v>
      </c>
      <c r="L5740" s="235">
        <v>8.5299999999999994</v>
      </c>
      <c r="M5740" s="236" t="s">
        <v>1324</v>
      </c>
    </row>
    <row r="5741" spans="1:13">
      <c r="A5741" s="106" t="str">
        <f t="shared" si="89"/>
        <v xml:space="preserve">58560 </v>
      </c>
      <c r="B5741" s="231" t="s">
        <v>9233</v>
      </c>
      <c r="C5741" s="232"/>
      <c r="D5741" s="233" t="s">
        <v>1358</v>
      </c>
      <c r="E5741" s="233"/>
      <c r="F5741" s="234" t="s">
        <v>9234</v>
      </c>
      <c r="G5741" s="235">
        <v>5.75</v>
      </c>
      <c r="H5741" s="233" t="s">
        <v>37</v>
      </c>
      <c r="I5741" s="235">
        <v>2.67</v>
      </c>
      <c r="J5741" s="235">
        <v>0.97</v>
      </c>
      <c r="K5741" s="233" t="s">
        <v>37</v>
      </c>
      <c r="L5741" s="235">
        <v>9.39</v>
      </c>
      <c r="M5741" s="236" t="s">
        <v>1324</v>
      </c>
    </row>
    <row r="5742" spans="1:13">
      <c r="A5742" s="106" t="str">
        <f t="shared" si="89"/>
        <v xml:space="preserve">58561 </v>
      </c>
      <c r="B5742" s="231" t="s">
        <v>9235</v>
      </c>
      <c r="C5742" s="232"/>
      <c r="D5742" s="233" t="s">
        <v>1358</v>
      </c>
      <c r="E5742" s="233"/>
      <c r="F5742" s="234" t="s">
        <v>9236</v>
      </c>
      <c r="G5742" s="235">
        <v>6.6</v>
      </c>
      <c r="H5742" s="233" t="s">
        <v>37</v>
      </c>
      <c r="I5742" s="235">
        <v>3.03</v>
      </c>
      <c r="J5742" s="235">
        <v>1.1000000000000001</v>
      </c>
      <c r="K5742" s="233" t="s">
        <v>37</v>
      </c>
      <c r="L5742" s="235">
        <v>10.73</v>
      </c>
      <c r="M5742" s="236" t="s">
        <v>1324</v>
      </c>
    </row>
    <row r="5743" spans="1:13">
      <c r="A5743" s="106" t="str">
        <f t="shared" si="89"/>
        <v xml:space="preserve">58562 </v>
      </c>
      <c r="B5743" s="231" t="s">
        <v>9237</v>
      </c>
      <c r="C5743" s="232"/>
      <c r="D5743" s="233" t="s">
        <v>1358</v>
      </c>
      <c r="E5743" s="233"/>
      <c r="F5743" s="234" t="s">
        <v>9238</v>
      </c>
      <c r="G5743" s="235">
        <v>4</v>
      </c>
      <c r="H5743" s="235">
        <v>6.52</v>
      </c>
      <c r="I5743" s="235">
        <v>2</v>
      </c>
      <c r="J5743" s="235">
        <v>0.66</v>
      </c>
      <c r="K5743" s="235">
        <v>11.18</v>
      </c>
      <c r="L5743" s="235">
        <v>6.66</v>
      </c>
      <c r="M5743" s="236" t="s">
        <v>1324</v>
      </c>
    </row>
    <row r="5744" spans="1:13">
      <c r="A5744" s="106" t="str">
        <f t="shared" si="89"/>
        <v xml:space="preserve">58563 </v>
      </c>
      <c r="B5744" s="231" t="s">
        <v>9239</v>
      </c>
      <c r="C5744" s="232"/>
      <c r="D5744" s="233" t="s">
        <v>1358</v>
      </c>
      <c r="E5744" s="233"/>
      <c r="F5744" s="234" t="s">
        <v>9240</v>
      </c>
      <c r="G5744" s="235">
        <v>4.47</v>
      </c>
      <c r="H5744" s="235">
        <v>53.17</v>
      </c>
      <c r="I5744" s="235">
        <v>2.1800000000000002</v>
      </c>
      <c r="J5744" s="235">
        <v>0.74</v>
      </c>
      <c r="K5744" s="235">
        <v>58.38</v>
      </c>
      <c r="L5744" s="235">
        <v>7.39</v>
      </c>
      <c r="M5744" s="236" t="s">
        <v>1324</v>
      </c>
    </row>
    <row r="5745" spans="1:13">
      <c r="A5745" s="106" t="str">
        <f t="shared" si="89"/>
        <v xml:space="preserve">58565 </v>
      </c>
      <c r="B5745" s="231" t="s">
        <v>9241</v>
      </c>
      <c r="C5745" s="232"/>
      <c r="D5745" s="233" t="s">
        <v>1358</v>
      </c>
      <c r="E5745" s="233"/>
      <c r="F5745" s="234" t="s">
        <v>9242</v>
      </c>
      <c r="G5745" s="235">
        <v>7.12</v>
      </c>
      <c r="H5745" s="235">
        <v>38.159999999999997</v>
      </c>
      <c r="I5745" s="235">
        <v>5.54</v>
      </c>
      <c r="J5745" s="235">
        <v>1.18</v>
      </c>
      <c r="K5745" s="235">
        <v>46.46</v>
      </c>
      <c r="L5745" s="235">
        <v>13.84</v>
      </c>
      <c r="M5745" s="236" t="s">
        <v>1570</v>
      </c>
    </row>
    <row r="5746" spans="1:13">
      <c r="A5746" s="106" t="str">
        <f t="shared" si="89"/>
        <v xml:space="preserve">58570 </v>
      </c>
      <c r="B5746" s="231" t="s">
        <v>9243</v>
      </c>
      <c r="C5746" s="232"/>
      <c r="D5746" s="233" t="s">
        <v>1358</v>
      </c>
      <c r="E5746" s="233"/>
      <c r="F5746" s="234" t="s">
        <v>9244</v>
      </c>
      <c r="G5746" s="235">
        <v>13.36</v>
      </c>
      <c r="H5746" s="233" t="s">
        <v>37</v>
      </c>
      <c r="I5746" s="235">
        <v>8.8699999999999992</v>
      </c>
      <c r="J5746" s="235">
        <v>2.23</v>
      </c>
      <c r="K5746" s="233" t="s">
        <v>37</v>
      </c>
      <c r="L5746" s="235">
        <v>24.46</v>
      </c>
      <c r="M5746" s="236" t="s">
        <v>1570</v>
      </c>
    </row>
    <row r="5747" spans="1:13">
      <c r="A5747" s="106" t="str">
        <f t="shared" si="89"/>
        <v xml:space="preserve">58571 </v>
      </c>
      <c r="B5747" s="231" t="s">
        <v>9245</v>
      </c>
      <c r="C5747" s="232"/>
      <c r="D5747" s="233" t="s">
        <v>1358</v>
      </c>
      <c r="E5747" s="233"/>
      <c r="F5747" s="234" t="s">
        <v>9246</v>
      </c>
      <c r="G5747" s="235">
        <v>15</v>
      </c>
      <c r="H5747" s="233" t="s">
        <v>37</v>
      </c>
      <c r="I5747" s="235">
        <v>9.98</v>
      </c>
      <c r="J5747" s="235">
        <v>2.4900000000000002</v>
      </c>
      <c r="K5747" s="233" t="s">
        <v>37</v>
      </c>
      <c r="L5747" s="235">
        <v>27.47</v>
      </c>
      <c r="M5747" s="236" t="s">
        <v>1570</v>
      </c>
    </row>
    <row r="5748" spans="1:13">
      <c r="A5748" s="106" t="str">
        <f t="shared" si="89"/>
        <v xml:space="preserve">58572 </v>
      </c>
      <c r="B5748" s="231" t="s">
        <v>9247</v>
      </c>
      <c r="C5748" s="232"/>
      <c r="D5748" s="233" t="s">
        <v>1358</v>
      </c>
      <c r="E5748" s="233"/>
      <c r="F5748" s="234" t="s">
        <v>9248</v>
      </c>
      <c r="G5748" s="235">
        <v>17.71</v>
      </c>
      <c r="H5748" s="233" t="s">
        <v>37</v>
      </c>
      <c r="I5748" s="235">
        <v>10.81</v>
      </c>
      <c r="J5748" s="235">
        <v>2.97</v>
      </c>
      <c r="K5748" s="233" t="s">
        <v>37</v>
      </c>
      <c r="L5748" s="235">
        <v>31.49</v>
      </c>
      <c r="M5748" s="236" t="s">
        <v>1570</v>
      </c>
    </row>
    <row r="5749" spans="1:13">
      <c r="A5749" s="106" t="str">
        <f t="shared" si="89"/>
        <v xml:space="preserve">58573 </v>
      </c>
      <c r="B5749" s="231" t="s">
        <v>9249</v>
      </c>
      <c r="C5749" s="232"/>
      <c r="D5749" s="233" t="s">
        <v>1358</v>
      </c>
      <c r="E5749" s="233"/>
      <c r="F5749" s="234" t="s">
        <v>9250</v>
      </c>
      <c r="G5749" s="235">
        <v>20.79</v>
      </c>
      <c r="H5749" s="233" t="s">
        <v>37</v>
      </c>
      <c r="I5749" s="235">
        <v>12.53</v>
      </c>
      <c r="J5749" s="235">
        <v>3.48</v>
      </c>
      <c r="K5749" s="233" t="s">
        <v>37</v>
      </c>
      <c r="L5749" s="235">
        <v>36.799999999999997</v>
      </c>
      <c r="M5749" s="236" t="s">
        <v>1570</v>
      </c>
    </row>
    <row r="5750" spans="1:13">
      <c r="A5750" s="106" t="str">
        <f t="shared" si="89"/>
        <v xml:space="preserve">58575 </v>
      </c>
      <c r="B5750" s="231" t="s">
        <v>9251</v>
      </c>
      <c r="C5750" s="232"/>
      <c r="D5750" s="233" t="s">
        <v>1358</v>
      </c>
      <c r="E5750" s="233"/>
      <c r="F5750" s="234" t="s">
        <v>9252</v>
      </c>
      <c r="G5750" s="235">
        <v>32.6</v>
      </c>
      <c r="H5750" s="233" t="s">
        <v>37</v>
      </c>
      <c r="I5750" s="235">
        <v>20.309999999999999</v>
      </c>
      <c r="J5750" s="235">
        <v>5.46</v>
      </c>
      <c r="K5750" s="233" t="s">
        <v>37</v>
      </c>
      <c r="L5750" s="235">
        <v>58.37</v>
      </c>
      <c r="M5750" s="236" t="s">
        <v>1570</v>
      </c>
    </row>
    <row r="5751" spans="1:13">
      <c r="A5751" s="106" t="str">
        <f t="shared" si="89"/>
        <v xml:space="preserve">58578 </v>
      </c>
      <c r="B5751" s="231" t="s">
        <v>9253</v>
      </c>
      <c r="C5751" s="232"/>
      <c r="D5751" s="233" t="s">
        <v>664</v>
      </c>
      <c r="E5751" s="233"/>
      <c r="F5751" s="234" t="s">
        <v>19094</v>
      </c>
      <c r="G5751" s="235">
        <v>0</v>
      </c>
      <c r="H5751" s="235">
        <v>0</v>
      </c>
      <c r="I5751" s="235">
        <v>0</v>
      </c>
      <c r="J5751" s="235">
        <v>0</v>
      </c>
      <c r="K5751" s="235">
        <v>0</v>
      </c>
      <c r="L5751" s="235">
        <v>0</v>
      </c>
      <c r="M5751" s="236" t="s">
        <v>991</v>
      </c>
    </row>
    <row r="5752" spans="1:13">
      <c r="A5752" s="106" t="str">
        <f t="shared" si="89"/>
        <v xml:space="preserve">58579 </v>
      </c>
      <c r="B5752" s="231" t="s">
        <v>9254</v>
      </c>
      <c r="C5752" s="232"/>
      <c r="D5752" s="233" t="s">
        <v>664</v>
      </c>
      <c r="E5752" s="233"/>
      <c r="F5752" s="234" t="s">
        <v>19095</v>
      </c>
      <c r="G5752" s="235">
        <v>0</v>
      </c>
      <c r="H5752" s="235">
        <v>0</v>
      </c>
      <c r="I5752" s="235">
        <v>0</v>
      </c>
      <c r="J5752" s="235">
        <v>0</v>
      </c>
      <c r="K5752" s="235">
        <v>0</v>
      </c>
      <c r="L5752" s="235">
        <v>0</v>
      </c>
      <c r="M5752" s="236" t="s">
        <v>991</v>
      </c>
    </row>
    <row r="5753" spans="1:13">
      <c r="A5753" s="106" t="str">
        <f t="shared" si="89"/>
        <v xml:space="preserve">58580 </v>
      </c>
      <c r="B5753" s="231" t="s">
        <v>21312</v>
      </c>
      <c r="C5753" s="232"/>
      <c r="D5753" s="233" t="s">
        <v>1358</v>
      </c>
      <c r="E5753" s="233"/>
      <c r="F5753" s="234" t="s">
        <v>20980</v>
      </c>
      <c r="G5753" s="235">
        <v>7.21</v>
      </c>
      <c r="H5753" s="235">
        <v>72.69</v>
      </c>
      <c r="I5753" s="235">
        <v>3.94</v>
      </c>
      <c r="J5753" s="235">
        <v>1.07</v>
      </c>
      <c r="K5753" s="235">
        <v>80.97</v>
      </c>
      <c r="L5753" s="235">
        <v>12.22</v>
      </c>
      <c r="M5753" s="236" t="s">
        <v>1474</v>
      </c>
    </row>
    <row r="5754" spans="1:13">
      <c r="A5754" s="106" t="str">
        <f t="shared" si="89"/>
        <v xml:space="preserve">58600 </v>
      </c>
      <c r="B5754" s="231" t="s">
        <v>9255</v>
      </c>
      <c r="C5754" s="232"/>
      <c r="D5754" s="233" t="s">
        <v>1358</v>
      </c>
      <c r="E5754" s="233"/>
      <c r="F5754" s="234" t="s">
        <v>9256</v>
      </c>
      <c r="G5754" s="235">
        <v>5.91</v>
      </c>
      <c r="H5754" s="233" t="s">
        <v>37</v>
      </c>
      <c r="I5754" s="235">
        <v>4.3499999999999996</v>
      </c>
      <c r="J5754" s="235">
        <v>1</v>
      </c>
      <c r="K5754" s="233" t="s">
        <v>37</v>
      </c>
      <c r="L5754" s="235">
        <v>11.26</v>
      </c>
      <c r="M5754" s="236" t="s">
        <v>1570</v>
      </c>
    </row>
    <row r="5755" spans="1:13">
      <c r="A5755" s="106" t="str">
        <f t="shared" si="89"/>
        <v xml:space="preserve">58605 </v>
      </c>
      <c r="B5755" s="231" t="s">
        <v>9257</v>
      </c>
      <c r="C5755" s="232"/>
      <c r="D5755" s="233" t="s">
        <v>1358</v>
      </c>
      <c r="E5755" s="233"/>
      <c r="F5755" s="234" t="s">
        <v>9256</v>
      </c>
      <c r="G5755" s="235">
        <v>5.28</v>
      </c>
      <c r="H5755" s="233" t="s">
        <v>37</v>
      </c>
      <c r="I5755" s="235">
        <v>4.0599999999999996</v>
      </c>
      <c r="J5755" s="235">
        <v>0.88</v>
      </c>
      <c r="K5755" s="233" t="s">
        <v>37</v>
      </c>
      <c r="L5755" s="235">
        <v>10.220000000000001</v>
      </c>
      <c r="M5755" s="236" t="s">
        <v>1570</v>
      </c>
    </row>
    <row r="5756" spans="1:13">
      <c r="A5756" s="106" t="str">
        <f t="shared" si="89"/>
        <v xml:space="preserve">58611 </v>
      </c>
      <c r="B5756" s="231" t="s">
        <v>9258</v>
      </c>
      <c r="C5756" s="232"/>
      <c r="D5756" s="233" t="s">
        <v>1358</v>
      </c>
      <c r="E5756" s="233"/>
      <c r="F5756" s="234" t="s">
        <v>9259</v>
      </c>
      <c r="G5756" s="235">
        <v>1.45</v>
      </c>
      <c r="H5756" s="233" t="s">
        <v>37</v>
      </c>
      <c r="I5756" s="235">
        <v>0.56999999999999995</v>
      </c>
      <c r="J5756" s="235">
        <v>0.24</v>
      </c>
      <c r="K5756" s="233" t="s">
        <v>37</v>
      </c>
      <c r="L5756" s="235">
        <v>2.2599999999999998</v>
      </c>
      <c r="M5756" s="236" t="s">
        <v>1125</v>
      </c>
    </row>
    <row r="5757" spans="1:13">
      <c r="A5757" s="106" t="str">
        <f t="shared" si="89"/>
        <v xml:space="preserve">58615 </v>
      </c>
      <c r="B5757" s="231" t="s">
        <v>9260</v>
      </c>
      <c r="C5757" s="232"/>
      <c r="D5757" s="233" t="s">
        <v>1358</v>
      </c>
      <c r="E5757" s="233"/>
      <c r="F5757" s="234" t="s">
        <v>9261</v>
      </c>
      <c r="G5757" s="235">
        <v>3.94</v>
      </c>
      <c r="H5757" s="233" t="s">
        <v>37</v>
      </c>
      <c r="I5757" s="235">
        <v>3.07</v>
      </c>
      <c r="J5757" s="235">
        <v>0.65</v>
      </c>
      <c r="K5757" s="233" t="s">
        <v>37</v>
      </c>
      <c r="L5757" s="235">
        <v>7.66</v>
      </c>
      <c r="M5757" s="236" t="s">
        <v>1474</v>
      </c>
    </row>
    <row r="5758" spans="1:13">
      <c r="A5758" s="106" t="str">
        <f t="shared" si="89"/>
        <v xml:space="preserve">58660 </v>
      </c>
      <c r="B5758" s="231" t="s">
        <v>9262</v>
      </c>
      <c r="C5758" s="232"/>
      <c r="D5758" s="233" t="s">
        <v>1358</v>
      </c>
      <c r="E5758" s="233"/>
      <c r="F5758" s="234" t="s">
        <v>9263</v>
      </c>
      <c r="G5758" s="235">
        <v>11.59</v>
      </c>
      <c r="H5758" s="233" t="s">
        <v>37</v>
      </c>
      <c r="I5758" s="235">
        <v>6.92</v>
      </c>
      <c r="J5758" s="235">
        <v>2.25</v>
      </c>
      <c r="K5758" s="233" t="s">
        <v>37</v>
      </c>
      <c r="L5758" s="235">
        <v>20.76</v>
      </c>
      <c r="M5758" s="236" t="s">
        <v>1570</v>
      </c>
    </row>
    <row r="5759" spans="1:13">
      <c r="A5759" s="106" t="str">
        <f t="shared" si="89"/>
        <v xml:space="preserve">58661 </v>
      </c>
      <c r="B5759" s="231" t="s">
        <v>9264</v>
      </c>
      <c r="C5759" s="232"/>
      <c r="D5759" s="233" t="s">
        <v>1358</v>
      </c>
      <c r="E5759" s="233"/>
      <c r="F5759" s="234" t="s">
        <v>9265</v>
      </c>
      <c r="G5759" s="235">
        <v>11.35</v>
      </c>
      <c r="H5759" s="233" t="s">
        <v>37</v>
      </c>
      <c r="I5759" s="235">
        <v>6.46</v>
      </c>
      <c r="J5759" s="235">
        <v>1.91</v>
      </c>
      <c r="K5759" s="233" t="s">
        <v>37</v>
      </c>
      <c r="L5759" s="235">
        <v>19.72</v>
      </c>
      <c r="M5759" s="236" t="s">
        <v>1474</v>
      </c>
    </row>
    <row r="5760" spans="1:13">
      <c r="A5760" s="106" t="str">
        <f t="shared" si="89"/>
        <v xml:space="preserve">58662 </v>
      </c>
      <c r="B5760" s="231" t="s">
        <v>9266</v>
      </c>
      <c r="C5760" s="232"/>
      <c r="D5760" s="233" t="s">
        <v>1358</v>
      </c>
      <c r="E5760" s="233"/>
      <c r="F5760" s="234" t="s">
        <v>9267</v>
      </c>
      <c r="G5760" s="235">
        <v>12.15</v>
      </c>
      <c r="H5760" s="233" t="s">
        <v>37</v>
      </c>
      <c r="I5760" s="235">
        <v>7.37</v>
      </c>
      <c r="J5760" s="235">
        <v>2.0699999999999998</v>
      </c>
      <c r="K5760" s="233" t="s">
        <v>37</v>
      </c>
      <c r="L5760" s="235">
        <v>21.59</v>
      </c>
      <c r="M5760" s="236" t="s">
        <v>1570</v>
      </c>
    </row>
    <row r="5761" spans="1:13">
      <c r="A5761" s="106" t="str">
        <f t="shared" si="89"/>
        <v xml:space="preserve">58670 </v>
      </c>
      <c r="B5761" s="231" t="s">
        <v>9268</v>
      </c>
      <c r="C5761" s="232"/>
      <c r="D5761" s="233" t="s">
        <v>1358</v>
      </c>
      <c r="E5761" s="233"/>
      <c r="F5761" s="234" t="s">
        <v>9269</v>
      </c>
      <c r="G5761" s="235">
        <v>5.91</v>
      </c>
      <c r="H5761" s="233" t="s">
        <v>37</v>
      </c>
      <c r="I5761" s="235">
        <v>4.37</v>
      </c>
      <c r="J5761" s="235">
        <v>1</v>
      </c>
      <c r="K5761" s="233" t="s">
        <v>37</v>
      </c>
      <c r="L5761" s="235">
        <v>11.28</v>
      </c>
      <c r="M5761" s="236" t="s">
        <v>1570</v>
      </c>
    </row>
    <row r="5762" spans="1:13">
      <c r="A5762" s="106" t="str">
        <f t="shared" si="89"/>
        <v xml:space="preserve">58671 </v>
      </c>
      <c r="B5762" s="231" t="s">
        <v>9270</v>
      </c>
      <c r="C5762" s="232"/>
      <c r="D5762" s="233" t="s">
        <v>1358</v>
      </c>
      <c r="E5762" s="233"/>
      <c r="F5762" s="234" t="s">
        <v>9271</v>
      </c>
      <c r="G5762" s="235">
        <v>5.91</v>
      </c>
      <c r="H5762" s="233" t="s">
        <v>37</v>
      </c>
      <c r="I5762" s="235">
        <v>4.37</v>
      </c>
      <c r="J5762" s="235">
        <v>1</v>
      </c>
      <c r="K5762" s="233" t="s">
        <v>37</v>
      </c>
      <c r="L5762" s="235">
        <v>11.28</v>
      </c>
      <c r="M5762" s="236" t="s">
        <v>1570</v>
      </c>
    </row>
    <row r="5763" spans="1:13">
      <c r="A5763" s="106" t="str">
        <f t="shared" ref="A5763:A5826" si="90">B5763&amp;" "&amp;C5763</f>
        <v xml:space="preserve">58672 </v>
      </c>
      <c r="B5763" s="231" t="s">
        <v>9272</v>
      </c>
      <c r="C5763" s="232"/>
      <c r="D5763" s="233" t="s">
        <v>1358</v>
      </c>
      <c r="E5763" s="233"/>
      <c r="F5763" s="234" t="s">
        <v>9273</v>
      </c>
      <c r="G5763" s="235">
        <v>12.91</v>
      </c>
      <c r="H5763" s="233" t="s">
        <v>37</v>
      </c>
      <c r="I5763" s="235">
        <v>7</v>
      </c>
      <c r="J5763" s="235">
        <v>2.15</v>
      </c>
      <c r="K5763" s="233" t="s">
        <v>37</v>
      </c>
      <c r="L5763" s="235">
        <v>22.06</v>
      </c>
      <c r="M5763" s="236" t="s">
        <v>1570</v>
      </c>
    </row>
    <row r="5764" spans="1:13">
      <c r="A5764" s="106" t="str">
        <f t="shared" si="90"/>
        <v xml:space="preserve">58673 </v>
      </c>
      <c r="B5764" s="231" t="s">
        <v>9274</v>
      </c>
      <c r="C5764" s="232"/>
      <c r="D5764" s="233" t="s">
        <v>1358</v>
      </c>
      <c r="E5764" s="233"/>
      <c r="F5764" s="234" t="s">
        <v>9275</v>
      </c>
      <c r="G5764" s="235">
        <v>14.04</v>
      </c>
      <c r="H5764" s="233" t="s">
        <v>37</v>
      </c>
      <c r="I5764" s="235">
        <v>7.56</v>
      </c>
      <c r="J5764" s="235">
        <v>2.34</v>
      </c>
      <c r="K5764" s="233" t="s">
        <v>37</v>
      </c>
      <c r="L5764" s="235">
        <v>23.94</v>
      </c>
      <c r="M5764" s="236" t="s">
        <v>1570</v>
      </c>
    </row>
    <row r="5765" spans="1:13">
      <c r="A5765" s="106" t="str">
        <f t="shared" si="90"/>
        <v xml:space="preserve">58674 </v>
      </c>
      <c r="B5765" s="231" t="s">
        <v>9276</v>
      </c>
      <c r="C5765" s="232"/>
      <c r="D5765" s="233" t="s">
        <v>1358</v>
      </c>
      <c r="E5765" s="233"/>
      <c r="F5765" s="234" t="s">
        <v>9277</v>
      </c>
      <c r="G5765" s="235">
        <v>14.08</v>
      </c>
      <c r="H5765" s="233" t="s">
        <v>37</v>
      </c>
      <c r="I5765" s="235">
        <v>8.15</v>
      </c>
      <c r="J5765" s="235">
        <v>2.36</v>
      </c>
      <c r="K5765" s="233" t="s">
        <v>37</v>
      </c>
      <c r="L5765" s="235">
        <v>24.59</v>
      </c>
      <c r="M5765" s="236" t="s">
        <v>1570</v>
      </c>
    </row>
    <row r="5766" spans="1:13">
      <c r="A5766" s="106" t="str">
        <f t="shared" si="90"/>
        <v xml:space="preserve">58679 </v>
      </c>
      <c r="B5766" s="231" t="s">
        <v>9278</v>
      </c>
      <c r="C5766" s="232"/>
      <c r="D5766" s="233" t="s">
        <v>664</v>
      </c>
      <c r="E5766" s="233"/>
      <c r="F5766" s="234" t="s">
        <v>19096</v>
      </c>
      <c r="G5766" s="235">
        <v>0</v>
      </c>
      <c r="H5766" s="235">
        <v>0</v>
      </c>
      <c r="I5766" s="235">
        <v>0</v>
      </c>
      <c r="J5766" s="235">
        <v>0</v>
      </c>
      <c r="K5766" s="235">
        <v>0</v>
      </c>
      <c r="L5766" s="235">
        <v>0</v>
      </c>
      <c r="M5766" s="236" t="s">
        <v>991</v>
      </c>
    </row>
    <row r="5767" spans="1:13">
      <c r="A5767" s="106" t="str">
        <f t="shared" si="90"/>
        <v xml:space="preserve">58700 </v>
      </c>
      <c r="B5767" s="231" t="s">
        <v>9279</v>
      </c>
      <c r="C5767" s="232"/>
      <c r="D5767" s="233" t="s">
        <v>1358</v>
      </c>
      <c r="E5767" s="233"/>
      <c r="F5767" s="234" t="s">
        <v>9280</v>
      </c>
      <c r="G5767" s="235">
        <v>12.95</v>
      </c>
      <c r="H5767" s="233" t="s">
        <v>37</v>
      </c>
      <c r="I5767" s="235">
        <v>8.94</v>
      </c>
      <c r="J5767" s="235">
        <v>2.4</v>
      </c>
      <c r="K5767" s="233" t="s">
        <v>37</v>
      </c>
      <c r="L5767" s="235">
        <v>24.29</v>
      </c>
      <c r="M5767" s="236" t="s">
        <v>1570</v>
      </c>
    </row>
    <row r="5768" spans="1:13">
      <c r="A5768" s="106" t="str">
        <f t="shared" si="90"/>
        <v xml:space="preserve">58720 </v>
      </c>
      <c r="B5768" s="231" t="s">
        <v>9281</v>
      </c>
      <c r="C5768" s="232"/>
      <c r="D5768" s="233" t="s">
        <v>1358</v>
      </c>
      <c r="E5768" s="233"/>
      <c r="F5768" s="234" t="s">
        <v>9282</v>
      </c>
      <c r="G5768" s="235">
        <v>12.16</v>
      </c>
      <c r="H5768" s="233" t="s">
        <v>37</v>
      </c>
      <c r="I5768" s="235">
        <v>8.74</v>
      </c>
      <c r="J5768" s="235">
        <v>2.12</v>
      </c>
      <c r="K5768" s="233" t="s">
        <v>37</v>
      </c>
      <c r="L5768" s="235">
        <v>23.02</v>
      </c>
      <c r="M5768" s="236" t="s">
        <v>1570</v>
      </c>
    </row>
    <row r="5769" spans="1:13">
      <c r="A5769" s="106" t="str">
        <f t="shared" si="90"/>
        <v xml:space="preserve">58740 </v>
      </c>
      <c r="B5769" s="231" t="s">
        <v>9283</v>
      </c>
      <c r="C5769" s="232"/>
      <c r="D5769" s="233" t="s">
        <v>1358</v>
      </c>
      <c r="E5769" s="233"/>
      <c r="F5769" s="234" t="s">
        <v>9284</v>
      </c>
      <c r="G5769" s="235">
        <v>14.9</v>
      </c>
      <c r="H5769" s="233" t="s">
        <v>37</v>
      </c>
      <c r="I5769" s="235">
        <v>9.6999999999999993</v>
      </c>
      <c r="J5769" s="235">
        <v>2.78</v>
      </c>
      <c r="K5769" s="233" t="s">
        <v>37</v>
      </c>
      <c r="L5769" s="235">
        <v>27.38</v>
      </c>
      <c r="M5769" s="236" t="s">
        <v>1570</v>
      </c>
    </row>
    <row r="5770" spans="1:13">
      <c r="A5770" s="106" t="str">
        <f t="shared" si="90"/>
        <v xml:space="preserve">58750 </v>
      </c>
      <c r="B5770" s="231" t="s">
        <v>9285</v>
      </c>
      <c r="C5770" s="232"/>
      <c r="D5770" s="233" t="s">
        <v>1358</v>
      </c>
      <c r="E5770" s="233"/>
      <c r="F5770" s="234" t="s">
        <v>9286</v>
      </c>
      <c r="G5770" s="235">
        <v>15.64</v>
      </c>
      <c r="H5770" s="233" t="s">
        <v>37</v>
      </c>
      <c r="I5770" s="235">
        <v>9.2200000000000006</v>
      </c>
      <c r="J5770" s="235">
        <v>2.62</v>
      </c>
      <c r="K5770" s="233" t="s">
        <v>37</v>
      </c>
      <c r="L5770" s="235">
        <v>27.48</v>
      </c>
      <c r="M5770" s="236" t="s">
        <v>1570</v>
      </c>
    </row>
    <row r="5771" spans="1:13">
      <c r="A5771" s="106" t="str">
        <f t="shared" si="90"/>
        <v xml:space="preserve">58752 </v>
      </c>
      <c r="B5771" s="231" t="s">
        <v>9287</v>
      </c>
      <c r="C5771" s="232"/>
      <c r="D5771" s="233" t="s">
        <v>1358</v>
      </c>
      <c r="E5771" s="233"/>
      <c r="F5771" s="234" t="s">
        <v>9288</v>
      </c>
      <c r="G5771" s="235">
        <v>15.64</v>
      </c>
      <c r="H5771" s="233" t="s">
        <v>37</v>
      </c>
      <c r="I5771" s="235">
        <v>9.14</v>
      </c>
      <c r="J5771" s="235">
        <v>2.62</v>
      </c>
      <c r="K5771" s="233" t="s">
        <v>37</v>
      </c>
      <c r="L5771" s="235">
        <v>27.4</v>
      </c>
      <c r="M5771" s="236" t="s">
        <v>1570</v>
      </c>
    </row>
    <row r="5772" spans="1:13">
      <c r="A5772" s="106" t="str">
        <f t="shared" si="90"/>
        <v xml:space="preserve">58760 </v>
      </c>
      <c r="B5772" s="231" t="s">
        <v>9289</v>
      </c>
      <c r="C5772" s="232"/>
      <c r="D5772" s="233" t="s">
        <v>1358</v>
      </c>
      <c r="E5772" s="233"/>
      <c r="F5772" s="234" t="s">
        <v>9290</v>
      </c>
      <c r="G5772" s="235">
        <v>13.93</v>
      </c>
      <c r="H5772" s="233" t="s">
        <v>37</v>
      </c>
      <c r="I5772" s="235">
        <v>8.5500000000000007</v>
      </c>
      <c r="J5772" s="235">
        <v>2.3199999999999998</v>
      </c>
      <c r="K5772" s="233" t="s">
        <v>37</v>
      </c>
      <c r="L5772" s="235">
        <v>24.8</v>
      </c>
      <c r="M5772" s="236" t="s">
        <v>1570</v>
      </c>
    </row>
    <row r="5773" spans="1:13">
      <c r="A5773" s="106" t="str">
        <f t="shared" si="90"/>
        <v xml:space="preserve">58770 </v>
      </c>
      <c r="B5773" s="231" t="s">
        <v>9291</v>
      </c>
      <c r="C5773" s="232"/>
      <c r="D5773" s="233" t="s">
        <v>1358</v>
      </c>
      <c r="E5773" s="233"/>
      <c r="F5773" s="234" t="s">
        <v>9292</v>
      </c>
      <c r="G5773" s="235">
        <v>14.77</v>
      </c>
      <c r="H5773" s="233" t="s">
        <v>37</v>
      </c>
      <c r="I5773" s="235">
        <v>8.8000000000000007</v>
      </c>
      <c r="J5773" s="235">
        <v>2.4700000000000002</v>
      </c>
      <c r="K5773" s="233" t="s">
        <v>37</v>
      </c>
      <c r="L5773" s="235">
        <v>26.04</v>
      </c>
      <c r="M5773" s="236" t="s">
        <v>1570</v>
      </c>
    </row>
    <row r="5774" spans="1:13">
      <c r="A5774" s="106" t="str">
        <f t="shared" si="90"/>
        <v xml:space="preserve">58800 </v>
      </c>
      <c r="B5774" s="231" t="s">
        <v>9293</v>
      </c>
      <c r="C5774" s="232"/>
      <c r="D5774" s="233" t="s">
        <v>1358</v>
      </c>
      <c r="E5774" s="233"/>
      <c r="F5774" s="234" t="s">
        <v>9294</v>
      </c>
      <c r="G5774" s="235">
        <v>4.62</v>
      </c>
      <c r="H5774" s="235">
        <v>5.53</v>
      </c>
      <c r="I5774" s="235">
        <v>4.1900000000000004</v>
      </c>
      <c r="J5774" s="235">
        <v>0.79</v>
      </c>
      <c r="K5774" s="235">
        <v>10.94</v>
      </c>
      <c r="L5774" s="235">
        <v>9.6</v>
      </c>
      <c r="M5774" s="236" t="s">
        <v>1570</v>
      </c>
    </row>
    <row r="5775" spans="1:13">
      <c r="A5775" s="106" t="str">
        <f t="shared" si="90"/>
        <v xml:space="preserve">58805 </v>
      </c>
      <c r="B5775" s="231" t="s">
        <v>9295</v>
      </c>
      <c r="C5775" s="232"/>
      <c r="D5775" s="233" t="s">
        <v>1358</v>
      </c>
      <c r="E5775" s="233"/>
      <c r="F5775" s="234" t="s">
        <v>9294</v>
      </c>
      <c r="G5775" s="235">
        <v>6.42</v>
      </c>
      <c r="H5775" s="233" t="s">
        <v>37</v>
      </c>
      <c r="I5775" s="235">
        <v>5.48</v>
      </c>
      <c r="J5775" s="235">
        <v>1.07</v>
      </c>
      <c r="K5775" s="233" t="s">
        <v>37</v>
      </c>
      <c r="L5775" s="235">
        <v>12.97</v>
      </c>
      <c r="M5775" s="236" t="s">
        <v>1570</v>
      </c>
    </row>
    <row r="5776" spans="1:13">
      <c r="A5776" s="106" t="str">
        <f t="shared" si="90"/>
        <v xml:space="preserve">58820 </v>
      </c>
      <c r="B5776" s="231" t="s">
        <v>9296</v>
      </c>
      <c r="C5776" s="232"/>
      <c r="D5776" s="233" t="s">
        <v>1358</v>
      </c>
      <c r="E5776" s="233"/>
      <c r="F5776" s="234" t="s">
        <v>9297</v>
      </c>
      <c r="G5776" s="235">
        <v>4.7</v>
      </c>
      <c r="H5776" s="233" t="s">
        <v>37</v>
      </c>
      <c r="I5776" s="235">
        <v>4.8099999999999996</v>
      </c>
      <c r="J5776" s="235">
        <v>0.8</v>
      </c>
      <c r="K5776" s="233" t="s">
        <v>37</v>
      </c>
      <c r="L5776" s="235">
        <v>10.31</v>
      </c>
      <c r="M5776" s="236" t="s">
        <v>1570</v>
      </c>
    </row>
    <row r="5777" spans="1:13">
      <c r="A5777" s="106" t="str">
        <f t="shared" si="90"/>
        <v xml:space="preserve">58822 </v>
      </c>
      <c r="B5777" s="231" t="s">
        <v>9298</v>
      </c>
      <c r="C5777" s="232"/>
      <c r="D5777" s="233" t="s">
        <v>1358</v>
      </c>
      <c r="E5777" s="233"/>
      <c r="F5777" s="234" t="s">
        <v>9299</v>
      </c>
      <c r="G5777" s="235">
        <v>11.81</v>
      </c>
      <c r="H5777" s="233" t="s">
        <v>37</v>
      </c>
      <c r="I5777" s="235">
        <v>7.84</v>
      </c>
      <c r="J5777" s="235">
        <v>1.98</v>
      </c>
      <c r="K5777" s="233" t="s">
        <v>37</v>
      </c>
      <c r="L5777" s="235">
        <v>21.63</v>
      </c>
      <c r="M5777" s="236" t="s">
        <v>1570</v>
      </c>
    </row>
    <row r="5778" spans="1:13">
      <c r="A5778" s="106" t="str">
        <f t="shared" si="90"/>
        <v xml:space="preserve">58825 </v>
      </c>
      <c r="B5778" s="231" t="s">
        <v>9300</v>
      </c>
      <c r="C5778" s="232"/>
      <c r="D5778" s="233" t="s">
        <v>1358</v>
      </c>
      <c r="E5778" s="233"/>
      <c r="F5778" s="234" t="s">
        <v>9301</v>
      </c>
      <c r="G5778" s="235">
        <v>11.78</v>
      </c>
      <c r="H5778" s="233" t="s">
        <v>37</v>
      </c>
      <c r="I5778" s="235">
        <v>7.71</v>
      </c>
      <c r="J5778" s="235">
        <v>1.98</v>
      </c>
      <c r="K5778" s="233" t="s">
        <v>37</v>
      </c>
      <c r="L5778" s="235">
        <v>21.47</v>
      </c>
      <c r="M5778" s="236" t="s">
        <v>1570</v>
      </c>
    </row>
    <row r="5779" spans="1:13">
      <c r="A5779" s="106" t="str">
        <f t="shared" si="90"/>
        <v xml:space="preserve">58900 </v>
      </c>
      <c r="B5779" s="231" t="s">
        <v>9302</v>
      </c>
      <c r="C5779" s="232"/>
      <c r="D5779" s="233" t="s">
        <v>1358</v>
      </c>
      <c r="E5779" s="233"/>
      <c r="F5779" s="234" t="s">
        <v>9303</v>
      </c>
      <c r="G5779" s="235">
        <v>6.59</v>
      </c>
      <c r="H5779" s="233" t="s">
        <v>37</v>
      </c>
      <c r="I5779" s="235">
        <v>5.55</v>
      </c>
      <c r="J5779" s="235">
        <v>1.1000000000000001</v>
      </c>
      <c r="K5779" s="233" t="s">
        <v>37</v>
      </c>
      <c r="L5779" s="235">
        <v>13.24</v>
      </c>
      <c r="M5779" s="236" t="s">
        <v>1570</v>
      </c>
    </row>
    <row r="5780" spans="1:13">
      <c r="A5780" s="106" t="str">
        <f t="shared" si="90"/>
        <v xml:space="preserve">58920 </v>
      </c>
      <c r="B5780" s="231" t="s">
        <v>9304</v>
      </c>
      <c r="C5780" s="232"/>
      <c r="D5780" s="233" t="s">
        <v>1358</v>
      </c>
      <c r="E5780" s="233"/>
      <c r="F5780" s="234" t="s">
        <v>9305</v>
      </c>
      <c r="G5780" s="235">
        <v>11.95</v>
      </c>
      <c r="H5780" s="233" t="s">
        <v>37</v>
      </c>
      <c r="I5780" s="235">
        <v>7.65</v>
      </c>
      <c r="J5780" s="235">
        <v>2</v>
      </c>
      <c r="K5780" s="233" t="s">
        <v>37</v>
      </c>
      <c r="L5780" s="235">
        <v>21.6</v>
      </c>
      <c r="M5780" s="236" t="s">
        <v>1570</v>
      </c>
    </row>
    <row r="5781" spans="1:13">
      <c r="A5781" s="106" t="str">
        <f t="shared" si="90"/>
        <v xml:space="preserve">58925 </v>
      </c>
      <c r="B5781" s="231" t="s">
        <v>9306</v>
      </c>
      <c r="C5781" s="232"/>
      <c r="D5781" s="233" t="s">
        <v>1358</v>
      </c>
      <c r="E5781" s="233"/>
      <c r="F5781" s="234" t="s">
        <v>9307</v>
      </c>
      <c r="G5781" s="235">
        <v>12.43</v>
      </c>
      <c r="H5781" s="233" t="s">
        <v>37</v>
      </c>
      <c r="I5781" s="235">
        <v>8.5399999999999991</v>
      </c>
      <c r="J5781" s="235">
        <v>2.2999999999999998</v>
      </c>
      <c r="K5781" s="233" t="s">
        <v>37</v>
      </c>
      <c r="L5781" s="235">
        <v>23.27</v>
      </c>
      <c r="M5781" s="236" t="s">
        <v>1570</v>
      </c>
    </row>
    <row r="5782" spans="1:13">
      <c r="A5782" s="106" t="str">
        <f t="shared" si="90"/>
        <v xml:space="preserve">58940 </v>
      </c>
      <c r="B5782" s="231" t="s">
        <v>9308</v>
      </c>
      <c r="C5782" s="232"/>
      <c r="D5782" s="233" t="s">
        <v>1358</v>
      </c>
      <c r="E5782" s="233"/>
      <c r="F5782" s="234" t="s">
        <v>9309</v>
      </c>
      <c r="G5782" s="235">
        <v>8.2200000000000006</v>
      </c>
      <c r="H5782" s="233" t="s">
        <v>37</v>
      </c>
      <c r="I5782" s="235">
        <v>7.1</v>
      </c>
      <c r="J5782" s="235">
        <v>1.54</v>
      </c>
      <c r="K5782" s="233" t="s">
        <v>37</v>
      </c>
      <c r="L5782" s="235">
        <v>16.86</v>
      </c>
      <c r="M5782" s="236" t="s">
        <v>1570</v>
      </c>
    </row>
    <row r="5783" spans="1:13">
      <c r="A5783" s="106" t="str">
        <f t="shared" si="90"/>
        <v xml:space="preserve">58943 </v>
      </c>
      <c r="B5783" s="231" t="s">
        <v>9310</v>
      </c>
      <c r="C5783" s="232"/>
      <c r="D5783" s="233" t="s">
        <v>1358</v>
      </c>
      <c r="E5783" s="233"/>
      <c r="F5783" s="234" t="s">
        <v>9309</v>
      </c>
      <c r="G5783" s="235">
        <v>19.52</v>
      </c>
      <c r="H5783" s="233" t="s">
        <v>37</v>
      </c>
      <c r="I5783" s="235">
        <v>13.54</v>
      </c>
      <c r="J5783" s="235">
        <v>3.26</v>
      </c>
      <c r="K5783" s="233" t="s">
        <v>37</v>
      </c>
      <c r="L5783" s="235">
        <v>36.32</v>
      </c>
      <c r="M5783" s="236" t="s">
        <v>1570</v>
      </c>
    </row>
    <row r="5784" spans="1:13">
      <c r="A5784" s="106" t="str">
        <f t="shared" si="90"/>
        <v xml:space="preserve">58950 </v>
      </c>
      <c r="B5784" s="231" t="s">
        <v>9311</v>
      </c>
      <c r="C5784" s="232"/>
      <c r="D5784" s="233" t="s">
        <v>1358</v>
      </c>
      <c r="E5784" s="233"/>
      <c r="F5784" s="234" t="s">
        <v>9312</v>
      </c>
      <c r="G5784" s="235">
        <v>18.37</v>
      </c>
      <c r="H5784" s="233" t="s">
        <v>37</v>
      </c>
      <c r="I5784" s="235">
        <v>13.39</v>
      </c>
      <c r="J5784" s="235">
        <v>3.13</v>
      </c>
      <c r="K5784" s="233" t="s">
        <v>37</v>
      </c>
      <c r="L5784" s="235">
        <v>34.89</v>
      </c>
      <c r="M5784" s="236" t="s">
        <v>1570</v>
      </c>
    </row>
    <row r="5785" spans="1:13">
      <c r="A5785" s="106" t="str">
        <f t="shared" si="90"/>
        <v xml:space="preserve">58951 </v>
      </c>
      <c r="B5785" s="231" t="s">
        <v>9313</v>
      </c>
      <c r="C5785" s="232"/>
      <c r="D5785" s="233" t="s">
        <v>1358</v>
      </c>
      <c r="E5785" s="233"/>
      <c r="F5785" s="234" t="s">
        <v>9312</v>
      </c>
      <c r="G5785" s="235">
        <v>24.26</v>
      </c>
      <c r="H5785" s="233" t="s">
        <v>37</v>
      </c>
      <c r="I5785" s="235">
        <v>15.24</v>
      </c>
      <c r="J5785" s="235">
        <v>4.07</v>
      </c>
      <c r="K5785" s="233" t="s">
        <v>37</v>
      </c>
      <c r="L5785" s="235">
        <v>43.57</v>
      </c>
      <c r="M5785" s="236" t="s">
        <v>1570</v>
      </c>
    </row>
    <row r="5786" spans="1:13">
      <c r="A5786" s="106" t="str">
        <f t="shared" si="90"/>
        <v xml:space="preserve">58952 </v>
      </c>
      <c r="B5786" s="231" t="s">
        <v>9314</v>
      </c>
      <c r="C5786" s="232"/>
      <c r="D5786" s="233" t="s">
        <v>1358</v>
      </c>
      <c r="E5786" s="233"/>
      <c r="F5786" s="234" t="s">
        <v>9312</v>
      </c>
      <c r="G5786" s="235">
        <v>27.29</v>
      </c>
      <c r="H5786" s="233" t="s">
        <v>37</v>
      </c>
      <c r="I5786" s="235">
        <v>17.82</v>
      </c>
      <c r="J5786" s="235">
        <v>4.6100000000000003</v>
      </c>
      <c r="K5786" s="233" t="s">
        <v>37</v>
      </c>
      <c r="L5786" s="235">
        <v>49.72</v>
      </c>
      <c r="M5786" s="236" t="s">
        <v>1570</v>
      </c>
    </row>
    <row r="5787" spans="1:13">
      <c r="A5787" s="106" t="str">
        <f t="shared" si="90"/>
        <v xml:space="preserve">58953 </v>
      </c>
      <c r="B5787" s="231" t="s">
        <v>9315</v>
      </c>
      <c r="C5787" s="232"/>
      <c r="D5787" s="233" t="s">
        <v>1358</v>
      </c>
      <c r="E5787" s="233"/>
      <c r="F5787" s="234" t="s">
        <v>9316</v>
      </c>
      <c r="G5787" s="235">
        <v>34.130000000000003</v>
      </c>
      <c r="H5787" s="233" t="s">
        <v>37</v>
      </c>
      <c r="I5787" s="235">
        <v>20.58</v>
      </c>
      <c r="J5787" s="235">
        <v>5.76</v>
      </c>
      <c r="K5787" s="233" t="s">
        <v>37</v>
      </c>
      <c r="L5787" s="235">
        <v>60.47</v>
      </c>
      <c r="M5787" s="236" t="s">
        <v>1570</v>
      </c>
    </row>
    <row r="5788" spans="1:13">
      <c r="A5788" s="106" t="str">
        <f t="shared" si="90"/>
        <v xml:space="preserve">58954 </v>
      </c>
      <c r="B5788" s="231" t="s">
        <v>9317</v>
      </c>
      <c r="C5788" s="232"/>
      <c r="D5788" s="233" t="s">
        <v>1358</v>
      </c>
      <c r="E5788" s="233"/>
      <c r="F5788" s="234" t="s">
        <v>9318</v>
      </c>
      <c r="G5788" s="235">
        <v>37.130000000000003</v>
      </c>
      <c r="H5788" s="233" t="s">
        <v>37</v>
      </c>
      <c r="I5788" s="235">
        <v>22</v>
      </c>
      <c r="J5788" s="235">
        <v>6.28</v>
      </c>
      <c r="K5788" s="233" t="s">
        <v>37</v>
      </c>
      <c r="L5788" s="235">
        <v>65.41</v>
      </c>
      <c r="M5788" s="236" t="s">
        <v>1570</v>
      </c>
    </row>
    <row r="5789" spans="1:13">
      <c r="A5789" s="106" t="str">
        <f t="shared" si="90"/>
        <v xml:space="preserve">58956 </v>
      </c>
      <c r="B5789" s="231" t="s">
        <v>9319</v>
      </c>
      <c r="C5789" s="232"/>
      <c r="D5789" s="233" t="s">
        <v>1358</v>
      </c>
      <c r="E5789" s="233"/>
      <c r="F5789" s="234" t="s">
        <v>9320</v>
      </c>
      <c r="G5789" s="235">
        <v>22.8</v>
      </c>
      <c r="H5789" s="233" t="s">
        <v>37</v>
      </c>
      <c r="I5789" s="235">
        <v>14.52</v>
      </c>
      <c r="J5789" s="235">
        <v>3.84</v>
      </c>
      <c r="K5789" s="233" t="s">
        <v>37</v>
      </c>
      <c r="L5789" s="235">
        <v>41.16</v>
      </c>
      <c r="M5789" s="236" t="s">
        <v>1570</v>
      </c>
    </row>
    <row r="5790" spans="1:13">
      <c r="A5790" s="106" t="str">
        <f t="shared" si="90"/>
        <v xml:space="preserve">58958 </v>
      </c>
      <c r="B5790" s="231" t="s">
        <v>9323</v>
      </c>
      <c r="C5790" s="232"/>
      <c r="D5790" s="233" t="s">
        <v>1358</v>
      </c>
      <c r="E5790" s="233"/>
      <c r="F5790" s="234" t="s">
        <v>9324</v>
      </c>
      <c r="G5790" s="235">
        <v>29.22</v>
      </c>
      <c r="H5790" s="233" t="s">
        <v>37</v>
      </c>
      <c r="I5790" s="235">
        <v>15.82</v>
      </c>
      <c r="J5790" s="235">
        <v>4.9000000000000004</v>
      </c>
      <c r="K5790" s="233" t="s">
        <v>37</v>
      </c>
      <c r="L5790" s="235">
        <v>49.94</v>
      </c>
      <c r="M5790" s="236" t="s">
        <v>1570</v>
      </c>
    </row>
    <row r="5791" spans="1:13">
      <c r="A5791" s="106" t="str">
        <f t="shared" si="90"/>
        <v xml:space="preserve">58960 </v>
      </c>
      <c r="B5791" s="231" t="s">
        <v>9325</v>
      </c>
      <c r="C5791" s="232"/>
      <c r="D5791" s="233" t="s">
        <v>1358</v>
      </c>
      <c r="E5791" s="233"/>
      <c r="F5791" s="234" t="s">
        <v>7971</v>
      </c>
      <c r="G5791" s="235">
        <v>15.79</v>
      </c>
      <c r="H5791" s="233" t="s">
        <v>37</v>
      </c>
      <c r="I5791" s="235">
        <v>11.77</v>
      </c>
      <c r="J5791" s="235">
        <v>2.65</v>
      </c>
      <c r="K5791" s="233" t="s">
        <v>37</v>
      </c>
      <c r="L5791" s="235">
        <v>30.21</v>
      </c>
      <c r="M5791" s="236" t="s">
        <v>1570</v>
      </c>
    </row>
    <row r="5792" spans="1:13">
      <c r="A5792" s="106" t="str">
        <f t="shared" si="90"/>
        <v xml:space="preserve">58970 </v>
      </c>
      <c r="B5792" s="231" t="s">
        <v>9326</v>
      </c>
      <c r="C5792" s="232"/>
      <c r="D5792" s="233" t="s">
        <v>1358</v>
      </c>
      <c r="E5792" s="233"/>
      <c r="F5792" s="234" t="s">
        <v>9327</v>
      </c>
      <c r="G5792" s="235">
        <v>3.52</v>
      </c>
      <c r="H5792" s="235">
        <v>3.14</v>
      </c>
      <c r="I5792" s="235">
        <v>1.8</v>
      </c>
      <c r="J5792" s="235">
        <v>0.6</v>
      </c>
      <c r="K5792" s="235">
        <v>7.26</v>
      </c>
      <c r="L5792" s="235">
        <v>5.92</v>
      </c>
      <c r="M5792" s="236" t="s">
        <v>1324</v>
      </c>
    </row>
    <row r="5793" spans="1:13">
      <c r="A5793" s="106" t="str">
        <f t="shared" si="90"/>
        <v xml:space="preserve">58974 </v>
      </c>
      <c r="B5793" s="231" t="s">
        <v>9328</v>
      </c>
      <c r="C5793" s="232"/>
      <c r="D5793" s="233" t="s">
        <v>664</v>
      </c>
      <c r="E5793" s="233"/>
      <c r="F5793" s="234" t="s">
        <v>9329</v>
      </c>
      <c r="G5793" s="235">
        <v>0</v>
      </c>
      <c r="H5793" s="235">
        <v>0</v>
      </c>
      <c r="I5793" s="235">
        <v>0</v>
      </c>
      <c r="J5793" s="235">
        <v>0</v>
      </c>
      <c r="K5793" s="235">
        <v>0</v>
      </c>
      <c r="L5793" s="235">
        <v>0</v>
      </c>
      <c r="M5793" s="236" t="s">
        <v>1324</v>
      </c>
    </row>
    <row r="5794" spans="1:13">
      <c r="A5794" s="106" t="str">
        <f t="shared" si="90"/>
        <v xml:space="preserve">58976 </v>
      </c>
      <c r="B5794" s="231" t="s">
        <v>9330</v>
      </c>
      <c r="C5794" s="232"/>
      <c r="D5794" s="233" t="s">
        <v>1358</v>
      </c>
      <c r="E5794" s="233"/>
      <c r="F5794" s="234" t="s">
        <v>9329</v>
      </c>
      <c r="G5794" s="235">
        <v>3.82</v>
      </c>
      <c r="H5794" s="235">
        <v>3.32</v>
      </c>
      <c r="I5794" s="235">
        <v>1.92</v>
      </c>
      <c r="J5794" s="235">
        <v>0.63</v>
      </c>
      <c r="K5794" s="235">
        <v>7.77</v>
      </c>
      <c r="L5794" s="235">
        <v>6.37</v>
      </c>
      <c r="M5794" s="236" t="s">
        <v>1324</v>
      </c>
    </row>
    <row r="5795" spans="1:13">
      <c r="A5795" s="106" t="str">
        <f t="shared" si="90"/>
        <v xml:space="preserve">58999 </v>
      </c>
      <c r="B5795" s="231" t="s">
        <v>9331</v>
      </c>
      <c r="C5795" s="232"/>
      <c r="D5795" s="233" t="s">
        <v>664</v>
      </c>
      <c r="E5795" s="233"/>
      <c r="F5795" s="234" t="s">
        <v>19097</v>
      </c>
      <c r="G5795" s="235">
        <v>0</v>
      </c>
      <c r="H5795" s="235">
        <v>0</v>
      </c>
      <c r="I5795" s="235">
        <v>0</v>
      </c>
      <c r="J5795" s="235">
        <v>0</v>
      </c>
      <c r="K5795" s="235">
        <v>0</v>
      </c>
      <c r="L5795" s="235">
        <v>0</v>
      </c>
      <c r="M5795" s="236" t="s">
        <v>991</v>
      </c>
    </row>
    <row r="5796" spans="1:13">
      <c r="A5796" s="106" t="str">
        <f t="shared" si="90"/>
        <v xml:space="preserve">59000 </v>
      </c>
      <c r="B5796" s="231" t="s">
        <v>9332</v>
      </c>
      <c r="C5796" s="232"/>
      <c r="D5796" s="233" t="s">
        <v>1358</v>
      </c>
      <c r="E5796" s="233"/>
      <c r="F5796" s="234" t="s">
        <v>9333</v>
      </c>
      <c r="G5796" s="235">
        <v>1.3</v>
      </c>
      <c r="H5796" s="235">
        <v>1.88</v>
      </c>
      <c r="I5796" s="235">
        <v>0.74</v>
      </c>
      <c r="J5796" s="235">
        <v>0.39</v>
      </c>
      <c r="K5796" s="235">
        <v>3.57</v>
      </c>
      <c r="L5796" s="235">
        <v>2.4300000000000002</v>
      </c>
      <c r="M5796" s="236" t="s">
        <v>1324</v>
      </c>
    </row>
    <row r="5797" spans="1:13">
      <c r="A5797" s="106" t="str">
        <f t="shared" si="90"/>
        <v xml:space="preserve">59001 </v>
      </c>
      <c r="B5797" s="231" t="s">
        <v>9334</v>
      </c>
      <c r="C5797" s="232"/>
      <c r="D5797" s="233" t="s">
        <v>1358</v>
      </c>
      <c r="E5797" s="233"/>
      <c r="F5797" s="234" t="s">
        <v>9335</v>
      </c>
      <c r="G5797" s="235">
        <v>3</v>
      </c>
      <c r="H5797" s="233" t="s">
        <v>37</v>
      </c>
      <c r="I5797" s="235">
        <v>1.47</v>
      </c>
      <c r="J5797" s="235">
        <v>0.9</v>
      </c>
      <c r="K5797" s="233" t="s">
        <v>37</v>
      </c>
      <c r="L5797" s="235">
        <v>5.37</v>
      </c>
      <c r="M5797" s="236" t="s">
        <v>1324</v>
      </c>
    </row>
    <row r="5798" spans="1:13">
      <c r="A5798" s="106" t="str">
        <f t="shared" si="90"/>
        <v xml:space="preserve">59012 </v>
      </c>
      <c r="B5798" s="231" t="s">
        <v>9336</v>
      </c>
      <c r="C5798" s="232"/>
      <c r="D5798" s="233" t="s">
        <v>1358</v>
      </c>
      <c r="E5798" s="233"/>
      <c r="F5798" s="234" t="s">
        <v>9337</v>
      </c>
      <c r="G5798" s="235">
        <v>3.44</v>
      </c>
      <c r="H5798" s="233" t="s">
        <v>37</v>
      </c>
      <c r="I5798" s="235">
        <v>1.58</v>
      </c>
      <c r="J5798" s="235">
        <v>1.04</v>
      </c>
      <c r="K5798" s="233" t="s">
        <v>37</v>
      </c>
      <c r="L5798" s="235">
        <v>6.06</v>
      </c>
      <c r="M5798" s="236" t="s">
        <v>1324</v>
      </c>
    </row>
    <row r="5799" spans="1:13">
      <c r="A5799" s="106" t="str">
        <f t="shared" si="90"/>
        <v xml:space="preserve">59015 </v>
      </c>
      <c r="B5799" s="231" t="s">
        <v>9338</v>
      </c>
      <c r="C5799" s="232"/>
      <c r="D5799" s="233" t="s">
        <v>1358</v>
      </c>
      <c r="E5799" s="233"/>
      <c r="F5799" s="234" t="s">
        <v>9339</v>
      </c>
      <c r="G5799" s="235">
        <v>2.2000000000000002</v>
      </c>
      <c r="H5799" s="235">
        <v>1.94</v>
      </c>
      <c r="I5799" s="235">
        <v>1.0900000000000001</v>
      </c>
      <c r="J5799" s="235">
        <v>0.66</v>
      </c>
      <c r="K5799" s="235">
        <v>4.8</v>
      </c>
      <c r="L5799" s="235">
        <v>3.95</v>
      </c>
      <c r="M5799" s="236" t="s">
        <v>1324</v>
      </c>
    </row>
    <row r="5800" spans="1:13">
      <c r="A5800" s="106" t="str">
        <f t="shared" si="90"/>
        <v xml:space="preserve">59020 </v>
      </c>
      <c r="B5800" s="231" t="s">
        <v>9340</v>
      </c>
      <c r="C5800" s="232"/>
      <c r="D5800" s="233" t="s">
        <v>1358</v>
      </c>
      <c r="E5800" s="233"/>
      <c r="F5800" s="234" t="s">
        <v>9341</v>
      </c>
      <c r="G5800" s="235">
        <v>0.66</v>
      </c>
      <c r="H5800" s="235">
        <v>1.3</v>
      </c>
      <c r="I5800" s="235" t="s">
        <v>37</v>
      </c>
      <c r="J5800" s="235">
        <v>0.18</v>
      </c>
      <c r="K5800" s="235">
        <v>2.14</v>
      </c>
      <c r="L5800" s="235" t="s">
        <v>37</v>
      </c>
      <c r="M5800" s="236" t="s">
        <v>1324</v>
      </c>
    </row>
    <row r="5801" spans="1:13">
      <c r="A5801" s="106" t="str">
        <f t="shared" si="90"/>
        <v>59020 TC</v>
      </c>
      <c r="B5801" s="231" t="s">
        <v>9340</v>
      </c>
      <c r="C5801" s="232" t="s">
        <v>126</v>
      </c>
      <c r="D5801" s="233" t="s">
        <v>1358</v>
      </c>
      <c r="E5801" s="233"/>
      <c r="F5801" s="234" t="s">
        <v>9341</v>
      </c>
      <c r="G5801" s="235">
        <v>0</v>
      </c>
      <c r="H5801" s="235">
        <v>1.04</v>
      </c>
      <c r="I5801" s="235" t="s">
        <v>37</v>
      </c>
      <c r="J5801" s="235">
        <v>0.01</v>
      </c>
      <c r="K5801" s="235">
        <v>1.05</v>
      </c>
      <c r="L5801" s="235" t="s">
        <v>37</v>
      </c>
      <c r="M5801" s="236" t="s">
        <v>1324</v>
      </c>
    </row>
    <row r="5802" spans="1:13">
      <c r="A5802" s="106" t="str">
        <f t="shared" si="90"/>
        <v>59020 26</v>
      </c>
      <c r="B5802" s="231" t="s">
        <v>9340</v>
      </c>
      <c r="C5802" s="232">
        <v>26</v>
      </c>
      <c r="D5802" s="233" t="s">
        <v>1358</v>
      </c>
      <c r="E5802" s="233"/>
      <c r="F5802" s="234" t="s">
        <v>9341</v>
      </c>
      <c r="G5802" s="235">
        <v>0.66</v>
      </c>
      <c r="H5802" s="235">
        <v>0.26</v>
      </c>
      <c r="I5802" s="235">
        <v>0.26</v>
      </c>
      <c r="J5802" s="235">
        <v>0.17</v>
      </c>
      <c r="K5802" s="235">
        <v>1.0900000000000001</v>
      </c>
      <c r="L5802" s="235">
        <v>1.0900000000000001</v>
      </c>
      <c r="M5802" s="236" t="s">
        <v>1324</v>
      </c>
    </row>
    <row r="5803" spans="1:13">
      <c r="A5803" s="106" t="str">
        <f t="shared" si="90"/>
        <v xml:space="preserve">59025 </v>
      </c>
      <c r="B5803" s="231" t="s">
        <v>9342</v>
      </c>
      <c r="C5803" s="232"/>
      <c r="D5803" s="233" t="s">
        <v>1358</v>
      </c>
      <c r="E5803" s="233"/>
      <c r="F5803" s="234" t="s">
        <v>9343</v>
      </c>
      <c r="G5803" s="235">
        <v>0.53</v>
      </c>
      <c r="H5803" s="235">
        <v>0.81</v>
      </c>
      <c r="I5803" s="235" t="s">
        <v>37</v>
      </c>
      <c r="J5803" s="235">
        <v>0.14000000000000001</v>
      </c>
      <c r="K5803" s="235">
        <v>1.48</v>
      </c>
      <c r="L5803" s="235" t="s">
        <v>37</v>
      </c>
      <c r="M5803" s="236" t="s">
        <v>1324</v>
      </c>
    </row>
    <row r="5804" spans="1:13">
      <c r="A5804" s="106" t="str">
        <f t="shared" si="90"/>
        <v>59025 TC</v>
      </c>
      <c r="B5804" s="231" t="s">
        <v>9342</v>
      </c>
      <c r="C5804" s="232" t="s">
        <v>126</v>
      </c>
      <c r="D5804" s="233" t="s">
        <v>1358</v>
      </c>
      <c r="E5804" s="233"/>
      <c r="F5804" s="234" t="s">
        <v>9343</v>
      </c>
      <c r="G5804" s="235">
        <v>0</v>
      </c>
      <c r="H5804" s="235">
        <v>0.6</v>
      </c>
      <c r="I5804" s="235" t="s">
        <v>37</v>
      </c>
      <c r="J5804" s="235">
        <v>0.01</v>
      </c>
      <c r="K5804" s="235">
        <v>0.61</v>
      </c>
      <c r="L5804" s="235" t="s">
        <v>37</v>
      </c>
      <c r="M5804" s="236" t="s">
        <v>1324</v>
      </c>
    </row>
    <row r="5805" spans="1:13">
      <c r="A5805" s="106" t="str">
        <f t="shared" si="90"/>
        <v>59025 26</v>
      </c>
      <c r="B5805" s="231" t="s">
        <v>9342</v>
      </c>
      <c r="C5805" s="232">
        <v>26</v>
      </c>
      <c r="D5805" s="233" t="s">
        <v>1358</v>
      </c>
      <c r="E5805" s="233"/>
      <c r="F5805" s="234" t="s">
        <v>9343</v>
      </c>
      <c r="G5805" s="235">
        <v>0.53</v>
      </c>
      <c r="H5805" s="235">
        <v>0.21</v>
      </c>
      <c r="I5805" s="235">
        <v>0.21</v>
      </c>
      <c r="J5805" s="235">
        <v>0.13</v>
      </c>
      <c r="K5805" s="235">
        <v>0.87</v>
      </c>
      <c r="L5805" s="235">
        <v>0.87</v>
      </c>
      <c r="M5805" s="236" t="s">
        <v>1324</v>
      </c>
    </row>
    <row r="5806" spans="1:13">
      <c r="A5806" s="106" t="str">
        <f t="shared" si="90"/>
        <v xml:space="preserve">59030 </v>
      </c>
      <c r="B5806" s="231" t="s">
        <v>9344</v>
      </c>
      <c r="C5806" s="232"/>
      <c r="D5806" s="233" t="s">
        <v>1358</v>
      </c>
      <c r="E5806" s="233"/>
      <c r="F5806" s="234" t="s">
        <v>9345</v>
      </c>
      <c r="G5806" s="235">
        <v>1.99</v>
      </c>
      <c r="H5806" s="233" t="s">
        <v>37</v>
      </c>
      <c r="I5806" s="235">
        <v>0.78</v>
      </c>
      <c r="J5806" s="235">
        <v>0.6</v>
      </c>
      <c r="K5806" s="233" t="s">
        <v>37</v>
      </c>
      <c r="L5806" s="235">
        <v>3.37</v>
      </c>
      <c r="M5806" s="236" t="s">
        <v>1324</v>
      </c>
    </row>
    <row r="5807" spans="1:13">
      <c r="A5807" s="106" t="str">
        <f t="shared" si="90"/>
        <v xml:space="preserve">59050 </v>
      </c>
      <c r="B5807" s="231" t="s">
        <v>9346</v>
      </c>
      <c r="C5807" s="232"/>
      <c r="D5807" s="233" t="s">
        <v>1358</v>
      </c>
      <c r="E5807" s="233"/>
      <c r="F5807" s="234" t="s">
        <v>9347</v>
      </c>
      <c r="G5807" s="235">
        <v>0.89</v>
      </c>
      <c r="H5807" s="233" t="s">
        <v>37</v>
      </c>
      <c r="I5807" s="235">
        <v>0.35</v>
      </c>
      <c r="J5807" s="235">
        <v>0.27</v>
      </c>
      <c r="K5807" s="233" t="s">
        <v>37</v>
      </c>
      <c r="L5807" s="235">
        <v>1.51</v>
      </c>
      <c r="M5807" s="236" t="s">
        <v>583</v>
      </c>
    </row>
    <row r="5808" spans="1:13">
      <c r="A5808" s="106" t="str">
        <f t="shared" si="90"/>
        <v xml:space="preserve">59051 </v>
      </c>
      <c r="B5808" s="231" t="s">
        <v>9348</v>
      </c>
      <c r="C5808" s="232"/>
      <c r="D5808" s="233" t="s">
        <v>1358</v>
      </c>
      <c r="E5808" s="233"/>
      <c r="F5808" s="234" t="s">
        <v>9349</v>
      </c>
      <c r="G5808" s="235">
        <v>0.74</v>
      </c>
      <c r="H5808" s="233" t="s">
        <v>37</v>
      </c>
      <c r="I5808" s="235">
        <v>0.28999999999999998</v>
      </c>
      <c r="J5808" s="235">
        <v>0.22</v>
      </c>
      <c r="K5808" s="233" t="s">
        <v>37</v>
      </c>
      <c r="L5808" s="235">
        <v>1.25</v>
      </c>
      <c r="M5808" s="236" t="s">
        <v>583</v>
      </c>
    </row>
    <row r="5809" spans="1:13">
      <c r="A5809" s="106" t="str">
        <f t="shared" si="90"/>
        <v xml:space="preserve">59070 </v>
      </c>
      <c r="B5809" s="231" t="s">
        <v>9350</v>
      </c>
      <c r="C5809" s="232"/>
      <c r="D5809" s="233" t="s">
        <v>1358</v>
      </c>
      <c r="E5809" s="233"/>
      <c r="F5809" s="234" t="s">
        <v>9351</v>
      </c>
      <c r="G5809" s="235">
        <v>5.24</v>
      </c>
      <c r="H5809" s="235">
        <v>5.2</v>
      </c>
      <c r="I5809" s="235">
        <v>2.4700000000000002</v>
      </c>
      <c r="J5809" s="235">
        <v>1.59</v>
      </c>
      <c r="K5809" s="235">
        <v>12.03</v>
      </c>
      <c r="L5809" s="235">
        <v>9.3000000000000007</v>
      </c>
      <c r="M5809" s="236" t="s">
        <v>1324</v>
      </c>
    </row>
    <row r="5810" spans="1:13">
      <c r="A5810" s="106" t="str">
        <f t="shared" si="90"/>
        <v xml:space="preserve">59072 </v>
      </c>
      <c r="B5810" s="231" t="s">
        <v>9352</v>
      </c>
      <c r="C5810" s="232"/>
      <c r="D5810" s="233" t="s">
        <v>1358</v>
      </c>
      <c r="E5810" s="233"/>
      <c r="F5810" s="234" t="s">
        <v>9353</v>
      </c>
      <c r="G5810" s="235">
        <v>8.99</v>
      </c>
      <c r="H5810" s="233" t="s">
        <v>37</v>
      </c>
      <c r="I5810" s="235">
        <v>3.95</v>
      </c>
      <c r="J5810" s="235">
        <v>2.74</v>
      </c>
      <c r="K5810" s="233" t="s">
        <v>37</v>
      </c>
      <c r="L5810" s="235">
        <v>15.68</v>
      </c>
      <c r="M5810" s="236" t="s">
        <v>1324</v>
      </c>
    </row>
    <row r="5811" spans="1:13">
      <c r="A5811" s="106" t="str">
        <f t="shared" si="90"/>
        <v xml:space="preserve">59074 </v>
      </c>
      <c r="B5811" s="231" t="s">
        <v>9354</v>
      </c>
      <c r="C5811" s="232"/>
      <c r="D5811" s="233" t="s">
        <v>1358</v>
      </c>
      <c r="E5811" s="233"/>
      <c r="F5811" s="234" t="s">
        <v>9355</v>
      </c>
      <c r="G5811" s="235">
        <v>5.24</v>
      </c>
      <c r="H5811" s="235">
        <v>4.76</v>
      </c>
      <c r="I5811" s="235">
        <v>2.4700000000000002</v>
      </c>
      <c r="J5811" s="235">
        <v>1.59</v>
      </c>
      <c r="K5811" s="235">
        <v>11.59</v>
      </c>
      <c r="L5811" s="235">
        <v>9.3000000000000007</v>
      </c>
      <c r="M5811" s="236" t="s">
        <v>1324</v>
      </c>
    </row>
    <row r="5812" spans="1:13">
      <c r="A5812" s="106" t="str">
        <f t="shared" si="90"/>
        <v xml:space="preserve">59076 </v>
      </c>
      <c r="B5812" s="231" t="s">
        <v>9356</v>
      </c>
      <c r="C5812" s="232"/>
      <c r="D5812" s="233" t="s">
        <v>1358</v>
      </c>
      <c r="E5812" s="233"/>
      <c r="F5812" s="234" t="s">
        <v>9357</v>
      </c>
      <c r="G5812" s="235">
        <v>8.99</v>
      </c>
      <c r="H5812" s="233" t="s">
        <v>37</v>
      </c>
      <c r="I5812" s="235">
        <v>3.95</v>
      </c>
      <c r="J5812" s="235">
        <v>2.74</v>
      </c>
      <c r="K5812" s="233" t="s">
        <v>37</v>
      </c>
      <c r="L5812" s="235">
        <v>15.68</v>
      </c>
      <c r="M5812" s="236" t="s">
        <v>1324</v>
      </c>
    </row>
    <row r="5813" spans="1:13">
      <c r="A5813" s="106" t="str">
        <f t="shared" si="90"/>
        <v xml:space="preserve">59100 </v>
      </c>
      <c r="B5813" s="231" t="s">
        <v>9358</v>
      </c>
      <c r="C5813" s="232"/>
      <c r="D5813" s="233" t="s">
        <v>1358</v>
      </c>
      <c r="E5813" s="233"/>
      <c r="F5813" s="234" t="s">
        <v>9359</v>
      </c>
      <c r="G5813" s="235">
        <v>13.37</v>
      </c>
      <c r="H5813" s="233" t="s">
        <v>37</v>
      </c>
      <c r="I5813" s="235">
        <v>8.56</v>
      </c>
      <c r="J5813" s="235">
        <v>4.0599999999999996</v>
      </c>
      <c r="K5813" s="233" t="s">
        <v>37</v>
      </c>
      <c r="L5813" s="235">
        <v>25.99</v>
      </c>
      <c r="M5813" s="236" t="s">
        <v>1570</v>
      </c>
    </row>
    <row r="5814" spans="1:13">
      <c r="A5814" s="106" t="str">
        <f t="shared" si="90"/>
        <v xml:space="preserve">59120 </v>
      </c>
      <c r="B5814" s="231" t="s">
        <v>9360</v>
      </c>
      <c r="C5814" s="232"/>
      <c r="D5814" s="233" t="s">
        <v>1358</v>
      </c>
      <c r="E5814" s="233"/>
      <c r="F5814" s="234" t="s">
        <v>9361</v>
      </c>
      <c r="G5814" s="235">
        <v>12.67</v>
      </c>
      <c r="H5814" s="233" t="s">
        <v>37</v>
      </c>
      <c r="I5814" s="235">
        <v>8.2799999999999994</v>
      </c>
      <c r="J5814" s="235">
        <v>3.84</v>
      </c>
      <c r="K5814" s="233" t="s">
        <v>37</v>
      </c>
      <c r="L5814" s="235">
        <v>24.79</v>
      </c>
      <c r="M5814" s="236" t="s">
        <v>1570</v>
      </c>
    </row>
    <row r="5815" spans="1:13">
      <c r="A5815" s="106" t="str">
        <f t="shared" si="90"/>
        <v xml:space="preserve">59121 </v>
      </c>
      <c r="B5815" s="231" t="s">
        <v>9362</v>
      </c>
      <c r="C5815" s="232"/>
      <c r="D5815" s="233" t="s">
        <v>1358</v>
      </c>
      <c r="E5815" s="233"/>
      <c r="F5815" s="234" t="s">
        <v>9361</v>
      </c>
      <c r="G5815" s="235">
        <v>12.74</v>
      </c>
      <c r="H5815" s="233" t="s">
        <v>37</v>
      </c>
      <c r="I5815" s="235">
        <v>8.1999999999999993</v>
      </c>
      <c r="J5815" s="235">
        <v>3.85</v>
      </c>
      <c r="K5815" s="233" t="s">
        <v>37</v>
      </c>
      <c r="L5815" s="235">
        <v>24.79</v>
      </c>
      <c r="M5815" s="236" t="s">
        <v>1570</v>
      </c>
    </row>
    <row r="5816" spans="1:13">
      <c r="A5816" s="106" t="str">
        <f t="shared" si="90"/>
        <v xml:space="preserve">59130 </v>
      </c>
      <c r="B5816" s="231" t="s">
        <v>9363</v>
      </c>
      <c r="C5816" s="232"/>
      <c r="D5816" s="233" t="s">
        <v>1358</v>
      </c>
      <c r="E5816" s="233"/>
      <c r="F5816" s="234" t="s">
        <v>9361</v>
      </c>
      <c r="G5816" s="235">
        <v>15.08</v>
      </c>
      <c r="H5816" s="233" t="s">
        <v>37</v>
      </c>
      <c r="I5816" s="235">
        <v>9.1199999999999992</v>
      </c>
      <c r="J5816" s="235">
        <v>4.5599999999999996</v>
      </c>
      <c r="K5816" s="233" t="s">
        <v>37</v>
      </c>
      <c r="L5816" s="235">
        <v>28.76</v>
      </c>
      <c r="M5816" s="236" t="s">
        <v>1570</v>
      </c>
    </row>
    <row r="5817" spans="1:13">
      <c r="A5817" s="106" t="str">
        <f t="shared" si="90"/>
        <v xml:space="preserve">59136 </v>
      </c>
      <c r="B5817" s="231" t="s">
        <v>9364</v>
      </c>
      <c r="C5817" s="232"/>
      <c r="D5817" s="233" t="s">
        <v>1358</v>
      </c>
      <c r="E5817" s="233"/>
      <c r="F5817" s="234" t="s">
        <v>9361</v>
      </c>
      <c r="G5817" s="235">
        <v>14.25</v>
      </c>
      <c r="H5817" s="233" t="s">
        <v>37</v>
      </c>
      <c r="I5817" s="235">
        <v>8.7200000000000006</v>
      </c>
      <c r="J5817" s="235">
        <v>4.34</v>
      </c>
      <c r="K5817" s="233" t="s">
        <v>37</v>
      </c>
      <c r="L5817" s="235">
        <v>27.31</v>
      </c>
      <c r="M5817" s="236" t="s">
        <v>1570</v>
      </c>
    </row>
    <row r="5818" spans="1:13">
      <c r="A5818" s="106" t="str">
        <f t="shared" si="90"/>
        <v xml:space="preserve">59140 </v>
      </c>
      <c r="B5818" s="231" t="s">
        <v>9365</v>
      </c>
      <c r="C5818" s="232"/>
      <c r="D5818" s="233" t="s">
        <v>1358</v>
      </c>
      <c r="E5818" s="233"/>
      <c r="F5818" s="234" t="s">
        <v>9361</v>
      </c>
      <c r="G5818" s="235">
        <v>5.94</v>
      </c>
      <c r="H5818" s="233" t="s">
        <v>37</v>
      </c>
      <c r="I5818" s="235">
        <v>4.97</v>
      </c>
      <c r="J5818" s="235">
        <v>1.8</v>
      </c>
      <c r="K5818" s="233" t="s">
        <v>37</v>
      </c>
      <c r="L5818" s="235">
        <v>12.71</v>
      </c>
      <c r="M5818" s="236" t="s">
        <v>1570</v>
      </c>
    </row>
    <row r="5819" spans="1:13">
      <c r="A5819" s="106" t="str">
        <f t="shared" si="90"/>
        <v xml:space="preserve">59150 </v>
      </c>
      <c r="B5819" s="231" t="s">
        <v>9366</v>
      </c>
      <c r="C5819" s="232"/>
      <c r="D5819" s="233" t="s">
        <v>1358</v>
      </c>
      <c r="E5819" s="233"/>
      <c r="F5819" s="234" t="s">
        <v>9361</v>
      </c>
      <c r="G5819" s="235">
        <v>12.29</v>
      </c>
      <c r="H5819" s="233" t="s">
        <v>37</v>
      </c>
      <c r="I5819" s="235">
        <v>8.0399999999999991</v>
      </c>
      <c r="J5819" s="235">
        <v>3.73</v>
      </c>
      <c r="K5819" s="233" t="s">
        <v>37</v>
      </c>
      <c r="L5819" s="235">
        <v>24.06</v>
      </c>
      <c r="M5819" s="236" t="s">
        <v>1570</v>
      </c>
    </row>
    <row r="5820" spans="1:13">
      <c r="A5820" s="106" t="str">
        <f t="shared" si="90"/>
        <v xml:space="preserve">59151 </v>
      </c>
      <c r="B5820" s="231" t="s">
        <v>9367</v>
      </c>
      <c r="C5820" s="232"/>
      <c r="D5820" s="233" t="s">
        <v>1358</v>
      </c>
      <c r="E5820" s="233"/>
      <c r="F5820" s="234" t="s">
        <v>9361</v>
      </c>
      <c r="G5820" s="235">
        <v>12.11</v>
      </c>
      <c r="H5820" s="233" t="s">
        <v>37</v>
      </c>
      <c r="I5820" s="235">
        <v>7.74</v>
      </c>
      <c r="J5820" s="235">
        <v>3.64</v>
      </c>
      <c r="K5820" s="233" t="s">
        <v>37</v>
      </c>
      <c r="L5820" s="235">
        <v>23.49</v>
      </c>
      <c r="M5820" s="236" t="s">
        <v>1570</v>
      </c>
    </row>
    <row r="5821" spans="1:13">
      <c r="A5821" s="106" t="str">
        <f t="shared" si="90"/>
        <v xml:space="preserve">59160 </v>
      </c>
      <c r="B5821" s="231" t="s">
        <v>9368</v>
      </c>
      <c r="C5821" s="232"/>
      <c r="D5821" s="233" t="s">
        <v>1358</v>
      </c>
      <c r="E5821" s="233"/>
      <c r="F5821" s="234" t="s">
        <v>9369</v>
      </c>
      <c r="G5821" s="235">
        <v>2.76</v>
      </c>
      <c r="H5821" s="235">
        <v>4.58</v>
      </c>
      <c r="I5821" s="235">
        <v>2.11</v>
      </c>
      <c r="J5821" s="235">
        <v>0.83</v>
      </c>
      <c r="K5821" s="235">
        <v>8.17</v>
      </c>
      <c r="L5821" s="235">
        <v>5.7</v>
      </c>
      <c r="M5821" s="236" t="s">
        <v>1474</v>
      </c>
    </row>
    <row r="5822" spans="1:13">
      <c r="A5822" s="106" t="str">
        <f t="shared" si="90"/>
        <v xml:space="preserve">59200 </v>
      </c>
      <c r="B5822" s="231" t="s">
        <v>9370</v>
      </c>
      <c r="C5822" s="232"/>
      <c r="D5822" s="233" t="s">
        <v>1358</v>
      </c>
      <c r="E5822" s="233"/>
      <c r="F5822" s="234" t="s">
        <v>9371</v>
      </c>
      <c r="G5822" s="235">
        <v>1.2</v>
      </c>
      <c r="H5822" s="235">
        <v>2.46</v>
      </c>
      <c r="I5822" s="235">
        <v>0.48</v>
      </c>
      <c r="J5822" s="235">
        <v>0.35</v>
      </c>
      <c r="K5822" s="235">
        <v>4.01</v>
      </c>
      <c r="L5822" s="235">
        <v>2.0299999999999998</v>
      </c>
      <c r="M5822" s="236" t="s">
        <v>1324</v>
      </c>
    </row>
    <row r="5823" spans="1:13">
      <c r="A5823" s="106" t="str">
        <f t="shared" si="90"/>
        <v xml:space="preserve">59300 </v>
      </c>
      <c r="B5823" s="231" t="s">
        <v>9372</v>
      </c>
      <c r="C5823" s="232"/>
      <c r="D5823" s="233" t="s">
        <v>1358</v>
      </c>
      <c r="E5823" s="233"/>
      <c r="F5823" s="234" t="s">
        <v>9373</v>
      </c>
      <c r="G5823" s="235">
        <v>2.41</v>
      </c>
      <c r="H5823" s="235">
        <v>3.74</v>
      </c>
      <c r="I5823" s="235">
        <v>1.33</v>
      </c>
      <c r="J5823" s="235">
        <v>0.72</v>
      </c>
      <c r="K5823" s="235">
        <v>6.87</v>
      </c>
      <c r="L5823" s="235">
        <v>4.46</v>
      </c>
      <c r="M5823" s="236" t="s">
        <v>1324</v>
      </c>
    </row>
    <row r="5824" spans="1:13">
      <c r="A5824" s="106" t="str">
        <f t="shared" si="90"/>
        <v xml:space="preserve">59320 </v>
      </c>
      <c r="B5824" s="231" t="s">
        <v>9374</v>
      </c>
      <c r="C5824" s="232"/>
      <c r="D5824" s="233" t="s">
        <v>1358</v>
      </c>
      <c r="E5824" s="233"/>
      <c r="F5824" s="234" t="s">
        <v>9130</v>
      </c>
      <c r="G5824" s="235">
        <v>2.48</v>
      </c>
      <c r="H5824" s="233" t="s">
        <v>37</v>
      </c>
      <c r="I5824" s="235">
        <v>1.35</v>
      </c>
      <c r="J5824" s="235">
        <v>0.76</v>
      </c>
      <c r="K5824" s="233" t="s">
        <v>37</v>
      </c>
      <c r="L5824" s="235">
        <v>4.59</v>
      </c>
      <c r="M5824" s="236" t="s">
        <v>1324</v>
      </c>
    </row>
    <row r="5825" spans="1:13">
      <c r="A5825" s="106" t="str">
        <f t="shared" si="90"/>
        <v xml:space="preserve">59325 </v>
      </c>
      <c r="B5825" s="231" t="s">
        <v>9375</v>
      </c>
      <c r="C5825" s="232"/>
      <c r="D5825" s="233" t="s">
        <v>1358</v>
      </c>
      <c r="E5825" s="233"/>
      <c r="F5825" s="234" t="s">
        <v>9130</v>
      </c>
      <c r="G5825" s="235">
        <v>4.0599999999999996</v>
      </c>
      <c r="H5825" s="233" t="s">
        <v>37</v>
      </c>
      <c r="I5825" s="235">
        <v>1.97</v>
      </c>
      <c r="J5825" s="235">
        <v>1.24</v>
      </c>
      <c r="K5825" s="233" t="s">
        <v>37</v>
      </c>
      <c r="L5825" s="235">
        <v>7.27</v>
      </c>
      <c r="M5825" s="236" t="s">
        <v>1324</v>
      </c>
    </row>
    <row r="5826" spans="1:13">
      <c r="A5826" s="106" t="str">
        <f t="shared" si="90"/>
        <v xml:space="preserve">59350 </v>
      </c>
      <c r="B5826" s="231" t="s">
        <v>9376</v>
      </c>
      <c r="C5826" s="232"/>
      <c r="D5826" s="233" t="s">
        <v>1358</v>
      </c>
      <c r="E5826" s="233"/>
      <c r="F5826" s="234" t="s">
        <v>9377</v>
      </c>
      <c r="G5826" s="235">
        <v>4.9400000000000004</v>
      </c>
      <c r="H5826" s="233" t="s">
        <v>37</v>
      </c>
      <c r="I5826" s="235">
        <v>1.94</v>
      </c>
      <c r="J5826" s="235">
        <v>1.5</v>
      </c>
      <c r="K5826" s="233" t="s">
        <v>37</v>
      </c>
      <c r="L5826" s="235">
        <v>8.3800000000000008</v>
      </c>
      <c r="M5826" s="236" t="s">
        <v>1324</v>
      </c>
    </row>
    <row r="5827" spans="1:13">
      <c r="A5827" s="106" t="str">
        <f t="shared" ref="A5827:A5890" si="91">B5827&amp;" "&amp;C5827</f>
        <v xml:space="preserve">59400 </v>
      </c>
      <c r="B5827" s="231" t="s">
        <v>9378</v>
      </c>
      <c r="C5827" s="232"/>
      <c r="D5827" s="233" t="s">
        <v>1358</v>
      </c>
      <c r="E5827" s="233"/>
      <c r="F5827" s="234" t="s">
        <v>9379</v>
      </c>
      <c r="G5827" s="235">
        <v>37</v>
      </c>
      <c r="H5827" s="233" t="s">
        <v>37</v>
      </c>
      <c r="I5827" s="235">
        <v>26.06</v>
      </c>
      <c r="J5827" s="235">
        <v>10.039999999999999</v>
      </c>
      <c r="K5827" s="233" t="s">
        <v>37</v>
      </c>
      <c r="L5827" s="235">
        <v>73.099999999999994</v>
      </c>
      <c r="M5827" s="236" t="s">
        <v>9380</v>
      </c>
    </row>
    <row r="5828" spans="1:13">
      <c r="A5828" s="106" t="str">
        <f t="shared" si="91"/>
        <v xml:space="preserve">59409 </v>
      </c>
      <c r="B5828" s="231" t="s">
        <v>9381</v>
      </c>
      <c r="C5828" s="232"/>
      <c r="D5828" s="233" t="s">
        <v>1358</v>
      </c>
      <c r="E5828" s="233"/>
      <c r="F5828" s="234" t="s">
        <v>9379</v>
      </c>
      <c r="G5828" s="235">
        <v>14.37</v>
      </c>
      <c r="H5828" s="233" t="s">
        <v>37</v>
      </c>
      <c r="I5828" s="235">
        <v>5.84</v>
      </c>
      <c r="J5828" s="235">
        <v>3.86</v>
      </c>
      <c r="K5828" s="233" t="s">
        <v>37</v>
      </c>
      <c r="L5828" s="235">
        <v>24.07</v>
      </c>
      <c r="M5828" s="236" t="s">
        <v>9380</v>
      </c>
    </row>
    <row r="5829" spans="1:13">
      <c r="A5829" s="106" t="str">
        <f t="shared" si="91"/>
        <v xml:space="preserve">59410 </v>
      </c>
      <c r="B5829" s="231" t="s">
        <v>9382</v>
      </c>
      <c r="C5829" s="232"/>
      <c r="D5829" s="233" t="s">
        <v>1358</v>
      </c>
      <c r="E5829" s="233"/>
      <c r="F5829" s="234" t="s">
        <v>9379</v>
      </c>
      <c r="G5829" s="235">
        <v>18.760000000000002</v>
      </c>
      <c r="H5829" s="233" t="s">
        <v>37</v>
      </c>
      <c r="I5829" s="235">
        <v>8.73</v>
      </c>
      <c r="J5829" s="235">
        <v>5.13</v>
      </c>
      <c r="K5829" s="233" t="s">
        <v>37</v>
      </c>
      <c r="L5829" s="235">
        <v>32.619999999999997</v>
      </c>
      <c r="M5829" s="236" t="s">
        <v>9380</v>
      </c>
    </row>
    <row r="5830" spans="1:13">
      <c r="A5830" s="106" t="str">
        <f t="shared" si="91"/>
        <v xml:space="preserve">59412 </v>
      </c>
      <c r="B5830" s="231" t="s">
        <v>9383</v>
      </c>
      <c r="C5830" s="232"/>
      <c r="D5830" s="233" t="s">
        <v>1358</v>
      </c>
      <c r="E5830" s="233"/>
      <c r="F5830" s="234" t="s">
        <v>9384</v>
      </c>
      <c r="G5830" s="235">
        <v>1.71</v>
      </c>
      <c r="H5830" s="233" t="s">
        <v>37</v>
      </c>
      <c r="I5830" s="235">
        <v>0.87</v>
      </c>
      <c r="J5830" s="235">
        <v>0.52</v>
      </c>
      <c r="K5830" s="233" t="s">
        <v>37</v>
      </c>
      <c r="L5830" s="235">
        <v>3.1</v>
      </c>
      <c r="M5830" s="236" t="s">
        <v>9380</v>
      </c>
    </row>
    <row r="5831" spans="1:13">
      <c r="A5831" s="106" t="str">
        <f t="shared" si="91"/>
        <v xml:space="preserve">59414 </v>
      </c>
      <c r="B5831" s="231" t="s">
        <v>9385</v>
      </c>
      <c r="C5831" s="232"/>
      <c r="D5831" s="233" t="s">
        <v>1358</v>
      </c>
      <c r="E5831" s="233"/>
      <c r="F5831" s="234" t="s">
        <v>9386</v>
      </c>
      <c r="G5831" s="235">
        <v>1.61</v>
      </c>
      <c r="H5831" s="233" t="s">
        <v>37</v>
      </c>
      <c r="I5831" s="235">
        <v>0.63</v>
      </c>
      <c r="J5831" s="235">
        <v>0.5</v>
      </c>
      <c r="K5831" s="233" t="s">
        <v>37</v>
      </c>
      <c r="L5831" s="235">
        <v>2.74</v>
      </c>
      <c r="M5831" s="236" t="s">
        <v>9380</v>
      </c>
    </row>
    <row r="5832" spans="1:13">
      <c r="A5832" s="106" t="str">
        <f t="shared" si="91"/>
        <v xml:space="preserve">59425 </v>
      </c>
      <c r="B5832" s="231" t="s">
        <v>9387</v>
      </c>
      <c r="C5832" s="232"/>
      <c r="D5832" s="233" t="s">
        <v>1358</v>
      </c>
      <c r="E5832" s="233"/>
      <c r="F5832" s="234" t="s">
        <v>9388</v>
      </c>
      <c r="G5832" s="235">
        <v>7.8</v>
      </c>
      <c r="H5832" s="235">
        <v>7.11</v>
      </c>
      <c r="I5832" s="235">
        <v>3.14</v>
      </c>
      <c r="J5832" s="235">
        <v>2.12</v>
      </c>
      <c r="K5832" s="235">
        <v>17.03</v>
      </c>
      <c r="L5832" s="235">
        <v>13.06</v>
      </c>
      <c r="M5832" s="236" t="s">
        <v>9380</v>
      </c>
    </row>
    <row r="5833" spans="1:13">
      <c r="A5833" s="106" t="str">
        <f t="shared" si="91"/>
        <v xml:space="preserve">59426 </v>
      </c>
      <c r="B5833" s="231" t="s">
        <v>9389</v>
      </c>
      <c r="C5833" s="232"/>
      <c r="D5833" s="233" t="s">
        <v>1358</v>
      </c>
      <c r="E5833" s="233"/>
      <c r="F5833" s="234" t="s">
        <v>9388</v>
      </c>
      <c r="G5833" s="235">
        <v>14.3</v>
      </c>
      <c r="H5833" s="235">
        <v>12.94</v>
      </c>
      <c r="I5833" s="235">
        <v>5.73</v>
      </c>
      <c r="J5833" s="235">
        <v>3.96</v>
      </c>
      <c r="K5833" s="235">
        <v>31.2</v>
      </c>
      <c r="L5833" s="235">
        <v>23.99</v>
      </c>
      <c r="M5833" s="236" t="s">
        <v>9380</v>
      </c>
    </row>
    <row r="5834" spans="1:13">
      <c r="A5834" s="106" t="str">
        <f t="shared" si="91"/>
        <v xml:space="preserve">59430 </v>
      </c>
      <c r="B5834" s="231" t="s">
        <v>9390</v>
      </c>
      <c r="C5834" s="232"/>
      <c r="D5834" s="233" t="s">
        <v>1358</v>
      </c>
      <c r="E5834" s="233"/>
      <c r="F5834" s="234" t="s">
        <v>9391</v>
      </c>
      <c r="G5834" s="235">
        <v>3.22</v>
      </c>
      <c r="H5834" s="235">
        <v>3.85</v>
      </c>
      <c r="I5834" s="235">
        <v>1.29</v>
      </c>
      <c r="J5834" s="235">
        <v>0.87</v>
      </c>
      <c r="K5834" s="235">
        <v>7.94</v>
      </c>
      <c r="L5834" s="235">
        <v>5.38</v>
      </c>
      <c r="M5834" s="236" t="s">
        <v>9380</v>
      </c>
    </row>
    <row r="5835" spans="1:13">
      <c r="A5835" s="106" t="str">
        <f t="shared" si="91"/>
        <v xml:space="preserve">59510 </v>
      </c>
      <c r="B5835" s="231" t="s">
        <v>9392</v>
      </c>
      <c r="C5835" s="232"/>
      <c r="D5835" s="233" t="s">
        <v>1358</v>
      </c>
      <c r="E5835" s="233"/>
      <c r="F5835" s="234" t="s">
        <v>9393</v>
      </c>
      <c r="G5835" s="235">
        <v>41.05</v>
      </c>
      <c r="H5835" s="233" t="s">
        <v>37</v>
      </c>
      <c r="I5835" s="235">
        <v>27.9</v>
      </c>
      <c r="J5835" s="235">
        <v>12.3</v>
      </c>
      <c r="K5835" s="233" t="s">
        <v>37</v>
      </c>
      <c r="L5835" s="235">
        <v>81.25</v>
      </c>
      <c r="M5835" s="236" t="s">
        <v>9380</v>
      </c>
    </row>
    <row r="5836" spans="1:13">
      <c r="A5836" s="106" t="str">
        <f t="shared" si="91"/>
        <v xml:space="preserve">59514 </v>
      </c>
      <c r="B5836" s="231" t="s">
        <v>9394</v>
      </c>
      <c r="C5836" s="232"/>
      <c r="D5836" s="233" t="s">
        <v>1358</v>
      </c>
      <c r="E5836" s="233"/>
      <c r="F5836" s="234" t="s">
        <v>9395</v>
      </c>
      <c r="G5836" s="235">
        <v>16.13</v>
      </c>
      <c r="H5836" s="233" t="s">
        <v>37</v>
      </c>
      <c r="I5836" s="235">
        <v>6.43</v>
      </c>
      <c r="J5836" s="235">
        <v>4.75</v>
      </c>
      <c r="K5836" s="233" t="s">
        <v>37</v>
      </c>
      <c r="L5836" s="235">
        <v>27.31</v>
      </c>
      <c r="M5836" s="236" t="s">
        <v>9380</v>
      </c>
    </row>
    <row r="5837" spans="1:13">
      <c r="A5837" s="106" t="str">
        <f t="shared" si="91"/>
        <v xml:space="preserve">59515 </v>
      </c>
      <c r="B5837" s="231" t="s">
        <v>9396</v>
      </c>
      <c r="C5837" s="232"/>
      <c r="D5837" s="233" t="s">
        <v>1358</v>
      </c>
      <c r="E5837" s="233"/>
      <c r="F5837" s="234" t="s">
        <v>9393</v>
      </c>
      <c r="G5837" s="235">
        <v>22.79</v>
      </c>
      <c r="H5837" s="233" t="s">
        <v>37</v>
      </c>
      <c r="I5837" s="235">
        <v>10.83</v>
      </c>
      <c r="J5837" s="235">
        <v>6.82</v>
      </c>
      <c r="K5837" s="233" t="s">
        <v>37</v>
      </c>
      <c r="L5837" s="235">
        <v>40.44</v>
      </c>
      <c r="M5837" s="236" t="s">
        <v>9380</v>
      </c>
    </row>
    <row r="5838" spans="1:13">
      <c r="A5838" s="106" t="str">
        <f t="shared" si="91"/>
        <v xml:space="preserve">59525 </v>
      </c>
      <c r="B5838" s="231" t="s">
        <v>9397</v>
      </c>
      <c r="C5838" s="232"/>
      <c r="D5838" s="233" t="s">
        <v>1358</v>
      </c>
      <c r="E5838" s="233"/>
      <c r="F5838" s="234" t="s">
        <v>9398</v>
      </c>
      <c r="G5838" s="235">
        <v>8.5299999999999994</v>
      </c>
      <c r="H5838" s="233" t="s">
        <v>37</v>
      </c>
      <c r="I5838" s="235">
        <v>3.35</v>
      </c>
      <c r="J5838" s="235">
        <v>2.58</v>
      </c>
      <c r="K5838" s="233" t="s">
        <v>37</v>
      </c>
      <c r="L5838" s="235">
        <v>14.46</v>
      </c>
      <c r="M5838" s="236" t="s">
        <v>1125</v>
      </c>
    </row>
    <row r="5839" spans="1:13">
      <c r="A5839" s="106" t="str">
        <f t="shared" si="91"/>
        <v xml:space="preserve">59610 </v>
      </c>
      <c r="B5839" s="231" t="s">
        <v>9399</v>
      </c>
      <c r="C5839" s="232"/>
      <c r="D5839" s="233" t="s">
        <v>1358</v>
      </c>
      <c r="E5839" s="233"/>
      <c r="F5839" s="234" t="s">
        <v>9400</v>
      </c>
      <c r="G5839" s="235">
        <v>38.71</v>
      </c>
      <c r="H5839" s="233" t="s">
        <v>37</v>
      </c>
      <c r="I5839" s="235">
        <v>26.16</v>
      </c>
      <c r="J5839" s="235">
        <v>11.75</v>
      </c>
      <c r="K5839" s="233" t="s">
        <v>37</v>
      </c>
      <c r="L5839" s="235">
        <v>76.62</v>
      </c>
      <c r="M5839" s="236" t="s">
        <v>9380</v>
      </c>
    </row>
    <row r="5840" spans="1:13">
      <c r="A5840" s="106" t="str">
        <f t="shared" si="91"/>
        <v xml:space="preserve">59612 </v>
      </c>
      <c r="B5840" s="231" t="s">
        <v>9401</v>
      </c>
      <c r="C5840" s="232"/>
      <c r="D5840" s="233" t="s">
        <v>1358</v>
      </c>
      <c r="E5840" s="233"/>
      <c r="F5840" s="234" t="s">
        <v>9402</v>
      </c>
      <c r="G5840" s="235">
        <v>16.09</v>
      </c>
      <c r="H5840" s="233" t="s">
        <v>37</v>
      </c>
      <c r="I5840" s="235">
        <v>6.31</v>
      </c>
      <c r="J5840" s="235">
        <v>4.88</v>
      </c>
      <c r="K5840" s="233" t="s">
        <v>37</v>
      </c>
      <c r="L5840" s="235">
        <v>27.28</v>
      </c>
      <c r="M5840" s="236" t="s">
        <v>9380</v>
      </c>
    </row>
    <row r="5841" spans="1:13">
      <c r="A5841" s="106" t="str">
        <f t="shared" si="91"/>
        <v xml:space="preserve">59614 </v>
      </c>
      <c r="B5841" s="231" t="s">
        <v>9403</v>
      </c>
      <c r="C5841" s="232"/>
      <c r="D5841" s="233" t="s">
        <v>1358</v>
      </c>
      <c r="E5841" s="233"/>
      <c r="F5841" s="234" t="s">
        <v>9404</v>
      </c>
      <c r="G5841" s="235">
        <v>20.48</v>
      </c>
      <c r="H5841" s="233" t="s">
        <v>37</v>
      </c>
      <c r="I5841" s="235">
        <v>8.57</v>
      </c>
      <c r="J5841" s="235">
        <v>6.22</v>
      </c>
      <c r="K5841" s="233" t="s">
        <v>37</v>
      </c>
      <c r="L5841" s="235">
        <v>35.270000000000003</v>
      </c>
      <c r="M5841" s="236" t="s">
        <v>9380</v>
      </c>
    </row>
    <row r="5842" spans="1:13">
      <c r="A5842" s="106" t="str">
        <f t="shared" si="91"/>
        <v xml:space="preserve">59618 </v>
      </c>
      <c r="B5842" s="231" t="s">
        <v>9405</v>
      </c>
      <c r="C5842" s="232"/>
      <c r="D5842" s="233" t="s">
        <v>1358</v>
      </c>
      <c r="E5842" s="233"/>
      <c r="F5842" s="234" t="s">
        <v>9406</v>
      </c>
      <c r="G5842" s="235">
        <v>41.57</v>
      </c>
      <c r="H5842" s="233" t="s">
        <v>37</v>
      </c>
      <c r="I5842" s="235">
        <v>27.96</v>
      </c>
      <c r="J5842" s="235">
        <v>12.61</v>
      </c>
      <c r="K5842" s="233" t="s">
        <v>37</v>
      </c>
      <c r="L5842" s="235">
        <v>82.14</v>
      </c>
      <c r="M5842" s="236" t="s">
        <v>9380</v>
      </c>
    </row>
    <row r="5843" spans="1:13">
      <c r="A5843" s="106" t="str">
        <f t="shared" si="91"/>
        <v xml:space="preserve">59620 </v>
      </c>
      <c r="B5843" s="231" t="s">
        <v>9407</v>
      </c>
      <c r="C5843" s="232"/>
      <c r="D5843" s="233" t="s">
        <v>1358</v>
      </c>
      <c r="E5843" s="233"/>
      <c r="F5843" s="234" t="s">
        <v>9408</v>
      </c>
      <c r="G5843" s="235">
        <v>16.66</v>
      </c>
      <c r="H5843" s="233" t="s">
        <v>37</v>
      </c>
      <c r="I5843" s="235">
        <v>6.54</v>
      </c>
      <c r="J5843" s="235">
        <v>5.05</v>
      </c>
      <c r="K5843" s="233" t="s">
        <v>37</v>
      </c>
      <c r="L5843" s="235">
        <v>28.25</v>
      </c>
      <c r="M5843" s="236" t="s">
        <v>9380</v>
      </c>
    </row>
    <row r="5844" spans="1:13">
      <c r="A5844" s="106" t="str">
        <f t="shared" si="91"/>
        <v xml:space="preserve">59622 </v>
      </c>
      <c r="B5844" s="231" t="s">
        <v>9409</v>
      </c>
      <c r="C5844" s="232"/>
      <c r="D5844" s="233" t="s">
        <v>1358</v>
      </c>
      <c r="E5844" s="233"/>
      <c r="F5844" s="234" t="s">
        <v>9410</v>
      </c>
      <c r="G5844" s="235">
        <v>23.32</v>
      </c>
      <c r="H5844" s="233" t="s">
        <v>37</v>
      </c>
      <c r="I5844" s="235">
        <v>11.49</v>
      </c>
      <c r="J5844" s="235">
        <v>7.08</v>
      </c>
      <c r="K5844" s="233" t="s">
        <v>37</v>
      </c>
      <c r="L5844" s="235">
        <v>41.89</v>
      </c>
      <c r="M5844" s="236" t="s">
        <v>9380</v>
      </c>
    </row>
    <row r="5845" spans="1:13">
      <c r="A5845" s="106" t="str">
        <f t="shared" si="91"/>
        <v xml:space="preserve">59812 </v>
      </c>
      <c r="B5845" s="231" t="s">
        <v>9411</v>
      </c>
      <c r="C5845" s="232"/>
      <c r="D5845" s="233" t="s">
        <v>1358</v>
      </c>
      <c r="E5845" s="233"/>
      <c r="F5845" s="234" t="s">
        <v>9412</v>
      </c>
      <c r="G5845" s="235">
        <v>4.4400000000000004</v>
      </c>
      <c r="H5845" s="235">
        <v>5.2</v>
      </c>
      <c r="I5845" s="235">
        <v>3.59</v>
      </c>
      <c r="J5845" s="235">
        <v>1.34</v>
      </c>
      <c r="K5845" s="235">
        <v>10.98</v>
      </c>
      <c r="L5845" s="235">
        <v>9.3699999999999992</v>
      </c>
      <c r="M5845" s="236" t="s">
        <v>1570</v>
      </c>
    </row>
    <row r="5846" spans="1:13">
      <c r="A5846" s="106" t="str">
        <f t="shared" si="91"/>
        <v xml:space="preserve">59820 </v>
      </c>
      <c r="B5846" s="231" t="s">
        <v>9413</v>
      </c>
      <c r="C5846" s="232"/>
      <c r="D5846" s="233" t="s">
        <v>1358</v>
      </c>
      <c r="E5846" s="233"/>
      <c r="F5846" s="234" t="s">
        <v>9414</v>
      </c>
      <c r="G5846" s="235">
        <v>4.84</v>
      </c>
      <c r="H5846" s="235">
        <v>7.01</v>
      </c>
      <c r="I5846" s="235">
        <v>5.48</v>
      </c>
      <c r="J5846" s="235">
        <v>1.47</v>
      </c>
      <c r="K5846" s="235">
        <v>13.32</v>
      </c>
      <c r="L5846" s="235">
        <v>11.79</v>
      </c>
      <c r="M5846" s="236" t="s">
        <v>1570</v>
      </c>
    </row>
    <row r="5847" spans="1:13">
      <c r="A5847" s="106" t="str">
        <f t="shared" si="91"/>
        <v xml:space="preserve">59821 </v>
      </c>
      <c r="B5847" s="231" t="s">
        <v>9415</v>
      </c>
      <c r="C5847" s="232"/>
      <c r="D5847" s="233" t="s">
        <v>1358</v>
      </c>
      <c r="E5847" s="233"/>
      <c r="F5847" s="234" t="s">
        <v>9412</v>
      </c>
      <c r="G5847" s="235">
        <v>5.09</v>
      </c>
      <c r="H5847" s="235">
        <v>6.48</v>
      </c>
      <c r="I5847" s="235">
        <v>4.88</v>
      </c>
      <c r="J5847" s="235">
        <v>1.55</v>
      </c>
      <c r="K5847" s="235">
        <v>13.12</v>
      </c>
      <c r="L5847" s="235">
        <v>11.52</v>
      </c>
      <c r="M5847" s="236" t="s">
        <v>1570</v>
      </c>
    </row>
    <row r="5848" spans="1:13">
      <c r="A5848" s="106" t="str">
        <f t="shared" si="91"/>
        <v xml:space="preserve">59830 </v>
      </c>
      <c r="B5848" s="231" t="s">
        <v>9416</v>
      </c>
      <c r="C5848" s="232"/>
      <c r="D5848" s="233" t="s">
        <v>1358</v>
      </c>
      <c r="E5848" s="233"/>
      <c r="F5848" s="234" t="s">
        <v>9417</v>
      </c>
      <c r="G5848" s="235">
        <v>6.59</v>
      </c>
      <c r="H5848" s="233" t="s">
        <v>37</v>
      </c>
      <c r="I5848" s="235">
        <v>5.52</v>
      </c>
      <c r="J5848" s="235">
        <v>1.99</v>
      </c>
      <c r="K5848" s="233" t="s">
        <v>37</v>
      </c>
      <c r="L5848" s="235">
        <v>14.1</v>
      </c>
      <c r="M5848" s="236" t="s">
        <v>1570</v>
      </c>
    </row>
    <row r="5849" spans="1:13">
      <c r="A5849" s="106" t="str">
        <f t="shared" si="91"/>
        <v xml:space="preserve">59840 </v>
      </c>
      <c r="B5849" s="231" t="s">
        <v>9418</v>
      </c>
      <c r="C5849" s="232"/>
      <c r="D5849" s="233" t="s">
        <v>1193</v>
      </c>
      <c r="E5849" s="233"/>
      <c r="F5849" s="234" t="s">
        <v>9419</v>
      </c>
      <c r="G5849" s="235">
        <v>3.01</v>
      </c>
      <c r="H5849" s="235">
        <v>3.64</v>
      </c>
      <c r="I5849" s="235">
        <v>2.83</v>
      </c>
      <c r="J5849" s="235">
        <v>0.9</v>
      </c>
      <c r="K5849" s="235">
        <v>7.55</v>
      </c>
      <c r="L5849" s="235">
        <v>6.74</v>
      </c>
      <c r="M5849" s="236" t="s">
        <v>1474</v>
      </c>
    </row>
    <row r="5850" spans="1:13">
      <c r="A5850" s="106" t="str">
        <f t="shared" si="91"/>
        <v xml:space="preserve">59841 </v>
      </c>
      <c r="B5850" s="231" t="s">
        <v>9420</v>
      </c>
      <c r="C5850" s="232"/>
      <c r="D5850" s="233" t="s">
        <v>1193</v>
      </c>
      <c r="E5850" s="233"/>
      <c r="F5850" s="234" t="s">
        <v>9419</v>
      </c>
      <c r="G5850" s="235">
        <v>5.65</v>
      </c>
      <c r="H5850" s="235">
        <v>5.57</v>
      </c>
      <c r="I5850" s="235">
        <v>3.98</v>
      </c>
      <c r="J5850" s="235">
        <v>1.72</v>
      </c>
      <c r="K5850" s="235">
        <v>12.94</v>
      </c>
      <c r="L5850" s="235">
        <v>11.35</v>
      </c>
      <c r="M5850" s="236" t="s">
        <v>1474</v>
      </c>
    </row>
    <row r="5851" spans="1:13">
      <c r="A5851" s="106" t="str">
        <f t="shared" si="91"/>
        <v xml:space="preserve">59850 </v>
      </c>
      <c r="B5851" s="231" t="s">
        <v>9421</v>
      </c>
      <c r="C5851" s="232"/>
      <c r="D5851" s="233" t="s">
        <v>1193</v>
      </c>
      <c r="E5851" s="233"/>
      <c r="F5851" s="234" t="s">
        <v>9419</v>
      </c>
      <c r="G5851" s="235">
        <v>5.9</v>
      </c>
      <c r="H5851" s="233" t="s">
        <v>37</v>
      </c>
      <c r="I5851" s="235">
        <v>4.25</v>
      </c>
      <c r="J5851" s="235">
        <v>1.79</v>
      </c>
      <c r="K5851" s="233" t="s">
        <v>37</v>
      </c>
      <c r="L5851" s="235">
        <v>11.94</v>
      </c>
      <c r="M5851" s="236" t="s">
        <v>1570</v>
      </c>
    </row>
    <row r="5852" spans="1:13">
      <c r="A5852" s="106" t="str">
        <f t="shared" si="91"/>
        <v xml:space="preserve">59851 </v>
      </c>
      <c r="B5852" s="231" t="s">
        <v>9422</v>
      </c>
      <c r="C5852" s="232"/>
      <c r="D5852" s="233" t="s">
        <v>1193</v>
      </c>
      <c r="E5852" s="233"/>
      <c r="F5852" s="234" t="s">
        <v>9419</v>
      </c>
      <c r="G5852" s="235">
        <v>5.92</v>
      </c>
      <c r="H5852" s="233" t="s">
        <v>37</v>
      </c>
      <c r="I5852" s="235">
        <v>5.33</v>
      </c>
      <c r="J5852" s="235">
        <v>1.8</v>
      </c>
      <c r="K5852" s="233" t="s">
        <v>37</v>
      </c>
      <c r="L5852" s="235">
        <v>13.05</v>
      </c>
      <c r="M5852" s="236" t="s">
        <v>1570</v>
      </c>
    </row>
    <row r="5853" spans="1:13">
      <c r="A5853" s="106" t="str">
        <f t="shared" si="91"/>
        <v xml:space="preserve">59852 </v>
      </c>
      <c r="B5853" s="231" t="s">
        <v>9423</v>
      </c>
      <c r="C5853" s="232"/>
      <c r="D5853" s="233" t="s">
        <v>1193</v>
      </c>
      <c r="E5853" s="233"/>
      <c r="F5853" s="234" t="s">
        <v>9419</v>
      </c>
      <c r="G5853" s="235">
        <v>8.23</v>
      </c>
      <c r="H5853" s="233" t="s">
        <v>37</v>
      </c>
      <c r="I5853" s="235">
        <v>7.18</v>
      </c>
      <c r="J5853" s="235">
        <v>2.48</v>
      </c>
      <c r="K5853" s="233" t="s">
        <v>37</v>
      </c>
      <c r="L5853" s="235">
        <v>17.89</v>
      </c>
      <c r="M5853" s="236" t="s">
        <v>1570</v>
      </c>
    </row>
    <row r="5854" spans="1:13">
      <c r="A5854" s="106" t="str">
        <f t="shared" si="91"/>
        <v xml:space="preserve">59855 </v>
      </c>
      <c r="B5854" s="231" t="s">
        <v>9424</v>
      </c>
      <c r="C5854" s="232"/>
      <c r="D5854" s="233" t="s">
        <v>1193</v>
      </c>
      <c r="E5854" s="233"/>
      <c r="F5854" s="234" t="s">
        <v>9419</v>
      </c>
      <c r="G5854" s="235">
        <v>6.43</v>
      </c>
      <c r="H5854" s="233" t="s">
        <v>37</v>
      </c>
      <c r="I5854" s="235">
        <v>4.5599999999999996</v>
      </c>
      <c r="J5854" s="235">
        <v>1.95</v>
      </c>
      <c r="K5854" s="233" t="s">
        <v>37</v>
      </c>
      <c r="L5854" s="235">
        <v>12.94</v>
      </c>
      <c r="M5854" s="236" t="s">
        <v>1570</v>
      </c>
    </row>
    <row r="5855" spans="1:13">
      <c r="A5855" s="106" t="str">
        <f t="shared" si="91"/>
        <v xml:space="preserve">59856 </v>
      </c>
      <c r="B5855" s="231" t="s">
        <v>9425</v>
      </c>
      <c r="C5855" s="232"/>
      <c r="D5855" s="233" t="s">
        <v>1193</v>
      </c>
      <c r="E5855" s="233"/>
      <c r="F5855" s="234" t="s">
        <v>9419</v>
      </c>
      <c r="G5855" s="235">
        <v>7.79</v>
      </c>
      <c r="H5855" s="233" t="s">
        <v>37</v>
      </c>
      <c r="I5855" s="235">
        <v>4.99</v>
      </c>
      <c r="J5855" s="235">
        <v>2.36</v>
      </c>
      <c r="K5855" s="233" t="s">
        <v>37</v>
      </c>
      <c r="L5855" s="235">
        <v>15.14</v>
      </c>
      <c r="M5855" s="236" t="s">
        <v>1570</v>
      </c>
    </row>
    <row r="5856" spans="1:13">
      <c r="A5856" s="106" t="str">
        <f t="shared" si="91"/>
        <v xml:space="preserve">59857 </v>
      </c>
      <c r="B5856" s="231" t="s">
        <v>9426</v>
      </c>
      <c r="C5856" s="232"/>
      <c r="D5856" s="233" t="s">
        <v>1193</v>
      </c>
      <c r="E5856" s="233"/>
      <c r="F5856" s="234" t="s">
        <v>9419</v>
      </c>
      <c r="G5856" s="235">
        <v>9.33</v>
      </c>
      <c r="H5856" s="233" t="s">
        <v>37</v>
      </c>
      <c r="I5856" s="235">
        <v>5.47</v>
      </c>
      <c r="J5856" s="235">
        <v>2.83</v>
      </c>
      <c r="K5856" s="233" t="s">
        <v>37</v>
      </c>
      <c r="L5856" s="235">
        <v>17.63</v>
      </c>
      <c r="M5856" s="236" t="s">
        <v>1570</v>
      </c>
    </row>
    <row r="5857" spans="1:13">
      <c r="A5857" s="106" t="str">
        <f t="shared" si="91"/>
        <v xml:space="preserve">59866 </v>
      </c>
      <c r="B5857" s="231" t="s">
        <v>9427</v>
      </c>
      <c r="C5857" s="232"/>
      <c r="D5857" s="233" t="s">
        <v>1193</v>
      </c>
      <c r="E5857" s="233"/>
      <c r="F5857" s="234" t="s">
        <v>9428</v>
      </c>
      <c r="G5857" s="235">
        <v>3.99</v>
      </c>
      <c r="H5857" s="233" t="s">
        <v>37</v>
      </c>
      <c r="I5857" s="235">
        <v>1.98</v>
      </c>
      <c r="J5857" s="235">
        <v>1.23</v>
      </c>
      <c r="K5857" s="233" t="s">
        <v>37</v>
      </c>
      <c r="L5857" s="235">
        <v>7.2</v>
      </c>
      <c r="M5857" s="236" t="s">
        <v>1324</v>
      </c>
    </row>
    <row r="5858" spans="1:13">
      <c r="A5858" s="106" t="str">
        <f t="shared" si="91"/>
        <v xml:space="preserve">59870 </v>
      </c>
      <c r="B5858" s="231" t="s">
        <v>9429</v>
      </c>
      <c r="C5858" s="232"/>
      <c r="D5858" s="233" t="s">
        <v>1358</v>
      </c>
      <c r="E5858" s="233"/>
      <c r="F5858" s="234" t="s">
        <v>9430</v>
      </c>
      <c r="G5858" s="235">
        <v>6.57</v>
      </c>
      <c r="H5858" s="233" t="s">
        <v>37</v>
      </c>
      <c r="I5858" s="235">
        <v>7.72</v>
      </c>
      <c r="J5858" s="235">
        <v>1.99</v>
      </c>
      <c r="K5858" s="233" t="s">
        <v>37</v>
      </c>
      <c r="L5858" s="235">
        <v>16.28</v>
      </c>
      <c r="M5858" s="236" t="s">
        <v>1570</v>
      </c>
    </row>
    <row r="5859" spans="1:13">
      <c r="A5859" s="106" t="str">
        <f t="shared" si="91"/>
        <v xml:space="preserve">59871 </v>
      </c>
      <c r="B5859" s="231" t="s">
        <v>9431</v>
      </c>
      <c r="C5859" s="232"/>
      <c r="D5859" s="233" t="s">
        <v>1358</v>
      </c>
      <c r="E5859" s="233"/>
      <c r="F5859" s="234" t="s">
        <v>9432</v>
      </c>
      <c r="G5859" s="235">
        <v>2.13</v>
      </c>
      <c r="H5859" s="233" t="s">
        <v>37</v>
      </c>
      <c r="I5859" s="235">
        <v>1.25</v>
      </c>
      <c r="J5859" s="235">
        <v>0.64</v>
      </c>
      <c r="K5859" s="233" t="s">
        <v>37</v>
      </c>
      <c r="L5859" s="235">
        <v>4.0199999999999996</v>
      </c>
      <c r="M5859" s="236" t="s">
        <v>1324</v>
      </c>
    </row>
    <row r="5860" spans="1:13">
      <c r="A5860" s="106" t="str">
        <f t="shared" si="91"/>
        <v xml:space="preserve">59897 </v>
      </c>
      <c r="B5860" s="231" t="s">
        <v>9433</v>
      </c>
      <c r="C5860" s="232"/>
      <c r="D5860" s="233" t="s">
        <v>664</v>
      </c>
      <c r="E5860" s="233"/>
      <c r="F5860" s="234" t="s">
        <v>19098</v>
      </c>
      <c r="G5860" s="235">
        <v>0</v>
      </c>
      <c r="H5860" s="235">
        <v>0</v>
      </c>
      <c r="I5860" s="235">
        <v>0</v>
      </c>
      <c r="J5860" s="235">
        <v>0</v>
      </c>
      <c r="K5860" s="235">
        <v>0</v>
      </c>
      <c r="L5860" s="235">
        <v>0</v>
      </c>
      <c r="M5860" s="236" t="s">
        <v>991</v>
      </c>
    </row>
    <row r="5861" spans="1:13">
      <c r="A5861" s="106" t="str">
        <f t="shared" si="91"/>
        <v xml:space="preserve">59898 </v>
      </c>
      <c r="B5861" s="231" t="s">
        <v>9434</v>
      </c>
      <c r="C5861" s="232"/>
      <c r="D5861" s="233" t="s">
        <v>664</v>
      </c>
      <c r="E5861" s="233"/>
      <c r="F5861" s="234" t="s">
        <v>19099</v>
      </c>
      <c r="G5861" s="235">
        <v>0</v>
      </c>
      <c r="H5861" s="235">
        <v>0</v>
      </c>
      <c r="I5861" s="235">
        <v>0</v>
      </c>
      <c r="J5861" s="235">
        <v>0</v>
      </c>
      <c r="K5861" s="235">
        <v>0</v>
      </c>
      <c r="L5861" s="235">
        <v>0</v>
      </c>
      <c r="M5861" s="236" t="s">
        <v>991</v>
      </c>
    </row>
    <row r="5862" spans="1:13">
      <c r="A5862" s="106" t="str">
        <f t="shared" si="91"/>
        <v xml:space="preserve">59899 </v>
      </c>
      <c r="B5862" s="231" t="s">
        <v>9435</v>
      </c>
      <c r="C5862" s="232"/>
      <c r="D5862" s="233" t="s">
        <v>664</v>
      </c>
      <c r="E5862" s="233"/>
      <c r="F5862" s="234" t="s">
        <v>19100</v>
      </c>
      <c r="G5862" s="235">
        <v>0</v>
      </c>
      <c r="H5862" s="235">
        <v>0</v>
      </c>
      <c r="I5862" s="235">
        <v>0</v>
      </c>
      <c r="J5862" s="235">
        <v>0</v>
      </c>
      <c r="K5862" s="235">
        <v>0</v>
      </c>
      <c r="L5862" s="235">
        <v>0</v>
      </c>
      <c r="M5862" s="236" t="s">
        <v>991</v>
      </c>
    </row>
    <row r="5863" spans="1:13">
      <c r="A5863" s="106" t="str">
        <f t="shared" si="91"/>
        <v xml:space="preserve">6XX00 </v>
      </c>
      <c r="B5863" s="231" t="s">
        <v>21720</v>
      </c>
      <c r="C5863" s="232"/>
      <c r="D5863" s="233" t="s">
        <v>1358</v>
      </c>
      <c r="E5863" s="233"/>
      <c r="F5863" s="234" t="s">
        <v>21721</v>
      </c>
      <c r="G5863" s="235">
        <v>16.600000000000001</v>
      </c>
      <c r="H5863" s="233" t="s">
        <v>37</v>
      </c>
      <c r="I5863" s="235">
        <v>8.8800000000000008</v>
      </c>
      <c r="J5863" s="235">
        <v>6.6</v>
      </c>
      <c r="K5863" s="233" t="s">
        <v>37</v>
      </c>
      <c r="L5863" s="235">
        <v>32.08</v>
      </c>
      <c r="M5863" s="236" t="s">
        <v>1324</v>
      </c>
    </row>
    <row r="5864" spans="1:13">
      <c r="A5864" s="106" t="str">
        <f t="shared" si="91"/>
        <v xml:space="preserve">6XX01 </v>
      </c>
      <c r="B5864" s="231" t="s">
        <v>21722</v>
      </c>
      <c r="C5864" s="232"/>
      <c r="D5864" s="233" t="s">
        <v>1358</v>
      </c>
      <c r="E5864" s="233"/>
      <c r="F5864" s="234" t="s">
        <v>21723</v>
      </c>
      <c r="G5864" s="235">
        <v>5.75</v>
      </c>
      <c r="H5864" s="235">
        <v>67.319999999999993</v>
      </c>
      <c r="I5864" s="235">
        <v>2.73</v>
      </c>
      <c r="J5864" s="235">
        <v>0.91</v>
      </c>
      <c r="K5864" s="235">
        <v>73.98</v>
      </c>
      <c r="L5864" s="235">
        <v>9.39</v>
      </c>
      <c r="M5864" s="236" t="s">
        <v>1324</v>
      </c>
    </row>
    <row r="5865" spans="1:13">
      <c r="A5865" s="106" t="str">
        <f t="shared" si="91"/>
        <v xml:space="preserve">6XX02 </v>
      </c>
      <c r="B5865" s="231" t="s">
        <v>21724</v>
      </c>
      <c r="C5865" s="232"/>
      <c r="D5865" s="233" t="s">
        <v>1358</v>
      </c>
      <c r="E5865" s="233"/>
      <c r="F5865" s="234" t="s">
        <v>21725</v>
      </c>
      <c r="G5865" s="235">
        <v>4.25</v>
      </c>
      <c r="H5865" s="235">
        <v>7.02</v>
      </c>
      <c r="I5865" s="235">
        <v>1.59</v>
      </c>
      <c r="J5865" s="235">
        <v>0.66</v>
      </c>
      <c r="K5865" s="235">
        <v>11.93</v>
      </c>
      <c r="L5865" s="235">
        <v>6.5</v>
      </c>
      <c r="M5865" s="236" t="s">
        <v>1125</v>
      </c>
    </row>
    <row r="5866" spans="1:13">
      <c r="A5866" s="106" t="str">
        <f t="shared" si="91"/>
        <v xml:space="preserve">6XX07 </v>
      </c>
      <c r="B5866" s="231" t="s">
        <v>21726</v>
      </c>
      <c r="C5866" s="232"/>
      <c r="D5866" s="233" t="s">
        <v>1358</v>
      </c>
      <c r="E5866" s="233"/>
      <c r="F5866" s="234" t="s">
        <v>21727</v>
      </c>
      <c r="G5866" s="235">
        <v>1.5</v>
      </c>
      <c r="H5866" s="235">
        <v>2.06</v>
      </c>
      <c r="I5866" s="235">
        <v>0.32</v>
      </c>
      <c r="J5866" s="235">
        <v>0.13</v>
      </c>
      <c r="K5866" s="235">
        <v>3.69</v>
      </c>
      <c r="L5866" s="235">
        <v>1.95</v>
      </c>
      <c r="M5866" s="236" t="s">
        <v>1324</v>
      </c>
    </row>
    <row r="5867" spans="1:13">
      <c r="A5867" s="106" t="str">
        <f t="shared" si="91"/>
        <v xml:space="preserve">6XX08 </v>
      </c>
      <c r="B5867" s="231" t="s">
        <v>21728</v>
      </c>
      <c r="C5867" s="232"/>
      <c r="D5867" s="233" t="s">
        <v>1358</v>
      </c>
      <c r="E5867" s="233"/>
      <c r="F5867" s="234" t="s">
        <v>21729</v>
      </c>
      <c r="G5867" s="235">
        <v>1.74</v>
      </c>
      <c r="H5867" s="235">
        <v>4.96</v>
      </c>
      <c r="I5867" s="235">
        <v>0.37</v>
      </c>
      <c r="J5867" s="235">
        <v>0.16</v>
      </c>
      <c r="K5867" s="235">
        <v>6.86</v>
      </c>
      <c r="L5867" s="235">
        <v>2.27</v>
      </c>
      <c r="M5867" s="236" t="s">
        <v>1324</v>
      </c>
    </row>
    <row r="5868" spans="1:13">
      <c r="A5868" s="106" t="str">
        <f t="shared" si="91"/>
        <v xml:space="preserve">6XX09 </v>
      </c>
      <c r="B5868" s="231" t="s">
        <v>21730</v>
      </c>
      <c r="C5868" s="232"/>
      <c r="D5868" s="233" t="s">
        <v>1358</v>
      </c>
      <c r="E5868" s="233"/>
      <c r="F5868" s="234" t="s">
        <v>21731</v>
      </c>
      <c r="G5868" s="235">
        <v>1.67</v>
      </c>
      <c r="H5868" s="235">
        <v>2.4500000000000002</v>
      </c>
      <c r="I5868" s="235">
        <v>0.35</v>
      </c>
      <c r="J5868" s="235">
        <v>0.16</v>
      </c>
      <c r="K5868" s="235">
        <v>4.28</v>
      </c>
      <c r="L5868" s="235">
        <v>2.1800000000000002</v>
      </c>
      <c r="M5868" s="236" t="s">
        <v>1324</v>
      </c>
    </row>
    <row r="5869" spans="1:13">
      <c r="A5869" s="106" t="str">
        <f t="shared" si="91"/>
        <v xml:space="preserve">6XX10 </v>
      </c>
      <c r="B5869" s="231" t="s">
        <v>21732</v>
      </c>
      <c r="C5869" s="232"/>
      <c r="D5869" s="233" t="s">
        <v>1358</v>
      </c>
      <c r="E5869" s="233"/>
      <c r="F5869" s="234" t="s">
        <v>21733</v>
      </c>
      <c r="G5869" s="235">
        <v>1.83</v>
      </c>
      <c r="H5869" s="235">
        <v>8.48</v>
      </c>
      <c r="I5869" s="235">
        <v>0.39</v>
      </c>
      <c r="J5869" s="235">
        <v>0.16</v>
      </c>
      <c r="K5869" s="235">
        <v>10.47</v>
      </c>
      <c r="L5869" s="235">
        <v>2.38</v>
      </c>
      <c r="M5869" s="236" t="s">
        <v>1324</v>
      </c>
    </row>
    <row r="5870" spans="1:13">
      <c r="A5870" s="106" t="str">
        <f t="shared" si="91"/>
        <v xml:space="preserve">6XX11 </v>
      </c>
      <c r="B5870" s="231" t="s">
        <v>21734</v>
      </c>
      <c r="C5870" s="232"/>
      <c r="D5870" s="233" t="s">
        <v>1358</v>
      </c>
      <c r="E5870" s="233"/>
      <c r="F5870" s="234" t="s">
        <v>21735</v>
      </c>
      <c r="G5870" s="235">
        <v>1.34</v>
      </c>
      <c r="H5870" s="235">
        <v>2.0299999999999998</v>
      </c>
      <c r="I5870" s="235">
        <v>0.28000000000000003</v>
      </c>
      <c r="J5870" s="235">
        <v>0.13</v>
      </c>
      <c r="K5870" s="235">
        <v>3.5</v>
      </c>
      <c r="L5870" s="235">
        <v>1.75</v>
      </c>
      <c r="M5870" s="236" t="s">
        <v>1324</v>
      </c>
    </row>
    <row r="5871" spans="1:13">
      <c r="A5871" s="106" t="str">
        <f t="shared" si="91"/>
        <v xml:space="preserve">6XX12 </v>
      </c>
      <c r="B5871" s="231" t="s">
        <v>21736</v>
      </c>
      <c r="C5871" s="232"/>
      <c r="D5871" s="233" t="s">
        <v>1358</v>
      </c>
      <c r="E5871" s="233"/>
      <c r="F5871" s="234" t="s">
        <v>21737</v>
      </c>
      <c r="G5871" s="235">
        <v>1.67</v>
      </c>
      <c r="H5871" s="235">
        <v>4.95</v>
      </c>
      <c r="I5871" s="235">
        <v>0.35</v>
      </c>
      <c r="J5871" s="235">
        <v>0.16</v>
      </c>
      <c r="K5871" s="235">
        <v>6.78</v>
      </c>
      <c r="L5871" s="235">
        <v>2.1800000000000002</v>
      </c>
      <c r="M5871" s="236" t="s">
        <v>1324</v>
      </c>
    </row>
    <row r="5872" spans="1:13">
      <c r="A5872" s="106" t="str">
        <f t="shared" si="91"/>
        <v xml:space="preserve">6X004 </v>
      </c>
      <c r="B5872" s="231" t="s">
        <v>21738</v>
      </c>
      <c r="C5872" s="232"/>
      <c r="D5872" s="233" t="s">
        <v>1358</v>
      </c>
      <c r="E5872" s="233"/>
      <c r="F5872" s="234" t="s">
        <v>21739</v>
      </c>
      <c r="G5872" s="235">
        <v>10.67</v>
      </c>
      <c r="H5872" s="233" t="s">
        <v>37</v>
      </c>
      <c r="I5872" s="235">
        <v>11.77</v>
      </c>
      <c r="J5872" s="235">
        <v>0.48</v>
      </c>
      <c r="K5872" s="233" t="s">
        <v>37</v>
      </c>
      <c r="L5872" s="235">
        <v>22.92</v>
      </c>
      <c r="M5872" s="236" t="s">
        <v>1570</v>
      </c>
    </row>
    <row r="5873" spans="1:13">
      <c r="A5873" s="106" t="str">
        <f t="shared" si="91"/>
        <v xml:space="preserve">60000 </v>
      </c>
      <c r="B5873" s="231" t="s">
        <v>9438</v>
      </c>
      <c r="C5873" s="232"/>
      <c r="D5873" s="233" t="s">
        <v>1358</v>
      </c>
      <c r="E5873" s="233"/>
      <c r="F5873" s="234" t="s">
        <v>9439</v>
      </c>
      <c r="G5873" s="235">
        <v>1.81</v>
      </c>
      <c r="H5873" s="235">
        <v>3.56</v>
      </c>
      <c r="I5873" s="235">
        <v>2.76</v>
      </c>
      <c r="J5873" s="235">
        <v>0.27</v>
      </c>
      <c r="K5873" s="235">
        <v>5.64</v>
      </c>
      <c r="L5873" s="235">
        <v>4.84</v>
      </c>
      <c r="M5873" s="236" t="s">
        <v>1474</v>
      </c>
    </row>
    <row r="5874" spans="1:13">
      <c r="A5874" s="106" t="str">
        <f t="shared" si="91"/>
        <v xml:space="preserve">60100 </v>
      </c>
      <c r="B5874" s="231" t="s">
        <v>9440</v>
      </c>
      <c r="C5874" s="232"/>
      <c r="D5874" s="233" t="s">
        <v>1358</v>
      </c>
      <c r="E5874" s="233"/>
      <c r="F5874" s="234" t="s">
        <v>9441</v>
      </c>
      <c r="G5874" s="235">
        <v>1.56</v>
      </c>
      <c r="H5874" s="235">
        <v>1.58</v>
      </c>
      <c r="I5874" s="235">
        <v>0.54</v>
      </c>
      <c r="J5874" s="235">
        <v>0.16</v>
      </c>
      <c r="K5874" s="235">
        <v>3.3</v>
      </c>
      <c r="L5874" s="235">
        <v>2.2599999999999998</v>
      </c>
      <c r="M5874" s="236" t="s">
        <v>1324</v>
      </c>
    </row>
    <row r="5875" spans="1:13">
      <c r="A5875" s="106" t="str">
        <f t="shared" si="91"/>
        <v xml:space="preserve">60200 </v>
      </c>
      <c r="B5875" s="231" t="s">
        <v>9442</v>
      </c>
      <c r="C5875" s="232"/>
      <c r="D5875" s="233" t="s">
        <v>1358</v>
      </c>
      <c r="E5875" s="233"/>
      <c r="F5875" s="234" t="s">
        <v>9443</v>
      </c>
      <c r="G5875" s="235">
        <v>10.02</v>
      </c>
      <c r="H5875" s="233" t="s">
        <v>37</v>
      </c>
      <c r="I5875" s="235">
        <v>8.24</v>
      </c>
      <c r="J5875" s="235">
        <v>2.04</v>
      </c>
      <c r="K5875" s="233" t="s">
        <v>37</v>
      </c>
      <c r="L5875" s="235">
        <v>20.3</v>
      </c>
      <c r="M5875" s="236" t="s">
        <v>1570</v>
      </c>
    </row>
    <row r="5876" spans="1:13">
      <c r="A5876" s="106" t="str">
        <f t="shared" si="91"/>
        <v xml:space="preserve">60210 </v>
      </c>
      <c r="B5876" s="231" t="s">
        <v>9444</v>
      </c>
      <c r="C5876" s="232"/>
      <c r="D5876" s="233" t="s">
        <v>1358</v>
      </c>
      <c r="E5876" s="233"/>
      <c r="F5876" s="234" t="s">
        <v>9445</v>
      </c>
      <c r="G5876" s="235">
        <v>11.23</v>
      </c>
      <c r="H5876" s="233" t="s">
        <v>37</v>
      </c>
      <c r="I5876" s="235">
        <v>7.96</v>
      </c>
      <c r="J5876" s="235">
        <v>2.29</v>
      </c>
      <c r="K5876" s="233" t="s">
        <v>37</v>
      </c>
      <c r="L5876" s="235">
        <v>21.48</v>
      </c>
      <c r="M5876" s="236" t="s">
        <v>1570</v>
      </c>
    </row>
    <row r="5877" spans="1:13">
      <c r="A5877" s="106" t="str">
        <f t="shared" si="91"/>
        <v xml:space="preserve">60212 </v>
      </c>
      <c r="B5877" s="231" t="s">
        <v>9446</v>
      </c>
      <c r="C5877" s="232"/>
      <c r="D5877" s="233" t="s">
        <v>1358</v>
      </c>
      <c r="E5877" s="233"/>
      <c r="F5877" s="234" t="s">
        <v>9445</v>
      </c>
      <c r="G5877" s="235">
        <v>16.43</v>
      </c>
      <c r="H5877" s="233" t="s">
        <v>37</v>
      </c>
      <c r="I5877" s="235">
        <v>10.46</v>
      </c>
      <c r="J5877" s="235">
        <v>4.1900000000000004</v>
      </c>
      <c r="K5877" s="233" t="s">
        <v>37</v>
      </c>
      <c r="L5877" s="235">
        <v>31.08</v>
      </c>
      <c r="M5877" s="236" t="s">
        <v>1570</v>
      </c>
    </row>
    <row r="5878" spans="1:13">
      <c r="A5878" s="106" t="str">
        <f t="shared" si="91"/>
        <v xml:space="preserve">60220 </v>
      </c>
      <c r="B5878" s="231" t="s">
        <v>9447</v>
      </c>
      <c r="C5878" s="232"/>
      <c r="D5878" s="233" t="s">
        <v>1358</v>
      </c>
      <c r="E5878" s="233"/>
      <c r="F5878" s="234" t="s">
        <v>9448</v>
      </c>
      <c r="G5878" s="235">
        <v>11.19</v>
      </c>
      <c r="H5878" s="233" t="s">
        <v>37</v>
      </c>
      <c r="I5878" s="235">
        <v>8.09</v>
      </c>
      <c r="J5878" s="235">
        <v>2.12</v>
      </c>
      <c r="K5878" s="233" t="s">
        <v>37</v>
      </c>
      <c r="L5878" s="235">
        <v>21.4</v>
      </c>
      <c r="M5878" s="236" t="s">
        <v>1570</v>
      </c>
    </row>
    <row r="5879" spans="1:13">
      <c r="A5879" s="106" t="str">
        <f t="shared" si="91"/>
        <v xml:space="preserve">60225 </v>
      </c>
      <c r="B5879" s="231" t="s">
        <v>9449</v>
      </c>
      <c r="C5879" s="232"/>
      <c r="D5879" s="233" t="s">
        <v>1358</v>
      </c>
      <c r="E5879" s="233"/>
      <c r="F5879" s="234" t="s">
        <v>9448</v>
      </c>
      <c r="G5879" s="235">
        <v>14.79</v>
      </c>
      <c r="H5879" s="233" t="s">
        <v>37</v>
      </c>
      <c r="I5879" s="235">
        <v>10.71</v>
      </c>
      <c r="J5879" s="235">
        <v>2.9</v>
      </c>
      <c r="K5879" s="233" t="s">
        <v>37</v>
      </c>
      <c r="L5879" s="235">
        <v>28.4</v>
      </c>
      <c r="M5879" s="236" t="s">
        <v>1570</v>
      </c>
    </row>
    <row r="5880" spans="1:13">
      <c r="A5880" s="106" t="str">
        <f t="shared" si="91"/>
        <v xml:space="preserve">60240 </v>
      </c>
      <c r="B5880" s="231" t="s">
        <v>9450</v>
      </c>
      <c r="C5880" s="232"/>
      <c r="D5880" s="233" t="s">
        <v>1358</v>
      </c>
      <c r="E5880" s="233"/>
      <c r="F5880" s="234" t="s">
        <v>9451</v>
      </c>
      <c r="G5880" s="235">
        <v>15.04</v>
      </c>
      <c r="H5880" s="233" t="s">
        <v>37</v>
      </c>
      <c r="I5880" s="235">
        <v>9.65</v>
      </c>
      <c r="J5880" s="235">
        <v>3.01</v>
      </c>
      <c r="K5880" s="233" t="s">
        <v>37</v>
      </c>
      <c r="L5880" s="235">
        <v>27.7</v>
      </c>
      <c r="M5880" s="236" t="s">
        <v>1570</v>
      </c>
    </row>
    <row r="5881" spans="1:13">
      <c r="A5881" s="106" t="str">
        <f t="shared" si="91"/>
        <v xml:space="preserve">60252 </v>
      </c>
      <c r="B5881" s="231" t="s">
        <v>9452</v>
      </c>
      <c r="C5881" s="232"/>
      <c r="D5881" s="233" t="s">
        <v>1358</v>
      </c>
      <c r="E5881" s="233"/>
      <c r="F5881" s="234" t="s">
        <v>9451</v>
      </c>
      <c r="G5881" s="235">
        <v>22.01</v>
      </c>
      <c r="H5881" s="233" t="s">
        <v>37</v>
      </c>
      <c r="I5881" s="235">
        <v>13.49</v>
      </c>
      <c r="J5881" s="235">
        <v>4.24</v>
      </c>
      <c r="K5881" s="233" t="s">
        <v>37</v>
      </c>
      <c r="L5881" s="235">
        <v>39.74</v>
      </c>
      <c r="M5881" s="236" t="s">
        <v>1570</v>
      </c>
    </row>
    <row r="5882" spans="1:13">
      <c r="A5882" s="106" t="str">
        <f t="shared" si="91"/>
        <v xml:space="preserve">60254 </v>
      </c>
      <c r="B5882" s="231" t="s">
        <v>9453</v>
      </c>
      <c r="C5882" s="232"/>
      <c r="D5882" s="233" t="s">
        <v>1358</v>
      </c>
      <c r="E5882" s="233"/>
      <c r="F5882" s="234" t="s">
        <v>9454</v>
      </c>
      <c r="G5882" s="235">
        <v>28.42</v>
      </c>
      <c r="H5882" s="233" t="s">
        <v>37</v>
      </c>
      <c r="I5882" s="235">
        <v>16.239999999999998</v>
      </c>
      <c r="J5882" s="235">
        <v>5.49</v>
      </c>
      <c r="K5882" s="233" t="s">
        <v>37</v>
      </c>
      <c r="L5882" s="235">
        <v>50.15</v>
      </c>
      <c r="M5882" s="236" t="s">
        <v>1570</v>
      </c>
    </row>
    <row r="5883" spans="1:13">
      <c r="A5883" s="106" t="str">
        <f t="shared" si="91"/>
        <v xml:space="preserve">60260 </v>
      </c>
      <c r="B5883" s="231" t="s">
        <v>9455</v>
      </c>
      <c r="C5883" s="232"/>
      <c r="D5883" s="233" t="s">
        <v>1358</v>
      </c>
      <c r="E5883" s="233"/>
      <c r="F5883" s="234" t="s">
        <v>9456</v>
      </c>
      <c r="G5883" s="235">
        <v>18.260000000000002</v>
      </c>
      <c r="H5883" s="233" t="s">
        <v>37</v>
      </c>
      <c r="I5883" s="235">
        <v>11.1</v>
      </c>
      <c r="J5883" s="235">
        <v>3.47</v>
      </c>
      <c r="K5883" s="233" t="s">
        <v>37</v>
      </c>
      <c r="L5883" s="235">
        <v>32.83</v>
      </c>
      <c r="M5883" s="236" t="s">
        <v>1570</v>
      </c>
    </row>
    <row r="5884" spans="1:13">
      <c r="A5884" s="106" t="str">
        <f t="shared" si="91"/>
        <v xml:space="preserve">60270 </v>
      </c>
      <c r="B5884" s="231" t="s">
        <v>9457</v>
      </c>
      <c r="C5884" s="232"/>
      <c r="D5884" s="233" t="s">
        <v>1358</v>
      </c>
      <c r="E5884" s="233"/>
      <c r="F5884" s="234" t="s">
        <v>9451</v>
      </c>
      <c r="G5884" s="235">
        <v>23.2</v>
      </c>
      <c r="H5884" s="233" t="s">
        <v>37</v>
      </c>
      <c r="I5884" s="235">
        <v>13.14</v>
      </c>
      <c r="J5884" s="235">
        <v>4.67</v>
      </c>
      <c r="K5884" s="233" t="s">
        <v>37</v>
      </c>
      <c r="L5884" s="235">
        <v>41.01</v>
      </c>
      <c r="M5884" s="236" t="s">
        <v>1570</v>
      </c>
    </row>
    <row r="5885" spans="1:13">
      <c r="A5885" s="106" t="str">
        <f t="shared" si="91"/>
        <v xml:space="preserve">60271 </v>
      </c>
      <c r="B5885" s="231" t="s">
        <v>9458</v>
      </c>
      <c r="C5885" s="232"/>
      <c r="D5885" s="233" t="s">
        <v>1358</v>
      </c>
      <c r="E5885" s="233"/>
      <c r="F5885" s="234" t="s">
        <v>9451</v>
      </c>
      <c r="G5885" s="235">
        <v>17.62</v>
      </c>
      <c r="H5885" s="233" t="s">
        <v>37</v>
      </c>
      <c r="I5885" s="235">
        <v>10.78</v>
      </c>
      <c r="J5885" s="235">
        <v>3.43</v>
      </c>
      <c r="K5885" s="233" t="s">
        <v>37</v>
      </c>
      <c r="L5885" s="235">
        <v>31.83</v>
      </c>
      <c r="M5885" s="236" t="s">
        <v>1570</v>
      </c>
    </row>
    <row r="5886" spans="1:13">
      <c r="A5886" s="106" t="str">
        <f t="shared" si="91"/>
        <v xml:space="preserve">60280 </v>
      </c>
      <c r="B5886" s="231" t="s">
        <v>9459</v>
      </c>
      <c r="C5886" s="232"/>
      <c r="D5886" s="233" t="s">
        <v>1358</v>
      </c>
      <c r="E5886" s="233"/>
      <c r="F5886" s="234" t="s">
        <v>9460</v>
      </c>
      <c r="G5886" s="235">
        <v>6.16</v>
      </c>
      <c r="H5886" s="233" t="s">
        <v>37</v>
      </c>
      <c r="I5886" s="235">
        <v>6.71</v>
      </c>
      <c r="J5886" s="235">
        <v>0.94</v>
      </c>
      <c r="K5886" s="233" t="s">
        <v>37</v>
      </c>
      <c r="L5886" s="235">
        <v>13.81</v>
      </c>
      <c r="M5886" s="236" t="s">
        <v>1570</v>
      </c>
    </row>
    <row r="5887" spans="1:13">
      <c r="A5887" s="106" t="str">
        <f t="shared" si="91"/>
        <v xml:space="preserve">60281 </v>
      </c>
      <c r="B5887" s="231" t="s">
        <v>9461</v>
      </c>
      <c r="C5887" s="232"/>
      <c r="D5887" s="233" t="s">
        <v>1358</v>
      </c>
      <c r="E5887" s="233"/>
      <c r="F5887" s="234" t="s">
        <v>9460</v>
      </c>
      <c r="G5887" s="235">
        <v>8.82</v>
      </c>
      <c r="H5887" s="233" t="s">
        <v>37</v>
      </c>
      <c r="I5887" s="235">
        <v>7.97</v>
      </c>
      <c r="J5887" s="235">
        <v>1.28</v>
      </c>
      <c r="K5887" s="233" t="s">
        <v>37</v>
      </c>
      <c r="L5887" s="235">
        <v>18.07</v>
      </c>
      <c r="M5887" s="236" t="s">
        <v>1570</v>
      </c>
    </row>
    <row r="5888" spans="1:13">
      <c r="A5888" s="106" t="str">
        <f t="shared" si="91"/>
        <v xml:space="preserve">60300 </v>
      </c>
      <c r="B5888" s="231" t="s">
        <v>9462</v>
      </c>
      <c r="C5888" s="232"/>
      <c r="D5888" s="233" t="s">
        <v>1358</v>
      </c>
      <c r="E5888" s="233"/>
      <c r="F5888" s="234" t="s">
        <v>9463</v>
      </c>
      <c r="G5888" s="235">
        <v>0.97</v>
      </c>
      <c r="H5888" s="235">
        <v>2.0299999999999998</v>
      </c>
      <c r="I5888" s="235">
        <v>0.37</v>
      </c>
      <c r="J5888" s="235">
        <v>0.1</v>
      </c>
      <c r="K5888" s="235">
        <v>3.1</v>
      </c>
      <c r="L5888" s="235">
        <v>1.44</v>
      </c>
      <c r="M5888" s="236" t="s">
        <v>1324</v>
      </c>
    </row>
    <row r="5889" spans="1:13">
      <c r="A5889" s="106" t="str">
        <f t="shared" si="91"/>
        <v xml:space="preserve">60500 </v>
      </c>
      <c r="B5889" s="231" t="s">
        <v>9464</v>
      </c>
      <c r="C5889" s="232"/>
      <c r="D5889" s="233" t="s">
        <v>1358</v>
      </c>
      <c r="E5889" s="233"/>
      <c r="F5889" s="234" t="s">
        <v>9465</v>
      </c>
      <c r="G5889" s="235">
        <v>15.6</v>
      </c>
      <c r="H5889" s="233" t="s">
        <v>37</v>
      </c>
      <c r="I5889" s="235">
        <v>10.37</v>
      </c>
      <c r="J5889" s="235">
        <v>3.37</v>
      </c>
      <c r="K5889" s="233" t="s">
        <v>37</v>
      </c>
      <c r="L5889" s="235">
        <v>29.34</v>
      </c>
      <c r="M5889" s="236" t="s">
        <v>1570</v>
      </c>
    </row>
    <row r="5890" spans="1:13">
      <c r="A5890" s="106" t="str">
        <f t="shared" si="91"/>
        <v xml:space="preserve">60502 </v>
      </c>
      <c r="B5890" s="231" t="s">
        <v>9466</v>
      </c>
      <c r="C5890" s="232"/>
      <c r="D5890" s="233" t="s">
        <v>1358</v>
      </c>
      <c r="E5890" s="233"/>
      <c r="F5890" s="234" t="s">
        <v>9467</v>
      </c>
      <c r="G5890" s="235">
        <v>21.15</v>
      </c>
      <c r="H5890" s="233" t="s">
        <v>37</v>
      </c>
      <c r="I5890" s="235">
        <v>13.47</v>
      </c>
      <c r="J5890" s="235">
        <v>4.8099999999999996</v>
      </c>
      <c r="K5890" s="233" t="s">
        <v>37</v>
      </c>
      <c r="L5890" s="235">
        <v>39.43</v>
      </c>
      <c r="M5890" s="236" t="s">
        <v>1570</v>
      </c>
    </row>
    <row r="5891" spans="1:13">
      <c r="A5891" s="106" t="str">
        <f t="shared" ref="A5891:A5954" si="92">B5891&amp;" "&amp;C5891</f>
        <v xml:space="preserve">60505 </v>
      </c>
      <c r="B5891" s="231" t="s">
        <v>9468</v>
      </c>
      <c r="C5891" s="232"/>
      <c r="D5891" s="233" t="s">
        <v>1358</v>
      </c>
      <c r="E5891" s="233"/>
      <c r="F5891" s="234" t="s">
        <v>9465</v>
      </c>
      <c r="G5891" s="235">
        <v>23.06</v>
      </c>
      <c r="H5891" s="233" t="s">
        <v>37</v>
      </c>
      <c r="I5891" s="235">
        <v>15.62</v>
      </c>
      <c r="J5891" s="235">
        <v>3.31</v>
      </c>
      <c r="K5891" s="233" t="s">
        <v>37</v>
      </c>
      <c r="L5891" s="235">
        <v>41.99</v>
      </c>
      <c r="M5891" s="236" t="s">
        <v>1570</v>
      </c>
    </row>
    <row r="5892" spans="1:13">
      <c r="A5892" s="106" t="str">
        <f t="shared" si="92"/>
        <v xml:space="preserve">60512 </v>
      </c>
      <c r="B5892" s="231" t="s">
        <v>9469</v>
      </c>
      <c r="C5892" s="232"/>
      <c r="D5892" s="233" t="s">
        <v>1358</v>
      </c>
      <c r="E5892" s="233"/>
      <c r="F5892" s="234" t="s">
        <v>9470</v>
      </c>
      <c r="G5892" s="235">
        <v>4.4400000000000004</v>
      </c>
      <c r="H5892" s="233" t="s">
        <v>37</v>
      </c>
      <c r="I5892" s="235">
        <v>1.87</v>
      </c>
      <c r="J5892" s="235">
        <v>0.89</v>
      </c>
      <c r="K5892" s="233" t="s">
        <v>37</v>
      </c>
      <c r="L5892" s="235">
        <v>7.2</v>
      </c>
      <c r="M5892" s="236" t="s">
        <v>1125</v>
      </c>
    </row>
    <row r="5893" spans="1:13">
      <c r="A5893" s="106" t="str">
        <f t="shared" si="92"/>
        <v xml:space="preserve">60520 </v>
      </c>
      <c r="B5893" s="231" t="s">
        <v>9471</v>
      </c>
      <c r="C5893" s="232"/>
      <c r="D5893" s="233" t="s">
        <v>1358</v>
      </c>
      <c r="E5893" s="233"/>
      <c r="F5893" s="234" t="s">
        <v>9472</v>
      </c>
      <c r="G5893" s="235">
        <v>17.16</v>
      </c>
      <c r="H5893" s="233" t="s">
        <v>37</v>
      </c>
      <c r="I5893" s="235">
        <v>10.46</v>
      </c>
      <c r="J5893" s="235">
        <v>4.09</v>
      </c>
      <c r="K5893" s="233" t="s">
        <v>37</v>
      </c>
      <c r="L5893" s="235">
        <v>31.71</v>
      </c>
      <c r="M5893" s="236" t="s">
        <v>1570</v>
      </c>
    </row>
    <row r="5894" spans="1:13">
      <c r="A5894" s="106" t="str">
        <f t="shared" si="92"/>
        <v xml:space="preserve">60521 </v>
      </c>
      <c r="B5894" s="231" t="s">
        <v>9473</v>
      </c>
      <c r="C5894" s="232"/>
      <c r="D5894" s="233" t="s">
        <v>1358</v>
      </c>
      <c r="E5894" s="233"/>
      <c r="F5894" s="234" t="s">
        <v>9472</v>
      </c>
      <c r="G5894" s="235">
        <v>19.18</v>
      </c>
      <c r="H5894" s="233" t="s">
        <v>37</v>
      </c>
      <c r="I5894" s="235">
        <v>9.89</v>
      </c>
      <c r="J5894" s="235">
        <v>4.58</v>
      </c>
      <c r="K5894" s="233" t="s">
        <v>37</v>
      </c>
      <c r="L5894" s="235">
        <v>33.65</v>
      </c>
      <c r="M5894" s="236" t="s">
        <v>1570</v>
      </c>
    </row>
    <row r="5895" spans="1:13">
      <c r="A5895" s="106" t="str">
        <f t="shared" si="92"/>
        <v xml:space="preserve">60522 </v>
      </c>
      <c r="B5895" s="231" t="s">
        <v>9474</v>
      </c>
      <c r="C5895" s="232"/>
      <c r="D5895" s="233" t="s">
        <v>1358</v>
      </c>
      <c r="E5895" s="233"/>
      <c r="F5895" s="234" t="s">
        <v>9472</v>
      </c>
      <c r="G5895" s="235">
        <v>23.48</v>
      </c>
      <c r="H5895" s="233" t="s">
        <v>37</v>
      </c>
      <c r="I5895" s="235">
        <v>11.57</v>
      </c>
      <c r="J5895" s="235">
        <v>5.67</v>
      </c>
      <c r="K5895" s="233" t="s">
        <v>37</v>
      </c>
      <c r="L5895" s="235">
        <v>40.72</v>
      </c>
      <c r="M5895" s="236" t="s">
        <v>1570</v>
      </c>
    </row>
    <row r="5896" spans="1:13">
      <c r="A5896" s="106" t="str">
        <f t="shared" si="92"/>
        <v xml:space="preserve">60540 </v>
      </c>
      <c r="B5896" s="231" t="s">
        <v>9475</v>
      </c>
      <c r="C5896" s="232"/>
      <c r="D5896" s="233" t="s">
        <v>1358</v>
      </c>
      <c r="E5896" s="233"/>
      <c r="F5896" s="234" t="s">
        <v>9476</v>
      </c>
      <c r="G5896" s="235">
        <v>18.02</v>
      </c>
      <c r="H5896" s="233" t="s">
        <v>37</v>
      </c>
      <c r="I5896" s="235">
        <v>10.85</v>
      </c>
      <c r="J5896" s="235">
        <v>3.8</v>
      </c>
      <c r="K5896" s="233" t="s">
        <v>37</v>
      </c>
      <c r="L5896" s="235">
        <v>32.67</v>
      </c>
      <c r="M5896" s="236" t="s">
        <v>1570</v>
      </c>
    </row>
    <row r="5897" spans="1:13">
      <c r="A5897" s="106" t="str">
        <f t="shared" si="92"/>
        <v xml:space="preserve">60545 </v>
      </c>
      <c r="B5897" s="231" t="s">
        <v>9477</v>
      </c>
      <c r="C5897" s="232"/>
      <c r="D5897" s="233" t="s">
        <v>1358</v>
      </c>
      <c r="E5897" s="233"/>
      <c r="F5897" s="234" t="s">
        <v>9476</v>
      </c>
      <c r="G5897" s="235">
        <v>20.93</v>
      </c>
      <c r="H5897" s="233" t="s">
        <v>37</v>
      </c>
      <c r="I5897" s="235">
        <v>12.07</v>
      </c>
      <c r="J5897" s="235">
        <v>4.66</v>
      </c>
      <c r="K5897" s="233" t="s">
        <v>37</v>
      </c>
      <c r="L5897" s="235">
        <v>37.659999999999997</v>
      </c>
      <c r="M5897" s="236" t="s">
        <v>1570</v>
      </c>
    </row>
    <row r="5898" spans="1:13">
      <c r="A5898" s="106" t="str">
        <f t="shared" si="92"/>
        <v xml:space="preserve">60600 </v>
      </c>
      <c r="B5898" s="231" t="s">
        <v>9478</v>
      </c>
      <c r="C5898" s="232"/>
      <c r="D5898" s="233" t="s">
        <v>1358</v>
      </c>
      <c r="E5898" s="233"/>
      <c r="F5898" s="234" t="s">
        <v>9479</v>
      </c>
      <c r="G5898" s="235">
        <v>25.09</v>
      </c>
      <c r="H5898" s="233" t="s">
        <v>37</v>
      </c>
      <c r="I5898" s="235">
        <v>9.59</v>
      </c>
      <c r="J5898" s="235">
        <v>5.67</v>
      </c>
      <c r="K5898" s="233" t="s">
        <v>37</v>
      </c>
      <c r="L5898" s="235">
        <v>40.35</v>
      </c>
      <c r="M5898" s="236" t="s">
        <v>1570</v>
      </c>
    </row>
    <row r="5899" spans="1:13">
      <c r="A5899" s="106" t="str">
        <f t="shared" si="92"/>
        <v xml:space="preserve">60605 </v>
      </c>
      <c r="B5899" s="231" t="s">
        <v>9480</v>
      </c>
      <c r="C5899" s="232"/>
      <c r="D5899" s="233" t="s">
        <v>1358</v>
      </c>
      <c r="E5899" s="233"/>
      <c r="F5899" s="234" t="s">
        <v>9479</v>
      </c>
      <c r="G5899" s="235">
        <v>31.96</v>
      </c>
      <c r="H5899" s="233" t="s">
        <v>37</v>
      </c>
      <c r="I5899" s="235">
        <v>8.5299999999999994</v>
      </c>
      <c r="J5899" s="235">
        <v>7.86</v>
      </c>
      <c r="K5899" s="233" t="s">
        <v>37</v>
      </c>
      <c r="L5899" s="235">
        <v>48.35</v>
      </c>
      <c r="M5899" s="236" t="s">
        <v>1570</v>
      </c>
    </row>
    <row r="5900" spans="1:13">
      <c r="A5900" s="106" t="str">
        <f t="shared" si="92"/>
        <v xml:space="preserve">60650 </v>
      </c>
      <c r="B5900" s="231" t="s">
        <v>9481</v>
      </c>
      <c r="C5900" s="232"/>
      <c r="D5900" s="233" t="s">
        <v>1358</v>
      </c>
      <c r="E5900" s="233"/>
      <c r="F5900" s="234" t="s">
        <v>9482</v>
      </c>
      <c r="G5900" s="235">
        <v>20.73</v>
      </c>
      <c r="H5900" s="233" t="s">
        <v>37</v>
      </c>
      <c r="I5900" s="235">
        <v>10.88</v>
      </c>
      <c r="J5900" s="235">
        <v>4.47</v>
      </c>
      <c r="K5900" s="233" t="s">
        <v>37</v>
      </c>
      <c r="L5900" s="235">
        <v>36.08</v>
      </c>
      <c r="M5900" s="236" t="s">
        <v>1570</v>
      </c>
    </row>
    <row r="5901" spans="1:13">
      <c r="A5901" s="106" t="str">
        <f t="shared" si="92"/>
        <v xml:space="preserve">60659 </v>
      </c>
      <c r="B5901" s="231" t="s">
        <v>9483</v>
      </c>
      <c r="C5901" s="232"/>
      <c r="D5901" s="233" t="s">
        <v>664</v>
      </c>
      <c r="E5901" s="233"/>
      <c r="F5901" s="234" t="s">
        <v>19101</v>
      </c>
      <c r="G5901" s="235">
        <v>0</v>
      </c>
      <c r="H5901" s="235">
        <v>0</v>
      </c>
      <c r="I5901" s="235">
        <v>0</v>
      </c>
      <c r="J5901" s="235">
        <v>0</v>
      </c>
      <c r="K5901" s="235">
        <v>0</v>
      </c>
      <c r="L5901" s="235">
        <v>0</v>
      </c>
      <c r="M5901" s="236" t="s">
        <v>991</v>
      </c>
    </row>
    <row r="5902" spans="1:13">
      <c r="A5902" s="106" t="str">
        <f t="shared" si="92"/>
        <v xml:space="preserve">60699 </v>
      </c>
      <c r="B5902" s="231" t="s">
        <v>9484</v>
      </c>
      <c r="C5902" s="232"/>
      <c r="D5902" s="233" t="s">
        <v>664</v>
      </c>
      <c r="E5902" s="233"/>
      <c r="F5902" s="234" t="s">
        <v>19102</v>
      </c>
      <c r="G5902" s="235">
        <v>0</v>
      </c>
      <c r="H5902" s="235">
        <v>0</v>
      </c>
      <c r="I5902" s="235">
        <v>0</v>
      </c>
      <c r="J5902" s="235">
        <v>0</v>
      </c>
      <c r="K5902" s="235">
        <v>0</v>
      </c>
      <c r="L5902" s="235">
        <v>0</v>
      </c>
      <c r="M5902" s="236" t="s">
        <v>991</v>
      </c>
    </row>
    <row r="5903" spans="1:13">
      <c r="A5903" s="106" t="str">
        <f t="shared" si="92"/>
        <v xml:space="preserve">61000 </v>
      </c>
      <c r="B5903" s="231" t="s">
        <v>9485</v>
      </c>
      <c r="C5903" s="232"/>
      <c r="D5903" s="233" t="s">
        <v>1358</v>
      </c>
      <c r="E5903" s="233"/>
      <c r="F5903" s="234" t="s">
        <v>9486</v>
      </c>
      <c r="G5903" s="235">
        <v>1.58</v>
      </c>
      <c r="H5903" s="233" t="s">
        <v>37</v>
      </c>
      <c r="I5903" s="235">
        <v>1.25</v>
      </c>
      <c r="J5903" s="235">
        <v>0.64</v>
      </c>
      <c r="K5903" s="233" t="s">
        <v>37</v>
      </c>
      <c r="L5903" s="235">
        <v>3.47</v>
      </c>
      <c r="M5903" s="236" t="s">
        <v>1324</v>
      </c>
    </row>
    <row r="5904" spans="1:13">
      <c r="A5904" s="106" t="str">
        <f t="shared" si="92"/>
        <v xml:space="preserve">61001 </v>
      </c>
      <c r="B5904" s="231" t="s">
        <v>9487</v>
      </c>
      <c r="C5904" s="232"/>
      <c r="D5904" s="233" t="s">
        <v>1358</v>
      </c>
      <c r="E5904" s="233"/>
      <c r="F5904" s="234" t="s">
        <v>9486</v>
      </c>
      <c r="G5904" s="235">
        <v>1.49</v>
      </c>
      <c r="H5904" s="233" t="s">
        <v>37</v>
      </c>
      <c r="I5904" s="235">
        <v>1.2</v>
      </c>
      <c r="J5904" s="235">
        <v>0.61</v>
      </c>
      <c r="K5904" s="233" t="s">
        <v>37</v>
      </c>
      <c r="L5904" s="235">
        <v>3.3</v>
      </c>
      <c r="M5904" s="236" t="s">
        <v>1324</v>
      </c>
    </row>
    <row r="5905" spans="1:13">
      <c r="A5905" s="106" t="str">
        <f t="shared" si="92"/>
        <v xml:space="preserve">61020 </v>
      </c>
      <c r="B5905" s="231" t="s">
        <v>9488</v>
      </c>
      <c r="C5905" s="232"/>
      <c r="D5905" s="233" t="s">
        <v>1358</v>
      </c>
      <c r="E5905" s="233"/>
      <c r="F5905" s="234" t="s">
        <v>9489</v>
      </c>
      <c r="G5905" s="235">
        <v>1.51</v>
      </c>
      <c r="H5905" s="233" t="s">
        <v>37</v>
      </c>
      <c r="I5905" s="235">
        <v>1.1599999999999999</v>
      </c>
      <c r="J5905" s="235">
        <v>0.55000000000000004</v>
      </c>
      <c r="K5905" s="233" t="s">
        <v>37</v>
      </c>
      <c r="L5905" s="235">
        <v>3.22</v>
      </c>
      <c r="M5905" s="236" t="s">
        <v>1324</v>
      </c>
    </row>
    <row r="5906" spans="1:13">
      <c r="A5906" s="106" t="str">
        <f t="shared" si="92"/>
        <v xml:space="preserve">61026 </v>
      </c>
      <c r="B5906" s="231" t="s">
        <v>9490</v>
      </c>
      <c r="C5906" s="232"/>
      <c r="D5906" s="233" t="s">
        <v>1358</v>
      </c>
      <c r="E5906" s="233"/>
      <c r="F5906" s="234" t="s">
        <v>9491</v>
      </c>
      <c r="G5906" s="235">
        <v>1.69</v>
      </c>
      <c r="H5906" s="233" t="s">
        <v>37</v>
      </c>
      <c r="I5906" s="235">
        <v>1.23</v>
      </c>
      <c r="J5906" s="235">
        <v>0.5</v>
      </c>
      <c r="K5906" s="233" t="s">
        <v>37</v>
      </c>
      <c r="L5906" s="235">
        <v>3.42</v>
      </c>
      <c r="M5906" s="236" t="s">
        <v>1324</v>
      </c>
    </row>
    <row r="5907" spans="1:13">
      <c r="A5907" s="106" t="str">
        <f t="shared" si="92"/>
        <v xml:space="preserve">61050 </v>
      </c>
      <c r="B5907" s="231" t="s">
        <v>9492</v>
      </c>
      <c r="C5907" s="232"/>
      <c r="D5907" s="233" t="s">
        <v>1358</v>
      </c>
      <c r="E5907" s="233"/>
      <c r="F5907" s="234" t="s">
        <v>9493</v>
      </c>
      <c r="G5907" s="235">
        <v>1.51</v>
      </c>
      <c r="H5907" s="233" t="s">
        <v>37</v>
      </c>
      <c r="I5907" s="235">
        <v>0.75</v>
      </c>
      <c r="J5907" s="235">
        <v>0.15</v>
      </c>
      <c r="K5907" s="233" t="s">
        <v>37</v>
      </c>
      <c r="L5907" s="235">
        <v>2.41</v>
      </c>
      <c r="M5907" s="236" t="s">
        <v>1324</v>
      </c>
    </row>
    <row r="5908" spans="1:13">
      <c r="A5908" s="106" t="str">
        <f t="shared" si="92"/>
        <v xml:space="preserve">61055 </v>
      </c>
      <c r="B5908" s="231" t="s">
        <v>9494</v>
      </c>
      <c r="C5908" s="232"/>
      <c r="D5908" s="233" t="s">
        <v>1358</v>
      </c>
      <c r="E5908" s="233"/>
      <c r="F5908" s="234" t="s">
        <v>9491</v>
      </c>
      <c r="G5908" s="235">
        <v>2.1</v>
      </c>
      <c r="H5908" s="233" t="s">
        <v>37</v>
      </c>
      <c r="I5908" s="235">
        <v>1.06</v>
      </c>
      <c r="J5908" s="235">
        <v>0.28999999999999998</v>
      </c>
      <c r="K5908" s="233" t="s">
        <v>37</v>
      </c>
      <c r="L5908" s="235">
        <v>3.45</v>
      </c>
      <c r="M5908" s="236" t="s">
        <v>1324</v>
      </c>
    </row>
    <row r="5909" spans="1:13">
      <c r="A5909" s="106" t="str">
        <f t="shared" si="92"/>
        <v xml:space="preserve">61070 </v>
      </c>
      <c r="B5909" s="231" t="s">
        <v>9495</v>
      </c>
      <c r="C5909" s="232"/>
      <c r="D5909" s="233" t="s">
        <v>1358</v>
      </c>
      <c r="E5909" s="233"/>
      <c r="F5909" s="234" t="s">
        <v>9496</v>
      </c>
      <c r="G5909" s="235">
        <v>0.89</v>
      </c>
      <c r="H5909" s="233" t="s">
        <v>37</v>
      </c>
      <c r="I5909" s="235">
        <v>0.64</v>
      </c>
      <c r="J5909" s="235">
        <v>0.16</v>
      </c>
      <c r="K5909" s="233" t="s">
        <v>37</v>
      </c>
      <c r="L5909" s="235">
        <v>1.69</v>
      </c>
      <c r="M5909" s="236" t="s">
        <v>1324</v>
      </c>
    </row>
    <row r="5910" spans="1:13">
      <c r="A5910" s="106" t="str">
        <f t="shared" si="92"/>
        <v xml:space="preserve">61105 </v>
      </c>
      <c r="B5910" s="231" t="s">
        <v>9497</v>
      </c>
      <c r="C5910" s="232"/>
      <c r="D5910" s="233" t="s">
        <v>1358</v>
      </c>
      <c r="E5910" s="233"/>
      <c r="F5910" s="234" t="s">
        <v>9498</v>
      </c>
      <c r="G5910" s="235">
        <v>5.45</v>
      </c>
      <c r="H5910" s="233" t="s">
        <v>37</v>
      </c>
      <c r="I5910" s="235">
        <v>6.75</v>
      </c>
      <c r="J5910" s="235">
        <v>2.23</v>
      </c>
      <c r="K5910" s="233" t="s">
        <v>37</v>
      </c>
      <c r="L5910" s="235">
        <v>14.43</v>
      </c>
      <c r="M5910" s="236" t="s">
        <v>1570</v>
      </c>
    </row>
    <row r="5911" spans="1:13">
      <c r="A5911" s="106" t="str">
        <f t="shared" si="92"/>
        <v xml:space="preserve">61107 </v>
      </c>
      <c r="B5911" s="231" t="s">
        <v>9499</v>
      </c>
      <c r="C5911" s="232"/>
      <c r="D5911" s="233" t="s">
        <v>1358</v>
      </c>
      <c r="E5911" s="233"/>
      <c r="F5911" s="234" t="s">
        <v>9500</v>
      </c>
      <c r="G5911" s="235">
        <v>4.99</v>
      </c>
      <c r="H5911" s="233" t="s">
        <v>37</v>
      </c>
      <c r="I5911" s="235">
        <v>2.4500000000000002</v>
      </c>
      <c r="J5911" s="235">
        <v>2.0299999999999998</v>
      </c>
      <c r="K5911" s="233" t="s">
        <v>37</v>
      </c>
      <c r="L5911" s="235">
        <v>9.4700000000000006</v>
      </c>
      <c r="M5911" s="236" t="s">
        <v>1324</v>
      </c>
    </row>
    <row r="5912" spans="1:13">
      <c r="A5912" s="106" t="str">
        <f t="shared" si="92"/>
        <v xml:space="preserve">61108 </v>
      </c>
      <c r="B5912" s="231" t="s">
        <v>9501</v>
      </c>
      <c r="C5912" s="232"/>
      <c r="D5912" s="233" t="s">
        <v>1358</v>
      </c>
      <c r="E5912" s="233"/>
      <c r="F5912" s="234" t="s">
        <v>9502</v>
      </c>
      <c r="G5912" s="235">
        <v>11.64</v>
      </c>
      <c r="H5912" s="233" t="s">
        <v>37</v>
      </c>
      <c r="I5912" s="235">
        <v>11.75</v>
      </c>
      <c r="J5912" s="235">
        <v>4.58</v>
      </c>
      <c r="K5912" s="233" t="s">
        <v>37</v>
      </c>
      <c r="L5912" s="235">
        <v>27.97</v>
      </c>
      <c r="M5912" s="236" t="s">
        <v>1570</v>
      </c>
    </row>
    <row r="5913" spans="1:13">
      <c r="A5913" s="106" t="str">
        <f t="shared" si="92"/>
        <v xml:space="preserve">61120 </v>
      </c>
      <c r="B5913" s="231" t="s">
        <v>9503</v>
      </c>
      <c r="C5913" s="232"/>
      <c r="D5913" s="233" t="s">
        <v>1358</v>
      </c>
      <c r="E5913" s="233"/>
      <c r="F5913" s="234" t="s">
        <v>9504</v>
      </c>
      <c r="G5913" s="235">
        <v>9.6</v>
      </c>
      <c r="H5913" s="233" t="s">
        <v>37</v>
      </c>
      <c r="I5913" s="235">
        <v>9.67</v>
      </c>
      <c r="J5913" s="235">
        <v>3.95</v>
      </c>
      <c r="K5913" s="233" t="s">
        <v>37</v>
      </c>
      <c r="L5913" s="235">
        <v>23.22</v>
      </c>
      <c r="M5913" s="236" t="s">
        <v>1570</v>
      </c>
    </row>
    <row r="5914" spans="1:13">
      <c r="A5914" s="106" t="str">
        <f t="shared" si="92"/>
        <v xml:space="preserve">61140 </v>
      </c>
      <c r="B5914" s="231" t="s">
        <v>9505</v>
      </c>
      <c r="C5914" s="232"/>
      <c r="D5914" s="233" t="s">
        <v>1358</v>
      </c>
      <c r="E5914" s="233"/>
      <c r="F5914" s="234" t="s">
        <v>9506</v>
      </c>
      <c r="G5914" s="235">
        <v>17.23</v>
      </c>
      <c r="H5914" s="233" t="s">
        <v>37</v>
      </c>
      <c r="I5914" s="235">
        <v>14.87</v>
      </c>
      <c r="J5914" s="235">
        <v>7.05</v>
      </c>
      <c r="K5914" s="233" t="s">
        <v>37</v>
      </c>
      <c r="L5914" s="235">
        <v>39.15</v>
      </c>
      <c r="M5914" s="236" t="s">
        <v>1570</v>
      </c>
    </row>
    <row r="5915" spans="1:13">
      <c r="A5915" s="106" t="str">
        <f t="shared" si="92"/>
        <v xml:space="preserve">61150 </v>
      </c>
      <c r="B5915" s="231" t="s">
        <v>9507</v>
      </c>
      <c r="C5915" s="232"/>
      <c r="D5915" s="233" t="s">
        <v>1358</v>
      </c>
      <c r="E5915" s="233"/>
      <c r="F5915" s="234" t="s">
        <v>9508</v>
      </c>
      <c r="G5915" s="235">
        <v>18.899999999999999</v>
      </c>
      <c r="H5915" s="233" t="s">
        <v>37</v>
      </c>
      <c r="I5915" s="235">
        <v>14.82</v>
      </c>
      <c r="J5915" s="235">
        <v>7.76</v>
      </c>
      <c r="K5915" s="233" t="s">
        <v>37</v>
      </c>
      <c r="L5915" s="235">
        <v>41.48</v>
      </c>
      <c r="M5915" s="236" t="s">
        <v>1570</v>
      </c>
    </row>
    <row r="5916" spans="1:13">
      <c r="A5916" s="106" t="str">
        <f t="shared" si="92"/>
        <v xml:space="preserve">61151 </v>
      </c>
      <c r="B5916" s="231" t="s">
        <v>9509</v>
      </c>
      <c r="C5916" s="232"/>
      <c r="D5916" s="233" t="s">
        <v>1358</v>
      </c>
      <c r="E5916" s="233"/>
      <c r="F5916" s="234" t="s">
        <v>9508</v>
      </c>
      <c r="G5916" s="235">
        <v>13.49</v>
      </c>
      <c r="H5916" s="233" t="s">
        <v>37</v>
      </c>
      <c r="I5916" s="235">
        <v>11.58</v>
      </c>
      <c r="J5916" s="235">
        <v>5.55</v>
      </c>
      <c r="K5916" s="233" t="s">
        <v>37</v>
      </c>
      <c r="L5916" s="235">
        <v>30.62</v>
      </c>
      <c r="M5916" s="236" t="s">
        <v>1570</v>
      </c>
    </row>
    <row r="5917" spans="1:13">
      <c r="A5917" s="106" t="str">
        <f t="shared" si="92"/>
        <v xml:space="preserve">61154 </v>
      </c>
      <c r="B5917" s="231" t="s">
        <v>9510</v>
      </c>
      <c r="C5917" s="232"/>
      <c r="D5917" s="233" t="s">
        <v>1358</v>
      </c>
      <c r="E5917" s="233"/>
      <c r="F5917" s="234" t="s">
        <v>9511</v>
      </c>
      <c r="G5917" s="235">
        <v>17.07</v>
      </c>
      <c r="H5917" s="233" t="s">
        <v>37</v>
      </c>
      <c r="I5917" s="235">
        <v>15.31</v>
      </c>
      <c r="J5917" s="235">
        <v>6.97</v>
      </c>
      <c r="K5917" s="233" t="s">
        <v>37</v>
      </c>
      <c r="L5917" s="235">
        <v>39.35</v>
      </c>
      <c r="M5917" s="236" t="s">
        <v>1570</v>
      </c>
    </row>
    <row r="5918" spans="1:13">
      <c r="A5918" s="106" t="str">
        <f t="shared" si="92"/>
        <v xml:space="preserve">61156 </v>
      </c>
      <c r="B5918" s="231" t="s">
        <v>9512</v>
      </c>
      <c r="C5918" s="232"/>
      <c r="D5918" s="233" t="s">
        <v>1358</v>
      </c>
      <c r="E5918" s="233"/>
      <c r="F5918" s="234" t="s">
        <v>9508</v>
      </c>
      <c r="G5918" s="235">
        <v>17.45</v>
      </c>
      <c r="H5918" s="233" t="s">
        <v>37</v>
      </c>
      <c r="I5918" s="235">
        <v>13.54</v>
      </c>
      <c r="J5918" s="235">
        <v>7.17</v>
      </c>
      <c r="K5918" s="233" t="s">
        <v>37</v>
      </c>
      <c r="L5918" s="235">
        <v>38.159999999999997</v>
      </c>
      <c r="M5918" s="236" t="s">
        <v>1570</v>
      </c>
    </row>
    <row r="5919" spans="1:13">
      <c r="A5919" s="106" t="str">
        <f t="shared" si="92"/>
        <v xml:space="preserve">61210 </v>
      </c>
      <c r="B5919" s="231" t="s">
        <v>9513</v>
      </c>
      <c r="C5919" s="232"/>
      <c r="D5919" s="233" t="s">
        <v>1358</v>
      </c>
      <c r="E5919" s="233"/>
      <c r="F5919" s="234" t="s">
        <v>9514</v>
      </c>
      <c r="G5919" s="235">
        <v>5.83</v>
      </c>
      <c r="H5919" s="233" t="s">
        <v>37</v>
      </c>
      <c r="I5919" s="235">
        <v>2.87</v>
      </c>
      <c r="J5919" s="235">
        <v>2.39</v>
      </c>
      <c r="K5919" s="233" t="s">
        <v>37</v>
      </c>
      <c r="L5919" s="235">
        <v>11.09</v>
      </c>
      <c r="M5919" s="236" t="s">
        <v>1324</v>
      </c>
    </row>
    <row r="5920" spans="1:13">
      <c r="A5920" s="106" t="str">
        <f t="shared" si="92"/>
        <v xml:space="preserve">61215 </v>
      </c>
      <c r="B5920" s="231" t="s">
        <v>9515</v>
      </c>
      <c r="C5920" s="232"/>
      <c r="D5920" s="233" t="s">
        <v>1358</v>
      </c>
      <c r="E5920" s="233"/>
      <c r="F5920" s="234" t="s">
        <v>9516</v>
      </c>
      <c r="G5920" s="235">
        <v>5.85</v>
      </c>
      <c r="H5920" s="233" t="s">
        <v>37</v>
      </c>
      <c r="I5920" s="235">
        <v>7.82</v>
      </c>
      <c r="J5920" s="235">
        <v>2.4</v>
      </c>
      <c r="K5920" s="233" t="s">
        <v>37</v>
      </c>
      <c r="L5920" s="235">
        <v>16.07</v>
      </c>
      <c r="M5920" s="236" t="s">
        <v>1570</v>
      </c>
    </row>
    <row r="5921" spans="1:13">
      <c r="A5921" s="106" t="str">
        <f t="shared" si="92"/>
        <v xml:space="preserve">61250 </v>
      </c>
      <c r="B5921" s="231" t="s">
        <v>9517</v>
      </c>
      <c r="C5921" s="232"/>
      <c r="D5921" s="233" t="s">
        <v>1358</v>
      </c>
      <c r="E5921" s="233"/>
      <c r="F5921" s="234" t="s">
        <v>9518</v>
      </c>
      <c r="G5921" s="235">
        <v>11.49</v>
      </c>
      <c r="H5921" s="233" t="s">
        <v>37</v>
      </c>
      <c r="I5921" s="235">
        <v>10.6</v>
      </c>
      <c r="J5921" s="235">
        <v>4.7300000000000004</v>
      </c>
      <c r="K5921" s="233" t="s">
        <v>37</v>
      </c>
      <c r="L5921" s="235">
        <v>26.82</v>
      </c>
      <c r="M5921" s="236" t="s">
        <v>1570</v>
      </c>
    </row>
    <row r="5922" spans="1:13">
      <c r="A5922" s="106" t="str">
        <f t="shared" si="92"/>
        <v xml:space="preserve">61253 </v>
      </c>
      <c r="B5922" s="231" t="s">
        <v>9519</v>
      </c>
      <c r="C5922" s="232"/>
      <c r="D5922" s="233" t="s">
        <v>1358</v>
      </c>
      <c r="E5922" s="233"/>
      <c r="F5922" s="234" t="s">
        <v>9518</v>
      </c>
      <c r="G5922" s="235">
        <v>13.49</v>
      </c>
      <c r="H5922" s="233" t="s">
        <v>37</v>
      </c>
      <c r="I5922" s="235">
        <v>11.58</v>
      </c>
      <c r="J5922" s="235">
        <v>5.55</v>
      </c>
      <c r="K5922" s="233" t="s">
        <v>37</v>
      </c>
      <c r="L5922" s="235">
        <v>30.62</v>
      </c>
      <c r="M5922" s="236" t="s">
        <v>1570</v>
      </c>
    </row>
    <row r="5923" spans="1:13">
      <c r="A5923" s="106" t="str">
        <f t="shared" si="92"/>
        <v xml:space="preserve">61304 </v>
      </c>
      <c r="B5923" s="231" t="s">
        <v>9520</v>
      </c>
      <c r="C5923" s="232"/>
      <c r="D5923" s="233" t="s">
        <v>1358</v>
      </c>
      <c r="E5923" s="233"/>
      <c r="F5923" s="234" t="s">
        <v>9521</v>
      </c>
      <c r="G5923" s="235">
        <v>23.41</v>
      </c>
      <c r="H5923" s="233" t="s">
        <v>37</v>
      </c>
      <c r="I5923" s="235">
        <v>17.420000000000002</v>
      </c>
      <c r="J5923" s="235">
        <v>9.44</v>
      </c>
      <c r="K5923" s="233" t="s">
        <v>37</v>
      </c>
      <c r="L5923" s="235">
        <v>50.27</v>
      </c>
      <c r="M5923" s="236" t="s">
        <v>1570</v>
      </c>
    </row>
    <row r="5924" spans="1:13">
      <c r="A5924" s="106" t="str">
        <f t="shared" si="92"/>
        <v xml:space="preserve">61305 </v>
      </c>
      <c r="B5924" s="231" t="s">
        <v>9522</v>
      </c>
      <c r="C5924" s="232"/>
      <c r="D5924" s="233" t="s">
        <v>1358</v>
      </c>
      <c r="E5924" s="233"/>
      <c r="F5924" s="234" t="s">
        <v>9521</v>
      </c>
      <c r="G5924" s="235">
        <v>28.64</v>
      </c>
      <c r="H5924" s="233" t="s">
        <v>37</v>
      </c>
      <c r="I5924" s="235">
        <v>21.02</v>
      </c>
      <c r="J5924" s="235">
        <v>11.77</v>
      </c>
      <c r="K5924" s="233" t="s">
        <v>37</v>
      </c>
      <c r="L5924" s="235">
        <v>61.43</v>
      </c>
      <c r="M5924" s="236" t="s">
        <v>1570</v>
      </c>
    </row>
    <row r="5925" spans="1:13">
      <c r="A5925" s="106" t="str">
        <f t="shared" si="92"/>
        <v xml:space="preserve">61312 </v>
      </c>
      <c r="B5925" s="231" t="s">
        <v>9523</v>
      </c>
      <c r="C5925" s="232"/>
      <c r="D5925" s="233" t="s">
        <v>1358</v>
      </c>
      <c r="E5925" s="233"/>
      <c r="F5925" s="234" t="s">
        <v>9524</v>
      </c>
      <c r="G5925" s="235">
        <v>30.17</v>
      </c>
      <c r="H5925" s="233" t="s">
        <v>37</v>
      </c>
      <c r="I5925" s="235">
        <v>20.82</v>
      </c>
      <c r="J5925" s="235">
        <v>12.31</v>
      </c>
      <c r="K5925" s="233" t="s">
        <v>37</v>
      </c>
      <c r="L5925" s="235">
        <v>63.3</v>
      </c>
      <c r="M5925" s="236" t="s">
        <v>1570</v>
      </c>
    </row>
    <row r="5926" spans="1:13">
      <c r="A5926" s="106" t="str">
        <f t="shared" si="92"/>
        <v xml:space="preserve">61313 </v>
      </c>
      <c r="B5926" s="231" t="s">
        <v>9525</v>
      </c>
      <c r="C5926" s="232"/>
      <c r="D5926" s="233" t="s">
        <v>1358</v>
      </c>
      <c r="E5926" s="233"/>
      <c r="F5926" s="234" t="s">
        <v>9524</v>
      </c>
      <c r="G5926" s="235">
        <v>28.09</v>
      </c>
      <c r="H5926" s="233" t="s">
        <v>37</v>
      </c>
      <c r="I5926" s="235">
        <v>21.27</v>
      </c>
      <c r="J5926" s="235">
        <v>11.47</v>
      </c>
      <c r="K5926" s="233" t="s">
        <v>37</v>
      </c>
      <c r="L5926" s="235">
        <v>60.83</v>
      </c>
      <c r="M5926" s="236" t="s">
        <v>1570</v>
      </c>
    </row>
    <row r="5927" spans="1:13">
      <c r="A5927" s="106" t="str">
        <f t="shared" si="92"/>
        <v xml:space="preserve">61314 </v>
      </c>
      <c r="B5927" s="231" t="s">
        <v>9526</v>
      </c>
      <c r="C5927" s="232"/>
      <c r="D5927" s="233" t="s">
        <v>1358</v>
      </c>
      <c r="E5927" s="233"/>
      <c r="F5927" s="234" t="s">
        <v>9524</v>
      </c>
      <c r="G5927" s="235">
        <v>25.9</v>
      </c>
      <c r="H5927" s="233" t="s">
        <v>37</v>
      </c>
      <c r="I5927" s="235">
        <v>19.61</v>
      </c>
      <c r="J5927" s="235">
        <v>10.54</v>
      </c>
      <c r="K5927" s="233" t="s">
        <v>37</v>
      </c>
      <c r="L5927" s="235">
        <v>56.05</v>
      </c>
      <c r="M5927" s="236" t="s">
        <v>1570</v>
      </c>
    </row>
    <row r="5928" spans="1:13">
      <c r="A5928" s="106" t="str">
        <f t="shared" si="92"/>
        <v xml:space="preserve">61315 </v>
      </c>
      <c r="B5928" s="231" t="s">
        <v>9527</v>
      </c>
      <c r="C5928" s="232"/>
      <c r="D5928" s="233" t="s">
        <v>1358</v>
      </c>
      <c r="E5928" s="233"/>
      <c r="F5928" s="234" t="s">
        <v>9524</v>
      </c>
      <c r="G5928" s="235">
        <v>29.65</v>
      </c>
      <c r="H5928" s="233" t="s">
        <v>37</v>
      </c>
      <c r="I5928" s="235">
        <v>21.49</v>
      </c>
      <c r="J5928" s="235">
        <v>12.12</v>
      </c>
      <c r="K5928" s="233" t="s">
        <v>37</v>
      </c>
      <c r="L5928" s="235">
        <v>63.26</v>
      </c>
      <c r="M5928" s="236" t="s">
        <v>1570</v>
      </c>
    </row>
    <row r="5929" spans="1:13">
      <c r="A5929" s="106" t="str">
        <f t="shared" si="92"/>
        <v xml:space="preserve">61316 </v>
      </c>
      <c r="B5929" s="231" t="s">
        <v>9528</v>
      </c>
      <c r="C5929" s="232"/>
      <c r="D5929" s="233" t="s">
        <v>1358</v>
      </c>
      <c r="E5929" s="233"/>
      <c r="F5929" s="234" t="s">
        <v>9529</v>
      </c>
      <c r="G5929" s="235">
        <v>1.39</v>
      </c>
      <c r="H5929" s="233" t="s">
        <v>37</v>
      </c>
      <c r="I5929" s="235">
        <v>0.68</v>
      </c>
      <c r="J5929" s="235">
        <v>0.57999999999999996</v>
      </c>
      <c r="K5929" s="233" t="s">
        <v>37</v>
      </c>
      <c r="L5929" s="235">
        <v>2.65</v>
      </c>
      <c r="M5929" s="236" t="s">
        <v>1125</v>
      </c>
    </row>
    <row r="5930" spans="1:13">
      <c r="A5930" s="106" t="str">
        <f t="shared" si="92"/>
        <v xml:space="preserve">61320 </v>
      </c>
      <c r="B5930" s="231" t="s">
        <v>9530</v>
      </c>
      <c r="C5930" s="232"/>
      <c r="D5930" s="233" t="s">
        <v>1358</v>
      </c>
      <c r="E5930" s="233"/>
      <c r="F5930" s="234" t="s">
        <v>9524</v>
      </c>
      <c r="G5930" s="235">
        <v>27.42</v>
      </c>
      <c r="H5930" s="233" t="s">
        <v>37</v>
      </c>
      <c r="I5930" s="235">
        <v>19.510000000000002</v>
      </c>
      <c r="J5930" s="235">
        <v>11.17</v>
      </c>
      <c r="K5930" s="233" t="s">
        <v>37</v>
      </c>
      <c r="L5930" s="235">
        <v>58.1</v>
      </c>
      <c r="M5930" s="236" t="s">
        <v>1570</v>
      </c>
    </row>
    <row r="5931" spans="1:13">
      <c r="A5931" s="106" t="str">
        <f t="shared" si="92"/>
        <v xml:space="preserve">61321 </v>
      </c>
      <c r="B5931" s="231" t="s">
        <v>9531</v>
      </c>
      <c r="C5931" s="232"/>
      <c r="D5931" s="233" t="s">
        <v>1358</v>
      </c>
      <c r="E5931" s="233"/>
      <c r="F5931" s="234" t="s">
        <v>9524</v>
      </c>
      <c r="G5931" s="235">
        <v>30.53</v>
      </c>
      <c r="H5931" s="233" t="s">
        <v>37</v>
      </c>
      <c r="I5931" s="235">
        <v>21.96</v>
      </c>
      <c r="J5931" s="235">
        <v>12.55</v>
      </c>
      <c r="K5931" s="233" t="s">
        <v>37</v>
      </c>
      <c r="L5931" s="235">
        <v>65.040000000000006</v>
      </c>
      <c r="M5931" s="236" t="s">
        <v>1570</v>
      </c>
    </row>
    <row r="5932" spans="1:13">
      <c r="A5932" s="106" t="str">
        <f t="shared" si="92"/>
        <v xml:space="preserve">61322 </v>
      </c>
      <c r="B5932" s="231" t="s">
        <v>9532</v>
      </c>
      <c r="C5932" s="232"/>
      <c r="D5932" s="233" t="s">
        <v>1358</v>
      </c>
      <c r="E5932" s="233"/>
      <c r="F5932" s="234" t="s">
        <v>9533</v>
      </c>
      <c r="G5932" s="235">
        <v>34.26</v>
      </c>
      <c r="H5932" s="233" t="s">
        <v>37</v>
      </c>
      <c r="I5932" s="235">
        <v>24.58</v>
      </c>
      <c r="J5932" s="235">
        <v>14</v>
      </c>
      <c r="K5932" s="233" t="s">
        <v>37</v>
      </c>
      <c r="L5932" s="235">
        <v>72.84</v>
      </c>
      <c r="M5932" s="236" t="s">
        <v>1570</v>
      </c>
    </row>
    <row r="5933" spans="1:13">
      <c r="A5933" s="106" t="str">
        <f t="shared" si="92"/>
        <v xml:space="preserve">61323 </v>
      </c>
      <c r="B5933" s="231" t="s">
        <v>9534</v>
      </c>
      <c r="C5933" s="232"/>
      <c r="D5933" s="233" t="s">
        <v>1358</v>
      </c>
      <c r="E5933" s="233"/>
      <c r="F5933" s="234" t="s">
        <v>9535</v>
      </c>
      <c r="G5933" s="235">
        <v>35.06</v>
      </c>
      <c r="H5933" s="233" t="s">
        <v>37</v>
      </c>
      <c r="I5933" s="235">
        <v>23.32</v>
      </c>
      <c r="J5933" s="235">
        <v>14.06</v>
      </c>
      <c r="K5933" s="233" t="s">
        <v>37</v>
      </c>
      <c r="L5933" s="235">
        <v>72.44</v>
      </c>
      <c r="M5933" s="236" t="s">
        <v>1570</v>
      </c>
    </row>
    <row r="5934" spans="1:13">
      <c r="A5934" s="106" t="str">
        <f t="shared" si="92"/>
        <v xml:space="preserve">61330 </v>
      </c>
      <c r="B5934" s="231" t="s">
        <v>9536</v>
      </c>
      <c r="C5934" s="232"/>
      <c r="D5934" s="233" t="s">
        <v>1358</v>
      </c>
      <c r="E5934" s="233"/>
      <c r="F5934" s="234" t="s">
        <v>9537</v>
      </c>
      <c r="G5934" s="235">
        <v>25.3</v>
      </c>
      <c r="H5934" s="233" t="s">
        <v>37</v>
      </c>
      <c r="I5934" s="235">
        <v>19.32</v>
      </c>
      <c r="J5934" s="235">
        <v>10.42</v>
      </c>
      <c r="K5934" s="233" t="s">
        <v>37</v>
      </c>
      <c r="L5934" s="235">
        <v>55.04</v>
      </c>
      <c r="M5934" s="236" t="s">
        <v>1570</v>
      </c>
    </row>
    <row r="5935" spans="1:13">
      <c r="A5935" s="106" t="str">
        <f t="shared" si="92"/>
        <v xml:space="preserve">61333 </v>
      </c>
      <c r="B5935" s="231" t="s">
        <v>9538</v>
      </c>
      <c r="C5935" s="232"/>
      <c r="D5935" s="233" t="s">
        <v>1358</v>
      </c>
      <c r="E5935" s="233"/>
      <c r="F5935" s="234" t="s">
        <v>9539</v>
      </c>
      <c r="G5935" s="235">
        <v>29.27</v>
      </c>
      <c r="H5935" s="233" t="s">
        <v>37</v>
      </c>
      <c r="I5935" s="235">
        <v>20.41</v>
      </c>
      <c r="J5935" s="235">
        <v>12.04</v>
      </c>
      <c r="K5935" s="233" t="s">
        <v>37</v>
      </c>
      <c r="L5935" s="235">
        <v>61.72</v>
      </c>
      <c r="M5935" s="236" t="s">
        <v>1570</v>
      </c>
    </row>
    <row r="5936" spans="1:13">
      <c r="A5936" s="106" t="str">
        <f t="shared" si="92"/>
        <v xml:space="preserve">61340 </v>
      </c>
      <c r="B5936" s="231" t="s">
        <v>9540</v>
      </c>
      <c r="C5936" s="232"/>
      <c r="D5936" s="233" t="s">
        <v>1358</v>
      </c>
      <c r="E5936" s="233"/>
      <c r="F5936" s="234" t="s">
        <v>9541</v>
      </c>
      <c r="G5936" s="235">
        <v>20.11</v>
      </c>
      <c r="H5936" s="233" t="s">
        <v>37</v>
      </c>
      <c r="I5936" s="235">
        <v>15.89</v>
      </c>
      <c r="J5936" s="235">
        <v>8.26</v>
      </c>
      <c r="K5936" s="233" t="s">
        <v>37</v>
      </c>
      <c r="L5936" s="235">
        <v>44.26</v>
      </c>
      <c r="M5936" s="236" t="s">
        <v>1570</v>
      </c>
    </row>
    <row r="5937" spans="1:13">
      <c r="A5937" s="106" t="str">
        <f t="shared" si="92"/>
        <v xml:space="preserve">61343 </v>
      </c>
      <c r="B5937" s="231" t="s">
        <v>9542</v>
      </c>
      <c r="C5937" s="232"/>
      <c r="D5937" s="233" t="s">
        <v>1358</v>
      </c>
      <c r="E5937" s="233"/>
      <c r="F5937" s="234" t="s">
        <v>9543</v>
      </c>
      <c r="G5937" s="235">
        <v>31.86</v>
      </c>
      <c r="H5937" s="233" t="s">
        <v>37</v>
      </c>
      <c r="I5937" s="235">
        <v>22.42</v>
      </c>
      <c r="J5937" s="235">
        <v>12.81</v>
      </c>
      <c r="K5937" s="233" t="s">
        <v>37</v>
      </c>
      <c r="L5937" s="235">
        <v>67.09</v>
      </c>
      <c r="M5937" s="236" t="s">
        <v>1570</v>
      </c>
    </row>
    <row r="5938" spans="1:13">
      <c r="A5938" s="106" t="str">
        <f t="shared" si="92"/>
        <v xml:space="preserve">61345 </v>
      </c>
      <c r="B5938" s="231" t="s">
        <v>9544</v>
      </c>
      <c r="C5938" s="232"/>
      <c r="D5938" s="233" t="s">
        <v>1358</v>
      </c>
      <c r="E5938" s="233"/>
      <c r="F5938" s="234" t="s">
        <v>9545</v>
      </c>
      <c r="G5938" s="235">
        <v>29.23</v>
      </c>
      <c r="H5938" s="233" t="s">
        <v>37</v>
      </c>
      <c r="I5938" s="235">
        <v>21.32</v>
      </c>
      <c r="J5938" s="235">
        <v>12.02</v>
      </c>
      <c r="K5938" s="233" t="s">
        <v>37</v>
      </c>
      <c r="L5938" s="235">
        <v>62.57</v>
      </c>
      <c r="M5938" s="236" t="s">
        <v>1570</v>
      </c>
    </row>
    <row r="5939" spans="1:13">
      <c r="A5939" s="106" t="str">
        <f t="shared" si="92"/>
        <v xml:space="preserve">61450 </v>
      </c>
      <c r="B5939" s="231" t="s">
        <v>9546</v>
      </c>
      <c r="C5939" s="232"/>
      <c r="D5939" s="233" t="s">
        <v>1358</v>
      </c>
      <c r="E5939" s="233"/>
      <c r="F5939" s="234" t="s">
        <v>9547</v>
      </c>
      <c r="G5939" s="235">
        <v>27.69</v>
      </c>
      <c r="H5939" s="233" t="s">
        <v>37</v>
      </c>
      <c r="I5939" s="235">
        <v>19.7</v>
      </c>
      <c r="J5939" s="235">
        <v>11.39</v>
      </c>
      <c r="K5939" s="233" t="s">
        <v>37</v>
      </c>
      <c r="L5939" s="235">
        <v>58.78</v>
      </c>
      <c r="M5939" s="236" t="s">
        <v>1570</v>
      </c>
    </row>
    <row r="5940" spans="1:13">
      <c r="A5940" s="106" t="str">
        <f t="shared" si="92"/>
        <v xml:space="preserve">61458 </v>
      </c>
      <c r="B5940" s="231" t="s">
        <v>9548</v>
      </c>
      <c r="C5940" s="232"/>
      <c r="D5940" s="233" t="s">
        <v>1358</v>
      </c>
      <c r="E5940" s="233"/>
      <c r="F5940" s="234" t="s">
        <v>9549</v>
      </c>
      <c r="G5940" s="235">
        <v>28.84</v>
      </c>
      <c r="H5940" s="233" t="s">
        <v>37</v>
      </c>
      <c r="I5940" s="235">
        <v>21.12</v>
      </c>
      <c r="J5940" s="235">
        <v>11.83</v>
      </c>
      <c r="K5940" s="233" t="s">
        <v>37</v>
      </c>
      <c r="L5940" s="235">
        <v>61.79</v>
      </c>
      <c r="M5940" s="236" t="s">
        <v>1570</v>
      </c>
    </row>
    <row r="5941" spans="1:13">
      <c r="A5941" s="106" t="str">
        <f t="shared" si="92"/>
        <v xml:space="preserve">61460 </v>
      </c>
      <c r="B5941" s="231" t="s">
        <v>9550</v>
      </c>
      <c r="C5941" s="232"/>
      <c r="D5941" s="233" t="s">
        <v>1358</v>
      </c>
      <c r="E5941" s="233"/>
      <c r="F5941" s="234" t="s">
        <v>9547</v>
      </c>
      <c r="G5941" s="235">
        <v>30.24</v>
      </c>
      <c r="H5941" s="233" t="s">
        <v>37</v>
      </c>
      <c r="I5941" s="235">
        <v>21.82</v>
      </c>
      <c r="J5941" s="235">
        <v>12.42</v>
      </c>
      <c r="K5941" s="233" t="s">
        <v>37</v>
      </c>
      <c r="L5941" s="235">
        <v>64.48</v>
      </c>
      <c r="M5941" s="236" t="s">
        <v>1570</v>
      </c>
    </row>
    <row r="5942" spans="1:13">
      <c r="A5942" s="106" t="str">
        <f t="shared" si="92"/>
        <v xml:space="preserve">61500 </v>
      </c>
      <c r="B5942" s="231" t="s">
        <v>9551</v>
      </c>
      <c r="C5942" s="232"/>
      <c r="D5942" s="233" t="s">
        <v>1358</v>
      </c>
      <c r="E5942" s="233"/>
      <c r="F5942" s="234" t="s">
        <v>9552</v>
      </c>
      <c r="G5942" s="235">
        <v>19.18</v>
      </c>
      <c r="H5942" s="233" t="s">
        <v>37</v>
      </c>
      <c r="I5942" s="235">
        <v>14.7</v>
      </c>
      <c r="J5942" s="235">
        <v>5.64</v>
      </c>
      <c r="K5942" s="233" t="s">
        <v>37</v>
      </c>
      <c r="L5942" s="235">
        <v>39.520000000000003</v>
      </c>
      <c r="M5942" s="236" t="s">
        <v>1570</v>
      </c>
    </row>
    <row r="5943" spans="1:13">
      <c r="A5943" s="106" t="str">
        <f t="shared" si="92"/>
        <v xml:space="preserve">61501 </v>
      </c>
      <c r="B5943" s="231" t="s">
        <v>9553</v>
      </c>
      <c r="C5943" s="232"/>
      <c r="D5943" s="233" t="s">
        <v>1358</v>
      </c>
      <c r="E5943" s="233"/>
      <c r="F5943" s="234" t="s">
        <v>9554</v>
      </c>
      <c r="G5943" s="235">
        <v>16.350000000000001</v>
      </c>
      <c r="H5943" s="233" t="s">
        <v>37</v>
      </c>
      <c r="I5943" s="235">
        <v>13.55</v>
      </c>
      <c r="J5943" s="235">
        <v>4.6500000000000004</v>
      </c>
      <c r="K5943" s="233" t="s">
        <v>37</v>
      </c>
      <c r="L5943" s="235">
        <v>34.549999999999997</v>
      </c>
      <c r="M5943" s="236" t="s">
        <v>1570</v>
      </c>
    </row>
    <row r="5944" spans="1:13">
      <c r="A5944" s="106" t="str">
        <f t="shared" si="92"/>
        <v xml:space="preserve">61510 </v>
      </c>
      <c r="B5944" s="231" t="s">
        <v>9555</v>
      </c>
      <c r="C5944" s="232"/>
      <c r="D5944" s="233" t="s">
        <v>1358</v>
      </c>
      <c r="E5944" s="233"/>
      <c r="F5944" s="234" t="s">
        <v>9556</v>
      </c>
      <c r="G5944" s="235">
        <v>30.83</v>
      </c>
      <c r="H5944" s="233" t="s">
        <v>37</v>
      </c>
      <c r="I5944" s="235">
        <v>24.06</v>
      </c>
      <c r="J5944" s="235">
        <v>12.63</v>
      </c>
      <c r="K5944" s="233" t="s">
        <v>37</v>
      </c>
      <c r="L5944" s="235">
        <v>67.52</v>
      </c>
      <c r="M5944" s="236" t="s">
        <v>1570</v>
      </c>
    </row>
    <row r="5945" spans="1:13">
      <c r="A5945" s="106" t="str">
        <f t="shared" si="92"/>
        <v xml:space="preserve">61512 </v>
      </c>
      <c r="B5945" s="231" t="s">
        <v>9557</v>
      </c>
      <c r="C5945" s="232"/>
      <c r="D5945" s="233" t="s">
        <v>1358</v>
      </c>
      <c r="E5945" s="233"/>
      <c r="F5945" s="234" t="s">
        <v>9558</v>
      </c>
      <c r="G5945" s="235">
        <v>37.14</v>
      </c>
      <c r="H5945" s="233" t="s">
        <v>37</v>
      </c>
      <c r="I5945" s="235">
        <v>25.71</v>
      </c>
      <c r="J5945" s="235">
        <v>15.17</v>
      </c>
      <c r="K5945" s="233" t="s">
        <v>37</v>
      </c>
      <c r="L5945" s="235">
        <v>78.02</v>
      </c>
      <c r="M5945" s="236" t="s">
        <v>1570</v>
      </c>
    </row>
    <row r="5946" spans="1:13">
      <c r="A5946" s="106" t="str">
        <f t="shared" si="92"/>
        <v xml:space="preserve">61514 </v>
      </c>
      <c r="B5946" s="231" t="s">
        <v>9559</v>
      </c>
      <c r="C5946" s="232"/>
      <c r="D5946" s="233" t="s">
        <v>1358</v>
      </c>
      <c r="E5946" s="233"/>
      <c r="F5946" s="234" t="s">
        <v>9560</v>
      </c>
      <c r="G5946" s="235">
        <v>27.23</v>
      </c>
      <c r="H5946" s="233" t="s">
        <v>37</v>
      </c>
      <c r="I5946" s="235">
        <v>20.34</v>
      </c>
      <c r="J5946" s="235">
        <v>11.2</v>
      </c>
      <c r="K5946" s="233" t="s">
        <v>37</v>
      </c>
      <c r="L5946" s="235">
        <v>58.77</v>
      </c>
      <c r="M5946" s="236" t="s">
        <v>1570</v>
      </c>
    </row>
    <row r="5947" spans="1:13">
      <c r="A5947" s="106" t="str">
        <f t="shared" si="92"/>
        <v xml:space="preserve">61516 </v>
      </c>
      <c r="B5947" s="231" t="s">
        <v>9561</v>
      </c>
      <c r="C5947" s="232"/>
      <c r="D5947" s="233" t="s">
        <v>1358</v>
      </c>
      <c r="E5947" s="233"/>
      <c r="F5947" s="234" t="s">
        <v>9556</v>
      </c>
      <c r="G5947" s="235">
        <v>26.58</v>
      </c>
      <c r="H5947" s="233" t="s">
        <v>37</v>
      </c>
      <c r="I5947" s="235">
        <v>19.940000000000001</v>
      </c>
      <c r="J5947" s="235">
        <v>10.78</v>
      </c>
      <c r="K5947" s="233" t="s">
        <v>37</v>
      </c>
      <c r="L5947" s="235">
        <v>57.3</v>
      </c>
      <c r="M5947" s="236" t="s">
        <v>1570</v>
      </c>
    </row>
    <row r="5948" spans="1:13">
      <c r="A5948" s="106" t="str">
        <f t="shared" si="92"/>
        <v xml:space="preserve">61517 </v>
      </c>
      <c r="B5948" s="231" t="s">
        <v>9562</v>
      </c>
      <c r="C5948" s="232"/>
      <c r="D5948" s="233" t="s">
        <v>1358</v>
      </c>
      <c r="E5948" s="233"/>
      <c r="F5948" s="234" t="s">
        <v>9563</v>
      </c>
      <c r="G5948" s="235">
        <v>1.38</v>
      </c>
      <c r="H5948" s="233" t="s">
        <v>37</v>
      </c>
      <c r="I5948" s="235">
        <v>0.68</v>
      </c>
      <c r="J5948" s="235">
        <v>0.57999999999999996</v>
      </c>
      <c r="K5948" s="233" t="s">
        <v>37</v>
      </c>
      <c r="L5948" s="235">
        <v>2.64</v>
      </c>
      <c r="M5948" s="236" t="s">
        <v>1125</v>
      </c>
    </row>
    <row r="5949" spans="1:13">
      <c r="A5949" s="106" t="str">
        <f t="shared" si="92"/>
        <v xml:space="preserve">61518 </v>
      </c>
      <c r="B5949" s="231" t="s">
        <v>9564</v>
      </c>
      <c r="C5949" s="232"/>
      <c r="D5949" s="233" t="s">
        <v>1358</v>
      </c>
      <c r="E5949" s="233"/>
      <c r="F5949" s="234" t="s">
        <v>9556</v>
      </c>
      <c r="G5949" s="235">
        <v>39.89</v>
      </c>
      <c r="H5949" s="233" t="s">
        <v>37</v>
      </c>
      <c r="I5949" s="235">
        <v>28.49</v>
      </c>
      <c r="J5949" s="235">
        <v>16.329999999999998</v>
      </c>
      <c r="K5949" s="233" t="s">
        <v>37</v>
      </c>
      <c r="L5949" s="235">
        <v>84.71</v>
      </c>
      <c r="M5949" s="236" t="s">
        <v>1570</v>
      </c>
    </row>
    <row r="5950" spans="1:13">
      <c r="A5950" s="106" t="str">
        <f t="shared" si="92"/>
        <v xml:space="preserve">61519 </v>
      </c>
      <c r="B5950" s="231" t="s">
        <v>9565</v>
      </c>
      <c r="C5950" s="232"/>
      <c r="D5950" s="233" t="s">
        <v>1358</v>
      </c>
      <c r="E5950" s="233"/>
      <c r="F5950" s="234" t="s">
        <v>9558</v>
      </c>
      <c r="G5950" s="235">
        <v>43.43</v>
      </c>
      <c r="H5950" s="233" t="s">
        <v>37</v>
      </c>
      <c r="I5950" s="235">
        <v>28.82</v>
      </c>
      <c r="J5950" s="235">
        <v>17.77</v>
      </c>
      <c r="K5950" s="233" t="s">
        <v>37</v>
      </c>
      <c r="L5950" s="235">
        <v>90.02</v>
      </c>
      <c r="M5950" s="236" t="s">
        <v>1570</v>
      </c>
    </row>
    <row r="5951" spans="1:13">
      <c r="A5951" s="106" t="str">
        <f t="shared" si="92"/>
        <v xml:space="preserve">61520 </v>
      </c>
      <c r="B5951" s="231" t="s">
        <v>9566</v>
      </c>
      <c r="C5951" s="232"/>
      <c r="D5951" s="233" t="s">
        <v>1358</v>
      </c>
      <c r="E5951" s="233"/>
      <c r="F5951" s="234" t="s">
        <v>9556</v>
      </c>
      <c r="G5951" s="235">
        <v>57.09</v>
      </c>
      <c r="H5951" s="233" t="s">
        <v>37</v>
      </c>
      <c r="I5951" s="235">
        <v>35.520000000000003</v>
      </c>
      <c r="J5951" s="235">
        <v>20.63</v>
      </c>
      <c r="K5951" s="233" t="s">
        <v>37</v>
      </c>
      <c r="L5951" s="235">
        <v>113.24</v>
      </c>
      <c r="M5951" s="236" t="s">
        <v>1570</v>
      </c>
    </row>
    <row r="5952" spans="1:13">
      <c r="A5952" s="106" t="str">
        <f t="shared" si="92"/>
        <v xml:space="preserve">61521 </v>
      </c>
      <c r="B5952" s="231" t="s">
        <v>9567</v>
      </c>
      <c r="C5952" s="232"/>
      <c r="D5952" s="233" t="s">
        <v>1358</v>
      </c>
      <c r="E5952" s="233"/>
      <c r="F5952" s="234" t="s">
        <v>9556</v>
      </c>
      <c r="G5952" s="235">
        <v>46.99</v>
      </c>
      <c r="H5952" s="233" t="s">
        <v>37</v>
      </c>
      <c r="I5952" s="235">
        <v>30.65</v>
      </c>
      <c r="J5952" s="235">
        <v>18.899999999999999</v>
      </c>
      <c r="K5952" s="233" t="s">
        <v>37</v>
      </c>
      <c r="L5952" s="235">
        <v>96.54</v>
      </c>
      <c r="M5952" s="236" t="s">
        <v>1570</v>
      </c>
    </row>
    <row r="5953" spans="1:13">
      <c r="A5953" s="106" t="str">
        <f t="shared" si="92"/>
        <v xml:space="preserve">61522 </v>
      </c>
      <c r="B5953" s="231" t="s">
        <v>9568</v>
      </c>
      <c r="C5953" s="232"/>
      <c r="D5953" s="233" t="s">
        <v>1358</v>
      </c>
      <c r="E5953" s="233"/>
      <c r="F5953" s="234" t="s">
        <v>9560</v>
      </c>
      <c r="G5953" s="235">
        <v>31.54</v>
      </c>
      <c r="H5953" s="233" t="s">
        <v>37</v>
      </c>
      <c r="I5953" s="235">
        <v>22.46</v>
      </c>
      <c r="J5953" s="235">
        <v>12.97</v>
      </c>
      <c r="K5953" s="233" t="s">
        <v>37</v>
      </c>
      <c r="L5953" s="235">
        <v>66.97</v>
      </c>
      <c r="M5953" s="236" t="s">
        <v>1570</v>
      </c>
    </row>
    <row r="5954" spans="1:13">
      <c r="A5954" s="106" t="str">
        <f t="shared" si="92"/>
        <v xml:space="preserve">61524 </v>
      </c>
      <c r="B5954" s="231" t="s">
        <v>9569</v>
      </c>
      <c r="C5954" s="232"/>
      <c r="D5954" s="233" t="s">
        <v>1358</v>
      </c>
      <c r="E5954" s="233"/>
      <c r="F5954" s="234" t="s">
        <v>9556</v>
      </c>
      <c r="G5954" s="235">
        <v>29.89</v>
      </c>
      <c r="H5954" s="233" t="s">
        <v>37</v>
      </c>
      <c r="I5954" s="235">
        <v>21.65</v>
      </c>
      <c r="J5954" s="235">
        <v>12.29</v>
      </c>
      <c r="K5954" s="233" t="s">
        <v>37</v>
      </c>
      <c r="L5954" s="235">
        <v>63.83</v>
      </c>
      <c r="M5954" s="236" t="s">
        <v>1570</v>
      </c>
    </row>
    <row r="5955" spans="1:13">
      <c r="A5955" s="106" t="str">
        <f t="shared" ref="A5955:A6018" si="93">B5955&amp;" "&amp;C5955</f>
        <v xml:space="preserve">61526 </v>
      </c>
      <c r="B5955" s="231" t="s">
        <v>9570</v>
      </c>
      <c r="C5955" s="232"/>
      <c r="D5955" s="233" t="s">
        <v>1358</v>
      </c>
      <c r="E5955" s="233"/>
      <c r="F5955" s="234" t="s">
        <v>9556</v>
      </c>
      <c r="G5955" s="235">
        <v>54.08</v>
      </c>
      <c r="H5955" s="233" t="s">
        <v>37</v>
      </c>
      <c r="I5955" s="235">
        <v>31.75</v>
      </c>
      <c r="J5955" s="235">
        <v>15.13</v>
      </c>
      <c r="K5955" s="233" t="s">
        <v>37</v>
      </c>
      <c r="L5955" s="235">
        <v>100.96</v>
      </c>
      <c r="M5955" s="236" t="s">
        <v>1570</v>
      </c>
    </row>
    <row r="5956" spans="1:13">
      <c r="A5956" s="106" t="str">
        <f t="shared" si="93"/>
        <v xml:space="preserve">61530 </v>
      </c>
      <c r="B5956" s="231" t="s">
        <v>9571</v>
      </c>
      <c r="C5956" s="232"/>
      <c r="D5956" s="233" t="s">
        <v>1358</v>
      </c>
      <c r="E5956" s="233"/>
      <c r="F5956" s="234" t="s">
        <v>9556</v>
      </c>
      <c r="G5956" s="235">
        <v>45.56</v>
      </c>
      <c r="H5956" s="233" t="s">
        <v>37</v>
      </c>
      <c r="I5956" s="235">
        <v>29.37</v>
      </c>
      <c r="J5956" s="235">
        <v>18.73</v>
      </c>
      <c r="K5956" s="233" t="s">
        <v>37</v>
      </c>
      <c r="L5956" s="235">
        <v>93.66</v>
      </c>
      <c r="M5956" s="236" t="s">
        <v>1570</v>
      </c>
    </row>
    <row r="5957" spans="1:13">
      <c r="A5957" s="106" t="str">
        <f t="shared" si="93"/>
        <v xml:space="preserve">61531 </v>
      </c>
      <c r="B5957" s="231" t="s">
        <v>9572</v>
      </c>
      <c r="C5957" s="232"/>
      <c r="D5957" s="233" t="s">
        <v>1358</v>
      </c>
      <c r="E5957" s="233"/>
      <c r="F5957" s="234" t="s">
        <v>9573</v>
      </c>
      <c r="G5957" s="235">
        <v>16.41</v>
      </c>
      <c r="H5957" s="233" t="s">
        <v>37</v>
      </c>
      <c r="I5957" s="235">
        <v>14.68</v>
      </c>
      <c r="J5957" s="235">
        <v>6.77</v>
      </c>
      <c r="K5957" s="233" t="s">
        <v>37</v>
      </c>
      <c r="L5957" s="235">
        <v>37.86</v>
      </c>
      <c r="M5957" s="236" t="s">
        <v>1570</v>
      </c>
    </row>
    <row r="5958" spans="1:13">
      <c r="A5958" s="106" t="str">
        <f t="shared" si="93"/>
        <v xml:space="preserve">61533 </v>
      </c>
      <c r="B5958" s="231" t="s">
        <v>9574</v>
      </c>
      <c r="C5958" s="232"/>
      <c r="D5958" s="233" t="s">
        <v>1358</v>
      </c>
      <c r="E5958" s="233"/>
      <c r="F5958" s="234" t="s">
        <v>9573</v>
      </c>
      <c r="G5958" s="235">
        <v>21.46</v>
      </c>
      <c r="H5958" s="233" t="s">
        <v>37</v>
      </c>
      <c r="I5958" s="235">
        <v>16.63</v>
      </c>
      <c r="J5958" s="235">
        <v>8.82</v>
      </c>
      <c r="K5958" s="233" t="s">
        <v>37</v>
      </c>
      <c r="L5958" s="235">
        <v>46.91</v>
      </c>
      <c r="M5958" s="236" t="s">
        <v>1570</v>
      </c>
    </row>
    <row r="5959" spans="1:13">
      <c r="A5959" s="106" t="str">
        <f t="shared" si="93"/>
        <v xml:space="preserve">61534 </v>
      </c>
      <c r="B5959" s="231" t="s">
        <v>9575</v>
      </c>
      <c r="C5959" s="232"/>
      <c r="D5959" s="233" t="s">
        <v>1358</v>
      </c>
      <c r="E5959" s="233"/>
      <c r="F5959" s="234" t="s">
        <v>9556</v>
      </c>
      <c r="G5959" s="235">
        <v>23.01</v>
      </c>
      <c r="H5959" s="233" t="s">
        <v>37</v>
      </c>
      <c r="I5959" s="235">
        <v>18.260000000000002</v>
      </c>
      <c r="J5959" s="235">
        <v>9.4499999999999993</v>
      </c>
      <c r="K5959" s="233" t="s">
        <v>37</v>
      </c>
      <c r="L5959" s="235">
        <v>50.72</v>
      </c>
      <c r="M5959" s="236" t="s">
        <v>1570</v>
      </c>
    </row>
    <row r="5960" spans="1:13">
      <c r="A5960" s="106" t="str">
        <f t="shared" si="93"/>
        <v xml:space="preserve">61535 </v>
      </c>
      <c r="B5960" s="231" t="s">
        <v>9576</v>
      </c>
      <c r="C5960" s="232"/>
      <c r="D5960" s="233" t="s">
        <v>1358</v>
      </c>
      <c r="E5960" s="233"/>
      <c r="F5960" s="234" t="s">
        <v>9577</v>
      </c>
      <c r="G5960" s="235">
        <v>13.15</v>
      </c>
      <c r="H5960" s="233" t="s">
        <v>37</v>
      </c>
      <c r="I5960" s="235">
        <v>12.54</v>
      </c>
      <c r="J5960" s="235">
        <v>5.41</v>
      </c>
      <c r="K5960" s="233" t="s">
        <v>37</v>
      </c>
      <c r="L5960" s="235">
        <v>31.1</v>
      </c>
      <c r="M5960" s="236" t="s">
        <v>1570</v>
      </c>
    </row>
    <row r="5961" spans="1:13">
      <c r="A5961" s="106" t="str">
        <f t="shared" si="93"/>
        <v xml:space="preserve">61536 </v>
      </c>
      <c r="B5961" s="231" t="s">
        <v>9578</v>
      </c>
      <c r="C5961" s="232"/>
      <c r="D5961" s="233" t="s">
        <v>1358</v>
      </c>
      <c r="E5961" s="233"/>
      <c r="F5961" s="234" t="s">
        <v>9556</v>
      </c>
      <c r="G5961" s="235">
        <v>37.72</v>
      </c>
      <c r="H5961" s="233" t="s">
        <v>37</v>
      </c>
      <c r="I5961" s="235">
        <v>25.51</v>
      </c>
      <c r="J5961" s="235">
        <v>15.52</v>
      </c>
      <c r="K5961" s="233" t="s">
        <v>37</v>
      </c>
      <c r="L5961" s="235">
        <v>78.75</v>
      </c>
      <c r="M5961" s="236" t="s">
        <v>1570</v>
      </c>
    </row>
    <row r="5962" spans="1:13">
      <c r="A5962" s="106" t="str">
        <f t="shared" si="93"/>
        <v xml:space="preserve">61537 </v>
      </c>
      <c r="B5962" s="231" t="s">
        <v>9579</v>
      </c>
      <c r="C5962" s="232"/>
      <c r="D5962" s="233" t="s">
        <v>1358</v>
      </c>
      <c r="E5962" s="233"/>
      <c r="F5962" s="234" t="s">
        <v>9580</v>
      </c>
      <c r="G5962" s="235">
        <v>36.450000000000003</v>
      </c>
      <c r="H5962" s="233" t="s">
        <v>37</v>
      </c>
      <c r="I5962" s="235">
        <v>23.54</v>
      </c>
      <c r="J5962" s="235">
        <v>15</v>
      </c>
      <c r="K5962" s="233" t="s">
        <v>37</v>
      </c>
      <c r="L5962" s="235">
        <v>74.989999999999995</v>
      </c>
      <c r="M5962" s="236" t="s">
        <v>1570</v>
      </c>
    </row>
    <row r="5963" spans="1:13">
      <c r="A5963" s="106" t="str">
        <f t="shared" si="93"/>
        <v xml:space="preserve">61538 </v>
      </c>
      <c r="B5963" s="231" t="s">
        <v>9581</v>
      </c>
      <c r="C5963" s="232"/>
      <c r="D5963" s="233" t="s">
        <v>1358</v>
      </c>
      <c r="E5963" s="233"/>
      <c r="F5963" s="234" t="s">
        <v>9580</v>
      </c>
      <c r="G5963" s="235">
        <v>39.450000000000003</v>
      </c>
      <c r="H5963" s="233" t="s">
        <v>37</v>
      </c>
      <c r="I5963" s="235">
        <v>25.49</v>
      </c>
      <c r="J5963" s="235">
        <v>16.22</v>
      </c>
      <c r="K5963" s="233" t="s">
        <v>37</v>
      </c>
      <c r="L5963" s="235">
        <v>81.16</v>
      </c>
      <c r="M5963" s="236" t="s">
        <v>1570</v>
      </c>
    </row>
    <row r="5964" spans="1:13">
      <c r="A5964" s="106" t="str">
        <f t="shared" si="93"/>
        <v xml:space="preserve">61539 </v>
      </c>
      <c r="B5964" s="231" t="s">
        <v>9582</v>
      </c>
      <c r="C5964" s="232"/>
      <c r="D5964" s="233" t="s">
        <v>1358</v>
      </c>
      <c r="E5964" s="233"/>
      <c r="F5964" s="234" t="s">
        <v>9580</v>
      </c>
      <c r="G5964" s="235">
        <v>34.28</v>
      </c>
      <c r="H5964" s="233" t="s">
        <v>37</v>
      </c>
      <c r="I5964" s="235">
        <v>23.81</v>
      </c>
      <c r="J5964" s="235">
        <v>14.07</v>
      </c>
      <c r="K5964" s="233" t="s">
        <v>37</v>
      </c>
      <c r="L5964" s="235">
        <v>72.16</v>
      </c>
      <c r="M5964" s="236" t="s">
        <v>1570</v>
      </c>
    </row>
    <row r="5965" spans="1:13">
      <c r="A5965" s="106" t="str">
        <f t="shared" si="93"/>
        <v xml:space="preserve">61540 </v>
      </c>
      <c r="B5965" s="231" t="s">
        <v>9583</v>
      </c>
      <c r="C5965" s="232"/>
      <c r="D5965" s="233" t="s">
        <v>1358</v>
      </c>
      <c r="E5965" s="233"/>
      <c r="F5965" s="234" t="s">
        <v>9580</v>
      </c>
      <c r="G5965" s="235">
        <v>31.43</v>
      </c>
      <c r="H5965" s="233" t="s">
        <v>37</v>
      </c>
      <c r="I5965" s="235">
        <v>22.24</v>
      </c>
      <c r="J5965" s="235">
        <v>12.92</v>
      </c>
      <c r="K5965" s="233" t="s">
        <v>37</v>
      </c>
      <c r="L5965" s="235">
        <v>66.59</v>
      </c>
      <c r="M5965" s="236" t="s">
        <v>1570</v>
      </c>
    </row>
    <row r="5966" spans="1:13">
      <c r="A5966" s="106" t="str">
        <f t="shared" si="93"/>
        <v xml:space="preserve">61541 </v>
      </c>
      <c r="B5966" s="231" t="s">
        <v>9584</v>
      </c>
      <c r="C5966" s="232"/>
      <c r="D5966" s="233" t="s">
        <v>1358</v>
      </c>
      <c r="E5966" s="233"/>
      <c r="F5966" s="234" t="s">
        <v>9585</v>
      </c>
      <c r="G5966" s="235">
        <v>30.94</v>
      </c>
      <c r="H5966" s="233" t="s">
        <v>37</v>
      </c>
      <c r="I5966" s="235">
        <v>22.17</v>
      </c>
      <c r="J5966" s="235">
        <v>12.73</v>
      </c>
      <c r="K5966" s="233" t="s">
        <v>37</v>
      </c>
      <c r="L5966" s="235">
        <v>65.84</v>
      </c>
      <c r="M5966" s="236" t="s">
        <v>1570</v>
      </c>
    </row>
    <row r="5967" spans="1:13">
      <c r="A5967" s="106" t="str">
        <f t="shared" si="93"/>
        <v xml:space="preserve">61543 </v>
      </c>
      <c r="B5967" s="231" t="s">
        <v>9586</v>
      </c>
      <c r="C5967" s="232"/>
      <c r="D5967" s="233" t="s">
        <v>1358</v>
      </c>
      <c r="E5967" s="233"/>
      <c r="F5967" s="234" t="s">
        <v>9580</v>
      </c>
      <c r="G5967" s="235">
        <v>31.31</v>
      </c>
      <c r="H5967" s="233" t="s">
        <v>37</v>
      </c>
      <c r="I5967" s="235">
        <v>22.35</v>
      </c>
      <c r="J5967" s="235">
        <v>12.88</v>
      </c>
      <c r="K5967" s="233" t="s">
        <v>37</v>
      </c>
      <c r="L5967" s="235">
        <v>66.540000000000006</v>
      </c>
      <c r="M5967" s="236" t="s">
        <v>1570</v>
      </c>
    </row>
    <row r="5968" spans="1:13">
      <c r="A5968" s="106" t="str">
        <f t="shared" si="93"/>
        <v xml:space="preserve">61544 </v>
      </c>
      <c r="B5968" s="231" t="s">
        <v>9587</v>
      </c>
      <c r="C5968" s="232"/>
      <c r="D5968" s="233" t="s">
        <v>1358</v>
      </c>
      <c r="E5968" s="233"/>
      <c r="F5968" s="234" t="s">
        <v>9588</v>
      </c>
      <c r="G5968" s="235">
        <v>27.36</v>
      </c>
      <c r="H5968" s="233" t="s">
        <v>37</v>
      </c>
      <c r="I5968" s="235">
        <v>19.54</v>
      </c>
      <c r="J5968" s="235">
        <v>11.25</v>
      </c>
      <c r="K5968" s="233" t="s">
        <v>37</v>
      </c>
      <c r="L5968" s="235">
        <v>58.15</v>
      </c>
      <c r="M5968" s="236" t="s">
        <v>1570</v>
      </c>
    </row>
    <row r="5969" spans="1:13">
      <c r="A5969" s="106" t="str">
        <f t="shared" si="93"/>
        <v xml:space="preserve">61545 </v>
      </c>
      <c r="B5969" s="231" t="s">
        <v>9589</v>
      </c>
      <c r="C5969" s="232"/>
      <c r="D5969" s="233" t="s">
        <v>1358</v>
      </c>
      <c r="E5969" s="233"/>
      <c r="F5969" s="234" t="s">
        <v>9590</v>
      </c>
      <c r="G5969" s="235">
        <v>46.43</v>
      </c>
      <c r="H5969" s="233" t="s">
        <v>37</v>
      </c>
      <c r="I5969" s="235">
        <v>31.81</v>
      </c>
      <c r="J5969" s="235">
        <v>19.079999999999998</v>
      </c>
      <c r="K5969" s="233" t="s">
        <v>37</v>
      </c>
      <c r="L5969" s="235">
        <v>97.32</v>
      </c>
      <c r="M5969" s="236" t="s">
        <v>1570</v>
      </c>
    </row>
    <row r="5970" spans="1:13">
      <c r="A5970" s="106" t="str">
        <f t="shared" si="93"/>
        <v xml:space="preserve">61546 </v>
      </c>
      <c r="B5970" s="231" t="s">
        <v>9591</v>
      </c>
      <c r="C5970" s="232"/>
      <c r="D5970" s="233" t="s">
        <v>1358</v>
      </c>
      <c r="E5970" s="233"/>
      <c r="F5970" s="234" t="s">
        <v>9592</v>
      </c>
      <c r="G5970" s="235">
        <v>33.44</v>
      </c>
      <c r="H5970" s="233" t="s">
        <v>37</v>
      </c>
      <c r="I5970" s="235">
        <v>23.4</v>
      </c>
      <c r="J5970" s="235">
        <v>13.74</v>
      </c>
      <c r="K5970" s="233" t="s">
        <v>37</v>
      </c>
      <c r="L5970" s="235">
        <v>70.58</v>
      </c>
      <c r="M5970" s="236" t="s">
        <v>1570</v>
      </c>
    </row>
    <row r="5971" spans="1:13">
      <c r="A5971" s="106" t="str">
        <f t="shared" si="93"/>
        <v xml:space="preserve">61548 </v>
      </c>
      <c r="B5971" s="231" t="s">
        <v>9593</v>
      </c>
      <c r="C5971" s="232"/>
      <c r="D5971" s="233" t="s">
        <v>1358</v>
      </c>
      <c r="E5971" s="233"/>
      <c r="F5971" s="234" t="s">
        <v>9592</v>
      </c>
      <c r="G5971" s="235">
        <v>23.37</v>
      </c>
      <c r="H5971" s="233" t="s">
        <v>37</v>
      </c>
      <c r="I5971" s="235">
        <v>16.420000000000002</v>
      </c>
      <c r="J5971" s="235">
        <v>8.07</v>
      </c>
      <c r="K5971" s="233" t="s">
        <v>37</v>
      </c>
      <c r="L5971" s="235">
        <v>47.86</v>
      </c>
      <c r="M5971" s="236" t="s">
        <v>1570</v>
      </c>
    </row>
    <row r="5972" spans="1:13">
      <c r="A5972" s="106" t="str">
        <f t="shared" si="93"/>
        <v xml:space="preserve">61550 </v>
      </c>
      <c r="B5972" s="231" t="s">
        <v>9594</v>
      </c>
      <c r="C5972" s="232"/>
      <c r="D5972" s="233" t="s">
        <v>1358</v>
      </c>
      <c r="E5972" s="233"/>
      <c r="F5972" s="234" t="s">
        <v>9595</v>
      </c>
      <c r="G5972" s="235">
        <v>15.59</v>
      </c>
      <c r="H5972" s="233" t="s">
        <v>37</v>
      </c>
      <c r="I5972" s="235">
        <v>14.99</v>
      </c>
      <c r="J5972" s="235">
        <v>6.43</v>
      </c>
      <c r="K5972" s="233" t="s">
        <v>37</v>
      </c>
      <c r="L5972" s="235">
        <v>37.01</v>
      </c>
      <c r="M5972" s="236" t="s">
        <v>1570</v>
      </c>
    </row>
    <row r="5973" spans="1:13">
      <c r="A5973" s="106" t="str">
        <f t="shared" si="93"/>
        <v xml:space="preserve">61552 </v>
      </c>
      <c r="B5973" s="231" t="s">
        <v>9596</v>
      </c>
      <c r="C5973" s="232"/>
      <c r="D5973" s="233" t="s">
        <v>1358</v>
      </c>
      <c r="E5973" s="233"/>
      <c r="F5973" s="234" t="s">
        <v>9595</v>
      </c>
      <c r="G5973" s="235">
        <v>20.399999999999999</v>
      </c>
      <c r="H5973" s="233" t="s">
        <v>37</v>
      </c>
      <c r="I5973" s="235">
        <v>16.97</v>
      </c>
      <c r="J5973" s="235">
        <v>8.39</v>
      </c>
      <c r="K5973" s="233" t="s">
        <v>37</v>
      </c>
      <c r="L5973" s="235">
        <v>45.76</v>
      </c>
      <c r="M5973" s="236" t="s">
        <v>1570</v>
      </c>
    </row>
    <row r="5974" spans="1:13">
      <c r="A5974" s="106" t="str">
        <f t="shared" si="93"/>
        <v xml:space="preserve">61556 </v>
      </c>
      <c r="B5974" s="231" t="s">
        <v>9597</v>
      </c>
      <c r="C5974" s="232"/>
      <c r="D5974" s="233" t="s">
        <v>1358</v>
      </c>
      <c r="E5974" s="233"/>
      <c r="F5974" s="234" t="s">
        <v>9598</v>
      </c>
      <c r="G5974" s="235">
        <v>24.09</v>
      </c>
      <c r="H5974" s="233" t="s">
        <v>37</v>
      </c>
      <c r="I5974" s="235">
        <v>18.440000000000001</v>
      </c>
      <c r="J5974" s="235">
        <v>9.91</v>
      </c>
      <c r="K5974" s="233" t="s">
        <v>37</v>
      </c>
      <c r="L5974" s="235">
        <v>52.44</v>
      </c>
      <c r="M5974" s="236" t="s">
        <v>1570</v>
      </c>
    </row>
    <row r="5975" spans="1:13">
      <c r="A5975" s="106" t="str">
        <f t="shared" si="93"/>
        <v xml:space="preserve">61557 </v>
      </c>
      <c r="B5975" s="231" t="s">
        <v>9599</v>
      </c>
      <c r="C5975" s="232"/>
      <c r="D5975" s="233" t="s">
        <v>1358</v>
      </c>
      <c r="E5975" s="233"/>
      <c r="F5975" s="234" t="s">
        <v>9598</v>
      </c>
      <c r="G5975" s="235">
        <v>23.31</v>
      </c>
      <c r="H5975" s="233" t="s">
        <v>37</v>
      </c>
      <c r="I5975" s="235">
        <v>18.98</v>
      </c>
      <c r="J5975" s="235">
        <v>9.58</v>
      </c>
      <c r="K5975" s="233" t="s">
        <v>37</v>
      </c>
      <c r="L5975" s="235">
        <v>51.87</v>
      </c>
      <c r="M5975" s="236" t="s">
        <v>1570</v>
      </c>
    </row>
    <row r="5976" spans="1:13">
      <c r="A5976" s="106" t="str">
        <f t="shared" si="93"/>
        <v xml:space="preserve">61558 </v>
      </c>
      <c r="B5976" s="231" t="s">
        <v>9600</v>
      </c>
      <c r="C5976" s="232"/>
      <c r="D5976" s="233" t="s">
        <v>1358</v>
      </c>
      <c r="E5976" s="233"/>
      <c r="F5976" s="234" t="s">
        <v>9601</v>
      </c>
      <c r="G5976" s="235">
        <v>26.5</v>
      </c>
      <c r="H5976" s="233" t="s">
        <v>37</v>
      </c>
      <c r="I5976" s="235">
        <v>20.37</v>
      </c>
      <c r="J5976" s="235">
        <v>10.89</v>
      </c>
      <c r="K5976" s="233" t="s">
        <v>37</v>
      </c>
      <c r="L5976" s="235">
        <v>57.76</v>
      </c>
      <c r="M5976" s="236" t="s">
        <v>1570</v>
      </c>
    </row>
    <row r="5977" spans="1:13">
      <c r="A5977" s="106" t="str">
        <f t="shared" si="93"/>
        <v xml:space="preserve">61559 </v>
      </c>
      <c r="B5977" s="231" t="s">
        <v>9602</v>
      </c>
      <c r="C5977" s="232"/>
      <c r="D5977" s="233" t="s">
        <v>1358</v>
      </c>
      <c r="E5977" s="233"/>
      <c r="F5977" s="234" t="s">
        <v>9601</v>
      </c>
      <c r="G5977" s="235">
        <v>34.020000000000003</v>
      </c>
      <c r="H5977" s="233" t="s">
        <v>37</v>
      </c>
      <c r="I5977" s="235">
        <v>25.51</v>
      </c>
      <c r="J5977" s="235">
        <v>14</v>
      </c>
      <c r="K5977" s="233" t="s">
        <v>37</v>
      </c>
      <c r="L5977" s="235">
        <v>73.53</v>
      </c>
      <c r="M5977" s="236" t="s">
        <v>1570</v>
      </c>
    </row>
    <row r="5978" spans="1:13">
      <c r="A5978" s="106" t="str">
        <f t="shared" si="93"/>
        <v xml:space="preserve">61563 </v>
      </c>
      <c r="B5978" s="231" t="s">
        <v>9603</v>
      </c>
      <c r="C5978" s="232"/>
      <c r="D5978" s="233" t="s">
        <v>1358</v>
      </c>
      <c r="E5978" s="233"/>
      <c r="F5978" s="234" t="s">
        <v>9604</v>
      </c>
      <c r="G5978" s="235">
        <v>28.44</v>
      </c>
      <c r="H5978" s="233" t="s">
        <v>37</v>
      </c>
      <c r="I5978" s="235">
        <v>20.58</v>
      </c>
      <c r="J5978" s="235">
        <v>11.7</v>
      </c>
      <c r="K5978" s="233" t="s">
        <v>37</v>
      </c>
      <c r="L5978" s="235">
        <v>60.72</v>
      </c>
      <c r="M5978" s="236" t="s">
        <v>1570</v>
      </c>
    </row>
    <row r="5979" spans="1:13">
      <c r="A5979" s="106" t="str">
        <f t="shared" si="93"/>
        <v xml:space="preserve">61564 </v>
      </c>
      <c r="B5979" s="231" t="s">
        <v>9605</v>
      </c>
      <c r="C5979" s="232"/>
      <c r="D5979" s="233" t="s">
        <v>1358</v>
      </c>
      <c r="E5979" s="233"/>
      <c r="F5979" s="234" t="s">
        <v>9604</v>
      </c>
      <c r="G5979" s="235">
        <v>34.74</v>
      </c>
      <c r="H5979" s="233" t="s">
        <v>37</v>
      </c>
      <c r="I5979" s="235">
        <v>24.61</v>
      </c>
      <c r="J5979" s="235">
        <v>14.29</v>
      </c>
      <c r="K5979" s="233" t="s">
        <v>37</v>
      </c>
      <c r="L5979" s="235">
        <v>73.64</v>
      </c>
      <c r="M5979" s="236" t="s">
        <v>1570</v>
      </c>
    </row>
    <row r="5980" spans="1:13">
      <c r="A5980" s="106" t="str">
        <f t="shared" si="93"/>
        <v xml:space="preserve">61566 </v>
      </c>
      <c r="B5980" s="231" t="s">
        <v>9606</v>
      </c>
      <c r="C5980" s="232"/>
      <c r="D5980" s="233" t="s">
        <v>1358</v>
      </c>
      <c r="E5980" s="233"/>
      <c r="F5980" s="234" t="s">
        <v>9580</v>
      </c>
      <c r="G5980" s="235">
        <v>32.450000000000003</v>
      </c>
      <c r="H5980" s="233" t="s">
        <v>37</v>
      </c>
      <c r="I5980" s="235">
        <v>22.74</v>
      </c>
      <c r="J5980" s="235">
        <v>13.35</v>
      </c>
      <c r="K5980" s="233" t="s">
        <v>37</v>
      </c>
      <c r="L5980" s="235">
        <v>68.540000000000006</v>
      </c>
      <c r="M5980" s="236" t="s">
        <v>1570</v>
      </c>
    </row>
    <row r="5981" spans="1:13">
      <c r="A5981" s="106" t="str">
        <f t="shared" si="93"/>
        <v xml:space="preserve">61567 </v>
      </c>
      <c r="B5981" s="231" t="s">
        <v>9607</v>
      </c>
      <c r="C5981" s="232"/>
      <c r="D5981" s="233" t="s">
        <v>1358</v>
      </c>
      <c r="E5981" s="233"/>
      <c r="F5981" s="234" t="s">
        <v>9585</v>
      </c>
      <c r="G5981" s="235">
        <v>37</v>
      </c>
      <c r="H5981" s="233" t="s">
        <v>37</v>
      </c>
      <c r="I5981" s="235">
        <v>25.86</v>
      </c>
      <c r="J5981" s="235">
        <v>15.21</v>
      </c>
      <c r="K5981" s="233" t="s">
        <v>37</v>
      </c>
      <c r="L5981" s="235">
        <v>78.069999999999993</v>
      </c>
      <c r="M5981" s="236" t="s">
        <v>1570</v>
      </c>
    </row>
    <row r="5982" spans="1:13">
      <c r="A5982" s="106" t="str">
        <f t="shared" si="93"/>
        <v xml:space="preserve">61570 </v>
      </c>
      <c r="B5982" s="231" t="s">
        <v>9608</v>
      </c>
      <c r="C5982" s="232"/>
      <c r="D5982" s="233" t="s">
        <v>1358</v>
      </c>
      <c r="E5982" s="233"/>
      <c r="F5982" s="234" t="s">
        <v>9609</v>
      </c>
      <c r="G5982" s="235">
        <v>26.51</v>
      </c>
      <c r="H5982" s="233" t="s">
        <v>37</v>
      </c>
      <c r="I5982" s="235">
        <v>19.98</v>
      </c>
      <c r="J5982" s="235">
        <v>10.89</v>
      </c>
      <c r="K5982" s="233" t="s">
        <v>37</v>
      </c>
      <c r="L5982" s="235">
        <v>57.38</v>
      </c>
      <c r="M5982" s="236" t="s">
        <v>1570</v>
      </c>
    </row>
    <row r="5983" spans="1:13">
      <c r="A5983" s="106" t="str">
        <f t="shared" si="93"/>
        <v xml:space="preserve">61571 </v>
      </c>
      <c r="B5983" s="231" t="s">
        <v>9610</v>
      </c>
      <c r="C5983" s="232"/>
      <c r="D5983" s="233" t="s">
        <v>1358</v>
      </c>
      <c r="E5983" s="233"/>
      <c r="F5983" s="234" t="s">
        <v>9549</v>
      </c>
      <c r="G5983" s="235">
        <v>28.42</v>
      </c>
      <c r="H5983" s="233" t="s">
        <v>37</v>
      </c>
      <c r="I5983" s="235">
        <v>20.92</v>
      </c>
      <c r="J5983" s="235">
        <v>11.69</v>
      </c>
      <c r="K5983" s="233" t="s">
        <v>37</v>
      </c>
      <c r="L5983" s="235">
        <v>61.03</v>
      </c>
      <c r="M5983" s="236" t="s">
        <v>1570</v>
      </c>
    </row>
    <row r="5984" spans="1:13">
      <c r="A5984" s="106" t="str">
        <f t="shared" si="93"/>
        <v xml:space="preserve">61575 </v>
      </c>
      <c r="B5984" s="231" t="s">
        <v>9611</v>
      </c>
      <c r="C5984" s="232"/>
      <c r="D5984" s="233" t="s">
        <v>1358</v>
      </c>
      <c r="E5984" s="233"/>
      <c r="F5984" s="234" t="s">
        <v>9612</v>
      </c>
      <c r="G5984" s="235">
        <v>36.56</v>
      </c>
      <c r="H5984" s="233" t="s">
        <v>37</v>
      </c>
      <c r="I5984" s="235">
        <v>24.94</v>
      </c>
      <c r="J5984" s="235">
        <v>15.04</v>
      </c>
      <c r="K5984" s="233" t="s">
        <v>37</v>
      </c>
      <c r="L5984" s="235">
        <v>76.540000000000006</v>
      </c>
      <c r="M5984" s="236" t="s">
        <v>1570</v>
      </c>
    </row>
    <row r="5985" spans="1:13">
      <c r="A5985" s="106" t="str">
        <f t="shared" si="93"/>
        <v xml:space="preserve">61576 </v>
      </c>
      <c r="B5985" s="231" t="s">
        <v>9613</v>
      </c>
      <c r="C5985" s="232"/>
      <c r="D5985" s="233" t="s">
        <v>1358</v>
      </c>
      <c r="E5985" s="233"/>
      <c r="F5985" s="234" t="s">
        <v>9612</v>
      </c>
      <c r="G5985" s="235">
        <v>55.31</v>
      </c>
      <c r="H5985" s="233" t="s">
        <v>37</v>
      </c>
      <c r="I5985" s="235">
        <v>51.52</v>
      </c>
      <c r="J5985" s="235">
        <v>22.73</v>
      </c>
      <c r="K5985" s="233" t="s">
        <v>37</v>
      </c>
      <c r="L5985" s="235">
        <v>129.56</v>
      </c>
      <c r="M5985" s="236" t="s">
        <v>1570</v>
      </c>
    </row>
    <row r="5986" spans="1:13">
      <c r="A5986" s="106" t="str">
        <f t="shared" si="93"/>
        <v xml:space="preserve">61580 </v>
      </c>
      <c r="B5986" s="231" t="s">
        <v>9614</v>
      </c>
      <c r="C5986" s="232"/>
      <c r="D5986" s="233" t="s">
        <v>1358</v>
      </c>
      <c r="E5986" s="233"/>
      <c r="F5986" s="234" t="s">
        <v>9615</v>
      </c>
      <c r="G5986" s="235">
        <v>34.51</v>
      </c>
      <c r="H5986" s="233" t="s">
        <v>37</v>
      </c>
      <c r="I5986" s="235">
        <v>32.72</v>
      </c>
      <c r="J5986" s="235">
        <v>7.58</v>
      </c>
      <c r="K5986" s="233" t="s">
        <v>37</v>
      </c>
      <c r="L5986" s="235">
        <v>74.81</v>
      </c>
      <c r="M5986" s="236" t="s">
        <v>1570</v>
      </c>
    </row>
    <row r="5987" spans="1:13">
      <c r="A5987" s="106" t="str">
        <f t="shared" si="93"/>
        <v xml:space="preserve">61581 </v>
      </c>
      <c r="B5987" s="231" t="s">
        <v>9616</v>
      </c>
      <c r="C5987" s="232"/>
      <c r="D5987" s="233" t="s">
        <v>1358</v>
      </c>
      <c r="E5987" s="233"/>
      <c r="F5987" s="234" t="s">
        <v>9615</v>
      </c>
      <c r="G5987" s="235">
        <v>39.130000000000003</v>
      </c>
      <c r="H5987" s="233" t="s">
        <v>37</v>
      </c>
      <c r="I5987" s="235">
        <v>36.130000000000003</v>
      </c>
      <c r="J5987" s="235">
        <v>5.66</v>
      </c>
      <c r="K5987" s="233" t="s">
        <v>37</v>
      </c>
      <c r="L5987" s="235">
        <v>80.92</v>
      </c>
      <c r="M5987" s="236" t="s">
        <v>1570</v>
      </c>
    </row>
    <row r="5988" spans="1:13">
      <c r="A5988" s="106" t="str">
        <f t="shared" si="93"/>
        <v xml:space="preserve">61582 </v>
      </c>
      <c r="B5988" s="231" t="s">
        <v>9617</v>
      </c>
      <c r="C5988" s="232"/>
      <c r="D5988" s="233" t="s">
        <v>1358</v>
      </c>
      <c r="E5988" s="233"/>
      <c r="F5988" s="234" t="s">
        <v>9615</v>
      </c>
      <c r="G5988" s="235">
        <v>35.14</v>
      </c>
      <c r="H5988" s="233" t="s">
        <v>37</v>
      </c>
      <c r="I5988" s="235">
        <v>45.33</v>
      </c>
      <c r="J5988" s="235">
        <v>14.45</v>
      </c>
      <c r="K5988" s="233" t="s">
        <v>37</v>
      </c>
      <c r="L5988" s="235">
        <v>94.92</v>
      </c>
      <c r="M5988" s="236" t="s">
        <v>1570</v>
      </c>
    </row>
    <row r="5989" spans="1:13">
      <c r="A5989" s="106" t="str">
        <f t="shared" si="93"/>
        <v xml:space="preserve">61583 </v>
      </c>
      <c r="B5989" s="231" t="s">
        <v>9618</v>
      </c>
      <c r="C5989" s="232"/>
      <c r="D5989" s="233" t="s">
        <v>1358</v>
      </c>
      <c r="E5989" s="233"/>
      <c r="F5989" s="234" t="s">
        <v>9615</v>
      </c>
      <c r="G5989" s="235">
        <v>38.5</v>
      </c>
      <c r="H5989" s="233" t="s">
        <v>37</v>
      </c>
      <c r="I5989" s="235">
        <v>35.549999999999997</v>
      </c>
      <c r="J5989" s="235">
        <v>15.02</v>
      </c>
      <c r="K5989" s="233" t="s">
        <v>37</v>
      </c>
      <c r="L5989" s="235">
        <v>89.07</v>
      </c>
      <c r="M5989" s="236" t="s">
        <v>1570</v>
      </c>
    </row>
    <row r="5990" spans="1:13">
      <c r="A5990" s="106" t="str">
        <f t="shared" si="93"/>
        <v xml:space="preserve">61584 </v>
      </c>
      <c r="B5990" s="231" t="s">
        <v>9619</v>
      </c>
      <c r="C5990" s="232"/>
      <c r="D5990" s="233" t="s">
        <v>1358</v>
      </c>
      <c r="E5990" s="233"/>
      <c r="F5990" s="234" t="s">
        <v>9620</v>
      </c>
      <c r="G5990" s="235">
        <v>37.700000000000003</v>
      </c>
      <c r="H5990" s="233" t="s">
        <v>37</v>
      </c>
      <c r="I5990" s="235">
        <v>35.25</v>
      </c>
      <c r="J5990" s="235">
        <v>14.34</v>
      </c>
      <c r="K5990" s="233" t="s">
        <v>37</v>
      </c>
      <c r="L5990" s="235">
        <v>87.29</v>
      </c>
      <c r="M5990" s="236" t="s">
        <v>1570</v>
      </c>
    </row>
    <row r="5991" spans="1:13">
      <c r="A5991" s="106" t="str">
        <f t="shared" si="93"/>
        <v xml:space="preserve">61585 </v>
      </c>
      <c r="B5991" s="231" t="s">
        <v>9621</v>
      </c>
      <c r="C5991" s="232"/>
      <c r="D5991" s="233" t="s">
        <v>1358</v>
      </c>
      <c r="E5991" s="233"/>
      <c r="F5991" s="234" t="s">
        <v>9620</v>
      </c>
      <c r="G5991" s="235">
        <v>42.57</v>
      </c>
      <c r="H5991" s="233" t="s">
        <v>37</v>
      </c>
      <c r="I5991" s="235">
        <v>39.29</v>
      </c>
      <c r="J5991" s="235">
        <v>17.5</v>
      </c>
      <c r="K5991" s="233" t="s">
        <v>37</v>
      </c>
      <c r="L5991" s="235">
        <v>99.36</v>
      </c>
      <c r="M5991" s="236" t="s">
        <v>1570</v>
      </c>
    </row>
    <row r="5992" spans="1:13">
      <c r="A5992" s="106" t="str">
        <f t="shared" si="93"/>
        <v xml:space="preserve">61586 </v>
      </c>
      <c r="B5992" s="231" t="s">
        <v>9622</v>
      </c>
      <c r="C5992" s="232"/>
      <c r="D5992" s="233" t="s">
        <v>1358</v>
      </c>
      <c r="E5992" s="233"/>
      <c r="F5992" s="234" t="s">
        <v>9623</v>
      </c>
      <c r="G5992" s="235">
        <v>27.48</v>
      </c>
      <c r="H5992" s="233" t="s">
        <v>37</v>
      </c>
      <c r="I5992" s="235">
        <v>37.74</v>
      </c>
      <c r="J5992" s="235">
        <v>11.31</v>
      </c>
      <c r="K5992" s="233" t="s">
        <v>37</v>
      </c>
      <c r="L5992" s="235">
        <v>76.53</v>
      </c>
      <c r="M5992" s="236" t="s">
        <v>1570</v>
      </c>
    </row>
    <row r="5993" spans="1:13">
      <c r="A5993" s="106" t="str">
        <f t="shared" si="93"/>
        <v xml:space="preserve">61590 </v>
      </c>
      <c r="B5993" s="231" t="s">
        <v>9624</v>
      </c>
      <c r="C5993" s="232"/>
      <c r="D5993" s="233" t="s">
        <v>1358</v>
      </c>
      <c r="E5993" s="233"/>
      <c r="F5993" s="234" t="s">
        <v>9625</v>
      </c>
      <c r="G5993" s="235">
        <v>47.04</v>
      </c>
      <c r="H5993" s="233" t="s">
        <v>37</v>
      </c>
      <c r="I5993" s="235">
        <v>34.479999999999997</v>
      </c>
      <c r="J5993" s="235">
        <v>8.81</v>
      </c>
      <c r="K5993" s="233" t="s">
        <v>37</v>
      </c>
      <c r="L5993" s="235">
        <v>90.33</v>
      </c>
      <c r="M5993" s="236" t="s">
        <v>1570</v>
      </c>
    </row>
    <row r="5994" spans="1:13">
      <c r="A5994" s="106" t="str">
        <f t="shared" si="93"/>
        <v xml:space="preserve">61591 </v>
      </c>
      <c r="B5994" s="231" t="s">
        <v>9626</v>
      </c>
      <c r="C5994" s="232"/>
      <c r="D5994" s="233" t="s">
        <v>1358</v>
      </c>
      <c r="E5994" s="233"/>
      <c r="F5994" s="234" t="s">
        <v>9625</v>
      </c>
      <c r="G5994" s="235">
        <v>47.02</v>
      </c>
      <c r="H5994" s="233" t="s">
        <v>37</v>
      </c>
      <c r="I5994" s="235">
        <v>35.07</v>
      </c>
      <c r="J5994" s="235">
        <v>10.62</v>
      </c>
      <c r="K5994" s="233" t="s">
        <v>37</v>
      </c>
      <c r="L5994" s="235">
        <v>92.71</v>
      </c>
      <c r="M5994" s="236" t="s">
        <v>1570</v>
      </c>
    </row>
    <row r="5995" spans="1:13">
      <c r="A5995" s="106" t="str">
        <f t="shared" si="93"/>
        <v xml:space="preserve">61592 </v>
      </c>
      <c r="B5995" s="231" t="s">
        <v>9627</v>
      </c>
      <c r="C5995" s="232"/>
      <c r="D5995" s="233" t="s">
        <v>1358</v>
      </c>
      <c r="E5995" s="233"/>
      <c r="F5995" s="234" t="s">
        <v>9620</v>
      </c>
      <c r="G5995" s="235">
        <v>43.08</v>
      </c>
      <c r="H5995" s="233" t="s">
        <v>37</v>
      </c>
      <c r="I5995" s="235">
        <v>36.590000000000003</v>
      </c>
      <c r="J5995" s="235">
        <v>16.510000000000002</v>
      </c>
      <c r="K5995" s="233" t="s">
        <v>37</v>
      </c>
      <c r="L5995" s="235">
        <v>96.18</v>
      </c>
      <c r="M5995" s="236" t="s">
        <v>1570</v>
      </c>
    </row>
    <row r="5996" spans="1:13">
      <c r="A5996" s="106" t="str">
        <f t="shared" si="93"/>
        <v xml:space="preserve">61595 </v>
      </c>
      <c r="B5996" s="231" t="s">
        <v>9628</v>
      </c>
      <c r="C5996" s="232"/>
      <c r="D5996" s="233" t="s">
        <v>1358</v>
      </c>
      <c r="E5996" s="233"/>
      <c r="F5996" s="234" t="s">
        <v>9629</v>
      </c>
      <c r="G5996" s="235">
        <v>33.74</v>
      </c>
      <c r="H5996" s="233" t="s">
        <v>37</v>
      </c>
      <c r="I5996" s="235">
        <v>29.73</v>
      </c>
      <c r="J5996" s="235">
        <v>8.6999999999999993</v>
      </c>
      <c r="K5996" s="233" t="s">
        <v>37</v>
      </c>
      <c r="L5996" s="235">
        <v>72.17</v>
      </c>
      <c r="M5996" s="236" t="s">
        <v>1570</v>
      </c>
    </row>
    <row r="5997" spans="1:13">
      <c r="A5997" s="106" t="str">
        <f t="shared" si="93"/>
        <v xml:space="preserve">61596 </v>
      </c>
      <c r="B5997" s="231" t="s">
        <v>9630</v>
      </c>
      <c r="C5997" s="232"/>
      <c r="D5997" s="233" t="s">
        <v>1358</v>
      </c>
      <c r="E5997" s="233"/>
      <c r="F5997" s="234" t="s">
        <v>9631</v>
      </c>
      <c r="G5997" s="235">
        <v>39.43</v>
      </c>
      <c r="H5997" s="233" t="s">
        <v>37</v>
      </c>
      <c r="I5997" s="235">
        <v>27.79</v>
      </c>
      <c r="J5997" s="235">
        <v>5.69</v>
      </c>
      <c r="K5997" s="233" t="s">
        <v>37</v>
      </c>
      <c r="L5997" s="235">
        <v>72.91</v>
      </c>
      <c r="M5997" s="236" t="s">
        <v>1570</v>
      </c>
    </row>
    <row r="5998" spans="1:13">
      <c r="A5998" s="106" t="str">
        <f t="shared" si="93"/>
        <v xml:space="preserve">61597 </v>
      </c>
      <c r="B5998" s="231" t="s">
        <v>9632</v>
      </c>
      <c r="C5998" s="232"/>
      <c r="D5998" s="233" t="s">
        <v>1358</v>
      </c>
      <c r="E5998" s="233"/>
      <c r="F5998" s="234" t="s">
        <v>9633</v>
      </c>
      <c r="G5998" s="235">
        <v>40.82</v>
      </c>
      <c r="H5998" s="233" t="s">
        <v>37</v>
      </c>
      <c r="I5998" s="235">
        <v>34.130000000000003</v>
      </c>
      <c r="J5998" s="235">
        <v>16.78</v>
      </c>
      <c r="K5998" s="233" t="s">
        <v>37</v>
      </c>
      <c r="L5998" s="235">
        <v>91.73</v>
      </c>
      <c r="M5998" s="236" t="s">
        <v>1570</v>
      </c>
    </row>
    <row r="5999" spans="1:13">
      <c r="A5999" s="106" t="str">
        <f t="shared" si="93"/>
        <v xml:space="preserve">61598 </v>
      </c>
      <c r="B5999" s="231" t="s">
        <v>9634</v>
      </c>
      <c r="C5999" s="232"/>
      <c r="D5999" s="233" t="s">
        <v>1358</v>
      </c>
      <c r="E5999" s="233"/>
      <c r="F5999" s="234" t="s">
        <v>9635</v>
      </c>
      <c r="G5999" s="235">
        <v>36.53</v>
      </c>
      <c r="H5999" s="233" t="s">
        <v>37</v>
      </c>
      <c r="I5999" s="235">
        <v>35.03</v>
      </c>
      <c r="J5999" s="235">
        <v>15.02</v>
      </c>
      <c r="K5999" s="233" t="s">
        <v>37</v>
      </c>
      <c r="L5999" s="235">
        <v>86.58</v>
      </c>
      <c r="M5999" s="236" t="s">
        <v>1570</v>
      </c>
    </row>
    <row r="6000" spans="1:13">
      <c r="A6000" s="106" t="str">
        <f t="shared" si="93"/>
        <v xml:space="preserve">61600 </v>
      </c>
      <c r="B6000" s="231" t="s">
        <v>9636</v>
      </c>
      <c r="C6000" s="232"/>
      <c r="D6000" s="233" t="s">
        <v>1358</v>
      </c>
      <c r="E6000" s="233"/>
      <c r="F6000" s="234" t="s">
        <v>9637</v>
      </c>
      <c r="G6000" s="235">
        <v>30.01</v>
      </c>
      <c r="H6000" s="233" t="s">
        <v>37</v>
      </c>
      <c r="I6000" s="235">
        <v>27.08</v>
      </c>
      <c r="J6000" s="235">
        <v>6.46</v>
      </c>
      <c r="K6000" s="233" t="s">
        <v>37</v>
      </c>
      <c r="L6000" s="235">
        <v>63.55</v>
      </c>
      <c r="M6000" s="236" t="s">
        <v>1570</v>
      </c>
    </row>
    <row r="6001" spans="1:13">
      <c r="A6001" s="106" t="str">
        <f t="shared" si="93"/>
        <v xml:space="preserve">61601 </v>
      </c>
      <c r="B6001" s="231" t="s">
        <v>9638</v>
      </c>
      <c r="C6001" s="232"/>
      <c r="D6001" s="233" t="s">
        <v>1358</v>
      </c>
      <c r="E6001" s="233"/>
      <c r="F6001" s="234" t="s">
        <v>9637</v>
      </c>
      <c r="G6001" s="235">
        <v>31.14</v>
      </c>
      <c r="H6001" s="233" t="s">
        <v>37</v>
      </c>
      <c r="I6001" s="235">
        <v>30.37</v>
      </c>
      <c r="J6001" s="235">
        <v>11.75</v>
      </c>
      <c r="K6001" s="233" t="s">
        <v>37</v>
      </c>
      <c r="L6001" s="235">
        <v>73.260000000000005</v>
      </c>
      <c r="M6001" s="236" t="s">
        <v>1570</v>
      </c>
    </row>
    <row r="6002" spans="1:13">
      <c r="A6002" s="106" t="str">
        <f t="shared" si="93"/>
        <v xml:space="preserve">61605 </v>
      </c>
      <c r="B6002" s="231" t="s">
        <v>9639</v>
      </c>
      <c r="C6002" s="232"/>
      <c r="D6002" s="233" t="s">
        <v>1358</v>
      </c>
      <c r="E6002" s="233"/>
      <c r="F6002" s="234" t="s">
        <v>9637</v>
      </c>
      <c r="G6002" s="235">
        <v>32.57</v>
      </c>
      <c r="H6002" s="233" t="s">
        <v>37</v>
      </c>
      <c r="I6002" s="235">
        <v>27.13</v>
      </c>
      <c r="J6002" s="235">
        <v>5.46</v>
      </c>
      <c r="K6002" s="233" t="s">
        <v>37</v>
      </c>
      <c r="L6002" s="235">
        <v>65.16</v>
      </c>
      <c r="M6002" s="236" t="s">
        <v>1570</v>
      </c>
    </row>
    <row r="6003" spans="1:13">
      <c r="A6003" s="106" t="str">
        <f t="shared" si="93"/>
        <v xml:space="preserve">61606 </v>
      </c>
      <c r="B6003" s="231" t="s">
        <v>9640</v>
      </c>
      <c r="C6003" s="232"/>
      <c r="D6003" s="233" t="s">
        <v>1358</v>
      </c>
      <c r="E6003" s="233"/>
      <c r="F6003" s="234" t="s">
        <v>9637</v>
      </c>
      <c r="G6003" s="235">
        <v>42.05</v>
      </c>
      <c r="H6003" s="233" t="s">
        <v>37</v>
      </c>
      <c r="I6003" s="235">
        <v>32.17</v>
      </c>
      <c r="J6003" s="235">
        <v>14.44</v>
      </c>
      <c r="K6003" s="233" t="s">
        <v>37</v>
      </c>
      <c r="L6003" s="235">
        <v>88.66</v>
      </c>
      <c r="M6003" s="236" t="s">
        <v>1570</v>
      </c>
    </row>
    <row r="6004" spans="1:13">
      <c r="A6004" s="106" t="str">
        <f t="shared" si="93"/>
        <v xml:space="preserve">61607 </v>
      </c>
      <c r="B6004" s="231" t="s">
        <v>9641</v>
      </c>
      <c r="C6004" s="232"/>
      <c r="D6004" s="233" t="s">
        <v>1358</v>
      </c>
      <c r="E6004" s="233"/>
      <c r="F6004" s="234" t="s">
        <v>9637</v>
      </c>
      <c r="G6004" s="235">
        <v>40.93</v>
      </c>
      <c r="H6004" s="233" t="s">
        <v>37</v>
      </c>
      <c r="I6004" s="235">
        <v>34.51</v>
      </c>
      <c r="J6004" s="235">
        <v>16.829999999999998</v>
      </c>
      <c r="K6004" s="233" t="s">
        <v>37</v>
      </c>
      <c r="L6004" s="235">
        <v>92.27</v>
      </c>
      <c r="M6004" s="236" t="s">
        <v>1570</v>
      </c>
    </row>
    <row r="6005" spans="1:13">
      <c r="A6005" s="106" t="str">
        <f t="shared" si="93"/>
        <v xml:space="preserve">61608 </v>
      </c>
      <c r="B6005" s="231" t="s">
        <v>9642</v>
      </c>
      <c r="C6005" s="232"/>
      <c r="D6005" s="233" t="s">
        <v>1358</v>
      </c>
      <c r="E6005" s="233"/>
      <c r="F6005" s="234" t="s">
        <v>9637</v>
      </c>
      <c r="G6005" s="235">
        <v>45.54</v>
      </c>
      <c r="H6005" s="233" t="s">
        <v>37</v>
      </c>
      <c r="I6005" s="235">
        <v>35.799999999999997</v>
      </c>
      <c r="J6005" s="235">
        <v>18.2</v>
      </c>
      <c r="K6005" s="233" t="s">
        <v>37</v>
      </c>
      <c r="L6005" s="235">
        <v>99.54</v>
      </c>
      <c r="M6005" s="236" t="s">
        <v>1570</v>
      </c>
    </row>
    <row r="6006" spans="1:13">
      <c r="A6006" s="106" t="str">
        <f t="shared" si="93"/>
        <v xml:space="preserve">61611 </v>
      </c>
      <c r="B6006" s="231" t="s">
        <v>9643</v>
      </c>
      <c r="C6006" s="232"/>
      <c r="D6006" s="233" t="s">
        <v>1358</v>
      </c>
      <c r="E6006" s="233"/>
      <c r="F6006" s="234" t="s">
        <v>9644</v>
      </c>
      <c r="G6006" s="235">
        <v>7.41</v>
      </c>
      <c r="H6006" s="233" t="s">
        <v>37</v>
      </c>
      <c r="I6006" s="235">
        <v>3.65</v>
      </c>
      <c r="J6006" s="235">
        <v>3.04</v>
      </c>
      <c r="K6006" s="233" t="s">
        <v>37</v>
      </c>
      <c r="L6006" s="235">
        <v>14.1</v>
      </c>
      <c r="M6006" s="236" t="s">
        <v>1125</v>
      </c>
    </row>
    <row r="6007" spans="1:13">
      <c r="A6007" s="106" t="str">
        <f t="shared" si="93"/>
        <v xml:space="preserve">61613 </v>
      </c>
      <c r="B6007" s="231" t="s">
        <v>9645</v>
      </c>
      <c r="C6007" s="232"/>
      <c r="D6007" s="233" t="s">
        <v>1358</v>
      </c>
      <c r="E6007" s="233"/>
      <c r="F6007" s="234" t="s">
        <v>9646</v>
      </c>
      <c r="G6007" s="235">
        <v>45.03</v>
      </c>
      <c r="H6007" s="233" t="s">
        <v>37</v>
      </c>
      <c r="I6007" s="235">
        <v>36.21</v>
      </c>
      <c r="J6007" s="235">
        <v>18.52</v>
      </c>
      <c r="K6007" s="233" t="s">
        <v>37</v>
      </c>
      <c r="L6007" s="235">
        <v>99.76</v>
      </c>
      <c r="M6007" s="236" t="s">
        <v>1570</v>
      </c>
    </row>
    <row r="6008" spans="1:13">
      <c r="A6008" s="106" t="str">
        <f t="shared" si="93"/>
        <v xml:space="preserve">61615 </v>
      </c>
      <c r="B6008" s="231" t="s">
        <v>9647</v>
      </c>
      <c r="C6008" s="232"/>
      <c r="D6008" s="233" t="s">
        <v>1358</v>
      </c>
      <c r="E6008" s="233"/>
      <c r="F6008" s="234" t="s">
        <v>9648</v>
      </c>
      <c r="G6008" s="235">
        <v>35.770000000000003</v>
      </c>
      <c r="H6008" s="233" t="s">
        <v>37</v>
      </c>
      <c r="I6008" s="235">
        <v>34.979999999999997</v>
      </c>
      <c r="J6008" s="235">
        <v>14.71</v>
      </c>
      <c r="K6008" s="233" t="s">
        <v>37</v>
      </c>
      <c r="L6008" s="235">
        <v>85.46</v>
      </c>
      <c r="M6008" s="236" t="s">
        <v>1570</v>
      </c>
    </row>
    <row r="6009" spans="1:13">
      <c r="A6009" s="106" t="str">
        <f t="shared" si="93"/>
        <v xml:space="preserve">61616 </v>
      </c>
      <c r="B6009" s="231" t="s">
        <v>9649</v>
      </c>
      <c r="C6009" s="232"/>
      <c r="D6009" s="233" t="s">
        <v>1358</v>
      </c>
      <c r="E6009" s="233"/>
      <c r="F6009" s="234" t="s">
        <v>9648</v>
      </c>
      <c r="G6009" s="235">
        <v>46.74</v>
      </c>
      <c r="H6009" s="233" t="s">
        <v>37</v>
      </c>
      <c r="I6009" s="235">
        <v>37.28</v>
      </c>
      <c r="J6009" s="235">
        <v>16.88</v>
      </c>
      <c r="K6009" s="233" t="s">
        <v>37</v>
      </c>
      <c r="L6009" s="235">
        <v>100.9</v>
      </c>
      <c r="M6009" s="236" t="s">
        <v>1570</v>
      </c>
    </row>
    <row r="6010" spans="1:13">
      <c r="A6010" s="106" t="str">
        <f t="shared" si="93"/>
        <v xml:space="preserve">61618 </v>
      </c>
      <c r="B6010" s="231" t="s">
        <v>9650</v>
      </c>
      <c r="C6010" s="232"/>
      <c r="D6010" s="233" t="s">
        <v>1358</v>
      </c>
      <c r="E6010" s="233"/>
      <c r="F6010" s="234" t="s">
        <v>9651</v>
      </c>
      <c r="G6010" s="235">
        <v>18.690000000000001</v>
      </c>
      <c r="H6010" s="233" t="s">
        <v>37</v>
      </c>
      <c r="I6010" s="235">
        <v>14.53</v>
      </c>
      <c r="J6010" s="235">
        <v>6.28</v>
      </c>
      <c r="K6010" s="233" t="s">
        <v>37</v>
      </c>
      <c r="L6010" s="235">
        <v>39.5</v>
      </c>
      <c r="M6010" s="236" t="s">
        <v>1570</v>
      </c>
    </row>
    <row r="6011" spans="1:13">
      <c r="A6011" s="106" t="str">
        <f t="shared" si="93"/>
        <v xml:space="preserve">61619 </v>
      </c>
      <c r="B6011" s="231" t="s">
        <v>9652</v>
      </c>
      <c r="C6011" s="232"/>
      <c r="D6011" s="233" t="s">
        <v>1358</v>
      </c>
      <c r="E6011" s="233"/>
      <c r="F6011" s="234" t="s">
        <v>9651</v>
      </c>
      <c r="G6011" s="235">
        <v>22.1</v>
      </c>
      <c r="H6011" s="233" t="s">
        <v>37</v>
      </c>
      <c r="I6011" s="235">
        <v>15.22</v>
      </c>
      <c r="J6011" s="235">
        <v>5.84</v>
      </c>
      <c r="K6011" s="233" t="s">
        <v>37</v>
      </c>
      <c r="L6011" s="235">
        <v>43.16</v>
      </c>
      <c r="M6011" s="236" t="s">
        <v>1570</v>
      </c>
    </row>
    <row r="6012" spans="1:13">
      <c r="A6012" s="106" t="str">
        <f t="shared" si="93"/>
        <v xml:space="preserve">61623 </v>
      </c>
      <c r="B6012" s="231" t="s">
        <v>9653</v>
      </c>
      <c r="C6012" s="232"/>
      <c r="D6012" s="233" t="s">
        <v>1358</v>
      </c>
      <c r="E6012" s="233"/>
      <c r="F6012" s="234" t="s">
        <v>9654</v>
      </c>
      <c r="G6012" s="235">
        <v>9.9499999999999993</v>
      </c>
      <c r="H6012" s="233" t="s">
        <v>37</v>
      </c>
      <c r="I6012" s="235">
        <v>4.34</v>
      </c>
      <c r="J6012" s="235">
        <v>3.02</v>
      </c>
      <c r="K6012" s="233" t="s">
        <v>37</v>
      </c>
      <c r="L6012" s="235">
        <v>17.309999999999999</v>
      </c>
      <c r="M6012" s="236" t="s">
        <v>1324</v>
      </c>
    </row>
    <row r="6013" spans="1:13">
      <c r="A6013" s="106" t="str">
        <f t="shared" si="93"/>
        <v xml:space="preserve">61624 </v>
      </c>
      <c r="B6013" s="231" t="s">
        <v>9655</v>
      </c>
      <c r="C6013" s="232"/>
      <c r="D6013" s="233" t="s">
        <v>1358</v>
      </c>
      <c r="E6013" s="233"/>
      <c r="F6013" s="234" t="s">
        <v>9656</v>
      </c>
      <c r="G6013" s="235">
        <v>20.12</v>
      </c>
      <c r="H6013" s="233" t="s">
        <v>37</v>
      </c>
      <c r="I6013" s="235">
        <v>8.6199999999999992</v>
      </c>
      <c r="J6013" s="235">
        <v>6.26</v>
      </c>
      <c r="K6013" s="233" t="s">
        <v>37</v>
      </c>
      <c r="L6013" s="235">
        <v>35</v>
      </c>
      <c r="M6013" s="236" t="s">
        <v>1324</v>
      </c>
    </row>
    <row r="6014" spans="1:13">
      <c r="A6014" s="106" t="str">
        <f t="shared" si="93"/>
        <v xml:space="preserve">61626 </v>
      </c>
      <c r="B6014" s="231" t="s">
        <v>9657</v>
      </c>
      <c r="C6014" s="232"/>
      <c r="D6014" s="233" t="s">
        <v>1358</v>
      </c>
      <c r="E6014" s="233"/>
      <c r="F6014" s="234" t="s">
        <v>9658</v>
      </c>
      <c r="G6014" s="235">
        <v>16.600000000000001</v>
      </c>
      <c r="H6014" s="233" t="s">
        <v>37</v>
      </c>
      <c r="I6014" s="235">
        <v>6.45</v>
      </c>
      <c r="J6014" s="235">
        <v>4.0599999999999996</v>
      </c>
      <c r="K6014" s="233" t="s">
        <v>37</v>
      </c>
      <c r="L6014" s="235">
        <v>27.11</v>
      </c>
      <c r="M6014" s="236" t="s">
        <v>1324</v>
      </c>
    </row>
    <row r="6015" spans="1:13">
      <c r="A6015" s="106" t="str">
        <f t="shared" si="93"/>
        <v xml:space="preserve">61630 </v>
      </c>
      <c r="B6015" s="231" t="s">
        <v>9659</v>
      </c>
      <c r="C6015" s="232"/>
      <c r="D6015" s="233" t="s">
        <v>1193</v>
      </c>
      <c r="E6015" s="233"/>
      <c r="F6015" s="234" t="s">
        <v>9660</v>
      </c>
      <c r="G6015" s="235">
        <v>22.07</v>
      </c>
      <c r="H6015" s="233" t="s">
        <v>37</v>
      </c>
      <c r="I6015" s="235">
        <v>12.47</v>
      </c>
      <c r="J6015" s="235">
        <v>6.63</v>
      </c>
      <c r="K6015" s="233" t="s">
        <v>37</v>
      </c>
      <c r="L6015" s="235">
        <v>41.17</v>
      </c>
      <c r="M6015" s="236" t="s">
        <v>583</v>
      </c>
    </row>
    <row r="6016" spans="1:13">
      <c r="A6016" s="106" t="str">
        <f t="shared" si="93"/>
        <v xml:space="preserve">61635 </v>
      </c>
      <c r="B6016" s="231" t="s">
        <v>9661</v>
      </c>
      <c r="C6016" s="232"/>
      <c r="D6016" s="233" t="s">
        <v>1193</v>
      </c>
      <c r="E6016" s="233"/>
      <c r="F6016" s="234" t="s">
        <v>9662</v>
      </c>
      <c r="G6016" s="235">
        <v>24.28</v>
      </c>
      <c r="H6016" s="233" t="s">
        <v>37</v>
      </c>
      <c r="I6016" s="235">
        <v>13.45</v>
      </c>
      <c r="J6016" s="235">
        <v>7.29</v>
      </c>
      <c r="K6016" s="233" t="s">
        <v>37</v>
      </c>
      <c r="L6016" s="235">
        <v>45.02</v>
      </c>
      <c r="M6016" s="236" t="s">
        <v>583</v>
      </c>
    </row>
    <row r="6017" spans="1:13">
      <c r="A6017" s="106" t="str">
        <f t="shared" si="93"/>
        <v xml:space="preserve">61640 </v>
      </c>
      <c r="B6017" s="231" t="s">
        <v>9663</v>
      </c>
      <c r="C6017" s="232"/>
      <c r="D6017" s="233" t="s">
        <v>798</v>
      </c>
      <c r="E6017" s="233" t="s">
        <v>1966</v>
      </c>
      <c r="F6017" s="234" t="s">
        <v>9664</v>
      </c>
      <c r="G6017" s="235">
        <v>12.32</v>
      </c>
      <c r="H6017" s="235">
        <v>0</v>
      </c>
      <c r="I6017" s="235">
        <v>0</v>
      </c>
      <c r="J6017" s="235">
        <v>1.69</v>
      </c>
      <c r="K6017" s="235">
        <v>14.01</v>
      </c>
      <c r="L6017" s="235">
        <v>14.01</v>
      </c>
      <c r="M6017" s="236" t="s">
        <v>1324</v>
      </c>
    </row>
    <row r="6018" spans="1:13">
      <c r="A6018" s="106" t="str">
        <f t="shared" si="93"/>
        <v xml:space="preserve">61641 </v>
      </c>
      <c r="B6018" s="231" t="s">
        <v>9665</v>
      </c>
      <c r="C6018" s="232"/>
      <c r="D6018" s="233" t="s">
        <v>798</v>
      </c>
      <c r="E6018" s="233" t="s">
        <v>1966</v>
      </c>
      <c r="F6018" s="234" t="s">
        <v>9666</v>
      </c>
      <c r="G6018" s="235">
        <v>4.33</v>
      </c>
      <c r="H6018" s="235">
        <v>0</v>
      </c>
      <c r="I6018" s="235">
        <v>0</v>
      </c>
      <c r="J6018" s="235">
        <v>0.59</v>
      </c>
      <c r="K6018" s="235">
        <v>4.92</v>
      </c>
      <c r="L6018" s="235">
        <v>4.92</v>
      </c>
      <c r="M6018" s="236" t="s">
        <v>1125</v>
      </c>
    </row>
    <row r="6019" spans="1:13">
      <c r="A6019" s="106" t="str">
        <f t="shared" ref="A6019:A6082" si="94">B6019&amp;" "&amp;C6019</f>
        <v xml:space="preserve">61642 </v>
      </c>
      <c r="B6019" s="231" t="s">
        <v>9667</v>
      </c>
      <c r="C6019" s="232"/>
      <c r="D6019" s="233" t="s">
        <v>798</v>
      </c>
      <c r="E6019" s="233" t="s">
        <v>1966</v>
      </c>
      <c r="F6019" s="234" t="s">
        <v>9668</v>
      </c>
      <c r="G6019" s="235">
        <v>8.66</v>
      </c>
      <c r="H6019" s="235">
        <v>0</v>
      </c>
      <c r="I6019" s="235">
        <v>0</v>
      </c>
      <c r="J6019" s="235">
        <v>1.18</v>
      </c>
      <c r="K6019" s="235">
        <v>9.84</v>
      </c>
      <c r="L6019" s="235">
        <v>9.84</v>
      </c>
      <c r="M6019" s="236" t="s">
        <v>1125</v>
      </c>
    </row>
    <row r="6020" spans="1:13">
      <c r="A6020" s="106" t="str">
        <f t="shared" si="94"/>
        <v xml:space="preserve">61645 </v>
      </c>
      <c r="B6020" s="231" t="s">
        <v>9669</v>
      </c>
      <c r="C6020" s="232"/>
      <c r="D6020" s="233" t="s">
        <v>1358</v>
      </c>
      <c r="E6020" s="233"/>
      <c r="F6020" s="234" t="s">
        <v>9670</v>
      </c>
      <c r="G6020" s="235">
        <v>15</v>
      </c>
      <c r="H6020" s="233" t="s">
        <v>37</v>
      </c>
      <c r="I6020" s="235">
        <v>6.17</v>
      </c>
      <c r="J6020" s="235">
        <v>4.22</v>
      </c>
      <c r="K6020" s="233" t="s">
        <v>37</v>
      </c>
      <c r="L6020" s="235">
        <v>25.39</v>
      </c>
      <c r="M6020" s="236" t="s">
        <v>1324</v>
      </c>
    </row>
    <row r="6021" spans="1:13">
      <c r="A6021" s="106" t="str">
        <f t="shared" si="94"/>
        <v xml:space="preserve">61650 </v>
      </c>
      <c r="B6021" s="231" t="s">
        <v>9671</v>
      </c>
      <c r="C6021" s="232"/>
      <c r="D6021" s="233" t="s">
        <v>1358</v>
      </c>
      <c r="E6021" s="233"/>
      <c r="F6021" s="234" t="s">
        <v>9672</v>
      </c>
      <c r="G6021" s="235">
        <v>10</v>
      </c>
      <c r="H6021" s="233" t="s">
        <v>37</v>
      </c>
      <c r="I6021" s="235">
        <v>4.37</v>
      </c>
      <c r="J6021" s="235">
        <v>3.25</v>
      </c>
      <c r="K6021" s="233" t="s">
        <v>37</v>
      </c>
      <c r="L6021" s="235">
        <v>17.62</v>
      </c>
      <c r="M6021" s="236" t="s">
        <v>1324</v>
      </c>
    </row>
    <row r="6022" spans="1:13">
      <c r="A6022" s="106" t="str">
        <f t="shared" si="94"/>
        <v xml:space="preserve">61651 </v>
      </c>
      <c r="B6022" s="231" t="s">
        <v>9673</v>
      </c>
      <c r="C6022" s="232"/>
      <c r="D6022" s="233" t="s">
        <v>1358</v>
      </c>
      <c r="E6022" s="233"/>
      <c r="F6022" s="234" t="s">
        <v>9674</v>
      </c>
      <c r="G6022" s="235">
        <v>4.25</v>
      </c>
      <c r="H6022" s="233" t="s">
        <v>37</v>
      </c>
      <c r="I6022" s="235">
        <v>1.89</v>
      </c>
      <c r="J6022" s="235">
        <v>1.39</v>
      </c>
      <c r="K6022" s="233" t="s">
        <v>37</v>
      </c>
      <c r="L6022" s="235">
        <v>7.53</v>
      </c>
      <c r="M6022" s="236" t="s">
        <v>1125</v>
      </c>
    </row>
    <row r="6023" spans="1:13">
      <c r="A6023" s="106" t="str">
        <f t="shared" si="94"/>
        <v xml:space="preserve">61680 </v>
      </c>
      <c r="B6023" s="231" t="s">
        <v>9675</v>
      </c>
      <c r="C6023" s="232"/>
      <c r="D6023" s="233" t="s">
        <v>1358</v>
      </c>
      <c r="E6023" s="233"/>
      <c r="F6023" s="234" t="s">
        <v>9676</v>
      </c>
      <c r="G6023" s="235">
        <v>32.549999999999997</v>
      </c>
      <c r="H6023" s="233" t="s">
        <v>37</v>
      </c>
      <c r="I6023" s="235">
        <v>23.36</v>
      </c>
      <c r="J6023" s="235">
        <v>13.08</v>
      </c>
      <c r="K6023" s="233" t="s">
        <v>37</v>
      </c>
      <c r="L6023" s="235">
        <v>68.989999999999995</v>
      </c>
      <c r="M6023" s="236" t="s">
        <v>1570</v>
      </c>
    </row>
    <row r="6024" spans="1:13">
      <c r="A6024" s="106" t="str">
        <f t="shared" si="94"/>
        <v xml:space="preserve">61682 </v>
      </c>
      <c r="B6024" s="231" t="s">
        <v>9677</v>
      </c>
      <c r="C6024" s="232"/>
      <c r="D6024" s="233" t="s">
        <v>1358</v>
      </c>
      <c r="E6024" s="233"/>
      <c r="F6024" s="234" t="s">
        <v>9676</v>
      </c>
      <c r="G6024" s="235">
        <v>63.41</v>
      </c>
      <c r="H6024" s="233" t="s">
        <v>37</v>
      </c>
      <c r="I6024" s="235">
        <v>36.85</v>
      </c>
      <c r="J6024" s="235">
        <v>25.53</v>
      </c>
      <c r="K6024" s="233" t="s">
        <v>37</v>
      </c>
      <c r="L6024" s="235">
        <v>125.79</v>
      </c>
      <c r="M6024" s="236" t="s">
        <v>1570</v>
      </c>
    </row>
    <row r="6025" spans="1:13">
      <c r="A6025" s="106" t="str">
        <f t="shared" si="94"/>
        <v xml:space="preserve">61684 </v>
      </c>
      <c r="B6025" s="231" t="s">
        <v>9678</v>
      </c>
      <c r="C6025" s="232"/>
      <c r="D6025" s="233" t="s">
        <v>1358</v>
      </c>
      <c r="E6025" s="233"/>
      <c r="F6025" s="234" t="s">
        <v>9676</v>
      </c>
      <c r="G6025" s="235">
        <v>41.64</v>
      </c>
      <c r="H6025" s="233" t="s">
        <v>37</v>
      </c>
      <c r="I6025" s="235">
        <v>28.01</v>
      </c>
      <c r="J6025" s="235">
        <v>17.11</v>
      </c>
      <c r="K6025" s="233" t="s">
        <v>37</v>
      </c>
      <c r="L6025" s="235">
        <v>86.76</v>
      </c>
      <c r="M6025" s="236" t="s">
        <v>1570</v>
      </c>
    </row>
    <row r="6026" spans="1:13">
      <c r="A6026" s="106" t="str">
        <f t="shared" si="94"/>
        <v xml:space="preserve">61686 </v>
      </c>
      <c r="B6026" s="231" t="s">
        <v>9679</v>
      </c>
      <c r="C6026" s="232"/>
      <c r="D6026" s="233" t="s">
        <v>1358</v>
      </c>
      <c r="E6026" s="233"/>
      <c r="F6026" s="234" t="s">
        <v>9676</v>
      </c>
      <c r="G6026" s="235">
        <v>67.5</v>
      </c>
      <c r="H6026" s="233" t="s">
        <v>37</v>
      </c>
      <c r="I6026" s="235">
        <v>41.3</v>
      </c>
      <c r="J6026" s="235">
        <v>27.74</v>
      </c>
      <c r="K6026" s="233" t="s">
        <v>37</v>
      </c>
      <c r="L6026" s="235">
        <v>136.54</v>
      </c>
      <c r="M6026" s="236" t="s">
        <v>1570</v>
      </c>
    </row>
    <row r="6027" spans="1:13">
      <c r="A6027" s="106" t="str">
        <f t="shared" si="94"/>
        <v xml:space="preserve">61690 </v>
      </c>
      <c r="B6027" s="231" t="s">
        <v>9680</v>
      </c>
      <c r="C6027" s="232"/>
      <c r="D6027" s="233" t="s">
        <v>1358</v>
      </c>
      <c r="E6027" s="233"/>
      <c r="F6027" s="234" t="s">
        <v>9676</v>
      </c>
      <c r="G6027" s="235">
        <v>31.34</v>
      </c>
      <c r="H6027" s="233" t="s">
        <v>37</v>
      </c>
      <c r="I6027" s="235">
        <v>22.58</v>
      </c>
      <c r="J6027" s="235">
        <v>12.89</v>
      </c>
      <c r="K6027" s="233" t="s">
        <v>37</v>
      </c>
      <c r="L6027" s="235">
        <v>66.81</v>
      </c>
      <c r="M6027" s="236" t="s">
        <v>1570</v>
      </c>
    </row>
    <row r="6028" spans="1:13">
      <c r="A6028" s="106" t="str">
        <f t="shared" si="94"/>
        <v xml:space="preserve">61692 </v>
      </c>
      <c r="B6028" s="231" t="s">
        <v>9681</v>
      </c>
      <c r="C6028" s="232"/>
      <c r="D6028" s="233" t="s">
        <v>1358</v>
      </c>
      <c r="E6028" s="233"/>
      <c r="F6028" s="234" t="s">
        <v>9676</v>
      </c>
      <c r="G6028" s="235">
        <v>54.59</v>
      </c>
      <c r="H6028" s="233" t="s">
        <v>37</v>
      </c>
      <c r="I6028" s="235">
        <v>34.04</v>
      </c>
      <c r="J6028" s="235">
        <v>22.44</v>
      </c>
      <c r="K6028" s="233" t="s">
        <v>37</v>
      </c>
      <c r="L6028" s="235">
        <v>111.07</v>
      </c>
      <c r="M6028" s="236" t="s">
        <v>1570</v>
      </c>
    </row>
    <row r="6029" spans="1:13">
      <c r="A6029" s="106" t="str">
        <f t="shared" si="94"/>
        <v xml:space="preserve">61697 </v>
      </c>
      <c r="B6029" s="231" t="s">
        <v>9682</v>
      </c>
      <c r="C6029" s="232"/>
      <c r="D6029" s="233" t="s">
        <v>1358</v>
      </c>
      <c r="E6029" s="233"/>
      <c r="F6029" s="234" t="s">
        <v>9683</v>
      </c>
      <c r="G6029" s="235">
        <v>63.4</v>
      </c>
      <c r="H6029" s="233" t="s">
        <v>37</v>
      </c>
      <c r="I6029" s="235">
        <v>39.1</v>
      </c>
      <c r="J6029" s="235">
        <v>25.8</v>
      </c>
      <c r="K6029" s="233" t="s">
        <v>37</v>
      </c>
      <c r="L6029" s="235">
        <v>128.30000000000001</v>
      </c>
      <c r="M6029" s="236" t="s">
        <v>1570</v>
      </c>
    </row>
    <row r="6030" spans="1:13">
      <c r="A6030" s="106" t="str">
        <f t="shared" si="94"/>
        <v xml:space="preserve">61698 </v>
      </c>
      <c r="B6030" s="231" t="s">
        <v>9684</v>
      </c>
      <c r="C6030" s="232"/>
      <c r="D6030" s="233" t="s">
        <v>1358</v>
      </c>
      <c r="E6030" s="233"/>
      <c r="F6030" s="234" t="s">
        <v>9683</v>
      </c>
      <c r="G6030" s="235">
        <v>69.63</v>
      </c>
      <c r="H6030" s="233" t="s">
        <v>37</v>
      </c>
      <c r="I6030" s="235">
        <v>42.35</v>
      </c>
      <c r="J6030" s="235">
        <v>28.62</v>
      </c>
      <c r="K6030" s="233" t="s">
        <v>37</v>
      </c>
      <c r="L6030" s="235">
        <v>140.6</v>
      </c>
      <c r="M6030" s="236" t="s">
        <v>1570</v>
      </c>
    </row>
    <row r="6031" spans="1:13">
      <c r="A6031" s="106" t="str">
        <f t="shared" si="94"/>
        <v xml:space="preserve">61700 </v>
      </c>
      <c r="B6031" s="231" t="s">
        <v>9685</v>
      </c>
      <c r="C6031" s="232"/>
      <c r="D6031" s="233" t="s">
        <v>1358</v>
      </c>
      <c r="E6031" s="233"/>
      <c r="F6031" s="234" t="s">
        <v>9686</v>
      </c>
      <c r="G6031" s="235">
        <v>50.62</v>
      </c>
      <c r="H6031" s="233" t="s">
        <v>37</v>
      </c>
      <c r="I6031" s="235">
        <v>32.659999999999997</v>
      </c>
      <c r="J6031" s="235">
        <v>20.56</v>
      </c>
      <c r="K6031" s="233" t="s">
        <v>37</v>
      </c>
      <c r="L6031" s="235">
        <v>103.84</v>
      </c>
      <c r="M6031" s="236" t="s">
        <v>1570</v>
      </c>
    </row>
    <row r="6032" spans="1:13">
      <c r="A6032" s="106" t="str">
        <f t="shared" si="94"/>
        <v xml:space="preserve">61702 </v>
      </c>
      <c r="B6032" s="231" t="s">
        <v>9687</v>
      </c>
      <c r="C6032" s="232"/>
      <c r="D6032" s="233" t="s">
        <v>1358</v>
      </c>
      <c r="E6032" s="233"/>
      <c r="F6032" s="234" t="s">
        <v>9688</v>
      </c>
      <c r="G6032" s="235">
        <v>60.04</v>
      </c>
      <c r="H6032" s="233" t="s">
        <v>37</v>
      </c>
      <c r="I6032" s="235">
        <v>37.619999999999997</v>
      </c>
      <c r="J6032" s="235">
        <v>24.68</v>
      </c>
      <c r="K6032" s="233" t="s">
        <v>37</v>
      </c>
      <c r="L6032" s="235">
        <v>122.34</v>
      </c>
      <c r="M6032" s="236" t="s">
        <v>1570</v>
      </c>
    </row>
    <row r="6033" spans="1:13">
      <c r="A6033" s="106" t="str">
        <f t="shared" si="94"/>
        <v xml:space="preserve">61703 </v>
      </c>
      <c r="B6033" s="231" t="s">
        <v>9689</v>
      </c>
      <c r="C6033" s="232"/>
      <c r="D6033" s="233" t="s">
        <v>1358</v>
      </c>
      <c r="E6033" s="233"/>
      <c r="F6033" s="234" t="s">
        <v>9690</v>
      </c>
      <c r="G6033" s="235">
        <v>18.8</v>
      </c>
      <c r="H6033" s="233" t="s">
        <v>37</v>
      </c>
      <c r="I6033" s="235">
        <v>15.32</v>
      </c>
      <c r="J6033" s="235">
        <v>7.74</v>
      </c>
      <c r="K6033" s="233" t="s">
        <v>37</v>
      </c>
      <c r="L6033" s="235">
        <v>41.86</v>
      </c>
      <c r="M6033" s="236" t="s">
        <v>1570</v>
      </c>
    </row>
    <row r="6034" spans="1:13">
      <c r="A6034" s="106" t="str">
        <f t="shared" si="94"/>
        <v xml:space="preserve">61705 </v>
      </c>
      <c r="B6034" s="231" t="s">
        <v>9691</v>
      </c>
      <c r="C6034" s="232"/>
      <c r="D6034" s="233" t="s">
        <v>1358</v>
      </c>
      <c r="E6034" s="233"/>
      <c r="F6034" s="234" t="s">
        <v>9692</v>
      </c>
      <c r="G6034" s="235">
        <v>38.1</v>
      </c>
      <c r="H6034" s="233" t="s">
        <v>37</v>
      </c>
      <c r="I6034" s="235">
        <v>25.69</v>
      </c>
      <c r="J6034" s="235">
        <v>15.68</v>
      </c>
      <c r="K6034" s="233" t="s">
        <v>37</v>
      </c>
      <c r="L6034" s="235">
        <v>79.47</v>
      </c>
      <c r="M6034" s="236" t="s">
        <v>1570</v>
      </c>
    </row>
    <row r="6035" spans="1:13">
      <c r="A6035" s="106" t="str">
        <f t="shared" si="94"/>
        <v xml:space="preserve">61708 </v>
      </c>
      <c r="B6035" s="231" t="s">
        <v>9693</v>
      </c>
      <c r="C6035" s="232"/>
      <c r="D6035" s="233" t="s">
        <v>1358</v>
      </c>
      <c r="E6035" s="233"/>
      <c r="F6035" s="234" t="s">
        <v>9692</v>
      </c>
      <c r="G6035" s="235">
        <v>37.200000000000003</v>
      </c>
      <c r="H6035" s="233" t="s">
        <v>37</v>
      </c>
      <c r="I6035" s="235">
        <v>25.25</v>
      </c>
      <c r="J6035" s="235">
        <v>15.29</v>
      </c>
      <c r="K6035" s="233" t="s">
        <v>37</v>
      </c>
      <c r="L6035" s="235">
        <v>77.739999999999995</v>
      </c>
      <c r="M6035" s="236" t="s">
        <v>1570</v>
      </c>
    </row>
    <row r="6036" spans="1:13">
      <c r="A6036" s="106" t="str">
        <f t="shared" si="94"/>
        <v xml:space="preserve">61710 </v>
      </c>
      <c r="B6036" s="231" t="s">
        <v>9694</v>
      </c>
      <c r="C6036" s="232"/>
      <c r="D6036" s="233" t="s">
        <v>1358</v>
      </c>
      <c r="E6036" s="233"/>
      <c r="F6036" s="234" t="s">
        <v>9692</v>
      </c>
      <c r="G6036" s="235">
        <v>31.29</v>
      </c>
      <c r="H6036" s="233" t="s">
        <v>37</v>
      </c>
      <c r="I6036" s="235">
        <v>21.47</v>
      </c>
      <c r="J6036" s="235">
        <v>12.87</v>
      </c>
      <c r="K6036" s="233" t="s">
        <v>37</v>
      </c>
      <c r="L6036" s="235">
        <v>65.63</v>
      </c>
      <c r="M6036" s="236" t="s">
        <v>1570</v>
      </c>
    </row>
    <row r="6037" spans="1:13">
      <c r="A6037" s="106" t="str">
        <f t="shared" si="94"/>
        <v xml:space="preserve">61711 </v>
      </c>
      <c r="B6037" s="231" t="s">
        <v>9695</v>
      </c>
      <c r="C6037" s="232"/>
      <c r="D6037" s="233" t="s">
        <v>1358</v>
      </c>
      <c r="E6037" s="233"/>
      <c r="F6037" s="234" t="s">
        <v>9696</v>
      </c>
      <c r="G6037" s="235">
        <v>38.229999999999997</v>
      </c>
      <c r="H6037" s="233" t="s">
        <v>37</v>
      </c>
      <c r="I6037" s="235">
        <v>25.75</v>
      </c>
      <c r="J6037" s="235">
        <v>15.63</v>
      </c>
      <c r="K6037" s="233" t="s">
        <v>37</v>
      </c>
      <c r="L6037" s="235">
        <v>79.61</v>
      </c>
      <c r="M6037" s="236" t="s">
        <v>1570</v>
      </c>
    </row>
    <row r="6038" spans="1:13">
      <c r="A6038" s="106" t="str">
        <f t="shared" si="94"/>
        <v xml:space="preserve">61720 </v>
      </c>
      <c r="B6038" s="231" t="s">
        <v>9697</v>
      </c>
      <c r="C6038" s="232"/>
      <c r="D6038" s="233" t="s">
        <v>1358</v>
      </c>
      <c r="E6038" s="233"/>
      <c r="F6038" s="234" t="s">
        <v>9698</v>
      </c>
      <c r="G6038" s="235">
        <v>17.62</v>
      </c>
      <c r="H6038" s="233" t="s">
        <v>37</v>
      </c>
      <c r="I6038" s="235">
        <v>14.28</v>
      </c>
      <c r="J6038" s="235">
        <v>7.23</v>
      </c>
      <c r="K6038" s="233" t="s">
        <v>37</v>
      </c>
      <c r="L6038" s="235">
        <v>39.130000000000003</v>
      </c>
      <c r="M6038" s="236" t="s">
        <v>1570</v>
      </c>
    </row>
    <row r="6039" spans="1:13">
      <c r="A6039" s="106" t="str">
        <f t="shared" si="94"/>
        <v xml:space="preserve">61735 </v>
      </c>
      <c r="B6039" s="231" t="s">
        <v>9699</v>
      </c>
      <c r="C6039" s="232"/>
      <c r="D6039" s="233" t="s">
        <v>1358</v>
      </c>
      <c r="E6039" s="233"/>
      <c r="F6039" s="234" t="s">
        <v>9698</v>
      </c>
      <c r="G6039" s="235">
        <v>22.35</v>
      </c>
      <c r="H6039" s="233" t="s">
        <v>37</v>
      </c>
      <c r="I6039" s="235">
        <v>17.46</v>
      </c>
      <c r="J6039" s="235">
        <v>9.17</v>
      </c>
      <c r="K6039" s="233" t="s">
        <v>37</v>
      </c>
      <c r="L6039" s="235">
        <v>48.98</v>
      </c>
      <c r="M6039" s="236" t="s">
        <v>1570</v>
      </c>
    </row>
    <row r="6040" spans="1:13">
      <c r="A6040" s="106" t="str">
        <f t="shared" si="94"/>
        <v xml:space="preserve">61736 </v>
      </c>
      <c r="B6040" s="231" t="s">
        <v>18465</v>
      </c>
      <c r="C6040" s="232"/>
      <c r="D6040" s="233" t="s">
        <v>1358</v>
      </c>
      <c r="E6040" s="233"/>
      <c r="F6040" s="234" t="s">
        <v>18464</v>
      </c>
      <c r="G6040" s="235">
        <v>19.059999999999999</v>
      </c>
      <c r="H6040" s="233" t="s">
        <v>37</v>
      </c>
      <c r="I6040" s="235">
        <v>10.3</v>
      </c>
      <c r="J6040" s="235">
        <v>7.78</v>
      </c>
      <c r="K6040" s="233" t="s">
        <v>37</v>
      </c>
      <c r="L6040" s="235">
        <v>37.14</v>
      </c>
      <c r="M6040" s="236" t="s">
        <v>1324</v>
      </c>
    </row>
    <row r="6041" spans="1:13">
      <c r="A6041" s="106" t="str">
        <f t="shared" si="94"/>
        <v xml:space="preserve">61737 </v>
      </c>
      <c r="B6041" s="231" t="s">
        <v>18463</v>
      </c>
      <c r="C6041" s="232"/>
      <c r="D6041" s="233" t="s">
        <v>1358</v>
      </c>
      <c r="E6041" s="233"/>
      <c r="F6041" s="234" t="s">
        <v>18462</v>
      </c>
      <c r="G6041" s="235">
        <v>22.67</v>
      </c>
      <c r="H6041" s="233" t="s">
        <v>37</v>
      </c>
      <c r="I6041" s="235">
        <v>12.12</v>
      </c>
      <c r="J6041" s="235">
        <v>9.32</v>
      </c>
      <c r="K6041" s="233" t="s">
        <v>37</v>
      </c>
      <c r="L6041" s="235">
        <v>44.11</v>
      </c>
      <c r="M6041" s="236" t="s">
        <v>1324</v>
      </c>
    </row>
    <row r="6042" spans="1:13">
      <c r="A6042" s="106" t="str">
        <f t="shared" si="94"/>
        <v xml:space="preserve">61750 </v>
      </c>
      <c r="B6042" s="231" t="s">
        <v>9700</v>
      </c>
      <c r="C6042" s="232"/>
      <c r="D6042" s="233" t="s">
        <v>1358</v>
      </c>
      <c r="E6042" s="233"/>
      <c r="F6042" s="234" t="s">
        <v>9701</v>
      </c>
      <c r="G6042" s="235">
        <v>19.829999999999998</v>
      </c>
      <c r="H6042" s="233" t="s">
        <v>37</v>
      </c>
      <c r="I6042" s="235">
        <v>15.33</v>
      </c>
      <c r="J6042" s="235">
        <v>8.1199999999999992</v>
      </c>
      <c r="K6042" s="233" t="s">
        <v>37</v>
      </c>
      <c r="L6042" s="235">
        <v>43.28</v>
      </c>
      <c r="M6042" s="236" t="s">
        <v>1570</v>
      </c>
    </row>
    <row r="6043" spans="1:13">
      <c r="A6043" s="106" t="str">
        <f t="shared" si="94"/>
        <v xml:space="preserve">61751 </v>
      </c>
      <c r="B6043" s="231" t="s">
        <v>9702</v>
      </c>
      <c r="C6043" s="232"/>
      <c r="D6043" s="233" t="s">
        <v>1358</v>
      </c>
      <c r="E6043" s="233"/>
      <c r="F6043" s="234" t="s">
        <v>9703</v>
      </c>
      <c r="G6043" s="235">
        <v>18.79</v>
      </c>
      <c r="H6043" s="233" t="s">
        <v>37</v>
      </c>
      <c r="I6043" s="235">
        <v>16.23</v>
      </c>
      <c r="J6043" s="235">
        <v>7.71</v>
      </c>
      <c r="K6043" s="233" t="s">
        <v>37</v>
      </c>
      <c r="L6043" s="235">
        <v>42.73</v>
      </c>
      <c r="M6043" s="236" t="s">
        <v>1570</v>
      </c>
    </row>
    <row r="6044" spans="1:13">
      <c r="A6044" s="106" t="str">
        <f t="shared" si="94"/>
        <v xml:space="preserve">61760 </v>
      </c>
      <c r="B6044" s="231" t="s">
        <v>9704</v>
      </c>
      <c r="C6044" s="232"/>
      <c r="D6044" s="233" t="s">
        <v>1358</v>
      </c>
      <c r="E6044" s="233"/>
      <c r="F6044" s="234" t="s">
        <v>9573</v>
      </c>
      <c r="G6044" s="235">
        <v>22.39</v>
      </c>
      <c r="H6044" s="233" t="s">
        <v>37</v>
      </c>
      <c r="I6044" s="235">
        <v>17.07</v>
      </c>
      <c r="J6044" s="235">
        <v>9.1999999999999993</v>
      </c>
      <c r="K6044" s="233" t="s">
        <v>37</v>
      </c>
      <c r="L6044" s="235">
        <v>48.66</v>
      </c>
      <c r="M6044" s="236" t="s">
        <v>1570</v>
      </c>
    </row>
    <row r="6045" spans="1:13">
      <c r="A6045" s="106" t="str">
        <f t="shared" si="94"/>
        <v xml:space="preserve">61770 </v>
      </c>
      <c r="B6045" s="231" t="s">
        <v>9705</v>
      </c>
      <c r="C6045" s="232"/>
      <c r="D6045" s="233" t="s">
        <v>1358</v>
      </c>
      <c r="E6045" s="233"/>
      <c r="F6045" s="234" t="s">
        <v>9706</v>
      </c>
      <c r="G6045" s="235">
        <v>23.19</v>
      </c>
      <c r="H6045" s="233" t="s">
        <v>37</v>
      </c>
      <c r="I6045" s="235">
        <v>17.010000000000002</v>
      </c>
      <c r="J6045" s="235">
        <v>9.5399999999999991</v>
      </c>
      <c r="K6045" s="233" t="s">
        <v>37</v>
      </c>
      <c r="L6045" s="235">
        <v>49.74</v>
      </c>
      <c r="M6045" s="236" t="s">
        <v>1570</v>
      </c>
    </row>
    <row r="6046" spans="1:13">
      <c r="A6046" s="106" t="str">
        <f t="shared" si="94"/>
        <v xml:space="preserve">61781 </v>
      </c>
      <c r="B6046" s="231" t="s">
        <v>9707</v>
      </c>
      <c r="C6046" s="232"/>
      <c r="D6046" s="233" t="s">
        <v>1358</v>
      </c>
      <c r="E6046" s="233"/>
      <c r="F6046" s="234" t="s">
        <v>9708</v>
      </c>
      <c r="G6046" s="235">
        <v>3.75</v>
      </c>
      <c r="H6046" s="233" t="s">
        <v>37</v>
      </c>
      <c r="I6046" s="235">
        <v>1.84</v>
      </c>
      <c r="J6046" s="235">
        <v>1.53</v>
      </c>
      <c r="K6046" s="233" t="s">
        <v>37</v>
      </c>
      <c r="L6046" s="235">
        <v>7.12</v>
      </c>
      <c r="M6046" s="236" t="s">
        <v>1125</v>
      </c>
    </row>
    <row r="6047" spans="1:13">
      <c r="A6047" s="106" t="str">
        <f t="shared" si="94"/>
        <v xml:space="preserve">61782 </v>
      </c>
      <c r="B6047" s="231" t="s">
        <v>9709</v>
      </c>
      <c r="C6047" s="232"/>
      <c r="D6047" s="233" t="s">
        <v>1358</v>
      </c>
      <c r="E6047" s="233"/>
      <c r="F6047" s="234" t="s">
        <v>9710</v>
      </c>
      <c r="G6047" s="235">
        <v>3.18</v>
      </c>
      <c r="H6047" s="233" t="s">
        <v>37</v>
      </c>
      <c r="I6047" s="235">
        <v>1.5</v>
      </c>
      <c r="J6047" s="235">
        <v>0.49</v>
      </c>
      <c r="K6047" s="233" t="s">
        <v>37</v>
      </c>
      <c r="L6047" s="235">
        <v>5.17</v>
      </c>
      <c r="M6047" s="236" t="s">
        <v>1125</v>
      </c>
    </row>
    <row r="6048" spans="1:13">
      <c r="A6048" s="106" t="str">
        <f t="shared" si="94"/>
        <v xml:space="preserve">61783 </v>
      </c>
      <c r="B6048" s="231" t="s">
        <v>9711</v>
      </c>
      <c r="C6048" s="232"/>
      <c r="D6048" s="233" t="s">
        <v>1358</v>
      </c>
      <c r="E6048" s="233"/>
      <c r="F6048" s="234" t="s">
        <v>9712</v>
      </c>
      <c r="G6048" s="235">
        <v>3.75</v>
      </c>
      <c r="H6048" s="233" t="s">
        <v>37</v>
      </c>
      <c r="I6048" s="235">
        <v>1.89</v>
      </c>
      <c r="J6048" s="235">
        <v>1.34</v>
      </c>
      <c r="K6048" s="233" t="s">
        <v>37</v>
      </c>
      <c r="L6048" s="235">
        <v>6.98</v>
      </c>
      <c r="M6048" s="236" t="s">
        <v>1125</v>
      </c>
    </row>
    <row r="6049" spans="1:13">
      <c r="A6049" s="106" t="str">
        <f t="shared" si="94"/>
        <v xml:space="preserve">61790 </v>
      </c>
      <c r="B6049" s="231" t="s">
        <v>9713</v>
      </c>
      <c r="C6049" s="232"/>
      <c r="D6049" s="233" t="s">
        <v>1358</v>
      </c>
      <c r="E6049" s="233"/>
      <c r="F6049" s="234" t="s">
        <v>9714</v>
      </c>
      <c r="G6049" s="235">
        <v>11.6</v>
      </c>
      <c r="H6049" s="233" t="s">
        <v>37</v>
      </c>
      <c r="I6049" s="235">
        <v>11.01</v>
      </c>
      <c r="J6049" s="235">
        <v>4.72</v>
      </c>
      <c r="K6049" s="233" t="s">
        <v>37</v>
      </c>
      <c r="L6049" s="235">
        <v>27.33</v>
      </c>
      <c r="M6049" s="236" t="s">
        <v>1570</v>
      </c>
    </row>
    <row r="6050" spans="1:13">
      <c r="A6050" s="106" t="str">
        <f t="shared" si="94"/>
        <v xml:space="preserve">61791 </v>
      </c>
      <c r="B6050" s="231" t="s">
        <v>9715</v>
      </c>
      <c r="C6050" s="232"/>
      <c r="D6050" s="233" t="s">
        <v>1358</v>
      </c>
      <c r="E6050" s="233"/>
      <c r="F6050" s="234" t="s">
        <v>9716</v>
      </c>
      <c r="G6050" s="235">
        <v>15.41</v>
      </c>
      <c r="H6050" s="233" t="s">
        <v>37</v>
      </c>
      <c r="I6050" s="235">
        <v>13</v>
      </c>
      <c r="J6050" s="235">
        <v>6.35</v>
      </c>
      <c r="K6050" s="233" t="s">
        <v>37</v>
      </c>
      <c r="L6050" s="235">
        <v>34.76</v>
      </c>
      <c r="M6050" s="236" t="s">
        <v>1570</v>
      </c>
    </row>
    <row r="6051" spans="1:13">
      <c r="A6051" s="106" t="str">
        <f t="shared" si="94"/>
        <v xml:space="preserve">61796 </v>
      </c>
      <c r="B6051" s="231" t="s">
        <v>9717</v>
      </c>
      <c r="C6051" s="232"/>
      <c r="D6051" s="233" t="s">
        <v>1358</v>
      </c>
      <c r="E6051" s="233"/>
      <c r="F6051" s="234" t="s">
        <v>9718</v>
      </c>
      <c r="G6051" s="235">
        <v>13.93</v>
      </c>
      <c r="H6051" s="233" t="s">
        <v>37</v>
      </c>
      <c r="I6051" s="235">
        <v>11.79</v>
      </c>
      <c r="J6051" s="235">
        <v>5.69</v>
      </c>
      <c r="K6051" s="233" t="s">
        <v>37</v>
      </c>
      <c r="L6051" s="235">
        <v>31.41</v>
      </c>
      <c r="M6051" s="236" t="s">
        <v>1570</v>
      </c>
    </row>
    <row r="6052" spans="1:13">
      <c r="A6052" s="106" t="str">
        <f t="shared" si="94"/>
        <v xml:space="preserve">61797 </v>
      </c>
      <c r="B6052" s="231" t="s">
        <v>9719</v>
      </c>
      <c r="C6052" s="232"/>
      <c r="D6052" s="233" t="s">
        <v>1358</v>
      </c>
      <c r="E6052" s="233"/>
      <c r="F6052" s="234" t="s">
        <v>9720</v>
      </c>
      <c r="G6052" s="235">
        <v>3.48</v>
      </c>
      <c r="H6052" s="233" t="s">
        <v>37</v>
      </c>
      <c r="I6052" s="235">
        <v>1.71</v>
      </c>
      <c r="J6052" s="235">
        <v>1.43</v>
      </c>
      <c r="K6052" s="233" t="s">
        <v>37</v>
      </c>
      <c r="L6052" s="235">
        <v>6.62</v>
      </c>
      <c r="M6052" s="236" t="s">
        <v>1125</v>
      </c>
    </row>
    <row r="6053" spans="1:13">
      <c r="A6053" s="106" t="str">
        <f t="shared" si="94"/>
        <v xml:space="preserve">61798 </v>
      </c>
      <c r="B6053" s="231" t="s">
        <v>9721</v>
      </c>
      <c r="C6053" s="232"/>
      <c r="D6053" s="233" t="s">
        <v>1358</v>
      </c>
      <c r="E6053" s="233"/>
      <c r="F6053" s="234" t="s">
        <v>9722</v>
      </c>
      <c r="G6053" s="235">
        <v>19.850000000000001</v>
      </c>
      <c r="H6053" s="233" t="s">
        <v>37</v>
      </c>
      <c r="I6053" s="235">
        <v>14.55</v>
      </c>
      <c r="J6053" s="235">
        <v>7.95</v>
      </c>
      <c r="K6053" s="233" t="s">
        <v>37</v>
      </c>
      <c r="L6053" s="235">
        <v>42.35</v>
      </c>
      <c r="M6053" s="236" t="s">
        <v>1570</v>
      </c>
    </row>
    <row r="6054" spans="1:13">
      <c r="A6054" s="106" t="str">
        <f t="shared" si="94"/>
        <v xml:space="preserve">61799 </v>
      </c>
      <c r="B6054" s="231" t="s">
        <v>9723</v>
      </c>
      <c r="C6054" s="232"/>
      <c r="D6054" s="233" t="s">
        <v>1358</v>
      </c>
      <c r="E6054" s="233"/>
      <c r="F6054" s="234" t="s">
        <v>9724</v>
      </c>
      <c r="G6054" s="235">
        <v>4.8099999999999996</v>
      </c>
      <c r="H6054" s="233" t="s">
        <v>37</v>
      </c>
      <c r="I6054" s="235">
        <v>2.36</v>
      </c>
      <c r="J6054" s="235">
        <v>1.95</v>
      </c>
      <c r="K6054" s="233" t="s">
        <v>37</v>
      </c>
      <c r="L6054" s="235">
        <v>9.1199999999999992</v>
      </c>
      <c r="M6054" s="236" t="s">
        <v>1125</v>
      </c>
    </row>
    <row r="6055" spans="1:13">
      <c r="A6055" s="106" t="str">
        <f t="shared" si="94"/>
        <v xml:space="preserve">61800 </v>
      </c>
      <c r="B6055" s="231" t="s">
        <v>9725</v>
      </c>
      <c r="C6055" s="232"/>
      <c r="D6055" s="233" t="s">
        <v>1358</v>
      </c>
      <c r="E6055" s="233"/>
      <c r="F6055" s="234" t="s">
        <v>9726</v>
      </c>
      <c r="G6055" s="235">
        <v>2.25</v>
      </c>
      <c r="H6055" s="233" t="s">
        <v>37</v>
      </c>
      <c r="I6055" s="235">
        <v>1.37</v>
      </c>
      <c r="J6055" s="235">
        <v>0.9</v>
      </c>
      <c r="K6055" s="233" t="s">
        <v>37</v>
      </c>
      <c r="L6055" s="235">
        <v>4.5199999999999996</v>
      </c>
      <c r="M6055" s="236" t="s">
        <v>1125</v>
      </c>
    </row>
    <row r="6056" spans="1:13">
      <c r="A6056" s="106" t="str">
        <f t="shared" si="94"/>
        <v xml:space="preserve">61850 </v>
      </c>
      <c r="B6056" s="231" t="s">
        <v>9727</v>
      </c>
      <c r="C6056" s="232"/>
      <c r="D6056" s="233" t="s">
        <v>1358</v>
      </c>
      <c r="E6056" s="233"/>
      <c r="F6056" s="234" t="s">
        <v>9728</v>
      </c>
      <c r="G6056" s="235">
        <v>13.34</v>
      </c>
      <c r="H6056" s="233" t="s">
        <v>37</v>
      </c>
      <c r="I6056" s="235">
        <v>11.59</v>
      </c>
      <c r="J6056" s="235">
        <v>5.48</v>
      </c>
      <c r="K6056" s="233" t="s">
        <v>37</v>
      </c>
      <c r="L6056" s="235">
        <v>30.41</v>
      </c>
      <c r="M6056" s="236" t="s">
        <v>1570</v>
      </c>
    </row>
    <row r="6057" spans="1:13">
      <c r="A6057" s="106" t="str">
        <f t="shared" si="94"/>
        <v xml:space="preserve">61860 </v>
      </c>
      <c r="B6057" s="231" t="s">
        <v>9729</v>
      </c>
      <c r="C6057" s="232"/>
      <c r="D6057" s="233" t="s">
        <v>1358</v>
      </c>
      <c r="E6057" s="233"/>
      <c r="F6057" s="234" t="s">
        <v>9728</v>
      </c>
      <c r="G6057" s="235">
        <v>22.26</v>
      </c>
      <c r="H6057" s="233" t="s">
        <v>37</v>
      </c>
      <c r="I6057" s="235">
        <v>16.55</v>
      </c>
      <c r="J6057" s="235">
        <v>9.14</v>
      </c>
      <c r="K6057" s="233" t="s">
        <v>37</v>
      </c>
      <c r="L6057" s="235">
        <v>47.95</v>
      </c>
      <c r="M6057" s="236" t="s">
        <v>1570</v>
      </c>
    </row>
    <row r="6058" spans="1:13">
      <c r="A6058" s="106" t="str">
        <f t="shared" si="94"/>
        <v xml:space="preserve">61863 </v>
      </c>
      <c r="B6058" s="231" t="s">
        <v>9730</v>
      </c>
      <c r="C6058" s="232"/>
      <c r="D6058" s="233" t="s">
        <v>1358</v>
      </c>
      <c r="E6058" s="233"/>
      <c r="F6058" s="234" t="s">
        <v>9731</v>
      </c>
      <c r="G6058" s="235">
        <v>20.71</v>
      </c>
      <c r="H6058" s="233" t="s">
        <v>37</v>
      </c>
      <c r="I6058" s="235">
        <v>17.079999999999998</v>
      </c>
      <c r="J6058" s="235">
        <v>8.5</v>
      </c>
      <c r="K6058" s="233" t="s">
        <v>37</v>
      </c>
      <c r="L6058" s="235">
        <v>46.29</v>
      </c>
      <c r="M6058" s="236" t="s">
        <v>1570</v>
      </c>
    </row>
    <row r="6059" spans="1:13">
      <c r="A6059" s="106" t="str">
        <f t="shared" si="94"/>
        <v xml:space="preserve">61864 </v>
      </c>
      <c r="B6059" s="231" t="s">
        <v>9732</v>
      </c>
      <c r="C6059" s="232"/>
      <c r="D6059" s="233" t="s">
        <v>1358</v>
      </c>
      <c r="E6059" s="233"/>
      <c r="F6059" s="234" t="s">
        <v>9733</v>
      </c>
      <c r="G6059" s="235">
        <v>4.49</v>
      </c>
      <c r="H6059" s="233" t="s">
        <v>37</v>
      </c>
      <c r="I6059" s="235">
        <v>2.21</v>
      </c>
      <c r="J6059" s="235">
        <v>1.83</v>
      </c>
      <c r="K6059" s="233" t="s">
        <v>37</v>
      </c>
      <c r="L6059" s="235">
        <v>8.5299999999999994</v>
      </c>
      <c r="M6059" s="236" t="s">
        <v>1125</v>
      </c>
    </row>
    <row r="6060" spans="1:13">
      <c r="A6060" s="106" t="str">
        <f t="shared" si="94"/>
        <v xml:space="preserve">61867 </v>
      </c>
      <c r="B6060" s="231" t="s">
        <v>9734</v>
      </c>
      <c r="C6060" s="232"/>
      <c r="D6060" s="233" t="s">
        <v>1358</v>
      </c>
      <c r="E6060" s="233"/>
      <c r="F6060" s="234" t="s">
        <v>9731</v>
      </c>
      <c r="G6060" s="235">
        <v>33.03</v>
      </c>
      <c r="H6060" s="233" t="s">
        <v>37</v>
      </c>
      <c r="I6060" s="235">
        <v>23.15</v>
      </c>
      <c r="J6060" s="235">
        <v>13.57</v>
      </c>
      <c r="K6060" s="233" t="s">
        <v>37</v>
      </c>
      <c r="L6060" s="235">
        <v>69.75</v>
      </c>
      <c r="M6060" s="236" t="s">
        <v>1570</v>
      </c>
    </row>
    <row r="6061" spans="1:13">
      <c r="A6061" s="106" t="str">
        <f t="shared" si="94"/>
        <v xml:space="preserve">61868 </v>
      </c>
      <c r="B6061" s="231" t="s">
        <v>9735</v>
      </c>
      <c r="C6061" s="232"/>
      <c r="D6061" s="233" t="s">
        <v>1358</v>
      </c>
      <c r="E6061" s="233"/>
      <c r="F6061" s="234" t="s">
        <v>9733</v>
      </c>
      <c r="G6061" s="235">
        <v>7.91</v>
      </c>
      <c r="H6061" s="233" t="s">
        <v>37</v>
      </c>
      <c r="I6061" s="235">
        <v>3.9</v>
      </c>
      <c r="J6061" s="235">
        <v>3.24</v>
      </c>
      <c r="K6061" s="233" t="s">
        <v>37</v>
      </c>
      <c r="L6061" s="235">
        <v>15.05</v>
      </c>
      <c r="M6061" s="236" t="s">
        <v>1125</v>
      </c>
    </row>
    <row r="6062" spans="1:13">
      <c r="A6062" s="106" t="str">
        <f t="shared" si="94"/>
        <v xml:space="preserve">61880 </v>
      </c>
      <c r="B6062" s="231" t="s">
        <v>9736</v>
      </c>
      <c r="C6062" s="232"/>
      <c r="D6062" s="233" t="s">
        <v>1358</v>
      </c>
      <c r="E6062" s="233"/>
      <c r="F6062" s="234" t="s">
        <v>9737</v>
      </c>
      <c r="G6062" s="235">
        <v>6.95</v>
      </c>
      <c r="H6062" s="233" t="s">
        <v>37</v>
      </c>
      <c r="I6062" s="235">
        <v>8.41</v>
      </c>
      <c r="J6062" s="235">
        <v>2.85</v>
      </c>
      <c r="K6062" s="233" t="s">
        <v>37</v>
      </c>
      <c r="L6062" s="235">
        <v>18.21</v>
      </c>
      <c r="M6062" s="236" t="s">
        <v>1570</v>
      </c>
    </row>
    <row r="6063" spans="1:13">
      <c r="A6063" s="106" t="str">
        <f t="shared" si="94"/>
        <v xml:space="preserve">61885 </v>
      </c>
      <c r="B6063" s="231" t="s">
        <v>9738</v>
      </c>
      <c r="C6063" s="232"/>
      <c r="D6063" s="233" t="s">
        <v>1358</v>
      </c>
      <c r="E6063" s="233"/>
      <c r="F6063" s="234" t="s">
        <v>9739</v>
      </c>
      <c r="G6063" s="235">
        <v>6.05</v>
      </c>
      <c r="H6063" s="233" t="s">
        <v>37</v>
      </c>
      <c r="I6063" s="235">
        <v>7.92</v>
      </c>
      <c r="J6063" s="235">
        <v>2.37</v>
      </c>
      <c r="K6063" s="233" t="s">
        <v>37</v>
      </c>
      <c r="L6063" s="235">
        <v>16.34</v>
      </c>
      <c r="M6063" s="236" t="s">
        <v>1570</v>
      </c>
    </row>
    <row r="6064" spans="1:13">
      <c r="A6064" s="106" t="str">
        <f t="shared" si="94"/>
        <v xml:space="preserve">61886 </v>
      </c>
      <c r="B6064" s="231" t="s">
        <v>9740</v>
      </c>
      <c r="C6064" s="232"/>
      <c r="D6064" s="233" t="s">
        <v>1358</v>
      </c>
      <c r="E6064" s="233"/>
      <c r="F6064" s="234" t="s">
        <v>9741</v>
      </c>
      <c r="G6064" s="235">
        <v>9.93</v>
      </c>
      <c r="H6064" s="233" t="s">
        <v>37</v>
      </c>
      <c r="I6064" s="235">
        <v>13.27</v>
      </c>
      <c r="J6064" s="235">
        <v>4.05</v>
      </c>
      <c r="K6064" s="233" t="s">
        <v>37</v>
      </c>
      <c r="L6064" s="235">
        <v>27.25</v>
      </c>
      <c r="M6064" s="236" t="s">
        <v>1570</v>
      </c>
    </row>
    <row r="6065" spans="1:13">
      <c r="A6065" s="106" t="str">
        <f t="shared" si="94"/>
        <v xml:space="preserve">61888 </v>
      </c>
      <c r="B6065" s="231" t="s">
        <v>9742</v>
      </c>
      <c r="C6065" s="232"/>
      <c r="D6065" s="233" t="s">
        <v>1358</v>
      </c>
      <c r="E6065" s="233"/>
      <c r="F6065" s="234" t="s">
        <v>9743</v>
      </c>
      <c r="G6065" s="235">
        <v>5.23</v>
      </c>
      <c r="H6065" s="233" t="s">
        <v>37</v>
      </c>
      <c r="I6065" s="235">
        <v>4.96</v>
      </c>
      <c r="J6065" s="235">
        <v>2.06</v>
      </c>
      <c r="K6065" s="233" t="s">
        <v>37</v>
      </c>
      <c r="L6065" s="235">
        <v>12.25</v>
      </c>
      <c r="M6065" s="236" t="s">
        <v>1474</v>
      </c>
    </row>
    <row r="6066" spans="1:13">
      <c r="A6066" s="106" t="str">
        <f t="shared" si="94"/>
        <v xml:space="preserve">61889 </v>
      </c>
      <c r="B6066" s="231" t="s">
        <v>21313</v>
      </c>
      <c r="C6066" s="232"/>
      <c r="D6066" s="233" t="s">
        <v>1358</v>
      </c>
      <c r="E6066" s="233"/>
      <c r="F6066" s="234" t="s">
        <v>20982</v>
      </c>
      <c r="G6066" s="235">
        <v>25.75</v>
      </c>
      <c r="H6066" s="233" t="s">
        <v>37</v>
      </c>
      <c r="I6066" s="235">
        <v>9.2100000000000009</v>
      </c>
      <c r="J6066" s="235">
        <v>2.8</v>
      </c>
      <c r="K6066" s="233" t="s">
        <v>37</v>
      </c>
      <c r="L6066" s="235">
        <v>37.76</v>
      </c>
      <c r="M6066" s="236" t="s">
        <v>1570</v>
      </c>
    </row>
    <row r="6067" spans="1:13">
      <c r="A6067" s="106" t="str">
        <f t="shared" si="94"/>
        <v xml:space="preserve">61891 </v>
      </c>
      <c r="B6067" s="231" t="s">
        <v>21314</v>
      </c>
      <c r="C6067" s="232"/>
      <c r="D6067" s="233" t="s">
        <v>1358</v>
      </c>
      <c r="E6067" s="233"/>
      <c r="F6067" s="234" t="s">
        <v>20983</v>
      </c>
      <c r="G6067" s="235">
        <v>11.25</v>
      </c>
      <c r="H6067" s="233" t="s">
        <v>37</v>
      </c>
      <c r="I6067" s="235">
        <v>5.4</v>
      </c>
      <c r="J6067" s="235">
        <v>1.28</v>
      </c>
      <c r="K6067" s="233" t="s">
        <v>37</v>
      </c>
      <c r="L6067" s="235">
        <v>17.93</v>
      </c>
      <c r="M6067" s="236" t="s">
        <v>1570</v>
      </c>
    </row>
    <row r="6068" spans="1:13">
      <c r="A6068" s="106" t="str">
        <f t="shared" si="94"/>
        <v xml:space="preserve">61892 </v>
      </c>
      <c r="B6068" s="231" t="s">
        <v>21315</v>
      </c>
      <c r="C6068" s="232"/>
      <c r="D6068" s="233" t="s">
        <v>1358</v>
      </c>
      <c r="E6068" s="233"/>
      <c r="F6068" s="234" t="s">
        <v>20984</v>
      </c>
      <c r="G6068" s="235">
        <v>15</v>
      </c>
      <c r="H6068" s="233" t="s">
        <v>37</v>
      </c>
      <c r="I6068" s="235">
        <v>8.42</v>
      </c>
      <c r="J6068" s="235">
        <v>1.53</v>
      </c>
      <c r="K6068" s="233" t="s">
        <v>37</v>
      </c>
      <c r="L6068" s="235">
        <v>24.95</v>
      </c>
      <c r="M6068" s="236" t="s">
        <v>1570</v>
      </c>
    </row>
    <row r="6069" spans="1:13">
      <c r="A6069" s="106" t="str">
        <f t="shared" si="94"/>
        <v xml:space="preserve">62000 </v>
      </c>
      <c r="B6069" s="231" t="s">
        <v>9744</v>
      </c>
      <c r="C6069" s="232"/>
      <c r="D6069" s="233" t="s">
        <v>1358</v>
      </c>
      <c r="E6069" s="233"/>
      <c r="F6069" s="234" t="s">
        <v>9745</v>
      </c>
      <c r="G6069" s="235">
        <v>13.93</v>
      </c>
      <c r="H6069" s="233" t="s">
        <v>37</v>
      </c>
      <c r="I6069" s="235">
        <v>12.27</v>
      </c>
      <c r="J6069" s="235">
        <v>5.74</v>
      </c>
      <c r="K6069" s="233" t="s">
        <v>37</v>
      </c>
      <c r="L6069" s="235">
        <v>31.94</v>
      </c>
      <c r="M6069" s="236" t="s">
        <v>1570</v>
      </c>
    </row>
    <row r="6070" spans="1:13">
      <c r="A6070" s="106" t="str">
        <f t="shared" si="94"/>
        <v xml:space="preserve">62005 </v>
      </c>
      <c r="B6070" s="231" t="s">
        <v>9746</v>
      </c>
      <c r="C6070" s="232"/>
      <c r="D6070" s="233" t="s">
        <v>1358</v>
      </c>
      <c r="E6070" s="233"/>
      <c r="F6070" s="234" t="s">
        <v>9745</v>
      </c>
      <c r="G6070" s="235">
        <v>17.63</v>
      </c>
      <c r="H6070" s="233" t="s">
        <v>37</v>
      </c>
      <c r="I6070" s="235">
        <v>14.28</v>
      </c>
      <c r="J6070" s="235">
        <v>7.26</v>
      </c>
      <c r="K6070" s="233" t="s">
        <v>37</v>
      </c>
      <c r="L6070" s="235">
        <v>39.17</v>
      </c>
      <c r="M6070" s="236" t="s">
        <v>1570</v>
      </c>
    </row>
    <row r="6071" spans="1:13">
      <c r="A6071" s="106" t="str">
        <f t="shared" si="94"/>
        <v xml:space="preserve">62010 </v>
      </c>
      <c r="B6071" s="231" t="s">
        <v>9747</v>
      </c>
      <c r="C6071" s="232"/>
      <c r="D6071" s="233" t="s">
        <v>1358</v>
      </c>
      <c r="E6071" s="233"/>
      <c r="F6071" s="234" t="s">
        <v>9748</v>
      </c>
      <c r="G6071" s="235">
        <v>21.43</v>
      </c>
      <c r="H6071" s="233" t="s">
        <v>37</v>
      </c>
      <c r="I6071" s="235">
        <v>17.010000000000002</v>
      </c>
      <c r="J6071" s="235">
        <v>8.81</v>
      </c>
      <c r="K6071" s="233" t="s">
        <v>37</v>
      </c>
      <c r="L6071" s="235">
        <v>47.25</v>
      </c>
      <c r="M6071" s="236" t="s">
        <v>1570</v>
      </c>
    </row>
    <row r="6072" spans="1:13">
      <c r="A6072" s="106" t="str">
        <f t="shared" si="94"/>
        <v xml:space="preserve">62100 </v>
      </c>
      <c r="B6072" s="231" t="s">
        <v>9749</v>
      </c>
      <c r="C6072" s="232"/>
      <c r="D6072" s="233" t="s">
        <v>1358</v>
      </c>
      <c r="E6072" s="233"/>
      <c r="F6072" s="234" t="s">
        <v>9750</v>
      </c>
      <c r="G6072" s="235">
        <v>23.53</v>
      </c>
      <c r="H6072" s="233" t="s">
        <v>37</v>
      </c>
      <c r="I6072" s="235">
        <v>16.61</v>
      </c>
      <c r="J6072" s="235">
        <v>7.75</v>
      </c>
      <c r="K6072" s="233" t="s">
        <v>37</v>
      </c>
      <c r="L6072" s="235">
        <v>47.89</v>
      </c>
      <c r="M6072" s="236" t="s">
        <v>1570</v>
      </c>
    </row>
    <row r="6073" spans="1:13">
      <c r="A6073" s="106" t="str">
        <f t="shared" si="94"/>
        <v xml:space="preserve">62115 </v>
      </c>
      <c r="B6073" s="231" t="s">
        <v>9751</v>
      </c>
      <c r="C6073" s="232"/>
      <c r="D6073" s="233" t="s">
        <v>1358</v>
      </c>
      <c r="E6073" s="233"/>
      <c r="F6073" s="234" t="s">
        <v>9752</v>
      </c>
      <c r="G6073" s="235">
        <v>22.91</v>
      </c>
      <c r="H6073" s="233" t="s">
        <v>37</v>
      </c>
      <c r="I6073" s="235">
        <v>19.57</v>
      </c>
      <c r="J6073" s="235">
        <v>9.44</v>
      </c>
      <c r="K6073" s="233" t="s">
        <v>37</v>
      </c>
      <c r="L6073" s="235">
        <v>51.92</v>
      </c>
      <c r="M6073" s="236" t="s">
        <v>1570</v>
      </c>
    </row>
    <row r="6074" spans="1:13">
      <c r="A6074" s="106" t="str">
        <f t="shared" si="94"/>
        <v xml:space="preserve">62117 </v>
      </c>
      <c r="B6074" s="231" t="s">
        <v>9753</v>
      </c>
      <c r="C6074" s="232"/>
      <c r="D6074" s="233" t="s">
        <v>1358</v>
      </c>
      <c r="E6074" s="233"/>
      <c r="F6074" s="234" t="s">
        <v>9752</v>
      </c>
      <c r="G6074" s="235">
        <v>28.35</v>
      </c>
      <c r="H6074" s="233" t="s">
        <v>37</v>
      </c>
      <c r="I6074" s="235">
        <v>20.13</v>
      </c>
      <c r="J6074" s="235">
        <v>11.65</v>
      </c>
      <c r="K6074" s="233" t="s">
        <v>37</v>
      </c>
      <c r="L6074" s="235">
        <v>60.13</v>
      </c>
      <c r="M6074" s="236" t="s">
        <v>1570</v>
      </c>
    </row>
    <row r="6075" spans="1:13">
      <c r="A6075" s="106" t="str">
        <f t="shared" si="94"/>
        <v xml:space="preserve">62120 </v>
      </c>
      <c r="B6075" s="231" t="s">
        <v>9754</v>
      </c>
      <c r="C6075" s="232"/>
      <c r="D6075" s="233" t="s">
        <v>1358</v>
      </c>
      <c r="E6075" s="233"/>
      <c r="F6075" s="234" t="s">
        <v>9755</v>
      </c>
      <c r="G6075" s="235">
        <v>24.59</v>
      </c>
      <c r="H6075" s="233" t="s">
        <v>37</v>
      </c>
      <c r="I6075" s="235">
        <v>28.57</v>
      </c>
      <c r="J6075" s="235">
        <v>10.119999999999999</v>
      </c>
      <c r="K6075" s="233" t="s">
        <v>37</v>
      </c>
      <c r="L6075" s="235">
        <v>63.28</v>
      </c>
      <c r="M6075" s="236" t="s">
        <v>1570</v>
      </c>
    </row>
    <row r="6076" spans="1:13">
      <c r="A6076" s="106" t="str">
        <f t="shared" si="94"/>
        <v xml:space="preserve">62121 </v>
      </c>
      <c r="B6076" s="231" t="s">
        <v>9756</v>
      </c>
      <c r="C6076" s="232"/>
      <c r="D6076" s="233" t="s">
        <v>1358</v>
      </c>
      <c r="E6076" s="233"/>
      <c r="F6076" s="234" t="s">
        <v>9757</v>
      </c>
      <c r="G6076" s="235">
        <v>23.03</v>
      </c>
      <c r="H6076" s="233" t="s">
        <v>37</v>
      </c>
      <c r="I6076" s="235">
        <v>18.12</v>
      </c>
      <c r="J6076" s="235">
        <v>5.59</v>
      </c>
      <c r="K6076" s="233" t="s">
        <v>37</v>
      </c>
      <c r="L6076" s="235">
        <v>46.74</v>
      </c>
      <c r="M6076" s="236" t="s">
        <v>1570</v>
      </c>
    </row>
    <row r="6077" spans="1:13">
      <c r="A6077" s="106" t="str">
        <f t="shared" si="94"/>
        <v xml:space="preserve">62140 </v>
      </c>
      <c r="B6077" s="231" t="s">
        <v>9758</v>
      </c>
      <c r="C6077" s="232"/>
      <c r="D6077" s="233" t="s">
        <v>1358</v>
      </c>
      <c r="E6077" s="233"/>
      <c r="F6077" s="234" t="s">
        <v>21316</v>
      </c>
      <c r="G6077" s="235">
        <v>14.55</v>
      </c>
      <c r="H6077" s="233" t="s">
        <v>37</v>
      </c>
      <c r="I6077" s="235">
        <v>11.8</v>
      </c>
      <c r="J6077" s="235">
        <v>5</v>
      </c>
      <c r="K6077" s="233" t="s">
        <v>37</v>
      </c>
      <c r="L6077" s="235">
        <v>31.35</v>
      </c>
      <c r="M6077" s="236" t="s">
        <v>1570</v>
      </c>
    </row>
    <row r="6078" spans="1:13">
      <c r="A6078" s="106" t="str">
        <f t="shared" si="94"/>
        <v xml:space="preserve">62141 </v>
      </c>
      <c r="B6078" s="231" t="s">
        <v>9759</v>
      </c>
      <c r="C6078" s="232"/>
      <c r="D6078" s="233" t="s">
        <v>1358</v>
      </c>
      <c r="E6078" s="233"/>
      <c r="F6078" s="234" t="s">
        <v>21317</v>
      </c>
      <c r="G6078" s="235">
        <v>16.07</v>
      </c>
      <c r="H6078" s="233" t="s">
        <v>37</v>
      </c>
      <c r="I6078" s="235">
        <v>13.09</v>
      </c>
      <c r="J6078" s="235">
        <v>6.02</v>
      </c>
      <c r="K6078" s="233" t="s">
        <v>37</v>
      </c>
      <c r="L6078" s="235">
        <v>35.18</v>
      </c>
      <c r="M6078" s="236" t="s">
        <v>1570</v>
      </c>
    </row>
    <row r="6079" spans="1:13">
      <c r="A6079" s="106" t="str">
        <f t="shared" si="94"/>
        <v xml:space="preserve">62142 </v>
      </c>
      <c r="B6079" s="231" t="s">
        <v>9760</v>
      </c>
      <c r="C6079" s="232"/>
      <c r="D6079" s="233" t="s">
        <v>1358</v>
      </c>
      <c r="E6079" s="233"/>
      <c r="F6079" s="234" t="s">
        <v>21318</v>
      </c>
      <c r="G6079" s="235">
        <v>11.83</v>
      </c>
      <c r="H6079" s="233" t="s">
        <v>37</v>
      </c>
      <c r="I6079" s="235">
        <v>11.17</v>
      </c>
      <c r="J6079" s="235">
        <v>4.6100000000000003</v>
      </c>
      <c r="K6079" s="233" t="s">
        <v>37</v>
      </c>
      <c r="L6079" s="235">
        <v>27.61</v>
      </c>
      <c r="M6079" s="236" t="s">
        <v>1570</v>
      </c>
    </row>
    <row r="6080" spans="1:13">
      <c r="A6080" s="106" t="str">
        <f t="shared" si="94"/>
        <v xml:space="preserve">62143 </v>
      </c>
      <c r="B6080" s="231" t="s">
        <v>9761</v>
      </c>
      <c r="C6080" s="232"/>
      <c r="D6080" s="233" t="s">
        <v>1358</v>
      </c>
      <c r="E6080" s="233"/>
      <c r="F6080" s="234" t="s">
        <v>21319</v>
      </c>
      <c r="G6080" s="235">
        <v>14.15</v>
      </c>
      <c r="H6080" s="233" t="s">
        <v>37</v>
      </c>
      <c r="I6080" s="235">
        <v>12.41</v>
      </c>
      <c r="J6080" s="235">
        <v>5.67</v>
      </c>
      <c r="K6080" s="233" t="s">
        <v>37</v>
      </c>
      <c r="L6080" s="235">
        <v>32.229999999999997</v>
      </c>
      <c r="M6080" s="236" t="s">
        <v>1570</v>
      </c>
    </row>
    <row r="6081" spans="1:13">
      <c r="A6081" s="106" t="str">
        <f t="shared" si="94"/>
        <v xml:space="preserve">62145 </v>
      </c>
      <c r="B6081" s="231" t="s">
        <v>9762</v>
      </c>
      <c r="C6081" s="232"/>
      <c r="D6081" s="233" t="s">
        <v>1358</v>
      </c>
      <c r="E6081" s="233"/>
      <c r="F6081" s="234" t="s">
        <v>9763</v>
      </c>
      <c r="G6081" s="235">
        <v>20.09</v>
      </c>
      <c r="H6081" s="233" t="s">
        <v>37</v>
      </c>
      <c r="I6081" s="235">
        <v>15.09</v>
      </c>
      <c r="J6081" s="235">
        <v>7.86</v>
      </c>
      <c r="K6081" s="233" t="s">
        <v>37</v>
      </c>
      <c r="L6081" s="235">
        <v>43.04</v>
      </c>
      <c r="M6081" s="236" t="s">
        <v>1570</v>
      </c>
    </row>
    <row r="6082" spans="1:13">
      <c r="A6082" s="106" t="str">
        <f t="shared" si="94"/>
        <v xml:space="preserve">62146 </v>
      </c>
      <c r="B6082" s="231" t="s">
        <v>9764</v>
      </c>
      <c r="C6082" s="232"/>
      <c r="D6082" s="233" t="s">
        <v>1358</v>
      </c>
      <c r="E6082" s="233"/>
      <c r="F6082" s="234" t="s">
        <v>21320</v>
      </c>
      <c r="G6082" s="235">
        <v>17.28</v>
      </c>
      <c r="H6082" s="233" t="s">
        <v>37</v>
      </c>
      <c r="I6082" s="235">
        <v>14.11</v>
      </c>
      <c r="J6082" s="235">
        <v>7.1</v>
      </c>
      <c r="K6082" s="233" t="s">
        <v>37</v>
      </c>
      <c r="L6082" s="235">
        <v>38.49</v>
      </c>
      <c r="M6082" s="236" t="s">
        <v>1570</v>
      </c>
    </row>
    <row r="6083" spans="1:13">
      <c r="A6083" s="106" t="str">
        <f t="shared" ref="A6083:A6146" si="95">B6083&amp;" "&amp;C6083</f>
        <v xml:space="preserve">62147 </v>
      </c>
      <c r="B6083" s="231" t="s">
        <v>9765</v>
      </c>
      <c r="C6083" s="232"/>
      <c r="D6083" s="233" t="s">
        <v>1358</v>
      </c>
      <c r="E6083" s="233"/>
      <c r="F6083" s="234" t="s">
        <v>21321</v>
      </c>
      <c r="G6083" s="235">
        <v>20.67</v>
      </c>
      <c r="H6083" s="233" t="s">
        <v>37</v>
      </c>
      <c r="I6083" s="235">
        <v>15.2</v>
      </c>
      <c r="J6083" s="235">
        <v>7.86</v>
      </c>
      <c r="K6083" s="233" t="s">
        <v>37</v>
      </c>
      <c r="L6083" s="235">
        <v>43.73</v>
      </c>
      <c r="M6083" s="236" t="s">
        <v>1570</v>
      </c>
    </row>
    <row r="6084" spans="1:13">
      <c r="A6084" s="106" t="str">
        <f t="shared" si="95"/>
        <v xml:space="preserve">62148 </v>
      </c>
      <c r="B6084" s="231" t="s">
        <v>9766</v>
      </c>
      <c r="C6084" s="232"/>
      <c r="D6084" s="233" t="s">
        <v>1358</v>
      </c>
      <c r="E6084" s="233"/>
      <c r="F6084" s="234" t="s">
        <v>9767</v>
      </c>
      <c r="G6084" s="235">
        <v>2</v>
      </c>
      <c r="H6084" s="233" t="s">
        <v>37</v>
      </c>
      <c r="I6084" s="235">
        <v>0.99</v>
      </c>
      <c r="J6084" s="235">
        <v>0.83</v>
      </c>
      <c r="K6084" s="233" t="s">
        <v>37</v>
      </c>
      <c r="L6084" s="235">
        <v>3.82</v>
      </c>
      <c r="M6084" s="236" t="s">
        <v>1125</v>
      </c>
    </row>
    <row r="6085" spans="1:13">
      <c r="A6085" s="106" t="str">
        <f t="shared" si="95"/>
        <v xml:space="preserve">62160 </v>
      </c>
      <c r="B6085" s="231" t="s">
        <v>9768</v>
      </c>
      <c r="C6085" s="232"/>
      <c r="D6085" s="233" t="s">
        <v>1358</v>
      </c>
      <c r="E6085" s="233"/>
      <c r="F6085" s="234" t="s">
        <v>9769</v>
      </c>
      <c r="G6085" s="235">
        <v>3</v>
      </c>
      <c r="H6085" s="233" t="s">
        <v>37</v>
      </c>
      <c r="I6085" s="235">
        <v>1.46</v>
      </c>
      <c r="J6085" s="235">
        <v>1.23</v>
      </c>
      <c r="K6085" s="233" t="s">
        <v>37</v>
      </c>
      <c r="L6085" s="235">
        <v>5.69</v>
      </c>
      <c r="M6085" s="236" t="s">
        <v>1125</v>
      </c>
    </row>
    <row r="6086" spans="1:13">
      <c r="A6086" s="106" t="str">
        <f t="shared" si="95"/>
        <v xml:space="preserve">62161 </v>
      </c>
      <c r="B6086" s="231" t="s">
        <v>9770</v>
      </c>
      <c r="C6086" s="232"/>
      <c r="D6086" s="233" t="s">
        <v>1358</v>
      </c>
      <c r="E6086" s="233"/>
      <c r="F6086" s="234" t="s">
        <v>9771</v>
      </c>
      <c r="G6086" s="235">
        <v>21.23</v>
      </c>
      <c r="H6086" s="233" t="s">
        <v>37</v>
      </c>
      <c r="I6086" s="235">
        <v>16.89</v>
      </c>
      <c r="J6086" s="235">
        <v>8.69</v>
      </c>
      <c r="K6086" s="233" t="s">
        <v>37</v>
      </c>
      <c r="L6086" s="235">
        <v>46.81</v>
      </c>
      <c r="M6086" s="236" t="s">
        <v>1570</v>
      </c>
    </row>
    <row r="6087" spans="1:13">
      <c r="A6087" s="106" t="str">
        <f t="shared" si="95"/>
        <v xml:space="preserve">62162 </v>
      </c>
      <c r="B6087" s="231" t="s">
        <v>9772</v>
      </c>
      <c r="C6087" s="232"/>
      <c r="D6087" s="233" t="s">
        <v>1358</v>
      </c>
      <c r="E6087" s="233"/>
      <c r="F6087" s="234" t="s">
        <v>9773</v>
      </c>
      <c r="G6087" s="235">
        <v>26.8</v>
      </c>
      <c r="H6087" s="233" t="s">
        <v>37</v>
      </c>
      <c r="I6087" s="235">
        <v>20.13</v>
      </c>
      <c r="J6087" s="235">
        <v>11.02</v>
      </c>
      <c r="K6087" s="233" t="s">
        <v>37</v>
      </c>
      <c r="L6087" s="235">
        <v>57.95</v>
      </c>
      <c r="M6087" s="236" t="s">
        <v>1570</v>
      </c>
    </row>
    <row r="6088" spans="1:13">
      <c r="A6088" s="106" t="str">
        <f t="shared" si="95"/>
        <v xml:space="preserve">62164 </v>
      </c>
      <c r="B6088" s="231" t="s">
        <v>9774</v>
      </c>
      <c r="C6088" s="232"/>
      <c r="D6088" s="233" t="s">
        <v>1358</v>
      </c>
      <c r="E6088" s="233"/>
      <c r="F6088" s="234" t="s">
        <v>9775</v>
      </c>
      <c r="G6088" s="235">
        <v>29.43</v>
      </c>
      <c r="H6088" s="233" t="s">
        <v>37</v>
      </c>
      <c r="I6088" s="235">
        <v>22.73</v>
      </c>
      <c r="J6088" s="235">
        <v>12.09</v>
      </c>
      <c r="K6088" s="233" t="s">
        <v>37</v>
      </c>
      <c r="L6088" s="235">
        <v>64.25</v>
      </c>
      <c r="M6088" s="236" t="s">
        <v>1570</v>
      </c>
    </row>
    <row r="6089" spans="1:13">
      <c r="A6089" s="106" t="str">
        <f t="shared" si="95"/>
        <v xml:space="preserve">62165 </v>
      </c>
      <c r="B6089" s="231" t="s">
        <v>9776</v>
      </c>
      <c r="C6089" s="232"/>
      <c r="D6089" s="233" t="s">
        <v>1358</v>
      </c>
      <c r="E6089" s="233"/>
      <c r="F6089" s="234" t="s">
        <v>9777</v>
      </c>
      <c r="G6089" s="235">
        <v>23.23</v>
      </c>
      <c r="H6089" s="233" t="s">
        <v>37</v>
      </c>
      <c r="I6089" s="235">
        <v>16.22</v>
      </c>
      <c r="J6089" s="235">
        <v>6.68</v>
      </c>
      <c r="K6089" s="233" t="s">
        <v>37</v>
      </c>
      <c r="L6089" s="235">
        <v>46.13</v>
      </c>
      <c r="M6089" s="236" t="s">
        <v>1570</v>
      </c>
    </row>
    <row r="6090" spans="1:13">
      <c r="A6090" s="106" t="str">
        <f t="shared" si="95"/>
        <v xml:space="preserve">62180 </v>
      </c>
      <c r="B6090" s="231" t="s">
        <v>9778</v>
      </c>
      <c r="C6090" s="232"/>
      <c r="D6090" s="233" t="s">
        <v>1358</v>
      </c>
      <c r="E6090" s="233"/>
      <c r="F6090" s="234" t="s">
        <v>9779</v>
      </c>
      <c r="G6090" s="235">
        <v>22.58</v>
      </c>
      <c r="H6090" s="233" t="s">
        <v>37</v>
      </c>
      <c r="I6090" s="235">
        <v>17.25</v>
      </c>
      <c r="J6090" s="235">
        <v>9.2799999999999994</v>
      </c>
      <c r="K6090" s="233" t="s">
        <v>37</v>
      </c>
      <c r="L6090" s="235">
        <v>49.11</v>
      </c>
      <c r="M6090" s="236" t="s">
        <v>1570</v>
      </c>
    </row>
    <row r="6091" spans="1:13">
      <c r="A6091" s="106" t="str">
        <f t="shared" si="95"/>
        <v xml:space="preserve">62190 </v>
      </c>
      <c r="B6091" s="231" t="s">
        <v>9780</v>
      </c>
      <c r="C6091" s="232"/>
      <c r="D6091" s="233" t="s">
        <v>1358</v>
      </c>
      <c r="E6091" s="233"/>
      <c r="F6091" s="234" t="s">
        <v>9779</v>
      </c>
      <c r="G6091" s="235">
        <v>12.17</v>
      </c>
      <c r="H6091" s="233" t="s">
        <v>37</v>
      </c>
      <c r="I6091" s="235">
        <v>11.59</v>
      </c>
      <c r="J6091" s="235">
        <v>5.01</v>
      </c>
      <c r="K6091" s="233" t="s">
        <v>37</v>
      </c>
      <c r="L6091" s="235">
        <v>28.77</v>
      </c>
      <c r="M6091" s="236" t="s">
        <v>1570</v>
      </c>
    </row>
    <row r="6092" spans="1:13">
      <c r="A6092" s="106" t="str">
        <f t="shared" si="95"/>
        <v xml:space="preserve">62192 </v>
      </c>
      <c r="B6092" s="231" t="s">
        <v>9781</v>
      </c>
      <c r="C6092" s="232"/>
      <c r="D6092" s="233" t="s">
        <v>1358</v>
      </c>
      <c r="E6092" s="233"/>
      <c r="F6092" s="234" t="s">
        <v>9779</v>
      </c>
      <c r="G6092" s="235">
        <v>13.35</v>
      </c>
      <c r="H6092" s="233" t="s">
        <v>37</v>
      </c>
      <c r="I6092" s="235">
        <v>11.91</v>
      </c>
      <c r="J6092" s="235">
        <v>5.32</v>
      </c>
      <c r="K6092" s="233" t="s">
        <v>37</v>
      </c>
      <c r="L6092" s="235">
        <v>30.58</v>
      </c>
      <c r="M6092" s="236" t="s">
        <v>1570</v>
      </c>
    </row>
    <row r="6093" spans="1:13">
      <c r="A6093" s="106" t="str">
        <f t="shared" si="95"/>
        <v xml:space="preserve">62194 </v>
      </c>
      <c r="B6093" s="231" t="s">
        <v>9782</v>
      </c>
      <c r="C6093" s="232"/>
      <c r="D6093" s="233" t="s">
        <v>1358</v>
      </c>
      <c r="E6093" s="233"/>
      <c r="F6093" s="234" t="s">
        <v>9783</v>
      </c>
      <c r="G6093" s="235">
        <v>5.78</v>
      </c>
      <c r="H6093" s="233" t="s">
        <v>37</v>
      </c>
      <c r="I6093" s="235">
        <v>7.2</v>
      </c>
      <c r="J6093" s="235">
        <v>2.38</v>
      </c>
      <c r="K6093" s="233" t="s">
        <v>37</v>
      </c>
      <c r="L6093" s="235">
        <v>15.36</v>
      </c>
      <c r="M6093" s="236" t="s">
        <v>1474</v>
      </c>
    </row>
    <row r="6094" spans="1:13">
      <c r="A6094" s="106" t="str">
        <f t="shared" si="95"/>
        <v xml:space="preserve">62200 </v>
      </c>
      <c r="B6094" s="231" t="s">
        <v>9786</v>
      </c>
      <c r="C6094" s="232"/>
      <c r="D6094" s="233" t="s">
        <v>1358</v>
      </c>
      <c r="E6094" s="233"/>
      <c r="F6094" s="234" t="s">
        <v>9779</v>
      </c>
      <c r="G6094" s="235">
        <v>19.29</v>
      </c>
      <c r="H6094" s="233" t="s">
        <v>37</v>
      </c>
      <c r="I6094" s="235">
        <v>15.09</v>
      </c>
      <c r="J6094" s="235">
        <v>7.94</v>
      </c>
      <c r="K6094" s="233" t="s">
        <v>37</v>
      </c>
      <c r="L6094" s="235">
        <v>42.32</v>
      </c>
      <c r="M6094" s="236" t="s">
        <v>1570</v>
      </c>
    </row>
    <row r="6095" spans="1:13">
      <c r="A6095" s="106" t="str">
        <f t="shared" si="95"/>
        <v xml:space="preserve">62201 </v>
      </c>
      <c r="B6095" s="231" t="s">
        <v>9787</v>
      </c>
      <c r="C6095" s="232"/>
      <c r="D6095" s="233" t="s">
        <v>1358</v>
      </c>
      <c r="E6095" s="233"/>
      <c r="F6095" s="234" t="s">
        <v>9788</v>
      </c>
      <c r="G6095" s="235">
        <v>16.04</v>
      </c>
      <c r="H6095" s="233" t="s">
        <v>37</v>
      </c>
      <c r="I6095" s="235">
        <v>14.85</v>
      </c>
      <c r="J6095" s="235">
        <v>6.55</v>
      </c>
      <c r="K6095" s="233" t="s">
        <v>37</v>
      </c>
      <c r="L6095" s="235">
        <v>37.44</v>
      </c>
      <c r="M6095" s="236" t="s">
        <v>1570</v>
      </c>
    </row>
    <row r="6096" spans="1:13">
      <c r="A6096" s="106" t="str">
        <f t="shared" si="95"/>
        <v xml:space="preserve">62220 </v>
      </c>
      <c r="B6096" s="231" t="s">
        <v>9789</v>
      </c>
      <c r="C6096" s="232"/>
      <c r="D6096" s="233" t="s">
        <v>1358</v>
      </c>
      <c r="E6096" s="233"/>
      <c r="F6096" s="234" t="s">
        <v>9779</v>
      </c>
      <c r="G6096" s="235">
        <v>14.1</v>
      </c>
      <c r="H6096" s="233" t="s">
        <v>37</v>
      </c>
      <c r="I6096" s="235">
        <v>10.63</v>
      </c>
      <c r="J6096" s="235">
        <v>5.3</v>
      </c>
      <c r="K6096" s="233" t="s">
        <v>37</v>
      </c>
      <c r="L6096" s="235">
        <v>30.03</v>
      </c>
      <c r="M6096" s="236" t="s">
        <v>1570</v>
      </c>
    </row>
    <row r="6097" spans="1:13">
      <c r="A6097" s="106" t="str">
        <f t="shared" si="95"/>
        <v xml:space="preserve">62223 </v>
      </c>
      <c r="B6097" s="231" t="s">
        <v>9790</v>
      </c>
      <c r="C6097" s="232"/>
      <c r="D6097" s="233" t="s">
        <v>1358</v>
      </c>
      <c r="E6097" s="233"/>
      <c r="F6097" s="234" t="s">
        <v>9779</v>
      </c>
      <c r="G6097" s="235">
        <v>14.05</v>
      </c>
      <c r="H6097" s="233" t="s">
        <v>37</v>
      </c>
      <c r="I6097" s="235">
        <v>12.51</v>
      </c>
      <c r="J6097" s="235">
        <v>5.14</v>
      </c>
      <c r="K6097" s="233" t="s">
        <v>37</v>
      </c>
      <c r="L6097" s="235">
        <v>31.7</v>
      </c>
      <c r="M6097" s="236" t="s">
        <v>1570</v>
      </c>
    </row>
    <row r="6098" spans="1:13">
      <c r="A6098" s="106" t="str">
        <f t="shared" si="95"/>
        <v xml:space="preserve">62225 </v>
      </c>
      <c r="B6098" s="231" t="s">
        <v>9791</v>
      </c>
      <c r="C6098" s="232"/>
      <c r="D6098" s="233" t="s">
        <v>1358</v>
      </c>
      <c r="E6098" s="233"/>
      <c r="F6098" s="234" t="s">
        <v>9783</v>
      </c>
      <c r="G6098" s="235">
        <v>6.19</v>
      </c>
      <c r="H6098" s="233" t="s">
        <v>37</v>
      </c>
      <c r="I6098" s="235">
        <v>7.99</v>
      </c>
      <c r="J6098" s="235">
        <v>2.5099999999999998</v>
      </c>
      <c r="K6098" s="233" t="s">
        <v>37</v>
      </c>
      <c r="L6098" s="235">
        <v>16.690000000000001</v>
      </c>
      <c r="M6098" s="236" t="s">
        <v>1570</v>
      </c>
    </row>
    <row r="6099" spans="1:13">
      <c r="A6099" s="106" t="str">
        <f t="shared" si="95"/>
        <v xml:space="preserve">62230 </v>
      </c>
      <c r="B6099" s="231" t="s">
        <v>9792</v>
      </c>
      <c r="C6099" s="232"/>
      <c r="D6099" s="233" t="s">
        <v>1358</v>
      </c>
      <c r="E6099" s="233"/>
      <c r="F6099" s="234" t="s">
        <v>9793</v>
      </c>
      <c r="G6099" s="235">
        <v>11.43</v>
      </c>
      <c r="H6099" s="233" t="s">
        <v>37</v>
      </c>
      <c r="I6099" s="235">
        <v>10.039999999999999</v>
      </c>
      <c r="J6099" s="235">
        <v>4.41</v>
      </c>
      <c r="K6099" s="233" t="s">
        <v>37</v>
      </c>
      <c r="L6099" s="235">
        <v>25.88</v>
      </c>
      <c r="M6099" s="236" t="s">
        <v>1570</v>
      </c>
    </row>
    <row r="6100" spans="1:13">
      <c r="A6100" s="106" t="str">
        <f t="shared" si="95"/>
        <v xml:space="preserve">62252 </v>
      </c>
      <c r="B6100" s="231" t="s">
        <v>9794</v>
      </c>
      <c r="C6100" s="232"/>
      <c r="D6100" s="233" t="s">
        <v>1358</v>
      </c>
      <c r="E6100" s="233"/>
      <c r="F6100" s="234" t="s">
        <v>9795</v>
      </c>
      <c r="G6100" s="235">
        <v>0.74</v>
      </c>
      <c r="H6100" s="235">
        <v>1.62</v>
      </c>
      <c r="I6100" s="235" t="s">
        <v>37</v>
      </c>
      <c r="J6100" s="235">
        <v>0.28999999999999998</v>
      </c>
      <c r="K6100" s="235">
        <v>2.65</v>
      </c>
      <c r="L6100" s="235" t="s">
        <v>37</v>
      </c>
      <c r="M6100" s="236" t="s">
        <v>583</v>
      </c>
    </row>
    <row r="6101" spans="1:13">
      <c r="A6101" s="106" t="str">
        <f t="shared" si="95"/>
        <v>62252 TC</v>
      </c>
      <c r="B6101" s="231" t="s">
        <v>9794</v>
      </c>
      <c r="C6101" s="232" t="s">
        <v>126</v>
      </c>
      <c r="D6101" s="233" t="s">
        <v>1358</v>
      </c>
      <c r="E6101" s="233"/>
      <c r="F6101" s="234" t="s">
        <v>9795</v>
      </c>
      <c r="G6101" s="235">
        <v>0</v>
      </c>
      <c r="H6101" s="235">
        <v>1.25</v>
      </c>
      <c r="I6101" s="235" t="s">
        <v>37</v>
      </c>
      <c r="J6101" s="235">
        <v>0.01</v>
      </c>
      <c r="K6101" s="235">
        <v>1.26</v>
      </c>
      <c r="L6101" s="235" t="s">
        <v>37</v>
      </c>
      <c r="M6101" s="236" t="s">
        <v>583</v>
      </c>
    </row>
    <row r="6102" spans="1:13">
      <c r="A6102" s="106" t="str">
        <f t="shared" si="95"/>
        <v>62252 26</v>
      </c>
      <c r="B6102" s="231" t="s">
        <v>9794</v>
      </c>
      <c r="C6102" s="232">
        <v>26</v>
      </c>
      <c r="D6102" s="233" t="s">
        <v>1358</v>
      </c>
      <c r="E6102" s="233"/>
      <c r="F6102" s="234" t="s">
        <v>9795</v>
      </c>
      <c r="G6102" s="235">
        <v>0.74</v>
      </c>
      <c r="H6102" s="235">
        <v>0.37</v>
      </c>
      <c r="I6102" s="235">
        <v>0.37</v>
      </c>
      <c r="J6102" s="235">
        <v>0.28000000000000003</v>
      </c>
      <c r="K6102" s="235">
        <v>1.39</v>
      </c>
      <c r="L6102" s="235">
        <v>1.39</v>
      </c>
      <c r="M6102" s="236" t="s">
        <v>583</v>
      </c>
    </row>
    <row r="6103" spans="1:13">
      <c r="A6103" s="106" t="str">
        <f t="shared" si="95"/>
        <v xml:space="preserve">62256 </v>
      </c>
      <c r="B6103" s="231" t="s">
        <v>9796</v>
      </c>
      <c r="C6103" s="232"/>
      <c r="D6103" s="233" t="s">
        <v>1358</v>
      </c>
      <c r="E6103" s="233"/>
      <c r="F6103" s="234" t="s">
        <v>9797</v>
      </c>
      <c r="G6103" s="235">
        <v>7.38</v>
      </c>
      <c r="H6103" s="233" t="s">
        <v>37</v>
      </c>
      <c r="I6103" s="235">
        <v>8.5500000000000007</v>
      </c>
      <c r="J6103" s="235">
        <v>2.99</v>
      </c>
      <c r="K6103" s="233" t="s">
        <v>37</v>
      </c>
      <c r="L6103" s="235">
        <v>18.920000000000002</v>
      </c>
      <c r="M6103" s="236" t="s">
        <v>1570</v>
      </c>
    </row>
    <row r="6104" spans="1:13">
      <c r="A6104" s="106" t="str">
        <f t="shared" si="95"/>
        <v xml:space="preserve">62258 </v>
      </c>
      <c r="B6104" s="231" t="s">
        <v>9798</v>
      </c>
      <c r="C6104" s="232"/>
      <c r="D6104" s="233" t="s">
        <v>1358</v>
      </c>
      <c r="E6104" s="233"/>
      <c r="F6104" s="234" t="s">
        <v>9799</v>
      </c>
      <c r="G6104" s="235">
        <v>15.64</v>
      </c>
      <c r="H6104" s="233" t="s">
        <v>37</v>
      </c>
      <c r="I6104" s="235">
        <v>12.56</v>
      </c>
      <c r="J6104" s="235">
        <v>5.92</v>
      </c>
      <c r="K6104" s="233" t="s">
        <v>37</v>
      </c>
      <c r="L6104" s="235">
        <v>34.119999999999997</v>
      </c>
      <c r="M6104" s="236" t="s">
        <v>1570</v>
      </c>
    </row>
    <row r="6105" spans="1:13">
      <c r="A6105" s="106" t="str">
        <f t="shared" si="95"/>
        <v xml:space="preserve">62263 </v>
      </c>
      <c r="B6105" s="231" t="s">
        <v>9800</v>
      </c>
      <c r="C6105" s="232"/>
      <c r="D6105" s="233" t="s">
        <v>1358</v>
      </c>
      <c r="E6105" s="233"/>
      <c r="F6105" s="234" t="s">
        <v>9801</v>
      </c>
      <c r="G6105" s="235">
        <v>5</v>
      </c>
      <c r="H6105" s="235">
        <v>13.51</v>
      </c>
      <c r="I6105" s="235">
        <v>4.29</v>
      </c>
      <c r="J6105" s="235">
        <v>0.5</v>
      </c>
      <c r="K6105" s="235">
        <v>19.010000000000002</v>
      </c>
      <c r="L6105" s="235">
        <v>9.7899999999999991</v>
      </c>
      <c r="M6105" s="236" t="s">
        <v>1474</v>
      </c>
    </row>
    <row r="6106" spans="1:13">
      <c r="A6106" s="106" t="str">
        <f t="shared" si="95"/>
        <v xml:space="preserve">62264 </v>
      </c>
      <c r="B6106" s="231" t="s">
        <v>9802</v>
      </c>
      <c r="C6106" s="232"/>
      <c r="D6106" s="233" t="s">
        <v>1358</v>
      </c>
      <c r="E6106" s="233"/>
      <c r="F6106" s="234" t="s">
        <v>9803</v>
      </c>
      <c r="G6106" s="235">
        <v>4.42</v>
      </c>
      <c r="H6106" s="235">
        <v>8.08</v>
      </c>
      <c r="I6106" s="235">
        <v>2.4700000000000002</v>
      </c>
      <c r="J6106" s="235">
        <v>0.44</v>
      </c>
      <c r="K6106" s="235">
        <v>12.94</v>
      </c>
      <c r="L6106" s="235">
        <v>7.33</v>
      </c>
      <c r="M6106" s="236" t="s">
        <v>1474</v>
      </c>
    </row>
    <row r="6107" spans="1:13">
      <c r="A6107" s="106" t="str">
        <f t="shared" si="95"/>
        <v xml:space="preserve">62267 </v>
      </c>
      <c r="B6107" s="231" t="s">
        <v>9804</v>
      </c>
      <c r="C6107" s="232"/>
      <c r="D6107" s="233" t="s">
        <v>1358</v>
      </c>
      <c r="E6107" s="233"/>
      <c r="F6107" s="234" t="s">
        <v>9805</v>
      </c>
      <c r="G6107" s="235">
        <v>3</v>
      </c>
      <c r="H6107" s="235">
        <v>4.53</v>
      </c>
      <c r="I6107" s="235">
        <v>1.29</v>
      </c>
      <c r="J6107" s="235">
        <v>0.28999999999999998</v>
      </c>
      <c r="K6107" s="235">
        <v>7.82</v>
      </c>
      <c r="L6107" s="235">
        <v>4.58</v>
      </c>
      <c r="M6107" s="236" t="s">
        <v>1324</v>
      </c>
    </row>
    <row r="6108" spans="1:13">
      <c r="A6108" s="106" t="str">
        <f t="shared" si="95"/>
        <v xml:space="preserve">62268 </v>
      </c>
      <c r="B6108" s="231" t="s">
        <v>9806</v>
      </c>
      <c r="C6108" s="232"/>
      <c r="D6108" s="233" t="s">
        <v>1358</v>
      </c>
      <c r="E6108" s="233"/>
      <c r="F6108" s="234" t="s">
        <v>9807</v>
      </c>
      <c r="G6108" s="235">
        <v>4.7300000000000004</v>
      </c>
      <c r="H6108" s="233" t="s">
        <v>37</v>
      </c>
      <c r="I6108" s="235">
        <v>3.36</v>
      </c>
      <c r="J6108" s="235">
        <v>1.95</v>
      </c>
      <c r="K6108" s="233" t="s">
        <v>37</v>
      </c>
      <c r="L6108" s="235">
        <v>10.039999999999999</v>
      </c>
      <c r="M6108" s="236" t="s">
        <v>1324</v>
      </c>
    </row>
    <row r="6109" spans="1:13">
      <c r="A6109" s="106" t="str">
        <f t="shared" si="95"/>
        <v xml:space="preserve">62269 </v>
      </c>
      <c r="B6109" s="231" t="s">
        <v>9808</v>
      </c>
      <c r="C6109" s="232"/>
      <c r="D6109" s="233" t="s">
        <v>1358</v>
      </c>
      <c r="E6109" s="233"/>
      <c r="F6109" s="234" t="s">
        <v>9809</v>
      </c>
      <c r="G6109" s="235">
        <v>5.01</v>
      </c>
      <c r="H6109" s="233" t="s">
        <v>37</v>
      </c>
      <c r="I6109" s="235">
        <v>2.27</v>
      </c>
      <c r="J6109" s="235">
        <v>0.47</v>
      </c>
      <c r="K6109" s="233" t="s">
        <v>37</v>
      </c>
      <c r="L6109" s="235">
        <v>7.75</v>
      </c>
      <c r="M6109" s="236" t="s">
        <v>1324</v>
      </c>
    </row>
    <row r="6110" spans="1:13">
      <c r="A6110" s="106" t="str">
        <f t="shared" si="95"/>
        <v xml:space="preserve">62270 </v>
      </c>
      <c r="B6110" s="231" t="s">
        <v>9810</v>
      </c>
      <c r="C6110" s="232"/>
      <c r="D6110" s="233" t="s">
        <v>1358</v>
      </c>
      <c r="E6110" s="233"/>
      <c r="F6110" s="234" t="s">
        <v>17720</v>
      </c>
      <c r="G6110" s="235">
        <v>1.22</v>
      </c>
      <c r="H6110" s="235">
        <v>2.89</v>
      </c>
      <c r="I6110" s="235">
        <v>0.43</v>
      </c>
      <c r="J6110" s="235">
        <v>0.28000000000000003</v>
      </c>
      <c r="K6110" s="235">
        <v>4.3899999999999997</v>
      </c>
      <c r="L6110" s="235">
        <v>1.93</v>
      </c>
      <c r="M6110" s="236" t="s">
        <v>1324</v>
      </c>
    </row>
    <row r="6111" spans="1:13">
      <c r="A6111" s="106" t="str">
        <f t="shared" si="95"/>
        <v xml:space="preserve">62272 </v>
      </c>
      <c r="B6111" s="231" t="s">
        <v>9811</v>
      </c>
      <c r="C6111" s="232"/>
      <c r="D6111" s="233" t="s">
        <v>1358</v>
      </c>
      <c r="E6111" s="233"/>
      <c r="F6111" s="234" t="s">
        <v>17721</v>
      </c>
      <c r="G6111" s="235">
        <v>1.58</v>
      </c>
      <c r="H6111" s="235">
        <v>3.57</v>
      </c>
      <c r="I6111" s="235">
        <v>0.73</v>
      </c>
      <c r="J6111" s="235">
        <v>0.5</v>
      </c>
      <c r="K6111" s="235">
        <v>5.65</v>
      </c>
      <c r="L6111" s="235">
        <v>2.81</v>
      </c>
      <c r="M6111" s="236" t="s">
        <v>1324</v>
      </c>
    </row>
    <row r="6112" spans="1:13">
      <c r="A6112" s="106" t="str">
        <f t="shared" si="95"/>
        <v xml:space="preserve">62273 </v>
      </c>
      <c r="B6112" s="231" t="s">
        <v>9812</v>
      </c>
      <c r="C6112" s="232"/>
      <c r="D6112" s="233" t="s">
        <v>1358</v>
      </c>
      <c r="E6112" s="233"/>
      <c r="F6112" s="234" t="s">
        <v>9813</v>
      </c>
      <c r="G6112" s="235">
        <v>2.15</v>
      </c>
      <c r="H6112" s="235">
        <v>2.67</v>
      </c>
      <c r="I6112" s="235">
        <v>1.03</v>
      </c>
      <c r="J6112" s="235">
        <v>0.21</v>
      </c>
      <c r="K6112" s="235">
        <v>5.03</v>
      </c>
      <c r="L6112" s="235">
        <v>3.39</v>
      </c>
      <c r="M6112" s="236" t="s">
        <v>1324</v>
      </c>
    </row>
    <row r="6113" spans="1:13">
      <c r="A6113" s="106" t="str">
        <f t="shared" si="95"/>
        <v xml:space="preserve">62280 </v>
      </c>
      <c r="B6113" s="231" t="s">
        <v>9814</v>
      </c>
      <c r="C6113" s="232"/>
      <c r="D6113" s="233" t="s">
        <v>1358</v>
      </c>
      <c r="E6113" s="233"/>
      <c r="F6113" s="234" t="s">
        <v>9815</v>
      </c>
      <c r="G6113" s="235">
        <v>2.63</v>
      </c>
      <c r="H6113" s="235">
        <v>6.78</v>
      </c>
      <c r="I6113" s="235">
        <v>1.92</v>
      </c>
      <c r="J6113" s="235">
        <v>0.28000000000000003</v>
      </c>
      <c r="K6113" s="235">
        <v>9.69</v>
      </c>
      <c r="L6113" s="235">
        <v>4.83</v>
      </c>
      <c r="M6113" s="236" t="s">
        <v>1474</v>
      </c>
    </row>
    <row r="6114" spans="1:13">
      <c r="A6114" s="106" t="str">
        <f t="shared" si="95"/>
        <v xml:space="preserve">62281 </v>
      </c>
      <c r="B6114" s="231" t="s">
        <v>9816</v>
      </c>
      <c r="C6114" s="232"/>
      <c r="D6114" s="233" t="s">
        <v>1358</v>
      </c>
      <c r="E6114" s="233"/>
      <c r="F6114" s="234" t="s">
        <v>9815</v>
      </c>
      <c r="G6114" s="235">
        <v>2.66</v>
      </c>
      <c r="H6114" s="235">
        <v>4.21</v>
      </c>
      <c r="I6114" s="235">
        <v>1.78</v>
      </c>
      <c r="J6114" s="235">
        <v>0.24</v>
      </c>
      <c r="K6114" s="235">
        <v>7.11</v>
      </c>
      <c r="L6114" s="235">
        <v>4.68</v>
      </c>
      <c r="M6114" s="236" t="s">
        <v>1474</v>
      </c>
    </row>
    <row r="6115" spans="1:13">
      <c r="A6115" s="106" t="str">
        <f t="shared" si="95"/>
        <v xml:space="preserve">62282 </v>
      </c>
      <c r="B6115" s="231" t="s">
        <v>9817</v>
      </c>
      <c r="C6115" s="232"/>
      <c r="D6115" s="233" t="s">
        <v>1358</v>
      </c>
      <c r="E6115" s="233"/>
      <c r="F6115" s="234" t="s">
        <v>9818</v>
      </c>
      <c r="G6115" s="235">
        <v>2.33</v>
      </c>
      <c r="H6115" s="235">
        <v>6.67</v>
      </c>
      <c r="I6115" s="235">
        <v>1.73</v>
      </c>
      <c r="J6115" s="235">
        <v>0.21</v>
      </c>
      <c r="K6115" s="235">
        <v>9.2100000000000009</v>
      </c>
      <c r="L6115" s="235">
        <v>4.2699999999999996</v>
      </c>
      <c r="M6115" s="236" t="s">
        <v>1474</v>
      </c>
    </row>
    <row r="6116" spans="1:13">
      <c r="A6116" s="106" t="str">
        <f t="shared" si="95"/>
        <v xml:space="preserve">62284 </v>
      </c>
      <c r="B6116" s="231" t="s">
        <v>9819</v>
      </c>
      <c r="C6116" s="232"/>
      <c r="D6116" s="233" t="s">
        <v>1358</v>
      </c>
      <c r="E6116" s="233"/>
      <c r="F6116" s="234" t="s">
        <v>9820</v>
      </c>
      <c r="G6116" s="235">
        <v>1.54</v>
      </c>
      <c r="H6116" s="235">
        <v>3.81</v>
      </c>
      <c r="I6116" s="235">
        <v>0.77</v>
      </c>
      <c r="J6116" s="235">
        <v>0.16</v>
      </c>
      <c r="K6116" s="235">
        <v>5.51</v>
      </c>
      <c r="L6116" s="235">
        <v>2.4700000000000002</v>
      </c>
      <c r="M6116" s="236" t="s">
        <v>1324</v>
      </c>
    </row>
    <row r="6117" spans="1:13">
      <c r="A6117" s="106" t="str">
        <f t="shared" si="95"/>
        <v xml:space="preserve">62287 </v>
      </c>
      <c r="B6117" s="231" t="s">
        <v>9821</v>
      </c>
      <c r="C6117" s="232"/>
      <c r="D6117" s="233" t="s">
        <v>1358</v>
      </c>
      <c r="E6117" s="233"/>
      <c r="F6117" s="234" t="s">
        <v>18461</v>
      </c>
      <c r="G6117" s="235">
        <v>9.0299999999999994</v>
      </c>
      <c r="H6117" s="233" t="s">
        <v>37</v>
      </c>
      <c r="I6117" s="235">
        <v>8.1999999999999993</v>
      </c>
      <c r="J6117" s="235">
        <v>0.94</v>
      </c>
      <c r="K6117" s="233" t="s">
        <v>37</v>
      </c>
      <c r="L6117" s="235">
        <v>18.170000000000002</v>
      </c>
      <c r="M6117" s="236" t="s">
        <v>1570</v>
      </c>
    </row>
    <row r="6118" spans="1:13">
      <c r="A6118" s="106" t="str">
        <f t="shared" si="95"/>
        <v xml:space="preserve">62290 </v>
      </c>
      <c r="B6118" s="231" t="s">
        <v>9822</v>
      </c>
      <c r="C6118" s="232"/>
      <c r="D6118" s="233" t="s">
        <v>1358</v>
      </c>
      <c r="E6118" s="233"/>
      <c r="F6118" s="234" t="s">
        <v>9823</v>
      </c>
      <c r="G6118" s="235">
        <v>3</v>
      </c>
      <c r="H6118" s="235">
        <v>6.86</v>
      </c>
      <c r="I6118" s="235">
        <v>1.4</v>
      </c>
      <c r="J6118" s="235">
        <v>0.28000000000000003</v>
      </c>
      <c r="K6118" s="235">
        <v>10.14</v>
      </c>
      <c r="L6118" s="235">
        <v>4.68</v>
      </c>
      <c r="M6118" s="236" t="s">
        <v>1324</v>
      </c>
    </row>
    <row r="6119" spans="1:13">
      <c r="A6119" s="106" t="str">
        <f t="shared" si="95"/>
        <v xml:space="preserve">62291 </v>
      </c>
      <c r="B6119" s="231" t="s">
        <v>9824</v>
      </c>
      <c r="C6119" s="232"/>
      <c r="D6119" s="233" t="s">
        <v>1358</v>
      </c>
      <c r="E6119" s="233"/>
      <c r="F6119" s="234" t="s">
        <v>9825</v>
      </c>
      <c r="G6119" s="235">
        <v>2.91</v>
      </c>
      <c r="H6119" s="235">
        <v>5.96</v>
      </c>
      <c r="I6119" s="235">
        <v>1.1000000000000001</v>
      </c>
      <c r="J6119" s="235">
        <v>0.24</v>
      </c>
      <c r="K6119" s="235">
        <v>9.11</v>
      </c>
      <c r="L6119" s="235">
        <v>4.25</v>
      </c>
      <c r="M6119" s="236" t="s">
        <v>1324</v>
      </c>
    </row>
    <row r="6120" spans="1:13">
      <c r="A6120" s="106" t="str">
        <f t="shared" si="95"/>
        <v xml:space="preserve">62292 </v>
      </c>
      <c r="B6120" s="231" t="s">
        <v>9826</v>
      </c>
      <c r="C6120" s="232"/>
      <c r="D6120" s="233" t="s">
        <v>1358</v>
      </c>
      <c r="E6120" s="233"/>
      <c r="F6120" s="234" t="s">
        <v>9827</v>
      </c>
      <c r="G6120" s="235">
        <v>9.24</v>
      </c>
      <c r="H6120" s="233" t="s">
        <v>37</v>
      </c>
      <c r="I6120" s="235">
        <v>7.35</v>
      </c>
      <c r="J6120" s="235">
        <v>0.97</v>
      </c>
      <c r="K6120" s="233" t="s">
        <v>37</v>
      </c>
      <c r="L6120" s="235">
        <v>17.559999999999999</v>
      </c>
      <c r="M6120" s="236" t="s">
        <v>1570</v>
      </c>
    </row>
    <row r="6121" spans="1:13">
      <c r="A6121" s="106" t="str">
        <f t="shared" si="95"/>
        <v xml:space="preserve">62294 </v>
      </c>
      <c r="B6121" s="231" t="s">
        <v>9828</v>
      </c>
      <c r="C6121" s="232"/>
      <c r="D6121" s="233" t="s">
        <v>1358</v>
      </c>
      <c r="E6121" s="233"/>
      <c r="F6121" s="234" t="s">
        <v>9829</v>
      </c>
      <c r="G6121" s="235">
        <v>12.87</v>
      </c>
      <c r="H6121" s="233" t="s">
        <v>37</v>
      </c>
      <c r="I6121" s="235">
        <v>11.29</v>
      </c>
      <c r="J6121" s="235">
        <v>5.28</v>
      </c>
      <c r="K6121" s="233" t="s">
        <v>37</v>
      </c>
      <c r="L6121" s="235">
        <v>29.44</v>
      </c>
      <c r="M6121" s="236" t="s">
        <v>1570</v>
      </c>
    </row>
    <row r="6122" spans="1:13">
      <c r="A6122" s="106" t="str">
        <f t="shared" si="95"/>
        <v xml:space="preserve">62302 </v>
      </c>
      <c r="B6122" s="231" t="s">
        <v>9830</v>
      </c>
      <c r="C6122" s="232"/>
      <c r="D6122" s="233" t="s">
        <v>1358</v>
      </c>
      <c r="E6122" s="233"/>
      <c r="F6122" s="234" t="s">
        <v>9831</v>
      </c>
      <c r="G6122" s="235">
        <v>2.29</v>
      </c>
      <c r="H6122" s="235">
        <v>4.99</v>
      </c>
      <c r="I6122" s="235">
        <v>1.03</v>
      </c>
      <c r="J6122" s="235">
        <v>0.21</v>
      </c>
      <c r="K6122" s="235">
        <v>7.49</v>
      </c>
      <c r="L6122" s="235">
        <v>3.53</v>
      </c>
      <c r="M6122" s="236" t="s">
        <v>1324</v>
      </c>
    </row>
    <row r="6123" spans="1:13">
      <c r="A6123" s="106" t="str">
        <f t="shared" si="95"/>
        <v xml:space="preserve">62303 </v>
      </c>
      <c r="B6123" s="231" t="s">
        <v>9832</v>
      </c>
      <c r="C6123" s="232"/>
      <c r="D6123" s="233" t="s">
        <v>1358</v>
      </c>
      <c r="E6123" s="233"/>
      <c r="F6123" s="234" t="s">
        <v>9831</v>
      </c>
      <c r="G6123" s="235">
        <v>2.29</v>
      </c>
      <c r="H6123" s="235">
        <v>5.12</v>
      </c>
      <c r="I6123" s="235">
        <v>1.03</v>
      </c>
      <c r="J6123" s="235">
        <v>0.21</v>
      </c>
      <c r="K6123" s="235">
        <v>7.62</v>
      </c>
      <c r="L6123" s="235">
        <v>3.53</v>
      </c>
      <c r="M6123" s="236" t="s">
        <v>1324</v>
      </c>
    </row>
    <row r="6124" spans="1:13">
      <c r="A6124" s="106" t="str">
        <f t="shared" si="95"/>
        <v xml:space="preserve">62304 </v>
      </c>
      <c r="B6124" s="231" t="s">
        <v>9833</v>
      </c>
      <c r="C6124" s="232"/>
      <c r="D6124" s="233" t="s">
        <v>1358</v>
      </c>
      <c r="E6124" s="233"/>
      <c r="F6124" s="234" t="s">
        <v>9831</v>
      </c>
      <c r="G6124" s="235">
        <v>2.25</v>
      </c>
      <c r="H6124" s="235">
        <v>4.9800000000000004</v>
      </c>
      <c r="I6124" s="235">
        <v>1.02</v>
      </c>
      <c r="J6124" s="235">
        <v>0.21</v>
      </c>
      <c r="K6124" s="235">
        <v>7.44</v>
      </c>
      <c r="L6124" s="235">
        <v>3.48</v>
      </c>
      <c r="M6124" s="236" t="s">
        <v>1324</v>
      </c>
    </row>
    <row r="6125" spans="1:13">
      <c r="A6125" s="106" t="str">
        <f t="shared" si="95"/>
        <v xml:space="preserve">62305 </v>
      </c>
      <c r="B6125" s="231" t="s">
        <v>9834</v>
      </c>
      <c r="C6125" s="232"/>
      <c r="D6125" s="233" t="s">
        <v>1358</v>
      </c>
      <c r="E6125" s="233"/>
      <c r="F6125" s="234" t="s">
        <v>9831</v>
      </c>
      <c r="G6125" s="235">
        <v>2.35</v>
      </c>
      <c r="H6125" s="235">
        <v>5.54</v>
      </c>
      <c r="I6125" s="235">
        <v>1.06</v>
      </c>
      <c r="J6125" s="235">
        <v>0.22</v>
      </c>
      <c r="K6125" s="235">
        <v>8.11</v>
      </c>
      <c r="L6125" s="235">
        <v>3.63</v>
      </c>
      <c r="M6125" s="236" t="s">
        <v>1324</v>
      </c>
    </row>
    <row r="6126" spans="1:13">
      <c r="A6126" s="106" t="str">
        <f t="shared" si="95"/>
        <v xml:space="preserve">62320 </v>
      </c>
      <c r="B6126" s="231" t="s">
        <v>9835</v>
      </c>
      <c r="C6126" s="232"/>
      <c r="D6126" s="233" t="s">
        <v>1358</v>
      </c>
      <c r="E6126" s="233"/>
      <c r="F6126" s="234" t="s">
        <v>9836</v>
      </c>
      <c r="G6126" s="235">
        <v>1.8</v>
      </c>
      <c r="H6126" s="235">
        <v>2.72</v>
      </c>
      <c r="I6126" s="235">
        <v>0.91</v>
      </c>
      <c r="J6126" s="235">
        <v>0.25</v>
      </c>
      <c r="K6126" s="235">
        <v>4.7699999999999996</v>
      </c>
      <c r="L6126" s="235">
        <v>2.96</v>
      </c>
      <c r="M6126" s="236" t="s">
        <v>1324</v>
      </c>
    </row>
    <row r="6127" spans="1:13">
      <c r="A6127" s="106" t="str">
        <f t="shared" si="95"/>
        <v xml:space="preserve">62321 </v>
      </c>
      <c r="B6127" s="231" t="s">
        <v>9837</v>
      </c>
      <c r="C6127" s="232"/>
      <c r="D6127" s="233" t="s">
        <v>1358</v>
      </c>
      <c r="E6127" s="233"/>
      <c r="F6127" s="234" t="s">
        <v>9836</v>
      </c>
      <c r="G6127" s="235">
        <v>1.95</v>
      </c>
      <c r="H6127" s="235">
        <v>5.66</v>
      </c>
      <c r="I6127" s="235">
        <v>1.08</v>
      </c>
      <c r="J6127" s="235">
        <v>0.18</v>
      </c>
      <c r="K6127" s="235">
        <v>7.79</v>
      </c>
      <c r="L6127" s="235">
        <v>3.21</v>
      </c>
      <c r="M6127" s="236" t="s">
        <v>1324</v>
      </c>
    </row>
    <row r="6128" spans="1:13">
      <c r="A6128" s="106" t="str">
        <f t="shared" si="95"/>
        <v xml:space="preserve">62322 </v>
      </c>
      <c r="B6128" s="231" t="s">
        <v>9838</v>
      </c>
      <c r="C6128" s="232"/>
      <c r="D6128" s="233" t="s">
        <v>1358</v>
      </c>
      <c r="E6128" s="233"/>
      <c r="F6128" s="234" t="s">
        <v>9839</v>
      </c>
      <c r="G6128" s="235">
        <v>1.55</v>
      </c>
      <c r="H6128" s="235">
        <v>2.2400000000000002</v>
      </c>
      <c r="I6128" s="235">
        <v>0.63</v>
      </c>
      <c r="J6128" s="235">
        <v>0.16</v>
      </c>
      <c r="K6128" s="235">
        <v>3.95</v>
      </c>
      <c r="L6128" s="235">
        <v>2.34</v>
      </c>
      <c r="M6128" s="236" t="s">
        <v>1324</v>
      </c>
    </row>
    <row r="6129" spans="1:13">
      <c r="A6129" s="106" t="str">
        <f t="shared" si="95"/>
        <v xml:space="preserve">62323 </v>
      </c>
      <c r="B6129" s="231" t="s">
        <v>9840</v>
      </c>
      <c r="C6129" s="232"/>
      <c r="D6129" s="233" t="s">
        <v>1358</v>
      </c>
      <c r="E6129" s="233"/>
      <c r="F6129" s="234" t="s">
        <v>9839</v>
      </c>
      <c r="G6129" s="235">
        <v>1.8</v>
      </c>
      <c r="H6129" s="235">
        <v>5.68</v>
      </c>
      <c r="I6129" s="235">
        <v>1.01</v>
      </c>
      <c r="J6129" s="235">
        <v>0.17</v>
      </c>
      <c r="K6129" s="235">
        <v>7.65</v>
      </c>
      <c r="L6129" s="235">
        <v>2.98</v>
      </c>
      <c r="M6129" s="236" t="s">
        <v>1324</v>
      </c>
    </row>
    <row r="6130" spans="1:13">
      <c r="A6130" s="106" t="str">
        <f t="shared" si="95"/>
        <v xml:space="preserve">62324 </v>
      </c>
      <c r="B6130" s="231" t="s">
        <v>9841</v>
      </c>
      <c r="C6130" s="232"/>
      <c r="D6130" s="233" t="s">
        <v>1358</v>
      </c>
      <c r="E6130" s="233"/>
      <c r="F6130" s="234" t="s">
        <v>9836</v>
      </c>
      <c r="G6130" s="235">
        <v>1.89</v>
      </c>
      <c r="H6130" s="235">
        <v>2.06</v>
      </c>
      <c r="I6130" s="235">
        <v>0.62</v>
      </c>
      <c r="J6130" s="235">
        <v>0.16</v>
      </c>
      <c r="K6130" s="235">
        <v>4.1100000000000003</v>
      </c>
      <c r="L6130" s="235">
        <v>2.67</v>
      </c>
      <c r="M6130" s="236" t="s">
        <v>1324</v>
      </c>
    </row>
    <row r="6131" spans="1:13">
      <c r="A6131" s="106" t="str">
        <f t="shared" si="95"/>
        <v xml:space="preserve">62325 </v>
      </c>
      <c r="B6131" s="231" t="s">
        <v>9842</v>
      </c>
      <c r="C6131" s="232"/>
      <c r="D6131" s="233" t="s">
        <v>1358</v>
      </c>
      <c r="E6131" s="233"/>
      <c r="F6131" s="234" t="s">
        <v>9836</v>
      </c>
      <c r="G6131" s="235">
        <v>2.2000000000000002</v>
      </c>
      <c r="H6131" s="235">
        <v>4.9000000000000004</v>
      </c>
      <c r="I6131" s="235">
        <v>0.87</v>
      </c>
      <c r="J6131" s="235">
        <v>0.18</v>
      </c>
      <c r="K6131" s="235">
        <v>7.28</v>
      </c>
      <c r="L6131" s="235">
        <v>3.25</v>
      </c>
      <c r="M6131" s="236" t="s">
        <v>1324</v>
      </c>
    </row>
    <row r="6132" spans="1:13">
      <c r="A6132" s="106" t="str">
        <f t="shared" si="95"/>
        <v xml:space="preserve">62326 </v>
      </c>
      <c r="B6132" s="231" t="s">
        <v>9843</v>
      </c>
      <c r="C6132" s="232"/>
      <c r="D6132" s="233" t="s">
        <v>1358</v>
      </c>
      <c r="E6132" s="233"/>
      <c r="F6132" s="234" t="s">
        <v>9839</v>
      </c>
      <c r="G6132" s="235">
        <v>1.78</v>
      </c>
      <c r="H6132" s="235">
        <v>2.16</v>
      </c>
      <c r="I6132" s="235">
        <v>0.61</v>
      </c>
      <c r="J6132" s="235">
        <v>0.16</v>
      </c>
      <c r="K6132" s="235">
        <v>4.0999999999999996</v>
      </c>
      <c r="L6132" s="235">
        <v>2.5499999999999998</v>
      </c>
      <c r="M6132" s="236" t="s">
        <v>1324</v>
      </c>
    </row>
    <row r="6133" spans="1:13">
      <c r="A6133" s="106" t="str">
        <f t="shared" si="95"/>
        <v xml:space="preserve">62327 </v>
      </c>
      <c r="B6133" s="231" t="s">
        <v>9844</v>
      </c>
      <c r="C6133" s="232"/>
      <c r="D6133" s="233" t="s">
        <v>1358</v>
      </c>
      <c r="E6133" s="233"/>
      <c r="F6133" s="234" t="s">
        <v>9839</v>
      </c>
      <c r="G6133" s="235">
        <v>1.9</v>
      </c>
      <c r="H6133" s="235">
        <v>5.83</v>
      </c>
      <c r="I6133" s="235">
        <v>1.0900000000000001</v>
      </c>
      <c r="J6133" s="235">
        <v>0.2</v>
      </c>
      <c r="K6133" s="235">
        <v>7.93</v>
      </c>
      <c r="L6133" s="235">
        <v>3.19</v>
      </c>
      <c r="M6133" s="236" t="s">
        <v>1324</v>
      </c>
    </row>
    <row r="6134" spans="1:13">
      <c r="A6134" s="106" t="str">
        <f t="shared" si="95"/>
        <v xml:space="preserve">62328 </v>
      </c>
      <c r="B6134" s="231" t="s">
        <v>17722</v>
      </c>
      <c r="C6134" s="232"/>
      <c r="D6134" s="233" t="s">
        <v>1358</v>
      </c>
      <c r="E6134" s="233"/>
      <c r="F6134" s="234" t="s">
        <v>9784</v>
      </c>
      <c r="G6134" s="235">
        <v>1.73</v>
      </c>
      <c r="H6134" s="235">
        <v>4.6900000000000004</v>
      </c>
      <c r="I6134" s="235">
        <v>0.64</v>
      </c>
      <c r="J6134" s="235">
        <v>0.16</v>
      </c>
      <c r="K6134" s="235">
        <v>6.58</v>
      </c>
      <c r="L6134" s="235">
        <v>2.5299999999999998</v>
      </c>
      <c r="M6134" s="236" t="s">
        <v>1324</v>
      </c>
    </row>
    <row r="6135" spans="1:13">
      <c r="A6135" s="106" t="str">
        <f t="shared" si="95"/>
        <v xml:space="preserve">62329 </v>
      </c>
      <c r="B6135" s="231" t="s">
        <v>17723</v>
      </c>
      <c r="C6135" s="232"/>
      <c r="D6135" s="233" t="s">
        <v>1358</v>
      </c>
      <c r="E6135" s="233"/>
      <c r="F6135" s="234" t="s">
        <v>9785</v>
      </c>
      <c r="G6135" s="235">
        <v>2.0299999999999998</v>
      </c>
      <c r="H6135" s="235">
        <v>5.49</v>
      </c>
      <c r="I6135" s="235">
        <v>0.78</v>
      </c>
      <c r="J6135" s="235">
        <v>0.28999999999999998</v>
      </c>
      <c r="K6135" s="235">
        <v>7.81</v>
      </c>
      <c r="L6135" s="235">
        <v>3.1</v>
      </c>
      <c r="M6135" s="236" t="s">
        <v>1324</v>
      </c>
    </row>
    <row r="6136" spans="1:13">
      <c r="A6136" s="106" t="str">
        <f t="shared" si="95"/>
        <v xml:space="preserve">62350 </v>
      </c>
      <c r="B6136" s="231" t="s">
        <v>9845</v>
      </c>
      <c r="C6136" s="232"/>
      <c r="D6136" s="233" t="s">
        <v>1358</v>
      </c>
      <c r="E6136" s="233"/>
      <c r="F6136" s="234" t="s">
        <v>9846</v>
      </c>
      <c r="G6136" s="235">
        <v>6.05</v>
      </c>
      <c r="H6136" s="233" t="s">
        <v>37</v>
      </c>
      <c r="I6136" s="235">
        <v>4.8899999999999997</v>
      </c>
      <c r="J6136" s="235">
        <v>1.23</v>
      </c>
      <c r="K6136" s="233" t="s">
        <v>37</v>
      </c>
      <c r="L6136" s="235">
        <v>12.17</v>
      </c>
      <c r="M6136" s="236" t="s">
        <v>1474</v>
      </c>
    </row>
    <row r="6137" spans="1:13">
      <c r="A6137" s="106" t="str">
        <f t="shared" si="95"/>
        <v xml:space="preserve">62351 </v>
      </c>
      <c r="B6137" s="231" t="s">
        <v>9847</v>
      </c>
      <c r="C6137" s="232"/>
      <c r="D6137" s="233" t="s">
        <v>1358</v>
      </c>
      <c r="E6137" s="233"/>
      <c r="F6137" s="234" t="s">
        <v>9846</v>
      </c>
      <c r="G6137" s="235">
        <v>11.66</v>
      </c>
      <c r="H6137" s="233" t="s">
        <v>37</v>
      </c>
      <c r="I6137" s="235">
        <v>12.24</v>
      </c>
      <c r="J6137" s="235">
        <v>4.3</v>
      </c>
      <c r="K6137" s="233" t="s">
        <v>37</v>
      </c>
      <c r="L6137" s="235">
        <v>28.2</v>
      </c>
      <c r="M6137" s="236" t="s">
        <v>1570</v>
      </c>
    </row>
    <row r="6138" spans="1:13">
      <c r="A6138" s="106" t="str">
        <f t="shared" si="95"/>
        <v xml:space="preserve">62355 </v>
      </c>
      <c r="B6138" s="231" t="s">
        <v>9848</v>
      </c>
      <c r="C6138" s="232"/>
      <c r="D6138" s="233" t="s">
        <v>1358</v>
      </c>
      <c r="E6138" s="233"/>
      <c r="F6138" s="234" t="s">
        <v>9849</v>
      </c>
      <c r="G6138" s="235">
        <v>3.55</v>
      </c>
      <c r="H6138" s="233" t="s">
        <v>37</v>
      </c>
      <c r="I6138" s="235">
        <v>4.13</v>
      </c>
      <c r="J6138" s="235">
        <v>0.87</v>
      </c>
      <c r="K6138" s="233" t="s">
        <v>37</v>
      </c>
      <c r="L6138" s="235">
        <v>8.5500000000000007</v>
      </c>
      <c r="M6138" s="236" t="s">
        <v>1474</v>
      </c>
    </row>
    <row r="6139" spans="1:13">
      <c r="A6139" s="106" t="str">
        <f t="shared" si="95"/>
        <v xml:space="preserve">62360 </v>
      </c>
      <c r="B6139" s="231" t="s">
        <v>9850</v>
      </c>
      <c r="C6139" s="232"/>
      <c r="D6139" s="233" t="s">
        <v>1358</v>
      </c>
      <c r="E6139" s="233"/>
      <c r="F6139" s="234" t="s">
        <v>9851</v>
      </c>
      <c r="G6139" s="235">
        <v>4.33</v>
      </c>
      <c r="H6139" s="233" t="s">
        <v>37</v>
      </c>
      <c r="I6139" s="235">
        <v>4.17</v>
      </c>
      <c r="J6139" s="235">
        <v>1</v>
      </c>
      <c r="K6139" s="233" t="s">
        <v>37</v>
      </c>
      <c r="L6139" s="235">
        <v>9.5</v>
      </c>
      <c r="M6139" s="236" t="s">
        <v>1474</v>
      </c>
    </row>
    <row r="6140" spans="1:13">
      <c r="A6140" s="106" t="str">
        <f t="shared" si="95"/>
        <v xml:space="preserve">62361 </v>
      </c>
      <c r="B6140" s="231" t="s">
        <v>9852</v>
      </c>
      <c r="C6140" s="232"/>
      <c r="D6140" s="233" t="s">
        <v>1358</v>
      </c>
      <c r="E6140" s="233"/>
      <c r="F6140" s="234" t="s">
        <v>9853</v>
      </c>
      <c r="G6140" s="235">
        <v>5</v>
      </c>
      <c r="H6140" s="233" t="s">
        <v>37</v>
      </c>
      <c r="I6140" s="235">
        <v>6.43</v>
      </c>
      <c r="J6140" s="235">
        <v>2.06</v>
      </c>
      <c r="K6140" s="233" t="s">
        <v>37</v>
      </c>
      <c r="L6140" s="235">
        <v>13.49</v>
      </c>
      <c r="M6140" s="236" t="s">
        <v>1474</v>
      </c>
    </row>
    <row r="6141" spans="1:13">
      <c r="A6141" s="106" t="str">
        <f t="shared" si="95"/>
        <v xml:space="preserve">62362 </v>
      </c>
      <c r="B6141" s="231" t="s">
        <v>9854</v>
      </c>
      <c r="C6141" s="232"/>
      <c r="D6141" s="233" t="s">
        <v>1358</v>
      </c>
      <c r="E6141" s="233"/>
      <c r="F6141" s="234" t="s">
        <v>9853</v>
      </c>
      <c r="G6141" s="235">
        <v>5.6</v>
      </c>
      <c r="H6141" s="233" t="s">
        <v>37</v>
      </c>
      <c r="I6141" s="235">
        <v>4.8600000000000003</v>
      </c>
      <c r="J6141" s="235">
        <v>1.3</v>
      </c>
      <c r="K6141" s="233" t="s">
        <v>37</v>
      </c>
      <c r="L6141" s="235">
        <v>11.76</v>
      </c>
      <c r="M6141" s="236" t="s">
        <v>1474</v>
      </c>
    </row>
    <row r="6142" spans="1:13">
      <c r="A6142" s="106" t="str">
        <f t="shared" si="95"/>
        <v xml:space="preserve">62365 </v>
      </c>
      <c r="B6142" s="231" t="s">
        <v>9855</v>
      </c>
      <c r="C6142" s="232"/>
      <c r="D6142" s="233" t="s">
        <v>1358</v>
      </c>
      <c r="E6142" s="233"/>
      <c r="F6142" s="234" t="s">
        <v>9856</v>
      </c>
      <c r="G6142" s="235">
        <v>3.93</v>
      </c>
      <c r="H6142" s="233" t="s">
        <v>37</v>
      </c>
      <c r="I6142" s="235">
        <v>4.21</v>
      </c>
      <c r="J6142" s="235">
        <v>0.97</v>
      </c>
      <c r="K6142" s="233" t="s">
        <v>37</v>
      </c>
      <c r="L6142" s="235">
        <v>9.11</v>
      </c>
      <c r="M6142" s="236" t="s">
        <v>1474</v>
      </c>
    </row>
    <row r="6143" spans="1:13">
      <c r="A6143" s="106" t="str">
        <f t="shared" si="95"/>
        <v xml:space="preserve">62367 </v>
      </c>
      <c r="B6143" s="231" t="s">
        <v>9857</v>
      </c>
      <c r="C6143" s="232"/>
      <c r="D6143" s="233" t="s">
        <v>1358</v>
      </c>
      <c r="E6143" s="233"/>
      <c r="F6143" s="234" t="s">
        <v>9858</v>
      </c>
      <c r="G6143" s="235">
        <v>0.48</v>
      </c>
      <c r="H6143" s="235">
        <v>0.43</v>
      </c>
      <c r="I6143" s="235">
        <v>0.2</v>
      </c>
      <c r="J6143" s="235">
        <v>0.05</v>
      </c>
      <c r="K6143" s="235">
        <v>0.96</v>
      </c>
      <c r="L6143" s="235">
        <v>0.73</v>
      </c>
      <c r="M6143" s="236" t="s">
        <v>583</v>
      </c>
    </row>
    <row r="6144" spans="1:13">
      <c r="A6144" s="106" t="str">
        <f t="shared" si="95"/>
        <v xml:space="preserve">62368 </v>
      </c>
      <c r="B6144" s="231" t="s">
        <v>9859</v>
      </c>
      <c r="C6144" s="232"/>
      <c r="D6144" s="233" t="s">
        <v>1358</v>
      </c>
      <c r="E6144" s="233"/>
      <c r="F6144" s="234" t="s">
        <v>9860</v>
      </c>
      <c r="G6144" s="235">
        <v>0.67</v>
      </c>
      <c r="H6144" s="235">
        <v>0.6</v>
      </c>
      <c r="I6144" s="235">
        <v>0.28000000000000003</v>
      </c>
      <c r="J6144" s="235">
        <v>7.0000000000000007E-2</v>
      </c>
      <c r="K6144" s="235">
        <v>1.34</v>
      </c>
      <c r="L6144" s="235">
        <v>1.02</v>
      </c>
      <c r="M6144" s="236" t="s">
        <v>583</v>
      </c>
    </row>
    <row r="6145" spans="1:13">
      <c r="A6145" s="106" t="str">
        <f t="shared" si="95"/>
        <v xml:space="preserve">62369 </v>
      </c>
      <c r="B6145" s="231" t="s">
        <v>9861</v>
      </c>
      <c r="C6145" s="232"/>
      <c r="D6145" s="233" t="s">
        <v>1358</v>
      </c>
      <c r="E6145" s="233"/>
      <c r="F6145" s="234" t="s">
        <v>9862</v>
      </c>
      <c r="G6145" s="235">
        <v>0.67</v>
      </c>
      <c r="H6145" s="235">
        <v>2.0099999999999998</v>
      </c>
      <c r="I6145" s="235">
        <v>0.28999999999999998</v>
      </c>
      <c r="J6145" s="235">
        <v>7.0000000000000007E-2</v>
      </c>
      <c r="K6145" s="235">
        <v>2.75</v>
      </c>
      <c r="L6145" s="235">
        <v>1.03</v>
      </c>
      <c r="M6145" s="236" t="s">
        <v>583</v>
      </c>
    </row>
    <row r="6146" spans="1:13">
      <c r="A6146" s="106" t="str">
        <f t="shared" si="95"/>
        <v xml:space="preserve">62370 </v>
      </c>
      <c r="B6146" s="231" t="s">
        <v>9863</v>
      </c>
      <c r="C6146" s="232"/>
      <c r="D6146" s="233" t="s">
        <v>1358</v>
      </c>
      <c r="E6146" s="233"/>
      <c r="F6146" s="234" t="s">
        <v>9864</v>
      </c>
      <c r="G6146" s="235">
        <v>0.9</v>
      </c>
      <c r="H6146" s="235">
        <v>1.76</v>
      </c>
      <c r="I6146" s="235">
        <v>0.37</v>
      </c>
      <c r="J6146" s="235">
        <v>0.1</v>
      </c>
      <c r="K6146" s="235">
        <v>2.76</v>
      </c>
      <c r="L6146" s="235">
        <v>1.37</v>
      </c>
      <c r="M6146" s="236" t="s">
        <v>583</v>
      </c>
    </row>
    <row r="6147" spans="1:13">
      <c r="A6147" s="106" t="str">
        <f t="shared" ref="A6147:A6210" si="96">B6147&amp;" "&amp;C6147</f>
        <v xml:space="preserve">62380 </v>
      </c>
      <c r="B6147" s="231" t="s">
        <v>9865</v>
      </c>
      <c r="C6147" s="232"/>
      <c r="D6147" s="233" t="s">
        <v>664</v>
      </c>
      <c r="E6147" s="233"/>
      <c r="F6147" s="234" t="s">
        <v>9866</v>
      </c>
      <c r="G6147" s="235">
        <v>0</v>
      </c>
      <c r="H6147" s="235">
        <v>0</v>
      </c>
      <c r="I6147" s="235">
        <v>0</v>
      </c>
      <c r="J6147" s="235">
        <v>0</v>
      </c>
      <c r="K6147" s="235">
        <v>0</v>
      </c>
      <c r="L6147" s="235">
        <v>0</v>
      </c>
      <c r="M6147" s="236" t="s">
        <v>1570</v>
      </c>
    </row>
    <row r="6148" spans="1:13">
      <c r="A6148" s="106" t="str">
        <f t="shared" si="96"/>
        <v xml:space="preserve">63001 </v>
      </c>
      <c r="B6148" s="231" t="s">
        <v>9867</v>
      </c>
      <c r="C6148" s="232"/>
      <c r="D6148" s="233" t="s">
        <v>1358</v>
      </c>
      <c r="E6148" s="233"/>
      <c r="F6148" s="234" t="s">
        <v>9868</v>
      </c>
      <c r="G6148" s="235">
        <v>17.61</v>
      </c>
      <c r="H6148" s="233" t="s">
        <v>37</v>
      </c>
      <c r="I6148" s="235">
        <v>13.78</v>
      </c>
      <c r="J6148" s="235">
        <v>6.44</v>
      </c>
      <c r="K6148" s="233" t="s">
        <v>37</v>
      </c>
      <c r="L6148" s="235">
        <v>37.83</v>
      </c>
      <c r="M6148" s="236" t="s">
        <v>1570</v>
      </c>
    </row>
    <row r="6149" spans="1:13">
      <c r="A6149" s="106" t="str">
        <f t="shared" si="96"/>
        <v xml:space="preserve">63003 </v>
      </c>
      <c r="B6149" s="231" t="s">
        <v>9869</v>
      </c>
      <c r="C6149" s="232"/>
      <c r="D6149" s="233" t="s">
        <v>1358</v>
      </c>
      <c r="E6149" s="233"/>
      <c r="F6149" s="234" t="s">
        <v>9870</v>
      </c>
      <c r="G6149" s="235">
        <v>17.739999999999998</v>
      </c>
      <c r="H6149" s="233" t="s">
        <v>37</v>
      </c>
      <c r="I6149" s="235">
        <v>13.83</v>
      </c>
      <c r="J6149" s="235">
        <v>6.42</v>
      </c>
      <c r="K6149" s="233" t="s">
        <v>37</v>
      </c>
      <c r="L6149" s="235">
        <v>37.99</v>
      </c>
      <c r="M6149" s="236" t="s">
        <v>1570</v>
      </c>
    </row>
    <row r="6150" spans="1:13">
      <c r="A6150" s="106" t="str">
        <f t="shared" si="96"/>
        <v xml:space="preserve">63005 </v>
      </c>
      <c r="B6150" s="231" t="s">
        <v>9871</v>
      </c>
      <c r="C6150" s="232"/>
      <c r="D6150" s="233" t="s">
        <v>1358</v>
      </c>
      <c r="E6150" s="233"/>
      <c r="F6150" s="234" t="s">
        <v>9872</v>
      </c>
      <c r="G6150" s="235">
        <v>16.43</v>
      </c>
      <c r="H6150" s="233" t="s">
        <v>37</v>
      </c>
      <c r="I6150" s="235">
        <v>14.53</v>
      </c>
      <c r="J6150" s="235">
        <v>6.07</v>
      </c>
      <c r="K6150" s="233" t="s">
        <v>37</v>
      </c>
      <c r="L6150" s="235">
        <v>37.03</v>
      </c>
      <c r="M6150" s="236" t="s">
        <v>1570</v>
      </c>
    </row>
    <row r="6151" spans="1:13">
      <c r="A6151" s="106" t="str">
        <f t="shared" si="96"/>
        <v xml:space="preserve">63011 </v>
      </c>
      <c r="B6151" s="231" t="s">
        <v>9873</v>
      </c>
      <c r="C6151" s="232"/>
      <c r="D6151" s="233" t="s">
        <v>1358</v>
      </c>
      <c r="E6151" s="233"/>
      <c r="F6151" s="234" t="s">
        <v>9874</v>
      </c>
      <c r="G6151" s="235">
        <v>15.91</v>
      </c>
      <c r="H6151" s="233" t="s">
        <v>37</v>
      </c>
      <c r="I6151" s="235">
        <v>13.25</v>
      </c>
      <c r="J6151" s="235">
        <v>4.08</v>
      </c>
      <c r="K6151" s="233" t="s">
        <v>37</v>
      </c>
      <c r="L6151" s="235">
        <v>33.24</v>
      </c>
      <c r="M6151" s="236" t="s">
        <v>1570</v>
      </c>
    </row>
    <row r="6152" spans="1:13">
      <c r="A6152" s="106" t="str">
        <f t="shared" si="96"/>
        <v xml:space="preserve">63012 </v>
      </c>
      <c r="B6152" s="231" t="s">
        <v>9875</v>
      </c>
      <c r="C6152" s="232"/>
      <c r="D6152" s="233" t="s">
        <v>1358</v>
      </c>
      <c r="E6152" s="233"/>
      <c r="F6152" s="234" t="s">
        <v>9876</v>
      </c>
      <c r="G6152" s="235">
        <v>16.850000000000001</v>
      </c>
      <c r="H6152" s="233" t="s">
        <v>37</v>
      </c>
      <c r="I6152" s="235">
        <v>14.07</v>
      </c>
      <c r="J6152" s="235">
        <v>5.66</v>
      </c>
      <c r="K6152" s="233" t="s">
        <v>37</v>
      </c>
      <c r="L6152" s="235">
        <v>36.58</v>
      </c>
      <c r="M6152" s="236" t="s">
        <v>1570</v>
      </c>
    </row>
    <row r="6153" spans="1:13">
      <c r="A6153" s="106" t="str">
        <f t="shared" si="96"/>
        <v xml:space="preserve">63015 </v>
      </c>
      <c r="B6153" s="231" t="s">
        <v>9877</v>
      </c>
      <c r="C6153" s="232"/>
      <c r="D6153" s="233" t="s">
        <v>1358</v>
      </c>
      <c r="E6153" s="233"/>
      <c r="F6153" s="234" t="s">
        <v>9878</v>
      </c>
      <c r="G6153" s="235">
        <v>20.85</v>
      </c>
      <c r="H6153" s="233" t="s">
        <v>37</v>
      </c>
      <c r="I6153" s="235">
        <v>16.829999999999998</v>
      </c>
      <c r="J6153" s="235">
        <v>7.82</v>
      </c>
      <c r="K6153" s="233" t="s">
        <v>37</v>
      </c>
      <c r="L6153" s="235">
        <v>45.5</v>
      </c>
      <c r="M6153" s="236" t="s">
        <v>1570</v>
      </c>
    </row>
    <row r="6154" spans="1:13">
      <c r="A6154" s="106" t="str">
        <f t="shared" si="96"/>
        <v xml:space="preserve">63016 </v>
      </c>
      <c r="B6154" s="231" t="s">
        <v>9879</v>
      </c>
      <c r="C6154" s="232"/>
      <c r="D6154" s="233" t="s">
        <v>1358</v>
      </c>
      <c r="E6154" s="233"/>
      <c r="F6154" s="234" t="s">
        <v>9880</v>
      </c>
      <c r="G6154" s="235">
        <v>22.03</v>
      </c>
      <c r="H6154" s="233" t="s">
        <v>37</v>
      </c>
      <c r="I6154" s="235">
        <v>16.73</v>
      </c>
      <c r="J6154" s="235">
        <v>7.95</v>
      </c>
      <c r="K6154" s="233" t="s">
        <v>37</v>
      </c>
      <c r="L6154" s="235">
        <v>46.71</v>
      </c>
      <c r="M6154" s="236" t="s">
        <v>1570</v>
      </c>
    </row>
    <row r="6155" spans="1:13">
      <c r="A6155" s="106" t="str">
        <f t="shared" si="96"/>
        <v xml:space="preserve">63017 </v>
      </c>
      <c r="B6155" s="231" t="s">
        <v>9881</v>
      </c>
      <c r="C6155" s="232"/>
      <c r="D6155" s="233" t="s">
        <v>1358</v>
      </c>
      <c r="E6155" s="233"/>
      <c r="F6155" s="234" t="s">
        <v>9882</v>
      </c>
      <c r="G6155" s="235">
        <v>17.329999999999998</v>
      </c>
      <c r="H6155" s="233" t="s">
        <v>37</v>
      </c>
      <c r="I6155" s="235">
        <v>15.05</v>
      </c>
      <c r="J6155" s="235">
        <v>6.55</v>
      </c>
      <c r="K6155" s="233" t="s">
        <v>37</v>
      </c>
      <c r="L6155" s="235">
        <v>38.93</v>
      </c>
      <c r="M6155" s="236" t="s">
        <v>1570</v>
      </c>
    </row>
    <row r="6156" spans="1:13">
      <c r="A6156" s="106" t="str">
        <f t="shared" si="96"/>
        <v xml:space="preserve">63020 </v>
      </c>
      <c r="B6156" s="231" t="s">
        <v>9883</v>
      </c>
      <c r="C6156" s="232"/>
      <c r="D6156" s="233" t="s">
        <v>1358</v>
      </c>
      <c r="E6156" s="233"/>
      <c r="F6156" s="234" t="s">
        <v>9884</v>
      </c>
      <c r="G6156" s="235">
        <v>14.91</v>
      </c>
      <c r="H6156" s="233" t="s">
        <v>37</v>
      </c>
      <c r="I6156" s="235">
        <v>13.98</v>
      </c>
      <c r="J6156" s="235">
        <v>4.9000000000000004</v>
      </c>
      <c r="K6156" s="233" t="s">
        <v>37</v>
      </c>
      <c r="L6156" s="235">
        <v>33.79</v>
      </c>
      <c r="M6156" s="236" t="s">
        <v>1570</v>
      </c>
    </row>
    <row r="6157" spans="1:13">
      <c r="A6157" s="106" t="str">
        <f t="shared" si="96"/>
        <v xml:space="preserve">63030 </v>
      </c>
      <c r="B6157" s="231" t="s">
        <v>9885</v>
      </c>
      <c r="C6157" s="232"/>
      <c r="D6157" s="233" t="s">
        <v>1358</v>
      </c>
      <c r="E6157" s="233"/>
      <c r="F6157" s="234" t="s">
        <v>9886</v>
      </c>
      <c r="G6157" s="235">
        <v>12</v>
      </c>
      <c r="H6157" s="233" t="s">
        <v>37</v>
      </c>
      <c r="I6157" s="235">
        <v>12.26</v>
      </c>
      <c r="J6157" s="235">
        <v>3.85</v>
      </c>
      <c r="K6157" s="233" t="s">
        <v>37</v>
      </c>
      <c r="L6157" s="235">
        <v>28.11</v>
      </c>
      <c r="M6157" s="236" t="s">
        <v>1570</v>
      </c>
    </row>
    <row r="6158" spans="1:13">
      <c r="A6158" s="106" t="str">
        <f t="shared" si="96"/>
        <v xml:space="preserve">63035 </v>
      </c>
      <c r="B6158" s="231" t="s">
        <v>9887</v>
      </c>
      <c r="C6158" s="232"/>
      <c r="D6158" s="233" t="s">
        <v>1358</v>
      </c>
      <c r="E6158" s="233"/>
      <c r="F6158" s="234" t="s">
        <v>9888</v>
      </c>
      <c r="G6158" s="235">
        <v>3.86</v>
      </c>
      <c r="H6158" s="233" t="s">
        <v>37</v>
      </c>
      <c r="I6158" s="235">
        <v>1.96</v>
      </c>
      <c r="J6158" s="235">
        <v>1.18</v>
      </c>
      <c r="K6158" s="233" t="s">
        <v>37</v>
      </c>
      <c r="L6158" s="235">
        <v>7</v>
      </c>
      <c r="M6158" s="236" t="s">
        <v>1125</v>
      </c>
    </row>
    <row r="6159" spans="1:13">
      <c r="A6159" s="106" t="str">
        <f t="shared" si="96"/>
        <v xml:space="preserve">63040 </v>
      </c>
      <c r="B6159" s="231" t="s">
        <v>9889</v>
      </c>
      <c r="C6159" s="232"/>
      <c r="D6159" s="233" t="s">
        <v>1358</v>
      </c>
      <c r="E6159" s="233"/>
      <c r="F6159" s="234" t="s">
        <v>9890</v>
      </c>
      <c r="G6159" s="235">
        <v>20.309999999999999</v>
      </c>
      <c r="H6159" s="233" t="s">
        <v>37</v>
      </c>
      <c r="I6159" s="235">
        <v>15.65</v>
      </c>
      <c r="J6159" s="235">
        <v>6.07</v>
      </c>
      <c r="K6159" s="233" t="s">
        <v>37</v>
      </c>
      <c r="L6159" s="235">
        <v>42.03</v>
      </c>
      <c r="M6159" s="236" t="s">
        <v>1570</v>
      </c>
    </row>
    <row r="6160" spans="1:13">
      <c r="A6160" s="106" t="str">
        <f t="shared" si="96"/>
        <v xml:space="preserve">63042 </v>
      </c>
      <c r="B6160" s="231" t="s">
        <v>9891</v>
      </c>
      <c r="C6160" s="232"/>
      <c r="D6160" s="233" t="s">
        <v>1358</v>
      </c>
      <c r="E6160" s="233"/>
      <c r="F6160" s="234" t="s">
        <v>9892</v>
      </c>
      <c r="G6160" s="235">
        <v>18.760000000000002</v>
      </c>
      <c r="H6160" s="233" t="s">
        <v>37</v>
      </c>
      <c r="I6160" s="235">
        <v>15.27</v>
      </c>
      <c r="J6160" s="235">
        <v>5.48</v>
      </c>
      <c r="K6160" s="233" t="s">
        <v>37</v>
      </c>
      <c r="L6160" s="235">
        <v>39.51</v>
      </c>
      <c r="M6160" s="236" t="s">
        <v>1570</v>
      </c>
    </row>
    <row r="6161" spans="1:13">
      <c r="A6161" s="106" t="str">
        <f t="shared" si="96"/>
        <v xml:space="preserve">63043 </v>
      </c>
      <c r="B6161" s="231" t="s">
        <v>9893</v>
      </c>
      <c r="C6161" s="232"/>
      <c r="D6161" s="233" t="s">
        <v>664</v>
      </c>
      <c r="E6161" s="233"/>
      <c r="F6161" s="234" t="s">
        <v>9894</v>
      </c>
      <c r="G6161" s="235">
        <v>0</v>
      </c>
      <c r="H6161" s="235">
        <v>0</v>
      </c>
      <c r="I6161" s="235">
        <v>0</v>
      </c>
      <c r="J6161" s="235">
        <v>0</v>
      </c>
      <c r="K6161" s="235">
        <v>0</v>
      </c>
      <c r="L6161" s="235">
        <v>0</v>
      </c>
      <c r="M6161" s="236" t="s">
        <v>1125</v>
      </c>
    </row>
    <row r="6162" spans="1:13">
      <c r="A6162" s="106" t="str">
        <f t="shared" si="96"/>
        <v xml:space="preserve">63044 </v>
      </c>
      <c r="B6162" s="231" t="s">
        <v>9895</v>
      </c>
      <c r="C6162" s="232"/>
      <c r="D6162" s="233" t="s">
        <v>664</v>
      </c>
      <c r="E6162" s="233"/>
      <c r="F6162" s="234" t="s">
        <v>9896</v>
      </c>
      <c r="G6162" s="235">
        <v>0</v>
      </c>
      <c r="H6162" s="235">
        <v>0</v>
      </c>
      <c r="I6162" s="235">
        <v>0</v>
      </c>
      <c r="J6162" s="235">
        <v>0</v>
      </c>
      <c r="K6162" s="235">
        <v>0</v>
      </c>
      <c r="L6162" s="235">
        <v>0</v>
      </c>
      <c r="M6162" s="236" t="s">
        <v>1125</v>
      </c>
    </row>
    <row r="6163" spans="1:13">
      <c r="A6163" s="106" t="str">
        <f t="shared" si="96"/>
        <v xml:space="preserve">63045 </v>
      </c>
      <c r="B6163" s="231" t="s">
        <v>9897</v>
      </c>
      <c r="C6163" s="232"/>
      <c r="D6163" s="233" t="s">
        <v>1358</v>
      </c>
      <c r="E6163" s="233"/>
      <c r="F6163" s="234" t="s">
        <v>18460</v>
      </c>
      <c r="G6163" s="235">
        <v>17.95</v>
      </c>
      <c r="H6163" s="233" t="s">
        <v>37</v>
      </c>
      <c r="I6163" s="235">
        <v>15.18</v>
      </c>
      <c r="J6163" s="235">
        <v>6.32</v>
      </c>
      <c r="K6163" s="233" t="s">
        <v>37</v>
      </c>
      <c r="L6163" s="235">
        <v>39.450000000000003</v>
      </c>
      <c r="M6163" s="236" t="s">
        <v>1570</v>
      </c>
    </row>
    <row r="6164" spans="1:13">
      <c r="A6164" s="106" t="str">
        <f t="shared" si="96"/>
        <v xml:space="preserve">63046 </v>
      </c>
      <c r="B6164" s="231" t="s">
        <v>9898</v>
      </c>
      <c r="C6164" s="232"/>
      <c r="D6164" s="233" t="s">
        <v>1358</v>
      </c>
      <c r="E6164" s="233"/>
      <c r="F6164" s="234" t="s">
        <v>18459</v>
      </c>
      <c r="G6164" s="235">
        <v>17.25</v>
      </c>
      <c r="H6164" s="233" t="s">
        <v>37</v>
      </c>
      <c r="I6164" s="235">
        <v>14.7</v>
      </c>
      <c r="J6164" s="235">
        <v>5.72</v>
      </c>
      <c r="K6164" s="233" t="s">
        <v>37</v>
      </c>
      <c r="L6164" s="235">
        <v>37.67</v>
      </c>
      <c r="M6164" s="236" t="s">
        <v>1570</v>
      </c>
    </row>
    <row r="6165" spans="1:13">
      <c r="A6165" s="106" t="str">
        <f t="shared" si="96"/>
        <v xml:space="preserve">63047 </v>
      </c>
      <c r="B6165" s="231" t="s">
        <v>9899</v>
      </c>
      <c r="C6165" s="232"/>
      <c r="D6165" s="233" t="s">
        <v>1358</v>
      </c>
      <c r="E6165" s="233"/>
      <c r="F6165" s="234" t="s">
        <v>18458</v>
      </c>
      <c r="G6165" s="235">
        <v>15.37</v>
      </c>
      <c r="H6165" s="233" t="s">
        <v>37</v>
      </c>
      <c r="I6165" s="235">
        <v>13.67</v>
      </c>
      <c r="J6165" s="235">
        <v>4.8499999999999996</v>
      </c>
      <c r="K6165" s="233" t="s">
        <v>37</v>
      </c>
      <c r="L6165" s="235">
        <v>33.89</v>
      </c>
      <c r="M6165" s="236" t="s">
        <v>1570</v>
      </c>
    </row>
    <row r="6166" spans="1:13">
      <c r="A6166" s="106" t="str">
        <f t="shared" si="96"/>
        <v xml:space="preserve">63048 </v>
      </c>
      <c r="B6166" s="231" t="s">
        <v>9900</v>
      </c>
      <c r="C6166" s="232"/>
      <c r="D6166" s="233" t="s">
        <v>1358</v>
      </c>
      <c r="E6166" s="233"/>
      <c r="F6166" s="234" t="s">
        <v>18457</v>
      </c>
      <c r="G6166" s="235">
        <v>3.47</v>
      </c>
      <c r="H6166" s="233" t="s">
        <v>37</v>
      </c>
      <c r="I6166" s="235">
        <v>1.77</v>
      </c>
      <c r="J6166" s="235">
        <v>1.08</v>
      </c>
      <c r="K6166" s="233" t="s">
        <v>37</v>
      </c>
      <c r="L6166" s="235">
        <v>6.32</v>
      </c>
      <c r="M6166" s="236" t="s">
        <v>1125</v>
      </c>
    </row>
    <row r="6167" spans="1:13">
      <c r="A6167" s="106" t="str">
        <f t="shared" si="96"/>
        <v xml:space="preserve">63050 </v>
      </c>
      <c r="B6167" s="231" t="s">
        <v>9901</v>
      </c>
      <c r="C6167" s="232"/>
      <c r="D6167" s="233" t="s">
        <v>1358</v>
      </c>
      <c r="E6167" s="233"/>
      <c r="F6167" s="234" t="s">
        <v>9902</v>
      </c>
      <c r="G6167" s="235">
        <v>22.01</v>
      </c>
      <c r="H6167" s="233" t="s">
        <v>37</v>
      </c>
      <c r="I6167" s="235">
        <v>16.760000000000002</v>
      </c>
      <c r="J6167" s="235">
        <v>6.54</v>
      </c>
      <c r="K6167" s="233" t="s">
        <v>37</v>
      </c>
      <c r="L6167" s="235">
        <v>45.31</v>
      </c>
      <c r="M6167" s="236" t="s">
        <v>1570</v>
      </c>
    </row>
    <row r="6168" spans="1:13">
      <c r="A6168" s="106" t="str">
        <f t="shared" si="96"/>
        <v xml:space="preserve">63051 </v>
      </c>
      <c r="B6168" s="231" t="s">
        <v>9903</v>
      </c>
      <c r="C6168" s="232"/>
      <c r="D6168" s="233" t="s">
        <v>1358</v>
      </c>
      <c r="E6168" s="233"/>
      <c r="F6168" s="234" t="s">
        <v>9904</v>
      </c>
      <c r="G6168" s="235">
        <v>25.51</v>
      </c>
      <c r="H6168" s="233" t="s">
        <v>37</v>
      </c>
      <c r="I6168" s="235">
        <v>18.53</v>
      </c>
      <c r="J6168" s="235">
        <v>7.44</v>
      </c>
      <c r="K6168" s="233" t="s">
        <v>37</v>
      </c>
      <c r="L6168" s="235">
        <v>51.48</v>
      </c>
      <c r="M6168" s="236" t="s">
        <v>1570</v>
      </c>
    </row>
    <row r="6169" spans="1:13">
      <c r="A6169" s="106" t="str">
        <f t="shared" si="96"/>
        <v xml:space="preserve">63052 </v>
      </c>
      <c r="B6169" s="231" t="s">
        <v>18456</v>
      </c>
      <c r="C6169" s="232"/>
      <c r="D6169" s="233" t="s">
        <v>1358</v>
      </c>
      <c r="E6169" s="233"/>
      <c r="F6169" s="234" t="s">
        <v>18455</v>
      </c>
      <c r="G6169" s="235">
        <v>4.25</v>
      </c>
      <c r="H6169" s="233" t="s">
        <v>37</v>
      </c>
      <c r="I6169" s="235">
        <v>2.17</v>
      </c>
      <c r="J6169" s="235">
        <v>1.37</v>
      </c>
      <c r="K6169" s="233" t="s">
        <v>37</v>
      </c>
      <c r="L6169" s="235">
        <v>7.79</v>
      </c>
      <c r="M6169" s="236" t="s">
        <v>1125</v>
      </c>
    </row>
    <row r="6170" spans="1:13">
      <c r="A6170" s="106" t="str">
        <f t="shared" si="96"/>
        <v xml:space="preserve">63053 </v>
      </c>
      <c r="B6170" s="231" t="s">
        <v>18454</v>
      </c>
      <c r="C6170" s="232"/>
      <c r="D6170" s="233" t="s">
        <v>1358</v>
      </c>
      <c r="E6170" s="233"/>
      <c r="F6170" s="234" t="s">
        <v>18453</v>
      </c>
      <c r="G6170" s="235">
        <v>3.78</v>
      </c>
      <c r="H6170" s="233" t="s">
        <v>37</v>
      </c>
      <c r="I6170" s="235">
        <v>1.93</v>
      </c>
      <c r="J6170" s="235">
        <v>1.18</v>
      </c>
      <c r="K6170" s="233" t="s">
        <v>37</v>
      </c>
      <c r="L6170" s="235">
        <v>6.89</v>
      </c>
      <c r="M6170" s="236" t="s">
        <v>1125</v>
      </c>
    </row>
    <row r="6171" spans="1:13">
      <c r="A6171" s="106" t="str">
        <f t="shared" si="96"/>
        <v xml:space="preserve">63055 </v>
      </c>
      <c r="B6171" s="231" t="s">
        <v>9905</v>
      </c>
      <c r="C6171" s="232"/>
      <c r="D6171" s="233" t="s">
        <v>1358</v>
      </c>
      <c r="E6171" s="233"/>
      <c r="F6171" s="234" t="s">
        <v>9906</v>
      </c>
      <c r="G6171" s="235">
        <v>23.55</v>
      </c>
      <c r="H6171" s="233" t="s">
        <v>37</v>
      </c>
      <c r="I6171" s="235">
        <v>17.559999999999999</v>
      </c>
      <c r="J6171" s="235">
        <v>8.5399999999999991</v>
      </c>
      <c r="K6171" s="233" t="s">
        <v>37</v>
      </c>
      <c r="L6171" s="235">
        <v>49.65</v>
      </c>
      <c r="M6171" s="236" t="s">
        <v>1570</v>
      </c>
    </row>
    <row r="6172" spans="1:13">
      <c r="A6172" s="106" t="str">
        <f t="shared" si="96"/>
        <v xml:space="preserve">63056 </v>
      </c>
      <c r="B6172" s="231" t="s">
        <v>9907</v>
      </c>
      <c r="C6172" s="232"/>
      <c r="D6172" s="233" t="s">
        <v>1358</v>
      </c>
      <c r="E6172" s="233"/>
      <c r="F6172" s="234" t="s">
        <v>9908</v>
      </c>
      <c r="G6172" s="235">
        <v>21.86</v>
      </c>
      <c r="H6172" s="233" t="s">
        <v>37</v>
      </c>
      <c r="I6172" s="235">
        <v>16.43</v>
      </c>
      <c r="J6172" s="235">
        <v>7.1</v>
      </c>
      <c r="K6172" s="233" t="s">
        <v>37</v>
      </c>
      <c r="L6172" s="235">
        <v>45.39</v>
      </c>
      <c r="M6172" s="236" t="s">
        <v>1570</v>
      </c>
    </row>
    <row r="6173" spans="1:13">
      <c r="A6173" s="106" t="str">
        <f t="shared" si="96"/>
        <v xml:space="preserve">63057 </v>
      </c>
      <c r="B6173" s="231" t="s">
        <v>9909</v>
      </c>
      <c r="C6173" s="232"/>
      <c r="D6173" s="233" t="s">
        <v>1358</v>
      </c>
      <c r="E6173" s="233"/>
      <c r="F6173" s="234" t="s">
        <v>9910</v>
      </c>
      <c r="G6173" s="235">
        <v>5.25</v>
      </c>
      <c r="H6173" s="233" t="s">
        <v>37</v>
      </c>
      <c r="I6173" s="235">
        <v>2.65</v>
      </c>
      <c r="J6173" s="235">
        <v>1.8</v>
      </c>
      <c r="K6173" s="233" t="s">
        <v>37</v>
      </c>
      <c r="L6173" s="235">
        <v>9.6999999999999993</v>
      </c>
      <c r="M6173" s="236" t="s">
        <v>1125</v>
      </c>
    </row>
    <row r="6174" spans="1:13">
      <c r="A6174" s="106" t="str">
        <f t="shared" si="96"/>
        <v xml:space="preserve">63064 </v>
      </c>
      <c r="B6174" s="231" t="s">
        <v>9911</v>
      </c>
      <c r="C6174" s="232"/>
      <c r="D6174" s="233" t="s">
        <v>1358</v>
      </c>
      <c r="E6174" s="233"/>
      <c r="F6174" s="234" t="s">
        <v>9906</v>
      </c>
      <c r="G6174" s="235">
        <v>26.22</v>
      </c>
      <c r="H6174" s="233" t="s">
        <v>37</v>
      </c>
      <c r="I6174" s="235">
        <v>18.73</v>
      </c>
      <c r="J6174" s="235">
        <v>8.92</v>
      </c>
      <c r="K6174" s="233" t="s">
        <v>37</v>
      </c>
      <c r="L6174" s="235">
        <v>53.87</v>
      </c>
      <c r="M6174" s="236" t="s">
        <v>1570</v>
      </c>
    </row>
    <row r="6175" spans="1:13">
      <c r="A6175" s="106" t="str">
        <f t="shared" si="96"/>
        <v xml:space="preserve">63066 </v>
      </c>
      <c r="B6175" s="231" t="s">
        <v>9912</v>
      </c>
      <c r="C6175" s="232"/>
      <c r="D6175" s="233" t="s">
        <v>1358</v>
      </c>
      <c r="E6175" s="233"/>
      <c r="F6175" s="234" t="s">
        <v>9910</v>
      </c>
      <c r="G6175" s="235">
        <v>3.26</v>
      </c>
      <c r="H6175" s="233" t="s">
        <v>37</v>
      </c>
      <c r="I6175" s="235">
        <v>1.61</v>
      </c>
      <c r="J6175" s="235">
        <v>1.35</v>
      </c>
      <c r="K6175" s="233" t="s">
        <v>37</v>
      </c>
      <c r="L6175" s="235">
        <v>6.22</v>
      </c>
      <c r="M6175" s="236" t="s">
        <v>1125</v>
      </c>
    </row>
    <row r="6176" spans="1:13">
      <c r="A6176" s="106" t="str">
        <f t="shared" si="96"/>
        <v xml:space="preserve">63075 </v>
      </c>
      <c r="B6176" s="231" t="s">
        <v>9913</v>
      </c>
      <c r="C6176" s="232"/>
      <c r="D6176" s="233" t="s">
        <v>1358</v>
      </c>
      <c r="E6176" s="233"/>
      <c r="F6176" s="234" t="s">
        <v>9884</v>
      </c>
      <c r="G6176" s="235">
        <v>19.600000000000001</v>
      </c>
      <c r="H6176" s="233" t="s">
        <v>37</v>
      </c>
      <c r="I6176" s="235">
        <v>15.41</v>
      </c>
      <c r="J6176" s="235">
        <v>6.47</v>
      </c>
      <c r="K6176" s="233" t="s">
        <v>37</v>
      </c>
      <c r="L6176" s="235">
        <v>41.48</v>
      </c>
      <c r="M6176" s="236" t="s">
        <v>1570</v>
      </c>
    </row>
    <row r="6177" spans="1:13">
      <c r="A6177" s="106" t="str">
        <f t="shared" si="96"/>
        <v xml:space="preserve">63076 </v>
      </c>
      <c r="B6177" s="231" t="s">
        <v>9914</v>
      </c>
      <c r="C6177" s="232"/>
      <c r="D6177" s="233" t="s">
        <v>1358</v>
      </c>
      <c r="E6177" s="233"/>
      <c r="F6177" s="234" t="s">
        <v>9884</v>
      </c>
      <c r="G6177" s="235">
        <v>4.04</v>
      </c>
      <c r="H6177" s="233" t="s">
        <v>37</v>
      </c>
      <c r="I6177" s="235">
        <v>2.04</v>
      </c>
      <c r="J6177" s="235">
        <v>1.24</v>
      </c>
      <c r="K6177" s="233" t="s">
        <v>37</v>
      </c>
      <c r="L6177" s="235">
        <v>7.32</v>
      </c>
      <c r="M6177" s="236" t="s">
        <v>1125</v>
      </c>
    </row>
    <row r="6178" spans="1:13">
      <c r="A6178" s="106" t="str">
        <f t="shared" si="96"/>
        <v xml:space="preserve">63077 </v>
      </c>
      <c r="B6178" s="231" t="s">
        <v>9915</v>
      </c>
      <c r="C6178" s="232"/>
      <c r="D6178" s="233" t="s">
        <v>1358</v>
      </c>
      <c r="E6178" s="233"/>
      <c r="F6178" s="234" t="s">
        <v>9916</v>
      </c>
      <c r="G6178" s="235">
        <v>22.88</v>
      </c>
      <c r="H6178" s="233" t="s">
        <v>37</v>
      </c>
      <c r="I6178" s="235">
        <v>16.760000000000002</v>
      </c>
      <c r="J6178" s="235">
        <v>4.67</v>
      </c>
      <c r="K6178" s="233" t="s">
        <v>37</v>
      </c>
      <c r="L6178" s="235">
        <v>44.31</v>
      </c>
      <c r="M6178" s="236" t="s">
        <v>1570</v>
      </c>
    </row>
    <row r="6179" spans="1:13">
      <c r="A6179" s="106" t="str">
        <f t="shared" si="96"/>
        <v xml:space="preserve">63078 </v>
      </c>
      <c r="B6179" s="231" t="s">
        <v>9917</v>
      </c>
      <c r="C6179" s="232"/>
      <c r="D6179" s="233" t="s">
        <v>1358</v>
      </c>
      <c r="E6179" s="233"/>
      <c r="F6179" s="234" t="s">
        <v>9916</v>
      </c>
      <c r="G6179" s="235">
        <v>3.28</v>
      </c>
      <c r="H6179" s="233" t="s">
        <v>37</v>
      </c>
      <c r="I6179" s="235">
        <v>1.62</v>
      </c>
      <c r="J6179" s="235">
        <v>1.36</v>
      </c>
      <c r="K6179" s="233" t="s">
        <v>37</v>
      </c>
      <c r="L6179" s="235">
        <v>6.26</v>
      </c>
      <c r="M6179" s="236" t="s">
        <v>1125</v>
      </c>
    </row>
    <row r="6180" spans="1:13">
      <c r="A6180" s="106" t="str">
        <f t="shared" si="96"/>
        <v xml:space="preserve">63081 </v>
      </c>
      <c r="B6180" s="231" t="s">
        <v>9918</v>
      </c>
      <c r="C6180" s="232"/>
      <c r="D6180" s="233" t="s">
        <v>1358</v>
      </c>
      <c r="E6180" s="233"/>
      <c r="F6180" s="234" t="s">
        <v>9919</v>
      </c>
      <c r="G6180" s="235">
        <v>26.1</v>
      </c>
      <c r="H6180" s="233" t="s">
        <v>37</v>
      </c>
      <c r="I6180" s="235">
        <v>19.04</v>
      </c>
      <c r="J6180" s="235">
        <v>8.61</v>
      </c>
      <c r="K6180" s="233" t="s">
        <v>37</v>
      </c>
      <c r="L6180" s="235">
        <v>53.75</v>
      </c>
      <c r="M6180" s="236" t="s">
        <v>1570</v>
      </c>
    </row>
    <row r="6181" spans="1:13">
      <c r="A6181" s="106" t="str">
        <f t="shared" si="96"/>
        <v xml:space="preserve">63082 </v>
      </c>
      <c r="B6181" s="231" t="s">
        <v>9920</v>
      </c>
      <c r="C6181" s="232"/>
      <c r="D6181" s="233" t="s">
        <v>1358</v>
      </c>
      <c r="E6181" s="233"/>
      <c r="F6181" s="234" t="s">
        <v>9921</v>
      </c>
      <c r="G6181" s="235">
        <v>4.3600000000000003</v>
      </c>
      <c r="H6181" s="233" t="s">
        <v>37</v>
      </c>
      <c r="I6181" s="235">
        <v>2.2200000000000002</v>
      </c>
      <c r="J6181" s="235">
        <v>1.43</v>
      </c>
      <c r="K6181" s="233" t="s">
        <v>37</v>
      </c>
      <c r="L6181" s="235">
        <v>8.01</v>
      </c>
      <c r="M6181" s="236" t="s">
        <v>1125</v>
      </c>
    </row>
    <row r="6182" spans="1:13">
      <c r="A6182" s="106" t="str">
        <f t="shared" si="96"/>
        <v xml:space="preserve">63085 </v>
      </c>
      <c r="B6182" s="231" t="s">
        <v>9922</v>
      </c>
      <c r="C6182" s="232"/>
      <c r="D6182" s="233" t="s">
        <v>1358</v>
      </c>
      <c r="E6182" s="233"/>
      <c r="F6182" s="234" t="s">
        <v>9923</v>
      </c>
      <c r="G6182" s="235">
        <v>29.47</v>
      </c>
      <c r="H6182" s="233" t="s">
        <v>37</v>
      </c>
      <c r="I6182" s="235">
        <v>19.8</v>
      </c>
      <c r="J6182" s="235">
        <v>9.44</v>
      </c>
      <c r="K6182" s="233" t="s">
        <v>37</v>
      </c>
      <c r="L6182" s="235">
        <v>58.71</v>
      </c>
      <c r="M6182" s="236" t="s">
        <v>1570</v>
      </c>
    </row>
    <row r="6183" spans="1:13">
      <c r="A6183" s="106" t="str">
        <f t="shared" si="96"/>
        <v xml:space="preserve">63086 </v>
      </c>
      <c r="B6183" s="231" t="s">
        <v>9924</v>
      </c>
      <c r="C6183" s="232"/>
      <c r="D6183" s="233" t="s">
        <v>1358</v>
      </c>
      <c r="E6183" s="233"/>
      <c r="F6183" s="234" t="s">
        <v>9921</v>
      </c>
      <c r="G6183" s="235">
        <v>3.19</v>
      </c>
      <c r="H6183" s="233" t="s">
        <v>37</v>
      </c>
      <c r="I6183" s="235">
        <v>1.55</v>
      </c>
      <c r="J6183" s="235">
        <v>1</v>
      </c>
      <c r="K6183" s="233" t="s">
        <v>37</v>
      </c>
      <c r="L6183" s="235">
        <v>5.74</v>
      </c>
      <c r="M6183" s="236" t="s">
        <v>1125</v>
      </c>
    </row>
    <row r="6184" spans="1:13">
      <c r="A6184" s="106" t="str">
        <f t="shared" si="96"/>
        <v xml:space="preserve">63087 </v>
      </c>
      <c r="B6184" s="231" t="s">
        <v>9925</v>
      </c>
      <c r="C6184" s="232"/>
      <c r="D6184" s="233" t="s">
        <v>1358</v>
      </c>
      <c r="E6184" s="233"/>
      <c r="F6184" s="234" t="s">
        <v>9926</v>
      </c>
      <c r="G6184" s="235">
        <v>37.53</v>
      </c>
      <c r="H6184" s="233" t="s">
        <v>37</v>
      </c>
      <c r="I6184" s="235">
        <v>24.18</v>
      </c>
      <c r="J6184" s="235">
        <v>12.01</v>
      </c>
      <c r="K6184" s="233" t="s">
        <v>37</v>
      </c>
      <c r="L6184" s="235">
        <v>73.72</v>
      </c>
      <c r="M6184" s="236" t="s">
        <v>1570</v>
      </c>
    </row>
    <row r="6185" spans="1:13">
      <c r="A6185" s="106" t="str">
        <f t="shared" si="96"/>
        <v xml:space="preserve">63088 </v>
      </c>
      <c r="B6185" s="231" t="s">
        <v>9927</v>
      </c>
      <c r="C6185" s="232"/>
      <c r="D6185" s="233" t="s">
        <v>1358</v>
      </c>
      <c r="E6185" s="233"/>
      <c r="F6185" s="234" t="s">
        <v>9921</v>
      </c>
      <c r="G6185" s="235">
        <v>4.32</v>
      </c>
      <c r="H6185" s="233" t="s">
        <v>37</v>
      </c>
      <c r="I6185" s="235">
        <v>2.06</v>
      </c>
      <c r="J6185" s="235">
        <v>1.41</v>
      </c>
      <c r="K6185" s="233" t="s">
        <v>37</v>
      </c>
      <c r="L6185" s="235">
        <v>7.79</v>
      </c>
      <c r="M6185" s="236" t="s">
        <v>1125</v>
      </c>
    </row>
    <row r="6186" spans="1:13">
      <c r="A6186" s="106" t="str">
        <f t="shared" si="96"/>
        <v xml:space="preserve">63090 </v>
      </c>
      <c r="B6186" s="231" t="s">
        <v>9928</v>
      </c>
      <c r="C6186" s="232"/>
      <c r="D6186" s="233" t="s">
        <v>1358</v>
      </c>
      <c r="E6186" s="233"/>
      <c r="F6186" s="234" t="s">
        <v>9929</v>
      </c>
      <c r="G6186" s="235">
        <v>30.93</v>
      </c>
      <c r="H6186" s="233" t="s">
        <v>37</v>
      </c>
      <c r="I6186" s="235">
        <v>19.8</v>
      </c>
      <c r="J6186" s="235">
        <v>8.16</v>
      </c>
      <c r="K6186" s="233" t="s">
        <v>37</v>
      </c>
      <c r="L6186" s="235">
        <v>58.89</v>
      </c>
      <c r="M6186" s="236" t="s">
        <v>1570</v>
      </c>
    </row>
    <row r="6187" spans="1:13">
      <c r="A6187" s="106" t="str">
        <f t="shared" si="96"/>
        <v xml:space="preserve">63091 </v>
      </c>
      <c r="B6187" s="231" t="s">
        <v>9930</v>
      </c>
      <c r="C6187" s="232"/>
      <c r="D6187" s="233" t="s">
        <v>1358</v>
      </c>
      <c r="E6187" s="233"/>
      <c r="F6187" s="234" t="s">
        <v>9921</v>
      </c>
      <c r="G6187" s="235">
        <v>3.03</v>
      </c>
      <c r="H6187" s="233" t="s">
        <v>37</v>
      </c>
      <c r="I6187" s="235">
        <v>1.43</v>
      </c>
      <c r="J6187" s="235">
        <v>0.79</v>
      </c>
      <c r="K6187" s="233" t="s">
        <v>37</v>
      </c>
      <c r="L6187" s="235">
        <v>5.25</v>
      </c>
      <c r="M6187" s="236" t="s">
        <v>1125</v>
      </c>
    </row>
    <row r="6188" spans="1:13">
      <c r="A6188" s="106" t="str">
        <f t="shared" si="96"/>
        <v xml:space="preserve">63101 </v>
      </c>
      <c r="B6188" s="231" t="s">
        <v>9931</v>
      </c>
      <c r="C6188" s="232"/>
      <c r="D6188" s="233" t="s">
        <v>1358</v>
      </c>
      <c r="E6188" s="233"/>
      <c r="F6188" s="234" t="s">
        <v>9923</v>
      </c>
      <c r="G6188" s="235">
        <v>34.1</v>
      </c>
      <c r="H6188" s="233" t="s">
        <v>37</v>
      </c>
      <c r="I6188" s="235">
        <v>24.76</v>
      </c>
      <c r="J6188" s="235">
        <v>11.95</v>
      </c>
      <c r="K6188" s="233" t="s">
        <v>37</v>
      </c>
      <c r="L6188" s="235">
        <v>70.81</v>
      </c>
      <c r="M6188" s="236" t="s">
        <v>1570</v>
      </c>
    </row>
    <row r="6189" spans="1:13">
      <c r="A6189" s="106" t="str">
        <f t="shared" si="96"/>
        <v xml:space="preserve">63102 </v>
      </c>
      <c r="B6189" s="231" t="s">
        <v>9932</v>
      </c>
      <c r="C6189" s="232"/>
      <c r="D6189" s="233" t="s">
        <v>1358</v>
      </c>
      <c r="E6189" s="233"/>
      <c r="F6189" s="234" t="s">
        <v>9929</v>
      </c>
      <c r="G6189" s="235">
        <v>34.1</v>
      </c>
      <c r="H6189" s="233" t="s">
        <v>37</v>
      </c>
      <c r="I6189" s="235">
        <v>24.67</v>
      </c>
      <c r="J6189" s="235">
        <v>11.25</v>
      </c>
      <c r="K6189" s="233" t="s">
        <v>37</v>
      </c>
      <c r="L6189" s="235">
        <v>70.02</v>
      </c>
      <c r="M6189" s="236" t="s">
        <v>1570</v>
      </c>
    </row>
    <row r="6190" spans="1:13">
      <c r="A6190" s="106" t="str">
        <f t="shared" si="96"/>
        <v xml:space="preserve">63103 </v>
      </c>
      <c r="B6190" s="231" t="s">
        <v>9933</v>
      </c>
      <c r="C6190" s="232"/>
      <c r="D6190" s="233" t="s">
        <v>1358</v>
      </c>
      <c r="E6190" s="233"/>
      <c r="F6190" s="234" t="s">
        <v>9921</v>
      </c>
      <c r="G6190" s="235">
        <v>4.82</v>
      </c>
      <c r="H6190" s="233" t="s">
        <v>37</v>
      </c>
      <c r="I6190" s="235">
        <v>2.4500000000000002</v>
      </c>
      <c r="J6190" s="235">
        <v>1.53</v>
      </c>
      <c r="K6190" s="233" t="s">
        <v>37</v>
      </c>
      <c r="L6190" s="235">
        <v>8.8000000000000007</v>
      </c>
      <c r="M6190" s="236" t="s">
        <v>1125</v>
      </c>
    </row>
    <row r="6191" spans="1:13">
      <c r="A6191" s="106" t="str">
        <f t="shared" si="96"/>
        <v xml:space="preserve">63170 </v>
      </c>
      <c r="B6191" s="231" t="s">
        <v>9934</v>
      </c>
      <c r="C6191" s="232"/>
      <c r="D6191" s="233" t="s">
        <v>1358</v>
      </c>
      <c r="E6191" s="233"/>
      <c r="F6191" s="234" t="s">
        <v>9935</v>
      </c>
      <c r="G6191" s="235">
        <v>22.21</v>
      </c>
      <c r="H6191" s="233" t="s">
        <v>37</v>
      </c>
      <c r="I6191" s="235">
        <v>17.670000000000002</v>
      </c>
      <c r="J6191" s="235">
        <v>9.1199999999999992</v>
      </c>
      <c r="K6191" s="233" t="s">
        <v>37</v>
      </c>
      <c r="L6191" s="235">
        <v>49</v>
      </c>
      <c r="M6191" s="236" t="s">
        <v>1570</v>
      </c>
    </row>
    <row r="6192" spans="1:13">
      <c r="A6192" s="106" t="str">
        <f t="shared" si="96"/>
        <v xml:space="preserve">63172 </v>
      </c>
      <c r="B6192" s="231" t="s">
        <v>9936</v>
      </c>
      <c r="C6192" s="232"/>
      <c r="D6192" s="233" t="s">
        <v>1358</v>
      </c>
      <c r="E6192" s="233"/>
      <c r="F6192" s="234" t="s">
        <v>9937</v>
      </c>
      <c r="G6192" s="235">
        <v>19.760000000000002</v>
      </c>
      <c r="H6192" s="233" t="s">
        <v>37</v>
      </c>
      <c r="I6192" s="235">
        <v>15.6</v>
      </c>
      <c r="J6192" s="235">
        <v>8.1199999999999992</v>
      </c>
      <c r="K6192" s="233" t="s">
        <v>37</v>
      </c>
      <c r="L6192" s="235">
        <v>43.48</v>
      </c>
      <c r="M6192" s="236" t="s">
        <v>1570</v>
      </c>
    </row>
    <row r="6193" spans="1:13">
      <c r="A6193" s="106" t="str">
        <f t="shared" si="96"/>
        <v xml:space="preserve">63173 </v>
      </c>
      <c r="B6193" s="231" t="s">
        <v>9938</v>
      </c>
      <c r="C6193" s="232"/>
      <c r="D6193" s="233" t="s">
        <v>1358</v>
      </c>
      <c r="E6193" s="233"/>
      <c r="F6193" s="234" t="s">
        <v>9937</v>
      </c>
      <c r="G6193" s="235">
        <v>24.31</v>
      </c>
      <c r="H6193" s="233" t="s">
        <v>37</v>
      </c>
      <c r="I6193" s="235">
        <v>18.71</v>
      </c>
      <c r="J6193" s="235">
        <v>9.99</v>
      </c>
      <c r="K6193" s="233" t="s">
        <v>37</v>
      </c>
      <c r="L6193" s="235">
        <v>53.01</v>
      </c>
      <c r="M6193" s="236" t="s">
        <v>1570</v>
      </c>
    </row>
    <row r="6194" spans="1:13">
      <c r="A6194" s="106" t="str">
        <f t="shared" si="96"/>
        <v xml:space="preserve">63185 </v>
      </c>
      <c r="B6194" s="231" t="s">
        <v>9939</v>
      </c>
      <c r="C6194" s="232"/>
      <c r="D6194" s="233" t="s">
        <v>1358</v>
      </c>
      <c r="E6194" s="233"/>
      <c r="F6194" s="234" t="s">
        <v>9940</v>
      </c>
      <c r="G6194" s="235">
        <v>16.489999999999998</v>
      </c>
      <c r="H6194" s="233" t="s">
        <v>37</v>
      </c>
      <c r="I6194" s="235">
        <v>14.67</v>
      </c>
      <c r="J6194" s="235">
        <v>6.79</v>
      </c>
      <c r="K6194" s="233" t="s">
        <v>37</v>
      </c>
      <c r="L6194" s="235">
        <v>37.950000000000003</v>
      </c>
      <c r="M6194" s="236" t="s">
        <v>1570</v>
      </c>
    </row>
    <row r="6195" spans="1:13">
      <c r="A6195" s="106" t="str">
        <f t="shared" si="96"/>
        <v xml:space="preserve">63190 </v>
      </c>
      <c r="B6195" s="231" t="s">
        <v>9941</v>
      </c>
      <c r="C6195" s="232"/>
      <c r="D6195" s="233" t="s">
        <v>1358</v>
      </c>
      <c r="E6195" s="233"/>
      <c r="F6195" s="234" t="s">
        <v>9942</v>
      </c>
      <c r="G6195" s="235">
        <v>18.89</v>
      </c>
      <c r="H6195" s="233" t="s">
        <v>37</v>
      </c>
      <c r="I6195" s="235">
        <v>14.95</v>
      </c>
      <c r="J6195" s="235">
        <v>3.85</v>
      </c>
      <c r="K6195" s="233" t="s">
        <v>37</v>
      </c>
      <c r="L6195" s="235">
        <v>37.69</v>
      </c>
      <c r="M6195" s="236" t="s">
        <v>1570</v>
      </c>
    </row>
    <row r="6196" spans="1:13">
      <c r="A6196" s="106" t="str">
        <f t="shared" si="96"/>
        <v xml:space="preserve">63191 </v>
      </c>
      <c r="B6196" s="231" t="s">
        <v>9943</v>
      </c>
      <c r="C6196" s="232"/>
      <c r="D6196" s="233" t="s">
        <v>1358</v>
      </c>
      <c r="E6196" s="233"/>
      <c r="F6196" s="234" t="s">
        <v>9944</v>
      </c>
      <c r="G6196" s="235">
        <v>18.920000000000002</v>
      </c>
      <c r="H6196" s="233" t="s">
        <v>37</v>
      </c>
      <c r="I6196" s="235">
        <v>15.86</v>
      </c>
      <c r="J6196" s="235">
        <v>7.76</v>
      </c>
      <c r="K6196" s="233" t="s">
        <v>37</v>
      </c>
      <c r="L6196" s="235">
        <v>42.54</v>
      </c>
      <c r="M6196" s="236" t="s">
        <v>1570</v>
      </c>
    </row>
    <row r="6197" spans="1:13">
      <c r="A6197" s="106" t="str">
        <f t="shared" si="96"/>
        <v xml:space="preserve">63197 </v>
      </c>
      <c r="B6197" s="231" t="s">
        <v>9945</v>
      </c>
      <c r="C6197" s="232"/>
      <c r="D6197" s="233" t="s">
        <v>1358</v>
      </c>
      <c r="E6197" s="233"/>
      <c r="F6197" s="234" t="s">
        <v>18452</v>
      </c>
      <c r="G6197" s="235">
        <v>24.08</v>
      </c>
      <c r="H6197" s="233" t="s">
        <v>37</v>
      </c>
      <c r="I6197" s="235">
        <v>18.59</v>
      </c>
      <c r="J6197" s="235">
        <v>9.91</v>
      </c>
      <c r="K6197" s="233" t="s">
        <v>37</v>
      </c>
      <c r="L6197" s="235">
        <v>52.58</v>
      </c>
      <c r="M6197" s="236" t="s">
        <v>1570</v>
      </c>
    </row>
    <row r="6198" spans="1:13">
      <c r="A6198" s="106" t="str">
        <f t="shared" si="96"/>
        <v xml:space="preserve">63200 </v>
      </c>
      <c r="B6198" s="231" t="s">
        <v>9946</v>
      </c>
      <c r="C6198" s="232"/>
      <c r="D6198" s="233" t="s">
        <v>1358</v>
      </c>
      <c r="E6198" s="233"/>
      <c r="F6198" s="234" t="s">
        <v>9947</v>
      </c>
      <c r="G6198" s="235">
        <v>21.44</v>
      </c>
      <c r="H6198" s="233" t="s">
        <v>37</v>
      </c>
      <c r="I6198" s="235">
        <v>17.440000000000001</v>
      </c>
      <c r="J6198" s="235">
        <v>8.67</v>
      </c>
      <c r="K6198" s="233" t="s">
        <v>37</v>
      </c>
      <c r="L6198" s="235">
        <v>47.55</v>
      </c>
      <c r="M6198" s="236" t="s">
        <v>1570</v>
      </c>
    </row>
    <row r="6199" spans="1:13">
      <c r="A6199" s="106" t="str">
        <f t="shared" si="96"/>
        <v xml:space="preserve">63250 </v>
      </c>
      <c r="B6199" s="231" t="s">
        <v>9948</v>
      </c>
      <c r="C6199" s="232"/>
      <c r="D6199" s="233" t="s">
        <v>1358</v>
      </c>
      <c r="E6199" s="233"/>
      <c r="F6199" s="234" t="s">
        <v>9949</v>
      </c>
      <c r="G6199" s="235">
        <v>43.86</v>
      </c>
      <c r="H6199" s="233" t="s">
        <v>37</v>
      </c>
      <c r="I6199" s="235">
        <v>28.53</v>
      </c>
      <c r="J6199" s="235">
        <v>18.03</v>
      </c>
      <c r="K6199" s="233" t="s">
        <v>37</v>
      </c>
      <c r="L6199" s="235">
        <v>90.42</v>
      </c>
      <c r="M6199" s="236" t="s">
        <v>1570</v>
      </c>
    </row>
    <row r="6200" spans="1:13">
      <c r="A6200" s="106" t="str">
        <f t="shared" si="96"/>
        <v xml:space="preserve">63251 </v>
      </c>
      <c r="B6200" s="231" t="s">
        <v>9950</v>
      </c>
      <c r="C6200" s="232"/>
      <c r="D6200" s="233" t="s">
        <v>1358</v>
      </c>
      <c r="E6200" s="233"/>
      <c r="F6200" s="234" t="s">
        <v>9951</v>
      </c>
      <c r="G6200" s="235">
        <v>44.64</v>
      </c>
      <c r="H6200" s="233" t="s">
        <v>37</v>
      </c>
      <c r="I6200" s="235">
        <v>29.49</v>
      </c>
      <c r="J6200" s="235">
        <v>18.350000000000001</v>
      </c>
      <c r="K6200" s="233" t="s">
        <v>37</v>
      </c>
      <c r="L6200" s="235">
        <v>92.48</v>
      </c>
      <c r="M6200" s="236" t="s">
        <v>1570</v>
      </c>
    </row>
    <row r="6201" spans="1:13">
      <c r="A6201" s="106" t="str">
        <f t="shared" si="96"/>
        <v xml:space="preserve">63252 </v>
      </c>
      <c r="B6201" s="231" t="s">
        <v>9952</v>
      </c>
      <c r="C6201" s="232"/>
      <c r="D6201" s="233" t="s">
        <v>1358</v>
      </c>
      <c r="E6201" s="233"/>
      <c r="F6201" s="234" t="s">
        <v>9953</v>
      </c>
      <c r="G6201" s="235">
        <v>44.63</v>
      </c>
      <c r="H6201" s="233" t="s">
        <v>37</v>
      </c>
      <c r="I6201" s="235">
        <v>29.49</v>
      </c>
      <c r="J6201" s="235">
        <v>18.350000000000001</v>
      </c>
      <c r="K6201" s="233" t="s">
        <v>37</v>
      </c>
      <c r="L6201" s="235">
        <v>92.47</v>
      </c>
      <c r="M6201" s="236" t="s">
        <v>1570</v>
      </c>
    </row>
    <row r="6202" spans="1:13">
      <c r="A6202" s="106" t="str">
        <f t="shared" si="96"/>
        <v xml:space="preserve">63265 </v>
      </c>
      <c r="B6202" s="231" t="s">
        <v>9954</v>
      </c>
      <c r="C6202" s="232"/>
      <c r="D6202" s="233" t="s">
        <v>1358</v>
      </c>
      <c r="E6202" s="233"/>
      <c r="F6202" s="234" t="s">
        <v>9955</v>
      </c>
      <c r="G6202" s="235">
        <v>23.82</v>
      </c>
      <c r="H6202" s="233" t="s">
        <v>37</v>
      </c>
      <c r="I6202" s="235">
        <v>18.29</v>
      </c>
      <c r="J6202" s="235">
        <v>8.89</v>
      </c>
      <c r="K6202" s="233" t="s">
        <v>37</v>
      </c>
      <c r="L6202" s="235">
        <v>51</v>
      </c>
      <c r="M6202" s="236" t="s">
        <v>1570</v>
      </c>
    </row>
    <row r="6203" spans="1:13">
      <c r="A6203" s="106" t="str">
        <f t="shared" si="96"/>
        <v xml:space="preserve">63266 </v>
      </c>
      <c r="B6203" s="231" t="s">
        <v>9956</v>
      </c>
      <c r="C6203" s="232"/>
      <c r="D6203" s="233" t="s">
        <v>1358</v>
      </c>
      <c r="E6203" s="233"/>
      <c r="F6203" s="234" t="s">
        <v>9957</v>
      </c>
      <c r="G6203" s="235">
        <v>24.68</v>
      </c>
      <c r="H6203" s="233" t="s">
        <v>37</v>
      </c>
      <c r="I6203" s="235">
        <v>18.670000000000002</v>
      </c>
      <c r="J6203" s="235">
        <v>9.17</v>
      </c>
      <c r="K6203" s="233" t="s">
        <v>37</v>
      </c>
      <c r="L6203" s="235">
        <v>52.52</v>
      </c>
      <c r="M6203" s="236" t="s">
        <v>1570</v>
      </c>
    </row>
    <row r="6204" spans="1:13">
      <c r="A6204" s="106" t="str">
        <f t="shared" si="96"/>
        <v xml:space="preserve">63267 </v>
      </c>
      <c r="B6204" s="231" t="s">
        <v>9958</v>
      </c>
      <c r="C6204" s="232"/>
      <c r="D6204" s="233" t="s">
        <v>1358</v>
      </c>
      <c r="E6204" s="233"/>
      <c r="F6204" s="234" t="s">
        <v>9959</v>
      </c>
      <c r="G6204" s="235">
        <v>19.45</v>
      </c>
      <c r="H6204" s="233" t="s">
        <v>37</v>
      </c>
      <c r="I6204" s="235">
        <v>15.91</v>
      </c>
      <c r="J6204" s="235">
        <v>6.69</v>
      </c>
      <c r="K6204" s="233" t="s">
        <v>37</v>
      </c>
      <c r="L6204" s="235">
        <v>42.05</v>
      </c>
      <c r="M6204" s="236" t="s">
        <v>1570</v>
      </c>
    </row>
    <row r="6205" spans="1:13">
      <c r="A6205" s="106" t="str">
        <f t="shared" si="96"/>
        <v xml:space="preserve">63268 </v>
      </c>
      <c r="B6205" s="231" t="s">
        <v>9960</v>
      </c>
      <c r="C6205" s="232"/>
      <c r="D6205" s="233" t="s">
        <v>1358</v>
      </c>
      <c r="E6205" s="233"/>
      <c r="F6205" s="234" t="s">
        <v>9961</v>
      </c>
      <c r="G6205" s="235">
        <v>20.02</v>
      </c>
      <c r="H6205" s="233" t="s">
        <v>37</v>
      </c>
      <c r="I6205" s="235">
        <v>16.79</v>
      </c>
      <c r="J6205" s="235">
        <v>8.23</v>
      </c>
      <c r="K6205" s="233" t="s">
        <v>37</v>
      </c>
      <c r="L6205" s="235">
        <v>45.04</v>
      </c>
      <c r="M6205" s="236" t="s">
        <v>1570</v>
      </c>
    </row>
    <row r="6206" spans="1:13">
      <c r="A6206" s="106" t="str">
        <f t="shared" si="96"/>
        <v xml:space="preserve">63270 </v>
      </c>
      <c r="B6206" s="231" t="s">
        <v>9962</v>
      </c>
      <c r="C6206" s="232"/>
      <c r="D6206" s="233" t="s">
        <v>1358</v>
      </c>
      <c r="E6206" s="233"/>
      <c r="F6206" s="234" t="s">
        <v>9963</v>
      </c>
      <c r="G6206" s="235">
        <v>29.8</v>
      </c>
      <c r="H6206" s="233" t="s">
        <v>37</v>
      </c>
      <c r="I6206" s="235">
        <v>21.6</v>
      </c>
      <c r="J6206" s="235">
        <v>12.25</v>
      </c>
      <c r="K6206" s="233" t="s">
        <v>37</v>
      </c>
      <c r="L6206" s="235">
        <v>63.65</v>
      </c>
      <c r="M6206" s="236" t="s">
        <v>1570</v>
      </c>
    </row>
    <row r="6207" spans="1:13">
      <c r="A6207" s="106" t="str">
        <f t="shared" si="96"/>
        <v xml:space="preserve">63271 </v>
      </c>
      <c r="B6207" s="231" t="s">
        <v>9964</v>
      </c>
      <c r="C6207" s="232"/>
      <c r="D6207" s="233" t="s">
        <v>1358</v>
      </c>
      <c r="E6207" s="233"/>
      <c r="F6207" s="234" t="s">
        <v>9957</v>
      </c>
      <c r="G6207" s="235">
        <v>29.92</v>
      </c>
      <c r="H6207" s="233" t="s">
        <v>37</v>
      </c>
      <c r="I6207" s="235">
        <v>21.59</v>
      </c>
      <c r="J6207" s="235">
        <v>12.07</v>
      </c>
      <c r="K6207" s="233" t="s">
        <v>37</v>
      </c>
      <c r="L6207" s="235">
        <v>63.58</v>
      </c>
      <c r="M6207" s="236" t="s">
        <v>1570</v>
      </c>
    </row>
    <row r="6208" spans="1:13">
      <c r="A6208" s="106" t="str">
        <f t="shared" si="96"/>
        <v xml:space="preserve">63272 </v>
      </c>
      <c r="B6208" s="231" t="s">
        <v>9965</v>
      </c>
      <c r="C6208" s="232"/>
      <c r="D6208" s="233" t="s">
        <v>1358</v>
      </c>
      <c r="E6208" s="233"/>
      <c r="F6208" s="234" t="s">
        <v>9959</v>
      </c>
      <c r="G6208" s="235">
        <v>27.5</v>
      </c>
      <c r="H6208" s="233" t="s">
        <v>37</v>
      </c>
      <c r="I6208" s="235">
        <v>20.18</v>
      </c>
      <c r="J6208" s="235">
        <v>10.1</v>
      </c>
      <c r="K6208" s="233" t="s">
        <v>37</v>
      </c>
      <c r="L6208" s="235">
        <v>57.78</v>
      </c>
      <c r="M6208" s="236" t="s">
        <v>1570</v>
      </c>
    </row>
    <row r="6209" spans="1:13">
      <c r="A6209" s="106" t="str">
        <f t="shared" si="96"/>
        <v xml:space="preserve">63273 </v>
      </c>
      <c r="B6209" s="231" t="s">
        <v>9966</v>
      </c>
      <c r="C6209" s="232"/>
      <c r="D6209" s="233" t="s">
        <v>1358</v>
      </c>
      <c r="E6209" s="233"/>
      <c r="F6209" s="234" t="s">
        <v>9961</v>
      </c>
      <c r="G6209" s="235">
        <v>26.47</v>
      </c>
      <c r="H6209" s="233" t="s">
        <v>37</v>
      </c>
      <c r="I6209" s="235">
        <v>19.96</v>
      </c>
      <c r="J6209" s="235">
        <v>10.88</v>
      </c>
      <c r="K6209" s="233" t="s">
        <v>37</v>
      </c>
      <c r="L6209" s="235">
        <v>57.31</v>
      </c>
      <c r="M6209" s="236" t="s">
        <v>1570</v>
      </c>
    </row>
    <row r="6210" spans="1:13">
      <c r="A6210" s="106" t="str">
        <f t="shared" si="96"/>
        <v xml:space="preserve">63275 </v>
      </c>
      <c r="B6210" s="231" t="s">
        <v>9967</v>
      </c>
      <c r="C6210" s="232"/>
      <c r="D6210" s="233" t="s">
        <v>1358</v>
      </c>
      <c r="E6210" s="233"/>
      <c r="F6210" s="234" t="s">
        <v>9968</v>
      </c>
      <c r="G6210" s="235">
        <v>25.86</v>
      </c>
      <c r="H6210" s="233" t="s">
        <v>37</v>
      </c>
      <c r="I6210" s="235">
        <v>19.399999999999999</v>
      </c>
      <c r="J6210" s="235">
        <v>9.7899999999999991</v>
      </c>
      <c r="K6210" s="233" t="s">
        <v>37</v>
      </c>
      <c r="L6210" s="235">
        <v>55.05</v>
      </c>
      <c r="M6210" s="236" t="s">
        <v>1570</v>
      </c>
    </row>
    <row r="6211" spans="1:13">
      <c r="A6211" s="106" t="str">
        <f t="shared" ref="A6211:A6274" si="97">B6211&amp;" "&amp;C6211</f>
        <v xml:space="preserve">63276 </v>
      </c>
      <c r="B6211" s="231" t="s">
        <v>9969</v>
      </c>
      <c r="C6211" s="232"/>
      <c r="D6211" s="233" t="s">
        <v>1358</v>
      </c>
      <c r="E6211" s="233"/>
      <c r="F6211" s="234" t="s">
        <v>9970</v>
      </c>
      <c r="G6211" s="235">
        <v>25.69</v>
      </c>
      <c r="H6211" s="233" t="s">
        <v>37</v>
      </c>
      <c r="I6211" s="235">
        <v>19.29</v>
      </c>
      <c r="J6211" s="235">
        <v>9.7799999999999994</v>
      </c>
      <c r="K6211" s="233" t="s">
        <v>37</v>
      </c>
      <c r="L6211" s="235">
        <v>54.76</v>
      </c>
      <c r="M6211" s="236" t="s">
        <v>1570</v>
      </c>
    </row>
    <row r="6212" spans="1:13">
      <c r="A6212" s="106" t="str">
        <f t="shared" si="97"/>
        <v xml:space="preserve">63277 </v>
      </c>
      <c r="B6212" s="231" t="s">
        <v>9971</v>
      </c>
      <c r="C6212" s="232"/>
      <c r="D6212" s="233" t="s">
        <v>1358</v>
      </c>
      <c r="E6212" s="233"/>
      <c r="F6212" s="234" t="s">
        <v>9972</v>
      </c>
      <c r="G6212" s="235">
        <v>22.39</v>
      </c>
      <c r="H6212" s="233" t="s">
        <v>37</v>
      </c>
      <c r="I6212" s="235">
        <v>17.46</v>
      </c>
      <c r="J6212" s="235">
        <v>8.0299999999999994</v>
      </c>
      <c r="K6212" s="233" t="s">
        <v>37</v>
      </c>
      <c r="L6212" s="235">
        <v>47.88</v>
      </c>
      <c r="M6212" s="236" t="s">
        <v>1570</v>
      </c>
    </row>
    <row r="6213" spans="1:13">
      <c r="A6213" s="106" t="str">
        <f t="shared" si="97"/>
        <v xml:space="preserve">63278 </v>
      </c>
      <c r="B6213" s="231" t="s">
        <v>9973</v>
      </c>
      <c r="C6213" s="232"/>
      <c r="D6213" s="233" t="s">
        <v>1358</v>
      </c>
      <c r="E6213" s="233"/>
      <c r="F6213" s="234" t="s">
        <v>9974</v>
      </c>
      <c r="G6213" s="235">
        <v>22.12</v>
      </c>
      <c r="H6213" s="233" t="s">
        <v>37</v>
      </c>
      <c r="I6213" s="235">
        <v>17.82</v>
      </c>
      <c r="J6213" s="235">
        <v>9.11</v>
      </c>
      <c r="K6213" s="233" t="s">
        <v>37</v>
      </c>
      <c r="L6213" s="235">
        <v>49.05</v>
      </c>
      <c r="M6213" s="236" t="s">
        <v>1570</v>
      </c>
    </row>
    <row r="6214" spans="1:13">
      <c r="A6214" s="106" t="str">
        <f t="shared" si="97"/>
        <v xml:space="preserve">63280 </v>
      </c>
      <c r="B6214" s="231" t="s">
        <v>9975</v>
      </c>
      <c r="C6214" s="232"/>
      <c r="D6214" s="233" t="s">
        <v>1358</v>
      </c>
      <c r="E6214" s="233"/>
      <c r="F6214" s="234" t="s">
        <v>9976</v>
      </c>
      <c r="G6214" s="235">
        <v>30.29</v>
      </c>
      <c r="H6214" s="233" t="s">
        <v>37</v>
      </c>
      <c r="I6214" s="235">
        <v>22.3</v>
      </c>
      <c r="J6214" s="235">
        <v>12.17</v>
      </c>
      <c r="K6214" s="233" t="s">
        <v>37</v>
      </c>
      <c r="L6214" s="235">
        <v>64.760000000000005</v>
      </c>
      <c r="M6214" s="236" t="s">
        <v>1570</v>
      </c>
    </row>
    <row r="6215" spans="1:13">
      <c r="A6215" s="106" t="str">
        <f t="shared" si="97"/>
        <v xml:space="preserve">63281 </v>
      </c>
      <c r="B6215" s="231" t="s">
        <v>9977</v>
      </c>
      <c r="C6215" s="232"/>
      <c r="D6215" s="233" t="s">
        <v>1358</v>
      </c>
      <c r="E6215" s="233"/>
      <c r="F6215" s="234" t="s">
        <v>9978</v>
      </c>
      <c r="G6215" s="235">
        <v>29.99</v>
      </c>
      <c r="H6215" s="233" t="s">
        <v>37</v>
      </c>
      <c r="I6215" s="235">
        <v>22.15</v>
      </c>
      <c r="J6215" s="235">
        <v>12.13</v>
      </c>
      <c r="K6215" s="233" t="s">
        <v>37</v>
      </c>
      <c r="L6215" s="235">
        <v>64.27</v>
      </c>
      <c r="M6215" s="236" t="s">
        <v>1570</v>
      </c>
    </row>
    <row r="6216" spans="1:13">
      <c r="A6216" s="106" t="str">
        <f t="shared" si="97"/>
        <v xml:space="preserve">63282 </v>
      </c>
      <c r="B6216" s="231" t="s">
        <v>9979</v>
      </c>
      <c r="C6216" s="232"/>
      <c r="D6216" s="233" t="s">
        <v>1358</v>
      </c>
      <c r="E6216" s="233"/>
      <c r="F6216" s="234" t="s">
        <v>9980</v>
      </c>
      <c r="G6216" s="235">
        <v>28.15</v>
      </c>
      <c r="H6216" s="233" t="s">
        <v>37</v>
      </c>
      <c r="I6216" s="235">
        <v>21.26</v>
      </c>
      <c r="J6216" s="235">
        <v>11.46</v>
      </c>
      <c r="K6216" s="233" t="s">
        <v>37</v>
      </c>
      <c r="L6216" s="235">
        <v>60.87</v>
      </c>
      <c r="M6216" s="236" t="s">
        <v>1570</v>
      </c>
    </row>
    <row r="6217" spans="1:13">
      <c r="A6217" s="106" t="str">
        <f t="shared" si="97"/>
        <v xml:space="preserve">63283 </v>
      </c>
      <c r="B6217" s="231" t="s">
        <v>9981</v>
      </c>
      <c r="C6217" s="232"/>
      <c r="D6217" s="233" t="s">
        <v>1358</v>
      </c>
      <c r="E6217" s="233"/>
      <c r="F6217" s="234" t="s">
        <v>9982</v>
      </c>
      <c r="G6217" s="235">
        <v>26.76</v>
      </c>
      <c r="H6217" s="233" t="s">
        <v>37</v>
      </c>
      <c r="I6217" s="235">
        <v>20.68</v>
      </c>
      <c r="J6217" s="235">
        <v>11.02</v>
      </c>
      <c r="K6217" s="233" t="s">
        <v>37</v>
      </c>
      <c r="L6217" s="235">
        <v>58.46</v>
      </c>
      <c r="M6217" s="236" t="s">
        <v>1570</v>
      </c>
    </row>
    <row r="6218" spans="1:13">
      <c r="A6218" s="106" t="str">
        <f t="shared" si="97"/>
        <v xml:space="preserve">63285 </v>
      </c>
      <c r="B6218" s="231" t="s">
        <v>9983</v>
      </c>
      <c r="C6218" s="232"/>
      <c r="D6218" s="233" t="s">
        <v>1358</v>
      </c>
      <c r="E6218" s="233"/>
      <c r="F6218" s="234" t="s">
        <v>9984</v>
      </c>
      <c r="G6218" s="235">
        <v>38.049999999999997</v>
      </c>
      <c r="H6218" s="233" t="s">
        <v>37</v>
      </c>
      <c r="I6218" s="235">
        <v>26.24</v>
      </c>
      <c r="J6218" s="235">
        <v>15.65</v>
      </c>
      <c r="K6218" s="233" t="s">
        <v>37</v>
      </c>
      <c r="L6218" s="235">
        <v>79.94</v>
      </c>
      <c r="M6218" s="236" t="s">
        <v>1570</v>
      </c>
    </row>
    <row r="6219" spans="1:13">
      <c r="A6219" s="106" t="str">
        <f t="shared" si="97"/>
        <v xml:space="preserve">63286 </v>
      </c>
      <c r="B6219" s="231" t="s">
        <v>9985</v>
      </c>
      <c r="C6219" s="232"/>
      <c r="D6219" s="233" t="s">
        <v>1358</v>
      </c>
      <c r="E6219" s="233"/>
      <c r="F6219" s="234" t="s">
        <v>9986</v>
      </c>
      <c r="G6219" s="235">
        <v>37.619999999999997</v>
      </c>
      <c r="H6219" s="233" t="s">
        <v>37</v>
      </c>
      <c r="I6219" s="235">
        <v>26.04</v>
      </c>
      <c r="J6219" s="235">
        <v>15.38</v>
      </c>
      <c r="K6219" s="233" t="s">
        <v>37</v>
      </c>
      <c r="L6219" s="235">
        <v>79.040000000000006</v>
      </c>
      <c r="M6219" s="236" t="s">
        <v>1570</v>
      </c>
    </row>
    <row r="6220" spans="1:13">
      <c r="A6220" s="106" t="str">
        <f t="shared" si="97"/>
        <v xml:space="preserve">63287 </v>
      </c>
      <c r="B6220" s="231" t="s">
        <v>9987</v>
      </c>
      <c r="C6220" s="232"/>
      <c r="D6220" s="233" t="s">
        <v>1358</v>
      </c>
      <c r="E6220" s="233"/>
      <c r="F6220" s="234" t="s">
        <v>9988</v>
      </c>
      <c r="G6220" s="235">
        <v>40.08</v>
      </c>
      <c r="H6220" s="233" t="s">
        <v>37</v>
      </c>
      <c r="I6220" s="235">
        <v>27.24</v>
      </c>
      <c r="J6220" s="235">
        <v>16.46</v>
      </c>
      <c r="K6220" s="233" t="s">
        <v>37</v>
      </c>
      <c r="L6220" s="235">
        <v>83.78</v>
      </c>
      <c r="M6220" s="236" t="s">
        <v>1570</v>
      </c>
    </row>
    <row r="6221" spans="1:13">
      <c r="A6221" s="106" t="str">
        <f t="shared" si="97"/>
        <v xml:space="preserve">63290 </v>
      </c>
      <c r="B6221" s="231" t="s">
        <v>9989</v>
      </c>
      <c r="C6221" s="232"/>
      <c r="D6221" s="233" t="s">
        <v>1358</v>
      </c>
      <c r="E6221" s="233"/>
      <c r="F6221" s="234" t="s">
        <v>9990</v>
      </c>
      <c r="G6221" s="235">
        <v>40.82</v>
      </c>
      <c r="H6221" s="233" t="s">
        <v>37</v>
      </c>
      <c r="I6221" s="235">
        <v>27.61</v>
      </c>
      <c r="J6221" s="235">
        <v>16.78</v>
      </c>
      <c r="K6221" s="233" t="s">
        <v>37</v>
      </c>
      <c r="L6221" s="235">
        <v>85.21</v>
      </c>
      <c r="M6221" s="236" t="s">
        <v>1570</v>
      </c>
    </row>
    <row r="6222" spans="1:13">
      <c r="A6222" s="106" t="str">
        <f t="shared" si="97"/>
        <v xml:space="preserve">63295 </v>
      </c>
      <c r="B6222" s="231" t="s">
        <v>9991</v>
      </c>
      <c r="C6222" s="232"/>
      <c r="D6222" s="233" t="s">
        <v>1358</v>
      </c>
      <c r="E6222" s="233"/>
      <c r="F6222" s="234" t="s">
        <v>9992</v>
      </c>
      <c r="G6222" s="235">
        <v>5.25</v>
      </c>
      <c r="H6222" s="233" t="s">
        <v>37</v>
      </c>
      <c r="I6222" s="235">
        <v>2.59</v>
      </c>
      <c r="J6222" s="235">
        <v>2.15</v>
      </c>
      <c r="K6222" s="233" t="s">
        <v>37</v>
      </c>
      <c r="L6222" s="235">
        <v>9.99</v>
      </c>
      <c r="M6222" s="236" t="s">
        <v>1125</v>
      </c>
    </row>
    <row r="6223" spans="1:13">
      <c r="A6223" s="106" t="str">
        <f t="shared" si="97"/>
        <v xml:space="preserve">63300 </v>
      </c>
      <c r="B6223" s="231" t="s">
        <v>9993</v>
      </c>
      <c r="C6223" s="232"/>
      <c r="D6223" s="233" t="s">
        <v>1358</v>
      </c>
      <c r="E6223" s="233"/>
      <c r="F6223" s="234" t="s">
        <v>9994</v>
      </c>
      <c r="G6223" s="235">
        <v>26.8</v>
      </c>
      <c r="H6223" s="233" t="s">
        <v>37</v>
      </c>
      <c r="I6223" s="235">
        <v>19.62</v>
      </c>
      <c r="J6223" s="235">
        <v>9.31</v>
      </c>
      <c r="K6223" s="233" t="s">
        <v>37</v>
      </c>
      <c r="L6223" s="235">
        <v>55.73</v>
      </c>
      <c r="M6223" s="236" t="s">
        <v>1570</v>
      </c>
    </row>
    <row r="6224" spans="1:13">
      <c r="A6224" s="106" t="str">
        <f t="shared" si="97"/>
        <v xml:space="preserve">63301 </v>
      </c>
      <c r="B6224" s="231" t="s">
        <v>9995</v>
      </c>
      <c r="C6224" s="232"/>
      <c r="D6224" s="233" t="s">
        <v>1358</v>
      </c>
      <c r="E6224" s="233"/>
      <c r="F6224" s="234" t="s">
        <v>9996</v>
      </c>
      <c r="G6224" s="235">
        <v>31.57</v>
      </c>
      <c r="H6224" s="233" t="s">
        <v>37</v>
      </c>
      <c r="I6224" s="235">
        <v>23.05</v>
      </c>
      <c r="J6224" s="235">
        <v>12.98</v>
      </c>
      <c r="K6224" s="233" t="s">
        <v>37</v>
      </c>
      <c r="L6224" s="235">
        <v>67.599999999999994</v>
      </c>
      <c r="M6224" s="236" t="s">
        <v>1570</v>
      </c>
    </row>
    <row r="6225" spans="1:13">
      <c r="A6225" s="106" t="str">
        <f t="shared" si="97"/>
        <v xml:space="preserve">63302 </v>
      </c>
      <c r="B6225" s="231" t="s">
        <v>9997</v>
      </c>
      <c r="C6225" s="232"/>
      <c r="D6225" s="233" t="s">
        <v>1358</v>
      </c>
      <c r="E6225" s="233"/>
      <c r="F6225" s="234" t="s">
        <v>9998</v>
      </c>
      <c r="G6225" s="235">
        <v>31.15</v>
      </c>
      <c r="H6225" s="233" t="s">
        <v>37</v>
      </c>
      <c r="I6225" s="235">
        <v>22.84</v>
      </c>
      <c r="J6225" s="235">
        <v>12.8</v>
      </c>
      <c r="K6225" s="233" t="s">
        <v>37</v>
      </c>
      <c r="L6225" s="235">
        <v>66.790000000000006</v>
      </c>
      <c r="M6225" s="236" t="s">
        <v>1570</v>
      </c>
    </row>
    <row r="6226" spans="1:13">
      <c r="A6226" s="106" t="str">
        <f t="shared" si="97"/>
        <v xml:space="preserve">63303 </v>
      </c>
      <c r="B6226" s="231" t="s">
        <v>9999</v>
      </c>
      <c r="C6226" s="232"/>
      <c r="D6226" s="233" t="s">
        <v>1358</v>
      </c>
      <c r="E6226" s="233"/>
      <c r="F6226" s="234" t="s">
        <v>10000</v>
      </c>
      <c r="G6226" s="235">
        <v>33.549999999999997</v>
      </c>
      <c r="H6226" s="233" t="s">
        <v>37</v>
      </c>
      <c r="I6226" s="235">
        <v>23.45</v>
      </c>
      <c r="J6226" s="235">
        <v>13.79</v>
      </c>
      <c r="K6226" s="233" t="s">
        <v>37</v>
      </c>
      <c r="L6226" s="235">
        <v>70.790000000000006</v>
      </c>
      <c r="M6226" s="236" t="s">
        <v>1570</v>
      </c>
    </row>
    <row r="6227" spans="1:13">
      <c r="A6227" s="106" t="str">
        <f t="shared" si="97"/>
        <v xml:space="preserve">63304 </v>
      </c>
      <c r="B6227" s="231" t="s">
        <v>10001</v>
      </c>
      <c r="C6227" s="232"/>
      <c r="D6227" s="233" t="s">
        <v>1358</v>
      </c>
      <c r="E6227" s="233"/>
      <c r="F6227" s="234" t="s">
        <v>10002</v>
      </c>
      <c r="G6227" s="235">
        <v>33.85</v>
      </c>
      <c r="H6227" s="233" t="s">
        <v>37</v>
      </c>
      <c r="I6227" s="235">
        <v>24.17</v>
      </c>
      <c r="J6227" s="235">
        <v>13.92</v>
      </c>
      <c r="K6227" s="233" t="s">
        <v>37</v>
      </c>
      <c r="L6227" s="235">
        <v>71.94</v>
      </c>
      <c r="M6227" s="236" t="s">
        <v>1570</v>
      </c>
    </row>
    <row r="6228" spans="1:13">
      <c r="A6228" s="106" t="str">
        <f t="shared" si="97"/>
        <v xml:space="preserve">63305 </v>
      </c>
      <c r="B6228" s="231" t="s">
        <v>10003</v>
      </c>
      <c r="C6228" s="232"/>
      <c r="D6228" s="233" t="s">
        <v>1358</v>
      </c>
      <c r="E6228" s="233"/>
      <c r="F6228" s="234" t="s">
        <v>10004</v>
      </c>
      <c r="G6228" s="235">
        <v>36.24</v>
      </c>
      <c r="H6228" s="233" t="s">
        <v>37</v>
      </c>
      <c r="I6228" s="235">
        <v>25.35</v>
      </c>
      <c r="J6228" s="235">
        <v>14.91</v>
      </c>
      <c r="K6228" s="233" t="s">
        <v>37</v>
      </c>
      <c r="L6228" s="235">
        <v>76.5</v>
      </c>
      <c r="M6228" s="236" t="s">
        <v>1570</v>
      </c>
    </row>
    <row r="6229" spans="1:13">
      <c r="A6229" s="106" t="str">
        <f t="shared" si="97"/>
        <v xml:space="preserve">63306 </v>
      </c>
      <c r="B6229" s="231" t="s">
        <v>10005</v>
      </c>
      <c r="C6229" s="232"/>
      <c r="D6229" s="233" t="s">
        <v>1358</v>
      </c>
      <c r="E6229" s="233"/>
      <c r="F6229" s="234" t="s">
        <v>10006</v>
      </c>
      <c r="G6229" s="235">
        <v>35.549999999999997</v>
      </c>
      <c r="H6229" s="233" t="s">
        <v>37</v>
      </c>
      <c r="I6229" s="235">
        <v>25.01</v>
      </c>
      <c r="J6229" s="235">
        <v>14.61</v>
      </c>
      <c r="K6229" s="233" t="s">
        <v>37</v>
      </c>
      <c r="L6229" s="235">
        <v>75.17</v>
      </c>
      <c r="M6229" s="236" t="s">
        <v>1570</v>
      </c>
    </row>
    <row r="6230" spans="1:13">
      <c r="A6230" s="106" t="str">
        <f t="shared" si="97"/>
        <v xml:space="preserve">63307 </v>
      </c>
      <c r="B6230" s="231" t="s">
        <v>10007</v>
      </c>
      <c r="C6230" s="232"/>
      <c r="D6230" s="233" t="s">
        <v>1358</v>
      </c>
      <c r="E6230" s="233"/>
      <c r="F6230" s="234" t="s">
        <v>10008</v>
      </c>
      <c r="G6230" s="235">
        <v>34.96</v>
      </c>
      <c r="H6230" s="233" t="s">
        <v>37</v>
      </c>
      <c r="I6230" s="235">
        <v>24.25</v>
      </c>
      <c r="J6230" s="235">
        <v>14.39</v>
      </c>
      <c r="K6230" s="233" t="s">
        <v>37</v>
      </c>
      <c r="L6230" s="235">
        <v>73.599999999999994</v>
      </c>
      <c r="M6230" s="236" t="s">
        <v>1570</v>
      </c>
    </row>
    <row r="6231" spans="1:13">
      <c r="A6231" s="106" t="str">
        <f t="shared" si="97"/>
        <v xml:space="preserve">63308 </v>
      </c>
      <c r="B6231" s="231" t="s">
        <v>10009</v>
      </c>
      <c r="C6231" s="232"/>
      <c r="D6231" s="233" t="s">
        <v>1358</v>
      </c>
      <c r="E6231" s="233"/>
      <c r="F6231" s="234" t="s">
        <v>9921</v>
      </c>
      <c r="G6231" s="235">
        <v>5.24</v>
      </c>
      <c r="H6231" s="233" t="s">
        <v>37</v>
      </c>
      <c r="I6231" s="235">
        <v>2.58</v>
      </c>
      <c r="J6231" s="235">
        <v>1.78</v>
      </c>
      <c r="K6231" s="233" t="s">
        <v>37</v>
      </c>
      <c r="L6231" s="235">
        <v>9.6</v>
      </c>
      <c r="M6231" s="236" t="s">
        <v>1125</v>
      </c>
    </row>
    <row r="6232" spans="1:13">
      <c r="A6232" s="106" t="str">
        <f t="shared" si="97"/>
        <v xml:space="preserve">63600 </v>
      </c>
      <c r="B6232" s="231" t="s">
        <v>10010</v>
      </c>
      <c r="C6232" s="232"/>
      <c r="D6232" s="233" t="s">
        <v>1358</v>
      </c>
      <c r="E6232" s="233"/>
      <c r="F6232" s="234" t="s">
        <v>10011</v>
      </c>
      <c r="G6232" s="235">
        <v>15.12</v>
      </c>
      <c r="H6232" s="233" t="s">
        <v>37</v>
      </c>
      <c r="I6232" s="235">
        <v>12.4</v>
      </c>
      <c r="J6232" s="235">
        <v>6.23</v>
      </c>
      <c r="K6232" s="233" t="s">
        <v>37</v>
      </c>
      <c r="L6232" s="235">
        <v>33.75</v>
      </c>
      <c r="M6232" s="236" t="s">
        <v>1570</v>
      </c>
    </row>
    <row r="6233" spans="1:13">
      <c r="A6233" s="106" t="str">
        <f t="shared" si="97"/>
        <v xml:space="preserve">63610 </v>
      </c>
      <c r="B6233" s="231" t="s">
        <v>10012</v>
      </c>
      <c r="C6233" s="232"/>
      <c r="D6233" s="233" t="s">
        <v>1358</v>
      </c>
      <c r="E6233" s="233"/>
      <c r="F6233" s="234" t="s">
        <v>10013</v>
      </c>
      <c r="G6233" s="235">
        <v>8.7200000000000006</v>
      </c>
      <c r="H6233" s="233" t="s">
        <v>37</v>
      </c>
      <c r="I6233" s="235">
        <v>5.33</v>
      </c>
      <c r="J6233" s="235">
        <v>3.59</v>
      </c>
      <c r="K6233" s="233" t="s">
        <v>37</v>
      </c>
      <c r="L6233" s="235">
        <v>17.64</v>
      </c>
      <c r="M6233" s="236" t="s">
        <v>1324</v>
      </c>
    </row>
    <row r="6234" spans="1:13">
      <c r="A6234" s="106" t="str">
        <f t="shared" si="97"/>
        <v xml:space="preserve">63620 </v>
      </c>
      <c r="B6234" s="231" t="s">
        <v>10014</v>
      </c>
      <c r="C6234" s="232"/>
      <c r="D6234" s="233" t="s">
        <v>1358</v>
      </c>
      <c r="E6234" s="233"/>
      <c r="F6234" s="234" t="s">
        <v>10015</v>
      </c>
      <c r="G6234" s="235">
        <v>15.6</v>
      </c>
      <c r="H6234" s="233" t="s">
        <v>37</v>
      </c>
      <c r="I6234" s="235">
        <v>12.67</v>
      </c>
      <c r="J6234" s="235">
        <v>6.44</v>
      </c>
      <c r="K6234" s="233" t="s">
        <v>37</v>
      </c>
      <c r="L6234" s="235">
        <v>34.71</v>
      </c>
      <c r="M6234" s="236" t="s">
        <v>1570</v>
      </c>
    </row>
    <row r="6235" spans="1:13">
      <c r="A6235" s="106" t="str">
        <f t="shared" si="97"/>
        <v xml:space="preserve">63621 </v>
      </c>
      <c r="B6235" s="231" t="s">
        <v>10016</v>
      </c>
      <c r="C6235" s="232"/>
      <c r="D6235" s="233" t="s">
        <v>1358</v>
      </c>
      <c r="E6235" s="233"/>
      <c r="F6235" s="234" t="s">
        <v>10017</v>
      </c>
      <c r="G6235" s="235">
        <v>4</v>
      </c>
      <c r="H6235" s="233" t="s">
        <v>37</v>
      </c>
      <c r="I6235" s="235">
        <v>1.97</v>
      </c>
      <c r="J6235" s="235">
        <v>1.64</v>
      </c>
      <c r="K6235" s="233" t="s">
        <v>37</v>
      </c>
      <c r="L6235" s="235">
        <v>7.61</v>
      </c>
      <c r="M6235" s="236" t="s">
        <v>1125</v>
      </c>
    </row>
    <row r="6236" spans="1:13">
      <c r="A6236" s="106" t="str">
        <f t="shared" si="97"/>
        <v xml:space="preserve">63650 </v>
      </c>
      <c r="B6236" s="231" t="s">
        <v>10018</v>
      </c>
      <c r="C6236" s="232"/>
      <c r="D6236" s="233" t="s">
        <v>1358</v>
      </c>
      <c r="E6236" s="233"/>
      <c r="F6236" s="234" t="s">
        <v>9728</v>
      </c>
      <c r="G6236" s="235">
        <v>7.15</v>
      </c>
      <c r="H6236" s="235">
        <v>57.96</v>
      </c>
      <c r="I6236" s="235">
        <v>4.53</v>
      </c>
      <c r="J6236" s="235">
        <v>0.82</v>
      </c>
      <c r="K6236" s="235">
        <v>65.930000000000007</v>
      </c>
      <c r="L6236" s="235">
        <v>12.5</v>
      </c>
      <c r="M6236" s="236" t="s">
        <v>1474</v>
      </c>
    </row>
    <row r="6237" spans="1:13">
      <c r="A6237" s="106" t="str">
        <f t="shared" si="97"/>
        <v xml:space="preserve">63655 </v>
      </c>
      <c r="B6237" s="231" t="s">
        <v>10019</v>
      </c>
      <c r="C6237" s="232"/>
      <c r="D6237" s="233" t="s">
        <v>1358</v>
      </c>
      <c r="E6237" s="233"/>
      <c r="F6237" s="234" t="s">
        <v>9728</v>
      </c>
      <c r="G6237" s="235">
        <v>10.92</v>
      </c>
      <c r="H6237" s="233" t="s">
        <v>37</v>
      </c>
      <c r="I6237" s="235">
        <v>11.14</v>
      </c>
      <c r="J6237" s="235">
        <v>3.81</v>
      </c>
      <c r="K6237" s="233" t="s">
        <v>37</v>
      </c>
      <c r="L6237" s="235">
        <v>25.87</v>
      </c>
      <c r="M6237" s="236" t="s">
        <v>1570</v>
      </c>
    </row>
    <row r="6238" spans="1:13">
      <c r="A6238" s="106" t="str">
        <f t="shared" si="97"/>
        <v xml:space="preserve">63661 </v>
      </c>
      <c r="B6238" s="231" t="s">
        <v>10020</v>
      </c>
      <c r="C6238" s="232"/>
      <c r="D6238" s="233" t="s">
        <v>1358</v>
      </c>
      <c r="E6238" s="233"/>
      <c r="F6238" s="234" t="s">
        <v>10021</v>
      </c>
      <c r="G6238" s="235">
        <v>5.08</v>
      </c>
      <c r="H6238" s="235">
        <v>14.28</v>
      </c>
      <c r="I6238" s="235">
        <v>3.93</v>
      </c>
      <c r="J6238" s="235">
        <v>1.01</v>
      </c>
      <c r="K6238" s="235">
        <v>20.37</v>
      </c>
      <c r="L6238" s="235">
        <v>10.02</v>
      </c>
      <c r="M6238" s="236" t="s">
        <v>1474</v>
      </c>
    </row>
    <row r="6239" spans="1:13">
      <c r="A6239" s="106" t="str">
        <f t="shared" si="97"/>
        <v xml:space="preserve">63662 </v>
      </c>
      <c r="B6239" s="231" t="s">
        <v>10022</v>
      </c>
      <c r="C6239" s="232"/>
      <c r="D6239" s="233" t="s">
        <v>1358</v>
      </c>
      <c r="E6239" s="233"/>
      <c r="F6239" s="234" t="s">
        <v>10023</v>
      </c>
      <c r="G6239" s="235">
        <v>11</v>
      </c>
      <c r="H6239" s="233" t="s">
        <v>37</v>
      </c>
      <c r="I6239" s="235">
        <v>11.32</v>
      </c>
      <c r="J6239" s="235">
        <v>3.87</v>
      </c>
      <c r="K6239" s="233" t="s">
        <v>37</v>
      </c>
      <c r="L6239" s="235">
        <v>26.19</v>
      </c>
      <c r="M6239" s="236" t="s">
        <v>1570</v>
      </c>
    </row>
    <row r="6240" spans="1:13">
      <c r="A6240" s="106" t="str">
        <f t="shared" si="97"/>
        <v xml:space="preserve">63663 </v>
      </c>
      <c r="B6240" s="231" t="s">
        <v>10024</v>
      </c>
      <c r="C6240" s="232"/>
      <c r="D6240" s="233" t="s">
        <v>1358</v>
      </c>
      <c r="E6240" s="233"/>
      <c r="F6240" s="234" t="s">
        <v>10025</v>
      </c>
      <c r="G6240" s="235">
        <v>7.75</v>
      </c>
      <c r="H6240" s="235">
        <v>17.760000000000002</v>
      </c>
      <c r="I6240" s="235">
        <v>4.72</v>
      </c>
      <c r="J6240" s="235">
        <v>1.1100000000000001</v>
      </c>
      <c r="K6240" s="235">
        <v>26.62</v>
      </c>
      <c r="L6240" s="235">
        <v>13.58</v>
      </c>
      <c r="M6240" s="236" t="s">
        <v>1474</v>
      </c>
    </row>
    <row r="6241" spans="1:13">
      <c r="A6241" s="106" t="str">
        <f t="shared" si="97"/>
        <v xml:space="preserve">63664 </v>
      </c>
      <c r="B6241" s="231" t="s">
        <v>10026</v>
      </c>
      <c r="C6241" s="232"/>
      <c r="D6241" s="233" t="s">
        <v>1358</v>
      </c>
      <c r="E6241" s="233"/>
      <c r="F6241" s="234" t="s">
        <v>10027</v>
      </c>
      <c r="G6241" s="235">
        <v>11.52</v>
      </c>
      <c r="H6241" s="233" t="s">
        <v>37</v>
      </c>
      <c r="I6241" s="235">
        <v>11.68</v>
      </c>
      <c r="J6241" s="235">
        <v>4.12</v>
      </c>
      <c r="K6241" s="233" t="s">
        <v>37</v>
      </c>
      <c r="L6241" s="235">
        <v>27.32</v>
      </c>
      <c r="M6241" s="236" t="s">
        <v>1570</v>
      </c>
    </row>
    <row r="6242" spans="1:13">
      <c r="A6242" s="106" t="str">
        <f t="shared" si="97"/>
        <v xml:space="preserve">63685 </v>
      </c>
      <c r="B6242" s="231" t="s">
        <v>10028</v>
      </c>
      <c r="C6242" s="232"/>
      <c r="D6242" s="233" t="s">
        <v>1358</v>
      </c>
      <c r="E6242" s="233"/>
      <c r="F6242" s="234" t="s">
        <v>21322</v>
      </c>
      <c r="G6242" s="235">
        <v>5.19</v>
      </c>
      <c r="H6242" s="233" t="s">
        <v>37</v>
      </c>
      <c r="I6242" s="235">
        <v>4.05</v>
      </c>
      <c r="J6242" s="235">
        <v>1.07</v>
      </c>
      <c r="K6242" s="233" t="s">
        <v>37</v>
      </c>
      <c r="L6242" s="235">
        <v>10.31</v>
      </c>
      <c r="M6242" s="236" t="s">
        <v>1474</v>
      </c>
    </row>
    <row r="6243" spans="1:13">
      <c r="A6243" s="106" t="str">
        <f t="shared" si="97"/>
        <v xml:space="preserve">63688 </v>
      </c>
      <c r="B6243" s="231" t="s">
        <v>10029</v>
      </c>
      <c r="C6243" s="232"/>
      <c r="D6243" s="233" t="s">
        <v>1358</v>
      </c>
      <c r="E6243" s="233"/>
      <c r="F6243" s="234" t="s">
        <v>21323</v>
      </c>
      <c r="G6243" s="235">
        <v>4.3499999999999996</v>
      </c>
      <c r="H6243" s="233" t="s">
        <v>37</v>
      </c>
      <c r="I6243" s="235">
        <v>3.79</v>
      </c>
      <c r="J6243" s="235">
        <v>0.97</v>
      </c>
      <c r="K6243" s="233" t="s">
        <v>37</v>
      </c>
      <c r="L6243" s="235">
        <v>9.11</v>
      </c>
      <c r="M6243" s="236" t="s">
        <v>1474</v>
      </c>
    </row>
    <row r="6244" spans="1:13">
      <c r="A6244" s="106" t="str">
        <f t="shared" si="97"/>
        <v xml:space="preserve">63700 </v>
      </c>
      <c r="B6244" s="231" t="s">
        <v>10030</v>
      </c>
      <c r="C6244" s="232"/>
      <c r="D6244" s="233" t="s">
        <v>1358</v>
      </c>
      <c r="E6244" s="233"/>
      <c r="F6244" s="234" t="s">
        <v>10031</v>
      </c>
      <c r="G6244" s="235">
        <v>17.47</v>
      </c>
      <c r="H6244" s="233" t="s">
        <v>37</v>
      </c>
      <c r="I6244" s="235">
        <v>15.83</v>
      </c>
      <c r="J6244" s="235">
        <v>7.18</v>
      </c>
      <c r="K6244" s="233" t="s">
        <v>37</v>
      </c>
      <c r="L6244" s="235">
        <v>40.479999999999997</v>
      </c>
      <c r="M6244" s="236" t="s">
        <v>1570</v>
      </c>
    </row>
    <row r="6245" spans="1:13">
      <c r="A6245" s="106" t="str">
        <f t="shared" si="97"/>
        <v xml:space="preserve">63702 </v>
      </c>
      <c r="B6245" s="231" t="s">
        <v>10032</v>
      </c>
      <c r="C6245" s="232"/>
      <c r="D6245" s="233" t="s">
        <v>1358</v>
      </c>
      <c r="E6245" s="233"/>
      <c r="F6245" s="234" t="s">
        <v>10031</v>
      </c>
      <c r="G6245" s="235">
        <v>19.41</v>
      </c>
      <c r="H6245" s="233" t="s">
        <v>37</v>
      </c>
      <c r="I6245" s="235">
        <v>16.78</v>
      </c>
      <c r="J6245" s="235">
        <v>7.99</v>
      </c>
      <c r="K6245" s="233" t="s">
        <v>37</v>
      </c>
      <c r="L6245" s="235">
        <v>44.18</v>
      </c>
      <c r="M6245" s="236" t="s">
        <v>1570</v>
      </c>
    </row>
    <row r="6246" spans="1:13">
      <c r="A6246" s="106" t="str">
        <f t="shared" si="97"/>
        <v xml:space="preserve">63704 </v>
      </c>
      <c r="B6246" s="231" t="s">
        <v>10033</v>
      </c>
      <c r="C6246" s="232"/>
      <c r="D6246" s="233" t="s">
        <v>1358</v>
      </c>
      <c r="E6246" s="233"/>
      <c r="F6246" s="234" t="s">
        <v>10031</v>
      </c>
      <c r="G6246" s="235">
        <v>22.43</v>
      </c>
      <c r="H6246" s="233" t="s">
        <v>37</v>
      </c>
      <c r="I6246" s="235">
        <v>19.71</v>
      </c>
      <c r="J6246" s="235">
        <v>9.2200000000000006</v>
      </c>
      <c r="K6246" s="233" t="s">
        <v>37</v>
      </c>
      <c r="L6246" s="235">
        <v>51.36</v>
      </c>
      <c r="M6246" s="236" t="s">
        <v>1570</v>
      </c>
    </row>
    <row r="6247" spans="1:13">
      <c r="A6247" s="106" t="str">
        <f t="shared" si="97"/>
        <v xml:space="preserve">63706 </v>
      </c>
      <c r="B6247" s="231" t="s">
        <v>10034</v>
      </c>
      <c r="C6247" s="232"/>
      <c r="D6247" s="233" t="s">
        <v>1358</v>
      </c>
      <c r="E6247" s="233"/>
      <c r="F6247" s="234" t="s">
        <v>10031</v>
      </c>
      <c r="G6247" s="235">
        <v>25.35</v>
      </c>
      <c r="H6247" s="233" t="s">
        <v>37</v>
      </c>
      <c r="I6247" s="235">
        <v>21.15</v>
      </c>
      <c r="J6247" s="235">
        <v>10.44</v>
      </c>
      <c r="K6247" s="233" t="s">
        <v>37</v>
      </c>
      <c r="L6247" s="235">
        <v>56.94</v>
      </c>
      <c r="M6247" s="236" t="s">
        <v>1570</v>
      </c>
    </row>
    <row r="6248" spans="1:13">
      <c r="A6248" s="106" t="str">
        <f t="shared" si="97"/>
        <v xml:space="preserve">63707 </v>
      </c>
      <c r="B6248" s="231" t="s">
        <v>10035</v>
      </c>
      <c r="C6248" s="232"/>
      <c r="D6248" s="233" t="s">
        <v>1358</v>
      </c>
      <c r="E6248" s="233"/>
      <c r="F6248" s="234" t="s">
        <v>10036</v>
      </c>
      <c r="G6248" s="235">
        <v>12.65</v>
      </c>
      <c r="H6248" s="233" t="s">
        <v>37</v>
      </c>
      <c r="I6248" s="235">
        <v>12.08</v>
      </c>
      <c r="J6248" s="235">
        <v>4.34</v>
      </c>
      <c r="K6248" s="233" t="s">
        <v>37</v>
      </c>
      <c r="L6248" s="235">
        <v>29.07</v>
      </c>
      <c r="M6248" s="236" t="s">
        <v>1570</v>
      </c>
    </row>
    <row r="6249" spans="1:13">
      <c r="A6249" s="106" t="str">
        <f t="shared" si="97"/>
        <v xml:space="preserve">63709 </v>
      </c>
      <c r="B6249" s="231" t="s">
        <v>10037</v>
      </c>
      <c r="C6249" s="232"/>
      <c r="D6249" s="233" t="s">
        <v>1358</v>
      </c>
      <c r="E6249" s="233"/>
      <c r="F6249" s="234" t="s">
        <v>10036</v>
      </c>
      <c r="G6249" s="235">
        <v>15.65</v>
      </c>
      <c r="H6249" s="233" t="s">
        <v>37</v>
      </c>
      <c r="I6249" s="235">
        <v>13.51</v>
      </c>
      <c r="J6249" s="235">
        <v>5.0599999999999996</v>
      </c>
      <c r="K6249" s="233" t="s">
        <v>37</v>
      </c>
      <c r="L6249" s="235">
        <v>34.22</v>
      </c>
      <c r="M6249" s="236" t="s">
        <v>1570</v>
      </c>
    </row>
    <row r="6250" spans="1:13">
      <c r="A6250" s="106" t="str">
        <f t="shared" si="97"/>
        <v xml:space="preserve">63710 </v>
      </c>
      <c r="B6250" s="231" t="s">
        <v>10038</v>
      </c>
      <c r="C6250" s="232"/>
      <c r="D6250" s="233" t="s">
        <v>1358</v>
      </c>
      <c r="E6250" s="233"/>
      <c r="F6250" s="234" t="s">
        <v>10039</v>
      </c>
      <c r="G6250" s="235">
        <v>15.4</v>
      </c>
      <c r="H6250" s="233" t="s">
        <v>37</v>
      </c>
      <c r="I6250" s="235">
        <v>13.29</v>
      </c>
      <c r="J6250" s="235">
        <v>4.5599999999999996</v>
      </c>
      <c r="K6250" s="233" t="s">
        <v>37</v>
      </c>
      <c r="L6250" s="235">
        <v>33.25</v>
      </c>
      <c r="M6250" s="236" t="s">
        <v>1570</v>
      </c>
    </row>
    <row r="6251" spans="1:13">
      <c r="A6251" s="106" t="str">
        <f t="shared" si="97"/>
        <v xml:space="preserve">63740 </v>
      </c>
      <c r="B6251" s="231" t="s">
        <v>10040</v>
      </c>
      <c r="C6251" s="232"/>
      <c r="D6251" s="233" t="s">
        <v>1358</v>
      </c>
      <c r="E6251" s="233"/>
      <c r="F6251" s="234" t="s">
        <v>10041</v>
      </c>
      <c r="G6251" s="235">
        <v>12.63</v>
      </c>
      <c r="H6251" s="233" t="s">
        <v>37</v>
      </c>
      <c r="I6251" s="235">
        <v>12.68</v>
      </c>
      <c r="J6251" s="235">
        <v>5.18</v>
      </c>
      <c r="K6251" s="233" t="s">
        <v>37</v>
      </c>
      <c r="L6251" s="235">
        <v>30.49</v>
      </c>
      <c r="M6251" s="236" t="s">
        <v>1570</v>
      </c>
    </row>
    <row r="6252" spans="1:13">
      <c r="A6252" s="106" t="str">
        <f t="shared" si="97"/>
        <v xml:space="preserve">63741 </v>
      </c>
      <c r="B6252" s="231" t="s">
        <v>10042</v>
      </c>
      <c r="C6252" s="232"/>
      <c r="D6252" s="233" t="s">
        <v>1358</v>
      </c>
      <c r="E6252" s="233"/>
      <c r="F6252" s="234" t="s">
        <v>10041</v>
      </c>
      <c r="G6252" s="235">
        <v>9.1199999999999992</v>
      </c>
      <c r="H6252" s="233" t="s">
        <v>37</v>
      </c>
      <c r="I6252" s="235">
        <v>8.51</v>
      </c>
      <c r="J6252" s="235">
        <v>3.11</v>
      </c>
      <c r="K6252" s="233" t="s">
        <v>37</v>
      </c>
      <c r="L6252" s="235">
        <v>20.74</v>
      </c>
      <c r="M6252" s="236" t="s">
        <v>1570</v>
      </c>
    </row>
    <row r="6253" spans="1:13">
      <c r="A6253" s="106" t="str">
        <f t="shared" si="97"/>
        <v xml:space="preserve">63744 </v>
      </c>
      <c r="B6253" s="231" t="s">
        <v>10043</v>
      </c>
      <c r="C6253" s="232"/>
      <c r="D6253" s="233" t="s">
        <v>1358</v>
      </c>
      <c r="E6253" s="233"/>
      <c r="F6253" s="234" t="s">
        <v>10044</v>
      </c>
      <c r="G6253" s="235">
        <v>8.94</v>
      </c>
      <c r="H6253" s="233" t="s">
        <v>37</v>
      </c>
      <c r="I6253" s="235">
        <v>8.9499999999999993</v>
      </c>
      <c r="J6253" s="235">
        <v>3.52</v>
      </c>
      <c r="K6253" s="233" t="s">
        <v>37</v>
      </c>
      <c r="L6253" s="235">
        <v>21.41</v>
      </c>
      <c r="M6253" s="236" t="s">
        <v>1570</v>
      </c>
    </row>
    <row r="6254" spans="1:13">
      <c r="A6254" s="106" t="str">
        <f t="shared" si="97"/>
        <v xml:space="preserve">63746 </v>
      </c>
      <c r="B6254" s="231" t="s">
        <v>10045</v>
      </c>
      <c r="C6254" s="232"/>
      <c r="D6254" s="233" t="s">
        <v>1358</v>
      </c>
      <c r="E6254" s="233"/>
      <c r="F6254" s="234" t="s">
        <v>10046</v>
      </c>
      <c r="G6254" s="235">
        <v>7.33</v>
      </c>
      <c r="H6254" s="233" t="s">
        <v>37</v>
      </c>
      <c r="I6254" s="235">
        <v>8.6300000000000008</v>
      </c>
      <c r="J6254" s="235">
        <v>3.01</v>
      </c>
      <c r="K6254" s="233" t="s">
        <v>37</v>
      </c>
      <c r="L6254" s="235">
        <v>18.97</v>
      </c>
      <c r="M6254" s="236" t="s">
        <v>1570</v>
      </c>
    </row>
    <row r="6255" spans="1:13">
      <c r="A6255" s="106" t="str">
        <f t="shared" si="97"/>
        <v xml:space="preserve">64400 </v>
      </c>
      <c r="B6255" s="231" t="s">
        <v>10049</v>
      </c>
      <c r="C6255" s="232"/>
      <c r="D6255" s="233" t="s">
        <v>1358</v>
      </c>
      <c r="E6255" s="233"/>
      <c r="F6255" s="234" t="s">
        <v>17724</v>
      </c>
      <c r="G6255" s="235">
        <v>0.75</v>
      </c>
      <c r="H6255" s="235">
        <v>2.42</v>
      </c>
      <c r="I6255" s="235">
        <v>0.61</v>
      </c>
      <c r="J6255" s="235">
        <v>0.21</v>
      </c>
      <c r="K6255" s="235">
        <v>3.38</v>
      </c>
      <c r="L6255" s="235">
        <v>1.57</v>
      </c>
      <c r="M6255" s="236" t="s">
        <v>1324</v>
      </c>
    </row>
    <row r="6256" spans="1:13">
      <c r="A6256" s="106" t="str">
        <f t="shared" si="97"/>
        <v xml:space="preserve">64405 </v>
      </c>
      <c r="B6256" s="231" t="s">
        <v>10050</v>
      </c>
      <c r="C6256" s="232"/>
      <c r="D6256" s="233" t="s">
        <v>1358</v>
      </c>
      <c r="E6256" s="233"/>
      <c r="F6256" s="234" t="s">
        <v>17725</v>
      </c>
      <c r="G6256" s="235">
        <v>0.94</v>
      </c>
      <c r="H6256" s="235">
        <v>1.1100000000000001</v>
      </c>
      <c r="I6256" s="235">
        <v>0.43</v>
      </c>
      <c r="J6256" s="235">
        <v>0.22</v>
      </c>
      <c r="K6256" s="235">
        <v>2.27</v>
      </c>
      <c r="L6256" s="235">
        <v>1.59</v>
      </c>
      <c r="M6256" s="236" t="s">
        <v>1324</v>
      </c>
    </row>
    <row r="6257" spans="1:13">
      <c r="A6257" s="106" t="str">
        <f t="shared" si="97"/>
        <v xml:space="preserve">64408 </v>
      </c>
      <c r="B6257" s="231" t="s">
        <v>10051</v>
      </c>
      <c r="C6257" s="232"/>
      <c r="D6257" s="233" t="s">
        <v>1358</v>
      </c>
      <c r="E6257" s="233"/>
      <c r="F6257" s="234" t="s">
        <v>17726</v>
      </c>
      <c r="G6257" s="235">
        <v>0.75</v>
      </c>
      <c r="H6257" s="235">
        <v>1.57</v>
      </c>
      <c r="I6257" s="235">
        <v>0.49</v>
      </c>
      <c r="J6257" s="235">
        <v>0.12</v>
      </c>
      <c r="K6257" s="235">
        <v>2.44</v>
      </c>
      <c r="L6257" s="235">
        <v>1.36</v>
      </c>
      <c r="M6257" s="236" t="s">
        <v>1324</v>
      </c>
    </row>
    <row r="6258" spans="1:13">
      <c r="A6258" s="106" t="str">
        <f t="shared" si="97"/>
        <v xml:space="preserve">64415 </v>
      </c>
      <c r="B6258" s="231" t="s">
        <v>10052</v>
      </c>
      <c r="C6258" s="232"/>
      <c r="D6258" s="233" t="s">
        <v>1358</v>
      </c>
      <c r="E6258" s="233"/>
      <c r="F6258" s="234" t="s">
        <v>19103</v>
      </c>
      <c r="G6258" s="235">
        <v>1.5</v>
      </c>
      <c r="H6258" s="235">
        <v>2.37</v>
      </c>
      <c r="I6258" s="235">
        <v>0.45</v>
      </c>
      <c r="J6258" s="235">
        <v>0.13</v>
      </c>
      <c r="K6258" s="235">
        <v>4</v>
      </c>
      <c r="L6258" s="235">
        <v>2.08</v>
      </c>
      <c r="M6258" s="236" t="s">
        <v>1324</v>
      </c>
    </row>
    <row r="6259" spans="1:13">
      <c r="A6259" s="106" t="str">
        <f t="shared" si="97"/>
        <v xml:space="preserve">64416 </v>
      </c>
      <c r="B6259" s="231" t="s">
        <v>10053</v>
      </c>
      <c r="C6259" s="232"/>
      <c r="D6259" s="233" t="s">
        <v>1358</v>
      </c>
      <c r="E6259" s="233"/>
      <c r="F6259" s="234" t="s">
        <v>19104</v>
      </c>
      <c r="G6259" s="235">
        <v>1.8</v>
      </c>
      <c r="H6259" s="233" t="s">
        <v>37</v>
      </c>
      <c r="I6259" s="235">
        <v>0.34</v>
      </c>
      <c r="J6259" s="235">
        <v>0.16</v>
      </c>
      <c r="K6259" s="233" t="s">
        <v>37</v>
      </c>
      <c r="L6259" s="235">
        <v>2.2999999999999998</v>
      </c>
      <c r="M6259" s="236" t="s">
        <v>1324</v>
      </c>
    </row>
    <row r="6260" spans="1:13">
      <c r="A6260" s="106" t="str">
        <f t="shared" si="97"/>
        <v xml:space="preserve">64417 </v>
      </c>
      <c r="B6260" s="231" t="s">
        <v>10054</v>
      </c>
      <c r="C6260" s="232"/>
      <c r="D6260" s="233" t="s">
        <v>1358</v>
      </c>
      <c r="E6260" s="233"/>
      <c r="F6260" s="234" t="s">
        <v>19105</v>
      </c>
      <c r="G6260" s="235">
        <v>1.31</v>
      </c>
      <c r="H6260" s="235">
        <v>3.36</v>
      </c>
      <c r="I6260" s="235">
        <v>0.49</v>
      </c>
      <c r="J6260" s="235">
        <v>0.13</v>
      </c>
      <c r="K6260" s="235">
        <v>4.8</v>
      </c>
      <c r="L6260" s="235">
        <v>1.93</v>
      </c>
      <c r="M6260" s="236" t="s">
        <v>1324</v>
      </c>
    </row>
    <row r="6261" spans="1:13">
      <c r="A6261" s="106" t="str">
        <f t="shared" si="97"/>
        <v xml:space="preserve">64418 </v>
      </c>
      <c r="B6261" s="231" t="s">
        <v>10055</v>
      </c>
      <c r="C6261" s="232"/>
      <c r="D6261" s="233" t="s">
        <v>1358</v>
      </c>
      <c r="E6261" s="233"/>
      <c r="F6261" s="234" t="s">
        <v>17727</v>
      </c>
      <c r="G6261" s="235">
        <v>1.1000000000000001</v>
      </c>
      <c r="H6261" s="235">
        <v>1.35</v>
      </c>
      <c r="I6261" s="235">
        <v>0.43</v>
      </c>
      <c r="J6261" s="235">
        <v>0.13</v>
      </c>
      <c r="K6261" s="235">
        <v>2.58</v>
      </c>
      <c r="L6261" s="235">
        <v>1.66</v>
      </c>
      <c r="M6261" s="236" t="s">
        <v>1324</v>
      </c>
    </row>
    <row r="6262" spans="1:13">
      <c r="A6262" s="106" t="str">
        <f t="shared" si="97"/>
        <v xml:space="preserve">64420 </v>
      </c>
      <c r="B6262" s="231" t="s">
        <v>10056</v>
      </c>
      <c r="C6262" s="232"/>
      <c r="D6262" s="233" t="s">
        <v>1358</v>
      </c>
      <c r="E6262" s="233"/>
      <c r="F6262" s="234" t="s">
        <v>17728</v>
      </c>
      <c r="G6262" s="235">
        <v>1.08</v>
      </c>
      <c r="H6262" s="235">
        <v>1.76</v>
      </c>
      <c r="I6262" s="235">
        <v>0.56000000000000005</v>
      </c>
      <c r="J6262" s="235">
        <v>0.12</v>
      </c>
      <c r="K6262" s="235">
        <v>2.96</v>
      </c>
      <c r="L6262" s="235">
        <v>1.76</v>
      </c>
      <c r="M6262" s="236" t="s">
        <v>1324</v>
      </c>
    </row>
    <row r="6263" spans="1:13">
      <c r="A6263" s="106" t="str">
        <f t="shared" si="97"/>
        <v xml:space="preserve">64421 </v>
      </c>
      <c r="B6263" s="231" t="s">
        <v>10057</v>
      </c>
      <c r="C6263" s="232"/>
      <c r="D6263" s="233" t="s">
        <v>1358</v>
      </c>
      <c r="E6263" s="233"/>
      <c r="F6263" s="234" t="s">
        <v>17729</v>
      </c>
      <c r="G6263" s="235">
        <v>0.5</v>
      </c>
      <c r="H6263" s="235">
        <v>0.46</v>
      </c>
      <c r="I6263" s="235">
        <v>0.19</v>
      </c>
      <c r="J6263" s="235">
        <v>0.04</v>
      </c>
      <c r="K6263" s="235">
        <v>1</v>
      </c>
      <c r="L6263" s="235">
        <v>0.73</v>
      </c>
      <c r="M6263" s="236" t="s">
        <v>1125</v>
      </c>
    </row>
    <row r="6264" spans="1:13">
      <c r="A6264" s="106" t="str">
        <f t="shared" si="97"/>
        <v xml:space="preserve">64425 </v>
      </c>
      <c r="B6264" s="231" t="s">
        <v>10058</v>
      </c>
      <c r="C6264" s="232"/>
      <c r="D6264" s="233" t="s">
        <v>1358</v>
      </c>
      <c r="E6264" s="233"/>
      <c r="F6264" s="234" t="s">
        <v>17730</v>
      </c>
      <c r="G6264" s="235">
        <v>1</v>
      </c>
      <c r="H6264" s="235">
        <v>2.2000000000000002</v>
      </c>
      <c r="I6264" s="235">
        <v>0.53</v>
      </c>
      <c r="J6264" s="235">
        <v>0.1</v>
      </c>
      <c r="K6264" s="235">
        <v>3.3</v>
      </c>
      <c r="L6264" s="235">
        <v>1.63</v>
      </c>
      <c r="M6264" s="236" t="s">
        <v>1324</v>
      </c>
    </row>
    <row r="6265" spans="1:13">
      <c r="A6265" s="106" t="str">
        <f t="shared" si="97"/>
        <v xml:space="preserve">64430 </v>
      </c>
      <c r="B6265" s="231" t="s">
        <v>10059</v>
      </c>
      <c r="C6265" s="232"/>
      <c r="D6265" s="233" t="s">
        <v>1358</v>
      </c>
      <c r="E6265" s="233"/>
      <c r="F6265" s="234" t="s">
        <v>17731</v>
      </c>
      <c r="G6265" s="235">
        <v>1</v>
      </c>
      <c r="H6265" s="235">
        <v>1.82</v>
      </c>
      <c r="I6265" s="235">
        <v>0.52</v>
      </c>
      <c r="J6265" s="235">
        <v>0.13</v>
      </c>
      <c r="K6265" s="235">
        <v>2.95</v>
      </c>
      <c r="L6265" s="235">
        <v>1.65</v>
      </c>
      <c r="M6265" s="236" t="s">
        <v>1324</v>
      </c>
    </row>
    <row r="6266" spans="1:13">
      <c r="A6266" s="106" t="str">
        <f t="shared" si="97"/>
        <v xml:space="preserve">64435 </v>
      </c>
      <c r="B6266" s="231" t="s">
        <v>10060</v>
      </c>
      <c r="C6266" s="232"/>
      <c r="D6266" s="233" t="s">
        <v>1358</v>
      </c>
      <c r="E6266" s="233"/>
      <c r="F6266" s="234" t="s">
        <v>17732</v>
      </c>
      <c r="G6266" s="235">
        <v>0.75</v>
      </c>
      <c r="H6266" s="235">
        <v>1.52</v>
      </c>
      <c r="I6266" s="235">
        <v>0.43</v>
      </c>
      <c r="J6266" s="235">
        <v>0.13</v>
      </c>
      <c r="K6266" s="235">
        <v>2.4</v>
      </c>
      <c r="L6266" s="235">
        <v>1.31</v>
      </c>
      <c r="M6266" s="236" t="s">
        <v>1324</v>
      </c>
    </row>
    <row r="6267" spans="1:13">
      <c r="A6267" s="106" t="str">
        <f t="shared" si="97"/>
        <v xml:space="preserve">64445 </v>
      </c>
      <c r="B6267" s="231" t="s">
        <v>10061</v>
      </c>
      <c r="C6267" s="232"/>
      <c r="D6267" s="233" t="s">
        <v>1358</v>
      </c>
      <c r="E6267" s="233"/>
      <c r="F6267" s="234" t="s">
        <v>19106</v>
      </c>
      <c r="G6267" s="235">
        <v>1.39</v>
      </c>
      <c r="H6267" s="235">
        <v>3.14</v>
      </c>
      <c r="I6267" s="235">
        <v>0.61</v>
      </c>
      <c r="J6267" s="235">
        <v>0.16</v>
      </c>
      <c r="K6267" s="235">
        <v>4.6900000000000004</v>
      </c>
      <c r="L6267" s="235">
        <v>2.16</v>
      </c>
      <c r="M6267" s="236" t="s">
        <v>1324</v>
      </c>
    </row>
    <row r="6268" spans="1:13">
      <c r="A6268" s="106" t="str">
        <f t="shared" si="97"/>
        <v xml:space="preserve">64446 </v>
      </c>
      <c r="B6268" s="231" t="s">
        <v>10062</v>
      </c>
      <c r="C6268" s="232"/>
      <c r="D6268" s="233" t="s">
        <v>1358</v>
      </c>
      <c r="E6268" s="233"/>
      <c r="F6268" s="234" t="s">
        <v>19107</v>
      </c>
      <c r="G6268" s="235">
        <v>1.75</v>
      </c>
      <c r="H6268" s="233" t="s">
        <v>37</v>
      </c>
      <c r="I6268" s="235">
        <v>0.34</v>
      </c>
      <c r="J6268" s="235">
        <v>0.16</v>
      </c>
      <c r="K6268" s="233" t="s">
        <v>37</v>
      </c>
      <c r="L6268" s="235">
        <v>2.25</v>
      </c>
      <c r="M6268" s="236" t="s">
        <v>1324</v>
      </c>
    </row>
    <row r="6269" spans="1:13">
      <c r="A6269" s="106" t="str">
        <f t="shared" si="97"/>
        <v xml:space="preserve">64447 </v>
      </c>
      <c r="B6269" s="231" t="s">
        <v>10063</v>
      </c>
      <c r="C6269" s="232"/>
      <c r="D6269" s="233" t="s">
        <v>1358</v>
      </c>
      <c r="E6269" s="233"/>
      <c r="F6269" s="234" t="s">
        <v>19108</v>
      </c>
      <c r="G6269" s="235">
        <v>1.34</v>
      </c>
      <c r="H6269" s="235">
        <v>2.02</v>
      </c>
      <c r="I6269" s="235">
        <v>0.43</v>
      </c>
      <c r="J6269" s="235">
        <v>0.13</v>
      </c>
      <c r="K6269" s="235">
        <v>3.49</v>
      </c>
      <c r="L6269" s="235">
        <v>1.9</v>
      </c>
      <c r="M6269" s="236" t="s">
        <v>1324</v>
      </c>
    </row>
    <row r="6270" spans="1:13">
      <c r="A6270" s="106" t="str">
        <f t="shared" si="97"/>
        <v xml:space="preserve">64448 </v>
      </c>
      <c r="B6270" s="231" t="s">
        <v>10064</v>
      </c>
      <c r="C6270" s="232"/>
      <c r="D6270" s="233" t="s">
        <v>1358</v>
      </c>
      <c r="E6270" s="233"/>
      <c r="F6270" s="234" t="s">
        <v>19109</v>
      </c>
      <c r="G6270" s="235">
        <v>1.68</v>
      </c>
      <c r="H6270" s="233" t="s">
        <v>37</v>
      </c>
      <c r="I6270" s="235">
        <v>0.32</v>
      </c>
      <c r="J6270" s="235">
        <v>0.15</v>
      </c>
      <c r="K6270" s="233" t="s">
        <v>37</v>
      </c>
      <c r="L6270" s="235">
        <v>2.15</v>
      </c>
      <c r="M6270" s="236" t="s">
        <v>1324</v>
      </c>
    </row>
    <row r="6271" spans="1:13">
      <c r="A6271" s="106" t="str">
        <f t="shared" si="97"/>
        <v xml:space="preserve">64449 </v>
      </c>
      <c r="B6271" s="231" t="s">
        <v>10065</v>
      </c>
      <c r="C6271" s="232"/>
      <c r="D6271" s="233" t="s">
        <v>1358</v>
      </c>
      <c r="E6271" s="233"/>
      <c r="F6271" s="234" t="s">
        <v>17733</v>
      </c>
      <c r="G6271" s="235">
        <v>1.27</v>
      </c>
      <c r="H6271" s="233" t="s">
        <v>37</v>
      </c>
      <c r="I6271" s="235">
        <v>0.52</v>
      </c>
      <c r="J6271" s="235">
        <v>0.16</v>
      </c>
      <c r="K6271" s="233" t="s">
        <v>37</v>
      </c>
      <c r="L6271" s="235">
        <v>1.95</v>
      </c>
      <c r="M6271" s="236" t="s">
        <v>1324</v>
      </c>
    </row>
    <row r="6272" spans="1:13">
      <c r="A6272" s="106" t="str">
        <f t="shared" si="97"/>
        <v xml:space="preserve">64450 </v>
      </c>
      <c r="B6272" s="231" t="s">
        <v>10066</v>
      </c>
      <c r="C6272" s="232"/>
      <c r="D6272" s="233" t="s">
        <v>1358</v>
      </c>
      <c r="E6272" s="233"/>
      <c r="F6272" s="234" t="s">
        <v>17734</v>
      </c>
      <c r="G6272" s="235">
        <v>0.75</v>
      </c>
      <c r="H6272" s="235">
        <v>1.4</v>
      </c>
      <c r="I6272" s="235">
        <v>0.42</v>
      </c>
      <c r="J6272" s="235">
        <v>7.0000000000000007E-2</v>
      </c>
      <c r="K6272" s="235">
        <v>2.2200000000000002</v>
      </c>
      <c r="L6272" s="235">
        <v>1.24</v>
      </c>
      <c r="M6272" s="236" t="s">
        <v>1324</v>
      </c>
    </row>
    <row r="6273" spans="1:13">
      <c r="A6273" s="106" t="str">
        <f t="shared" si="97"/>
        <v xml:space="preserve">64451 </v>
      </c>
      <c r="B6273" s="231" t="s">
        <v>17735</v>
      </c>
      <c r="C6273" s="232"/>
      <c r="D6273" s="233" t="s">
        <v>1358</v>
      </c>
      <c r="E6273" s="233"/>
      <c r="F6273" s="234" t="s">
        <v>9436</v>
      </c>
      <c r="G6273" s="235">
        <v>1.52</v>
      </c>
      <c r="H6273" s="235">
        <v>5.0599999999999996</v>
      </c>
      <c r="I6273" s="235">
        <v>0.79</v>
      </c>
      <c r="J6273" s="235">
        <v>0.15</v>
      </c>
      <c r="K6273" s="235">
        <v>6.73</v>
      </c>
      <c r="L6273" s="235">
        <v>2.46</v>
      </c>
      <c r="M6273" s="236" t="s">
        <v>1324</v>
      </c>
    </row>
    <row r="6274" spans="1:13">
      <c r="A6274" s="106" t="str">
        <f t="shared" si="97"/>
        <v xml:space="preserve">64454 </v>
      </c>
      <c r="B6274" s="231" t="s">
        <v>17736</v>
      </c>
      <c r="C6274" s="232"/>
      <c r="D6274" s="233" t="s">
        <v>1358</v>
      </c>
      <c r="E6274" s="233"/>
      <c r="F6274" s="234" t="s">
        <v>10047</v>
      </c>
      <c r="G6274" s="235">
        <v>1.52</v>
      </c>
      <c r="H6274" s="235">
        <v>4.9000000000000004</v>
      </c>
      <c r="I6274" s="235">
        <v>0.8</v>
      </c>
      <c r="J6274" s="235">
        <v>0.15</v>
      </c>
      <c r="K6274" s="235">
        <v>6.57</v>
      </c>
      <c r="L6274" s="235">
        <v>2.4700000000000002</v>
      </c>
      <c r="M6274" s="236" t="s">
        <v>1324</v>
      </c>
    </row>
    <row r="6275" spans="1:13">
      <c r="A6275" s="106" t="str">
        <f t="shared" ref="A6275:A6338" si="98">B6275&amp;" "&amp;C6275</f>
        <v xml:space="preserve">64455 </v>
      </c>
      <c r="B6275" s="231" t="s">
        <v>10067</v>
      </c>
      <c r="C6275" s="232"/>
      <c r="D6275" s="233" t="s">
        <v>1358</v>
      </c>
      <c r="E6275" s="233"/>
      <c r="F6275" s="234" t="s">
        <v>18094</v>
      </c>
      <c r="G6275" s="235">
        <v>0.75</v>
      </c>
      <c r="H6275" s="235">
        <v>0.69</v>
      </c>
      <c r="I6275" s="235">
        <v>0.19</v>
      </c>
      <c r="J6275" s="235">
        <v>0.05</v>
      </c>
      <c r="K6275" s="235">
        <v>1.49</v>
      </c>
      <c r="L6275" s="235">
        <v>0.99</v>
      </c>
      <c r="M6275" s="236" t="s">
        <v>1324</v>
      </c>
    </row>
    <row r="6276" spans="1:13">
      <c r="A6276" s="106" t="str">
        <f t="shared" si="98"/>
        <v xml:space="preserve">64461 </v>
      </c>
      <c r="B6276" s="231" t="s">
        <v>10068</v>
      </c>
      <c r="C6276" s="232"/>
      <c r="D6276" s="233" t="s">
        <v>1358</v>
      </c>
      <c r="E6276" s="233"/>
      <c r="F6276" s="234" t="s">
        <v>10069</v>
      </c>
      <c r="G6276" s="235">
        <v>1.75</v>
      </c>
      <c r="H6276" s="235">
        <v>2.0699999999999998</v>
      </c>
      <c r="I6276" s="235">
        <v>0.4</v>
      </c>
      <c r="J6276" s="235">
        <v>0.16</v>
      </c>
      <c r="K6276" s="235">
        <v>3.98</v>
      </c>
      <c r="L6276" s="235">
        <v>2.31</v>
      </c>
      <c r="M6276" s="236" t="s">
        <v>1324</v>
      </c>
    </row>
    <row r="6277" spans="1:13">
      <c r="A6277" s="106" t="str">
        <f t="shared" si="98"/>
        <v xml:space="preserve">64462 </v>
      </c>
      <c r="B6277" s="231" t="s">
        <v>10070</v>
      </c>
      <c r="C6277" s="232"/>
      <c r="D6277" s="233" t="s">
        <v>1358</v>
      </c>
      <c r="E6277" s="233"/>
      <c r="F6277" s="234" t="s">
        <v>10071</v>
      </c>
      <c r="G6277" s="235">
        <v>1.1000000000000001</v>
      </c>
      <c r="H6277" s="235">
        <v>0.93</v>
      </c>
      <c r="I6277" s="235">
        <v>0.25</v>
      </c>
      <c r="J6277" s="235">
        <v>0.08</v>
      </c>
      <c r="K6277" s="235">
        <v>2.11</v>
      </c>
      <c r="L6277" s="235">
        <v>1.43</v>
      </c>
      <c r="M6277" s="236" t="s">
        <v>1125</v>
      </c>
    </row>
    <row r="6278" spans="1:13">
      <c r="A6278" s="106" t="str">
        <f t="shared" si="98"/>
        <v xml:space="preserve">64463 </v>
      </c>
      <c r="B6278" s="231" t="s">
        <v>10072</v>
      </c>
      <c r="C6278" s="232"/>
      <c r="D6278" s="233" t="s">
        <v>1358</v>
      </c>
      <c r="E6278" s="233"/>
      <c r="F6278" s="234" t="s">
        <v>10073</v>
      </c>
      <c r="G6278" s="235">
        <v>1.9</v>
      </c>
      <c r="H6278" s="235">
        <v>4.62</v>
      </c>
      <c r="I6278" s="235">
        <v>0.36</v>
      </c>
      <c r="J6278" s="235">
        <v>0.16</v>
      </c>
      <c r="K6278" s="235">
        <v>6.68</v>
      </c>
      <c r="L6278" s="235">
        <v>2.42</v>
      </c>
      <c r="M6278" s="236" t="s">
        <v>1324</v>
      </c>
    </row>
    <row r="6279" spans="1:13">
      <c r="A6279" s="106" t="str">
        <f t="shared" si="98"/>
        <v xml:space="preserve">64479 </v>
      </c>
      <c r="B6279" s="231" t="s">
        <v>10074</v>
      </c>
      <c r="C6279" s="232"/>
      <c r="D6279" s="233" t="s">
        <v>1358</v>
      </c>
      <c r="E6279" s="233"/>
      <c r="F6279" s="234" t="s">
        <v>18095</v>
      </c>
      <c r="G6279" s="235">
        <v>2.29</v>
      </c>
      <c r="H6279" s="235">
        <v>5.44</v>
      </c>
      <c r="I6279" s="235">
        <v>1.43</v>
      </c>
      <c r="J6279" s="235">
        <v>0.21</v>
      </c>
      <c r="K6279" s="235">
        <v>7.94</v>
      </c>
      <c r="L6279" s="235">
        <v>3.93</v>
      </c>
      <c r="M6279" s="236" t="s">
        <v>1324</v>
      </c>
    </row>
    <row r="6280" spans="1:13">
      <c r="A6280" s="106" t="str">
        <f t="shared" si="98"/>
        <v xml:space="preserve">64480 </v>
      </c>
      <c r="B6280" s="231" t="s">
        <v>10075</v>
      </c>
      <c r="C6280" s="232"/>
      <c r="D6280" s="233" t="s">
        <v>1358</v>
      </c>
      <c r="E6280" s="233"/>
      <c r="F6280" s="234" t="s">
        <v>18096</v>
      </c>
      <c r="G6280" s="235">
        <v>1.2</v>
      </c>
      <c r="H6280" s="235">
        <v>2.71</v>
      </c>
      <c r="I6280" s="235">
        <v>0.52</v>
      </c>
      <c r="J6280" s="235">
        <v>0.12</v>
      </c>
      <c r="K6280" s="235">
        <v>4.03</v>
      </c>
      <c r="L6280" s="235">
        <v>1.84</v>
      </c>
      <c r="M6280" s="236" t="s">
        <v>1125</v>
      </c>
    </row>
    <row r="6281" spans="1:13">
      <c r="A6281" s="106" t="str">
        <f t="shared" si="98"/>
        <v xml:space="preserve">64483 </v>
      </c>
      <c r="B6281" s="231" t="s">
        <v>10076</v>
      </c>
      <c r="C6281" s="232"/>
      <c r="D6281" s="233" t="s">
        <v>1358</v>
      </c>
      <c r="E6281" s="233"/>
      <c r="F6281" s="234" t="s">
        <v>18097</v>
      </c>
      <c r="G6281" s="235">
        <v>1.9</v>
      </c>
      <c r="H6281" s="235">
        <v>5.27</v>
      </c>
      <c r="I6281" s="235">
        <v>1.27</v>
      </c>
      <c r="J6281" s="235">
        <v>0.16</v>
      </c>
      <c r="K6281" s="235">
        <v>7.33</v>
      </c>
      <c r="L6281" s="235">
        <v>3.33</v>
      </c>
      <c r="M6281" s="236" t="s">
        <v>1324</v>
      </c>
    </row>
    <row r="6282" spans="1:13">
      <c r="A6282" s="106" t="str">
        <f t="shared" si="98"/>
        <v xml:space="preserve">64484 </v>
      </c>
      <c r="B6282" s="231" t="s">
        <v>10077</v>
      </c>
      <c r="C6282" s="232"/>
      <c r="D6282" s="233" t="s">
        <v>1358</v>
      </c>
      <c r="E6282" s="233"/>
      <c r="F6282" s="234" t="s">
        <v>18098</v>
      </c>
      <c r="G6282" s="235">
        <v>1</v>
      </c>
      <c r="H6282" s="235">
        <v>2.21</v>
      </c>
      <c r="I6282" s="235">
        <v>0.43</v>
      </c>
      <c r="J6282" s="235">
        <v>0.08</v>
      </c>
      <c r="K6282" s="235">
        <v>3.29</v>
      </c>
      <c r="L6282" s="235">
        <v>1.51</v>
      </c>
      <c r="M6282" s="236" t="s">
        <v>1125</v>
      </c>
    </row>
    <row r="6283" spans="1:13">
      <c r="A6283" s="106" t="str">
        <f t="shared" si="98"/>
        <v xml:space="preserve">64486 </v>
      </c>
      <c r="B6283" s="231" t="s">
        <v>10078</v>
      </c>
      <c r="C6283" s="232"/>
      <c r="D6283" s="233" t="s">
        <v>1358</v>
      </c>
      <c r="E6283" s="233"/>
      <c r="F6283" s="234" t="s">
        <v>10079</v>
      </c>
      <c r="G6283" s="235">
        <v>1.2</v>
      </c>
      <c r="H6283" s="235">
        <v>1.97</v>
      </c>
      <c r="I6283" s="235">
        <v>0.25</v>
      </c>
      <c r="J6283" s="235">
        <v>0.1</v>
      </c>
      <c r="K6283" s="235">
        <v>3.27</v>
      </c>
      <c r="L6283" s="235">
        <v>1.55</v>
      </c>
      <c r="M6283" s="236" t="s">
        <v>1324</v>
      </c>
    </row>
    <row r="6284" spans="1:13">
      <c r="A6284" s="106" t="str">
        <f t="shared" si="98"/>
        <v xml:space="preserve">64487 </v>
      </c>
      <c r="B6284" s="231" t="s">
        <v>10080</v>
      </c>
      <c r="C6284" s="232"/>
      <c r="D6284" s="233" t="s">
        <v>1358</v>
      </c>
      <c r="E6284" s="233"/>
      <c r="F6284" s="234" t="s">
        <v>10081</v>
      </c>
      <c r="G6284" s="235">
        <v>1.39</v>
      </c>
      <c r="H6284" s="235">
        <v>4.63</v>
      </c>
      <c r="I6284" s="235">
        <v>0.26</v>
      </c>
      <c r="J6284" s="235">
        <v>0.13</v>
      </c>
      <c r="K6284" s="235">
        <v>6.15</v>
      </c>
      <c r="L6284" s="235">
        <v>1.78</v>
      </c>
      <c r="M6284" s="236" t="s">
        <v>1324</v>
      </c>
    </row>
    <row r="6285" spans="1:13">
      <c r="A6285" s="106" t="str">
        <f t="shared" si="98"/>
        <v xml:space="preserve">64488 </v>
      </c>
      <c r="B6285" s="231" t="s">
        <v>10082</v>
      </c>
      <c r="C6285" s="232"/>
      <c r="D6285" s="233" t="s">
        <v>1358</v>
      </c>
      <c r="E6285" s="233"/>
      <c r="F6285" s="234" t="s">
        <v>10083</v>
      </c>
      <c r="G6285" s="235">
        <v>1.4</v>
      </c>
      <c r="H6285" s="235">
        <v>2.27</v>
      </c>
      <c r="I6285" s="235">
        <v>0.27</v>
      </c>
      <c r="J6285" s="235">
        <v>0.13</v>
      </c>
      <c r="K6285" s="235">
        <v>3.8</v>
      </c>
      <c r="L6285" s="235">
        <v>1.8</v>
      </c>
      <c r="M6285" s="236" t="s">
        <v>1324</v>
      </c>
    </row>
    <row r="6286" spans="1:13">
      <c r="A6286" s="106" t="str">
        <f t="shared" si="98"/>
        <v xml:space="preserve">64489 </v>
      </c>
      <c r="B6286" s="231" t="s">
        <v>10084</v>
      </c>
      <c r="C6286" s="232"/>
      <c r="D6286" s="233" t="s">
        <v>1358</v>
      </c>
      <c r="E6286" s="233"/>
      <c r="F6286" s="234" t="s">
        <v>10085</v>
      </c>
      <c r="G6286" s="235">
        <v>1.75</v>
      </c>
      <c r="H6286" s="235">
        <v>8.1</v>
      </c>
      <c r="I6286" s="235">
        <v>0.33</v>
      </c>
      <c r="J6286" s="235">
        <v>0.16</v>
      </c>
      <c r="K6286" s="235">
        <v>10.01</v>
      </c>
      <c r="L6286" s="235">
        <v>2.2400000000000002</v>
      </c>
      <c r="M6286" s="236" t="s">
        <v>1324</v>
      </c>
    </row>
    <row r="6287" spans="1:13">
      <c r="A6287" s="106" t="str">
        <f t="shared" si="98"/>
        <v xml:space="preserve">64490 </v>
      </c>
      <c r="B6287" s="231" t="s">
        <v>10086</v>
      </c>
      <c r="C6287" s="232"/>
      <c r="D6287" s="233" t="s">
        <v>1358</v>
      </c>
      <c r="E6287" s="233"/>
      <c r="F6287" s="234" t="s">
        <v>10087</v>
      </c>
      <c r="G6287" s="235">
        <v>1.82</v>
      </c>
      <c r="H6287" s="235">
        <v>3.78</v>
      </c>
      <c r="I6287" s="235">
        <v>1.17</v>
      </c>
      <c r="J6287" s="235">
        <v>0.17</v>
      </c>
      <c r="K6287" s="235">
        <v>5.77</v>
      </c>
      <c r="L6287" s="235">
        <v>3.16</v>
      </c>
      <c r="M6287" s="236" t="s">
        <v>1324</v>
      </c>
    </row>
    <row r="6288" spans="1:13">
      <c r="A6288" s="106" t="str">
        <f t="shared" si="98"/>
        <v xml:space="preserve">64491 </v>
      </c>
      <c r="B6288" s="231" t="s">
        <v>10088</v>
      </c>
      <c r="C6288" s="232"/>
      <c r="D6288" s="233" t="s">
        <v>1358</v>
      </c>
      <c r="E6288" s="233"/>
      <c r="F6288" s="234" t="s">
        <v>10089</v>
      </c>
      <c r="G6288" s="235">
        <v>1.1599999999999999</v>
      </c>
      <c r="H6288" s="235">
        <v>1.65</v>
      </c>
      <c r="I6288" s="235">
        <v>0.49</v>
      </c>
      <c r="J6288" s="235">
        <v>0.13</v>
      </c>
      <c r="K6288" s="235">
        <v>2.94</v>
      </c>
      <c r="L6288" s="235">
        <v>1.78</v>
      </c>
      <c r="M6288" s="236" t="s">
        <v>1125</v>
      </c>
    </row>
    <row r="6289" spans="1:13">
      <c r="A6289" s="106" t="str">
        <f t="shared" si="98"/>
        <v xml:space="preserve">64492 </v>
      </c>
      <c r="B6289" s="231" t="s">
        <v>10090</v>
      </c>
      <c r="C6289" s="232"/>
      <c r="D6289" s="233" t="s">
        <v>1358</v>
      </c>
      <c r="E6289" s="233"/>
      <c r="F6289" s="234" t="s">
        <v>10091</v>
      </c>
      <c r="G6289" s="235">
        <v>1.1599999999999999</v>
      </c>
      <c r="H6289" s="235">
        <v>1.65</v>
      </c>
      <c r="I6289" s="235">
        <v>0.52</v>
      </c>
      <c r="J6289" s="235">
        <v>0.12</v>
      </c>
      <c r="K6289" s="235">
        <v>2.93</v>
      </c>
      <c r="L6289" s="235">
        <v>1.8</v>
      </c>
      <c r="M6289" s="236" t="s">
        <v>1125</v>
      </c>
    </row>
    <row r="6290" spans="1:13">
      <c r="A6290" s="106" t="str">
        <f t="shared" si="98"/>
        <v xml:space="preserve">64493 </v>
      </c>
      <c r="B6290" s="231" t="s">
        <v>10092</v>
      </c>
      <c r="C6290" s="232"/>
      <c r="D6290" s="233" t="s">
        <v>1358</v>
      </c>
      <c r="E6290" s="233"/>
      <c r="F6290" s="234" t="s">
        <v>10093</v>
      </c>
      <c r="G6290" s="235">
        <v>1.52</v>
      </c>
      <c r="H6290" s="235">
        <v>3.66</v>
      </c>
      <c r="I6290" s="235">
        <v>1.05</v>
      </c>
      <c r="J6290" s="235">
        <v>0.16</v>
      </c>
      <c r="K6290" s="235">
        <v>5.34</v>
      </c>
      <c r="L6290" s="235">
        <v>2.73</v>
      </c>
      <c r="M6290" s="236" t="s">
        <v>1324</v>
      </c>
    </row>
    <row r="6291" spans="1:13">
      <c r="A6291" s="106" t="str">
        <f t="shared" si="98"/>
        <v xml:space="preserve">64494 </v>
      </c>
      <c r="B6291" s="231" t="s">
        <v>10094</v>
      </c>
      <c r="C6291" s="232"/>
      <c r="D6291" s="233" t="s">
        <v>1358</v>
      </c>
      <c r="E6291" s="233"/>
      <c r="F6291" s="234" t="s">
        <v>10095</v>
      </c>
      <c r="G6291" s="235">
        <v>1</v>
      </c>
      <c r="H6291" s="235">
        <v>1.63</v>
      </c>
      <c r="I6291" s="235">
        <v>0.42</v>
      </c>
      <c r="J6291" s="235">
        <v>0.1</v>
      </c>
      <c r="K6291" s="235">
        <v>2.73</v>
      </c>
      <c r="L6291" s="235">
        <v>1.52</v>
      </c>
      <c r="M6291" s="236" t="s">
        <v>1125</v>
      </c>
    </row>
    <row r="6292" spans="1:13">
      <c r="A6292" s="106" t="str">
        <f t="shared" si="98"/>
        <v xml:space="preserve">64495 </v>
      </c>
      <c r="B6292" s="231" t="s">
        <v>10096</v>
      </c>
      <c r="C6292" s="232"/>
      <c r="D6292" s="233" t="s">
        <v>1358</v>
      </c>
      <c r="E6292" s="233"/>
      <c r="F6292" s="234" t="s">
        <v>10097</v>
      </c>
      <c r="G6292" s="235">
        <v>1</v>
      </c>
      <c r="H6292" s="235">
        <v>1.62</v>
      </c>
      <c r="I6292" s="235">
        <v>0.45</v>
      </c>
      <c r="J6292" s="235">
        <v>0.08</v>
      </c>
      <c r="K6292" s="235">
        <v>2.7</v>
      </c>
      <c r="L6292" s="235">
        <v>1.53</v>
      </c>
      <c r="M6292" s="236" t="s">
        <v>1125</v>
      </c>
    </row>
    <row r="6293" spans="1:13">
      <c r="A6293" s="106" t="str">
        <f t="shared" si="98"/>
        <v xml:space="preserve">64505 </v>
      </c>
      <c r="B6293" s="231" t="s">
        <v>10098</v>
      </c>
      <c r="C6293" s="232"/>
      <c r="D6293" s="233" t="s">
        <v>1358</v>
      </c>
      <c r="E6293" s="233"/>
      <c r="F6293" s="234" t="s">
        <v>10099</v>
      </c>
      <c r="G6293" s="235">
        <v>1.36</v>
      </c>
      <c r="H6293" s="235">
        <v>2.65</v>
      </c>
      <c r="I6293" s="235">
        <v>1.47</v>
      </c>
      <c r="J6293" s="235">
        <v>0.39</v>
      </c>
      <c r="K6293" s="235">
        <v>4.4000000000000004</v>
      </c>
      <c r="L6293" s="235">
        <v>3.22</v>
      </c>
      <c r="M6293" s="236" t="s">
        <v>1324</v>
      </c>
    </row>
    <row r="6294" spans="1:13">
      <c r="A6294" s="106" t="str">
        <f t="shared" si="98"/>
        <v xml:space="preserve">64510 </v>
      </c>
      <c r="B6294" s="231" t="s">
        <v>10100</v>
      </c>
      <c r="C6294" s="232"/>
      <c r="D6294" s="233" t="s">
        <v>1358</v>
      </c>
      <c r="E6294" s="233"/>
      <c r="F6294" s="234" t="s">
        <v>10101</v>
      </c>
      <c r="G6294" s="235">
        <v>1.22</v>
      </c>
      <c r="H6294" s="235">
        <v>2.99</v>
      </c>
      <c r="I6294" s="235">
        <v>0.96</v>
      </c>
      <c r="J6294" s="235">
        <v>0.12</v>
      </c>
      <c r="K6294" s="235">
        <v>4.33</v>
      </c>
      <c r="L6294" s="235">
        <v>2.2999999999999998</v>
      </c>
      <c r="M6294" s="236" t="s">
        <v>1324</v>
      </c>
    </row>
    <row r="6295" spans="1:13">
      <c r="A6295" s="106" t="str">
        <f t="shared" si="98"/>
        <v xml:space="preserve">64517 </v>
      </c>
      <c r="B6295" s="231" t="s">
        <v>10102</v>
      </c>
      <c r="C6295" s="232"/>
      <c r="D6295" s="233" t="s">
        <v>1358</v>
      </c>
      <c r="E6295" s="233"/>
      <c r="F6295" s="234" t="s">
        <v>10103</v>
      </c>
      <c r="G6295" s="235">
        <v>2.2000000000000002</v>
      </c>
      <c r="H6295" s="235">
        <v>3.42</v>
      </c>
      <c r="I6295" s="235">
        <v>1.4</v>
      </c>
      <c r="J6295" s="235">
        <v>0.18</v>
      </c>
      <c r="K6295" s="235">
        <v>5.8</v>
      </c>
      <c r="L6295" s="235">
        <v>3.78</v>
      </c>
      <c r="M6295" s="236" t="s">
        <v>1324</v>
      </c>
    </row>
    <row r="6296" spans="1:13">
      <c r="A6296" s="106" t="str">
        <f t="shared" si="98"/>
        <v xml:space="preserve">64520 </v>
      </c>
      <c r="B6296" s="231" t="s">
        <v>10104</v>
      </c>
      <c r="C6296" s="232"/>
      <c r="D6296" s="233" t="s">
        <v>1358</v>
      </c>
      <c r="E6296" s="233"/>
      <c r="F6296" s="234" t="s">
        <v>10105</v>
      </c>
      <c r="G6296" s="235">
        <v>1.35</v>
      </c>
      <c r="H6296" s="235">
        <v>5.3</v>
      </c>
      <c r="I6296" s="235">
        <v>1.07</v>
      </c>
      <c r="J6296" s="235">
        <v>0.13</v>
      </c>
      <c r="K6296" s="235">
        <v>6.78</v>
      </c>
      <c r="L6296" s="235">
        <v>2.5499999999999998</v>
      </c>
      <c r="M6296" s="236" t="s">
        <v>1324</v>
      </c>
    </row>
    <row r="6297" spans="1:13">
      <c r="A6297" s="106" t="str">
        <f t="shared" si="98"/>
        <v xml:space="preserve">64530 </v>
      </c>
      <c r="B6297" s="231" t="s">
        <v>10106</v>
      </c>
      <c r="C6297" s="232"/>
      <c r="D6297" s="233" t="s">
        <v>1358</v>
      </c>
      <c r="E6297" s="233"/>
      <c r="F6297" s="234" t="s">
        <v>10107</v>
      </c>
      <c r="G6297" s="235">
        <v>1.58</v>
      </c>
      <c r="H6297" s="235">
        <v>4.96</v>
      </c>
      <c r="I6297" s="235">
        <v>1.0900000000000001</v>
      </c>
      <c r="J6297" s="235">
        <v>0.16</v>
      </c>
      <c r="K6297" s="235">
        <v>6.7</v>
      </c>
      <c r="L6297" s="235">
        <v>2.83</v>
      </c>
      <c r="M6297" s="236" t="s">
        <v>1324</v>
      </c>
    </row>
    <row r="6298" spans="1:13">
      <c r="A6298" s="106" t="str">
        <f t="shared" si="98"/>
        <v xml:space="preserve">64553 </v>
      </c>
      <c r="B6298" s="231" t="s">
        <v>10108</v>
      </c>
      <c r="C6298" s="232"/>
      <c r="D6298" s="233" t="s">
        <v>1358</v>
      </c>
      <c r="E6298" s="233"/>
      <c r="F6298" s="234" t="s">
        <v>9728</v>
      </c>
      <c r="G6298" s="235">
        <v>6.13</v>
      </c>
      <c r="H6298" s="235">
        <v>103.51</v>
      </c>
      <c r="I6298" s="235">
        <v>5.18</v>
      </c>
      <c r="J6298" s="235">
        <v>2.5</v>
      </c>
      <c r="K6298" s="235">
        <v>112.14</v>
      </c>
      <c r="L6298" s="235">
        <v>13.81</v>
      </c>
      <c r="M6298" s="236" t="s">
        <v>1474</v>
      </c>
    </row>
    <row r="6299" spans="1:13">
      <c r="A6299" s="106" t="str">
        <f t="shared" si="98"/>
        <v xml:space="preserve">64555 </v>
      </c>
      <c r="B6299" s="231" t="s">
        <v>10109</v>
      </c>
      <c r="C6299" s="232"/>
      <c r="D6299" s="233" t="s">
        <v>1358</v>
      </c>
      <c r="E6299" s="233"/>
      <c r="F6299" s="234" t="s">
        <v>9728</v>
      </c>
      <c r="G6299" s="235">
        <v>5.76</v>
      </c>
      <c r="H6299" s="235">
        <v>55.25</v>
      </c>
      <c r="I6299" s="235">
        <v>3.43</v>
      </c>
      <c r="J6299" s="235">
        <v>0.63</v>
      </c>
      <c r="K6299" s="235">
        <v>61.64</v>
      </c>
      <c r="L6299" s="235">
        <v>9.82</v>
      </c>
      <c r="M6299" s="236" t="s">
        <v>1474</v>
      </c>
    </row>
    <row r="6300" spans="1:13">
      <c r="A6300" s="106" t="str">
        <f t="shared" si="98"/>
        <v xml:space="preserve">64561 </v>
      </c>
      <c r="B6300" s="231" t="s">
        <v>10110</v>
      </c>
      <c r="C6300" s="232"/>
      <c r="D6300" s="233" t="s">
        <v>1358</v>
      </c>
      <c r="E6300" s="233"/>
      <c r="F6300" s="234" t="s">
        <v>9728</v>
      </c>
      <c r="G6300" s="235">
        <v>5.44</v>
      </c>
      <c r="H6300" s="235">
        <v>15.5</v>
      </c>
      <c r="I6300" s="235">
        <v>3</v>
      </c>
      <c r="J6300" s="235">
        <v>0.72</v>
      </c>
      <c r="K6300" s="235">
        <v>21.66</v>
      </c>
      <c r="L6300" s="235">
        <v>9.16</v>
      </c>
      <c r="M6300" s="236" t="s">
        <v>1474</v>
      </c>
    </row>
    <row r="6301" spans="1:13">
      <c r="A6301" s="106" t="str">
        <f t="shared" si="98"/>
        <v xml:space="preserve">64566 </v>
      </c>
      <c r="B6301" s="231" t="s">
        <v>10111</v>
      </c>
      <c r="C6301" s="232"/>
      <c r="D6301" s="233" t="s">
        <v>1358</v>
      </c>
      <c r="E6301" s="233"/>
      <c r="F6301" s="234" t="s">
        <v>10112</v>
      </c>
      <c r="G6301" s="235">
        <v>0.6</v>
      </c>
      <c r="H6301" s="235">
        <v>2.77</v>
      </c>
      <c r="I6301" s="235">
        <v>0.23</v>
      </c>
      <c r="J6301" s="235">
        <v>7.0000000000000007E-2</v>
      </c>
      <c r="K6301" s="235">
        <v>3.44</v>
      </c>
      <c r="L6301" s="235">
        <v>0.9</v>
      </c>
      <c r="M6301" s="236" t="s">
        <v>1324</v>
      </c>
    </row>
    <row r="6302" spans="1:13">
      <c r="A6302" s="106" t="str">
        <f t="shared" si="98"/>
        <v xml:space="preserve">64568 </v>
      </c>
      <c r="B6302" s="231" t="s">
        <v>10113</v>
      </c>
      <c r="C6302" s="232"/>
      <c r="D6302" s="233" t="s">
        <v>1358</v>
      </c>
      <c r="E6302" s="233"/>
      <c r="F6302" s="234" t="s">
        <v>18451</v>
      </c>
      <c r="G6302" s="235">
        <v>9</v>
      </c>
      <c r="H6302" s="233" t="s">
        <v>37</v>
      </c>
      <c r="I6302" s="235">
        <v>7.45</v>
      </c>
      <c r="J6302" s="235">
        <v>1.87</v>
      </c>
      <c r="K6302" s="233" t="s">
        <v>37</v>
      </c>
      <c r="L6302" s="235">
        <v>18.32</v>
      </c>
      <c r="M6302" s="236" t="s">
        <v>1570</v>
      </c>
    </row>
    <row r="6303" spans="1:13">
      <c r="A6303" s="106" t="str">
        <f t="shared" si="98"/>
        <v xml:space="preserve">64569 </v>
      </c>
      <c r="B6303" s="231" t="s">
        <v>10114</v>
      </c>
      <c r="C6303" s="232"/>
      <c r="D6303" s="233" t="s">
        <v>1358</v>
      </c>
      <c r="E6303" s="233"/>
      <c r="F6303" s="234" t="s">
        <v>10115</v>
      </c>
      <c r="G6303" s="235">
        <v>11</v>
      </c>
      <c r="H6303" s="233" t="s">
        <v>37</v>
      </c>
      <c r="I6303" s="235">
        <v>8.93</v>
      </c>
      <c r="J6303" s="235">
        <v>3.72</v>
      </c>
      <c r="K6303" s="233" t="s">
        <v>37</v>
      </c>
      <c r="L6303" s="235">
        <v>23.65</v>
      </c>
      <c r="M6303" s="236" t="s">
        <v>1570</v>
      </c>
    </row>
    <row r="6304" spans="1:13">
      <c r="A6304" s="106" t="str">
        <f t="shared" si="98"/>
        <v xml:space="preserve">64570 </v>
      </c>
      <c r="B6304" s="231" t="s">
        <v>10116</v>
      </c>
      <c r="C6304" s="232"/>
      <c r="D6304" s="233" t="s">
        <v>1358</v>
      </c>
      <c r="E6304" s="233"/>
      <c r="F6304" s="234" t="s">
        <v>10117</v>
      </c>
      <c r="G6304" s="235">
        <v>9.1</v>
      </c>
      <c r="H6304" s="233" t="s">
        <v>37</v>
      </c>
      <c r="I6304" s="235">
        <v>9.9700000000000006</v>
      </c>
      <c r="J6304" s="235">
        <v>3.74</v>
      </c>
      <c r="K6304" s="233" t="s">
        <v>37</v>
      </c>
      <c r="L6304" s="235">
        <v>22.81</v>
      </c>
      <c r="M6304" s="236" t="s">
        <v>1570</v>
      </c>
    </row>
    <row r="6305" spans="1:13">
      <c r="A6305" s="106" t="str">
        <f t="shared" si="98"/>
        <v xml:space="preserve">64575 </v>
      </c>
      <c r="B6305" s="231" t="s">
        <v>10118</v>
      </c>
      <c r="C6305" s="232"/>
      <c r="D6305" s="233" t="s">
        <v>1358</v>
      </c>
      <c r="E6305" s="233"/>
      <c r="F6305" s="234" t="s">
        <v>18450</v>
      </c>
      <c r="G6305" s="235">
        <v>4.42</v>
      </c>
      <c r="H6305" s="233" t="s">
        <v>37</v>
      </c>
      <c r="I6305" s="235">
        <v>4.38</v>
      </c>
      <c r="J6305" s="235">
        <v>0.77</v>
      </c>
      <c r="K6305" s="233" t="s">
        <v>37</v>
      </c>
      <c r="L6305" s="235">
        <v>9.57</v>
      </c>
      <c r="M6305" s="236" t="s">
        <v>1570</v>
      </c>
    </row>
    <row r="6306" spans="1:13">
      <c r="A6306" s="106" t="str">
        <f t="shared" si="98"/>
        <v xml:space="preserve">64580 </v>
      </c>
      <c r="B6306" s="231" t="s">
        <v>10119</v>
      </c>
      <c r="C6306" s="232"/>
      <c r="D6306" s="233" t="s">
        <v>1358</v>
      </c>
      <c r="E6306" s="233"/>
      <c r="F6306" s="234" t="s">
        <v>18449</v>
      </c>
      <c r="G6306" s="235">
        <v>4.1900000000000004</v>
      </c>
      <c r="H6306" s="233" t="s">
        <v>37</v>
      </c>
      <c r="I6306" s="235">
        <v>4.3600000000000003</v>
      </c>
      <c r="J6306" s="235">
        <v>1.07</v>
      </c>
      <c r="K6306" s="233" t="s">
        <v>37</v>
      </c>
      <c r="L6306" s="235">
        <v>9.6199999999999992</v>
      </c>
      <c r="M6306" s="236" t="s">
        <v>1570</v>
      </c>
    </row>
    <row r="6307" spans="1:13">
      <c r="A6307" s="106" t="str">
        <f t="shared" si="98"/>
        <v xml:space="preserve">64581 </v>
      </c>
      <c r="B6307" s="231" t="s">
        <v>10120</v>
      </c>
      <c r="C6307" s="232"/>
      <c r="D6307" s="233" t="s">
        <v>1358</v>
      </c>
      <c r="E6307" s="233"/>
      <c r="F6307" s="234" t="s">
        <v>18448</v>
      </c>
      <c r="G6307" s="235">
        <v>12.2</v>
      </c>
      <c r="H6307" s="233" t="s">
        <v>37</v>
      </c>
      <c r="I6307" s="235">
        <v>5.98</v>
      </c>
      <c r="J6307" s="235">
        <v>1.68</v>
      </c>
      <c r="K6307" s="233" t="s">
        <v>37</v>
      </c>
      <c r="L6307" s="235">
        <v>19.86</v>
      </c>
      <c r="M6307" s="236" t="s">
        <v>1570</v>
      </c>
    </row>
    <row r="6308" spans="1:13">
      <c r="A6308" s="106" t="str">
        <f t="shared" si="98"/>
        <v xml:space="preserve">64582 </v>
      </c>
      <c r="B6308" s="231" t="s">
        <v>18447</v>
      </c>
      <c r="C6308" s="232"/>
      <c r="D6308" s="233" t="s">
        <v>1358</v>
      </c>
      <c r="E6308" s="233"/>
      <c r="F6308" s="234" t="s">
        <v>18446</v>
      </c>
      <c r="G6308" s="235">
        <v>14</v>
      </c>
      <c r="H6308" s="233" t="s">
        <v>37</v>
      </c>
      <c r="I6308" s="235">
        <v>9.18</v>
      </c>
      <c r="J6308" s="235">
        <v>2.0299999999999998</v>
      </c>
      <c r="K6308" s="233" t="s">
        <v>37</v>
      </c>
      <c r="L6308" s="235">
        <v>25.21</v>
      </c>
      <c r="M6308" s="236" t="s">
        <v>1570</v>
      </c>
    </row>
    <row r="6309" spans="1:13">
      <c r="A6309" s="106" t="str">
        <f t="shared" si="98"/>
        <v xml:space="preserve">64583 </v>
      </c>
      <c r="B6309" s="231" t="s">
        <v>18445</v>
      </c>
      <c r="C6309" s="232"/>
      <c r="D6309" s="233" t="s">
        <v>1358</v>
      </c>
      <c r="E6309" s="233"/>
      <c r="F6309" s="234" t="s">
        <v>18444</v>
      </c>
      <c r="G6309" s="235">
        <v>14.5</v>
      </c>
      <c r="H6309" s="233" t="s">
        <v>37</v>
      </c>
      <c r="I6309" s="235">
        <v>9.42</v>
      </c>
      <c r="J6309" s="235">
        <v>2.11</v>
      </c>
      <c r="K6309" s="233" t="s">
        <v>37</v>
      </c>
      <c r="L6309" s="235">
        <v>26.03</v>
      </c>
      <c r="M6309" s="236" t="s">
        <v>1570</v>
      </c>
    </row>
    <row r="6310" spans="1:13">
      <c r="A6310" s="106" t="str">
        <f t="shared" si="98"/>
        <v xml:space="preserve">64584 </v>
      </c>
      <c r="B6310" s="231" t="s">
        <v>18443</v>
      </c>
      <c r="C6310" s="232"/>
      <c r="D6310" s="233" t="s">
        <v>1358</v>
      </c>
      <c r="E6310" s="233"/>
      <c r="F6310" s="234" t="s">
        <v>18442</v>
      </c>
      <c r="G6310" s="235">
        <v>12</v>
      </c>
      <c r="H6310" s="233" t="s">
        <v>37</v>
      </c>
      <c r="I6310" s="235">
        <v>8.24</v>
      </c>
      <c r="J6310" s="235">
        <v>1.73</v>
      </c>
      <c r="K6310" s="233" t="s">
        <v>37</v>
      </c>
      <c r="L6310" s="235">
        <v>21.97</v>
      </c>
      <c r="M6310" s="236" t="s">
        <v>1570</v>
      </c>
    </row>
    <row r="6311" spans="1:13">
      <c r="A6311" s="106" t="str">
        <f t="shared" si="98"/>
        <v xml:space="preserve">64585 </v>
      </c>
      <c r="B6311" s="231" t="s">
        <v>10121</v>
      </c>
      <c r="C6311" s="232"/>
      <c r="D6311" s="233" t="s">
        <v>1358</v>
      </c>
      <c r="E6311" s="233"/>
      <c r="F6311" s="234" t="s">
        <v>21324</v>
      </c>
      <c r="G6311" s="235">
        <v>2.11</v>
      </c>
      <c r="H6311" s="235">
        <v>4.8600000000000003</v>
      </c>
      <c r="I6311" s="235">
        <v>1.99</v>
      </c>
      <c r="J6311" s="235">
        <v>0.28999999999999998</v>
      </c>
      <c r="K6311" s="235">
        <v>7.26</v>
      </c>
      <c r="L6311" s="235">
        <v>4.3899999999999997</v>
      </c>
      <c r="M6311" s="236" t="s">
        <v>1474</v>
      </c>
    </row>
    <row r="6312" spans="1:13">
      <c r="A6312" s="106" t="str">
        <f t="shared" si="98"/>
        <v xml:space="preserve">64590 </v>
      </c>
      <c r="B6312" s="231" t="s">
        <v>10122</v>
      </c>
      <c r="C6312" s="232"/>
      <c r="D6312" s="233" t="s">
        <v>1358</v>
      </c>
      <c r="E6312" s="233"/>
      <c r="F6312" s="234" t="s">
        <v>21325</v>
      </c>
      <c r="G6312" s="235">
        <v>5.0999999999999996</v>
      </c>
      <c r="H6312" s="235">
        <v>6.72</v>
      </c>
      <c r="I6312" s="235">
        <v>3.12</v>
      </c>
      <c r="J6312" s="235">
        <v>0.71</v>
      </c>
      <c r="K6312" s="235">
        <v>12.53</v>
      </c>
      <c r="L6312" s="235">
        <v>8.93</v>
      </c>
      <c r="M6312" s="236" t="s">
        <v>1474</v>
      </c>
    </row>
    <row r="6313" spans="1:13">
      <c r="A6313" s="106" t="str">
        <f t="shared" si="98"/>
        <v xml:space="preserve">64595 </v>
      </c>
      <c r="B6313" s="231" t="s">
        <v>10123</v>
      </c>
      <c r="C6313" s="232"/>
      <c r="D6313" s="233" t="s">
        <v>1358</v>
      </c>
      <c r="E6313" s="233"/>
      <c r="F6313" s="234" t="s">
        <v>21326</v>
      </c>
      <c r="G6313" s="235">
        <v>3.79</v>
      </c>
      <c r="H6313" s="235">
        <v>5.85</v>
      </c>
      <c r="I6313" s="235">
        <v>2.64</v>
      </c>
      <c r="J6313" s="235">
        <v>0.55000000000000004</v>
      </c>
      <c r="K6313" s="235">
        <v>10.19</v>
      </c>
      <c r="L6313" s="235">
        <v>6.98</v>
      </c>
      <c r="M6313" s="236" t="s">
        <v>1474</v>
      </c>
    </row>
    <row r="6314" spans="1:13">
      <c r="A6314" s="106" t="str">
        <f t="shared" si="98"/>
        <v xml:space="preserve">64596 </v>
      </c>
      <c r="B6314" s="231" t="s">
        <v>21327</v>
      </c>
      <c r="C6314" s="232"/>
      <c r="D6314" s="233" t="s">
        <v>664</v>
      </c>
      <c r="E6314" s="233"/>
      <c r="F6314" s="234" t="s">
        <v>20985</v>
      </c>
      <c r="G6314" s="235">
        <v>0</v>
      </c>
      <c r="H6314" s="235">
        <v>0</v>
      </c>
      <c r="I6314" s="235">
        <v>0</v>
      </c>
      <c r="J6314" s="235">
        <v>0</v>
      </c>
      <c r="K6314" s="235">
        <v>0</v>
      </c>
      <c r="L6314" s="235">
        <v>0</v>
      </c>
      <c r="M6314" s="236" t="s">
        <v>1474</v>
      </c>
    </row>
    <row r="6315" spans="1:13">
      <c r="A6315" s="106" t="str">
        <f t="shared" si="98"/>
        <v xml:space="preserve">64597 </v>
      </c>
      <c r="B6315" s="231" t="s">
        <v>21328</v>
      </c>
      <c r="C6315" s="232"/>
      <c r="D6315" s="233" t="s">
        <v>664</v>
      </c>
      <c r="E6315" s="233"/>
      <c r="F6315" s="234" t="s">
        <v>20986</v>
      </c>
      <c r="G6315" s="235">
        <v>0</v>
      </c>
      <c r="H6315" s="235">
        <v>0</v>
      </c>
      <c r="I6315" s="235">
        <v>0</v>
      </c>
      <c r="J6315" s="235">
        <v>0</v>
      </c>
      <c r="K6315" s="235">
        <v>0</v>
      </c>
      <c r="L6315" s="235">
        <v>0</v>
      </c>
      <c r="M6315" s="236" t="s">
        <v>1125</v>
      </c>
    </row>
    <row r="6316" spans="1:13">
      <c r="A6316" s="106" t="str">
        <f t="shared" si="98"/>
        <v xml:space="preserve">64598 </v>
      </c>
      <c r="B6316" s="231" t="s">
        <v>21329</v>
      </c>
      <c r="C6316" s="232"/>
      <c r="D6316" s="233" t="s">
        <v>664</v>
      </c>
      <c r="E6316" s="233"/>
      <c r="F6316" s="234" t="s">
        <v>21330</v>
      </c>
      <c r="G6316" s="235">
        <v>0</v>
      </c>
      <c r="H6316" s="235">
        <v>0</v>
      </c>
      <c r="I6316" s="235">
        <v>0</v>
      </c>
      <c r="J6316" s="235">
        <v>0</v>
      </c>
      <c r="K6316" s="235">
        <v>0</v>
      </c>
      <c r="L6316" s="235">
        <v>0</v>
      </c>
      <c r="M6316" s="236" t="s">
        <v>1474</v>
      </c>
    </row>
    <row r="6317" spans="1:13">
      <c r="A6317" s="106" t="str">
        <f t="shared" si="98"/>
        <v xml:space="preserve">64600 </v>
      </c>
      <c r="B6317" s="231" t="s">
        <v>10124</v>
      </c>
      <c r="C6317" s="232"/>
      <c r="D6317" s="233" t="s">
        <v>1358</v>
      </c>
      <c r="E6317" s="233"/>
      <c r="F6317" s="234" t="s">
        <v>10125</v>
      </c>
      <c r="G6317" s="235">
        <v>3.49</v>
      </c>
      <c r="H6317" s="235">
        <v>10.1</v>
      </c>
      <c r="I6317" s="235">
        <v>2.97</v>
      </c>
      <c r="J6317" s="235">
        <v>0.85</v>
      </c>
      <c r="K6317" s="235">
        <v>14.44</v>
      </c>
      <c r="L6317" s="235">
        <v>7.31</v>
      </c>
      <c r="M6317" s="236" t="s">
        <v>1474</v>
      </c>
    </row>
    <row r="6318" spans="1:13">
      <c r="A6318" s="106" t="str">
        <f t="shared" si="98"/>
        <v xml:space="preserve">64605 </v>
      </c>
      <c r="B6318" s="231" t="s">
        <v>10126</v>
      </c>
      <c r="C6318" s="232"/>
      <c r="D6318" s="233" t="s">
        <v>1358</v>
      </c>
      <c r="E6318" s="233"/>
      <c r="F6318" s="234" t="s">
        <v>10125</v>
      </c>
      <c r="G6318" s="235">
        <v>5.65</v>
      </c>
      <c r="H6318" s="235">
        <v>18.93</v>
      </c>
      <c r="I6318" s="235">
        <v>5.0599999999999996</v>
      </c>
      <c r="J6318" s="235">
        <v>2.31</v>
      </c>
      <c r="K6318" s="235">
        <v>26.89</v>
      </c>
      <c r="L6318" s="235">
        <v>13.02</v>
      </c>
      <c r="M6318" s="236" t="s">
        <v>1474</v>
      </c>
    </row>
    <row r="6319" spans="1:13">
      <c r="A6319" s="106" t="str">
        <f t="shared" si="98"/>
        <v xml:space="preserve">64610 </v>
      </c>
      <c r="B6319" s="231" t="s">
        <v>10127</v>
      </c>
      <c r="C6319" s="232"/>
      <c r="D6319" s="233" t="s">
        <v>1358</v>
      </c>
      <c r="E6319" s="233"/>
      <c r="F6319" s="234" t="s">
        <v>10125</v>
      </c>
      <c r="G6319" s="235">
        <v>7.2</v>
      </c>
      <c r="H6319" s="235">
        <v>13.5</v>
      </c>
      <c r="I6319" s="235">
        <v>5.19</v>
      </c>
      <c r="J6319" s="235">
        <v>2.23</v>
      </c>
      <c r="K6319" s="235">
        <v>22.93</v>
      </c>
      <c r="L6319" s="235">
        <v>14.62</v>
      </c>
      <c r="M6319" s="236" t="s">
        <v>1474</v>
      </c>
    </row>
    <row r="6320" spans="1:13">
      <c r="A6320" s="106" t="str">
        <f t="shared" si="98"/>
        <v xml:space="preserve">64611 </v>
      </c>
      <c r="B6320" s="231" t="s">
        <v>10128</v>
      </c>
      <c r="C6320" s="232"/>
      <c r="D6320" s="233" t="s">
        <v>1358</v>
      </c>
      <c r="E6320" s="233"/>
      <c r="F6320" s="234" t="s">
        <v>10129</v>
      </c>
      <c r="G6320" s="235">
        <v>1.03</v>
      </c>
      <c r="H6320" s="235">
        <v>2.59</v>
      </c>
      <c r="I6320" s="235">
        <v>2.02</v>
      </c>
      <c r="J6320" s="235">
        <v>0.39</v>
      </c>
      <c r="K6320" s="235">
        <v>4.01</v>
      </c>
      <c r="L6320" s="235">
        <v>3.44</v>
      </c>
      <c r="M6320" s="236" t="s">
        <v>1474</v>
      </c>
    </row>
    <row r="6321" spans="1:13">
      <c r="A6321" s="106" t="str">
        <f t="shared" si="98"/>
        <v xml:space="preserve">64612 </v>
      </c>
      <c r="B6321" s="231" t="s">
        <v>10130</v>
      </c>
      <c r="C6321" s="232"/>
      <c r="D6321" s="233" t="s">
        <v>1358</v>
      </c>
      <c r="E6321" s="233"/>
      <c r="F6321" s="234" t="s">
        <v>10131</v>
      </c>
      <c r="G6321" s="235">
        <v>1.41</v>
      </c>
      <c r="H6321" s="235">
        <v>2.4700000000000002</v>
      </c>
      <c r="I6321" s="235">
        <v>1.92</v>
      </c>
      <c r="J6321" s="235">
        <v>0.28999999999999998</v>
      </c>
      <c r="K6321" s="235">
        <v>4.17</v>
      </c>
      <c r="L6321" s="235">
        <v>3.62</v>
      </c>
      <c r="M6321" s="236" t="s">
        <v>1474</v>
      </c>
    </row>
    <row r="6322" spans="1:13">
      <c r="A6322" s="106" t="str">
        <f t="shared" si="98"/>
        <v xml:space="preserve">64615 </v>
      </c>
      <c r="B6322" s="231" t="s">
        <v>10132</v>
      </c>
      <c r="C6322" s="232"/>
      <c r="D6322" s="233" t="s">
        <v>1358</v>
      </c>
      <c r="E6322" s="233"/>
      <c r="F6322" s="234" t="s">
        <v>10133</v>
      </c>
      <c r="G6322" s="235">
        <v>1.85</v>
      </c>
      <c r="H6322" s="235">
        <v>2.14</v>
      </c>
      <c r="I6322" s="235">
        <v>1.23</v>
      </c>
      <c r="J6322" s="235">
        <v>0.63</v>
      </c>
      <c r="K6322" s="235">
        <v>4.62</v>
      </c>
      <c r="L6322" s="235">
        <v>3.71</v>
      </c>
      <c r="M6322" s="236" t="s">
        <v>1474</v>
      </c>
    </row>
    <row r="6323" spans="1:13">
      <c r="A6323" s="106" t="str">
        <f t="shared" si="98"/>
        <v xml:space="preserve">64616 </v>
      </c>
      <c r="B6323" s="231" t="s">
        <v>10134</v>
      </c>
      <c r="C6323" s="232"/>
      <c r="D6323" s="233" t="s">
        <v>1358</v>
      </c>
      <c r="E6323" s="233"/>
      <c r="F6323" s="234" t="s">
        <v>10135</v>
      </c>
      <c r="G6323" s="235">
        <v>1.53</v>
      </c>
      <c r="H6323" s="235">
        <v>2.15</v>
      </c>
      <c r="I6323" s="235">
        <v>1.28</v>
      </c>
      <c r="J6323" s="235">
        <v>0.52</v>
      </c>
      <c r="K6323" s="235">
        <v>4.2</v>
      </c>
      <c r="L6323" s="235">
        <v>3.33</v>
      </c>
      <c r="M6323" s="236" t="s">
        <v>1474</v>
      </c>
    </row>
    <row r="6324" spans="1:13">
      <c r="A6324" s="106" t="str">
        <f t="shared" si="98"/>
        <v xml:space="preserve">64617 </v>
      </c>
      <c r="B6324" s="231" t="s">
        <v>10136</v>
      </c>
      <c r="C6324" s="232"/>
      <c r="D6324" s="233" t="s">
        <v>1358</v>
      </c>
      <c r="E6324" s="233"/>
      <c r="F6324" s="234" t="s">
        <v>10137</v>
      </c>
      <c r="G6324" s="235">
        <v>1.9</v>
      </c>
      <c r="H6324" s="235">
        <v>2.66</v>
      </c>
      <c r="I6324" s="235">
        <v>1.08</v>
      </c>
      <c r="J6324" s="235">
        <v>0.28000000000000003</v>
      </c>
      <c r="K6324" s="235">
        <v>4.84</v>
      </c>
      <c r="L6324" s="235">
        <v>3.26</v>
      </c>
      <c r="M6324" s="236" t="s">
        <v>1474</v>
      </c>
    </row>
    <row r="6325" spans="1:13">
      <c r="A6325" s="106" t="str">
        <f t="shared" si="98"/>
        <v xml:space="preserve">64620 </v>
      </c>
      <c r="B6325" s="231" t="s">
        <v>10138</v>
      </c>
      <c r="C6325" s="232"/>
      <c r="D6325" s="233" t="s">
        <v>1358</v>
      </c>
      <c r="E6325" s="233"/>
      <c r="F6325" s="234" t="s">
        <v>10125</v>
      </c>
      <c r="G6325" s="235">
        <v>2.89</v>
      </c>
      <c r="H6325" s="235">
        <v>3.13</v>
      </c>
      <c r="I6325" s="235">
        <v>2.15</v>
      </c>
      <c r="J6325" s="235">
        <v>0.35</v>
      </c>
      <c r="K6325" s="235">
        <v>6.37</v>
      </c>
      <c r="L6325" s="235">
        <v>5.39</v>
      </c>
      <c r="M6325" s="236" t="s">
        <v>1474</v>
      </c>
    </row>
    <row r="6326" spans="1:13">
      <c r="A6326" s="106" t="str">
        <f t="shared" si="98"/>
        <v xml:space="preserve">64624 </v>
      </c>
      <c r="B6326" s="231" t="s">
        <v>17737</v>
      </c>
      <c r="C6326" s="232"/>
      <c r="D6326" s="233" t="s">
        <v>1358</v>
      </c>
      <c r="E6326" s="233"/>
      <c r="F6326" s="234" t="s">
        <v>10048</v>
      </c>
      <c r="G6326" s="235">
        <v>2.5</v>
      </c>
      <c r="H6326" s="235">
        <v>8.76</v>
      </c>
      <c r="I6326" s="235">
        <v>1.69</v>
      </c>
      <c r="J6326" s="235">
        <v>0.23</v>
      </c>
      <c r="K6326" s="235">
        <v>11.49</v>
      </c>
      <c r="L6326" s="235">
        <v>4.42</v>
      </c>
      <c r="M6326" s="236" t="s">
        <v>1474</v>
      </c>
    </row>
    <row r="6327" spans="1:13">
      <c r="A6327" s="106" t="str">
        <f t="shared" si="98"/>
        <v xml:space="preserve">64625 </v>
      </c>
      <c r="B6327" s="231" t="s">
        <v>17738</v>
      </c>
      <c r="C6327" s="232"/>
      <c r="D6327" s="233" t="s">
        <v>1358</v>
      </c>
      <c r="E6327" s="233"/>
      <c r="F6327" s="234" t="s">
        <v>9437</v>
      </c>
      <c r="G6327" s="235">
        <v>3.39</v>
      </c>
      <c r="H6327" s="235">
        <v>10.28</v>
      </c>
      <c r="I6327" s="235">
        <v>2.19</v>
      </c>
      <c r="J6327" s="235">
        <v>0.32</v>
      </c>
      <c r="K6327" s="235">
        <v>13.99</v>
      </c>
      <c r="L6327" s="235">
        <v>5.9</v>
      </c>
      <c r="M6327" s="236" t="s">
        <v>1474</v>
      </c>
    </row>
    <row r="6328" spans="1:13">
      <c r="A6328" s="106" t="str">
        <f t="shared" si="98"/>
        <v xml:space="preserve">64628 </v>
      </c>
      <c r="B6328" s="231" t="s">
        <v>18441</v>
      </c>
      <c r="C6328" s="232"/>
      <c r="D6328" s="233" t="s">
        <v>1358</v>
      </c>
      <c r="E6328" s="233"/>
      <c r="F6328" s="234" t="s">
        <v>18440</v>
      </c>
      <c r="G6328" s="235">
        <v>7.15</v>
      </c>
      <c r="H6328" s="233" t="s">
        <v>37</v>
      </c>
      <c r="I6328" s="235">
        <v>4.42</v>
      </c>
      <c r="J6328" s="235">
        <v>0.79</v>
      </c>
      <c r="K6328" s="233" t="s">
        <v>37</v>
      </c>
      <c r="L6328" s="235">
        <v>12.36</v>
      </c>
      <c r="M6328" s="236" t="s">
        <v>1474</v>
      </c>
    </row>
    <row r="6329" spans="1:13">
      <c r="A6329" s="106" t="str">
        <f t="shared" si="98"/>
        <v xml:space="preserve">64629 </v>
      </c>
      <c r="B6329" s="231" t="s">
        <v>18439</v>
      </c>
      <c r="C6329" s="232"/>
      <c r="D6329" s="233" t="s">
        <v>1358</v>
      </c>
      <c r="E6329" s="233"/>
      <c r="F6329" s="234" t="s">
        <v>18438</v>
      </c>
      <c r="G6329" s="235">
        <v>3.77</v>
      </c>
      <c r="H6329" s="233" t="s">
        <v>37</v>
      </c>
      <c r="I6329" s="235">
        <v>1.63</v>
      </c>
      <c r="J6329" s="235">
        <v>0.43</v>
      </c>
      <c r="K6329" s="233" t="s">
        <v>37</v>
      </c>
      <c r="L6329" s="235">
        <v>5.83</v>
      </c>
      <c r="M6329" s="236" t="s">
        <v>1125</v>
      </c>
    </row>
    <row r="6330" spans="1:13">
      <c r="A6330" s="106" t="str">
        <f t="shared" si="98"/>
        <v xml:space="preserve">64630 </v>
      </c>
      <c r="B6330" s="231" t="s">
        <v>10139</v>
      </c>
      <c r="C6330" s="232"/>
      <c r="D6330" s="233" t="s">
        <v>1358</v>
      </c>
      <c r="E6330" s="233"/>
      <c r="F6330" s="234" t="s">
        <v>10125</v>
      </c>
      <c r="G6330" s="235">
        <v>3.05</v>
      </c>
      <c r="H6330" s="235">
        <v>4.21</v>
      </c>
      <c r="I6330" s="235">
        <v>2.2799999999999998</v>
      </c>
      <c r="J6330" s="235">
        <v>0.5</v>
      </c>
      <c r="K6330" s="235">
        <v>7.76</v>
      </c>
      <c r="L6330" s="235">
        <v>5.83</v>
      </c>
      <c r="M6330" s="236" t="s">
        <v>1474</v>
      </c>
    </row>
    <row r="6331" spans="1:13">
      <c r="A6331" s="106" t="str">
        <f t="shared" si="98"/>
        <v xml:space="preserve">64632 </v>
      </c>
      <c r="B6331" s="231" t="s">
        <v>10140</v>
      </c>
      <c r="C6331" s="232"/>
      <c r="D6331" s="233" t="s">
        <v>1358</v>
      </c>
      <c r="E6331" s="233"/>
      <c r="F6331" s="234" t="s">
        <v>10141</v>
      </c>
      <c r="G6331" s="235">
        <v>1.23</v>
      </c>
      <c r="H6331" s="235">
        <v>1.42</v>
      </c>
      <c r="I6331" s="235">
        <v>0.71</v>
      </c>
      <c r="J6331" s="235">
        <v>0.1</v>
      </c>
      <c r="K6331" s="235">
        <v>2.75</v>
      </c>
      <c r="L6331" s="235">
        <v>2.04</v>
      </c>
      <c r="M6331" s="236" t="s">
        <v>1474</v>
      </c>
    </row>
    <row r="6332" spans="1:13">
      <c r="A6332" s="106" t="str">
        <f t="shared" si="98"/>
        <v xml:space="preserve">64633 </v>
      </c>
      <c r="B6332" s="231" t="s">
        <v>10142</v>
      </c>
      <c r="C6332" s="232"/>
      <c r="D6332" s="233" t="s">
        <v>1358</v>
      </c>
      <c r="E6332" s="233"/>
      <c r="F6332" s="234" t="s">
        <v>10143</v>
      </c>
      <c r="G6332" s="235">
        <v>3.32</v>
      </c>
      <c r="H6332" s="235">
        <v>9.3000000000000007</v>
      </c>
      <c r="I6332" s="235">
        <v>2.16</v>
      </c>
      <c r="J6332" s="235">
        <v>0.3</v>
      </c>
      <c r="K6332" s="235">
        <v>12.92</v>
      </c>
      <c r="L6332" s="235">
        <v>5.78</v>
      </c>
      <c r="M6332" s="236" t="s">
        <v>1474</v>
      </c>
    </row>
    <row r="6333" spans="1:13">
      <c r="A6333" s="106" t="str">
        <f t="shared" si="98"/>
        <v xml:space="preserve">64634 </v>
      </c>
      <c r="B6333" s="231" t="s">
        <v>10144</v>
      </c>
      <c r="C6333" s="232"/>
      <c r="D6333" s="233" t="s">
        <v>1358</v>
      </c>
      <c r="E6333" s="233"/>
      <c r="F6333" s="234" t="s">
        <v>10145</v>
      </c>
      <c r="G6333" s="235">
        <v>1.32</v>
      </c>
      <c r="H6333" s="235">
        <v>6.04</v>
      </c>
      <c r="I6333" s="235">
        <v>0.55000000000000004</v>
      </c>
      <c r="J6333" s="235">
        <v>0.13</v>
      </c>
      <c r="K6333" s="235">
        <v>7.49</v>
      </c>
      <c r="L6333" s="235">
        <v>2</v>
      </c>
      <c r="M6333" s="236" t="s">
        <v>1125</v>
      </c>
    </row>
    <row r="6334" spans="1:13">
      <c r="A6334" s="106" t="str">
        <f t="shared" si="98"/>
        <v xml:space="preserve">64635 </v>
      </c>
      <c r="B6334" s="231" t="s">
        <v>10146</v>
      </c>
      <c r="C6334" s="232"/>
      <c r="D6334" s="233" t="s">
        <v>1358</v>
      </c>
      <c r="E6334" s="233"/>
      <c r="F6334" s="234" t="s">
        <v>10147</v>
      </c>
      <c r="G6334" s="235">
        <v>3.32</v>
      </c>
      <c r="H6334" s="235">
        <v>9.42</v>
      </c>
      <c r="I6334" s="235">
        <v>2.17</v>
      </c>
      <c r="J6334" s="235">
        <v>0.28999999999999998</v>
      </c>
      <c r="K6334" s="235">
        <v>13.03</v>
      </c>
      <c r="L6334" s="235">
        <v>5.78</v>
      </c>
      <c r="M6334" s="236" t="s">
        <v>1474</v>
      </c>
    </row>
    <row r="6335" spans="1:13">
      <c r="A6335" s="106" t="str">
        <f t="shared" si="98"/>
        <v xml:space="preserve">64636 </v>
      </c>
      <c r="B6335" s="231" t="s">
        <v>10148</v>
      </c>
      <c r="C6335" s="232"/>
      <c r="D6335" s="233" t="s">
        <v>1358</v>
      </c>
      <c r="E6335" s="233"/>
      <c r="F6335" s="234" t="s">
        <v>10149</v>
      </c>
      <c r="G6335" s="235">
        <v>1.1599999999999999</v>
      </c>
      <c r="H6335" s="235">
        <v>5.74</v>
      </c>
      <c r="I6335" s="235">
        <v>0.48</v>
      </c>
      <c r="J6335" s="235">
        <v>0.12</v>
      </c>
      <c r="K6335" s="235">
        <v>7.02</v>
      </c>
      <c r="L6335" s="235">
        <v>1.76</v>
      </c>
      <c r="M6335" s="236" t="s">
        <v>1125</v>
      </c>
    </row>
    <row r="6336" spans="1:13">
      <c r="A6336" s="106" t="str">
        <f t="shared" si="98"/>
        <v xml:space="preserve">64640 </v>
      </c>
      <c r="B6336" s="231" t="s">
        <v>10150</v>
      </c>
      <c r="C6336" s="232"/>
      <c r="D6336" s="233" t="s">
        <v>1358</v>
      </c>
      <c r="E6336" s="233"/>
      <c r="F6336" s="234" t="s">
        <v>10125</v>
      </c>
      <c r="G6336" s="235">
        <v>1.98</v>
      </c>
      <c r="H6336" s="235">
        <v>5.29</v>
      </c>
      <c r="I6336" s="235">
        <v>1.45</v>
      </c>
      <c r="J6336" s="235">
        <v>0.21</v>
      </c>
      <c r="K6336" s="235">
        <v>7.48</v>
      </c>
      <c r="L6336" s="235">
        <v>3.64</v>
      </c>
      <c r="M6336" s="236" t="s">
        <v>1474</v>
      </c>
    </row>
    <row r="6337" spans="1:13">
      <c r="A6337" s="106" t="str">
        <f t="shared" si="98"/>
        <v xml:space="preserve">64642 </v>
      </c>
      <c r="B6337" s="231" t="s">
        <v>10151</v>
      </c>
      <c r="C6337" s="232"/>
      <c r="D6337" s="233" t="s">
        <v>1358</v>
      </c>
      <c r="E6337" s="233"/>
      <c r="F6337" s="234" t="s">
        <v>10152</v>
      </c>
      <c r="G6337" s="235">
        <v>1.65</v>
      </c>
      <c r="H6337" s="235">
        <v>2.6</v>
      </c>
      <c r="I6337" s="235">
        <v>1.19</v>
      </c>
      <c r="J6337" s="235">
        <v>0.39</v>
      </c>
      <c r="K6337" s="235">
        <v>4.6399999999999997</v>
      </c>
      <c r="L6337" s="235">
        <v>3.23</v>
      </c>
      <c r="M6337" s="236" t="s">
        <v>1324</v>
      </c>
    </row>
    <row r="6338" spans="1:13">
      <c r="A6338" s="106" t="str">
        <f t="shared" si="98"/>
        <v xml:space="preserve">64643 </v>
      </c>
      <c r="B6338" s="231" t="s">
        <v>10153</v>
      </c>
      <c r="C6338" s="232"/>
      <c r="D6338" s="233" t="s">
        <v>1358</v>
      </c>
      <c r="E6338" s="233"/>
      <c r="F6338" s="234" t="s">
        <v>10154</v>
      </c>
      <c r="G6338" s="235">
        <v>1.22</v>
      </c>
      <c r="H6338" s="235">
        <v>1.36</v>
      </c>
      <c r="I6338" s="235">
        <v>0.63</v>
      </c>
      <c r="J6338" s="235">
        <v>0.23</v>
      </c>
      <c r="K6338" s="235">
        <v>2.81</v>
      </c>
      <c r="L6338" s="235">
        <v>2.08</v>
      </c>
      <c r="M6338" s="236" t="s">
        <v>1125</v>
      </c>
    </row>
    <row r="6339" spans="1:13">
      <c r="A6339" s="106" t="str">
        <f t="shared" ref="A6339:A6402" si="99">B6339&amp;" "&amp;C6339</f>
        <v xml:space="preserve">64644 </v>
      </c>
      <c r="B6339" s="231" t="s">
        <v>10155</v>
      </c>
      <c r="C6339" s="232"/>
      <c r="D6339" s="233" t="s">
        <v>1358</v>
      </c>
      <c r="E6339" s="233"/>
      <c r="F6339" s="234" t="s">
        <v>10156</v>
      </c>
      <c r="G6339" s="235">
        <v>1.82</v>
      </c>
      <c r="H6339" s="235">
        <v>3.16</v>
      </c>
      <c r="I6339" s="235">
        <v>1.28</v>
      </c>
      <c r="J6339" s="235">
        <v>0.4</v>
      </c>
      <c r="K6339" s="235">
        <v>5.38</v>
      </c>
      <c r="L6339" s="235">
        <v>3.5</v>
      </c>
      <c r="M6339" s="236" t="s">
        <v>1324</v>
      </c>
    </row>
    <row r="6340" spans="1:13">
      <c r="A6340" s="106" t="str">
        <f t="shared" si="99"/>
        <v xml:space="preserve">64645 </v>
      </c>
      <c r="B6340" s="231" t="s">
        <v>10157</v>
      </c>
      <c r="C6340" s="232"/>
      <c r="D6340" s="233" t="s">
        <v>1358</v>
      </c>
      <c r="E6340" s="233"/>
      <c r="F6340" s="234" t="s">
        <v>10158</v>
      </c>
      <c r="G6340" s="235">
        <v>1.39</v>
      </c>
      <c r="H6340" s="235">
        <v>1.92</v>
      </c>
      <c r="I6340" s="235">
        <v>0.72</v>
      </c>
      <c r="J6340" s="235">
        <v>0.32</v>
      </c>
      <c r="K6340" s="235">
        <v>3.63</v>
      </c>
      <c r="L6340" s="235">
        <v>2.4300000000000002</v>
      </c>
      <c r="M6340" s="236" t="s">
        <v>1125</v>
      </c>
    </row>
    <row r="6341" spans="1:13">
      <c r="A6341" s="106" t="str">
        <f t="shared" si="99"/>
        <v xml:space="preserve">64646 </v>
      </c>
      <c r="B6341" s="231" t="s">
        <v>10159</v>
      </c>
      <c r="C6341" s="232"/>
      <c r="D6341" s="233" t="s">
        <v>1358</v>
      </c>
      <c r="E6341" s="233"/>
      <c r="F6341" s="234" t="s">
        <v>10160</v>
      </c>
      <c r="G6341" s="235">
        <v>1.8</v>
      </c>
      <c r="H6341" s="235">
        <v>2.6</v>
      </c>
      <c r="I6341" s="235">
        <v>1.22</v>
      </c>
      <c r="J6341" s="235">
        <v>0.5</v>
      </c>
      <c r="K6341" s="235">
        <v>4.9000000000000004</v>
      </c>
      <c r="L6341" s="235">
        <v>3.52</v>
      </c>
      <c r="M6341" s="236" t="s">
        <v>1324</v>
      </c>
    </row>
    <row r="6342" spans="1:13">
      <c r="A6342" s="106" t="str">
        <f t="shared" si="99"/>
        <v xml:space="preserve">64647 </v>
      </c>
      <c r="B6342" s="231" t="s">
        <v>10161</v>
      </c>
      <c r="C6342" s="232"/>
      <c r="D6342" s="233" t="s">
        <v>1358</v>
      </c>
      <c r="E6342" s="233"/>
      <c r="F6342" s="234" t="s">
        <v>10162</v>
      </c>
      <c r="G6342" s="235">
        <v>2.11</v>
      </c>
      <c r="H6342" s="235">
        <v>2.83</v>
      </c>
      <c r="I6342" s="235">
        <v>1.33</v>
      </c>
      <c r="J6342" s="235">
        <v>0.55000000000000004</v>
      </c>
      <c r="K6342" s="235">
        <v>5.49</v>
      </c>
      <c r="L6342" s="235">
        <v>3.99</v>
      </c>
      <c r="M6342" s="236" t="s">
        <v>1324</v>
      </c>
    </row>
    <row r="6343" spans="1:13">
      <c r="A6343" s="106" t="str">
        <f t="shared" si="99"/>
        <v xml:space="preserve">64650 </v>
      </c>
      <c r="B6343" s="231" t="s">
        <v>10163</v>
      </c>
      <c r="C6343" s="232"/>
      <c r="D6343" s="233" t="s">
        <v>1358</v>
      </c>
      <c r="E6343" s="233"/>
      <c r="F6343" s="234" t="s">
        <v>10164</v>
      </c>
      <c r="G6343" s="235">
        <v>0.7</v>
      </c>
      <c r="H6343" s="235">
        <v>1.82</v>
      </c>
      <c r="I6343" s="235">
        <v>0.4</v>
      </c>
      <c r="J6343" s="235">
        <v>0.12</v>
      </c>
      <c r="K6343" s="235">
        <v>2.64</v>
      </c>
      <c r="L6343" s="235">
        <v>1.22</v>
      </c>
      <c r="M6343" s="236" t="s">
        <v>1324</v>
      </c>
    </row>
    <row r="6344" spans="1:13">
      <c r="A6344" s="106" t="str">
        <f t="shared" si="99"/>
        <v xml:space="preserve">64653 </v>
      </c>
      <c r="B6344" s="231" t="s">
        <v>10165</v>
      </c>
      <c r="C6344" s="232"/>
      <c r="D6344" s="233" t="s">
        <v>1358</v>
      </c>
      <c r="E6344" s="233"/>
      <c r="F6344" s="234" t="s">
        <v>10164</v>
      </c>
      <c r="G6344" s="235">
        <v>0.88</v>
      </c>
      <c r="H6344" s="235">
        <v>2.04</v>
      </c>
      <c r="I6344" s="235">
        <v>0.49</v>
      </c>
      <c r="J6344" s="235">
        <v>0.17</v>
      </c>
      <c r="K6344" s="235">
        <v>3.09</v>
      </c>
      <c r="L6344" s="235">
        <v>1.54</v>
      </c>
      <c r="M6344" s="236" t="s">
        <v>1324</v>
      </c>
    </row>
    <row r="6345" spans="1:13">
      <c r="A6345" s="106" t="str">
        <f t="shared" si="99"/>
        <v xml:space="preserve">64680 </v>
      </c>
      <c r="B6345" s="231" t="s">
        <v>10166</v>
      </c>
      <c r="C6345" s="232"/>
      <c r="D6345" s="233" t="s">
        <v>1358</v>
      </c>
      <c r="E6345" s="233"/>
      <c r="F6345" s="234" t="s">
        <v>10125</v>
      </c>
      <c r="G6345" s="235">
        <v>2.67</v>
      </c>
      <c r="H6345" s="235">
        <v>7.15</v>
      </c>
      <c r="I6345" s="235">
        <v>1.92</v>
      </c>
      <c r="J6345" s="235">
        <v>0.27</v>
      </c>
      <c r="K6345" s="235">
        <v>10.09</v>
      </c>
      <c r="L6345" s="235">
        <v>4.8600000000000003</v>
      </c>
      <c r="M6345" s="236" t="s">
        <v>1474</v>
      </c>
    </row>
    <row r="6346" spans="1:13">
      <c r="A6346" s="106" t="str">
        <f t="shared" si="99"/>
        <v xml:space="preserve">64681 </v>
      </c>
      <c r="B6346" s="231" t="s">
        <v>10167</v>
      </c>
      <c r="C6346" s="232"/>
      <c r="D6346" s="233" t="s">
        <v>1358</v>
      </c>
      <c r="E6346" s="233"/>
      <c r="F6346" s="234" t="s">
        <v>10125</v>
      </c>
      <c r="G6346" s="235">
        <v>3.78</v>
      </c>
      <c r="H6346" s="235">
        <v>7.75</v>
      </c>
      <c r="I6346" s="235">
        <v>1.75</v>
      </c>
      <c r="J6346" s="235">
        <v>0.28999999999999998</v>
      </c>
      <c r="K6346" s="235">
        <v>11.82</v>
      </c>
      <c r="L6346" s="235">
        <v>5.82</v>
      </c>
      <c r="M6346" s="236" t="s">
        <v>1474</v>
      </c>
    </row>
    <row r="6347" spans="1:13">
      <c r="A6347" s="106" t="str">
        <f t="shared" si="99"/>
        <v xml:space="preserve">64702 </v>
      </c>
      <c r="B6347" s="231" t="s">
        <v>10168</v>
      </c>
      <c r="C6347" s="232"/>
      <c r="D6347" s="233" t="s">
        <v>1358</v>
      </c>
      <c r="E6347" s="233"/>
      <c r="F6347" s="234" t="s">
        <v>10169</v>
      </c>
      <c r="G6347" s="235">
        <v>6.26</v>
      </c>
      <c r="H6347" s="233" t="s">
        <v>37</v>
      </c>
      <c r="I6347" s="235">
        <v>8.4700000000000006</v>
      </c>
      <c r="J6347" s="235">
        <v>1.1000000000000001</v>
      </c>
      <c r="K6347" s="233" t="s">
        <v>37</v>
      </c>
      <c r="L6347" s="235">
        <v>15.83</v>
      </c>
      <c r="M6347" s="236" t="s">
        <v>1570</v>
      </c>
    </row>
    <row r="6348" spans="1:13">
      <c r="A6348" s="106" t="str">
        <f t="shared" si="99"/>
        <v xml:space="preserve">64704 </v>
      </c>
      <c r="B6348" s="231" t="s">
        <v>10170</v>
      </c>
      <c r="C6348" s="232"/>
      <c r="D6348" s="233" t="s">
        <v>1358</v>
      </c>
      <c r="E6348" s="233"/>
      <c r="F6348" s="234" t="s">
        <v>10171</v>
      </c>
      <c r="G6348" s="235">
        <v>4.6900000000000004</v>
      </c>
      <c r="H6348" s="233" t="s">
        <v>37</v>
      </c>
      <c r="I6348" s="235">
        <v>4.71</v>
      </c>
      <c r="J6348" s="235">
        <v>0.56000000000000005</v>
      </c>
      <c r="K6348" s="233" t="s">
        <v>37</v>
      </c>
      <c r="L6348" s="235">
        <v>9.9600000000000009</v>
      </c>
      <c r="M6348" s="236" t="s">
        <v>1570</v>
      </c>
    </row>
    <row r="6349" spans="1:13">
      <c r="A6349" s="106" t="str">
        <f t="shared" si="99"/>
        <v xml:space="preserve">64708 </v>
      </c>
      <c r="B6349" s="231" t="s">
        <v>10172</v>
      </c>
      <c r="C6349" s="232"/>
      <c r="D6349" s="233" t="s">
        <v>1358</v>
      </c>
      <c r="E6349" s="233"/>
      <c r="F6349" s="234" t="s">
        <v>10173</v>
      </c>
      <c r="G6349" s="235">
        <v>6.36</v>
      </c>
      <c r="H6349" s="233" t="s">
        <v>37</v>
      </c>
      <c r="I6349" s="235">
        <v>8.2899999999999991</v>
      </c>
      <c r="J6349" s="235">
        <v>0.92</v>
      </c>
      <c r="K6349" s="233" t="s">
        <v>37</v>
      </c>
      <c r="L6349" s="235">
        <v>15.57</v>
      </c>
      <c r="M6349" s="236" t="s">
        <v>1570</v>
      </c>
    </row>
    <row r="6350" spans="1:13">
      <c r="A6350" s="106" t="str">
        <f t="shared" si="99"/>
        <v xml:space="preserve">64712 </v>
      </c>
      <c r="B6350" s="231" t="s">
        <v>10174</v>
      </c>
      <c r="C6350" s="232"/>
      <c r="D6350" s="233" t="s">
        <v>1358</v>
      </c>
      <c r="E6350" s="233"/>
      <c r="F6350" s="234" t="s">
        <v>10175</v>
      </c>
      <c r="G6350" s="235">
        <v>8.07</v>
      </c>
      <c r="H6350" s="233" t="s">
        <v>37</v>
      </c>
      <c r="I6350" s="235">
        <v>8.4499999999999993</v>
      </c>
      <c r="J6350" s="235">
        <v>1.69</v>
      </c>
      <c r="K6350" s="233" t="s">
        <v>37</v>
      </c>
      <c r="L6350" s="235">
        <v>18.21</v>
      </c>
      <c r="M6350" s="236" t="s">
        <v>1570</v>
      </c>
    </row>
    <row r="6351" spans="1:13">
      <c r="A6351" s="106" t="str">
        <f t="shared" si="99"/>
        <v xml:space="preserve">64713 </v>
      </c>
      <c r="B6351" s="231" t="s">
        <v>10176</v>
      </c>
      <c r="C6351" s="232"/>
      <c r="D6351" s="233" t="s">
        <v>1358</v>
      </c>
      <c r="E6351" s="233"/>
      <c r="F6351" s="234" t="s">
        <v>10177</v>
      </c>
      <c r="G6351" s="235">
        <v>11.4</v>
      </c>
      <c r="H6351" s="233" t="s">
        <v>37</v>
      </c>
      <c r="I6351" s="235">
        <v>10.39</v>
      </c>
      <c r="J6351" s="235">
        <v>2.65</v>
      </c>
      <c r="K6351" s="233" t="s">
        <v>37</v>
      </c>
      <c r="L6351" s="235">
        <v>24.44</v>
      </c>
      <c r="M6351" s="236" t="s">
        <v>1570</v>
      </c>
    </row>
    <row r="6352" spans="1:13">
      <c r="A6352" s="106" t="str">
        <f t="shared" si="99"/>
        <v xml:space="preserve">64714 </v>
      </c>
      <c r="B6352" s="231" t="s">
        <v>10178</v>
      </c>
      <c r="C6352" s="232"/>
      <c r="D6352" s="233" t="s">
        <v>1358</v>
      </c>
      <c r="E6352" s="233"/>
      <c r="F6352" s="234" t="s">
        <v>10179</v>
      </c>
      <c r="G6352" s="235">
        <v>10.55</v>
      </c>
      <c r="H6352" s="233" t="s">
        <v>37</v>
      </c>
      <c r="I6352" s="235">
        <v>10.45</v>
      </c>
      <c r="J6352" s="235">
        <v>2.46</v>
      </c>
      <c r="K6352" s="233" t="s">
        <v>37</v>
      </c>
      <c r="L6352" s="235">
        <v>23.46</v>
      </c>
      <c r="M6352" s="236" t="s">
        <v>1570</v>
      </c>
    </row>
    <row r="6353" spans="1:13">
      <c r="A6353" s="106" t="str">
        <f t="shared" si="99"/>
        <v xml:space="preserve">64716 </v>
      </c>
      <c r="B6353" s="231" t="s">
        <v>10180</v>
      </c>
      <c r="C6353" s="232"/>
      <c r="D6353" s="233" t="s">
        <v>1358</v>
      </c>
      <c r="E6353" s="233"/>
      <c r="F6353" s="234" t="s">
        <v>10181</v>
      </c>
      <c r="G6353" s="235">
        <v>6.99</v>
      </c>
      <c r="H6353" s="233" t="s">
        <v>37</v>
      </c>
      <c r="I6353" s="235">
        <v>7.39</v>
      </c>
      <c r="J6353" s="235">
        <v>1.1499999999999999</v>
      </c>
      <c r="K6353" s="233" t="s">
        <v>37</v>
      </c>
      <c r="L6353" s="235">
        <v>15.53</v>
      </c>
      <c r="M6353" s="236" t="s">
        <v>1570</v>
      </c>
    </row>
    <row r="6354" spans="1:13">
      <c r="A6354" s="106" t="str">
        <f t="shared" si="99"/>
        <v xml:space="preserve">64718 </v>
      </c>
      <c r="B6354" s="231" t="s">
        <v>10182</v>
      </c>
      <c r="C6354" s="232"/>
      <c r="D6354" s="233" t="s">
        <v>1358</v>
      </c>
      <c r="E6354" s="233"/>
      <c r="F6354" s="234" t="s">
        <v>10183</v>
      </c>
      <c r="G6354" s="235">
        <v>7.26</v>
      </c>
      <c r="H6354" s="233" t="s">
        <v>37</v>
      </c>
      <c r="I6354" s="235">
        <v>9.92</v>
      </c>
      <c r="J6354" s="235">
        <v>1.46</v>
      </c>
      <c r="K6354" s="233" t="s">
        <v>37</v>
      </c>
      <c r="L6354" s="235">
        <v>18.64</v>
      </c>
      <c r="M6354" s="236" t="s">
        <v>1570</v>
      </c>
    </row>
    <row r="6355" spans="1:13">
      <c r="A6355" s="106" t="str">
        <f t="shared" si="99"/>
        <v xml:space="preserve">64719 </v>
      </c>
      <c r="B6355" s="231" t="s">
        <v>10184</v>
      </c>
      <c r="C6355" s="232"/>
      <c r="D6355" s="233" t="s">
        <v>1358</v>
      </c>
      <c r="E6355" s="233"/>
      <c r="F6355" s="234" t="s">
        <v>10185</v>
      </c>
      <c r="G6355" s="235">
        <v>4.97</v>
      </c>
      <c r="H6355" s="233" t="s">
        <v>37</v>
      </c>
      <c r="I6355" s="235">
        <v>6.68</v>
      </c>
      <c r="J6355" s="235">
        <v>0.95</v>
      </c>
      <c r="K6355" s="233" t="s">
        <v>37</v>
      </c>
      <c r="L6355" s="235">
        <v>12.6</v>
      </c>
      <c r="M6355" s="236" t="s">
        <v>1570</v>
      </c>
    </row>
    <row r="6356" spans="1:13">
      <c r="A6356" s="106" t="str">
        <f t="shared" si="99"/>
        <v xml:space="preserve">64721 </v>
      </c>
      <c r="B6356" s="231" t="s">
        <v>10186</v>
      </c>
      <c r="C6356" s="232"/>
      <c r="D6356" s="233" t="s">
        <v>1358</v>
      </c>
      <c r="E6356" s="233"/>
      <c r="F6356" s="234" t="s">
        <v>10187</v>
      </c>
      <c r="G6356" s="235">
        <v>4.97</v>
      </c>
      <c r="H6356" s="235">
        <v>7.79</v>
      </c>
      <c r="I6356" s="235">
        <v>7.57</v>
      </c>
      <c r="J6356" s="235">
        <v>0.99</v>
      </c>
      <c r="K6356" s="235">
        <v>13.75</v>
      </c>
      <c r="L6356" s="235">
        <v>13.53</v>
      </c>
      <c r="M6356" s="236" t="s">
        <v>1570</v>
      </c>
    </row>
    <row r="6357" spans="1:13">
      <c r="A6357" s="106" t="str">
        <f t="shared" si="99"/>
        <v xml:space="preserve">64722 </v>
      </c>
      <c r="B6357" s="231" t="s">
        <v>10188</v>
      </c>
      <c r="C6357" s="232"/>
      <c r="D6357" s="233" t="s">
        <v>1358</v>
      </c>
      <c r="E6357" s="233"/>
      <c r="F6357" s="234" t="s">
        <v>10189</v>
      </c>
      <c r="G6357" s="235">
        <v>4.82</v>
      </c>
      <c r="H6357" s="233" t="s">
        <v>37</v>
      </c>
      <c r="I6357" s="235">
        <v>5.52</v>
      </c>
      <c r="J6357" s="235">
        <v>1.04</v>
      </c>
      <c r="K6357" s="233" t="s">
        <v>37</v>
      </c>
      <c r="L6357" s="235">
        <v>11.38</v>
      </c>
      <c r="M6357" s="236" t="s">
        <v>1570</v>
      </c>
    </row>
    <row r="6358" spans="1:13">
      <c r="A6358" s="106" t="str">
        <f t="shared" si="99"/>
        <v xml:space="preserve">64726 </v>
      </c>
      <c r="B6358" s="231" t="s">
        <v>10190</v>
      </c>
      <c r="C6358" s="232"/>
      <c r="D6358" s="233" t="s">
        <v>1358</v>
      </c>
      <c r="E6358" s="233"/>
      <c r="F6358" s="234" t="s">
        <v>10191</v>
      </c>
      <c r="G6358" s="235">
        <v>4.2699999999999996</v>
      </c>
      <c r="H6358" s="233" t="s">
        <v>37</v>
      </c>
      <c r="I6358" s="235">
        <v>3.6</v>
      </c>
      <c r="J6358" s="235">
        <v>0.4</v>
      </c>
      <c r="K6358" s="233" t="s">
        <v>37</v>
      </c>
      <c r="L6358" s="235">
        <v>8.27</v>
      </c>
      <c r="M6358" s="236" t="s">
        <v>1570</v>
      </c>
    </row>
    <row r="6359" spans="1:13">
      <c r="A6359" s="106" t="str">
        <f t="shared" si="99"/>
        <v xml:space="preserve">64727 </v>
      </c>
      <c r="B6359" s="231" t="s">
        <v>10192</v>
      </c>
      <c r="C6359" s="232"/>
      <c r="D6359" s="233" t="s">
        <v>1358</v>
      </c>
      <c r="E6359" s="233"/>
      <c r="F6359" s="234" t="s">
        <v>10193</v>
      </c>
      <c r="G6359" s="235">
        <v>3.1</v>
      </c>
      <c r="H6359" s="233" t="s">
        <v>37</v>
      </c>
      <c r="I6359" s="235">
        <v>1.97</v>
      </c>
      <c r="J6359" s="235">
        <v>0.28999999999999998</v>
      </c>
      <c r="K6359" s="233" t="s">
        <v>37</v>
      </c>
      <c r="L6359" s="235">
        <v>5.36</v>
      </c>
      <c r="M6359" s="236" t="s">
        <v>1125</v>
      </c>
    </row>
    <row r="6360" spans="1:13">
      <c r="A6360" s="106" t="str">
        <f t="shared" si="99"/>
        <v xml:space="preserve">64732 </v>
      </c>
      <c r="B6360" s="231" t="s">
        <v>10194</v>
      </c>
      <c r="C6360" s="232"/>
      <c r="D6360" s="233" t="s">
        <v>1358</v>
      </c>
      <c r="E6360" s="233"/>
      <c r="F6360" s="234" t="s">
        <v>10195</v>
      </c>
      <c r="G6360" s="235">
        <v>4.8899999999999997</v>
      </c>
      <c r="H6360" s="233" t="s">
        <v>37</v>
      </c>
      <c r="I6360" s="235">
        <v>7.24</v>
      </c>
      <c r="J6360" s="235">
        <v>2.02</v>
      </c>
      <c r="K6360" s="233" t="s">
        <v>37</v>
      </c>
      <c r="L6360" s="235">
        <v>14.15</v>
      </c>
      <c r="M6360" s="236" t="s">
        <v>1570</v>
      </c>
    </row>
    <row r="6361" spans="1:13">
      <c r="A6361" s="106" t="str">
        <f t="shared" si="99"/>
        <v xml:space="preserve">64734 </v>
      </c>
      <c r="B6361" s="231" t="s">
        <v>10196</v>
      </c>
      <c r="C6361" s="232"/>
      <c r="D6361" s="233" t="s">
        <v>1358</v>
      </c>
      <c r="E6361" s="233"/>
      <c r="F6361" s="234" t="s">
        <v>10197</v>
      </c>
      <c r="G6361" s="235">
        <v>5.55</v>
      </c>
      <c r="H6361" s="233" t="s">
        <v>37</v>
      </c>
      <c r="I6361" s="235">
        <v>8.14</v>
      </c>
      <c r="J6361" s="235">
        <v>2.29</v>
      </c>
      <c r="K6361" s="233" t="s">
        <v>37</v>
      </c>
      <c r="L6361" s="235">
        <v>15.98</v>
      </c>
      <c r="M6361" s="236" t="s">
        <v>1570</v>
      </c>
    </row>
    <row r="6362" spans="1:13">
      <c r="A6362" s="106" t="str">
        <f t="shared" si="99"/>
        <v xml:space="preserve">64736 </v>
      </c>
      <c r="B6362" s="231" t="s">
        <v>10198</v>
      </c>
      <c r="C6362" s="232"/>
      <c r="D6362" s="233" t="s">
        <v>1358</v>
      </c>
      <c r="E6362" s="233"/>
      <c r="F6362" s="234" t="s">
        <v>10199</v>
      </c>
      <c r="G6362" s="235">
        <v>5.23</v>
      </c>
      <c r="H6362" s="233" t="s">
        <v>37</v>
      </c>
      <c r="I6362" s="235">
        <v>4.51</v>
      </c>
      <c r="J6362" s="235">
        <v>0.5</v>
      </c>
      <c r="K6362" s="233" t="s">
        <v>37</v>
      </c>
      <c r="L6362" s="235">
        <v>10.24</v>
      </c>
      <c r="M6362" s="236" t="s">
        <v>1570</v>
      </c>
    </row>
    <row r="6363" spans="1:13">
      <c r="A6363" s="106" t="str">
        <f t="shared" si="99"/>
        <v xml:space="preserve">64738 </v>
      </c>
      <c r="B6363" s="231" t="s">
        <v>10200</v>
      </c>
      <c r="C6363" s="232"/>
      <c r="D6363" s="233" t="s">
        <v>1358</v>
      </c>
      <c r="E6363" s="233"/>
      <c r="F6363" s="234" t="s">
        <v>10201</v>
      </c>
      <c r="G6363" s="235">
        <v>6.36</v>
      </c>
      <c r="H6363" s="233" t="s">
        <v>37</v>
      </c>
      <c r="I6363" s="235">
        <v>6.62</v>
      </c>
      <c r="J6363" s="235">
        <v>0.64</v>
      </c>
      <c r="K6363" s="233" t="s">
        <v>37</v>
      </c>
      <c r="L6363" s="235">
        <v>13.62</v>
      </c>
      <c r="M6363" s="236" t="s">
        <v>1570</v>
      </c>
    </row>
    <row r="6364" spans="1:13">
      <c r="A6364" s="106" t="str">
        <f t="shared" si="99"/>
        <v xml:space="preserve">64740 </v>
      </c>
      <c r="B6364" s="231" t="s">
        <v>10202</v>
      </c>
      <c r="C6364" s="232"/>
      <c r="D6364" s="233" t="s">
        <v>1358</v>
      </c>
      <c r="E6364" s="233"/>
      <c r="F6364" s="234" t="s">
        <v>10203</v>
      </c>
      <c r="G6364" s="235">
        <v>6.22</v>
      </c>
      <c r="H6364" s="233" t="s">
        <v>37</v>
      </c>
      <c r="I6364" s="235">
        <v>7.07</v>
      </c>
      <c r="J6364" s="235">
        <v>0.63</v>
      </c>
      <c r="K6364" s="233" t="s">
        <v>37</v>
      </c>
      <c r="L6364" s="235">
        <v>13.92</v>
      </c>
      <c r="M6364" s="236" t="s">
        <v>1570</v>
      </c>
    </row>
    <row r="6365" spans="1:13">
      <c r="A6365" s="106" t="str">
        <f t="shared" si="99"/>
        <v xml:space="preserve">64742 </v>
      </c>
      <c r="B6365" s="231" t="s">
        <v>10204</v>
      </c>
      <c r="C6365" s="232"/>
      <c r="D6365" s="233" t="s">
        <v>1358</v>
      </c>
      <c r="E6365" s="233"/>
      <c r="F6365" s="234" t="s">
        <v>10205</v>
      </c>
      <c r="G6365" s="235">
        <v>6.85</v>
      </c>
      <c r="H6365" s="233" t="s">
        <v>37</v>
      </c>
      <c r="I6365" s="235">
        <v>7.58</v>
      </c>
      <c r="J6365" s="235">
        <v>0.53</v>
      </c>
      <c r="K6365" s="233" t="s">
        <v>37</v>
      </c>
      <c r="L6365" s="235">
        <v>14.96</v>
      </c>
      <c r="M6365" s="236" t="s">
        <v>1570</v>
      </c>
    </row>
    <row r="6366" spans="1:13">
      <c r="A6366" s="106" t="str">
        <f t="shared" si="99"/>
        <v xml:space="preserve">64744 </v>
      </c>
      <c r="B6366" s="231" t="s">
        <v>10206</v>
      </c>
      <c r="C6366" s="232"/>
      <c r="D6366" s="233" t="s">
        <v>1358</v>
      </c>
      <c r="E6366" s="233"/>
      <c r="F6366" s="234" t="s">
        <v>10207</v>
      </c>
      <c r="G6366" s="235">
        <v>5.72</v>
      </c>
      <c r="H6366" s="233" t="s">
        <v>37</v>
      </c>
      <c r="I6366" s="235">
        <v>7.65</v>
      </c>
      <c r="J6366" s="235">
        <v>2.34</v>
      </c>
      <c r="K6366" s="233" t="s">
        <v>37</v>
      </c>
      <c r="L6366" s="235">
        <v>15.71</v>
      </c>
      <c r="M6366" s="236" t="s">
        <v>1570</v>
      </c>
    </row>
    <row r="6367" spans="1:13">
      <c r="A6367" s="106" t="str">
        <f t="shared" si="99"/>
        <v xml:space="preserve">64746 </v>
      </c>
      <c r="B6367" s="231" t="s">
        <v>10208</v>
      </c>
      <c r="C6367" s="232"/>
      <c r="D6367" s="233" t="s">
        <v>1358</v>
      </c>
      <c r="E6367" s="233"/>
      <c r="F6367" s="234" t="s">
        <v>10209</v>
      </c>
      <c r="G6367" s="235">
        <v>6.56</v>
      </c>
      <c r="H6367" s="233" t="s">
        <v>37</v>
      </c>
      <c r="I6367" s="235">
        <v>4.8899999999999997</v>
      </c>
      <c r="J6367" s="235">
        <v>1.6</v>
      </c>
      <c r="K6367" s="233" t="s">
        <v>37</v>
      </c>
      <c r="L6367" s="235">
        <v>13.05</v>
      </c>
      <c r="M6367" s="236" t="s">
        <v>1570</v>
      </c>
    </row>
    <row r="6368" spans="1:13">
      <c r="A6368" s="106" t="str">
        <f t="shared" si="99"/>
        <v xml:space="preserve">64755 </v>
      </c>
      <c r="B6368" s="231" t="s">
        <v>10210</v>
      </c>
      <c r="C6368" s="232"/>
      <c r="D6368" s="233" t="s">
        <v>1358</v>
      </c>
      <c r="E6368" s="233"/>
      <c r="F6368" s="234" t="s">
        <v>10211</v>
      </c>
      <c r="G6368" s="235">
        <v>15.05</v>
      </c>
      <c r="H6368" s="233" t="s">
        <v>37</v>
      </c>
      <c r="I6368" s="235">
        <v>9.01</v>
      </c>
      <c r="J6368" s="235">
        <v>3.83</v>
      </c>
      <c r="K6368" s="233" t="s">
        <v>37</v>
      </c>
      <c r="L6368" s="235">
        <v>27.89</v>
      </c>
      <c r="M6368" s="236" t="s">
        <v>1570</v>
      </c>
    </row>
    <row r="6369" spans="1:13">
      <c r="A6369" s="106" t="str">
        <f t="shared" si="99"/>
        <v xml:space="preserve">64760 </v>
      </c>
      <c r="B6369" s="231" t="s">
        <v>10212</v>
      </c>
      <c r="C6369" s="232"/>
      <c r="D6369" s="233" t="s">
        <v>1358</v>
      </c>
      <c r="E6369" s="233"/>
      <c r="F6369" s="234" t="s">
        <v>10213</v>
      </c>
      <c r="G6369" s="235">
        <v>7.59</v>
      </c>
      <c r="H6369" s="233" t="s">
        <v>37</v>
      </c>
      <c r="I6369" s="235">
        <v>6.38</v>
      </c>
      <c r="J6369" s="235">
        <v>1.93</v>
      </c>
      <c r="K6369" s="233" t="s">
        <v>37</v>
      </c>
      <c r="L6369" s="235">
        <v>15.9</v>
      </c>
      <c r="M6369" s="236" t="s">
        <v>1570</v>
      </c>
    </row>
    <row r="6370" spans="1:13">
      <c r="A6370" s="106" t="str">
        <f t="shared" si="99"/>
        <v xml:space="preserve">64763 </v>
      </c>
      <c r="B6370" s="231" t="s">
        <v>10214</v>
      </c>
      <c r="C6370" s="232"/>
      <c r="D6370" s="233" t="s">
        <v>1358</v>
      </c>
      <c r="E6370" s="233"/>
      <c r="F6370" s="234" t="s">
        <v>10215</v>
      </c>
      <c r="G6370" s="235">
        <v>7.56</v>
      </c>
      <c r="H6370" s="233" t="s">
        <v>37</v>
      </c>
      <c r="I6370" s="235">
        <v>6.25</v>
      </c>
      <c r="J6370" s="235">
        <v>1.92</v>
      </c>
      <c r="K6370" s="233" t="s">
        <v>37</v>
      </c>
      <c r="L6370" s="235">
        <v>15.73</v>
      </c>
      <c r="M6370" s="236" t="s">
        <v>1570</v>
      </c>
    </row>
    <row r="6371" spans="1:13">
      <c r="A6371" s="106" t="str">
        <f t="shared" si="99"/>
        <v xml:space="preserve">64766 </v>
      </c>
      <c r="B6371" s="231" t="s">
        <v>10216</v>
      </c>
      <c r="C6371" s="232"/>
      <c r="D6371" s="233" t="s">
        <v>1358</v>
      </c>
      <c r="E6371" s="233"/>
      <c r="F6371" s="234" t="s">
        <v>10215</v>
      </c>
      <c r="G6371" s="235">
        <v>9.4700000000000006</v>
      </c>
      <c r="H6371" s="233" t="s">
        <v>37</v>
      </c>
      <c r="I6371" s="235">
        <v>7.52</v>
      </c>
      <c r="J6371" s="235">
        <v>2.4</v>
      </c>
      <c r="K6371" s="233" t="s">
        <v>37</v>
      </c>
      <c r="L6371" s="235">
        <v>19.39</v>
      </c>
      <c r="M6371" s="236" t="s">
        <v>1570</v>
      </c>
    </row>
    <row r="6372" spans="1:13">
      <c r="A6372" s="106" t="str">
        <f t="shared" si="99"/>
        <v xml:space="preserve">64771 </v>
      </c>
      <c r="B6372" s="231" t="s">
        <v>10217</v>
      </c>
      <c r="C6372" s="232"/>
      <c r="D6372" s="233" t="s">
        <v>1358</v>
      </c>
      <c r="E6372" s="233"/>
      <c r="F6372" s="234" t="s">
        <v>10218</v>
      </c>
      <c r="G6372" s="235">
        <v>8.15</v>
      </c>
      <c r="H6372" s="233" t="s">
        <v>37</v>
      </c>
      <c r="I6372" s="235">
        <v>8.92</v>
      </c>
      <c r="J6372" s="235">
        <v>1.5</v>
      </c>
      <c r="K6372" s="233" t="s">
        <v>37</v>
      </c>
      <c r="L6372" s="235">
        <v>18.57</v>
      </c>
      <c r="M6372" s="236" t="s">
        <v>1570</v>
      </c>
    </row>
    <row r="6373" spans="1:13">
      <c r="A6373" s="106" t="str">
        <f t="shared" si="99"/>
        <v xml:space="preserve">64772 </v>
      </c>
      <c r="B6373" s="231" t="s">
        <v>10219</v>
      </c>
      <c r="C6373" s="232"/>
      <c r="D6373" s="233" t="s">
        <v>1358</v>
      </c>
      <c r="E6373" s="233"/>
      <c r="F6373" s="234" t="s">
        <v>10220</v>
      </c>
      <c r="G6373" s="235">
        <v>7.84</v>
      </c>
      <c r="H6373" s="233" t="s">
        <v>37</v>
      </c>
      <c r="I6373" s="235">
        <v>7.74</v>
      </c>
      <c r="J6373" s="235">
        <v>1.46</v>
      </c>
      <c r="K6373" s="233" t="s">
        <v>37</v>
      </c>
      <c r="L6373" s="235">
        <v>17.04</v>
      </c>
      <c r="M6373" s="236" t="s">
        <v>1570</v>
      </c>
    </row>
    <row r="6374" spans="1:13">
      <c r="A6374" s="106" t="str">
        <f t="shared" si="99"/>
        <v xml:space="preserve">64774 </v>
      </c>
      <c r="B6374" s="231" t="s">
        <v>10221</v>
      </c>
      <c r="C6374" s="232"/>
      <c r="D6374" s="233" t="s">
        <v>1358</v>
      </c>
      <c r="E6374" s="233"/>
      <c r="F6374" s="234" t="s">
        <v>10222</v>
      </c>
      <c r="G6374" s="235">
        <v>5.8</v>
      </c>
      <c r="H6374" s="233" t="s">
        <v>37</v>
      </c>
      <c r="I6374" s="235">
        <v>6.21</v>
      </c>
      <c r="J6374" s="235">
        <v>1.1499999999999999</v>
      </c>
      <c r="K6374" s="233" t="s">
        <v>37</v>
      </c>
      <c r="L6374" s="235">
        <v>13.16</v>
      </c>
      <c r="M6374" s="236" t="s">
        <v>1570</v>
      </c>
    </row>
    <row r="6375" spans="1:13">
      <c r="A6375" s="106" t="str">
        <f t="shared" si="99"/>
        <v xml:space="preserve">64776 </v>
      </c>
      <c r="B6375" s="231" t="s">
        <v>10223</v>
      </c>
      <c r="C6375" s="232"/>
      <c r="D6375" s="233" t="s">
        <v>1358</v>
      </c>
      <c r="E6375" s="233"/>
      <c r="F6375" s="234" t="s">
        <v>10224</v>
      </c>
      <c r="G6375" s="235">
        <v>5.6</v>
      </c>
      <c r="H6375" s="233" t="s">
        <v>37</v>
      </c>
      <c r="I6375" s="235">
        <v>5.83</v>
      </c>
      <c r="J6375" s="235">
        <v>0.9</v>
      </c>
      <c r="K6375" s="233" t="s">
        <v>37</v>
      </c>
      <c r="L6375" s="235">
        <v>12.33</v>
      </c>
      <c r="M6375" s="236" t="s">
        <v>1570</v>
      </c>
    </row>
    <row r="6376" spans="1:13">
      <c r="A6376" s="106" t="str">
        <f t="shared" si="99"/>
        <v xml:space="preserve">64778 </v>
      </c>
      <c r="B6376" s="231" t="s">
        <v>10225</v>
      </c>
      <c r="C6376" s="232"/>
      <c r="D6376" s="233" t="s">
        <v>1358</v>
      </c>
      <c r="E6376" s="233"/>
      <c r="F6376" s="234" t="s">
        <v>10226</v>
      </c>
      <c r="G6376" s="235">
        <v>3.11</v>
      </c>
      <c r="H6376" s="233" t="s">
        <v>37</v>
      </c>
      <c r="I6376" s="235">
        <v>1.65</v>
      </c>
      <c r="J6376" s="235">
        <v>0.63</v>
      </c>
      <c r="K6376" s="233" t="s">
        <v>37</v>
      </c>
      <c r="L6376" s="235">
        <v>5.39</v>
      </c>
      <c r="M6376" s="236" t="s">
        <v>1125</v>
      </c>
    </row>
    <row r="6377" spans="1:13">
      <c r="A6377" s="106" t="str">
        <f t="shared" si="99"/>
        <v xml:space="preserve">64782 </v>
      </c>
      <c r="B6377" s="231" t="s">
        <v>10227</v>
      </c>
      <c r="C6377" s="232"/>
      <c r="D6377" s="233" t="s">
        <v>1358</v>
      </c>
      <c r="E6377" s="233"/>
      <c r="F6377" s="234" t="s">
        <v>10228</v>
      </c>
      <c r="G6377" s="235">
        <v>6.86</v>
      </c>
      <c r="H6377" s="233" t="s">
        <v>37</v>
      </c>
      <c r="I6377" s="235">
        <v>6.2</v>
      </c>
      <c r="J6377" s="235">
        <v>0.99</v>
      </c>
      <c r="K6377" s="233" t="s">
        <v>37</v>
      </c>
      <c r="L6377" s="235">
        <v>14.05</v>
      </c>
      <c r="M6377" s="236" t="s">
        <v>1570</v>
      </c>
    </row>
    <row r="6378" spans="1:13">
      <c r="A6378" s="106" t="str">
        <f t="shared" si="99"/>
        <v xml:space="preserve">64783 </v>
      </c>
      <c r="B6378" s="231" t="s">
        <v>10229</v>
      </c>
      <c r="C6378" s="232"/>
      <c r="D6378" s="233" t="s">
        <v>1358</v>
      </c>
      <c r="E6378" s="233"/>
      <c r="F6378" s="234" t="s">
        <v>10230</v>
      </c>
      <c r="G6378" s="235">
        <v>3.71</v>
      </c>
      <c r="H6378" s="233" t="s">
        <v>37</v>
      </c>
      <c r="I6378" s="235">
        <v>1.97</v>
      </c>
      <c r="J6378" s="235">
        <v>0.76</v>
      </c>
      <c r="K6378" s="233" t="s">
        <v>37</v>
      </c>
      <c r="L6378" s="235">
        <v>6.44</v>
      </c>
      <c r="M6378" s="236" t="s">
        <v>1125</v>
      </c>
    </row>
    <row r="6379" spans="1:13">
      <c r="A6379" s="106" t="str">
        <f t="shared" si="99"/>
        <v xml:space="preserve">64784 </v>
      </c>
      <c r="B6379" s="231" t="s">
        <v>10231</v>
      </c>
      <c r="C6379" s="232"/>
      <c r="D6379" s="233" t="s">
        <v>1358</v>
      </c>
      <c r="E6379" s="233"/>
      <c r="F6379" s="234" t="s">
        <v>10232</v>
      </c>
      <c r="G6379" s="235">
        <v>10.62</v>
      </c>
      <c r="H6379" s="233" t="s">
        <v>37</v>
      </c>
      <c r="I6379" s="235">
        <v>9.5</v>
      </c>
      <c r="J6379" s="235">
        <v>2.11</v>
      </c>
      <c r="K6379" s="233" t="s">
        <v>37</v>
      </c>
      <c r="L6379" s="235">
        <v>22.23</v>
      </c>
      <c r="M6379" s="236" t="s">
        <v>1570</v>
      </c>
    </row>
    <row r="6380" spans="1:13">
      <c r="A6380" s="106" t="str">
        <f t="shared" si="99"/>
        <v xml:space="preserve">64786 </v>
      </c>
      <c r="B6380" s="231" t="s">
        <v>10233</v>
      </c>
      <c r="C6380" s="232"/>
      <c r="D6380" s="233" t="s">
        <v>1358</v>
      </c>
      <c r="E6380" s="233"/>
      <c r="F6380" s="234" t="s">
        <v>10234</v>
      </c>
      <c r="G6380" s="235">
        <v>16.25</v>
      </c>
      <c r="H6380" s="233" t="s">
        <v>37</v>
      </c>
      <c r="I6380" s="235">
        <v>10.07</v>
      </c>
      <c r="J6380" s="235">
        <v>4.1500000000000004</v>
      </c>
      <c r="K6380" s="233" t="s">
        <v>37</v>
      </c>
      <c r="L6380" s="235">
        <v>30.47</v>
      </c>
      <c r="M6380" s="236" t="s">
        <v>1570</v>
      </c>
    </row>
    <row r="6381" spans="1:13">
      <c r="A6381" s="106" t="str">
        <f t="shared" si="99"/>
        <v xml:space="preserve">64787 </v>
      </c>
      <c r="B6381" s="231" t="s">
        <v>10235</v>
      </c>
      <c r="C6381" s="232"/>
      <c r="D6381" s="233" t="s">
        <v>1358</v>
      </c>
      <c r="E6381" s="233"/>
      <c r="F6381" s="234" t="s">
        <v>10236</v>
      </c>
      <c r="G6381" s="235">
        <v>4.29</v>
      </c>
      <c r="H6381" s="233" t="s">
        <v>37</v>
      </c>
      <c r="I6381" s="235">
        <v>2.02</v>
      </c>
      <c r="J6381" s="235">
        <v>0.73</v>
      </c>
      <c r="K6381" s="233" t="s">
        <v>37</v>
      </c>
      <c r="L6381" s="235">
        <v>7.04</v>
      </c>
      <c r="M6381" s="236" t="s">
        <v>1125</v>
      </c>
    </row>
    <row r="6382" spans="1:13">
      <c r="A6382" s="106" t="str">
        <f t="shared" si="99"/>
        <v xml:space="preserve">64788 </v>
      </c>
      <c r="B6382" s="231" t="s">
        <v>10237</v>
      </c>
      <c r="C6382" s="232"/>
      <c r="D6382" s="233" t="s">
        <v>1358</v>
      </c>
      <c r="E6382" s="233"/>
      <c r="F6382" s="234" t="s">
        <v>10222</v>
      </c>
      <c r="G6382" s="235">
        <v>5.24</v>
      </c>
      <c r="H6382" s="233" t="s">
        <v>37</v>
      </c>
      <c r="I6382" s="235">
        <v>6.24</v>
      </c>
      <c r="J6382" s="235">
        <v>1.04</v>
      </c>
      <c r="K6382" s="233" t="s">
        <v>37</v>
      </c>
      <c r="L6382" s="235">
        <v>12.52</v>
      </c>
      <c r="M6382" s="236" t="s">
        <v>1570</v>
      </c>
    </row>
    <row r="6383" spans="1:13">
      <c r="A6383" s="106" t="str">
        <f t="shared" si="99"/>
        <v xml:space="preserve">64790 </v>
      </c>
      <c r="B6383" s="231" t="s">
        <v>10238</v>
      </c>
      <c r="C6383" s="232"/>
      <c r="D6383" s="233" t="s">
        <v>1358</v>
      </c>
      <c r="E6383" s="233"/>
      <c r="F6383" s="234" t="s">
        <v>10239</v>
      </c>
      <c r="G6383" s="235">
        <v>12.1</v>
      </c>
      <c r="H6383" s="233" t="s">
        <v>37</v>
      </c>
      <c r="I6383" s="235">
        <v>10.93</v>
      </c>
      <c r="J6383" s="235">
        <v>3.16</v>
      </c>
      <c r="K6383" s="233" t="s">
        <v>37</v>
      </c>
      <c r="L6383" s="235">
        <v>26.19</v>
      </c>
      <c r="M6383" s="236" t="s">
        <v>1570</v>
      </c>
    </row>
    <row r="6384" spans="1:13">
      <c r="A6384" s="106" t="str">
        <f t="shared" si="99"/>
        <v xml:space="preserve">64792 </v>
      </c>
      <c r="B6384" s="231" t="s">
        <v>10240</v>
      </c>
      <c r="C6384" s="232"/>
      <c r="D6384" s="233" t="s">
        <v>1358</v>
      </c>
      <c r="E6384" s="233"/>
      <c r="F6384" s="234" t="s">
        <v>10239</v>
      </c>
      <c r="G6384" s="235">
        <v>15.86</v>
      </c>
      <c r="H6384" s="233" t="s">
        <v>37</v>
      </c>
      <c r="I6384" s="235">
        <v>14.65</v>
      </c>
      <c r="J6384" s="235">
        <v>6.52</v>
      </c>
      <c r="K6384" s="233" t="s">
        <v>37</v>
      </c>
      <c r="L6384" s="235">
        <v>37.03</v>
      </c>
      <c r="M6384" s="236" t="s">
        <v>1570</v>
      </c>
    </row>
    <row r="6385" spans="1:13">
      <c r="A6385" s="106" t="str">
        <f t="shared" si="99"/>
        <v xml:space="preserve">64795 </v>
      </c>
      <c r="B6385" s="231" t="s">
        <v>10241</v>
      </c>
      <c r="C6385" s="232"/>
      <c r="D6385" s="233" t="s">
        <v>1358</v>
      </c>
      <c r="E6385" s="233"/>
      <c r="F6385" s="234" t="s">
        <v>10242</v>
      </c>
      <c r="G6385" s="235">
        <v>3.01</v>
      </c>
      <c r="H6385" s="233" t="s">
        <v>37</v>
      </c>
      <c r="I6385" s="235">
        <v>2.11</v>
      </c>
      <c r="J6385" s="235">
        <v>0.87</v>
      </c>
      <c r="K6385" s="233" t="s">
        <v>37</v>
      </c>
      <c r="L6385" s="235">
        <v>5.99</v>
      </c>
      <c r="M6385" s="236" t="s">
        <v>1324</v>
      </c>
    </row>
    <row r="6386" spans="1:13">
      <c r="A6386" s="106" t="str">
        <f t="shared" si="99"/>
        <v xml:space="preserve">64802 </v>
      </c>
      <c r="B6386" s="231" t="s">
        <v>10243</v>
      </c>
      <c r="C6386" s="232"/>
      <c r="D6386" s="233" t="s">
        <v>1358</v>
      </c>
      <c r="E6386" s="233"/>
      <c r="F6386" s="234" t="s">
        <v>10244</v>
      </c>
      <c r="G6386" s="235">
        <v>10.37</v>
      </c>
      <c r="H6386" s="233" t="s">
        <v>37</v>
      </c>
      <c r="I6386" s="235">
        <v>11.57</v>
      </c>
      <c r="J6386" s="235">
        <v>4.2699999999999996</v>
      </c>
      <c r="K6386" s="233" t="s">
        <v>37</v>
      </c>
      <c r="L6386" s="235">
        <v>26.21</v>
      </c>
      <c r="M6386" s="236" t="s">
        <v>1570</v>
      </c>
    </row>
    <row r="6387" spans="1:13">
      <c r="A6387" s="106" t="str">
        <f t="shared" si="99"/>
        <v xml:space="preserve">64804 </v>
      </c>
      <c r="B6387" s="231" t="s">
        <v>10245</v>
      </c>
      <c r="C6387" s="232"/>
      <c r="D6387" s="233" t="s">
        <v>1358</v>
      </c>
      <c r="E6387" s="233"/>
      <c r="F6387" s="234" t="s">
        <v>10246</v>
      </c>
      <c r="G6387" s="235">
        <v>15.91</v>
      </c>
      <c r="H6387" s="233" t="s">
        <v>37</v>
      </c>
      <c r="I6387" s="235">
        <v>14.29</v>
      </c>
      <c r="J6387" s="235">
        <v>6.54</v>
      </c>
      <c r="K6387" s="233" t="s">
        <v>37</v>
      </c>
      <c r="L6387" s="235">
        <v>36.74</v>
      </c>
      <c r="M6387" s="236" t="s">
        <v>1570</v>
      </c>
    </row>
    <row r="6388" spans="1:13">
      <c r="A6388" s="106" t="str">
        <f t="shared" si="99"/>
        <v xml:space="preserve">64809 </v>
      </c>
      <c r="B6388" s="231" t="s">
        <v>10247</v>
      </c>
      <c r="C6388" s="232"/>
      <c r="D6388" s="233" t="s">
        <v>1358</v>
      </c>
      <c r="E6388" s="233"/>
      <c r="F6388" s="234" t="s">
        <v>10246</v>
      </c>
      <c r="G6388" s="235">
        <v>14.71</v>
      </c>
      <c r="H6388" s="233" t="s">
        <v>37</v>
      </c>
      <c r="I6388" s="235">
        <v>12.84</v>
      </c>
      <c r="J6388" s="235">
        <v>6.05</v>
      </c>
      <c r="K6388" s="233" t="s">
        <v>37</v>
      </c>
      <c r="L6388" s="235">
        <v>33.6</v>
      </c>
      <c r="M6388" s="236" t="s">
        <v>1570</v>
      </c>
    </row>
    <row r="6389" spans="1:13">
      <c r="A6389" s="106" t="str">
        <f t="shared" si="99"/>
        <v xml:space="preserve">64818 </v>
      </c>
      <c r="B6389" s="231" t="s">
        <v>10248</v>
      </c>
      <c r="C6389" s="232"/>
      <c r="D6389" s="233" t="s">
        <v>1358</v>
      </c>
      <c r="E6389" s="233"/>
      <c r="F6389" s="234" t="s">
        <v>10246</v>
      </c>
      <c r="G6389" s="235">
        <v>11.34</v>
      </c>
      <c r="H6389" s="233" t="s">
        <v>37</v>
      </c>
      <c r="I6389" s="235">
        <v>10.11</v>
      </c>
      <c r="J6389" s="235">
        <v>2.31</v>
      </c>
      <c r="K6389" s="233" t="s">
        <v>37</v>
      </c>
      <c r="L6389" s="235">
        <v>23.76</v>
      </c>
      <c r="M6389" s="236" t="s">
        <v>1570</v>
      </c>
    </row>
    <row r="6390" spans="1:13">
      <c r="A6390" s="106" t="str">
        <f t="shared" si="99"/>
        <v xml:space="preserve">64820 </v>
      </c>
      <c r="B6390" s="231" t="s">
        <v>10249</v>
      </c>
      <c r="C6390" s="232"/>
      <c r="D6390" s="233" t="s">
        <v>1358</v>
      </c>
      <c r="E6390" s="233"/>
      <c r="F6390" s="234" t="s">
        <v>10250</v>
      </c>
      <c r="G6390" s="235">
        <v>10.74</v>
      </c>
      <c r="H6390" s="233" t="s">
        <v>37</v>
      </c>
      <c r="I6390" s="235">
        <v>10.74</v>
      </c>
      <c r="J6390" s="235">
        <v>1.98</v>
      </c>
      <c r="K6390" s="233" t="s">
        <v>37</v>
      </c>
      <c r="L6390" s="235">
        <v>23.46</v>
      </c>
      <c r="M6390" s="236" t="s">
        <v>1570</v>
      </c>
    </row>
    <row r="6391" spans="1:13">
      <c r="A6391" s="106" t="str">
        <f t="shared" si="99"/>
        <v xml:space="preserve">64821 </v>
      </c>
      <c r="B6391" s="231" t="s">
        <v>10251</v>
      </c>
      <c r="C6391" s="232"/>
      <c r="D6391" s="233" t="s">
        <v>1358</v>
      </c>
      <c r="E6391" s="233"/>
      <c r="F6391" s="234" t="s">
        <v>10246</v>
      </c>
      <c r="G6391" s="235">
        <v>9.33</v>
      </c>
      <c r="H6391" s="233" t="s">
        <v>37</v>
      </c>
      <c r="I6391" s="235">
        <v>10.25</v>
      </c>
      <c r="J6391" s="235">
        <v>1.91</v>
      </c>
      <c r="K6391" s="233" t="s">
        <v>37</v>
      </c>
      <c r="L6391" s="235">
        <v>21.49</v>
      </c>
      <c r="M6391" s="236" t="s">
        <v>1570</v>
      </c>
    </row>
    <row r="6392" spans="1:13">
      <c r="A6392" s="106" t="str">
        <f t="shared" si="99"/>
        <v xml:space="preserve">64822 </v>
      </c>
      <c r="B6392" s="231" t="s">
        <v>10252</v>
      </c>
      <c r="C6392" s="232"/>
      <c r="D6392" s="233" t="s">
        <v>1358</v>
      </c>
      <c r="E6392" s="233"/>
      <c r="F6392" s="234" t="s">
        <v>10246</v>
      </c>
      <c r="G6392" s="235">
        <v>9.33</v>
      </c>
      <c r="H6392" s="233" t="s">
        <v>37</v>
      </c>
      <c r="I6392" s="235">
        <v>10.25</v>
      </c>
      <c r="J6392" s="235">
        <v>1.91</v>
      </c>
      <c r="K6392" s="233" t="s">
        <v>37</v>
      </c>
      <c r="L6392" s="235">
        <v>21.49</v>
      </c>
      <c r="M6392" s="236" t="s">
        <v>1570</v>
      </c>
    </row>
    <row r="6393" spans="1:13">
      <c r="A6393" s="106" t="str">
        <f t="shared" si="99"/>
        <v xml:space="preserve">64823 </v>
      </c>
      <c r="B6393" s="231" t="s">
        <v>10253</v>
      </c>
      <c r="C6393" s="232"/>
      <c r="D6393" s="233" t="s">
        <v>1358</v>
      </c>
      <c r="E6393" s="233"/>
      <c r="F6393" s="234" t="s">
        <v>10254</v>
      </c>
      <c r="G6393" s="235">
        <v>10.94</v>
      </c>
      <c r="H6393" s="233" t="s">
        <v>37</v>
      </c>
      <c r="I6393" s="235">
        <v>11.11</v>
      </c>
      <c r="J6393" s="235">
        <v>2.23</v>
      </c>
      <c r="K6393" s="233" t="s">
        <v>37</v>
      </c>
      <c r="L6393" s="235">
        <v>24.28</v>
      </c>
      <c r="M6393" s="236" t="s">
        <v>1570</v>
      </c>
    </row>
    <row r="6394" spans="1:13">
      <c r="A6394" s="106" t="str">
        <f t="shared" si="99"/>
        <v xml:space="preserve">64831 </v>
      </c>
      <c r="B6394" s="231" t="s">
        <v>10255</v>
      </c>
      <c r="C6394" s="232"/>
      <c r="D6394" s="233" t="s">
        <v>1358</v>
      </c>
      <c r="E6394" s="233"/>
      <c r="F6394" s="234" t="s">
        <v>10256</v>
      </c>
      <c r="G6394" s="235">
        <v>9.16</v>
      </c>
      <c r="H6394" s="233" t="s">
        <v>37</v>
      </c>
      <c r="I6394" s="235">
        <v>10.47</v>
      </c>
      <c r="J6394" s="235">
        <v>1.71</v>
      </c>
      <c r="K6394" s="233" t="s">
        <v>37</v>
      </c>
      <c r="L6394" s="235">
        <v>21.34</v>
      </c>
      <c r="M6394" s="236" t="s">
        <v>1570</v>
      </c>
    </row>
    <row r="6395" spans="1:13">
      <c r="A6395" s="106" t="str">
        <f t="shared" si="99"/>
        <v xml:space="preserve">64832 </v>
      </c>
      <c r="B6395" s="231" t="s">
        <v>10257</v>
      </c>
      <c r="C6395" s="232"/>
      <c r="D6395" s="233" t="s">
        <v>1358</v>
      </c>
      <c r="E6395" s="233"/>
      <c r="F6395" s="234" t="s">
        <v>10258</v>
      </c>
      <c r="G6395" s="235">
        <v>5.65</v>
      </c>
      <c r="H6395" s="233" t="s">
        <v>37</v>
      </c>
      <c r="I6395" s="235">
        <v>3.25</v>
      </c>
      <c r="J6395" s="235">
        <v>1.04</v>
      </c>
      <c r="K6395" s="233" t="s">
        <v>37</v>
      </c>
      <c r="L6395" s="235">
        <v>9.94</v>
      </c>
      <c r="M6395" s="236" t="s">
        <v>1125</v>
      </c>
    </row>
    <row r="6396" spans="1:13">
      <c r="A6396" s="106" t="str">
        <f t="shared" si="99"/>
        <v xml:space="preserve">64834 </v>
      </c>
      <c r="B6396" s="231" t="s">
        <v>10259</v>
      </c>
      <c r="C6396" s="232"/>
      <c r="D6396" s="233" t="s">
        <v>1358</v>
      </c>
      <c r="E6396" s="233"/>
      <c r="F6396" s="234" t="s">
        <v>10260</v>
      </c>
      <c r="G6396" s="235">
        <v>10.81</v>
      </c>
      <c r="H6396" s="233" t="s">
        <v>37</v>
      </c>
      <c r="I6396" s="235">
        <v>10.17</v>
      </c>
      <c r="J6396" s="235">
        <v>1.83</v>
      </c>
      <c r="K6396" s="233" t="s">
        <v>37</v>
      </c>
      <c r="L6396" s="235">
        <v>22.81</v>
      </c>
      <c r="M6396" s="236" t="s">
        <v>1570</v>
      </c>
    </row>
    <row r="6397" spans="1:13">
      <c r="A6397" s="106" t="str">
        <f t="shared" si="99"/>
        <v xml:space="preserve">64835 </v>
      </c>
      <c r="B6397" s="231" t="s">
        <v>10261</v>
      </c>
      <c r="C6397" s="232"/>
      <c r="D6397" s="233" t="s">
        <v>1358</v>
      </c>
      <c r="E6397" s="233"/>
      <c r="F6397" s="234" t="s">
        <v>10260</v>
      </c>
      <c r="G6397" s="235">
        <v>11.73</v>
      </c>
      <c r="H6397" s="233" t="s">
        <v>37</v>
      </c>
      <c r="I6397" s="235">
        <v>10.82</v>
      </c>
      <c r="J6397" s="235">
        <v>2.39</v>
      </c>
      <c r="K6397" s="233" t="s">
        <v>37</v>
      </c>
      <c r="L6397" s="235">
        <v>24.94</v>
      </c>
      <c r="M6397" s="236" t="s">
        <v>1570</v>
      </c>
    </row>
    <row r="6398" spans="1:13">
      <c r="A6398" s="106" t="str">
        <f t="shared" si="99"/>
        <v xml:space="preserve">64836 </v>
      </c>
      <c r="B6398" s="231" t="s">
        <v>10262</v>
      </c>
      <c r="C6398" s="232"/>
      <c r="D6398" s="233" t="s">
        <v>1358</v>
      </c>
      <c r="E6398" s="233"/>
      <c r="F6398" s="234" t="s">
        <v>10260</v>
      </c>
      <c r="G6398" s="235">
        <v>11.73</v>
      </c>
      <c r="H6398" s="233" t="s">
        <v>37</v>
      </c>
      <c r="I6398" s="235">
        <v>10.82</v>
      </c>
      <c r="J6398" s="235">
        <v>2.39</v>
      </c>
      <c r="K6398" s="233" t="s">
        <v>37</v>
      </c>
      <c r="L6398" s="235">
        <v>24.94</v>
      </c>
      <c r="M6398" s="236" t="s">
        <v>1570</v>
      </c>
    </row>
    <row r="6399" spans="1:13">
      <c r="A6399" s="106" t="str">
        <f t="shared" si="99"/>
        <v xml:space="preserve">64837 </v>
      </c>
      <c r="B6399" s="231" t="s">
        <v>10263</v>
      </c>
      <c r="C6399" s="232"/>
      <c r="D6399" s="233" t="s">
        <v>1358</v>
      </c>
      <c r="E6399" s="233"/>
      <c r="F6399" s="234" t="s">
        <v>10258</v>
      </c>
      <c r="G6399" s="235">
        <v>6.25</v>
      </c>
      <c r="H6399" s="233" t="s">
        <v>37</v>
      </c>
      <c r="I6399" s="235">
        <v>3.32</v>
      </c>
      <c r="J6399" s="235">
        <v>1.28</v>
      </c>
      <c r="K6399" s="233" t="s">
        <v>37</v>
      </c>
      <c r="L6399" s="235">
        <v>10.85</v>
      </c>
      <c r="M6399" s="236" t="s">
        <v>1125</v>
      </c>
    </row>
    <row r="6400" spans="1:13">
      <c r="A6400" s="106" t="str">
        <f t="shared" si="99"/>
        <v xml:space="preserve">64840 </v>
      </c>
      <c r="B6400" s="231" t="s">
        <v>10264</v>
      </c>
      <c r="C6400" s="232"/>
      <c r="D6400" s="233" t="s">
        <v>1358</v>
      </c>
      <c r="E6400" s="233"/>
      <c r="F6400" s="234" t="s">
        <v>10265</v>
      </c>
      <c r="G6400" s="235">
        <v>14.02</v>
      </c>
      <c r="H6400" s="233" t="s">
        <v>37</v>
      </c>
      <c r="I6400" s="235">
        <v>12.45</v>
      </c>
      <c r="J6400" s="235">
        <v>2.87</v>
      </c>
      <c r="K6400" s="233" t="s">
        <v>37</v>
      </c>
      <c r="L6400" s="235">
        <v>29.34</v>
      </c>
      <c r="M6400" s="236" t="s">
        <v>1570</v>
      </c>
    </row>
    <row r="6401" spans="1:13">
      <c r="A6401" s="106" t="str">
        <f t="shared" si="99"/>
        <v xml:space="preserve">64856 </v>
      </c>
      <c r="B6401" s="231" t="s">
        <v>10266</v>
      </c>
      <c r="C6401" s="232"/>
      <c r="D6401" s="233" t="s">
        <v>1358</v>
      </c>
      <c r="E6401" s="233"/>
      <c r="F6401" s="234" t="s">
        <v>10267</v>
      </c>
      <c r="G6401" s="235">
        <v>15.07</v>
      </c>
      <c r="H6401" s="233" t="s">
        <v>37</v>
      </c>
      <c r="I6401" s="235">
        <v>12.3</v>
      </c>
      <c r="J6401" s="235">
        <v>3.31</v>
      </c>
      <c r="K6401" s="233" t="s">
        <v>37</v>
      </c>
      <c r="L6401" s="235">
        <v>30.68</v>
      </c>
      <c r="M6401" s="236" t="s">
        <v>1570</v>
      </c>
    </row>
    <row r="6402" spans="1:13">
      <c r="A6402" s="106" t="str">
        <f t="shared" si="99"/>
        <v xml:space="preserve">64857 </v>
      </c>
      <c r="B6402" s="231" t="s">
        <v>10268</v>
      </c>
      <c r="C6402" s="232"/>
      <c r="D6402" s="233" t="s">
        <v>1358</v>
      </c>
      <c r="E6402" s="233"/>
      <c r="F6402" s="234" t="s">
        <v>10269</v>
      </c>
      <c r="G6402" s="235">
        <v>15.82</v>
      </c>
      <c r="H6402" s="233" t="s">
        <v>37</v>
      </c>
      <c r="I6402" s="235">
        <v>12.88</v>
      </c>
      <c r="J6402" s="235">
        <v>3.16</v>
      </c>
      <c r="K6402" s="233" t="s">
        <v>37</v>
      </c>
      <c r="L6402" s="235">
        <v>31.86</v>
      </c>
      <c r="M6402" s="236" t="s">
        <v>1570</v>
      </c>
    </row>
    <row r="6403" spans="1:13">
      <c r="A6403" s="106" t="str">
        <f t="shared" ref="A6403:A6466" si="100">B6403&amp;" "&amp;C6403</f>
        <v xml:space="preserve">64858 </v>
      </c>
      <c r="B6403" s="231" t="s">
        <v>10270</v>
      </c>
      <c r="C6403" s="232"/>
      <c r="D6403" s="233" t="s">
        <v>1358</v>
      </c>
      <c r="E6403" s="233"/>
      <c r="F6403" s="234" t="s">
        <v>10271</v>
      </c>
      <c r="G6403" s="235">
        <v>17.82</v>
      </c>
      <c r="H6403" s="233" t="s">
        <v>37</v>
      </c>
      <c r="I6403" s="235">
        <v>14.19</v>
      </c>
      <c r="J6403" s="235">
        <v>3.65</v>
      </c>
      <c r="K6403" s="233" t="s">
        <v>37</v>
      </c>
      <c r="L6403" s="235">
        <v>35.659999999999997</v>
      </c>
      <c r="M6403" s="236" t="s">
        <v>1570</v>
      </c>
    </row>
    <row r="6404" spans="1:13">
      <c r="A6404" s="106" t="str">
        <f t="shared" si="100"/>
        <v xml:space="preserve">64859 </v>
      </c>
      <c r="B6404" s="231" t="s">
        <v>10272</v>
      </c>
      <c r="C6404" s="232"/>
      <c r="D6404" s="233" t="s">
        <v>1358</v>
      </c>
      <c r="E6404" s="233"/>
      <c r="F6404" s="234" t="s">
        <v>10273</v>
      </c>
      <c r="G6404" s="235">
        <v>4.25</v>
      </c>
      <c r="H6404" s="233" t="s">
        <v>37</v>
      </c>
      <c r="I6404" s="235">
        <v>2.2599999999999998</v>
      </c>
      <c r="J6404" s="235">
        <v>0.86</v>
      </c>
      <c r="K6404" s="233" t="s">
        <v>37</v>
      </c>
      <c r="L6404" s="235">
        <v>7.37</v>
      </c>
      <c r="M6404" s="236" t="s">
        <v>1125</v>
      </c>
    </row>
    <row r="6405" spans="1:13">
      <c r="A6405" s="106" t="str">
        <f t="shared" si="100"/>
        <v xml:space="preserve">64861 </v>
      </c>
      <c r="B6405" s="231" t="s">
        <v>10274</v>
      </c>
      <c r="C6405" s="232"/>
      <c r="D6405" s="233" t="s">
        <v>1358</v>
      </c>
      <c r="E6405" s="233"/>
      <c r="F6405" s="234" t="s">
        <v>10275</v>
      </c>
      <c r="G6405" s="235">
        <v>20.89</v>
      </c>
      <c r="H6405" s="233" t="s">
        <v>37</v>
      </c>
      <c r="I6405" s="235">
        <v>17.32</v>
      </c>
      <c r="J6405" s="235">
        <v>8.59</v>
      </c>
      <c r="K6405" s="233" t="s">
        <v>37</v>
      </c>
      <c r="L6405" s="235">
        <v>46.8</v>
      </c>
      <c r="M6405" s="236" t="s">
        <v>1570</v>
      </c>
    </row>
    <row r="6406" spans="1:13">
      <c r="A6406" s="106" t="str">
        <f t="shared" si="100"/>
        <v xml:space="preserve">64862 </v>
      </c>
      <c r="B6406" s="231" t="s">
        <v>10276</v>
      </c>
      <c r="C6406" s="232"/>
      <c r="D6406" s="233" t="s">
        <v>1358</v>
      </c>
      <c r="E6406" s="233"/>
      <c r="F6406" s="234" t="s">
        <v>10277</v>
      </c>
      <c r="G6406" s="235">
        <v>21.09</v>
      </c>
      <c r="H6406" s="233" t="s">
        <v>37</v>
      </c>
      <c r="I6406" s="235">
        <v>16.2</v>
      </c>
      <c r="J6406" s="235">
        <v>4.32</v>
      </c>
      <c r="K6406" s="233" t="s">
        <v>37</v>
      </c>
      <c r="L6406" s="235">
        <v>41.61</v>
      </c>
      <c r="M6406" s="236" t="s">
        <v>1570</v>
      </c>
    </row>
    <row r="6407" spans="1:13">
      <c r="A6407" s="106" t="str">
        <f t="shared" si="100"/>
        <v xml:space="preserve">64864 </v>
      </c>
      <c r="B6407" s="231" t="s">
        <v>10278</v>
      </c>
      <c r="C6407" s="232"/>
      <c r="D6407" s="233" t="s">
        <v>1358</v>
      </c>
      <c r="E6407" s="233"/>
      <c r="F6407" s="234" t="s">
        <v>10279</v>
      </c>
      <c r="G6407" s="235">
        <v>13.41</v>
      </c>
      <c r="H6407" s="233" t="s">
        <v>37</v>
      </c>
      <c r="I6407" s="235">
        <v>10.37</v>
      </c>
      <c r="J6407" s="235">
        <v>2.23</v>
      </c>
      <c r="K6407" s="233" t="s">
        <v>37</v>
      </c>
      <c r="L6407" s="235">
        <v>26.01</v>
      </c>
      <c r="M6407" s="236" t="s">
        <v>1570</v>
      </c>
    </row>
    <row r="6408" spans="1:13">
      <c r="A6408" s="106" t="str">
        <f t="shared" si="100"/>
        <v xml:space="preserve">64865 </v>
      </c>
      <c r="B6408" s="231" t="s">
        <v>10280</v>
      </c>
      <c r="C6408" s="232"/>
      <c r="D6408" s="233" t="s">
        <v>1358</v>
      </c>
      <c r="E6408" s="233"/>
      <c r="F6408" s="234" t="s">
        <v>10279</v>
      </c>
      <c r="G6408" s="235">
        <v>16.09</v>
      </c>
      <c r="H6408" s="233" t="s">
        <v>37</v>
      </c>
      <c r="I6408" s="235">
        <v>14.09</v>
      </c>
      <c r="J6408" s="235">
        <v>2.31</v>
      </c>
      <c r="K6408" s="233" t="s">
        <v>37</v>
      </c>
      <c r="L6408" s="235">
        <v>32.49</v>
      </c>
      <c r="M6408" s="236" t="s">
        <v>1570</v>
      </c>
    </row>
    <row r="6409" spans="1:13">
      <c r="A6409" s="106" t="str">
        <f t="shared" si="100"/>
        <v xml:space="preserve">64866 </v>
      </c>
      <c r="B6409" s="231" t="s">
        <v>10281</v>
      </c>
      <c r="C6409" s="232"/>
      <c r="D6409" s="233" t="s">
        <v>1358</v>
      </c>
      <c r="E6409" s="233"/>
      <c r="F6409" s="234" t="s">
        <v>10282</v>
      </c>
      <c r="G6409" s="235">
        <v>16.829999999999998</v>
      </c>
      <c r="H6409" s="233" t="s">
        <v>37</v>
      </c>
      <c r="I6409" s="235">
        <v>17.59</v>
      </c>
      <c r="J6409" s="235">
        <v>3.08</v>
      </c>
      <c r="K6409" s="233" t="s">
        <v>37</v>
      </c>
      <c r="L6409" s="235">
        <v>37.5</v>
      </c>
      <c r="M6409" s="236" t="s">
        <v>1570</v>
      </c>
    </row>
    <row r="6410" spans="1:13">
      <c r="A6410" s="106" t="str">
        <f t="shared" si="100"/>
        <v xml:space="preserve">64868 </v>
      </c>
      <c r="B6410" s="231" t="s">
        <v>10283</v>
      </c>
      <c r="C6410" s="232"/>
      <c r="D6410" s="233" t="s">
        <v>1358</v>
      </c>
      <c r="E6410" s="233"/>
      <c r="F6410" s="234" t="s">
        <v>10282</v>
      </c>
      <c r="G6410" s="235">
        <v>14.9</v>
      </c>
      <c r="H6410" s="233" t="s">
        <v>37</v>
      </c>
      <c r="I6410" s="235">
        <v>12.77</v>
      </c>
      <c r="J6410" s="235">
        <v>2.14</v>
      </c>
      <c r="K6410" s="233" t="s">
        <v>37</v>
      </c>
      <c r="L6410" s="235">
        <v>29.81</v>
      </c>
      <c r="M6410" s="236" t="s">
        <v>1570</v>
      </c>
    </row>
    <row r="6411" spans="1:13">
      <c r="A6411" s="106" t="str">
        <f t="shared" si="100"/>
        <v xml:space="preserve">64872 </v>
      </c>
      <c r="B6411" s="231" t="s">
        <v>10284</v>
      </c>
      <c r="C6411" s="232"/>
      <c r="D6411" s="233" t="s">
        <v>1358</v>
      </c>
      <c r="E6411" s="233"/>
      <c r="F6411" s="234" t="s">
        <v>10285</v>
      </c>
      <c r="G6411" s="235">
        <v>1.99</v>
      </c>
      <c r="H6411" s="233" t="s">
        <v>37</v>
      </c>
      <c r="I6411" s="235">
        <v>1.06</v>
      </c>
      <c r="J6411" s="235">
        <v>0.4</v>
      </c>
      <c r="K6411" s="233" t="s">
        <v>37</v>
      </c>
      <c r="L6411" s="235">
        <v>3.45</v>
      </c>
      <c r="M6411" s="236" t="s">
        <v>1125</v>
      </c>
    </row>
    <row r="6412" spans="1:13">
      <c r="A6412" s="106" t="str">
        <f t="shared" si="100"/>
        <v xml:space="preserve">64874 </v>
      </c>
      <c r="B6412" s="231" t="s">
        <v>10286</v>
      </c>
      <c r="C6412" s="232"/>
      <c r="D6412" s="233" t="s">
        <v>1358</v>
      </c>
      <c r="E6412" s="233"/>
      <c r="F6412" s="234" t="s">
        <v>10287</v>
      </c>
      <c r="G6412" s="235">
        <v>2.98</v>
      </c>
      <c r="H6412" s="233" t="s">
        <v>37</v>
      </c>
      <c r="I6412" s="235">
        <v>1.58</v>
      </c>
      <c r="J6412" s="235">
        <v>0.61</v>
      </c>
      <c r="K6412" s="233" t="s">
        <v>37</v>
      </c>
      <c r="L6412" s="235">
        <v>5.17</v>
      </c>
      <c r="M6412" s="236" t="s">
        <v>1125</v>
      </c>
    </row>
    <row r="6413" spans="1:13">
      <c r="A6413" s="106" t="str">
        <f t="shared" si="100"/>
        <v xml:space="preserve">64876 </v>
      </c>
      <c r="B6413" s="231" t="s">
        <v>10288</v>
      </c>
      <c r="C6413" s="232"/>
      <c r="D6413" s="233" t="s">
        <v>1358</v>
      </c>
      <c r="E6413" s="233"/>
      <c r="F6413" s="234" t="s">
        <v>10289</v>
      </c>
      <c r="G6413" s="235">
        <v>3.37</v>
      </c>
      <c r="H6413" s="233" t="s">
        <v>37</v>
      </c>
      <c r="I6413" s="235">
        <v>1.79</v>
      </c>
      <c r="J6413" s="235">
        <v>0.69</v>
      </c>
      <c r="K6413" s="233" t="s">
        <v>37</v>
      </c>
      <c r="L6413" s="235">
        <v>5.85</v>
      </c>
      <c r="M6413" s="236" t="s">
        <v>1125</v>
      </c>
    </row>
    <row r="6414" spans="1:13">
      <c r="A6414" s="106" t="str">
        <f t="shared" si="100"/>
        <v xml:space="preserve">64885 </v>
      </c>
      <c r="B6414" s="231" t="s">
        <v>10290</v>
      </c>
      <c r="C6414" s="232"/>
      <c r="D6414" s="233" t="s">
        <v>1358</v>
      </c>
      <c r="E6414" s="233"/>
      <c r="F6414" s="234" t="s">
        <v>21331</v>
      </c>
      <c r="G6414" s="235">
        <v>17.600000000000001</v>
      </c>
      <c r="H6414" s="233" t="s">
        <v>37</v>
      </c>
      <c r="I6414" s="235">
        <v>12.17</v>
      </c>
      <c r="J6414" s="235">
        <v>2.54</v>
      </c>
      <c r="K6414" s="233" t="s">
        <v>37</v>
      </c>
      <c r="L6414" s="235">
        <v>32.31</v>
      </c>
      <c r="M6414" s="236" t="s">
        <v>1570</v>
      </c>
    </row>
    <row r="6415" spans="1:13">
      <c r="A6415" s="106" t="str">
        <f t="shared" si="100"/>
        <v xml:space="preserve">64886 </v>
      </c>
      <c r="B6415" s="231" t="s">
        <v>10291</v>
      </c>
      <c r="C6415" s="232"/>
      <c r="D6415" s="233" t="s">
        <v>1358</v>
      </c>
      <c r="E6415" s="233"/>
      <c r="F6415" s="234" t="s">
        <v>10292</v>
      </c>
      <c r="G6415" s="235">
        <v>20.82</v>
      </c>
      <c r="H6415" s="233" t="s">
        <v>37</v>
      </c>
      <c r="I6415" s="235">
        <v>14.74</v>
      </c>
      <c r="J6415" s="235">
        <v>3.13</v>
      </c>
      <c r="K6415" s="233" t="s">
        <v>37</v>
      </c>
      <c r="L6415" s="235">
        <v>38.69</v>
      </c>
      <c r="M6415" s="236" t="s">
        <v>1570</v>
      </c>
    </row>
    <row r="6416" spans="1:13">
      <c r="A6416" s="106" t="str">
        <f t="shared" si="100"/>
        <v xml:space="preserve">64890 </v>
      </c>
      <c r="B6416" s="231" t="s">
        <v>10293</v>
      </c>
      <c r="C6416" s="232"/>
      <c r="D6416" s="233" t="s">
        <v>1358</v>
      </c>
      <c r="E6416" s="233"/>
      <c r="F6416" s="234" t="s">
        <v>21332</v>
      </c>
      <c r="G6416" s="235">
        <v>16.239999999999998</v>
      </c>
      <c r="H6416" s="233" t="s">
        <v>37</v>
      </c>
      <c r="I6416" s="235">
        <v>13.21</v>
      </c>
      <c r="J6416" s="235">
        <v>3.31</v>
      </c>
      <c r="K6416" s="233" t="s">
        <v>37</v>
      </c>
      <c r="L6416" s="235">
        <v>32.76</v>
      </c>
      <c r="M6416" s="236" t="s">
        <v>1570</v>
      </c>
    </row>
    <row r="6417" spans="1:13">
      <c r="A6417" s="106" t="str">
        <f t="shared" si="100"/>
        <v xml:space="preserve">64891 </v>
      </c>
      <c r="B6417" s="231" t="s">
        <v>10294</v>
      </c>
      <c r="C6417" s="232"/>
      <c r="D6417" s="233" t="s">
        <v>1358</v>
      </c>
      <c r="E6417" s="233"/>
      <c r="F6417" s="234" t="s">
        <v>21333</v>
      </c>
      <c r="G6417" s="235">
        <v>17.350000000000001</v>
      </c>
      <c r="H6417" s="233" t="s">
        <v>37</v>
      </c>
      <c r="I6417" s="235">
        <v>13.94</v>
      </c>
      <c r="J6417" s="235">
        <v>3.53</v>
      </c>
      <c r="K6417" s="233" t="s">
        <v>37</v>
      </c>
      <c r="L6417" s="235">
        <v>34.82</v>
      </c>
      <c r="M6417" s="236" t="s">
        <v>1570</v>
      </c>
    </row>
    <row r="6418" spans="1:13">
      <c r="A6418" s="106" t="str">
        <f t="shared" si="100"/>
        <v xml:space="preserve">64892 </v>
      </c>
      <c r="B6418" s="231" t="s">
        <v>10295</v>
      </c>
      <c r="C6418" s="232"/>
      <c r="D6418" s="233" t="s">
        <v>1358</v>
      </c>
      <c r="E6418" s="233"/>
      <c r="F6418" s="234" t="s">
        <v>21334</v>
      </c>
      <c r="G6418" s="235">
        <v>15.74</v>
      </c>
      <c r="H6418" s="233" t="s">
        <v>37</v>
      </c>
      <c r="I6418" s="235">
        <v>12.95</v>
      </c>
      <c r="J6418" s="235">
        <v>3.2</v>
      </c>
      <c r="K6418" s="233" t="s">
        <v>37</v>
      </c>
      <c r="L6418" s="235">
        <v>31.89</v>
      </c>
      <c r="M6418" s="236" t="s">
        <v>1570</v>
      </c>
    </row>
    <row r="6419" spans="1:13">
      <c r="A6419" s="106" t="str">
        <f t="shared" si="100"/>
        <v xml:space="preserve">64893 </v>
      </c>
      <c r="B6419" s="231" t="s">
        <v>10296</v>
      </c>
      <c r="C6419" s="232"/>
      <c r="D6419" s="233" t="s">
        <v>1358</v>
      </c>
      <c r="E6419" s="233"/>
      <c r="F6419" s="234" t="s">
        <v>21335</v>
      </c>
      <c r="G6419" s="235">
        <v>16.87</v>
      </c>
      <c r="H6419" s="233" t="s">
        <v>37</v>
      </c>
      <c r="I6419" s="235">
        <v>13.69</v>
      </c>
      <c r="J6419" s="235">
        <v>3.46</v>
      </c>
      <c r="K6419" s="233" t="s">
        <v>37</v>
      </c>
      <c r="L6419" s="235">
        <v>34.020000000000003</v>
      </c>
      <c r="M6419" s="236" t="s">
        <v>1570</v>
      </c>
    </row>
    <row r="6420" spans="1:13">
      <c r="A6420" s="106" t="str">
        <f t="shared" si="100"/>
        <v xml:space="preserve">64895 </v>
      </c>
      <c r="B6420" s="231" t="s">
        <v>10297</v>
      </c>
      <c r="C6420" s="232"/>
      <c r="D6420" s="233" t="s">
        <v>1358</v>
      </c>
      <c r="E6420" s="233"/>
      <c r="F6420" s="234" t="s">
        <v>21336</v>
      </c>
      <c r="G6420" s="235">
        <v>20.39</v>
      </c>
      <c r="H6420" s="233" t="s">
        <v>37</v>
      </c>
      <c r="I6420" s="235">
        <v>15.55</v>
      </c>
      <c r="J6420" s="235">
        <v>4.16</v>
      </c>
      <c r="K6420" s="233" t="s">
        <v>37</v>
      </c>
      <c r="L6420" s="235">
        <v>40.1</v>
      </c>
      <c r="M6420" s="236" t="s">
        <v>1570</v>
      </c>
    </row>
    <row r="6421" spans="1:13">
      <c r="A6421" s="106" t="str">
        <f t="shared" si="100"/>
        <v xml:space="preserve">64896 </v>
      </c>
      <c r="B6421" s="231" t="s">
        <v>10298</v>
      </c>
      <c r="C6421" s="232"/>
      <c r="D6421" s="233" t="s">
        <v>1358</v>
      </c>
      <c r="E6421" s="233"/>
      <c r="F6421" s="234" t="s">
        <v>21337</v>
      </c>
      <c r="G6421" s="235">
        <v>21.96</v>
      </c>
      <c r="H6421" s="233" t="s">
        <v>37</v>
      </c>
      <c r="I6421" s="235">
        <v>16.8</v>
      </c>
      <c r="J6421" s="235">
        <v>4.5</v>
      </c>
      <c r="K6421" s="233" t="s">
        <v>37</v>
      </c>
      <c r="L6421" s="235">
        <v>43.26</v>
      </c>
      <c r="M6421" s="236" t="s">
        <v>1570</v>
      </c>
    </row>
    <row r="6422" spans="1:13">
      <c r="A6422" s="106" t="str">
        <f t="shared" si="100"/>
        <v xml:space="preserve">64897 </v>
      </c>
      <c r="B6422" s="231" t="s">
        <v>10299</v>
      </c>
      <c r="C6422" s="232"/>
      <c r="D6422" s="233" t="s">
        <v>1358</v>
      </c>
      <c r="E6422" s="233"/>
      <c r="F6422" s="234" t="s">
        <v>21338</v>
      </c>
      <c r="G6422" s="235">
        <v>19.38</v>
      </c>
      <c r="H6422" s="233" t="s">
        <v>37</v>
      </c>
      <c r="I6422" s="235">
        <v>15.01</v>
      </c>
      <c r="J6422" s="235">
        <v>3.96</v>
      </c>
      <c r="K6422" s="233" t="s">
        <v>37</v>
      </c>
      <c r="L6422" s="235">
        <v>38.35</v>
      </c>
      <c r="M6422" s="236" t="s">
        <v>1570</v>
      </c>
    </row>
    <row r="6423" spans="1:13">
      <c r="A6423" s="106" t="str">
        <f t="shared" si="100"/>
        <v xml:space="preserve">64898 </v>
      </c>
      <c r="B6423" s="231" t="s">
        <v>10300</v>
      </c>
      <c r="C6423" s="232"/>
      <c r="D6423" s="233" t="s">
        <v>1358</v>
      </c>
      <c r="E6423" s="233"/>
      <c r="F6423" s="234" t="s">
        <v>21339</v>
      </c>
      <c r="G6423" s="235">
        <v>20.97</v>
      </c>
      <c r="H6423" s="233" t="s">
        <v>37</v>
      </c>
      <c r="I6423" s="235">
        <v>16.27</v>
      </c>
      <c r="J6423" s="235">
        <v>4.3</v>
      </c>
      <c r="K6423" s="233" t="s">
        <v>37</v>
      </c>
      <c r="L6423" s="235">
        <v>41.54</v>
      </c>
      <c r="M6423" s="236" t="s">
        <v>1570</v>
      </c>
    </row>
    <row r="6424" spans="1:13">
      <c r="A6424" s="106" t="str">
        <f t="shared" si="100"/>
        <v xml:space="preserve">64901 </v>
      </c>
      <c r="B6424" s="231" t="s">
        <v>10301</v>
      </c>
      <c r="C6424" s="232"/>
      <c r="D6424" s="233" t="s">
        <v>1358</v>
      </c>
      <c r="E6424" s="233"/>
      <c r="F6424" s="234" t="s">
        <v>10302</v>
      </c>
      <c r="G6424" s="235">
        <v>10.199999999999999</v>
      </c>
      <c r="H6424" s="233" t="s">
        <v>37</v>
      </c>
      <c r="I6424" s="235">
        <v>5.42</v>
      </c>
      <c r="J6424" s="235">
        <v>2.1</v>
      </c>
      <c r="K6424" s="233" t="s">
        <v>37</v>
      </c>
      <c r="L6424" s="235">
        <v>17.72</v>
      </c>
      <c r="M6424" s="236" t="s">
        <v>1125</v>
      </c>
    </row>
    <row r="6425" spans="1:13">
      <c r="A6425" s="106" t="str">
        <f t="shared" si="100"/>
        <v xml:space="preserve">64902 </v>
      </c>
      <c r="B6425" s="231" t="s">
        <v>10303</v>
      </c>
      <c r="C6425" s="232"/>
      <c r="D6425" s="233" t="s">
        <v>1358</v>
      </c>
      <c r="E6425" s="233"/>
      <c r="F6425" s="234" t="s">
        <v>10302</v>
      </c>
      <c r="G6425" s="235">
        <v>11.81</v>
      </c>
      <c r="H6425" s="233" t="s">
        <v>37</v>
      </c>
      <c r="I6425" s="235">
        <v>6.28</v>
      </c>
      <c r="J6425" s="235">
        <v>2.41</v>
      </c>
      <c r="K6425" s="233" t="s">
        <v>37</v>
      </c>
      <c r="L6425" s="235">
        <v>20.5</v>
      </c>
      <c r="M6425" s="236" t="s">
        <v>1125</v>
      </c>
    </row>
    <row r="6426" spans="1:13">
      <c r="A6426" s="106" t="str">
        <f t="shared" si="100"/>
        <v xml:space="preserve">64905 </v>
      </c>
      <c r="B6426" s="231" t="s">
        <v>10304</v>
      </c>
      <c r="C6426" s="232"/>
      <c r="D6426" s="233" t="s">
        <v>1358</v>
      </c>
      <c r="E6426" s="233"/>
      <c r="F6426" s="234" t="s">
        <v>10305</v>
      </c>
      <c r="G6426" s="235">
        <v>15.11</v>
      </c>
      <c r="H6426" s="233" t="s">
        <v>37</v>
      </c>
      <c r="I6426" s="235">
        <v>12.05</v>
      </c>
      <c r="J6426" s="235">
        <v>3.03</v>
      </c>
      <c r="K6426" s="233" t="s">
        <v>37</v>
      </c>
      <c r="L6426" s="235">
        <v>30.19</v>
      </c>
      <c r="M6426" s="236" t="s">
        <v>1570</v>
      </c>
    </row>
    <row r="6427" spans="1:13">
      <c r="A6427" s="106" t="str">
        <f t="shared" si="100"/>
        <v xml:space="preserve">64907 </v>
      </c>
      <c r="B6427" s="231" t="s">
        <v>10306</v>
      </c>
      <c r="C6427" s="232"/>
      <c r="D6427" s="233" t="s">
        <v>1358</v>
      </c>
      <c r="E6427" s="233"/>
      <c r="F6427" s="234" t="s">
        <v>10305</v>
      </c>
      <c r="G6427" s="235">
        <v>20.03</v>
      </c>
      <c r="H6427" s="233" t="s">
        <v>37</v>
      </c>
      <c r="I6427" s="235">
        <v>15.22</v>
      </c>
      <c r="J6427" s="235">
        <v>4.09</v>
      </c>
      <c r="K6427" s="233" t="s">
        <v>37</v>
      </c>
      <c r="L6427" s="235">
        <v>39.340000000000003</v>
      </c>
      <c r="M6427" s="236" t="s">
        <v>1570</v>
      </c>
    </row>
    <row r="6428" spans="1:13">
      <c r="A6428" s="106" t="str">
        <f t="shared" si="100"/>
        <v xml:space="preserve">64910 </v>
      </c>
      <c r="B6428" s="231" t="s">
        <v>10307</v>
      </c>
      <c r="C6428" s="232"/>
      <c r="D6428" s="233" t="s">
        <v>1358</v>
      </c>
      <c r="E6428" s="233"/>
      <c r="F6428" s="234" t="s">
        <v>10308</v>
      </c>
      <c r="G6428" s="235">
        <v>10.52</v>
      </c>
      <c r="H6428" s="233" t="s">
        <v>37</v>
      </c>
      <c r="I6428" s="235">
        <v>10.92</v>
      </c>
      <c r="J6428" s="235">
        <v>1.81</v>
      </c>
      <c r="K6428" s="233" t="s">
        <v>37</v>
      </c>
      <c r="L6428" s="235">
        <v>23.25</v>
      </c>
      <c r="M6428" s="236" t="s">
        <v>1570</v>
      </c>
    </row>
    <row r="6429" spans="1:13">
      <c r="A6429" s="106" t="str">
        <f t="shared" si="100"/>
        <v xml:space="preserve">64911 </v>
      </c>
      <c r="B6429" s="231" t="s">
        <v>10309</v>
      </c>
      <c r="C6429" s="232"/>
      <c r="D6429" s="233" t="s">
        <v>1358</v>
      </c>
      <c r="E6429" s="233"/>
      <c r="F6429" s="234" t="s">
        <v>10310</v>
      </c>
      <c r="G6429" s="235">
        <v>14</v>
      </c>
      <c r="H6429" s="233" t="s">
        <v>37</v>
      </c>
      <c r="I6429" s="235">
        <v>14.25</v>
      </c>
      <c r="J6429" s="235">
        <v>2.86</v>
      </c>
      <c r="K6429" s="233" t="s">
        <v>37</v>
      </c>
      <c r="L6429" s="235">
        <v>31.11</v>
      </c>
      <c r="M6429" s="236" t="s">
        <v>1570</v>
      </c>
    </row>
    <row r="6430" spans="1:13">
      <c r="A6430" s="106" t="str">
        <f t="shared" si="100"/>
        <v xml:space="preserve">64912 </v>
      </c>
      <c r="B6430" s="231" t="s">
        <v>10311</v>
      </c>
      <c r="C6430" s="232"/>
      <c r="D6430" s="233" t="s">
        <v>1358</v>
      </c>
      <c r="E6430" s="233"/>
      <c r="F6430" s="234" t="s">
        <v>10312</v>
      </c>
      <c r="G6430" s="235">
        <v>12</v>
      </c>
      <c r="H6430" s="233" t="s">
        <v>37</v>
      </c>
      <c r="I6430" s="235">
        <v>12.89</v>
      </c>
      <c r="J6430" s="235">
        <v>2.29</v>
      </c>
      <c r="K6430" s="233" t="s">
        <v>37</v>
      </c>
      <c r="L6430" s="235">
        <v>27.18</v>
      </c>
      <c r="M6430" s="236" t="s">
        <v>1570</v>
      </c>
    </row>
    <row r="6431" spans="1:13">
      <c r="A6431" s="106" t="str">
        <f t="shared" si="100"/>
        <v xml:space="preserve">64913 </v>
      </c>
      <c r="B6431" s="231" t="s">
        <v>10313</v>
      </c>
      <c r="C6431" s="232"/>
      <c r="D6431" s="233" t="s">
        <v>1358</v>
      </c>
      <c r="E6431" s="233"/>
      <c r="F6431" s="234" t="s">
        <v>10314</v>
      </c>
      <c r="G6431" s="235">
        <v>3</v>
      </c>
      <c r="H6431" s="233" t="s">
        <v>37</v>
      </c>
      <c r="I6431" s="235">
        <v>1.8</v>
      </c>
      <c r="J6431" s="235">
        <v>0.51</v>
      </c>
      <c r="K6431" s="233" t="s">
        <v>37</v>
      </c>
      <c r="L6431" s="235">
        <v>5.31</v>
      </c>
      <c r="M6431" s="236" t="s">
        <v>1125</v>
      </c>
    </row>
    <row r="6432" spans="1:13">
      <c r="A6432" s="106" t="str">
        <f t="shared" si="100"/>
        <v xml:space="preserve">64999 </v>
      </c>
      <c r="B6432" s="231" t="s">
        <v>10315</v>
      </c>
      <c r="C6432" s="232"/>
      <c r="D6432" s="233" t="s">
        <v>664</v>
      </c>
      <c r="E6432" s="233"/>
      <c r="F6432" s="234" t="s">
        <v>19110</v>
      </c>
      <c r="G6432" s="235">
        <v>0</v>
      </c>
      <c r="H6432" s="235">
        <v>0</v>
      </c>
      <c r="I6432" s="235">
        <v>0</v>
      </c>
      <c r="J6432" s="235">
        <v>0</v>
      </c>
      <c r="K6432" s="235">
        <v>0</v>
      </c>
      <c r="L6432" s="235">
        <v>0</v>
      </c>
      <c r="M6432" s="236" t="s">
        <v>991</v>
      </c>
    </row>
    <row r="6433" spans="1:13">
      <c r="A6433" s="106" t="str">
        <f t="shared" si="100"/>
        <v xml:space="preserve">65091 </v>
      </c>
      <c r="B6433" s="231" t="s">
        <v>10316</v>
      </c>
      <c r="C6433" s="232"/>
      <c r="D6433" s="233" t="s">
        <v>1358</v>
      </c>
      <c r="E6433" s="233"/>
      <c r="F6433" s="234" t="s">
        <v>10317</v>
      </c>
      <c r="G6433" s="235">
        <v>7.26</v>
      </c>
      <c r="H6433" s="233" t="s">
        <v>37</v>
      </c>
      <c r="I6433" s="235">
        <v>14.2</v>
      </c>
      <c r="J6433" s="235">
        <v>0.56000000000000005</v>
      </c>
      <c r="K6433" s="233" t="s">
        <v>37</v>
      </c>
      <c r="L6433" s="235">
        <v>22.02</v>
      </c>
      <c r="M6433" s="236" t="s">
        <v>1570</v>
      </c>
    </row>
    <row r="6434" spans="1:13">
      <c r="A6434" s="106" t="str">
        <f t="shared" si="100"/>
        <v xml:space="preserve">65093 </v>
      </c>
      <c r="B6434" s="231" t="s">
        <v>10318</v>
      </c>
      <c r="C6434" s="232"/>
      <c r="D6434" s="233" t="s">
        <v>1358</v>
      </c>
      <c r="E6434" s="233"/>
      <c r="F6434" s="234" t="s">
        <v>10319</v>
      </c>
      <c r="G6434" s="235">
        <v>7.04</v>
      </c>
      <c r="H6434" s="233" t="s">
        <v>37</v>
      </c>
      <c r="I6434" s="235">
        <v>14.24</v>
      </c>
      <c r="J6434" s="235">
        <v>0.56000000000000005</v>
      </c>
      <c r="K6434" s="233" t="s">
        <v>37</v>
      </c>
      <c r="L6434" s="235">
        <v>21.84</v>
      </c>
      <c r="M6434" s="236" t="s">
        <v>1570</v>
      </c>
    </row>
    <row r="6435" spans="1:13">
      <c r="A6435" s="106" t="str">
        <f t="shared" si="100"/>
        <v xml:space="preserve">65101 </v>
      </c>
      <c r="B6435" s="231" t="s">
        <v>10320</v>
      </c>
      <c r="C6435" s="232"/>
      <c r="D6435" s="233" t="s">
        <v>1358</v>
      </c>
      <c r="E6435" s="233"/>
      <c r="F6435" s="234" t="s">
        <v>10321</v>
      </c>
      <c r="G6435" s="235">
        <v>8.3000000000000007</v>
      </c>
      <c r="H6435" s="233" t="s">
        <v>37</v>
      </c>
      <c r="I6435" s="235">
        <v>16.28</v>
      </c>
      <c r="J6435" s="235">
        <v>0.64</v>
      </c>
      <c r="K6435" s="233" t="s">
        <v>37</v>
      </c>
      <c r="L6435" s="235">
        <v>25.22</v>
      </c>
      <c r="M6435" s="236" t="s">
        <v>1570</v>
      </c>
    </row>
    <row r="6436" spans="1:13">
      <c r="A6436" s="106" t="str">
        <f t="shared" si="100"/>
        <v xml:space="preserve">65103 </v>
      </c>
      <c r="B6436" s="231" t="s">
        <v>10322</v>
      </c>
      <c r="C6436" s="232"/>
      <c r="D6436" s="233" t="s">
        <v>1358</v>
      </c>
      <c r="E6436" s="233"/>
      <c r="F6436" s="234" t="s">
        <v>10323</v>
      </c>
      <c r="G6436" s="235">
        <v>8.84</v>
      </c>
      <c r="H6436" s="233" t="s">
        <v>37</v>
      </c>
      <c r="I6436" s="235">
        <v>16.53</v>
      </c>
      <c r="J6436" s="235">
        <v>0.71</v>
      </c>
      <c r="K6436" s="233" t="s">
        <v>37</v>
      </c>
      <c r="L6436" s="235">
        <v>26.08</v>
      </c>
      <c r="M6436" s="236" t="s">
        <v>1570</v>
      </c>
    </row>
    <row r="6437" spans="1:13">
      <c r="A6437" s="106" t="str">
        <f t="shared" si="100"/>
        <v xml:space="preserve">65105 </v>
      </c>
      <c r="B6437" s="231" t="s">
        <v>10324</v>
      </c>
      <c r="C6437" s="232"/>
      <c r="D6437" s="233" t="s">
        <v>1358</v>
      </c>
      <c r="E6437" s="233"/>
      <c r="F6437" s="234" t="s">
        <v>10325</v>
      </c>
      <c r="G6437" s="235">
        <v>9.93</v>
      </c>
      <c r="H6437" s="233" t="s">
        <v>37</v>
      </c>
      <c r="I6437" s="235">
        <v>17.68</v>
      </c>
      <c r="J6437" s="235">
        <v>0.79</v>
      </c>
      <c r="K6437" s="233" t="s">
        <v>37</v>
      </c>
      <c r="L6437" s="235">
        <v>28.4</v>
      </c>
      <c r="M6437" s="236" t="s">
        <v>1570</v>
      </c>
    </row>
    <row r="6438" spans="1:13">
      <c r="A6438" s="106" t="str">
        <f t="shared" si="100"/>
        <v xml:space="preserve">65110 </v>
      </c>
      <c r="B6438" s="231" t="s">
        <v>10326</v>
      </c>
      <c r="C6438" s="232"/>
      <c r="D6438" s="233" t="s">
        <v>1358</v>
      </c>
      <c r="E6438" s="233"/>
      <c r="F6438" s="234" t="s">
        <v>10321</v>
      </c>
      <c r="G6438" s="235">
        <v>15.7</v>
      </c>
      <c r="H6438" s="233" t="s">
        <v>37</v>
      </c>
      <c r="I6438" s="235">
        <v>22.32</v>
      </c>
      <c r="J6438" s="235">
        <v>1.23</v>
      </c>
      <c r="K6438" s="233" t="s">
        <v>37</v>
      </c>
      <c r="L6438" s="235">
        <v>39.25</v>
      </c>
      <c r="M6438" s="236" t="s">
        <v>1570</v>
      </c>
    </row>
    <row r="6439" spans="1:13">
      <c r="A6439" s="106" t="str">
        <f t="shared" si="100"/>
        <v xml:space="preserve">65112 </v>
      </c>
      <c r="B6439" s="231" t="s">
        <v>10327</v>
      </c>
      <c r="C6439" s="232"/>
      <c r="D6439" s="233" t="s">
        <v>1358</v>
      </c>
      <c r="E6439" s="233"/>
      <c r="F6439" s="234" t="s">
        <v>10328</v>
      </c>
      <c r="G6439" s="235">
        <v>18.510000000000002</v>
      </c>
      <c r="H6439" s="233" t="s">
        <v>37</v>
      </c>
      <c r="I6439" s="235">
        <v>25.04</v>
      </c>
      <c r="J6439" s="235">
        <v>1.46</v>
      </c>
      <c r="K6439" s="233" t="s">
        <v>37</v>
      </c>
      <c r="L6439" s="235">
        <v>45.01</v>
      </c>
      <c r="M6439" s="236" t="s">
        <v>1570</v>
      </c>
    </row>
    <row r="6440" spans="1:13">
      <c r="A6440" s="106" t="str">
        <f t="shared" si="100"/>
        <v xml:space="preserve">65114 </v>
      </c>
      <c r="B6440" s="231" t="s">
        <v>10329</v>
      </c>
      <c r="C6440" s="232"/>
      <c r="D6440" s="233" t="s">
        <v>1358</v>
      </c>
      <c r="E6440" s="233"/>
      <c r="F6440" s="234" t="s">
        <v>10328</v>
      </c>
      <c r="G6440" s="235">
        <v>19.649999999999999</v>
      </c>
      <c r="H6440" s="233" t="s">
        <v>37</v>
      </c>
      <c r="I6440" s="235">
        <v>25.78</v>
      </c>
      <c r="J6440" s="235">
        <v>1.54</v>
      </c>
      <c r="K6440" s="233" t="s">
        <v>37</v>
      </c>
      <c r="L6440" s="235">
        <v>46.97</v>
      </c>
      <c r="M6440" s="236" t="s">
        <v>1570</v>
      </c>
    </row>
    <row r="6441" spans="1:13">
      <c r="A6441" s="106" t="str">
        <f t="shared" si="100"/>
        <v xml:space="preserve">65125 </v>
      </c>
      <c r="B6441" s="231" t="s">
        <v>10330</v>
      </c>
      <c r="C6441" s="232"/>
      <c r="D6441" s="233" t="s">
        <v>1358</v>
      </c>
      <c r="E6441" s="233"/>
      <c r="F6441" s="234" t="s">
        <v>10331</v>
      </c>
      <c r="G6441" s="235">
        <v>3.27</v>
      </c>
      <c r="H6441" s="235">
        <v>9.9499999999999993</v>
      </c>
      <c r="I6441" s="235">
        <v>5.32</v>
      </c>
      <c r="J6441" s="235">
        <v>0.25</v>
      </c>
      <c r="K6441" s="235">
        <v>13.47</v>
      </c>
      <c r="L6441" s="235">
        <v>8.84</v>
      </c>
      <c r="M6441" s="236" t="s">
        <v>1570</v>
      </c>
    </row>
    <row r="6442" spans="1:13">
      <c r="A6442" s="106" t="str">
        <f t="shared" si="100"/>
        <v xml:space="preserve">65130 </v>
      </c>
      <c r="B6442" s="231" t="s">
        <v>10332</v>
      </c>
      <c r="C6442" s="232"/>
      <c r="D6442" s="233" t="s">
        <v>1358</v>
      </c>
      <c r="E6442" s="233"/>
      <c r="F6442" s="234" t="s">
        <v>10333</v>
      </c>
      <c r="G6442" s="235">
        <v>8.42</v>
      </c>
      <c r="H6442" s="233" t="s">
        <v>37</v>
      </c>
      <c r="I6442" s="235">
        <v>16.25</v>
      </c>
      <c r="J6442" s="235">
        <v>0.65</v>
      </c>
      <c r="K6442" s="233" t="s">
        <v>37</v>
      </c>
      <c r="L6442" s="235">
        <v>25.32</v>
      </c>
      <c r="M6442" s="236" t="s">
        <v>1570</v>
      </c>
    </row>
    <row r="6443" spans="1:13">
      <c r="A6443" s="106" t="str">
        <f t="shared" si="100"/>
        <v xml:space="preserve">65135 </v>
      </c>
      <c r="B6443" s="231" t="s">
        <v>10334</v>
      </c>
      <c r="C6443" s="232"/>
      <c r="D6443" s="233" t="s">
        <v>1358</v>
      </c>
      <c r="E6443" s="233"/>
      <c r="F6443" s="234" t="s">
        <v>10333</v>
      </c>
      <c r="G6443" s="235">
        <v>8.6</v>
      </c>
      <c r="H6443" s="233" t="s">
        <v>37</v>
      </c>
      <c r="I6443" s="235">
        <v>16.37</v>
      </c>
      <c r="J6443" s="235">
        <v>0.66</v>
      </c>
      <c r="K6443" s="233" t="s">
        <v>37</v>
      </c>
      <c r="L6443" s="235">
        <v>25.63</v>
      </c>
      <c r="M6443" s="236" t="s">
        <v>1570</v>
      </c>
    </row>
    <row r="6444" spans="1:13">
      <c r="A6444" s="106" t="str">
        <f t="shared" si="100"/>
        <v xml:space="preserve">65140 </v>
      </c>
      <c r="B6444" s="231" t="s">
        <v>10335</v>
      </c>
      <c r="C6444" s="232"/>
      <c r="D6444" s="233" t="s">
        <v>1358</v>
      </c>
      <c r="E6444" s="233"/>
      <c r="F6444" s="234" t="s">
        <v>10336</v>
      </c>
      <c r="G6444" s="235">
        <v>9.4600000000000009</v>
      </c>
      <c r="H6444" s="233" t="s">
        <v>37</v>
      </c>
      <c r="I6444" s="235">
        <v>17.37</v>
      </c>
      <c r="J6444" s="235">
        <v>0.73</v>
      </c>
      <c r="K6444" s="233" t="s">
        <v>37</v>
      </c>
      <c r="L6444" s="235">
        <v>27.56</v>
      </c>
      <c r="M6444" s="236" t="s">
        <v>1570</v>
      </c>
    </row>
    <row r="6445" spans="1:13">
      <c r="A6445" s="106" t="str">
        <f t="shared" si="100"/>
        <v xml:space="preserve">65150 </v>
      </c>
      <c r="B6445" s="231" t="s">
        <v>10337</v>
      </c>
      <c r="C6445" s="232"/>
      <c r="D6445" s="233" t="s">
        <v>1358</v>
      </c>
      <c r="E6445" s="233"/>
      <c r="F6445" s="234" t="s">
        <v>10331</v>
      </c>
      <c r="G6445" s="235">
        <v>6.43</v>
      </c>
      <c r="H6445" s="233" t="s">
        <v>37</v>
      </c>
      <c r="I6445" s="235">
        <v>13.84</v>
      </c>
      <c r="J6445" s="235">
        <v>0.5</v>
      </c>
      <c r="K6445" s="233" t="s">
        <v>37</v>
      </c>
      <c r="L6445" s="235">
        <v>20.77</v>
      </c>
      <c r="M6445" s="236" t="s">
        <v>1570</v>
      </c>
    </row>
    <row r="6446" spans="1:13">
      <c r="A6446" s="106" t="str">
        <f t="shared" si="100"/>
        <v xml:space="preserve">65155 </v>
      </c>
      <c r="B6446" s="231" t="s">
        <v>10338</v>
      </c>
      <c r="C6446" s="232"/>
      <c r="D6446" s="233" t="s">
        <v>1358</v>
      </c>
      <c r="E6446" s="233"/>
      <c r="F6446" s="234" t="s">
        <v>10339</v>
      </c>
      <c r="G6446" s="235">
        <v>10.1</v>
      </c>
      <c r="H6446" s="233" t="s">
        <v>37</v>
      </c>
      <c r="I6446" s="235">
        <v>17.79</v>
      </c>
      <c r="J6446" s="235">
        <v>0.8</v>
      </c>
      <c r="K6446" s="233" t="s">
        <v>37</v>
      </c>
      <c r="L6446" s="235">
        <v>28.69</v>
      </c>
      <c r="M6446" s="236" t="s">
        <v>1570</v>
      </c>
    </row>
    <row r="6447" spans="1:13">
      <c r="A6447" s="106" t="str">
        <f t="shared" si="100"/>
        <v xml:space="preserve">65175 </v>
      </c>
      <c r="B6447" s="231" t="s">
        <v>10340</v>
      </c>
      <c r="C6447" s="232"/>
      <c r="D6447" s="233" t="s">
        <v>1358</v>
      </c>
      <c r="E6447" s="233"/>
      <c r="F6447" s="234" t="s">
        <v>10341</v>
      </c>
      <c r="G6447" s="235">
        <v>7.4</v>
      </c>
      <c r="H6447" s="233" t="s">
        <v>37</v>
      </c>
      <c r="I6447" s="235">
        <v>15.15</v>
      </c>
      <c r="J6447" s="235">
        <v>0.59</v>
      </c>
      <c r="K6447" s="233" t="s">
        <v>37</v>
      </c>
      <c r="L6447" s="235">
        <v>23.14</v>
      </c>
      <c r="M6447" s="236" t="s">
        <v>1570</v>
      </c>
    </row>
    <row r="6448" spans="1:13">
      <c r="A6448" s="106" t="str">
        <f t="shared" si="100"/>
        <v xml:space="preserve">65205 </v>
      </c>
      <c r="B6448" s="231" t="s">
        <v>10342</v>
      </c>
      <c r="C6448" s="232"/>
      <c r="D6448" s="233" t="s">
        <v>1358</v>
      </c>
      <c r="E6448" s="233"/>
      <c r="F6448" s="234" t="s">
        <v>10343</v>
      </c>
      <c r="G6448" s="235">
        <v>0.49</v>
      </c>
      <c r="H6448" s="235">
        <v>0.33</v>
      </c>
      <c r="I6448" s="235">
        <v>0.34</v>
      </c>
      <c r="J6448" s="235">
        <v>0.03</v>
      </c>
      <c r="K6448" s="235">
        <v>0.85</v>
      </c>
      <c r="L6448" s="235">
        <v>0.86</v>
      </c>
      <c r="M6448" s="236" t="s">
        <v>1324</v>
      </c>
    </row>
    <row r="6449" spans="1:13">
      <c r="A6449" s="106" t="str">
        <f t="shared" si="100"/>
        <v xml:space="preserve">65210 </v>
      </c>
      <c r="B6449" s="231" t="s">
        <v>10344</v>
      </c>
      <c r="C6449" s="232"/>
      <c r="D6449" s="233" t="s">
        <v>1358</v>
      </c>
      <c r="E6449" s="233"/>
      <c r="F6449" s="234" t="s">
        <v>10343</v>
      </c>
      <c r="G6449" s="235">
        <v>0.61</v>
      </c>
      <c r="H6449" s="235">
        <v>0.5</v>
      </c>
      <c r="I6449" s="235">
        <v>0.43</v>
      </c>
      <c r="J6449" s="235">
        <v>0.03</v>
      </c>
      <c r="K6449" s="235">
        <v>1.1399999999999999</v>
      </c>
      <c r="L6449" s="235">
        <v>1.07</v>
      </c>
      <c r="M6449" s="236" t="s">
        <v>1324</v>
      </c>
    </row>
    <row r="6450" spans="1:13">
      <c r="A6450" s="106" t="str">
        <f t="shared" si="100"/>
        <v xml:space="preserve">65220 </v>
      </c>
      <c r="B6450" s="231" t="s">
        <v>10345</v>
      </c>
      <c r="C6450" s="232"/>
      <c r="D6450" s="233" t="s">
        <v>1358</v>
      </c>
      <c r="E6450" s="233"/>
      <c r="F6450" s="234" t="s">
        <v>10343</v>
      </c>
      <c r="G6450" s="235">
        <v>0.71</v>
      </c>
      <c r="H6450" s="235">
        <v>1.02</v>
      </c>
      <c r="I6450" s="235">
        <v>0.43</v>
      </c>
      <c r="J6450" s="235">
        <v>0.08</v>
      </c>
      <c r="K6450" s="235">
        <v>1.81</v>
      </c>
      <c r="L6450" s="235">
        <v>1.22</v>
      </c>
      <c r="M6450" s="236" t="s">
        <v>1324</v>
      </c>
    </row>
    <row r="6451" spans="1:13">
      <c r="A6451" s="106" t="str">
        <f t="shared" si="100"/>
        <v xml:space="preserve">65222 </v>
      </c>
      <c r="B6451" s="231" t="s">
        <v>10346</v>
      </c>
      <c r="C6451" s="232"/>
      <c r="D6451" s="233" t="s">
        <v>1358</v>
      </c>
      <c r="E6451" s="233"/>
      <c r="F6451" s="234" t="s">
        <v>10343</v>
      </c>
      <c r="G6451" s="235">
        <v>0.84</v>
      </c>
      <c r="H6451" s="235">
        <v>1.1399999999999999</v>
      </c>
      <c r="I6451" s="235">
        <v>0.61</v>
      </c>
      <c r="J6451" s="235">
        <v>0.04</v>
      </c>
      <c r="K6451" s="235">
        <v>2.02</v>
      </c>
      <c r="L6451" s="235">
        <v>1.49</v>
      </c>
      <c r="M6451" s="236" t="s">
        <v>1324</v>
      </c>
    </row>
    <row r="6452" spans="1:13">
      <c r="A6452" s="106" t="str">
        <f t="shared" si="100"/>
        <v xml:space="preserve">65235 </v>
      </c>
      <c r="B6452" s="231" t="s">
        <v>10347</v>
      </c>
      <c r="C6452" s="232"/>
      <c r="D6452" s="233" t="s">
        <v>1358</v>
      </c>
      <c r="E6452" s="233"/>
      <c r="F6452" s="234" t="s">
        <v>10343</v>
      </c>
      <c r="G6452" s="235">
        <v>9.01</v>
      </c>
      <c r="H6452" s="233" t="s">
        <v>37</v>
      </c>
      <c r="I6452" s="235">
        <v>11.82</v>
      </c>
      <c r="J6452" s="235">
        <v>0.71</v>
      </c>
      <c r="K6452" s="233" t="s">
        <v>37</v>
      </c>
      <c r="L6452" s="235">
        <v>21.54</v>
      </c>
      <c r="M6452" s="236" t="s">
        <v>1570</v>
      </c>
    </row>
    <row r="6453" spans="1:13">
      <c r="A6453" s="106" t="str">
        <f t="shared" si="100"/>
        <v xml:space="preserve">65260 </v>
      </c>
      <c r="B6453" s="231" t="s">
        <v>10348</v>
      </c>
      <c r="C6453" s="232"/>
      <c r="D6453" s="233" t="s">
        <v>1358</v>
      </c>
      <c r="E6453" s="233"/>
      <c r="F6453" s="234" t="s">
        <v>10343</v>
      </c>
      <c r="G6453" s="235">
        <v>12.54</v>
      </c>
      <c r="H6453" s="233" t="s">
        <v>37</v>
      </c>
      <c r="I6453" s="235">
        <v>15.44</v>
      </c>
      <c r="J6453" s="235">
        <v>0.97</v>
      </c>
      <c r="K6453" s="233" t="s">
        <v>37</v>
      </c>
      <c r="L6453" s="235">
        <v>28.95</v>
      </c>
      <c r="M6453" s="236" t="s">
        <v>1570</v>
      </c>
    </row>
    <row r="6454" spans="1:13">
      <c r="A6454" s="106" t="str">
        <f t="shared" si="100"/>
        <v xml:space="preserve">65265 </v>
      </c>
      <c r="B6454" s="231" t="s">
        <v>10349</v>
      </c>
      <c r="C6454" s="232"/>
      <c r="D6454" s="233" t="s">
        <v>1358</v>
      </c>
      <c r="E6454" s="233"/>
      <c r="F6454" s="234" t="s">
        <v>10343</v>
      </c>
      <c r="G6454" s="235">
        <v>14.34</v>
      </c>
      <c r="H6454" s="233" t="s">
        <v>37</v>
      </c>
      <c r="I6454" s="235">
        <v>17.09</v>
      </c>
      <c r="J6454" s="235">
        <v>1.1100000000000001</v>
      </c>
      <c r="K6454" s="233" t="s">
        <v>37</v>
      </c>
      <c r="L6454" s="235">
        <v>32.54</v>
      </c>
      <c r="M6454" s="236" t="s">
        <v>1570</v>
      </c>
    </row>
    <row r="6455" spans="1:13">
      <c r="A6455" s="106" t="str">
        <f t="shared" si="100"/>
        <v xml:space="preserve">65270 </v>
      </c>
      <c r="B6455" s="231" t="s">
        <v>10350</v>
      </c>
      <c r="C6455" s="232"/>
      <c r="D6455" s="233" t="s">
        <v>1358</v>
      </c>
      <c r="E6455" s="233"/>
      <c r="F6455" s="234" t="s">
        <v>10351</v>
      </c>
      <c r="G6455" s="235">
        <v>1.95</v>
      </c>
      <c r="H6455" s="235">
        <v>6.16</v>
      </c>
      <c r="I6455" s="235">
        <v>2.0499999999999998</v>
      </c>
      <c r="J6455" s="235">
        <v>0.16</v>
      </c>
      <c r="K6455" s="235">
        <v>8.27</v>
      </c>
      <c r="L6455" s="235">
        <v>4.16</v>
      </c>
      <c r="M6455" s="236" t="s">
        <v>1474</v>
      </c>
    </row>
    <row r="6456" spans="1:13">
      <c r="A6456" s="106" t="str">
        <f t="shared" si="100"/>
        <v xml:space="preserve">65272 </v>
      </c>
      <c r="B6456" s="231" t="s">
        <v>10352</v>
      </c>
      <c r="C6456" s="232"/>
      <c r="D6456" s="233" t="s">
        <v>1358</v>
      </c>
      <c r="E6456" s="233"/>
      <c r="F6456" s="234" t="s">
        <v>10351</v>
      </c>
      <c r="G6456" s="235">
        <v>4.62</v>
      </c>
      <c r="H6456" s="235">
        <v>10.49</v>
      </c>
      <c r="I6456" s="235">
        <v>5.42</v>
      </c>
      <c r="J6456" s="235">
        <v>0.37</v>
      </c>
      <c r="K6456" s="235">
        <v>15.48</v>
      </c>
      <c r="L6456" s="235">
        <v>10.41</v>
      </c>
      <c r="M6456" s="236" t="s">
        <v>1570</v>
      </c>
    </row>
    <row r="6457" spans="1:13">
      <c r="A6457" s="106" t="str">
        <f t="shared" si="100"/>
        <v xml:space="preserve">65273 </v>
      </c>
      <c r="B6457" s="231" t="s">
        <v>10353</v>
      </c>
      <c r="C6457" s="232"/>
      <c r="D6457" s="233" t="s">
        <v>1358</v>
      </c>
      <c r="E6457" s="233"/>
      <c r="F6457" s="234" t="s">
        <v>10351</v>
      </c>
      <c r="G6457" s="235">
        <v>5.16</v>
      </c>
      <c r="H6457" s="233" t="s">
        <v>37</v>
      </c>
      <c r="I6457" s="235">
        <v>5.64</v>
      </c>
      <c r="J6457" s="235">
        <v>0.4</v>
      </c>
      <c r="K6457" s="233" t="s">
        <v>37</v>
      </c>
      <c r="L6457" s="235">
        <v>11.2</v>
      </c>
      <c r="M6457" s="236" t="s">
        <v>1570</v>
      </c>
    </row>
    <row r="6458" spans="1:13">
      <c r="A6458" s="106" t="str">
        <f t="shared" si="100"/>
        <v xml:space="preserve">65275 </v>
      </c>
      <c r="B6458" s="231" t="s">
        <v>10354</v>
      </c>
      <c r="C6458" s="232"/>
      <c r="D6458" s="233" t="s">
        <v>1358</v>
      </c>
      <c r="E6458" s="233"/>
      <c r="F6458" s="234" t="s">
        <v>10351</v>
      </c>
      <c r="G6458" s="235">
        <v>6.29</v>
      </c>
      <c r="H6458" s="235">
        <v>10.6</v>
      </c>
      <c r="I6458" s="235">
        <v>6.81</v>
      </c>
      <c r="J6458" s="235">
        <v>0.5</v>
      </c>
      <c r="K6458" s="235">
        <v>17.39</v>
      </c>
      <c r="L6458" s="235">
        <v>13.6</v>
      </c>
      <c r="M6458" s="236" t="s">
        <v>1570</v>
      </c>
    </row>
    <row r="6459" spans="1:13">
      <c r="A6459" s="106" t="str">
        <f t="shared" si="100"/>
        <v xml:space="preserve">65280 </v>
      </c>
      <c r="B6459" s="231" t="s">
        <v>10355</v>
      </c>
      <c r="C6459" s="232"/>
      <c r="D6459" s="233" t="s">
        <v>1358</v>
      </c>
      <c r="E6459" s="233"/>
      <c r="F6459" s="234" t="s">
        <v>10351</v>
      </c>
      <c r="G6459" s="235">
        <v>9.1</v>
      </c>
      <c r="H6459" s="233" t="s">
        <v>37</v>
      </c>
      <c r="I6459" s="235">
        <v>9.92</v>
      </c>
      <c r="J6459" s="235">
        <v>0.71</v>
      </c>
      <c r="K6459" s="233" t="s">
        <v>37</v>
      </c>
      <c r="L6459" s="235">
        <v>19.73</v>
      </c>
      <c r="M6459" s="236" t="s">
        <v>1570</v>
      </c>
    </row>
    <row r="6460" spans="1:13">
      <c r="A6460" s="106" t="str">
        <f t="shared" si="100"/>
        <v xml:space="preserve">65285 </v>
      </c>
      <c r="B6460" s="231" t="s">
        <v>10356</v>
      </c>
      <c r="C6460" s="232"/>
      <c r="D6460" s="233" t="s">
        <v>1358</v>
      </c>
      <c r="E6460" s="233"/>
      <c r="F6460" s="234" t="s">
        <v>10351</v>
      </c>
      <c r="G6460" s="235">
        <v>15.36</v>
      </c>
      <c r="H6460" s="233" t="s">
        <v>37</v>
      </c>
      <c r="I6460" s="235">
        <v>15.98</v>
      </c>
      <c r="J6460" s="235">
        <v>1.21</v>
      </c>
      <c r="K6460" s="233" t="s">
        <v>37</v>
      </c>
      <c r="L6460" s="235">
        <v>32.549999999999997</v>
      </c>
      <c r="M6460" s="236" t="s">
        <v>1570</v>
      </c>
    </row>
    <row r="6461" spans="1:13">
      <c r="A6461" s="106" t="str">
        <f t="shared" si="100"/>
        <v xml:space="preserve">65286 </v>
      </c>
      <c r="B6461" s="231" t="s">
        <v>10357</v>
      </c>
      <c r="C6461" s="232"/>
      <c r="D6461" s="233" t="s">
        <v>1358</v>
      </c>
      <c r="E6461" s="233"/>
      <c r="F6461" s="234" t="s">
        <v>10351</v>
      </c>
      <c r="G6461" s="235">
        <v>6.63</v>
      </c>
      <c r="H6461" s="235">
        <v>13.32</v>
      </c>
      <c r="I6461" s="235">
        <v>7.47</v>
      </c>
      <c r="J6461" s="235">
        <v>0.51</v>
      </c>
      <c r="K6461" s="235">
        <v>20.46</v>
      </c>
      <c r="L6461" s="235">
        <v>14.61</v>
      </c>
      <c r="M6461" s="236" t="s">
        <v>1570</v>
      </c>
    </row>
    <row r="6462" spans="1:13">
      <c r="A6462" s="106" t="str">
        <f t="shared" si="100"/>
        <v xml:space="preserve">65290 </v>
      </c>
      <c r="B6462" s="231" t="s">
        <v>10358</v>
      </c>
      <c r="C6462" s="232"/>
      <c r="D6462" s="233" t="s">
        <v>1358</v>
      </c>
      <c r="E6462" s="233"/>
      <c r="F6462" s="234" t="s">
        <v>10359</v>
      </c>
      <c r="G6462" s="235">
        <v>6.53</v>
      </c>
      <c r="H6462" s="233" t="s">
        <v>37</v>
      </c>
      <c r="I6462" s="235">
        <v>7.4</v>
      </c>
      <c r="J6462" s="235">
        <v>0.51</v>
      </c>
      <c r="K6462" s="233" t="s">
        <v>37</v>
      </c>
      <c r="L6462" s="235">
        <v>14.44</v>
      </c>
      <c r="M6462" s="236" t="s">
        <v>1570</v>
      </c>
    </row>
    <row r="6463" spans="1:13">
      <c r="A6463" s="106" t="str">
        <f t="shared" si="100"/>
        <v xml:space="preserve">65400 </v>
      </c>
      <c r="B6463" s="231" t="s">
        <v>10360</v>
      </c>
      <c r="C6463" s="232"/>
      <c r="D6463" s="233" t="s">
        <v>1358</v>
      </c>
      <c r="E6463" s="233"/>
      <c r="F6463" s="234" t="s">
        <v>10361</v>
      </c>
      <c r="G6463" s="235">
        <v>7.5</v>
      </c>
      <c r="H6463" s="235">
        <v>12.63</v>
      </c>
      <c r="I6463" s="235">
        <v>9.9600000000000009</v>
      </c>
      <c r="J6463" s="235">
        <v>0.6</v>
      </c>
      <c r="K6463" s="235">
        <v>20.73</v>
      </c>
      <c r="L6463" s="235">
        <v>18.059999999999999</v>
      </c>
      <c r="M6463" s="236" t="s">
        <v>1570</v>
      </c>
    </row>
    <row r="6464" spans="1:13">
      <c r="A6464" s="106" t="str">
        <f t="shared" si="100"/>
        <v xml:space="preserve">65410 </v>
      </c>
      <c r="B6464" s="231" t="s">
        <v>10362</v>
      </c>
      <c r="C6464" s="232"/>
      <c r="D6464" s="233" t="s">
        <v>1358</v>
      </c>
      <c r="E6464" s="233"/>
      <c r="F6464" s="234" t="s">
        <v>10363</v>
      </c>
      <c r="G6464" s="235">
        <v>1.47</v>
      </c>
      <c r="H6464" s="235">
        <v>2.68</v>
      </c>
      <c r="I6464" s="235">
        <v>1.48</v>
      </c>
      <c r="J6464" s="235">
        <v>0.13</v>
      </c>
      <c r="K6464" s="235">
        <v>4.28</v>
      </c>
      <c r="L6464" s="235">
        <v>3.08</v>
      </c>
      <c r="M6464" s="236" t="s">
        <v>1324</v>
      </c>
    </row>
    <row r="6465" spans="1:13">
      <c r="A6465" s="106" t="str">
        <f t="shared" si="100"/>
        <v xml:space="preserve">65420 </v>
      </c>
      <c r="B6465" s="231" t="s">
        <v>10364</v>
      </c>
      <c r="C6465" s="232"/>
      <c r="D6465" s="233" t="s">
        <v>1358</v>
      </c>
      <c r="E6465" s="233"/>
      <c r="F6465" s="234" t="s">
        <v>10361</v>
      </c>
      <c r="G6465" s="235">
        <v>4.3600000000000003</v>
      </c>
      <c r="H6465" s="235">
        <v>11.29</v>
      </c>
      <c r="I6465" s="235">
        <v>6.71</v>
      </c>
      <c r="J6465" s="235">
        <v>0.34</v>
      </c>
      <c r="K6465" s="235">
        <v>15.99</v>
      </c>
      <c r="L6465" s="235">
        <v>11.41</v>
      </c>
      <c r="M6465" s="236" t="s">
        <v>1570</v>
      </c>
    </row>
    <row r="6466" spans="1:13">
      <c r="A6466" s="106" t="str">
        <f t="shared" si="100"/>
        <v xml:space="preserve">65426 </v>
      </c>
      <c r="B6466" s="231" t="s">
        <v>10365</v>
      </c>
      <c r="C6466" s="232"/>
      <c r="D6466" s="233" t="s">
        <v>1358</v>
      </c>
      <c r="E6466" s="233"/>
      <c r="F6466" s="234" t="s">
        <v>10361</v>
      </c>
      <c r="G6466" s="235">
        <v>6.05</v>
      </c>
      <c r="H6466" s="235">
        <v>13.35</v>
      </c>
      <c r="I6466" s="235">
        <v>7.82</v>
      </c>
      <c r="J6466" s="235">
        <v>0.49</v>
      </c>
      <c r="K6466" s="235">
        <v>19.89</v>
      </c>
      <c r="L6466" s="235">
        <v>14.36</v>
      </c>
      <c r="M6466" s="236" t="s">
        <v>1570</v>
      </c>
    </row>
    <row r="6467" spans="1:13">
      <c r="A6467" s="106" t="str">
        <f t="shared" ref="A6467:A6530" si="101">B6467&amp;" "&amp;C6467</f>
        <v xml:space="preserve">65430 </v>
      </c>
      <c r="B6467" s="231" t="s">
        <v>10366</v>
      </c>
      <c r="C6467" s="232"/>
      <c r="D6467" s="233" t="s">
        <v>1358</v>
      </c>
      <c r="E6467" s="233"/>
      <c r="F6467" s="234" t="s">
        <v>10367</v>
      </c>
      <c r="G6467" s="235">
        <v>1.47</v>
      </c>
      <c r="H6467" s="235">
        <v>1.87</v>
      </c>
      <c r="I6467" s="235">
        <v>1.45</v>
      </c>
      <c r="J6467" s="235">
        <v>0.12</v>
      </c>
      <c r="K6467" s="235">
        <v>3.46</v>
      </c>
      <c r="L6467" s="235">
        <v>3.04</v>
      </c>
      <c r="M6467" s="236" t="s">
        <v>1324</v>
      </c>
    </row>
    <row r="6468" spans="1:13">
      <c r="A6468" s="106" t="str">
        <f t="shared" si="101"/>
        <v xml:space="preserve">65435 </v>
      </c>
      <c r="B6468" s="231" t="s">
        <v>10368</v>
      </c>
      <c r="C6468" s="232"/>
      <c r="D6468" s="233" t="s">
        <v>1358</v>
      </c>
      <c r="E6468" s="233"/>
      <c r="F6468" s="234" t="s">
        <v>10369</v>
      </c>
      <c r="G6468" s="235">
        <v>0.92</v>
      </c>
      <c r="H6468" s="235">
        <v>1.49</v>
      </c>
      <c r="I6468" s="235">
        <v>1.0900000000000001</v>
      </c>
      <c r="J6468" s="235">
        <v>0.06</v>
      </c>
      <c r="K6468" s="235">
        <v>2.4700000000000002</v>
      </c>
      <c r="L6468" s="235">
        <v>2.0699999999999998</v>
      </c>
      <c r="M6468" s="236" t="s">
        <v>1324</v>
      </c>
    </row>
    <row r="6469" spans="1:13">
      <c r="A6469" s="106" t="str">
        <f t="shared" si="101"/>
        <v xml:space="preserve">65436 </v>
      </c>
      <c r="B6469" s="231" t="s">
        <v>10370</v>
      </c>
      <c r="C6469" s="232"/>
      <c r="D6469" s="233" t="s">
        <v>1358</v>
      </c>
      <c r="E6469" s="233"/>
      <c r="F6469" s="234" t="s">
        <v>10369</v>
      </c>
      <c r="G6469" s="235">
        <v>4.82</v>
      </c>
      <c r="H6469" s="235">
        <v>6.44</v>
      </c>
      <c r="I6469" s="235">
        <v>5.87</v>
      </c>
      <c r="J6469" s="235">
        <v>0.39</v>
      </c>
      <c r="K6469" s="235">
        <v>11.65</v>
      </c>
      <c r="L6469" s="235">
        <v>11.08</v>
      </c>
      <c r="M6469" s="236" t="s">
        <v>1570</v>
      </c>
    </row>
    <row r="6470" spans="1:13">
      <c r="A6470" s="106" t="str">
        <f t="shared" si="101"/>
        <v xml:space="preserve">65450 </v>
      </c>
      <c r="B6470" s="231" t="s">
        <v>10371</v>
      </c>
      <c r="C6470" s="232"/>
      <c r="D6470" s="233" t="s">
        <v>1358</v>
      </c>
      <c r="E6470" s="233"/>
      <c r="F6470" s="234" t="s">
        <v>10372</v>
      </c>
      <c r="G6470" s="235">
        <v>3.47</v>
      </c>
      <c r="H6470" s="235">
        <v>6.19</v>
      </c>
      <c r="I6470" s="235">
        <v>6</v>
      </c>
      <c r="J6470" s="235">
        <v>0.28000000000000003</v>
      </c>
      <c r="K6470" s="235">
        <v>9.94</v>
      </c>
      <c r="L6470" s="235">
        <v>9.75</v>
      </c>
      <c r="M6470" s="236" t="s">
        <v>1570</v>
      </c>
    </row>
    <row r="6471" spans="1:13">
      <c r="A6471" s="106" t="str">
        <f t="shared" si="101"/>
        <v xml:space="preserve">65600 </v>
      </c>
      <c r="B6471" s="231" t="s">
        <v>10373</v>
      </c>
      <c r="C6471" s="232"/>
      <c r="D6471" s="233" t="s">
        <v>1358</v>
      </c>
      <c r="E6471" s="233"/>
      <c r="F6471" s="234" t="s">
        <v>10374</v>
      </c>
      <c r="G6471" s="235">
        <v>4.2</v>
      </c>
      <c r="H6471" s="235">
        <v>8.5299999999999994</v>
      </c>
      <c r="I6471" s="235">
        <v>5.74</v>
      </c>
      <c r="J6471" s="235">
        <v>0.32</v>
      </c>
      <c r="K6471" s="235">
        <v>13.05</v>
      </c>
      <c r="L6471" s="235">
        <v>10.26</v>
      </c>
      <c r="M6471" s="236" t="s">
        <v>1570</v>
      </c>
    </row>
    <row r="6472" spans="1:13">
      <c r="A6472" s="106" t="str">
        <f t="shared" si="101"/>
        <v xml:space="preserve">65710 </v>
      </c>
      <c r="B6472" s="231" t="s">
        <v>10375</v>
      </c>
      <c r="C6472" s="232"/>
      <c r="D6472" s="233" t="s">
        <v>1358</v>
      </c>
      <c r="E6472" s="233"/>
      <c r="F6472" s="234" t="s">
        <v>10376</v>
      </c>
      <c r="G6472" s="235">
        <v>14.45</v>
      </c>
      <c r="H6472" s="233" t="s">
        <v>37</v>
      </c>
      <c r="I6472" s="235">
        <v>18.38</v>
      </c>
      <c r="J6472" s="235">
        <v>1.1100000000000001</v>
      </c>
      <c r="K6472" s="233" t="s">
        <v>37</v>
      </c>
      <c r="L6472" s="235">
        <v>33.94</v>
      </c>
      <c r="M6472" s="236" t="s">
        <v>1570</v>
      </c>
    </row>
    <row r="6473" spans="1:13">
      <c r="A6473" s="106" t="str">
        <f t="shared" si="101"/>
        <v xml:space="preserve">65730 </v>
      </c>
      <c r="B6473" s="231" t="s">
        <v>10377</v>
      </c>
      <c r="C6473" s="232"/>
      <c r="D6473" s="233" t="s">
        <v>1358</v>
      </c>
      <c r="E6473" s="233"/>
      <c r="F6473" s="234" t="s">
        <v>10376</v>
      </c>
      <c r="G6473" s="235">
        <v>16.350000000000001</v>
      </c>
      <c r="H6473" s="233" t="s">
        <v>37</v>
      </c>
      <c r="I6473" s="235">
        <v>19.36</v>
      </c>
      <c r="J6473" s="235">
        <v>1.27</v>
      </c>
      <c r="K6473" s="233" t="s">
        <v>37</v>
      </c>
      <c r="L6473" s="235">
        <v>36.979999999999997</v>
      </c>
      <c r="M6473" s="236" t="s">
        <v>1570</v>
      </c>
    </row>
    <row r="6474" spans="1:13">
      <c r="A6474" s="106" t="str">
        <f t="shared" si="101"/>
        <v xml:space="preserve">65750 </v>
      </c>
      <c r="B6474" s="231" t="s">
        <v>10378</v>
      </c>
      <c r="C6474" s="232"/>
      <c r="D6474" s="233" t="s">
        <v>1358</v>
      </c>
      <c r="E6474" s="233"/>
      <c r="F6474" s="234" t="s">
        <v>10376</v>
      </c>
      <c r="G6474" s="235">
        <v>16.899999999999999</v>
      </c>
      <c r="H6474" s="233" t="s">
        <v>37</v>
      </c>
      <c r="I6474" s="235">
        <v>18.989999999999998</v>
      </c>
      <c r="J6474" s="235">
        <v>1.3</v>
      </c>
      <c r="K6474" s="233" t="s">
        <v>37</v>
      </c>
      <c r="L6474" s="235">
        <v>37.19</v>
      </c>
      <c r="M6474" s="236" t="s">
        <v>1570</v>
      </c>
    </row>
    <row r="6475" spans="1:13">
      <c r="A6475" s="106" t="str">
        <f t="shared" si="101"/>
        <v xml:space="preserve">65755 </v>
      </c>
      <c r="B6475" s="231" t="s">
        <v>10379</v>
      </c>
      <c r="C6475" s="232"/>
      <c r="D6475" s="233" t="s">
        <v>1358</v>
      </c>
      <c r="E6475" s="233"/>
      <c r="F6475" s="234" t="s">
        <v>10376</v>
      </c>
      <c r="G6475" s="235">
        <v>16.79</v>
      </c>
      <c r="H6475" s="233" t="s">
        <v>37</v>
      </c>
      <c r="I6475" s="235">
        <v>18.97</v>
      </c>
      <c r="J6475" s="235">
        <v>1.3</v>
      </c>
      <c r="K6475" s="233" t="s">
        <v>37</v>
      </c>
      <c r="L6475" s="235">
        <v>37.06</v>
      </c>
      <c r="M6475" s="236" t="s">
        <v>1570</v>
      </c>
    </row>
    <row r="6476" spans="1:13">
      <c r="A6476" s="106" t="str">
        <f t="shared" si="101"/>
        <v xml:space="preserve">65756 </v>
      </c>
      <c r="B6476" s="231" t="s">
        <v>10380</v>
      </c>
      <c r="C6476" s="232"/>
      <c r="D6476" s="233" t="s">
        <v>1358</v>
      </c>
      <c r="E6476" s="233"/>
      <c r="F6476" s="234" t="s">
        <v>10381</v>
      </c>
      <c r="G6476" s="235">
        <v>16.84</v>
      </c>
      <c r="H6476" s="233" t="s">
        <v>37</v>
      </c>
      <c r="I6476" s="235">
        <v>16.95</v>
      </c>
      <c r="J6476" s="235">
        <v>1.3</v>
      </c>
      <c r="K6476" s="233" t="s">
        <v>37</v>
      </c>
      <c r="L6476" s="235">
        <v>35.090000000000003</v>
      </c>
      <c r="M6476" s="236" t="s">
        <v>1570</v>
      </c>
    </row>
    <row r="6477" spans="1:13">
      <c r="A6477" s="106" t="str">
        <f t="shared" si="101"/>
        <v xml:space="preserve">65757 </v>
      </c>
      <c r="B6477" s="231" t="s">
        <v>10382</v>
      </c>
      <c r="C6477" s="232"/>
      <c r="D6477" s="233" t="s">
        <v>664</v>
      </c>
      <c r="E6477" s="233"/>
      <c r="F6477" s="234" t="s">
        <v>10383</v>
      </c>
      <c r="G6477" s="235">
        <v>0</v>
      </c>
      <c r="H6477" s="235">
        <v>0</v>
      </c>
      <c r="I6477" s="235">
        <v>0</v>
      </c>
      <c r="J6477" s="235">
        <v>0</v>
      </c>
      <c r="K6477" s="235">
        <v>0</v>
      </c>
      <c r="L6477" s="235">
        <v>0</v>
      </c>
      <c r="M6477" s="236" t="s">
        <v>1125</v>
      </c>
    </row>
    <row r="6478" spans="1:13">
      <c r="A6478" s="106" t="str">
        <f t="shared" si="101"/>
        <v xml:space="preserve">65760 </v>
      </c>
      <c r="B6478" s="231" t="s">
        <v>10384</v>
      </c>
      <c r="C6478" s="232"/>
      <c r="D6478" s="233" t="s">
        <v>798</v>
      </c>
      <c r="E6478" s="233"/>
      <c r="F6478" s="234" t="s">
        <v>10374</v>
      </c>
      <c r="G6478" s="235">
        <v>0</v>
      </c>
      <c r="H6478" s="235">
        <v>0</v>
      </c>
      <c r="I6478" s="235">
        <v>0</v>
      </c>
      <c r="J6478" s="235">
        <v>0</v>
      </c>
      <c r="K6478" s="235">
        <v>0</v>
      </c>
      <c r="L6478" s="235">
        <v>0</v>
      </c>
      <c r="M6478" s="236" t="s">
        <v>583</v>
      </c>
    </row>
    <row r="6479" spans="1:13">
      <c r="A6479" s="106" t="str">
        <f t="shared" si="101"/>
        <v xml:space="preserve">65765 </v>
      </c>
      <c r="B6479" s="231" t="s">
        <v>10385</v>
      </c>
      <c r="C6479" s="232"/>
      <c r="D6479" s="233" t="s">
        <v>798</v>
      </c>
      <c r="E6479" s="233"/>
      <c r="F6479" s="234" t="s">
        <v>10374</v>
      </c>
      <c r="G6479" s="235">
        <v>0</v>
      </c>
      <c r="H6479" s="235">
        <v>0</v>
      </c>
      <c r="I6479" s="235">
        <v>0</v>
      </c>
      <c r="J6479" s="235">
        <v>0</v>
      </c>
      <c r="K6479" s="235">
        <v>0</v>
      </c>
      <c r="L6479" s="235">
        <v>0</v>
      </c>
      <c r="M6479" s="236" t="s">
        <v>583</v>
      </c>
    </row>
    <row r="6480" spans="1:13">
      <c r="A6480" s="106" t="str">
        <f t="shared" si="101"/>
        <v xml:space="preserve">65767 </v>
      </c>
      <c r="B6480" s="231" t="s">
        <v>10386</v>
      </c>
      <c r="C6480" s="232"/>
      <c r="D6480" s="233" t="s">
        <v>798</v>
      </c>
      <c r="E6480" s="233"/>
      <c r="F6480" s="234" t="s">
        <v>10387</v>
      </c>
      <c r="G6480" s="235">
        <v>0</v>
      </c>
      <c r="H6480" s="235">
        <v>0</v>
      </c>
      <c r="I6480" s="235">
        <v>0</v>
      </c>
      <c r="J6480" s="235">
        <v>0</v>
      </c>
      <c r="K6480" s="235">
        <v>0</v>
      </c>
      <c r="L6480" s="235">
        <v>0</v>
      </c>
      <c r="M6480" s="236" t="s">
        <v>583</v>
      </c>
    </row>
    <row r="6481" spans="1:13">
      <c r="A6481" s="106" t="str">
        <f t="shared" si="101"/>
        <v xml:space="preserve">65770 </v>
      </c>
      <c r="B6481" s="231" t="s">
        <v>10388</v>
      </c>
      <c r="C6481" s="232"/>
      <c r="D6481" s="233" t="s">
        <v>1358</v>
      </c>
      <c r="E6481" s="233"/>
      <c r="F6481" s="234" t="s">
        <v>10389</v>
      </c>
      <c r="G6481" s="235">
        <v>19.739999999999998</v>
      </c>
      <c r="H6481" s="233" t="s">
        <v>37</v>
      </c>
      <c r="I6481" s="235">
        <v>20.55</v>
      </c>
      <c r="J6481" s="235">
        <v>1.55</v>
      </c>
      <c r="K6481" s="233" t="s">
        <v>37</v>
      </c>
      <c r="L6481" s="235">
        <v>41.84</v>
      </c>
      <c r="M6481" s="236" t="s">
        <v>1570</v>
      </c>
    </row>
    <row r="6482" spans="1:13">
      <c r="A6482" s="106" t="str">
        <f t="shared" si="101"/>
        <v xml:space="preserve">65771 </v>
      </c>
      <c r="B6482" s="231" t="s">
        <v>10390</v>
      </c>
      <c r="C6482" s="232"/>
      <c r="D6482" s="233" t="s">
        <v>798</v>
      </c>
      <c r="E6482" s="233"/>
      <c r="F6482" s="234" t="s">
        <v>10391</v>
      </c>
      <c r="G6482" s="235">
        <v>0</v>
      </c>
      <c r="H6482" s="235">
        <v>0</v>
      </c>
      <c r="I6482" s="235">
        <v>0</v>
      </c>
      <c r="J6482" s="235">
        <v>0</v>
      </c>
      <c r="K6482" s="235">
        <v>0</v>
      </c>
      <c r="L6482" s="235">
        <v>0</v>
      </c>
      <c r="M6482" s="236" t="s">
        <v>583</v>
      </c>
    </row>
    <row r="6483" spans="1:13">
      <c r="A6483" s="106" t="str">
        <f t="shared" si="101"/>
        <v xml:space="preserve">65772 </v>
      </c>
      <c r="B6483" s="231" t="s">
        <v>10392</v>
      </c>
      <c r="C6483" s="232"/>
      <c r="D6483" s="233" t="s">
        <v>1358</v>
      </c>
      <c r="E6483" s="233"/>
      <c r="F6483" s="234" t="s">
        <v>10393</v>
      </c>
      <c r="G6483" s="235">
        <v>5.09</v>
      </c>
      <c r="H6483" s="235">
        <v>8.16</v>
      </c>
      <c r="I6483" s="235">
        <v>6.66</v>
      </c>
      <c r="J6483" s="235">
        <v>0.39</v>
      </c>
      <c r="K6483" s="235">
        <v>13.64</v>
      </c>
      <c r="L6483" s="235">
        <v>12.14</v>
      </c>
      <c r="M6483" s="236" t="s">
        <v>1570</v>
      </c>
    </row>
    <row r="6484" spans="1:13">
      <c r="A6484" s="106" t="str">
        <f t="shared" si="101"/>
        <v xml:space="preserve">65775 </v>
      </c>
      <c r="B6484" s="231" t="s">
        <v>10394</v>
      </c>
      <c r="C6484" s="232"/>
      <c r="D6484" s="233" t="s">
        <v>1358</v>
      </c>
      <c r="E6484" s="233"/>
      <c r="F6484" s="234" t="s">
        <v>10393</v>
      </c>
      <c r="G6484" s="235">
        <v>6.91</v>
      </c>
      <c r="H6484" s="233" t="s">
        <v>37</v>
      </c>
      <c r="I6484" s="235">
        <v>9.7100000000000009</v>
      </c>
      <c r="J6484" s="235">
        <v>0.54</v>
      </c>
      <c r="K6484" s="233" t="s">
        <v>37</v>
      </c>
      <c r="L6484" s="235">
        <v>17.16</v>
      </c>
      <c r="M6484" s="236" t="s">
        <v>1570</v>
      </c>
    </row>
    <row r="6485" spans="1:13">
      <c r="A6485" s="106" t="str">
        <f t="shared" si="101"/>
        <v xml:space="preserve">65778 </v>
      </c>
      <c r="B6485" s="231" t="s">
        <v>10395</v>
      </c>
      <c r="C6485" s="232"/>
      <c r="D6485" s="233" t="s">
        <v>1358</v>
      </c>
      <c r="E6485" s="233"/>
      <c r="F6485" s="234" t="s">
        <v>10396</v>
      </c>
      <c r="G6485" s="235">
        <v>0.84</v>
      </c>
      <c r="H6485" s="235">
        <v>37.03</v>
      </c>
      <c r="I6485" s="235">
        <v>0.42</v>
      </c>
      <c r="J6485" s="235">
        <v>0.04</v>
      </c>
      <c r="K6485" s="235">
        <v>37.909999999999997</v>
      </c>
      <c r="L6485" s="235">
        <v>1.3</v>
      </c>
      <c r="M6485" s="236" t="s">
        <v>1324</v>
      </c>
    </row>
    <row r="6486" spans="1:13">
      <c r="A6486" s="106" t="str">
        <f t="shared" si="101"/>
        <v xml:space="preserve">65779 </v>
      </c>
      <c r="B6486" s="231" t="s">
        <v>10397</v>
      </c>
      <c r="C6486" s="232"/>
      <c r="D6486" s="233" t="s">
        <v>1358</v>
      </c>
      <c r="E6486" s="233"/>
      <c r="F6486" s="234" t="s">
        <v>10398</v>
      </c>
      <c r="G6486" s="235">
        <v>1.75</v>
      </c>
      <c r="H6486" s="235">
        <v>31.32</v>
      </c>
      <c r="I6486" s="235">
        <v>1.23</v>
      </c>
      <c r="J6486" s="235">
        <v>0.15</v>
      </c>
      <c r="K6486" s="235">
        <v>33.22</v>
      </c>
      <c r="L6486" s="235">
        <v>3.13</v>
      </c>
      <c r="M6486" s="236" t="s">
        <v>1324</v>
      </c>
    </row>
    <row r="6487" spans="1:13">
      <c r="A6487" s="106" t="str">
        <f t="shared" si="101"/>
        <v xml:space="preserve">65780 </v>
      </c>
      <c r="B6487" s="231" t="s">
        <v>10399</v>
      </c>
      <c r="C6487" s="232"/>
      <c r="D6487" s="233" t="s">
        <v>1358</v>
      </c>
      <c r="E6487" s="233"/>
      <c r="F6487" s="234" t="s">
        <v>10400</v>
      </c>
      <c r="G6487" s="235">
        <v>7.03</v>
      </c>
      <c r="H6487" s="233" t="s">
        <v>37</v>
      </c>
      <c r="I6487" s="235">
        <v>10.130000000000001</v>
      </c>
      <c r="J6487" s="235">
        <v>0.54</v>
      </c>
      <c r="K6487" s="233" t="s">
        <v>37</v>
      </c>
      <c r="L6487" s="235">
        <v>17.7</v>
      </c>
      <c r="M6487" s="236" t="s">
        <v>1570</v>
      </c>
    </row>
    <row r="6488" spans="1:13">
      <c r="A6488" s="106" t="str">
        <f t="shared" si="101"/>
        <v xml:space="preserve">65781 </v>
      </c>
      <c r="B6488" s="231" t="s">
        <v>10401</v>
      </c>
      <c r="C6488" s="232"/>
      <c r="D6488" s="233" t="s">
        <v>1358</v>
      </c>
      <c r="E6488" s="233"/>
      <c r="F6488" s="234" t="s">
        <v>10400</v>
      </c>
      <c r="G6488" s="235">
        <v>18.14</v>
      </c>
      <c r="H6488" s="233" t="s">
        <v>37</v>
      </c>
      <c r="I6488" s="235">
        <v>19.96</v>
      </c>
      <c r="J6488" s="235">
        <v>1.42</v>
      </c>
      <c r="K6488" s="233" t="s">
        <v>37</v>
      </c>
      <c r="L6488" s="235">
        <v>39.520000000000003</v>
      </c>
      <c r="M6488" s="236" t="s">
        <v>1570</v>
      </c>
    </row>
    <row r="6489" spans="1:13">
      <c r="A6489" s="106" t="str">
        <f t="shared" si="101"/>
        <v xml:space="preserve">65782 </v>
      </c>
      <c r="B6489" s="231" t="s">
        <v>10402</v>
      </c>
      <c r="C6489" s="232"/>
      <c r="D6489" s="233" t="s">
        <v>1358</v>
      </c>
      <c r="E6489" s="233"/>
      <c r="F6489" s="234" t="s">
        <v>10400</v>
      </c>
      <c r="G6489" s="235">
        <v>15.43</v>
      </c>
      <c r="H6489" s="233" t="s">
        <v>37</v>
      </c>
      <c r="I6489" s="235">
        <v>17.5</v>
      </c>
      <c r="J6489" s="235">
        <v>1.21</v>
      </c>
      <c r="K6489" s="233" t="s">
        <v>37</v>
      </c>
      <c r="L6489" s="235">
        <v>34.14</v>
      </c>
      <c r="M6489" s="236" t="s">
        <v>1570</v>
      </c>
    </row>
    <row r="6490" spans="1:13">
      <c r="A6490" s="106" t="str">
        <f t="shared" si="101"/>
        <v xml:space="preserve">65785 </v>
      </c>
      <c r="B6490" s="231" t="s">
        <v>10403</v>
      </c>
      <c r="C6490" s="232"/>
      <c r="D6490" s="233" t="s">
        <v>1358</v>
      </c>
      <c r="E6490" s="233"/>
      <c r="F6490" s="234" t="s">
        <v>10404</v>
      </c>
      <c r="G6490" s="235">
        <v>5.39</v>
      </c>
      <c r="H6490" s="235">
        <v>55.39</v>
      </c>
      <c r="I6490" s="235">
        <v>7.48</v>
      </c>
      <c r="J6490" s="235">
        <v>0.43</v>
      </c>
      <c r="K6490" s="235">
        <v>61.21</v>
      </c>
      <c r="L6490" s="235">
        <v>13.3</v>
      </c>
      <c r="M6490" s="236" t="s">
        <v>1570</v>
      </c>
    </row>
    <row r="6491" spans="1:13">
      <c r="A6491" s="106" t="str">
        <f t="shared" si="101"/>
        <v xml:space="preserve">65800 </v>
      </c>
      <c r="B6491" s="231" t="s">
        <v>10405</v>
      </c>
      <c r="C6491" s="232"/>
      <c r="D6491" s="233" t="s">
        <v>1358</v>
      </c>
      <c r="E6491" s="233"/>
      <c r="F6491" s="234" t="s">
        <v>10406</v>
      </c>
      <c r="G6491" s="235">
        <v>1.53</v>
      </c>
      <c r="H6491" s="235">
        <v>1.93</v>
      </c>
      <c r="I6491" s="235">
        <v>1</v>
      </c>
      <c r="J6491" s="235">
        <v>0.13</v>
      </c>
      <c r="K6491" s="235">
        <v>3.59</v>
      </c>
      <c r="L6491" s="235">
        <v>2.66</v>
      </c>
      <c r="M6491" s="236" t="s">
        <v>1324</v>
      </c>
    </row>
    <row r="6492" spans="1:13">
      <c r="A6492" s="106" t="str">
        <f t="shared" si="101"/>
        <v xml:space="preserve">65810 </v>
      </c>
      <c r="B6492" s="231" t="s">
        <v>10407</v>
      </c>
      <c r="C6492" s="232"/>
      <c r="D6492" s="233" t="s">
        <v>1358</v>
      </c>
      <c r="E6492" s="233"/>
      <c r="F6492" s="234" t="s">
        <v>10406</v>
      </c>
      <c r="G6492" s="235">
        <v>5.82</v>
      </c>
      <c r="H6492" s="233" t="s">
        <v>37</v>
      </c>
      <c r="I6492" s="235">
        <v>7.45</v>
      </c>
      <c r="J6492" s="235">
        <v>0.48</v>
      </c>
      <c r="K6492" s="233" t="s">
        <v>37</v>
      </c>
      <c r="L6492" s="235">
        <v>13.75</v>
      </c>
      <c r="M6492" s="236" t="s">
        <v>1570</v>
      </c>
    </row>
    <row r="6493" spans="1:13">
      <c r="A6493" s="106" t="str">
        <f t="shared" si="101"/>
        <v xml:space="preserve">65815 </v>
      </c>
      <c r="B6493" s="231" t="s">
        <v>10408</v>
      </c>
      <c r="C6493" s="232"/>
      <c r="D6493" s="233" t="s">
        <v>1358</v>
      </c>
      <c r="E6493" s="233"/>
      <c r="F6493" s="234" t="s">
        <v>10406</v>
      </c>
      <c r="G6493" s="235">
        <v>6</v>
      </c>
      <c r="H6493" s="235">
        <v>12.39</v>
      </c>
      <c r="I6493" s="235">
        <v>7.66</v>
      </c>
      <c r="J6493" s="235">
        <v>0.49</v>
      </c>
      <c r="K6493" s="235">
        <v>18.88</v>
      </c>
      <c r="L6493" s="235">
        <v>14.15</v>
      </c>
      <c r="M6493" s="236" t="s">
        <v>1570</v>
      </c>
    </row>
    <row r="6494" spans="1:13">
      <c r="A6494" s="106" t="str">
        <f t="shared" si="101"/>
        <v xml:space="preserve">65820 </v>
      </c>
      <c r="B6494" s="231" t="s">
        <v>10409</v>
      </c>
      <c r="C6494" s="232"/>
      <c r="D6494" s="233" t="s">
        <v>1358</v>
      </c>
      <c r="E6494" s="233"/>
      <c r="F6494" s="234" t="s">
        <v>10410</v>
      </c>
      <c r="G6494" s="235">
        <v>8.91</v>
      </c>
      <c r="H6494" s="233" t="s">
        <v>37</v>
      </c>
      <c r="I6494" s="235">
        <v>14.83</v>
      </c>
      <c r="J6494" s="235">
        <v>0.69</v>
      </c>
      <c r="K6494" s="233" t="s">
        <v>37</v>
      </c>
      <c r="L6494" s="235">
        <v>24.43</v>
      </c>
      <c r="M6494" s="236" t="s">
        <v>1570</v>
      </c>
    </row>
    <row r="6495" spans="1:13">
      <c r="A6495" s="106" t="str">
        <f t="shared" si="101"/>
        <v xml:space="preserve">65850 </v>
      </c>
      <c r="B6495" s="231" t="s">
        <v>10411</v>
      </c>
      <c r="C6495" s="232"/>
      <c r="D6495" s="233" t="s">
        <v>1358</v>
      </c>
      <c r="E6495" s="233"/>
      <c r="F6495" s="234" t="s">
        <v>10412</v>
      </c>
      <c r="G6495" s="235">
        <v>11.39</v>
      </c>
      <c r="H6495" s="233" t="s">
        <v>37</v>
      </c>
      <c r="I6495" s="235">
        <v>12.63</v>
      </c>
      <c r="J6495" s="235">
        <v>0.88</v>
      </c>
      <c r="K6495" s="233" t="s">
        <v>37</v>
      </c>
      <c r="L6495" s="235">
        <v>24.9</v>
      </c>
      <c r="M6495" s="236" t="s">
        <v>1570</v>
      </c>
    </row>
    <row r="6496" spans="1:13">
      <c r="A6496" s="106" t="str">
        <f t="shared" si="101"/>
        <v xml:space="preserve">65855 </v>
      </c>
      <c r="B6496" s="231" t="s">
        <v>10413</v>
      </c>
      <c r="C6496" s="232"/>
      <c r="D6496" s="233" t="s">
        <v>1358</v>
      </c>
      <c r="E6496" s="233"/>
      <c r="F6496" s="234" t="s">
        <v>10414</v>
      </c>
      <c r="G6496" s="235">
        <v>3</v>
      </c>
      <c r="H6496" s="235">
        <v>4.07</v>
      </c>
      <c r="I6496" s="235">
        <v>2.89</v>
      </c>
      <c r="J6496" s="235">
        <v>0.23</v>
      </c>
      <c r="K6496" s="235">
        <v>7.3</v>
      </c>
      <c r="L6496" s="235">
        <v>6.12</v>
      </c>
      <c r="M6496" s="236" t="s">
        <v>1474</v>
      </c>
    </row>
    <row r="6497" spans="1:13">
      <c r="A6497" s="106" t="str">
        <f t="shared" si="101"/>
        <v xml:space="preserve">65860 </v>
      </c>
      <c r="B6497" s="231" t="s">
        <v>10415</v>
      </c>
      <c r="C6497" s="232"/>
      <c r="D6497" s="233" t="s">
        <v>1358</v>
      </c>
      <c r="E6497" s="233"/>
      <c r="F6497" s="234" t="s">
        <v>10416</v>
      </c>
      <c r="G6497" s="235">
        <v>3.59</v>
      </c>
      <c r="H6497" s="235">
        <v>5.31</v>
      </c>
      <c r="I6497" s="235">
        <v>3.55</v>
      </c>
      <c r="J6497" s="235">
        <v>0.28000000000000003</v>
      </c>
      <c r="K6497" s="235">
        <v>9.18</v>
      </c>
      <c r="L6497" s="235">
        <v>7.42</v>
      </c>
      <c r="M6497" s="236" t="s">
        <v>1570</v>
      </c>
    </row>
    <row r="6498" spans="1:13">
      <c r="A6498" s="106" t="str">
        <f t="shared" si="101"/>
        <v xml:space="preserve">65865 </v>
      </c>
      <c r="B6498" s="231" t="s">
        <v>10417</v>
      </c>
      <c r="C6498" s="232"/>
      <c r="D6498" s="233" t="s">
        <v>1358</v>
      </c>
      <c r="E6498" s="233"/>
      <c r="F6498" s="234" t="s">
        <v>10416</v>
      </c>
      <c r="G6498" s="235">
        <v>5.77</v>
      </c>
      <c r="H6498" s="233" t="s">
        <v>37</v>
      </c>
      <c r="I6498" s="235">
        <v>7.89</v>
      </c>
      <c r="J6498" s="235">
        <v>0.48</v>
      </c>
      <c r="K6498" s="233" t="s">
        <v>37</v>
      </c>
      <c r="L6498" s="235">
        <v>14.14</v>
      </c>
      <c r="M6498" s="236" t="s">
        <v>1570</v>
      </c>
    </row>
    <row r="6499" spans="1:13">
      <c r="A6499" s="106" t="str">
        <f t="shared" si="101"/>
        <v xml:space="preserve">65870 </v>
      </c>
      <c r="B6499" s="231" t="s">
        <v>10418</v>
      </c>
      <c r="C6499" s="232"/>
      <c r="D6499" s="233" t="s">
        <v>1358</v>
      </c>
      <c r="E6499" s="233"/>
      <c r="F6499" s="234" t="s">
        <v>10416</v>
      </c>
      <c r="G6499" s="235">
        <v>7.39</v>
      </c>
      <c r="H6499" s="233" t="s">
        <v>37</v>
      </c>
      <c r="I6499" s="235">
        <v>9.6300000000000008</v>
      </c>
      <c r="J6499" s="235">
        <v>0.59</v>
      </c>
      <c r="K6499" s="233" t="s">
        <v>37</v>
      </c>
      <c r="L6499" s="235">
        <v>17.61</v>
      </c>
      <c r="M6499" s="236" t="s">
        <v>1570</v>
      </c>
    </row>
    <row r="6500" spans="1:13">
      <c r="A6500" s="106" t="str">
        <f t="shared" si="101"/>
        <v xml:space="preserve">65875 </v>
      </c>
      <c r="B6500" s="231" t="s">
        <v>10419</v>
      </c>
      <c r="C6500" s="232"/>
      <c r="D6500" s="233" t="s">
        <v>1358</v>
      </c>
      <c r="E6500" s="233"/>
      <c r="F6500" s="234" t="s">
        <v>10416</v>
      </c>
      <c r="G6500" s="235">
        <v>7.81</v>
      </c>
      <c r="H6500" s="233" t="s">
        <v>37</v>
      </c>
      <c r="I6500" s="235">
        <v>10.33</v>
      </c>
      <c r="J6500" s="235">
        <v>0.61</v>
      </c>
      <c r="K6500" s="233" t="s">
        <v>37</v>
      </c>
      <c r="L6500" s="235">
        <v>18.75</v>
      </c>
      <c r="M6500" s="236" t="s">
        <v>1570</v>
      </c>
    </row>
    <row r="6501" spans="1:13">
      <c r="A6501" s="106" t="str">
        <f t="shared" si="101"/>
        <v xml:space="preserve">65880 </v>
      </c>
      <c r="B6501" s="231" t="s">
        <v>10420</v>
      </c>
      <c r="C6501" s="232"/>
      <c r="D6501" s="233" t="s">
        <v>1358</v>
      </c>
      <c r="E6501" s="233"/>
      <c r="F6501" s="234" t="s">
        <v>10416</v>
      </c>
      <c r="G6501" s="235">
        <v>8.36</v>
      </c>
      <c r="H6501" s="233" t="s">
        <v>37</v>
      </c>
      <c r="I6501" s="235">
        <v>10.69</v>
      </c>
      <c r="J6501" s="235">
        <v>0.64</v>
      </c>
      <c r="K6501" s="233" t="s">
        <v>37</v>
      </c>
      <c r="L6501" s="235">
        <v>19.690000000000001</v>
      </c>
      <c r="M6501" s="236" t="s">
        <v>1570</v>
      </c>
    </row>
    <row r="6502" spans="1:13">
      <c r="A6502" s="106" t="str">
        <f t="shared" si="101"/>
        <v xml:space="preserve">65900 </v>
      </c>
      <c r="B6502" s="231" t="s">
        <v>10421</v>
      </c>
      <c r="C6502" s="232"/>
      <c r="D6502" s="233" t="s">
        <v>1358</v>
      </c>
      <c r="E6502" s="233"/>
      <c r="F6502" s="234" t="s">
        <v>10422</v>
      </c>
      <c r="G6502" s="235">
        <v>12.51</v>
      </c>
      <c r="H6502" s="233" t="s">
        <v>37</v>
      </c>
      <c r="I6502" s="235">
        <v>15.74</v>
      </c>
      <c r="J6502" s="235">
        <v>0.97</v>
      </c>
      <c r="K6502" s="233" t="s">
        <v>37</v>
      </c>
      <c r="L6502" s="235">
        <v>29.22</v>
      </c>
      <c r="M6502" s="236" t="s">
        <v>1570</v>
      </c>
    </row>
    <row r="6503" spans="1:13">
      <c r="A6503" s="106" t="str">
        <f t="shared" si="101"/>
        <v xml:space="preserve">65920 </v>
      </c>
      <c r="B6503" s="231" t="s">
        <v>10423</v>
      </c>
      <c r="C6503" s="232"/>
      <c r="D6503" s="233" t="s">
        <v>1358</v>
      </c>
      <c r="E6503" s="233"/>
      <c r="F6503" s="234" t="s">
        <v>10424</v>
      </c>
      <c r="G6503" s="235">
        <v>9.99</v>
      </c>
      <c r="H6503" s="233" t="s">
        <v>37</v>
      </c>
      <c r="I6503" s="235">
        <v>12.62</v>
      </c>
      <c r="J6503" s="235">
        <v>0.79</v>
      </c>
      <c r="K6503" s="233" t="s">
        <v>37</v>
      </c>
      <c r="L6503" s="235">
        <v>23.4</v>
      </c>
      <c r="M6503" s="236" t="s">
        <v>1570</v>
      </c>
    </row>
    <row r="6504" spans="1:13">
      <c r="A6504" s="106" t="str">
        <f t="shared" si="101"/>
        <v xml:space="preserve">65930 </v>
      </c>
      <c r="B6504" s="231" t="s">
        <v>10425</v>
      </c>
      <c r="C6504" s="232"/>
      <c r="D6504" s="233" t="s">
        <v>1358</v>
      </c>
      <c r="E6504" s="233"/>
      <c r="F6504" s="234" t="s">
        <v>10426</v>
      </c>
      <c r="G6504" s="235">
        <v>8.39</v>
      </c>
      <c r="H6504" s="233" t="s">
        <v>37</v>
      </c>
      <c r="I6504" s="235">
        <v>9.9600000000000009</v>
      </c>
      <c r="J6504" s="235">
        <v>0.64</v>
      </c>
      <c r="K6504" s="233" t="s">
        <v>37</v>
      </c>
      <c r="L6504" s="235">
        <v>18.989999999999998</v>
      </c>
      <c r="M6504" s="236" t="s">
        <v>1570</v>
      </c>
    </row>
    <row r="6505" spans="1:13">
      <c r="A6505" s="106" t="str">
        <f t="shared" si="101"/>
        <v xml:space="preserve">66020 </v>
      </c>
      <c r="B6505" s="231" t="s">
        <v>10429</v>
      </c>
      <c r="C6505" s="232"/>
      <c r="D6505" s="233" t="s">
        <v>1358</v>
      </c>
      <c r="E6505" s="233"/>
      <c r="F6505" s="234" t="s">
        <v>10430</v>
      </c>
      <c r="G6505" s="235">
        <v>1.64</v>
      </c>
      <c r="H6505" s="235">
        <v>4.09</v>
      </c>
      <c r="I6505" s="235">
        <v>2.17</v>
      </c>
      <c r="J6505" s="235">
        <v>0.13</v>
      </c>
      <c r="K6505" s="235">
        <v>5.86</v>
      </c>
      <c r="L6505" s="235">
        <v>3.94</v>
      </c>
      <c r="M6505" s="236" t="s">
        <v>1474</v>
      </c>
    </row>
    <row r="6506" spans="1:13">
      <c r="A6506" s="106" t="str">
        <f t="shared" si="101"/>
        <v xml:space="preserve">66030 </v>
      </c>
      <c r="B6506" s="231" t="s">
        <v>10431</v>
      </c>
      <c r="C6506" s="232"/>
      <c r="D6506" s="233" t="s">
        <v>1358</v>
      </c>
      <c r="E6506" s="233"/>
      <c r="F6506" s="234" t="s">
        <v>10430</v>
      </c>
      <c r="G6506" s="235">
        <v>1.3</v>
      </c>
      <c r="H6506" s="235">
        <v>3.87</v>
      </c>
      <c r="I6506" s="235">
        <v>1.95</v>
      </c>
      <c r="J6506" s="235">
        <v>0.1</v>
      </c>
      <c r="K6506" s="235">
        <v>5.27</v>
      </c>
      <c r="L6506" s="235">
        <v>3.35</v>
      </c>
      <c r="M6506" s="236" t="s">
        <v>1474</v>
      </c>
    </row>
    <row r="6507" spans="1:13">
      <c r="A6507" s="106" t="str">
        <f t="shared" si="101"/>
        <v xml:space="preserve">66130 </v>
      </c>
      <c r="B6507" s="231" t="s">
        <v>10432</v>
      </c>
      <c r="C6507" s="232"/>
      <c r="D6507" s="233" t="s">
        <v>1358</v>
      </c>
      <c r="E6507" s="233"/>
      <c r="F6507" s="234" t="s">
        <v>10422</v>
      </c>
      <c r="G6507" s="235">
        <v>7.83</v>
      </c>
      <c r="H6507" s="235">
        <v>12.3</v>
      </c>
      <c r="I6507" s="235">
        <v>8.26</v>
      </c>
      <c r="J6507" s="235">
        <v>0.63</v>
      </c>
      <c r="K6507" s="235">
        <v>20.76</v>
      </c>
      <c r="L6507" s="235">
        <v>16.72</v>
      </c>
      <c r="M6507" s="236" t="s">
        <v>1570</v>
      </c>
    </row>
    <row r="6508" spans="1:13">
      <c r="A6508" s="106" t="str">
        <f t="shared" si="101"/>
        <v xml:space="preserve">66150 </v>
      </c>
      <c r="B6508" s="231" t="s">
        <v>10433</v>
      </c>
      <c r="C6508" s="232"/>
      <c r="D6508" s="233" t="s">
        <v>1358</v>
      </c>
      <c r="E6508" s="233"/>
      <c r="F6508" s="234" t="s">
        <v>10434</v>
      </c>
      <c r="G6508" s="235">
        <v>10.53</v>
      </c>
      <c r="H6508" s="233" t="s">
        <v>37</v>
      </c>
      <c r="I6508" s="235">
        <v>14.51</v>
      </c>
      <c r="J6508" s="235">
        <v>0.82</v>
      </c>
      <c r="K6508" s="233" t="s">
        <v>37</v>
      </c>
      <c r="L6508" s="235">
        <v>25.86</v>
      </c>
      <c r="M6508" s="236" t="s">
        <v>1570</v>
      </c>
    </row>
    <row r="6509" spans="1:13">
      <c r="A6509" s="106" t="str">
        <f t="shared" si="101"/>
        <v xml:space="preserve">66155 </v>
      </c>
      <c r="B6509" s="231" t="s">
        <v>10435</v>
      </c>
      <c r="C6509" s="232"/>
      <c r="D6509" s="233" t="s">
        <v>1358</v>
      </c>
      <c r="E6509" s="233"/>
      <c r="F6509" s="234" t="s">
        <v>10434</v>
      </c>
      <c r="G6509" s="235">
        <v>10.52</v>
      </c>
      <c r="H6509" s="233" t="s">
        <v>37</v>
      </c>
      <c r="I6509" s="235">
        <v>14.51</v>
      </c>
      <c r="J6509" s="235">
        <v>0.82</v>
      </c>
      <c r="K6509" s="233" t="s">
        <v>37</v>
      </c>
      <c r="L6509" s="235">
        <v>25.85</v>
      </c>
      <c r="M6509" s="236" t="s">
        <v>1570</v>
      </c>
    </row>
    <row r="6510" spans="1:13">
      <c r="A6510" s="106" t="str">
        <f t="shared" si="101"/>
        <v xml:space="preserve">66160 </v>
      </c>
      <c r="B6510" s="231" t="s">
        <v>10436</v>
      </c>
      <c r="C6510" s="232"/>
      <c r="D6510" s="233" t="s">
        <v>1358</v>
      </c>
      <c r="E6510" s="233"/>
      <c r="F6510" s="234" t="s">
        <v>10434</v>
      </c>
      <c r="G6510" s="235">
        <v>12.39</v>
      </c>
      <c r="H6510" s="233" t="s">
        <v>37</v>
      </c>
      <c r="I6510" s="235">
        <v>15.73</v>
      </c>
      <c r="J6510" s="235">
        <v>0.97</v>
      </c>
      <c r="K6510" s="233" t="s">
        <v>37</v>
      </c>
      <c r="L6510" s="235">
        <v>29.09</v>
      </c>
      <c r="M6510" s="236" t="s">
        <v>1570</v>
      </c>
    </row>
    <row r="6511" spans="1:13">
      <c r="A6511" s="106" t="str">
        <f t="shared" si="101"/>
        <v xml:space="preserve">66170 </v>
      </c>
      <c r="B6511" s="231" t="s">
        <v>10437</v>
      </c>
      <c r="C6511" s="232"/>
      <c r="D6511" s="233" t="s">
        <v>1358</v>
      </c>
      <c r="E6511" s="233"/>
      <c r="F6511" s="234" t="s">
        <v>10434</v>
      </c>
      <c r="G6511" s="235">
        <v>13.94</v>
      </c>
      <c r="H6511" s="233" t="s">
        <v>37</v>
      </c>
      <c r="I6511" s="235">
        <v>17.38</v>
      </c>
      <c r="J6511" s="235">
        <v>1.08</v>
      </c>
      <c r="K6511" s="233" t="s">
        <v>37</v>
      </c>
      <c r="L6511" s="235">
        <v>32.4</v>
      </c>
      <c r="M6511" s="236" t="s">
        <v>1570</v>
      </c>
    </row>
    <row r="6512" spans="1:13">
      <c r="A6512" s="106" t="str">
        <f t="shared" si="101"/>
        <v xml:space="preserve">66172 </v>
      </c>
      <c r="B6512" s="231" t="s">
        <v>10438</v>
      </c>
      <c r="C6512" s="232"/>
      <c r="D6512" s="233" t="s">
        <v>1358</v>
      </c>
      <c r="E6512" s="233"/>
      <c r="F6512" s="234" t="s">
        <v>10412</v>
      </c>
      <c r="G6512" s="235">
        <v>14.84</v>
      </c>
      <c r="H6512" s="233" t="s">
        <v>37</v>
      </c>
      <c r="I6512" s="235">
        <v>19.41</v>
      </c>
      <c r="J6512" s="235">
        <v>1.1499999999999999</v>
      </c>
      <c r="K6512" s="233" t="s">
        <v>37</v>
      </c>
      <c r="L6512" s="235">
        <v>35.4</v>
      </c>
      <c r="M6512" s="236" t="s">
        <v>1570</v>
      </c>
    </row>
    <row r="6513" spans="1:13">
      <c r="A6513" s="106" t="str">
        <f t="shared" si="101"/>
        <v xml:space="preserve">66174 </v>
      </c>
      <c r="B6513" s="231" t="s">
        <v>10439</v>
      </c>
      <c r="C6513" s="232"/>
      <c r="D6513" s="233" t="s">
        <v>1358</v>
      </c>
      <c r="E6513" s="233"/>
      <c r="F6513" s="234" t="s">
        <v>19111</v>
      </c>
      <c r="G6513" s="235">
        <v>7.62</v>
      </c>
      <c r="H6513" s="233" t="s">
        <v>37</v>
      </c>
      <c r="I6513" s="235">
        <v>10.26</v>
      </c>
      <c r="J6513" s="235">
        <v>0.6</v>
      </c>
      <c r="K6513" s="233" t="s">
        <v>37</v>
      </c>
      <c r="L6513" s="235">
        <v>18.48</v>
      </c>
      <c r="M6513" s="236" t="s">
        <v>1570</v>
      </c>
    </row>
    <row r="6514" spans="1:13">
      <c r="A6514" s="106" t="str">
        <f t="shared" si="101"/>
        <v xml:space="preserve">66175 </v>
      </c>
      <c r="B6514" s="231" t="s">
        <v>10440</v>
      </c>
      <c r="C6514" s="232"/>
      <c r="D6514" s="233" t="s">
        <v>1358</v>
      </c>
      <c r="E6514" s="233"/>
      <c r="F6514" s="234" t="s">
        <v>19112</v>
      </c>
      <c r="G6514" s="235">
        <v>9.34</v>
      </c>
      <c r="H6514" s="233" t="s">
        <v>37</v>
      </c>
      <c r="I6514" s="235">
        <v>11.38</v>
      </c>
      <c r="J6514" s="235">
        <v>0.72</v>
      </c>
      <c r="K6514" s="233" t="s">
        <v>37</v>
      </c>
      <c r="L6514" s="235">
        <v>21.44</v>
      </c>
      <c r="M6514" s="236" t="s">
        <v>1570</v>
      </c>
    </row>
    <row r="6515" spans="1:13">
      <c r="A6515" s="106" t="str">
        <f t="shared" si="101"/>
        <v xml:space="preserve">66179 </v>
      </c>
      <c r="B6515" s="231" t="s">
        <v>10441</v>
      </c>
      <c r="C6515" s="232"/>
      <c r="D6515" s="233" t="s">
        <v>1358</v>
      </c>
      <c r="E6515" s="233"/>
      <c r="F6515" s="234" t="s">
        <v>10442</v>
      </c>
      <c r="G6515" s="235">
        <v>14</v>
      </c>
      <c r="H6515" s="233" t="s">
        <v>37</v>
      </c>
      <c r="I6515" s="235">
        <v>16.899999999999999</v>
      </c>
      <c r="J6515" s="235">
        <v>1.0900000000000001</v>
      </c>
      <c r="K6515" s="233" t="s">
        <v>37</v>
      </c>
      <c r="L6515" s="235">
        <v>31.99</v>
      </c>
      <c r="M6515" s="236" t="s">
        <v>1570</v>
      </c>
    </row>
    <row r="6516" spans="1:13">
      <c r="A6516" s="106" t="str">
        <f t="shared" si="101"/>
        <v xml:space="preserve">66180 </v>
      </c>
      <c r="B6516" s="231" t="s">
        <v>10443</v>
      </c>
      <c r="C6516" s="232"/>
      <c r="D6516" s="233" t="s">
        <v>1358</v>
      </c>
      <c r="E6516" s="233"/>
      <c r="F6516" s="234" t="s">
        <v>10444</v>
      </c>
      <c r="G6516" s="235">
        <v>15</v>
      </c>
      <c r="H6516" s="233" t="s">
        <v>37</v>
      </c>
      <c r="I6516" s="235">
        <v>17.55</v>
      </c>
      <c r="J6516" s="235">
        <v>1.1599999999999999</v>
      </c>
      <c r="K6516" s="233" t="s">
        <v>37</v>
      </c>
      <c r="L6516" s="235">
        <v>33.71</v>
      </c>
      <c r="M6516" s="236" t="s">
        <v>1570</v>
      </c>
    </row>
    <row r="6517" spans="1:13">
      <c r="A6517" s="106" t="str">
        <f t="shared" si="101"/>
        <v xml:space="preserve">66183 </v>
      </c>
      <c r="B6517" s="231" t="s">
        <v>10445</v>
      </c>
      <c r="C6517" s="232"/>
      <c r="D6517" s="233" t="s">
        <v>1358</v>
      </c>
      <c r="E6517" s="233"/>
      <c r="F6517" s="234" t="s">
        <v>10446</v>
      </c>
      <c r="G6517" s="235">
        <v>13.2</v>
      </c>
      <c r="H6517" s="233" t="s">
        <v>37</v>
      </c>
      <c r="I6517" s="235">
        <v>16.100000000000001</v>
      </c>
      <c r="J6517" s="235">
        <v>1.03</v>
      </c>
      <c r="K6517" s="233" t="s">
        <v>37</v>
      </c>
      <c r="L6517" s="235">
        <v>30.33</v>
      </c>
      <c r="M6517" s="236" t="s">
        <v>1570</v>
      </c>
    </row>
    <row r="6518" spans="1:13">
      <c r="A6518" s="106" t="str">
        <f t="shared" si="101"/>
        <v xml:space="preserve">66184 </v>
      </c>
      <c r="B6518" s="231" t="s">
        <v>10447</v>
      </c>
      <c r="C6518" s="232"/>
      <c r="D6518" s="233" t="s">
        <v>1358</v>
      </c>
      <c r="E6518" s="233"/>
      <c r="F6518" s="234" t="s">
        <v>10448</v>
      </c>
      <c r="G6518" s="235">
        <v>9.58</v>
      </c>
      <c r="H6518" s="233" t="s">
        <v>37</v>
      </c>
      <c r="I6518" s="235">
        <v>13.15</v>
      </c>
      <c r="J6518" s="235">
        <v>0.74</v>
      </c>
      <c r="K6518" s="233" t="s">
        <v>37</v>
      </c>
      <c r="L6518" s="235">
        <v>23.47</v>
      </c>
      <c r="M6518" s="236" t="s">
        <v>1570</v>
      </c>
    </row>
    <row r="6519" spans="1:13">
      <c r="A6519" s="106" t="str">
        <f t="shared" si="101"/>
        <v xml:space="preserve">66185 </v>
      </c>
      <c r="B6519" s="231" t="s">
        <v>10449</v>
      </c>
      <c r="C6519" s="232"/>
      <c r="D6519" s="233" t="s">
        <v>1358</v>
      </c>
      <c r="E6519" s="233"/>
      <c r="F6519" s="234" t="s">
        <v>10450</v>
      </c>
      <c r="G6519" s="235">
        <v>10.58</v>
      </c>
      <c r="H6519" s="233" t="s">
        <v>37</v>
      </c>
      <c r="I6519" s="235">
        <v>13.81</v>
      </c>
      <c r="J6519" s="235">
        <v>0.83</v>
      </c>
      <c r="K6519" s="233" t="s">
        <v>37</v>
      </c>
      <c r="L6519" s="235">
        <v>25.22</v>
      </c>
      <c r="M6519" s="236" t="s">
        <v>1570</v>
      </c>
    </row>
    <row r="6520" spans="1:13">
      <c r="A6520" s="106" t="str">
        <f t="shared" si="101"/>
        <v xml:space="preserve">66225 </v>
      </c>
      <c r="B6520" s="231" t="s">
        <v>10451</v>
      </c>
      <c r="C6520" s="232"/>
      <c r="D6520" s="233" t="s">
        <v>1358</v>
      </c>
      <c r="E6520" s="233"/>
      <c r="F6520" s="234" t="s">
        <v>10452</v>
      </c>
      <c r="G6520" s="235">
        <v>12.63</v>
      </c>
      <c r="H6520" s="233" t="s">
        <v>37</v>
      </c>
      <c r="I6520" s="235">
        <v>14.03</v>
      </c>
      <c r="J6520" s="235">
        <v>0.99</v>
      </c>
      <c r="K6520" s="233" t="s">
        <v>37</v>
      </c>
      <c r="L6520" s="235">
        <v>27.65</v>
      </c>
      <c r="M6520" s="236" t="s">
        <v>1570</v>
      </c>
    </row>
    <row r="6521" spans="1:13">
      <c r="A6521" s="106" t="str">
        <f t="shared" si="101"/>
        <v xml:space="preserve">66250 </v>
      </c>
      <c r="B6521" s="231" t="s">
        <v>10453</v>
      </c>
      <c r="C6521" s="232"/>
      <c r="D6521" s="233" t="s">
        <v>1358</v>
      </c>
      <c r="E6521" s="233"/>
      <c r="F6521" s="234" t="s">
        <v>10454</v>
      </c>
      <c r="G6521" s="235">
        <v>7.1</v>
      </c>
      <c r="H6521" s="235">
        <v>14.38</v>
      </c>
      <c r="I6521" s="235">
        <v>8.8000000000000007</v>
      </c>
      <c r="J6521" s="235">
        <v>0.56000000000000005</v>
      </c>
      <c r="K6521" s="235">
        <v>22.04</v>
      </c>
      <c r="L6521" s="235">
        <v>16.46</v>
      </c>
      <c r="M6521" s="236" t="s">
        <v>1570</v>
      </c>
    </row>
    <row r="6522" spans="1:13">
      <c r="A6522" s="106" t="str">
        <f t="shared" si="101"/>
        <v xml:space="preserve">66500 </v>
      </c>
      <c r="B6522" s="231" t="s">
        <v>10455</v>
      </c>
      <c r="C6522" s="232"/>
      <c r="D6522" s="233" t="s">
        <v>1358</v>
      </c>
      <c r="E6522" s="233"/>
      <c r="F6522" s="234" t="s">
        <v>10456</v>
      </c>
      <c r="G6522" s="235">
        <v>3.83</v>
      </c>
      <c r="H6522" s="233" t="s">
        <v>37</v>
      </c>
      <c r="I6522" s="235">
        <v>7.48</v>
      </c>
      <c r="J6522" s="235">
        <v>0.28999999999999998</v>
      </c>
      <c r="K6522" s="233" t="s">
        <v>37</v>
      </c>
      <c r="L6522" s="235">
        <v>11.6</v>
      </c>
      <c r="M6522" s="236" t="s">
        <v>1570</v>
      </c>
    </row>
    <row r="6523" spans="1:13">
      <c r="A6523" s="106" t="str">
        <f t="shared" si="101"/>
        <v xml:space="preserve">66505 </v>
      </c>
      <c r="B6523" s="231" t="s">
        <v>10457</v>
      </c>
      <c r="C6523" s="232"/>
      <c r="D6523" s="233" t="s">
        <v>1358</v>
      </c>
      <c r="E6523" s="233"/>
      <c r="F6523" s="234" t="s">
        <v>10456</v>
      </c>
      <c r="G6523" s="235">
        <v>4.22</v>
      </c>
      <c r="H6523" s="233" t="s">
        <v>37</v>
      </c>
      <c r="I6523" s="235">
        <v>8.06</v>
      </c>
      <c r="J6523" s="235">
        <v>0.32</v>
      </c>
      <c r="K6523" s="233" t="s">
        <v>37</v>
      </c>
      <c r="L6523" s="235">
        <v>12.6</v>
      </c>
      <c r="M6523" s="236" t="s">
        <v>1570</v>
      </c>
    </row>
    <row r="6524" spans="1:13">
      <c r="A6524" s="106" t="str">
        <f t="shared" si="101"/>
        <v xml:space="preserve">66600 </v>
      </c>
      <c r="B6524" s="231" t="s">
        <v>10458</v>
      </c>
      <c r="C6524" s="232"/>
      <c r="D6524" s="233" t="s">
        <v>1358</v>
      </c>
      <c r="E6524" s="233"/>
      <c r="F6524" s="234" t="s">
        <v>10459</v>
      </c>
      <c r="G6524" s="235">
        <v>10.119999999999999</v>
      </c>
      <c r="H6524" s="233" t="s">
        <v>37</v>
      </c>
      <c r="I6524" s="235">
        <v>15.73</v>
      </c>
      <c r="J6524" s="235">
        <v>0.8</v>
      </c>
      <c r="K6524" s="233" t="s">
        <v>37</v>
      </c>
      <c r="L6524" s="235">
        <v>26.65</v>
      </c>
      <c r="M6524" s="236" t="s">
        <v>1570</v>
      </c>
    </row>
    <row r="6525" spans="1:13">
      <c r="A6525" s="106" t="str">
        <f t="shared" si="101"/>
        <v xml:space="preserve">66605 </v>
      </c>
      <c r="B6525" s="231" t="s">
        <v>10460</v>
      </c>
      <c r="C6525" s="232"/>
      <c r="D6525" s="233" t="s">
        <v>1358</v>
      </c>
      <c r="E6525" s="233"/>
      <c r="F6525" s="234" t="s">
        <v>10461</v>
      </c>
      <c r="G6525" s="235">
        <v>14.22</v>
      </c>
      <c r="H6525" s="233" t="s">
        <v>37</v>
      </c>
      <c r="I6525" s="235">
        <v>16.809999999999999</v>
      </c>
      <c r="J6525" s="235">
        <v>1.1100000000000001</v>
      </c>
      <c r="K6525" s="233" t="s">
        <v>37</v>
      </c>
      <c r="L6525" s="235">
        <v>32.14</v>
      </c>
      <c r="M6525" s="236" t="s">
        <v>1570</v>
      </c>
    </row>
    <row r="6526" spans="1:13">
      <c r="A6526" s="106" t="str">
        <f t="shared" si="101"/>
        <v xml:space="preserve">66625 </v>
      </c>
      <c r="B6526" s="231" t="s">
        <v>10462</v>
      </c>
      <c r="C6526" s="232"/>
      <c r="D6526" s="233" t="s">
        <v>1358</v>
      </c>
      <c r="E6526" s="233"/>
      <c r="F6526" s="234" t="s">
        <v>10461</v>
      </c>
      <c r="G6526" s="235">
        <v>5.3</v>
      </c>
      <c r="H6526" s="233" t="s">
        <v>37</v>
      </c>
      <c r="I6526" s="235">
        <v>6.95</v>
      </c>
      <c r="J6526" s="235">
        <v>0.42</v>
      </c>
      <c r="K6526" s="233" t="s">
        <v>37</v>
      </c>
      <c r="L6526" s="235">
        <v>12.67</v>
      </c>
      <c r="M6526" s="236" t="s">
        <v>1570</v>
      </c>
    </row>
    <row r="6527" spans="1:13">
      <c r="A6527" s="106" t="str">
        <f t="shared" si="101"/>
        <v xml:space="preserve">66630 </v>
      </c>
      <c r="B6527" s="231" t="s">
        <v>10463</v>
      </c>
      <c r="C6527" s="232"/>
      <c r="D6527" s="233" t="s">
        <v>1358</v>
      </c>
      <c r="E6527" s="233"/>
      <c r="F6527" s="234" t="s">
        <v>10461</v>
      </c>
      <c r="G6527" s="235">
        <v>7.28</v>
      </c>
      <c r="H6527" s="233" t="s">
        <v>37</v>
      </c>
      <c r="I6527" s="235">
        <v>8.93</v>
      </c>
      <c r="J6527" s="235">
        <v>0.57999999999999996</v>
      </c>
      <c r="K6527" s="233" t="s">
        <v>37</v>
      </c>
      <c r="L6527" s="235">
        <v>16.79</v>
      </c>
      <c r="M6527" s="236" t="s">
        <v>1570</v>
      </c>
    </row>
    <row r="6528" spans="1:13">
      <c r="A6528" s="106" t="str">
        <f t="shared" si="101"/>
        <v xml:space="preserve">66635 </v>
      </c>
      <c r="B6528" s="231" t="s">
        <v>10464</v>
      </c>
      <c r="C6528" s="232"/>
      <c r="D6528" s="233" t="s">
        <v>1358</v>
      </c>
      <c r="E6528" s="233"/>
      <c r="F6528" s="234" t="s">
        <v>10461</v>
      </c>
      <c r="G6528" s="235">
        <v>7.37</v>
      </c>
      <c r="H6528" s="233" t="s">
        <v>37</v>
      </c>
      <c r="I6528" s="235">
        <v>8.99</v>
      </c>
      <c r="J6528" s="235">
        <v>0.57999999999999996</v>
      </c>
      <c r="K6528" s="233" t="s">
        <v>37</v>
      </c>
      <c r="L6528" s="235">
        <v>16.940000000000001</v>
      </c>
      <c r="M6528" s="236" t="s">
        <v>1570</v>
      </c>
    </row>
    <row r="6529" spans="1:13">
      <c r="A6529" s="106" t="str">
        <f t="shared" si="101"/>
        <v xml:space="preserve">66680 </v>
      </c>
      <c r="B6529" s="231" t="s">
        <v>10465</v>
      </c>
      <c r="C6529" s="232"/>
      <c r="D6529" s="233" t="s">
        <v>1358</v>
      </c>
      <c r="E6529" s="233"/>
      <c r="F6529" s="234" t="s">
        <v>10466</v>
      </c>
      <c r="G6529" s="235">
        <v>7.97</v>
      </c>
      <c r="H6529" s="233" t="s">
        <v>37</v>
      </c>
      <c r="I6529" s="235">
        <v>9.07</v>
      </c>
      <c r="J6529" s="235">
        <v>0.63</v>
      </c>
      <c r="K6529" s="233" t="s">
        <v>37</v>
      </c>
      <c r="L6529" s="235">
        <v>17.670000000000002</v>
      </c>
      <c r="M6529" s="236" t="s">
        <v>1570</v>
      </c>
    </row>
    <row r="6530" spans="1:13">
      <c r="A6530" s="106" t="str">
        <f t="shared" si="101"/>
        <v xml:space="preserve">66682 </v>
      </c>
      <c r="B6530" s="231" t="s">
        <v>10467</v>
      </c>
      <c r="C6530" s="232"/>
      <c r="D6530" s="233" t="s">
        <v>1358</v>
      </c>
      <c r="E6530" s="233"/>
      <c r="F6530" s="234" t="s">
        <v>10466</v>
      </c>
      <c r="G6530" s="235">
        <v>8.74</v>
      </c>
      <c r="H6530" s="233" t="s">
        <v>37</v>
      </c>
      <c r="I6530" s="235">
        <v>10.27</v>
      </c>
      <c r="J6530" s="235">
        <v>0.68</v>
      </c>
      <c r="K6530" s="233" t="s">
        <v>37</v>
      </c>
      <c r="L6530" s="235">
        <v>19.690000000000001</v>
      </c>
      <c r="M6530" s="236" t="s">
        <v>1570</v>
      </c>
    </row>
    <row r="6531" spans="1:13">
      <c r="A6531" s="106" t="str">
        <f t="shared" ref="A6531:A6594" si="102">B6531&amp;" "&amp;C6531</f>
        <v xml:space="preserve">66700 </v>
      </c>
      <c r="B6531" s="231" t="s">
        <v>10468</v>
      </c>
      <c r="C6531" s="232"/>
      <c r="D6531" s="233" t="s">
        <v>1358</v>
      </c>
      <c r="E6531" s="233"/>
      <c r="F6531" s="234" t="s">
        <v>10469</v>
      </c>
      <c r="G6531" s="235">
        <v>5.14</v>
      </c>
      <c r="H6531" s="235">
        <v>7.86</v>
      </c>
      <c r="I6531" s="235">
        <v>6.08</v>
      </c>
      <c r="J6531" s="235">
        <v>0.4</v>
      </c>
      <c r="K6531" s="235">
        <v>13.4</v>
      </c>
      <c r="L6531" s="235">
        <v>11.62</v>
      </c>
      <c r="M6531" s="236" t="s">
        <v>1570</v>
      </c>
    </row>
    <row r="6532" spans="1:13">
      <c r="A6532" s="106" t="str">
        <f t="shared" si="102"/>
        <v xml:space="preserve">66710 </v>
      </c>
      <c r="B6532" s="231" t="s">
        <v>10470</v>
      </c>
      <c r="C6532" s="232"/>
      <c r="D6532" s="233" t="s">
        <v>1358</v>
      </c>
      <c r="E6532" s="233"/>
      <c r="F6532" s="234" t="s">
        <v>10471</v>
      </c>
      <c r="G6532" s="235">
        <v>5.14</v>
      </c>
      <c r="H6532" s="235">
        <v>7.53</v>
      </c>
      <c r="I6532" s="235">
        <v>6.07</v>
      </c>
      <c r="J6532" s="235">
        <v>0.4</v>
      </c>
      <c r="K6532" s="235">
        <v>13.07</v>
      </c>
      <c r="L6532" s="235">
        <v>11.61</v>
      </c>
      <c r="M6532" s="236" t="s">
        <v>1570</v>
      </c>
    </row>
    <row r="6533" spans="1:13">
      <c r="A6533" s="106" t="str">
        <f t="shared" si="102"/>
        <v xml:space="preserve">66711 </v>
      </c>
      <c r="B6533" s="231" t="s">
        <v>10472</v>
      </c>
      <c r="C6533" s="232"/>
      <c r="D6533" s="233" t="s">
        <v>1358</v>
      </c>
      <c r="E6533" s="233"/>
      <c r="F6533" s="234" t="s">
        <v>17739</v>
      </c>
      <c r="G6533" s="235">
        <v>5.62</v>
      </c>
      <c r="H6533" s="233" t="s">
        <v>37</v>
      </c>
      <c r="I6533" s="235">
        <v>8.93</v>
      </c>
      <c r="J6533" s="235">
        <v>0.44</v>
      </c>
      <c r="K6533" s="233" t="s">
        <v>37</v>
      </c>
      <c r="L6533" s="235">
        <v>14.99</v>
      </c>
      <c r="M6533" s="236" t="s">
        <v>1570</v>
      </c>
    </row>
    <row r="6534" spans="1:13">
      <c r="A6534" s="106" t="str">
        <f t="shared" si="102"/>
        <v xml:space="preserve">66720 </v>
      </c>
      <c r="B6534" s="231" t="s">
        <v>10473</v>
      </c>
      <c r="C6534" s="232"/>
      <c r="D6534" s="233" t="s">
        <v>1358</v>
      </c>
      <c r="E6534" s="233"/>
      <c r="F6534" s="234" t="s">
        <v>10469</v>
      </c>
      <c r="G6534" s="235">
        <v>4.75</v>
      </c>
      <c r="H6534" s="235">
        <v>8.76</v>
      </c>
      <c r="I6534" s="235">
        <v>7.11</v>
      </c>
      <c r="J6534" s="235">
        <v>0.39</v>
      </c>
      <c r="K6534" s="235">
        <v>13.9</v>
      </c>
      <c r="L6534" s="235">
        <v>12.25</v>
      </c>
      <c r="M6534" s="236" t="s">
        <v>1570</v>
      </c>
    </row>
    <row r="6535" spans="1:13">
      <c r="A6535" s="106" t="str">
        <f t="shared" si="102"/>
        <v xml:space="preserve">66740 </v>
      </c>
      <c r="B6535" s="231" t="s">
        <v>10474</v>
      </c>
      <c r="C6535" s="232"/>
      <c r="D6535" s="233" t="s">
        <v>1358</v>
      </c>
      <c r="E6535" s="233"/>
      <c r="F6535" s="234" t="s">
        <v>10469</v>
      </c>
      <c r="G6535" s="235">
        <v>5.14</v>
      </c>
      <c r="H6535" s="235">
        <v>7.48</v>
      </c>
      <c r="I6535" s="235">
        <v>6.08</v>
      </c>
      <c r="J6535" s="235">
        <v>0.4</v>
      </c>
      <c r="K6535" s="235">
        <v>13.02</v>
      </c>
      <c r="L6535" s="235">
        <v>11.62</v>
      </c>
      <c r="M6535" s="236" t="s">
        <v>1570</v>
      </c>
    </row>
    <row r="6536" spans="1:13">
      <c r="A6536" s="106" t="str">
        <f t="shared" si="102"/>
        <v xml:space="preserve">66761 </v>
      </c>
      <c r="B6536" s="231" t="s">
        <v>10475</v>
      </c>
      <c r="C6536" s="232"/>
      <c r="D6536" s="233" t="s">
        <v>1358</v>
      </c>
      <c r="E6536" s="233"/>
      <c r="F6536" s="234" t="s">
        <v>10476</v>
      </c>
      <c r="G6536" s="235">
        <v>3</v>
      </c>
      <c r="H6536" s="235">
        <v>5.51</v>
      </c>
      <c r="I6536" s="235">
        <v>3.72</v>
      </c>
      <c r="J6536" s="235">
        <v>0.23</v>
      </c>
      <c r="K6536" s="235">
        <v>8.74</v>
      </c>
      <c r="L6536" s="235">
        <v>6.95</v>
      </c>
      <c r="M6536" s="236" t="s">
        <v>1474</v>
      </c>
    </row>
    <row r="6537" spans="1:13">
      <c r="A6537" s="106" t="str">
        <f t="shared" si="102"/>
        <v xml:space="preserve">66762 </v>
      </c>
      <c r="B6537" s="231" t="s">
        <v>10477</v>
      </c>
      <c r="C6537" s="232"/>
      <c r="D6537" s="233" t="s">
        <v>1358</v>
      </c>
      <c r="E6537" s="233"/>
      <c r="F6537" s="234" t="s">
        <v>10476</v>
      </c>
      <c r="G6537" s="235">
        <v>5.38</v>
      </c>
      <c r="H6537" s="235">
        <v>8.33</v>
      </c>
      <c r="I6537" s="235">
        <v>6.82</v>
      </c>
      <c r="J6537" s="235">
        <v>0.43</v>
      </c>
      <c r="K6537" s="235">
        <v>14.14</v>
      </c>
      <c r="L6537" s="235">
        <v>12.63</v>
      </c>
      <c r="M6537" s="236" t="s">
        <v>1570</v>
      </c>
    </row>
    <row r="6538" spans="1:13">
      <c r="A6538" s="106" t="str">
        <f t="shared" si="102"/>
        <v xml:space="preserve">66770 </v>
      </c>
      <c r="B6538" s="231" t="s">
        <v>10478</v>
      </c>
      <c r="C6538" s="232"/>
      <c r="D6538" s="233" t="s">
        <v>1358</v>
      </c>
      <c r="E6538" s="233"/>
      <c r="F6538" s="234" t="s">
        <v>10479</v>
      </c>
      <c r="G6538" s="235">
        <v>6.13</v>
      </c>
      <c r="H6538" s="235">
        <v>9.09</v>
      </c>
      <c r="I6538" s="235">
        <v>7.71</v>
      </c>
      <c r="J6538" s="235">
        <v>0.5</v>
      </c>
      <c r="K6538" s="235">
        <v>15.72</v>
      </c>
      <c r="L6538" s="235">
        <v>14.34</v>
      </c>
      <c r="M6538" s="236" t="s">
        <v>1570</v>
      </c>
    </row>
    <row r="6539" spans="1:13">
      <c r="A6539" s="106" t="str">
        <f t="shared" si="102"/>
        <v xml:space="preserve">66820 </v>
      </c>
      <c r="B6539" s="231" t="s">
        <v>10480</v>
      </c>
      <c r="C6539" s="232"/>
      <c r="D6539" s="233" t="s">
        <v>1358</v>
      </c>
      <c r="E6539" s="233"/>
      <c r="F6539" s="234" t="s">
        <v>10481</v>
      </c>
      <c r="G6539" s="235">
        <v>4.01</v>
      </c>
      <c r="H6539" s="233" t="s">
        <v>37</v>
      </c>
      <c r="I6539" s="235">
        <v>9.43</v>
      </c>
      <c r="J6539" s="235">
        <v>0.3</v>
      </c>
      <c r="K6539" s="233" t="s">
        <v>37</v>
      </c>
      <c r="L6539" s="235">
        <v>13.74</v>
      </c>
      <c r="M6539" s="236" t="s">
        <v>1570</v>
      </c>
    </row>
    <row r="6540" spans="1:13">
      <c r="A6540" s="106" t="str">
        <f t="shared" si="102"/>
        <v xml:space="preserve">66821 </v>
      </c>
      <c r="B6540" s="231" t="s">
        <v>10482</v>
      </c>
      <c r="C6540" s="232"/>
      <c r="D6540" s="233" t="s">
        <v>1358</v>
      </c>
      <c r="E6540" s="233"/>
      <c r="F6540" s="234" t="s">
        <v>10483</v>
      </c>
      <c r="G6540" s="235">
        <v>3.42</v>
      </c>
      <c r="H6540" s="235">
        <v>6.16</v>
      </c>
      <c r="I6540" s="235">
        <v>5.55</v>
      </c>
      <c r="J6540" s="235">
        <v>0.25</v>
      </c>
      <c r="K6540" s="235">
        <v>9.83</v>
      </c>
      <c r="L6540" s="235">
        <v>9.2200000000000006</v>
      </c>
      <c r="M6540" s="236" t="s">
        <v>1570</v>
      </c>
    </row>
    <row r="6541" spans="1:13">
      <c r="A6541" s="106" t="str">
        <f t="shared" si="102"/>
        <v xml:space="preserve">66825 </v>
      </c>
      <c r="B6541" s="231" t="s">
        <v>10484</v>
      </c>
      <c r="C6541" s="232"/>
      <c r="D6541" s="233" t="s">
        <v>1358</v>
      </c>
      <c r="E6541" s="233"/>
      <c r="F6541" s="234" t="s">
        <v>10485</v>
      </c>
      <c r="G6541" s="235">
        <v>9.01</v>
      </c>
      <c r="H6541" s="233" t="s">
        <v>37</v>
      </c>
      <c r="I6541" s="235">
        <v>14.74</v>
      </c>
      <c r="J6541" s="235">
        <v>0.7</v>
      </c>
      <c r="K6541" s="233" t="s">
        <v>37</v>
      </c>
      <c r="L6541" s="235">
        <v>24.45</v>
      </c>
      <c r="M6541" s="236" t="s">
        <v>1570</v>
      </c>
    </row>
    <row r="6542" spans="1:13">
      <c r="A6542" s="106" t="str">
        <f t="shared" si="102"/>
        <v xml:space="preserve">66830 </v>
      </c>
      <c r="B6542" s="231" t="s">
        <v>10486</v>
      </c>
      <c r="C6542" s="232"/>
      <c r="D6542" s="233" t="s">
        <v>1358</v>
      </c>
      <c r="E6542" s="233"/>
      <c r="F6542" s="234" t="s">
        <v>10487</v>
      </c>
      <c r="G6542" s="235">
        <v>9.4700000000000006</v>
      </c>
      <c r="H6542" s="233" t="s">
        <v>37</v>
      </c>
      <c r="I6542" s="235">
        <v>10.79</v>
      </c>
      <c r="J6542" s="235">
        <v>0.72</v>
      </c>
      <c r="K6542" s="233" t="s">
        <v>37</v>
      </c>
      <c r="L6542" s="235">
        <v>20.98</v>
      </c>
      <c r="M6542" s="236" t="s">
        <v>1570</v>
      </c>
    </row>
    <row r="6543" spans="1:13">
      <c r="A6543" s="106" t="str">
        <f t="shared" si="102"/>
        <v xml:space="preserve">66840 </v>
      </c>
      <c r="B6543" s="231" t="s">
        <v>10488</v>
      </c>
      <c r="C6543" s="232"/>
      <c r="D6543" s="233" t="s">
        <v>1358</v>
      </c>
      <c r="E6543" s="233"/>
      <c r="F6543" s="234" t="s">
        <v>10489</v>
      </c>
      <c r="G6543" s="235">
        <v>9.18</v>
      </c>
      <c r="H6543" s="233" t="s">
        <v>37</v>
      </c>
      <c r="I6543" s="235">
        <v>10.6</v>
      </c>
      <c r="J6543" s="235">
        <v>0.71</v>
      </c>
      <c r="K6543" s="233" t="s">
        <v>37</v>
      </c>
      <c r="L6543" s="235">
        <v>20.49</v>
      </c>
      <c r="M6543" s="236" t="s">
        <v>1570</v>
      </c>
    </row>
    <row r="6544" spans="1:13">
      <c r="A6544" s="106" t="str">
        <f t="shared" si="102"/>
        <v xml:space="preserve">66850 </v>
      </c>
      <c r="B6544" s="231" t="s">
        <v>10490</v>
      </c>
      <c r="C6544" s="232"/>
      <c r="D6544" s="233" t="s">
        <v>1358</v>
      </c>
      <c r="E6544" s="233"/>
      <c r="F6544" s="234" t="s">
        <v>10489</v>
      </c>
      <c r="G6544" s="235">
        <v>10.55</v>
      </c>
      <c r="H6544" s="233" t="s">
        <v>37</v>
      </c>
      <c r="I6544" s="235">
        <v>11.93</v>
      </c>
      <c r="J6544" s="235">
        <v>0.82</v>
      </c>
      <c r="K6544" s="233" t="s">
        <v>37</v>
      </c>
      <c r="L6544" s="235">
        <v>23.3</v>
      </c>
      <c r="M6544" s="236" t="s">
        <v>1570</v>
      </c>
    </row>
    <row r="6545" spans="1:13">
      <c r="A6545" s="106" t="str">
        <f t="shared" si="102"/>
        <v xml:space="preserve">66852 </v>
      </c>
      <c r="B6545" s="231" t="s">
        <v>10491</v>
      </c>
      <c r="C6545" s="232"/>
      <c r="D6545" s="233" t="s">
        <v>1358</v>
      </c>
      <c r="E6545" s="233"/>
      <c r="F6545" s="234" t="s">
        <v>10489</v>
      </c>
      <c r="G6545" s="235">
        <v>11.41</v>
      </c>
      <c r="H6545" s="233" t="s">
        <v>37</v>
      </c>
      <c r="I6545" s="235">
        <v>12.49</v>
      </c>
      <c r="J6545" s="235">
        <v>0.88</v>
      </c>
      <c r="K6545" s="233" t="s">
        <v>37</v>
      </c>
      <c r="L6545" s="235">
        <v>24.78</v>
      </c>
      <c r="M6545" s="236" t="s">
        <v>1570</v>
      </c>
    </row>
    <row r="6546" spans="1:13">
      <c r="A6546" s="106" t="str">
        <f t="shared" si="102"/>
        <v xml:space="preserve">66920 </v>
      </c>
      <c r="B6546" s="231" t="s">
        <v>10492</v>
      </c>
      <c r="C6546" s="232"/>
      <c r="D6546" s="233" t="s">
        <v>1358</v>
      </c>
      <c r="E6546" s="233"/>
      <c r="F6546" s="234" t="s">
        <v>10493</v>
      </c>
      <c r="G6546" s="235">
        <v>10.130000000000001</v>
      </c>
      <c r="H6546" s="233" t="s">
        <v>37</v>
      </c>
      <c r="I6546" s="235">
        <v>11.23</v>
      </c>
      <c r="J6546" s="235">
        <v>0.8</v>
      </c>
      <c r="K6546" s="233" t="s">
        <v>37</v>
      </c>
      <c r="L6546" s="235">
        <v>22.16</v>
      </c>
      <c r="M6546" s="236" t="s">
        <v>1570</v>
      </c>
    </row>
    <row r="6547" spans="1:13">
      <c r="A6547" s="106" t="str">
        <f t="shared" si="102"/>
        <v xml:space="preserve">66930 </v>
      </c>
      <c r="B6547" s="231" t="s">
        <v>10494</v>
      </c>
      <c r="C6547" s="232"/>
      <c r="D6547" s="233" t="s">
        <v>1358</v>
      </c>
      <c r="E6547" s="233"/>
      <c r="F6547" s="234" t="s">
        <v>10493</v>
      </c>
      <c r="G6547" s="235">
        <v>11.61</v>
      </c>
      <c r="H6547" s="233" t="s">
        <v>37</v>
      </c>
      <c r="I6547" s="235">
        <v>12.82</v>
      </c>
      <c r="J6547" s="235">
        <v>0.89</v>
      </c>
      <c r="K6547" s="233" t="s">
        <v>37</v>
      </c>
      <c r="L6547" s="235">
        <v>25.32</v>
      </c>
      <c r="M6547" s="236" t="s">
        <v>1570</v>
      </c>
    </row>
    <row r="6548" spans="1:13">
      <c r="A6548" s="106" t="str">
        <f t="shared" si="102"/>
        <v xml:space="preserve">66940 </v>
      </c>
      <c r="B6548" s="231" t="s">
        <v>10495</v>
      </c>
      <c r="C6548" s="232"/>
      <c r="D6548" s="233" t="s">
        <v>1358</v>
      </c>
      <c r="E6548" s="233"/>
      <c r="F6548" s="234" t="s">
        <v>10493</v>
      </c>
      <c r="G6548" s="235">
        <v>10.37</v>
      </c>
      <c r="H6548" s="233" t="s">
        <v>37</v>
      </c>
      <c r="I6548" s="235">
        <v>12</v>
      </c>
      <c r="J6548" s="235">
        <v>0.81</v>
      </c>
      <c r="K6548" s="233" t="s">
        <v>37</v>
      </c>
      <c r="L6548" s="235">
        <v>23.18</v>
      </c>
      <c r="M6548" s="236" t="s">
        <v>1570</v>
      </c>
    </row>
    <row r="6549" spans="1:13">
      <c r="A6549" s="106" t="str">
        <f t="shared" si="102"/>
        <v xml:space="preserve">66982 </v>
      </c>
      <c r="B6549" s="231" t="s">
        <v>10496</v>
      </c>
      <c r="C6549" s="232"/>
      <c r="D6549" s="233" t="s">
        <v>1358</v>
      </c>
      <c r="E6549" s="233"/>
      <c r="F6549" s="234" t="s">
        <v>17740</v>
      </c>
      <c r="G6549" s="235">
        <v>10.25</v>
      </c>
      <c r="H6549" s="233" t="s">
        <v>37</v>
      </c>
      <c r="I6549" s="235">
        <v>11.04</v>
      </c>
      <c r="J6549" s="235">
        <v>0.8</v>
      </c>
      <c r="K6549" s="233" t="s">
        <v>37</v>
      </c>
      <c r="L6549" s="235">
        <v>22.09</v>
      </c>
      <c r="M6549" s="236" t="s">
        <v>1570</v>
      </c>
    </row>
    <row r="6550" spans="1:13">
      <c r="A6550" s="106" t="str">
        <f t="shared" si="102"/>
        <v xml:space="preserve">66983 </v>
      </c>
      <c r="B6550" s="231" t="s">
        <v>10497</v>
      </c>
      <c r="C6550" s="232"/>
      <c r="D6550" s="233" t="s">
        <v>664</v>
      </c>
      <c r="E6550" s="233"/>
      <c r="F6550" s="234" t="s">
        <v>10498</v>
      </c>
      <c r="G6550" s="235">
        <v>0</v>
      </c>
      <c r="H6550" s="235">
        <v>0</v>
      </c>
      <c r="I6550" s="235">
        <v>0</v>
      </c>
      <c r="J6550" s="235">
        <v>0</v>
      </c>
      <c r="K6550" s="235">
        <v>0</v>
      </c>
      <c r="L6550" s="235">
        <v>0</v>
      </c>
      <c r="M6550" s="236" t="s">
        <v>1570</v>
      </c>
    </row>
    <row r="6551" spans="1:13">
      <c r="A6551" s="106" t="str">
        <f t="shared" si="102"/>
        <v xml:space="preserve">66984 </v>
      </c>
      <c r="B6551" s="231" t="s">
        <v>10499</v>
      </c>
      <c r="C6551" s="232"/>
      <c r="D6551" s="233" t="s">
        <v>1358</v>
      </c>
      <c r="E6551" s="233"/>
      <c r="F6551" s="234" t="s">
        <v>17741</v>
      </c>
      <c r="G6551" s="235">
        <v>7.35</v>
      </c>
      <c r="H6551" s="233" t="s">
        <v>37</v>
      </c>
      <c r="I6551" s="235">
        <v>8.24</v>
      </c>
      <c r="J6551" s="235">
        <v>0.55000000000000004</v>
      </c>
      <c r="K6551" s="233" t="s">
        <v>37</v>
      </c>
      <c r="L6551" s="235">
        <v>16.14</v>
      </c>
      <c r="M6551" s="236" t="s">
        <v>1570</v>
      </c>
    </row>
    <row r="6552" spans="1:13">
      <c r="A6552" s="106" t="str">
        <f t="shared" si="102"/>
        <v xml:space="preserve">66985 </v>
      </c>
      <c r="B6552" s="231" t="s">
        <v>10500</v>
      </c>
      <c r="C6552" s="232"/>
      <c r="D6552" s="233" t="s">
        <v>1358</v>
      </c>
      <c r="E6552" s="233"/>
      <c r="F6552" s="234" t="s">
        <v>10501</v>
      </c>
      <c r="G6552" s="235">
        <v>9.98</v>
      </c>
      <c r="H6552" s="233" t="s">
        <v>37</v>
      </c>
      <c r="I6552" s="235">
        <v>11.96</v>
      </c>
      <c r="J6552" s="235">
        <v>0.77</v>
      </c>
      <c r="K6552" s="233" t="s">
        <v>37</v>
      </c>
      <c r="L6552" s="235">
        <v>22.71</v>
      </c>
      <c r="M6552" s="236" t="s">
        <v>1570</v>
      </c>
    </row>
    <row r="6553" spans="1:13">
      <c r="A6553" s="106" t="str">
        <f t="shared" si="102"/>
        <v xml:space="preserve">66986 </v>
      </c>
      <c r="B6553" s="231" t="s">
        <v>10502</v>
      </c>
      <c r="C6553" s="232"/>
      <c r="D6553" s="233" t="s">
        <v>1358</v>
      </c>
      <c r="E6553" s="233"/>
      <c r="F6553" s="234" t="s">
        <v>10503</v>
      </c>
      <c r="G6553" s="235">
        <v>12.26</v>
      </c>
      <c r="H6553" s="233" t="s">
        <v>37</v>
      </c>
      <c r="I6553" s="235">
        <v>13.45</v>
      </c>
      <c r="J6553" s="235">
        <v>0.94</v>
      </c>
      <c r="K6553" s="233" t="s">
        <v>37</v>
      </c>
      <c r="L6553" s="235">
        <v>26.65</v>
      </c>
      <c r="M6553" s="236" t="s">
        <v>1570</v>
      </c>
    </row>
    <row r="6554" spans="1:13">
      <c r="A6554" s="106" t="str">
        <f t="shared" si="102"/>
        <v xml:space="preserve">66987 </v>
      </c>
      <c r="B6554" s="231" t="s">
        <v>17742</v>
      </c>
      <c r="C6554" s="232"/>
      <c r="D6554" s="233" t="s">
        <v>664</v>
      </c>
      <c r="E6554" s="233"/>
      <c r="F6554" s="234" t="s">
        <v>10427</v>
      </c>
      <c r="G6554" s="235">
        <v>0</v>
      </c>
      <c r="H6554" s="235">
        <v>0</v>
      </c>
      <c r="I6554" s="235">
        <v>0</v>
      </c>
      <c r="J6554" s="235">
        <v>0</v>
      </c>
      <c r="K6554" s="235">
        <v>0</v>
      </c>
      <c r="L6554" s="235">
        <v>0</v>
      </c>
      <c r="M6554" s="236" t="s">
        <v>1570</v>
      </c>
    </row>
    <row r="6555" spans="1:13">
      <c r="A6555" s="106" t="str">
        <f t="shared" si="102"/>
        <v xml:space="preserve">66988 </v>
      </c>
      <c r="B6555" s="231" t="s">
        <v>17743</v>
      </c>
      <c r="C6555" s="232"/>
      <c r="D6555" s="233" t="s">
        <v>664</v>
      </c>
      <c r="E6555" s="233"/>
      <c r="F6555" s="234" t="s">
        <v>10428</v>
      </c>
      <c r="G6555" s="235">
        <v>0</v>
      </c>
      <c r="H6555" s="235">
        <v>0</v>
      </c>
      <c r="I6555" s="235">
        <v>0</v>
      </c>
      <c r="J6555" s="235">
        <v>0</v>
      </c>
      <c r="K6555" s="235">
        <v>0</v>
      </c>
      <c r="L6555" s="235">
        <v>0</v>
      </c>
      <c r="M6555" s="236" t="s">
        <v>1570</v>
      </c>
    </row>
    <row r="6556" spans="1:13">
      <c r="A6556" s="106" t="str">
        <f t="shared" si="102"/>
        <v xml:space="preserve">66989 </v>
      </c>
      <c r="B6556" s="231" t="s">
        <v>18437</v>
      </c>
      <c r="C6556" s="232"/>
      <c r="D6556" s="233" t="s">
        <v>1358</v>
      </c>
      <c r="E6556" s="233"/>
      <c r="F6556" s="234" t="s">
        <v>18436</v>
      </c>
      <c r="G6556" s="235">
        <v>12.13</v>
      </c>
      <c r="H6556" s="233" t="s">
        <v>37</v>
      </c>
      <c r="I6556" s="235">
        <v>12.3</v>
      </c>
      <c r="J6556" s="235">
        <v>0.92</v>
      </c>
      <c r="K6556" s="233" t="s">
        <v>37</v>
      </c>
      <c r="L6556" s="235">
        <v>25.35</v>
      </c>
      <c r="M6556" s="236" t="s">
        <v>1570</v>
      </c>
    </row>
    <row r="6557" spans="1:13">
      <c r="A6557" s="106" t="str">
        <f t="shared" si="102"/>
        <v xml:space="preserve">66990 </v>
      </c>
      <c r="B6557" s="231" t="s">
        <v>10504</v>
      </c>
      <c r="C6557" s="232"/>
      <c r="D6557" s="233" t="s">
        <v>1358</v>
      </c>
      <c r="E6557" s="233"/>
      <c r="F6557" s="234" t="s">
        <v>10505</v>
      </c>
      <c r="G6557" s="235">
        <v>1.51</v>
      </c>
      <c r="H6557" s="233" t="s">
        <v>37</v>
      </c>
      <c r="I6557" s="235">
        <v>0.98</v>
      </c>
      <c r="J6557" s="235">
        <v>0.13</v>
      </c>
      <c r="K6557" s="233" t="s">
        <v>37</v>
      </c>
      <c r="L6557" s="235">
        <v>2.62</v>
      </c>
      <c r="M6557" s="236" t="s">
        <v>1125</v>
      </c>
    </row>
    <row r="6558" spans="1:13">
      <c r="A6558" s="106" t="str">
        <f t="shared" si="102"/>
        <v xml:space="preserve">66991 </v>
      </c>
      <c r="B6558" s="231" t="s">
        <v>18435</v>
      </c>
      <c r="C6558" s="232"/>
      <c r="D6558" s="233" t="s">
        <v>1358</v>
      </c>
      <c r="E6558" s="233"/>
      <c r="F6558" s="234" t="s">
        <v>18434</v>
      </c>
      <c r="G6558" s="235">
        <v>9.23</v>
      </c>
      <c r="H6558" s="233" t="s">
        <v>37</v>
      </c>
      <c r="I6558" s="235">
        <v>10.35</v>
      </c>
      <c r="J6558" s="235">
        <v>0.7</v>
      </c>
      <c r="K6558" s="233" t="s">
        <v>37</v>
      </c>
      <c r="L6558" s="235">
        <v>20.28</v>
      </c>
      <c r="M6558" s="236" t="s">
        <v>1570</v>
      </c>
    </row>
    <row r="6559" spans="1:13">
      <c r="A6559" s="106" t="str">
        <f t="shared" si="102"/>
        <v xml:space="preserve">66999 </v>
      </c>
      <c r="B6559" s="231" t="s">
        <v>10506</v>
      </c>
      <c r="C6559" s="232"/>
      <c r="D6559" s="233" t="s">
        <v>664</v>
      </c>
      <c r="E6559" s="233"/>
      <c r="F6559" s="234" t="s">
        <v>19113</v>
      </c>
      <c r="G6559" s="235">
        <v>0</v>
      </c>
      <c r="H6559" s="235">
        <v>0</v>
      </c>
      <c r="I6559" s="235">
        <v>0</v>
      </c>
      <c r="J6559" s="235">
        <v>0</v>
      </c>
      <c r="K6559" s="235">
        <v>0</v>
      </c>
      <c r="L6559" s="235">
        <v>0</v>
      </c>
      <c r="M6559" s="236" t="s">
        <v>991</v>
      </c>
    </row>
    <row r="6560" spans="1:13">
      <c r="A6560" s="106" t="str">
        <f t="shared" si="102"/>
        <v xml:space="preserve">67005 </v>
      </c>
      <c r="B6560" s="231" t="s">
        <v>10507</v>
      </c>
      <c r="C6560" s="232"/>
      <c r="D6560" s="233" t="s">
        <v>1358</v>
      </c>
      <c r="E6560" s="233"/>
      <c r="F6560" s="234" t="s">
        <v>10508</v>
      </c>
      <c r="G6560" s="235">
        <v>5.89</v>
      </c>
      <c r="H6560" s="233" t="s">
        <v>37</v>
      </c>
      <c r="I6560" s="235">
        <v>7.78</v>
      </c>
      <c r="J6560" s="235">
        <v>0.48</v>
      </c>
      <c r="K6560" s="233" t="s">
        <v>37</v>
      </c>
      <c r="L6560" s="235">
        <v>14.15</v>
      </c>
      <c r="M6560" s="236" t="s">
        <v>1570</v>
      </c>
    </row>
    <row r="6561" spans="1:13">
      <c r="A6561" s="106" t="str">
        <f t="shared" si="102"/>
        <v xml:space="preserve">67010 </v>
      </c>
      <c r="B6561" s="231" t="s">
        <v>10509</v>
      </c>
      <c r="C6561" s="232"/>
      <c r="D6561" s="233" t="s">
        <v>1358</v>
      </c>
      <c r="E6561" s="233"/>
      <c r="F6561" s="234" t="s">
        <v>10508</v>
      </c>
      <c r="G6561" s="235">
        <v>7.06</v>
      </c>
      <c r="H6561" s="233" t="s">
        <v>37</v>
      </c>
      <c r="I6561" s="235">
        <v>8.5500000000000007</v>
      </c>
      <c r="J6561" s="235">
        <v>0.55000000000000004</v>
      </c>
      <c r="K6561" s="233" t="s">
        <v>37</v>
      </c>
      <c r="L6561" s="235">
        <v>16.16</v>
      </c>
      <c r="M6561" s="236" t="s">
        <v>1570</v>
      </c>
    </row>
    <row r="6562" spans="1:13">
      <c r="A6562" s="106" t="str">
        <f t="shared" si="102"/>
        <v xml:space="preserve">67015 </v>
      </c>
      <c r="B6562" s="231" t="s">
        <v>10510</v>
      </c>
      <c r="C6562" s="232"/>
      <c r="D6562" s="233" t="s">
        <v>1358</v>
      </c>
      <c r="E6562" s="233"/>
      <c r="F6562" s="234" t="s">
        <v>10511</v>
      </c>
      <c r="G6562" s="235">
        <v>7.14</v>
      </c>
      <c r="H6562" s="233" t="s">
        <v>37</v>
      </c>
      <c r="I6562" s="235">
        <v>10.09</v>
      </c>
      <c r="J6562" s="235">
        <v>0.56000000000000005</v>
      </c>
      <c r="K6562" s="233" t="s">
        <v>37</v>
      </c>
      <c r="L6562" s="235">
        <v>17.79</v>
      </c>
      <c r="M6562" s="236" t="s">
        <v>1570</v>
      </c>
    </row>
    <row r="6563" spans="1:13">
      <c r="A6563" s="106" t="str">
        <f t="shared" si="102"/>
        <v xml:space="preserve">67025 </v>
      </c>
      <c r="B6563" s="231" t="s">
        <v>10512</v>
      </c>
      <c r="C6563" s="232"/>
      <c r="D6563" s="233" t="s">
        <v>1358</v>
      </c>
      <c r="E6563" s="233"/>
      <c r="F6563" s="234" t="s">
        <v>10513</v>
      </c>
      <c r="G6563" s="235">
        <v>8.11</v>
      </c>
      <c r="H6563" s="235">
        <v>13.05</v>
      </c>
      <c r="I6563" s="235">
        <v>9.91</v>
      </c>
      <c r="J6563" s="235">
        <v>0.63</v>
      </c>
      <c r="K6563" s="235">
        <v>21.79</v>
      </c>
      <c r="L6563" s="235">
        <v>18.649999999999999</v>
      </c>
      <c r="M6563" s="236" t="s">
        <v>1570</v>
      </c>
    </row>
    <row r="6564" spans="1:13">
      <c r="A6564" s="106" t="str">
        <f t="shared" si="102"/>
        <v xml:space="preserve">67027 </v>
      </c>
      <c r="B6564" s="231" t="s">
        <v>10514</v>
      </c>
      <c r="C6564" s="232"/>
      <c r="D6564" s="233" t="s">
        <v>1358</v>
      </c>
      <c r="E6564" s="233"/>
      <c r="F6564" s="234" t="s">
        <v>10515</v>
      </c>
      <c r="G6564" s="235">
        <v>11.62</v>
      </c>
      <c r="H6564" s="233" t="s">
        <v>37</v>
      </c>
      <c r="I6564" s="235">
        <v>12.48</v>
      </c>
      <c r="J6564" s="235">
        <v>0.89</v>
      </c>
      <c r="K6564" s="233" t="s">
        <v>37</v>
      </c>
      <c r="L6564" s="235">
        <v>24.99</v>
      </c>
      <c r="M6564" s="236" t="s">
        <v>1570</v>
      </c>
    </row>
    <row r="6565" spans="1:13">
      <c r="A6565" s="106" t="str">
        <f t="shared" si="102"/>
        <v xml:space="preserve">67028 </v>
      </c>
      <c r="B6565" s="231" t="s">
        <v>10516</v>
      </c>
      <c r="C6565" s="232"/>
      <c r="D6565" s="233" t="s">
        <v>1358</v>
      </c>
      <c r="E6565" s="233"/>
      <c r="F6565" s="234" t="s">
        <v>10517</v>
      </c>
      <c r="G6565" s="235">
        <v>1.44</v>
      </c>
      <c r="H6565" s="235">
        <v>1.83</v>
      </c>
      <c r="I6565" s="235">
        <v>1.18</v>
      </c>
      <c r="J6565" s="235">
        <v>0.12</v>
      </c>
      <c r="K6565" s="235">
        <v>3.39</v>
      </c>
      <c r="L6565" s="235">
        <v>2.74</v>
      </c>
      <c r="M6565" s="236" t="s">
        <v>1324</v>
      </c>
    </row>
    <row r="6566" spans="1:13">
      <c r="A6566" s="106" t="str">
        <f t="shared" si="102"/>
        <v xml:space="preserve">67030 </v>
      </c>
      <c r="B6566" s="231" t="s">
        <v>10518</v>
      </c>
      <c r="C6566" s="232"/>
      <c r="D6566" s="233" t="s">
        <v>1358</v>
      </c>
      <c r="E6566" s="233"/>
      <c r="F6566" s="234" t="s">
        <v>10519</v>
      </c>
      <c r="G6566" s="235">
        <v>6.11</v>
      </c>
      <c r="H6566" s="233" t="s">
        <v>37</v>
      </c>
      <c r="I6566" s="235">
        <v>9.8699999999999992</v>
      </c>
      <c r="J6566" s="235">
        <v>0.49</v>
      </c>
      <c r="K6566" s="233" t="s">
        <v>37</v>
      </c>
      <c r="L6566" s="235">
        <v>16.47</v>
      </c>
      <c r="M6566" s="236" t="s">
        <v>1570</v>
      </c>
    </row>
    <row r="6567" spans="1:13">
      <c r="A6567" s="106" t="str">
        <f t="shared" si="102"/>
        <v xml:space="preserve">67031 </v>
      </c>
      <c r="B6567" s="231" t="s">
        <v>10520</v>
      </c>
      <c r="C6567" s="232"/>
      <c r="D6567" s="233" t="s">
        <v>1358</v>
      </c>
      <c r="E6567" s="233"/>
      <c r="F6567" s="234" t="s">
        <v>10521</v>
      </c>
      <c r="G6567" s="235">
        <v>4.47</v>
      </c>
      <c r="H6567" s="235">
        <v>6.61</v>
      </c>
      <c r="I6567" s="235">
        <v>5.63</v>
      </c>
      <c r="J6567" s="235">
        <v>0.35</v>
      </c>
      <c r="K6567" s="235">
        <v>11.43</v>
      </c>
      <c r="L6567" s="235">
        <v>10.45</v>
      </c>
      <c r="M6567" s="236" t="s">
        <v>1570</v>
      </c>
    </row>
    <row r="6568" spans="1:13">
      <c r="A6568" s="106" t="str">
        <f t="shared" si="102"/>
        <v xml:space="preserve">67036 </v>
      </c>
      <c r="B6568" s="231" t="s">
        <v>10522</v>
      </c>
      <c r="C6568" s="232"/>
      <c r="D6568" s="233" t="s">
        <v>1358</v>
      </c>
      <c r="E6568" s="233"/>
      <c r="F6568" s="234" t="s">
        <v>10523</v>
      </c>
      <c r="G6568" s="235">
        <v>12.13</v>
      </c>
      <c r="H6568" s="233" t="s">
        <v>37</v>
      </c>
      <c r="I6568" s="235">
        <v>13.4</v>
      </c>
      <c r="J6568" s="235">
        <v>0.94</v>
      </c>
      <c r="K6568" s="233" t="s">
        <v>37</v>
      </c>
      <c r="L6568" s="235">
        <v>26.47</v>
      </c>
      <c r="M6568" s="236" t="s">
        <v>1570</v>
      </c>
    </row>
    <row r="6569" spans="1:13">
      <c r="A6569" s="106" t="str">
        <f t="shared" si="102"/>
        <v xml:space="preserve">67039 </v>
      </c>
      <c r="B6569" s="231" t="s">
        <v>10524</v>
      </c>
      <c r="C6569" s="232"/>
      <c r="D6569" s="233" t="s">
        <v>1358</v>
      </c>
      <c r="E6569" s="233"/>
      <c r="F6569" s="234" t="s">
        <v>10525</v>
      </c>
      <c r="G6569" s="235">
        <v>13.2</v>
      </c>
      <c r="H6569" s="233" t="s">
        <v>37</v>
      </c>
      <c r="I6569" s="235">
        <v>14.1</v>
      </c>
      <c r="J6569" s="235">
        <v>1.03</v>
      </c>
      <c r="K6569" s="233" t="s">
        <v>37</v>
      </c>
      <c r="L6569" s="235">
        <v>28.33</v>
      </c>
      <c r="M6569" s="236" t="s">
        <v>1570</v>
      </c>
    </row>
    <row r="6570" spans="1:13">
      <c r="A6570" s="106" t="str">
        <f t="shared" si="102"/>
        <v xml:space="preserve">67040 </v>
      </c>
      <c r="B6570" s="231" t="s">
        <v>10526</v>
      </c>
      <c r="C6570" s="232"/>
      <c r="D6570" s="233" t="s">
        <v>1358</v>
      </c>
      <c r="E6570" s="233"/>
      <c r="F6570" s="234" t="s">
        <v>10525</v>
      </c>
      <c r="G6570" s="235">
        <v>14.5</v>
      </c>
      <c r="H6570" s="233" t="s">
        <v>37</v>
      </c>
      <c r="I6570" s="235">
        <v>14.94</v>
      </c>
      <c r="J6570" s="235">
        <v>1.1499999999999999</v>
      </c>
      <c r="K6570" s="233" t="s">
        <v>37</v>
      </c>
      <c r="L6570" s="235">
        <v>30.59</v>
      </c>
      <c r="M6570" s="236" t="s">
        <v>1570</v>
      </c>
    </row>
    <row r="6571" spans="1:13">
      <c r="A6571" s="106" t="str">
        <f t="shared" si="102"/>
        <v xml:space="preserve">67041 </v>
      </c>
      <c r="B6571" s="231" t="s">
        <v>10527</v>
      </c>
      <c r="C6571" s="232"/>
      <c r="D6571" s="233" t="s">
        <v>1358</v>
      </c>
      <c r="E6571" s="233"/>
      <c r="F6571" s="234" t="s">
        <v>10528</v>
      </c>
      <c r="G6571" s="235">
        <v>16.329999999999998</v>
      </c>
      <c r="H6571" s="233" t="s">
        <v>37</v>
      </c>
      <c r="I6571" s="235">
        <v>16.13</v>
      </c>
      <c r="J6571" s="235">
        <v>1.27</v>
      </c>
      <c r="K6571" s="233" t="s">
        <v>37</v>
      </c>
      <c r="L6571" s="235">
        <v>33.729999999999997</v>
      </c>
      <c r="M6571" s="236" t="s">
        <v>1570</v>
      </c>
    </row>
    <row r="6572" spans="1:13">
      <c r="A6572" s="106" t="str">
        <f t="shared" si="102"/>
        <v xml:space="preserve">67042 </v>
      </c>
      <c r="B6572" s="231" t="s">
        <v>10529</v>
      </c>
      <c r="C6572" s="232"/>
      <c r="D6572" s="233" t="s">
        <v>1358</v>
      </c>
      <c r="E6572" s="233"/>
      <c r="F6572" s="234" t="s">
        <v>10530</v>
      </c>
      <c r="G6572" s="235">
        <v>16.329999999999998</v>
      </c>
      <c r="H6572" s="233" t="s">
        <v>37</v>
      </c>
      <c r="I6572" s="235">
        <v>16.13</v>
      </c>
      <c r="J6572" s="235">
        <v>1.27</v>
      </c>
      <c r="K6572" s="233" t="s">
        <v>37</v>
      </c>
      <c r="L6572" s="235">
        <v>33.729999999999997</v>
      </c>
      <c r="M6572" s="236" t="s">
        <v>1570</v>
      </c>
    </row>
    <row r="6573" spans="1:13">
      <c r="A6573" s="106" t="str">
        <f t="shared" si="102"/>
        <v xml:space="preserve">67043 </v>
      </c>
      <c r="B6573" s="231" t="s">
        <v>10531</v>
      </c>
      <c r="C6573" s="232"/>
      <c r="D6573" s="233" t="s">
        <v>1358</v>
      </c>
      <c r="E6573" s="233"/>
      <c r="F6573" s="234" t="s">
        <v>10532</v>
      </c>
      <c r="G6573" s="235">
        <v>17.399999999999999</v>
      </c>
      <c r="H6573" s="233" t="s">
        <v>37</v>
      </c>
      <c r="I6573" s="235">
        <v>16.829999999999998</v>
      </c>
      <c r="J6573" s="235">
        <v>1.37</v>
      </c>
      <c r="K6573" s="233" t="s">
        <v>37</v>
      </c>
      <c r="L6573" s="235">
        <v>35.6</v>
      </c>
      <c r="M6573" s="236" t="s">
        <v>1570</v>
      </c>
    </row>
    <row r="6574" spans="1:13">
      <c r="A6574" s="106" t="str">
        <f t="shared" si="102"/>
        <v xml:space="preserve">67101 </v>
      </c>
      <c r="B6574" s="231" t="s">
        <v>10533</v>
      </c>
      <c r="C6574" s="232"/>
      <c r="D6574" s="233" t="s">
        <v>1358</v>
      </c>
      <c r="E6574" s="233"/>
      <c r="F6574" s="234" t="s">
        <v>10534</v>
      </c>
      <c r="G6574" s="235">
        <v>3.5</v>
      </c>
      <c r="H6574" s="235">
        <v>6.13</v>
      </c>
      <c r="I6574" s="235">
        <v>4.6399999999999997</v>
      </c>
      <c r="J6574" s="235">
        <v>0.28000000000000003</v>
      </c>
      <c r="K6574" s="235">
        <v>9.91</v>
      </c>
      <c r="L6574" s="235">
        <v>8.42</v>
      </c>
      <c r="M6574" s="236" t="s">
        <v>1474</v>
      </c>
    </row>
    <row r="6575" spans="1:13">
      <c r="A6575" s="106" t="str">
        <f t="shared" si="102"/>
        <v xml:space="preserve">67105 </v>
      </c>
      <c r="B6575" s="231" t="s">
        <v>10535</v>
      </c>
      <c r="C6575" s="232"/>
      <c r="D6575" s="233" t="s">
        <v>1358</v>
      </c>
      <c r="E6575" s="233"/>
      <c r="F6575" s="234" t="s">
        <v>10536</v>
      </c>
      <c r="G6575" s="235">
        <v>3.39</v>
      </c>
      <c r="H6575" s="235">
        <v>5.1100000000000003</v>
      </c>
      <c r="I6575" s="235">
        <v>4.47</v>
      </c>
      <c r="J6575" s="235">
        <v>0.27</v>
      </c>
      <c r="K6575" s="235">
        <v>8.77</v>
      </c>
      <c r="L6575" s="235">
        <v>8.1300000000000008</v>
      </c>
      <c r="M6575" s="236" t="s">
        <v>1474</v>
      </c>
    </row>
    <row r="6576" spans="1:13">
      <c r="A6576" s="106" t="str">
        <f t="shared" si="102"/>
        <v xml:space="preserve">67107 </v>
      </c>
      <c r="B6576" s="231" t="s">
        <v>10537</v>
      </c>
      <c r="C6576" s="232"/>
      <c r="D6576" s="233" t="s">
        <v>1358</v>
      </c>
      <c r="E6576" s="233"/>
      <c r="F6576" s="234" t="s">
        <v>10538</v>
      </c>
      <c r="G6576" s="235">
        <v>16</v>
      </c>
      <c r="H6576" s="233" t="s">
        <v>37</v>
      </c>
      <c r="I6576" s="235">
        <v>15.92</v>
      </c>
      <c r="J6576" s="235">
        <v>1.25</v>
      </c>
      <c r="K6576" s="233" t="s">
        <v>37</v>
      </c>
      <c r="L6576" s="235">
        <v>33.17</v>
      </c>
      <c r="M6576" s="236" t="s">
        <v>1570</v>
      </c>
    </row>
    <row r="6577" spans="1:13">
      <c r="A6577" s="106" t="str">
        <f t="shared" si="102"/>
        <v xml:space="preserve">67108 </v>
      </c>
      <c r="B6577" s="231" t="s">
        <v>10539</v>
      </c>
      <c r="C6577" s="232"/>
      <c r="D6577" s="233" t="s">
        <v>1358</v>
      </c>
      <c r="E6577" s="233"/>
      <c r="F6577" s="234" t="s">
        <v>10538</v>
      </c>
      <c r="G6577" s="235">
        <v>17.13</v>
      </c>
      <c r="H6577" s="233" t="s">
        <v>37</v>
      </c>
      <c r="I6577" s="235">
        <v>16.649999999999999</v>
      </c>
      <c r="J6577" s="235">
        <v>1.35</v>
      </c>
      <c r="K6577" s="233" t="s">
        <v>37</v>
      </c>
      <c r="L6577" s="235">
        <v>35.130000000000003</v>
      </c>
      <c r="M6577" s="236" t="s">
        <v>1570</v>
      </c>
    </row>
    <row r="6578" spans="1:13">
      <c r="A6578" s="106" t="str">
        <f t="shared" si="102"/>
        <v xml:space="preserve">67110 </v>
      </c>
      <c r="B6578" s="231" t="s">
        <v>10540</v>
      </c>
      <c r="C6578" s="232"/>
      <c r="D6578" s="233" t="s">
        <v>1358</v>
      </c>
      <c r="E6578" s="233"/>
      <c r="F6578" s="234" t="s">
        <v>10538</v>
      </c>
      <c r="G6578" s="235">
        <v>10.25</v>
      </c>
      <c r="H6578" s="235">
        <v>15.16</v>
      </c>
      <c r="I6578" s="235">
        <v>12.93</v>
      </c>
      <c r="J6578" s="235">
        <v>0.8</v>
      </c>
      <c r="K6578" s="235">
        <v>26.21</v>
      </c>
      <c r="L6578" s="235">
        <v>23.98</v>
      </c>
      <c r="M6578" s="236" t="s">
        <v>1570</v>
      </c>
    </row>
    <row r="6579" spans="1:13">
      <c r="A6579" s="106" t="str">
        <f t="shared" si="102"/>
        <v xml:space="preserve">67113 </v>
      </c>
      <c r="B6579" s="231" t="s">
        <v>10541</v>
      </c>
      <c r="C6579" s="232"/>
      <c r="D6579" s="233" t="s">
        <v>1358</v>
      </c>
      <c r="E6579" s="233"/>
      <c r="F6579" s="234" t="s">
        <v>10542</v>
      </c>
      <c r="G6579" s="235">
        <v>19</v>
      </c>
      <c r="H6579" s="233" t="s">
        <v>37</v>
      </c>
      <c r="I6579" s="235">
        <v>18.739999999999998</v>
      </c>
      <c r="J6579" s="235">
        <v>1.48</v>
      </c>
      <c r="K6579" s="233" t="s">
        <v>37</v>
      </c>
      <c r="L6579" s="235">
        <v>39.22</v>
      </c>
      <c r="M6579" s="236" t="s">
        <v>1570</v>
      </c>
    </row>
    <row r="6580" spans="1:13">
      <c r="A6580" s="106" t="str">
        <f t="shared" si="102"/>
        <v xml:space="preserve">67115 </v>
      </c>
      <c r="B6580" s="231" t="s">
        <v>10543</v>
      </c>
      <c r="C6580" s="232"/>
      <c r="D6580" s="233" t="s">
        <v>1358</v>
      </c>
      <c r="E6580" s="233"/>
      <c r="F6580" s="234" t="s">
        <v>10544</v>
      </c>
      <c r="G6580" s="235">
        <v>6.11</v>
      </c>
      <c r="H6580" s="233" t="s">
        <v>37</v>
      </c>
      <c r="I6580" s="235">
        <v>8.17</v>
      </c>
      <c r="J6580" s="235">
        <v>0.49</v>
      </c>
      <c r="K6580" s="233" t="s">
        <v>37</v>
      </c>
      <c r="L6580" s="235">
        <v>14.77</v>
      </c>
      <c r="M6580" s="236" t="s">
        <v>1570</v>
      </c>
    </row>
    <row r="6581" spans="1:13">
      <c r="A6581" s="106" t="str">
        <f t="shared" si="102"/>
        <v xml:space="preserve">67120 </v>
      </c>
      <c r="B6581" s="231" t="s">
        <v>10545</v>
      </c>
      <c r="C6581" s="232"/>
      <c r="D6581" s="233" t="s">
        <v>1358</v>
      </c>
      <c r="E6581" s="233"/>
      <c r="F6581" s="234" t="s">
        <v>10546</v>
      </c>
      <c r="G6581" s="235">
        <v>7.1</v>
      </c>
      <c r="H6581" s="235">
        <v>12.09</v>
      </c>
      <c r="I6581" s="235">
        <v>8.77</v>
      </c>
      <c r="J6581" s="235">
        <v>0.55000000000000004</v>
      </c>
      <c r="K6581" s="235">
        <v>19.739999999999998</v>
      </c>
      <c r="L6581" s="235">
        <v>16.420000000000002</v>
      </c>
      <c r="M6581" s="236" t="s">
        <v>1570</v>
      </c>
    </row>
    <row r="6582" spans="1:13">
      <c r="A6582" s="106" t="str">
        <f t="shared" si="102"/>
        <v xml:space="preserve">67121 </v>
      </c>
      <c r="B6582" s="231" t="s">
        <v>10547</v>
      </c>
      <c r="C6582" s="232"/>
      <c r="D6582" s="233" t="s">
        <v>1358</v>
      </c>
      <c r="E6582" s="233"/>
      <c r="F6582" s="234" t="s">
        <v>10546</v>
      </c>
      <c r="G6582" s="235">
        <v>12.25</v>
      </c>
      <c r="H6582" s="233" t="s">
        <v>37</v>
      </c>
      <c r="I6582" s="235">
        <v>13.48</v>
      </c>
      <c r="J6582" s="235">
        <v>0.95</v>
      </c>
      <c r="K6582" s="233" t="s">
        <v>37</v>
      </c>
      <c r="L6582" s="235">
        <v>26.68</v>
      </c>
      <c r="M6582" s="236" t="s">
        <v>1570</v>
      </c>
    </row>
    <row r="6583" spans="1:13">
      <c r="A6583" s="106" t="str">
        <f t="shared" si="102"/>
        <v xml:space="preserve">67141 </v>
      </c>
      <c r="B6583" s="231" t="s">
        <v>10548</v>
      </c>
      <c r="C6583" s="232"/>
      <c r="D6583" s="233" t="s">
        <v>1358</v>
      </c>
      <c r="E6583" s="233"/>
      <c r="F6583" s="234" t="s">
        <v>18433</v>
      </c>
      <c r="G6583" s="235">
        <v>2.5299999999999998</v>
      </c>
      <c r="H6583" s="235">
        <v>5.22</v>
      </c>
      <c r="I6583" s="235">
        <v>3.64</v>
      </c>
      <c r="J6583" s="235">
        <v>0.2</v>
      </c>
      <c r="K6583" s="235">
        <v>7.95</v>
      </c>
      <c r="L6583" s="235">
        <v>6.37</v>
      </c>
      <c r="M6583" s="236" t="s">
        <v>1474</v>
      </c>
    </row>
    <row r="6584" spans="1:13">
      <c r="A6584" s="106" t="str">
        <f t="shared" si="102"/>
        <v xml:space="preserve">67145 </v>
      </c>
      <c r="B6584" s="231" t="s">
        <v>10549</v>
      </c>
      <c r="C6584" s="232"/>
      <c r="D6584" s="233" t="s">
        <v>1358</v>
      </c>
      <c r="E6584" s="233"/>
      <c r="F6584" s="234" t="s">
        <v>18432</v>
      </c>
      <c r="G6584" s="235">
        <v>2.5299999999999998</v>
      </c>
      <c r="H6584" s="235">
        <v>4.45</v>
      </c>
      <c r="I6584" s="235">
        <v>3.65</v>
      </c>
      <c r="J6584" s="235">
        <v>0.2</v>
      </c>
      <c r="K6584" s="235">
        <v>7.18</v>
      </c>
      <c r="L6584" s="235">
        <v>6.38</v>
      </c>
      <c r="M6584" s="236" t="s">
        <v>1474</v>
      </c>
    </row>
    <row r="6585" spans="1:13">
      <c r="A6585" s="106" t="str">
        <f t="shared" si="102"/>
        <v xml:space="preserve">67208 </v>
      </c>
      <c r="B6585" s="231" t="s">
        <v>10550</v>
      </c>
      <c r="C6585" s="232"/>
      <c r="D6585" s="233" t="s">
        <v>1358</v>
      </c>
      <c r="E6585" s="233"/>
      <c r="F6585" s="234" t="s">
        <v>10551</v>
      </c>
      <c r="G6585" s="235">
        <v>7.65</v>
      </c>
      <c r="H6585" s="235">
        <v>9.5500000000000007</v>
      </c>
      <c r="I6585" s="235">
        <v>8.83</v>
      </c>
      <c r="J6585" s="235">
        <v>0.6</v>
      </c>
      <c r="K6585" s="235">
        <v>17.8</v>
      </c>
      <c r="L6585" s="235">
        <v>17.079999999999998</v>
      </c>
      <c r="M6585" s="236" t="s">
        <v>1570</v>
      </c>
    </row>
    <row r="6586" spans="1:13">
      <c r="A6586" s="106" t="str">
        <f t="shared" si="102"/>
        <v xml:space="preserve">67210 </v>
      </c>
      <c r="B6586" s="231" t="s">
        <v>10552</v>
      </c>
      <c r="C6586" s="232"/>
      <c r="D6586" s="233" t="s">
        <v>1358</v>
      </c>
      <c r="E6586" s="233"/>
      <c r="F6586" s="234" t="s">
        <v>10551</v>
      </c>
      <c r="G6586" s="235">
        <v>6.36</v>
      </c>
      <c r="H6586" s="235">
        <v>8.32</v>
      </c>
      <c r="I6586" s="235">
        <v>7.88</v>
      </c>
      <c r="J6586" s="235">
        <v>0.51</v>
      </c>
      <c r="K6586" s="235">
        <v>15.19</v>
      </c>
      <c r="L6586" s="235">
        <v>14.75</v>
      </c>
      <c r="M6586" s="236" t="s">
        <v>1570</v>
      </c>
    </row>
    <row r="6587" spans="1:13">
      <c r="A6587" s="106" t="str">
        <f t="shared" si="102"/>
        <v xml:space="preserve">67218 </v>
      </c>
      <c r="B6587" s="231" t="s">
        <v>10553</v>
      </c>
      <c r="C6587" s="232"/>
      <c r="D6587" s="233" t="s">
        <v>1358</v>
      </c>
      <c r="E6587" s="233"/>
      <c r="F6587" s="234" t="s">
        <v>10551</v>
      </c>
      <c r="G6587" s="235">
        <v>20.36</v>
      </c>
      <c r="H6587" s="233" t="s">
        <v>37</v>
      </c>
      <c r="I6587" s="235">
        <v>19.149999999999999</v>
      </c>
      <c r="J6587" s="235">
        <v>1.58</v>
      </c>
      <c r="K6587" s="233" t="s">
        <v>37</v>
      </c>
      <c r="L6587" s="235">
        <v>41.09</v>
      </c>
      <c r="M6587" s="236" t="s">
        <v>1570</v>
      </c>
    </row>
    <row r="6588" spans="1:13">
      <c r="A6588" s="106" t="str">
        <f t="shared" si="102"/>
        <v xml:space="preserve">67220 </v>
      </c>
      <c r="B6588" s="231" t="s">
        <v>10554</v>
      </c>
      <c r="C6588" s="232"/>
      <c r="D6588" s="233" t="s">
        <v>1358</v>
      </c>
      <c r="E6588" s="233"/>
      <c r="F6588" s="234" t="s">
        <v>10555</v>
      </c>
      <c r="G6588" s="235">
        <v>6.36</v>
      </c>
      <c r="H6588" s="235">
        <v>8.77</v>
      </c>
      <c r="I6588" s="235">
        <v>7.9</v>
      </c>
      <c r="J6588" s="235">
        <v>0.5</v>
      </c>
      <c r="K6588" s="235">
        <v>15.63</v>
      </c>
      <c r="L6588" s="235">
        <v>14.76</v>
      </c>
      <c r="M6588" s="236" t="s">
        <v>1570</v>
      </c>
    </row>
    <row r="6589" spans="1:13">
      <c r="A6589" s="106" t="str">
        <f t="shared" si="102"/>
        <v xml:space="preserve">67221 </v>
      </c>
      <c r="B6589" s="231" t="s">
        <v>10556</v>
      </c>
      <c r="C6589" s="232"/>
      <c r="D6589" s="233" t="s">
        <v>1193</v>
      </c>
      <c r="E6589" s="233"/>
      <c r="F6589" s="234" t="s">
        <v>10557</v>
      </c>
      <c r="G6589" s="235">
        <v>3.45</v>
      </c>
      <c r="H6589" s="235">
        <v>4.67</v>
      </c>
      <c r="I6589" s="235">
        <v>2.48</v>
      </c>
      <c r="J6589" s="235">
        <v>0.27</v>
      </c>
      <c r="K6589" s="235">
        <v>8.39</v>
      </c>
      <c r="L6589" s="235">
        <v>6.2</v>
      </c>
      <c r="M6589" s="236" t="s">
        <v>1324</v>
      </c>
    </row>
    <row r="6590" spans="1:13">
      <c r="A6590" s="106" t="str">
        <f t="shared" si="102"/>
        <v xml:space="preserve">67225 </v>
      </c>
      <c r="B6590" s="231" t="s">
        <v>10558</v>
      </c>
      <c r="C6590" s="232"/>
      <c r="D6590" s="233" t="s">
        <v>1358</v>
      </c>
      <c r="E6590" s="233"/>
      <c r="F6590" s="234" t="s">
        <v>10559</v>
      </c>
      <c r="G6590" s="235">
        <v>0.47</v>
      </c>
      <c r="H6590" s="235">
        <v>0.36</v>
      </c>
      <c r="I6590" s="235">
        <v>0.31</v>
      </c>
      <c r="J6590" s="235">
        <v>0.04</v>
      </c>
      <c r="K6590" s="235">
        <v>0.87</v>
      </c>
      <c r="L6590" s="235">
        <v>0.82</v>
      </c>
      <c r="M6590" s="236" t="s">
        <v>1125</v>
      </c>
    </row>
    <row r="6591" spans="1:13">
      <c r="A6591" s="106" t="str">
        <f t="shared" si="102"/>
        <v xml:space="preserve">67227 </v>
      </c>
      <c r="B6591" s="231" t="s">
        <v>10560</v>
      </c>
      <c r="C6591" s="232"/>
      <c r="D6591" s="233" t="s">
        <v>1358</v>
      </c>
      <c r="E6591" s="233"/>
      <c r="F6591" s="234" t="s">
        <v>10561</v>
      </c>
      <c r="G6591" s="235">
        <v>3.5</v>
      </c>
      <c r="H6591" s="235">
        <v>4.95</v>
      </c>
      <c r="I6591" s="235">
        <v>3.78</v>
      </c>
      <c r="J6591" s="235">
        <v>0.28000000000000003</v>
      </c>
      <c r="K6591" s="235">
        <v>8.73</v>
      </c>
      <c r="L6591" s="235">
        <v>7.56</v>
      </c>
      <c r="M6591" s="236" t="s">
        <v>1474</v>
      </c>
    </row>
    <row r="6592" spans="1:13">
      <c r="A6592" s="106" t="str">
        <f t="shared" si="102"/>
        <v xml:space="preserve">67228 </v>
      </c>
      <c r="B6592" s="231" t="s">
        <v>10562</v>
      </c>
      <c r="C6592" s="232"/>
      <c r="D6592" s="233" t="s">
        <v>1358</v>
      </c>
      <c r="E6592" s="233"/>
      <c r="F6592" s="234" t="s">
        <v>10563</v>
      </c>
      <c r="G6592" s="235">
        <v>4.3899999999999997</v>
      </c>
      <c r="H6592" s="235">
        <v>5.31</v>
      </c>
      <c r="I6592" s="235">
        <v>4.25</v>
      </c>
      <c r="J6592" s="235">
        <v>0.35</v>
      </c>
      <c r="K6592" s="235">
        <v>10.050000000000001</v>
      </c>
      <c r="L6592" s="235">
        <v>8.99</v>
      </c>
      <c r="M6592" s="236" t="s">
        <v>1474</v>
      </c>
    </row>
    <row r="6593" spans="1:13">
      <c r="A6593" s="106" t="str">
        <f t="shared" si="102"/>
        <v xml:space="preserve">67229 </v>
      </c>
      <c r="B6593" s="231" t="s">
        <v>10564</v>
      </c>
      <c r="C6593" s="232"/>
      <c r="D6593" s="233" t="s">
        <v>1358</v>
      </c>
      <c r="E6593" s="233"/>
      <c r="F6593" s="234" t="s">
        <v>10565</v>
      </c>
      <c r="G6593" s="235">
        <v>16.3</v>
      </c>
      <c r="H6593" s="233" t="s">
        <v>37</v>
      </c>
      <c r="I6593" s="235">
        <v>16.57</v>
      </c>
      <c r="J6593" s="235">
        <v>1.27</v>
      </c>
      <c r="K6593" s="233" t="s">
        <v>37</v>
      </c>
      <c r="L6593" s="235">
        <v>34.14</v>
      </c>
      <c r="M6593" s="236" t="s">
        <v>1570</v>
      </c>
    </row>
    <row r="6594" spans="1:13">
      <c r="A6594" s="106" t="str">
        <f t="shared" si="102"/>
        <v xml:space="preserve">67250 </v>
      </c>
      <c r="B6594" s="231" t="s">
        <v>10566</v>
      </c>
      <c r="C6594" s="232"/>
      <c r="D6594" s="233" t="s">
        <v>1358</v>
      </c>
      <c r="E6594" s="233"/>
      <c r="F6594" s="234" t="s">
        <v>10567</v>
      </c>
      <c r="G6594" s="235">
        <v>9.61</v>
      </c>
      <c r="H6594" s="233" t="s">
        <v>37</v>
      </c>
      <c r="I6594" s="235">
        <v>16.260000000000002</v>
      </c>
      <c r="J6594" s="235">
        <v>0.74</v>
      </c>
      <c r="K6594" s="233" t="s">
        <v>37</v>
      </c>
      <c r="L6594" s="235">
        <v>26.61</v>
      </c>
      <c r="M6594" s="236" t="s">
        <v>1570</v>
      </c>
    </row>
    <row r="6595" spans="1:13">
      <c r="A6595" s="106" t="str">
        <f t="shared" ref="A6595:A6658" si="103">B6595&amp;" "&amp;C6595</f>
        <v xml:space="preserve">67255 </v>
      </c>
      <c r="B6595" s="231" t="s">
        <v>10568</v>
      </c>
      <c r="C6595" s="232"/>
      <c r="D6595" s="233" t="s">
        <v>1358</v>
      </c>
      <c r="E6595" s="233"/>
      <c r="F6595" s="234" t="s">
        <v>10569</v>
      </c>
      <c r="G6595" s="235">
        <v>8.3800000000000008</v>
      </c>
      <c r="H6595" s="233" t="s">
        <v>37</v>
      </c>
      <c r="I6595" s="235">
        <v>11.41</v>
      </c>
      <c r="J6595" s="235">
        <v>0.64</v>
      </c>
      <c r="K6595" s="233" t="s">
        <v>37</v>
      </c>
      <c r="L6595" s="235">
        <v>20.43</v>
      </c>
      <c r="M6595" s="236" t="s">
        <v>1570</v>
      </c>
    </row>
    <row r="6596" spans="1:13">
      <c r="A6596" s="106" t="str">
        <f t="shared" si="103"/>
        <v xml:space="preserve">67299 </v>
      </c>
      <c r="B6596" s="231" t="s">
        <v>10570</v>
      </c>
      <c r="C6596" s="232"/>
      <c r="D6596" s="233" t="s">
        <v>664</v>
      </c>
      <c r="E6596" s="233"/>
      <c r="F6596" s="234" t="s">
        <v>19114</v>
      </c>
      <c r="G6596" s="235">
        <v>0</v>
      </c>
      <c r="H6596" s="235">
        <v>0</v>
      </c>
      <c r="I6596" s="235">
        <v>0</v>
      </c>
      <c r="J6596" s="235">
        <v>0</v>
      </c>
      <c r="K6596" s="235">
        <v>0</v>
      </c>
      <c r="L6596" s="235">
        <v>0</v>
      </c>
      <c r="M6596" s="236" t="s">
        <v>991</v>
      </c>
    </row>
    <row r="6597" spans="1:13">
      <c r="A6597" s="106" t="str">
        <f t="shared" si="103"/>
        <v xml:space="preserve">67311 </v>
      </c>
      <c r="B6597" s="231" t="s">
        <v>10571</v>
      </c>
      <c r="C6597" s="232"/>
      <c r="D6597" s="233" t="s">
        <v>1358</v>
      </c>
      <c r="E6597" s="233"/>
      <c r="F6597" s="234" t="s">
        <v>10572</v>
      </c>
      <c r="G6597" s="235">
        <v>5.93</v>
      </c>
      <c r="H6597" s="233" t="s">
        <v>37</v>
      </c>
      <c r="I6597" s="235">
        <v>7.2</v>
      </c>
      <c r="J6597" s="235">
        <v>0.48</v>
      </c>
      <c r="K6597" s="233" t="s">
        <v>37</v>
      </c>
      <c r="L6597" s="235">
        <v>13.61</v>
      </c>
      <c r="M6597" s="236" t="s">
        <v>1570</v>
      </c>
    </row>
    <row r="6598" spans="1:13">
      <c r="A6598" s="106" t="str">
        <f t="shared" si="103"/>
        <v xml:space="preserve">67312 </v>
      </c>
      <c r="B6598" s="231" t="s">
        <v>10573</v>
      </c>
      <c r="C6598" s="232"/>
      <c r="D6598" s="233" t="s">
        <v>1358</v>
      </c>
      <c r="E6598" s="233"/>
      <c r="F6598" s="234" t="s">
        <v>10574</v>
      </c>
      <c r="G6598" s="235">
        <v>9.5</v>
      </c>
      <c r="H6598" s="233" t="s">
        <v>37</v>
      </c>
      <c r="I6598" s="235">
        <v>9.5500000000000007</v>
      </c>
      <c r="J6598" s="235">
        <v>0.73</v>
      </c>
      <c r="K6598" s="233" t="s">
        <v>37</v>
      </c>
      <c r="L6598" s="235">
        <v>19.78</v>
      </c>
      <c r="M6598" s="236" t="s">
        <v>1570</v>
      </c>
    </row>
    <row r="6599" spans="1:13">
      <c r="A6599" s="106" t="str">
        <f t="shared" si="103"/>
        <v xml:space="preserve">67314 </v>
      </c>
      <c r="B6599" s="231" t="s">
        <v>10575</v>
      </c>
      <c r="C6599" s="232"/>
      <c r="D6599" s="233" t="s">
        <v>1358</v>
      </c>
      <c r="E6599" s="233"/>
      <c r="F6599" s="234" t="s">
        <v>10572</v>
      </c>
      <c r="G6599" s="235">
        <v>5.93</v>
      </c>
      <c r="H6599" s="233" t="s">
        <v>37</v>
      </c>
      <c r="I6599" s="235">
        <v>7.2</v>
      </c>
      <c r="J6599" s="235">
        <v>0.48</v>
      </c>
      <c r="K6599" s="233" t="s">
        <v>37</v>
      </c>
      <c r="L6599" s="235">
        <v>13.61</v>
      </c>
      <c r="M6599" s="236" t="s">
        <v>1570</v>
      </c>
    </row>
    <row r="6600" spans="1:13">
      <c r="A6600" s="106" t="str">
        <f t="shared" si="103"/>
        <v xml:space="preserve">67316 </v>
      </c>
      <c r="B6600" s="231" t="s">
        <v>10576</v>
      </c>
      <c r="C6600" s="232"/>
      <c r="D6600" s="233" t="s">
        <v>1358</v>
      </c>
      <c r="E6600" s="233"/>
      <c r="F6600" s="234" t="s">
        <v>10574</v>
      </c>
      <c r="G6600" s="235">
        <v>10.31</v>
      </c>
      <c r="H6600" s="233" t="s">
        <v>37</v>
      </c>
      <c r="I6600" s="235">
        <v>10.039999999999999</v>
      </c>
      <c r="J6600" s="235">
        <v>0.81</v>
      </c>
      <c r="K6600" s="233" t="s">
        <v>37</v>
      </c>
      <c r="L6600" s="235">
        <v>21.16</v>
      </c>
      <c r="M6600" s="236" t="s">
        <v>1570</v>
      </c>
    </row>
    <row r="6601" spans="1:13">
      <c r="A6601" s="106" t="str">
        <f t="shared" si="103"/>
        <v xml:space="preserve">67318 </v>
      </c>
      <c r="B6601" s="231" t="s">
        <v>10577</v>
      </c>
      <c r="C6601" s="232"/>
      <c r="D6601" s="233" t="s">
        <v>1358</v>
      </c>
      <c r="E6601" s="233"/>
      <c r="F6601" s="234" t="s">
        <v>10578</v>
      </c>
      <c r="G6601" s="235">
        <v>9.8000000000000007</v>
      </c>
      <c r="H6601" s="233" t="s">
        <v>37</v>
      </c>
      <c r="I6601" s="235">
        <v>9.84</v>
      </c>
      <c r="J6601" s="235">
        <v>0.76</v>
      </c>
      <c r="K6601" s="233" t="s">
        <v>37</v>
      </c>
      <c r="L6601" s="235">
        <v>20.399999999999999</v>
      </c>
      <c r="M6601" s="236" t="s">
        <v>1570</v>
      </c>
    </row>
    <row r="6602" spans="1:13">
      <c r="A6602" s="106" t="str">
        <f t="shared" si="103"/>
        <v xml:space="preserve">67320 </v>
      </c>
      <c r="B6602" s="231" t="s">
        <v>10579</v>
      </c>
      <c r="C6602" s="232"/>
      <c r="D6602" s="233" t="s">
        <v>1358</v>
      </c>
      <c r="E6602" s="233"/>
      <c r="F6602" s="234" t="s">
        <v>10580</v>
      </c>
      <c r="G6602" s="235">
        <v>3</v>
      </c>
      <c r="H6602" s="233" t="s">
        <v>37</v>
      </c>
      <c r="I6602" s="235">
        <v>1.95</v>
      </c>
      <c r="J6602" s="235">
        <v>0.23</v>
      </c>
      <c r="K6602" s="233" t="s">
        <v>37</v>
      </c>
      <c r="L6602" s="235">
        <v>5.18</v>
      </c>
      <c r="M6602" s="236" t="s">
        <v>1125</v>
      </c>
    </row>
    <row r="6603" spans="1:13">
      <c r="A6603" s="106" t="str">
        <f t="shared" si="103"/>
        <v xml:space="preserve">67331 </v>
      </c>
      <c r="B6603" s="231" t="s">
        <v>10581</v>
      </c>
      <c r="C6603" s="232"/>
      <c r="D6603" s="233" t="s">
        <v>1358</v>
      </c>
      <c r="E6603" s="233"/>
      <c r="F6603" s="234" t="s">
        <v>10582</v>
      </c>
      <c r="G6603" s="235">
        <v>2</v>
      </c>
      <c r="H6603" s="233" t="s">
        <v>37</v>
      </c>
      <c r="I6603" s="235">
        <v>1.57</v>
      </c>
      <c r="J6603" s="235">
        <v>0.16</v>
      </c>
      <c r="K6603" s="233" t="s">
        <v>37</v>
      </c>
      <c r="L6603" s="235">
        <v>3.73</v>
      </c>
      <c r="M6603" s="236" t="s">
        <v>1125</v>
      </c>
    </row>
    <row r="6604" spans="1:13">
      <c r="A6604" s="106" t="str">
        <f t="shared" si="103"/>
        <v xml:space="preserve">67332 </v>
      </c>
      <c r="B6604" s="231" t="s">
        <v>10583</v>
      </c>
      <c r="C6604" s="232"/>
      <c r="D6604" s="233" t="s">
        <v>1358</v>
      </c>
      <c r="E6604" s="233"/>
      <c r="F6604" s="234" t="s">
        <v>10584</v>
      </c>
      <c r="G6604" s="235">
        <v>3.5</v>
      </c>
      <c r="H6604" s="233" t="s">
        <v>37</v>
      </c>
      <c r="I6604" s="235">
        <v>2.2599999999999998</v>
      </c>
      <c r="J6604" s="235">
        <v>0.28000000000000003</v>
      </c>
      <c r="K6604" s="233" t="s">
        <v>37</v>
      </c>
      <c r="L6604" s="235">
        <v>6.04</v>
      </c>
      <c r="M6604" s="236" t="s">
        <v>1125</v>
      </c>
    </row>
    <row r="6605" spans="1:13">
      <c r="A6605" s="106" t="str">
        <f t="shared" si="103"/>
        <v xml:space="preserve">67334 </v>
      </c>
      <c r="B6605" s="231" t="s">
        <v>10585</v>
      </c>
      <c r="C6605" s="232"/>
      <c r="D6605" s="233" t="s">
        <v>1358</v>
      </c>
      <c r="E6605" s="233"/>
      <c r="F6605" s="234" t="s">
        <v>10586</v>
      </c>
      <c r="G6605" s="235">
        <v>2.06</v>
      </c>
      <c r="H6605" s="233" t="s">
        <v>37</v>
      </c>
      <c r="I6605" s="235">
        <v>1.46</v>
      </c>
      <c r="J6605" s="235">
        <v>0.16</v>
      </c>
      <c r="K6605" s="233" t="s">
        <v>37</v>
      </c>
      <c r="L6605" s="235">
        <v>3.68</v>
      </c>
      <c r="M6605" s="236" t="s">
        <v>1125</v>
      </c>
    </row>
    <row r="6606" spans="1:13">
      <c r="A6606" s="106" t="str">
        <f t="shared" si="103"/>
        <v xml:space="preserve">67335 </v>
      </c>
      <c r="B6606" s="231" t="s">
        <v>10587</v>
      </c>
      <c r="C6606" s="232"/>
      <c r="D6606" s="233" t="s">
        <v>1358</v>
      </c>
      <c r="E6606" s="233"/>
      <c r="F6606" s="234" t="s">
        <v>10588</v>
      </c>
      <c r="G6606" s="235">
        <v>3.23</v>
      </c>
      <c r="H6606" s="233" t="s">
        <v>37</v>
      </c>
      <c r="I6606" s="235">
        <v>2.08</v>
      </c>
      <c r="J6606" s="235">
        <v>0.25</v>
      </c>
      <c r="K6606" s="233" t="s">
        <v>37</v>
      </c>
      <c r="L6606" s="235">
        <v>5.56</v>
      </c>
      <c r="M6606" s="236" t="s">
        <v>1125</v>
      </c>
    </row>
    <row r="6607" spans="1:13">
      <c r="A6607" s="106" t="str">
        <f t="shared" si="103"/>
        <v xml:space="preserve">67340 </v>
      </c>
      <c r="B6607" s="231" t="s">
        <v>10589</v>
      </c>
      <c r="C6607" s="232"/>
      <c r="D6607" s="233" t="s">
        <v>1358</v>
      </c>
      <c r="E6607" s="233"/>
      <c r="F6607" s="234" t="s">
        <v>10590</v>
      </c>
      <c r="G6607" s="235">
        <v>5</v>
      </c>
      <c r="H6607" s="233" t="s">
        <v>37</v>
      </c>
      <c r="I6607" s="235">
        <v>3.27</v>
      </c>
      <c r="J6607" s="235">
        <v>0.39</v>
      </c>
      <c r="K6607" s="233" t="s">
        <v>37</v>
      </c>
      <c r="L6607" s="235">
        <v>8.66</v>
      </c>
      <c r="M6607" s="236" t="s">
        <v>1125</v>
      </c>
    </row>
    <row r="6608" spans="1:13">
      <c r="A6608" s="106" t="str">
        <f t="shared" si="103"/>
        <v xml:space="preserve">67343 </v>
      </c>
      <c r="B6608" s="231" t="s">
        <v>10591</v>
      </c>
      <c r="C6608" s="232"/>
      <c r="D6608" s="233" t="s">
        <v>1358</v>
      </c>
      <c r="E6608" s="233"/>
      <c r="F6608" s="234" t="s">
        <v>10592</v>
      </c>
      <c r="G6608" s="235">
        <v>8.4700000000000006</v>
      </c>
      <c r="H6608" s="233" t="s">
        <v>37</v>
      </c>
      <c r="I6608" s="235">
        <v>11</v>
      </c>
      <c r="J6608" s="235">
        <v>0.7</v>
      </c>
      <c r="K6608" s="233" t="s">
        <v>37</v>
      </c>
      <c r="L6608" s="235">
        <v>20.170000000000002</v>
      </c>
      <c r="M6608" s="236" t="s">
        <v>1570</v>
      </c>
    </row>
    <row r="6609" spans="1:13">
      <c r="A6609" s="106" t="str">
        <f t="shared" si="103"/>
        <v xml:space="preserve">67345 </v>
      </c>
      <c r="B6609" s="231" t="s">
        <v>10593</v>
      </c>
      <c r="C6609" s="232"/>
      <c r="D6609" s="233" t="s">
        <v>1358</v>
      </c>
      <c r="E6609" s="233"/>
      <c r="F6609" s="234" t="s">
        <v>10594</v>
      </c>
      <c r="G6609" s="235">
        <v>3.01</v>
      </c>
      <c r="H6609" s="235">
        <v>3.85</v>
      </c>
      <c r="I6609" s="235">
        <v>3.04</v>
      </c>
      <c r="J6609" s="235">
        <v>0.49</v>
      </c>
      <c r="K6609" s="235">
        <v>7.35</v>
      </c>
      <c r="L6609" s="235">
        <v>6.54</v>
      </c>
      <c r="M6609" s="236" t="s">
        <v>1474</v>
      </c>
    </row>
    <row r="6610" spans="1:13">
      <c r="A6610" s="106" t="str">
        <f t="shared" si="103"/>
        <v xml:space="preserve">67346 </v>
      </c>
      <c r="B6610" s="231" t="s">
        <v>10595</v>
      </c>
      <c r="C6610" s="232"/>
      <c r="D6610" s="233" t="s">
        <v>1358</v>
      </c>
      <c r="E6610" s="233"/>
      <c r="F6610" s="234" t="s">
        <v>10596</v>
      </c>
      <c r="G6610" s="235">
        <v>2.87</v>
      </c>
      <c r="H6610" s="233" t="s">
        <v>37</v>
      </c>
      <c r="I6610" s="235">
        <v>2.67</v>
      </c>
      <c r="J6610" s="235">
        <v>0.22</v>
      </c>
      <c r="K6610" s="233" t="s">
        <v>37</v>
      </c>
      <c r="L6610" s="235">
        <v>5.76</v>
      </c>
      <c r="M6610" s="236" t="s">
        <v>1324</v>
      </c>
    </row>
    <row r="6611" spans="1:13">
      <c r="A6611" s="106" t="str">
        <f t="shared" si="103"/>
        <v xml:space="preserve">67399 </v>
      </c>
      <c r="B6611" s="231" t="s">
        <v>10597</v>
      </c>
      <c r="C6611" s="232"/>
      <c r="D6611" s="233" t="s">
        <v>664</v>
      </c>
      <c r="E6611" s="233"/>
      <c r="F6611" s="234" t="s">
        <v>10598</v>
      </c>
      <c r="G6611" s="235">
        <v>0</v>
      </c>
      <c r="H6611" s="235">
        <v>0</v>
      </c>
      <c r="I6611" s="235">
        <v>0</v>
      </c>
      <c r="J6611" s="235">
        <v>0</v>
      </c>
      <c r="K6611" s="235">
        <v>0</v>
      </c>
      <c r="L6611" s="235">
        <v>0</v>
      </c>
      <c r="M6611" s="236" t="s">
        <v>991</v>
      </c>
    </row>
    <row r="6612" spans="1:13">
      <c r="A6612" s="106" t="str">
        <f t="shared" si="103"/>
        <v xml:space="preserve">67400 </v>
      </c>
      <c r="B6612" s="231" t="s">
        <v>10599</v>
      </c>
      <c r="C6612" s="232"/>
      <c r="D6612" s="233" t="s">
        <v>1358</v>
      </c>
      <c r="E6612" s="233"/>
      <c r="F6612" s="234" t="s">
        <v>10600</v>
      </c>
      <c r="G6612" s="235">
        <v>11.2</v>
      </c>
      <c r="H6612" s="233" t="s">
        <v>37</v>
      </c>
      <c r="I6612" s="235">
        <v>18.420000000000002</v>
      </c>
      <c r="J6612" s="235">
        <v>0.88</v>
      </c>
      <c r="K6612" s="233" t="s">
        <v>37</v>
      </c>
      <c r="L6612" s="235">
        <v>30.5</v>
      </c>
      <c r="M6612" s="236" t="s">
        <v>1570</v>
      </c>
    </row>
    <row r="6613" spans="1:13">
      <c r="A6613" s="106" t="str">
        <f t="shared" si="103"/>
        <v xml:space="preserve">67405 </v>
      </c>
      <c r="B6613" s="231" t="s">
        <v>10601</v>
      </c>
      <c r="C6613" s="232"/>
      <c r="D6613" s="233" t="s">
        <v>1358</v>
      </c>
      <c r="E6613" s="233"/>
      <c r="F6613" s="234" t="s">
        <v>10602</v>
      </c>
      <c r="G6613" s="235">
        <v>9.1999999999999993</v>
      </c>
      <c r="H6613" s="233" t="s">
        <v>37</v>
      </c>
      <c r="I6613" s="235">
        <v>16.71</v>
      </c>
      <c r="J6613" s="235">
        <v>0.71</v>
      </c>
      <c r="K6613" s="233" t="s">
        <v>37</v>
      </c>
      <c r="L6613" s="235">
        <v>26.62</v>
      </c>
      <c r="M6613" s="236" t="s">
        <v>1570</v>
      </c>
    </row>
    <row r="6614" spans="1:13">
      <c r="A6614" s="106" t="str">
        <f t="shared" si="103"/>
        <v xml:space="preserve">67412 </v>
      </c>
      <c r="B6614" s="231" t="s">
        <v>10603</v>
      </c>
      <c r="C6614" s="232"/>
      <c r="D6614" s="233" t="s">
        <v>1358</v>
      </c>
      <c r="E6614" s="233"/>
      <c r="F6614" s="234" t="s">
        <v>10604</v>
      </c>
      <c r="G6614" s="235">
        <v>10.3</v>
      </c>
      <c r="H6614" s="233" t="s">
        <v>37</v>
      </c>
      <c r="I6614" s="235">
        <v>17.95</v>
      </c>
      <c r="J6614" s="235">
        <v>0.84</v>
      </c>
      <c r="K6614" s="233" t="s">
        <v>37</v>
      </c>
      <c r="L6614" s="235">
        <v>29.09</v>
      </c>
      <c r="M6614" s="236" t="s">
        <v>1570</v>
      </c>
    </row>
    <row r="6615" spans="1:13">
      <c r="A6615" s="106" t="str">
        <f t="shared" si="103"/>
        <v xml:space="preserve">67413 </v>
      </c>
      <c r="B6615" s="231" t="s">
        <v>10605</v>
      </c>
      <c r="C6615" s="232"/>
      <c r="D6615" s="233" t="s">
        <v>1358</v>
      </c>
      <c r="E6615" s="233"/>
      <c r="F6615" s="234" t="s">
        <v>10604</v>
      </c>
      <c r="G6615" s="235">
        <v>10.24</v>
      </c>
      <c r="H6615" s="233" t="s">
        <v>37</v>
      </c>
      <c r="I6615" s="235">
        <v>17.25</v>
      </c>
      <c r="J6615" s="235">
        <v>0.82</v>
      </c>
      <c r="K6615" s="233" t="s">
        <v>37</v>
      </c>
      <c r="L6615" s="235">
        <v>28.31</v>
      </c>
      <c r="M6615" s="236" t="s">
        <v>1570</v>
      </c>
    </row>
    <row r="6616" spans="1:13">
      <c r="A6616" s="106" t="str">
        <f t="shared" si="103"/>
        <v xml:space="preserve">67414 </v>
      </c>
      <c r="B6616" s="231" t="s">
        <v>10606</v>
      </c>
      <c r="C6616" s="232"/>
      <c r="D6616" s="233" t="s">
        <v>1358</v>
      </c>
      <c r="E6616" s="233"/>
      <c r="F6616" s="234" t="s">
        <v>10607</v>
      </c>
      <c r="G6616" s="235">
        <v>17.940000000000001</v>
      </c>
      <c r="H6616" s="233" t="s">
        <v>37</v>
      </c>
      <c r="I6616" s="235">
        <v>23.23</v>
      </c>
      <c r="J6616" s="235">
        <v>1.61</v>
      </c>
      <c r="K6616" s="233" t="s">
        <v>37</v>
      </c>
      <c r="L6616" s="235">
        <v>42.78</v>
      </c>
      <c r="M6616" s="236" t="s">
        <v>1570</v>
      </c>
    </row>
    <row r="6617" spans="1:13">
      <c r="A6617" s="106" t="str">
        <f t="shared" si="103"/>
        <v xml:space="preserve">67415 </v>
      </c>
      <c r="B6617" s="231" t="s">
        <v>10608</v>
      </c>
      <c r="C6617" s="232"/>
      <c r="D6617" s="233" t="s">
        <v>1358</v>
      </c>
      <c r="E6617" s="233"/>
      <c r="F6617" s="234" t="s">
        <v>10609</v>
      </c>
      <c r="G6617" s="235">
        <v>1.76</v>
      </c>
      <c r="H6617" s="233" t="s">
        <v>37</v>
      </c>
      <c r="I6617" s="235">
        <v>1.1399999999999999</v>
      </c>
      <c r="J6617" s="235">
        <v>0.15</v>
      </c>
      <c r="K6617" s="233" t="s">
        <v>37</v>
      </c>
      <c r="L6617" s="235">
        <v>3.05</v>
      </c>
      <c r="M6617" s="236" t="s">
        <v>1324</v>
      </c>
    </row>
    <row r="6618" spans="1:13">
      <c r="A6618" s="106" t="str">
        <f t="shared" si="103"/>
        <v xml:space="preserve">67420 </v>
      </c>
      <c r="B6618" s="231" t="s">
        <v>10610</v>
      </c>
      <c r="C6618" s="232"/>
      <c r="D6618" s="233" t="s">
        <v>1358</v>
      </c>
      <c r="E6618" s="233"/>
      <c r="F6618" s="234" t="s">
        <v>10604</v>
      </c>
      <c r="G6618" s="235">
        <v>21.87</v>
      </c>
      <c r="H6618" s="233" t="s">
        <v>37</v>
      </c>
      <c r="I6618" s="235">
        <v>27.33</v>
      </c>
      <c r="J6618" s="235">
        <v>2.02</v>
      </c>
      <c r="K6618" s="233" t="s">
        <v>37</v>
      </c>
      <c r="L6618" s="235">
        <v>51.22</v>
      </c>
      <c r="M6618" s="236" t="s">
        <v>1570</v>
      </c>
    </row>
    <row r="6619" spans="1:13">
      <c r="A6619" s="106" t="str">
        <f t="shared" si="103"/>
        <v xml:space="preserve">67430 </v>
      </c>
      <c r="B6619" s="231" t="s">
        <v>10611</v>
      </c>
      <c r="C6619" s="232"/>
      <c r="D6619" s="233" t="s">
        <v>1358</v>
      </c>
      <c r="E6619" s="233"/>
      <c r="F6619" s="234" t="s">
        <v>10604</v>
      </c>
      <c r="G6619" s="235">
        <v>15.29</v>
      </c>
      <c r="H6619" s="233" t="s">
        <v>37</v>
      </c>
      <c r="I6619" s="235">
        <v>24.3</v>
      </c>
      <c r="J6619" s="235">
        <v>1.18</v>
      </c>
      <c r="K6619" s="233" t="s">
        <v>37</v>
      </c>
      <c r="L6619" s="235">
        <v>40.770000000000003</v>
      </c>
      <c r="M6619" s="236" t="s">
        <v>1570</v>
      </c>
    </row>
    <row r="6620" spans="1:13">
      <c r="A6620" s="106" t="str">
        <f t="shared" si="103"/>
        <v xml:space="preserve">67440 </v>
      </c>
      <c r="B6620" s="231" t="s">
        <v>10612</v>
      </c>
      <c r="C6620" s="232"/>
      <c r="D6620" s="233" t="s">
        <v>1358</v>
      </c>
      <c r="E6620" s="233"/>
      <c r="F6620" s="234" t="s">
        <v>10602</v>
      </c>
      <c r="G6620" s="235">
        <v>14.84</v>
      </c>
      <c r="H6620" s="233" t="s">
        <v>37</v>
      </c>
      <c r="I6620" s="235">
        <v>23.57</v>
      </c>
      <c r="J6620" s="235">
        <v>1.1499999999999999</v>
      </c>
      <c r="K6620" s="233" t="s">
        <v>37</v>
      </c>
      <c r="L6620" s="235">
        <v>39.56</v>
      </c>
      <c r="M6620" s="236" t="s">
        <v>1570</v>
      </c>
    </row>
    <row r="6621" spans="1:13">
      <c r="A6621" s="106" t="str">
        <f t="shared" si="103"/>
        <v xml:space="preserve">67445 </v>
      </c>
      <c r="B6621" s="231" t="s">
        <v>10613</v>
      </c>
      <c r="C6621" s="232"/>
      <c r="D6621" s="233" t="s">
        <v>1358</v>
      </c>
      <c r="E6621" s="233"/>
      <c r="F6621" s="234" t="s">
        <v>10607</v>
      </c>
      <c r="G6621" s="235">
        <v>19.12</v>
      </c>
      <c r="H6621" s="233" t="s">
        <v>37</v>
      </c>
      <c r="I6621" s="235">
        <v>24.29</v>
      </c>
      <c r="J6621" s="235">
        <v>1.64</v>
      </c>
      <c r="K6621" s="233" t="s">
        <v>37</v>
      </c>
      <c r="L6621" s="235">
        <v>45.05</v>
      </c>
      <c r="M6621" s="236" t="s">
        <v>1570</v>
      </c>
    </row>
    <row r="6622" spans="1:13">
      <c r="A6622" s="106" t="str">
        <f t="shared" si="103"/>
        <v xml:space="preserve">67450 </v>
      </c>
      <c r="B6622" s="231" t="s">
        <v>10614</v>
      </c>
      <c r="C6622" s="232"/>
      <c r="D6622" s="233" t="s">
        <v>1358</v>
      </c>
      <c r="E6622" s="233"/>
      <c r="F6622" s="234" t="s">
        <v>10600</v>
      </c>
      <c r="G6622" s="235">
        <v>15.41</v>
      </c>
      <c r="H6622" s="233" t="s">
        <v>37</v>
      </c>
      <c r="I6622" s="235">
        <v>24.37</v>
      </c>
      <c r="J6622" s="235">
        <v>1.21</v>
      </c>
      <c r="K6622" s="233" t="s">
        <v>37</v>
      </c>
      <c r="L6622" s="235">
        <v>40.99</v>
      </c>
      <c r="M6622" s="236" t="s">
        <v>1570</v>
      </c>
    </row>
    <row r="6623" spans="1:13">
      <c r="A6623" s="106" t="str">
        <f t="shared" si="103"/>
        <v xml:space="preserve">67500 </v>
      </c>
      <c r="B6623" s="231" t="s">
        <v>10615</v>
      </c>
      <c r="C6623" s="232"/>
      <c r="D6623" s="233" t="s">
        <v>1358</v>
      </c>
      <c r="E6623" s="233"/>
      <c r="F6623" s="234" t="s">
        <v>10616</v>
      </c>
      <c r="G6623" s="235">
        <v>1.18</v>
      </c>
      <c r="H6623" s="235">
        <v>0.99</v>
      </c>
      <c r="I6623" s="235">
        <v>0.66</v>
      </c>
      <c r="J6623" s="235">
        <v>0.1</v>
      </c>
      <c r="K6623" s="235">
        <v>2.27</v>
      </c>
      <c r="L6623" s="235">
        <v>1.94</v>
      </c>
      <c r="M6623" s="236" t="s">
        <v>1324</v>
      </c>
    </row>
    <row r="6624" spans="1:13">
      <c r="A6624" s="106" t="str">
        <f t="shared" si="103"/>
        <v xml:space="preserve">67505 </v>
      </c>
      <c r="B6624" s="231" t="s">
        <v>10617</v>
      </c>
      <c r="C6624" s="232"/>
      <c r="D6624" s="233" t="s">
        <v>1358</v>
      </c>
      <c r="E6624" s="233"/>
      <c r="F6624" s="234" t="s">
        <v>10616</v>
      </c>
      <c r="G6624" s="235">
        <v>1.18</v>
      </c>
      <c r="H6624" s="235">
        <v>1.23</v>
      </c>
      <c r="I6624" s="235">
        <v>0.87</v>
      </c>
      <c r="J6624" s="235">
        <v>0.08</v>
      </c>
      <c r="K6624" s="235">
        <v>2.4900000000000002</v>
      </c>
      <c r="L6624" s="235">
        <v>2.13</v>
      </c>
      <c r="M6624" s="236" t="s">
        <v>1324</v>
      </c>
    </row>
    <row r="6625" spans="1:13">
      <c r="A6625" s="106" t="str">
        <f t="shared" si="103"/>
        <v xml:space="preserve">67515 </v>
      </c>
      <c r="B6625" s="231" t="s">
        <v>10618</v>
      </c>
      <c r="C6625" s="232"/>
      <c r="D6625" s="233" t="s">
        <v>1358</v>
      </c>
      <c r="E6625" s="233"/>
      <c r="F6625" s="234" t="s">
        <v>10616</v>
      </c>
      <c r="G6625" s="235">
        <v>0.75</v>
      </c>
      <c r="H6625" s="235">
        <v>0.72</v>
      </c>
      <c r="I6625" s="235">
        <v>0.59</v>
      </c>
      <c r="J6625" s="235">
        <v>0.05</v>
      </c>
      <c r="K6625" s="235">
        <v>1.52</v>
      </c>
      <c r="L6625" s="235">
        <v>1.39</v>
      </c>
      <c r="M6625" s="236" t="s">
        <v>1324</v>
      </c>
    </row>
    <row r="6626" spans="1:13">
      <c r="A6626" s="106" t="str">
        <f t="shared" si="103"/>
        <v xml:space="preserve">67516 </v>
      </c>
      <c r="B6626" s="231" t="s">
        <v>21340</v>
      </c>
      <c r="C6626" s="232"/>
      <c r="D6626" s="233" t="s">
        <v>1358</v>
      </c>
      <c r="E6626" s="233"/>
      <c r="F6626" s="234" t="s">
        <v>20981</v>
      </c>
      <c r="G6626" s="235">
        <v>1.53</v>
      </c>
      <c r="H6626" s="235">
        <v>1.94</v>
      </c>
      <c r="I6626" s="235">
        <v>1.24</v>
      </c>
      <c r="J6626" s="235">
        <v>0.13</v>
      </c>
      <c r="K6626" s="235">
        <v>3.6</v>
      </c>
      <c r="L6626" s="235">
        <v>2.9</v>
      </c>
      <c r="M6626" s="236" t="s">
        <v>1324</v>
      </c>
    </row>
    <row r="6627" spans="1:13">
      <c r="A6627" s="106" t="str">
        <f t="shared" si="103"/>
        <v xml:space="preserve">67550 </v>
      </c>
      <c r="B6627" s="231" t="s">
        <v>10619</v>
      </c>
      <c r="C6627" s="232"/>
      <c r="D6627" s="233" t="s">
        <v>1358</v>
      </c>
      <c r="E6627" s="233"/>
      <c r="F6627" s="234" t="s">
        <v>10620</v>
      </c>
      <c r="G6627" s="235">
        <v>11.77</v>
      </c>
      <c r="H6627" s="233" t="s">
        <v>37</v>
      </c>
      <c r="I6627" s="235">
        <v>19.22</v>
      </c>
      <c r="J6627" s="235">
        <v>0.99</v>
      </c>
      <c r="K6627" s="233" t="s">
        <v>37</v>
      </c>
      <c r="L6627" s="235">
        <v>31.98</v>
      </c>
      <c r="M6627" s="236" t="s">
        <v>1570</v>
      </c>
    </row>
    <row r="6628" spans="1:13">
      <c r="A6628" s="106" t="str">
        <f t="shared" si="103"/>
        <v xml:space="preserve">67560 </v>
      </c>
      <c r="B6628" s="231" t="s">
        <v>10621</v>
      </c>
      <c r="C6628" s="232"/>
      <c r="D6628" s="233" t="s">
        <v>1358</v>
      </c>
      <c r="E6628" s="233"/>
      <c r="F6628" s="234" t="s">
        <v>10622</v>
      </c>
      <c r="G6628" s="235">
        <v>12.18</v>
      </c>
      <c r="H6628" s="233" t="s">
        <v>37</v>
      </c>
      <c r="I6628" s="235">
        <v>19.440000000000001</v>
      </c>
      <c r="J6628" s="235">
        <v>1.02</v>
      </c>
      <c r="K6628" s="233" t="s">
        <v>37</v>
      </c>
      <c r="L6628" s="235">
        <v>32.64</v>
      </c>
      <c r="M6628" s="236" t="s">
        <v>1570</v>
      </c>
    </row>
    <row r="6629" spans="1:13">
      <c r="A6629" s="106" t="str">
        <f t="shared" si="103"/>
        <v xml:space="preserve">67570 </v>
      </c>
      <c r="B6629" s="231" t="s">
        <v>10623</v>
      </c>
      <c r="C6629" s="232"/>
      <c r="D6629" s="233" t="s">
        <v>1358</v>
      </c>
      <c r="E6629" s="233"/>
      <c r="F6629" s="234" t="s">
        <v>10624</v>
      </c>
      <c r="G6629" s="235">
        <v>14.4</v>
      </c>
      <c r="H6629" s="233" t="s">
        <v>37</v>
      </c>
      <c r="I6629" s="235">
        <v>21.96</v>
      </c>
      <c r="J6629" s="235">
        <v>1.1200000000000001</v>
      </c>
      <c r="K6629" s="233" t="s">
        <v>37</v>
      </c>
      <c r="L6629" s="235">
        <v>37.479999999999997</v>
      </c>
      <c r="M6629" s="236" t="s">
        <v>1570</v>
      </c>
    </row>
    <row r="6630" spans="1:13">
      <c r="A6630" s="106" t="str">
        <f t="shared" si="103"/>
        <v xml:space="preserve">67599 </v>
      </c>
      <c r="B6630" s="231" t="s">
        <v>10625</v>
      </c>
      <c r="C6630" s="232"/>
      <c r="D6630" s="233" t="s">
        <v>664</v>
      </c>
      <c r="E6630" s="233"/>
      <c r="F6630" s="234" t="s">
        <v>19115</v>
      </c>
      <c r="G6630" s="235">
        <v>0</v>
      </c>
      <c r="H6630" s="235">
        <v>0</v>
      </c>
      <c r="I6630" s="235">
        <v>0</v>
      </c>
      <c r="J6630" s="235">
        <v>0</v>
      </c>
      <c r="K6630" s="235">
        <v>0</v>
      </c>
      <c r="L6630" s="235">
        <v>0</v>
      </c>
      <c r="M6630" s="236" t="s">
        <v>991</v>
      </c>
    </row>
    <row r="6631" spans="1:13">
      <c r="A6631" s="106" t="str">
        <f t="shared" si="103"/>
        <v xml:space="preserve">67700 </v>
      </c>
      <c r="B6631" s="231" t="s">
        <v>10626</v>
      </c>
      <c r="C6631" s="232"/>
      <c r="D6631" s="233" t="s">
        <v>1358</v>
      </c>
      <c r="E6631" s="233"/>
      <c r="F6631" s="234" t="s">
        <v>10627</v>
      </c>
      <c r="G6631" s="235">
        <v>1.4</v>
      </c>
      <c r="H6631" s="235">
        <v>6.78</v>
      </c>
      <c r="I6631" s="235">
        <v>1.99</v>
      </c>
      <c r="J6631" s="235">
        <v>0.12</v>
      </c>
      <c r="K6631" s="235">
        <v>8.3000000000000007</v>
      </c>
      <c r="L6631" s="235">
        <v>3.51</v>
      </c>
      <c r="M6631" s="236" t="s">
        <v>1474</v>
      </c>
    </row>
    <row r="6632" spans="1:13">
      <c r="A6632" s="106" t="str">
        <f t="shared" si="103"/>
        <v xml:space="preserve">67710 </v>
      </c>
      <c r="B6632" s="231" t="s">
        <v>10628</v>
      </c>
      <c r="C6632" s="232"/>
      <c r="D6632" s="233" t="s">
        <v>1358</v>
      </c>
      <c r="E6632" s="233"/>
      <c r="F6632" s="234" t="s">
        <v>10629</v>
      </c>
      <c r="G6632" s="235">
        <v>1.07</v>
      </c>
      <c r="H6632" s="235">
        <v>5.92</v>
      </c>
      <c r="I6632" s="235">
        <v>1.79</v>
      </c>
      <c r="J6632" s="235">
        <v>0.08</v>
      </c>
      <c r="K6632" s="235">
        <v>7.07</v>
      </c>
      <c r="L6632" s="235">
        <v>2.94</v>
      </c>
      <c r="M6632" s="236" t="s">
        <v>1474</v>
      </c>
    </row>
    <row r="6633" spans="1:13">
      <c r="A6633" s="106" t="str">
        <f t="shared" si="103"/>
        <v xml:space="preserve">67715 </v>
      </c>
      <c r="B6633" s="231" t="s">
        <v>10630</v>
      </c>
      <c r="C6633" s="232"/>
      <c r="D6633" s="233" t="s">
        <v>1358</v>
      </c>
      <c r="E6633" s="233"/>
      <c r="F6633" s="234" t="s">
        <v>10631</v>
      </c>
      <c r="G6633" s="235">
        <v>1.27</v>
      </c>
      <c r="H6633" s="235">
        <v>6.29</v>
      </c>
      <c r="I6633" s="235">
        <v>1.82</v>
      </c>
      <c r="J6633" s="235">
        <v>0.16</v>
      </c>
      <c r="K6633" s="235">
        <v>7.72</v>
      </c>
      <c r="L6633" s="235">
        <v>3.25</v>
      </c>
      <c r="M6633" s="236" t="s">
        <v>1474</v>
      </c>
    </row>
    <row r="6634" spans="1:13">
      <c r="A6634" s="106" t="str">
        <f t="shared" si="103"/>
        <v xml:space="preserve">67800 </v>
      </c>
      <c r="B6634" s="231" t="s">
        <v>10632</v>
      </c>
      <c r="C6634" s="232"/>
      <c r="D6634" s="233" t="s">
        <v>1358</v>
      </c>
      <c r="E6634" s="233"/>
      <c r="F6634" s="234" t="s">
        <v>10633</v>
      </c>
      <c r="G6634" s="235">
        <v>1.41</v>
      </c>
      <c r="H6634" s="235">
        <v>2.36</v>
      </c>
      <c r="I6634" s="235">
        <v>1.54</v>
      </c>
      <c r="J6634" s="235">
        <v>0.12</v>
      </c>
      <c r="K6634" s="235">
        <v>3.89</v>
      </c>
      <c r="L6634" s="235">
        <v>3.07</v>
      </c>
      <c r="M6634" s="236" t="s">
        <v>1474</v>
      </c>
    </row>
    <row r="6635" spans="1:13">
      <c r="A6635" s="106" t="str">
        <f t="shared" si="103"/>
        <v xml:space="preserve">67801 </v>
      </c>
      <c r="B6635" s="231" t="s">
        <v>10634</v>
      </c>
      <c r="C6635" s="232"/>
      <c r="D6635" s="233" t="s">
        <v>1358</v>
      </c>
      <c r="E6635" s="233"/>
      <c r="F6635" s="234" t="s">
        <v>10635</v>
      </c>
      <c r="G6635" s="235">
        <v>1.91</v>
      </c>
      <c r="H6635" s="235">
        <v>2.84</v>
      </c>
      <c r="I6635" s="235">
        <v>1.87</v>
      </c>
      <c r="J6635" s="235">
        <v>0.16</v>
      </c>
      <c r="K6635" s="235">
        <v>4.91</v>
      </c>
      <c r="L6635" s="235">
        <v>3.94</v>
      </c>
      <c r="M6635" s="236" t="s">
        <v>1474</v>
      </c>
    </row>
    <row r="6636" spans="1:13">
      <c r="A6636" s="106" t="str">
        <f t="shared" si="103"/>
        <v xml:space="preserve">67805 </v>
      </c>
      <c r="B6636" s="231" t="s">
        <v>10636</v>
      </c>
      <c r="C6636" s="232"/>
      <c r="D6636" s="233" t="s">
        <v>1358</v>
      </c>
      <c r="E6636" s="233"/>
      <c r="F6636" s="234" t="s">
        <v>10635</v>
      </c>
      <c r="G6636" s="235">
        <v>2.27</v>
      </c>
      <c r="H6636" s="235">
        <v>3.67</v>
      </c>
      <c r="I6636" s="235">
        <v>2.44</v>
      </c>
      <c r="J6636" s="235">
        <v>0.17</v>
      </c>
      <c r="K6636" s="235">
        <v>6.11</v>
      </c>
      <c r="L6636" s="235">
        <v>4.88</v>
      </c>
      <c r="M6636" s="236" t="s">
        <v>1474</v>
      </c>
    </row>
    <row r="6637" spans="1:13">
      <c r="A6637" s="106" t="str">
        <f t="shared" si="103"/>
        <v xml:space="preserve">67808 </v>
      </c>
      <c r="B6637" s="231" t="s">
        <v>10637</v>
      </c>
      <c r="C6637" s="232"/>
      <c r="D6637" s="233" t="s">
        <v>1358</v>
      </c>
      <c r="E6637" s="233"/>
      <c r="F6637" s="234" t="s">
        <v>10638</v>
      </c>
      <c r="G6637" s="235">
        <v>4.5999999999999996</v>
      </c>
      <c r="H6637" s="233" t="s">
        <v>37</v>
      </c>
      <c r="I6637" s="235">
        <v>6.05</v>
      </c>
      <c r="J6637" s="235">
        <v>0.37</v>
      </c>
      <c r="K6637" s="233" t="s">
        <v>37</v>
      </c>
      <c r="L6637" s="235">
        <v>11.02</v>
      </c>
      <c r="M6637" s="236" t="s">
        <v>1570</v>
      </c>
    </row>
    <row r="6638" spans="1:13">
      <c r="A6638" s="106" t="str">
        <f t="shared" si="103"/>
        <v xml:space="preserve">67810 </v>
      </c>
      <c r="B6638" s="231" t="s">
        <v>10639</v>
      </c>
      <c r="C6638" s="232"/>
      <c r="D6638" s="233" t="s">
        <v>1358</v>
      </c>
      <c r="E6638" s="233"/>
      <c r="F6638" s="234" t="s">
        <v>10640</v>
      </c>
      <c r="G6638" s="235">
        <v>1.18</v>
      </c>
      <c r="H6638" s="235">
        <v>4.13</v>
      </c>
      <c r="I6638" s="235">
        <v>0.74</v>
      </c>
      <c r="J6638" s="235">
        <v>0.12</v>
      </c>
      <c r="K6638" s="235">
        <v>5.43</v>
      </c>
      <c r="L6638" s="235">
        <v>2.04</v>
      </c>
      <c r="M6638" s="236" t="s">
        <v>1324</v>
      </c>
    </row>
    <row r="6639" spans="1:13">
      <c r="A6639" s="106" t="str">
        <f t="shared" si="103"/>
        <v xml:space="preserve">67820 </v>
      </c>
      <c r="B6639" s="231" t="s">
        <v>10641</v>
      </c>
      <c r="C6639" s="232"/>
      <c r="D6639" s="233" t="s">
        <v>1358</v>
      </c>
      <c r="E6639" s="233"/>
      <c r="F6639" s="234" t="s">
        <v>10642</v>
      </c>
      <c r="G6639" s="235">
        <v>0.32</v>
      </c>
      <c r="H6639" s="235">
        <v>0.22</v>
      </c>
      <c r="I6639" s="235">
        <v>0.32</v>
      </c>
      <c r="J6639" s="235">
        <v>0.02</v>
      </c>
      <c r="K6639" s="235">
        <v>0.56000000000000005</v>
      </c>
      <c r="L6639" s="235">
        <v>0.66</v>
      </c>
      <c r="M6639" s="236" t="s">
        <v>1324</v>
      </c>
    </row>
    <row r="6640" spans="1:13">
      <c r="A6640" s="106" t="str">
        <f t="shared" si="103"/>
        <v xml:space="preserve">67825 </v>
      </c>
      <c r="B6640" s="231" t="s">
        <v>10643</v>
      </c>
      <c r="C6640" s="232"/>
      <c r="D6640" s="233" t="s">
        <v>1358</v>
      </c>
      <c r="E6640" s="233"/>
      <c r="F6640" s="234" t="s">
        <v>10642</v>
      </c>
      <c r="G6640" s="235">
        <v>1.43</v>
      </c>
      <c r="H6640" s="235">
        <v>2.4900000000000002</v>
      </c>
      <c r="I6640" s="235">
        <v>2.13</v>
      </c>
      <c r="J6640" s="235">
        <v>0.12</v>
      </c>
      <c r="K6640" s="235">
        <v>4.04</v>
      </c>
      <c r="L6640" s="235">
        <v>3.68</v>
      </c>
      <c r="M6640" s="236" t="s">
        <v>1474</v>
      </c>
    </row>
    <row r="6641" spans="1:13">
      <c r="A6641" s="106" t="str">
        <f t="shared" si="103"/>
        <v xml:space="preserve">67830 </v>
      </c>
      <c r="B6641" s="231" t="s">
        <v>10644</v>
      </c>
      <c r="C6641" s="232"/>
      <c r="D6641" s="233" t="s">
        <v>1358</v>
      </c>
      <c r="E6641" s="233"/>
      <c r="F6641" s="234" t="s">
        <v>10642</v>
      </c>
      <c r="G6641" s="235">
        <v>1.75</v>
      </c>
      <c r="H6641" s="235">
        <v>6.05</v>
      </c>
      <c r="I6641" s="235">
        <v>2.23</v>
      </c>
      <c r="J6641" s="235">
        <v>0.15</v>
      </c>
      <c r="K6641" s="235">
        <v>7.95</v>
      </c>
      <c r="L6641" s="235">
        <v>4.13</v>
      </c>
      <c r="M6641" s="236" t="s">
        <v>1474</v>
      </c>
    </row>
    <row r="6642" spans="1:13">
      <c r="A6642" s="106" t="str">
        <f t="shared" si="103"/>
        <v xml:space="preserve">67835 </v>
      </c>
      <c r="B6642" s="231" t="s">
        <v>10645</v>
      </c>
      <c r="C6642" s="232"/>
      <c r="D6642" s="233" t="s">
        <v>1358</v>
      </c>
      <c r="E6642" s="233"/>
      <c r="F6642" s="234" t="s">
        <v>10642</v>
      </c>
      <c r="G6642" s="235">
        <v>5.7</v>
      </c>
      <c r="H6642" s="233" t="s">
        <v>37</v>
      </c>
      <c r="I6642" s="235">
        <v>7.07</v>
      </c>
      <c r="J6642" s="235">
        <v>0.47</v>
      </c>
      <c r="K6642" s="233" t="s">
        <v>37</v>
      </c>
      <c r="L6642" s="235">
        <v>13.24</v>
      </c>
      <c r="M6642" s="236" t="s">
        <v>1570</v>
      </c>
    </row>
    <row r="6643" spans="1:13">
      <c r="A6643" s="106" t="str">
        <f t="shared" si="103"/>
        <v xml:space="preserve">67840 </v>
      </c>
      <c r="B6643" s="231" t="s">
        <v>10646</v>
      </c>
      <c r="C6643" s="232"/>
      <c r="D6643" s="233" t="s">
        <v>1358</v>
      </c>
      <c r="E6643" s="233"/>
      <c r="F6643" s="234" t="s">
        <v>10633</v>
      </c>
      <c r="G6643" s="235">
        <v>2.09</v>
      </c>
      <c r="H6643" s="235">
        <v>5.98</v>
      </c>
      <c r="I6643" s="235">
        <v>2.44</v>
      </c>
      <c r="J6643" s="235">
        <v>0.16</v>
      </c>
      <c r="K6643" s="235">
        <v>8.23</v>
      </c>
      <c r="L6643" s="235">
        <v>4.6900000000000004</v>
      </c>
      <c r="M6643" s="236" t="s">
        <v>1474</v>
      </c>
    </row>
    <row r="6644" spans="1:13">
      <c r="A6644" s="106" t="str">
        <f t="shared" si="103"/>
        <v xml:space="preserve">67850 </v>
      </c>
      <c r="B6644" s="231" t="s">
        <v>10647</v>
      </c>
      <c r="C6644" s="232"/>
      <c r="D6644" s="233" t="s">
        <v>1358</v>
      </c>
      <c r="E6644" s="233"/>
      <c r="F6644" s="234" t="s">
        <v>21341</v>
      </c>
      <c r="G6644" s="235">
        <v>1.74</v>
      </c>
      <c r="H6644" s="235">
        <v>4.54</v>
      </c>
      <c r="I6644" s="235">
        <v>2.06</v>
      </c>
      <c r="J6644" s="235">
        <v>0.16</v>
      </c>
      <c r="K6644" s="235">
        <v>6.44</v>
      </c>
      <c r="L6644" s="235">
        <v>3.96</v>
      </c>
      <c r="M6644" s="236" t="s">
        <v>1474</v>
      </c>
    </row>
    <row r="6645" spans="1:13">
      <c r="A6645" s="106" t="str">
        <f t="shared" si="103"/>
        <v xml:space="preserve">67875 </v>
      </c>
      <c r="B6645" s="231" t="s">
        <v>10648</v>
      </c>
      <c r="C6645" s="232"/>
      <c r="D6645" s="233" t="s">
        <v>1358</v>
      </c>
      <c r="E6645" s="233"/>
      <c r="F6645" s="234" t="s">
        <v>10649</v>
      </c>
      <c r="G6645" s="235">
        <v>1.35</v>
      </c>
      <c r="H6645" s="235">
        <v>3.9</v>
      </c>
      <c r="I6645" s="235">
        <v>1.39</v>
      </c>
      <c r="J6645" s="235">
        <v>0.13</v>
      </c>
      <c r="K6645" s="235">
        <v>5.38</v>
      </c>
      <c r="L6645" s="235">
        <v>2.87</v>
      </c>
      <c r="M6645" s="236" t="s">
        <v>1324</v>
      </c>
    </row>
    <row r="6646" spans="1:13">
      <c r="A6646" s="106" t="str">
        <f t="shared" si="103"/>
        <v xml:space="preserve">67880 </v>
      </c>
      <c r="B6646" s="231" t="s">
        <v>10650</v>
      </c>
      <c r="C6646" s="232"/>
      <c r="D6646" s="233" t="s">
        <v>1358</v>
      </c>
      <c r="E6646" s="233"/>
      <c r="F6646" s="234" t="s">
        <v>2488</v>
      </c>
      <c r="G6646" s="235">
        <v>4.5999999999999996</v>
      </c>
      <c r="H6646" s="235">
        <v>8.9600000000000009</v>
      </c>
      <c r="I6646" s="235">
        <v>6.05</v>
      </c>
      <c r="J6646" s="235">
        <v>0.39</v>
      </c>
      <c r="K6646" s="235">
        <v>13.95</v>
      </c>
      <c r="L6646" s="235">
        <v>11.04</v>
      </c>
      <c r="M6646" s="236" t="s">
        <v>1570</v>
      </c>
    </row>
    <row r="6647" spans="1:13">
      <c r="A6647" s="106" t="str">
        <f t="shared" si="103"/>
        <v xml:space="preserve">67882 </v>
      </c>
      <c r="B6647" s="231" t="s">
        <v>10651</v>
      </c>
      <c r="C6647" s="232"/>
      <c r="D6647" s="233" t="s">
        <v>1358</v>
      </c>
      <c r="E6647" s="233"/>
      <c r="F6647" s="234" t="s">
        <v>2488</v>
      </c>
      <c r="G6647" s="235">
        <v>6.02</v>
      </c>
      <c r="H6647" s="235">
        <v>10.56</v>
      </c>
      <c r="I6647" s="235">
        <v>7.6</v>
      </c>
      <c r="J6647" s="235">
        <v>0.5</v>
      </c>
      <c r="K6647" s="235">
        <v>17.079999999999998</v>
      </c>
      <c r="L6647" s="235">
        <v>14.12</v>
      </c>
      <c r="M6647" s="236" t="s">
        <v>1570</v>
      </c>
    </row>
    <row r="6648" spans="1:13">
      <c r="A6648" s="106" t="str">
        <f t="shared" si="103"/>
        <v xml:space="preserve">67900 </v>
      </c>
      <c r="B6648" s="231" t="s">
        <v>10652</v>
      </c>
      <c r="C6648" s="232"/>
      <c r="D6648" s="233" t="s">
        <v>1358</v>
      </c>
      <c r="E6648" s="233"/>
      <c r="F6648" s="234" t="s">
        <v>10653</v>
      </c>
      <c r="G6648" s="235">
        <v>6.82</v>
      </c>
      <c r="H6648" s="235">
        <v>12.01</v>
      </c>
      <c r="I6648" s="235">
        <v>7.69</v>
      </c>
      <c r="J6648" s="235">
        <v>0.61</v>
      </c>
      <c r="K6648" s="235">
        <v>19.440000000000001</v>
      </c>
      <c r="L6648" s="235">
        <v>15.12</v>
      </c>
      <c r="M6648" s="236" t="s">
        <v>1570</v>
      </c>
    </row>
    <row r="6649" spans="1:13">
      <c r="A6649" s="106" t="str">
        <f t="shared" si="103"/>
        <v xml:space="preserve">67901 </v>
      </c>
      <c r="B6649" s="231" t="s">
        <v>10654</v>
      </c>
      <c r="C6649" s="232"/>
      <c r="D6649" s="233" t="s">
        <v>1358</v>
      </c>
      <c r="E6649" s="233"/>
      <c r="F6649" s="234" t="s">
        <v>10655</v>
      </c>
      <c r="G6649" s="235">
        <v>7.59</v>
      </c>
      <c r="H6649" s="235">
        <v>15.38</v>
      </c>
      <c r="I6649" s="235">
        <v>9.3800000000000008</v>
      </c>
      <c r="J6649" s="235">
        <v>0.63</v>
      </c>
      <c r="K6649" s="235">
        <v>23.6</v>
      </c>
      <c r="L6649" s="235">
        <v>17.600000000000001</v>
      </c>
      <c r="M6649" s="236" t="s">
        <v>1570</v>
      </c>
    </row>
    <row r="6650" spans="1:13">
      <c r="A6650" s="106" t="str">
        <f t="shared" si="103"/>
        <v xml:space="preserve">67902 </v>
      </c>
      <c r="B6650" s="231" t="s">
        <v>10656</v>
      </c>
      <c r="C6650" s="232"/>
      <c r="D6650" s="233" t="s">
        <v>1358</v>
      </c>
      <c r="E6650" s="233"/>
      <c r="F6650" s="234" t="s">
        <v>10655</v>
      </c>
      <c r="G6650" s="235">
        <v>9.82</v>
      </c>
      <c r="H6650" s="233" t="s">
        <v>37</v>
      </c>
      <c r="I6650" s="235">
        <v>11.05</v>
      </c>
      <c r="J6650" s="235">
        <v>0.77</v>
      </c>
      <c r="K6650" s="233" t="s">
        <v>37</v>
      </c>
      <c r="L6650" s="235">
        <v>21.64</v>
      </c>
      <c r="M6650" s="236" t="s">
        <v>1570</v>
      </c>
    </row>
    <row r="6651" spans="1:13">
      <c r="A6651" s="106" t="str">
        <f t="shared" si="103"/>
        <v xml:space="preserve">67903 </v>
      </c>
      <c r="B6651" s="231" t="s">
        <v>10657</v>
      </c>
      <c r="C6651" s="232"/>
      <c r="D6651" s="233" t="s">
        <v>1358</v>
      </c>
      <c r="E6651" s="233"/>
      <c r="F6651" s="234" t="s">
        <v>10655</v>
      </c>
      <c r="G6651" s="235">
        <v>6.51</v>
      </c>
      <c r="H6651" s="235">
        <v>10.96</v>
      </c>
      <c r="I6651" s="235">
        <v>7.33</v>
      </c>
      <c r="J6651" s="235">
        <v>0.52</v>
      </c>
      <c r="K6651" s="235">
        <v>17.989999999999998</v>
      </c>
      <c r="L6651" s="235">
        <v>14.36</v>
      </c>
      <c r="M6651" s="236" t="s">
        <v>1570</v>
      </c>
    </row>
    <row r="6652" spans="1:13">
      <c r="A6652" s="106" t="str">
        <f t="shared" si="103"/>
        <v xml:space="preserve">67904 </v>
      </c>
      <c r="B6652" s="231" t="s">
        <v>10658</v>
      </c>
      <c r="C6652" s="232"/>
      <c r="D6652" s="233" t="s">
        <v>1358</v>
      </c>
      <c r="E6652" s="233"/>
      <c r="F6652" s="234" t="s">
        <v>10655</v>
      </c>
      <c r="G6652" s="235">
        <v>7.97</v>
      </c>
      <c r="H6652" s="235">
        <v>13.42</v>
      </c>
      <c r="I6652" s="235">
        <v>9.15</v>
      </c>
      <c r="J6652" s="235">
        <v>0.66</v>
      </c>
      <c r="K6652" s="235">
        <v>22.05</v>
      </c>
      <c r="L6652" s="235">
        <v>17.78</v>
      </c>
      <c r="M6652" s="236" t="s">
        <v>1570</v>
      </c>
    </row>
    <row r="6653" spans="1:13">
      <c r="A6653" s="106" t="str">
        <f t="shared" si="103"/>
        <v xml:space="preserve">67906 </v>
      </c>
      <c r="B6653" s="231" t="s">
        <v>10659</v>
      </c>
      <c r="C6653" s="232"/>
      <c r="D6653" s="233" t="s">
        <v>1358</v>
      </c>
      <c r="E6653" s="233"/>
      <c r="F6653" s="234" t="s">
        <v>10655</v>
      </c>
      <c r="G6653" s="235">
        <v>6.93</v>
      </c>
      <c r="H6653" s="233" t="s">
        <v>37</v>
      </c>
      <c r="I6653" s="235">
        <v>7.61</v>
      </c>
      <c r="J6653" s="235">
        <v>0.54</v>
      </c>
      <c r="K6653" s="233" t="s">
        <v>37</v>
      </c>
      <c r="L6653" s="235">
        <v>15.08</v>
      </c>
      <c r="M6653" s="236" t="s">
        <v>1570</v>
      </c>
    </row>
    <row r="6654" spans="1:13">
      <c r="A6654" s="106" t="str">
        <f t="shared" si="103"/>
        <v xml:space="preserve">67908 </v>
      </c>
      <c r="B6654" s="231" t="s">
        <v>10660</v>
      </c>
      <c r="C6654" s="232"/>
      <c r="D6654" s="233" t="s">
        <v>1358</v>
      </c>
      <c r="E6654" s="233"/>
      <c r="F6654" s="234" t="s">
        <v>10655</v>
      </c>
      <c r="G6654" s="235">
        <v>5.3</v>
      </c>
      <c r="H6654" s="235">
        <v>10.43</v>
      </c>
      <c r="I6654" s="235">
        <v>7.21</v>
      </c>
      <c r="J6654" s="235">
        <v>0.42</v>
      </c>
      <c r="K6654" s="235">
        <v>16.149999999999999</v>
      </c>
      <c r="L6654" s="235">
        <v>12.93</v>
      </c>
      <c r="M6654" s="236" t="s">
        <v>1570</v>
      </c>
    </row>
    <row r="6655" spans="1:13">
      <c r="A6655" s="106" t="str">
        <f t="shared" si="103"/>
        <v xml:space="preserve">67909 </v>
      </c>
      <c r="B6655" s="231" t="s">
        <v>10661</v>
      </c>
      <c r="C6655" s="232"/>
      <c r="D6655" s="233" t="s">
        <v>1358</v>
      </c>
      <c r="E6655" s="233"/>
      <c r="F6655" s="234" t="s">
        <v>10662</v>
      </c>
      <c r="G6655" s="235">
        <v>5.57</v>
      </c>
      <c r="H6655" s="235">
        <v>10.3</v>
      </c>
      <c r="I6655" s="235">
        <v>7.05</v>
      </c>
      <c r="J6655" s="235">
        <v>0.5</v>
      </c>
      <c r="K6655" s="235">
        <v>16.37</v>
      </c>
      <c r="L6655" s="235">
        <v>13.12</v>
      </c>
      <c r="M6655" s="236" t="s">
        <v>1570</v>
      </c>
    </row>
    <row r="6656" spans="1:13">
      <c r="A6656" s="106" t="str">
        <f t="shared" si="103"/>
        <v xml:space="preserve">67911 </v>
      </c>
      <c r="B6656" s="231" t="s">
        <v>10663</v>
      </c>
      <c r="C6656" s="232"/>
      <c r="D6656" s="233" t="s">
        <v>1358</v>
      </c>
      <c r="E6656" s="233"/>
      <c r="F6656" s="234" t="s">
        <v>10662</v>
      </c>
      <c r="G6656" s="235">
        <v>7.5</v>
      </c>
      <c r="H6656" s="233" t="s">
        <v>37</v>
      </c>
      <c r="I6656" s="235">
        <v>8.61</v>
      </c>
      <c r="J6656" s="235">
        <v>0.61</v>
      </c>
      <c r="K6656" s="233" t="s">
        <v>37</v>
      </c>
      <c r="L6656" s="235">
        <v>16.72</v>
      </c>
      <c r="M6656" s="236" t="s">
        <v>1570</v>
      </c>
    </row>
    <row r="6657" spans="1:13">
      <c r="A6657" s="106" t="str">
        <f t="shared" si="103"/>
        <v xml:space="preserve">67912 </v>
      </c>
      <c r="B6657" s="231" t="s">
        <v>10664</v>
      </c>
      <c r="C6657" s="232"/>
      <c r="D6657" s="233" t="s">
        <v>1358</v>
      </c>
      <c r="E6657" s="233"/>
      <c r="F6657" s="234" t="s">
        <v>10665</v>
      </c>
      <c r="G6657" s="235">
        <v>6.36</v>
      </c>
      <c r="H6657" s="235">
        <v>19.28</v>
      </c>
      <c r="I6657" s="235">
        <v>7.48</v>
      </c>
      <c r="J6657" s="235">
        <v>0.66</v>
      </c>
      <c r="K6657" s="235">
        <v>26.3</v>
      </c>
      <c r="L6657" s="235">
        <v>14.5</v>
      </c>
      <c r="M6657" s="236" t="s">
        <v>1570</v>
      </c>
    </row>
    <row r="6658" spans="1:13">
      <c r="A6658" s="106" t="str">
        <f t="shared" si="103"/>
        <v xml:space="preserve">67914 </v>
      </c>
      <c r="B6658" s="231" t="s">
        <v>10666</v>
      </c>
      <c r="C6658" s="232"/>
      <c r="D6658" s="233" t="s">
        <v>1358</v>
      </c>
      <c r="E6658" s="233"/>
      <c r="F6658" s="234" t="s">
        <v>10655</v>
      </c>
      <c r="G6658" s="235">
        <v>3.75</v>
      </c>
      <c r="H6658" s="235">
        <v>10.39</v>
      </c>
      <c r="I6658" s="235">
        <v>5.81</v>
      </c>
      <c r="J6658" s="235">
        <v>0.32</v>
      </c>
      <c r="K6658" s="235">
        <v>14.46</v>
      </c>
      <c r="L6658" s="235">
        <v>9.8800000000000008</v>
      </c>
      <c r="M6658" s="236" t="s">
        <v>1570</v>
      </c>
    </row>
    <row r="6659" spans="1:13">
      <c r="A6659" s="106" t="str">
        <f t="shared" ref="A6659:A6722" si="104">B6659&amp;" "&amp;C6659</f>
        <v xml:space="preserve">67915 </v>
      </c>
      <c r="B6659" s="231" t="s">
        <v>10667</v>
      </c>
      <c r="C6659" s="232"/>
      <c r="D6659" s="233" t="s">
        <v>1358</v>
      </c>
      <c r="E6659" s="233"/>
      <c r="F6659" s="234" t="s">
        <v>10655</v>
      </c>
      <c r="G6659" s="235">
        <v>2.0299999999999998</v>
      </c>
      <c r="H6659" s="235">
        <v>7.07</v>
      </c>
      <c r="I6659" s="235">
        <v>3.79</v>
      </c>
      <c r="J6659" s="235">
        <v>0.16</v>
      </c>
      <c r="K6659" s="235">
        <v>9.26</v>
      </c>
      <c r="L6659" s="235">
        <v>5.98</v>
      </c>
      <c r="M6659" s="236" t="s">
        <v>1570</v>
      </c>
    </row>
    <row r="6660" spans="1:13">
      <c r="A6660" s="106" t="str">
        <f t="shared" si="104"/>
        <v xml:space="preserve">67916 </v>
      </c>
      <c r="B6660" s="231" t="s">
        <v>10668</v>
      </c>
      <c r="C6660" s="232"/>
      <c r="D6660" s="233" t="s">
        <v>1358</v>
      </c>
      <c r="E6660" s="233"/>
      <c r="F6660" s="234" t="s">
        <v>10655</v>
      </c>
      <c r="G6660" s="235">
        <v>5.48</v>
      </c>
      <c r="H6660" s="235">
        <v>12.13</v>
      </c>
      <c r="I6660" s="235">
        <v>6.93</v>
      </c>
      <c r="J6660" s="235">
        <v>0.48</v>
      </c>
      <c r="K6660" s="235">
        <v>18.09</v>
      </c>
      <c r="L6660" s="235">
        <v>12.89</v>
      </c>
      <c r="M6660" s="236" t="s">
        <v>1570</v>
      </c>
    </row>
    <row r="6661" spans="1:13">
      <c r="A6661" s="106" t="str">
        <f t="shared" si="104"/>
        <v xml:space="preserve">67917 </v>
      </c>
      <c r="B6661" s="231" t="s">
        <v>10669</v>
      </c>
      <c r="C6661" s="232"/>
      <c r="D6661" s="233" t="s">
        <v>1358</v>
      </c>
      <c r="E6661" s="233"/>
      <c r="F6661" s="234" t="s">
        <v>10655</v>
      </c>
      <c r="G6661" s="235">
        <v>5.93</v>
      </c>
      <c r="H6661" s="235">
        <v>12.09</v>
      </c>
      <c r="I6661" s="235">
        <v>7.23</v>
      </c>
      <c r="J6661" s="235">
        <v>0.5</v>
      </c>
      <c r="K6661" s="235">
        <v>18.52</v>
      </c>
      <c r="L6661" s="235">
        <v>13.66</v>
      </c>
      <c r="M6661" s="236" t="s">
        <v>1570</v>
      </c>
    </row>
    <row r="6662" spans="1:13">
      <c r="A6662" s="106" t="str">
        <f t="shared" si="104"/>
        <v xml:space="preserve">67921 </v>
      </c>
      <c r="B6662" s="231" t="s">
        <v>10670</v>
      </c>
      <c r="C6662" s="232"/>
      <c r="D6662" s="233" t="s">
        <v>1358</v>
      </c>
      <c r="E6662" s="233"/>
      <c r="F6662" s="234" t="s">
        <v>10655</v>
      </c>
      <c r="G6662" s="235">
        <v>3.47</v>
      </c>
      <c r="H6662" s="235">
        <v>10.38</v>
      </c>
      <c r="I6662" s="235">
        <v>5.64</v>
      </c>
      <c r="J6662" s="235">
        <v>0.28000000000000003</v>
      </c>
      <c r="K6662" s="235">
        <v>14.13</v>
      </c>
      <c r="L6662" s="235">
        <v>9.39</v>
      </c>
      <c r="M6662" s="236" t="s">
        <v>1570</v>
      </c>
    </row>
    <row r="6663" spans="1:13">
      <c r="A6663" s="106" t="str">
        <f t="shared" si="104"/>
        <v xml:space="preserve">67922 </v>
      </c>
      <c r="B6663" s="231" t="s">
        <v>10671</v>
      </c>
      <c r="C6663" s="232"/>
      <c r="D6663" s="233" t="s">
        <v>1358</v>
      </c>
      <c r="E6663" s="233"/>
      <c r="F6663" s="234" t="s">
        <v>10655</v>
      </c>
      <c r="G6663" s="235">
        <v>2.0299999999999998</v>
      </c>
      <c r="H6663" s="235">
        <v>6.9</v>
      </c>
      <c r="I6663" s="235">
        <v>3.83</v>
      </c>
      <c r="J6663" s="235">
        <v>0.16</v>
      </c>
      <c r="K6663" s="235">
        <v>9.09</v>
      </c>
      <c r="L6663" s="235">
        <v>6.02</v>
      </c>
      <c r="M6663" s="236" t="s">
        <v>1570</v>
      </c>
    </row>
    <row r="6664" spans="1:13">
      <c r="A6664" s="106" t="str">
        <f t="shared" si="104"/>
        <v xml:space="preserve">67923 </v>
      </c>
      <c r="B6664" s="231" t="s">
        <v>10672</v>
      </c>
      <c r="C6664" s="232"/>
      <c r="D6664" s="233" t="s">
        <v>1358</v>
      </c>
      <c r="E6664" s="233"/>
      <c r="F6664" s="234" t="s">
        <v>10655</v>
      </c>
      <c r="G6664" s="235">
        <v>5.48</v>
      </c>
      <c r="H6664" s="235">
        <v>12.15</v>
      </c>
      <c r="I6664" s="235">
        <v>6.95</v>
      </c>
      <c r="J6664" s="235">
        <v>0.47</v>
      </c>
      <c r="K6664" s="235">
        <v>18.100000000000001</v>
      </c>
      <c r="L6664" s="235">
        <v>12.9</v>
      </c>
      <c r="M6664" s="236" t="s">
        <v>1570</v>
      </c>
    </row>
    <row r="6665" spans="1:13">
      <c r="A6665" s="106" t="str">
        <f t="shared" si="104"/>
        <v xml:space="preserve">67924 </v>
      </c>
      <c r="B6665" s="231" t="s">
        <v>10673</v>
      </c>
      <c r="C6665" s="232"/>
      <c r="D6665" s="233" t="s">
        <v>1358</v>
      </c>
      <c r="E6665" s="233"/>
      <c r="F6665" s="234" t="s">
        <v>10655</v>
      </c>
      <c r="G6665" s="235">
        <v>5.93</v>
      </c>
      <c r="H6665" s="235">
        <v>12.84</v>
      </c>
      <c r="I6665" s="235">
        <v>7.25</v>
      </c>
      <c r="J6665" s="235">
        <v>0.5</v>
      </c>
      <c r="K6665" s="235">
        <v>19.27</v>
      </c>
      <c r="L6665" s="235">
        <v>13.68</v>
      </c>
      <c r="M6665" s="236" t="s">
        <v>1570</v>
      </c>
    </row>
    <row r="6666" spans="1:13">
      <c r="A6666" s="106" t="str">
        <f t="shared" si="104"/>
        <v xml:space="preserve">67930 </v>
      </c>
      <c r="B6666" s="231" t="s">
        <v>10674</v>
      </c>
      <c r="C6666" s="232"/>
      <c r="D6666" s="233" t="s">
        <v>1358</v>
      </c>
      <c r="E6666" s="233"/>
      <c r="F6666" s="234" t="s">
        <v>10675</v>
      </c>
      <c r="G6666" s="235">
        <v>3.65</v>
      </c>
      <c r="H6666" s="235">
        <v>7.05</v>
      </c>
      <c r="I6666" s="235">
        <v>3.05</v>
      </c>
      <c r="J6666" s="235">
        <v>0.3</v>
      </c>
      <c r="K6666" s="235">
        <v>11</v>
      </c>
      <c r="L6666" s="235">
        <v>7</v>
      </c>
      <c r="M6666" s="236" t="s">
        <v>1474</v>
      </c>
    </row>
    <row r="6667" spans="1:13">
      <c r="A6667" s="106" t="str">
        <f t="shared" si="104"/>
        <v xml:space="preserve">67935 </v>
      </c>
      <c r="B6667" s="231" t="s">
        <v>10676</v>
      </c>
      <c r="C6667" s="232"/>
      <c r="D6667" s="233" t="s">
        <v>1358</v>
      </c>
      <c r="E6667" s="233"/>
      <c r="F6667" s="234" t="s">
        <v>10675</v>
      </c>
      <c r="G6667" s="235">
        <v>6.36</v>
      </c>
      <c r="H6667" s="235">
        <v>10.95</v>
      </c>
      <c r="I6667" s="235">
        <v>6.12</v>
      </c>
      <c r="J6667" s="235">
        <v>0.59</v>
      </c>
      <c r="K6667" s="235">
        <v>17.899999999999999</v>
      </c>
      <c r="L6667" s="235">
        <v>13.07</v>
      </c>
      <c r="M6667" s="236" t="s">
        <v>1570</v>
      </c>
    </row>
    <row r="6668" spans="1:13">
      <c r="A6668" s="106" t="str">
        <f t="shared" si="104"/>
        <v xml:space="preserve">67938 </v>
      </c>
      <c r="B6668" s="231" t="s">
        <v>10677</v>
      </c>
      <c r="C6668" s="232"/>
      <c r="D6668" s="233" t="s">
        <v>1358</v>
      </c>
      <c r="E6668" s="233"/>
      <c r="F6668" s="234" t="s">
        <v>10678</v>
      </c>
      <c r="G6668" s="235">
        <v>1.38</v>
      </c>
      <c r="H6668" s="235">
        <v>6.31</v>
      </c>
      <c r="I6668" s="235">
        <v>2.0099999999999998</v>
      </c>
      <c r="J6668" s="235">
        <v>7.0000000000000007E-2</v>
      </c>
      <c r="K6668" s="235">
        <v>7.76</v>
      </c>
      <c r="L6668" s="235">
        <v>3.46</v>
      </c>
      <c r="M6668" s="236" t="s">
        <v>1474</v>
      </c>
    </row>
    <row r="6669" spans="1:13">
      <c r="A6669" s="106" t="str">
        <f t="shared" si="104"/>
        <v xml:space="preserve">67950 </v>
      </c>
      <c r="B6669" s="231" t="s">
        <v>10679</v>
      </c>
      <c r="C6669" s="232"/>
      <c r="D6669" s="233" t="s">
        <v>1358</v>
      </c>
      <c r="E6669" s="233"/>
      <c r="F6669" s="234" t="s">
        <v>2488</v>
      </c>
      <c r="G6669" s="235">
        <v>5.99</v>
      </c>
      <c r="H6669" s="235">
        <v>10.94</v>
      </c>
      <c r="I6669" s="235">
        <v>7.32</v>
      </c>
      <c r="J6669" s="235">
        <v>0.52</v>
      </c>
      <c r="K6669" s="235">
        <v>17.45</v>
      </c>
      <c r="L6669" s="235">
        <v>13.83</v>
      </c>
      <c r="M6669" s="236" t="s">
        <v>1570</v>
      </c>
    </row>
    <row r="6670" spans="1:13">
      <c r="A6670" s="106" t="str">
        <f t="shared" si="104"/>
        <v xml:space="preserve">67961 </v>
      </c>
      <c r="B6670" s="231" t="s">
        <v>10680</v>
      </c>
      <c r="C6670" s="232"/>
      <c r="D6670" s="233" t="s">
        <v>1358</v>
      </c>
      <c r="E6670" s="233"/>
      <c r="F6670" s="234" t="s">
        <v>2488</v>
      </c>
      <c r="G6670" s="235">
        <v>5.86</v>
      </c>
      <c r="H6670" s="235">
        <v>11.22</v>
      </c>
      <c r="I6670" s="235">
        <v>7.25</v>
      </c>
      <c r="J6670" s="235">
        <v>0.5</v>
      </c>
      <c r="K6670" s="235">
        <v>17.579999999999998</v>
      </c>
      <c r="L6670" s="235">
        <v>13.61</v>
      </c>
      <c r="M6670" s="236" t="s">
        <v>1570</v>
      </c>
    </row>
    <row r="6671" spans="1:13">
      <c r="A6671" s="106" t="str">
        <f t="shared" si="104"/>
        <v xml:space="preserve">67966 </v>
      </c>
      <c r="B6671" s="231" t="s">
        <v>10681</v>
      </c>
      <c r="C6671" s="232"/>
      <c r="D6671" s="233" t="s">
        <v>1358</v>
      </c>
      <c r="E6671" s="233"/>
      <c r="F6671" s="234" t="s">
        <v>2488</v>
      </c>
      <c r="G6671" s="235">
        <v>8.9700000000000006</v>
      </c>
      <c r="H6671" s="235">
        <v>13.48</v>
      </c>
      <c r="I6671" s="235">
        <v>9.81</v>
      </c>
      <c r="J6671" s="235">
        <v>0.73</v>
      </c>
      <c r="K6671" s="235">
        <v>23.18</v>
      </c>
      <c r="L6671" s="235">
        <v>19.510000000000002</v>
      </c>
      <c r="M6671" s="236" t="s">
        <v>1570</v>
      </c>
    </row>
    <row r="6672" spans="1:13">
      <c r="A6672" s="106" t="str">
        <f t="shared" si="104"/>
        <v xml:space="preserve">67971 </v>
      </c>
      <c r="B6672" s="231" t="s">
        <v>10682</v>
      </c>
      <c r="C6672" s="232"/>
      <c r="D6672" s="233" t="s">
        <v>1358</v>
      </c>
      <c r="E6672" s="233"/>
      <c r="F6672" s="234" t="s">
        <v>10683</v>
      </c>
      <c r="G6672" s="235">
        <v>10.01</v>
      </c>
      <c r="H6672" s="233" t="s">
        <v>37</v>
      </c>
      <c r="I6672" s="235">
        <v>10.62</v>
      </c>
      <c r="J6672" s="235">
        <v>0.82</v>
      </c>
      <c r="K6672" s="233" t="s">
        <v>37</v>
      </c>
      <c r="L6672" s="235">
        <v>21.45</v>
      </c>
      <c r="M6672" s="236" t="s">
        <v>1570</v>
      </c>
    </row>
    <row r="6673" spans="1:13">
      <c r="A6673" s="106" t="str">
        <f t="shared" si="104"/>
        <v xml:space="preserve">67973 </v>
      </c>
      <c r="B6673" s="231" t="s">
        <v>10684</v>
      </c>
      <c r="C6673" s="232"/>
      <c r="D6673" s="233" t="s">
        <v>1358</v>
      </c>
      <c r="E6673" s="233"/>
      <c r="F6673" s="234" t="s">
        <v>10683</v>
      </c>
      <c r="G6673" s="235">
        <v>13.13</v>
      </c>
      <c r="H6673" s="233" t="s">
        <v>37</v>
      </c>
      <c r="I6673" s="235">
        <v>13.36</v>
      </c>
      <c r="J6673" s="235">
        <v>1.07</v>
      </c>
      <c r="K6673" s="233" t="s">
        <v>37</v>
      </c>
      <c r="L6673" s="235">
        <v>27.56</v>
      </c>
      <c r="M6673" s="236" t="s">
        <v>1570</v>
      </c>
    </row>
    <row r="6674" spans="1:13">
      <c r="A6674" s="106" t="str">
        <f t="shared" si="104"/>
        <v xml:space="preserve">67974 </v>
      </c>
      <c r="B6674" s="231" t="s">
        <v>10685</v>
      </c>
      <c r="C6674" s="232"/>
      <c r="D6674" s="233" t="s">
        <v>1358</v>
      </c>
      <c r="E6674" s="233"/>
      <c r="F6674" s="234" t="s">
        <v>10683</v>
      </c>
      <c r="G6674" s="235">
        <v>13.1</v>
      </c>
      <c r="H6674" s="233" t="s">
        <v>37</v>
      </c>
      <c r="I6674" s="235">
        <v>13.35</v>
      </c>
      <c r="J6674" s="235">
        <v>1.04</v>
      </c>
      <c r="K6674" s="233" t="s">
        <v>37</v>
      </c>
      <c r="L6674" s="235">
        <v>27.49</v>
      </c>
      <c r="M6674" s="236" t="s">
        <v>1570</v>
      </c>
    </row>
    <row r="6675" spans="1:13">
      <c r="A6675" s="106" t="str">
        <f t="shared" si="104"/>
        <v xml:space="preserve">67975 </v>
      </c>
      <c r="B6675" s="231" t="s">
        <v>10686</v>
      </c>
      <c r="C6675" s="232"/>
      <c r="D6675" s="233" t="s">
        <v>1358</v>
      </c>
      <c r="E6675" s="233"/>
      <c r="F6675" s="234" t="s">
        <v>10683</v>
      </c>
      <c r="G6675" s="235">
        <v>9.35</v>
      </c>
      <c r="H6675" s="233" t="s">
        <v>37</v>
      </c>
      <c r="I6675" s="235">
        <v>10.199999999999999</v>
      </c>
      <c r="J6675" s="235">
        <v>0.79</v>
      </c>
      <c r="K6675" s="233" t="s">
        <v>37</v>
      </c>
      <c r="L6675" s="235">
        <v>20.34</v>
      </c>
      <c r="M6675" s="236" t="s">
        <v>1570</v>
      </c>
    </row>
    <row r="6676" spans="1:13">
      <c r="A6676" s="106" t="str">
        <f t="shared" si="104"/>
        <v xml:space="preserve">67999 </v>
      </c>
      <c r="B6676" s="231" t="s">
        <v>10687</v>
      </c>
      <c r="C6676" s="232"/>
      <c r="D6676" s="233" t="s">
        <v>664</v>
      </c>
      <c r="E6676" s="233"/>
      <c r="F6676" s="234" t="s">
        <v>19116</v>
      </c>
      <c r="G6676" s="235">
        <v>0</v>
      </c>
      <c r="H6676" s="235">
        <v>0</v>
      </c>
      <c r="I6676" s="235">
        <v>0</v>
      </c>
      <c r="J6676" s="235">
        <v>0</v>
      </c>
      <c r="K6676" s="235">
        <v>0</v>
      </c>
      <c r="L6676" s="235">
        <v>0</v>
      </c>
      <c r="M6676" s="236" t="s">
        <v>991</v>
      </c>
    </row>
    <row r="6677" spans="1:13">
      <c r="A6677" s="106" t="str">
        <f t="shared" si="104"/>
        <v xml:space="preserve">68020 </v>
      </c>
      <c r="B6677" s="231" t="s">
        <v>10688</v>
      </c>
      <c r="C6677" s="232"/>
      <c r="D6677" s="233" t="s">
        <v>1358</v>
      </c>
      <c r="E6677" s="233"/>
      <c r="F6677" s="234" t="s">
        <v>10689</v>
      </c>
      <c r="G6677" s="235">
        <v>1.42</v>
      </c>
      <c r="H6677" s="235">
        <v>2.12</v>
      </c>
      <c r="I6677" s="235">
        <v>1.78</v>
      </c>
      <c r="J6677" s="235">
        <v>0.1</v>
      </c>
      <c r="K6677" s="235">
        <v>3.64</v>
      </c>
      <c r="L6677" s="235">
        <v>3.3</v>
      </c>
      <c r="M6677" s="236" t="s">
        <v>1474</v>
      </c>
    </row>
    <row r="6678" spans="1:13">
      <c r="A6678" s="106" t="str">
        <f t="shared" si="104"/>
        <v xml:space="preserve">68040 </v>
      </c>
      <c r="B6678" s="231" t="s">
        <v>10690</v>
      </c>
      <c r="C6678" s="232"/>
      <c r="D6678" s="233" t="s">
        <v>1358</v>
      </c>
      <c r="E6678" s="233"/>
      <c r="F6678" s="234" t="s">
        <v>10691</v>
      </c>
      <c r="G6678" s="235">
        <v>0.85</v>
      </c>
      <c r="H6678" s="235">
        <v>0.99</v>
      </c>
      <c r="I6678" s="235">
        <v>0.54</v>
      </c>
      <c r="J6678" s="235">
        <v>0.04</v>
      </c>
      <c r="K6678" s="235">
        <v>1.88</v>
      </c>
      <c r="L6678" s="235">
        <v>1.43</v>
      </c>
      <c r="M6678" s="236" t="s">
        <v>1324</v>
      </c>
    </row>
    <row r="6679" spans="1:13">
      <c r="A6679" s="106" t="str">
        <f t="shared" si="104"/>
        <v xml:space="preserve">68100 </v>
      </c>
      <c r="B6679" s="231" t="s">
        <v>10692</v>
      </c>
      <c r="C6679" s="232"/>
      <c r="D6679" s="233" t="s">
        <v>1358</v>
      </c>
      <c r="E6679" s="233"/>
      <c r="F6679" s="234" t="s">
        <v>10693</v>
      </c>
      <c r="G6679" s="235">
        <v>1.35</v>
      </c>
      <c r="H6679" s="235">
        <v>3.83</v>
      </c>
      <c r="I6679" s="235">
        <v>1.4</v>
      </c>
      <c r="J6679" s="235">
        <v>0.12</v>
      </c>
      <c r="K6679" s="235">
        <v>5.3</v>
      </c>
      <c r="L6679" s="235">
        <v>2.87</v>
      </c>
      <c r="M6679" s="236" t="s">
        <v>1324</v>
      </c>
    </row>
    <row r="6680" spans="1:13">
      <c r="A6680" s="106" t="str">
        <f t="shared" si="104"/>
        <v xml:space="preserve">68110 </v>
      </c>
      <c r="B6680" s="231" t="s">
        <v>10694</v>
      </c>
      <c r="C6680" s="232"/>
      <c r="D6680" s="233" t="s">
        <v>1358</v>
      </c>
      <c r="E6680" s="233"/>
      <c r="F6680" s="234" t="s">
        <v>10695</v>
      </c>
      <c r="G6680" s="235">
        <v>1.82</v>
      </c>
      <c r="H6680" s="235">
        <v>5.05</v>
      </c>
      <c r="I6680" s="235">
        <v>2.4900000000000002</v>
      </c>
      <c r="J6680" s="235">
        <v>0.15</v>
      </c>
      <c r="K6680" s="235">
        <v>7.02</v>
      </c>
      <c r="L6680" s="235">
        <v>4.46</v>
      </c>
      <c r="M6680" s="236" t="s">
        <v>1474</v>
      </c>
    </row>
    <row r="6681" spans="1:13">
      <c r="A6681" s="106" t="str">
        <f t="shared" si="104"/>
        <v xml:space="preserve">68115 </v>
      </c>
      <c r="B6681" s="231" t="s">
        <v>10696</v>
      </c>
      <c r="C6681" s="232"/>
      <c r="D6681" s="233" t="s">
        <v>1358</v>
      </c>
      <c r="E6681" s="233"/>
      <c r="F6681" s="234" t="s">
        <v>10695</v>
      </c>
      <c r="G6681" s="235">
        <v>2.41</v>
      </c>
      <c r="H6681" s="235">
        <v>7.19</v>
      </c>
      <c r="I6681" s="235">
        <v>2.87</v>
      </c>
      <c r="J6681" s="235">
        <v>0.18</v>
      </c>
      <c r="K6681" s="235">
        <v>9.7799999999999994</v>
      </c>
      <c r="L6681" s="235">
        <v>5.46</v>
      </c>
      <c r="M6681" s="236" t="s">
        <v>1474</v>
      </c>
    </row>
    <row r="6682" spans="1:13">
      <c r="A6682" s="106" t="str">
        <f t="shared" si="104"/>
        <v xml:space="preserve">68130 </v>
      </c>
      <c r="B6682" s="231" t="s">
        <v>10697</v>
      </c>
      <c r="C6682" s="232"/>
      <c r="D6682" s="233" t="s">
        <v>1358</v>
      </c>
      <c r="E6682" s="233"/>
      <c r="F6682" s="234" t="s">
        <v>10695</v>
      </c>
      <c r="G6682" s="235">
        <v>5.0999999999999996</v>
      </c>
      <c r="H6682" s="235">
        <v>10.91</v>
      </c>
      <c r="I6682" s="235">
        <v>6.86</v>
      </c>
      <c r="J6682" s="235">
        <v>0.4</v>
      </c>
      <c r="K6682" s="235">
        <v>16.41</v>
      </c>
      <c r="L6682" s="235">
        <v>12.36</v>
      </c>
      <c r="M6682" s="236" t="s">
        <v>1570</v>
      </c>
    </row>
    <row r="6683" spans="1:13">
      <c r="A6683" s="106" t="str">
        <f t="shared" si="104"/>
        <v xml:space="preserve">68135 </v>
      </c>
      <c r="B6683" s="231" t="s">
        <v>10698</v>
      </c>
      <c r="C6683" s="232"/>
      <c r="D6683" s="233" t="s">
        <v>1358</v>
      </c>
      <c r="E6683" s="233"/>
      <c r="F6683" s="234" t="s">
        <v>10695</v>
      </c>
      <c r="G6683" s="235">
        <v>1.89</v>
      </c>
      <c r="H6683" s="235">
        <v>2.71</v>
      </c>
      <c r="I6683" s="235">
        <v>2.4500000000000002</v>
      </c>
      <c r="J6683" s="235">
        <v>0.16</v>
      </c>
      <c r="K6683" s="235">
        <v>4.76</v>
      </c>
      <c r="L6683" s="235">
        <v>4.5</v>
      </c>
      <c r="M6683" s="236" t="s">
        <v>1474</v>
      </c>
    </row>
    <row r="6684" spans="1:13">
      <c r="A6684" s="106" t="str">
        <f t="shared" si="104"/>
        <v xml:space="preserve">68200 </v>
      </c>
      <c r="B6684" s="231" t="s">
        <v>10699</v>
      </c>
      <c r="C6684" s="232"/>
      <c r="D6684" s="233" t="s">
        <v>1358</v>
      </c>
      <c r="E6684" s="233"/>
      <c r="F6684" s="234" t="s">
        <v>10700</v>
      </c>
      <c r="G6684" s="235">
        <v>0.49</v>
      </c>
      <c r="H6684" s="235">
        <v>0.71</v>
      </c>
      <c r="I6684" s="235">
        <v>0.49</v>
      </c>
      <c r="J6684" s="235">
        <v>0.04</v>
      </c>
      <c r="K6684" s="235">
        <v>1.24</v>
      </c>
      <c r="L6684" s="235">
        <v>1.02</v>
      </c>
      <c r="M6684" s="236" t="s">
        <v>1324</v>
      </c>
    </row>
    <row r="6685" spans="1:13">
      <c r="A6685" s="106" t="str">
        <f t="shared" si="104"/>
        <v xml:space="preserve">68320 </v>
      </c>
      <c r="B6685" s="231" t="s">
        <v>10701</v>
      </c>
      <c r="C6685" s="232"/>
      <c r="D6685" s="233" t="s">
        <v>1358</v>
      </c>
      <c r="E6685" s="233"/>
      <c r="F6685" s="234" t="s">
        <v>10702</v>
      </c>
      <c r="G6685" s="235">
        <v>6.64</v>
      </c>
      <c r="H6685" s="235">
        <v>14.91</v>
      </c>
      <c r="I6685" s="235">
        <v>8.99</v>
      </c>
      <c r="J6685" s="235">
        <v>0.53</v>
      </c>
      <c r="K6685" s="235">
        <v>22.08</v>
      </c>
      <c r="L6685" s="235">
        <v>16.16</v>
      </c>
      <c r="M6685" s="236" t="s">
        <v>1570</v>
      </c>
    </row>
    <row r="6686" spans="1:13">
      <c r="A6686" s="106" t="str">
        <f t="shared" si="104"/>
        <v xml:space="preserve">68325 </v>
      </c>
      <c r="B6686" s="231" t="s">
        <v>10703</v>
      </c>
      <c r="C6686" s="232"/>
      <c r="D6686" s="233" t="s">
        <v>1358</v>
      </c>
      <c r="E6686" s="233"/>
      <c r="F6686" s="234" t="s">
        <v>10702</v>
      </c>
      <c r="G6686" s="235">
        <v>8.6300000000000008</v>
      </c>
      <c r="H6686" s="233" t="s">
        <v>37</v>
      </c>
      <c r="I6686" s="235">
        <v>10.3</v>
      </c>
      <c r="J6686" s="235">
        <v>0.66</v>
      </c>
      <c r="K6686" s="233" t="s">
        <v>37</v>
      </c>
      <c r="L6686" s="235">
        <v>19.59</v>
      </c>
      <c r="M6686" s="236" t="s">
        <v>1570</v>
      </c>
    </row>
    <row r="6687" spans="1:13">
      <c r="A6687" s="106" t="str">
        <f t="shared" si="104"/>
        <v xml:space="preserve">68326 </v>
      </c>
      <c r="B6687" s="231" t="s">
        <v>10704</v>
      </c>
      <c r="C6687" s="232"/>
      <c r="D6687" s="233" t="s">
        <v>1358</v>
      </c>
      <c r="E6687" s="233"/>
      <c r="F6687" s="234" t="s">
        <v>10702</v>
      </c>
      <c r="G6687" s="235">
        <v>8.42</v>
      </c>
      <c r="H6687" s="233" t="s">
        <v>37</v>
      </c>
      <c r="I6687" s="235">
        <v>10.15</v>
      </c>
      <c r="J6687" s="235">
        <v>0.68</v>
      </c>
      <c r="K6687" s="233" t="s">
        <v>37</v>
      </c>
      <c r="L6687" s="235">
        <v>19.25</v>
      </c>
      <c r="M6687" s="236" t="s">
        <v>1570</v>
      </c>
    </row>
    <row r="6688" spans="1:13">
      <c r="A6688" s="106" t="str">
        <f t="shared" si="104"/>
        <v xml:space="preserve">68328 </v>
      </c>
      <c r="B6688" s="231" t="s">
        <v>10705</v>
      </c>
      <c r="C6688" s="232"/>
      <c r="D6688" s="233" t="s">
        <v>1358</v>
      </c>
      <c r="E6688" s="233"/>
      <c r="F6688" s="234" t="s">
        <v>10702</v>
      </c>
      <c r="G6688" s="235">
        <v>9.4499999999999993</v>
      </c>
      <c r="H6688" s="233" t="s">
        <v>37</v>
      </c>
      <c r="I6688" s="235">
        <v>10.83</v>
      </c>
      <c r="J6688" s="235">
        <v>0.73</v>
      </c>
      <c r="K6688" s="233" t="s">
        <v>37</v>
      </c>
      <c r="L6688" s="235">
        <v>21.01</v>
      </c>
      <c r="M6688" s="236" t="s">
        <v>1570</v>
      </c>
    </row>
    <row r="6689" spans="1:13">
      <c r="A6689" s="106" t="str">
        <f t="shared" si="104"/>
        <v xml:space="preserve">68330 </v>
      </c>
      <c r="B6689" s="231" t="s">
        <v>10706</v>
      </c>
      <c r="C6689" s="232"/>
      <c r="D6689" s="233" t="s">
        <v>1358</v>
      </c>
      <c r="E6689" s="233"/>
      <c r="F6689" s="234" t="s">
        <v>10707</v>
      </c>
      <c r="G6689" s="235">
        <v>5.78</v>
      </c>
      <c r="H6689" s="235">
        <v>12.29</v>
      </c>
      <c r="I6689" s="235">
        <v>7.56</v>
      </c>
      <c r="J6689" s="235">
        <v>0.48</v>
      </c>
      <c r="K6689" s="235">
        <v>18.55</v>
      </c>
      <c r="L6689" s="235">
        <v>13.82</v>
      </c>
      <c r="M6689" s="236" t="s">
        <v>1570</v>
      </c>
    </row>
    <row r="6690" spans="1:13">
      <c r="A6690" s="106" t="str">
        <f t="shared" si="104"/>
        <v xml:space="preserve">68335 </v>
      </c>
      <c r="B6690" s="231" t="s">
        <v>10708</v>
      </c>
      <c r="C6690" s="232"/>
      <c r="D6690" s="233" t="s">
        <v>1358</v>
      </c>
      <c r="E6690" s="233"/>
      <c r="F6690" s="234" t="s">
        <v>10702</v>
      </c>
      <c r="G6690" s="235">
        <v>8.4600000000000009</v>
      </c>
      <c r="H6690" s="233" t="s">
        <v>37</v>
      </c>
      <c r="I6690" s="235">
        <v>10.18</v>
      </c>
      <c r="J6690" s="235">
        <v>0.66</v>
      </c>
      <c r="K6690" s="233" t="s">
        <v>37</v>
      </c>
      <c r="L6690" s="235">
        <v>19.3</v>
      </c>
      <c r="M6690" s="236" t="s">
        <v>1570</v>
      </c>
    </row>
    <row r="6691" spans="1:13">
      <c r="A6691" s="106" t="str">
        <f t="shared" si="104"/>
        <v xml:space="preserve">68340 </v>
      </c>
      <c r="B6691" s="231" t="s">
        <v>10709</v>
      </c>
      <c r="C6691" s="232"/>
      <c r="D6691" s="233" t="s">
        <v>1358</v>
      </c>
      <c r="E6691" s="233"/>
      <c r="F6691" s="234" t="s">
        <v>10710</v>
      </c>
      <c r="G6691" s="235">
        <v>4.97</v>
      </c>
      <c r="H6691" s="235">
        <v>12.35</v>
      </c>
      <c r="I6691" s="235">
        <v>6.39</v>
      </c>
      <c r="J6691" s="235">
        <v>0.54</v>
      </c>
      <c r="K6691" s="235">
        <v>17.86</v>
      </c>
      <c r="L6691" s="235">
        <v>11.9</v>
      </c>
      <c r="M6691" s="236" t="s">
        <v>1570</v>
      </c>
    </row>
    <row r="6692" spans="1:13">
      <c r="A6692" s="106" t="str">
        <f t="shared" si="104"/>
        <v xml:space="preserve">68360 </v>
      </c>
      <c r="B6692" s="231" t="s">
        <v>10711</v>
      </c>
      <c r="C6692" s="232"/>
      <c r="D6692" s="233" t="s">
        <v>1358</v>
      </c>
      <c r="E6692" s="233"/>
      <c r="F6692" s="234" t="s">
        <v>10707</v>
      </c>
      <c r="G6692" s="235">
        <v>5.17</v>
      </c>
      <c r="H6692" s="235">
        <v>10.56</v>
      </c>
      <c r="I6692" s="235">
        <v>6.72</v>
      </c>
      <c r="J6692" s="235">
        <v>0.4</v>
      </c>
      <c r="K6692" s="235">
        <v>16.13</v>
      </c>
      <c r="L6692" s="235">
        <v>12.29</v>
      </c>
      <c r="M6692" s="236" t="s">
        <v>1570</v>
      </c>
    </row>
    <row r="6693" spans="1:13">
      <c r="A6693" s="106" t="str">
        <f t="shared" si="104"/>
        <v xml:space="preserve">68362 </v>
      </c>
      <c r="B6693" s="231" t="s">
        <v>10712</v>
      </c>
      <c r="C6693" s="232"/>
      <c r="D6693" s="233" t="s">
        <v>1358</v>
      </c>
      <c r="E6693" s="233"/>
      <c r="F6693" s="234" t="s">
        <v>10707</v>
      </c>
      <c r="G6693" s="235">
        <v>8.61</v>
      </c>
      <c r="H6693" s="233" t="s">
        <v>37</v>
      </c>
      <c r="I6693" s="235">
        <v>10.28</v>
      </c>
      <c r="J6693" s="235">
        <v>0.66</v>
      </c>
      <c r="K6693" s="233" t="s">
        <v>37</v>
      </c>
      <c r="L6693" s="235">
        <v>19.55</v>
      </c>
      <c r="M6693" s="236" t="s">
        <v>1570</v>
      </c>
    </row>
    <row r="6694" spans="1:13">
      <c r="A6694" s="106" t="str">
        <f t="shared" si="104"/>
        <v xml:space="preserve">68371 </v>
      </c>
      <c r="B6694" s="231" t="s">
        <v>10713</v>
      </c>
      <c r="C6694" s="232"/>
      <c r="D6694" s="233" t="s">
        <v>1358</v>
      </c>
      <c r="E6694" s="233"/>
      <c r="F6694" s="234" t="s">
        <v>10714</v>
      </c>
      <c r="G6694" s="235">
        <v>5.09</v>
      </c>
      <c r="H6694" s="233" t="s">
        <v>37</v>
      </c>
      <c r="I6694" s="235">
        <v>6.83</v>
      </c>
      <c r="J6694" s="235">
        <v>0.39</v>
      </c>
      <c r="K6694" s="233" t="s">
        <v>37</v>
      </c>
      <c r="L6694" s="235">
        <v>12.31</v>
      </c>
      <c r="M6694" s="236" t="s">
        <v>1474</v>
      </c>
    </row>
    <row r="6695" spans="1:13">
      <c r="A6695" s="106" t="str">
        <f t="shared" si="104"/>
        <v xml:space="preserve">68399 </v>
      </c>
      <c r="B6695" s="231" t="s">
        <v>10715</v>
      </c>
      <c r="C6695" s="232"/>
      <c r="D6695" s="233" t="s">
        <v>664</v>
      </c>
      <c r="E6695" s="233"/>
      <c r="F6695" s="234" t="s">
        <v>19117</v>
      </c>
      <c r="G6695" s="235">
        <v>0</v>
      </c>
      <c r="H6695" s="235">
        <v>0</v>
      </c>
      <c r="I6695" s="235">
        <v>0</v>
      </c>
      <c r="J6695" s="235">
        <v>0</v>
      </c>
      <c r="K6695" s="235">
        <v>0</v>
      </c>
      <c r="L6695" s="235">
        <v>0</v>
      </c>
      <c r="M6695" s="236" t="s">
        <v>991</v>
      </c>
    </row>
    <row r="6696" spans="1:13">
      <c r="A6696" s="106" t="str">
        <f t="shared" si="104"/>
        <v xml:space="preserve">68400 </v>
      </c>
      <c r="B6696" s="231" t="s">
        <v>10716</v>
      </c>
      <c r="C6696" s="232"/>
      <c r="D6696" s="233" t="s">
        <v>1358</v>
      </c>
      <c r="E6696" s="233"/>
      <c r="F6696" s="234" t="s">
        <v>10717</v>
      </c>
      <c r="G6696" s="235">
        <v>1.74</v>
      </c>
      <c r="H6696" s="235">
        <v>6.85</v>
      </c>
      <c r="I6696" s="235">
        <v>2.06</v>
      </c>
      <c r="J6696" s="235">
        <v>0.15</v>
      </c>
      <c r="K6696" s="235">
        <v>8.74</v>
      </c>
      <c r="L6696" s="235">
        <v>3.95</v>
      </c>
      <c r="M6696" s="236" t="s">
        <v>1474</v>
      </c>
    </row>
    <row r="6697" spans="1:13">
      <c r="A6697" s="106" t="str">
        <f t="shared" si="104"/>
        <v xml:space="preserve">68420 </v>
      </c>
      <c r="B6697" s="231" t="s">
        <v>10718</v>
      </c>
      <c r="C6697" s="232"/>
      <c r="D6697" s="233" t="s">
        <v>1358</v>
      </c>
      <c r="E6697" s="233"/>
      <c r="F6697" s="234" t="s">
        <v>10719</v>
      </c>
      <c r="G6697" s="235">
        <v>2.35</v>
      </c>
      <c r="H6697" s="235">
        <v>7.23</v>
      </c>
      <c r="I6697" s="235">
        <v>2.4500000000000002</v>
      </c>
      <c r="J6697" s="235">
        <v>0.18</v>
      </c>
      <c r="K6697" s="235">
        <v>9.76</v>
      </c>
      <c r="L6697" s="235">
        <v>4.9800000000000004</v>
      </c>
      <c r="M6697" s="236" t="s">
        <v>1474</v>
      </c>
    </row>
    <row r="6698" spans="1:13">
      <c r="A6698" s="106" t="str">
        <f t="shared" si="104"/>
        <v xml:space="preserve">68440 </v>
      </c>
      <c r="B6698" s="231" t="s">
        <v>10720</v>
      </c>
      <c r="C6698" s="232"/>
      <c r="D6698" s="233" t="s">
        <v>1358</v>
      </c>
      <c r="E6698" s="233"/>
      <c r="F6698" s="234" t="s">
        <v>10721</v>
      </c>
      <c r="G6698" s="235">
        <v>0.99</v>
      </c>
      <c r="H6698" s="235">
        <v>2.09</v>
      </c>
      <c r="I6698" s="235">
        <v>1.95</v>
      </c>
      <c r="J6698" s="235">
        <v>7.0000000000000007E-2</v>
      </c>
      <c r="K6698" s="235">
        <v>3.15</v>
      </c>
      <c r="L6698" s="235">
        <v>3.01</v>
      </c>
      <c r="M6698" s="236" t="s">
        <v>1474</v>
      </c>
    </row>
    <row r="6699" spans="1:13">
      <c r="A6699" s="106" t="str">
        <f t="shared" si="104"/>
        <v xml:space="preserve">68500 </v>
      </c>
      <c r="B6699" s="231" t="s">
        <v>10722</v>
      </c>
      <c r="C6699" s="232"/>
      <c r="D6699" s="233" t="s">
        <v>1358</v>
      </c>
      <c r="E6699" s="233"/>
      <c r="F6699" s="234" t="s">
        <v>10723</v>
      </c>
      <c r="G6699" s="235">
        <v>12.77</v>
      </c>
      <c r="H6699" s="233" t="s">
        <v>37</v>
      </c>
      <c r="I6699" s="235">
        <v>17.850000000000001</v>
      </c>
      <c r="J6699" s="235">
        <v>1</v>
      </c>
      <c r="K6699" s="233" t="s">
        <v>37</v>
      </c>
      <c r="L6699" s="235">
        <v>31.62</v>
      </c>
      <c r="M6699" s="236" t="s">
        <v>1570</v>
      </c>
    </row>
    <row r="6700" spans="1:13">
      <c r="A6700" s="106" t="str">
        <f t="shared" si="104"/>
        <v xml:space="preserve">68505 </v>
      </c>
      <c r="B6700" s="231" t="s">
        <v>10724</v>
      </c>
      <c r="C6700" s="232"/>
      <c r="D6700" s="233" t="s">
        <v>1358</v>
      </c>
      <c r="E6700" s="233"/>
      <c r="F6700" s="234" t="s">
        <v>10725</v>
      </c>
      <c r="G6700" s="235">
        <v>12.69</v>
      </c>
      <c r="H6700" s="233" t="s">
        <v>37</v>
      </c>
      <c r="I6700" s="235">
        <v>17.8</v>
      </c>
      <c r="J6700" s="235">
        <v>0.99</v>
      </c>
      <c r="K6700" s="233" t="s">
        <v>37</v>
      </c>
      <c r="L6700" s="235">
        <v>31.48</v>
      </c>
      <c r="M6700" s="236" t="s">
        <v>1570</v>
      </c>
    </row>
    <row r="6701" spans="1:13">
      <c r="A6701" s="106" t="str">
        <f t="shared" si="104"/>
        <v xml:space="preserve">68510 </v>
      </c>
      <c r="B6701" s="231" t="s">
        <v>10726</v>
      </c>
      <c r="C6701" s="232"/>
      <c r="D6701" s="233" t="s">
        <v>1358</v>
      </c>
      <c r="E6701" s="233"/>
      <c r="F6701" s="234" t="s">
        <v>10727</v>
      </c>
      <c r="G6701" s="235">
        <v>4.5999999999999996</v>
      </c>
      <c r="H6701" s="235">
        <v>8.3699999999999992</v>
      </c>
      <c r="I6701" s="235">
        <v>3.58</v>
      </c>
      <c r="J6701" s="235">
        <v>0.36</v>
      </c>
      <c r="K6701" s="235">
        <v>13.33</v>
      </c>
      <c r="L6701" s="235">
        <v>8.5399999999999991</v>
      </c>
      <c r="M6701" s="236" t="s">
        <v>1324</v>
      </c>
    </row>
    <row r="6702" spans="1:13">
      <c r="A6702" s="106" t="str">
        <f t="shared" si="104"/>
        <v xml:space="preserve">68520 </v>
      </c>
      <c r="B6702" s="231" t="s">
        <v>10728</v>
      </c>
      <c r="C6702" s="232"/>
      <c r="D6702" s="233" t="s">
        <v>1358</v>
      </c>
      <c r="E6702" s="233"/>
      <c r="F6702" s="234" t="s">
        <v>10729</v>
      </c>
      <c r="G6702" s="235">
        <v>8.7799999999999994</v>
      </c>
      <c r="H6702" s="233" t="s">
        <v>37</v>
      </c>
      <c r="I6702" s="235">
        <v>12.51</v>
      </c>
      <c r="J6702" s="235">
        <v>0.73</v>
      </c>
      <c r="K6702" s="233" t="s">
        <v>37</v>
      </c>
      <c r="L6702" s="235">
        <v>22.02</v>
      </c>
      <c r="M6702" s="236" t="s">
        <v>1570</v>
      </c>
    </row>
    <row r="6703" spans="1:13">
      <c r="A6703" s="106" t="str">
        <f t="shared" si="104"/>
        <v xml:space="preserve">68525 </v>
      </c>
      <c r="B6703" s="231" t="s">
        <v>10730</v>
      </c>
      <c r="C6703" s="232"/>
      <c r="D6703" s="233" t="s">
        <v>1358</v>
      </c>
      <c r="E6703" s="233"/>
      <c r="F6703" s="234" t="s">
        <v>10731</v>
      </c>
      <c r="G6703" s="235">
        <v>4.42</v>
      </c>
      <c r="H6703" s="233" t="s">
        <v>37</v>
      </c>
      <c r="I6703" s="235">
        <v>2.85</v>
      </c>
      <c r="J6703" s="235">
        <v>0.39</v>
      </c>
      <c r="K6703" s="233" t="s">
        <v>37</v>
      </c>
      <c r="L6703" s="235">
        <v>7.66</v>
      </c>
      <c r="M6703" s="236" t="s">
        <v>1324</v>
      </c>
    </row>
    <row r="6704" spans="1:13">
      <c r="A6704" s="106" t="str">
        <f t="shared" si="104"/>
        <v xml:space="preserve">68530 </v>
      </c>
      <c r="B6704" s="231" t="s">
        <v>10732</v>
      </c>
      <c r="C6704" s="232"/>
      <c r="D6704" s="233" t="s">
        <v>1358</v>
      </c>
      <c r="E6704" s="233"/>
      <c r="F6704" s="234" t="s">
        <v>10733</v>
      </c>
      <c r="G6704" s="235">
        <v>3.7</v>
      </c>
      <c r="H6704" s="235">
        <v>8.82</v>
      </c>
      <c r="I6704" s="235">
        <v>3.6</v>
      </c>
      <c r="J6704" s="235">
        <v>0.28999999999999998</v>
      </c>
      <c r="K6704" s="235">
        <v>12.81</v>
      </c>
      <c r="L6704" s="235">
        <v>7.59</v>
      </c>
      <c r="M6704" s="236" t="s">
        <v>1474</v>
      </c>
    </row>
    <row r="6705" spans="1:13">
      <c r="A6705" s="106" t="str">
        <f t="shared" si="104"/>
        <v xml:space="preserve">68540 </v>
      </c>
      <c r="B6705" s="231" t="s">
        <v>10734</v>
      </c>
      <c r="C6705" s="232"/>
      <c r="D6705" s="233" t="s">
        <v>1358</v>
      </c>
      <c r="E6705" s="233"/>
      <c r="F6705" s="234" t="s">
        <v>10735</v>
      </c>
      <c r="G6705" s="235">
        <v>12.18</v>
      </c>
      <c r="H6705" s="233" t="s">
        <v>37</v>
      </c>
      <c r="I6705" s="235">
        <v>15.91</v>
      </c>
      <c r="J6705" s="235">
        <v>0.94</v>
      </c>
      <c r="K6705" s="233" t="s">
        <v>37</v>
      </c>
      <c r="L6705" s="235">
        <v>29.03</v>
      </c>
      <c r="M6705" s="236" t="s">
        <v>1570</v>
      </c>
    </row>
    <row r="6706" spans="1:13">
      <c r="A6706" s="106" t="str">
        <f t="shared" si="104"/>
        <v xml:space="preserve">68550 </v>
      </c>
      <c r="B6706" s="231" t="s">
        <v>10736</v>
      </c>
      <c r="C6706" s="232"/>
      <c r="D6706" s="233" t="s">
        <v>1358</v>
      </c>
      <c r="E6706" s="233"/>
      <c r="F6706" s="234" t="s">
        <v>10735</v>
      </c>
      <c r="G6706" s="235">
        <v>15.16</v>
      </c>
      <c r="H6706" s="233" t="s">
        <v>37</v>
      </c>
      <c r="I6706" s="235">
        <v>19.78</v>
      </c>
      <c r="J6706" s="235">
        <v>1.17</v>
      </c>
      <c r="K6706" s="233" t="s">
        <v>37</v>
      </c>
      <c r="L6706" s="235">
        <v>36.11</v>
      </c>
      <c r="M6706" s="236" t="s">
        <v>1570</v>
      </c>
    </row>
    <row r="6707" spans="1:13">
      <c r="A6707" s="106" t="str">
        <f t="shared" si="104"/>
        <v xml:space="preserve">68700 </v>
      </c>
      <c r="B6707" s="231" t="s">
        <v>10737</v>
      </c>
      <c r="C6707" s="232"/>
      <c r="D6707" s="233" t="s">
        <v>1358</v>
      </c>
      <c r="E6707" s="233"/>
      <c r="F6707" s="234" t="s">
        <v>10738</v>
      </c>
      <c r="G6707" s="235">
        <v>7.87</v>
      </c>
      <c r="H6707" s="233" t="s">
        <v>37</v>
      </c>
      <c r="I6707" s="235">
        <v>9.52</v>
      </c>
      <c r="J6707" s="235">
        <v>0.63</v>
      </c>
      <c r="K6707" s="233" t="s">
        <v>37</v>
      </c>
      <c r="L6707" s="235">
        <v>18.02</v>
      </c>
      <c r="M6707" s="236" t="s">
        <v>1570</v>
      </c>
    </row>
    <row r="6708" spans="1:13">
      <c r="A6708" s="106" t="str">
        <f t="shared" si="104"/>
        <v xml:space="preserve">68705 </v>
      </c>
      <c r="B6708" s="231" t="s">
        <v>10739</v>
      </c>
      <c r="C6708" s="232"/>
      <c r="D6708" s="233" t="s">
        <v>1358</v>
      </c>
      <c r="E6708" s="233"/>
      <c r="F6708" s="234" t="s">
        <v>10740</v>
      </c>
      <c r="G6708" s="235">
        <v>2.11</v>
      </c>
      <c r="H6708" s="235">
        <v>5.43</v>
      </c>
      <c r="I6708" s="235">
        <v>2.68</v>
      </c>
      <c r="J6708" s="235">
        <v>0.16</v>
      </c>
      <c r="K6708" s="235">
        <v>7.7</v>
      </c>
      <c r="L6708" s="235">
        <v>4.95</v>
      </c>
      <c r="M6708" s="236" t="s">
        <v>1474</v>
      </c>
    </row>
    <row r="6709" spans="1:13">
      <c r="A6709" s="106" t="str">
        <f t="shared" si="104"/>
        <v xml:space="preserve">68720 </v>
      </c>
      <c r="B6709" s="231" t="s">
        <v>10741</v>
      </c>
      <c r="C6709" s="232"/>
      <c r="D6709" s="233" t="s">
        <v>1358</v>
      </c>
      <c r="E6709" s="233"/>
      <c r="F6709" s="234" t="s">
        <v>10742</v>
      </c>
      <c r="G6709" s="235">
        <v>9.9600000000000009</v>
      </c>
      <c r="H6709" s="233" t="s">
        <v>37</v>
      </c>
      <c r="I6709" s="235">
        <v>13.38</v>
      </c>
      <c r="J6709" s="235">
        <v>0.81</v>
      </c>
      <c r="K6709" s="233" t="s">
        <v>37</v>
      </c>
      <c r="L6709" s="235">
        <v>24.15</v>
      </c>
      <c r="M6709" s="236" t="s">
        <v>1570</v>
      </c>
    </row>
    <row r="6710" spans="1:13">
      <c r="A6710" s="106" t="str">
        <f t="shared" si="104"/>
        <v xml:space="preserve">68745 </v>
      </c>
      <c r="B6710" s="231" t="s">
        <v>10743</v>
      </c>
      <c r="C6710" s="232"/>
      <c r="D6710" s="233" t="s">
        <v>1358</v>
      </c>
      <c r="E6710" s="233"/>
      <c r="F6710" s="234" t="s">
        <v>10744</v>
      </c>
      <c r="G6710" s="235">
        <v>9.9</v>
      </c>
      <c r="H6710" s="233" t="s">
        <v>37</v>
      </c>
      <c r="I6710" s="235">
        <v>13.61</v>
      </c>
      <c r="J6710" s="235">
        <v>0.77</v>
      </c>
      <c r="K6710" s="233" t="s">
        <v>37</v>
      </c>
      <c r="L6710" s="235">
        <v>24.28</v>
      </c>
      <c r="M6710" s="236" t="s">
        <v>1570</v>
      </c>
    </row>
    <row r="6711" spans="1:13">
      <c r="A6711" s="106" t="str">
        <f t="shared" si="104"/>
        <v xml:space="preserve">68750 </v>
      </c>
      <c r="B6711" s="231" t="s">
        <v>10745</v>
      </c>
      <c r="C6711" s="232"/>
      <c r="D6711" s="233" t="s">
        <v>1358</v>
      </c>
      <c r="E6711" s="233"/>
      <c r="F6711" s="234" t="s">
        <v>10744</v>
      </c>
      <c r="G6711" s="235">
        <v>10.1</v>
      </c>
      <c r="H6711" s="233" t="s">
        <v>37</v>
      </c>
      <c r="I6711" s="235">
        <v>14.66</v>
      </c>
      <c r="J6711" s="235">
        <v>0.83</v>
      </c>
      <c r="K6711" s="233" t="s">
        <v>37</v>
      </c>
      <c r="L6711" s="235">
        <v>25.59</v>
      </c>
      <c r="M6711" s="236" t="s">
        <v>1570</v>
      </c>
    </row>
    <row r="6712" spans="1:13">
      <c r="A6712" s="106" t="str">
        <f t="shared" si="104"/>
        <v xml:space="preserve">68760 </v>
      </c>
      <c r="B6712" s="231" t="s">
        <v>10746</v>
      </c>
      <c r="C6712" s="232"/>
      <c r="D6712" s="233" t="s">
        <v>1358</v>
      </c>
      <c r="E6712" s="233"/>
      <c r="F6712" s="234" t="s">
        <v>10747</v>
      </c>
      <c r="G6712" s="235">
        <v>1.78</v>
      </c>
      <c r="H6712" s="235">
        <v>4.5599999999999996</v>
      </c>
      <c r="I6712" s="235">
        <v>2.46</v>
      </c>
      <c r="J6712" s="235">
        <v>0.15</v>
      </c>
      <c r="K6712" s="235">
        <v>6.49</v>
      </c>
      <c r="L6712" s="235">
        <v>4.3899999999999997</v>
      </c>
      <c r="M6712" s="236" t="s">
        <v>1474</v>
      </c>
    </row>
    <row r="6713" spans="1:13">
      <c r="A6713" s="106" t="str">
        <f t="shared" si="104"/>
        <v xml:space="preserve">68761 </v>
      </c>
      <c r="B6713" s="231" t="s">
        <v>10748</v>
      </c>
      <c r="C6713" s="232"/>
      <c r="D6713" s="233" t="s">
        <v>1358</v>
      </c>
      <c r="E6713" s="233"/>
      <c r="F6713" s="234" t="s">
        <v>10747</v>
      </c>
      <c r="G6713" s="235">
        <v>1.41</v>
      </c>
      <c r="H6713" s="235">
        <v>2.84</v>
      </c>
      <c r="I6713" s="235">
        <v>2.0299999999999998</v>
      </c>
      <c r="J6713" s="235">
        <v>7.0000000000000007E-2</v>
      </c>
      <c r="K6713" s="235">
        <v>4.32</v>
      </c>
      <c r="L6713" s="235">
        <v>3.51</v>
      </c>
      <c r="M6713" s="236" t="s">
        <v>1474</v>
      </c>
    </row>
    <row r="6714" spans="1:13">
      <c r="A6714" s="106" t="str">
        <f t="shared" si="104"/>
        <v xml:space="preserve">68770 </v>
      </c>
      <c r="B6714" s="231" t="s">
        <v>10749</v>
      </c>
      <c r="C6714" s="232"/>
      <c r="D6714" s="233" t="s">
        <v>1358</v>
      </c>
      <c r="E6714" s="233"/>
      <c r="F6714" s="234" t="s">
        <v>10750</v>
      </c>
      <c r="G6714" s="235">
        <v>8.2899999999999991</v>
      </c>
      <c r="H6714" s="233" t="s">
        <v>37</v>
      </c>
      <c r="I6714" s="235">
        <v>9.8000000000000007</v>
      </c>
      <c r="J6714" s="235">
        <v>0.64</v>
      </c>
      <c r="K6714" s="233" t="s">
        <v>37</v>
      </c>
      <c r="L6714" s="235">
        <v>18.73</v>
      </c>
      <c r="M6714" s="236" t="s">
        <v>1570</v>
      </c>
    </row>
    <row r="6715" spans="1:13">
      <c r="A6715" s="106" t="str">
        <f t="shared" si="104"/>
        <v xml:space="preserve">68801 </v>
      </c>
      <c r="B6715" s="231" t="s">
        <v>10751</v>
      </c>
      <c r="C6715" s="232"/>
      <c r="D6715" s="233" t="s">
        <v>1358</v>
      </c>
      <c r="E6715" s="233"/>
      <c r="F6715" s="234" t="s">
        <v>10752</v>
      </c>
      <c r="G6715" s="235">
        <v>0.82</v>
      </c>
      <c r="H6715" s="235">
        <v>2.0099999999999998</v>
      </c>
      <c r="I6715" s="235">
        <v>1.53</v>
      </c>
      <c r="J6715" s="235">
        <v>0.04</v>
      </c>
      <c r="K6715" s="235">
        <v>2.87</v>
      </c>
      <c r="L6715" s="235">
        <v>2.39</v>
      </c>
      <c r="M6715" s="236" t="s">
        <v>1474</v>
      </c>
    </row>
    <row r="6716" spans="1:13">
      <c r="A6716" s="106" t="str">
        <f t="shared" si="104"/>
        <v xml:space="preserve">68810 </v>
      </c>
      <c r="B6716" s="231" t="s">
        <v>10753</v>
      </c>
      <c r="C6716" s="232"/>
      <c r="D6716" s="233" t="s">
        <v>1358</v>
      </c>
      <c r="E6716" s="233"/>
      <c r="F6716" s="234" t="s">
        <v>10754</v>
      </c>
      <c r="G6716" s="235">
        <v>1.54</v>
      </c>
      <c r="H6716" s="235">
        <v>3.13</v>
      </c>
      <c r="I6716" s="235">
        <v>2.1800000000000002</v>
      </c>
      <c r="J6716" s="235">
        <v>0.13</v>
      </c>
      <c r="K6716" s="235">
        <v>4.8</v>
      </c>
      <c r="L6716" s="235">
        <v>3.85</v>
      </c>
      <c r="M6716" s="236" t="s">
        <v>1474</v>
      </c>
    </row>
    <row r="6717" spans="1:13">
      <c r="A6717" s="106" t="str">
        <f t="shared" si="104"/>
        <v xml:space="preserve">68811 </v>
      </c>
      <c r="B6717" s="231" t="s">
        <v>10755</v>
      </c>
      <c r="C6717" s="232"/>
      <c r="D6717" s="233" t="s">
        <v>1358</v>
      </c>
      <c r="E6717" s="233"/>
      <c r="F6717" s="234" t="s">
        <v>10754</v>
      </c>
      <c r="G6717" s="235">
        <v>1.74</v>
      </c>
      <c r="H6717" s="233" t="s">
        <v>37</v>
      </c>
      <c r="I6717" s="235">
        <v>2.1800000000000002</v>
      </c>
      <c r="J6717" s="235">
        <v>0.16</v>
      </c>
      <c r="K6717" s="233" t="s">
        <v>37</v>
      </c>
      <c r="L6717" s="235">
        <v>4.08</v>
      </c>
      <c r="M6717" s="236" t="s">
        <v>1474</v>
      </c>
    </row>
    <row r="6718" spans="1:13">
      <c r="A6718" s="106" t="str">
        <f t="shared" si="104"/>
        <v xml:space="preserve">68815 </v>
      </c>
      <c r="B6718" s="231" t="s">
        <v>10756</v>
      </c>
      <c r="C6718" s="232"/>
      <c r="D6718" s="233" t="s">
        <v>1358</v>
      </c>
      <c r="E6718" s="233"/>
      <c r="F6718" s="234" t="s">
        <v>10754</v>
      </c>
      <c r="G6718" s="235">
        <v>2.7</v>
      </c>
      <c r="H6718" s="235">
        <v>8.14</v>
      </c>
      <c r="I6718" s="235">
        <v>3.74</v>
      </c>
      <c r="J6718" s="235">
        <v>0.21</v>
      </c>
      <c r="K6718" s="235">
        <v>11.05</v>
      </c>
      <c r="L6718" s="235">
        <v>6.65</v>
      </c>
      <c r="M6718" s="236" t="s">
        <v>1474</v>
      </c>
    </row>
    <row r="6719" spans="1:13">
      <c r="A6719" s="106" t="str">
        <f t="shared" si="104"/>
        <v xml:space="preserve">68816 </v>
      </c>
      <c r="B6719" s="231" t="s">
        <v>10757</v>
      </c>
      <c r="C6719" s="232"/>
      <c r="D6719" s="233" t="s">
        <v>1358</v>
      </c>
      <c r="E6719" s="233"/>
      <c r="F6719" s="234" t="s">
        <v>10758</v>
      </c>
      <c r="G6719" s="235">
        <v>2.1</v>
      </c>
      <c r="H6719" s="235">
        <v>22.05</v>
      </c>
      <c r="I6719" s="235">
        <v>2.4300000000000002</v>
      </c>
      <c r="J6719" s="235">
        <v>0.16</v>
      </c>
      <c r="K6719" s="235">
        <v>24.31</v>
      </c>
      <c r="L6719" s="235">
        <v>4.6900000000000004</v>
      </c>
      <c r="M6719" s="236" t="s">
        <v>1474</v>
      </c>
    </row>
    <row r="6720" spans="1:13">
      <c r="A6720" s="106" t="str">
        <f t="shared" si="104"/>
        <v xml:space="preserve">68840 </v>
      </c>
      <c r="B6720" s="231" t="s">
        <v>10759</v>
      </c>
      <c r="C6720" s="232"/>
      <c r="D6720" s="233" t="s">
        <v>1358</v>
      </c>
      <c r="E6720" s="233"/>
      <c r="F6720" s="234" t="s">
        <v>10760</v>
      </c>
      <c r="G6720" s="235">
        <v>1.3</v>
      </c>
      <c r="H6720" s="235">
        <v>2.59</v>
      </c>
      <c r="I6720" s="235">
        <v>2.13</v>
      </c>
      <c r="J6720" s="235">
        <v>0.1</v>
      </c>
      <c r="K6720" s="235">
        <v>3.99</v>
      </c>
      <c r="L6720" s="235">
        <v>3.53</v>
      </c>
      <c r="M6720" s="236" t="s">
        <v>1474</v>
      </c>
    </row>
    <row r="6721" spans="1:13">
      <c r="A6721" s="106" t="str">
        <f t="shared" si="104"/>
        <v xml:space="preserve">68841 </v>
      </c>
      <c r="B6721" s="231" t="s">
        <v>18431</v>
      </c>
      <c r="C6721" s="232"/>
      <c r="D6721" s="233" t="s">
        <v>1358</v>
      </c>
      <c r="E6721" s="233"/>
      <c r="F6721" s="234" t="s">
        <v>18430</v>
      </c>
      <c r="G6721" s="235">
        <v>0.49</v>
      </c>
      <c r="H6721" s="235">
        <v>0.62</v>
      </c>
      <c r="I6721" s="235">
        <v>0.44</v>
      </c>
      <c r="J6721" s="235">
        <v>0.04</v>
      </c>
      <c r="K6721" s="235">
        <v>1.1499999999999999</v>
      </c>
      <c r="L6721" s="235">
        <v>0.97</v>
      </c>
      <c r="M6721" s="236" t="s">
        <v>1324</v>
      </c>
    </row>
    <row r="6722" spans="1:13">
      <c r="A6722" s="106" t="str">
        <f t="shared" si="104"/>
        <v xml:space="preserve">68850 </v>
      </c>
      <c r="B6722" s="231" t="s">
        <v>10761</v>
      </c>
      <c r="C6722" s="232"/>
      <c r="D6722" s="233" t="s">
        <v>1358</v>
      </c>
      <c r="E6722" s="233"/>
      <c r="F6722" s="234" t="s">
        <v>10762</v>
      </c>
      <c r="G6722" s="235">
        <v>0.8</v>
      </c>
      <c r="H6722" s="235">
        <v>0.87</v>
      </c>
      <c r="I6722" s="235">
        <v>0.68</v>
      </c>
      <c r="J6722" s="235">
        <v>0.06</v>
      </c>
      <c r="K6722" s="235">
        <v>1.73</v>
      </c>
      <c r="L6722" s="235">
        <v>1.54</v>
      </c>
      <c r="M6722" s="236" t="s">
        <v>1324</v>
      </c>
    </row>
    <row r="6723" spans="1:13">
      <c r="A6723" s="106" t="str">
        <f t="shared" ref="A6723:A6786" si="105">B6723&amp;" "&amp;C6723</f>
        <v xml:space="preserve">68899 </v>
      </c>
      <c r="B6723" s="231" t="s">
        <v>10763</v>
      </c>
      <c r="C6723" s="232"/>
      <c r="D6723" s="233" t="s">
        <v>664</v>
      </c>
      <c r="E6723" s="233"/>
      <c r="F6723" s="234" t="s">
        <v>19118</v>
      </c>
      <c r="G6723" s="235">
        <v>0</v>
      </c>
      <c r="H6723" s="235">
        <v>0</v>
      </c>
      <c r="I6723" s="235">
        <v>0</v>
      </c>
      <c r="J6723" s="235">
        <v>0</v>
      </c>
      <c r="K6723" s="235">
        <v>0</v>
      </c>
      <c r="L6723" s="235">
        <v>0</v>
      </c>
      <c r="M6723" s="236" t="s">
        <v>991</v>
      </c>
    </row>
    <row r="6724" spans="1:13">
      <c r="A6724" s="106" t="str">
        <f t="shared" si="105"/>
        <v xml:space="preserve">69000 </v>
      </c>
      <c r="B6724" s="231" t="s">
        <v>10764</v>
      </c>
      <c r="C6724" s="232"/>
      <c r="D6724" s="233" t="s">
        <v>1358</v>
      </c>
      <c r="E6724" s="233"/>
      <c r="F6724" s="234" t="s">
        <v>10765</v>
      </c>
      <c r="G6724" s="235">
        <v>1.5</v>
      </c>
      <c r="H6724" s="235">
        <v>3.81</v>
      </c>
      <c r="I6724" s="235">
        <v>2.09</v>
      </c>
      <c r="J6724" s="235">
        <v>0.23</v>
      </c>
      <c r="K6724" s="235">
        <v>5.54</v>
      </c>
      <c r="L6724" s="235">
        <v>3.82</v>
      </c>
      <c r="M6724" s="236" t="s">
        <v>1474</v>
      </c>
    </row>
    <row r="6725" spans="1:13">
      <c r="A6725" s="106" t="str">
        <f t="shared" si="105"/>
        <v xml:space="preserve">69005 </v>
      </c>
      <c r="B6725" s="231" t="s">
        <v>10766</v>
      </c>
      <c r="C6725" s="232"/>
      <c r="D6725" s="233" t="s">
        <v>1358</v>
      </c>
      <c r="E6725" s="233"/>
      <c r="F6725" s="234" t="s">
        <v>10765</v>
      </c>
      <c r="G6725" s="235">
        <v>2.16</v>
      </c>
      <c r="H6725" s="235">
        <v>4.08</v>
      </c>
      <c r="I6725" s="235">
        <v>2.41</v>
      </c>
      <c r="J6725" s="235">
        <v>0.32</v>
      </c>
      <c r="K6725" s="235">
        <v>6.56</v>
      </c>
      <c r="L6725" s="235">
        <v>4.8899999999999997</v>
      </c>
      <c r="M6725" s="236" t="s">
        <v>1474</v>
      </c>
    </row>
    <row r="6726" spans="1:13">
      <c r="A6726" s="106" t="str">
        <f t="shared" si="105"/>
        <v xml:space="preserve">69020 </v>
      </c>
      <c r="B6726" s="231" t="s">
        <v>10767</v>
      </c>
      <c r="C6726" s="232"/>
      <c r="D6726" s="233" t="s">
        <v>1358</v>
      </c>
      <c r="E6726" s="233"/>
      <c r="F6726" s="234" t="s">
        <v>10768</v>
      </c>
      <c r="G6726" s="235">
        <v>1.53</v>
      </c>
      <c r="H6726" s="235">
        <v>5.14</v>
      </c>
      <c r="I6726" s="235">
        <v>2.61</v>
      </c>
      <c r="J6726" s="235">
        <v>0.22</v>
      </c>
      <c r="K6726" s="235">
        <v>6.89</v>
      </c>
      <c r="L6726" s="235">
        <v>4.3600000000000003</v>
      </c>
      <c r="M6726" s="236" t="s">
        <v>1474</v>
      </c>
    </row>
    <row r="6727" spans="1:13">
      <c r="A6727" s="106" t="str">
        <f t="shared" si="105"/>
        <v xml:space="preserve">69090 </v>
      </c>
      <c r="B6727" s="231" t="s">
        <v>10769</v>
      </c>
      <c r="C6727" s="232"/>
      <c r="D6727" s="233" t="s">
        <v>798</v>
      </c>
      <c r="E6727" s="233"/>
      <c r="F6727" s="234" t="s">
        <v>10770</v>
      </c>
      <c r="G6727" s="235">
        <v>0</v>
      </c>
      <c r="H6727" s="235">
        <v>0</v>
      </c>
      <c r="I6727" s="235">
        <v>0</v>
      </c>
      <c r="J6727" s="235">
        <v>0</v>
      </c>
      <c r="K6727" s="235">
        <v>0</v>
      </c>
      <c r="L6727" s="235">
        <v>0</v>
      </c>
      <c r="M6727" s="236" t="s">
        <v>583</v>
      </c>
    </row>
    <row r="6728" spans="1:13">
      <c r="A6728" s="106" t="str">
        <f t="shared" si="105"/>
        <v xml:space="preserve">69100 </v>
      </c>
      <c r="B6728" s="231" t="s">
        <v>10771</v>
      </c>
      <c r="C6728" s="232"/>
      <c r="D6728" s="233" t="s">
        <v>1358</v>
      </c>
      <c r="E6728" s="233"/>
      <c r="F6728" s="234" t="s">
        <v>10772</v>
      </c>
      <c r="G6728" s="235">
        <v>0.81</v>
      </c>
      <c r="H6728" s="235">
        <v>1.95</v>
      </c>
      <c r="I6728" s="235">
        <v>0.49</v>
      </c>
      <c r="J6728" s="235">
        <v>0.08</v>
      </c>
      <c r="K6728" s="235">
        <v>2.84</v>
      </c>
      <c r="L6728" s="235">
        <v>1.38</v>
      </c>
      <c r="M6728" s="236" t="s">
        <v>1324</v>
      </c>
    </row>
    <row r="6729" spans="1:13">
      <c r="A6729" s="106" t="str">
        <f t="shared" si="105"/>
        <v xml:space="preserve">69105 </v>
      </c>
      <c r="B6729" s="231" t="s">
        <v>10773</v>
      </c>
      <c r="C6729" s="232"/>
      <c r="D6729" s="233" t="s">
        <v>1358</v>
      </c>
      <c r="E6729" s="233"/>
      <c r="F6729" s="234" t="s">
        <v>10774</v>
      </c>
      <c r="G6729" s="235">
        <v>0.85</v>
      </c>
      <c r="H6729" s="235">
        <v>3.28</v>
      </c>
      <c r="I6729" s="235">
        <v>0.97</v>
      </c>
      <c r="J6729" s="235">
        <v>0.13</v>
      </c>
      <c r="K6729" s="235">
        <v>4.26</v>
      </c>
      <c r="L6729" s="235">
        <v>1.95</v>
      </c>
      <c r="M6729" s="236" t="s">
        <v>1324</v>
      </c>
    </row>
    <row r="6730" spans="1:13">
      <c r="A6730" s="106" t="str">
        <f t="shared" si="105"/>
        <v xml:space="preserve">69110 </v>
      </c>
      <c r="B6730" s="231" t="s">
        <v>10775</v>
      </c>
      <c r="C6730" s="232"/>
      <c r="D6730" s="233" t="s">
        <v>1358</v>
      </c>
      <c r="E6730" s="233"/>
      <c r="F6730" s="234" t="s">
        <v>10776</v>
      </c>
      <c r="G6730" s="235">
        <v>3.53</v>
      </c>
      <c r="H6730" s="235">
        <v>9.9499999999999993</v>
      </c>
      <c r="I6730" s="235">
        <v>5.84</v>
      </c>
      <c r="J6730" s="235">
        <v>0.53</v>
      </c>
      <c r="K6730" s="235">
        <v>14.01</v>
      </c>
      <c r="L6730" s="235">
        <v>9.9</v>
      </c>
      <c r="M6730" s="236" t="s">
        <v>1570</v>
      </c>
    </row>
    <row r="6731" spans="1:13">
      <c r="A6731" s="106" t="str">
        <f t="shared" si="105"/>
        <v xml:space="preserve">69120 </v>
      </c>
      <c r="B6731" s="231" t="s">
        <v>10777</v>
      </c>
      <c r="C6731" s="232"/>
      <c r="D6731" s="233" t="s">
        <v>1358</v>
      </c>
      <c r="E6731" s="233"/>
      <c r="F6731" s="234" t="s">
        <v>10778</v>
      </c>
      <c r="G6731" s="235">
        <v>4.1399999999999997</v>
      </c>
      <c r="H6731" s="233" t="s">
        <v>37</v>
      </c>
      <c r="I6731" s="235">
        <v>6.92</v>
      </c>
      <c r="J6731" s="235">
        <v>0.6</v>
      </c>
      <c r="K6731" s="233" t="s">
        <v>37</v>
      </c>
      <c r="L6731" s="235">
        <v>11.66</v>
      </c>
      <c r="M6731" s="236" t="s">
        <v>1570</v>
      </c>
    </row>
    <row r="6732" spans="1:13">
      <c r="A6732" s="106" t="str">
        <f t="shared" si="105"/>
        <v xml:space="preserve">69140 </v>
      </c>
      <c r="B6732" s="231" t="s">
        <v>10779</v>
      </c>
      <c r="C6732" s="232"/>
      <c r="D6732" s="233" t="s">
        <v>1358</v>
      </c>
      <c r="E6732" s="233"/>
      <c r="F6732" s="234" t="s">
        <v>10780</v>
      </c>
      <c r="G6732" s="235">
        <v>8.14</v>
      </c>
      <c r="H6732" s="233" t="s">
        <v>37</v>
      </c>
      <c r="I6732" s="235">
        <v>18.71</v>
      </c>
      <c r="J6732" s="235">
        <v>1.17</v>
      </c>
      <c r="K6732" s="233" t="s">
        <v>37</v>
      </c>
      <c r="L6732" s="235">
        <v>28.02</v>
      </c>
      <c r="M6732" s="236" t="s">
        <v>1570</v>
      </c>
    </row>
    <row r="6733" spans="1:13">
      <c r="A6733" s="106" t="str">
        <f t="shared" si="105"/>
        <v xml:space="preserve">69145 </v>
      </c>
      <c r="B6733" s="231" t="s">
        <v>10781</v>
      </c>
      <c r="C6733" s="232"/>
      <c r="D6733" s="233" t="s">
        <v>1358</v>
      </c>
      <c r="E6733" s="233"/>
      <c r="F6733" s="234" t="s">
        <v>10780</v>
      </c>
      <c r="G6733" s="235">
        <v>2.7</v>
      </c>
      <c r="H6733" s="235">
        <v>9.07</v>
      </c>
      <c r="I6733" s="235">
        <v>4.68</v>
      </c>
      <c r="J6733" s="235">
        <v>0.39</v>
      </c>
      <c r="K6733" s="235">
        <v>12.16</v>
      </c>
      <c r="L6733" s="235">
        <v>7.77</v>
      </c>
      <c r="M6733" s="236" t="s">
        <v>1570</v>
      </c>
    </row>
    <row r="6734" spans="1:13">
      <c r="A6734" s="106" t="str">
        <f t="shared" si="105"/>
        <v xml:space="preserve">69150 </v>
      </c>
      <c r="B6734" s="231" t="s">
        <v>10782</v>
      </c>
      <c r="C6734" s="232"/>
      <c r="D6734" s="233" t="s">
        <v>1358</v>
      </c>
      <c r="E6734" s="233"/>
      <c r="F6734" s="234" t="s">
        <v>10783</v>
      </c>
      <c r="G6734" s="235">
        <v>13.61</v>
      </c>
      <c r="H6734" s="233" t="s">
        <v>37</v>
      </c>
      <c r="I6734" s="235">
        <v>14.52</v>
      </c>
      <c r="J6734" s="235">
        <v>2.0299999999999998</v>
      </c>
      <c r="K6734" s="233" t="s">
        <v>37</v>
      </c>
      <c r="L6734" s="235">
        <v>30.16</v>
      </c>
      <c r="M6734" s="236" t="s">
        <v>1570</v>
      </c>
    </row>
    <row r="6735" spans="1:13">
      <c r="A6735" s="106" t="str">
        <f t="shared" si="105"/>
        <v xml:space="preserve">69155 </v>
      </c>
      <c r="B6735" s="231" t="s">
        <v>10784</v>
      </c>
      <c r="C6735" s="232"/>
      <c r="D6735" s="233" t="s">
        <v>1358</v>
      </c>
      <c r="E6735" s="233"/>
      <c r="F6735" s="234" t="s">
        <v>10785</v>
      </c>
      <c r="G6735" s="235">
        <v>23.35</v>
      </c>
      <c r="H6735" s="233" t="s">
        <v>37</v>
      </c>
      <c r="I6735" s="235">
        <v>22.07</v>
      </c>
      <c r="J6735" s="235">
        <v>3.37</v>
      </c>
      <c r="K6735" s="233" t="s">
        <v>37</v>
      </c>
      <c r="L6735" s="235">
        <v>48.79</v>
      </c>
      <c r="M6735" s="236" t="s">
        <v>1570</v>
      </c>
    </row>
    <row r="6736" spans="1:13">
      <c r="A6736" s="106" t="str">
        <f t="shared" si="105"/>
        <v xml:space="preserve">69200 </v>
      </c>
      <c r="B6736" s="231" t="s">
        <v>10786</v>
      </c>
      <c r="C6736" s="232"/>
      <c r="D6736" s="233" t="s">
        <v>1358</v>
      </c>
      <c r="E6736" s="233"/>
      <c r="F6736" s="234" t="s">
        <v>10787</v>
      </c>
      <c r="G6736" s="235">
        <v>0.77</v>
      </c>
      <c r="H6736" s="235">
        <v>1.53</v>
      </c>
      <c r="I6736" s="235">
        <v>0.54</v>
      </c>
      <c r="J6736" s="235">
        <v>0.12</v>
      </c>
      <c r="K6736" s="235">
        <v>2.42</v>
      </c>
      <c r="L6736" s="235">
        <v>1.43</v>
      </c>
      <c r="M6736" s="236" t="s">
        <v>1324</v>
      </c>
    </row>
    <row r="6737" spans="1:13">
      <c r="A6737" s="106" t="str">
        <f t="shared" si="105"/>
        <v xml:space="preserve">69205 </v>
      </c>
      <c r="B6737" s="231" t="s">
        <v>10788</v>
      </c>
      <c r="C6737" s="232"/>
      <c r="D6737" s="233" t="s">
        <v>1358</v>
      </c>
      <c r="E6737" s="233"/>
      <c r="F6737" s="234" t="s">
        <v>10787</v>
      </c>
      <c r="G6737" s="235">
        <v>1.21</v>
      </c>
      <c r="H6737" s="233" t="s">
        <v>37</v>
      </c>
      <c r="I6737" s="235">
        <v>1.51</v>
      </c>
      <c r="J6737" s="235">
        <v>0.16</v>
      </c>
      <c r="K6737" s="233" t="s">
        <v>37</v>
      </c>
      <c r="L6737" s="235">
        <v>2.88</v>
      </c>
      <c r="M6737" s="236" t="s">
        <v>1474</v>
      </c>
    </row>
    <row r="6738" spans="1:13">
      <c r="A6738" s="106" t="str">
        <f t="shared" si="105"/>
        <v xml:space="preserve">69209 </v>
      </c>
      <c r="B6738" s="231" t="s">
        <v>10789</v>
      </c>
      <c r="C6738" s="232"/>
      <c r="D6738" s="233" t="s">
        <v>1358</v>
      </c>
      <c r="E6738" s="233"/>
      <c r="F6738" s="234" t="s">
        <v>10790</v>
      </c>
      <c r="G6738" s="235">
        <v>0</v>
      </c>
      <c r="H6738" s="235">
        <v>0.46</v>
      </c>
      <c r="I6738" s="235" t="s">
        <v>37</v>
      </c>
      <c r="J6738" s="235">
        <v>0.01</v>
      </c>
      <c r="K6738" s="235">
        <v>0.47</v>
      </c>
      <c r="L6738" s="235" t="s">
        <v>37</v>
      </c>
      <c r="M6738" s="236" t="s">
        <v>1324</v>
      </c>
    </row>
    <row r="6739" spans="1:13">
      <c r="A6739" s="106" t="str">
        <f t="shared" si="105"/>
        <v xml:space="preserve">69210 </v>
      </c>
      <c r="B6739" s="231" t="s">
        <v>10791</v>
      </c>
      <c r="C6739" s="232"/>
      <c r="D6739" s="233" t="s">
        <v>1358</v>
      </c>
      <c r="E6739" s="233"/>
      <c r="F6739" s="234" t="s">
        <v>10790</v>
      </c>
      <c r="G6739" s="235">
        <v>0.61</v>
      </c>
      <c r="H6739" s="235">
        <v>0.75</v>
      </c>
      <c r="I6739" s="235">
        <v>0.28000000000000003</v>
      </c>
      <c r="J6739" s="235">
        <v>7.0000000000000007E-2</v>
      </c>
      <c r="K6739" s="235">
        <v>1.43</v>
      </c>
      <c r="L6739" s="235">
        <v>0.96</v>
      </c>
      <c r="M6739" s="236" t="s">
        <v>1324</v>
      </c>
    </row>
    <row r="6740" spans="1:13">
      <c r="A6740" s="106" t="str">
        <f t="shared" si="105"/>
        <v xml:space="preserve">69220 </v>
      </c>
      <c r="B6740" s="231" t="s">
        <v>10792</v>
      </c>
      <c r="C6740" s="232"/>
      <c r="D6740" s="233" t="s">
        <v>1358</v>
      </c>
      <c r="E6740" s="233"/>
      <c r="F6740" s="234" t="s">
        <v>10793</v>
      </c>
      <c r="G6740" s="235">
        <v>0.83</v>
      </c>
      <c r="H6740" s="235">
        <v>1.41</v>
      </c>
      <c r="I6740" s="235">
        <v>0.59</v>
      </c>
      <c r="J6740" s="235">
        <v>0.13</v>
      </c>
      <c r="K6740" s="235">
        <v>2.37</v>
      </c>
      <c r="L6740" s="235">
        <v>1.55</v>
      </c>
      <c r="M6740" s="236" t="s">
        <v>1324</v>
      </c>
    </row>
    <row r="6741" spans="1:13">
      <c r="A6741" s="106" t="str">
        <f t="shared" si="105"/>
        <v xml:space="preserve">69222 </v>
      </c>
      <c r="B6741" s="231" t="s">
        <v>10794</v>
      </c>
      <c r="C6741" s="232"/>
      <c r="D6741" s="233" t="s">
        <v>1358</v>
      </c>
      <c r="E6741" s="233"/>
      <c r="F6741" s="234" t="s">
        <v>10793</v>
      </c>
      <c r="G6741" s="235">
        <v>1.45</v>
      </c>
      <c r="H6741" s="235">
        <v>4.7699999999999996</v>
      </c>
      <c r="I6741" s="235">
        <v>2.4700000000000002</v>
      </c>
      <c r="J6741" s="235">
        <v>0.21</v>
      </c>
      <c r="K6741" s="235">
        <v>6.43</v>
      </c>
      <c r="L6741" s="235">
        <v>4.13</v>
      </c>
      <c r="M6741" s="236" t="s">
        <v>1474</v>
      </c>
    </row>
    <row r="6742" spans="1:13">
      <c r="A6742" s="106" t="str">
        <f t="shared" si="105"/>
        <v xml:space="preserve">69300 </v>
      </c>
      <c r="B6742" s="231" t="s">
        <v>10795</v>
      </c>
      <c r="C6742" s="232"/>
      <c r="D6742" s="233" t="s">
        <v>1193</v>
      </c>
      <c r="E6742" s="233"/>
      <c r="F6742" s="234" t="s">
        <v>10796</v>
      </c>
      <c r="G6742" s="235">
        <v>6.44</v>
      </c>
      <c r="H6742" s="235">
        <v>12.14</v>
      </c>
      <c r="I6742" s="235">
        <v>6.91</v>
      </c>
      <c r="J6742" s="235">
        <v>0.92</v>
      </c>
      <c r="K6742" s="235">
        <v>19.5</v>
      </c>
      <c r="L6742" s="235">
        <v>14.27</v>
      </c>
      <c r="M6742" s="236" t="s">
        <v>991</v>
      </c>
    </row>
    <row r="6743" spans="1:13">
      <c r="A6743" s="106" t="str">
        <f t="shared" si="105"/>
        <v xml:space="preserve">69310 </v>
      </c>
      <c r="B6743" s="231" t="s">
        <v>10797</v>
      </c>
      <c r="C6743" s="232"/>
      <c r="D6743" s="233" t="s">
        <v>1358</v>
      </c>
      <c r="E6743" s="233"/>
      <c r="F6743" s="234" t="s">
        <v>10798</v>
      </c>
      <c r="G6743" s="235">
        <v>10.97</v>
      </c>
      <c r="H6743" s="233" t="s">
        <v>37</v>
      </c>
      <c r="I6743" s="235">
        <v>22.01</v>
      </c>
      <c r="J6743" s="235">
        <v>1.66</v>
      </c>
      <c r="K6743" s="233" t="s">
        <v>37</v>
      </c>
      <c r="L6743" s="235">
        <v>34.64</v>
      </c>
      <c r="M6743" s="236" t="s">
        <v>1570</v>
      </c>
    </row>
    <row r="6744" spans="1:13">
      <c r="A6744" s="106" t="str">
        <f t="shared" si="105"/>
        <v xml:space="preserve">69320 </v>
      </c>
      <c r="B6744" s="231" t="s">
        <v>10799</v>
      </c>
      <c r="C6744" s="232"/>
      <c r="D6744" s="233" t="s">
        <v>1358</v>
      </c>
      <c r="E6744" s="233"/>
      <c r="F6744" s="234" t="s">
        <v>10798</v>
      </c>
      <c r="G6744" s="235">
        <v>17.18</v>
      </c>
      <c r="H6744" s="233" t="s">
        <v>37</v>
      </c>
      <c r="I6744" s="235">
        <v>28.52</v>
      </c>
      <c r="J6744" s="235">
        <v>2.4700000000000002</v>
      </c>
      <c r="K6744" s="233" t="s">
        <v>37</v>
      </c>
      <c r="L6744" s="235">
        <v>48.17</v>
      </c>
      <c r="M6744" s="236" t="s">
        <v>1570</v>
      </c>
    </row>
    <row r="6745" spans="1:13">
      <c r="A6745" s="106" t="str">
        <f t="shared" si="105"/>
        <v xml:space="preserve">69399 </v>
      </c>
      <c r="B6745" s="231" t="s">
        <v>10800</v>
      </c>
      <c r="C6745" s="232"/>
      <c r="D6745" s="233" t="s">
        <v>664</v>
      </c>
      <c r="E6745" s="233"/>
      <c r="F6745" s="234" t="s">
        <v>19119</v>
      </c>
      <c r="G6745" s="235">
        <v>0</v>
      </c>
      <c r="H6745" s="235">
        <v>0</v>
      </c>
      <c r="I6745" s="235">
        <v>0</v>
      </c>
      <c r="J6745" s="235">
        <v>0</v>
      </c>
      <c r="K6745" s="235">
        <v>0</v>
      </c>
      <c r="L6745" s="235">
        <v>0</v>
      </c>
      <c r="M6745" s="236" t="s">
        <v>991</v>
      </c>
    </row>
    <row r="6746" spans="1:13">
      <c r="A6746" s="106" t="str">
        <f t="shared" si="105"/>
        <v xml:space="preserve">69420 </v>
      </c>
      <c r="B6746" s="231" t="s">
        <v>10801</v>
      </c>
      <c r="C6746" s="232"/>
      <c r="D6746" s="233" t="s">
        <v>1358</v>
      </c>
      <c r="E6746" s="233"/>
      <c r="F6746" s="234" t="s">
        <v>10802</v>
      </c>
      <c r="G6746" s="235">
        <v>1.38</v>
      </c>
      <c r="H6746" s="235">
        <v>4.12</v>
      </c>
      <c r="I6746" s="235">
        <v>2.1</v>
      </c>
      <c r="J6746" s="235">
        <v>0.2</v>
      </c>
      <c r="K6746" s="235">
        <v>5.7</v>
      </c>
      <c r="L6746" s="235">
        <v>3.68</v>
      </c>
      <c r="M6746" s="236" t="s">
        <v>1474</v>
      </c>
    </row>
    <row r="6747" spans="1:13">
      <c r="A6747" s="106" t="str">
        <f t="shared" si="105"/>
        <v xml:space="preserve">69421 </v>
      </c>
      <c r="B6747" s="231" t="s">
        <v>10803</v>
      </c>
      <c r="C6747" s="232"/>
      <c r="D6747" s="233" t="s">
        <v>1358</v>
      </c>
      <c r="E6747" s="233"/>
      <c r="F6747" s="234" t="s">
        <v>10802</v>
      </c>
      <c r="G6747" s="235">
        <v>1.78</v>
      </c>
      <c r="H6747" s="233" t="s">
        <v>37</v>
      </c>
      <c r="I6747" s="235">
        <v>2.56</v>
      </c>
      <c r="J6747" s="235">
        <v>0.25</v>
      </c>
      <c r="K6747" s="233" t="s">
        <v>37</v>
      </c>
      <c r="L6747" s="235">
        <v>4.59</v>
      </c>
      <c r="M6747" s="236" t="s">
        <v>1474</v>
      </c>
    </row>
    <row r="6748" spans="1:13">
      <c r="A6748" s="106" t="str">
        <f t="shared" si="105"/>
        <v xml:space="preserve">69424 </v>
      </c>
      <c r="B6748" s="231" t="s">
        <v>10804</v>
      </c>
      <c r="C6748" s="232"/>
      <c r="D6748" s="233" t="s">
        <v>1358</v>
      </c>
      <c r="E6748" s="233"/>
      <c r="F6748" s="234" t="s">
        <v>10805</v>
      </c>
      <c r="G6748" s="235">
        <v>0.85</v>
      </c>
      <c r="H6748" s="235">
        <v>2.85</v>
      </c>
      <c r="I6748" s="235">
        <v>0.9</v>
      </c>
      <c r="J6748" s="235">
        <v>0.1</v>
      </c>
      <c r="K6748" s="235">
        <v>3.8</v>
      </c>
      <c r="L6748" s="235">
        <v>1.85</v>
      </c>
      <c r="M6748" s="236" t="s">
        <v>1324</v>
      </c>
    </row>
    <row r="6749" spans="1:13">
      <c r="A6749" s="106" t="str">
        <f t="shared" si="105"/>
        <v xml:space="preserve">69433 </v>
      </c>
      <c r="B6749" s="231" t="s">
        <v>10806</v>
      </c>
      <c r="C6749" s="232"/>
      <c r="D6749" s="233" t="s">
        <v>1358</v>
      </c>
      <c r="E6749" s="233"/>
      <c r="F6749" s="234" t="s">
        <v>10807</v>
      </c>
      <c r="G6749" s="235">
        <v>1.57</v>
      </c>
      <c r="H6749" s="235">
        <v>4.25</v>
      </c>
      <c r="I6749" s="235">
        <v>2.2400000000000002</v>
      </c>
      <c r="J6749" s="235">
        <v>0.22</v>
      </c>
      <c r="K6749" s="235">
        <v>6.04</v>
      </c>
      <c r="L6749" s="235">
        <v>4.03</v>
      </c>
      <c r="M6749" s="236" t="s">
        <v>1474</v>
      </c>
    </row>
    <row r="6750" spans="1:13">
      <c r="A6750" s="106" t="str">
        <f t="shared" si="105"/>
        <v xml:space="preserve">69436 </v>
      </c>
      <c r="B6750" s="231" t="s">
        <v>10808</v>
      </c>
      <c r="C6750" s="232"/>
      <c r="D6750" s="233" t="s">
        <v>1358</v>
      </c>
      <c r="E6750" s="233"/>
      <c r="F6750" s="234" t="s">
        <v>10807</v>
      </c>
      <c r="G6750" s="235">
        <v>2.0099999999999998</v>
      </c>
      <c r="H6750" s="233" t="s">
        <v>37</v>
      </c>
      <c r="I6750" s="235">
        <v>2.5499999999999998</v>
      </c>
      <c r="J6750" s="235">
        <v>0.28999999999999998</v>
      </c>
      <c r="K6750" s="233" t="s">
        <v>37</v>
      </c>
      <c r="L6750" s="235">
        <v>4.8499999999999996</v>
      </c>
      <c r="M6750" s="236" t="s">
        <v>1474</v>
      </c>
    </row>
    <row r="6751" spans="1:13">
      <c r="A6751" s="106" t="str">
        <f t="shared" si="105"/>
        <v xml:space="preserve">69440 </v>
      </c>
      <c r="B6751" s="231" t="s">
        <v>10809</v>
      </c>
      <c r="C6751" s="232"/>
      <c r="D6751" s="233" t="s">
        <v>1358</v>
      </c>
      <c r="E6751" s="233"/>
      <c r="F6751" s="234" t="s">
        <v>10810</v>
      </c>
      <c r="G6751" s="235">
        <v>7.71</v>
      </c>
      <c r="H6751" s="233" t="s">
        <v>37</v>
      </c>
      <c r="I6751" s="235">
        <v>11.87</v>
      </c>
      <c r="J6751" s="235">
        <v>1.1100000000000001</v>
      </c>
      <c r="K6751" s="233" t="s">
        <v>37</v>
      </c>
      <c r="L6751" s="235">
        <v>20.69</v>
      </c>
      <c r="M6751" s="236" t="s">
        <v>1570</v>
      </c>
    </row>
    <row r="6752" spans="1:13">
      <c r="A6752" s="106" t="str">
        <f t="shared" si="105"/>
        <v xml:space="preserve">69450 </v>
      </c>
      <c r="B6752" s="231" t="s">
        <v>10811</v>
      </c>
      <c r="C6752" s="232"/>
      <c r="D6752" s="233" t="s">
        <v>1358</v>
      </c>
      <c r="E6752" s="233"/>
      <c r="F6752" s="234" t="s">
        <v>10812</v>
      </c>
      <c r="G6752" s="235">
        <v>5.69</v>
      </c>
      <c r="H6752" s="233" t="s">
        <v>37</v>
      </c>
      <c r="I6752" s="235">
        <v>9.8800000000000008</v>
      </c>
      <c r="J6752" s="235">
        <v>0.83</v>
      </c>
      <c r="K6752" s="233" t="s">
        <v>37</v>
      </c>
      <c r="L6752" s="235">
        <v>16.399999999999999</v>
      </c>
      <c r="M6752" s="236" t="s">
        <v>1570</v>
      </c>
    </row>
    <row r="6753" spans="1:13">
      <c r="A6753" s="106" t="str">
        <f t="shared" si="105"/>
        <v xml:space="preserve">69501 </v>
      </c>
      <c r="B6753" s="231" t="s">
        <v>10813</v>
      </c>
      <c r="C6753" s="232"/>
      <c r="D6753" s="233" t="s">
        <v>1358</v>
      </c>
      <c r="E6753" s="233"/>
      <c r="F6753" s="234" t="s">
        <v>10814</v>
      </c>
      <c r="G6753" s="235">
        <v>9.2100000000000009</v>
      </c>
      <c r="H6753" s="233" t="s">
        <v>37</v>
      </c>
      <c r="I6753" s="235">
        <v>10.79</v>
      </c>
      <c r="J6753" s="235">
        <v>1.34</v>
      </c>
      <c r="K6753" s="233" t="s">
        <v>37</v>
      </c>
      <c r="L6753" s="235">
        <v>21.34</v>
      </c>
      <c r="M6753" s="236" t="s">
        <v>1570</v>
      </c>
    </row>
    <row r="6754" spans="1:13">
      <c r="A6754" s="106" t="str">
        <f t="shared" si="105"/>
        <v xml:space="preserve">69502 </v>
      </c>
      <c r="B6754" s="231" t="s">
        <v>10815</v>
      </c>
      <c r="C6754" s="232"/>
      <c r="D6754" s="233" t="s">
        <v>1358</v>
      </c>
      <c r="E6754" s="233"/>
      <c r="F6754" s="234" t="s">
        <v>10814</v>
      </c>
      <c r="G6754" s="235">
        <v>12.56</v>
      </c>
      <c r="H6754" s="233" t="s">
        <v>37</v>
      </c>
      <c r="I6754" s="235">
        <v>13.93</v>
      </c>
      <c r="J6754" s="235">
        <v>1.81</v>
      </c>
      <c r="K6754" s="233" t="s">
        <v>37</v>
      </c>
      <c r="L6754" s="235">
        <v>28.3</v>
      </c>
      <c r="M6754" s="236" t="s">
        <v>1570</v>
      </c>
    </row>
    <row r="6755" spans="1:13">
      <c r="A6755" s="106" t="str">
        <f t="shared" si="105"/>
        <v xml:space="preserve">69505 </v>
      </c>
      <c r="B6755" s="231" t="s">
        <v>10816</v>
      </c>
      <c r="C6755" s="232"/>
      <c r="D6755" s="233" t="s">
        <v>1358</v>
      </c>
      <c r="E6755" s="233"/>
      <c r="F6755" s="234" t="s">
        <v>10817</v>
      </c>
      <c r="G6755" s="235">
        <v>13.17</v>
      </c>
      <c r="H6755" s="233" t="s">
        <v>37</v>
      </c>
      <c r="I6755" s="235">
        <v>22.92</v>
      </c>
      <c r="J6755" s="235">
        <v>1.91</v>
      </c>
      <c r="K6755" s="233" t="s">
        <v>37</v>
      </c>
      <c r="L6755" s="235">
        <v>38</v>
      </c>
      <c r="M6755" s="236" t="s">
        <v>1570</v>
      </c>
    </row>
    <row r="6756" spans="1:13">
      <c r="A6756" s="106" t="str">
        <f t="shared" si="105"/>
        <v xml:space="preserve">69511 </v>
      </c>
      <c r="B6756" s="231" t="s">
        <v>10818</v>
      </c>
      <c r="C6756" s="232"/>
      <c r="D6756" s="233" t="s">
        <v>1358</v>
      </c>
      <c r="E6756" s="233"/>
      <c r="F6756" s="234" t="s">
        <v>10819</v>
      </c>
      <c r="G6756" s="235">
        <v>13.7</v>
      </c>
      <c r="H6756" s="233" t="s">
        <v>37</v>
      </c>
      <c r="I6756" s="235">
        <v>23.17</v>
      </c>
      <c r="J6756" s="235">
        <v>1.98</v>
      </c>
      <c r="K6756" s="233" t="s">
        <v>37</v>
      </c>
      <c r="L6756" s="235">
        <v>38.85</v>
      </c>
      <c r="M6756" s="236" t="s">
        <v>1570</v>
      </c>
    </row>
    <row r="6757" spans="1:13">
      <c r="A6757" s="106" t="str">
        <f t="shared" si="105"/>
        <v xml:space="preserve">69530 </v>
      </c>
      <c r="B6757" s="231" t="s">
        <v>10820</v>
      </c>
      <c r="C6757" s="232"/>
      <c r="D6757" s="233" t="s">
        <v>1358</v>
      </c>
      <c r="E6757" s="233"/>
      <c r="F6757" s="234" t="s">
        <v>10819</v>
      </c>
      <c r="G6757" s="235">
        <v>20.38</v>
      </c>
      <c r="H6757" s="233" t="s">
        <v>37</v>
      </c>
      <c r="I6757" s="235">
        <v>28.31</v>
      </c>
      <c r="J6757" s="235">
        <v>3.08</v>
      </c>
      <c r="K6757" s="233" t="s">
        <v>37</v>
      </c>
      <c r="L6757" s="235">
        <v>51.77</v>
      </c>
      <c r="M6757" s="236" t="s">
        <v>1570</v>
      </c>
    </row>
    <row r="6758" spans="1:13">
      <c r="A6758" s="106" t="str">
        <f t="shared" si="105"/>
        <v xml:space="preserve">69535 </v>
      </c>
      <c r="B6758" s="231" t="s">
        <v>10821</v>
      </c>
      <c r="C6758" s="232"/>
      <c r="D6758" s="233" t="s">
        <v>1358</v>
      </c>
      <c r="E6758" s="233"/>
      <c r="F6758" s="234" t="s">
        <v>10822</v>
      </c>
      <c r="G6758" s="235">
        <v>37.42</v>
      </c>
      <c r="H6758" s="233" t="s">
        <v>37</v>
      </c>
      <c r="I6758" s="235">
        <v>38.58</v>
      </c>
      <c r="J6758" s="235">
        <v>5.35</v>
      </c>
      <c r="K6758" s="233" t="s">
        <v>37</v>
      </c>
      <c r="L6758" s="235">
        <v>81.349999999999994</v>
      </c>
      <c r="M6758" s="236" t="s">
        <v>1570</v>
      </c>
    </row>
    <row r="6759" spans="1:13">
      <c r="A6759" s="106" t="str">
        <f t="shared" si="105"/>
        <v xml:space="preserve">69540 </v>
      </c>
      <c r="B6759" s="231" t="s">
        <v>10823</v>
      </c>
      <c r="C6759" s="232"/>
      <c r="D6759" s="233" t="s">
        <v>1358</v>
      </c>
      <c r="E6759" s="233"/>
      <c r="F6759" s="234" t="s">
        <v>10824</v>
      </c>
      <c r="G6759" s="235">
        <v>1.25</v>
      </c>
      <c r="H6759" s="235">
        <v>4.8099999999999996</v>
      </c>
      <c r="I6759" s="235">
        <v>2.48</v>
      </c>
      <c r="J6759" s="235">
        <v>0.18</v>
      </c>
      <c r="K6759" s="235">
        <v>6.24</v>
      </c>
      <c r="L6759" s="235">
        <v>3.91</v>
      </c>
      <c r="M6759" s="236" t="s">
        <v>1474</v>
      </c>
    </row>
    <row r="6760" spans="1:13">
      <c r="A6760" s="106" t="str">
        <f t="shared" si="105"/>
        <v xml:space="preserve">69550 </v>
      </c>
      <c r="B6760" s="231" t="s">
        <v>10825</v>
      </c>
      <c r="C6760" s="232"/>
      <c r="D6760" s="233" t="s">
        <v>1358</v>
      </c>
      <c r="E6760" s="233"/>
      <c r="F6760" s="234" t="s">
        <v>10824</v>
      </c>
      <c r="G6760" s="235">
        <v>11.15</v>
      </c>
      <c r="H6760" s="233" t="s">
        <v>37</v>
      </c>
      <c r="I6760" s="235">
        <v>20.13</v>
      </c>
      <c r="J6760" s="235">
        <v>1.61</v>
      </c>
      <c r="K6760" s="233" t="s">
        <v>37</v>
      </c>
      <c r="L6760" s="235">
        <v>32.89</v>
      </c>
      <c r="M6760" s="236" t="s">
        <v>1570</v>
      </c>
    </row>
    <row r="6761" spans="1:13">
      <c r="A6761" s="106" t="str">
        <f t="shared" si="105"/>
        <v xml:space="preserve">69552 </v>
      </c>
      <c r="B6761" s="231" t="s">
        <v>10826</v>
      </c>
      <c r="C6761" s="232"/>
      <c r="D6761" s="233" t="s">
        <v>1358</v>
      </c>
      <c r="E6761" s="233"/>
      <c r="F6761" s="234" t="s">
        <v>10824</v>
      </c>
      <c r="G6761" s="235">
        <v>19.809999999999999</v>
      </c>
      <c r="H6761" s="233" t="s">
        <v>37</v>
      </c>
      <c r="I6761" s="235">
        <v>26.05</v>
      </c>
      <c r="J6761" s="235">
        <v>2.86</v>
      </c>
      <c r="K6761" s="233" t="s">
        <v>37</v>
      </c>
      <c r="L6761" s="235">
        <v>48.72</v>
      </c>
      <c r="M6761" s="236" t="s">
        <v>1570</v>
      </c>
    </row>
    <row r="6762" spans="1:13">
      <c r="A6762" s="106" t="str">
        <f t="shared" si="105"/>
        <v xml:space="preserve">69554 </v>
      </c>
      <c r="B6762" s="231" t="s">
        <v>10827</v>
      </c>
      <c r="C6762" s="232"/>
      <c r="D6762" s="233" t="s">
        <v>1358</v>
      </c>
      <c r="E6762" s="233"/>
      <c r="F6762" s="234" t="s">
        <v>10824</v>
      </c>
      <c r="G6762" s="235">
        <v>35.97</v>
      </c>
      <c r="H6762" s="233" t="s">
        <v>37</v>
      </c>
      <c r="I6762" s="235">
        <v>35.89</v>
      </c>
      <c r="J6762" s="235">
        <v>5.19</v>
      </c>
      <c r="K6762" s="233" t="s">
        <v>37</v>
      </c>
      <c r="L6762" s="235">
        <v>77.05</v>
      </c>
      <c r="M6762" s="236" t="s">
        <v>1570</v>
      </c>
    </row>
    <row r="6763" spans="1:13">
      <c r="A6763" s="106" t="str">
        <f t="shared" si="105"/>
        <v xml:space="preserve">69601 </v>
      </c>
      <c r="B6763" s="231" t="s">
        <v>10828</v>
      </c>
      <c r="C6763" s="232"/>
      <c r="D6763" s="233" t="s">
        <v>1358</v>
      </c>
      <c r="E6763" s="233"/>
      <c r="F6763" s="234" t="s">
        <v>10829</v>
      </c>
      <c r="G6763" s="235">
        <v>13.45</v>
      </c>
      <c r="H6763" s="233" t="s">
        <v>37</v>
      </c>
      <c r="I6763" s="235">
        <v>15.09</v>
      </c>
      <c r="J6763" s="235">
        <v>1.95</v>
      </c>
      <c r="K6763" s="233" t="s">
        <v>37</v>
      </c>
      <c r="L6763" s="235">
        <v>30.49</v>
      </c>
      <c r="M6763" s="236" t="s">
        <v>1570</v>
      </c>
    </row>
    <row r="6764" spans="1:13">
      <c r="A6764" s="106" t="str">
        <f t="shared" si="105"/>
        <v xml:space="preserve">69602 </v>
      </c>
      <c r="B6764" s="231" t="s">
        <v>10830</v>
      </c>
      <c r="C6764" s="232"/>
      <c r="D6764" s="233" t="s">
        <v>1358</v>
      </c>
      <c r="E6764" s="233"/>
      <c r="F6764" s="234" t="s">
        <v>10829</v>
      </c>
      <c r="G6764" s="235">
        <v>13.76</v>
      </c>
      <c r="H6764" s="233" t="s">
        <v>37</v>
      </c>
      <c r="I6764" s="235">
        <v>16.82</v>
      </c>
      <c r="J6764" s="235">
        <v>1.98</v>
      </c>
      <c r="K6764" s="233" t="s">
        <v>37</v>
      </c>
      <c r="L6764" s="235">
        <v>32.56</v>
      </c>
      <c r="M6764" s="236" t="s">
        <v>1570</v>
      </c>
    </row>
    <row r="6765" spans="1:13">
      <c r="A6765" s="106" t="str">
        <f t="shared" si="105"/>
        <v xml:space="preserve">69603 </v>
      </c>
      <c r="B6765" s="231" t="s">
        <v>10831</v>
      </c>
      <c r="C6765" s="232"/>
      <c r="D6765" s="233" t="s">
        <v>1358</v>
      </c>
      <c r="E6765" s="233"/>
      <c r="F6765" s="234" t="s">
        <v>10829</v>
      </c>
      <c r="G6765" s="235">
        <v>14.2</v>
      </c>
      <c r="H6765" s="233" t="s">
        <v>37</v>
      </c>
      <c r="I6765" s="235">
        <v>23.41</v>
      </c>
      <c r="J6765" s="235">
        <v>2.06</v>
      </c>
      <c r="K6765" s="233" t="s">
        <v>37</v>
      </c>
      <c r="L6765" s="235">
        <v>39.67</v>
      </c>
      <c r="M6765" s="236" t="s">
        <v>1570</v>
      </c>
    </row>
    <row r="6766" spans="1:13">
      <c r="A6766" s="106" t="str">
        <f t="shared" si="105"/>
        <v xml:space="preserve">69604 </v>
      </c>
      <c r="B6766" s="231" t="s">
        <v>10832</v>
      </c>
      <c r="C6766" s="232"/>
      <c r="D6766" s="233" t="s">
        <v>1358</v>
      </c>
      <c r="E6766" s="233"/>
      <c r="F6766" s="234" t="s">
        <v>10829</v>
      </c>
      <c r="G6766" s="235">
        <v>14.2</v>
      </c>
      <c r="H6766" s="233" t="s">
        <v>37</v>
      </c>
      <c r="I6766" s="235">
        <v>17.03</v>
      </c>
      <c r="J6766" s="235">
        <v>2.06</v>
      </c>
      <c r="K6766" s="233" t="s">
        <v>37</v>
      </c>
      <c r="L6766" s="235">
        <v>33.29</v>
      </c>
      <c r="M6766" s="236" t="s">
        <v>1570</v>
      </c>
    </row>
    <row r="6767" spans="1:13">
      <c r="A6767" s="106" t="str">
        <f t="shared" si="105"/>
        <v xml:space="preserve">69610 </v>
      </c>
      <c r="B6767" s="231" t="s">
        <v>10833</v>
      </c>
      <c r="C6767" s="232"/>
      <c r="D6767" s="233" t="s">
        <v>1358</v>
      </c>
      <c r="E6767" s="233"/>
      <c r="F6767" s="234" t="s">
        <v>10834</v>
      </c>
      <c r="G6767" s="235">
        <v>4.47</v>
      </c>
      <c r="H6767" s="235">
        <v>6.37</v>
      </c>
      <c r="I6767" s="235">
        <v>3.55</v>
      </c>
      <c r="J6767" s="235">
        <v>0.64</v>
      </c>
      <c r="K6767" s="235">
        <v>11.48</v>
      </c>
      <c r="L6767" s="235">
        <v>8.66</v>
      </c>
      <c r="M6767" s="236" t="s">
        <v>1474</v>
      </c>
    </row>
    <row r="6768" spans="1:13">
      <c r="A6768" s="106" t="str">
        <f t="shared" si="105"/>
        <v xml:space="preserve">69620 </v>
      </c>
      <c r="B6768" s="231" t="s">
        <v>10835</v>
      </c>
      <c r="C6768" s="232"/>
      <c r="D6768" s="233" t="s">
        <v>1358</v>
      </c>
      <c r="E6768" s="233"/>
      <c r="F6768" s="234" t="s">
        <v>10834</v>
      </c>
      <c r="G6768" s="235">
        <v>6.03</v>
      </c>
      <c r="H6768" s="235">
        <v>15.88</v>
      </c>
      <c r="I6768" s="235">
        <v>8.3800000000000008</v>
      </c>
      <c r="J6768" s="235">
        <v>0.88</v>
      </c>
      <c r="K6768" s="235">
        <v>22.79</v>
      </c>
      <c r="L6768" s="235">
        <v>15.29</v>
      </c>
      <c r="M6768" s="236" t="s">
        <v>1570</v>
      </c>
    </row>
    <row r="6769" spans="1:13">
      <c r="A6769" s="106" t="str">
        <f t="shared" si="105"/>
        <v xml:space="preserve">69631 </v>
      </c>
      <c r="B6769" s="231" t="s">
        <v>10836</v>
      </c>
      <c r="C6769" s="232"/>
      <c r="D6769" s="233" t="s">
        <v>1358</v>
      </c>
      <c r="E6769" s="233"/>
      <c r="F6769" s="234" t="s">
        <v>10837</v>
      </c>
      <c r="G6769" s="235">
        <v>10.050000000000001</v>
      </c>
      <c r="H6769" s="233" t="s">
        <v>37</v>
      </c>
      <c r="I6769" s="235">
        <v>15.08</v>
      </c>
      <c r="J6769" s="235">
        <v>1.48</v>
      </c>
      <c r="K6769" s="233" t="s">
        <v>37</v>
      </c>
      <c r="L6769" s="235">
        <v>26.61</v>
      </c>
      <c r="M6769" s="236" t="s">
        <v>1570</v>
      </c>
    </row>
    <row r="6770" spans="1:13">
      <c r="A6770" s="106" t="str">
        <f t="shared" si="105"/>
        <v xml:space="preserve">69632 </v>
      </c>
      <c r="B6770" s="231" t="s">
        <v>10838</v>
      </c>
      <c r="C6770" s="232"/>
      <c r="D6770" s="233" t="s">
        <v>1358</v>
      </c>
      <c r="E6770" s="233"/>
      <c r="F6770" s="234" t="s">
        <v>10839</v>
      </c>
      <c r="G6770" s="235">
        <v>12.96</v>
      </c>
      <c r="H6770" s="233" t="s">
        <v>37</v>
      </c>
      <c r="I6770" s="235">
        <v>17.510000000000002</v>
      </c>
      <c r="J6770" s="235">
        <v>1.89</v>
      </c>
      <c r="K6770" s="233" t="s">
        <v>37</v>
      </c>
      <c r="L6770" s="235">
        <v>32.36</v>
      </c>
      <c r="M6770" s="236" t="s">
        <v>1570</v>
      </c>
    </row>
    <row r="6771" spans="1:13">
      <c r="A6771" s="106" t="str">
        <f t="shared" si="105"/>
        <v xml:space="preserve">69633 </v>
      </c>
      <c r="B6771" s="231" t="s">
        <v>10840</v>
      </c>
      <c r="C6771" s="232"/>
      <c r="D6771" s="233" t="s">
        <v>1358</v>
      </c>
      <c r="E6771" s="233"/>
      <c r="F6771" s="234" t="s">
        <v>10839</v>
      </c>
      <c r="G6771" s="235">
        <v>12.31</v>
      </c>
      <c r="H6771" s="233" t="s">
        <v>37</v>
      </c>
      <c r="I6771" s="235">
        <v>17.32</v>
      </c>
      <c r="J6771" s="235">
        <v>1.9</v>
      </c>
      <c r="K6771" s="233" t="s">
        <v>37</v>
      </c>
      <c r="L6771" s="235">
        <v>31.53</v>
      </c>
      <c r="M6771" s="236" t="s">
        <v>1570</v>
      </c>
    </row>
    <row r="6772" spans="1:13">
      <c r="A6772" s="106" t="str">
        <f t="shared" si="105"/>
        <v xml:space="preserve">69635 </v>
      </c>
      <c r="B6772" s="231" t="s">
        <v>10841</v>
      </c>
      <c r="C6772" s="232"/>
      <c r="D6772" s="233" t="s">
        <v>1358</v>
      </c>
      <c r="E6772" s="233"/>
      <c r="F6772" s="234" t="s">
        <v>10837</v>
      </c>
      <c r="G6772" s="235">
        <v>13.51</v>
      </c>
      <c r="H6772" s="233" t="s">
        <v>37</v>
      </c>
      <c r="I6772" s="235">
        <v>23.71</v>
      </c>
      <c r="J6772" s="235">
        <v>2.4</v>
      </c>
      <c r="K6772" s="233" t="s">
        <v>37</v>
      </c>
      <c r="L6772" s="235">
        <v>39.619999999999997</v>
      </c>
      <c r="M6772" s="236" t="s">
        <v>1570</v>
      </c>
    </row>
    <row r="6773" spans="1:13">
      <c r="A6773" s="106" t="str">
        <f t="shared" si="105"/>
        <v xml:space="preserve">69636 </v>
      </c>
      <c r="B6773" s="231" t="s">
        <v>10842</v>
      </c>
      <c r="C6773" s="232"/>
      <c r="D6773" s="233" t="s">
        <v>1358</v>
      </c>
      <c r="E6773" s="233"/>
      <c r="F6773" s="234" t="s">
        <v>10839</v>
      </c>
      <c r="G6773" s="235">
        <v>15.43</v>
      </c>
      <c r="H6773" s="233" t="s">
        <v>37</v>
      </c>
      <c r="I6773" s="235">
        <v>25.85</v>
      </c>
      <c r="J6773" s="235">
        <v>2.23</v>
      </c>
      <c r="K6773" s="233" t="s">
        <v>37</v>
      </c>
      <c r="L6773" s="235">
        <v>43.51</v>
      </c>
      <c r="M6773" s="236" t="s">
        <v>1570</v>
      </c>
    </row>
    <row r="6774" spans="1:13">
      <c r="A6774" s="106" t="str">
        <f t="shared" si="105"/>
        <v xml:space="preserve">69637 </v>
      </c>
      <c r="B6774" s="231" t="s">
        <v>10843</v>
      </c>
      <c r="C6774" s="232"/>
      <c r="D6774" s="233" t="s">
        <v>1358</v>
      </c>
      <c r="E6774" s="233"/>
      <c r="F6774" s="234" t="s">
        <v>10839</v>
      </c>
      <c r="G6774" s="235">
        <v>15.32</v>
      </c>
      <c r="H6774" s="233" t="s">
        <v>37</v>
      </c>
      <c r="I6774" s="235">
        <v>25.8</v>
      </c>
      <c r="J6774" s="235">
        <v>2.2200000000000002</v>
      </c>
      <c r="K6774" s="233" t="s">
        <v>37</v>
      </c>
      <c r="L6774" s="235">
        <v>43.34</v>
      </c>
      <c r="M6774" s="236" t="s">
        <v>1570</v>
      </c>
    </row>
    <row r="6775" spans="1:13">
      <c r="A6775" s="106" t="str">
        <f t="shared" si="105"/>
        <v xml:space="preserve">69641 </v>
      </c>
      <c r="B6775" s="231" t="s">
        <v>10844</v>
      </c>
      <c r="C6775" s="232"/>
      <c r="D6775" s="233" t="s">
        <v>1358</v>
      </c>
      <c r="E6775" s="233"/>
      <c r="F6775" s="234" t="s">
        <v>10845</v>
      </c>
      <c r="G6775" s="235">
        <v>12.89</v>
      </c>
      <c r="H6775" s="233" t="s">
        <v>37</v>
      </c>
      <c r="I6775" s="235">
        <v>16.41</v>
      </c>
      <c r="J6775" s="235">
        <v>1.88</v>
      </c>
      <c r="K6775" s="233" t="s">
        <v>37</v>
      </c>
      <c r="L6775" s="235">
        <v>31.18</v>
      </c>
      <c r="M6775" s="236" t="s">
        <v>1570</v>
      </c>
    </row>
    <row r="6776" spans="1:13">
      <c r="A6776" s="106" t="str">
        <f t="shared" si="105"/>
        <v xml:space="preserve">69642 </v>
      </c>
      <c r="B6776" s="231" t="s">
        <v>10846</v>
      </c>
      <c r="C6776" s="232"/>
      <c r="D6776" s="233" t="s">
        <v>1358</v>
      </c>
      <c r="E6776" s="233"/>
      <c r="F6776" s="234" t="s">
        <v>10845</v>
      </c>
      <c r="G6776" s="235">
        <v>17.059999999999999</v>
      </c>
      <c r="H6776" s="233" t="s">
        <v>37</v>
      </c>
      <c r="I6776" s="235">
        <v>20.49</v>
      </c>
      <c r="J6776" s="235">
        <v>2.46</v>
      </c>
      <c r="K6776" s="233" t="s">
        <v>37</v>
      </c>
      <c r="L6776" s="235">
        <v>40.01</v>
      </c>
      <c r="M6776" s="236" t="s">
        <v>1570</v>
      </c>
    </row>
    <row r="6777" spans="1:13">
      <c r="A6777" s="106" t="str">
        <f t="shared" si="105"/>
        <v xml:space="preserve">69643 </v>
      </c>
      <c r="B6777" s="231" t="s">
        <v>10847</v>
      </c>
      <c r="C6777" s="232"/>
      <c r="D6777" s="233" t="s">
        <v>1358</v>
      </c>
      <c r="E6777" s="233"/>
      <c r="F6777" s="234" t="s">
        <v>10845</v>
      </c>
      <c r="G6777" s="235">
        <v>15.59</v>
      </c>
      <c r="H6777" s="233" t="s">
        <v>37</v>
      </c>
      <c r="I6777" s="235">
        <v>18.760000000000002</v>
      </c>
      <c r="J6777" s="235">
        <v>2.25</v>
      </c>
      <c r="K6777" s="233" t="s">
        <v>37</v>
      </c>
      <c r="L6777" s="235">
        <v>36.6</v>
      </c>
      <c r="M6777" s="236" t="s">
        <v>1570</v>
      </c>
    </row>
    <row r="6778" spans="1:13">
      <c r="A6778" s="106" t="str">
        <f t="shared" si="105"/>
        <v xml:space="preserve">69644 </v>
      </c>
      <c r="B6778" s="231" t="s">
        <v>10848</v>
      </c>
      <c r="C6778" s="232"/>
      <c r="D6778" s="233" t="s">
        <v>1358</v>
      </c>
      <c r="E6778" s="233"/>
      <c r="F6778" s="234" t="s">
        <v>10845</v>
      </c>
      <c r="G6778" s="235">
        <v>17.23</v>
      </c>
      <c r="H6778" s="233" t="s">
        <v>37</v>
      </c>
      <c r="I6778" s="235">
        <v>26.75</v>
      </c>
      <c r="J6778" s="235">
        <v>2.54</v>
      </c>
      <c r="K6778" s="233" t="s">
        <v>37</v>
      </c>
      <c r="L6778" s="235">
        <v>46.52</v>
      </c>
      <c r="M6778" s="236" t="s">
        <v>1570</v>
      </c>
    </row>
    <row r="6779" spans="1:13">
      <c r="A6779" s="106" t="str">
        <f t="shared" si="105"/>
        <v xml:space="preserve">69645 </v>
      </c>
      <c r="B6779" s="231" t="s">
        <v>10849</v>
      </c>
      <c r="C6779" s="232"/>
      <c r="D6779" s="233" t="s">
        <v>1358</v>
      </c>
      <c r="E6779" s="233"/>
      <c r="F6779" s="234" t="s">
        <v>10845</v>
      </c>
      <c r="G6779" s="235">
        <v>16.71</v>
      </c>
      <c r="H6779" s="233" t="s">
        <v>37</v>
      </c>
      <c r="I6779" s="235">
        <v>26.53</v>
      </c>
      <c r="J6779" s="235">
        <v>2.46</v>
      </c>
      <c r="K6779" s="233" t="s">
        <v>37</v>
      </c>
      <c r="L6779" s="235">
        <v>45.7</v>
      </c>
      <c r="M6779" s="236" t="s">
        <v>1570</v>
      </c>
    </row>
    <row r="6780" spans="1:13">
      <c r="A6780" s="106" t="str">
        <f t="shared" si="105"/>
        <v xml:space="preserve">69646 </v>
      </c>
      <c r="B6780" s="231" t="s">
        <v>10850</v>
      </c>
      <c r="C6780" s="232"/>
      <c r="D6780" s="233" t="s">
        <v>1358</v>
      </c>
      <c r="E6780" s="233"/>
      <c r="F6780" s="234" t="s">
        <v>10845</v>
      </c>
      <c r="G6780" s="235">
        <v>18.37</v>
      </c>
      <c r="H6780" s="233" t="s">
        <v>37</v>
      </c>
      <c r="I6780" s="235">
        <v>27.24</v>
      </c>
      <c r="J6780" s="235">
        <v>2.64</v>
      </c>
      <c r="K6780" s="233" t="s">
        <v>37</v>
      </c>
      <c r="L6780" s="235">
        <v>48.25</v>
      </c>
      <c r="M6780" s="236" t="s">
        <v>1570</v>
      </c>
    </row>
    <row r="6781" spans="1:13">
      <c r="A6781" s="106" t="str">
        <f t="shared" si="105"/>
        <v xml:space="preserve">69650 </v>
      </c>
      <c r="B6781" s="231" t="s">
        <v>10851</v>
      </c>
      <c r="C6781" s="232"/>
      <c r="D6781" s="233" t="s">
        <v>1358</v>
      </c>
      <c r="E6781" s="233"/>
      <c r="F6781" s="234" t="s">
        <v>10852</v>
      </c>
      <c r="G6781" s="235">
        <v>9.8000000000000007</v>
      </c>
      <c r="H6781" s="233" t="s">
        <v>37</v>
      </c>
      <c r="I6781" s="235">
        <v>12.85</v>
      </c>
      <c r="J6781" s="235">
        <v>1.42</v>
      </c>
      <c r="K6781" s="233" t="s">
        <v>37</v>
      </c>
      <c r="L6781" s="235">
        <v>24.07</v>
      </c>
      <c r="M6781" s="236" t="s">
        <v>1570</v>
      </c>
    </row>
    <row r="6782" spans="1:13">
      <c r="A6782" s="106" t="str">
        <f t="shared" si="105"/>
        <v xml:space="preserve">69660 </v>
      </c>
      <c r="B6782" s="231" t="s">
        <v>10853</v>
      </c>
      <c r="C6782" s="232"/>
      <c r="D6782" s="233" t="s">
        <v>1358</v>
      </c>
      <c r="E6782" s="233"/>
      <c r="F6782" s="234" t="s">
        <v>10854</v>
      </c>
      <c r="G6782" s="235">
        <v>12.03</v>
      </c>
      <c r="H6782" s="233" t="s">
        <v>37</v>
      </c>
      <c r="I6782" s="235">
        <v>13.92</v>
      </c>
      <c r="J6782" s="235">
        <v>1.76</v>
      </c>
      <c r="K6782" s="233" t="s">
        <v>37</v>
      </c>
      <c r="L6782" s="235">
        <v>27.71</v>
      </c>
      <c r="M6782" s="236" t="s">
        <v>1570</v>
      </c>
    </row>
    <row r="6783" spans="1:13">
      <c r="A6783" s="106" t="str">
        <f t="shared" si="105"/>
        <v xml:space="preserve">69661 </v>
      </c>
      <c r="B6783" s="231" t="s">
        <v>10855</v>
      </c>
      <c r="C6783" s="232"/>
      <c r="D6783" s="233" t="s">
        <v>1358</v>
      </c>
      <c r="E6783" s="233"/>
      <c r="F6783" s="234" t="s">
        <v>10854</v>
      </c>
      <c r="G6783" s="235">
        <v>15.92</v>
      </c>
      <c r="H6783" s="233" t="s">
        <v>37</v>
      </c>
      <c r="I6783" s="235">
        <v>17.84</v>
      </c>
      <c r="J6783" s="235">
        <v>2.2999999999999998</v>
      </c>
      <c r="K6783" s="233" t="s">
        <v>37</v>
      </c>
      <c r="L6783" s="235">
        <v>36.06</v>
      </c>
      <c r="M6783" s="236" t="s">
        <v>1570</v>
      </c>
    </row>
    <row r="6784" spans="1:13">
      <c r="A6784" s="106" t="str">
        <f t="shared" si="105"/>
        <v xml:space="preserve">69662 </v>
      </c>
      <c r="B6784" s="231" t="s">
        <v>10856</v>
      </c>
      <c r="C6784" s="232"/>
      <c r="D6784" s="233" t="s">
        <v>1358</v>
      </c>
      <c r="E6784" s="233"/>
      <c r="F6784" s="234" t="s">
        <v>10854</v>
      </c>
      <c r="G6784" s="235">
        <v>15.6</v>
      </c>
      <c r="H6784" s="233" t="s">
        <v>37</v>
      </c>
      <c r="I6784" s="235">
        <v>16.64</v>
      </c>
      <c r="J6784" s="235">
        <v>2.2400000000000002</v>
      </c>
      <c r="K6784" s="233" t="s">
        <v>37</v>
      </c>
      <c r="L6784" s="235">
        <v>34.479999999999997</v>
      </c>
      <c r="M6784" s="236" t="s">
        <v>1570</v>
      </c>
    </row>
    <row r="6785" spans="1:13">
      <c r="A6785" s="106" t="str">
        <f t="shared" si="105"/>
        <v xml:space="preserve">69666 </v>
      </c>
      <c r="B6785" s="231" t="s">
        <v>10857</v>
      </c>
      <c r="C6785" s="232"/>
      <c r="D6785" s="233" t="s">
        <v>1358</v>
      </c>
      <c r="E6785" s="233"/>
      <c r="F6785" s="234" t="s">
        <v>10858</v>
      </c>
      <c r="G6785" s="235">
        <v>9.89</v>
      </c>
      <c r="H6785" s="233" t="s">
        <v>37</v>
      </c>
      <c r="I6785" s="235">
        <v>12.89</v>
      </c>
      <c r="J6785" s="235">
        <v>1.43</v>
      </c>
      <c r="K6785" s="233" t="s">
        <v>37</v>
      </c>
      <c r="L6785" s="235">
        <v>24.21</v>
      </c>
      <c r="M6785" s="236" t="s">
        <v>1570</v>
      </c>
    </row>
    <row r="6786" spans="1:13">
      <c r="A6786" s="106" t="str">
        <f t="shared" si="105"/>
        <v xml:space="preserve">69667 </v>
      </c>
      <c r="B6786" s="231" t="s">
        <v>10859</v>
      </c>
      <c r="C6786" s="232"/>
      <c r="D6786" s="233" t="s">
        <v>1358</v>
      </c>
      <c r="E6786" s="233"/>
      <c r="F6786" s="234" t="s">
        <v>10858</v>
      </c>
      <c r="G6786" s="235">
        <v>9.9</v>
      </c>
      <c r="H6786" s="233" t="s">
        <v>37</v>
      </c>
      <c r="I6786" s="235">
        <v>12.9</v>
      </c>
      <c r="J6786" s="235">
        <v>1.43</v>
      </c>
      <c r="K6786" s="233" t="s">
        <v>37</v>
      </c>
      <c r="L6786" s="235">
        <v>24.23</v>
      </c>
      <c r="M6786" s="236" t="s">
        <v>1570</v>
      </c>
    </row>
    <row r="6787" spans="1:13">
      <c r="A6787" s="106" t="str">
        <f t="shared" ref="A6787:A6850" si="106">B6787&amp;" "&amp;C6787</f>
        <v xml:space="preserve">69670 </v>
      </c>
      <c r="B6787" s="231" t="s">
        <v>10860</v>
      </c>
      <c r="C6787" s="232"/>
      <c r="D6787" s="233" t="s">
        <v>1358</v>
      </c>
      <c r="E6787" s="233"/>
      <c r="F6787" s="234" t="s">
        <v>10861</v>
      </c>
      <c r="G6787" s="235">
        <v>11.73</v>
      </c>
      <c r="H6787" s="233" t="s">
        <v>37</v>
      </c>
      <c r="I6787" s="235">
        <v>14.85</v>
      </c>
      <c r="J6787" s="235">
        <v>1.69</v>
      </c>
      <c r="K6787" s="233" t="s">
        <v>37</v>
      </c>
      <c r="L6787" s="235">
        <v>28.27</v>
      </c>
      <c r="M6787" s="236" t="s">
        <v>1570</v>
      </c>
    </row>
    <row r="6788" spans="1:13">
      <c r="A6788" s="106" t="str">
        <f t="shared" si="106"/>
        <v xml:space="preserve">69676 </v>
      </c>
      <c r="B6788" s="231" t="s">
        <v>10862</v>
      </c>
      <c r="C6788" s="232"/>
      <c r="D6788" s="233" t="s">
        <v>1358</v>
      </c>
      <c r="E6788" s="233"/>
      <c r="F6788" s="234" t="s">
        <v>10863</v>
      </c>
      <c r="G6788" s="235">
        <v>9.69</v>
      </c>
      <c r="H6788" s="233" t="s">
        <v>37</v>
      </c>
      <c r="I6788" s="235">
        <v>13.87</v>
      </c>
      <c r="J6788" s="235">
        <v>1.39</v>
      </c>
      <c r="K6788" s="233" t="s">
        <v>37</v>
      </c>
      <c r="L6788" s="235">
        <v>24.95</v>
      </c>
      <c r="M6788" s="236" t="s">
        <v>1570</v>
      </c>
    </row>
    <row r="6789" spans="1:13">
      <c r="A6789" s="106" t="str">
        <f t="shared" si="106"/>
        <v xml:space="preserve">69700 </v>
      </c>
      <c r="B6789" s="231" t="s">
        <v>10864</v>
      </c>
      <c r="C6789" s="232"/>
      <c r="D6789" s="233" t="s">
        <v>1358</v>
      </c>
      <c r="E6789" s="233"/>
      <c r="F6789" s="234" t="s">
        <v>10865</v>
      </c>
      <c r="G6789" s="235">
        <v>8.3699999999999992</v>
      </c>
      <c r="H6789" s="233" t="s">
        <v>37</v>
      </c>
      <c r="I6789" s="235">
        <v>10.39</v>
      </c>
      <c r="J6789" s="235">
        <v>1.23</v>
      </c>
      <c r="K6789" s="233" t="s">
        <v>37</v>
      </c>
      <c r="L6789" s="235">
        <v>19.989999999999998</v>
      </c>
      <c r="M6789" s="236" t="s">
        <v>1570</v>
      </c>
    </row>
    <row r="6790" spans="1:13">
      <c r="A6790" s="106" t="str">
        <f t="shared" si="106"/>
        <v xml:space="preserve">69705 </v>
      </c>
      <c r="B6790" s="231" t="s">
        <v>18099</v>
      </c>
      <c r="C6790" s="232"/>
      <c r="D6790" s="233" t="s">
        <v>1358</v>
      </c>
      <c r="E6790" s="233"/>
      <c r="F6790" s="234" t="s">
        <v>17981</v>
      </c>
      <c r="G6790" s="235">
        <v>3</v>
      </c>
      <c r="H6790" s="235">
        <v>73.430000000000007</v>
      </c>
      <c r="I6790" s="235">
        <v>1.79</v>
      </c>
      <c r="J6790" s="235">
        <v>0.44</v>
      </c>
      <c r="K6790" s="235">
        <v>76.87</v>
      </c>
      <c r="L6790" s="235">
        <v>5.23</v>
      </c>
      <c r="M6790" s="236" t="s">
        <v>1324</v>
      </c>
    </row>
    <row r="6791" spans="1:13">
      <c r="A6791" s="106" t="str">
        <f t="shared" si="106"/>
        <v xml:space="preserve">69706 </v>
      </c>
      <c r="B6791" s="231" t="s">
        <v>18100</v>
      </c>
      <c r="C6791" s="232"/>
      <c r="D6791" s="233" t="s">
        <v>1358</v>
      </c>
      <c r="E6791" s="233"/>
      <c r="F6791" s="234" t="s">
        <v>17982</v>
      </c>
      <c r="G6791" s="235">
        <v>4.2699999999999996</v>
      </c>
      <c r="H6791" s="235">
        <v>74.680000000000007</v>
      </c>
      <c r="I6791" s="235">
        <v>2.39</v>
      </c>
      <c r="J6791" s="235">
        <v>0.63</v>
      </c>
      <c r="K6791" s="235">
        <v>79.58</v>
      </c>
      <c r="L6791" s="235">
        <v>7.29</v>
      </c>
      <c r="M6791" s="236" t="s">
        <v>1324</v>
      </c>
    </row>
    <row r="6792" spans="1:13">
      <c r="A6792" s="106" t="str">
        <f t="shared" si="106"/>
        <v xml:space="preserve">69710 </v>
      </c>
      <c r="B6792" s="231" t="s">
        <v>10866</v>
      </c>
      <c r="C6792" s="232"/>
      <c r="D6792" s="233" t="s">
        <v>798</v>
      </c>
      <c r="E6792" s="233"/>
      <c r="F6792" s="234" t="s">
        <v>10867</v>
      </c>
      <c r="G6792" s="235">
        <v>0</v>
      </c>
      <c r="H6792" s="235">
        <v>0</v>
      </c>
      <c r="I6792" s="235">
        <v>0</v>
      </c>
      <c r="J6792" s="235">
        <v>0</v>
      </c>
      <c r="K6792" s="235">
        <v>0</v>
      </c>
      <c r="L6792" s="235">
        <v>0</v>
      </c>
      <c r="M6792" s="236" t="s">
        <v>583</v>
      </c>
    </row>
    <row r="6793" spans="1:13">
      <c r="A6793" s="106" t="str">
        <f t="shared" si="106"/>
        <v xml:space="preserve">69711 </v>
      </c>
      <c r="B6793" s="231" t="s">
        <v>10868</v>
      </c>
      <c r="C6793" s="232"/>
      <c r="D6793" s="233" t="s">
        <v>1358</v>
      </c>
      <c r="E6793" s="233"/>
      <c r="F6793" s="234" t="s">
        <v>10869</v>
      </c>
      <c r="G6793" s="235">
        <v>10.62</v>
      </c>
      <c r="H6793" s="233" t="s">
        <v>37</v>
      </c>
      <c r="I6793" s="235">
        <v>12.97</v>
      </c>
      <c r="J6793" s="235">
        <v>1.54</v>
      </c>
      <c r="K6793" s="233" t="s">
        <v>37</v>
      </c>
      <c r="L6793" s="235">
        <v>25.13</v>
      </c>
      <c r="M6793" s="236" t="s">
        <v>1570</v>
      </c>
    </row>
    <row r="6794" spans="1:13">
      <c r="A6794" s="106" t="str">
        <f t="shared" si="106"/>
        <v xml:space="preserve">69714 </v>
      </c>
      <c r="B6794" s="231" t="s">
        <v>10870</v>
      </c>
      <c r="C6794" s="232"/>
      <c r="D6794" s="233" t="s">
        <v>1358</v>
      </c>
      <c r="E6794" s="233"/>
      <c r="F6794" s="234" t="s">
        <v>19120</v>
      </c>
      <c r="G6794" s="235">
        <v>6.68</v>
      </c>
      <c r="H6794" s="233" t="s">
        <v>37</v>
      </c>
      <c r="I6794" s="235">
        <v>7.27</v>
      </c>
      <c r="J6794" s="235">
        <v>0.97</v>
      </c>
      <c r="K6794" s="233" t="s">
        <v>37</v>
      </c>
      <c r="L6794" s="235">
        <v>14.92</v>
      </c>
      <c r="M6794" s="236" t="s">
        <v>1570</v>
      </c>
    </row>
    <row r="6795" spans="1:13">
      <c r="A6795" s="106" t="str">
        <f t="shared" si="106"/>
        <v xml:space="preserve">69716 </v>
      </c>
      <c r="B6795" s="231" t="s">
        <v>18429</v>
      </c>
      <c r="C6795" s="232"/>
      <c r="D6795" s="233" t="s">
        <v>1358</v>
      </c>
      <c r="E6795" s="233"/>
      <c r="F6795" s="234" t="s">
        <v>19121</v>
      </c>
      <c r="G6795" s="235">
        <v>9.0299999999999994</v>
      </c>
      <c r="H6795" s="233" t="s">
        <v>37</v>
      </c>
      <c r="I6795" s="235">
        <v>8.35</v>
      </c>
      <c r="J6795" s="235">
        <v>1.3</v>
      </c>
      <c r="K6795" s="233" t="s">
        <v>37</v>
      </c>
      <c r="L6795" s="235">
        <v>18.68</v>
      </c>
      <c r="M6795" s="236" t="s">
        <v>1570</v>
      </c>
    </row>
    <row r="6796" spans="1:13">
      <c r="A6796" s="106" t="str">
        <f t="shared" si="106"/>
        <v xml:space="preserve">69717 </v>
      </c>
      <c r="B6796" s="231" t="s">
        <v>10871</v>
      </c>
      <c r="C6796" s="232"/>
      <c r="D6796" s="233" t="s">
        <v>1358</v>
      </c>
      <c r="E6796" s="233"/>
      <c r="F6796" s="234" t="s">
        <v>19122</v>
      </c>
      <c r="G6796" s="235">
        <v>7.91</v>
      </c>
      <c r="H6796" s="233" t="s">
        <v>37</v>
      </c>
      <c r="I6796" s="235">
        <v>7.83</v>
      </c>
      <c r="J6796" s="235">
        <v>1.1499999999999999</v>
      </c>
      <c r="K6796" s="233" t="s">
        <v>37</v>
      </c>
      <c r="L6796" s="235">
        <v>16.89</v>
      </c>
      <c r="M6796" s="236" t="s">
        <v>1570</v>
      </c>
    </row>
    <row r="6797" spans="1:13">
      <c r="A6797" s="106" t="str">
        <f t="shared" si="106"/>
        <v xml:space="preserve">69719 </v>
      </c>
      <c r="B6797" s="231" t="s">
        <v>18428</v>
      </c>
      <c r="C6797" s="232"/>
      <c r="D6797" s="233" t="s">
        <v>1358</v>
      </c>
      <c r="E6797" s="233"/>
      <c r="F6797" s="234" t="s">
        <v>19123</v>
      </c>
      <c r="G6797" s="235">
        <v>9.4600000000000009</v>
      </c>
      <c r="H6797" s="233" t="s">
        <v>37</v>
      </c>
      <c r="I6797" s="235">
        <v>8.56</v>
      </c>
      <c r="J6797" s="235">
        <v>1.37</v>
      </c>
      <c r="K6797" s="233" t="s">
        <v>37</v>
      </c>
      <c r="L6797" s="235">
        <v>19.39</v>
      </c>
      <c r="M6797" s="236" t="s">
        <v>1570</v>
      </c>
    </row>
    <row r="6798" spans="1:13">
      <c r="A6798" s="106" t="str">
        <f t="shared" si="106"/>
        <v xml:space="preserve">69720 </v>
      </c>
      <c r="B6798" s="231" t="s">
        <v>10872</v>
      </c>
      <c r="C6798" s="232"/>
      <c r="D6798" s="233" t="s">
        <v>1358</v>
      </c>
      <c r="E6798" s="233"/>
      <c r="F6798" s="234" t="s">
        <v>10873</v>
      </c>
      <c r="G6798" s="235">
        <v>14.71</v>
      </c>
      <c r="H6798" s="233" t="s">
        <v>37</v>
      </c>
      <c r="I6798" s="235">
        <v>18.47</v>
      </c>
      <c r="J6798" s="235">
        <v>2.2400000000000002</v>
      </c>
      <c r="K6798" s="233" t="s">
        <v>37</v>
      </c>
      <c r="L6798" s="235">
        <v>35.42</v>
      </c>
      <c r="M6798" s="236" t="s">
        <v>1570</v>
      </c>
    </row>
    <row r="6799" spans="1:13">
      <c r="A6799" s="106" t="str">
        <f t="shared" si="106"/>
        <v xml:space="preserve">69725 </v>
      </c>
      <c r="B6799" s="231" t="s">
        <v>10874</v>
      </c>
      <c r="C6799" s="232"/>
      <c r="D6799" s="233" t="s">
        <v>1358</v>
      </c>
      <c r="E6799" s="233"/>
      <c r="F6799" s="234" t="s">
        <v>10873</v>
      </c>
      <c r="G6799" s="235">
        <v>27.64</v>
      </c>
      <c r="H6799" s="233" t="s">
        <v>37</v>
      </c>
      <c r="I6799" s="235">
        <v>24.31</v>
      </c>
      <c r="J6799" s="235">
        <v>3.99</v>
      </c>
      <c r="K6799" s="233" t="s">
        <v>37</v>
      </c>
      <c r="L6799" s="235">
        <v>55.94</v>
      </c>
      <c r="M6799" s="236" t="s">
        <v>1570</v>
      </c>
    </row>
    <row r="6800" spans="1:13">
      <c r="A6800" s="106" t="str">
        <f t="shared" si="106"/>
        <v xml:space="preserve">69726 </v>
      </c>
      <c r="B6800" s="231" t="s">
        <v>18427</v>
      </c>
      <c r="C6800" s="232"/>
      <c r="D6800" s="233" t="s">
        <v>1358</v>
      </c>
      <c r="E6800" s="233"/>
      <c r="F6800" s="234" t="s">
        <v>19124</v>
      </c>
      <c r="G6800" s="235">
        <v>6.36</v>
      </c>
      <c r="H6800" s="233" t="s">
        <v>37</v>
      </c>
      <c r="I6800" s="235">
        <v>7.1</v>
      </c>
      <c r="J6800" s="235">
        <v>0.9</v>
      </c>
      <c r="K6800" s="233" t="s">
        <v>37</v>
      </c>
      <c r="L6800" s="235">
        <v>14.36</v>
      </c>
      <c r="M6800" s="236" t="s">
        <v>1570</v>
      </c>
    </row>
    <row r="6801" spans="1:13">
      <c r="A6801" s="106" t="str">
        <f t="shared" si="106"/>
        <v xml:space="preserve">69727 </v>
      </c>
      <c r="B6801" s="231" t="s">
        <v>18426</v>
      </c>
      <c r="C6801" s="232"/>
      <c r="D6801" s="233" t="s">
        <v>1358</v>
      </c>
      <c r="E6801" s="233"/>
      <c r="F6801" s="234" t="s">
        <v>19125</v>
      </c>
      <c r="G6801" s="235">
        <v>7.38</v>
      </c>
      <c r="H6801" s="233" t="s">
        <v>37</v>
      </c>
      <c r="I6801" s="235">
        <v>7.58</v>
      </c>
      <c r="J6801" s="235">
        <v>1.05</v>
      </c>
      <c r="K6801" s="233" t="s">
        <v>37</v>
      </c>
      <c r="L6801" s="235">
        <v>16.010000000000002</v>
      </c>
      <c r="M6801" s="236" t="s">
        <v>1570</v>
      </c>
    </row>
    <row r="6802" spans="1:13">
      <c r="A6802" s="106" t="str">
        <f t="shared" si="106"/>
        <v xml:space="preserve">69728 </v>
      </c>
      <c r="B6802" s="231" t="s">
        <v>19126</v>
      </c>
      <c r="C6802" s="232"/>
      <c r="D6802" s="233" t="s">
        <v>1358</v>
      </c>
      <c r="E6802" s="233"/>
      <c r="F6802" s="234" t="s">
        <v>21342</v>
      </c>
      <c r="G6802" s="235">
        <v>8.5</v>
      </c>
      <c r="H6802" s="233" t="s">
        <v>37</v>
      </c>
      <c r="I6802" s="235">
        <v>8.11</v>
      </c>
      <c r="J6802" s="235">
        <v>1.24</v>
      </c>
      <c r="K6802" s="233" t="s">
        <v>37</v>
      </c>
      <c r="L6802" s="235">
        <v>17.850000000000001</v>
      </c>
      <c r="M6802" s="236" t="s">
        <v>1570</v>
      </c>
    </row>
    <row r="6803" spans="1:13">
      <c r="A6803" s="106" t="str">
        <f t="shared" si="106"/>
        <v xml:space="preserve">69729 </v>
      </c>
      <c r="B6803" s="231" t="s">
        <v>19127</v>
      </c>
      <c r="C6803" s="232"/>
      <c r="D6803" s="233" t="s">
        <v>1358</v>
      </c>
      <c r="E6803" s="233"/>
      <c r="F6803" s="234" t="s">
        <v>19128</v>
      </c>
      <c r="G6803" s="235">
        <v>9.9700000000000006</v>
      </c>
      <c r="H6803" s="233" t="s">
        <v>37</v>
      </c>
      <c r="I6803" s="235">
        <v>8.8000000000000007</v>
      </c>
      <c r="J6803" s="235">
        <v>1.45</v>
      </c>
      <c r="K6803" s="233" t="s">
        <v>37</v>
      </c>
      <c r="L6803" s="235">
        <v>20.22</v>
      </c>
      <c r="M6803" s="236" t="s">
        <v>1570</v>
      </c>
    </row>
    <row r="6804" spans="1:13">
      <c r="A6804" s="106" t="str">
        <f t="shared" si="106"/>
        <v xml:space="preserve">69730 </v>
      </c>
      <c r="B6804" s="231" t="s">
        <v>19129</v>
      </c>
      <c r="C6804" s="232"/>
      <c r="D6804" s="233" t="s">
        <v>1358</v>
      </c>
      <c r="E6804" s="233"/>
      <c r="F6804" s="234" t="s">
        <v>19130</v>
      </c>
      <c r="G6804" s="235">
        <v>10.25</v>
      </c>
      <c r="H6804" s="233" t="s">
        <v>37</v>
      </c>
      <c r="I6804" s="235">
        <v>8.93</v>
      </c>
      <c r="J6804" s="235">
        <v>1.5</v>
      </c>
      <c r="K6804" s="233" t="s">
        <v>37</v>
      </c>
      <c r="L6804" s="235">
        <v>20.68</v>
      </c>
      <c r="M6804" s="236" t="s">
        <v>1570</v>
      </c>
    </row>
    <row r="6805" spans="1:13">
      <c r="A6805" s="106" t="str">
        <f t="shared" si="106"/>
        <v xml:space="preserve">69740 </v>
      </c>
      <c r="B6805" s="231" t="s">
        <v>10875</v>
      </c>
      <c r="C6805" s="232"/>
      <c r="D6805" s="233" t="s">
        <v>1358</v>
      </c>
      <c r="E6805" s="233"/>
      <c r="F6805" s="234" t="s">
        <v>10876</v>
      </c>
      <c r="G6805" s="235">
        <v>16.27</v>
      </c>
      <c r="H6805" s="233" t="s">
        <v>37</v>
      </c>
      <c r="I6805" s="235">
        <v>16.14</v>
      </c>
      <c r="J6805" s="235">
        <v>2.34</v>
      </c>
      <c r="K6805" s="233" t="s">
        <v>37</v>
      </c>
      <c r="L6805" s="235">
        <v>34.75</v>
      </c>
      <c r="M6805" s="236" t="s">
        <v>1570</v>
      </c>
    </row>
    <row r="6806" spans="1:13">
      <c r="A6806" s="106" t="str">
        <f t="shared" si="106"/>
        <v xml:space="preserve">69745 </v>
      </c>
      <c r="B6806" s="231" t="s">
        <v>10877</v>
      </c>
      <c r="C6806" s="232"/>
      <c r="D6806" s="233" t="s">
        <v>1358</v>
      </c>
      <c r="E6806" s="233"/>
      <c r="F6806" s="234" t="s">
        <v>10876</v>
      </c>
      <c r="G6806" s="235">
        <v>17.02</v>
      </c>
      <c r="H6806" s="233" t="s">
        <v>37</v>
      </c>
      <c r="I6806" s="235">
        <v>17.559999999999999</v>
      </c>
      <c r="J6806" s="235">
        <v>2.4500000000000002</v>
      </c>
      <c r="K6806" s="233" t="s">
        <v>37</v>
      </c>
      <c r="L6806" s="235">
        <v>37.03</v>
      </c>
      <c r="M6806" s="236" t="s">
        <v>1570</v>
      </c>
    </row>
    <row r="6807" spans="1:13">
      <c r="A6807" s="106" t="str">
        <f t="shared" si="106"/>
        <v xml:space="preserve">69799 </v>
      </c>
      <c r="B6807" s="231" t="s">
        <v>10878</v>
      </c>
      <c r="C6807" s="232"/>
      <c r="D6807" s="233" t="s">
        <v>664</v>
      </c>
      <c r="E6807" s="233"/>
      <c r="F6807" s="234" t="s">
        <v>19131</v>
      </c>
      <c r="G6807" s="235">
        <v>0</v>
      </c>
      <c r="H6807" s="235">
        <v>0</v>
      </c>
      <c r="I6807" s="235">
        <v>0</v>
      </c>
      <c r="J6807" s="235">
        <v>0</v>
      </c>
      <c r="K6807" s="235">
        <v>0</v>
      </c>
      <c r="L6807" s="235">
        <v>0</v>
      </c>
      <c r="M6807" s="236" t="s">
        <v>991</v>
      </c>
    </row>
    <row r="6808" spans="1:13">
      <c r="A6808" s="106" t="str">
        <f t="shared" si="106"/>
        <v xml:space="preserve">69801 </v>
      </c>
      <c r="B6808" s="231" t="s">
        <v>10879</v>
      </c>
      <c r="C6808" s="232"/>
      <c r="D6808" s="233" t="s">
        <v>1358</v>
      </c>
      <c r="E6808" s="233"/>
      <c r="F6808" s="234" t="s">
        <v>10880</v>
      </c>
      <c r="G6808" s="235">
        <v>2.06</v>
      </c>
      <c r="H6808" s="235">
        <v>4.43</v>
      </c>
      <c r="I6808" s="235">
        <v>1.39</v>
      </c>
      <c r="J6808" s="235">
        <v>0.28999999999999998</v>
      </c>
      <c r="K6808" s="235">
        <v>6.78</v>
      </c>
      <c r="L6808" s="235">
        <v>3.74</v>
      </c>
      <c r="M6808" s="236" t="s">
        <v>1324</v>
      </c>
    </row>
    <row r="6809" spans="1:13">
      <c r="A6809" s="106" t="str">
        <f t="shared" si="106"/>
        <v xml:space="preserve">69805 </v>
      </c>
      <c r="B6809" s="231" t="s">
        <v>10881</v>
      </c>
      <c r="C6809" s="232"/>
      <c r="D6809" s="233" t="s">
        <v>1358</v>
      </c>
      <c r="E6809" s="233"/>
      <c r="F6809" s="234" t="s">
        <v>10882</v>
      </c>
      <c r="G6809" s="235">
        <v>14.71</v>
      </c>
      <c r="H6809" s="233" t="s">
        <v>37</v>
      </c>
      <c r="I6809" s="235">
        <v>14.05</v>
      </c>
      <c r="J6809" s="235">
        <v>2.13</v>
      </c>
      <c r="K6809" s="233" t="s">
        <v>37</v>
      </c>
      <c r="L6809" s="235">
        <v>30.89</v>
      </c>
      <c r="M6809" s="236" t="s">
        <v>1570</v>
      </c>
    </row>
    <row r="6810" spans="1:13">
      <c r="A6810" s="106" t="str">
        <f t="shared" si="106"/>
        <v xml:space="preserve">69806 </v>
      </c>
      <c r="B6810" s="231" t="s">
        <v>10883</v>
      </c>
      <c r="C6810" s="232"/>
      <c r="D6810" s="233" t="s">
        <v>1358</v>
      </c>
      <c r="E6810" s="233"/>
      <c r="F6810" s="234" t="s">
        <v>10882</v>
      </c>
      <c r="G6810" s="235">
        <v>12.63</v>
      </c>
      <c r="H6810" s="233" t="s">
        <v>37</v>
      </c>
      <c r="I6810" s="235">
        <v>13.17</v>
      </c>
      <c r="J6810" s="235">
        <v>1.81</v>
      </c>
      <c r="K6810" s="233" t="s">
        <v>37</v>
      </c>
      <c r="L6810" s="235">
        <v>27.61</v>
      </c>
      <c r="M6810" s="236" t="s">
        <v>1570</v>
      </c>
    </row>
    <row r="6811" spans="1:13">
      <c r="A6811" s="106" t="str">
        <f t="shared" si="106"/>
        <v xml:space="preserve">69905 </v>
      </c>
      <c r="B6811" s="231" t="s">
        <v>10884</v>
      </c>
      <c r="C6811" s="232"/>
      <c r="D6811" s="233" t="s">
        <v>1358</v>
      </c>
      <c r="E6811" s="233"/>
      <c r="F6811" s="234" t="s">
        <v>10885</v>
      </c>
      <c r="G6811" s="235">
        <v>11.26</v>
      </c>
      <c r="H6811" s="233" t="s">
        <v>37</v>
      </c>
      <c r="I6811" s="235">
        <v>14.6</v>
      </c>
      <c r="J6811" s="235">
        <v>1.62</v>
      </c>
      <c r="K6811" s="233" t="s">
        <v>37</v>
      </c>
      <c r="L6811" s="235">
        <v>27.48</v>
      </c>
      <c r="M6811" s="236" t="s">
        <v>1570</v>
      </c>
    </row>
    <row r="6812" spans="1:13">
      <c r="A6812" s="106" t="str">
        <f t="shared" si="106"/>
        <v xml:space="preserve">69910 </v>
      </c>
      <c r="B6812" s="231" t="s">
        <v>10886</v>
      </c>
      <c r="C6812" s="232"/>
      <c r="D6812" s="233" t="s">
        <v>1358</v>
      </c>
      <c r="E6812" s="233"/>
      <c r="F6812" s="234" t="s">
        <v>10887</v>
      </c>
      <c r="G6812" s="235">
        <v>13.91</v>
      </c>
      <c r="H6812" s="233" t="s">
        <v>37</v>
      </c>
      <c r="I6812" s="235">
        <v>13.77</v>
      </c>
      <c r="J6812" s="235">
        <v>2</v>
      </c>
      <c r="K6812" s="233" t="s">
        <v>37</v>
      </c>
      <c r="L6812" s="235">
        <v>29.68</v>
      </c>
      <c r="M6812" s="236" t="s">
        <v>1570</v>
      </c>
    </row>
    <row r="6813" spans="1:13">
      <c r="A6813" s="106" t="str">
        <f t="shared" si="106"/>
        <v xml:space="preserve">69915 </v>
      </c>
      <c r="B6813" s="231" t="s">
        <v>10888</v>
      </c>
      <c r="C6813" s="232"/>
      <c r="D6813" s="233" t="s">
        <v>1358</v>
      </c>
      <c r="E6813" s="233"/>
      <c r="F6813" s="234" t="s">
        <v>10889</v>
      </c>
      <c r="G6813" s="235">
        <v>22.77</v>
      </c>
      <c r="H6813" s="233" t="s">
        <v>37</v>
      </c>
      <c r="I6813" s="235">
        <v>18.940000000000001</v>
      </c>
      <c r="J6813" s="235">
        <v>3.28</v>
      </c>
      <c r="K6813" s="233" t="s">
        <v>37</v>
      </c>
      <c r="L6813" s="235">
        <v>44.99</v>
      </c>
      <c r="M6813" s="236" t="s">
        <v>1570</v>
      </c>
    </row>
    <row r="6814" spans="1:13">
      <c r="A6814" s="106" t="str">
        <f t="shared" si="106"/>
        <v xml:space="preserve">69930 </v>
      </c>
      <c r="B6814" s="231" t="s">
        <v>10890</v>
      </c>
      <c r="C6814" s="232"/>
      <c r="D6814" s="233" t="s">
        <v>1358</v>
      </c>
      <c r="E6814" s="233"/>
      <c r="F6814" s="234" t="s">
        <v>10891</v>
      </c>
      <c r="G6814" s="235">
        <v>17.73</v>
      </c>
      <c r="H6814" s="233" t="s">
        <v>37</v>
      </c>
      <c r="I6814" s="235">
        <v>16.05</v>
      </c>
      <c r="J6814" s="235">
        <v>2.57</v>
      </c>
      <c r="K6814" s="233" t="s">
        <v>37</v>
      </c>
      <c r="L6814" s="235">
        <v>36.35</v>
      </c>
      <c r="M6814" s="236" t="s">
        <v>1570</v>
      </c>
    </row>
    <row r="6815" spans="1:13">
      <c r="A6815" s="106" t="str">
        <f t="shared" si="106"/>
        <v xml:space="preserve">69949 </v>
      </c>
      <c r="B6815" s="231" t="s">
        <v>10892</v>
      </c>
      <c r="C6815" s="232"/>
      <c r="D6815" s="233" t="s">
        <v>664</v>
      </c>
      <c r="E6815" s="233"/>
      <c r="F6815" s="234" t="s">
        <v>19132</v>
      </c>
      <c r="G6815" s="235">
        <v>0</v>
      </c>
      <c r="H6815" s="235">
        <v>0</v>
      </c>
      <c r="I6815" s="235">
        <v>0</v>
      </c>
      <c r="J6815" s="235">
        <v>0</v>
      </c>
      <c r="K6815" s="235">
        <v>0</v>
      </c>
      <c r="L6815" s="235">
        <v>0</v>
      </c>
      <c r="M6815" s="236" t="s">
        <v>991</v>
      </c>
    </row>
    <row r="6816" spans="1:13">
      <c r="A6816" s="106" t="str">
        <f t="shared" si="106"/>
        <v xml:space="preserve">69950 </v>
      </c>
      <c r="B6816" s="231" t="s">
        <v>10893</v>
      </c>
      <c r="C6816" s="232"/>
      <c r="D6816" s="233" t="s">
        <v>1358</v>
      </c>
      <c r="E6816" s="233"/>
      <c r="F6816" s="234" t="s">
        <v>10889</v>
      </c>
      <c r="G6816" s="235">
        <v>27.63</v>
      </c>
      <c r="H6816" s="233" t="s">
        <v>37</v>
      </c>
      <c r="I6816" s="235">
        <v>20.7</v>
      </c>
      <c r="J6816" s="235">
        <v>3.99</v>
      </c>
      <c r="K6816" s="233" t="s">
        <v>37</v>
      </c>
      <c r="L6816" s="235">
        <v>52.32</v>
      </c>
      <c r="M6816" s="236" t="s">
        <v>1570</v>
      </c>
    </row>
    <row r="6817" spans="1:13">
      <c r="A6817" s="106" t="str">
        <f t="shared" si="106"/>
        <v xml:space="preserve">69955 </v>
      </c>
      <c r="B6817" s="231" t="s">
        <v>10894</v>
      </c>
      <c r="C6817" s="232"/>
      <c r="D6817" s="233" t="s">
        <v>1358</v>
      </c>
      <c r="E6817" s="233"/>
      <c r="F6817" s="234" t="s">
        <v>10873</v>
      </c>
      <c r="G6817" s="235">
        <v>29.42</v>
      </c>
      <c r="H6817" s="233" t="s">
        <v>37</v>
      </c>
      <c r="I6817" s="235">
        <v>25.17</v>
      </c>
      <c r="J6817" s="235">
        <v>4.25</v>
      </c>
      <c r="K6817" s="233" t="s">
        <v>37</v>
      </c>
      <c r="L6817" s="235">
        <v>58.84</v>
      </c>
      <c r="M6817" s="236" t="s">
        <v>1570</v>
      </c>
    </row>
    <row r="6818" spans="1:13">
      <c r="A6818" s="106" t="str">
        <f t="shared" si="106"/>
        <v xml:space="preserve">69960 </v>
      </c>
      <c r="B6818" s="231" t="s">
        <v>10895</v>
      </c>
      <c r="C6818" s="232"/>
      <c r="D6818" s="233" t="s">
        <v>1358</v>
      </c>
      <c r="E6818" s="233"/>
      <c r="F6818" s="234" t="s">
        <v>10896</v>
      </c>
      <c r="G6818" s="235">
        <v>29.42</v>
      </c>
      <c r="H6818" s="233" t="s">
        <v>37</v>
      </c>
      <c r="I6818" s="235">
        <v>22.76</v>
      </c>
      <c r="J6818" s="235">
        <v>4.25</v>
      </c>
      <c r="K6818" s="233" t="s">
        <v>37</v>
      </c>
      <c r="L6818" s="235">
        <v>56.43</v>
      </c>
      <c r="M6818" s="236" t="s">
        <v>1570</v>
      </c>
    </row>
    <row r="6819" spans="1:13">
      <c r="A6819" s="106" t="str">
        <f t="shared" si="106"/>
        <v xml:space="preserve">69970 </v>
      </c>
      <c r="B6819" s="231" t="s">
        <v>10897</v>
      </c>
      <c r="C6819" s="232"/>
      <c r="D6819" s="233" t="s">
        <v>1358</v>
      </c>
      <c r="E6819" s="233"/>
      <c r="F6819" s="234" t="s">
        <v>10898</v>
      </c>
      <c r="G6819" s="235">
        <v>32.409999999999997</v>
      </c>
      <c r="H6819" s="233" t="s">
        <v>37</v>
      </c>
      <c r="I6819" s="235">
        <v>26.56</v>
      </c>
      <c r="J6819" s="235">
        <v>4.67</v>
      </c>
      <c r="K6819" s="233" t="s">
        <v>37</v>
      </c>
      <c r="L6819" s="235">
        <v>63.64</v>
      </c>
      <c r="M6819" s="236" t="s">
        <v>1570</v>
      </c>
    </row>
    <row r="6820" spans="1:13">
      <c r="A6820" s="106" t="str">
        <f t="shared" si="106"/>
        <v xml:space="preserve">69979 </v>
      </c>
      <c r="B6820" s="231" t="s">
        <v>10899</v>
      </c>
      <c r="C6820" s="232"/>
      <c r="D6820" s="233" t="s">
        <v>664</v>
      </c>
      <c r="E6820" s="233"/>
      <c r="F6820" s="234" t="s">
        <v>19133</v>
      </c>
      <c r="G6820" s="235">
        <v>0</v>
      </c>
      <c r="H6820" s="235">
        <v>0</v>
      </c>
      <c r="I6820" s="235">
        <v>0</v>
      </c>
      <c r="J6820" s="235">
        <v>0</v>
      </c>
      <c r="K6820" s="235">
        <v>0</v>
      </c>
      <c r="L6820" s="235">
        <v>0</v>
      </c>
      <c r="M6820" s="236" t="s">
        <v>991</v>
      </c>
    </row>
    <row r="6821" spans="1:13">
      <c r="A6821" s="106" t="str">
        <f t="shared" si="106"/>
        <v xml:space="preserve">69990 </v>
      </c>
      <c r="B6821" s="231" t="s">
        <v>10900</v>
      </c>
      <c r="C6821" s="232"/>
      <c r="D6821" s="233" t="s">
        <v>1193</v>
      </c>
      <c r="E6821" s="233"/>
      <c r="F6821" s="234" t="s">
        <v>10901</v>
      </c>
      <c r="G6821" s="235">
        <v>3.46</v>
      </c>
      <c r="H6821" s="233" t="s">
        <v>37</v>
      </c>
      <c r="I6821" s="235">
        <v>1.71</v>
      </c>
      <c r="J6821" s="235">
        <v>1.39</v>
      </c>
      <c r="K6821" s="233" t="s">
        <v>37</v>
      </c>
      <c r="L6821" s="235">
        <v>6.56</v>
      </c>
      <c r="M6821" s="236" t="s">
        <v>1125</v>
      </c>
    </row>
    <row r="6822" spans="1:13">
      <c r="A6822" s="106" t="str">
        <f t="shared" si="106"/>
        <v xml:space="preserve">7XX00 </v>
      </c>
      <c r="B6822" s="231" t="s">
        <v>21740</v>
      </c>
      <c r="C6822" s="232"/>
      <c r="D6822" s="233" t="s">
        <v>1358</v>
      </c>
      <c r="E6822" s="233"/>
      <c r="F6822" s="234" t="s">
        <v>21741</v>
      </c>
      <c r="G6822" s="235">
        <v>0</v>
      </c>
      <c r="H6822" s="235">
        <v>0.3</v>
      </c>
      <c r="I6822" s="235" t="s">
        <v>37</v>
      </c>
      <c r="J6822" s="235">
        <v>0.01</v>
      </c>
      <c r="K6822" s="235">
        <v>0.31</v>
      </c>
      <c r="L6822" s="235" t="s">
        <v>37</v>
      </c>
      <c r="M6822" s="236" t="s">
        <v>583</v>
      </c>
    </row>
    <row r="6823" spans="1:13">
      <c r="A6823" s="106" t="str">
        <f t="shared" si="106"/>
        <v xml:space="preserve">7XX01 </v>
      </c>
      <c r="B6823" s="231" t="s">
        <v>21742</v>
      </c>
      <c r="C6823" s="232"/>
      <c r="D6823" s="233" t="s">
        <v>1358</v>
      </c>
      <c r="E6823" s="233"/>
      <c r="F6823" s="234" t="s">
        <v>21743</v>
      </c>
      <c r="G6823" s="235">
        <v>0</v>
      </c>
      <c r="H6823" s="235">
        <v>1.39</v>
      </c>
      <c r="I6823" s="235" t="s">
        <v>37</v>
      </c>
      <c r="J6823" s="235">
        <v>0.04</v>
      </c>
      <c r="K6823" s="235">
        <v>1.43</v>
      </c>
      <c r="L6823" s="235" t="s">
        <v>37</v>
      </c>
      <c r="M6823" s="236" t="s">
        <v>1125</v>
      </c>
    </row>
    <row r="6824" spans="1:13">
      <c r="A6824" s="106" t="str">
        <f t="shared" si="106"/>
        <v xml:space="preserve">7XX02 </v>
      </c>
      <c r="B6824" s="231" t="s">
        <v>21744</v>
      </c>
      <c r="C6824" s="232"/>
      <c r="D6824" s="233" t="s">
        <v>1358</v>
      </c>
      <c r="E6824" s="233"/>
      <c r="F6824" s="234" t="s">
        <v>21745</v>
      </c>
      <c r="G6824" s="235">
        <v>0.6</v>
      </c>
      <c r="H6824" s="235">
        <v>1.52</v>
      </c>
      <c r="I6824" s="235" t="s">
        <v>37</v>
      </c>
      <c r="J6824" s="235">
        <v>0.05</v>
      </c>
      <c r="K6824" s="235">
        <v>2.17</v>
      </c>
      <c r="L6824" s="235" t="s">
        <v>37</v>
      </c>
      <c r="M6824" s="236" t="s">
        <v>583</v>
      </c>
    </row>
    <row r="6825" spans="1:13">
      <c r="A6825" s="106" t="str">
        <f t="shared" si="106"/>
        <v>7XX02 TC</v>
      </c>
      <c r="B6825" s="231" t="s">
        <v>21744</v>
      </c>
      <c r="C6825" s="232" t="s">
        <v>126</v>
      </c>
      <c r="D6825" s="233" t="s">
        <v>1358</v>
      </c>
      <c r="E6825" s="233"/>
      <c r="F6825" s="234" t="s">
        <v>21745</v>
      </c>
      <c r="G6825" s="235">
        <v>0</v>
      </c>
      <c r="H6825" s="235">
        <v>1.31</v>
      </c>
      <c r="I6825" s="235" t="s">
        <v>37</v>
      </c>
      <c r="J6825" s="235">
        <v>0.02</v>
      </c>
      <c r="K6825" s="235">
        <v>1.33</v>
      </c>
      <c r="L6825" s="235" t="s">
        <v>37</v>
      </c>
      <c r="M6825" s="236" t="s">
        <v>583</v>
      </c>
    </row>
    <row r="6826" spans="1:13">
      <c r="A6826" s="106" t="str">
        <f t="shared" si="106"/>
        <v>7XX02 26</v>
      </c>
      <c r="B6826" s="231" t="s">
        <v>21744</v>
      </c>
      <c r="C6826" s="232">
        <v>26</v>
      </c>
      <c r="D6826" s="233" t="s">
        <v>1358</v>
      </c>
      <c r="E6826" s="233"/>
      <c r="F6826" s="234" t="s">
        <v>21745</v>
      </c>
      <c r="G6826" s="235">
        <v>0.6</v>
      </c>
      <c r="H6826" s="235">
        <v>0.21</v>
      </c>
      <c r="I6826" s="235">
        <v>0.21</v>
      </c>
      <c r="J6826" s="235">
        <v>0.03</v>
      </c>
      <c r="K6826" s="235">
        <v>0.84</v>
      </c>
      <c r="L6826" s="235">
        <v>0.84</v>
      </c>
      <c r="M6826" s="236" t="s">
        <v>583</v>
      </c>
    </row>
    <row r="6827" spans="1:13">
      <c r="A6827" s="106" t="str">
        <f t="shared" si="106"/>
        <v xml:space="preserve">7XX03 </v>
      </c>
      <c r="B6827" s="231" t="s">
        <v>21746</v>
      </c>
      <c r="C6827" s="232"/>
      <c r="D6827" s="233" t="s">
        <v>1358</v>
      </c>
      <c r="E6827" s="233"/>
      <c r="F6827" s="234" t="s">
        <v>21747</v>
      </c>
      <c r="G6827" s="235">
        <v>0.76</v>
      </c>
      <c r="H6827" s="235">
        <v>5.94</v>
      </c>
      <c r="I6827" s="235" t="s">
        <v>37</v>
      </c>
      <c r="J6827" s="235">
        <v>0.11</v>
      </c>
      <c r="K6827" s="235">
        <v>6.81</v>
      </c>
      <c r="L6827" s="235" t="s">
        <v>37</v>
      </c>
      <c r="M6827" s="236" t="s">
        <v>583</v>
      </c>
    </row>
    <row r="6828" spans="1:13">
      <c r="A6828" s="106" t="str">
        <f t="shared" si="106"/>
        <v>7XX03 TC</v>
      </c>
      <c r="B6828" s="231" t="s">
        <v>21746</v>
      </c>
      <c r="C6828" s="232" t="s">
        <v>126</v>
      </c>
      <c r="D6828" s="233" t="s">
        <v>1358</v>
      </c>
      <c r="E6828" s="233"/>
      <c r="F6828" s="234" t="s">
        <v>21747</v>
      </c>
      <c r="G6828" s="235">
        <v>0</v>
      </c>
      <c r="H6828" s="235">
        <v>5.67</v>
      </c>
      <c r="I6828" s="235" t="s">
        <v>37</v>
      </c>
      <c r="J6828" s="235">
        <v>7.0000000000000007E-2</v>
      </c>
      <c r="K6828" s="235">
        <v>5.74</v>
      </c>
      <c r="L6828" s="235" t="s">
        <v>37</v>
      </c>
      <c r="M6828" s="236" t="s">
        <v>583</v>
      </c>
    </row>
    <row r="6829" spans="1:13">
      <c r="A6829" s="106" t="str">
        <f t="shared" si="106"/>
        <v>7XX03 26</v>
      </c>
      <c r="B6829" s="231" t="s">
        <v>21746</v>
      </c>
      <c r="C6829" s="232">
        <v>26</v>
      </c>
      <c r="D6829" s="233" t="s">
        <v>1358</v>
      </c>
      <c r="E6829" s="233"/>
      <c r="F6829" s="234" t="s">
        <v>21747</v>
      </c>
      <c r="G6829" s="235">
        <v>0.76</v>
      </c>
      <c r="H6829" s="235">
        <v>0.27</v>
      </c>
      <c r="I6829" s="235">
        <v>0.27</v>
      </c>
      <c r="J6829" s="235">
        <v>0.04</v>
      </c>
      <c r="K6829" s="235">
        <v>1.07</v>
      </c>
      <c r="L6829" s="235">
        <v>1.07</v>
      </c>
      <c r="M6829" s="236" t="s">
        <v>583</v>
      </c>
    </row>
    <row r="6830" spans="1:13">
      <c r="A6830" s="106" t="str">
        <f t="shared" si="106"/>
        <v xml:space="preserve">7XX04 </v>
      </c>
      <c r="B6830" s="231" t="s">
        <v>21748</v>
      </c>
      <c r="C6830" s="232"/>
      <c r="D6830" s="233" t="s">
        <v>1358</v>
      </c>
      <c r="E6830" s="233"/>
      <c r="F6830" s="234" t="s">
        <v>21749</v>
      </c>
      <c r="G6830" s="235">
        <v>0.75</v>
      </c>
      <c r="H6830" s="235">
        <v>2.65</v>
      </c>
      <c r="I6830" s="235" t="s">
        <v>37</v>
      </c>
      <c r="J6830" s="235">
        <v>0.04</v>
      </c>
      <c r="K6830" s="235">
        <v>3.44</v>
      </c>
      <c r="L6830" s="235" t="s">
        <v>37</v>
      </c>
      <c r="M6830" s="236" t="s">
        <v>583</v>
      </c>
    </row>
    <row r="6831" spans="1:13">
      <c r="A6831" s="106" t="str">
        <f t="shared" si="106"/>
        <v>7XX04 TC</v>
      </c>
      <c r="B6831" s="231" t="s">
        <v>21748</v>
      </c>
      <c r="C6831" s="232" t="s">
        <v>126</v>
      </c>
      <c r="D6831" s="233" t="s">
        <v>1358</v>
      </c>
      <c r="E6831" s="233"/>
      <c r="F6831" s="234" t="s">
        <v>21749</v>
      </c>
      <c r="G6831" s="235">
        <v>0</v>
      </c>
      <c r="H6831" s="235">
        <v>2.38</v>
      </c>
      <c r="I6831" s="235" t="s">
        <v>37</v>
      </c>
      <c r="J6831" s="235">
        <v>0.01</v>
      </c>
      <c r="K6831" s="235">
        <v>2.39</v>
      </c>
      <c r="L6831" s="235" t="s">
        <v>37</v>
      </c>
      <c r="M6831" s="236" t="s">
        <v>583</v>
      </c>
    </row>
    <row r="6832" spans="1:13">
      <c r="A6832" s="106" t="str">
        <f t="shared" si="106"/>
        <v>7XX04 26</v>
      </c>
      <c r="B6832" s="231" t="s">
        <v>21748</v>
      </c>
      <c r="C6832" s="232">
        <v>26</v>
      </c>
      <c r="D6832" s="233" t="s">
        <v>1358</v>
      </c>
      <c r="E6832" s="233"/>
      <c r="F6832" s="234" t="s">
        <v>21749</v>
      </c>
      <c r="G6832" s="235">
        <v>0.75</v>
      </c>
      <c r="H6832" s="235">
        <v>0.27</v>
      </c>
      <c r="I6832" s="235">
        <v>0.27</v>
      </c>
      <c r="J6832" s="235">
        <v>0.03</v>
      </c>
      <c r="K6832" s="235">
        <v>1.05</v>
      </c>
      <c r="L6832" s="235">
        <v>1.05</v>
      </c>
      <c r="M6832" s="236" t="s">
        <v>583</v>
      </c>
    </row>
    <row r="6833" spans="1:13">
      <c r="A6833" s="106" t="str">
        <f t="shared" si="106"/>
        <v xml:space="preserve">7XX05 </v>
      </c>
      <c r="B6833" s="231" t="s">
        <v>21750</v>
      </c>
      <c r="C6833" s="232"/>
      <c r="D6833" s="233" t="s">
        <v>1358</v>
      </c>
      <c r="E6833" s="233"/>
      <c r="F6833" s="234" t="s">
        <v>21751</v>
      </c>
      <c r="G6833" s="235">
        <v>0.6</v>
      </c>
      <c r="H6833" s="235">
        <v>3.77</v>
      </c>
      <c r="I6833" s="235" t="s">
        <v>37</v>
      </c>
      <c r="J6833" s="235">
        <v>0.06</v>
      </c>
      <c r="K6833" s="235">
        <v>4.43</v>
      </c>
      <c r="L6833" s="235" t="s">
        <v>37</v>
      </c>
      <c r="M6833" s="236" t="s">
        <v>583</v>
      </c>
    </row>
    <row r="6834" spans="1:13">
      <c r="A6834" s="106" t="str">
        <f t="shared" si="106"/>
        <v>7XX05 TC</v>
      </c>
      <c r="B6834" s="231" t="s">
        <v>21750</v>
      </c>
      <c r="C6834" s="232" t="s">
        <v>126</v>
      </c>
      <c r="D6834" s="233" t="s">
        <v>1358</v>
      </c>
      <c r="E6834" s="233"/>
      <c r="F6834" s="234" t="s">
        <v>21751</v>
      </c>
      <c r="G6834" s="235">
        <v>0</v>
      </c>
      <c r="H6834" s="235">
        <v>3.59</v>
      </c>
      <c r="I6834" s="235" t="s">
        <v>37</v>
      </c>
      <c r="J6834" s="235">
        <v>0.01</v>
      </c>
      <c r="K6834" s="235">
        <v>3.6</v>
      </c>
      <c r="L6834" s="235" t="s">
        <v>37</v>
      </c>
      <c r="M6834" s="236" t="s">
        <v>583</v>
      </c>
    </row>
    <row r="6835" spans="1:13">
      <c r="A6835" s="106" t="str">
        <f t="shared" si="106"/>
        <v>7XX05 26</v>
      </c>
      <c r="B6835" s="231" t="s">
        <v>21750</v>
      </c>
      <c r="C6835" s="232">
        <v>26</v>
      </c>
      <c r="D6835" s="233" t="s">
        <v>1358</v>
      </c>
      <c r="E6835" s="233"/>
      <c r="F6835" s="234" t="s">
        <v>21751</v>
      </c>
      <c r="G6835" s="235">
        <v>0.6</v>
      </c>
      <c r="H6835" s="235">
        <v>0.18</v>
      </c>
      <c r="I6835" s="235">
        <v>0.18</v>
      </c>
      <c r="J6835" s="235">
        <v>0.05</v>
      </c>
      <c r="K6835" s="235">
        <v>0.83</v>
      </c>
      <c r="L6835" s="235">
        <v>0.83</v>
      </c>
      <c r="M6835" s="236" t="s">
        <v>583</v>
      </c>
    </row>
    <row r="6836" spans="1:13">
      <c r="A6836" s="106" t="str">
        <f t="shared" si="106"/>
        <v xml:space="preserve">70010 </v>
      </c>
      <c r="B6836" s="231" t="s">
        <v>10902</v>
      </c>
      <c r="C6836" s="232"/>
      <c r="D6836" s="233" t="s">
        <v>1358</v>
      </c>
      <c r="E6836" s="233"/>
      <c r="F6836" s="234" t="s">
        <v>10903</v>
      </c>
      <c r="G6836" s="235">
        <v>1.19</v>
      </c>
      <c r="H6836" s="233" t="s">
        <v>37</v>
      </c>
      <c r="I6836" s="235">
        <v>0.43</v>
      </c>
      <c r="J6836" s="235">
        <v>0.12</v>
      </c>
      <c r="K6836" s="233" t="s">
        <v>37</v>
      </c>
      <c r="L6836" s="235">
        <v>1.74</v>
      </c>
      <c r="M6836" s="236" t="s">
        <v>583</v>
      </c>
    </row>
    <row r="6837" spans="1:13">
      <c r="A6837" s="106" t="str">
        <f t="shared" si="106"/>
        <v xml:space="preserve">70015 </v>
      </c>
      <c r="B6837" s="231" t="s">
        <v>10904</v>
      </c>
      <c r="C6837" s="232"/>
      <c r="D6837" s="233" t="s">
        <v>1358</v>
      </c>
      <c r="E6837" s="233"/>
      <c r="F6837" s="234" t="s">
        <v>10903</v>
      </c>
      <c r="G6837" s="235">
        <v>1.19</v>
      </c>
      <c r="H6837" s="235">
        <v>3.65</v>
      </c>
      <c r="I6837" s="235" t="s">
        <v>37</v>
      </c>
      <c r="J6837" s="235">
        <v>0.06</v>
      </c>
      <c r="K6837" s="235">
        <v>4.9000000000000004</v>
      </c>
      <c r="L6837" s="235" t="s">
        <v>37</v>
      </c>
      <c r="M6837" s="236" t="s">
        <v>583</v>
      </c>
    </row>
    <row r="6838" spans="1:13">
      <c r="A6838" s="106" t="str">
        <f t="shared" si="106"/>
        <v>70015 TC</v>
      </c>
      <c r="B6838" s="231" t="s">
        <v>10904</v>
      </c>
      <c r="C6838" s="232" t="s">
        <v>126</v>
      </c>
      <c r="D6838" s="233" t="s">
        <v>1358</v>
      </c>
      <c r="E6838" s="233"/>
      <c r="F6838" s="234" t="s">
        <v>10903</v>
      </c>
      <c r="G6838" s="235">
        <v>0</v>
      </c>
      <c r="H6838" s="235">
        <v>3.22</v>
      </c>
      <c r="I6838" s="235" t="s">
        <v>37</v>
      </c>
      <c r="J6838" s="235">
        <v>0.01</v>
      </c>
      <c r="K6838" s="235">
        <v>3.23</v>
      </c>
      <c r="L6838" s="235" t="s">
        <v>37</v>
      </c>
      <c r="M6838" s="236" t="s">
        <v>583</v>
      </c>
    </row>
    <row r="6839" spans="1:13">
      <c r="A6839" s="106" t="str">
        <f t="shared" si="106"/>
        <v>70015 26</v>
      </c>
      <c r="B6839" s="231" t="s">
        <v>10904</v>
      </c>
      <c r="C6839" s="232">
        <v>26</v>
      </c>
      <c r="D6839" s="233" t="s">
        <v>1358</v>
      </c>
      <c r="E6839" s="233"/>
      <c r="F6839" s="234" t="s">
        <v>10903</v>
      </c>
      <c r="G6839" s="235">
        <v>1.19</v>
      </c>
      <c r="H6839" s="235">
        <v>0.43</v>
      </c>
      <c r="I6839" s="235">
        <v>0.43</v>
      </c>
      <c r="J6839" s="235">
        <v>0.05</v>
      </c>
      <c r="K6839" s="235">
        <v>1.67</v>
      </c>
      <c r="L6839" s="235">
        <v>1.67</v>
      </c>
      <c r="M6839" s="236" t="s">
        <v>583</v>
      </c>
    </row>
    <row r="6840" spans="1:13">
      <c r="A6840" s="106" t="str">
        <f t="shared" si="106"/>
        <v xml:space="preserve">70030 </v>
      </c>
      <c r="B6840" s="231" t="s">
        <v>10905</v>
      </c>
      <c r="C6840" s="232"/>
      <c r="D6840" s="233" t="s">
        <v>1358</v>
      </c>
      <c r="E6840" s="233"/>
      <c r="F6840" s="234" t="s">
        <v>10906</v>
      </c>
      <c r="G6840" s="235">
        <v>0.18</v>
      </c>
      <c r="H6840" s="235">
        <v>0.79</v>
      </c>
      <c r="I6840" s="235" t="s">
        <v>37</v>
      </c>
      <c r="J6840" s="235">
        <v>0.02</v>
      </c>
      <c r="K6840" s="235">
        <v>0.99</v>
      </c>
      <c r="L6840" s="235" t="s">
        <v>37</v>
      </c>
      <c r="M6840" s="236" t="s">
        <v>583</v>
      </c>
    </row>
    <row r="6841" spans="1:13">
      <c r="A6841" s="106" t="str">
        <f t="shared" si="106"/>
        <v>70030 TC</v>
      </c>
      <c r="B6841" s="231" t="s">
        <v>10905</v>
      </c>
      <c r="C6841" s="232" t="s">
        <v>126</v>
      </c>
      <c r="D6841" s="233" t="s">
        <v>1358</v>
      </c>
      <c r="E6841" s="233"/>
      <c r="F6841" s="234" t="s">
        <v>10906</v>
      </c>
      <c r="G6841" s="235">
        <v>0</v>
      </c>
      <c r="H6841" s="235">
        <v>0.72</v>
      </c>
      <c r="I6841" s="235" t="s">
        <v>37</v>
      </c>
      <c r="J6841" s="235">
        <v>0.01</v>
      </c>
      <c r="K6841" s="235">
        <v>0.73</v>
      </c>
      <c r="L6841" s="235" t="s">
        <v>37</v>
      </c>
      <c r="M6841" s="236" t="s">
        <v>583</v>
      </c>
    </row>
    <row r="6842" spans="1:13">
      <c r="A6842" s="106" t="str">
        <f t="shared" si="106"/>
        <v>70030 26</v>
      </c>
      <c r="B6842" s="231" t="s">
        <v>10905</v>
      </c>
      <c r="C6842" s="232">
        <v>26</v>
      </c>
      <c r="D6842" s="233" t="s">
        <v>1358</v>
      </c>
      <c r="E6842" s="233"/>
      <c r="F6842" s="234" t="s">
        <v>10906</v>
      </c>
      <c r="G6842" s="235">
        <v>0.18</v>
      </c>
      <c r="H6842" s="235">
        <v>7.0000000000000007E-2</v>
      </c>
      <c r="I6842" s="235">
        <v>7.0000000000000007E-2</v>
      </c>
      <c r="J6842" s="235">
        <v>0.01</v>
      </c>
      <c r="K6842" s="235">
        <v>0.26</v>
      </c>
      <c r="L6842" s="235">
        <v>0.26</v>
      </c>
      <c r="M6842" s="236" t="s">
        <v>583</v>
      </c>
    </row>
    <row r="6843" spans="1:13">
      <c r="A6843" s="106" t="str">
        <f t="shared" si="106"/>
        <v xml:space="preserve">70100 </v>
      </c>
      <c r="B6843" s="231" t="s">
        <v>10907</v>
      </c>
      <c r="C6843" s="232"/>
      <c r="D6843" s="233" t="s">
        <v>1358</v>
      </c>
      <c r="E6843" s="233"/>
      <c r="F6843" s="234" t="s">
        <v>10908</v>
      </c>
      <c r="G6843" s="235">
        <v>0.18</v>
      </c>
      <c r="H6843" s="235">
        <v>0.96</v>
      </c>
      <c r="I6843" s="235" t="s">
        <v>37</v>
      </c>
      <c r="J6843" s="235">
        <v>0.02</v>
      </c>
      <c r="K6843" s="235">
        <v>1.1599999999999999</v>
      </c>
      <c r="L6843" s="235" t="s">
        <v>37</v>
      </c>
      <c r="M6843" s="236" t="s">
        <v>583</v>
      </c>
    </row>
    <row r="6844" spans="1:13">
      <c r="A6844" s="106" t="str">
        <f t="shared" si="106"/>
        <v>70100 TC</v>
      </c>
      <c r="B6844" s="231" t="s">
        <v>10907</v>
      </c>
      <c r="C6844" s="232" t="s">
        <v>126</v>
      </c>
      <c r="D6844" s="233" t="s">
        <v>1358</v>
      </c>
      <c r="E6844" s="233"/>
      <c r="F6844" s="234" t="s">
        <v>10908</v>
      </c>
      <c r="G6844" s="235">
        <v>0</v>
      </c>
      <c r="H6844" s="235">
        <v>0.89</v>
      </c>
      <c r="I6844" s="235" t="s">
        <v>37</v>
      </c>
      <c r="J6844" s="235">
        <v>0.01</v>
      </c>
      <c r="K6844" s="235">
        <v>0.9</v>
      </c>
      <c r="L6844" s="235" t="s">
        <v>37</v>
      </c>
      <c r="M6844" s="236" t="s">
        <v>583</v>
      </c>
    </row>
    <row r="6845" spans="1:13">
      <c r="A6845" s="106" t="str">
        <f t="shared" si="106"/>
        <v>70100 26</v>
      </c>
      <c r="B6845" s="231" t="s">
        <v>10907</v>
      </c>
      <c r="C6845" s="232">
        <v>26</v>
      </c>
      <c r="D6845" s="233" t="s">
        <v>1358</v>
      </c>
      <c r="E6845" s="233"/>
      <c r="F6845" s="234" t="s">
        <v>10908</v>
      </c>
      <c r="G6845" s="235">
        <v>0.18</v>
      </c>
      <c r="H6845" s="235">
        <v>7.0000000000000007E-2</v>
      </c>
      <c r="I6845" s="235">
        <v>7.0000000000000007E-2</v>
      </c>
      <c r="J6845" s="235">
        <v>0.01</v>
      </c>
      <c r="K6845" s="235">
        <v>0.26</v>
      </c>
      <c r="L6845" s="235">
        <v>0.26</v>
      </c>
      <c r="M6845" s="236" t="s">
        <v>583</v>
      </c>
    </row>
    <row r="6846" spans="1:13">
      <c r="A6846" s="106" t="str">
        <f t="shared" si="106"/>
        <v xml:space="preserve">70110 </v>
      </c>
      <c r="B6846" s="231" t="s">
        <v>10909</v>
      </c>
      <c r="C6846" s="232"/>
      <c r="D6846" s="233" t="s">
        <v>1358</v>
      </c>
      <c r="E6846" s="233"/>
      <c r="F6846" s="234" t="s">
        <v>10910</v>
      </c>
      <c r="G6846" s="235">
        <v>0.25</v>
      </c>
      <c r="H6846" s="235">
        <v>1.04</v>
      </c>
      <c r="I6846" s="235" t="s">
        <v>37</v>
      </c>
      <c r="J6846" s="235">
        <v>0.02</v>
      </c>
      <c r="K6846" s="235">
        <v>1.31</v>
      </c>
      <c r="L6846" s="235" t="s">
        <v>37</v>
      </c>
      <c r="M6846" s="236" t="s">
        <v>583</v>
      </c>
    </row>
    <row r="6847" spans="1:13">
      <c r="A6847" s="106" t="str">
        <f t="shared" si="106"/>
        <v>70110 TC</v>
      </c>
      <c r="B6847" s="231" t="s">
        <v>10909</v>
      </c>
      <c r="C6847" s="232" t="s">
        <v>126</v>
      </c>
      <c r="D6847" s="233" t="s">
        <v>1358</v>
      </c>
      <c r="E6847" s="233"/>
      <c r="F6847" s="234" t="s">
        <v>10910</v>
      </c>
      <c r="G6847" s="235">
        <v>0</v>
      </c>
      <c r="H6847" s="235">
        <v>0.94</v>
      </c>
      <c r="I6847" s="235" t="s">
        <v>37</v>
      </c>
      <c r="J6847" s="235">
        <v>0.01</v>
      </c>
      <c r="K6847" s="235">
        <v>0.95</v>
      </c>
      <c r="L6847" s="235" t="s">
        <v>37</v>
      </c>
      <c r="M6847" s="236" t="s">
        <v>583</v>
      </c>
    </row>
    <row r="6848" spans="1:13">
      <c r="A6848" s="106" t="str">
        <f t="shared" si="106"/>
        <v>70110 26</v>
      </c>
      <c r="B6848" s="231" t="s">
        <v>10909</v>
      </c>
      <c r="C6848" s="232">
        <v>26</v>
      </c>
      <c r="D6848" s="233" t="s">
        <v>1358</v>
      </c>
      <c r="E6848" s="233"/>
      <c r="F6848" s="234" t="s">
        <v>10910</v>
      </c>
      <c r="G6848" s="235">
        <v>0.25</v>
      </c>
      <c r="H6848" s="235">
        <v>0.1</v>
      </c>
      <c r="I6848" s="235">
        <v>0.1</v>
      </c>
      <c r="J6848" s="235">
        <v>0.01</v>
      </c>
      <c r="K6848" s="235">
        <v>0.36</v>
      </c>
      <c r="L6848" s="235">
        <v>0.36</v>
      </c>
      <c r="M6848" s="236" t="s">
        <v>583</v>
      </c>
    </row>
    <row r="6849" spans="1:13">
      <c r="A6849" s="106" t="str">
        <f t="shared" si="106"/>
        <v xml:space="preserve">70120 </v>
      </c>
      <c r="B6849" s="231" t="s">
        <v>10911</v>
      </c>
      <c r="C6849" s="232"/>
      <c r="D6849" s="233" t="s">
        <v>1358</v>
      </c>
      <c r="E6849" s="233"/>
      <c r="F6849" s="234" t="s">
        <v>10912</v>
      </c>
      <c r="G6849" s="235">
        <v>0.18</v>
      </c>
      <c r="H6849" s="235">
        <v>0.95</v>
      </c>
      <c r="I6849" s="235" t="s">
        <v>37</v>
      </c>
      <c r="J6849" s="235">
        <v>0.02</v>
      </c>
      <c r="K6849" s="235">
        <v>1.1499999999999999</v>
      </c>
      <c r="L6849" s="235" t="s">
        <v>37</v>
      </c>
      <c r="M6849" s="236" t="s">
        <v>583</v>
      </c>
    </row>
    <row r="6850" spans="1:13">
      <c r="A6850" s="106" t="str">
        <f t="shared" si="106"/>
        <v>70120 TC</v>
      </c>
      <c r="B6850" s="231" t="s">
        <v>10911</v>
      </c>
      <c r="C6850" s="232" t="s">
        <v>126</v>
      </c>
      <c r="D6850" s="233" t="s">
        <v>1358</v>
      </c>
      <c r="E6850" s="233"/>
      <c r="F6850" s="234" t="s">
        <v>10912</v>
      </c>
      <c r="G6850" s="235">
        <v>0</v>
      </c>
      <c r="H6850" s="235">
        <v>0.88</v>
      </c>
      <c r="I6850" s="235" t="s">
        <v>37</v>
      </c>
      <c r="J6850" s="235">
        <v>0.01</v>
      </c>
      <c r="K6850" s="235">
        <v>0.89</v>
      </c>
      <c r="L6850" s="235" t="s">
        <v>37</v>
      </c>
      <c r="M6850" s="236" t="s">
        <v>583</v>
      </c>
    </row>
    <row r="6851" spans="1:13">
      <c r="A6851" s="106" t="str">
        <f t="shared" ref="A6851:A6914" si="107">B6851&amp;" "&amp;C6851</f>
        <v>70120 26</v>
      </c>
      <c r="B6851" s="231" t="s">
        <v>10911</v>
      </c>
      <c r="C6851" s="232">
        <v>26</v>
      </c>
      <c r="D6851" s="233" t="s">
        <v>1358</v>
      </c>
      <c r="E6851" s="233"/>
      <c r="F6851" s="234" t="s">
        <v>10912</v>
      </c>
      <c r="G6851" s="235">
        <v>0.18</v>
      </c>
      <c r="H6851" s="235">
        <v>7.0000000000000007E-2</v>
      </c>
      <c r="I6851" s="235">
        <v>7.0000000000000007E-2</v>
      </c>
      <c r="J6851" s="235">
        <v>0.01</v>
      </c>
      <c r="K6851" s="235">
        <v>0.26</v>
      </c>
      <c r="L6851" s="235">
        <v>0.26</v>
      </c>
      <c r="M6851" s="236" t="s">
        <v>583</v>
      </c>
    </row>
    <row r="6852" spans="1:13">
      <c r="A6852" s="106" t="str">
        <f t="shared" si="107"/>
        <v xml:space="preserve">70130 </v>
      </c>
      <c r="B6852" s="231" t="s">
        <v>10913</v>
      </c>
      <c r="C6852" s="232"/>
      <c r="D6852" s="233" t="s">
        <v>1358</v>
      </c>
      <c r="E6852" s="233"/>
      <c r="F6852" s="234" t="s">
        <v>10912</v>
      </c>
      <c r="G6852" s="235">
        <v>0.34</v>
      </c>
      <c r="H6852" s="235">
        <v>1.5</v>
      </c>
      <c r="I6852" s="235" t="s">
        <v>37</v>
      </c>
      <c r="J6852" s="235">
        <v>0.03</v>
      </c>
      <c r="K6852" s="235">
        <v>1.87</v>
      </c>
      <c r="L6852" s="235" t="s">
        <v>37</v>
      </c>
      <c r="M6852" s="236" t="s">
        <v>583</v>
      </c>
    </row>
    <row r="6853" spans="1:13">
      <c r="A6853" s="106" t="str">
        <f t="shared" si="107"/>
        <v>70130 TC</v>
      </c>
      <c r="B6853" s="231" t="s">
        <v>10913</v>
      </c>
      <c r="C6853" s="232" t="s">
        <v>126</v>
      </c>
      <c r="D6853" s="233" t="s">
        <v>1358</v>
      </c>
      <c r="E6853" s="233"/>
      <c r="F6853" s="234" t="s">
        <v>10912</v>
      </c>
      <c r="G6853" s="235">
        <v>0</v>
      </c>
      <c r="H6853" s="235">
        <v>1.37</v>
      </c>
      <c r="I6853" s="235" t="s">
        <v>37</v>
      </c>
      <c r="J6853" s="235">
        <v>0.01</v>
      </c>
      <c r="K6853" s="235">
        <v>1.38</v>
      </c>
      <c r="L6853" s="235" t="s">
        <v>37</v>
      </c>
      <c r="M6853" s="236" t="s">
        <v>583</v>
      </c>
    </row>
    <row r="6854" spans="1:13">
      <c r="A6854" s="106" t="str">
        <f t="shared" si="107"/>
        <v>70130 26</v>
      </c>
      <c r="B6854" s="231" t="s">
        <v>10913</v>
      </c>
      <c r="C6854" s="232">
        <v>26</v>
      </c>
      <c r="D6854" s="233" t="s">
        <v>1358</v>
      </c>
      <c r="E6854" s="233"/>
      <c r="F6854" s="234" t="s">
        <v>10912</v>
      </c>
      <c r="G6854" s="235">
        <v>0.34</v>
      </c>
      <c r="H6854" s="235">
        <v>0.13</v>
      </c>
      <c r="I6854" s="235">
        <v>0.13</v>
      </c>
      <c r="J6854" s="235">
        <v>0.02</v>
      </c>
      <c r="K6854" s="235">
        <v>0.49</v>
      </c>
      <c r="L6854" s="235">
        <v>0.49</v>
      </c>
      <c r="M6854" s="236" t="s">
        <v>583</v>
      </c>
    </row>
    <row r="6855" spans="1:13">
      <c r="A6855" s="106" t="str">
        <f t="shared" si="107"/>
        <v xml:space="preserve">70134 </v>
      </c>
      <c r="B6855" s="231" t="s">
        <v>10914</v>
      </c>
      <c r="C6855" s="232"/>
      <c r="D6855" s="233" t="s">
        <v>1358</v>
      </c>
      <c r="E6855" s="233"/>
      <c r="F6855" s="234" t="s">
        <v>10915</v>
      </c>
      <c r="G6855" s="235">
        <v>0.34</v>
      </c>
      <c r="H6855" s="235">
        <v>1.47</v>
      </c>
      <c r="I6855" s="235" t="s">
        <v>37</v>
      </c>
      <c r="J6855" s="235">
        <v>0.02</v>
      </c>
      <c r="K6855" s="235">
        <v>1.83</v>
      </c>
      <c r="L6855" s="235" t="s">
        <v>37</v>
      </c>
      <c r="M6855" s="236" t="s">
        <v>583</v>
      </c>
    </row>
    <row r="6856" spans="1:13">
      <c r="A6856" s="106" t="str">
        <f t="shared" si="107"/>
        <v>70134 TC</v>
      </c>
      <c r="B6856" s="231" t="s">
        <v>10914</v>
      </c>
      <c r="C6856" s="232" t="s">
        <v>126</v>
      </c>
      <c r="D6856" s="233" t="s">
        <v>1358</v>
      </c>
      <c r="E6856" s="233"/>
      <c r="F6856" s="234" t="s">
        <v>10915</v>
      </c>
      <c r="G6856" s="235">
        <v>0</v>
      </c>
      <c r="H6856" s="235">
        <v>1.31</v>
      </c>
      <c r="I6856" s="235" t="s">
        <v>37</v>
      </c>
      <c r="J6856" s="235">
        <v>0.01</v>
      </c>
      <c r="K6856" s="235">
        <v>1.32</v>
      </c>
      <c r="L6856" s="235" t="s">
        <v>37</v>
      </c>
      <c r="M6856" s="236" t="s">
        <v>583</v>
      </c>
    </row>
    <row r="6857" spans="1:13">
      <c r="A6857" s="106" t="str">
        <f t="shared" si="107"/>
        <v>70134 26</v>
      </c>
      <c r="B6857" s="231" t="s">
        <v>10914</v>
      </c>
      <c r="C6857" s="232">
        <v>26</v>
      </c>
      <c r="D6857" s="233" t="s">
        <v>1358</v>
      </c>
      <c r="E6857" s="233"/>
      <c r="F6857" s="234" t="s">
        <v>10915</v>
      </c>
      <c r="G6857" s="235">
        <v>0.34</v>
      </c>
      <c r="H6857" s="235">
        <v>0.16</v>
      </c>
      <c r="I6857" s="235">
        <v>0.16</v>
      </c>
      <c r="J6857" s="235">
        <v>0.01</v>
      </c>
      <c r="K6857" s="235">
        <v>0.51</v>
      </c>
      <c r="L6857" s="235">
        <v>0.51</v>
      </c>
      <c r="M6857" s="236" t="s">
        <v>583</v>
      </c>
    </row>
    <row r="6858" spans="1:13">
      <c r="A6858" s="106" t="str">
        <f t="shared" si="107"/>
        <v xml:space="preserve">70140 </v>
      </c>
      <c r="B6858" s="231" t="s">
        <v>10916</v>
      </c>
      <c r="C6858" s="232"/>
      <c r="D6858" s="233" t="s">
        <v>1358</v>
      </c>
      <c r="E6858" s="233"/>
      <c r="F6858" s="234" t="s">
        <v>10917</v>
      </c>
      <c r="G6858" s="235">
        <v>0.19</v>
      </c>
      <c r="H6858" s="235">
        <v>0.75</v>
      </c>
      <c r="I6858" s="235" t="s">
        <v>37</v>
      </c>
      <c r="J6858" s="235">
        <v>0.02</v>
      </c>
      <c r="K6858" s="235">
        <v>0.96</v>
      </c>
      <c r="L6858" s="235" t="s">
        <v>37</v>
      </c>
      <c r="M6858" s="236" t="s">
        <v>583</v>
      </c>
    </row>
    <row r="6859" spans="1:13">
      <c r="A6859" s="106" t="str">
        <f t="shared" si="107"/>
        <v>70140 TC</v>
      </c>
      <c r="B6859" s="231" t="s">
        <v>10916</v>
      </c>
      <c r="C6859" s="232" t="s">
        <v>126</v>
      </c>
      <c r="D6859" s="233" t="s">
        <v>1358</v>
      </c>
      <c r="E6859" s="233"/>
      <c r="F6859" s="234" t="s">
        <v>10917</v>
      </c>
      <c r="G6859" s="235">
        <v>0</v>
      </c>
      <c r="H6859" s="235">
        <v>0.66</v>
      </c>
      <c r="I6859" s="235" t="s">
        <v>37</v>
      </c>
      <c r="J6859" s="235">
        <v>0.01</v>
      </c>
      <c r="K6859" s="235">
        <v>0.67</v>
      </c>
      <c r="L6859" s="235" t="s">
        <v>37</v>
      </c>
      <c r="M6859" s="236" t="s">
        <v>583</v>
      </c>
    </row>
    <row r="6860" spans="1:13">
      <c r="A6860" s="106" t="str">
        <f t="shared" si="107"/>
        <v>70140 26</v>
      </c>
      <c r="B6860" s="231" t="s">
        <v>10916</v>
      </c>
      <c r="C6860" s="232">
        <v>26</v>
      </c>
      <c r="D6860" s="233" t="s">
        <v>1358</v>
      </c>
      <c r="E6860" s="233"/>
      <c r="F6860" s="234" t="s">
        <v>10917</v>
      </c>
      <c r="G6860" s="235">
        <v>0.19</v>
      </c>
      <c r="H6860" s="235">
        <v>0.09</v>
      </c>
      <c r="I6860" s="235">
        <v>0.09</v>
      </c>
      <c r="J6860" s="235">
        <v>0.01</v>
      </c>
      <c r="K6860" s="235">
        <v>0.28999999999999998</v>
      </c>
      <c r="L6860" s="235">
        <v>0.28999999999999998</v>
      </c>
      <c r="M6860" s="236" t="s">
        <v>583</v>
      </c>
    </row>
    <row r="6861" spans="1:13">
      <c r="A6861" s="106" t="str">
        <f t="shared" si="107"/>
        <v xml:space="preserve">70150 </v>
      </c>
      <c r="B6861" s="231" t="s">
        <v>10918</v>
      </c>
      <c r="C6861" s="232"/>
      <c r="D6861" s="233" t="s">
        <v>1358</v>
      </c>
      <c r="E6861" s="233"/>
      <c r="F6861" s="234" t="s">
        <v>10917</v>
      </c>
      <c r="G6861" s="235">
        <v>0.26</v>
      </c>
      <c r="H6861" s="235">
        <v>1.1200000000000001</v>
      </c>
      <c r="I6861" s="235" t="s">
        <v>37</v>
      </c>
      <c r="J6861" s="235">
        <v>0.02</v>
      </c>
      <c r="K6861" s="235">
        <v>1.4</v>
      </c>
      <c r="L6861" s="235" t="s">
        <v>37</v>
      </c>
      <c r="M6861" s="236" t="s">
        <v>583</v>
      </c>
    </row>
    <row r="6862" spans="1:13">
      <c r="A6862" s="106" t="str">
        <f t="shared" si="107"/>
        <v>70150 TC</v>
      </c>
      <c r="B6862" s="231" t="s">
        <v>10918</v>
      </c>
      <c r="C6862" s="232" t="s">
        <v>126</v>
      </c>
      <c r="D6862" s="233" t="s">
        <v>1358</v>
      </c>
      <c r="E6862" s="233"/>
      <c r="F6862" s="234" t="s">
        <v>10917</v>
      </c>
      <c r="G6862" s="235">
        <v>0</v>
      </c>
      <c r="H6862" s="235">
        <v>1.02</v>
      </c>
      <c r="I6862" s="235" t="s">
        <v>37</v>
      </c>
      <c r="J6862" s="235">
        <v>0.01</v>
      </c>
      <c r="K6862" s="235">
        <v>1.03</v>
      </c>
      <c r="L6862" s="235" t="s">
        <v>37</v>
      </c>
      <c r="M6862" s="236" t="s">
        <v>583</v>
      </c>
    </row>
    <row r="6863" spans="1:13">
      <c r="A6863" s="106" t="str">
        <f t="shared" si="107"/>
        <v>70150 26</v>
      </c>
      <c r="B6863" s="231" t="s">
        <v>10918</v>
      </c>
      <c r="C6863" s="232">
        <v>26</v>
      </c>
      <c r="D6863" s="233" t="s">
        <v>1358</v>
      </c>
      <c r="E6863" s="233"/>
      <c r="F6863" s="234" t="s">
        <v>10917</v>
      </c>
      <c r="G6863" s="235">
        <v>0.26</v>
      </c>
      <c r="H6863" s="235">
        <v>0.1</v>
      </c>
      <c r="I6863" s="235">
        <v>0.1</v>
      </c>
      <c r="J6863" s="235">
        <v>0.01</v>
      </c>
      <c r="K6863" s="235">
        <v>0.37</v>
      </c>
      <c r="L6863" s="235">
        <v>0.37</v>
      </c>
      <c r="M6863" s="236" t="s">
        <v>583</v>
      </c>
    </row>
    <row r="6864" spans="1:13">
      <c r="A6864" s="106" t="str">
        <f t="shared" si="107"/>
        <v xml:space="preserve">70160 </v>
      </c>
      <c r="B6864" s="231" t="s">
        <v>10919</v>
      </c>
      <c r="C6864" s="232"/>
      <c r="D6864" s="233" t="s">
        <v>1358</v>
      </c>
      <c r="E6864" s="233"/>
      <c r="F6864" s="234" t="s">
        <v>10920</v>
      </c>
      <c r="G6864" s="235">
        <v>0.17</v>
      </c>
      <c r="H6864" s="235">
        <v>0.94</v>
      </c>
      <c r="I6864" s="235" t="s">
        <v>37</v>
      </c>
      <c r="J6864" s="235">
        <v>0.02</v>
      </c>
      <c r="K6864" s="235">
        <v>1.1299999999999999</v>
      </c>
      <c r="L6864" s="235" t="s">
        <v>37</v>
      </c>
      <c r="M6864" s="236" t="s">
        <v>583</v>
      </c>
    </row>
    <row r="6865" spans="1:13">
      <c r="A6865" s="106" t="str">
        <f t="shared" si="107"/>
        <v>70160 TC</v>
      </c>
      <c r="B6865" s="231" t="s">
        <v>10919</v>
      </c>
      <c r="C6865" s="232" t="s">
        <v>126</v>
      </c>
      <c r="D6865" s="233" t="s">
        <v>1358</v>
      </c>
      <c r="E6865" s="233"/>
      <c r="F6865" s="234" t="s">
        <v>10920</v>
      </c>
      <c r="G6865" s="235">
        <v>0</v>
      </c>
      <c r="H6865" s="235">
        <v>0.87</v>
      </c>
      <c r="I6865" s="235" t="s">
        <v>37</v>
      </c>
      <c r="J6865" s="235">
        <v>0.01</v>
      </c>
      <c r="K6865" s="235">
        <v>0.88</v>
      </c>
      <c r="L6865" s="235" t="s">
        <v>37</v>
      </c>
      <c r="M6865" s="236" t="s">
        <v>583</v>
      </c>
    </row>
    <row r="6866" spans="1:13">
      <c r="A6866" s="106" t="str">
        <f t="shared" si="107"/>
        <v>70160 26</v>
      </c>
      <c r="B6866" s="231" t="s">
        <v>10919</v>
      </c>
      <c r="C6866" s="232">
        <v>26</v>
      </c>
      <c r="D6866" s="233" t="s">
        <v>1358</v>
      </c>
      <c r="E6866" s="233"/>
      <c r="F6866" s="234" t="s">
        <v>10920</v>
      </c>
      <c r="G6866" s="235">
        <v>0.17</v>
      </c>
      <c r="H6866" s="235">
        <v>7.0000000000000007E-2</v>
      </c>
      <c r="I6866" s="235">
        <v>7.0000000000000007E-2</v>
      </c>
      <c r="J6866" s="235">
        <v>0.01</v>
      </c>
      <c r="K6866" s="235">
        <v>0.25</v>
      </c>
      <c r="L6866" s="235">
        <v>0.25</v>
      </c>
      <c r="M6866" s="236" t="s">
        <v>583</v>
      </c>
    </row>
    <row r="6867" spans="1:13">
      <c r="A6867" s="106" t="str">
        <f t="shared" si="107"/>
        <v xml:space="preserve">70170 </v>
      </c>
      <c r="B6867" s="231" t="s">
        <v>10921</v>
      </c>
      <c r="C6867" s="232"/>
      <c r="D6867" s="233" t="s">
        <v>664</v>
      </c>
      <c r="E6867" s="233"/>
      <c r="F6867" s="234" t="s">
        <v>10922</v>
      </c>
      <c r="G6867" s="235">
        <v>0</v>
      </c>
      <c r="H6867" s="235">
        <v>0</v>
      </c>
      <c r="I6867" s="235" t="s">
        <v>37</v>
      </c>
      <c r="J6867" s="235">
        <v>0</v>
      </c>
      <c r="K6867" s="235">
        <v>0</v>
      </c>
      <c r="L6867" s="235" t="s">
        <v>37</v>
      </c>
      <c r="M6867" s="236" t="s">
        <v>583</v>
      </c>
    </row>
    <row r="6868" spans="1:13">
      <c r="A6868" s="106" t="str">
        <f t="shared" si="107"/>
        <v>70170 TC</v>
      </c>
      <c r="B6868" s="231" t="s">
        <v>10921</v>
      </c>
      <c r="C6868" s="232" t="s">
        <v>126</v>
      </c>
      <c r="D6868" s="233" t="s">
        <v>664</v>
      </c>
      <c r="E6868" s="233"/>
      <c r="F6868" s="234" t="s">
        <v>10922</v>
      </c>
      <c r="G6868" s="235">
        <v>0</v>
      </c>
      <c r="H6868" s="235">
        <v>0</v>
      </c>
      <c r="I6868" s="235" t="s">
        <v>37</v>
      </c>
      <c r="J6868" s="235">
        <v>0</v>
      </c>
      <c r="K6868" s="235">
        <v>0</v>
      </c>
      <c r="L6868" s="235" t="s">
        <v>37</v>
      </c>
      <c r="M6868" s="236" t="s">
        <v>583</v>
      </c>
    </row>
    <row r="6869" spans="1:13">
      <c r="A6869" s="106" t="str">
        <f t="shared" si="107"/>
        <v>70170 26</v>
      </c>
      <c r="B6869" s="231" t="s">
        <v>10921</v>
      </c>
      <c r="C6869" s="232">
        <v>26</v>
      </c>
      <c r="D6869" s="233" t="s">
        <v>1358</v>
      </c>
      <c r="E6869" s="233"/>
      <c r="F6869" s="234" t="s">
        <v>10922</v>
      </c>
      <c r="G6869" s="235">
        <v>0.3</v>
      </c>
      <c r="H6869" s="235">
        <v>0.11</v>
      </c>
      <c r="I6869" s="235">
        <v>0.11</v>
      </c>
      <c r="J6869" s="235">
        <v>0.02</v>
      </c>
      <c r="K6869" s="235">
        <v>0.43</v>
      </c>
      <c r="L6869" s="235">
        <v>0.43</v>
      </c>
      <c r="M6869" s="236" t="s">
        <v>583</v>
      </c>
    </row>
    <row r="6870" spans="1:13">
      <c r="A6870" s="106" t="str">
        <f t="shared" si="107"/>
        <v xml:space="preserve">70190 </v>
      </c>
      <c r="B6870" s="231" t="s">
        <v>10923</v>
      </c>
      <c r="C6870" s="232"/>
      <c r="D6870" s="233" t="s">
        <v>1358</v>
      </c>
      <c r="E6870" s="233"/>
      <c r="F6870" s="234" t="s">
        <v>10924</v>
      </c>
      <c r="G6870" s="235">
        <v>0.21</v>
      </c>
      <c r="H6870" s="235">
        <v>0.89</v>
      </c>
      <c r="I6870" s="235" t="s">
        <v>37</v>
      </c>
      <c r="J6870" s="235">
        <v>0.02</v>
      </c>
      <c r="K6870" s="235">
        <v>1.1200000000000001</v>
      </c>
      <c r="L6870" s="235" t="s">
        <v>37</v>
      </c>
      <c r="M6870" s="236" t="s">
        <v>583</v>
      </c>
    </row>
    <row r="6871" spans="1:13">
      <c r="A6871" s="106" t="str">
        <f t="shared" si="107"/>
        <v>70190 TC</v>
      </c>
      <c r="B6871" s="231" t="s">
        <v>10923</v>
      </c>
      <c r="C6871" s="232" t="s">
        <v>126</v>
      </c>
      <c r="D6871" s="233" t="s">
        <v>1358</v>
      </c>
      <c r="E6871" s="233"/>
      <c r="F6871" s="234" t="s">
        <v>10924</v>
      </c>
      <c r="G6871" s="235">
        <v>0</v>
      </c>
      <c r="H6871" s="235">
        <v>0.79</v>
      </c>
      <c r="I6871" s="235" t="s">
        <v>37</v>
      </c>
      <c r="J6871" s="235">
        <v>0.01</v>
      </c>
      <c r="K6871" s="235">
        <v>0.8</v>
      </c>
      <c r="L6871" s="235" t="s">
        <v>37</v>
      </c>
      <c r="M6871" s="236" t="s">
        <v>583</v>
      </c>
    </row>
    <row r="6872" spans="1:13">
      <c r="A6872" s="106" t="str">
        <f t="shared" si="107"/>
        <v>70190 26</v>
      </c>
      <c r="B6872" s="231" t="s">
        <v>10923</v>
      </c>
      <c r="C6872" s="232">
        <v>26</v>
      </c>
      <c r="D6872" s="233" t="s">
        <v>1358</v>
      </c>
      <c r="E6872" s="233"/>
      <c r="F6872" s="234" t="s">
        <v>10924</v>
      </c>
      <c r="G6872" s="235">
        <v>0.21</v>
      </c>
      <c r="H6872" s="235">
        <v>0.1</v>
      </c>
      <c r="I6872" s="235">
        <v>0.1</v>
      </c>
      <c r="J6872" s="235">
        <v>0.01</v>
      </c>
      <c r="K6872" s="235">
        <v>0.32</v>
      </c>
      <c r="L6872" s="235">
        <v>0.32</v>
      </c>
      <c r="M6872" s="236" t="s">
        <v>583</v>
      </c>
    </row>
    <row r="6873" spans="1:13">
      <c r="A6873" s="106" t="str">
        <f t="shared" si="107"/>
        <v xml:space="preserve">70200 </v>
      </c>
      <c r="B6873" s="231" t="s">
        <v>10925</v>
      </c>
      <c r="C6873" s="232"/>
      <c r="D6873" s="233" t="s">
        <v>1358</v>
      </c>
      <c r="E6873" s="233"/>
      <c r="F6873" s="234" t="s">
        <v>10924</v>
      </c>
      <c r="G6873" s="235">
        <v>0.28000000000000003</v>
      </c>
      <c r="H6873" s="235">
        <v>1.1299999999999999</v>
      </c>
      <c r="I6873" s="235" t="s">
        <v>37</v>
      </c>
      <c r="J6873" s="235">
        <v>0.02</v>
      </c>
      <c r="K6873" s="235">
        <v>1.43</v>
      </c>
      <c r="L6873" s="235" t="s">
        <v>37</v>
      </c>
      <c r="M6873" s="236" t="s">
        <v>583</v>
      </c>
    </row>
    <row r="6874" spans="1:13">
      <c r="A6874" s="106" t="str">
        <f t="shared" si="107"/>
        <v>70200 TC</v>
      </c>
      <c r="B6874" s="231" t="s">
        <v>10925</v>
      </c>
      <c r="C6874" s="232" t="s">
        <v>126</v>
      </c>
      <c r="D6874" s="233" t="s">
        <v>1358</v>
      </c>
      <c r="E6874" s="233"/>
      <c r="F6874" s="234" t="s">
        <v>10924</v>
      </c>
      <c r="G6874" s="235">
        <v>0</v>
      </c>
      <c r="H6874" s="235">
        <v>1.02</v>
      </c>
      <c r="I6874" s="235" t="s">
        <v>37</v>
      </c>
      <c r="J6874" s="235">
        <v>0.01</v>
      </c>
      <c r="K6874" s="235">
        <v>1.03</v>
      </c>
      <c r="L6874" s="235" t="s">
        <v>37</v>
      </c>
      <c r="M6874" s="236" t="s">
        <v>583</v>
      </c>
    </row>
    <row r="6875" spans="1:13">
      <c r="A6875" s="106" t="str">
        <f t="shared" si="107"/>
        <v>70200 26</v>
      </c>
      <c r="B6875" s="231" t="s">
        <v>10925</v>
      </c>
      <c r="C6875" s="232">
        <v>26</v>
      </c>
      <c r="D6875" s="233" t="s">
        <v>1358</v>
      </c>
      <c r="E6875" s="233"/>
      <c r="F6875" s="234" t="s">
        <v>10924</v>
      </c>
      <c r="G6875" s="235">
        <v>0.28000000000000003</v>
      </c>
      <c r="H6875" s="235">
        <v>0.11</v>
      </c>
      <c r="I6875" s="235">
        <v>0.11</v>
      </c>
      <c r="J6875" s="235">
        <v>0.01</v>
      </c>
      <c r="K6875" s="235">
        <v>0.4</v>
      </c>
      <c r="L6875" s="235">
        <v>0.4</v>
      </c>
      <c r="M6875" s="236" t="s">
        <v>583</v>
      </c>
    </row>
    <row r="6876" spans="1:13">
      <c r="A6876" s="106" t="str">
        <f t="shared" si="107"/>
        <v xml:space="preserve">70210 </v>
      </c>
      <c r="B6876" s="231" t="s">
        <v>10926</v>
      </c>
      <c r="C6876" s="232"/>
      <c r="D6876" s="233" t="s">
        <v>1358</v>
      </c>
      <c r="E6876" s="233"/>
      <c r="F6876" s="234" t="s">
        <v>10927</v>
      </c>
      <c r="G6876" s="235">
        <v>0.17</v>
      </c>
      <c r="H6876" s="235">
        <v>0.78</v>
      </c>
      <c r="I6876" s="235" t="s">
        <v>37</v>
      </c>
      <c r="J6876" s="235">
        <v>0.02</v>
      </c>
      <c r="K6876" s="235">
        <v>0.97</v>
      </c>
      <c r="L6876" s="235" t="s">
        <v>37</v>
      </c>
      <c r="M6876" s="236" t="s">
        <v>583</v>
      </c>
    </row>
    <row r="6877" spans="1:13">
      <c r="A6877" s="106" t="str">
        <f t="shared" si="107"/>
        <v>70210 TC</v>
      </c>
      <c r="B6877" s="231" t="s">
        <v>10926</v>
      </c>
      <c r="C6877" s="232" t="s">
        <v>126</v>
      </c>
      <c r="D6877" s="233" t="s">
        <v>1358</v>
      </c>
      <c r="E6877" s="233"/>
      <c r="F6877" s="234" t="s">
        <v>10927</v>
      </c>
      <c r="G6877" s="235">
        <v>0</v>
      </c>
      <c r="H6877" s="235">
        <v>0.71</v>
      </c>
      <c r="I6877" s="235" t="s">
        <v>37</v>
      </c>
      <c r="J6877" s="235">
        <v>0.01</v>
      </c>
      <c r="K6877" s="235">
        <v>0.72</v>
      </c>
      <c r="L6877" s="235" t="s">
        <v>37</v>
      </c>
      <c r="M6877" s="236" t="s">
        <v>583</v>
      </c>
    </row>
    <row r="6878" spans="1:13">
      <c r="A6878" s="106" t="str">
        <f t="shared" si="107"/>
        <v>70210 26</v>
      </c>
      <c r="B6878" s="231" t="s">
        <v>10926</v>
      </c>
      <c r="C6878" s="232">
        <v>26</v>
      </c>
      <c r="D6878" s="233" t="s">
        <v>1358</v>
      </c>
      <c r="E6878" s="233"/>
      <c r="F6878" s="234" t="s">
        <v>10927</v>
      </c>
      <c r="G6878" s="235">
        <v>0.17</v>
      </c>
      <c r="H6878" s="235">
        <v>7.0000000000000007E-2</v>
      </c>
      <c r="I6878" s="235">
        <v>7.0000000000000007E-2</v>
      </c>
      <c r="J6878" s="235">
        <v>0.01</v>
      </c>
      <c r="K6878" s="235">
        <v>0.25</v>
      </c>
      <c r="L6878" s="235">
        <v>0.25</v>
      </c>
      <c r="M6878" s="236" t="s">
        <v>583</v>
      </c>
    </row>
    <row r="6879" spans="1:13">
      <c r="A6879" s="106" t="str">
        <f t="shared" si="107"/>
        <v xml:space="preserve">70220 </v>
      </c>
      <c r="B6879" s="231" t="s">
        <v>10928</v>
      </c>
      <c r="C6879" s="232"/>
      <c r="D6879" s="233" t="s">
        <v>1358</v>
      </c>
      <c r="E6879" s="233"/>
      <c r="F6879" s="234" t="s">
        <v>10927</v>
      </c>
      <c r="G6879" s="235">
        <v>0.22</v>
      </c>
      <c r="H6879" s="235">
        <v>0.89</v>
      </c>
      <c r="I6879" s="235" t="s">
        <v>37</v>
      </c>
      <c r="J6879" s="235">
        <v>0.02</v>
      </c>
      <c r="K6879" s="235">
        <v>1.1299999999999999</v>
      </c>
      <c r="L6879" s="235" t="s">
        <v>37</v>
      </c>
      <c r="M6879" s="236" t="s">
        <v>583</v>
      </c>
    </row>
    <row r="6880" spans="1:13">
      <c r="A6880" s="106" t="str">
        <f t="shared" si="107"/>
        <v>70220 TC</v>
      </c>
      <c r="B6880" s="231" t="s">
        <v>10928</v>
      </c>
      <c r="C6880" s="232" t="s">
        <v>126</v>
      </c>
      <c r="D6880" s="233" t="s">
        <v>1358</v>
      </c>
      <c r="E6880" s="233"/>
      <c r="F6880" s="234" t="s">
        <v>10927</v>
      </c>
      <c r="G6880" s="235">
        <v>0</v>
      </c>
      <c r="H6880" s="235">
        <v>0.81</v>
      </c>
      <c r="I6880" s="235" t="s">
        <v>37</v>
      </c>
      <c r="J6880" s="235">
        <v>0.01</v>
      </c>
      <c r="K6880" s="235">
        <v>0.82</v>
      </c>
      <c r="L6880" s="235" t="s">
        <v>37</v>
      </c>
      <c r="M6880" s="236" t="s">
        <v>583</v>
      </c>
    </row>
    <row r="6881" spans="1:13">
      <c r="A6881" s="106" t="str">
        <f t="shared" si="107"/>
        <v>70220 26</v>
      </c>
      <c r="B6881" s="231" t="s">
        <v>10928</v>
      </c>
      <c r="C6881" s="232">
        <v>26</v>
      </c>
      <c r="D6881" s="233" t="s">
        <v>1358</v>
      </c>
      <c r="E6881" s="233"/>
      <c r="F6881" s="234" t="s">
        <v>10927</v>
      </c>
      <c r="G6881" s="235">
        <v>0.22</v>
      </c>
      <c r="H6881" s="235">
        <v>0.08</v>
      </c>
      <c r="I6881" s="235">
        <v>0.08</v>
      </c>
      <c r="J6881" s="235">
        <v>0.01</v>
      </c>
      <c r="K6881" s="235">
        <v>0.31</v>
      </c>
      <c r="L6881" s="235">
        <v>0.31</v>
      </c>
      <c r="M6881" s="236" t="s">
        <v>583</v>
      </c>
    </row>
    <row r="6882" spans="1:13">
      <c r="A6882" s="106" t="str">
        <f t="shared" si="107"/>
        <v xml:space="preserve">70240 </v>
      </c>
      <c r="B6882" s="231" t="s">
        <v>10929</v>
      </c>
      <c r="C6882" s="232"/>
      <c r="D6882" s="233" t="s">
        <v>1358</v>
      </c>
      <c r="E6882" s="233"/>
      <c r="F6882" s="234" t="s">
        <v>10930</v>
      </c>
      <c r="G6882" s="235">
        <v>0.19</v>
      </c>
      <c r="H6882" s="235">
        <v>0.77</v>
      </c>
      <c r="I6882" s="235" t="s">
        <v>37</v>
      </c>
      <c r="J6882" s="235">
        <v>0.02</v>
      </c>
      <c r="K6882" s="235">
        <v>0.98</v>
      </c>
      <c r="L6882" s="235" t="s">
        <v>37</v>
      </c>
      <c r="M6882" s="236" t="s">
        <v>583</v>
      </c>
    </row>
    <row r="6883" spans="1:13">
      <c r="A6883" s="106" t="str">
        <f t="shared" si="107"/>
        <v>70240 TC</v>
      </c>
      <c r="B6883" s="231" t="s">
        <v>10929</v>
      </c>
      <c r="C6883" s="232" t="s">
        <v>126</v>
      </c>
      <c r="D6883" s="233" t="s">
        <v>1358</v>
      </c>
      <c r="E6883" s="233"/>
      <c r="F6883" s="234" t="s">
        <v>10930</v>
      </c>
      <c r="G6883" s="235">
        <v>0</v>
      </c>
      <c r="H6883" s="235">
        <v>0.7</v>
      </c>
      <c r="I6883" s="235" t="s">
        <v>37</v>
      </c>
      <c r="J6883" s="235">
        <v>0.01</v>
      </c>
      <c r="K6883" s="235">
        <v>0.71</v>
      </c>
      <c r="L6883" s="235" t="s">
        <v>37</v>
      </c>
      <c r="M6883" s="236" t="s">
        <v>583</v>
      </c>
    </row>
    <row r="6884" spans="1:13">
      <c r="A6884" s="106" t="str">
        <f t="shared" si="107"/>
        <v>70240 26</v>
      </c>
      <c r="B6884" s="231" t="s">
        <v>10929</v>
      </c>
      <c r="C6884" s="232">
        <v>26</v>
      </c>
      <c r="D6884" s="233" t="s">
        <v>1358</v>
      </c>
      <c r="E6884" s="233"/>
      <c r="F6884" s="234" t="s">
        <v>10930</v>
      </c>
      <c r="G6884" s="235">
        <v>0.19</v>
      </c>
      <c r="H6884" s="235">
        <v>7.0000000000000007E-2</v>
      </c>
      <c r="I6884" s="235">
        <v>7.0000000000000007E-2</v>
      </c>
      <c r="J6884" s="235">
        <v>0.01</v>
      </c>
      <c r="K6884" s="235">
        <v>0.27</v>
      </c>
      <c r="L6884" s="235">
        <v>0.27</v>
      </c>
      <c r="M6884" s="236" t="s">
        <v>583</v>
      </c>
    </row>
    <row r="6885" spans="1:13">
      <c r="A6885" s="106" t="str">
        <f t="shared" si="107"/>
        <v xml:space="preserve">70250 </v>
      </c>
      <c r="B6885" s="231" t="s">
        <v>10931</v>
      </c>
      <c r="C6885" s="232"/>
      <c r="D6885" s="233" t="s">
        <v>1358</v>
      </c>
      <c r="E6885" s="233"/>
      <c r="F6885" s="234" t="s">
        <v>10932</v>
      </c>
      <c r="G6885" s="235">
        <v>0.18</v>
      </c>
      <c r="H6885" s="235">
        <v>0.88</v>
      </c>
      <c r="I6885" s="235" t="s">
        <v>37</v>
      </c>
      <c r="J6885" s="235">
        <v>0.02</v>
      </c>
      <c r="K6885" s="235">
        <v>1.08</v>
      </c>
      <c r="L6885" s="235" t="s">
        <v>37</v>
      </c>
      <c r="M6885" s="236" t="s">
        <v>583</v>
      </c>
    </row>
    <row r="6886" spans="1:13">
      <c r="A6886" s="106" t="str">
        <f t="shared" si="107"/>
        <v>70250 TC</v>
      </c>
      <c r="B6886" s="231" t="s">
        <v>10931</v>
      </c>
      <c r="C6886" s="232" t="s">
        <v>126</v>
      </c>
      <c r="D6886" s="233" t="s">
        <v>1358</v>
      </c>
      <c r="E6886" s="233"/>
      <c r="F6886" s="234" t="s">
        <v>10932</v>
      </c>
      <c r="G6886" s="235">
        <v>0</v>
      </c>
      <c r="H6886" s="235">
        <v>0.81</v>
      </c>
      <c r="I6886" s="235" t="s">
        <v>37</v>
      </c>
      <c r="J6886" s="235">
        <v>0.01</v>
      </c>
      <c r="K6886" s="235">
        <v>0.82</v>
      </c>
      <c r="L6886" s="235" t="s">
        <v>37</v>
      </c>
      <c r="M6886" s="236" t="s">
        <v>583</v>
      </c>
    </row>
    <row r="6887" spans="1:13">
      <c r="A6887" s="106" t="str">
        <f t="shared" si="107"/>
        <v>70250 26</v>
      </c>
      <c r="B6887" s="231" t="s">
        <v>10931</v>
      </c>
      <c r="C6887" s="232">
        <v>26</v>
      </c>
      <c r="D6887" s="233" t="s">
        <v>1358</v>
      </c>
      <c r="E6887" s="233"/>
      <c r="F6887" s="234" t="s">
        <v>10932</v>
      </c>
      <c r="G6887" s="235">
        <v>0.18</v>
      </c>
      <c r="H6887" s="235">
        <v>7.0000000000000007E-2</v>
      </c>
      <c r="I6887" s="235">
        <v>7.0000000000000007E-2</v>
      </c>
      <c r="J6887" s="235">
        <v>0.01</v>
      </c>
      <c r="K6887" s="235">
        <v>0.26</v>
      </c>
      <c r="L6887" s="235">
        <v>0.26</v>
      </c>
      <c r="M6887" s="236" t="s">
        <v>583</v>
      </c>
    </row>
    <row r="6888" spans="1:13">
      <c r="A6888" s="106" t="str">
        <f t="shared" si="107"/>
        <v xml:space="preserve">70260 </v>
      </c>
      <c r="B6888" s="231" t="s">
        <v>10933</v>
      </c>
      <c r="C6888" s="232"/>
      <c r="D6888" s="233" t="s">
        <v>1358</v>
      </c>
      <c r="E6888" s="233"/>
      <c r="F6888" s="234" t="s">
        <v>10932</v>
      </c>
      <c r="G6888" s="235">
        <v>0.28000000000000003</v>
      </c>
      <c r="H6888" s="235">
        <v>1.04</v>
      </c>
      <c r="I6888" s="235" t="s">
        <v>37</v>
      </c>
      <c r="J6888" s="235">
        <v>0.02</v>
      </c>
      <c r="K6888" s="235">
        <v>1.34</v>
      </c>
      <c r="L6888" s="235" t="s">
        <v>37</v>
      </c>
      <c r="M6888" s="236" t="s">
        <v>583</v>
      </c>
    </row>
    <row r="6889" spans="1:13">
      <c r="A6889" s="106" t="str">
        <f t="shared" si="107"/>
        <v>70260 TC</v>
      </c>
      <c r="B6889" s="231" t="s">
        <v>10933</v>
      </c>
      <c r="C6889" s="232" t="s">
        <v>126</v>
      </c>
      <c r="D6889" s="233" t="s">
        <v>1358</v>
      </c>
      <c r="E6889" s="233"/>
      <c r="F6889" s="234" t="s">
        <v>10932</v>
      </c>
      <c r="G6889" s="235">
        <v>0</v>
      </c>
      <c r="H6889" s="235">
        <v>0.93</v>
      </c>
      <c r="I6889" s="235" t="s">
        <v>37</v>
      </c>
      <c r="J6889" s="235">
        <v>0.01</v>
      </c>
      <c r="K6889" s="235">
        <v>0.94</v>
      </c>
      <c r="L6889" s="235" t="s">
        <v>37</v>
      </c>
      <c r="M6889" s="236" t="s">
        <v>583</v>
      </c>
    </row>
    <row r="6890" spans="1:13">
      <c r="A6890" s="106" t="str">
        <f t="shared" si="107"/>
        <v>70260 26</v>
      </c>
      <c r="B6890" s="231" t="s">
        <v>10933</v>
      </c>
      <c r="C6890" s="232">
        <v>26</v>
      </c>
      <c r="D6890" s="233" t="s">
        <v>1358</v>
      </c>
      <c r="E6890" s="233"/>
      <c r="F6890" s="234" t="s">
        <v>10932</v>
      </c>
      <c r="G6890" s="235">
        <v>0.28000000000000003</v>
      </c>
      <c r="H6890" s="235">
        <v>0.11</v>
      </c>
      <c r="I6890" s="235">
        <v>0.11</v>
      </c>
      <c r="J6890" s="235">
        <v>0.01</v>
      </c>
      <c r="K6890" s="235">
        <v>0.4</v>
      </c>
      <c r="L6890" s="235">
        <v>0.4</v>
      </c>
      <c r="M6890" s="236" t="s">
        <v>583</v>
      </c>
    </row>
    <row r="6891" spans="1:13">
      <c r="A6891" s="106" t="str">
        <f t="shared" si="107"/>
        <v xml:space="preserve">70300 </v>
      </c>
      <c r="B6891" s="231" t="s">
        <v>10934</v>
      </c>
      <c r="C6891" s="232"/>
      <c r="D6891" s="233" t="s">
        <v>1358</v>
      </c>
      <c r="E6891" s="233"/>
      <c r="F6891" s="234" t="s">
        <v>10935</v>
      </c>
      <c r="G6891" s="235">
        <v>0.1</v>
      </c>
      <c r="H6891" s="235">
        <v>0.28000000000000003</v>
      </c>
      <c r="I6891" s="235" t="s">
        <v>37</v>
      </c>
      <c r="J6891" s="235">
        <v>0.02</v>
      </c>
      <c r="K6891" s="235">
        <v>0.4</v>
      </c>
      <c r="L6891" s="235" t="s">
        <v>37</v>
      </c>
      <c r="M6891" s="236" t="s">
        <v>583</v>
      </c>
    </row>
    <row r="6892" spans="1:13">
      <c r="A6892" s="106" t="str">
        <f t="shared" si="107"/>
        <v>70300 TC</v>
      </c>
      <c r="B6892" s="231" t="s">
        <v>10934</v>
      </c>
      <c r="C6892" s="232" t="s">
        <v>126</v>
      </c>
      <c r="D6892" s="233" t="s">
        <v>1358</v>
      </c>
      <c r="E6892" s="233"/>
      <c r="F6892" s="234" t="s">
        <v>10935</v>
      </c>
      <c r="G6892" s="235">
        <v>0</v>
      </c>
      <c r="H6892" s="235">
        <v>0.24</v>
      </c>
      <c r="I6892" s="235" t="s">
        <v>37</v>
      </c>
      <c r="J6892" s="235">
        <v>0.01</v>
      </c>
      <c r="K6892" s="235">
        <v>0.25</v>
      </c>
      <c r="L6892" s="235" t="s">
        <v>37</v>
      </c>
      <c r="M6892" s="236" t="s">
        <v>583</v>
      </c>
    </row>
    <row r="6893" spans="1:13">
      <c r="A6893" s="106" t="str">
        <f t="shared" si="107"/>
        <v>70300 26</v>
      </c>
      <c r="B6893" s="231" t="s">
        <v>10934</v>
      </c>
      <c r="C6893" s="232">
        <v>26</v>
      </c>
      <c r="D6893" s="233" t="s">
        <v>1358</v>
      </c>
      <c r="E6893" s="233"/>
      <c r="F6893" s="234" t="s">
        <v>10935</v>
      </c>
      <c r="G6893" s="235">
        <v>0.1</v>
      </c>
      <c r="H6893" s="235">
        <v>0.04</v>
      </c>
      <c r="I6893" s="235">
        <v>0.04</v>
      </c>
      <c r="J6893" s="235">
        <v>0.01</v>
      </c>
      <c r="K6893" s="235">
        <v>0.15</v>
      </c>
      <c r="L6893" s="235">
        <v>0.15</v>
      </c>
      <c r="M6893" s="236" t="s">
        <v>583</v>
      </c>
    </row>
    <row r="6894" spans="1:13">
      <c r="A6894" s="106" t="str">
        <f t="shared" si="107"/>
        <v xml:space="preserve">70310 </v>
      </c>
      <c r="B6894" s="231" t="s">
        <v>10936</v>
      </c>
      <c r="C6894" s="232"/>
      <c r="D6894" s="233" t="s">
        <v>1358</v>
      </c>
      <c r="E6894" s="233"/>
      <c r="F6894" s="234" t="s">
        <v>10935</v>
      </c>
      <c r="G6894" s="235">
        <v>0.16</v>
      </c>
      <c r="H6894" s="235">
        <v>1.04</v>
      </c>
      <c r="I6894" s="235" t="s">
        <v>37</v>
      </c>
      <c r="J6894" s="235">
        <v>0.02</v>
      </c>
      <c r="K6894" s="235">
        <v>1.22</v>
      </c>
      <c r="L6894" s="235" t="s">
        <v>37</v>
      </c>
      <c r="M6894" s="236" t="s">
        <v>583</v>
      </c>
    </row>
    <row r="6895" spans="1:13">
      <c r="A6895" s="106" t="str">
        <f t="shared" si="107"/>
        <v>70310 TC</v>
      </c>
      <c r="B6895" s="231" t="s">
        <v>10936</v>
      </c>
      <c r="C6895" s="232" t="s">
        <v>126</v>
      </c>
      <c r="D6895" s="233" t="s">
        <v>1358</v>
      </c>
      <c r="E6895" s="233"/>
      <c r="F6895" s="234" t="s">
        <v>10935</v>
      </c>
      <c r="G6895" s="235">
        <v>0</v>
      </c>
      <c r="H6895" s="235">
        <v>0.97</v>
      </c>
      <c r="I6895" s="235" t="s">
        <v>37</v>
      </c>
      <c r="J6895" s="235">
        <v>0.01</v>
      </c>
      <c r="K6895" s="235">
        <v>0.98</v>
      </c>
      <c r="L6895" s="235" t="s">
        <v>37</v>
      </c>
      <c r="M6895" s="236" t="s">
        <v>583</v>
      </c>
    </row>
    <row r="6896" spans="1:13">
      <c r="A6896" s="106" t="str">
        <f t="shared" si="107"/>
        <v>70310 26</v>
      </c>
      <c r="B6896" s="231" t="s">
        <v>10936</v>
      </c>
      <c r="C6896" s="232">
        <v>26</v>
      </c>
      <c r="D6896" s="233" t="s">
        <v>1358</v>
      </c>
      <c r="E6896" s="233"/>
      <c r="F6896" s="234" t="s">
        <v>10935</v>
      </c>
      <c r="G6896" s="235">
        <v>0.16</v>
      </c>
      <c r="H6896" s="235">
        <v>7.0000000000000007E-2</v>
      </c>
      <c r="I6896" s="235">
        <v>7.0000000000000007E-2</v>
      </c>
      <c r="J6896" s="235">
        <v>0.01</v>
      </c>
      <c r="K6896" s="235">
        <v>0.24</v>
      </c>
      <c r="L6896" s="235">
        <v>0.24</v>
      </c>
      <c r="M6896" s="236" t="s">
        <v>583</v>
      </c>
    </row>
    <row r="6897" spans="1:13">
      <c r="A6897" s="106" t="str">
        <f t="shared" si="107"/>
        <v xml:space="preserve">70320 </v>
      </c>
      <c r="B6897" s="231" t="s">
        <v>10937</v>
      </c>
      <c r="C6897" s="232"/>
      <c r="D6897" s="233" t="s">
        <v>1358</v>
      </c>
      <c r="E6897" s="233"/>
      <c r="F6897" s="234" t="s">
        <v>10938</v>
      </c>
      <c r="G6897" s="235">
        <v>0.22</v>
      </c>
      <c r="H6897" s="235">
        <v>1.39</v>
      </c>
      <c r="I6897" s="235" t="s">
        <v>37</v>
      </c>
      <c r="J6897" s="235">
        <v>0.02</v>
      </c>
      <c r="K6897" s="235">
        <v>1.63</v>
      </c>
      <c r="L6897" s="235" t="s">
        <v>37</v>
      </c>
      <c r="M6897" s="236" t="s">
        <v>583</v>
      </c>
    </row>
    <row r="6898" spans="1:13">
      <c r="A6898" s="106" t="str">
        <f t="shared" si="107"/>
        <v>70320 TC</v>
      </c>
      <c r="B6898" s="231" t="s">
        <v>10937</v>
      </c>
      <c r="C6898" s="232" t="s">
        <v>126</v>
      </c>
      <c r="D6898" s="233" t="s">
        <v>1358</v>
      </c>
      <c r="E6898" s="233"/>
      <c r="F6898" s="234" t="s">
        <v>10938</v>
      </c>
      <c r="G6898" s="235">
        <v>0</v>
      </c>
      <c r="H6898" s="235">
        <v>1.29</v>
      </c>
      <c r="I6898" s="235" t="s">
        <v>37</v>
      </c>
      <c r="J6898" s="235">
        <v>0.01</v>
      </c>
      <c r="K6898" s="235">
        <v>1.3</v>
      </c>
      <c r="L6898" s="235" t="s">
        <v>37</v>
      </c>
      <c r="M6898" s="236" t="s">
        <v>583</v>
      </c>
    </row>
    <row r="6899" spans="1:13">
      <c r="A6899" s="106" t="str">
        <f t="shared" si="107"/>
        <v>70320 26</v>
      </c>
      <c r="B6899" s="231" t="s">
        <v>10937</v>
      </c>
      <c r="C6899" s="232">
        <v>26</v>
      </c>
      <c r="D6899" s="233" t="s">
        <v>1358</v>
      </c>
      <c r="E6899" s="233"/>
      <c r="F6899" s="234" t="s">
        <v>10938</v>
      </c>
      <c r="G6899" s="235">
        <v>0.22</v>
      </c>
      <c r="H6899" s="235">
        <v>0.1</v>
      </c>
      <c r="I6899" s="235">
        <v>0.1</v>
      </c>
      <c r="J6899" s="235">
        <v>0.01</v>
      </c>
      <c r="K6899" s="235">
        <v>0.33</v>
      </c>
      <c r="L6899" s="235">
        <v>0.33</v>
      </c>
      <c r="M6899" s="236" t="s">
        <v>583</v>
      </c>
    </row>
    <row r="6900" spans="1:13">
      <c r="A6900" s="106" t="str">
        <f t="shared" si="107"/>
        <v xml:space="preserve">70328 </v>
      </c>
      <c r="B6900" s="231" t="s">
        <v>10939</v>
      </c>
      <c r="C6900" s="232"/>
      <c r="D6900" s="233" t="s">
        <v>1358</v>
      </c>
      <c r="E6900" s="233"/>
      <c r="F6900" s="234" t="s">
        <v>10940</v>
      </c>
      <c r="G6900" s="235">
        <v>0.18</v>
      </c>
      <c r="H6900" s="235">
        <v>0.83</v>
      </c>
      <c r="I6900" s="235" t="s">
        <v>37</v>
      </c>
      <c r="J6900" s="235">
        <v>0.02</v>
      </c>
      <c r="K6900" s="235">
        <v>1.03</v>
      </c>
      <c r="L6900" s="235" t="s">
        <v>37</v>
      </c>
      <c r="M6900" s="236" t="s">
        <v>583</v>
      </c>
    </row>
    <row r="6901" spans="1:13">
      <c r="A6901" s="106" t="str">
        <f t="shared" si="107"/>
        <v>70328 TC</v>
      </c>
      <c r="B6901" s="231" t="s">
        <v>10939</v>
      </c>
      <c r="C6901" s="232" t="s">
        <v>126</v>
      </c>
      <c r="D6901" s="233" t="s">
        <v>1358</v>
      </c>
      <c r="E6901" s="233"/>
      <c r="F6901" s="234" t="s">
        <v>10940</v>
      </c>
      <c r="G6901" s="235">
        <v>0</v>
      </c>
      <c r="H6901" s="235">
        <v>0.76</v>
      </c>
      <c r="I6901" s="235" t="s">
        <v>37</v>
      </c>
      <c r="J6901" s="235">
        <v>0.01</v>
      </c>
      <c r="K6901" s="235">
        <v>0.77</v>
      </c>
      <c r="L6901" s="235" t="s">
        <v>37</v>
      </c>
      <c r="M6901" s="236" t="s">
        <v>583</v>
      </c>
    </row>
    <row r="6902" spans="1:13">
      <c r="A6902" s="106" t="str">
        <f t="shared" si="107"/>
        <v>70328 26</v>
      </c>
      <c r="B6902" s="231" t="s">
        <v>10939</v>
      </c>
      <c r="C6902" s="232">
        <v>26</v>
      </c>
      <c r="D6902" s="233" t="s">
        <v>1358</v>
      </c>
      <c r="E6902" s="233"/>
      <c r="F6902" s="234" t="s">
        <v>10940</v>
      </c>
      <c r="G6902" s="235">
        <v>0.18</v>
      </c>
      <c r="H6902" s="235">
        <v>7.0000000000000007E-2</v>
      </c>
      <c r="I6902" s="235">
        <v>7.0000000000000007E-2</v>
      </c>
      <c r="J6902" s="235">
        <v>0.01</v>
      </c>
      <c r="K6902" s="235">
        <v>0.26</v>
      </c>
      <c r="L6902" s="235">
        <v>0.26</v>
      </c>
      <c r="M6902" s="236" t="s">
        <v>583</v>
      </c>
    </row>
    <row r="6903" spans="1:13">
      <c r="A6903" s="106" t="str">
        <f t="shared" si="107"/>
        <v xml:space="preserve">70330 </v>
      </c>
      <c r="B6903" s="231" t="s">
        <v>10941</v>
      </c>
      <c r="C6903" s="232"/>
      <c r="D6903" s="233" t="s">
        <v>1358</v>
      </c>
      <c r="E6903" s="233"/>
      <c r="F6903" s="234" t="s">
        <v>10942</v>
      </c>
      <c r="G6903" s="235">
        <v>0.24</v>
      </c>
      <c r="H6903" s="235">
        <v>1.33</v>
      </c>
      <c r="I6903" s="235" t="s">
        <v>37</v>
      </c>
      <c r="J6903" s="235">
        <v>0.02</v>
      </c>
      <c r="K6903" s="235">
        <v>1.59</v>
      </c>
      <c r="L6903" s="235" t="s">
        <v>37</v>
      </c>
      <c r="M6903" s="236" t="s">
        <v>583</v>
      </c>
    </row>
    <row r="6904" spans="1:13">
      <c r="A6904" s="106" t="str">
        <f t="shared" si="107"/>
        <v>70330 TC</v>
      </c>
      <c r="B6904" s="231" t="s">
        <v>10941</v>
      </c>
      <c r="C6904" s="232" t="s">
        <v>126</v>
      </c>
      <c r="D6904" s="233" t="s">
        <v>1358</v>
      </c>
      <c r="E6904" s="233"/>
      <c r="F6904" s="234" t="s">
        <v>10942</v>
      </c>
      <c r="G6904" s="235">
        <v>0</v>
      </c>
      <c r="H6904" s="235">
        <v>1.24</v>
      </c>
      <c r="I6904" s="235" t="s">
        <v>37</v>
      </c>
      <c r="J6904" s="235">
        <v>0.01</v>
      </c>
      <c r="K6904" s="235">
        <v>1.25</v>
      </c>
      <c r="L6904" s="235" t="s">
        <v>37</v>
      </c>
      <c r="M6904" s="236" t="s">
        <v>583</v>
      </c>
    </row>
    <row r="6905" spans="1:13">
      <c r="A6905" s="106" t="str">
        <f t="shared" si="107"/>
        <v>70330 26</v>
      </c>
      <c r="B6905" s="231" t="s">
        <v>10941</v>
      </c>
      <c r="C6905" s="232">
        <v>26</v>
      </c>
      <c r="D6905" s="233" t="s">
        <v>1358</v>
      </c>
      <c r="E6905" s="233"/>
      <c r="F6905" s="234" t="s">
        <v>10942</v>
      </c>
      <c r="G6905" s="235">
        <v>0.24</v>
      </c>
      <c r="H6905" s="235">
        <v>0.09</v>
      </c>
      <c r="I6905" s="235">
        <v>0.09</v>
      </c>
      <c r="J6905" s="235">
        <v>0.01</v>
      </c>
      <c r="K6905" s="235">
        <v>0.34</v>
      </c>
      <c r="L6905" s="235">
        <v>0.34</v>
      </c>
      <c r="M6905" s="236" t="s">
        <v>583</v>
      </c>
    </row>
    <row r="6906" spans="1:13">
      <c r="A6906" s="106" t="str">
        <f t="shared" si="107"/>
        <v xml:space="preserve">70332 </v>
      </c>
      <c r="B6906" s="231" t="s">
        <v>10943</v>
      </c>
      <c r="C6906" s="232"/>
      <c r="D6906" s="233" t="s">
        <v>1358</v>
      </c>
      <c r="E6906" s="233"/>
      <c r="F6906" s="234" t="s">
        <v>10940</v>
      </c>
      <c r="G6906" s="235">
        <v>0.54</v>
      </c>
      <c r="H6906" s="235">
        <v>1.87</v>
      </c>
      <c r="I6906" s="235" t="s">
        <v>37</v>
      </c>
      <c r="J6906" s="235">
        <v>0.04</v>
      </c>
      <c r="K6906" s="235">
        <v>2.4500000000000002</v>
      </c>
      <c r="L6906" s="235" t="s">
        <v>37</v>
      </c>
      <c r="M6906" s="236" t="s">
        <v>583</v>
      </c>
    </row>
    <row r="6907" spans="1:13">
      <c r="A6907" s="106" t="str">
        <f t="shared" si="107"/>
        <v>70332 TC</v>
      </c>
      <c r="B6907" s="231" t="s">
        <v>10943</v>
      </c>
      <c r="C6907" s="232" t="s">
        <v>126</v>
      </c>
      <c r="D6907" s="233" t="s">
        <v>1358</v>
      </c>
      <c r="E6907" s="233"/>
      <c r="F6907" s="234" t="s">
        <v>10940</v>
      </c>
      <c r="G6907" s="235">
        <v>0</v>
      </c>
      <c r="H6907" s="235">
        <v>1.67</v>
      </c>
      <c r="I6907" s="235" t="s">
        <v>37</v>
      </c>
      <c r="J6907" s="235">
        <v>0.01</v>
      </c>
      <c r="K6907" s="235">
        <v>1.68</v>
      </c>
      <c r="L6907" s="235" t="s">
        <v>37</v>
      </c>
      <c r="M6907" s="236" t="s">
        <v>583</v>
      </c>
    </row>
    <row r="6908" spans="1:13">
      <c r="A6908" s="106" t="str">
        <f t="shared" si="107"/>
        <v>70332 26</v>
      </c>
      <c r="B6908" s="231" t="s">
        <v>10943</v>
      </c>
      <c r="C6908" s="232">
        <v>26</v>
      </c>
      <c r="D6908" s="233" t="s">
        <v>1358</v>
      </c>
      <c r="E6908" s="233"/>
      <c r="F6908" s="234" t="s">
        <v>10940</v>
      </c>
      <c r="G6908" s="235">
        <v>0.54</v>
      </c>
      <c r="H6908" s="235">
        <v>0.2</v>
      </c>
      <c r="I6908" s="235">
        <v>0.2</v>
      </c>
      <c r="J6908" s="235">
        <v>0.03</v>
      </c>
      <c r="K6908" s="235">
        <v>0.77</v>
      </c>
      <c r="L6908" s="235">
        <v>0.77</v>
      </c>
      <c r="M6908" s="236" t="s">
        <v>583</v>
      </c>
    </row>
    <row r="6909" spans="1:13">
      <c r="A6909" s="106" t="str">
        <f t="shared" si="107"/>
        <v xml:space="preserve">70336 </v>
      </c>
      <c r="B6909" s="231" t="s">
        <v>10944</v>
      </c>
      <c r="C6909" s="232"/>
      <c r="D6909" s="233" t="s">
        <v>1358</v>
      </c>
      <c r="E6909" s="233"/>
      <c r="F6909" s="234" t="s">
        <v>10945</v>
      </c>
      <c r="G6909" s="235">
        <v>1.48</v>
      </c>
      <c r="H6909" s="235">
        <v>6.41</v>
      </c>
      <c r="I6909" s="235" t="s">
        <v>37</v>
      </c>
      <c r="J6909" s="235">
        <v>0.1</v>
      </c>
      <c r="K6909" s="235">
        <v>7.99</v>
      </c>
      <c r="L6909" s="235" t="s">
        <v>37</v>
      </c>
      <c r="M6909" s="236" t="s">
        <v>583</v>
      </c>
    </row>
    <row r="6910" spans="1:13">
      <c r="A6910" s="106" t="str">
        <f t="shared" si="107"/>
        <v>70336 TC</v>
      </c>
      <c r="B6910" s="231" t="s">
        <v>10944</v>
      </c>
      <c r="C6910" s="232" t="s">
        <v>126</v>
      </c>
      <c r="D6910" s="233" t="s">
        <v>1358</v>
      </c>
      <c r="E6910" s="233"/>
      <c r="F6910" s="234" t="s">
        <v>10945</v>
      </c>
      <c r="G6910" s="235">
        <v>0</v>
      </c>
      <c r="H6910" s="235">
        <v>5.89</v>
      </c>
      <c r="I6910" s="235" t="s">
        <v>37</v>
      </c>
      <c r="J6910" s="235">
        <v>0.03</v>
      </c>
      <c r="K6910" s="235">
        <v>5.92</v>
      </c>
      <c r="L6910" s="235" t="s">
        <v>37</v>
      </c>
      <c r="M6910" s="236" t="s">
        <v>583</v>
      </c>
    </row>
    <row r="6911" spans="1:13">
      <c r="A6911" s="106" t="str">
        <f t="shared" si="107"/>
        <v>70336 26</v>
      </c>
      <c r="B6911" s="231" t="s">
        <v>10944</v>
      </c>
      <c r="C6911" s="232">
        <v>26</v>
      </c>
      <c r="D6911" s="233" t="s">
        <v>1358</v>
      </c>
      <c r="E6911" s="233"/>
      <c r="F6911" s="234" t="s">
        <v>10945</v>
      </c>
      <c r="G6911" s="235">
        <v>1.48</v>
      </c>
      <c r="H6911" s="235">
        <v>0.52</v>
      </c>
      <c r="I6911" s="235">
        <v>0.52</v>
      </c>
      <c r="J6911" s="235">
        <v>7.0000000000000007E-2</v>
      </c>
      <c r="K6911" s="235">
        <v>2.0699999999999998</v>
      </c>
      <c r="L6911" s="235">
        <v>2.0699999999999998</v>
      </c>
      <c r="M6911" s="236" t="s">
        <v>583</v>
      </c>
    </row>
    <row r="6912" spans="1:13">
      <c r="A6912" s="106" t="str">
        <f t="shared" si="107"/>
        <v xml:space="preserve">70350 </v>
      </c>
      <c r="B6912" s="231" t="s">
        <v>10946</v>
      </c>
      <c r="C6912" s="232"/>
      <c r="D6912" s="233" t="s">
        <v>1358</v>
      </c>
      <c r="E6912" s="233"/>
      <c r="F6912" s="234" t="s">
        <v>10947</v>
      </c>
      <c r="G6912" s="235">
        <v>0.17</v>
      </c>
      <c r="H6912" s="235">
        <v>0.34</v>
      </c>
      <c r="I6912" s="235" t="s">
        <v>37</v>
      </c>
      <c r="J6912" s="235">
        <v>0.02</v>
      </c>
      <c r="K6912" s="235">
        <v>0.53</v>
      </c>
      <c r="L6912" s="235" t="s">
        <v>37</v>
      </c>
      <c r="M6912" s="236" t="s">
        <v>583</v>
      </c>
    </row>
    <row r="6913" spans="1:13">
      <c r="A6913" s="106" t="str">
        <f t="shared" si="107"/>
        <v>70350 TC</v>
      </c>
      <c r="B6913" s="231" t="s">
        <v>10946</v>
      </c>
      <c r="C6913" s="232" t="s">
        <v>126</v>
      </c>
      <c r="D6913" s="233" t="s">
        <v>1358</v>
      </c>
      <c r="E6913" s="233"/>
      <c r="F6913" s="234" t="s">
        <v>10947</v>
      </c>
      <c r="G6913" s="235">
        <v>0</v>
      </c>
      <c r="H6913" s="235">
        <v>0.26</v>
      </c>
      <c r="I6913" s="235" t="s">
        <v>37</v>
      </c>
      <c r="J6913" s="235">
        <v>0.01</v>
      </c>
      <c r="K6913" s="235">
        <v>0.27</v>
      </c>
      <c r="L6913" s="235" t="s">
        <v>37</v>
      </c>
      <c r="M6913" s="236" t="s">
        <v>583</v>
      </c>
    </row>
    <row r="6914" spans="1:13">
      <c r="A6914" s="106" t="str">
        <f t="shared" si="107"/>
        <v>70350 26</v>
      </c>
      <c r="B6914" s="231" t="s">
        <v>10946</v>
      </c>
      <c r="C6914" s="232">
        <v>26</v>
      </c>
      <c r="D6914" s="233" t="s">
        <v>1358</v>
      </c>
      <c r="E6914" s="233"/>
      <c r="F6914" s="234" t="s">
        <v>10947</v>
      </c>
      <c r="G6914" s="235">
        <v>0.17</v>
      </c>
      <c r="H6914" s="235">
        <v>0.08</v>
      </c>
      <c r="I6914" s="235">
        <v>0.08</v>
      </c>
      <c r="J6914" s="235">
        <v>0.01</v>
      </c>
      <c r="K6914" s="235">
        <v>0.26</v>
      </c>
      <c r="L6914" s="235">
        <v>0.26</v>
      </c>
      <c r="M6914" s="236" t="s">
        <v>583</v>
      </c>
    </row>
    <row r="6915" spans="1:13">
      <c r="A6915" s="106" t="str">
        <f t="shared" ref="A6915:A6978" si="108">B6915&amp;" "&amp;C6915</f>
        <v xml:space="preserve">70355 </v>
      </c>
      <c r="B6915" s="231" t="s">
        <v>10948</v>
      </c>
      <c r="C6915" s="232"/>
      <c r="D6915" s="233" t="s">
        <v>1358</v>
      </c>
      <c r="E6915" s="233"/>
      <c r="F6915" s="234" t="s">
        <v>10949</v>
      </c>
      <c r="G6915" s="235">
        <v>0.2</v>
      </c>
      <c r="H6915" s="235">
        <v>0.35</v>
      </c>
      <c r="I6915" s="235" t="s">
        <v>37</v>
      </c>
      <c r="J6915" s="235">
        <v>0.02</v>
      </c>
      <c r="K6915" s="235">
        <v>0.56999999999999995</v>
      </c>
      <c r="L6915" s="235" t="s">
        <v>37</v>
      </c>
      <c r="M6915" s="236" t="s">
        <v>583</v>
      </c>
    </row>
    <row r="6916" spans="1:13">
      <c r="A6916" s="106" t="str">
        <f t="shared" si="108"/>
        <v>70355 TC</v>
      </c>
      <c r="B6916" s="231" t="s">
        <v>10948</v>
      </c>
      <c r="C6916" s="232" t="s">
        <v>126</v>
      </c>
      <c r="D6916" s="233" t="s">
        <v>1358</v>
      </c>
      <c r="E6916" s="233"/>
      <c r="F6916" s="234" t="s">
        <v>10949</v>
      </c>
      <c r="G6916" s="235">
        <v>0</v>
      </c>
      <c r="H6916" s="235">
        <v>0.26</v>
      </c>
      <c r="I6916" s="235" t="s">
        <v>37</v>
      </c>
      <c r="J6916" s="235">
        <v>0.01</v>
      </c>
      <c r="K6916" s="235">
        <v>0.27</v>
      </c>
      <c r="L6916" s="235" t="s">
        <v>37</v>
      </c>
      <c r="M6916" s="236" t="s">
        <v>583</v>
      </c>
    </row>
    <row r="6917" spans="1:13">
      <c r="A6917" s="106" t="str">
        <f t="shared" si="108"/>
        <v>70355 26</v>
      </c>
      <c r="B6917" s="231" t="s">
        <v>10948</v>
      </c>
      <c r="C6917" s="232">
        <v>26</v>
      </c>
      <c r="D6917" s="233" t="s">
        <v>1358</v>
      </c>
      <c r="E6917" s="233"/>
      <c r="F6917" s="234" t="s">
        <v>10949</v>
      </c>
      <c r="G6917" s="235">
        <v>0.2</v>
      </c>
      <c r="H6917" s="235">
        <v>0.09</v>
      </c>
      <c r="I6917" s="235">
        <v>0.09</v>
      </c>
      <c r="J6917" s="235">
        <v>0.01</v>
      </c>
      <c r="K6917" s="235">
        <v>0.3</v>
      </c>
      <c r="L6917" s="235">
        <v>0.3</v>
      </c>
      <c r="M6917" s="236" t="s">
        <v>583</v>
      </c>
    </row>
    <row r="6918" spans="1:13">
      <c r="A6918" s="106" t="str">
        <f t="shared" si="108"/>
        <v xml:space="preserve">70360 </v>
      </c>
      <c r="B6918" s="231" t="s">
        <v>10950</v>
      </c>
      <c r="C6918" s="232"/>
      <c r="D6918" s="233" t="s">
        <v>1358</v>
      </c>
      <c r="E6918" s="233"/>
      <c r="F6918" s="234" t="s">
        <v>10951</v>
      </c>
      <c r="G6918" s="235">
        <v>0.18</v>
      </c>
      <c r="H6918" s="235">
        <v>0.74</v>
      </c>
      <c r="I6918" s="235" t="s">
        <v>37</v>
      </c>
      <c r="J6918" s="235">
        <v>0.02</v>
      </c>
      <c r="K6918" s="235">
        <v>0.94</v>
      </c>
      <c r="L6918" s="235" t="s">
        <v>37</v>
      </c>
      <c r="M6918" s="236" t="s">
        <v>583</v>
      </c>
    </row>
    <row r="6919" spans="1:13">
      <c r="A6919" s="106" t="str">
        <f t="shared" si="108"/>
        <v>70360 TC</v>
      </c>
      <c r="B6919" s="231" t="s">
        <v>10950</v>
      </c>
      <c r="C6919" s="232" t="s">
        <v>126</v>
      </c>
      <c r="D6919" s="233" t="s">
        <v>1358</v>
      </c>
      <c r="E6919" s="233"/>
      <c r="F6919" s="234" t="s">
        <v>10951</v>
      </c>
      <c r="G6919" s="235">
        <v>0</v>
      </c>
      <c r="H6919" s="235">
        <v>0.67</v>
      </c>
      <c r="I6919" s="235" t="s">
        <v>37</v>
      </c>
      <c r="J6919" s="235">
        <v>0.01</v>
      </c>
      <c r="K6919" s="235">
        <v>0.68</v>
      </c>
      <c r="L6919" s="235" t="s">
        <v>37</v>
      </c>
      <c r="M6919" s="236" t="s">
        <v>583</v>
      </c>
    </row>
    <row r="6920" spans="1:13">
      <c r="A6920" s="106" t="str">
        <f t="shared" si="108"/>
        <v>70360 26</v>
      </c>
      <c r="B6920" s="231" t="s">
        <v>10950</v>
      </c>
      <c r="C6920" s="232">
        <v>26</v>
      </c>
      <c r="D6920" s="233" t="s">
        <v>1358</v>
      </c>
      <c r="E6920" s="233"/>
      <c r="F6920" s="234" t="s">
        <v>10951</v>
      </c>
      <c r="G6920" s="235">
        <v>0.18</v>
      </c>
      <c r="H6920" s="235">
        <v>7.0000000000000007E-2</v>
      </c>
      <c r="I6920" s="235">
        <v>7.0000000000000007E-2</v>
      </c>
      <c r="J6920" s="235">
        <v>0.01</v>
      </c>
      <c r="K6920" s="235">
        <v>0.26</v>
      </c>
      <c r="L6920" s="235">
        <v>0.26</v>
      </c>
      <c r="M6920" s="236" t="s">
        <v>583</v>
      </c>
    </row>
    <row r="6921" spans="1:13">
      <c r="A6921" s="106" t="str">
        <f t="shared" si="108"/>
        <v xml:space="preserve">70370 </v>
      </c>
      <c r="B6921" s="231" t="s">
        <v>10952</v>
      </c>
      <c r="C6921" s="232"/>
      <c r="D6921" s="233" t="s">
        <v>1358</v>
      </c>
      <c r="E6921" s="233"/>
      <c r="F6921" s="234" t="s">
        <v>10953</v>
      </c>
      <c r="G6921" s="235">
        <v>0.32</v>
      </c>
      <c r="H6921" s="235">
        <v>2.72</v>
      </c>
      <c r="I6921" s="235" t="s">
        <v>37</v>
      </c>
      <c r="J6921" s="235">
        <v>0.03</v>
      </c>
      <c r="K6921" s="235">
        <v>3.07</v>
      </c>
      <c r="L6921" s="235" t="s">
        <v>37</v>
      </c>
      <c r="M6921" s="236" t="s">
        <v>583</v>
      </c>
    </row>
    <row r="6922" spans="1:13">
      <c r="A6922" s="106" t="str">
        <f t="shared" si="108"/>
        <v>70370 TC</v>
      </c>
      <c r="B6922" s="231" t="s">
        <v>10952</v>
      </c>
      <c r="C6922" s="232" t="s">
        <v>126</v>
      </c>
      <c r="D6922" s="233" t="s">
        <v>1358</v>
      </c>
      <c r="E6922" s="233"/>
      <c r="F6922" s="234" t="s">
        <v>10953</v>
      </c>
      <c r="G6922" s="235">
        <v>0</v>
      </c>
      <c r="H6922" s="235">
        <v>2.61</v>
      </c>
      <c r="I6922" s="235" t="s">
        <v>37</v>
      </c>
      <c r="J6922" s="235">
        <v>0.01</v>
      </c>
      <c r="K6922" s="235">
        <v>2.62</v>
      </c>
      <c r="L6922" s="235" t="s">
        <v>37</v>
      </c>
      <c r="M6922" s="236" t="s">
        <v>583</v>
      </c>
    </row>
    <row r="6923" spans="1:13">
      <c r="A6923" s="106" t="str">
        <f t="shared" si="108"/>
        <v>70370 26</v>
      </c>
      <c r="B6923" s="231" t="s">
        <v>10952</v>
      </c>
      <c r="C6923" s="232">
        <v>26</v>
      </c>
      <c r="D6923" s="233" t="s">
        <v>1358</v>
      </c>
      <c r="E6923" s="233"/>
      <c r="F6923" s="234" t="s">
        <v>10953</v>
      </c>
      <c r="G6923" s="235">
        <v>0.32</v>
      </c>
      <c r="H6923" s="235">
        <v>0.11</v>
      </c>
      <c r="I6923" s="235">
        <v>0.11</v>
      </c>
      <c r="J6923" s="235">
        <v>0.02</v>
      </c>
      <c r="K6923" s="235">
        <v>0.45</v>
      </c>
      <c r="L6923" s="235">
        <v>0.45</v>
      </c>
      <c r="M6923" s="236" t="s">
        <v>583</v>
      </c>
    </row>
    <row r="6924" spans="1:13">
      <c r="A6924" s="106" t="str">
        <f t="shared" si="108"/>
        <v xml:space="preserve">70371 </v>
      </c>
      <c r="B6924" s="231" t="s">
        <v>10954</v>
      </c>
      <c r="C6924" s="232"/>
      <c r="D6924" s="233" t="s">
        <v>1358</v>
      </c>
      <c r="E6924" s="233"/>
      <c r="F6924" s="234" t="s">
        <v>10955</v>
      </c>
      <c r="G6924" s="235">
        <v>0.84</v>
      </c>
      <c r="H6924" s="235">
        <v>2.44</v>
      </c>
      <c r="I6924" s="235" t="s">
        <v>37</v>
      </c>
      <c r="J6924" s="235">
        <v>0.04</v>
      </c>
      <c r="K6924" s="235">
        <v>3.32</v>
      </c>
      <c r="L6924" s="235" t="s">
        <v>37</v>
      </c>
      <c r="M6924" s="236" t="s">
        <v>583</v>
      </c>
    </row>
    <row r="6925" spans="1:13">
      <c r="A6925" s="106" t="str">
        <f t="shared" si="108"/>
        <v>70371 TC</v>
      </c>
      <c r="B6925" s="231" t="s">
        <v>10954</v>
      </c>
      <c r="C6925" s="232" t="s">
        <v>126</v>
      </c>
      <c r="D6925" s="233" t="s">
        <v>1358</v>
      </c>
      <c r="E6925" s="233"/>
      <c r="F6925" s="234" t="s">
        <v>10955</v>
      </c>
      <c r="G6925" s="235">
        <v>0</v>
      </c>
      <c r="H6925" s="235">
        <v>2.0699999999999998</v>
      </c>
      <c r="I6925" s="235" t="s">
        <v>37</v>
      </c>
      <c r="J6925" s="235">
        <v>0.01</v>
      </c>
      <c r="K6925" s="235">
        <v>2.08</v>
      </c>
      <c r="L6925" s="235" t="s">
        <v>37</v>
      </c>
      <c r="M6925" s="236" t="s">
        <v>583</v>
      </c>
    </row>
    <row r="6926" spans="1:13">
      <c r="A6926" s="106" t="str">
        <f t="shared" si="108"/>
        <v>70371 26</v>
      </c>
      <c r="B6926" s="231" t="s">
        <v>10954</v>
      </c>
      <c r="C6926" s="232">
        <v>26</v>
      </c>
      <c r="D6926" s="233" t="s">
        <v>1358</v>
      </c>
      <c r="E6926" s="233"/>
      <c r="F6926" s="234" t="s">
        <v>10955</v>
      </c>
      <c r="G6926" s="235">
        <v>0.84</v>
      </c>
      <c r="H6926" s="235">
        <v>0.37</v>
      </c>
      <c r="I6926" s="235">
        <v>0.37</v>
      </c>
      <c r="J6926" s="235">
        <v>0.03</v>
      </c>
      <c r="K6926" s="235">
        <v>1.24</v>
      </c>
      <c r="L6926" s="235">
        <v>1.24</v>
      </c>
      <c r="M6926" s="236" t="s">
        <v>583</v>
      </c>
    </row>
    <row r="6927" spans="1:13">
      <c r="A6927" s="106" t="str">
        <f t="shared" si="108"/>
        <v xml:space="preserve">70380 </v>
      </c>
      <c r="B6927" s="231" t="s">
        <v>10956</v>
      </c>
      <c r="C6927" s="232"/>
      <c r="D6927" s="233" t="s">
        <v>1358</v>
      </c>
      <c r="E6927" s="233"/>
      <c r="F6927" s="234" t="s">
        <v>10957</v>
      </c>
      <c r="G6927" s="235">
        <v>0.17</v>
      </c>
      <c r="H6927" s="235">
        <v>0.93</v>
      </c>
      <c r="I6927" s="235" t="s">
        <v>37</v>
      </c>
      <c r="J6927" s="235">
        <v>0.02</v>
      </c>
      <c r="K6927" s="235">
        <v>1.1200000000000001</v>
      </c>
      <c r="L6927" s="235" t="s">
        <v>37</v>
      </c>
      <c r="M6927" s="236" t="s">
        <v>583</v>
      </c>
    </row>
    <row r="6928" spans="1:13">
      <c r="A6928" s="106" t="str">
        <f t="shared" si="108"/>
        <v>70380 TC</v>
      </c>
      <c r="B6928" s="231" t="s">
        <v>10956</v>
      </c>
      <c r="C6928" s="232" t="s">
        <v>126</v>
      </c>
      <c r="D6928" s="233" t="s">
        <v>1358</v>
      </c>
      <c r="E6928" s="233"/>
      <c r="F6928" s="234" t="s">
        <v>10957</v>
      </c>
      <c r="G6928" s="235">
        <v>0</v>
      </c>
      <c r="H6928" s="235">
        <v>0.87</v>
      </c>
      <c r="I6928" s="235" t="s">
        <v>37</v>
      </c>
      <c r="J6928" s="235">
        <v>0.01</v>
      </c>
      <c r="K6928" s="235">
        <v>0.88</v>
      </c>
      <c r="L6928" s="235" t="s">
        <v>37</v>
      </c>
      <c r="M6928" s="236" t="s">
        <v>583</v>
      </c>
    </row>
    <row r="6929" spans="1:13">
      <c r="A6929" s="106" t="str">
        <f t="shared" si="108"/>
        <v>70380 26</v>
      </c>
      <c r="B6929" s="231" t="s">
        <v>10956</v>
      </c>
      <c r="C6929" s="232">
        <v>26</v>
      </c>
      <c r="D6929" s="233" t="s">
        <v>1358</v>
      </c>
      <c r="E6929" s="233"/>
      <c r="F6929" s="234" t="s">
        <v>10957</v>
      </c>
      <c r="G6929" s="235">
        <v>0.17</v>
      </c>
      <c r="H6929" s="235">
        <v>0.06</v>
      </c>
      <c r="I6929" s="235">
        <v>0.06</v>
      </c>
      <c r="J6929" s="235">
        <v>0.01</v>
      </c>
      <c r="K6929" s="235">
        <v>0.24</v>
      </c>
      <c r="L6929" s="235">
        <v>0.24</v>
      </c>
      <c r="M6929" s="236" t="s">
        <v>583</v>
      </c>
    </row>
    <row r="6930" spans="1:13">
      <c r="A6930" s="106" t="str">
        <f t="shared" si="108"/>
        <v xml:space="preserve">70390 </v>
      </c>
      <c r="B6930" s="231" t="s">
        <v>10958</v>
      </c>
      <c r="C6930" s="232"/>
      <c r="D6930" s="233" t="s">
        <v>1358</v>
      </c>
      <c r="E6930" s="233"/>
      <c r="F6930" s="234" t="s">
        <v>10959</v>
      </c>
      <c r="G6930" s="235">
        <v>0.38</v>
      </c>
      <c r="H6930" s="235">
        <v>2.99</v>
      </c>
      <c r="I6930" s="235" t="s">
        <v>37</v>
      </c>
      <c r="J6930" s="235">
        <v>0.03</v>
      </c>
      <c r="K6930" s="235">
        <v>3.4</v>
      </c>
      <c r="L6930" s="235" t="s">
        <v>37</v>
      </c>
      <c r="M6930" s="236" t="s">
        <v>583</v>
      </c>
    </row>
    <row r="6931" spans="1:13">
      <c r="A6931" s="106" t="str">
        <f t="shared" si="108"/>
        <v>70390 TC</v>
      </c>
      <c r="B6931" s="231" t="s">
        <v>10958</v>
      </c>
      <c r="C6931" s="232" t="s">
        <v>126</v>
      </c>
      <c r="D6931" s="233" t="s">
        <v>1358</v>
      </c>
      <c r="E6931" s="233"/>
      <c r="F6931" s="234" t="s">
        <v>10959</v>
      </c>
      <c r="G6931" s="235">
        <v>0</v>
      </c>
      <c r="H6931" s="235">
        <v>2.85</v>
      </c>
      <c r="I6931" s="235" t="s">
        <v>37</v>
      </c>
      <c r="J6931" s="235">
        <v>0.01</v>
      </c>
      <c r="K6931" s="235">
        <v>2.86</v>
      </c>
      <c r="L6931" s="235" t="s">
        <v>37</v>
      </c>
      <c r="M6931" s="236" t="s">
        <v>583</v>
      </c>
    </row>
    <row r="6932" spans="1:13">
      <c r="A6932" s="106" t="str">
        <f t="shared" si="108"/>
        <v>70390 26</v>
      </c>
      <c r="B6932" s="231" t="s">
        <v>10958</v>
      </c>
      <c r="C6932" s="232">
        <v>26</v>
      </c>
      <c r="D6932" s="233" t="s">
        <v>1358</v>
      </c>
      <c r="E6932" s="233"/>
      <c r="F6932" s="234" t="s">
        <v>10959</v>
      </c>
      <c r="G6932" s="235">
        <v>0.38</v>
      </c>
      <c r="H6932" s="235">
        <v>0.14000000000000001</v>
      </c>
      <c r="I6932" s="235">
        <v>0.14000000000000001</v>
      </c>
      <c r="J6932" s="235">
        <v>0.02</v>
      </c>
      <c r="K6932" s="235">
        <v>0.54</v>
      </c>
      <c r="L6932" s="235">
        <v>0.54</v>
      </c>
      <c r="M6932" s="236" t="s">
        <v>583</v>
      </c>
    </row>
    <row r="6933" spans="1:13">
      <c r="A6933" s="106" t="str">
        <f t="shared" si="108"/>
        <v xml:space="preserve">70450 </v>
      </c>
      <c r="B6933" s="231" t="s">
        <v>10960</v>
      </c>
      <c r="C6933" s="232"/>
      <c r="D6933" s="233" t="s">
        <v>1358</v>
      </c>
      <c r="E6933" s="233"/>
      <c r="F6933" s="234" t="s">
        <v>10961</v>
      </c>
      <c r="G6933" s="235">
        <v>0.85</v>
      </c>
      <c r="H6933" s="235">
        <v>2.36</v>
      </c>
      <c r="I6933" s="235" t="s">
        <v>37</v>
      </c>
      <c r="J6933" s="235">
        <v>0.05</v>
      </c>
      <c r="K6933" s="235">
        <v>3.26</v>
      </c>
      <c r="L6933" s="235" t="s">
        <v>37</v>
      </c>
      <c r="M6933" s="236" t="s">
        <v>583</v>
      </c>
    </row>
    <row r="6934" spans="1:13">
      <c r="A6934" s="106" t="str">
        <f t="shared" si="108"/>
        <v>70450 TC</v>
      </c>
      <c r="B6934" s="231" t="s">
        <v>10960</v>
      </c>
      <c r="C6934" s="232" t="s">
        <v>126</v>
      </c>
      <c r="D6934" s="233" t="s">
        <v>1358</v>
      </c>
      <c r="E6934" s="233"/>
      <c r="F6934" s="234" t="s">
        <v>10961</v>
      </c>
      <c r="G6934" s="235">
        <v>0</v>
      </c>
      <c r="H6934" s="235">
        <v>2.0499999999999998</v>
      </c>
      <c r="I6934" s="235" t="s">
        <v>37</v>
      </c>
      <c r="J6934" s="235">
        <v>0.01</v>
      </c>
      <c r="K6934" s="235">
        <v>2.06</v>
      </c>
      <c r="L6934" s="235" t="s">
        <v>37</v>
      </c>
      <c r="M6934" s="236" t="s">
        <v>583</v>
      </c>
    </row>
    <row r="6935" spans="1:13">
      <c r="A6935" s="106" t="str">
        <f t="shared" si="108"/>
        <v>70450 26</v>
      </c>
      <c r="B6935" s="231" t="s">
        <v>10960</v>
      </c>
      <c r="C6935" s="232">
        <v>26</v>
      </c>
      <c r="D6935" s="233" t="s">
        <v>1358</v>
      </c>
      <c r="E6935" s="233"/>
      <c r="F6935" s="234" t="s">
        <v>10961</v>
      </c>
      <c r="G6935" s="235">
        <v>0.85</v>
      </c>
      <c r="H6935" s="235">
        <v>0.31</v>
      </c>
      <c r="I6935" s="235">
        <v>0.31</v>
      </c>
      <c r="J6935" s="235">
        <v>0.04</v>
      </c>
      <c r="K6935" s="235">
        <v>1.2</v>
      </c>
      <c r="L6935" s="235">
        <v>1.2</v>
      </c>
      <c r="M6935" s="236" t="s">
        <v>583</v>
      </c>
    </row>
    <row r="6936" spans="1:13">
      <c r="A6936" s="106" t="str">
        <f t="shared" si="108"/>
        <v xml:space="preserve">70460 </v>
      </c>
      <c r="B6936" s="231" t="s">
        <v>10962</v>
      </c>
      <c r="C6936" s="232"/>
      <c r="D6936" s="233" t="s">
        <v>1358</v>
      </c>
      <c r="E6936" s="233"/>
      <c r="F6936" s="234" t="s">
        <v>10963</v>
      </c>
      <c r="G6936" s="235">
        <v>1.1299999999999999</v>
      </c>
      <c r="H6936" s="235">
        <v>3.33</v>
      </c>
      <c r="I6936" s="235" t="s">
        <v>37</v>
      </c>
      <c r="J6936" s="235">
        <v>7.0000000000000007E-2</v>
      </c>
      <c r="K6936" s="235">
        <v>4.53</v>
      </c>
      <c r="L6936" s="235" t="s">
        <v>37</v>
      </c>
      <c r="M6936" s="236" t="s">
        <v>583</v>
      </c>
    </row>
    <row r="6937" spans="1:13">
      <c r="A6937" s="106" t="str">
        <f t="shared" si="108"/>
        <v>70460 TC</v>
      </c>
      <c r="B6937" s="231" t="s">
        <v>10962</v>
      </c>
      <c r="C6937" s="232" t="s">
        <v>126</v>
      </c>
      <c r="D6937" s="233" t="s">
        <v>1358</v>
      </c>
      <c r="E6937" s="233"/>
      <c r="F6937" s="234" t="s">
        <v>10963</v>
      </c>
      <c r="G6937" s="235">
        <v>0</v>
      </c>
      <c r="H6937" s="235">
        <v>2.92</v>
      </c>
      <c r="I6937" s="235" t="s">
        <v>37</v>
      </c>
      <c r="J6937" s="235">
        <v>0.02</v>
      </c>
      <c r="K6937" s="235">
        <v>2.94</v>
      </c>
      <c r="L6937" s="235" t="s">
        <v>37</v>
      </c>
      <c r="M6937" s="236" t="s">
        <v>583</v>
      </c>
    </row>
    <row r="6938" spans="1:13">
      <c r="A6938" s="106" t="str">
        <f t="shared" si="108"/>
        <v>70460 26</v>
      </c>
      <c r="B6938" s="231" t="s">
        <v>10962</v>
      </c>
      <c r="C6938" s="232">
        <v>26</v>
      </c>
      <c r="D6938" s="233" t="s">
        <v>1358</v>
      </c>
      <c r="E6938" s="233"/>
      <c r="F6938" s="234" t="s">
        <v>10963</v>
      </c>
      <c r="G6938" s="235">
        <v>1.1299999999999999</v>
      </c>
      <c r="H6938" s="235">
        <v>0.41</v>
      </c>
      <c r="I6938" s="235">
        <v>0.41</v>
      </c>
      <c r="J6938" s="235">
        <v>0.05</v>
      </c>
      <c r="K6938" s="235">
        <v>1.59</v>
      </c>
      <c r="L6938" s="235">
        <v>1.59</v>
      </c>
      <c r="M6938" s="236" t="s">
        <v>583</v>
      </c>
    </row>
    <row r="6939" spans="1:13">
      <c r="A6939" s="106" t="str">
        <f t="shared" si="108"/>
        <v xml:space="preserve">70470 </v>
      </c>
      <c r="B6939" s="231" t="s">
        <v>10964</v>
      </c>
      <c r="C6939" s="232"/>
      <c r="D6939" s="233" t="s">
        <v>1358</v>
      </c>
      <c r="E6939" s="233"/>
      <c r="F6939" s="234" t="s">
        <v>10965</v>
      </c>
      <c r="G6939" s="235">
        <v>1.27</v>
      </c>
      <c r="H6939" s="235">
        <v>3.94</v>
      </c>
      <c r="I6939" s="235" t="s">
        <v>37</v>
      </c>
      <c r="J6939" s="235">
        <v>0.08</v>
      </c>
      <c r="K6939" s="235">
        <v>5.29</v>
      </c>
      <c r="L6939" s="235" t="s">
        <v>37</v>
      </c>
      <c r="M6939" s="236" t="s">
        <v>583</v>
      </c>
    </row>
    <row r="6940" spans="1:13">
      <c r="A6940" s="106" t="str">
        <f t="shared" si="108"/>
        <v>70470 TC</v>
      </c>
      <c r="B6940" s="231" t="s">
        <v>10964</v>
      </c>
      <c r="C6940" s="232" t="s">
        <v>126</v>
      </c>
      <c r="D6940" s="233" t="s">
        <v>1358</v>
      </c>
      <c r="E6940" s="233"/>
      <c r="F6940" s="234" t="s">
        <v>10965</v>
      </c>
      <c r="G6940" s="235">
        <v>0</v>
      </c>
      <c r="H6940" s="235">
        <v>3.48</v>
      </c>
      <c r="I6940" s="235" t="s">
        <v>37</v>
      </c>
      <c r="J6940" s="235">
        <v>0.02</v>
      </c>
      <c r="K6940" s="235">
        <v>3.5</v>
      </c>
      <c r="L6940" s="235" t="s">
        <v>37</v>
      </c>
      <c r="M6940" s="236" t="s">
        <v>583</v>
      </c>
    </row>
    <row r="6941" spans="1:13">
      <c r="A6941" s="106" t="str">
        <f t="shared" si="108"/>
        <v>70470 26</v>
      </c>
      <c r="B6941" s="231" t="s">
        <v>10964</v>
      </c>
      <c r="C6941" s="232">
        <v>26</v>
      </c>
      <c r="D6941" s="233" t="s">
        <v>1358</v>
      </c>
      <c r="E6941" s="233"/>
      <c r="F6941" s="234" t="s">
        <v>10965</v>
      </c>
      <c r="G6941" s="235">
        <v>1.27</v>
      </c>
      <c r="H6941" s="235">
        <v>0.46</v>
      </c>
      <c r="I6941" s="235">
        <v>0.46</v>
      </c>
      <c r="J6941" s="235">
        <v>0.06</v>
      </c>
      <c r="K6941" s="235">
        <v>1.79</v>
      </c>
      <c r="L6941" s="235">
        <v>1.79</v>
      </c>
      <c r="M6941" s="236" t="s">
        <v>583</v>
      </c>
    </row>
    <row r="6942" spans="1:13">
      <c r="A6942" s="106" t="str">
        <f t="shared" si="108"/>
        <v xml:space="preserve">70480 </v>
      </c>
      <c r="B6942" s="231" t="s">
        <v>10966</v>
      </c>
      <c r="C6942" s="232"/>
      <c r="D6942" s="233" t="s">
        <v>1358</v>
      </c>
      <c r="E6942" s="233"/>
      <c r="F6942" s="234" t="s">
        <v>10967</v>
      </c>
      <c r="G6942" s="235">
        <v>1.28</v>
      </c>
      <c r="H6942" s="235">
        <v>3.49</v>
      </c>
      <c r="I6942" s="235" t="s">
        <v>37</v>
      </c>
      <c r="J6942" s="235">
        <v>0.08</v>
      </c>
      <c r="K6942" s="235">
        <v>4.8499999999999996</v>
      </c>
      <c r="L6942" s="235" t="s">
        <v>37</v>
      </c>
      <c r="M6942" s="236" t="s">
        <v>583</v>
      </c>
    </row>
    <row r="6943" spans="1:13">
      <c r="A6943" s="106" t="str">
        <f t="shared" si="108"/>
        <v>70480 TC</v>
      </c>
      <c r="B6943" s="231" t="s">
        <v>10966</v>
      </c>
      <c r="C6943" s="232" t="s">
        <v>126</v>
      </c>
      <c r="D6943" s="233" t="s">
        <v>1358</v>
      </c>
      <c r="E6943" s="233"/>
      <c r="F6943" s="234" t="s">
        <v>10967</v>
      </c>
      <c r="G6943" s="235">
        <v>0</v>
      </c>
      <c r="H6943" s="235">
        <v>3.02</v>
      </c>
      <c r="I6943" s="235" t="s">
        <v>37</v>
      </c>
      <c r="J6943" s="235">
        <v>0.02</v>
      </c>
      <c r="K6943" s="235">
        <v>3.04</v>
      </c>
      <c r="L6943" s="235" t="s">
        <v>37</v>
      </c>
      <c r="M6943" s="236" t="s">
        <v>583</v>
      </c>
    </row>
    <row r="6944" spans="1:13">
      <c r="A6944" s="106" t="str">
        <f t="shared" si="108"/>
        <v>70480 26</v>
      </c>
      <c r="B6944" s="231" t="s">
        <v>10966</v>
      </c>
      <c r="C6944" s="232">
        <v>26</v>
      </c>
      <c r="D6944" s="233" t="s">
        <v>1358</v>
      </c>
      <c r="E6944" s="233"/>
      <c r="F6944" s="234" t="s">
        <v>10967</v>
      </c>
      <c r="G6944" s="235">
        <v>1.28</v>
      </c>
      <c r="H6944" s="235">
        <v>0.47</v>
      </c>
      <c r="I6944" s="235">
        <v>0.47</v>
      </c>
      <c r="J6944" s="235">
        <v>0.06</v>
      </c>
      <c r="K6944" s="235">
        <v>1.81</v>
      </c>
      <c r="L6944" s="235">
        <v>1.81</v>
      </c>
      <c r="M6944" s="236" t="s">
        <v>583</v>
      </c>
    </row>
    <row r="6945" spans="1:13">
      <c r="A6945" s="106" t="str">
        <f t="shared" si="108"/>
        <v xml:space="preserve">70481 </v>
      </c>
      <c r="B6945" s="231" t="s">
        <v>10968</v>
      </c>
      <c r="C6945" s="232"/>
      <c r="D6945" s="233" t="s">
        <v>1358</v>
      </c>
      <c r="E6945" s="233"/>
      <c r="F6945" s="234" t="s">
        <v>10969</v>
      </c>
      <c r="G6945" s="235">
        <v>1.1299999999999999</v>
      </c>
      <c r="H6945" s="235">
        <v>4.3</v>
      </c>
      <c r="I6945" s="235" t="s">
        <v>37</v>
      </c>
      <c r="J6945" s="235">
        <v>7.0000000000000007E-2</v>
      </c>
      <c r="K6945" s="235">
        <v>5.5</v>
      </c>
      <c r="L6945" s="235" t="s">
        <v>37</v>
      </c>
      <c r="M6945" s="236" t="s">
        <v>583</v>
      </c>
    </row>
    <row r="6946" spans="1:13">
      <c r="A6946" s="106" t="str">
        <f t="shared" si="108"/>
        <v>70481 TC</v>
      </c>
      <c r="B6946" s="231" t="s">
        <v>10968</v>
      </c>
      <c r="C6946" s="232" t="s">
        <v>126</v>
      </c>
      <c r="D6946" s="233" t="s">
        <v>1358</v>
      </c>
      <c r="E6946" s="233"/>
      <c r="F6946" s="234" t="s">
        <v>10969</v>
      </c>
      <c r="G6946" s="235">
        <v>0</v>
      </c>
      <c r="H6946" s="235">
        <v>3.89</v>
      </c>
      <c r="I6946" s="235" t="s">
        <v>37</v>
      </c>
      <c r="J6946" s="235">
        <v>0.02</v>
      </c>
      <c r="K6946" s="235">
        <v>3.91</v>
      </c>
      <c r="L6946" s="235" t="s">
        <v>37</v>
      </c>
      <c r="M6946" s="236" t="s">
        <v>583</v>
      </c>
    </row>
    <row r="6947" spans="1:13">
      <c r="A6947" s="106" t="str">
        <f t="shared" si="108"/>
        <v>70481 26</v>
      </c>
      <c r="B6947" s="231" t="s">
        <v>10968</v>
      </c>
      <c r="C6947" s="232">
        <v>26</v>
      </c>
      <c r="D6947" s="233" t="s">
        <v>1358</v>
      </c>
      <c r="E6947" s="233"/>
      <c r="F6947" s="234" t="s">
        <v>10969</v>
      </c>
      <c r="G6947" s="235">
        <v>1.1299999999999999</v>
      </c>
      <c r="H6947" s="235">
        <v>0.41</v>
      </c>
      <c r="I6947" s="235">
        <v>0.41</v>
      </c>
      <c r="J6947" s="235">
        <v>0.05</v>
      </c>
      <c r="K6947" s="235">
        <v>1.59</v>
      </c>
      <c r="L6947" s="235">
        <v>1.59</v>
      </c>
      <c r="M6947" s="236" t="s">
        <v>583</v>
      </c>
    </row>
    <row r="6948" spans="1:13">
      <c r="A6948" s="106" t="str">
        <f t="shared" si="108"/>
        <v xml:space="preserve">70482 </v>
      </c>
      <c r="B6948" s="231" t="s">
        <v>10970</v>
      </c>
      <c r="C6948" s="232"/>
      <c r="D6948" s="233" t="s">
        <v>1358</v>
      </c>
      <c r="E6948" s="233"/>
      <c r="F6948" s="234" t="s">
        <v>10971</v>
      </c>
      <c r="G6948" s="235">
        <v>1.27</v>
      </c>
      <c r="H6948" s="235">
        <v>5.0599999999999996</v>
      </c>
      <c r="I6948" s="235" t="s">
        <v>37</v>
      </c>
      <c r="J6948" s="235">
        <v>0.08</v>
      </c>
      <c r="K6948" s="235">
        <v>6.41</v>
      </c>
      <c r="L6948" s="235" t="s">
        <v>37</v>
      </c>
      <c r="M6948" s="236" t="s">
        <v>583</v>
      </c>
    </row>
    <row r="6949" spans="1:13">
      <c r="A6949" s="106" t="str">
        <f t="shared" si="108"/>
        <v>70482 TC</v>
      </c>
      <c r="B6949" s="231" t="s">
        <v>10970</v>
      </c>
      <c r="C6949" s="232" t="s">
        <v>126</v>
      </c>
      <c r="D6949" s="233" t="s">
        <v>1358</v>
      </c>
      <c r="E6949" s="233"/>
      <c r="F6949" s="234" t="s">
        <v>10971</v>
      </c>
      <c r="G6949" s="235">
        <v>0</v>
      </c>
      <c r="H6949" s="235">
        <v>4.6100000000000003</v>
      </c>
      <c r="I6949" s="235" t="s">
        <v>37</v>
      </c>
      <c r="J6949" s="235">
        <v>0.02</v>
      </c>
      <c r="K6949" s="235">
        <v>4.63</v>
      </c>
      <c r="L6949" s="235" t="s">
        <v>37</v>
      </c>
      <c r="M6949" s="236" t="s">
        <v>583</v>
      </c>
    </row>
    <row r="6950" spans="1:13">
      <c r="A6950" s="106" t="str">
        <f t="shared" si="108"/>
        <v>70482 26</v>
      </c>
      <c r="B6950" s="231" t="s">
        <v>10970</v>
      </c>
      <c r="C6950" s="232">
        <v>26</v>
      </c>
      <c r="D6950" s="233" t="s">
        <v>1358</v>
      </c>
      <c r="E6950" s="233"/>
      <c r="F6950" s="234" t="s">
        <v>10971</v>
      </c>
      <c r="G6950" s="235">
        <v>1.27</v>
      </c>
      <c r="H6950" s="235">
        <v>0.45</v>
      </c>
      <c r="I6950" s="235">
        <v>0.45</v>
      </c>
      <c r="J6950" s="235">
        <v>0.06</v>
      </c>
      <c r="K6950" s="235">
        <v>1.78</v>
      </c>
      <c r="L6950" s="235">
        <v>1.78</v>
      </c>
      <c r="M6950" s="236" t="s">
        <v>583</v>
      </c>
    </row>
    <row r="6951" spans="1:13">
      <c r="A6951" s="106" t="str">
        <f t="shared" si="108"/>
        <v xml:space="preserve">70486 </v>
      </c>
      <c r="B6951" s="231" t="s">
        <v>10972</v>
      </c>
      <c r="C6951" s="232"/>
      <c r="D6951" s="233" t="s">
        <v>1358</v>
      </c>
      <c r="E6951" s="233"/>
      <c r="F6951" s="234" t="s">
        <v>10973</v>
      </c>
      <c r="G6951" s="235">
        <v>0.85</v>
      </c>
      <c r="H6951" s="235">
        <v>3.01</v>
      </c>
      <c r="I6951" s="235" t="s">
        <v>37</v>
      </c>
      <c r="J6951" s="235">
        <v>0.05</v>
      </c>
      <c r="K6951" s="235">
        <v>3.91</v>
      </c>
      <c r="L6951" s="235" t="s">
        <v>37</v>
      </c>
      <c r="M6951" s="236" t="s">
        <v>583</v>
      </c>
    </row>
    <row r="6952" spans="1:13">
      <c r="A6952" s="106" t="str">
        <f t="shared" si="108"/>
        <v>70486 TC</v>
      </c>
      <c r="B6952" s="231" t="s">
        <v>10972</v>
      </c>
      <c r="C6952" s="232" t="s">
        <v>126</v>
      </c>
      <c r="D6952" s="233" t="s">
        <v>1358</v>
      </c>
      <c r="E6952" s="233"/>
      <c r="F6952" s="234" t="s">
        <v>10973</v>
      </c>
      <c r="G6952" s="235">
        <v>0</v>
      </c>
      <c r="H6952" s="235">
        <v>2.69</v>
      </c>
      <c r="I6952" s="235" t="s">
        <v>37</v>
      </c>
      <c r="J6952" s="235">
        <v>0.01</v>
      </c>
      <c r="K6952" s="235">
        <v>2.7</v>
      </c>
      <c r="L6952" s="235" t="s">
        <v>37</v>
      </c>
      <c r="M6952" s="236" t="s">
        <v>583</v>
      </c>
    </row>
    <row r="6953" spans="1:13">
      <c r="A6953" s="106" t="str">
        <f t="shared" si="108"/>
        <v>70486 26</v>
      </c>
      <c r="B6953" s="231" t="s">
        <v>10972</v>
      </c>
      <c r="C6953" s="232">
        <v>26</v>
      </c>
      <c r="D6953" s="233" t="s">
        <v>1358</v>
      </c>
      <c r="E6953" s="233"/>
      <c r="F6953" s="234" t="s">
        <v>10973</v>
      </c>
      <c r="G6953" s="235">
        <v>0.85</v>
      </c>
      <c r="H6953" s="235">
        <v>0.32</v>
      </c>
      <c r="I6953" s="235">
        <v>0.32</v>
      </c>
      <c r="J6953" s="235">
        <v>0.04</v>
      </c>
      <c r="K6953" s="235">
        <v>1.21</v>
      </c>
      <c r="L6953" s="235">
        <v>1.21</v>
      </c>
      <c r="M6953" s="236" t="s">
        <v>583</v>
      </c>
    </row>
    <row r="6954" spans="1:13">
      <c r="A6954" s="106" t="str">
        <f t="shared" si="108"/>
        <v xml:space="preserve">70487 </v>
      </c>
      <c r="B6954" s="231" t="s">
        <v>10974</v>
      </c>
      <c r="C6954" s="232"/>
      <c r="D6954" s="233" t="s">
        <v>1358</v>
      </c>
      <c r="E6954" s="233"/>
      <c r="F6954" s="234" t="s">
        <v>10975</v>
      </c>
      <c r="G6954" s="235">
        <v>1.1299999999999999</v>
      </c>
      <c r="H6954" s="235">
        <v>3.44</v>
      </c>
      <c r="I6954" s="235" t="s">
        <v>37</v>
      </c>
      <c r="J6954" s="235">
        <v>7.0000000000000007E-2</v>
      </c>
      <c r="K6954" s="235">
        <v>4.6399999999999997</v>
      </c>
      <c r="L6954" s="235" t="s">
        <v>37</v>
      </c>
      <c r="M6954" s="236" t="s">
        <v>583</v>
      </c>
    </row>
    <row r="6955" spans="1:13">
      <c r="A6955" s="106" t="str">
        <f t="shared" si="108"/>
        <v>70487 TC</v>
      </c>
      <c r="B6955" s="231" t="s">
        <v>10974</v>
      </c>
      <c r="C6955" s="232" t="s">
        <v>126</v>
      </c>
      <c r="D6955" s="233" t="s">
        <v>1358</v>
      </c>
      <c r="E6955" s="233"/>
      <c r="F6955" s="234" t="s">
        <v>10975</v>
      </c>
      <c r="G6955" s="235">
        <v>0</v>
      </c>
      <c r="H6955" s="235">
        <v>3.03</v>
      </c>
      <c r="I6955" s="235" t="s">
        <v>37</v>
      </c>
      <c r="J6955" s="235">
        <v>0.02</v>
      </c>
      <c r="K6955" s="235">
        <v>3.05</v>
      </c>
      <c r="L6955" s="235" t="s">
        <v>37</v>
      </c>
      <c r="M6955" s="236" t="s">
        <v>583</v>
      </c>
    </row>
    <row r="6956" spans="1:13">
      <c r="A6956" s="106" t="str">
        <f t="shared" si="108"/>
        <v>70487 26</v>
      </c>
      <c r="B6956" s="231" t="s">
        <v>10974</v>
      </c>
      <c r="C6956" s="232">
        <v>26</v>
      </c>
      <c r="D6956" s="233" t="s">
        <v>1358</v>
      </c>
      <c r="E6956" s="233"/>
      <c r="F6956" s="234" t="s">
        <v>10975</v>
      </c>
      <c r="G6956" s="235">
        <v>1.1299999999999999</v>
      </c>
      <c r="H6956" s="235">
        <v>0.41</v>
      </c>
      <c r="I6956" s="235">
        <v>0.41</v>
      </c>
      <c r="J6956" s="235">
        <v>0.05</v>
      </c>
      <c r="K6956" s="235">
        <v>1.59</v>
      </c>
      <c r="L6956" s="235">
        <v>1.59</v>
      </c>
      <c r="M6956" s="236" t="s">
        <v>583</v>
      </c>
    </row>
    <row r="6957" spans="1:13">
      <c r="A6957" s="106" t="str">
        <f t="shared" si="108"/>
        <v xml:space="preserve">70488 </v>
      </c>
      <c r="B6957" s="231" t="s">
        <v>10976</v>
      </c>
      <c r="C6957" s="232"/>
      <c r="D6957" s="233" t="s">
        <v>1358</v>
      </c>
      <c r="E6957" s="233"/>
      <c r="F6957" s="234" t="s">
        <v>10977</v>
      </c>
      <c r="G6957" s="235">
        <v>1.27</v>
      </c>
      <c r="H6957" s="235">
        <v>4.25</v>
      </c>
      <c r="I6957" s="235" t="s">
        <v>37</v>
      </c>
      <c r="J6957" s="235">
        <v>0.08</v>
      </c>
      <c r="K6957" s="235">
        <v>5.6</v>
      </c>
      <c r="L6957" s="235" t="s">
        <v>37</v>
      </c>
      <c r="M6957" s="236" t="s">
        <v>583</v>
      </c>
    </row>
    <row r="6958" spans="1:13">
      <c r="A6958" s="106" t="str">
        <f t="shared" si="108"/>
        <v>70488 TC</v>
      </c>
      <c r="B6958" s="231" t="s">
        <v>10976</v>
      </c>
      <c r="C6958" s="232" t="s">
        <v>126</v>
      </c>
      <c r="D6958" s="233" t="s">
        <v>1358</v>
      </c>
      <c r="E6958" s="233"/>
      <c r="F6958" s="234" t="s">
        <v>10977</v>
      </c>
      <c r="G6958" s="235">
        <v>0</v>
      </c>
      <c r="H6958" s="235">
        <v>3.8</v>
      </c>
      <c r="I6958" s="235" t="s">
        <v>37</v>
      </c>
      <c r="J6958" s="235">
        <v>0.02</v>
      </c>
      <c r="K6958" s="235">
        <v>3.82</v>
      </c>
      <c r="L6958" s="235" t="s">
        <v>37</v>
      </c>
      <c r="M6958" s="236" t="s">
        <v>583</v>
      </c>
    </row>
    <row r="6959" spans="1:13">
      <c r="A6959" s="106" t="str">
        <f t="shared" si="108"/>
        <v>70488 26</v>
      </c>
      <c r="B6959" s="231" t="s">
        <v>10976</v>
      </c>
      <c r="C6959" s="232">
        <v>26</v>
      </c>
      <c r="D6959" s="233" t="s">
        <v>1358</v>
      </c>
      <c r="E6959" s="233"/>
      <c r="F6959" s="234" t="s">
        <v>10977</v>
      </c>
      <c r="G6959" s="235">
        <v>1.27</v>
      </c>
      <c r="H6959" s="235">
        <v>0.45</v>
      </c>
      <c r="I6959" s="235">
        <v>0.45</v>
      </c>
      <c r="J6959" s="235">
        <v>0.06</v>
      </c>
      <c r="K6959" s="235">
        <v>1.78</v>
      </c>
      <c r="L6959" s="235">
        <v>1.78</v>
      </c>
      <c r="M6959" s="236" t="s">
        <v>583</v>
      </c>
    </row>
    <row r="6960" spans="1:13">
      <c r="A6960" s="106" t="str">
        <f t="shared" si="108"/>
        <v xml:space="preserve">70490 </v>
      </c>
      <c r="B6960" s="231" t="s">
        <v>10978</v>
      </c>
      <c r="C6960" s="232"/>
      <c r="D6960" s="233" t="s">
        <v>1358</v>
      </c>
      <c r="E6960" s="233"/>
      <c r="F6960" s="234" t="s">
        <v>10979</v>
      </c>
      <c r="G6960" s="235">
        <v>1.28</v>
      </c>
      <c r="H6960" s="235">
        <v>3.23</v>
      </c>
      <c r="I6960" s="235" t="s">
        <v>37</v>
      </c>
      <c r="J6960" s="235">
        <v>7.0000000000000007E-2</v>
      </c>
      <c r="K6960" s="235">
        <v>4.58</v>
      </c>
      <c r="L6960" s="235" t="s">
        <v>37</v>
      </c>
      <c r="M6960" s="236" t="s">
        <v>583</v>
      </c>
    </row>
    <row r="6961" spans="1:13">
      <c r="A6961" s="106" t="str">
        <f t="shared" si="108"/>
        <v>70490 TC</v>
      </c>
      <c r="B6961" s="231" t="s">
        <v>10978</v>
      </c>
      <c r="C6961" s="232" t="s">
        <v>126</v>
      </c>
      <c r="D6961" s="233" t="s">
        <v>1358</v>
      </c>
      <c r="E6961" s="233"/>
      <c r="F6961" s="234" t="s">
        <v>10979</v>
      </c>
      <c r="G6961" s="235">
        <v>0</v>
      </c>
      <c r="H6961" s="235">
        <v>2.76</v>
      </c>
      <c r="I6961" s="235" t="s">
        <v>37</v>
      </c>
      <c r="J6961" s="235">
        <v>0.01</v>
      </c>
      <c r="K6961" s="235">
        <v>2.77</v>
      </c>
      <c r="L6961" s="235" t="s">
        <v>37</v>
      </c>
      <c r="M6961" s="236" t="s">
        <v>583</v>
      </c>
    </row>
    <row r="6962" spans="1:13">
      <c r="A6962" s="106" t="str">
        <f t="shared" si="108"/>
        <v>70490 26</v>
      </c>
      <c r="B6962" s="231" t="s">
        <v>10978</v>
      </c>
      <c r="C6962" s="232">
        <v>26</v>
      </c>
      <c r="D6962" s="233" t="s">
        <v>1358</v>
      </c>
      <c r="E6962" s="233"/>
      <c r="F6962" s="234" t="s">
        <v>10979</v>
      </c>
      <c r="G6962" s="235">
        <v>1.28</v>
      </c>
      <c r="H6962" s="235">
        <v>0.47</v>
      </c>
      <c r="I6962" s="235">
        <v>0.47</v>
      </c>
      <c r="J6962" s="235">
        <v>0.06</v>
      </c>
      <c r="K6962" s="235">
        <v>1.81</v>
      </c>
      <c r="L6962" s="235">
        <v>1.81</v>
      </c>
      <c r="M6962" s="236" t="s">
        <v>583</v>
      </c>
    </row>
    <row r="6963" spans="1:13">
      <c r="A6963" s="106" t="str">
        <f t="shared" si="108"/>
        <v xml:space="preserve">70491 </v>
      </c>
      <c r="B6963" s="231" t="s">
        <v>10980</v>
      </c>
      <c r="C6963" s="232"/>
      <c r="D6963" s="233" t="s">
        <v>1358</v>
      </c>
      <c r="E6963" s="233"/>
      <c r="F6963" s="234" t="s">
        <v>10981</v>
      </c>
      <c r="G6963" s="235">
        <v>1.38</v>
      </c>
      <c r="H6963" s="235">
        <v>4.1500000000000004</v>
      </c>
      <c r="I6963" s="235" t="s">
        <v>37</v>
      </c>
      <c r="J6963" s="235">
        <v>0.08</v>
      </c>
      <c r="K6963" s="235">
        <v>5.61</v>
      </c>
      <c r="L6963" s="235" t="s">
        <v>37</v>
      </c>
      <c r="M6963" s="236" t="s">
        <v>583</v>
      </c>
    </row>
    <row r="6964" spans="1:13">
      <c r="A6964" s="106" t="str">
        <f t="shared" si="108"/>
        <v>70491 TC</v>
      </c>
      <c r="B6964" s="231" t="s">
        <v>10980</v>
      </c>
      <c r="C6964" s="232" t="s">
        <v>126</v>
      </c>
      <c r="D6964" s="233" t="s">
        <v>1358</v>
      </c>
      <c r="E6964" s="233"/>
      <c r="F6964" s="234" t="s">
        <v>10981</v>
      </c>
      <c r="G6964" s="235">
        <v>0</v>
      </c>
      <c r="H6964" s="235">
        <v>3.65</v>
      </c>
      <c r="I6964" s="235" t="s">
        <v>37</v>
      </c>
      <c r="J6964" s="235">
        <v>0.02</v>
      </c>
      <c r="K6964" s="235">
        <v>3.67</v>
      </c>
      <c r="L6964" s="235" t="s">
        <v>37</v>
      </c>
      <c r="M6964" s="236" t="s">
        <v>583</v>
      </c>
    </row>
    <row r="6965" spans="1:13">
      <c r="A6965" s="106" t="str">
        <f t="shared" si="108"/>
        <v>70491 26</v>
      </c>
      <c r="B6965" s="231" t="s">
        <v>10980</v>
      </c>
      <c r="C6965" s="232">
        <v>26</v>
      </c>
      <c r="D6965" s="233" t="s">
        <v>1358</v>
      </c>
      <c r="E6965" s="233"/>
      <c r="F6965" s="234" t="s">
        <v>10981</v>
      </c>
      <c r="G6965" s="235">
        <v>1.38</v>
      </c>
      <c r="H6965" s="235">
        <v>0.5</v>
      </c>
      <c r="I6965" s="235">
        <v>0.5</v>
      </c>
      <c r="J6965" s="235">
        <v>0.06</v>
      </c>
      <c r="K6965" s="235">
        <v>1.94</v>
      </c>
      <c r="L6965" s="235">
        <v>1.94</v>
      </c>
      <c r="M6965" s="236" t="s">
        <v>583</v>
      </c>
    </row>
    <row r="6966" spans="1:13">
      <c r="A6966" s="106" t="str">
        <f t="shared" si="108"/>
        <v xml:space="preserve">70492 </v>
      </c>
      <c r="B6966" s="231" t="s">
        <v>10982</v>
      </c>
      <c r="C6966" s="232"/>
      <c r="D6966" s="233" t="s">
        <v>1358</v>
      </c>
      <c r="E6966" s="233"/>
      <c r="F6966" s="234" t="s">
        <v>10983</v>
      </c>
      <c r="G6966" s="235">
        <v>1.62</v>
      </c>
      <c r="H6966" s="235">
        <v>5.0199999999999996</v>
      </c>
      <c r="I6966" s="235" t="s">
        <v>37</v>
      </c>
      <c r="J6966" s="235">
        <v>0.09</v>
      </c>
      <c r="K6966" s="235">
        <v>6.73</v>
      </c>
      <c r="L6966" s="235" t="s">
        <v>37</v>
      </c>
      <c r="M6966" s="236" t="s">
        <v>583</v>
      </c>
    </row>
    <row r="6967" spans="1:13">
      <c r="A6967" s="106" t="str">
        <f t="shared" si="108"/>
        <v>70492 TC</v>
      </c>
      <c r="B6967" s="231" t="s">
        <v>10982</v>
      </c>
      <c r="C6967" s="232" t="s">
        <v>126</v>
      </c>
      <c r="D6967" s="233" t="s">
        <v>1358</v>
      </c>
      <c r="E6967" s="233"/>
      <c r="F6967" s="234" t="s">
        <v>10983</v>
      </c>
      <c r="G6967" s="235">
        <v>0</v>
      </c>
      <c r="H6967" s="235">
        <v>4.4400000000000004</v>
      </c>
      <c r="I6967" s="235" t="s">
        <v>37</v>
      </c>
      <c r="J6967" s="235">
        <v>0.02</v>
      </c>
      <c r="K6967" s="235">
        <v>4.46</v>
      </c>
      <c r="L6967" s="235" t="s">
        <v>37</v>
      </c>
      <c r="M6967" s="236" t="s">
        <v>583</v>
      </c>
    </row>
    <row r="6968" spans="1:13">
      <c r="A6968" s="106" t="str">
        <f t="shared" si="108"/>
        <v>70492 26</v>
      </c>
      <c r="B6968" s="231" t="s">
        <v>10982</v>
      </c>
      <c r="C6968" s="232">
        <v>26</v>
      </c>
      <c r="D6968" s="233" t="s">
        <v>1358</v>
      </c>
      <c r="E6968" s="233"/>
      <c r="F6968" s="234" t="s">
        <v>10983</v>
      </c>
      <c r="G6968" s="235">
        <v>1.62</v>
      </c>
      <c r="H6968" s="235">
        <v>0.57999999999999996</v>
      </c>
      <c r="I6968" s="235">
        <v>0.57999999999999996</v>
      </c>
      <c r="J6968" s="235">
        <v>7.0000000000000007E-2</v>
      </c>
      <c r="K6968" s="235">
        <v>2.27</v>
      </c>
      <c r="L6968" s="235">
        <v>2.27</v>
      </c>
      <c r="M6968" s="236" t="s">
        <v>583</v>
      </c>
    </row>
    <row r="6969" spans="1:13">
      <c r="A6969" s="106" t="str">
        <f t="shared" si="108"/>
        <v xml:space="preserve">70496 </v>
      </c>
      <c r="B6969" s="231" t="s">
        <v>10984</v>
      </c>
      <c r="C6969" s="232"/>
      <c r="D6969" s="233" t="s">
        <v>1358</v>
      </c>
      <c r="E6969" s="233"/>
      <c r="F6969" s="234" t="s">
        <v>10985</v>
      </c>
      <c r="G6969" s="235">
        <v>1.75</v>
      </c>
      <c r="H6969" s="235">
        <v>6.57</v>
      </c>
      <c r="I6969" s="235" t="s">
        <v>37</v>
      </c>
      <c r="J6969" s="235">
        <v>0.11</v>
      </c>
      <c r="K6969" s="235">
        <v>8.43</v>
      </c>
      <c r="L6969" s="235" t="s">
        <v>37</v>
      </c>
      <c r="M6969" s="236" t="s">
        <v>583</v>
      </c>
    </row>
    <row r="6970" spans="1:13">
      <c r="A6970" s="106" t="str">
        <f t="shared" si="108"/>
        <v>70496 TC</v>
      </c>
      <c r="B6970" s="231" t="s">
        <v>10984</v>
      </c>
      <c r="C6970" s="232" t="s">
        <v>126</v>
      </c>
      <c r="D6970" s="233" t="s">
        <v>1358</v>
      </c>
      <c r="E6970" s="233"/>
      <c r="F6970" s="234" t="s">
        <v>10985</v>
      </c>
      <c r="G6970" s="235">
        <v>0</v>
      </c>
      <c r="H6970" s="235">
        <v>5.94</v>
      </c>
      <c r="I6970" s="235" t="s">
        <v>37</v>
      </c>
      <c r="J6970" s="235">
        <v>0.03</v>
      </c>
      <c r="K6970" s="235">
        <v>5.97</v>
      </c>
      <c r="L6970" s="235" t="s">
        <v>37</v>
      </c>
      <c r="M6970" s="236" t="s">
        <v>583</v>
      </c>
    </row>
    <row r="6971" spans="1:13">
      <c r="A6971" s="106" t="str">
        <f t="shared" si="108"/>
        <v>70496 26</v>
      </c>
      <c r="B6971" s="231" t="s">
        <v>10984</v>
      </c>
      <c r="C6971" s="232">
        <v>26</v>
      </c>
      <c r="D6971" s="233" t="s">
        <v>1358</v>
      </c>
      <c r="E6971" s="233"/>
      <c r="F6971" s="234" t="s">
        <v>10985</v>
      </c>
      <c r="G6971" s="235">
        <v>1.75</v>
      </c>
      <c r="H6971" s="235">
        <v>0.63</v>
      </c>
      <c r="I6971" s="235">
        <v>0.63</v>
      </c>
      <c r="J6971" s="235">
        <v>0.08</v>
      </c>
      <c r="K6971" s="235">
        <v>2.46</v>
      </c>
      <c r="L6971" s="235">
        <v>2.46</v>
      </c>
      <c r="M6971" s="236" t="s">
        <v>583</v>
      </c>
    </row>
    <row r="6972" spans="1:13">
      <c r="A6972" s="106" t="str">
        <f t="shared" si="108"/>
        <v xml:space="preserve">70498 </v>
      </c>
      <c r="B6972" s="231" t="s">
        <v>10986</v>
      </c>
      <c r="C6972" s="232"/>
      <c r="D6972" s="233" t="s">
        <v>1358</v>
      </c>
      <c r="E6972" s="233"/>
      <c r="F6972" s="234" t="s">
        <v>10987</v>
      </c>
      <c r="G6972" s="235">
        <v>1.75</v>
      </c>
      <c r="H6972" s="235">
        <v>6.57</v>
      </c>
      <c r="I6972" s="235" t="s">
        <v>37</v>
      </c>
      <c r="J6972" s="235">
        <v>0.11</v>
      </c>
      <c r="K6972" s="235">
        <v>8.43</v>
      </c>
      <c r="L6972" s="235" t="s">
        <v>37</v>
      </c>
      <c r="M6972" s="236" t="s">
        <v>583</v>
      </c>
    </row>
    <row r="6973" spans="1:13">
      <c r="A6973" s="106" t="str">
        <f t="shared" si="108"/>
        <v>70498 TC</v>
      </c>
      <c r="B6973" s="231" t="s">
        <v>10986</v>
      </c>
      <c r="C6973" s="232" t="s">
        <v>126</v>
      </c>
      <c r="D6973" s="233" t="s">
        <v>1358</v>
      </c>
      <c r="E6973" s="233"/>
      <c r="F6973" s="234" t="s">
        <v>10987</v>
      </c>
      <c r="G6973" s="235">
        <v>0</v>
      </c>
      <c r="H6973" s="235">
        <v>5.94</v>
      </c>
      <c r="I6973" s="235" t="s">
        <v>37</v>
      </c>
      <c r="J6973" s="235">
        <v>0.03</v>
      </c>
      <c r="K6973" s="235">
        <v>5.97</v>
      </c>
      <c r="L6973" s="235" t="s">
        <v>37</v>
      </c>
      <c r="M6973" s="236" t="s">
        <v>583</v>
      </c>
    </row>
    <row r="6974" spans="1:13">
      <c r="A6974" s="106" t="str">
        <f t="shared" si="108"/>
        <v>70498 26</v>
      </c>
      <c r="B6974" s="231" t="s">
        <v>10986</v>
      </c>
      <c r="C6974" s="232">
        <v>26</v>
      </c>
      <c r="D6974" s="233" t="s">
        <v>1358</v>
      </c>
      <c r="E6974" s="233"/>
      <c r="F6974" s="234" t="s">
        <v>10987</v>
      </c>
      <c r="G6974" s="235">
        <v>1.75</v>
      </c>
      <c r="H6974" s="235">
        <v>0.63</v>
      </c>
      <c r="I6974" s="235">
        <v>0.63</v>
      </c>
      <c r="J6974" s="235">
        <v>0.08</v>
      </c>
      <c r="K6974" s="235">
        <v>2.46</v>
      </c>
      <c r="L6974" s="235">
        <v>2.46</v>
      </c>
      <c r="M6974" s="236" t="s">
        <v>583</v>
      </c>
    </row>
    <row r="6975" spans="1:13">
      <c r="A6975" s="106" t="str">
        <f t="shared" si="108"/>
        <v xml:space="preserve">70540 </v>
      </c>
      <c r="B6975" s="231" t="s">
        <v>10988</v>
      </c>
      <c r="C6975" s="232"/>
      <c r="D6975" s="233" t="s">
        <v>1358</v>
      </c>
      <c r="E6975" s="233"/>
      <c r="F6975" s="234" t="s">
        <v>10989</v>
      </c>
      <c r="G6975" s="235">
        <v>1.35</v>
      </c>
      <c r="H6975" s="235">
        <v>5.45</v>
      </c>
      <c r="I6975" s="235" t="s">
        <v>37</v>
      </c>
      <c r="J6975" s="235">
        <v>0.08</v>
      </c>
      <c r="K6975" s="235">
        <v>6.88</v>
      </c>
      <c r="L6975" s="235" t="s">
        <v>37</v>
      </c>
      <c r="M6975" s="236" t="s">
        <v>583</v>
      </c>
    </row>
    <row r="6976" spans="1:13">
      <c r="A6976" s="106" t="str">
        <f t="shared" si="108"/>
        <v>70540 TC</v>
      </c>
      <c r="B6976" s="231" t="s">
        <v>10988</v>
      </c>
      <c r="C6976" s="232" t="s">
        <v>126</v>
      </c>
      <c r="D6976" s="233" t="s">
        <v>1358</v>
      </c>
      <c r="E6976" s="233"/>
      <c r="F6976" s="234" t="s">
        <v>10989</v>
      </c>
      <c r="G6976" s="235">
        <v>0</v>
      </c>
      <c r="H6976" s="235">
        <v>4.97</v>
      </c>
      <c r="I6976" s="235" t="s">
        <v>37</v>
      </c>
      <c r="J6976" s="235">
        <v>0.02</v>
      </c>
      <c r="K6976" s="235">
        <v>4.99</v>
      </c>
      <c r="L6976" s="235" t="s">
        <v>37</v>
      </c>
      <c r="M6976" s="236" t="s">
        <v>583</v>
      </c>
    </row>
    <row r="6977" spans="1:13">
      <c r="A6977" s="106" t="str">
        <f t="shared" si="108"/>
        <v>70540 26</v>
      </c>
      <c r="B6977" s="231" t="s">
        <v>10988</v>
      </c>
      <c r="C6977" s="232">
        <v>26</v>
      </c>
      <c r="D6977" s="233" t="s">
        <v>1358</v>
      </c>
      <c r="E6977" s="233"/>
      <c r="F6977" s="234" t="s">
        <v>10989</v>
      </c>
      <c r="G6977" s="235">
        <v>1.35</v>
      </c>
      <c r="H6977" s="235">
        <v>0.48</v>
      </c>
      <c r="I6977" s="235">
        <v>0.48</v>
      </c>
      <c r="J6977" s="235">
        <v>0.06</v>
      </c>
      <c r="K6977" s="235">
        <v>1.89</v>
      </c>
      <c r="L6977" s="235">
        <v>1.89</v>
      </c>
      <c r="M6977" s="236" t="s">
        <v>583</v>
      </c>
    </row>
    <row r="6978" spans="1:13">
      <c r="A6978" s="106" t="str">
        <f t="shared" si="108"/>
        <v xml:space="preserve">70542 </v>
      </c>
      <c r="B6978" s="231" t="s">
        <v>10990</v>
      </c>
      <c r="C6978" s="232"/>
      <c r="D6978" s="233" t="s">
        <v>1358</v>
      </c>
      <c r="E6978" s="233"/>
      <c r="F6978" s="234" t="s">
        <v>10991</v>
      </c>
      <c r="G6978" s="235">
        <v>1.62</v>
      </c>
      <c r="H6978" s="235">
        <v>6.44</v>
      </c>
      <c r="I6978" s="235" t="s">
        <v>37</v>
      </c>
      <c r="J6978" s="235">
        <v>0.1</v>
      </c>
      <c r="K6978" s="235">
        <v>8.16</v>
      </c>
      <c r="L6978" s="235" t="s">
        <v>37</v>
      </c>
      <c r="M6978" s="236" t="s">
        <v>583</v>
      </c>
    </row>
    <row r="6979" spans="1:13">
      <c r="A6979" s="106" t="str">
        <f t="shared" ref="A6979:A7042" si="109">B6979&amp;" "&amp;C6979</f>
        <v>70542 TC</v>
      </c>
      <c r="B6979" s="231" t="s">
        <v>10990</v>
      </c>
      <c r="C6979" s="232" t="s">
        <v>126</v>
      </c>
      <c r="D6979" s="233" t="s">
        <v>1358</v>
      </c>
      <c r="E6979" s="233"/>
      <c r="F6979" s="234" t="s">
        <v>10991</v>
      </c>
      <c r="G6979" s="235">
        <v>0</v>
      </c>
      <c r="H6979" s="235">
        <v>5.85</v>
      </c>
      <c r="I6979" s="235" t="s">
        <v>37</v>
      </c>
      <c r="J6979" s="235">
        <v>0.03</v>
      </c>
      <c r="K6979" s="235">
        <v>5.88</v>
      </c>
      <c r="L6979" s="235" t="s">
        <v>37</v>
      </c>
      <c r="M6979" s="236" t="s">
        <v>583</v>
      </c>
    </row>
    <row r="6980" spans="1:13">
      <c r="A6980" s="106" t="str">
        <f t="shared" si="109"/>
        <v>70542 26</v>
      </c>
      <c r="B6980" s="231" t="s">
        <v>10990</v>
      </c>
      <c r="C6980" s="232">
        <v>26</v>
      </c>
      <c r="D6980" s="233" t="s">
        <v>1358</v>
      </c>
      <c r="E6980" s="233"/>
      <c r="F6980" s="234" t="s">
        <v>10991</v>
      </c>
      <c r="G6980" s="235">
        <v>1.62</v>
      </c>
      <c r="H6980" s="235">
        <v>0.59</v>
      </c>
      <c r="I6980" s="235">
        <v>0.59</v>
      </c>
      <c r="J6980" s="235">
        <v>7.0000000000000007E-2</v>
      </c>
      <c r="K6980" s="235">
        <v>2.2799999999999998</v>
      </c>
      <c r="L6980" s="235">
        <v>2.2799999999999998</v>
      </c>
      <c r="M6980" s="236" t="s">
        <v>583</v>
      </c>
    </row>
    <row r="6981" spans="1:13">
      <c r="A6981" s="106" t="str">
        <f t="shared" si="109"/>
        <v xml:space="preserve">70543 </v>
      </c>
      <c r="B6981" s="231" t="s">
        <v>10992</v>
      </c>
      <c r="C6981" s="232"/>
      <c r="D6981" s="233" t="s">
        <v>1358</v>
      </c>
      <c r="E6981" s="233"/>
      <c r="F6981" s="234" t="s">
        <v>10993</v>
      </c>
      <c r="G6981" s="235">
        <v>2.15</v>
      </c>
      <c r="H6981" s="235">
        <v>8.0399999999999991</v>
      </c>
      <c r="I6981" s="235" t="s">
        <v>37</v>
      </c>
      <c r="J6981" s="235">
        <v>0.15</v>
      </c>
      <c r="K6981" s="235">
        <v>10.34</v>
      </c>
      <c r="L6981" s="235" t="s">
        <v>37</v>
      </c>
      <c r="M6981" s="236" t="s">
        <v>583</v>
      </c>
    </row>
    <row r="6982" spans="1:13">
      <c r="A6982" s="106" t="str">
        <f t="shared" si="109"/>
        <v>70543 TC</v>
      </c>
      <c r="B6982" s="231" t="s">
        <v>10992</v>
      </c>
      <c r="C6982" s="232" t="s">
        <v>126</v>
      </c>
      <c r="D6982" s="233" t="s">
        <v>1358</v>
      </c>
      <c r="E6982" s="233"/>
      <c r="F6982" s="234" t="s">
        <v>10993</v>
      </c>
      <c r="G6982" s="235">
        <v>0</v>
      </c>
      <c r="H6982" s="235">
        <v>7.27</v>
      </c>
      <c r="I6982" s="235" t="s">
        <v>37</v>
      </c>
      <c r="J6982" s="235">
        <v>0.03</v>
      </c>
      <c r="K6982" s="235">
        <v>7.3</v>
      </c>
      <c r="L6982" s="235" t="s">
        <v>37</v>
      </c>
      <c r="M6982" s="236" t="s">
        <v>583</v>
      </c>
    </row>
    <row r="6983" spans="1:13">
      <c r="A6983" s="106" t="str">
        <f t="shared" si="109"/>
        <v>70543 26</v>
      </c>
      <c r="B6983" s="231" t="s">
        <v>10992</v>
      </c>
      <c r="C6983" s="232">
        <v>26</v>
      </c>
      <c r="D6983" s="233" t="s">
        <v>1358</v>
      </c>
      <c r="E6983" s="233"/>
      <c r="F6983" s="234" t="s">
        <v>10993</v>
      </c>
      <c r="G6983" s="235">
        <v>2.15</v>
      </c>
      <c r="H6983" s="235">
        <v>0.77</v>
      </c>
      <c r="I6983" s="235">
        <v>0.77</v>
      </c>
      <c r="J6983" s="235">
        <v>0.12</v>
      </c>
      <c r="K6983" s="235">
        <v>3.04</v>
      </c>
      <c r="L6983" s="235">
        <v>3.04</v>
      </c>
      <c r="M6983" s="236" t="s">
        <v>583</v>
      </c>
    </row>
    <row r="6984" spans="1:13">
      <c r="A6984" s="106" t="str">
        <f t="shared" si="109"/>
        <v xml:space="preserve">70544 </v>
      </c>
      <c r="B6984" s="231" t="s">
        <v>10994</v>
      </c>
      <c r="C6984" s="232"/>
      <c r="D6984" s="233" t="s">
        <v>1358</v>
      </c>
      <c r="E6984" s="233"/>
      <c r="F6984" s="234" t="s">
        <v>10995</v>
      </c>
      <c r="G6984" s="235">
        <v>1.2</v>
      </c>
      <c r="H6984" s="235">
        <v>5.3</v>
      </c>
      <c r="I6984" s="235" t="s">
        <v>37</v>
      </c>
      <c r="J6984" s="235">
        <v>0.08</v>
      </c>
      <c r="K6984" s="235">
        <v>6.58</v>
      </c>
      <c r="L6984" s="235" t="s">
        <v>37</v>
      </c>
      <c r="M6984" s="236" t="s">
        <v>583</v>
      </c>
    </row>
    <row r="6985" spans="1:13">
      <c r="A6985" s="106" t="str">
        <f t="shared" si="109"/>
        <v>70544 TC</v>
      </c>
      <c r="B6985" s="231" t="s">
        <v>10994</v>
      </c>
      <c r="C6985" s="232" t="s">
        <v>126</v>
      </c>
      <c r="D6985" s="233" t="s">
        <v>1358</v>
      </c>
      <c r="E6985" s="233"/>
      <c r="F6985" s="234" t="s">
        <v>10995</v>
      </c>
      <c r="G6985" s="235">
        <v>0</v>
      </c>
      <c r="H6985" s="235">
        <v>4.87</v>
      </c>
      <c r="I6985" s="235" t="s">
        <v>37</v>
      </c>
      <c r="J6985" s="235">
        <v>0.03</v>
      </c>
      <c r="K6985" s="235">
        <v>4.9000000000000004</v>
      </c>
      <c r="L6985" s="235" t="s">
        <v>37</v>
      </c>
      <c r="M6985" s="236" t="s">
        <v>583</v>
      </c>
    </row>
    <row r="6986" spans="1:13">
      <c r="A6986" s="106" t="str">
        <f t="shared" si="109"/>
        <v>70544 26</v>
      </c>
      <c r="B6986" s="231" t="s">
        <v>10994</v>
      </c>
      <c r="C6986" s="232">
        <v>26</v>
      </c>
      <c r="D6986" s="233" t="s">
        <v>1358</v>
      </c>
      <c r="E6986" s="233"/>
      <c r="F6986" s="234" t="s">
        <v>10995</v>
      </c>
      <c r="G6986" s="235">
        <v>1.2</v>
      </c>
      <c r="H6986" s="235">
        <v>0.43</v>
      </c>
      <c r="I6986" s="235">
        <v>0.43</v>
      </c>
      <c r="J6986" s="235">
        <v>0.05</v>
      </c>
      <c r="K6986" s="235">
        <v>1.68</v>
      </c>
      <c r="L6986" s="235">
        <v>1.68</v>
      </c>
      <c r="M6986" s="236" t="s">
        <v>583</v>
      </c>
    </row>
    <row r="6987" spans="1:13">
      <c r="A6987" s="106" t="str">
        <f t="shared" si="109"/>
        <v xml:space="preserve">70545 </v>
      </c>
      <c r="B6987" s="231" t="s">
        <v>10996</v>
      </c>
      <c r="C6987" s="232"/>
      <c r="D6987" s="233" t="s">
        <v>1358</v>
      </c>
      <c r="E6987" s="233"/>
      <c r="F6987" s="234" t="s">
        <v>10997</v>
      </c>
      <c r="G6987" s="235">
        <v>1.2</v>
      </c>
      <c r="H6987" s="235">
        <v>5.66</v>
      </c>
      <c r="I6987" s="235" t="s">
        <v>37</v>
      </c>
      <c r="J6987" s="235">
        <v>0.08</v>
      </c>
      <c r="K6987" s="235">
        <v>6.94</v>
      </c>
      <c r="L6987" s="235" t="s">
        <v>37</v>
      </c>
      <c r="M6987" s="236" t="s">
        <v>583</v>
      </c>
    </row>
    <row r="6988" spans="1:13">
      <c r="A6988" s="106" t="str">
        <f t="shared" si="109"/>
        <v>70545 TC</v>
      </c>
      <c r="B6988" s="231" t="s">
        <v>10996</v>
      </c>
      <c r="C6988" s="232" t="s">
        <v>126</v>
      </c>
      <c r="D6988" s="233" t="s">
        <v>1358</v>
      </c>
      <c r="E6988" s="233"/>
      <c r="F6988" s="234" t="s">
        <v>10997</v>
      </c>
      <c r="G6988" s="235">
        <v>0</v>
      </c>
      <c r="H6988" s="235">
        <v>5.23</v>
      </c>
      <c r="I6988" s="235" t="s">
        <v>37</v>
      </c>
      <c r="J6988" s="235">
        <v>0.03</v>
      </c>
      <c r="K6988" s="235">
        <v>5.26</v>
      </c>
      <c r="L6988" s="235" t="s">
        <v>37</v>
      </c>
      <c r="M6988" s="236" t="s">
        <v>583</v>
      </c>
    </row>
    <row r="6989" spans="1:13">
      <c r="A6989" s="106" t="str">
        <f t="shared" si="109"/>
        <v>70545 26</v>
      </c>
      <c r="B6989" s="231" t="s">
        <v>10996</v>
      </c>
      <c r="C6989" s="232">
        <v>26</v>
      </c>
      <c r="D6989" s="233" t="s">
        <v>1358</v>
      </c>
      <c r="E6989" s="233"/>
      <c r="F6989" s="234" t="s">
        <v>10997</v>
      </c>
      <c r="G6989" s="235">
        <v>1.2</v>
      </c>
      <c r="H6989" s="235">
        <v>0.43</v>
      </c>
      <c r="I6989" s="235">
        <v>0.43</v>
      </c>
      <c r="J6989" s="235">
        <v>0.05</v>
      </c>
      <c r="K6989" s="235">
        <v>1.68</v>
      </c>
      <c r="L6989" s="235">
        <v>1.68</v>
      </c>
      <c r="M6989" s="236" t="s">
        <v>583</v>
      </c>
    </row>
    <row r="6990" spans="1:13">
      <c r="A6990" s="106" t="str">
        <f t="shared" si="109"/>
        <v xml:space="preserve">70546 </v>
      </c>
      <c r="B6990" s="231" t="s">
        <v>10998</v>
      </c>
      <c r="C6990" s="232"/>
      <c r="D6990" s="233" t="s">
        <v>1358</v>
      </c>
      <c r="E6990" s="233"/>
      <c r="F6990" s="234" t="s">
        <v>10999</v>
      </c>
      <c r="G6990" s="235">
        <v>1.48</v>
      </c>
      <c r="H6990" s="235">
        <v>8.4700000000000006</v>
      </c>
      <c r="I6990" s="235" t="s">
        <v>37</v>
      </c>
      <c r="J6990" s="235">
        <v>0.11</v>
      </c>
      <c r="K6990" s="235">
        <v>10.06</v>
      </c>
      <c r="L6990" s="235" t="s">
        <v>37</v>
      </c>
      <c r="M6990" s="236" t="s">
        <v>583</v>
      </c>
    </row>
    <row r="6991" spans="1:13">
      <c r="A6991" s="106" t="str">
        <f t="shared" si="109"/>
        <v>70546 TC</v>
      </c>
      <c r="B6991" s="231" t="s">
        <v>10998</v>
      </c>
      <c r="C6991" s="232" t="s">
        <v>126</v>
      </c>
      <c r="D6991" s="233" t="s">
        <v>1358</v>
      </c>
      <c r="E6991" s="233"/>
      <c r="F6991" s="234" t="s">
        <v>10999</v>
      </c>
      <c r="G6991" s="235">
        <v>0</v>
      </c>
      <c r="H6991" s="235">
        <v>7.94</v>
      </c>
      <c r="I6991" s="235" t="s">
        <v>37</v>
      </c>
      <c r="J6991" s="235">
        <v>0.04</v>
      </c>
      <c r="K6991" s="235">
        <v>7.98</v>
      </c>
      <c r="L6991" s="235" t="s">
        <v>37</v>
      </c>
      <c r="M6991" s="236" t="s">
        <v>583</v>
      </c>
    </row>
    <row r="6992" spans="1:13">
      <c r="A6992" s="106" t="str">
        <f t="shared" si="109"/>
        <v>70546 26</v>
      </c>
      <c r="B6992" s="231" t="s">
        <v>10998</v>
      </c>
      <c r="C6992" s="232">
        <v>26</v>
      </c>
      <c r="D6992" s="233" t="s">
        <v>1358</v>
      </c>
      <c r="E6992" s="233"/>
      <c r="F6992" s="234" t="s">
        <v>10999</v>
      </c>
      <c r="G6992" s="235">
        <v>1.48</v>
      </c>
      <c r="H6992" s="235">
        <v>0.53</v>
      </c>
      <c r="I6992" s="235">
        <v>0.53</v>
      </c>
      <c r="J6992" s="235">
        <v>7.0000000000000007E-2</v>
      </c>
      <c r="K6992" s="235">
        <v>2.08</v>
      </c>
      <c r="L6992" s="235">
        <v>2.08</v>
      </c>
      <c r="M6992" s="236" t="s">
        <v>583</v>
      </c>
    </row>
    <row r="6993" spans="1:13">
      <c r="A6993" s="106" t="str">
        <f t="shared" si="109"/>
        <v xml:space="preserve">70547 </v>
      </c>
      <c r="B6993" s="231" t="s">
        <v>11000</v>
      </c>
      <c r="C6993" s="232"/>
      <c r="D6993" s="233" t="s">
        <v>1358</v>
      </c>
      <c r="E6993" s="233"/>
      <c r="F6993" s="234" t="s">
        <v>11001</v>
      </c>
      <c r="G6993" s="235">
        <v>1.2</v>
      </c>
      <c r="H6993" s="235">
        <v>5.3</v>
      </c>
      <c r="I6993" s="235" t="s">
        <v>37</v>
      </c>
      <c r="J6993" s="235">
        <v>0.08</v>
      </c>
      <c r="K6993" s="235">
        <v>6.58</v>
      </c>
      <c r="L6993" s="235" t="s">
        <v>37</v>
      </c>
      <c r="M6993" s="236" t="s">
        <v>583</v>
      </c>
    </row>
    <row r="6994" spans="1:13">
      <c r="A6994" s="106" t="str">
        <f t="shared" si="109"/>
        <v>70547 TC</v>
      </c>
      <c r="B6994" s="231" t="s">
        <v>11000</v>
      </c>
      <c r="C6994" s="232" t="s">
        <v>126</v>
      </c>
      <c r="D6994" s="233" t="s">
        <v>1358</v>
      </c>
      <c r="E6994" s="233"/>
      <c r="F6994" s="234" t="s">
        <v>11001</v>
      </c>
      <c r="G6994" s="235">
        <v>0</v>
      </c>
      <c r="H6994" s="235">
        <v>4.87</v>
      </c>
      <c r="I6994" s="235" t="s">
        <v>37</v>
      </c>
      <c r="J6994" s="235">
        <v>0.03</v>
      </c>
      <c r="K6994" s="235">
        <v>4.9000000000000004</v>
      </c>
      <c r="L6994" s="235" t="s">
        <v>37</v>
      </c>
      <c r="M6994" s="236" t="s">
        <v>583</v>
      </c>
    </row>
    <row r="6995" spans="1:13">
      <c r="A6995" s="106" t="str">
        <f t="shared" si="109"/>
        <v>70547 26</v>
      </c>
      <c r="B6995" s="231" t="s">
        <v>11000</v>
      </c>
      <c r="C6995" s="232">
        <v>26</v>
      </c>
      <c r="D6995" s="233" t="s">
        <v>1358</v>
      </c>
      <c r="E6995" s="233"/>
      <c r="F6995" s="234" t="s">
        <v>11001</v>
      </c>
      <c r="G6995" s="235">
        <v>1.2</v>
      </c>
      <c r="H6995" s="235">
        <v>0.43</v>
      </c>
      <c r="I6995" s="235">
        <v>0.43</v>
      </c>
      <c r="J6995" s="235">
        <v>0.05</v>
      </c>
      <c r="K6995" s="235">
        <v>1.68</v>
      </c>
      <c r="L6995" s="235">
        <v>1.68</v>
      </c>
      <c r="M6995" s="236" t="s">
        <v>583</v>
      </c>
    </row>
    <row r="6996" spans="1:13">
      <c r="A6996" s="106" t="str">
        <f t="shared" si="109"/>
        <v xml:space="preserve">70548 </v>
      </c>
      <c r="B6996" s="231" t="s">
        <v>11002</v>
      </c>
      <c r="C6996" s="232"/>
      <c r="D6996" s="233" t="s">
        <v>1358</v>
      </c>
      <c r="E6996" s="233"/>
      <c r="F6996" s="234" t="s">
        <v>11003</v>
      </c>
      <c r="G6996" s="235">
        <v>1.5</v>
      </c>
      <c r="H6996" s="235">
        <v>5.92</v>
      </c>
      <c r="I6996" s="235" t="s">
        <v>37</v>
      </c>
      <c r="J6996" s="235">
        <v>0.1</v>
      </c>
      <c r="K6996" s="235">
        <v>7.52</v>
      </c>
      <c r="L6996" s="235" t="s">
        <v>37</v>
      </c>
      <c r="M6996" s="236" t="s">
        <v>583</v>
      </c>
    </row>
    <row r="6997" spans="1:13">
      <c r="A6997" s="106" t="str">
        <f t="shared" si="109"/>
        <v>70548 TC</v>
      </c>
      <c r="B6997" s="231" t="s">
        <v>11002</v>
      </c>
      <c r="C6997" s="232" t="s">
        <v>126</v>
      </c>
      <c r="D6997" s="233" t="s">
        <v>1358</v>
      </c>
      <c r="E6997" s="233"/>
      <c r="F6997" s="234" t="s">
        <v>11003</v>
      </c>
      <c r="G6997" s="235">
        <v>0</v>
      </c>
      <c r="H6997" s="235">
        <v>5.38</v>
      </c>
      <c r="I6997" s="235" t="s">
        <v>37</v>
      </c>
      <c r="J6997" s="235">
        <v>0.03</v>
      </c>
      <c r="K6997" s="235">
        <v>5.41</v>
      </c>
      <c r="L6997" s="235" t="s">
        <v>37</v>
      </c>
      <c r="M6997" s="236" t="s">
        <v>583</v>
      </c>
    </row>
    <row r="6998" spans="1:13">
      <c r="A6998" s="106" t="str">
        <f t="shared" si="109"/>
        <v>70548 26</v>
      </c>
      <c r="B6998" s="231" t="s">
        <v>11002</v>
      </c>
      <c r="C6998" s="232">
        <v>26</v>
      </c>
      <c r="D6998" s="233" t="s">
        <v>1358</v>
      </c>
      <c r="E6998" s="233"/>
      <c r="F6998" s="234" t="s">
        <v>11003</v>
      </c>
      <c r="G6998" s="235">
        <v>1.5</v>
      </c>
      <c r="H6998" s="235">
        <v>0.54</v>
      </c>
      <c r="I6998" s="235">
        <v>0.54</v>
      </c>
      <c r="J6998" s="235">
        <v>7.0000000000000007E-2</v>
      </c>
      <c r="K6998" s="235">
        <v>2.11</v>
      </c>
      <c r="L6998" s="235">
        <v>2.11</v>
      </c>
      <c r="M6998" s="236" t="s">
        <v>583</v>
      </c>
    </row>
    <row r="6999" spans="1:13">
      <c r="A6999" s="106" t="str">
        <f t="shared" si="109"/>
        <v xml:space="preserve">70549 </v>
      </c>
      <c r="B6999" s="231" t="s">
        <v>11004</v>
      </c>
      <c r="C6999" s="232"/>
      <c r="D6999" s="233" t="s">
        <v>1358</v>
      </c>
      <c r="E6999" s="233"/>
      <c r="F6999" s="234" t="s">
        <v>11005</v>
      </c>
      <c r="G6999" s="235">
        <v>1.8</v>
      </c>
      <c r="H6999" s="235">
        <v>8.6199999999999992</v>
      </c>
      <c r="I6999" s="235" t="s">
        <v>37</v>
      </c>
      <c r="J6999" s="235">
        <v>0.12</v>
      </c>
      <c r="K6999" s="235">
        <v>10.54</v>
      </c>
      <c r="L6999" s="235" t="s">
        <v>37</v>
      </c>
      <c r="M6999" s="236" t="s">
        <v>583</v>
      </c>
    </row>
    <row r="7000" spans="1:13">
      <c r="A7000" s="106" t="str">
        <f t="shared" si="109"/>
        <v>70549 TC</v>
      </c>
      <c r="B7000" s="231" t="s">
        <v>11004</v>
      </c>
      <c r="C7000" s="232" t="s">
        <v>126</v>
      </c>
      <c r="D7000" s="233" t="s">
        <v>1358</v>
      </c>
      <c r="E7000" s="233"/>
      <c r="F7000" s="234" t="s">
        <v>11005</v>
      </c>
      <c r="G7000" s="235">
        <v>0</v>
      </c>
      <c r="H7000" s="235">
        <v>7.97</v>
      </c>
      <c r="I7000" s="235" t="s">
        <v>37</v>
      </c>
      <c r="J7000" s="235">
        <v>0.04</v>
      </c>
      <c r="K7000" s="235">
        <v>8.01</v>
      </c>
      <c r="L7000" s="235" t="s">
        <v>37</v>
      </c>
      <c r="M7000" s="236" t="s">
        <v>583</v>
      </c>
    </row>
    <row r="7001" spans="1:13">
      <c r="A7001" s="106" t="str">
        <f t="shared" si="109"/>
        <v>70549 26</v>
      </c>
      <c r="B7001" s="231" t="s">
        <v>11004</v>
      </c>
      <c r="C7001" s="232">
        <v>26</v>
      </c>
      <c r="D7001" s="233" t="s">
        <v>1358</v>
      </c>
      <c r="E7001" s="233"/>
      <c r="F7001" s="234" t="s">
        <v>11005</v>
      </c>
      <c r="G7001" s="235">
        <v>1.8</v>
      </c>
      <c r="H7001" s="235">
        <v>0.65</v>
      </c>
      <c r="I7001" s="235">
        <v>0.65</v>
      </c>
      <c r="J7001" s="235">
        <v>0.08</v>
      </c>
      <c r="K7001" s="235">
        <v>2.5299999999999998</v>
      </c>
      <c r="L7001" s="235">
        <v>2.5299999999999998</v>
      </c>
      <c r="M7001" s="236" t="s">
        <v>583</v>
      </c>
    </row>
    <row r="7002" spans="1:13">
      <c r="A7002" s="106" t="str">
        <f t="shared" si="109"/>
        <v xml:space="preserve">70551 </v>
      </c>
      <c r="B7002" s="231" t="s">
        <v>11006</v>
      </c>
      <c r="C7002" s="232"/>
      <c r="D7002" s="233" t="s">
        <v>1358</v>
      </c>
      <c r="E7002" s="233"/>
      <c r="F7002" s="234" t="s">
        <v>11007</v>
      </c>
      <c r="G7002" s="235">
        <v>1.48</v>
      </c>
      <c r="H7002" s="235">
        <v>4.42</v>
      </c>
      <c r="I7002" s="235" t="s">
        <v>37</v>
      </c>
      <c r="J7002" s="235">
        <v>0.09</v>
      </c>
      <c r="K7002" s="235">
        <v>5.99</v>
      </c>
      <c r="L7002" s="235" t="s">
        <v>37</v>
      </c>
      <c r="M7002" s="236" t="s">
        <v>583</v>
      </c>
    </row>
    <row r="7003" spans="1:13">
      <c r="A7003" s="106" t="str">
        <f t="shared" si="109"/>
        <v>70551 TC</v>
      </c>
      <c r="B7003" s="231" t="s">
        <v>11006</v>
      </c>
      <c r="C7003" s="232" t="s">
        <v>126</v>
      </c>
      <c r="D7003" s="233" t="s">
        <v>1358</v>
      </c>
      <c r="E7003" s="233"/>
      <c r="F7003" s="234" t="s">
        <v>11007</v>
      </c>
      <c r="G7003" s="235">
        <v>0</v>
      </c>
      <c r="H7003" s="235">
        <v>3.89</v>
      </c>
      <c r="I7003" s="235" t="s">
        <v>37</v>
      </c>
      <c r="J7003" s="235">
        <v>0.02</v>
      </c>
      <c r="K7003" s="235">
        <v>3.91</v>
      </c>
      <c r="L7003" s="235" t="s">
        <v>37</v>
      </c>
      <c r="M7003" s="236" t="s">
        <v>583</v>
      </c>
    </row>
    <row r="7004" spans="1:13">
      <c r="A7004" s="106" t="str">
        <f t="shared" si="109"/>
        <v>70551 26</v>
      </c>
      <c r="B7004" s="231" t="s">
        <v>11006</v>
      </c>
      <c r="C7004" s="232">
        <v>26</v>
      </c>
      <c r="D7004" s="233" t="s">
        <v>1358</v>
      </c>
      <c r="E7004" s="233"/>
      <c r="F7004" s="234" t="s">
        <v>11007</v>
      </c>
      <c r="G7004" s="235">
        <v>1.48</v>
      </c>
      <c r="H7004" s="235">
        <v>0.53</v>
      </c>
      <c r="I7004" s="235">
        <v>0.53</v>
      </c>
      <c r="J7004" s="235">
        <v>7.0000000000000007E-2</v>
      </c>
      <c r="K7004" s="235">
        <v>2.08</v>
      </c>
      <c r="L7004" s="235">
        <v>2.08</v>
      </c>
      <c r="M7004" s="236" t="s">
        <v>583</v>
      </c>
    </row>
    <row r="7005" spans="1:13">
      <c r="A7005" s="106" t="str">
        <f t="shared" si="109"/>
        <v xml:space="preserve">70552 </v>
      </c>
      <c r="B7005" s="231" t="s">
        <v>11008</v>
      </c>
      <c r="C7005" s="232"/>
      <c r="D7005" s="233" t="s">
        <v>1358</v>
      </c>
      <c r="E7005" s="233"/>
      <c r="F7005" s="234" t="s">
        <v>11009</v>
      </c>
      <c r="G7005" s="235">
        <v>1.78</v>
      </c>
      <c r="H7005" s="235">
        <v>6.37</v>
      </c>
      <c r="I7005" s="235" t="s">
        <v>37</v>
      </c>
      <c r="J7005" s="235">
        <v>0.11</v>
      </c>
      <c r="K7005" s="235">
        <v>8.26</v>
      </c>
      <c r="L7005" s="235" t="s">
        <v>37</v>
      </c>
      <c r="M7005" s="236" t="s">
        <v>583</v>
      </c>
    </row>
    <row r="7006" spans="1:13">
      <c r="A7006" s="106" t="str">
        <f t="shared" si="109"/>
        <v>70552 TC</v>
      </c>
      <c r="B7006" s="231" t="s">
        <v>11008</v>
      </c>
      <c r="C7006" s="232" t="s">
        <v>126</v>
      </c>
      <c r="D7006" s="233" t="s">
        <v>1358</v>
      </c>
      <c r="E7006" s="233"/>
      <c r="F7006" s="234" t="s">
        <v>11009</v>
      </c>
      <c r="G7006" s="235">
        <v>0</v>
      </c>
      <c r="H7006" s="235">
        <v>5.72</v>
      </c>
      <c r="I7006" s="235" t="s">
        <v>37</v>
      </c>
      <c r="J7006" s="235">
        <v>0.03</v>
      </c>
      <c r="K7006" s="235">
        <v>5.75</v>
      </c>
      <c r="L7006" s="235" t="s">
        <v>37</v>
      </c>
      <c r="M7006" s="236" t="s">
        <v>583</v>
      </c>
    </row>
    <row r="7007" spans="1:13">
      <c r="A7007" s="106" t="str">
        <f t="shared" si="109"/>
        <v>70552 26</v>
      </c>
      <c r="B7007" s="231" t="s">
        <v>11008</v>
      </c>
      <c r="C7007" s="232">
        <v>26</v>
      </c>
      <c r="D7007" s="233" t="s">
        <v>1358</v>
      </c>
      <c r="E7007" s="233"/>
      <c r="F7007" s="234" t="s">
        <v>11009</v>
      </c>
      <c r="G7007" s="235">
        <v>1.78</v>
      </c>
      <c r="H7007" s="235">
        <v>0.65</v>
      </c>
      <c r="I7007" s="235">
        <v>0.65</v>
      </c>
      <c r="J7007" s="235">
        <v>0.08</v>
      </c>
      <c r="K7007" s="235">
        <v>2.5099999999999998</v>
      </c>
      <c r="L7007" s="235">
        <v>2.5099999999999998</v>
      </c>
      <c r="M7007" s="236" t="s">
        <v>583</v>
      </c>
    </row>
    <row r="7008" spans="1:13">
      <c r="A7008" s="106" t="str">
        <f t="shared" si="109"/>
        <v xml:space="preserve">70553 </v>
      </c>
      <c r="B7008" s="231" t="s">
        <v>11010</v>
      </c>
      <c r="C7008" s="232"/>
      <c r="D7008" s="233" t="s">
        <v>1358</v>
      </c>
      <c r="E7008" s="233"/>
      <c r="F7008" s="234" t="s">
        <v>11011</v>
      </c>
      <c r="G7008" s="235">
        <v>2.29</v>
      </c>
      <c r="H7008" s="235">
        <v>7.28</v>
      </c>
      <c r="I7008" s="235" t="s">
        <v>37</v>
      </c>
      <c r="J7008" s="235">
        <v>0.16</v>
      </c>
      <c r="K7008" s="235">
        <v>9.73</v>
      </c>
      <c r="L7008" s="235" t="s">
        <v>37</v>
      </c>
      <c r="M7008" s="236" t="s">
        <v>583</v>
      </c>
    </row>
    <row r="7009" spans="1:13">
      <c r="A7009" s="106" t="str">
        <f t="shared" si="109"/>
        <v>70553 TC</v>
      </c>
      <c r="B7009" s="231" t="s">
        <v>11010</v>
      </c>
      <c r="C7009" s="232" t="s">
        <v>126</v>
      </c>
      <c r="D7009" s="233" t="s">
        <v>1358</v>
      </c>
      <c r="E7009" s="233"/>
      <c r="F7009" s="234" t="s">
        <v>11011</v>
      </c>
      <c r="G7009" s="235">
        <v>0</v>
      </c>
      <c r="H7009" s="235">
        <v>6.46</v>
      </c>
      <c r="I7009" s="235" t="s">
        <v>37</v>
      </c>
      <c r="J7009" s="235">
        <v>0.03</v>
      </c>
      <c r="K7009" s="235">
        <v>6.49</v>
      </c>
      <c r="L7009" s="235" t="s">
        <v>37</v>
      </c>
      <c r="M7009" s="236" t="s">
        <v>583</v>
      </c>
    </row>
    <row r="7010" spans="1:13">
      <c r="A7010" s="106" t="str">
        <f t="shared" si="109"/>
        <v>70553 26</v>
      </c>
      <c r="B7010" s="231" t="s">
        <v>11010</v>
      </c>
      <c r="C7010" s="232">
        <v>26</v>
      </c>
      <c r="D7010" s="233" t="s">
        <v>1358</v>
      </c>
      <c r="E7010" s="233"/>
      <c r="F7010" s="234" t="s">
        <v>11011</v>
      </c>
      <c r="G7010" s="235">
        <v>2.29</v>
      </c>
      <c r="H7010" s="235">
        <v>0.82</v>
      </c>
      <c r="I7010" s="235">
        <v>0.82</v>
      </c>
      <c r="J7010" s="235">
        <v>0.13</v>
      </c>
      <c r="K7010" s="235">
        <v>3.24</v>
      </c>
      <c r="L7010" s="235">
        <v>3.24</v>
      </c>
      <c r="M7010" s="236" t="s">
        <v>583</v>
      </c>
    </row>
    <row r="7011" spans="1:13">
      <c r="A7011" s="106" t="str">
        <f t="shared" si="109"/>
        <v xml:space="preserve">70554 </v>
      </c>
      <c r="B7011" s="231" t="s">
        <v>11012</v>
      </c>
      <c r="C7011" s="232"/>
      <c r="D7011" s="233" t="s">
        <v>1358</v>
      </c>
      <c r="E7011" s="233"/>
      <c r="F7011" s="234" t="s">
        <v>11013</v>
      </c>
      <c r="G7011" s="235">
        <v>2.11</v>
      </c>
      <c r="H7011" s="235">
        <v>9.3000000000000007</v>
      </c>
      <c r="I7011" s="235" t="s">
        <v>37</v>
      </c>
      <c r="J7011" s="235">
        <v>0.17</v>
      </c>
      <c r="K7011" s="235">
        <v>11.58</v>
      </c>
      <c r="L7011" s="235" t="s">
        <v>37</v>
      </c>
      <c r="M7011" s="236" t="s">
        <v>583</v>
      </c>
    </row>
    <row r="7012" spans="1:13">
      <c r="A7012" s="106" t="str">
        <f t="shared" si="109"/>
        <v>70554 TC</v>
      </c>
      <c r="B7012" s="231" t="s">
        <v>11012</v>
      </c>
      <c r="C7012" s="232" t="s">
        <v>126</v>
      </c>
      <c r="D7012" s="233" t="s">
        <v>1358</v>
      </c>
      <c r="E7012" s="233"/>
      <c r="F7012" s="234" t="s">
        <v>11013</v>
      </c>
      <c r="G7012" s="235">
        <v>0</v>
      </c>
      <c r="H7012" s="235">
        <v>8.5299999999999994</v>
      </c>
      <c r="I7012" s="235" t="s">
        <v>37</v>
      </c>
      <c r="J7012" s="235">
        <v>0.04</v>
      </c>
      <c r="K7012" s="235">
        <v>8.57</v>
      </c>
      <c r="L7012" s="235" t="s">
        <v>37</v>
      </c>
      <c r="M7012" s="236" t="s">
        <v>583</v>
      </c>
    </row>
    <row r="7013" spans="1:13">
      <c r="A7013" s="106" t="str">
        <f t="shared" si="109"/>
        <v>70554 26</v>
      </c>
      <c r="B7013" s="231" t="s">
        <v>11012</v>
      </c>
      <c r="C7013" s="232">
        <v>26</v>
      </c>
      <c r="D7013" s="233" t="s">
        <v>1358</v>
      </c>
      <c r="E7013" s="233"/>
      <c r="F7013" s="234" t="s">
        <v>11013</v>
      </c>
      <c r="G7013" s="235">
        <v>2.11</v>
      </c>
      <c r="H7013" s="235">
        <v>0.77</v>
      </c>
      <c r="I7013" s="235">
        <v>0.77</v>
      </c>
      <c r="J7013" s="235">
        <v>0.13</v>
      </c>
      <c r="K7013" s="235">
        <v>3.01</v>
      </c>
      <c r="L7013" s="235">
        <v>3.01</v>
      </c>
      <c r="M7013" s="236" t="s">
        <v>583</v>
      </c>
    </row>
    <row r="7014" spans="1:13">
      <c r="A7014" s="106" t="str">
        <f t="shared" si="109"/>
        <v xml:space="preserve">70555 </v>
      </c>
      <c r="B7014" s="231" t="s">
        <v>11014</v>
      </c>
      <c r="C7014" s="232"/>
      <c r="D7014" s="233" t="s">
        <v>664</v>
      </c>
      <c r="E7014" s="233"/>
      <c r="F7014" s="234" t="s">
        <v>11015</v>
      </c>
      <c r="G7014" s="235">
        <v>0</v>
      </c>
      <c r="H7014" s="235">
        <v>0</v>
      </c>
      <c r="I7014" s="235" t="s">
        <v>37</v>
      </c>
      <c r="J7014" s="235">
        <v>0</v>
      </c>
      <c r="K7014" s="235">
        <v>0</v>
      </c>
      <c r="L7014" s="235" t="s">
        <v>37</v>
      </c>
      <c r="M7014" s="236" t="s">
        <v>583</v>
      </c>
    </row>
    <row r="7015" spans="1:13">
      <c r="A7015" s="106" t="str">
        <f t="shared" si="109"/>
        <v>70555 TC</v>
      </c>
      <c r="B7015" s="231" t="s">
        <v>11014</v>
      </c>
      <c r="C7015" s="232" t="s">
        <v>126</v>
      </c>
      <c r="D7015" s="233" t="s">
        <v>664</v>
      </c>
      <c r="E7015" s="233"/>
      <c r="F7015" s="234" t="s">
        <v>11015</v>
      </c>
      <c r="G7015" s="235">
        <v>0</v>
      </c>
      <c r="H7015" s="235">
        <v>0</v>
      </c>
      <c r="I7015" s="235" t="s">
        <v>37</v>
      </c>
      <c r="J7015" s="235">
        <v>0</v>
      </c>
      <c r="K7015" s="235">
        <v>0</v>
      </c>
      <c r="L7015" s="235" t="s">
        <v>37</v>
      </c>
      <c r="M7015" s="236" t="s">
        <v>583</v>
      </c>
    </row>
    <row r="7016" spans="1:13">
      <c r="A7016" s="106" t="str">
        <f t="shared" si="109"/>
        <v>70555 26</v>
      </c>
      <c r="B7016" s="231" t="s">
        <v>11014</v>
      </c>
      <c r="C7016" s="232">
        <v>26</v>
      </c>
      <c r="D7016" s="233" t="s">
        <v>1358</v>
      </c>
      <c r="E7016" s="233"/>
      <c r="F7016" s="234" t="s">
        <v>11015</v>
      </c>
      <c r="G7016" s="235">
        <v>2.54</v>
      </c>
      <c r="H7016" s="235">
        <v>0.85</v>
      </c>
      <c r="I7016" s="235">
        <v>0.85</v>
      </c>
      <c r="J7016" s="235">
        <v>0.13</v>
      </c>
      <c r="K7016" s="235">
        <v>3.52</v>
      </c>
      <c r="L7016" s="235">
        <v>3.52</v>
      </c>
      <c r="M7016" s="236" t="s">
        <v>583</v>
      </c>
    </row>
    <row r="7017" spans="1:13">
      <c r="A7017" s="106" t="str">
        <f t="shared" si="109"/>
        <v xml:space="preserve">70557 </v>
      </c>
      <c r="B7017" s="231" t="s">
        <v>11016</v>
      </c>
      <c r="C7017" s="232"/>
      <c r="D7017" s="233" t="s">
        <v>664</v>
      </c>
      <c r="E7017" s="233"/>
      <c r="F7017" s="234" t="s">
        <v>11017</v>
      </c>
      <c r="G7017" s="235">
        <v>0</v>
      </c>
      <c r="H7017" s="235">
        <v>0</v>
      </c>
      <c r="I7017" s="235" t="s">
        <v>37</v>
      </c>
      <c r="J7017" s="235">
        <v>0</v>
      </c>
      <c r="K7017" s="235">
        <v>0</v>
      </c>
      <c r="L7017" s="235" t="s">
        <v>37</v>
      </c>
      <c r="M7017" s="236" t="s">
        <v>583</v>
      </c>
    </row>
    <row r="7018" spans="1:13">
      <c r="A7018" s="106" t="str">
        <f t="shared" si="109"/>
        <v>70557 TC</v>
      </c>
      <c r="B7018" s="231" t="s">
        <v>11016</v>
      </c>
      <c r="C7018" s="232" t="s">
        <v>126</v>
      </c>
      <c r="D7018" s="233" t="s">
        <v>664</v>
      </c>
      <c r="E7018" s="233"/>
      <c r="F7018" s="234" t="s">
        <v>11017</v>
      </c>
      <c r="G7018" s="235">
        <v>0</v>
      </c>
      <c r="H7018" s="235">
        <v>0</v>
      </c>
      <c r="I7018" s="235" t="s">
        <v>37</v>
      </c>
      <c r="J7018" s="235">
        <v>0</v>
      </c>
      <c r="K7018" s="235">
        <v>0</v>
      </c>
      <c r="L7018" s="235" t="s">
        <v>37</v>
      </c>
      <c r="M7018" s="236" t="s">
        <v>583</v>
      </c>
    </row>
    <row r="7019" spans="1:13">
      <c r="A7019" s="106" t="str">
        <f t="shared" si="109"/>
        <v>70557 26</v>
      </c>
      <c r="B7019" s="231" t="s">
        <v>11016</v>
      </c>
      <c r="C7019" s="232">
        <v>26</v>
      </c>
      <c r="D7019" s="233" t="s">
        <v>1358</v>
      </c>
      <c r="E7019" s="233"/>
      <c r="F7019" s="234" t="s">
        <v>11017</v>
      </c>
      <c r="G7019" s="235">
        <v>2.9</v>
      </c>
      <c r="H7019" s="235">
        <v>1.48</v>
      </c>
      <c r="I7019" s="235">
        <v>1.48</v>
      </c>
      <c r="J7019" s="235">
        <v>0.13</v>
      </c>
      <c r="K7019" s="235">
        <v>4.51</v>
      </c>
      <c r="L7019" s="235">
        <v>4.51</v>
      </c>
      <c r="M7019" s="236" t="s">
        <v>583</v>
      </c>
    </row>
    <row r="7020" spans="1:13">
      <c r="A7020" s="106" t="str">
        <f t="shared" si="109"/>
        <v xml:space="preserve">70558 </v>
      </c>
      <c r="B7020" s="231" t="s">
        <v>11018</v>
      </c>
      <c r="C7020" s="232"/>
      <c r="D7020" s="233" t="s">
        <v>664</v>
      </c>
      <c r="E7020" s="233"/>
      <c r="F7020" s="234" t="s">
        <v>11019</v>
      </c>
      <c r="G7020" s="235">
        <v>0</v>
      </c>
      <c r="H7020" s="235">
        <v>0</v>
      </c>
      <c r="I7020" s="235" t="s">
        <v>37</v>
      </c>
      <c r="J7020" s="235">
        <v>0</v>
      </c>
      <c r="K7020" s="235">
        <v>0</v>
      </c>
      <c r="L7020" s="235" t="s">
        <v>37</v>
      </c>
      <c r="M7020" s="236" t="s">
        <v>583</v>
      </c>
    </row>
    <row r="7021" spans="1:13">
      <c r="A7021" s="106" t="str">
        <f t="shared" si="109"/>
        <v>70558 TC</v>
      </c>
      <c r="B7021" s="231" t="s">
        <v>11018</v>
      </c>
      <c r="C7021" s="232" t="s">
        <v>126</v>
      </c>
      <c r="D7021" s="233" t="s">
        <v>664</v>
      </c>
      <c r="E7021" s="233"/>
      <c r="F7021" s="234" t="s">
        <v>11019</v>
      </c>
      <c r="G7021" s="235">
        <v>0</v>
      </c>
      <c r="H7021" s="235">
        <v>0</v>
      </c>
      <c r="I7021" s="235" t="s">
        <v>37</v>
      </c>
      <c r="J7021" s="235">
        <v>0</v>
      </c>
      <c r="K7021" s="235">
        <v>0</v>
      </c>
      <c r="L7021" s="235" t="s">
        <v>37</v>
      </c>
      <c r="M7021" s="236" t="s">
        <v>583</v>
      </c>
    </row>
    <row r="7022" spans="1:13">
      <c r="A7022" s="106" t="str">
        <f t="shared" si="109"/>
        <v>70558 26</v>
      </c>
      <c r="B7022" s="231" t="s">
        <v>11018</v>
      </c>
      <c r="C7022" s="232">
        <v>26</v>
      </c>
      <c r="D7022" s="233" t="s">
        <v>1358</v>
      </c>
      <c r="E7022" s="233"/>
      <c r="F7022" s="234" t="s">
        <v>11019</v>
      </c>
      <c r="G7022" s="235">
        <v>3.2</v>
      </c>
      <c r="H7022" s="235">
        <v>1.64</v>
      </c>
      <c r="I7022" s="235">
        <v>1.64</v>
      </c>
      <c r="J7022" s="235">
        <v>0.15</v>
      </c>
      <c r="K7022" s="235">
        <v>4.99</v>
      </c>
      <c r="L7022" s="235">
        <v>4.99</v>
      </c>
      <c r="M7022" s="236" t="s">
        <v>583</v>
      </c>
    </row>
    <row r="7023" spans="1:13">
      <c r="A7023" s="106" t="str">
        <f t="shared" si="109"/>
        <v xml:space="preserve">70559 </v>
      </c>
      <c r="B7023" s="231" t="s">
        <v>11020</v>
      </c>
      <c r="C7023" s="232"/>
      <c r="D7023" s="233" t="s">
        <v>664</v>
      </c>
      <c r="E7023" s="233"/>
      <c r="F7023" s="234" t="s">
        <v>11021</v>
      </c>
      <c r="G7023" s="235">
        <v>0</v>
      </c>
      <c r="H7023" s="235">
        <v>0</v>
      </c>
      <c r="I7023" s="235" t="s">
        <v>37</v>
      </c>
      <c r="J7023" s="235">
        <v>0</v>
      </c>
      <c r="K7023" s="235">
        <v>0</v>
      </c>
      <c r="L7023" s="235" t="s">
        <v>37</v>
      </c>
      <c r="M7023" s="236" t="s">
        <v>583</v>
      </c>
    </row>
    <row r="7024" spans="1:13">
      <c r="A7024" s="106" t="str">
        <f t="shared" si="109"/>
        <v>70559 TC</v>
      </c>
      <c r="B7024" s="231" t="s">
        <v>11020</v>
      </c>
      <c r="C7024" s="232" t="s">
        <v>126</v>
      </c>
      <c r="D7024" s="233" t="s">
        <v>664</v>
      </c>
      <c r="E7024" s="233"/>
      <c r="F7024" s="234" t="s">
        <v>11021</v>
      </c>
      <c r="G7024" s="235">
        <v>0</v>
      </c>
      <c r="H7024" s="235">
        <v>0</v>
      </c>
      <c r="I7024" s="235" t="s">
        <v>37</v>
      </c>
      <c r="J7024" s="235">
        <v>0</v>
      </c>
      <c r="K7024" s="235">
        <v>0</v>
      </c>
      <c r="L7024" s="235" t="s">
        <v>37</v>
      </c>
      <c r="M7024" s="236" t="s">
        <v>583</v>
      </c>
    </row>
    <row r="7025" spans="1:13">
      <c r="A7025" s="106" t="str">
        <f t="shared" si="109"/>
        <v>70559 26</v>
      </c>
      <c r="B7025" s="231" t="s">
        <v>11020</v>
      </c>
      <c r="C7025" s="232">
        <v>26</v>
      </c>
      <c r="D7025" s="233" t="s">
        <v>1358</v>
      </c>
      <c r="E7025" s="233"/>
      <c r="F7025" s="234" t="s">
        <v>11021</v>
      </c>
      <c r="G7025" s="235">
        <v>3.2</v>
      </c>
      <c r="H7025" s="235">
        <v>1.24</v>
      </c>
      <c r="I7025" s="235">
        <v>1.24</v>
      </c>
      <c r="J7025" s="235">
        <v>0.27</v>
      </c>
      <c r="K7025" s="235">
        <v>4.71</v>
      </c>
      <c r="L7025" s="235">
        <v>4.71</v>
      </c>
      <c r="M7025" s="236" t="s">
        <v>583</v>
      </c>
    </row>
    <row r="7026" spans="1:13">
      <c r="A7026" s="106" t="str">
        <f t="shared" si="109"/>
        <v xml:space="preserve">71045 </v>
      </c>
      <c r="B7026" s="231" t="s">
        <v>11022</v>
      </c>
      <c r="C7026" s="232"/>
      <c r="D7026" s="233" t="s">
        <v>1358</v>
      </c>
      <c r="E7026" s="233"/>
      <c r="F7026" s="234" t="s">
        <v>11023</v>
      </c>
      <c r="G7026" s="235">
        <v>0.18</v>
      </c>
      <c r="H7026" s="235">
        <v>0.57999999999999996</v>
      </c>
      <c r="I7026" s="235" t="s">
        <v>37</v>
      </c>
      <c r="J7026" s="235">
        <v>0.02</v>
      </c>
      <c r="K7026" s="235">
        <v>0.78</v>
      </c>
      <c r="L7026" s="235" t="s">
        <v>37</v>
      </c>
      <c r="M7026" s="236" t="s">
        <v>583</v>
      </c>
    </row>
    <row r="7027" spans="1:13">
      <c r="A7027" s="106" t="str">
        <f t="shared" si="109"/>
        <v>71045 TC</v>
      </c>
      <c r="B7027" s="231" t="s">
        <v>11022</v>
      </c>
      <c r="C7027" s="232" t="s">
        <v>126</v>
      </c>
      <c r="D7027" s="233" t="s">
        <v>1358</v>
      </c>
      <c r="E7027" s="233"/>
      <c r="F7027" s="234" t="s">
        <v>11023</v>
      </c>
      <c r="G7027" s="235">
        <v>0</v>
      </c>
      <c r="H7027" s="235">
        <v>0.51</v>
      </c>
      <c r="I7027" s="235" t="s">
        <v>37</v>
      </c>
      <c r="J7027" s="235">
        <v>0.01</v>
      </c>
      <c r="K7027" s="235">
        <v>0.52</v>
      </c>
      <c r="L7027" s="235" t="s">
        <v>37</v>
      </c>
      <c r="M7027" s="236" t="s">
        <v>583</v>
      </c>
    </row>
    <row r="7028" spans="1:13">
      <c r="A7028" s="106" t="str">
        <f t="shared" si="109"/>
        <v>71045 26</v>
      </c>
      <c r="B7028" s="231" t="s">
        <v>11022</v>
      </c>
      <c r="C7028" s="232">
        <v>26</v>
      </c>
      <c r="D7028" s="233" t="s">
        <v>1358</v>
      </c>
      <c r="E7028" s="233"/>
      <c r="F7028" s="234" t="s">
        <v>11023</v>
      </c>
      <c r="G7028" s="235">
        <v>0.18</v>
      </c>
      <c r="H7028" s="235">
        <v>7.0000000000000007E-2</v>
      </c>
      <c r="I7028" s="235">
        <v>7.0000000000000007E-2</v>
      </c>
      <c r="J7028" s="235">
        <v>0.01</v>
      </c>
      <c r="K7028" s="235">
        <v>0.26</v>
      </c>
      <c r="L7028" s="235">
        <v>0.26</v>
      </c>
      <c r="M7028" s="236" t="s">
        <v>583</v>
      </c>
    </row>
    <row r="7029" spans="1:13">
      <c r="A7029" s="106" t="str">
        <f t="shared" si="109"/>
        <v xml:space="preserve">71046 </v>
      </c>
      <c r="B7029" s="231" t="s">
        <v>11024</v>
      </c>
      <c r="C7029" s="232"/>
      <c r="D7029" s="233" t="s">
        <v>1358</v>
      </c>
      <c r="E7029" s="233"/>
      <c r="F7029" s="234" t="s">
        <v>11025</v>
      </c>
      <c r="G7029" s="235">
        <v>0.22</v>
      </c>
      <c r="H7029" s="235">
        <v>0.77</v>
      </c>
      <c r="I7029" s="235" t="s">
        <v>37</v>
      </c>
      <c r="J7029" s="235">
        <v>0.02</v>
      </c>
      <c r="K7029" s="235">
        <v>1.01</v>
      </c>
      <c r="L7029" s="235" t="s">
        <v>37</v>
      </c>
      <c r="M7029" s="236" t="s">
        <v>583</v>
      </c>
    </row>
    <row r="7030" spans="1:13">
      <c r="A7030" s="106" t="str">
        <f t="shared" si="109"/>
        <v>71046 TC</v>
      </c>
      <c r="B7030" s="231" t="s">
        <v>11024</v>
      </c>
      <c r="C7030" s="232" t="s">
        <v>126</v>
      </c>
      <c r="D7030" s="233" t="s">
        <v>1358</v>
      </c>
      <c r="E7030" s="233"/>
      <c r="F7030" s="234" t="s">
        <v>11025</v>
      </c>
      <c r="G7030" s="235">
        <v>0</v>
      </c>
      <c r="H7030" s="235">
        <v>0.69</v>
      </c>
      <c r="I7030" s="235" t="s">
        <v>37</v>
      </c>
      <c r="J7030" s="235">
        <v>0.01</v>
      </c>
      <c r="K7030" s="235">
        <v>0.7</v>
      </c>
      <c r="L7030" s="235" t="s">
        <v>37</v>
      </c>
      <c r="M7030" s="236" t="s">
        <v>583</v>
      </c>
    </row>
    <row r="7031" spans="1:13">
      <c r="A7031" s="106" t="str">
        <f t="shared" si="109"/>
        <v>71046 26</v>
      </c>
      <c r="B7031" s="231" t="s">
        <v>11024</v>
      </c>
      <c r="C7031" s="232">
        <v>26</v>
      </c>
      <c r="D7031" s="233" t="s">
        <v>1358</v>
      </c>
      <c r="E7031" s="233"/>
      <c r="F7031" s="234" t="s">
        <v>11025</v>
      </c>
      <c r="G7031" s="235">
        <v>0.22</v>
      </c>
      <c r="H7031" s="235">
        <v>0.08</v>
      </c>
      <c r="I7031" s="235">
        <v>0.08</v>
      </c>
      <c r="J7031" s="235">
        <v>0.01</v>
      </c>
      <c r="K7031" s="235">
        <v>0.31</v>
      </c>
      <c r="L7031" s="235">
        <v>0.31</v>
      </c>
      <c r="M7031" s="236" t="s">
        <v>583</v>
      </c>
    </row>
    <row r="7032" spans="1:13">
      <c r="A7032" s="106" t="str">
        <f t="shared" si="109"/>
        <v xml:space="preserve">71047 </v>
      </c>
      <c r="B7032" s="231" t="s">
        <v>11026</v>
      </c>
      <c r="C7032" s="232"/>
      <c r="D7032" s="233" t="s">
        <v>1358</v>
      </c>
      <c r="E7032" s="233"/>
      <c r="F7032" s="234" t="s">
        <v>11027</v>
      </c>
      <c r="G7032" s="235">
        <v>0.27</v>
      </c>
      <c r="H7032" s="235">
        <v>0.97</v>
      </c>
      <c r="I7032" s="235" t="s">
        <v>37</v>
      </c>
      <c r="J7032" s="235">
        <v>0.02</v>
      </c>
      <c r="K7032" s="235">
        <v>1.26</v>
      </c>
      <c r="L7032" s="235" t="s">
        <v>37</v>
      </c>
      <c r="M7032" s="236" t="s">
        <v>583</v>
      </c>
    </row>
    <row r="7033" spans="1:13">
      <c r="A7033" s="106" t="str">
        <f t="shared" si="109"/>
        <v>71047 TC</v>
      </c>
      <c r="B7033" s="231" t="s">
        <v>11026</v>
      </c>
      <c r="C7033" s="232" t="s">
        <v>126</v>
      </c>
      <c r="D7033" s="233" t="s">
        <v>1358</v>
      </c>
      <c r="E7033" s="233"/>
      <c r="F7033" s="234" t="s">
        <v>11027</v>
      </c>
      <c r="G7033" s="235">
        <v>0</v>
      </c>
      <c r="H7033" s="235">
        <v>0.86</v>
      </c>
      <c r="I7033" s="235" t="s">
        <v>37</v>
      </c>
      <c r="J7033" s="235">
        <v>0.01</v>
      </c>
      <c r="K7033" s="235">
        <v>0.87</v>
      </c>
      <c r="L7033" s="235" t="s">
        <v>37</v>
      </c>
      <c r="M7033" s="236" t="s">
        <v>583</v>
      </c>
    </row>
    <row r="7034" spans="1:13">
      <c r="A7034" s="106" t="str">
        <f t="shared" si="109"/>
        <v>71047 26</v>
      </c>
      <c r="B7034" s="231" t="s">
        <v>11026</v>
      </c>
      <c r="C7034" s="232">
        <v>26</v>
      </c>
      <c r="D7034" s="233" t="s">
        <v>1358</v>
      </c>
      <c r="E7034" s="233"/>
      <c r="F7034" s="234" t="s">
        <v>11027</v>
      </c>
      <c r="G7034" s="235">
        <v>0.27</v>
      </c>
      <c r="H7034" s="235">
        <v>0.11</v>
      </c>
      <c r="I7034" s="235">
        <v>0.11</v>
      </c>
      <c r="J7034" s="235">
        <v>0.01</v>
      </c>
      <c r="K7034" s="235">
        <v>0.39</v>
      </c>
      <c r="L7034" s="235">
        <v>0.39</v>
      </c>
      <c r="M7034" s="236" t="s">
        <v>583</v>
      </c>
    </row>
    <row r="7035" spans="1:13">
      <c r="A7035" s="106" t="str">
        <f t="shared" si="109"/>
        <v xml:space="preserve">71048 </v>
      </c>
      <c r="B7035" s="231" t="s">
        <v>11028</v>
      </c>
      <c r="C7035" s="232"/>
      <c r="D7035" s="233" t="s">
        <v>1358</v>
      </c>
      <c r="E7035" s="233"/>
      <c r="F7035" s="234" t="s">
        <v>11029</v>
      </c>
      <c r="G7035" s="235">
        <v>0.31</v>
      </c>
      <c r="H7035" s="235">
        <v>1.04</v>
      </c>
      <c r="I7035" s="235" t="s">
        <v>37</v>
      </c>
      <c r="J7035" s="235">
        <v>0.02</v>
      </c>
      <c r="K7035" s="235">
        <v>1.37</v>
      </c>
      <c r="L7035" s="235" t="s">
        <v>37</v>
      </c>
      <c r="M7035" s="236" t="s">
        <v>583</v>
      </c>
    </row>
    <row r="7036" spans="1:13">
      <c r="A7036" s="106" t="str">
        <f t="shared" si="109"/>
        <v>71048 TC</v>
      </c>
      <c r="B7036" s="231" t="s">
        <v>11028</v>
      </c>
      <c r="C7036" s="232" t="s">
        <v>126</v>
      </c>
      <c r="D7036" s="233" t="s">
        <v>1358</v>
      </c>
      <c r="E7036" s="233"/>
      <c r="F7036" s="234" t="s">
        <v>11029</v>
      </c>
      <c r="G7036" s="235">
        <v>0</v>
      </c>
      <c r="H7036" s="235">
        <v>0.92</v>
      </c>
      <c r="I7036" s="235" t="s">
        <v>37</v>
      </c>
      <c r="J7036" s="235">
        <v>0.01</v>
      </c>
      <c r="K7036" s="235">
        <v>0.93</v>
      </c>
      <c r="L7036" s="235" t="s">
        <v>37</v>
      </c>
      <c r="M7036" s="236" t="s">
        <v>583</v>
      </c>
    </row>
    <row r="7037" spans="1:13">
      <c r="A7037" s="106" t="str">
        <f t="shared" si="109"/>
        <v>71048 26</v>
      </c>
      <c r="B7037" s="231" t="s">
        <v>11028</v>
      </c>
      <c r="C7037" s="232">
        <v>26</v>
      </c>
      <c r="D7037" s="233" t="s">
        <v>1358</v>
      </c>
      <c r="E7037" s="233"/>
      <c r="F7037" s="234" t="s">
        <v>11029</v>
      </c>
      <c r="G7037" s="235">
        <v>0.31</v>
      </c>
      <c r="H7037" s="235">
        <v>0.12</v>
      </c>
      <c r="I7037" s="235">
        <v>0.12</v>
      </c>
      <c r="J7037" s="235">
        <v>0.01</v>
      </c>
      <c r="K7037" s="235">
        <v>0.44</v>
      </c>
      <c r="L7037" s="235">
        <v>0.44</v>
      </c>
      <c r="M7037" s="236" t="s">
        <v>583</v>
      </c>
    </row>
    <row r="7038" spans="1:13">
      <c r="A7038" s="106" t="str">
        <f t="shared" si="109"/>
        <v xml:space="preserve">71100 </v>
      </c>
      <c r="B7038" s="231" t="s">
        <v>11030</v>
      </c>
      <c r="C7038" s="232"/>
      <c r="D7038" s="233" t="s">
        <v>1358</v>
      </c>
      <c r="E7038" s="233"/>
      <c r="F7038" s="234" t="s">
        <v>11031</v>
      </c>
      <c r="G7038" s="235">
        <v>0.22</v>
      </c>
      <c r="H7038" s="235">
        <v>0.86</v>
      </c>
      <c r="I7038" s="235" t="s">
        <v>37</v>
      </c>
      <c r="J7038" s="235">
        <v>0.02</v>
      </c>
      <c r="K7038" s="235">
        <v>1.1000000000000001</v>
      </c>
      <c r="L7038" s="235" t="s">
        <v>37</v>
      </c>
      <c r="M7038" s="236" t="s">
        <v>583</v>
      </c>
    </row>
    <row r="7039" spans="1:13">
      <c r="A7039" s="106" t="str">
        <f t="shared" si="109"/>
        <v>71100 TC</v>
      </c>
      <c r="B7039" s="231" t="s">
        <v>11030</v>
      </c>
      <c r="C7039" s="232" t="s">
        <v>126</v>
      </c>
      <c r="D7039" s="233" t="s">
        <v>1358</v>
      </c>
      <c r="E7039" s="233"/>
      <c r="F7039" s="234" t="s">
        <v>11031</v>
      </c>
      <c r="G7039" s="235">
        <v>0</v>
      </c>
      <c r="H7039" s="235">
        <v>0.77</v>
      </c>
      <c r="I7039" s="235" t="s">
        <v>37</v>
      </c>
      <c r="J7039" s="235">
        <v>0.01</v>
      </c>
      <c r="K7039" s="235">
        <v>0.78</v>
      </c>
      <c r="L7039" s="235" t="s">
        <v>37</v>
      </c>
      <c r="M7039" s="236" t="s">
        <v>583</v>
      </c>
    </row>
    <row r="7040" spans="1:13">
      <c r="A7040" s="106" t="str">
        <f t="shared" si="109"/>
        <v>71100 26</v>
      </c>
      <c r="B7040" s="231" t="s">
        <v>11030</v>
      </c>
      <c r="C7040" s="232">
        <v>26</v>
      </c>
      <c r="D7040" s="233" t="s">
        <v>1358</v>
      </c>
      <c r="E7040" s="233"/>
      <c r="F7040" s="234" t="s">
        <v>11031</v>
      </c>
      <c r="G7040" s="235">
        <v>0.22</v>
      </c>
      <c r="H7040" s="235">
        <v>0.09</v>
      </c>
      <c r="I7040" s="235">
        <v>0.09</v>
      </c>
      <c r="J7040" s="235">
        <v>0.01</v>
      </c>
      <c r="K7040" s="235">
        <v>0.32</v>
      </c>
      <c r="L7040" s="235">
        <v>0.32</v>
      </c>
      <c r="M7040" s="236" t="s">
        <v>583</v>
      </c>
    </row>
    <row r="7041" spans="1:13">
      <c r="A7041" s="106" t="str">
        <f t="shared" si="109"/>
        <v xml:space="preserve">71101 </v>
      </c>
      <c r="B7041" s="231" t="s">
        <v>11032</v>
      </c>
      <c r="C7041" s="232"/>
      <c r="D7041" s="233" t="s">
        <v>1358</v>
      </c>
      <c r="E7041" s="233"/>
      <c r="F7041" s="234" t="s">
        <v>11033</v>
      </c>
      <c r="G7041" s="235">
        <v>0.27</v>
      </c>
      <c r="H7041" s="235">
        <v>0.97</v>
      </c>
      <c r="I7041" s="235" t="s">
        <v>37</v>
      </c>
      <c r="J7041" s="235">
        <v>0.02</v>
      </c>
      <c r="K7041" s="235">
        <v>1.26</v>
      </c>
      <c r="L7041" s="235" t="s">
        <v>37</v>
      </c>
      <c r="M7041" s="236" t="s">
        <v>583</v>
      </c>
    </row>
    <row r="7042" spans="1:13">
      <c r="A7042" s="106" t="str">
        <f t="shared" si="109"/>
        <v>71101 TC</v>
      </c>
      <c r="B7042" s="231" t="s">
        <v>11032</v>
      </c>
      <c r="C7042" s="232" t="s">
        <v>126</v>
      </c>
      <c r="D7042" s="233" t="s">
        <v>1358</v>
      </c>
      <c r="E7042" s="233"/>
      <c r="F7042" s="234" t="s">
        <v>11033</v>
      </c>
      <c r="G7042" s="235">
        <v>0</v>
      </c>
      <c r="H7042" s="235">
        <v>0.87</v>
      </c>
      <c r="I7042" s="235" t="s">
        <v>37</v>
      </c>
      <c r="J7042" s="235">
        <v>0.01</v>
      </c>
      <c r="K7042" s="235">
        <v>0.88</v>
      </c>
      <c r="L7042" s="235" t="s">
        <v>37</v>
      </c>
      <c r="M7042" s="236" t="s">
        <v>583</v>
      </c>
    </row>
    <row r="7043" spans="1:13">
      <c r="A7043" s="106" t="str">
        <f t="shared" ref="A7043:A7106" si="110">B7043&amp;" "&amp;C7043</f>
        <v>71101 26</v>
      </c>
      <c r="B7043" s="231" t="s">
        <v>11032</v>
      </c>
      <c r="C7043" s="232">
        <v>26</v>
      </c>
      <c r="D7043" s="233" t="s">
        <v>1358</v>
      </c>
      <c r="E7043" s="233"/>
      <c r="F7043" s="234" t="s">
        <v>11033</v>
      </c>
      <c r="G7043" s="235">
        <v>0.27</v>
      </c>
      <c r="H7043" s="235">
        <v>0.1</v>
      </c>
      <c r="I7043" s="235">
        <v>0.1</v>
      </c>
      <c r="J7043" s="235">
        <v>0.01</v>
      </c>
      <c r="K7043" s="235">
        <v>0.38</v>
      </c>
      <c r="L7043" s="235">
        <v>0.38</v>
      </c>
      <c r="M7043" s="236" t="s">
        <v>583</v>
      </c>
    </row>
    <row r="7044" spans="1:13">
      <c r="A7044" s="106" t="str">
        <f t="shared" si="110"/>
        <v xml:space="preserve">71110 </v>
      </c>
      <c r="B7044" s="231" t="s">
        <v>11034</v>
      </c>
      <c r="C7044" s="232"/>
      <c r="D7044" s="233" t="s">
        <v>1358</v>
      </c>
      <c r="E7044" s="233"/>
      <c r="F7044" s="234" t="s">
        <v>11035</v>
      </c>
      <c r="G7044" s="235">
        <v>0.28999999999999998</v>
      </c>
      <c r="H7044" s="235">
        <v>1</v>
      </c>
      <c r="I7044" s="235" t="s">
        <v>37</v>
      </c>
      <c r="J7044" s="235">
        <v>0.02</v>
      </c>
      <c r="K7044" s="235">
        <v>1.31</v>
      </c>
      <c r="L7044" s="235" t="s">
        <v>37</v>
      </c>
      <c r="M7044" s="236" t="s">
        <v>583</v>
      </c>
    </row>
    <row r="7045" spans="1:13">
      <c r="A7045" s="106" t="str">
        <f t="shared" si="110"/>
        <v>71110 TC</v>
      </c>
      <c r="B7045" s="231" t="s">
        <v>11034</v>
      </c>
      <c r="C7045" s="232" t="s">
        <v>126</v>
      </c>
      <c r="D7045" s="233" t="s">
        <v>1358</v>
      </c>
      <c r="E7045" s="233"/>
      <c r="F7045" s="234" t="s">
        <v>11035</v>
      </c>
      <c r="G7045" s="235">
        <v>0</v>
      </c>
      <c r="H7045" s="235">
        <v>0.89</v>
      </c>
      <c r="I7045" s="235" t="s">
        <v>37</v>
      </c>
      <c r="J7045" s="235">
        <v>0.01</v>
      </c>
      <c r="K7045" s="235">
        <v>0.9</v>
      </c>
      <c r="L7045" s="235" t="s">
        <v>37</v>
      </c>
      <c r="M7045" s="236" t="s">
        <v>583</v>
      </c>
    </row>
    <row r="7046" spans="1:13">
      <c r="A7046" s="106" t="str">
        <f t="shared" si="110"/>
        <v>71110 26</v>
      </c>
      <c r="B7046" s="231" t="s">
        <v>11034</v>
      </c>
      <c r="C7046" s="232">
        <v>26</v>
      </c>
      <c r="D7046" s="233" t="s">
        <v>1358</v>
      </c>
      <c r="E7046" s="233"/>
      <c r="F7046" s="234" t="s">
        <v>11035</v>
      </c>
      <c r="G7046" s="235">
        <v>0.28999999999999998</v>
      </c>
      <c r="H7046" s="235">
        <v>0.11</v>
      </c>
      <c r="I7046" s="235">
        <v>0.11</v>
      </c>
      <c r="J7046" s="235">
        <v>0.01</v>
      </c>
      <c r="K7046" s="235">
        <v>0.41</v>
      </c>
      <c r="L7046" s="235">
        <v>0.41</v>
      </c>
      <c r="M7046" s="236" t="s">
        <v>583</v>
      </c>
    </row>
    <row r="7047" spans="1:13">
      <c r="A7047" s="106" t="str">
        <f t="shared" si="110"/>
        <v xml:space="preserve">71111 </v>
      </c>
      <c r="B7047" s="231" t="s">
        <v>11036</v>
      </c>
      <c r="C7047" s="232"/>
      <c r="D7047" s="233" t="s">
        <v>1358</v>
      </c>
      <c r="E7047" s="233"/>
      <c r="F7047" s="234" t="s">
        <v>11037</v>
      </c>
      <c r="G7047" s="235">
        <v>0.32</v>
      </c>
      <c r="H7047" s="235">
        <v>1.22</v>
      </c>
      <c r="I7047" s="235" t="s">
        <v>37</v>
      </c>
      <c r="J7047" s="235">
        <v>0.03</v>
      </c>
      <c r="K7047" s="235">
        <v>1.57</v>
      </c>
      <c r="L7047" s="235" t="s">
        <v>37</v>
      </c>
      <c r="M7047" s="236" t="s">
        <v>583</v>
      </c>
    </row>
    <row r="7048" spans="1:13">
      <c r="A7048" s="106" t="str">
        <f t="shared" si="110"/>
        <v>71111 TC</v>
      </c>
      <c r="B7048" s="231" t="s">
        <v>11036</v>
      </c>
      <c r="C7048" s="232" t="s">
        <v>126</v>
      </c>
      <c r="D7048" s="233" t="s">
        <v>1358</v>
      </c>
      <c r="E7048" s="233"/>
      <c r="F7048" s="234" t="s">
        <v>11037</v>
      </c>
      <c r="G7048" s="235">
        <v>0</v>
      </c>
      <c r="H7048" s="235">
        <v>1.1000000000000001</v>
      </c>
      <c r="I7048" s="235" t="s">
        <v>37</v>
      </c>
      <c r="J7048" s="235">
        <v>0.01</v>
      </c>
      <c r="K7048" s="235">
        <v>1.1100000000000001</v>
      </c>
      <c r="L7048" s="235" t="s">
        <v>37</v>
      </c>
      <c r="M7048" s="236" t="s">
        <v>583</v>
      </c>
    </row>
    <row r="7049" spans="1:13">
      <c r="A7049" s="106" t="str">
        <f t="shared" si="110"/>
        <v>71111 26</v>
      </c>
      <c r="B7049" s="231" t="s">
        <v>11036</v>
      </c>
      <c r="C7049" s="232">
        <v>26</v>
      </c>
      <c r="D7049" s="233" t="s">
        <v>1358</v>
      </c>
      <c r="E7049" s="233"/>
      <c r="F7049" s="234" t="s">
        <v>11037</v>
      </c>
      <c r="G7049" s="235">
        <v>0.32</v>
      </c>
      <c r="H7049" s="235">
        <v>0.12</v>
      </c>
      <c r="I7049" s="235">
        <v>0.12</v>
      </c>
      <c r="J7049" s="235">
        <v>0.02</v>
      </c>
      <c r="K7049" s="235">
        <v>0.46</v>
      </c>
      <c r="L7049" s="235">
        <v>0.46</v>
      </c>
      <c r="M7049" s="236" t="s">
        <v>583</v>
      </c>
    </row>
    <row r="7050" spans="1:13">
      <c r="A7050" s="106" t="str">
        <f t="shared" si="110"/>
        <v xml:space="preserve">71120 </v>
      </c>
      <c r="B7050" s="231" t="s">
        <v>11038</v>
      </c>
      <c r="C7050" s="232"/>
      <c r="D7050" s="233" t="s">
        <v>1358</v>
      </c>
      <c r="E7050" s="233"/>
      <c r="F7050" s="234" t="s">
        <v>11039</v>
      </c>
      <c r="G7050" s="235">
        <v>0.2</v>
      </c>
      <c r="H7050" s="235">
        <v>0.78</v>
      </c>
      <c r="I7050" s="235" t="s">
        <v>37</v>
      </c>
      <c r="J7050" s="235">
        <v>0.02</v>
      </c>
      <c r="K7050" s="235">
        <v>1</v>
      </c>
      <c r="L7050" s="235" t="s">
        <v>37</v>
      </c>
      <c r="M7050" s="236" t="s">
        <v>583</v>
      </c>
    </row>
    <row r="7051" spans="1:13">
      <c r="A7051" s="106" t="str">
        <f t="shared" si="110"/>
        <v>71120 TC</v>
      </c>
      <c r="B7051" s="231" t="s">
        <v>11038</v>
      </c>
      <c r="C7051" s="232" t="s">
        <v>126</v>
      </c>
      <c r="D7051" s="233" t="s">
        <v>1358</v>
      </c>
      <c r="E7051" s="233"/>
      <c r="F7051" s="234" t="s">
        <v>11039</v>
      </c>
      <c r="G7051" s="235">
        <v>0</v>
      </c>
      <c r="H7051" s="235">
        <v>0.71</v>
      </c>
      <c r="I7051" s="235" t="s">
        <v>37</v>
      </c>
      <c r="J7051" s="235">
        <v>0.01</v>
      </c>
      <c r="K7051" s="235">
        <v>0.72</v>
      </c>
      <c r="L7051" s="235" t="s">
        <v>37</v>
      </c>
      <c r="M7051" s="236" t="s">
        <v>583</v>
      </c>
    </row>
    <row r="7052" spans="1:13">
      <c r="A7052" s="106" t="str">
        <f t="shared" si="110"/>
        <v>71120 26</v>
      </c>
      <c r="B7052" s="231" t="s">
        <v>11038</v>
      </c>
      <c r="C7052" s="232">
        <v>26</v>
      </c>
      <c r="D7052" s="233" t="s">
        <v>1358</v>
      </c>
      <c r="E7052" s="233"/>
      <c r="F7052" s="234" t="s">
        <v>11039</v>
      </c>
      <c r="G7052" s="235">
        <v>0.2</v>
      </c>
      <c r="H7052" s="235">
        <v>7.0000000000000007E-2</v>
      </c>
      <c r="I7052" s="235">
        <v>7.0000000000000007E-2</v>
      </c>
      <c r="J7052" s="235">
        <v>0.01</v>
      </c>
      <c r="K7052" s="235">
        <v>0.28000000000000003</v>
      </c>
      <c r="L7052" s="235">
        <v>0.28000000000000003</v>
      </c>
      <c r="M7052" s="236" t="s">
        <v>583</v>
      </c>
    </row>
    <row r="7053" spans="1:13">
      <c r="A7053" s="106" t="str">
        <f t="shared" si="110"/>
        <v xml:space="preserve">71130 </v>
      </c>
      <c r="B7053" s="231" t="s">
        <v>11040</v>
      </c>
      <c r="C7053" s="232"/>
      <c r="D7053" s="233" t="s">
        <v>1358</v>
      </c>
      <c r="E7053" s="233"/>
      <c r="F7053" s="234" t="s">
        <v>11041</v>
      </c>
      <c r="G7053" s="235">
        <v>0.22</v>
      </c>
      <c r="H7053" s="235">
        <v>0.99</v>
      </c>
      <c r="I7053" s="235" t="s">
        <v>37</v>
      </c>
      <c r="J7053" s="235">
        <v>0.02</v>
      </c>
      <c r="K7053" s="235">
        <v>1.23</v>
      </c>
      <c r="L7053" s="235" t="s">
        <v>37</v>
      </c>
      <c r="M7053" s="236" t="s">
        <v>583</v>
      </c>
    </row>
    <row r="7054" spans="1:13">
      <c r="A7054" s="106" t="str">
        <f t="shared" si="110"/>
        <v>71130 TC</v>
      </c>
      <c r="B7054" s="231" t="s">
        <v>11040</v>
      </c>
      <c r="C7054" s="232" t="s">
        <v>126</v>
      </c>
      <c r="D7054" s="233" t="s">
        <v>1358</v>
      </c>
      <c r="E7054" s="233"/>
      <c r="F7054" s="234" t="s">
        <v>11041</v>
      </c>
      <c r="G7054" s="235">
        <v>0</v>
      </c>
      <c r="H7054" s="235">
        <v>0.91</v>
      </c>
      <c r="I7054" s="235" t="s">
        <v>37</v>
      </c>
      <c r="J7054" s="235">
        <v>0.01</v>
      </c>
      <c r="K7054" s="235">
        <v>0.92</v>
      </c>
      <c r="L7054" s="235" t="s">
        <v>37</v>
      </c>
      <c r="M7054" s="236" t="s">
        <v>583</v>
      </c>
    </row>
    <row r="7055" spans="1:13">
      <c r="A7055" s="106" t="str">
        <f t="shared" si="110"/>
        <v>71130 26</v>
      </c>
      <c r="B7055" s="231" t="s">
        <v>11040</v>
      </c>
      <c r="C7055" s="232">
        <v>26</v>
      </c>
      <c r="D7055" s="233" t="s">
        <v>1358</v>
      </c>
      <c r="E7055" s="233"/>
      <c r="F7055" s="234" t="s">
        <v>11041</v>
      </c>
      <c r="G7055" s="235">
        <v>0.22</v>
      </c>
      <c r="H7055" s="235">
        <v>0.08</v>
      </c>
      <c r="I7055" s="235">
        <v>0.08</v>
      </c>
      <c r="J7055" s="235">
        <v>0.01</v>
      </c>
      <c r="K7055" s="235">
        <v>0.31</v>
      </c>
      <c r="L7055" s="235">
        <v>0.31</v>
      </c>
      <c r="M7055" s="236" t="s">
        <v>583</v>
      </c>
    </row>
    <row r="7056" spans="1:13">
      <c r="A7056" s="106" t="str">
        <f t="shared" si="110"/>
        <v xml:space="preserve">71250 </v>
      </c>
      <c r="B7056" s="231" t="s">
        <v>11042</v>
      </c>
      <c r="C7056" s="232"/>
      <c r="D7056" s="233" t="s">
        <v>1358</v>
      </c>
      <c r="E7056" s="233"/>
      <c r="F7056" s="234" t="s">
        <v>18101</v>
      </c>
      <c r="G7056" s="235">
        <v>1.08</v>
      </c>
      <c r="H7056" s="235">
        <v>2.92</v>
      </c>
      <c r="I7056" s="235" t="s">
        <v>37</v>
      </c>
      <c r="J7056" s="235">
        <v>0.06</v>
      </c>
      <c r="K7056" s="235">
        <v>4.0599999999999996</v>
      </c>
      <c r="L7056" s="235" t="s">
        <v>37</v>
      </c>
      <c r="M7056" s="236" t="s">
        <v>583</v>
      </c>
    </row>
    <row r="7057" spans="1:13">
      <c r="A7057" s="106" t="str">
        <f t="shared" si="110"/>
        <v>71250 TC</v>
      </c>
      <c r="B7057" s="231" t="s">
        <v>11042</v>
      </c>
      <c r="C7057" s="232" t="s">
        <v>126</v>
      </c>
      <c r="D7057" s="233" t="s">
        <v>1358</v>
      </c>
      <c r="E7057" s="233"/>
      <c r="F7057" s="234" t="s">
        <v>18101</v>
      </c>
      <c r="G7057" s="235">
        <v>0</v>
      </c>
      <c r="H7057" s="235">
        <v>2.5299999999999998</v>
      </c>
      <c r="I7057" s="235" t="s">
        <v>37</v>
      </c>
      <c r="J7057" s="235">
        <v>0.01</v>
      </c>
      <c r="K7057" s="235">
        <v>2.54</v>
      </c>
      <c r="L7057" s="235" t="s">
        <v>37</v>
      </c>
      <c r="M7057" s="236" t="s">
        <v>583</v>
      </c>
    </row>
    <row r="7058" spans="1:13">
      <c r="A7058" s="106" t="str">
        <f t="shared" si="110"/>
        <v>71250 26</v>
      </c>
      <c r="B7058" s="231" t="s">
        <v>11042</v>
      </c>
      <c r="C7058" s="232">
        <v>26</v>
      </c>
      <c r="D7058" s="233" t="s">
        <v>1358</v>
      </c>
      <c r="E7058" s="233"/>
      <c r="F7058" s="234" t="s">
        <v>18101</v>
      </c>
      <c r="G7058" s="235">
        <v>1.08</v>
      </c>
      <c r="H7058" s="235">
        <v>0.39</v>
      </c>
      <c r="I7058" s="235">
        <v>0.39</v>
      </c>
      <c r="J7058" s="235">
        <v>0.05</v>
      </c>
      <c r="K7058" s="235">
        <v>1.52</v>
      </c>
      <c r="L7058" s="235">
        <v>1.52</v>
      </c>
      <c r="M7058" s="236" t="s">
        <v>583</v>
      </c>
    </row>
    <row r="7059" spans="1:13">
      <c r="A7059" s="106" t="str">
        <f t="shared" si="110"/>
        <v xml:space="preserve">71260 </v>
      </c>
      <c r="B7059" s="231" t="s">
        <v>11043</v>
      </c>
      <c r="C7059" s="232"/>
      <c r="D7059" s="233" t="s">
        <v>1358</v>
      </c>
      <c r="E7059" s="233"/>
      <c r="F7059" s="234" t="s">
        <v>18102</v>
      </c>
      <c r="G7059" s="235">
        <v>1.1599999999999999</v>
      </c>
      <c r="H7059" s="235">
        <v>3.86</v>
      </c>
      <c r="I7059" s="235" t="s">
        <v>37</v>
      </c>
      <c r="J7059" s="235">
        <v>7.0000000000000007E-2</v>
      </c>
      <c r="K7059" s="235">
        <v>5.09</v>
      </c>
      <c r="L7059" s="235" t="s">
        <v>37</v>
      </c>
      <c r="M7059" s="236" t="s">
        <v>583</v>
      </c>
    </row>
    <row r="7060" spans="1:13">
      <c r="A7060" s="106" t="str">
        <f t="shared" si="110"/>
        <v>71260 TC</v>
      </c>
      <c r="B7060" s="231" t="s">
        <v>11043</v>
      </c>
      <c r="C7060" s="232" t="s">
        <v>126</v>
      </c>
      <c r="D7060" s="233" t="s">
        <v>1358</v>
      </c>
      <c r="E7060" s="233"/>
      <c r="F7060" s="234" t="s">
        <v>18102</v>
      </c>
      <c r="G7060" s="235">
        <v>0</v>
      </c>
      <c r="H7060" s="235">
        <v>3.43</v>
      </c>
      <c r="I7060" s="235" t="s">
        <v>37</v>
      </c>
      <c r="J7060" s="235">
        <v>0.02</v>
      </c>
      <c r="K7060" s="235">
        <v>3.45</v>
      </c>
      <c r="L7060" s="235" t="s">
        <v>37</v>
      </c>
      <c r="M7060" s="236" t="s">
        <v>583</v>
      </c>
    </row>
    <row r="7061" spans="1:13">
      <c r="A7061" s="106" t="str">
        <f t="shared" si="110"/>
        <v>71260 26</v>
      </c>
      <c r="B7061" s="231" t="s">
        <v>11043</v>
      </c>
      <c r="C7061" s="232">
        <v>26</v>
      </c>
      <c r="D7061" s="233" t="s">
        <v>1358</v>
      </c>
      <c r="E7061" s="233"/>
      <c r="F7061" s="234" t="s">
        <v>18102</v>
      </c>
      <c r="G7061" s="235">
        <v>1.1599999999999999</v>
      </c>
      <c r="H7061" s="235">
        <v>0.43</v>
      </c>
      <c r="I7061" s="235">
        <v>0.43</v>
      </c>
      <c r="J7061" s="235">
        <v>0.05</v>
      </c>
      <c r="K7061" s="235">
        <v>1.64</v>
      </c>
      <c r="L7061" s="235">
        <v>1.64</v>
      </c>
      <c r="M7061" s="236" t="s">
        <v>583</v>
      </c>
    </row>
    <row r="7062" spans="1:13">
      <c r="A7062" s="106" t="str">
        <f t="shared" si="110"/>
        <v xml:space="preserve">71270 </v>
      </c>
      <c r="B7062" s="231" t="s">
        <v>11044</v>
      </c>
      <c r="C7062" s="232"/>
      <c r="D7062" s="233" t="s">
        <v>1358</v>
      </c>
      <c r="E7062" s="233"/>
      <c r="F7062" s="234" t="s">
        <v>18103</v>
      </c>
      <c r="G7062" s="235">
        <v>1.25</v>
      </c>
      <c r="H7062" s="235">
        <v>4.6500000000000004</v>
      </c>
      <c r="I7062" s="235" t="s">
        <v>37</v>
      </c>
      <c r="J7062" s="235">
        <v>0.08</v>
      </c>
      <c r="K7062" s="235">
        <v>5.98</v>
      </c>
      <c r="L7062" s="235" t="s">
        <v>37</v>
      </c>
      <c r="M7062" s="236" t="s">
        <v>583</v>
      </c>
    </row>
    <row r="7063" spans="1:13">
      <c r="A7063" s="106" t="str">
        <f t="shared" si="110"/>
        <v>71270 TC</v>
      </c>
      <c r="B7063" s="231" t="s">
        <v>11044</v>
      </c>
      <c r="C7063" s="232" t="s">
        <v>126</v>
      </c>
      <c r="D7063" s="233" t="s">
        <v>1358</v>
      </c>
      <c r="E7063" s="233"/>
      <c r="F7063" s="234" t="s">
        <v>18103</v>
      </c>
      <c r="G7063" s="235">
        <v>0</v>
      </c>
      <c r="H7063" s="235">
        <v>4.2</v>
      </c>
      <c r="I7063" s="235" t="s">
        <v>37</v>
      </c>
      <c r="J7063" s="235">
        <v>0.02</v>
      </c>
      <c r="K7063" s="235">
        <v>4.22</v>
      </c>
      <c r="L7063" s="235" t="s">
        <v>37</v>
      </c>
      <c r="M7063" s="236" t="s">
        <v>583</v>
      </c>
    </row>
    <row r="7064" spans="1:13">
      <c r="A7064" s="106" t="str">
        <f t="shared" si="110"/>
        <v>71270 26</v>
      </c>
      <c r="B7064" s="231" t="s">
        <v>11044</v>
      </c>
      <c r="C7064" s="232">
        <v>26</v>
      </c>
      <c r="D7064" s="233" t="s">
        <v>1358</v>
      </c>
      <c r="E7064" s="233"/>
      <c r="F7064" s="234" t="s">
        <v>18103</v>
      </c>
      <c r="G7064" s="235">
        <v>1.25</v>
      </c>
      <c r="H7064" s="235">
        <v>0.45</v>
      </c>
      <c r="I7064" s="235">
        <v>0.45</v>
      </c>
      <c r="J7064" s="235">
        <v>0.06</v>
      </c>
      <c r="K7064" s="235">
        <v>1.76</v>
      </c>
      <c r="L7064" s="235">
        <v>1.76</v>
      </c>
      <c r="M7064" s="236" t="s">
        <v>583</v>
      </c>
    </row>
    <row r="7065" spans="1:13">
      <c r="A7065" s="106" t="str">
        <f t="shared" si="110"/>
        <v xml:space="preserve">71271 </v>
      </c>
      <c r="B7065" s="231" t="s">
        <v>18104</v>
      </c>
      <c r="C7065" s="232"/>
      <c r="D7065" s="233" t="s">
        <v>1358</v>
      </c>
      <c r="E7065" s="233"/>
      <c r="F7065" s="234" t="s">
        <v>17983</v>
      </c>
      <c r="G7065" s="235">
        <v>1.08</v>
      </c>
      <c r="H7065" s="235">
        <v>3.05</v>
      </c>
      <c r="I7065" s="235" t="s">
        <v>37</v>
      </c>
      <c r="J7065" s="235">
        <v>7.0000000000000007E-2</v>
      </c>
      <c r="K7065" s="235">
        <v>4.2</v>
      </c>
      <c r="L7065" s="235" t="s">
        <v>37</v>
      </c>
      <c r="M7065" s="236" t="s">
        <v>583</v>
      </c>
    </row>
    <row r="7066" spans="1:13">
      <c r="A7066" s="106" t="str">
        <f t="shared" si="110"/>
        <v>71271 TC</v>
      </c>
      <c r="B7066" s="231" t="s">
        <v>18104</v>
      </c>
      <c r="C7066" s="232" t="s">
        <v>126</v>
      </c>
      <c r="D7066" s="233" t="s">
        <v>1358</v>
      </c>
      <c r="E7066" s="233"/>
      <c r="F7066" s="234" t="s">
        <v>17983</v>
      </c>
      <c r="G7066" s="235">
        <v>0</v>
      </c>
      <c r="H7066" s="235">
        <v>2.66</v>
      </c>
      <c r="I7066" s="235" t="s">
        <v>37</v>
      </c>
      <c r="J7066" s="235">
        <v>0.02</v>
      </c>
      <c r="K7066" s="235">
        <v>2.68</v>
      </c>
      <c r="L7066" s="235" t="s">
        <v>37</v>
      </c>
      <c r="M7066" s="236" t="s">
        <v>583</v>
      </c>
    </row>
    <row r="7067" spans="1:13">
      <c r="A7067" s="106" t="str">
        <f t="shared" si="110"/>
        <v>71271 26</v>
      </c>
      <c r="B7067" s="231" t="s">
        <v>18104</v>
      </c>
      <c r="C7067" s="232">
        <v>26</v>
      </c>
      <c r="D7067" s="233" t="s">
        <v>1358</v>
      </c>
      <c r="E7067" s="233"/>
      <c r="F7067" s="234" t="s">
        <v>17983</v>
      </c>
      <c r="G7067" s="235">
        <v>1.08</v>
      </c>
      <c r="H7067" s="235">
        <v>0.39</v>
      </c>
      <c r="I7067" s="235">
        <v>0.39</v>
      </c>
      <c r="J7067" s="235">
        <v>0.05</v>
      </c>
      <c r="K7067" s="235">
        <v>1.52</v>
      </c>
      <c r="L7067" s="235">
        <v>1.52</v>
      </c>
      <c r="M7067" s="236" t="s">
        <v>583</v>
      </c>
    </row>
    <row r="7068" spans="1:13">
      <c r="A7068" s="106" t="str">
        <f t="shared" si="110"/>
        <v xml:space="preserve">71275 </v>
      </c>
      <c r="B7068" s="231" t="s">
        <v>11045</v>
      </c>
      <c r="C7068" s="232"/>
      <c r="D7068" s="233" t="s">
        <v>1358</v>
      </c>
      <c r="E7068" s="233"/>
      <c r="F7068" s="234" t="s">
        <v>11046</v>
      </c>
      <c r="G7068" s="235">
        <v>1.82</v>
      </c>
      <c r="H7068" s="235">
        <v>6.66</v>
      </c>
      <c r="I7068" s="235" t="s">
        <v>37</v>
      </c>
      <c r="J7068" s="235">
        <v>0.13</v>
      </c>
      <c r="K7068" s="235">
        <v>8.61</v>
      </c>
      <c r="L7068" s="235" t="s">
        <v>37</v>
      </c>
      <c r="M7068" s="236" t="s">
        <v>583</v>
      </c>
    </row>
    <row r="7069" spans="1:13">
      <c r="A7069" s="106" t="str">
        <f t="shared" si="110"/>
        <v>71275 TC</v>
      </c>
      <c r="B7069" s="231" t="s">
        <v>11045</v>
      </c>
      <c r="C7069" s="232" t="s">
        <v>126</v>
      </c>
      <c r="D7069" s="233" t="s">
        <v>1358</v>
      </c>
      <c r="E7069" s="233"/>
      <c r="F7069" s="234" t="s">
        <v>11046</v>
      </c>
      <c r="G7069" s="235">
        <v>0</v>
      </c>
      <c r="H7069" s="235">
        <v>6.01</v>
      </c>
      <c r="I7069" s="235" t="s">
        <v>37</v>
      </c>
      <c r="J7069" s="235">
        <v>0.03</v>
      </c>
      <c r="K7069" s="235">
        <v>6.04</v>
      </c>
      <c r="L7069" s="235" t="s">
        <v>37</v>
      </c>
      <c r="M7069" s="236" t="s">
        <v>583</v>
      </c>
    </row>
    <row r="7070" spans="1:13">
      <c r="A7070" s="106" t="str">
        <f t="shared" si="110"/>
        <v>71275 26</v>
      </c>
      <c r="B7070" s="231" t="s">
        <v>11045</v>
      </c>
      <c r="C7070" s="232">
        <v>26</v>
      </c>
      <c r="D7070" s="233" t="s">
        <v>1358</v>
      </c>
      <c r="E7070" s="233"/>
      <c r="F7070" s="234" t="s">
        <v>11046</v>
      </c>
      <c r="G7070" s="235">
        <v>1.82</v>
      </c>
      <c r="H7070" s="235">
        <v>0.65</v>
      </c>
      <c r="I7070" s="235">
        <v>0.65</v>
      </c>
      <c r="J7070" s="235">
        <v>0.1</v>
      </c>
      <c r="K7070" s="235">
        <v>2.57</v>
      </c>
      <c r="L7070" s="235">
        <v>2.57</v>
      </c>
      <c r="M7070" s="236" t="s">
        <v>583</v>
      </c>
    </row>
    <row r="7071" spans="1:13">
      <c r="A7071" s="106" t="str">
        <f t="shared" si="110"/>
        <v xml:space="preserve">71550 </v>
      </c>
      <c r="B7071" s="231" t="s">
        <v>11047</v>
      </c>
      <c r="C7071" s="232"/>
      <c r="D7071" s="233" t="s">
        <v>1358</v>
      </c>
      <c r="E7071" s="233"/>
      <c r="F7071" s="234" t="s">
        <v>11048</v>
      </c>
      <c r="G7071" s="235">
        <v>1.46</v>
      </c>
      <c r="H7071" s="235">
        <v>8.66</v>
      </c>
      <c r="I7071" s="235" t="s">
        <v>37</v>
      </c>
      <c r="J7071" s="235">
        <v>0.1</v>
      </c>
      <c r="K7071" s="235">
        <v>10.220000000000001</v>
      </c>
      <c r="L7071" s="235" t="s">
        <v>37</v>
      </c>
      <c r="M7071" s="236" t="s">
        <v>583</v>
      </c>
    </row>
    <row r="7072" spans="1:13">
      <c r="A7072" s="106" t="str">
        <f t="shared" si="110"/>
        <v>71550 TC</v>
      </c>
      <c r="B7072" s="231" t="s">
        <v>11047</v>
      </c>
      <c r="C7072" s="232" t="s">
        <v>126</v>
      </c>
      <c r="D7072" s="233" t="s">
        <v>1358</v>
      </c>
      <c r="E7072" s="233"/>
      <c r="F7072" s="234" t="s">
        <v>11048</v>
      </c>
      <c r="G7072" s="235">
        <v>0</v>
      </c>
      <c r="H7072" s="235">
        <v>8.1300000000000008</v>
      </c>
      <c r="I7072" s="235" t="s">
        <v>37</v>
      </c>
      <c r="J7072" s="235">
        <v>0.03</v>
      </c>
      <c r="K7072" s="235">
        <v>8.16</v>
      </c>
      <c r="L7072" s="235" t="s">
        <v>37</v>
      </c>
      <c r="M7072" s="236" t="s">
        <v>583</v>
      </c>
    </row>
    <row r="7073" spans="1:13">
      <c r="A7073" s="106" t="str">
        <f t="shared" si="110"/>
        <v>71550 26</v>
      </c>
      <c r="B7073" s="231" t="s">
        <v>11047</v>
      </c>
      <c r="C7073" s="232">
        <v>26</v>
      </c>
      <c r="D7073" s="233" t="s">
        <v>1358</v>
      </c>
      <c r="E7073" s="233"/>
      <c r="F7073" s="234" t="s">
        <v>11048</v>
      </c>
      <c r="G7073" s="235">
        <v>1.46</v>
      </c>
      <c r="H7073" s="235">
        <v>0.53</v>
      </c>
      <c r="I7073" s="235">
        <v>0.53</v>
      </c>
      <c r="J7073" s="235">
        <v>7.0000000000000007E-2</v>
      </c>
      <c r="K7073" s="235">
        <v>2.06</v>
      </c>
      <c r="L7073" s="235">
        <v>2.06</v>
      </c>
      <c r="M7073" s="236" t="s">
        <v>583</v>
      </c>
    </row>
    <row r="7074" spans="1:13">
      <c r="A7074" s="106" t="str">
        <f t="shared" si="110"/>
        <v xml:space="preserve">71551 </v>
      </c>
      <c r="B7074" s="231" t="s">
        <v>11049</v>
      </c>
      <c r="C7074" s="232"/>
      <c r="D7074" s="233" t="s">
        <v>1358</v>
      </c>
      <c r="E7074" s="233"/>
      <c r="F7074" s="234" t="s">
        <v>11050</v>
      </c>
      <c r="G7074" s="235">
        <v>1.73</v>
      </c>
      <c r="H7074" s="235">
        <v>9.5299999999999994</v>
      </c>
      <c r="I7074" s="235" t="s">
        <v>37</v>
      </c>
      <c r="J7074" s="235">
        <v>0.11</v>
      </c>
      <c r="K7074" s="235">
        <v>11.37</v>
      </c>
      <c r="L7074" s="235" t="s">
        <v>37</v>
      </c>
      <c r="M7074" s="236" t="s">
        <v>583</v>
      </c>
    </row>
    <row r="7075" spans="1:13">
      <c r="A7075" s="106" t="str">
        <f t="shared" si="110"/>
        <v>71551 TC</v>
      </c>
      <c r="B7075" s="231" t="s">
        <v>11049</v>
      </c>
      <c r="C7075" s="232" t="s">
        <v>126</v>
      </c>
      <c r="D7075" s="233" t="s">
        <v>1358</v>
      </c>
      <c r="E7075" s="233"/>
      <c r="F7075" s="234" t="s">
        <v>11050</v>
      </c>
      <c r="G7075" s="235">
        <v>0</v>
      </c>
      <c r="H7075" s="235">
        <v>8.91</v>
      </c>
      <c r="I7075" s="235" t="s">
        <v>37</v>
      </c>
      <c r="J7075" s="235">
        <v>0.03</v>
      </c>
      <c r="K7075" s="235">
        <v>8.94</v>
      </c>
      <c r="L7075" s="235" t="s">
        <v>37</v>
      </c>
      <c r="M7075" s="236" t="s">
        <v>583</v>
      </c>
    </row>
    <row r="7076" spans="1:13">
      <c r="A7076" s="106" t="str">
        <f t="shared" si="110"/>
        <v>71551 26</v>
      </c>
      <c r="B7076" s="231" t="s">
        <v>11049</v>
      </c>
      <c r="C7076" s="232">
        <v>26</v>
      </c>
      <c r="D7076" s="233" t="s">
        <v>1358</v>
      </c>
      <c r="E7076" s="233"/>
      <c r="F7076" s="234" t="s">
        <v>11050</v>
      </c>
      <c r="G7076" s="235">
        <v>1.73</v>
      </c>
      <c r="H7076" s="235">
        <v>0.62</v>
      </c>
      <c r="I7076" s="235">
        <v>0.62</v>
      </c>
      <c r="J7076" s="235">
        <v>0.08</v>
      </c>
      <c r="K7076" s="235">
        <v>2.4300000000000002</v>
      </c>
      <c r="L7076" s="235">
        <v>2.4300000000000002</v>
      </c>
      <c r="M7076" s="236" t="s">
        <v>583</v>
      </c>
    </row>
    <row r="7077" spans="1:13">
      <c r="A7077" s="106" t="str">
        <f t="shared" si="110"/>
        <v xml:space="preserve">71552 </v>
      </c>
      <c r="B7077" s="231" t="s">
        <v>11051</v>
      </c>
      <c r="C7077" s="232"/>
      <c r="D7077" s="233" t="s">
        <v>1358</v>
      </c>
      <c r="E7077" s="233"/>
      <c r="F7077" s="234" t="s">
        <v>11052</v>
      </c>
      <c r="G7077" s="235">
        <v>2.2599999999999998</v>
      </c>
      <c r="H7077" s="235">
        <v>11.88</v>
      </c>
      <c r="I7077" s="235" t="s">
        <v>37</v>
      </c>
      <c r="J7077" s="235">
        <v>0.17</v>
      </c>
      <c r="K7077" s="235">
        <v>14.31</v>
      </c>
      <c r="L7077" s="235" t="s">
        <v>37</v>
      </c>
      <c r="M7077" s="236" t="s">
        <v>583</v>
      </c>
    </row>
    <row r="7078" spans="1:13">
      <c r="A7078" s="106" t="str">
        <f t="shared" si="110"/>
        <v>71552 TC</v>
      </c>
      <c r="B7078" s="231" t="s">
        <v>11051</v>
      </c>
      <c r="C7078" s="232" t="s">
        <v>126</v>
      </c>
      <c r="D7078" s="233" t="s">
        <v>1358</v>
      </c>
      <c r="E7078" s="233"/>
      <c r="F7078" s="234" t="s">
        <v>11052</v>
      </c>
      <c r="G7078" s="235">
        <v>0</v>
      </c>
      <c r="H7078" s="235">
        <v>11.07</v>
      </c>
      <c r="I7078" s="235" t="s">
        <v>37</v>
      </c>
      <c r="J7078" s="235">
        <v>0.04</v>
      </c>
      <c r="K7078" s="235">
        <v>11.11</v>
      </c>
      <c r="L7078" s="235" t="s">
        <v>37</v>
      </c>
      <c r="M7078" s="236" t="s">
        <v>583</v>
      </c>
    </row>
    <row r="7079" spans="1:13">
      <c r="A7079" s="106" t="str">
        <f t="shared" si="110"/>
        <v>71552 26</v>
      </c>
      <c r="B7079" s="231" t="s">
        <v>11051</v>
      </c>
      <c r="C7079" s="232">
        <v>26</v>
      </c>
      <c r="D7079" s="233" t="s">
        <v>1358</v>
      </c>
      <c r="E7079" s="233"/>
      <c r="F7079" s="234" t="s">
        <v>11052</v>
      </c>
      <c r="G7079" s="235">
        <v>2.2599999999999998</v>
      </c>
      <c r="H7079" s="235">
        <v>0.81</v>
      </c>
      <c r="I7079" s="235">
        <v>0.81</v>
      </c>
      <c r="J7079" s="235">
        <v>0.13</v>
      </c>
      <c r="K7079" s="235">
        <v>3.2</v>
      </c>
      <c r="L7079" s="235">
        <v>3.2</v>
      </c>
      <c r="M7079" s="236" t="s">
        <v>583</v>
      </c>
    </row>
    <row r="7080" spans="1:13">
      <c r="A7080" s="106" t="str">
        <f t="shared" si="110"/>
        <v xml:space="preserve">71555 </v>
      </c>
      <c r="B7080" s="231" t="s">
        <v>11053</v>
      </c>
      <c r="C7080" s="232"/>
      <c r="D7080" s="233" t="s">
        <v>1193</v>
      </c>
      <c r="E7080" s="233"/>
      <c r="F7080" s="234" t="s">
        <v>11054</v>
      </c>
      <c r="G7080" s="235">
        <v>1.81</v>
      </c>
      <c r="H7080" s="235">
        <v>8.23</v>
      </c>
      <c r="I7080" s="235" t="s">
        <v>37</v>
      </c>
      <c r="J7080" s="235">
        <v>0.12</v>
      </c>
      <c r="K7080" s="235">
        <v>10.16</v>
      </c>
      <c r="L7080" s="235" t="s">
        <v>37</v>
      </c>
      <c r="M7080" s="236" t="s">
        <v>583</v>
      </c>
    </row>
    <row r="7081" spans="1:13">
      <c r="A7081" s="106" t="str">
        <f t="shared" si="110"/>
        <v>71555 TC</v>
      </c>
      <c r="B7081" s="231" t="s">
        <v>11053</v>
      </c>
      <c r="C7081" s="232" t="s">
        <v>126</v>
      </c>
      <c r="D7081" s="233" t="s">
        <v>1193</v>
      </c>
      <c r="E7081" s="233"/>
      <c r="F7081" s="234" t="s">
        <v>11054</v>
      </c>
      <c r="G7081" s="235">
        <v>0</v>
      </c>
      <c r="H7081" s="235">
        <v>7.6</v>
      </c>
      <c r="I7081" s="235" t="s">
        <v>37</v>
      </c>
      <c r="J7081" s="235">
        <v>0.04</v>
      </c>
      <c r="K7081" s="235">
        <v>7.64</v>
      </c>
      <c r="L7081" s="235" t="s">
        <v>37</v>
      </c>
      <c r="M7081" s="236" t="s">
        <v>583</v>
      </c>
    </row>
    <row r="7082" spans="1:13">
      <c r="A7082" s="106" t="str">
        <f t="shared" si="110"/>
        <v>71555 26</v>
      </c>
      <c r="B7082" s="231" t="s">
        <v>11053</v>
      </c>
      <c r="C7082" s="232">
        <v>26</v>
      </c>
      <c r="D7082" s="233" t="s">
        <v>1193</v>
      </c>
      <c r="E7082" s="233"/>
      <c r="F7082" s="234" t="s">
        <v>11054</v>
      </c>
      <c r="G7082" s="235">
        <v>1.81</v>
      </c>
      <c r="H7082" s="235">
        <v>0.63</v>
      </c>
      <c r="I7082" s="235">
        <v>0.63</v>
      </c>
      <c r="J7082" s="235">
        <v>0.08</v>
      </c>
      <c r="K7082" s="235">
        <v>2.52</v>
      </c>
      <c r="L7082" s="235">
        <v>2.52</v>
      </c>
      <c r="M7082" s="236" t="s">
        <v>583</v>
      </c>
    </row>
    <row r="7083" spans="1:13">
      <c r="A7083" s="106" t="str">
        <f t="shared" si="110"/>
        <v xml:space="preserve">72020 </v>
      </c>
      <c r="B7083" s="231" t="s">
        <v>11055</v>
      </c>
      <c r="C7083" s="232"/>
      <c r="D7083" s="233" t="s">
        <v>1358</v>
      </c>
      <c r="E7083" s="233"/>
      <c r="F7083" s="234" t="s">
        <v>11056</v>
      </c>
      <c r="G7083" s="235">
        <v>0.16</v>
      </c>
      <c r="H7083" s="235">
        <v>0.55000000000000004</v>
      </c>
      <c r="I7083" s="235" t="s">
        <v>37</v>
      </c>
      <c r="J7083" s="235">
        <v>0.02</v>
      </c>
      <c r="K7083" s="235">
        <v>0.73</v>
      </c>
      <c r="L7083" s="235" t="s">
        <v>37</v>
      </c>
      <c r="M7083" s="236" t="s">
        <v>583</v>
      </c>
    </row>
    <row r="7084" spans="1:13">
      <c r="A7084" s="106" t="str">
        <f t="shared" si="110"/>
        <v>72020 TC</v>
      </c>
      <c r="B7084" s="231" t="s">
        <v>11055</v>
      </c>
      <c r="C7084" s="232" t="s">
        <v>126</v>
      </c>
      <c r="D7084" s="233" t="s">
        <v>1358</v>
      </c>
      <c r="E7084" s="233"/>
      <c r="F7084" s="234" t="s">
        <v>11056</v>
      </c>
      <c r="G7084" s="235">
        <v>0</v>
      </c>
      <c r="H7084" s="235">
        <v>0.49</v>
      </c>
      <c r="I7084" s="235" t="s">
        <v>37</v>
      </c>
      <c r="J7084" s="235">
        <v>0.01</v>
      </c>
      <c r="K7084" s="235">
        <v>0.5</v>
      </c>
      <c r="L7084" s="235" t="s">
        <v>37</v>
      </c>
      <c r="M7084" s="236" t="s">
        <v>583</v>
      </c>
    </row>
    <row r="7085" spans="1:13">
      <c r="A7085" s="106" t="str">
        <f t="shared" si="110"/>
        <v>72020 26</v>
      </c>
      <c r="B7085" s="231" t="s">
        <v>11055</v>
      </c>
      <c r="C7085" s="232">
        <v>26</v>
      </c>
      <c r="D7085" s="233" t="s">
        <v>1358</v>
      </c>
      <c r="E7085" s="233"/>
      <c r="F7085" s="234" t="s">
        <v>11056</v>
      </c>
      <c r="G7085" s="235">
        <v>0.16</v>
      </c>
      <c r="H7085" s="235">
        <v>0.06</v>
      </c>
      <c r="I7085" s="235">
        <v>0.06</v>
      </c>
      <c r="J7085" s="235">
        <v>0.01</v>
      </c>
      <c r="K7085" s="235">
        <v>0.23</v>
      </c>
      <c r="L7085" s="235">
        <v>0.23</v>
      </c>
      <c r="M7085" s="236" t="s">
        <v>583</v>
      </c>
    </row>
    <row r="7086" spans="1:13">
      <c r="A7086" s="106" t="str">
        <f t="shared" si="110"/>
        <v xml:space="preserve">72040 </v>
      </c>
      <c r="B7086" s="231" t="s">
        <v>11057</v>
      </c>
      <c r="C7086" s="232"/>
      <c r="D7086" s="233" t="s">
        <v>1358</v>
      </c>
      <c r="E7086" s="233"/>
      <c r="F7086" s="234" t="s">
        <v>11058</v>
      </c>
      <c r="G7086" s="235">
        <v>0.22</v>
      </c>
      <c r="H7086" s="235">
        <v>0.95</v>
      </c>
      <c r="I7086" s="235" t="s">
        <v>37</v>
      </c>
      <c r="J7086" s="235">
        <v>0.02</v>
      </c>
      <c r="K7086" s="235">
        <v>1.19</v>
      </c>
      <c r="L7086" s="235" t="s">
        <v>37</v>
      </c>
      <c r="M7086" s="236" t="s">
        <v>583</v>
      </c>
    </row>
    <row r="7087" spans="1:13">
      <c r="A7087" s="106" t="str">
        <f t="shared" si="110"/>
        <v>72040 TC</v>
      </c>
      <c r="B7087" s="231" t="s">
        <v>11057</v>
      </c>
      <c r="C7087" s="232" t="s">
        <v>126</v>
      </c>
      <c r="D7087" s="233" t="s">
        <v>1358</v>
      </c>
      <c r="E7087" s="233"/>
      <c r="F7087" s="234" t="s">
        <v>11058</v>
      </c>
      <c r="G7087" s="235">
        <v>0</v>
      </c>
      <c r="H7087" s="235">
        <v>0.86</v>
      </c>
      <c r="I7087" s="235" t="s">
        <v>37</v>
      </c>
      <c r="J7087" s="235">
        <v>0.01</v>
      </c>
      <c r="K7087" s="235">
        <v>0.87</v>
      </c>
      <c r="L7087" s="235" t="s">
        <v>37</v>
      </c>
      <c r="M7087" s="236" t="s">
        <v>583</v>
      </c>
    </row>
    <row r="7088" spans="1:13">
      <c r="A7088" s="106" t="str">
        <f t="shared" si="110"/>
        <v>72040 26</v>
      </c>
      <c r="B7088" s="231" t="s">
        <v>11057</v>
      </c>
      <c r="C7088" s="232">
        <v>26</v>
      </c>
      <c r="D7088" s="233" t="s">
        <v>1358</v>
      </c>
      <c r="E7088" s="233"/>
      <c r="F7088" s="234" t="s">
        <v>11058</v>
      </c>
      <c r="G7088" s="235">
        <v>0.22</v>
      </c>
      <c r="H7088" s="235">
        <v>0.09</v>
      </c>
      <c r="I7088" s="235">
        <v>0.09</v>
      </c>
      <c r="J7088" s="235">
        <v>0.01</v>
      </c>
      <c r="K7088" s="235">
        <v>0.32</v>
      </c>
      <c r="L7088" s="235">
        <v>0.32</v>
      </c>
      <c r="M7088" s="236" t="s">
        <v>583</v>
      </c>
    </row>
    <row r="7089" spans="1:13">
      <c r="A7089" s="106" t="str">
        <f t="shared" si="110"/>
        <v xml:space="preserve">72050 </v>
      </c>
      <c r="B7089" s="231" t="s">
        <v>11059</v>
      </c>
      <c r="C7089" s="232"/>
      <c r="D7089" s="233" t="s">
        <v>1358</v>
      </c>
      <c r="E7089" s="233"/>
      <c r="F7089" s="234" t="s">
        <v>11060</v>
      </c>
      <c r="G7089" s="235">
        <v>0.27</v>
      </c>
      <c r="H7089" s="235">
        <v>1.33</v>
      </c>
      <c r="I7089" s="235" t="s">
        <v>37</v>
      </c>
      <c r="J7089" s="235">
        <v>0.02</v>
      </c>
      <c r="K7089" s="235">
        <v>1.62</v>
      </c>
      <c r="L7089" s="235" t="s">
        <v>37</v>
      </c>
      <c r="M7089" s="236" t="s">
        <v>583</v>
      </c>
    </row>
    <row r="7090" spans="1:13">
      <c r="A7090" s="106" t="str">
        <f t="shared" si="110"/>
        <v>72050 TC</v>
      </c>
      <c r="B7090" s="231" t="s">
        <v>11059</v>
      </c>
      <c r="C7090" s="232" t="s">
        <v>126</v>
      </c>
      <c r="D7090" s="233" t="s">
        <v>1358</v>
      </c>
      <c r="E7090" s="233"/>
      <c r="F7090" s="234" t="s">
        <v>11060</v>
      </c>
      <c r="G7090" s="235">
        <v>0</v>
      </c>
      <c r="H7090" s="235">
        <v>1.22</v>
      </c>
      <c r="I7090" s="235" t="s">
        <v>37</v>
      </c>
      <c r="J7090" s="235">
        <v>0.01</v>
      </c>
      <c r="K7090" s="235">
        <v>1.23</v>
      </c>
      <c r="L7090" s="235" t="s">
        <v>37</v>
      </c>
      <c r="M7090" s="236" t="s">
        <v>583</v>
      </c>
    </row>
    <row r="7091" spans="1:13">
      <c r="A7091" s="106" t="str">
        <f t="shared" si="110"/>
        <v>72050 26</v>
      </c>
      <c r="B7091" s="231" t="s">
        <v>11059</v>
      </c>
      <c r="C7091" s="232">
        <v>26</v>
      </c>
      <c r="D7091" s="233" t="s">
        <v>1358</v>
      </c>
      <c r="E7091" s="233"/>
      <c r="F7091" s="234" t="s">
        <v>11060</v>
      </c>
      <c r="G7091" s="235">
        <v>0.27</v>
      </c>
      <c r="H7091" s="235">
        <v>0.11</v>
      </c>
      <c r="I7091" s="235">
        <v>0.11</v>
      </c>
      <c r="J7091" s="235">
        <v>0.01</v>
      </c>
      <c r="K7091" s="235">
        <v>0.39</v>
      </c>
      <c r="L7091" s="235">
        <v>0.39</v>
      </c>
      <c r="M7091" s="236" t="s">
        <v>583</v>
      </c>
    </row>
    <row r="7092" spans="1:13">
      <c r="A7092" s="106" t="str">
        <f t="shared" si="110"/>
        <v xml:space="preserve">72052 </v>
      </c>
      <c r="B7092" s="231" t="s">
        <v>11061</v>
      </c>
      <c r="C7092" s="232"/>
      <c r="D7092" s="233" t="s">
        <v>1358</v>
      </c>
      <c r="E7092" s="233"/>
      <c r="F7092" s="234" t="s">
        <v>11062</v>
      </c>
      <c r="G7092" s="235">
        <v>0.3</v>
      </c>
      <c r="H7092" s="235">
        <v>1.54</v>
      </c>
      <c r="I7092" s="235" t="s">
        <v>37</v>
      </c>
      <c r="J7092" s="235">
        <v>0.03</v>
      </c>
      <c r="K7092" s="235">
        <v>1.87</v>
      </c>
      <c r="L7092" s="235" t="s">
        <v>37</v>
      </c>
      <c r="M7092" s="236" t="s">
        <v>583</v>
      </c>
    </row>
    <row r="7093" spans="1:13">
      <c r="A7093" s="106" t="str">
        <f t="shared" si="110"/>
        <v>72052 TC</v>
      </c>
      <c r="B7093" s="231" t="s">
        <v>11061</v>
      </c>
      <c r="C7093" s="232" t="s">
        <v>126</v>
      </c>
      <c r="D7093" s="233" t="s">
        <v>1358</v>
      </c>
      <c r="E7093" s="233"/>
      <c r="F7093" s="234" t="s">
        <v>11062</v>
      </c>
      <c r="G7093" s="235">
        <v>0</v>
      </c>
      <c r="H7093" s="235">
        <v>1.43</v>
      </c>
      <c r="I7093" s="235" t="s">
        <v>37</v>
      </c>
      <c r="J7093" s="235">
        <v>0.01</v>
      </c>
      <c r="K7093" s="235">
        <v>1.44</v>
      </c>
      <c r="L7093" s="235" t="s">
        <v>37</v>
      </c>
      <c r="M7093" s="236" t="s">
        <v>583</v>
      </c>
    </row>
    <row r="7094" spans="1:13">
      <c r="A7094" s="106" t="str">
        <f t="shared" si="110"/>
        <v>72052 26</v>
      </c>
      <c r="B7094" s="231" t="s">
        <v>11061</v>
      </c>
      <c r="C7094" s="232">
        <v>26</v>
      </c>
      <c r="D7094" s="233" t="s">
        <v>1358</v>
      </c>
      <c r="E7094" s="233"/>
      <c r="F7094" s="234" t="s">
        <v>11062</v>
      </c>
      <c r="G7094" s="235">
        <v>0.3</v>
      </c>
      <c r="H7094" s="235">
        <v>0.11</v>
      </c>
      <c r="I7094" s="235">
        <v>0.11</v>
      </c>
      <c r="J7094" s="235">
        <v>0.02</v>
      </c>
      <c r="K7094" s="235">
        <v>0.43</v>
      </c>
      <c r="L7094" s="235">
        <v>0.43</v>
      </c>
      <c r="M7094" s="236" t="s">
        <v>583</v>
      </c>
    </row>
    <row r="7095" spans="1:13">
      <c r="A7095" s="106" t="str">
        <f t="shared" si="110"/>
        <v xml:space="preserve">72070 </v>
      </c>
      <c r="B7095" s="231" t="s">
        <v>11063</v>
      </c>
      <c r="C7095" s="232"/>
      <c r="D7095" s="233" t="s">
        <v>1358</v>
      </c>
      <c r="E7095" s="233"/>
      <c r="F7095" s="234" t="s">
        <v>11064</v>
      </c>
      <c r="G7095" s="235">
        <v>0.2</v>
      </c>
      <c r="H7095" s="235">
        <v>0.77</v>
      </c>
      <c r="I7095" s="235" t="s">
        <v>37</v>
      </c>
      <c r="J7095" s="235">
        <v>0.02</v>
      </c>
      <c r="K7095" s="235">
        <v>0.99</v>
      </c>
      <c r="L7095" s="235" t="s">
        <v>37</v>
      </c>
      <c r="M7095" s="236" t="s">
        <v>583</v>
      </c>
    </row>
    <row r="7096" spans="1:13">
      <c r="A7096" s="106" t="str">
        <f t="shared" si="110"/>
        <v>72070 TC</v>
      </c>
      <c r="B7096" s="231" t="s">
        <v>11063</v>
      </c>
      <c r="C7096" s="232" t="s">
        <v>126</v>
      </c>
      <c r="D7096" s="233" t="s">
        <v>1358</v>
      </c>
      <c r="E7096" s="233"/>
      <c r="F7096" s="234" t="s">
        <v>11064</v>
      </c>
      <c r="G7096" s="235">
        <v>0</v>
      </c>
      <c r="H7096" s="235">
        <v>0.69</v>
      </c>
      <c r="I7096" s="235" t="s">
        <v>37</v>
      </c>
      <c r="J7096" s="235">
        <v>0.01</v>
      </c>
      <c r="K7096" s="235">
        <v>0.7</v>
      </c>
      <c r="L7096" s="235" t="s">
        <v>37</v>
      </c>
      <c r="M7096" s="236" t="s">
        <v>583</v>
      </c>
    </row>
    <row r="7097" spans="1:13">
      <c r="A7097" s="106" t="str">
        <f t="shared" si="110"/>
        <v>72070 26</v>
      </c>
      <c r="B7097" s="231" t="s">
        <v>11063</v>
      </c>
      <c r="C7097" s="232">
        <v>26</v>
      </c>
      <c r="D7097" s="233" t="s">
        <v>1358</v>
      </c>
      <c r="E7097" s="233"/>
      <c r="F7097" s="234" t="s">
        <v>11064</v>
      </c>
      <c r="G7097" s="235">
        <v>0.2</v>
      </c>
      <c r="H7097" s="235">
        <v>0.08</v>
      </c>
      <c r="I7097" s="235">
        <v>0.08</v>
      </c>
      <c r="J7097" s="235">
        <v>0.01</v>
      </c>
      <c r="K7097" s="235">
        <v>0.28999999999999998</v>
      </c>
      <c r="L7097" s="235">
        <v>0.28999999999999998</v>
      </c>
      <c r="M7097" s="236" t="s">
        <v>583</v>
      </c>
    </row>
    <row r="7098" spans="1:13">
      <c r="A7098" s="106" t="str">
        <f t="shared" si="110"/>
        <v xml:space="preserve">72072 </v>
      </c>
      <c r="B7098" s="231" t="s">
        <v>11065</v>
      </c>
      <c r="C7098" s="232"/>
      <c r="D7098" s="233" t="s">
        <v>1358</v>
      </c>
      <c r="E7098" s="233"/>
      <c r="F7098" s="234" t="s">
        <v>11066</v>
      </c>
      <c r="G7098" s="235">
        <v>0.23</v>
      </c>
      <c r="H7098" s="235">
        <v>0.93</v>
      </c>
      <c r="I7098" s="235" t="s">
        <v>37</v>
      </c>
      <c r="J7098" s="235">
        <v>0.02</v>
      </c>
      <c r="K7098" s="235">
        <v>1.18</v>
      </c>
      <c r="L7098" s="235" t="s">
        <v>37</v>
      </c>
      <c r="M7098" s="236" t="s">
        <v>583</v>
      </c>
    </row>
    <row r="7099" spans="1:13">
      <c r="A7099" s="106" t="str">
        <f t="shared" si="110"/>
        <v>72072 TC</v>
      </c>
      <c r="B7099" s="231" t="s">
        <v>11065</v>
      </c>
      <c r="C7099" s="232" t="s">
        <v>126</v>
      </c>
      <c r="D7099" s="233" t="s">
        <v>1358</v>
      </c>
      <c r="E7099" s="233"/>
      <c r="F7099" s="234" t="s">
        <v>11066</v>
      </c>
      <c r="G7099" s="235">
        <v>0</v>
      </c>
      <c r="H7099" s="235">
        <v>0.85</v>
      </c>
      <c r="I7099" s="235" t="s">
        <v>37</v>
      </c>
      <c r="J7099" s="235">
        <v>0.01</v>
      </c>
      <c r="K7099" s="235">
        <v>0.86</v>
      </c>
      <c r="L7099" s="235" t="s">
        <v>37</v>
      </c>
      <c r="M7099" s="236" t="s">
        <v>583</v>
      </c>
    </row>
    <row r="7100" spans="1:13">
      <c r="A7100" s="106" t="str">
        <f t="shared" si="110"/>
        <v>72072 26</v>
      </c>
      <c r="B7100" s="231" t="s">
        <v>11065</v>
      </c>
      <c r="C7100" s="232">
        <v>26</v>
      </c>
      <c r="D7100" s="233" t="s">
        <v>1358</v>
      </c>
      <c r="E7100" s="233"/>
      <c r="F7100" s="234" t="s">
        <v>11066</v>
      </c>
      <c r="G7100" s="235">
        <v>0.23</v>
      </c>
      <c r="H7100" s="235">
        <v>0.08</v>
      </c>
      <c r="I7100" s="235">
        <v>0.08</v>
      </c>
      <c r="J7100" s="235">
        <v>0.01</v>
      </c>
      <c r="K7100" s="235">
        <v>0.32</v>
      </c>
      <c r="L7100" s="235">
        <v>0.32</v>
      </c>
      <c r="M7100" s="236" t="s">
        <v>583</v>
      </c>
    </row>
    <row r="7101" spans="1:13">
      <c r="A7101" s="106" t="str">
        <f t="shared" si="110"/>
        <v xml:space="preserve">72074 </v>
      </c>
      <c r="B7101" s="231" t="s">
        <v>11067</v>
      </c>
      <c r="C7101" s="232"/>
      <c r="D7101" s="233" t="s">
        <v>1358</v>
      </c>
      <c r="E7101" s="233"/>
      <c r="F7101" s="234" t="s">
        <v>11068</v>
      </c>
      <c r="G7101" s="235">
        <v>0.25</v>
      </c>
      <c r="H7101" s="235">
        <v>1.07</v>
      </c>
      <c r="I7101" s="235" t="s">
        <v>37</v>
      </c>
      <c r="J7101" s="235">
        <v>0.02</v>
      </c>
      <c r="K7101" s="235">
        <v>1.34</v>
      </c>
      <c r="L7101" s="235" t="s">
        <v>37</v>
      </c>
      <c r="M7101" s="236" t="s">
        <v>583</v>
      </c>
    </row>
    <row r="7102" spans="1:13">
      <c r="A7102" s="106" t="str">
        <f t="shared" si="110"/>
        <v>72074 TC</v>
      </c>
      <c r="B7102" s="231" t="s">
        <v>11067</v>
      </c>
      <c r="C7102" s="232" t="s">
        <v>126</v>
      </c>
      <c r="D7102" s="233" t="s">
        <v>1358</v>
      </c>
      <c r="E7102" s="233"/>
      <c r="F7102" s="234" t="s">
        <v>11068</v>
      </c>
      <c r="G7102" s="235">
        <v>0</v>
      </c>
      <c r="H7102" s="235">
        <v>0.98</v>
      </c>
      <c r="I7102" s="235" t="s">
        <v>37</v>
      </c>
      <c r="J7102" s="235">
        <v>0.01</v>
      </c>
      <c r="K7102" s="235">
        <v>0.99</v>
      </c>
      <c r="L7102" s="235" t="s">
        <v>37</v>
      </c>
      <c r="M7102" s="236" t="s">
        <v>583</v>
      </c>
    </row>
    <row r="7103" spans="1:13">
      <c r="A7103" s="106" t="str">
        <f t="shared" si="110"/>
        <v>72074 26</v>
      </c>
      <c r="B7103" s="231" t="s">
        <v>11067</v>
      </c>
      <c r="C7103" s="232">
        <v>26</v>
      </c>
      <c r="D7103" s="233" t="s">
        <v>1358</v>
      </c>
      <c r="E7103" s="233"/>
      <c r="F7103" s="234" t="s">
        <v>11068</v>
      </c>
      <c r="G7103" s="235">
        <v>0.25</v>
      </c>
      <c r="H7103" s="235">
        <v>0.09</v>
      </c>
      <c r="I7103" s="235">
        <v>0.09</v>
      </c>
      <c r="J7103" s="235">
        <v>0.01</v>
      </c>
      <c r="K7103" s="235">
        <v>0.35</v>
      </c>
      <c r="L7103" s="235">
        <v>0.35</v>
      </c>
      <c r="M7103" s="236" t="s">
        <v>583</v>
      </c>
    </row>
    <row r="7104" spans="1:13">
      <c r="A7104" s="106" t="str">
        <f t="shared" si="110"/>
        <v xml:space="preserve">72080 </v>
      </c>
      <c r="B7104" s="231" t="s">
        <v>11069</v>
      </c>
      <c r="C7104" s="232"/>
      <c r="D7104" s="233" t="s">
        <v>1358</v>
      </c>
      <c r="E7104" s="233"/>
      <c r="F7104" s="234" t="s">
        <v>11070</v>
      </c>
      <c r="G7104" s="235">
        <v>0.21</v>
      </c>
      <c r="H7104" s="235">
        <v>0.81</v>
      </c>
      <c r="I7104" s="235" t="s">
        <v>37</v>
      </c>
      <c r="J7104" s="235">
        <v>0.02</v>
      </c>
      <c r="K7104" s="235">
        <v>1.04</v>
      </c>
      <c r="L7104" s="235" t="s">
        <v>37</v>
      </c>
      <c r="M7104" s="236" t="s">
        <v>583</v>
      </c>
    </row>
    <row r="7105" spans="1:13">
      <c r="A7105" s="106" t="str">
        <f t="shared" si="110"/>
        <v>72080 TC</v>
      </c>
      <c r="B7105" s="231" t="s">
        <v>11069</v>
      </c>
      <c r="C7105" s="232" t="s">
        <v>126</v>
      </c>
      <c r="D7105" s="233" t="s">
        <v>1358</v>
      </c>
      <c r="E7105" s="233"/>
      <c r="F7105" s="234" t="s">
        <v>11070</v>
      </c>
      <c r="G7105" s="235">
        <v>0</v>
      </c>
      <c r="H7105" s="235">
        <v>0.73</v>
      </c>
      <c r="I7105" s="235" t="s">
        <v>37</v>
      </c>
      <c r="J7105" s="235">
        <v>0.01</v>
      </c>
      <c r="K7105" s="235">
        <v>0.74</v>
      </c>
      <c r="L7105" s="235" t="s">
        <v>37</v>
      </c>
      <c r="M7105" s="236" t="s">
        <v>583</v>
      </c>
    </row>
    <row r="7106" spans="1:13">
      <c r="A7106" s="106" t="str">
        <f t="shared" si="110"/>
        <v>72080 26</v>
      </c>
      <c r="B7106" s="231" t="s">
        <v>11069</v>
      </c>
      <c r="C7106" s="232">
        <v>26</v>
      </c>
      <c r="D7106" s="233" t="s">
        <v>1358</v>
      </c>
      <c r="E7106" s="233"/>
      <c r="F7106" s="234" t="s">
        <v>11070</v>
      </c>
      <c r="G7106" s="235">
        <v>0.21</v>
      </c>
      <c r="H7106" s="235">
        <v>0.08</v>
      </c>
      <c r="I7106" s="235">
        <v>0.08</v>
      </c>
      <c r="J7106" s="235">
        <v>0.01</v>
      </c>
      <c r="K7106" s="235">
        <v>0.3</v>
      </c>
      <c r="L7106" s="235">
        <v>0.3</v>
      </c>
      <c r="M7106" s="236" t="s">
        <v>583</v>
      </c>
    </row>
    <row r="7107" spans="1:13">
      <c r="A7107" s="106" t="str">
        <f t="shared" ref="A7107:A7170" si="111">B7107&amp;" "&amp;C7107</f>
        <v xml:space="preserve">72081 </v>
      </c>
      <c r="B7107" s="231" t="s">
        <v>11071</v>
      </c>
      <c r="C7107" s="232"/>
      <c r="D7107" s="233" t="s">
        <v>1358</v>
      </c>
      <c r="E7107" s="233"/>
      <c r="F7107" s="234" t="s">
        <v>11072</v>
      </c>
      <c r="G7107" s="235">
        <v>0.26</v>
      </c>
      <c r="H7107" s="235">
        <v>1.01</v>
      </c>
      <c r="I7107" s="235" t="s">
        <v>37</v>
      </c>
      <c r="J7107" s="235">
        <v>0.02</v>
      </c>
      <c r="K7107" s="235">
        <v>1.29</v>
      </c>
      <c r="L7107" s="235" t="s">
        <v>37</v>
      </c>
      <c r="M7107" s="236" t="s">
        <v>583</v>
      </c>
    </row>
    <row r="7108" spans="1:13">
      <c r="A7108" s="106" t="str">
        <f t="shared" si="111"/>
        <v>72081 TC</v>
      </c>
      <c r="B7108" s="231" t="s">
        <v>11071</v>
      </c>
      <c r="C7108" s="232" t="s">
        <v>126</v>
      </c>
      <c r="D7108" s="233" t="s">
        <v>1358</v>
      </c>
      <c r="E7108" s="233"/>
      <c r="F7108" s="234" t="s">
        <v>11072</v>
      </c>
      <c r="G7108" s="235">
        <v>0</v>
      </c>
      <c r="H7108" s="235">
        <v>0.91</v>
      </c>
      <c r="I7108" s="235" t="s">
        <v>37</v>
      </c>
      <c r="J7108" s="235">
        <v>0.01</v>
      </c>
      <c r="K7108" s="235">
        <v>0.92</v>
      </c>
      <c r="L7108" s="235" t="s">
        <v>37</v>
      </c>
      <c r="M7108" s="236" t="s">
        <v>583</v>
      </c>
    </row>
    <row r="7109" spans="1:13">
      <c r="A7109" s="106" t="str">
        <f t="shared" si="111"/>
        <v>72081 26</v>
      </c>
      <c r="B7109" s="231" t="s">
        <v>11071</v>
      </c>
      <c r="C7109" s="232">
        <v>26</v>
      </c>
      <c r="D7109" s="233" t="s">
        <v>1358</v>
      </c>
      <c r="E7109" s="233"/>
      <c r="F7109" s="234" t="s">
        <v>11072</v>
      </c>
      <c r="G7109" s="235">
        <v>0.26</v>
      </c>
      <c r="H7109" s="235">
        <v>0.1</v>
      </c>
      <c r="I7109" s="235">
        <v>0.1</v>
      </c>
      <c r="J7109" s="235">
        <v>0.01</v>
      </c>
      <c r="K7109" s="235">
        <v>0.37</v>
      </c>
      <c r="L7109" s="235">
        <v>0.37</v>
      </c>
      <c r="M7109" s="236" t="s">
        <v>583</v>
      </c>
    </row>
    <row r="7110" spans="1:13">
      <c r="A7110" s="106" t="str">
        <f t="shared" si="111"/>
        <v xml:space="preserve">72082 </v>
      </c>
      <c r="B7110" s="231" t="s">
        <v>11073</v>
      </c>
      <c r="C7110" s="232"/>
      <c r="D7110" s="233" t="s">
        <v>1358</v>
      </c>
      <c r="E7110" s="233"/>
      <c r="F7110" s="234" t="s">
        <v>11074</v>
      </c>
      <c r="G7110" s="235">
        <v>0.31</v>
      </c>
      <c r="H7110" s="235">
        <v>1.78</v>
      </c>
      <c r="I7110" s="235" t="s">
        <v>37</v>
      </c>
      <c r="J7110" s="235">
        <v>0.03</v>
      </c>
      <c r="K7110" s="235">
        <v>2.12</v>
      </c>
      <c r="L7110" s="235" t="s">
        <v>37</v>
      </c>
      <c r="M7110" s="236" t="s">
        <v>583</v>
      </c>
    </row>
    <row r="7111" spans="1:13">
      <c r="A7111" s="106" t="str">
        <f t="shared" si="111"/>
        <v>72082 TC</v>
      </c>
      <c r="B7111" s="231" t="s">
        <v>11073</v>
      </c>
      <c r="C7111" s="232" t="s">
        <v>126</v>
      </c>
      <c r="D7111" s="233" t="s">
        <v>1358</v>
      </c>
      <c r="E7111" s="233"/>
      <c r="F7111" s="234" t="s">
        <v>11074</v>
      </c>
      <c r="G7111" s="235">
        <v>0</v>
      </c>
      <c r="H7111" s="235">
        <v>1.66</v>
      </c>
      <c r="I7111" s="235" t="s">
        <v>37</v>
      </c>
      <c r="J7111" s="235">
        <v>0.01</v>
      </c>
      <c r="K7111" s="235">
        <v>1.67</v>
      </c>
      <c r="L7111" s="235" t="s">
        <v>37</v>
      </c>
      <c r="M7111" s="236" t="s">
        <v>583</v>
      </c>
    </row>
    <row r="7112" spans="1:13">
      <c r="A7112" s="106" t="str">
        <f t="shared" si="111"/>
        <v>72082 26</v>
      </c>
      <c r="B7112" s="231" t="s">
        <v>11073</v>
      </c>
      <c r="C7112" s="232">
        <v>26</v>
      </c>
      <c r="D7112" s="233" t="s">
        <v>1358</v>
      </c>
      <c r="E7112" s="233"/>
      <c r="F7112" s="234" t="s">
        <v>11074</v>
      </c>
      <c r="G7112" s="235">
        <v>0.31</v>
      </c>
      <c r="H7112" s="235">
        <v>0.12</v>
      </c>
      <c r="I7112" s="235">
        <v>0.12</v>
      </c>
      <c r="J7112" s="235">
        <v>0.02</v>
      </c>
      <c r="K7112" s="235">
        <v>0.45</v>
      </c>
      <c r="L7112" s="235">
        <v>0.45</v>
      </c>
      <c r="M7112" s="236" t="s">
        <v>583</v>
      </c>
    </row>
    <row r="7113" spans="1:13">
      <c r="A7113" s="106" t="str">
        <f t="shared" si="111"/>
        <v xml:space="preserve">72083 </v>
      </c>
      <c r="B7113" s="231" t="s">
        <v>11075</v>
      </c>
      <c r="C7113" s="232"/>
      <c r="D7113" s="233" t="s">
        <v>1358</v>
      </c>
      <c r="E7113" s="233"/>
      <c r="F7113" s="234" t="s">
        <v>11076</v>
      </c>
      <c r="G7113" s="235">
        <v>0.35</v>
      </c>
      <c r="H7113" s="235">
        <v>2.0299999999999998</v>
      </c>
      <c r="I7113" s="235" t="s">
        <v>37</v>
      </c>
      <c r="J7113" s="235">
        <v>0.03</v>
      </c>
      <c r="K7113" s="235">
        <v>2.41</v>
      </c>
      <c r="L7113" s="235" t="s">
        <v>37</v>
      </c>
      <c r="M7113" s="236" t="s">
        <v>583</v>
      </c>
    </row>
    <row r="7114" spans="1:13">
      <c r="A7114" s="106" t="str">
        <f t="shared" si="111"/>
        <v>72083 TC</v>
      </c>
      <c r="B7114" s="231" t="s">
        <v>11075</v>
      </c>
      <c r="C7114" s="232" t="s">
        <v>126</v>
      </c>
      <c r="D7114" s="233" t="s">
        <v>1358</v>
      </c>
      <c r="E7114" s="233"/>
      <c r="F7114" s="234" t="s">
        <v>11076</v>
      </c>
      <c r="G7114" s="235">
        <v>0</v>
      </c>
      <c r="H7114" s="235">
        <v>1.88</v>
      </c>
      <c r="I7114" s="235" t="s">
        <v>37</v>
      </c>
      <c r="J7114" s="235">
        <v>0.02</v>
      </c>
      <c r="K7114" s="235">
        <v>1.9</v>
      </c>
      <c r="L7114" s="235" t="s">
        <v>37</v>
      </c>
      <c r="M7114" s="236" t="s">
        <v>583</v>
      </c>
    </row>
    <row r="7115" spans="1:13">
      <c r="A7115" s="106" t="str">
        <f t="shared" si="111"/>
        <v>72083 26</v>
      </c>
      <c r="B7115" s="231" t="s">
        <v>11075</v>
      </c>
      <c r="C7115" s="232">
        <v>26</v>
      </c>
      <c r="D7115" s="233" t="s">
        <v>1358</v>
      </c>
      <c r="E7115" s="233"/>
      <c r="F7115" s="234" t="s">
        <v>11076</v>
      </c>
      <c r="G7115" s="235">
        <v>0.35</v>
      </c>
      <c r="H7115" s="235">
        <v>0.15</v>
      </c>
      <c r="I7115" s="235">
        <v>0.15</v>
      </c>
      <c r="J7115" s="235">
        <v>0.01</v>
      </c>
      <c r="K7115" s="235">
        <v>0.51</v>
      </c>
      <c r="L7115" s="235">
        <v>0.51</v>
      </c>
      <c r="M7115" s="236" t="s">
        <v>583</v>
      </c>
    </row>
    <row r="7116" spans="1:13">
      <c r="A7116" s="106" t="str">
        <f t="shared" si="111"/>
        <v xml:space="preserve">72084 </v>
      </c>
      <c r="B7116" s="231" t="s">
        <v>11077</v>
      </c>
      <c r="C7116" s="232"/>
      <c r="D7116" s="233" t="s">
        <v>1358</v>
      </c>
      <c r="E7116" s="233"/>
      <c r="F7116" s="234" t="s">
        <v>11078</v>
      </c>
      <c r="G7116" s="235">
        <v>0.41</v>
      </c>
      <c r="H7116" s="235">
        <v>2.5099999999999998</v>
      </c>
      <c r="I7116" s="235" t="s">
        <v>37</v>
      </c>
      <c r="J7116" s="235">
        <v>0.04</v>
      </c>
      <c r="K7116" s="235">
        <v>2.96</v>
      </c>
      <c r="L7116" s="235" t="s">
        <v>37</v>
      </c>
      <c r="M7116" s="236" t="s">
        <v>583</v>
      </c>
    </row>
    <row r="7117" spans="1:13">
      <c r="A7117" s="106" t="str">
        <f t="shared" si="111"/>
        <v>72084 TC</v>
      </c>
      <c r="B7117" s="231" t="s">
        <v>11077</v>
      </c>
      <c r="C7117" s="232" t="s">
        <v>126</v>
      </c>
      <c r="D7117" s="233" t="s">
        <v>1358</v>
      </c>
      <c r="E7117" s="233"/>
      <c r="F7117" s="234" t="s">
        <v>11078</v>
      </c>
      <c r="G7117" s="235">
        <v>0</v>
      </c>
      <c r="H7117" s="235">
        <v>2.34</v>
      </c>
      <c r="I7117" s="235" t="s">
        <v>37</v>
      </c>
      <c r="J7117" s="235">
        <v>0.02</v>
      </c>
      <c r="K7117" s="235">
        <v>2.36</v>
      </c>
      <c r="L7117" s="235" t="s">
        <v>37</v>
      </c>
      <c r="M7117" s="236" t="s">
        <v>583</v>
      </c>
    </row>
    <row r="7118" spans="1:13">
      <c r="A7118" s="106" t="str">
        <f t="shared" si="111"/>
        <v>72084 26</v>
      </c>
      <c r="B7118" s="231" t="s">
        <v>11077</v>
      </c>
      <c r="C7118" s="232">
        <v>26</v>
      </c>
      <c r="D7118" s="233" t="s">
        <v>1358</v>
      </c>
      <c r="E7118" s="233"/>
      <c r="F7118" s="234" t="s">
        <v>11078</v>
      </c>
      <c r="G7118" s="235">
        <v>0.41</v>
      </c>
      <c r="H7118" s="235">
        <v>0.17</v>
      </c>
      <c r="I7118" s="235">
        <v>0.17</v>
      </c>
      <c r="J7118" s="235">
        <v>0.02</v>
      </c>
      <c r="K7118" s="235">
        <v>0.6</v>
      </c>
      <c r="L7118" s="235">
        <v>0.6</v>
      </c>
      <c r="M7118" s="236" t="s">
        <v>583</v>
      </c>
    </row>
    <row r="7119" spans="1:13">
      <c r="A7119" s="106" t="str">
        <f t="shared" si="111"/>
        <v xml:space="preserve">72100 </v>
      </c>
      <c r="B7119" s="231" t="s">
        <v>11079</v>
      </c>
      <c r="C7119" s="232"/>
      <c r="D7119" s="233" t="s">
        <v>1358</v>
      </c>
      <c r="E7119" s="233"/>
      <c r="F7119" s="234" t="s">
        <v>11080</v>
      </c>
      <c r="G7119" s="235">
        <v>0.22</v>
      </c>
      <c r="H7119" s="235">
        <v>0.95</v>
      </c>
      <c r="I7119" s="235" t="s">
        <v>37</v>
      </c>
      <c r="J7119" s="235">
        <v>0.02</v>
      </c>
      <c r="K7119" s="235">
        <v>1.19</v>
      </c>
      <c r="L7119" s="235" t="s">
        <v>37</v>
      </c>
      <c r="M7119" s="236" t="s">
        <v>583</v>
      </c>
    </row>
    <row r="7120" spans="1:13">
      <c r="A7120" s="106" t="str">
        <f t="shared" si="111"/>
        <v>72100 TC</v>
      </c>
      <c r="B7120" s="231" t="s">
        <v>11079</v>
      </c>
      <c r="C7120" s="232" t="s">
        <v>126</v>
      </c>
      <c r="D7120" s="233" t="s">
        <v>1358</v>
      </c>
      <c r="E7120" s="233"/>
      <c r="F7120" s="234" t="s">
        <v>11080</v>
      </c>
      <c r="G7120" s="235">
        <v>0</v>
      </c>
      <c r="H7120" s="235">
        <v>0.86</v>
      </c>
      <c r="I7120" s="235" t="s">
        <v>37</v>
      </c>
      <c r="J7120" s="235">
        <v>0.01</v>
      </c>
      <c r="K7120" s="235">
        <v>0.87</v>
      </c>
      <c r="L7120" s="235" t="s">
        <v>37</v>
      </c>
      <c r="M7120" s="236" t="s">
        <v>583</v>
      </c>
    </row>
    <row r="7121" spans="1:13">
      <c r="A7121" s="106" t="str">
        <f t="shared" si="111"/>
        <v>72100 26</v>
      </c>
      <c r="B7121" s="231" t="s">
        <v>11079</v>
      </c>
      <c r="C7121" s="232">
        <v>26</v>
      </c>
      <c r="D7121" s="233" t="s">
        <v>1358</v>
      </c>
      <c r="E7121" s="233"/>
      <c r="F7121" s="234" t="s">
        <v>11080</v>
      </c>
      <c r="G7121" s="235">
        <v>0.22</v>
      </c>
      <c r="H7121" s="235">
        <v>0.09</v>
      </c>
      <c r="I7121" s="235">
        <v>0.09</v>
      </c>
      <c r="J7121" s="235">
        <v>0.01</v>
      </c>
      <c r="K7121" s="235">
        <v>0.32</v>
      </c>
      <c r="L7121" s="235">
        <v>0.32</v>
      </c>
      <c r="M7121" s="236" t="s">
        <v>583</v>
      </c>
    </row>
    <row r="7122" spans="1:13">
      <c r="A7122" s="106" t="str">
        <f t="shared" si="111"/>
        <v xml:space="preserve">72110 </v>
      </c>
      <c r="B7122" s="231" t="s">
        <v>11081</v>
      </c>
      <c r="C7122" s="232"/>
      <c r="D7122" s="233" t="s">
        <v>1358</v>
      </c>
      <c r="E7122" s="233"/>
      <c r="F7122" s="234" t="s">
        <v>11082</v>
      </c>
      <c r="G7122" s="235">
        <v>0.26</v>
      </c>
      <c r="H7122" s="235">
        <v>1.28</v>
      </c>
      <c r="I7122" s="235" t="s">
        <v>37</v>
      </c>
      <c r="J7122" s="235">
        <v>0.02</v>
      </c>
      <c r="K7122" s="235">
        <v>1.56</v>
      </c>
      <c r="L7122" s="235" t="s">
        <v>37</v>
      </c>
      <c r="M7122" s="236" t="s">
        <v>583</v>
      </c>
    </row>
    <row r="7123" spans="1:13">
      <c r="A7123" s="106" t="str">
        <f t="shared" si="111"/>
        <v>72110 TC</v>
      </c>
      <c r="B7123" s="231" t="s">
        <v>11081</v>
      </c>
      <c r="C7123" s="232" t="s">
        <v>126</v>
      </c>
      <c r="D7123" s="233" t="s">
        <v>1358</v>
      </c>
      <c r="E7123" s="233"/>
      <c r="F7123" s="234" t="s">
        <v>11082</v>
      </c>
      <c r="G7123" s="235">
        <v>0</v>
      </c>
      <c r="H7123" s="235">
        <v>1.17</v>
      </c>
      <c r="I7123" s="235" t="s">
        <v>37</v>
      </c>
      <c r="J7123" s="235">
        <v>0.01</v>
      </c>
      <c r="K7123" s="235">
        <v>1.18</v>
      </c>
      <c r="L7123" s="235" t="s">
        <v>37</v>
      </c>
      <c r="M7123" s="236" t="s">
        <v>583</v>
      </c>
    </row>
    <row r="7124" spans="1:13">
      <c r="A7124" s="106" t="str">
        <f t="shared" si="111"/>
        <v>72110 26</v>
      </c>
      <c r="B7124" s="231" t="s">
        <v>11081</v>
      </c>
      <c r="C7124" s="232">
        <v>26</v>
      </c>
      <c r="D7124" s="233" t="s">
        <v>1358</v>
      </c>
      <c r="E7124" s="233"/>
      <c r="F7124" s="234" t="s">
        <v>11082</v>
      </c>
      <c r="G7124" s="235">
        <v>0.26</v>
      </c>
      <c r="H7124" s="235">
        <v>0.11</v>
      </c>
      <c r="I7124" s="235">
        <v>0.11</v>
      </c>
      <c r="J7124" s="235">
        <v>0.01</v>
      </c>
      <c r="K7124" s="235">
        <v>0.38</v>
      </c>
      <c r="L7124" s="235">
        <v>0.38</v>
      </c>
      <c r="M7124" s="236" t="s">
        <v>583</v>
      </c>
    </row>
    <row r="7125" spans="1:13">
      <c r="A7125" s="106" t="str">
        <f t="shared" si="111"/>
        <v xml:space="preserve">72114 </v>
      </c>
      <c r="B7125" s="231" t="s">
        <v>11083</v>
      </c>
      <c r="C7125" s="232"/>
      <c r="D7125" s="233" t="s">
        <v>1358</v>
      </c>
      <c r="E7125" s="233"/>
      <c r="F7125" s="234" t="s">
        <v>11084</v>
      </c>
      <c r="G7125" s="235">
        <v>0.3</v>
      </c>
      <c r="H7125" s="235">
        <v>1.51</v>
      </c>
      <c r="I7125" s="235" t="s">
        <v>37</v>
      </c>
      <c r="J7125" s="235">
        <v>0.03</v>
      </c>
      <c r="K7125" s="235">
        <v>1.84</v>
      </c>
      <c r="L7125" s="235" t="s">
        <v>37</v>
      </c>
      <c r="M7125" s="236" t="s">
        <v>583</v>
      </c>
    </row>
    <row r="7126" spans="1:13">
      <c r="A7126" s="106" t="str">
        <f t="shared" si="111"/>
        <v>72114 TC</v>
      </c>
      <c r="B7126" s="231" t="s">
        <v>11083</v>
      </c>
      <c r="C7126" s="232" t="s">
        <v>126</v>
      </c>
      <c r="D7126" s="233" t="s">
        <v>1358</v>
      </c>
      <c r="E7126" s="233"/>
      <c r="F7126" s="234" t="s">
        <v>11084</v>
      </c>
      <c r="G7126" s="235">
        <v>0</v>
      </c>
      <c r="H7126" s="235">
        <v>1.39</v>
      </c>
      <c r="I7126" s="235" t="s">
        <v>37</v>
      </c>
      <c r="J7126" s="235">
        <v>0.01</v>
      </c>
      <c r="K7126" s="235">
        <v>1.4</v>
      </c>
      <c r="L7126" s="235" t="s">
        <v>37</v>
      </c>
      <c r="M7126" s="236" t="s">
        <v>583</v>
      </c>
    </row>
    <row r="7127" spans="1:13">
      <c r="A7127" s="106" t="str">
        <f t="shared" si="111"/>
        <v>72114 26</v>
      </c>
      <c r="B7127" s="231" t="s">
        <v>11083</v>
      </c>
      <c r="C7127" s="232">
        <v>26</v>
      </c>
      <c r="D7127" s="233" t="s">
        <v>1358</v>
      </c>
      <c r="E7127" s="233"/>
      <c r="F7127" s="234" t="s">
        <v>11084</v>
      </c>
      <c r="G7127" s="235">
        <v>0.3</v>
      </c>
      <c r="H7127" s="235">
        <v>0.12</v>
      </c>
      <c r="I7127" s="235">
        <v>0.12</v>
      </c>
      <c r="J7127" s="235">
        <v>0.02</v>
      </c>
      <c r="K7127" s="235">
        <v>0.44</v>
      </c>
      <c r="L7127" s="235">
        <v>0.44</v>
      </c>
      <c r="M7127" s="236" t="s">
        <v>583</v>
      </c>
    </row>
    <row r="7128" spans="1:13">
      <c r="A7128" s="106" t="str">
        <f t="shared" si="111"/>
        <v xml:space="preserve">72120 </v>
      </c>
      <c r="B7128" s="231" t="s">
        <v>11085</v>
      </c>
      <c r="C7128" s="232"/>
      <c r="D7128" s="233" t="s">
        <v>1358</v>
      </c>
      <c r="E7128" s="233"/>
      <c r="F7128" s="234" t="s">
        <v>11086</v>
      </c>
      <c r="G7128" s="235">
        <v>0.22</v>
      </c>
      <c r="H7128" s="235">
        <v>0.99</v>
      </c>
      <c r="I7128" s="235" t="s">
        <v>37</v>
      </c>
      <c r="J7128" s="235">
        <v>0.02</v>
      </c>
      <c r="K7128" s="235">
        <v>1.23</v>
      </c>
      <c r="L7128" s="235" t="s">
        <v>37</v>
      </c>
      <c r="M7128" s="236" t="s">
        <v>583</v>
      </c>
    </row>
    <row r="7129" spans="1:13">
      <c r="A7129" s="106" t="str">
        <f t="shared" si="111"/>
        <v>72120 TC</v>
      </c>
      <c r="B7129" s="231" t="s">
        <v>11085</v>
      </c>
      <c r="C7129" s="232" t="s">
        <v>126</v>
      </c>
      <c r="D7129" s="233" t="s">
        <v>1358</v>
      </c>
      <c r="E7129" s="233"/>
      <c r="F7129" s="234" t="s">
        <v>11086</v>
      </c>
      <c r="G7129" s="235">
        <v>0</v>
      </c>
      <c r="H7129" s="235">
        <v>0.9</v>
      </c>
      <c r="I7129" s="235" t="s">
        <v>37</v>
      </c>
      <c r="J7129" s="235">
        <v>0.01</v>
      </c>
      <c r="K7129" s="235">
        <v>0.91</v>
      </c>
      <c r="L7129" s="235" t="s">
        <v>37</v>
      </c>
      <c r="M7129" s="236" t="s">
        <v>583</v>
      </c>
    </row>
    <row r="7130" spans="1:13">
      <c r="A7130" s="106" t="str">
        <f t="shared" si="111"/>
        <v>72120 26</v>
      </c>
      <c r="B7130" s="231" t="s">
        <v>11085</v>
      </c>
      <c r="C7130" s="232">
        <v>26</v>
      </c>
      <c r="D7130" s="233" t="s">
        <v>1358</v>
      </c>
      <c r="E7130" s="233"/>
      <c r="F7130" s="234" t="s">
        <v>11086</v>
      </c>
      <c r="G7130" s="235">
        <v>0.22</v>
      </c>
      <c r="H7130" s="235">
        <v>0.09</v>
      </c>
      <c r="I7130" s="235">
        <v>0.09</v>
      </c>
      <c r="J7130" s="235">
        <v>0.01</v>
      </c>
      <c r="K7130" s="235">
        <v>0.32</v>
      </c>
      <c r="L7130" s="235">
        <v>0.32</v>
      </c>
      <c r="M7130" s="236" t="s">
        <v>583</v>
      </c>
    </row>
    <row r="7131" spans="1:13">
      <c r="A7131" s="106" t="str">
        <f t="shared" si="111"/>
        <v xml:space="preserve">72125 </v>
      </c>
      <c r="B7131" s="231" t="s">
        <v>11087</v>
      </c>
      <c r="C7131" s="232"/>
      <c r="D7131" s="233" t="s">
        <v>1358</v>
      </c>
      <c r="E7131" s="233"/>
      <c r="F7131" s="234" t="s">
        <v>11088</v>
      </c>
      <c r="G7131" s="235">
        <v>1</v>
      </c>
      <c r="H7131" s="235">
        <v>2.92</v>
      </c>
      <c r="I7131" s="235" t="s">
        <v>37</v>
      </c>
      <c r="J7131" s="235">
        <v>0.05</v>
      </c>
      <c r="K7131" s="235">
        <v>3.97</v>
      </c>
      <c r="L7131" s="235" t="s">
        <v>37</v>
      </c>
      <c r="M7131" s="236" t="s">
        <v>583</v>
      </c>
    </row>
    <row r="7132" spans="1:13">
      <c r="A7132" s="106" t="str">
        <f t="shared" si="111"/>
        <v>72125 TC</v>
      </c>
      <c r="B7132" s="231" t="s">
        <v>11087</v>
      </c>
      <c r="C7132" s="232" t="s">
        <v>126</v>
      </c>
      <c r="D7132" s="233" t="s">
        <v>1358</v>
      </c>
      <c r="E7132" s="233"/>
      <c r="F7132" s="234" t="s">
        <v>11088</v>
      </c>
      <c r="G7132" s="235">
        <v>0</v>
      </c>
      <c r="H7132" s="235">
        <v>2.56</v>
      </c>
      <c r="I7132" s="235" t="s">
        <v>37</v>
      </c>
      <c r="J7132" s="235">
        <v>0.01</v>
      </c>
      <c r="K7132" s="235">
        <v>2.57</v>
      </c>
      <c r="L7132" s="235" t="s">
        <v>37</v>
      </c>
      <c r="M7132" s="236" t="s">
        <v>583</v>
      </c>
    </row>
    <row r="7133" spans="1:13">
      <c r="A7133" s="106" t="str">
        <f t="shared" si="111"/>
        <v>72125 26</v>
      </c>
      <c r="B7133" s="231" t="s">
        <v>11087</v>
      </c>
      <c r="C7133" s="232">
        <v>26</v>
      </c>
      <c r="D7133" s="233" t="s">
        <v>1358</v>
      </c>
      <c r="E7133" s="233"/>
      <c r="F7133" s="234" t="s">
        <v>11088</v>
      </c>
      <c r="G7133" s="235">
        <v>1</v>
      </c>
      <c r="H7133" s="235">
        <v>0.36</v>
      </c>
      <c r="I7133" s="235">
        <v>0.36</v>
      </c>
      <c r="J7133" s="235">
        <v>0.04</v>
      </c>
      <c r="K7133" s="235">
        <v>1.4</v>
      </c>
      <c r="L7133" s="235">
        <v>1.4</v>
      </c>
      <c r="M7133" s="236" t="s">
        <v>583</v>
      </c>
    </row>
    <row r="7134" spans="1:13">
      <c r="A7134" s="106" t="str">
        <f t="shared" si="111"/>
        <v xml:space="preserve">72126 </v>
      </c>
      <c r="B7134" s="231" t="s">
        <v>11089</v>
      </c>
      <c r="C7134" s="232"/>
      <c r="D7134" s="233" t="s">
        <v>1358</v>
      </c>
      <c r="E7134" s="233"/>
      <c r="F7134" s="234" t="s">
        <v>11090</v>
      </c>
      <c r="G7134" s="235">
        <v>1.22</v>
      </c>
      <c r="H7134" s="235">
        <v>3.85</v>
      </c>
      <c r="I7134" s="235" t="s">
        <v>37</v>
      </c>
      <c r="J7134" s="235">
        <v>7.0000000000000007E-2</v>
      </c>
      <c r="K7134" s="235">
        <v>5.14</v>
      </c>
      <c r="L7134" s="235" t="s">
        <v>37</v>
      </c>
      <c r="M7134" s="236" t="s">
        <v>583</v>
      </c>
    </row>
    <row r="7135" spans="1:13">
      <c r="A7135" s="106" t="str">
        <f t="shared" si="111"/>
        <v>72126 TC</v>
      </c>
      <c r="B7135" s="231" t="s">
        <v>11089</v>
      </c>
      <c r="C7135" s="232" t="s">
        <v>126</v>
      </c>
      <c r="D7135" s="233" t="s">
        <v>1358</v>
      </c>
      <c r="E7135" s="233"/>
      <c r="F7135" s="234" t="s">
        <v>11090</v>
      </c>
      <c r="G7135" s="235">
        <v>0</v>
      </c>
      <c r="H7135" s="235">
        <v>3.41</v>
      </c>
      <c r="I7135" s="235" t="s">
        <v>37</v>
      </c>
      <c r="J7135" s="235">
        <v>0.02</v>
      </c>
      <c r="K7135" s="235">
        <v>3.43</v>
      </c>
      <c r="L7135" s="235" t="s">
        <v>37</v>
      </c>
      <c r="M7135" s="236" t="s">
        <v>583</v>
      </c>
    </row>
    <row r="7136" spans="1:13">
      <c r="A7136" s="106" t="str">
        <f t="shared" si="111"/>
        <v>72126 26</v>
      </c>
      <c r="B7136" s="231" t="s">
        <v>11089</v>
      </c>
      <c r="C7136" s="232">
        <v>26</v>
      </c>
      <c r="D7136" s="233" t="s">
        <v>1358</v>
      </c>
      <c r="E7136" s="233"/>
      <c r="F7136" s="234" t="s">
        <v>11090</v>
      </c>
      <c r="G7136" s="235">
        <v>1.22</v>
      </c>
      <c r="H7136" s="235">
        <v>0.44</v>
      </c>
      <c r="I7136" s="235">
        <v>0.44</v>
      </c>
      <c r="J7136" s="235">
        <v>0.05</v>
      </c>
      <c r="K7136" s="235">
        <v>1.71</v>
      </c>
      <c r="L7136" s="235">
        <v>1.71</v>
      </c>
      <c r="M7136" s="236" t="s">
        <v>583</v>
      </c>
    </row>
    <row r="7137" spans="1:13">
      <c r="A7137" s="106" t="str">
        <f t="shared" si="111"/>
        <v xml:space="preserve">72127 </v>
      </c>
      <c r="B7137" s="231" t="s">
        <v>11091</v>
      </c>
      <c r="C7137" s="232"/>
      <c r="D7137" s="233" t="s">
        <v>1358</v>
      </c>
      <c r="E7137" s="233"/>
      <c r="F7137" s="234" t="s">
        <v>11092</v>
      </c>
      <c r="G7137" s="235">
        <v>1.27</v>
      </c>
      <c r="H7137" s="235">
        <v>4.6399999999999997</v>
      </c>
      <c r="I7137" s="235" t="s">
        <v>37</v>
      </c>
      <c r="J7137" s="235">
        <v>0.08</v>
      </c>
      <c r="K7137" s="235">
        <v>5.99</v>
      </c>
      <c r="L7137" s="235" t="s">
        <v>37</v>
      </c>
      <c r="M7137" s="236" t="s">
        <v>583</v>
      </c>
    </row>
    <row r="7138" spans="1:13">
      <c r="A7138" s="106" t="str">
        <f t="shared" si="111"/>
        <v>72127 TC</v>
      </c>
      <c r="B7138" s="231" t="s">
        <v>11091</v>
      </c>
      <c r="C7138" s="232" t="s">
        <v>126</v>
      </c>
      <c r="D7138" s="233" t="s">
        <v>1358</v>
      </c>
      <c r="E7138" s="233"/>
      <c r="F7138" s="234" t="s">
        <v>11092</v>
      </c>
      <c r="G7138" s="235">
        <v>0</v>
      </c>
      <c r="H7138" s="235">
        <v>4.1900000000000004</v>
      </c>
      <c r="I7138" s="235" t="s">
        <v>37</v>
      </c>
      <c r="J7138" s="235">
        <v>0.02</v>
      </c>
      <c r="K7138" s="235">
        <v>4.21</v>
      </c>
      <c r="L7138" s="235" t="s">
        <v>37</v>
      </c>
      <c r="M7138" s="236" t="s">
        <v>583</v>
      </c>
    </row>
    <row r="7139" spans="1:13">
      <c r="A7139" s="106" t="str">
        <f t="shared" si="111"/>
        <v>72127 26</v>
      </c>
      <c r="B7139" s="231" t="s">
        <v>11091</v>
      </c>
      <c r="C7139" s="232">
        <v>26</v>
      </c>
      <c r="D7139" s="233" t="s">
        <v>1358</v>
      </c>
      <c r="E7139" s="233"/>
      <c r="F7139" s="234" t="s">
        <v>11092</v>
      </c>
      <c r="G7139" s="235">
        <v>1.27</v>
      </c>
      <c r="H7139" s="235">
        <v>0.45</v>
      </c>
      <c r="I7139" s="235">
        <v>0.45</v>
      </c>
      <c r="J7139" s="235">
        <v>0.06</v>
      </c>
      <c r="K7139" s="235">
        <v>1.78</v>
      </c>
      <c r="L7139" s="235">
        <v>1.78</v>
      </c>
      <c r="M7139" s="236" t="s">
        <v>583</v>
      </c>
    </row>
    <row r="7140" spans="1:13">
      <c r="A7140" s="106" t="str">
        <f t="shared" si="111"/>
        <v xml:space="preserve">72128 </v>
      </c>
      <c r="B7140" s="231" t="s">
        <v>11093</v>
      </c>
      <c r="C7140" s="232"/>
      <c r="D7140" s="233" t="s">
        <v>1358</v>
      </c>
      <c r="E7140" s="233"/>
      <c r="F7140" s="234" t="s">
        <v>11094</v>
      </c>
      <c r="G7140" s="235">
        <v>1</v>
      </c>
      <c r="H7140" s="235">
        <v>2.91</v>
      </c>
      <c r="I7140" s="235" t="s">
        <v>37</v>
      </c>
      <c r="J7140" s="235">
        <v>0.05</v>
      </c>
      <c r="K7140" s="235">
        <v>3.96</v>
      </c>
      <c r="L7140" s="235" t="s">
        <v>37</v>
      </c>
      <c r="M7140" s="236" t="s">
        <v>583</v>
      </c>
    </row>
    <row r="7141" spans="1:13">
      <c r="A7141" s="106" t="str">
        <f t="shared" si="111"/>
        <v>72128 TC</v>
      </c>
      <c r="B7141" s="231" t="s">
        <v>11093</v>
      </c>
      <c r="C7141" s="232" t="s">
        <v>126</v>
      </c>
      <c r="D7141" s="233" t="s">
        <v>1358</v>
      </c>
      <c r="E7141" s="233"/>
      <c r="F7141" s="234" t="s">
        <v>11094</v>
      </c>
      <c r="G7141" s="235">
        <v>0</v>
      </c>
      <c r="H7141" s="235">
        <v>2.5499999999999998</v>
      </c>
      <c r="I7141" s="235" t="s">
        <v>37</v>
      </c>
      <c r="J7141" s="235">
        <v>0.01</v>
      </c>
      <c r="K7141" s="235">
        <v>2.56</v>
      </c>
      <c r="L7141" s="235" t="s">
        <v>37</v>
      </c>
      <c r="M7141" s="236" t="s">
        <v>583</v>
      </c>
    </row>
    <row r="7142" spans="1:13">
      <c r="A7142" s="106" t="str">
        <f t="shared" si="111"/>
        <v>72128 26</v>
      </c>
      <c r="B7142" s="231" t="s">
        <v>11093</v>
      </c>
      <c r="C7142" s="232">
        <v>26</v>
      </c>
      <c r="D7142" s="233" t="s">
        <v>1358</v>
      </c>
      <c r="E7142" s="233"/>
      <c r="F7142" s="234" t="s">
        <v>11094</v>
      </c>
      <c r="G7142" s="235">
        <v>1</v>
      </c>
      <c r="H7142" s="235">
        <v>0.36</v>
      </c>
      <c r="I7142" s="235">
        <v>0.36</v>
      </c>
      <c r="J7142" s="235">
        <v>0.04</v>
      </c>
      <c r="K7142" s="235">
        <v>1.4</v>
      </c>
      <c r="L7142" s="235">
        <v>1.4</v>
      </c>
      <c r="M7142" s="236" t="s">
        <v>583</v>
      </c>
    </row>
    <row r="7143" spans="1:13">
      <c r="A7143" s="106" t="str">
        <f t="shared" si="111"/>
        <v xml:space="preserve">72129 </v>
      </c>
      <c r="B7143" s="231" t="s">
        <v>11095</v>
      </c>
      <c r="C7143" s="232"/>
      <c r="D7143" s="233" t="s">
        <v>1358</v>
      </c>
      <c r="E7143" s="233"/>
      <c r="F7143" s="234" t="s">
        <v>11096</v>
      </c>
      <c r="G7143" s="235">
        <v>1.22</v>
      </c>
      <c r="H7143" s="235">
        <v>3.88</v>
      </c>
      <c r="I7143" s="235" t="s">
        <v>37</v>
      </c>
      <c r="J7143" s="235">
        <v>0.08</v>
      </c>
      <c r="K7143" s="235">
        <v>5.18</v>
      </c>
      <c r="L7143" s="235" t="s">
        <v>37</v>
      </c>
      <c r="M7143" s="236" t="s">
        <v>583</v>
      </c>
    </row>
    <row r="7144" spans="1:13">
      <c r="A7144" s="106" t="str">
        <f t="shared" si="111"/>
        <v>72129 TC</v>
      </c>
      <c r="B7144" s="231" t="s">
        <v>11095</v>
      </c>
      <c r="C7144" s="232" t="s">
        <v>126</v>
      </c>
      <c r="D7144" s="233" t="s">
        <v>1358</v>
      </c>
      <c r="E7144" s="233"/>
      <c r="F7144" s="234" t="s">
        <v>11096</v>
      </c>
      <c r="G7144" s="235">
        <v>0</v>
      </c>
      <c r="H7144" s="235">
        <v>3.44</v>
      </c>
      <c r="I7144" s="235" t="s">
        <v>37</v>
      </c>
      <c r="J7144" s="235">
        <v>0.02</v>
      </c>
      <c r="K7144" s="235">
        <v>3.46</v>
      </c>
      <c r="L7144" s="235" t="s">
        <v>37</v>
      </c>
      <c r="M7144" s="236" t="s">
        <v>583</v>
      </c>
    </row>
    <row r="7145" spans="1:13">
      <c r="A7145" s="106" t="str">
        <f t="shared" si="111"/>
        <v>72129 26</v>
      </c>
      <c r="B7145" s="231" t="s">
        <v>11095</v>
      </c>
      <c r="C7145" s="232">
        <v>26</v>
      </c>
      <c r="D7145" s="233" t="s">
        <v>1358</v>
      </c>
      <c r="E7145" s="233"/>
      <c r="F7145" s="234" t="s">
        <v>11096</v>
      </c>
      <c r="G7145" s="235">
        <v>1.22</v>
      </c>
      <c r="H7145" s="235">
        <v>0.44</v>
      </c>
      <c r="I7145" s="235">
        <v>0.44</v>
      </c>
      <c r="J7145" s="235">
        <v>0.06</v>
      </c>
      <c r="K7145" s="235">
        <v>1.72</v>
      </c>
      <c r="L7145" s="235">
        <v>1.72</v>
      </c>
      <c r="M7145" s="236" t="s">
        <v>583</v>
      </c>
    </row>
    <row r="7146" spans="1:13">
      <c r="A7146" s="106" t="str">
        <f t="shared" si="111"/>
        <v xml:space="preserve">72130 </v>
      </c>
      <c r="B7146" s="231" t="s">
        <v>11097</v>
      </c>
      <c r="C7146" s="232"/>
      <c r="D7146" s="233" t="s">
        <v>1358</v>
      </c>
      <c r="E7146" s="233"/>
      <c r="F7146" s="234" t="s">
        <v>11098</v>
      </c>
      <c r="G7146" s="235">
        <v>1.27</v>
      </c>
      <c r="H7146" s="235">
        <v>4.71</v>
      </c>
      <c r="I7146" s="235" t="s">
        <v>37</v>
      </c>
      <c r="J7146" s="235">
        <v>0.08</v>
      </c>
      <c r="K7146" s="235">
        <v>6.06</v>
      </c>
      <c r="L7146" s="235" t="s">
        <v>37</v>
      </c>
      <c r="M7146" s="236" t="s">
        <v>583</v>
      </c>
    </row>
    <row r="7147" spans="1:13">
      <c r="A7147" s="106" t="str">
        <f t="shared" si="111"/>
        <v>72130 TC</v>
      </c>
      <c r="B7147" s="231" t="s">
        <v>11097</v>
      </c>
      <c r="C7147" s="232" t="s">
        <v>126</v>
      </c>
      <c r="D7147" s="233" t="s">
        <v>1358</v>
      </c>
      <c r="E7147" s="233"/>
      <c r="F7147" s="234" t="s">
        <v>11098</v>
      </c>
      <c r="G7147" s="235">
        <v>0</v>
      </c>
      <c r="H7147" s="235">
        <v>4.25</v>
      </c>
      <c r="I7147" s="235" t="s">
        <v>37</v>
      </c>
      <c r="J7147" s="235">
        <v>0.02</v>
      </c>
      <c r="K7147" s="235">
        <v>4.2699999999999996</v>
      </c>
      <c r="L7147" s="235" t="s">
        <v>37</v>
      </c>
      <c r="M7147" s="236" t="s">
        <v>583</v>
      </c>
    </row>
    <row r="7148" spans="1:13">
      <c r="A7148" s="106" t="str">
        <f t="shared" si="111"/>
        <v>72130 26</v>
      </c>
      <c r="B7148" s="231" t="s">
        <v>11097</v>
      </c>
      <c r="C7148" s="232">
        <v>26</v>
      </c>
      <c r="D7148" s="233" t="s">
        <v>1358</v>
      </c>
      <c r="E7148" s="233"/>
      <c r="F7148" s="234" t="s">
        <v>11098</v>
      </c>
      <c r="G7148" s="235">
        <v>1.27</v>
      </c>
      <c r="H7148" s="235">
        <v>0.46</v>
      </c>
      <c r="I7148" s="235">
        <v>0.46</v>
      </c>
      <c r="J7148" s="235">
        <v>0.06</v>
      </c>
      <c r="K7148" s="235">
        <v>1.79</v>
      </c>
      <c r="L7148" s="235">
        <v>1.79</v>
      </c>
      <c r="M7148" s="236" t="s">
        <v>583</v>
      </c>
    </row>
    <row r="7149" spans="1:13">
      <c r="A7149" s="106" t="str">
        <f t="shared" si="111"/>
        <v xml:space="preserve">72131 </v>
      </c>
      <c r="B7149" s="231" t="s">
        <v>11099</v>
      </c>
      <c r="C7149" s="232"/>
      <c r="D7149" s="233" t="s">
        <v>1358</v>
      </c>
      <c r="E7149" s="233"/>
      <c r="F7149" s="234" t="s">
        <v>11100</v>
      </c>
      <c r="G7149" s="235">
        <v>1</v>
      </c>
      <c r="H7149" s="235">
        <v>2.9</v>
      </c>
      <c r="I7149" s="235" t="s">
        <v>37</v>
      </c>
      <c r="J7149" s="235">
        <v>0.05</v>
      </c>
      <c r="K7149" s="235">
        <v>3.95</v>
      </c>
      <c r="L7149" s="235" t="s">
        <v>37</v>
      </c>
      <c r="M7149" s="236" t="s">
        <v>583</v>
      </c>
    </row>
    <row r="7150" spans="1:13">
      <c r="A7150" s="106" t="str">
        <f t="shared" si="111"/>
        <v>72131 TC</v>
      </c>
      <c r="B7150" s="231" t="s">
        <v>11099</v>
      </c>
      <c r="C7150" s="232" t="s">
        <v>126</v>
      </c>
      <c r="D7150" s="233" t="s">
        <v>1358</v>
      </c>
      <c r="E7150" s="233"/>
      <c r="F7150" s="234" t="s">
        <v>11100</v>
      </c>
      <c r="G7150" s="235">
        <v>0</v>
      </c>
      <c r="H7150" s="235">
        <v>2.54</v>
      </c>
      <c r="I7150" s="235" t="s">
        <v>37</v>
      </c>
      <c r="J7150" s="235">
        <v>0.01</v>
      </c>
      <c r="K7150" s="235">
        <v>2.5499999999999998</v>
      </c>
      <c r="L7150" s="235" t="s">
        <v>37</v>
      </c>
      <c r="M7150" s="236" t="s">
        <v>583</v>
      </c>
    </row>
    <row r="7151" spans="1:13">
      <c r="A7151" s="106" t="str">
        <f t="shared" si="111"/>
        <v>72131 26</v>
      </c>
      <c r="B7151" s="231" t="s">
        <v>11099</v>
      </c>
      <c r="C7151" s="232">
        <v>26</v>
      </c>
      <c r="D7151" s="233" t="s">
        <v>1358</v>
      </c>
      <c r="E7151" s="233"/>
      <c r="F7151" s="234" t="s">
        <v>11100</v>
      </c>
      <c r="G7151" s="235">
        <v>1</v>
      </c>
      <c r="H7151" s="235">
        <v>0.36</v>
      </c>
      <c r="I7151" s="235">
        <v>0.36</v>
      </c>
      <c r="J7151" s="235">
        <v>0.04</v>
      </c>
      <c r="K7151" s="235">
        <v>1.4</v>
      </c>
      <c r="L7151" s="235">
        <v>1.4</v>
      </c>
      <c r="M7151" s="236" t="s">
        <v>583</v>
      </c>
    </row>
    <row r="7152" spans="1:13">
      <c r="A7152" s="106" t="str">
        <f t="shared" si="111"/>
        <v xml:space="preserve">72132 </v>
      </c>
      <c r="B7152" s="231" t="s">
        <v>11101</v>
      </c>
      <c r="C7152" s="232"/>
      <c r="D7152" s="233" t="s">
        <v>1358</v>
      </c>
      <c r="E7152" s="233"/>
      <c r="F7152" s="234" t="s">
        <v>11102</v>
      </c>
      <c r="G7152" s="235">
        <v>1.22</v>
      </c>
      <c r="H7152" s="235">
        <v>3.86</v>
      </c>
      <c r="I7152" s="235" t="s">
        <v>37</v>
      </c>
      <c r="J7152" s="235">
        <v>7.0000000000000007E-2</v>
      </c>
      <c r="K7152" s="235">
        <v>5.15</v>
      </c>
      <c r="L7152" s="235" t="s">
        <v>37</v>
      </c>
      <c r="M7152" s="236" t="s">
        <v>583</v>
      </c>
    </row>
    <row r="7153" spans="1:13">
      <c r="A7153" s="106" t="str">
        <f t="shared" si="111"/>
        <v>72132 TC</v>
      </c>
      <c r="B7153" s="231" t="s">
        <v>11101</v>
      </c>
      <c r="C7153" s="232" t="s">
        <v>126</v>
      </c>
      <c r="D7153" s="233" t="s">
        <v>1358</v>
      </c>
      <c r="E7153" s="233"/>
      <c r="F7153" s="234" t="s">
        <v>11102</v>
      </c>
      <c r="G7153" s="235">
        <v>0</v>
      </c>
      <c r="H7153" s="235">
        <v>3.42</v>
      </c>
      <c r="I7153" s="235" t="s">
        <v>37</v>
      </c>
      <c r="J7153" s="235">
        <v>0.02</v>
      </c>
      <c r="K7153" s="235">
        <v>3.44</v>
      </c>
      <c r="L7153" s="235" t="s">
        <v>37</v>
      </c>
      <c r="M7153" s="236" t="s">
        <v>583</v>
      </c>
    </row>
    <row r="7154" spans="1:13">
      <c r="A7154" s="106" t="str">
        <f t="shared" si="111"/>
        <v>72132 26</v>
      </c>
      <c r="B7154" s="231" t="s">
        <v>11101</v>
      </c>
      <c r="C7154" s="232">
        <v>26</v>
      </c>
      <c r="D7154" s="233" t="s">
        <v>1358</v>
      </c>
      <c r="E7154" s="233"/>
      <c r="F7154" s="234" t="s">
        <v>11102</v>
      </c>
      <c r="G7154" s="235">
        <v>1.22</v>
      </c>
      <c r="H7154" s="235">
        <v>0.44</v>
      </c>
      <c r="I7154" s="235">
        <v>0.44</v>
      </c>
      <c r="J7154" s="235">
        <v>0.05</v>
      </c>
      <c r="K7154" s="235">
        <v>1.71</v>
      </c>
      <c r="L7154" s="235">
        <v>1.71</v>
      </c>
      <c r="M7154" s="236" t="s">
        <v>583</v>
      </c>
    </row>
    <row r="7155" spans="1:13">
      <c r="A7155" s="106" t="str">
        <f t="shared" si="111"/>
        <v xml:space="preserve">72133 </v>
      </c>
      <c r="B7155" s="231" t="s">
        <v>11103</v>
      </c>
      <c r="C7155" s="232"/>
      <c r="D7155" s="233" t="s">
        <v>1358</v>
      </c>
      <c r="E7155" s="233"/>
      <c r="F7155" s="234" t="s">
        <v>11104</v>
      </c>
      <c r="G7155" s="235">
        <v>1.27</v>
      </c>
      <c r="H7155" s="235">
        <v>4.6399999999999997</v>
      </c>
      <c r="I7155" s="235" t="s">
        <v>37</v>
      </c>
      <c r="J7155" s="235">
        <v>0.08</v>
      </c>
      <c r="K7155" s="235">
        <v>5.99</v>
      </c>
      <c r="L7155" s="235" t="s">
        <v>37</v>
      </c>
      <c r="M7155" s="236" t="s">
        <v>583</v>
      </c>
    </row>
    <row r="7156" spans="1:13">
      <c r="A7156" s="106" t="str">
        <f t="shared" si="111"/>
        <v>72133 TC</v>
      </c>
      <c r="B7156" s="231" t="s">
        <v>11103</v>
      </c>
      <c r="C7156" s="232" t="s">
        <v>126</v>
      </c>
      <c r="D7156" s="233" t="s">
        <v>1358</v>
      </c>
      <c r="E7156" s="233"/>
      <c r="F7156" s="234" t="s">
        <v>11104</v>
      </c>
      <c r="G7156" s="235">
        <v>0</v>
      </c>
      <c r="H7156" s="235">
        <v>4.1900000000000004</v>
      </c>
      <c r="I7156" s="235" t="s">
        <v>37</v>
      </c>
      <c r="J7156" s="235">
        <v>0.02</v>
      </c>
      <c r="K7156" s="235">
        <v>4.21</v>
      </c>
      <c r="L7156" s="235" t="s">
        <v>37</v>
      </c>
      <c r="M7156" s="236" t="s">
        <v>583</v>
      </c>
    </row>
    <row r="7157" spans="1:13">
      <c r="A7157" s="106" t="str">
        <f t="shared" si="111"/>
        <v>72133 26</v>
      </c>
      <c r="B7157" s="231" t="s">
        <v>11103</v>
      </c>
      <c r="C7157" s="232">
        <v>26</v>
      </c>
      <c r="D7157" s="233" t="s">
        <v>1358</v>
      </c>
      <c r="E7157" s="233"/>
      <c r="F7157" s="234" t="s">
        <v>11104</v>
      </c>
      <c r="G7157" s="235">
        <v>1.27</v>
      </c>
      <c r="H7157" s="235">
        <v>0.45</v>
      </c>
      <c r="I7157" s="235">
        <v>0.45</v>
      </c>
      <c r="J7157" s="235">
        <v>0.06</v>
      </c>
      <c r="K7157" s="235">
        <v>1.78</v>
      </c>
      <c r="L7157" s="235">
        <v>1.78</v>
      </c>
      <c r="M7157" s="236" t="s">
        <v>583</v>
      </c>
    </row>
    <row r="7158" spans="1:13">
      <c r="A7158" s="106" t="str">
        <f t="shared" si="111"/>
        <v xml:space="preserve">72141 </v>
      </c>
      <c r="B7158" s="231" t="s">
        <v>11105</v>
      </c>
      <c r="C7158" s="232"/>
      <c r="D7158" s="233" t="s">
        <v>1358</v>
      </c>
      <c r="E7158" s="233"/>
      <c r="F7158" s="234" t="s">
        <v>11106</v>
      </c>
      <c r="G7158" s="235">
        <v>1.48</v>
      </c>
      <c r="H7158" s="235">
        <v>4.24</v>
      </c>
      <c r="I7158" s="235" t="s">
        <v>37</v>
      </c>
      <c r="J7158" s="235">
        <v>0.09</v>
      </c>
      <c r="K7158" s="235">
        <v>5.81</v>
      </c>
      <c r="L7158" s="235" t="s">
        <v>37</v>
      </c>
      <c r="M7158" s="236" t="s">
        <v>583</v>
      </c>
    </row>
    <row r="7159" spans="1:13">
      <c r="A7159" s="106" t="str">
        <f t="shared" si="111"/>
        <v>72141 TC</v>
      </c>
      <c r="B7159" s="231" t="s">
        <v>11105</v>
      </c>
      <c r="C7159" s="232" t="s">
        <v>126</v>
      </c>
      <c r="D7159" s="233" t="s">
        <v>1358</v>
      </c>
      <c r="E7159" s="233"/>
      <c r="F7159" s="234" t="s">
        <v>11106</v>
      </c>
      <c r="G7159" s="235">
        <v>0</v>
      </c>
      <c r="H7159" s="235">
        <v>3.7</v>
      </c>
      <c r="I7159" s="235" t="s">
        <v>37</v>
      </c>
      <c r="J7159" s="235">
        <v>0.02</v>
      </c>
      <c r="K7159" s="235">
        <v>3.72</v>
      </c>
      <c r="L7159" s="235" t="s">
        <v>37</v>
      </c>
      <c r="M7159" s="236" t="s">
        <v>583</v>
      </c>
    </row>
    <row r="7160" spans="1:13">
      <c r="A7160" s="106" t="str">
        <f t="shared" si="111"/>
        <v>72141 26</v>
      </c>
      <c r="B7160" s="231" t="s">
        <v>11105</v>
      </c>
      <c r="C7160" s="232">
        <v>26</v>
      </c>
      <c r="D7160" s="233" t="s">
        <v>1358</v>
      </c>
      <c r="E7160" s="233"/>
      <c r="F7160" s="234" t="s">
        <v>11106</v>
      </c>
      <c r="G7160" s="235">
        <v>1.48</v>
      </c>
      <c r="H7160" s="235">
        <v>0.54</v>
      </c>
      <c r="I7160" s="235">
        <v>0.54</v>
      </c>
      <c r="J7160" s="235">
        <v>7.0000000000000007E-2</v>
      </c>
      <c r="K7160" s="235">
        <v>2.09</v>
      </c>
      <c r="L7160" s="235">
        <v>2.09</v>
      </c>
      <c r="M7160" s="236" t="s">
        <v>583</v>
      </c>
    </row>
    <row r="7161" spans="1:13">
      <c r="A7161" s="106" t="str">
        <f t="shared" si="111"/>
        <v xml:space="preserve">72142 </v>
      </c>
      <c r="B7161" s="231" t="s">
        <v>11107</v>
      </c>
      <c r="C7161" s="232"/>
      <c r="D7161" s="233" t="s">
        <v>1358</v>
      </c>
      <c r="E7161" s="233"/>
      <c r="F7161" s="234" t="s">
        <v>11108</v>
      </c>
      <c r="G7161" s="235">
        <v>1.78</v>
      </c>
      <c r="H7161" s="235">
        <v>6.49</v>
      </c>
      <c r="I7161" s="235" t="s">
        <v>37</v>
      </c>
      <c r="J7161" s="235">
        <v>0.13</v>
      </c>
      <c r="K7161" s="235">
        <v>8.4</v>
      </c>
      <c r="L7161" s="235" t="s">
        <v>37</v>
      </c>
      <c r="M7161" s="236" t="s">
        <v>583</v>
      </c>
    </row>
    <row r="7162" spans="1:13">
      <c r="A7162" s="106" t="str">
        <f t="shared" si="111"/>
        <v>72142 TC</v>
      </c>
      <c r="B7162" s="231" t="s">
        <v>11107</v>
      </c>
      <c r="C7162" s="232" t="s">
        <v>126</v>
      </c>
      <c r="D7162" s="233" t="s">
        <v>1358</v>
      </c>
      <c r="E7162" s="233"/>
      <c r="F7162" s="234" t="s">
        <v>11108</v>
      </c>
      <c r="G7162" s="235">
        <v>0</v>
      </c>
      <c r="H7162" s="235">
        <v>5.83</v>
      </c>
      <c r="I7162" s="235" t="s">
        <v>37</v>
      </c>
      <c r="J7162" s="235">
        <v>0.03</v>
      </c>
      <c r="K7162" s="235">
        <v>5.86</v>
      </c>
      <c r="L7162" s="235" t="s">
        <v>37</v>
      </c>
      <c r="M7162" s="236" t="s">
        <v>583</v>
      </c>
    </row>
    <row r="7163" spans="1:13">
      <c r="A7163" s="106" t="str">
        <f t="shared" si="111"/>
        <v>72142 26</v>
      </c>
      <c r="B7163" s="231" t="s">
        <v>11107</v>
      </c>
      <c r="C7163" s="232">
        <v>26</v>
      </c>
      <c r="D7163" s="233" t="s">
        <v>1358</v>
      </c>
      <c r="E7163" s="233"/>
      <c r="F7163" s="234" t="s">
        <v>11108</v>
      </c>
      <c r="G7163" s="235">
        <v>1.78</v>
      </c>
      <c r="H7163" s="235">
        <v>0.66</v>
      </c>
      <c r="I7163" s="235">
        <v>0.66</v>
      </c>
      <c r="J7163" s="235">
        <v>0.1</v>
      </c>
      <c r="K7163" s="235">
        <v>2.54</v>
      </c>
      <c r="L7163" s="235">
        <v>2.54</v>
      </c>
      <c r="M7163" s="236" t="s">
        <v>583</v>
      </c>
    </row>
    <row r="7164" spans="1:13">
      <c r="A7164" s="106" t="str">
        <f t="shared" si="111"/>
        <v xml:space="preserve">72146 </v>
      </c>
      <c r="B7164" s="231" t="s">
        <v>11109</v>
      </c>
      <c r="C7164" s="232"/>
      <c r="D7164" s="233" t="s">
        <v>1358</v>
      </c>
      <c r="E7164" s="233"/>
      <c r="F7164" s="234" t="s">
        <v>11110</v>
      </c>
      <c r="G7164" s="235">
        <v>1.48</v>
      </c>
      <c r="H7164" s="235">
        <v>4.2300000000000004</v>
      </c>
      <c r="I7164" s="235" t="s">
        <v>37</v>
      </c>
      <c r="J7164" s="235">
        <v>0.09</v>
      </c>
      <c r="K7164" s="235">
        <v>5.8</v>
      </c>
      <c r="L7164" s="235" t="s">
        <v>37</v>
      </c>
      <c r="M7164" s="236" t="s">
        <v>583</v>
      </c>
    </row>
    <row r="7165" spans="1:13">
      <c r="A7165" s="106" t="str">
        <f t="shared" si="111"/>
        <v>72146 TC</v>
      </c>
      <c r="B7165" s="231" t="s">
        <v>11109</v>
      </c>
      <c r="C7165" s="232" t="s">
        <v>126</v>
      </c>
      <c r="D7165" s="233" t="s">
        <v>1358</v>
      </c>
      <c r="E7165" s="233"/>
      <c r="F7165" s="234" t="s">
        <v>11110</v>
      </c>
      <c r="G7165" s="235">
        <v>0</v>
      </c>
      <c r="H7165" s="235">
        <v>3.7</v>
      </c>
      <c r="I7165" s="235" t="s">
        <v>37</v>
      </c>
      <c r="J7165" s="235">
        <v>0.02</v>
      </c>
      <c r="K7165" s="235">
        <v>3.72</v>
      </c>
      <c r="L7165" s="235" t="s">
        <v>37</v>
      </c>
      <c r="M7165" s="236" t="s">
        <v>583</v>
      </c>
    </row>
    <row r="7166" spans="1:13">
      <c r="A7166" s="106" t="str">
        <f t="shared" si="111"/>
        <v>72146 26</v>
      </c>
      <c r="B7166" s="231" t="s">
        <v>11109</v>
      </c>
      <c r="C7166" s="232">
        <v>26</v>
      </c>
      <c r="D7166" s="233" t="s">
        <v>1358</v>
      </c>
      <c r="E7166" s="233"/>
      <c r="F7166" s="234" t="s">
        <v>11110</v>
      </c>
      <c r="G7166" s="235">
        <v>1.48</v>
      </c>
      <c r="H7166" s="235">
        <v>0.53</v>
      </c>
      <c r="I7166" s="235">
        <v>0.53</v>
      </c>
      <c r="J7166" s="235">
        <v>7.0000000000000007E-2</v>
      </c>
      <c r="K7166" s="235">
        <v>2.08</v>
      </c>
      <c r="L7166" s="235">
        <v>2.08</v>
      </c>
      <c r="M7166" s="236" t="s">
        <v>583</v>
      </c>
    </row>
    <row r="7167" spans="1:13">
      <c r="A7167" s="106" t="str">
        <f t="shared" si="111"/>
        <v xml:space="preserve">72147 </v>
      </c>
      <c r="B7167" s="231" t="s">
        <v>11111</v>
      </c>
      <c r="C7167" s="232"/>
      <c r="D7167" s="233" t="s">
        <v>1358</v>
      </c>
      <c r="E7167" s="233"/>
      <c r="F7167" s="234" t="s">
        <v>11112</v>
      </c>
      <c r="G7167" s="235">
        <v>1.78</v>
      </c>
      <c r="H7167" s="235">
        <v>6.41</v>
      </c>
      <c r="I7167" s="235" t="s">
        <v>37</v>
      </c>
      <c r="J7167" s="235">
        <v>0.11</v>
      </c>
      <c r="K7167" s="235">
        <v>8.3000000000000007</v>
      </c>
      <c r="L7167" s="235" t="s">
        <v>37</v>
      </c>
      <c r="M7167" s="236" t="s">
        <v>583</v>
      </c>
    </row>
    <row r="7168" spans="1:13">
      <c r="A7168" s="106" t="str">
        <f t="shared" si="111"/>
        <v>72147 TC</v>
      </c>
      <c r="B7168" s="231" t="s">
        <v>11111</v>
      </c>
      <c r="C7168" s="232" t="s">
        <v>126</v>
      </c>
      <c r="D7168" s="233" t="s">
        <v>1358</v>
      </c>
      <c r="E7168" s="233"/>
      <c r="F7168" s="234" t="s">
        <v>11112</v>
      </c>
      <c r="G7168" s="235">
        <v>0</v>
      </c>
      <c r="H7168" s="235">
        <v>5.76</v>
      </c>
      <c r="I7168" s="235" t="s">
        <v>37</v>
      </c>
      <c r="J7168" s="235">
        <v>0.03</v>
      </c>
      <c r="K7168" s="235">
        <v>5.79</v>
      </c>
      <c r="L7168" s="235" t="s">
        <v>37</v>
      </c>
      <c r="M7168" s="236" t="s">
        <v>583</v>
      </c>
    </row>
    <row r="7169" spans="1:13">
      <c r="A7169" s="106" t="str">
        <f t="shared" si="111"/>
        <v>72147 26</v>
      </c>
      <c r="B7169" s="231" t="s">
        <v>11111</v>
      </c>
      <c r="C7169" s="232">
        <v>26</v>
      </c>
      <c r="D7169" s="233" t="s">
        <v>1358</v>
      </c>
      <c r="E7169" s="233"/>
      <c r="F7169" s="234" t="s">
        <v>11112</v>
      </c>
      <c r="G7169" s="235">
        <v>1.78</v>
      </c>
      <c r="H7169" s="235">
        <v>0.65</v>
      </c>
      <c r="I7169" s="235">
        <v>0.65</v>
      </c>
      <c r="J7169" s="235">
        <v>0.08</v>
      </c>
      <c r="K7169" s="235">
        <v>2.5099999999999998</v>
      </c>
      <c r="L7169" s="235">
        <v>2.5099999999999998</v>
      </c>
      <c r="M7169" s="236" t="s">
        <v>583</v>
      </c>
    </row>
    <row r="7170" spans="1:13">
      <c r="A7170" s="106" t="str">
        <f t="shared" si="111"/>
        <v xml:space="preserve">72148 </v>
      </c>
      <c r="B7170" s="231" t="s">
        <v>11113</v>
      </c>
      <c r="C7170" s="232"/>
      <c r="D7170" s="233" t="s">
        <v>1358</v>
      </c>
      <c r="E7170" s="233"/>
      <c r="F7170" s="234" t="s">
        <v>11114</v>
      </c>
      <c r="G7170" s="235">
        <v>1.48</v>
      </c>
      <c r="H7170" s="235">
        <v>4.26</v>
      </c>
      <c r="I7170" s="235" t="s">
        <v>37</v>
      </c>
      <c r="J7170" s="235">
        <v>0.09</v>
      </c>
      <c r="K7170" s="235">
        <v>5.83</v>
      </c>
      <c r="L7170" s="235" t="s">
        <v>37</v>
      </c>
      <c r="M7170" s="236" t="s">
        <v>583</v>
      </c>
    </row>
    <row r="7171" spans="1:13">
      <c r="A7171" s="106" t="str">
        <f t="shared" ref="A7171:A7234" si="112">B7171&amp;" "&amp;C7171</f>
        <v>72148 TC</v>
      </c>
      <c r="B7171" s="231" t="s">
        <v>11113</v>
      </c>
      <c r="C7171" s="232" t="s">
        <v>126</v>
      </c>
      <c r="D7171" s="233" t="s">
        <v>1358</v>
      </c>
      <c r="E7171" s="233"/>
      <c r="F7171" s="234" t="s">
        <v>11114</v>
      </c>
      <c r="G7171" s="235">
        <v>0</v>
      </c>
      <c r="H7171" s="235">
        <v>3.72</v>
      </c>
      <c r="I7171" s="235" t="s">
        <v>37</v>
      </c>
      <c r="J7171" s="235">
        <v>0.02</v>
      </c>
      <c r="K7171" s="235">
        <v>3.74</v>
      </c>
      <c r="L7171" s="235" t="s">
        <v>37</v>
      </c>
      <c r="M7171" s="236" t="s">
        <v>583</v>
      </c>
    </row>
    <row r="7172" spans="1:13">
      <c r="A7172" s="106" t="str">
        <f t="shared" si="112"/>
        <v>72148 26</v>
      </c>
      <c r="B7172" s="231" t="s">
        <v>11113</v>
      </c>
      <c r="C7172" s="232">
        <v>26</v>
      </c>
      <c r="D7172" s="233" t="s">
        <v>1358</v>
      </c>
      <c r="E7172" s="233"/>
      <c r="F7172" s="234" t="s">
        <v>11114</v>
      </c>
      <c r="G7172" s="235">
        <v>1.48</v>
      </c>
      <c r="H7172" s="235">
        <v>0.54</v>
      </c>
      <c r="I7172" s="235">
        <v>0.54</v>
      </c>
      <c r="J7172" s="235">
        <v>7.0000000000000007E-2</v>
      </c>
      <c r="K7172" s="235">
        <v>2.09</v>
      </c>
      <c r="L7172" s="235">
        <v>2.09</v>
      </c>
      <c r="M7172" s="236" t="s">
        <v>583</v>
      </c>
    </row>
    <row r="7173" spans="1:13">
      <c r="A7173" s="106" t="str">
        <f t="shared" si="112"/>
        <v xml:space="preserve">72149 </v>
      </c>
      <c r="B7173" s="231" t="s">
        <v>11115</v>
      </c>
      <c r="C7173" s="232"/>
      <c r="D7173" s="233" t="s">
        <v>1358</v>
      </c>
      <c r="E7173" s="233"/>
      <c r="F7173" s="234" t="s">
        <v>11116</v>
      </c>
      <c r="G7173" s="235">
        <v>1.78</v>
      </c>
      <c r="H7173" s="235">
        <v>6.34</v>
      </c>
      <c r="I7173" s="235" t="s">
        <v>37</v>
      </c>
      <c r="J7173" s="235">
        <v>0.13</v>
      </c>
      <c r="K7173" s="235">
        <v>8.25</v>
      </c>
      <c r="L7173" s="235" t="s">
        <v>37</v>
      </c>
      <c r="M7173" s="236" t="s">
        <v>583</v>
      </c>
    </row>
    <row r="7174" spans="1:13">
      <c r="A7174" s="106" t="str">
        <f t="shared" si="112"/>
        <v>72149 TC</v>
      </c>
      <c r="B7174" s="231" t="s">
        <v>11115</v>
      </c>
      <c r="C7174" s="232" t="s">
        <v>126</v>
      </c>
      <c r="D7174" s="233" t="s">
        <v>1358</v>
      </c>
      <c r="E7174" s="233"/>
      <c r="F7174" s="234" t="s">
        <v>11116</v>
      </c>
      <c r="G7174" s="235">
        <v>0</v>
      </c>
      <c r="H7174" s="235">
        <v>5.69</v>
      </c>
      <c r="I7174" s="235" t="s">
        <v>37</v>
      </c>
      <c r="J7174" s="235">
        <v>0.03</v>
      </c>
      <c r="K7174" s="235">
        <v>5.72</v>
      </c>
      <c r="L7174" s="235" t="s">
        <v>37</v>
      </c>
      <c r="M7174" s="236" t="s">
        <v>583</v>
      </c>
    </row>
    <row r="7175" spans="1:13">
      <c r="A7175" s="106" t="str">
        <f t="shared" si="112"/>
        <v>72149 26</v>
      </c>
      <c r="B7175" s="231" t="s">
        <v>11115</v>
      </c>
      <c r="C7175" s="232">
        <v>26</v>
      </c>
      <c r="D7175" s="233" t="s">
        <v>1358</v>
      </c>
      <c r="E7175" s="233"/>
      <c r="F7175" s="234" t="s">
        <v>11116</v>
      </c>
      <c r="G7175" s="235">
        <v>1.78</v>
      </c>
      <c r="H7175" s="235">
        <v>0.65</v>
      </c>
      <c r="I7175" s="235">
        <v>0.65</v>
      </c>
      <c r="J7175" s="235">
        <v>0.1</v>
      </c>
      <c r="K7175" s="235">
        <v>2.5299999999999998</v>
      </c>
      <c r="L7175" s="235">
        <v>2.5299999999999998</v>
      </c>
      <c r="M7175" s="236" t="s">
        <v>583</v>
      </c>
    </row>
    <row r="7176" spans="1:13">
      <c r="A7176" s="106" t="str">
        <f t="shared" si="112"/>
        <v xml:space="preserve">72156 </v>
      </c>
      <c r="B7176" s="231" t="s">
        <v>11117</v>
      </c>
      <c r="C7176" s="232"/>
      <c r="D7176" s="233" t="s">
        <v>1358</v>
      </c>
      <c r="E7176" s="233"/>
      <c r="F7176" s="234" t="s">
        <v>11118</v>
      </c>
      <c r="G7176" s="235">
        <v>2.29</v>
      </c>
      <c r="H7176" s="235">
        <v>7.31</v>
      </c>
      <c r="I7176" s="235" t="s">
        <v>37</v>
      </c>
      <c r="J7176" s="235">
        <v>0.16</v>
      </c>
      <c r="K7176" s="235">
        <v>9.76</v>
      </c>
      <c r="L7176" s="235" t="s">
        <v>37</v>
      </c>
      <c r="M7176" s="236" t="s">
        <v>583</v>
      </c>
    </row>
    <row r="7177" spans="1:13">
      <c r="A7177" s="106" t="str">
        <f t="shared" si="112"/>
        <v>72156 TC</v>
      </c>
      <c r="B7177" s="231" t="s">
        <v>11117</v>
      </c>
      <c r="C7177" s="232" t="s">
        <v>126</v>
      </c>
      <c r="D7177" s="233" t="s">
        <v>1358</v>
      </c>
      <c r="E7177" s="233"/>
      <c r="F7177" s="234" t="s">
        <v>11118</v>
      </c>
      <c r="G7177" s="235">
        <v>0</v>
      </c>
      <c r="H7177" s="235">
        <v>6.48</v>
      </c>
      <c r="I7177" s="235" t="s">
        <v>37</v>
      </c>
      <c r="J7177" s="235">
        <v>0.03</v>
      </c>
      <c r="K7177" s="235">
        <v>6.51</v>
      </c>
      <c r="L7177" s="235" t="s">
        <v>37</v>
      </c>
      <c r="M7177" s="236" t="s">
        <v>583</v>
      </c>
    </row>
    <row r="7178" spans="1:13">
      <c r="A7178" s="106" t="str">
        <f t="shared" si="112"/>
        <v>72156 26</v>
      </c>
      <c r="B7178" s="231" t="s">
        <v>11117</v>
      </c>
      <c r="C7178" s="232">
        <v>26</v>
      </c>
      <c r="D7178" s="233" t="s">
        <v>1358</v>
      </c>
      <c r="E7178" s="233"/>
      <c r="F7178" s="234" t="s">
        <v>11118</v>
      </c>
      <c r="G7178" s="235">
        <v>2.29</v>
      </c>
      <c r="H7178" s="235">
        <v>0.83</v>
      </c>
      <c r="I7178" s="235">
        <v>0.83</v>
      </c>
      <c r="J7178" s="235">
        <v>0.13</v>
      </c>
      <c r="K7178" s="235">
        <v>3.25</v>
      </c>
      <c r="L7178" s="235">
        <v>3.25</v>
      </c>
      <c r="M7178" s="236" t="s">
        <v>583</v>
      </c>
    </row>
    <row r="7179" spans="1:13">
      <c r="A7179" s="106" t="str">
        <f t="shared" si="112"/>
        <v xml:space="preserve">72157 </v>
      </c>
      <c r="B7179" s="231" t="s">
        <v>11119</v>
      </c>
      <c r="C7179" s="232"/>
      <c r="D7179" s="233" t="s">
        <v>1358</v>
      </c>
      <c r="E7179" s="233"/>
      <c r="F7179" s="234" t="s">
        <v>11120</v>
      </c>
      <c r="G7179" s="235">
        <v>2.29</v>
      </c>
      <c r="H7179" s="235">
        <v>7.33</v>
      </c>
      <c r="I7179" s="235" t="s">
        <v>37</v>
      </c>
      <c r="J7179" s="235">
        <v>0.16</v>
      </c>
      <c r="K7179" s="235">
        <v>9.7799999999999994</v>
      </c>
      <c r="L7179" s="235" t="s">
        <v>37</v>
      </c>
      <c r="M7179" s="236" t="s">
        <v>583</v>
      </c>
    </row>
    <row r="7180" spans="1:13">
      <c r="A7180" s="106" t="str">
        <f t="shared" si="112"/>
        <v>72157 TC</v>
      </c>
      <c r="B7180" s="231" t="s">
        <v>11119</v>
      </c>
      <c r="C7180" s="232" t="s">
        <v>126</v>
      </c>
      <c r="D7180" s="233" t="s">
        <v>1358</v>
      </c>
      <c r="E7180" s="233"/>
      <c r="F7180" s="234" t="s">
        <v>11120</v>
      </c>
      <c r="G7180" s="235">
        <v>0</v>
      </c>
      <c r="H7180" s="235">
        <v>6.5</v>
      </c>
      <c r="I7180" s="235" t="s">
        <v>37</v>
      </c>
      <c r="J7180" s="235">
        <v>0.03</v>
      </c>
      <c r="K7180" s="235">
        <v>6.53</v>
      </c>
      <c r="L7180" s="235" t="s">
        <v>37</v>
      </c>
      <c r="M7180" s="236" t="s">
        <v>583</v>
      </c>
    </row>
    <row r="7181" spans="1:13">
      <c r="A7181" s="106" t="str">
        <f t="shared" si="112"/>
        <v>72157 26</v>
      </c>
      <c r="B7181" s="231" t="s">
        <v>11119</v>
      </c>
      <c r="C7181" s="232">
        <v>26</v>
      </c>
      <c r="D7181" s="233" t="s">
        <v>1358</v>
      </c>
      <c r="E7181" s="233"/>
      <c r="F7181" s="234" t="s">
        <v>11120</v>
      </c>
      <c r="G7181" s="235">
        <v>2.29</v>
      </c>
      <c r="H7181" s="235">
        <v>0.83</v>
      </c>
      <c r="I7181" s="235">
        <v>0.83</v>
      </c>
      <c r="J7181" s="235">
        <v>0.13</v>
      </c>
      <c r="K7181" s="235">
        <v>3.25</v>
      </c>
      <c r="L7181" s="235">
        <v>3.25</v>
      </c>
      <c r="M7181" s="236" t="s">
        <v>583</v>
      </c>
    </row>
    <row r="7182" spans="1:13">
      <c r="A7182" s="106" t="str">
        <f t="shared" si="112"/>
        <v xml:space="preserve">72158 </v>
      </c>
      <c r="B7182" s="231" t="s">
        <v>11121</v>
      </c>
      <c r="C7182" s="232"/>
      <c r="D7182" s="233" t="s">
        <v>1358</v>
      </c>
      <c r="E7182" s="233"/>
      <c r="F7182" s="234" t="s">
        <v>11122</v>
      </c>
      <c r="G7182" s="235">
        <v>2.29</v>
      </c>
      <c r="H7182" s="235">
        <v>7.29</v>
      </c>
      <c r="I7182" s="235" t="s">
        <v>37</v>
      </c>
      <c r="J7182" s="235">
        <v>0.16</v>
      </c>
      <c r="K7182" s="235">
        <v>9.74</v>
      </c>
      <c r="L7182" s="235" t="s">
        <v>37</v>
      </c>
      <c r="M7182" s="236" t="s">
        <v>583</v>
      </c>
    </row>
    <row r="7183" spans="1:13">
      <c r="A7183" s="106" t="str">
        <f t="shared" si="112"/>
        <v>72158 TC</v>
      </c>
      <c r="B7183" s="231" t="s">
        <v>11121</v>
      </c>
      <c r="C7183" s="232" t="s">
        <v>126</v>
      </c>
      <c r="D7183" s="233" t="s">
        <v>1358</v>
      </c>
      <c r="E7183" s="233"/>
      <c r="F7183" s="234" t="s">
        <v>11122</v>
      </c>
      <c r="G7183" s="235">
        <v>0</v>
      </c>
      <c r="H7183" s="235">
        <v>6.46</v>
      </c>
      <c r="I7183" s="235" t="s">
        <v>37</v>
      </c>
      <c r="J7183" s="235">
        <v>0.03</v>
      </c>
      <c r="K7183" s="235">
        <v>6.49</v>
      </c>
      <c r="L7183" s="235" t="s">
        <v>37</v>
      </c>
      <c r="M7183" s="236" t="s">
        <v>583</v>
      </c>
    </row>
    <row r="7184" spans="1:13">
      <c r="A7184" s="106" t="str">
        <f t="shared" si="112"/>
        <v>72158 26</v>
      </c>
      <c r="B7184" s="231" t="s">
        <v>11121</v>
      </c>
      <c r="C7184" s="232">
        <v>26</v>
      </c>
      <c r="D7184" s="233" t="s">
        <v>1358</v>
      </c>
      <c r="E7184" s="233"/>
      <c r="F7184" s="234" t="s">
        <v>11122</v>
      </c>
      <c r="G7184" s="235">
        <v>2.29</v>
      </c>
      <c r="H7184" s="235">
        <v>0.83</v>
      </c>
      <c r="I7184" s="235">
        <v>0.83</v>
      </c>
      <c r="J7184" s="235">
        <v>0.13</v>
      </c>
      <c r="K7184" s="235">
        <v>3.25</v>
      </c>
      <c r="L7184" s="235">
        <v>3.25</v>
      </c>
      <c r="M7184" s="236" t="s">
        <v>583</v>
      </c>
    </row>
    <row r="7185" spans="1:13">
      <c r="A7185" s="106" t="str">
        <f t="shared" si="112"/>
        <v xml:space="preserve">72159 </v>
      </c>
      <c r="B7185" s="231" t="s">
        <v>11123</v>
      </c>
      <c r="C7185" s="232"/>
      <c r="D7185" s="233" t="s">
        <v>1193</v>
      </c>
      <c r="E7185" s="233"/>
      <c r="F7185" s="234" t="s">
        <v>11124</v>
      </c>
      <c r="G7185" s="235">
        <v>1.8</v>
      </c>
      <c r="H7185" s="235">
        <v>8.6199999999999992</v>
      </c>
      <c r="I7185" s="235" t="s">
        <v>37</v>
      </c>
      <c r="J7185" s="235">
        <v>0.12</v>
      </c>
      <c r="K7185" s="235">
        <v>10.54</v>
      </c>
      <c r="L7185" s="235" t="s">
        <v>37</v>
      </c>
      <c r="M7185" s="236" t="s">
        <v>583</v>
      </c>
    </row>
    <row r="7186" spans="1:13">
      <c r="A7186" s="106" t="str">
        <f t="shared" si="112"/>
        <v>72159 TC</v>
      </c>
      <c r="B7186" s="231" t="s">
        <v>11123</v>
      </c>
      <c r="C7186" s="232" t="s">
        <v>126</v>
      </c>
      <c r="D7186" s="233" t="s">
        <v>1193</v>
      </c>
      <c r="E7186" s="233"/>
      <c r="F7186" s="234" t="s">
        <v>11124</v>
      </c>
      <c r="G7186" s="235">
        <v>0</v>
      </c>
      <c r="H7186" s="235">
        <v>7.96</v>
      </c>
      <c r="I7186" s="235" t="s">
        <v>37</v>
      </c>
      <c r="J7186" s="235">
        <v>0.04</v>
      </c>
      <c r="K7186" s="235">
        <v>8</v>
      </c>
      <c r="L7186" s="235" t="s">
        <v>37</v>
      </c>
      <c r="M7186" s="236" t="s">
        <v>583</v>
      </c>
    </row>
    <row r="7187" spans="1:13">
      <c r="A7187" s="106" t="str">
        <f t="shared" si="112"/>
        <v>72159 26</v>
      </c>
      <c r="B7187" s="231" t="s">
        <v>11123</v>
      </c>
      <c r="C7187" s="232">
        <v>26</v>
      </c>
      <c r="D7187" s="233" t="s">
        <v>1193</v>
      </c>
      <c r="E7187" s="233"/>
      <c r="F7187" s="234" t="s">
        <v>11124</v>
      </c>
      <c r="G7187" s="235">
        <v>1.8</v>
      </c>
      <c r="H7187" s="235">
        <v>0.66</v>
      </c>
      <c r="I7187" s="235">
        <v>0.66</v>
      </c>
      <c r="J7187" s="235">
        <v>0.08</v>
      </c>
      <c r="K7187" s="235">
        <v>2.54</v>
      </c>
      <c r="L7187" s="235">
        <v>2.54</v>
      </c>
      <c r="M7187" s="236" t="s">
        <v>583</v>
      </c>
    </row>
    <row r="7188" spans="1:13">
      <c r="A7188" s="106" t="str">
        <f t="shared" si="112"/>
        <v xml:space="preserve">72170 </v>
      </c>
      <c r="B7188" s="231" t="s">
        <v>11125</v>
      </c>
      <c r="C7188" s="232"/>
      <c r="D7188" s="233" t="s">
        <v>1358</v>
      </c>
      <c r="E7188" s="233"/>
      <c r="F7188" s="234" t="s">
        <v>11126</v>
      </c>
      <c r="G7188" s="235">
        <v>0.17</v>
      </c>
      <c r="H7188" s="235">
        <v>0.65</v>
      </c>
      <c r="I7188" s="235" t="s">
        <v>37</v>
      </c>
      <c r="J7188" s="235">
        <v>0.02</v>
      </c>
      <c r="K7188" s="235">
        <v>0.84</v>
      </c>
      <c r="L7188" s="235" t="s">
        <v>37</v>
      </c>
      <c r="M7188" s="236" t="s">
        <v>583</v>
      </c>
    </row>
    <row r="7189" spans="1:13">
      <c r="A7189" s="106" t="str">
        <f t="shared" si="112"/>
        <v>72170 TC</v>
      </c>
      <c r="B7189" s="231" t="s">
        <v>11125</v>
      </c>
      <c r="C7189" s="232" t="s">
        <v>126</v>
      </c>
      <c r="D7189" s="233" t="s">
        <v>1358</v>
      </c>
      <c r="E7189" s="233"/>
      <c r="F7189" s="234" t="s">
        <v>11126</v>
      </c>
      <c r="G7189" s="235">
        <v>0</v>
      </c>
      <c r="H7189" s="235">
        <v>0.57999999999999996</v>
      </c>
      <c r="I7189" s="235" t="s">
        <v>37</v>
      </c>
      <c r="J7189" s="235">
        <v>0.01</v>
      </c>
      <c r="K7189" s="235">
        <v>0.59</v>
      </c>
      <c r="L7189" s="235" t="s">
        <v>37</v>
      </c>
      <c r="M7189" s="236" t="s">
        <v>583</v>
      </c>
    </row>
    <row r="7190" spans="1:13">
      <c r="A7190" s="106" t="str">
        <f t="shared" si="112"/>
        <v>72170 26</v>
      </c>
      <c r="B7190" s="231" t="s">
        <v>11125</v>
      </c>
      <c r="C7190" s="232">
        <v>26</v>
      </c>
      <c r="D7190" s="233" t="s">
        <v>1358</v>
      </c>
      <c r="E7190" s="233"/>
      <c r="F7190" s="234" t="s">
        <v>11126</v>
      </c>
      <c r="G7190" s="235">
        <v>0.17</v>
      </c>
      <c r="H7190" s="235">
        <v>7.0000000000000007E-2</v>
      </c>
      <c r="I7190" s="235">
        <v>7.0000000000000007E-2</v>
      </c>
      <c r="J7190" s="235">
        <v>0.01</v>
      </c>
      <c r="K7190" s="235">
        <v>0.25</v>
      </c>
      <c r="L7190" s="235">
        <v>0.25</v>
      </c>
      <c r="M7190" s="236" t="s">
        <v>583</v>
      </c>
    </row>
    <row r="7191" spans="1:13">
      <c r="A7191" s="106" t="str">
        <f t="shared" si="112"/>
        <v xml:space="preserve">72190 </v>
      </c>
      <c r="B7191" s="231" t="s">
        <v>11127</v>
      </c>
      <c r="C7191" s="232"/>
      <c r="D7191" s="233" t="s">
        <v>1358</v>
      </c>
      <c r="E7191" s="233"/>
      <c r="F7191" s="234" t="s">
        <v>11126</v>
      </c>
      <c r="G7191" s="235">
        <v>0.25</v>
      </c>
      <c r="H7191" s="235">
        <v>0.99</v>
      </c>
      <c r="I7191" s="235" t="s">
        <v>37</v>
      </c>
      <c r="J7191" s="235">
        <v>0.02</v>
      </c>
      <c r="K7191" s="235">
        <v>1.26</v>
      </c>
      <c r="L7191" s="235" t="s">
        <v>37</v>
      </c>
      <c r="M7191" s="236" t="s">
        <v>583</v>
      </c>
    </row>
    <row r="7192" spans="1:13">
      <c r="A7192" s="106" t="str">
        <f t="shared" si="112"/>
        <v>72190 TC</v>
      </c>
      <c r="B7192" s="231" t="s">
        <v>11127</v>
      </c>
      <c r="C7192" s="232" t="s">
        <v>126</v>
      </c>
      <c r="D7192" s="233" t="s">
        <v>1358</v>
      </c>
      <c r="E7192" s="233"/>
      <c r="F7192" s="234" t="s">
        <v>11126</v>
      </c>
      <c r="G7192" s="235">
        <v>0</v>
      </c>
      <c r="H7192" s="235">
        <v>0.89</v>
      </c>
      <c r="I7192" s="235" t="s">
        <v>37</v>
      </c>
      <c r="J7192" s="235">
        <v>0.01</v>
      </c>
      <c r="K7192" s="235">
        <v>0.9</v>
      </c>
      <c r="L7192" s="235" t="s">
        <v>37</v>
      </c>
      <c r="M7192" s="236" t="s">
        <v>583</v>
      </c>
    </row>
    <row r="7193" spans="1:13">
      <c r="A7193" s="106" t="str">
        <f t="shared" si="112"/>
        <v>72190 26</v>
      </c>
      <c r="B7193" s="231" t="s">
        <v>11127</v>
      </c>
      <c r="C7193" s="232">
        <v>26</v>
      </c>
      <c r="D7193" s="233" t="s">
        <v>1358</v>
      </c>
      <c r="E7193" s="233"/>
      <c r="F7193" s="234" t="s">
        <v>11126</v>
      </c>
      <c r="G7193" s="235">
        <v>0.25</v>
      </c>
      <c r="H7193" s="235">
        <v>0.1</v>
      </c>
      <c r="I7193" s="235">
        <v>0.1</v>
      </c>
      <c r="J7193" s="235">
        <v>0.01</v>
      </c>
      <c r="K7193" s="235">
        <v>0.36</v>
      </c>
      <c r="L7193" s="235">
        <v>0.36</v>
      </c>
      <c r="M7193" s="236" t="s">
        <v>583</v>
      </c>
    </row>
    <row r="7194" spans="1:13">
      <c r="A7194" s="106" t="str">
        <f t="shared" si="112"/>
        <v xml:space="preserve">72191 </v>
      </c>
      <c r="B7194" s="231" t="s">
        <v>11128</v>
      </c>
      <c r="C7194" s="232"/>
      <c r="D7194" s="233" t="s">
        <v>1358</v>
      </c>
      <c r="E7194" s="233"/>
      <c r="F7194" s="234" t="s">
        <v>11129</v>
      </c>
      <c r="G7194" s="235">
        <v>1.81</v>
      </c>
      <c r="H7194" s="235">
        <v>7.35</v>
      </c>
      <c r="I7194" s="235" t="s">
        <v>37</v>
      </c>
      <c r="J7194" s="235">
        <v>0.13</v>
      </c>
      <c r="K7194" s="235">
        <v>9.2899999999999991</v>
      </c>
      <c r="L7194" s="235" t="s">
        <v>37</v>
      </c>
      <c r="M7194" s="236" t="s">
        <v>583</v>
      </c>
    </row>
    <row r="7195" spans="1:13">
      <c r="A7195" s="106" t="str">
        <f t="shared" si="112"/>
        <v>72191 TC</v>
      </c>
      <c r="B7195" s="231" t="s">
        <v>11128</v>
      </c>
      <c r="C7195" s="232" t="s">
        <v>126</v>
      </c>
      <c r="D7195" s="233" t="s">
        <v>1358</v>
      </c>
      <c r="E7195" s="233"/>
      <c r="F7195" s="234" t="s">
        <v>11129</v>
      </c>
      <c r="G7195" s="235">
        <v>0</v>
      </c>
      <c r="H7195" s="235">
        <v>6.73</v>
      </c>
      <c r="I7195" s="235" t="s">
        <v>37</v>
      </c>
      <c r="J7195" s="235">
        <v>0.03</v>
      </c>
      <c r="K7195" s="235">
        <v>6.76</v>
      </c>
      <c r="L7195" s="235" t="s">
        <v>37</v>
      </c>
      <c r="M7195" s="236" t="s">
        <v>583</v>
      </c>
    </row>
    <row r="7196" spans="1:13">
      <c r="A7196" s="106" t="str">
        <f t="shared" si="112"/>
        <v>72191 26</v>
      </c>
      <c r="B7196" s="231" t="s">
        <v>11128</v>
      </c>
      <c r="C7196" s="232">
        <v>26</v>
      </c>
      <c r="D7196" s="233" t="s">
        <v>1358</v>
      </c>
      <c r="E7196" s="233"/>
      <c r="F7196" s="234" t="s">
        <v>11129</v>
      </c>
      <c r="G7196" s="235">
        <v>1.81</v>
      </c>
      <c r="H7196" s="235">
        <v>0.62</v>
      </c>
      <c r="I7196" s="235">
        <v>0.62</v>
      </c>
      <c r="J7196" s="235">
        <v>0.1</v>
      </c>
      <c r="K7196" s="235">
        <v>2.5299999999999998</v>
      </c>
      <c r="L7196" s="235">
        <v>2.5299999999999998</v>
      </c>
      <c r="M7196" s="236" t="s">
        <v>583</v>
      </c>
    </row>
    <row r="7197" spans="1:13">
      <c r="A7197" s="106" t="str">
        <f t="shared" si="112"/>
        <v xml:space="preserve">72192 </v>
      </c>
      <c r="B7197" s="231" t="s">
        <v>11130</v>
      </c>
      <c r="C7197" s="232"/>
      <c r="D7197" s="233" t="s">
        <v>1358</v>
      </c>
      <c r="E7197" s="233"/>
      <c r="F7197" s="234" t="s">
        <v>11131</v>
      </c>
      <c r="G7197" s="235">
        <v>1.0900000000000001</v>
      </c>
      <c r="H7197" s="235">
        <v>2.91</v>
      </c>
      <c r="I7197" s="235" t="s">
        <v>37</v>
      </c>
      <c r="J7197" s="235">
        <v>0.06</v>
      </c>
      <c r="K7197" s="235">
        <v>4.0599999999999996</v>
      </c>
      <c r="L7197" s="235" t="s">
        <v>37</v>
      </c>
      <c r="M7197" s="236" t="s">
        <v>583</v>
      </c>
    </row>
    <row r="7198" spans="1:13">
      <c r="A7198" s="106" t="str">
        <f t="shared" si="112"/>
        <v>72192 TC</v>
      </c>
      <c r="B7198" s="231" t="s">
        <v>11130</v>
      </c>
      <c r="C7198" s="232" t="s">
        <v>126</v>
      </c>
      <c r="D7198" s="233" t="s">
        <v>1358</v>
      </c>
      <c r="E7198" s="233"/>
      <c r="F7198" s="234" t="s">
        <v>11131</v>
      </c>
      <c r="G7198" s="235">
        <v>0</v>
      </c>
      <c r="H7198" s="235">
        <v>2.52</v>
      </c>
      <c r="I7198" s="235" t="s">
        <v>37</v>
      </c>
      <c r="J7198" s="235">
        <v>0.01</v>
      </c>
      <c r="K7198" s="235">
        <v>2.5299999999999998</v>
      </c>
      <c r="L7198" s="235" t="s">
        <v>37</v>
      </c>
      <c r="M7198" s="236" t="s">
        <v>583</v>
      </c>
    </row>
    <row r="7199" spans="1:13">
      <c r="A7199" s="106" t="str">
        <f t="shared" si="112"/>
        <v>72192 26</v>
      </c>
      <c r="B7199" s="231" t="s">
        <v>11130</v>
      </c>
      <c r="C7199" s="232">
        <v>26</v>
      </c>
      <c r="D7199" s="233" t="s">
        <v>1358</v>
      </c>
      <c r="E7199" s="233"/>
      <c r="F7199" s="234" t="s">
        <v>11131</v>
      </c>
      <c r="G7199" s="235">
        <v>1.0900000000000001</v>
      </c>
      <c r="H7199" s="235">
        <v>0.39</v>
      </c>
      <c r="I7199" s="235">
        <v>0.39</v>
      </c>
      <c r="J7199" s="235">
        <v>0.05</v>
      </c>
      <c r="K7199" s="235">
        <v>1.53</v>
      </c>
      <c r="L7199" s="235">
        <v>1.53</v>
      </c>
      <c r="M7199" s="236" t="s">
        <v>583</v>
      </c>
    </row>
    <row r="7200" spans="1:13">
      <c r="A7200" s="106" t="str">
        <f t="shared" si="112"/>
        <v xml:space="preserve">72193 </v>
      </c>
      <c r="B7200" s="231" t="s">
        <v>11132</v>
      </c>
      <c r="C7200" s="232"/>
      <c r="D7200" s="233" t="s">
        <v>1358</v>
      </c>
      <c r="E7200" s="233"/>
      <c r="F7200" s="234" t="s">
        <v>11133</v>
      </c>
      <c r="G7200" s="235">
        <v>1.1599999999999999</v>
      </c>
      <c r="H7200" s="235">
        <v>5.68</v>
      </c>
      <c r="I7200" s="235" t="s">
        <v>37</v>
      </c>
      <c r="J7200" s="235">
        <v>7.0000000000000007E-2</v>
      </c>
      <c r="K7200" s="235">
        <v>6.91</v>
      </c>
      <c r="L7200" s="235" t="s">
        <v>37</v>
      </c>
      <c r="M7200" s="236" t="s">
        <v>583</v>
      </c>
    </row>
    <row r="7201" spans="1:13">
      <c r="A7201" s="106" t="str">
        <f t="shared" si="112"/>
        <v>72193 TC</v>
      </c>
      <c r="B7201" s="231" t="s">
        <v>11132</v>
      </c>
      <c r="C7201" s="232" t="s">
        <v>126</v>
      </c>
      <c r="D7201" s="233" t="s">
        <v>1358</v>
      </c>
      <c r="E7201" s="233"/>
      <c r="F7201" s="234" t="s">
        <v>11133</v>
      </c>
      <c r="G7201" s="235">
        <v>0</v>
      </c>
      <c r="H7201" s="235">
        <v>5.26</v>
      </c>
      <c r="I7201" s="235" t="s">
        <v>37</v>
      </c>
      <c r="J7201" s="235">
        <v>0.02</v>
      </c>
      <c r="K7201" s="235">
        <v>5.28</v>
      </c>
      <c r="L7201" s="235" t="s">
        <v>37</v>
      </c>
      <c r="M7201" s="236" t="s">
        <v>583</v>
      </c>
    </row>
    <row r="7202" spans="1:13">
      <c r="A7202" s="106" t="str">
        <f t="shared" si="112"/>
        <v>72193 26</v>
      </c>
      <c r="B7202" s="231" t="s">
        <v>11132</v>
      </c>
      <c r="C7202" s="232">
        <v>26</v>
      </c>
      <c r="D7202" s="233" t="s">
        <v>1358</v>
      </c>
      <c r="E7202" s="233"/>
      <c r="F7202" s="234" t="s">
        <v>11133</v>
      </c>
      <c r="G7202" s="235">
        <v>1.1599999999999999</v>
      </c>
      <c r="H7202" s="235">
        <v>0.42</v>
      </c>
      <c r="I7202" s="235">
        <v>0.42</v>
      </c>
      <c r="J7202" s="235">
        <v>0.05</v>
      </c>
      <c r="K7202" s="235">
        <v>1.63</v>
      </c>
      <c r="L7202" s="235">
        <v>1.63</v>
      </c>
      <c r="M7202" s="236" t="s">
        <v>583</v>
      </c>
    </row>
    <row r="7203" spans="1:13">
      <c r="A7203" s="106" t="str">
        <f t="shared" si="112"/>
        <v xml:space="preserve">72194 </v>
      </c>
      <c r="B7203" s="231" t="s">
        <v>11134</v>
      </c>
      <c r="C7203" s="232"/>
      <c r="D7203" s="233" t="s">
        <v>1358</v>
      </c>
      <c r="E7203" s="233"/>
      <c r="F7203" s="234" t="s">
        <v>11135</v>
      </c>
      <c r="G7203" s="235">
        <v>1.22</v>
      </c>
      <c r="H7203" s="235">
        <v>6.35</v>
      </c>
      <c r="I7203" s="235" t="s">
        <v>37</v>
      </c>
      <c r="J7203" s="235">
        <v>7.0000000000000007E-2</v>
      </c>
      <c r="K7203" s="235">
        <v>7.64</v>
      </c>
      <c r="L7203" s="235" t="s">
        <v>37</v>
      </c>
      <c r="M7203" s="236" t="s">
        <v>583</v>
      </c>
    </row>
    <row r="7204" spans="1:13">
      <c r="A7204" s="106" t="str">
        <f t="shared" si="112"/>
        <v>72194 TC</v>
      </c>
      <c r="B7204" s="231" t="s">
        <v>11134</v>
      </c>
      <c r="C7204" s="232" t="s">
        <v>126</v>
      </c>
      <c r="D7204" s="233" t="s">
        <v>1358</v>
      </c>
      <c r="E7204" s="233"/>
      <c r="F7204" s="234" t="s">
        <v>11135</v>
      </c>
      <c r="G7204" s="235">
        <v>0</v>
      </c>
      <c r="H7204" s="235">
        <v>5.91</v>
      </c>
      <c r="I7204" s="235" t="s">
        <v>37</v>
      </c>
      <c r="J7204" s="235">
        <v>0.02</v>
      </c>
      <c r="K7204" s="235">
        <v>5.93</v>
      </c>
      <c r="L7204" s="235" t="s">
        <v>37</v>
      </c>
      <c r="M7204" s="236" t="s">
        <v>583</v>
      </c>
    </row>
    <row r="7205" spans="1:13">
      <c r="A7205" s="106" t="str">
        <f t="shared" si="112"/>
        <v>72194 26</v>
      </c>
      <c r="B7205" s="231" t="s">
        <v>11134</v>
      </c>
      <c r="C7205" s="232">
        <v>26</v>
      </c>
      <c r="D7205" s="233" t="s">
        <v>1358</v>
      </c>
      <c r="E7205" s="233"/>
      <c r="F7205" s="234" t="s">
        <v>11135</v>
      </c>
      <c r="G7205" s="235">
        <v>1.22</v>
      </c>
      <c r="H7205" s="235">
        <v>0.44</v>
      </c>
      <c r="I7205" s="235">
        <v>0.44</v>
      </c>
      <c r="J7205" s="235">
        <v>0.05</v>
      </c>
      <c r="K7205" s="235">
        <v>1.71</v>
      </c>
      <c r="L7205" s="235">
        <v>1.71</v>
      </c>
      <c r="M7205" s="236" t="s">
        <v>583</v>
      </c>
    </row>
    <row r="7206" spans="1:13">
      <c r="A7206" s="106" t="str">
        <f t="shared" si="112"/>
        <v xml:space="preserve">72195 </v>
      </c>
      <c r="B7206" s="231" t="s">
        <v>11136</v>
      </c>
      <c r="C7206" s="232"/>
      <c r="D7206" s="233" t="s">
        <v>1358</v>
      </c>
      <c r="E7206" s="233"/>
      <c r="F7206" s="234" t="s">
        <v>11137</v>
      </c>
      <c r="G7206" s="235">
        <v>1.46</v>
      </c>
      <c r="H7206" s="235">
        <v>5.41</v>
      </c>
      <c r="I7206" s="235" t="s">
        <v>37</v>
      </c>
      <c r="J7206" s="235">
        <v>0.09</v>
      </c>
      <c r="K7206" s="235">
        <v>6.96</v>
      </c>
      <c r="L7206" s="235" t="s">
        <v>37</v>
      </c>
      <c r="M7206" s="236" t="s">
        <v>583</v>
      </c>
    </row>
    <row r="7207" spans="1:13">
      <c r="A7207" s="106" t="str">
        <f t="shared" si="112"/>
        <v>72195 TC</v>
      </c>
      <c r="B7207" s="231" t="s">
        <v>11136</v>
      </c>
      <c r="C7207" s="232" t="s">
        <v>126</v>
      </c>
      <c r="D7207" s="233" t="s">
        <v>1358</v>
      </c>
      <c r="E7207" s="233"/>
      <c r="F7207" s="234" t="s">
        <v>11137</v>
      </c>
      <c r="G7207" s="235">
        <v>0</v>
      </c>
      <c r="H7207" s="235">
        <v>4.88</v>
      </c>
      <c r="I7207" s="235" t="s">
        <v>37</v>
      </c>
      <c r="J7207" s="235">
        <v>0.02</v>
      </c>
      <c r="K7207" s="235">
        <v>4.9000000000000004</v>
      </c>
      <c r="L7207" s="235" t="s">
        <v>37</v>
      </c>
      <c r="M7207" s="236" t="s">
        <v>583</v>
      </c>
    </row>
    <row r="7208" spans="1:13">
      <c r="A7208" s="106" t="str">
        <f t="shared" si="112"/>
        <v>72195 26</v>
      </c>
      <c r="B7208" s="231" t="s">
        <v>11136</v>
      </c>
      <c r="C7208" s="232">
        <v>26</v>
      </c>
      <c r="D7208" s="233" t="s">
        <v>1358</v>
      </c>
      <c r="E7208" s="233"/>
      <c r="F7208" s="234" t="s">
        <v>11137</v>
      </c>
      <c r="G7208" s="235">
        <v>1.46</v>
      </c>
      <c r="H7208" s="235">
        <v>0.53</v>
      </c>
      <c r="I7208" s="235">
        <v>0.53</v>
      </c>
      <c r="J7208" s="235">
        <v>7.0000000000000007E-2</v>
      </c>
      <c r="K7208" s="235">
        <v>2.06</v>
      </c>
      <c r="L7208" s="235">
        <v>2.06</v>
      </c>
      <c r="M7208" s="236" t="s">
        <v>583</v>
      </c>
    </row>
    <row r="7209" spans="1:13">
      <c r="A7209" s="106" t="str">
        <f t="shared" si="112"/>
        <v xml:space="preserve">72196 </v>
      </c>
      <c r="B7209" s="231" t="s">
        <v>11138</v>
      </c>
      <c r="C7209" s="232"/>
      <c r="D7209" s="233" t="s">
        <v>1358</v>
      </c>
      <c r="E7209" s="233"/>
      <c r="F7209" s="234" t="s">
        <v>11139</v>
      </c>
      <c r="G7209" s="235">
        <v>1.73</v>
      </c>
      <c r="H7209" s="235">
        <v>6.35</v>
      </c>
      <c r="I7209" s="235" t="s">
        <v>37</v>
      </c>
      <c r="J7209" s="235">
        <v>0.11</v>
      </c>
      <c r="K7209" s="235">
        <v>8.19</v>
      </c>
      <c r="L7209" s="235" t="s">
        <v>37</v>
      </c>
      <c r="M7209" s="236" t="s">
        <v>583</v>
      </c>
    </row>
    <row r="7210" spans="1:13">
      <c r="A7210" s="106" t="str">
        <f t="shared" si="112"/>
        <v>72196 TC</v>
      </c>
      <c r="B7210" s="231" t="s">
        <v>11138</v>
      </c>
      <c r="C7210" s="232" t="s">
        <v>126</v>
      </c>
      <c r="D7210" s="233" t="s">
        <v>1358</v>
      </c>
      <c r="E7210" s="233"/>
      <c r="F7210" s="234" t="s">
        <v>11139</v>
      </c>
      <c r="G7210" s="235">
        <v>0</v>
      </c>
      <c r="H7210" s="235">
        <v>5.73</v>
      </c>
      <c r="I7210" s="235" t="s">
        <v>37</v>
      </c>
      <c r="J7210" s="235">
        <v>0.03</v>
      </c>
      <c r="K7210" s="235">
        <v>5.76</v>
      </c>
      <c r="L7210" s="235" t="s">
        <v>37</v>
      </c>
      <c r="M7210" s="236" t="s">
        <v>583</v>
      </c>
    </row>
    <row r="7211" spans="1:13">
      <c r="A7211" s="106" t="str">
        <f t="shared" si="112"/>
        <v>72196 26</v>
      </c>
      <c r="B7211" s="231" t="s">
        <v>11138</v>
      </c>
      <c r="C7211" s="232">
        <v>26</v>
      </c>
      <c r="D7211" s="233" t="s">
        <v>1358</v>
      </c>
      <c r="E7211" s="233"/>
      <c r="F7211" s="234" t="s">
        <v>11139</v>
      </c>
      <c r="G7211" s="235">
        <v>1.73</v>
      </c>
      <c r="H7211" s="235">
        <v>0.62</v>
      </c>
      <c r="I7211" s="235">
        <v>0.62</v>
      </c>
      <c r="J7211" s="235">
        <v>0.08</v>
      </c>
      <c r="K7211" s="235">
        <v>2.4300000000000002</v>
      </c>
      <c r="L7211" s="235">
        <v>2.4300000000000002</v>
      </c>
      <c r="M7211" s="236" t="s">
        <v>583</v>
      </c>
    </row>
    <row r="7212" spans="1:13">
      <c r="A7212" s="106" t="str">
        <f t="shared" si="112"/>
        <v xml:space="preserve">72197 </v>
      </c>
      <c r="B7212" s="231" t="s">
        <v>11140</v>
      </c>
      <c r="C7212" s="232"/>
      <c r="D7212" s="233" t="s">
        <v>1358</v>
      </c>
      <c r="E7212" s="233"/>
      <c r="F7212" s="234" t="s">
        <v>11141</v>
      </c>
      <c r="G7212" s="235">
        <v>2.2000000000000002</v>
      </c>
      <c r="H7212" s="235">
        <v>7.91</v>
      </c>
      <c r="I7212" s="235" t="s">
        <v>37</v>
      </c>
      <c r="J7212" s="235">
        <v>0.15</v>
      </c>
      <c r="K7212" s="235">
        <v>10.26</v>
      </c>
      <c r="L7212" s="235" t="s">
        <v>37</v>
      </c>
      <c r="M7212" s="236" t="s">
        <v>583</v>
      </c>
    </row>
    <row r="7213" spans="1:13">
      <c r="A7213" s="106" t="str">
        <f t="shared" si="112"/>
        <v>72197 TC</v>
      </c>
      <c r="B7213" s="231" t="s">
        <v>11140</v>
      </c>
      <c r="C7213" s="232" t="s">
        <v>126</v>
      </c>
      <c r="D7213" s="233" t="s">
        <v>1358</v>
      </c>
      <c r="E7213" s="233"/>
      <c r="F7213" s="234" t="s">
        <v>11141</v>
      </c>
      <c r="G7213" s="235">
        <v>0</v>
      </c>
      <c r="H7213" s="235">
        <v>7.12</v>
      </c>
      <c r="I7213" s="235" t="s">
        <v>37</v>
      </c>
      <c r="J7213" s="235">
        <v>0.03</v>
      </c>
      <c r="K7213" s="235">
        <v>7.15</v>
      </c>
      <c r="L7213" s="235" t="s">
        <v>37</v>
      </c>
      <c r="M7213" s="236" t="s">
        <v>583</v>
      </c>
    </row>
    <row r="7214" spans="1:13">
      <c r="A7214" s="106" t="str">
        <f t="shared" si="112"/>
        <v>72197 26</v>
      </c>
      <c r="B7214" s="231" t="s">
        <v>11140</v>
      </c>
      <c r="C7214" s="232">
        <v>26</v>
      </c>
      <c r="D7214" s="233" t="s">
        <v>1358</v>
      </c>
      <c r="E7214" s="233"/>
      <c r="F7214" s="234" t="s">
        <v>11141</v>
      </c>
      <c r="G7214" s="235">
        <v>2.2000000000000002</v>
      </c>
      <c r="H7214" s="235">
        <v>0.79</v>
      </c>
      <c r="I7214" s="235">
        <v>0.79</v>
      </c>
      <c r="J7214" s="235">
        <v>0.12</v>
      </c>
      <c r="K7214" s="235">
        <v>3.11</v>
      </c>
      <c r="L7214" s="235">
        <v>3.11</v>
      </c>
      <c r="M7214" s="236" t="s">
        <v>583</v>
      </c>
    </row>
    <row r="7215" spans="1:13">
      <c r="A7215" s="106" t="str">
        <f t="shared" si="112"/>
        <v xml:space="preserve">72198 </v>
      </c>
      <c r="B7215" s="231" t="s">
        <v>11142</v>
      </c>
      <c r="C7215" s="232"/>
      <c r="D7215" s="233" t="s">
        <v>1358</v>
      </c>
      <c r="E7215" s="233"/>
      <c r="F7215" s="234" t="s">
        <v>11143</v>
      </c>
      <c r="G7215" s="235">
        <v>1.8</v>
      </c>
      <c r="H7215" s="235">
        <v>8.3800000000000008</v>
      </c>
      <c r="I7215" s="235" t="s">
        <v>37</v>
      </c>
      <c r="J7215" s="235">
        <v>0.14000000000000001</v>
      </c>
      <c r="K7215" s="235">
        <v>10.32</v>
      </c>
      <c r="L7215" s="235" t="s">
        <v>37</v>
      </c>
      <c r="M7215" s="236" t="s">
        <v>583</v>
      </c>
    </row>
    <row r="7216" spans="1:13">
      <c r="A7216" s="106" t="str">
        <f t="shared" si="112"/>
        <v>72198 TC</v>
      </c>
      <c r="B7216" s="231" t="s">
        <v>11142</v>
      </c>
      <c r="C7216" s="232" t="s">
        <v>126</v>
      </c>
      <c r="D7216" s="233" t="s">
        <v>1358</v>
      </c>
      <c r="E7216" s="233"/>
      <c r="F7216" s="234" t="s">
        <v>11143</v>
      </c>
      <c r="G7216" s="235">
        <v>0</v>
      </c>
      <c r="H7216" s="235">
        <v>7.75</v>
      </c>
      <c r="I7216" s="235" t="s">
        <v>37</v>
      </c>
      <c r="J7216" s="235">
        <v>0.04</v>
      </c>
      <c r="K7216" s="235">
        <v>7.79</v>
      </c>
      <c r="L7216" s="235" t="s">
        <v>37</v>
      </c>
      <c r="M7216" s="236" t="s">
        <v>583</v>
      </c>
    </row>
    <row r="7217" spans="1:13">
      <c r="A7217" s="106" t="str">
        <f t="shared" si="112"/>
        <v>72198 26</v>
      </c>
      <c r="B7217" s="231" t="s">
        <v>11142</v>
      </c>
      <c r="C7217" s="232">
        <v>26</v>
      </c>
      <c r="D7217" s="233" t="s">
        <v>1358</v>
      </c>
      <c r="E7217" s="233"/>
      <c r="F7217" s="234" t="s">
        <v>11143</v>
      </c>
      <c r="G7217" s="235">
        <v>1.8</v>
      </c>
      <c r="H7217" s="235">
        <v>0.63</v>
      </c>
      <c r="I7217" s="235">
        <v>0.63</v>
      </c>
      <c r="J7217" s="235">
        <v>0.1</v>
      </c>
      <c r="K7217" s="235">
        <v>2.5299999999999998</v>
      </c>
      <c r="L7217" s="235">
        <v>2.5299999999999998</v>
      </c>
      <c r="M7217" s="236" t="s">
        <v>583</v>
      </c>
    </row>
    <row r="7218" spans="1:13">
      <c r="A7218" s="106" t="str">
        <f t="shared" si="112"/>
        <v xml:space="preserve">72200 </v>
      </c>
      <c r="B7218" s="231" t="s">
        <v>11144</v>
      </c>
      <c r="C7218" s="232"/>
      <c r="D7218" s="233" t="s">
        <v>1358</v>
      </c>
      <c r="E7218" s="233"/>
      <c r="F7218" s="234" t="s">
        <v>11145</v>
      </c>
      <c r="G7218" s="235">
        <v>0.17</v>
      </c>
      <c r="H7218" s="235">
        <v>0.82</v>
      </c>
      <c r="I7218" s="235" t="s">
        <v>37</v>
      </c>
      <c r="J7218" s="235">
        <v>0.02</v>
      </c>
      <c r="K7218" s="235">
        <v>1.01</v>
      </c>
      <c r="L7218" s="235" t="s">
        <v>37</v>
      </c>
      <c r="M7218" s="236" t="s">
        <v>583</v>
      </c>
    </row>
    <row r="7219" spans="1:13">
      <c r="A7219" s="106" t="str">
        <f t="shared" si="112"/>
        <v>72200 TC</v>
      </c>
      <c r="B7219" s="231" t="s">
        <v>11144</v>
      </c>
      <c r="C7219" s="232" t="s">
        <v>126</v>
      </c>
      <c r="D7219" s="233" t="s">
        <v>1358</v>
      </c>
      <c r="E7219" s="233"/>
      <c r="F7219" s="234" t="s">
        <v>11145</v>
      </c>
      <c r="G7219" s="235">
        <v>0</v>
      </c>
      <c r="H7219" s="235">
        <v>0.75</v>
      </c>
      <c r="I7219" s="235" t="s">
        <v>37</v>
      </c>
      <c r="J7219" s="235">
        <v>0.01</v>
      </c>
      <c r="K7219" s="235">
        <v>0.76</v>
      </c>
      <c r="L7219" s="235" t="s">
        <v>37</v>
      </c>
      <c r="M7219" s="236" t="s">
        <v>583</v>
      </c>
    </row>
    <row r="7220" spans="1:13">
      <c r="A7220" s="106" t="str">
        <f t="shared" si="112"/>
        <v>72200 26</v>
      </c>
      <c r="B7220" s="231" t="s">
        <v>11144</v>
      </c>
      <c r="C7220" s="232">
        <v>26</v>
      </c>
      <c r="D7220" s="233" t="s">
        <v>1358</v>
      </c>
      <c r="E7220" s="233"/>
      <c r="F7220" s="234" t="s">
        <v>11145</v>
      </c>
      <c r="G7220" s="235">
        <v>0.17</v>
      </c>
      <c r="H7220" s="235">
        <v>7.0000000000000007E-2</v>
      </c>
      <c r="I7220" s="235">
        <v>7.0000000000000007E-2</v>
      </c>
      <c r="J7220" s="235">
        <v>0.01</v>
      </c>
      <c r="K7220" s="235">
        <v>0.25</v>
      </c>
      <c r="L7220" s="235">
        <v>0.25</v>
      </c>
      <c r="M7220" s="236" t="s">
        <v>583</v>
      </c>
    </row>
    <row r="7221" spans="1:13">
      <c r="A7221" s="106" t="str">
        <f t="shared" si="112"/>
        <v xml:space="preserve">72202 </v>
      </c>
      <c r="B7221" s="231" t="s">
        <v>11146</v>
      </c>
      <c r="C7221" s="232"/>
      <c r="D7221" s="233" t="s">
        <v>1358</v>
      </c>
      <c r="E7221" s="233"/>
      <c r="F7221" s="234" t="s">
        <v>11147</v>
      </c>
      <c r="G7221" s="235">
        <v>0.23</v>
      </c>
      <c r="H7221" s="235">
        <v>0.93</v>
      </c>
      <c r="I7221" s="235" t="s">
        <v>37</v>
      </c>
      <c r="J7221" s="235">
        <v>0.02</v>
      </c>
      <c r="K7221" s="235">
        <v>1.18</v>
      </c>
      <c r="L7221" s="235" t="s">
        <v>37</v>
      </c>
      <c r="M7221" s="236" t="s">
        <v>583</v>
      </c>
    </row>
    <row r="7222" spans="1:13">
      <c r="A7222" s="106" t="str">
        <f t="shared" si="112"/>
        <v>72202 TC</v>
      </c>
      <c r="B7222" s="231" t="s">
        <v>11146</v>
      </c>
      <c r="C7222" s="232" t="s">
        <v>126</v>
      </c>
      <c r="D7222" s="233" t="s">
        <v>1358</v>
      </c>
      <c r="E7222" s="233"/>
      <c r="F7222" s="234" t="s">
        <v>11147</v>
      </c>
      <c r="G7222" s="235">
        <v>0</v>
      </c>
      <c r="H7222" s="235">
        <v>0.85</v>
      </c>
      <c r="I7222" s="235" t="s">
        <v>37</v>
      </c>
      <c r="J7222" s="235">
        <v>0.01</v>
      </c>
      <c r="K7222" s="235">
        <v>0.86</v>
      </c>
      <c r="L7222" s="235" t="s">
        <v>37</v>
      </c>
      <c r="M7222" s="236" t="s">
        <v>583</v>
      </c>
    </row>
    <row r="7223" spans="1:13">
      <c r="A7223" s="106" t="str">
        <f t="shared" si="112"/>
        <v>72202 26</v>
      </c>
      <c r="B7223" s="231" t="s">
        <v>11146</v>
      </c>
      <c r="C7223" s="232">
        <v>26</v>
      </c>
      <c r="D7223" s="233" t="s">
        <v>1358</v>
      </c>
      <c r="E7223" s="233"/>
      <c r="F7223" s="234" t="s">
        <v>11147</v>
      </c>
      <c r="G7223" s="235">
        <v>0.23</v>
      </c>
      <c r="H7223" s="235">
        <v>0.08</v>
      </c>
      <c r="I7223" s="235">
        <v>0.08</v>
      </c>
      <c r="J7223" s="235">
        <v>0.01</v>
      </c>
      <c r="K7223" s="235">
        <v>0.32</v>
      </c>
      <c r="L7223" s="235">
        <v>0.32</v>
      </c>
      <c r="M7223" s="236" t="s">
        <v>583</v>
      </c>
    </row>
    <row r="7224" spans="1:13">
      <c r="A7224" s="106" t="str">
        <f t="shared" si="112"/>
        <v xml:space="preserve">72220 </v>
      </c>
      <c r="B7224" s="231" t="s">
        <v>11148</v>
      </c>
      <c r="C7224" s="232"/>
      <c r="D7224" s="233" t="s">
        <v>1358</v>
      </c>
      <c r="E7224" s="233"/>
      <c r="F7224" s="234" t="s">
        <v>11149</v>
      </c>
      <c r="G7224" s="235">
        <v>0.17</v>
      </c>
      <c r="H7224" s="235">
        <v>0.79</v>
      </c>
      <c r="I7224" s="235" t="s">
        <v>37</v>
      </c>
      <c r="J7224" s="235">
        <v>0.02</v>
      </c>
      <c r="K7224" s="235">
        <v>0.98</v>
      </c>
      <c r="L7224" s="235" t="s">
        <v>37</v>
      </c>
      <c r="M7224" s="236" t="s">
        <v>583</v>
      </c>
    </row>
    <row r="7225" spans="1:13">
      <c r="A7225" s="106" t="str">
        <f t="shared" si="112"/>
        <v>72220 TC</v>
      </c>
      <c r="B7225" s="231" t="s">
        <v>11148</v>
      </c>
      <c r="C7225" s="232" t="s">
        <v>126</v>
      </c>
      <c r="D7225" s="233" t="s">
        <v>1358</v>
      </c>
      <c r="E7225" s="233"/>
      <c r="F7225" s="234" t="s">
        <v>11149</v>
      </c>
      <c r="G7225" s="235">
        <v>0</v>
      </c>
      <c r="H7225" s="235">
        <v>0.72</v>
      </c>
      <c r="I7225" s="235" t="s">
        <v>37</v>
      </c>
      <c r="J7225" s="235">
        <v>0.01</v>
      </c>
      <c r="K7225" s="235">
        <v>0.73</v>
      </c>
      <c r="L7225" s="235" t="s">
        <v>37</v>
      </c>
      <c r="M7225" s="236" t="s">
        <v>583</v>
      </c>
    </row>
    <row r="7226" spans="1:13">
      <c r="A7226" s="106" t="str">
        <f t="shared" si="112"/>
        <v>72220 26</v>
      </c>
      <c r="B7226" s="231" t="s">
        <v>11148</v>
      </c>
      <c r="C7226" s="232">
        <v>26</v>
      </c>
      <c r="D7226" s="233" t="s">
        <v>1358</v>
      </c>
      <c r="E7226" s="233"/>
      <c r="F7226" s="234" t="s">
        <v>11149</v>
      </c>
      <c r="G7226" s="235">
        <v>0.17</v>
      </c>
      <c r="H7226" s="235">
        <v>7.0000000000000007E-2</v>
      </c>
      <c r="I7226" s="235">
        <v>7.0000000000000007E-2</v>
      </c>
      <c r="J7226" s="235">
        <v>0.01</v>
      </c>
      <c r="K7226" s="235">
        <v>0.25</v>
      </c>
      <c r="L7226" s="235">
        <v>0.25</v>
      </c>
      <c r="M7226" s="236" t="s">
        <v>583</v>
      </c>
    </row>
    <row r="7227" spans="1:13">
      <c r="A7227" s="106" t="str">
        <f t="shared" si="112"/>
        <v xml:space="preserve">72240 </v>
      </c>
      <c r="B7227" s="231" t="s">
        <v>11150</v>
      </c>
      <c r="C7227" s="232"/>
      <c r="D7227" s="233" t="s">
        <v>1358</v>
      </c>
      <c r="E7227" s="233"/>
      <c r="F7227" s="234" t="s">
        <v>11151</v>
      </c>
      <c r="G7227" s="235">
        <v>0.91</v>
      </c>
      <c r="H7227" s="235">
        <v>2.36</v>
      </c>
      <c r="I7227" s="235" t="s">
        <v>37</v>
      </c>
      <c r="J7227" s="235">
        <v>0.06</v>
      </c>
      <c r="K7227" s="235">
        <v>3.33</v>
      </c>
      <c r="L7227" s="235" t="s">
        <v>37</v>
      </c>
      <c r="M7227" s="236" t="s">
        <v>583</v>
      </c>
    </row>
    <row r="7228" spans="1:13">
      <c r="A7228" s="106" t="str">
        <f t="shared" si="112"/>
        <v>72240 TC</v>
      </c>
      <c r="B7228" s="231" t="s">
        <v>11150</v>
      </c>
      <c r="C7228" s="232" t="s">
        <v>126</v>
      </c>
      <c r="D7228" s="233" t="s">
        <v>1358</v>
      </c>
      <c r="E7228" s="233"/>
      <c r="F7228" s="234" t="s">
        <v>11151</v>
      </c>
      <c r="G7228" s="235">
        <v>0</v>
      </c>
      <c r="H7228" s="235">
        <v>2.0299999999999998</v>
      </c>
      <c r="I7228" s="235" t="s">
        <v>37</v>
      </c>
      <c r="J7228" s="235">
        <v>0.01</v>
      </c>
      <c r="K7228" s="235">
        <v>2.04</v>
      </c>
      <c r="L7228" s="235" t="s">
        <v>37</v>
      </c>
      <c r="M7228" s="236" t="s">
        <v>583</v>
      </c>
    </row>
    <row r="7229" spans="1:13">
      <c r="A7229" s="106" t="str">
        <f t="shared" si="112"/>
        <v>72240 26</v>
      </c>
      <c r="B7229" s="231" t="s">
        <v>11150</v>
      </c>
      <c r="C7229" s="232">
        <v>26</v>
      </c>
      <c r="D7229" s="233" t="s">
        <v>1358</v>
      </c>
      <c r="E7229" s="233"/>
      <c r="F7229" s="234" t="s">
        <v>11151</v>
      </c>
      <c r="G7229" s="235">
        <v>0.91</v>
      </c>
      <c r="H7229" s="235">
        <v>0.33</v>
      </c>
      <c r="I7229" s="235">
        <v>0.33</v>
      </c>
      <c r="J7229" s="235">
        <v>0.05</v>
      </c>
      <c r="K7229" s="235">
        <v>1.29</v>
      </c>
      <c r="L7229" s="235">
        <v>1.29</v>
      </c>
      <c r="M7229" s="236" t="s">
        <v>583</v>
      </c>
    </row>
    <row r="7230" spans="1:13">
      <c r="A7230" s="106" t="str">
        <f t="shared" si="112"/>
        <v xml:space="preserve">72255 </v>
      </c>
      <c r="B7230" s="231" t="s">
        <v>11152</v>
      </c>
      <c r="C7230" s="232"/>
      <c r="D7230" s="233" t="s">
        <v>1358</v>
      </c>
      <c r="E7230" s="233"/>
      <c r="F7230" s="234" t="s">
        <v>11153</v>
      </c>
      <c r="G7230" s="235">
        <v>0.91</v>
      </c>
      <c r="H7230" s="235">
        <v>2.23</v>
      </c>
      <c r="I7230" s="235" t="s">
        <v>37</v>
      </c>
      <c r="J7230" s="235">
        <v>0.05</v>
      </c>
      <c r="K7230" s="235">
        <v>3.19</v>
      </c>
      <c r="L7230" s="235" t="s">
        <v>37</v>
      </c>
      <c r="M7230" s="236" t="s">
        <v>583</v>
      </c>
    </row>
    <row r="7231" spans="1:13">
      <c r="A7231" s="106" t="str">
        <f t="shared" si="112"/>
        <v>72255 TC</v>
      </c>
      <c r="B7231" s="231" t="s">
        <v>11152</v>
      </c>
      <c r="C7231" s="232" t="s">
        <v>126</v>
      </c>
      <c r="D7231" s="233" t="s">
        <v>1358</v>
      </c>
      <c r="E7231" s="233"/>
      <c r="F7231" s="234" t="s">
        <v>11153</v>
      </c>
      <c r="G7231" s="235">
        <v>0</v>
      </c>
      <c r="H7231" s="235">
        <v>1.9</v>
      </c>
      <c r="I7231" s="235" t="s">
        <v>37</v>
      </c>
      <c r="J7231" s="235">
        <v>0.01</v>
      </c>
      <c r="K7231" s="235">
        <v>1.91</v>
      </c>
      <c r="L7231" s="235" t="s">
        <v>37</v>
      </c>
      <c r="M7231" s="236" t="s">
        <v>583</v>
      </c>
    </row>
    <row r="7232" spans="1:13">
      <c r="A7232" s="106" t="str">
        <f t="shared" si="112"/>
        <v>72255 26</v>
      </c>
      <c r="B7232" s="231" t="s">
        <v>11152</v>
      </c>
      <c r="C7232" s="232">
        <v>26</v>
      </c>
      <c r="D7232" s="233" t="s">
        <v>1358</v>
      </c>
      <c r="E7232" s="233"/>
      <c r="F7232" s="234" t="s">
        <v>11153</v>
      </c>
      <c r="G7232" s="235">
        <v>0.91</v>
      </c>
      <c r="H7232" s="235">
        <v>0.33</v>
      </c>
      <c r="I7232" s="235">
        <v>0.33</v>
      </c>
      <c r="J7232" s="235">
        <v>0.04</v>
      </c>
      <c r="K7232" s="235">
        <v>1.28</v>
      </c>
      <c r="L7232" s="235">
        <v>1.28</v>
      </c>
      <c r="M7232" s="236" t="s">
        <v>583</v>
      </c>
    </row>
    <row r="7233" spans="1:13">
      <c r="A7233" s="106" t="str">
        <f t="shared" si="112"/>
        <v xml:space="preserve">72265 </v>
      </c>
      <c r="B7233" s="231" t="s">
        <v>11154</v>
      </c>
      <c r="C7233" s="232"/>
      <c r="D7233" s="233" t="s">
        <v>1358</v>
      </c>
      <c r="E7233" s="233"/>
      <c r="F7233" s="234" t="s">
        <v>11155</v>
      </c>
      <c r="G7233" s="235">
        <v>0.83</v>
      </c>
      <c r="H7233" s="235">
        <v>2.37</v>
      </c>
      <c r="I7233" s="235" t="s">
        <v>37</v>
      </c>
      <c r="J7233" s="235">
        <v>0.05</v>
      </c>
      <c r="K7233" s="235">
        <v>3.25</v>
      </c>
      <c r="L7233" s="235" t="s">
        <v>37</v>
      </c>
      <c r="M7233" s="236" t="s">
        <v>583</v>
      </c>
    </row>
    <row r="7234" spans="1:13">
      <c r="A7234" s="106" t="str">
        <f t="shared" si="112"/>
        <v>72265 TC</v>
      </c>
      <c r="B7234" s="231" t="s">
        <v>11154</v>
      </c>
      <c r="C7234" s="232" t="s">
        <v>126</v>
      </c>
      <c r="D7234" s="233" t="s">
        <v>1358</v>
      </c>
      <c r="E7234" s="233"/>
      <c r="F7234" s="234" t="s">
        <v>11155</v>
      </c>
      <c r="G7234" s="235">
        <v>0</v>
      </c>
      <c r="H7234" s="235">
        <v>2.0499999999999998</v>
      </c>
      <c r="I7234" s="235" t="s">
        <v>37</v>
      </c>
      <c r="J7234" s="235">
        <v>0.01</v>
      </c>
      <c r="K7234" s="235">
        <v>2.06</v>
      </c>
      <c r="L7234" s="235" t="s">
        <v>37</v>
      </c>
      <c r="M7234" s="236" t="s">
        <v>583</v>
      </c>
    </row>
    <row r="7235" spans="1:13">
      <c r="A7235" s="106" t="str">
        <f t="shared" ref="A7235:A7298" si="113">B7235&amp;" "&amp;C7235</f>
        <v>72265 26</v>
      </c>
      <c r="B7235" s="231" t="s">
        <v>11154</v>
      </c>
      <c r="C7235" s="232">
        <v>26</v>
      </c>
      <c r="D7235" s="233" t="s">
        <v>1358</v>
      </c>
      <c r="E7235" s="233"/>
      <c r="F7235" s="234" t="s">
        <v>11155</v>
      </c>
      <c r="G7235" s="235">
        <v>0.83</v>
      </c>
      <c r="H7235" s="235">
        <v>0.32</v>
      </c>
      <c r="I7235" s="235">
        <v>0.32</v>
      </c>
      <c r="J7235" s="235">
        <v>0.04</v>
      </c>
      <c r="K7235" s="235">
        <v>1.19</v>
      </c>
      <c r="L7235" s="235">
        <v>1.19</v>
      </c>
      <c r="M7235" s="236" t="s">
        <v>583</v>
      </c>
    </row>
    <row r="7236" spans="1:13">
      <c r="A7236" s="106" t="str">
        <f t="shared" si="113"/>
        <v xml:space="preserve">72270 </v>
      </c>
      <c r="B7236" s="231" t="s">
        <v>11156</v>
      </c>
      <c r="C7236" s="232"/>
      <c r="D7236" s="233" t="s">
        <v>1358</v>
      </c>
      <c r="E7236" s="233"/>
      <c r="F7236" s="234" t="s">
        <v>11157</v>
      </c>
      <c r="G7236" s="235">
        <v>1.33</v>
      </c>
      <c r="H7236" s="235">
        <v>3.1</v>
      </c>
      <c r="I7236" s="235" t="s">
        <v>37</v>
      </c>
      <c r="J7236" s="235">
        <v>0.13</v>
      </c>
      <c r="K7236" s="235">
        <v>4.5599999999999996</v>
      </c>
      <c r="L7236" s="235" t="s">
        <v>37</v>
      </c>
      <c r="M7236" s="236" t="s">
        <v>583</v>
      </c>
    </row>
    <row r="7237" spans="1:13">
      <c r="A7237" s="106" t="str">
        <f t="shared" si="113"/>
        <v>72270 TC</v>
      </c>
      <c r="B7237" s="231" t="s">
        <v>11156</v>
      </c>
      <c r="C7237" s="232" t="s">
        <v>126</v>
      </c>
      <c r="D7237" s="233" t="s">
        <v>1358</v>
      </c>
      <c r="E7237" s="233"/>
      <c r="F7237" s="234" t="s">
        <v>11157</v>
      </c>
      <c r="G7237" s="235">
        <v>0</v>
      </c>
      <c r="H7237" s="235">
        <v>2.59</v>
      </c>
      <c r="I7237" s="235" t="s">
        <v>37</v>
      </c>
      <c r="J7237" s="235">
        <v>0.01</v>
      </c>
      <c r="K7237" s="235">
        <v>2.6</v>
      </c>
      <c r="L7237" s="235" t="s">
        <v>37</v>
      </c>
      <c r="M7237" s="236" t="s">
        <v>583</v>
      </c>
    </row>
    <row r="7238" spans="1:13">
      <c r="A7238" s="106" t="str">
        <f t="shared" si="113"/>
        <v>72270 26</v>
      </c>
      <c r="B7238" s="231" t="s">
        <v>11156</v>
      </c>
      <c r="C7238" s="232">
        <v>26</v>
      </c>
      <c r="D7238" s="233" t="s">
        <v>1358</v>
      </c>
      <c r="E7238" s="233"/>
      <c r="F7238" s="234" t="s">
        <v>11157</v>
      </c>
      <c r="G7238" s="235">
        <v>1.33</v>
      </c>
      <c r="H7238" s="235">
        <v>0.51</v>
      </c>
      <c r="I7238" s="235">
        <v>0.51</v>
      </c>
      <c r="J7238" s="235">
        <v>0.12</v>
      </c>
      <c r="K7238" s="235">
        <v>1.96</v>
      </c>
      <c r="L7238" s="235">
        <v>1.96</v>
      </c>
      <c r="M7238" s="236" t="s">
        <v>583</v>
      </c>
    </row>
    <row r="7239" spans="1:13">
      <c r="A7239" s="106" t="str">
        <f t="shared" si="113"/>
        <v xml:space="preserve">72285 </v>
      </c>
      <c r="B7239" s="231" t="s">
        <v>11158</v>
      </c>
      <c r="C7239" s="232"/>
      <c r="D7239" s="233" t="s">
        <v>1358</v>
      </c>
      <c r="E7239" s="233"/>
      <c r="F7239" s="234" t="s">
        <v>11159</v>
      </c>
      <c r="G7239" s="235">
        <v>1.1599999999999999</v>
      </c>
      <c r="H7239" s="235">
        <v>2.73</v>
      </c>
      <c r="I7239" s="235" t="s">
        <v>37</v>
      </c>
      <c r="J7239" s="235">
        <v>0.05</v>
      </c>
      <c r="K7239" s="235">
        <v>3.94</v>
      </c>
      <c r="L7239" s="235" t="s">
        <v>37</v>
      </c>
      <c r="M7239" s="236" t="s">
        <v>583</v>
      </c>
    </row>
    <row r="7240" spans="1:13">
      <c r="A7240" s="106" t="str">
        <f t="shared" si="113"/>
        <v>72285 TC</v>
      </c>
      <c r="B7240" s="231" t="s">
        <v>11158</v>
      </c>
      <c r="C7240" s="232" t="s">
        <v>126</v>
      </c>
      <c r="D7240" s="233" t="s">
        <v>1358</v>
      </c>
      <c r="E7240" s="233"/>
      <c r="F7240" s="234" t="s">
        <v>11159</v>
      </c>
      <c r="G7240" s="235">
        <v>0</v>
      </c>
      <c r="H7240" s="235">
        <v>2.2799999999999998</v>
      </c>
      <c r="I7240" s="235" t="s">
        <v>37</v>
      </c>
      <c r="J7240" s="235">
        <v>0.01</v>
      </c>
      <c r="K7240" s="235">
        <v>2.29</v>
      </c>
      <c r="L7240" s="235" t="s">
        <v>37</v>
      </c>
      <c r="M7240" s="236" t="s">
        <v>583</v>
      </c>
    </row>
    <row r="7241" spans="1:13">
      <c r="A7241" s="106" t="str">
        <f t="shared" si="113"/>
        <v>72285 26</v>
      </c>
      <c r="B7241" s="231" t="s">
        <v>11158</v>
      </c>
      <c r="C7241" s="232">
        <v>26</v>
      </c>
      <c r="D7241" s="233" t="s">
        <v>1358</v>
      </c>
      <c r="E7241" s="233"/>
      <c r="F7241" s="234" t="s">
        <v>11159</v>
      </c>
      <c r="G7241" s="235">
        <v>1.1599999999999999</v>
      </c>
      <c r="H7241" s="235">
        <v>0.45</v>
      </c>
      <c r="I7241" s="235">
        <v>0.45</v>
      </c>
      <c r="J7241" s="235">
        <v>0.04</v>
      </c>
      <c r="K7241" s="235">
        <v>1.65</v>
      </c>
      <c r="L7241" s="235">
        <v>1.65</v>
      </c>
      <c r="M7241" s="236" t="s">
        <v>583</v>
      </c>
    </row>
    <row r="7242" spans="1:13">
      <c r="A7242" s="106" t="str">
        <f t="shared" si="113"/>
        <v xml:space="preserve">72295 </v>
      </c>
      <c r="B7242" s="231" t="s">
        <v>11160</v>
      </c>
      <c r="C7242" s="232"/>
      <c r="D7242" s="233" t="s">
        <v>1358</v>
      </c>
      <c r="E7242" s="233"/>
      <c r="F7242" s="234" t="s">
        <v>11161</v>
      </c>
      <c r="G7242" s="235">
        <v>0.83</v>
      </c>
      <c r="H7242" s="235">
        <v>2.44</v>
      </c>
      <c r="I7242" s="235" t="s">
        <v>37</v>
      </c>
      <c r="J7242" s="235">
        <v>0.05</v>
      </c>
      <c r="K7242" s="235">
        <v>3.32</v>
      </c>
      <c r="L7242" s="235" t="s">
        <v>37</v>
      </c>
      <c r="M7242" s="236" t="s">
        <v>583</v>
      </c>
    </row>
    <row r="7243" spans="1:13">
      <c r="A7243" s="106" t="str">
        <f t="shared" si="113"/>
        <v>72295 TC</v>
      </c>
      <c r="B7243" s="231" t="s">
        <v>11160</v>
      </c>
      <c r="C7243" s="232" t="s">
        <v>126</v>
      </c>
      <c r="D7243" s="233" t="s">
        <v>1358</v>
      </c>
      <c r="E7243" s="233"/>
      <c r="F7243" s="234" t="s">
        <v>11161</v>
      </c>
      <c r="G7243" s="235">
        <v>0</v>
      </c>
      <c r="H7243" s="235">
        <v>2.13</v>
      </c>
      <c r="I7243" s="235" t="s">
        <v>37</v>
      </c>
      <c r="J7243" s="235">
        <v>0.01</v>
      </c>
      <c r="K7243" s="235">
        <v>2.14</v>
      </c>
      <c r="L7243" s="235" t="s">
        <v>37</v>
      </c>
      <c r="M7243" s="236" t="s">
        <v>583</v>
      </c>
    </row>
    <row r="7244" spans="1:13">
      <c r="A7244" s="106" t="str">
        <f t="shared" si="113"/>
        <v>72295 26</v>
      </c>
      <c r="B7244" s="231" t="s">
        <v>11160</v>
      </c>
      <c r="C7244" s="232">
        <v>26</v>
      </c>
      <c r="D7244" s="233" t="s">
        <v>1358</v>
      </c>
      <c r="E7244" s="233"/>
      <c r="F7244" s="234" t="s">
        <v>11161</v>
      </c>
      <c r="G7244" s="235">
        <v>0.83</v>
      </c>
      <c r="H7244" s="235">
        <v>0.31</v>
      </c>
      <c r="I7244" s="235">
        <v>0.31</v>
      </c>
      <c r="J7244" s="235">
        <v>0.04</v>
      </c>
      <c r="K7244" s="235">
        <v>1.18</v>
      </c>
      <c r="L7244" s="235">
        <v>1.18</v>
      </c>
      <c r="M7244" s="236" t="s">
        <v>583</v>
      </c>
    </row>
    <row r="7245" spans="1:13">
      <c r="A7245" s="106" t="str">
        <f t="shared" si="113"/>
        <v xml:space="preserve">73000 </v>
      </c>
      <c r="B7245" s="231" t="s">
        <v>11162</v>
      </c>
      <c r="C7245" s="232"/>
      <c r="D7245" s="233" t="s">
        <v>1358</v>
      </c>
      <c r="E7245" s="233"/>
      <c r="F7245" s="234" t="s">
        <v>11163</v>
      </c>
      <c r="G7245" s="235">
        <v>0.16</v>
      </c>
      <c r="H7245" s="235">
        <v>0.8</v>
      </c>
      <c r="I7245" s="235" t="s">
        <v>37</v>
      </c>
      <c r="J7245" s="235">
        <v>0.02</v>
      </c>
      <c r="K7245" s="235">
        <v>0.98</v>
      </c>
      <c r="L7245" s="235" t="s">
        <v>37</v>
      </c>
      <c r="M7245" s="236" t="s">
        <v>583</v>
      </c>
    </row>
    <row r="7246" spans="1:13">
      <c r="A7246" s="106" t="str">
        <f t="shared" si="113"/>
        <v>73000 TC</v>
      </c>
      <c r="B7246" s="231" t="s">
        <v>11162</v>
      </c>
      <c r="C7246" s="232" t="s">
        <v>126</v>
      </c>
      <c r="D7246" s="233" t="s">
        <v>1358</v>
      </c>
      <c r="E7246" s="233"/>
      <c r="F7246" s="234" t="s">
        <v>11163</v>
      </c>
      <c r="G7246" s="235">
        <v>0</v>
      </c>
      <c r="H7246" s="235">
        <v>0.73</v>
      </c>
      <c r="I7246" s="235" t="s">
        <v>37</v>
      </c>
      <c r="J7246" s="235">
        <v>0.01</v>
      </c>
      <c r="K7246" s="235">
        <v>0.74</v>
      </c>
      <c r="L7246" s="235" t="s">
        <v>37</v>
      </c>
      <c r="M7246" s="236" t="s">
        <v>583</v>
      </c>
    </row>
    <row r="7247" spans="1:13">
      <c r="A7247" s="106" t="str">
        <f t="shared" si="113"/>
        <v>73000 26</v>
      </c>
      <c r="B7247" s="231" t="s">
        <v>11162</v>
      </c>
      <c r="C7247" s="232">
        <v>26</v>
      </c>
      <c r="D7247" s="233" t="s">
        <v>1358</v>
      </c>
      <c r="E7247" s="233"/>
      <c r="F7247" s="234" t="s">
        <v>11163</v>
      </c>
      <c r="G7247" s="235">
        <v>0.16</v>
      </c>
      <c r="H7247" s="235">
        <v>7.0000000000000007E-2</v>
      </c>
      <c r="I7247" s="235">
        <v>7.0000000000000007E-2</v>
      </c>
      <c r="J7247" s="235">
        <v>0.01</v>
      </c>
      <c r="K7247" s="235">
        <v>0.24</v>
      </c>
      <c r="L7247" s="235">
        <v>0.24</v>
      </c>
      <c r="M7247" s="236" t="s">
        <v>583</v>
      </c>
    </row>
    <row r="7248" spans="1:13">
      <c r="A7248" s="106" t="str">
        <f t="shared" si="113"/>
        <v xml:space="preserve">73010 </v>
      </c>
      <c r="B7248" s="231" t="s">
        <v>11164</v>
      </c>
      <c r="C7248" s="232"/>
      <c r="D7248" s="233" t="s">
        <v>1358</v>
      </c>
      <c r="E7248" s="233"/>
      <c r="F7248" s="234" t="s">
        <v>11165</v>
      </c>
      <c r="G7248" s="235">
        <v>0.17</v>
      </c>
      <c r="H7248" s="235">
        <v>0.53</v>
      </c>
      <c r="I7248" s="235" t="s">
        <v>37</v>
      </c>
      <c r="J7248" s="235">
        <v>0.02</v>
      </c>
      <c r="K7248" s="235">
        <v>0.72</v>
      </c>
      <c r="L7248" s="235" t="s">
        <v>37</v>
      </c>
      <c r="M7248" s="236" t="s">
        <v>583</v>
      </c>
    </row>
    <row r="7249" spans="1:13">
      <c r="A7249" s="106" t="str">
        <f t="shared" si="113"/>
        <v>73010 TC</v>
      </c>
      <c r="B7249" s="231" t="s">
        <v>11164</v>
      </c>
      <c r="C7249" s="232" t="s">
        <v>126</v>
      </c>
      <c r="D7249" s="233" t="s">
        <v>1358</v>
      </c>
      <c r="E7249" s="233"/>
      <c r="F7249" s="234" t="s">
        <v>11165</v>
      </c>
      <c r="G7249" s="235">
        <v>0</v>
      </c>
      <c r="H7249" s="235">
        <v>0.45</v>
      </c>
      <c r="I7249" s="235" t="s">
        <v>37</v>
      </c>
      <c r="J7249" s="235">
        <v>0.01</v>
      </c>
      <c r="K7249" s="235">
        <v>0.46</v>
      </c>
      <c r="L7249" s="235" t="s">
        <v>37</v>
      </c>
      <c r="M7249" s="236" t="s">
        <v>583</v>
      </c>
    </row>
    <row r="7250" spans="1:13">
      <c r="A7250" s="106" t="str">
        <f t="shared" si="113"/>
        <v>73010 26</v>
      </c>
      <c r="B7250" s="231" t="s">
        <v>11164</v>
      </c>
      <c r="C7250" s="232">
        <v>26</v>
      </c>
      <c r="D7250" s="233" t="s">
        <v>1358</v>
      </c>
      <c r="E7250" s="233"/>
      <c r="F7250" s="234" t="s">
        <v>11165</v>
      </c>
      <c r="G7250" s="235">
        <v>0.17</v>
      </c>
      <c r="H7250" s="235">
        <v>0.08</v>
      </c>
      <c r="I7250" s="235">
        <v>0.08</v>
      </c>
      <c r="J7250" s="235">
        <v>0.01</v>
      </c>
      <c r="K7250" s="235">
        <v>0.26</v>
      </c>
      <c r="L7250" s="235">
        <v>0.26</v>
      </c>
      <c r="M7250" s="236" t="s">
        <v>583</v>
      </c>
    </row>
    <row r="7251" spans="1:13">
      <c r="A7251" s="106" t="str">
        <f t="shared" si="113"/>
        <v xml:space="preserve">73020 </v>
      </c>
      <c r="B7251" s="231" t="s">
        <v>11166</v>
      </c>
      <c r="C7251" s="232"/>
      <c r="D7251" s="233" t="s">
        <v>1358</v>
      </c>
      <c r="E7251" s="233"/>
      <c r="F7251" s="234" t="s">
        <v>11167</v>
      </c>
      <c r="G7251" s="235">
        <v>0.15</v>
      </c>
      <c r="H7251" s="235">
        <v>0.48</v>
      </c>
      <c r="I7251" s="235" t="s">
        <v>37</v>
      </c>
      <c r="J7251" s="235">
        <v>0.02</v>
      </c>
      <c r="K7251" s="235">
        <v>0.65</v>
      </c>
      <c r="L7251" s="235" t="s">
        <v>37</v>
      </c>
      <c r="M7251" s="236" t="s">
        <v>583</v>
      </c>
    </row>
    <row r="7252" spans="1:13">
      <c r="A7252" s="106" t="str">
        <f t="shared" si="113"/>
        <v>73020 TC</v>
      </c>
      <c r="B7252" s="231" t="s">
        <v>11166</v>
      </c>
      <c r="C7252" s="232" t="s">
        <v>126</v>
      </c>
      <c r="D7252" s="233" t="s">
        <v>1358</v>
      </c>
      <c r="E7252" s="233"/>
      <c r="F7252" s="234" t="s">
        <v>11167</v>
      </c>
      <c r="G7252" s="235">
        <v>0</v>
      </c>
      <c r="H7252" s="235">
        <v>0.42</v>
      </c>
      <c r="I7252" s="235" t="s">
        <v>37</v>
      </c>
      <c r="J7252" s="235">
        <v>0.01</v>
      </c>
      <c r="K7252" s="235">
        <v>0.43</v>
      </c>
      <c r="L7252" s="235" t="s">
        <v>37</v>
      </c>
      <c r="M7252" s="236" t="s">
        <v>583</v>
      </c>
    </row>
    <row r="7253" spans="1:13">
      <c r="A7253" s="106" t="str">
        <f t="shared" si="113"/>
        <v>73020 26</v>
      </c>
      <c r="B7253" s="231" t="s">
        <v>11166</v>
      </c>
      <c r="C7253" s="232">
        <v>26</v>
      </c>
      <c r="D7253" s="233" t="s">
        <v>1358</v>
      </c>
      <c r="E7253" s="233"/>
      <c r="F7253" s="234" t="s">
        <v>11167</v>
      </c>
      <c r="G7253" s="235">
        <v>0.15</v>
      </c>
      <c r="H7253" s="235">
        <v>0.06</v>
      </c>
      <c r="I7253" s="235">
        <v>0.06</v>
      </c>
      <c r="J7253" s="235">
        <v>0.01</v>
      </c>
      <c r="K7253" s="235">
        <v>0.22</v>
      </c>
      <c r="L7253" s="235">
        <v>0.22</v>
      </c>
      <c r="M7253" s="236" t="s">
        <v>583</v>
      </c>
    </row>
    <row r="7254" spans="1:13">
      <c r="A7254" s="106" t="str">
        <f t="shared" si="113"/>
        <v xml:space="preserve">73030 </v>
      </c>
      <c r="B7254" s="231" t="s">
        <v>11168</v>
      </c>
      <c r="C7254" s="232"/>
      <c r="D7254" s="233" t="s">
        <v>1358</v>
      </c>
      <c r="E7254" s="233"/>
      <c r="F7254" s="234" t="s">
        <v>11167</v>
      </c>
      <c r="G7254" s="235">
        <v>0.18</v>
      </c>
      <c r="H7254" s="235">
        <v>0.84</v>
      </c>
      <c r="I7254" s="235" t="s">
        <v>37</v>
      </c>
      <c r="J7254" s="235">
        <v>0.02</v>
      </c>
      <c r="K7254" s="235">
        <v>1.04</v>
      </c>
      <c r="L7254" s="235" t="s">
        <v>37</v>
      </c>
      <c r="M7254" s="236" t="s">
        <v>583</v>
      </c>
    </row>
    <row r="7255" spans="1:13">
      <c r="A7255" s="106" t="str">
        <f t="shared" si="113"/>
        <v>73030 TC</v>
      </c>
      <c r="B7255" s="231" t="s">
        <v>11168</v>
      </c>
      <c r="C7255" s="232" t="s">
        <v>126</v>
      </c>
      <c r="D7255" s="233" t="s">
        <v>1358</v>
      </c>
      <c r="E7255" s="233"/>
      <c r="F7255" s="234" t="s">
        <v>11167</v>
      </c>
      <c r="G7255" s="235">
        <v>0</v>
      </c>
      <c r="H7255" s="235">
        <v>0.76</v>
      </c>
      <c r="I7255" s="235" t="s">
        <v>37</v>
      </c>
      <c r="J7255" s="235">
        <v>0.01</v>
      </c>
      <c r="K7255" s="235">
        <v>0.77</v>
      </c>
      <c r="L7255" s="235" t="s">
        <v>37</v>
      </c>
      <c r="M7255" s="236" t="s">
        <v>583</v>
      </c>
    </row>
    <row r="7256" spans="1:13">
      <c r="A7256" s="106" t="str">
        <f t="shared" si="113"/>
        <v>73030 26</v>
      </c>
      <c r="B7256" s="231" t="s">
        <v>11168</v>
      </c>
      <c r="C7256" s="232">
        <v>26</v>
      </c>
      <c r="D7256" s="233" t="s">
        <v>1358</v>
      </c>
      <c r="E7256" s="233"/>
      <c r="F7256" s="234" t="s">
        <v>11167</v>
      </c>
      <c r="G7256" s="235">
        <v>0.18</v>
      </c>
      <c r="H7256" s="235">
        <v>0.08</v>
      </c>
      <c r="I7256" s="235">
        <v>0.08</v>
      </c>
      <c r="J7256" s="235">
        <v>0.01</v>
      </c>
      <c r="K7256" s="235">
        <v>0.27</v>
      </c>
      <c r="L7256" s="235">
        <v>0.27</v>
      </c>
      <c r="M7256" s="236" t="s">
        <v>583</v>
      </c>
    </row>
    <row r="7257" spans="1:13">
      <c r="A7257" s="106" t="str">
        <f t="shared" si="113"/>
        <v xml:space="preserve">73040 </v>
      </c>
      <c r="B7257" s="231" t="s">
        <v>11169</v>
      </c>
      <c r="C7257" s="232"/>
      <c r="D7257" s="233" t="s">
        <v>1358</v>
      </c>
      <c r="E7257" s="233"/>
      <c r="F7257" s="234" t="s">
        <v>11170</v>
      </c>
      <c r="G7257" s="235">
        <v>0.54</v>
      </c>
      <c r="H7257" s="235">
        <v>3.31</v>
      </c>
      <c r="I7257" s="235" t="s">
        <v>37</v>
      </c>
      <c r="J7257" s="235">
        <v>0.04</v>
      </c>
      <c r="K7257" s="235">
        <v>3.89</v>
      </c>
      <c r="L7257" s="235" t="s">
        <v>37</v>
      </c>
      <c r="M7257" s="236" t="s">
        <v>583</v>
      </c>
    </row>
    <row r="7258" spans="1:13">
      <c r="A7258" s="106" t="str">
        <f t="shared" si="113"/>
        <v>73040 TC</v>
      </c>
      <c r="B7258" s="231" t="s">
        <v>11169</v>
      </c>
      <c r="C7258" s="232" t="s">
        <v>126</v>
      </c>
      <c r="D7258" s="233" t="s">
        <v>1358</v>
      </c>
      <c r="E7258" s="233"/>
      <c r="F7258" s="234" t="s">
        <v>11170</v>
      </c>
      <c r="G7258" s="235">
        <v>0</v>
      </c>
      <c r="H7258" s="235">
        <v>3.08</v>
      </c>
      <c r="I7258" s="235" t="s">
        <v>37</v>
      </c>
      <c r="J7258" s="235">
        <v>0.01</v>
      </c>
      <c r="K7258" s="235">
        <v>3.09</v>
      </c>
      <c r="L7258" s="235" t="s">
        <v>37</v>
      </c>
      <c r="M7258" s="236" t="s">
        <v>583</v>
      </c>
    </row>
    <row r="7259" spans="1:13">
      <c r="A7259" s="106" t="str">
        <f t="shared" si="113"/>
        <v>73040 26</v>
      </c>
      <c r="B7259" s="231" t="s">
        <v>11169</v>
      </c>
      <c r="C7259" s="232">
        <v>26</v>
      </c>
      <c r="D7259" s="233" t="s">
        <v>1358</v>
      </c>
      <c r="E7259" s="233"/>
      <c r="F7259" s="234" t="s">
        <v>11170</v>
      </c>
      <c r="G7259" s="235">
        <v>0.54</v>
      </c>
      <c r="H7259" s="235">
        <v>0.23</v>
      </c>
      <c r="I7259" s="235">
        <v>0.23</v>
      </c>
      <c r="J7259" s="235">
        <v>0.03</v>
      </c>
      <c r="K7259" s="235">
        <v>0.8</v>
      </c>
      <c r="L7259" s="235">
        <v>0.8</v>
      </c>
      <c r="M7259" s="236" t="s">
        <v>583</v>
      </c>
    </row>
    <row r="7260" spans="1:13">
      <c r="A7260" s="106" t="str">
        <f t="shared" si="113"/>
        <v xml:space="preserve">73050 </v>
      </c>
      <c r="B7260" s="231" t="s">
        <v>11171</v>
      </c>
      <c r="C7260" s="232"/>
      <c r="D7260" s="233" t="s">
        <v>1358</v>
      </c>
      <c r="E7260" s="233"/>
      <c r="F7260" s="234" t="s">
        <v>11172</v>
      </c>
      <c r="G7260" s="235">
        <v>0.18</v>
      </c>
      <c r="H7260" s="235">
        <v>0.67</v>
      </c>
      <c r="I7260" s="235" t="s">
        <v>37</v>
      </c>
      <c r="J7260" s="235">
        <v>0.02</v>
      </c>
      <c r="K7260" s="235">
        <v>0.87</v>
      </c>
      <c r="L7260" s="235" t="s">
        <v>37</v>
      </c>
      <c r="M7260" s="236" t="s">
        <v>583</v>
      </c>
    </row>
    <row r="7261" spans="1:13">
      <c r="A7261" s="106" t="str">
        <f t="shared" si="113"/>
        <v>73050 TC</v>
      </c>
      <c r="B7261" s="231" t="s">
        <v>11171</v>
      </c>
      <c r="C7261" s="232" t="s">
        <v>126</v>
      </c>
      <c r="D7261" s="233" t="s">
        <v>1358</v>
      </c>
      <c r="E7261" s="233"/>
      <c r="F7261" s="234" t="s">
        <v>11172</v>
      </c>
      <c r="G7261" s="235">
        <v>0</v>
      </c>
      <c r="H7261" s="235">
        <v>0.59</v>
      </c>
      <c r="I7261" s="235" t="s">
        <v>37</v>
      </c>
      <c r="J7261" s="235">
        <v>0.01</v>
      </c>
      <c r="K7261" s="235">
        <v>0.6</v>
      </c>
      <c r="L7261" s="235" t="s">
        <v>37</v>
      </c>
      <c r="M7261" s="236" t="s">
        <v>583</v>
      </c>
    </row>
    <row r="7262" spans="1:13">
      <c r="A7262" s="106" t="str">
        <f t="shared" si="113"/>
        <v>73050 26</v>
      </c>
      <c r="B7262" s="231" t="s">
        <v>11171</v>
      </c>
      <c r="C7262" s="232">
        <v>26</v>
      </c>
      <c r="D7262" s="233" t="s">
        <v>1358</v>
      </c>
      <c r="E7262" s="233"/>
      <c r="F7262" s="234" t="s">
        <v>11172</v>
      </c>
      <c r="G7262" s="235">
        <v>0.18</v>
      </c>
      <c r="H7262" s="235">
        <v>0.08</v>
      </c>
      <c r="I7262" s="235">
        <v>0.08</v>
      </c>
      <c r="J7262" s="235">
        <v>0.01</v>
      </c>
      <c r="K7262" s="235">
        <v>0.27</v>
      </c>
      <c r="L7262" s="235">
        <v>0.27</v>
      </c>
      <c r="M7262" s="236" t="s">
        <v>583</v>
      </c>
    </row>
    <row r="7263" spans="1:13">
      <c r="A7263" s="106" t="str">
        <f t="shared" si="113"/>
        <v xml:space="preserve">73060 </v>
      </c>
      <c r="B7263" s="231" t="s">
        <v>11173</v>
      </c>
      <c r="C7263" s="232"/>
      <c r="D7263" s="233" t="s">
        <v>1358</v>
      </c>
      <c r="E7263" s="233"/>
      <c r="F7263" s="234" t="s">
        <v>11174</v>
      </c>
      <c r="G7263" s="235">
        <v>0.16</v>
      </c>
      <c r="H7263" s="235">
        <v>0.78</v>
      </c>
      <c r="I7263" s="235" t="s">
        <v>37</v>
      </c>
      <c r="J7263" s="235">
        <v>0.02</v>
      </c>
      <c r="K7263" s="235">
        <v>0.96</v>
      </c>
      <c r="L7263" s="235" t="s">
        <v>37</v>
      </c>
      <c r="M7263" s="236" t="s">
        <v>583</v>
      </c>
    </row>
    <row r="7264" spans="1:13">
      <c r="A7264" s="106" t="str">
        <f t="shared" si="113"/>
        <v>73060 TC</v>
      </c>
      <c r="B7264" s="231" t="s">
        <v>11173</v>
      </c>
      <c r="C7264" s="232" t="s">
        <v>126</v>
      </c>
      <c r="D7264" s="233" t="s">
        <v>1358</v>
      </c>
      <c r="E7264" s="233"/>
      <c r="F7264" s="234" t="s">
        <v>11174</v>
      </c>
      <c r="G7264" s="235">
        <v>0</v>
      </c>
      <c r="H7264" s="235">
        <v>0.72</v>
      </c>
      <c r="I7264" s="235" t="s">
        <v>37</v>
      </c>
      <c r="J7264" s="235">
        <v>0.01</v>
      </c>
      <c r="K7264" s="235">
        <v>0.73</v>
      </c>
      <c r="L7264" s="235" t="s">
        <v>37</v>
      </c>
      <c r="M7264" s="236" t="s">
        <v>583</v>
      </c>
    </row>
    <row r="7265" spans="1:13">
      <c r="A7265" s="106" t="str">
        <f t="shared" si="113"/>
        <v>73060 26</v>
      </c>
      <c r="B7265" s="231" t="s">
        <v>11173</v>
      </c>
      <c r="C7265" s="232">
        <v>26</v>
      </c>
      <c r="D7265" s="233" t="s">
        <v>1358</v>
      </c>
      <c r="E7265" s="233"/>
      <c r="F7265" s="234" t="s">
        <v>11174</v>
      </c>
      <c r="G7265" s="235">
        <v>0.16</v>
      </c>
      <c r="H7265" s="235">
        <v>0.06</v>
      </c>
      <c r="I7265" s="235">
        <v>0.06</v>
      </c>
      <c r="J7265" s="235">
        <v>0.01</v>
      </c>
      <c r="K7265" s="235">
        <v>0.23</v>
      </c>
      <c r="L7265" s="235">
        <v>0.23</v>
      </c>
      <c r="M7265" s="236" t="s">
        <v>583</v>
      </c>
    </row>
    <row r="7266" spans="1:13">
      <c r="A7266" s="106" t="str">
        <f t="shared" si="113"/>
        <v xml:space="preserve">73070 </v>
      </c>
      <c r="B7266" s="231" t="s">
        <v>11175</v>
      </c>
      <c r="C7266" s="232"/>
      <c r="D7266" s="233" t="s">
        <v>1358</v>
      </c>
      <c r="E7266" s="233"/>
      <c r="F7266" s="234" t="s">
        <v>11176</v>
      </c>
      <c r="G7266" s="235">
        <v>0.16</v>
      </c>
      <c r="H7266" s="235">
        <v>0.7</v>
      </c>
      <c r="I7266" s="235" t="s">
        <v>37</v>
      </c>
      <c r="J7266" s="235">
        <v>0.02</v>
      </c>
      <c r="K7266" s="235">
        <v>0.88</v>
      </c>
      <c r="L7266" s="235" t="s">
        <v>37</v>
      </c>
      <c r="M7266" s="236" t="s">
        <v>583</v>
      </c>
    </row>
    <row r="7267" spans="1:13">
      <c r="A7267" s="106" t="str">
        <f t="shared" si="113"/>
        <v>73070 TC</v>
      </c>
      <c r="B7267" s="231" t="s">
        <v>11175</v>
      </c>
      <c r="C7267" s="232" t="s">
        <v>126</v>
      </c>
      <c r="D7267" s="233" t="s">
        <v>1358</v>
      </c>
      <c r="E7267" s="233"/>
      <c r="F7267" s="234" t="s">
        <v>11176</v>
      </c>
      <c r="G7267" s="235">
        <v>0</v>
      </c>
      <c r="H7267" s="235">
        <v>0.63</v>
      </c>
      <c r="I7267" s="235" t="s">
        <v>37</v>
      </c>
      <c r="J7267" s="235">
        <v>0.01</v>
      </c>
      <c r="K7267" s="235">
        <v>0.64</v>
      </c>
      <c r="L7267" s="235" t="s">
        <v>37</v>
      </c>
      <c r="M7267" s="236" t="s">
        <v>583</v>
      </c>
    </row>
    <row r="7268" spans="1:13">
      <c r="A7268" s="106" t="str">
        <f t="shared" si="113"/>
        <v>73070 26</v>
      </c>
      <c r="B7268" s="231" t="s">
        <v>11175</v>
      </c>
      <c r="C7268" s="232">
        <v>26</v>
      </c>
      <c r="D7268" s="233" t="s">
        <v>1358</v>
      </c>
      <c r="E7268" s="233"/>
      <c r="F7268" s="234" t="s">
        <v>11176</v>
      </c>
      <c r="G7268" s="235">
        <v>0.16</v>
      </c>
      <c r="H7268" s="235">
        <v>7.0000000000000007E-2</v>
      </c>
      <c r="I7268" s="235">
        <v>7.0000000000000007E-2</v>
      </c>
      <c r="J7268" s="235">
        <v>0.01</v>
      </c>
      <c r="K7268" s="235">
        <v>0.24</v>
      </c>
      <c r="L7268" s="235">
        <v>0.24</v>
      </c>
      <c r="M7268" s="236" t="s">
        <v>583</v>
      </c>
    </row>
    <row r="7269" spans="1:13">
      <c r="A7269" s="106" t="str">
        <f t="shared" si="113"/>
        <v xml:space="preserve">73080 </v>
      </c>
      <c r="B7269" s="231" t="s">
        <v>11177</v>
      </c>
      <c r="C7269" s="232"/>
      <c r="D7269" s="233" t="s">
        <v>1358</v>
      </c>
      <c r="E7269" s="233"/>
      <c r="F7269" s="234" t="s">
        <v>11176</v>
      </c>
      <c r="G7269" s="235">
        <v>0.17</v>
      </c>
      <c r="H7269" s="235">
        <v>0.79</v>
      </c>
      <c r="I7269" s="235" t="s">
        <v>37</v>
      </c>
      <c r="J7269" s="235">
        <v>0.02</v>
      </c>
      <c r="K7269" s="235">
        <v>0.98</v>
      </c>
      <c r="L7269" s="235" t="s">
        <v>37</v>
      </c>
      <c r="M7269" s="236" t="s">
        <v>583</v>
      </c>
    </row>
    <row r="7270" spans="1:13">
      <c r="A7270" s="106" t="str">
        <f t="shared" si="113"/>
        <v>73080 TC</v>
      </c>
      <c r="B7270" s="231" t="s">
        <v>11177</v>
      </c>
      <c r="C7270" s="232" t="s">
        <v>126</v>
      </c>
      <c r="D7270" s="233" t="s">
        <v>1358</v>
      </c>
      <c r="E7270" s="233"/>
      <c r="F7270" s="234" t="s">
        <v>11176</v>
      </c>
      <c r="G7270" s="235">
        <v>0</v>
      </c>
      <c r="H7270" s="235">
        <v>0.72</v>
      </c>
      <c r="I7270" s="235" t="s">
        <v>37</v>
      </c>
      <c r="J7270" s="235">
        <v>0.01</v>
      </c>
      <c r="K7270" s="235">
        <v>0.73</v>
      </c>
      <c r="L7270" s="235" t="s">
        <v>37</v>
      </c>
      <c r="M7270" s="236" t="s">
        <v>583</v>
      </c>
    </row>
    <row r="7271" spans="1:13">
      <c r="A7271" s="106" t="str">
        <f t="shared" si="113"/>
        <v>73080 26</v>
      </c>
      <c r="B7271" s="231" t="s">
        <v>11177</v>
      </c>
      <c r="C7271" s="232">
        <v>26</v>
      </c>
      <c r="D7271" s="233" t="s">
        <v>1358</v>
      </c>
      <c r="E7271" s="233"/>
      <c r="F7271" s="234" t="s">
        <v>11176</v>
      </c>
      <c r="G7271" s="235">
        <v>0.17</v>
      </c>
      <c r="H7271" s="235">
        <v>7.0000000000000007E-2</v>
      </c>
      <c r="I7271" s="235">
        <v>7.0000000000000007E-2</v>
      </c>
      <c r="J7271" s="235">
        <v>0.01</v>
      </c>
      <c r="K7271" s="235">
        <v>0.25</v>
      </c>
      <c r="L7271" s="235">
        <v>0.25</v>
      </c>
      <c r="M7271" s="236" t="s">
        <v>583</v>
      </c>
    </row>
    <row r="7272" spans="1:13">
      <c r="A7272" s="106" t="str">
        <f t="shared" si="113"/>
        <v xml:space="preserve">73085 </v>
      </c>
      <c r="B7272" s="231" t="s">
        <v>11178</v>
      </c>
      <c r="C7272" s="232"/>
      <c r="D7272" s="233" t="s">
        <v>1358</v>
      </c>
      <c r="E7272" s="233"/>
      <c r="F7272" s="234" t="s">
        <v>11179</v>
      </c>
      <c r="G7272" s="235">
        <v>0.54</v>
      </c>
      <c r="H7272" s="235">
        <v>2.37</v>
      </c>
      <c r="I7272" s="235" t="s">
        <v>37</v>
      </c>
      <c r="J7272" s="235">
        <v>0.04</v>
      </c>
      <c r="K7272" s="235">
        <v>2.95</v>
      </c>
      <c r="L7272" s="235" t="s">
        <v>37</v>
      </c>
      <c r="M7272" s="236" t="s">
        <v>583</v>
      </c>
    </row>
    <row r="7273" spans="1:13">
      <c r="A7273" s="106" t="str">
        <f t="shared" si="113"/>
        <v>73085 TC</v>
      </c>
      <c r="B7273" s="231" t="s">
        <v>11178</v>
      </c>
      <c r="C7273" s="232" t="s">
        <v>126</v>
      </c>
      <c r="D7273" s="233" t="s">
        <v>1358</v>
      </c>
      <c r="E7273" s="233"/>
      <c r="F7273" s="234" t="s">
        <v>11179</v>
      </c>
      <c r="G7273" s="235">
        <v>0</v>
      </c>
      <c r="H7273" s="235">
        <v>2.17</v>
      </c>
      <c r="I7273" s="235" t="s">
        <v>37</v>
      </c>
      <c r="J7273" s="235">
        <v>0.01</v>
      </c>
      <c r="K7273" s="235">
        <v>2.1800000000000002</v>
      </c>
      <c r="L7273" s="235" t="s">
        <v>37</v>
      </c>
      <c r="M7273" s="236" t="s">
        <v>583</v>
      </c>
    </row>
    <row r="7274" spans="1:13">
      <c r="A7274" s="106" t="str">
        <f t="shared" si="113"/>
        <v>73085 26</v>
      </c>
      <c r="B7274" s="231" t="s">
        <v>11178</v>
      </c>
      <c r="C7274" s="232">
        <v>26</v>
      </c>
      <c r="D7274" s="233" t="s">
        <v>1358</v>
      </c>
      <c r="E7274" s="233"/>
      <c r="F7274" s="234" t="s">
        <v>11179</v>
      </c>
      <c r="G7274" s="235">
        <v>0.54</v>
      </c>
      <c r="H7274" s="235">
        <v>0.2</v>
      </c>
      <c r="I7274" s="235">
        <v>0.2</v>
      </c>
      <c r="J7274" s="235">
        <v>0.03</v>
      </c>
      <c r="K7274" s="235">
        <v>0.77</v>
      </c>
      <c r="L7274" s="235">
        <v>0.77</v>
      </c>
      <c r="M7274" s="236" t="s">
        <v>583</v>
      </c>
    </row>
    <row r="7275" spans="1:13">
      <c r="A7275" s="106" t="str">
        <f t="shared" si="113"/>
        <v xml:space="preserve">73090 </v>
      </c>
      <c r="B7275" s="231" t="s">
        <v>11180</v>
      </c>
      <c r="C7275" s="232"/>
      <c r="D7275" s="233" t="s">
        <v>1358</v>
      </c>
      <c r="E7275" s="233"/>
      <c r="F7275" s="234" t="s">
        <v>11181</v>
      </c>
      <c r="G7275" s="235">
        <v>0.16</v>
      </c>
      <c r="H7275" s="235">
        <v>0.7</v>
      </c>
      <c r="I7275" s="235" t="s">
        <v>37</v>
      </c>
      <c r="J7275" s="235">
        <v>0.02</v>
      </c>
      <c r="K7275" s="235">
        <v>0.88</v>
      </c>
      <c r="L7275" s="235" t="s">
        <v>37</v>
      </c>
      <c r="M7275" s="236" t="s">
        <v>583</v>
      </c>
    </row>
    <row r="7276" spans="1:13">
      <c r="A7276" s="106" t="str">
        <f t="shared" si="113"/>
        <v>73090 TC</v>
      </c>
      <c r="B7276" s="231" t="s">
        <v>11180</v>
      </c>
      <c r="C7276" s="232" t="s">
        <v>126</v>
      </c>
      <c r="D7276" s="233" t="s">
        <v>1358</v>
      </c>
      <c r="E7276" s="233"/>
      <c r="F7276" s="234" t="s">
        <v>11181</v>
      </c>
      <c r="G7276" s="235">
        <v>0</v>
      </c>
      <c r="H7276" s="235">
        <v>0.64</v>
      </c>
      <c r="I7276" s="235" t="s">
        <v>37</v>
      </c>
      <c r="J7276" s="235">
        <v>0.01</v>
      </c>
      <c r="K7276" s="235">
        <v>0.65</v>
      </c>
      <c r="L7276" s="235" t="s">
        <v>37</v>
      </c>
      <c r="M7276" s="236" t="s">
        <v>583</v>
      </c>
    </row>
    <row r="7277" spans="1:13">
      <c r="A7277" s="106" t="str">
        <f t="shared" si="113"/>
        <v>73090 26</v>
      </c>
      <c r="B7277" s="231" t="s">
        <v>11180</v>
      </c>
      <c r="C7277" s="232">
        <v>26</v>
      </c>
      <c r="D7277" s="233" t="s">
        <v>1358</v>
      </c>
      <c r="E7277" s="233"/>
      <c r="F7277" s="234" t="s">
        <v>11181</v>
      </c>
      <c r="G7277" s="235">
        <v>0.16</v>
      </c>
      <c r="H7277" s="235">
        <v>0.06</v>
      </c>
      <c r="I7277" s="235">
        <v>0.06</v>
      </c>
      <c r="J7277" s="235">
        <v>0.01</v>
      </c>
      <c r="K7277" s="235">
        <v>0.23</v>
      </c>
      <c r="L7277" s="235">
        <v>0.23</v>
      </c>
      <c r="M7277" s="236" t="s">
        <v>583</v>
      </c>
    </row>
    <row r="7278" spans="1:13">
      <c r="A7278" s="106" t="str">
        <f t="shared" si="113"/>
        <v xml:space="preserve">73092 </v>
      </c>
      <c r="B7278" s="231" t="s">
        <v>11182</v>
      </c>
      <c r="C7278" s="232"/>
      <c r="D7278" s="233" t="s">
        <v>1358</v>
      </c>
      <c r="E7278" s="233"/>
      <c r="F7278" s="234" t="s">
        <v>11183</v>
      </c>
      <c r="G7278" s="235">
        <v>0.16</v>
      </c>
      <c r="H7278" s="235">
        <v>0.76</v>
      </c>
      <c r="I7278" s="235" t="s">
        <v>37</v>
      </c>
      <c r="J7278" s="235">
        <v>0.02</v>
      </c>
      <c r="K7278" s="235">
        <v>0.94</v>
      </c>
      <c r="L7278" s="235" t="s">
        <v>37</v>
      </c>
      <c r="M7278" s="236" t="s">
        <v>583</v>
      </c>
    </row>
    <row r="7279" spans="1:13">
      <c r="A7279" s="106" t="str">
        <f t="shared" si="113"/>
        <v>73092 TC</v>
      </c>
      <c r="B7279" s="231" t="s">
        <v>11182</v>
      </c>
      <c r="C7279" s="232" t="s">
        <v>126</v>
      </c>
      <c r="D7279" s="233" t="s">
        <v>1358</v>
      </c>
      <c r="E7279" s="233"/>
      <c r="F7279" s="234" t="s">
        <v>11183</v>
      </c>
      <c r="G7279" s="235">
        <v>0</v>
      </c>
      <c r="H7279" s="235">
        <v>0.7</v>
      </c>
      <c r="I7279" s="235" t="s">
        <v>37</v>
      </c>
      <c r="J7279" s="235">
        <v>0.01</v>
      </c>
      <c r="K7279" s="235">
        <v>0.71</v>
      </c>
      <c r="L7279" s="235" t="s">
        <v>37</v>
      </c>
      <c r="M7279" s="236" t="s">
        <v>583</v>
      </c>
    </row>
    <row r="7280" spans="1:13">
      <c r="A7280" s="106" t="str">
        <f t="shared" si="113"/>
        <v>73092 26</v>
      </c>
      <c r="B7280" s="231" t="s">
        <v>11182</v>
      </c>
      <c r="C7280" s="232">
        <v>26</v>
      </c>
      <c r="D7280" s="233" t="s">
        <v>1358</v>
      </c>
      <c r="E7280" s="233"/>
      <c r="F7280" s="234" t="s">
        <v>11183</v>
      </c>
      <c r="G7280" s="235">
        <v>0.16</v>
      </c>
      <c r="H7280" s="235">
        <v>0.06</v>
      </c>
      <c r="I7280" s="235">
        <v>0.06</v>
      </c>
      <c r="J7280" s="235">
        <v>0.01</v>
      </c>
      <c r="K7280" s="235">
        <v>0.23</v>
      </c>
      <c r="L7280" s="235">
        <v>0.23</v>
      </c>
      <c r="M7280" s="236" t="s">
        <v>583</v>
      </c>
    </row>
    <row r="7281" spans="1:13">
      <c r="A7281" s="106" t="str">
        <f t="shared" si="113"/>
        <v xml:space="preserve">73100 </v>
      </c>
      <c r="B7281" s="231" t="s">
        <v>11184</v>
      </c>
      <c r="C7281" s="232"/>
      <c r="D7281" s="233" t="s">
        <v>1358</v>
      </c>
      <c r="E7281" s="233"/>
      <c r="F7281" s="234" t="s">
        <v>11185</v>
      </c>
      <c r="G7281" s="235">
        <v>0.16</v>
      </c>
      <c r="H7281" s="235">
        <v>0.83</v>
      </c>
      <c r="I7281" s="235" t="s">
        <v>37</v>
      </c>
      <c r="J7281" s="235">
        <v>0.02</v>
      </c>
      <c r="K7281" s="235">
        <v>1.01</v>
      </c>
      <c r="L7281" s="235" t="s">
        <v>37</v>
      </c>
      <c r="M7281" s="236" t="s">
        <v>583</v>
      </c>
    </row>
    <row r="7282" spans="1:13">
      <c r="A7282" s="106" t="str">
        <f t="shared" si="113"/>
        <v>73100 TC</v>
      </c>
      <c r="B7282" s="231" t="s">
        <v>11184</v>
      </c>
      <c r="C7282" s="232" t="s">
        <v>126</v>
      </c>
      <c r="D7282" s="233" t="s">
        <v>1358</v>
      </c>
      <c r="E7282" s="233"/>
      <c r="F7282" s="234" t="s">
        <v>11185</v>
      </c>
      <c r="G7282" s="235">
        <v>0</v>
      </c>
      <c r="H7282" s="235">
        <v>0.76</v>
      </c>
      <c r="I7282" s="235" t="s">
        <v>37</v>
      </c>
      <c r="J7282" s="235">
        <v>0.01</v>
      </c>
      <c r="K7282" s="235">
        <v>0.77</v>
      </c>
      <c r="L7282" s="235" t="s">
        <v>37</v>
      </c>
      <c r="M7282" s="236" t="s">
        <v>583</v>
      </c>
    </row>
    <row r="7283" spans="1:13">
      <c r="A7283" s="106" t="str">
        <f t="shared" si="113"/>
        <v>73100 26</v>
      </c>
      <c r="B7283" s="231" t="s">
        <v>11184</v>
      </c>
      <c r="C7283" s="232">
        <v>26</v>
      </c>
      <c r="D7283" s="233" t="s">
        <v>1358</v>
      </c>
      <c r="E7283" s="233"/>
      <c r="F7283" s="234" t="s">
        <v>11185</v>
      </c>
      <c r="G7283" s="235">
        <v>0.16</v>
      </c>
      <c r="H7283" s="235">
        <v>7.0000000000000007E-2</v>
      </c>
      <c r="I7283" s="235">
        <v>7.0000000000000007E-2</v>
      </c>
      <c r="J7283" s="235">
        <v>0.01</v>
      </c>
      <c r="K7283" s="235">
        <v>0.24</v>
      </c>
      <c r="L7283" s="235">
        <v>0.24</v>
      </c>
      <c r="M7283" s="236" t="s">
        <v>583</v>
      </c>
    </row>
    <row r="7284" spans="1:13">
      <c r="A7284" s="106" t="str">
        <f t="shared" si="113"/>
        <v xml:space="preserve">73110 </v>
      </c>
      <c r="B7284" s="231" t="s">
        <v>11186</v>
      </c>
      <c r="C7284" s="232"/>
      <c r="D7284" s="233" t="s">
        <v>1358</v>
      </c>
      <c r="E7284" s="233"/>
      <c r="F7284" s="234" t="s">
        <v>11185</v>
      </c>
      <c r="G7284" s="235">
        <v>0.17</v>
      </c>
      <c r="H7284" s="235">
        <v>1.05</v>
      </c>
      <c r="I7284" s="235" t="s">
        <v>37</v>
      </c>
      <c r="J7284" s="235">
        <v>0.02</v>
      </c>
      <c r="K7284" s="235">
        <v>1.24</v>
      </c>
      <c r="L7284" s="235" t="s">
        <v>37</v>
      </c>
      <c r="M7284" s="236" t="s">
        <v>583</v>
      </c>
    </row>
    <row r="7285" spans="1:13">
      <c r="A7285" s="106" t="str">
        <f t="shared" si="113"/>
        <v>73110 TC</v>
      </c>
      <c r="B7285" s="231" t="s">
        <v>11186</v>
      </c>
      <c r="C7285" s="232" t="s">
        <v>126</v>
      </c>
      <c r="D7285" s="233" t="s">
        <v>1358</v>
      </c>
      <c r="E7285" s="233"/>
      <c r="F7285" s="234" t="s">
        <v>11185</v>
      </c>
      <c r="G7285" s="235">
        <v>0</v>
      </c>
      <c r="H7285" s="235">
        <v>0.98</v>
      </c>
      <c r="I7285" s="235" t="s">
        <v>37</v>
      </c>
      <c r="J7285" s="235">
        <v>0.01</v>
      </c>
      <c r="K7285" s="235">
        <v>0.99</v>
      </c>
      <c r="L7285" s="235" t="s">
        <v>37</v>
      </c>
      <c r="M7285" s="236" t="s">
        <v>583</v>
      </c>
    </row>
    <row r="7286" spans="1:13">
      <c r="A7286" s="106" t="str">
        <f t="shared" si="113"/>
        <v>73110 26</v>
      </c>
      <c r="B7286" s="231" t="s">
        <v>11186</v>
      </c>
      <c r="C7286" s="232">
        <v>26</v>
      </c>
      <c r="D7286" s="233" t="s">
        <v>1358</v>
      </c>
      <c r="E7286" s="233"/>
      <c r="F7286" s="234" t="s">
        <v>11185</v>
      </c>
      <c r="G7286" s="235">
        <v>0.17</v>
      </c>
      <c r="H7286" s="235">
        <v>7.0000000000000007E-2</v>
      </c>
      <c r="I7286" s="235">
        <v>7.0000000000000007E-2</v>
      </c>
      <c r="J7286" s="235">
        <v>0.01</v>
      </c>
      <c r="K7286" s="235">
        <v>0.25</v>
      </c>
      <c r="L7286" s="235">
        <v>0.25</v>
      </c>
      <c r="M7286" s="236" t="s">
        <v>583</v>
      </c>
    </row>
    <row r="7287" spans="1:13">
      <c r="A7287" s="106" t="str">
        <f t="shared" si="113"/>
        <v xml:space="preserve">73115 </v>
      </c>
      <c r="B7287" s="231" t="s">
        <v>11187</v>
      </c>
      <c r="C7287" s="232"/>
      <c r="D7287" s="233" t="s">
        <v>1358</v>
      </c>
      <c r="E7287" s="233"/>
      <c r="F7287" s="234" t="s">
        <v>11188</v>
      </c>
      <c r="G7287" s="235">
        <v>0.54</v>
      </c>
      <c r="H7287" s="235">
        <v>3.35</v>
      </c>
      <c r="I7287" s="235" t="s">
        <v>37</v>
      </c>
      <c r="J7287" s="235">
        <v>0.05</v>
      </c>
      <c r="K7287" s="235">
        <v>3.94</v>
      </c>
      <c r="L7287" s="235" t="s">
        <v>37</v>
      </c>
      <c r="M7287" s="236" t="s">
        <v>583</v>
      </c>
    </row>
    <row r="7288" spans="1:13">
      <c r="A7288" s="106" t="str">
        <f t="shared" si="113"/>
        <v>73115 TC</v>
      </c>
      <c r="B7288" s="231" t="s">
        <v>11187</v>
      </c>
      <c r="C7288" s="232" t="s">
        <v>126</v>
      </c>
      <c r="D7288" s="233" t="s">
        <v>1358</v>
      </c>
      <c r="E7288" s="233"/>
      <c r="F7288" s="234" t="s">
        <v>11188</v>
      </c>
      <c r="G7288" s="235">
        <v>0</v>
      </c>
      <c r="H7288" s="235">
        <v>3.12</v>
      </c>
      <c r="I7288" s="235" t="s">
        <v>37</v>
      </c>
      <c r="J7288" s="235">
        <v>0.01</v>
      </c>
      <c r="K7288" s="235">
        <v>3.13</v>
      </c>
      <c r="L7288" s="235" t="s">
        <v>37</v>
      </c>
      <c r="M7288" s="236" t="s">
        <v>583</v>
      </c>
    </row>
    <row r="7289" spans="1:13">
      <c r="A7289" s="106" t="str">
        <f t="shared" si="113"/>
        <v>73115 26</v>
      </c>
      <c r="B7289" s="231" t="s">
        <v>11187</v>
      </c>
      <c r="C7289" s="232">
        <v>26</v>
      </c>
      <c r="D7289" s="233" t="s">
        <v>1358</v>
      </c>
      <c r="E7289" s="233"/>
      <c r="F7289" s="234" t="s">
        <v>11188</v>
      </c>
      <c r="G7289" s="235">
        <v>0.54</v>
      </c>
      <c r="H7289" s="235">
        <v>0.23</v>
      </c>
      <c r="I7289" s="235">
        <v>0.23</v>
      </c>
      <c r="J7289" s="235">
        <v>0.04</v>
      </c>
      <c r="K7289" s="235">
        <v>0.81</v>
      </c>
      <c r="L7289" s="235">
        <v>0.81</v>
      </c>
      <c r="M7289" s="236" t="s">
        <v>583</v>
      </c>
    </row>
    <row r="7290" spans="1:13">
      <c r="A7290" s="106" t="str">
        <f t="shared" si="113"/>
        <v xml:space="preserve">73120 </v>
      </c>
      <c r="B7290" s="231" t="s">
        <v>11189</v>
      </c>
      <c r="C7290" s="232"/>
      <c r="D7290" s="233" t="s">
        <v>1358</v>
      </c>
      <c r="E7290" s="233"/>
      <c r="F7290" s="234" t="s">
        <v>11190</v>
      </c>
      <c r="G7290" s="235">
        <v>0.16</v>
      </c>
      <c r="H7290" s="235">
        <v>0.76</v>
      </c>
      <c r="I7290" s="235" t="s">
        <v>37</v>
      </c>
      <c r="J7290" s="235">
        <v>0.02</v>
      </c>
      <c r="K7290" s="235">
        <v>0.94</v>
      </c>
      <c r="L7290" s="235" t="s">
        <v>37</v>
      </c>
      <c r="M7290" s="236" t="s">
        <v>583</v>
      </c>
    </row>
    <row r="7291" spans="1:13">
      <c r="A7291" s="106" t="str">
        <f t="shared" si="113"/>
        <v>73120 TC</v>
      </c>
      <c r="B7291" s="231" t="s">
        <v>11189</v>
      </c>
      <c r="C7291" s="232" t="s">
        <v>126</v>
      </c>
      <c r="D7291" s="233" t="s">
        <v>1358</v>
      </c>
      <c r="E7291" s="233"/>
      <c r="F7291" s="234" t="s">
        <v>11190</v>
      </c>
      <c r="G7291" s="235">
        <v>0</v>
      </c>
      <c r="H7291" s="235">
        <v>0.69</v>
      </c>
      <c r="I7291" s="235" t="s">
        <v>37</v>
      </c>
      <c r="J7291" s="235">
        <v>0.01</v>
      </c>
      <c r="K7291" s="235">
        <v>0.7</v>
      </c>
      <c r="L7291" s="235" t="s">
        <v>37</v>
      </c>
      <c r="M7291" s="236" t="s">
        <v>583</v>
      </c>
    </row>
    <row r="7292" spans="1:13">
      <c r="A7292" s="106" t="str">
        <f t="shared" si="113"/>
        <v>73120 26</v>
      </c>
      <c r="B7292" s="231" t="s">
        <v>11189</v>
      </c>
      <c r="C7292" s="232">
        <v>26</v>
      </c>
      <c r="D7292" s="233" t="s">
        <v>1358</v>
      </c>
      <c r="E7292" s="233"/>
      <c r="F7292" s="234" t="s">
        <v>11190</v>
      </c>
      <c r="G7292" s="235">
        <v>0.16</v>
      </c>
      <c r="H7292" s="235">
        <v>7.0000000000000007E-2</v>
      </c>
      <c r="I7292" s="235">
        <v>7.0000000000000007E-2</v>
      </c>
      <c r="J7292" s="235">
        <v>0.01</v>
      </c>
      <c r="K7292" s="235">
        <v>0.24</v>
      </c>
      <c r="L7292" s="235">
        <v>0.24</v>
      </c>
      <c r="M7292" s="236" t="s">
        <v>583</v>
      </c>
    </row>
    <row r="7293" spans="1:13">
      <c r="A7293" s="106" t="str">
        <f t="shared" si="113"/>
        <v xml:space="preserve">73130 </v>
      </c>
      <c r="B7293" s="231" t="s">
        <v>11191</v>
      </c>
      <c r="C7293" s="232"/>
      <c r="D7293" s="233" t="s">
        <v>1358</v>
      </c>
      <c r="E7293" s="233"/>
      <c r="F7293" s="234" t="s">
        <v>11190</v>
      </c>
      <c r="G7293" s="235">
        <v>0.17</v>
      </c>
      <c r="H7293" s="235">
        <v>0.93</v>
      </c>
      <c r="I7293" s="235" t="s">
        <v>37</v>
      </c>
      <c r="J7293" s="235">
        <v>0.02</v>
      </c>
      <c r="K7293" s="235">
        <v>1.1200000000000001</v>
      </c>
      <c r="L7293" s="235" t="s">
        <v>37</v>
      </c>
      <c r="M7293" s="236" t="s">
        <v>583</v>
      </c>
    </row>
    <row r="7294" spans="1:13">
      <c r="A7294" s="106" t="str">
        <f t="shared" si="113"/>
        <v>73130 TC</v>
      </c>
      <c r="B7294" s="231" t="s">
        <v>11191</v>
      </c>
      <c r="C7294" s="232" t="s">
        <v>126</v>
      </c>
      <c r="D7294" s="233" t="s">
        <v>1358</v>
      </c>
      <c r="E7294" s="233"/>
      <c r="F7294" s="234" t="s">
        <v>11190</v>
      </c>
      <c r="G7294" s="235">
        <v>0</v>
      </c>
      <c r="H7294" s="235">
        <v>0.86</v>
      </c>
      <c r="I7294" s="235" t="s">
        <v>37</v>
      </c>
      <c r="J7294" s="235">
        <v>0.01</v>
      </c>
      <c r="K7294" s="235">
        <v>0.87</v>
      </c>
      <c r="L7294" s="235" t="s">
        <v>37</v>
      </c>
      <c r="M7294" s="236" t="s">
        <v>583</v>
      </c>
    </row>
    <row r="7295" spans="1:13">
      <c r="A7295" s="106" t="str">
        <f t="shared" si="113"/>
        <v>73130 26</v>
      </c>
      <c r="B7295" s="231" t="s">
        <v>11191</v>
      </c>
      <c r="C7295" s="232">
        <v>26</v>
      </c>
      <c r="D7295" s="233" t="s">
        <v>1358</v>
      </c>
      <c r="E7295" s="233"/>
      <c r="F7295" s="234" t="s">
        <v>11190</v>
      </c>
      <c r="G7295" s="235">
        <v>0.17</v>
      </c>
      <c r="H7295" s="235">
        <v>7.0000000000000007E-2</v>
      </c>
      <c r="I7295" s="235">
        <v>7.0000000000000007E-2</v>
      </c>
      <c r="J7295" s="235">
        <v>0.01</v>
      </c>
      <c r="K7295" s="235">
        <v>0.25</v>
      </c>
      <c r="L7295" s="235">
        <v>0.25</v>
      </c>
      <c r="M7295" s="236" t="s">
        <v>583</v>
      </c>
    </row>
    <row r="7296" spans="1:13">
      <c r="A7296" s="106" t="str">
        <f t="shared" si="113"/>
        <v xml:space="preserve">73140 </v>
      </c>
      <c r="B7296" s="231" t="s">
        <v>11192</v>
      </c>
      <c r="C7296" s="232"/>
      <c r="D7296" s="233" t="s">
        <v>1358</v>
      </c>
      <c r="E7296" s="233"/>
      <c r="F7296" s="234" t="s">
        <v>11193</v>
      </c>
      <c r="G7296" s="235">
        <v>0.13</v>
      </c>
      <c r="H7296" s="235">
        <v>1</v>
      </c>
      <c r="I7296" s="235" t="s">
        <v>37</v>
      </c>
      <c r="J7296" s="235">
        <v>0.02</v>
      </c>
      <c r="K7296" s="235">
        <v>1.1499999999999999</v>
      </c>
      <c r="L7296" s="235" t="s">
        <v>37</v>
      </c>
      <c r="M7296" s="236" t="s">
        <v>583</v>
      </c>
    </row>
    <row r="7297" spans="1:13">
      <c r="A7297" s="106" t="str">
        <f t="shared" si="113"/>
        <v>73140 TC</v>
      </c>
      <c r="B7297" s="231" t="s">
        <v>11192</v>
      </c>
      <c r="C7297" s="232" t="s">
        <v>126</v>
      </c>
      <c r="D7297" s="233" t="s">
        <v>1358</v>
      </c>
      <c r="E7297" s="233"/>
      <c r="F7297" s="234" t="s">
        <v>11193</v>
      </c>
      <c r="G7297" s="235">
        <v>0</v>
      </c>
      <c r="H7297" s="235">
        <v>0.94</v>
      </c>
      <c r="I7297" s="235" t="s">
        <v>37</v>
      </c>
      <c r="J7297" s="235">
        <v>0.01</v>
      </c>
      <c r="K7297" s="235">
        <v>0.95</v>
      </c>
      <c r="L7297" s="235" t="s">
        <v>37</v>
      </c>
      <c r="M7297" s="236" t="s">
        <v>583</v>
      </c>
    </row>
    <row r="7298" spans="1:13">
      <c r="A7298" s="106" t="str">
        <f t="shared" si="113"/>
        <v>73140 26</v>
      </c>
      <c r="B7298" s="231" t="s">
        <v>11192</v>
      </c>
      <c r="C7298" s="232">
        <v>26</v>
      </c>
      <c r="D7298" s="233" t="s">
        <v>1358</v>
      </c>
      <c r="E7298" s="233"/>
      <c r="F7298" s="234" t="s">
        <v>11193</v>
      </c>
      <c r="G7298" s="235">
        <v>0.13</v>
      </c>
      <c r="H7298" s="235">
        <v>0.06</v>
      </c>
      <c r="I7298" s="235">
        <v>0.06</v>
      </c>
      <c r="J7298" s="235">
        <v>0.01</v>
      </c>
      <c r="K7298" s="235">
        <v>0.2</v>
      </c>
      <c r="L7298" s="235">
        <v>0.2</v>
      </c>
      <c r="M7298" s="236" t="s">
        <v>583</v>
      </c>
    </row>
    <row r="7299" spans="1:13">
      <c r="A7299" s="106" t="str">
        <f t="shared" ref="A7299:A7362" si="114">B7299&amp;" "&amp;C7299</f>
        <v xml:space="preserve">73200 </v>
      </c>
      <c r="B7299" s="231" t="s">
        <v>11194</v>
      </c>
      <c r="C7299" s="232"/>
      <c r="D7299" s="233" t="s">
        <v>1358</v>
      </c>
      <c r="E7299" s="233"/>
      <c r="F7299" s="234" t="s">
        <v>11195</v>
      </c>
      <c r="G7299" s="235">
        <v>1</v>
      </c>
      <c r="H7299" s="235">
        <v>3.84</v>
      </c>
      <c r="I7299" s="235" t="s">
        <v>37</v>
      </c>
      <c r="J7299" s="235">
        <v>0.06</v>
      </c>
      <c r="K7299" s="235">
        <v>4.9000000000000004</v>
      </c>
      <c r="L7299" s="235" t="s">
        <v>37</v>
      </c>
      <c r="M7299" s="236" t="s">
        <v>583</v>
      </c>
    </row>
    <row r="7300" spans="1:13">
      <c r="A7300" s="106" t="str">
        <f t="shared" si="114"/>
        <v>73200 TC</v>
      </c>
      <c r="B7300" s="231" t="s">
        <v>11194</v>
      </c>
      <c r="C7300" s="232" t="s">
        <v>126</v>
      </c>
      <c r="D7300" s="233" t="s">
        <v>1358</v>
      </c>
      <c r="E7300" s="233"/>
      <c r="F7300" s="234" t="s">
        <v>11195</v>
      </c>
      <c r="G7300" s="235">
        <v>0</v>
      </c>
      <c r="H7300" s="235">
        <v>3.48</v>
      </c>
      <c r="I7300" s="235" t="s">
        <v>37</v>
      </c>
      <c r="J7300" s="235">
        <v>0.02</v>
      </c>
      <c r="K7300" s="235">
        <v>3.5</v>
      </c>
      <c r="L7300" s="235" t="s">
        <v>37</v>
      </c>
      <c r="M7300" s="236" t="s">
        <v>583</v>
      </c>
    </row>
    <row r="7301" spans="1:13">
      <c r="A7301" s="106" t="str">
        <f t="shared" si="114"/>
        <v>73200 26</v>
      </c>
      <c r="B7301" s="231" t="s">
        <v>11194</v>
      </c>
      <c r="C7301" s="232">
        <v>26</v>
      </c>
      <c r="D7301" s="233" t="s">
        <v>1358</v>
      </c>
      <c r="E7301" s="233"/>
      <c r="F7301" s="234" t="s">
        <v>11195</v>
      </c>
      <c r="G7301" s="235">
        <v>1</v>
      </c>
      <c r="H7301" s="235">
        <v>0.36</v>
      </c>
      <c r="I7301" s="235">
        <v>0.36</v>
      </c>
      <c r="J7301" s="235">
        <v>0.04</v>
      </c>
      <c r="K7301" s="235">
        <v>1.4</v>
      </c>
      <c r="L7301" s="235">
        <v>1.4</v>
      </c>
      <c r="M7301" s="236" t="s">
        <v>583</v>
      </c>
    </row>
    <row r="7302" spans="1:13">
      <c r="A7302" s="106" t="str">
        <f t="shared" si="114"/>
        <v xml:space="preserve">73201 </v>
      </c>
      <c r="B7302" s="231" t="s">
        <v>11196</v>
      </c>
      <c r="C7302" s="232"/>
      <c r="D7302" s="233" t="s">
        <v>1358</v>
      </c>
      <c r="E7302" s="233"/>
      <c r="F7302" s="234" t="s">
        <v>11197</v>
      </c>
      <c r="G7302" s="235">
        <v>1.1599999999999999</v>
      </c>
      <c r="H7302" s="235">
        <v>4.87</v>
      </c>
      <c r="I7302" s="235" t="s">
        <v>37</v>
      </c>
      <c r="J7302" s="235">
        <v>7.0000000000000007E-2</v>
      </c>
      <c r="K7302" s="235">
        <v>6.1</v>
      </c>
      <c r="L7302" s="235" t="s">
        <v>37</v>
      </c>
      <c r="M7302" s="236" t="s">
        <v>583</v>
      </c>
    </row>
    <row r="7303" spans="1:13">
      <c r="A7303" s="106" t="str">
        <f t="shared" si="114"/>
        <v>73201 TC</v>
      </c>
      <c r="B7303" s="231" t="s">
        <v>11196</v>
      </c>
      <c r="C7303" s="232" t="s">
        <v>126</v>
      </c>
      <c r="D7303" s="233" t="s">
        <v>1358</v>
      </c>
      <c r="E7303" s="233"/>
      <c r="F7303" s="234" t="s">
        <v>11197</v>
      </c>
      <c r="G7303" s="235">
        <v>0</v>
      </c>
      <c r="H7303" s="235">
        <v>4.45</v>
      </c>
      <c r="I7303" s="235" t="s">
        <v>37</v>
      </c>
      <c r="J7303" s="235">
        <v>0.02</v>
      </c>
      <c r="K7303" s="235">
        <v>4.47</v>
      </c>
      <c r="L7303" s="235" t="s">
        <v>37</v>
      </c>
      <c r="M7303" s="236" t="s">
        <v>583</v>
      </c>
    </row>
    <row r="7304" spans="1:13">
      <c r="A7304" s="106" t="str">
        <f t="shared" si="114"/>
        <v>73201 26</v>
      </c>
      <c r="B7304" s="231" t="s">
        <v>11196</v>
      </c>
      <c r="C7304" s="232">
        <v>26</v>
      </c>
      <c r="D7304" s="233" t="s">
        <v>1358</v>
      </c>
      <c r="E7304" s="233"/>
      <c r="F7304" s="234" t="s">
        <v>11197</v>
      </c>
      <c r="G7304" s="235">
        <v>1.1599999999999999</v>
      </c>
      <c r="H7304" s="235">
        <v>0.42</v>
      </c>
      <c r="I7304" s="235">
        <v>0.42</v>
      </c>
      <c r="J7304" s="235">
        <v>0.05</v>
      </c>
      <c r="K7304" s="235">
        <v>1.63</v>
      </c>
      <c r="L7304" s="235">
        <v>1.63</v>
      </c>
      <c r="M7304" s="236" t="s">
        <v>583</v>
      </c>
    </row>
    <row r="7305" spans="1:13">
      <c r="A7305" s="106" t="str">
        <f t="shared" si="114"/>
        <v xml:space="preserve">73202 </v>
      </c>
      <c r="B7305" s="231" t="s">
        <v>11198</v>
      </c>
      <c r="C7305" s="232"/>
      <c r="D7305" s="233" t="s">
        <v>1358</v>
      </c>
      <c r="E7305" s="233"/>
      <c r="F7305" s="234" t="s">
        <v>11199</v>
      </c>
      <c r="G7305" s="235">
        <v>1.22</v>
      </c>
      <c r="H7305" s="235">
        <v>6.21</v>
      </c>
      <c r="I7305" s="235" t="s">
        <v>37</v>
      </c>
      <c r="J7305" s="235">
        <v>0.08</v>
      </c>
      <c r="K7305" s="235">
        <v>7.51</v>
      </c>
      <c r="L7305" s="235" t="s">
        <v>37</v>
      </c>
      <c r="M7305" s="236" t="s">
        <v>583</v>
      </c>
    </row>
    <row r="7306" spans="1:13">
      <c r="A7306" s="106" t="str">
        <f t="shared" si="114"/>
        <v>73202 TC</v>
      </c>
      <c r="B7306" s="231" t="s">
        <v>11198</v>
      </c>
      <c r="C7306" s="232" t="s">
        <v>126</v>
      </c>
      <c r="D7306" s="233" t="s">
        <v>1358</v>
      </c>
      <c r="E7306" s="233"/>
      <c r="F7306" s="234" t="s">
        <v>11199</v>
      </c>
      <c r="G7306" s="235">
        <v>0</v>
      </c>
      <c r="H7306" s="235">
        <v>5.78</v>
      </c>
      <c r="I7306" s="235" t="s">
        <v>37</v>
      </c>
      <c r="J7306" s="235">
        <v>0.03</v>
      </c>
      <c r="K7306" s="235">
        <v>5.81</v>
      </c>
      <c r="L7306" s="235" t="s">
        <v>37</v>
      </c>
      <c r="M7306" s="236" t="s">
        <v>583</v>
      </c>
    </row>
    <row r="7307" spans="1:13">
      <c r="A7307" s="106" t="str">
        <f t="shared" si="114"/>
        <v>73202 26</v>
      </c>
      <c r="B7307" s="231" t="s">
        <v>11198</v>
      </c>
      <c r="C7307" s="232">
        <v>26</v>
      </c>
      <c r="D7307" s="233" t="s">
        <v>1358</v>
      </c>
      <c r="E7307" s="233"/>
      <c r="F7307" s="234" t="s">
        <v>11199</v>
      </c>
      <c r="G7307" s="235">
        <v>1.22</v>
      </c>
      <c r="H7307" s="235">
        <v>0.43</v>
      </c>
      <c r="I7307" s="235">
        <v>0.43</v>
      </c>
      <c r="J7307" s="235">
        <v>0.05</v>
      </c>
      <c r="K7307" s="235">
        <v>1.7</v>
      </c>
      <c r="L7307" s="235">
        <v>1.7</v>
      </c>
      <c r="M7307" s="236" t="s">
        <v>583</v>
      </c>
    </row>
    <row r="7308" spans="1:13">
      <c r="A7308" s="106" t="str">
        <f t="shared" si="114"/>
        <v xml:space="preserve">73206 </v>
      </c>
      <c r="B7308" s="231" t="s">
        <v>11200</v>
      </c>
      <c r="C7308" s="232"/>
      <c r="D7308" s="233" t="s">
        <v>1358</v>
      </c>
      <c r="E7308" s="233"/>
      <c r="F7308" s="234" t="s">
        <v>11201</v>
      </c>
      <c r="G7308" s="235">
        <v>1.81</v>
      </c>
      <c r="H7308" s="235">
        <v>7.11</v>
      </c>
      <c r="I7308" s="235" t="s">
        <v>37</v>
      </c>
      <c r="J7308" s="235">
        <v>0.14000000000000001</v>
      </c>
      <c r="K7308" s="235">
        <v>9.06</v>
      </c>
      <c r="L7308" s="235" t="s">
        <v>37</v>
      </c>
      <c r="M7308" s="236" t="s">
        <v>583</v>
      </c>
    </row>
    <row r="7309" spans="1:13">
      <c r="A7309" s="106" t="str">
        <f t="shared" si="114"/>
        <v>73206 TC</v>
      </c>
      <c r="B7309" s="231" t="s">
        <v>11200</v>
      </c>
      <c r="C7309" s="232" t="s">
        <v>126</v>
      </c>
      <c r="D7309" s="233" t="s">
        <v>1358</v>
      </c>
      <c r="E7309" s="233"/>
      <c r="F7309" s="234" t="s">
        <v>11201</v>
      </c>
      <c r="G7309" s="235">
        <v>0</v>
      </c>
      <c r="H7309" s="235">
        <v>6.49</v>
      </c>
      <c r="I7309" s="235" t="s">
        <v>37</v>
      </c>
      <c r="J7309" s="235">
        <v>0.04</v>
      </c>
      <c r="K7309" s="235">
        <v>6.53</v>
      </c>
      <c r="L7309" s="235" t="s">
        <v>37</v>
      </c>
      <c r="M7309" s="236" t="s">
        <v>583</v>
      </c>
    </row>
    <row r="7310" spans="1:13">
      <c r="A7310" s="106" t="str">
        <f t="shared" si="114"/>
        <v>73206 26</v>
      </c>
      <c r="B7310" s="231" t="s">
        <v>11200</v>
      </c>
      <c r="C7310" s="232">
        <v>26</v>
      </c>
      <c r="D7310" s="233" t="s">
        <v>1358</v>
      </c>
      <c r="E7310" s="233"/>
      <c r="F7310" s="234" t="s">
        <v>11201</v>
      </c>
      <c r="G7310" s="235">
        <v>1.81</v>
      </c>
      <c r="H7310" s="235">
        <v>0.62</v>
      </c>
      <c r="I7310" s="235">
        <v>0.62</v>
      </c>
      <c r="J7310" s="235">
        <v>0.1</v>
      </c>
      <c r="K7310" s="235">
        <v>2.5299999999999998</v>
      </c>
      <c r="L7310" s="235">
        <v>2.5299999999999998</v>
      </c>
      <c r="M7310" s="236" t="s">
        <v>583</v>
      </c>
    </row>
    <row r="7311" spans="1:13">
      <c r="A7311" s="106" t="str">
        <f t="shared" si="114"/>
        <v xml:space="preserve">73218 </v>
      </c>
      <c r="B7311" s="231" t="s">
        <v>11202</v>
      </c>
      <c r="C7311" s="232"/>
      <c r="D7311" s="233" t="s">
        <v>1358</v>
      </c>
      <c r="E7311" s="233"/>
      <c r="F7311" s="234" t="s">
        <v>11203</v>
      </c>
      <c r="G7311" s="235">
        <v>1.35</v>
      </c>
      <c r="H7311" s="235">
        <v>7.75</v>
      </c>
      <c r="I7311" s="235" t="s">
        <v>37</v>
      </c>
      <c r="J7311" s="235">
        <v>0.09</v>
      </c>
      <c r="K7311" s="235">
        <v>9.19</v>
      </c>
      <c r="L7311" s="235" t="s">
        <v>37</v>
      </c>
      <c r="M7311" s="236" t="s">
        <v>583</v>
      </c>
    </row>
    <row r="7312" spans="1:13">
      <c r="A7312" s="106" t="str">
        <f t="shared" si="114"/>
        <v>73218 TC</v>
      </c>
      <c r="B7312" s="231" t="s">
        <v>11202</v>
      </c>
      <c r="C7312" s="232" t="s">
        <v>126</v>
      </c>
      <c r="D7312" s="233" t="s">
        <v>1358</v>
      </c>
      <c r="E7312" s="233"/>
      <c r="F7312" s="234" t="s">
        <v>11203</v>
      </c>
      <c r="G7312" s="235">
        <v>0</v>
      </c>
      <c r="H7312" s="235">
        <v>7.25</v>
      </c>
      <c r="I7312" s="235" t="s">
        <v>37</v>
      </c>
      <c r="J7312" s="235">
        <v>0.03</v>
      </c>
      <c r="K7312" s="235">
        <v>7.28</v>
      </c>
      <c r="L7312" s="235" t="s">
        <v>37</v>
      </c>
      <c r="M7312" s="236" t="s">
        <v>583</v>
      </c>
    </row>
    <row r="7313" spans="1:13">
      <c r="A7313" s="106" t="str">
        <f t="shared" si="114"/>
        <v>73218 26</v>
      </c>
      <c r="B7313" s="231" t="s">
        <v>11202</v>
      </c>
      <c r="C7313" s="232">
        <v>26</v>
      </c>
      <c r="D7313" s="233" t="s">
        <v>1358</v>
      </c>
      <c r="E7313" s="233"/>
      <c r="F7313" s="234" t="s">
        <v>11203</v>
      </c>
      <c r="G7313" s="235">
        <v>1.35</v>
      </c>
      <c r="H7313" s="235">
        <v>0.5</v>
      </c>
      <c r="I7313" s="235">
        <v>0.5</v>
      </c>
      <c r="J7313" s="235">
        <v>0.06</v>
      </c>
      <c r="K7313" s="235">
        <v>1.91</v>
      </c>
      <c r="L7313" s="235">
        <v>1.91</v>
      </c>
      <c r="M7313" s="236" t="s">
        <v>583</v>
      </c>
    </row>
    <row r="7314" spans="1:13">
      <c r="A7314" s="106" t="str">
        <f t="shared" si="114"/>
        <v xml:space="preserve">73219 </v>
      </c>
      <c r="B7314" s="231" t="s">
        <v>11204</v>
      </c>
      <c r="C7314" s="232"/>
      <c r="D7314" s="233" t="s">
        <v>1358</v>
      </c>
      <c r="E7314" s="233"/>
      <c r="F7314" s="234" t="s">
        <v>11205</v>
      </c>
      <c r="G7314" s="235">
        <v>1.62</v>
      </c>
      <c r="H7314" s="235">
        <v>8.35</v>
      </c>
      <c r="I7314" s="235" t="s">
        <v>37</v>
      </c>
      <c r="J7314" s="235">
        <v>0.1</v>
      </c>
      <c r="K7314" s="235">
        <v>10.07</v>
      </c>
      <c r="L7314" s="235" t="s">
        <v>37</v>
      </c>
      <c r="M7314" s="236" t="s">
        <v>583</v>
      </c>
    </row>
    <row r="7315" spans="1:13">
      <c r="A7315" s="106" t="str">
        <f t="shared" si="114"/>
        <v>73219 TC</v>
      </c>
      <c r="B7315" s="231" t="s">
        <v>11204</v>
      </c>
      <c r="C7315" s="232" t="s">
        <v>126</v>
      </c>
      <c r="D7315" s="233" t="s">
        <v>1358</v>
      </c>
      <c r="E7315" s="233"/>
      <c r="F7315" s="234" t="s">
        <v>11205</v>
      </c>
      <c r="G7315" s="235">
        <v>0</v>
      </c>
      <c r="H7315" s="235">
        <v>7.75</v>
      </c>
      <c r="I7315" s="235" t="s">
        <v>37</v>
      </c>
      <c r="J7315" s="235">
        <v>0.03</v>
      </c>
      <c r="K7315" s="235">
        <v>7.78</v>
      </c>
      <c r="L7315" s="235" t="s">
        <v>37</v>
      </c>
      <c r="M7315" s="236" t="s">
        <v>583</v>
      </c>
    </row>
    <row r="7316" spans="1:13">
      <c r="A7316" s="106" t="str">
        <f t="shared" si="114"/>
        <v>73219 26</v>
      </c>
      <c r="B7316" s="231" t="s">
        <v>11204</v>
      </c>
      <c r="C7316" s="232">
        <v>26</v>
      </c>
      <c r="D7316" s="233" t="s">
        <v>1358</v>
      </c>
      <c r="E7316" s="233"/>
      <c r="F7316" s="234" t="s">
        <v>11205</v>
      </c>
      <c r="G7316" s="235">
        <v>1.62</v>
      </c>
      <c r="H7316" s="235">
        <v>0.6</v>
      </c>
      <c r="I7316" s="235">
        <v>0.6</v>
      </c>
      <c r="J7316" s="235">
        <v>7.0000000000000007E-2</v>
      </c>
      <c r="K7316" s="235">
        <v>2.29</v>
      </c>
      <c r="L7316" s="235">
        <v>2.29</v>
      </c>
      <c r="M7316" s="236" t="s">
        <v>583</v>
      </c>
    </row>
    <row r="7317" spans="1:13">
      <c r="A7317" s="106" t="str">
        <f t="shared" si="114"/>
        <v xml:space="preserve">73220 </v>
      </c>
      <c r="B7317" s="231" t="s">
        <v>11206</v>
      </c>
      <c r="C7317" s="232"/>
      <c r="D7317" s="233" t="s">
        <v>1358</v>
      </c>
      <c r="E7317" s="233"/>
      <c r="F7317" s="234" t="s">
        <v>11207</v>
      </c>
      <c r="G7317" s="235">
        <v>2.15</v>
      </c>
      <c r="H7317" s="235">
        <v>10.15</v>
      </c>
      <c r="I7317" s="235" t="s">
        <v>37</v>
      </c>
      <c r="J7317" s="235">
        <v>0.16</v>
      </c>
      <c r="K7317" s="235">
        <v>12.46</v>
      </c>
      <c r="L7317" s="235" t="s">
        <v>37</v>
      </c>
      <c r="M7317" s="236" t="s">
        <v>583</v>
      </c>
    </row>
    <row r="7318" spans="1:13">
      <c r="A7318" s="106" t="str">
        <f t="shared" si="114"/>
        <v>73220 TC</v>
      </c>
      <c r="B7318" s="231" t="s">
        <v>11206</v>
      </c>
      <c r="C7318" s="232" t="s">
        <v>126</v>
      </c>
      <c r="D7318" s="233" t="s">
        <v>1358</v>
      </c>
      <c r="E7318" s="233"/>
      <c r="F7318" s="234" t="s">
        <v>11207</v>
      </c>
      <c r="G7318" s="235">
        <v>0</v>
      </c>
      <c r="H7318" s="235">
        <v>9.3699999999999992</v>
      </c>
      <c r="I7318" s="235" t="s">
        <v>37</v>
      </c>
      <c r="J7318" s="235">
        <v>0.04</v>
      </c>
      <c r="K7318" s="235">
        <v>9.41</v>
      </c>
      <c r="L7318" s="235" t="s">
        <v>37</v>
      </c>
      <c r="M7318" s="236" t="s">
        <v>583</v>
      </c>
    </row>
    <row r="7319" spans="1:13">
      <c r="A7319" s="106" t="str">
        <f t="shared" si="114"/>
        <v>73220 26</v>
      </c>
      <c r="B7319" s="231" t="s">
        <v>11206</v>
      </c>
      <c r="C7319" s="232">
        <v>26</v>
      </c>
      <c r="D7319" s="233" t="s">
        <v>1358</v>
      </c>
      <c r="E7319" s="233"/>
      <c r="F7319" s="234" t="s">
        <v>11207</v>
      </c>
      <c r="G7319" s="235">
        <v>2.15</v>
      </c>
      <c r="H7319" s="235">
        <v>0.78</v>
      </c>
      <c r="I7319" s="235">
        <v>0.78</v>
      </c>
      <c r="J7319" s="235">
        <v>0.12</v>
      </c>
      <c r="K7319" s="235">
        <v>3.05</v>
      </c>
      <c r="L7319" s="235">
        <v>3.05</v>
      </c>
      <c r="M7319" s="236" t="s">
        <v>583</v>
      </c>
    </row>
    <row r="7320" spans="1:13">
      <c r="A7320" s="106" t="str">
        <f t="shared" si="114"/>
        <v xml:space="preserve">73221 </v>
      </c>
      <c r="B7320" s="231" t="s">
        <v>11208</v>
      </c>
      <c r="C7320" s="232"/>
      <c r="D7320" s="233" t="s">
        <v>1358</v>
      </c>
      <c r="E7320" s="233"/>
      <c r="F7320" s="234" t="s">
        <v>11209</v>
      </c>
      <c r="G7320" s="235">
        <v>1.35</v>
      </c>
      <c r="H7320" s="235">
        <v>4.7699999999999996</v>
      </c>
      <c r="I7320" s="235" t="s">
        <v>37</v>
      </c>
      <c r="J7320" s="235">
        <v>0.09</v>
      </c>
      <c r="K7320" s="235">
        <v>6.21</v>
      </c>
      <c r="L7320" s="235" t="s">
        <v>37</v>
      </c>
      <c r="M7320" s="236" t="s">
        <v>583</v>
      </c>
    </row>
    <row r="7321" spans="1:13">
      <c r="A7321" s="106" t="str">
        <f t="shared" si="114"/>
        <v>73221 TC</v>
      </c>
      <c r="B7321" s="231" t="s">
        <v>11208</v>
      </c>
      <c r="C7321" s="232" t="s">
        <v>126</v>
      </c>
      <c r="D7321" s="233" t="s">
        <v>1358</v>
      </c>
      <c r="E7321" s="233"/>
      <c r="F7321" s="234" t="s">
        <v>11209</v>
      </c>
      <c r="G7321" s="235">
        <v>0</v>
      </c>
      <c r="H7321" s="235">
        <v>4.2699999999999996</v>
      </c>
      <c r="I7321" s="235" t="s">
        <v>37</v>
      </c>
      <c r="J7321" s="235">
        <v>0.03</v>
      </c>
      <c r="K7321" s="235">
        <v>4.3</v>
      </c>
      <c r="L7321" s="235" t="s">
        <v>37</v>
      </c>
      <c r="M7321" s="236" t="s">
        <v>583</v>
      </c>
    </row>
    <row r="7322" spans="1:13">
      <c r="A7322" s="106" t="str">
        <f t="shared" si="114"/>
        <v>73221 26</v>
      </c>
      <c r="B7322" s="231" t="s">
        <v>11208</v>
      </c>
      <c r="C7322" s="232">
        <v>26</v>
      </c>
      <c r="D7322" s="233" t="s">
        <v>1358</v>
      </c>
      <c r="E7322" s="233"/>
      <c r="F7322" s="234" t="s">
        <v>11209</v>
      </c>
      <c r="G7322" s="235">
        <v>1.35</v>
      </c>
      <c r="H7322" s="235">
        <v>0.5</v>
      </c>
      <c r="I7322" s="235">
        <v>0.5</v>
      </c>
      <c r="J7322" s="235">
        <v>0.06</v>
      </c>
      <c r="K7322" s="235">
        <v>1.91</v>
      </c>
      <c r="L7322" s="235">
        <v>1.91</v>
      </c>
      <c r="M7322" s="236" t="s">
        <v>583</v>
      </c>
    </row>
    <row r="7323" spans="1:13">
      <c r="A7323" s="106" t="str">
        <f t="shared" si="114"/>
        <v xml:space="preserve">73222 </v>
      </c>
      <c r="B7323" s="231" t="s">
        <v>11210</v>
      </c>
      <c r="C7323" s="232"/>
      <c r="D7323" s="233" t="s">
        <v>1358</v>
      </c>
      <c r="E7323" s="233"/>
      <c r="F7323" s="234" t="s">
        <v>11211</v>
      </c>
      <c r="G7323" s="235">
        <v>1.62</v>
      </c>
      <c r="H7323" s="235">
        <v>7.76</v>
      </c>
      <c r="I7323" s="235" t="s">
        <v>37</v>
      </c>
      <c r="J7323" s="235">
        <v>0.1</v>
      </c>
      <c r="K7323" s="235">
        <v>9.48</v>
      </c>
      <c r="L7323" s="235" t="s">
        <v>37</v>
      </c>
      <c r="M7323" s="236" t="s">
        <v>583</v>
      </c>
    </row>
    <row r="7324" spans="1:13">
      <c r="A7324" s="106" t="str">
        <f t="shared" si="114"/>
        <v>73222 TC</v>
      </c>
      <c r="B7324" s="231" t="s">
        <v>11210</v>
      </c>
      <c r="C7324" s="232" t="s">
        <v>126</v>
      </c>
      <c r="D7324" s="233" t="s">
        <v>1358</v>
      </c>
      <c r="E7324" s="233"/>
      <c r="F7324" s="234" t="s">
        <v>11211</v>
      </c>
      <c r="G7324" s="235">
        <v>0</v>
      </c>
      <c r="H7324" s="235">
        <v>7.16</v>
      </c>
      <c r="I7324" s="235" t="s">
        <v>37</v>
      </c>
      <c r="J7324" s="235">
        <v>0.03</v>
      </c>
      <c r="K7324" s="235">
        <v>7.19</v>
      </c>
      <c r="L7324" s="235" t="s">
        <v>37</v>
      </c>
      <c r="M7324" s="236" t="s">
        <v>583</v>
      </c>
    </row>
    <row r="7325" spans="1:13">
      <c r="A7325" s="106" t="str">
        <f t="shared" si="114"/>
        <v>73222 26</v>
      </c>
      <c r="B7325" s="231" t="s">
        <v>11210</v>
      </c>
      <c r="C7325" s="232">
        <v>26</v>
      </c>
      <c r="D7325" s="233" t="s">
        <v>1358</v>
      </c>
      <c r="E7325" s="233"/>
      <c r="F7325" s="234" t="s">
        <v>11211</v>
      </c>
      <c r="G7325" s="235">
        <v>1.62</v>
      </c>
      <c r="H7325" s="235">
        <v>0.6</v>
      </c>
      <c r="I7325" s="235">
        <v>0.6</v>
      </c>
      <c r="J7325" s="235">
        <v>7.0000000000000007E-2</v>
      </c>
      <c r="K7325" s="235">
        <v>2.29</v>
      </c>
      <c r="L7325" s="235">
        <v>2.29</v>
      </c>
      <c r="M7325" s="236" t="s">
        <v>583</v>
      </c>
    </row>
    <row r="7326" spans="1:13">
      <c r="A7326" s="106" t="str">
        <f t="shared" si="114"/>
        <v xml:space="preserve">73223 </v>
      </c>
      <c r="B7326" s="231" t="s">
        <v>11212</v>
      </c>
      <c r="C7326" s="232"/>
      <c r="D7326" s="233" t="s">
        <v>1358</v>
      </c>
      <c r="E7326" s="233"/>
      <c r="F7326" s="234" t="s">
        <v>11213</v>
      </c>
      <c r="G7326" s="235">
        <v>2.15</v>
      </c>
      <c r="H7326" s="235">
        <v>9.43</v>
      </c>
      <c r="I7326" s="235" t="s">
        <v>37</v>
      </c>
      <c r="J7326" s="235">
        <v>0.15</v>
      </c>
      <c r="K7326" s="235">
        <v>11.73</v>
      </c>
      <c r="L7326" s="235" t="s">
        <v>37</v>
      </c>
      <c r="M7326" s="236" t="s">
        <v>583</v>
      </c>
    </row>
    <row r="7327" spans="1:13">
      <c r="A7327" s="106" t="str">
        <f t="shared" si="114"/>
        <v>73223 TC</v>
      </c>
      <c r="B7327" s="231" t="s">
        <v>11212</v>
      </c>
      <c r="C7327" s="232" t="s">
        <v>126</v>
      </c>
      <c r="D7327" s="233" t="s">
        <v>1358</v>
      </c>
      <c r="E7327" s="233"/>
      <c r="F7327" s="234" t="s">
        <v>11213</v>
      </c>
      <c r="G7327" s="235">
        <v>0</v>
      </c>
      <c r="H7327" s="235">
        <v>8.65</v>
      </c>
      <c r="I7327" s="235" t="s">
        <v>37</v>
      </c>
      <c r="J7327" s="235">
        <v>0.03</v>
      </c>
      <c r="K7327" s="235">
        <v>8.68</v>
      </c>
      <c r="L7327" s="235" t="s">
        <v>37</v>
      </c>
      <c r="M7327" s="236" t="s">
        <v>583</v>
      </c>
    </row>
    <row r="7328" spans="1:13">
      <c r="A7328" s="106" t="str">
        <f t="shared" si="114"/>
        <v>73223 26</v>
      </c>
      <c r="B7328" s="231" t="s">
        <v>11212</v>
      </c>
      <c r="C7328" s="232">
        <v>26</v>
      </c>
      <c r="D7328" s="233" t="s">
        <v>1358</v>
      </c>
      <c r="E7328" s="233"/>
      <c r="F7328" s="234" t="s">
        <v>11213</v>
      </c>
      <c r="G7328" s="235">
        <v>2.15</v>
      </c>
      <c r="H7328" s="235">
        <v>0.78</v>
      </c>
      <c r="I7328" s="235">
        <v>0.78</v>
      </c>
      <c r="J7328" s="235">
        <v>0.12</v>
      </c>
      <c r="K7328" s="235">
        <v>3.05</v>
      </c>
      <c r="L7328" s="235">
        <v>3.05</v>
      </c>
      <c r="M7328" s="236" t="s">
        <v>583</v>
      </c>
    </row>
    <row r="7329" spans="1:13">
      <c r="A7329" s="106" t="str">
        <f t="shared" si="114"/>
        <v xml:space="preserve">73225 </v>
      </c>
      <c r="B7329" s="231" t="s">
        <v>11214</v>
      </c>
      <c r="C7329" s="232"/>
      <c r="D7329" s="233" t="s">
        <v>1193</v>
      </c>
      <c r="E7329" s="233"/>
      <c r="F7329" s="234" t="s">
        <v>11215</v>
      </c>
      <c r="G7329" s="235">
        <v>1.73</v>
      </c>
      <c r="H7329" s="235">
        <v>8.09</v>
      </c>
      <c r="I7329" s="235" t="s">
        <v>37</v>
      </c>
      <c r="J7329" s="235">
        <v>0.12</v>
      </c>
      <c r="K7329" s="235">
        <v>9.94</v>
      </c>
      <c r="L7329" s="235" t="s">
        <v>37</v>
      </c>
      <c r="M7329" s="236" t="s">
        <v>583</v>
      </c>
    </row>
    <row r="7330" spans="1:13">
      <c r="A7330" s="106" t="str">
        <f t="shared" si="114"/>
        <v>73225 TC</v>
      </c>
      <c r="B7330" s="231" t="s">
        <v>11214</v>
      </c>
      <c r="C7330" s="232" t="s">
        <v>126</v>
      </c>
      <c r="D7330" s="233" t="s">
        <v>1193</v>
      </c>
      <c r="E7330" s="233"/>
      <c r="F7330" s="234" t="s">
        <v>11215</v>
      </c>
      <c r="G7330" s="235">
        <v>0</v>
      </c>
      <c r="H7330" s="235">
        <v>7.52</v>
      </c>
      <c r="I7330" s="235" t="s">
        <v>37</v>
      </c>
      <c r="J7330" s="235">
        <v>0.04</v>
      </c>
      <c r="K7330" s="235">
        <v>7.56</v>
      </c>
      <c r="L7330" s="235" t="s">
        <v>37</v>
      </c>
      <c r="M7330" s="236" t="s">
        <v>583</v>
      </c>
    </row>
    <row r="7331" spans="1:13">
      <c r="A7331" s="106" t="str">
        <f t="shared" si="114"/>
        <v>73225 26</v>
      </c>
      <c r="B7331" s="231" t="s">
        <v>11214</v>
      </c>
      <c r="C7331" s="232">
        <v>26</v>
      </c>
      <c r="D7331" s="233" t="s">
        <v>1193</v>
      </c>
      <c r="E7331" s="233"/>
      <c r="F7331" s="234" t="s">
        <v>11215</v>
      </c>
      <c r="G7331" s="235">
        <v>1.73</v>
      </c>
      <c r="H7331" s="235">
        <v>0.56999999999999995</v>
      </c>
      <c r="I7331" s="235">
        <v>0.56999999999999995</v>
      </c>
      <c r="J7331" s="235">
        <v>0.08</v>
      </c>
      <c r="K7331" s="235">
        <v>2.38</v>
      </c>
      <c r="L7331" s="235">
        <v>2.38</v>
      </c>
      <c r="M7331" s="236" t="s">
        <v>583</v>
      </c>
    </row>
    <row r="7332" spans="1:13">
      <c r="A7332" s="106" t="str">
        <f t="shared" si="114"/>
        <v xml:space="preserve">73501 </v>
      </c>
      <c r="B7332" s="231" t="s">
        <v>11216</v>
      </c>
      <c r="C7332" s="232"/>
      <c r="D7332" s="233" t="s">
        <v>1358</v>
      </c>
      <c r="E7332" s="233"/>
      <c r="F7332" s="234" t="s">
        <v>11217</v>
      </c>
      <c r="G7332" s="235">
        <v>0.18</v>
      </c>
      <c r="H7332" s="235">
        <v>0.8</v>
      </c>
      <c r="I7332" s="235" t="s">
        <v>37</v>
      </c>
      <c r="J7332" s="235">
        <v>0.02</v>
      </c>
      <c r="K7332" s="235">
        <v>1</v>
      </c>
      <c r="L7332" s="235" t="s">
        <v>37</v>
      </c>
      <c r="M7332" s="236" t="s">
        <v>583</v>
      </c>
    </row>
    <row r="7333" spans="1:13">
      <c r="A7333" s="106" t="str">
        <f t="shared" si="114"/>
        <v>73501 TC</v>
      </c>
      <c r="B7333" s="231" t="s">
        <v>11216</v>
      </c>
      <c r="C7333" s="232" t="s">
        <v>126</v>
      </c>
      <c r="D7333" s="233" t="s">
        <v>1358</v>
      </c>
      <c r="E7333" s="233"/>
      <c r="F7333" s="234" t="s">
        <v>11217</v>
      </c>
      <c r="G7333" s="235">
        <v>0</v>
      </c>
      <c r="H7333" s="235">
        <v>0.72</v>
      </c>
      <c r="I7333" s="235" t="s">
        <v>37</v>
      </c>
      <c r="J7333" s="235">
        <v>0.01</v>
      </c>
      <c r="K7333" s="235">
        <v>0.73</v>
      </c>
      <c r="L7333" s="235" t="s">
        <v>37</v>
      </c>
      <c r="M7333" s="236" t="s">
        <v>583</v>
      </c>
    </row>
    <row r="7334" spans="1:13">
      <c r="A7334" s="106" t="str">
        <f t="shared" si="114"/>
        <v>73501 26</v>
      </c>
      <c r="B7334" s="231" t="s">
        <v>11216</v>
      </c>
      <c r="C7334" s="232">
        <v>26</v>
      </c>
      <c r="D7334" s="233" t="s">
        <v>1358</v>
      </c>
      <c r="E7334" s="233"/>
      <c r="F7334" s="234" t="s">
        <v>11217</v>
      </c>
      <c r="G7334" s="235">
        <v>0.18</v>
      </c>
      <c r="H7334" s="235">
        <v>0.08</v>
      </c>
      <c r="I7334" s="235">
        <v>0.08</v>
      </c>
      <c r="J7334" s="235">
        <v>0.01</v>
      </c>
      <c r="K7334" s="235">
        <v>0.27</v>
      </c>
      <c r="L7334" s="235">
        <v>0.27</v>
      </c>
      <c r="M7334" s="236" t="s">
        <v>583</v>
      </c>
    </row>
    <row r="7335" spans="1:13">
      <c r="A7335" s="106" t="str">
        <f t="shared" si="114"/>
        <v xml:space="preserve">73502 </v>
      </c>
      <c r="B7335" s="231" t="s">
        <v>11218</v>
      </c>
      <c r="C7335" s="232"/>
      <c r="D7335" s="233" t="s">
        <v>1358</v>
      </c>
      <c r="E7335" s="233"/>
      <c r="F7335" s="234" t="s">
        <v>11219</v>
      </c>
      <c r="G7335" s="235">
        <v>0.22</v>
      </c>
      <c r="H7335" s="235">
        <v>1.2</v>
      </c>
      <c r="I7335" s="235" t="s">
        <v>37</v>
      </c>
      <c r="J7335" s="235">
        <v>0.02</v>
      </c>
      <c r="K7335" s="235">
        <v>1.44</v>
      </c>
      <c r="L7335" s="235" t="s">
        <v>37</v>
      </c>
      <c r="M7335" s="236" t="s">
        <v>583</v>
      </c>
    </row>
    <row r="7336" spans="1:13">
      <c r="A7336" s="106" t="str">
        <f t="shared" si="114"/>
        <v>73502 TC</v>
      </c>
      <c r="B7336" s="231" t="s">
        <v>11218</v>
      </c>
      <c r="C7336" s="232" t="s">
        <v>126</v>
      </c>
      <c r="D7336" s="233" t="s">
        <v>1358</v>
      </c>
      <c r="E7336" s="233"/>
      <c r="F7336" s="234" t="s">
        <v>11219</v>
      </c>
      <c r="G7336" s="235">
        <v>0</v>
      </c>
      <c r="H7336" s="235">
        <v>1.1100000000000001</v>
      </c>
      <c r="I7336" s="235" t="s">
        <v>37</v>
      </c>
      <c r="J7336" s="235">
        <v>0.01</v>
      </c>
      <c r="K7336" s="235">
        <v>1.1200000000000001</v>
      </c>
      <c r="L7336" s="235" t="s">
        <v>37</v>
      </c>
      <c r="M7336" s="236" t="s">
        <v>583</v>
      </c>
    </row>
    <row r="7337" spans="1:13">
      <c r="A7337" s="106" t="str">
        <f t="shared" si="114"/>
        <v>73502 26</v>
      </c>
      <c r="B7337" s="231" t="s">
        <v>11218</v>
      </c>
      <c r="C7337" s="232">
        <v>26</v>
      </c>
      <c r="D7337" s="233" t="s">
        <v>1358</v>
      </c>
      <c r="E7337" s="233"/>
      <c r="F7337" s="234" t="s">
        <v>11219</v>
      </c>
      <c r="G7337" s="235">
        <v>0.22</v>
      </c>
      <c r="H7337" s="235">
        <v>0.09</v>
      </c>
      <c r="I7337" s="235">
        <v>0.09</v>
      </c>
      <c r="J7337" s="235">
        <v>0.01</v>
      </c>
      <c r="K7337" s="235">
        <v>0.32</v>
      </c>
      <c r="L7337" s="235">
        <v>0.32</v>
      </c>
      <c r="M7337" s="236" t="s">
        <v>583</v>
      </c>
    </row>
    <row r="7338" spans="1:13">
      <c r="A7338" s="106" t="str">
        <f t="shared" si="114"/>
        <v xml:space="preserve">73503 </v>
      </c>
      <c r="B7338" s="231" t="s">
        <v>11220</v>
      </c>
      <c r="C7338" s="232"/>
      <c r="D7338" s="233" t="s">
        <v>1358</v>
      </c>
      <c r="E7338" s="233"/>
      <c r="F7338" s="234" t="s">
        <v>11221</v>
      </c>
      <c r="G7338" s="235">
        <v>0.27</v>
      </c>
      <c r="H7338" s="235">
        <v>1.52</v>
      </c>
      <c r="I7338" s="235" t="s">
        <v>37</v>
      </c>
      <c r="J7338" s="235">
        <v>0.03</v>
      </c>
      <c r="K7338" s="235">
        <v>1.82</v>
      </c>
      <c r="L7338" s="235" t="s">
        <v>37</v>
      </c>
      <c r="M7338" s="236" t="s">
        <v>583</v>
      </c>
    </row>
    <row r="7339" spans="1:13">
      <c r="A7339" s="106" t="str">
        <f t="shared" si="114"/>
        <v>73503 TC</v>
      </c>
      <c r="B7339" s="231" t="s">
        <v>11220</v>
      </c>
      <c r="C7339" s="232" t="s">
        <v>126</v>
      </c>
      <c r="D7339" s="233" t="s">
        <v>1358</v>
      </c>
      <c r="E7339" s="233"/>
      <c r="F7339" s="234" t="s">
        <v>11221</v>
      </c>
      <c r="G7339" s="235">
        <v>0</v>
      </c>
      <c r="H7339" s="235">
        <v>1.41</v>
      </c>
      <c r="I7339" s="235" t="s">
        <v>37</v>
      </c>
      <c r="J7339" s="235">
        <v>0.01</v>
      </c>
      <c r="K7339" s="235">
        <v>1.42</v>
      </c>
      <c r="L7339" s="235" t="s">
        <v>37</v>
      </c>
      <c r="M7339" s="236" t="s">
        <v>583</v>
      </c>
    </row>
    <row r="7340" spans="1:13">
      <c r="A7340" s="106" t="str">
        <f t="shared" si="114"/>
        <v>73503 26</v>
      </c>
      <c r="B7340" s="231" t="s">
        <v>11220</v>
      </c>
      <c r="C7340" s="232">
        <v>26</v>
      </c>
      <c r="D7340" s="233" t="s">
        <v>1358</v>
      </c>
      <c r="E7340" s="233"/>
      <c r="F7340" s="234" t="s">
        <v>11221</v>
      </c>
      <c r="G7340" s="235">
        <v>0.27</v>
      </c>
      <c r="H7340" s="235">
        <v>0.11</v>
      </c>
      <c r="I7340" s="235">
        <v>0.11</v>
      </c>
      <c r="J7340" s="235">
        <v>0.02</v>
      </c>
      <c r="K7340" s="235">
        <v>0.4</v>
      </c>
      <c r="L7340" s="235">
        <v>0.4</v>
      </c>
      <c r="M7340" s="236" t="s">
        <v>583</v>
      </c>
    </row>
    <row r="7341" spans="1:13">
      <c r="A7341" s="106" t="str">
        <f t="shared" si="114"/>
        <v xml:space="preserve">73521 </v>
      </c>
      <c r="B7341" s="231" t="s">
        <v>11222</v>
      </c>
      <c r="C7341" s="232"/>
      <c r="D7341" s="233" t="s">
        <v>1358</v>
      </c>
      <c r="E7341" s="233"/>
      <c r="F7341" s="234" t="s">
        <v>11223</v>
      </c>
      <c r="G7341" s="235">
        <v>0.22</v>
      </c>
      <c r="H7341" s="235">
        <v>1</v>
      </c>
      <c r="I7341" s="235" t="s">
        <v>37</v>
      </c>
      <c r="J7341" s="235">
        <v>0.02</v>
      </c>
      <c r="K7341" s="235">
        <v>1.24</v>
      </c>
      <c r="L7341" s="235" t="s">
        <v>37</v>
      </c>
      <c r="M7341" s="236" t="s">
        <v>583</v>
      </c>
    </row>
    <row r="7342" spans="1:13">
      <c r="A7342" s="106" t="str">
        <f t="shared" si="114"/>
        <v>73521 TC</v>
      </c>
      <c r="B7342" s="231" t="s">
        <v>11222</v>
      </c>
      <c r="C7342" s="232" t="s">
        <v>126</v>
      </c>
      <c r="D7342" s="233" t="s">
        <v>1358</v>
      </c>
      <c r="E7342" s="233"/>
      <c r="F7342" s="234" t="s">
        <v>11223</v>
      </c>
      <c r="G7342" s="235">
        <v>0</v>
      </c>
      <c r="H7342" s="235">
        <v>0.91</v>
      </c>
      <c r="I7342" s="235" t="s">
        <v>37</v>
      </c>
      <c r="J7342" s="235">
        <v>0.01</v>
      </c>
      <c r="K7342" s="235">
        <v>0.92</v>
      </c>
      <c r="L7342" s="235" t="s">
        <v>37</v>
      </c>
      <c r="M7342" s="236" t="s">
        <v>583</v>
      </c>
    </row>
    <row r="7343" spans="1:13">
      <c r="A7343" s="106" t="str">
        <f t="shared" si="114"/>
        <v>73521 26</v>
      </c>
      <c r="B7343" s="231" t="s">
        <v>11222</v>
      </c>
      <c r="C7343" s="232">
        <v>26</v>
      </c>
      <c r="D7343" s="233" t="s">
        <v>1358</v>
      </c>
      <c r="E7343" s="233"/>
      <c r="F7343" s="234" t="s">
        <v>11223</v>
      </c>
      <c r="G7343" s="235">
        <v>0.22</v>
      </c>
      <c r="H7343" s="235">
        <v>0.09</v>
      </c>
      <c r="I7343" s="235">
        <v>0.09</v>
      </c>
      <c r="J7343" s="235">
        <v>0.01</v>
      </c>
      <c r="K7343" s="235">
        <v>0.32</v>
      </c>
      <c r="L7343" s="235">
        <v>0.32</v>
      </c>
      <c r="M7343" s="236" t="s">
        <v>583</v>
      </c>
    </row>
    <row r="7344" spans="1:13">
      <c r="A7344" s="106" t="str">
        <f t="shared" si="114"/>
        <v xml:space="preserve">73522 </v>
      </c>
      <c r="B7344" s="231" t="s">
        <v>11224</v>
      </c>
      <c r="C7344" s="232"/>
      <c r="D7344" s="233" t="s">
        <v>1358</v>
      </c>
      <c r="E7344" s="233"/>
      <c r="F7344" s="234" t="s">
        <v>11225</v>
      </c>
      <c r="G7344" s="235">
        <v>0.28999999999999998</v>
      </c>
      <c r="H7344" s="235">
        <v>1.31</v>
      </c>
      <c r="I7344" s="235" t="s">
        <v>37</v>
      </c>
      <c r="J7344" s="235">
        <v>0.02</v>
      </c>
      <c r="K7344" s="235">
        <v>1.62</v>
      </c>
      <c r="L7344" s="235" t="s">
        <v>37</v>
      </c>
      <c r="M7344" s="236" t="s">
        <v>583</v>
      </c>
    </row>
    <row r="7345" spans="1:13">
      <c r="A7345" s="106" t="str">
        <f t="shared" si="114"/>
        <v>73522 TC</v>
      </c>
      <c r="B7345" s="231" t="s">
        <v>11224</v>
      </c>
      <c r="C7345" s="232" t="s">
        <v>126</v>
      </c>
      <c r="D7345" s="233" t="s">
        <v>1358</v>
      </c>
      <c r="E7345" s="233"/>
      <c r="F7345" s="234" t="s">
        <v>11225</v>
      </c>
      <c r="G7345" s="235">
        <v>0</v>
      </c>
      <c r="H7345" s="235">
        <v>1.19</v>
      </c>
      <c r="I7345" s="235" t="s">
        <v>37</v>
      </c>
      <c r="J7345" s="235">
        <v>0.01</v>
      </c>
      <c r="K7345" s="235">
        <v>1.2</v>
      </c>
      <c r="L7345" s="235" t="s">
        <v>37</v>
      </c>
      <c r="M7345" s="236" t="s">
        <v>583</v>
      </c>
    </row>
    <row r="7346" spans="1:13">
      <c r="A7346" s="106" t="str">
        <f t="shared" si="114"/>
        <v>73522 26</v>
      </c>
      <c r="B7346" s="231" t="s">
        <v>11224</v>
      </c>
      <c r="C7346" s="232">
        <v>26</v>
      </c>
      <c r="D7346" s="233" t="s">
        <v>1358</v>
      </c>
      <c r="E7346" s="233"/>
      <c r="F7346" s="234" t="s">
        <v>11225</v>
      </c>
      <c r="G7346" s="235">
        <v>0.28999999999999998</v>
      </c>
      <c r="H7346" s="235">
        <v>0.12</v>
      </c>
      <c r="I7346" s="235">
        <v>0.12</v>
      </c>
      <c r="J7346" s="235">
        <v>0.01</v>
      </c>
      <c r="K7346" s="235">
        <v>0.42</v>
      </c>
      <c r="L7346" s="235">
        <v>0.42</v>
      </c>
      <c r="M7346" s="236" t="s">
        <v>583</v>
      </c>
    </row>
    <row r="7347" spans="1:13">
      <c r="A7347" s="106" t="str">
        <f t="shared" si="114"/>
        <v xml:space="preserve">73523 </v>
      </c>
      <c r="B7347" s="231" t="s">
        <v>11226</v>
      </c>
      <c r="C7347" s="232"/>
      <c r="D7347" s="233" t="s">
        <v>1358</v>
      </c>
      <c r="E7347" s="233"/>
      <c r="F7347" s="234" t="s">
        <v>11227</v>
      </c>
      <c r="G7347" s="235">
        <v>0.31</v>
      </c>
      <c r="H7347" s="235">
        <v>1.52</v>
      </c>
      <c r="I7347" s="235" t="s">
        <v>37</v>
      </c>
      <c r="J7347" s="235">
        <v>0.03</v>
      </c>
      <c r="K7347" s="235">
        <v>1.86</v>
      </c>
      <c r="L7347" s="235" t="s">
        <v>37</v>
      </c>
      <c r="M7347" s="236" t="s">
        <v>583</v>
      </c>
    </row>
    <row r="7348" spans="1:13">
      <c r="A7348" s="106" t="str">
        <f t="shared" si="114"/>
        <v>73523 TC</v>
      </c>
      <c r="B7348" s="231" t="s">
        <v>11226</v>
      </c>
      <c r="C7348" s="232" t="s">
        <v>126</v>
      </c>
      <c r="D7348" s="233" t="s">
        <v>1358</v>
      </c>
      <c r="E7348" s="233"/>
      <c r="F7348" s="234" t="s">
        <v>11227</v>
      </c>
      <c r="G7348" s="235">
        <v>0</v>
      </c>
      <c r="H7348" s="235">
        <v>1.4</v>
      </c>
      <c r="I7348" s="235" t="s">
        <v>37</v>
      </c>
      <c r="J7348" s="235">
        <v>0.01</v>
      </c>
      <c r="K7348" s="235">
        <v>1.41</v>
      </c>
      <c r="L7348" s="235" t="s">
        <v>37</v>
      </c>
      <c r="M7348" s="236" t="s">
        <v>583</v>
      </c>
    </row>
    <row r="7349" spans="1:13">
      <c r="A7349" s="106" t="str">
        <f t="shared" si="114"/>
        <v>73523 26</v>
      </c>
      <c r="B7349" s="231" t="s">
        <v>11226</v>
      </c>
      <c r="C7349" s="232">
        <v>26</v>
      </c>
      <c r="D7349" s="233" t="s">
        <v>1358</v>
      </c>
      <c r="E7349" s="233"/>
      <c r="F7349" s="234" t="s">
        <v>11227</v>
      </c>
      <c r="G7349" s="235">
        <v>0.31</v>
      </c>
      <c r="H7349" s="235">
        <v>0.12</v>
      </c>
      <c r="I7349" s="235">
        <v>0.12</v>
      </c>
      <c r="J7349" s="235">
        <v>0.02</v>
      </c>
      <c r="K7349" s="235">
        <v>0.45</v>
      </c>
      <c r="L7349" s="235">
        <v>0.45</v>
      </c>
      <c r="M7349" s="236" t="s">
        <v>583</v>
      </c>
    </row>
    <row r="7350" spans="1:13">
      <c r="A7350" s="106" t="str">
        <f t="shared" si="114"/>
        <v xml:space="preserve">73525 </v>
      </c>
      <c r="B7350" s="231" t="s">
        <v>11228</v>
      </c>
      <c r="C7350" s="232"/>
      <c r="D7350" s="233" t="s">
        <v>1358</v>
      </c>
      <c r="E7350" s="233"/>
      <c r="F7350" s="234" t="s">
        <v>11229</v>
      </c>
      <c r="G7350" s="235">
        <v>0.54</v>
      </c>
      <c r="H7350" s="235">
        <v>3.17</v>
      </c>
      <c r="I7350" s="235" t="s">
        <v>37</v>
      </c>
      <c r="J7350" s="235">
        <v>0.05</v>
      </c>
      <c r="K7350" s="235">
        <v>3.76</v>
      </c>
      <c r="L7350" s="235" t="s">
        <v>37</v>
      </c>
      <c r="M7350" s="236" t="s">
        <v>583</v>
      </c>
    </row>
    <row r="7351" spans="1:13">
      <c r="A7351" s="106" t="str">
        <f t="shared" si="114"/>
        <v>73525 TC</v>
      </c>
      <c r="B7351" s="231" t="s">
        <v>11228</v>
      </c>
      <c r="C7351" s="232" t="s">
        <v>126</v>
      </c>
      <c r="D7351" s="233" t="s">
        <v>1358</v>
      </c>
      <c r="E7351" s="233"/>
      <c r="F7351" s="234" t="s">
        <v>11229</v>
      </c>
      <c r="G7351" s="235">
        <v>0</v>
      </c>
      <c r="H7351" s="235">
        <v>2.92</v>
      </c>
      <c r="I7351" s="235" t="s">
        <v>37</v>
      </c>
      <c r="J7351" s="235">
        <v>0.01</v>
      </c>
      <c r="K7351" s="235">
        <v>2.93</v>
      </c>
      <c r="L7351" s="235" t="s">
        <v>37</v>
      </c>
      <c r="M7351" s="236" t="s">
        <v>583</v>
      </c>
    </row>
    <row r="7352" spans="1:13">
      <c r="A7352" s="106" t="str">
        <f t="shared" si="114"/>
        <v>73525 26</v>
      </c>
      <c r="B7352" s="231" t="s">
        <v>11228</v>
      </c>
      <c r="C7352" s="232">
        <v>26</v>
      </c>
      <c r="D7352" s="233" t="s">
        <v>1358</v>
      </c>
      <c r="E7352" s="233"/>
      <c r="F7352" s="234" t="s">
        <v>11229</v>
      </c>
      <c r="G7352" s="235">
        <v>0.54</v>
      </c>
      <c r="H7352" s="235">
        <v>0.25</v>
      </c>
      <c r="I7352" s="235">
        <v>0.25</v>
      </c>
      <c r="J7352" s="235">
        <v>0.04</v>
      </c>
      <c r="K7352" s="235">
        <v>0.83</v>
      </c>
      <c r="L7352" s="235">
        <v>0.83</v>
      </c>
      <c r="M7352" s="236" t="s">
        <v>583</v>
      </c>
    </row>
    <row r="7353" spans="1:13">
      <c r="A7353" s="106" t="str">
        <f t="shared" si="114"/>
        <v xml:space="preserve">73551 </v>
      </c>
      <c r="B7353" s="231" t="s">
        <v>11230</v>
      </c>
      <c r="C7353" s="232"/>
      <c r="D7353" s="233" t="s">
        <v>1358</v>
      </c>
      <c r="E7353" s="233"/>
      <c r="F7353" s="234" t="s">
        <v>11231</v>
      </c>
      <c r="G7353" s="235">
        <v>0.16</v>
      </c>
      <c r="H7353" s="235">
        <v>0.71</v>
      </c>
      <c r="I7353" s="235" t="s">
        <v>37</v>
      </c>
      <c r="J7353" s="235">
        <v>0.02</v>
      </c>
      <c r="K7353" s="235">
        <v>0.89</v>
      </c>
      <c r="L7353" s="235" t="s">
        <v>37</v>
      </c>
      <c r="M7353" s="236" t="s">
        <v>583</v>
      </c>
    </row>
    <row r="7354" spans="1:13">
      <c r="A7354" s="106" t="str">
        <f t="shared" si="114"/>
        <v>73551 TC</v>
      </c>
      <c r="B7354" s="231" t="s">
        <v>11230</v>
      </c>
      <c r="C7354" s="232" t="s">
        <v>126</v>
      </c>
      <c r="D7354" s="233" t="s">
        <v>1358</v>
      </c>
      <c r="E7354" s="233"/>
      <c r="F7354" s="234" t="s">
        <v>11231</v>
      </c>
      <c r="G7354" s="235">
        <v>0</v>
      </c>
      <c r="H7354" s="235">
        <v>0.64</v>
      </c>
      <c r="I7354" s="235" t="s">
        <v>37</v>
      </c>
      <c r="J7354" s="235">
        <v>0.01</v>
      </c>
      <c r="K7354" s="235">
        <v>0.65</v>
      </c>
      <c r="L7354" s="235" t="s">
        <v>37</v>
      </c>
      <c r="M7354" s="236" t="s">
        <v>583</v>
      </c>
    </row>
    <row r="7355" spans="1:13">
      <c r="A7355" s="106" t="str">
        <f t="shared" si="114"/>
        <v>73551 26</v>
      </c>
      <c r="B7355" s="231" t="s">
        <v>11230</v>
      </c>
      <c r="C7355" s="232">
        <v>26</v>
      </c>
      <c r="D7355" s="233" t="s">
        <v>1358</v>
      </c>
      <c r="E7355" s="233"/>
      <c r="F7355" s="234" t="s">
        <v>11231</v>
      </c>
      <c r="G7355" s="235">
        <v>0.16</v>
      </c>
      <c r="H7355" s="235">
        <v>7.0000000000000007E-2</v>
      </c>
      <c r="I7355" s="235">
        <v>7.0000000000000007E-2</v>
      </c>
      <c r="J7355" s="235">
        <v>0.01</v>
      </c>
      <c r="K7355" s="235">
        <v>0.24</v>
      </c>
      <c r="L7355" s="235">
        <v>0.24</v>
      </c>
      <c r="M7355" s="236" t="s">
        <v>583</v>
      </c>
    </row>
    <row r="7356" spans="1:13">
      <c r="A7356" s="106" t="str">
        <f t="shared" si="114"/>
        <v xml:space="preserve">73552 </v>
      </c>
      <c r="B7356" s="231" t="s">
        <v>11232</v>
      </c>
      <c r="C7356" s="232"/>
      <c r="D7356" s="233" t="s">
        <v>1358</v>
      </c>
      <c r="E7356" s="233"/>
      <c r="F7356" s="234" t="s">
        <v>11233</v>
      </c>
      <c r="G7356" s="235">
        <v>0.18</v>
      </c>
      <c r="H7356" s="235">
        <v>0.87</v>
      </c>
      <c r="I7356" s="235" t="s">
        <v>37</v>
      </c>
      <c r="J7356" s="235">
        <v>0.02</v>
      </c>
      <c r="K7356" s="235">
        <v>1.07</v>
      </c>
      <c r="L7356" s="235" t="s">
        <v>37</v>
      </c>
      <c r="M7356" s="236" t="s">
        <v>583</v>
      </c>
    </row>
    <row r="7357" spans="1:13">
      <c r="A7357" s="106" t="str">
        <f t="shared" si="114"/>
        <v>73552 TC</v>
      </c>
      <c r="B7357" s="231" t="s">
        <v>11232</v>
      </c>
      <c r="C7357" s="232" t="s">
        <v>126</v>
      </c>
      <c r="D7357" s="233" t="s">
        <v>1358</v>
      </c>
      <c r="E7357" s="233"/>
      <c r="F7357" s="234" t="s">
        <v>11233</v>
      </c>
      <c r="G7357" s="235">
        <v>0</v>
      </c>
      <c r="H7357" s="235">
        <v>0.8</v>
      </c>
      <c r="I7357" s="235" t="s">
        <v>37</v>
      </c>
      <c r="J7357" s="235">
        <v>0.01</v>
      </c>
      <c r="K7357" s="235">
        <v>0.81</v>
      </c>
      <c r="L7357" s="235" t="s">
        <v>37</v>
      </c>
      <c r="M7357" s="236" t="s">
        <v>583</v>
      </c>
    </row>
    <row r="7358" spans="1:13">
      <c r="A7358" s="106" t="str">
        <f t="shared" si="114"/>
        <v>73552 26</v>
      </c>
      <c r="B7358" s="231" t="s">
        <v>11232</v>
      </c>
      <c r="C7358" s="232">
        <v>26</v>
      </c>
      <c r="D7358" s="233" t="s">
        <v>1358</v>
      </c>
      <c r="E7358" s="233"/>
      <c r="F7358" s="234" t="s">
        <v>11233</v>
      </c>
      <c r="G7358" s="235">
        <v>0.18</v>
      </c>
      <c r="H7358" s="235">
        <v>7.0000000000000007E-2</v>
      </c>
      <c r="I7358" s="235">
        <v>7.0000000000000007E-2</v>
      </c>
      <c r="J7358" s="235">
        <v>0.01</v>
      </c>
      <c r="K7358" s="235">
        <v>0.26</v>
      </c>
      <c r="L7358" s="235">
        <v>0.26</v>
      </c>
      <c r="M7358" s="236" t="s">
        <v>583</v>
      </c>
    </row>
    <row r="7359" spans="1:13">
      <c r="A7359" s="106" t="str">
        <f t="shared" si="114"/>
        <v xml:space="preserve">73560 </v>
      </c>
      <c r="B7359" s="231" t="s">
        <v>11234</v>
      </c>
      <c r="C7359" s="232"/>
      <c r="D7359" s="233" t="s">
        <v>1358</v>
      </c>
      <c r="E7359" s="233"/>
      <c r="F7359" s="234" t="s">
        <v>11235</v>
      </c>
      <c r="G7359" s="235">
        <v>0.16</v>
      </c>
      <c r="H7359" s="235">
        <v>0.84</v>
      </c>
      <c r="I7359" s="235" t="s">
        <v>37</v>
      </c>
      <c r="J7359" s="235">
        <v>0.02</v>
      </c>
      <c r="K7359" s="235">
        <v>1.02</v>
      </c>
      <c r="L7359" s="235" t="s">
        <v>37</v>
      </c>
      <c r="M7359" s="236" t="s">
        <v>583</v>
      </c>
    </row>
    <row r="7360" spans="1:13">
      <c r="A7360" s="106" t="str">
        <f t="shared" si="114"/>
        <v>73560 TC</v>
      </c>
      <c r="B7360" s="231" t="s">
        <v>11234</v>
      </c>
      <c r="C7360" s="232" t="s">
        <v>126</v>
      </c>
      <c r="D7360" s="233" t="s">
        <v>1358</v>
      </c>
      <c r="E7360" s="233"/>
      <c r="F7360" s="234" t="s">
        <v>11235</v>
      </c>
      <c r="G7360" s="235">
        <v>0</v>
      </c>
      <c r="H7360" s="235">
        <v>0.77</v>
      </c>
      <c r="I7360" s="235" t="s">
        <v>37</v>
      </c>
      <c r="J7360" s="235">
        <v>0.01</v>
      </c>
      <c r="K7360" s="235">
        <v>0.78</v>
      </c>
      <c r="L7360" s="235" t="s">
        <v>37</v>
      </c>
      <c r="M7360" s="236" t="s">
        <v>583</v>
      </c>
    </row>
    <row r="7361" spans="1:13">
      <c r="A7361" s="106" t="str">
        <f t="shared" si="114"/>
        <v>73560 26</v>
      </c>
      <c r="B7361" s="231" t="s">
        <v>11234</v>
      </c>
      <c r="C7361" s="232">
        <v>26</v>
      </c>
      <c r="D7361" s="233" t="s">
        <v>1358</v>
      </c>
      <c r="E7361" s="233"/>
      <c r="F7361" s="234" t="s">
        <v>11235</v>
      </c>
      <c r="G7361" s="235">
        <v>0.16</v>
      </c>
      <c r="H7361" s="235">
        <v>7.0000000000000007E-2</v>
      </c>
      <c r="I7361" s="235">
        <v>7.0000000000000007E-2</v>
      </c>
      <c r="J7361" s="235">
        <v>0.01</v>
      </c>
      <c r="K7361" s="235">
        <v>0.24</v>
      </c>
      <c r="L7361" s="235">
        <v>0.24</v>
      </c>
      <c r="M7361" s="236" t="s">
        <v>583</v>
      </c>
    </row>
    <row r="7362" spans="1:13">
      <c r="A7362" s="106" t="str">
        <f t="shared" si="114"/>
        <v xml:space="preserve">73562 </v>
      </c>
      <c r="B7362" s="231" t="s">
        <v>11236</v>
      </c>
      <c r="C7362" s="232"/>
      <c r="D7362" s="233" t="s">
        <v>1358</v>
      </c>
      <c r="E7362" s="233"/>
      <c r="F7362" s="234" t="s">
        <v>11237</v>
      </c>
      <c r="G7362" s="235">
        <v>0.18</v>
      </c>
      <c r="H7362" s="235">
        <v>1.02</v>
      </c>
      <c r="I7362" s="235" t="s">
        <v>37</v>
      </c>
      <c r="J7362" s="235">
        <v>0.02</v>
      </c>
      <c r="K7362" s="235">
        <v>1.22</v>
      </c>
      <c r="L7362" s="235" t="s">
        <v>37</v>
      </c>
      <c r="M7362" s="236" t="s">
        <v>583</v>
      </c>
    </row>
    <row r="7363" spans="1:13">
      <c r="A7363" s="106" t="str">
        <f t="shared" ref="A7363:A7426" si="115">B7363&amp;" "&amp;C7363</f>
        <v>73562 TC</v>
      </c>
      <c r="B7363" s="231" t="s">
        <v>11236</v>
      </c>
      <c r="C7363" s="232" t="s">
        <v>126</v>
      </c>
      <c r="D7363" s="233" t="s">
        <v>1358</v>
      </c>
      <c r="E7363" s="233"/>
      <c r="F7363" s="234" t="s">
        <v>11237</v>
      </c>
      <c r="G7363" s="235">
        <v>0</v>
      </c>
      <c r="H7363" s="235">
        <v>0.94</v>
      </c>
      <c r="I7363" s="235" t="s">
        <v>37</v>
      </c>
      <c r="J7363" s="235">
        <v>0.01</v>
      </c>
      <c r="K7363" s="235">
        <v>0.95</v>
      </c>
      <c r="L7363" s="235" t="s">
        <v>37</v>
      </c>
      <c r="M7363" s="236" t="s">
        <v>583</v>
      </c>
    </row>
    <row r="7364" spans="1:13">
      <c r="A7364" s="106" t="str">
        <f t="shared" si="115"/>
        <v>73562 26</v>
      </c>
      <c r="B7364" s="231" t="s">
        <v>11236</v>
      </c>
      <c r="C7364" s="232">
        <v>26</v>
      </c>
      <c r="D7364" s="233" t="s">
        <v>1358</v>
      </c>
      <c r="E7364" s="233"/>
      <c r="F7364" s="234" t="s">
        <v>11237</v>
      </c>
      <c r="G7364" s="235">
        <v>0.18</v>
      </c>
      <c r="H7364" s="235">
        <v>0.08</v>
      </c>
      <c r="I7364" s="235">
        <v>0.08</v>
      </c>
      <c r="J7364" s="235">
        <v>0.01</v>
      </c>
      <c r="K7364" s="235">
        <v>0.27</v>
      </c>
      <c r="L7364" s="235">
        <v>0.27</v>
      </c>
      <c r="M7364" s="236" t="s">
        <v>583</v>
      </c>
    </row>
    <row r="7365" spans="1:13">
      <c r="A7365" s="106" t="str">
        <f t="shared" si="115"/>
        <v xml:space="preserve">73564 </v>
      </c>
      <c r="B7365" s="231" t="s">
        <v>11238</v>
      </c>
      <c r="C7365" s="232"/>
      <c r="D7365" s="233" t="s">
        <v>1358</v>
      </c>
      <c r="E7365" s="233"/>
      <c r="F7365" s="234" t="s">
        <v>11239</v>
      </c>
      <c r="G7365" s="235">
        <v>0.22</v>
      </c>
      <c r="H7365" s="235">
        <v>1.18</v>
      </c>
      <c r="I7365" s="235" t="s">
        <v>37</v>
      </c>
      <c r="J7365" s="235">
        <v>0.02</v>
      </c>
      <c r="K7365" s="235">
        <v>1.42</v>
      </c>
      <c r="L7365" s="235" t="s">
        <v>37</v>
      </c>
      <c r="M7365" s="236" t="s">
        <v>583</v>
      </c>
    </row>
    <row r="7366" spans="1:13">
      <c r="A7366" s="106" t="str">
        <f t="shared" si="115"/>
        <v>73564 TC</v>
      </c>
      <c r="B7366" s="231" t="s">
        <v>11238</v>
      </c>
      <c r="C7366" s="232" t="s">
        <v>126</v>
      </c>
      <c r="D7366" s="233" t="s">
        <v>1358</v>
      </c>
      <c r="E7366" s="233"/>
      <c r="F7366" s="234" t="s">
        <v>11239</v>
      </c>
      <c r="G7366" s="235">
        <v>0</v>
      </c>
      <c r="H7366" s="235">
        <v>1.08</v>
      </c>
      <c r="I7366" s="235" t="s">
        <v>37</v>
      </c>
      <c r="J7366" s="235">
        <v>0.01</v>
      </c>
      <c r="K7366" s="235">
        <v>1.0900000000000001</v>
      </c>
      <c r="L7366" s="235" t="s">
        <v>37</v>
      </c>
      <c r="M7366" s="236" t="s">
        <v>583</v>
      </c>
    </row>
    <row r="7367" spans="1:13">
      <c r="A7367" s="106" t="str">
        <f t="shared" si="115"/>
        <v>73564 26</v>
      </c>
      <c r="B7367" s="231" t="s">
        <v>11238</v>
      </c>
      <c r="C7367" s="232">
        <v>26</v>
      </c>
      <c r="D7367" s="233" t="s">
        <v>1358</v>
      </c>
      <c r="E7367" s="233"/>
      <c r="F7367" s="234" t="s">
        <v>11239</v>
      </c>
      <c r="G7367" s="235">
        <v>0.22</v>
      </c>
      <c r="H7367" s="235">
        <v>0.1</v>
      </c>
      <c r="I7367" s="235">
        <v>0.1</v>
      </c>
      <c r="J7367" s="235">
        <v>0.01</v>
      </c>
      <c r="K7367" s="235">
        <v>0.33</v>
      </c>
      <c r="L7367" s="235">
        <v>0.33</v>
      </c>
      <c r="M7367" s="236" t="s">
        <v>583</v>
      </c>
    </row>
    <row r="7368" spans="1:13">
      <c r="A7368" s="106" t="str">
        <f t="shared" si="115"/>
        <v xml:space="preserve">73565 </v>
      </c>
      <c r="B7368" s="231" t="s">
        <v>11240</v>
      </c>
      <c r="C7368" s="232"/>
      <c r="D7368" s="233" t="s">
        <v>1358</v>
      </c>
      <c r="E7368" s="233"/>
      <c r="F7368" s="234" t="s">
        <v>11241</v>
      </c>
      <c r="G7368" s="235">
        <v>0.16</v>
      </c>
      <c r="H7368" s="235">
        <v>1.02</v>
      </c>
      <c r="I7368" s="235" t="s">
        <v>37</v>
      </c>
      <c r="J7368" s="235">
        <v>0.02</v>
      </c>
      <c r="K7368" s="235">
        <v>1.2</v>
      </c>
      <c r="L7368" s="235" t="s">
        <v>37</v>
      </c>
      <c r="M7368" s="236" t="s">
        <v>583</v>
      </c>
    </row>
    <row r="7369" spans="1:13">
      <c r="A7369" s="106" t="str">
        <f t="shared" si="115"/>
        <v>73565 TC</v>
      </c>
      <c r="B7369" s="231" t="s">
        <v>11240</v>
      </c>
      <c r="C7369" s="232" t="s">
        <v>126</v>
      </c>
      <c r="D7369" s="233" t="s">
        <v>1358</v>
      </c>
      <c r="E7369" s="233"/>
      <c r="F7369" s="234" t="s">
        <v>11241</v>
      </c>
      <c r="G7369" s="235">
        <v>0</v>
      </c>
      <c r="H7369" s="235">
        <v>0.94</v>
      </c>
      <c r="I7369" s="235" t="s">
        <v>37</v>
      </c>
      <c r="J7369" s="235">
        <v>0.01</v>
      </c>
      <c r="K7369" s="235">
        <v>0.95</v>
      </c>
      <c r="L7369" s="235" t="s">
        <v>37</v>
      </c>
      <c r="M7369" s="236" t="s">
        <v>583</v>
      </c>
    </row>
    <row r="7370" spans="1:13">
      <c r="A7370" s="106" t="str">
        <f t="shared" si="115"/>
        <v>73565 26</v>
      </c>
      <c r="B7370" s="231" t="s">
        <v>11240</v>
      </c>
      <c r="C7370" s="232">
        <v>26</v>
      </c>
      <c r="D7370" s="233" t="s">
        <v>1358</v>
      </c>
      <c r="E7370" s="233"/>
      <c r="F7370" s="234" t="s">
        <v>11241</v>
      </c>
      <c r="G7370" s="235">
        <v>0.16</v>
      </c>
      <c r="H7370" s="235">
        <v>0.08</v>
      </c>
      <c r="I7370" s="235">
        <v>0.08</v>
      </c>
      <c r="J7370" s="235">
        <v>0.01</v>
      </c>
      <c r="K7370" s="235">
        <v>0.25</v>
      </c>
      <c r="L7370" s="235">
        <v>0.25</v>
      </c>
      <c r="M7370" s="236" t="s">
        <v>583</v>
      </c>
    </row>
    <row r="7371" spans="1:13">
      <c r="A7371" s="106" t="str">
        <f t="shared" si="115"/>
        <v xml:space="preserve">73580 </v>
      </c>
      <c r="B7371" s="231" t="s">
        <v>11242</v>
      </c>
      <c r="C7371" s="232"/>
      <c r="D7371" s="233" t="s">
        <v>1358</v>
      </c>
      <c r="E7371" s="233"/>
      <c r="F7371" s="234" t="s">
        <v>11243</v>
      </c>
      <c r="G7371" s="235">
        <v>0.59</v>
      </c>
      <c r="H7371" s="235">
        <v>2.58</v>
      </c>
      <c r="I7371" s="235" t="s">
        <v>37</v>
      </c>
      <c r="J7371" s="235">
        <v>7.0000000000000007E-2</v>
      </c>
      <c r="K7371" s="235">
        <v>3.24</v>
      </c>
      <c r="L7371" s="235" t="s">
        <v>37</v>
      </c>
      <c r="M7371" s="236" t="s">
        <v>583</v>
      </c>
    </row>
    <row r="7372" spans="1:13">
      <c r="A7372" s="106" t="str">
        <f t="shared" si="115"/>
        <v>73580 TC</v>
      </c>
      <c r="B7372" s="231" t="s">
        <v>11242</v>
      </c>
      <c r="C7372" s="232" t="s">
        <v>126</v>
      </c>
      <c r="D7372" s="233" t="s">
        <v>1358</v>
      </c>
      <c r="E7372" s="233"/>
      <c r="F7372" s="234" t="s">
        <v>11243</v>
      </c>
      <c r="G7372" s="235">
        <v>0</v>
      </c>
      <c r="H7372" s="235">
        <v>2.3199999999999998</v>
      </c>
      <c r="I7372" s="235" t="s">
        <v>37</v>
      </c>
      <c r="J7372" s="235">
        <v>0.01</v>
      </c>
      <c r="K7372" s="235">
        <v>2.33</v>
      </c>
      <c r="L7372" s="235" t="s">
        <v>37</v>
      </c>
      <c r="M7372" s="236" t="s">
        <v>583</v>
      </c>
    </row>
    <row r="7373" spans="1:13">
      <c r="A7373" s="106" t="str">
        <f t="shared" si="115"/>
        <v>73580 26</v>
      </c>
      <c r="B7373" s="231" t="s">
        <v>11242</v>
      </c>
      <c r="C7373" s="232">
        <v>26</v>
      </c>
      <c r="D7373" s="233" t="s">
        <v>1358</v>
      </c>
      <c r="E7373" s="233"/>
      <c r="F7373" s="234" t="s">
        <v>11243</v>
      </c>
      <c r="G7373" s="235">
        <v>0.59</v>
      </c>
      <c r="H7373" s="235">
        <v>0.26</v>
      </c>
      <c r="I7373" s="235">
        <v>0.26</v>
      </c>
      <c r="J7373" s="235">
        <v>0.06</v>
      </c>
      <c r="K7373" s="235">
        <v>0.91</v>
      </c>
      <c r="L7373" s="235">
        <v>0.91</v>
      </c>
      <c r="M7373" s="236" t="s">
        <v>583</v>
      </c>
    </row>
    <row r="7374" spans="1:13">
      <c r="A7374" s="106" t="str">
        <f t="shared" si="115"/>
        <v xml:space="preserve">73590 </v>
      </c>
      <c r="B7374" s="231" t="s">
        <v>11244</v>
      </c>
      <c r="C7374" s="232"/>
      <c r="D7374" s="233" t="s">
        <v>1358</v>
      </c>
      <c r="E7374" s="233"/>
      <c r="F7374" s="234" t="s">
        <v>11245</v>
      </c>
      <c r="G7374" s="235">
        <v>0.16</v>
      </c>
      <c r="H7374" s="235">
        <v>0.77</v>
      </c>
      <c r="I7374" s="235" t="s">
        <v>37</v>
      </c>
      <c r="J7374" s="235">
        <v>0.02</v>
      </c>
      <c r="K7374" s="235">
        <v>0.95</v>
      </c>
      <c r="L7374" s="235" t="s">
        <v>37</v>
      </c>
      <c r="M7374" s="236" t="s">
        <v>583</v>
      </c>
    </row>
    <row r="7375" spans="1:13">
      <c r="A7375" s="106" t="str">
        <f t="shared" si="115"/>
        <v>73590 TC</v>
      </c>
      <c r="B7375" s="231" t="s">
        <v>11244</v>
      </c>
      <c r="C7375" s="232" t="s">
        <v>126</v>
      </c>
      <c r="D7375" s="233" t="s">
        <v>1358</v>
      </c>
      <c r="E7375" s="233"/>
      <c r="F7375" s="234" t="s">
        <v>11245</v>
      </c>
      <c r="G7375" s="235">
        <v>0</v>
      </c>
      <c r="H7375" s="235">
        <v>0.71</v>
      </c>
      <c r="I7375" s="235" t="s">
        <v>37</v>
      </c>
      <c r="J7375" s="235">
        <v>0.01</v>
      </c>
      <c r="K7375" s="235">
        <v>0.72</v>
      </c>
      <c r="L7375" s="235" t="s">
        <v>37</v>
      </c>
      <c r="M7375" s="236" t="s">
        <v>583</v>
      </c>
    </row>
    <row r="7376" spans="1:13">
      <c r="A7376" s="106" t="str">
        <f t="shared" si="115"/>
        <v>73590 26</v>
      </c>
      <c r="B7376" s="231" t="s">
        <v>11244</v>
      </c>
      <c r="C7376" s="232">
        <v>26</v>
      </c>
      <c r="D7376" s="233" t="s">
        <v>1358</v>
      </c>
      <c r="E7376" s="233"/>
      <c r="F7376" s="234" t="s">
        <v>11245</v>
      </c>
      <c r="G7376" s="235">
        <v>0.16</v>
      </c>
      <c r="H7376" s="235">
        <v>0.06</v>
      </c>
      <c r="I7376" s="235">
        <v>0.06</v>
      </c>
      <c r="J7376" s="235">
        <v>0.01</v>
      </c>
      <c r="K7376" s="235">
        <v>0.23</v>
      </c>
      <c r="L7376" s="235">
        <v>0.23</v>
      </c>
      <c r="M7376" s="236" t="s">
        <v>583</v>
      </c>
    </row>
    <row r="7377" spans="1:13">
      <c r="A7377" s="106" t="str">
        <f t="shared" si="115"/>
        <v xml:space="preserve">73592 </v>
      </c>
      <c r="B7377" s="231" t="s">
        <v>11246</v>
      </c>
      <c r="C7377" s="232"/>
      <c r="D7377" s="233" t="s">
        <v>1358</v>
      </c>
      <c r="E7377" s="233"/>
      <c r="F7377" s="234" t="s">
        <v>11247</v>
      </c>
      <c r="G7377" s="235">
        <v>0.16</v>
      </c>
      <c r="H7377" s="235">
        <v>0.76</v>
      </c>
      <c r="I7377" s="235" t="s">
        <v>37</v>
      </c>
      <c r="J7377" s="235">
        <v>0.02</v>
      </c>
      <c r="K7377" s="235">
        <v>0.94</v>
      </c>
      <c r="L7377" s="235" t="s">
        <v>37</v>
      </c>
      <c r="M7377" s="236" t="s">
        <v>583</v>
      </c>
    </row>
    <row r="7378" spans="1:13">
      <c r="A7378" s="106" t="str">
        <f t="shared" si="115"/>
        <v>73592 TC</v>
      </c>
      <c r="B7378" s="231" t="s">
        <v>11246</v>
      </c>
      <c r="C7378" s="232" t="s">
        <v>126</v>
      </c>
      <c r="D7378" s="233" t="s">
        <v>1358</v>
      </c>
      <c r="E7378" s="233"/>
      <c r="F7378" s="234" t="s">
        <v>11247</v>
      </c>
      <c r="G7378" s="235">
        <v>0</v>
      </c>
      <c r="H7378" s="235">
        <v>0.7</v>
      </c>
      <c r="I7378" s="235" t="s">
        <v>37</v>
      </c>
      <c r="J7378" s="235">
        <v>0.01</v>
      </c>
      <c r="K7378" s="235">
        <v>0.71</v>
      </c>
      <c r="L7378" s="235" t="s">
        <v>37</v>
      </c>
      <c r="M7378" s="236" t="s">
        <v>583</v>
      </c>
    </row>
    <row r="7379" spans="1:13">
      <c r="A7379" s="106" t="str">
        <f t="shared" si="115"/>
        <v>73592 26</v>
      </c>
      <c r="B7379" s="231" t="s">
        <v>11246</v>
      </c>
      <c r="C7379" s="232">
        <v>26</v>
      </c>
      <c r="D7379" s="233" t="s">
        <v>1358</v>
      </c>
      <c r="E7379" s="233"/>
      <c r="F7379" s="234" t="s">
        <v>11247</v>
      </c>
      <c r="G7379" s="235">
        <v>0.16</v>
      </c>
      <c r="H7379" s="235">
        <v>0.06</v>
      </c>
      <c r="I7379" s="235">
        <v>0.06</v>
      </c>
      <c r="J7379" s="235">
        <v>0.01</v>
      </c>
      <c r="K7379" s="235">
        <v>0.23</v>
      </c>
      <c r="L7379" s="235">
        <v>0.23</v>
      </c>
      <c r="M7379" s="236" t="s">
        <v>583</v>
      </c>
    </row>
    <row r="7380" spans="1:13">
      <c r="A7380" s="106" t="str">
        <f t="shared" si="115"/>
        <v xml:space="preserve">73600 </v>
      </c>
      <c r="B7380" s="231" t="s">
        <v>11248</v>
      </c>
      <c r="C7380" s="232"/>
      <c r="D7380" s="233" t="s">
        <v>1358</v>
      </c>
      <c r="E7380" s="233"/>
      <c r="F7380" s="234" t="s">
        <v>11249</v>
      </c>
      <c r="G7380" s="235">
        <v>0.16</v>
      </c>
      <c r="H7380" s="235">
        <v>0.79</v>
      </c>
      <c r="I7380" s="235" t="s">
        <v>37</v>
      </c>
      <c r="J7380" s="235">
        <v>0.02</v>
      </c>
      <c r="K7380" s="235">
        <v>0.97</v>
      </c>
      <c r="L7380" s="235" t="s">
        <v>37</v>
      </c>
      <c r="M7380" s="236" t="s">
        <v>583</v>
      </c>
    </row>
    <row r="7381" spans="1:13">
      <c r="A7381" s="106" t="str">
        <f t="shared" si="115"/>
        <v>73600 TC</v>
      </c>
      <c r="B7381" s="231" t="s">
        <v>11248</v>
      </c>
      <c r="C7381" s="232" t="s">
        <v>126</v>
      </c>
      <c r="D7381" s="233" t="s">
        <v>1358</v>
      </c>
      <c r="E7381" s="233"/>
      <c r="F7381" s="234" t="s">
        <v>11249</v>
      </c>
      <c r="G7381" s="235">
        <v>0</v>
      </c>
      <c r="H7381" s="235">
        <v>0.73</v>
      </c>
      <c r="I7381" s="235" t="s">
        <v>37</v>
      </c>
      <c r="J7381" s="235">
        <v>0.01</v>
      </c>
      <c r="K7381" s="235">
        <v>0.74</v>
      </c>
      <c r="L7381" s="235" t="s">
        <v>37</v>
      </c>
      <c r="M7381" s="236" t="s">
        <v>583</v>
      </c>
    </row>
    <row r="7382" spans="1:13">
      <c r="A7382" s="106" t="str">
        <f t="shared" si="115"/>
        <v>73600 26</v>
      </c>
      <c r="B7382" s="231" t="s">
        <v>11248</v>
      </c>
      <c r="C7382" s="232">
        <v>26</v>
      </c>
      <c r="D7382" s="233" t="s">
        <v>1358</v>
      </c>
      <c r="E7382" s="233"/>
      <c r="F7382" s="234" t="s">
        <v>11249</v>
      </c>
      <c r="G7382" s="235">
        <v>0.16</v>
      </c>
      <c r="H7382" s="235">
        <v>0.06</v>
      </c>
      <c r="I7382" s="235">
        <v>0.06</v>
      </c>
      <c r="J7382" s="235">
        <v>0.01</v>
      </c>
      <c r="K7382" s="235">
        <v>0.23</v>
      </c>
      <c r="L7382" s="235">
        <v>0.23</v>
      </c>
      <c r="M7382" s="236" t="s">
        <v>583</v>
      </c>
    </row>
    <row r="7383" spans="1:13">
      <c r="A7383" s="106" t="str">
        <f t="shared" si="115"/>
        <v xml:space="preserve">73610 </v>
      </c>
      <c r="B7383" s="231" t="s">
        <v>11250</v>
      </c>
      <c r="C7383" s="232"/>
      <c r="D7383" s="233" t="s">
        <v>1358</v>
      </c>
      <c r="E7383" s="233"/>
      <c r="F7383" s="234" t="s">
        <v>11249</v>
      </c>
      <c r="G7383" s="235">
        <v>0.17</v>
      </c>
      <c r="H7383" s="235">
        <v>0.9</v>
      </c>
      <c r="I7383" s="235" t="s">
        <v>37</v>
      </c>
      <c r="J7383" s="235">
        <v>0.02</v>
      </c>
      <c r="K7383" s="235">
        <v>1.0900000000000001</v>
      </c>
      <c r="L7383" s="235" t="s">
        <v>37</v>
      </c>
      <c r="M7383" s="236" t="s">
        <v>583</v>
      </c>
    </row>
    <row r="7384" spans="1:13">
      <c r="A7384" s="106" t="str">
        <f t="shared" si="115"/>
        <v>73610 TC</v>
      </c>
      <c r="B7384" s="231" t="s">
        <v>11250</v>
      </c>
      <c r="C7384" s="232" t="s">
        <v>126</v>
      </c>
      <c r="D7384" s="233" t="s">
        <v>1358</v>
      </c>
      <c r="E7384" s="233"/>
      <c r="F7384" s="234" t="s">
        <v>11249</v>
      </c>
      <c r="G7384" s="235">
        <v>0</v>
      </c>
      <c r="H7384" s="235">
        <v>0.83</v>
      </c>
      <c r="I7384" s="235" t="s">
        <v>37</v>
      </c>
      <c r="J7384" s="235">
        <v>0.01</v>
      </c>
      <c r="K7384" s="235">
        <v>0.84</v>
      </c>
      <c r="L7384" s="235" t="s">
        <v>37</v>
      </c>
      <c r="M7384" s="236" t="s">
        <v>583</v>
      </c>
    </row>
    <row r="7385" spans="1:13">
      <c r="A7385" s="106" t="str">
        <f t="shared" si="115"/>
        <v>73610 26</v>
      </c>
      <c r="B7385" s="231" t="s">
        <v>11250</v>
      </c>
      <c r="C7385" s="232">
        <v>26</v>
      </c>
      <c r="D7385" s="233" t="s">
        <v>1358</v>
      </c>
      <c r="E7385" s="233"/>
      <c r="F7385" s="234" t="s">
        <v>11249</v>
      </c>
      <c r="G7385" s="235">
        <v>0.17</v>
      </c>
      <c r="H7385" s="235">
        <v>7.0000000000000007E-2</v>
      </c>
      <c r="I7385" s="235">
        <v>7.0000000000000007E-2</v>
      </c>
      <c r="J7385" s="235">
        <v>0.01</v>
      </c>
      <c r="K7385" s="235">
        <v>0.25</v>
      </c>
      <c r="L7385" s="235">
        <v>0.25</v>
      </c>
      <c r="M7385" s="236" t="s">
        <v>583</v>
      </c>
    </row>
    <row r="7386" spans="1:13">
      <c r="A7386" s="106" t="str">
        <f t="shared" si="115"/>
        <v xml:space="preserve">73615 </v>
      </c>
      <c r="B7386" s="231" t="s">
        <v>11251</v>
      </c>
      <c r="C7386" s="232"/>
      <c r="D7386" s="233" t="s">
        <v>1358</v>
      </c>
      <c r="E7386" s="233"/>
      <c r="F7386" s="234" t="s">
        <v>11252</v>
      </c>
      <c r="G7386" s="235">
        <v>0.54</v>
      </c>
      <c r="H7386" s="235">
        <v>3.17</v>
      </c>
      <c r="I7386" s="235" t="s">
        <v>37</v>
      </c>
      <c r="J7386" s="235">
        <v>0.04</v>
      </c>
      <c r="K7386" s="235">
        <v>3.75</v>
      </c>
      <c r="L7386" s="235" t="s">
        <v>37</v>
      </c>
      <c r="M7386" s="236" t="s">
        <v>583</v>
      </c>
    </row>
    <row r="7387" spans="1:13">
      <c r="A7387" s="106" t="str">
        <f t="shared" si="115"/>
        <v>73615 TC</v>
      </c>
      <c r="B7387" s="231" t="s">
        <v>11251</v>
      </c>
      <c r="C7387" s="232" t="s">
        <v>126</v>
      </c>
      <c r="D7387" s="233" t="s">
        <v>1358</v>
      </c>
      <c r="E7387" s="233"/>
      <c r="F7387" s="234" t="s">
        <v>11252</v>
      </c>
      <c r="G7387" s="235">
        <v>0</v>
      </c>
      <c r="H7387" s="235">
        <v>2.93</v>
      </c>
      <c r="I7387" s="235" t="s">
        <v>37</v>
      </c>
      <c r="J7387" s="235">
        <v>0.01</v>
      </c>
      <c r="K7387" s="235">
        <v>2.94</v>
      </c>
      <c r="L7387" s="235" t="s">
        <v>37</v>
      </c>
      <c r="M7387" s="236" t="s">
        <v>583</v>
      </c>
    </row>
    <row r="7388" spans="1:13">
      <c r="A7388" s="106" t="str">
        <f t="shared" si="115"/>
        <v>73615 26</v>
      </c>
      <c r="B7388" s="231" t="s">
        <v>11251</v>
      </c>
      <c r="C7388" s="232">
        <v>26</v>
      </c>
      <c r="D7388" s="233" t="s">
        <v>1358</v>
      </c>
      <c r="E7388" s="233"/>
      <c r="F7388" s="234" t="s">
        <v>11252</v>
      </c>
      <c r="G7388" s="235">
        <v>0.54</v>
      </c>
      <c r="H7388" s="235">
        <v>0.24</v>
      </c>
      <c r="I7388" s="235">
        <v>0.24</v>
      </c>
      <c r="J7388" s="235">
        <v>0.03</v>
      </c>
      <c r="K7388" s="235">
        <v>0.81</v>
      </c>
      <c r="L7388" s="235">
        <v>0.81</v>
      </c>
      <c r="M7388" s="236" t="s">
        <v>583</v>
      </c>
    </row>
    <row r="7389" spans="1:13">
      <c r="A7389" s="106" t="str">
        <f t="shared" si="115"/>
        <v xml:space="preserve">73620 </v>
      </c>
      <c r="B7389" s="231" t="s">
        <v>11253</v>
      </c>
      <c r="C7389" s="232"/>
      <c r="D7389" s="233" t="s">
        <v>1358</v>
      </c>
      <c r="E7389" s="233"/>
      <c r="F7389" s="234" t="s">
        <v>11254</v>
      </c>
      <c r="G7389" s="235">
        <v>0.16</v>
      </c>
      <c r="H7389" s="235">
        <v>0.67</v>
      </c>
      <c r="I7389" s="235" t="s">
        <v>37</v>
      </c>
      <c r="J7389" s="235">
        <v>0.02</v>
      </c>
      <c r="K7389" s="235">
        <v>0.85</v>
      </c>
      <c r="L7389" s="235" t="s">
        <v>37</v>
      </c>
      <c r="M7389" s="236" t="s">
        <v>583</v>
      </c>
    </row>
    <row r="7390" spans="1:13">
      <c r="A7390" s="106" t="str">
        <f t="shared" si="115"/>
        <v>73620 TC</v>
      </c>
      <c r="B7390" s="231" t="s">
        <v>11253</v>
      </c>
      <c r="C7390" s="232" t="s">
        <v>126</v>
      </c>
      <c r="D7390" s="233" t="s">
        <v>1358</v>
      </c>
      <c r="E7390" s="233"/>
      <c r="F7390" s="234" t="s">
        <v>11254</v>
      </c>
      <c r="G7390" s="235">
        <v>0</v>
      </c>
      <c r="H7390" s="235">
        <v>0.62</v>
      </c>
      <c r="I7390" s="235" t="s">
        <v>37</v>
      </c>
      <c r="J7390" s="235">
        <v>0.01</v>
      </c>
      <c r="K7390" s="235">
        <v>0.63</v>
      </c>
      <c r="L7390" s="235" t="s">
        <v>37</v>
      </c>
      <c r="M7390" s="236" t="s">
        <v>583</v>
      </c>
    </row>
    <row r="7391" spans="1:13">
      <c r="A7391" s="106" t="str">
        <f t="shared" si="115"/>
        <v>73620 26</v>
      </c>
      <c r="B7391" s="231" t="s">
        <v>11253</v>
      </c>
      <c r="C7391" s="232">
        <v>26</v>
      </c>
      <c r="D7391" s="233" t="s">
        <v>1358</v>
      </c>
      <c r="E7391" s="233"/>
      <c r="F7391" s="234" t="s">
        <v>11254</v>
      </c>
      <c r="G7391" s="235">
        <v>0.16</v>
      </c>
      <c r="H7391" s="235">
        <v>0.05</v>
      </c>
      <c r="I7391" s="235">
        <v>0.05</v>
      </c>
      <c r="J7391" s="235">
        <v>0.01</v>
      </c>
      <c r="K7391" s="235">
        <v>0.22</v>
      </c>
      <c r="L7391" s="235">
        <v>0.22</v>
      </c>
      <c r="M7391" s="236" t="s">
        <v>583</v>
      </c>
    </row>
    <row r="7392" spans="1:13">
      <c r="A7392" s="106" t="str">
        <f t="shared" si="115"/>
        <v xml:space="preserve">73630 </v>
      </c>
      <c r="B7392" s="231" t="s">
        <v>11255</v>
      </c>
      <c r="C7392" s="232"/>
      <c r="D7392" s="233" t="s">
        <v>1358</v>
      </c>
      <c r="E7392" s="233"/>
      <c r="F7392" s="234" t="s">
        <v>11254</v>
      </c>
      <c r="G7392" s="235">
        <v>0.17</v>
      </c>
      <c r="H7392" s="235">
        <v>0.83</v>
      </c>
      <c r="I7392" s="235" t="s">
        <v>37</v>
      </c>
      <c r="J7392" s="235">
        <v>0.02</v>
      </c>
      <c r="K7392" s="235">
        <v>1.02</v>
      </c>
      <c r="L7392" s="235" t="s">
        <v>37</v>
      </c>
      <c r="M7392" s="236" t="s">
        <v>583</v>
      </c>
    </row>
    <row r="7393" spans="1:13">
      <c r="A7393" s="106" t="str">
        <f t="shared" si="115"/>
        <v>73630 TC</v>
      </c>
      <c r="B7393" s="231" t="s">
        <v>11255</v>
      </c>
      <c r="C7393" s="232" t="s">
        <v>126</v>
      </c>
      <c r="D7393" s="233" t="s">
        <v>1358</v>
      </c>
      <c r="E7393" s="233"/>
      <c r="F7393" s="234" t="s">
        <v>11254</v>
      </c>
      <c r="G7393" s="235">
        <v>0</v>
      </c>
      <c r="H7393" s="235">
        <v>0.77</v>
      </c>
      <c r="I7393" s="235" t="s">
        <v>37</v>
      </c>
      <c r="J7393" s="235">
        <v>0.01</v>
      </c>
      <c r="K7393" s="235">
        <v>0.78</v>
      </c>
      <c r="L7393" s="235" t="s">
        <v>37</v>
      </c>
      <c r="M7393" s="236" t="s">
        <v>583</v>
      </c>
    </row>
    <row r="7394" spans="1:13">
      <c r="A7394" s="106" t="str">
        <f t="shared" si="115"/>
        <v>73630 26</v>
      </c>
      <c r="B7394" s="231" t="s">
        <v>11255</v>
      </c>
      <c r="C7394" s="232">
        <v>26</v>
      </c>
      <c r="D7394" s="233" t="s">
        <v>1358</v>
      </c>
      <c r="E7394" s="233"/>
      <c r="F7394" s="234" t="s">
        <v>11254</v>
      </c>
      <c r="G7394" s="235">
        <v>0.17</v>
      </c>
      <c r="H7394" s="235">
        <v>0.06</v>
      </c>
      <c r="I7394" s="235">
        <v>0.06</v>
      </c>
      <c r="J7394" s="235">
        <v>0.01</v>
      </c>
      <c r="K7394" s="235">
        <v>0.24</v>
      </c>
      <c r="L7394" s="235">
        <v>0.24</v>
      </c>
      <c r="M7394" s="236" t="s">
        <v>583</v>
      </c>
    </row>
    <row r="7395" spans="1:13">
      <c r="A7395" s="106" t="str">
        <f t="shared" si="115"/>
        <v xml:space="preserve">73650 </v>
      </c>
      <c r="B7395" s="231" t="s">
        <v>11256</v>
      </c>
      <c r="C7395" s="232"/>
      <c r="D7395" s="233" t="s">
        <v>1358</v>
      </c>
      <c r="E7395" s="233"/>
      <c r="F7395" s="234" t="s">
        <v>11257</v>
      </c>
      <c r="G7395" s="235">
        <v>0.16</v>
      </c>
      <c r="H7395" s="235">
        <v>0.68</v>
      </c>
      <c r="I7395" s="235" t="s">
        <v>37</v>
      </c>
      <c r="J7395" s="235">
        <v>0.02</v>
      </c>
      <c r="K7395" s="235">
        <v>0.86</v>
      </c>
      <c r="L7395" s="235" t="s">
        <v>37</v>
      </c>
      <c r="M7395" s="236" t="s">
        <v>583</v>
      </c>
    </row>
    <row r="7396" spans="1:13">
      <c r="A7396" s="106" t="str">
        <f t="shared" si="115"/>
        <v>73650 TC</v>
      </c>
      <c r="B7396" s="231" t="s">
        <v>11256</v>
      </c>
      <c r="C7396" s="232" t="s">
        <v>126</v>
      </c>
      <c r="D7396" s="233" t="s">
        <v>1358</v>
      </c>
      <c r="E7396" s="233"/>
      <c r="F7396" s="234" t="s">
        <v>11257</v>
      </c>
      <c r="G7396" s="235">
        <v>0</v>
      </c>
      <c r="H7396" s="235">
        <v>0.62</v>
      </c>
      <c r="I7396" s="235" t="s">
        <v>37</v>
      </c>
      <c r="J7396" s="235">
        <v>0.01</v>
      </c>
      <c r="K7396" s="235">
        <v>0.63</v>
      </c>
      <c r="L7396" s="235" t="s">
        <v>37</v>
      </c>
      <c r="M7396" s="236" t="s">
        <v>583</v>
      </c>
    </row>
    <row r="7397" spans="1:13">
      <c r="A7397" s="106" t="str">
        <f t="shared" si="115"/>
        <v>73650 26</v>
      </c>
      <c r="B7397" s="231" t="s">
        <v>11256</v>
      </c>
      <c r="C7397" s="232">
        <v>26</v>
      </c>
      <c r="D7397" s="233" t="s">
        <v>1358</v>
      </c>
      <c r="E7397" s="233"/>
      <c r="F7397" s="234" t="s">
        <v>11257</v>
      </c>
      <c r="G7397" s="235">
        <v>0.16</v>
      </c>
      <c r="H7397" s="235">
        <v>0.06</v>
      </c>
      <c r="I7397" s="235">
        <v>0.06</v>
      </c>
      <c r="J7397" s="235">
        <v>0.01</v>
      </c>
      <c r="K7397" s="235">
        <v>0.23</v>
      </c>
      <c r="L7397" s="235">
        <v>0.23</v>
      </c>
      <c r="M7397" s="236" t="s">
        <v>583</v>
      </c>
    </row>
    <row r="7398" spans="1:13">
      <c r="A7398" s="106" t="str">
        <f t="shared" si="115"/>
        <v xml:space="preserve">73660 </v>
      </c>
      <c r="B7398" s="231" t="s">
        <v>11258</v>
      </c>
      <c r="C7398" s="232"/>
      <c r="D7398" s="233" t="s">
        <v>1358</v>
      </c>
      <c r="E7398" s="233"/>
      <c r="F7398" s="234" t="s">
        <v>11259</v>
      </c>
      <c r="G7398" s="235">
        <v>0.13</v>
      </c>
      <c r="H7398" s="235">
        <v>0.72</v>
      </c>
      <c r="I7398" s="235" t="s">
        <v>37</v>
      </c>
      <c r="J7398" s="235">
        <v>0.02</v>
      </c>
      <c r="K7398" s="235">
        <v>0.87</v>
      </c>
      <c r="L7398" s="235" t="s">
        <v>37</v>
      </c>
      <c r="M7398" s="236" t="s">
        <v>583</v>
      </c>
    </row>
    <row r="7399" spans="1:13">
      <c r="A7399" s="106" t="str">
        <f t="shared" si="115"/>
        <v>73660 TC</v>
      </c>
      <c r="B7399" s="231" t="s">
        <v>11258</v>
      </c>
      <c r="C7399" s="232" t="s">
        <v>126</v>
      </c>
      <c r="D7399" s="233" t="s">
        <v>1358</v>
      </c>
      <c r="E7399" s="233"/>
      <c r="F7399" s="234" t="s">
        <v>11259</v>
      </c>
      <c r="G7399" s="235">
        <v>0</v>
      </c>
      <c r="H7399" s="235">
        <v>0.67</v>
      </c>
      <c r="I7399" s="235" t="s">
        <v>37</v>
      </c>
      <c r="J7399" s="235">
        <v>0.01</v>
      </c>
      <c r="K7399" s="235">
        <v>0.68</v>
      </c>
      <c r="L7399" s="235" t="s">
        <v>37</v>
      </c>
      <c r="M7399" s="236" t="s">
        <v>583</v>
      </c>
    </row>
    <row r="7400" spans="1:13">
      <c r="A7400" s="106" t="str">
        <f t="shared" si="115"/>
        <v>73660 26</v>
      </c>
      <c r="B7400" s="231" t="s">
        <v>11258</v>
      </c>
      <c r="C7400" s="232">
        <v>26</v>
      </c>
      <c r="D7400" s="233" t="s">
        <v>1358</v>
      </c>
      <c r="E7400" s="233"/>
      <c r="F7400" s="234" t="s">
        <v>11259</v>
      </c>
      <c r="G7400" s="235">
        <v>0.13</v>
      </c>
      <c r="H7400" s="235">
        <v>0.05</v>
      </c>
      <c r="I7400" s="235">
        <v>0.05</v>
      </c>
      <c r="J7400" s="235">
        <v>0.01</v>
      </c>
      <c r="K7400" s="235">
        <v>0.19</v>
      </c>
      <c r="L7400" s="235">
        <v>0.19</v>
      </c>
      <c r="M7400" s="236" t="s">
        <v>583</v>
      </c>
    </row>
    <row r="7401" spans="1:13">
      <c r="A7401" s="106" t="str">
        <f t="shared" si="115"/>
        <v xml:space="preserve">73700 </v>
      </c>
      <c r="B7401" s="231" t="s">
        <v>11260</v>
      </c>
      <c r="C7401" s="232"/>
      <c r="D7401" s="233" t="s">
        <v>1358</v>
      </c>
      <c r="E7401" s="233"/>
      <c r="F7401" s="234" t="s">
        <v>11261</v>
      </c>
      <c r="G7401" s="235">
        <v>1</v>
      </c>
      <c r="H7401" s="235">
        <v>2.91</v>
      </c>
      <c r="I7401" s="235" t="s">
        <v>37</v>
      </c>
      <c r="J7401" s="235">
        <v>0.05</v>
      </c>
      <c r="K7401" s="235">
        <v>3.96</v>
      </c>
      <c r="L7401" s="235" t="s">
        <v>37</v>
      </c>
      <c r="M7401" s="236" t="s">
        <v>583</v>
      </c>
    </row>
    <row r="7402" spans="1:13">
      <c r="A7402" s="106" t="str">
        <f t="shared" si="115"/>
        <v>73700 TC</v>
      </c>
      <c r="B7402" s="231" t="s">
        <v>11260</v>
      </c>
      <c r="C7402" s="232" t="s">
        <v>126</v>
      </c>
      <c r="D7402" s="233" t="s">
        <v>1358</v>
      </c>
      <c r="E7402" s="233"/>
      <c r="F7402" s="234" t="s">
        <v>11261</v>
      </c>
      <c r="G7402" s="235">
        <v>0</v>
      </c>
      <c r="H7402" s="235">
        <v>2.5499999999999998</v>
      </c>
      <c r="I7402" s="235" t="s">
        <v>37</v>
      </c>
      <c r="J7402" s="235">
        <v>0.01</v>
      </c>
      <c r="K7402" s="235">
        <v>2.56</v>
      </c>
      <c r="L7402" s="235" t="s">
        <v>37</v>
      </c>
      <c r="M7402" s="236" t="s">
        <v>583</v>
      </c>
    </row>
    <row r="7403" spans="1:13">
      <c r="A7403" s="106" t="str">
        <f t="shared" si="115"/>
        <v>73700 26</v>
      </c>
      <c r="B7403" s="231" t="s">
        <v>11260</v>
      </c>
      <c r="C7403" s="232">
        <v>26</v>
      </c>
      <c r="D7403" s="233" t="s">
        <v>1358</v>
      </c>
      <c r="E7403" s="233"/>
      <c r="F7403" s="234" t="s">
        <v>11261</v>
      </c>
      <c r="G7403" s="235">
        <v>1</v>
      </c>
      <c r="H7403" s="235">
        <v>0.36</v>
      </c>
      <c r="I7403" s="235">
        <v>0.36</v>
      </c>
      <c r="J7403" s="235">
        <v>0.04</v>
      </c>
      <c r="K7403" s="235">
        <v>1.4</v>
      </c>
      <c r="L7403" s="235">
        <v>1.4</v>
      </c>
      <c r="M7403" s="236" t="s">
        <v>583</v>
      </c>
    </row>
    <row r="7404" spans="1:13">
      <c r="A7404" s="106" t="str">
        <f t="shared" si="115"/>
        <v xml:space="preserve">73701 </v>
      </c>
      <c r="B7404" s="231" t="s">
        <v>11262</v>
      </c>
      <c r="C7404" s="232"/>
      <c r="D7404" s="233" t="s">
        <v>1358</v>
      </c>
      <c r="E7404" s="233"/>
      <c r="F7404" s="234" t="s">
        <v>11263</v>
      </c>
      <c r="G7404" s="235">
        <v>1.1599999999999999</v>
      </c>
      <c r="H7404" s="235">
        <v>3.85</v>
      </c>
      <c r="I7404" s="235" t="s">
        <v>37</v>
      </c>
      <c r="J7404" s="235">
        <v>7.0000000000000007E-2</v>
      </c>
      <c r="K7404" s="235">
        <v>5.08</v>
      </c>
      <c r="L7404" s="235" t="s">
        <v>37</v>
      </c>
      <c r="M7404" s="236" t="s">
        <v>583</v>
      </c>
    </row>
    <row r="7405" spans="1:13">
      <c r="A7405" s="106" t="str">
        <f t="shared" si="115"/>
        <v>73701 TC</v>
      </c>
      <c r="B7405" s="231" t="s">
        <v>11262</v>
      </c>
      <c r="C7405" s="232" t="s">
        <v>126</v>
      </c>
      <c r="D7405" s="233" t="s">
        <v>1358</v>
      </c>
      <c r="E7405" s="233"/>
      <c r="F7405" s="234" t="s">
        <v>11263</v>
      </c>
      <c r="G7405" s="235">
        <v>0</v>
      </c>
      <c r="H7405" s="235">
        <v>3.43</v>
      </c>
      <c r="I7405" s="235" t="s">
        <v>37</v>
      </c>
      <c r="J7405" s="235">
        <v>0.02</v>
      </c>
      <c r="K7405" s="235">
        <v>3.45</v>
      </c>
      <c r="L7405" s="235" t="s">
        <v>37</v>
      </c>
      <c r="M7405" s="236" t="s">
        <v>583</v>
      </c>
    </row>
    <row r="7406" spans="1:13">
      <c r="A7406" s="106" t="str">
        <f t="shared" si="115"/>
        <v>73701 26</v>
      </c>
      <c r="B7406" s="231" t="s">
        <v>11262</v>
      </c>
      <c r="C7406" s="232">
        <v>26</v>
      </c>
      <c r="D7406" s="233" t="s">
        <v>1358</v>
      </c>
      <c r="E7406" s="233"/>
      <c r="F7406" s="234" t="s">
        <v>11263</v>
      </c>
      <c r="G7406" s="235">
        <v>1.1599999999999999</v>
      </c>
      <c r="H7406" s="235">
        <v>0.42</v>
      </c>
      <c r="I7406" s="235">
        <v>0.42</v>
      </c>
      <c r="J7406" s="235">
        <v>0.05</v>
      </c>
      <c r="K7406" s="235">
        <v>1.63</v>
      </c>
      <c r="L7406" s="235">
        <v>1.63</v>
      </c>
      <c r="M7406" s="236" t="s">
        <v>583</v>
      </c>
    </row>
    <row r="7407" spans="1:13">
      <c r="A7407" s="106" t="str">
        <f t="shared" si="115"/>
        <v xml:space="preserve">73702 </v>
      </c>
      <c r="B7407" s="231" t="s">
        <v>11264</v>
      </c>
      <c r="C7407" s="232"/>
      <c r="D7407" s="233" t="s">
        <v>1358</v>
      </c>
      <c r="E7407" s="233"/>
      <c r="F7407" s="234" t="s">
        <v>11265</v>
      </c>
      <c r="G7407" s="235">
        <v>1.22</v>
      </c>
      <c r="H7407" s="235">
        <v>4.66</v>
      </c>
      <c r="I7407" s="235" t="s">
        <v>37</v>
      </c>
      <c r="J7407" s="235">
        <v>7.0000000000000007E-2</v>
      </c>
      <c r="K7407" s="235">
        <v>5.95</v>
      </c>
      <c r="L7407" s="235" t="s">
        <v>37</v>
      </c>
      <c r="M7407" s="236" t="s">
        <v>583</v>
      </c>
    </row>
    <row r="7408" spans="1:13">
      <c r="A7408" s="106" t="str">
        <f t="shared" si="115"/>
        <v>73702 TC</v>
      </c>
      <c r="B7408" s="231" t="s">
        <v>11264</v>
      </c>
      <c r="C7408" s="232" t="s">
        <v>126</v>
      </c>
      <c r="D7408" s="233" t="s">
        <v>1358</v>
      </c>
      <c r="E7408" s="233"/>
      <c r="F7408" s="234" t="s">
        <v>11265</v>
      </c>
      <c r="G7408" s="235">
        <v>0</v>
      </c>
      <c r="H7408" s="235">
        <v>4.2300000000000004</v>
      </c>
      <c r="I7408" s="235" t="s">
        <v>37</v>
      </c>
      <c r="J7408" s="235">
        <v>0.02</v>
      </c>
      <c r="K7408" s="235">
        <v>4.25</v>
      </c>
      <c r="L7408" s="235" t="s">
        <v>37</v>
      </c>
      <c r="M7408" s="236" t="s">
        <v>583</v>
      </c>
    </row>
    <row r="7409" spans="1:13">
      <c r="A7409" s="106" t="str">
        <f t="shared" si="115"/>
        <v>73702 26</v>
      </c>
      <c r="B7409" s="231" t="s">
        <v>11264</v>
      </c>
      <c r="C7409" s="232">
        <v>26</v>
      </c>
      <c r="D7409" s="233" t="s">
        <v>1358</v>
      </c>
      <c r="E7409" s="233"/>
      <c r="F7409" s="234" t="s">
        <v>11265</v>
      </c>
      <c r="G7409" s="235">
        <v>1.22</v>
      </c>
      <c r="H7409" s="235">
        <v>0.43</v>
      </c>
      <c r="I7409" s="235">
        <v>0.43</v>
      </c>
      <c r="J7409" s="235">
        <v>0.05</v>
      </c>
      <c r="K7409" s="235">
        <v>1.7</v>
      </c>
      <c r="L7409" s="235">
        <v>1.7</v>
      </c>
      <c r="M7409" s="236" t="s">
        <v>583</v>
      </c>
    </row>
    <row r="7410" spans="1:13">
      <c r="A7410" s="106" t="str">
        <f t="shared" si="115"/>
        <v xml:space="preserve">73706 </v>
      </c>
      <c r="B7410" s="231" t="s">
        <v>11266</v>
      </c>
      <c r="C7410" s="232"/>
      <c r="D7410" s="233" t="s">
        <v>1358</v>
      </c>
      <c r="E7410" s="233"/>
      <c r="F7410" s="234" t="s">
        <v>11267</v>
      </c>
      <c r="G7410" s="235">
        <v>1.9</v>
      </c>
      <c r="H7410" s="235">
        <v>7.82</v>
      </c>
      <c r="I7410" s="235" t="s">
        <v>37</v>
      </c>
      <c r="J7410" s="235">
        <v>0.14000000000000001</v>
      </c>
      <c r="K7410" s="235">
        <v>9.86</v>
      </c>
      <c r="L7410" s="235" t="s">
        <v>37</v>
      </c>
      <c r="M7410" s="236" t="s">
        <v>583</v>
      </c>
    </row>
    <row r="7411" spans="1:13">
      <c r="A7411" s="106" t="str">
        <f t="shared" si="115"/>
        <v>73706 TC</v>
      </c>
      <c r="B7411" s="231" t="s">
        <v>11266</v>
      </c>
      <c r="C7411" s="232" t="s">
        <v>126</v>
      </c>
      <c r="D7411" s="233" t="s">
        <v>1358</v>
      </c>
      <c r="E7411" s="233"/>
      <c r="F7411" s="234" t="s">
        <v>11267</v>
      </c>
      <c r="G7411" s="235">
        <v>0</v>
      </c>
      <c r="H7411" s="235">
        <v>7.16</v>
      </c>
      <c r="I7411" s="235" t="s">
        <v>37</v>
      </c>
      <c r="J7411" s="235">
        <v>0.04</v>
      </c>
      <c r="K7411" s="235">
        <v>7.2</v>
      </c>
      <c r="L7411" s="235" t="s">
        <v>37</v>
      </c>
      <c r="M7411" s="236" t="s">
        <v>583</v>
      </c>
    </row>
    <row r="7412" spans="1:13">
      <c r="A7412" s="106" t="str">
        <f t="shared" si="115"/>
        <v>73706 26</v>
      </c>
      <c r="B7412" s="231" t="s">
        <v>11266</v>
      </c>
      <c r="C7412" s="232">
        <v>26</v>
      </c>
      <c r="D7412" s="233" t="s">
        <v>1358</v>
      </c>
      <c r="E7412" s="233"/>
      <c r="F7412" s="234" t="s">
        <v>11267</v>
      </c>
      <c r="G7412" s="235">
        <v>1.9</v>
      </c>
      <c r="H7412" s="235">
        <v>0.66</v>
      </c>
      <c r="I7412" s="235">
        <v>0.66</v>
      </c>
      <c r="J7412" s="235">
        <v>0.1</v>
      </c>
      <c r="K7412" s="235">
        <v>2.66</v>
      </c>
      <c r="L7412" s="235">
        <v>2.66</v>
      </c>
      <c r="M7412" s="236" t="s">
        <v>583</v>
      </c>
    </row>
    <row r="7413" spans="1:13">
      <c r="A7413" s="106" t="str">
        <f t="shared" si="115"/>
        <v xml:space="preserve">73718 </v>
      </c>
      <c r="B7413" s="231" t="s">
        <v>11268</v>
      </c>
      <c r="C7413" s="232"/>
      <c r="D7413" s="233" t="s">
        <v>1358</v>
      </c>
      <c r="E7413" s="233"/>
      <c r="F7413" s="234" t="s">
        <v>11269</v>
      </c>
      <c r="G7413" s="235">
        <v>1.35</v>
      </c>
      <c r="H7413" s="235">
        <v>5.36</v>
      </c>
      <c r="I7413" s="235" t="s">
        <v>37</v>
      </c>
      <c r="J7413" s="235">
        <v>0.08</v>
      </c>
      <c r="K7413" s="235">
        <v>6.79</v>
      </c>
      <c r="L7413" s="235" t="s">
        <v>37</v>
      </c>
      <c r="M7413" s="236" t="s">
        <v>583</v>
      </c>
    </row>
    <row r="7414" spans="1:13">
      <c r="A7414" s="106" t="str">
        <f t="shared" si="115"/>
        <v>73718 TC</v>
      </c>
      <c r="B7414" s="231" t="s">
        <v>11268</v>
      </c>
      <c r="C7414" s="232" t="s">
        <v>126</v>
      </c>
      <c r="D7414" s="233" t="s">
        <v>1358</v>
      </c>
      <c r="E7414" s="233"/>
      <c r="F7414" s="234" t="s">
        <v>11269</v>
      </c>
      <c r="G7414" s="235">
        <v>0</v>
      </c>
      <c r="H7414" s="235">
        <v>4.87</v>
      </c>
      <c r="I7414" s="235" t="s">
        <v>37</v>
      </c>
      <c r="J7414" s="235">
        <v>0.02</v>
      </c>
      <c r="K7414" s="235">
        <v>4.8899999999999997</v>
      </c>
      <c r="L7414" s="235" t="s">
        <v>37</v>
      </c>
      <c r="M7414" s="236" t="s">
        <v>583</v>
      </c>
    </row>
    <row r="7415" spans="1:13">
      <c r="A7415" s="106" t="str">
        <f t="shared" si="115"/>
        <v>73718 26</v>
      </c>
      <c r="B7415" s="231" t="s">
        <v>11268</v>
      </c>
      <c r="C7415" s="232">
        <v>26</v>
      </c>
      <c r="D7415" s="233" t="s">
        <v>1358</v>
      </c>
      <c r="E7415" s="233"/>
      <c r="F7415" s="234" t="s">
        <v>11269</v>
      </c>
      <c r="G7415" s="235">
        <v>1.35</v>
      </c>
      <c r="H7415" s="235">
        <v>0.49</v>
      </c>
      <c r="I7415" s="235">
        <v>0.49</v>
      </c>
      <c r="J7415" s="235">
        <v>0.06</v>
      </c>
      <c r="K7415" s="235">
        <v>1.9</v>
      </c>
      <c r="L7415" s="235">
        <v>1.9</v>
      </c>
      <c r="M7415" s="236" t="s">
        <v>583</v>
      </c>
    </row>
    <row r="7416" spans="1:13">
      <c r="A7416" s="106" t="str">
        <f t="shared" si="115"/>
        <v xml:space="preserve">73719 </v>
      </c>
      <c r="B7416" s="231" t="s">
        <v>11270</v>
      </c>
      <c r="C7416" s="232"/>
      <c r="D7416" s="233" t="s">
        <v>1358</v>
      </c>
      <c r="E7416" s="233"/>
      <c r="F7416" s="234" t="s">
        <v>11271</v>
      </c>
      <c r="G7416" s="235">
        <v>1.62</v>
      </c>
      <c r="H7416" s="235">
        <v>6.29</v>
      </c>
      <c r="I7416" s="235" t="s">
        <v>37</v>
      </c>
      <c r="J7416" s="235">
        <v>0.1</v>
      </c>
      <c r="K7416" s="235">
        <v>8.01</v>
      </c>
      <c r="L7416" s="235" t="s">
        <v>37</v>
      </c>
      <c r="M7416" s="236" t="s">
        <v>583</v>
      </c>
    </row>
    <row r="7417" spans="1:13">
      <c r="A7417" s="106" t="str">
        <f t="shared" si="115"/>
        <v>73719 TC</v>
      </c>
      <c r="B7417" s="231" t="s">
        <v>11270</v>
      </c>
      <c r="C7417" s="232" t="s">
        <v>126</v>
      </c>
      <c r="D7417" s="233" t="s">
        <v>1358</v>
      </c>
      <c r="E7417" s="233"/>
      <c r="F7417" s="234" t="s">
        <v>11271</v>
      </c>
      <c r="G7417" s="235">
        <v>0</v>
      </c>
      <c r="H7417" s="235">
        <v>5.7</v>
      </c>
      <c r="I7417" s="235" t="s">
        <v>37</v>
      </c>
      <c r="J7417" s="235">
        <v>0.03</v>
      </c>
      <c r="K7417" s="235">
        <v>5.73</v>
      </c>
      <c r="L7417" s="235" t="s">
        <v>37</v>
      </c>
      <c r="M7417" s="236" t="s">
        <v>583</v>
      </c>
    </row>
    <row r="7418" spans="1:13">
      <c r="A7418" s="106" t="str">
        <f t="shared" si="115"/>
        <v>73719 26</v>
      </c>
      <c r="B7418" s="231" t="s">
        <v>11270</v>
      </c>
      <c r="C7418" s="232">
        <v>26</v>
      </c>
      <c r="D7418" s="233" t="s">
        <v>1358</v>
      </c>
      <c r="E7418" s="233"/>
      <c r="F7418" s="234" t="s">
        <v>11271</v>
      </c>
      <c r="G7418" s="235">
        <v>1.62</v>
      </c>
      <c r="H7418" s="235">
        <v>0.59</v>
      </c>
      <c r="I7418" s="235">
        <v>0.59</v>
      </c>
      <c r="J7418" s="235">
        <v>7.0000000000000007E-2</v>
      </c>
      <c r="K7418" s="235">
        <v>2.2799999999999998</v>
      </c>
      <c r="L7418" s="235">
        <v>2.2799999999999998</v>
      </c>
      <c r="M7418" s="236" t="s">
        <v>583</v>
      </c>
    </row>
    <row r="7419" spans="1:13">
      <c r="A7419" s="106" t="str">
        <f t="shared" si="115"/>
        <v xml:space="preserve">73720 </v>
      </c>
      <c r="B7419" s="231" t="s">
        <v>11272</v>
      </c>
      <c r="C7419" s="232"/>
      <c r="D7419" s="233" t="s">
        <v>1358</v>
      </c>
      <c r="E7419" s="233"/>
      <c r="F7419" s="234" t="s">
        <v>11273</v>
      </c>
      <c r="G7419" s="235">
        <v>2.15</v>
      </c>
      <c r="H7419" s="235">
        <v>7.98</v>
      </c>
      <c r="I7419" s="235" t="s">
        <v>37</v>
      </c>
      <c r="J7419" s="235">
        <v>0.15</v>
      </c>
      <c r="K7419" s="235">
        <v>10.28</v>
      </c>
      <c r="L7419" s="235" t="s">
        <v>37</v>
      </c>
      <c r="M7419" s="236" t="s">
        <v>583</v>
      </c>
    </row>
    <row r="7420" spans="1:13">
      <c r="A7420" s="106" t="str">
        <f t="shared" si="115"/>
        <v>73720 TC</v>
      </c>
      <c r="B7420" s="231" t="s">
        <v>11272</v>
      </c>
      <c r="C7420" s="232" t="s">
        <v>126</v>
      </c>
      <c r="D7420" s="233" t="s">
        <v>1358</v>
      </c>
      <c r="E7420" s="233"/>
      <c r="F7420" s="234" t="s">
        <v>11273</v>
      </c>
      <c r="G7420" s="235">
        <v>0</v>
      </c>
      <c r="H7420" s="235">
        <v>7.2</v>
      </c>
      <c r="I7420" s="235" t="s">
        <v>37</v>
      </c>
      <c r="J7420" s="235">
        <v>0.03</v>
      </c>
      <c r="K7420" s="235">
        <v>7.23</v>
      </c>
      <c r="L7420" s="235" t="s">
        <v>37</v>
      </c>
      <c r="M7420" s="236" t="s">
        <v>583</v>
      </c>
    </row>
    <row r="7421" spans="1:13">
      <c r="A7421" s="106" t="str">
        <f t="shared" si="115"/>
        <v>73720 26</v>
      </c>
      <c r="B7421" s="231" t="s">
        <v>11272</v>
      </c>
      <c r="C7421" s="232">
        <v>26</v>
      </c>
      <c r="D7421" s="233" t="s">
        <v>1358</v>
      </c>
      <c r="E7421" s="233"/>
      <c r="F7421" s="234" t="s">
        <v>11273</v>
      </c>
      <c r="G7421" s="235">
        <v>2.15</v>
      </c>
      <c r="H7421" s="235">
        <v>0.78</v>
      </c>
      <c r="I7421" s="235">
        <v>0.78</v>
      </c>
      <c r="J7421" s="235">
        <v>0.12</v>
      </c>
      <c r="K7421" s="235">
        <v>3.05</v>
      </c>
      <c r="L7421" s="235">
        <v>3.05</v>
      </c>
      <c r="M7421" s="236" t="s">
        <v>583</v>
      </c>
    </row>
    <row r="7422" spans="1:13">
      <c r="A7422" s="106" t="str">
        <f t="shared" si="115"/>
        <v xml:space="preserve">73721 </v>
      </c>
      <c r="B7422" s="231" t="s">
        <v>11274</v>
      </c>
      <c r="C7422" s="232"/>
      <c r="D7422" s="233" t="s">
        <v>1358</v>
      </c>
      <c r="E7422" s="233"/>
      <c r="F7422" s="234" t="s">
        <v>11275</v>
      </c>
      <c r="G7422" s="235">
        <v>1.35</v>
      </c>
      <c r="H7422" s="235">
        <v>4.76</v>
      </c>
      <c r="I7422" s="235" t="s">
        <v>37</v>
      </c>
      <c r="J7422" s="235">
        <v>0.09</v>
      </c>
      <c r="K7422" s="235">
        <v>6.2</v>
      </c>
      <c r="L7422" s="235" t="s">
        <v>37</v>
      </c>
      <c r="M7422" s="236" t="s">
        <v>583</v>
      </c>
    </row>
    <row r="7423" spans="1:13">
      <c r="A7423" s="106" t="str">
        <f t="shared" si="115"/>
        <v>73721 TC</v>
      </c>
      <c r="B7423" s="231" t="s">
        <v>11274</v>
      </c>
      <c r="C7423" s="232" t="s">
        <v>126</v>
      </c>
      <c r="D7423" s="233" t="s">
        <v>1358</v>
      </c>
      <c r="E7423" s="233"/>
      <c r="F7423" s="234" t="s">
        <v>11275</v>
      </c>
      <c r="G7423" s="235">
        <v>0</v>
      </c>
      <c r="H7423" s="235">
        <v>4.26</v>
      </c>
      <c r="I7423" s="235" t="s">
        <v>37</v>
      </c>
      <c r="J7423" s="235">
        <v>0.03</v>
      </c>
      <c r="K7423" s="235">
        <v>4.29</v>
      </c>
      <c r="L7423" s="235" t="s">
        <v>37</v>
      </c>
      <c r="M7423" s="236" t="s">
        <v>583</v>
      </c>
    </row>
    <row r="7424" spans="1:13">
      <c r="A7424" s="106" t="str">
        <f t="shared" si="115"/>
        <v>73721 26</v>
      </c>
      <c r="B7424" s="231" t="s">
        <v>11274</v>
      </c>
      <c r="C7424" s="232">
        <v>26</v>
      </c>
      <c r="D7424" s="233" t="s">
        <v>1358</v>
      </c>
      <c r="E7424" s="233"/>
      <c r="F7424" s="234" t="s">
        <v>11275</v>
      </c>
      <c r="G7424" s="235">
        <v>1.35</v>
      </c>
      <c r="H7424" s="235">
        <v>0.5</v>
      </c>
      <c r="I7424" s="235">
        <v>0.5</v>
      </c>
      <c r="J7424" s="235">
        <v>0.06</v>
      </c>
      <c r="K7424" s="235">
        <v>1.91</v>
      </c>
      <c r="L7424" s="235">
        <v>1.91</v>
      </c>
      <c r="M7424" s="236" t="s">
        <v>583</v>
      </c>
    </row>
    <row r="7425" spans="1:13">
      <c r="A7425" s="106" t="str">
        <f t="shared" si="115"/>
        <v xml:space="preserve">73722 </v>
      </c>
      <c r="B7425" s="231" t="s">
        <v>11276</v>
      </c>
      <c r="C7425" s="232"/>
      <c r="D7425" s="233" t="s">
        <v>1358</v>
      </c>
      <c r="E7425" s="233"/>
      <c r="F7425" s="234" t="s">
        <v>11277</v>
      </c>
      <c r="G7425" s="235">
        <v>1.62</v>
      </c>
      <c r="H7425" s="235">
        <v>7.81</v>
      </c>
      <c r="I7425" s="235" t="s">
        <v>37</v>
      </c>
      <c r="J7425" s="235">
        <v>0.1</v>
      </c>
      <c r="K7425" s="235">
        <v>9.5299999999999994</v>
      </c>
      <c r="L7425" s="235" t="s">
        <v>37</v>
      </c>
      <c r="M7425" s="236" t="s">
        <v>583</v>
      </c>
    </row>
    <row r="7426" spans="1:13">
      <c r="A7426" s="106" t="str">
        <f t="shared" si="115"/>
        <v>73722 TC</v>
      </c>
      <c r="B7426" s="231" t="s">
        <v>11276</v>
      </c>
      <c r="C7426" s="232" t="s">
        <v>126</v>
      </c>
      <c r="D7426" s="233" t="s">
        <v>1358</v>
      </c>
      <c r="E7426" s="233"/>
      <c r="F7426" s="234" t="s">
        <v>11277</v>
      </c>
      <c r="G7426" s="235">
        <v>0</v>
      </c>
      <c r="H7426" s="235">
        <v>7.21</v>
      </c>
      <c r="I7426" s="235" t="s">
        <v>37</v>
      </c>
      <c r="J7426" s="235">
        <v>0.03</v>
      </c>
      <c r="K7426" s="235">
        <v>7.24</v>
      </c>
      <c r="L7426" s="235" t="s">
        <v>37</v>
      </c>
      <c r="M7426" s="236" t="s">
        <v>583</v>
      </c>
    </row>
    <row r="7427" spans="1:13">
      <c r="A7427" s="106" t="str">
        <f t="shared" ref="A7427:A7490" si="116">B7427&amp;" "&amp;C7427</f>
        <v>73722 26</v>
      </c>
      <c r="B7427" s="231" t="s">
        <v>11276</v>
      </c>
      <c r="C7427" s="232">
        <v>26</v>
      </c>
      <c r="D7427" s="233" t="s">
        <v>1358</v>
      </c>
      <c r="E7427" s="233"/>
      <c r="F7427" s="234" t="s">
        <v>11277</v>
      </c>
      <c r="G7427" s="235">
        <v>1.62</v>
      </c>
      <c r="H7427" s="235">
        <v>0.6</v>
      </c>
      <c r="I7427" s="235">
        <v>0.6</v>
      </c>
      <c r="J7427" s="235">
        <v>7.0000000000000007E-2</v>
      </c>
      <c r="K7427" s="235">
        <v>2.29</v>
      </c>
      <c r="L7427" s="235">
        <v>2.29</v>
      </c>
      <c r="M7427" s="236" t="s">
        <v>583</v>
      </c>
    </row>
    <row r="7428" spans="1:13">
      <c r="A7428" s="106" t="str">
        <f t="shared" si="116"/>
        <v xml:space="preserve">73723 </v>
      </c>
      <c r="B7428" s="231" t="s">
        <v>11278</v>
      </c>
      <c r="C7428" s="232"/>
      <c r="D7428" s="233" t="s">
        <v>1358</v>
      </c>
      <c r="E7428" s="233"/>
      <c r="F7428" s="234" t="s">
        <v>11279</v>
      </c>
      <c r="G7428" s="235">
        <v>2.15</v>
      </c>
      <c r="H7428" s="235">
        <v>9.4</v>
      </c>
      <c r="I7428" s="235" t="s">
        <v>37</v>
      </c>
      <c r="J7428" s="235">
        <v>0.15</v>
      </c>
      <c r="K7428" s="235">
        <v>11.7</v>
      </c>
      <c r="L7428" s="235" t="s">
        <v>37</v>
      </c>
      <c r="M7428" s="236" t="s">
        <v>583</v>
      </c>
    </row>
    <row r="7429" spans="1:13">
      <c r="A7429" s="106" t="str">
        <f t="shared" si="116"/>
        <v>73723 TC</v>
      </c>
      <c r="B7429" s="231" t="s">
        <v>11278</v>
      </c>
      <c r="C7429" s="232" t="s">
        <v>126</v>
      </c>
      <c r="D7429" s="233" t="s">
        <v>1358</v>
      </c>
      <c r="E7429" s="233"/>
      <c r="F7429" s="234" t="s">
        <v>11279</v>
      </c>
      <c r="G7429" s="235">
        <v>0</v>
      </c>
      <c r="H7429" s="235">
        <v>8.6199999999999992</v>
      </c>
      <c r="I7429" s="235" t="s">
        <v>37</v>
      </c>
      <c r="J7429" s="235">
        <v>0.03</v>
      </c>
      <c r="K7429" s="235">
        <v>8.65</v>
      </c>
      <c r="L7429" s="235" t="s">
        <v>37</v>
      </c>
      <c r="M7429" s="236" t="s">
        <v>583</v>
      </c>
    </row>
    <row r="7430" spans="1:13">
      <c r="A7430" s="106" t="str">
        <f t="shared" si="116"/>
        <v>73723 26</v>
      </c>
      <c r="B7430" s="231" t="s">
        <v>11278</v>
      </c>
      <c r="C7430" s="232">
        <v>26</v>
      </c>
      <c r="D7430" s="233" t="s">
        <v>1358</v>
      </c>
      <c r="E7430" s="233"/>
      <c r="F7430" s="234" t="s">
        <v>11279</v>
      </c>
      <c r="G7430" s="235">
        <v>2.15</v>
      </c>
      <c r="H7430" s="235">
        <v>0.78</v>
      </c>
      <c r="I7430" s="235">
        <v>0.78</v>
      </c>
      <c r="J7430" s="235">
        <v>0.12</v>
      </c>
      <c r="K7430" s="235">
        <v>3.05</v>
      </c>
      <c r="L7430" s="235">
        <v>3.05</v>
      </c>
      <c r="M7430" s="236" t="s">
        <v>583</v>
      </c>
    </row>
    <row r="7431" spans="1:13">
      <c r="A7431" s="106" t="str">
        <f t="shared" si="116"/>
        <v xml:space="preserve">73725 </v>
      </c>
      <c r="B7431" s="231" t="s">
        <v>11280</v>
      </c>
      <c r="C7431" s="232"/>
      <c r="D7431" s="233" t="s">
        <v>1193</v>
      </c>
      <c r="E7431" s="233"/>
      <c r="F7431" s="234" t="s">
        <v>11281</v>
      </c>
      <c r="G7431" s="235">
        <v>1.82</v>
      </c>
      <c r="H7431" s="235">
        <v>8.31</v>
      </c>
      <c r="I7431" s="235" t="s">
        <v>37</v>
      </c>
      <c r="J7431" s="235">
        <v>0.14000000000000001</v>
      </c>
      <c r="K7431" s="235">
        <v>10.27</v>
      </c>
      <c r="L7431" s="235" t="s">
        <v>37</v>
      </c>
      <c r="M7431" s="236" t="s">
        <v>583</v>
      </c>
    </row>
    <row r="7432" spans="1:13">
      <c r="A7432" s="106" t="str">
        <f t="shared" si="116"/>
        <v>73725 TC</v>
      </c>
      <c r="B7432" s="231" t="s">
        <v>11280</v>
      </c>
      <c r="C7432" s="232" t="s">
        <v>126</v>
      </c>
      <c r="D7432" s="233" t="s">
        <v>1193</v>
      </c>
      <c r="E7432" s="233"/>
      <c r="F7432" s="234" t="s">
        <v>11281</v>
      </c>
      <c r="G7432" s="235">
        <v>0</v>
      </c>
      <c r="H7432" s="235">
        <v>7.69</v>
      </c>
      <c r="I7432" s="235" t="s">
        <v>37</v>
      </c>
      <c r="J7432" s="235">
        <v>0.04</v>
      </c>
      <c r="K7432" s="235">
        <v>7.73</v>
      </c>
      <c r="L7432" s="235" t="s">
        <v>37</v>
      </c>
      <c r="M7432" s="236" t="s">
        <v>583</v>
      </c>
    </row>
    <row r="7433" spans="1:13">
      <c r="A7433" s="106" t="str">
        <f t="shared" si="116"/>
        <v>73725 26</v>
      </c>
      <c r="B7433" s="231" t="s">
        <v>11280</v>
      </c>
      <c r="C7433" s="232">
        <v>26</v>
      </c>
      <c r="D7433" s="233" t="s">
        <v>1193</v>
      </c>
      <c r="E7433" s="233"/>
      <c r="F7433" s="234" t="s">
        <v>11281</v>
      </c>
      <c r="G7433" s="235">
        <v>1.82</v>
      </c>
      <c r="H7433" s="235">
        <v>0.62</v>
      </c>
      <c r="I7433" s="235">
        <v>0.62</v>
      </c>
      <c r="J7433" s="235">
        <v>0.1</v>
      </c>
      <c r="K7433" s="235">
        <v>2.54</v>
      </c>
      <c r="L7433" s="235">
        <v>2.54</v>
      </c>
      <c r="M7433" s="236" t="s">
        <v>583</v>
      </c>
    </row>
    <row r="7434" spans="1:13">
      <c r="A7434" s="106" t="str">
        <f t="shared" si="116"/>
        <v xml:space="preserve">74018 </v>
      </c>
      <c r="B7434" s="231" t="s">
        <v>11284</v>
      </c>
      <c r="C7434" s="232"/>
      <c r="D7434" s="233" t="s">
        <v>1358</v>
      </c>
      <c r="E7434" s="233"/>
      <c r="F7434" s="234" t="s">
        <v>11285</v>
      </c>
      <c r="G7434" s="235">
        <v>0.18</v>
      </c>
      <c r="H7434" s="235">
        <v>0.7</v>
      </c>
      <c r="I7434" s="235" t="s">
        <v>37</v>
      </c>
      <c r="J7434" s="235">
        <v>0.02</v>
      </c>
      <c r="K7434" s="235">
        <v>0.9</v>
      </c>
      <c r="L7434" s="235" t="s">
        <v>37</v>
      </c>
      <c r="M7434" s="236" t="s">
        <v>583</v>
      </c>
    </row>
    <row r="7435" spans="1:13">
      <c r="A7435" s="106" t="str">
        <f t="shared" si="116"/>
        <v>74018 TC</v>
      </c>
      <c r="B7435" s="231" t="s">
        <v>11284</v>
      </c>
      <c r="C7435" s="232" t="s">
        <v>126</v>
      </c>
      <c r="D7435" s="233" t="s">
        <v>1358</v>
      </c>
      <c r="E7435" s="233"/>
      <c r="F7435" s="234" t="s">
        <v>11285</v>
      </c>
      <c r="G7435" s="235">
        <v>0</v>
      </c>
      <c r="H7435" s="235">
        <v>0.63</v>
      </c>
      <c r="I7435" s="235" t="s">
        <v>37</v>
      </c>
      <c r="J7435" s="235">
        <v>0.01</v>
      </c>
      <c r="K7435" s="235">
        <v>0.64</v>
      </c>
      <c r="L7435" s="235" t="s">
        <v>37</v>
      </c>
      <c r="M7435" s="236" t="s">
        <v>583</v>
      </c>
    </row>
    <row r="7436" spans="1:13">
      <c r="A7436" s="106" t="str">
        <f t="shared" si="116"/>
        <v>74018 26</v>
      </c>
      <c r="B7436" s="231" t="s">
        <v>11284</v>
      </c>
      <c r="C7436" s="232">
        <v>26</v>
      </c>
      <c r="D7436" s="233" t="s">
        <v>1358</v>
      </c>
      <c r="E7436" s="233"/>
      <c r="F7436" s="234" t="s">
        <v>11285</v>
      </c>
      <c r="G7436" s="235">
        <v>0.18</v>
      </c>
      <c r="H7436" s="235">
        <v>7.0000000000000007E-2</v>
      </c>
      <c r="I7436" s="235">
        <v>7.0000000000000007E-2</v>
      </c>
      <c r="J7436" s="235">
        <v>0.01</v>
      </c>
      <c r="K7436" s="235">
        <v>0.26</v>
      </c>
      <c r="L7436" s="235">
        <v>0.26</v>
      </c>
      <c r="M7436" s="236" t="s">
        <v>583</v>
      </c>
    </row>
    <row r="7437" spans="1:13">
      <c r="A7437" s="106" t="str">
        <f t="shared" si="116"/>
        <v xml:space="preserve">74019 </v>
      </c>
      <c r="B7437" s="231" t="s">
        <v>11286</v>
      </c>
      <c r="C7437" s="232"/>
      <c r="D7437" s="233" t="s">
        <v>1358</v>
      </c>
      <c r="E7437" s="233"/>
      <c r="F7437" s="234" t="s">
        <v>11287</v>
      </c>
      <c r="G7437" s="235">
        <v>0.23</v>
      </c>
      <c r="H7437" s="235">
        <v>0.86</v>
      </c>
      <c r="I7437" s="235" t="s">
        <v>37</v>
      </c>
      <c r="J7437" s="235">
        <v>0.02</v>
      </c>
      <c r="K7437" s="235">
        <v>1.1100000000000001</v>
      </c>
      <c r="L7437" s="235" t="s">
        <v>37</v>
      </c>
      <c r="M7437" s="236" t="s">
        <v>583</v>
      </c>
    </row>
    <row r="7438" spans="1:13">
      <c r="A7438" s="106" t="str">
        <f t="shared" si="116"/>
        <v>74019 TC</v>
      </c>
      <c r="B7438" s="231" t="s">
        <v>11286</v>
      </c>
      <c r="C7438" s="232" t="s">
        <v>126</v>
      </c>
      <c r="D7438" s="233" t="s">
        <v>1358</v>
      </c>
      <c r="E7438" s="233"/>
      <c r="F7438" s="234" t="s">
        <v>11287</v>
      </c>
      <c r="G7438" s="235">
        <v>0</v>
      </c>
      <c r="H7438" s="235">
        <v>0.77</v>
      </c>
      <c r="I7438" s="235" t="s">
        <v>37</v>
      </c>
      <c r="J7438" s="235">
        <v>0.01</v>
      </c>
      <c r="K7438" s="235">
        <v>0.78</v>
      </c>
      <c r="L7438" s="235" t="s">
        <v>37</v>
      </c>
      <c r="M7438" s="236" t="s">
        <v>583</v>
      </c>
    </row>
    <row r="7439" spans="1:13">
      <c r="A7439" s="106" t="str">
        <f t="shared" si="116"/>
        <v>74019 26</v>
      </c>
      <c r="B7439" s="231" t="s">
        <v>11286</v>
      </c>
      <c r="C7439" s="232">
        <v>26</v>
      </c>
      <c r="D7439" s="233" t="s">
        <v>1358</v>
      </c>
      <c r="E7439" s="233"/>
      <c r="F7439" s="234" t="s">
        <v>11287</v>
      </c>
      <c r="G7439" s="235">
        <v>0.23</v>
      </c>
      <c r="H7439" s="235">
        <v>0.09</v>
      </c>
      <c r="I7439" s="235">
        <v>0.09</v>
      </c>
      <c r="J7439" s="235">
        <v>0.01</v>
      </c>
      <c r="K7439" s="235">
        <v>0.33</v>
      </c>
      <c r="L7439" s="235">
        <v>0.33</v>
      </c>
      <c r="M7439" s="236" t="s">
        <v>583</v>
      </c>
    </row>
    <row r="7440" spans="1:13">
      <c r="A7440" s="106" t="str">
        <f t="shared" si="116"/>
        <v xml:space="preserve">74021 </v>
      </c>
      <c r="B7440" s="231" t="s">
        <v>11288</v>
      </c>
      <c r="C7440" s="232"/>
      <c r="D7440" s="233" t="s">
        <v>1358</v>
      </c>
      <c r="E7440" s="233"/>
      <c r="F7440" s="234" t="s">
        <v>11289</v>
      </c>
      <c r="G7440" s="235">
        <v>0.27</v>
      </c>
      <c r="H7440" s="235">
        <v>0.99</v>
      </c>
      <c r="I7440" s="235" t="s">
        <v>37</v>
      </c>
      <c r="J7440" s="235">
        <v>0.02</v>
      </c>
      <c r="K7440" s="235">
        <v>1.28</v>
      </c>
      <c r="L7440" s="235" t="s">
        <v>37</v>
      </c>
      <c r="M7440" s="236" t="s">
        <v>583</v>
      </c>
    </row>
    <row r="7441" spans="1:13">
      <c r="A7441" s="106" t="str">
        <f t="shared" si="116"/>
        <v>74021 TC</v>
      </c>
      <c r="B7441" s="231" t="s">
        <v>11288</v>
      </c>
      <c r="C7441" s="232" t="s">
        <v>126</v>
      </c>
      <c r="D7441" s="233" t="s">
        <v>1358</v>
      </c>
      <c r="E7441" s="233"/>
      <c r="F7441" s="234" t="s">
        <v>11289</v>
      </c>
      <c r="G7441" s="235">
        <v>0</v>
      </c>
      <c r="H7441" s="235">
        <v>0.89</v>
      </c>
      <c r="I7441" s="235" t="s">
        <v>37</v>
      </c>
      <c r="J7441" s="235">
        <v>0.01</v>
      </c>
      <c r="K7441" s="235">
        <v>0.9</v>
      </c>
      <c r="L7441" s="235" t="s">
        <v>37</v>
      </c>
      <c r="M7441" s="236" t="s">
        <v>583</v>
      </c>
    </row>
    <row r="7442" spans="1:13">
      <c r="A7442" s="106" t="str">
        <f t="shared" si="116"/>
        <v>74021 26</v>
      </c>
      <c r="B7442" s="231" t="s">
        <v>11288</v>
      </c>
      <c r="C7442" s="232">
        <v>26</v>
      </c>
      <c r="D7442" s="233" t="s">
        <v>1358</v>
      </c>
      <c r="E7442" s="233"/>
      <c r="F7442" s="234" t="s">
        <v>11289</v>
      </c>
      <c r="G7442" s="235">
        <v>0.27</v>
      </c>
      <c r="H7442" s="235">
        <v>0.1</v>
      </c>
      <c r="I7442" s="235">
        <v>0.1</v>
      </c>
      <c r="J7442" s="235">
        <v>0.01</v>
      </c>
      <c r="K7442" s="235">
        <v>0.38</v>
      </c>
      <c r="L7442" s="235">
        <v>0.38</v>
      </c>
      <c r="M7442" s="236" t="s">
        <v>583</v>
      </c>
    </row>
    <row r="7443" spans="1:13">
      <c r="A7443" s="106" t="str">
        <f t="shared" si="116"/>
        <v xml:space="preserve">74022 </v>
      </c>
      <c r="B7443" s="231" t="s">
        <v>11290</v>
      </c>
      <c r="C7443" s="232"/>
      <c r="D7443" s="233" t="s">
        <v>1358</v>
      </c>
      <c r="E7443" s="233"/>
      <c r="F7443" s="234" t="s">
        <v>17744</v>
      </c>
      <c r="G7443" s="235">
        <v>0.32</v>
      </c>
      <c r="H7443" s="235">
        <v>1.1499999999999999</v>
      </c>
      <c r="I7443" s="235" t="s">
        <v>37</v>
      </c>
      <c r="J7443" s="235">
        <v>0.03</v>
      </c>
      <c r="K7443" s="235">
        <v>1.5</v>
      </c>
      <c r="L7443" s="235" t="s">
        <v>37</v>
      </c>
      <c r="M7443" s="236" t="s">
        <v>583</v>
      </c>
    </row>
    <row r="7444" spans="1:13">
      <c r="A7444" s="106" t="str">
        <f t="shared" si="116"/>
        <v>74022 TC</v>
      </c>
      <c r="B7444" s="231" t="s">
        <v>11290</v>
      </c>
      <c r="C7444" s="232" t="s">
        <v>126</v>
      </c>
      <c r="D7444" s="233" t="s">
        <v>1358</v>
      </c>
      <c r="E7444" s="233"/>
      <c r="F7444" s="234" t="s">
        <v>17744</v>
      </c>
      <c r="G7444" s="235">
        <v>0</v>
      </c>
      <c r="H7444" s="235">
        <v>1.03</v>
      </c>
      <c r="I7444" s="235" t="s">
        <v>37</v>
      </c>
      <c r="J7444" s="235">
        <v>0.01</v>
      </c>
      <c r="K7444" s="235">
        <v>1.04</v>
      </c>
      <c r="L7444" s="235" t="s">
        <v>37</v>
      </c>
      <c r="M7444" s="236" t="s">
        <v>583</v>
      </c>
    </row>
    <row r="7445" spans="1:13">
      <c r="A7445" s="106" t="str">
        <f t="shared" si="116"/>
        <v>74022 26</v>
      </c>
      <c r="B7445" s="231" t="s">
        <v>11290</v>
      </c>
      <c r="C7445" s="232">
        <v>26</v>
      </c>
      <c r="D7445" s="233" t="s">
        <v>1358</v>
      </c>
      <c r="E7445" s="233"/>
      <c r="F7445" s="234" t="s">
        <v>17744</v>
      </c>
      <c r="G7445" s="235">
        <v>0.32</v>
      </c>
      <c r="H7445" s="235">
        <v>0.12</v>
      </c>
      <c r="I7445" s="235">
        <v>0.12</v>
      </c>
      <c r="J7445" s="235">
        <v>0.02</v>
      </c>
      <c r="K7445" s="235">
        <v>0.46</v>
      </c>
      <c r="L7445" s="235">
        <v>0.46</v>
      </c>
      <c r="M7445" s="236" t="s">
        <v>583</v>
      </c>
    </row>
    <row r="7446" spans="1:13">
      <c r="A7446" s="106" t="str">
        <f t="shared" si="116"/>
        <v xml:space="preserve">74150 </v>
      </c>
      <c r="B7446" s="231" t="s">
        <v>11291</v>
      </c>
      <c r="C7446" s="232"/>
      <c r="D7446" s="233" t="s">
        <v>1358</v>
      </c>
      <c r="E7446" s="233"/>
      <c r="F7446" s="234" t="s">
        <v>11292</v>
      </c>
      <c r="G7446" s="235">
        <v>1.19</v>
      </c>
      <c r="H7446" s="235">
        <v>2.91</v>
      </c>
      <c r="I7446" s="235" t="s">
        <v>37</v>
      </c>
      <c r="J7446" s="235">
        <v>0.06</v>
      </c>
      <c r="K7446" s="235">
        <v>4.16</v>
      </c>
      <c r="L7446" s="235" t="s">
        <v>37</v>
      </c>
      <c r="M7446" s="236" t="s">
        <v>583</v>
      </c>
    </row>
    <row r="7447" spans="1:13">
      <c r="A7447" s="106" t="str">
        <f t="shared" si="116"/>
        <v>74150 TC</v>
      </c>
      <c r="B7447" s="231" t="s">
        <v>11291</v>
      </c>
      <c r="C7447" s="232" t="s">
        <v>126</v>
      </c>
      <c r="D7447" s="233" t="s">
        <v>1358</v>
      </c>
      <c r="E7447" s="233"/>
      <c r="F7447" s="234" t="s">
        <v>11292</v>
      </c>
      <c r="G7447" s="235">
        <v>0</v>
      </c>
      <c r="H7447" s="235">
        <v>2.48</v>
      </c>
      <c r="I7447" s="235" t="s">
        <v>37</v>
      </c>
      <c r="J7447" s="235">
        <v>0.01</v>
      </c>
      <c r="K7447" s="235">
        <v>2.4900000000000002</v>
      </c>
      <c r="L7447" s="235" t="s">
        <v>37</v>
      </c>
      <c r="M7447" s="236" t="s">
        <v>583</v>
      </c>
    </row>
    <row r="7448" spans="1:13">
      <c r="A7448" s="106" t="str">
        <f t="shared" si="116"/>
        <v>74150 26</v>
      </c>
      <c r="B7448" s="231" t="s">
        <v>11291</v>
      </c>
      <c r="C7448" s="232">
        <v>26</v>
      </c>
      <c r="D7448" s="233" t="s">
        <v>1358</v>
      </c>
      <c r="E7448" s="233"/>
      <c r="F7448" s="234" t="s">
        <v>11292</v>
      </c>
      <c r="G7448" s="235">
        <v>1.19</v>
      </c>
      <c r="H7448" s="235">
        <v>0.43</v>
      </c>
      <c r="I7448" s="235">
        <v>0.43</v>
      </c>
      <c r="J7448" s="235">
        <v>0.05</v>
      </c>
      <c r="K7448" s="235">
        <v>1.67</v>
      </c>
      <c r="L7448" s="235">
        <v>1.67</v>
      </c>
      <c r="M7448" s="236" t="s">
        <v>583</v>
      </c>
    </row>
    <row r="7449" spans="1:13">
      <c r="A7449" s="106" t="str">
        <f t="shared" si="116"/>
        <v xml:space="preserve">74160 </v>
      </c>
      <c r="B7449" s="231" t="s">
        <v>11293</v>
      </c>
      <c r="C7449" s="232"/>
      <c r="D7449" s="233" t="s">
        <v>1358</v>
      </c>
      <c r="E7449" s="233"/>
      <c r="F7449" s="234" t="s">
        <v>11294</v>
      </c>
      <c r="G7449" s="235">
        <v>1.27</v>
      </c>
      <c r="H7449" s="235">
        <v>5.68</v>
      </c>
      <c r="I7449" s="235" t="s">
        <v>37</v>
      </c>
      <c r="J7449" s="235">
        <v>0.08</v>
      </c>
      <c r="K7449" s="235">
        <v>7.03</v>
      </c>
      <c r="L7449" s="235" t="s">
        <v>37</v>
      </c>
      <c r="M7449" s="236" t="s">
        <v>583</v>
      </c>
    </row>
    <row r="7450" spans="1:13">
      <c r="A7450" s="106" t="str">
        <f t="shared" si="116"/>
        <v>74160 TC</v>
      </c>
      <c r="B7450" s="231" t="s">
        <v>11293</v>
      </c>
      <c r="C7450" s="232" t="s">
        <v>126</v>
      </c>
      <c r="D7450" s="233" t="s">
        <v>1358</v>
      </c>
      <c r="E7450" s="233"/>
      <c r="F7450" s="234" t="s">
        <v>11294</v>
      </c>
      <c r="G7450" s="235">
        <v>0</v>
      </c>
      <c r="H7450" s="235">
        <v>5.22</v>
      </c>
      <c r="I7450" s="235" t="s">
        <v>37</v>
      </c>
      <c r="J7450" s="235">
        <v>0.02</v>
      </c>
      <c r="K7450" s="235">
        <v>5.24</v>
      </c>
      <c r="L7450" s="235" t="s">
        <v>37</v>
      </c>
      <c r="M7450" s="236" t="s">
        <v>583</v>
      </c>
    </row>
    <row r="7451" spans="1:13">
      <c r="A7451" s="106" t="str">
        <f t="shared" si="116"/>
        <v>74160 26</v>
      </c>
      <c r="B7451" s="231" t="s">
        <v>11293</v>
      </c>
      <c r="C7451" s="232">
        <v>26</v>
      </c>
      <c r="D7451" s="233" t="s">
        <v>1358</v>
      </c>
      <c r="E7451" s="233"/>
      <c r="F7451" s="234" t="s">
        <v>11294</v>
      </c>
      <c r="G7451" s="235">
        <v>1.27</v>
      </c>
      <c r="H7451" s="235">
        <v>0.46</v>
      </c>
      <c r="I7451" s="235">
        <v>0.46</v>
      </c>
      <c r="J7451" s="235">
        <v>0.06</v>
      </c>
      <c r="K7451" s="235">
        <v>1.79</v>
      </c>
      <c r="L7451" s="235">
        <v>1.79</v>
      </c>
      <c r="M7451" s="236" t="s">
        <v>583</v>
      </c>
    </row>
    <row r="7452" spans="1:13">
      <c r="A7452" s="106" t="str">
        <f t="shared" si="116"/>
        <v xml:space="preserve">74170 </v>
      </c>
      <c r="B7452" s="231" t="s">
        <v>11295</v>
      </c>
      <c r="C7452" s="232"/>
      <c r="D7452" s="233" t="s">
        <v>1358</v>
      </c>
      <c r="E7452" s="233"/>
      <c r="F7452" s="234" t="s">
        <v>11296</v>
      </c>
      <c r="G7452" s="235">
        <v>1.4</v>
      </c>
      <c r="H7452" s="235">
        <v>6.44</v>
      </c>
      <c r="I7452" s="235" t="s">
        <v>37</v>
      </c>
      <c r="J7452" s="235">
        <v>0.08</v>
      </c>
      <c r="K7452" s="235">
        <v>7.92</v>
      </c>
      <c r="L7452" s="235" t="s">
        <v>37</v>
      </c>
      <c r="M7452" s="236" t="s">
        <v>583</v>
      </c>
    </row>
    <row r="7453" spans="1:13">
      <c r="A7453" s="106" t="str">
        <f t="shared" si="116"/>
        <v>74170 TC</v>
      </c>
      <c r="B7453" s="231" t="s">
        <v>11295</v>
      </c>
      <c r="C7453" s="232" t="s">
        <v>126</v>
      </c>
      <c r="D7453" s="233" t="s">
        <v>1358</v>
      </c>
      <c r="E7453" s="233"/>
      <c r="F7453" s="234" t="s">
        <v>11296</v>
      </c>
      <c r="G7453" s="235">
        <v>0</v>
      </c>
      <c r="H7453" s="235">
        <v>5.94</v>
      </c>
      <c r="I7453" s="235" t="s">
        <v>37</v>
      </c>
      <c r="J7453" s="235">
        <v>0.02</v>
      </c>
      <c r="K7453" s="235">
        <v>5.96</v>
      </c>
      <c r="L7453" s="235" t="s">
        <v>37</v>
      </c>
      <c r="M7453" s="236" t="s">
        <v>583</v>
      </c>
    </row>
    <row r="7454" spans="1:13">
      <c r="A7454" s="106" t="str">
        <f t="shared" si="116"/>
        <v>74170 26</v>
      </c>
      <c r="B7454" s="231" t="s">
        <v>11295</v>
      </c>
      <c r="C7454" s="232">
        <v>26</v>
      </c>
      <c r="D7454" s="233" t="s">
        <v>1358</v>
      </c>
      <c r="E7454" s="233"/>
      <c r="F7454" s="234" t="s">
        <v>11296</v>
      </c>
      <c r="G7454" s="235">
        <v>1.4</v>
      </c>
      <c r="H7454" s="235">
        <v>0.5</v>
      </c>
      <c r="I7454" s="235">
        <v>0.5</v>
      </c>
      <c r="J7454" s="235">
        <v>0.06</v>
      </c>
      <c r="K7454" s="235">
        <v>1.96</v>
      </c>
      <c r="L7454" s="235">
        <v>1.96</v>
      </c>
      <c r="M7454" s="236" t="s">
        <v>583</v>
      </c>
    </row>
    <row r="7455" spans="1:13">
      <c r="A7455" s="106" t="str">
        <f t="shared" si="116"/>
        <v xml:space="preserve">74174 </v>
      </c>
      <c r="B7455" s="231" t="s">
        <v>132</v>
      </c>
      <c r="C7455" s="232"/>
      <c r="D7455" s="233" t="s">
        <v>1358</v>
      </c>
      <c r="E7455" s="233"/>
      <c r="F7455" s="234" t="s">
        <v>11297</v>
      </c>
      <c r="G7455" s="235">
        <v>2.2000000000000002</v>
      </c>
      <c r="H7455" s="235">
        <v>9.23</v>
      </c>
      <c r="I7455" s="235" t="s">
        <v>37</v>
      </c>
      <c r="J7455" s="235">
        <v>0.17</v>
      </c>
      <c r="K7455" s="235">
        <v>11.6</v>
      </c>
      <c r="L7455" s="235" t="s">
        <v>37</v>
      </c>
      <c r="M7455" s="236" t="s">
        <v>583</v>
      </c>
    </row>
    <row r="7456" spans="1:13">
      <c r="A7456" s="106" t="str">
        <f t="shared" si="116"/>
        <v>74174 TC</v>
      </c>
      <c r="B7456" s="231" t="s">
        <v>132</v>
      </c>
      <c r="C7456" s="232" t="s">
        <v>126</v>
      </c>
      <c r="D7456" s="233" t="s">
        <v>1358</v>
      </c>
      <c r="E7456" s="233"/>
      <c r="F7456" s="234" t="s">
        <v>11297</v>
      </c>
      <c r="G7456" s="235">
        <v>0</v>
      </c>
      <c r="H7456" s="235">
        <v>8.4600000000000009</v>
      </c>
      <c r="I7456" s="235" t="s">
        <v>37</v>
      </c>
      <c r="J7456" s="235">
        <v>0.04</v>
      </c>
      <c r="K7456" s="235">
        <v>8.5</v>
      </c>
      <c r="L7456" s="235" t="s">
        <v>37</v>
      </c>
      <c r="M7456" s="236" t="s">
        <v>583</v>
      </c>
    </row>
    <row r="7457" spans="1:13">
      <c r="A7457" s="106" t="str">
        <f t="shared" si="116"/>
        <v>74174 26</v>
      </c>
      <c r="B7457" s="231" t="s">
        <v>132</v>
      </c>
      <c r="C7457" s="232">
        <v>26</v>
      </c>
      <c r="D7457" s="233" t="s">
        <v>1358</v>
      </c>
      <c r="E7457" s="233"/>
      <c r="F7457" s="234" t="s">
        <v>11297</v>
      </c>
      <c r="G7457" s="235">
        <v>2.2000000000000002</v>
      </c>
      <c r="H7457" s="235">
        <v>0.77</v>
      </c>
      <c r="I7457" s="235">
        <v>0.77</v>
      </c>
      <c r="J7457" s="235">
        <v>0.13</v>
      </c>
      <c r="K7457" s="235">
        <v>3.1</v>
      </c>
      <c r="L7457" s="235">
        <v>3.1</v>
      </c>
      <c r="M7457" s="236" t="s">
        <v>583</v>
      </c>
    </row>
    <row r="7458" spans="1:13">
      <c r="A7458" s="106" t="str">
        <f t="shared" si="116"/>
        <v xml:space="preserve">74175 </v>
      </c>
      <c r="B7458" s="231" t="s">
        <v>133</v>
      </c>
      <c r="C7458" s="232"/>
      <c r="D7458" s="233" t="s">
        <v>1358</v>
      </c>
      <c r="E7458" s="233"/>
      <c r="F7458" s="234" t="s">
        <v>11298</v>
      </c>
      <c r="G7458" s="235">
        <v>1.82</v>
      </c>
      <c r="H7458" s="235">
        <v>7.37</v>
      </c>
      <c r="I7458" s="235" t="s">
        <v>37</v>
      </c>
      <c r="J7458" s="235">
        <v>0.13</v>
      </c>
      <c r="K7458" s="235">
        <v>9.32</v>
      </c>
      <c r="L7458" s="235" t="s">
        <v>37</v>
      </c>
      <c r="M7458" s="236" t="s">
        <v>583</v>
      </c>
    </row>
    <row r="7459" spans="1:13">
      <c r="A7459" s="106" t="str">
        <f t="shared" si="116"/>
        <v>74175 TC</v>
      </c>
      <c r="B7459" s="231" t="s">
        <v>133</v>
      </c>
      <c r="C7459" s="232" t="s">
        <v>126</v>
      </c>
      <c r="D7459" s="233" t="s">
        <v>1358</v>
      </c>
      <c r="E7459" s="233"/>
      <c r="F7459" s="234" t="s">
        <v>11298</v>
      </c>
      <c r="G7459" s="235">
        <v>0</v>
      </c>
      <c r="H7459" s="235">
        <v>6.73</v>
      </c>
      <c r="I7459" s="235" t="s">
        <v>37</v>
      </c>
      <c r="J7459" s="235">
        <v>0.03</v>
      </c>
      <c r="K7459" s="235">
        <v>6.76</v>
      </c>
      <c r="L7459" s="235" t="s">
        <v>37</v>
      </c>
      <c r="M7459" s="236" t="s">
        <v>583</v>
      </c>
    </row>
    <row r="7460" spans="1:13">
      <c r="A7460" s="106" t="str">
        <f t="shared" si="116"/>
        <v>74175 26</v>
      </c>
      <c r="B7460" s="231" t="s">
        <v>133</v>
      </c>
      <c r="C7460" s="232">
        <v>26</v>
      </c>
      <c r="D7460" s="233" t="s">
        <v>1358</v>
      </c>
      <c r="E7460" s="233"/>
      <c r="F7460" s="234" t="s">
        <v>11298</v>
      </c>
      <c r="G7460" s="235">
        <v>1.82</v>
      </c>
      <c r="H7460" s="235">
        <v>0.64</v>
      </c>
      <c r="I7460" s="235">
        <v>0.64</v>
      </c>
      <c r="J7460" s="235">
        <v>0.1</v>
      </c>
      <c r="K7460" s="235">
        <v>2.56</v>
      </c>
      <c r="L7460" s="235">
        <v>2.56</v>
      </c>
      <c r="M7460" s="236" t="s">
        <v>583</v>
      </c>
    </row>
    <row r="7461" spans="1:13">
      <c r="A7461" s="106" t="str">
        <f t="shared" si="116"/>
        <v xml:space="preserve">74176 </v>
      </c>
      <c r="B7461" s="231" t="s">
        <v>11299</v>
      </c>
      <c r="C7461" s="232"/>
      <c r="D7461" s="233" t="s">
        <v>1358</v>
      </c>
      <c r="E7461" s="233"/>
      <c r="F7461" s="234" t="s">
        <v>11300</v>
      </c>
      <c r="G7461" s="235">
        <v>1.74</v>
      </c>
      <c r="H7461" s="235">
        <v>3.76</v>
      </c>
      <c r="I7461" s="235" t="s">
        <v>37</v>
      </c>
      <c r="J7461" s="235">
        <v>0.1</v>
      </c>
      <c r="K7461" s="235">
        <v>5.6</v>
      </c>
      <c r="L7461" s="235" t="s">
        <v>37</v>
      </c>
      <c r="M7461" s="236" t="s">
        <v>583</v>
      </c>
    </row>
    <row r="7462" spans="1:13">
      <c r="A7462" s="106" t="str">
        <f t="shared" si="116"/>
        <v>74176 TC</v>
      </c>
      <c r="B7462" s="231" t="s">
        <v>11299</v>
      </c>
      <c r="C7462" s="232" t="s">
        <v>126</v>
      </c>
      <c r="D7462" s="233" t="s">
        <v>1358</v>
      </c>
      <c r="E7462" s="233"/>
      <c r="F7462" s="234" t="s">
        <v>11300</v>
      </c>
      <c r="G7462" s="235">
        <v>0</v>
      </c>
      <c r="H7462" s="235">
        <v>3.13</v>
      </c>
      <c r="I7462" s="235" t="s">
        <v>37</v>
      </c>
      <c r="J7462" s="235">
        <v>0.02</v>
      </c>
      <c r="K7462" s="235">
        <v>3.15</v>
      </c>
      <c r="L7462" s="235" t="s">
        <v>37</v>
      </c>
      <c r="M7462" s="236" t="s">
        <v>583</v>
      </c>
    </row>
    <row r="7463" spans="1:13">
      <c r="A7463" s="106" t="str">
        <f t="shared" si="116"/>
        <v>74176 26</v>
      </c>
      <c r="B7463" s="231" t="s">
        <v>11299</v>
      </c>
      <c r="C7463" s="232">
        <v>26</v>
      </c>
      <c r="D7463" s="233" t="s">
        <v>1358</v>
      </c>
      <c r="E7463" s="233"/>
      <c r="F7463" s="234" t="s">
        <v>11300</v>
      </c>
      <c r="G7463" s="235">
        <v>1.74</v>
      </c>
      <c r="H7463" s="235">
        <v>0.63</v>
      </c>
      <c r="I7463" s="235">
        <v>0.63</v>
      </c>
      <c r="J7463" s="235">
        <v>0.08</v>
      </c>
      <c r="K7463" s="235">
        <v>2.4500000000000002</v>
      </c>
      <c r="L7463" s="235">
        <v>2.4500000000000002</v>
      </c>
      <c r="M7463" s="236" t="s">
        <v>583</v>
      </c>
    </row>
    <row r="7464" spans="1:13">
      <c r="A7464" s="106" t="str">
        <f t="shared" si="116"/>
        <v xml:space="preserve">74177 </v>
      </c>
      <c r="B7464" s="231" t="s">
        <v>11301</v>
      </c>
      <c r="C7464" s="232"/>
      <c r="D7464" s="233" t="s">
        <v>1358</v>
      </c>
      <c r="E7464" s="233"/>
      <c r="F7464" s="234" t="s">
        <v>11302</v>
      </c>
      <c r="G7464" s="235">
        <v>1.82</v>
      </c>
      <c r="H7464" s="235">
        <v>7.26</v>
      </c>
      <c r="I7464" s="235" t="s">
        <v>37</v>
      </c>
      <c r="J7464" s="235">
        <v>0.12</v>
      </c>
      <c r="K7464" s="235">
        <v>9.1999999999999993</v>
      </c>
      <c r="L7464" s="235" t="s">
        <v>37</v>
      </c>
      <c r="M7464" s="236" t="s">
        <v>583</v>
      </c>
    </row>
    <row r="7465" spans="1:13">
      <c r="A7465" s="106" t="str">
        <f t="shared" si="116"/>
        <v>74177 TC</v>
      </c>
      <c r="B7465" s="231" t="s">
        <v>11301</v>
      </c>
      <c r="C7465" s="232" t="s">
        <v>126</v>
      </c>
      <c r="D7465" s="233" t="s">
        <v>1358</v>
      </c>
      <c r="E7465" s="233"/>
      <c r="F7465" s="234" t="s">
        <v>11302</v>
      </c>
      <c r="G7465" s="235">
        <v>0</v>
      </c>
      <c r="H7465" s="235">
        <v>6.6</v>
      </c>
      <c r="I7465" s="235" t="s">
        <v>37</v>
      </c>
      <c r="J7465" s="235">
        <v>0.02</v>
      </c>
      <c r="K7465" s="235">
        <v>6.62</v>
      </c>
      <c r="L7465" s="235" t="s">
        <v>37</v>
      </c>
      <c r="M7465" s="236" t="s">
        <v>583</v>
      </c>
    </row>
    <row r="7466" spans="1:13">
      <c r="A7466" s="106" t="str">
        <f t="shared" si="116"/>
        <v>74177 26</v>
      </c>
      <c r="B7466" s="231" t="s">
        <v>11301</v>
      </c>
      <c r="C7466" s="232">
        <v>26</v>
      </c>
      <c r="D7466" s="233" t="s">
        <v>1358</v>
      </c>
      <c r="E7466" s="233"/>
      <c r="F7466" s="234" t="s">
        <v>11302</v>
      </c>
      <c r="G7466" s="235">
        <v>1.82</v>
      </c>
      <c r="H7466" s="235">
        <v>0.66</v>
      </c>
      <c r="I7466" s="235">
        <v>0.66</v>
      </c>
      <c r="J7466" s="235">
        <v>0.1</v>
      </c>
      <c r="K7466" s="235">
        <v>2.58</v>
      </c>
      <c r="L7466" s="235">
        <v>2.58</v>
      </c>
      <c r="M7466" s="236" t="s">
        <v>583</v>
      </c>
    </row>
    <row r="7467" spans="1:13">
      <c r="A7467" s="106" t="str">
        <f t="shared" si="116"/>
        <v xml:space="preserve">74178 </v>
      </c>
      <c r="B7467" s="231" t="s">
        <v>11303</v>
      </c>
      <c r="C7467" s="232"/>
      <c r="D7467" s="233" t="s">
        <v>1358</v>
      </c>
      <c r="E7467" s="233"/>
      <c r="F7467" s="234" t="s">
        <v>11304</v>
      </c>
      <c r="G7467" s="235">
        <v>2.0099999999999998</v>
      </c>
      <c r="H7467" s="235">
        <v>8.18</v>
      </c>
      <c r="I7467" s="235" t="s">
        <v>37</v>
      </c>
      <c r="J7467" s="235">
        <v>0.13</v>
      </c>
      <c r="K7467" s="235">
        <v>10.32</v>
      </c>
      <c r="L7467" s="235" t="s">
        <v>37</v>
      </c>
      <c r="M7467" s="236" t="s">
        <v>583</v>
      </c>
    </row>
    <row r="7468" spans="1:13">
      <c r="A7468" s="106" t="str">
        <f t="shared" si="116"/>
        <v>74178 TC</v>
      </c>
      <c r="B7468" s="231" t="s">
        <v>11303</v>
      </c>
      <c r="C7468" s="232" t="s">
        <v>126</v>
      </c>
      <c r="D7468" s="233" t="s">
        <v>1358</v>
      </c>
      <c r="E7468" s="233"/>
      <c r="F7468" s="234" t="s">
        <v>11304</v>
      </c>
      <c r="G7468" s="235">
        <v>0</v>
      </c>
      <c r="H7468" s="235">
        <v>7.46</v>
      </c>
      <c r="I7468" s="235" t="s">
        <v>37</v>
      </c>
      <c r="J7468" s="235">
        <v>0.03</v>
      </c>
      <c r="K7468" s="235">
        <v>7.49</v>
      </c>
      <c r="L7468" s="235" t="s">
        <v>37</v>
      </c>
      <c r="M7468" s="236" t="s">
        <v>583</v>
      </c>
    </row>
    <row r="7469" spans="1:13">
      <c r="A7469" s="106" t="str">
        <f t="shared" si="116"/>
        <v>74178 26</v>
      </c>
      <c r="B7469" s="231" t="s">
        <v>11303</v>
      </c>
      <c r="C7469" s="232">
        <v>26</v>
      </c>
      <c r="D7469" s="233" t="s">
        <v>1358</v>
      </c>
      <c r="E7469" s="233"/>
      <c r="F7469" s="234" t="s">
        <v>11304</v>
      </c>
      <c r="G7469" s="235">
        <v>2.0099999999999998</v>
      </c>
      <c r="H7469" s="235">
        <v>0.72</v>
      </c>
      <c r="I7469" s="235">
        <v>0.72</v>
      </c>
      <c r="J7469" s="235">
        <v>0.1</v>
      </c>
      <c r="K7469" s="235">
        <v>2.83</v>
      </c>
      <c r="L7469" s="235">
        <v>2.83</v>
      </c>
      <c r="M7469" s="236" t="s">
        <v>583</v>
      </c>
    </row>
    <row r="7470" spans="1:13">
      <c r="A7470" s="106" t="str">
        <f t="shared" si="116"/>
        <v xml:space="preserve">74181 </v>
      </c>
      <c r="B7470" s="231" t="s">
        <v>11305</v>
      </c>
      <c r="C7470" s="232"/>
      <c r="D7470" s="233" t="s">
        <v>1358</v>
      </c>
      <c r="E7470" s="233"/>
      <c r="F7470" s="234" t="s">
        <v>11306</v>
      </c>
      <c r="G7470" s="235">
        <v>1.46</v>
      </c>
      <c r="H7470" s="235">
        <v>4.41</v>
      </c>
      <c r="I7470" s="235" t="s">
        <v>37</v>
      </c>
      <c r="J7470" s="235">
        <v>0.09</v>
      </c>
      <c r="K7470" s="235">
        <v>5.96</v>
      </c>
      <c r="L7470" s="235" t="s">
        <v>37</v>
      </c>
      <c r="M7470" s="236" t="s">
        <v>583</v>
      </c>
    </row>
    <row r="7471" spans="1:13">
      <c r="A7471" s="106" t="str">
        <f t="shared" si="116"/>
        <v>74181 TC</v>
      </c>
      <c r="B7471" s="231" t="s">
        <v>11305</v>
      </c>
      <c r="C7471" s="232" t="s">
        <v>126</v>
      </c>
      <c r="D7471" s="233" t="s">
        <v>1358</v>
      </c>
      <c r="E7471" s="233"/>
      <c r="F7471" s="234" t="s">
        <v>11306</v>
      </c>
      <c r="G7471" s="235">
        <v>0</v>
      </c>
      <c r="H7471" s="235">
        <v>3.89</v>
      </c>
      <c r="I7471" s="235" t="s">
        <v>37</v>
      </c>
      <c r="J7471" s="235">
        <v>0.02</v>
      </c>
      <c r="K7471" s="235">
        <v>3.91</v>
      </c>
      <c r="L7471" s="235" t="s">
        <v>37</v>
      </c>
      <c r="M7471" s="236" t="s">
        <v>583</v>
      </c>
    </row>
    <row r="7472" spans="1:13">
      <c r="A7472" s="106" t="str">
        <f t="shared" si="116"/>
        <v>74181 26</v>
      </c>
      <c r="B7472" s="231" t="s">
        <v>11305</v>
      </c>
      <c r="C7472" s="232">
        <v>26</v>
      </c>
      <c r="D7472" s="233" t="s">
        <v>1358</v>
      </c>
      <c r="E7472" s="233"/>
      <c r="F7472" s="234" t="s">
        <v>11306</v>
      </c>
      <c r="G7472" s="235">
        <v>1.46</v>
      </c>
      <c r="H7472" s="235">
        <v>0.52</v>
      </c>
      <c r="I7472" s="235">
        <v>0.52</v>
      </c>
      <c r="J7472" s="235">
        <v>7.0000000000000007E-2</v>
      </c>
      <c r="K7472" s="235">
        <v>2.0499999999999998</v>
      </c>
      <c r="L7472" s="235">
        <v>2.0499999999999998</v>
      </c>
      <c r="M7472" s="236" t="s">
        <v>583</v>
      </c>
    </row>
    <row r="7473" spans="1:13">
      <c r="A7473" s="106" t="str">
        <f t="shared" si="116"/>
        <v xml:space="preserve">74182 </v>
      </c>
      <c r="B7473" s="231" t="s">
        <v>11307</v>
      </c>
      <c r="C7473" s="232"/>
      <c r="D7473" s="233" t="s">
        <v>1358</v>
      </c>
      <c r="E7473" s="233"/>
      <c r="F7473" s="234" t="s">
        <v>11308</v>
      </c>
      <c r="G7473" s="235">
        <v>1.73</v>
      </c>
      <c r="H7473" s="235">
        <v>7.37</v>
      </c>
      <c r="I7473" s="235" t="s">
        <v>37</v>
      </c>
      <c r="J7473" s="235">
        <v>0.11</v>
      </c>
      <c r="K7473" s="235">
        <v>9.2100000000000009</v>
      </c>
      <c r="L7473" s="235" t="s">
        <v>37</v>
      </c>
      <c r="M7473" s="236" t="s">
        <v>583</v>
      </c>
    </row>
    <row r="7474" spans="1:13">
      <c r="A7474" s="106" t="str">
        <f t="shared" si="116"/>
        <v>74182 TC</v>
      </c>
      <c r="B7474" s="231" t="s">
        <v>11307</v>
      </c>
      <c r="C7474" s="232" t="s">
        <v>126</v>
      </c>
      <c r="D7474" s="233" t="s">
        <v>1358</v>
      </c>
      <c r="E7474" s="233"/>
      <c r="F7474" s="234" t="s">
        <v>11308</v>
      </c>
      <c r="G7474" s="235">
        <v>0</v>
      </c>
      <c r="H7474" s="235">
        <v>6.75</v>
      </c>
      <c r="I7474" s="235" t="s">
        <v>37</v>
      </c>
      <c r="J7474" s="235">
        <v>0.03</v>
      </c>
      <c r="K7474" s="235">
        <v>6.78</v>
      </c>
      <c r="L7474" s="235" t="s">
        <v>37</v>
      </c>
      <c r="M7474" s="236" t="s">
        <v>583</v>
      </c>
    </row>
    <row r="7475" spans="1:13">
      <c r="A7475" s="106" t="str">
        <f t="shared" si="116"/>
        <v>74182 26</v>
      </c>
      <c r="B7475" s="231" t="s">
        <v>11307</v>
      </c>
      <c r="C7475" s="232">
        <v>26</v>
      </c>
      <c r="D7475" s="233" t="s">
        <v>1358</v>
      </c>
      <c r="E7475" s="233"/>
      <c r="F7475" s="234" t="s">
        <v>11308</v>
      </c>
      <c r="G7475" s="235">
        <v>1.73</v>
      </c>
      <c r="H7475" s="235">
        <v>0.62</v>
      </c>
      <c r="I7475" s="235">
        <v>0.62</v>
      </c>
      <c r="J7475" s="235">
        <v>0.08</v>
      </c>
      <c r="K7475" s="235">
        <v>2.4300000000000002</v>
      </c>
      <c r="L7475" s="235">
        <v>2.4300000000000002</v>
      </c>
      <c r="M7475" s="236" t="s">
        <v>583</v>
      </c>
    </row>
    <row r="7476" spans="1:13">
      <c r="A7476" s="106" t="str">
        <f t="shared" si="116"/>
        <v xml:space="preserve">74183 </v>
      </c>
      <c r="B7476" s="231" t="s">
        <v>11309</v>
      </c>
      <c r="C7476" s="232"/>
      <c r="D7476" s="233" t="s">
        <v>1358</v>
      </c>
      <c r="E7476" s="233"/>
      <c r="F7476" s="234" t="s">
        <v>11310</v>
      </c>
      <c r="G7476" s="235">
        <v>2.2000000000000002</v>
      </c>
      <c r="H7476" s="235">
        <v>7.96</v>
      </c>
      <c r="I7476" s="235" t="s">
        <v>37</v>
      </c>
      <c r="J7476" s="235">
        <v>0.15</v>
      </c>
      <c r="K7476" s="235">
        <v>10.31</v>
      </c>
      <c r="L7476" s="235" t="s">
        <v>37</v>
      </c>
      <c r="M7476" s="236" t="s">
        <v>583</v>
      </c>
    </row>
    <row r="7477" spans="1:13">
      <c r="A7477" s="106" t="str">
        <f t="shared" si="116"/>
        <v>74183 TC</v>
      </c>
      <c r="B7477" s="231" t="s">
        <v>11309</v>
      </c>
      <c r="C7477" s="232" t="s">
        <v>126</v>
      </c>
      <c r="D7477" s="233" t="s">
        <v>1358</v>
      </c>
      <c r="E7477" s="233"/>
      <c r="F7477" s="234" t="s">
        <v>11310</v>
      </c>
      <c r="G7477" s="235">
        <v>0</v>
      </c>
      <c r="H7477" s="235">
        <v>7.17</v>
      </c>
      <c r="I7477" s="235" t="s">
        <v>37</v>
      </c>
      <c r="J7477" s="235">
        <v>0.03</v>
      </c>
      <c r="K7477" s="235">
        <v>7.2</v>
      </c>
      <c r="L7477" s="235" t="s">
        <v>37</v>
      </c>
      <c r="M7477" s="236" t="s">
        <v>583</v>
      </c>
    </row>
    <row r="7478" spans="1:13">
      <c r="A7478" s="106" t="str">
        <f t="shared" si="116"/>
        <v>74183 26</v>
      </c>
      <c r="B7478" s="231" t="s">
        <v>11309</v>
      </c>
      <c r="C7478" s="232">
        <v>26</v>
      </c>
      <c r="D7478" s="233" t="s">
        <v>1358</v>
      </c>
      <c r="E7478" s="233"/>
      <c r="F7478" s="234" t="s">
        <v>11310</v>
      </c>
      <c r="G7478" s="235">
        <v>2.2000000000000002</v>
      </c>
      <c r="H7478" s="235">
        <v>0.79</v>
      </c>
      <c r="I7478" s="235">
        <v>0.79</v>
      </c>
      <c r="J7478" s="235">
        <v>0.12</v>
      </c>
      <c r="K7478" s="235">
        <v>3.11</v>
      </c>
      <c r="L7478" s="235">
        <v>3.11</v>
      </c>
      <c r="M7478" s="236" t="s">
        <v>583</v>
      </c>
    </row>
    <row r="7479" spans="1:13">
      <c r="A7479" s="106" t="str">
        <f t="shared" si="116"/>
        <v xml:space="preserve">74185 </v>
      </c>
      <c r="B7479" s="231" t="s">
        <v>11311</v>
      </c>
      <c r="C7479" s="232"/>
      <c r="D7479" s="233" t="s">
        <v>1193</v>
      </c>
      <c r="E7479" s="233"/>
      <c r="F7479" s="234" t="s">
        <v>11312</v>
      </c>
      <c r="G7479" s="235">
        <v>1.8</v>
      </c>
      <c r="H7479" s="235">
        <v>8.33</v>
      </c>
      <c r="I7479" s="235" t="s">
        <v>37</v>
      </c>
      <c r="J7479" s="235">
        <v>0.14000000000000001</v>
      </c>
      <c r="K7479" s="235">
        <v>10.27</v>
      </c>
      <c r="L7479" s="235" t="s">
        <v>37</v>
      </c>
      <c r="M7479" s="236" t="s">
        <v>583</v>
      </c>
    </row>
    <row r="7480" spans="1:13">
      <c r="A7480" s="106" t="str">
        <f t="shared" si="116"/>
        <v>74185 TC</v>
      </c>
      <c r="B7480" s="231" t="s">
        <v>11311</v>
      </c>
      <c r="C7480" s="232" t="s">
        <v>126</v>
      </c>
      <c r="D7480" s="233" t="s">
        <v>1193</v>
      </c>
      <c r="E7480" s="233"/>
      <c r="F7480" s="234" t="s">
        <v>11312</v>
      </c>
      <c r="G7480" s="235">
        <v>0</v>
      </c>
      <c r="H7480" s="235">
        <v>7.71</v>
      </c>
      <c r="I7480" s="235" t="s">
        <v>37</v>
      </c>
      <c r="J7480" s="235">
        <v>0.04</v>
      </c>
      <c r="K7480" s="235">
        <v>7.75</v>
      </c>
      <c r="L7480" s="235" t="s">
        <v>37</v>
      </c>
      <c r="M7480" s="236" t="s">
        <v>583</v>
      </c>
    </row>
    <row r="7481" spans="1:13">
      <c r="A7481" s="106" t="str">
        <f t="shared" si="116"/>
        <v>74185 26</v>
      </c>
      <c r="B7481" s="231" t="s">
        <v>11311</v>
      </c>
      <c r="C7481" s="232">
        <v>26</v>
      </c>
      <c r="D7481" s="233" t="s">
        <v>1193</v>
      </c>
      <c r="E7481" s="233"/>
      <c r="F7481" s="234" t="s">
        <v>11312</v>
      </c>
      <c r="G7481" s="235">
        <v>1.8</v>
      </c>
      <c r="H7481" s="235">
        <v>0.62</v>
      </c>
      <c r="I7481" s="235">
        <v>0.62</v>
      </c>
      <c r="J7481" s="235">
        <v>0.1</v>
      </c>
      <c r="K7481" s="235">
        <v>2.52</v>
      </c>
      <c r="L7481" s="235">
        <v>2.52</v>
      </c>
      <c r="M7481" s="236" t="s">
        <v>583</v>
      </c>
    </row>
    <row r="7482" spans="1:13">
      <c r="A7482" s="106" t="str">
        <f t="shared" si="116"/>
        <v xml:space="preserve">74190 </v>
      </c>
      <c r="B7482" s="231" t="s">
        <v>11313</v>
      </c>
      <c r="C7482" s="232"/>
      <c r="D7482" s="233" t="s">
        <v>664</v>
      </c>
      <c r="E7482" s="233"/>
      <c r="F7482" s="234" t="s">
        <v>11314</v>
      </c>
      <c r="G7482" s="235">
        <v>0</v>
      </c>
      <c r="H7482" s="235">
        <v>0</v>
      </c>
      <c r="I7482" s="235" t="s">
        <v>37</v>
      </c>
      <c r="J7482" s="235">
        <v>0</v>
      </c>
      <c r="K7482" s="235">
        <v>0</v>
      </c>
      <c r="L7482" s="235" t="s">
        <v>37</v>
      </c>
      <c r="M7482" s="236" t="s">
        <v>583</v>
      </c>
    </row>
    <row r="7483" spans="1:13">
      <c r="A7483" s="106" t="str">
        <f t="shared" si="116"/>
        <v>74190 TC</v>
      </c>
      <c r="B7483" s="231" t="s">
        <v>11313</v>
      </c>
      <c r="C7483" s="232" t="s">
        <v>126</v>
      </c>
      <c r="D7483" s="233" t="s">
        <v>664</v>
      </c>
      <c r="E7483" s="233"/>
      <c r="F7483" s="234" t="s">
        <v>11314</v>
      </c>
      <c r="G7483" s="235">
        <v>0</v>
      </c>
      <c r="H7483" s="235">
        <v>0</v>
      </c>
      <c r="I7483" s="235" t="s">
        <v>37</v>
      </c>
      <c r="J7483" s="235">
        <v>0</v>
      </c>
      <c r="K7483" s="235">
        <v>0</v>
      </c>
      <c r="L7483" s="235" t="s">
        <v>37</v>
      </c>
      <c r="M7483" s="236" t="s">
        <v>583</v>
      </c>
    </row>
    <row r="7484" spans="1:13">
      <c r="A7484" s="106" t="str">
        <f t="shared" si="116"/>
        <v>74190 26</v>
      </c>
      <c r="B7484" s="231" t="s">
        <v>11313</v>
      </c>
      <c r="C7484" s="232">
        <v>26</v>
      </c>
      <c r="D7484" s="233" t="s">
        <v>1358</v>
      </c>
      <c r="E7484" s="233"/>
      <c r="F7484" s="234" t="s">
        <v>11314</v>
      </c>
      <c r="G7484" s="235">
        <v>0.48</v>
      </c>
      <c r="H7484" s="235">
        <v>0.14000000000000001</v>
      </c>
      <c r="I7484" s="235">
        <v>0.14000000000000001</v>
      </c>
      <c r="J7484" s="235">
        <v>0.03</v>
      </c>
      <c r="K7484" s="235">
        <v>0.65</v>
      </c>
      <c r="L7484" s="235">
        <v>0.65</v>
      </c>
      <c r="M7484" s="236" t="s">
        <v>583</v>
      </c>
    </row>
    <row r="7485" spans="1:13">
      <c r="A7485" s="106" t="str">
        <f t="shared" si="116"/>
        <v xml:space="preserve">74210 </v>
      </c>
      <c r="B7485" s="231" t="s">
        <v>11315</v>
      </c>
      <c r="C7485" s="232"/>
      <c r="D7485" s="233" t="s">
        <v>1358</v>
      </c>
      <c r="E7485" s="233"/>
      <c r="F7485" s="234" t="s">
        <v>17745</v>
      </c>
      <c r="G7485" s="235">
        <v>0.59</v>
      </c>
      <c r="H7485" s="235">
        <v>2.16</v>
      </c>
      <c r="I7485" s="235" t="s">
        <v>37</v>
      </c>
      <c r="J7485" s="235">
        <v>0.04</v>
      </c>
      <c r="K7485" s="235">
        <v>2.79</v>
      </c>
      <c r="L7485" s="235" t="s">
        <v>37</v>
      </c>
      <c r="M7485" s="236" t="s">
        <v>583</v>
      </c>
    </row>
    <row r="7486" spans="1:13">
      <c r="A7486" s="106" t="str">
        <f t="shared" si="116"/>
        <v>74210 TC</v>
      </c>
      <c r="B7486" s="231" t="s">
        <v>11315</v>
      </c>
      <c r="C7486" s="232" t="s">
        <v>126</v>
      </c>
      <c r="D7486" s="233" t="s">
        <v>1358</v>
      </c>
      <c r="E7486" s="233"/>
      <c r="F7486" s="234" t="s">
        <v>17745</v>
      </c>
      <c r="G7486" s="235">
        <v>0</v>
      </c>
      <c r="H7486" s="235">
        <v>1.95</v>
      </c>
      <c r="I7486" s="235" t="s">
        <v>37</v>
      </c>
      <c r="J7486" s="235">
        <v>0.01</v>
      </c>
      <c r="K7486" s="235">
        <v>1.96</v>
      </c>
      <c r="L7486" s="235" t="s">
        <v>37</v>
      </c>
      <c r="M7486" s="236" t="s">
        <v>583</v>
      </c>
    </row>
    <row r="7487" spans="1:13">
      <c r="A7487" s="106" t="str">
        <f t="shared" si="116"/>
        <v>74210 26</v>
      </c>
      <c r="B7487" s="231" t="s">
        <v>11315</v>
      </c>
      <c r="C7487" s="232">
        <v>26</v>
      </c>
      <c r="D7487" s="233" t="s">
        <v>1358</v>
      </c>
      <c r="E7487" s="233"/>
      <c r="F7487" s="234" t="s">
        <v>17745</v>
      </c>
      <c r="G7487" s="235">
        <v>0.59</v>
      </c>
      <c r="H7487" s="235">
        <v>0.21</v>
      </c>
      <c r="I7487" s="235">
        <v>0.21</v>
      </c>
      <c r="J7487" s="235">
        <v>0.03</v>
      </c>
      <c r="K7487" s="235">
        <v>0.83</v>
      </c>
      <c r="L7487" s="235">
        <v>0.83</v>
      </c>
      <c r="M7487" s="236" t="s">
        <v>583</v>
      </c>
    </row>
    <row r="7488" spans="1:13">
      <c r="A7488" s="106" t="str">
        <f t="shared" si="116"/>
        <v xml:space="preserve">74220 </v>
      </c>
      <c r="B7488" s="231" t="s">
        <v>11316</v>
      </c>
      <c r="C7488" s="232"/>
      <c r="D7488" s="233" t="s">
        <v>1358</v>
      </c>
      <c r="E7488" s="233"/>
      <c r="F7488" s="234" t="s">
        <v>17746</v>
      </c>
      <c r="G7488" s="235">
        <v>0.6</v>
      </c>
      <c r="H7488" s="235">
        <v>2.2400000000000002</v>
      </c>
      <c r="I7488" s="235" t="s">
        <v>37</v>
      </c>
      <c r="J7488" s="235">
        <v>0.04</v>
      </c>
      <c r="K7488" s="235">
        <v>2.88</v>
      </c>
      <c r="L7488" s="235" t="s">
        <v>37</v>
      </c>
      <c r="M7488" s="236" t="s">
        <v>583</v>
      </c>
    </row>
    <row r="7489" spans="1:13">
      <c r="A7489" s="106" t="str">
        <f t="shared" si="116"/>
        <v>74220 TC</v>
      </c>
      <c r="B7489" s="231" t="s">
        <v>11316</v>
      </c>
      <c r="C7489" s="232" t="s">
        <v>126</v>
      </c>
      <c r="D7489" s="233" t="s">
        <v>1358</v>
      </c>
      <c r="E7489" s="233"/>
      <c r="F7489" s="234" t="s">
        <v>17746</v>
      </c>
      <c r="G7489" s="235">
        <v>0</v>
      </c>
      <c r="H7489" s="235">
        <v>2.02</v>
      </c>
      <c r="I7489" s="235" t="s">
        <v>37</v>
      </c>
      <c r="J7489" s="235">
        <v>0.01</v>
      </c>
      <c r="K7489" s="235">
        <v>2.0299999999999998</v>
      </c>
      <c r="L7489" s="235" t="s">
        <v>37</v>
      </c>
      <c r="M7489" s="236" t="s">
        <v>583</v>
      </c>
    </row>
    <row r="7490" spans="1:13">
      <c r="A7490" s="106" t="str">
        <f t="shared" si="116"/>
        <v>74220 26</v>
      </c>
      <c r="B7490" s="231" t="s">
        <v>11316</v>
      </c>
      <c r="C7490" s="232">
        <v>26</v>
      </c>
      <c r="D7490" s="233" t="s">
        <v>1358</v>
      </c>
      <c r="E7490" s="233"/>
      <c r="F7490" s="234" t="s">
        <v>17746</v>
      </c>
      <c r="G7490" s="235">
        <v>0.6</v>
      </c>
      <c r="H7490" s="235">
        <v>0.22</v>
      </c>
      <c r="I7490" s="235">
        <v>0.22</v>
      </c>
      <c r="J7490" s="235">
        <v>0.03</v>
      </c>
      <c r="K7490" s="235">
        <v>0.85</v>
      </c>
      <c r="L7490" s="235">
        <v>0.85</v>
      </c>
      <c r="M7490" s="236" t="s">
        <v>583</v>
      </c>
    </row>
    <row r="7491" spans="1:13">
      <c r="A7491" s="106" t="str">
        <f t="shared" ref="A7491:A7554" si="117">B7491&amp;" "&amp;C7491</f>
        <v xml:space="preserve">74221 </v>
      </c>
      <c r="B7491" s="231" t="s">
        <v>17747</v>
      </c>
      <c r="C7491" s="232"/>
      <c r="D7491" s="233" t="s">
        <v>1358</v>
      </c>
      <c r="E7491" s="233"/>
      <c r="F7491" s="234" t="s">
        <v>11282</v>
      </c>
      <c r="G7491" s="235">
        <v>0.7</v>
      </c>
      <c r="H7491" s="235">
        <v>2.5</v>
      </c>
      <c r="I7491" s="235" t="s">
        <v>37</v>
      </c>
      <c r="J7491" s="235">
        <v>0.05</v>
      </c>
      <c r="K7491" s="235">
        <v>3.25</v>
      </c>
      <c r="L7491" s="235" t="s">
        <v>37</v>
      </c>
      <c r="M7491" s="236" t="s">
        <v>583</v>
      </c>
    </row>
    <row r="7492" spans="1:13">
      <c r="A7492" s="106" t="str">
        <f t="shared" si="117"/>
        <v>74221 TC</v>
      </c>
      <c r="B7492" s="231" t="s">
        <v>17747</v>
      </c>
      <c r="C7492" s="232" t="s">
        <v>126</v>
      </c>
      <c r="D7492" s="233" t="s">
        <v>1358</v>
      </c>
      <c r="E7492" s="233"/>
      <c r="F7492" s="234" t="s">
        <v>11282</v>
      </c>
      <c r="G7492" s="235">
        <v>0</v>
      </c>
      <c r="H7492" s="235">
        <v>2.25</v>
      </c>
      <c r="I7492" s="235" t="s">
        <v>37</v>
      </c>
      <c r="J7492" s="235">
        <v>0.01</v>
      </c>
      <c r="K7492" s="235">
        <v>2.2599999999999998</v>
      </c>
      <c r="L7492" s="235" t="s">
        <v>37</v>
      </c>
      <c r="M7492" s="236" t="s">
        <v>583</v>
      </c>
    </row>
    <row r="7493" spans="1:13">
      <c r="A7493" s="106" t="str">
        <f t="shared" si="117"/>
        <v>74221 26</v>
      </c>
      <c r="B7493" s="231" t="s">
        <v>17747</v>
      </c>
      <c r="C7493" s="232">
        <v>26</v>
      </c>
      <c r="D7493" s="233" t="s">
        <v>1358</v>
      </c>
      <c r="E7493" s="233"/>
      <c r="F7493" s="234" t="s">
        <v>11282</v>
      </c>
      <c r="G7493" s="235">
        <v>0.7</v>
      </c>
      <c r="H7493" s="235">
        <v>0.25</v>
      </c>
      <c r="I7493" s="235">
        <v>0.25</v>
      </c>
      <c r="J7493" s="235">
        <v>0.04</v>
      </c>
      <c r="K7493" s="235">
        <v>0.99</v>
      </c>
      <c r="L7493" s="235">
        <v>0.99</v>
      </c>
      <c r="M7493" s="236" t="s">
        <v>583</v>
      </c>
    </row>
    <row r="7494" spans="1:13">
      <c r="A7494" s="106" t="str">
        <f t="shared" si="117"/>
        <v xml:space="preserve">74230 </v>
      </c>
      <c r="B7494" s="231" t="s">
        <v>11317</v>
      </c>
      <c r="C7494" s="232"/>
      <c r="D7494" s="233" t="s">
        <v>1358</v>
      </c>
      <c r="E7494" s="233"/>
      <c r="F7494" s="234" t="s">
        <v>17748</v>
      </c>
      <c r="G7494" s="235">
        <v>0.53</v>
      </c>
      <c r="H7494" s="235">
        <v>3.08</v>
      </c>
      <c r="I7494" s="235" t="s">
        <v>37</v>
      </c>
      <c r="J7494" s="235">
        <v>0.04</v>
      </c>
      <c r="K7494" s="235">
        <v>3.65</v>
      </c>
      <c r="L7494" s="235" t="s">
        <v>37</v>
      </c>
      <c r="M7494" s="236" t="s">
        <v>583</v>
      </c>
    </row>
    <row r="7495" spans="1:13">
      <c r="A7495" s="106" t="str">
        <f t="shared" si="117"/>
        <v>74230 TC</v>
      </c>
      <c r="B7495" s="231" t="s">
        <v>11317</v>
      </c>
      <c r="C7495" s="232" t="s">
        <v>126</v>
      </c>
      <c r="D7495" s="233" t="s">
        <v>1358</v>
      </c>
      <c r="E7495" s="233"/>
      <c r="F7495" s="234" t="s">
        <v>17748</v>
      </c>
      <c r="G7495" s="235">
        <v>0</v>
      </c>
      <c r="H7495" s="235">
        <v>2.89</v>
      </c>
      <c r="I7495" s="235" t="s">
        <v>37</v>
      </c>
      <c r="J7495" s="235">
        <v>0.01</v>
      </c>
      <c r="K7495" s="235">
        <v>2.9</v>
      </c>
      <c r="L7495" s="235" t="s">
        <v>37</v>
      </c>
      <c r="M7495" s="236" t="s">
        <v>583</v>
      </c>
    </row>
    <row r="7496" spans="1:13">
      <c r="A7496" s="106" t="str">
        <f t="shared" si="117"/>
        <v>74230 26</v>
      </c>
      <c r="B7496" s="231" t="s">
        <v>11317</v>
      </c>
      <c r="C7496" s="232">
        <v>26</v>
      </c>
      <c r="D7496" s="233" t="s">
        <v>1358</v>
      </c>
      <c r="E7496" s="233"/>
      <c r="F7496" s="234" t="s">
        <v>17748</v>
      </c>
      <c r="G7496" s="235">
        <v>0.53</v>
      </c>
      <c r="H7496" s="235">
        <v>0.19</v>
      </c>
      <c r="I7496" s="235">
        <v>0.19</v>
      </c>
      <c r="J7496" s="235">
        <v>0.03</v>
      </c>
      <c r="K7496" s="235">
        <v>0.75</v>
      </c>
      <c r="L7496" s="235">
        <v>0.75</v>
      </c>
      <c r="M7496" s="236" t="s">
        <v>583</v>
      </c>
    </row>
    <row r="7497" spans="1:13">
      <c r="A7497" s="106" t="str">
        <f t="shared" si="117"/>
        <v xml:space="preserve">74235 </v>
      </c>
      <c r="B7497" s="231" t="s">
        <v>11318</v>
      </c>
      <c r="C7497" s="232"/>
      <c r="D7497" s="233" t="s">
        <v>664</v>
      </c>
      <c r="E7497" s="233"/>
      <c r="F7497" s="234" t="s">
        <v>11319</v>
      </c>
      <c r="G7497" s="235">
        <v>0</v>
      </c>
      <c r="H7497" s="235">
        <v>0</v>
      </c>
      <c r="I7497" s="235" t="s">
        <v>37</v>
      </c>
      <c r="J7497" s="235">
        <v>0</v>
      </c>
      <c r="K7497" s="235">
        <v>0</v>
      </c>
      <c r="L7497" s="235" t="s">
        <v>37</v>
      </c>
      <c r="M7497" s="236" t="s">
        <v>583</v>
      </c>
    </row>
    <row r="7498" spans="1:13">
      <c r="A7498" s="106" t="str">
        <f t="shared" si="117"/>
        <v>74235 TC</v>
      </c>
      <c r="B7498" s="231" t="s">
        <v>11318</v>
      </c>
      <c r="C7498" s="232" t="s">
        <v>126</v>
      </c>
      <c r="D7498" s="233" t="s">
        <v>664</v>
      </c>
      <c r="E7498" s="233"/>
      <c r="F7498" s="234" t="s">
        <v>11319</v>
      </c>
      <c r="G7498" s="235">
        <v>0</v>
      </c>
      <c r="H7498" s="235">
        <v>0</v>
      </c>
      <c r="I7498" s="235" t="s">
        <v>37</v>
      </c>
      <c r="J7498" s="235">
        <v>0</v>
      </c>
      <c r="K7498" s="235">
        <v>0</v>
      </c>
      <c r="L7498" s="235" t="s">
        <v>37</v>
      </c>
      <c r="M7498" s="236" t="s">
        <v>583</v>
      </c>
    </row>
    <row r="7499" spans="1:13">
      <c r="A7499" s="106" t="str">
        <f t="shared" si="117"/>
        <v>74235 26</v>
      </c>
      <c r="B7499" s="231" t="s">
        <v>11318</v>
      </c>
      <c r="C7499" s="232">
        <v>26</v>
      </c>
      <c r="D7499" s="233" t="s">
        <v>1358</v>
      </c>
      <c r="E7499" s="233"/>
      <c r="F7499" s="234" t="s">
        <v>11319</v>
      </c>
      <c r="G7499" s="235">
        <v>1.19</v>
      </c>
      <c r="H7499" s="235">
        <v>0.43</v>
      </c>
      <c r="I7499" s="235">
        <v>0.43</v>
      </c>
      <c r="J7499" s="235">
        <v>0.05</v>
      </c>
      <c r="K7499" s="235">
        <v>1.67</v>
      </c>
      <c r="L7499" s="235">
        <v>1.67</v>
      </c>
      <c r="M7499" s="236" t="s">
        <v>583</v>
      </c>
    </row>
    <row r="7500" spans="1:13">
      <c r="A7500" s="106" t="str">
        <f t="shared" si="117"/>
        <v xml:space="preserve">74240 </v>
      </c>
      <c r="B7500" s="231" t="s">
        <v>11320</v>
      </c>
      <c r="C7500" s="232"/>
      <c r="D7500" s="233" t="s">
        <v>1358</v>
      </c>
      <c r="E7500" s="233"/>
      <c r="F7500" s="234" t="s">
        <v>17749</v>
      </c>
      <c r="G7500" s="235">
        <v>0.8</v>
      </c>
      <c r="H7500" s="235">
        <v>2.78</v>
      </c>
      <c r="I7500" s="235" t="s">
        <v>37</v>
      </c>
      <c r="J7500" s="235">
        <v>0.05</v>
      </c>
      <c r="K7500" s="235">
        <v>3.63</v>
      </c>
      <c r="L7500" s="235" t="s">
        <v>37</v>
      </c>
      <c r="M7500" s="236" t="s">
        <v>583</v>
      </c>
    </row>
    <row r="7501" spans="1:13">
      <c r="A7501" s="106" t="str">
        <f t="shared" si="117"/>
        <v>74240 TC</v>
      </c>
      <c r="B7501" s="231" t="s">
        <v>11320</v>
      </c>
      <c r="C7501" s="232" t="s">
        <v>126</v>
      </c>
      <c r="D7501" s="233" t="s">
        <v>1358</v>
      </c>
      <c r="E7501" s="233"/>
      <c r="F7501" s="234" t="s">
        <v>17749</v>
      </c>
      <c r="G7501" s="235">
        <v>0</v>
      </c>
      <c r="H7501" s="235">
        <v>2.48</v>
      </c>
      <c r="I7501" s="235" t="s">
        <v>37</v>
      </c>
      <c r="J7501" s="235">
        <v>0.01</v>
      </c>
      <c r="K7501" s="235">
        <v>2.4900000000000002</v>
      </c>
      <c r="L7501" s="235" t="s">
        <v>37</v>
      </c>
      <c r="M7501" s="236" t="s">
        <v>583</v>
      </c>
    </row>
    <row r="7502" spans="1:13">
      <c r="A7502" s="106" t="str">
        <f t="shared" si="117"/>
        <v>74240 26</v>
      </c>
      <c r="B7502" s="231" t="s">
        <v>11320</v>
      </c>
      <c r="C7502" s="232">
        <v>26</v>
      </c>
      <c r="D7502" s="233" t="s">
        <v>1358</v>
      </c>
      <c r="E7502" s="233"/>
      <c r="F7502" s="234" t="s">
        <v>17749</v>
      </c>
      <c r="G7502" s="235">
        <v>0.8</v>
      </c>
      <c r="H7502" s="235">
        <v>0.3</v>
      </c>
      <c r="I7502" s="235">
        <v>0.3</v>
      </c>
      <c r="J7502" s="235">
        <v>0.04</v>
      </c>
      <c r="K7502" s="235">
        <v>1.1399999999999999</v>
      </c>
      <c r="L7502" s="235">
        <v>1.1399999999999999</v>
      </c>
      <c r="M7502" s="236" t="s">
        <v>583</v>
      </c>
    </row>
    <row r="7503" spans="1:13">
      <c r="A7503" s="106" t="str">
        <f t="shared" si="117"/>
        <v xml:space="preserve">74246 </v>
      </c>
      <c r="B7503" s="231" t="s">
        <v>11321</v>
      </c>
      <c r="C7503" s="232"/>
      <c r="D7503" s="233" t="s">
        <v>1358</v>
      </c>
      <c r="E7503" s="233"/>
      <c r="F7503" s="234" t="s">
        <v>17750</v>
      </c>
      <c r="G7503" s="235">
        <v>0.9</v>
      </c>
      <c r="H7503" s="235">
        <v>3.15</v>
      </c>
      <c r="I7503" s="235" t="s">
        <v>37</v>
      </c>
      <c r="J7503" s="235">
        <v>0.05</v>
      </c>
      <c r="K7503" s="235">
        <v>4.0999999999999996</v>
      </c>
      <c r="L7503" s="235" t="s">
        <v>37</v>
      </c>
      <c r="M7503" s="236" t="s">
        <v>583</v>
      </c>
    </row>
    <row r="7504" spans="1:13">
      <c r="A7504" s="106" t="str">
        <f t="shared" si="117"/>
        <v>74246 TC</v>
      </c>
      <c r="B7504" s="231" t="s">
        <v>11321</v>
      </c>
      <c r="C7504" s="232" t="s">
        <v>126</v>
      </c>
      <c r="D7504" s="233" t="s">
        <v>1358</v>
      </c>
      <c r="E7504" s="233"/>
      <c r="F7504" s="234" t="s">
        <v>17750</v>
      </c>
      <c r="G7504" s="235">
        <v>0</v>
      </c>
      <c r="H7504" s="235">
        <v>2.83</v>
      </c>
      <c r="I7504" s="235" t="s">
        <v>37</v>
      </c>
      <c r="J7504" s="235">
        <v>0.01</v>
      </c>
      <c r="K7504" s="235">
        <v>2.84</v>
      </c>
      <c r="L7504" s="235" t="s">
        <v>37</v>
      </c>
      <c r="M7504" s="236" t="s">
        <v>583</v>
      </c>
    </row>
    <row r="7505" spans="1:13">
      <c r="A7505" s="106" t="str">
        <f t="shared" si="117"/>
        <v>74246 26</v>
      </c>
      <c r="B7505" s="231" t="s">
        <v>11321</v>
      </c>
      <c r="C7505" s="232">
        <v>26</v>
      </c>
      <c r="D7505" s="233" t="s">
        <v>1358</v>
      </c>
      <c r="E7505" s="233"/>
      <c r="F7505" s="234" t="s">
        <v>17750</v>
      </c>
      <c r="G7505" s="235">
        <v>0.9</v>
      </c>
      <c r="H7505" s="235">
        <v>0.32</v>
      </c>
      <c r="I7505" s="235">
        <v>0.32</v>
      </c>
      <c r="J7505" s="235">
        <v>0.04</v>
      </c>
      <c r="K7505" s="235">
        <v>1.26</v>
      </c>
      <c r="L7505" s="235">
        <v>1.26</v>
      </c>
      <c r="M7505" s="236" t="s">
        <v>583</v>
      </c>
    </row>
    <row r="7506" spans="1:13">
      <c r="A7506" s="106" t="str">
        <f t="shared" si="117"/>
        <v xml:space="preserve">74248 </v>
      </c>
      <c r="B7506" s="231" t="s">
        <v>17751</v>
      </c>
      <c r="C7506" s="232"/>
      <c r="D7506" s="233" t="s">
        <v>1358</v>
      </c>
      <c r="E7506" s="233"/>
      <c r="F7506" s="234" t="s">
        <v>11283</v>
      </c>
      <c r="G7506" s="235">
        <v>0.7</v>
      </c>
      <c r="H7506" s="235">
        <v>1.7</v>
      </c>
      <c r="I7506" s="235" t="s">
        <v>37</v>
      </c>
      <c r="J7506" s="235">
        <v>0.05</v>
      </c>
      <c r="K7506" s="235">
        <v>2.4500000000000002</v>
      </c>
      <c r="L7506" s="235" t="s">
        <v>37</v>
      </c>
      <c r="M7506" s="236" t="s">
        <v>1125</v>
      </c>
    </row>
    <row r="7507" spans="1:13">
      <c r="A7507" s="106" t="str">
        <f t="shared" si="117"/>
        <v>74248 TC</v>
      </c>
      <c r="B7507" s="231" t="s">
        <v>17751</v>
      </c>
      <c r="C7507" s="232" t="s">
        <v>126</v>
      </c>
      <c r="D7507" s="233" t="s">
        <v>1358</v>
      </c>
      <c r="E7507" s="233"/>
      <c r="F7507" s="234" t="s">
        <v>11283</v>
      </c>
      <c r="G7507" s="235">
        <v>0</v>
      </c>
      <c r="H7507" s="235">
        <v>1.45</v>
      </c>
      <c r="I7507" s="235" t="s">
        <v>37</v>
      </c>
      <c r="J7507" s="235">
        <v>0.01</v>
      </c>
      <c r="K7507" s="235">
        <v>1.46</v>
      </c>
      <c r="L7507" s="235" t="s">
        <v>37</v>
      </c>
      <c r="M7507" s="236" t="s">
        <v>1125</v>
      </c>
    </row>
    <row r="7508" spans="1:13">
      <c r="A7508" s="106" t="str">
        <f t="shared" si="117"/>
        <v>74248 26</v>
      </c>
      <c r="B7508" s="231" t="s">
        <v>17751</v>
      </c>
      <c r="C7508" s="232">
        <v>26</v>
      </c>
      <c r="D7508" s="233" t="s">
        <v>1358</v>
      </c>
      <c r="E7508" s="233"/>
      <c r="F7508" s="234" t="s">
        <v>11283</v>
      </c>
      <c r="G7508" s="235">
        <v>0.7</v>
      </c>
      <c r="H7508" s="235">
        <v>0.25</v>
      </c>
      <c r="I7508" s="235">
        <v>0.25</v>
      </c>
      <c r="J7508" s="235">
        <v>0.04</v>
      </c>
      <c r="K7508" s="235">
        <v>0.99</v>
      </c>
      <c r="L7508" s="235">
        <v>0.99</v>
      </c>
      <c r="M7508" s="236" t="s">
        <v>1125</v>
      </c>
    </row>
    <row r="7509" spans="1:13">
      <c r="A7509" s="106" t="str">
        <f t="shared" si="117"/>
        <v xml:space="preserve">74250 </v>
      </c>
      <c r="B7509" s="231" t="s">
        <v>11322</v>
      </c>
      <c r="C7509" s="232"/>
      <c r="D7509" s="233" t="s">
        <v>1358</v>
      </c>
      <c r="E7509" s="233"/>
      <c r="F7509" s="234" t="s">
        <v>17752</v>
      </c>
      <c r="G7509" s="235">
        <v>0.81</v>
      </c>
      <c r="H7509" s="235">
        <v>2.75</v>
      </c>
      <c r="I7509" s="235" t="s">
        <v>37</v>
      </c>
      <c r="J7509" s="235">
        <v>0.05</v>
      </c>
      <c r="K7509" s="235">
        <v>3.61</v>
      </c>
      <c r="L7509" s="235" t="s">
        <v>37</v>
      </c>
      <c r="M7509" s="236" t="s">
        <v>583</v>
      </c>
    </row>
    <row r="7510" spans="1:13">
      <c r="A7510" s="106" t="str">
        <f t="shared" si="117"/>
        <v>74250 TC</v>
      </c>
      <c r="B7510" s="231" t="s">
        <v>11322</v>
      </c>
      <c r="C7510" s="232" t="s">
        <v>126</v>
      </c>
      <c r="D7510" s="233" t="s">
        <v>1358</v>
      </c>
      <c r="E7510" s="233"/>
      <c r="F7510" s="234" t="s">
        <v>17752</v>
      </c>
      <c r="G7510" s="235">
        <v>0</v>
      </c>
      <c r="H7510" s="235">
        <v>2.46</v>
      </c>
      <c r="I7510" s="235" t="s">
        <v>37</v>
      </c>
      <c r="J7510" s="235">
        <v>0.01</v>
      </c>
      <c r="K7510" s="235">
        <v>2.4700000000000002</v>
      </c>
      <c r="L7510" s="235" t="s">
        <v>37</v>
      </c>
      <c r="M7510" s="236" t="s">
        <v>583</v>
      </c>
    </row>
    <row r="7511" spans="1:13">
      <c r="A7511" s="106" t="str">
        <f t="shared" si="117"/>
        <v>74250 26</v>
      </c>
      <c r="B7511" s="231" t="s">
        <v>11322</v>
      </c>
      <c r="C7511" s="232">
        <v>26</v>
      </c>
      <c r="D7511" s="233" t="s">
        <v>1358</v>
      </c>
      <c r="E7511" s="233"/>
      <c r="F7511" s="234" t="s">
        <v>17752</v>
      </c>
      <c r="G7511" s="235">
        <v>0.81</v>
      </c>
      <c r="H7511" s="235">
        <v>0.28999999999999998</v>
      </c>
      <c r="I7511" s="235">
        <v>0.28999999999999998</v>
      </c>
      <c r="J7511" s="235">
        <v>0.04</v>
      </c>
      <c r="K7511" s="235">
        <v>1.1399999999999999</v>
      </c>
      <c r="L7511" s="235">
        <v>1.1399999999999999</v>
      </c>
      <c r="M7511" s="236" t="s">
        <v>583</v>
      </c>
    </row>
    <row r="7512" spans="1:13">
      <c r="A7512" s="106" t="str">
        <f t="shared" si="117"/>
        <v xml:space="preserve">74251 </v>
      </c>
      <c r="B7512" s="231" t="s">
        <v>11323</v>
      </c>
      <c r="C7512" s="232"/>
      <c r="D7512" s="233" t="s">
        <v>1358</v>
      </c>
      <c r="E7512" s="233"/>
      <c r="F7512" s="234" t="s">
        <v>17753</v>
      </c>
      <c r="G7512" s="235">
        <v>1.17</v>
      </c>
      <c r="H7512" s="235">
        <v>9.2899999999999991</v>
      </c>
      <c r="I7512" s="235" t="s">
        <v>37</v>
      </c>
      <c r="J7512" s="235">
        <v>0.06</v>
      </c>
      <c r="K7512" s="235">
        <v>10.52</v>
      </c>
      <c r="L7512" s="235" t="s">
        <v>37</v>
      </c>
      <c r="M7512" s="236" t="s">
        <v>583</v>
      </c>
    </row>
    <row r="7513" spans="1:13">
      <c r="A7513" s="106" t="str">
        <f t="shared" si="117"/>
        <v>74251 TC</v>
      </c>
      <c r="B7513" s="231" t="s">
        <v>11323</v>
      </c>
      <c r="C7513" s="232" t="s">
        <v>126</v>
      </c>
      <c r="D7513" s="233" t="s">
        <v>1358</v>
      </c>
      <c r="E7513" s="233"/>
      <c r="F7513" s="234" t="s">
        <v>17753</v>
      </c>
      <c r="G7513" s="235">
        <v>0</v>
      </c>
      <c r="H7513" s="235">
        <v>8.8699999999999992</v>
      </c>
      <c r="I7513" s="235" t="s">
        <v>37</v>
      </c>
      <c r="J7513" s="235">
        <v>0.01</v>
      </c>
      <c r="K7513" s="235">
        <v>8.8800000000000008</v>
      </c>
      <c r="L7513" s="235" t="s">
        <v>37</v>
      </c>
      <c r="M7513" s="236" t="s">
        <v>583</v>
      </c>
    </row>
    <row r="7514" spans="1:13">
      <c r="A7514" s="106" t="str">
        <f t="shared" si="117"/>
        <v>74251 26</v>
      </c>
      <c r="B7514" s="231" t="s">
        <v>11323</v>
      </c>
      <c r="C7514" s="232">
        <v>26</v>
      </c>
      <c r="D7514" s="233" t="s">
        <v>1358</v>
      </c>
      <c r="E7514" s="233"/>
      <c r="F7514" s="234" t="s">
        <v>17753</v>
      </c>
      <c r="G7514" s="235">
        <v>1.17</v>
      </c>
      <c r="H7514" s="235">
        <v>0.42</v>
      </c>
      <c r="I7514" s="235">
        <v>0.42</v>
      </c>
      <c r="J7514" s="235">
        <v>0.05</v>
      </c>
      <c r="K7514" s="235">
        <v>1.64</v>
      </c>
      <c r="L7514" s="235">
        <v>1.64</v>
      </c>
      <c r="M7514" s="236" t="s">
        <v>583</v>
      </c>
    </row>
    <row r="7515" spans="1:13">
      <c r="A7515" s="106" t="str">
        <f t="shared" si="117"/>
        <v xml:space="preserve">74261 </v>
      </c>
      <c r="B7515" s="231" t="s">
        <v>11324</v>
      </c>
      <c r="C7515" s="232"/>
      <c r="D7515" s="233" t="s">
        <v>1358</v>
      </c>
      <c r="E7515" s="233"/>
      <c r="F7515" s="234" t="s">
        <v>11325</v>
      </c>
      <c r="G7515" s="235">
        <v>2.4</v>
      </c>
      <c r="H7515" s="235">
        <v>9.9700000000000006</v>
      </c>
      <c r="I7515" s="235" t="s">
        <v>37</v>
      </c>
      <c r="J7515" s="235">
        <v>0.16</v>
      </c>
      <c r="K7515" s="235">
        <v>12.53</v>
      </c>
      <c r="L7515" s="235" t="s">
        <v>37</v>
      </c>
      <c r="M7515" s="236" t="s">
        <v>583</v>
      </c>
    </row>
    <row r="7516" spans="1:13">
      <c r="A7516" s="106" t="str">
        <f t="shared" si="117"/>
        <v>74261 TC</v>
      </c>
      <c r="B7516" s="231" t="s">
        <v>11324</v>
      </c>
      <c r="C7516" s="232" t="s">
        <v>126</v>
      </c>
      <c r="D7516" s="233" t="s">
        <v>1358</v>
      </c>
      <c r="E7516" s="233"/>
      <c r="F7516" s="234" t="s">
        <v>11325</v>
      </c>
      <c r="G7516" s="235">
        <v>0</v>
      </c>
      <c r="H7516" s="235">
        <v>9.1</v>
      </c>
      <c r="I7516" s="235" t="s">
        <v>37</v>
      </c>
      <c r="J7516" s="235">
        <v>0.03</v>
      </c>
      <c r="K7516" s="235">
        <v>9.1300000000000008</v>
      </c>
      <c r="L7516" s="235" t="s">
        <v>37</v>
      </c>
      <c r="M7516" s="236" t="s">
        <v>583</v>
      </c>
    </row>
    <row r="7517" spans="1:13">
      <c r="A7517" s="106" t="str">
        <f t="shared" si="117"/>
        <v>74261 26</v>
      </c>
      <c r="B7517" s="231" t="s">
        <v>11324</v>
      </c>
      <c r="C7517" s="232">
        <v>26</v>
      </c>
      <c r="D7517" s="233" t="s">
        <v>1358</v>
      </c>
      <c r="E7517" s="233"/>
      <c r="F7517" s="234" t="s">
        <v>11325</v>
      </c>
      <c r="G7517" s="235">
        <v>2.4</v>
      </c>
      <c r="H7517" s="235">
        <v>0.87</v>
      </c>
      <c r="I7517" s="235">
        <v>0.87</v>
      </c>
      <c r="J7517" s="235">
        <v>0.13</v>
      </c>
      <c r="K7517" s="235">
        <v>3.4</v>
      </c>
      <c r="L7517" s="235">
        <v>3.4</v>
      </c>
      <c r="M7517" s="236" t="s">
        <v>583</v>
      </c>
    </row>
    <row r="7518" spans="1:13">
      <c r="A7518" s="106" t="str">
        <f t="shared" si="117"/>
        <v xml:space="preserve">74262 </v>
      </c>
      <c r="B7518" s="231" t="s">
        <v>11326</v>
      </c>
      <c r="C7518" s="232"/>
      <c r="D7518" s="233" t="s">
        <v>1358</v>
      </c>
      <c r="E7518" s="233"/>
      <c r="F7518" s="234" t="s">
        <v>11327</v>
      </c>
      <c r="G7518" s="235">
        <v>2.5</v>
      </c>
      <c r="H7518" s="235">
        <v>11.42</v>
      </c>
      <c r="I7518" s="235" t="s">
        <v>37</v>
      </c>
      <c r="J7518" s="235">
        <v>0.16</v>
      </c>
      <c r="K7518" s="235">
        <v>14.08</v>
      </c>
      <c r="L7518" s="235" t="s">
        <v>37</v>
      </c>
      <c r="M7518" s="236" t="s">
        <v>583</v>
      </c>
    </row>
    <row r="7519" spans="1:13">
      <c r="A7519" s="106" t="str">
        <f t="shared" si="117"/>
        <v>74262 TC</v>
      </c>
      <c r="B7519" s="231" t="s">
        <v>11326</v>
      </c>
      <c r="C7519" s="232" t="s">
        <v>126</v>
      </c>
      <c r="D7519" s="233" t="s">
        <v>1358</v>
      </c>
      <c r="E7519" s="233"/>
      <c r="F7519" s="234" t="s">
        <v>11327</v>
      </c>
      <c r="G7519" s="235">
        <v>0</v>
      </c>
      <c r="H7519" s="235">
        <v>10.51</v>
      </c>
      <c r="I7519" s="235" t="s">
        <v>37</v>
      </c>
      <c r="J7519" s="235">
        <v>0.03</v>
      </c>
      <c r="K7519" s="235">
        <v>10.54</v>
      </c>
      <c r="L7519" s="235" t="s">
        <v>37</v>
      </c>
      <c r="M7519" s="236" t="s">
        <v>583</v>
      </c>
    </row>
    <row r="7520" spans="1:13">
      <c r="A7520" s="106" t="str">
        <f t="shared" si="117"/>
        <v>74262 26</v>
      </c>
      <c r="B7520" s="231" t="s">
        <v>11326</v>
      </c>
      <c r="C7520" s="232">
        <v>26</v>
      </c>
      <c r="D7520" s="233" t="s">
        <v>1358</v>
      </c>
      <c r="E7520" s="233"/>
      <c r="F7520" s="234" t="s">
        <v>11327</v>
      </c>
      <c r="G7520" s="235">
        <v>2.5</v>
      </c>
      <c r="H7520" s="235">
        <v>0.91</v>
      </c>
      <c r="I7520" s="235">
        <v>0.91</v>
      </c>
      <c r="J7520" s="235">
        <v>0.13</v>
      </c>
      <c r="K7520" s="235">
        <v>3.54</v>
      </c>
      <c r="L7520" s="235">
        <v>3.54</v>
      </c>
      <c r="M7520" s="236" t="s">
        <v>583</v>
      </c>
    </row>
    <row r="7521" spans="1:13">
      <c r="A7521" s="106" t="str">
        <f t="shared" si="117"/>
        <v xml:space="preserve">74263 </v>
      </c>
      <c r="B7521" s="231" t="s">
        <v>11328</v>
      </c>
      <c r="C7521" s="232"/>
      <c r="D7521" s="233" t="s">
        <v>1358</v>
      </c>
      <c r="E7521" s="233"/>
      <c r="F7521" s="234" t="s">
        <v>11329</v>
      </c>
      <c r="G7521" s="235">
        <v>2.2799999999999998</v>
      </c>
      <c r="H7521" s="235">
        <v>17.18</v>
      </c>
      <c r="I7521" s="235" t="s">
        <v>37</v>
      </c>
      <c r="J7521" s="235">
        <v>7.0000000000000007E-2</v>
      </c>
      <c r="K7521" s="235">
        <v>19.53</v>
      </c>
      <c r="L7521" s="235" t="s">
        <v>37</v>
      </c>
      <c r="M7521" s="236" t="s">
        <v>583</v>
      </c>
    </row>
    <row r="7522" spans="1:13">
      <c r="A7522" s="106" t="str">
        <f t="shared" si="117"/>
        <v>74263 TC</v>
      </c>
      <c r="B7522" s="231" t="s">
        <v>11328</v>
      </c>
      <c r="C7522" s="232" t="s">
        <v>126</v>
      </c>
      <c r="D7522" s="233" t="s">
        <v>1358</v>
      </c>
      <c r="E7522" s="233"/>
      <c r="F7522" s="234" t="s">
        <v>11329</v>
      </c>
      <c r="G7522" s="235">
        <v>0</v>
      </c>
      <c r="H7522" s="235">
        <v>16.28</v>
      </c>
      <c r="I7522" s="235" t="s">
        <v>37</v>
      </c>
      <c r="J7522" s="235">
        <v>0.03</v>
      </c>
      <c r="K7522" s="235">
        <v>16.309999999999999</v>
      </c>
      <c r="L7522" s="235" t="s">
        <v>37</v>
      </c>
      <c r="M7522" s="236" t="s">
        <v>583</v>
      </c>
    </row>
    <row r="7523" spans="1:13">
      <c r="A7523" s="106" t="str">
        <f t="shared" si="117"/>
        <v>74263 26</v>
      </c>
      <c r="B7523" s="231" t="s">
        <v>11328</v>
      </c>
      <c r="C7523" s="232">
        <v>26</v>
      </c>
      <c r="D7523" s="233" t="s">
        <v>1358</v>
      </c>
      <c r="E7523" s="233"/>
      <c r="F7523" s="234" t="s">
        <v>11329</v>
      </c>
      <c r="G7523" s="235">
        <v>2.2799999999999998</v>
      </c>
      <c r="H7523" s="235">
        <v>0.9</v>
      </c>
      <c r="I7523" s="235">
        <v>0.9</v>
      </c>
      <c r="J7523" s="235">
        <v>0.04</v>
      </c>
      <c r="K7523" s="235">
        <v>3.22</v>
      </c>
      <c r="L7523" s="235">
        <v>3.22</v>
      </c>
      <c r="M7523" s="236" t="s">
        <v>583</v>
      </c>
    </row>
    <row r="7524" spans="1:13">
      <c r="A7524" s="106" t="str">
        <f t="shared" si="117"/>
        <v xml:space="preserve">74270 </v>
      </c>
      <c r="B7524" s="231" t="s">
        <v>11330</v>
      </c>
      <c r="C7524" s="232"/>
      <c r="D7524" s="233" t="s">
        <v>1358</v>
      </c>
      <c r="E7524" s="233"/>
      <c r="F7524" s="234" t="s">
        <v>17754</v>
      </c>
      <c r="G7524" s="235">
        <v>1.04</v>
      </c>
      <c r="H7524" s="235">
        <v>3.44</v>
      </c>
      <c r="I7524" s="235" t="s">
        <v>37</v>
      </c>
      <c r="J7524" s="235">
        <v>0.05</v>
      </c>
      <c r="K7524" s="235">
        <v>4.53</v>
      </c>
      <c r="L7524" s="235" t="s">
        <v>37</v>
      </c>
      <c r="M7524" s="236" t="s">
        <v>583</v>
      </c>
    </row>
    <row r="7525" spans="1:13">
      <c r="A7525" s="106" t="str">
        <f t="shared" si="117"/>
        <v>74270 TC</v>
      </c>
      <c r="B7525" s="231" t="s">
        <v>11330</v>
      </c>
      <c r="C7525" s="232" t="s">
        <v>126</v>
      </c>
      <c r="D7525" s="233" t="s">
        <v>1358</v>
      </c>
      <c r="E7525" s="233"/>
      <c r="F7525" s="234" t="s">
        <v>17754</v>
      </c>
      <c r="G7525" s="235">
        <v>0</v>
      </c>
      <c r="H7525" s="235">
        <v>3.07</v>
      </c>
      <c r="I7525" s="235" t="s">
        <v>37</v>
      </c>
      <c r="J7525" s="235">
        <v>0.01</v>
      </c>
      <c r="K7525" s="235">
        <v>3.08</v>
      </c>
      <c r="L7525" s="235" t="s">
        <v>37</v>
      </c>
      <c r="M7525" s="236" t="s">
        <v>583</v>
      </c>
    </row>
    <row r="7526" spans="1:13">
      <c r="A7526" s="106" t="str">
        <f t="shared" si="117"/>
        <v>74270 26</v>
      </c>
      <c r="B7526" s="231" t="s">
        <v>11330</v>
      </c>
      <c r="C7526" s="232">
        <v>26</v>
      </c>
      <c r="D7526" s="233" t="s">
        <v>1358</v>
      </c>
      <c r="E7526" s="233"/>
      <c r="F7526" s="234" t="s">
        <v>17754</v>
      </c>
      <c r="G7526" s="235">
        <v>1.04</v>
      </c>
      <c r="H7526" s="235">
        <v>0.37</v>
      </c>
      <c r="I7526" s="235">
        <v>0.37</v>
      </c>
      <c r="J7526" s="235">
        <v>0.04</v>
      </c>
      <c r="K7526" s="235">
        <v>1.45</v>
      </c>
      <c r="L7526" s="235">
        <v>1.45</v>
      </c>
      <c r="M7526" s="236" t="s">
        <v>583</v>
      </c>
    </row>
    <row r="7527" spans="1:13">
      <c r="A7527" s="106" t="str">
        <f t="shared" si="117"/>
        <v xml:space="preserve">74280 </v>
      </c>
      <c r="B7527" s="231" t="s">
        <v>11331</v>
      </c>
      <c r="C7527" s="232"/>
      <c r="D7527" s="233" t="s">
        <v>1358</v>
      </c>
      <c r="E7527" s="233"/>
      <c r="F7527" s="234" t="s">
        <v>17755</v>
      </c>
      <c r="G7527" s="235">
        <v>1.26</v>
      </c>
      <c r="H7527" s="235">
        <v>5.13</v>
      </c>
      <c r="I7527" s="235" t="s">
        <v>37</v>
      </c>
      <c r="J7527" s="235">
        <v>0.08</v>
      </c>
      <c r="K7527" s="235">
        <v>6.47</v>
      </c>
      <c r="L7527" s="235" t="s">
        <v>37</v>
      </c>
      <c r="M7527" s="236" t="s">
        <v>583</v>
      </c>
    </row>
    <row r="7528" spans="1:13">
      <c r="A7528" s="106" t="str">
        <f t="shared" si="117"/>
        <v>74280 TC</v>
      </c>
      <c r="B7528" s="231" t="s">
        <v>11331</v>
      </c>
      <c r="C7528" s="232" t="s">
        <v>126</v>
      </c>
      <c r="D7528" s="233" t="s">
        <v>1358</v>
      </c>
      <c r="E7528" s="233"/>
      <c r="F7528" s="234" t="s">
        <v>17755</v>
      </c>
      <c r="G7528" s="235">
        <v>0</v>
      </c>
      <c r="H7528" s="235">
        <v>4.68</v>
      </c>
      <c r="I7528" s="235" t="s">
        <v>37</v>
      </c>
      <c r="J7528" s="235">
        <v>0.02</v>
      </c>
      <c r="K7528" s="235">
        <v>4.7</v>
      </c>
      <c r="L7528" s="235" t="s">
        <v>37</v>
      </c>
      <c r="M7528" s="236" t="s">
        <v>583</v>
      </c>
    </row>
    <row r="7529" spans="1:13">
      <c r="A7529" s="106" t="str">
        <f t="shared" si="117"/>
        <v>74280 26</v>
      </c>
      <c r="B7529" s="231" t="s">
        <v>11331</v>
      </c>
      <c r="C7529" s="232">
        <v>26</v>
      </c>
      <c r="D7529" s="233" t="s">
        <v>1358</v>
      </c>
      <c r="E7529" s="233"/>
      <c r="F7529" s="234" t="s">
        <v>17755</v>
      </c>
      <c r="G7529" s="235">
        <v>1.26</v>
      </c>
      <c r="H7529" s="235">
        <v>0.45</v>
      </c>
      <c r="I7529" s="235">
        <v>0.45</v>
      </c>
      <c r="J7529" s="235">
        <v>0.06</v>
      </c>
      <c r="K7529" s="235">
        <v>1.77</v>
      </c>
      <c r="L7529" s="235">
        <v>1.77</v>
      </c>
      <c r="M7529" s="236" t="s">
        <v>583</v>
      </c>
    </row>
    <row r="7530" spans="1:13">
      <c r="A7530" s="106" t="str">
        <f t="shared" si="117"/>
        <v xml:space="preserve">74283 </v>
      </c>
      <c r="B7530" s="231" t="s">
        <v>11332</v>
      </c>
      <c r="C7530" s="232"/>
      <c r="D7530" s="233" t="s">
        <v>1358</v>
      </c>
      <c r="E7530" s="233"/>
      <c r="F7530" s="234" t="s">
        <v>11333</v>
      </c>
      <c r="G7530" s="235">
        <v>2.02</v>
      </c>
      <c r="H7530" s="235">
        <v>5.65</v>
      </c>
      <c r="I7530" s="235" t="s">
        <v>37</v>
      </c>
      <c r="J7530" s="235">
        <v>0.11</v>
      </c>
      <c r="K7530" s="235">
        <v>7.78</v>
      </c>
      <c r="L7530" s="235" t="s">
        <v>37</v>
      </c>
      <c r="M7530" s="236" t="s">
        <v>583</v>
      </c>
    </row>
    <row r="7531" spans="1:13">
      <c r="A7531" s="106" t="str">
        <f t="shared" si="117"/>
        <v>74283 TC</v>
      </c>
      <c r="B7531" s="231" t="s">
        <v>11332</v>
      </c>
      <c r="C7531" s="232" t="s">
        <v>126</v>
      </c>
      <c r="D7531" s="233" t="s">
        <v>1358</v>
      </c>
      <c r="E7531" s="233"/>
      <c r="F7531" s="234" t="s">
        <v>11333</v>
      </c>
      <c r="G7531" s="235">
        <v>0</v>
      </c>
      <c r="H7531" s="235">
        <v>4.78</v>
      </c>
      <c r="I7531" s="235" t="s">
        <v>37</v>
      </c>
      <c r="J7531" s="235">
        <v>0.01</v>
      </c>
      <c r="K7531" s="235">
        <v>4.79</v>
      </c>
      <c r="L7531" s="235" t="s">
        <v>37</v>
      </c>
      <c r="M7531" s="236" t="s">
        <v>583</v>
      </c>
    </row>
    <row r="7532" spans="1:13">
      <c r="A7532" s="106" t="str">
        <f t="shared" si="117"/>
        <v>74283 26</v>
      </c>
      <c r="B7532" s="231" t="s">
        <v>11332</v>
      </c>
      <c r="C7532" s="232">
        <v>26</v>
      </c>
      <c r="D7532" s="233" t="s">
        <v>1358</v>
      </c>
      <c r="E7532" s="233"/>
      <c r="F7532" s="234" t="s">
        <v>11333</v>
      </c>
      <c r="G7532" s="235">
        <v>2.02</v>
      </c>
      <c r="H7532" s="235">
        <v>0.87</v>
      </c>
      <c r="I7532" s="235">
        <v>0.87</v>
      </c>
      <c r="J7532" s="235">
        <v>0.1</v>
      </c>
      <c r="K7532" s="235">
        <v>2.99</v>
      </c>
      <c r="L7532" s="235">
        <v>2.99</v>
      </c>
      <c r="M7532" s="236" t="s">
        <v>583</v>
      </c>
    </row>
    <row r="7533" spans="1:13">
      <c r="A7533" s="106" t="str">
        <f t="shared" si="117"/>
        <v xml:space="preserve">74290 </v>
      </c>
      <c r="B7533" s="231" t="s">
        <v>11334</v>
      </c>
      <c r="C7533" s="232"/>
      <c r="D7533" s="233" t="s">
        <v>1358</v>
      </c>
      <c r="E7533" s="233"/>
      <c r="F7533" s="234" t="s">
        <v>11335</v>
      </c>
      <c r="G7533" s="235">
        <v>0.32</v>
      </c>
      <c r="H7533" s="235">
        <v>2.16</v>
      </c>
      <c r="I7533" s="235" t="s">
        <v>37</v>
      </c>
      <c r="J7533" s="235">
        <v>0.03</v>
      </c>
      <c r="K7533" s="235">
        <v>2.5099999999999998</v>
      </c>
      <c r="L7533" s="235" t="s">
        <v>37</v>
      </c>
      <c r="M7533" s="236" t="s">
        <v>583</v>
      </c>
    </row>
    <row r="7534" spans="1:13">
      <c r="A7534" s="106" t="str">
        <f t="shared" si="117"/>
        <v>74290 TC</v>
      </c>
      <c r="B7534" s="231" t="s">
        <v>11334</v>
      </c>
      <c r="C7534" s="232" t="s">
        <v>126</v>
      </c>
      <c r="D7534" s="233" t="s">
        <v>1358</v>
      </c>
      <c r="E7534" s="233"/>
      <c r="F7534" s="234" t="s">
        <v>11335</v>
      </c>
      <c r="G7534" s="235">
        <v>0</v>
      </c>
      <c r="H7534" s="235">
        <v>2.04</v>
      </c>
      <c r="I7534" s="235" t="s">
        <v>37</v>
      </c>
      <c r="J7534" s="235">
        <v>0.01</v>
      </c>
      <c r="K7534" s="235">
        <v>2.0499999999999998</v>
      </c>
      <c r="L7534" s="235" t="s">
        <v>37</v>
      </c>
      <c r="M7534" s="236" t="s">
        <v>583</v>
      </c>
    </row>
    <row r="7535" spans="1:13">
      <c r="A7535" s="106" t="str">
        <f t="shared" si="117"/>
        <v>74290 26</v>
      </c>
      <c r="B7535" s="231" t="s">
        <v>11334</v>
      </c>
      <c r="C7535" s="232">
        <v>26</v>
      </c>
      <c r="D7535" s="233" t="s">
        <v>1358</v>
      </c>
      <c r="E7535" s="233"/>
      <c r="F7535" s="234" t="s">
        <v>11335</v>
      </c>
      <c r="G7535" s="235">
        <v>0.32</v>
      </c>
      <c r="H7535" s="235">
        <v>0.12</v>
      </c>
      <c r="I7535" s="235">
        <v>0.12</v>
      </c>
      <c r="J7535" s="235">
        <v>0.02</v>
      </c>
      <c r="K7535" s="235">
        <v>0.46</v>
      </c>
      <c r="L7535" s="235">
        <v>0.46</v>
      </c>
      <c r="M7535" s="236" t="s">
        <v>583</v>
      </c>
    </row>
    <row r="7536" spans="1:13">
      <c r="A7536" s="106" t="str">
        <f t="shared" si="117"/>
        <v xml:space="preserve">74300 </v>
      </c>
      <c r="B7536" s="231" t="s">
        <v>11336</v>
      </c>
      <c r="C7536" s="232"/>
      <c r="D7536" s="233" t="s">
        <v>664</v>
      </c>
      <c r="E7536" s="233"/>
      <c r="F7536" s="234" t="s">
        <v>11337</v>
      </c>
      <c r="G7536" s="235">
        <v>0</v>
      </c>
      <c r="H7536" s="235">
        <v>0</v>
      </c>
      <c r="I7536" s="235" t="s">
        <v>37</v>
      </c>
      <c r="J7536" s="235">
        <v>0</v>
      </c>
      <c r="K7536" s="235">
        <v>0</v>
      </c>
      <c r="L7536" s="235" t="s">
        <v>37</v>
      </c>
      <c r="M7536" s="236" t="s">
        <v>583</v>
      </c>
    </row>
    <row r="7537" spans="1:13">
      <c r="A7537" s="106" t="str">
        <f t="shared" si="117"/>
        <v>74300 TC</v>
      </c>
      <c r="B7537" s="231" t="s">
        <v>11336</v>
      </c>
      <c r="C7537" s="232" t="s">
        <v>126</v>
      </c>
      <c r="D7537" s="233" t="s">
        <v>664</v>
      </c>
      <c r="E7537" s="233"/>
      <c r="F7537" s="234" t="s">
        <v>11337</v>
      </c>
      <c r="G7537" s="235">
        <v>0</v>
      </c>
      <c r="H7537" s="235">
        <v>0</v>
      </c>
      <c r="I7537" s="235" t="s">
        <v>37</v>
      </c>
      <c r="J7537" s="235">
        <v>0</v>
      </c>
      <c r="K7537" s="235">
        <v>0</v>
      </c>
      <c r="L7537" s="235" t="s">
        <v>37</v>
      </c>
      <c r="M7537" s="236" t="s">
        <v>583</v>
      </c>
    </row>
    <row r="7538" spans="1:13">
      <c r="A7538" s="106" t="str">
        <f t="shared" si="117"/>
        <v>74300 26</v>
      </c>
      <c r="B7538" s="231" t="s">
        <v>11336</v>
      </c>
      <c r="C7538" s="232">
        <v>26</v>
      </c>
      <c r="D7538" s="233" t="s">
        <v>1358</v>
      </c>
      <c r="E7538" s="233"/>
      <c r="F7538" s="234" t="s">
        <v>11337</v>
      </c>
      <c r="G7538" s="235">
        <v>0.27</v>
      </c>
      <c r="H7538" s="235">
        <v>0.1</v>
      </c>
      <c r="I7538" s="235">
        <v>0.1</v>
      </c>
      <c r="J7538" s="235">
        <v>0.02</v>
      </c>
      <c r="K7538" s="235">
        <v>0.39</v>
      </c>
      <c r="L7538" s="235">
        <v>0.39</v>
      </c>
      <c r="M7538" s="236" t="s">
        <v>583</v>
      </c>
    </row>
    <row r="7539" spans="1:13">
      <c r="A7539" s="106" t="str">
        <f t="shared" si="117"/>
        <v xml:space="preserve">74301 </v>
      </c>
      <c r="B7539" s="231" t="s">
        <v>11338</v>
      </c>
      <c r="C7539" s="232"/>
      <c r="D7539" s="233" t="s">
        <v>664</v>
      </c>
      <c r="E7539" s="233"/>
      <c r="F7539" s="234" t="s">
        <v>11339</v>
      </c>
      <c r="G7539" s="235">
        <v>0</v>
      </c>
      <c r="H7539" s="235">
        <v>0</v>
      </c>
      <c r="I7539" s="235" t="s">
        <v>37</v>
      </c>
      <c r="J7539" s="235">
        <v>0</v>
      </c>
      <c r="K7539" s="235">
        <v>0</v>
      </c>
      <c r="L7539" s="235" t="s">
        <v>37</v>
      </c>
      <c r="M7539" s="236" t="s">
        <v>1125</v>
      </c>
    </row>
    <row r="7540" spans="1:13">
      <c r="A7540" s="106" t="str">
        <f t="shared" si="117"/>
        <v>74301 TC</v>
      </c>
      <c r="B7540" s="231" t="s">
        <v>11338</v>
      </c>
      <c r="C7540" s="232" t="s">
        <v>126</v>
      </c>
      <c r="D7540" s="233" t="s">
        <v>664</v>
      </c>
      <c r="E7540" s="233"/>
      <c r="F7540" s="234" t="s">
        <v>11339</v>
      </c>
      <c r="G7540" s="235">
        <v>0</v>
      </c>
      <c r="H7540" s="235">
        <v>0</v>
      </c>
      <c r="I7540" s="235" t="s">
        <v>37</v>
      </c>
      <c r="J7540" s="235">
        <v>0</v>
      </c>
      <c r="K7540" s="235">
        <v>0</v>
      </c>
      <c r="L7540" s="235" t="s">
        <v>37</v>
      </c>
      <c r="M7540" s="236" t="s">
        <v>1125</v>
      </c>
    </row>
    <row r="7541" spans="1:13">
      <c r="A7541" s="106" t="str">
        <f t="shared" si="117"/>
        <v>74301 26</v>
      </c>
      <c r="B7541" s="231" t="s">
        <v>11338</v>
      </c>
      <c r="C7541" s="232">
        <v>26</v>
      </c>
      <c r="D7541" s="233" t="s">
        <v>1358</v>
      </c>
      <c r="E7541" s="233"/>
      <c r="F7541" s="234" t="s">
        <v>11339</v>
      </c>
      <c r="G7541" s="235">
        <v>0.21</v>
      </c>
      <c r="H7541" s="235">
        <v>0.08</v>
      </c>
      <c r="I7541" s="235">
        <v>0.08</v>
      </c>
      <c r="J7541" s="235">
        <v>0.01</v>
      </c>
      <c r="K7541" s="235">
        <v>0.3</v>
      </c>
      <c r="L7541" s="235">
        <v>0.3</v>
      </c>
      <c r="M7541" s="236" t="s">
        <v>1125</v>
      </c>
    </row>
    <row r="7542" spans="1:13">
      <c r="A7542" s="106" t="str">
        <f t="shared" si="117"/>
        <v xml:space="preserve">74328 </v>
      </c>
      <c r="B7542" s="231" t="s">
        <v>11340</v>
      </c>
      <c r="C7542" s="232"/>
      <c r="D7542" s="233" t="s">
        <v>664</v>
      </c>
      <c r="E7542" s="233"/>
      <c r="F7542" s="234" t="s">
        <v>11341</v>
      </c>
      <c r="G7542" s="235">
        <v>0</v>
      </c>
      <c r="H7542" s="235">
        <v>0</v>
      </c>
      <c r="I7542" s="235" t="s">
        <v>37</v>
      </c>
      <c r="J7542" s="235">
        <v>0</v>
      </c>
      <c r="K7542" s="235">
        <v>0</v>
      </c>
      <c r="L7542" s="235" t="s">
        <v>37</v>
      </c>
      <c r="M7542" s="236" t="s">
        <v>583</v>
      </c>
    </row>
    <row r="7543" spans="1:13">
      <c r="A7543" s="106" t="str">
        <f t="shared" si="117"/>
        <v>74328 TC</v>
      </c>
      <c r="B7543" s="231" t="s">
        <v>11340</v>
      </c>
      <c r="C7543" s="232" t="s">
        <v>126</v>
      </c>
      <c r="D7543" s="233" t="s">
        <v>664</v>
      </c>
      <c r="E7543" s="233"/>
      <c r="F7543" s="234" t="s">
        <v>11341</v>
      </c>
      <c r="G7543" s="235">
        <v>0</v>
      </c>
      <c r="H7543" s="235">
        <v>0</v>
      </c>
      <c r="I7543" s="235" t="s">
        <v>37</v>
      </c>
      <c r="J7543" s="235">
        <v>0</v>
      </c>
      <c r="K7543" s="235">
        <v>0</v>
      </c>
      <c r="L7543" s="235" t="s">
        <v>37</v>
      </c>
      <c r="M7543" s="236" t="s">
        <v>583</v>
      </c>
    </row>
    <row r="7544" spans="1:13">
      <c r="A7544" s="106" t="str">
        <f t="shared" si="117"/>
        <v>74328 26</v>
      </c>
      <c r="B7544" s="231" t="s">
        <v>11340</v>
      </c>
      <c r="C7544" s="232">
        <v>26</v>
      </c>
      <c r="D7544" s="233" t="s">
        <v>1358</v>
      </c>
      <c r="E7544" s="233"/>
      <c r="F7544" s="234" t="s">
        <v>11341</v>
      </c>
      <c r="G7544" s="235">
        <v>0.47</v>
      </c>
      <c r="H7544" s="235">
        <v>0.19</v>
      </c>
      <c r="I7544" s="235">
        <v>0.19</v>
      </c>
      <c r="J7544" s="235">
        <v>0.02</v>
      </c>
      <c r="K7544" s="235">
        <v>0.68</v>
      </c>
      <c r="L7544" s="235">
        <v>0.68</v>
      </c>
      <c r="M7544" s="236" t="s">
        <v>583</v>
      </c>
    </row>
    <row r="7545" spans="1:13">
      <c r="A7545" s="106" t="str">
        <f t="shared" si="117"/>
        <v xml:space="preserve">74329 </v>
      </c>
      <c r="B7545" s="231" t="s">
        <v>11342</v>
      </c>
      <c r="C7545" s="232"/>
      <c r="D7545" s="233" t="s">
        <v>664</v>
      </c>
      <c r="E7545" s="233"/>
      <c r="F7545" s="234" t="s">
        <v>11343</v>
      </c>
      <c r="G7545" s="235">
        <v>0</v>
      </c>
      <c r="H7545" s="235">
        <v>0</v>
      </c>
      <c r="I7545" s="235" t="s">
        <v>37</v>
      </c>
      <c r="J7545" s="235">
        <v>0</v>
      </c>
      <c r="K7545" s="235">
        <v>0</v>
      </c>
      <c r="L7545" s="235" t="s">
        <v>37</v>
      </c>
      <c r="M7545" s="236" t="s">
        <v>583</v>
      </c>
    </row>
    <row r="7546" spans="1:13">
      <c r="A7546" s="106" t="str">
        <f t="shared" si="117"/>
        <v>74329 TC</v>
      </c>
      <c r="B7546" s="231" t="s">
        <v>11342</v>
      </c>
      <c r="C7546" s="232" t="s">
        <v>126</v>
      </c>
      <c r="D7546" s="233" t="s">
        <v>664</v>
      </c>
      <c r="E7546" s="233"/>
      <c r="F7546" s="234" t="s">
        <v>11343</v>
      </c>
      <c r="G7546" s="235">
        <v>0</v>
      </c>
      <c r="H7546" s="235">
        <v>0</v>
      </c>
      <c r="I7546" s="235" t="s">
        <v>37</v>
      </c>
      <c r="J7546" s="235">
        <v>0</v>
      </c>
      <c r="K7546" s="235">
        <v>0</v>
      </c>
      <c r="L7546" s="235" t="s">
        <v>37</v>
      </c>
      <c r="M7546" s="236" t="s">
        <v>583</v>
      </c>
    </row>
    <row r="7547" spans="1:13">
      <c r="A7547" s="106" t="str">
        <f t="shared" si="117"/>
        <v>74329 26</v>
      </c>
      <c r="B7547" s="231" t="s">
        <v>11342</v>
      </c>
      <c r="C7547" s="232">
        <v>26</v>
      </c>
      <c r="D7547" s="233" t="s">
        <v>1358</v>
      </c>
      <c r="E7547" s="233"/>
      <c r="F7547" s="234" t="s">
        <v>11343</v>
      </c>
      <c r="G7547" s="235">
        <v>0.47</v>
      </c>
      <c r="H7547" s="235">
        <v>0.2</v>
      </c>
      <c r="I7547" s="235">
        <v>0.2</v>
      </c>
      <c r="J7547" s="235">
        <v>0.02</v>
      </c>
      <c r="K7547" s="235">
        <v>0.69</v>
      </c>
      <c r="L7547" s="235">
        <v>0.69</v>
      </c>
      <c r="M7547" s="236" t="s">
        <v>583</v>
      </c>
    </row>
    <row r="7548" spans="1:13">
      <c r="A7548" s="106" t="str">
        <f t="shared" si="117"/>
        <v xml:space="preserve">74330 </v>
      </c>
      <c r="B7548" s="231" t="s">
        <v>11344</v>
      </c>
      <c r="C7548" s="232"/>
      <c r="D7548" s="233" t="s">
        <v>664</v>
      </c>
      <c r="E7548" s="233"/>
      <c r="F7548" s="234" t="s">
        <v>11345</v>
      </c>
      <c r="G7548" s="235">
        <v>0</v>
      </c>
      <c r="H7548" s="235">
        <v>0</v>
      </c>
      <c r="I7548" s="235" t="s">
        <v>37</v>
      </c>
      <c r="J7548" s="235">
        <v>0</v>
      </c>
      <c r="K7548" s="235">
        <v>0</v>
      </c>
      <c r="L7548" s="235" t="s">
        <v>37</v>
      </c>
      <c r="M7548" s="236" t="s">
        <v>583</v>
      </c>
    </row>
    <row r="7549" spans="1:13">
      <c r="A7549" s="106" t="str">
        <f t="shared" si="117"/>
        <v>74330 TC</v>
      </c>
      <c r="B7549" s="231" t="s">
        <v>11344</v>
      </c>
      <c r="C7549" s="232" t="s">
        <v>126</v>
      </c>
      <c r="D7549" s="233" t="s">
        <v>664</v>
      </c>
      <c r="E7549" s="233"/>
      <c r="F7549" s="234" t="s">
        <v>11345</v>
      </c>
      <c r="G7549" s="235">
        <v>0</v>
      </c>
      <c r="H7549" s="235">
        <v>0</v>
      </c>
      <c r="I7549" s="235" t="s">
        <v>37</v>
      </c>
      <c r="J7549" s="235">
        <v>0</v>
      </c>
      <c r="K7549" s="235">
        <v>0</v>
      </c>
      <c r="L7549" s="235" t="s">
        <v>37</v>
      </c>
      <c r="M7549" s="236" t="s">
        <v>583</v>
      </c>
    </row>
    <row r="7550" spans="1:13">
      <c r="A7550" s="106" t="str">
        <f t="shared" si="117"/>
        <v>74330 26</v>
      </c>
      <c r="B7550" s="231" t="s">
        <v>11344</v>
      </c>
      <c r="C7550" s="232">
        <v>26</v>
      </c>
      <c r="D7550" s="233" t="s">
        <v>1358</v>
      </c>
      <c r="E7550" s="233"/>
      <c r="F7550" s="234" t="s">
        <v>11345</v>
      </c>
      <c r="G7550" s="235">
        <v>0.56000000000000005</v>
      </c>
      <c r="H7550" s="235">
        <v>0.22</v>
      </c>
      <c r="I7550" s="235">
        <v>0.22</v>
      </c>
      <c r="J7550" s="235">
        <v>0.02</v>
      </c>
      <c r="K7550" s="235">
        <v>0.8</v>
      </c>
      <c r="L7550" s="235">
        <v>0.8</v>
      </c>
      <c r="M7550" s="236" t="s">
        <v>583</v>
      </c>
    </row>
    <row r="7551" spans="1:13">
      <c r="A7551" s="106" t="str">
        <f t="shared" si="117"/>
        <v xml:space="preserve">74340 </v>
      </c>
      <c r="B7551" s="231" t="s">
        <v>11346</v>
      </c>
      <c r="C7551" s="232"/>
      <c r="D7551" s="233" t="s">
        <v>664</v>
      </c>
      <c r="E7551" s="233"/>
      <c r="F7551" s="234" t="s">
        <v>11347</v>
      </c>
      <c r="G7551" s="235">
        <v>0</v>
      </c>
      <c r="H7551" s="235">
        <v>0</v>
      </c>
      <c r="I7551" s="235" t="s">
        <v>37</v>
      </c>
      <c r="J7551" s="235">
        <v>0</v>
      </c>
      <c r="K7551" s="235">
        <v>0</v>
      </c>
      <c r="L7551" s="235" t="s">
        <v>37</v>
      </c>
      <c r="M7551" s="236" t="s">
        <v>583</v>
      </c>
    </row>
    <row r="7552" spans="1:13">
      <c r="A7552" s="106" t="str">
        <f t="shared" si="117"/>
        <v>74340 TC</v>
      </c>
      <c r="B7552" s="231" t="s">
        <v>11346</v>
      </c>
      <c r="C7552" s="232" t="s">
        <v>126</v>
      </c>
      <c r="D7552" s="233" t="s">
        <v>664</v>
      </c>
      <c r="E7552" s="233"/>
      <c r="F7552" s="234" t="s">
        <v>11347</v>
      </c>
      <c r="G7552" s="235">
        <v>0</v>
      </c>
      <c r="H7552" s="235">
        <v>0</v>
      </c>
      <c r="I7552" s="235" t="s">
        <v>37</v>
      </c>
      <c r="J7552" s="235">
        <v>0</v>
      </c>
      <c r="K7552" s="235">
        <v>0</v>
      </c>
      <c r="L7552" s="235" t="s">
        <v>37</v>
      </c>
      <c r="M7552" s="236" t="s">
        <v>583</v>
      </c>
    </row>
    <row r="7553" spans="1:13">
      <c r="A7553" s="106" t="str">
        <f t="shared" si="117"/>
        <v>74340 26</v>
      </c>
      <c r="B7553" s="231" t="s">
        <v>11346</v>
      </c>
      <c r="C7553" s="232">
        <v>26</v>
      </c>
      <c r="D7553" s="233" t="s">
        <v>1358</v>
      </c>
      <c r="E7553" s="233"/>
      <c r="F7553" s="234" t="s">
        <v>11347</v>
      </c>
      <c r="G7553" s="235">
        <v>0.54</v>
      </c>
      <c r="H7553" s="235">
        <v>0.19</v>
      </c>
      <c r="I7553" s="235">
        <v>0.19</v>
      </c>
      <c r="J7553" s="235">
        <v>0.03</v>
      </c>
      <c r="K7553" s="235">
        <v>0.76</v>
      </c>
      <c r="L7553" s="235">
        <v>0.76</v>
      </c>
      <c r="M7553" s="236" t="s">
        <v>583</v>
      </c>
    </row>
    <row r="7554" spans="1:13">
      <c r="A7554" s="106" t="str">
        <f t="shared" si="117"/>
        <v xml:space="preserve">74355 </v>
      </c>
      <c r="B7554" s="231" t="s">
        <v>11348</v>
      </c>
      <c r="C7554" s="232"/>
      <c r="D7554" s="233" t="s">
        <v>664</v>
      </c>
      <c r="E7554" s="233"/>
      <c r="F7554" s="234" t="s">
        <v>11349</v>
      </c>
      <c r="G7554" s="235">
        <v>0</v>
      </c>
      <c r="H7554" s="235">
        <v>0</v>
      </c>
      <c r="I7554" s="235" t="s">
        <v>37</v>
      </c>
      <c r="J7554" s="235">
        <v>0</v>
      </c>
      <c r="K7554" s="235">
        <v>0</v>
      </c>
      <c r="L7554" s="235" t="s">
        <v>37</v>
      </c>
      <c r="M7554" s="236" t="s">
        <v>583</v>
      </c>
    </row>
    <row r="7555" spans="1:13">
      <c r="A7555" s="106" t="str">
        <f t="shared" ref="A7555:A7618" si="118">B7555&amp;" "&amp;C7555</f>
        <v>74355 TC</v>
      </c>
      <c r="B7555" s="231" t="s">
        <v>11348</v>
      </c>
      <c r="C7555" s="232" t="s">
        <v>126</v>
      </c>
      <c r="D7555" s="233" t="s">
        <v>664</v>
      </c>
      <c r="E7555" s="233"/>
      <c r="F7555" s="234" t="s">
        <v>11349</v>
      </c>
      <c r="G7555" s="235">
        <v>0</v>
      </c>
      <c r="H7555" s="235">
        <v>0</v>
      </c>
      <c r="I7555" s="235" t="s">
        <v>37</v>
      </c>
      <c r="J7555" s="235">
        <v>0</v>
      </c>
      <c r="K7555" s="235">
        <v>0</v>
      </c>
      <c r="L7555" s="235" t="s">
        <v>37</v>
      </c>
      <c r="M7555" s="236" t="s">
        <v>583</v>
      </c>
    </row>
    <row r="7556" spans="1:13">
      <c r="A7556" s="106" t="str">
        <f t="shared" si="118"/>
        <v>74355 26</v>
      </c>
      <c r="B7556" s="231" t="s">
        <v>11348</v>
      </c>
      <c r="C7556" s="232">
        <v>26</v>
      </c>
      <c r="D7556" s="233" t="s">
        <v>1358</v>
      </c>
      <c r="E7556" s="233"/>
      <c r="F7556" s="234" t="s">
        <v>11349</v>
      </c>
      <c r="G7556" s="235">
        <v>0.76</v>
      </c>
      <c r="H7556" s="235">
        <v>0.28000000000000003</v>
      </c>
      <c r="I7556" s="235">
        <v>0.28000000000000003</v>
      </c>
      <c r="J7556" s="235">
        <v>0.04</v>
      </c>
      <c r="K7556" s="235">
        <v>1.08</v>
      </c>
      <c r="L7556" s="235">
        <v>1.08</v>
      </c>
      <c r="M7556" s="236" t="s">
        <v>583</v>
      </c>
    </row>
    <row r="7557" spans="1:13">
      <c r="A7557" s="106" t="str">
        <f t="shared" si="118"/>
        <v xml:space="preserve">74360 </v>
      </c>
      <c r="B7557" s="231" t="s">
        <v>11350</v>
      </c>
      <c r="C7557" s="232"/>
      <c r="D7557" s="233" t="s">
        <v>664</v>
      </c>
      <c r="E7557" s="233"/>
      <c r="F7557" s="234" t="s">
        <v>11351</v>
      </c>
      <c r="G7557" s="235">
        <v>0</v>
      </c>
      <c r="H7557" s="235">
        <v>0</v>
      </c>
      <c r="I7557" s="235" t="s">
        <v>37</v>
      </c>
      <c r="J7557" s="235">
        <v>0</v>
      </c>
      <c r="K7557" s="235">
        <v>0</v>
      </c>
      <c r="L7557" s="235" t="s">
        <v>37</v>
      </c>
      <c r="M7557" s="236" t="s">
        <v>583</v>
      </c>
    </row>
    <row r="7558" spans="1:13">
      <c r="A7558" s="106" t="str">
        <f t="shared" si="118"/>
        <v>74360 TC</v>
      </c>
      <c r="B7558" s="231" t="s">
        <v>11350</v>
      </c>
      <c r="C7558" s="232" t="s">
        <v>126</v>
      </c>
      <c r="D7558" s="233" t="s">
        <v>664</v>
      </c>
      <c r="E7558" s="233"/>
      <c r="F7558" s="234" t="s">
        <v>11351</v>
      </c>
      <c r="G7558" s="235">
        <v>0</v>
      </c>
      <c r="H7558" s="235">
        <v>0</v>
      </c>
      <c r="I7558" s="235" t="s">
        <v>37</v>
      </c>
      <c r="J7558" s="235">
        <v>0</v>
      </c>
      <c r="K7558" s="235">
        <v>0</v>
      </c>
      <c r="L7558" s="235" t="s">
        <v>37</v>
      </c>
      <c r="M7558" s="236" t="s">
        <v>583</v>
      </c>
    </row>
    <row r="7559" spans="1:13">
      <c r="A7559" s="106" t="str">
        <f t="shared" si="118"/>
        <v>74360 26</v>
      </c>
      <c r="B7559" s="231" t="s">
        <v>11350</v>
      </c>
      <c r="C7559" s="232">
        <v>26</v>
      </c>
      <c r="D7559" s="233" t="s">
        <v>1358</v>
      </c>
      <c r="E7559" s="233"/>
      <c r="F7559" s="234" t="s">
        <v>11351</v>
      </c>
      <c r="G7559" s="235">
        <v>0.54</v>
      </c>
      <c r="H7559" s="235">
        <v>0.22</v>
      </c>
      <c r="I7559" s="235">
        <v>0.22</v>
      </c>
      <c r="J7559" s="235">
        <v>0.04</v>
      </c>
      <c r="K7559" s="235">
        <v>0.8</v>
      </c>
      <c r="L7559" s="235">
        <v>0.8</v>
      </c>
      <c r="M7559" s="236" t="s">
        <v>583</v>
      </c>
    </row>
    <row r="7560" spans="1:13">
      <c r="A7560" s="106" t="str">
        <f t="shared" si="118"/>
        <v xml:space="preserve">74363 </v>
      </c>
      <c r="B7560" s="231" t="s">
        <v>11352</v>
      </c>
      <c r="C7560" s="232"/>
      <c r="D7560" s="233" t="s">
        <v>664</v>
      </c>
      <c r="E7560" s="233"/>
      <c r="F7560" s="234" t="s">
        <v>11353</v>
      </c>
      <c r="G7560" s="235">
        <v>0</v>
      </c>
      <c r="H7560" s="235">
        <v>0</v>
      </c>
      <c r="I7560" s="235" t="s">
        <v>37</v>
      </c>
      <c r="J7560" s="235">
        <v>0</v>
      </c>
      <c r="K7560" s="235">
        <v>0</v>
      </c>
      <c r="L7560" s="235" t="s">
        <v>37</v>
      </c>
      <c r="M7560" s="236" t="s">
        <v>583</v>
      </c>
    </row>
    <row r="7561" spans="1:13">
      <c r="A7561" s="106" t="str">
        <f t="shared" si="118"/>
        <v>74363 TC</v>
      </c>
      <c r="B7561" s="231" t="s">
        <v>11352</v>
      </c>
      <c r="C7561" s="232" t="s">
        <v>126</v>
      </c>
      <c r="D7561" s="233" t="s">
        <v>664</v>
      </c>
      <c r="E7561" s="233"/>
      <c r="F7561" s="234" t="s">
        <v>11353</v>
      </c>
      <c r="G7561" s="235">
        <v>0</v>
      </c>
      <c r="H7561" s="235">
        <v>0</v>
      </c>
      <c r="I7561" s="235" t="s">
        <v>37</v>
      </c>
      <c r="J7561" s="235">
        <v>0</v>
      </c>
      <c r="K7561" s="235">
        <v>0</v>
      </c>
      <c r="L7561" s="235" t="s">
        <v>37</v>
      </c>
      <c r="M7561" s="236" t="s">
        <v>583</v>
      </c>
    </row>
    <row r="7562" spans="1:13">
      <c r="A7562" s="106" t="str">
        <f t="shared" si="118"/>
        <v>74363 26</v>
      </c>
      <c r="B7562" s="231" t="s">
        <v>11352</v>
      </c>
      <c r="C7562" s="232">
        <v>26</v>
      </c>
      <c r="D7562" s="233" t="s">
        <v>1358</v>
      </c>
      <c r="E7562" s="233"/>
      <c r="F7562" s="234" t="s">
        <v>11353</v>
      </c>
      <c r="G7562" s="235">
        <v>0.88</v>
      </c>
      <c r="H7562" s="235">
        <v>0.24</v>
      </c>
      <c r="I7562" s="235">
        <v>0.24</v>
      </c>
      <c r="J7562" s="235">
        <v>0.06</v>
      </c>
      <c r="K7562" s="235">
        <v>1.18</v>
      </c>
      <c r="L7562" s="235">
        <v>1.18</v>
      </c>
      <c r="M7562" s="236" t="s">
        <v>583</v>
      </c>
    </row>
    <row r="7563" spans="1:13">
      <c r="A7563" s="106" t="str">
        <f t="shared" si="118"/>
        <v xml:space="preserve">74400 </v>
      </c>
      <c r="B7563" s="231" t="s">
        <v>11354</v>
      </c>
      <c r="C7563" s="232"/>
      <c r="D7563" s="233" t="s">
        <v>1358</v>
      </c>
      <c r="E7563" s="233"/>
      <c r="F7563" s="234" t="s">
        <v>18105</v>
      </c>
      <c r="G7563" s="235">
        <v>0.49</v>
      </c>
      <c r="H7563" s="235">
        <v>3.45</v>
      </c>
      <c r="I7563" s="235" t="s">
        <v>37</v>
      </c>
      <c r="J7563" s="235">
        <v>0.04</v>
      </c>
      <c r="K7563" s="235">
        <v>3.98</v>
      </c>
      <c r="L7563" s="235" t="s">
        <v>37</v>
      </c>
      <c r="M7563" s="236" t="s">
        <v>583</v>
      </c>
    </row>
    <row r="7564" spans="1:13">
      <c r="A7564" s="106" t="str">
        <f t="shared" si="118"/>
        <v>74400 TC</v>
      </c>
      <c r="B7564" s="231" t="s">
        <v>11354</v>
      </c>
      <c r="C7564" s="232" t="s">
        <v>126</v>
      </c>
      <c r="D7564" s="233" t="s">
        <v>1358</v>
      </c>
      <c r="E7564" s="233"/>
      <c r="F7564" s="234" t="s">
        <v>18105</v>
      </c>
      <c r="G7564" s="235">
        <v>0</v>
      </c>
      <c r="H7564" s="235">
        <v>3.28</v>
      </c>
      <c r="I7564" s="235" t="s">
        <v>37</v>
      </c>
      <c r="J7564" s="235">
        <v>0.02</v>
      </c>
      <c r="K7564" s="235">
        <v>3.3</v>
      </c>
      <c r="L7564" s="235" t="s">
        <v>37</v>
      </c>
      <c r="M7564" s="236" t="s">
        <v>583</v>
      </c>
    </row>
    <row r="7565" spans="1:13">
      <c r="A7565" s="106" t="str">
        <f t="shared" si="118"/>
        <v>74400 26</v>
      </c>
      <c r="B7565" s="231" t="s">
        <v>11354</v>
      </c>
      <c r="C7565" s="232">
        <v>26</v>
      </c>
      <c r="D7565" s="233" t="s">
        <v>1358</v>
      </c>
      <c r="E7565" s="233"/>
      <c r="F7565" s="234" t="s">
        <v>18105</v>
      </c>
      <c r="G7565" s="235">
        <v>0.49</v>
      </c>
      <c r="H7565" s="235">
        <v>0.17</v>
      </c>
      <c r="I7565" s="235">
        <v>0.17</v>
      </c>
      <c r="J7565" s="235">
        <v>0.02</v>
      </c>
      <c r="K7565" s="235">
        <v>0.68</v>
      </c>
      <c r="L7565" s="235">
        <v>0.68</v>
      </c>
      <c r="M7565" s="236" t="s">
        <v>583</v>
      </c>
    </row>
    <row r="7566" spans="1:13">
      <c r="A7566" s="106" t="str">
        <f t="shared" si="118"/>
        <v xml:space="preserve">74410 </v>
      </c>
      <c r="B7566" s="231" t="s">
        <v>11355</v>
      </c>
      <c r="C7566" s="232"/>
      <c r="D7566" s="233" t="s">
        <v>1358</v>
      </c>
      <c r="E7566" s="233"/>
      <c r="F7566" s="234" t="s">
        <v>18106</v>
      </c>
      <c r="G7566" s="235">
        <v>0.49</v>
      </c>
      <c r="H7566" s="235">
        <v>3.69</v>
      </c>
      <c r="I7566" s="235" t="s">
        <v>37</v>
      </c>
      <c r="J7566" s="235">
        <v>0.04</v>
      </c>
      <c r="K7566" s="235">
        <v>4.22</v>
      </c>
      <c r="L7566" s="235" t="s">
        <v>37</v>
      </c>
      <c r="M7566" s="236" t="s">
        <v>583</v>
      </c>
    </row>
    <row r="7567" spans="1:13">
      <c r="A7567" s="106" t="str">
        <f t="shared" si="118"/>
        <v>74410 TC</v>
      </c>
      <c r="B7567" s="231" t="s">
        <v>11355</v>
      </c>
      <c r="C7567" s="232" t="s">
        <v>126</v>
      </c>
      <c r="D7567" s="233" t="s">
        <v>1358</v>
      </c>
      <c r="E7567" s="233"/>
      <c r="F7567" s="234" t="s">
        <v>18106</v>
      </c>
      <c r="G7567" s="235">
        <v>0</v>
      </c>
      <c r="H7567" s="235">
        <v>3.51</v>
      </c>
      <c r="I7567" s="235" t="s">
        <v>37</v>
      </c>
      <c r="J7567" s="235">
        <v>0.02</v>
      </c>
      <c r="K7567" s="235">
        <v>3.53</v>
      </c>
      <c r="L7567" s="235" t="s">
        <v>37</v>
      </c>
      <c r="M7567" s="236" t="s">
        <v>583</v>
      </c>
    </row>
    <row r="7568" spans="1:13">
      <c r="A7568" s="106" t="str">
        <f t="shared" si="118"/>
        <v>74410 26</v>
      </c>
      <c r="B7568" s="231" t="s">
        <v>11355</v>
      </c>
      <c r="C7568" s="232">
        <v>26</v>
      </c>
      <c r="D7568" s="233" t="s">
        <v>1358</v>
      </c>
      <c r="E7568" s="233"/>
      <c r="F7568" s="234" t="s">
        <v>18106</v>
      </c>
      <c r="G7568" s="235">
        <v>0.49</v>
      </c>
      <c r="H7568" s="235">
        <v>0.18</v>
      </c>
      <c r="I7568" s="235">
        <v>0.18</v>
      </c>
      <c r="J7568" s="235">
        <v>0.02</v>
      </c>
      <c r="K7568" s="235">
        <v>0.69</v>
      </c>
      <c r="L7568" s="235">
        <v>0.69</v>
      </c>
      <c r="M7568" s="236" t="s">
        <v>583</v>
      </c>
    </row>
    <row r="7569" spans="1:13">
      <c r="A7569" s="106" t="str">
        <f t="shared" si="118"/>
        <v xml:space="preserve">74415 </v>
      </c>
      <c r="B7569" s="231" t="s">
        <v>11356</v>
      </c>
      <c r="C7569" s="232"/>
      <c r="D7569" s="233" t="s">
        <v>1358</v>
      </c>
      <c r="E7569" s="233"/>
      <c r="F7569" s="234" t="s">
        <v>18107</v>
      </c>
      <c r="G7569" s="235">
        <v>0.49</v>
      </c>
      <c r="H7569" s="235">
        <v>3.96</v>
      </c>
      <c r="I7569" s="235" t="s">
        <v>37</v>
      </c>
      <c r="J7569" s="235">
        <v>0.05</v>
      </c>
      <c r="K7569" s="235">
        <v>4.5</v>
      </c>
      <c r="L7569" s="235" t="s">
        <v>37</v>
      </c>
      <c r="M7569" s="236" t="s">
        <v>583</v>
      </c>
    </row>
    <row r="7570" spans="1:13">
      <c r="A7570" s="106" t="str">
        <f t="shared" si="118"/>
        <v>74415 TC</v>
      </c>
      <c r="B7570" s="231" t="s">
        <v>11356</v>
      </c>
      <c r="C7570" s="232" t="s">
        <v>126</v>
      </c>
      <c r="D7570" s="233" t="s">
        <v>1358</v>
      </c>
      <c r="E7570" s="233"/>
      <c r="F7570" s="234" t="s">
        <v>18107</v>
      </c>
      <c r="G7570" s="235">
        <v>0</v>
      </c>
      <c r="H7570" s="235">
        <v>3.78</v>
      </c>
      <c r="I7570" s="235" t="s">
        <v>37</v>
      </c>
      <c r="J7570" s="235">
        <v>0.02</v>
      </c>
      <c r="K7570" s="235">
        <v>3.8</v>
      </c>
      <c r="L7570" s="235" t="s">
        <v>37</v>
      </c>
      <c r="M7570" s="236" t="s">
        <v>583</v>
      </c>
    </row>
    <row r="7571" spans="1:13">
      <c r="A7571" s="106" t="str">
        <f t="shared" si="118"/>
        <v>74415 26</v>
      </c>
      <c r="B7571" s="231" t="s">
        <v>11356</v>
      </c>
      <c r="C7571" s="232">
        <v>26</v>
      </c>
      <c r="D7571" s="233" t="s">
        <v>1358</v>
      </c>
      <c r="E7571" s="233"/>
      <c r="F7571" s="234" t="s">
        <v>18107</v>
      </c>
      <c r="G7571" s="235">
        <v>0.49</v>
      </c>
      <c r="H7571" s="235">
        <v>0.18</v>
      </c>
      <c r="I7571" s="235">
        <v>0.18</v>
      </c>
      <c r="J7571" s="235">
        <v>0.03</v>
      </c>
      <c r="K7571" s="235">
        <v>0.7</v>
      </c>
      <c r="L7571" s="235">
        <v>0.7</v>
      </c>
      <c r="M7571" s="236" t="s">
        <v>583</v>
      </c>
    </row>
    <row r="7572" spans="1:13">
      <c r="A7572" s="106" t="str">
        <f t="shared" si="118"/>
        <v xml:space="preserve">74420 </v>
      </c>
      <c r="B7572" s="231" t="s">
        <v>11357</v>
      </c>
      <c r="C7572" s="232"/>
      <c r="D7572" s="233" t="s">
        <v>1358</v>
      </c>
      <c r="E7572" s="233"/>
      <c r="F7572" s="234" t="s">
        <v>18108</v>
      </c>
      <c r="G7572" s="235">
        <v>0.52</v>
      </c>
      <c r="H7572" s="235">
        <v>1.82</v>
      </c>
      <c r="I7572" s="235" t="s">
        <v>37</v>
      </c>
      <c r="J7572" s="235">
        <v>0.03</v>
      </c>
      <c r="K7572" s="235">
        <v>2.37</v>
      </c>
      <c r="L7572" s="235" t="s">
        <v>37</v>
      </c>
      <c r="M7572" s="236" t="s">
        <v>583</v>
      </c>
    </row>
    <row r="7573" spans="1:13">
      <c r="A7573" s="106" t="str">
        <f t="shared" si="118"/>
        <v>74420 TC</v>
      </c>
      <c r="B7573" s="231" t="s">
        <v>11357</v>
      </c>
      <c r="C7573" s="232" t="s">
        <v>126</v>
      </c>
      <c r="D7573" s="233" t="s">
        <v>1358</v>
      </c>
      <c r="E7573" s="233"/>
      <c r="F7573" s="234" t="s">
        <v>18108</v>
      </c>
      <c r="G7573" s="235">
        <v>0</v>
      </c>
      <c r="H7573" s="235">
        <v>1.63</v>
      </c>
      <c r="I7573" s="235" t="s">
        <v>37</v>
      </c>
      <c r="J7573" s="235">
        <v>0.01</v>
      </c>
      <c r="K7573" s="235">
        <v>1.64</v>
      </c>
      <c r="L7573" s="235" t="s">
        <v>37</v>
      </c>
      <c r="M7573" s="236" t="s">
        <v>583</v>
      </c>
    </row>
    <row r="7574" spans="1:13">
      <c r="A7574" s="106" t="str">
        <f t="shared" si="118"/>
        <v>74420 26</v>
      </c>
      <c r="B7574" s="231" t="s">
        <v>11357</v>
      </c>
      <c r="C7574" s="232">
        <v>26</v>
      </c>
      <c r="D7574" s="233" t="s">
        <v>1358</v>
      </c>
      <c r="E7574" s="233"/>
      <c r="F7574" s="234" t="s">
        <v>18108</v>
      </c>
      <c r="G7574" s="235">
        <v>0.52</v>
      </c>
      <c r="H7574" s="235">
        <v>0.19</v>
      </c>
      <c r="I7574" s="235">
        <v>0.19</v>
      </c>
      <c r="J7574" s="235">
        <v>0.02</v>
      </c>
      <c r="K7574" s="235">
        <v>0.73</v>
      </c>
      <c r="L7574" s="235">
        <v>0.73</v>
      </c>
      <c r="M7574" s="236" t="s">
        <v>583</v>
      </c>
    </row>
    <row r="7575" spans="1:13">
      <c r="A7575" s="106" t="str">
        <f t="shared" si="118"/>
        <v xml:space="preserve">74425 </v>
      </c>
      <c r="B7575" s="231" t="s">
        <v>11358</v>
      </c>
      <c r="C7575" s="232"/>
      <c r="D7575" s="233" t="s">
        <v>1358</v>
      </c>
      <c r="E7575" s="233"/>
      <c r="F7575" s="234" t="s">
        <v>18109</v>
      </c>
      <c r="G7575" s="235">
        <v>0.51</v>
      </c>
      <c r="H7575" s="235">
        <v>3.47</v>
      </c>
      <c r="I7575" s="235" t="s">
        <v>37</v>
      </c>
      <c r="J7575" s="235">
        <v>0.04</v>
      </c>
      <c r="K7575" s="235">
        <v>4.0199999999999996</v>
      </c>
      <c r="L7575" s="235" t="s">
        <v>37</v>
      </c>
      <c r="M7575" s="236" t="s">
        <v>583</v>
      </c>
    </row>
    <row r="7576" spans="1:13">
      <c r="A7576" s="106" t="str">
        <f t="shared" si="118"/>
        <v>74425 TC</v>
      </c>
      <c r="B7576" s="231" t="s">
        <v>11358</v>
      </c>
      <c r="C7576" s="232" t="s">
        <v>126</v>
      </c>
      <c r="D7576" s="233" t="s">
        <v>1358</v>
      </c>
      <c r="E7576" s="233"/>
      <c r="F7576" s="234" t="s">
        <v>18109</v>
      </c>
      <c r="G7576" s="235">
        <v>0</v>
      </c>
      <c r="H7576" s="235">
        <v>3.29</v>
      </c>
      <c r="I7576" s="235" t="s">
        <v>37</v>
      </c>
      <c r="J7576" s="235">
        <v>0.01</v>
      </c>
      <c r="K7576" s="235">
        <v>3.3</v>
      </c>
      <c r="L7576" s="235" t="s">
        <v>37</v>
      </c>
      <c r="M7576" s="236" t="s">
        <v>583</v>
      </c>
    </row>
    <row r="7577" spans="1:13">
      <c r="A7577" s="106" t="str">
        <f t="shared" si="118"/>
        <v>74425 26</v>
      </c>
      <c r="B7577" s="231" t="s">
        <v>11358</v>
      </c>
      <c r="C7577" s="232">
        <v>26</v>
      </c>
      <c r="D7577" s="233" t="s">
        <v>1358</v>
      </c>
      <c r="E7577" s="233"/>
      <c r="F7577" s="234" t="s">
        <v>18109</v>
      </c>
      <c r="G7577" s="235">
        <v>0.51</v>
      </c>
      <c r="H7577" s="235">
        <v>0.18</v>
      </c>
      <c r="I7577" s="235">
        <v>0.18</v>
      </c>
      <c r="J7577" s="235">
        <v>0.03</v>
      </c>
      <c r="K7577" s="235">
        <v>0.72</v>
      </c>
      <c r="L7577" s="235">
        <v>0.72</v>
      </c>
      <c r="M7577" s="236" t="s">
        <v>583</v>
      </c>
    </row>
    <row r="7578" spans="1:13">
      <c r="A7578" s="106" t="str">
        <f t="shared" si="118"/>
        <v xml:space="preserve">74430 </v>
      </c>
      <c r="B7578" s="231" t="s">
        <v>11359</v>
      </c>
      <c r="C7578" s="232"/>
      <c r="D7578" s="233" t="s">
        <v>1358</v>
      </c>
      <c r="E7578" s="233"/>
      <c r="F7578" s="234" t="s">
        <v>11360</v>
      </c>
      <c r="G7578" s="235">
        <v>0.32</v>
      </c>
      <c r="H7578" s="235">
        <v>0.91</v>
      </c>
      <c r="I7578" s="235" t="s">
        <v>37</v>
      </c>
      <c r="J7578" s="235">
        <v>0.03</v>
      </c>
      <c r="K7578" s="235">
        <v>1.26</v>
      </c>
      <c r="L7578" s="235" t="s">
        <v>37</v>
      </c>
      <c r="M7578" s="236" t="s">
        <v>583</v>
      </c>
    </row>
    <row r="7579" spans="1:13">
      <c r="A7579" s="106" t="str">
        <f t="shared" si="118"/>
        <v>74430 TC</v>
      </c>
      <c r="B7579" s="231" t="s">
        <v>11359</v>
      </c>
      <c r="C7579" s="232" t="s">
        <v>126</v>
      </c>
      <c r="D7579" s="233" t="s">
        <v>1358</v>
      </c>
      <c r="E7579" s="233"/>
      <c r="F7579" s="234" t="s">
        <v>11360</v>
      </c>
      <c r="G7579" s="235">
        <v>0</v>
      </c>
      <c r="H7579" s="235">
        <v>0.79</v>
      </c>
      <c r="I7579" s="235" t="s">
        <v>37</v>
      </c>
      <c r="J7579" s="235">
        <v>0.01</v>
      </c>
      <c r="K7579" s="235">
        <v>0.8</v>
      </c>
      <c r="L7579" s="235" t="s">
        <v>37</v>
      </c>
      <c r="M7579" s="236" t="s">
        <v>583</v>
      </c>
    </row>
    <row r="7580" spans="1:13">
      <c r="A7580" s="106" t="str">
        <f t="shared" si="118"/>
        <v>74430 26</v>
      </c>
      <c r="B7580" s="231" t="s">
        <v>11359</v>
      </c>
      <c r="C7580" s="232">
        <v>26</v>
      </c>
      <c r="D7580" s="233" t="s">
        <v>1358</v>
      </c>
      <c r="E7580" s="233"/>
      <c r="F7580" s="234" t="s">
        <v>11360</v>
      </c>
      <c r="G7580" s="235">
        <v>0.32</v>
      </c>
      <c r="H7580" s="235">
        <v>0.12</v>
      </c>
      <c r="I7580" s="235">
        <v>0.12</v>
      </c>
      <c r="J7580" s="235">
        <v>0.02</v>
      </c>
      <c r="K7580" s="235">
        <v>0.46</v>
      </c>
      <c r="L7580" s="235">
        <v>0.46</v>
      </c>
      <c r="M7580" s="236" t="s">
        <v>583</v>
      </c>
    </row>
    <row r="7581" spans="1:13">
      <c r="A7581" s="106" t="str">
        <f t="shared" si="118"/>
        <v xml:space="preserve">74440 </v>
      </c>
      <c r="B7581" s="231" t="s">
        <v>11361</v>
      </c>
      <c r="C7581" s="232"/>
      <c r="D7581" s="233" t="s">
        <v>1358</v>
      </c>
      <c r="E7581" s="233"/>
      <c r="F7581" s="234" t="s">
        <v>11362</v>
      </c>
      <c r="G7581" s="235">
        <v>0.38</v>
      </c>
      <c r="H7581" s="235">
        <v>2.5099999999999998</v>
      </c>
      <c r="I7581" s="235" t="s">
        <v>37</v>
      </c>
      <c r="J7581" s="235">
        <v>0.02</v>
      </c>
      <c r="K7581" s="235">
        <v>2.91</v>
      </c>
      <c r="L7581" s="235" t="s">
        <v>37</v>
      </c>
      <c r="M7581" s="236" t="s">
        <v>583</v>
      </c>
    </row>
    <row r="7582" spans="1:13">
      <c r="A7582" s="106" t="str">
        <f t="shared" si="118"/>
        <v>74440 TC</v>
      </c>
      <c r="B7582" s="231" t="s">
        <v>11361</v>
      </c>
      <c r="C7582" s="232" t="s">
        <v>126</v>
      </c>
      <c r="D7582" s="233" t="s">
        <v>1358</v>
      </c>
      <c r="E7582" s="233"/>
      <c r="F7582" s="234" t="s">
        <v>11362</v>
      </c>
      <c r="G7582" s="235">
        <v>0</v>
      </c>
      <c r="H7582" s="235">
        <v>2.37</v>
      </c>
      <c r="I7582" s="235" t="s">
        <v>37</v>
      </c>
      <c r="J7582" s="235">
        <v>0.01</v>
      </c>
      <c r="K7582" s="235">
        <v>2.38</v>
      </c>
      <c r="L7582" s="235" t="s">
        <v>37</v>
      </c>
      <c r="M7582" s="236" t="s">
        <v>583</v>
      </c>
    </row>
    <row r="7583" spans="1:13">
      <c r="A7583" s="106" t="str">
        <f t="shared" si="118"/>
        <v>74440 26</v>
      </c>
      <c r="B7583" s="231" t="s">
        <v>11361</v>
      </c>
      <c r="C7583" s="232">
        <v>26</v>
      </c>
      <c r="D7583" s="233" t="s">
        <v>1358</v>
      </c>
      <c r="E7583" s="233"/>
      <c r="F7583" s="234" t="s">
        <v>11362</v>
      </c>
      <c r="G7583" s="235">
        <v>0.38</v>
      </c>
      <c r="H7583" s="235">
        <v>0.14000000000000001</v>
      </c>
      <c r="I7583" s="235">
        <v>0.14000000000000001</v>
      </c>
      <c r="J7583" s="235">
        <v>0.01</v>
      </c>
      <c r="K7583" s="235">
        <v>0.53</v>
      </c>
      <c r="L7583" s="235">
        <v>0.53</v>
      </c>
      <c r="M7583" s="236" t="s">
        <v>583</v>
      </c>
    </row>
    <row r="7584" spans="1:13">
      <c r="A7584" s="106" t="str">
        <f t="shared" si="118"/>
        <v xml:space="preserve">74445 </v>
      </c>
      <c r="B7584" s="231" t="s">
        <v>11363</v>
      </c>
      <c r="C7584" s="232"/>
      <c r="D7584" s="233" t="s">
        <v>664</v>
      </c>
      <c r="E7584" s="233"/>
      <c r="F7584" s="234" t="s">
        <v>11364</v>
      </c>
      <c r="G7584" s="235">
        <v>0</v>
      </c>
      <c r="H7584" s="235">
        <v>0</v>
      </c>
      <c r="I7584" s="235" t="s">
        <v>37</v>
      </c>
      <c r="J7584" s="235">
        <v>0</v>
      </c>
      <c r="K7584" s="235">
        <v>0</v>
      </c>
      <c r="L7584" s="235" t="s">
        <v>37</v>
      </c>
      <c r="M7584" s="236" t="s">
        <v>583</v>
      </c>
    </row>
    <row r="7585" spans="1:13">
      <c r="A7585" s="106" t="str">
        <f t="shared" si="118"/>
        <v>74445 TC</v>
      </c>
      <c r="B7585" s="231" t="s">
        <v>11363</v>
      </c>
      <c r="C7585" s="232" t="s">
        <v>126</v>
      </c>
      <c r="D7585" s="233" t="s">
        <v>664</v>
      </c>
      <c r="E7585" s="233"/>
      <c r="F7585" s="234" t="s">
        <v>11364</v>
      </c>
      <c r="G7585" s="235">
        <v>0</v>
      </c>
      <c r="H7585" s="235">
        <v>0</v>
      </c>
      <c r="I7585" s="235" t="s">
        <v>37</v>
      </c>
      <c r="J7585" s="235">
        <v>0</v>
      </c>
      <c r="K7585" s="235">
        <v>0</v>
      </c>
      <c r="L7585" s="235" t="s">
        <v>37</v>
      </c>
      <c r="M7585" s="236" t="s">
        <v>583</v>
      </c>
    </row>
    <row r="7586" spans="1:13">
      <c r="A7586" s="106" t="str">
        <f t="shared" si="118"/>
        <v>74445 26</v>
      </c>
      <c r="B7586" s="231" t="s">
        <v>11363</v>
      </c>
      <c r="C7586" s="232">
        <v>26</v>
      </c>
      <c r="D7586" s="233" t="s">
        <v>1358</v>
      </c>
      <c r="E7586" s="233"/>
      <c r="F7586" s="234" t="s">
        <v>11364</v>
      </c>
      <c r="G7586" s="235">
        <v>1.1399999999999999</v>
      </c>
      <c r="H7586" s="235">
        <v>0.43</v>
      </c>
      <c r="I7586" s="235">
        <v>0.43</v>
      </c>
      <c r="J7586" s="235">
        <v>0.04</v>
      </c>
      <c r="K7586" s="235">
        <v>1.61</v>
      </c>
      <c r="L7586" s="235">
        <v>1.61</v>
      </c>
      <c r="M7586" s="236" t="s">
        <v>583</v>
      </c>
    </row>
    <row r="7587" spans="1:13">
      <c r="A7587" s="106" t="str">
        <f t="shared" si="118"/>
        <v xml:space="preserve">74450 </v>
      </c>
      <c r="B7587" s="231" t="s">
        <v>11365</v>
      </c>
      <c r="C7587" s="232"/>
      <c r="D7587" s="233" t="s">
        <v>664</v>
      </c>
      <c r="E7587" s="233"/>
      <c r="F7587" s="234" t="s">
        <v>11366</v>
      </c>
      <c r="G7587" s="235">
        <v>0</v>
      </c>
      <c r="H7587" s="235">
        <v>0</v>
      </c>
      <c r="I7587" s="235" t="s">
        <v>37</v>
      </c>
      <c r="J7587" s="235">
        <v>0</v>
      </c>
      <c r="K7587" s="235">
        <v>0</v>
      </c>
      <c r="L7587" s="235" t="s">
        <v>37</v>
      </c>
      <c r="M7587" s="236" t="s">
        <v>583</v>
      </c>
    </row>
    <row r="7588" spans="1:13">
      <c r="A7588" s="106" t="str">
        <f t="shared" si="118"/>
        <v>74450 TC</v>
      </c>
      <c r="B7588" s="231" t="s">
        <v>11365</v>
      </c>
      <c r="C7588" s="232" t="s">
        <v>126</v>
      </c>
      <c r="D7588" s="233" t="s">
        <v>664</v>
      </c>
      <c r="E7588" s="233"/>
      <c r="F7588" s="234" t="s">
        <v>11366</v>
      </c>
      <c r="G7588" s="235">
        <v>0</v>
      </c>
      <c r="H7588" s="235">
        <v>0</v>
      </c>
      <c r="I7588" s="235" t="s">
        <v>37</v>
      </c>
      <c r="J7588" s="235">
        <v>0</v>
      </c>
      <c r="K7588" s="235">
        <v>0</v>
      </c>
      <c r="L7588" s="235" t="s">
        <v>37</v>
      </c>
      <c r="M7588" s="236" t="s">
        <v>583</v>
      </c>
    </row>
    <row r="7589" spans="1:13">
      <c r="A7589" s="106" t="str">
        <f t="shared" si="118"/>
        <v>74450 26</v>
      </c>
      <c r="B7589" s="231" t="s">
        <v>11365</v>
      </c>
      <c r="C7589" s="232">
        <v>26</v>
      </c>
      <c r="D7589" s="233" t="s">
        <v>1358</v>
      </c>
      <c r="E7589" s="233"/>
      <c r="F7589" s="234" t="s">
        <v>11366</v>
      </c>
      <c r="G7589" s="235">
        <v>0.33</v>
      </c>
      <c r="H7589" s="235">
        <v>0.12</v>
      </c>
      <c r="I7589" s="235">
        <v>0.12</v>
      </c>
      <c r="J7589" s="235">
        <v>0.01</v>
      </c>
      <c r="K7589" s="235">
        <v>0.46</v>
      </c>
      <c r="L7589" s="235">
        <v>0.46</v>
      </c>
      <c r="M7589" s="236" t="s">
        <v>583</v>
      </c>
    </row>
    <row r="7590" spans="1:13">
      <c r="A7590" s="106" t="str">
        <f t="shared" si="118"/>
        <v xml:space="preserve">74455 </v>
      </c>
      <c r="B7590" s="231" t="s">
        <v>11367</v>
      </c>
      <c r="C7590" s="232"/>
      <c r="D7590" s="233" t="s">
        <v>1358</v>
      </c>
      <c r="E7590" s="233"/>
      <c r="F7590" s="234" t="s">
        <v>11366</v>
      </c>
      <c r="G7590" s="235">
        <v>0.33</v>
      </c>
      <c r="H7590" s="235">
        <v>2.73</v>
      </c>
      <c r="I7590" s="235" t="s">
        <v>37</v>
      </c>
      <c r="J7590" s="235">
        <v>0.02</v>
      </c>
      <c r="K7590" s="235">
        <v>3.08</v>
      </c>
      <c r="L7590" s="235" t="s">
        <v>37</v>
      </c>
      <c r="M7590" s="236" t="s">
        <v>583</v>
      </c>
    </row>
    <row r="7591" spans="1:13">
      <c r="A7591" s="106" t="str">
        <f t="shared" si="118"/>
        <v>74455 TC</v>
      </c>
      <c r="B7591" s="231" t="s">
        <v>11367</v>
      </c>
      <c r="C7591" s="232" t="s">
        <v>126</v>
      </c>
      <c r="D7591" s="233" t="s">
        <v>1358</v>
      </c>
      <c r="E7591" s="233"/>
      <c r="F7591" s="234" t="s">
        <v>11366</v>
      </c>
      <c r="G7591" s="235">
        <v>0</v>
      </c>
      <c r="H7591" s="235">
        <v>2.61</v>
      </c>
      <c r="I7591" s="235" t="s">
        <v>37</v>
      </c>
      <c r="J7591" s="235">
        <v>0.01</v>
      </c>
      <c r="K7591" s="235">
        <v>2.62</v>
      </c>
      <c r="L7591" s="235" t="s">
        <v>37</v>
      </c>
      <c r="M7591" s="236" t="s">
        <v>583</v>
      </c>
    </row>
    <row r="7592" spans="1:13">
      <c r="A7592" s="106" t="str">
        <f t="shared" si="118"/>
        <v>74455 26</v>
      </c>
      <c r="B7592" s="231" t="s">
        <v>11367</v>
      </c>
      <c r="C7592" s="232">
        <v>26</v>
      </c>
      <c r="D7592" s="233" t="s">
        <v>1358</v>
      </c>
      <c r="E7592" s="233"/>
      <c r="F7592" s="234" t="s">
        <v>11366</v>
      </c>
      <c r="G7592" s="235">
        <v>0.33</v>
      </c>
      <c r="H7592" s="235">
        <v>0.12</v>
      </c>
      <c r="I7592" s="235">
        <v>0.12</v>
      </c>
      <c r="J7592" s="235">
        <v>0.01</v>
      </c>
      <c r="K7592" s="235">
        <v>0.46</v>
      </c>
      <c r="L7592" s="235">
        <v>0.46</v>
      </c>
      <c r="M7592" s="236" t="s">
        <v>583</v>
      </c>
    </row>
    <row r="7593" spans="1:13">
      <c r="A7593" s="106" t="str">
        <f t="shared" si="118"/>
        <v xml:space="preserve">74470 </v>
      </c>
      <c r="B7593" s="231" t="s">
        <v>11368</v>
      </c>
      <c r="C7593" s="232"/>
      <c r="D7593" s="233" t="s">
        <v>664</v>
      </c>
      <c r="E7593" s="233"/>
      <c r="F7593" s="234" t="s">
        <v>11369</v>
      </c>
      <c r="G7593" s="235">
        <v>0</v>
      </c>
      <c r="H7593" s="235">
        <v>0</v>
      </c>
      <c r="I7593" s="235" t="s">
        <v>37</v>
      </c>
      <c r="J7593" s="235">
        <v>0</v>
      </c>
      <c r="K7593" s="235">
        <v>0</v>
      </c>
      <c r="L7593" s="235" t="s">
        <v>37</v>
      </c>
      <c r="M7593" s="236" t="s">
        <v>583</v>
      </c>
    </row>
    <row r="7594" spans="1:13">
      <c r="A7594" s="106" t="str">
        <f t="shared" si="118"/>
        <v>74470 TC</v>
      </c>
      <c r="B7594" s="231" t="s">
        <v>11368</v>
      </c>
      <c r="C7594" s="232" t="s">
        <v>126</v>
      </c>
      <c r="D7594" s="233" t="s">
        <v>664</v>
      </c>
      <c r="E7594" s="233"/>
      <c r="F7594" s="234" t="s">
        <v>11369</v>
      </c>
      <c r="G7594" s="235">
        <v>0</v>
      </c>
      <c r="H7594" s="235">
        <v>0</v>
      </c>
      <c r="I7594" s="235" t="s">
        <v>37</v>
      </c>
      <c r="J7594" s="235">
        <v>0</v>
      </c>
      <c r="K7594" s="235">
        <v>0</v>
      </c>
      <c r="L7594" s="235" t="s">
        <v>37</v>
      </c>
      <c r="M7594" s="236" t="s">
        <v>583</v>
      </c>
    </row>
    <row r="7595" spans="1:13">
      <c r="A7595" s="106" t="str">
        <f t="shared" si="118"/>
        <v>74470 26</v>
      </c>
      <c r="B7595" s="231" t="s">
        <v>11368</v>
      </c>
      <c r="C7595" s="232">
        <v>26</v>
      </c>
      <c r="D7595" s="233" t="s">
        <v>1358</v>
      </c>
      <c r="E7595" s="233"/>
      <c r="F7595" s="234" t="s">
        <v>11369</v>
      </c>
      <c r="G7595" s="235">
        <v>0.54</v>
      </c>
      <c r="H7595" s="235">
        <v>0.18</v>
      </c>
      <c r="I7595" s="235">
        <v>0.18</v>
      </c>
      <c r="J7595" s="235">
        <v>0.03</v>
      </c>
      <c r="K7595" s="235">
        <v>0.75</v>
      </c>
      <c r="L7595" s="235">
        <v>0.75</v>
      </c>
      <c r="M7595" s="236" t="s">
        <v>583</v>
      </c>
    </row>
    <row r="7596" spans="1:13">
      <c r="A7596" s="106" t="str">
        <f t="shared" si="118"/>
        <v xml:space="preserve">74485 </v>
      </c>
      <c r="B7596" s="231" t="s">
        <v>11370</v>
      </c>
      <c r="C7596" s="232"/>
      <c r="D7596" s="233" t="s">
        <v>1358</v>
      </c>
      <c r="E7596" s="233"/>
      <c r="F7596" s="234" t="s">
        <v>11371</v>
      </c>
      <c r="G7596" s="235">
        <v>0.83</v>
      </c>
      <c r="H7596" s="235">
        <v>2.72</v>
      </c>
      <c r="I7596" s="235" t="s">
        <v>37</v>
      </c>
      <c r="J7596" s="235">
        <v>0.04</v>
      </c>
      <c r="K7596" s="235">
        <v>3.59</v>
      </c>
      <c r="L7596" s="235" t="s">
        <v>37</v>
      </c>
      <c r="M7596" s="236" t="s">
        <v>583</v>
      </c>
    </row>
    <row r="7597" spans="1:13">
      <c r="A7597" s="106" t="str">
        <f t="shared" si="118"/>
        <v>74485 TC</v>
      </c>
      <c r="B7597" s="231" t="s">
        <v>11370</v>
      </c>
      <c r="C7597" s="232" t="s">
        <v>126</v>
      </c>
      <c r="D7597" s="233" t="s">
        <v>1358</v>
      </c>
      <c r="E7597" s="233"/>
      <c r="F7597" s="234" t="s">
        <v>11371</v>
      </c>
      <c r="G7597" s="235">
        <v>0</v>
      </c>
      <c r="H7597" s="235">
        <v>2.41</v>
      </c>
      <c r="I7597" s="235" t="s">
        <v>37</v>
      </c>
      <c r="J7597" s="235">
        <v>0.01</v>
      </c>
      <c r="K7597" s="235">
        <v>2.42</v>
      </c>
      <c r="L7597" s="235" t="s">
        <v>37</v>
      </c>
      <c r="M7597" s="236" t="s">
        <v>583</v>
      </c>
    </row>
    <row r="7598" spans="1:13">
      <c r="A7598" s="106" t="str">
        <f t="shared" si="118"/>
        <v>74485 26</v>
      </c>
      <c r="B7598" s="231" t="s">
        <v>11370</v>
      </c>
      <c r="C7598" s="232">
        <v>26</v>
      </c>
      <c r="D7598" s="233" t="s">
        <v>1358</v>
      </c>
      <c r="E7598" s="233"/>
      <c r="F7598" s="234" t="s">
        <v>11371</v>
      </c>
      <c r="G7598" s="235">
        <v>0.83</v>
      </c>
      <c r="H7598" s="235">
        <v>0.31</v>
      </c>
      <c r="I7598" s="235">
        <v>0.31</v>
      </c>
      <c r="J7598" s="235">
        <v>0.03</v>
      </c>
      <c r="K7598" s="235">
        <v>1.17</v>
      </c>
      <c r="L7598" s="235">
        <v>1.17</v>
      </c>
      <c r="M7598" s="236" t="s">
        <v>583</v>
      </c>
    </row>
    <row r="7599" spans="1:13">
      <c r="A7599" s="106" t="str">
        <f t="shared" si="118"/>
        <v xml:space="preserve">74712 </v>
      </c>
      <c r="B7599" s="231" t="s">
        <v>11372</v>
      </c>
      <c r="C7599" s="232"/>
      <c r="D7599" s="233" t="s">
        <v>1358</v>
      </c>
      <c r="E7599" s="233"/>
      <c r="F7599" s="234" t="s">
        <v>11373</v>
      </c>
      <c r="G7599" s="235">
        <v>3</v>
      </c>
      <c r="H7599" s="235">
        <v>9.27</v>
      </c>
      <c r="I7599" s="235" t="s">
        <v>37</v>
      </c>
      <c r="J7599" s="235">
        <v>0.19</v>
      </c>
      <c r="K7599" s="235">
        <v>12.46</v>
      </c>
      <c r="L7599" s="235" t="s">
        <v>37</v>
      </c>
      <c r="M7599" s="236" t="s">
        <v>583</v>
      </c>
    </row>
    <row r="7600" spans="1:13">
      <c r="A7600" s="106" t="str">
        <f t="shared" si="118"/>
        <v>74712 TC</v>
      </c>
      <c r="B7600" s="231" t="s">
        <v>11372</v>
      </c>
      <c r="C7600" s="232" t="s">
        <v>126</v>
      </c>
      <c r="D7600" s="233" t="s">
        <v>1358</v>
      </c>
      <c r="E7600" s="233"/>
      <c r="F7600" s="234" t="s">
        <v>11373</v>
      </c>
      <c r="G7600" s="235">
        <v>0</v>
      </c>
      <c r="H7600" s="235">
        <v>8.17</v>
      </c>
      <c r="I7600" s="235" t="s">
        <v>37</v>
      </c>
      <c r="J7600" s="235">
        <v>0.03</v>
      </c>
      <c r="K7600" s="235">
        <v>8.1999999999999993</v>
      </c>
      <c r="L7600" s="235" t="s">
        <v>37</v>
      </c>
      <c r="M7600" s="236" t="s">
        <v>583</v>
      </c>
    </row>
    <row r="7601" spans="1:13">
      <c r="A7601" s="106" t="str">
        <f t="shared" si="118"/>
        <v>74712 26</v>
      </c>
      <c r="B7601" s="231" t="s">
        <v>11372</v>
      </c>
      <c r="C7601" s="232">
        <v>26</v>
      </c>
      <c r="D7601" s="233" t="s">
        <v>1358</v>
      </c>
      <c r="E7601" s="233"/>
      <c r="F7601" s="234" t="s">
        <v>11373</v>
      </c>
      <c r="G7601" s="235">
        <v>3</v>
      </c>
      <c r="H7601" s="235">
        <v>1.1000000000000001</v>
      </c>
      <c r="I7601" s="235">
        <v>1.1000000000000001</v>
      </c>
      <c r="J7601" s="235">
        <v>0.16</v>
      </c>
      <c r="K7601" s="235">
        <v>4.26</v>
      </c>
      <c r="L7601" s="235">
        <v>4.26</v>
      </c>
      <c r="M7601" s="236" t="s">
        <v>583</v>
      </c>
    </row>
    <row r="7602" spans="1:13">
      <c r="A7602" s="106" t="str">
        <f t="shared" si="118"/>
        <v xml:space="preserve">74713 </v>
      </c>
      <c r="B7602" s="231" t="s">
        <v>11374</v>
      </c>
      <c r="C7602" s="232"/>
      <c r="D7602" s="233" t="s">
        <v>1358</v>
      </c>
      <c r="E7602" s="233"/>
      <c r="F7602" s="234" t="s">
        <v>11375</v>
      </c>
      <c r="G7602" s="235">
        <v>1.85</v>
      </c>
      <c r="H7602" s="235">
        <v>4.0999999999999996</v>
      </c>
      <c r="I7602" s="235" t="s">
        <v>37</v>
      </c>
      <c r="J7602" s="235">
        <v>0.11</v>
      </c>
      <c r="K7602" s="235">
        <v>6.06</v>
      </c>
      <c r="L7602" s="235" t="s">
        <v>37</v>
      </c>
      <c r="M7602" s="236" t="s">
        <v>1125</v>
      </c>
    </row>
    <row r="7603" spans="1:13">
      <c r="A7603" s="106" t="str">
        <f t="shared" si="118"/>
        <v>74713 TC</v>
      </c>
      <c r="B7603" s="231" t="s">
        <v>11374</v>
      </c>
      <c r="C7603" s="232" t="s">
        <v>126</v>
      </c>
      <c r="D7603" s="233" t="s">
        <v>1358</v>
      </c>
      <c r="E7603" s="233"/>
      <c r="F7603" s="234" t="s">
        <v>11375</v>
      </c>
      <c r="G7603" s="235">
        <v>0</v>
      </c>
      <c r="H7603" s="235">
        <v>3.42</v>
      </c>
      <c r="I7603" s="235" t="s">
        <v>37</v>
      </c>
      <c r="J7603" s="235">
        <v>0.01</v>
      </c>
      <c r="K7603" s="235">
        <v>3.43</v>
      </c>
      <c r="L7603" s="235" t="s">
        <v>37</v>
      </c>
      <c r="M7603" s="236" t="s">
        <v>1125</v>
      </c>
    </row>
    <row r="7604" spans="1:13">
      <c r="A7604" s="106" t="str">
        <f t="shared" si="118"/>
        <v>74713 26</v>
      </c>
      <c r="B7604" s="231" t="s">
        <v>11374</v>
      </c>
      <c r="C7604" s="232">
        <v>26</v>
      </c>
      <c r="D7604" s="233" t="s">
        <v>1358</v>
      </c>
      <c r="E7604" s="233"/>
      <c r="F7604" s="234" t="s">
        <v>11375</v>
      </c>
      <c r="G7604" s="235">
        <v>1.85</v>
      </c>
      <c r="H7604" s="235">
        <v>0.68</v>
      </c>
      <c r="I7604" s="235">
        <v>0.68</v>
      </c>
      <c r="J7604" s="235">
        <v>0.1</v>
      </c>
      <c r="K7604" s="235">
        <v>2.63</v>
      </c>
      <c r="L7604" s="235">
        <v>2.63</v>
      </c>
      <c r="M7604" s="236" t="s">
        <v>1125</v>
      </c>
    </row>
    <row r="7605" spans="1:13">
      <c r="A7605" s="106" t="str">
        <f t="shared" si="118"/>
        <v xml:space="preserve">74740 </v>
      </c>
      <c r="B7605" s="231" t="s">
        <v>11376</v>
      </c>
      <c r="C7605" s="232"/>
      <c r="D7605" s="233" t="s">
        <v>1358</v>
      </c>
      <c r="E7605" s="233"/>
      <c r="F7605" s="234" t="s">
        <v>11377</v>
      </c>
      <c r="G7605" s="235">
        <v>0.38</v>
      </c>
      <c r="H7605" s="235">
        <v>2.31</v>
      </c>
      <c r="I7605" s="235" t="s">
        <v>37</v>
      </c>
      <c r="J7605" s="235">
        <v>0.03</v>
      </c>
      <c r="K7605" s="235">
        <v>2.72</v>
      </c>
      <c r="L7605" s="235" t="s">
        <v>37</v>
      </c>
      <c r="M7605" s="236" t="s">
        <v>583</v>
      </c>
    </row>
    <row r="7606" spans="1:13">
      <c r="A7606" s="106" t="str">
        <f t="shared" si="118"/>
        <v>74740 TC</v>
      </c>
      <c r="B7606" s="231" t="s">
        <v>11376</v>
      </c>
      <c r="C7606" s="232" t="s">
        <v>126</v>
      </c>
      <c r="D7606" s="233" t="s">
        <v>1358</v>
      </c>
      <c r="E7606" s="233"/>
      <c r="F7606" s="234" t="s">
        <v>11377</v>
      </c>
      <c r="G7606" s="235">
        <v>0</v>
      </c>
      <c r="H7606" s="235">
        <v>2.17</v>
      </c>
      <c r="I7606" s="235" t="s">
        <v>37</v>
      </c>
      <c r="J7606" s="235">
        <v>0.01</v>
      </c>
      <c r="K7606" s="235">
        <v>2.1800000000000002</v>
      </c>
      <c r="L7606" s="235" t="s">
        <v>37</v>
      </c>
      <c r="M7606" s="236" t="s">
        <v>583</v>
      </c>
    </row>
    <row r="7607" spans="1:13">
      <c r="A7607" s="106" t="str">
        <f t="shared" si="118"/>
        <v>74740 26</v>
      </c>
      <c r="B7607" s="231" t="s">
        <v>11376</v>
      </c>
      <c r="C7607" s="232">
        <v>26</v>
      </c>
      <c r="D7607" s="233" t="s">
        <v>1358</v>
      </c>
      <c r="E7607" s="233"/>
      <c r="F7607" s="234" t="s">
        <v>11377</v>
      </c>
      <c r="G7607" s="235">
        <v>0.38</v>
      </c>
      <c r="H7607" s="235">
        <v>0.14000000000000001</v>
      </c>
      <c r="I7607" s="235">
        <v>0.14000000000000001</v>
      </c>
      <c r="J7607" s="235">
        <v>0.02</v>
      </c>
      <c r="K7607" s="235">
        <v>0.54</v>
      </c>
      <c r="L7607" s="235">
        <v>0.54</v>
      </c>
      <c r="M7607" s="236" t="s">
        <v>583</v>
      </c>
    </row>
    <row r="7608" spans="1:13">
      <c r="A7608" s="106" t="str">
        <f t="shared" si="118"/>
        <v xml:space="preserve">74742 </v>
      </c>
      <c r="B7608" s="231" t="s">
        <v>11378</v>
      </c>
      <c r="C7608" s="232"/>
      <c r="D7608" s="233" t="s">
        <v>664</v>
      </c>
      <c r="E7608" s="233"/>
      <c r="F7608" s="234" t="s">
        <v>11379</v>
      </c>
      <c r="G7608" s="235">
        <v>0</v>
      </c>
      <c r="H7608" s="235">
        <v>0</v>
      </c>
      <c r="I7608" s="235" t="s">
        <v>37</v>
      </c>
      <c r="J7608" s="235">
        <v>0</v>
      </c>
      <c r="K7608" s="235">
        <v>0</v>
      </c>
      <c r="L7608" s="235" t="s">
        <v>37</v>
      </c>
      <c r="M7608" s="236" t="s">
        <v>583</v>
      </c>
    </row>
    <row r="7609" spans="1:13">
      <c r="A7609" s="106" t="str">
        <f t="shared" si="118"/>
        <v>74742 TC</v>
      </c>
      <c r="B7609" s="231" t="s">
        <v>11378</v>
      </c>
      <c r="C7609" s="232" t="s">
        <v>126</v>
      </c>
      <c r="D7609" s="233" t="s">
        <v>664</v>
      </c>
      <c r="E7609" s="233"/>
      <c r="F7609" s="234" t="s">
        <v>11379</v>
      </c>
      <c r="G7609" s="235">
        <v>0</v>
      </c>
      <c r="H7609" s="235">
        <v>0</v>
      </c>
      <c r="I7609" s="235" t="s">
        <v>37</v>
      </c>
      <c r="J7609" s="235">
        <v>0</v>
      </c>
      <c r="K7609" s="235">
        <v>0</v>
      </c>
      <c r="L7609" s="235" t="s">
        <v>37</v>
      </c>
      <c r="M7609" s="236" t="s">
        <v>583</v>
      </c>
    </row>
    <row r="7610" spans="1:13">
      <c r="A7610" s="106" t="str">
        <f t="shared" si="118"/>
        <v>74742 26</v>
      </c>
      <c r="B7610" s="231" t="s">
        <v>11378</v>
      </c>
      <c r="C7610" s="232">
        <v>26</v>
      </c>
      <c r="D7610" s="233" t="s">
        <v>1358</v>
      </c>
      <c r="E7610" s="233"/>
      <c r="F7610" s="234" t="s">
        <v>11379</v>
      </c>
      <c r="G7610" s="235">
        <v>0.61</v>
      </c>
      <c r="H7610" s="235">
        <v>0.22</v>
      </c>
      <c r="I7610" s="235">
        <v>0.22</v>
      </c>
      <c r="J7610" s="235">
        <v>0.03</v>
      </c>
      <c r="K7610" s="235">
        <v>0.86</v>
      </c>
      <c r="L7610" s="235">
        <v>0.86</v>
      </c>
      <c r="M7610" s="236" t="s">
        <v>583</v>
      </c>
    </row>
    <row r="7611" spans="1:13">
      <c r="A7611" s="106" t="str">
        <f t="shared" si="118"/>
        <v xml:space="preserve">74775 </v>
      </c>
      <c r="B7611" s="231" t="s">
        <v>11380</v>
      </c>
      <c r="C7611" s="232"/>
      <c r="D7611" s="233" t="s">
        <v>664</v>
      </c>
      <c r="E7611" s="233"/>
      <c r="F7611" s="234" t="s">
        <v>11381</v>
      </c>
      <c r="G7611" s="235">
        <v>0</v>
      </c>
      <c r="H7611" s="235">
        <v>0</v>
      </c>
      <c r="I7611" s="235" t="s">
        <v>37</v>
      </c>
      <c r="J7611" s="235">
        <v>0</v>
      </c>
      <c r="K7611" s="235">
        <v>0</v>
      </c>
      <c r="L7611" s="235" t="s">
        <v>37</v>
      </c>
      <c r="M7611" s="236" t="s">
        <v>583</v>
      </c>
    </row>
    <row r="7612" spans="1:13">
      <c r="A7612" s="106" t="str">
        <f t="shared" si="118"/>
        <v>74775 TC</v>
      </c>
      <c r="B7612" s="231" t="s">
        <v>11380</v>
      </c>
      <c r="C7612" s="232" t="s">
        <v>126</v>
      </c>
      <c r="D7612" s="233" t="s">
        <v>664</v>
      </c>
      <c r="E7612" s="233"/>
      <c r="F7612" s="234" t="s">
        <v>11381</v>
      </c>
      <c r="G7612" s="235">
        <v>0</v>
      </c>
      <c r="H7612" s="235">
        <v>0</v>
      </c>
      <c r="I7612" s="235" t="s">
        <v>37</v>
      </c>
      <c r="J7612" s="235">
        <v>0</v>
      </c>
      <c r="K7612" s="235">
        <v>0</v>
      </c>
      <c r="L7612" s="235" t="s">
        <v>37</v>
      </c>
      <c r="M7612" s="236" t="s">
        <v>583</v>
      </c>
    </row>
    <row r="7613" spans="1:13">
      <c r="A7613" s="106" t="str">
        <f t="shared" si="118"/>
        <v>74775 26</v>
      </c>
      <c r="B7613" s="231" t="s">
        <v>11380</v>
      </c>
      <c r="C7613" s="232">
        <v>26</v>
      </c>
      <c r="D7613" s="233" t="s">
        <v>1358</v>
      </c>
      <c r="E7613" s="233"/>
      <c r="F7613" s="234" t="s">
        <v>11381</v>
      </c>
      <c r="G7613" s="235">
        <v>0.62</v>
      </c>
      <c r="H7613" s="235">
        <v>0.23</v>
      </c>
      <c r="I7613" s="235">
        <v>0.23</v>
      </c>
      <c r="J7613" s="235">
        <v>0.03</v>
      </c>
      <c r="K7613" s="235">
        <v>0.88</v>
      </c>
      <c r="L7613" s="235">
        <v>0.88</v>
      </c>
      <c r="M7613" s="236" t="s">
        <v>583</v>
      </c>
    </row>
    <row r="7614" spans="1:13">
      <c r="A7614" s="106" t="str">
        <f t="shared" si="118"/>
        <v xml:space="preserve">75557 </v>
      </c>
      <c r="B7614" s="231" t="s">
        <v>125</v>
      </c>
      <c r="C7614" s="232"/>
      <c r="D7614" s="233" t="s">
        <v>1358</v>
      </c>
      <c r="E7614" s="233"/>
      <c r="F7614" s="234" t="s">
        <v>11382</v>
      </c>
      <c r="G7614" s="235">
        <v>2.35</v>
      </c>
      <c r="H7614" s="235">
        <v>5.97</v>
      </c>
      <c r="I7614" s="235" t="s">
        <v>37</v>
      </c>
      <c r="J7614" s="235">
        <v>0.12</v>
      </c>
      <c r="K7614" s="235">
        <v>8.44</v>
      </c>
      <c r="L7614" s="235" t="s">
        <v>37</v>
      </c>
      <c r="M7614" s="236" t="s">
        <v>583</v>
      </c>
    </row>
    <row r="7615" spans="1:13">
      <c r="A7615" s="106" t="str">
        <f t="shared" si="118"/>
        <v>75557 TC</v>
      </c>
      <c r="B7615" s="231" t="s">
        <v>125</v>
      </c>
      <c r="C7615" s="232" t="s">
        <v>126</v>
      </c>
      <c r="D7615" s="233" t="s">
        <v>1358</v>
      </c>
      <c r="E7615" s="233"/>
      <c r="F7615" s="234" t="s">
        <v>11382</v>
      </c>
      <c r="G7615" s="235">
        <v>0</v>
      </c>
      <c r="H7615" s="235">
        <v>5.14</v>
      </c>
      <c r="I7615" s="235" t="s">
        <v>37</v>
      </c>
      <c r="J7615" s="235">
        <v>0.02</v>
      </c>
      <c r="K7615" s="235">
        <v>5.16</v>
      </c>
      <c r="L7615" s="235" t="s">
        <v>37</v>
      </c>
      <c r="M7615" s="236" t="s">
        <v>583</v>
      </c>
    </row>
    <row r="7616" spans="1:13">
      <c r="A7616" s="106" t="str">
        <f t="shared" si="118"/>
        <v>75557 26</v>
      </c>
      <c r="B7616" s="231" t="s">
        <v>125</v>
      </c>
      <c r="C7616" s="232">
        <v>26</v>
      </c>
      <c r="D7616" s="233" t="s">
        <v>1358</v>
      </c>
      <c r="E7616" s="233"/>
      <c r="F7616" s="234" t="s">
        <v>11382</v>
      </c>
      <c r="G7616" s="235">
        <v>2.35</v>
      </c>
      <c r="H7616" s="235">
        <v>0.83</v>
      </c>
      <c r="I7616" s="235">
        <v>0.83</v>
      </c>
      <c r="J7616" s="235">
        <v>0.1</v>
      </c>
      <c r="K7616" s="235">
        <v>3.28</v>
      </c>
      <c r="L7616" s="235">
        <v>3.28</v>
      </c>
      <c r="M7616" s="236" t="s">
        <v>583</v>
      </c>
    </row>
    <row r="7617" spans="1:13">
      <c r="A7617" s="106" t="str">
        <f t="shared" si="118"/>
        <v xml:space="preserve">75559 </v>
      </c>
      <c r="B7617" s="231" t="s">
        <v>127</v>
      </c>
      <c r="C7617" s="232"/>
      <c r="D7617" s="233" t="s">
        <v>1358</v>
      </c>
      <c r="E7617" s="233"/>
      <c r="F7617" s="234" t="s">
        <v>11383</v>
      </c>
      <c r="G7617" s="235">
        <v>2.95</v>
      </c>
      <c r="H7617" s="235">
        <v>8.23</v>
      </c>
      <c r="I7617" s="235" t="s">
        <v>37</v>
      </c>
      <c r="J7617" s="235">
        <v>0.11</v>
      </c>
      <c r="K7617" s="235">
        <v>11.29</v>
      </c>
      <c r="L7617" s="235" t="s">
        <v>37</v>
      </c>
      <c r="M7617" s="236" t="s">
        <v>583</v>
      </c>
    </row>
    <row r="7618" spans="1:13">
      <c r="A7618" s="106" t="str">
        <f t="shared" si="118"/>
        <v>75559 TC</v>
      </c>
      <c r="B7618" s="231" t="s">
        <v>127</v>
      </c>
      <c r="C7618" s="232" t="s">
        <v>126</v>
      </c>
      <c r="D7618" s="233" t="s">
        <v>1358</v>
      </c>
      <c r="E7618" s="233"/>
      <c r="F7618" s="234" t="s">
        <v>11383</v>
      </c>
      <c r="G7618" s="235">
        <v>0</v>
      </c>
      <c r="H7618" s="235">
        <v>7.21</v>
      </c>
      <c r="I7618" s="235" t="s">
        <v>37</v>
      </c>
      <c r="J7618" s="235">
        <v>0.03</v>
      </c>
      <c r="K7618" s="235">
        <v>7.24</v>
      </c>
      <c r="L7618" s="235" t="s">
        <v>37</v>
      </c>
      <c r="M7618" s="236" t="s">
        <v>583</v>
      </c>
    </row>
    <row r="7619" spans="1:13">
      <c r="A7619" s="106" t="str">
        <f t="shared" ref="A7619:A7682" si="119">B7619&amp;" "&amp;C7619</f>
        <v>75559 26</v>
      </c>
      <c r="B7619" s="231" t="s">
        <v>127</v>
      </c>
      <c r="C7619" s="232">
        <v>26</v>
      </c>
      <c r="D7619" s="233" t="s">
        <v>1358</v>
      </c>
      <c r="E7619" s="233"/>
      <c r="F7619" s="234" t="s">
        <v>11383</v>
      </c>
      <c r="G7619" s="235">
        <v>2.95</v>
      </c>
      <c r="H7619" s="235">
        <v>1.02</v>
      </c>
      <c r="I7619" s="235">
        <v>1.02</v>
      </c>
      <c r="J7619" s="235">
        <v>0.08</v>
      </c>
      <c r="K7619" s="235">
        <v>4.05</v>
      </c>
      <c r="L7619" s="235">
        <v>4.05</v>
      </c>
      <c r="M7619" s="236" t="s">
        <v>583</v>
      </c>
    </row>
    <row r="7620" spans="1:13">
      <c r="A7620" s="106" t="str">
        <f t="shared" si="119"/>
        <v xml:space="preserve">75561 </v>
      </c>
      <c r="B7620" s="231" t="s">
        <v>128</v>
      </c>
      <c r="C7620" s="232"/>
      <c r="D7620" s="233" t="s">
        <v>1358</v>
      </c>
      <c r="E7620" s="233"/>
      <c r="F7620" s="234" t="s">
        <v>11384</v>
      </c>
      <c r="G7620" s="235">
        <v>2.6</v>
      </c>
      <c r="H7620" s="235">
        <v>8.25</v>
      </c>
      <c r="I7620" s="235" t="s">
        <v>37</v>
      </c>
      <c r="J7620" s="235">
        <v>0.15</v>
      </c>
      <c r="K7620" s="235">
        <v>11</v>
      </c>
      <c r="L7620" s="235" t="s">
        <v>37</v>
      </c>
      <c r="M7620" s="236" t="s">
        <v>583</v>
      </c>
    </row>
    <row r="7621" spans="1:13">
      <c r="A7621" s="106" t="str">
        <f t="shared" si="119"/>
        <v>75561 TC</v>
      </c>
      <c r="B7621" s="231" t="s">
        <v>128</v>
      </c>
      <c r="C7621" s="232" t="s">
        <v>126</v>
      </c>
      <c r="D7621" s="233" t="s">
        <v>1358</v>
      </c>
      <c r="E7621" s="233"/>
      <c r="F7621" s="234" t="s">
        <v>11384</v>
      </c>
      <c r="G7621" s="235">
        <v>0</v>
      </c>
      <c r="H7621" s="235">
        <v>7.33</v>
      </c>
      <c r="I7621" s="235" t="s">
        <v>37</v>
      </c>
      <c r="J7621" s="235">
        <v>0.03</v>
      </c>
      <c r="K7621" s="235">
        <v>7.36</v>
      </c>
      <c r="L7621" s="235" t="s">
        <v>37</v>
      </c>
      <c r="M7621" s="236" t="s">
        <v>583</v>
      </c>
    </row>
    <row r="7622" spans="1:13">
      <c r="A7622" s="106" t="str">
        <f t="shared" si="119"/>
        <v>75561 26</v>
      </c>
      <c r="B7622" s="231" t="s">
        <v>128</v>
      </c>
      <c r="C7622" s="232">
        <v>26</v>
      </c>
      <c r="D7622" s="233" t="s">
        <v>1358</v>
      </c>
      <c r="E7622" s="233"/>
      <c r="F7622" s="234" t="s">
        <v>11384</v>
      </c>
      <c r="G7622" s="235">
        <v>2.6</v>
      </c>
      <c r="H7622" s="235">
        <v>0.92</v>
      </c>
      <c r="I7622" s="235">
        <v>0.92</v>
      </c>
      <c r="J7622" s="235">
        <v>0.12</v>
      </c>
      <c r="K7622" s="235">
        <v>3.64</v>
      </c>
      <c r="L7622" s="235">
        <v>3.64</v>
      </c>
      <c r="M7622" s="236" t="s">
        <v>583</v>
      </c>
    </row>
    <row r="7623" spans="1:13">
      <c r="A7623" s="106" t="str">
        <f t="shared" si="119"/>
        <v xml:space="preserve">75563 </v>
      </c>
      <c r="B7623" s="231" t="s">
        <v>129</v>
      </c>
      <c r="C7623" s="232"/>
      <c r="D7623" s="233" t="s">
        <v>1358</v>
      </c>
      <c r="E7623" s="233"/>
      <c r="F7623" s="234" t="s">
        <v>11385</v>
      </c>
      <c r="G7623" s="235">
        <v>3</v>
      </c>
      <c r="H7623" s="235">
        <v>9.66</v>
      </c>
      <c r="I7623" s="235" t="s">
        <v>37</v>
      </c>
      <c r="J7623" s="235">
        <v>0.15</v>
      </c>
      <c r="K7623" s="235">
        <v>12.81</v>
      </c>
      <c r="L7623" s="235" t="s">
        <v>37</v>
      </c>
      <c r="M7623" s="236" t="s">
        <v>583</v>
      </c>
    </row>
    <row r="7624" spans="1:13">
      <c r="A7624" s="106" t="str">
        <f t="shared" si="119"/>
        <v>75563 TC</v>
      </c>
      <c r="B7624" s="231" t="s">
        <v>129</v>
      </c>
      <c r="C7624" s="232" t="s">
        <v>126</v>
      </c>
      <c r="D7624" s="233" t="s">
        <v>1358</v>
      </c>
      <c r="E7624" s="233"/>
      <c r="F7624" s="234" t="s">
        <v>11385</v>
      </c>
      <c r="G7624" s="235">
        <v>0</v>
      </c>
      <c r="H7624" s="235">
        <v>8.6199999999999992</v>
      </c>
      <c r="I7624" s="235" t="s">
        <v>37</v>
      </c>
      <c r="J7624" s="235">
        <v>0.03</v>
      </c>
      <c r="K7624" s="235">
        <v>8.65</v>
      </c>
      <c r="L7624" s="235" t="s">
        <v>37</v>
      </c>
      <c r="M7624" s="236" t="s">
        <v>583</v>
      </c>
    </row>
    <row r="7625" spans="1:13">
      <c r="A7625" s="106" t="str">
        <f t="shared" si="119"/>
        <v>75563 26</v>
      </c>
      <c r="B7625" s="231" t="s">
        <v>129</v>
      </c>
      <c r="C7625" s="232">
        <v>26</v>
      </c>
      <c r="D7625" s="233" t="s">
        <v>1358</v>
      </c>
      <c r="E7625" s="233"/>
      <c r="F7625" s="234" t="s">
        <v>11385</v>
      </c>
      <c r="G7625" s="235">
        <v>3</v>
      </c>
      <c r="H7625" s="235">
        <v>1.04</v>
      </c>
      <c r="I7625" s="235">
        <v>1.04</v>
      </c>
      <c r="J7625" s="235">
        <v>0.12</v>
      </c>
      <c r="K7625" s="235">
        <v>4.16</v>
      </c>
      <c r="L7625" s="235">
        <v>4.16</v>
      </c>
      <c r="M7625" s="236" t="s">
        <v>583</v>
      </c>
    </row>
    <row r="7626" spans="1:13">
      <c r="A7626" s="106" t="str">
        <f t="shared" si="119"/>
        <v xml:space="preserve">75565 </v>
      </c>
      <c r="B7626" s="231" t="s">
        <v>130</v>
      </c>
      <c r="C7626" s="232"/>
      <c r="D7626" s="233" t="s">
        <v>1358</v>
      </c>
      <c r="E7626" s="233"/>
      <c r="F7626" s="234" t="s">
        <v>11386</v>
      </c>
      <c r="G7626" s="235">
        <v>0.25</v>
      </c>
      <c r="H7626" s="235">
        <v>1.1000000000000001</v>
      </c>
      <c r="I7626" s="235" t="s">
        <v>37</v>
      </c>
      <c r="J7626" s="235">
        <v>0.01</v>
      </c>
      <c r="K7626" s="235">
        <v>1.36</v>
      </c>
      <c r="L7626" s="235" t="s">
        <v>37</v>
      </c>
      <c r="M7626" s="236" t="s">
        <v>1125</v>
      </c>
    </row>
    <row r="7627" spans="1:13">
      <c r="A7627" s="106" t="str">
        <f t="shared" si="119"/>
        <v>75565 TC</v>
      </c>
      <c r="B7627" s="231" t="s">
        <v>130</v>
      </c>
      <c r="C7627" s="232" t="s">
        <v>126</v>
      </c>
      <c r="D7627" s="233" t="s">
        <v>1358</v>
      </c>
      <c r="E7627" s="233"/>
      <c r="F7627" s="234" t="s">
        <v>11386</v>
      </c>
      <c r="G7627" s="235">
        <v>0</v>
      </c>
      <c r="H7627" s="235">
        <v>1.01</v>
      </c>
      <c r="I7627" s="235" t="s">
        <v>37</v>
      </c>
      <c r="J7627" s="235">
        <v>0</v>
      </c>
      <c r="K7627" s="235">
        <v>1.01</v>
      </c>
      <c r="L7627" s="235" t="s">
        <v>37</v>
      </c>
      <c r="M7627" s="236" t="s">
        <v>1125</v>
      </c>
    </row>
    <row r="7628" spans="1:13">
      <c r="A7628" s="106" t="str">
        <f t="shared" si="119"/>
        <v>75565 26</v>
      </c>
      <c r="B7628" s="231" t="s">
        <v>130</v>
      </c>
      <c r="C7628" s="232">
        <v>26</v>
      </c>
      <c r="D7628" s="233" t="s">
        <v>1358</v>
      </c>
      <c r="E7628" s="233"/>
      <c r="F7628" s="234" t="s">
        <v>11386</v>
      </c>
      <c r="G7628" s="235">
        <v>0.25</v>
      </c>
      <c r="H7628" s="235">
        <v>0.09</v>
      </c>
      <c r="I7628" s="235">
        <v>0.09</v>
      </c>
      <c r="J7628" s="235">
        <v>0.01</v>
      </c>
      <c r="K7628" s="235">
        <v>0.35</v>
      </c>
      <c r="L7628" s="235">
        <v>0.35</v>
      </c>
      <c r="M7628" s="236" t="s">
        <v>1125</v>
      </c>
    </row>
    <row r="7629" spans="1:13">
      <c r="A7629" s="106" t="str">
        <f t="shared" si="119"/>
        <v xml:space="preserve">75571 </v>
      </c>
      <c r="B7629" s="231" t="s">
        <v>134</v>
      </c>
      <c r="C7629" s="232"/>
      <c r="D7629" s="233" t="s">
        <v>1358</v>
      </c>
      <c r="E7629" s="233"/>
      <c r="F7629" s="234" t="s">
        <v>11387</v>
      </c>
      <c r="G7629" s="235">
        <v>0.57999999999999996</v>
      </c>
      <c r="H7629" s="235">
        <v>2.44</v>
      </c>
      <c r="I7629" s="235" t="s">
        <v>37</v>
      </c>
      <c r="J7629" s="235">
        <v>0.05</v>
      </c>
      <c r="K7629" s="235">
        <v>3.07</v>
      </c>
      <c r="L7629" s="235" t="s">
        <v>37</v>
      </c>
      <c r="M7629" s="236" t="s">
        <v>583</v>
      </c>
    </row>
    <row r="7630" spans="1:13">
      <c r="A7630" s="106" t="str">
        <f t="shared" si="119"/>
        <v>75571 TC</v>
      </c>
      <c r="B7630" s="231" t="s">
        <v>134</v>
      </c>
      <c r="C7630" s="232" t="s">
        <v>126</v>
      </c>
      <c r="D7630" s="233" t="s">
        <v>1358</v>
      </c>
      <c r="E7630" s="233"/>
      <c r="F7630" s="234" t="s">
        <v>11387</v>
      </c>
      <c r="G7630" s="235">
        <v>0</v>
      </c>
      <c r="H7630" s="235">
        <v>2.23</v>
      </c>
      <c r="I7630" s="235" t="s">
        <v>37</v>
      </c>
      <c r="J7630" s="235">
        <v>0.02</v>
      </c>
      <c r="K7630" s="235">
        <v>2.25</v>
      </c>
      <c r="L7630" s="235" t="s">
        <v>37</v>
      </c>
      <c r="M7630" s="236" t="s">
        <v>583</v>
      </c>
    </row>
    <row r="7631" spans="1:13">
      <c r="A7631" s="106" t="str">
        <f t="shared" si="119"/>
        <v>75571 26</v>
      </c>
      <c r="B7631" s="231" t="s">
        <v>134</v>
      </c>
      <c r="C7631" s="232">
        <v>26</v>
      </c>
      <c r="D7631" s="233" t="s">
        <v>1358</v>
      </c>
      <c r="E7631" s="233"/>
      <c r="F7631" s="234" t="s">
        <v>11387</v>
      </c>
      <c r="G7631" s="235">
        <v>0.57999999999999996</v>
      </c>
      <c r="H7631" s="235">
        <v>0.21</v>
      </c>
      <c r="I7631" s="235">
        <v>0.21</v>
      </c>
      <c r="J7631" s="235">
        <v>0.03</v>
      </c>
      <c r="K7631" s="235">
        <v>0.82</v>
      </c>
      <c r="L7631" s="235">
        <v>0.82</v>
      </c>
      <c r="M7631" s="236" t="s">
        <v>583</v>
      </c>
    </row>
    <row r="7632" spans="1:13">
      <c r="A7632" s="106" t="str">
        <f t="shared" si="119"/>
        <v xml:space="preserve">75572 </v>
      </c>
      <c r="B7632" s="231" t="s">
        <v>135</v>
      </c>
      <c r="C7632" s="232"/>
      <c r="D7632" s="233" t="s">
        <v>1358</v>
      </c>
      <c r="E7632" s="233"/>
      <c r="F7632" s="234" t="s">
        <v>11388</v>
      </c>
      <c r="G7632" s="235">
        <v>1.75</v>
      </c>
      <c r="H7632" s="235">
        <v>5.1100000000000003</v>
      </c>
      <c r="I7632" s="235" t="s">
        <v>37</v>
      </c>
      <c r="J7632" s="235">
        <v>0.1</v>
      </c>
      <c r="K7632" s="235">
        <v>6.96</v>
      </c>
      <c r="L7632" s="235" t="s">
        <v>37</v>
      </c>
      <c r="M7632" s="236" t="s">
        <v>583</v>
      </c>
    </row>
    <row r="7633" spans="1:13">
      <c r="A7633" s="106" t="str">
        <f t="shared" si="119"/>
        <v>75572 TC</v>
      </c>
      <c r="B7633" s="231" t="s">
        <v>135</v>
      </c>
      <c r="C7633" s="232" t="s">
        <v>126</v>
      </c>
      <c r="D7633" s="233" t="s">
        <v>1358</v>
      </c>
      <c r="E7633" s="233"/>
      <c r="F7633" s="234" t="s">
        <v>11388</v>
      </c>
      <c r="G7633" s="235">
        <v>0</v>
      </c>
      <c r="H7633" s="235">
        <v>4.49</v>
      </c>
      <c r="I7633" s="235" t="s">
        <v>37</v>
      </c>
      <c r="J7633" s="235">
        <v>0.03</v>
      </c>
      <c r="K7633" s="235">
        <v>4.5199999999999996</v>
      </c>
      <c r="L7633" s="235" t="s">
        <v>37</v>
      </c>
      <c r="M7633" s="236" t="s">
        <v>583</v>
      </c>
    </row>
    <row r="7634" spans="1:13">
      <c r="A7634" s="106" t="str">
        <f t="shared" si="119"/>
        <v>75572 26</v>
      </c>
      <c r="B7634" s="231" t="s">
        <v>135</v>
      </c>
      <c r="C7634" s="232">
        <v>26</v>
      </c>
      <c r="D7634" s="233" t="s">
        <v>1358</v>
      </c>
      <c r="E7634" s="233"/>
      <c r="F7634" s="234" t="s">
        <v>11388</v>
      </c>
      <c r="G7634" s="235">
        <v>1.75</v>
      </c>
      <c r="H7634" s="235">
        <v>0.62</v>
      </c>
      <c r="I7634" s="235">
        <v>0.62</v>
      </c>
      <c r="J7634" s="235">
        <v>7.0000000000000007E-2</v>
      </c>
      <c r="K7634" s="235">
        <v>2.44</v>
      </c>
      <c r="L7634" s="235">
        <v>2.44</v>
      </c>
      <c r="M7634" s="236" t="s">
        <v>583</v>
      </c>
    </row>
    <row r="7635" spans="1:13">
      <c r="A7635" s="106" t="str">
        <f t="shared" si="119"/>
        <v xml:space="preserve">75573 </v>
      </c>
      <c r="B7635" s="231" t="s">
        <v>136</v>
      </c>
      <c r="C7635" s="232"/>
      <c r="D7635" s="233" t="s">
        <v>1358</v>
      </c>
      <c r="E7635" s="233"/>
      <c r="F7635" s="234" t="s">
        <v>18425</v>
      </c>
      <c r="G7635" s="235">
        <v>2.5499999999999998</v>
      </c>
      <c r="H7635" s="235">
        <v>6.62</v>
      </c>
      <c r="I7635" s="235" t="s">
        <v>37</v>
      </c>
      <c r="J7635" s="235">
        <v>0.17</v>
      </c>
      <c r="K7635" s="235">
        <v>9.34</v>
      </c>
      <c r="L7635" s="235" t="s">
        <v>37</v>
      </c>
      <c r="M7635" s="236" t="s">
        <v>583</v>
      </c>
    </row>
    <row r="7636" spans="1:13">
      <c r="A7636" s="106" t="str">
        <f t="shared" si="119"/>
        <v>75573 TC</v>
      </c>
      <c r="B7636" s="231" t="s">
        <v>136</v>
      </c>
      <c r="C7636" s="232" t="s">
        <v>126</v>
      </c>
      <c r="D7636" s="233" t="s">
        <v>1358</v>
      </c>
      <c r="E7636" s="233"/>
      <c r="F7636" s="234" t="s">
        <v>18425</v>
      </c>
      <c r="G7636" s="235">
        <v>0</v>
      </c>
      <c r="H7636" s="235">
        <v>5.71</v>
      </c>
      <c r="I7636" s="235" t="s">
        <v>37</v>
      </c>
      <c r="J7636" s="235">
        <v>0.04</v>
      </c>
      <c r="K7636" s="235">
        <v>5.75</v>
      </c>
      <c r="L7636" s="235" t="s">
        <v>37</v>
      </c>
      <c r="M7636" s="236" t="s">
        <v>583</v>
      </c>
    </row>
    <row r="7637" spans="1:13">
      <c r="A7637" s="106" t="str">
        <f t="shared" si="119"/>
        <v>75573 26</v>
      </c>
      <c r="B7637" s="231" t="s">
        <v>136</v>
      </c>
      <c r="C7637" s="232">
        <v>26</v>
      </c>
      <c r="D7637" s="233" t="s">
        <v>1358</v>
      </c>
      <c r="E7637" s="233"/>
      <c r="F7637" s="234" t="s">
        <v>18425</v>
      </c>
      <c r="G7637" s="235">
        <v>2.5499999999999998</v>
      </c>
      <c r="H7637" s="235">
        <v>0.91</v>
      </c>
      <c r="I7637" s="235">
        <v>0.91</v>
      </c>
      <c r="J7637" s="235">
        <v>0.13</v>
      </c>
      <c r="K7637" s="235">
        <v>3.59</v>
      </c>
      <c r="L7637" s="235">
        <v>3.59</v>
      </c>
      <c r="M7637" s="236" t="s">
        <v>583</v>
      </c>
    </row>
    <row r="7638" spans="1:13">
      <c r="A7638" s="106" t="str">
        <f t="shared" si="119"/>
        <v xml:space="preserve">75574 </v>
      </c>
      <c r="B7638" s="231" t="s">
        <v>137</v>
      </c>
      <c r="C7638" s="232"/>
      <c r="D7638" s="233" t="s">
        <v>1358</v>
      </c>
      <c r="E7638" s="233"/>
      <c r="F7638" s="234" t="s">
        <v>11390</v>
      </c>
      <c r="G7638" s="235">
        <v>2.4</v>
      </c>
      <c r="H7638" s="235">
        <v>7.3</v>
      </c>
      <c r="I7638" s="235" t="s">
        <v>37</v>
      </c>
      <c r="J7638" s="235">
        <v>0.16</v>
      </c>
      <c r="K7638" s="235">
        <v>9.86</v>
      </c>
      <c r="L7638" s="235" t="s">
        <v>37</v>
      </c>
      <c r="M7638" s="236" t="s">
        <v>583</v>
      </c>
    </row>
    <row r="7639" spans="1:13">
      <c r="A7639" s="106" t="str">
        <f t="shared" si="119"/>
        <v>75574 TC</v>
      </c>
      <c r="B7639" s="231" t="s">
        <v>137</v>
      </c>
      <c r="C7639" s="232" t="s">
        <v>126</v>
      </c>
      <c r="D7639" s="233" t="s">
        <v>1358</v>
      </c>
      <c r="E7639" s="233"/>
      <c r="F7639" s="234" t="s">
        <v>11390</v>
      </c>
      <c r="G7639" s="235">
        <v>0</v>
      </c>
      <c r="H7639" s="235">
        <v>6.45</v>
      </c>
      <c r="I7639" s="235" t="s">
        <v>37</v>
      </c>
      <c r="J7639" s="235">
        <v>0.04</v>
      </c>
      <c r="K7639" s="235">
        <v>6.49</v>
      </c>
      <c r="L7639" s="235" t="s">
        <v>37</v>
      </c>
      <c r="M7639" s="236" t="s">
        <v>583</v>
      </c>
    </row>
    <row r="7640" spans="1:13">
      <c r="A7640" s="106" t="str">
        <f t="shared" si="119"/>
        <v>75574 26</v>
      </c>
      <c r="B7640" s="231" t="s">
        <v>137</v>
      </c>
      <c r="C7640" s="232">
        <v>26</v>
      </c>
      <c r="D7640" s="233" t="s">
        <v>1358</v>
      </c>
      <c r="E7640" s="233"/>
      <c r="F7640" s="234" t="s">
        <v>11390</v>
      </c>
      <c r="G7640" s="235">
        <v>2.4</v>
      </c>
      <c r="H7640" s="235">
        <v>0.85</v>
      </c>
      <c r="I7640" s="235">
        <v>0.85</v>
      </c>
      <c r="J7640" s="235">
        <v>0.12</v>
      </c>
      <c r="K7640" s="235">
        <v>3.37</v>
      </c>
      <c r="L7640" s="235">
        <v>3.37</v>
      </c>
      <c r="M7640" s="236" t="s">
        <v>583</v>
      </c>
    </row>
    <row r="7641" spans="1:13">
      <c r="A7641" s="106" t="str">
        <f t="shared" si="119"/>
        <v xml:space="preserve">75580 </v>
      </c>
      <c r="B7641" s="231" t="s">
        <v>21343</v>
      </c>
      <c r="C7641" s="232"/>
      <c r="D7641" s="233" t="s">
        <v>1358</v>
      </c>
      <c r="E7641" s="233"/>
      <c r="F7641" s="234" t="s">
        <v>20990</v>
      </c>
      <c r="G7641" s="235">
        <v>0.75</v>
      </c>
      <c r="H7641" s="235">
        <v>25.2</v>
      </c>
      <c r="I7641" s="235" t="s">
        <v>37</v>
      </c>
      <c r="J7641" s="235">
        <v>0.08</v>
      </c>
      <c r="K7641" s="235">
        <v>26.03</v>
      </c>
      <c r="L7641" s="235" t="s">
        <v>37</v>
      </c>
      <c r="M7641" s="236" t="s">
        <v>583</v>
      </c>
    </row>
    <row r="7642" spans="1:13">
      <c r="A7642" s="106" t="str">
        <f t="shared" si="119"/>
        <v>75580 TC</v>
      </c>
      <c r="B7642" s="231" t="s">
        <v>21343</v>
      </c>
      <c r="C7642" s="232" t="s">
        <v>126</v>
      </c>
      <c r="D7642" s="233" t="s">
        <v>1358</v>
      </c>
      <c r="E7642" s="233"/>
      <c r="F7642" s="234" t="s">
        <v>20990</v>
      </c>
      <c r="G7642" s="235">
        <v>0</v>
      </c>
      <c r="H7642" s="235">
        <v>24.94</v>
      </c>
      <c r="I7642" s="235" t="s">
        <v>37</v>
      </c>
      <c r="J7642" s="235">
        <v>0.05</v>
      </c>
      <c r="K7642" s="235">
        <v>24.99</v>
      </c>
      <c r="L7642" s="235" t="s">
        <v>37</v>
      </c>
      <c r="M7642" s="236" t="s">
        <v>583</v>
      </c>
    </row>
    <row r="7643" spans="1:13">
      <c r="A7643" s="106" t="str">
        <f t="shared" si="119"/>
        <v>75580 26</v>
      </c>
      <c r="B7643" s="231" t="s">
        <v>21343</v>
      </c>
      <c r="C7643" s="232">
        <v>26</v>
      </c>
      <c r="D7643" s="233" t="s">
        <v>1358</v>
      </c>
      <c r="E7643" s="233"/>
      <c r="F7643" s="234" t="s">
        <v>20990</v>
      </c>
      <c r="G7643" s="235">
        <v>0.75</v>
      </c>
      <c r="H7643" s="235">
        <v>0.26</v>
      </c>
      <c r="I7643" s="235">
        <v>0.26</v>
      </c>
      <c r="J7643" s="235">
        <v>0.03</v>
      </c>
      <c r="K7643" s="235">
        <v>1.04</v>
      </c>
      <c r="L7643" s="235">
        <v>1.04</v>
      </c>
      <c r="M7643" s="236" t="s">
        <v>583</v>
      </c>
    </row>
    <row r="7644" spans="1:13">
      <c r="A7644" s="106" t="str">
        <f t="shared" si="119"/>
        <v xml:space="preserve">75600 </v>
      </c>
      <c r="B7644" s="231" t="s">
        <v>11391</v>
      </c>
      <c r="C7644" s="232"/>
      <c r="D7644" s="233" t="s">
        <v>1358</v>
      </c>
      <c r="E7644" s="233"/>
      <c r="F7644" s="234" t="s">
        <v>11392</v>
      </c>
      <c r="G7644" s="235">
        <v>0.49</v>
      </c>
      <c r="H7644" s="235">
        <v>4.66</v>
      </c>
      <c r="I7644" s="235" t="s">
        <v>37</v>
      </c>
      <c r="J7644" s="235">
        <v>0.08</v>
      </c>
      <c r="K7644" s="235">
        <v>5.23</v>
      </c>
      <c r="L7644" s="235" t="s">
        <v>37</v>
      </c>
      <c r="M7644" s="236" t="s">
        <v>583</v>
      </c>
    </row>
    <row r="7645" spans="1:13">
      <c r="A7645" s="106" t="str">
        <f t="shared" si="119"/>
        <v>75600 TC</v>
      </c>
      <c r="B7645" s="231" t="s">
        <v>11391</v>
      </c>
      <c r="C7645" s="232" t="s">
        <v>126</v>
      </c>
      <c r="D7645" s="233" t="s">
        <v>1358</v>
      </c>
      <c r="E7645" s="233"/>
      <c r="F7645" s="234" t="s">
        <v>11392</v>
      </c>
      <c r="G7645" s="235">
        <v>0</v>
      </c>
      <c r="H7645" s="235">
        <v>4.5199999999999996</v>
      </c>
      <c r="I7645" s="235" t="s">
        <v>37</v>
      </c>
      <c r="J7645" s="235">
        <v>0.02</v>
      </c>
      <c r="K7645" s="235">
        <v>4.54</v>
      </c>
      <c r="L7645" s="235" t="s">
        <v>37</v>
      </c>
      <c r="M7645" s="236" t="s">
        <v>583</v>
      </c>
    </row>
    <row r="7646" spans="1:13">
      <c r="A7646" s="106" t="str">
        <f t="shared" si="119"/>
        <v>75600 26</v>
      </c>
      <c r="B7646" s="231" t="s">
        <v>11391</v>
      </c>
      <c r="C7646" s="232">
        <v>26</v>
      </c>
      <c r="D7646" s="233" t="s">
        <v>1358</v>
      </c>
      <c r="E7646" s="233"/>
      <c r="F7646" s="234" t="s">
        <v>11392</v>
      </c>
      <c r="G7646" s="235">
        <v>0.49</v>
      </c>
      <c r="H7646" s="235">
        <v>0.14000000000000001</v>
      </c>
      <c r="I7646" s="235">
        <v>0.14000000000000001</v>
      </c>
      <c r="J7646" s="235">
        <v>0.06</v>
      </c>
      <c r="K7646" s="235">
        <v>0.69</v>
      </c>
      <c r="L7646" s="235">
        <v>0.69</v>
      </c>
      <c r="M7646" s="236" t="s">
        <v>583</v>
      </c>
    </row>
    <row r="7647" spans="1:13">
      <c r="A7647" s="106" t="str">
        <f t="shared" si="119"/>
        <v xml:space="preserve">75605 </v>
      </c>
      <c r="B7647" s="231" t="s">
        <v>11393</v>
      </c>
      <c r="C7647" s="232"/>
      <c r="D7647" s="233" t="s">
        <v>1358</v>
      </c>
      <c r="E7647" s="233"/>
      <c r="F7647" s="234" t="s">
        <v>11392</v>
      </c>
      <c r="G7647" s="235">
        <v>1.1399999999999999</v>
      </c>
      <c r="H7647" s="235">
        <v>2.34</v>
      </c>
      <c r="I7647" s="235" t="s">
        <v>37</v>
      </c>
      <c r="J7647" s="235">
        <v>0.14000000000000001</v>
      </c>
      <c r="K7647" s="235">
        <v>3.62</v>
      </c>
      <c r="L7647" s="235" t="s">
        <v>37</v>
      </c>
      <c r="M7647" s="236" t="s">
        <v>583</v>
      </c>
    </row>
    <row r="7648" spans="1:13">
      <c r="A7648" s="106" t="str">
        <f t="shared" si="119"/>
        <v>75605 TC</v>
      </c>
      <c r="B7648" s="231" t="s">
        <v>11393</v>
      </c>
      <c r="C7648" s="232" t="s">
        <v>126</v>
      </c>
      <c r="D7648" s="233" t="s">
        <v>1358</v>
      </c>
      <c r="E7648" s="233"/>
      <c r="F7648" s="234" t="s">
        <v>11392</v>
      </c>
      <c r="G7648" s="235">
        <v>0</v>
      </c>
      <c r="H7648" s="235">
        <v>2.02</v>
      </c>
      <c r="I7648" s="235" t="s">
        <v>37</v>
      </c>
      <c r="J7648" s="235">
        <v>0.02</v>
      </c>
      <c r="K7648" s="235">
        <v>2.04</v>
      </c>
      <c r="L7648" s="235" t="s">
        <v>37</v>
      </c>
      <c r="M7648" s="236" t="s">
        <v>583</v>
      </c>
    </row>
    <row r="7649" spans="1:13">
      <c r="A7649" s="106" t="str">
        <f t="shared" si="119"/>
        <v>75605 26</v>
      </c>
      <c r="B7649" s="231" t="s">
        <v>11393</v>
      </c>
      <c r="C7649" s="232">
        <v>26</v>
      </c>
      <c r="D7649" s="233" t="s">
        <v>1358</v>
      </c>
      <c r="E7649" s="233"/>
      <c r="F7649" s="234" t="s">
        <v>11392</v>
      </c>
      <c r="G7649" s="235">
        <v>1.1399999999999999</v>
      </c>
      <c r="H7649" s="235">
        <v>0.32</v>
      </c>
      <c r="I7649" s="235">
        <v>0.32</v>
      </c>
      <c r="J7649" s="235">
        <v>0.12</v>
      </c>
      <c r="K7649" s="235">
        <v>1.58</v>
      </c>
      <c r="L7649" s="235">
        <v>1.58</v>
      </c>
      <c r="M7649" s="236" t="s">
        <v>583</v>
      </c>
    </row>
    <row r="7650" spans="1:13">
      <c r="A7650" s="106" t="str">
        <f t="shared" si="119"/>
        <v xml:space="preserve">75625 </v>
      </c>
      <c r="B7650" s="231" t="s">
        <v>11394</v>
      </c>
      <c r="C7650" s="232"/>
      <c r="D7650" s="233" t="s">
        <v>1358</v>
      </c>
      <c r="E7650" s="233"/>
      <c r="F7650" s="234" t="s">
        <v>11395</v>
      </c>
      <c r="G7650" s="235">
        <v>1.44</v>
      </c>
      <c r="H7650" s="235">
        <v>2.11</v>
      </c>
      <c r="I7650" s="235" t="s">
        <v>37</v>
      </c>
      <c r="J7650" s="235">
        <v>0.22</v>
      </c>
      <c r="K7650" s="235">
        <v>3.77</v>
      </c>
      <c r="L7650" s="235" t="s">
        <v>37</v>
      </c>
      <c r="M7650" s="236" t="s">
        <v>583</v>
      </c>
    </row>
    <row r="7651" spans="1:13">
      <c r="A7651" s="106" t="str">
        <f t="shared" si="119"/>
        <v>75625 TC</v>
      </c>
      <c r="B7651" s="231" t="s">
        <v>11394</v>
      </c>
      <c r="C7651" s="232" t="s">
        <v>126</v>
      </c>
      <c r="D7651" s="233" t="s">
        <v>1358</v>
      </c>
      <c r="E7651" s="233"/>
      <c r="F7651" s="234" t="s">
        <v>11395</v>
      </c>
      <c r="G7651" s="235">
        <v>0</v>
      </c>
      <c r="H7651" s="235">
        <v>1.76</v>
      </c>
      <c r="I7651" s="235" t="s">
        <v>37</v>
      </c>
      <c r="J7651" s="235">
        <v>0.01</v>
      </c>
      <c r="K7651" s="235">
        <v>1.77</v>
      </c>
      <c r="L7651" s="235" t="s">
        <v>37</v>
      </c>
      <c r="M7651" s="236" t="s">
        <v>583</v>
      </c>
    </row>
    <row r="7652" spans="1:13">
      <c r="A7652" s="106" t="str">
        <f t="shared" si="119"/>
        <v>75625 26</v>
      </c>
      <c r="B7652" s="231" t="s">
        <v>11394</v>
      </c>
      <c r="C7652" s="232">
        <v>26</v>
      </c>
      <c r="D7652" s="233" t="s">
        <v>1358</v>
      </c>
      <c r="E7652" s="233"/>
      <c r="F7652" s="234" t="s">
        <v>11395</v>
      </c>
      <c r="G7652" s="235">
        <v>1.44</v>
      </c>
      <c r="H7652" s="235">
        <v>0.35</v>
      </c>
      <c r="I7652" s="235">
        <v>0.35</v>
      </c>
      <c r="J7652" s="235">
        <v>0.21</v>
      </c>
      <c r="K7652" s="235">
        <v>2</v>
      </c>
      <c r="L7652" s="235">
        <v>2</v>
      </c>
      <c r="M7652" s="236" t="s">
        <v>583</v>
      </c>
    </row>
    <row r="7653" spans="1:13">
      <c r="A7653" s="106" t="str">
        <f t="shared" si="119"/>
        <v xml:space="preserve">75630 </v>
      </c>
      <c r="B7653" s="231" t="s">
        <v>11396</v>
      </c>
      <c r="C7653" s="232"/>
      <c r="D7653" s="233" t="s">
        <v>1358</v>
      </c>
      <c r="E7653" s="233"/>
      <c r="F7653" s="234" t="s">
        <v>11397</v>
      </c>
      <c r="G7653" s="235">
        <v>2</v>
      </c>
      <c r="H7653" s="235">
        <v>2.46</v>
      </c>
      <c r="I7653" s="235" t="s">
        <v>37</v>
      </c>
      <c r="J7653" s="235">
        <v>0.23</v>
      </c>
      <c r="K7653" s="235">
        <v>4.6900000000000004</v>
      </c>
      <c r="L7653" s="235" t="s">
        <v>37</v>
      </c>
      <c r="M7653" s="236" t="s">
        <v>583</v>
      </c>
    </row>
    <row r="7654" spans="1:13">
      <c r="A7654" s="106" t="str">
        <f t="shared" si="119"/>
        <v>75630 TC</v>
      </c>
      <c r="B7654" s="231" t="s">
        <v>11396</v>
      </c>
      <c r="C7654" s="232" t="s">
        <v>126</v>
      </c>
      <c r="D7654" s="233" t="s">
        <v>1358</v>
      </c>
      <c r="E7654" s="233"/>
      <c r="F7654" s="234" t="s">
        <v>11397</v>
      </c>
      <c r="G7654" s="235">
        <v>0</v>
      </c>
      <c r="H7654" s="235">
        <v>1.9</v>
      </c>
      <c r="I7654" s="235" t="s">
        <v>37</v>
      </c>
      <c r="J7654" s="235">
        <v>0.02</v>
      </c>
      <c r="K7654" s="235">
        <v>1.92</v>
      </c>
      <c r="L7654" s="235" t="s">
        <v>37</v>
      </c>
      <c r="M7654" s="236" t="s">
        <v>583</v>
      </c>
    </row>
    <row r="7655" spans="1:13">
      <c r="A7655" s="106" t="str">
        <f t="shared" si="119"/>
        <v>75630 26</v>
      </c>
      <c r="B7655" s="231" t="s">
        <v>11396</v>
      </c>
      <c r="C7655" s="232">
        <v>26</v>
      </c>
      <c r="D7655" s="233" t="s">
        <v>1358</v>
      </c>
      <c r="E7655" s="233"/>
      <c r="F7655" s="234" t="s">
        <v>11397</v>
      </c>
      <c r="G7655" s="235">
        <v>2</v>
      </c>
      <c r="H7655" s="235">
        <v>0.56000000000000005</v>
      </c>
      <c r="I7655" s="235">
        <v>0.56000000000000005</v>
      </c>
      <c r="J7655" s="235">
        <v>0.21</v>
      </c>
      <c r="K7655" s="235">
        <v>2.77</v>
      </c>
      <c r="L7655" s="235">
        <v>2.77</v>
      </c>
      <c r="M7655" s="236" t="s">
        <v>583</v>
      </c>
    </row>
    <row r="7656" spans="1:13">
      <c r="A7656" s="106" t="str">
        <f t="shared" si="119"/>
        <v xml:space="preserve">75635 </v>
      </c>
      <c r="B7656" s="231" t="s">
        <v>11398</v>
      </c>
      <c r="C7656" s="232"/>
      <c r="D7656" s="233" t="s">
        <v>1358</v>
      </c>
      <c r="E7656" s="233"/>
      <c r="F7656" s="234" t="s">
        <v>11399</v>
      </c>
      <c r="G7656" s="235">
        <v>2.4</v>
      </c>
      <c r="H7656" s="235">
        <v>9.9600000000000009</v>
      </c>
      <c r="I7656" s="235" t="s">
        <v>37</v>
      </c>
      <c r="J7656" s="235">
        <v>0.17</v>
      </c>
      <c r="K7656" s="235">
        <v>12.53</v>
      </c>
      <c r="L7656" s="235" t="s">
        <v>37</v>
      </c>
      <c r="M7656" s="236" t="s">
        <v>583</v>
      </c>
    </row>
    <row r="7657" spans="1:13">
      <c r="A7657" s="106" t="str">
        <f t="shared" si="119"/>
        <v>75635 TC</v>
      </c>
      <c r="B7657" s="231" t="s">
        <v>11398</v>
      </c>
      <c r="C7657" s="232" t="s">
        <v>126</v>
      </c>
      <c r="D7657" s="233" t="s">
        <v>1358</v>
      </c>
      <c r="E7657" s="233"/>
      <c r="F7657" s="234" t="s">
        <v>11399</v>
      </c>
      <c r="G7657" s="235">
        <v>0</v>
      </c>
      <c r="H7657" s="235">
        <v>9.15</v>
      </c>
      <c r="I7657" s="235" t="s">
        <v>37</v>
      </c>
      <c r="J7657" s="235">
        <v>0.04</v>
      </c>
      <c r="K7657" s="235">
        <v>9.19</v>
      </c>
      <c r="L7657" s="235" t="s">
        <v>37</v>
      </c>
      <c r="M7657" s="236" t="s">
        <v>583</v>
      </c>
    </row>
    <row r="7658" spans="1:13">
      <c r="A7658" s="106" t="str">
        <f t="shared" si="119"/>
        <v>75635 26</v>
      </c>
      <c r="B7658" s="231" t="s">
        <v>11398</v>
      </c>
      <c r="C7658" s="232">
        <v>26</v>
      </c>
      <c r="D7658" s="233" t="s">
        <v>1358</v>
      </c>
      <c r="E7658" s="233"/>
      <c r="F7658" s="234" t="s">
        <v>11399</v>
      </c>
      <c r="G7658" s="235">
        <v>2.4</v>
      </c>
      <c r="H7658" s="235">
        <v>0.81</v>
      </c>
      <c r="I7658" s="235">
        <v>0.81</v>
      </c>
      <c r="J7658" s="235">
        <v>0.13</v>
      </c>
      <c r="K7658" s="235">
        <v>3.34</v>
      </c>
      <c r="L7658" s="235">
        <v>3.34</v>
      </c>
      <c r="M7658" s="236" t="s">
        <v>583</v>
      </c>
    </row>
    <row r="7659" spans="1:13">
      <c r="A7659" s="106" t="str">
        <f t="shared" si="119"/>
        <v xml:space="preserve">75705 </v>
      </c>
      <c r="B7659" s="231" t="s">
        <v>11400</v>
      </c>
      <c r="C7659" s="232"/>
      <c r="D7659" s="233" t="s">
        <v>1358</v>
      </c>
      <c r="E7659" s="233"/>
      <c r="F7659" s="234" t="s">
        <v>11401</v>
      </c>
      <c r="G7659" s="235">
        <v>2.1800000000000002</v>
      </c>
      <c r="H7659" s="235">
        <v>5.03</v>
      </c>
      <c r="I7659" s="235" t="s">
        <v>37</v>
      </c>
      <c r="J7659" s="235">
        <v>0.51</v>
      </c>
      <c r="K7659" s="235">
        <v>7.72</v>
      </c>
      <c r="L7659" s="235" t="s">
        <v>37</v>
      </c>
      <c r="M7659" s="236" t="s">
        <v>583</v>
      </c>
    </row>
    <row r="7660" spans="1:13">
      <c r="A7660" s="106" t="str">
        <f t="shared" si="119"/>
        <v>75705 TC</v>
      </c>
      <c r="B7660" s="231" t="s">
        <v>11400</v>
      </c>
      <c r="C7660" s="232" t="s">
        <v>126</v>
      </c>
      <c r="D7660" s="233" t="s">
        <v>1358</v>
      </c>
      <c r="E7660" s="233"/>
      <c r="F7660" s="234" t="s">
        <v>11401</v>
      </c>
      <c r="G7660" s="235">
        <v>0</v>
      </c>
      <c r="H7660" s="235">
        <v>4.17</v>
      </c>
      <c r="I7660" s="235" t="s">
        <v>37</v>
      </c>
      <c r="J7660" s="235">
        <v>0.03</v>
      </c>
      <c r="K7660" s="235">
        <v>4.2</v>
      </c>
      <c r="L7660" s="235" t="s">
        <v>37</v>
      </c>
      <c r="M7660" s="236" t="s">
        <v>583</v>
      </c>
    </row>
    <row r="7661" spans="1:13">
      <c r="A7661" s="106" t="str">
        <f t="shared" si="119"/>
        <v>75705 26</v>
      </c>
      <c r="B7661" s="231" t="s">
        <v>11400</v>
      </c>
      <c r="C7661" s="232">
        <v>26</v>
      </c>
      <c r="D7661" s="233" t="s">
        <v>1358</v>
      </c>
      <c r="E7661" s="233"/>
      <c r="F7661" s="234" t="s">
        <v>11401</v>
      </c>
      <c r="G7661" s="235">
        <v>2.1800000000000002</v>
      </c>
      <c r="H7661" s="235">
        <v>0.86</v>
      </c>
      <c r="I7661" s="235">
        <v>0.86</v>
      </c>
      <c r="J7661" s="235">
        <v>0.48</v>
      </c>
      <c r="K7661" s="235">
        <v>3.52</v>
      </c>
      <c r="L7661" s="235">
        <v>3.52</v>
      </c>
      <c r="M7661" s="236" t="s">
        <v>583</v>
      </c>
    </row>
    <row r="7662" spans="1:13">
      <c r="A7662" s="106" t="str">
        <f t="shared" si="119"/>
        <v xml:space="preserve">75710 </v>
      </c>
      <c r="B7662" s="231" t="s">
        <v>11402</v>
      </c>
      <c r="C7662" s="232"/>
      <c r="D7662" s="233" t="s">
        <v>1358</v>
      </c>
      <c r="E7662" s="233"/>
      <c r="F7662" s="234" t="s">
        <v>11403</v>
      </c>
      <c r="G7662" s="235">
        <v>1.75</v>
      </c>
      <c r="H7662" s="235">
        <v>2.46</v>
      </c>
      <c r="I7662" s="235" t="s">
        <v>37</v>
      </c>
      <c r="J7662" s="235">
        <v>0.24</v>
      </c>
      <c r="K7662" s="235">
        <v>4.45</v>
      </c>
      <c r="L7662" s="235" t="s">
        <v>37</v>
      </c>
      <c r="M7662" s="236" t="s">
        <v>583</v>
      </c>
    </row>
    <row r="7663" spans="1:13">
      <c r="A7663" s="106" t="str">
        <f t="shared" si="119"/>
        <v>75710 TC</v>
      </c>
      <c r="B7663" s="231" t="s">
        <v>11402</v>
      </c>
      <c r="C7663" s="232" t="s">
        <v>126</v>
      </c>
      <c r="D7663" s="233" t="s">
        <v>1358</v>
      </c>
      <c r="E7663" s="233"/>
      <c r="F7663" s="234" t="s">
        <v>11403</v>
      </c>
      <c r="G7663" s="235">
        <v>0</v>
      </c>
      <c r="H7663" s="235">
        <v>2.0099999999999998</v>
      </c>
      <c r="I7663" s="235" t="s">
        <v>37</v>
      </c>
      <c r="J7663" s="235">
        <v>0.02</v>
      </c>
      <c r="K7663" s="235">
        <v>2.0299999999999998</v>
      </c>
      <c r="L7663" s="235" t="s">
        <v>37</v>
      </c>
      <c r="M7663" s="236" t="s">
        <v>583</v>
      </c>
    </row>
    <row r="7664" spans="1:13">
      <c r="A7664" s="106" t="str">
        <f t="shared" si="119"/>
        <v>75710 26</v>
      </c>
      <c r="B7664" s="231" t="s">
        <v>11402</v>
      </c>
      <c r="C7664" s="232">
        <v>26</v>
      </c>
      <c r="D7664" s="233" t="s">
        <v>1358</v>
      </c>
      <c r="E7664" s="233"/>
      <c r="F7664" s="234" t="s">
        <v>11403</v>
      </c>
      <c r="G7664" s="235">
        <v>1.75</v>
      </c>
      <c r="H7664" s="235">
        <v>0.45</v>
      </c>
      <c r="I7664" s="235">
        <v>0.45</v>
      </c>
      <c r="J7664" s="235">
        <v>0.22</v>
      </c>
      <c r="K7664" s="235">
        <v>2.42</v>
      </c>
      <c r="L7664" s="235">
        <v>2.42</v>
      </c>
      <c r="M7664" s="236" t="s">
        <v>583</v>
      </c>
    </row>
    <row r="7665" spans="1:13">
      <c r="A7665" s="106" t="str">
        <f t="shared" si="119"/>
        <v xml:space="preserve">75716 </v>
      </c>
      <c r="B7665" s="231" t="s">
        <v>11404</v>
      </c>
      <c r="C7665" s="232"/>
      <c r="D7665" s="233" t="s">
        <v>1358</v>
      </c>
      <c r="E7665" s="233"/>
      <c r="F7665" s="234" t="s">
        <v>11405</v>
      </c>
      <c r="G7665" s="235">
        <v>1.97</v>
      </c>
      <c r="H7665" s="235">
        <v>2.68</v>
      </c>
      <c r="I7665" s="235" t="s">
        <v>37</v>
      </c>
      <c r="J7665" s="235">
        <v>0.23</v>
      </c>
      <c r="K7665" s="235">
        <v>4.88</v>
      </c>
      <c r="L7665" s="235" t="s">
        <v>37</v>
      </c>
      <c r="M7665" s="236" t="s">
        <v>583</v>
      </c>
    </row>
    <row r="7666" spans="1:13">
      <c r="A7666" s="106" t="str">
        <f t="shared" si="119"/>
        <v>75716 TC</v>
      </c>
      <c r="B7666" s="231" t="s">
        <v>11404</v>
      </c>
      <c r="C7666" s="232" t="s">
        <v>126</v>
      </c>
      <c r="D7666" s="233" t="s">
        <v>1358</v>
      </c>
      <c r="E7666" s="233"/>
      <c r="F7666" s="234" t="s">
        <v>11405</v>
      </c>
      <c r="G7666" s="235">
        <v>0</v>
      </c>
      <c r="H7666" s="235">
        <v>2.13</v>
      </c>
      <c r="I7666" s="235" t="s">
        <v>37</v>
      </c>
      <c r="J7666" s="235">
        <v>0.02</v>
      </c>
      <c r="K7666" s="235">
        <v>2.15</v>
      </c>
      <c r="L7666" s="235" t="s">
        <v>37</v>
      </c>
      <c r="M7666" s="236" t="s">
        <v>583</v>
      </c>
    </row>
    <row r="7667" spans="1:13">
      <c r="A7667" s="106" t="str">
        <f t="shared" si="119"/>
        <v>75716 26</v>
      </c>
      <c r="B7667" s="231" t="s">
        <v>11404</v>
      </c>
      <c r="C7667" s="232">
        <v>26</v>
      </c>
      <c r="D7667" s="233" t="s">
        <v>1358</v>
      </c>
      <c r="E7667" s="233"/>
      <c r="F7667" s="234" t="s">
        <v>11405</v>
      </c>
      <c r="G7667" s="235">
        <v>1.97</v>
      </c>
      <c r="H7667" s="235">
        <v>0.55000000000000004</v>
      </c>
      <c r="I7667" s="235">
        <v>0.55000000000000004</v>
      </c>
      <c r="J7667" s="235">
        <v>0.21</v>
      </c>
      <c r="K7667" s="235">
        <v>2.73</v>
      </c>
      <c r="L7667" s="235">
        <v>2.73</v>
      </c>
      <c r="M7667" s="236" t="s">
        <v>583</v>
      </c>
    </row>
    <row r="7668" spans="1:13">
      <c r="A7668" s="106" t="str">
        <f t="shared" si="119"/>
        <v xml:space="preserve">75726 </v>
      </c>
      <c r="B7668" s="231" t="s">
        <v>11406</v>
      </c>
      <c r="C7668" s="232"/>
      <c r="D7668" s="233" t="s">
        <v>1358</v>
      </c>
      <c r="E7668" s="233"/>
      <c r="F7668" s="234" t="s">
        <v>11407</v>
      </c>
      <c r="G7668" s="235">
        <v>2.0499999999999998</v>
      </c>
      <c r="H7668" s="235">
        <v>2.89</v>
      </c>
      <c r="I7668" s="235" t="s">
        <v>37</v>
      </c>
      <c r="J7668" s="235">
        <v>0.18</v>
      </c>
      <c r="K7668" s="235">
        <v>5.12</v>
      </c>
      <c r="L7668" s="235" t="s">
        <v>37</v>
      </c>
      <c r="M7668" s="236" t="s">
        <v>583</v>
      </c>
    </row>
    <row r="7669" spans="1:13">
      <c r="A7669" s="106" t="str">
        <f t="shared" si="119"/>
        <v>75726 TC</v>
      </c>
      <c r="B7669" s="231" t="s">
        <v>11406</v>
      </c>
      <c r="C7669" s="232" t="s">
        <v>126</v>
      </c>
      <c r="D7669" s="233" t="s">
        <v>1358</v>
      </c>
      <c r="E7669" s="233"/>
      <c r="F7669" s="234" t="s">
        <v>11407</v>
      </c>
      <c r="G7669" s="235">
        <v>0</v>
      </c>
      <c r="H7669" s="235">
        <v>2.31</v>
      </c>
      <c r="I7669" s="235" t="s">
        <v>37</v>
      </c>
      <c r="J7669" s="235">
        <v>0.02</v>
      </c>
      <c r="K7669" s="235">
        <v>2.33</v>
      </c>
      <c r="L7669" s="235" t="s">
        <v>37</v>
      </c>
      <c r="M7669" s="236" t="s">
        <v>583</v>
      </c>
    </row>
    <row r="7670" spans="1:13">
      <c r="A7670" s="106" t="str">
        <f t="shared" si="119"/>
        <v>75726 26</v>
      </c>
      <c r="B7670" s="231" t="s">
        <v>11406</v>
      </c>
      <c r="C7670" s="232">
        <v>26</v>
      </c>
      <c r="D7670" s="233" t="s">
        <v>1358</v>
      </c>
      <c r="E7670" s="233"/>
      <c r="F7670" s="234" t="s">
        <v>11407</v>
      </c>
      <c r="G7670" s="235">
        <v>2.0499999999999998</v>
      </c>
      <c r="H7670" s="235">
        <v>0.57999999999999996</v>
      </c>
      <c r="I7670" s="235">
        <v>0.57999999999999996</v>
      </c>
      <c r="J7670" s="235">
        <v>0.16</v>
      </c>
      <c r="K7670" s="235">
        <v>2.79</v>
      </c>
      <c r="L7670" s="235">
        <v>2.79</v>
      </c>
      <c r="M7670" s="236" t="s">
        <v>583</v>
      </c>
    </row>
    <row r="7671" spans="1:13">
      <c r="A7671" s="106" t="str">
        <f t="shared" si="119"/>
        <v xml:space="preserve">75731 </v>
      </c>
      <c r="B7671" s="231" t="s">
        <v>11408</v>
      </c>
      <c r="C7671" s="232"/>
      <c r="D7671" s="233" t="s">
        <v>1358</v>
      </c>
      <c r="E7671" s="233"/>
      <c r="F7671" s="234" t="s">
        <v>11409</v>
      </c>
      <c r="G7671" s="235">
        <v>1.1399999999999999</v>
      </c>
      <c r="H7671" s="235">
        <v>3.41</v>
      </c>
      <c r="I7671" s="235" t="s">
        <v>37</v>
      </c>
      <c r="J7671" s="235">
        <v>0.08</v>
      </c>
      <c r="K7671" s="235">
        <v>4.63</v>
      </c>
      <c r="L7671" s="235" t="s">
        <v>37</v>
      </c>
      <c r="M7671" s="236" t="s">
        <v>583</v>
      </c>
    </row>
    <row r="7672" spans="1:13">
      <c r="A7672" s="106" t="str">
        <f t="shared" si="119"/>
        <v>75731 TC</v>
      </c>
      <c r="B7672" s="231" t="s">
        <v>11408</v>
      </c>
      <c r="C7672" s="232" t="s">
        <v>126</v>
      </c>
      <c r="D7672" s="233" t="s">
        <v>1358</v>
      </c>
      <c r="E7672" s="233"/>
      <c r="F7672" s="234" t="s">
        <v>11409</v>
      </c>
      <c r="G7672" s="235">
        <v>0</v>
      </c>
      <c r="H7672" s="235">
        <v>2.99</v>
      </c>
      <c r="I7672" s="235" t="s">
        <v>37</v>
      </c>
      <c r="J7672" s="235">
        <v>0.03</v>
      </c>
      <c r="K7672" s="235">
        <v>3.02</v>
      </c>
      <c r="L7672" s="235" t="s">
        <v>37</v>
      </c>
      <c r="M7672" s="236" t="s">
        <v>583</v>
      </c>
    </row>
    <row r="7673" spans="1:13">
      <c r="A7673" s="106" t="str">
        <f t="shared" si="119"/>
        <v>75731 26</v>
      </c>
      <c r="B7673" s="231" t="s">
        <v>11408</v>
      </c>
      <c r="C7673" s="232">
        <v>26</v>
      </c>
      <c r="D7673" s="233" t="s">
        <v>1358</v>
      </c>
      <c r="E7673" s="233"/>
      <c r="F7673" s="234" t="s">
        <v>11409</v>
      </c>
      <c r="G7673" s="235">
        <v>1.1399999999999999</v>
      </c>
      <c r="H7673" s="235">
        <v>0.42</v>
      </c>
      <c r="I7673" s="235">
        <v>0.42</v>
      </c>
      <c r="J7673" s="235">
        <v>0.05</v>
      </c>
      <c r="K7673" s="235">
        <v>1.61</v>
      </c>
      <c r="L7673" s="235">
        <v>1.61</v>
      </c>
      <c r="M7673" s="236" t="s">
        <v>583</v>
      </c>
    </row>
    <row r="7674" spans="1:13">
      <c r="A7674" s="106" t="str">
        <f t="shared" si="119"/>
        <v xml:space="preserve">75733 </v>
      </c>
      <c r="B7674" s="231" t="s">
        <v>11410</v>
      </c>
      <c r="C7674" s="232"/>
      <c r="D7674" s="233" t="s">
        <v>1358</v>
      </c>
      <c r="E7674" s="233"/>
      <c r="F7674" s="234" t="s">
        <v>11411</v>
      </c>
      <c r="G7674" s="235">
        <v>1.31</v>
      </c>
      <c r="H7674" s="235">
        <v>3.8</v>
      </c>
      <c r="I7674" s="235" t="s">
        <v>37</v>
      </c>
      <c r="J7674" s="235">
        <v>0.08</v>
      </c>
      <c r="K7674" s="235">
        <v>5.19</v>
      </c>
      <c r="L7674" s="235" t="s">
        <v>37</v>
      </c>
      <c r="M7674" s="236" t="s">
        <v>583</v>
      </c>
    </row>
    <row r="7675" spans="1:13">
      <c r="A7675" s="106" t="str">
        <f t="shared" si="119"/>
        <v>75733 TC</v>
      </c>
      <c r="B7675" s="231" t="s">
        <v>11410</v>
      </c>
      <c r="C7675" s="232" t="s">
        <v>126</v>
      </c>
      <c r="D7675" s="233" t="s">
        <v>1358</v>
      </c>
      <c r="E7675" s="233"/>
      <c r="F7675" s="234" t="s">
        <v>11411</v>
      </c>
      <c r="G7675" s="235">
        <v>0</v>
      </c>
      <c r="H7675" s="235">
        <v>3.35</v>
      </c>
      <c r="I7675" s="235" t="s">
        <v>37</v>
      </c>
      <c r="J7675" s="235">
        <v>0.04</v>
      </c>
      <c r="K7675" s="235">
        <v>3.39</v>
      </c>
      <c r="L7675" s="235" t="s">
        <v>37</v>
      </c>
      <c r="M7675" s="236" t="s">
        <v>583</v>
      </c>
    </row>
    <row r="7676" spans="1:13">
      <c r="A7676" s="106" t="str">
        <f t="shared" si="119"/>
        <v>75733 26</v>
      </c>
      <c r="B7676" s="231" t="s">
        <v>11410</v>
      </c>
      <c r="C7676" s="232">
        <v>26</v>
      </c>
      <c r="D7676" s="233" t="s">
        <v>1358</v>
      </c>
      <c r="E7676" s="233"/>
      <c r="F7676" s="234" t="s">
        <v>11411</v>
      </c>
      <c r="G7676" s="235">
        <v>1.31</v>
      </c>
      <c r="H7676" s="235">
        <v>0.45</v>
      </c>
      <c r="I7676" s="235">
        <v>0.45</v>
      </c>
      <c r="J7676" s="235">
        <v>0.04</v>
      </c>
      <c r="K7676" s="235">
        <v>1.8</v>
      </c>
      <c r="L7676" s="235">
        <v>1.8</v>
      </c>
      <c r="M7676" s="236" t="s">
        <v>583</v>
      </c>
    </row>
    <row r="7677" spans="1:13">
      <c r="A7677" s="106" t="str">
        <f t="shared" si="119"/>
        <v xml:space="preserve">75736 </v>
      </c>
      <c r="B7677" s="231" t="s">
        <v>11412</v>
      </c>
      <c r="C7677" s="232"/>
      <c r="D7677" s="233" t="s">
        <v>1358</v>
      </c>
      <c r="E7677" s="233"/>
      <c r="F7677" s="234" t="s">
        <v>11413</v>
      </c>
      <c r="G7677" s="235">
        <v>1.1399999999999999</v>
      </c>
      <c r="H7677" s="235">
        <v>3.08</v>
      </c>
      <c r="I7677" s="235" t="s">
        <v>37</v>
      </c>
      <c r="J7677" s="235">
        <v>0.11</v>
      </c>
      <c r="K7677" s="235">
        <v>4.33</v>
      </c>
      <c r="L7677" s="235" t="s">
        <v>37</v>
      </c>
      <c r="M7677" s="236" t="s">
        <v>583</v>
      </c>
    </row>
    <row r="7678" spans="1:13">
      <c r="A7678" s="106" t="str">
        <f t="shared" si="119"/>
        <v>75736 TC</v>
      </c>
      <c r="B7678" s="231" t="s">
        <v>11412</v>
      </c>
      <c r="C7678" s="232" t="s">
        <v>126</v>
      </c>
      <c r="D7678" s="233" t="s">
        <v>1358</v>
      </c>
      <c r="E7678" s="233"/>
      <c r="F7678" s="234" t="s">
        <v>11413</v>
      </c>
      <c r="G7678" s="235">
        <v>0</v>
      </c>
      <c r="H7678" s="235">
        <v>2.77</v>
      </c>
      <c r="I7678" s="235" t="s">
        <v>37</v>
      </c>
      <c r="J7678" s="235">
        <v>0.03</v>
      </c>
      <c r="K7678" s="235">
        <v>2.8</v>
      </c>
      <c r="L7678" s="235" t="s">
        <v>37</v>
      </c>
      <c r="M7678" s="236" t="s">
        <v>583</v>
      </c>
    </row>
    <row r="7679" spans="1:13">
      <c r="A7679" s="106" t="str">
        <f t="shared" si="119"/>
        <v>75736 26</v>
      </c>
      <c r="B7679" s="231" t="s">
        <v>11412</v>
      </c>
      <c r="C7679" s="232">
        <v>26</v>
      </c>
      <c r="D7679" s="233" t="s">
        <v>1358</v>
      </c>
      <c r="E7679" s="233"/>
      <c r="F7679" s="234" t="s">
        <v>11413</v>
      </c>
      <c r="G7679" s="235">
        <v>1.1399999999999999</v>
      </c>
      <c r="H7679" s="235">
        <v>0.31</v>
      </c>
      <c r="I7679" s="235">
        <v>0.31</v>
      </c>
      <c r="J7679" s="235">
        <v>0.08</v>
      </c>
      <c r="K7679" s="235">
        <v>1.53</v>
      </c>
      <c r="L7679" s="235">
        <v>1.53</v>
      </c>
      <c r="M7679" s="236" t="s">
        <v>583</v>
      </c>
    </row>
    <row r="7680" spans="1:13">
      <c r="A7680" s="106" t="str">
        <f t="shared" si="119"/>
        <v xml:space="preserve">75741 </v>
      </c>
      <c r="B7680" s="231" t="s">
        <v>11414</v>
      </c>
      <c r="C7680" s="232"/>
      <c r="D7680" s="233" t="s">
        <v>1358</v>
      </c>
      <c r="E7680" s="233"/>
      <c r="F7680" s="234" t="s">
        <v>11415</v>
      </c>
      <c r="G7680" s="235">
        <v>1.31</v>
      </c>
      <c r="H7680" s="235">
        <v>2.46</v>
      </c>
      <c r="I7680" s="235" t="s">
        <v>37</v>
      </c>
      <c r="J7680" s="235">
        <v>0.1</v>
      </c>
      <c r="K7680" s="235">
        <v>3.87</v>
      </c>
      <c r="L7680" s="235" t="s">
        <v>37</v>
      </c>
      <c r="M7680" s="236" t="s">
        <v>583</v>
      </c>
    </row>
    <row r="7681" spans="1:13">
      <c r="A7681" s="106" t="str">
        <f t="shared" si="119"/>
        <v>75741 TC</v>
      </c>
      <c r="B7681" s="231" t="s">
        <v>11414</v>
      </c>
      <c r="C7681" s="232" t="s">
        <v>126</v>
      </c>
      <c r="D7681" s="233" t="s">
        <v>1358</v>
      </c>
      <c r="E7681" s="233"/>
      <c r="F7681" s="234" t="s">
        <v>11415</v>
      </c>
      <c r="G7681" s="235">
        <v>0</v>
      </c>
      <c r="H7681" s="235">
        <v>2.08</v>
      </c>
      <c r="I7681" s="235" t="s">
        <v>37</v>
      </c>
      <c r="J7681" s="235">
        <v>0.02</v>
      </c>
      <c r="K7681" s="235">
        <v>2.1</v>
      </c>
      <c r="L7681" s="235" t="s">
        <v>37</v>
      </c>
      <c r="M7681" s="236" t="s">
        <v>583</v>
      </c>
    </row>
    <row r="7682" spans="1:13">
      <c r="A7682" s="106" t="str">
        <f t="shared" si="119"/>
        <v>75741 26</v>
      </c>
      <c r="B7682" s="231" t="s">
        <v>11414</v>
      </c>
      <c r="C7682" s="232">
        <v>26</v>
      </c>
      <c r="D7682" s="233" t="s">
        <v>1358</v>
      </c>
      <c r="E7682" s="233"/>
      <c r="F7682" s="234" t="s">
        <v>11415</v>
      </c>
      <c r="G7682" s="235">
        <v>1.31</v>
      </c>
      <c r="H7682" s="235">
        <v>0.38</v>
      </c>
      <c r="I7682" s="235">
        <v>0.38</v>
      </c>
      <c r="J7682" s="235">
        <v>0.08</v>
      </c>
      <c r="K7682" s="235">
        <v>1.77</v>
      </c>
      <c r="L7682" s="235">
        <v>1.77</v>
      </c>
      <c r="M7682" s="236" t="s">
        <v>583</v>
      </c>
    </row>
    <row r="7683" spans="1:13">
      <c r="A7683" s="106" t="str">
        <f t="shared" ref="A7683:A7746" si="120">B7683&amp;" "&amp;C7683</f>
        <v xml:space="preserve">75743 </v>
      </c>
      <c r="B7683" s="231" t="s">
        <v>11416</v>
      </c>
      <c r="C7683" s="232"/>
      <c r="D7683" s="233" t="s">
        <v>1358</v>
      </c>
      <c r="E7683" s="233"/>
      <c r="F7683" s="234" t="s">
        <v>11417</v>
      </c>
      <c r="G7683" s="235">
        <v>1.66</v>
      </c>
      <c r="H7683" s="235">
        <v>2.63</v>
      </c>
      <c r="I7683" s="235" t="s">
        <v>37</v>
      </c>
      <c r="J7683" s="235">
        <v>0.15</v>
      </c>
      <c r="K7683" s="235">
        <v>4.4400000000000004</v>
      </c>
      <c r="L7683" s="235" t="s">
        <v>37</v>
      </c>
      <c r="M7683" s="236" t="s">
        <v>583</v>
      </c>
    </row>
    <row r="7684" spans="1:13">
      <c r="A7684" s="106" t="str">
        <f t="shared" si="120"/>
        <v>75743 TC</v>
      </c>
      <c r="B7684" s="231" t="s">
        <v>11416</v>
      </c>
      <c r="C7684" s="232" t="s">
        <v>126</v>
      </c>
      <c r="D7684" s="233" t="s">
        <v>1358</v>
      </c>
      <c r="E7684" s="233"/>
      <c r="F7684" s="234" t="s">
        <v>11417</v>
      </c>
      <c r="G7684" s="235">
        <v>0</v>
      </c>
      <c r="H7684" s="235">
        <v>2.13</v>
      </c>
      <c r="I7684" s="235" t="s">
        <v>37</v>
      </c>
      <c r="J7684" s="235">
        <v>0.02</v>
      </c>
      <c r="K7684" s="235">
        <v>2.15</v>
      </c>
      <c r="L7684" s="235" t="s">
        <v>37</v>
      </c>
      <c r="M7684" s="236" t="s">
        <v>583</v>
      </c>
    </row>
    <row r="7685" spans="1:13">
      <c r="A7685" s="106" t="str">
        <f t="shared" si="120"/>
        <v>75743 26</v>
      </c>
      <c r="B7685" s="231" t="s">
        <v>11416</v>
      </c>
      <c r="C7685" s="232">
        <v>26</v>
      </c>
      <c r="D7685" s="233" t="s">
        <v>1358</v>
      </c>
      <c r="E7685" s="233"/>
      <c r="F7685" s="234" t="s">
        <v>11417</v>
      </c>
      <c r="G7685" s="235">
        <v>1.66</v>
      </c>
      <c r="H7685" s="235">
        <v>0.5</v>
      </c>
      <c r="I7685" s="235">
        <v>0.5</v>
      </c>
      <c r="J7685" s="235">
        <v>0.13</v>
      </c>
      <c r="K7685" s="235">
        <v>2.29</v>
      </c>
      <c r="L7685" s="235">
        <v>2.29</v>
      </c>
      <c r="M7685" s="236" t="s">
        <v>583</v>
      </c>
    </row>
    <row r="7686" spans="1:13">
      <c r="A7686" s="106" t="str">
        <f t="shared" si="120"/>
        <v xml:space="preserve">75746 </v>
      </c>
      <c r="B7686" s="231" t="s">
        <v>11418</v>
      </c>
      <c r="C7686" s="232"/>
      <c r="D7686" s="233" t="s">
        <v>1358</v>
      </c>
      <c r="E7686" s="233"/>
      <c r="F7686" s="234" t="s">
        <v>11415</v>
      </c>
      <c r="G7686" s="235">
        <v>1.1399999999999999</v>
      </c>
      <c r="H7686" s="235">
        <v>2.84</v>
      </c>
      <c r="I7686" s="235" t="s">
        <v>37</v>
      </c>
      <c r="J7686" s="235">
        <v>0.08</v>
      </c>
      <c r="K7686" s="235">
        <v>4.0599999999999996</v>
      </c>
      <c r="L7686" s="235" t="s">
        <v>37</v>
      </c>
      <c r="M7686" s="236" t="s">
        <v>583</v>
      </c>
    </row>
    <row r="7687" spans="1:13">
      <c r="A7687" s="106" t="str">
        <f t="shared" si="120"/>
        <v>75746 TC</v>
      </c>
      <c r="B7687" s="231" t="s">
        <v>11418</v>
      </c>
      <c r="C7687" s="232" t="s">
        <v>126</v>
      </c>
      <c r="D7687" s="233" t="s">
        <v>1358</v>
      </c>
      <c r="E7687" s="233"/>
      <c r="F7687" s="234" t="s">
        <v>11415</v>
      </c>
      <c r="G7687" s="235">
        <v>0</v>
      </c>
      <c r="H7687" s="235">
        <v>2.4900000000000002</v>
      </c>
      <c r="I7687" s="235" t="s">
        <v>37</v>
      </c>
      <c r="J7687" s="235">
        <v>0.02</v>
      </c>
      <c r="K7687" s="235">
        <v>2.5099999999999998</v>
      </c>
      <c r="L7687" s="235" t="s">
        <v>37</v>
      </c>
      <c r="M7687" s="236" t="s">
        <v>583</v>
      </c>
    </row>
    <row r="7688" spans="1:13">
      <c r="A7688" s="106" t="str">
        <f t="shared" si="120"/>
        <v>75746 26</v>
      </c>
      <c r="B7688" s="231" t="s">
        <v>11418</v>
      </c>
      <c r="C7688" s="232">
        <v>26</v>
      </c>
      <c r="D7688" s="233" t="s">
        <v>1358</v>
      </c>
      <c r="E7688" s="233"/>
      <c r="F7688" s="234" t="s">
        <v>11415</v>
      </c>
      <c r="G7688" s="235">
        <v>1.1399999999999999</v>
      </c>
      <c r="H7688" s="235">
        <v>0.35</v>
      </c>
      <c r="I7688" s="235">
        <v>0.35</v>
      </c>
      <c r="J7688" s="235">
        <v>0.06</v>
      </c>
      <c r="K7688" s="235">
        <v>1.55</v>
      </c>
      <c r="L7688" s="235">
        <v>1.55</v>
      </c>
      <c r="M7688" s="236" t="s">
        <v>583</v>
      </c>
    </row>
    <row r="7689" spans="1:13">
      <c r="A7689" s="106" t="str">
        <f t="shared" si="120"/>
        <v xml:space="preserve">75756 </v>
      </c>
      <c r="B7689" s="231" t="s">
        <v>11419</v>
      </c>
      <c r="C7689" s="232"/>
      <c r="D7689" s="233" t="s">
        <v>1358</v>
      </c>
      <c r="E7689" s="233"/>
      <c r="F7689" s="234" t="s">
        <v>11420</v>
      </c>
      <c r="G7689" s="235">
        <v>1.1399999999999999</v>
      </c>
      <c r="H7689" s="235">
        <v>3.56</v>
      </c>
      <c r="I7689" s="235" t="s">
        <v>37</v>
      </c>
      <c r="J7689" s="235">
        <v>0.15</v>
      </c>
      <c r="K7689" s="235">
        <v>4.8499999999999996</v>
      </c>
      <c r="L7689" s="235" t="s">
        <v>37</v>
      </c>
      <c r="M7689" s="236" t="s">
        <v>583</v>
      </c>
    </row>
    <row r="7690" spans="1:13">
      <c r="A7690" s="106" t="str">
        <f t="shared" si="120"/>
        <v>75756 TC</v>
      </c>
      <c r="B7690" s="231" t="s">
        <v>11419</v>
      </c>
      <c r="C7690" s="232" t="s">
        <v>126</v>
      </c>
      <c r="D7690" s="233" t="s">
        <v>1358</v>
      </c>
      <c r="E7690" s="233"/>
      <c r="F7690" s="234" t="s">
        <v>11420</v>
      </c>
      <c r="G7690" s="235">
        <v>0</v>
      </c>
      <c r="H7690" s="235">
        <v>3.2</v>
      </c>
      <c r="I7690" s="235" t="s">
        <v>37</v>
      </c>
      <c r="J7690" s="235">
        <v>0.03</v>
      </c>
      <c r="K7690" s="235">
        <v>3.23</v>
      </c>
      <c r="L7690" s="235" t="s">
        <v>37</v>
      </c>
      <c r="M7690" s="236" t="s">
        <v>583</v>
      </c>
    </row>
    <row r="7691" spans="1:13">
      <c r="A7691" s="106" t="str">
        <f t="shared" si="120"/>
        <v>75756 26</v>
      </c>
      <c r="B7691" s="231" t="s">
        <v>11419</v>
      </c>
      <c r="C7691" s="232">
        <v>26</v>
      </c>
      <c r="D7691" s="233" t="s">
        <v>1358</v>
      </c>
      <c r="E7691" s="233"/>
      <c r="F7691" s="234" t="s">
        <v>11420</v>
      </c>
      <c r="G7691" s="235">
        <v>1.1399999999999999</v>
      </c>
      <c r="H7691" s="235">
        <v>0.36</v>
      </c>
      <c r="I7691" s="235">
        <v>0.36</v>
      </c>
      <c r="J7691" s="235">
        <v>0.12</v>
      </c>
      <c r="K7691" s="235">
        <v>1.62</v>
      </c>
      <c r="L7691" s="235">
        <v>1.62</v>
      </c>
      <c r="M7691" s="236" t="s">
        <v>583</v>
      </c>
    </row>
    <row r="7692" spans="1:13">
      <c r="A7692" s="106" t="str">
        <f t="shared" si="120"/>
        <v xml:space="preserve">75774 </v>
      </c>
      <c r="B7692" s="231" t="s">
        <v>11421</v>
      </c>
      <c r="C7692" s="232"/>
      <c r="D7692" s="233" t="s">
        <v>1358</v>
      </c>
      <c r="E7692" s="233"/>
      <c r="F7692" s="234" t="s">
        <v>11422</v>
      </c>
      <c r="G7692" s="235">
        <v>1.01</v>
      </c>
      <c r="H7692" s="235">
        <v>1.79</v>
      </c>
      <c r="I7692" s="235" t="s">
        <v>37</v>
      </c>
      <c r="J7692" s="235">
        <v>0.08</v>
      </c>
      <c r="K7692" s="235">
        <v>2.88</v>
      </c>
      <c r="L7692" s="235" t="s">
        <v>37</v>
      </c>
      <c r="M7692" s="236" t="s">
        <v>1125</v>
      </c>
    </row>
    <row r="7693" spans="1:13">
      <c r="A7693" s="106" t="str">
        <f t="shared" si="120"/>
        <v>75774 TC</v>
      </c>
      <c r="B7693" s="231" t="s">
        <v>11421</v>
      </c>
      <c r="C7693" s="232" t="s">
        <v>126</v>
      </c>
      <c r="D7693" s="233" t="s">
        <v>1358</v>
      </c>
      <c r="E7693" s="233"/>
      <c r="F7693" s="234" t="s">
        <v>11422</v>
      </c>
      <c r="G7693" s="235">
        <v>0</v>
      </c>
      <c r="H7693" s="235">
        <v>1.51</v>
      </c>
      <c r="I7693" s="235" t="s">
        <v>37</v>
      </c>
      <c r="J7693" s="235">
        <v>0.01</v>
      </c>
      <c r="K7693" s="235">
        <v>1.52</v>
      </c>
      <c r="L7693" s="235" t="s">
        <v>37</v>
      </c>
      <c r="M7693" s="236" t="s">
        <v>1125</v>
      </c>
    </row>
    <row r="7694" spans="1:13">
      <c r="A7694" s="106" t="str">
        <f t="shared" si="120"/>
        <v>75774 26</v>
      </c>
      <c r="B7694" s="231" t="s">
        <v>11421</v>
      </c>
      <c r="C7694" s="232">
        <v>26</v>
      </c>
      <c r="D7694" s="233" t="s">
        <v>1358</v>
      </c>
      <c r="E7694" s="233"/>
      <c r="F7694" s="234" t="s">
        <v>11422</v>
      </c>
      <c r="G7694" s="235">
        <v>1.01</v>
      </c>
      <c r="H7694" s="235">
        <v>0.28000000000000003</v>
      </c>
      <c r="I7694" s="235">
        <v>0.28000000000000003</v>
      </c>
      <c r="J7694" s="235">
        <v>7.0000000000000007E-2</v>
      </c>
      <c r="K7694" s="235">
        <v>1.36</v>
      </c>
      <c r="L7694" s="235">
        <v>1.36</v>
      </c>
      <c r="M7694" s="236" t="s">
        <v>1125</v>
      </c>
    </row>
    <row r="7695" spans="1:13">
      <c r="A7695" s="106" t="str">
        <f t="shared" si="120"/>
        <v xml:space="preserve">75801 </v>
      </c>
      <c r="B7695" s="231" t="s">
        <v>11423</v>
      </c>
      <c r="C7695" s="232"/>
      <c r="D7695" s="233" t="s">
        <v>664</v>
      </c>
      <c r="E7695" s="233"/>
      <c r="F7695" s="234" t="s">
        <v>11424</v>
      </c>
      <c r="G7695" s="235">
        <v>0</v>
      </c>
      <c r="H7695" s="235">
        <v>0</v>
      </c>
      <c r="I7695" s="235" t="s">
        <v>37</v>
      </c>
      <c r="J7695" s="235">
        <v>0</v>
      </c>
      <c r="K7695" s="235">
        <v>0</v>
      </c>
      <c r="L7695" s="235" t="s">
        <v>37</v>
      </c>
      <c r="M7695" s="236" t="s">
        <v>583</v>
      </c>
    </row>
    <row r="7696" spans="1:13">
      <c r="A7696" s="106" t="str">
        <f t="shared" si="120"/>
        <v>75801 TC</v>
      </c>
      <c r="B7696" s="231" t="s">
        <v>11423</v>
      </c>
      <c r="C7696" s="232" t="s">
        <v>126</v>
      </c>
      <c r="D7696" s="233" t="s">
        <v>664</v>
      </c>
      <c r="E7696" s="233"/>
      <c r="F7696" s="234" t="s">
        <v>11424</v>
      </c>
      <c r="G7696" s="235">
        <v>0</v>
      </c>
      <c r="H7696" s="235">
        <v>0</v>
      </c>
      <c r="I7696" s="235" t="s">
        <v>37</v>
      </c>
      <c r="J7696" s="235">
        <v>0</v>
      </c>
      <c r="K7696" s="235">
        <v>0</v>
      </c>
      <c r="L7696" s="235" t="s">
        <v>37</v>
      </c>
      <c r="M7696" s="236" t="s">
        <v>583</v>
      </c>
    </row>
    <row r="7697" spans="1:13">
      <c r="A7697" s="106" t="str">
        <f t="shared" si="120"/>
        <v>75801 26</v>
      </c>
      <c r="B7697" s="231" t="s">
        <v>11423</v>
      </c>
      <c r="C7697" s="232">
        <v>26</v>
      </c>
      <c r="D7697" s="233" t="s">
        <v>1358</v>
      </c>
      <c r="E7697" s="233"/>
      <c r="F7697" s="234" t="s">
        <v>11424</v>
      </c>
      <c r="G7697" s="235">
        <v>0.81</v>
      </c>
      <c r="H7697" s="235">
        <v>0.33</v>
      </c>
      <c r="I7697" s="235">
        <v>0.33</v>
      </c>
      <c r="J7697" s="235">
        <v>0.13</v>
      </c>
      <c r="K7697" s="235">
        <v>1.27</v>
      </c>
      <c r="L7697" s="235">
        <v>1.27</v>
      </c>
      <c r="M7697" s="236" t="s">
        <v>583</v>
      </c>
    </row>
    <row r="7698" spans="1:13">
      <c r="A7698" s="106" t="str">
        <f t="shared" si="120"/>
        <v xml:space="preserve">75803 </v>
      </c>
      <c r="B7698" s="231" t="s">
        <v>11425</v>
      </c>
      <c r="C7698" s="232"/>
      <c r="D7698" s="233" t="s">
        <v>664</v>
      </c>
      <c r="E7698" s="233"/>
      <c r="F7698" s="234" t="s">
        <v>11426</v>
      </c>
      <c r="G7698" s="235">
        <v>0</v>
      </c>
      <c r="H7698" s="235">
        <v>0</v>
      </c>
      <c r="I7698" s="235" t="s">
        <v>37</v>
      </c>
      <c r="J7698" s="235">
        <v>0</v>
      </c>
      <c r="K7698" s="235">
        <v>0</v>
      </c>
      <c r="L7698" s="235" t="s">
        <v>37</v>
      </c>
      <c r="M7698" s="236" t="s">
        <v>583</v>
      </c>
    </row>
    <row r="7699" spans="1:13">
      <c r="A7699" s="106" t="str">
        <f t="shared" si="120"/>
        <v>75803 TC</v>
      </c>
      <c r="B7699" s="231" t="s">
        <v>11425</v>
      </c>
      <c r="C7699" s="232" t="s">
        <v>126</v>
      </c>
      <c r="D7699" s="233" t="s">
        <v>664</v>
      </c>
      <c r="E7699" s="233"/>
      <c r="F7699" s="234" t="s">
        <v>11426</v>
      </c>
      <c r="G7699" s="235">
        <v>0</v>
      </c>
      <c r="H7699" s="235">
        <v>0</v>
      </c>
      <c r="I7699" s="235" t="s">
        <v>37</v>
      </c>
      <c r="J7699" s="235">
        <v>0</v>
      </c>
      <c r="K7699" s="235">
        <v>0</v>
      </c>
      <c r="L7699" s="235" t="s">
        <v>37</v>
      </c>
      <c r="M7699" s="236" t="s">
        <v>583</v>
      </c>
    </row>
    <row r="7700" spans="1:13">
      <c r="A7700" s="106" t="str">
        <f t="shared" si="120"/>
        <v>75803 26</v>
      </c>
      <c r="B7700" s="231" t="s">
        <v>11425</v>
      </c>
      <c r="C7700" s="232">
        <v>26</v>
      </c>
      <c r="D7700" s="233" t="s">
        <v>1358</v>
      </c>
      <c r="E7700" s="233"/>
      <c r="F7700" s="234" t="s">
        <v>11426</v>
      </c>
      <c r="G7700" s="235">
        <v>1.17</v>
      </c>
      <c r="H7700" s="235">
        <v>0.43</v>
      </c>
      <c r="I7700" s="235">
        <v>0.43</v>
      </c>
      <c r="J7700" s="235">
        <v>0.05</v>
      </c>
      <c r="K7700" s="235">
        <v>1.65</v>
      </c>
      <c r="L7700" s="235">
        <v>1.65</v>
      </c>
      <c r="M7700" s="236" t="s">
        <v>583</v>
      </c>
    </row>
    <row r="7701" spans="1:13">
      <c r="A7701" s="106" t="str">
        <f t="shared" si="120"/>
        <v xml:space="preserve">75805 </v>
      </c>
      <c r="B7701" s="231" t="s">
        <v>11427</v>
      </c>
      <c r="C7701" s="232"/>
      <c r="D7701" s="233" t="s">
        <v>664</v>
      </c>
      <c r="E7701" s="233"/>
      <c r="F7701" s="234" t="s">
        <v>11428</v>
      </c>
      <c r="G7701" s="235">
        <v>0</v>
      </c>
      <c r="H7701" s="235">
        <v>0</v>
      </c>
      <c r="I7701" s="235" t="s">
        <v>37</v>
      </c>
      <c r="J7701" s="235">
        <v>0</v>
      </c>
      <c r="K7701" s="235">
        <v>0</v>
      </c>
      <c r="L7701" s="235" t="s">
        <v>37</v>
      </c>
      <c r="M7701" s="236" t="s">
        <v>583</v>
      </c>
    </row>
    <row r="7702" spans="1:13">
      <c r="A7702" s="106" t="str">
        <f t="shared" si="120"/>
        <v>75805 TC</v>
      </c>
      <c r="B7702" s="231" t="s">
        <v>11427</v>
      </c>
      <c r="C7702" s="232" t="s">
        <v>126</v>
      </c>
      <c r="D7702" s="233" t="s">
        <v>664</v>
      </c>
      <c r="E7702" s="233"/>
      <c r="F7702" s="234" t="s">
        <v>11428</v>
      </c>
      <c r="G7702" s="235">
        <v>0</v>
      </c>
      <c r="H7702" s="235">
        <v>0</v>
      </c>
      <c r="I7702" s="235" t="s">
        <v>37</v>
      </c>
      <c r="J7702" s="235">
        <v>0</v>
      </c>
      <c r="K7702" s="235">
        <v>0</v>
      </c>
      <c r="L7702" s="235" t="s">
        <v>37</v>
      </c>
      <c r="M7702" s="236" t="s">
        <v>583</v>
      </c>
    </row>
    <row r="7703" spans="1:13">
      <c r="A7703" s="106" t="str">
        <f t="shared" si="120"/>
        <v>75805 26</v>
      </c>
      <c r="B7703" s="231" t="s">
        <v>11427</v>
      </c>
      <c r="C7703" s="232">
        <v>26</v>
      </c>
      <c r="D7703" s="233" t="s">
        <v>1358</v>
      </c>
      <c r="E7703" s="233"/>
      <c r="F7703" s="234" t="s">
        <v>11428</v>
      </c>
      <c r="G7703" s="235">
        <v>0.81</v>
      </c>
      <c r="H7703" s="235">
        <v>0.3</v>
      </c>
      <c r="I7703" s="235">
        <v>0.3</v>
      </c>
      <c r="J7703" s="235">
        <v>0.04</v>
      </c>
      <c r="K7703" s="235">
        <v>1.1499999999999999</v>
      </c>
      <c r="L7703" s="235">
        <v>1.1499999999999999</v>
      </c>
      <c r="M7703" s="236" t="s">
        <v>583</v>
      </c>
    </row>
    <row r="7704" spans="1:13">
      <c r="A7704" s="106" t="str">
        <f t="shared" si="120"/>
        <v xml:space="preserve">75807 </v>
      </c>
      <c r="B7704" s="231" t="s">
        <v>11429</v>
      </c>
      <c r="C7704" s="232"/>
      <c r="D7704" s="233" t="s">
        <v>664</v>
      </c>
      <c r="E7704" s="233"/>
      <c r="F7704" s="234" t="s">
        <v>11428</v>
      </c>
      <c r="G7704" s="235">
        <v>0</v>
      </c>
      <c r="H7704" s="235">
        <v>0</v>
      </c>
      <c r="I7704" s="235" t="s">
        <v>37</v>
      </c>
      <c r="J7704" s="235">
        <v>0</v>
      </c>
      <c r="K7704" s="235">
        <v>0</v>
      </c>
      <c r="L7704" s="235" t="s">
        <v>37</v>
      </c>
      <c r="M7704" s="236" t="s">
        <v>583</v>
      </c>
    </row>
    <row r="7705" spans="1:13">
      <c r="A7705" s="106" t="str">
        <f t="shared" si="120"/>
        <v>75807 TC</v>
      </c>
      <c r="B7705" s="231" t="s">
        <v>11429</v>
      </c>
      <c r="C7705" s="232" t="s">
        <v>126</v>
      </c>
      <c r="D7705" s="233" t="s">
        <v>664</v>
      </c>
      <c r="E7705" s="233"/>
      <c r="F7705" s="234" t="s">
        <v>11428</v>
      </c>
      <c r="G7705" s="235">
        <v>0</v>
      </c>
      <c r="H7705" s="235">
        <v>0</v>
      </c>
      <c r="I7705" s="235" t="s">
        <v>37</v>
      </c>
      <c r="J7705" s="235">
        <v>0</v>
      </c>
      <c r="K7705" s="235">
        <v>0</v>
      </c>
      <c r="L7705" s="235" t="s">
        <v>37</v>
      </c>
      <c r="M7705" s="236" t="s">
        <v>583</v>
      </c>
    </row>
    <row r="7706" spans="1:13">
      <c r="A7706" s="106" t="str">
        <f t="shared" si="120"/>
        <v>75807 26</v>
      </c>
      <c r="B7706" s="231" t="s">
        <v>11429</v>
      </c>
      <c r="C7706" s="232">
        <v>26</v>
      </c>
      <c r="D7706" s="233" t="s">
        <v>1358</v>
      </c>
      <c r="E7706" s="233"/>
      <c r="F7706" s="234" t="s">
        <v>11428</v>
      </c>
      <c r="G7706" s="235">
        <v>1.17</v>
      </c>
      <c r="H7706" s="235">
        <v>0.31</v>
      </c>
      <c r="I7706" s="235">
        <v>0.31</v>
      </c>
      <c r="J7706" s="235">
        <v>7.0000000000000007E-2</v>
      </c>
      <c r="K7706" s="235">
        <v>1.55</v>
      </c>
      <c r="L7706" s="235">
        <v>1.55</v>
      </c>
      <c r="M7706" s="236" t="s">
        <v>583</v>
      </c>
    </row>
    <row r="7707" spans="1:13">
      <c r="A7707" s="106" t="str">
        <f t="shared" si="120"/>
        <v xml:space="preserve">75809 </v>
      </c>
      <c r="B7707" s="231" t="s">
        <v>11430</v>
      </c>
      <c r="C7707" s="232"/>
      <c r="D7707" s="233" t="s">
        <v>1358</v>
      </c>
      <c r="E7707" s="233"/>
      <c r="F7707" s="234" t="s">
        <v>11431</v>
      </c>
      <c r="G7707" s="235">
        <v>0.47</v>
      </c>
      <c r="H7707" s="235">
        <v>1.93</v>
      </c>
      <c r="I7707" s="235" t="s">
        <v>37</v>
      </c>
      <c r="J7707" s="235">
        <v>0.04</v>
      </c>
      <c r="K7707" s="235">
        <v>2.44</v>
      </c>
      <c r="L7707" s="235" t="s">
        <v>37</v>
      </c>
      <c r="M7707" s="236" t="s">
        <v>583</v>
      </c>
    </row>
    <row r="7708" spans="1:13">
      <c r="A7708" s="106" t="str">
        <f t="shared" si="120"/>
        <v>75809 TC</v>
      </c>
      <c r="B7708" s="231" t="s">
        <v>11430</v>
      </c>
      <c r="C7708" s="232" t="s">
        <v>126</v>
      </c>
      <c r="D7708" s="233" t="s">
        <v>1358</v>
      </c>
      <c r="E7708" s="233"/>
      <c r="F7708" s="234" t="s">
        <v>11431</v>
      </c>
      <c r="G7708" s="235">
        <v>0</v>
      </c>
      <c r="H7708" s="235">
        <v>1.75</v>
      </c>
      <c r="I7708" s="235" t="s">
        <v>37</v>
      </c>
      <c r="J7708" s="235">
        <v>0.01</v>
      </c>
      <c r="K7708" s="235">
        <v>1.76</v>
      </c>
      <c r="L7708" s="235" t="s">
        <v>37</v>
      </c>
      <c r="M7708" s="236" t="s">
        <v>583</v>
      </c>
    </row>
    <row r="7709" spans="1:13">
      <c r="A7709" s="106" t="str">
        <f t="shared" si="120"/>
        <v>75809 26</v>
      </c>
      <c r="B7709" s="231" t="s">
        <v>11430</v>
      </c>
      <c r="C7709" s="232">
        <v>26</v>
      </c>
      <c r="D7709" s="233" t="s">
        <v>1358</v>
      </c>
      <c r="E7709" s="233"/>
      <c r="F7709" s="234" t="s">
        <v>11431</v>
      </c>
      <c r="G7709" s="235">
        <v>0.47</v>
      </c>
      <c r="H7709" s="235">
        <v>0.18</v>
      </c>
      <c r="I7709" s="235">
        <v>0.18</v>
      </c>
      <c r="J7709" s="235">
        <v>0.03</v>
      </c>
      <c r="K7709" s="235">
        <v>0.68</v>
      </c>
      <c r="L7709" s="235">
        <v>0.68</v>
      </c>
      <c r="M7709" s="236" t="s">
        <v>583</v>
      </c>
    </row>
    <row r="7710" spans="1:13">
      <c r="A7710" s="106" t="str">
        <f t="shared" si="120"/>
        <v xml:space="preserve">75810 </v>
      </c>
      <c r="B7710" s="231" t="s">
        <v>11432</v>
      </c>
      <c r="C7710" s="232"/>
      <c r="D7710" s="233" t="s">
        <v>664</v>
      </c>
      <c r="E7710" s="233"/>
      <c r="F7710" s="234" t="s">
        <v>11433</v>
      </c>
      <c r="G7710" s="235">
        <v>0</v>
      </c>
      <c r="H7710" s="235">
        <v>0</v>
      </c>
      <c r="I7710" s="235" t="s">
        <v>37</v>
      </c>
      <c r="J7710" s="235">
        <v>0</v>
      </c>
      <c r="K7710" s="235">
        <v>0</v>
      </c>
      <c r="L7710" s="235" t="s">
        <v>37</v>
      </c>
      <c r="M7710" s="236" t="s">
        <v>583</v>
      </c>
    </row>
    <row r="7711" spans="1:13">
      <c r="A7711" s="106" t="str">
        <f t="shared" si="120"/>
        <v>75810 TC</v>
      </c>
      <c r="B7711" s="231" t="s">
        <v>11432</v>
      </c>
      <c r="C7711" s="232" t="s">
        <v>126</v>
      </c>
      <c r="D7711" s="233" t="s">
        <v>664</v>
      </c>
      <c r="E7711" s="233"/>
      <c r="F7711" s="234" t="s">
        <v>11433</v>
      </c>
      <c r="G7711" s="235">
        <v>0</v>
      </c>
      <c r="H7711" s="235">
        <v>0</v>
      </c>
      <c r="I7711" s="235" t="s">
        <v>37</v>
      </c>
      <c r="J7711" s="235">
        <v>0</v>
      </c>
      <c r="K7711" s="235">
        <v>0</v>
      </c>
      <c r="L7711" s="235" t="s">
        <v>37</v>
      </c>
      <c r="M7711" s="236" t="s">
        <v>583</v>
      </c>
    </row>
    <row r="7712" spans="1:13">
      <c r="A7712" s="106" t="str">
        <f t="shared" si="120"/>
        <v>75810 26</v>
      </c>
      <c r="B7712" s="231" t="s">
        <v>11432</v>
      </c>
      <c r="C7712" s="232">
        <v>26</v>
      </c>
      <c r="D7712" s="233" t="s">
        <v>1358</v>
      </c>
      <c r="E7712" s="233"/>
      <c r="F7712" s="234" t="s">
        <v>11433</v>
      </c>
      <c r="G7712" s="235">
        <v>1.1399999999999999</v>
      </c>
      <c r="H7712" s="235">
        <v>0.2</v>
      </c>
      <c r="I7712" s="235">
        <v>0.2</v>
      </c>
      <c r="J7712" s="235">
        <v>0.1</v>
      </c>
      <c r="K7712" s="235">
        <v>1.44</v>
      </c>
      <c r="L7712" s="235">
        <v>1.44</v>
      </c>
      <c r="M7712" s="236" t="s">
        <v>583</v>
      </c>
    </row>
    <row r="7713" spans="1:13">
      <c r="A7713" s="106" t="str">
        <f t="shared" si="120"/>
        <v xml:space="preserve">75820 </v>
      </c>
      <c r="B7713" s="231" t="s">
        <v>11434</v>
      </c>
      <c r="C7713" s="232"/>
      <c r="D7713" s="233" t="s">
        <v>1358</v>
      </c>
      <c r="E7713" s="233"/>
      <c r="F7713" s="234" t="s">
        <v>11435</v>
      </c>
      <c r="G7713" s="235">
        <v>1.05</v>
      </c>
      <c r="H7713" s="235">
        <v>2.06</v>
      </c>
      <c r="I7713" s="235" t="s">
        <v>37</v>
      </c>
      <c r="J7713" s="235">
        <v>0.08</v>
      </c>
      <c r="K7713" s="235">
        <v>3.19</v>
      </c>
      <c r="L7713" s="235" t="s">
        <v>37</v>
      </c>
      <c r="M7713" s="236" t="s">
        <v>583</v>
      </c>
    </row>
    <row r="7714" spans="1:13">
      <c r="A7714" s="106" t="str">
        <f t="shared" si="120"/>
        <v>75820 TC</v>
      </c>
      <c r="B7714" s="231" t="s">
        <v>11434</v>
      </c>
      <c r="C7714" s="232" t="s">
        <v>126</v>
      </c>
      <c r="D7714" s="233" t="s">
        <v>1358</v>
      </c>
      <c r="E7714" s="233"/>
      <c r="F7714" s="234" t="s">
        <v>11435</v>
      </c>
      <c r="G7714" s="235">
        <v>0</v>
      </c>
      <c r="H7714" s="235">
        <v>1.74</v>
      </c>
      <c r="I7714" s="235" t="s">
        <v>37</v>
      </c>
      <c r="J7714" s="235">
        <v>0.01</v>
      </c>
      <c r="K7714" s="235">
        <v>1.75</v>
      </c>
      <c r="L7714" s="235" t="s">
        <v>37</v>
      </c>
      <c r="M7714" s="236" t="s">
        <v>583</v>
      </c>
    </row>
    <row r="7715" spans="1:13">
      <c r="A7715" s="106" t="str">
        <f t="shared" si="120"/>
        <v>75820 26</v>
      </c>
      <c r="B7715" s="231" t="s">
        <v>11434</v>
      </c>
      <c r="C7715" s="232">
        <v>26</v>
      </c>
      <c r="D7715" s="233" t="s">
        <v>1358</v>
      </c>
      <c r="E7715" s="233"/>
      <c r="F7715" s="234" t="s">
        <v>11435</v>
      </c>
      <c r="G7715" s="235">
        <v>1.05</v>
      </c>
      <c r="H7715" s="235">
        <v>0.32</v>
      </c>
      <c r="I7715" s="235">
        <v>0.32</v>
      </c>
      <c r="J7715" s="235">
        <v>7.0000000000000007E-2</v>
      </c>
      <c r="K7715" s="235">
        <v>1.44</v>
      </c>
      <c r="L7715" s="235">
        <v>1.44</v>
      </c>
      <c r="M7715" s="236" t="s">
        <v>583</v>
      </c>
    </row>
    <row r="7716" spans="1:13">
      <c r="A7716" s="106" t="str">
        <f t="shared" si="120"/>
        <v xml:space="preserve">75822 </v>
      </c>
      <c r="B7716" s="231" t="s">
        <v>11436</v>
      </c>
      <c r="C7716" s="232"/>
      <c r="D7716" s="233" t="s">
        <v>1358</v>
      </c>
      <c r="E7716" s="233"/>
      <c r="F7716" s="234" t="s">
        <v>11437</v>
      </c>
      <c r="G7716" s="235">
        <v>1.48</v>
      </c>
      <c r="H7716" s="235">
        <v>2.37</v>
      </c>
      <c r="I7716" s="235" t="s">
        <v>37</v>
      </c>
      <c r="J7716" s="235">
        <v>0.14000000000000001</v>
      </c>
      <c r="K7716" s="235">
        <v>3.99</v>
      </c>
      <c r="L7716" s="235" t="s">
        <v>37</v>
      </c>
      <c r="M7716" s="236" t="s">
        <v>583</v>
      </c>
    </row>
    <row r="7717" spans="1:13">
      <c r="A7717" s="106" t="str">
        <f t="shared" si="120"/>
        <v>75822 TC</v>
      </c>
      <c r="B7717" s="231" t="s">
        <v>11436</v>
      </c>
      <c r="C7717" s="232" t="s">
        <v>126</v>
      </c>
      <c r="D7717" s="233" t="s">
        <v>1358</v>
      </c>
      <c r="E7717" s="233"/>
      <c r="F7717" s="234" t="s">
        <v>11437</v>
      </c>
      <c r="G7717" s="235">
        <v>0</v>
      </c>
      <c r="H7717" s="235">
        <v>1.94</v>
      </c>
      <c r="I7717" s="235" t="s">
        <v>37</v>
      </c>
      <c r="J7717" s="235">
        <v>0.01</v>
      </c>
      <c r="K7717" s="235">
        <v>1.95</v>
      </c>
      <c r="L7717" s="235" t="s">
        <v>37</v>
      </c>
      <c r="M7717" s="236" t="s">
        <v>583</v>
      </c>
    </row>
    <row r="7718" spans="1:13">
      <c r="A7718" s="106" t="str">
        <f t="shared" si="120"/>
        <v>75822 26</v>
      </c>
      <c r="B7718" s="231" t="s">
        <v>11436</v>
      </c>
      <c r="C7718" s="232">
        <v>26</v>
      </c>
      <c r="D7718" s="233" t="s">
        <v>1358</v>
      </c>
      <c r="E7718" s="233"/>
      <c r="F7718" s="234" t="s">
        <v>11437</v>
      </c>
      <c r="G7718" s="235">
        <v>1.48</v>
      </c>
      <c r="H7718" s="235">
        <v>0.43</v>
      </c>
      <c r="I7718" s="235">
        <v>0.43</v>
      </c>
      <c r="J7718" s="235">
        <v>0.13</v>
      </c>
      <c r="K7718" s="235">
        <v>2.04</v>
      </c>
      <c r="L7718" s="235">
        <v>2.04</v>
      </c>
      <c r="M7718" s="236" t="s">
        <v>583</v>
      </c>
    </row>
    <row r="7719" spans="1:13">
      <c r="A7719" s="106" t="str">
        <f t="shared" si="120"/>
        <v xml:space="preserve">75825 </v>
      </c>
      <c r="B7719" s="231" t="s">
        <v>11438</v>
      </c>
      <c r="C7719" s="232"/>
      <c r="D7719" s="233" t="s">
        <v>1358</v>
      </c>
      <c r="E7719" s="233"/>
      <c r="F7719" s="234" t="s">
        <v>11439</v>
      </c>
      <c r="G7719" s="235">
        <v>1.1399999999999999</v>
      </c>
      <c r="H7719" s="235">
        <v>2.13</v>
      </c>
      <c r="I7719" s="235" t="s">
        <v>37</v>
      </c>
      <c r="J7719" s="235">
        <v>0.16</v>
      </c>
      <c r="K7719" s="235">
        <v>3.43</v>
      </c>
      <c r="L7719" s="235" t="s">
        <v>37</v>
      </c>
      <c r="M7719" s="236" t="s">
        <v>583</v>
      </c>
    </row>
    <row r="7720" spans="1:13">
      <c r="A7720" s="106" t="str">
        <f t="shared" si="120"/>
        <v>75825 TC</v>
      </c>
      <c r="B7720" s="231" t="s">
        <v>11438</v>
      </c>
      <c r="C7720" s="232" t="s">
        <v>126</v>
      </c>
      <c r="D7720" s="233" t="s">
        <v>1358</v>
      </c>
      <c r="E7720" s="233"/>
      <c r="F7720" s="234" t="s">
        <v>11439</v>
      </c>
      <c r="G7720" s="235">
        <v>0</v>
      </c>
      <c r="H7720" s="235">
        <v>1.83</v>
      </c>
      <c r="I7720" s="235" t="s">
        <v>37</v>
      </c>
      <c r="J7720" s="235">
        <v>0.01</v>
      </c>
      <c r="K7720" s="235">
        <v>1.84</v>
      </c>
      <c r="L7720" s="235" t="s">
        <v>37</v>
      </c>
      <c r="M7720" s="236" t="s">
        <v>583</v>
      </c>
    </row>
    <row r="7721" spans="1:13">
      <c r="A7721" s="106" t="str">
        <f t="shared" si="120"/>
        <v>75825 26</v>
      </c>
      <c r="B7721" s="231" t="s">
        <v>11438</v>
      </c>
      <c r="C7721" s="232">
        <v>26</v>
      </c>
      <c r="D7721" s="233" t="s">
        <v>1358</v>
      </c>
      <c r="E7721" s="233"/>
      <c r="F7721" s="234" t="s">
        <v>11439</v>
      </c>
      <c r="G7721" s="235">
        <v>1.1399999999999999</v>
      </c>
      <c r="H7721" s="235">
        <v>0.3</v>
      </c>
      <c r="I7721" s="235">
        <v>0.3</v>
      </c>
      <c r="J7721" s="235">
        <v>0.15</v>
      </c>
      <c r="K7721" s="235">
        <v>1.59</v>
      </c>
      <c r="L7721" s="235">
        <v>1.59</v>
      </c>
      <c r="M7721" s="236" t="s">
        <v>583</v>
      </c>
    </row>
    <row r="7722" spans="1:13">
      <c r="A7722" s="106" t="str">
        <f t="shared" si="120"/>
        <v xml:space="preserve">75827 </v>
      </c>
      <c r="B7722" s="231" t="s">
        <v>11440</v>
      </c>
      <c r="C7722" s="232"/>
      <c r="D7722" s="233" t="s">
        <v>1358</v>
      </c>
      <c r="E7722" s="233"/>
      <c r="F7722" s="234" t="s">
        <v>11441</v>
      </c>
      <c r="G7722" s="235">
        <v>1.1399999999999999</v>
      </c>
      <c r="H7722" s="235">
        <v>2.25</v>
      </c>
      <c r="I7722" s="235" t="s">
        <v>37</v>
      </c>
      <c r="J7722" s="235">
        <v>0.14000000000000001</v>
      </c>
      <c r="K7722" s="235">
        <v>3.53</v>
      </c>
      <c r="L7722" s="235" t="s">
        <v>37</v>
      </c>
      <c r="M7722" s="236" t="s">
        <v>583</v>
      </c>
    </row>
    <row r="7723" spans="1:13">
      <c r="A7723" s="106" t="str">
        <f t="shared" si="120"/>
        <v>75827 TC</v>
      </c>
      <c r="B7723" s="231" t="s">
        <v>11440</v>
      </c>
      <c r="C7723" s="232" t="s">
        <v>126</v>
      </c>
      <c r="D7723" s="233" t="s">
        <v>1358</v>
      </c>
      <c r="E7723" s="233"/>
      <c r="F7723" s="234" t="s">
        <v>11441</v>
      </c>
      <c r="G7723" s="235">
        <v>0</v>
      </c>
      <c r="H7723" s="235">
        <v>1.94</v>
      </c>
      <c r="I7723" s="235" t="s">
        <v>37</v>
      </c>
      <c r="J7723" s="235">
        <v>0.01</v>
      </c>
      <c r="K7723" s="235">
        <v>1.95</v>
      </c>
      <c r="L7723" s="235" t="s">
        <v>37</v>
      </c>
      <c r="M7723" s="236" t="s">
        <v>583</v>
      </c>
    </row>
    <row r="7724" spans="1:13">
      <c r="A7724" s="106" t="str">
        <f t="shared" si="120"/>
        <v>75827 26</v>
      </c>
      <c r="B7724" s="231" t="s">
        <v>11440</v>
      </c>
      <c r="C7724" s="232">
        <v>26</v>
      </c>
      <c r="D7724" s="233" t="s">
        <v>1358</v>
      </c>
      <c r="E7724" s="233"/>
      <c r="F7724" s="234" t="s">
        <v>11441</v>
      </c>
      <c r="G7724" s="235">
        <v>1.1399999999999999</v>
      </c>
      <c r="H7724" s="235">
        <v>0.31</v>
      </c>
      <c r="I7724" s="235">
        <v>0.31</v>
      </c>
      <c r="J7724" s="235">
        <v>0.13</v>
      </c>
      <c r="K7724" s="235">
        <v>1.58</v>
      </c>
      <c r="L7724" s="235">
        <v>1.58</v>
      </c>
      <c r="M7724" s="236" t="s">
        <v>583</v>
      </c>
    </row>
    <row r="7725" spans="1:13">
      <c r="A7725" s="106" t="str">
        <f t="shared" si="120"/>
        <v xml:space="preserve">75831 </v>
      </c>
      <c r="B7725" s="231" t="s">
        <v>11442</v>
      </c>
      <c r="C7725" s="232"/>
      <c r="D7725" s="233" t="s">
        <v>1358</v>
      </c>
      <c r="E7725" s="233"/>
      <c r="F7725" s="234" t="s">
        <v>11443</v>
      </c>
      <c r="G7725" s="235">
        <v>1.1399999999999999</v>
      </c>
      <c r="H7725" s="235">
        <v>2.36</v>
      </c>
      <c r="I7725" s="235" t="s">
        <v>37</v>
      </c>
      <c r="J7725" s="235">
        <v>0.1</v>
      </c>
      <c r="K7725" s="235">
        <v>3.6</v>
      </c>
      <c r="L7725" s="235" t="s">
        <v>37</v>
      </c>
      <c r="M7725" s="236" t="s">
        <v>583</v>
      </c>
    </row>
    <row r="7726" spans="1:13">
      <c r="A7726" s="106" t="str">
        <f t="shared" si="120"/>
        <v>75831 TC</v>
      </c>
      <c r="B7726" s="231" t="s">
        <v>11442</v>
      </c>
      <c r="C7726" s="232" t="s">
        <v>126</v>
      </c>
      <c r="D7726" s="233" t="s">
        <v>1358</v>
      </c>
      <c r="E7726" s="233"/>
      <c r="F7726" s="234" t="s">
        <v>11443</v>
      </c>
      <c r="G7726" s="235">
        <v>0</v>
      </c>
      <c r="H7726" s="235">
        <v>2.06</v>
      </c>
      <c r="I7726" s="235" t="s">
        <v>37</v>
      </c>
      <c r="J7726" s="235">
        <v>0.02</v>
      </c>
      <c r="K7726" s="235">
        <v>2.08</v>
      </c>
      <c r="L7726" s="235" t="s">
        <v>37</v>
      </c>
      <c r="M7726" s="236" t="s">
        <v>583</v>
      </c>
    </row>
    <row r="7727" spans="1:13">
      <c r="A7727" s="106" t="str">
        <f t="shared" si="120"/>
        <v>75831 26</v>
      </c>
      <c r="B7727" s="231" t="s">
        <v>11442</v>
      </c>
      <c r="C7727" s="232">
        <v>26</v>
      </c>
      <c r="D7727" s="233" t="s">
        <v>1358</v>
      </c>
      <c r="E7727" s="233"/>
      <c r="F7727" s="234" t="s">
        <v>11443</v>
      </c>
      <c r="G7727" s="235">
        <v>1.1399999999999999</v>
      </c>
      <c r="H7727" s="235">
        <v>0.3</v>
      </c>
      <c r="I7727" s="235">
        <v>0.3</v>
      </c>
      <c r="J7727" s="235">
        <v>0.08</v>
      </c>
      <c r="K7727" s="235">
        <v>1.52</v>
      </c>
      <c r="L7727" s="235">
        <v>1.52</v>
      </c>
      <c r="M7727" s="236" t="s">
        <v>583</v>
      </c>
    </row>
    <row r="7728" spans="1:13">
      <c r="A7728" s="106" t="str">
        <f t="shared" si="120"/>
        <v xml:space="preserve">75833 </v>
      </c>
      <c r="B7728" s="231" t="s">
        <v>11444</v>
      </c>
      <c r="C7728" s="232"/>
      <c r="D7728" s="233" t="s">
        <v>1358</v>
      </c>
      <c r="E7728" s="233"/>
      <c r="F7728" s="234" t="s">
        <v>11445</v>
      </c>
      <c r="G7728" s="235">
        <v>1.49</v>
      </c>
      <c r="H7728" s="235">
        <v>2.72</v>
      </c>
      <c r="I7728" s="235" t="s">
        <v>37</v>
      </c>
      <c r="J7728" s="235">
        <v>0.2</v>
      </c>
      <c r="K7728" s="235">
        <v>4.41</v>
      </c>
      <c r="L7728" s="235" t="s">
        <v>37</v>
      </c>
      <c r="M7728" s="236" t="s">
        <v>583</v>
      </c>
    </row>
    <row r="7729" spans="1:13">
      <c r="A7729" s="106" t="str">
        <f t="shared" si="120"/>
        <v>75833 TC</v>
      </c>
      <c r="B7729" s="231" t="s">
        <v>11444</v>
      </c>
      <c r="C7729" s="232" t="s">
        <v>126</v>
      </c>
      <c r="D7729" s="233" t="s">
        <v>1358</v>
      </c>
      <c r="E7729" s="233"/>
      <c r="F7729" s="234" t="s">
        <v>11445</v>
      </c>
      <c r="G7729" s="235">
        <v>0</v>
      </c>
      <c r="H7729" s="235">
        <v>2.34</v>
      </c>
      <c r="I7729" s="235" t="s">
        <v>37</v>
      </c>
      <c r="J7729" s="235">
        <v>0.02</v>
      </c>
      <c r="K7729" s="235">
        <v>2.36</v>
      </c>
      <c r="L7729" s="235" t="s">
        <v>37</v>
      </c>
      <c r="M7729" s="236" t="s">
        <v>583</v>
      </c>
    </row>
    <row r="7730" spans="1:13">
      <c r="A7730" s="106" t="str">
        <f t="shared" si="120"/>
        <v>75833 26</v>
      </c>
      <c r="B7730" s="231" t="s">
        <v>11444</v>
      </c>
      <c r="C7730" s="232">
        <v>26</v>
      </c>
      <c r="D7730" s="233" t="s">
        <v>1358</v>
      </c>
      <c r="E7730" s="233"/>
      <c r="F7730" s="234" t="s">
        <v>11445</v>
      </c>
      <c r="G7730" s="235">
        <v>1.49</v>
      </c>
      <c r="H7730" s="235">
        <v>0.38</v>
      </c>
      <c r="I7730" s="235">
        <v>0.38</v>
      </c>
      <c r="J7730" s="235">
        <v>0.18</v>
      </c>
      <c r="K7730" s="235">
        <v>2.0499999999999998</v>
      </c>
      <c r="L7730" s="235">
        <v>2.0499999999999998</v>
      </c>
      <c r="M7730" s="236" t="s">
        <v>583</v>
      </c>
    </row>
    <row r="7731" spans="1:13">
      <c r="A7731" s="106" t="str">
        <f t="shared" si="120"/>
        <v xml:space="preserve">75840 </v>
      </c>
      <c r="B7731" s="231" t="s">
        <v>11446</v>
      </c>
      <c r="C7731" s="232"/>
      <c r="D7731" s="233" t="s">
        <v>1358</v>
      </c>
      <c r="E7731" s="233"/>
      <c r="F7731" s="234" t="s">
        <v>11447</v>
      </c>
      <c r="G7731" s="235">
        <v>1.1399999999999999</v>
      </c>
      <c r="H7731" s="235">
        <v>2.64</v>
      </c>
      <c r="I7731" s="235" t="s">
        <v>37</v>
      </c>
      <c r="J7731" s="235">
        <v>7.0000000000000007E-2</v>
      </c>
      <c r="K7731" s="235">
        <v>3.85</v>
      </c>
      <c r="L7731" s="235" t="s">
        <v>37</v>
      </c>
      <c r="M7731" s="236" t="s">
        <v>583</v>
      </c>
    </row>
    <row r="7732" spans="1:13">
      <c r="A7732" s="106" t="str">
        <f t="shared" si="120"/>
        <v>75840 TC</v>
      </c>
      <c r="B7732" s="231" t="s">
        <v>11446</v>
      </c>
      <c r="C7732" s="232" t="s">
        <v>126</v>
      </c>
      <c r="D7732" s="233" t="s">
        <v>1358</v>
      </c>
      <c r="E7732" s="233"/>
      <c r="F7732" s="234" t="s">
        <v>11447</v>
      </c>
      <c r="G7732" s="235">
        <v>0</v>
      </c>
      <c r="H7732" s="235">
        <v>2.2200000000000002</v>
      </c>
      <c r="I7732" s="235" t="s">
        <v>37</v>
      </c>
      <c r="J7732" s="235">
        <v>0.02</v>
      </c>
      <c r="K7732" s="235">
        <v>2.2400000000000002</v>
      </c>
      <c r="L7732" s="235" t="s">
        <v>37</v>
      </c>
      <c r="M7732" s="236" t="s">
        <v>583</v>
      </c>
    </row>
    <row r="7733" spans="1:13">
      <c r="A7733" s="106" t="str">
        <f t="shared" si="120"/>
        <v>75840 26</v>
      </c>
      <c r="B7733" s="231" t="s">
        <v>11446</v>
      </c>
      <c r="C7733" s="232">
        <v>26</v>
      </c>
      <c r="D7733" s="233" t="s">
        <v>1358</v>
      </c>
      <c r="E7733" s="233"/>
      <c r="F7733" s="234" t="s">
        <v>11447</v>
      </c>
      <c r="G7733" s="235">
        <v>1.1399999999999999</v>
      </c>
      <c r="H7733" s="235">
        <v>0.42</v>
      </c>
      <c r="I7733" s="235">
        <v>0.42</v>
      </c>
      <c r="J7733" s="235">
        <v>0.05</v>
      </c>
      <c r="K7733" s="235">
        <v>1.61</v>
      </c>
      <c r="L7733" s="235">
        <v>1.61</v>
      </c>
      <c r="M7733" s="236" t="s">
        <v>583</v>
      </c>
    </row>
    <row r="7734" spans="1:13">
      <c r="A7734" s="106" t="str">
        <f t="shared" si="120"/>
        <v xml:space="preserve">75842 </v>
      </c>
      <c r="B7734" s="231" t="s">
        <v>11448</v>
      </c>
      <c r="C7734" s="232"/>
      <c r="D7734" s="233" t="s">
        <v>1358</v>
      </c>
      <c r="E7734" s="233"/>
      <c r="F7734" s="234" t="s">
        <v>11449</v>
      </c>
      <c r="G7734" s="235">
        <v>1.49</v>
      </c>
      <c r="H7734" s="235">
        <v>3.19</v>
      </c>
      <c r="I7734" s="235" t="s">
        <v>37</v>
      </c>
      <c r="J7734" s="235">
        <v>0.09</v>
      </c>
      <c r="K7734" s="235">
        <v>4.7699999999999996</v>
      </c>
      <c r="L7734" s="235" t="s">
        <v>37</v>
      </c>
      <c r="M7734" s="236" t="s">
        <v>583</v>
      </c>
    </row>
    <row r="7735" spans="1:13">
      <c r="A7735" s="106" t="str">
        <f t="shared" si="120"/>
        <v>75842 TC</v>
      </c>
      <c r="B7735" s="231" t="s">
        <v>11448</v>
      </c>
      <c r="C7735" s="232" t="s">
        <v>126</v>
      </c>
      <c r="D7735" s="233" t="s">
        <v>1358</v>
      </c>
      <c r="E7735" s="233"/>
      <c r="F7735" s="234" t="s">
        <v>11449</v>
      </c>
      <c r="G7735" s="235">
        <v>0</v>
      </c>
      <c r="H7735" s="235">
        <v>2.65</v>
      </c>
      <c r="I7735" s="235" t="s">
        <v>37</v>
      </c>
      <c r="J7735" s="235">
        <v>0.02</v>
      </c>
      <c r="K7735" s="235">
        <v>2.67</v>
      </c>
      <c r="L7735" s="235" t="s">
        <v>37</v>
      </c>
      <c r="M7735" s="236" t="s">
        <v>583</v>
      </c>
    </row>
    <row r="7736" spans="1:13">
      <c r="A7736" s="106" t="str">
        <f t="shared" si="120"/>
        <v>75842 26</v>
      </c>
      <c r="B7736" s="231" t="s">
        <v>11448</v>
      </c>
      <c r="C7736" s="232">
        <v>26</v>
      </c>
      <c r="D7736" s="233" t="s">
        <v>1358</v>
      </c>
      <c r="E7736" s="233"/>
      <c r="F7736" s="234" t="s">
        <v>11449</v>
      </c>
      <c r="G7736" s="235">
        <v>1.49</v>
      </c>
      <c r="H7736" s="235">
        <v>0.54</v>
      </c>
      <c r="I7736" s="235">
        <v>0.54</v>
      </c>
      <c r="J7736" s="235">
        <v>7.0000000000000007E-2</v>
      </c>
      <c r="K7736" s="235">
        <v>2.1</v>
      </c>
      <c r="L7736" s="235">
        <v>2.1</v>
      </c>
      <c r="M7736" s="236" t="s">
        <v>583</v>
      </c>
    </row>
    <row r="7737" spans="1:13">
      <c r="A7737" s="106" t="str">
        <f t="shared" si="120"/>
        <v xml:space="preserve">75860 </v>
      </c>
      <c r="B7737" s="231" t="s">
        <v>11450</v>
      </c>
      <c r="C7737" s="232"/>
      <c r="D7737" s="233" t="s">
        <v>1358</v>
      </c>
      <c r="E7737" s="233"/>
      <c r="F7737" s="234" t="s">
        <v>11451</v>
      </c>
      <c r="G7737" s="235">
        <v>1.1399999999999999</v>
      </c>
      <c r="H7737" s="235">
        <v>2.54</v>
      </c>
      <c r="I7737" s="235" t="s">
        <v>37</v>
      </c>
      <c r="J7737" s="235">
        <v>0.12</v>
      </c>
      <c r="K7737" s="235">
        <v>3.8</v>
      </c>
      <c r="L7737" s="235" t="s">
        <v>37</v>
      </c>
      <c r="M7737" s="236" t="s">
        <v>583</v>
      </c>
    </row>
    <row r="7738" spans="1:13">
      <c r="A7738" s="106" t="str">
        <f t="shared" si="120"/>
        <v>75860 TC</v>
      </c>
      <c r="B7738" s="231" t="s">
        <v>11450</v>
      </c>
      <c r="C7738" s="232" t="s">
        <v>126</v>
      </c>
      <c r="D7738" s="233" t="s">
        <v>1358</v>
      </c>
      <c r="E7738" s="233"/>
      <c r="F7738" s="234" t="s">
        <v>11451</v>
      </c>
      <c r="G7738" s="235">
        <v>0</v>
      </c>
      <c r="H7738" s="235">
        <v>2.1800000000000002</v>
      </c>
      <c r="I7738" s="235" t="s">
        <v>37</v>
      </c>
      <c r="J7738" s="235">
        <v>0.02</v>
      </c>
      <c r="K7738" s="235">
        <v>2.2000000000000002</v>
      </c>
      <c r="L7738" s="235" t="s">
        <v>37</v>
      </c>
      <c r="M7738" s="236" t="s">
        <v>583</v>
      </c>
    </row>
    <row r="7739" spans="1:13">
      <c r="A7739" s="106" t="str">
        <f t="shared" si="120"/>
        <v>75860 26</v>
      </c>
      <c r="B7739" s="231" t="s">
        <v>11450</v>
      </c>
      <c r="C7739" s="232">
        <v>26</v>
      </c>
      <c r="D7739" s="233" t="s">
        <v>1358</v>
      </c>
      <c r="E7739" s="233"/>
      <c r="F7739" s="234" t="s">
        <v>11451</v>
      </c>
      <c r="G7739" s="235">
        <v>1.1399999999999999</v>
      </c>
      <c r="H7739" s="235">
        <v>0.36</v>
      </c>
      <c r="I7739" s="235">
        <v>0.36</v>
      </c>
      <c r="J7739" s="235">
        <v>0.1</v>
      </c>
      <c r="K7739" s="235">
        <v>1.6</v>
      </c>
      <c r="L7739" s="235">
        <v>1.6</v>
      </c>
      <c r="M7739" s="236" t="s">
        <v>583</v>
      </c>
    </row>
    <row r="7740" spans="1:13">
      <c r="A7740" s="106" t="str">
        <f t="shared" si="120"/>
        <v xml:space="preserve">75870 </v>
      </c>
      <c r="B7740" s="231" t="s">
        <v>11452</v>
      </c>
      <c r="C7740" s="232"/>
      <c r="D7740" s="233" t="s">
        <v>1358</v>
      </c>
      <c r="E7740" s="233"/>
      <c r="F7740" s="234" t="s">
        <v>11453</v>
      </c>
      <c r="G7740" s="235">
        <v>1.1399999999999999</v>
      </c>
      <c r="H7740" s="235">
        <v>3.52</v>
      </c>
      <c r="I7740" s="235" t="s">
        <v>37</v>
      </c>
      <c r="J7740" s="235">
        <v>0.22</v>
      </c>
      <c r="K7740" s="235">
        <v>4.88</v>
      </c>
      <c r="L7740" s="235" t="s">
        <v>37</v>
      </c>
      <c r="M7740" s="236" t="s">
        <v>583</v>
      </c>
    </row>
    <row r="7741" spans="1:13">
      <c r="A7741" s="106" t="str">
        <f t="shared" si="120"/>
        <v>75870 TC</v>
      </c>
      <c r="B7741" s="231" t="s">
        <v>11452</v>
      </c>
      <c r="C7741" s="232" t="s">
        <v>126</v>
      </c>
      <c r="D7741" s="233" t="s">
        <v>1358</v>
      </c>
      <c r="E7741" s="233"/>
      <c r="F7741" s="234" t="s">
        <v>11453</v>
      </c>
      <c r="G7741" s="235">
        <v>0</v>
      </c>
      <c r="H7741" s="235">
        <v>3.08</v>
      </c>
      <c r="I7741" s="235" t="s">
        <v>37</v>
      </c>
      <c r="J7741" s="235">
        <v>0.02</v>
      </c>
      <c r="K7741" s="235">
        <v>3.1</v>
      </c>
      <c r="L7741" s="235" t="s">
        <v>37</v>
      </c>
      <c r="M7741" s="236" t="s">
        <v>583</v>
      </c>
    </row>
    <row r="7742" spans="1:13">
      <c r="A7742" s="106" t="str">
        <f t="shared" si="120"/>
        <v>75870 26</v>
      </c>
      <c r="B7742" s="231" t="s">
        <v>11452</v>
      </c>
      <c r="C7742" s="232">
        <v>26</v>
      </c>
      <c r="D7742" s="233" t="s">
        <v>1358</v>
      </c>
      <c r="E7742" s="233"/>
      <c r="F7742" s="234" t="s">
        <v>11453</v>
      </c>
      <c r="G7742" s="235">
        <v>1.1399999999999999</v>
      </c>
      <c r="H7742" s="235">
        <v>0.44</v>
      </c>
      <c r="I7742" s="235">
        <v>0.44</v>
      </c>
      <c r="J7742" s="235">
        <v>0.2</v>
      </c>
      <c r="K7742" s="235">
        <v>1.78</v>
      </c>
      <c r="L7742" s="235">
        <v>1.78</v>
      </c>
      <c r="M7742" s="236" t="s">
        <v>583</v>
      </c>
    </row>
    <row r="7743" spans="1:13">
      <c r="A7743" s="106" t="str">
        <f t="shared" si="120"/>
        <v xml:space="preserve">75872 </v>
      </c>
      <c r="B7743" s="231" t="s">
        <v>11454</v>
      </c>
      <c r="C7743" s="232"/>
      <c r="D7743" s="233" t="s">
        <v>1358</v>
      </c>
      <c r="E7743" s="233"/>
      <c r="F7743" s="234" t="s">
        <v>11455</v>
      </c>
      <c r="G7743" s="235">
        <v>1.1399999999999999</v>
      </c>
      <c r="H7743" s="235">
        <v>2.64</v>
      </c>
      <c r="I7743" s="235" t="s">
        <v>37</v>
      </c>
      <c r="J7743" s="235">
        <v>7.0000000000000007E-2</v>
      </c>
      <c r="K7743" s="235">
        <v>3.85</v>
      </c>
      <c r="L7743" s="235" t="s">
        <v>37</v>
      </c>
      <c r="M7743" s="236" t="s">
        <v>583</v>
      </c>
    </row>
    <row r="7744" spans="1:13">
      <c r="A7744" s="106" t="str">
        <f t="shared" si="120"/>
        <v>75872 TC</v>
      </c>
      <c r="B7744" s="231" t="s">
        <v>11454</v>
      </c>
      <c r="C7744" s="232" t="s">
        <v>126</v>
      </c>
      <c r="D7744" s="233" t="s">
        <v>1358</v>
      </c>
      <c r="E7744" s="233"/>
      <c r="F7744" s="234" t="s">
        <v>11455</v>
      </c>
      <c r="G7744" s="235">
        <v>0</v>
      </c>
      <c r="H7744" s="235">
        <v>2.2200000000000002</v>
      </c>
      <c r="I7744" s="235" t="s">
        <v>37</v>
      </c>
      <c r="J7744" s="235">
        <v>0.02</v>
      </c>
      <c r="K7744" s="235">
        <v>2.2400000000000002</v>
      </c>
      <c r="L7744" s="235" t="s">
        <v>37</v>
      </c>
      <c r="M7744" s="236" t="s">
        <v>583</v>
      </c>
    </row>
    <row r="7745" spans="1:13">
      <c r="A7745" s="106" t="str">
        <f t="shared" si="120"/>
        <v>75872 26</v>
      </c>
      <c r="B7745" s="231" t="s">
        <v>11454</v>
      </c>
      <c r="C7745" s="232">
        <v>26</v>
      </c>
      <c r="D7745" s="233" t="s">
        <v>1358</v>
      </c>
      <c r="E7745" s="233"/>
      <c r="F7745" s="234" t="s">
        <v>11455</v>
      </c>
      <c r="G7745" s="235">
        <v>1.1399999999999999</v>
      </c>
      <c r="H7745" s="235">
        <v>0.42</v>
      </c>
      <c r="I7745" s="235">
        <v>0.42</v>
      </c>
      <c r="J7745" s="235">
        <v>0.05</v>
      </c>
      <c r="K7745" s="235">
        <v>1.61</v>
      </c>
      <c r="L7745" s="235">
        <v>1.61</v>
      </c>
      <c r="M7745" s="236" t="s">
        <v>583</v>
      </c>
    </row>
    <row r="7746" spans="1:13">
      <c r="A7746" s="106" t="str">
        <f t="shared" si="120"/>
        <v xml:space="preserve">75880 </v>
      </c>
      <c r="B7746" s="231" t="s">
        <v>11456</v>
      </c>
      <c r="C7746" s="232"/>
      <c r="D7746" s="233" t="s">
        <v>1358</v>
      </c>
      <c r="E7746" s="233"/>
      <c r="F7746" s="234" t="s">
        <v>11457</v>
      </c>
      <c r="G7746" s="235">
        <v>0.7</v>
      </c>
      <c r="H7746" s="235">
        <v>2.48</v>
      </c>
      <c r="I7746" s="235" t="s">
        <v>37</v>
      </c>
      <c r="J7746" s="235">
        <v>0.06</v>
      </c>
      <c r="K7746" s="235">
        <v>3.24</v>
      </c>
      <c r="L7746" s="235" t="s">
        <v>37</v>
      </c>
      <c r="M7746" s="236" t="s">
        <v>583</v>
      </c>
    </row>
    <row r="7747" spans="1:13">
      <c r="A7747" s="106" t="str">
        <f t="shared" ref="A7747:A7810" si="121">B7747&amp;" "&amp;C7747</f>
        <v>75880 TC</v>
      </c>
      <c r="B7747" s="231" t="s">
        <v>11456</v>
      </c>
      <c r="C7747" s="232" t="s">
        <v>126</v>
      </c>
      <c r="D7747" s="233" t="s">
        <v>1358</v>
      </c>
      <c r="E7747" s="233"/>
      <c r="F7747" s="234" t="s">
        <v>11457</v>
      </c>
      <c r="G7747" s="235">
        <v>0</v>
      </c>
      <c r="H7747" s="235">
        <v>2.2200000000000002</v>
      </c>
      <c r="I7747" s="235" t="s">
        <v>37</v>
      </c>
      <c r="J7747" s="235">
        <v>0.02</v>
      </c>
      <c r="K7747" s="235">
        <v>2.2400000000000002</v>
      </c>
      <c r="L7747" s="235" t="s">
        <v>37</v>
      </c>
      <c r="M7747" s="236" t="s">
        <v>583</v>
      </c>
    </row>
    <row r="7748" spans="1:13">
      <c r="A7748" s="106" t="str">
        <f t="shared" si="121"/>
        <v>75880 26</v>
      </c>
      <c r="B7748" s="231" t="s">
        <v>11456</v>
      </c>
      <c r="C7748" s="232">
        <v>26</v>
      </c>
      <c r="D7748" s="233" t="s">
        <v>1358</v>
      </c>
      <c r="E7748" s="233"/>
      <c r="F7748" s="234" t="s">
        <v>11457</v>
      </c>
      <c r="G7748" s="235">
        <v>0.7</v>
      </c>
      <c r="H7748" s="235">
        <v>0.26</v>
      </c>
      <c r="I7748" s="235">
        <v>0.26</v>
      </c>
      <c r="J7748" s="235">
        <v>0.04</v>
      </c>
      <c r="K7748" s="235">
        <v>1</v>
      </c>
      <c r="L7748" s="235">
        <v>1</v>
      </c>
      <c r="M7748" s="236" t="s">
        <v>583</v>
      </c>
    </row>
    <row r="7749" spans="1:13">
      <c r="A7749" s="106" t="str">
        <f t="shared" si="121"/>
        <v xml:space="preserve">75885 </v>
      </c>
      <c r="B7749" s="231" t="s">
        <v>11458</v>
      </c>
      <c r="C7749" s="232"/>
      <c r="D7749" s="233" t="s">
        <v>1358</v>
      </c>
      <c r="E7749" s="233"/>
      <c r="F7749" s="234" t="s">
        <v>11459</v>
      </c>
      <c r="G7749" s="235">
        <v>1.44</v>
      </c>
      <c r="H7749" s="235">
        <v>2.57</v>
      </c>
      <c r="I7749" s="235" t="s">
        <v>37</v>
      </c>
      <c r="J7749" s="235">
        <v>0.12</v>
      </c>
      <c r="K7749" s="235">
        <v>4.13</v>
      </c>
      <c r="L7749" s="235" t="s">
        <v>37</v>
      </c>
      <c r="M7749" s="236" t="s">
        <v>583</v>
      </c>
    </row>
    <row r="7750" spans="1:13">
      <c r="A7750" s="106" t="str">
        <f t="shared" si="121"/>
        <v>75885 TC</v>
      </c>
      <c r="B7750" s="231" t="s">
        <v>11458</v>
      </c>
      <c r="C7750" s="232" t="s">
        <v>126</v>
      </c>
      <c r="D7750" s="233" t="s">
        <v>1358</v>
      </c>
      <c r="E7750" s="233"/>
      <c r="F7750" s="234" t="s">
        <v>11459</v>
      </c>
      <c r="G7750" s="235">
        <v>0</v>
      </c>
      <c r="H7750" s="235">
        <v>2.17</v>
      </c>
      <c r="I7750" s="235" t="s">
        <v>37</v>
      </c>
      <c r="J7750" s="235">
        <v>0.02</v>
      </c>
      <c r="K7750" s="235">
        <v>2.19</v>
      </c>
      <c r="L7750" s="235" t="s">
        <v>37</v>
      </c>
      <c r="M7750" s="236" t="s">
        <v>583</v>
      </c>
    </row>
    <row r="7751" spans="1:13">
      <c r="A7751" s="106" t="str">
        <f t="shared" si="121"/>
        <v>75885 26</v>
      </c>
      <c r="B7751" s="231" t="s">
        <v>11458</v>
      </c>
      <c r="C7751" s="232">
        <v>26</v>
      </c>
      <c r="D7751" s="233" t="s">
        <v>1358</v>
      </c>
      <c r="E7751" s="233"/>
      <c r="F7751" s="234" t="s">
        <v>11459</v>
      </c>
      <c r="G7751" s="235">
        <v>1.44</v>
      </c>
      <c r="H7751" s="235">
        <v>0.4</v>
      </c>
      <c r="I7751" s="235">
        <v>0.4</v>
      </c>
      <c r="J7751" s="235">
        <v>0.1</v>
      </c>
      <c r="K7751" s="235">
        <v>1.94</v>
      </c>
      <c r="L7751" s="235">
        <v>1.94</v>
      </c>
      <c r="M7751" s="236" t="s">
        <v>583</v>
      </c>
    </row>
    <row r="7752" spans="1:13">
      <c r="A7752" s="106" t="str">
        <f t="shared" si="121"/>
        <v xml:space="preserve">75887 </v>
      </c>
      <c r="B7752" s="231" t="s">
        <v>11460</v>
      </c>
      <c r="C7752" s="232"/>
      <c r="D7752" s="233" t="s">
        <v>1358</v>
      </c>
      <c r="E7752" s="233"/>
      <c r="F7752" s="234" t="s">
        <v>11461</v>
      </c>
      <c r="G7752" s="235">
        <v>1.44</v>
      </c>
      <c r="H7752" s="235">
        <v>2.59</v>
      </c>
      <c r="I7752" s="235" t="s">
        <v>37</v>
      </c>
      <c r="J7752" s="235">
        <v>0.12</v>
      </c>
      <c r="K7752" s="235">
        <v>4.1500000000000004</v>
      </c>
      <c r="L7752" s="235" t="s">
        <v>37</v>
      </c>
      <c r="M7752" s="236" t="s">
        <v>583</v>
      </c>
    </row>
    <row r="7753" spans="1:13">
      <c r="A7753" s="106" t="str">
        <f t="shared" si="121"/>
        <v>75887 TC</v>
      </c>
      <c r="B7753" s="231" t="s">
        <v>11460</v>
      </c>
      <c r="C7753" s="232" t="s">
        <v>126</v>
      </c>
      <c r="D7753" s="233" t="s">
        <v>1358</v>
      </c>
      <c r="E7753" s="233"/>
      <c r="F7753" s="234" t="s">
        <v>11461</v>
      </c>
      <c r="G7753" s="235">
        <v>0</v>
      </c>
      <c r="H7753" s="235">
        <v>2.17</v>
      </c>
      <c r="I7753" s="235" t="s">
        <v>37</v>
      </c>
      <c r="J7753" s="235">
        <v>0.02</v>
      </c>
      <c r="K7753" s="235">
        <v>2.19</v>
      </c>
      <c r="L7753" s="235" t="s">
        <v>37</v>
      </c>
      <c r="M7753" s="236" t="s">
        <v>583</v>
      </c>
    </row>
    <row r="7754" spans="1:13">
      <c r="A7754" s="106" t="str">
        <f t="shared" si="121"/>
        <v>75887 26</v>
      </c>
      <c r="B7754" s="231" t="s">
        <v>11460</v>
      </c>
      <c r="C7754" s="232">
        <v>26</v>
      </c>
      <c r="D7754" s="233" t="s">
        <v>1358</v>
      </c>
      <c r="E7754" s="233"/>
      <c r="F7754" s="234" t="s">
        <v>11461</v>
      </c>
      <c r="G7754" s="235">
        <v>1.44</v>
      </c>
      <c r="H7754" s="235">
        <v>0.42</v>
      </c>
      <c r="I7754" s="235">
        <v>0.42</v>
      </c>
      <c r="J7754" s="235">
        <v>0.1</v>
      </c>
      <c r="K7754" s="235">
        <v>1.96</v>
      </c>
      <c r="L7754" s="235">
        <v>1.96</v>
      </c>
      <c r="M7754" s="236" t="s">
        <v>583</v>
      </c>
    </row>
    <row r="7755" spans="1:13">
      <c r="A7755" s="106" t="str">
        <f t="shared" si="121"/>
        <v xml:space="preserve">75889 </v>
      </c>
      <c r="B7755" s="231" t="s">
        <v>11462</v>
      </c>
      <c r="C7755" s="232"/>
      <c r="D7755" s="233" t="s">
        <v>1358</v>
      </c>
      <c r="E7755" s="233"/>
      <c r="F7755" s="234" t="s">
        <v>11459</v>
      </c>
      <c r="G7755" s="235">
        <v>1.1399999999999999</v>
      </c>
      <c r="H7755" s="235">
        <v>2.48</v>
      </c>
      <c r="I7755" s="235" t="s">
        <v>37</v>
      </c>
      <c r="J7755" s="235">
        <v>0.09</v>
      </c>
      <c r="K7755" s="235">
        <v>3.71</v>
      </c>
      <c r="L7755" s="235" t="s">
        <v>37</v>
      </c>
      <c r="M7755" s="236" t="s">
        <v>583</v>
      </c>
    </row>
    <row r="7756" spans="1:13">
      <c r="A7756" s="106" t="str">
        <f t="shared" si="121"/>
        <v>75889 TC</v>
      </c>
      <c r="B7756" s="231" t="s">
        <v>11462</v>
      </c>
      <c r="C7756" s="232" t="s">
        <v>126</v>
      </c>
      <c r="D7756" s="233" t="s">
        <v>1358</v>
      </c>
      <c r="E7756" s="233"/>
      <c r="F7756" s="234" t="s">
        <v>11459</v>
      </c>
      <c r="G7756" s="235">
        <v>0</v>
      </c>
      <c r="H7756" s="235">
        <v>2.16</v>
      </c>
      <c r="I7756" s="235" t="s">
        <v>37</v>
      </c>
      <c r="J7756" s="235">
        <v>0.02</v>
      </c>
      <c r="K7756" s="235">
        <v>2.1800000000000002</v>
      </c>
      <c r="L7756" s="235" t="s">
        <v>37</v>
      </c>
      <c r="M7756" s="236" t="s">
        <v>583</v>
      </c>
    </row>
    <row r="7757" spans="1:13">
      <c r="A7757" s="106" t="str">
        <f t="shared" si="121"/>
        <v>75889 26</v>
      </c>
      <c r="B7757" s="231" t="s">
        <v>11462</v>
      </c>
      <c r="C7757" s="232">
        <v>26</v>
      </c>
      <c r="D7757" s="233" t="s">
        <v>1358</v>
      </c>
      <c r="E7757" s="233"/>
      <c r="F7757" s="234" t="s">
        <v>11459</v>
      </c>
      <c r="G7757" s="235">
        <v>1.1399999999999999</v>
      </c>
      <c r="H7757" s="235">
        <v>0.32</v>
      </c>
      <c r="I7757" s="235">
        <v>0.32</v>
      </c>
      <c r="J7757" s="235">
        <v>7.0000000000000007E-2</v>
      </c>
      <c r="K7757" s="235">
        <v>1.53</v>
      </c>
      <c r="L7757" s="235">
        <v>1.53</v>
      </c>
      <c r="M7757" s="236" t="s">
        <v>583</v>
      </c>
    </row>
    <row r="7758" spans="1:13">
      <c r="A7758" s="106" t="str">
        <f t="shared" si="121"/>
        <v xml:space="preserve">75891 </v>
      </c>
      <c r="B7758" s="231" t="s">
        <v>11463</v>
      </c>
      <c r="C7758" s="232"/>
      <c r="D7758" s="233" t="s">
        <v>1358</v>
      </c>
      <c r="E7758" s="233"/>
      <c r="F7758" s="234" t="s">
        <v>11464</v>
      </c>
      <c r="G7758" s="235">
        <v>1.1399999999999999</v>
      </c>
      <c r="H7758" s="235">
        <v>2.5</v>
      </c>
      <c r="I7758" s="235" t="s">
        <v>37</v>
      </c>
      <c r="J7758" s="235">
        <v>0.08</v>
      </c>
      <c r="K7758" s="235">
        <v>3.72</v>
      </c>
      <c r="L7758" s="235" t="s">
        <v>37</v>
      </c>
      <c r="M7758" s="236" t="s">
        <v>583</v>
      </c>
    </row>
    <row r="7759" spans="1:13">
      <c r="A7759" s="106" t="str">
        <f t="shared" si="121"/>
        <v>75891 TC</v>
      </c>
      <c r="B7759" s="231" t="s">
        <v>11463</v>
      </c>
      <c r="C7759" s="232" t="s">
        <v>126</v>
      </c>
      <c r="D7759" s="233" t="s">
        <v>1358</v>
      </c>
      <c r="E7759" s="233"/>
      <c r="F7759" s="234" t="s">
        <v>11464</v>
      </c>
      <c r="G7759" s="235">
        <v>0</v>
      </c>
      <c r="H7759" s="235">
        <v>2.17</v>
      </c>
      <c r="I7759" s="235" t="s">
        <v>37</v>
      </c>
      <c r="J7759" s="235">
        <v>0.02</v>
      </c>
      <c r="K7759" s="235">
        <v>2.19</v>
      </c>
      <c r="L7759" s="235" t="s">
        <v>37</v>
      </c>
      <c r="M7759" s="236" t="s">
        <v>583</v>
      </c>
    </row>
    <row r="7760" spans="1:13">
      <c r="A7760" s="106" t="str">
        <f t="shared" si="121"/>
        <v>75891 26</v>
      </c>
      <c r="B7760" s="231" t="s">
        <v>11463</v>
      </c>
      <c r="C7760" s="232">
        <v>26</v>
      </c>
      <c r="D7760" s="233" t="s">
        <v>1358</v>
      </c>
      <c r="E7760" s="233"/>
      <c r="F7760" s="234" t="s">
        <v>11464</v>
      </c>
      <c r="G7760" s="235">
        <v>1.1399999999999999</v>
      </c>
      <c r="H7760" s="235">
        <v>0.33</v>
      </c>
      <c r="I7760" s="235">
        <v>0.33</v>
      </c>
      <c r="J7760" s="235">
        <v>0.06</v>
      </c>
      <c r="K7760" s="235">
        <v>1.53</v>
      </c>
      <c r="L7760" s="235">
        <v>1.53</v>
      </c>
      <c r="M7760" s="236" t="s">
        <v>583</v>
      </c>
    </row>
    <row r="7761" spans="1:13">
      <c r="A7761" s="106" t="str">
        <f t="shared" si="121"/>
        <v xml:space="preserve">75893 </v>
      </c>
      <c r="B7761" s="231" t="s">
        <v>11465</v>
      </c>
      <c r="C7761" s="232"/>
      <c r="D7761" s="233" t="s">
        <v>1358</v>
      </c>
      <c r="E7761" s="233"/>
      <c r="F7761" s="234" t="s">
        <v>11466</v>
      </c>
      <c r="G7761" s="235">
        <v>0.54</v>
      </c>
      <c r="H7761" s="235">
        <v>2.57</v>
      </c>
      <c r="I7761" s="235" t="s">
        <v>37</v>
      </c>
      <c r="J7761" s="235">
        <v>0.06</v>
      </c>
      <c r="K7761" s="235">
        <v>3.17</v>
      </c>
      <c r="L7761" s="235" t="s">
        <v>37</v>
      </c>
      <c r="M7761" s="236" t="s">
        <v>583</v>
      </c>
    </row>
    <row r="7762" spans="1:13">
      <c r="A7762" s="106" t="str">
        <f t="shared" si="121"/>
        <v>75893 TC</v>
      </c>
      <c r="B7762" s="231" t="s">
        <v>11465</v>
      </c>
      <c r="C7762" s="232" t="s">
        <v>126</v>
      </c>
      <c r="D7762" s="233" t="s">
        <v>1358</v>
      </c>
      <c r="E7762" s="233"/>
      <c r="F7762" s="234" t="s">
        <v>11466</v>
      </c>
      <c r="G7762" s="235">
        <v>0</v>
      </c>
      <c r="H7762" s="235">
        <v>2.4</v>
      </c>
      <c r="I7762" s="235" t="s">
        <v>37</v>
      </c>
      <c r="J7762" s="235">
        <v>0.02</v>
      </c>
      <c r="K7762" s="235">
        <v>2.42</v>
      </c>
      <c r="L7762" s="235" t="s">
        <v>37</v>
      </c>
      <c r="M7762" s="236" t="s">
        <v>583</v>
      </c>
    </row>
    <row r="7763" spans="1:13">
      <c r="A7763" s="106" t="str">
        <f t="shared" si="121"/>
        <v>75893 26</v>
      </c>
      <c r="B7763" s="231" t="s">
        <v>11465</v>
      </c>
      <c r="C7763" s="232">
        <v>26</v>
      </c>
      <c r="D7763" s="233" t="s">
        <v>1358</v>
      </c>
      <c r="E7763" s="233"/>
      <c r="F7763" s="234" t="s">
        <v>11466</v>
      </c>
      <c r="G7763" s="235">
        <v>0.54</v>
      </c>
      <c r="H7763" s="235">
        <v>0.17</v>
      </c>
      <c r="I7763" s="235">
        <v>0.17</v>
      </c>
      <c r="J7763" s="235">
        <v>0.04</v>
      </c>
      <c r="K7763" s="235">
        <v>0.75</v>
      </c>
      <c r="L7763" s="235">
        <v>0.75</v>
      </c>
      <c r="M7763" s="236" t="s">
        <v>583</v>
      </c>
    </row>
    <row r="7764" spans="1:13">
      <c r="A7764" s="106" t="str">
        <f t="shared" si="121"/>
        <v xml:space="preserve">75894 </v>
      </c>
      <c r="B7764" s="231" t="s">
        <v>11467</v>
      </c>
      <c r="C7764" s="232"/>
      <c r="D7764" s="233" t="s">
        <v>664</v>
      </c>
      <c r="E7764" s="233"/>
      <c r="F7764" s="234" t="s">
        <v>11468</v>
      </c>
      <c r="G7764" s="235">
        <v>0</v>
      </c>
      <c r="H7764" s="235">
        <v>0</v>
      </c>
      <c r="I7764" s="235" t="s">
        <v>37</v>
      </c>
      <c r="J7764" s="235">
        <v>0</v>
      </c>
      <c r="K7764" s="235">
        <v>0</v>
      </c>
      <c r="L7764" s="235" t="s">
        <v>37</v>
      </c>
      <c r="M7764" s="236" t="s">
        <v>583</v>
      </c>
    </row>
    <row r="7765" spans="1:13">
      <c r="A7765" s="106" t="str">
        <f t="shared" si="121"/>
        <v>75894 TC</v>
      </c>
      <c r="B7765" s="231" t="s">
        <v>11467</v>
      </c>
      <c r="C7765" s="232" t="s">
        <v>126</v>
      </c>
      <c r="D7765" s="233" t="s">
        <v>664</v>
      </c>
      <c r="E7765" s="233"/>
      <c r="F7765" s="234" t="s">
        <v>11468</v>
      </c>
      <c r="G7765" s="235">
        <v>0</v>
      </c>
      <c r="H7765" s="235">
        <v>0</v>
      </c>
      <c r="I7765" s="235" t="s">
        <v>37</v>
      </c>
      <c r="J7765" s="235">
        <v>0</v>
      </c>
      <c r="K7765" s="235">
        <v>0</v>
      </c>
      <c r="L7765" s="235" t="s">
        <v>37</v>
      </c>
      <c r="M7765" s="236" t="s">
        <v>583</v>
      </c>
    </row>
    <row r="7766" spans="1:13">
      <c r="A7766" s="106" t="str">
        <f t="shared" si="121"/>
        <v>75894 26</v>
      </c>
      <c r="B7766" s="231" t="s">
        <v>11467</v>
      </c>
      <c r="C7766" s="232">
        <v>26</v>
      </c>
      <c r="D7766" s="233" t="s">
        <v>1358</v>
      </c>
      <c r="E7766" s="233"/>
      <c r="F7766" s="234" t="s">
        <v>11468</v>
      </c>
      <c r="G7766" s="235">
        <v>1.31</v>
      </c>
      <c r="H7766" s="235">
        <v>0.55000000000000004</v>
      </c>
      <c r="I7766" s="235">
        <v>0.55000000000000004</v>
      </c>
      <c r="J7766" s="235">
        <v>0.28000000000000003</v>
      </c>
      <c r="K7766" s="235">
        <v>2.14</v>
      </c>
      <c r="L7766" s="235">
        <v>2.14</v>
      </c>
      <c r="M7766" s="236" t="s">
        <v>583</v>
      </c>
    </row>
    <row r="7767" spans="1:13">
      <c r="A7767" s="106" t="str">
        <f t="shared" si="121"/>
        <v xml:space="preserve">75898 </v>
      </c>
      <c r="B7767" s="231" t="s">
        <v>11469</v>
      </c>
      <c r="C7767" s="232"/>
      <c r="D7767" s="233" t="s">
        <v>664</v>
      </c>
      <c r="E7767" s="233"/>
      <c r="F7767" s="234" t="s">
        <v>11470</v>
      </c>
      <c r="G7767" s="235">
        <v>0</v>
      </c>
      <c r="H7767" s="235">
        <v>0</v>
      </c>
      <c r="I7767" s="235" t="s">
        <v>37</v>
      </c>
      <c r="J7767" s="235">
        <v>0</v>
      </c>
      <c r="K7767" s="235">
        <v>0</v>
      </c>
      <c r="L7767" s="235" t="s">
        <v>37</v>
      </c>
      <c r="M7767" s="236" t="s">
        <v>583</v>
      </c>
    </row>
    <row r="7768" spans="1:13">
      <c r="A7768" s="106" t="str">
        <f t="shared" si="121"/>
        <v>75898 TC</v>
      </c>
      <c r="B7768" s="231" t="s">
        <v>11469</v>
      </c>
      <c r="C7768" s="232" t="s">
        <v>126</v>
      </c>
      <c r="D7768" s="233" t="s">
        <v>664</v>
      </c>
      <c r="E7768" s="233"/>
      <c r="F7768" s="234" t="s">
        <v>11470</v>
      </c>
      <c r="G7768" s="235">
        <v>0</v>
      </c>
      <c r="H7768" s="235">
        <v>0</v>
      </c>
      <c r="I7768" s="235" t="s">
        <v>37</v>
      </c>
      <c r="J7768" s="235">
        <v>0</v>
      </c>
      <c r="K7768" s="235">
        <v>0</v>
      </c>
      <c r="L7768" s="235" t="s">
        <v>37</v>
      </c>
      <c r="M7768" s="236" t="s">
        <v>583</v>
      </c>
    </row>
    <row r="7769" spans="1:13">
      <c r="A7769" s="106" t="str">
        <f t="shared" si="121"/>
        <v>75898 26</v>
      </c>
      <c r="B7769" s="231" t="s">
        <v>11469</v>
      </c>
      <c r="C7769" s="232">
        <v>26</v>
      </c>
      <c r="D7769" s="233" t="s">
        <v>1358</v>
      </c>
      <c r="E7769" s="233"/>
      <c r="F7769" s="234" t="s">
        <v>11470</v>
      </c>
      <c r="G7769" s="235">
        <v>1.65</v>
      </c>
      <c r="H7769" s="235">
        <v>0.7</v>
      </c>
      <c r="I7769" s="235">
        <v>0.7</v>
      </c>
      <c r="J7769" s="235">
        <v>0.36</v>
      </c>
      <c r="K7769" s="235">
        <v>2.71</v>
      </c>
      <c r="L7769" s="235">
        <v>2.71</v>
      </c>
      <c r="M7769" s="236" t="s">
        <v>583</v>
      </c>
    </row>
    <row r="7770" spans="1:13">
      <c r="A7770" s="106" t="str">
        <f t="shared" si="121"/>
        <v xml:space="preserve">75901 </v>
      </c>
      <c r="B7770" s="231" t="s">
        <v>11471</v>
      </c>
      <c r="C7770" s="232"/>
      <c r="D7770" s="233" t="s">
        <v>1358</v>
      </c>
      <c r="E7770" s="233"/>
      <c r="F7770" s="234" t="s">
        <v>11472</v>
      </c>
      <c r="G7770" s="235">
        <v>0.49</v>
      </c>
      <c r="H7770" s="235">
        <v>6.13</v>
      </c>
      <c r="I7770" s="235" t="s">
        <v>37</v>
      </c>
      <c r="J7770" s="235">
        <v>0.05</v>
      </c>
      <c r="K7770" s="235">
        <v>6.67</v>
      </c>
      <c r="L7770" s="235" t="s">
        <v>37</v>
      </c>
      <c r="M7770" s="236" t="s">
        <v>583</v>
      </c>
    </row>
    <row r="7771" spans="1:13">
      <c r="A7771" s="106" t="str">
        <f t="shared" si="121"/>
        <v>75901 TC</v>
      </c>
      <c r="B7771" s="231" t="s">
        <v>11471</v>
      </c>
      <c r="C7771" s="232" t="s">
        <v>126</v>
      </c>
      <c r="D7771" s="233" t="s">
        <v>1358</v>
      </c>
      <c r="E7771" s="233"/>
      <c r="F7771" s="234" t="s">
        <v>11472</v>
      </c>
      <c r="G7771" s="235">
        <v>0</v>
      </c>
      <c r="H7771" s="235">
        <v>5.99</v>
      </c>
      <c r="I7771" s="235" t="s">
        <v>37</v>
      </c>
      <c r="J7771" s="235">
        <v>0.02</v>
      </c>
      <c r="K7771" s="235">
        <v>6.01</v>
      </c>
      <c r="L7771" s="235" t="s">
        <v>37</v>
      </c>
      <c r="M7771" s="236" t="s">
        <v>583</v>
      </c>
    </row>
    <row r="7772" spans="1:13">
      <c r="A7772" s="106" t="str">
        <f t="shared" si="121"/>
        <v>75901 26</v>
      </c>
      <c r="B7772" s="231" t="s">
        <v>11471</v>
      </c>
      <c r="C7772" s="232">
        <v>26</v>
      </c>
      <c r="D7772" s="233" t="s">
        <v>1358</v>
      </c>
      <c r="E7772" s="233"/>
      <c r="F7772" s="234" t="s">
        <v>11472</v>
      </c>
      <c r="G7772" s="235">
        <v>0.49</v>
      </c>
      <c r="H7772" s="235">
        <v>0.14000000000000001</v>
      </c>
      <c r="I7772" s="235">
        <v>0.14000000000000001</v>
      </c>
      <c r="J7772" s="235">
        <v>0.03</v>
      </c>
      <c r="K7772" s="235">
        <v>0.66</v>
      </c>
      <c r="L7772" s="235">
        <v>0.66</v>
      </c>
      <c r="M7772" s="236" t="s">
        <v>583</v>
      </c>
    </row>
    <row r="7773" spans="1:13">
      <c r="A7773" s="106" t="str">
        <f t="shared" si="121"/>
        <v xml:space="preserve">75902 </v>
      </c>
      <c r="B7773" s="231" t="s">
        <v>11473</v>
      </c>
      <c r="C7773" s="232"/>
      <c r="D7773" s="233" t="s">
        <v>1358</v>
      </c>
      <c r="E7773" s="233"/>
      <c r="F7773" s="234" t="s">
        <v>11474</v>
      </c>
      <c r="G7773" s="235">
        <v>0.39</v>
      </c>
      <c r="H7773" s="235">
        <v>2.14</v>
      </c>
      <c r="I7773" s="235" t="s">
        <v>37</v>
      </c>
      <c r="J7773" s="235">
        <v>0.04</v>
      </c>
      <c r="K7773" s="235">
        <v>2.57</v>
      </c>
      <c r="L7773" s="235" t="s">
        <v>37</v>
      </c>
      <c r="M7773" s="236" t="s">
        <v>583</v>
      </c>
    </row>
    <row r="7774" spans="1:13">
      <c r="A7774" s="106" t="str">
        <f t="shared" si="121"/>
        <v>75902 TC</v>
      </c>
      <c r="B7774" s="231" t="s">
        <v>11473</v>
      </c>
      <c r="C7774" s="232" t="s">
        <v>126</v>
      </c>
      <c r="D7774" s="233" t="s">
        <v>1358</v>
      </c>
      <c r="E7774" s="233"/>
      <c r="F7774" s="234" t="s">
        <v>11474</v>
      </c>
      <c r="G7774" s="235">
        <v>0</v>
      </c>
      <c r="H7774" s="235">
        <v>2.02</v>
      </c>
      <c r="I7774" s="235" t="s">
        <v>37</v>
      </c>
      <c r="J7774" s="235">
        <v>0.01</v>
      </c>
      <c r="K7774" s="235">
        <v>2.0299999999999998</v>
      </c>
      <c r="L7774" s="235" t="s">
        <v>37</v>
      </c>
      <c r="M7774" s="236" t="s">
        <v>583</v>
      </c>
    </row>
    <row r="7775" spans="1:13">
      <c r="A7775" s="106" t="str">
        <f t="shared" si="121"/>
        <v>75902 26</v>
      </c>
      <c r="B7775" s="231" t="s">
        <v>11473</v>
      </c>
      <c r="C7775" s="232">
        <v>26</v>
      </c>
      <c r="D7775" s="233" t="s">
        <v>1358</v>
      </c>
      <c r="E7775" s="233"/>
      <c r="F7775" s="234" t="s">
        <v>11474</v>
      </c>
      <c r="G7775" s="235">
        <v>0.39</v>
      </c>
      <c r="H7775" s="235">
        <v>0.12</v>
      </c>
      <c r="I7775" s="235">
        <v>0.12</v>
      </c>
      <c r="J7775" s="235">
        <v>0.03</v>
      </c>
      <c r="K7775" s="235">
        <v>0.54</v>
      </c>
      <c r="L7775" s="235">
        <v>0.54</v>
      </c>
      <c r="M7775" s="236" t="s">
        <v>583</v>
      </c>
    </row>
    <row r="7776" spans="1:13">
      <c r="A7776" s="106" t="str">
        <f t="shared" si="121"/>
        <v xml:space="preserve">75956 </v>
      </c>
      <c r="B7776" s="231" t="s">
        <v>11475</v>
      </c>
      <c r="C7776" s="232"/>
      <c r="D7776" s="233" t="s">
        <v>664</v>
      </c>
      <c r="E7776" s="233"/>
      <c r="F7776" s="234" t="s">
        <v>11476</v>
      </c>
      <c r="G7776" s="235">
        <v>0</v>
      </c>
      <c r="H7776" s="235">
        <v>0</v>
      </c>
      <c r="I7776" s="235" t="s">
        <v>37</v>
      </c>
      <c r="J7776" s="235">
        <v>0</v>
      </c>
      <c r="K7776" s="235">
        <v>0</v>
      </c>
      <c r="L7776" s="235" t="s">
        <v>37</v>
      </c>
      <c r="M7776" s="236" t="s">
        <v>583</v>
      </c>
    </row>
    <row r="7777" spans="1:13">
      <c r="A7777" s="106" t="str">
        <f t="shared" si="121"/>
        <v>75956 TC</v>
      </c>
      <c r="B7777" s="231" t="s">
        <v>11475</v>
      </c>
      <c r="C7777" s="232" t="s">
        <v>126</v>
      </c>
      <c r="D7777" s="233" t="s">
        <v>664</v>
      </c>
      <c r="E7777" s="233"/>
      <c r="F7777" s="234" t="s">
        <v>11476</v>
      </c>
      <c r="G7777" s="235">
        <v>0</v>
      </c>
      <c r="H7777" s="235">
        <v>0</v>
      </c>
      <c r="I7777" s="235" t="s">
        <v>37</v>
      </c>
      <c r="J7777" s="235">
        <v>0</v>
      </c>
      <c r="K7777" s="235">
        <v>0</v>
      </c>
      <c r="L7777" s="235" t="s">
        <v>37</v>
      </c>
      <c r="M7777" s="236" t="s">
        <v>583</v>
      </c>
    </row>
    <row r="7778" spans="1:13">
      <c r="A7778" s="106" t="str">
        <f t="shared" si="121"/>
        <v>75956 26</v>
      </c>
      <c r="B7778" s="231" t="s">
        <v>11475</v>
      </c>
      <c r="C7778" s="232">
        <v>26</v>
      </c>
      <c r="D7778" s="233" t="s">
        <v>1358</v>
      </c>
      <c r="E7778" s="233"/>
      <c r="F7778" s="234" t="s">
        <v>11476</v>
      </c>
      <c r="G7778" s="235">
        <v>7</v>
      </c>
      <c r="H7778" s="235">
        <v>1.42</v>
      </c>
      <c r="I7778" s="235">
        <v>1.42</v>
      </c>
      <c r="J7778" s="235">
        <v>1.37</v>
      </c>
      <c r="K7778" s="235">
        <v>9.7899999999999991</v>
      </c>
      <c r="L7778" s="235">
        <v>9.7899999999999991</v>
      </c>
      <c r="M7778" s="236" t="s">
        <v>583</v>
      </c>
    </row>
    <row r="7779" spans="1:13">
      <c r="A7779" s="106" t="str">
        <f t="shared" si="121"/>
        <v xml:space="preserve">75957 </v>
      </c>
      <c r="B7779" s="231" t="s">
        <v>11477</v>
      </c>
      <c r="C7779" s="232"/>
      <c r="D7779" s="233" t="s">
        <v>664</v>
      </c>
      <c r="E7779" s="233"/>
      <c r="F7779" s="234" t="s">
        <v>11476</v>
      </c>
      <c r="G7779" s="235">
        <v>0</v>
      </c>
      <c r="H7779" s="235">
        <v>0</v>
      </c>
      <c r="I7779" s="235" t="s">
        <v>37</v>
      </c>
      <c r="J7779" s="235">
        <v>0</v>
      </c>
      <c r="K7779" s="235">
        <v>0</v>
      </c>
      <c r="L7779" s="235" t="s">
        <v>37</v>
      </c>
      <c r="M7779" s="236" t="s">
        <v>583</v>
      </c>
    </row>
    <row r="7780" spans="1:13">
      <c r="A7780" s="106" t="str">
        <f t="shared" si="121"/>
        <v>75957 TC</v>
      </c>
      <c r="B7780" s="231" t="s">
        <v>11477</v>
      </c>
      <c r="C7780" s="232" t="s">
        <v>126</v>
      </c>
      <c r="D7780" s="233" t="s">
        <v>664</v>
      </c>
      <c r="E7780" s="233"/>
      <c r="F7780" s="234" t="s">
        <v>11476</v>
      </c>
      <c r="G7780" s="235">
        <v>0</v>
      </c>
      <c r="H7780" s="235">
        <v>0</v>
      </c>
      <c r="I7780" s="235" t="s">
        <v>37</v>
      </c>
      <c r="J7780" s="235">
        <v>0</v>
      </c>
      <c r="K7780" s="235">
        <v>0</v>
      </c>
      <c r="L7780" s="235" t="s">
        <v>37</v>
      </c>
      <c r="M7780" s="236" t="s">
        <v>583</v>
      </c>
    </row>
    <row r="7781" spans="1:13">
      <c r="A7781" s="106" t="str">
        <f t="shared" si="121"/>
        <v>75957 26</v>
      </c>
      <c r="B7781" s="231" t="s">
        <v>11477</v>
      </c>
      <c r="C7781" s="232">
        <v>26</v>
      </c>
      <c r="D7781" s="233" t="s">
        <v>1358</v>
      </c>
      <c r="E7781" s="233"/>
      <c r="F7781" s="234" t="s">
        <v>11476</v>
      </c>
      <c r="G7781" s="235">
        <v>6</v>
      </c>
      <c r="H7781" s="235">
        <v>1.24</v>
      </c>
      <c r="I7781" s="235">
        <v>1.24</v>
      </c>
      <c r="J7781" s="235">
        <v>1.1599999999999999</v>
      </c>
      <c r="K7781" s="235">
        <v>8.4</v>
      </c>
      <c r="L7781" s="235">
        <v>8.4</v>
      </c>
      <c r="M7781" s="236" t="s">
        <v>583</v>
      </c>
    </row>
    <row r="7782" spans="1:13">
      <c r="A7782" s="106" t="str">
        <f t="shared" si="121"/>
        <v xml:space="preserve">75958 </v>
      </c>
      <c r="B7782" s="231" t="s">
        <v>11478</v>
      </c>
      <c r="C7782" s="232"/>
      <c r="D7782" s="233" t="s">
        <v>664</v>
      </c>
      <c r="E7782" s="233"/>
      <c r="F7782" s="234" t="s">
        <v>11479</v>
      </c>
      <c r="G7782" s="235">
        <v>0</v>
      </c>
      <c r="H7782" s="235">
        <v>0</v>
      </c>
      <c r="I7782" s="235" t="s">
        <v>37</v>
      </c>
      <c r="J7782" s="235">
        <v>0</v>
      </c>
      <c r="K7782" s="235">
        <v>0</v>
      </c>
      <c r="L7782" s="235" t="s">
        <v>37</v>
      </c>
      <c r="M7782" s="236" t="s">
        <v>583</v>
      </c>
    </row>
    <row r="7783" spans="1:13">
      <c r="A7783" s="106" t="str">
        <f t="shared" si="121"/>
        <v>75958 TC</v>
      </c>
      <c r="B7783" s="231" t="s">
        <v>11478</v>
      </c>
      <c r="C7783" s="232" t="s">
        <v>126</v>
      </c>
      <c r="D7783" s="233" t="s">
        <v>664</v>
      </c>
      <c r="E7783" s="233"/>
      <c r="F7783" s="234" t="s">
        <v>11479</v>
      </c>
      <c r="G7783" s="235">
        <v>0</v>
      </c>
      <c r="H7783" s="235">
        <v>0</v>
      </c>
      <c r="I7783" s="235" t="s">
        <v>37</v>
      </c>
      <c r="J7783" s="235">
        <v>0</v>
      </c>
      <c r="K7783" s="235">
        <v>0</v>
      </c>
      <c r="L7783" s="235" t="s">
        <v>37</v>
      </c>
      <c r="M7783" s="236" t="s">
        <v>583</v>
      </c>
    </row>
    <row r="7784" spans="1:13">
      <c r="A7784" s="106" t="str">
        <f t="shared" si="121"/>
        <v>75958 26</v>
      </c>
      <c r="B7784" s="231" t="s">
        <v>11478</v>
      </c>
      <c r="C7784" s="232">
        <v>26</v>
      </c>
      <c r="D7784" s="233" t="s">
        <v>1358</v>
      </c>
      <c r="E7784" s="233"/>
      <c r="F7784" s="234" t="s">
        <v>11479</v>
      </c>
      <c r="G7784" s="235">
        <v>4</v>
      </c>
      <c r="H7784" s="235">
        <v>0.76</v>
      </c>
      <c r="I7784" s="235">
        <v>0.76</v>
      </c>
      <c r="J7784" s="235">
        <v>0.8</v>
      </c>
      <c r="K7784" s="235">
        <v>5.56</v>
      </c>
      <c r="L7784" s="235">
        <v>5.56</v>
      </c>
      <c r="M7784" s="236" t="s">
        <v>583</v>
      </c>
    </row>
    <row r="7785" spans="1:13">
      <c r="A7785" s="106" t="str">
        <f t="shared" si="121"/>
        <v xml:space="preserve">75959 </v>
      </c>
      <c r="B7785" s="231" t="s">
        <v>11480</v>
      </c>
      <c r="C7785" s="232"/>
      <c r="D7785" s="233" t="s">
        <v>664</v>
      </c>
      <c r="E7785" s="233"/>
      <c r="F7785" s="234" t="s">
        <v>11481</v>
      </c>
      <c r="G7785" s="235">
        <v>0</v>
      </c>
      <c r="H7785" s="235">
        <v>0</v>
      </c>
      <c r="I7785" s="235" t="s">
        <v>37</v>
      </c>
      <c r="J7785" s="235">
        <v>0</v>
      </c>
      <c r="K7785" s="235">
        <v>0</v>
      </c>
      <c r="L7785" s="235" t="s">
        <v>37</v>
      </c>
      <c r="M7785" s="236" t="s">
        <v>583</v>
      </c>
    </row>
    <row r="7786" spans="1:13">
      <c r="A7786" s="106" t="str">
        <f t="shared" si="121"/>
        <v>75959 TC</v>
      </c>
      <c r="B7786" s="231" t="s">
        <v>11480</v>
      </c>
      <c r="C7786" s="232" t="s">
        <v>126</v>
      </c>
      <c r="D7786" s="233" t="s">
        <v>664</v>
      </c>
      <c r="E7786" s="233"/>
      <c r="F7786" s="234" t="s">
        <v>11481</v>
      </c>
      <c r="G7786" s="235">
        <v>0</v>
      </c>
      <c r="H7786" s="235">
        <v>0</v>
      </c>
      <c r="I7786" s="235" t="s">
        <v>37</v>
      </c>
      <c r="J7786" s="235">
        <v>0</v>
      </c>
      <c r="K7786" s="235">
        <v>0</v>
      </c>
      <c r="L7786" s="235" t="s">
        <v>37</v>
      </c>
      <c r="M7786" s="236" t="s">
        <v>583</v>
      </c>
    </row>
    <row r="7787" spans="1:13">
      <c r="A7787" s="106" t="str">
        <f t="shared" si="121"/>
        <v>75959 26</v>
      </c>
      <c r="B7787" s="231" t="s">
        <v>11480</v>
      </c>
      <c r="C7787" s="232">
        <v>26</v>
      </c>
      <c r="D7787" s="233" t="s">
        <v>1358</v>
      </c>
      <c r="E7787" s="233"/>
      <c r="F7787" s="234" t="s">
        <v>11481</v>
      </c>
      <c r="G7787" s="235">
        <v>3.5</v>
      </c>
      <c r="H7787" s="235">
        <v>0.71</v>
      </c>
      <c r="I7787" s="235">
        <v>0.71</v>
      </c>
      <c r="J7787" s="235">
        <v>0.68</v>
      </c>
      <c r="K7787" s="235">
        <v>4.8899999999999997</v>
      </c>
      <c r="L7787" s="235">
        <v>4.8899999999999997</v>
      </c>
      <c r="M7787" s="236" t="s">
        <v>583</v>
      </c>
    </row>
    <row r="7788" spans="1:13">
      <c r="A7788" s="106" t="str">
        <f t="shared" si="121"/>
        <v xml:space="preserve">75970 </v>
      </c>
      <c r="B7788" s="231" t="s">
        <v>11482</v>
      </c>
      <c r="C7788" s="232"/>
      <c r="D7788" s="233" t="s">
        <v>664</v>
      </c>
      <c r="E7788" s="233"/>
      <c r="F7788" s="234" t="s">
        <v>11483</v>
      </c>
      <c r="G7788" s="235">
        <v>0</v>
      </c>
      <c r="H7788" s="235">
        <v>0</v>
      </c>
      <c r="I7788" s="235" t="s">
        <v>37</v>
      </c>
      <c r="J7788" s="235">
        <v>0</v>
      </c>
      <c r="K7788" s="235">
        <v>0</v>
      </c>
      <c r="L7788" s="235" t="s">
        <v>37</v>
      </c>
      <c r="M7788" s="236" t="s">
        <v>583</v>
      </c>
    </row>
    <row r="7789" spans="1:13">
      <c r="A7789" s="106" t="str">
        <f t="shared" si="121"/>
        <v>75970 TC</v>
      </c>
      <c r="B7789" s="231" t="s">
        <v>11482</v>
      </c>
      <c r="C7789" s="232" t="s">
        <v>126</v>
      </c>
      <c r="D7789" s="233" t="s">
        <v>664</v>
      </c>
      <c r="E7789" s="233"/>
      <c r="F7789" s="234" t="s">
        <v>11483</v>
      </c>
      <c r="G7789" s="235">
        <v>0</v>
      </c>
      <c r="H7789" s="235">
        <v>0</v>
      </c>
      <c r="I7789" s="235" t="s">
        <v>37</v>
      </c>
      <c r="J7789" s="235">
        <v>0</v>
      </c>
      <c r="K7789" s="235">
        <v>0</v>
      </c>
      <c r="L7789" s="235" t="s">
        <v>37</v>
      </c>
      <c r="M7789" s="236" t="s">
        <v>583</v>
      </c>
    </row>
    <row r="7790" spans="1:13">
      <c r="A7790" s="106" t="str">
        <f t="shared" si="121"/>
        <v>75970 26</v>
      </c>
      <c r="B7790" s="231" t="s">
        <v>11482</v>
      </c>
      <c r="C7790" s="232">
        <v>26</v>
      </c>
      <c r="D7790" s="233" t="s">
        <v>1358</v>
      </c>
      <c r="E7790" s="233"/>
      <c r="F7790" s="234" t="s">
        <v>11483</v>
      </c>
      <c r="G7790" s="235">
        <v>0.83</v>
      </c>
      <c r="H7790" s="235">
        <v>0.23</v>
      </c>
      <c r="I7790" s="235">
        <v>0.23</v>
      </c>
      <c r="J7790" s="235">
        <v>0.05</v>
      </c>
      <c r="K7790" s="235">
        <v>1.1100000000000001</v>
      </c>
      <c r="L7790" s="235">
        <v>1.1100000000000001</v>
      </c>
      <c r="M7790" s="236" t="s">
        <v>583</v>
      </c>
    </row>
    <row r="7791" spans="1:13">
      <c r="A7791" s="106" t="str">
        <f t="shared" si="121"/>
        <v xml:space="preserve">75984 </v>
      </c>
      <c r="B7791" s="231" t="s">
        <v>11484</v>
      </c>
      <c r="C7791" s="232"/>
      <c r="D7791" s="233" t="s">
        <v>1358</v>
      </c>
      <c r="E7791" s="233"/>
      <c r="F7791" s="234" t="s">
        <v>11485</v>
      </c>
      <c r="G7791" s="235">
        <v>0.83</v>
      </c>
      <c r="H7791" s="235">
        <v>1.95</v>
      </c>
      <c r="I7791" s="235" t="s">
        <v>37</v>
      </c>
      <c r="J7791" s="235">
        <v>0.06</v>
      </c>
      <c r="K7791" s="235">
        <v>2.84</v>
      </c>
      <c r="L7791" s="235" t="s">
        <v>37</v>
      </c>
      <c r="M7791" s="236" t="s">
        <v>583</v>
      </c>
    </row>
    <row r="7792" spans="1:13">
      <c r="A7792" s="106" t="str">
        <f t="shared" si="121"/>
        <v>75984 TC</v>
      </c>
      <c r="B7792" s="231" t="s">
        <v>11484</v>
      </c>
      <c r="C7792" s="232" t="s">
        <v>126</v>
      </c>
      <c r="D7792" s="233" t="s">
        <v>1358</v>
      </c>
      <c r="E7792" s="233"/>
      <c r="F7792" s="234" t="s">
        <v>11485</v>
      </c>
      <c r="G7792" s="235">
        <v>0</v>
      </c>
      <c r="H7792" s="235">
        <v>1.71</v>
      </c>
      <c r="I7792" s="235" t="s">
        <v>37</v>
      </c>
      <c r="J7792" s="235">
        <v>0.01</v>
      </c>
      <c r="K7792" s="235">
        <v>1.72</v>
      </c>
      <c r="L7792" s="235" t="s">
        <v>37</v>
      </c>
      <c r="M7792" s="236" t="s">
        <v>583</v>
      </c>
    </row>
    <row r="7793" spans="1:13">
      <c r="A7793" s="106" t="str">
        <f t="shared" si="121"/>
        <v>75984 26</v>
      </c>
      <c r="B7793" s="231" t="s">
        <v>11484</v>
      </c>
      <c r="C7793" s="232">
        <v>26</v>
      </c>
      <c r="D7793" s="233" t="s">
        <v>1358</v>
      </c>
      <c r="E7793" s="233"/>
      <c r="F7793" s="234" t="s">
        <v>11485</v>
      </c>
      <c r="G7793" s="235">
        <v>0.83</v>
      </c>
      <c r="H7793" s="235">
        <v>0.24</v>
      </c>
      <c r="I7793" s="235">
        <v>0.24</v>
      </c>
      <c r="J7793" s="235">
        <v>0.05</v>
      </c>
      <c r="K7793" s="235">
        <v>1.1200000000000001</v>
      </c>
      <c r="L7793" s="235">
        <v>1.1200000000000001</v>
      </c>
      <c r="M7793" s="236" t="s">
        <v>583</v>
      </c>
    </row>
    <row r="7794" spans="1:13">
      <c r="A7794" s="106" t="str">
        <f t="shared" si="121"/>
        <v xml:space="preserve">75989 </v>
      </c>
      <c r="B7794" s="231" t="s">
        <v>11486</v>
      </c>
      <c r="C7794" s="232"/>
      <c r="D7794" s="233" t="s">
        <v>1358</v>
      </c>
      <c r="E7794" s="233"/>
      <c r="F7794" s="234" t="s">
        <v>11487</v>
      </c>
      <c r="G7794" s="235">
        <v>1.19</v>
      </c>
      <c r="H7794" s="235">
        <v>2.0499999999999998</v>
      </c>
      <c r="I7794" s="235" t="s">
        <v>37</v>
      </c>
      <c r="J7794" s="235">
        <v>0.08</v>
      </c>
      <c r="K7794" s="235">
        <v>3.32</v>
      </c>
      <c r="L7794" s="235" t="s">
        <v>37</v>
      </c>
      <c r="M7794" s="236" t="s">
        <v>583</v>
      </c>
    </row>
    <row r="7795" spans="1:13">
      <c r="A7795" s="106" t="str">
        <f t="shared" si="121"/>
        <v>75989 TC</v>
      </c>
      <c r="B7795" s="231" t="s">
        <v>11486</v>
      </c>
      <c r="C7795" s="232" t="s">
        <v>126</v>
      </c>
      <c r="D7795" s="233" t="s">
        <v>1358</v>
      </c>
      <c r="E7795" s="233"/>
      <c r="F7795" s="234" t="s">
        <v>11487</v>
      </c>
      <c r="G7795" s="235">
        <v>0</v>
      </c>
      <c r="H7795" s="235">
        <v>1.67</v>
      </c>
      <c r="I7795" s="235" t="s">
        <v>37</v>
      </c>
      <c r="J7795" s="235">
        <v>0.01</v>
      </c>
      <c r="K7795" s="235">
        <v>1.68</v>
      </c>
      <c r="L7795" s="235" t="s">
        <v>37</v>
      </c>
      <c r="M7795" s="236" t="s">
        <v>583</v>
      </c>
    </row>
    <row r="7796" spans="1:13">
      <c r="A7796" s="106" t="str">
        <f t="shared" si="121"/>
        <v>75989 26</v>
      </c>
      <c r="B7796" s="231" t="s">
        <v>11486</v>
      </c>
      <c r="C7796" s="232">
        <v>26</v>
      </c>
      <c r="D7796" s="233" t="s">
        <v>1358</v>
      </c>
      <c r="E7796" s="233"/>
      <c r="F7796" s="234" t="s">
        <v>11487</v>
      </c>
      <c r="G7796" s="235">
        <v>1.19</v>
      </c>
      <c r="H7796" s="235">
        <v>0.38</v>
      </c>
      <c r="I7796" s="235">
        <v>0.38</v>
      </c>
      <c r="J7796" s="235">
        <v>7.0000000000000007E-2</v>
      </c>
      <c r="K7796" s="235">
        <v>1.64</v>
      </c>
      <c r="L7796" s="235">
        <v>1.64</v>
      </c>
      <c r="M7796" s="236" t="s">
        <v>583</v>
      </c>
    </row>
    <row r="7797" spans="1:13">
      <c r="A7797" s="106" t="str">
        <f t="shared" si="121"/>
        <v xml:space="preserve">76000 </v>
      </c>
      <c r="B7797" s="231" t="s">
        <v>11488</v>
      </c>
      <c r="C7797" s="232"/>
      <c r="D7797" s="233" t="s">
        <v>1358</v>
      </c>
      <c r="E7797" s="233"/>
      <c r="F7797" s="234" t="s">
        <v>11489</v>
      </c>
      <c r="G7797" s="235">
        <v>0.3</v>
      </c>
      <c r="H7797" s="235">
        <v>0.95</v>
      </c>
      <c r="I7797" s="235" t="s">
        <v>37</v>
      </c>
      <c r="J7797" s="235">
        <v>0.04</v>
      </c>
      <c r="K7797" s="235">
        <v>1.29</v>
      </c>
      <c r="L7797" s="235" t="s">
        <v>37</v>
      </c>
      <c r="M7797" s="236" t="s">
        <v>583</v>
      </c>
    </row>
    <row r="7798" spans="1:13">
      <c r="A7798" s="106" t="str">
        <f t="shared" si="121"/>
        <v>76000 TC</v>
      </c>
      <c r="B7798" s="231" t="s">
        <v>11488</v>
      </c>
      <c r="C7798" s="232" t="s">
        <v>126</v>
      </c>
      <c r="D7798" s="233" t="s">
        <v>1358</v>
      </c>
      <c r="E7798" s="233"/>
      <c r="F7798" s="234" t="s">
        <v>11489</v>
      </c>
      <c r="G7798" s="235">
        <v>0</v>
      </c>
      <c r="H7798" s="235">
        <v>0.83</v>
      </c>
      <c r="I7798" s="235" t="s">
        <v>37</v>
      </c>
      <c r="J7798" s="235">
        <v>0.01</v>
      </c>
      <c r="K7798" s="235">
        <v>0.84</v>
      </c>
      <c r="L7798" s="235" t="s">
        <v>37</v>
      </c>
      <c r="M7798" s="236" t="s">
        <v>583</v>
      </c>
    </row>
    <row r="7799" spans="1:13">
      <c r="A7799" s="106" t="str">
        <f t="shared" si="121"/>
        <v>76000 26</v>
      </c>
      <c r="B7799" s="231" t="s">
        <v>11488</v>
      </c>
      <c r="C7799" s="232">
        <v>26</v>
      </c>
      <c r="D7799" s="233" t="s">
        <v>1358</v>
      </c>
      <c r="E7799" s="233"/>
      <c r="F7799" s="234" t="s">
        <v>11489</v>
      </c>
      <c r="G7799" s="235">
        <v>0.3</v>
      </c>
      <c r="H7799" s="235">
        <v>0.12</v>
      </c>
      <c r="I7799" s="235">
        <v>0.12</v>
      </c>
      <c r="J7799" s="235">
        <v>0.03</v>
      </c>
      <c r="K7799" s="235">
        <v>0.45</v>
      </c>
      <c r="L7799" s="235">
        <v>0.45</v>
      </c>
      <c r="M7799" s="236" t="s">
        <v>583</v>
      </c>
    </row>
    <row r="7800" spans="1:13">
      <c r="A7800" s="106" t="str">
        <f t="shared" si="121"/>
        <v xml:space="preserve">76010 </v>
      </c>
      <c r="B7800" s="231" t="s">
        <v>11490</v>
      </c>
      <c r="C7800" s="232"/>
      <c r="D7800" s="233" t="s">
        <v>1358</v>
      </c>
      <c r="E7800" s="233"/>
      <c r="F7800" s="234" t="s">
        <v>11491</v>
      </c>
      <c r="G7800" s="235">
        <v>0.18</v>
      </c>
      <c r="H7800" s="235">
        <v>0.68</v>
      </c>
      <c r="I7800" s="235" t="s">
        <v>37</v>
      </c>
      <c r="J7800" s="235">
        <v>0.02</v>
      </c>
      <c r="K7800" s="235">
        <v>0.88</v>
      </c>
      <c r="L7800" s="235" t="s">
        <v>37</v>
      </c>
      <c r="M7800" s="236" t="s">
        <v>583</v>
      </c>
    </row>
    <row r="7801" spans="1:13">
      <c r="A7801" s="106" t="str">
        <f t="shared" si="121"/>
        <v>76010 TC</v>
      </c>
      <c r="B7801" s="231" t="s">
        <v>11490</v>
      </c>
      <c r="C7801" s="232" t="s">
        <v>126</v>
      </c>
      <c r="D7801" s="233" t="s">
        <v>1358</v>
      </c>
      <c r="E7801" s="233"/>
      <c r="F7801" s="234" t="s">
        <v>11491</v>
      </c>
      <c r="G7801" s="235">
        <v>0</v>
      </c>
      <c r="H7801" s="235">
        <v>0.61</v>
      </c>
      <c r="I7801" s="235" t="s">
        <v>37</v>
      </c>
      <c r="J7801" s="235">
        <v>0.01</v>
      </c>
      <c r="K7801" s="235">
        <v>0.62</v>
      </c>
      <c r="L7801" s="235" t="s">
        <v>37</v>
      </c>
      <c r="M7801" s="236" t="s">
        <v>583</v>
      </c>
    </row>
    <row r="7802" spans="1:13">
      <c r="A7802" s="106" t="str">
        <f t="shared" si="121"/>
        <v>76010 26</v>
      </c>
      <c r="B7802" s="231" t="s">
        <v>11490</v>
      </c>
      <c r="C7802" s="232">
        <v>26</v>
      </c>
      <c r="D7802" s="233" t="s">
        <v>1358</v>
      </c>
      <c r="E7802" s="233"/>
      <c r="F7802" s="234" t="s">
        <v>11491</v>
      </c>
      <c r="G7802" s="235">
        <v>0.18</v>
      </c>
      <c r="H7802" s="235">
        <v>7.0000000000000007E-2</v>
      </c>
      <c r="I7802" s="235">
        <v>7.0000000000000007E-2</v>
      </c>
      <c r="J7802" s="235">
        <v>0.01</v>
      </c>
      <c r="K7802" s="235">
        <v>0.26</v>
      </c>
      <c r="L7802" s="235">
        <v>0.26</v>
      </c>
      <c r="M7802" s="236" t="s">
        <v>583</v>
      </c>
    </row>
    <row r="7803" spans="1:13">
      <c r="A7803" s="106" t="str">
        <f t="shared" si="121"/>
        <v xml:space="preserve">76080 </v>
      </c>
      <c r="B7803" s="231" t="s">
        <v>11492</v>
      </c>
      <c r="C7803" s="232"/>
      <c r="D7803" s="233" t="s">
        <v>1358</v>
      </c>
      <c r="E7803" s="233"/>
      <c r="F7803" s="234" t="s">
        <v>11493</v>
      </c>
      <c r="G7803" s="235">
        <v>0.54</v>
      </c>
      <c r="H7803" s="235">
        <v>1.2</v>
      </c>
      <c r="I7803" s="235" t="s">
        <v>37</v>
      </c>
      <c r="J7803" s="235">
        <v>0.05</v>
      </c>
      <c r="K7803" s="235">
        <v>1.79</v>
      </c>
      <c r="L7803" s="235" t="s">
        <v>37</v>
      </c>
      <c r="M7803" s="236" t="s">
        <v>583</v>
      </c>
    </row>
    <row r="7804" spans="1:13">
      <c r="A7804" s="106" t="str">
        <f t="shared" si="121"/>
        <v>76080 TC</v>
      </c>
      <c r="B7804" s="231" t="s">
        <v>11492</v>
      </c>
      <c r="C7804" s="232" t="s">
        <v>126</v>
      </c>
      <c r="D7804" s="233" t="s">
        <v>1358</v>
      </c>
      <c r="E7804" s="233"/>
      <c r="F7804" s="234" t="s">
        <v>11493</v>
      </c>
      <c r="G7804" s="235">
        <v>0</v>
      </c>
      <c r="H7804" s="235">
        <v>1.04</v>
      </c>
      <c r="I7804" s="235" t="s">
        <v>37</v>
      </c>
      <c r="J7804" s="235">
        <v>0.01</v>
      </c>
      <c r="K7804" s="235">
        <v>1.05</v>
      </c>
      <c r="L7804" s="235" t="s">
        <v>37</v>
      </c>
      <c r="M7804" s="236" t="s">
        <v>583</v>
      </c>
    </row>
    <row r="7805" spans="1:13">
      <c r="A7805" s="106" t="str">
        <f t="shared" si="121"/>
        <v>76080 26</v>
      </c>
      <c r="B7805" s="231" t="s">
        <v>11492</v>
      </c>
      <c r="C7805" s="232">
        <v>26</v>
      </c>
      <c r="D7805" s="233" t="s">
        <v>1358</v>
      </c>
      <c r="E7805" s="233"/>
      <c r="F7805" s="234" t="s">
        <v>11493</v>
      </c>
      <c r="G7805" s="235">
        <v>0.54</v>
      </c>
      <c r="H7805" s="235">
        <v>0.16</v>
      </c>
      <c r="I7805" s="235">
        <v>0.16</v>
      </c>
      <c r="J7805" s="235">
        <v>0.04</v>
      </c>
      <c r="K7805" s="235">
        <v>0.74</v>
      </c>
      <c r="L7805" s="235">
        <v>0.74</v>
      </c>
      <c r="M7805" s="236" t="s">
        <v>583</v>
      </c>
    </row>
    <row r="7806" spans="1:13">
      <c r="A7806" s="106" t="str">
        <f t="shared" si="121"/>
        <v xml:space="preserve">76098 </v>
      </c>
      <c r="B7806" s="231" t="s">
        <v>11494</v>
      </c>
      <c r="C7806" s="232"/>
      <c r="D7806" s="233" t="s">
        <v>1358</v>
      </c>
      <c r="E7806" s="233"/>
      <c r="F7806" s="234" t="s">
        <v>11495</v>
      </c>
      <c r="G7806" s="235">
        <v>0.31</v>
      </c>
      <c r="H7806" s="235">
        <v>0.95</v>
      </c>
      <c r="I7806" s="235" t="s">
        <v>37</v>
      </c>
      <c r="J7806" s="235">
        <v>0.03</v>
      </c>
      <c r="K7806" s="235">
        <v>1.29</v>
      </c>
      <c r="L7806" s="235" t="s">
        <v>37</v>
      </c>
      <c r="M7806" s="236" t="s">
        <v>583</v>
      </c>
    </row>
    <row r="7807" spans="1:13">
      <c r="A7807" s="106" t="str">
        <f t="shared" si="121"/>
        <v>76098 TC</v>
      </c>
      <c r="B7807" s="231" t="s">
        <v>11494</v>
      </c>
      <c r="C7807" s="232" t="s">
        <v>126</v>
      </c>
      <c r="D7807" s="233" t="s">
        <v>1358</v>
      </c>
      <c r="E7807" s="233"/>
      <c r="F7807" s="234" t="s">
        <v>11495</v>
      </c>
      <c r="G7807" s="235">
        <v>0</v>
      </c>
      <c r="H7807" s="235">
        <v>0.83</v>
      </c>
      <c r="I7807" s="235" t="s">
        <v>37</v>
      </c>
      <c r="J7807" s="235">
        <v>0.01</v>
      </c>
      <c r="K7807" s="235">
        <v>0.84</v>
      </c>
      <c r="L7807" s="235" t="s">
        <v>37</v>
      </c>
      <c r="M7807" s="236" t="s">
        <v>583</v>
      </c>
    </row>
    <row r="7808" spans="1:13">
      <c r="A7808" s="106" t="str">
        <f t="shared" si="121"/>
        <v>76098 26</v>
      </c>
      <c r="B7808" s="231" t="s">
        <v>11494</v>
      </c>
      <c r="C7808" s="232">
        <v>26</v>
      </c>
      <c r="D7808" s="233" t="s">
        <v>1358</v>
      </c>
      <c r="E7808" s="233"/>
      <c r="F7808" s="234" t="s">
        <v>11495</v>
      </c>
      <c r="G7808" s="235">
        <v>0.31</v>
      </c>
      <c r="H7808" s="235">
        <v>0.12</v>
      </c>
      <c r="I7808" s="235">
        <v>0.12</v>
      </c>
      <c r="J7808" s="235">
        <v>0.02</v>
      </c>
      <c r="K7808" s="235">
        <v>0.45</v>
      </c>
      <c r="L7808" s="235">
        <v>0.45</v>
      </c>
      <c r="M7808" s="236" t="s">
        <v>583</v>
      </c>
    </row>
    <row r="7809" spans="1:13">
      <c r="A7809" s="106" t="str">
        <f t="shared" si="121"/>
        <v xml:space="preserve">76100 </v>
      </c>
      <c r="B7809" s="231" t="s">
        <v>11496</v>
      </c>
      <c r="C7809" s="232"/>
      <c r="D7809" s="233" t="s">
        <v>1358</v>
      </c>
      <c r="E7809" s="233"/>
      <c r="F7809" s="234" t="s">
        <v>11497</v>
      </c>
      <c r="G7809" s="235">
        <v>0.57999999999999996</v>
      </c>
      <c r="H7809" s="235">
        <v>2.0499999999999998</v>
      </c>
      <c r="I7809" s="235" t="s">
        <v>37</v>
      </c>
      <c r="J7809" s="235">
        <v>0.05</v>
      </c>
      <c r="K7809" s="235">
        <v>2.68</v>
      </c>
      <c r="L7809" s="235" t="s">
        <v>37</v>
      </c>
      <c r="M7809" s="236" t="s">
        <v>583</v>
      </c>
    </row>
    <row r="7810" spans="1:13">
      <c r="A7810" s="106" t="str">
        <f t="shared" si="121"/>
        <v>76100 TC</v>
      </c>
      <c r="B7810" s="231" t="s">
        <v>11496</v>
      </c>
      <c r="C7810" s="232" t="s">
        <v>126</v>
      </c>
      <c r="D7810" s="233" t="s">
        <v>1358</v>
      </c>
      <c r="E7810" s="233"/>
      <c r="F7810" s="234" t="s">
        <v>11497</v>
      </c>
      <c r="G7810" s="235">
        <v>0</v>
      </c>
      <c r="H7810" s="235">
        <v>1.83</v>
      </c>
      <c r="I7810" s="235" t="s">
        <v>37</v>
      </c>
      <c r="J7810" s="235">
        <v>0.02</v>
      </c>
      <c r="K7810" s="235">
        <v>1.85</v>
      </c>
      <c r="L7810" s="235" t="s">
        <v>37</v>
      </c>
      <c r="M7810" s="236" t="s">
        <v>583</v>
      </c>
    </row>
    <row r="7811" spans="1:13">
      <c r="A7811" s="106" t="str">
        <f t="shared" ref="A7811:A7874" si="122">B7811&amp;" "&amp;C7811</f>
        <v>76100 26</v>
      </c>
      <c r="B7811" s="231" t="s">
        <v>11496</v>
      </c>
      <c r="C7811" s="232">
        <v>26</v>
      </c>
      <c r="D7811" s="233" t="s">
        <v>1358</v>
      </c>
      <c r="E7811" s="233"/>
      <c r="F7811" s="234" t="s">
        <v>11497</v>
      </c>
      <c r="G7811" s="235">
        <v>0.57999999999999996</v>
      </c>
      <c r="H7811" s="235">
        <v>0.22</v>
      </c>
      <c r="I7811" s="235">
        <v>0.22</v>
      </c>
      <c r="J7811" s="235">
        <v>0.03</v>
      </c>
      <c r="K7811" s="235">
        <v>0.83</v>
      </c>
      <c r="L7811" s="235">
        <v>0.83</v>
      </c>
      <c r="M7811" s="236" t="s">
        <v>583</v>
      </c>
    </row>
    <row r="7812" spans="1:13">
      <c r="A7812" s="106" t="str">
        <f t="shared" si="122"/>
        <v xml:space="preserve">76120 </v>
      </c>
      <c r="B7812" s="231" t="s">
        <v>11498</v>
      </c>
      <c r="C7812" s="232"/>
      <c r="D7812" s="233" t="s">
        <v>1358</v>
      </c>
      <c r="E7812" s="233"/>
      <c r="F7812" s="234" t="s">
        <v>11499</v>
      </c>
      <c r="G7812" s="235">
        <v>0.38</v>
      </c>
      <c r="H7812" s="235">
        <v>2.89</v>
      </c>
      <c r="I7812" s="235" t="s">
        <v>37</v>
      </c>
      <c r="J7812" s="235">
        <v>0.03</v>
      </c>
      <c r="K7812" s="235">
        <v>3.3</v>
      </c>
      <c r="L7812" s="235" t="s">
        <v>37</v>
      </c>
      <c r="M7812" s="236" t="s">
        <v>583</v>
      </c>
    </row>
    <row r="7813" spans="1:13">
      <c r="A7813" s="106" t="str">
        <f t="shared" si="122"/>
        <v>76120 TC</v>
      </c>
      <c r="B7813" s="231" t="s">
        <v>11498</v>
      </c>
      <c r="C7813" s="232" t="s">
        <v>126</v>
      </c>
      <c r="D7813" s="233" t="s">
        <v>1358</v>
      </c>
      <c r="E7813" s="233"/>
      <c r="F7813" s="234" t="s">
        <v>11499</v>
      </c>
      <c r="G7813" s="235">
        <v>0</v>
      </c>
      <c r="H7813" s="235">
        <v>2.73</v>
      </c>
      <c r="I7813" s="235" t="s">
        <v>37</v>
      </c>
      <c r="J7813" s="235">
        <v>0.01</v>
      </c>
      <c r="K7813" s="235">
        <v>2.74</v>
      </c>
      <c r="L7813" s="235" t="s">
        <v>37</v>
      </c>
      <c r="M7813" s="236" t="s">
        <v>583</v>
      </c>
    </row>
    <row r="7814" spans="1:13">
      <c r="A7814" s="106" t="str">
        <f t="shared" si="122"/>
        <v>76120 26</v>
      </c>
      <c r="B7814" s="231" t="s">
        <v>11498</v>
      </c>
      <c r="C7814" s="232">
        <v>26</v>
      </c>
      <c r="D7814" s="233" t="s">
        <v>1358</v>
      </c>
      <c r="E7814" s="233"/>
      <c r="F7814" s="234" t="s">
        <v>11499</v>
      </c>
      <c r="G7814" s="235">
        <v>0.38</v>
      </c>
      <c r="H7814" s="235">
        <v>0.16</v>
      </c>
      <c r="I7814" s="235">
        <v>0.16</v>
      </c>
      <c r="J7814" s="235">
        <v>0.02</v>
      </c>
      <c r="K7814" s="235">
        <v>0.56000000000000005</v>
      </c>
      <c r="L7814" s="235">
        <v>0.56000000000000005</v>
      </c>
      <c r="M7814" s="236" t="s">
        <v>583</v>
      </c>
    </row>
    <row r="7815" spans="1:13">
      <c r="A7815" s="106" t="str">
        <f t="shared" si="122"/>
        <v xml:space="preserve">76125 </v>
      </c>
      <c r="B7815" s="231" t="s">
        <v>11500</v>
      </c>
      <c r="C7815" s="232"/>
      <c r="D7815" s="233" t="s">
        <v>664</v>
      </c>
      <c r="E7815" s="233"/>
      <c r="F7815" s="234" t="s">
        <v>11501</v>
      </c>
      <c r="G7815" s="235">
        <v>0</v>
      </c>
      <c r="H7815" s="235">
        <v>0</v>
      </c>
      <c r="I7815" s="235" t="s">
        <v>37</v>
      </c>
      <c r="J7815" s="235">
        <v>0</v>
      </c>
      <c r="K7815" s="235">
        <v>0</v>
      </c>
      <c r="L7815" s="235" t="s">
        <v>37</v>
      </c>
      <c r="M7815" s="236" t="s">
        <v>1125</v>
      </c>
    </row>
    <row r="7816" spans="1:13">
      <c r="A7816" s="106" t="str">
        <f t="shared" si="122"/>
        <v>76125 TC</v>
      </c>
      <c r="B7816" s="231" t="s">
        <v>11500</v>
      </c>
      <c r="C7816" s="232" t="s">
        <v>126</v>
      </c>
      <c r="D7816" s="233" t="s">
        <v>664</v>
      </c>
      <c r="E7816" s="233"/>
      <c r="F7816" s="234" t="s">
        <v>11501</v>
      </c>
      <c r="G7816" s="235">
        <v>0</v>
      </c>
      <c r="H7816" s="235">
        <v>0</v>
      </c>
      <c r="I7816" s="235" t="s">
        <v>37</v>
      </c>
      <c r="J7816" s="235">
        <v>0</v>
      </c>
      <c r="K7816" s="235">
        <v>0</v>
      </c>
      <c r="L7816" s="235" t="s">
        <v>37</v>
      </c>
      <c r="M7816" s="236" t="s">
        <v>1125</v>
      </c>
    </row>
    <row r="7817" spans="1:13">
      <c r="A7817" s="106" t="str">
        <f t="shared" si="122"/>
        <v>76125 26</v>
      </c>
      <c r="B7817" s="231" t="s">
        <v>11500</v>
      </c>
      <c r="C7817" s="232">
        <v>26</v>
      </c>
      <c r="D7817" s="233" t="s">
        <v>1358</v>
      </c>
      <c r="E7817" s="233"/>
      <c r="F7817" s="234" t="s">
        <v>11501</v>
      </c>
      <c r="G7817" s="235">
        <v>0.27</v>
      </c>
      <c r="H7817" s="235">
        <v>0.11</v>
      </c>
      <c r="I7817" s="235">
        <v>0.11</v>
      </c>
      <c r="J7817" s="235">
        <v>0.02</v>
      </c>
      <c r="K7817" s="235">
        <v>0.4</v>
      </c>
      <c r="L7817" s="235">
        <v>0.4</v>
      </c>
      <c r="M7817" s="236" t="s">
        <v>1125</v>
      </c>
    </row>
    <row r="7818" spans="1:13">
      <c r="A7818" s="106" t="str">
        <f t="shared" si="122"/>
        <v xml:space="preserve">76140 </v>
      </c>
      <c r="B7818" s="231" t="s">
        <v>11502</v>
      </c>
      <c r="C7818" s="232"/>
      <c r="D7818" s="233" t="s">
        <v>582</v>
      </c>
      <c r="E7818" s="233"/>
      <c r="F7818" s="234" t="s">
        <v>11503</v>
      </c>
      <c r="G7818" s="235">
        <v>0</v>
      </c>
      <c r="H7818" s="235">
        <v>0</v>
      </c>
      <c r="I7818" s="235">
        <v>0</v>
      </c>
      <c r="J7818" s="235">
        <v>0</v>
      </c>
      <c r="K7818" s="235">
        <v>0</v>
      </c>
      <c r="L7818" s="235">
        <v>0</v>
      </c>
      <c r="M7818" s="236" t="s">
        <v>583</v>
      </c>
    </row>
    <row r="7819" spans="1:13">
      <c r="A7819" s="106" t="str">
        <f t="shared" si="122"/>
        <v xml:space="preserve">76145 </v>
      </c>
      <c r="B7819" s="231" t="s">
        <v>18110</v>
      </c>
      <c r="C7819" s="232"/>
      <c r="D7819" s="233" t="s">
        <v>1358</v>
      </c>
      <c r="E7819" s="233"/>
      <c r="F7819" s="234" t="s">
        <v>17984</v>
      </c>
      <c r="G7819" s="235">
        <v>0</v>
      </c>
      <c r="H7819" s="235">
        <v>29.16</v>
      </c>
      <c r="I7819" s="235" t="s">
        <v>37</v>
      </c>
      <c r="J7819" s="235">
        <v>0.51</v>
      </c>
      <c r="K7819" s="235">
        <v>29.67</v>
      </c>
      <c r="L7819" s="235" t="s">
        <v>37</v>
      </c>
      <c r="M7819" s="236" t="s">
        <v>583</v>
      </c>
    </row>
    <row r="7820" spans="1:13">
      <c r="A7820" s="106" t="str">
        <f t="shared" si="122"/>
        <v xml:space="preserve">76376 </v>
      </c>
      <c r="B7820" s="231" t="s">
        <v>11504</v>
      </c>
      <c r="C7820" s="232"/>
      <c r="D7820" s="233" t="s">
        <v>1358</v>
      </c>
      <c r="E7820" s="233"/>
      <c r="F7820" s="234" t="s">
        <v>11505</v>
      </c>
      <c r="G7820" s="235">
        <v>0.2</v>
      </c>
      <c r="H7820" s="235">
        <v>0.55000000000000004</v>
      </c>
      <c r="I7820" s="235" t="s">
        <v>37</v>
      </c>
      <c r="J7820" s="235">
        <v>0.02</v>
      </c>
      <c r="K7820" s="235">
        <v>0.77</v>
      </c>
      <c r="L7820" s="235" t="s">
        <v>37</v>
      </c>
      <c r="M7820" s="236" t="s">
        <v>583</v>
      </c>
    </row>
    <row r="7821" spans="1:13">
      <c r="A7821" s="106" t="str">
        <f t="shared" si="122"/>
        <v>76376 TC</v>
      </c>
      <c r="B7821" s="231" t="s">
        <v>11504</v>
      </c>
      <c r="C7821" s="232" t="s">
        <v>126</v>
      </c>
      <c r="D7821" s="233" t="s">
        <v>1358</v>
      </c>
      <c r="E7821" s="233"/>
      <c r="F7821" s="234" t="s">
        <v>11505</v>
      </c>
      <c r="G7821" s="235">
        <v>0</v>
      </c>
      <c r="H7821" s="235">
        <v>0.48</v>
      </c>
      <c r="I7821" s="235" t="s">
        <v>37</v>
      </c>
      <c r="J7821" s="235">
        <v>0.01</v>
      </c>
      <c r="K7821" s="235">
        <v>0.49</v>
      </c>
      <c r="L7821" s="235" t="s">
        <v>37</v>
      </c>
      <c r="M7821" s="236" t="s">
        <v>583</v>
      </c>
    </row>
    <row r="7822" spans="1:13">
      <c r="A7822" s="106" t="str">
        <f t="shared" si="122"/>
        <v>76376 26</v>
      </c>
      <c r="B7822" s="231" t="s">
        <v>11504</v>
      </c>
      <c r="C7822" s="232">
        <v>26</v>
      </c>
      <c r="D7822" s="233" t="s">
        <v>1358</v>
      </c>
      <c r="E7822" s="233"/>
      <c r="F7822" s="234" t="s">
        <v>11505</v>
      </c>
      <c r="G7822" s="235">
        <v>0.2</v>
      </c>
      <c r="H7822" s="235">
        <v>7.0000000000000007E-2</v>
      </c>
      <c r="I7822" s="235">
        <v>7.0000000000000007E-2</v>
      </c>
      <c r="J7822" s="235">
        <v>0.01</v>
      </c>
      <c r="K7822" s="235">
        <v>0.28000000000000003</v>
      </c>
      <c r="L7822" s="235">
        <v>0.28000000000000003</v>
      </c>
      <c r="M7822" s="236" t="s">
        <v>583</v>
      </c>
    </row>
    <row r="7823" spans="1:13">
      <c r="A7823" s="106" t="str">
        <f t="shared" si="122"/>
        <v xml:space="preserve">76377 </v>
      </c>
      <c r="B7823" s="231" t="s">
        <v>11506</v>
      </c>
      <c r="C7823" s="232"/>
      <c r="D7823" s="233" t="s">
        <v>1358</v>
      </c>
      <c r="E7823" s="233"/>
      <c r="F7823" s="234" t="s">
        <v>11505</v>
      </c>
      <c r="G7823" s="235">
        <v>0.79</v>
      </c>
      <c r="H7823" s="235">
        <v>1.53</v>
      </c>
      <c r="I7823" s="235" t="s">
        <v>37</v>
      </c>
      <c r="J7823" s="235">
        <v>0.06</v>
      </c>
      <c r="K7823" s="235">
        <v>2.38</v>
      </c>
      <c r="L7823" s="235" t="s">
        <v>37</v>
      </c>
      <c r="M7823" s="236" t="s">
        <v>583</v>
      </c>
    </row>
    <row r="7824" spans="1:13">
      <c r="A7824" s="106" t="str">
        <f t="shared" si="122"/>
        <v>76377 TC</v>
      </c>
      <c r="B7824" s="231" t="s">
        <v>11506</v>
      </c>
      <c r="C7824" s="232" t="s">
        <v>126</v>
      </c>
      <c r="D7824" s="233" t="s">
        <v>1358</v>
      </c>
      <c r="E7824" s="233"/>
      <c r="F7824" s="234" t="s">
        <v>11505</v>
      </c>
      <c r="G7824" s="235">
        <v>0</v>
      </c>
      <c r="H7824" s="235">
        <v>1.24</v>
      </c>
      <c r="I7824" s="235" t="s">
        <v>37</v>
      </c>
      <c r="J7824" s="235">
        <v>0.02</v>
      </c>
      <c r="K7824" s="235">
        <v>1.26</v>
      </c>
      <c r="L7824" s="235" t="s">
        <v>37</v>
      </c>
      <c r="M7824" s="236" t="s">
        <v>583</v>
      </c>
    </row>
    <row r="7825" spans="1:13">
      <c r="A7825" s="106" t="str">
        <f t="shared" si="122"/>
        <v>76377 26</v>
      </c>
      <c r="B7825" s="231" t="s">
        <v>11506</v>
      </c>
      <c r="C7825" s="232">
        <v>26</v>
      </c>
      <c r="D7825" s="233" t="s">
        <v>1358</v>
      </c>
      <c r="E7825" s="233"/>
      <c r="F7825" s="234" t="s">
        <v>11505</v>
      </c>
      <c r="G7825" s="235">
        <v>0.79</v>
      </c>
      <c r="H7825" s="235">
        <v>0.28999999999999998</v>
      </c>
      <c r="I7825" s="235">
        <v>0.28999999999999998</v>
      </c>
      <c r="J7825" s="235">
        <v>0.04</v>
      </c>
      <c r="K7825" s="235">
        <v>1.1200000000000001</v>
      </c>
      <c r="L7825" s="235">
        <v>1.1200000000000001</v>
      </c>
      <c r="M7825" s="236" t="s">
        <v>583</v>
      </c>
    </row>
    <row r="7826" spans="1:13">
      <c r="A7826" s="106" t="str">
        <f t="shared" si="122"/>
        <v xml:space="preserve">76380 </v>
      </c>
      <c r="B7826" s="231" t="s">
        <v>11507</v>
      </c>
      <c r="C7826" s="232"/>
      <c r="D7826" s="233" t="s">
        <v>1358</v>
      </c>
      <c r="E7826" s="233"/>
      <c r="F7826" s="234" t="s">
        <v>11508</v>
      </c>
      <c r="G7826" s="235">
        <v>0.98</v>
      </c>
      <c r="H7826" s="235">
        <v>2.95</v>
      </c>
      <c r="I7826" s="235" t="s">
        <v>37</v>
      </c>
      <c r="J7826" s="235">
        <v>0.06</v>
      </c>
      <c r="K7826" s="235">
        <v>3.99</v>
      </c>
      <c r="L7826" s="235" t="s">
        <v>37</v>
      </c>
      <c r="M7826" s="236" t="s">
        <v>583</v>
      </c>
    </row>
    <row r="7827" spans="1:13">
      <c r="A7827" s="106" t="str">
        <f t="shared" si="122"/>
        <v>76380 TC</v>
      </c>
      <c r="B7827" s="231" t="s">
        <v>11507</v>
      </c>
      <c r="C7827" s="232" t="s">
        <v>126</v>
      </c>
      <c r="D7827" s="233" t="s">
        <v>1358</v>
      </c>
      <c r="E7827" s="233"/>
      <c r="F7827" s="234" t="s">
        <v>11508</v>
      </c>
      <c r="G7827" s="235">
        <v>0</v>
      </c>
      <c r="H7827" s="235">
        <v>2.64</v>
      </c>
      <c r="I7827" s="235" t="s">
        <v>37</v>
      </c>
      <c r="J7827" s="235">
        <v>0.01</v>
      </c>
      <c r="K7827" s="235">
        <v>2.65</v>
      </c>
      <c r="L7827" s="235" t="s">
        <v>37</v>
      </c>
      <c r="M7827" s="236" t="s">
        <v>583</v>
      </c>
    </row>
    <row r="7828" spans="1:13">
      <c r="A7828" s="106" t="str">
        <f t="shared" si="122"/>
        <v>76380 26</v>
      </c>
      <c r="B7828" s="231" t="s">
        <v>11507</v>
      </c>
      <c r="C7828" s="232">
        <v>26</v>
      </c>
      <c r="D7828" s="233" t="s">
        <v>1358</v>
      </c>
      <c r="E7828" s="233"/>
      <c r="F7828" s="234" t="s">
        <v>11508</v>
      </c>
      <c r="G7828" s="235">
        <v>0.98</v>
      </c>
      <c r="H7828" s="235">
        <v>0.31</v>
      </c>
      <c r="I7828" s="235">
        <v>0.31</v>
      </c>
      <c r="J7828" s="235">
        <v>0.05</v>
      </c>
      <c r="K7828" s="235">
        <v>1.34</v>
      </c>
      <c r="L7828" s="235">
        <v>1.34</v>
      </c>
      <c r="M7828" s="236" t="s">
        <v>583</v>
      </c>
    </row>
    <row r="7829" spans="1:13">
      <c r="A7829" s="106" t="str">
        <f t="shared" si="122"/>
        <v xml:space="preserve">76390 </v>
      </c>
      <c r="B7829" s="231" t="s">
        <v>11509</v>
      </c>
      <c r="C7829" s="232"/>
      <c r="D7829" s="233" t="s">
        <v>664</v>
      </c>
      <c r="E7829" s="233"/>
      <c r="F7829" s="234" t="s">
        <v>11510</v>
      </c>
      <c r="G7829" s="235">
        <v>0</v>
      </c>
      <c r="H7829" s="235">
        <v>0</v>
      </c>
      <c r="I7829" s="235" t="s">
        <v>37</v>
      </c>
      <c r="J7829" s="235">
        <v>0</v>
      </c>
      <c r="K7829" s="235">
        <v>0</v>
      </c>
      <c r="L7829" s="235" t="s">
        <v>37</v>
      </c>
      <c r="M7829" s="236" t="s">
        <v>583</v>
      </c>
    </row>
    <row r="7830" spans="1:13">
      <c r="A7830" s="106" t="str">
        <f t="shared" si="122"/>
        <v>76390 TC</v>
      </c>
      <c r="B7830" s="231" t="s">
        <v>11509</v>
      </c>
      <c r="C7830" s="232" t="s">
        <v>126</v>
      </c>
      <c r="D7830" s="233" t="s">
        <v>664</v>
      </c>
      <c r="E7830" s="233"/>
      <c r="F7830" s="234" t="s">
        <v>11510</v>
      </c>
      <c r="G7830" s="235">
        <v>0</v>
      </c>
      <c r="H7830" s="235">
        <v>0</v>
      </c>
      <c r="I7830" s="235" t="s">
        <v>37</v>
      </c>
      <c r="J7830" s="235">
        <v>0</v>
      </c>
      <c r="K7830" s="235">
        <v>0</v>
      </c>
      <c r="L7830" s="235" t="s">
        <v>37</v>
      </c>
      <c r="M7830" s="236" t="s">
        <v>583</v>
      </c>
    </row>
    <row r="7831" spans="1:13">
      <c r="A7831" s="106" t="str">
        <f t="shared" si="122"/>
        <v>76390 26</v>
      </c>
      <c r="B7831" s="231" t="s">
        <v>11509</v>
      </c>
      <c r="C7831" s="232">
        <v>26</v>
      </c>
      <c r="D7831" s="233" t="s">
        <v>664</v>
      </c>
      <c r="E7831" s="233"/>
      <c r="F7831" s="234" t="s">
        <v>11510</v>
      </c>
      <c r="G7831" s="235">
        <v>0</v>
      </c>
      <c r="H7831" s="235">
        <v>0</v>
      </c>
      <c r="I7831" s="235">
        <v>0</v>
      </c>
      <c r="J7831" s="235">
        <v>0</v>
      </c>
      <c r="K7831" s="235">
        <v>0</v>
      </c>
      <c r="L7831" s="235">
        <v>0</v>
      </c>
      <c r="M7831" s="236" t="s">
        <v>583</v>
      </c>
    </row>
    <row r="7832" spans="1:13">
      <c r="A7832" s="106" t="str">
        <f t="shared" si="122"/>
        <v xml:space="preserve">76391 </v>
      </c>
      <c r="B7832" s="231" t="s">
        <v>11511</v>
      </c>
      <c r="C7832" s="232"/>
      <c r="D7832" s="233" t="s">
        <v>1358</v>
      </c>
      <c r="E7832" s="233"/>
      <c r="F7832" s="234" t="s">
        <v>11512</v>
      </c>
      <c r="G7832" s="235">
        <v>1.1000000000000001</v>
      </c>
      <c r="H7832" s="235">
        <v>4.91</v>
      </c>
      <c r="I7832" s="235" t="s">
        <v>37</v>
      </c>
      <c r="J7832" s="235">
        <v>7.0000000000000007E-2</v>
      </c>
      <c r="K7832" s="235">
        <v>6.08</v>
      </c>
      <c r="L7832" s="235" t="s">
        <v>37</v>
      </c>
      <c r="M7832" s="236" t="s">
        <v>583</v>
      </c>
    </row>
    <row r="7833" spans="1:13">
      <c r="A7833" s="106" t="str">
        <f t="shared" si="122"/>
        <v>76391 TC</v>
      </c>
      <c r="B7833" s="231" t="s">
        <v>11511</v>
      </c>
      <c r="C7833" s="232" t="s">
        <v>126</v>
      </c>
      <c r="D7833" s="233" t="s">
        <v>1358</v>
      </c>
      <c r="E7833" s="233"/>
      <c r="F7833" s="234" t="s">
        <v>11512</v>
      </c>
      <c r="G7833" s="235">
        <v>0</v>
      </c>
      <c r="H7833" s="235">
        <v>4.5199999999999996</v>
      </c>
      <c r="I7833" s="235" t="s">
        <v>37</v>
      </c>
      <c r="J7833" s="235">
        <v>0.02</v>
      </c>
      <c r="K7833" s="235">
        <v>4.54</v>
      </c>
      <c r="L7833" s="235" t="s">
        <v>37</v>
      </c>
      <c r="M7833" s="236" t="s">
        <v>583</v>
      </c>
    </row>
    <row r="7834" spans="1:13">
      <c r="A7834" s="106" t="str">
        <f t="shared" si="122"/>
        <v>76391 26</v>
      </c>
      <c r="B7834" s="231" t="s">
        <v>11511</v>
      </c>
      <c r="C7834" s="232">
        <v>26</v>
      </c>
      <c r="D7834" s="233" t="s">
        <v>1358</v>
      </c>
      <c r="E7834" s="233"/>
      <c r="F7834" s="234" t="s">
        <v>11512</v>
      </c>
      <c r="G7834" s="235">
        <v>1.1000000000000001</v>
      </c>
      <c r="H7834" s="235">
        <v>0.39</v>
      </c>
      <c r="I7834" s="235">
        <v>0.39</v>
      </c>
      <c r="J7834" s="235">
        <v>0.05</v>
      </c>
      <c r="K7834" s="235">
        <v>1.54</v>
      </c>
      <c r="L7834" s="235">
        <v>1.54</v>
      </c>
      <c r="M7834" s="236" t="s">
        <v>583</v>
      </c>
    </row>
    <row r="7835" spans="1:13">
      <c r="A7835" s="106" t="str">
        <f t="shared" si="122"/>
        <v xml:space="preserve">76496 </v>
      </c>
      <c r="B7835" s="231" t="s">
        <v>11513</v>
      </c>
      <c r="C7835" s="232"/>
      <c r="D7835" s="233" t="s">
        <v>664</v>
      </c>
      <c r="E7835" s="233"/>
      <c r="F7835" s="234" t="s">
        <v>19134</v>
      </c>
      <c r="G7835" s="235">
        <v>0</v>
      </c>
      <c r="H7835" s="235">
        <v>0</v>
      </c>
      <c r="I7835" s="235" t="s">
        <v>37</v>
      </c>
      <c r="J7835" s="235">
        <v>0</v>
      </c>
      <c r="K7835" s="235">
        <v>0</v>
      </c>
      <c r="L7835" s="235" t="s">
        <v>37</v>
      </c>
      <c r="M7835" s="236" t="s">
        <v>583</v>
      </c>
    </row>
    <row r="7836" spans="1:13">
      <c r="A7836" s="106" t="str">
        <f t="shared" si="122"/>
        <v>76496 TC</v>
      </c>
      <c r="B7836" s="231" t="s">
        <v>11513</v>
      </c>
      <c r="C7836" s="232" t="s">
        <v>126</v>
      </c>
      <c r="D7836" s="233" t="s">
        <v>664</v>
      </c>
      <c r="E7836" s="233"/>
      <c r="F7836" s="234" t="s">
        <v>19134</v>
      </c>
      <c r="G7836" s="235">
        <v>0</v>
      </c>
      <c r="H7836" s="235">
        <v>0</v>
      </c>
      <c r="I7836" s="235" t="s">
        <v>37</v>
      </c>
      <c r="J7836" s="235">
        <v>0</v>
      </c>
      <c r="K7836" s="235">
        <v>0</v>
      </c>
      <c r="L7836" s="235" t="s">
        <v>37</v>
      </c>
      <c r="M7836" s="236" t="s">
        <v>583</v>
      </c>
    </row>
    <row r="7837" spans="1:13">
      <c r="A7837" s="106" t="str">
        <f t="shared" si="122"/>
        <v>76496 26</v>
      </c>
      <c r="B7837" s="231" t="s">
        <v>11513</v>
      </c>
      <c r="C7837" s="232">
        <v>26</v>
      </c>
      <c r="D7837" s="233" t="s">
        <v>664</v>
      </c>
      <c r="E7837" s="233"/>
      <c r="F7837" s="234" t="s">
        <v>19134</v>
      </c>
      <c r="G7837" s="235">
        <v>0</v>
      </c>
      <c r="H7837" s="235">
        <v>0</v>
      </c>
      <c r="I7837" s="235">
        <v>0</v>
      </c>
      <c r="J7837" s="235">
        <v>0</v>
      </c>
      <c r="K7837" s="235">
        <v>0</v>
      </c>
      <c r="L7837" s="235">
        <v>0</v>
      </c>
      <c r="M7837" s="236" t="s">
        <v>583</v>
      </c>
    </row>
    <row r="7838" spans="1:13">
      <c r="A7838" s="106" t="str">
        <f t="shared" si="122"/>
        <v xml:space="preserve">76497 </v>
      </c>
      <c r="B7838" s="231" t="s">
        <v>11514</v>
      </c>
      <c r="C7838" s="232"/>
      <c r="D7838" s="233" t="s">
        <v>664</v>
      </c>
      <c r="E7838" s="233"/>
      <c r="F7838" s="234" t="s">
        <v>19135</v>
      </c>
      <c r="G7838" s="235">
        <v>0</v>
      </c>
      <c r="H7838" s="235">
        <v>0</v>
      </c>
      <c r="I7838" s="235" t="s">
        <v>37</v>
      </c>
      <c r="J7838" s="235">
        <v>0</v>
      </c>
      <c r="K7838" s="235">
        <v>0</v>
      </c>
      <c r="L7838" s="235" t="s">
        <v>37</v>
      </c>
      <c r="M7838" s="236" t="s">
        <v>583</v>
      </c>
    </row>
    <row r="7839" spans="1:13">
      <c r="A7839" s="106" t="str">
        <f t="shared" si="122"/>
        <v>76497 TC</v>
      </c>
      <c r="B7839" s="231" t="s">
        <v>11514</v>
      </c>
      <c r="C7839" s="232" t="s">
        <v>126</v>
      </c>
      <c r="D7839" s="233" t="s">
        <v>664</v>
      </c>
      <c r="E7839" s="233"/>
      <c r="F7839" s="234" t="s">
        <v>19135</v>
      </c>
      <c r="G7839" s="235">
        <v>0</v>
      </c>
      <c r="H7839" s="235">
        <v>0</v>
      </c>
      <c r="I7839" s="235" t="s">
        <v>37</v>
      </c>
      <c r="J7839" s="235">
        <v>0</v>
      </c>
      <c r="K7839" s="235">
        <v>0</v>
      </c>
      <c r="L7839" s="235" t="s">
        <v>37</v>
      </c>
      <c r="M7839" s="236" t="s">
        <v>583</v>
      </c>
    </row>
    <row r="7840" spans="1:13">
      <c r="A7840" s="106" t="str">
        <f t="shared" si="122"/>
        <v>76497 26</v>
      </c>
      <c r="B7840" s="231" t="s">
        <v>11514</v>
      </c>
      <c r="C7840" s="232">
        <v>26</v>
      </c>
      <c r="D7840" s="233" t="s">
        <v>664</v>
      </c>
      <c r="E7840" s="233"/>
      <c r="F7840" s="234" t="s">
        <v>19135</v>
      </c>
      <c r="G7840" s="235">
        <v>0</v>
      </c>
      <c r="H7840" s="235">
        <v>0</v>
      </c>
      <c r="I7840" s="235">
        <v>0</v>
      </c>
      <c r="J7840" s="235">
        <v>0</v>
      </c>
      <c r="K7840" s="235">
        <v>0</v>
      </c>
      <c r="L7840" s="235">
        <v>0</v>
      </c>
      <c r="M7840" s="236" t="s">
        <v>583</v>
      </c>
    </row>
    <row r="7841" spans="1:13">
      <c r="A7841" s="106" t="str">
        <f t="shared" si="122"/>
        <v xml:space="preserve">76498 </v>
      </c>
      <c r="B7841" s="231" t="s">
        <v>11515</v>
      </c>
      <c r="C7841" s="232"/>
      <c r="D7841" s="233" t="s">
        <v>664</v>
      </c>
      <c r="E7841" s="233"/>
      <c r="F7841" s="234" t="s">
        <v>19136</v>
      </c>
      <c r="G7841" s="235">
        <v>0</v>
      </c>
      <c r="H7841" s="235">
        <v>0</v>
      </c>
      <c r="I7841" s="235" t="s">
        <v>37</v>
      </c>
      <c r="J7841" s="235">
        <v>0</v>
      </c>
      <c r="K7841" s="235">
        <v>0</v>
      </c>
      <c r="L7841" s="235" t="s">
        <v>37</v>
      </c>
      <c r="M7841" s="236" t="s">
        <v>583</v>
      </c>
    </row>
    <row r="7842" spans="1:13">
      <c r="A7842" s="106" t="str">
        <f t="shared" si="122"/>
        <v>76498 TC</v>
      </c>
      <c r="B7842" s="231" t="s">
        <v>11515</v>
      </c>
      <c r="C7842" s="232" t="s">
        <v>126</v>
      </c>
      <c r="D7842" s="233" t="s">
        <v>664</v>
      </c>
      <c r="E7842" s="233"/>
      <c r="F7842" s="234" t="s">
        <v>19136</v>
      </c>
      <c r="G7842" s="235">
        <v>0</v>
      </c>
      <c r="H7842" s="235">
        <v>0</v>
      </c>
      <c r="I7842" s="235" t="s">
        <v>37</v>
      </c>
      <c r="J7842" s="235">
        <v>0</v>
      </c>
      <c r="K7842" s="235">
        <v>0</v>
      </c>
      <c r="L7842" s="235" t="s">
        <v>37</v>
      </c>
      <c r="M7842" s="236" t="s">
        <v>583</v>
      </c>
    </row>
    <row r="7843" spans="1:13">
      <c r="A7843" s="106" t="str">
        <f t="shared" si="122"/>
        <v>76498 26</v>
      </c>
      <c r="B7843" s="231" t="s">
        <v>11515</v>
      </c>
      <c r="C7843" s="232">
        <v>26</v>
      </c>
      <c r="D7843" s="233" t="s">
        <v>664</v>
      </c>
      <c r="E7843" s="233"/>
      <c r="F7843" s="234" t="s">
        <v>19136</v>
      </c>
      <c r="G7843" s="235">
        <v>0</v>
      </c>
      <c r="H7843" s="235">
        <v>0</v>
      </c>
      <c r="I7843" s="235">
        <v>0</v>
      </c>
      <c r="J7843" s="235">
        <v>0</v>
      </c>
      <c r="K7843" s="235">
        <v>0</v>
      </c>
      <c r="L7843" s="235">
        <v>0</v>
      </c>
      <c r="M7843" s="236" t="s">
        <v>583</v>
      </c>
    </row>
    <row r="7844" spans="1:13">
      <c r="A7844" s="106" t="str">
        <f t="shared" si="122"/>
        <v xml:space="preserve">76499 </v>
      </c>
      <c r="B7844" s="231" t="s">
        <v>11516</v>
      </c>
      <c r="C7844" s="232"/>
      <c r="D7844" s="233" t="s">
        <v>664</v>
      </c>
      <c r="E7844" s="233"/>
      <c r="F7844" s="234" t="s">
        <v>19137</v>
      </c>
      <c r="G7844" s="235">
        <v>0</v>
      </c>
      <c r="H7844" s="235">
        <v>0</v>
      </c>
      <c r="I7844" s="235" t="s">
        <v>37</v>
      </c>
      <c r="J7844" s="235">
        <v>0</v>
      </c>
      <c r="K7844" s="235">
        <v>0</v>
      </c>
      <c r="L7844" s="235" t="s">
        <v>37</v>
      </c>
      <c r="M7844" s="236" t="s">
        <v>583</v>
      </c>
    </row>
    <row r="7845" spans="1:13">
      <c r="A7845" s="106" t="str">
        <f t="shared" si="122"/>
        <v>76499 TC</v>
      </c>
      <c r="B7845" s="231" t="s">
        <v>11516</v>
      </c>
      <c r="C7845" s="232" t="s">
        <v>126</v>
      </c>
      <c r="D7845" s="233" t="s">
        <v>664</v>
      </c>
      <c r="E7845" s="233"/>
      <c r="F7845" s="234" t="s">
        <v>19137</v>
      </c>
      <c r="G7845" s="235">
        <v>0</v>
      </c>
      <c r="H7845" s="235">
        <v>0</v>
      </c>
      <c r="I7845" s="235" t="s">
        <v>37</v>
      </c>
      <c r="J7845" s="235">
        <v>0</v>
      </c>
      <c r="K7845" s="235">
        <v>0</v>
      </c>
      <c r="L7845" s="235" t="s">
        <v>37</v>
      </c>
      <c r="M7845" s="236" t="s">
        <v>583</v>
      </c>
    </row>
    <row r="7846" spans="1:13">
      <c r="A7846" s="106" t="str">
        <f t="shared" si="122"/>
        <v>76499 26</v>
      </c>
      <c r="B7846" s="231" t="s">
        <v>11516</v>
      </c>
      <c r="C7846" s="232">
        <v>26</v>
      </c>
      <c r="D7846" s="233" t="s">
        <v>664</v>
      </c>
      <c r="E7846" s="233"/>
      <c r="F7846" s="234" t="s">
        <v>19137</v>
      </c>
      <c r="G7846" s="235">
        <v>0</v>
      </c>
      <c r="H7846" s="235">
        <v>0</v>
      </c>
      <c r="I7846" s="235">
        <v>0</v>
      </c>
      <c r="J7846" s="235">
        <v>0</v>
      </c>
      <c r="K7846" s="235">
        <v>0</v>
      </c>
      <c r="L7846" s="235">
        <v>0</v>
      </c>
      <c r="M7846" s="236" t="s">
        <v>583</v>
      </c>
    </row>
    <row r="7847" spans="1:13">
      <c r="A7847" s="106" t="str">
        <f t="shared" si="122"/>
        <v xml:space="preserve">76506 </v>
      </c>
      <c r="B7847" s="231" t="s">
        <v>11517</v>
      </c>
      <c r="C7847" s="232"/>
      <c r="D7847" s="233" t="s">
        <v>1358</v>
      </c>
      <c r="E7847" s="233"/>
      <c r="F7847" s="234" t="s">
        <v>11518</v>
      </c>
      <c r="G7847" s="235">
        <v>0.63</v>
      </c>
      <c r="H7847" s="235">
        <v>2.61</v>
      </c>
      <c r="I7847" s="235" t="s">
        <v>37</v>
      </c>
      <c r="J7847" s="235">
        <v>0.05</v>
      </c>
      <c r="K7847" s="235">
        <v>3.29</v>
      </c>
      <c r="L7847" s="235" t="s">
        <v>37</v>
      </c>
      <c r="M7847" s="236" t="s">
        <v>583</v>
      </c>
    </row>
    <row r="7848" spans="1:13">
      <c r="A7848" s="106" t="str">
        <f t="shared" si="122"/>
        <v>76506 TC</v>
      </c>
      <c r="B7848" s="231" t="s">
        <v>11517</v>
      </c>
      <c r="C7848" s="232" t="s">
        <v>126</v>
      </c>
      <c r="D7848" s="233" t="s">
        <v>1358</v>
      </c>
      <c r="E7848" s="233"/>
      <c r="F7848" s="234" t="s">
        <v>11518</v>
      </c>
      <c r="G7848" s="235">
        <v>0</v>
      </c>
      <c r="H7848" s="235">
        <v>2.38</v>
      </c>
      <c r="I7848" s="235" t="s">
        <v>37</v>
      </c>
      <c r="J7848" s="235">
        <v>0.01</v>
      </c>
      <c r="K7848" s="235">
        <v>2.39</v>
      </c>
      <c r="L7848" s="235" t="s">
        <v>37</v>
      </c>
      <c r="M7848" s="236" t="s">
        <v>583</v>
      </c>
    </row>
    <row r="7849" spans="1:13">
      <c r="A7849" s="106" t="str">
        <f t="shared" si="122"/>
        <v>76506 26</v>
      </c>
      <c r="B7849" s="231" t="s">
        <v>11517</v>
      </c>
      <c r="C7849" s="232">
        <v>26</v>
      </c>
      <c r="D7849" s="233" t="s">
        <v>1358</v>
      </c>
      <c r="E7849" s="233"/>
      <c r="F7849" s="234" t="s">
        <v>11518</v>
      </c>
      <c r="G7849" s="235">
        <v>0.63</v>
      </c>
      <c r="H7849" s="235">
        <v>0.23</v>
      </c>
      <c r="I7849" s="235">
        <v>0.23</v>
      </c>
      <c r="J7849" s="235">
        <v>0.04</v>
      </c>
      <c r="K7849" s="235">
        <v>0.9</v>
      </c>
      <c r="L7849" s="235">
        <v>0.9</v>
      </c>
      <c r="M7849" s="236" t="s">
        <v>583</v>
      </c>
    </row>
    <row r="7850" spans="1:13">
      <c r="A7850" s="106" t="str">
        <f t="shared" si="122"/>
        <v xml:space="preserve">76510 </v>
      </c>
      <c r="B7850" s="231" t="s">
        <v>11519</v>
      </c>
      <c r="C7850" s="232"/>
      <c r="D7850" s="233" t="s">
        <v>1358</v>
      </c>
      <c r="E7850" s="233"/>
      <c r="F7850" s="234" t="s">
        <v>18111</v>
      </c>
      <c r="G7850" s="235">
        <v>0.7</v>
      </c>
      <c r="H7850" s="235">
        <v>1.31</v>
      </c>
      <c r="I7850" s="235" t="s">
        <v>37</v>
      </c>
      <c r="J7850" s="235">
        <v>0.02</v>
      </c>
      <c r="K7850" s="235">
        <v>2.0299999999999998</v>
      </c>
      <c r="L7850" s="235" t="s">
        <v>37</v>
      </c>
      <c r="M7850" s="236" t="s">
        <v>583</v>
      </c>
    </row>
    <row r="7851" spans="1:13">
      <c r="A7851" s="106" t="str">
        <f t="shared" si="122"/>
        <v>76510 TC</v>
      </c>
      <c r="B7851" s="231" t="s">
        <v>11519</v>
      </c>
      <c r="C7851" s="232" t="s">
        <v>126</v>
      </c>
      <c r="D7851" s="233" t="s">
        <v>1358</v>
      </c>
      <c r="E7851" s="233"/>
      <c r="F7851" s="234" t="s">
        <v>18111</v>
      </c>
      <c r="G7851" s="235">
        <v>0</v>
      </c>
      <c r="H7851" s="235">
        <v>0.87</v>
      </c>
      <c r="I7851" s="235" t="s">
        <v>37</v>
      </c>
      <c r="J7851" s="235">
        <v>0.01</v>
      </c>
      <c r="K7851" s="235">
        <v>0.88</v>
      </c>
      <c r="L7851" s="235" t="s">
        <v>37</v>
      </c>
      <c r="M7851" s="236" t="s">
        <v>583</v>
      </c>
    </row>
    <row r="7852" spans="1:13">
      <c r="A7852" s="106" t="str">
        <f t="shared" si="122"/>
        <v>76510 26</v>
      </c>
      <c r="B7852" s="231" t="s">
        <v>11519</v>
      </c>
      <c r="C7852" s="232">
        <v>26</v>
      </c>
      <c r="D7852" s="233" t="s">
        <v>1358</v>
      </c>
      <c r="E7852" s="233"/>
      <c r="F7852" s="234" t="s">
        <v>18111</v>
      </c>
      <c r="G7852" s="235">
        <v>0.7</v>
      </c>
      <c r="H7852" s="235">
        <v>0.44</v>
      </c>
      <c r="I7852" s="235">
        <v>0.44</v>
      </c>
      <c r="J7852" s="235">
        <v>0.01</v>
      </c>
      <c r="K7852" s="235">
        <v>1.1499999999999999</v>
      </c>
      <c r="L7852" s="235">
        <v>1.1499999999999999</v>
      </c>
      <c r="M7852" s="236" t="s">
        <v>583</v>
      </c>
    </row>
    <row r="7853" spans="1:13">
      <c r="A7853" s="106" t="str">
        <f t="shared" si="122"/>
        <v xml:space="preserve">76511 </v>
      </c>
      <c r="B7853" s="231" t="s">
        <v>11520</v>
      </c>
      <c r="C7853" s="232"/>
      <c r="D7853" s="233" t="s">
        <v>1358</v>
      </c>
      <c r="E7853" s="233"/>
      <c r="F7853" s="234" t="s">
        <v>18112</v>
      </c>
      <c r="G7853" s="235">
        <v>0.64</v>
      </c>
      <c r="H7853" s="235">
        <v>1.05</v>
      </c>
      <c r="I7853" s="235" t="s">
        <v>37</v>
      </c>
      <c r="J7853" s="235">
        <v>0.02</v>
      </c>
      <c r="K7853" s="235">
        <v>1.71</v>
      </c>
      <c r="L7853" s="235" t="s">
        <v>37</v>
      </c>
      <c r="M7853" s="236" t="s">
        <v>583</v>
      </c>
    </row>
    <row r="7854" spans="1:13">
      <c r="A7854" s="106" t="str">
        <f t="shared" si="122"/>
        <v>76511 TC</v>
      </c>
      <c r="B7854" s="231" t="s">
        <v>11520</v>
      </c>
      <c r="C7854" s="232" t="s">
        <v>126</v>
      </c>
      <c r="D7854" s="233" t="s">
        <v>1358</v>
      </c>
      <c r="E7854" s="233"/>
      <c r="F7854" s="234" t="s">
        <v>18112</v>
      </c>
      <c r="G7854" s="235">
        <v>0</v>
      </c>
      <c r="H7854" s="235">
        <v>0.64</v>
      </c>
      <c r="I7854" s="235" t="s">
        <v>37</v>
      </c>
      <c r="J7854" s="235">
        <v>0.01</v>
      </c>
      <c r="K7854" s="235">
        <v>0.65</v>
      </c>
      <c r="L7854" s="235" t="s">
        <v>37</v>
      </c>
      <c r="M7854" s="236" t="s">
        <v>583</v>
      </c>
    </row>
    <row r="7855" spans="1:13">
      <c r="A7855" s="106" t="str">
        <f t="shared" si="122"/>
        <v>76511 26</v>
      </c>
      <c r="B7855" s="231" t="s">
        <v>11520</v>
      </c>
      <c r="C7855" s="232">
        <v>26</v>
      </c>
      <c r="D7855" s="233" t="s">
        <v>1358</v>
      </c>
      <c r="E7855" s="233"/>
      <c r="F7855" s="234" t="s">
        <v>18112</v>
      </c>
      <c r="G7855" s="235">
        <v>0.64</v>
      </c>
      <c r="H7855" s="235">
        <v>0.41</v>
      </c>
      <c r="I7855" s="235">
        <v>0.41</v>
      </c>
      <c r="J7855" s="235">
        <v>0.01</v>
      </c>
      <c r="K7855" s="235">
        <v>1.06</v>
      </c>
      <c r="L7855" s="235">
        <v>1.06</v>
      </c>
      <c r="M7855" s="236" t="s">
        <v>583</v>
      </c>
    </row>
    <row r="7856" spans="1:13">
      <c r="A7856" s="106" t="str">
        <f t="shared" si="122"/>
        <v xml:space="preserve">76512 </v>
      </c>
      <c r="B7856" s="231" t="s">
        <v>11521</v>
      </c>
      <c r="C7856" s="232"/>
      <c r="D7856" s="233" t="s">
        <v>1358</v>
      </c>
      <c r="E7856" s="233"/>
      <c r="F7856" s="234" t="s">
        <v>18113</v>
      </c>
      <c r="G7856" s="235">
        <v>0.56000000000000005</v>
      </c>
      <c r="H7856" s="235">
        <v>0.87</v>
      </c>
      <c r="I7856" s="235" t="s">
        <v>37</v>
      </c>
      <c r="J7856" s="235">
        <v>0.02</v>
      </c>
      <c r="K7856" s="235">
        <v>1.45</v>
      </c>
      <c r="L7856" s="235" t="s">
        <v>37</v>
      </c>
      <c r="M7856" s="236" t="s">
        <v>583</v>
      </c>
    </row>
    <row r="7857" spans="1:13">
      <c r="A7857" s="106" t="str">
        <f t="shared" si="122"/>
        <v>76512 TC</v>
      </c>
      <c r="B7857" s="231" t="s">
        <v>11521</v>
      </c>
      <c r="C7857" s="232" t="s">
        <v>126</v>
      </c>
      <c r="D7857" s="233" t="s">
        <v>1358</v>
      </c>
      <c r="E7857" s="233"/>
      <c r="F7857" s="234" t="s">
        <v>18113</v>
      </c>
      <c r="G7857" s="235">
        <v>0</v>
      </c>
      <c r="H7857" s="235">
        <v>0.53</v>
      </c>
      <c r="I7857" s="235" t="s">
        <v>37</v>
      </c>
      <c r="J7857" s="235">
        <v>0.01</v>
      </c>
      <c r="K7857" s="235">
        <v>0.54</v>
      </c>
      <c r="L7857" s="235" t="s">
        <v>37</v>
      </c>
      <c r="M7857" s="236" t="s">
        <v>583</v>
      </c>
    </row>
    <row r="7858" spans="1:13">
      <c r="A7858" s="106" t="str">
        <f t="shared" si="122"/>
        <v>76512 26</v>
      </c>
      <c r="B7858" s="231" t="s">
        <v>11521</v>
      </c>
      <c r="C7858" s="232">
        <v>26</v>
      </c>
      <c r="D7858" s="233" t="s">
        <v>1358</v>
      </c>
      <c r="E7858" s="233"/>
      <c r="F7858" s="234" t="s">
        <v>18113</v>
      </c>
      <c r="G7858" s="235">
        <v>0.56000000000000005</v>
      </c>
      <c r="H7858" s="235">
        <v>0.34</v>
      </c>
      <c r="I7858" s="235">
        <v>0.34</v>
      </c>
      <c r="J7858" s="235">
        <v>0.01</v>
      </c>
      <c r="K7858" s="235">
        <v>0.91</v>
      </c>
      <c r="L7858" s="235">
        <v>0.91</v>
      </c>
      <c r="M7858" s="236" t="s">
        <v>583</v>
      </c>
    </row>
    <row r="7859" spans="1:13">
      <c r="A7859" s="106" t="str">
        <f t="shared" si="122"/>
        <v xml:space="preserve">76513 </v>
      </c>
      <c r="B7859" s="231" t="s">
        <v>11522</v>
      </c>
      <c r="C7859" s="232"/>
      <c r="D7859" s="233" t="s">
        <v>1358</v>
      </c>
      <c r="E7859" s="233"/>
      <c r="F7859" s="234" t="s">
        <v>18114</v>
      </c>
      <c r="G7859" s="235">
        <v>0.6</v>
      </c>
      <c r="H7859" s="235">
        <v>1.61</v>
      </c>
      <c r="I7859" s="235" t="s">
        <v>37</v>
      </c>
      <c r="J7859" s="235">
        <v>0.02</v>
      </c>
      <c r="K7859" s="235">
        <v>2.23</v>
      </c>
      <c r="L7859" s="235" t="s">
        <v>37</v>
      </c>
      <c r="M7859" s="236" t="s">
        <v>583</v>
      </c>
    </row>
    <row r="7860" spans="1:13">
      <c r="A7860" s="106" t="str">
        <f t="shared" si="122"/>
        <v>76513 TC</v>
      </c>
      <c r="B7860" s="231" t="s">
        <v>11522</v>
      </c>
      <c r="C7860" s="232" t="s">
        <v>126</v>
      </c>
      <c r="D7860" s="233" t="s">
        <v>1358</v>
      </c>
      <c r="E7860" s="233"/>
      <c r="F7860" s="234" t="s">
        <v>18114</v>
      </c>
      <c r="G7860" s="235">
        <v>0</v>
      </c>
      <c r="H7860" s="235">
        <v>1.26</v>
      </c>
      <c r="I7860" s="235" t="s">
        <v>37</v>
      </c>
      <c r="J7860" s="235">
        <v>0.01</v>
      </c>
      <c r="K7860" s="235">
        <v>1.27</v>
      </c>
      <c r="L7860" s="235" t="s">
        <v>37</v>
      </c>
      <c r="M7860" s="236" t="s">
        <v>583</v>
      </c>
    </row>
    <row r="7861" spans="1:13">
      <c r="A7861" s="106" t="str">
        <f t="shared" si="122"/>
        <v>76513 26</v>
      </c>
      <c r="B7861" s="231" t="s">
        <v>11522</v>
      </c>
      <c r="C7861" s="232">
        <v>26</v>
      </c>
      <c r="D7861" s="233" t="s">
        <v>1358</v>
      </c>
      <c r="E7861" s="233"/>
      <c r="F7861" s="234" t="s">
        <v>18114</v>
      </c>
      <c r="G7861" s="235">
        <v>0.6</v>
      </c>
      <c r="H7861" s="235">
        <v>0.35</v>
      </c>
      <c r="I7861" s="235">
        <v>0.35</v>
      </c>
      <c r="J7861" s="235">
        <v>0.01</v>
      </c>
      <c r="K7861" s="235">
        <v>0.96</v>
      </c>
      <c r="L7861" s="235">
        <v>0.96</v>
      </c>
      <c r="M7861" s="236" t="s">
        <v>583</v>
      </c>
    </row>
    <row r="7862" spans="1:13">
      <c r="A7862" s="106" t="str">
        <f t="shared" si="122"/>
        <v xml:space="preserve">76514 </v>
      </c>
      <c r="B7862" s="231" t="s">
        <v>11523</v>
      </c>
      <c r="C7862" s="232"/>
      <c r="D7862" s="233" t="s">
        <v>1358</v>
      </c>
      <c r="E7862" s="233"/>
      <c r="F7862" s="234" t="s">
        <v>11524</v>
      </c>
      <c r="G7862" s="235">
        <v>0.14000000000000001</v>
      </c>
      <c r="H7862" s="235">
        <v>0.18</v>
      </c>
      <c r="I7862" s="235" t="s">
        <v>37</v>
      </c>
      <c r="J7862" s="235">
        <v>0.02</v>
      </c>
      <c r="K7862" s="235">
        <v>0.34</v>
      </c>
      <c r="L7862" s="235" t="s">
        <v>37</v>
      </c>
      <c r="M7862" s="236" t="s">
        <v>583</v>
      </c>
    </row>
    <row r="7863" spans="1:13">
      <c r="A7863" s="106" t="str">
        <f t="shared" si="122"/>
        <v>76514 TC</v>
      </c>
      <c r="B7863" s="231" t="s">
        <v>11523</v>
      </c>
      <c r="C7863" s="232" t="s">
        <v>126</v>
      </c>
      <c r="D7863" s="233" t="s">
        <v>1358</v>
      </c>
      <c r="E7863" s="233"/>
      <c r="F7863" s="234" t="s">
        <v>11524</v>
      </c>
      <c r="G7863" s="235">
        <v>0</v>
      </c>
      <c r="H7863" s="235">
        <v>0.1</v>
      </c>
      <c r="I7863" s="235" t="s">
        <v>37</v>
      </c>
      <c r="J7863" s="235">
        <v>0.01</v>
      </c>
      <c r="K7863" s="235">
        <v>0.11</v>
      </c>
      <c r="L7863" s="235" t="s">
        <v>37</v>
      </c>
      <c r="M7863" s="236" t="s">
        <v>583</v>
      </c>
    </row>
    <row r="7864" spans="1:13">
      <c r="A7864" s="106" t="str">
        <f t="shared" si="122"/>
        <v>76514 26</v>
      </c>
      <c r="B7864" s="231" t="s">
        <v>11523</v>
      </c>
      <c r="C7864" s="232">
        <v>26</v>
      </c>
      <c r="D7864" s="233" t="s">
        <v>1358</v>
      </c>
      <c r="E7864" s="233"/>
      <c r="F7864" s="234" t="s">
        <v>11524</v>
      </c>
      <c r="G7864" s="235">
        <v>0.14000000000000001</v>
      </c>
      <c r="H7864" s="235">
        <v>0.08</v>
      </c>
      <c r="I7864" s="235">
        <v>0.08</v>
      </c>
      <c r="J7864" s="235">
        <v>0.01</v>
      </c>
      <c r="K7864" s="235">
        <v>0.23</v>
      </c>
      <c r="L7864" s="235">
        <v>0.23</v>
      </c>
      <c r="M7864" s="236" t="s">
        <v>583</v>
      </c>
    </row>
    <row r="7865" spans="1:13">
      <c r="A7865" s="106" t="str">
        <f t="shared" si="122"/>
        <v xml:space="preserve">76516 </v>
      </c>
      <c r="B7865" s="231" t="s">
        <v>11525</v>
      </c>
      <c r="C7865" s="232"/>
      <c r="D7865" s="233" t="s">
        <v>1358</v>
      </c>
      <c r="E7865" s="233"/>
      <c r="F7865" s="234" t="s">
        <v>11526</v>
      </c>
      <c r="G7865" s="235">
        <v>0.4</v>
      </c>
      <c r="H7865" s="235">
        <v>0.99</v>
      </c>
      <c r="I7865" s="235" t="s">
        <v>37</v>
      </c>
      <c r="J7865" s="235">
        <v>0.02</v>
      </c>
      <c r="K7865" s="235">
        <v>1.41</v>
      </c>
      <c r="L7865" s="235" t="s">
        <v>37</v>
      </c>
      <c r="M7865" s="236" t="s">
        <v>583</v>
      </c>
    </row>
    <row r="7866" spans="1:13">
      <c r="A7866" s="106" t="str">
        <f t="shared" si="122"/>
        <v>76516 TC</v>
      </c>
      <c r="B7866" s="231" t="s">
        <v>11525</v>
      </c>
      <c r="C7866" s="232" t="s">
        <v>126</v>
      </c>
      <c r="D7866" s="233" t="s">
        <v>1358</v>
      </c>
      <c r="E7866" s="233"/>
      <c r="F7866" s="234" t="s">
        <v>11526</v>
      </c>
      <c r="G7866" s="235">
        <v>0</v>
      </c>
      <c r="H7866" s="235">
        <v>0.73</v>
      </c>
      <c r="I7866" s="235" t="s">
        <v>37</v>
      </c>
      <c r="J7866" s="235">
        <v>0.01</v>
      </c>
      <c r="K7866" s="235">
        <v>0.74</v>
      </c>
      <c r="L7866" s="235" t="s">
        <v>37</v>
      </c>
      <c r="M7866" s="236" t="s">
        <v>583</v>
      </c>
    </row>
    <row r="7867" spans="1:13">
      <c r="A7867" s="106" t="str">
        <f t="shared" si="122"/>
        <v>76516 26</v>
      </c>
      <c r="B7867" s="231" t="s">
        <v>11525</v>
      </c>
      <c r="C7867" s="232">
        <v>26</v>
      </c>
      <c r="D7867" s="233" t="s">
        <v>1358</v>
      </c>
      <c r="E7867" s="233"/>
      <c r="F7867" s="234" t="s">
        <v>11526</v>
      </c>
      <c r="G7867" s="235">
        <v>0.4</v>
      </c>
      <c r="H7867" s="235">
        <v>0.26</v>
      </c>
      <c r="I7867" s="235">
        <v>0.26</v>
      </c>
      <c r="J7867" s="235">
        <v>0.01</v>
      </c>
      <c r="K7867" s="235">
        <v>0.67</v>
      </c>
      <c r="L7867" s="235">
        <v>0.67</v>
      </c>
      <c r="M7867" s="236" t="s">
        <v>583</v>
      </c>
    </row>
    <row r="7868" spans="1:13">
      <c r="A7868" s="106" t="str">
        <f t="shared" si="122"/>
        <v xml:space="preserve">76519 </v>
      </c>
      <c r="B7868" s="231" t="s">
        <v>11527</v>
      </c>
      <c r="C7868" s="232"/>
      <c r="D7868" s="233" t="s">
        <v>1358</v>
      </c>
      <c r="E7868" s="233"/>
      <c r="F7868" s="234" t="s">
        <v>11526</v>
      </c>
      <c r="G7868" s="235">
        <v>0.54</v>
      </c>
      <c r="H7868" s="235">
        <v>1.49</v>
      </c>
      <c r="I7868" s="235" t="s">
        <v>37</v>
      </c>
      <c r="J7868" s="235">
        <v>0.02</v>
      </c>
      <c r="K7868" s="235">
        <v>2.0499999999999998</v>
      </c>
      <c r="L7868" s="235" t="s">
        <v>37</v>
      </c>
      <c r="M7868" s="236" t="s">
        <v>583</v>
      </c>
    </row>
    <row r="7869" spans="1:13">
      <c r="A7869" s="106" t="str">
        <f t="shared" si="122"/>
        <v>76519 TC</v>
      </c>
      <c r="B7869" s="231" t="s">
        <v>11527</v>
      </c>
      <c r="C7869" s="232" t="s">
        <v>126</v>
      </c>
      <c r="D7869" s="233" t="s">
        <v>1358</v>
      </c>
      <c r="E7869" s="233"/>
      <c r="F7869" s="234" t="s">
        <v>11526</v>
      </c>
      <c r="G7869" s="235">
        <v>0</v>
      </c>
      <c r="H7869" s="235">
        <v>1.1399999999999999</v>
      </c>
      <c r="I7869" s="235" t="s">
        <v>37</v>
      </c>
      <c r="J7869" s="235">
        <v>0.01</v>
      </c>
      <c r="K7869" s="235">
        <v>1.1499999999999999</v>
      </c>
      <c r="L7869" s="235" t="s">
        <v>37</v>
      </c>
      <c r="M7869" s="236" t="s">
        <v>583</v>
      </c>
    </row>
    <row r="7870" spans="1:13">
      <c r="A7870" s="106" t="str">
        <f t="shared" si="122"/>
        <v>76519 26</v>
      </c>
      <c r="B7870" s="231" t="s">
        <v>11527</v>
      </c>
      <c r="C7870" s="232">
        <v>26</v>
      </c>
      <c r="D7870" s="233" t="s">
        <v>1358</v>
      </c>
      <c r="E7870" s="233"/>
      <c r="F7870" s="234" t="s">
        <v>11526</v>
      </c>
      <c r="G7870" s="235">
        <v>0.54</v>
      </c>
      <c r="H7870" s="235">
        <v>0.35</v>
      </c>
      <c r="I7870" s="235">
        <v>0.35</v>
      </c>
      <c r="J7870" s="235">
        <v>0.01</v>
      </c>
      <c r="K7870" s="235">
        <v>0.9</v>
      </c>
      <c r="L7870" s="235">
        <v>0.9</v>
      </c>
      <c r="M7870" s="236" t="s">
        <v>583</v>
      </c>
    </row>
    <row r="7871" spans="1:13">
      <c r="A7871" s="106" t="str">
        <f t="shared" si="122"/>
        <v xml:space="preserve">76529 </v>
      </c>
      <c r="B7871" s="231" t="s">
        <v>11528</v>
      </c>
      <c r="C7871" s="232"/>
      <c r="D7871" s="233" t="s">
        <v>1358</v>
      </c>
      <c r="E7871" s="233"/>
      <c r="F7871" s="234" t="s">
        <v>11526</v>
      </c>
      <c r="G7871" s="235">
        <v>0.56999999999999995</v>
      </c>
      <c r="H7871" s="235">
        <v>1.94</v>
      </c>
      <c r="I7871" s="235" t="s">
        <v>37</v>
      </c>
      <c r="J7871" s="235">
        <v>0.03</v>
      </c>
      <c r="K7871" s="235">
        <v>2.54</v>
      </c>
      <c r="L7871" s="235" t="s">
        <v>37</v>
      </c>
      <c r="M7871" s="236" t="s">
        <v>583</v>
      </c>
    </row>
    <row r="7872" spans="1:13">
      <c r="A7872" s="106" t="str">
        <f t="shared" si="122"/>
        <v>76529 TC</v>
      </c>
      <c r="B7872" s="231" t="s">
        <v>11528</v>
      </c>
      <c r="C7872" s="232" t="s">
        <v>126</v>
      </c>
      <c r="D7872" s="233" t="s">
        <v>1358</v>
      </c>
      <c r="E7872" s="233"/>
      <c r="F7872" s="234" t="s">
        <v>11526</v>
      </c>
      <c r="G7872" s="235">
        <v>0</v>
      </c>
      <c r="H7872" s="235">
        <v>1.6</v>
      </c>
      <c r="I7872" s="235" t="s">
        <v>37</v>
      </c>
      <c r="J7872" s="235">
        <v>0.01</v>
      </c>
      <c r="K7872" s="235">
        <v>1.61</v>
      </c>
      <c r="L7872" s="235" t="s">
        <v>37</v>
      </c>
      <c r="M7872" s="236" t="s">
        <v>583</v>
      </c>
    </row>
    <row r="7873" spans="1:13">
      <c r="A7873" s="106" t="str">
        <f t="shared" si="122"/>
        <v>76529 26</v>
      </c>
      <c r="B7873" s="231" t="s">
        <v>11528</v>
      </c>
      <c r="C7873" s="232">
        <v>26</v>
      </c>
      <c r="D7873" s="233" t="s">
        <v>1358</v>
      </c>
      <c r="E7873" s="233"/>
      <c r="F7873" s="234" t="s">
        <v>11526</v>
      </c>
      <c r="G7873" s="235">
        <v>0.56999999999999995</v>
      </c>
      <c r="H7873" s="235">
        <v>0.34</v>
      </c>
      <c r="I7873" s="235">
        <v>0.34</v>
      </c>
      <c r="J7873" s="235">
        <v>0.02</v>
      </c>
      <c r="K7873" s="235">
        <v>0.93</v>
      </c>
      <c r="L7873" s="235">
        <v>0.93</v>
      </c>
      <c r="M7873" s="236" t="s">
        <v>583</v>
      </c>
    </row>
    <row r="7874" spans="1:13">
      <c r="A7874" s="106" t="str">
        <f t="shared" si="122"/>
        <v xml:space="preserve">76536 </v>
      </c>
      <c r="B7874" s="231" t="s">
        <v>11529</v>
      </c>
      <c r="C7874" s="232"/>
      <c r="D7874" s="233" t="s">
        <v>1358</v>
      </c>
      <c r="E7874" s="233"/>
      <c r="F7874" s="234" t="s">
        <v>11530</v>
      </c>
      <c r="G7874" s="235">
        <v>0.56000000000000005</v>
      </c>
      <c r="H7874" s="235">
        <v>2.68</v>
      </c>
      <c r="I7874" s="235" t="s">
        <v>37</v>
      </c>
      <c r="J7874" s="235">
        <v>0.05</v>
      </c>
      <c r="K7874" s="235">
        <v>3.29</v>
      </c>
      <c r="L7874" s="235" t="s">
        <v>37</v>
      </c>
      <c r="M7874" s="236" t="s">
        <v>583</v>
      </c>
    </row>
    <row r="7875" spans="1:13">
      <c r="A7875" s="106" t="str">
        <f t="shared" ref="A7875:A7938" si="123">B7875&amp;" "&amp;C7875</f>
        <v>76536 TC</v>
      </c>
      <c r="B7875" s="231" t="s">
        <v>11529</v>
      </c>
      <c r="C7875" s="232" t="s">
        <v>126</v>
      </c>
      <c r="D7875" s="233" t="s">
        <v>1358</v>
      </c>
      <c r="E7875" s="233"/>
      <c r="F7875" s="234" t="s">
        <v>11530</v>
      </c>
      <c r="G7875" s="235">
        <v>0</v>
      </c>
      <c r="H7875" s="235">
        <v>2.4700000000000002</v>
      </c>
      <c r="I7875" s="235" t="s">
        <v>37</v>
      </c>
      <c r="J7875" s="235">
        <v>0.02</v>
      </c>
      <c r="K7875" s="235">
        <v>2.4900000000000002</v>
      </c>
      <c r="L7875" s="235" t="s">
        <v>37</v>
      </c>
      <c r="M7875" s="236" t="s">
        <v>583</v>
      </c>
    </row>
    <row r="7876" spans="1:13">
      <c r="A7876" s="106" t="str">
        <f t="shared" si="123"/>
        <v>76536 26</v>
      </c>
      <c r="B7876" s="231" t="s">
        <v>11529</v>
      </c>
      <c r="C7876" s="232">
        <v>26</v>
      </c>
      <c r="D7876" s="233" t="s">
        <v>1358</v>
      </c>
      <c r="E7876" s="233"/>
      <c r="F7876" s="234" t="s">
        <v>11530</v>
      </c>
      <c r="G7876" s="235">
        <v>0.56000000000000005</v>
      </c>
      <c r="H7876" s="235">
        <v>0.21</v>
      </c>
      <c r="I7876" s="235">
        <v>0.21</v>
      </c>
      <c r="J7876" s="235">
        <v>0.03</v>
      </c>
      <c r="K7876" s="235">
        <v>0.8</v>
      </c>
      <c r="L7876" s="235">
        <v>0.8</v>
      </c>
      <c r="M7876" s="236" t="s">
        <v>583</v>
      </c>
    </row>
    <row r="7877" spans="1:13">
      <c r="A7877" s="106" t="str">
        <f t="shared" si="123"/>
        <v xml:space="preserve">76604 </v>
      </c>
      <c r="B7877" s="231" t="s">
        <v>11531</v>
      </c>
      <c r="C7877" s="232"/>
      <c r="D7877" s="233" t="s">
        <v>1358</v>
      </c>
      <c r="E7877" s="233"/>
      <c r="F7877" s="234" t="s">
        <v>11532</v>
      </c>
      <c r="G7877" s="235">
        <v>0.59</v>
      </c>
      <c r="H7877" s="235">
        <v>1.1100000000000001</v>
      </c>
      <c r="I7877" s="235" t="s">
        <v>37</v>
      </c>
      <c r="J7877" s="235">
        <v>0.04</v>
      </c>
      <c r="K7877" s="235">
        <v>1.74</v>
      </c>
      <c r="L7877" s="235" t="s">
        <v>37</v>
      </c>
      <c r="M7877" s="236" t="s">
        <v>583</v>
      </c>
    </row>
    <row r="7878" spans="1:13">
      <c r="A7878" s="106" t="str">
        <f t="shared" si="123"/>
        <v>76604 TC</v>
      </c>
      <c r="B7878" s="231" t="s">
        <v>11531</v>
      </c>
      <c r="C7878" s="232" t="s">
        <v>126</v>
      </c>
      <c r="D7878" s="233" t="s">
        <v>1358</v>
      </c>
      <c r="E7878" s="233"/>
      <c r="F7878" s="234" t="s">
        <v>11532</v>
      </c>
      <c r="G7878" s="235">
        <v>0</v>
      </c>
      <c r="H7878" s="235">
        <v>0.92</v>
      </c>
      <c r="I7878" s="235" t="s">
        <v>37</v>
      </c>
      <c r="J7878" s="235">
        <v>0.01</v>
      </c>
      <c r="K7878" s="235">
        <v>0.93</v>
      </c>
      <c r="L7878" s="235" t="s">
        <v>37</v>
      </c>
      <c r="M7878" s="236" t="s">
        <v>583</v>
      </c>
    </row>
    <row r="7879" spans="1:13">
      <c r="A7879" s="106" t="str">
        <f t="shared" si="123"/>
        <v>76604 26</v>
      </c>
      <c r="B7879" s="231" t="s">
        <v>11531</v>
      </c>
      <c r="C7879" s="232">
        <v>26</v>
      </c>
      <c r="D7879" s="233" t="s">
        <v>1358</v>
      </c>
      <c r="E7879" s="233"/>
      <c r="F7879" s="234" t="s">
        <v>11532</v>
      </c>
      <c r="G7879" s="235">
        <v>0.59</v>
      </c>
      <c r="H7879" s="235">
        <v>0.19</v>
      </c>
      <c r="I7879" s="235">
        <v>0.19</v>
      </c>
      <c r="J7879" s="235">
        <v>0.03</v>
      </c>
      <c r="K7879" s="235">
        <v>0.81</v>
      </c>
      <c r="L7879" s="235">
        <v>0.81</v>
      </c>
      <c r="M7879" s="236" t="s">
        <v>583</v>
      </c>
    </row>
    <row r="7880" spans="1:13">
      <c r="A7880" s="106" t="str">
        <f t="shared" si="123"/>
        <v xml:space="preserve">76641 </v>
      </c>
      <c r="B7880" s="231" t="s">
        <v>11533</v>
      </c>
      <c r="C7880" s="232"/>
      <c r="D7880" s="233" t="s">
        <v>1358</v>
      </c>
      <c r="E7880" s="233"/>
      <c r="F7880" s="234" t="s">
        <v>11534</v>
      </c>
      <c r="G7880" s="235">
        <v>0.73</v>
      </c>
      <c r="H7880" s="235">
        <v>2.29</v>
      </c>
      <c r="I7880" s="235" t="s">
        <v>37</v>
      </c>
      <c r="J7880" s="235">
        <v>0.05</v>
      </c>
      <c r="K7880" s="235">
        <v>3.07</v>
      </c>
      <c r="L7880" s="235" t="s">
        <v>37</v>
      </c>
      <c r="M7880" s="236" t="s">
        <v>583</v>
      </c>
    </row>
    <row r="7881" spans="1:13">
      <c r="A7881" s="106" t="str">
        <f t="shared" si="123"/>
        <v>76641 TC</v>
      </c>
      <c r="B7881" s="231" t="s">
        <v>11533</v>
      </c>
      <c r="C7881" s="232" t="s">
        <v>126</v>
      </c>
      <c r="D7881" s="233" t="s">
        <v>1358</v>
      </c>
      <c r="E7881" s="233"/>
      <c r="F7881" s="234" t="s">
        <v>11534</v>
      </c>
      <c r="G7881" s="235">
        <v>0</v>
      </c>
      <c r="H7881" s="235">
        <v>2.02</v>
      </c>
      <c r="I7881" s="235" t="s">
        <v>37</v>
      </c>
      <c r="J7881" s="235">
        <v>0.01</v>
      </c>
      <c r="K7881" s="235">
        <v>2.0299999999999998</v>
      </c>
      <c r="L7881" s="235" t="s">
        <v>37</v>
      </c>
      <c r="M7881" s="236" t="s">
        <v>583</v>
      </c>
    </row>
    <row r="7882" spans="1:13">
      <c r="A7882" s="106" t="str">
        <f t="shared" si="123"/>
        <v>76641 26</v>
      </c>
      <c r="B7882" s="231" t="s">
        <v>11533</v>
      </c>
      <c r="C7882" s="232">
        <v>26</v>
      </c>
      <c r="D7882" s="233" t="s">
        <v>1358</v>
      </c>
      <c r="E7882" s="233"/>
      <c r="F7882" s="234" t="s">
        <v>11534</v>
      </c>
      <c r="G7882" s="235">
        <v>0.73</v>
      </c>
      <c r="H7882" s="235">
        <v>0.27</v>
      </c>
      <c r="I7882" s="235">
        <v>0.27</v>
      </c>
      <c r="J7882" s="235">
        <v>0.04</v>
      </c>
      <c r="K7882" s="235">
        <v>1.04</v>
      </c>
      <c r="L7882" s="235">
        <v>1.04</v>
      </c>
      <c r="M7882" s="236" t="s">
        <v>583</v>
      </c>
    </row>
    <row r="7883" spans="1:13">
      <c r="A7883" s="106" t="str">
        <f t="shared" si="123"/>
        <v xml:space="preserve">76642 </v>
      </c>
      <c r="B7883" s="231" t="s">
        <v>11535</v>
      </c>
      <c r="C7883" s="232"/>
      <c r="D7883" s="233" t="s">
        <v>1358</v>
      </c>
      <c r="E7883" s="233"/>
      <c r="F7883" s="234" t="s">
        <v>11536</v>
      </c>
      <c r="G7883" s="235">
        <v>0.68</v>
      </c>
      <c r="H7883" s="235">
        <v>1.82</v>
      </c>
      <c r="I7883" s="235" t="s">
        <v>37</v>
      </c>
      <c r="J7883" s="235">
        <v>0.05</v>
      </c>
      <c r="K7883" s="235">
        <v>2.5499999999999998</v>
      </c>
      <c r="L7883" s="235" t="s">
        <v>37</v>
      </c>
      <c r="M7883" s="236" t="s">
        <v>583</v>
      </c>
    </row>
    <row r="7884" spans="1:13">
      <c r="A7884" s="106" t="str">
        <f t="shared" si="123"/>
        <v>76642 TC</v>
      </c>
      <c r="B7884" s="231" t="s">
        <v>11535</v>
      </c>
      <c r="C7884" s="232" t="s">
        <v>126</v>
      </c>
      <c r="D7884" s="233" t="s">
        <v>1358</v>
      </c>
      <c r="E7884" s="233"/>
      <c r="F7884" s="234" t="s">
        <v>11536</v>
      </c>
      <c r="G7884" s="235">
        <v>0</v>
      </c>
      <c r="H7884" s="235">
        <v>1.57</v>
      </c>
      <c r="I7884" s="235" t="s">
        <v>37</v>
      </c>
      <c r="J7884" s="235">
        <v>0.01</v>
      </c>
      <c r="K7884" s="235">
        <v>1.58</v>
      </c>
      <c r="L7884" s="235" t="s">
        <v>37</v>
      </c>
      <c r="M7884" s="236" t="s">
        <v>583</v>
      </c>
    </row>
    <row r="7885" spans="1:13">
      <c r="A7885" s="106" t="str">
        <f t="shared" si="123"/>
        <v>76642 26</v>
      </c>
      <c r="B7885" s="231" t="s">
        <v>11535</v>
      </c>
      <c r="C7885" s="232">
        <v>26</v>
      </c>
      <c r="D7885" s="233" t="s">
        <v>1358</v>
      </c>
      <c r="E7885" s="233"/>
      <c r="F7885" s="234" t="s">
        <v>11536</v>
      </c>
      <c r="G7885" s="235">
        <v>0.68</v>
      </c>
      <c r="H7885" s="235">
        <v>0.25</v>
      </c>
      <c r="I7885" s="235">
        <v>0.25</v>
      </c>
      <c r="J7885" s="235">
        <v>0.04</v>
      </c>
      <c r="K7885" s="235">
        <v>0.97</v>
      </c>
      <c r="L7885" s="235">
        <v>0.97</v>
      </c>
      <c r="M7885" s="236" t="s">
        <v>583</v>
      </c>
    </row>
    <row r="7886" spans="1:13">
      <c r="A7886" s="106" t="str">
        <f t="shared" si="123"/>
        <v xml:space="preserve">76700 </v>
      </c>
      <c r="B7886" s="231" t="s">
        <v>11537</v>
      </c>
      <c r="C7886" s="232"/>
      <c r="D7886" s="233" t="s">
        <v>1358</v>
      </c>
      <c r="E7886" s="233"/>
      <c r="F7886" s="234" t="s">
        <v>11538</v>
      </c>
      <c r="G7886" s="235">
        <v>0.81</v>
      </c>
      <c r="H7886" s="235">
        <v>2.6</v>
      </c>
      <c r="I7886" s="235" t="s">
        <v>37</v>
      </c>
      <c r="J7886" s="235">
        <v>0.06</v>
      </c>
      <c r="K7886" s="235">
        <v>3.47</v>
      </c>
      <c r="L7886" s="235" t="s">
        <v>37</v>
      </c>
      <c r="M7886" s="236" t="s">
        <v>583</v>
      </c>
    </row>
    <row r="7887" spans="1:13">
      <c r="A7887" s="106" t="str">
        <f t="shared" si="123"/>
        <v>76700 TC</v>
      </c>
      <c r="B7887" s="231" t="s">
        <v>11537</v>
      </c>
      <c r="C7887" s="232" t="s">
        <v>126</v>
      </c>
      <c r="D7887" s="233" t="s">
        <v>1358</v>
      </c>
      <c r="E7887" s="233"/>
      <c r="F7887" s="234" t="s">
        <v>11538</v>
      </c>
      <c r="G7887" s="235">
        <v>0</v>
      </c>
      <c r="H7887" s="235">
        <v>2.31</v>
      </c>
      <c r="I7887" s="235" t="s">
        <v>37</v>
      </c>
      <c r="J7887" s="235">
        <v>0.02</v>
      </c>
      <c r="K7887" s="235">
        <v>2.33</v>
      </c>
      <c r="L7887" s="235" t="s">
        <v>37</v>
      </c>
      <c r="M7887" s="236" t="s">
        <v>583</v>
      </c>
    </row>
    <row r="7888" spans="1:13">
      <c r="A7888" s="106" t="str">
        <f t="shared" si="123"/>
        <v>76700 26</v>
      </c>
      <c r="B7888" s="231" t="s">
        <v>11537</v>
      </c>
      <c r="C7888" s="232">
        <v>26</v>
      </c>
      <c r="D7888" s="233" t="s">
        <v>1358</v>
      </c>
      <c r="E7888" s="233"/>
      <c r="F7888" s="234" t="s">
        <v>11538</v>
      </c>
      <c r="G7888" s="235">
        <v>0.81</v>
      </c>
      <c r="H7888" s="235">
        <v>0.28999999999999998</v>
      </c>
      <c r="I7888" s="235">
        <v>0.28999999999999998</v>
      </c>
      <c r="J7888" s="235">
        <v>0.04</v>
      </c>
      <c r="K7888" s="235">
        <v>1.1399999999999999</v>
      </c>
      <c r="L7888" s="235">
        <v>1.1399999999999999</v>
      </c>
      <c r="M7888" s="236" t="s">
        <v>583</v>
      </c>
    </row>
    <row r="7889" spans="1:13">
      <c r="A7889" s="106" t="str">
        <f t="shared" si="123"/>
        <v xml:space="preserve">76705 </v>
      </c>
      <c r="B7889" s="231" t="s">
        <v>11539</v>
      </c>
      <c r="C7889" s="232"/>
      <c r="D7889" s="233" t="s">
        <v>1358</v>
      </c>
      <c r="E7889" s="233"/>
      <c r="F7889" s="234" t="s">
        <v>11540</v>
      </c>
      <c r="G7889" s="235">
        <v>0.59</v>
      </c>
      <c r="H7889" s="235">
        <v>1.98</v>
      </c>
      <c r="I7889" s="235" t="s">
        <v>37</v>
      </c>
      <c r="J7889" s="235">
        <v>0.04</v>
      </c>
      <c r="K7889" s="235">
        <v>2.61</v>
      </c>
      <c r="L7889" s="235" t="s">
        <v>37</v>
      </c>
      <c r="M7889" s="236" t="s">
        <v>583</v>
      </c>
    </row>
    <row r="7890" spans="1:13">
      <c r="A7890" s="106" t="str">
        <f t="shared" si="123"/>
        <v>76705 TC</v>
      </c>
      <c r="B7890" s="231" t="s">
        <v>11539</v>
      </c>
      <c r="C7890" s="232" t="s">
        <v>126</v>
      </c>
      <c r="D7890" s="233" t="s">
        <v>1358</v>
      </c>
      <c r="E7890" s="233"/>
      <c r="F7890" s="234" t="s">
        <v>11540</v>
      </c>
      <c r="G7890" s="235">
        <v>0</v>
      </c>
      <c r="H7890" s="235">
        <v>1.77</v>
      </c>
      <c r="I7890" s="235" t="s">
        <v>37</v>
      </c>
      <c r="J7890" s="235">
        <v>0.01</v>
      </c>
      <c r="K7890" s="235">
        <v>1.78</v>
      </c>
      <c r="L7890" s="235" t="s">
        <v>37</v>
      </c>
      <c r="M7890" s="236" t="s">
        <v>583</v>
      </c>
    </row>
    <row r="7891" spans="1:13">
      <c r="A7891" s="106" t="str">
        <f t="shared" si="123"/>
        <v>76705 26</v>
      </c>
      <c r="B7891" s="231" t="s">
        <v>11539</v>
      </c>
      <c r="C7891" s="232">
        <v>26</v>
      </c>
      <c r="D7891" s="233" t="s">
        <v>1358</v>
      </c>
      <c r="E7891" s="233"/>
      <c r="F7891" s="234" t="s">
        <v>11540</v>
      </c>
      <c r="G7891" s="235">
        <v>0.59</v>
      </c>
      <c r="H7891" s="235">
        <v>0.21</v>
      </c>
      <c r="I7891" s="235">
        <v>0.21</v>
      </c>
      <c r="J7891" s="235">
        <v>0.03</v>
      </c>
      <c r="K7891" s="235">
        <v>0.83</v>
      </c>
      <c r="L7891" s="235">
        <v>0.83</v>
      </c>
      <c r="M7891" s="236" t="s">
        <v>583</v>
      </c>
    </row>
    <row r="7892" spans="1:13">
      <c r="A7892" s="106" t="str">
        <f t="shared" si="123"/>
        <v xml:space="preserve">76706 </v>
      </c>
      <c r="B7892" s="231" t="s">
        <v>11541</v>
      </c>
      <c r="C7892" s="232"/>
      <c r="D7892" s="233" t="s">
        <v>1358</v>
      </c>
      <c r="E7892" s="233"/>
      <c r="F7892" s="234" t="s">
        <v>11542</v>
      </c>
      <c r="G7892" s="235">
        <v>0.55000000000000004</v>
      </c>
      <c r="H7892" s="235">
        <v>2.62</v>
      </c>
      <c r="I7892" s="235" t="s">
        <v>37</v>
      </c>
      <c r="J7892" s="235">
        <v>0.04</v>
      </c>
      <c r="K7892" s="235">
        <v>3.21</v>
      </c>
      <c r="L7892" s="235" t="s">
        <v>37</v>
      </c>
      <c r="M7892" s="236" t="s">
        <v>583</v>
      </c>
    </row>
    <row r="7893" spans="1:13">
      <c r="A7893" s="106" t="str">
        <f t="shared" si="123"/>
        <v>76706 TC</v>
      </c>
      <c r="B7893" s="231" t="s">
        <v>11541</v>
      </c>
      <c r="C7893" s="232" t="s">
        <v>126</v>
      </c>
      <c r="D7893" s="233" t="s">
        <v>1358</v>
      </c>
      <c r="E7893" s="233"/>
      <c r="F7893" s="234" t="s">
        <v>11542</v>
      </c>
      <c r="G7893" s="235">
        <v>0</v>
      </c>
      <c r="H7893" s="235">
        <v>2.4300000000000002</v>
      </c>
      <c r="I7893" s="235" t="s">
        <v>37</v>
      </c>
      <c r="J7893" s="235">
        <v>0.01</v>
      </c>
      <c r="K7893" s="235">
        <v>2.44</v>
      </c>
      <c r="L7893" s="235" t="s">
        <v>37</v>
      </c>
      <c r="M7893" s="236" t="s">
        <v>583</v>
      </c>
    </row>
    <row r="7894" spans="1:13">
      <c r="A7894" s="106" t="str">
        <f t="shared" si="123"/>
        <v>76706 26</v>
      </c>
      <c r="B7894" s="231" t="s">
        <v>11541</v>
      </c>
      <c r="C7894" s="232">
        <v>26</v>
      </c>
      <c r="D7894" s="233" t="s">
        <v>1358</v>
      </c>
      <c r="E7894" s="233"/>
      <c r="F7894" s="234" t="s">
        <v>11542</v>
      </c>
      <c r="G7894" s="235">
        <v>0.55000000000000004</v>
      </c>
      <c r="H7894" s="235">
        <v>0.19</v>
      </c>
      <c r="I7894" s="235">
        <v>0.19</v>
      </c>
      <c r="J7894" s="235">
        <v>0.03</v>
      </c>
      <c r="K7894" s="235">
        <v>0.77</v>
      </c>
      <c r="L7894" s="235">
        <v>0.77</v>
      </c>
      <c r="M7894" s="236" t="s">
        <v>583</v>
      </c>
    </row>
    <row r="7895" spans="1:13">
      <c r="A7895" s="106" t="str">
        <f t="shared" si="123"/>
        <v xml:space="preserve">76770 </v>
      </c>
      <c r="B7895" s="231" t="s">
        <v>11543</v>
      </c>
      <c r="C7895" s="232"/>
      <c r="D7895" s="233" t="s">
        <v>1358</v>
      </c>
      <c r="E7895" s="233"/>
      <c r="F7895" s="234" t="s">
        <v>11544</v>
      </c>
      <c r="G7895" s="235">
        <v>0.74</v>
      </c>
      <c r="H7895" s="235">
        <v>2.44</v>
      </c>
      <c r="I7895" s="235" t="s">
        <v>37</v>
      </c>
      <c r="J7895" s="235">
        <v>0.06</v>
      </c>
      <c r="K7895" s="235">
        <v>3.24</v>
      </c>
      <c r="L7895" s="235" t="s">
        <v>37</v>
      </c>
      <c r="M7895" s="236" t="s">
        <v>583</v>
      </c>
    </row>
    <row r="7896" spans="1:13">
      <c r="A7896" s="106" t="str">
        <f t="shared" si="123"/>
        <v>76770 TC</v>
      </c>
      <c r="B7896" s="231" t="s">
        <v>11543</v>
      </c>
      <c r="C7896" s="232" t="s">
        <v>126</v>
      </c>
      <c r="D7896" s="233" t="s">
        <v>1358</v>
      </c>
      <c r="E7896" s="233"/>
      <c r="F7896" s="234" t="s">
        <v>11544</v>
      </c>
      <c r="G7896" s="235">
        <v>0</v>
      </c>
      <c r="H7896" s="235">
        <v>2.1800000000000002</v>
      </c>
      <c r="I7896" s="235" t="s">
        <v>37</v>
      </c>
      <c r="J7896" s="235">
        <v>0.02</v>
      </c>
      <c r="K7896" s="235">
        <v>2.2000000000000002</v>
      </c>
      <c r="L7896" s="235" t="s">
        <v>37</v>
      </c>
      <c r="M7896" s="236" t="s">
        <v>583</v>
      </c>
    </row>
    <row r="7897" spans="1:13">
      <c r="A7897" s="106" t="str">
        <f t="shared" si="123"/>
        <v>76770 26</v>
      </c>
      <c r="B7897" s="231" t="s">
        <v>11543</v>
      </c>
      <c r="C7897" s="232">
        <v>26</v>
      </c>
      <c r="D7897" s="233" t="s">
        <v>1358</v>
      </c>
      <c r="E7897" s="233"/>
      <c r="F7897" s="234" t="s">
        <v>11544</v>
      </c>
      <c r="G7897" s="235">
        <v>0.74</v>
      </c>
      <c r="H7897" s="235">
        <v>0.26</v>
      </c>
      <c r="I7897" s="235">
        <v>0.26</v>
      </c>
      <c r="J7897" s="235">
        <v>0.04</v>
      </c>
      <c r="K7897" s="235">
        <v>1.04</v>
      </c>
      <c r="L7897" s="235">
        <v>1.04</v>
      </c>
      <c r="M7897" s="236" t="s">
        <v>583</v>
      </c>
    </row>
    <row r="7898" spans="1:13">
      <c r="A7898" s="106" t="str">
        <f t="shared" si="123"/>
        <v xml:space="preserve">76775 </v>
      </c>
      <c r="B7898" s="231" t="s">
        <v>11545</v>
      </c>
      <c r="C7898" s="232"/>
      <c r="D7898" s="233" t="s">
        <v>1358</v>
      </c>
      <c r="E7898" s="233"/>
      <c r="F7898" s="234" t="s">
        <v>11546</v>
      </c>
      <c r="G7898" s="235">
        <v>0.57999999999999996</v>
      </c>
      <c r="H7898" s="235">
        <v>1.2</v>
      </c>
      <c r="I7898" s="235" t="s">
        <v>37</v>
      </c>
      <c r="J7898" s="235">
        <v>0.04</v>
      </c>
      <c r="K7898" s="235">
        <v>1.82</v>
      </c>
      <c r="L7898" s="235" t="s">
        <v>37</v>
      </c>
      <c r="M7898" s="236" t="s">
        <v>583</v>
      </c>
    </row>
    <row r="7899" spans="1:13">
      <c r="A7899" s="106" t="str">
        <f t="shared" si="123"/>
        <v>76775 TC</v>
      </c>
      <c r="B7899" s="231" t="s">
        <v>11545</v>
      </c>
      <c r="C7899" s="232" t="s">
        <v>126</v>
      </c>
      <c r="D7899" s="233" t="s">
        <v>1358</v>
      </c>
      <c r="E7899" s="233"/>
      <c r="F7899" s="234" t="s">
        <v>11546</v>
      </c>
      <c r="G7899" s="235">
        <v>0</v>
      </c>
      <c r="H7899" s="235">
        <v>0.99</v>
      </c>
      <c r="I7899" s="235" t="s">
        <v>37</v>
      </c>
      <c r="J7899" s="235">
        <v>0.01</v>
      </c>
      <c r="K7899" s="235">
        <v>1</v>
      </c>
      <c r="L7899" s="235" t="s">
        <v>37</v>
      </c>
      <c r="M7899" s="236" t="s">
        <v>583</v>
      </c>
    </row>
    <row r="7900" spans="1:13">
      <c r="A7900" s="106" t="str">
        <f t="shared" si="123"/>
        <v>76775 26</v>
      </c>
      <c r="B7900" s="231" t="s">
        <v>11545</v>
      </c>
      <c r="C7900" s="232">
        <v>26</v>
      </c>
      <c r="D7900" s="233" t="s">
        <v>1358</v>
      </c>
      <c r="E7900" s="233"/>
      <c r="F7900" s="234" t="s">
        <v>11546</v>
      </c>
      <c r="G7900" s="235">
        <v>0.57999999999999996</v>
      </c>
      <c r="H7900" s="235">
        <v>0.21</v>
      </c>
      <c r="I7900" s="235">
        <v>0.21</v>
      </c>
      <c r="J7900" s="235">
        <v>0.03</v>
      </c>
      <c r="K7900" s="235">
        <v>0.82</v>
      </c>
      <c r="L7900" s="235">
        <v>0.82</v>
      </c>
      <c r="M7900" s="236" t="s">
        <v>583</v>
      </c>
    </row>
    <row r="7901" spans="1:13">
      <c r="A7901" s="106" t="str">
        <f t="shared" si="123"/>
        <v xml:space="preserve">76776 </v>
      </c>
      <c r="B7901" s="231" t="s">
        <v>11547</v>
      </c>
      <c r="C7901" s="232"/>
      <c r="D7901" s="233" t="s">
        <v>1358</v>
      </c>
      <c r="E7901" s="233"/>
      <c r="F7901" s="234" t="s">
        <v>11548</v>
      </c>
      <c r="G7901" s="235">
        <v>0.76</v>
      </c>
      <c r="H7901" s="235">
        <v>3.57</v>
      </c>
      <c r="I7901" s="235" t="s">
        <v>37</v>
      </c>
      <c r="J7901" s="235">
        <v>0.06</v>
      </c>
      <c r="K7901" s="235">
        <v>4.3899999999999997</v>
      </c>
      <c r="L7901" s="235" t="s">
        <v>37</v>
      </c>
      <c r="M7901" s="236" t="s">
        <v>583</v>
      </c>
    </row>
    <row r="7902" spans="1:13">
      <c r="A7902" s="106" t="str">
        <f t="shared" si="123"/>
        <v>76776 TC</v>
      </c>
      <c r="B7902" s="231" t="s">
        <v>11547</v>
      </c>
      <c r="C7902" s="232" t="s">
        <v>126</v>
      </c>
      <c r="D7902" s="233" t="s">
        <v>1358</v>
      </c>
      <c r="E7902" s="233"/>
      <c r="F7902" s="234" t="s">
        <v>11548</v>
      </c>
      <c r="G7902" s="235">
        <v>0</v>
      </c>
      <c r="H7902" s="235">
        <v>3.3</v>
      </c>
      <c r="I7902" s="235" t="s">
        <v>37</v>
      </c>
      <c r="J7902" s="235">
        <v>0.02</v>
      </c>
      <c r="K7902" s="235">
        <v>3.32</v>
      </c>
      <c r="L7902" s="235" t="s">
        <v>37</v>
      </c>
      <c r="M7902" s="236" t="s">
        <v>583</v>
      </c>
    </row>
    <row r="7903" spans="1:13">
      <c r="A7903" s="106" t="str">
        <f t="shared" si="123"/>
        <v>76776 26</v>
      </c>
      <c r="B7903" s="231" t="s">
        <v>11547</v>
      </c>
      <c r="C7903" s="232">
        <v>26</v>
      </c>
      <c r="D7903" s="233" t="s">
        <v>1358</v>
      </c>
      <c r="E7903" s="233"/>
      <c r="F7903" s="234" t="s">
        <v>11548</v>
      </c>
      <c r="G7903" s="235">
        <v>0.76</v>
      </c>
      <c r="H7903" s="235">
        <v>0.27</v>
      </c>
      <c r="I7903" s="235">
        <v>0.27</v>
      </c>
      <c r="J7903" s="235">
        <v>0.04</v>
      </c>
      <c r="K7903" s="235">
        <v>1.07</v>
      </c>
      <c r="L7903" s="235">
        <v>1.07</v>
      </c>
      <c r="M7903" s="236" t="s">
        <v>583</v>
      </c>
    </row>
    <row r="7904" spans="1:13">
      <c r="A7904" s="106" t="str">
        <f t="shared" si="123"/>
        <v xml:space="preserve">76800 </v>
      </c>
      <c r="B7904" s="231" t="s">
        <v>11549</v>
      </c>
      <c r="C7904" s="232"/>
      <c r="D7904" s="233" t="s">
        <v>1358</v>
      </c>
      <c r="E7904" s="233"/>
      <c r="F7904" s="234" t="s">
        <v>11550</v>
      </c>
      <c r="G7904" s="235">
        <v>1.1299999999999999</v>
      </c>
      <c r="H7904" s="235">
        <v>4.09</v>
      </c>
      <c r="I7904" s="235" t="s">
        <v>37</v>
      </c>
      <c r="J7904" s="235">
        <v>0.22</v>
      </c>
      <c r="K7904" s="235">
        <v>5.44</v>
      </c>
      <c r="L7904" s="235" t="s">
        <v>37</v>
      </c>
      <c r="M7904" s="236" t="s">
        <v>583</v>
      </c>
    </row>
    <row r="7905" spans="1:13">
      <c r="A7905" s="106" t="str">
        <f t="shared" si="123"/>
        <v>76800 TC</v>
      </c>
      <c r="B7905" s="231" t="s">
        <v>11549</v>
      </c>
      <c r="C7905" s="232" t="s">
        <v>126</v>
      </c>
      <c r="D7905" s="233" t="s">
        <v>1358</v>
      </c>
      <c r="E7905" s="233"/>
      <c r="F7905" s="234" t="s">
        <v>11550</v>
      </c>
      <c r="G7905" s="235">
        <v>0</v>
      </c>
      <c r="H7905" s="235">
        <v>3.55</v>
      </c>
      <c r="I7905" s="235" t="s">
        <v>37</v>
      </c>
      <c r="J7905" s="235">
        <v>0.01</v>
      </c>
      <c r="K7905" s="235">
        <v>3.56</v>
      </c>
      <c r="L7905" s="235" t="s">
        <v>37</v>
      </c>
      <c r="M7905" s="236" t="s">
        <v>583</v>
      </c>
    </row>
    <row r="7906" spans="1:13">
      <c r="A7906" s="106" t="str">
        <f t="shared" si="123"/>
        <v>76800 26</v>
      </c>
      <c r="B7906" s="231" t="s">
        <v>11549</v>
      </c>
      <c r="C7906" s="232">
        <v>26</v>
      </c>
      <c r="D7906" s="233" t="s">
        <v>1358</v>
      </c>
      <c r="E7906" s="233"/>
      <c r="F7906" s="234" t="s">
        <v>11550</v>
      </c>
      <c r="G7906" s="235">
        <v>1.1299999999999999</v>
      </c>
      <c r="H7906" s="235">
        <v>0.54</v>
      </c>
      <c r="I7906" s="235">
        <v>0.54</v>
      </c>
      <c r="J7906" s="235">
        <v>0.21</v>
      </c>
      <c r="K7906" s="235">
        <v>1.88</v>
      </c>
      <c r="L7906" s="235">
        <v>1.88</v>
      </c>
      <c r="M7906" s="236" t="s">
        <v>583</v>
      </c>
    </row>
    <row r="7907" spans="1:13">
      <c r="A7907" s="106" t="str">
        <f t="shared" si="123"/>
        <v xml:space="preserve">76801 </v>
      </c>
      <c r="B7907" s="231" t="s">
        <v>11551</v>
      </c>
      <c r="C7907" s="232"/>
      <c r="D7907" s="233" t="s">
        <v>1358</v>
      </c>
      <c r="E7907" s="233"/>
      <c r="F7907" s="234" t="s">
        <v>11552</v>
      </c>
      <c r="G7907" s="235">
        <v>0.99</v>
      </c>
      <c r="H7907" s="235">
        <v>2.4700000000000002</v>
      </c>
      <c r="I7907" s="235" t="s">
        <v>37</v>
      </c>
      <c r="J7907" s="235">
        <v>0.05</v>
      </c>
      <c r="K7907" s="235">
        <v>3.51</v>
      </c>
      <c r="L7907" s="235" t="s">
        <v>37</v>
      </c>
      <c r="M7907" s="236" t="s">
        <v>583</v>
      </c>
    </row>
    <row r="7908" spans="1:13">
      <c r="A7908" s="106" t="str">
        <f t="shared" si="123"/>
        <v>76801 TC</v>
      </c>
      <c r="B7908" s="231" t="s">
        <v>11551</v>
      </c>
      <c r="C7908" s="232" t="s">
        <v>126</v>
      </c>
      <c r="D7908" s="233" t="s">
        <v>1358</v>
      </c>
      <c r="E7908" s="233"/>
      <c r="F7908" s="234" t="s">
        <v>11552</v>
      </c>
      <c r="G7908" s="235">
        <v>0</v>
      </c>
      <c r="H7908" s="235">
        <v>2.1</v>
      </c>
      <c r="I7908" s="235" t="s">
        <v>37</v>
      </c>
      <c r="J7908" s="235">
        <v>0.01</v>
      </c>
      <c r="K7908" s="235">
        <v>2.11</v>
      </c>
      <c r="L7908" s="235" t="s">
        <v>37</v>
      </c>
      <c r="M7908" s="236" t="s">
        <v>583</v>
      </c>
    </row>
    <row r="7909" spans="1:13">
      <c r="A7909" s="106" t="str">
        <f t="shared" si="123"/>
        <v>76801 26</v>
      </c>
      <c r="B7909" s="231" t="s">
        <v>11551</v>
      </c>
      <c r="C7909" s="232">
        <v>26</v>
      </c>
      <c r="D7909" s="233" t="s">
        <v>1358</v>
      </c>
      <c r="E7909" s="233"/>
      <c r="F7909" s="234" t="s">
        <v>11552</v>
      </c>
      <c r="G7909" s="235">
        <v>0.99</v>
      </c>
      <c r="H7909" s="235">
        <v>0.37</v>
      </c>
      <c r="I7909" s="235">
        <v>0.37</v>
      </c>
      <c r="J7909" s="235">
        <v>0.04</v>
      </c>
      <c r="K7909" s="235">
        <v>1.4</v>
      </c>
      <c r="L7909" s="235">
        <v>1.4</v>
      </c>
      <c r="M7909" s="236" t="s">
        <v>583</v>
      </c>
    </row>
    <row r="7910" spans="1:13">
      <c r="A7910" s="106" t="str">
        <f t="shared" si="123"/>
        <v xml:space="preserve">76802 </v>
      </c>
      <c r="B7910" s="231" t="s">
        <v>11553</v>
      </c>
      <c r="C7910" s="232"/>
      <c r="D7910" s="233" t="s">
        <v>1358</v>
      </c>
      <c r="E7910" s="233"/>
      <c r="F7910" s="234" t="s">
        <v>11554</v>
      </c>
      <c r="G7910" s="235">
        <v>0.83</v>
      </c>
      <c r="H7910" s="235">
        <v>0.93</v>
      </c>
      <c r="I7910" s="235" t="s">
        <v>37</v>
      </c>
      <c r="J7910" s="235">
        <v>0.03</v>
      </c>
      <c r="K7910" s="235">
        <v>1.79</v>
      </c>
      <c r="L7910" s="235" t="s">
        <v>37</v>
      </c>
      <c r="M7910" s="236" t="s">
        <v>1125</v>
      </c>
    </row>
    <row r="7911" spans="1:13">
      <c r="A7911" s="106" t="str">
        <f t="shared" si="123"/>
        <v>76802 TC</v>
      </c>
      <c r="B7911" s="231" t="s">
        <v>11553</v>
      </c>
      <c r="C7911" s="232" t="s">
        <v>126</v>
      </c>
      <c r="D7911" s="233" t="s">
        <v>1358</v>
      </c>
      <c r="E7911" s="233"/>
      <c r="F7911" s="234" t="s">
        <v>11554</v>
      </c>
      <c r="G7911" s="235">
        <v>0</v>
      </c>
      <c r="H7911" s="235">
        <v>0.62</v>
      </c>
      <c r="I7911" s="235" t="s">
        <v>37</v>
      </c>
      <c r="J7911" s="235">
        <v>0</v>
      </c>
      <c r="K7911" s="235">
        <v>0.62</v>
      </c>
      <c r="L7911" s="235" t="s">
        <v>37</v>
      </c>
      <c r="M7911" s="236" t="s">
        <v>1125</v>
      </c>
    </row>
    <row r="7912" spans="1:13">
      <c r="A7912" s="106" t="str">
        <f t="shared" si="123"/>
        <v>76802 26</v>
      </c>
      <c r="B7912" s="231" t="s">
        <v>11553</v>
      </c>
      <c r="C7912" s="232">
        <v>26</v>
      </c>
      <c r="D7912" s="233" t="s">
        <v>1358</v>
      </c>
      <c r="E7912" s="233"/>
      <c r="F7912" s="234" t="s">
        <v>11554</v>
      </c>
      <c r="G7912" s="235">
        <v>0.83</v>
      </c>
      <c r="H7912" s="235">
        <v>0.31</v>
      </c>
      <c r="I7912" s="235">
        <v>0.31</v>
      </c>
      <c r="J7912" s="235">
        <v>0.03</v>
      </c>
      <c r="K7912" s="235">
        <v>1.17</v>
      </c>
      <c r="L7912" s="235">
        <v>1.17</v>
      </c>
      <c r="M7912" s="236" t="s">
        <v>1125</v>
      </c>
    </row>
    <row r="7913" spans="1:13">
      <c r="A7913" s="106" t="str">
        <f t="shared" si="123"/>
        <v xml:space="preserve">76805 </v>
      </c>
      <c r="B7913" s="231" t="s">
        <v>11555</v>
      </c>
      <c r="C7913" s="232"/>
      <c r="D7913" s="233" t="s">
        <v>1358</v>
      </c>
      <c r="E7913" s="233"/>
      <c r="F7913" s="234" t="s">
        <v>17756</v>
      </c>
      <c r="G7913" s="235">
        <v>0.99</v>
      </c>
      <c r="H7913" s="235">
        <v>2.99</v>
      </c>
      <c r="I7913" s="235" t="s">
        <v>37</v>
      </c>
      <c r="J7913" s="235">
        <v>0.06</v>
      </c>
      <c r="K7913" s="235">
        <v>4.04</v>
      </c>
      <c r="L7913" s="235" t="s">
        <v>37</v>
      </c>
      <c r="M7913" s="236" t="s">
        <v>583</v>
      </c>
    </row>
    <row r="7914" spans="1:13">
      <c r="A7914" s="106" t="str">
        <f t="shared" si="123"/>
        <v>76805 TC</v>
      </c>
      <c r="B7914" s="231" t="s">
        <v>11555</v>
      </c>
      <c r="C7914" s="232" t="s">
        <v>126</v>
      </c>
      <c r="D7914" s="233" t="s">
        <v>1358</v>
      </c>
      <c r="E7914" s="233"/>
      <c r="F7914" s="234" t="s">
        <v>17756</v>
      </c>
      <c r="G7914" s="235">
        <v>0</v>
      </c>
      <c r="H7914" s="235">
        <v>2.61</v>
      </c>
      <c r="I7914" s="235" t="s">
        <v>37</v>
      </c>
      <c r="J7914" s="235">
        <v>0.02</v>
      </c>
      <c r="K7914" s="235">
        <v>2.63</v>
      </c>
      <c r="L7914" s="235" t="s">
        <v>37</v>
      </c>
      <c r="M7914" s="236" t="s">
        <v>583</v>
      </c>
    </row>
    <row r="7915" spans="1:13">
      <c r="A7915" s="106" t="str">
        <f t="shared" si="123"/>
        <v>76805 26</v>
      </c>
      <c r="B7915" s="231" t="s">
        <v>11555</v>
      </c>
      <c r="C7915" s="232">
        <v>26</v>
      </c>
      <c r="D7915" s="233" t="s">
        <v>1358</v>
      </c>
      <c r="E7915" s="233"/>
      <c r="F7915" s="234" t="s">
        <v>17756</v>
      </c>
      <c r="G7915" s="235">
        <v>0.99</v>
      </c>
      <c r="H7915" s="235">
        <v>0.38</v>
      </c>
      <c r="I7915" s="235">
        <v>0.38</v>
      </c>
      <c r="J7915" s="235">
        <v>0.04</v>
      </c>
      <c r="K7915" s="235">
        <v>1.41</v>
      </c>
      <c r="L7915" s="235">
        <v>1.41</v>
      </c>
      <c r="M7915" s="236" t="s">
        <v>583</v>
      </c>
    </row>
    <row r="7916" spans="1:13">
      <c r="A7916" s="106" t="str">
        <f t="shared" si="123"/>
        <v xml:space="preserve">76810 </v>
      </c>
      <c r="B7916" s="231" t="s">
        <v>11556</v>
      </c>
      <c r="C7916" s="232"/>
      <c r="D7916" s="233" t="s">
        <v>1358</v>
      </c>
      <c r="E7916" s="233"/>
      <c r="F7916" s="234" t="s">
        <v>17757</v>
      </c>
      <c r="G7916" s="235">
        <v>0.98</v>
      </c>
      <c r="H7916" s="235">
        <v>1.58</v>
      </c>
      <c r="I7916" s="235" t="s">
        <v>37</v>
      </c>
      <c r="J7916" s="235">
        <v>0.03</v>
      </c>
      <c r="K7916" s="235">
        <v>2.59</v>
      </c>
      <c r="L7916" s="235" t="s">
        <v>37</v>
      </c>
      <c r="M7916" s="236" t="s">
        <v>1125</v>
      </c>
    </row>
    <row r="7917" spans="1:13">
      <c r="A7917" s="106" t="str">
        <f t="shared" si="123"/>
        <v>76810 TC</v>
      </c>
      <c r="B7917" s="231" t="s">
        <v>11556</v>
      </c>
      <c r="C7917" s="232" t="s">
        <v>126</v>
      </c>
      <c r="D7917" s="233" t="s">
        <v>1358</v>
      </c>
      <c r="E7917" s="233"/>
      <c r="F7917" s="234" t="s">
        <v>17757</v>
      </c>
      <c r="G7917" s="235">
        <v>0</v>
      </c>
      <c r="H7917" s="235">
        <v>1.2</v>
      </c>
      <c r="I7917" s="235" t="s">
        <v>37</v>
      </c>
      <c r="J7917" s="235">
        <v>0.01</v>
      </c>
      <c r="K7917" s="235">
        <v>1.21</v>
      </c>
      <c r="L7917" s="235" t="s">
        <v>37</v>
      </c>
      <c r="M7917" s="236" t="s">
        <v>1125</v>
      </c>
    </row>
    <row r="7918" spans="1:13">
      <c r="A7918" s="106" t="str">
        <f t="shared" si="123"/>
        <v>76810 26</v>
      </c>
      <c r="B7918" s="231" t="s">
        <v>11556</v>
      </c>
      <c r="C7918" s="232">
        <v>26</v>
      </c>
      <c r="D7918" s="233" t="s">
        <v>1358</v>
      </c>
      <c r="E7918" s="233"/>
      <c r="F7918" s="234" t="s">
        <v>17757</v>
      </c>
      <c r="G7918" s="235">
        <v>0.98</v>
      </c>
      <c r="H7918" s="235">
        <v>0.38</v>
      </c>
      <c r="I7918" s="235">
        <v>0.38</v>
      </c>
      <c r="J7918" s="235">
        <v>0.02</v>
      </c>
      <c r="K7918" s="235">
        <v>1.38</v>
      </c>
      <c r="L7918" s="235">
        <v>1.38</v>
      </c>
      <c r="M7918" s="236" t="s">
        <v>1125</v>
      </c>
    </row>
    <row r="7919" spans="1:13">
      <c r="A7919" s="106" t="str">
        <f t="shared" si="123"/>
        <v xml:space="preserve">76811 </v>
      </c>
      <c r="B7919" s="231" t="s">
        <v>11557</v>
      </c>
      <c r="C7919" s="232"/>
      <c r="D7919" s="233" t="s">
        <v>1358</v>
      </c>
      <c r="E7919" s="233"/>
      <c r="F7919" s="234" t="s">
        <v>11558</v>
      </c>
      <c r="G7919" s="235">
        <v>1.9</v>
      </c>
      <c r="H7919" s="235">
        <v>3.38</v>
      </c>
      <c r="I7919" s="235" t="s">
        <v>37</v>
      </c>
      <c r="J7919" s="235">
        <v>7.0000000000000007E-2</v>
      </c>
      <c r="K7919" s="235">
        <v>5.35</v>
      </c>
      <c r="L7919" s="235" t="s">
        <v>37</v>
      </c>
      <c r="M7919" s="236" t="s">
        <v>583</v>
      </c>
    </row>
    <row r="7920" spans="1:13">
      <c r="A7920" s="106" t="str">
        <f t="shared" si="123"/>
        <v>76811 TC</v>
      </c>
      <c r="B7920" s="231" t="s">
        <v>11557</v>
      </c>
      <c r="C7920" s="232" t="s">
        <v>126</v>
      </c>
      <c r="D7920" s="233" t="s">
        <v>1358</v>
      </c>
      <c r="E7920" s="233"/>
      <c r="F7920" s="234" t="s">
        <v>11558</v>
      </c>
      <c r="G7920" s="235">
        <v>0</v>
      </c>
      <c r="H7920" s="235">
        <v>2.64</v>
      </c>
      <c r="I7920" s="235" t="s">
        <v>37</v>
      </c>
      <c r="J7920" s="235">
        <v>0.03</v>
      </c>
      <c r="K7920" s="235">
        <v>2.67</v>
      </c>
      <c r="L7920" s="235" t="s">
        <v>37</v>
      </c>
      <c r="M7920" s="236" t="s">
        <v>583</v>
      </c>
    </row>
    <row r="7921" spans="1:13">
      <c r="A7921" s="106" t="str">
        <f t="shared" si="123"/>
        <v>76811 26</v>
      </c>
      <c r="B7921" s="231" t="s">
        <v>11557</v>
      </c>
      <c r="C7921" s="232">
        <v>26</v>
      </c>
      <c r="D7921" s="233" t="s">
        <v>1358</v>
      </c>
      <c r="E7921" s="233"/>
      <c r="F7921" s="234" t="s">
        <v>11558</v>
      </c>
      <c r="G7921" s="235">
        <v>1.9</v>
      </c>
      <c r="H7921" s="235">
        <v>0.74</v>
      </c>
      <c r="I7921" s="235">
        <v>0.74</v>
      </c>
      <c r="J7921" s="235">
        <v>0.04</v>
      </c>
      <c r="K7921" s="235">
        <v>2.68</v>
      </c>
      <c r="L7921" s="235">
        <v>2.68</v>
      </c>
      <c r="M7921" s="236" t="s">
        <v>583</v>
      </c>
    </row>
    <row r="7922" spans="1:13">
      <c r="A7922" s="106" t="str">
        <f t="shared" si="123"/>
        <v xml:space="preserve">76812 </v>
      </c>
      <c r="B7922" s="231" t="s">
        <v>11559</v>
      </c>
      <c r="C7922" s="232"/>
      <c r="D7922" s="233" t="s">
        <v>1358</v>
      </c>
      <c r="E7922" s="233"/>
      <c r="F7922" s="234" t="s">
        <v>11560</v>
      </c>
      <c r="G7922" s="235">
        <v>1.78</v>
      </c>
      <c r="H7922" s="235">
        <v>3.87</v>
      </c>
      <c r="I7922" s="235" t="s">
        <v>37</v>
      </c>
      <c r="J7922" s="235">
        <v>0.06</v>
      </c>
      <c r="K7922" s="235">
        <v>5.71</v>
      </c>
      <c r="L7922" s="235" t="s">
        <v>37</v>
      </c>
      <c r="M7922" s="236" t="s">
        <v>1125</v>
      </c>
    </row>
    <row r="7923" spans="1:13">
      <c r="A7923" s="106" t="str">
        <f t="shared" si="123"/>
        <v>76812 TC</v>
      </c>
      <c r="B7923" s="231" t="s">
        <v>11559</v>
      </c>
      <c r="C7923" s="232" t="s">
        <v>126</v>
      </c>
      <c r="D7923" s="233" t="s">
        <v>1358</v>
      </c>
      <c r="E7923" s="233"/>
      <c r="F7923" s="234" t="s">
        <v>11560</v>
      </c>
      <c r="G7923" s="235">
        <v>0</v>
      </c>
      <c r="H7923" s="235">
        <v>3.17</v>
      </c>
      <c r="I7923" s="235" t="s">
        <v>37</v>
      </c>
      <c r="J7923" s="235">
        <v>0.02</v>
      </c>
      <c r="K7923" s="235">
        <v>3.19</v>
      </c>
      <c r="L7923" s="235" t="s">
        <v>37</v>
      </c>
      <c r="M7923" s="236" t="s">
        <v>1125</v>
      </c>
    </row>
    <row r="7924" spans="1:13">
      <c r="A7924" s="106" t="str">
        <f t="shared" si="123"/>
        <v>76812 26</v>
      </c>
      <c r="B7924" s="231" t="s">
        <v>11559</v>
      </c>
      <c r="C7924" s="232">
        <v>26</v>
      </c>
      <c r="D7924" s="233" t="s">
        <v>1358</v>
      </c>
      <c r="E7924" s="233"/>
      <c r="F7924" s="234" t="s">
        <v>11560</v>
      </c>
      <c r="G7924" s="235">
        <v>1.78</v>
      </c>
      <c r="H7924" s="235">
        <v>0.7</v>
      </c>
      <c r="I7924" s="235">
        <v>0.7</v>
      </c>
      <c r="J7924" s="235">
        <v>0.04</v>
      </c>
      <c r="K7924" s="235">
        <v>2.52</v>
      </c>
      <c r="L7924" s="235">
        <v>2.52</v>
      </c>
      <c r="M7924" s="236" t="s">
        <v>1125</v>
      </c>
    </row>
    <row r="7925" spans="1:13">
      <c r="A7925" s="106" t="str">
        <f t="shared" si="123"/>
        <v xml:space="preserve">76813 </v>
      </c>
      <c r="B7925" s="231" t="s">
        <v>11561</v>
      </c>
      <c r="C7925" s="232"/>
      <c r="D7925" s="233" t="s">
        <v>1358</v>
      </c>
      <c r="E7925" s="233"/>
      <c r="F7925" s="234" t="s">
        <v>11562</v>
      </c>
      <c r="G7925" s="235">
        <v>1.18</v>
      </c>
      <c r="H7925" s="235">
        <v>2.21</v>
      </c>
      <c r="I7925" s="235" t="s">
        <v>37</v>
      </c>
      <c r="J7925" s="235">
        <v>0.04</v>
      </c>
      <c r="K7925" s="235">
        <v>3.43</v>
      </c>
      <c r="L7925" s="235" t="s">
        <v>37</v>
      </c>
      <c r="M7925" s="236" t="s">
        <v>583</v>
      </c>
    </row>
    <row r="7926" spans="1:13">
      <c r="A7926" s="106" t="str">
        <f t="shared" si="123"/>
        <v>76813 TC</v>
      </c>
      <c r="B7926" s="231" t="s">
        <v>11561</v>
      </c>
      <c r="C7926" s="232" t="s">
        <v>126</v>
      </c>
      <c r="D7926" s="233" t="s">
        <v>1358</v>
      </c>
      <c r="E7926" s="233"/>
      <c r="F7926" s="234" t="s">
        <v>11562</v>
      </c>
      <c r="G7926" s="235">
        <v>0</v>
      </c>
      <c r="H7926" s="235">
        <v>1.75</v>
      </c>
      <c r="I7926" s="235" t="s">
        <v>37</v>
      </c>
      <c r="J7926" s="235">
        <v>0.01</v>
      </c>
      <c r="K7926" s="235">
        <v>1.76</v>
      </c>
      <c r="L7926" s="235" t="s">
        <v>37</v>
      </c>
      <c r="M7926" s="236" t="s">
        <v>583</v>
      </c>
    </row>
    <row r="7927" spans="1:13">
      <c r="A7927" s="106" t="str">
        <f t="shared" si="123"/>
        <v>76813 26</v>
      </c>
      <c r="B7927" s="231" t="s">
        <v>11561</v>
      </c>
      <c r="C7927" s="232">
        <v>26</v>
      </c>
      <c r="D7927" s="233" t="s">
        <v>1358</v>
      </c>
      <c r="E7927" s="233"/>
      <c r="F7927" s="234" t="s">
        <v>11562</v>
      </c>
      <c r="G7927" s="235">
        <v>1.18</v>
      </c>
      <c r="H7927" s="235">
        <v>0.46</v>
      </c>
      <c r="I7927" s="235">
        <v>0.46</v>
      </c>
      <c r="J7927" s="235">
        <v>0.03</v>
      </c>
      <c r="K7927" s="235">
        <v>1.67</v>
      </c>
      <c r="L7927" s="235">
        <v>1.67</v>
      </c>
      <c r="M7927" s="236" t="s">
        <v>583</v>
      </c>
    </row>
    <row r="7928" spans="1:13">
      <c r="A7928" s="106" t="str">
        <f t="shared" si="123"/>
        <v xml:space="preserve">76814 </v>
      </c>
      <c r="B7928" s="231" t="s">
        <v>11563</v>
      </c>
      <c r="C7928" s="232"/>
      <c r="D7928" s="233" t="s">
        <v>1358</v>
      </c>
      <c r="E7928" s="233"/>
      <c r="F7928" s="234" t="s">
        <v>11564</v>
      </c>
      <c r="G7928" s="235">
        <v>0.99</v>
      </c>
      <c r="H7928" s="235">
        <v>1.19</v>
      </c>
      <c r="I7928" s="235" t="s">
        <v>37</v>
      </c>
      <c r="J7928" s="235">
        <v>0.03</v>
      </c>
      <c r="K7928" s="235">
        <v>2.21</v>
      </c>
      <c r="L7928" s="235" t="s">
        <v>37</v>
      </c>
      <c r="M7928" s="236" t="s">
        <v>583</v>
      </c>
    </row>
    <row r="7929" spans="1:13">
      <c r="A7929" s="106" t="str">
        <f t="shared" si="123"/>
        <v>76814 TC</v>
      </c>
      <c r="B7929" s="231" t="s">
        <v>11563</v>
      </c>
      <c r="C7929" s="232" t="s">
        <v>126</v>
      </c>
      <c r="D7929" s="233" t="s">
        <v>1358</v>
      </c>
      <c r="E7929" s="233"/>
      <c r="F7929" s="234" t="s">
        <v>11564</v>
      </c>
      <c r="G7929" s="235">
        <v>0</v>
      </c>
      <c r="H7929" s="235">
        <v>0.8</v>
      </c>
      <c r="I7929" s="235" t="s">
        <v>37</v>
      </c>
      <c r="J7929" s="235">
        <v>0.01</v>
      </c>
      <c r="K7929" s="235">
        <v>0.81</v>
      </c>
      <c r="L7929" s="235" t="s">
        <v>37</v>
      </c>
      <c r="M7929" s="236" t="s">
        <v>583</v>
      </c>
    </row>
    <row r="7930" spans="1:13">
      <c r="A7930" s="106" t="str">
        <f t="shared" si="123"/>
        <v>76814 26</v>
      </c>
      <c r="B7930" s="231" t="s">
        <v>11563</v>
      </c>
      <c r="C7930" s="232">
        <v>26</v>
      </c>
      <c r="D7930" s="233" t="s">
        <v>1358</v>
      </c>
      <c r="E7930" s="233"/>
      <c r="F7930" s="234" t="s">
        <v>11564</v>
      </c>
      <c r="G7930" s="235">
        <v>0.99</v>
      </c>
      <c r="H7930" s="235">
        <v>0.39</v>
      </c>
      <c r="I7930" s="235">
        <v>0.39</v>
      </c>
      <c r="J7930" s="235">
        <v>0.02</v>
      </c>
      <c r="K7930" s="235">
        <v>1.4</v>
      </c>
      <c r="L7930" s="235">
        <v>1.4</v>
      </c>
      <c r="M7930" s="236" t="s">
        <v>583</v>
      </c>
    </row>
    <row r="7931" spans="1:13">
      <c r="A7931" s="106" t="str">
        <f t="shared" si="123"/>
        <v xml:space="preserve">76815 </v>
      </c>
      <c r="B7931" s="231" t="s">
        <v>11565</v>
      </c>
      <c r="C7931" s="232"/>
      <c r="D7931" s="233" t="s">
        <v>1358</v>
      </c>
      <c r="E7931" s="233"/>
      <c r="F7931" s="234" t="s">
        <v>11566</v>
      </c>
      <c r="G7931" s="235">
        <v>0.65</v>
      </c>
      <c r="H7931" s="235">
        <v>1.74</v>
      </c>
      <c r="I7931" s="235" t="s">
        <v>37</v>
      </c>
      <c r="J7931" s="235">
        <v>0.04</v>
      </c>
      <c r="K7931" s="235">
        <v>2.4300000000000002</v>
      </c>
      <c r="L7931" s="235" t="s">
        <v>37</v>
      </c>
      <c r="M7931" s="236" t="s">
        <v>583</v>
      </c>
    </row>
    <row r="7932" spans="1:13">
      <c r="A7932" s="106" t="str">
        <f t="shared" si="123"/>
        <v>76815 TC</v>
      </c>
      <c r="B7932" s="231" t="s">
        <v>11565</v>
      </c>
      <c r="C7932" s="232" t="s">
        <v>126</v>
      </c>
      <c r="D7932" s="233" t="s">
        <v>1358</v>
      </c>
      <c r="E7932" s="233"/>
      <c r="F7932" s="234" t="s">
        <v>11566</v>
      </c>
      <c r="G7932" s="235">
        <v>0</v>
      </c>
      <c r="H7932" s="235">
        <v>1.5</v>
      </c>
      <c r="I7932" s="235" t="s">
        <v>37</v>
      </c>
      <c r="J7932" s="235">
        <v>0.01</v>
      </c>
      <c r="K7932" s="235">
        <v>1.51</v>
      </c>
      <c r="L7932" s="235" t="s">
        <v>37</v>
      </c>
      <c r="M7932" s="236" t="s">
        <v>583</v>
      </c>
    </row>
    <row r="7933" spans="1:13">
      <c r="A7933" s="106" t="str">
        <f t="shared" si="123"/>
        <v>76815 26</v>
      </c>
      <c r="B7933" s="231" t="s">
        <v>11565</v>
      </c>
      <c r="C7933" s="232">
        <v>26</v>
      </c>
      <c r="D7933" s="233" t="s">
        <v>1358</v>
      </c>
      <c r="E7933" s="233"/>
      <c r="F7933" s="234" t="s">
        <v>11566</v>
      </c>
      <c r="G7933" s="235">
        <v>0.65</v>
      </c>
      <c r="H7933" s="235">
        <v>0.24</v>
      </c>
      <c r="I7933" s="235">
        <v>0.24</v>
      </c>
      <c r="J7933" s="235">
        <v>0.03</v>
      </c>
      <c r="K7933" s="235">
        <v>0.92</v>
      </c>
      <c r="L7933" s="235">
        <v>0.92</v>
      </c>
      <c r="M7933" s="236" t="s">
        <v>583</v>
      </c>
    </row>
    <row r="7934" spans="1:13">
      <c r="A7934" s="106" t="str">
        <f t="shared" si="123"/>
        <v xml:space="preserve">76816 </v>
      </c>
      <c r="B7934" s="231" t="s">
        <v>11567</v>
      </c>
      <c r="C7934" s="232"/>
      <c r="D7934" s="233" t="s">
        <v>1358</v>
      </c>
      <c r="E7934" s="233"/>
      <c r="F7934" s="234" t="s">
        <v>11568</v>
      </c>
      <c r="G7934" s="235">
        <v>0.85</v>
      </c>
      <c r="H7934" s="235">
        <v>2.39</v>
      </c>
      <c r="I7934" s="235" t="s">
        <v>37</v>
      </c>
      <c r="J7934" s="235">
        <v>0.03</v>
      </c>
      <c r="K7934" s="235">
        <v>3.27</v>
      </c>
      <c r="L7934" s="235" t="s">
        <v>37</v>
      </c>
      <c r="M7934" s="236" t="s">
        <v>583</v>
      </c>
    </row>
    <row r="7935" spans="1:13">
      <c r="A7935" s="106" t="str">
        <f t="shared" si="123"/>
        <v>76816 TC</v>
      </c>
      <c r="B7935" s="231" t="s">
        <v>11567</v>
      </c>
      <c r="C7935" s="232" t="s">
        <v>126</v>
      </c>
      <c r="D7935" s="233" t="s">
        <v>1358</v>
      </c>
      <c r="E7935" s="233"/>
      <c r="F7935" s="234" t="s">
        <v>11568</v>
      </c>
      <c r="G7935" s="235">
        <v>0</v>
      </c>
      <c r="H7935" s="235">
        <v>2.06</v>
      </c>
      <c r="I7935" s="235" t="s">
        <v>37</v>
      </c>
      <c r="J7935" s="235">
        <v>0.01</v>
      </c>
      <c r="K7935" s="235">
        <v>2.0699999999999998</v>
      </c>
      <c r="L7935" s="235" t="s">
        <v>37</v>
      </c>
      <c r="M7935" s="236" t="s">
        <v>583</v>
      </c>
    </row>
    <row r="7936" spans="1:13">
      <c r="A7936" s="106" t="str">
        <f t="shared" si="123"/>
        <v>76816 26</v>
      </c>
      <c r="B7936" s="231" t="s">
        <v>11567</v>
      </c>
      <c r="C7936" s="232">
        <v>26</v>
      </c>
      <c r="D7936" s="233" t="s">
        <v>1358</v>
      </c>
      <c r="E7936" s="233"/>
      <c r="F7936" s="234" t="s">
        <v>11568</v>
      </c>
      <c r="G7936" s="235">
        <v>0.85</v>
      </c>
      <c r="H7936" s="235">
        <v>0.33</v>
      </c>
      <c r="I7936" s="235">
        <v>0.33</v>
      </c>
      <c r="J7936" s="235">
        <v>0.02</v>
      </c>
      <c r="K7936" s="235">
        <v>1.2</v>
      </c>
      <c r="L7936" s="235">
        <v>1.2</v>
      </c>
      <c r="M7936" s="236" t="s">
        <v>583</v>
      </c>
    </row>
    <row r="7937" spans="1:13">
      <c r="A7937" s="106" t="str">
        <f t="shared" si="123"/>
        <v xml:space="preserve">76817 </v>
      </c>
      <c r="B7937" s="231" t="s">
        <v>11569</v>
      </c>
      <c r="C7937" s="232"/>
      <c r="D7937" s="233" t="s">
        <v>1358</v>
      </c>
      <c r="E7937" s="233"/>
      <c r="F7937" s="234" t="s">
        <v>11570</v>
      </c>
      <c r="G7937" s="235">
        <v>0.75</v>
      </c>
      <c r="H7937" s="235">
        <v>1.98</v>
      </c>
      <c r="I7937" s="235" t="s">
        <v>37</v>
      </c>
      <c r="J7937" s="235">
        <v>0.04</v>
      </c>
      <c r="K7937" s="235">
        <v>2.77</v>
      </c>
      <c r="L7937" s="235" t="s">
        <v>37</v>
      </c>
      <c r="M7937" s="236" t="s">
        <v>583</v>
      </c>
    </row>
    <row r="7938" spans="1:13">
      <c r="A7938" s="106" t="str">
        <f t="shared" si="123"/>
        <v>76817 TC</v>
      </c>
      <c r="B7938" s="231" t="s">
        <v>11569</v>
      </c>
      <c r="C7938" s="232" t="s">
        <v>126</v>
      </c>
      <c r="D7938" s="233" t="s">
        <v>1358</v>
      </c>
      <c r="E7938" s="233"/>
      <c r="F7938" s="234" t="s">
        <v>11570</v>
      </c>
      <c r="G7938" s="235">
        <v>0</v>
      </c>
      <c r="H7938" s="235">
        <v>1.7</v>
      </c>
      <c r="I7938" s="235" t="s">
        <v>37</v>
      </c>
      <c r="J7938" s="235">
        <v>0.01</v>
      </c>
      <c r="K7938" s="235">
        <v>1.71</v>
      </c>
      <c r="L7938" s="235" t="s">
        <v>37</v>
      </c>
      <c r="M7938" s="236" t="s">
        <v>583</v>
      </c>
    </row>
    <row r="7939" spans="1:13">
      <c r="A7939" s="106" t="str">
        <f t="shared" ref="A7939:A8002" si="124">B7939&amp;" "&amp;C7939</f>
        <v>76817 26</v>
      </c>
      <c r="B7939" s="231" t="s">
        <v>11569</v>
      </c>
      <c r="C7939" s="232">
        <v>26</v>
      </c>
      <c r="D7939" s="233" t="s">
        <v>1358</v>
      </c>
      <c r="E7939" s="233"/>
      <c r="F7939" s="234" t="s">
        <v>11570</v>
      </c>
      <c r="G7939" s="235">
        <v>0.75</v>
      </c>
      <c r="H7939" s="235">
        <v>0.28000000000000003</v>
      </c>
      <c r="I7939" s="235">
        <v>0.28000000000000003</v>
      </c>
      <c r="J7939" s="235">
        <v>0.03</v>
      </c>
      <c r="K7939" s="235">
        <v>1.06</v>
      </c>
      <c r="L7939" s="235">
        <v>1.06</v>
      </c>
      <c r="M7939" s="236" t="s">
        <v>583</v>
      </c>
    </row>
    <row r="7940" spans="1:13">
      <c r="A7940" s="106" t="str">
        <f t="shared" si="124"/>
        <v xml:space="preserve">76818 </v>
      </c>
      <c r="B7940" s="231" t="s">
        <v>11571</v>
      </c>
      <c r="C7940" s="232"/>
      <c r="D7940" s="233" t="s">
        <v>1358</v>
      </c>
      <c r="E7940" s="233"/>
      <c r="F7940" s="234" t="s">
        <v>11572</v>
      </c>
      <c r="G7940" s="235">
        <v>1.05</v>
      </c>
      <c r="H7940" s="235">
        <v>2.48</v>
      </c>
      <c r="I7940" s="235" t="s">
        <v>37</v>
      </c>
      <c r="J7940" s="235">
        <v>0.05</v>
      </c>
      <c r="K7940" s="235">
        <v>3.58</v>
      </c>
      <c r="L7940" s="235" t="s">
        <v>37</v>
      </c>
      <c r="M7940" s="236" t="s">
        <v>583</v>
      </c>
    </row>
    <row r="7941" spans="1:13">
      <c r="A7941" s="106" t="str">
        <f t="shared" si="124"/>
        <v>76818 TC</v>
      </c>
      <c r="B7941" s="231" t="s">
        <v>11571</v>
      </c>
      <c r="C7941" s="232" t="s">
        <v>126</v>
      </c>
      <c r="D7941" s="233" t="s">
        <v>1358</v>
      </c>
      <c r="E7941" s="233"/>
      <c r="F7941" s="234" t="s">
        <v>11572</v>
      </c>
      <c r="G7941" s="235">
        <v>0</v>
      </c>
      <c r="H7941" s="235">
        <v>2.0699999999999998</v>
      </c>
      <c r="I7941" s="235" t="s">
        <v>37</v>
      </c>
      <c r="J7941" s="235">
        <v>0.03</v>
      </c>
      <c r="K7941" s="235">
        <v>2.1</v>
      </c>
      <c r="L7941" s="235" t="s">
        <v>37</v>
      </c>
      <c r="M7941" s="236" t="s">
        <v>583</v>
      </c>
    </row>
    <row r="7942" spans="1:13">
      <c r="A7942" s="106" t="str">
        <f t="shared" si="124"/>
        <v>76818 26</v>
      </c>
      <c r="B7942" s="231" t="s">
        <v>11571</v>
      </c>
      <c r="C7942" s="232">
        <v>26</v>
      </c>
      <c r="D7942" s="233" t="s">
        <v>1358</v>
      </c>
      <c r="E7942" s="233"/>
      <c r="F7942" s="234" t="s">
        <v>11572</v>
      </c>
      <c r="G7942" s="235">
        <v>1.05</v>
      </c>
      <c r="H7942" s="235">
        <v>0.41</v>
      </c>
      <c r="I7942" s="235">
        <v>0.41</v>
      </c>
      <c r="J7942" s="235">
        <v>0.02</v>
      </c>
      <c r="K7942" s="235">
        <v>1.48</v>
      </c>
      <c r="L7942" s="235">
        <v>1.48</v>
      </c>
      <c r="M7942" s="236" t="s">
        <v>583</v>
      </c>
    </row>
    <row r="7943" spans="1:13">
      <c r="A7943" s="106" t="str">
        <f t="shared" si="124"/>
        <v xml:space="preserve">76819 </v>
      </c>
      <c r="B7943" s="231" t="s">
        <v>11573</v>
      </c>
      <c r="C7943" s="232"/>
      <c r="D7943" s="233" t="s">
        <v>1358</v>
      </c>
      <c r="E7943" s="233"/>
      <c r="F7943" s="234" t="s">
        <v>11574</v>
      </c>
      <c r="G7943" s="235">
        <v>0.77</v>
      </c>
      <c r="H7943" s="235">
        <v>1.78</v>
      </c>
      <c r="I7943" s="235" t="s">
        <v>37</v>
      </c>
      <c r="J7943" s="235">
        <v>0.04</v>
      </c>
      <c r="K7943" s="235">
        <v>2.59</v>
      </c>
      <c r="L7943" s="235" t="s">
        <v>37</v>
      </c>
      <c r="M7943" s="236" t="s">
        <v>583</v>
      </c>
    </row>
    <row r="7944" spans="1:13">
      <c r="A7944" s="106" t="str">
        <f t="shared" si="124"/>
        <v>76819 TC</v>
      </c>
      <c r="B7944" s="231" t="s">
        <v>11573</v>
      </c>
      <c r="C7944" s="232" t="s">
        <v>126</v>
      </c>
      <c r="D7944" s="233" t="s">
        <v>1358</v>
      </c>
      <c r="E7944" s="233"/>
      <c r="F7944" s="234" t="s">
        <v>11574</v>
      </c>
      <c r="G7944" s="235">
        <v>0</v>
      </c>
      <c r="H7944" s="235">
        <v>1.48</v>
      </c>
      <c r="I7944" s="235" t="s">
        <v>37</v>
      </c>
      <c r="J7944" s="235">
        <v>0.02</v>
      </c>
      <c r="K7944" s="235">
        <v>1.5</v>
      </c>
      <c r="L7944" s="235" t="s">
        <v>37</v>
      </c>
      <c r="M7944" s="236" t="s">
        <v>583</v>
      </c>
    </row>
    <row r="7945" spans="1:13">
      <c r="A7945" s="106" t="str">
        <f t="shared" si="124"/>
        <v>76819 26</v>
      </c>
      <c r="B7945" s="231" t="s">
        <v>11573</v>
      </c>
      <c r="C7945" s="232">
        <v>26</v>
      </c>
      <c r="D7945" s="233" t="s">
        <v>1358</v>
      </c>
      <c r="E7945" s="233"/>
      <c r="F7945" s="234" t="s">
        <v>11574</v>
      </c>
      <c r="G7945" s="235">
        <v>0.77</v>
      </c>
      <c r="H7945" s="235">
        <v>0.3</v>
      </c>
      <c r="I7945" s="235">
        <v>0.3</v>
      </c>
      <c r="J7945" s="235">
        <v>0.02</v>
      </c>
      <c r="K7945" s="235">
        <v>1.0900000000000001</v>
      </c>
      <c r="L7945" s="235">
        <v>1.0900000000000001</v>
      </c>
      <c r="M7945" s="236" t="s">
        <v>583</v>
      </c>
    </row>
    <row r="7946" spans="1:13">
      <c r="A7946" s="106" t="str">
        <f t="shared" si="124"/>
        <v xml:space="preserve">76820 </v>
      </c>
      <c r="B7946" s="231" t="s">
        <v>11575</v>
      </c>
      <c r="C7946" s="232"/>
      <c r="D7946" s="233" t="s">
        <v>1358</v>
      </c>
      <c r="E7946" s="233"/>
      <c r="F7946" s="234" t="s">
        <v>11576</v>
      </c>
      <c r="G7946" s="235">
        <v>0.5</v>
      </c>
      <c r="H7946" s="235">
        <v>0.8</v>
      </c>
      <c r="I7946" s="235" t="s">
        <v>37</v>
      </c>
      <c r="J7946" s="235">
        <v>0.02</v>
      </c>
      <c r="K7946" s="235">
        <v>1.32</v>
      </c>
      <c r="L7946" s="235" t="s">
        <v>37</v>
      </c>
      <c r="M7946" s="236" t="s">
        <v>583</v>
      </c>
    </row>
    <row r="7947" spans="1:13">
      <c r="A7947" s="106" t="str">
        <f t="shared" si="124"/>
        <v>76820 TC</v>
      </c>
      <c r="B7947" s="231" t="s">
        <v>11575</v>
      </c>
      <c r="C7947" s="232" t="s">
        <v>126</v>
      </c>
      <c r="D7947" s="233" t="s">
        <v>1358</v>
      </c>
      <c r="E7947" s="233"/>
      <c r="F7947" s="234" t="s">
        <v>11576</v>
      </c>
      <c r="G7947" s="235">
        <v>0</v>
      </c>
      <c r="H7947" s="235">
        <v>0.61</v>
      </c>
      <c r="I7947" s="235" t="s">
        <v>37</v>
      </c>
      <c r="J7947" s="235">
        <v>0.01</v>
      </c>
      <c r="K7947" s="235">
        <v>0.62</v>
      </c>
      <c r="L7947" s="235" t="s">
        <v>37</v>
      </c>
      <c r="M7947" s="236" t="s">
        <v>583</v>
      </c>
    </row>
    <row r="7948" spans="1:13">
      <c r="A7948" s="106" t="str">
        <f t="shared" si="124"/>
        <v>76820 26</v>
      </c>
      <c r="B7948" s="231" t="s">
        <v>11575</v>
      </c>
      <c r="C7948" s="232">
        <v>26</v>
      </c>
      <c r="D7948" s="233" t="s">
        <v>1358</v>
      </c>
      <c r="E7948" s="233"/>
      <c r="F7948" s="234" t="s">
        <v>11576</v>
      </c>
      <c r="G7948" s="235">
        <v>0.5</v>
      </c>
      <c r="H7948" s="235">
        <v>0.19</v>
      </c>
      <c r="I7948" s="235">
        <v>0.19</v>
      </c>
      <c r="J7948" s="235">
        <v>0.01</v>
      </c>
      <c r="K7948" s="235">
        <v>0.7</v>
      </c>
      <c r="L7948" s="235">
        <v>0.7</v>
      </c>
      <c r="M7948" s="236" t="s">
        <v>583</v>
      </c>
    </row>
    <row r="7949" spans="1:13">
      <c r="A7949" s="106" t="str">
        <f t="shared" si="124"/>
        <v xml:space="preserve">76821 </v>
      </c>
      <c r="B7949" s="231" t="s">
        <v>11577</v>
      </c>
      <c r="C7949" s="232"/>
      <c r="D7949" s="233" t="s">
        <v>1358</v>
      </c>
      <c r="E7949" s="233"/>
      <c r="F7949" s="234" t="s">
        <v>11578</v>
      </c>
      <c r="G7949" s="235">
        <v>0.7</v>
      </c>
      <c r="H7949" s="235">
        <v>1.92</v>
      </c>
      <c r="I7949" s="235" t="s">
        <v>37</v>
      </c>
      <c r="J7949" s="235">
        <v>0.03</v>
      </c>
      <c r="K7949" s="235">
        <v>2.65</v>
      </c>
      <c r="L7949" s="235" t="s">
        <v>37</v>
      </c>
      <c r="M7949" s="236" t="s">
        <v>583</v>
      </c>
    </row>
    <row r="7950" spans="1:13">
      <c r="A7950" s="106" t="str">
        <f t="shared" si="124"/>
        <v>76821 TC</v>
      </c>
      <c r="B7950" s="231" t="s">
        <v>11577</v>
      </c>
      <c r="C7950" s="232" t="s">
        <v>126</v>
      </c>
      <c r="D7950" s="233" t="s">
        <v>1358</v>
      </c>
      <c r="E7950" s="233"/>
      <c r="F7950" s="234" t="s">
        <v>11578</v>
      </c>
      <c r="G7950" s="235">
        <v>0</v>
      </c>
      <c r="H7950" s="235">
        <v>1.65</v>
      </c>
      <c r="I7950" s="235" t="s">
        <v>37</v>
      </c>
      <c r="J7950" s="235">
        <v>0.01</v>
      </c>
      <c r="K7950" s="235">
        <v>1.66</v>
      </c>
      <c r="L7950" s="235" t="s">
        <v>37</v>
      </c>
      <c r="M7950" s="236" t="s">
        <v>583</v>
      </c>
    </row>
    <row r="7951" spans="1:13">
      <c r="A7951" s="106" t="str">
        <f t="shared" si="124"/>
        <v>76821 26</v>
      </c>
      <c r="B7951" s="231" t="s">
        <v>11577</v>
      </c>
      <c r="C7951" s="232">
        <v>26</v>
      </c>
      <c r="D7951" s="233" t="s">
        <v>1358</v>
      </c>
      <c r="E7951" s="233"/>
      <c r="F7951" s="234" t="s">
        <v>11578</v>
      </c>
      <c r="G7951" s="235">
        <v>0.7</v>
      </c>
      <c r="H7951" s="235">
        <v>0.27</v>
      </c>
      <c r="I7951" s="235">
        <v>0.27</v>
      </c>
      <c r="J7951" s="235">
        <v>0.02</v>
      </c>
      <c r="K7951" s="235">
        <v>0.99</v>
      </c>
      <c r="L7951" s="235">
        <v>0.99</v>
      </c>
      <c r="M7951" s="236" t="s">
        <v>583</v>
      </c>
    </row>
    <row r="7952" spans="1:13">
      <c r="A7952" s="106" t="str">
        <f t="shared" si="124"/>
        <v xml:space="preserve">76825 </v>
      </c>
      <c r="B7952" s="231" t="s">
        <v>11579</v>
      </c>
      <c r="C7952" s="232"/>
      <c r="D7952" s="233" t="s">
        <v>1358</v>
      </c>
      <c r="E7952" s="233"/>
      <c r="F7952" s="234" t="s">
        <v>11580</v>
      </c>
      <c r="G7952" s="235">
        <v>1.67</v>
      </c>
      <c r="H7952" s="235">
        <v>5.97</v>
      </c>
      <c r="I7952" s="235" t="s">
        <v>37</v>
      </c>
      <c r="J7952" s="235">
        <v>7.0000000000000007E-2</v>
      </c>
      <c r="K7952" s="235">
        <v>7.71</v>
      </c>
      <c r="L7952" s="235" t="s">
        <v>37</v>
      </c>
      <c r="M7952" s="236" t="s">
        <v>583</v>
      </c>
    </row>
    <row r="7953" spans="1:13">
      <c r="A7953" s="106" t="str">
        <f t="shared" si="124"/>
        <v>76825 TC</v>
      </c>
      <c r="B7953" s="231" t="s">
        <v>11579</v>
      </c>
      <c r="C7953" s="232" t="s">
        <v>126</v>
      </c>
      <c r="D7953" s="233" t="s">
        <v>1358</v>
      </c>
      <c r="E7953" s="233"/>
      <c r="F7953" s="234" t="s">
        <v>11580</v>
      </c>
      <c r="G7953" s="235">
        <v>0</v>
      </c>
      <c r="H7953" s="235">
        <v>5.34</v>
      </c>
      <c r="I7953" s="235" t="s">
        <v>37</v>
      </c>
      <c r="J7953" s="235">
        <v>0.03</v>
      </c>
      <c r="K7953" s="235">
        <v>5.37</v>
      </c>
      <c r="L7953" s="235" t="s">
        <v>37</v>
      </c>
      <c r="M7953" s="236" t="s">
        <v>583</v>
      </c>
    </row>
    <row r="7954" spans="1:13">
      <c r="A7954" s="106" t="str">
        <f t="shared" si="124"/>
        <v>76825 26</v>
      </c>
      <c r="B7954" s="231" t="s">
        <v>11579</v>
      </c>
      <c r="C7954" s="232">
        <v>26</v>
      </c>
      <c r="D7954" s="233" t="s">
        <v>1358</v>
      </c>
      <c r="E7954" s="233"/>
      <c r="F7954" s="234" t="s">
        <v>11580</v>
      </c>
      <c r="G7954" s="235">
        <v>1.67</v>
      </c>
      <c r="H7954" s="235">
        <v>0.63</v>
      </c>
      <c r="I7954" s="235">
        <v>0.63</v>
      </c>
      <c r="J7954" s="235">
        <v>0.04</v>
      </c>
      <c r="K7954" s="235">
        <v>2.34</v>
      </c>
      <c r="L7954" s="235">
        <v>2.34</v>
      </c>
      <c r="M7954" s="236" t="s">
        <v>583</v>
      </c>
    </row>
    <row r="7955" spans="1:13">
      <c r="A7955" s="106" t="str">
        <f t="shared" si="124"/>
        <v xml:space="preserve">76826 </v>
      </c>
      <c r="B7955" s="231" t="s">
        <v>11581</v>
      </c>
      <c r="C7955" s="232"/>
      <c r="D7955" s="233" t="s">
        <v>1358</v>
      </c>
      <c r="E7955" s="233"/>
      <c r="F7955" s="234" t="s">
        <v>11580</v>
      </c>
      <c r="G7955" s="235">
        <v>0.83</v>
      </c>
      <c r="H7955" s="235">
        <v>3.77</v>
      </c>
      <c r="I7955" s="235" t="s">
        <v>37</v>
      </c>
      <c r="J7955" s="235">
        <v>0.04</v>
      </c>
      <c r="K7955" s="235">
        <v>4.6399999999999997</v>
      </c>
      <c r="L7955" s="235" t="s">
        <v>37</v>
      </c>
      <c r="M7955" s="236" t="s">
        <v>583</v>
      </c>
    </row>
    <row r="7956" spans="1:13">
      <c r="A7956" s="106" t="str">
        <f t="shared" si="124"/>
        <v>76826 TC</v>
      </c>
      <c r="B7956" s="231" t="s">
        <v>11581</v>
      </c>
      <c r="C7956" s="232" t="s">
        <v>126</v>
      </c>
      <c r="D7956" s="233" t="s">
        <v>1358</v>
      </c>
      <c r="E7956" s="233"/>
      <c r="F7956" s="234" t="s">
        <v>11580</v>
      </c>
      <c r="G7956" s="235">
        <v>0</v>
      </c>
      <c r="H7956" s="235">
        <v>3.46</v>
      </c>
      <c r="I7956" s="235" t="s">
        <v>37</v>
      </c>
      <c r="J7956" s="235">
        <v>0.02</v>
      </c>
      <c r="K7956" s="235">
        <v>3.48</v>
      </c>
      <c r="L7956" s="235" t="s">
        <v>37</v>
      </c>
      <c r="M7956" s="236" t="s">
        <v>583</v>
      </c>
    </row>
    <row r="7957" spans="1:13">
      <c r="A7957" s="106" t="str">
        <f t="shared" si="124"/>
        <v>76826 26</v>
      </c>
      <c r="B7957" s="231" t="s">
        <v>11581</v>
      </c>
      <c r="C7957" s="232">
        <v>26</v>
      </c>
      <c r="D7957" s="233" t="s">
        <v>1358</v>
      </c>
      <c r="E7957" s="233"/>
      <c r="F7957" s="234" t="s">
        <v>11580</v>
      </c>
      <c r="G7957" s="235">
        <v>0.83</v>
      </c>
      <c r="H7957" s="235">
        <v>0.31</v>
      </c>
      <c r="I7957" s="235">
        <v>0.31</v>
      </c>
      <c r="J7957" s="235">
        <v>0.02</v>
      </c>
      <c r="K7957" s="235">
        <v>1.1599999999999999</v>
      </c>
      <c r="L7957" s="235">
        <v>1.1599999999999999</v>
      </c>
      <c r="M7957" s="236" t="s">
        <v>583</v>
      </c>
    </row>
    <row r="7958" spans="1:13">
      <c r="A7958" s="106" t="str">
        <f t="shared" si="124"/>
        <v xml:space="preserve">76827 </v>
      </c>
      <c r="B7958" s="231" t="s">
        <v>11582</v>
      </c>
      <c r="C7958" s="232"/>
      <c r="D7958" s="233" t="s">
        <v>1358</v>
      </c>
      <c r="E7958" s="233"/>
      <c r="F7958" s="234" t="s">
        <v>11580</v>
      </c>
      <c r="G7958" s="235">
        <v>0.57999999999999996</v>
      </c>
      <c r="H7958" s="235">
        <v>1.45</v>
      </c>
      <c r="I7958" s="235" t="s">
        <v>37</v>
      </c>
      <c r="J7958" s="235">
        <v>0.03</v>
      </c>
      <c r="K7958" s="235">
        <v>2.06</v>
      </c>
      <c r="L7958" s="235" t="s">
        <v>37</v>
      </c>
      <c r="M7958" s="236" t="s">
        <v>583</v>
      </c>
    </row>
    <row r="7959" spans="1:13">
      <c r="A7959" s="106" t="str">
        <f t="shared" si="124"/>
        <v>76827 TC</v>
      </c>
      <c r="B7959" s="231" t="s">
        <v>11582</v>
      </c>
      <c r="C7959" s="232" t="s">
        <v>126</v>
      </c>
      <c r="D7959" s="233" t="s">
        <v>1358</v>
      </c>
      <c r="E7959" s="233"/>
      <c r="F7959" s="234" t="s">
        <v>11580</v>
      </c>
      <c r="G7959" s="235">
        <v>0</v>
      </c>
      <c r="H7959" s="235">
        <v>1.23</v>
      </c>
      <c r="I7959" s="235" t="s">
        <v>37</v>
      </c>
      <c r="J7959" s="235">
        <v>0.01</v>
      </c>
      <c r="K7959" s="235">
        <v>1.24</v>
      </c>
      <c r="L7959" s="235" t="s">
        <v>37</v>
      </c>
      <c r="M7959" s="236" t="s">
        <v>583</v>
      </c>
    </row>
    <row r="7960" spans="1:13">
      <c r="A7960" s="106" t="str">
        <f t="shared" si="124"/>
        <v>76827 26</v>
      </c>
      <c r="B7960" s="231" t="s">
        <v>11582</v>
      </c>
      <c r="C7960" s="232">
        <v>26</v>
      </c>
      <c r="D7960" s="233" t="s">
        <v>1358</v>
      </c>
      <c r="E7960" s="233"/>
      <c r="F7960" s="234" t="s">
        <v>11580</v>
      </c>
      <c r="G7960" s="235">
        <v>0.57999999999999996</v>
      </c>
      <c r="H7960" s="235">
        <v>0.22</v>
      </c>
      <c r="I7960" s="235">
        <v>0.22</v>
      </c>
      <c r="J7960" s="235">
        <v>0.02</v>
      </c>
      <c r="K7960" s="235">
        <v>0.82</v>
      </c>
      <c r="L7960" s="235">
        <v>0.82</v>
      </c>
      <c r="M7960" s="236" t="s">
        <v>583</v>
      </c>
    </row>
    <row r="7961" spans="1:13">
      <c r="A7961" s="106" t="str">
        <f t="shared" si="124"/>
        <v xml:space="preserve">76828 </v>
      </c>
      <c r="B7961" s="231" t="s">
        <v>11583</v>
      </c>
      <c r="C7961" s="232"/>
      <c r="D7961" s="233" t="s">
        <v>1358</v>
      </c>
      <c r="E7961" s="233"/>
      <c r="F7961" s="234" t="s">
        <v>11580</v>
      </c>
      <c r="G7961" s="235">
        <v>0.56000000000000005</v>
      </c>
      <c r="H7961" s="235">
        <v>0.88</v>
      </c>
      <c r="I7961" s="235" t="s">
        <v>37</v>
      </c>
      <c r="J7961" s="235">
        <v>0.02</v>
      </c>
      <c r="K7961" s="235">
        <v>1.46</v>
      </c>
      <c r="L7961" s="235" t="s">
        <v>37</v>
      </c>
      <c r="M7961" s="236" t="s">
        <v>583</v>
      </c>
    </row>
    <row r="7962" spans="1:13">
      <c r="A7962" s="106" t="str">
        <f t="shared" si="124"/>
        <v>76828 TC</v>
      </c>
      <c r="B7962" s="231" t="s">
        <v>11583</v>
      </c>
      <c r="C7962" s="232" t="s">
        <v>126</v>
      </c>
      <c r="D7962" s="233" t="s">
        <v>1358</v>
      </c>
      <c r="E7962" s="233"/>
      <c r="F7962" s="234" t="s">
        <v>11580</v>
      </c>
      <c r="G7962" s="235">
        <v>0</v>
      </c>
      <c r="H7962" s="235">
        <v>0.66</v>
      </c>
      <c r="I7962" s="235" t="s">
        <v>37</v>
      </c>
      <c r="J7962" s="235">
        <v>0.01</v>
      </c>
      <c r="K7962" s="235">
        <v>0.67</v>
      </c>
      <c r="L7962" s="235" t="s">
        <v>37</v>
      </c>
      <c r="M7962" s="236" t="s">
        <v>583</v>
      </c>
    </row>
    <row r="7963" spans="1:13">
      <c r="A7963" s="106" t="str">
        <f t="shared" si="124"/>
        <v>76828 26</v>
      </c>
      <c r="B7963" s="231" t="s">
        <v>11583</v>
      </c>
      <c r="C7963" s="232">
        <v>26</v>
      </c>
      <c r="D7963" s="233" t="s">
        <v>1358</v>
      </c>
      <c r="E7963" s="233"/>
      <c r="F7963" s="234" t="s">
        <v>11580</v>
      </c>
      <c r="G7963" s="235">
        <v>0.56000000000000005</v>
      </c>
      <c r="H7963" s="235">
        <v>0.22</v>
      </c>
      <c r="I7963" s="235">
        <v>0.22</v>
      </c>
      <c r="J7963" s="235">
        <v>0.01</v>
      </c>
      <c r="K7963" s="235">
        <v>0.79</v>
      </c>
      <c r="L7963" s="235">
        <v>0.79</v>
      </c>
      <c r="M7963" s="236" t="s">
        <v>583</v>
      </c>
    </row>
    <row r="7964" spans="1:13">
      <c r="A7964" s="106" t="str">
        <f t="shared" si="124"/>
        <v xml:space="preserve">76830 </v>
      </c>
      <c r="B7964" s="231" t="s">
        <v>11584</v>
      </c>
      <c r="C7964" s="232"/>
      <c r="D7964" s="233" t="s">
        <v>1358</v>
      </c>
      <c r="E7964" s="233"/>
      <c r="F7964" s="234" t="s">
        <v>11585</v>
      </c>
      <c r="G7964" s="235">
        <v>0.69</v>
      </c>
      <c r="H7964" s="235">
        <v>2.8</v>
      </c>
      <c r="I7964" s="235" t="s">
        <v>37</v>
      </c>
      <c r="J7964" s="235">
        <v>0.05</v>
      </c>
      <c r="K7964" s="235">
        <v>3.54</v>
      </c>
      <c r="L7964" s="235" t="s">
        <v>37</v>
      </c>
      <c r="M7964" s="236" t="s">
        <v>583</v>
      </c>
    </row>
    <row r="7965" spans="1:13">
      <c r="A7965" s="106" t="str">
        <f t="shared" si="124"/>
        <v>76830 TC</v>
      </c>
      <c r="B7965" s="231" t="s">
        <v>11584</v>
      </c>
      <c r="C7965" s="232" t="s">
        <v>126</v>
      </c>
      <c r="D7965" s="233" t="s">
        <v>1358</v>
      </c>
      <c r="E7965" s="233"/>
      <c r="F7965" s="234" t="s">
        <v>11585</v>
      </c>
      <c r="G7965" s="235">
        <v>0</v>
      </c>
      <c r="H7965" s="235">
        <v>2.54</v>
      </c>
      <c r="I7965" s="235" t="s">
        <v>37</v>
      </c>
      <c r="J7965" s="235">
        <v>0.02</v>
      </c>
      <c r="K7965" s="235">
        <v>2.56</v>
      </c>
      <c r="L7965" s="235" t="s">
        <v>37</v>
      </c>
      <c r="M7965" s="236" t="s">
        <v>583</v>
      </c>
    </row>
    <row r="7966" spans="1:13">
      <c r="A7966" s="106" t="str">
        <f t="shared" si="124"/>
        <v>76830 26</v>
      </c>
      <c r="B7966" s="231" t="s">
        <v>11584</v>
      </c>
      <c r="C7966" s="232">
        <v>26</v>
      </c>
      <c r="D7966" s="233" t="s">
        <v>1358</v>
      </c>
      <c r="E7966" s="233"/>
      <c r="F7966" s="234" t="s">
        <v>11585</v>
      </c>
      <c r="G7966" s="235">
        <v>0.69</v>
      </c>
      <c r="H7966" s="235">
        <v>0.26</v>
      </c>
      <c r="I7966" s="235">
        <v>0.26</v>
      </c>
      <c r="J7966" s="235">
        <v>0.03</v>
      </c>
      <c r="K7966" s="235">
        <v>0.98</v>
      </c>
      <c r="L7966" s="235">
        <v>0.98</v>
      </c>
      <c r="M7966" s="236" t="s">
        <v>583</v>
      </c>
    </row>
    <row r="7967" spans="1:13">
      <c r="A7967" s="106" t="str">
        <f t="shared" si="124"/>
        <v xml:space="preserve">76831 </v>
      </c>
      <c r="B7967" s="231" t="s">
        <v>11586</v>
      </c>
      <c r="C7967" s="232"/>
      <c r="D7967" s="233" t="s">
        <v>1358</v>
      </c>
      <c r="E7967" s="233"/>
      <c r="F7967" s="234" t="s">
        <v>11587</v>
      </c>
      <c r="G7967" s="235">
        <v>0.72</v>
      </c>
      <c r="H7967" s="235">
        <v>2.69</v>
      </c>
      <c r="I7967" s="235" t="s">
        <v>37</v>
      </c>
      <c r="J7967" s="235">
        <v>0.04</v>
      </c>
      <c r="K7967" s="235">
        <v>3.45</v>
      </c>
      <c r="L7967" s="235" t="s">
        <v>37</v>
      </c>
      <c r="M7967" s="236" t="s">
        <v>583</v>
      </c>
    </row>
    <row r="7968" spans="1:13">
      <c r="A7968" s="106" t="str">
        <f t="shared" si="124"/>
        <v>76831 TC</v>
      </c>
      <c r="B7968" s="231" t="s">
        <v>11586</v>
      </c>
      <c r="C7968" s="232" t="s">
        <v>126</v>
      </c>
      <c r="D7968" s="233" t="s">
        <v>1358</v>
      </c>
      <c r="E7968" s="233"/>
      <c r="F7968" s="234" t="s">
        <v>11587</v>
      </c>
      <c r="G7968" s="235">
        <v>0</v>
      </c>
      <c r="H7968" s="235">
        <v>2.41</v>
      </c>
      <c r="I7968" s="235" t="s">
        <v>37</v>
      </c>
      <c r="J7968" s="235">
        <v>0.02</v>
      </c>
      <c r="K7968" s="235">
        <v>2.4300000000000002</v>
      </c>
      <c r="L7968" s="235" t="s">
        <v>37</v>
      </c>
      <c r="M7968" s="236" t="s">
        <v>583</v>
      </c>
    </row>
    <row r="7969" spans="1:13">
      <c r="A7969" s="106" t="str">
        <f t="shared" si="124"/>
        <v>76831 26</v>
      </c>
      <c r="B7969" s="231" t="s">
        <v>11586</v>
      </c>
      <c r="C7969" s="232">
        <v>26</v>
      </c>
      <c r="D7969" s="233" t="s">
        <v>1358</v>
      </c>
      <c r="E7969" s="233"/>
      <c r="F7969" s="234" t="s">
        <v>11587</v>
      </c>
      <c r="G7969" s="235">
        <v>0.72</v>
      </c>
      <c r="H7969" s="235">
        <v>0.28000000000000003</v>
      </c>
      <c r="I7969" s="235">
        <v>0.28000000000000003</v>
      </c>
      <c r="J7969" s="235">
        <v>0.02</v>
      </c>
      <c r="K7969" s="235">
        <v>1.02</v>
      </c>
      <c r="L7969" s="235">
        <v>1.02</v>
      </c>
      <c r="M7969" s="236" t="s">
        <v>583</v>
      </c>
    </row>
    <row r="7970" spans="1:13">
      <c r="A7970" s="106" t="str">
        <f t="shared" si="124"/>
        <v xml:space="preserve">76856 </v>
      </c>
      <c r="B7970" s="231" t="s">
        <v>11588</v>
      </c>
      <c r="C7970" s="232"/>
      <c r="D7970" s="233" t="s">
        <v>1358</v>
      </c>
      <c r="E7970" s="233"/>
      <c r="F7970" s="234" t="s">
        <v>11589</v>
      </c>
      <c r="G7970" s="235">
        <v>0.69</v>
      </c>
      <c r="H7970" s="235">
        <v>2.42</v>
      </c>
      <c r="I7970" s="235" t="s">
        <v>37</v>
      </c>
      <c r="J7970" s="235">
        <v>0.05</v>
      </c>
      <c r="K7970" s="235">
        <v>3.16</v>
      </c>
      <c r="L7970" s="235" t="s">
        <v>37</v>
      </c>
      <c r="M7970" s="236" t="s">
        <v>583</v>
      </c>
    </row>
    <row r="7971" spans="1:13">
      <c r="A7971" s="106" t="str">
        <f t="shared" si="124"/>
        <v>76856 TC</v>
      </c>
      <c r="B7971" s="231" t="s">
        <v>11588</v>
      </c>
      <c r="C7971" s="232" t="s">
        <v>126</v>
      </c>
      <c r="D7971" s="233" t="s">
        <v>1358</v>
      </c>
      <c r="E7971" s="233"/>
      <c r="F7971" s="234" t="s">
        <v>11589</v>
      </c>
      <c r="G7971" s="235">
        <v>0</v>
      </c>
      <c r="H7971" s="235">
        <v>2.17</v>
      </c>
      <c r="I7971" s="235" t="s">
        <v>37</v>
      </c>
      <c r="J7971" s="235">
        <v>0.02</v>
      </c>
      <c r="K7971" s="235">
        <v>2.19</v>
      </c>
      <c r="L7971" s="235" t="s">
        <v>37</v>
      </c>
      <c r="M7971" s="236" t="s">
        <v>583</v>
      </c>
    </row>
    <row r="7972" spans="1:13">
      <c r="A7972" s="106" t="str">
        <f t="shared" si="124"/>
        <v>76856 26</v>
      </c>
      <c r="B7972" s="231" t="s">
        <v>11588</v>
      </c>
      <c r="C7972" s="232">
        <v>26</v>
      </c>
      <c r="D7972" s="233" t="s">
        <v>1358</v>
      </c>
      <c r="E7972" s="233"/>
      <c r="F7972" s="234" t="s">
        <v>11589</v>
      </c>
      <c r="G7972" s="235">
        <v>0.69</v>
      </c>
      <c r="H7972" s="235">
        <v>0.25</v>
      </c>
      <c r="I7972" s="235">
        <v>0.25</v>
      </c>
      <c r="J7972" s="235">
        <v>0.03</v>
      </c>
      <c r="K7972" s="235">
        <v>0.97</v>
      </c>
      <c r="L7972" s="235">
        <v>0.97</v>
      </c>
      <c r="M7972" s="236" t="s">
        <v>583</v>
      </c>
    </row>
    <row r="7973" spans="1:13">
      <c r="A7973" s="106" t="str">
        <f t="shared" si="124"/>
        <v xml:space="preserve">76857 </v>
      </c>
      <c r="B7973" s="231" t="s">
        <v>11590</v>
      </c>
      <c r="C7973" s="232"/>
      <c r="D7973" s="233" t="s">
        <v>1358</v>
      </c>
      <c r="E7973" s="233"/>
      <c r="F7973" s="234" t="s">
        <v>11591</v>
      </c>
      <c r="G7973" s="235">
        <v>0.5</v>
      </c>
      <c r="H7973" s="235">
        <v>0.97</v>
      </c>
      <c r="I7973" s="235" t="s">
        <v>37</v>
      </c>
      <c r="J7973" s="235">
        <v>0.03</v>
      </c>
      <c r="K7973" s="235">
        <v>1.5</v>
      </c>
      <c r="L7973" s="235" t="s">
        <v>37</v>
      </c>
      <c r="M7973" s="236" t="s">
        <v>583</v>
      </c>
    </row>
    <row r="7974" spans="1:13">
      <c r="A7974" s="106" t="str">
        <f t="shared" si="124"/>
        <v>76857 TC</v>
      </c>
      <c r="B7974" s="231" t="s">
        <v>11590</v>
      </c>
      <c r="C7974" s="232" t="s">
        <v>126</v>
      </c>
      <c r="D7974" s="233" t="s">
        <v>1358</v>
      </c>
      <c r="E7974" s="233"/>
      <c r="F7974" s="234" t="s">
        <v>11591</v>
      </c>
      <c r="G7974" s="235">
        <v>0</v>
      </c>
      <c r="H7974" s="235">
        <v>0.79</v>
      </c>
      <c r="I7974" s="235" t="s">
        <v>37</v>
      </c>
      <c r="J7974" s="235">
        <v>0.01</v>
      </c>
      <c r="K7974" s="235">
        <v>0.8</v>
      </c>
      <c r="L7974" s="235" t="s">
        <v>37</v>
      </c>
      <c r="M7974" s="236" t="s">
        <v>583</v>
      </c>
    </row>
    <row r="7975" spans="1:13">
      <c r="A7975" s="106" t="str">
        <f t="shared" si="124"/>
        <v>76857 26</v>
      </c>
      <c r="B7975" s="231" t="s">
        <v>11590</v>
      </c>
      <c r="C7975" s="232">
        <v>26</v>
      </c>
      <c r="D7975" s="233" t="s">
        <v>1358</v>
      </c>
      <c r="E7975" s="233"/>
      <c r="F7975" s="234" t="s">
        <v>11591</v>
      </c>
      <c r="G7975" s="235">
        <v>0.5</v>
      </c>
      <c r="H7975" s="235">
        <v>0.18</v>
      </c>
      <c r="I7975" s="235">
        <v>0.18</v>
      </c>
      <c r="J7975" s="235">
        <v>0.02</v>
      </c>
      <c r="K7975" s="235">
        <v>0.7</v>
      </c>
      <c r="L7975" s="235">
        <v>0.7</v>
      </c>
      <c r="M7975" s="236" t="s">
        <v>583</v>
      </c>
    </row>
    <row r="7976" spans="1:13">
      <c r="A7976" s="106" t="str">
        <f t="shared" si="124"/>
        <v xml:space="preserve">76870 </v>
      </c>
      <c r="B7976" s="231" t="s">
        <v>11592</v>
      </c>
      <c r="C7976" s="232"/>
      <c r="D7976" s="233" t="s">
        <v>1358</v>
      </c>
      <c r="E7976" s="233"/>
      <c r="F7976" s="234" t="s">
        <v>11593</v>
      </c>
      <c r="G7976" s="235">
        <v>0.64</v>
      </c>
      <c r="H7976" s="235">
        <v>2.31</v>
      </c>
      <c r="I7976" s="235" t="s">
        <v>37</v>
      </c>
      <c r="J7976" s="235">
        <v>0.05</v>
      </c>
      <c r="K7976" s="235">
        <v>3</v>
      </c>
      <c r="L7976" s="235" t="s">
        <v>37</v>
      </c>
      <c r="M7976" s="236" t="s">
        <v>583</v>
      </c>
    </row>
    <row r="7977" spans="1:13">
      <c r="A7977" s="106" t="str">
        <f t="shared" si="124"/>
        <v>76870 TC</v>
      </c>
      <c r="B7977" s="231" t="s">
        <v>11592</v>
      </c>
      <c r="C7977" s="232" t="s">
        <v>126</v>
      </c>
      <c r="D7977" s="233" t="s">
        <v>1358</v>
      </c>
      <c r="E7977" s="233"/>
      <c r="F7977" s="234" t="s">
        <v>11593</v>
      </c>
      <c r="G7977" s="235">
        <v>0</v>
      </c>
      <c r="H7977" s="235">
        <v>2.08</v>
      </c>
      <c r="I7977" s="235" t="s">
        <v>37</v>
      </c>
      <c r="J7977" s="235">
        <v>0.02</v>
      </c>
      <c r="K7977" s="235">
        <v>2.1</v>
      </c>
      <c r="L7977" s="235" t="s">
        <v>37</v>
      </c>
      <c r="M7977" s="236" t="s">
        <v>583</v>
      </c>
    </row>
    <row r="7978" spans="1:13">
      <c r="A7978" s="106" t="str">
        <f t="shared" si="124"/>
        <v>76870 26</v>
      </c>
      <c r="B7978" s="231" t="s">
        <v>11592</v>
      </c>
      <c r="C7978" s="232">
        <v>26</v>
      </c>
      <c r="D7978" s="233" t="s">
        <v>1358</v>
      </c>
      <c r="E7978" s="233"/>
      <c r="F7978" s="234" t="s">
        <v>11593</v>
      </c>
      <c r="G7978" s="235">
        <v>0.64</v>
      </c>
      <c r="H7978" s="235">
        <v>0.23</v>
      </c>
      <c r="I7978" s="235">
        <v>0.23</v>
      </c>
      <c r="J7978" s="235">
        <v>0.03</v>
      </c>
      <c r="K7978" s="235">
        <v>0.9</v>
      </c>
      <c r="L7978" s="235">
        <v>0.9</v>
      </c>
      <c r="M7978" s="236" t="s">
        <v>583</v>
      </c>
    </row>
    <row r="7979" spans="1:13">
      <c r="A7979" s="106" t="str">
        <f t="shared" si="124"/>
        <v xml:space="preserve">76872 </v>
      </c>
      <c r="B7979" s="231" t="s">
        <v>11594</v>
      </c>
      <c r="C7979" s="232"/>
      <c r="D7979" s="233" t="s">
        <v>1358</v>
      </c>
      <c r="E7979" s="233"/>
      <c r="F7979" s="234" t="s">
        <v>11595</v>
      </c>
      <c r="G7979" s="235">
        <v>0.69</v>
      </c>
      <c r="H7979" s="235">
        <v>5.26</v>
      </c>
      <c r="I7979" s="235" t="s">
        <v>37</v>
      </c>
      <c r="J7979" s="235">
        <v>0.04</v>
      </c>
      <c r="K7979" s="235">
        <v>5.99</v>
      </c>
      <c r="L7979" s="235" t="s">
        <v>37</v>
      </c>
      <c r="M7979" s="236" t="s">
        <v>583</v>
      </c>
    </row>
    <row r="7980" spans="1:13">
      <c r="A7980" s="106" t="str">
        <f t="shared" si="124"/>
        <v>76872 TC</v>
      </c>
      <c r="B7980" s="231" t="s">
        <v>11594</v>
      </c>
      <c r="C7980" s="232" t="s">
        <v>126</v>
      </c>
      <c r="D7980" s="233" t="s">
        <v>1358</v>
      </c>
      <c r="E7980" s="233"/>
      <c r="F7980" s="234" t="s">
        <v>11595</v>
      </c>
      <c r="G7980" s="235">
        <v>0</v>
      </c>
      <c r="H7980" s="235">
        <v>5</v>
      </c>
      <c r="I7980" s="235" t="s">
        <v>37</v>
      </c>
      <c r="J7980" s="235">
        <v>0.02</v>
      </c>
      <c r="K7980" s="235">
        <v>5.0199999999999996</v>
      </c>
      <c r="L7980" s="235" t="s">
        <v>37</v>
      </c>
      <c r="M7980" s="236" t="s">
        <v>583</v>
      </c>
    </row>
    <row r="7981" spans="1:13">
      <c r="A7981" s="106" t="str">
        <f t="shared" si="124"/>
        <v>76872 26</v>
      </c>
      <c r="B7981" s="231" t="s">
        <v>11594</v>
      </c>
      <c r="C7981" s="232">
        <v>26</v>
      </c>
      <c r="D7981" s="233" t="s">
        <v>1358</v>
      </c>
      <c r="E7981" s="233"/>
      <c r="F7981" s="234" t="s">
        <v>11595</v>
      </c>
      <c r="G7981" s="235">
        <v>0.69</v>
      </c>
      <c r="H7981" s="235">
        <v>0.26</v>
      </c>
      <c r="I7981" s="235">
        <v>0.26</v>
      </c>
      <c r="J7981" s="235">
        <v>0.02</v>
      </c>
      <c r="K7981" s="235">
        <v>0.97</v>
      </c>
      <c r="L7981" s="235">
        <v>0.97</v>
      </c>
      <c r="M7981" s="236" t="s">
        <v>583</v>
      </c>
    </row>
    <row r="7982" spans="1:13">
      <c r="A7982" s="106" t="str">
        <f t="shared" si="124"/>
        <v xml:space="preserve">76873 </v>
      </c>
      <c r="B7982" s="231" t="s">
        <v>11596</v>
      </c>
      <c r="C7982" s="232"/>
      <c r="D7982" s="233" t="s">
        <v>1358</v>
      </c>
      <c r="E7982" s="233"/>
      <c r="F7982" s="234" t="s">
        <v>11597</v>
      </c>
      <c r="G7982" s="235">
        <v>1.55</v>
      </c>
      <c r="H7982" s="235">
        <v>3.66</v>
      </c>
      <c r="I7982" s="235" t="s">
        <v>37</v>
      </c>
      <c r="J7982" s="235">
        <v>7.0000000000000007E-2</v>
      </c>
      <c r="K7982" s="235">
        <v>5.28</v>
      </c>
      <c r="L7982" s="235" t="s">
        <v>37</v>
      </c>
      <c r="M7982" s="236" t="s">
        <v>583</v>
      </c>
    </row>
    <row r="7983" spans="1:13">
      <c r="A7983" s="106" t="str">
        <f t="shared" si="124"/>
        <v>76873 TC</v>
      </c>
      <c r="B7983" s="231" t="s">
        <v>11596</v>
      </c>
      <c r="C7983" s="232" t="s">
        <v>126</v>
      </c>
      <c r="D7983" s="233" t="s">
        <v>1358</v>
      </c>
      <c r="E7983" s="233"/>
      <c r="F7983" s="234" t="s">
        <v>11597</v>
      </c>
      <c r="G7983" s="235">
        <v>0</v>
      </c>
      <c r="H7983" s="235">
        <v>2.98</v>
      </c>
      <c r="I7983" s="235" t="s">
        <v>37</v>
      </c>
      <c r="J7983" s="235">
        <v>0.02</v>
      </c>
      <c r="K7983" s="235">
        <v>3</v>
      </c>
      <c r="L7983" s="235" t="s">
        <v>37</v>
      </c>
      <c r="M7983" s="236" t="s">
        <v>583</v>
      </c>
    </row>
    <row r="7984" spans="1:13">
      <c r="A7984" s="106" t="str">
        <f t="shared" si="124"/>
        <v>76873 26</v>
      </c>
      <c r="B7984" s="231" t="s">
        <v>11596</v>
      </c>
      <c r="C7984" s="232">
        <v>26</v>
      </c>
      <c r="D7984" s="233" t="s">
        <v>1358</v>
      </c>
      <c r="E7984" s="233"/>
      <c r="F7984" s="234" t="s">
        <v>11597</v>
      </c>
      <c r="G7984" s="235">
        <v>1.55</v>
      </c>
      <c r="H7984" s="235">
        <v>0.68</v>
      </c>
      <c r="I7984" s="235">
        <v>0.68</v>
      </c>
      <c r="J7984" s="235">
        <v>0.05</v>
      </c>
      <c r="K7984" s="235">
        <v>2.2799999999999998</v>
      </c>
      <c r="L7984" s="235">
        <v>2.2799999999999998</v>
      </c>
      <c r="M7984" s="236" t="s">
        <v>583</v>
      </c>
    </row>
    <row r="7985" spans="1:13">
      <c r="A7985" s="106" t="str">
        <f t="shared" si="124"/>
        <v xml:space="preserve">76881 </v>
      </c>
      <c r="B7985" s="231" t="s">
        <v>11598</v>
      </c>
      <c r="C7985" s="232"/>
      <c r="D7985" s="233" t="s">
        <v>1358</v>
      </c>
      <c r="E7985" s="233"/>
      <c r="F7985" s="234" t="s">
        <v>11599</v>
      </c>
      <c r="G7985" s="235">
        <v>0.9</v>
      </c>
      <c r="H7985" s="235">
        <v>0.65</v>
      </c>
      <c r="I7985" s="235" t="s">
        <v>37</v>
      </c>
      <c r="J7985" s="235">
        <v>0.05</v>
      </c>
      <c r="K7985" s="235">
        <v>1.6</v>
      </c>
      <c r="L7985" s="235" t="s">
        <v>37</v>
      </c>
      <c r="M7985" s="236" t="s">
        <v>583</v>
      </c>
    </row>
    <row r="7986" spans="1:13">
      <c r="A7986" s="106" t="str">
        <f t="shared" si="124"/>
        <v>76881 TC</v>
      </c>
      <c r="B7986" s="231" t="s">
        <v>11598</v>
      </c>
      <c r="C7986" s="232" t="s">
        <v>126</v>
      </c>
      <c r="D7986" s="233" t="s">
        <v>1358</v>
      </c>
      <c r="E7986" s="233"/>
      <c r="F7986" s="234" t="s">
        <v>11599</v>
      </c>
      <c r="G7986" s="235">
        <v>0</v>
      </c>
      <c r="H7986" s="235">
        <v>0.31</v>
      </c>
      <c r="I7986" s="235" t="s">
        <v>37</v>
      </c>
      <c r="J7986" s="235">
        <v>0.01</v>
      </c>
      <c r="K7986" s="235">
        <v>0.32</v>
      </c>
      <c r="L7986" s="235" t="s">
        <v>37</v>
      </c>
      <c r="M7986" s="236" t="s">
        <v>583</v>
      </c>
    </row>
    <row r="7987" spans="1:13">
      <c r="A7987" s="106" t="str">
        <f t="shared" si="124"/>
        <v>76881 26</v>
      </c>
      <c r="B7987" s="231" t="s">
        <v>11598</v>
      </c>
      <c r="C7987" s="232">
        <v>26</v>
      </c>
      <c r="D7987" s="233" t="s">
        <v>1358</v>
      </c>
      <c r="E7987" s="233"/>
      <c r="F7987" s="234" t="s">
        <v>11599</v>
      </c>
      <c r="G7987" s="235">
        <v>0.9</v>
      </c>
      <c r="H7987" s="235">
        <v>0.34</v>
      </c>
      <c r="I7987" s="235">
        <v>0.34</v>
      </c>
      <c r="J7987" s="235">
        <v>0.04</v>
      </c>
      <c r="K7987" s="235">
        <v>1.28</v>
      </c>
      <c r="L7987" s="235">
        <v>1.28</v>
      </c>
      <c r="M7987" s="236" t="s">
        <v>583</v>
      </c>
    </row>
    <row r="7988" spans="1:13">
      <c r="A7988" s="106" t="str">
        <f t="shared" si="124"/>
        <v xml:space="preserve">76882 </v>
      </c>
      <c r="B7988" s="231" t="s">
        <v>11600</v>
      </c>
      <c r="C7988" s="232"/>
      <c r="D7988" s="233" t="s">
        <v>1358</v>
      </c>
      <c r="E7988" s="233"/>
      <c r="F7988" s="234" t="s">
        <v>19138</v>
      </c>
      <c r="G7988" s="235">
        <v>0.69</v>
      </c>
      <c r="H7988" s="235">
        <v>1.19</v>
      </c>
      <c r="I7988" s="235" t="s">
        <v>37</v>
      </c>
      <c r="J7988" s="235">
        <v>0.05</v>
      </c>
      <c r="K7988" s="235">
        <v>1.93</v>
      </c>
      <c r="L7988" s="235" t="s">
        <v>37</v>
      </c>
      <c r="M7988" s="236" t="s">
        <v>583</v>
      </c>
    </row>
    <row r="7989" spans="1:13">
      <c r="A7989" s="106" t="str">
        <f t="shared" si="124"/>
        <v>76882 TC</v>
      </c>
      <c r="B7989" s="231" t="s">
        <v>11600</v>
      </c>
      <c r="C7989" s="232" t="s">
        <v>126</v>
      </c>
      <c r="D7989" s="233" t="s">
        <v>1358</v>
      </c>
      <c r="E7989" s="233"/>
      <c r="F7989" s="234" t="s">
        <v>19138</v>
      </c>
      <c r="G7989" s="235">
        <v>0</v>
      </c>
      <c r="H7989" s="235">
        <v>0.94</v>
      </c>
      <c r="I7989" s="235" t="s">
        <v>37</v>
      </c>
      <c r="J7989" s="235">
        <v>0.01</v>
      </c>
      <c r="K7989" s="235">
        <v>0.95</v>
      </c>
      <c r="L7989" s="235" t="s">
        <v>37</v>
      </c>
      <c r="M7989" s="236" t="s">
        <v>583</v>
      </c>
    </row>
    <row r="7990" spans="1:13">
      <c r="A7990" s="106" t="str">
        <f t="shared" si="124"/>
        <v>76882 26</v>
      </c>
      <c r="B7990" s="231" t="s">
        <v>11600</v>
      </c>
      <c r="C7990" s="232">
        <v>26</v>
      </c>
      <c r="D7990" s="233" t="s">
        <v>1358</v>
      </c>
      <c r="E7990" s="233"/>
      <c r="F7990" s="234" t="s">
        <v>19138</v>
      </c>
      <c r="G7990" s="235">
        <v>0.69</v>
      </c>
      <c r="H7990" s="235">
        <v>0.25</v>
      </c>
      <c r="I7990" s="235">
        <v>0.25</v>
      </c>
      <c r="J7990" s="235">
        <v>0.04</v>
      </c>
      <c r="K7990" s="235">
        <v>0.98</v>
      </c>
      <c r="L7990" s="235">
        <v>0.98</v>
      </c>
      <c r="M7990" s="236" t="s">
        <v>583</v>
      </c>
    </row>
    <row r="7991" spans="1:13">
      <c r="A7991" s="106" t="str">
        <f t="shared" si="124"/>
        <v xml:space="preserve">76883 </v>
      </c>
      <c r="B7991" s="231" t="s">
        <v>19139</v>
      </c>
      <c r="C7991" s="232"/>
      <c r="D7991" s="233" t="s">
        <v>1358</v>
      </c>
      <c r="E7991" s="233"/>
      <c r="F7991" s="234" t="s">
        <v>18726</v>
      </c>
      <c r="G7991" s="235">
        <v>1.21</v>
      </c>
      <c r="H7991" s="235">
        <v>0.9</v>
      </c>
      <c r="I7991" s="235" t="s">
        <v>37</v>
      </c>
      <c r="J7991" s="235">
        <v>0.06</v>
      </c>
      <c r="K7991" s="235">
        <v>2.17</v>
      </c>
      <c r="L7991" s="235" t="s">
        <v>37</v>
      </c>
      <c r="M7991" s="236" t="s">
        <v>583</v>
      </c>
    </row>
    <row r="7992" spans="1:13">
      <c r="A7992" s="106" t="str">
        <f t="shared" si="124"/>
        <v>76883 TC</v>
      </c>
      <c r="B7992" s="231" t="s">
        <v>19139</v>
      </c>
      <c r="C7992" s="232" t="s">
        <v>126</v>
      </c>
      <c r="D7992" s="233" t="s">
        <v>1358</v>
      </c>
      <c r="E7992" s="233"/>
      <c r="F7992" s="234" t="s">
        <v>18726</v>
      </c>
      <c r="G7992" s="235">
        <v>0</v>
      </c>
      <c r="H7992" s="235">
        <v>0.44</v>
      </c>
      <c r="I7992" s="235" t="s">
        <v>37</v>
      </c>
      <c r="J7992" s="235">
        <v>0.01</v>
      </c>
      <c r="K7992" s="235">
        <v>0.45</v>
      </c>
      <c r="L7992" s="235" t="s">
        <v>37</v>
      </c>
      <c r="M7992" s="236" t="s">
        <v>583</v>
      </c>
    </row>
    <row r="7993" spans="1:13">
      <c r="A7993" s="106" t="str">
        <f t="shared" si="124"/>
        <v>76883 26</v>
      </c>
      <c r="B7993" s="231" t="s">
        <v>19139</v>
      </c>
      <c r="C7993" s="232">
        <v>26</v>
      </c>
      <c r="D7993" s="233" t="s">
        <v>1358</v>
      </c>
      <c r="E7993" s="233"/>
      <c r="F7993" s="234" t="s">
        <v>18726</v>
      </c>
      <c r="G7993" s="235">
        <v>1.21</v>
      </c>
      <c r="H7993" s="235">
        <v>0.46</v>
      </c>
      <c r="I7993" s="235">
        <v>0.46</v>
      </c>
      <c r="J7993" s="235">
        <v>0.05</v>
      </c>
      <c r="K7993" s="235">
        <v>1.72</v>
      </c>
      <c r="L7993" s="235">
        <v>1.72</v>
      </c>
      <c r="M7993" s="236" t="s">
        <v>583</v>
      </c>
    </row>
    <row r="7994" spans="1:13">
      <c r="A7994" s="106" t="str">
        <f t="shared" si="124"/>
        <v xml:space="preserve">76885 </v>
      </c>
      <c r="B7994" s="231" t="s">
        <v>11601</v>
      </c>
      <c r="C7994" s="232"/>
      <c r="D7994" s="233" t="s">
        <v>1358</v>
      </c>
      <c r="E7994" s="233"/>
      <c r="F7994" s="234" t="s">
        <v>11602</v>
      </c>
      <c r="G7994" s="235">
        <v>0.74</v>
      </c>
      <c r="H7994" s="235">
        <v>3.24</v>
      </c>
      <c r="I7994" s="235" t="s">
        <v>37</v>
      </c>
      <c r="J7994" s="235">
        <v>0.06</v>
      </c>
      <c r="K7994" s="235">
        <v>4.04</v>
      </c>
      <c r="L7994" s="235" t="s">
        <v>37</v>
      </c>
      <c r="M7994" s="236" t="s">
        <v>583</v>
      </c>
    </row>
    <row r="7995" spans="1:13">
      <c r="A7995" s="106" t="str">
        <f t="shared" si="124"/>
        <v>76885 TC</v>
      </c>
      <c r="B7995" s="231" t="s">
        <v>11601</v>
      </c>
      <c r="C7995" s="232" t="s">
        <v>126</v>
      </c>
      <c r="D7995" s="233" t="s">
        <v>1358</v>
      </c>
      <c r="E7995" s="233"/>
      <c r="F7995" s="234" t="s">
        <v>11602</v>
      </c>
      <c r="G7995" s="235">
        <v>0</v>
      </c>
      <c r="H7995" s="235">
        <v>2.97</v>
      </c>
      <c r="I7995" s="235" t="s">
        <v>37</v>
      </c>
      <c r="J7995" s="235">
        <v>0.02</v>
      </c>
      <c r="K7995" s="235">
        <v>2.99</v>
      </c>
      <c r="L7995" s="235" t="s">
        <v>37</v>
      </c>
      <c r="M7995" s="236" t="s">
        <v>583</v>
      </c>
    </row>
    <row r="7996" spans="1:13">
      <c r="A7996" s="106" t="str">
        <f t="shared" si="124"/>
        <v>76885 26</v>
      </c>
      <c r="B7996" s="231" t="s">
        <v>11601</v>
      </c>
      <c r="C7996" s="232">
        <v>26</v>
      </c>
      <c r="D7996" s="233" t="s">
        <v>1358</v>
      </c>
      <c r="E7996" s="233"/>
      <c r="F7996" s="234" t="s">
        <v>11602</v>
      </c>
      <c r="G7996" s="235">
        <v>0.74</v>
      </c>
      <c r="H7996" s="235">
        <v>0.27</v>
      </c>
      <c r="I7996" s="235">
        <v>0.27</v>
      </c>
      <c r="J7996" s="235">
        <v>0.04</v>
      </c>
      <c r="K7996" s="235">
        <v>1.05</v>
      </c>
      <c r="L7996" s="235">
        <v>1.05</v>
      </c>
      <c r="M7996" s="236" t="s">
        <v>583</v>
      </c>
    </row>
    <row r="7997" spans="1:13">
      <c r="A7997" s="106" t="str">
        <f t="shared" si="124"/>
        <v xml:space="preserve">76886 </v>
      </c>
      <c r="B7997" s="231" t="s">
        <v>11603</v>
      </c>
      <c r="C7997" s="232"/>
      <c r="D7997" s="233" t="s">
        <v>1358</v>
      </c>
      <c r="E7997" s="233"/>
      <c r="F7997" s="234" t="s">
        <v>11604</v>
      </c>
      <c r="G7997" s="235">
        <v>0.62</v>
      </c>
      <c r="H7997" s="235">
        <v>2.3199999999999998</v>
      </c>
      <c r="I7997" s="235" t="s">
        <v>37</v>
      </c>
      <c r="J7997" s="235">
        <v>0.04</v>
      </c>
      <c r="K7997" s="235">
        <v>2.98</v>
      </c>
      <c r="L7997" s="235" t="s">
        <v>37</v>
      </c>
      <c r="M7997" s="236" t="s">
        <v>583</v>
      </c>
    </row>
    <row r="7998" spans="1:13">
      <c r="A7998" s="106" t="str">
        <f t="shared" si="124"/>
        <v>76886 TC</v>
      </c>
      <c r="B7998" s="231" t="s">
        <v>11603</v>
      </c>
      <c r="C7998" s="232" t="s">
        <v>126</v>
      </c>
      <c r="D7998" s="233" t="s">
        <v>1358</v>
      </c>
      <c r="E7998" s="233"/>
      <c r="F7998" s="234" t="s">
        <v>11604</v>
      </c>
      <c r="G7998" s="235">
        <v>0</v>
      </c>
      <c r="H7998" s="235">
        <v>2.09</v>
      </c>
      <c r="I7998" s="235" t="s">
        <v>37</v>
      </c>
      <c r="J7998" s="235">
        <v>0.01</v>
      </c>
      <c r="K7998" s="235">
        <v>2.1</v>
      </c>
      <c r="L7998" s="235" t="s">
        <v>37</v>
      </c>
      <c r="M7998" s="236" t="s">
        <v>583</v>
      </c>
    </row>
    <row r="7999" spans="1:13">
      <c r="A7999" s="106" t="str">
        <f t="shared" si="124"/>
        <v>76886 26</v>
      </c>
      <c r="B7999" s="231" t="s">
        <v>11603</v>
      </c>
      <c r="C7999" s="232">
        <v>26</v>
      </c>
      <c r="D7999" s="233" t="s">
        <v>1358</v>
      </c>
      <c r="E7999" s="233"/>
      <c r="F7999" s="234" t="s">
        <v>11604</v>
      </c>
      <c r="G7999" s="235">
        <v>0.62</v>
      </c>
      <c r="H7999" s="235">
        <v>0.23</v>
      </c>
      <c r="I7999" s="235">
        <v>0.23</v>
      </c>
      <c r="J7999" s="235">
        <v>0.03</v>
      </c>
      <c r="K7999" s="235">
        <v>0.88</v>
      </c>
      <c r="L7999" s="235">
        <v>0.88</v>
      </c>
      <c r="M7999" s="236" t="s">
        <v>583</v>
      </c>
    </row>
    <row r="8000" spans="1:13">
      <c r="A8000" s="106" t="str">
        <f t="shared" si="124"/>
        <v xml:space="preserve">76932 </v>
      </c>
      <c r="B8000" s="231" t="s">
        <v>11605</v>
      </c>
      <c r="C8000" s="232"/>
      <c r="D8000" s="233" t="s">
        <v>664</v>
      </c>
      <c r="E8000" s="233"/>
      <c r="F8000" s="234" t="s">
        <v>11606</v>
      </c>
      <c r="G8000" s="235">
        <v>0</v>
      </c>
      <c r="H8000" s="235">
        <v>0</v>
      </c>
      <c r="I8000" s="235" t="s">
        <v>37</v>
      </c>
      <c r="J8000" s="235">
        <v>0</v>
      </c>
      <c r="K8000" s="235">
        <v>0</v>
      </c>
      <c r="L8000" s="235" t="s">
        <v>37</v>
      </c>
      <c r="M8000" s="236" t="s">
        <v>991</v>
      </c>
    </row>
    <row r="8001" spans="1:13">
      <c r="A8001" s="106" t="str">
        <f t="shared" si="124"/>
        <v>76932 TC</v>
      </c>
      <c r="B8001" s="231" t="s">
        <v>11605</v>
      </c>
      <c r="C8001" s="232" t="s">
        <v>126</v>
      </c>
      <c r="D8001" s="233" t="s">
        <v>664</v>
      </c>
      <c r="E8001" s="233"/>
      <c r="F8001" s="234" t="s">
        <v>11606</v>
      </c>
      <c r="G8001" s="235">
        <v>0</v>
      </c>
      <c r="H8001" s="235">
        <v>0</v>
      </c>
      <c r="I8001" s="235" t="s">
        <v>37</v>
      </c>
      <c r="J8001" s="235">
        <v>0</v>
      </c>
      <c r="K8001" s="235">
        <v>0</v>
      </c>
      <c r="L8001" s="235" t="s">
        <v>37</v>
      </c>
      <c r="M8001" s="236" t="s">
        <v>991</v>
      </c>
    </row>
    <row r="8002" spans="1:13">
      <c r="A8002" s="106" t="str">
        <f t="shared" si="124"/>
        <v>76932 26</v>
      </c>
      <c r="B8002" s="231" t="s">
        <v>11605</v>
      </c>
      <c r="C8002" s="232">
        <v>26</v>
      </c>
      <c r="D8002" s="233" t="s">
        <v>1358</v>
      </c>
      <c r="E8002" s="233"/>
      <c r="F8002" s="234" t="s">
        <v>11606</v>
      </c>
      <c r="G8002" s="235">
        <v>0.67</v>
      </c>
      <c r="H8002" s="235">
        <v>0.3</v>
      </c>
      <c r="I8002" s="235">
        <v>0.3</v>
      </c>
      <c r="J8002" s="235">
        <v>7.0000000000000007E-2</v>
      </c>
      <c r="K8002" s="235">
        <v>1.04</v>
      </c>
      <c r="L8002" s="235">
        <v>1.04</v>
      </c>
      <c r="M8002" s="236" t="s">
        <v>583</v>
      </c>
    </row>
    <row r="8003" spans="1:13">
      <c r="A8003" s="106" t="str">
        <f t="shared" ref="A8003:A8066" si="125">B8003&amp;" "&amp;C8003</f>
        <v xml:space="preserve">76936 </v>
      </c>
      <c r="B8003" s="231" t="s">
        <v>11607</v>
      </c>
      <c r="C8003" s="232"/>
      <c r="D8003" s="233" t="s">
        <v>1358</v>
      </c>
      <c r="E8003" s="233"/>
      <c r="F8003" s="234" t="s">
        <v>11608</v>
      </c>
      <c r="G8003" s="235">
        <v>1.99</v>
      </c>
      <c r="H8003" s="235">
        <v>5.5</v>
      </c>
      <c r="I8003" s="235" t="s">
        <v>37</v>
      </c>
      <c r="J8003" s="235">
        <v>0.24</v>
      </c>
      <c r="K8003" s="235">
        <v>7.73</v>
      </c>
      <c r="L8003" s="235" t="s">
        <v>37</v>
      </c>
      <c r="M8003" s="236" t="s">
        <v>583</v>
      </c>
    </row>
    <row r="8004" spans="1:13">
      <c r="A8004" s="106" t="str">
        <f t="shared" si="125"/>
        <v>76936 TC</v>
      </c>
      <c r="B8004" s="231" t="s">
        <v>11607</v>
      </c>
      <c r="C8004" s="232" t="s">
        <v>126</v>
      </c>
      <c r="D8004" s="233" t="s">
        <v>1358</v>
      </c>
      <c r="E8004" s="233"/>
      <c r="F8004" s="234" t="s">
        <v>11608</v>
      </c>
      <c r="G8004" s="235">
        <v>0</v>
      </c>
      <c r="H8004" s="235">
        <v>4.93</v>
      </c>
      <c r="I8004" s="235" t="s">
        <v>37</v>
      </c>
      <c r="J8004" s="235">
        <v>0.03</v>
      </c>
      <c r="K8004" s="235">
        <v>4.96</v>
      </c>
      <c r="L8004" s="235" t="s">
        <v>37</v>
      </c>
      <c r="M8004" s="236" t="s">
        <v>583</v>
      </c>
    </row>
    <row r="8005" spans="1:13">
      <c r="A8005" s="106" t="str">
        <f t="shared" si="125"/>
        <v>76936 26</v>
      </c>
      <c r="B8005" s="231" t="s">
        <v>11607</v>
      </c>
      <c r="C8005" s="232">
        <v>26</v>
      </c>
      <c r="D8005" s="233" t="s">
        <v>1358</v>
      </c>
      <c r="E8005" s="233"/>
      <c r="F8005" s="234" t="s">
        <v>11608</v>
      </c>
      <c r="G8005" s="235">
        <v>1.99</v>
      </c>
      <c r="H8005" s="235">
        <v>0.56999999999999995</v>
      </c>
      <c r="I8005" s="235">
        <v>0.56999999999999995</v>
      </c>
      <c r="J8005" s="235">
        <v>0.21</v>
      </c>
      <c r="K8005" s="235">
        <v>2.77</v>
      </c>
      <c r="L8005" s="235">
        <v>2.77</v>
      </c>
      <c r="M8005" s="236" t="s">
        <v>583</v>
      </c>
    </row>
    <row r="8006" spans="1:13">
      <c r="A8006" s="106" t="str">
        <f t="shared" si="125"/>
        <v xml:space="preserve">76937 </v>
      </c>
      <c r="B8006" s="231" t="s">
        <v>11609</v>
      </c>
      <c r="C8006" s="232"/>
      <c r="D8006" s="233" t="s">
        <v>1358</v>
      </c>
      <c r="E8006" s="233"/>
      <c r="F8006" s="234" t="s">
        <v>11610</v>
      </c>
      <c r="G8006" s="235">
        <v>0.3</v>
      </c>
      <c r="H8006" s="235">
        <v>0.82</v>
      </c>
      <c r="I8006" s="235" t="s">
        <v>37</v>
      </c>
      <c r="J8006" s="235">
        <v>0.03</v>
      </c>
      <c r="K8006" s="235">
        <v>1.1499999999999999</v>
      </c>
      <c r="L8006" s="235" t="s">
        <v>37</v>
      </c>
      <c r="M8006" s="236" t="s">
        <v>1125</v>
      </c>
    </row>
    <row r="8007" spans="1:13">
      <c r="A8007" s="106" t="str">
        <f t="shared" si="125"/>
        <v>76937 TC</v>
      </c>
      <c r="B8007" s="231" t="s">
        <v>11609</v>
      </c>
      <c r="C8007" s="232" t="s">
        <v>126</v>
      </c>
      <c r="D8007" s="233" t="s">
        <v>1358</v>
      </c>
      <c r="E8007" s="233"/>
      <c r="F8007" s="234" t="s">
        <v>11610</v>
      </c>
      <c r="G8007" s="235">
        <v>0</v>
      </c>
      <c r="H8007" s="235">
        <v>0.74</v>
      </c>
      <c r="I8007" s="235" t="s">
        <v>37</v>
      </c>
      <c r="J8007" s="235">
        <v>0.01</v>
      </c>
      <c r="K8007" s="235">
        <v>0.75</v>
      </c>
      <c r="L8007" s="235" t="s">
        <v>37</v>
      </c>
      <c r="M8007" s="236" t="s">
        <v>1125</v>
      </c>
    </row>
    <row r="8008" spans="1:13">
      <c r="A8008" s="106" t="str">
        <f t="shared" si="125"/>
        <v>76937 26</v>
      </c>
      <c r="B8008" s="231" t="s">
        <v>11609</v>
      </c>
      <c r="C8008" s="232">
        <v>26</v>
      </c>
      <c r="D8008" s="233" t="s">
        <v>1358</v>
      </c>
      <c r="E8008" s="233"/>
      <c r="F8008" s="234" t="s">
        <v>11610</v>
      </c>
      <c r="G8008" s="235">
        <v>0.3</v>
      </c>
      <c r="H8008" s="235">
        <v>0.08</v>
      </c>
      <c r="I8008" s="235">
        <v>0.08</v>
      </c>
      <c r="J8008" s="235">
        <v>0.02</v>
      </c>
      <c r="K8008" s="235">
        <v>0.4</v>
      </c>
      <c r="L8008" s="235">
        <v>0.4</v>
      </c>
      <c r="M8008" s="236" t="s">
        <v>1125</v>
      </c>
    </row>
    <row r="8009" spans="1:13">
      <c r="A8009" s="106" t="str">
        <f t="shared" si="125"/>
        <v xml:space="preserve">76940 </v>
      </c>
      <c r="B8009" s="231" t="s">
        <v>11611</v>
      </c>
      <c r="C8009" s="232"/>
      <c r="D8009" s="233" t="s">
        <v>664</v>
      </c>
      <c r="E8009" s="233"/>
      <c r="F8009" s="234" t="s">
        <v>11612</v>
      </c>
      <c r="G8009" s="235">
        <v>0</v>
      </c>
      <c r="H8009" s="235">
        <v>0</v>
      </c>
      <c r="I8009" s="235" t="s">
        <v>37</v>
      </c>
      <c r="J8009" s="235">
        <v>0</v>
      </c>
      <c r="K8009" s="235">
        <v>0</v>
      </c>
      <c r="L8009" s="235" t="s">
        <v>37</v>
      </c>
      <c r="M8009" s="236" t="s">
        <v>991</v>
      </c>
    </row>
    <row r="8010" spans="1:13">
      <c r="A8010" s="106" t="str">
        <f t="shared" si="125"/>
        <v>76940 TC</v>
      </c>
      <c r="B8010" s="231" t="s">
        <v>11611</v>
      </c>
      <c r="C8010" s="232" t="s">
        <v>126</v>
      </c>
      <c r="D8010" s="233" t="s">
        <v>664</v>
      </c>
      <c r="E8010" s="233"/>
      <c r="F8010" s="234" t="s">
        <v>11612</v>
      </c>
      <c r="G8010" s="235">
        <v>0</v>
      </c>
      <c r="H8010" s="235">
        <v>0</v>
      </c>
      <c r="I8010" s="235" t="s">
        <v>37</v>
      </c>
      <c r="J8010" s="235">
        <v>0</v>
      </c>
      <c r="K8010" s="235">
        <v>0</v>
      </c>
      <c r="L8010" s="235" t="s">
        <v>37</v>
      </c>
      <c r="M8010" s="236" t="s">
        <v>991</v>
      </c>
    </row>
    <row r="8011" spans="1:13">
      <c r="A8011" s="106" t="str">
        <f t="shared" si="125"/>
        <v>76940 26</v>
      </c>
      <c r="B8011" s="231" t="s">
        <v>11611</v>
      </c>
      <c r="C8011" s="232">
        <v>26</v>
      </c>
      <c r="D8011" s="233" t="s">
        <v>1358</v>
      </c>
      <c r="E8011" s="233"/>
      <c r="F8011" s="234" t="s">
        <v>11612</v>
      </c>
      <c r="G8011" s="235">
        <v>2</v>
      </c>
      <c r="H8011" s="235">
        <v>0.71</v>
      </c>
      <c r="I8011" s="235">
        <v>0.71</v>
      </c>
      <c r="J8011" s="235">
        <v>0.28000000000000003</v>
      </c>
      <c r="K8011" s="235">
        <v>2.99</v>
      </c>
      <c r="L8011" s="235">
        <v>2.99</v>
      </c>
      <c r="M8011" s="236" t="s">
        <v>583</v>
      </c>
    </row>
    <row r="8012" spans="1:13">
      <c r="A8012" s="106" t="str">
        <f t="shared" si="125"/>
        <v xml:space="preserve">76941 </v>
      </c>
      <c r="B8012" s="231" t="s">
        <v>11613</v>
      </c>
      <c r="C8012" s="232"/>
      <c r="D8012" s="233" t="s">
        <v>664</v>
      </c>
      <c r="E8012" s="233"/>
      <c r="F8012" s="234" t="s">
        <v>11614</v>
      </c>
      <c r="G8012" s="235">
        <v>0</v>
      </c>
      <c r="H8012" s="235">
        <v>0</v>
      </c>
      <c r="I8012" s="235" t="s">
        <v>37</v>
      </c>
      <c r="J8012" s="235">
        <v>0</v>
      </c>
      <c r="K8012" s="235">
        <v>0</v>
      </c>
      <c r="L8012" s="235" t="s">
        <v>37</v>
      </c>
      <c r="M8012" s="236" t="s">
        <v>583</v>
      </c>
    </row>
    <row r="8013" spans="1:13">
      <c r="A8013" s="106" t="str">
        <f t="shared" si="125"/>
        <v>76941 TC</v>
      </c>
      <c r="B8013" s="231" t="s">
        <v>11613</v>
      </c>
      <c r="C8013" s="232" t="s">
        <v>126</v>
      </c>
      <c r="D8013" s="233" t="s">
        <v>664</v>
      </c>
      <c r="E8013" s="233"/>
      <c r="F8013" s="234" t="s">
        <v>11614</v>
      </c>
      <c r="G8013" s="235">
        <v>0</v>
      </c>
      <c r="H8013" s="235">
        <v>0</v>
      </c>
      <c r="I8013" s="235" t="s">
        <v>37</v>
      </c>
      <c r="J8013" s="235">
        <v>0</v>
      </c>
      <c r="K8013" s="235">
        <v>0</v>
      </c>
      <c r="L8013" s="235" t="s">
        <v>37</v>
      </c>
      <c r="M8013" s="236" t="s">
        <v>583</v>
      </c>
    </row>
    <row r="8014" spans="1:13">
      <c r="A8014" s="106" t="str">
        <f t="shared" si="125"/>
        <v>76941 26</v>
      </c>
      <c r="B8014" s="231" t="s">
        <v>11613</v>
      </c>
      <c r="C8014" s="232">
        <v>26</v>
      </c>
      <c r="D8014" s="233" t="s">
        <v>1358</v>
      </c>
      <c r="E8014" s="233"/>
      <c r="F8014" s="234" t="s">
        <v>11614</v>
      </c>
      <c r="G8014" s="235">
        <v>1.34</v>
      </c>
      <c r="H8014" s="235">
        <v>0.53</v>
      </c>
      <c r="I8014" s="235">
        <v>0.53</v>
      </c>
      <c r="J8014" s="235">
        <v>0.03</v>
      </c>
      <c r="K8014" s="235">
        <v>1.9</v>
      </c>
      <c r="L8014" s="235">
        <v>1.9</v>
      </c>
      <c r="M8014" s="236" t="s">
        <v>583</v>
      </c>
    </row>
    <row r="8015" spans="1:13">
      <c r="A8015" s="106" t="str">
        <f t="shared" si="125"/>
        <v xml:space="preserve">76942 </v>
      </c>
      <c r="B8015" s="231" t="s">
        <v>11615</v>
      </c>
      <c r="C8015" s="232"/>
      <c r="D8015" s="233" t="s">
        <v>1358</v>
      </c>
      <c r="E8015" s="233"/>
      <c r="F8015" s="234" t="s">
        <v>11616</v>
      </c>
      <c r="G8015" s="235">
        <v>0.67</v>
      </c>
      <c r="H8015" s="235">
        <v>1.06</v>
      </c>
      <c r="I8015" s="235" t="s">
        <v>37</v>
      </c>
      <c r="J8015" s="235">
        <v>0.04</v>
      </c>
      <c r="K8015" s="235">
        <v>1.77</v>
      </c>
      <c r="L8015" s="235" t="s">
        <v>37</v>
      </c>
      <c r="M8015" s="236" t="s">
        <v>583</v>
      </c>
    </row>
    <row r="8016" spans="1:13">
      <c r="A8016" s="106" t="str">
        <f t="shared" si="125"/>
        <v>76942 TC</v>
      </c>
      <c r="B8016" s="231" t="s">
        <v>11615</v>
      </c>
      <c r="C8016" s="232" t="s">
        <v>126</v>
      </c>
      <c r="D8016" s="233" t="s">
        <v>1358</v>
      </c>
      <c r="E8016" s="233"/>
      <c r="F8016" s="234" t="s">
        <v>11616</v>
      </c>
      <c r="G8016" s="235">
        <v>0</v>
      </c>
      <c r="H8016" s="235">
        <v>0.86</v>
      </c>
      <c r="I8016" s="235" t="s">
        <v>37</v>
      </c>
      <c r="J8016" s="235">
        <v>0.01</v>
      </c>
      <c r="K8016" s="235">
        <v>0.87</v>
      </c>
      <c r="L8016" s="235" t="s">
        <v>37</v>
      </c>
      <c r="M8016" s="236" t="s">
        <v>583</v>
      </c>
    </row>
    <row r="8017" spans="1:13">
      <c r="A8017" s="106" t="str">
        <f t="shared" si="125"/>
        <v>76942 26</v>
      </c>
      <c r="B8017" s="231" t="s">
        <v>11615</v>
      </c>
      <c r="C8017" s="232">
        <v>26</v>
      </c>
      <c r="D8017" s="233" t="s">
        <v>1358</v>
      </c>
      <c r="E8017" s="233"/>
      <c r="F8017" s="234" t="s">
        <v>11616</v>
      </c>
      <c r="G8017" s="235">
        <v>0.67</v>
      </c>
      <c r="H8017" s="235">
        <v>0.2</v>
      </c>
      <c r="I8017" s="235">
        <v>0.2</v>
      </c>
      <c r="J8017" s="235">
        <v>0.03</v>
      </c>
      <c r="K8017" s="235">
        <v>0.9</v>
      </c>
      <c r="L8017" s="235">
        <v>0.9</v>
      </c>
      <c r="M8017" s="236" t="s">
        <v>583</v>
      </c>
    </row>
    <row r="8018" spans="1:13">
      <c r="A8018" s="106" t="str">
        <f t="shared" si="125"/>
        <v xml:space="preserve">76945 </v>
      </c>
      <c r="B8018" s="231" t="s">
        <v>11617</v>
      </c>
      <c r="C8018" s="232"/>
      <c r="D8018" s="233" t="s">
        <v>664</v>
      </c>
      <c r="E8018" s="233"/>
      <c r="F8018" s="234" t="s">
        <v>11618</v>
      </c>
      <c r="G8018" s="235">
        <v>0</v>
      </c>
      <c r="H8018" s="235">
        <v>0</v>
      </c>
      <c r="I8018" s="235" t="s">
        <v>37</v>
      </c>
      <c r="J8018" s="235">
        <v>0</v>
      </c>
      <c r="K8018" s="235">
        <v>0</v>
      </c>
      <c r="L8018" s="235" t="s">
        <v>37</v>
      </c>
      <c r="M8018" s="236" t="s">
        <v>583</v>
      </c>
    </row>
    <row r="8019" spans="1:13">
      <c r="A8019" s="106" t="str">
        <f t="shared" si="125"/>
        <v>76945 TC</v>
      </c>
      <c r="B8019" s="231" t="s">
        <v>11617</v>
      </c>
      <c r="C8019" s="232" t="s">
        <v>126</v>
      </c>
      <c r="D8019" s="233" t="s">
        <v>664</v>
      </c>
      <c r="E8019" s="233"/>
      <c r="F8019" s="234" t="s">
        <v>11618</v>
      </c>
      <c r="G8019" s="235">
        <v>0</v>
      </c>
      <c r="H8019" s="235">
        <v>0</v>
      </c>
      <c r="I8019" s="235" t="s">
        <v>37</v>
      </c>
      <c r="J8019" s="235">
        <v>0</v>
      </c>
      <c r="K8019" s="235">
        <v>0</v>
      </c>
      <c r="L8019" s="235" t="s">
        <v>37</v>
      </c>
      <c r="M8019" s="236" t="s">
        <v>583</v>
      </c>
    </row>
    <row r="8020" spans="1:13">
      <c r="A8020" s="106" t="str">
        <f t="shared" si="125"/>
        <v>76945 26</v>
      </c>
      <c r="B8020" s="231" t="s">
        <v>11617</v>
      </c>
      <c r="C8020" s="232">
        <v>26</v>
      </c>
      <c r="D8020" s="233" t="s">
        <v>1358</v>
      </c>
      <c r="E8020" s="233"/>
      <c r="F8020" s="234" t="s">
        <v>11618</v>
      </c>
      <c r="G8020" s="235">
        <v>0.67</v>
      </c>
      <c r="H8020" s="235">
        <v>0.26</v>
      </c>
      <c r="I8020" s="235">
        <v>0.26</v>
      </c>
      <c r="J8020" s="235">
        <v>0.01</v>
      </c>
      <c r="K8020" s="235">
        <v>0.94</v>
      </c>
      <c r="L8020" s="235">
        <v>0.94</v>
      </c>
      <c r="M8020" s="236" t="s">
        <v>583</v>
      </c>
    </row>
    <row r="8021" spans="1:13">
      <c r="A8021" s="106" t="str">
        <f t="shared" si="125"/>
        <v xml:space="preserve">76946 </v>
      </c>
      <c r="B8021" s="231" t="s">
        <v>11619</v>
      </c>
      <c r="C8021" s="232"/>
      <c r="D8021" s="233" t="s">
        <v>1358</v>
      </c>
      <c r="E8021" s="233"/>
      <c r="F8021" s="234" t="s">
        <v>11620</v>
      </c>
      <c r="G8021" s="235">
        <v>0.38</v>
      </c>
      <c r="H8021" s="235">
        <v>0.6</v>
      </c>
      <c r="I8021" s="235" t="s">
        <v>37</v>
      </c>
      <c r="J8021" s="235">
        <v>0.02</v>
      </c>
      <c r="K8021" s="235">
        <v>1</v>
      </c>
      <c r="L8021" s="235" t="s">
        <v>37</v>
      </c>
      <c r="M8021" s="236" t="s">
        <v>583</v>
      </c>
    </row>
    <row r="8022" spans="1:13">
      <c r="A8022" s="106" t="str">
        <f t="shared" si="125"/>
        <v>76946 TC</v>
      </c>
      <c r="B8022" s="231" t="s">
        <v>11619</v>
      </c>
      <c r="C8022" s="232" t="s">
        <v>126</v>
      </c>
      <c r="D8022" s="233" t="s">
        <v>1358</v>
      </c>
      <c r="E8022" s="233"/>
      <c r="F8022" s="234" t="s">
        <v>11620</v>
      </c>
      <c r="G8022" s="235">
        <v>0</v>
      </c>
      <c r="H8022" s="235">
        <v>0.45</v>
      </c>
      <c r="I8022" s="235" t="s">
        <v>37</v>
      </c>
      <c r="J8022" s="235">
        <v>0.01</v>
      </c>
      <c r="K8022" s="235">
        <v>0.46</v>
      </c>
      <c r="L8022" s="235" t="s">
        <v>37</v>
      </c>
      <c r="M8022" s="236" t="s">
        <v>583</v>
      </c>
    </row>
    <row r="8023" spans="1:13">
      <c r="A8023" s="106" t="str">
        <f t="shared" si="125"/>
        <v>76946 26</v>
      </c>
      <c r="B8023" s="231" t="s">
        <v>11619</v>
      </c>
      <c r="C8023" s="232">
        <v>26</v>
      </c>
      <c r="D8023" s="233" t="s">
        <v>1358</v>
      </c>
      <c r="E8023" s="233"/>
      <c r="F8023" s="234" t="s">
        <v>11620</v>
      </c>
      <c r="G8023" s="235">
        <v>0.38</v>
      </c>
      <c r="H8023" s="235">
        <v>0.15</v>
      </c>
      <c r="I8023" s="235">
        <v>0.15</v>
      </c>
      <c r="J8023" s="235">
        <v>0.01</v>
      </c>
      <c r="K8023" s="235">
        <v>0.54</v>
      </c>
      <c r="L8023" s="235">
        <v>0.54</v>
      </c>
      <c r="M8023" s="236" t="s">
        <v>583</v>
      </c>
    </row>
    <row r="8024" spans="1:13">
      <c r="A8024" s="106" t="str">
        <f t="shared" si="125"/>
        <v xml:space="preserve">76948 </v>
      </c>
      <c r="B8024" s="231" t="s">
        <v>11621</v>
      </c>
      <c r="C8024" s="232"/>
      <c r="D8024" s="233" t="s">
        <v>1358</v>
      </c>
      <c r="E8024" s="233"/>
      <c r="F8024" s="234" t="s">
        <v>11622</v>
      </c>
      <c r="G8024" s="235">
        <v>0.67</v>
      </c>
      <c r="H8024" s="235">
        <v>1.72</v>
      </c>
      <c r="I8024" s="235" t="s">
        <v>37</v>
      </c>
      <c r="J8024" s="235">
        <v>0.02</v>
      </c>
      <c r="K8024" s="235">
        <v>2.41</v>
      </c>
      <c r="L8024" s="235" t="s">
        <v>37</v>
      </c>
      <c r="M8024" s="236" t="s">
        <v>583</v>
      </c>
    </row>
    <row r="8025" spans="1:13">
      <c r="A8025" s="106" t="str">
        <f t="shared" si="125"/>
        <v>76948 TC</v>
      </c>
      <c r="B8025" s="231" t="s">
        <v>11621</v>
      </c>
      <c r="C8025" s="232" t="s">
        <v>126</v>
      </c>
      <c r="D8025" s="233" t="s">
        <v>1358</v>
      </c>
      <c r="E8025" s="233"/>
      <c r="F8025" s="234" t="s">
        <v>11622</v>
      </c>
      <c r="G8025" s="235">
        <v>0</v>
      </c>
      <c r="H8025" s="235">
        <v>1.46</v>
      </c>
      <c r="I8025" s="235" t="s">
        <v>37</v>
      </c>
      <c r="J8025" s="235">
        <v>0.01</v>
      </c>
      <c r="K8025" s="235">
        <v>1.47</v>
      </c>
      <c r="L8025" s="235" t="s">
        <v>37</v>
      </c>
      <c r="M8025" s="236" t="s">
        <v>583</v>
      </c>
    </row>
    <row r="8026" spans="1:13">
      <c r="A8026" s="106" t="str">
        <f t="shared" si="125"/>
        <v>76948 26</v>
      </c>
      <c r="B8026" s="231" t="s">
        <v>11621</v>
      </c>
      <c r="C8026" s="232">
        <v>26</v>
      </c>
      <c r="D8026" s="233" t="s">
        <v>1358</v>
      </c>
      <c r="E8026" s="233"/>
      <c r="F8026" s="234" t="s">
        <v>11622</v>
      </c>
      <c r="G8026" s="235">
        <v>0.67</v>
      </c>
      <c r="H8026" s="235">
        <v>0.26</v>
      </c>
      <c r="I8026" s="235">
        <v>0.26</v>
      </c>
      <c r="J8026" s="235">
        <v>0.01</v>
      </c>
      <c r="K8026" s="235">
        <v>0.94</v>
      </c>
      <c r="L8026" s="235">
        <v>0.94</v>
      </c>
      <c r="M8026" s="236" t="s">
        <v>583</v>
      </c>
    </row>
    <row r="8027" spans="1:13">
      <c r="A8027" s="106" t="str">
        <f t="shared" si="125"/>
        <v xml:space="preserve">76965 </v>
      </c>
      <c r="B8027" s="231" t="s">
        <v>11623</v>
      </c>
      <c r="C8027" s="232"/>
      <c r="D8027" s="233" t="s">
        <v>1358</v>
      </c>
      <c r="E8027" s="233"/>
      <c r="F8027" s="234" t="s">
        <v>11624</v>
      </c>
      <c r="G8027" s="235">
        <v>1.34</v>
      </c>
      <c r="H8027" s="235">
        <v>1.48</v>
      </c>
      <c r="I8027" s="235" t="s">
        <v>37</v>
      </c>
      <c r="J8027" s="235">
        <v>0.05</v>
      </c>
      <c r="K8027" s="235">
        <v>2.87</v>
      </c>
      <c r="L8027" s="235" t="s">
        <v>37</v>
      </c>
      <c r="M8027" s="236" t="s">
        <v>583</v>
      </c>
    </row>
    <row r="8028" spans="1:13">
      <c r="A8028" s="106" t="str">
        <f t="shared" si="125"/>
        <v>76965 TC</v>
      </c>
      <c r="B8028" s="231" t="s">
        <v>11623</v>
      </c>
      <c r="C8028" s="232" t="s">
        <v>126</v>
      </c>
      <c r="D8028" s="233" t="s">
        <v>1358</v>
      </c>
      <c r="E8028" s="233"/>
      <c r="F8028" s="234" t="s">
        <v>11624</v>
      </c>
      <c r="G8028" s="235">
        <v>0</v>
      </c>
      <c r="H8028" s="235">
        <v>0.84</v>
      </c>
      <c r="I8028" s="235" t="s">
        <v>37</v>
      </c>
      <c r="J8028" s="235">
        <v>0.01</v>
      </c>
      <c r="K8028" s="235">
        <v>0.85</v>
      </c>
      <c r="L8028" s="235" t="s">
        <v>37</v>
      </c>
      <c r="M8028" s="236" t="s">
        <v>583</v>
      </c>
    </row>
    <row r="8029" spans="1:13">
      <c r="A8029" s="106" t="str">
        <f t="shared" si="125"/>
        <v>76965 26</v>
      </c>
      <c r="B8029" s="231" t="s">
        <v>11623</v>
      </c>
      <c r="C8029" s="232">
        <v>26</v>
      </c>
      <c r="D8029" s="233" t="s">
        <v>1358</v>
      </c>
      <c r="E8029" s="233"/>
      <c r="F8029" s="234" t="s">
        <v>11624</v>
      </c>
      <c r="G8029" s="235">
        <v>1.34</v>
      </c>
      <c r="H8029" s="235">
        <v>0.64</v>
      </c>
      <c r="I8029" s="235">
        <v>0.64</v>
      </c>
      <c r="J8029" s="235">
        <v>0.04</v>
      </c>
      <c r="K8029" s="235">
        <v>2.02</v>
      </c>
      <c r="L8029" s="235">
        <v>2.02</v>
      </c>
      <c r="M8029" s="236" t="s">
        <v>583</v>
      </c>
    </row>
    <row r="8030" spans="1:13">
      <c r="A8030" s="106" t="str">
        <f t="shared" si="125"/>
        <v xml:space="preserve">76975 </v>
      </c>
      <c r="B8030" s="231" t="s">
        <v>11625</v>
      </c>
      <c r="C8030" s="232"/>
      <c r="D8030" s="233" t="s">
        <v>664</v>
      </c>
      <c r="E8030" s="233"/>
      <c r="F8030" s="234" t="s">
        <v>11626</v>
      </c>
      <c r="G8030" s="235">
        <v>0</v>
      </c>
      <c r="H8030" s="235">
        <v>0</v>
      </c>
      <c r="I8030" s="235" t="s">
        <v>37</v>
      </c>
      <c r="J8030" s="235">
        <v>0</v>
      </c>
      <c r="K8030" s="235">
        <v>0</v>
      </c>
      <c r="L8030" s="235" t="s">
        <v>37</v>
      </c>
      <c r="M8030" s="236" t="s">
        <v>583</v>
      </c>
    </row>
    <row r="8031" spans="1:13">
      <c r="A8031" s="106" t="str">
        <f t="shared" si="125"/>
        <v>76975 TC</v>
      </c>
      <c r="B8031" s="231" t="s">
        <v>11625</v>
      </c>
      <c r="C8031" s="232" t="s">
        <v>126</v>
      </c>
      <c r="D8031" s="233" t="s">
        <v>664</v>
      </c>
      <c r="E8031" s="233"/>
      <c r="F8031" s="234" t="s">
        <v>11626</v>
      </c>
      <c r="G8031" s="235">
        <v>0</v>
      </c>
      <c r="H8031" s="235">
        <v>0</v>
      </c>
      <c r="I8031" s="235" t="s">
        <v>37</v>
      </c>
      <c r="J8031" s="235">
        <v>0</v>
      </c>
      <c r="K8031" s="235">
        <v>0</v>
      </c>
      <c r="L8031" s="235" t="s">
        <v>37</v>
      </c>
      <c r="M8031" s="236" t="s">
        <v>583</v>
      </c>
    </row>
    <row r="8032" spans="1:13">
      <c r="A8032" s="106" t="str">
        <f t="shared" si="125"/>
        <v>76975 26</v>
      </c>
      <c r="B8032" s="231" t="s">
        <v>11625</v>
      </c>
      <c r="C8032" s="232">
        <v>26</v>
      </c>
      <c r="D8032" s="233" t="s">
        <v>1358</v>
      </c>
      <c r="E8032" s="233"/>
      <c r="F8032" s="234" t="s">
        <v>11626</v>
      </c>
      <c r="G8032" s="235">
        <v>0.81</v>
      </c>
      <c r="H8032" s="235">
        <v>0.36</v>
      </c>
      <c r="I8032" s="235">
        <v>0.36</v>
      </c>
      <c r="J8032" s="235">
        <v>0.03</v>
      </c>
      <c r="K8032" s="235">
        <v>1.2</v>
      </c>
      <c r="L8032" s="235">
        <v>1.2</v>
      </c>
      <c r="M8032" s="236" t="s">
        <v>583</v>
      </c>
    </row>
    <row r="8033" spans="1:13">
      <c r="A8033" s="106" t="str">
        <f t="shared" si="125"/>
        <v xml:space="preserve">76977 </v>
      </c>
      <c r="B8033" s="231" t="s">
        <v>11627</v>
      </c>
      <c r="C8033" s="232"/>
      <c r="D8033" s="233" t="s">
        <v>1358</v>
      </c>
      <c r="E8033" s="233"/>
      <c r="F8033" s="234" t="s">
        <v>11628</v>
      </c>
      <c r="G8033" s="235">
        <v>0.05</v>
      </c>
      <c r="H8033" s="235">
        <v>0.15</v>
      </c>
      <c r="I8033" s="235" t="s">
        <v>37</v>
      </c>
      <c r="J8033" s="235">
        <v>0.02</v>
      </c>
      <c r="K8033" s="235">
        <v>0.22</v>
      </c>
      <c r="L8033" s="235" t="s">
        <v>37</v>
      </c>
      <c r="M8033" s="236" t="s">
        <v>583</v>
      </c>
    </row>
    <row r="8034" spans="1:13">
      <c r="A8034" s="106" t="str">
        <f t="shared" si="125"/>
        <v>76977 TC</v>
      </c>
      <c r="B8034" s="231" t="s">
        <v>11627</v>
      </c>
      <c r="C8034" s="232" t="s">
        <v>126</v>
      </c>
      <c r="D8034" s="233" t="s">
        <v>1358</v>
      </c>
      <c r="E8034" s="233"/>
      <c r="F8034" s="234" t="s">
        <v>11628</v>
      </c>
      <c r="G8034" s="235">
        <v>0</v>
      </c>
      <c r="H8034" s="235">
        <v>0.13</v>
      </c>
      <c r="I8034" s="235" t="s">
        <v>37</v>
      </c>
      <c r="J8034" s="235">
        <v>0.01</v>
      </c>
      <c r="K8034" s="235">
        <v>0.14000000000000001</v>
      </c>
      <c r="L8034" s="235" t="s">
        <v>37</v>
      </c>
      <c r="M8034" s="236" t="s">
        <v>583</v>
      </c>
    </row>
    <row r="8035" spans="1:13">
      <c r="A8035" s="106" t="str">
        <f t="shared" si="125"/>
        <v>76977 26</v>
      </c>
      <c r="B8035" s="231" t="s">
        <v>11627</v>
      </c>
      <c r="C8035" s="232">
        <v>26</v>
      </c>
      <c r="D8035" s="233" t="s">
        <v>1358</v>
      </c>
      <c r="E8035" s="233"/>
      <c r="F8035" s="234" t="s">
        <v>11628</v>
      </c>
      <c r="G8035" s="235">
        <v>0.05</v>
      </c>
      <c r="H8035" s="235">
        <v>0.02</v>
      </c>
      <c r="I8035" s="235">
        <v>0.02</v>
      </c>
      <c r="J8035" s="235">
        <v>0.01</v>
      </c>
      <c r="K8035" s="235">
        <v>0.08</v>
      </c>
      <c r="L8035" s="235">
        <v>0.08</v>
      </c>
      <c r="M8035" s="236" t="s">
        <v>583</v>
      </c>
    </row>
    <row r="8036" spans="1:13">
      <c r="A8036" s="106" t="str">
        <f t="shared" si="125"/>
        <v xml:space="preserve">76978 </v>
      </c>
      <c r="B8036" s="231" t="s">
        <v>11629</v>
      </c>
      <c r="C8036" s="232"/>
      <c r="D8036" s="233" t="s">
        <v>1358</v>
      </c>
      <c r="E8036" s="233"/>
      <c r="F8036" s="234" t="s">
        <v>11630</v>
      </c>
      <c r="G8036" s="235">
        <v>1.62</v>
      </c>
      <c r="H8036" s="235">
        <v>4.1100000000000003</v>
      </c>
      <c r="I8036" s="235" t="s">
        <v>37</v>
      </c>
      <c r="J8036" s="235">
        <v>0.09</v>
      </c>
      <c r="K8036" s="235">
        <v>5.82</v>
      </c>
      <c r="L8036" s="235" t="s">
        <v>37</v>
      </c>
      <c r="M8036" s="236" t="s">
        <v>583</v>
      </c>
    </row>
    <row r="8037" spans="1:13">
      <c r="A8037" s="106" t="str">
        <f t="shared" si="125"/>
        <v>76978 TC</v>
      </c>
      <c r="B8037" s="231" t="s">
        <v>11629</v>
      </c>
      <c r="C8037" s="232" t="s">
        <v>126</v>
      </c>
      <c r="D8037" s="233" t="s">
        <v>1358</v>
      </c>
      <c r="E8037" s="233"/>
      <c r="F8037" s="234" t="s">
        <v>11630</v>
      </c>
      <c r="G8037" s="235">
        <v>0</v>
      </c>
      <c r="H8037" s="235">
        <v>3.52</v>
      </c>
      <c r="I8037" s="235" t="s">
        <v>37</v>
      </c>
      <c r="J8037" s="235">
        <v>0.02</v>
      </c>
      <c r="K8037" s="235">
        <v>3.54</v>
      </c>
      <c r="L8037" s="235" t="s">
        <v>37</v>
      </c>
      <c r="M8037" s="236" t="s">
        <v>583</v>
      </c>
    </row>
    <row r="8038" spans="1:13">
      <c r="A8038" s="106" t="str">
        <f t="shared" si="125"/>
        <v>76978 26</v>
      </c>
      <c r="B8038" s="231" t="s">
        <v>11629</v>
      </c>
      <c r="C8038" s="232">
        <v>26</v>
      </c>
      <c r="D8038" s="233" t="s">
        <v>1358</v>
      </c>
      <c r="E8038" s="233"/>
      <c r="F8038" s="234" t="s">
        <v>11630</v>
      </c>
      <c r="G8038" s="235">
        <v>1.62</v>
      </c>
      <c r="H8038" s="235">
        <v>0.59</v>
      </c>
      <c r="I8038" s="235">
        <v>0.59</v>
      </c>
      <c r="J8038" s="235">
        <v>7.0000000000000007E-2</v>
      </c>
      <c r="K8038" s="235">
        <v>2.2799999999999998</v>
      </c>
      <c r="L8038" s="235">
        <v>2.2799999999999998</v>
      </c>
      <c r="M8038" s="236" t="s">
        <v>583</v>
      </c>
    </row>
    <row r="8039" spans="1:13">
      <c r="A8039" s="106" t="str">
        <f t="shared" si="125"/>
        <v xml:space="preserve">76979 </v>
      </c>
      <c r="B8039" s="231" t="s">
        <v>11631</v>
      </c>
      <c r="C8039" s="232"/>
      <c r="D8039" s="233" t="s">
        <v>1358</v>
      </c>
      <c r="E8039" s="233"/>
      <c r="F8039" s="234" t="s">
        <v>11632</v>
      </c>
      <c r="G8039" s="235">
        <v>0.85</v>
      </c>
      <c r="H8039" s="235">
        <v>2.8</v>
      </c>
      <c r="I8039" s="235" t="s">
        <v>37</v>
      </c>
      <c r="J8039" s="235">
        <v>0.05</v>
      </c>
      <c r="K8039" s="235">
        <v>3.7</v>
      </c>
      <c r="L8039" s="235" t="s">
        <v>37</v>
      </c>
      <c r="M8039" s="236" t="s">
        <v>1125</v>
      </c>
    </row>
    <row r="8040" spans="1:13">
      <c r="A8040" s="106" t="str">
        <f t="shared" si="125"/>
        <v>76979 TC</v>
      </c>
      <c r="B8040" s="231" t="s">
        <v>11631</v>
      </c>
      <c r="C8040" s="232" t="s">
        <v>126</v>
      </c>
      <c r="D8040" s="233" t="s">
        <v>1358</v>
      </c>
      <c r="E8040" s="233"/>
      <c r="F8040" s="234" t="s">
        <v>11632</v>
      </c>
      <c r="G8040" s="235">
        <v>0</v>
      </c>
      <c r="H8040" s="235">
        <v>2.4900000000000002</v>
      </c>
      <c r="I8040" s="235" t="s">
        <v>37</v>
      </c>
      <c r="J8040" s="235">
        <v>0.01</v>
      </c>
      <c r="K8040" s="235">
        <v>2.5</v>
      </c>
      <c r="L8040" s="235" t="s">
        <v>37</v>
      </c>
      <c r="M8040" s="236" t="s">
        <v>1125</v>
      </c>
    </row>
    <row r="8041" spans="1:13">
      <c r="A8041" s="106" t="str">
        <f t="shared" si="125"/>
        <v>76979 26</v>
      </c>
      <c r="B8041" s="231" t="s">
        <v>11631</v>
      </c>
      <c r="C8041" s="232">
        <v>26</v>
      </c>
      <c r="D8041" s="233" t="s">
        <v>1358</v>
      </c>
      <c r="E8041" s="233"/>
      <c r="F8041" s="234" t="s">
        <v>11632</v>
      </c>
      <c r="G8041" s="235">
        <v>0.85</v>
      </c>
      <c r="H8041" s="235">
        <v>0.31</v>
      </c>
      <c r="I8041" s="235">
        <v>0.31</v>
      </c>
      <c r="J8041" s="235">
        <v>0.04</v>
      </c>
      <c r="K8041" s="235">
        <v>1.2</v>
      </c>
      <c r="L8041" s="235">
        <v>1.2</v>
      </c>
      <c r="M8041" s="236" t="s">
        <v>1125</v>
      </c>
    </row>
    <row r="8042" spans="1:13">
      <c r="A8042" s="106" t="str">
        <f t="shared" si="125"/>
        <v xml:space="preserve">76981 </v>
      </c>
      <c r="B8042" s="231" t="s">
        <v>11633</v>
      </c>
      <c r="C8042" s="232"/>
      <c r="D8042" s="233" t="s">
        <v>1358</v>
      </c>
      <c r="E8042" s="233"/>
      <c r="F8042" s="234" t="s">
        <v>11634</v>
      </c>
      <c r="G8042" s="235">
        <v>0.59</v>
      </c>
      <c r="H8042" s="235">
        <v>2.54</v>
      </c>
      <c r="I8042" s="235" t="s">
        <v>37</v>
      </c>
      <c r="J8042" s="235">
        <v>0.05</v>
      </c>
      <c r="K8042" s="235">
        <v>3.18</v>
      </c>
      <c r="L8042" s="235" t="s">
        <v>37</v>
      </c>
      <c r="M8042" s="236" t="s">
        <v>583</v>
      </c>
    </row>
    <row r="8043" spans="1:13">
      <c r="A8043" s="106" t="str">
        <f t="shared" si="125"/>
        <v>76981 TC</v>
      </c>
      <c r="B8043" s="231" t="s">
        <v>11633</v>
      </c>
      <c r="C8043" s="232" t="s">
        <v>126</v>
      </c>
      <c r="D8043" s="233" t="s">
        <v>1358</v>
      </c>
      <c r="E8043" s="233"/>
      <c r="F8043" s="234" t="s">
        <v>11634</v>
      </c>
      <c r="G8043" s="235">
        <v>0</v>
      </c>
      <c r="H8043" s="235">
        <v>2.31</v>
      </c>
      <c r="I8043" s="235" t="s">
        <v>37</v>
      </c>
      <c r="J8043" s="235">
        <v>0.02</v>
      </c>
      <c r="K8043" s="235">
        <v>2.33</v>
      </c>
      <c r="L8043" s="235" t="s">
        <v>37</v>
      </c>
      <c r="M8043" s="236" t="s">
        <v>583</v>
      </c>
    </row>
    <row r="8044" spans="1:13">
      <c r="A8044" s="106" t="str">
        <f t="shared" si="125"/>
        <v>76981 26</v>
      </c>
      <c r="B8044" s="231" t="s">
        <v>11633</v>
      </c>
      <c r="C8044" s="232">
        <v>26</v>
      </c>
      <c r="D8044" s="233" t="s">
        <v>1358</v>
      </c>
      <c r="E8044" s="233"/>
      <c r="F8044" s="234" t="s">
        <v>11634</v>
      </c>
      <c r="G8044" s="235">
        <v>0.59</v>
      </c>
      <c r="H8044" s="235">
        <v>0.23</v>
      </c>
      <c r="I8044" s="235">
        <v>0.23</v>
      </c>
      <c r="J8044" s="235">
        <v>0.03</v>
      </c>
      <c r="K8044" s="235">
        <v>0.85</v>
      </c>
      <c r="L8044" s="235">
        <v>0.85</v>
      </c>
      <c r="M8044" s="236" t="s">
        <v>583</v>
      </c>
    </row>
    <row r="8045" spans="1:13">
      <c r="A8045" s="106" t="str">
        <f t="shared" si="125"/>
        <v xml:space="preserve">76982 </v>
      </c>
      <c r="B8045" s="231" t="s">
        <v>11635</v>
      </c>
      <c r="C8045" s="232"/>
      <c r="D8045" s="233" t="s">
        <v>1358</v>
      </c>
      <c r="E8045" s="233"/>
      <c r="F8045" s="234" t="s">
        <v>11636</v>
      </c>
      <c r="G8045" s="235">
        <v>0.59</v>
      </c>
      <c r="H8045" s="235">
        <v>2.15</v>
      </c>
      <c r="I8045" s="235" t="s">
        <v>37</v>
      </c>
      <c r="J8045" s="235">
        <v>0.04</v>
      </c>
      <c r="K8045" s="235">
        <v>2.78</v>
      </c>
      <c r="L8045" s="235" t="s">
        <v>37</v>
      </c>
      <c r="M8045" s="236" t="s">
        <v>583</v>
      </c>
    </row>
    <row r="8046" spans="1:13">
      <c r="A8046" s="106" t="str">
        <f t="shared" si="125"/>
        <v>76982 TC</v>
      </c>
      <c r="B8046" s="231" t="s">
        <v>11635</v>
      </c>
      <c r="C8046" s="232" t="s">
        <v>126</v>
      </c>
      <c r="D8046" s="233" t="s">
        <v>1358</v>
      </c>
      <c r="E8046" s="233"/>
      <c r="F8046" s="234" t="s">
        <v>11636</v>
      </c>
      <c r="G8046" s="235">
        <v>0</v>
      </c>
      <c r="H8046" s="235">
        <v>1.93</v>
      </c>
      <c r="I8046" s="235" t="s">
        <v>37</v>
      </c>
      <c r="J8046" s="235">
        <v>0.01</v>
      </c>
      <c r="K8046" s="235">
        <v>1.94</v>
      </c>
      <c r="L8046" s="235" t="s">
        <v>37</v>
      </c>
      <c r="M8046" s="236" t="s">
        <v>583</v>
      </c>
    </row>
    <row r="8047" spans="1:13">
      <c r="A8047" s="106" t="str">
        <f t="shared" si="125"/>
        <v>76982 26</v>
      </c>
      <c r="B8047" s="231" t="s">
        <v>11635</v>
      </c>
      <c r="C8047" s="232">
        <v>26</v>
      </c>
      <c r="D8047" s="233" t="s">
        <v>1358</v>
      </c>
      <c r="E8047" s="233"/>
      <c r="F8047" s="234" t="s">
        <v>11636</v>
      </c>
      <c r="G8047" s="235">
        <v>0.59</v>
      </c>
      <c r="H8047" s="235">
        <v>0.22</v>
      </c>
      <c r="I8047" s="235">
        <v>0.22</v>
      </c>
      <c r="J8047" s="235">
        <v>0.03</v>
      </c>
      <c r="K8047" s="235">
        <v>0.84</v>
      </c>
      <c r="L8047" s="235">
        <v>0.84</v>
      </c>
      <c r="M8047" s="236" t="s">
        <v>583</v>
      </c>
    </row>
    <row r="8048" spans="1:13">
      <c r="A8048" s="106" t="str">
        <f t="shared" si="125"/>
        <v xml:space="preserve">76983 </v>
      </c>
      <c r="B8048" s="231" t="s">
        <v>11637</v>
      </c>
      <c r="C8048" s="232"/>
      <c r="D8048" s="233" t="s">
        <v>1358</v>
      </c>
      <c r="E8048" s="233"/>
      <c r="F8048" s="234" t="s">
        <v>11638</v>
      </c>
      <c r="G8048" s="235">
        <v>0.47</v>
      </c>
      <c r="H8048" s="235">
        <v>1.28</v>
      </c>
      <c r="I8048" s="235" t="s">
        <v>37</v>
      </c>
      <c r="J8048" s="235">
        <v>0.03</v>
      </c>
      <c r="K8048" s="235">
        <v>1.78</v>
      </c>
      <c r="L8048" s="235" t="s">
        <v>37</v>
      </c>
      <c r="M8048" s="236" t="s">
        <v>1125</v>
      </c>
    </row>
    <row r="8049" spans="1:13">
      <c r="A8049" s="106" t="str">
        <f t="shared" si="125"/>
        <v>76983 TC</v>
      </c>
      <c r="B8049" s="231" t="s">
        <v>11637</v>
      </c>
      <c r="C8049" s="232" t="s">
        <v>126</v>
      </c>
      <c r="D8049" s="233" t="s">
        <v>1358</v>
      </c>
      <c r="E8049" s="233"/>
      <c r="F8049" s="234" t="s">
        <v>11638</v>
      </c>
      <c r="G8049" s="235">
        <v>0</v>
      </c>
      <c r="H8049" s="235">
        <v>1.08</v>
      </c>
      <c r="I8049" s="235" t="s">
        <v>37</v>
      </c>
      <c r="J8049" s="235">
        <v>0.01</v>
      </c>
      <c r="K8049" s="235">
        <v>1.0900000000000001</v>
      </c>
      <c r="L8049" s="235" t="s">
        <v>37</v>
      </c>
      <c r="M8049" s="236" t="s">
        <v>1125</v>
      </c>
    </row>
    <row r="8050" spans="1:13">
      <c r="A8050" s="106" t="str">
        <f t="shared" si="125"/>
        <v>76983 26</v>
      </c>
      <c r="B8050" s="231" t="s">
        <v>11637</v>
      </c>
      <c r="C8050" s="232">
        <v>26</v>
      </c>
      <c r="D8050" s="233" t="s">
        <v>1358</v>
      </c>
      <c r="E8050" s="233"/>
      <c r="F8050" s="234" t="s">
        <v>11638</v>
      </c>
      <c r="G8050" s="235">
        <v>0.47</v>
      </c>
      <c r="H8050" s="235">
        <v>0.2</v>
      </c>
      <c r="I8050" s="235">
        <v>0.2</v>
      </c>
      <c r="J8050" s="235">
        <v>0.02</v>
      </c>
      <c r="K8050" s="235">
        <v>0.69</v>
      </c>
      <c r="L8050" s="235">
        <v>0.69</v>
      </c>
      <c r="M8050" s="236" t="s">
        <v>1125</v>
      </c>
    </row>
    <row r="8051" spans="1:13">
      <c r="A8051" s="106" t="str">
        <f t="shared" si="125"/>
        <v xml:space="preserve">76984 </v>
      </c>
      <c r="B8051" s="231" t="s">
        <v>21344</v>
      </c>
      <c r="C8051" s="232"/>
      <c r="D8051" s="233" t="s">
        <v>664</v>
      </c>
      <c r="E8051" s="233"/>
      <c r="F8051" s="234" t="s">
        <v>20987</v>
      </c>
      <c r="G8051" s="235">
        <v>0</v>
      </c>
      <c r="H8051" s="235">
        <v>0</v>
      </c>
      <c r="I8051" s="235" t="s">
        <v>37</v>
      </c>
      <c r="J8051" s="235">
        <v>0</v>
      </c>
      <c r="K8051" s="235">
        <v>0</v>
      </c>
      <c r="L8051" s="235" t="s">
        <v>37</v>
      </c>
      <c r="M8051" s="236" t="s">
        <v>583</v>
      </c>
    </row>
    <row r="8052" spans="1:13">
      <c r="A8052" s="106" t="str">
        <f t="shared" si="125"/>
        <v>76984 TC</v>
      </c>
      <c r="B8052" s="231" t="s">
        <v>21344</v>
      </c>
      <c r="C8052" s="232" t="s">
        <v>126</v>
      </c>
      <c r="D8052" s="233" t="s">
        <v>664</v>
      </c>
      <c r="E8052" s="233"/>
      <c r="F8052" s="234" t="s">
        <v>20987</v>
      </c>
      <c r="G8052" s="235">
        <v>0</v>
      </c>
      <c r="H8052" s="235">
        <v>0</v>
      </c>
      <c r="I8052" s="235" t="s">
        <v>37</v>
      </c>
      <c r="J8052" s="235">
        <v>0</v>
      </c>
      <c r="K8052" s="235">
        <v>0</v>
      </c>
      <c r="L8052" s="235" t="s">
        <v>37</v>
      </c>
      <c r="M8052" s="236" t="s">
        <v>583</v>
      </c>
    </row>
    <row r="8053" spans="1:13">
      <c r="A8053" s="106" t="str">
        <f t="shared" si="125"/>
        <v>76984 26</v>
      </c>
      <c r="B8053" s="231" t="s">
        <v>21344</v>
      </c>
      <c r="C8053" s="232">
        <v>26</v>
      </c>
      <c r="D8053" s="233" t="s">
        <v>1358</v>
      </c>
      <c r="E8053" s="233"/>
      <c r="F8053" s="234" t="s">
        <v>20987</v>
      </c>
      <c r="G8053" s="235">
        <v>0.6</v>
      </c>
      <c r="H8053" s="235">
        <v>0.21</v>
      </c>
      <c r="I8053" s="235">
        <v>0.21</v>
      </c>
      <c r="J8053" s="235">
        <v>0.12</v>
      </c>
      <c r="K8053" s="235">
        <v>0.93</v>
      </c>
      <c r="L8053" s="235">
        <v>0.93</v>
      </c>
      <c r="M8053" s="236" t="s">
        <v>583</v>
      </c>
    </row>
    <row r="8054" spans="1:13">
      <c r="A8054" s="106" t="str">
        <f t="shared" si="125"/>
        <v xml:space="preserve">76987 </v>
      </c>
      <c r="B8054" s="231" t="s">
        <v>21345</v>
      </c>
      <c r="C8054" s="232"/>
      <c r="D8054" s="233" t="s">
        <v>664</v>
      </c>
      <c r="E8054" s="233"/>
      <c r="F8054" s="234" t="s">
        <v>20988</v>
      </c>
      <c r="G8054" s="235">
        <v>0</v>
      </c>
      <c r="H8054" s="235">
        <v>0</v>
      </c>
      <c r="I8054" s="235" t="s">
        <v>37</v>
      </c>
      <c r="J8054" s="235">
        <v>0</v>
      </c>
      <c r="K8054" s="235">
        <v>0</v>
      </c>
      <c r="L8054" s="235" t="s">
        <v>37</v>
      </c>
      <c r="M8054" s="236" t="s">
        <v>583</v>
      </c>
    </row>
    <row r="8055" spans="1:13">
      <c r="A8055" s="106" t="str">
        <f t="shared" si="125"/>
        <v>76987 TC</v>
      </c>
      <c r="B8055" s="231" t="s">
        <v>21345</v>
      </c>
      <c r="C8055" s="232" t="s">
        <v>126</v>
      </c>
      <c r="D8055" s="233" t="s">
        <v>664</v>
      </c>
      <c r="E8055" s="233"/>
      <c r="F8055" s="234" t="s">
        <v>20988</v>
      </c>
      <c r="G8055" s="235">
        <v>0</v>
      </c>
      <c r="H8055" s="235">
        <v>0</v>
      </c>
      <c r="I8055" s="235" t="s">
        <v>37</v>
      </c>
      <c r="J8055" s="235">
        <v>0</v>
      </c>
      <c r="K8055" s="235">
        <v>0</v>
      </c>
      <c r="L8055" s="235" t="s">
        <v>37</v>
      </c>
      <c r="M8055" s="236" t="s">
        <v>583</v>
      </c>
    </row>
    <row r="8056" spans="1:13">
      <c r="A8056" s="106" t="str">
        <f t="shared" si="125"/>
        <v>76987 26</v>
      </c>
      <c r="B8056" s="231" t="s">
        <v>21345</v>
      </c>
      <c r="C8056" s="232">
        <v>26</v>
      </c>
      <c r="D8056" s="233" t="s">
        <v>1358</v>
      </c>
      <c r="E8056" s="233"/>
      <c r="F8056" s="234" t="s">
        <v>20988</v>
      </c>
      <c r="G8056" s="235">
        <v>1.9</v>
      </c>
      <c r="H8056" s="235">
        <v>0.68</v>
      </c>
      <c r="I8056" s="235">
        <v>0.68</v>
      </c>
      <c r="J8056" s="235">
        <v>0.25</v>
      </c>
      <c r="K8056" s="235">
        <v>2.83</v>
      </c>
      <c r="L8056" s="235">
        <v>2.83</v>
      </c>
      <c r="M8056" s="236" t="s">
        <v>583</v>
      </c>
    </row>
    <row r="8057" spans="1:13">
      <c r="A8057" s="106" t="str">
        <f t="shared" si="125"/>
        <v xml:space="preserve">76988 </v>
      </c>
      <c r="B8057" s="231" t="s">
        <v>21346</v>
      </c>
      <c r="C8057" s="232"/>
      <c r="D8057" s="233" t="s">
        <v>664</v>
      </c>
      <c r="E8057" s="233"/>
      <c r="F8057" s="234" t="s">
        <v>20989</v>
      </c>
      <c r="G8057" s="235">
        <v>0</v>
      </c>
      <c r="H8057" s="235">
        <v>0</v>
      </c>
      <c r="I8057" s="235" t="s">
        <v>37</v>
      </c>
      <c r="J8057" s="235">
        <v>0</v>
      </c>
      <c r="K8057" s="235">
        <v>0</v>
      </c>
      <c r="L8057" s="235" t="s">
        <v>37</v>
      </c>
      <c r="M8057" s="236" t="s">
        <v>583</v>
      </c>
    </row>
    <row r="8058" spans="1:13">
      <c r="A8058" s="106" t="str">
        <f t="shared" si="125"/>
        <v>76988 TC</v>
      </c>
      <c r="B8058" s="231" t="s">
        <v>21346</v>
      </c>
      <c r="C8058" s="232" t="s">
        <v>126</v>
      </c>
      <c r="D8058" s="233" t="s">
        <v>664</v>
      </c>
      <c r="E8058" s="233"/>
      <c r="F8058" s="234" t="s">
        <v>20989</v>
      </c>
      <c r="G8058" s="235">
        <v>0</v>
      </c>
      <c r="H8058" s="235">
        <v>0</v>
      </c>
      <c r="I8058" s="235" t="s">
        <v>37</v>
      </c>
      <c r="J8058" s="235">
        <v>0</v>
      </c>
      <c r="K8058" s="235">
        <v>0</v>
      </c>
      <c r="L8058" s="235" t="s">
        <v>37</v>
      </c>
      <c r="M8058" s="236" t="s">
        <v>583</v>
      </c>
    </row>
    <row r="8059" spans="1:13">
      <c r="A8059" s="106" t="str">
        <f t="shared" si="125"/>
        <v>76988 26</v>
      </c>
      <c r="B8059" s="231" t="s">
        <v>21346</v>
      </c>
      <c r="C8059" s="232">
        <v>26</v>
      </c>
      <c r="D8059" s="233" t="s">
        <v>1358</v>
      </c>
      <c r="E8059" s="233"/>
      <c r="F8059" s="234" t="s">
        <v>20989</v>
      </c>
      <c r="G8059" s="235">
        <v>1.2</v>
      </c>
      <c r="H8059" s="235">
        <v>0.43</v>
      </c>
      <c r="I8059" s="235">
        <v>0.43</v>
      </c>
      <c r="J8059" s="235">
        <v>0.17</v>
      </c>
      <c r="K8059" s="235">
        <v>1.8</v>
      </c>
      <c r="L8059" s="235">
        <v>1.8</v>
      </c>
      <c r="M8059" s="236" t="s">
        <v>583</v>
      </c>
    </row>
    <row r="8060" spans="1:13">
      <c r="A8060" s="106" t="str">
        <f t="shared" si="125"/>
        <v xml:space="preserve">76989 </v>
      </c>
      <c r="B8060" s="231" t="s">
        <v>21347</v>
      </c>
      <c r="C8060" s="232"/>
      <c r="D8060" s="233" t="s">
        <v>664</v>
      </c>
      <c r="E8060" s="233"/>
      <c r="F8060" s="234" t="s">
        <v>21348</v>
      </c>
      <c r="G8060" s="235">
        <v>0</v>
      </c>
      <c r="H8060" s="235">
        <v>0</v>
      </c>
      <c r="I8060" s="235" t="s">
        <v>37</v>
      </c>
      <c r="J8060" s="235">
        <v>0</v>
      </c>
      <c r="K8060" s="235">
        <v>0</v>
      </c>
      <c r="L8060" s="235" t="s">
        <v>37</v>
      </c>
      <c r="M8060" s="236" t="s">
        <v>583</v>
      </c>
    </row>
    <row r="8061" spans="1:13">
      <c r="A8061" s="106" t="str">
        <f t="shared" si="125"/>
        <v>76989 TC</v>
      </c>
      <c r="B8061" s="231" t="s">
        <v>21347</v>
      </c>
      <c r="C8061" s="232" t="s">
        <v>126</v>
      </c>
      <c r="D8061" s="233" t="s">
        <v>664</v>
      </c>
      <c r="E8061" s="233"/>
      <c r="F8061" s="234" t="s">
        <v>21348</v>
      </c>
      <c r="G8061" s="235">
        <v>0</v>
      </c>
      <c r="H8061" s="235">
        <v>0</v>
      </c>
      <c r="I8061" s="235" t="s">
        <v>37</v>
      </c>
      <c r="J8061" s="235">
        <v>0</v>
      </c>
      <c r="K8061" s="235">
        <v>0</v>
      </c>
      <c r="L8061" s="235" t="s">
        <v>37</v>
      </c>
      <c r="M8061" s="236" t="s">
        <v>583</v>
      </c>
    </row>
    <row r="8062" spans="1:13">
      <c r="A8062" s="106" t="str">
        <f t="shared" si="125"/>
        <v>76989 26</v>
      </c>
      <c r="B8062" s="231" t="s">
        <v>21347</v>
      </c>
      <c r="C8062" s="232">
        <v>26</v>
      </c>
      <c r="D8062" s="233" t="s">
        <v>1358</v>
      </c>
      <c r="E8062" s="233"/>
      <c r="F8062" s="234" t="s">
        <v>21348</v>
      </c>
      <c r="G8062" s="235">
        <v>0.7</v>
      </c>
      <c r="H8062" s="235">
        <v>0.25</v>
      </c>
      <c r="I8062" s="235">
        <v>0.25</v>
      </c>
      <c r="J8062" s="235">
        <v>0.12</v>
      </c>
      <c r="K8062" s="235">
        <v>1.07</v>
      </c>
      <c r="L8062" s="235">
        <v>1.07</v>
      </c>
      <c r="M8062" s="236" t="s">
        <v>583</v>
      </c>
    </row>
    <row r="8063" spans="1:13">
      <c r="A8063" s="106" t="str">
        <f t="shared" si="125"/>
        <v xml:space="preserve">76998 </v>
      </c>
      <c r="B8063" s="231" t="s">
        <v>11639</v>
      </c>
      <c r="C8063" s="232"/>
      <c r="D8063" s="233" t="s">
        <v>664</v>
      </c>
      <c r="E8063" s="233"/>
      <c r="F8063" s="234" t="s">
        <v>11640</v>
      </c>
      <c r="G8063" s="235">
        <v>0</v>
      </c>
      <c r="H8063" s="235">
        <v>0</v>
      </c>
      <c r="I8063" s="235" t="s">
        <v>37</v>
      </c>
      <c r="J8063" s="235">
        <v>0</v>
      </c>
      <c r="K8063" s="235">
        <v>0</v>
      </c>
      <c r="L8063" s="235" t="s">
        <v>37</v>
      </c>
      <c r="M8063" s="236" t="s">
        <v>583</v>
      </c>
    </row>
    <row r="8064" spans="1:13">
      <c r="A8064" s="106" t="str">
        <f t="shared" si="125"/>
        <v>76998 TC</v>
      </c>
      <c r="B8064" s="231" t="s">
        <v>11639</v>
      </c>
      <c r="C8064" s="232" t="s">
        <v>126</v>
      </c>
      <c r="D8064" s="233" t="s">
        <v>664</v>
      </c>
      <c r="E8064" s="233"/>
      <c r="F8064" s="234" t="s">
        <v>11640</v>
      </c>
      <c r="G8064" s="235">
        <v>0</v>
      </c>
      <c r="H8064" s="235">
        <v>0</v>
      </c>
      <c r="I8064" s="235" t="s">
        <v>37</v>
      </c>
      <c r="J8064" s="235">
        <v>0</v>
      </c>
      <c r="K8064" s="235">
        <v>0</v>
      </c>
      <c r="L8064" s="235" t="s">
        <v>37</v>
      </c>
      <c r="M8064" s="236" t="s">
        <v>583</v>
      </c>
    </row>
    <row r="8065" spans="1:13">
      <c r="A8065" s="106" t="str">
        <f t="shared" si="125"/>
        <v>76998 26</v>
      </c>
      <c r="B8065" s="231" t="s">
        <v>11639</v>
      </c>
      <c r="C8065" s="232">
        <v>26</v>
      </c>
      <c r="D8065" s="233" t="s">
        <v>1358</v>
      </c>
      <c r="E8065" s="233"/>
      <c r="F8065" s="234" t="s">
        <v>11640</v>
      </c>
      <c r="G8065" s="235">
        <v>0.91</v>
      </c>
      <c r="H8065" s="235">
        <v>0.32</v>
      </c>
      <c r="I8065" s="235">
        <v>0.32</v>
      </c>
      <c r="J8065" s="235">
        <v>0.16</v>
      </c>
      <c r="K8065" s="235">
        <v>1.39</v>
      </c>
      <c r="L8065" s="235">
        <v>1.39</v>
      </c>
      <c r="M8065" s="236" t="s">
        <v>583</v>
      </c>
    </row>
    <row r="8066" spans="1:13">
      <c r="A8066" s="106" t="str">
        <f t="shared" si="125"/>
        <v xml:space="preserve">76999 </v>
      </c>
      <c r="B8066" s="231" t="s">
        <v>11641</v>
      </c>
      <c r="C8066" s="232"/>
      <c r="D8066" s="233" t="s">
        <v>664</v>
      </c>
      <c r="E8066" s="233"/>
      <c r="F8066" s="234" t="s">
        <v>11642</v>
      </c>
      <c r="G8066" s="235">
        <v>0</v>
      </c>
      <c r="H8066" s="235">
        <v>0</v>
      </c>
      <c r="I8066" s="235" t="s">
        <v>37</v>
      </c>
      <c r="J8066" s="235">
        <v>0</v>
      </c>
      <c r="K8066" s="235">
        <v>0</v>
      </c>
      <c r="L8066" s="235" t="s">
        <v>37</v>
      </c>
      <c r="M8066" s="236" t="s">
        <v>583</v>
      </c>
    </row>
    <row r="8067" spans="1:13">
      <c r="A8067" s="106" t="str">
        <f t="shared" ref="A8067:A8130" si="126">B8067&amp;" "&amp;C8067</f>
        <v>76999 TC</v>
      </c>
      <c r="B8067" s="231" t="s">
        <v>11641</v>
      </c>
      <c r="C8067" s="232" t="s">
        <v>126</v>
      </c>
      <c r="D8067" s="233" t="s">
        <v>664</v>
      </c>
      <c r="E8067" s="233"/>
      <c r="F8067" s="234" t="s">
        <v>11642</v>
      </c>
      <c r="G8067" s="235">
        <v>0</v>
      </c>
      <c r="H8067" s="235">
        <v>0</v>
      </c>
      <c r="I8067" s="235" t="s">
        <v>37</v>
      </c>
      <c r="J8067" s="235">
        <v>0</v>
      </c>
      <c r="K8067" s="235">
        <v>0</v>
      </c>
      <c r="L8067" s="235" t="s">
        <v>37</v>
      </c>
      <c r="M8067" s="236" t="s">
        <v>583</v>
      </c>
    </row>
    <row r="8068" spans="1:13">
      <c r="A8068" s="106" t="str">
        <f t="shared" si="126"/>
        <v>76999 26</v>
      </c>
      <c r="B8068" s="231" t="s">
        <v>11641</v>
      </c>
      <c r="C8068" s="232">
        <v>26</v>
      </c>
      <c r="D8068" s="233" t="s">
        <v>664</v>
      </c>
      <c r="E8068" s="233"/>
      <c r="F8068" s="234" t="s">
        <v>11642</v>
      </c>
      <c r="G8068" s="235">
        <v>0</v>
      </c>
      <c r="H8068" s="235">
        <v>0</v>
      </c>
      <c r="I8068" s="235">
        <v>0</v>
      </c>
      <c r="J8068" s="235">
        <v>0</v>
      </c>
      <c r="K8068" s="235">
        <v>0</v>
      </c>
      <c r="L8068" s="235">
        <v>0</v>
      </c>
      <c r="M8068" s="236" t="s">
        <v>583</v>
      </c>
    </row>
    <row r="8069" spans="1:13">
      <c r="A8069" s="106" t="str">
        <f t="shared" si="126"/>
        <v xml:space="preserve">77001 </v>
      </c>
      <c r="B8069" s="231" t="s">
        <v>11643</v>
      </c>
      <c r="C8069" s="232"/>
      <c r="D8069" s="233" t="s">
        <v>1358</v>
      </c>
      <c r="E8069" s="233"/>
      <c r="F8069" s="234" t="s">
        <v>11644</v>
      </c>
      <c r="G8069" s="235">
        <v>0.38</v>
      </c>
      <c r="H8069" s="235">
        <v>2.4900000000000002</v>
      </c>
      <c r="I8069" s="235" t="s">
        <v>37</v>
      </c>
      <c r="J8069" s="235">
        <v>0.05</v>
      </c>
      <c r="K8069" s="235">
        <v>2.92</v>
      </c>
      <c r="L8069" s="235" t="s">
        <v>37</v>
      </c>
      <c r="M8069" s="236" t="s">
        <v>1125</v>
      </c>
    </row>
    <row r="8070" spans="1:13">
      <c r="A8070" s="106" t="str">
        <f t="shared" si="126"/>
        <v>77001 TC</v>
      </c>
      <c r="B8070" s="231" t="s">
        <v>11643</v>
      </c>
      <c r="C8070" s="232" t="s">
        <v>126</v>
      </c>
      <c r="D8070" s="233" t="s">
        <v>1358</v>
      </c>
      <c r="E8070" s="233"/>
      <c r="F8070" s="234" t="s">
        <v>11644</v>
      </c>
      <c r="G8070" s="235">
        <v>0</v>
      </c>
      <c r="H8070" s="235">
        <v>2.37</v>
      </c>
      <c r="I8070" s="235" t="s">
        <v>37</v>
      </c>
      <c r="J8070" s="235">
        <v>0.01</v>
      </c>
      <c r="K8070" s="235">
        <v>2.38</v>
      </c>
      <c r="L8070" s="235" t="s">
        <v>37</v>
      </c>
      <c r="M8070" s="236" t="s">
        <v>1125</v>
      </c>
    </row>
    <row r="8071" spans="1:13">
      <c r="A8071" s="106" t="str">
        <f t="shared" si="126"/>
        <v>77001 26</v>
      </c>
      <c r="B8071" s="231" t="s">
        <v>11643</v>
      </c>
      <c r="C8071" s="232">
        <v>26</v>
      </c>
      <c r="D8071" s="233" t="s">
        <v>1358</v>
      </c>
      <c r="E8071" s="233"/>
      <c r="F8071" s="234" t="s">
        <v>11644</v>
      </c>
      <c r="G8071" s="235">
        <v>0.38</v>
      </c>
      <c r="H8071" s="235">
        <v>0.12</v>
      </c>
      <c r="I8071" s="235">
        <v>0.12</v>
      </c>
      <c r="J8071" s="235">
        <v>0.04</v>
      </c>
      <c r="K8071" s="235">
        <v>0.54</v>
      </c>
      <c r="L8071" s="235">
        <v>0.54</v>
      </c>
      <c r="M8071" s="236" t="s">
        <v>1125</v>
      </c>
    </row>
    <row r="8072" spans="1:13">
      <c r="A8072" s="106" t="str">
        <f t="shared" si="126"/>
        <v xml:space="preserve">77002 </v>
      </c>
      <c r="B8072" s="231" t="s">
        <v>11645</v>
      </c>
      <c r="C8072" s="232"/>
      <c r="D8072" s="233" t="s">
        <v>1358</v>
      </c>
      <c r="E8072" s="233"/>
      <c r="F8072" s="234" t="s">
        <v>11646</v>
      </c>
      <c r="G8072" s="235">
        <v>0.54</v>
      </c>
      <c r="H8072" s="235">
        <v>2.84</v>
      </c>
      <c r="I8072" s="235" t="s">
        <v>37</v>
      </c>
      <c r="J8072" s="235">
        <v>0.04</v>
      </c>
      <c r="K8072" s="235">
        <v>3.42</v>
      </c>
      <c r="L8072" s="235" t="s">
        <v>37</v>
      </c>
      <c r="M8072" s="236" t="s">
        <v>1125</v>
      </c>
    </row>
    <row r="8073" spans="1:13">
      <c r="A8073" s="106" t="str">
        <f t="shared" si="126"/>
        <v>77002 TC</v>
      </c>
      <c r="B8073" s="231" t="s">
        <v>11645</v>
      </c>
      <c r="C8073" s="232" t="s">
        <v>126</v>
      </c>
      <c r="D8073" s="233" t="s">
        <v>1358</v>
      </c>
      <c r="E8073" s="233"/>
      <c r="F8073" s="234" t="s">
        <v>11646</v>
      </c>
      <c r="G8073" s="235">
        <v>0</v>
      </c>
      <c r="H8073" s="235">
        <v>2.62</v>
      </c>
      <c r="I8073" s="235" t="s">
        <v>37</v>
      </c>
      <c r="J8073" s="235">
        <v>0.01</v>
      </c>
      <c r="K8073" s="235">
        <v>2.63</v>
      </c>
      <c r="L8073" s="235" t="s">
        <v>37</v>
      </c>
      <c r="M8073" s="236" t="s">
        <v>1125</v>
      </c>
    </row>
    <row r="8074" spans="1:13">
      <c r="A8074" s="106" t="str">
        <f t="shared" si="126"/>
        <v>77002 26</v>
      </c>
      <c r="B8074" s="231" t="s">
        <v>11645</v>
      </c>
      <c r="C8074" s="232">
        <v>26</v>
      </c>
      <c r="D8074" s="233" t="s">
        <v>1358</v>
      </c>
      <c r="E8074" s="233"/>
      <c r="F8074" s="234" t="s">
        <v>11646</v>
      </c>
      <c r="G8074" s="235">
        <v>0.54</v>
      </c>
      <c r="H8074" s="235">
        <v>0.22</v>
      </c>
      <c r="I8074" s="235">
        <v>0.22</v>
      </c>
      <c r="J8074" s="235">
        <v>0.03</v>
      </c>
      <c r="K8074" s="235">
        <v>0.79</v>
      </c>
      <c r="L8074" s="235">
        <v>0.79</v>
      </c>
      <c r="M8074" s="236" t="s">
        <v>1125</v>
      </c>
    </row>
    <row r="8075" spans="1:13">
      <c r="A8075" s="106" t="str">
        <f t="shared" si="126"/>
        <v xml:space="preserve">77003 </v>
      </c>
      <c r="B8075" s="231" t="s">
        <v>11647</v>
      </c>
      <c r="C8075" s="232"/>
      <c r="D8075" s="233" t="s">
        <v>1358</v>
      </c>
      <c r="E8075" s="233"/>
      <c r="F8075" s="234" t="s">
        <v>11648</v>
      </c>
      <c r="G8075" s="235">
        <v>0.6</v>
      </c>
      <c r="H8075" s="235">
        <v>2.4500000000000002</v>
      </c>
      <c r="I8075" s="235" t="s">
        <v>37</v>
      </c>
      <c r="J8075" s="235">
        <v>0.04</v>
      </c>
      <c r="K8075" s="235">
        <v>3.09</v>
      </c>
      <c r="L8075" s="235" t="s">
        <v>37</v>
      </c>
      <c r="M8075" s="236" t="s">
        <v>1125</v>
      </c>
    </row>
    <row r="8076" spans="1:13">
      <c r="A8076" s="106" t="str">
        <f t="shared" si="126"/>
        <v>77003 TC</v>
      </c>
      <c r="B8076" s="231" t="s">
        <v>11647</v>
      </c>
      <c r="C8076" s="232" t="s">
        <v>126</v>
      </c>
      <c r="D8076" s="233" t="s">
        <v>1358</v>
      </c>
      <c r="E8076" s="233"/>
      <c r="F8076" s="234" t="s">
        <v>11648</v>
      </c>
      <c r="G8076" s="235">
        <v>0</v>
      </c>
      <c r="H8076" s="235">
        <v>2.2400000000000002</v>
      </c>
      <c r="I8076" s="235" t="s">
        <v>37</v>
      </c>
      <c r="J8076" s="235">
        <v>0.01</v>
      </c>
      <c r="K8076" s="235">
        <v>2.25</v>
      </c>
      <c r="L8076" s="235" t="s">
        <v>37</v>
      </c>
      <c r="M8076" s="236" t="s">
        <v>1125</v>
      </c>
    </row>
    <row r="8077" spans="1:13">
      <c r="A8077" s="106" t="str">
        <f t="shared" si="126"/>
        <v>77003 26</v>
      </c>
      <c r="B8077" s="231" t="s">
        <v>11647</v>
      </c>
      <c r="C8077" s="232">
        <v>26</v>
      </c>
      <c r="D8077" s="233" t="s">
        <v>1358</v>
      </c>
      <c r="E8077" s="233"/>
      <c r="F8077" s="234" t="s">
        <v>11648</v>
      </c>
      <c r="G8077" s="235">
        <v>0.6</v>
      </c>
      <c r="H8077" s="235">
        <v>0.21</v>
      </c>
      <c r="I8077" s="235">
        <v>0.21</v>
      </c>
      <c r="J8077" s="235">
        <v>0.03</v>
      </c>
      <c r="K8077" s="235">
        <v>0.84</v>
      </c>
      <c r="L8077" s="235">
        <v>0.84</v>
      </c>
      <c r="M8077" s="236" t="s">
        <v>1125</v>
      </c>
    </row>
    <row r="8078" spans="1:13">
      <c r="A8078" s="106" t="str">
        <f t="shared" si="126"/>
        <v xml:space="preserve">77011 </v>
      </c>
      <c r="B8078" s="231" t="s">
        <v>11649</v>
      </c>
      <c r="C8078" s="232"/>
      <c r="D8078" s="233" t="s">
        <v>1358</v>
      </c>
      <c r="E8078" s="233"/>
      <c r="F8078" s="234" t="s">
        <v>11650</v>
      </c>
      <c r="G8078" s="235">
        <v>1.21</v>
      </c>
      <c r="H8078" s="235">
        <v>5.25</v>
      </c>
      <c r="I8078" s="235" t="s">
        <v>37</v>
      </c>
      <c r="J8078" s="235">
        <v>0.08</v>
      </c>
      <c r="K8078" s="235">
        <v>6.54</v>
      </c>
      <c r="L8078" s="235" t="s">
        <v>37</v>
      </c>
      <c r="M8078" s="236" t="s">
        <v>583</v>
      </c>
    </row>
    <row r="8079" spans="1:13">
      <c r="A8079" s="106" t="str">
        <f t="shared" si="126"/>
        <v>77011 TC</v>
      </c>
      <c r="B8079" s="231" t="s">
        <v>11649</v>
      </c>
      <c r="C8079" s="232" t="s">
        <v>126</v>
      </c>
      <c r="D8079" s="233" t="s">
        <v>1358</v>
      </c>
      <c r="E8079" s="233"/>
      <c r="F8079" s="234" t="s">
        <v>11650</v>
      </c>
      <c r="G8079" s="235">
        <v>0</v>
      </c>
      <c r="H8079" s="235">
        <v>4.71</v>
      </c>
      <c r="I8079" s="235" t="s">
        <v>37</v>
      </c>
      <c r="J8079" s="235">
        <v>0.01</v>
      </c>
      <c r="K8079" s="235">
        <v>4.72</v>
      </c>
      <c r="L8079" s="235" t="s">
        <v>37</v>
      </c>
      <c r="M8079" s="236" t="s">
        <v>583</v>
      </c>
    </row>
    <row r="8080" spans="1:13">
      <c r="A8080" s="106" t="str">
        <f t="shared" si="126"/>
        <v>77011 26</v>
      </c>
      <c r="B8080" s="231" t="s">
        <v>11649</v>
      </c>
      <c r="C8080" s="232">
        <v>26</v>
      </c>
      <c r="D8080" s="233" t="s">
        <v>1358</v>
      </c>
      <c r="E8080" s="233"/>
      <c r="F8080" s="234" t="s">
        <v>11650</v>
      </c>
      <c r="G8080" s="235">
        <v>1.21</v>
      </c>
      <c r="H8080" s="235">
        <v>0.54</v>
      </c>
      <c r="I8080" s="235">
        <v>0.54</v>
      </c>
      <c r="J8080" s="235">
        <v>7.0000000000000007E-2</v>
      </c>
      <c r="K8080" s="235">
        <v>1.82</v>
      </c>
      <c r="L8080" s="235">
        <v>1.82</v>
      </c>
      <c r="M8080" s="236" t="s">
        <v>583</v>
      </c>
    </row>
    <row r="8081" spans="1:13">
      <c r="A8081" s="106" t="str">
        <f t="shared" si="126"/>
        <v xml:space="preserve">77012 </v>
      </c>
      <c r="B8081" s="231" t="s">
        <v>11651</v>
      </c>
      <c r="C8081" s="232"/>
      <c r="D8081" s="233" t="s">
        <v>1358</v>
      </c>
      <c r="E8081" s="233"/>
      <c r="F8081" s="234" t="s">
        <v>11652</v>
      </c>
      <c r="G8081" s="235">
        <v>1.5</v>
      </c>
      <c r="H8081" s="235">
        <v>2.19</v>
      </c>
      <c r="I8081" s="235" t="s">
        <v>37</v>
      </c>
      <c r="J8081" s="235">
        <v>0.09</v>
      </c>
      <c r="K8081" s="235">
        <v>3.78</v>
      </c>
      <c r="L8081" s="235" t="s">
        <v>37</v>
      </c>
      <c r="M8081" s="236" t="s">
        <v>583</v>
      </c>
    </row>
    <row r="8082" spans="1:13">
      <c r="A8082" s="106" t="str">
        <f t="shared" si="126"/>
        <v>77012 TC</v>
      </c>
      <c r="B8082" s="231" t="s">
        <v>11651</v>
      </c>
      <c r="C8082" s="232" t="s">
        <v>126</v>
      </c>
      <c r="D8082" s="233" t="s">
        <v>1358</v>
      </c>
      <c r="E8082" s="233"/>
      <c r="F8082" s="234" t="s">
        <v>11652</v>
      </c>
      <c r="G8082" s="235">
        <v>0</v>
      </c>
      <c r="H8082" s="235">
        <v>1.71</v>
      </c>
      <c r="I8082" s="235" t="s">
        <v>37</v>
      </c>
      <c r="J8082" s="235">
        <v>0.01</v>
      </c>
      <c r="K8082" s="235">
        <v>1.72</v>
      </c>
      <c r="L8082" s="235" t="s">
        <v>37</v>
      </c>
      <c r="M8082" s="236" t="s">
        <v>583</v>
      </c>
    </row>
    <row r="8083" spans="1:13">
      <c r="A8083" s="106" t="str">
        <f t="shared" si="126"/>
        <v>77012 26</v>
      </c>
      <c r="B8083" s="231" t="s">
        <v>11651</v>
      </c>
      <c r="C8083" s="232">
        <v>26</v>
      </c>
      <c r="D8083" s="233" t="s">
        <v>1358</v>
      </c>
      <c r="E8083" s="233"/>
      <c r="F8083" s="234" t="s">
        <v>11652</v>
      </c>
      <c r="G8083" s="235">
        <v>1.5</v>
      </c>
      <c r="H8083" s="235">
        <v>0.48</v>
      </c>
      <c r="I8083" s="235">
        <v>0.48</v>
      </c>
      <c r="J8083" s="235">
        <v>0.08</v>
      </c>
      <c r="K8083" s="235">
        <v>2.06</v>
      </c>
      <c r="L8083" s="235">
        <v>2.06</v>
      </c>
      <c r="M8083" s="236" t="s">
        <v>583</v>
      </c>
    </row>
    <row r="8084" spans="1:13">
      <c r="A8084" s="106" t="str">
        <f t="shared" si="126"/>
        <v xml:space="preserve">77013 </v>
      </c>
      <c r="B8084" s="231" t="s">
        <v>11653</v>
      </c>
      <c r="C8084" s="232"/>
      <c r="D8084" s="233" t="s">
        <v>664</v>
      </c>
      <c r="E8084" s="233"/>
      <c r="F8084" s="234" t="s">
        <v>11654</v>
      </c>
      <c r="G8084" s="235">
        <v>0</v>
      </c>
      <c r="H8084" s="235">
        <v>0</v>
      </c>
      <c r="I8084" s="235" t="s">
        <v>37</v>
      </c>
      <c r="J8084" s="235">
        <v>0</v>
      </c>
      <c r="K8084" s="235">
        <v>0</v>
      </c>
      <c r="L8084" s="235" t="s">
        <v>37</v>
      </c>
      <c r="M8084" s="236" t="s">
        <v>583</v>
      </c>
    </row>
    <row r="8085" spans="1:13">
      <c r="A8085" s="106" t="str">
        <f t="shared" si="126"/>
        <v>77013 TC</v>
      </c>
      <c r="B8085" s="231" t="s">
        <v>11653</v>
      </c>
      <c r="C8085" s="232" t="s">
        <v>126</v>
      </c>
      <c r="D8085" s="233" t="s">
        <v>664</v>
      </c>
      <c r="E8085" s="233"/>
      <c r="F8085" s="234" t="s">
        <v>11654</v>
      </c>
      <c r="G8085" s="235">
        <v>0</v>
      </c>
      <c r="H8085" s="235">
        <v>0</v>
      </c>
      <c r="I8085" s="235" t="s">
        <v>37</v>
      </c>
      <c r="J8085" s="235">
        <v>0</v>
      </c>
      <c r="K8085" s="235">
        <v>0</v>
      </c>
      <c r="L8085" s="235" t="s">
        <v>37</v>
      </c>
      <c r="M8085" s="236" t="s">
        <v>583</v>
      </c>
    </row>
    <row r="8086" spans="1:13">
      <c r="A8086" s="106" t="str">
        <f t="shared" si="126"/>
        <v>77013 26</v>
      </c>
      <c r="B8086" s="231" t="s">
        <v>11653</v>
      </c>
      <c r="C8086" s="232">
        <v>26</v>
      </c>
      <c r="D8086" s="233" t="s">
        <v>1358</v>
      </c>
      <c r="E8086" s="233"/>
      <c r="F8086" s="234" t="s">
        <v>11654</v>
      </c>
      <c r="G8086" s="235">
        <v>3.99</v>
      </c>
      <c r="H8086" s="235">
        <v>1.18</v>
      </c>
      <c r="I8086" s="235">
        <v>1.18</v>
      </c>
      <c r="J8086" s="235">
        <v>0.25</v>
      </c>
      <c r="K8086" s="235">
        <v>5.42</v>
      </c>
      <c r="L8086" s="235">
        <v>5.42</v>
      </c>
      <c r="M8086" s="236" t="s">
        <v>583</v>
      </c>
    </row>
    <row r="8087" spans="1:13">
      <c r="A8087" s="106" t="str">
        <f t="shared" si="126"/>
        <v xml:space="preserve">77014 </v>
      </c>
      <c r="B8087" s="231" t="s">
        <v>11655</v>
      </c>
      <c r="C8087" s="232"/>
      <c r="D8087" s="233" t="s">
        <v>1358</v>
      </c>
      <c r="E8087" s="233"/>
      <c r="F8087" s="234" t="s">
        <v>11656</v>
      </c>
      <c r="G8087" s="235">
        <v>0.85</v>
      </c>
      <c r="H8087" s="235">
        <v>2.69</v>
      </c>
      <c r="I8087" s="235" t="s">
        <v>37</v>
      </c>
      <c r="J8087" s="235">
        <v>0.05</v>
      </c>
      <c r="K8087" s="235">
        <v>3.59</v>
      </c>
      <c r="L8087" s="235" t="s">
        <v>37</v>
      </c>
      <c r="M8087" s="236" t="s">
        <v>583</v>
      </c>
    </row>
    <row r="8088" spans="1:13">
      <c r="A8088" s="106" t="str">
        <f t="shared" si="126"/>
        <v>77014 TC</v>
      </c>
      <c r="B8088" s="231" t="s">
        <v>11655</v>
      </c>
      <c r="C8088" s="232" t="s">
        <v>126</v>
      </c>
      <c r="D8088" s="233" t="s">
        <v>1358</v>
      </c>
      <c r="E8088" s="233"/>
      <c r="F8088" s="234" t="s">
        <v>11656</v>
      </c>
      <c r="G8088" s="235">
        <v>0</v>
      </c>
      <c r="H8088" s="235">
        <v>2.2200000000000002</v>
      </c>
      <c r="I8088" s="235" t="s">
        <v>37</v>
      </c>
      <c r="J8088" s="235">
        <v>0.01</v>
      </c>
      <c r="K8088" s="235">
        <v>2.23</v>
      </c>
      <c r="L8088" s="235" t="s">
        <v>37</v>
      </c>
      <c r="M8088" s="236" t="s">
        <v>583</v>
      </c>
    </row>
    <row r="8089" spans="1:13">
      <c r="A8089" s="106" t="str">
        <f t="shared" si="126"/>
        <v>77014 26</v>
      </c>
      <c r="B8089" s="231" t="s">
        <v>11655</v>
      </c>
      <c r="C8089" s="232">
        <v>26</v>
      </c>
      <c r="D8089" s="233" t="s">
        <v>1358</v>
      </c>
      <c r="E8089" s="233"/>
      <c r="F8089" s="234" t="s">
        <v>11656</v>
      </c>
      <c r="G8089" s="235">
        <v>0.85</v>
      </c>
      <c r="H8089" s="235">
        <v>0.47</v>
      </c>
      <c r="I8089" s="235">
        <v>0.47</v>
      </c>
      <c r="J8089" s="235">
        <v>0.04</v>
      </c>
      <c r="K8089" s="235">
        <v>1.36</v>
      </c>
      <c r="L8089" s="235">
        <v>1.36</v>
      </c>
      <c r="M8089" s="236" t="s">
        <v>583</v>
      </c>
    </row>
    <row r="8090" spans="1:13">
      <c r="A8090" s="106" t="str">
        <f t="shared" si="126"/>
        <v xml:space="preserve">77021 </v>
      </c>
      <c r="B8090" s="231" t="s">
        <v>11657</v>
      </c>
      <c r="C8090" s="232"/>
      <c r="D8090" s="233" t="s">
        <v>1358</v>
      </c>
      <c r="E8090" s="233"/>
      <c r="F8090" s="234" t="s">
        <v>11658</v>
      </c>
      <c r="G8090" s="235">
        <v>1.5</v>
      </c>
      <c r="H8090" s="235">
        <v>11.02</v>
      </c>
      <c r="I8090" s="235" t="s">
        <v>37</v>
      </c>
      <c r="J8090" s="235">
        <v>0.08</v>
      </c>
      <c r="K8090" s="235">
        <v>12.6</v>
      </c>
      <c r="L8090" s="235" t="s">
        <v>37</v>
      </c>
      <c r="M8090" s="236" t="s">
        <v>583</v>
      </c>
    </row>
    <row r="8091" spans="1:13">
      <c r="A8091" s="106" t="str">
        <f t="shared" si="126"/>
        <v>77021 TC</v>
      </c>
      <c r="B8091" s="231" t="s">
        <v>11657</v>
      </c>
      <c r="C8091" s="232" t="s">
        <v>126</v>
      </c>
      <c r="D8091" s="233" t="s">
        <v>1358</v>
      </c>
      <c r="E8091" s="233"/>
      <c r="F8091" s="234" t="s">
        <v>11658</v>
      </c>
      <c r="G8091" s="235">
        <v>0</v>
      </c>
      <c r="H8091" s="235">
        <v>10.47</v>
      </c>
      <c r="I8091" s="235" t="s">
        <v>37</v>
      </c>
      <c r="J8091" s="235">
        <v>0.03</v>
      </c>
      <c r="K8091" s="235">
        <v>10.5</v>
      </c>
      <c r="L8091" s="235" t="s">
        <v>37</v>
      </c>
      <c r="M8091" s="236" t="s">
        <v>583</v>
      </c>
    </row>
    <row r="8092" spans="1:13">
      <c r="A8092" s="106" t="str">
        <f t="shared" si="126"/>
        <v>77021 26</v>
      </c>
      <c r="B8092" s="231" t="s">
        <v>11657</v>
      </c>
      <c r="C8092" s="232">
        <v>26</v>
      </c>
      <c r="D8092" s="233" t="s">
        <v>1358</v>
      </c>
      <c r="E8092" s="233"/>
      <c r="F8092" s="234" t="s">
        <v>11658</v>
      </c>
      <c r="G8092" s="235">
        <v>1.5</v>
      </c>
      <c r="H8092" s="235">
        <v>0.55000000000000004</v>
      </c>
      <c r="I8092" s="235">
        <v>0.55000000000000004</v>
      </c>
      <c r="J8092" s="235">
        <v>0.05</v>
      </c>
      <c r="K8092" s="235">
        <v>2.1</v>
      </c>
      <c r="L8092" s="235">
        <v>2.1</v>
      </c>
      <c r="M8092" s="236" t="s">
        <v>583</v>
      </c>
    </row>
    <row r="8093" spans="1:13">
      <c r="A8093" s="106" t="str">
        <f t="shared" si="126"/>
        <v xml:space="preserve">77022 </v>
      </c>
      <c r="B8093" s="231" t="s">
        <v>11659</v>
      </c>
      <c r="C8093" s="232"/>
      <c r="D8093" s="233" t="s">
        <v>664</v>
      </c>
      <c r="E8093" s="233"/>
      <c r="F8093" s="234" t="s">
        <v>11660</v>
      </c>
      <c r="G8093" s="235">
        <v>0</v>
      </c>
      <c r="H8093" s="235">
        <v>0</v>
      </c>
      <c r="I8093" s="235" t="s">
        <v>37</v>
      </c>
      <c r="J8093" s="235">
        <v>0</v>
      </c>
      <c r="K8093" s="235">
        <v>0</v>
      </c>
      <c r="L8093" s="235" t="s">
        <v>37</v>
      </c>
      <c r="M8093" s="236" t="s">
        <v>583</v>
      </c>
    </row>
    <row r="8094" spans="1:13">
      <c r="A8094" s="106" t="str">
        <f t="shared" si="126"/>
        <v>77022 TC</v>
      </c>
      <c r="B8094" s="231" t="s">
        <v>11659</v>
      </c>
      <c r="C8094" s="232" t="s">
        <v>126</v>
      </c>
      <c r="D8094" s="233" t="s">
        <v>664</v>
      </c>
      <c r="E8094" s="233"/>
      <c r="F8094" s="234" t="s">
        <v>11660</v>
      </c>
      <c r="G8094" s="235">
        <v>0</v>
      </c>
      <c r="H8094" s="235">
        <v>0</v>
      </c>
      <c r="I8094" s="235" t="s">
        <v>37</v>
      </c>
      <c r="J8094" s="235">
        <v>0</v>
      </c>
      <c r="K8094" s="235">
        <v>0</v>
      </c>
      <c r="L8094" s="235" t="s">
        <v>37</v>
      </c>
      <c r="M8094" s="236" t="s">
        <v>583</v>
      </c>
    </row>
    <row r="8095" spans="1:13">
      <c r="A8095" s="106" t="str">
        <f t="shared" si="126"/>
        <v>77022 26</v>
      </c>
      <c r="B8095" s="231" t="s">
        <v>11659</v>
      </c>
      <c r="C8095" s="232">
        <v>26</v>
      </c>
      <c r="D8095" s="233" t="s">
        <v>1358</v>
      </c>
      <c r="E8095" s="233"/>
      <c r="F8095" s="234" t="s">
        <v>11660</v>
      </c>
      <c r="G8095" s="235">
        <v>4.24</v>
      </c>
      <c r="H8095" s="235">
        <v>1.45</v>
      </c>
      <c r="I8095" s="235">
        <v>1.45</v>
      </c>
      <c r="J8095" s="235">
        <v>0.24</v>
      </c>
      <c r="K8095" s="235">
        <v>5.93</v>
      </c>
      <c r="L8095" s="235">
        <v>5.93</v>
      </c>
      <c r="M8095" s="236" t="s">
        <v>583</v>
      </c>
    </row>
    <row r="8096" spans="1:13">
      <c r="A8096" s="106" t="str">
        <f t="shared" si="126"/>
        <v xml:space="preserve">77046 </v>
      </c>
      <c r="B8096" s="231" t="s">
        <v>11661</v>
      </c>
      <c r="C8096" s="232"/>
      <c r="D8096" s="233" t="s">
        <v>1358</v>
      </c>
      <c r="E8096" s="233"/>
      <c r="F8096" s="234" t="s">
        <v>11662</v>
      </c>
      <c r="G8096" s="235">
        <v>1.45</v>
      </c>
      <c r="H8096" s="235">
        <v>4.9400000000000004</v>
      </c>
      <c r="I8096" s="235" t="s">
        <v>37</v>
      </c>
      <c r="J8096" s="235">
        <v>0.08</v>
      </c>
      <c r="K8096" s="235">
        <v>6.47</v>
      </c>
      <c r="L8096" s="235" t="s">
        <v>37</v>
      </c>
      <c r="M8096" s="236" t="s">
        <v>583</v>
      </c>
    </row>
    <row r="8097" spans="1:13">
      <c r="A8097" s="106" t="str">
        <f t="shared" si="126"/>
        <v>77046 TC</v>
      </c>
      <c r="B8097" s="231" t="s">
        <v>11661</v>
      </c>
      <c r="C8097" s="232" t="s">
        <v>126</v>
      </c>
      <c r="D8097" s="233" t="s">
        <v>1358</v>
      </c>
      <c r="E8097" s="233"/>
      <c r="F8097" s="234" t="s">
        <v>11662</v>
      </c>
      <c r="G8097" s="235">
        <v>0</v>
      </c>
      <c r="H8097" s="235">
        <v>4.42</v>
      </c>
      <c r="I8097" s="235" t="s">
        <v>37</v>
      </c>
      <c r="J8097" s="235">
        <v>0.02</v>
      </c>
      <c r="K8097" s="235">
        <v>4.4400000000000004</v>
      </c>
      <c r="L8097" s="235" t="s">
        <v>37</v>
      </c>
      <c r="M8097" s="236" t="s">
        <v>583</v>
      </c>
    </row>
    <row r="8098" spans="1:13">
      <c r="A8098" s="106" t="str">
        <f t="shared" si="126"/>
        <v>77046 26</v>
      </c>
      <c r="B8098" s="231" t="s">
        <v>11661</v>
      </c>
      <c r="C8098" s="232">
        <v>26</v>
      </c>
      <c r="D8098" s="233" t="s">
        <v>1358</v>
      </c>
      <c r="E8098" s="233"/>
      <c r="F8098" s="234" t="s">
        <v>11662</v>
      </c>
      <c r="G8098" s="235">
        <v>1.45</v>
      </c>
      <c r="H8098" s="235">
        <v>0.52</v>
      </c>
      <c r="I8098" s="235">
        <v>0.52</v>
      </c>
      <c r="J8098" s="235">
        <v>0.06</v>
      </c>
      <c r="K8098" s="235">
        <v>2.0299999999999998</v>
      </c>
      <c r="L8098" s="235">
        <v>2.0299999999999998</v>
      </c>
      <c r="M8098" s="236" t="s">
        <v>583</v>
      </c>
    </row>
    <row r="8099" spans="1:13">
      <c r="A8099" s="106" t="str">
        <f t="shared" si="126"/>
        <v xml:space="preserve">77047 </v>
      </c>
      <c r="B8099" s="231" t="s">
        <v>11663</v>
      </c>
      <c r="C8099" s="232"/>
      <c r="D8099" s="233" t="s">
        <v>1358</v>
      </c>
      <c r="E8099" s="233"/>
      <c r="F8099" s="234" t="s">
        <v>11664</v>
      </c>
      <c r="G8099" s="235">
        <v>1.6</v>
      </c>
      <c r="H8099" s="235">
        <v>4.9800000000000004</v>
      </c>
      <c r="I8099" s="235" t="s">
        <v>37</v>
      </c>
      <c r="J8099" s="235">
        <v>0.09</v>
      </c>
      <c r="K8099" s="235">
        <v>6.67</v>
      </c>
      <c r="L8099" s="235" t="s">
        <v>37</v>
      </c>
      <c r="M8099" s="236" t="s">
        <v>583</v>
      </c>
    </row>
    <row r="8100" spans="1:13">
      <c r="A8100" s="106" t="str">
        <f t="shared" si="126"/>
        <v>77047 TC</v>
      </c>
      <c r="B8100" s="231" t="s">
        <v>11663</v>
      </c>
      <c r="C8100" s="232" t="s">
        <v>126</v>
      </c>
      <c r="D8100" s="233" t="s">
        <v>1358</v>
      </c>
      <c r="E8100" s="233"/>
      <c r="F8100" s="234" t="s">
        <v>11664</v>
      </c>
      <c r="G8100" s="235">
        <v>0</v>
      </c>
      <c r="H8100" s="235">
        <v>4.4000000000000004</v>
      </c>
      <c r="I8100" s="235" t="s">
        <v>37</v>
      </c>
      <c r="J8100" s="235">
        <v>0.02</v>
      </c>
      <c r="K8100" s="235">
        <v>4.42</v>
      </c>
      <c r="L8100" s="235" t="s">
        <v>37</v>
      </c>
      <c r="M8100" s="236" t="s">
        <v>583</v>
      </c>
    </row>
    <row r="8101" spans="1:13">
      <c r="A8101" s="106" t="str">
        <f t="shared" si="126"/>
        <v>77047 26</v>
      </c>
      <c r="B8101" s="231" t="s">
        <v>11663</v>
      </c>
      <c r="C8101" s="232">
        <v>26</v>
      </c>
      <c r="D8101" s="233" t="s">
        <v>1358</v>
      </c>
      <c r="E8101" s="233"/>
      <c r="F8101" s="234" t="s">
        <v>11664</v>
      </c>
      <c r="G8101" s="235">
        <v>1.6</v>
      </c>
      <c r="H8101" s="235">
        <v>0.57999999999999996</v>
      </c>
      <c r="I8101" s="235">
        <v>0.57999999999999996</v>
      </c>
      <c r="J8101" s="235">
        <v>7.0000000000000007E-2</v>
      </c>
      <c r="K8101" s="235">
        <v>2.25</v>
      </c>
      <c r="L8101" s="235">
        <v>2.25</v>
      </c>
      <c r="M8101" s="236" t="s">
        <v>583</v>
      </c>
    </row>
    <row r="8102" spans="1:13">
      <c r="A8102" s="106" t="str">
        <f t="shared" si="126"/>
        <v xml:space="preserve">77048 </v>
      </c>
      <c r="B8102" s="231" t="s">
        <v>11665</v>
      </c>
      <c r="C8102" s="232"/>
      <c r="D8102" s="233" t="s">
        <v>1358</v>
      </c>
      <c r="E8102" s="233"/>
      <c r="F8102" s="234" t="s">
        <v>11666</v>
      </c>
      <c r="G8102" s="235">
        <v>2.1</v>
      </c>
      <c r="H8102" s="235">
        <v>8</v>
      </c>
      <c r="I8102" s="235" t="s">
        <v>37</v>
      </c>
      <c r="J8102" s="235">
        <v>0.15</v>
      </c>
      <c r="K8102" s="235">
        <v>10.25</v>
      </c>
      <c r="L8102" s="235" t="s">
        <v>37</v>
      </c>
      <c r="M8102" s="236" t="s">
        <v>583</v>
      </c>
    </row>
    <row r="8103" spans="1:13">
      <c r="A8103" s="106" t="str">
        <f t="shared" si="126"/>
        <v>77048 TC</v>
      </c>
      <c r="B8103" s="231" t="s">
        <v>11665</v>
      </c>
      <c r="C8103" s="232" t="s">
        <v>126</v>
      </c>
      <c r="D8103" s="233" t="s">
        <v>1358</v>
      </c>
      <c r="E8103" s="233"/>
      <c r="F8103" s="234" t="s">
        <v>11666</v>
      </c>
      <c r="G8103" s="235">
        <v>0</v>
      </c>
      <c r="H8103" s="235">
        <v>7.24</v>
      </c>
      <c r="I8103" s="235" t="s">
        <v>37</v>
      </c>
      <c r="J8103" s="235">
        <v>0.03</v>
      </c>
      <c r="K8103" s="235">
        <v>7.27</v>
      </c>
      <c r="L8103" s="235" t="s">
        <v>37</v>
      </c>
      <c r="M8103" s="236" t="s">
        <v>583</v>
      </c>
    </row>
    <row r="8104" spans="1:13">
      <c r="A8104" s="106" t="str">
        <f t="shared" si="126"/>
        <v>77048 26</v>
      </c>
      <c r="B8104" s="231" t="s">
        <v>11665</v>
      </c>
      <c r="C8104" s="232">
        <v>26</v>
      </c>
      <c r="D8104" s="233" t="s">
        <v>1358</v>
      </c>
      <c r="E8104" s="233"/>
      <c r="F8104" s="234" t="s">
        <v>11666</v>
      </c>
      <c r="G8104" s="235">
        <v>2.1</v>
      </c>
      <c r="H8104" s="235">
        <v>0.76</v>
      </c>
      <c r="I8104" s="235">
        <v>0.76</v>
      </c>
      <c r="J8104" s="235">
        <v>0.12</v>
      </c>
      <c r="K8104" s="235">
        <v>2.98</v>
      </c>
      <c r="L8104" s="235">
        <v>2.98</v>
      </c>
      <c r="M8104" s="236" t="s">
        <v>583</v>
      </c>
    </row>
    <row r="8105" spans="1:13">
      <c r="A8105" s="106" t="str">
        <f t="shared" si="126"/>
        <v xml:space="preserve">77049 </v>
      </c>
      <c r="B8105" s="231" t="s">
        <v>11667</v>
      </c>
      <c r="C8105" s="232"/>
      <c r="D8105" s="233" t="s">
        <v>1358</v>
      </c>
      <c r="E8105" s="233"/>
      <c r="F8105" s="234" t="s">
        <v>11668</v>
      </c>
      <c r="G8105" s="235">
        <v>2.2999999999999998</v>
      </c>
      <c r="H8105" s="235">
        <v>7.98</v>
      </c>
      <c r="I8105" s="235" t="s">
        <v>37</v>
      </c>
      <c r="J8105" s="235">
        <v>0.16</v>
      </c>
      <c r="K8105" s="235">
        <v>10.44</v>
      </c>
      <c r="L8105" s="235" t="s">
        <v>37</v>
      </c>
      <c r="M8105" s="236" t="s">
        <v>583</v>
      </c>
    </row>
    <row r="8106" spans="1:13">
      <c r="A8106" s="106" t="str">
        <f t="shared" si="126"/>
        <v>77049 TC</v>
      </c>
      <c r="B8106" s="231" t="s">
        <v>11667</v>
      </c>
      <c r="C8106" s="232" t="s">
        <v>126</v>
      </c>
      <c r="D8106" s="233" t="s">
        <v>1358</v>
      </c>
      <c r="E8106" s="233"/>
      <c r="F8106" s="234" t="s">
        <v>11668</v>
      </c>
      <c r="G8106" s="235">
        <v>0</v>
      </c>
      <c r="H8106" s="235">
        <v>7.15</v>
      </c>
      <c r="I8106" s="235" t="s">
        <v>37</v>
      </c>
      <c r="J8106" s="235">
        <v>0.03</v>
      </c>
      <c r="K8106" s="235">
        <v>7.18</v>
      </c>
      <c r="L8106" s="235" t="s">
        <v>37</v>
      </c>
      <c r="M8106" s="236" t="s">
        <v>583</v>
      </c>
    </row>
    <row r="8107" spans="1:13">
      <c r="A8107" s="106" t="str">
        <f t="shared" si="126"/>
        <v>77049 26</v>
      </c>
      <c r="B8107" s="231" t="s">
        <v>11667</v>
      </c>
      <c r="C8107" s="232">
        <v>26</v>
      </c>
      <c r="D8107" s="233" t="s">
        <v>1358</v>
      </c>
      <c r="E8107" s="233"/>
      <c r="F8107" s="234" t="s">
        <v>11668</v>
      </c>
      <c r="G8107" s="235">
        <v>2.2999999999999998</v>
      </c>
      <c r="H8107" s="235">
        <v>0.83</v>
      </c>
      <c r="I8107" s="235">
        <v>0.83</v>
      </c>
      <c r="J8107" s="235">
        <v>0.13</v>
      </c>
      <c r="K8107" s="235">
        <v>3.26</v>
      </c>
      <c r="L8107" s="235">
        <v>3.26</v>
      </c>
      <c r="M8107" s="236" t="s">
        <v>583</v>
      </c>
    </row>
    <row r="8108" spans="1:13">
      <c r="A8108" s="106" t="str">
        <f t="shared" si="126"/>
        <v xml:space="preserve">77053 </v>
      </c>
      <c r="B8108" s="231" t="s">
        <v>11669</v>
      </c>
      <c r="C8108" s="232"/>
      <c r="D8108" s="233" t="s">
        <v>1358</v>
      </c>
      <c r="E8108" s="233"/>
      <c r="F8108" s="234" t="s">
        <v>11670</v>
      </c>
      <c r="G8108" s="235">
        <v>0.36</v>
      </c>
      <c r="H8108" s="235">
        <v>1.23</v>
      </c>
      <c r="I8108" s="235" t="s">
        <v>37</v>
      </c>
      <c r="J8108" s="235">
        <v>0.03</v>
      </c>
      <c r="K8108" s="235">
        <v>1.62</v>
      </c>
      <c r="L8108" s="235" t="s">
        <v>37</v>
      </c>
      <c r="M8108" s="236" t="s">
        <v>583</v>
      </c>
    </row>
    <row r="8109" spans="1:13">
      <c r="A8109" s="106" t="str">
        <f t="shared" si="126"/>
        <v>77053 TC</v>
      </c>
      <c r="B8109" s="231" t="s">
        <v>11669</v>
      </c>
      <c r="C8109" s="232" t="s">
        <v>126</v>
      </c>
      <c r="D8109" s="233" t="s">
        <v>1358</v>
      </c>
      <c r="E8109" s="233"/>
      <c r="F8109" s="234" t="s">
        <v>11670</v>
      </c>
      <c r="G8109" s="235">
        <v>0</v>
      </c>
      <c r="H8109" s="235">
        <v>1.1000000000000001</v>
      </c>
      <c r="I8109" s="235" t="s">
        <v>37</v>
      </c>
      <c r="J8109" s="235">
        <v>0.01</v>
      </c>
      <c r="K8109" s="235">
        <v>1.1100000000000001</v>
      </c>
      <c r="L8109" s="235" t="s">
        <v>37</v>
      </c>
      <c r="M8109" s="236" t="s">
        <v>583</v>
      </c>
    </row>
    <row r="8110" spans="1:13">
      <c r="A8110" s="106" t="str">
        <f t="shared" si="126"/>
        <v>77053 26</v>
      </c>
      <c r="B8110" s="231" t="s">
        <v>11669</v>
      </c>
      <c r="C8110" s="232">
        <v>26</v>
      </c>
      <c r="D8110" s="233" t="s">
        <v>1358</v>
      </c>
      <c r="E8110" s="233"/>
      <c r="F8110" s="234" t="s">
        <v>11670</v>
      </c>
      <c r="G8110" s="235">
        <v>0.36</v>
      </c>
      <c r="H8110" s="235">
        <v>0.13</v>
      </c>
      <c r="I8110" s="235">
        <v>0.13</v>
      </c>
      <c r="J8110" s="235">
        <v>0.02</v>
      </c>
      <c r="K8110" s="235">
        <v>0.51</v>
      </c>
      <c r="L8110" s="235">
        <v>0.51</v>
      </c>
      <c r="M8110" s="236" t="s">
        <v>583</v>
      </c>
    </row>
    <row r="8111" spans="1:13">
      <c r="A8111" s="106" t="str">
        <f t="shared" si="126"/>
        <v xml:space="preserve">77054 </v>
      </c>
      <c r="B8111" s="231" t="s">
        <v>11671</v>
      </c>
      <c r="C8111" s="232"/>
      <c r="D8111" s="233" t="s">
        <v>1358</v>
      </c>
      <c r="E8111" s="233"/>
      <c r="F8111" s="234" t="s">
        <v>11672</v>
      </c>
      <c r="G8111" s="235">
        <v>0.45</v>
      </c>
      <c r="H8111" s="235">
        <v>1.61</v>
      </c>
      <c r="I8111" s="235" t="s">
        <v>37</v>
      </c>
      <c r="J8111" s="235">
        <v>0.03</v>
      </c>
      <c r="K8111" s="235">
        <v>2.09</v>
      </c>
      <c r="L8111" s="235" t="s">
        <v>37</v>
      </c>
      <c r="M8111" s="236" t="s">
        <v>583</v>
      </c>
    </row>
    <row r="8112" spans="1:13">
      <c r="A8112" s="106" t="str">
        <f t="shared" si="126"/>
        <v>77054 TC</v>
      </c>
      <c r="B8112" s="231" t="s">
        <v>11671</v>
      </c>
      <c r="C8112" s="232" t="s">
        <v>126</v>
      </c>
      <c r="D8112" s="233" t="s">
        <v>1358</v>
      </c>
      <c r="E8112" s="233"/>
      <c r="F8112" s="234" t="s">
        <v>11672</v>
      </c>
      <c r="G8112" s="235">
        <v>0</v>
      </c>
      <c r="H8112" s="235">
        <v>1.45</v>
      </c>
      <c r="I8112" s="235" t="s">
        <v>37</v>
      </c>
      <c r="J8112" s="235">
        <v>0.01</v>
      </c>
      <c r="K8112" s="235">
        <v>1.46</v>
      </c>
      <c r="L8112" s="235" t="s">
        <v>37</v>
      </c>
      <c r="M8112" s="236" t="s">
        <v>583</v>
      </c>
    </row>
    <row r="8113" spans="1:13">
      <c r="A8113" s="106" t="str">
        <f t="shared" si="126"/>
        <v>77054 26</v>
      </c>
      <c r="B8113" s="231" t="s">
        <v>11671</v>
      </c>
      <c r="C8113" s="232">
        <v>26</v>
      </c>
      <c r="D8113" s="233" t="s">
        <v>1358</v>
      </c>
      <c r="E8113" s="233"/>
      <c r="F8113" s="234" t="s">
        <v>11672</v>
      </c>
      <c r="G8113" s="235">
        <v>0.45</v>
      </c>
      <c r="H8113" s="235">
        <v>0.16</v>
      </c>
      <c r="I8113" s="235">
        <v>0.16</v>
      </c>
      <c r="J8113" s="235">
        <v>0.02</v>
      </c>
      <c r="K8113" s="235">
        <v>0.63</v>
      </c>
      <c r="L8113" s="235">
        <v>0.63</v>
      </c>
      <c r="M8113" s="236" t="s">
        <v>583</v>
      </c>
    </row>
    <row r="8114" spans="1:13">
      <c r="A8114" s="106" t="str">
        <f t="shared" si="126"/>
        <v xml:space="preserve">77061 </v>
      </c>
      <c r="B8114" s="231" t="s">
        <v>11673</v>
      </c>
      <c r="C8114" s="232"/>
      <c r="D8114" s="233" t="s">
        <v>582</v>
      </c>
      <c r="E8114" s="233"/>
      <c r="F8114" s="234" t="s">
        <v>11674</v>
      </c>
      <c r="G8114" s="235">
        <v>0</v>
      </c>
      <c r="H8114" s="235">
        <v>0</v>
      </c>
      <c r="I8114" s="235" t="s">
        <v>37</v>
      </c>
      <c r="J8114" s="235">
        <v>0</v>
      </c>
      <c r="K8114" s="235">
        <v>0</v>
      </c>
      <c r="L8114" s="235" t="s">
        <v>37</v>
      </c>
      <c r="M8114" s="236" t="s">
        <v>583</v>
      </c>
    </row>
    <row r="8115" spans="1:13">
      <c r="A8115" s="106" t="str">
        <f t="shared" si="126"/>
        <v>77061 TC</v>
      </c>
      <c r="B8115" s="231" t="s">
        <v>11673</v>
      </c>
      <c r="C8115" s="232" t="s">
        <v>126</v>
      </c>
      <c r="D8115" s="233" t="s">
        <v>582</v>
      </c>
      <c r="E8115" s="233"/>
      <c r="F8115" s="234" t="s">
        <v>11674</v>
      </c>
      <c r="G8115" s="235">
        <v>0</v>
      </c>
      <c r="H8115" s="235">
        <v>0</v>
      </c>
      <c r="I8115" s="235" t="s">
        <v>37</v>
      </c>
      <c r="J8115" s="235">
        <v>0</v>
      </c>
      <c r="K8115" s="235">
        <v>0</v>
      </c>
      <c r="L8115" s="235" t="s">
        <v>37</v>
      </c>
      <c r="M8115" s="236" t="s">
        <v>583</v>
      </c>
    </row>
    <row r="8116" spans="1:13">
      <c r="A8116" s="106" t="str">
        <f t="shared" si="126"/>
        <v>77061 26</v>
      </c>
      <c r="B8116" s="231" t="s">
        <v>11673</v>
      </c>
      <c r="C8116" s="232">
        <v>26</v>
      </c>
      <c r="D8116" s="233" t="s">
        <v>582</v>
      </c>
      <c r="E8116" s="233"/>
      <c r="F8116" s="234" t="s">
        <v>11674</v>
      </c>
      <c r="G8116" s="235">
        <v>0</v>
      </c>
      <c r="H8116" s="235">
        <v>0</v>
      </c>
      <c r="I8116" s="235">
        <v>0</v>
      </c>
      <c r="J8116" s="235">
        <v>0</v>
      </c>
      <c r="K8116" s="235">
        <v>0</v>
      </c>
      <c r="L8116" s="235">
        <v>0</v>
      </c>
      <c r="M8116" s="236" t="s">
        <v>583</v>
      </c>
    </row>
    <row r="8117" spans="1:13">
      <c r="A8117" s="106" t="str">
        <f t="shared" si="126"/>
        <v xml:space="preserve">77062 </v>
      </c>
      <c r="B8117" s="231" t="s">
        <v>11675</v>
      </c>
      <c r="C8117" s="232"/>
      <c r="D8117" s="233" t="s">
        <v>582</v>
      </c>
      <c r="E8117" s="233"/>
      <c r="F8117" s="234" t="s">
        <v>11676</v>
      </c>
      <c r="G8117" s="235">
        <v>0</v>
      </c>
      <c r="H8117" s="235">
        <v>0</v>
      </c>
      <c r="I8117" s="235" t="s">
        <v>37</v>
      </c>
      <c r="J8117" s="235">
        <v>0</v>
      </c>
      <c r="K8117" s="235">
        <v>0</v>
      </c>
      <c r="L8117" s="235" t="s">
        <v>37</v>
      </c>
      <c r="M8117" s="236" t="s">
        <v>583</v>
      </c>
    </row>
    <row r="8118" spans="1:13">
      <c r="A8118" s="106" t="str">
        <f t="shared" si="126"/>
        <v>77062 TC</v>
      </c>
      <c r="B8118" s="231" t="s">
        <v>11675</v>
      </c>
      <c r="C8118" s="232" t="s">
        <v>126</v>
      </c>
      <c r="D8118" s="233" t="s">
        <v>582</v>
      </c>
      <c r="E8118" s="233"/>
      <c r="F8118" s="234" t="s">
        <v>11676</v>
      </c>
      <c r="G8118" s="235">
        <v>0</v>
      </c>
      <c r="H8118" s="235">
        <v>0</v>
      </c>
      <c r="I8118" s="235" t="s">
        <v>37</v>
      </c>
      <c r="J8118" s="235">
        <v>0</v>
      </c>
      <c r="K8118" s="235">
        <v>0</v>
      </c>
      <c r="L8118" s="235" t="s">
        <v>37</v>
      </c>
      <c r="M8118" s="236" t="s">
        <v>583</v>
      </c>
    </row>
    <row r="8119" spans="1:13">
      <c r="A8119" s="106" t="str">
        <f t="shared" si="126"/>
        <v>77062 26</v>
      </c>
      <c r="B8119" s="231" t="s">
        <v>11675</v>
      </c>
      <c r="C8119" s="232">
        <v>26</v>
      </c>
      <c r="D8119" s="233" t="s">
        <v>582</v>
      </c>
      <c r="E8119" s="233"/>
      <c r="F8119" s="234" t="s">
        <v>11676</v>
      </c>
      <c r="G8119" s="235">
        <v>0</v>
      </c>
      <c r="H8119" s="235">
        <v>0</v>
      </c>
      <c r="I8119" s="235">
        <v>0</v>
      </c>
      <c r="J8119" s="235">
        <v>0</v>
      </c>
      <c r="K8119" s="235">
        <v>0</v>
      </c>
      <c r="L8119" s="235">
        <v>0</v>
      </c>
      <c r="M8119" s="236" t="s">
        <v>583</v>
      </c>
    </row>
    <row r="8120" spans="1:13">
      <c r="A8120" s="106" t="str">
        <f t="shared" si="126"/>
        <v xml:space="preserve">77063 </v>
      </c>
      <c r="B8120" s="231" t="s">
        <v>11677</v>
      </c>
      <c r="C8120" s="232"/>
      <c r="D8120" s="233" t="s">
        <v>1358</v>
      </c>
      <c r="E8120" s="233"/>
      <c r="F8120" s="234" t="s">
        <v>11676</v>
      </c>
      <c r="G8120" s="235">
        <v>0.6</v>
      </c>
      <c r="H8120" s="235">
        <v>0.94</v>
      </c>
      <c r="I8120" s="235" t="s">
        <v>37</v>
      </c>
      <c r="J8120" s="235">
        <v>0.03</v>
      </c>
      <c r="K8120" s="235">
        <v>1.57</v>
      </c>
      <c r="L8120" s="235" t="s">
        <v>37</v>
      </c>
      <c r="M8120" s="236" t="s">
        <v>1125</v>
      </c>
    </row>
    <row r="8121" spans="1:13">
      <c r="A8121" s="106" t="str">
        <f t="shared" si="126"/>
        <v>77063 TC</v>
      </c>
      <c r="B8121" s="231" t="s">
        <v>11677</v>
      </c>
      <c r="C8121" s="232" t="s">
        <v>126</v>
      </c>
      <c r="D8121" s="233" t="s">
        <v>1358</v>
      </c>
      <c r="E8121" s="233"/>
      <c r="F8121" s="234" t="s">
        <v>11676</v>
      </c>
      <c r="G8121" s="235">
        <v>0</v>
      </c>
      <c r="H8121" s="235">
        <v>0.72</v>
      </c>
      <c r="I8121" s="235" t="s">
        <v>37</v>
      </c>
      <c r="J8121" s="235">
        <v>0</v>
      </c>
      <c r="K8121" s="235">
        <v>0.72</v>
      </c>
      <c r="L8121" s="235" t="s">
        <v>37</v>
      </c>
      <c r="M8121" s="236" t="s">
        <v>1125</v>
      </c>
    </row>
    <row r="8122" spans="1:13">
      <c r="A8122" s="106" t="str">
        <f t="shared" si="126"/>
        <v>77063 26</v>
      </c>
      <c r="B8122" s="231" t="s">
        <v>11677</v>
      </c>
      <c r="C8122" s="232">
        <v>26</v>
      </c>
      <c r="D8122" s="233" t="s">
        <v>1358</v>
      </c>
      <c r="E8122" s="233"/>
      <c r="F8122" s="234" t="s">
        <v>11676</v>
      </c>
      <c r="G8122" s="235">
        <v>0.6</v>
      </c>
      <c r="H8122" s="235">
        <v>0.22</v>
      </c>
      <c r="I8122" s="235">
        <v>0.22</v>
      </c>
      <c r="J8122" s="235">
        <v>0.03</v>
      </c>
      <c r="K8122" s="235">
        <v>0.85</v>
      </c>
      <c r="L8122" s="235">
        <v>0.85</v>
      </c>
      <c r="M8122" s="236" t="s">
        <v>1125</v>
      </c>
    </row>
    <row r="8123" spans="1:13">
      <c r="A8123" s="106" t="str">
        <f t="shared" si="126"/>
        <v xml:space="preserve">77065 </v>
      </c>
      <c r="B8123" s="231" t="s">
        <v>11678</v>
      </c>
      <c r="C8123" s="232"/>
      <c r="D8123" s="233" t="s">
        <v>1358</v>
      </c>
      <c r="E8123" s="233"/>
      <c r="F8123" s="234" t="s">
        <v>11679</v>
      </c>
      <c r="G8123" s="235">
        <v>0.81</v>
      </c>
      <c r="H8123" s="235">
        <v>2.91</v>
      </c>
      <c r="I8123" s="235" t="s">
        <v>37</v>
      </c>
      <c r="J8123" s="235">
        <v>0.06</v>
      </c>
      <c r="K8123" s="235">
        <v>3.78</v>
      </c>
      <c r="L8123" s="235" t="s">
        <v>37</v>
      </c>
      <c r="M8123" s="236" t="s">
        <v>583</v>
      </c>
    </row>
    <row r="8124" spans="1:13">
      <c r="A8124" s="106" t="str">
        <f t="shared" si="126"/>
        <v>77065 TC</v>
      </c>
      <c r="B8124" s="231" t="s">
        <v>11678</v>
      </c>
      <c r="C8124" s="232" t="s">
        <v>126</v>
      </c>
      <c r="D8124" s="233" t="s">
        <v>1358</v>
      </c>
      <c r="E8124" s="233"/>
      <c r="F8124" s="234" t="s">
        <v>11679</v>
      </c>
      <c r="G8124" s="235">
        <v>0</v>
      </c>
      <c r="H8124" s="235">
        <v>2.62</v>
      </c>
      <c r="I8124" s="235" t="s">
        <v>37</v>
      </c>
      <c r="J8124" s="235">
        <v>0.02</v>
      </c>
      <c r="K8124" s="235">
        <v>2.64</v>
      </c>
      <c r="L8124" s="235" t="s">
        <v>37</v>
      </c>
      <c r="M8124" s="236" t="s">
        <v>583</v>
      </c>
    </row>
    <row r="8125" spans="1:13">
      <c r="A8125" s="106" t="str">
        <f t="shared" si="126"/>
        <v>77065 26</v>
      </c>
      <c r="B8125" s="231" t="s">
        <v>11678</v>
      </c>
      <c r="C8125" s="232">
        <v>26</v>
      </c>
      <c r="D8125" s="233" t="s">
        <v>1358</v>
      </c>
      <c r="E8125" s="233"/>
      <c r="F8125" s="234" t="s">
        <v>11679</v>
      </c>
      <c r="G8125" s="235">
        <v>0.81</v>
      </c>
      <c r="H8125" s="235">
        <v>0.28999999999999998</v>
      </c>
      <c r="I8125" s="235">
        <v>0.28999999999999998</v>
      </c>
      <c r="J8125" s="235">
        <v>0.04</v>
      </c>
      <c r="K8125" s="235">
        <v>1.1399999999999999</v>
      </c>
      <c r="L8125" s="235">
        <v>1.1399999999999999</v>
      </c>
      <c r="M8125" s="236" t="s">
        <v>583</v>
      </c>
    </row>
    <row r="8126" spans="1:13">
      <c r="A8126" s="106" t="str">
        <f t="shared" si="126"/>
        <v xml:space="preserve">77066 </v>
      </c>
      <c r="B8126" s="231" t="s">
        <v>11680</v>
      </c>
      <c r="C8126" s="232"/>
      <c r="D8126" s="233" t="s">
        <v>1358</v>
      </c>
      <c r="E8126" s="233"/>
      <c r="F8126" s="234" t="s">
        <v>11681</v>
      </c>
      <c r="G8126" s="235">
        <v>1</v>
      </c>
      <c r="H8126" s="235">
        <v>3.7</v>
      </c>
      <c r="I8126" s="235" t="s">
        <v>37</v>
      </c>
      <c r="J8126" s="235">
        <v>0.06</v>
      </c>
      <c r="K8126" s="235">
        <v>4.76</v>
      </c>
      <c r="L8126" s="235" t="s">
        <v>37</v>
      </c>
      <c r="M8126" s="236" t="s">
        <v>583</v>
      </c>
    </row>
    <row r="8127" spans="1:13">
      <c r="A8127" s="106" t="str">
        <f t="shared" si="126"/>
        <v>77066 TC</v>
      </c>
      <c r="B8127" s="231" t="s">
        <v>11680</v>
      </c>
      <c r="C8127" s="232" t="s">
        <v>126</v>
      </c>
      <c r="D8127" s="233" t="s">
        <v>1358</v>
      </c>
      <c r="E8127" s="233"/>
      <c r="F8127" s="234" t="s">
        <v>11681</v>
      </c>
      <c r="G8127" s="235">
        <v>0</v>
      </c>
      <c r="H8127" s="235">
        <v>3.34</v>
      </c>
      <c r="I8127" s="235" t="s">
        <v>37</v>
      </c>
      <c r="J8127" s="235">
        <v>0.02</v>
      </c>
      <c r="K8127" s="235">
        <v>3.36</v>
      </c>
      <c r="L8127" s="235" t="s">
        <v>37</v>
      </c>
      <c r="M8127" s="236" t="s">
        <v>583</v>
      </c>
    </row>
    <row r="8128" spans="1:13">
      <c r="A8128" s="106" t="str">
        <f t="shared" si="126"/>
        <v>77066 26</v>
      </c>
      <c r="B8128" s="231" t="s">
        <v>11680</v>
      </c>
      <c r="C8128" s="232">
        <v>26</v>
      </c>
      <c r="D8128" s="233" t="s">
        <v>1358</v>
      </c>
      <c r="E8128" s="233"/>
      <c r="F8128" s="234" t="s">
        <v>11681</v>
      </c>
      <c r="G8128" s="235">
        <v>1</v>
      </c>
      <c r="H8128" s="235">
        <v>0.36</v>
      </c>
      <c r="I8128" s="235">
        <v>0.36</v>
      </c>
      <c r="J8128" s="235">
        <v>0.04</v>
      </c>
      <c r="K8128" s="235">
        <v>1.4</v>
      </c>
      <c r="L8128" s="235">
        <v>1.4</v>
      </c>
      <c r="M8128" s="236" t="s">
        <v>583</v>
      </c>
    </row>
    <row r="8129" spans="1:13">
      <c r="A8129" s="106" t="str">
        <f t="shared" si="126"/>
        <v xml:space="preserve">77067 </v>
      </c>
      <c r="B8129" s="231" t="s">
        <v>11682</v>
      </c>
      <c r="C8129" s="232"/>
      <c r="D8129" s="233" t="s">
        <v>1358</v>
      </c>
      <c r="E8129" s="233"/>
      <c r="F8129" s="234" t="s">
        <v>11683</v>
      </c>
      <c r="G8129" s="235">
        <v>0.76</v>
      </c>
      <c r="H8129" s="235">
        <v>3.05</v>
      </c>
      <c r="I8129" s="235" t="s">
        <v>37</v>
      </c>
      <c r="J8129" s="235">
        <v>0.05</v>
      </c>
      <c r="K8129" s="235">
        <v>3.86</v>
      </c>
      <c r="L8129" s="235" t="s">
        <v>37</v>
      </c>
      <c r="M8129" s="236" t="s">
        <v>583</v>
      </c>
    </row>
    <row r="8130" spans="1:13">
      <c r="A8130" s="106" t="str">
        <f t="shared" si="126"/>
        <v>77067 TC</v>
      </c>
      <c r="B8130" s="231" t="s">
        <v>11682</v>
      </c>
      <c r="C8130" s="232" t="s">
        <v>126</v>
      </c>
      <c r="D8130" s="233" t="s">
        <v>1358</v>
      </c>
      <c r="E8130" s="233"/>
      <c r="F8130" s="234" t="s">
        <v>11683</v>
      </c>
      <c r="G8130" s="235">
        <v>0</v>
      </c>
      <c r="H8130" s="235">
        <v>2.77</v>
      </c>
      <c r="I8130" s="235" t="s">
        <v>37</v>
      </c>
      <c r="J8130" s="235">
        <v>0.01</v>
      </c>
      <c r="K8130" s="235">
        <v>2.78</v>
      </c>
      <c r="L8130" s="235" t="s">
        <v>37</v>
      </c>
      <c r="M8130" s="236" t="s">
        <v>583</v>
      </c>
    </row>
    <row r="8131" spans="1:13">
      <c r="A8131" s="106" t="str">
        <f t="shared" ref="A8131:A8194" si="127">B8131&amp;" "&amp;C8131</f>
        <v>77067 26</v>
      </c>
      <c r="B8131" s="231" t="s">
        <v>11682</v>
      </c>
      <c r="C8131" s="232">
        <v>26</v>
      </c>
      <c r="D8131" s="233" t="s">
        <v>1358</v>
      </c>
      <c r="E8131" s="233"/>
      <c r="F8131" s="234" t="s">
        <v>11683</v>
      </c>
      <c r="G8131" s="235">
        <v>0.76</v>
      </c>
      <c r="H8131" s="235">
        <v>0.28000000000000003</v>
      </c>
      <c r="I8131" s="235">
        <v>0.28000000000000003</v>
      </c>
      <c r="J8131" s="235">
        <v>0.04</v>
      </c>
      <c r="K8131" s="235">
        <v>1.08</v>
      </c>
      <c r="L8131" s="235">
        <v>1.08</v>
      </c>
      <c r="M8131" s="236" t="s">
        <v>583</v>
      </c>
    </row>
    <row r="8132" spans="1:13">
      <c r="A8132" s="106" t="str">
        <f t="shared" si="127"/>
        <v xml:space="preserve">77071 </v>
      </c>
      <c r="B8132" s="231" t="s">
        <v>11684</v>
      </c>
      <c r="C8132" s="232"/>
      <c r="D8132" s="233" t="s">
        <v>1358</v>
      </c>
      <c r="E8132" s="233"/>
      <c r="F8132" s="234" t="s">
        <v>11685</v>
      </c>
      <c r="G8132" s="235">
        <v>0.41</v>
      </c>
      <c r="H8132" s="235">
        <v>1.1599999999999999</v>
      </c>
      <c r="I8132" s="235">
        <v>1.1599999999999999</v>
      </c>
      <c r="J8132" s="235">
        <v>0.06</v>
      </c>
      <c r="K8132" s="235">
        <v>1.63</v>
      </c>
      <c r="L8132" s="235">
        <v>1.63</v>
      </c>
      <c r="M8132" s="236" t="s">
        <v>583</v>
      </c>
    </row>
    <row r="8133" spans="1:13">
      <c r="A8133" s="106" t="str">
        <f t="shared" si="127"/>
        <v xml:space="preserve">77072 </v>
      </c>
      <c r="B8133" s="231" t="s">
        <v>11686</v>
      </c>
      <c r="C8133" s="232"/>
      <c r="D8133" s="233" t="s">
        <v>1358</v>
      </c>
      <c r="E8133" s="233"/>
      <c r="F8133" s="234" t="s">
        <v>11687</v>
      </c>
      <c r="G8133" s="235">
        <v>0.19</v>
      </c>
      <c r="H8133" s="235">
        <v>0.56000000000000005</v>
      </c>
      <c r="I8133" s="235" t="s">
        <v>37</v>
      </c>
      <c r="J8133" s="235">
        <v>0.02</v>
      </c>
      <c r="K8133" s="235">
        <v>0.77</v>
      </c>
      <c r="L8133" s="235" t="s">
        <v>37</v>
      </c>
      <c r="M8133" s="236" t="s">
        <v>583</v>
      </c>
    </row>
    <row r="8134" spans="1:13">
      <c r="A8134" s="106" t="str">
        <f t="shared" si="127"/>
        <v>77072 TC</v>
      </c>
      <c r="B8134" s="231" t="s">
        <v>11686</v>
      </c>
      <c r="C8134" s="232" t="s">
        <v>126</v>
      </c>
      <c r="D8134" s="233" t="s">
        <v>1358</v>
      </c>
      <c r="E8134" s="233"/>
      <c r="F8134" s="234" t="s">
        <v>11687</v>
      </c>
      <c r="G8134" s="235">
        <v>0</v>
      </c>
      <c r="H8134" s="235">
        <v>0.49</v>
      </c>
      <c r="I8134" s="235" t="s">
        <v>37</v>
      </c>
      <c r="J8134" s="235">
        <v>0.01</v>
      </c>
      <c r="K8134" s="235">
        <v>0.5</v>
      </c>
      <c r="L8134" s="235" t="s">
        <v>37</v>
      </c>
      <c r="M8134" s="236" t="s">
        <v>583</v>
      </c>
    </row>
    <row r="8135" spans="1:13">
      <c r="A8135" s="106" t="str">
        <f t="shared" si="127"/>
        <v>77072 26</v>
      </c>
      <c r="B8135" s="231" t="s">
        <v>11686</v>
      </c>
      <c r="C8135" s="232">
        <v>26</v>
      </c>
      <c r="D8135" s="233" t="s">
        <v>1358</v>
      </c>
      <c r="E8135" s="233"/>
      <c r="F8135" s="234" t="s">
        <v>11687</v>
      </c>
      <c r="G8135" s="235">
        <v>0.19</v>
      </c>
      <c r="H8135" s="235">
        <v>7.0000000000000007E-2</v>
      </c>
      <c r="I8135" s="235">
        <v>7.0000000000000007E-2</v>
      </c>
      <c r="J8135" s="235">
        <v>0.01</v>
      </c>
      <c r="K8135" s="235">
        <v>0.27</v>
      </c>
      <c r="L8135" s="235">
        <v>0.27</v>
      </c>
      <c r="M8135" s="236" t="s">
        <v>583</v>
      </c>
    </row>
    <row r="8136" spans="1:13">
      <c r="A8136" s="106" t="str">
        <f t="shared" si="127"/>
        <v xml:space="preserve">77073 </v>
      </c>
      <c r="B8136" s="231" t="s">
        <v>11688</v>
      </c>
      <c r="C8136" s="232"/>
      <c r="D8136" s="233" t="s">
        <v>1358</v>
      </c>
      <c r="E8136" s="233"/>
      <c r="F8136" s="234" t="s">
        <v>11689</v>
      </c>
      <c r="G8136" s="235">
        <v>0.26</v>
      </c>
      <c r="H8136" s="235">
        <v>1.07</v>
      </c>
      <c r="I8136" s="235" t="s">
        <v>37</v>
      </c>
      <c r="J8136" s="235">
        <v>0.03</v>
      </c>
      <c r="K8136" s="235">
        <v>1.36</v>
      </c>
      <c r="L8136" s="235" t="s">
        <v>37</v>
      </c>
      <c r="M8136" s="236" t="s">
        <v>583</v>
      </c>
    </row>
    <row r="8137" spans="1:13">
      <c r="A8137" s="106" t="str">
        <f t="shared" si="127"/>
        <v>77073 TC</v>
      </c>
      <c r="B8137" s="231" t="s">
        <v>11688</v>
      </c>
      <c r="C8137" s="232" t="s">
        <v>126</v>
      </c>
      <c r="D8137" s="233" t="s">
        <v>1358</v>
      </c>
      <c r="E8137" s="233"/>
      <c r="F8137" s="234" t="s">
        <v>11689</v>
      </c>
      <c r="G8137" s="235">
        <v>0</v>
      </c>
      <c r="H8137" s="235">
        <v>0.96</v>
      </c>
      <c r="I8137" s="235" t="s">
        <v>37</v>
      </c>
      <c r="J8137" s="235">
        <v>0.01</v>
      </c>
      <c r="K8137" s="235">
        <v>0.97</v>
      </c>
      <c r="L8137" s="235" t="s">
        <v>37</v>
      </c>
      <c r="M8137" s="236" t="s">
        <v>583</v>
      </c>
    </row>
    <row r="8138" spans="1:13">
      <c r="A8138" s="106" t="str">
        <f t="shared" si="127"/>
        <v>77073 26</v>
      </c>
      <c r="B8138" s="231" t="s">
        <v>11688</v>
      </c>
      <c r="C8138" s="232">
        <v>26</v>
      </c>
      <c r="D8138" s="233" t="s">
        <v>1358</v>
      </c>
      <c r="E8138" s="233"/>
      <c r="F8138" s="234" t="s">
        <v>11689</v>
      </c>
      <c r="G8138" s="235">
        <v>0.26</v>
      </c>
      <c r="H8138" s="235">
        <v>0.11</v>
      </c>
      <c r="I8138" s="235">
        <v>0.11</v>
      </c>
      <c r="J8138" s="235">
        <v>0.02</v>
      </c>
      <c r="K8138" s="235">
        <v>0.39</v>
      </c>
      <c r="L8138" s="235">
        <v>0.39</v>
      </c>
      <c r="M8138" s="236" t="s">
        <v>583</v>
      </c>
    </row>
    <row r="8139" spans="1:13">
      <c r="A8139" s="106" t="str">
        <f t="shared" si="127"/>
        <v xml:space="preserve">77074 </v>
      </c>
      <c r="B8139" s="231" t="s">
        <v>11690</v>
      </c>
      <c r="C8139" s="232"/>
      <c r="D8139" s="233" t="s">
        <v>1358</v>
      </c>
      <c r="E8139" s="233"/>
      <c r="F8139" s="234" t="s">
        <v>11691</v>
      </c>
      <c r="G8139" s="235">
        <v>0.44</v>
      </c>
      <c r="H8139" s="235">
        <v>1.49</v>
      </c>
      <c r="I8139" s="235" t="s">
        <v>37</v>
      </c>
      <c r="J8139" s="235">
        <v>0.03</v>
      </c>
      <c r="K8139" s="235">
        <v>1.96</v>
      </c>
      <c r="L8139" s="235" t="s">
        <v>37</v>
      </c>
      <c r="M8139" s="236" t="s">
        <v>583</v>
      </c>
    </row>
    <row r="8140" spans="1:13">
      <c r="A8140" s="106" t="str">
        <f t="shared" si="127"/>
        <v>77074 TC</v>
      </c>
      <c r="B8140" s="231" t="s">
        <v>11690</v>
      </c>
      <c r="C8140" s="232" t="s">
        <v>126</v>
      </c>
      <c r="D8140" s="233" t="s">
        <v>1358</v>
      </c>
      <c r="E8140" s="233"/>
      <c r="F8140" s="234" t="s">
        <v>11691</v>
      </c>
      <c r="G8140" s="235">
        <v>0</v>
      </c>
      <c r="H8140" s="235">
        <v>1.33</v>
      </c>
      <c r="I8140" s="235" t="s">
        <v>37</v>
      </c>
      <c r="J8140" s="235">
        <v>0.01</v>
      </c>
      <c r="K8140" s="235">
        <v>1.34</v>
      </c>
      <c r="L8140" s="235" t="s">
        <v>37</v>
      </c>
      <c r="M8140" s="236" t="s">
        <v>583</v>
      </c>
    </row>
    <row r="8141" spans="1:13">
      <c r="A8141" s="106" t="str">
        <f t="shared" si="127"/>
        <v>77074 26</v>
      </c>
      <c r="B8141" s="231" t="s">
        <v>11690</v>
      </c>
      <c r="C8141" s="232">
        <v>26</v>
      </c>
      <c r="D8141" s="233" t="s">
        <v>1358</v>
      </c>
      <c r="E8141" s="233"/>
      <c r="F8141" s="234" t="s">
        <v>11691</v>
      </c>
      <c r="G8141" s="235">
        <v>0.44</v>
      </c>
      <c r="H8141" s="235">
        <v>0.16</v>
      </c>
      <c r="I8141" s="235">
        <v>0.16</v>
      </c>
      <c r="J8141" s="235">
        <v>0.02</v>
      </c>
      <c r="K8141" s="235">
        <v>0.62</v>
      </c>
      <c r="L8141" s="235">
        <v>0.62</v>
      </c>
      <c r="M8141" s="236" t="s">
        <v>583</v>
      </c>
    </row>
    <row r="8142" spans="1:13">
      <c r="A8142" s="106" t="str">
        <f t="shared" si="127"/>
        <v xml:space="preserve">77075 </v>
      </c>
      <c r="B8142" s="231" t="s">
        <v>11692</v>
      </c>
      <c r="C8142" s="232"/>
      <c r="D8142" s="233" t="s">
        <v>1358</v>
      </c>
      <c r="E8142" s="233"/>
      <c r="F8142" s="234" t="s">
        <v>11693</v>
      </c>
      <c r="G8142" s="235">
        <v>0.55000000000000004</v>
      </c>
      <c r="H8142" s="235">
        <v>2.38</v>
      </c>
      <c r="I8142" s="235" t="s">
        <v>37</v>
      </c>
      <c r="J8142" s="235">
        <v>0.05</v>
      </c>
      <c r="K8142" s="235">
        <v>2.98</v>
      </c>
      <c r="L8142" s="235" t="s">
        <v>37</v>
      </c>
      <c r="M8142" s="236" t="s">
        <v>583</v>
      </c>
    </row>
    <row r="8143" spans="1:13">
      <c r="A8143" s="106" t="str">
        <f t="shared" si="127"/>
        <v>77075 TC</v>
      </c>
      <c r="B8143" s="231" t="s">
        <v>11692</v>
      </c>
      <c r="C8143" s="232" t="s">
        <v>126</v>
      </c>
      <c r="D8143" s="233" t="s">
        <v>1358</v>
      </c>
      <c r="E8143" s="233"/>
      <c r="F8143" s="234" t="s">
        <v>11693</v>
      </c>
      <c r="G8143" s="235">
        <v>0</v>
      </c>
      <c r="H8143" s="235">
        <v>2.1800000000000002</v>
      </c>
      <c r="I8143" s="235" t="s">
        <v>37</v>
      </c>
      <c r="J8143" s="235">
        <v>0.02</v>
      </c>
      <c r="K8143" s="235">
        <v>2.2000000000000002</v>
      </c>
      <c r="L8143" s="235" t="s">
        <v>37</v>
      </c>
      <c r="M8143" s="236" t="s">
        <v>583</v>
      </c>
    </row>
    <row r="8144" spans="1:13">
      <c r="A8144" s="106" t="str">
        <f t="shared" si="127"/>
        <v>77075 26</v>
      </c>
      <c r="B8144" s="231" t="s">
        <v>11692</v>
      </c>
      <c r="C8144" s="232">
        <v>26</v>
      </c>
      <c r="D8144" s="233" t="s">
        <v>1358</v>
      </c>
      <c r="E8144" s="233"/>
      <c r="F8144" s="234" t="s">
        <v>11693</v>
      </c>
      <c r="G8144" s="235">
        <v>0.55000000000000004</v>
      </c>
      <c r="H8144" s="235">
        <v>0.2</v>
      </c>
      <c r="I8144" s="235">
        <v>0.2</v>
      </c>
      <c r="J8144" s="235">
        <v>0.03</v>
      </c>
      <c r="K8144" s="235">
        <v>0.78</v>
      </c>
      <c r="L8144" s="235">
        <v>0.78</v>
      </c>
      <c r="M8144" s="236" t="s">
        <v>583</v>
      </c>
    </row>
    <row r="8145" spans="1:13">
      <c r="A8145" s="106" t="str">
        <f t="shared" si="127"/>
        <v xml:space="preserve">77076 </v>
      </c>
      <c r="B8145" s="231" t="s">
        <v>11694</v>
      </c>
      <c r="C8145" s="232"/>
      <c r="D8145" s="233" t="s">
        <v>1358</v>
      </c>
      <c r="E8145" s="233"/>
      <c r="F8145" s="234" t="s">
        <v>11695</v>
      </c>
      <c r="G8145" s="235">
        <v>0.7</v>
      </c>
      <c r="H8145" s="235">
        <v>2.46</v>
      </c>
      <c r="I8145" s="235" t="s">
        <v>37</v>
      </c>
      <c r="J8145" s="235">
        <v>0.06</v>
      </c>
      <c r="K8145" s="235">
        <v>3.22</v>
      </c>
      <c r="L8145" s="235" t="s">
        <v>37</v>
      </c>
      <c r="M8145" s="236" t="s">
        <v>583</v>
      </c>
    </row>
    <row r="8146" spans="1:13">
      <c r="A8146" s="106" t="str">
        <f t="shared" si="127"/>
        <v>77076 TC</v>
      </c>
      <c r="B8146" s="231" t="s">
        <v>11694</v>
      </c>
      <c r="C8146" s="232" t="s">
        <v>126</v>
      </c>
      <c r="D8146" s="233" t="s">
        <v>1358</v>
      </c>
      <c r="E8146" s="233"/>
      <c r="F8146" s="234" t="s">
        <v>11695</v>
      </c>
      <c r="G8146" s="235">
        <v>0</v>
      </c>
      <c r="H8146" s="235">
        <v>2.2000000000000002</v>
      </c>
      <c r="I8146" s="235" t="s">
        <v>37</v>
      </c>
      <c r="J8146" s="235">
        <v>0.02</v>
      </c>
      <c r="K8146" s="235">
        <v>2.2200000000000002</v>
      </c>
      <c r="L8146" s="235" t="s">
        <v>37</v>
      </c>
      <c r="M8146" s="236" t="s">
        <v>583</v>
      </c>
    </row>
    <row r="8147" spans="1:13">
      <c r="A8147" s="106" t="str">
        <f t="shared" si="127"/>
        <v>77076 26</v>
      </c>
      <c r="B8147" s="231" t="s">
        <v>11694</v>
      </c>
      <c r="C8147" s="232">
        <v>26</v>
      </c>
      <c r="D8147" s="233" t="s">
        <v>1358</v>
      </c>
      <c r="E8147" s="233"/>
      <c r="F8147" s="234" t="s">
        <v>11695</v>
      </c>
      <c r="G8147" s="235">
        <v>0.7</v>
      </c>
      <c r="H8147" s="235">
        <v>0.26</v>
      </c>
      <c r="I8147" s="235">
        <v>0.26</v>
      </c>
      <c r="J8147" s="235">
        <v>0.04</v>
      </c>
      <c r="K8147" s="235">
        <v>1</v>
      </c>
      <c r="L8147" s="235">
        <v>1</v>
      </c>
      <c r="M8147" s="236" t="s">
        <v>583</v>
      </c>
    </row>
    <row r="8148" spans="1:13">
      <c r="A8148" s="106" t="str">
        <f t="shared" si="127"/>
        <v xml:space="preserve">77077 </v>
      </c>
      <c r="B8148" s="231" t="s">
        <v>11696</v>
      </c>
      <c r="C8148" s="232"/>
      <c r="D8148" s="233" t="s">
        <v>1358</v>
      </c>
      <c r="E8148" s="233"/>
      <c r="F8148" s="234" t="s">
        <v>11697</v>
      </c>
      <c r="G8148" s="235">
        <v>0.33</v>
      </c>
      <c r="H8148" s="235">
        <v>1.03</v>
      </c>
      <c r="I8148" s="235" t="s">
        <v>37</v>
      </c>
      <c r="J8148" s="235">
        <v>0.03</v>
      </c>
      <c r="K8148" s="235">
        <v>1.39</v>
      </c>
      <c r="L8148" s="235" t="s">
        <v>37</v>
      </c>
      <c r="M8148" s="236" t="s">
        <v>583</v>
      </c>
    </row>
    <row r="8149" spans="1:13">
      <c r="A8149" s="106" t="str">
        <f t="shared" si="127"/>
        <v>77077 TC</v>
      </c>
      <c r="B8149" s="231" t="s">
        <v>11696</v>
      </c>
      <c r="C8149" s="232" t="s">
        <v>126</v>
      </c>
      <c r="D8149" s="233" t="s">
        <v>1358</v>
      </c>
      <c r="E8149" s="233"/>
      <c r="F8149" s="234" t="s">
        <v>11697</v>
      </c>
      <c r="G8149" s="235">
        <v>0</v>
      </c>
      <c r="H8149" s="235">
        <v>0.89</v>
      </c>
      <c r="I8149" s="235" t="s">
        <v>37</v>
      </c>
      <c r="J8149" s="235">
        <v>0.01</v>
      </c>
      <c r="K8149" s="235">
        <v>0.9</v>
      </c>
      <c r="L8149" s="235" t="s">
        <v>37</v>
      </c>
      <c r="M8149" s="236" t="s">
        <v>583</v>
      </c>
    </row>
    <row r="8150" spans="1:13">
      <c r="A8150" s="106" t="str">
        <f t="shared" si="127"/>
        <v>77077 26</v>
      </c>
      <c r="B8150" s="231" t="s">
        <v>11696</v>
      </c>
      <c r="C8150" s="232">
        <v>26</v>
      </c>
      <c r="D8150" s="233" t="s">
        <v>1358</v>
      </c>
      <c r="E8150" s="233"/>
      <c r="F8150" s="234" t="s">
        <v>11697</v>
      </c>
      <c r="G8150" s="235">
        <v>0.33</v>
      </c>
      <c r="H8150" s="235">
        <v>0.14000000000000001</v>
      </c>
      <c r="I8150" s="235">
        <v>0.14000000000000001</v>
      </c>
      <c r="J8150" s="235">
        <v>0.02</v>
      </c>
      <c r="K8150" s="235">
        <v>0.49</v>
      </c>
      <c r="L8150" s="235">
        <v>0.49</v>
      </c>
      <c r="M8150" s="236" t="s">
        <v>583</v>
      </c>
    </row>
    <row r="8151" spans="1:13">
      <c r="A8151" s="106" t="str">
        <f t="shared" si="127"/>
        <v xml:space="preserve">77078 </v>
      </c>
      <c r="B8151" s="231" t="s">
        <v>11698</v>
      </c>
      <c r="C8151" s="232"/>
      <c r="D8151" s="233" t="s">
        <v>1358</v>
      </c>
      <c r="E8151" s="233"/>
      <c r="F8151" s="234" t="s">
        <v>11699</v>
      </c>
      <c r="G8151" s="235">
        <v>0.25</v>
      </c>
      <c r="H8151" s="235">
        <v>2.74</v>
      </c>
      <c r="I8151" s="235" t="s">
        <v>37</v>
      </c>
      <c r="J8151" s="235">
        <v>0.02</v>
      </c>
      <c r="K8151" s="235">
        <v>3.01</v>
      </c>
      <c r="L8151" s="235" t="s">
        <v>37</v>
      </c>
      <c r="M8151" s="236" t="s">
        <v>583</v>
      </c>
    </row>
    <row r="8152" spans="1:13">
      <c r="A8152" s="106" t="str">
        <f t="shared" si="127"/>
        <v>77078 TC</v>
      </c>
      <c r="B8152" s="231" t="s">
        <v>11698</v>
      </c>
      <c r="C8152" s="232" t="s">
        <v>126</v>
      </c>
      <c r="D8152" s="233" t="s">
        <v>1358</v>
      </c>
      <c r="E8152" s="233"/>
      <c r="F8152" s="234" t="s">
        <v>11699</v>
      </c>
      <c r="G8152" s="235">
        <v>0</v>
      </c>
      <c r="H8152" s="235">
        <v>2.65</v>
      </c>
      <c r="I8152" s="235" t="s">
        <v>37</v>
      </c>
      <c r="J8152" s="235">
        <v>0.01</v>
      </c>
      <c r="K8152" s="235">
        <v>2.66</v>
      </c>
      <c r="L8152" s="235" t="s">
        <v>37</v>
      </c>
      <c r="M8152" s="236" t="s">
        <v>583</v>
      </c>
    </row>
    <row r="8153" spans="1:13">
      <c r="A8153" s="106" t="str">
        <f t="shared" si="127"/>
        <v>77078 26</v>
      </c>
      <c r="B8153" s="231" t="s">
        <v>11698</v>
      </c>
      <c r="C8153" s="232">
        <v>26</v>
      </c>
      <c r="D8153" s="233" t="s">
        <v>1358</v>
      </c>
      <c r="E8153" s="233"/>
      <c r="F8153" s="234" t="s">
        <v>11699</v>
      </c>
      <c r="G8153" s="235">
        <v>0.25</v>
      </c>
      <c r="H8153" s="235">
        <v>0.09</v>
      </c>
      <c r="I8153" s="235">
        <v>0.09</v>
      </c>
      <c r="J8153" s="235">
        <v>0.01</v>
      </c>
      <c r="K8153" s="235">
        <v>0.35</v>
      </c>
      <c r="L8153" s="235">
        <v>0.35</v>
      </c>
      <c r="M8153" s="236" t="s">
        <v>583</v>
      </c>
    </row>
    <row r="8154" spans="1:13">
      <c r="A8154" s="106" t="str">
        <f t="shared" si="127"/>
        <v xml:space="preserve">77080 </v>
      </c>
      <c r="B8154" s="231" t="s">
        <v>11700</v>
      </c>
      <c r="C8154" s="232"/>
      <c r="D8154" s="233" t="s">
        <v>1358</v>
      </c>
      <c r="E8154" s="233"/>
      <c r="F8154" s="234" t="s">
        <v>11701</v>
      </c>
      <c r="G8154" s="235">
        <v>0.2</v>
      </c>
      <c r="H8154" s="235">
        <v>0.96</v>
      </c>
      <c r="I8154" s="235" t="s">
        <v>37</v>
      </c>
      <c r="J8154" s="235">
        <v>0.02</v>
      </c>
      <c r="K8154" s="235">
        <v>1.18</v>
      </c>
      <c r="L8154" s="235" t="s">
        <v>37</v>
      </c>
      <c r="M8154" s="236" t="s">
        <v>583</v>
      </c>
    </row>
    <row r="8155" spans="1:13">
      <c r="A8155" s="106" t="str">
        <f t="shared" si="127"/>
        <v>77080 TC</v>
      </c>
      <c r="B8155" s="231" t="s">
        <v>11700</v>
      </c>
      <c r="C8155" s="232" t="s">
        <v>126</v>
      </c>
      <c r="D8155" s="233" t="s">
        <v>1358</v>
      </c>
      <c r="E8155" s="233"/>
      <c r="F8155" s="234" t="s">
        <v>11701</v>
      </c>
      <c r="G8155" s="235">
        <v>0</v>
      </c>
      <c r="H8155" s="235">
        <v>0.89</v>
      </c>
      <c r="I8155" s="235" t="s">
        <v>37</v>
      </c>
      <c r="J8155" s="235">
        <v>0.01</v>
      </c>
      <c r="K8155" s="235">
        <v>0.9</v>
      </c>
      <c r="L8155" s="235" t="s">
        <v>37</v>
      </c>
      <c r="M8155" s="236" t="s">
        <v>583</v>
      </c>
    </row>
    <row r="8156" spans="1:13">
      <c r="A8156" s="106" t="str">
        <f t="shared" si="127"/>
        <v>77080 26</v>
      </c>
      <c r="B8156" s="231" t="s">
        <v>11700</v>
      </c>
      <c r="C8156" s="232">
        <v>26</v>
      </c>
      <c r="D8156" s="233" t="s">
        <v>1358</v>
      </c>
      <c r="E8156" s="233"/>
      <c r="F8156" s="234" t="s">
        <v>11701</v>
      </c>
      <c r="G8156" s="235">
        <v>0.2</v>
      </c>
      <c r="H8156" s="235">
        <v>7.0000000000000007E-2</v>
      </c>
      <c r="I8156" s="235">
        <v>7.0000000000000007E-2</v>
      </c>
      <c r="J8156" s="235">
        <v>0.01</v>
      </c>
      <c r="K8156" s="235">
        <v>0.28000000000000003</v>
      </c>
      <c r="L8156" s="235">
        <v>0.28000000000000003</v>
      </c>
      <c r="M8156" s="236" t="s">
        <v>583</v>
      </c>
    </row>
    <row r="8157" spans="1:13">
      <c r="A8157" s="106" t="str">
        <f t="shared" si="127"/>
        <v xml:space="preserve">77081 </v>
      </c>
      <c r="B8157" s="231" t="s">
        <v>11702</v>
      </c>
      <c r="C8157" s="232"/>
      <c r="D8157" s="233" t="s">
        <v>1358</v>
      </c>
      <c r="E8157" s="233"/>
      <c r="F8157" s="234" t="s">
        <v>11703</v>
      </c>
      <c r="G8157" s="235">
        <v>0.2</v>
      </c>
      <c r="H8157" s="235">
        <v>0.74</v>
      </c>
      <c r="I8157" s="235" t="s">
        <v>37</v>
      </c>
      <c r="J8157" s="235">
        <v>0.02</v>
      </c>
      <c r="K8157" s="235">
        <v>0.96</v>
      </c>
      <c r="L8157" s="235" t="s">
        <v>37</v>
      </c>
      <c r="M8157" s="236" t="s">
        <v>583</v>
      </c>
    </row>
    <row r="8158" spans="1:13">
      <c r="A8158" s="106" t="str">
        <f t="shared" si="127"/>
        <v>77081 TC</v>
      </c>
      <c r="B8158" s="231" t="s">
        <v>11702</v>
      </c>
      <c r="C8158" s="232" t="s">
        <v>126</v>
      </c>
      <c r="D8158" s="233" t="s">
        <v>1358</v>
      </c>
      <c r="E8158" s="233"/>
      <c r="F8158" s="234" t="s">
        <v>11703</v>
      </c>
      <c r="G8158" s="235">
        <v>0</v>
      </c>
      <c r="H8158" s="235">
        <v>0.67</v>
      </c>
      <c r="I8158" s="235" t="s">
        <v>37</v>
      </c>
      <c r="J8158" s="235">
        <v>0.01</v>
      </c>
      <c r="K8158" s="235">
        <v>0.68</v>
      </c>
      <c r="L8158" s="235" t="s">
        <v>37</v>
      </c>
      <c r="M8158" s="236" t="s">
        <v>583</v>
      </c>
    </row>
    <row r="8159" spans="1:13">
      <c r="A8159" s="106" t="str">
        <f t="shared" si="127"/>
        <v>77081 26</v>
      </c>
      <c r="B8159" s="231" t="s">
        <v>11702</v>
      </c>
      <c r="C8159" s="232">
        <v>26</v>
      </c>
      <c r="D8159" s="233" t="s">
        <v>1358</v>
      </c>
      <c r="E8159" s="233"/>
      <c r="F8159" s="234" t="s">
        <v>11703</v>
      </c>
      <c r="G8159" s="235">
        <v>0.2</v>
      </c>
      <c r="H8159" s="235">
        <v>7.0000000000000007E-2</v>
      </c>
      <c r="I8159" s="235">
        <v>7.0000000000000007E-2</v>
      </c>
      <c r="J8159" s="235">
        <v>0.01</v>
      </c>
      <c r="K8159" s="235">
        <v>0.28000000000000003</v>
      </c>
      <c r="L8159" s="235">
        <v>0.28000000000000003</v>
      </c>
      <c r="M8159" s="236" t="s">
        <v>583</v>
      </c>
    </row>
    <row r="8160" spans="1:13">
      <c r="A8160" s="106" t="str">
        <f t="shared" si="127"/>
        <v xml:space="preserve">77084 </v>
      </c>
      <c r="B8160" s="231" t="s">
        <v>11704</v>
      </c>
      <c r="C8160" s="232"/>
      <c r="D8160" s="233" t="s">
        <v>1358</v>
      </c>
      <c r="E8160" s="233"/>
      <c r="F8160" s="234" t="s">
        <v>11705</v>
      </c>
      <c r="G8160" s="235">
        <v>1.6</v>
      </c>
      <c r="H8160" s="235">
        <v>7.93</v>
      </c>
      <c r="I8160" s="235" t="s">
        <v>37</v>
      </c>
      <c r="J8160" s="235">
        <v>0.1</v>
      </c>
      <c r="K8160" s="235">
        <v>9.6300000000000008</v>
      </c>
      <c r="L8160" s="235" t="s">
        <v>37</v>
      </c>
      <c r="M8160" s="236" t="s">
        <v>583</v>
      </c>
    </row>
    <row r="8161" spans="1:13">
      <c r="A8161" s="106" t="str">
        <f t="shared" si="127"/>
        <v>77084 TC</v>
      </c>
      <c r="B8161" s="231" t="s">
        <v>11704</v>
      </c>
      <c r="C8161" s="232" t="s">
        <v>126</v>
      </c>
      <c r="D8161" s="233" t="s">
        <v>1358</v>
      </c>
      <c r="E8161" s="233"/>
      <c r="F8161" s="234" t="s">
        <v>11705</v>
      </c>
      <c r="G8161" s="235">
        <v>0</v>
      </c>
      <c r="H8161" s="235">
        <v>7.34</v>
      </c>
      <c r="I8161" s="235" t="s">
        <v>37</v>
      </c>
      <c r="J8161" s="235">
        <v>0.03</v>
      </c>
      <c r="K8161" s="235">
        <v>7.37</v>
      </c>
      <c r="L8161" s="235" t="s">
        <v>37</v>
      </c>
      <c r="M8161" s="236" t="s">
        <v>583</v>
      </c>
    </row>
    <row r="8162" spans="1:13">
      <c r="A8162" s="106" t="str">
        <f t="shared" si="127"/>
        <v>77084 26</v>
      </c>
      <c r="B8162" s="231" t="s">
        <v>11704</v>
      </c>
      <c r="C8162" s="232">
        <v>26</v>
      </c>
      <c r="D8162" s="233" t="s">
        <v>1358</v>
      </c>
      <c r="E8162" s="233"/>
      <c r="F8162" s="234" t="s">
        <v>11705</v>
      </c>
      <c r="G8162" s="235">
        <v>1.6</v>
      </c>
      <c r="H8162" s="235">
        <v>0.59</v>
      </c>
      <c r="I8162" s="235">
        <v>0.59</v>
      </c>
      <c r="J8162" s="235">
        <v>7.0000000000000007E-2</v>
      </c>
      <c r="K8162" s="235">
        <v>2.2599999999999998</v>
      </c>
      <c r="L8162" s="235">
        <v>2.2599999999999998</v>
      </c>
      <c r="M8162" s="236" t="s">
        <v>583</v>
      </c>
    </row>
    <row r="8163" spans="1:13">
      <c r="A8163" s="106" t="str">
        <f t="shared" si="127"/>
        <v xml:space="preserve">77085 </v>
      </c>
      <c r="B8163" s="231" t="s">
        <v>11706</v>
      </c>
      <c r="C8163" s="232"/>
      <c r="D8163" s="233" t="s">
        <v>1358</v>
      </c>
      <c r="E8163" s="233"/>
      <c r="F8163" s="234" t="s">
        <v>11707</v>
      </c>
      <c r="G8163" s="235">
        <v>0.3</v>
      </c>
      <c r="H8163" s="235">
        <v>1.29</v>
      </c>
      <c r="I8163" s="235" t="s">
        <v>37</v>
      </c>
      <c r="J8163" s="235">
        <v>0.03</v>
      </c>
      <c r="K8163" s="235">
        <v>1.62</v>
      </c>
      <c r="L8163" s="235" t="s">
        <v>37</v>
      </c>
      <c r="M8163" s="236" t="s">
        <v>583</v>
      </c>
    </row>
    <row r="8164" spans="1:13">
      <c r="A8164" s="106" t="str">
        <f t="shared" si="127"/>
        <v>77085 TC</v>
      </c>
      <c r="B8164" s="231" t="s">
        <v>11706</v>
      </c>
      <c r="C8164" s="232" t="s">
        <v>126</v>
      </c>
      <c r="D8164" s="233" t="s">
        <v>1358</v>
      </c>
      <c r="E8164" s="233"/>
      <c r="F8164" s="234" t="s">
        <v>11707</v>
      </c>
      <c r="G8164" s="235">
        <v>0</v>
      </c>
      <c r="H8164" s="235">
        <v>1.18</v>
      </c>
      <c r="I8164" s="235" t="s">
        <v>37</v>
      </c>
      <c r="J8164" s="235">
        <v>0.02</v>
      </c>
      <c r="K8164" s="235">
        <v>1.2</v>
      </c>
      <c r="L8164" s="235" t="s">
        <v>37</v>
      </c>
      <c r="M8164" s="236" t="s">
        <v>583</v>
      </c>
    </row>
    <row r="8165" spans="1:13">
      <c r="A8165" s="106" t="str">
        <f t="shared" si="127"/>
        <v>77085 26</v>
      </c>
      <c r="B8165" s="231" t="s">
        <v>11706</v>
      </c>
      <c r="C8165" s="232">
        <v>26</v>
      </c>
      <c r="D8165" s="233" t="s">
        <v>1358</v>
      </c>
      <c r="E8165" s="233"/>
      <c r="F8165" s="234" t="s">
        <v>11707</v>
      </c>
      <c r="G8165" s="235">
        <v>0.3</v>
      </c>
      <c r="H8165" s="235">
        <v>0.11</v>
      </c>
      <c r="I8165" s="235">
        <v>0.11</v>
      </c>
      <c r="J8165" s="235">
        <v>0.01</v>
      </c>
      <c r="K8165" s="235">
        <v>0.42</v>
      </c>
      <c r="L8165" s="235">
        <v>0.42</v>
      </c>
      <c r="M8165" s="236" t="s">
        <v>583</v>
      </c>
    </row>
    <row r="8166" spans="1:13">
      <c r="A8166" s="106" t="str">
        <f t="shared" si="127"/>
        <v xml:space="preserve">77086 </v>
      </c>
      <c r="B8166" s="231" t="s">
        <v>11708</v>
      </c>
      <c r="C8166" s="232"/>
      <c r="D8166" s="233" t="s">
        <v>1358</v>
      </c>
      <c r="E8166" s="233"/>
      <c r="F8166" s="234" t="s">
        <v>11709</v>
      </c>
      <c r="G8166" s="235">
        <v>0.17</v>
      </c>
      <c r="H8166" s="235">
        <v>0.84</v>
      </c>
      <c r="I8166" s="235" t="s">
        <v>37</v>
      </c>
      <c r="J8166" s="235">
        <v>0.02</v>
      </c>
      <c r="K8166" s="235">
        <v>1.03</v>
      </c>
      <c r="L8166" s="235" t="s">
        <v>37</v>
      </c>
      <c r="M8166" s="236" t="s">
        <v>583</v>
      </c>
    </row>
    <row r="8167" spans="1:13">
      <c r="A8167" s="106" t="str">
        <f t="shared" si="127"/>
        <v>77086 TC</v>
      </c>
      <c r="B8167" s="231" t="s">
        <v>11708</v>
      </c>
      <c r="C8167" s="232" t="s">
        <v>126</v>
      </c>
      <c r="D8167" s="233" t="s">
        <v>1358</v>
      </c>
      <c r="E8167" s="233"/>
      <c r="F8167" s="234" t="s">
        <v>11709</v>
      </c>
      <c r="G8167" s="235">
        <v>0</v>
      </c>
      <c r="H8167" s="235">
        <v>0.78</v>
      </c>
      <c r="I8167" s="235" t="s">
        <v>37</v>
      </c>
      <c r="J8167" s="235">
        <v>0.01</v>
      </c>
      <c r="K8167" s="235">
        <v>0.79</v>
      </c>
      <c r="L8167" s="235" t="s">
        <v>37</v>
      </c>
      <c r="M8167" s="236" t="s">
        <v>583</v>
      </c>
    </row>
    <row r="8168" spans="1:13">
      <c r="A8168" s="106" t="str">
        <f t="shared" si="127"/>
        <v>77086 26</v>
      </c>
      <c r="B8168" s="231" t="s">
        <v>11708</v>
      </c>
      <c r="C8168" s="232">
        <v>26</v>
      </c>
      <c r="D8168" s="233" t="s">
        <v>1358</v>
      </c>
      <c r="E8168" s="233"/>
      <c r="F8168" s="234" t="s">
        <v>11709</v>
      </c>
      <c r="G8168" s="235">
        <v>0.17</v>
      </c>
      <c r="H8168" s="235">
        <v>0.06</v>
      </c>
      <c r="I8168" s="235">
        <v>0.06</v>
      </c>
      <c r="J8168" s="235">
        <v>0.01</v>
      </c>
      <c r="K8168" s="235">
        <v>0.24</v>
      </c>
      <c r="L8168" s="235">
        <v>0.24</v>
      </c>
      <c r="M8168" s="236" t="s">
        <v>583</v>
      </c>
    </row>
    <row r="8169" spans="1:13">
      <c r="A8169" s="106" t="str">
        <f t="shared" si="127"/>
        <v xml:space="preserve">77089 </v>
      </c>
      <c r="B8169" s="231" t="s">
        <v>18424</v>
      </c>
      <c r="C8169" s="232"/>
      <c r="D8169" s="233" t="s">
        <v>1358</v>
      </c>
      <c r="E8169" s="233"/>
      <c r="F8169" s="234" t="s">
        <v>18423</v>
      </c>
      <c r="G8169" s="235">
        <v>0.2</v>
      </c>
      <c r="H8169" s="235">
        <v>0.97</v>
      </c>
      <c r="I8169" s="235" t="s">
        <v>37</v>
      </c>
      <c r="J8169" s="235">
        <v>0.03</v>
      </c>
      <c r="K8169" s="235">
        <v>1.2</v>
      </c>
      <c r="L8169" s="235" t="s">
        <v>37</v>
      </c>
      <c r="M8169" s="236" t="s">
        <v>583</v>
      </c>
    </row>
    <row r="8170" spans="1:13">
      <c r="A8170" s="106" t="str">
        <f t="shared" si="127"/>
        <v xml:space="preserve">77090 </v>
      </c>
      <c r="B8170" s="231" t="s">
        <v>18422</v>
      </c>
      <c r="C8170" s="232"/>
      <c r="D8170" s="233" t="s">
        <v>1358</v>
      </c>
      <c r="E8170" s="233"/>
      <c r="F8170" s="234" t="s">
        <v>18421</v>
      </c>
      <c r="G8170" s="235">
        <v>0</v>
      </c>
      <c r="H8170" s="235">
        <v>7.0000000000000007E-2</v>
      </c>
      <c r="I8170" s="235" t="s">
        <v>37</v>
      </c>
      <c r="J8170" s="235">
        <v>0.01</v>
      </c>
      <c r="K8170" s="235">
        <v>0.08</v>
      </c>
      <c r="L8170" s="235" t="s">
        <v>37</v>
      </c>
      <c r="M8170" s="236" t="s">
        <v>583</v>
      </c>
    </row>
    <row r="8171" spans="1:13">
      <c r="A8171" s="106" t="str">
        <f t="shared" si="127"/>
        <v xml:space="preserve">77091 </v>
      </c>
      <c r="B8171" s="231" t="s">
        <v>18420</v>
      </c>
      <c r="C8171" s="232"/>
      <c r="D8171" s="233" t="s">
        <v>1358</v>
      </c>
      <c r="E8171" s="233"/>
      <c r="F8171" s="234" t="s">
        <v>18419</v>
      </c>
      <c r="G8171" s="235">
        <v>0</v>
      </c>
      <c r="H8171" s="235">
        <v>0.82</v>
      </c>
      <c r="I8171" s="235" t="s">
        <v>37</v>
      </c>
      <c r="J8171" s="235">
        <v>0.01</v>
      </c>
      <c r="K8171" s="235">
        <v>0.83</v>
      </c>
      <c r="L8171" s="235" t="s">
        <v>37</v>
      </c>
      <c r="M8171" s="236" t="s">
        <v>583</v>
      </c>
    </row>
    <row r="8172" spans="1:13">
      <c r="A8172" s="106" t="str">
        <f t="shared" si="127"/>
        <v xml:space="preserve">77092 </v>
      </c>
      <c r="B8172" s="231" t="s">
        <v>18418</v>
      </c>
      <c r="C8172" s="232"/>
      <c r="D8172" s="233" t="s">
        <v>1358</v>
      </c>
      <c r="E8172" s="233"/>
      <c r="F8172" s="234" t="s">
        <v>18417</v>
      </c>
      <c r="G8172" s="235">
        <v>0.2</v>
      </c>
      <c r="H8172" s="235">
        <v>0.08</v>
      </c>
      <c r="I8172" s="235">
        <v>0.08</v>
      </c>
      <c r="J8172" s="235">
        <v>0.01</v>
      </c>
      <c r="K8172" s="235">
        <v>0.28999999999999998</v>
      </c>
      <c r="L8172" s="235">
        <v>0.28999999999999998</v>
      </c>
      <c r="M8172" s="236" t="s">
        <v>583</v>
      </c>
    </row>
    <row r="8173" spans="1:13">
      <c r="A8173" s="106" t="str">
        <f t="shared" si="127"/>
        <v xml:space="preserve">77261 </v>
      </c>
      <c r="B8173" s="231" t="s">
        <v>11710</v>
      </c>
      <c r="C8173" s="232"/>
      <c r="D8173" s="233" t="s">
        <v>1358</v>
      </c>
      <c r="E8173" s="233"/>
      <c r="F8173" s="234" t="s">
        <v>11711</v>
      </c>
      <c r="G8173" s="235">
        <v>1.3</v>
      </c>
      <c r="H8173" s="235">
        <v>0.76</v>
      </c>
      <c r="I8173" s="235">
        <v>0.76</v>
      </c>
      <c r="J8173" s="235">
        <v>0.06</v>
      </c>
      <c r="K8173" s="235">
        <v>2.12</v>
      </c>
      <c r="L8173" s="235">
        <v>2.12</v>
      </c>
      <c r="M8173" s="236" t="s">
        <v>583</v>
      </c>
    </row>
    <row r="8174" spans="1:13">
      <c r="A8174" s="106" t="str">
        <f t="shared" si="127"/>
        <v xml:space="preserve">77262 </v>
      </c>
      <c r="B8174" s="231" t="s">
        <v>11712</v>
      </c>
      <c r="C8174" s="232"/>
      <c r="D8174" s="233" t="s">
        <v>1358</v>
      </c>
      <c r="E8174" s="233"/>
      <c r="F8174" s="234" t="s">
        <v>11711</v>
      </c>
      <c r="G8174" s="235">
        <v>2</v>
      </c>
      <c r="H8174" s="235">
        <v>1.1499999999999999</v>
      </c>
      <c r="I8174" s="235">
        <v>1.1499999999999999</v>
      </c>
      <c r="J8174" s="235">
        <v>0.13</v>
      </c>
      <c r="K8174" s="235">
        <v>3.28</v>
      </c>
      <c r="L8174" s="235">
        <v>3.28</v>
      </c>
      <c r="M8174" s="236" t="s">
        <v>583</v>
      </c>
    </row>
    <row r="8175" spans="1:13">
      <c r="A8175" s="106" t="str">
        <f t="shared" si="127"/>
        <v xml:space="preserve">77263 </v>
      </c>
      <c r="B8175" s="231" t="s">
        <v>11713</v>
      </c>
      <c r="C8175" s="232"/>
      <c r="D8175" s="233" t="s">
        <v>1358</v>
      </c>
      <c r="E8175" s="233"/>
      <c r="F8175" s="234" t="s">
        <v>11711</v>
      </c>
      <c r="G8175" s="235">
        <v>3.14</v>
      </c>
      <c r="H8175" s="235">
        <v>1.72</v>
      </c>
      <c r="I8175" s="235">
        <v>1.72</v>
      </c>
      <c r="J8175" s="235">
        <v>0.24</v>
      </c>
      <c r="K8175" s="235">
        <v>5.0999999999999996</v>
      </c>
      <c r="L8175" s="235">
        <v>5.0999999999999996</v>
      </c>
      <c r="M8175" s="236" t="s">
        <v>583</v>
      </c>
    </row>
    <row r="8176" spans="1:13">
      <c r="A8176" s="106" t="str">
        <f t="shared" si="127"/>
        <v xml:space="preserve">77280 </v>
      </c>
      <c r="B8176" s="231" t="s">
        <v>11714</v>
      </c>
      <c r="C8176" s="232"/>
      <c r="D8176" s="233" t="s">
        <v>1358</v>
      </c>
      <c r="E8176" s="233"/>
      <c r="F8176" s="234" t="s">
        <v>11715</v>
      </c>
      <c r="G8176" s="235">
        <v>0.7</v>
      </c>
      <c r="H8176" s="235">
        <v>7.3</v>
      </c>
      <c r="I8176" s="235" t="s">
        <v>37</v>
      </c>
      <c r="J8176" s="235">
        <v>0.05</v>
      </c>
      <c r="K8176" s="235">
        <v>8.0500000000000007</v>
      </c>
      <c r="L8176" s="235" t="s">
        <v>37</v>
      </c>
      <c r="M8176" s="236" t="s">
        <v>583</v>
      </c>
    </row>
    <row r="8177" spans="1:13">
      <c r="A8177" s="106" t="str">
        <f t="shared" si="127"/>
        <v>77280 TC</v>
      </c>
      <c r="B8177" s="231" t="s">
        <v>11714</v>
      </c>
      <c r="C8177" s="232" t="s">
        <v>126</v>
      </c>
      <c r="D8177" s="233" t="s">
        <v>1358</v>
      </c>
      <c r="E8177" s="233"/>
      <c r="F8177" s="234" t="s">
        <v>11715</v>
      </c>
      <c r="G8177" s="235">
        <v>0</v>
      </c>
      <c r="H8177" s="235">
        <v>6.9</v>
      </c>
      <c r="I8177" s="235" t="s">
        <v>37</v>
      </c>
      <c r="J8177" s="235">
        <v>0.02</v>
      </c>
      <c r="K8177" s="235">
        <v>6.92</v>
      </c>
      <c r="L8177" s="235" t="s">
        <v>37</v>
      </c>
      <c r="M8177" s="236" t="s">
        <v>583</v>
      </c>
    </row>
    <row r="8178" spans="1:13">
      <c r="A8178" s="106" t="str">
        <f t="shared" si="127"/>
        <v>77280 26</v>
      </c>
      <c r="B8178" s="231" t="s">
        <v>11714</v>
      </c>
      <c r="C8178" s="232">
        <v>26</v>
      </c>
      <c r="D8178" s="233" t="s">
        <v>1358</v>
      </c>
      <c r="E8178" s="233"/>
      <c r="F8178" s="234" t="s">
        <v>11715</v>
      </c>
      <c r="G8178" s="235">
        <v>0.7</v>
      </c>
      <c r="H8178" s="235">
        <v>0.4</v>
      </c>
      <c r="I8178" s="235">
        <v>0.4</v>
      </c>
      <c r="J8178" s="235">
        <v>0.03</v>
      </c>
      <c r="K8178" s="235">
        <v>1.1299999999999999</v>
      </c>
      <c r="L8178" s="235">
        <v>1.1299999999999999</v>
      </c>
      <c r="M8178" s="236" t="s">
        <v>583</v>
      </c>
    </row>
    <row r="8179" spans="1:13">
      <c r="A8179" s="106" t="str">
        <f t="shared" si="127"/>
        <v xml:space="preserve">77285 </v>
      </c>
      <c r="B8179" s="231" t="s">
        <v>11716</v>
      </c>
      <c r="C8179" s="232"/>
      <c r="D8179" s="233" t="s">
        <v>1358</v>
      </c>
      <c r="E8179" s="233"/>
      <c r="F8179" s="234" t="s">
        <v>11715</v>
      </c>
      <c r="G8179" s="235">
        <v>1.05</v>
      </c>
      <c r="H8179" s="235">
        <v>12.26</v>
      </c>
      <c r="I8179" s="235" t="s">
        <v>37</v>
      </c>
      <c r="J8179" s="235">
        <v>0.06</v>
      </c>
      <c r="K8179" s="235">
        <v>13.37</v>
      </c>
      <c r="L8179" s="235" t="s">
        <v>37</v>
      </c>
      <c r="M8179" s="236" t="s">
        <v>583</v>
      </c>
    </row>
    <row r="8180" spans="1:13">
      <c r="A8180" s="106" t="str">
        <f t="shared" si="127"/>
        <v>77285 TC</v>
      </c>
      <c r="B8180" s="231" t="s">
        <v>11716</v>
      </c>
      <c r="C8180" s="232" t="s">
        <v>126</v>
      </c>
      <c r="D8180" s="233" t="s">
        <v>1358</v>
      </c>
      <c r="E8180" s="233"/>
      <c r="F8180" s="234" t="s">
        <v>11715</v>
      </c>
      <c r="G8180" s="235">
        <v>0</v>
      </c>
      <c r="H8180" s="235">
        <v>11.65</v>
      </c>
      <c r="I8180" s="235" t="s">
        <v>37</v>
      </c>
      <c r="J8180" s="235">
        <v>0.02</v>
      </c>
      <c r="K8180" s="235">
        <v>11.67</v>
      </c>
      <c r="L8180" s="235" t="s">
        <v>37</v>
      </c>
      <c r="M8180" s="236" t="s">
        <v>583</v>
      </c>
    </row>
    <row r="8181" spans="1:13">
      <c r="A8181" s="106" t="str">
        <f t="shared" si="127"/>
        <v>77285 26</v>
      </c>
      <c r="B8181" s="231" t="s">
        <v>11716</v>
      </c>
      <c r="C8181" s="232">
        <v>26</v>
      </c>
      <c r="D8181" s="233" t="s">
        <v>1358</v>
      </c>
      <c r="E8181" s="233"/>
      <c r="F8181" s="234" t="s">
        <v>11715</v>
      </c>
      <c r="G8181" s="235">
        <v>1.05</v>
      </c>
      <c r="H8181" s="235">
        <v>0.61</v>
      </c>
      <c r="I8181" s="235">
        <v>0.61</v>
      </c>
      <c r="J8181" s="235">
        <v>0.04</v>
      </c>
      <c r="K8181" s="235">
        <v>1.7</v>
      </c>
      <c r="L8181" s="235">
        <v>1.7</v>
      </c>
      <c r="M8181" s="236" t="s">
        <v>583</v>
      </c>
    </row>
    <row r="8182" spans="1:13">
      <c r="A8182" s="106" t="str">
        <f t="shared" si="127"/>
        <v xml:space="preserve">77290 </v>
      </c>
      <c r="B8182" s="231" t="s">
        <v>11717</v>
      </c>
      <c r="C8182" s="232"/>
      <c r="D8182" s="233" t="s">
        <v>1358</v>
      </c>
      <c r="E8182" s="233"/>
      <c r="F8182" s="234" t="s">
        <v>11715</v>
      </c>
      <c r="G8182" s="235">
        <v>1.56</v>
      </c>
      <c r="H8182" s="235">
        <v>11.59</v>
      </c>
      <c r="I8182" s="235" t="s">
        <v>37</v>
      </c>
      <c r="J8182" s="235">
        <v>0.09</v>
      </c>
      <c r="K8182" s="235">
        <v>13.24</v>
      </c>
      <c r="L8182" s="235" t="s">
        <v>37</v>
      </c>
      <c r="M8182" s="236" t="s">
        <v>583</v>
      </c>
    </row>
    <row r="8183" spans="1:13">
      <c r="A8183" s="106" t="str">
        <f t="shared" si="127"/>
        <v>77290 TC</v>
      </c>
      <c r="B8183" s="231" t="s">
        <v>11717</v>
      </c>
      <c r="C8183" s="232" t="s">
        <v>126</v>
      </c>
      <c r="D8183" s="233" t="s">
        <v>1358</v>
      </c>
      <c r="E8183" s="233"/>
      <c r="F8183" s="234" t="s">
        <v>11715</v>
      </c>
      <c r="G8183" s="235">
        <v>0</v>
      </c>
      <c r="H8183" s="235">
        <v>10.73</v>
      </c>
      <c r="I8183" s="235" t="s">
        <v>37</v>
      </c>
      <c r="J8183" s="235">
        <v>0.03</v>
      </c>
      <c r="K8183" s="235">
        <v>10.76</v>
      </c>
      <c r="L8183" s="235" t="s">
        <v>37</v>
      </c>
      <c r="M8183" s="236" t="s">
        <v>583</v>
      </c>
    </row>
    <row r="8184" spans="1:13">
      <c r="A8184" s="106" t="str">
        <f t="shared" si="127"/>
        <v>77290 26</v>
      </c>
      <c r="B8184" s="231" t="s">
        <v>11717</v>
      </c>
      <c r="C8184" s="232">
        <v>26</v>
      </c>
      <c r="D8184" s="233" t="s">
        <v>1358</v>
      </c>
      <c r="E8184" s="233"/>
      <c r="F8184" s="234" t="s">
        <v>11715</v>
      </c>
      <c r="G8184" s="235">
        <v>1.56</v>
      </c>
      <c r="H8184" s="235">
        <v>0.86</v>
      </c>
      <c r="I8184" s="235">
        <v>0.86</v>
      </c>
      <c r="J8184" s="235">
        <v>0.06</v>
      </c>
      <c r="K8184" s="235">
        <v>2.48</v>
      </c>
      <c r="L8184" s="235">
        <v>2.48</v>
      </c>
      <c r="M8184" s="236" t="s">
        <v>583</v>
      </c>
    </row>
    <row r="8185" spans="1:13">
      <c r="A8185" s="106" t="str">
        <f t="shared" si="127"/>
        <v xml:space="preserve">77293 </v>
      </c>
      <c r="B8185" s="231" t="s">
        <v>11718</v>
      </c>
      <c r="C8185" s="232"/>
      <c r="D8185" s="233" t="s">
        <v>1358</v>
      </c>
      <c r="E8185" s="233"/>
      <c r="F8185" s="234" t="s">
        <v>11719</v>
      </c>
      <c r="G8185" s="235">
        <v>2</v>
      </c>
      <c r="H8185" s="235">
        <v>10</v>
      </c>
      <c r="I8185" s="235" t="s">
        <v>37</v>
      </c>
      <c r="J8185" s="235">
        <v>0.1</v>
      </c>
      <c r="K8185" s="235">
        <v>12.1</v>
      </c>
      <c r="L8185" s="235" t="s">
        <v>37</v>
      </c>
      <c r="M8185" s="236" t="s">
        <v>1125</v>
      </c>
    </row>
    <row r="8186" spans="1:13">
      <c r="A8186" s="106" t="str">
        <f t="shared" si="127"/>
        <v>77293 TC</v>
      </c>
      <c r="B8186" s="231" t="s">
        <v>11718</v>
      </c>
      <c r="C8186" s="232" t="s">
        <v>126</v>
      </c>
      <c r="D8186" s="233" t="s">
        <v>1358</v>
      </c>
      <c r="E8186" s="233"/>
      <c r="F8186" s="234" t="s">
        <v>11719</v>
      </c>
      <c r="G8186" s="235">
        <v>0</v>
      </c>
      <c r="H8186" s="235">
        <v>8.9</v>
      </c>
      <c r="I8186" s="235" t="s">
        <v>37</v>
      </c>
      <c r="J8186" s="235">
        <v>0.03</v>
      </c>
      <c r="K8186" s="235">
        <v>8.93</v>
      </c>
      <c r="L8186" s="235" t="s">
        <v>37</v>
      </c>
      <c r="M8186" s="236" t="s">
        <v>1125</v>
      </c>
    </row>
    <row r="8187" spans="1:13">
      <c r="A8187" s="106" t="str">
        <f t="shared" si="127"/>
        <v>77293 26</v>
      </c>
      <c r="B8187" s="231" t="s">
        <v>11718</v>
      </c>
      <c r="C8187" s="232">
        <v>26</v>
      </c>
      <c r="D8187" s="233" t="s">
        <v>1358</v>
      </c>
      <c r="E8187" s="233"/>
      <c r="F8187" s="234" t="s">
        <v>11719</v>
      </c>
      <c r="G8187" s="235">
        <v>2</v>
      </c>
      <c r="H8187" s="235">
        <v>1.1000000000000001</v>
      </c>
      <c r="I8187" s="235">
        <v>1.1000000000000001</v>
      </c>
      <c r="J8187" s="235">
        <v>7.0000000000000007E-2</v>
      </c>
      <c r="K8187" s="235">
        <v>3.17</v>
      </c>
      <c r="L8187" s="235">
        <v>3.17</v>
      </c>
      <c r="M8187" s="236" t="s">
        <v>1125</v>
      </c>
    </row>
    <row r="8188" spans="1:13">
      <c r="A8188" s="106" t="str">
        <f t="shared" si="127"/>
        <v xml:space="preserve">77295 </v>
      </c>
      <c r="B8188" s="231" t="s">
        <v>11720</v>
      </c>
      <c r="C8188" s="232"/>
      <c r="D8188" s="233" t="s">
        <v>1358</v>
      </c>
      <c r="E8188" s="233"/>
      <c r="F8188" s="234" t="s">
        <v>11721</v>
      </c>
      <c r="G8188" s="235">
        <v>4.29</v>
      </c>
      <c r="H8188" s="235">
        <v>10.08</v>
      </c>
      <c r="I8188" s="235" t="s">
        <v>37</v>
      </c>
      <c r="J8188" s="235">
        <v>0.24</v>
      </c>
      <c r="K8188" s="235">
        <v>14.61</v>
      </c>
      <c r="L8188" s="235" t="s">
        <v>37</v>
      </c>
      <c r="M8188" s="236" t="s">
        <v>583</v>
      </c>
    </row>
    <row r="8189" spans="1:13">
      <c r="A8189" s="106" t="str">
        <f t="shared" si="127"/>
        <v>77295 TC</v>
      </c>
      <c r="B8189" s="231" t="s">
        <v>11720</v>
      </c>
      <c r="C8189" s="232" t="s">
        <v>126</v>
      </c>
      <c r="D8189" s="233" t="s">
        <v>1358</v>
      </c>
      <c r="E8189" s="233"/>
      <c r="F8189" s="234" t="s">
        <v>11721</v>
      </c>
      <c r="G8189" s="235">
        <v>0</v>
      </c>
      <c r="H8189" s="235">
        <v>7.73</v>
      </c>
      <c r="I8189" s="235" t="s">
        <v>37</v>
      </c>
      <c r="J8189" s="235">
        <v>7.0000000000000007E-2</v>
      </c>
      <c r="K8189" s="235">
        <v>7.8</v>
      </c>
      <c r="L8189" s="235" t="s">
        <v>37</v>
      </c>
      <c r="M8189" s="236" t="s">
        <v>583</v>
      </c>
    </row>
    <row r="8190" spans="1:13">
      <c r="A8190" s="106" t="str">
        <f t="shared" si="127"/>
        <v>77295 26</v>
      </c>
      <c r="B8190" s="231" t="s">
        <v>11720</v>
      </c>
      <c r="C8190" s="232">
        <v>26</v>
      </c>
      <c r="D8190" s="233" t="s">
        <v>1358</v>
      </c>
      <c r="E8190" s="233"/>
      <c r="F8190" s="234" t="s">
        <v>11721</v>
      </c>
      <c r="G8190" s="235">
        <v>4.29</v>
      </c>
      <c r="H8190" s="235">
        <v>2.35</v>
      </c>
      <c r="I8190" s="235">
        <v>2.35</v>
      </c>
      <c r="J8190" s="235">
        <v>0.17</v>
      </c>
      <c r="K8190" s="235">
        <v>6.81</v>
      </c>
      <c r="L8190" s="235">
        <v>6.81</v>
      </c>
      <c r="M8190" s="236" t="s">
        <v>583</v>
      </c>
    </row>
    <row r="8191" spans="1:13">
      <c r="A8191" s="106" t="str">
        <f t="shared" si="127"/>
        <v xml:space="preserve">77299 </v>
      </c>
      <c r="B8191" s="231" t="s">
        <v>11722</v>
      </c>
      <c r="C8191" s="232"/>
      <c r="D8191" s="233" t="s">
        <v>664</v>
      </c>
      <c r="E8191" s="233"/>
      <c r="F8191" s="234" t="s">
        <v>19140</v>
      </c>
      <c r="G8191" s="235">
        <v>0</v>
      </c>
      <c r="H8191" s="235">
        <v>0</v>
      </c>
      <c r="I8191" s="235" t="s">
        <v>37</v>
      </c>
      <c r="J8191" s="235">
        <v>0</v>
      </c>
      <c r="K8191" s="235">
        <v>0</v>
      </c>
      <c r="L8191" s="235" t="s">
        <v>37</v>
      </c>
      <c r="M8191" s="236" t="s">
        <v>583</v>
      </c>
    </row>
    <row r="8192" spans="1:13">
      <c r="A8192" s="106" t="str">
        <f t="shared" si="127"/>
        <v>77299 TC</v>
      </c>
      <c r="B8192" s="231" t="s">
        <v>11722</v>
      </c>
      <c r="C8192" s="232" t="s">
        <v>126</v>
      </c>
      <c r="D8192" s="233" t="s">
        <v>664</v>
      </c>
      <c r="E8192" s="233"/>
      <c r="F8192" s="234" t="s">
        <v>19140</v>
      </c>
      <c r="G8192" s="235">
        <v>0</v>
      </c>
      <c r="H8192" s="235">
        <v>0</v>
      </c>
      <c r="I8192" s="235" t="s">
        <v>37</v>
      </c>
      <c r="J8192" s="235">
        <v>0</v>
      </c>
      <c r="K8192" s="235">
        <v>0</v>
      </c>
      <c r="L8192" s="235" t="s">
        <v>37</v>
      </c>
      <c r="M8192" s="236" t="s">
        <v>583</v>
      </c>
    </row>
    <row r="8193" spans="1:13">
      <c r="A8193" s="106" t="str">
        <f t="shared" si="127"/>
        <v>77299 26</v>
      </c>
      <c r="B8193" s="231" t="s">
        <v>11722</v>
      </c>
      <c r="C8193" s="232">
        <v>26</v>
      </c>
      <c r="D8193" s="233" t="s">
        <v>664</v>
      </c>
      <c r="E8193" s="233"/>
      <c r="F8193" s="234" t="s">
        <v>19140</v>
      </c>
      <c r="G8193" s="235">
        <v>0</v>
      </c>
      <c r="H8193" s="235">
        <v>0</v>
      </c>
      <c r="I8193" s="235">
        <v>0</v>
      </c>
      <c r="J8193" s="235">
        <v>0</v>
      </c>
      <c r="K8193" s="235">
        <v>0</v>
      </c>
      <c r="L8193" s="235">
        <v>0</v>
      </c>
      <c r="M8193" s="236" t="s">
        <v>583</v>
      </c>
    </row>
    <row r="8194" spans="1:13">
      <c r="A8194" s="106" t="str">
        <f t="shared" si="127"/>
        <v xml:space="preserve">77300 </v>
      </c>
      <c r="B8194" s="231" t="s">
        <v>11723</v>
      </c>
      <c r="C8194" s="232"/>
      <c r="D8194" s="233" t="s">
        <v>1358</v>
      </c>
      <c r="E8194" s="233"/>
      <c r="F8194" s="234" t="s">
        <v>11724</v>
      </c>
      <c r="G8194" s="235">
        <v>0.62</v>
      </c>
      <c r="H8194" s="235">
        <v>1.35</v>
      </c>
      <c r="I8194" s="235" t="s">
        <v>37</v>
      </c>
      <c r="J8194" s="235">
        <v>0.04</v>
      </c>
      <c r="K8194" s="235">
        <v>2.0099999999999998</v>
      </c>
      <c r="L8194" s="235" t="s">
        <v>37</v>
      </c>
      <c r="M8194" s="236" t="s">
        <v>583</v>
      </c>
    </row>
    <row r="8195" spans="1:13">
      <c r="A8195" s="106" t="str">
        <f t="shared" ref="A8195:A8258" si="128">B8195&amp;" "&amp;C8195</f>
        <v>77300 TC</v>
      </c>
      <c r="B8195" s="231" t="s">
        <v>11723</v>
      </c>
      <c r="C8195" s="232" t="s">
        <v>126</v>
      </c>
      <c r="D8195" s="233" t="s">
        <v>1358</v>
      </c>
      <c r="E8195" s="233"/>
      <c r="F8195" s="234" t="s">
        <v>11724</v>
      </c>
      <c r="G8195" s="235">
        <v>0</v>
      </c>
      <c r="H8195" s="235">
        <v>1.01</v>
      </c>
      <c r="I8195" s="235" t="s">
        <v>37</v>
      </c>
      <c r="J8195" s="235">
        <v>0.01</v>
      </c>
      <c r="K8195" s="235">
        <v>1.02</v>
      </c>
      <c r="L8195" s="235" t="s">
        <v>37</v>
      </c>
      <c r="M8195" s="236" t="s">
        <v>583</v>
      </c>
    </row>
    <row r="8196" spans="1:13">
      <c r="A8196" s="106" t="str">
        <f t="shared" si="128"/>
        <v>77300 26</v>
      </c>
      <c r="B8196" s="231" t="s">
        <v>11723</v>
      </c>
      <c r="C8196" s="232">
        <v>26</v>
      </c>
      <c r="D8196" s="233" t="s">
        <v>1358</v>
      </c>
      <c r="E8196" s="233"/>
      <c r="F8196" s="234" t="s">
        <v>11724</v>
      </c>
      <c r="G8196" s="235">
        <v>0.62</v>
      </c>
      <c r="H8196" s="235">
        <v>0.34</v>
      </c>
      <c r="I8196" s="235">
        <v>0.34</v>
      </c>
      <c r="J8196" s="235">
        <v>0.03</v>
      </c>
      <c r="K8196" s="235">
        <v>0.99</v>
      </c>
      <c r="L8196" s="235">
        <v>0.99</v>
      </c>
      <c r="M8196" s="236" t="s">
        <v>583</v>
      </c>
    </row>
    <row r="8197" spans="1:13">
      <c r="A8197" s="106" t="str">
        <f t="shared" si="128"/>
        <v xml:space="preserve">77301 </v>
      </c>
      <c r="B8197" s="231" t="s">
        <v>11725</v>
      </c>
      <c r="C8197" s="232"/>
      <c r="D8197" s="233" t="s">
        <v>1358</v>
      </c>
      <c r="E8197" s="233"/>
      <c r="F8197" s="234" t="s">
        <v>11726</v>
      </c>
      <c r="G8197" s="235">
        <v>7.99</v>
      </c>
      <c r="H8197" s="235">
        <v>46.98</v>
      </c>
      <c r="I8197" s="235" t="s">
        <v>37</v>
      </c>
      <c r="J8197" s="235">
        <v>0.7</v>
      </c>
      <c r="K8197" s="235">
        <v>55.67</v>
      </c>
      <c r="L8197" s="235" t="s">
        <v>37</v>
      </c>
      <c r="M8197" s="236" t="s">
        <v>583</v>
      </c>
    </row>
    <row r="8198" spans="1:13">
      <c r="A8198" s="106" t="str">
        <f t="shared" si="128"/>
        <v>77301 TC</v>
      </c>
      <c r="B8198" s="231" t="s">
        <v>11725</v>
      </c>
      <c r="C8198" s="232" t="s">
        <v>126</v>
      </c>
      <c r="D8198" s="233" t="s">
        <v>1358</v>
      </c>
      <c r="E8198" s="233"/>
      <c r="F8198" s="234" t="s">
        <v>11726</v>
      </c>
      <c r="G8198" s="235">
        <v>0</v>
      </c>
      <c r="H8198" s="235">
        <v>42.59</v>
      </c>
      <c r="I8198" s="235" t="s">
        <v>37</v>
      </c>
      <c r="J8198" s="235">
        <v>0.36</v>
      </c>
      <c r="K8198" s="235">
        <v>42.95</v>
      </c>
      <c r="L8198" s="235" t="s">
        <v>37</v>
      </c>
      <c r="M8198" s="236" t="s">
        <v>583</v>
      </c>
    </row>
    <row r="8199" spans="1:13">
      <c r="A8199" s="106" t="str">
        <f t="shared" si="128"/>
        <v>77301 26</v>
      </c>
      <c r="B8199" s="231" t="s">
        <v>11725</v>
      </c>
      <c r="C8199" s="232">
        <v>26</v>
      </c>
      <c r="D8199" s="233" t="s">
        <v>1358</v>
      </c>
      <c r="E8199" s="233"/>
      <c r="F8199" s="234" t="s">
        <v>11726</v>
      </c>
      <c r="G8199" s="235">
        <v>7.99</v>
      </c>
      <c r="H8199" s="235">
        <v>4.3899999999999997</v>
      </c>
      <c r="I8199" s="235">
        <v>4.3899999999999997</v>
      </c>
      <c r="J8199" s="235">
        <v>0.34</v>
      </c>
      <c r="K8199" s="235">
        <v>12.72</v>
      </c>
      <c r="L8199" s="235">
        <v>12.72</v>
      </c>
      <c r="M8199" s="236" t="s">
        <v>583</v>
      </c>
    </row>
    <row r="8200" spans="1:13">
      <c r="A8200" s="106" t="str">
        <f t="shared" si="128"/>
        <v xml:space="preserve">77306 </v>
      </c>
      <c r="B8200" s="231" t="s">
        <v>11727</v>
      </c>
      <c r="C8200" s="232"/>
      <c r="D8200" s="233" t="s">
        <v>1358</v>
      </c>
      <c r="E8200" s="233"/>
      <c r="F8200" s="234" t="s">
        <v>11728</v>
      </c>
      <c r="G8200" s="235">
        <v>1.4</v>
      </c>
      <c r="H8200" s="235">
        <v>3.04</v>
      </c>
      <c r="I8200" s="235" t="s">
        <v>37</v>
      </c>
      <c r="J8200" s="235">
        <v>7.0000000000000007E-2</v>
      </c>
      <c r="K8200" s="235">
        <v>4.51</v>
      </c>
      <c r="L8200" s="235" t="s">
        <v>37</v>
      </c>
      <c r="M8200" s="236" t="s">
        <v>583</v>
      </c>
    </row>
    <row r="8201" spans="1:13">
      <c r="A8201" s="106" t="str">
        <f t="shared" si="128"/>
        <v>77306 TC</v>
      </c>
      <c r="B8201" s="231" t="s">
        <v>11727</v>
      </c>
      <c r="C8201" s="232" t="s">
        <v>126</v>
      </c>
      <c r="D8201" s="233" t="s">
        <v>1358</v>
      </c>
      <c r="E8201" s="233"/>
      <c r="F8201" s="234" t="s">
        <v>11728</v>
      </c>
      <c r="G8201" s="235">
        <v>0</v>
      </c>
      <c r="H8201" s="235">
        <v>2.27</v>
      </c>
      <c r="I8201" s="235" t="s">
        <v>37</v>
      </c>
      <c r="J8201" s="235">
        <v>0.02</v>
      </c>
      <c r="K8201" s="235">
        <v>2.29</v>
      </c>
      <c r="L8201" s="235" t="s">
        <v>37</v>
      </c>
      <c r="M8201" s="236" t="s">
        <v>583</v>
      </c>
    </row>
    <row r="8202" spans="1:13">
      <c r="A8202" s="106" t="str">
        <f t="shared" si="128"/>
        <v>77306 26</v>
      </c>
      <c r="B8202" s="231" t="s">
        <v>11727</v>
      </c>
      <c r="C8202" s="232">
        <v>26</v>
      </c>
      <c r="D8202" s="233" t="s">
        <v>1358</v>
      </c>
      <c r="E8202" s="233"/>
      <c r="F8202" s="234" t="s">
        <v>11728</v>
      </c>
      <c r="G8202" s="235">
        <v>1.4</v>
      </c>
      <c r="H8202" s="235">
        <v>0.77</v>
      </c>
      <c r="I8202" s="235">
        <v>0.77</v>
      </c>
      <c r="J8202" s="235">
        <v>0.05</v>
      </c>
      <c r="K8202" s="235">
        <v>2.2200000000000002</v>
      </c>
      <c r="L8202" s="235">
        <v>2.2200000000000002</v>
      </c>
      <c r="M8202" s="236" t="s">
        <v>583</v>
      </c>
    </row>
    <row r="8203" spans="1:13">
      <c r="A8203" s="106" t="str">
        <f t="shared" si="128"/>
        <v xml:space="preserve">77307 </v>
      </c>
      <c r="B8203" s="231" t="s">
        <v>11729</v>
      </c>
      <c r="C8203" s="232"/>
      <c r="D8203" s="233" t="s">
        <v>1358</v>
      </c>
      <c r="E8203" s="233"/>
      <c r="F8203" s="234" t="s">
        <v>11730</v>
      </c>
      <c r="G8203" s="235">
        <v>2.9</v>
      </c>
      <c r="H8203" s="235">
        <v>5.69</v>
      </c>
      <c r="I8203" s="235" t="s">
        <v>37</v>
      </c>
      <c r="J8203" s="235">
        <v>0.17</v>
      </c>
      <c r="K8203" s="235">
        <v>8.76</v>
      </c>
      <c r="L8203" s="235" t="s">
        <v>37</v>
      </c>
      <c r="M8203" s="236" t="s">
        <v>583</v>
      </c>
    </row>
    <row r="8204" spans="1:13">
      <c r="A8204" s="106" t="str">
        <f t="shared" si="128"/>
        <v>77307 TC</v>
      </c>
      <c r="B8204" s="231" t="s">
        <v>11729</v>
      </c>
      <c r="C8204" s="232" t="s">
        <v>126</v>
      </c>
      <c r="D8204" s="233" t="s">
        <v>1358</v>
      </c>
      <c r="E8204" s="233"/>
      <c r="F8204" s="234" t="s">
        <v>11730</v>
      </c>
      <c r="G8204" s="235">
        <v>0</v>
      </c>
      <c r="H8204" s="235">
        <v>4.0999999999999996</v>
      </c>
      <c r="I8204" s="235" t="s">
        <v>37</v>
      </c>
      <c r="J8204" s="235">
        <v>0.04</v>
      </c>
      <c r="K8204" s="235">
        <v>4.1399999999999997</v>
      </c>
      <c r="L8204" s="235" t="s">
        <v>37</v>
      </c>
      <c r="M8204" s="236" t="s">
        <v>583</v>
      </c>
    </row>
    <row r="8205" spans="1:13">
      <c r="A8205" s="106" t="str">
        <f t="shared" si="128"/>
        <v>77307 26</v>
      </c>
      <c r="B8205" s="231" t="s">
        <v>11729</v>
      </c>
      <c r="C8205" s="232">
        <v>26</v>
      </c>
      <c r="D8205" s="233" t="s">
        <v>1358</v>
      </c>
      <c r="E8205" s="233"/>
      <c r="F8205" s="234" t="s">
        <v>11730</v>
      </c>
      <c r="G8205" s="235">
        <v>2.9</v>
      </c>
      <c r="H8205" s="235">
        <v>1.59</v>
      </c>
      <c r="I8205" s="235">
        <v>1.59</v>
      </c>
      <c r="J8205" s="235">
        <v>0.13</v>
      </c>
      <c r="K8205" s="235">
        <v>4.62</v>
      </c>
      <c r="L8205" s="235">
        <v>4.62</v>
      </c>
      <c r="M8205" s="236" t="s">
        <v>583</v>
      </c>
    </row>
    <row r="8206" spans="1:13">
      <c r="A8206" s="106" t="str">
        <f t="shared" si="128"/>
        <v xml:space="preserve">77316 </v>
      </c>
      <c r="B8206" s="231" t="s">
        <v>11731</v>
      </c>
      <c r="C8206" s="232"/>
      <c r="D8206" s="233" t="s">
        <v>1358</v>
      </c>
      <c r="E8206" s="233"/>
      <c r="F8206" s="234" t="s">
        <v>11732</v>
      </c>
      <c r="G8206" s="235">
        <v>1.4</v>
      </c>
      <c r="H8206" s="235">
        <v>5.96</v>
      </c>
      <c r="I8206" s="235" t="s">
        <v>37</v>
      </c>
      <c r="J8206" s="235">
        <v>0.09</v>
      </c>
      <c r="K8206" s="235">
        <v>7.45</v>
      </c>
      <c r="L8206" s="235" t="s">
        <v>37</v>
      </c>
      <c r="M8206" s="236" t="s">
        <v>583</v>
      </c>
    </row>
    <row r="8207" spans="1:13">
      <c r="A8207" s="106" t="str">
        <f t="shared" si="128"/>
        <v>77316 TC</v>
      </c>
      <c r="B8207" s="231" t="s">
        <v>11731</v>
      </c>
      <c r="C8207" s="232" t="s">
        <v>126</v>
      </c>
      <c r="D8207" s="233" t="s">
        <v>1358</v>
      </c>
      <c r="E8207" s="233"/>
      <c r="F8207" s="234" t="s">
        <v>11732</v>
      </c>
      <c r="G8207" s="235">
        <v>0</v>
      </c>
      <c r="H8207" s="235">
        <v>5.2</v>
      </c>
      <c r="I8207" s="235" t="s">
        <v>37</v>
      </c>
      <c r="J8207" s="235">
        <v>0.04</v>
      </c>
      <c r="K8207" s="235">
        <v>5.24</v>
      </c>
      <c r="L8207" s="235" t="s">
        <v>37</v>
      </c>
      <c r="M8207" s="236" t="s">
        <v>583</v>
      </c>
    </row>
    <row r="8208" spans="1:13">
      <c r="A8208" s="106" t="str">
        <f t="shared" si="128"/>
        <v>77316 26</v>
      </c>
      <c r="B8208" s="231" t="s">
        <v>11731</v>
      </c>
      <c r="C8208" s="232">
        <v>26</v>
      </c>
      <c r="D8208" s="233" t="s">
        <v>1358</v>
      </c>
      <c r="E8208" s="233"/>
      <c r="F8208" s="234" t="s">
        <v>11732</v>
      </c>
      <c r="G8208" s="235">
        <v>1.4</v>
      </c>
      <c r="H8208" s="235">
        <v>0.76</v>
      </c>
      <c r="I8208" s="235">
        <v>0.76</v>
      </c>
      <c r="J8208" s="235">
        <v>0.05</v>
      </c>
      <c r="K8208" s="235">
        <v>2.21</v>
      </c>
      <c r="L8208" s="235">
        <v>2.21</v>
      </c>
      <c r="M8208" s="236" t="s">
        <v>583</v>
      </c>
    </row>
    <row r="8209" spans="1:13">
      <c r="A8209" s="106" t="str">
        <f t="shared" si="128"/>
        <v xml:space="preserve">77317 </v>
      </c>
      <c r="B8209" s="231" t="s">
        <v>11733</v>
      </c>
      <c r="C8209" s="232"/>
      <c r="D8209" s="233" t="s">
        <v>1358</v>
      </c>
      <c r="E8209" s="233"/>
      <c r="F8209" s="234" t="s">
        <v>11734</v>
      </c>
      <c r="G8209" s="235">
        <v>1.83</v>
      </c>
      <c r="H8209" s="235">
        <v>7.85</v>
      </c>
      <c r="I8209" s="235" t="s">
        <v>37</v>
      </c>
      <c r="J8209" s="235">
        <v>0.12</v>
      </c>
      <c r="K8209" s="235">
        <v>9.8000000000000007</v>
      </c>
      <c r="L8209" s="235" t="s">
        <v>37</v>
      </c>
      <c r="M8209" s="236" t="s">
        <v>583</v>
      </c>
    </row>
    <row r="8210" spans="1:13">
      <c r="A8210" s="106" t="str">
        <f t="shared" si="128"/>
        <v>77317 TC</v>
      </c>
      <c r="B8210" s="231" t="s">
        <v>11733</v>
      </c>
      <c r="C8210" s="232" t="s">
        <v>126</v>
      </c>
      <c r="D8210" s="233" t="s">
        <v>1358</v>
      </c>
      <c r="E8210" s="233"/>
      <c r="F8210" s="234" t="s">
        <v>11734</v>
      </c>
      <c r="G8210" s="235">
        <v>0</v>
      </c>
      <c r="H8210" s="235">
        <v>6.84</v>
      </c>
      <c r="I8210" s="235" t="s">
        <v>37</v>
      </c>
      <c r="J8210" s="235">
        <v>0.05</v>
      </c>
      <c r="K8210" s="235">
        <v>6.89</v>
      </c>
      <c r="L8210" s="235" t="s">
        <v>37</v>
      </c>
      <c r="M8210" s="236" t="s">
        <v>583</v>
      </c>
    </row>
    <row r="8211" spans="1:13">
      <c r="A8211" s="106" t="str">
        <f t="shared" si="128"/>
        <v>77317 26</v>
      </c>
      <c r="B8211" s="231" t="s">
        <v>11733</v>
      </c>
      <c r="C8211" s="232">
        <v>26</v>
      </c>
      <c r="D8211" s="233" t="s">
        <v>1358</v>
      </c>
      <c r="E8211" s="233"/>
      <c r="F8211" s="234" t="s">
        <v>11734</v>
      </c>
      <c r="G8211" s="235">
        <v>1.83</v>
      </c>
      <c r="H8211" s="235">
        <v>1.01</v>
      </c>
      <c r="I8211" s="235">
        <v>1.01</v>
      </c>
      <c r="J8211" s="235">
        <v>7.0000000000000007E-2</v>
      </c>
      <c r="K8211" s="235">
        <v>2.91</v>
      </c>
      <c r="L8211" s="235">
        <v>2.91</v>
      </c>
      <c r="M8211" s="236" t="s">
        <v>583</v>
      </c>
    </row>
    <row r="8212" spans="1:13">
      <c r="A8212" s="106" t="str">
        <f t="shared" si="128"/>
        <v xml:space="preserve">77318 </v>
      </c>
      <c r="B8212" s="231" t="s">
        <v>11735</v>
      </c>
      <c r="C8212" s="232"/>
      <c r="D8212" s="233" t="s">
        <v>1358</v>
      </c>
      <c r="E8212" s="233"/>
      <c r="F8212" s="234" t="s">
        <v>11736</v>
      </c>
      <c r="G8212" s="235">
        <v>2.9</v>
      </c>
      <c r="H8212" s="235">
        <v>10.83</v>
      </c>
      <c r="I8212" s="235" t="s">
        <v>37</v>
      </c>
      <c r="J8212" s="235">
        <v>0.21</v>
      </c>
      <c r="K8212" s="235">
        <v>13.94</v>
      </c>
      <c r="L8212" s="235" t="s">
        <v>37</v>
      </c>
      <c r="M8212" s="236" t="s">
        <v>583</v>
      </c>
    </row>
    <row r="8213" spans="1:13">
      <c r="A8213" s="106" t="str">
        <f t="shared" si="128"/>
        <v>77318 TC</v>
      </c>
      <c r="B8213" s="231" t="s">
        <v>11735</v>
      </c>
      <c r="C8213" s="232" t="s">
        <v>126</v>
      </c>
      <c r="D8213" s="233" t="s">
        <v>1358</v>
      </c>
      <c r="E8213" s="233"/>
      <c r="F8213" s="234" t="s">
        <v>11736</v>
      </c>
      <c r="G8213" s="235">
        <v>0</v>
      </c>
      <c r="H8213" s="235">
        <v>9.24</v>
      </c>
      <c r="I8213" s="235" t="s">
        <v>37</v>
      </c>
      <c r="J8213" s="235">
        <v>0.08</v>
      </c>
      <c r="K8213" s="235">
        <v>9.32</v>
      </c>
      <c r="L8213" s="235" t="s">
        <v>37</v>
      </c>
      <c r="M8213" s="236" t="s">
        <v>583</v>
      </c>
    </row>
    <row r="8214" spans="1:13">
      <c r="A8214" s="106" t="str">
        <f t="shared" si="128"/>
        <v>77318 26</v>
      </c>
      <c r="B8214" s="231" t="s">
        <v>11735</v>
      </c>
      <c r="C8214" s="232">
        <v>26</v>
      </c>
      <c r="D8214" s="233" t="s">
        <v>1358</v>
      </c>
      <c r="E8214" s="233"/>
      <c r="F8214" s="234" t="s">
        <v>11736</v>
      </c>
      <c r="G8214" s="235">
        <v>2.9</v>
      </c>
      <c r="H8214" s="235">
        <v>1.59</v>
      </c>
      <c r="I8214" s="235">
        <v>1.59</v>
      </c>
      <c r="J8214" s="235">
        <v>0.13</v>
      </c>
      <c r="K8214" s="235">
        <v>4.62</v>
      </c>
      <c r="L8214" s="235">
        <v>4.62</v>
      </c>
      <c r="M8214" s="236" t="s">
        <v>583</v>
      </c>
    </row>
    <row r="8215" spans="1:13">
      <c r="A8215" s="106" t="str">
        <f t="shared" si="128"/>
        <v xml:space="preserve">77321 </v>
      </c>
      <c r="B8215" s="231" t="s">
        <v>11737</v>
      </c>
      <c r="C8215" s="232"/>
      <c r="D8215" s="233" t="s">
        <v>1358</v>
      </c>
      <c r="E8215" s="233"/>
      <c r="F8215" s="234" t="s">
        <v>11738</v>
      </c>
      <c r="G8215" s="235">
        <v>0.95</v>
      </c>
      <c r="H8215" s="235">
        <v>1.85</v>
      </c>
      <c r="I8215" s="235" t="s">
        <v>37</v>
      </c>
      <c r="J8215" s="235">
        <v>0.05</v>
      </c>
      <c r="K8215" s="235">
        <v>2.85</v>
      </c>
      <c r="L8215" s="235" t="s">
        <v>37</v>
      </c>
      <c r="M8215" s="236" t="s">
        <v>583</v>
      </c>
    </row>
    <row r="8216" spans="1:13">
      <c r="A8216" s="106" t="str">
        <f t="shared" si="128"/>
        <v>77321 TC</v>
      </c>
      <c r="B8216" s="231" t="s">
        <v>11737</v>
      </c>
      <c r="C8216" s="232" t="s">
        <v>126</v>
      </c>
      <c r="D8216" s="233" t="s">
        <v>1358</v>
      </c>
      <c r="E8216" s="233"/>
      <c r="F8216" s="234" t="s">
        <v>11738</v>
      </c>
      <c r="G8216" s="235">
        <v>0</v>
      </c>
      <c r="H8216" s="235">
        <v>1.33</v>
      </c>
      <c r="I8216" s="235" t="s">
        <v>37</v>
      </c>
      <c r="J8216" s="235">
        <v>0.01</v>
      </c>
      <c r="K8216" s="235">
        <v>1.34</v>
      </c>
      <c r="L8216" s="235" t="s">
        <v>37</v>
      </c>
      <c r="M8216" s="236" t="s">
        <v>583</v>
      </c>
    </row>
    <row r="8217" spans="1:13">
      <c r="A8217" s="106" t="str">
        <f t="shared" si="128"/>
        <v>77321 26</v>
      </c>
      <c r="B8217" s="231" t="s">
        <v>11737</v>
      </c>
      <c r="C8217" s="232">
        <v>26</v>
      </c>
      <c r="D8217" s="233" t="s">
        <v>1358</v>
      </c>
      <c r="E8217" s="233"/>
      <c r="F8217" s="234" t="s">
        <v>11738</v>
      </c>
      <c r="G8217" s="235">
        <v>0.95</v>
      </c>
      <c r="H8217" s="235">
        <v>0.52</v>
      </c>
      <c r="I8217" s="235">
        <v>0.52</v>
      </c>
      <c r="J8217" s="235">
        <v>0.04</v>
      </c>
      <c r="K8217" s="235">
        <v>1.51</v>
      </c>
      <c r="L8217" s="235">
        <v>1.51</v>
      </c>
      <c r="M8217" s="236" t="s">
        <v>583</v>
      </c>
    </row>
    <row r="8218" spans="1:13">
      <c r="A8218" s="106" t="str">
        <f t="shared" si="128"/>
        <v xml:space="preserve">77331 </v>
      </c>
      <c r="B8218" s="231" t="s">
        <v>11739</v>
      </c>
      <c r="C8218" s="232"/>
      <c r="D8218" s="233" t="s">
        <v>1358</v>
      </c>
      <c r="E8218" s="233"/>
      <c r="F8218" s="234" t="s">
        <v>11740</v>
      </c>
      <c r="G8218" s="235">
        <v>0.87</v>
      </c>
      <c r="H8218" s="235">
        <v>1.05</v>
      </c>
      <c r="I8218" s="235" t="s">
        <v>37</v>
      </c>
      <c r="J8218" s="235">
        <v>0.05</v>
      </c>
      <c r="K8218" s="235">
        <v>1.97</v>
      </c>
      <c r="L8218" s="235" t="s">
        <v>37</v>
      </c>
      <c r="M8218" s="236" t="s">
        <v>583</v>
      </c>
    </row>
    <row r="8219" spans="1:13">
      <c r="A8219" s="106" t="str">
        <f t="shared" si="128"/>
        <v>77331 TC</v>
      </c>
      <c r="B8219" s="231" t="s">
        <v>11739</v>
      </c>
      <c r="C8219" s="232" t="s">
        <v>126</v>
      </c>
      <c r="D8219" s="233" t="s">
        <v>1358</v>
      </c>
      <c r="E8219" s="233"/>
      <c r="F8219" s="234" t="s">
        <v>11740</v>
      </c>
      <c r="G8219" s="235">
        <v>0</v>
      </c>
      <c r="H8219" s="235">
        <v>0.56999999999999995</v>
      </c>
      <c r="I8219" s="235" t="s">
        <v>37</v>
      </c>
      <c r="J8219" s="235">
        <v>0.01</v>
      </c>
      <c r="K8219" s="235">
        <v>0.57999999999999996</v>
      </c>
      <c r="L8219" s="235" t="s">
        <v>37</v>
      </c>
      <c r="M8219" s="236" t="s">
        <v>583</v>
      </c>
    </row>
    <row r="8220" spans="1:13">
      <c r="A8220" s="106" t="str">
        <f t="shared" si="128"/>
        <v>77331 26</v>
      </c>
      <c r="B8220" s="231" t="s">
        <v>11739</v>
      </c>
      <c r="C8220" s="232">
        <v>26</v>
      </c>
      <c r="D8220" s="233" t="s">
        <v>1358</v>
      </c>
      <c r="E8220" s="233"/>
      <c r="F8220" s="234" t="s">
        <v>11740</v>
      </c>
      <c r="G8220" s="235">
        <v>0.87</v>
      </c>
      <c r="H8220" s="235">
        <v>0.48</v>
      </c>
      <c r="I8220" s="235">
        <v>0.48</v>
      </c>
      <c r="J8220" s="235">
        <v>0.04</v>
      </c>
      <c r="K8220" s="235">
        <v>1.39</v>
      </c>
      <c r="L8220" s="235">
        <v>1.39</v>
      </c>
      <c r="M8220" s="236" t="s">
        <v>583</v>
      </c>
    </row>
    <row r="8221" spans="1:13">
      <c r="A8221" s="106" t="str">
        <f t="shared" si="128"/>
        <v xml:space="preserve">77332 </v>
      </c>
      <c r="B8221" s="231" t="s">
        <v>11741</v>
      </c>
      <c r="C8221" s="232"/>
      <c r="D8221" s="233" t="s">
        <v>1358</v>
      </c>
      <c r="E8221" s="233"/>
      <c r="F8221" s="234" t="s">
        <v>11742</v>
      </c>
      <c r="G8221" s="235">
        <v>0.45</v>
      </c>
      <c r="H8221" s="235">
        <v>0.75</v>
      </c>
      <c r="I8221" s="235" t="s">
        <v>37</v>
      </c>
      <c r="J8221" s="235">
        <v>0.03</v>
      </c>
      <c r="K8221" s="235">
        <v>1.23</v>
      </c>
      <c r="L8221" s="235" t="s">
        <v>37</v>
      </c>
      <c r="M8221" s="236" t="s">
        <v>583</v>
      </c>
    </row>
    <row r="8222" spans="1:13">
      <c r="A8222" s="106" t="str">
        <f t="shared" si="128"/>
        <v>77332 TC</v>
      </c>
      <c r="B8222" s="231" t="s">
        <v>11741</v>
      </c>
      <c r="C8222" s="232" t="s">
        <v>126</v>
      </c>
      <c r="D8222" s="233" t="s">
        <v>1358</v>
      </c>
      <c r="E8222" s="233"/>
      <c r="F8222" s="234" t="s">
        <v>11742</v>
      </c>
      <c r="G8222" s="235">
        <v>0</v>
      </c>
      <c r="H8222" s="235">
        <v>0.5</v>
      </c>
      <c r="I8222" s="235" t="s">
        <v>37</v>
      </c>
      <c r="J8222" s="235">
        <v>0.01</v>
      </c>
      <c r="K8222" s="235">
        <v>0.51</v>
      </c>
      <c r="L8222" s="235" t="s">
        <v>37</v>
      </c>
      <c r="M8222" s="236" t="s">
        <v>583</v>
      </c>
    </row>
    <row r="8223" spans="1:13">
      <c r="A8223" s="106" t="str">
        <f t="shared" si="128"/>
        <v>77332 26</v>
      </c>
      <c r="B8223" s="231" t="s">
        <v>11741</v>
      </c>
      <c r="C8223" s="232">
        <v>26</v>
      </c>
      <c r="D8223" s="233" t="s">
        <v>1358</v>
      </c>
      <c r="E8223" s="233"/>
      <c r="F8223" s="234" t="s">
        <v>11742</v>
      </c>
      <c r="G8223" s="235">
        <v>0.45</v>
      </c>
      <c r="H8223" s="235">
        <v>0.25</v>
      </c>
      <c r="I8223" s="235">
        <v>0.25</v>
      </c>
      <c r="J8223" s="235">
        <v>0.02</v>
      </c>
      <c r="K8223" s="235">
        <v>0.72</v>
      </c>
      <c r="L8223" s="235">
        <v>0.72</v>
      </c>
      <c r="M8223" s="236" t="s">
        <v>583</v>
      </c>
    </row>
    <row r="8224" spans="1:13">
      <c r="A8224" s="106" t="str">
        <f t="shared" si="128"/>
        <v xml:space="preserve">77333 </v>
      </c>
      <c r="B8224" s="231" t="s">
        <v>11743</v>
      </c>
      <c r="C8224" s="232"/>
      <c r="D8224" s="233" t="s">
        <v>1358</v>
      </c>
      <c r="E8224" s="233"/>
      <c r="F8224" s="234" t="s">
        <v>11742</v>
      </c>
      <c r="G8224" s="235">
        <v>0.75</v>
      </c>
      <c r="H8224" s="235">
        <v>3.32</v>
      </c>
      <c r="I8224" s="235" t="s">
        <v>37</v>
      </c>
      <c r="J8224" s="235">
        <v>0.04</v>
      </c>
      <c r="K8224" s="235">
        <v>4.1100000000000003</v>
      </c>
      <c r="L8224" s="235" t="s">
        <v>37</v>
      </c>
      <c r="M8224" s="236" t="s">
        <v>583</v>
      </c>
    </row>
    <row r="8225" spans="1:13">
      <c r="A8225" s="106" t="str">
        <f t="shared" si="128"/>
        <v>77333 TC</v>
      </c>
      <c r="B8225" s="231" t="s">
        <v>11743</v>
      </c>
      <c r="C8225" s="232" t="s">
        <v>126</v>
      </c>
      <c r="D8225" s="233" t="s">
        <v>1358</v>
      </c>
      <c r="E8225" s="233"/>
      <c r="F8225" s="234" t="s">
        <v>11742</v>
      </c>
      <c r="G8225" s="235">
        <v>0</v>
      </c>
      <c r="H8225" s="235">
        <v>2.91</v>
      </c>
      <c r="I8225" s="235" t="s">
        <v>37</v>
      </c>
      <c r="J8225" s="235">
        <v>0.01</v>
      </c>
      <c r="K8225" s="235">
        <v>2.92</v>
      </c>
      <c r="L8225" s="235" t="s">
        <v>37</v>
      </c>
      <c r="M8225" s="236" t="s">
        <v>583</v>
      </c>
    </row>
    <row r="8226" spans="1:13">
      <c r="A8226" s="106" t="str">
        <f t="shared" si="128"/>
        <v>77333 26</v>
      </c>
      <c r="B8226" s="231" t="s">
        <v>11743</v>
      </c>
      <c r="C8226" s="232">
        <v>26</v>
      </c>
      <c r="D8226" s="233" t="s">
        <v>1358</v>
      </c>
      <c r="E8226" s="233"/>
      <c r="F8226" s="234" t="s">
        <v>11742</v>
      </c>
      <c r="G8226" s="235">
        <v>0.75</v>
      </c>
      <c r="H8226" s="235">
        <v>0.41</v>
      </c>
      <c r="I8226" s="235">
        <v>0.41</v>
      </c>
      <c r="J8226" s="235">
        <v>0.03</v>
      </c>
      <c r="K8226" s="235">
        <v>1.19</v>
      </c>
      <c r="L8226" s="235">
        <v>1.19</v>
      </c>
      <c r="M8226" s="236" t="s">
        <v>583</v>
      </c>
    </row>
    <row r="8227" spans="1:13">
      <c r="A8227" s="106" t="str">
        <f t="shared" si="128"/>
        <v xml:space="preserve">77334 </v>
      </c>
      <c r="B8227" s="231" t="s">
        <v>11744</v>
      </c>
      <c r="C8227" s="232"/>
      <c r="D8227" s="233" t="s">
        <v>1358</v>
      </c>
      <c r="E8227" s="233"/>
      <c r="F8227" s="234" t="s">
        <v>11742</v>
      </c>
      <c r="G8227" s="235">
        <v>1.1499999999999999</v>
      </c>
      <c r="H8227" s="235">
        <v>2.61</v>
      </c>
      <c r="I8227" s="235" t="s">
        <v>37</v>
      </c>
      <c r="J8227" s="235">
        <v>0.05</v>
      </c>
      <c r="K8227" s="235">
        <v>3.81</v>
      </c>
      <c r="L8227" s="235" t="s">
        <v>37</v>
      </c>
      <c r="M8227" s="236" t="s">
        <v>583</v>
      </c>
    </row>
    <row r="8228" spans="1:13">
      <c r="A8228" s="106" t="str">
        <f t="shared" si="128"/>
        <v>77334 TC</v>
      </c>
      <c r="B8228" s="231" t="s">
        <v>11744</v>
      </c>
      <c r="C8228" s="232" t="s">
        <v>126</v>
      </c>
      <c r="D8228" s="233" t="s">
        <v>1358</v>
      </c>
      <c r="E8228" s="233"/>
      <c r="F8228" s="234" t="s">
        <v>11742</v>
      </c>
      <c r="G8228" s="235">
        <v>0</v>
      </c>
      <c r="H8228" s="235">
        <v>1.98</v>
      </c>
      <c r="I8228" s="235" t="s">
        <v>37</v>
      </c>
      <c r="J8228" s="235">
        <v>0.01</v>
      </c>
      <c r="K8228" s="235">
        <v>1.99</v>
      </c>
      <c r="L8228" s="235" t="s">
        <v>37</v>
      </c>
      <c r="M8228" s="236" t="s">
        <v>583</v>
      </c>
    </row>
    <row r="8229" spans="1:13">
      <c r="A8229" s="106" t="str">
        <f t="shared" si="128"/>
        <v>77334 26</v>
      </c>
      <c r="B8229" s="231" t="s">
        <v>11744</v>
      </c>
      <c r="C8229" s="232">
        <v>26</v>
      </c>
      <c r="D8229" s="233" t="s">
        <v>1358</v>
      </c>
      <c r="E8229" s="233"/>
      <c r="F8229" s="234" t="s">
        <v>11742</v>
      </c>
      <c r="G8229" s="235">
        <v>1.1499999999999999</v>
      </c>
      <c r="H8229" s="235">
        <v>0.63</v>
      </c>
      <c r="I8229" s="235">
        <v>0.63</v>
      </c>
      <c r="J8229" s="235">
        <v>0.04</v>
      </c>
      <c r="K8229" s="235">
        <v>1.82</v>
      </c>
      <c r="L8229" s="235">
        <v>1.82</v>
      </c>
      <c r="M8229" s="236" t="s">
        <v>583</v>
      </c>
    </row>
    <row r="8230" spans="1:13">
      <c r="A8230" s="106" t="str">
        <f t="shared" si="128"/>
        <v xml:space="preserve">77336 </v>
      </c>
      <c r="B8230" s="231" t="s">
        <v>11745</v>
      </c>
      <c r="C8230" s="232"/>
      <c r="D8230" s="233" t="s">
        <v>1358</v>
      </c>
      <c r="E8230" s="233"/>
      <c r="F8230" s="234" t="s">
        <v>11746</v>
      </c>
      <c r="G8230" s="235">
        <v>0</v>
      </c>
      <c r="H8230" s="235">
        <v>2.68</v>
      </c>
      <c r="I8230" s="235" t="s">
        <v>37</v>
      </c>
      <c r="J8230" s="235">
        <v>7.0000000000000007E-2</v>
      </c>
      <c r="K8230" s="235">
        <v>2.75</v>
      </c>
      <c r="L8230" s="235" t="s">
        <v>37</v>
      </c>
      <c r="M8230" s="236" t="s">
        <v>583</v>
      </c>
    </row>
    <row r="8231" spans="1:13">
      <c r="A8231" s="106" t="str">
        <f t="shared" si="128"/>
        <v xml:space="preserve">77338 </v>
      </c>
      <c r="B8231" s="231" t="s">
        <v>11747</v>
      </c>
      <c r="C8231" s="232"/>
      <c r="D8231" s="233" t="s">
        <v>1358</v>
      </c>
      <c r="E8231" s="233"/>
      <c r="F8231" s="234" t="s">
        <v>11748</v>
      </c>
      <c r="G8231" s="235">
        <v>4.29</v>
      </c>
      <c r="H8231" s="235">
        <v>9.76</v>
      </c>
      <c r="I8231" s="235" t="s">
        <v>37</v>
      </c>
      <c r="J8231" s="235">
        <v>0.25</v>
      </c>
      <c r="K8231" s="235">
        <v>14.3</v>
      </c>
      <c r="L8231" s="235" t="s">
        <v>37</v>
      </c>
      <c r="M8231" s="236" t="s">
        <v>583</v>
      </c>
    </row>
    <row r="8232" spans="1:13">
      <c r="A8232" s="106" t="str">
        <f t="shared" si="128"/>
        <v>77338 TC</v>
      </c>
      <c r="B8232" s="231" t="s">
        <v>11747</v>
      </c>
      <c r="C8232" s="232" t="s">
        <v>126</v>
      </c>
      <c r="D8232" s="233" t="s">
        <v>1358</v>
      </c>
      <c r="E8232" s="233"/>
      <c r="F8232" s="234" t="s">
        <v>11748</v>
      </c>
      <c r="G8232" s="235">
        <v>0</v>
      </c>
      <c r="H8232" s="235">
        <v>7.4</v>
      </c>
      <c r="I8232" s="235" t="s">
        <v>37</v>
      </c>
      <c r="J8232" s="235">
        <v>0.08</v>
      </c>
      <c r="K8232" s="235">
        <v>7.48</v>
      </c>
      <c r="L8232" s="235" t="s">
        <v>37</v>
      </c>
      <c r="M8232" s="236" t="s">
        <v>583</v>
      </c>
    </row>
    <row r="8233" spans="1:13">
      <c r="A8233" s="106" t="str">
        <f t="shared" si="128"/>
        <v>77338 26</v>
      </c>
      <c r="B8233" s="231" t="s">
        <v>11747</v>
      </c>
      <c r="C8233" s="232">
        <v>26</v>
      </c>
      <c r="D8233" s="233" t="s">
        <v>1358</v>
      </c>
      <c r="E8233" s="233"/>
      <c r="F8233" s="234" t="s">
        <v>11748</v>
      </c>
      <c r="G8233" s="235">
        <v>4.29</v>
      </c>
      <c r="H8233" s="235">
        <v>2.36</v>
      </c>
      <c r="I8233" s="235">
        <v>2.36</v>
      </c>
      <c r="J8233" s="235">
        <v>0.17</v>
      </c>
      <c r="K8233" s="235">
        <v>6.82</v>
      </c>
      <c r="L8233" s="235">
        <v>6.82</v>
      </c>
      <c r="M8233" s="236" t="s">
        <v>583</v>
      </c>
    </row>
    <row r="8234" spans="1:13">
      <c r="A8234" s="106" t="str">
        <f t="shared" si="128"/>
        <v xml:space="preserve">77370 </v>
      </c>
      <c r="B8234" s="231" t="s">
        <v>11749</v>
      </c>
      <c r="C8234" s="232"/>
      <c r="D8234" s="233" t="s">
        <v>1358</v>
      </c>
      <c r="E8234" s="233"/>
      <c r="F8234" s="234" t="s">
        <v>11746</v>
      </c>
      <c r="G8234" s="235">
        <v>0</v>
      </c>
      <c r="H8234" s="235">
        <v>4.3499999999999996</v>
      </c>
      <c r="I8234" s="235" t="s">
        <v>37</v>
      </c>
      <c r="J8234" s="235">
        <v>0.16</v>
      </c>
      <c r="K8234" s="235">
        <v>4.51</v>
      </c>
      <c r="L8234" s="235" t="s">
        <v>37</v>
      </c>
      <c r="M8234" s="236" t="s">
        <v>583</v>
      </c>
    </row>
    <row r="8235" spans="1:13">
      <c r="A8235" s="106" t="str">
        <f t="shared" si="128"/>
        <v xml:space="preserve">77371 </v>
      </c>
      <c r="B8235" s="231" t="s">
        <v>11750</v>
      </c>
      <c r="C8235" s="232"/>
      <c r="D8235" s="233" t="s">
        <v>664</v>
      </c>
      <c r="E8235" s="233"/>
      <c r="F8235" s="234" t="s">
        <v>11751</v>
      </c>
      <c r="G8235" s="235">
        <v>0</v>
      </c>
      <c r="H8235" s="235">
        <v>0</v>
      </c>
      <c r="I8235" s="235">
        <v>0</v>
      </c>
      <c r="J8235" s="235">
        <v>0</v>
      </c>
      <c r="K8235" s="235">
        <v>0</v>
      </c>
      <c r="L8235" s="235">
        <v>0</v>
      </c>
      <c r="M8235" s="236" t="s">
        <v>583</v>
      </c>
    </row>
    <row r="8236" spans="1:13">
      <c r="A8236" s="106" t="str">
        <f t="shared" si="128"/>
        <v xml:space="preserve">77372 </v>
      </c>
      <c r="B8236" s="231" t="s">
        <v>11752</v>
      </c>
      <c r="C8236" s="232"/>
      <c r="D8236" s="233" t="s">
        <v>1358</v>
      </c>
      <c r="E8236" s="233"/>
      <c r="F8236" s="234" t="s">
        <v>11753</v>
      </c>
      <c r="G8236" s="235">
        <v>0</v>
      </c>
      <c r="H8236" s="235">
        <v>27.79</v>
      </c>
      <c r="I8236" s="235" t="s">
        <v>37</v>
      </c>
      <c r="J8236" s="235">
        <v>0.21</v>
      </c>
      <c r="K8236" s="235">
        <v>28</v>
      </c>
      <c r="L8236" s="235" t="s">
        <v>37</v>
      </c>
      <c r="M8236" s="236" t="s">
        <v>583</v>
      </c>
    </row>
    <row r="8237" spans="1:13">
      <c r="A8237" s="106" t="str">
        <f t="shared" si="128"/>
        <v xml:space="preserve">77373 </v>
      </c>
      <c r="B8237" s="231" t="s">
        <v>11754</v>
      </c>
      <c r="C8237" s="232"/>
      <c r="D8237" s="233" t="s">
        <v>1358</v>
      </c>
      <c r="E8237" s="233"/>
      <c r="F8237" s="234" t="s">
        <v>11755</v>
      </c>
      <c r="G8237" s="235">
        <v>0</v>
      </c>
      <c r="H8237" s="235">
        <v>29.13</v>
      </c>
      <c r="I8237" s="235" t="s">
        <v>37</v>
      </c>
      <c r="J8237" s="235">
        <v>0.27</v>
      </c>
      <c r="K8237" s="235">
        <v>29.4</v>
      </c>
      <c r="L8237" s="235" t="s">
        <v>37</v>
      </c>
      <c r="M8237" s="236" t="s">
        <v>583</v>
      </c>
    </row>
    <row r="8238" spans="1:13">
      <c r="A8238" s="106" t="str">
        <f t="shared" si="128"/>
        <v xml:space="preserve">77385 </v>
      </c>
      <c r="B8238" s="231" t="s">
        <v>11756</v>
      </c>
      <c r="C8238" s="232"/>
      <c r="D8238" s="233" t="s">
        <v>582</v>
      </c>
      <c r="E8238" s="233"/>
      <c r="F8238" s="234" t="s">
        <v>11757</v>
      </c>
      <c r="G8238" s="235">
        <v>0</v>
      </c>
      <c r="H8238" s="235">
        <v>0</v>
      </c>
      <c r="I8238" s="235">
        <v>0</v>
      </c>
      <c r="J8238" s="235">
        <v>0</v>
      </c>
      <c r="K8238" s="235">
        <v>0</v>
      </c>
      <c r="L8238" s="235">
        <v>0</v>
      </c>
      <c r="M8238" s="236" t="s">
        <v>583</v>
      </c>
    </row>
    <row r="8239" spans="1:13">
      <c r="A8239" s="106" t="str">
        <f t="shared" si="128"/>
        <v xml:space="preserve">77386 </v>
      </c>
      <c r="B8239" s="231" t="s">
        <v>11758</v>
      </c>
      <c r="C8239" s="232"/>
      <c r="D8239" s="233" t="s">
        <v>582</v>
      </c>
      <c r="E8239" s="233"/>
      <c r="F8239" s="234" t="s">
        <v>11759</v>
      </c>
      <c r="G8239" s="235">
        <v>0</v>
      </c>
      <c r="H8239" s="235">
        <v>0</v>
      </c>
      <c r="I8239" s="235">
        <v>0</v>
      </c>
      <c r="J8239" s="235">
        <v>0</v>
      </c>
      <c r="K8239" s="235">
        <v>0</v>
      </c>
      <c r="L8239" s="235">
        <v>0</v>
      </c>
      <c r="M8239" s="236" t="s">
        <v>583</v>
      </c>
    </row>
    <row r="8240" spans="1:13">
      <c r="A8240" s="106" t="str">
        <f t="shared" si="128"/>
        <v xml:space="preserve">77387 </v>
      </c>
      <c r="B8240" s="231" t="s">
        <v>11760</v>
      </c>
      <c r="C8240" s="232"/>
      <c r="D8240" s="233" t="s">
        <v>582</v>
      </c>
      <c r="E8240" s="233"/>
      <c r="F8240" s="234" t="s">
        <v>11761</v>
      </c>
      <c r="G8240" s="235">
        <v>0</v>
      </c>
      <c r="H8240" s="235">
        <v>0</v>
      </c>
      <c r="I8240" s="235">
        <v>0</v>
      </c>
      <c r="J8240" s="235">
        <v>0</v>
      </c>
      <c r="K8240" s="235">
        <v>0</v>
      </c>
      <c r="L8240" s="235">
        <v>0</v>
      </c>
      <c r="M8240" s="236" t="s">
        <v>583</v>
      </c>
    </row>
    <row r="8241" spans="1:13">
      <c r="A8241" s="106" t="str">
        <f t="shared" si="128"/>
        <v xml:space="preserve">77399 </v>
      </c>
      <c r="B8241" s="231" t="s">
        <v>11762</v>
      </c>
      <c r="C8241" s="232"/>
      <c r="D8241" s="233" t="s">
        <v>664</v>
      </c>
      <c r="E8241" s="233"/>
      <c r="F8241" s="234" t="s">
        <v>19141</v>
      </c>
      <c r="G8241" s="235">
        <v>0</v>
      </c>
      <c r="H8241" s="235">
        <v>0</v>
      </c>
      <c r="I8241" s="235" t="s">
        <v>37</v>
      </c>
      <c r="J8241" s="235">
        <v>0</v>
      </c>
      <c r="K8241" s="235">
        <v>0</v>
      </c>
      <c r="L8241" s="235" t="s">
        <v>37</v>
      </c>
      <c r="M8241" s="236" t="s">
        <v>583</v>
      </c>
    </row>
    <row r="8242" spans="1:13">
      <c r="A8242" s="106" t="str">
        <f t="shared" si="128"/>
        <v>77399 TC</v>
      </c>
      <c r="B8242" s="231" t="s">
        <v>11762</v>
      </c>
      <c r="C8242" s="232" t="s">
        <v>126</v>
      </c>
      <c r="D8242" s="233" t="s">
        <v>664</v>
      </c>
      <c r="E8242" s="233"/>
      <c r="F8242" s="234" t="s">
        <v>19141</v>
      </c>
      <c r="G8242" s="235">
        <v>0</v>
      </c>
      <c r="H8242" s="235">
        <v>0</v>
      </c>
      <c r="I8242" s="235" t="s">
        <v>37</v>
      </c>
      <c r="J8242" s="235">
        <v>0</v>
      </c>
      <c r="K8242" s="235">
        <v>0</v>
      </c>
      <c r="L8242" s="235" t="s">
        <v>37</v>
      </c>
      <c r="M8242" s="236" t="s">
        <v>583</v>
      </c>
    </row>
    <row r="8243" spans="1:13">
      <c r="A8243" s="106" t="str">
        <f t="shared" si="128"/>
        <v>77399 26</v>
      </c>
      <c r="B8243" s="231" t="s">
        <v>11762</v>
      </c>
      <c r="C8243" s="232">
        <v>26</v>
      </c>
      <c r="D8243" s="233" t="s">
        <v>664</v>
      </c>
      <c r="E8243" s="233"/>
      <c r="F8243" s="234" t="s">
        <v>19141</v>
      </c>
      <c r="G8243" s="235">
        <v>0</v>
      </c>
      <c r="H8243" s="235">
        <v>0</v>
      </c>
      <c r="I8243" s="235">
        <v>0</v>
      </c>
      <c r="J8243" s="235">
        <v>0</v>
      </c>
      <c r="K8243" s="235">
        <v>0</v>
      </c>
      <c r="L8243" s="235">
        <v>0</v>
      </c>
      <c r="M8243" s="236" t="s">
        <v>583</v>
      </c>
    </row>
    <row r="8244" spans="1:13">
      <c r="A8244" s="106" t="str">
        <f t="shared" si="128"/>
        <v xml:space="preserve">77401 </v>
      </c>
      <c r="B8244" s="231" t="s">
        <v>11763</v>
      </c>
      <c r="C8244" s="232"/>
      <c r="D8244" s="233" t="s">
        <v>1358</v>
      </c>
      <c r="E8244" s="233"/>
      <c r="F8244" s="234" t="s">
        <v>11764</v>
      </c>
      <c r="G8244" s="235">
        <v>0</v>
      </c>
      <c r="H8244" s="235">
        <v>1.22</v>
      </c>
      <c r="I8244" s="235" t="s">
        <v>37</v>
      </c>
      <c r="J8244" s="235">
        <v>0.01</v>
      </c>
      <c r="K8244" s="235">
        <v>1.23</v>
      </c>
      <c r="L8244" s="235" t="s">
        <v>37</v>
      </c>
      <c r="M8244" s="236" t="s">
        <v>583</v>
      </c>
    </row>
    <row r="8245" spans="1:13">
      <c r="A8245" s="106" t="str">
        <f t="shared" si="128"/>
        <v xml:space="preserve">77402 </v>
      </c>
      <c r="B8245" s="231" t="s">
        <v>11765</v>
      </c>
      <c r="C8245" s="232"/>
      <c r="D8245" s="233" t="s">
        <v>582</v>
      </c>
      <c r="E8245" s="233"/>
      <c r="F8245" s="234" t="s">
        <v>11764</v>
      </c>
      <c r="G8245" s="235">
        <v>0</v>
      </c>
      <c r="H8245" s="235">
        <v>0</v>
      </c>
      <c r="I8245" s="235">
        <v>0</v>
      </c>
      <c r="J8245" s="235">
        <v>0</v>
      </c>
      <c r="K8245" s="235">
        <v>0</v>
      </c>
      <c r="L8245" s="235">
        <v>0</v>
      </c>
      <c r="M8245" s="236" t="s">
        <v>583</v>
      </c>
    </row>
    <row r="8246" spans="1:13">
      <c r="A8246" s="106" t="str">
        <f t="shared" si="128"/>
        <v xml:space="preserve">77407 </v>
      </c>
      <c r="B8246" s="231" t="s">
        <v>11766</v>
      </c>
      <c r="C8246" s="232"/>
      <c r="D8246" s="233" t="s">
        <v>582</v>
      </c>
      <c r="E8246" s="233"/>
      <c r="F8246" s="234" t="s">
        <v>11764</v>
      </c>
      <c r="G8246" s="235">
        <v>0</v>
      </c>
      <c r="H8246" s="235">
        <v>0</v>
      </c>
      <c r="I8246" s="235">
        <v>0</v>
      </c>
      <c r="J8246" s="235">
        <v>0</v>
      </c>
      <c r="K8246" s="235">
        <v>0</v>
      </c>
      <c r="L8246" s="235">
        <v>0</v>
      </c>
      <c r="M8246" s="236" t="s">
        <v>583</v>
      </c>
    </row>
    <row r="8247" spans="1:13">
      <c r="A8247" s="106" t="str">
        <f t="shared" si="128"/>
        <v xml:space="preserve">77412 </v>
      </c>
      <c r="B8247" s="231" t="s">
        <v>11767</v>
      </c>
      <c r="C8247" s="232"/>
      <c r="D8247" s="233" t="s">
        <v>582</v>
      </c>
      <c r="E8247" s="233"/>
      <c r="F8247" s="234" t="s">
        <v>11764</v>
      </c>
      <c r="G8247" s="235">
        <v>0</v>
      </c>
      <c r="H8247" s="235">
        <v>0</v>
      </c>
      <c r="I8247" s="235">
        <v>0</v>
      </c>
      <c r="J8247" s="235">
        <v>0</v>
      </c>
      <c r="K8247" s="235">
        <v>0</v>
      </c>
      <c r="L8247" s="235">
        <v>0</v>
      </c>
      <c r="M8247" s="236" t="s">
        <v>583</v>
      </c>
    </row>
    <row r="8248" spans="1:13">
      <c r="A8248" s="106" t="str">
        <f t="shared" si="128"/>
        <v xml:space="preserve">77417 </v>
      </c>
      <c r="B8248" s="231" t="s">
        <v>11768</v>
      </c>
      <c r="C8248" s="232"/>
      <c r="D8248" s="233" t="s">
        <v>1358</v>
      </c>
      <c r="E8248" s="233"/>
      <c r="F8248" s="234" t="s">
        <v>11769</v>
      </c>
      <c r="G8248" s="235">
        <v>0</v>
      </c>
      <c r="H8248" s="235">
        <v>0.47</v>
      </c>
      <c r="I8248" s="235" t="s">
        <v>37</v>
      </c>
      <c r="J8248" s="235">
        <v>0.02</v>
      </c>
      <c r="K8248" s="235">
        <v>0.49</v>
      </c>
      <c r="L8248" s="235" t="s">
        <v>37</v>
      </c>
      <c r="M8248" s="236" t="s">
        <v>583</v>
      </c>
    </row>
    <row r="8249" spans="1:13">
      <c r="A8249" s="106" t="str">
        <f t="shared" si="128"/>
        <v xml:space="preserve">77423 </v>
      </c>
      <c r="B8249" s="231" t="s">
        <v>11770</v>
      </c>
      <c r="C8249" s="232"/>
      <c r="D8249" s="233" t="s">
        <v>664</v>
      </c>
      <c r="E8249" s="233"/>
      <c r="F8249" s="234" t="s">
        <v>11771</v>
      </c>
      <c r="G8249" s="235">
        <v>0</v>
      </c>
      <c r="H8249" s="235">
        <v>0</v>
      </c>
      <c r="I8249" s="235">
        <v>0</v>
      </c>
      <c r="J8249" s="235">
        <v>0</v>
      </c>
      <c r="K8249" s="235">
        <v>0</v>
      </c>
      <c r="L8249" s="235">
        <v>0</v>
      </c>
      <c r="M8249" s="236" t="s">
        <v>583</v>
      </c>
    </row>
    <row r="8250" spans="1:13">
      <c r="A8250" s="106" t="str">
        <f t="shared" si="128"/>
        <v xml:space="preserve">77424 </v>
      </c>
      <c r="B8250" s="231" t="s">
        <v>11772</v>
      </c>
      <c r="C8250" s="232"/>
      <c r="D8250" s="233" t="s">
        <v>888</v>
      </c>
      <c r="E8250" s="233"/>
      <c r="F8250" s="234" t="s">
        <v>11773</v>
      </c>
      <c r="G8250" s="235">
        <v>0</v>
      </c>
      <c r="H8250" s="235">
        <v>0</v>
      </c>
      <c r="I8250" s="235">
        <v>0</v>
      </c>
      <c r="J8250" s="235">
        <v>0</v>
      </c>
      <c r="K8250" s="235">
        <v>0</v>
      </c>
      <c r="L8250" s="235">
        <v>0</v>
      </c>
      <c r="M8250" s="236" t="s">
        <v>583</v>
      </c>
    </row>
    <row r="8251" spans="1:13">
      <c r="A8251" s="106" t="str">
        <f t="shared" si="128"/>
        <v xml:space="preserve">77425 </v>
      </c>
      <c r="B8251" s="231" t="s">
        <v>11774</v>
      </c>
      <c r="C8251" s="232"/>
      <c r="D8251" s="233" t="s">
        <v>888</v>
      </c>
      <c r="E8251" s="233"/>
      <c r="F8251" s="234" t="s">
        <v>11775</v>
      </c>
      <c r="G8251" s="235">
        <v>0</v>
      </c>
      <c r="H8251" s="235">
        <v>0</v>
      </c>
      <c r="I8251" s="235">
        <v>0</v>
      </c>
      <c r="J8251" s="235">
        <v>0</v>
      </c>
      <c r="K8251" s="235">
        <v>0</v>
      </c>
      <c r="L8251" s="235">
        <v>0</v>
      </c>
      <c r="M8251" s="236" t="s">
        <v>583</v>
      </c>
    </row>
    <row r="8252" spans="1:13">
      <c r="A8252" s="106" t="str">
        <f t="shared" si="128"/>
        <v xml:space="preserve">77427 </v>
      </c>
      <c r="B8252" s="231" t="s">
        <v>11776</v>
      </c>
      <c r="C8252" s="232"/>
      <c r="D8252" s="233" t="s">
        <v>1358</v>
      </c>
      <c r="E8252" s="233"/>
      <c r="F8252" s="234" t="s">
        <v>11777</v>
      </c>
      <c r="G8252" s="235">
        <v>3.37</v>
      </c>
      <c r="H8252" s="235">
        <v>2.1800000000000002</v>
      </c>
      <c r="I8252" s="235">
        <v>2.1800000000000002</v>
      </c>
      <c r="J8252" s="235">
        <v>0.27</v>
      </c>
      <c r="K8252" s="235">
        <v>5.82</v>
      </c>
      <c r="L8252" s="235">
        <v>5.82</v>
      </c>
      <c r="M8252" s="236" t="s">
        <v>583</v>
      </c>
    </row>
    <row r="8253" spans="1:13">
      <c r="A8253" s="106" t="str">
        <f t="shared" si="128"/>
        <v xml:space="preserve">77431 </v>
      </c>
      <c r="B8253" s="231" t="s">
        <v>11778</v>
      </c>
      <c r="C8253" s="232"/>
      <c r="D8253" s="233" t="s">
        <v>1358</v>
      </c>
      <c r="E8253" s="233"/>
      <c r="F8253" s="234" t="s">
        <v>11779</v>
      </c>
      <c r="G8253" s="235">
        <v>1.81</v>
      </c>
      <c r="H8253" s="235">
        <v>1.31</v>
      </c>
      <c r="I8253" s="235">
        <v>1.31</v>
      </c>
      <c r="J8253" s="235">
        <v>0.16</v>
      </c>
      <c r="K8253" s="235">
        <v>3.28</v>
      </c>
      <c r="L8253" s="235">
        <v>3.28</v>
      </c>
      <c r="M8253" s="236" t="s">
        <v>583</v>
      </c>
    </row>
    <row r="8254" spans="1:13">
      <c r="A8254" s="106" t="str">
        <f t="shared" si="128"/>
        <v xml:space="preserve">77432 </v>
      </c>
      <c r="B8254" s="231" t="s">
        <v>11780</v>
      </c>
      <c r="C8254" s="232"/>
      <c r="D8254" s="233" t="s">
        <v>1358</v>
      </c>
      <c r="E8254" s="233"/>
      <c r="F8254" s="234" t="s">
        <v>11781</v>
      </c>
      <c r="G8254" s="235">
        <v>7.92</v>
      </c>
      <c r="H8254" s="235">
        <v>4.34</v>
      </c>
      <c r="I8254" s="235">
        <v>4.34</v>
      </c>
      <c r="J8254" s="235">
        <v>0.63</v>
      </c>
      <c r="K8254" s="235">
        <v>12.89</v>
      </c>
      <c r="L8254" s="235">
        <v>12.89</v>
      </c>
      <c r="M8254" s="236" t="s">
        <v>583</v>
      </c>
    </row>
    <row r="8255" spans="1:13">
      <c r="A8255" s="106" t="str">
        <f t="shared" si="128"/>
        <v xml:space="preserve">77435 </v>
      </c>
      <c r="B8255" s="231" t="s">
        <v>11782</v>
      </c>
      <c r="C8255" s="232"/>
      <c r="D8255" s="233" t="s">
        <v>1358</v>
      </c>
      <c r="E8255" s="233"/>
      <c r="F8255" s="234" t="s">
        <v>11783</v>
      </c>
      <c r="G8255" s="235">
        <v>11.87</v>
      </c>
      <c r="H8255" s="235">
        <v>6.66</v>
      </c>
      <c r="I8255" s="235">
        <v>6.66</v>
      </c>
      <c r="J8255" s="235">
        <v>0.92</v>
      </c>
      <c r="K8255" s="235">
        <v>19.45</v>
      </c>
      <c r="L8255" s="235">
        <v>19.45</v>
      </c>
      <c r="M8255" s="236" t="s">
        <v>583</v>
      </c>
    </row>
    <row r="8256" spans="1:13">
      <c r="A8256" s="106" t="str">
        <f t="shared" si="128"/>
        <v xml:space="preserve">77469 </v>
      </c>
      <c r="B8256" s="231" t="s">
        <v>11784</v>
      </c>
      <c r="C8256" s="232"/>
      <c r="D8256" s="233" t="s">
        <v>1358</v>
      </c>
      <c r="E8256" s="233"/>
      <c r="F8256" s="234" t="s">
        <v>11785</v>
      </c>
      <c r="G8256" s="235">
        <v>5.75</v>
      </c>
      <c r="H8256" s="233" t="s">
        <v>37</v>
      </c>
      <c r="I8256" s="235">
        <v>3.5</v>
      </c>
      <c r="J8256" s="235">
        <v>0.48</v>
      </c>
      <c r="K8256" s="233" t="s">
        <v>37</v>
      </c>
      <c r="L8256" s="235">
        <v>9.73</v>
      </c>
      <c r="M8256" s="236" t="s">
        <v>583</v>
      </c>
    </row>
    <row r="8257" spans="1:13">
      <c r="A8257" s="106" t="str">
        <f t="shared" si="128"/>
        <v xml:space="preserve">77470 </v>
      </c>
      <c r="B8257" s="231" t="s">
        <v>11786</v>
      </c>
      <c r="C8257" s="232"/>
      <c r="D8257" s="233" t="s">
        <v>1358</v>
      </c>
      <c r="E8257" s="233"/>
      <c r="F8257" s="234" t="s">
        <v>11787</v>
      </c>
      <c r="G8257" s="235">
        <v>2.0299999999999998</v>
      </c>
      <c r="H8257" s="235">
        <v>2.25</v>
      </c>
      <c r="I8257" s="235" t="s">
        <v>37</v>
      </c>
      <c r="J8257" s="235">
        <v>0.1</v>
      </c>
      <c r="K8257" s="235">
        <v>4.38</v>
      </c>
      <c r="L8257" s="235" t="s">
        <v>37</v>
      </c>
      <c r="M8257" s="236" t="s">
        <v>583</v>
      </c>
    </row>
    <row r="8258" spans="1:13">
      <c r="A8258" s="106" t="str">
        <f t="shared" si="128"/>
        <v>77470 TC</v>
      </c>
      <c r="B8258" s="231" t="s">
        <v>11786</v>
      </c>
      <c r="C8258" s="232" t="s">
        <v>126</v>
      </c>
      <c r="D8258" s="233" t="s">
        <v>1358</v>
      </c>
      <c r="E8258" s="233"/>
      <c r="F8258" s="234" t="s">
        <v>11787</v>
      </c>
      <c r="G8258" s="235">
        <v>0</v>
      </c>
      <c r="H8258" s="235">
        <v>1.1399999999999999</v>
      </c>
      <c r="I8258" s="235" t="s">
        <v>37</v>
      </c>
      <c r="J8258" s="235">
        <v>0.02</v>
      </c>
      <c r="K8258" s="235">
        <v>1.1599999999999999</v>
      </c>
      <c r="L8258" s="235" t="s">
        <v>37</v>
      </c>
      <c r="M8258" s="236" t="s">
        <v>583</v>
      </c>
    </row>
    <row r="8259" spans="1:13">
      <c r="A8259" s="106" t="str">
        <f t="shared" ref="A8259:A8322" si="129">B8259&amp;" "&amp;C8259</f>
        <v>77470 26</v>
      </c>
      <c r="B8259" s="231" t="s">
        <v>11786</v>
      </c>
      <c r="C8259" s="232">
        <v>26</v>
      </c>
      <c r="D8259" s="233" t="s">
        <v>1358</v>
      </c>
      <c r="E8259" s="233"/>
      <c r="F8259" s="234" t="s">
        <v>11787</v>
      </c>
      <c r="G8259" s="235">
        <v>2.0299999999999998</v>
      </c>
      <c r="H8259" s="235">
        <v>1.1100000000000001</v>
      </c>
      <c r="I8259" s="235">
        <v>1.1100000000000001</v>
      </c>
      <c r="J8259" s="235">
        <v>0.08</v>
      </c>
      <c r="K8259" s="235">
        <v>3.22</v>
      </c>
      <c r="L8259" s="235">
        <v>3.22</v>
      </c>
      <c r="M8259" s="236" t="s">
        <v>583</v>
      </c>
    </row>
    <row r="8260" spans="1:13">
      <c r="A8260" s="106" t="str">
        <f t="shared" si="129"/>
        <v xml:space="preserve">77499 </v>
      </c>
      <c r="B8260" s="231" t="s">
        <v>11788</v>
      </c>
      <c r="C8260" s="232"/>
      <c r="D8260" s="233" t="s">
        <v>664</v>
      </c>
      <c r="E8260" s="233"/>
      <c r="F8260" s="234" t="s">
        <v>19142</v>
      </c>
      <c r="G8260" s="235">
        <v>0</v>
      </c>
      <c r="H8260" s="235">
        <v>0</v>
      </c>
      <c r="I8260" s="235" t="s">
        <v>37</v>
      </c>
      <c r="J8260" s="235">
        <v>0</v>
      </c>
      <c r="K8260" s="235">
        <v>0</v>
      </c>
      <c r="L8260" s="235" t="s">
        <v>37</v>
      </c>
      <c r="M8260" s="236" t="s">
        <v>583</v>
      </c>
    </row>
    <row r="8261" spans="1:13">
      <c r="A8261" s="106" t="str">
        <f t="shared" si="129"/>
        <v>77499 TC</v>
      </c>
      <c r="B8261" s="231" t="s">
        <v>11788</v>
      </c>
      <c r="C8261" s="232" t="s">
        <v>126</v>
      </c>
      <c r="D8261" s="233" t="s">
        <v>664</v>
      </c>
      <c r="E8261" s="233"/>
      <c r="F8261" s="234" t="s">
        <v>19142</v>
      </c>
      <c r="G8261" s="235">
        <v>0</v>
      </c>
      <c r="H8261" s="235">
        <v>0</v>
      </c>
      <c r="I8261" s="235" t="s">
        <v>37</v>
      </c>
      <c r="J8261" s="235">
        <v>0</v>
      </c>
      <c r="K8261" s="235">
        <v>0</v>
      </c>
      <c r="L8261" s="235" t="s">
        <v>37</v>
      </c>
      <c r="M8261" s="236" t="s">
        <v>583</v>
      </c>
    </row>
    <row r="8262" spans="1:13">
      <c r="A8262" s="106" t="str">
        <f t="shared" si="129"/>
        <v>77499 26</v>
      </c>
      <c r="B8262" s="231" t="s">
        <v>11788</v>
      </c>
      <c r="C8262" s="232">
        <v>26</v>
      </c>
      <c r="D8262" s="233" t="s">
        <v>664</v>
      </c>
      <c r="E8262" s="233"/>
      <c r="F8262" s="234" t="s">
        <v>19142</v>
      </c>
      <c r="G8262" s="235">
        <v>0</v>
      </c>
      <c r="H8262" s="235">
        <v>0</v>
      </c>
      <c r="I8262" s="235">
        <v>0</v>
      </c>
      <c r="J8262" s="235">
        <v>0</v>
      </c>
      <c r="K8262" s="235">
        <v>0</v>
      </c>
      <c r="L8262" s="235">
        <v>0</v>
      </c>
      <c r="M8262" s="236" t="s">
        <v>583</v>
      </c>
    </row>
    <row r="8263" spans="1:13">
      <c r="A8263" s="106" t="str">
        <f t="shared" si="129"/>
        <v xml:space="preserve">77520 </v>
      </c>
      <c r="B8263" s="231" t="s">
        <v>11789</v>
      </c>
      <c r="C8263" s="232"/>
      <c r="D8263" s="233" t="s">
        <v>664</v>
      </c>
      <c r="E8263" s="233"/>
      <c r="F8263" s="234" t="s">
        <v>11790</v>
      </c>
      <c r="G8263" s="235">
        <v>0</v>
      </c>
      <c r="H8263" s="235">
        <v>0</v>
      </c>
      <c r="I8263" s="235">
        <v>0</v>
      </c>
      <c r="J8263" s="235">
        <v>0</v>
      </c>
      <c r="K8263" s="235">
        <v>0</v>
      </c>
      <c r="L8263" s="235">
        <v>0</v>
      </c>
      <c r="M8263" s="236" t="s">
        <v>583</v>
      </c>
    </row>
    <row r="8264" spans="1:13">
      <c r="A8264" s="106" t="str">
        <f t="shared" si="129"/>
        <v xml:space="preserve">77522 </v>
      </c>
      <c r="B8264" s="231" t="s">
        <v>11791</v>
      </c>
      <c r="C8264" s="232"/>
      <c r="D8264" s="233" t="s">
        <v>664</v>
      </c>
      <c r="E8264" s="233"/>
      <c r="F8264" s="234" t="s">
        <v>11792</v>
      </c>
      <c r="G8264" s="235">
        <v>0</v>
      </c>
      <c r="H8264" s="235">
        <v>0</v>
      </c>
      <c r="I8264" s="235">
        <v>0</v>
      </c>
      <c r="J8264" s="235">
        <v>0</v>
      </c>
      <c r="K8264" s="235">
        <v>0</v>
      </c>
      <c r="L8264" s="235">
        <v>0</v>
      </c>
      <c r="M8264" s="236" t="s">
        <v>583</v>
      </c>
    </row>
    <row r="8265" spans="1:13">
      <c r="A8265" s="106" t="str">
        <f t="shared" si="129"/>
        <v xml:space="preserve">77523 </v>
      </c>
      <c r="B8265" s="231" t="s">
        <v>11793</v>
      </c>
      <c r="C8265" s="232"/>
      <c r="D8265" s="233" t="s">
        <v>664</v>
      </c>
      <c r="E8265" s="233"/>
      <c r="F8265" s="234" t="s">
        <v>11794</v>
      </c>
      <c r="G8265" s="235">
        <v>0</v>
      </c>
      <c r="H8265" s="235">
        <v>0</v>
      </c>
      <c r="I8265" s="235">
        <v>0</v>
      </c>
      <c r="J8265" s="235">
        <v>0</v>
      </c>
      <c r="K8265" s="235">
        <v>0</v>
      </c>
      <c r="L8265" s="235">
        <v>0</v>
      </c>
      <c r="M8265" s="236" t="s">
        <v>583</v>
      </c>
    </row>
    <row r="8266" spans="1:13">
      <c r="A8266" s="106" t="str">
        <f t="shared" si="129"/>
        <v xml:space="preserve">77525 </v>
      </c>
      <c r="B8266" s="231" t="s">
        <v>11795</v>
      </c>
      <c r="C8266" s="232"/>
      <c r="D8266" s="233" t="s">
        <v>664</v>
      </c>
      <c r="E8266" s="233"/>
      <c r="F8266" s="234" t="s">
        <v>11796</v>
      </c>
      <c r="G8266" s="235">
        <v>0</v>
      </c>
      <c r="H8266" s="235">
        <v>0</v>
      </c>
      <c r="I8266" s="235">
        <v>0</v>
      </c>
      <c r="J8266" s="235">
        <v>0</v>
      </c>
      <c r="K8266" s="235">
        <v>0</v>
      </c>
      <c r="L8266" s="235">
        <v>0</v>
      </c>
      <c r="M8266" s="236" t="s">
        <v>583</v>
      </c>
    </row>
    <row r="8267" spans="1:13">
      <c r="A8267" s="106" t="str">
        <f t="shared" si="129"/>
        <v xml:space="preserve">77600 </v>
      </c>
      <c r="B8267" s="231" t="s">
        <v>11797</v>
      </c>
      <c r="C8267" s="232"/>
      <c r="D8267" s="233" t="s">
        <v>1193</v>
      </c>
      <c r="E8267" s="233"/>
      <c r="F8267" s="234" t="s">
        <v>11798</v>
      </c>
      <c r="G8267" s="235">
        <v>1.31</v>
      </c>
      <c r="H8267" s="235">
        <v>14.87</v>
      </c>
      <c r="I8267" s="235" t="s">
        <v>37</v>
      </c>
      <c r="J8267" s="235">
        <v>0.11</v>
      </c>
      <c r="K8267" s="235">
        <v>16.29</v>
      </c>
      <c r="L8267" s="235" t="s">
        <v>37</v>
      </c>
      <c r="M8267" s="236" t="s">
        <v>583</v>
      </c>
    </row>
    <row r="8268" spans="1:13">
      <c r="A8268" s="106" t="str">
        <f t="shared" si="129"/>
        <v>77600 TC</v>
      </c>
      <c r="B8268" s="231" t="s">
        <v>11797</v>
      </c>
      <c r="C8268" s="232" t="s">
        <v>126</v>
      </c>
      <c r="D8268" s="233" t="s">
        <v>1193</v>
      </c>
      <c r="E8268" s="233"/>
      <c r="F8268" s="234" t="s">
        <v>11798</v>
      </c>
      <c r="G8268" s="235">
        <v>0</v>
      </c>
      <c r="H8268" s="235">
        <v>14.09</v>
      </c>
      <c r="I8268" s="235" t="s">
        <v>37</v>
      </c>
      <c r="J8268" s="235">
        <v>0.06</v>
      </c>
      <c r="K8268" s="235">
        <v>14.15</v>
      </c>
      <c r="L8268" s="235" t="s">
        <v>37</v>
      </c>
      <c r="M8268" s="236" t="s">
        <v>583</v>
      </c>
    </row>
    <row r="8269" spans="1:13">
      <c r="A8269" s="106" t="str">
        <f t="shared" si="129"/>
        <v>77600 26</v>
      </c>
      <c r="B8269" s="231" t="s">
        <v>11797</v>
      </c>
      <c r="C8269" s="232">
        <v>26</v>
      </c>
      <c r="D8269" s="233" t="s">
        <v>1193</v>
      </c>
      <c r="E8269" s="233"/>
      <c r="F8269" s="234" t="s">
        <v>11798</v>
      </c>
      <c r="G8269" s="235">
        <v>1.31</v>
      </c>
      <c r="H8269" s="235">
        <v>0.78</v>
      </c>
      <c r="I8269" s="235">
        <v>0.78</v>
      </c>
      <c r="J8269" s="235">
        <v>0.05</v>
      </c>
      <c r="K8269" s="235">
        <v>2.14</v>
      </c>
      <c r="L8269" s="235">
        <v>2.14</v>
      </c>
      <c r="M8269" s="236" t="s">
        <v>583</v>
      </c>
    </row>
    <row r="8270" spans="1:13">
      <c r="A8270" s="106" t="str">
        <f t="shared" si="129"/>
        <v xml:space="preserve">77605 </v>
      </c>
      <c r="B8270" s="231" t="s">
        <v>11799</v>
      </c>
      <c r="C8270" s="232"/>
      <c r="D8270" s="233" t="s">
        <v>1193</v>
      </c>
      <c r="E8270" s="233"/>
      <c r="F8270" s="234" t="s">
        <v>11798</v>
      </c>
      <c r="G8270" s="235">
        <v>1.84</v>
      </c>
      <c r="H8270" s="235">
        <v>26.06</v>
      </c>
      <c r="I8270" s="235" t="s">
        <v>37</v>
      </c>
      <c r="J8270" s="235">
        <v>0.38</v>
      </c>
      <c r="K8270" s="235">
        <v>28.28</v>
      </c>
      <c r="L8270" s="235" t="s">
        <v>37</v>
      </c>
      <c r="M8270" s="236" t="s">
        <v>583</v>
      </c>
    </row>
    <row r="8271" spans="1:13">
      <c r="A8271" s="106" t="str">
        <f t="shared" si="129"/>
        <v>77605 TC</v>
      </c>
      <c r="B8271" s="231" t="s">
        <v>11799</v>
      </c>
      <c r="C8271" s="232" t="s">
        <v>126</v>
      </c>
      <c r="D8271" s="233" t="s">
        <v>1193</v>
      </c>
      <c r="E8271" s="233"/>
      <c r="F8271" s="234" t="s">
        <v>11798</v>
      </c>
      <c r="G8271" s="235">
        <v>0</v>
      </c>
      <c r="H8271" s="235">
        <v>25.25</v>
      </c>
      <c r="I8271" s="235" t="s">
        <v>37</v>
      </c>
      <c r="J8271" s="235">
        <v>0.06</v>
      </c>
      <c r="K8271" s="235">
        <v>25.31</v>
      </c>
      <c r="L8271" s="235" t="s">
        <v>37</v>
      </c>
      <c r="M8271" s="236" t="s">
        <v>583</v>
      </c>
    </row>
    <row r="8272" spans="1:13">
      <c r="A8272" s="106" t="str">
        <f t="shared" si="129"/>
        <v>77605 26</v>
      </c>
      <c r="B8272" s="231" t="s">
        <v>11799</v>
      </c>
      <c r="C8272" s="232">
        <v>26</v>
      </c>
      <c r="D8272" s="233" t="s">
        <v>1193</v>
      </c>
      <c r="E8272" s="233"/>
      <c r="F8272" s="234" t="s">
        <v>11798</v>
      </c>
      <c r="G8272" s="235">
        <v>1.84</v>
      </c>
      <c r="H8272" s="235">
        <v>0.81</v>
      </c>
      <c r="I8272" s="235">
        <v>0.81</v>
      </c>
      <c r="J8272" s="235">
        <v>0.32</v>
      </c>
      <c r="K8272" s="235">
        <v>2.97</v>
      </c>
      <c r="L8272" s="235">
        <v>2.97</v>
      </c>
      <c r="M8272" s="236" t="s">
        <v>583</v>
      </c>
    </row>
    <row r="8273" spans="1:13">
      <c r="A8273" s="106" t="str">
        <f t="shared" si="129"/>
        <v xml:space="preserve">77610 </v>
      </c>
      <c r="B8273" s="231" t="s">
        <v>11800</v>
      </c>
      <c r="C8273" s="232"/>
      <c r="D8273" s="233" t="s">
        <v>1193</v>
      </c>
      <c r="E8273" s="233"/>
      <c r="F8273" s="234" t="s">
        <v>11798</v>
      </c>
      <c r="G8273" s="235">
        <v>1.31</v>
      </c>
      <c r="H8273" s="235">
        <v>18.82</v>
      </c>
      <c r="I8273" s="235" t="s">
        <v>37</v>
      </c>
      <c r="J8273" s="235">
        <v>0.11</v>
      </c>
      <c r="K8273" s="235">
        <v>20.239999999999998</v>
      </c>
      <c r="L8273" s="235" t="s">
        <v>37</v>
      </c>
      <c r="M8273" s="236" t="s">
        <v>583</v>
      </c>
    </row>
    <row r="8274" spans="1:13">
      <c r="A8274" s="106" t="str">
        <f t="shared" si="129"/>
        <v>77610 TC</v>
      </c>
      <c r="B8274" s="231" t="s">
        <v>11800</v>
      </c>
      <c r="C8274" s="232" t="s">
        <v>126</v>
      </c>
      <c r="D8274" s="233" t="s">
        <v>1193</v>
      </c>
      <c r="E8274" s="233"/>
      <c r="F8274" s="234" t="s">
        <v>11798</v>
      </c>
      <c r="G8274" s="235">
        <v>0</v>
      </c>
      <c r="H8274" s="235">
        <v>18.100000000000001</v>
      </c>
      <c r="I8274" s="235" t="s">
        <v>37</v>
      </c>
      <c r="J8274" s="235">
        <v>0.06</v>
      </c>
      <c r="K8274" s="235">
        <v>18.16</v>
      </c>
      <c r="L8274" s="235" t="s">
        <v>37</v>
      </c>
      <c r="M8274" s="236" t="s">
        <v>583</v>
      </c>
    </row>
    <row r="8275" spans="1:13">
      <c r="A8275" s="106" t="str">
        <f t="shared" si="129"/>
        <v>77610 26</v>
      </c>
      <c r="B8275" s="231" t="s">
        <v>11800</v>
      </c>
      <c r="C8275" s="232">
        <v>26</v>
      </c>
      <c r="D8275" s="233" t="s">
        <v>1193</v>
      </c>
      <c r="E8275" s="233"/>
      <c r="F8275" s="234" t="s">
        <v>11798</v>
      </c>
      <c r="G8275" s="235">
        <v>1.31</v>
      </c>
      <c r="H8275" s="235">
        <v>0.72</v>
      </c>
      <c r="I8275" s="235">
        <v>0.72</v>
      </c>
      <c r="J8275" s="235">
        <v>0.05</v>
      </c>
      <c r="K8275" s="235">
        <v>2.08</v>
      </c>
      <c r="L8275" s="235">
        <v>2.08</v>
      </c>
      <c r="M8275" s="236" t="s">
        <v>583</v>
      </c>
    </row>
    <row r="8276" spans="1:13">
      <c r="A8276" s="106" t="str">
        <f t="shared" si="129"/>
        <v xml:space="preserve">77615 </v>
      </c>
      <c r="B8276" s="231" t="s">
        <v>11801</v>
      </c>
      <c r="C8276" s="232"/>
      <c r="D8276" s="233" t="s">
        <v>1193</v>
      </c>
      <c r="E8276" s="233"/>
      <c r="F8276" s="234" t="s">
        <v>11798</v>
      </c>
      <c r="G8276" s="235">
        <v>1.84</v>
      </c>
      <c r="H8276" s="235">
        <v>29.86</v>
      </c>
      <c r="I8276" s="235" t="s">
        <v>37</v>
      </c>
      <c r="J8276" s="235">
        <v>0.23</v>
      </c>
      <c r="K8276" s="235">
        <v>31.93</v>
      </c>
      <c r="L8276" s="235" t="s">
        <v>37</v>
      </c>
      <c r="M8276" s="236" t="s">
        <v>583</v>
      </c>
    </row>
    <row r="8277" spans="1:13">
      <c r="A8277" s="106" t="str">
        <f t="shared" si="129"/>
        <v>77615 TC</v>
      </c>
      <c r="B8277" s="231" t="s">
        <v>11801</v>
      </c>
      <c r="C8277" s="232" t="s">
        <v>126</v>
      </c>
      <c r="D8277" s="233" t="s">
        <v>1193</v>
      </c>
      <c r="E8277" s="233"/>
      <c r="F8277" s="234" t="s">
        <v>11798</v>
      </c>
      <c r="G8277" s="235">
        <v>0</v>
      </c>
      <c r="H8277" s="235">
        <v>28.85</v>
      </c>
      <c r="I8277" s="235" t="s">
        <v>37</v>
      </c>
      <c r="J8277" s="235">
        <v>0.16</v>
      </c>
      <c r="K8277" s="235">
        <v>29.01</v>
      </c>
      <c r="L8277" s="235" t="s">
        <v>37</v>
      </c>
      <c r="M8277" s="236" t="s">
        <v>583</v>
      </c>
    </row>
    <row r="8278" spans="1:13">
      <c r="A8278" s="106" t="str">
        <f t="shared" si="129"/>
        <v>77615 26</v>
      </c>
      <c r="B8278" s="231" t="s">
        <v>11801</v>
      </c>
      <c r="C8278" s="232">
        <v>26</v>
      </c>
      <c r="D8278" s="233" t="s">
        <v>1193</v>
      </c>
      <c r="E8278" s="233"/>
      <c r="F8278" s="234" t="s">
        <v>11798</v>
      </c>
      <c r="G8278" s="235">
        <v>1.84</v>
      </c>
      <c r="H8278" s="235">
        <v>1.01</v>
      </c>
      <c r="I8278" s="235">
        <v>1.01</v>
      </c>
      <c r="J8278" s="235">
        <v>7.0000000000000007E-2</v>
      </c>
      <c r="K8278" s="235">
        <v>2.92</v>
      </c>
      <c r="L8278" s="235">
        <v>2.92</v>
      </c>
      <c r="M8278" s="236" t="s">
        <v>583</v>
      </c>
    </row>
    <row r="8279" spans="1:13">
      <c r="A8279" s="106" t="str">
        <f t="shared" si="129"/>
        <v xml:space="preserve">77620 </v>
      </c>
      <c r="B8279" s="231" t="s">
        <v>11802</v>
      </c>
      <c r="C8279" s="232"/>
      <c r="D8279" s="233" t="s">
        <v>1193</v>
      </c>
      <c r="E8279" s="233"/>
      <c r="F8279" s="234" t="s">
        <v>11798</v>
      </c>
      <c r="G8279" s="235">
        <v>1.56</v>
      </c>
      <c r="H8279" s="235">
        <v>17</v>
      </c>
      <c r="I8279" s="235" t="s">
        <v>37</v>
      </c>
      <c r="J8279" s="235">
        <v>0.4</v>
      </c>
      <c r="K8279" s="235">
        <v>18.96</v>
      </c>
      <c r="L8279" s="235" t="s">
        <v>37</v>
      </c>
      <c r="M8279" s="236" t="s">
        <v>583</v>
      </c>
    </row>
    <row r="8280" spans="1:13">
      <c r="A8280" s="106" t="str">
        <f t="shared" si="129"/>
        <v>77620 TC</v>
      </c>
      <c r="B8280" s="231" t="s">
        <v>11802</v>
      </c>
      <c r="C8280" s="232" t="s">
        <v>126</v>
      </c>
      <c r="D8280" s="233" t="s">
        <v>1193</v>
      </c>
      <c r="E8280" s="233"/>
      <c r="F8280" s="234" t="s">
        <v>11798</v>
      </c>
      <c r="G8280" s="235">
        <v>0</v>
      </c>
      <c r="H8280" s="235">
        <v>16.41</v>
      </c>
      <c r="I8280" s="235" t="s">
        <v>37</v>
      </c>
      <c r="J8280" s="235">
        <v>0.06</v>
      </c>
      <c r="K8280" s="235">
        <v>16.47</v>
      </c>
      <c r="L8280" s="235" t="s">
        <v>37</v>
      </c>
      <c r="M8280" s="236" t="s">
        <v>583</v>
      </c>
    </row>
    <row r="8281" spans="1:13">
      <c r="A8281" s="106" t="str">
        <f t="shared" si="129"/>
        <v>77620 26</v>
      </c>
      <c r="B8281" s="231" t="s">
        <v>11802</v>
      </c>
      <c r="C8281" s="232">
        <v>26</v>
      </c>
      <c r="D8281" s="233" t="s">
        <v>1193</v>
      </c>
      <c r="E8281" s="233"/>
      <c r="F8281" s="234" t="s">
        <v>11798</v>
      </c>
      <c r="G8281" s="235">
        <v>1.56</v>
      </c>
      <c r="H8281" s="235">
        <v>0.59</v>
      </c>
      <c r="I8281" s="235">
        <v>0.59</v>
      </c>
      <c r="J8281" s="235">
        <v>0.34</v>
      </c>
      <c r="K8281" s="235">
        <v>2.4900000000000002</v>
      </c>
      <c r="L8281" s="235">
        <v>2.4900000000000002</v>
      </c>
      <c r="M8281" s="236" t="s">
        <v>583</v>
      </c>
    </row>
    <row r="8282" spans="1:13">
      <c r="A8282" s="106" t="str">
        <f t="shared" si="129"/>
        <v xml:space="preserve">77750 </v>
      </c>
      <c r="B8282" s="231" t="s">
        <v>11803</v>
      </c>
      <c r="C8282" s="232"/>
      <c r="D8282" s="233" t="s">
        <v>1358</v>
      </c>
      <c r="E8282" s="233"/>
      <c r="F8282" s="234" t="s">
        <v>11804</v>
      </c>
      <c r="G8282" s="235">
        <v>5</v>
      </c>
      <c r="H8282" s="235">
        <v>6.74</v>
      </c>
      <c r="I8282" s="235" t="s">
        <v>37</v>
      </c>
      <c r="J8282" s="235">
        <v>0.25</v>
      </c>
      <c r="K8282" s="235">
        <v>11.99</v>
      </c>
      <c r="L8282" s="235" t="s">
        <v>37</v>
      </c>
      <c r="M8282" s="236" t="s">
        <v>1570</v>
      </c>
    </row>
    <row r="8283" spans="1:13">
      <c r="A8283" s="106" t="str">
        <f t="shared" si="129"/>
        <v>77750 TC</v>
      </c>
      <c r="B8283" s="231" t="s">
        <v>11803</v>
      </c>
      <c r="C8283" s="232" t="s">
        <v>126</v>
      </c>
      <c r="D8283" s="233" t="s">
        <v>1358</v>
      </c>
      <c r="E8283" s="233"/>
      <c r="F8283" s="234" t="s">
        <v>11804</v>
      </c>
      <c r="G8283" s="235">
        <v>0</v>
      </c>
      <c r="H8283" s="235">
        <v>3.99</v>
      </c>
      <c r="I8283" s="235" t="s">
        <v>37</v>
      </c>
      <c r="J8283" s="235">
        <v>0.04</v>
      </c>
      <c r="K8283" s="235">
        <v>4.03</v>
      </c>
      <c r="L8283" s="235" t="s">
        <v>37</v>
      </c>
      <c r="M8283" s="236" t="s">
        <v>1570</v>
      </c>
    </row>
    <row r="8284" spans="1:13">
      <c r="A8284" s="106" t="str">
        <f t="shared" si="129"/>
        <v>77750 26</v>
      </c>
      <c r="B8284" s="231" t="s">
        <v>11803</v>
      </c>
      <c r="C8284" s="232">
        <v>26</v>
      </c>
      <c r="D8284" s="233" t="s">
        <v>1358</v>
      </c>
      <c r="E8284" s="233"/>
      <c r="F8284" s="234" t="s">
        <v>11804</v>
      </c>
      <c r="G8284" s="235">
        <v>5</v>
      </c>
      <c r="H8284" s="235">
        <v>2.75</v>
      </c>
      <c r="I8284" s="235">
        <v>2.75</v>
      </c>
      <c r="J8284" s="235">
        <v>0.21</v>
      </c>
      <c r="K8284" s="235">
        <v>7.96</v>
      </c>
      <c r="L8284" s="235">
        <v>7.96</v>
      </c>
      <c r="M8284" s="236" t="s">
        <v>1570</v>
      </c>
    </row>
    <row r="8285" spans="1:13">
      <c r="A8285" s="106" t="str">
        <f t="shared" si="129"/>
        <v xml:space="preserve">77761 </v>
      </c>
      <c r="B8285" s="231" t="s">
        <v>11805</v>
      </c>
      <c r="C8285" s="232"/>
      <c r="D8285" s="233" t="s">
        <v>1358</v>
      </c>
      <c r="E8285" s="233"/>
      <c r="F8285" s="234" t="s">
        <v>11806</v>
      </c>
      <c r="G8285" s="235">
        <v>3.85</v>
      </c>
      <c r="H8285" s="235">
        <v>8.74</v>
      </c>
      <c r="I8285" s="235" t="s">
        <v>37</v>
      </c>
      <c r="J8285" s="235">
        <v>0.23</v>
      </c>
      <c r="K8285" s="235">
        <v>12.82</v>
      </c>
      <c r="L8285" s="235" t="s">
        <v>37</v>
      </c>
      <c r="M8285" s="236" t="s">
        <v>1570</v>
      </c>
    </row>
    <row r="8286" spans="1:13">
      <c r="A8286" s="106" t="str">
        <f t="shared" si="129"/>
        <v>77761 TC</v>
      </c>
      <c r="B8286" s="231" t="s">
        <v>11805</v>
      </c>
      <c r="C8286" s="232" t="s">
        <v>126</v>
      </c>
      <c r="D8286" s="233" t="s">
        <v>1358</v>
      </c>
      <c r="E8286" s="233"/>
      <c r="F8286" s="234" t="s">
        <v>11806</v>
      </c>
      <c r="G8286" s="235">
        <v>0</v>
      </c>
      <c r="H8286" s="235">
        <v>6.62</v>
      </c>
      <c r="I8286" s="235" t="s">
        <v>37</v>
      </c>
      <c r="J8286" s="235">
        <v>7.0000000000000007E-2</v>
      </c>
      <c r="K8286" s="235">
        <v>6.69</v>
      </c>
      <c r="L8286" s="235" t="s">
        <v>37</v>
      </c>
      <c r="M8286" s="236" t="s">
        <v>1570</v>
      </c>
    </row>
    <row r="8287" spans="1:13">
      <c r="A8287" s="106" t="str">
        <f t="shared" si="129"/>
        <v>77761 26</v>
      </c>
      <c r="B8287" s="231" t="s">
        <v>11805</v>
      </c>
      <c r="C8287" s="232">
        <v>26</v>
      </c>
      <c r="D8287" s="233" t="s">
        <v>1358</v>
      </c>
      <c r="E8287" s="233"/>
      <c r="F8287" s="234" t="s">
        <v>11806</v>
      </c>
      <c r="G8287" s="235">
        <v>3.85</v>
      </c>
      <c r="H8287" s="235">
        <v>2.12</v>
      </c>
      <c r="I8287" s="235">
        <v>2.12</v>
      </c>
      <c r="J8287" s="235">
        <v>0.16</v>
      </c>
      <c r="K8287" s="235">
        <v>6.13</v>
      </c>
      <c r="L8287" s="235">
        <v>6.13</v>
      </c>
      <c r="M8287" s="236" t="s">
        <v>1570</v>
      </c>
    </row>
    <row r="8288" spans="1:13">
      <c r="A8288" s="106" t="str">
        <f t="shared" si="129"/>
        <v xml:space="preserve">77762 </v>
      </c>
      <c r="B8288" s="231" t="s">
        <v>11807</v>
      </c>
      <c r="C8288" s="232"/>
      <c r="D8288" s="233" t="s">
        <v>1358</v>
      </c>
      <c r="E8288" s="233"/>
      <c r="F8288" s="234" t="s">
        <v>11808</v>
      </c>
      <c r="G8288" s="235">
        <v>5.76</v>
      </c>
      <c r="H8288" s="235">
        <v>10.79</v>
      </c>
      <c r="I8288" s="235" t="s">
        <v>37</v>
      </c>
      <c r="J8288" s="235">
        <v>0.31</v>
      </c>
      <c r="K8288" s="235">
        <v>16.86</v>
      </c>
      <c r="L8288" s="235" t="s">
        <v>37</v>
      </c>
      <c r="M8288" s="236" t="s">
        <v>1570</v>
      </c>
    </row>
    <row r="8289" spans="1:13">
      <c r="A8289" s="106" t="str">
        <f t="shared" si="129"/>
        <v>77762 TC</v>
      </c>
      <c r="B8289" s="231" t="s">
        <v>11807</v>
      </c>
      <c r="C8289" s="232" t="s">
        <v>126</v>
      </c>
      <c r="D8289" s="233" t="s">
        <v>1358</v>
      </c>
      <c r="E8289" s="233"/>
      <c r="F8289" s="234" t="s">
        <v>11808</v>
      </c>
      <c r="G8289" s="235">
        <v>0</v>
      </c>
      <c r="H8289" s="235">
        <v>7.62</v>
      </c>
      <c r="I8289" s="235" t="s">
        <v>37</v>
      </c>
      <c r="J8289" s="235">
        <v>0.08</v>
      </c>
      <c r="K8289" s="235">
        <v>7.7</v>
      </c>
      <c r="L8289" s="235" t="s">
        <v>37</v>
      </c>
      <c r="M8289" s="236" t="s">
        <v>1570</v>
      </c>
    </row>
    <row r="8290" spans="1:13">
      <c r="A8290" s="106" t="str">
        <f t="shared" si="129"/>
        <v>77762 26</v>
      </c>
      <c r="B8290" s="231" t="s">
        <v>11807</v>
      </c>
      <c r="C8290" s="232">
        <v>26</v>
      </c>
      <c r="D8290" s="233" t="s">
        <v>1358</v>
      </c>
      <c r="E8290" s="233"/>
      <c r="F8290" s="234" t="s">
        <v>11808</v>
      </c>
      <c r="G8290" s="235">
        <v>5.76</v>
      </c>
      <c r="H8290" s="235">
        <v>3.17</v>
      </c>
      <c r="I8290" s="235">
        <v>3.17</v>
      </c>
      <c r="J8290" s="235">
        <v>0.23</v>
      </c>
      <c r="K8290" s="235">
        <v>9.16</v>
      </c>
      <c r="L8290" s="235">
        <v>9.16</v>
      </c>
      <c r="M8290" s="236" t="s">
        <v>1570</v>
      </c>
    </row>
    <row r="8291" spans="1:13">
      <c r="A8291" s="106" t="str">
        <f t="shared" si="129"/>
        <v xml:space="preserve">77763 </v>
      </c>
      <c r="B8291" s="231" t="s">
        <v>11809</v>
      </c>
      <c r="C8291" s="232"/>
      <c r="D8291" s="233" t="s">
        <v>1358</v>
      </c>
      <c r="E8291" s="233"/>
      <c r="F8291" s="234" t="s">
        <v>11810</v>
      </c>
      <c r="G8291" s="235">
        <v>8.66</v>
      </c>
      <c r="H8291" s="235">
        <v>14.79</v>
      </c>
      <c r="I8291" s="235" t="s">
        <v>37</v>
      </c>
      <c r="J8291" s="235">
        <v>0.5</v>
      </c>
      <c r="K8291" s="235">
        <v>23.95</v>
      </c>
      <c r="L8291" s="235" t="s">
        <v>37</v>
      </c>
      <c r="M8291" s="236" t="s">
        <v>1570</v>
      </c>
    </row>
    <row r="8292" spans="1:13">
      <c r="A8292" s="106" t="str">
        <f t="shared" si="129"/>
        <v>77763 TC</v>
      </c>
      <c r="B8292" s="231" t="s">
        <v>11809</v>
      </c>
      <c r="C8292" s="232" t="s">
        <v>126</v>
      </c>
      <c r="D8292" s="233" t="s">
        <v>1358</v>
      </c>
      <c r="E8292" s="233"/>
      <c r="F8292" s="234" t="s">
        <v>11810</v>
      </c>
      <c r="G8292" s="235">
        <v>0</v>
      </c>
      <c r="H8292" s="235">
        <v>10.02</v>
      </c>
      <c r="I8292" s="235" t="s">
        <v>37</v>
      </c>
      <c r="J8292" s="235">
        <v>0.13</v>
      </c>
      <c r="K8292" s="235">
        <v>10.15</v>
      </c>
      <c r="L8292" s="235" t="s">
        <v>37</v>
      </c>
      <c r="M8292" s="236" t="s">
        <v>1570</v>
      </c>
    </row>
    <row r="8293" spans="1:13">
      <c r="A8293" s="106" t="str">
        <f t="shared" si="129"/>
        <v>77763 26</v>
      </c>
      <c r="B8293" s="231" t="s">
        <v>11809</v>
      </c>
      <c r="C8293" s="232">
        <v>26</v>
      </c>
      <c r="D8293" s="233" t="s">
        <v>1358</v>
      </c>
      <c r="E8293" s="233"/>
      <c r="F8293" s="234" t="s">
        <v>11810</v>
      </c>
      <c r="G8293" s="235">
        <v>8.66</v>
      </c>
      <c r="H8293" s="235">
        <v>4.7699999999999996</v>
      </c>
      <c r="I8293" s="235">
        <v>4.7699999999999996</v>
      </c>
      <c r="J8293" s="235">
        <v>0.37</v>
      </c>
      <c r="K8293" s="235">
        <v>13.8</v>
      </c>
      <c r="L8293" s="235">
        <v>13.8</v>
      </c>
      <c r="M8293" s="236" t="s">
        <v>1570</v>
      </c>
    </row>
    <row r="8294" spans="1:13">
      <c r="A8294" s="106" t="str">
        <f t="shared" si="129"/>
        <v xml:space="preserve">77767 </v>
      </c>
      <c r="B8294" s="231" t="s">
        <v>11811</v>
      </c>
      <c r="C8294" s="232"/>
      <c r="D8294" s="233" t="s">
        <v>1358</v>
      </c>
      <c r="E8294" s="233"/>
      <c r="F8294" s="234" t="s">
        <v>11812</v>
      </c>
      <c r="G8294" s="235">
        <v>1.05</v>
      </c>
      <c r="H8294" s="235">
        <v>6.4</v>
      </c>
      <c r="I8294" s="235" t="s">
        <v>37</v>
      </c>
      <c r="J8294" s="235">
        <v>0.08</v>
      </c>
      <c r="K8294" s="235">
        <v>7.53</v>
      </c>
      <c r="L8294" s="235" t="s">
        <v>37</v>
      </c>
      <c r="M8294" s="236" t="s">
        <v>583</v>
      </c>
    </row>
    <row r="8295" spans="1:13">
      <c r="A8295" s="106" t="str">
        <f t="shared" si="129"/>
        <v>77767 TC</v>
      </c>
      <c r="B8295" s="231" t="s">
        <v>11811</v>
      </c>
      <c r="C8295" s="232" t="s">
        <v>126</v>
      </c>
      <c r="D8295" s="233" t="s">
        <v>1358</v>
      </c>
      <c r="E8295" s="233"/>
      <c r="F8295" s="234" t="s">
        <v>11812</v>
      </c>
      <c r="G8295" s="235">
        <v>0</v>
      </c>
      <c r="H8295" s="235">
        <v>5.82</v>
      </c>
      <c r="I8295" s="235" t="s">
        <v>37</v>
      </c>
      <c r="J8295" s="235">
        <v>0.04</v>
      </c>
      <c r="K8295" s="235">
        <v>5.86</v>
      </c>
      <c r="L8295" s="235" t="s">
        <v>37</v>
      </c>
      <c r="M8295" s="236" t="s">
        <v>583</v>
      </c>
    </row>
    <row r="8296" spans="1:13">
      <c r="A8296" s="106" t="str">
        <f t="shared" si="129"/>
        <v>77767 26</v>
      </c>
      <c r="B8296" s="231" t="s">
        <v>11811</v>
      </c>
      <c r="C8296" s="232">
        <v>26</v>
      </c>
      <c r="D8296" s="233" t="s">
        <v>1358</v>
      </c>
      <c r="E8296" s="233"/>
      <c r="F8296" s="234" t="s">
        <v>11812</v>
      </c>
      <c r="G8296" s="235">
        <v>1.05</v>
      </c>
      <c r="H8296" s="235">
        <v>0.57999999999999996</v>
      </c>
      <c r="I8296" s="235">
        <v>0.57999999999999996</v>
      </c>
      <c r="J8296" s="235">
        <v>0.04</v>
      </c>
      <c r="K8296" s="235">
        <v>1.67</v>
      </c>
      <c r="L8296" s="235">
        <v>1.67</v>
      </c>
      <c r="M8296" s="236" t="s">
        <v>583</v>
      </c>
    </row>
    <row r="8297" spans="1:13">
      <c r="A8297" s="106" t="str">
        <f t="shared" si="129"/>
        <v xml:space="preserve">77768 </v>
      </c>
      <c r="B8297" s="231" t="s">
        <v>11813</v>
      </c>
      <c r="C8297" s="232"/>
      <c r="D8297" s="233" t="s">
        <v>1358</v>
      </c>
      <c r="E8297" s="233"/>
      <c r="F8297" s="234" t="s">
        <v>11812</v>
      </c>
      <c r="G8297" s="235">
        <v>1.4</v>
      </c>
      <c r="H8297" s="235">
        <v>9.5500000000000007</v>
      </c>
      <c r="I8297" s="235" t="s">
        <v>37</v>
      </c>
      <c r="J8297" s="235">
        <v>0.12</v>
      </c>
      <c r="K8297" s="235">
        <v>11.07</v>
      </c>
      <c r="L8297" s="235" t="s">
        <v>37</v>
      </c>
      <c r="M8297" s="236" t="s">
        <v>583</v>
      </c>
    </row>
    <row r="8298" spans="1:13">
      <c r="A8298" s="106" t="str">
        <f t="shared" si="129"/>
        <v>77768 TC</v>
      </c>
      <c r="B8298" s="231" t="s">
        <v>11813</v>
      </c>
      <c r="C8298" s="232" t="s">
        <v>126</v>
      </c>
      <c r="D8298" s="233" t="s">
        <v>1358</v>
      </c>
      <c r="E8298" s="233"/>
      <c r="F8298" s="234" t="s">
        <v>11812</v>
      </c>
      <c r="G8298" s="235">
        <v>0</v>
      </c>
      <c r="H8298" s="235">
        <v>8.7799999999999994</v>
      </c>
      <c r="I8298" s="235" t="s">
        <v>37</v>
      </c>
      <c r="J8298" s="235">
        <v>7.0000000000000007E-2</v>
      </c>
      <c r="K8298" s="235">
        <v>8.85</v>
      </c>
      <c r="L8298" s="235" t="s">
        <v>37</v>
      </c>
      <c r="M8298" s="236" t="s">
        <v>583</v>
      </c>
    </row>
    <row r="8299" spans="1:13">
      <c r="A8299" s="106" t="str">
        <f t="shared" si="129"/>
        <v>77768 26</v>
      </c>
      <c r="B8299" s="231" t="s">
        <v>11813</v>
      </c>
      <c r="C8299" s="232">
        <v>26</v>
      </c>
      <c r="D8299" s="233" t="s">
        <v>1358</v>
      </c>
      <c r="E8299" s="233"/>
      <c r="F8299" s="234" t="s">
        <v>11812</v>
      </c>
      <c r="G8299" s="235">
        <v>1.4</v>
      </c>
      <c r="H8299" s="235">
        <v>0.77</v>
      </c>
      <c r="I8299" s="235">
        <v>0.77</v>
      </c>
      <c r="J8299" s="235">
        <v>0.05</v>
      </c>
      <c r="K8299" s="235">
        <v>2.2200000000000002</v>
      </c>
      <c r="L8299" s="235">
        <v>2.2200000000000002</v>
      </c>
      <c r="M8299" s="236" t="s">
        <v>583</v>
      </c>
    </row>
    <row r="8300" spans="1:13">
      <c r="A8300" s="106" t="str">
        <f t="shared" si="129"/>
        <v xml:space="preserve">77770 </v>
      </c>
      <c r="B8300" s="231" t="s">
        <v>11814</v>
      </c>
      <c r="C8300" s="232"/>
      <c r="D8300" s="233" t="s">
        <v>1358</v>
      </c>
      <c r="E8300" s="233"/>
      <c r="F8300" s="234" t="s">
        <v>11815</v>
      </c>
      <c r="G8300" s="235">
        <v>1.95</v>
      </c>
      <c r="H8300" s="235">
        <v>8.42</v>
      </c>
      <c r="I8300" s="235" t="s">
        <v>37</v>
      </c>
      <c r="J8300" s="235">
        <v>0.12</v>
      </c>
      <c r="K8300" s="235">
        <v>10.49</v>
      </c>
      <c r="L8300" s="235" t="s">
        <v>37</v>
      </c>
      <c r="M8300" s="236" t="s">
        <v>583</v>
      </c>
    </row>
    <row r="8301" spans="1:13">
      <c r="A8301" s="106" t="str">
        <f t="shared" si="129"/>
        <v>77770 TC</v>
      </c>
      <c r="B8301" s="231" t="s">
        <v>11814</v>
      </c>
      <c r="C8301" s="232" t="s">
        <v>126</v>
      </c>
      <c r="D8301" s="233" t="s">
        <v>1358</v>
      </c>
      <c r="E8301" s="233"/>
      <c r="F8301" s="234" t="s">
        <v>11815</v>
      </c>
      <c r="G8301" s="235">
        <v>0</v>
      </c>
      <c r="H8301" s="235">
        <v>7.35</v>
      </c>
      <c r="I8301" s="235" t="s">
        <v>37</v>
      </c>
      <c r="J8301" s="235">
        <v>0.05</v>
      </c>
      <c r="K8301" s="235">
        <v>7.4</v>
      </c>
      <c r="L8301" s="235" t="s">
        <v>37</v>
      </c>
      <c r="M8301" s="236" t="s">
        <v>583</v>
      </c>
    </row>
    <row r="8302" spans="1:13">
      <c r="A8302" s="106" t="str">
        <f t="shared" si="129"/>
        <v>77770 26</v>
      </c>
      <c r="B8302" s="231" t="s">
        <v>11814</v>
      </c>
      <c r="C8302" s="232">
        <v>26</v>
      </c>
      <c r="D8302" s="233" t="s">
        <v>1358</v>
      </c>
      <c r="E8302" s="233"/>
      <c r="F8302" s="234" t="s">
        <v>11815</v>
      </c>
      <c r="G8302" s="235">
        <v>1.95</v>
      </c>
      <c r="H8302" s="235">
        <v>1.07</v>
      </c>
      <c r="I8302" s="235">
        <v>1.07</v>
      </c>
      <c r="J8302" s="235">
        <v>7.0000000000000007E-2</v>
      </c>
      <c r="K8302" s="235">
        <v>3.09</v>
      </c>
      <c r="L8302" s="235">
        <v>3.09</v>
      </c>
      <c r="M8302" s="236" t="s">
        <v>583</v>
      </c>
    </row>
    <row r="8303" spans="1:13">
      <c r="A8303" s="106" t="str">
        <f t="shared" si="129"/>
        <v xml:space="preserve">77771 </v>
      </c>
      <c r="B8303" s="231" t="s">
        <v>11816</v>
      </c>
      <c r="C8303" s="232"/>
      <c r="D8303" s="233" t="s">
        <v>1358</v>
      </c>
      <c r="E8303" s="233"/>
      <c r="F8303" s="234" t="s">
        <v>11815</v>
      </c>
      <c r="G8303" s="235">
        <v>3.8</v>
      </c>
      <c r="H8303" s="235">
        <v>14.31</v>
      </c>
      <c r="I8303" s="235" t="s">
        <v>37</v>
      </c>
      <c r="J8303" s="235">
        <v>0.28000000000000003</v>
      </c>
      <c r="K8303" s="235">
        <v>18.39</v>
      </c>
      <c r="L8303" s="235" t="s">
        <v>37</v>
      </c>
      <c r="M8303" s="236" t="s">
        <v>583</v>
      </c>
    </row>
    <row r="8304" spans="1:13">
      <c r="A8304" s="106" t="str">
        <f t="shared" si="129"/>
        <v>77771 TC</v>
      </c>
      <c r="B8304" s="231" t="s">
        <v>11816</v>
      </c>
      <c r="C8304" s="232" t="s">
        <v>126</v>
      </c>
      <c r="D8304" s="233" t="s">
        <v>1358</v>
      </c>
      <c r="E8304" s="233"/>
      <c r="F8304" s="234" t="s">
        <v>11815</v>
      </c>
      <c r="G8304" s="235">
        <v>0</v>
      </c>
      <c r="H8304" s="235">
        <v>12.22</v>
      </c>
      <c r="I8304" s="235" t="s">
        <v>37</v>
      </c>
      <c r="J8304" s="235">
        <v>0.12</v>
      </c>
      <c r="K8304" s="235">
        <v>12.34</v>
      </c>
      <c r="L8304" s="235" t="s">
        <v>37</v>
      </c>
      <c r="M8304" s="236" t="s">
        <v>583</v>
      </c>
    </row>
    <row r="8305" spans="1:13">
      <c r="A8305" s="106" t="str">
        <f t="shared" si="129"/>
        <v>77771 26</v>
      </c>
      <c r="B8305" s="231" t="s">
        <v>11816</v>
      </c>
      <c r="C8305" s="232">
        <v>26</v>
      </c>
      <c r="D8305" s="233" t="s">
        <v>1358</v>
      </c>
      <c r="E8305" s="233"/>
      <c r="F8305" s="234" t="s">
        <v>11815</v>
      </c>
      <c r="G8305" s="235">
        <v>3.8</v>
      </c>
      <c r="H8305" s="235">
        <v>2.09</v>
      </c>
      <c r="I8305" s="235">
        <v>2.09</v>
      </c>
      <c r="J8305" s="235">
        <v>0.16</v>
      </c>
      <c r="K8305" s="235">
        <v>6.05</v>
      </c>
      <c r="L8305" s="235">
        <v>6.05</v>
      </c>
      <c r="M8305" s="236" t="s">
        <v>583</v>
      </c>
    </row>
    <row r="8306" spans="1:13">
      <c r="A8306" s="106" t="str">
        <f t="shared" si="129"/>
        <v xml:space="preserve">77772 </v>
      </c>
      <c r="B8306" s="231" t="s">
        <v>11817</v>
      </c>
      <c r="C8306" s="232"/>
      <c r="D8306" s="233" t="s">
        <v>1358</v>
      </c>
      <c r="E8306" s="233"/>
      <c r="F8306" s="234" t="s">
        <v>11815</v>
      </c>
      <c r="G8306" s="235">
        <v>5.4</v>
      </c>
      <c r="H8306" s="235">
        <v>21.69</v>
      </c>
      <c r="I8306" s="235" t="s">
        <v>37</v>
      </c>
      <c r="J8306" s="235">
        <v>0.39</v>
      </c>
      <c r="K8306" s="235">
        <v>27.48</v>
      </c>
      <c r="L8306" s="235" t="s">
        <v>37</v>
      </c>
      <c r="M8306" s="236" t="s">
        <v>583</v>
      </c>
    </row>
    <row r="8307" spans="1:13">
      <c r="A8307" s="106" t="str">
        <f t="shared" si="129"/>
        <v>77772 TC</v>
      </c>
      <c r="B8307" s="231" t="s">
        <v>11817</v>
      </c>
      <c r="C8307" s="232" t="s">
        <v>126</v>
      </c>
      <c r="D8307" s="233" t="s">
        <v>1358</v>
      </c>
      <c r="E8307" s="233"/>
      <c r="F8307" s="234" t="s">
        <v>11815</v>
      </c>
      <c r="G8307" s="235">
        <v>0</v>
      </c>
      <c r="H8307" s="235">
        <v>18.78</v>
      </c>
      <c r="I8307" s="235" t="s">
        <v>37</v>
      </c>
      <c r="J8307" s="235">
        <v>0.17</v>
      </c>
      <c r="K8307" s="235">
        <v>18.95</v>
      </c>
      <c r="L8307" s="235" t="s">
        <v>37</v>
      </c>
      <c r="M8307" s="236" t="s">
        <v>583</v>
      </c>
    </row>
    <row r="8308" spans="1:13">
      <c r="A8308" s="106" t="str">
        <f t="shared" si="129"/>
        <v>77772 26</v>
      </c>
      <c r="B8308" s="231" t="s">
        <v>11817</v>
      </c>
      <c r="C8308" s="232">
        <v>26</v>
      </c>
      <c r="D8308" s="233" t="s">
        <v>1358</v>
      </c>
      <c r="E8308" s="233"/>
      <c r="F8308" s="234" t="s">
        <v>11815</v>
      </c>
      <c r="G8308" s="235">
        <v>5.4</v>
      </c>
      <c r="H8308" s="235">
        <v>2.91</v>
      </c>
      <c r="I8308" s="235">
        <v>2.91</v>
      </c>
      <c r="J8308" s="235">
        <v>0.22</v>
      </c>
      <c r="K8308" s="235">
        <v>8.5299999999999994</v>
      </c>
      <c r="L8308" s="235">
        <v>8.5299999999999994</v>
      </c>
      <c r="M8308" s="236" t="s">
        <v>583</v>
      </c>
    </row>
    <row r="8309" spans="1:13">
      <c r="A8309" s="106" t="str">
        <f t="shared" si="129"/>
        <v xml:space="preserve">77778 </v>
      </c>
      <c r="B8309" s="231" t="s">
        <v>11818</v>
      </c>
      <c r="C8309" s="232"/>
      <c r="D8309" s="233" t="s">
        <v>1358</v>
      </c>
      <c r="E8309" s="233"/>
      <c r="F8309" s="234" t="s">
        <v>11819</v>
      </c>
      <c r="G8309" s="235">
        <v>8.7799999999999994</v>
      </c>
      <c r="H8309" s="235">
        <v>18.78</v>
      </c>
      <c r="I8309" s="235" t="s">
        <v>37</v>
      </c>
      <c r="J8309" s="235">
        <v>0.53</v>
      </c>
      <c r="K8309" s="235">
        <v>28.09</v>
      </c>
      <c r="L8309" s="235" t="s">
        <v>37</v>
      </c>
      <c r="M8309" s="236" t="s">
        <v>1324</v>
      </c>
    </row>
    <row r="8310" spans="1:13">
      <c r="A8310" s="106" t="str">
        <f t="shared" si="129"/>
        <v>77778 TC</v>
      </c>
      <c r="B8310" s="231" t="s">
        <v>11818</v>
      </c>
      <c r="C8310" s="232" t="s">
        <v>126</v>
      </c>
      <c r="D8310" s="233" t="s">
        <v>1358</v>
      </c>
      <c r="E8310" s="233"/>
      <c r="F8310" s="234" t="s">
        <v>11819</v>
      </c>
      <c r="G8310" s="235">
        <v>0</v>
      </c>
      <c r="H8310" s="235">
        <v>13.98</v>
      </c>
      <c r="I8310" s="235" t="s">
        <v>37</v>
      </c>
      <c r="J8310" s="235">
        <v>0.16</v>
      </c>
      <c r="K8310" s="235">
        <v>14.14</v>
      </c>
      <c r="L8310" s="235" t="s">
        <v>37</v>
      </c>
      <c r="M8310" s="236" t="s">
        <v>1324</v>
      </c>
    </row>
    <row r="8311" spans="1:13">
      <c r="A8311" s="106" t="str">
        <f t="shared" si="129"/>
        <v>77778 26</v>
      </c>
      <c r="B8311" s="231" t="s">
        <v>11818</v>
      </c>
      <c r="C8311" s="232">
        <v>26</v>
      </c>
      <c r="D8311" s="233" t="s">
        <v>1358</v>
      </c>
      <c r="E8311" s="233"/>
      <c r="F8311" s="234" t="s">
        <v>11819</v>
      </c>
      <c r="G8311" s="235">
        <v>8.7799999999999994</v>
      </c>
      <c r="H8311" s="235">
        <v>4.8</v>
      </c>
      <c r="I8311" s="235">
        <v>4.8</v>
      </c>
      <c r="J8311" s="235">
        <v>0.37</v>
      </c>
      <c r="K8311" s="235">
        <v>13.95</v>
      </c>
      <c r="L8311" s="235">
        <v>13.95</v>
      </c>
      <c r="M8311" s="236" t="s">
        <v>1324</v>
      </c>
    </row>
    <row r="8312" spans="1:13">
      <c r="A8312" s="106" t="str">
        <f t="shared" si="129"/>
        <v xml:space="preserve">77789 </v>
      </c>
      <c r="B8312" s="231" t="s">
        <v>11820</v>
      </c>
      <c r="C8312" s="232"/>
      <c r="D8312" s="233" t="s">
        <v>1358</v>
      </c>
      <c r="E8312" s="233"/>
      <c r="F8312" s="234" t="s">
        <v>11821</v>
      </c>
      <c r="G8312" s="235">
        <v>1.1399999999999999</v>
      </c>
      <c r="H8312" s="235">
        <v>2.82</v>
      </c>
      <c r="I8312" s="235" t="s">
        <v>37</v>
      </c>
      <c r="J8312" s="235">
        <v>0.06</v>
      </c>
      <c r="K8312" s="235">
        <v>4.0199999999999996</v>
      </c>
      <c r="L8312" s="235" t="s">
        <v>37</v>
      </c>
      <c r="M8312" s="236" t="s">
        <v>1324</v>
      </c>
    </row>
    <row r="8313" spans="1:13">
      <c r="A8313" s="106" t="str">
        <f t="shared" si="129"/>
        <v>77789 TC</v>
      </c>
      <c r="B8313" s="231" t="s">
        <v>11820</v>
      </c>
      <c r="C8313" s="232" t="s">
        <v>126</v>
      </c>
      <c r="D8313" s="233" t="s">
        <v>1358</v>
      </c>
      <c r="E8313" s="233"/>
      <c r="F8313" s="234" t="s">
        <v>11821</v>
      </c>
      <c r="G8313" s="235">
        <v>0</v>
      </c>
      <c r="H8313" s="235">
        <v>2.19</v>
      </c>
      <c r="I8313" s="235" t="s">
        <v>37</v>
      </c>
      <c r="J8313" s="235">
        <v>0.02</v>
      </c>
      <c r="K8313" s="235">
        <v>2.21</v>
      </c>
      <c r="L8313" s="235" t="s">
        <v>37</v>
      </c>
      <c r="M8313" s="236" t="s">
        <v>1324</v>
      </c>
    </row>
    <row r="8314" spans="1:13">
      <c r="A8314" s="106" t="str">
        <f t="shared" si="129"/>
        <v>77789 26</v>
      </c>
      <c r="B8314" s="231" t="s">
        <v>11820</v>
      </c>
      <c r="C8314" s="232">
        <v>26</v>
      </c>
      <c r="D8314" s="233" t="s">
        <v>1358</v>
      </c>
      <c r="E8314" s="233"/>
      <c r="F8314" s="234" t="s">
        <v>11821</v>
      </c>
      <c r="G8314" s="235">
        <v>1.1399999999999999</v>
      </c>
      <c r="H8314" s="235">
        <v>0.63</v>
      </c>
      <c r="I8314" s="235">
        <v>0.63</v>
      </c>
      <c r="J8314" s="235">
        <v>0.04</v>
      </c>
      <c r="K8314" s="235">
        <v>1.81</v>
      </c>
      <c r="L8314" s="235">
        <v>1.81</v>
      </c>
      <c r="M8314" s="236" t="s">
        <v>1324</v>
      </c>
    </row>
    <row r="8315" spans="1:13">
      <c r="A8315" s="106" t="str">
        <f t="shared" si="129"/>
        <v xml:space="preserve">77790 </v>
      </c>
      <c r="B8315" s="231" t="s">
        <v>11822</v>
      </c>
      <c r="C8315" s="232"/>
      <c r="D8315" s="233" t="s">
        <v>1358</v>
      </c>
      <c r="E8315" s="233"/>
      <c r="F8315" s="234" t="s">
        <v>11823</v>
      </c>
      <c r="G8315" s="235">
        <v>0</v>
      </c>
      <c r="H8315" s="235">
        <v>0.55000000000000004</v>
      </c>
      <c r="I8315" s="235" t="s">
        <v>37</v>
      </c>
      <c r="J8315" s="235">
        <v>0.02</v>
      </c>
      <c r="K8315" s="235">
        <v>0.56999999999999995</v>
      </c>
      <c r="L8315" s="235" t="s">
        <v>37</v>
      </c>
      <c r="M8315" s="236" t="s">
        <v>583</v>
      </c>
    </row>
    <row r="8316" spans="1:13">
      <c r="A8316" s="106" t="str">
        <f t="shared" si="129"/>
        <v xml:space="preserve">77799 </v>
      </c>
      <c r="B8316" s="231" t="s">
        <v>11824</v>
      </c>
      <c r="C8316" s="232"/>
      <c r="D8316" s="233" t="s">
        <v>664</v>
      </c>
      <c r="E8316" s="233"/>
      <c r="F8316" s="234" t="s">
        <v>19143</v>
      </c>
      <c r="G8316" s="235">
        <v>0</v>
      </c>
      <c r="H8316" s="235">
        <v>0</v>
      </c>
      <c r="I8316" s="235" t="s">
        <v>37</v>
      </c>
      <c r="J8316" s="235">
        <v>0</v>
      </c>
      <c r="K8316" s="235">
        <v>0</v>
      </c>
      <c r="L8316" s="235" t="s">
        <v>37</v>
      </c>
      <c r="M8316" s="236" t="s">
        <v>583</v>
      </c>
    </row>
    <row r="8317" spans="1:13">
      <c r="A8317" s="106" t="str">
        <f t="shared" si="129"/>
        <v>77799 TC</v>
      </c>
      <c r="B8317" s="231" t="s">
        <v>11824</v>
      </c>
      <c r="C8317" s="232" t="s">
        <v>126</v>
      </c>
      <c r="D8317" s="233" t="s">
        <v>664</v>
      </c>
      <c r="E8317" s="233"/>
      <c r="F8317" s="234" t="s">
        <v>19143</v>
      </c>
      <c r="G8317" s="235">
        <v>0</v>
      </c>
      <c r="H8317" s="235">
        <v>0</v>
      </c>
      <c r="I8317" s="235" t="s">
        <v>37</v>
      </c>
      <c r="J8317" s="235">
        <v>0</v>
      </c>
      <c r="K8317" s="235">
        <v>0</v>
      </c>
      <c r="L8317" s="235" t="s">
        <v>37</v>
      </c>
      <c r="M8317" s="236" t="s">
        <v>583</v>
      </c>
    </row>
    <row r="8318" spans="1:13">
      <c r="A8318" s="106" t="str">
        <f t="shared" si="129"/>
        <v>77799 26</v>
      </c>
      <c r="B8318" s="231" t="s">
        <v>11824</v>
      </c>
      <c r="C8318" s="232">
        <v>26</v>
      </c>
      <c r="D8318" s="233" t="s">
        <v>664</v>
      </c>
      <c r="E8318" s="233"/>
      <c r="F8318" s="234" t="s">
        <v>19143</v>
      </c>
      <c r="G8318" s="235">
        <v>0</v>
      </c>
      <c r="H8318" s="235">
        <v>0</v>
      </c>
      <c r="I8318" s="235">
        <v>0</v>
      </c>
      <c r="J8318" s="235">
        <v>0</v>
      </c>
      <c r="K8318" s="235">
        <v>0</v>
      </c>
      <c r="L8318" s="235">
        <v>0</v>
      </c>
      <c r="M8318" s="236" t="s">
        <v>583</v>
      </c>
    </row>
    <row r="8319" spans="1:13">
      <c r="A8319" s="106" t="str">
        <f t="shared" si="129"/>
        <v xml:space="preserve">78012 </v>
      </c>
      <c r="B8319" s="231" t="s">
        <v>11831</v>
      </c>
      <c r="C8319" s="232"/>
      <c r="D8319" s="233" t="s">
        <v>1358</v>
      </c>
      <c r="E8319" s="233"/>
      <c r="F8319" s="234" t="s">
        <v>11832</v>
      </c>
      <c r="G8319" s="235">
        <v>0.19</v>
      </c>
      <c r="H8319" s="235">
        <v>2.2000000000000002</v>
      </c>
      <c r="I8319" s="235" t="s">
        <v>37</v>
      </c>
      <c r="J8319" s="235">
        <v>0.04</v>
      </c>
      <c r="K8319" s="235">
        <v>2.4300000000000002</v>
      </c>
      <c r="L8319" s="235" t="s">
        <v>37</v>
      </c>
      <c r="M8319" s="236" t="s">
        <v>583</v>
      </c>
    </row>
    <row r="8320" spans="1:13">
      <c r="A8320" s="106" t="str">
        <f t="shared" si="129"/>
        <v>78012 TC</v>
      </c>
      <c r="B8320" s="231" t="s">
        <v>11831</v>
      </c>
      <c r="C8320" s="232" t="s">
        <v>126</v>
      </c>
      <c r="D8320" s="233" t="s">
        <v>1358</v>
      </c>
      <c r="E8320" s="233"/>
      <c r="F8320" s="234" t="s">
        <v>11832</v>
      </c>
      <c r="G8320" s="235">
        <v>0</v>
      </c>
      <c r="H8320" s="235">
        <v>2.14</v>
      </c>
      <c r="I8320" s="235" t="s">
        <v>37</v>
      </c>
      <c r="J8320" s="235">
        <v>0.03</v>
      </c>
      <c r="K8320" s="235">
        <v>2.17</v>
      </c>
      <c r="L8320" s="235" t="s">
        <v>37</v>
      </c>
      <c r="M8320" s="236" t="s">
        <v>583</v>
      </c>
    </row>
    <row r="8321" spans="1:13">
      <c r="A8321" s="106" t="str">
        <f t="shared" si="129"/>
        <v>78012 26</v>
      </c>
      <c r="B8321" s="231" t="s">
        <v>11831</v>
      </c>
      <c r="C8321" s="232">
        <v>26</v>
      </c>
      <c r="D8321" s="233" t="s">
        <v>1358</v>
      </c>
      <c r="E8321" s="233"/>
      <c r="F8321" s="234" t="s">
        <v>11832</v>
      </c>
      <c r="G8321" s="235">
        <v>0.19</v>
      </c>
      <c r="H8321" s="235">
        <v>0.06</v>
      </c>
      <c r="I8321" s="235">
        <v>0.06</v>
      </c>
      <c r="J8321" s="235">
        <v>0.01</v>
      </c>
      <c r="K8321" s="235">
        <v>0.26</v>
      </c>
      <c r="L8321" s="235">
        <v>0.26</v>
      </c>
      <c r="M8321" s="236" t="s">
        <v>583</v>
      </c>
    </row>
    <row r="8322" spans="1:13">
      <c r="A8322" s="106" t="str">
        <f t="shared" si="129"/>
        <v xml:space="preserve">78013 </v>
      </c>
      <c r="B8322" s="231" t="s">
        <v>11833</v>
      </c>
      <c r="C8322" s="232"/>
      <c r="D8322" s="233" t="s">
        <v>1358</v>
      </c>
      <c r="E8322" s="233"/>
      <c r="F8322" s="234" t="s">
        <v>11834</v>
      </c>
      <c r="G8322" s="235">
        <v>0.37</v>
      </c>
      <c r="H8322" s="235">
        <v>4.6399999999999997</v>
      </c>
      <c r="I8322" s="235" t="s">
        <v>37</v>
      </c>
      <c r="J8322" s="235">
        <v>0.06</v>
      </c>
      <c r="K8322" s="235">
        <v>5.07</v>
      </c>
      <c r="L8322" s="235" t="s">
        <v>37</v>
      </c>
      <c r="M8322" s="236" t="s">
        <v>583</v>
      </c>
    </row>
    <row r="8323" spans="1:13">
      <c r="A8323" s="106" t="str">
        <f t="shared" ref="A8323:A8386" si="130">B8323&amp;" "&amp;C8323</f>
        <v>78013 TC</v>
      </c>
      <c r="B8323" s="231" t="s">
        <v>11833</v>
      </c>
      <c r="C8323" s="232" t="s">
        <v>126</v>
      </c>
      <c r="D8323" s="233" t="s">
        <v>1358</v>
      </c>
      <c r="E8323" s="233"/>
      <c r="F8323" s="234" t="s">
        <v>11834</v>
      </c>
      <c r="G8323" s="235">
        <v>0</v>
      </c>
      <c r="H8323" s="235">
        <v>4.5199999999999996</v>
      </c>
      <c r="I8323" s="235" t="s">
        <v>37</v>
      </c>
      <c r="J8323" s="235">
        <v>0.04</v>
      </c>
      <c r="K8323" s="235">
        <v>4.5599999999999996</v>
      </c>
      <c r="L8323" s="235" t="s">
        <v>37</v>
      </c>
      <c r="M8323" s="236" t="s">
        <v>583</v>
      </c>
    </row>
    <row r="8324" spans="1:13">
      <c r="A8324" s="106" t="str">
        <f t="shared" si="130"/>
        <v>78013 26</v>
      </c>
      <c r="B8324" s="231" t="s">
        <v>11833</v>
      </c>
      <c r="C8324" s="232">
        <v>26</v>
      </c>
      <c r="D8324" s="233" t="s">
        <v>1358</v>
      </c>
      <c r="E8324" s="233"/>
      <c r="F8324" s="234" t="s">
        <v>11834</v>
      </c>
      <c r="G8324" s="235">
        <v>0.37</v>
      </c>
      <c r="H8324" s="235">
        <v>0.12</v>
      </c>
      <c r="I8324" s="235">
        <v>0.12</v>
      </c>
      <c r="J8324" s="235">
        <v>0.02</v>
      </c>
      <c r="K8324" s="235">
        <v>0.51</v>
      </c>
      <c r="L8324" s="235">
        <v>0.51</v>
      </c>
      <c r="M8324" s="236" t="s">
        <v>583</v>
      </c>
    </row>
    <row r="8325" spans="1:13">
      <c r="A8325" s="106" t="str">
        <f t="shared" si="130"/>
        <v xml:space="preserve">78014 </v>
      </c>
      <c r="B8325" s="231" t="s">
        <v>11835</v>
      </c>
      <c r="C8325" s="232"/>
      <c r="D8325" s="233" t="s">
        <v>1358</v>
      </c>
      <c r="E8325" s="233"/>
      <c r="F8325" s="234" t="s">
        <v>11834</v>
      </c>
      <c r="G8325" s="235">
        <v>0.5</v>
      </c>
      <c r="H8325" s="235">
        <v>5.87</v>
      </c>
      <c r="I8325" s="235" t="s">
        <v>37</v>
      </c>
      <c r="J8325" s="235">
        <v>0.06</v>
      </c>
      <c r="K8325" s="235">
        <v>6.43</v>
      </c>
      <c r="L8325" s="235" t="s">
        <v>37</v>
      </c>
      <c r="M8325" s="236" t="s">
        <v>583</v>
      </c>
    </row>
    <row r="8326" spans="1:13">
      <c r="A8326" s="106" t="str">
        <f t="shared" si="130"/>
        <v>78014 TC</v>
      </c>
      <c r="B8326" s="231" t="s">
        <v>11835</v>
      </c>
      <c r="C8326" s="232" t="s">
        <v>126</v>
      </c>
      <c r="D8326" s="233" t="s">
        <v>1358</v>
      </c>
      <c r="E8326" s="233"/>
      <c r="F8326" s="234" t="s">
        <v>11834</v>
      </c>
      <c r="G8326" s="235">
        <v>0</v>
      </c>
      <c r="H8326" s="235">
        <v>5.7</v>
      </c>
      <c r="I8326" s="235" t="s">
        <v>37</v>
      </c>
      <c r="J8326" s="235">
        <v>0.04</v>
      </c>
      <c r="K8326" s="235">
        <v>5.74</v>
      </c>
      <c r="L8326" s="235" t="s">
        <v>37</v>
      </c>
      <c r="M8326" s="236" t="s">
        <v>583</v>
      </c>
    </row>
    <row r="8327" spans="1:13">
      <c r="A8327" s="106" t="str">
        <f t="shared" si="130"/>
        <v>78014 26</v>
      </c>
      <c r="B8327" s="231" t="s">
        <v>11835</v>
      </c>
      <c r="C8327" s="232">
        <v>26</v>
      </c>
      <c r="D8327" s="233" t="s">
        <v>1358</v>
      </c>
      <c r="E8327" s="233"/>
      <c r="F8327" s="234" t="s">
        <v>11834</v>
      </c>
      <c r="G8327" s="235">
        <v>0.5</v>
      </c>
      <c r="H8327" s="235">
        <v>0.17</v>
      </c>
      <c r="I8327" s="235">
        <v>0.17</v>
      </c>
      <c r="J8327" s="235">
        <v>0.02</v>
      </c>
      <c r="K8327" s="235">
        <v>0.69</v>
      </c>
      <c r="L8327" s="235">
        <v>0.69</v>
      </c>
      <c r="M8327" s="236" t="s">
        <v>583</v>
      </c>
    </row>
    <row r="8328" spans="1:13">
      <c r="A8328" s="106" t="str">
        <f t="shared" si="130"/>
        <v xml:space="preserve">78015 </v>
      </c>
      <c r="B8328" s="231" t="s">
        <v>11836</v>
      </c>
      <c r="C8328" s="232"/>
      <c r="D8328" s="233" t="s">
        <v>1358</v>
      </c>
      <c r="E8328" s="233"/>
      <c r="F8328" s="234" t="s">
        <v>11837</v>
      </c>
      <c r="G8328" s="235">
        <v>0.67</v>
      </c>
      <c r="H8328" s="235">
        <v>5.53</v>
      </c>
      <c r="I8328" s="235" t="s">
        <v>37</v>
      </c>
      <c r="J8328" s="235">
        <v>7.0000000000000007E-2</v>
      </c>
      <c r="K8328" s="235">
        <v>6.27</v>
      </c>
      <c r="L8328" s="235" t="s">
        <v>37</v>
      </c>
      <c r="M8328" s="236" t="s">
        <v>583</v>
      </c>
    </row>
    <row r="8329" spans="1:13">
      <c r="A8329" s="106" t="str">
        <f t="shared" si="130"/>
        <v>78015 TC</v>
      </c>
      <c r="B8329" s="231" t="s">
        <v>11836</v>
      </c>
      <c r="C8329" s="232" t="s">
        <v>126</v>
      </c>
      <c r="D8329" s="233" t="s">
        <v>1358</v>
      </c>
      <c r="E8329" s="233"/>
      <c r="F8329" s="234" t="s">
        <v>11837</v>
      </c>
      <c r="G8329" s="235">
        <v>0</v>
      </c>
      <c r="H8329" s="235">
        <v>5.29</v>
      </c>
      <c r="I8329" s="235" t="s">
        <v>37</v>
      </c>
      <c r="J8329" s="235">
        <v>0.04</v>
      </c>
      <c r="K8329" s="235">
        <v>5.33</v>
      </c>
      <c r="L8329" s="235" t="s">
        <v>37</v>
      </c>
      <c r="M8329" s="236" t="s">
        <v>583</v>
      </c>
    </row>
    <row r="8330" spans="1:13">
      <c r="A8330" s="106" t="str">
        <f t="shared" si="130"/>
        <v>78015 26</v>
      </c>
      <c r="B8330" s="231" t="s">
        <v>11836</v>
      </c>
      <c r="C8330" s="232">
        <v>26</v>
      </c>
      <c r="D8330" s="233" t="s">
        <v>1358</v>
      </c>
      <c r="E8330" s="233"/>
      <c r="F8330" s="234" t="s">
        <v>11837</v>
      </c>
      <c r="G8330" s="235">
        <v>0.67</v>
      </c>
      <c r="H8330" s="235">
        <v>0.24</v>
      </c>
      <c r="I8330" s="235">
        <v>0.24</v>
      </c>
      <c r="J8330" s="235">
        <v>0.03</v>
      </c>
      <c r="K8330" s="235">
        <v>0.94</v>
      </c>
      <c r="L8330" s="235">
        <v>0.94</v>
      </c>
      <c r="M8330" s="236" t="s">
        <v>583</v>
      </c>
    </row>
    <row r="8331" spans="1:13">
      <c r="A8331" s="106" t="str">
        <f t="shared" si="130"/>
        <v xml:space="preserve">78016 </v>
      </c>
      <c r="B8331" s="231" t="s">
        <v>11838</v>
      </c>
      <c r="C8331" s="232"/>
      <c r="D8331" s="233" t="s">
        <v>1358</v>
      </c>
      <c r="E8331" s="233"/>
      <c r="F8331" s="234" t="s">
        <v>11839</v>
      </c>
      <c r="G8331" s="235">
        <v>0.82</v>
      </c>
      <c r="H8331" s="235">
        <v>6.57</v>
      </c>
      <c r="I8331" s="235" t="s">
        <v>37</v>
      </c>
      <c r="J8331" s="235">
        <v>0.06</v>
      </c>
      <c r="K8331" s="235">
        <v>7.45</v>
      </c>
      <c r="L8331" s="235" t="s">
        <v>37</v>
      </c>
      <c r="M8331" s="236" t="s">
        <v>583</v>
      </c>
    </row>
    <row r="8332" spans="1:13">
      <c r="A8332" s="106" t="str">
        <f t="shared" si="130"/>
        <v>78016 TC</v>
      </c>
      <c r="B8332" s="231" t="s">
        <v>11838</v>
      </c>
      <c r="C8332" s="232" t="s">
        <v>126</v>
      </c>
      <c r="D8332" s="233" t="s">
        <v>1358</v>
      </c>
      <c r="E8332" s="233"/>
      <c r="F8332" s="234" t="s">
        <v>11839</v>
      </c>
      <c r="G8332" s="235">
        <v>0</v>
      </c>
      <c r="H8332" s="235">
        <v>6.43</v>
      </c>
      <c r="I8332" s="235" t="s">
        <v>37</v>
      </c>
      <c r="J8332" s="235">
        <v>0.05</v>
      </c>
      <c r="K8332" s="235">
        <v>6.48</v>
      </c>
      <c r="L8332" s="235" t="s">
        <v>37</v>
      </c>
      <c r="M8332" s="236" t="s">
        <v>583</v>
      </c>
    </row>
    <row r="8333" spans="1:13">
      <c r="A8333" s="106" t="str">
        <f t="shared" si="130"/>
        <v>78016 26</v>
      </c>
      <c r="B8333" s="231" t="s">
        <v>11838</v>
      </c>
      <c r="C8333" s="232">
        <v>26</v>
      </c>
      <c r="D8333" s="233" t="s">
        <v>1358</v>
      </c>
      <c r="E8333" s="233"/>
      <c r="F8333" s="234" t="s">
        <v>11839</v>
      </c>
      <c r="G8333" s="235">
        <v>0.82</v>
      </c>
      <c r="H8333" s="235">
        <v>0.14000000000000001</v>
      </c>
      <c r="I8333" s="235">
        <v>0.14000000000000001</v>
      </c>
      <c r="J8333" s="235">
        <v>0.01</v>
      </c>
      <c r="K8333" s="235">
        <v>0.97</v>
      </c>
      <c r="L8333" s="235">
        <v>0.97</v>
      </c>
      <c r="M8333" s="236" t="s">
        <v>583</v>
      </c>
    </row>
    <row r="8334" spans="1:13">
      <c r="A8334" s="106" t="str">
        <f t="shared" si="130"/>
        <v xml:space="preserve">78018 </v>
      </c>
      <c r="B8334" s="231" t="s">
        <v>11840</v>
      </c>
      <c r="C8334" s="232"/>
      <c r="D8334" s="233" t="s">
        <v>1358</v>
      </c>
      <c r="E8334" s="233"/>
      <c r="F8334" s="234" t="s">
        <v>11841</v>
      </c>
      <c r="G8334" s="235">
        <v>0.86</v>
      </c>
      <c r="H8334" s="235">
        <v>7.47</v>
      </c>
      <c r="I8334" s="235" t="s">
        <v>37</v>
      </c>
      <c r="J8334" s="235">
        <v>7.0000000000000007E-2</v>
      </c>
      <c r="K8334" s="235">
        <v>8.4</v>
      </c>
      <c r="L8334" s="235" t="s">
        <v>37</v>
      </c>
      <c r="M8334" s="236" t="s">
        <v>583</v>
      </c>
    </row>
    <row r="8335" spans="1:13">
      <c r="A8335" s="106" t="str">
        <f t="shared" si="130"/>
        <v>78018 TC</v>
      </c>
      <c r="B8335" s="231" t="s">
        <v>11840</v>
      </c>
      <c r="C8335" s="232" t="s">
        <v>126</v>
      </c>
      <c r="D8335" s="233" t="s">
        <v>1358</v>
      </c>
      <c r="E8335" s="233"/>
      <c r="F8335" s="234" t="s">
        <v>11841</v>
      </c>
      <c r="G8335" s="235">
        <v>0</v>
      </c>
      <c r="H8335" s="235">
        <v>7.21</v>
      </c>
      <c r="I8335" s="235" t="s">
        <v>37</v>
      </c>
      <c r="J8335" s="235">
        <v>0.04</v>
      </c>
      <c r="K8335" s="235">
        <v>7.25</v>
      </c>
      <c r="L8335" s="235" t="s">
        <v>37</v>
      </c>
      <c r="M8335" s="236" t="s">
        <v>583</v>
      </c>
    </row>
    <row r="8336" spans="1:13">
      <c r="A8336" s="106" t="str">
        <f t="shared" si="130"/>
        <v>78018 26</v>
      </c>
      <c r="B8336" s="231" t="s">
        <v>11840</v>
      </c>
      <c r="C8336" s="232">
        <v>26</v>
      </c>
      <c r="D8336" s="233" t="s">
        <v>1358</v>
      </c>
      <c r="E8336" s="233"/>
      <c r="F8336" s="234" t="s">
        <v>11841</v>
      </c>
      <c r="G8336" s="235">
        <v>0.86</v>
      </c>
      <c r="H8336" s="235">
        <v>0.26</v>
      </c>
      <c r="I8336" s="235">
        <v>0.26</v>
      </c>
      <c r="J8336" s="235">
        <v>0.03</v>
      </c>
      <c r="K8336" s="235">
        <v>1.1499999999999999</v>
      </c>
      <c r="L8336" s="235">
        <v>1.1499999999999999</v>
      </c>
      <c r="M8336" s="236" t="s">
        <v>583</v>
      </c>
    </row>
    <row r="8337" spans="1:13">
      <c r="A8337" s="106" t="str">
        <f t="shared" si="130"/>
        <v xml:space="preserve">78020 </v>
      </c>
      <c r="B8337" s="231" t="s">
        <v>11842</v>
      </c>
      <c r="C8337" s="232"/>
      <c r="D8337" s="233" t="s">
        <v>1358</v>
      </c>
      <c r="E8337" s="233"/>
      <c r="F8337" s="234" t="s">
        <v>11843</v>
      </c>
      <c r="G8337" s="235">
        <v>0.6</v>
      </c>
      <c r="H8337" s="235">
        <v>1.74</v>
      </c>
      <c r="I8337" s="235" t="s">
        <v>37</v>
      </c>
      <c r="J8337" s="235">
        <v>0.04</v>
      </c>
      <c r="K8337" s="235">
        <v>2.38</v>
      </c>
      <c r="L8337" s="235" t="s">
        <v>37</v>
      </c>
      <c r="M8337" s="236" t="s">
        <v>1125</v>
      </c>
    </row>
    <row r="8338" spans="1:13">
      <c r="A8338" s="106" t="str">
        <f t="shared" si="130"/>
        <v>78020 TC</v>
      </c>
      <c r="B8338" s="231" t="s">
        <v>11842</v>
      </c>
      <c r="C8338" s="232" t="s">
        <v>126</v>
      </c>
      <c r="D8338" s="233" t="s">
        <v>1358</v>
      </c>
      <c r="E8338" s="233"/>
      <c r="F8338" s="234" t="s">
        <v>11843</v>
      </c>
      <c r="G8338" s="235">
        <v>0</v>
      </c>
      <c r="H8338" s="235">
        <v>1.58</v>
      </c>
      <c r="I8338" s="235" t="s">
        <v>37</v>
      </c>
      <c r="J8338" s="235">
        <v>0.02</v>
      </c>
      <c r="K8338" s="235">
        <v>1.6</v>
      </c>
      <c r="L8338" s="235" t="s">
        <v>37</v>
      </c>
      <c r="M8338" s="236" t="s">
        <v>1125</v>
      </c>
    </row>
    <row r="8339" spans="1:13">
      <c r="A8339" s="106" t="str">
        <f t="shared" si="130"/>
        <v>78020 26</v>
      </c>
      <c r="B8339" s="231" t="s">
        <v>11842</v>
      </c>
      <c r="C8339" s="232">
        <v>26</v>
      </c>
      <c r="D8339" s="233" t="s">
        <v>1358</v>
      </c>
      <c r="E8339" s="233"/>
      <c r="F8339" s="234" t="s">
        <v>11843</v>
      </c>
      <c r="G8339" s="235">
        <v>0.6</v>
      </c>
      <c r="H8339" s="235">
        <v>0.16</v>
      </c>
      <c r="I8339" s="235">
        <v>0.16</v>
      </c>
      <c r="J8339" s="235">
        <v>0.02</v>
      </c>
      <c r="K8339" s="235">
        <v>0.78</v>
      </c>
      <c r="L8339" s="235">
        <v>0.78</v>
      </c>
      <c r="M8339" s="236" t="s">
        <v>1125</v>
      </c>
    </row>
    <row r="8340" spans="1:13">
      <c r="A8340" s="106" t="str">
        <f t="shared" si="130"/>
        <v xml:space="preserve">78070 </v>
      </c>
      <c r="B8340" s="231" t="s">
        <v>11844</v>
      </c>
      <c r="C8340" s="232"/>
      <c r="D8340" s="233" t="s">
        <v>1358</v>
      </c>
      <c r="E8340" s="233"/>
      <c r="F8340" s="234" t="s">
        <v>11845</v>
      </c>
      <c r="G8340" s="235">
        <v>0.8</v>
      </c>
      <c r="H8340" s="235">
        <v>7.08</v>
      </c>
      <c r="I8340" s="235" t="s">
        <v>37</v>
      </c>
      <c r="J8340" s="235">
        <v>0.08</v>
      </c>
      <c r="K8340" s="235">
        <v>7.96</v>
      </c>
      <c r="L8340" s="235" t="s">
        <v>37</v>
      </c>
      <c r="M8340" s="236" t="s">
        <v>583</v>
      </c>
    </row>
    <row r="8341" spans="1:13">
      <c r="A8341" s="106" t="str">
        <f t="shared" si="130"/>
        <v>78070 TC</v>
      </c>
      <c r="B8341" s="231" t="s">
        <v>11844</v>
      </c>
      <c r="C8341" s="232" t="s">
        <v>126</v>
      </c>
      <c r="D8341" s="233" t="s">
        <v>1358</v>
      </c>
      <c r="E8341" s="233"/>
      <c r="F8341" s="234" t="s">
        <v>11845</v>
      </c>
      <c r="G8341" s="235">
        <v>0</v>
      </c>
      <c r="H8341" s="235">
        <v>6.8</v>
      </c>
      <c r="I8341" s="235" t="s">
        <v>37</v>
      </c>
      <c r="J8341" s="235">
        <v>0.04</v>
      </c>
      <c r="K8341" s="235">
        <v>6.84</v>
      </c>
      <c r="L8341" s="235" t="s">
        <v>37</v>
      </c>
      <c r="M8341" s="236" t="s">
        <v>583</v>
      </c>
    </row>
    <row r="8342" spans="1:13">
      <c r="A8342" s="106" t="str">
        <f t="shared" si="130"/>
        <v>78070 26</v>
      </c>
      <c r="B8342" s="231" t="s">
        <v>11844</v>
      </c>
      <c r="C8342" s="232">
        <v>26</v>
      </c>
      <c r="D8342" s="233" t="s">
        <v>1358</v>
      </c>
      <c r="E8342" s="233"/>
      <c r="F8342" s="234" t="s">
        <v>11845</v>
      </c>
      <c r="G8342" s="235">
        <v>0.8</v>
      </c>
      <c r="H8342" s="235">
        <v>0.28000000000000003</v>
      </c>
      <c r="I8342" s="235">
        <v>0.28000000000000003</v>
      </c>
      <c r="J8342" s="235">
        <v>0.04</v>
      </c>
      <c r="K8342" s="235">
        <v>1.1200000000000001</v>
      </c>
      <c r="L8342" s="235">
        <v>1.1200000000000001</v>
      </c>
      <c r="M8342" s="236" t="s">
        <v>583</v>
      </c>
    </row>
    <row r="8343" spans="1:13">
      <c r="A8343" s="106" t="str">
        <f t="shared" si="130"/>
        <v xml:space="preserve">78071 </v>
      </c>
      <c r="B8343" s="231" t="s">
        <v>11846</v>
      </c>
      <c r="C8343" s="232"/>
      <c r="D8343" s="233" t="s">
        <v>1358</v>
      </c>
      <c r="E8343" s="233"/>
      <c r="F8343" s="234" t="s">
        <v>11847</v>
      </c>
      <c r="G8343" s="235">
        <v>1.2</v>
      </c>
      <c r="H8343" s="235">
        <v>8.15</v>
      </c>
      <c r="I8343" s="235" t="s">
        <v>37</v>
      </c>
      <c r="J8343" s="235">
        <v>0.09</v>
      </c>
      <c r="K8343" s="235">
        <v>9.44</v>
      </c>
      <c r="L8343" s="235" t="s">
        <v>37</v>
      </c>
      <c r="M8343" s="236" t="s">
        <v>583</v>
      </c>
    </row>
    <row r="8344" spans="1:13">
      <c r="A8344" s="106" t="str">
        <f t="shared" si="130"/>
        <v>78071 TC</v>
      </c>
      <c r="B8344" s="231" t="s">
        <v>11846</v>
      </c>
      <c r="C8344" s="232" t="s">
        <v>126</v>
      </c>
      <c r="D8344" s="233" t="s">
        <v>1358</v>
      </c>
      <c r="E8344" s="233"/>
      <c r="F8344" s="234" t="s">
        <v>11847</v>
      </c>
      <c r="G8344" s="235">
        <v>0</v>
      </c>
      <c r="H8344" s="235">
        <v>7.75</v>
      </c>
      <c r="I8344" s="235" t="s">
        <v>37</v>
      </c>
      <c r="J8344" s="235">
        <v>0.04</v>
      </c>
      <c r="K8344" s="235">
        <v>7.79</v>
      </c>
      <c r="L8344" s="235" t="s">
        <v>37</v>
      </c>
      <c r="M8344" s="236" t="s">
        <v>583</v>
      </c>
    </row>
    <row r="8345" spans="1:13">
      <c r="A8345" s="106" t="str">
        <f t="shared" si="130"/>
        <v>78071 26</v>
      </c>
      <c r="B8345" s="231" t="s">
        <v>11846</v>
      </c>
      <c r="C8345" s="232">
        <v>26</v>
      </c>
      <c r="D8345" s="233" t="s">
        <v>1358</v>
      </c>
      <c r="E8345" s="233"/>
      <c r="F8345" s="234" t="s">
        <v>11847</v>
      </c>
      <c r="G8345" s="235">
        <v>1.2</v>
      </c>
      <c r="H8345" s="235">
        <v>0.4</v>
      </c>
      <c r="I8345" s="235">
        <v>0.4</v>
      </c>
      <c r="J8345" s="235">
        <v>0.05</v>
      </c>
      <c r="K8345" s="235">
        <v>1.65</v>
      </c>
      <c r="L8345" s="235">
        <v>1.65</v>
      </c>
      <c r="M8345" s="236" t="s">
        <v>583</v>
      </c>
    </row>
    <row r="8346" spans="1:13">
      <c r="A8346" s="106" t="str">
        <f t="shared" si="130"/>
        <v xml:space="preserve">78072 </v>
      </c>
      <c r="B8346" s="231" t="s">
        <v>11848</v>
      </c>
      <c r="C8346" s="232"/>
      <c r="D8346" s="233" t="s">
        <v>1358</v>
      </c>
      <c r="E8346" s="233"/>
      <c r="F8346" s="234" t="s">
        <v>11849</v>
      </c>
      <c r="G8346" s="235">
        <v>1.6</v>
      </c>
      <c r="H8346" s="235">
        <v>9.99</v>
      </c>
      <c r="I8346" s="235" t="s">
        <v>37</v>
      </c>
      <c r="J8346" s="235">
        <v>0.11</v>
      </c>
      <c r="K8346" s="235">
        <v>11.7</v>
      </c>
      <c r="L8346" s="235" t="s">
        <v>37</v>
      </c>
      <c r="M8346" s="236" t="s">
        <v>583</v>
      </c>
    </row>
    <row r="8347" spans="1:13">
      <c r="A8347" s="106" t="str">
        <f t="shared" si="130"/>
        <v>78072 TC</v>
      </c>
      <c r="B8347" s="231" t="s">
        <v>11848</v>
      </c>
      <c r="C8347" s="232" t="s">
        <v>126</v>
      </c>
      <c r="D8347" s="233" t="s">
        <v>1358</v>
      </c>
      <c r="E8347" s="233"/>
      <c r="F8347" s="234" t="s">
        <v>11849</v>
      </c>
      <c r="G8347" s="235">
        <v>0</v>
      </c>
      <c r="H8347" s="235">
        <v>9.48</v>
      </c>
      <c r="I8347" s="235" t="s">
        <v>37</v>
      </c>
      <c r="J8347" s="235">
        <v>0.05</v>
      </c>
      <c r="K8347" s="235">
        <v>9.5299999999999994</v>
      </c>
      <c r="L8347" s="235" t="s">
        <v>37</v>
      </c>
      <c r="M8347" s="236" t="s">
        <v>583</v>
      </c>
    </row>
    <row r="8348" spans="1:13">
      <c r="A8348" s="106" t="str">
        <f t="shared" si="130"/>
        <v>78072 26</v>
      </c>
      <c r="B8348" s="231" t="s">
        <v>11848</v>
      </c>
      <c r="C8348" s="232">
        <v>26</v>
      </c>
      <c r="D8348" s="233" t="s">
        <v>1358</v>
      </c>
      <c r="E8348" s="233"/>
      <c r="F8348" s="234" t="s">
        <v>11849</v>
      </c>
      <c r="G8348" s="235">
        <v>1.6</v>
      </c>
      <c r="H8348" s="235">
        <v>0.51</v>
      </c>
      <c r="I8348" s="235">
        <v>0.51</v>
      </c>
      <c r="J8348" s="235">
        <v>0.06</v>
      </c>
      <c r="K8348" s="235">
        <v>2.17</v>
      </c>
      <c r="L8348" s="235">
        <v>2.17</v>
      </c>
      <c r="M8348" s="236" t="s">
        <v>583</v>
      </c>
    </row>
    <row r="8349" spans="1:13">
      <c r="A8349" s="106" t="str">
        <f t="shared" si="130"/>
        <v xml:space="preserve">78075 </v>
      </c>
      <c r="B8349" s="231" t="s">
        <v>11850</v>
      </c>
      <c r="C8349" s="232"/>
      <c r="D8349" s="233" t="s">
        <v>1358</v>
      </c>
      <c r="E8349" s="233"/>
      <c r="F8349" s="234" t="s">
        <v>11851</v>
      </c>
      <c r="G8349" s="235">
        <v>0.74</v>
      </c>
      <c r="H8349" s="235">
        <v>11.1</v>
      </c>
      <c r="I8349" s="235" t="s">
        <v>37</v>
      </c>
      <c r="J8349" s="235">
        <v>0.1</v>
      </c>
      <c r="K8349" s="235">
        <v>11.94</v>
      </c>
      <c r="L8349" s="235" t="s">
        <v>37</v>
      </c>
      <c r="M8349" s="236" t="s">
        <v>583</v>
      </c>
    </row>
    <row r="8350" spans="1:13">
      <c r="A8350" s="106" t="str">
        <f t="shared" si="130"/>
        <v>78075 TC</v>
      </c>
      <c r="B8350" s="231" t="s">
        <v>11850</v>
      </c>
      <c r="C8350" s="232" t="s">
        <v>126</v>
      </c>
      <c r="D8350" s="233" t="s">
        <v>1358</v>
      </c>
      <c r="E8350" s="233"/>
      <c r="F8350" s="234" t="s">
        <v>11851</v>
      </c>
      <c r="G8350" s="235">
        <v>0</v>
      </c>
      <c r="H8350" s="235">
        <v>10.83</v>
      </c>
      <c r="I8350" s="235" t="s">
        <v>37</v>
      </c>
      <c r="J8350" s="235">
        <v>0.06</v>
      </c>
      <c r="K8350" s="235">
        <v>10.89</v>
      </c>
      <c r="L8350" s="235" t="s">
        <v>37</v>
      </c>
      <c r="M8350" s="236" t="s">
        <v>583</v>
      </c>
    </row>
    <row r="8351" spans="1:13">
      <c r="A8351" s="106" t="str">
        <f t="shared" si="130"/>
        <v>78075 26</v>
      </c>
      <c r="B8351" s="231" t="s">
        <v>11850</v>
      </c>
      <c r="C8351" s="232">
        <v>26</v>
      </c>
      <c r="D8351" s="233" t="s">
        <v>1358</v>
      </c>
      <c r="E8351" s="233"/>
      <c r="F8351" s="234" t="s">
        <v>11851</v>
      </c>
      <c r="G8351" s="235">
        <v>0.74</v>
      </c>
      <c r="H8351" s="235">
        <v>0.27</v>
      </c>
      <c r="I8351" s="235">
        <v>0.27</v>
      </c>
      <c r="J8351" s="235">
        <v>0.04</v>
      </c>
      <c r="K8351" s="235">
        <v>1.05</v>
      </c>
      <c r="L8351" s="235">
        <v>1.05</v>
      </c>
      <c r="M8351" s="236" t="s">
        <v>583</v>
      </c>
    </row>
    <row r="8352" spans="1:13">
      <c r="A8352" s="106" t="str">
        <f t="shared" si="130"/>
        <v xml:space="preserve">78099 </v>
      </c>
      <c r="B8352" s="231" t="s">
        <v>11852</v>
      </c>
      <c r="C8352" s="232"/>
      <c r="D8352" s="233" t="s">
        <v>664</v>
      </c>
      <c r="E8352" s="233"/>
      <c r="F8352" s="234" t="s">
        <v>19144</v>
      </c>
      <c r="G8352" s="235">
        <v>0</v>
      </c>
      <c r="H8352" s="235">
        <v>0</v>
      </c>
      <c r="I8352" s="235" t="s">
        <v>37</v>
      </c>
      <c r="J8352" s="235">
        <v>0</v>
      </c>
      <c r="K8352" s="235">
        <v>0</v>
      </c>
      <c r="L8352" s="235" t="s">
        <v>37</v>
      </c>
      <c r="M8352" s="236" t="s">
        <v>583</v>
      </c>
    </row>
    <row r="8353" spans="1:13">
      <c r="A8353" s="106" t="str">
        <f t="shared" si="130"/>
        <v>78099 TC</v>
      </c>
      <c r="B8353" s="231" t="s">
        <v>11852</v>
      </c>
      <c r="C8353" s="232" t="s">
        <v>126</v>
      </c>
      <c r="D8353" s="233" t="s">
        <v>664</v>
      </c>
      <c r="E8353" s="233"/>
      <c r="F8353" s="234" t="s">
        <v>19144</v>
      </c>
      <c r="G8353" s="235">
        <v>0</v>
      </c>
      <c r="H8353" s="235">
        <v>0</v>
      </c>
      <c r="I8353" s="235" t="s">
        <v>37</v>
      </c>
      <c r="J8353" s="235">
        <v>0</v>
      </c>
      <c r="K8353" s="235">
        <v>0</v>
      </c>
      <c r="L8353" s="235" t="s">
        <v>37</v>
      </c>
      <c r="M8353" s="236" t="s">
        <v>583</v>
      </c>
    </row>
    <row r="8354" spans="1:13">
      <c r="A8354" s="106" t="str">
        <f t="shared" si="130"/>
        <v>78099 26</v>
      </c>
      <c r="B8354" s="231" t="s">
        <v>11852</v>
      </c>
      <c r="C8354" s="232">
        <v>26</v>
      </c>
      <c r="D8354" s="233" t="s">
        <v>664</v>
      </c>
      <c r="E8354" s="233"/>
      <c r="F8354" s="234" t="s">
        <v>19144</v>
      </c>
      <c r="G8354" s="235">
        <v>0</v>
      </c>
      <c r="H8354" s="235">
        <v>0</v>
      </c>
      <c r="I8354" s="235">
        <v>0</v>
      </c>
      <c r="J8354" s="235">
        <v>0</v>
      </c>
      <c r="K8354" s="235">
        <v>0</v>
      </c>
      <c r="L8354" s="235">
        <v>0</v>
      </c>
      <c r="M8354" s="236" t="s">
        <v>583</v>
      </c>
    </row>
    <row r="8355" spans="1:13">
      <c r="A8355" s="106" t="str">
        <f t="shared" si="130"/>
        <v xml:space="preserve">78102 </v>
      </c>
      <c r="B8355" s="231" t="s">
        <v>11853</v>
      </c>
      <c r="C8355" s="232"/>
      <c r="D8355" s="233" t="s">
        <v>1358</v>
      </c>
      <c r="E8355" s="233"/>
      <c r="F8355" s="234" t="s">
        <v>11854</v>
      </c>
      <c r="G8355" s="235">
        <v>0.55000000000000004</v>
      </c>
      <c r="H8355" s="235">
        <v>4.17</v>
      </c>
      <c r="I8355" s="235" t="s">
        <v>37</v>
      </c>
      <c r="J8355" s="235">
        <v>0.06</v>
      </c>
      <c r="K8355" s="235">
        <v>4.78</v>
      </c>
      <c r="L8355" s="235" t="s">
        <v>37</v>
      </c>
      <c r="M8355" s="236" t="s">
        <v>583</v>
      </c>
    </row>
    <row r="8356" spans="1:13">
      <c r="A8356" s="106" t="str">
        <f t="shared" si="130"/>
        <v>78102 TC</v>
      </c>
      <c r="B8356" s="231" t="s">
        <v>11853</v>
      </c>
      <c r="C8356" s="232" t="s">
        <v>126</v>
      </c>
      <c r="D8356" s="233" t="s">
        <v>1358</v>
      </c>
      <c r="E8356" s="233"/>
      <c r="F8356" s="234" t="s">
        <v>11854</v>
      </c>
      <c r="G8356" s="235">
        <v>0</v>
      </c>
      <c r="H8356" s="235">
        <v>4</v>
      </c>
      <c r="I8356" s="235" t="s">
        <v>37</v>
      </c>
      <c r="J8356" s="235">
        <v>0.04</v>
      </c>
      <c r="K8356" s="235">
        <v>4.04</v>
      </c>
      <c r="L8356" s="235" t="s">
        <v>37</v>
      </c>
      <c r="M8356" s="236" t="s">
        <v>583</v>
      </c>
    </row>
    <row r="8357" spans="1:13">
      <c r="A8357" s="106" t="str">
        <f t="shared" si="130"/>
        <v>78102 26</v>
      </c>
      <c r="B8357" s="231" t="s">
        <v>11853</v>
      </c>
      <c r="C8357" s="232">
        <v>26</v>
      </c>
      <c r="D8357" s="233" t="s">
        <v>1358</v>
      </c>
      <c r="E8357" s="233"/>
      <c r="F8357" s="234" t="s">
        <v>11854</v>
      </c>
      <c r="G8357" s="235">
        <v>0.55000000000000004</v>
      </c>
      <c r="H8357" s="235">
        <v>0.17</v>
      </c>
      <c r="I8357" s="235">
        <v>0.17</v>
      </c>
      <c r="J8357" s="235">
        <v>0.02</v>
      </c>
      <c r="K8357" s="235">
        <v>0.74</v>
      </c>
      <c r="L8357" s="235">
        <v>0.74</v>
      </c>
      <c r="M8357" s="236" t="s">
        <v>583</v>
      </c>
    </row>
    <row r="8358" spans="1:13">
      <c r="A8358" s="106" t="str">
        <f t="shared" si="130"/>
        <v xml:space="preserve">78103 </v>
      </c>
      <c r="B8358" s="231" t="s">
        <v>11855</v>
      </c>
      <c r="C8358" s="232"/>
      <c r="D8358" s="233" t="s">
        <v>1358</v>
      </c>
      <c r="E8358" s="233"/>
      <c r="F8358" s="234" t="s">
        <v>11856</v>
      </c>
      <c r="G8358" s="235">
        <v>0.75</v>
      </c>
      <c r="H8358" s="235">
        <v>4.2699999999999996</v>
      </c>
      <c r="I8358" s="235" t="s">
        <v>37</v>
      </c>
      <c r="J8358" s="235">
        <v>0.05</v>
      </c>
      <c r="K8358" s="235">
        <v>5.07</v>
      </c>
      <c r="L8358" s="235" t="s">
        <v>37</v>
      </c>
      <c r="M8358" s="236" t="s">
        <v>583</v>
      </c>
    </row>
    <row r="8359" spans="1:13">
      <c r="A8359" s="106" t="str">
        <f t="shared" si="130"/>
        <v>78103 TC</v>
      </c>
      <c r="B8359" s="231" t="s">
        <v>11855</v>
      </c>
      <c r="C8359" s="232" t="s">
        <v>126</v>
      </c>
      <c r="D8359" s="233" t="s">
        <v>1358</v>
      </c>
      <c r="E8359" s="233"/>
      <c r="F8359" s="234" t="s">
        <v>11856</v>
      </c>
      <c r="G8359" s="235">
        <v>0</v>
      </c>
      <c r="H8359" s="235">
        <v>4.1500000000000004</v>
      </c>
      <c r="I8359" s="235" t="s">
        <v>37</v>
      </c>
      <c r="J8359" s="235">
        <v>0.04</v>
      </c>
      <c r="K8359" s="235">
        <v>4.1900000000000004</v>
      </c>
      <c r="L8359" s="235" t="s">
        <v>37</v>
      </c>
      <c r="M8359" s="236" t="s">
        <v>583</v>
      </c>
    </row>
    <row r="8360" spans="1:13">
      <c r="A8360" s="106" t="str">
        <f t="shared" si="130"/>
        <v>78103 26</v>
      </c>
      <c r="B8360" s="231" t="s">
        <v>11855</v>
      </c>
      <c r="C8360" s="232">
        <v>26</v>
      </c>
      <c r="D8360" s="233" t="s">
        <v>1358</v>
      </c>
      <c r="E8360" s="233"/>
      <c r="F8360" s="234" t="s">
        <v>11856</v>
      </c>
      <c r="G8360" s="235">
        <v>0.75</v>
      </c>
      <c r="H8360" s="235">
        <v>0.12</v>
      </c>
      <c r="I8360" s="235">
        <v>0.12</v>
      </c>
      <c r="J8360" s="235">
        <v>0.01</v>
      </c>
      <c r="K8360" s="235">
        <v>0.88</v>
      </c>
      <c r="L8360" s="235">
        <v>0.88</v>
      </c>
      <c r="M8360" s="236" t="s">
        <v>583</v>
      </c>
    </row>
    <row r="8361" spans="1:13">
      <c r="A8361" s="106" t="str">
        <f t="shared" si="130"/>
        <v xml:space="preserve">78104 </v>
      </c>
      <c r="B8361" s="231" t="s">
        <v>11857</v>
      </c>
      <c r="C8361" s="232"/>
      <c r="D8361" s="233" t="s">
        <v>1358</v>
      </c>
      <c r="E8361" s="233"/>
      <c r="F8361" s="234" t="s">
        <v>11858</v>
      </c>
      <c r="G8361" s="235">
        <v>0.8</v>
      </c>
      <c r="H8361" s="235">
        <v>5.89</v>
      </c>
      <c r="I8361" s="235" t="s">
        <v>37</v>
      </c>
      <c r="J8361" s="235">
        <v>7.0000000000000007E-2</v>
      </c>
      <c r="K8361" s="235">
        <v>6.76</v>
      </c>
      <c r="L8361" s="235" t="s">
        <v>37</v>
      </c>
      <c r="M8361" s="236" t="s">
        <v>583</v>
      </c>
    </row>
    <row r="8362" spans="1:13">
      <c r="A8362" s="106" t="str">
        <f t="shared" si="130"/>
        <v>78104 TC</v>
      </c>
      <c r="B8362" s="231" t="s">
        <v>11857</v>
      </c>
      <c r="C8362" s="232" t="s">
        <v>126</v>
      </c>
      <c r="D8362" s="233" t="s">
        <v>1358</v>
      </c>
      <c r="E8362" s="233"/>
      <c r="F8362" s="234" t="s">
        <v>11858</v>
      </c>
      <c r="G8362" s="235">
        <v>0</v>
      </c>
      <c r="H8362" s="235">
        <v>5.64</v>
      </c>
      <c r="I8362" s="235" t="s">
        <v>37</v>
      </c>
      <c r="J8362" s="235">
        <v>0.04</v>
      </c>
      <c r="K8362" s="235">
        <v>5.68</v>
      </c>
      <c r="L8362" s="235" t="s">
        <v>37</v>
      </c>
      <c r="M8362" s="236" t="s">
        <v>583</v>
      </c>
    </row>
    <row r="8363" spans="1:13">
      <c r="A8363" s="106" t="str">
        <f t="shared" si="130"/>
        <v>78104 26</v>
      </c>
      <c r="B8363" s="231" t="s">
        <v>11857</v>
      </c>
      <c r="C8363" s="232">
        <v>26</v>
      </c>
      <c r="D8363" s="233" t="s">
        <v>1358</v>
      </c>
      <c r="E8363" s="233"/>
      <c r="F8363" s="234" t="s">
        <v>11858</v>
      </c>
      <c r="G8363" s="235">
        <v>0.8</v>
      </c>
      <c r="H8363" s="235">
        <v>0.25</v>
      </c>
      <c r="I8363" s="235">
        <v>0.25</v>
      </c>
      <c r="J8363" s="235">
        <v>0.03</v>
      </c>
      <c r="K8363" s="235">
        <v>1.08</v>
      </c>
      <c r="L8363" s="235">
        <v>1.08</v>
      </c>
      <c r="M8363" s="236" t="s">
        <v>583</v>
      </c>
    </row>
    <row r="8364" spans="1:13">
      <c r="A8364" s="106" t="str">
        <f t="shared" si="130"/>
        <v xml:space="preserve">78110 </v>
      </c>
      <c r="B8364" s="231" t="s">
        <v>11859</v>
      </c>
      <c r="C8364" s="232"/>
      <c r="D8364" s="233" t="s">
        <v>1358</v>
      </c>
      <c r="E8364" s="233"/>
      <c r="F8364" s="234" t="s">
        <v>11860</v>
      </c>
      <c r="G8364" s="235">
        <v>0.19</v>
      </c>
      <c r="H8364" s="235">
        <v>1.86</v>
      </c>
      <c r="I8364" s="235" t="s">
        <v>37</v>
      </c>
      <c r="J8364" s="235">
        <v>0.05</v>
      </c>
      <c r="K8364" s="235">
        <v>2.1</v>
      </c>
      <c r="L8364" s="235" t="s">
        <v>37</v>
      </c>
      <c r="M8364" s="236" t="s">
        <v>583</v>
      </c>
    </row>
    <row r="8365" spans="1:13">
      <c r="A8365" s="106" t="str">
        <f t="shared" si="130"/>
        <v>78110 TC</v>
      </c>
      <c r="B8365" s="231" t="s">
        <v>11859</v>
      </c>
      <c r="C8365" s="232" t="s">
        <v>126</v>
      </c>
      <c r="D8365" s="233" t="s">
        <v>1358</v>
      </c>
      <c r="E8365" s="233"/>
      <c r="F8365" s="234" t="s">
        <v>11860</v>
      </c>
      <c r="G8365" s="235">
        <v>0</v>
      </c>
      <c r="H8365" s="235">
        <v>1.83</v>
      </c>
      <c r="I8365" s="235" t="s">
        <v>37</v>
      </c>
      <c r="J8365" s="235">
        <v>0.04</v>
      </c>
      <c r="K8365" s="235">
        <v>1.87</v>
      </c>
      <c r="L8365" s="235" t="s">
        <v>37</v>
      </c>
      <c r="M8365" s="236" t="s">
        <v>583</v>
      </c>
    </row>
    <row r="8366" spans="1:13">
      <c r="A8366" s="106" t="str">
        <f t="shared" si="130"/>
        <v>78110 26</v>
      </c>
      <c r="B8366" s="231" t="s">
        <v>11859</v>
      </c>
      <c r="C8366" s="232">
        <v>26</v>
      </c>
      <c r="D8366" s="233" t="s">
        <v>1358</v>
      </c>
      <c r="E8366" s="233"/>
      <c r="F8366" s="234" t="s">
        <v>11860</v>
      </c>
      <c r="G8366" s="235">
        <v>0.19</v>
      </c>
      <c r="H8366" s="235">
        <v>0.03</v>
      </c>
      <c r="I8366" s="235">
        <v>0.03</v>
      </c>
      <c r="J8366" s="235">
        <v>0.01</v>
      </c>
      <c r="K8366" s="235">
        <v>0.23</v>
      </c>
      <c r="L8366" s="235">
        <v>0.23</v>
      </c>
      <c r="M8366" s="236" t="s">
        <v>583</v>
      </c>
    </row>
    <row r="8367" spans="1:13">
      <c r="A8367" s="106" t="str">
        <f t="shared" si="130"/>
        <v xml:space="preserve">78111 </v>
      </c>
      <c r="B8367" s="231" t="s">
        <v>11861</v>
      </c>
      <c r="C8367" s="232"/>
      <c r="D8367" s="233" t="s">
        <v>1358</v>
      </c>
      <c r="E8367" s="233"/>
      <c r="F8367" s="234" t="s">
        <v>11862</v>
      </c>
      <c r="G8367" s="235">
        <v>0.22</v>
      </c>
      <c r="H8367" s="235">
        <v>2.4900000000000002</v>
      </c>
      <c r="I8367" s="235" t="s">
        <v>37</v>
      </c>
      <c r="J8367" s="235">
        <v>0.05</v>
      </c>
      <c r="K8367" s="235">
        <v>2.76</v>
      </c>
      <c r="L8367" s="235" t="s">
        <v>37</v>
      </c>
      <c r="M8367" s="236" t="s">
        <v>583</v>
      </c>
    </row>
    <row r="8368" spans="1:13">
      <c r="A8368" s="106" t="str">
        <f t="shared" si="130"/>
        <v>78111 TC</v>
      </c>
      <c r="B8368" s="231" t="s">
        <v>11861</v>
      </c>
      <c r="C8368" s="232" t="s">
        <v>126</v>
      </c>
      <c r="D8368" s="233" t="s">
        <v>1358</v>
      </c>
      <c r="E8368" s="233"/>
      <c r="F8368" s="234" t="s">
        <v>11862</v>
      </c>
      <c r="G8368" s="235">
        <v>0</v>
      </c>
      <c r="H8368" s="235">
        <v>2.41</v>
      </c>
      <c r="I8368" s="235" t="s">
        <v>37</v>
      </c>
      <c r="J8368" s="235">
        <v>0.04</v>
      </c>
      <c r="K8368" s="235">
        <v>2.4500000000000002</v>
      </c>
      <c r="L8368" s="235" t="s">
        <v>37</v>
      </c>
      <c r="M8368" s="236" t="s">
        <v>583</v>
      </c>
    </row>
    <row r="8369" spans="1:13">
      <c r="A8369" s="106" t="str">
        <f t="shared" si="130"/>
        <v>78111 26</v>
      </c>
      <c r="B8369" s="231" t="s">
        <v>11861</v>
      </c>
      <c r="C8369" s="232">
        <v>26</v>
      </c>
      <c r="D8369" s="233" t="s">
        <v>1358</v>
      </c>
      <c r="E8369" s="233"/>
      <c r="F8369" s="234" t="s">
        <v>11862</v>
      </c>
      <c r="G8369" s="235">
        <v>0.22</v>
      </c>
      <c r="H8369" s="235">
        <v>0.08</v>
      </c>
      <c r="I8369" s="235">
        <v>0.08</v>
      </c>
      <c r="J8369" s="235">
        <v>0.01</v>
      </c>
      <c r="K8369" s="235">
        <v>0.31</v>
      </c>
      <c r="L8369" s="235">
        <v>0.31</v>
      </c>
      <c r="M8369" s="236" t="s">
        <v>583</v>
      </c>
    </row>
    <row r="8370" spans="1:13">
      <c r="A8370" s="106" t="str">
        <f t="shared" si="130"/>
        <v xml:space="preserve">78120 </v>
      </c>
      <c r="B8370" s="231" t="s">
        <v>11863</v>
      </c>
      <c r="C8370" s="232"/>
      <c r="D8370" s="233" t="s">
        <v>1358</v>
      </c>
      <c r="E8370" s="233"/>
      <c r="F8370" s="234" t="s">
        <v>11864</v>
      </c>
      <c r="G8370" s="235">
        <v>0.23</v>
      </c>
      <c r="H8370" s="235">
        <v>1.87</v>
      </c>
      <c r="I8370" s="235" t="s">
        <v>37</v>
      </c>
      <c r="J8370" s="235">
        <v>0.05</v>
      </c>
      <c r="K8370" s="235">
        <v>2.15</v>
      </c>
      <c r="L8370" s="235" t="s">
        <v>37</v>
      </c>
      <c r="M8370" s="236" t="s">
        <v>583</v>
      </c>
    </row>
    <row r="8371" spans="1:13">
      <c r="A8371" s="106" t="str">
        <f t="shared" si="130"/>
        <v>78120 TC</v>
      </c>
      <c r="B8371" s="231" t="s">
        <v>11863</v>
      </c>
      <c r="C8371" s="232" t="s">
        <v>126</v>
      </c>
      <c r="D8371" s="233" t="s">
        <v>1358</v>
      </c>
      <c r="E8371" s="233"/>
      <c r="F8371" s="234" t="s">
        <v>11864</v>
      </c>
      <c r="G8371" s="235">
        <v>0</v>
      </c>
      <c r="H8371" s="235">
        <v>1.83</v>
      </c>
      <c r="I8371" s="235" t="s">
        <v>37</v>
      </c>
      <c r="J8371" s="235">
        <v>0.04</v>
      </c>
      <c r="K8371" s="235">
        <v>1.87</v>
      </c>
      <c r="L8371" s="235" t="s">
        <v>37</v>
      </c>
      <c r="M8371" s="236" t="s">
        <v>583</v>
      </c>
    </row>
    <row r="8372" spans="1:13">
      <c r="A8372" s="106" t="str">
        <f t="shared" si="130"/>
        <v>78120 26</v>
      </c>
      <c r="B8372" s="231" t="s">
        <v>11863</v>
      </c>
      <c r="C8372" s="232">
        <v>26</v>
      </c>
      <c r="D8372" s="233" t="s">
        <v>1358</v>
      </c>
      <c r="E8372" s="233"/>
      <c r="F8372" s="234" t="s">
        <v>11864</v>
      </c>
      <c r="G8372" s="235">
        <v>0.23</v>
      </c>
      <c r="H8372" s="235">
        <v>0.04</v>
      </c>
      <c r="I8372" s="235">
        <v>0.04</v>
      </c>
      <c r="J8372" s="235">
        <v>0.01</v>
      </c>
      <c r="K8372" s="235">
        <v>0.28000000000000003</v>
      </c>
      <c r="L8372" s="235">
        <v>0.28000000000000003</v>
      </c>
      <c r="M8372" s="236" t="s">
        <v>583</v>
      </c>
    </row>
    <row r="8373" spans="1:13">
      <c r="A8373" s="106" t="str">
        <f t="shared" si="130"/>
        <v xml:space="preserve">78121 </v>
      </c>
      <c r="B8373" s="231" t="s">
        <v>11865</v>
      </c>
      <c r="C8373" s="232"/>
      <c r="D8373" s="233" t="s">
        <v>1358</v>
      </c>
      <c r="E8373" s="233"/>
      <c r="F8373" s="234" t="s">
        <v>11866</v>
      </c>
      <c r="G8373" s="235">
        <v>0.32</v>
      </c>
      <c r="H8373" s="235">
        <v>1.97</v>
      </c>
      <c r="I8373" s="235" t="s">
        <v>37</v>
      </c>
      <c r="J8373" s="235">
        <v>0.05</v>
      </c>
      <c r="K8373" s="235">
        <v>2.34</v>
      </c>
      <c r="L8373" s="235" t="s">
        <v>37</v>
      </c>
      <c r="M8373" s="236" t="s">
        <v>583</v>
      </c>
    </row>
    <row r="8374" spans="1:13">
      <c r="A8374" s="106" t="str">
        <f t="shared" si="130"/>
        <v>78121 TC</v>
      </c>
      <c r="B8374" s="231" t="s">
        <v>11865</v>
      </c>
      <c r="C8374" s="232" t="s">
        <v>126</v>
      </c>
      <c r="D8374" s="233" t="s">
        <v>1358</v>
      </c>
      <c r="E8374" s="233"/>
      <c r="F8374" s="234" t="s">
        <v>11866</v>
      </c>
      <c r="G8374" s="235">
        <v>0</v>
      </c>
      <c r="H8374" s="235">
        <v>1.92</v>
      </c>
      <c r="I8374" s="235" t="s">
        <v>37</v>
      </c>
      <c r="J8374" s="235">
        <v>0.04</v>
      </c>
      <c r="K8374" s="235">
        <v>1.96</v>
      </c>
      <c r="L8374" s="235" t="s">
        <v>37</v>
      </c>
      <c r="M8374" s="236" t="s">
        <v>583</v>
      </c>
    </row>
    <row r="8375" spans="1:13">
      <c r="A8375" s="106" t="str">
        <f t="shared" si="130"/>
        <v>78121 26</v>
      </c>
      <c r="B8375" s="231" t="s">
        <v>11865</v>
      </c>
      <c r="C8375" s="232">
        <v>26</v>
      </c>
      <c r="D8375" s="233" t="s">
        <v>1358</v>
      </c>
      <c r="E8375" s="233"/>
      <c r="F8375" s="234" t="s">
        <v>11866</v>
      </c>
      <c r="G8375" s="235">
        <v>0.32</v>
      </c>
      <c r="H8375" s="235">
        <v>0.05</v>
      </c>
      <c r="I8375" s="235">
        <v>0.05</v>
      </c>
      <c r="J8375" s="235">
        <v>0.01</v>
      </c>
      <c r="K8375" s="235">
        <v>0.38</v>
      </c>
      <c r="L8375" s="235">
        <v>0.38</v>
      </c>
      <c r="M8375" s="236" t="s">
        <v>583</v>
      </c>
    </row>
    <row r="8376" spans="1:13">
      <c r="A8376" s="106" t="str">
        <f t="shared" si="130"/>
        <v xml:space="preserve">78122 </v>
      </c>
      <c r="B8376" s="231" t="s">
        <v>11867</v>
      </c>
      <c r="C8376" s="232"/>
      <c r="D8376" s="233" t="s">
        <v>1358</v>
      </c>
      <c r="E8376" s="233"/>
      <c r="F8376" s="234" t="s">
        <v>11868</v>
      </c>
      <c r="G8376" s="235">
        <v>0.45</v>
      </c>
      <c r="H8376" s="235">
        <v>2.48</v>
      </c>
      <c r="I8376" s="235" t="s">
        <v>37</v>
      </c>
      <c r="J8376" s="235">
        <v>0.06</v>
      </c>
      <c r="K8376" s="235">
        <v>2.99</v>
      </c>
      <c r="L8376" s="235" t="s">
        <v>37</v>
      </c>
      <c r="M8376" s="236" t="s">
        <v>583</v>
      </c>
    </row>
    <row r="8377" spans="1:13">
      <c r="A8377" s="106" t="str">
        <f t="shared" si="130"/>
        <v>78122 TC</v>
      </c>
      <c r="B8377" s="231" t="s">
        <v>11867</v>
      </c>
      <c r="C8377" s="232" t="s">
        <v>126</v>
      </c>
      <c r="D8377" s="233" t="s">
        <v>1358</v>
      </c>
      <c r="E8377" s="233"/>
      <c r="F8377" s="234" t="s">
        <v>11868</v>
      </c>
      <c r="G8377" s="235">
        <v>0</v>
      </c>
      <c r="H8377" s="235">
        <v>2.34</v>
      </c>
      <c r="I8377" s="235" t="s">
        <v>37</v>
      </c>
      <c r="J8377" s="235">
        <v>0.04</v>
      </c>
      <c r="K8377" s="235">
        <v>2.38</v>
      </c>
      <c r="L8377" s="235" t="s">
        <v>37</v>
      </c>
      <c r="M8377" s="236" t="s">
        <v>583</v>
      </c>
    </row>
    <row r="8378" spans="1:13">
      <c r="A8378" s="106" t="str">
        <f t="shared" si="130"/>
        <v>78122 26</v>
      </c>
      <c r="B8378" s="231" t="s">
        <v>11867</v>
      </c>
      <c r="C8378" s="232">
        <v>26</v>
      </c>
      <c r="D8378" s="233" t="s">
        <v>1358</v>
      </c>
      <c r="E8378" s="233"/>
      <c r="F8378" s="234" t="s">
        <v>11868</v>
      </c>
      <c r="G8378" s="235">
        <v>0.45</v>
      </c>
      <c r="H8378" s="235">
        <v>0.14000000000000001</v>
      </c>
      <c r="I8378" s="235">
        <v>0.14000000000000001</v>
      </c>
      <c r="J8378" s="235">
        <v>0.02</v>
      </c>
      <c r="K8378" s="235">
        <v>0.61</v>
      </c>
      <c r="L8378" s="235">
        <v>0.61</v>
      </c>
      <c r="M8378" s="236" t="s">
        <v>583</v>
      </c>
    </row>
    <row r="8379" spans="1:13">
      <c r="A8379" s="106" t="str">
        <f t="shared" si="130"/>
        <v xml:space="preserve">78130 </v>
      </c>
      <c r="B8379" s="231" t="s">
        <v>11869</v>
      </c>
      <c r="C8379" s="232"/>
      <c r="D8379" s="233" t="s">
        <v>1358</v>
      </c>
      <c r="E8379" s="233"/>
      <c r="F8379" s="234" t="s">
        <v>11870</v>
      </c>
      <c r="G8379" s="235">
        <v>0.61</v>
      </c>
      <c r="H8379" s="235">
        <v>3.07</v>
      </c>
      <c r="I8379" s="235" t="s">
        <v>37</v>
      </c>
      <c r="J8379" s="235">
        <v>0.06</v>
      </c>
      <c r="K8379" s="235">
        <v>3.74</v>
      </c>
      <c r="L8379" s="235" t="s">
        <v>37</v>
      </c>
      <c r="M8379" s="236" t="s">
        <v>583</v>
      </c>
    </row>
    <row r="8380" spans="1:13">
      <c r="A8380" s="106" t="str">
        <f t="shared" si="130"/>
        <v>78130 TC</v>
      </c>
      <c r="B8380" s="231" t="s">
        <v>11869</v>
      </c>
      <c r="C8380" s="232" t="s">
        <v>126</v>
      </c>
      <c r="D8380" s="233" t="s">
        <v>1358</v>
      </c>
      <c r="E8380" s="233"/>
      <c r="F8380" s="234" t="s">
        <v>11870</v>
      </c>
      <c r="G8380" s="235">
        <v>0</v>
      </c>
      <c r="H8380" s="235">
        <v>2.97</v>
      </c>
      <c r="I8380" s="235" t="s">
        <v>37</v>
      </c>
      <c r="J8380" s="235">
        <v>0.05</v>
      </c>
      <c r="K8380" s="235">
        <v>3.02</v>
      </c>
      <c r="L8380" s="235" t="s">
        <v>37</v>
      </c>
      <c r="M8380" s="236" t="s">
        <v>583</v>
      </c>
    </row>
    <row r="8381" spans="1:13">
      <c r="A8381" s="106" t="str">
        <f t="shared" si="130"/>
        <v>78130 26</v>
      </c>
      <c r="B8381" s="231" t="s">
        <v>11869</v>
      </c>
      <c r="C8381" s="232">
        <v>26</v>
      </c>
      <c r="D8381" s="233" t="s">
        <v>1358</v>
      </c>
      <c r="E8381" s="233"/>
      <c r="F8381" s="234" t="s">
        <v>11870</v>
      </c>
      <c r="G8381" s="235">
        <v>0.61</v>
      </c>
      <c r="H8381" s="235">
        <v>0.1</v>
      </c>
      <c r="I8381" s="235">
        <v>0.1</v>
      </c>
      <c r="J8381" s="235">
        <v>0.01</v>
      </c>
      <c r="K8381" s="235">
        <v>0.72</v>
      </c>
      <c r="L8381" s="235">
        <v>0.72</v>
      </c>
      <c r="M8381" s="236" t="s">
        <v>583</v>
      </c>
    </row>
    <row r="8382" spans="1:13">
      <c r="A8382" s="106" t="str">
        <f t="shared" si="130"/>
        <v xml:space="preserve">78140 </v>
      </c>
      <c r="B8382" s="231" t="s">
        <v>11871</v>
      </c>
      <c r="C8382" s="232"/>
      <c r="D8382" s="233" t="s">
        <v>1358</v>
      </c>
      <c r="E8382" s="233"/>
      <c r="F8382" s="234" t="s">
        <v>11872</v>
      </c>
      <c r="G8382" s="235">
        <v>0.61</v>
      </c>
      <c r="H8382" s="235">
        <v>2.63</v>
      </c>
      <c r="I8382" s="235" t="s">
        <v>37</v>
      </c>
      <c r="J8382" s="235">
        <v>0.05</v>
      </c>
      <c r="K8382" s="235">
        <v>3.29</v>
      </c>
      <c r="L8382" s="235" t="s">
        <v>37</v>
      </c>
      <c r="M8382" s="236" t="s">
        <v>583</v>
      </c>
    </row>
    <row r="8383" spans="1:13">
      <c r="A8383" s="106" t="str">
        <f t="shared" si="130"/>
        <v>78140 TC</v>
      </c>
      <c r="B8383" s="231" t="s">
        <v>11871</v>
      </c>
      <c r="C8383" s="232" t="s">
        <v>126</v>
      </c>
      <c r="D8383" s="233" t="s">
        <v>1358</v>
      </c>
      <c r="E8383" s="233"/>
      <c r="F8383" s="234" t="s">
        <v>11872</v>
      </c>
      <c r="G8383" s="235">
        <v>0</v>
      </c>
      <c r="H8383" s="235">
        <v>2.5299999999999998</v>
      </c>
      <c r="I8383" s="235" t="s">
        <v>37</v>
      </c>
      <c r="J8383" s="235">
        <v>0.04</v>
      </c>
      <c r="K8383" s="235">
        <v>2.57</v>
      </c>
      <c r="L8383" s="235" t="s">
        <v>37</v>
      </c>
      <c r="M8383" s="236" t="s">
        <v>583</v>
      </c>
    </row>
    <row r="8384" spans="1:13">
      <c r="A8384" s="106" t="str">
        <f t="shared" si="130"/>
        <v>78140 26</v>
      </c>
      <c r="B8384" s="231" t="s">
        <v>11871</v>
      </c>
      <c r="C8384" s="232">
        <v>26</v>
      </c>
      <c r="D8384" s="233" t="s">
        <v>1358</v>
      </c>
      <c r="E8384" s="233"/>
      <c r="F8384" s="234" t="s">
        <v>11872</v>
      </c>
      <c r="G8384" s="235">
        <v>0.61</v>
      </c>
      <c r="H8384" s="235">
        <v>0.1</v>
      </c>
      <c r="I8384" s="235">
        <v>0.1</v>
      </c>
      <c r="J8384" s="235">
        <v>0.01</v>
      </c>
      <c r="K8384" s="235">
        <v>0.72</v>
      </c>
      <c r="L8384" s="235">
        <v>0.72</v>
      </c>
      <c r="M8384" s="236" t="s">
        <v>583</v>
      </c>
    </row>
    <row r="8385" spans="1:13">
      <c r="A8385" s="106" t="str">
        <f t="shared" si="130"/>
        <v xml:space="preserve">78185 </v>
      </c>
      <c r="B8385" s="231" t="s">
        <v>11873</v>
      </c>
      <c r="C8385" s="232"/>
      <c r="D8385" s="233" t="s">
        <v>1358</v>
      </c>
      <c r="E8385" s="233"/>
      <c r="F8385" s="234" t="s">
        <v>11874</v>
      </c>
      <c r="G8385" s="235">
        <v>0.4</v>
      </c>
      <c r="H8385" s="235">
        <v>4.1500000000000004</v>
      </c>
      <c r="I8385" s="235" t="s">
        <v>37</v>
      </c>
      <c r="J8385" s="235">
        <v>0.05</v>
      </c>
      <c r="K8385" s="235">
        <v>4.5999999999999996</v>
      </c>
      <c r="L8385" s="235" t="s">
        <v>37</v>
      </c>
      <c r="M8385" s="236" t="s">
        <v>583</v>
      </c>
    </row>
    <row r="8386" spans="1:13">
      <c r="A8386" s="106" t="str">
        <f t="shared" si="130"/>
        <v>78185 TC</v>
      </c>
      <c r="B8386" s="231" t="s">
        <v>11873</v>
      </c>
      <c r="C8386" s="232" t="s">
        <v>126</v>
      </c>
      <c r="D8386" s="233" t="s">
        <v>1358</v>
      </c>
      <c r="E8386" s="233"/>
      <c r="F8386" s="234" t="s">
        <v>11874</v>
      </c>
      <c r="G8386" s="235">
        <v>0</v>
      </c>
      <c r="H8386" s="235">
        <v>4.08</v>
      </c>
      <c r="I8386" s="235" t="s">
        <v>37</v>
      </c>
      <c r="J8386" s="235">
        <v>0.04</v>
      </c>
      <c r="K8386" s="235">
        <v>4.12</v>
      </c>
      <c r="L8386" s="235" t="s">
        <v>37</v>
      </c>
      <c r="M8386" s="236" t="s">
        <v>583</v>
      </c>
    </row>
    <row r="8387" spans="1:13">
      <c r="A8387" s="106" t="str">
        <f t="shared" ref="A8387:A8450" si="131">B8387&amp;" "&amp;C8387</f>
        <v>78185 26</v>
      </c>
      <c r="B8387" s="231" t="s">
        <v>11873</v>
      </c>
      <c r="C8387" s="232">
        <v>26</v>
      </c>
      <c r="D8387" s="233" t="s">
        <v>1358</v>
      </c>
      <c r="E8387" s="233"/>
      <c r="F8387" s="234" t="s">
        <v>11874</v>
      </c>
      <c r="G8387" s="235">
        <v>0.4</v>
      </c>
      <c r="H8387" s="235">
        <v>7.0000000000000007E-2</v>
      </c>
      <c r="I8387" s="235">
        <v>7.0000000000000007E-2</v>
      </c>
      <c r="J8387" s="235">
        <v>0.01</v>
      </c>
      <c r="K8387" s="235">
        <v>0.48</v>
      </c>
      <c r="L8387" s="235">
        <v>0.48</v>
      </c>
      <c r="M8387" s="236" t="s">
        <v>583</v>
      </c>
    </row>
    <row r="8388" spans="1:13">
      <c r="A8388" s="106" t="str">
        <f t="shared" si="131"/>
        <v xml:space="preserve">78191 </v>
      </c>
      <c r="B8388" s="231" t="s">
        <v>11875</v>
      </c>
      <c r="C8388" s="232"/>
      <c r="D8388" s="233" t="s">
        <v>1358</v>
      </c>
      <c r="E8388" s="233"/>
      <c r="F8388" s="234" t="s">
        <v>11876</v>
      </c>
      <c r="G8388" s="235">
        <v>0.61</v>
      </c>
      <c r="H8388" s="235">
        <v>3.07</v>
      </c>
      <c r="I8388" s="235" t="s">
        <v>37</v>
      </c>
      <c r="J8388" s="235">
        <v>0.06</v>
      </c>
      <c r="K8388" s="235">
        <v>3.74</v>
      </c>
      <c r="L8388" s="235" t="s">
        <v>37</v>
      </c>
      <c r="M8388" s="236" t="s">
        <v>583</v>
      </c>
    </row>
    <row r="8389" spans="1:13">
      <c r="A8389" s="106" t="str">
        <f t="shared" si="131"/>
        <v>78191 TC</v>
      </c>
      <c r="B8389" s="231" t="s">
        <v>11875</v>
      </c>
      <c r="C8389" s="232" t="s">
        <v>126</v>
      </c>
      <c r="D8389" s="233" t="s">
        <v>1358</v>
      </c>
      <c r="E8389" s="233"/>
      <c r="F8389" s="234" t="s">
        <v>11876</v>
      </c>
      <c r="G8389" s="235">
        <v>0</v>
      </c>
      <c r="H8389" s="235">
        <v>2.97</v>
      </c>
      <c r="I8389" s="235" t="s">
        <v>37</v>
      </c>
      <c r="J8389" s="235">
        <v>0.05</v>
      </c>
      <c r="K8389" s="235">
        <v>3.02</v>
      </c>
      <c r="L8389" s="235" t="s">
        <v>37</v>
      </c>
      <c r="M8389" s="236" t="s">
        <v>583</v>
      </c>
    </row>
    <row r="8390" spans="1:13">
      <c r="A8390" s="106" t="str">
        <f t="shared" si="131"/>
        <v>78191 26</v>
      </c>
      <c r="B8390" s="231" t="s">
        <v>11875</v>
      </c>
      <c r="C8390" s="232">
        <v>26</v>
      </c>
      <c r="D8390" s="233" t="s">
        <v>1358</v>
      </c>
      <c r="E8390" s="233"/>
      <c r="F8390" s="234" t="s">
        <v>11876</v>
      </c>
      <c r="G8390" s="235">
        <v>0.61</v>
      </c>
      <c r="H8390" s="235">
        <v>0.1</v>
      </c>
      <c r="I8390" s="235">
        <v>0.1</v>
      </c>
      <c r="J8390" s="235">
        <v>0.01</v>
      </c>
      <c r="K8390" s="235">
        <v>0.72</v>
      </c>
      <c r="L8390" s="235">
        <v>0.72</v>
      </c>
      <c r="M8390" s="236" t="s">
        <v>583</v>
      </c>
    </row>
    <row r="8391" spans="1:13">
      <c r="A8391" s="106" t="str">
        <f t="shared" si="131"/>
        <v xml:space="preserve">78195 </v>
      </c>
      <c r="B8391" s="231" t="s">
        <v>11877</v>
      </c>
      <c r="C8391" s="232"/>
      <c r="D8391" s="233" t="s">
        <v>1358</v>
      </c>
      <c r="E8391" s="233"/>
      <c r="F8391" s="234" t="s">
        <v>11878</v>
      </c>
      <c r="G8391" s="235">
        <v>1.2</v>
      </c>
      <c r="H8391" s="235">
        <v>8.24</v>
      </c>
      <c r="I8391" s="235" t="s">
        <v>37</v>
      </c>
      <c r="J8391" s="235">
        <v>0.1</v>
      </c>
      <c r="K8391" s="235">
        <v>9.5399999999999991</v>
      </c>
      <c r="L8391" s="235" t="s">
        <v>37</v>
      </c>
      <c r="M8391" s="236" t="s">
        <v>583</v>
      </c>
    </row>
    <row r="8392" spans="1:13">
      <c r="A8392" s="106" t="str">
        <f t="shared" si="131"/>
        <v>78195 TC</v>
      </c>
      <c r="B8392" s="231" t="s">
        <v>11877</v>
      </c>
      <c r="C8392" s="232" t="s">
        <v>126</v>
      </c>
      <c r="D8392" s="233" t="s">
        <v>1358</v>
      </c>
      <c r="E8392" s="233"/>
      <c r="F8392" s="234" t="s">
        <v>11878</v>
      </c>
      <c r="G8392" s="235">
        <v>0</v>
      </c>
      <c r="H8392" s="235">
        <v>7.85</v>
      </c>
      <c r="I8392" s="235" t="s">
        <v>37</v>
      </c>
      <c r="J8392" s="235">
        <v>0.05</v>
      </c>
      <c r="K8392" s="235">
        <v>7.9</v>
      </c>
      <c r="L8392" s="235" t="s">
        <v>37</v>
      </c>
      <c r="M8392" s="236" t="s">
        <v>583</v>
      </c>
    </row>
    <row r="8393" spans="1:13">
      <c r="A8393" s="106" t="str">
        <f t="shared" si="131"/>
        <v>78195 26</v>
      </c>
      <c r="B8393" s="231" t="s">
        <v>11877</v>
      </c>
      <c r="C8393" s="232">
        <v>26</v>
      </c>
      <c r="D8393" s="233" t="s">
        <v>1358</v>
      </c>
      <c r="E8393" s="233"/>
      <c r="F8393" s="234" t="s">
        <v>11878</v>
      </c>
      <c r="G8393" s="235">
        <v>1.2</v>
      </c>
      <c r="H8393" s="235">
        <v>0.39</v>
      </c>
      <c r="I8393" s="235">
        <v>0.39</v>
      </c>
      <c r="J8393" s="235">
        <v>0.05</v>
      </c>
      <c r="K8393" s="235">
        <v>1.64</v>
      </c>
      <c r="L8393" s="235">
        <v>1.64</v>
      </c>
      <c r="M8393" s="236" t="s">
        <v>583</v>
      </c>
    </row>
    <row r="8394" spans="1:13">
      <c r="A8394" s="106" t="str">
        <f t="shared" si="131"/>
        <v xml:space="preserve">78199 </v>
      </c>
      <c r="B8394" s="231" t="s">
        <v>11879</v>
      </c>
      <c r="C8394" s="232"/>
      <c r="D8394" s="233" t="s">
        <v>664</v>
      </c>
      <c r="E8394" s="233"/>
      <c r="F8394" s="234" t="s">
        <v>19145</v>
      </c>
      <c r="G8394" s="235">
        <v>0</v>
      </c>
      <c r="H8394" s="235">
        <v>0</v>
      </c>
      <c r="I8394" s="235" t="s">
        <v>37</v>
      </c>
      <c r="J8394" s="235">
        <v>0</v>
      </c>
      <c r="K8394" s="235">
        <v>0</v>
      </c>
      <c r="L8394" s="235" t="s">
        <v>37</v>
      </c>
      <c r="M8394" s="236" t="s">
        <v>583</v>
      </c>
    </row>
    <row r="8395" spans="1:13">
      <c r="A8395" s="106" t="str">
        <f t="shared" si="131"/>
        <v>78199 TC</v>
      </c>
      <c r="B8395" s="231" t="s">
        <v>11879</v>
      </c>
      <c r="C8395" s="232" t="s">
        <v>126</v>
      </c>
      <c r="D8395" s="233" t="s">
        <v>664</v>
      </c>
      <c r="E8395" s="233"/>
      <c r="F8395" s="234" t="s">
        <v>19145</v>
      </c>
      <c r="G8395" s="235">
        <v>0</v>
      </c>
      <c r="H8395" s="235">
        <v>0</v>
      </c>
      <c r="I8395" s="235" t="s">
        <v>37</v>
      </c>
      <c r="J8395" s="235">
        <v>0</v>
      </c>
      <c r="K8395" s="235">
        <v>0</v>
      </c>
      <c r="L8395" s="235" t="s">
        <v>37</v>
      </c>
      <c r="M8395" s="236" t="s">
        <v>583</v>
      </c>
    </row>
    <row r="8396" spans="1:13">
      <c r="A8396" s="106" t="str">
        <f t="shared" si="131"/>
        <v>78199 26</v>
      </c>
      <c r="B8396" s="231" t="s">
        <v>11879</v>
      </c>
      <c r="C8396" s="232">
        <v>26</v>
      </c>
      <c r="D8396" s="233" t="s">
        <v>664</v>
      </c>
      <c r="E8396" s="233"/>
      <c r="F8396" s="234" t="s">
        <v>19145</v>
      </c>
      <c r="G8396" s="235">
        <v>0</v>
      </c>
      <c r="H8396" s="235">
        <v>0</v>
      </c>
      <c r="I8396" s="235">
        <v>0</v>
      </c>
      <c r="J8396" s="235">
        <v>0</v>
      </c>
      <c r="K8396" s="235">
        <v>0</v>
      </c>
      <c r="L8396" s="235">
        <v>0</v>
      </c>
      <c r="M8396" s="236" t="s">
        <v>583</v>
      </c>
    </row>
    <row r="8397" spans="1:13">
      <c r="A8397" s="106" t="str">
        <f t="shared" si="131"/>
        <v xml:space="preserve">78201 </v>
      </c>
      <c r="B8397" s="231" t="s">
        <v>11880</v>
      </c>
      <c r="C8397" s="232"/>
      <c r="D8397" s="233" t="s">
        <v>1358</v>
      </c>
      <c r="E8397" s="233"/>
      <c r="F8397" s="234" t="s">
        <v>11881</v>
      </c>
      <c r="G8397" s="235">
        <v>0.44</v>
      </c>
      <c r="H8397" s="235">
        <v>4.7699999999999996</v>
      </c>
      <c r="I8397" s="235" t="s">
        <v>37</v>
      </c>
      <c r="J8397" s="235">
        <v>0.06</v>
      </c>
      <c r="K8397" s="235">
        <v>5.27</v>
      </c>
      <c r="L8397" s="235" t="s">
        <v>37</v>
      </c>
      <c r="M8397" s="236" t="s">
        <v>583</v>
      </c>
    </row>
    <row r="8398" spans="1:13">
      <c r="A8398" s="106" t="str">
        <f t="shared" si="131"/>
        <v>78201 TC</v>
      </c>
      <c r="B8398" s="231" t="s">
        <v>11880</v>
      </c>
      <c r="C8398" s="232" t="s">
        <v>126</v>
      </c>
      <c r="D8398" s="233" t="s">
        <v>1358</v>
      </c>
      <c r="E8398" s="233"/>
      <c r="F8398" s="234" t="s">
        <v>11881</v>
      </c>
      <c r="G8398" s="235">
        <v>0</v>
      </c>
      <c r="H8398" s="235">
        <v>4.63</v>
      </c>
      <c r="I8398" s="235" t="s">
        <v>37</v>
      </c>
      <c r="J8398" s="235">
        <v>0.04</v>
      </c>
      <c r="K8398" s="235">
        <v>4.67</v>
      </c>
      <c r="L8398" s="235" t="s">
        <v>37</v>
      </c>
      <c r="M8398" s="236" t="s">
        <v>583</v>
      </c>
    </row>
    <row r="8399" spans="1:13">
      <c r="A8399" s="106" t="str">
        <f t="shared" si="131"/>
        <v>78201 26</v>
      </c>
      <c r="B8399" s="231" t="s">
        <v>11880</v>
      </c>
      <c r="C8399" s="232">
        <v>26</v>
      </c>
      <c r="D8399" s="233" t="s">
        <v>1358</v>
      </c>
      <c r="E8399" s="233"/>
      <c r="F8399" s="234" t="s">
        <v>11881</v>
      </c>
      <c r="G8399" s="235">
        <v>0.44</v>
      </c>
      <c r="H8399" s="235">
        <v>0.14000000000000001</v>
      </c>
      <c r="I8399" s="235">
        <v>0.14000000000000001</v>
      </c>
      <c r="J8399" s="235">
        <v>0.02</v>
      </c>
      <c r="K8399" s="235">
        <v>0.6</v>
      </c>
      <c r="L8399" s="235">
        <v>0.6</v>
      </c>
      <c r="M8399" s="236" t="s">
        <v>583</v>
      </c>
    </row>
    <row r="8400" spans="1:13">
      <c r="A8400" s="106" t="str">
        <f t="shared" si="131"/>
        <v xml:space="preserve">78202 </v>
      </c>
      <c r="B8400" s="231" t="s">
        <v>11882</v>
      </c>
      <c r="C8400" s="232"/>
      <c r="D8400" s="233" t="s">
        <v>1358</v>
      </c>
      <c r="E8400" s="233"/>
      <c r="F8400" s="234" t="s">
        <v>11883</v>
      </c>
      <c r="G8400" s="235">
        <v>0.51</v>
      </c>
      <c r="H8400" s="235">
        <v>5.24</v>
      </c>
      <c r="I8400" s="235" t="s">
        <v>37</v>
      </c>
      <c r="J8400" s="235">
        <v>7.0000000000000007E-2</v>
      </c>
      <c r="K8400" s="235">
        <v>5.82</v>
      </c>
      <c r="L8400" s="235" t="s">
        <v>37</v>
      </c>
      <c r="M8400" s="236" t="s">
        <v>583</v>
      </c>
    </row>
    <row r="8401" spans="1:13">
      <c r="A8401" s="106" t="str">
        <f t="shared" si="131"/>
        <v>78202 TC</v>
      </c>
      <c r="B8401" s="231" t="s">
        <v>11882</v>
      </c>
      <c r="C8401" s="232" t="s">
        <v>126</v>
      </c>
      <c r="D8401" s="233" t="s">
        <v>1358</v>
      </c>
      <c r="E8401" s="233"/>
      <c r="F8401" s="234" t="s">
        <v>11883</v>
      </c>
      <c r="G8401" s="235">
        <v>0</v>
      </c>
      <c r="H8401" s="235">
        <v>5.08</v>
      </c>
      <c r="I8401" s="235" t="s">
        <v>37</v>
      </c>
      <c r="J8401" s="235">
        <v>0.04</v>
      </c>
      <c r="K8401" s="235">
        <v>5.12</v>
      </c>
      <c r="L8401" s="235" t="s">
        <v>37</v>
      </c>
      <c r="M8401" s="236" t="s">
        <v>583</v>
      </c>
    </row>
    <row r="8402" spans="1:13">
      <c r="A8402" s="106" t="str">
        <f t="shared" si="131"/>
        <v>78202 26</v>
      </c>
      <c r="B8402" s="231" t="s">
        <v>11882</v>
      </c>
      <c r="C8402" s="232">
        <v>26</v>
      </c>
      <c r="D8402" s="233" t="s">
        <v>1358</v>
      </c>
      <c r="E8402" s="233"/>
      <c r="F8402" s="234" t="s">
        <v>11883</v>
      </c>
      <c r="G8402" s="235">
        <v>0.51</v>
      </c>
      <c r="H8402" s="235">
        <v>0.16</v>
      </c>
      <c r="I8402" s="235">
        <v>0.16</v>
      </c>
      <c r="J8402" s="235">
        <v>0.03</v>
      </c>
      <c r="K8402" s="235">
        <v>0.7</v>
      </c>
      <c r="L8402" s="235">
        <v>0.7</v>
      </c>
      <c r="M8402" s="236" t="s">
        <v>583</v>
      </c>
    </row>
    <row r="8403" spans="1:13">
      <c r="A8403" s="106" t="str">
        <f t="shared" si="131"/>
        <v xml:space="preserve">78215 </v>
      </c>
      <c r="B8403" s="231" t="s">
        <v>11884</v>
      </c>
      <c r="C8403" s="232"/>
      <c r="D8403" s="233" t="s">
        <v>1358</v>
      </c>
      <c r="E8403" s="233"/>
      <c r="F8403" s="234" t="s">
        <v>11885</v>
      </c>
      <c r="G8403" s="235">
        <v>0.49</v>
      </c>
      <c r="H8403" s="235">
        <v>4.8600000000000003</v>
      </c>
      <c r="I8403" s="235" t="s">
        <v>37</v>
      </c>
      <c r="J8403" s="235">
        <v>0.06</v>
      </c>
      <c r="K8403" s="235">
        <v>5.41</v>
      </c>
      <c r="L8403" s="235" t="s">
        <v>37</v>
      </c>
      <c r="M8403" s="236" t="s">
        <v>583</v>
      </c>
    </row>
    <row r="8404" spans="1:13">
      <c r="A8404" s="106" t="str">
        <f t="shared" si="131"/>
        <v>78215 TC</v>
      </c>
      <c r="B8404" s="231" t="s">
        <v>11884</v>
      </c>
      <c r="C8404" s="232" t="s">
        <v>126</v>
      </c>
      <c r="D8404" s="233" t="s">
        <v>1358</v>
      </c>
      <c r="E8404" s="233"/>
      <c r="F8404" s="234" t="s">
        <v>11885</v>
      </c>
      <c r="G8404" s="235">
        <v>0</v>
      </c>
      <c r="H8404" s="235">
        <v>4.6900000000000004</v>
      </c>
      <c r="I8404" s="235" t="s">
        <v>37</v>
      </c>
      <c r="J8404" s="235">
        <v>0.04</v>
      </c>
      <c r="K8404" s="235">
        <v>4.7300000000000004</v>
      </c>
      <c r="L8404" s="235" t="s">
        <v>37</v>
      </c>
      <c r="M8404" s="236" t="s">
        <v>583</v>
      </c>
    </row>
    <row r="8405" spans="1:13">
      <c r="A8405" s="106" t="str">
        <f t="shared" si="131"/>
        <v>78215 26</v>
      </c>
      <c r="B8405" s="231" t="s">
        <v>11884</v>
      </c>
      <c r="C8405" s="232">
        <v>26</v>
      </c>
      <c r="D8405" s="233" t="s">
        <v>1358</v>
      </c>
      <c r="E8405" s="233"/>
      <c r="F8405" s="234" t="s">
        <v>11885</v>
      </c>
      <c r="G8405" s="235">
        <v>0.49</v>
      </c>
      <c r="H8405" s="235">
        <v>0.17</v>
      </c>
      <c r="I8405" s="235">
        <v>0.17</v>
      </c>
      <c r="J8405" s="235">
        <v>0.02</v>
      </c>
      <c r="K8405" s="235">
        <v>0.68</v>
      </c>
      <c r="L8405" s="235">
        <v>0.68</v>
      </c>
      <c r="M8405" s="236" t="s">
        <v>583</v>
      </c>
    </row>
    <row r="8406" spans="1:13">
      <c r="A8406" s="106" t="str">
        <f t="shared" si="131"/>
        <v xml:space="preserve">78216 </v>
      </c>
      <c r="B8406" s="231" t="s">
        <v>11886</v>
      </c>
      <c r="C8406" s="232"/>
      <c r="D8406" s="233" t="s">
        <v>1358</v>
      </c>
      <c r="E8406" s="233"/>
      <c r="F8406" s="234" t="s">
        <v>11887</v>
      </c>
      <c r="G8406" s="235">
        <v>0.56999999999999995</v>
      </c>
      <c r="H8406" s="235">
        <v>3.27</v>
      </c>
      <c r="I8406" s="235" t="s">
        <v>37</v>
      </c>
      <c r="J8406" s="235">
        <v>7.0000000000000007E-2</v>
      </c>
      <c r="K8406" s="235">
        <v>3.91</v>
      </c>
      <c r="L8406" s="235" t="s">
        <v>37</v>
      </c>
      <c r="M8406" s="236" t="s">
        <v>583</v>
      </c>
    </row>
    <row r="8407" spans="1:13">
      <c r="A8407" s="106" t="str">
        <f t="shared" si="131"/>
        <v>78216 TC</v>
      </c>
      <c r="B8407" s="231" t="s">
        <v>11886</v>
      </c>
      <c r="C8407" s="232" t="s">
        <v>126</v>
      </c>
      <c r="D8407" s="233" t="s">
        <v>1358</v>
      </c>
      <c r="E8407" s="233"/>
      <c r="F8407" s="234" t="s">
        <v>11887</v>
      </c>
      <c r="G8407" s="235">
        <v>0</v>
      </c>
      <c r="H8407" s="235">
        <v>3.09</v>
      </c>
      <c r="I8407" s="235" t="s">
        <v>37</v>
      </c>
      <c r="J8407" s="235">
        <v>0.04</v>
      </c>
      <c r="K8407" s="235">
        <v>3.13</v>
      </c>
      <c r="L8407" s="235" t="s">
        <v>37</v>
      </c>
      <c r="M8407" s="236" t="s">
        <v>583</v>
      </c>
    </row>
    <row r="8408" spans="1:13">
      <c r="A8408" s="106" t="str">
        <f t="shared" si="131"/>
        <v>78216 26</v>
      </c>
      <c r="B8408" s="231" t="s">
        <v>11886</v>
      </c>
      <c r="C8408" s="232">
        <v>26</v>
      </c>
      <c r="D8408" s="233" t="s">
        <v>1358</v>
      </c>
      <c r="E8408" s="233"/>
      <c r="F8408" s="234" t="s">
        <v>11887</v>
      </c>
      <c r="G8408" s="235">
        <v>0.56999999999999995</v>
      </c>
      <c r="H8408" s="235">
        <v>0.18</v>
      </c>
      <c r="I8408" s="235">
        <v>0.18</v>
      </c>
      <c r="J8408" s="235">
        <v>0.03</v>
      </c>
      <c r="K8408" s="235">
        <v>0.78</v>
      </c>
      <c r="L8408" s="235">
        <v>0.78</v>
      </c>
      <c r="M8408" s="236" t="s">
        <v>583</v>
      </c>
    </row>
    <row r="8409" spans="1:13">
      <c r="A8409" s="106" t="str">
        <f t="shared" si="131"/>
        <v xml:space="preserve">78226 </v>
      </c>
      <c r="B8409" s="231" t="s">
        <v>11888</v>
      </c>
      <c r="C8409" s="232"/>
      <c r="D8409" s="233" t="s">
        <v>1358</v>
      </c>
      <c r="E8409" s="233"/>
      <c r="F8409" s="234" t="s">
        <v>11889</v>
      </c>
      <c r="G8409" s="235">
        <v>0.74</v>
      </c>
      <c r="H8409" s="235">
        <v>7.91</v>
      </c>
      <c r="I8409" s="235" t="s">
        <v>37</v>
      </c>
      <c r="J8409" s="235">
        <v>0.08</v>
      </c>
      <c r="K8409" s="235">
        <v>8.73</v>
      </c>
      <c r="L8409" s="235" t="s">
        <v>37</v>
      </c>
      <c r="M8409" s="236" t="s">
        <v>583</v>
      </c>
    </row>
    <row r="8410" spans="1:13">
      <c r="A8410" s="106" t="str">
        <f t="shared" si="131"/>
        <v>78226 TC</v>
      </c>
      <c r="B8410" s="231" t="s">
        <v>11888</v>
      </c>
      <c r="C8410" s="232" t="s">
        <v>126</v>
      </c>
      <c r="D8410" s="233" t="s">
        <v>1358</v>
      </c>
      <c r="E8410" s="233"/>
      <c r="F8410" s="234" t="s">
        <v>11889</v>
      </c>
      <c r="G8410" s="235">
        <v>0</v>
      </c>
      <c r="H8410" s="235">
        <v>7.66</v>
      </c>
      <c r="I8410" s="235" t="s">
        <v>37</v>
      </c>
      <c r="J8410" s="235">
        <v>0.04</v>
      </c>
      <c r="K8410" s="235">
        <v>7.7</v>
      </c>
      <c r="L8410" s="235" t="s">
        <v>37</v>
      </c>
      <c r="M8410" s="236" t="s">
        <v>583</v>
      </c>
    </row>
    <row r="8411" spans="1:13">
      <c r="A8411" s="106" t="str">
        <f t="shared" si="131"/>
        <v>78226 26</v>
      </c>
      <c r="B8411" s="231" t="s">
        <v>11888</v>
      </c>
      <c r="C8411" s="232">
        <v>26</v>
      </c>
      <c r="D8411" s="233" t="s">
        <v>1358</v>
      </c>
      <c r="E8411" s="233"/>
      <c r="F8411" s="234" t="s">
        <v>11889</v>
      </c>
      <c r="G8411" s="235">
        <v>0.74</v>
      </c>
      <c r="H8411" s="235">
        <v>0.25</v>
      </c>
      <c r="I8411" s="235">
        <v>0.25</v>
      </c>
      <c r="J8411" s="235">
        <v>0.04</v>
      </c>
      <c r="K8411" s="235">
        <v>1.03</v>
      </c>
      <c r="L8411" s="235">
        <v>1.03</v>
      </c>
      <c r="M8411" s="236" t="s">
        <v>583</v>
      </c>
    </row>
    <row r="8412" spans="1:13">
      <c r="A8412" s="106" t="str">
        <f t="shared" si="131"/>
        <v xml:space="preserve">78227 </v>
      </c>
      <c r="B8412" s="231" t="s">
        <v>11890</v>
      </c>
      <c r="C8412" s="232"/>
      <c r="D8412" s="233" t="s">
        <v>1358</v>
      </c>
      <c r="E8412" s="233"/>
      <c r="F8412" s="234" t="s">
        <v>11891</v>
      </c>
      <c r="G8412" s="235">
        <v>0.9</v>
      </c>
      <c r="H8412" s="235">
        <v>10.71</v>
      </c>
      <c r="I8412" s="235" t="s">
        <v>37</v>
      </c>
      <c r="J8412" s="235">
        <v>0.1</v>
      </c>
      <c r="K8412" s="235">
        <v>11.71</v>
      </c>
      <c r="L8412" s="235" t="s">
        <v>37</v>
      </c>
      <c r="M8412" s="236" t="s">
        <v>583</v>
      </c>
    </row>
    <row r="8413" spans="1:13">
      <c r="A8413" s="106" t="str">
        <f t="shared" si="131"/>
        <v>78227 TC</v>
      </c>
      <c r="B8413" s="231" t="s">
        <v>11890</v>
      </c>
      <c r="C8413" s="232" t="s">
        <v>126</v>
      </c>
      <c r="D8413" s="233" t="s">
        <v>1358</v>
      </c>
      <c r="E8413" s="233"/>
      <c r="F8413" s="234" t="s">
        <v>11891</v>
      </c>
      <c r="G8413" s="235">
        <v>0</v>
      </c>
      <c r="H8413" s="235">
        <v>10.4</v>
      </c>
      <c r="I8413" s="235" t="s">
        <v>37</v>
      </c>
      <c r="J8413" s="235">
        <v>0.06</v>
      </c>
      <c r="K8413" s="235">
        <v>10.46</v>
      </c>
      <c r="L8413" s="235" t="s">
        <v>37</v>
      </c>
      <c r="M8413" s="236" t="s">
        <v>583</v>
      </c>
    </row>
    <row r="8414" spans="1:13">
      <c r="A8414" s="106" t="str">
        <f t="shared" si="131"/>
        <v>78227 26</v>
      </c>
      <c r="B8414" s="231" t="s">
        <v>11890</v>
      </c>
      <c r="C8414" s="232">
        <v>26</v>
      </c>
      <c r="D8414" s="233" t="s">
        <v>1358</v>
      </c>
      <c r="E8414" s="233"/>
      <c r="F8414" s="234" t="s">
        <v>11891</v>
      </c>
      <c r="G8414" s="235">
        <v>0.9</v>
      </c>
      <c r="H8414" s="235">
        <v>0.31</v>
      </c>
      <c r="I8414" s="235">
        <v>0.31</v>
      </c>
      <c r="J8414" s="235">
        <v>0.04</v>
      </c>
      <c r="K8414" s="235">
        <v>1.25</v>
      </c>
      <c r="L8414" s="235">
        <v>1.25</v>
      </c>
      <c r="M8414" s="236" t="s">
        <v>583</v>
      </c>
    </row>
    <row r="8415" spans="1:13">
      <c r="A8415" s="106" t="str">
        <f t="shared" si="131"/>
        <v xml:space="preserve">78230 </v>
      </c>
      <c r="B8415" s="231" t="s">
        <v>11892</v>
      </c>
      <c r="C8415" s="232"/>
      <c r="D8415" s="233" t="s">
        <v>1358</v>
      </c>
      <c r="E8415" s="233"/>
      <c r="F8415" s="234" t="s">
        <v>11893</v>
      </c>
      <c r="G8415" s="235">
        <v>0.45</v>
      </c>
      <c r="H8415" s="235">
        <v>4.3600000000000003</v>
      </c>
      <c r="I8415" s="235" t="s">
        <v>37</v>
      </c>
      <c r="J8415" s="235">
        <v>0.06</v>
      </c>
      <c r="K8415" s="235">
        <v>4.87</v>
      </c>
      <c r="L8415" s="235" t="s">
        <v>37</v>
      </c>
      <c r="M8415" s="236" t="s">
        <v>583</v>
      </c>
    </row>
    <row r="8416" spans="1:13">
      <c r="A8416" s="106" t="str">
        <f t="shared" si="131"/>
        <v>78230 TC</v>
      </c>
      <c r="B8416" s="231" t="s">
        <v>11892</v>
      </c>
      <c r="C8416" s="232" t="s">
        <v>126</v>
      </c>
      <c r="D8416" s="233" t="s">
        <v>1358</v>
      </c>
      <c r="E8416" s="233"/>
      <c r="F8416" s="234" t="s">
        <v>11893</v>
      </c>
      <c r="G8416" s="235">
        <v>0</v>
      </c>
      <c r="H8416" s="235">
        <v>4.2</v>
      </c>
      <c r="I8416" s="235" t="s">
        <v>37</v>
      </c>
      <c r="J8416" s="235">
        <v>0.04</v>
      </c>
      <c r="K8416" s="235">
        <v>4.24</v>
      </c>
      <c r="L8416" s="235" t="s">
        <v>37</v>
      </c>
      <c r="M8416" s="236" t="s">
        <v>583</v>
      </c>
    </row>
    <row r="8417" spans="1:13">
      <c r="A8417" s="106" t="str">
        <f t="shared" si="131"/>
        <v>78230 26</v>
      </c>
      <c r="B8417" s="231" t="s">
        <v>11892</v>
      </c>
      <c r="C8417" s="232">
        <v>26</v>
      </c>
      <c r="D8417" s="233" t="s">
        <v>1358</v>
      </c>
      <c r="E8417" s="233"/>
      <c r="F8417" s="234" t="s">
        <v>11893</v>
      </c>
      <c r="G8417" s="235">
        <v>0.45</v>
      </c>
      <c r="H8417" s="235">
        <v>0.16</v>
      </c>
      <c r="I8417" s="235">
        <v>0.16</v>
      </c>
      <c r="J8417" s="235">
        <v>0.02</v>
      </c>
      <c r="K8417" s="235">
        <v>0.63</v>
      </c>
      <c r="L8417" s="235">
        <v>0.63</v>
      </c>
      <c r="M8417" s="236" t="s">
        <v>583</v>
      </c>
    </row>
    <row r="8418" spans="1:13">
      <c r="A8418" s="106" t="str">
        <f t="shared" si="131"/>
        <v xml:space="preserve">78231 </v>
      </c>
      <c r="B8418" s="231" t="s">
        <v>11894</v>
      </c>
      <c r="C8418" s="232"/>
      <c r="D8418" s="233" t="s">
        <v>1358</v>
      </c>
      <c r="E8418" s="233"/>
      <c r="F8418" s="234" t="s">
        <v>11895</v>
      </c>
      <c r="G8418" s="235">
        <v>0.52</v>
      </c>
      <c r="H8418" s="235">
        <v>2.56</v>
      </c>
      <c r="I8418" s="235" t="s">
        <v>37</v>
      </c>
      <c r="J8418" s="235">
        <v>0.05</v>
      </c>
      <c r="K8418" s="235">
        <v>3.13</v>
      </c>
      <c r="L8418" s="235" t="s">
        <v>37</v>
      </c>
      <c r="M8418" s="236" t="s">
        <v>583</v>
      </c>
    </row>
    <row r="8419" spans="1:13">
      <c r="A8419" s="106" t="str">
        <f t="shared" si="131"/>
        <v>78231 TC</v>
      </c>
      <c r="B8419" s="231" t="s">
        <v>11894</v>
      </c>
      <c r="C8419" s="232" t="s">
        <v>126</v>
      </c>
      <c r="D8419" s="233" t="s">
        <v>1358</v>
      </c>
      <c r="E8419" s="233"/>
      <c r="F8419" s="234" t="s">
        <v>11895</v>
      </c>
      <c r="G8419" s="235">
        <v>0</v>
      </c>
      <c r="H8419" s="235">
        <v>2.4700000000000002</v>
      </c>
      <c r="I8419" s="235" t="s">
        <v>37</v>
      </c>
      <c r="J8419" s="235">
        <v>0.04</v>
      </c>
      <c r="K8419" s="235">
        <v>2.5099999999999998</v>
      </c>
      <c r="L8419" s="235" t="s">
        <v>37</v>
      </c>
      <c r="M8419" s="236" t="s">
        <v>583</v>
      </c>
    </row>
    <row r="8420" spans="1:13">
      <c r="A8420" s="106" t="str">
        <f t="shared" si="131"/>
        <v>78231 26</v>
      </c>
      <c r="B8420" s="231" t="s">
        <v>11894</v>
      </c>
      <c r="C8420" s="232">
        <v>26</v>
      </c>
      <c r="D8420" s="233" t="s">
        <v>1358</v>
      </c>
      <c r="E8420" s="233"/>
      <c r="F8420" s="234" t="s">
        <v>11895</v>
      </c>
      <c r="G8420" s="235">
        <v>0.52</v>
      </c>
      <c r="H8420" s="235">
        <v>0.09</v>
      </c>
      <c r="I8420" s="235">
        <v>0.09</v>
      </c>
      <c r="J8420" s="235">
        <v>0.01</v>
      </c>
      <c r="K8420" s="235">
        <v>0.62</v>
      </c>
      <c r="L8420" s="235">
        <v>0.62</v>
      </c>
      <c r="M8420" s="236" t="s">
        <v>583</v>
      </c>
    </row>
    <row r="8421" spans="1:13">
      <c r="A8421" s="106" t="str">
        <f t="shared" si="131"/>
        <v xml:space="preserve">78232 </v>
      </c>
      <c r="B8421" s="231" t="s">
        <v>11896</v>
      </c>
      <c r="C8421" s="232"/>
      <c r="D8421" s="233" t="s">
        <v>1358</v>
      </c>
      <c r="E8421" s="233"/>
      <c r="F8421" s="234" t="s">
        <v>11897</v>
      </c>
      <c r="G8421" s="235">
        <v>0.47</v>
      </c>
      <c r="H8421" s="235">
        <v>2.5499999999999998</v>
      </c>
      <c r="I8421" s="235" t="s">
        <v>37</v>
      </c>
      <c r="J8421" s="235">
        <v>0.05</v>
      </c>
      <c r="K8421" s="235">
        <v>3.07</v>
      </c>
      <c r="L8421" s="235" t="s">
        <v>37</v>
      </c>
      <c r="M8421" s="236" t="s">
        <v>583</v>
      </c>
    </row>
    <row r="8422" spans="1:13">
      <c r="A8422" s="106" t="str">
        <f t="shared" si="131"/>
        <v>78232 TC</v>
      </c>
      <c r="B8422" s="231" t="s">
        <v>11896</v>
      </c>
      <c r="C8422" s="232" t="s">
        <v>126</v>
      </c>
      <c r="D8422" s="233" t="s">
        <v>1358</v>
      </c>
      <c r="E8422" s="233"/>
      <c r="F8422" s="234" t="s">
        <v>11897</v>
      </c>
      <c r="G8422" s="235">
        <v>0</v>
      </c>
      <c r="H8422" s="235">
        <v>2.4700000000000002</v>
      </c>
      <c r="I8422" s="235" t="s">
        <v>37</v>
      </c>
      <c r="J8422" s="235">
        <v>0.04</v>
      </c>
      <c r="K8422" s="235">
        <v>2.5099999999999998</v>
      </c>
      <c r="L8422" s="235" t="s">
        <v>37</v>
      </c>
      <c r="M8422" s="236" t="s">
        <v>583</v>
      </c>
    </row>
    <row r="8423" spans="1:13">
      <c r="A8423" s="106" t="str">
        <f t="shared" si="131"/>
        <v>78232 26</v>
      </c>
      <c r="B8423" s="231" t="s">
        <v>11896</v>
      </c>
      <c r="C8423" s="232">
        <v>26</v>
      </c>
      <c r="D8423" s="233" t="s">
        <v>1358</v>
      </c>
      <c r="E8423" s="233"/>
      <c r="F8423" s="234" t="s">
        <v>11897</v>
      </c>
      <c r="G8423" s="235">
        <v>0.47</v>
      </c>
      <c r="H8423" s="235">
        <v>0.08</v>
      </c>
      <c r="I8423" s="235">
        <v>0.08</v>
      </c>
      <c r="J8423" s="235">
        <v>0.01</v>
      </c>
      <c r="K8423" s="235">
        <v>0.56000000000000005</v>
      </c>
      <c r="L8423" s="235">
        <v>0.56000000000000005</v>
      </c>
      <c r="M8423" s="236" t="s">
        <v>583</v>
      </c>
    </row>
    <row r="8424" spans="1:13">
      <c r="A8424" s="106" t="str">
        <f t="shared" si="131"/>
        <v xml:space="preserve">78258 </v>
      </c>
      <c r="B8424" s="231" t="s">
        <v>11898</v>
      </c>
      <c r="C8424" s="232"/>
      <c r="D8424" s="233" t="s">
        <v>1358</v>
      </c>
      <c r="E8424" s="233"/>
      <c r="F8424" s="234" t="s">
        <v>11899</v>
      </c>
      <c r="G8424" s="235">
        <v>0.74</v>
      </c>
      <c r="H8424" s="235">
        <v>5.09</v>
      </c>
      <c r="I8424" s="235" t="s">
        <v>37</v>
      </c>
      <c r="J8424" s="235">
        <v>7.0000000000000007E-2</v>
      </c>
      <c r="K8424" s="235">
        <v>5.9</v>
      </c>
      <c r="L8424" s="235" t="s">
        <v>37</v>
      </c>
      <c r="M8424" s="236" t="s">
        <v>583</v>
      </c>
    </row>
    <row r="8425" spans="1:13">
      <c r="A8425" s="106" t="str">
        <f t="shared" si="131"/>
        <v>78258 TC</v>
      </c>
      <c r="B8425" s="231" t="s">
        <v>11898</v>
      </c>
      <c r="C8425" s="232" t="s">
        <v>126</v>
      </c>
      <c r="D8425" s="233" t="s">
        <v>1358</v>
      </c>
      <c r="E8425" s="233"/>
      <c r="F8425" s="234" t="s">
        <v>11899</v>
      </c>
      <c r="G8425" s="235">
        <v>0</v>
      </c>
      <c r="H8425" s="235">
        <v>4.87</v>
      </c>
      <c r="I8425" s="235" t="s">
        <v>37</v>
      </c>
      <c r="J8425" s="235">
        <v>0.04</v>
      </c>
      <c r="K8425" s="235">
        <v>4.91</v>
      </c>
      <c r="L8425" s="235" t="s">
        <v>37</v>
      </c>
      <c r="M8425" s="236" t="s">
        <v>583</v>
      </c>
    </row>
    <row r="8426" spans="1:13">
      <c r="A8426" s="106" t="str">
        <f t="shared" si="131"/>
        <v>78258 26</v>
      </c>
      <c r="B8426" s="231" t="s">
        <v>11898</v>
      </c>
      <c r="C8426" s="232">
        <v>26</v>
      </c>
      <c r="D8426" s="233" t="s">
        <v>1358</v>
      </c>
      <c r="E8426" s="233"/>
      <c r="F8426" s="234" t="s">
        <v>11899</v>
      </c>
      <c r="G8426" s="235">
        <v>0.74</v>
      </c>
      <c r="H8426" s="235">
        <v>0.22</v>
      </c>
      <c r="I8426" s="235">
        <v>0.22</v>
      </c>
      <c r="J8426" s="235">
        <v>0.03</v>
      </c>
      <c r="K8426" s="235">
        <v>0.99</v>
      </c>
      <c r="L8426" s="235">
        <v>0.99</v>
      </c>
      <c r="M8426" s="236" t="s">
        <v>583</v>
      </c>
    </row>
    <row r="8427" spans="1:13">
      <c r="A8427" s="106" t="str">
        <f t="shared" si="131"/>
        <v xml:space="preserve">78261 </v>
      </c>
      <c r="B8427" s="231" t="s">
        <v>11900</v>
      </c>
      <c r="C8427" s="232"/>
      <c r="D8427" s="233" t="s">
        <v>1358</v>
      </c>
      <c r="E8427" s="233"/>
      <c r="F8427" s="234" t="s">
        <v>11901</v>
      </c>
      <c r="G8427" s="235">
        <v>0.69</v>
      </c>
      <c r="H8427" s="235">
        <v>4.72</v>
      </c>
      <c r="I8427" s="235" t="s">
        <v>37</v>
      </c>
      <c r="J8427" s="235">
        <v>0.05</v>
      </c>
      <c r="K8427" s="235">
        <v>5.46</v>
      </c>
      <c r="L8427" s="235" t="s">
        <v>37</v>
      </c>
      <c r="M8427" s="236" t="s">
        <v>583</v>
      </c>
    </row>
    <row r="8428" spans="1:13">
      <c r="A8428" s="106" t="str">
        <f t="shared" si="131"/>
        <v>78261 TC</v>
      </c>
      <c r="B8428" s="231" t="s">
        <v>11900</v>
      </c>
      <c r="C8428" s="232" t="s">
        <v>126</v>
      </c>
      <c r="D8428" s="233" t="s">
        <v>1358</v>
      </c>
      <c r="E8428" s="233"/>
      <c r="F8428" s="234" t="s">
        <v>11901</v>
      </c>
      <c r="G8428" s="235">
        <v>0</v>
      </c>
      <c r="H8428" s="235">
        <v>4.6100000000000003</v>
      </c>
      <c r="I8428" s="235" t="s">
        <v>37</v>
      </c>
      <c r="J8428" s="235">
        <v>0.04</v>
      </c>
      <c r="K8428" s="235">
        <v>4.6500000000000004</v>
      </c>
      <c r="L8428" s="235" t="s">
        <v>37</v>
      </c>
      <c r="M8428" s="236" t="s">
        <v>583</v>
      </c>
    </row>
    <row r="8429" spans="1:13">
      <c r="A8429" s="106" t="str">
        <f t="shared" si="131"/>
        <v>78261 26</v>
      </c>
      <c r="B8429" s="231" t="s">
        <v>11900</v>
      </c>
      <c r="C8429" s="232">
        <v>26</v>
      </c>
      <c r="D8429" s="233" t="s">
        <v>1358</v>
      </c>
      <c r="E8429" s="233"/>
      <c r="F8429" s="234" t="s">
        <v>11901</v>
      </c>
      <c r="G8429" s="235">
        <v>0.69</v>
      </c>
      <c r="H8429" s="235">
        <v>0.11</v>
      </c>
      <c r="I8429" s="235">
        <v>0.11</v>
      </c>
      <c r="J8429" s="235">
        <v>0.01</v>
      </c>
      <c r="K8429" s="235">
        <v>0.81</v>
      </c>
      <c r="L8429" s="235">
        <v>0.81</v>
      </c>
      <c r="M8429" s="236" t="s">
        <v>583</v>
      </c>
    </row>
    <row r="8430" spans="1:13">
      <c r="A8430" s="106" t="str">
        <f t="shared" si="131"/>
        <v xml:space="preserve">78262 </v>
      </c>
      <c r="B8430" s="231" t="s">
        <v>11902</v>
      </c>
      <c r="C8430" s="232"/>
      <c r="D8430" s="233" t="s">
        <v>1358</v>
      </c>
      <c r="E8430" s="233"/>
      <c r="F8430" s="234" t="s">
        <v>11903</v>
      </c>
      <c r="G8430" s="235">
        <v>0.68</v>
      </c>
      <c r="H8430" s="235">
        <v>5.95</v>
      </c>
      <c r="I8430" s="235" t="s">
        <v>37</v>
      </c>
      <c r="J8430" s="235">
        <v>7.0000000000000007E-2</v>
      </c>
      <c r="K8430" s="235">
        <v>6.7</v>
      </c>
      <c r="L8430" s="235" t="s">
        <v>37</v>
      </c>
      <c r="M8430" s="236" t="s">
        <v>583</v>
      </c>
    </row>
    <row r="8431" spans="1:13">
      <c r="A8431" s="106" t="str">
        <f t="shared" si="131"/>
        <v>78262 TC</v>
      </c>
      <c r="B8431" s="231" t="s">
        <v>11902</v>
      </c>
      <c r="C8431" s="232" t="s">
        <v>126</v>
      </c>
      <c r="D8431" s="233" t="s">
        <v>1358</v>
      </c>
      <c r="E8431" s="233"/>
      <c r="F8431" s="234" t="s">
        <v>11903</v>
      </c>
      <c r="G8431" s="235">
        <v>0</v>
      </c>
      <c r="H8431" s="235">
        <v>5.7</v>
      </c>
      <c r="I8431" s="235" t="s">
        <v>37</v>
      </c>
      <c r="J8431" s="235">
        <v>0.04</v>
      </c>
      <c r="K8431" s="235">
        <v>5.74</v>
      </c>
      <c r="L8431" s="235" t="s">
        <v>37</v>
      </c>
      <c r="M8431" s="236" t="s">
        <v>583</v>
      </c>
    </row>
    <row r="8432" spans="1:13">
      <c r="A8432" s="106" t="str">
        <f t="shared" si="131"/>
        <v>78262 26</v>
      </c>
      <c r="B8432" s="231" t="s">
        <v>11902</v>
      </c>
      <c r="C8432" s="232">
        <v>26</v>
      </c>
      <c r="D8432" s="233" t="s">
        <v>1358</v>
      </c>
      <c r="E8432" s="233"/>
      <c r="F8432" s="234" t="s">
        <v>11903</v>
      </c>
      <c r="G8432" s="235">
        <v>0.68</v>
      </c>
      <c r="H8432" s="235">
        <v>0.25</v>
      </c>
      <c r="I8432" s="235">
        <v>0.25</v>
      </c>
      <c r="J8432" s="235">
        <v>0.03</v>
      </c>
      <c r="K8432" s="235">
        <v>0.96</v>
      </c>
      <c r="L8432" s="235">
        <v>0.96</v>
      </c>
      <c r="M8432" s="236" t="s">
        <v>583</v>
      </c>
    </row>
    <row r="8433" spans="1:13">
      <c r="A8433" s="106" t="str">
        <f t="shared" si="131"/>
        <v xml:space="preserve">78264 </v>
      </c>
      <c r="B8433" s="231" t="s">
        <v>11904</v>
      </c>
      <c r="C8433" s="232"/>
      <c r="D8433" s="233" t="s">
        <v>1358</v>
      </c>
      <c r="E8433" s="233"/>
      <c r="F8433" s="234" t="s">
        <v>11905</v>
      </c>
      <c r="G8433" s="235">
        <v>0.79</v>
      </c>
      <c r="H8433" s="235">
        <v>8.02</v>
      </c>
      <c r="I8433" s="235" t="s">
        <v>37</v>
      </c>
      <c r="J8433" s="235">
        <v>0.09</v>
      </c>
      <c r="K8433" s="235">
        <v>8.9</v>
      </c>
      <c r="L8433" s="235" t="s">
        <v>37</v>
      </c>
      <c r="M8433" s="236" t="s">
        <v>583</v>
      </c>
    </row>
    <row r="8434" spans="1:13">
      <c r="A8434" s="106" t="str">
        <f t="shared" si="131"/>
        <v>78264 TC</v>
      </c>
      <c r="B8434" s="231" t="s">
        <v>11904</v>
      </c>
      <c r="C8434" s="232" t="s">
        <v>126</v>
      </c>
      <c r="D8434" s="233" t="s">
        <v>1358</v>
      </c>
      <c r="E8434" s="233"/>
      <c r="F8434" s="234" t="s">
        <v>11905</v>
      </c>
      <c r="G8434" s="235">
        <v>0</v>
      </c>
      <c r="H8434" s="235">
        <v>7.75</v>
      </c>
      <c r="I8434" s="235" t="s">
        <v>37</v>
      </c>
      <c r="J8434" s="235">
        <v>0.05</v>
      </c>
      <c r="K8434" s="235">
        <v>7.8</v>
      </c>
      <c r="L8434" s="235" t="s">
        <v>37</v>
      </c>
      <c r="M8434" s="236" t="s">
        <v>583</v>
      </c>
    </row>
    <row r="8435" spans="1:13">
      <c r="A8435" s="106" t="str">
        <f t="shared" si="131"/>
        <v>78264 26</v>
      </c>
      <c r="B8435" s="231" t="s">
        <v>11904</v>
      </c>
      <c r="C8435" s="232">
        <v>26</v>
      </c>
      <c r="D8435" s="233" t="s">
        <v>1358</v>
      </c>
      <c r="E8435" s="233"/>
      <c r="F8435" s="234" t="s">
        <v>11905</v>
      </c>
      <c r="G8435" s="235">
        <v>0.79</v>
      </c>
      <c r="H8435" s="235">
        <v>0.27</v>
      </c>
      <c r="I8435" s="235">
        <v>0.27</v>
      </c>
      <c r="J8435" s="235">
        <v>0.04</v>
      </c>
      <c r="K8435" s="235">
        <v>1.1000000000000001</v>
      </c>
      <c r="L8435" s="235">
        <v>1.1000000000000001</v>
      </c>
      <c r="M8435" s="236" t="s">
        <v>583</v>
      </c>
    </row>
    <row r="8436" spans="1:13">
      <c r="A8436" s="106" t="str">
        <f t="shared" si="131"/>
        <v xml:space="preserve">78265 </v>
      </c>
      <c r="B8436" s="231" t="s">
        <v>11906</v>
      </c>
      <c r="C8436" s="232"/>
      <c r="D8436" s="233" t="s">
        <v>1358</v>
      </c>
      <c r="E8436" s="233"/>
      <c r="F8436" s="234" t="s">
        <v>11905</v>
      </c>
      <c r="G8436" s="235">
        <v>0.98</v>
      </c>
      <c r="H8436" s="235">
        <v>9.5399999999999991</v>
      </c>
      <c r="I8436" s="235" t="s">
        <v>37</v>
      </c>
      <c r="J8436" s="235">
        <v>0.09</v>
      </c>
      <c r="K8436" s="235">
        <v>10.61</v>
      </c>
      <c r="L8436" s="235" t="s">
        <v>37</v>
      </c>
      <c r="M8436" s="236" t="s">
        <v>583</v>
      </c>
    </row>
    <row r="8437" spans="1:13">
      <c r="A8437" s="106" t="str">
        <f t="shared" si="131"/>
        <v>78265 TC</v>
      </c>
      <c r="B8437" s="231" t="s">
        <v>11906</v>
      </c>
      <c r="C8437" s="232" t="s">
        <v>126</v>
      </c>
      <c r="D8437" s="233" t="s">
        <v>1358</v>
      </c>
      <c r="E8437" s="233"/>
      <c r="F8437" s="234" t="s">
        <v>11905</v>
      </c>
      <c r="G8437" s="235">
        <v>0</v>
      </c>
      <c r="H8437" s="235">
        <v>9.2100000000000009</v>
      </c>
      <c r="I8437" s="235" t="s">
        <v>37</v>
      </c>
      <c r="J8437" s="235">
        <v>0.05</v>
      </c>
      <c r="K8437" s="235">
        <v>9.26</v>
      </c>
      <c r="L8437" s="235" t="s">
        <v>37</v>
      </c>
      <c r="M8437" s="236" t="s">
        <v>583</v>
      </c>
    </row>
    <row r="8438" spans="1:13">
      <c r="A8438" s="106" t="str">
        <f t="shared" si="131"/>
        <v>78265 26</v>
      </c>
      <c r="B8438" s="231" t="s">
        <v>11906</v>
      </c>
      <c r="C8438" s="232">
        <v>26</v>
      </c>
      <c r="D8438" s="233" t="s">
        <v>1358</v>
      </c>
      <c r="E8438" s="233"/>
      <c r="F8438" s="234" t="s">
        <v>11905</v>
      </c>
      <c r="G8438" s="235">
        <v>0.98</v>
      </c>
      <c r="H8438" s="235">
        <v>0.33</v>
      </c>
      <c r="I8438" s="235">
        <v>0.33</v>
      </c>
      <c r="J8438" s="235">
        <v>0.04</v>
      </c>
      <c r="K8438" s="235">
        <v>1.35</v>
      </c>
      <c r="L8438" s="235">
        <v>1.35</v>
      </c>
      <c r="M8438" s="236" t="s">
        <v>583</v>
      </c>
    </row>
    <row r="8439" spans="1:13">
      <c r="A8439" s="106" t="str">
        <f t="shared" si="131"/>
        <v xml:space="preserve">78266 </v>
      </c>
      <c r="B8439" s="231" t="s">
        <v>11907</v>
      </c>
      <c r="C8439" s="232"/>
      <c r="D8439" s="233" t="s">
        <v>1358</v>
      </c>
      <c r="E8439" s="233"/>
      <c r="F8439" s="234" t="s">
        <v>11905</v>
      </c>
      <c r="G8439" s="235">
        <v>1.08</v>
      </c>
      <c r="H8439" s="235">
        <v>10.76</v>
      </c>
      <c r="I8439" s="235" t="s">
        <v>37</v>
      </c>
      <c r="J8439" s="235">
        <v>0.09</v>
      </c>
      <c r="K8439" s="235">
        <v>11.93</v>
      </c>
      <c r="L8439" s="235" t="s">
        <v>37</v>
      </c>
      <c r="M8439" s="236" t="s">
        <v>583</v>
      </c>
    </row>
    <row r="8440" spans="1:13">
      <c r="A8440" s="106" t="str">
        <f t="shared" si="131"/>
        <v>78266 TC</v>
      </c>
      <c r="B8440" s="231" t="s">
        <v>11907</v>
      </c>
      <c r="C8440" s="232" t="s">
        <v>126</v>
      </c>
      <c r="D8440" s="233" t="s">
        <v>1358</v>
      </c>
      <c r="E8440" s="233"/>
      <c r="F8440" s="234" t="s">
        <v>11905</v>
      </c>
      <c r="G8440" s="235">
        <v>0</v>
      </c>
      <c r="H8440" s="235">
        <v>10.44</v>
      </c>
      <c r="I8440" s="235" t="s">
        <v>37</v>
      </c>
      <c r="J8440" s="235">
        <v>0.06</v>
      </c>
      <c r="K8440" s="235">
        <v>10.5</v>
      </c>
      <c r="L8440" s="235" t="s">
        <v>37</v>
      </c>
      <c r="M8440" s="236" t="s">
        <v>583</v>
      </c>
    </row>
    <row r="8441" spans="1:13">
      <c r="A8441" s="106" t="str">
        <f t="shared" si="131"/>
        <v>78266 26</v>
      </c>
      <c r="B8441" s="231" t="s">
        <v>11907</v>
      </c>
      <c r="C8441" s="232">
        <v>26</v>
      </c>
      <c r="D8441" s="233" t="s">
        <v>1358</v>
      </c>
      <c r="E8441" s="233"/>
      <c r="F8441" s="234" t="s">
        <v>11905</v>
      </c>
      <c r="G8441" s="235">
        <v>1.08</v>
      </c>
      <c r="H8441" s="235">
        <v>0.32</v>
      </c>
      <c r="I8441" s="235">
        <v>0.32</v>
      </c>
      <c r="J8441" s="235">
        <v>0.03</v>
      </c>
      <c r="K8441" s="235">
        <v>1.43</v>
      </c>
      <c r="L8441" s="235">
        <v>1.43</v>
      </c>
      <c r="M8441" s="236" t="s">
        <v>583</v>
      </c>
    </row>
    <row r="8442" spans="1:13">
      <c r="A8442" s="106" t="str">
        <f t="shared" si="131"/>
        <v xml:space="preserve">78267 </v>
      </c>
      <c r="B8442" s="231" t="s">
        <v>11908</v>
      </c>
      <c r="C8442" s="232"/>
      <c r="D8442" s="233" t="s">
        <v>888</v>
      </c>
      <c r="E8442" s="233"/>
      <c r="F8442" s="234" t="s">
        <v>11909</v>
      </c>
      <c r="G8442" s="235">
        <v>0</v>
      </c>
      <c r="H8442" s="235">
        <v>0</v>
      </c>
      <c r="I8442" s="235">
        <v>0</v>
      </c>
      <c r="J8442" s="235">
        <v>0</v>
      </c>
      <c r="K8442" s="235">
        <v>0</v>
      </c>
      <c r="L8442" s="235">
        <v>0</v>
      </c>
      <c r="M8442" s="236" t="s">
        <v>583</v>
      </c>
    </row>
    <row r="8443" spans="1:13">
      <c r="A8443" s="106" t="str">
        <f t="shared" si="131"/>
        <v xml:space="preserve">78268 </v>
      </c>
      <c r="B8443" s="231" t="s">
        <v>11910</v>
      </c>
      <c r="C8443" s="232"/>
      <c r="D8443" s="233" t="s">
        <v>888</v>
      </c>
      <c r="E8443" s="233"/>
      <c r="F8443" s="234" t="s">
        <v>11911</v>
      </c>
      <c r="G8443" s="235">
        <v>0</v>
      </c>
      <c r="H8443" s="235">
        <v>0</v>
      </c>
      <c r="I8443" s="235">
        <v>0</v>
      </c>
      <c r="J8443" s="235">
        <v>0</v>
      </c>
      <c r="K8443" s="235">
        <v>0</v>
      </c>
      <c r="L8443" s="235">
        <v>0</v>
      </c>
      <c r="M8443" s="236" t="s">
        <v>583</v>
      </c>
    </row>
    <row r="8444" spans="1:13">
      <c r="A8444" s="106" t="str">
        <f t="shared" si="131"/>
        <v xml:space="preserve">78278 </v>
      </c>
      <c r="B8444" s="231" t="s">
        <v>11912</v>
      </c>
      <c r="C8444" s="232"/>
      <c r="D8444" s="233" t="s">
        <v>1358</v>
      </c>
      <c r="E8444" s="233"/>
      <c r="F8444" s="234" t="s">
        <v>11913</v>
      </c>
      <c r="G8444" s="235">
        <v>0.99</v>
      </c>
      <c r="H8444" s="235">
        <v>8.31</v>
      </c>
      <c r="I8444" s="235" t="s">
        <v>37</v>
      </c>
      <c r="J8444" s="235">
        <v>0.09</v>
      </c>
      <c r="K8444" s="235">
        <v>9.39</v>
      </c>
      <c r="L8444" s="235" t="s">
        <v>37</v>
      </c>
      <c r="M8444" s="236" t="s">
        <v>583</v>
      </c>
    </row>
    <row r="8445" spans="1:13">
      <c r="A8445" s="106" t="str">
        <f t="shared" si="131"/>
        <v>78278 TC</v>
      </c>
      <c r="B8445" s="231" t="s">
        <v>11912</v>
      </c>
      <c r="C8445" s="232" t="s">
        <v>126</v>
      </c>
      <c r="D8445" s="233" t="s">
        <v>1358</v>
      </c>
      <c r="E8445" s="233"/>
      <c r="F8445" s="234" t="s">
        <v>11913</v>
      </c>
      <c r="G8445" s="235">
        <v>0</v>
      </c>
      <c r="H8445" s="235">
        <v>7.97</v>
      </c>
      <c r="I8445" s="235" t="s">
        <v>37</v>
      </c>
      <c r="J8445" s="235">
        <v>0.05</v>
      </c>
      <c r="K8445" s="235">
        <v>8.02</v>
      </c>
      <c r="L8445" s="235" t="s">
        <v>37</v>
      </c>
      <c r="M8445" s="236" t="s">
        <v>583</v>
      </c>
    </row>
    <row r="8446" spans="1:13">
      <c r="A8446" s="106" t="str">
        <f t="shared" si="131"/>
        <v>78278 26</v>
      </c>
      <c r="B8446" s="231" t="s">
        <v>11912</v>
      </c>
      <c r="C8446" s="232">
        <v>26</v>
      </c>
      <c r="D8446" s="233" t="s">
        <v>1358</v>
      </c>
      <c r="E8446" s="233"/>
      <c r="F8446" s="234" t="s">
        <v>11913</v>
      </c>
      <c r="G8446" s="235">
        <v>0.99</v>
      </c>
      <c r="H8446" s="235">
        <v>0.34</v>
      </c>
      <c r="I8446" s="235">
        <v>0.34</v>
      </c>
      <c r="J8446" s="235">
        <v>0.04</v>
      </c>
      <c r="K8446" s="235">
        <v>1.37</v>
      </c>
      <c r="L8446" s="235">
        <v>1.37</v>
      </c>
      <c r="M8446" s="236" t="s">
        <v>583</v>
      </c>
    </row>
    <row r="8447" spans="1:13">
      <c r="A8447" s="106" t="str">
        <f t="shared" si="131"/>
        <v xml:space="preserve">78282 </v>
      </c>
      <c r="B8447" s="231" t="s">
        <v>11914</v>
      </c>
      <c r="C8447" s="232"/>
      <c r="D8447" s="233" t="s">
        <v>664</v>
      </c>
      <c r="E8447" s="233"/>
      <c r="F8447" s="234" t="s">
        <v>11915</v>
      </c>
      <c r="G8447" s="235">
        <v>0</v>
      </c>
      <c r="H8447" s="235">
        <v>0</v>
      </c>
      <c r="I8447" s="235" t="s">
        <v>37</v>
      </c>
      <c r="J8447" s="235">
        <v>0</v>
      </c>
      <c r="K8447" s="235">
        <v>0</v>
      </c>
      <c r="L8447" s="235" t="s">
        <v>37</v>
      </c>
      <c r="M8447" s="236" t="s">
        <v>583</v>
      </c>
    </row>
    <row r="8448" spans="1:13">
      <c r="A8448" s="106" t="str">
        <f t="shared" si="131"/>
        <v>78282 TC</v>
      </c>
      <c r="B8448" s="231" t="s">
        <v>11914</v>
      </c>
      <c r="C8448" s="232" t="s">
        <v>126</v>
      </c>
      <c r="D8448" s="233" t="s">
        <v>664</v>
      </c>
      <c r="E8448" s="233"/>
      <c r="F8448" s="234" t="s">
        <v>11915</v>
      </c>
      <c r="G8448" s="235">
        <v>0</v>
      </c>
      <c r="H8448" s="235">
        <v>0</v>
      </c>
      <c r="I8448" s="235" t="s">
        <v>37</v>
      </c>
      <c r="J8448" s="235">
        <v>0</v>
      </c>
      <c r="K8448" s="235">
        <v>0</v>
      </c>
      <c r="L8448" s="235" t="s">
        <v>37</v>
      </c>
      <c r="M8448" s="236" t="s">
        <v>583</v>
      </c>
    </row>
    <row r="8449" spans="1:13">
      <c r="A8449" s="106" t="str">
        <f t="shared" si="131"/>
        <v>78282 26</v>
      </c>
      <c r="B8449" s="231" t="s">
        <v>11914</v>
      </c>
      <c r="C8449" s="232">
        <v>26</v>
      </c>
      <c r="D8449" s="233" t="s">
        <v>1358</v>
      </c>
      <c r="E8449" s="233"/>
      <c r="F8449" s="234" t="s">
        <v>11915</v>
      </c>
      <c r="G8449" s="235">
        <v>0.38</v>
      </c>
      <c r="H8449" s="235">
        <v>0.06</v>
      </c>
      <c r="I8449" s="235">
        <v>0.06</v>
      </c>
      <c r="J8449" s="235">
        <v>0.01</v>
      </c>
      <c r="K8449" s="235">
        <v>0.45</v>
      </c>
      <c r="L8449" s="235">
        <v>0.45</v>
      </c>
      <c r="M8449" s="236" t="s">
        <v>583</v>
      </c>
    </row>
    <row r="8450" spans="1:13">
      <c r="A8450" s="106" t="str">
        <f t="shared" si="131"/>
        <v xml:space="preserve">78290 </v>
      </c>
      <c r="B8450" s="231" t="s">
        <v>11916</v>
      </c>
      <c r="C8450" s="232"/>
      <c r="D8450" s="233" t="s">
        <v>1358</v>
      </c>
      <c r="E8450" s="233"/>
      <c r="F8450" s="234" t="s">
        <v>11917</v>
      </c>
      <c r="G8450" s="235">
        <v>0.68</v>
      </c>
      <c r="H8450" s="235">
        <v>8.11</v>
      </c>
      <c r="I8450" s="235" t="s">
        <v>37</v>
      </c>
      <c r="J8450" s="235">
        <v>0.08</v>
      </c>
      <c r="K8450" s="235">
        <v>8.8699999999999992</v>
      </c>
      <c r="L8450" s="235" t="s">
        <v>37</v>
      </c>
      <c r="M8450" s="236" t="s">
        <v>583</v>
      </c>
    </row>
    <row r="8451" spans="1:13">
      <c r="A8451" s="106" t="str">
        <f t="shared" ref="A8451:A8514" si="132">B8451&amp;" "&amp;C8451</f>
        <v>78290 TC</v>
      </c>
      <c r="B8451" s="231" t="s">
        <v>11916</v>
      </c>
      <c r="C8451" s="232" t="s">
        <v>126</v>
      </c>
      <c r="D8451" s="233" t="s">
        <v>1358</v>
      </c>
      <c r="E8451" s="233"/>
      <c r="F8451" s="234" t="s">
        <v>11917</v>
      </c>
      <c r="G8451" s="235">
        <v>0</v>
      </c>
      <c r="H8451" s="235">
        <v>7.88</v>
      </c>
      <c r="I8451" s="235" t="s">
        <v>37</v>
      </c>
      <c r="J8451" s="235">
        <v>0.05</v>
      </c>
      <c r="K8451" s="235">
        <v>7.93</v>
      </c>
      <c r="L8451" s="235" t="s">
        <v>37</v>
      </c>
      <c r="M8451" s="236" t="s">
        <v>583</v>
      </c>
    </row>
    <row r="8452" spans="1:13">
      <c r="A8452" s="106" t="str">
        <f t="shared" si="132"/>
        <v>78290 26</v>
      </c>
      <c r="B8452" s="231" t="s">
        <v>11916</v>
      </c>
      <c r="C8452" s="232">
        <v>26</v>
      </c>
      <c r="D8452" s="233" t="s">
        <v>1358</v>
      </c>
      <c r="E8452" s="233"/>
      <c r="F8452" s="234" t="s">
        <v>11917</v>
      </c>
      <c r="G8452" s="235">
        <v>0.68</v>
      </c>
      <c r="H8452" s="235">
        <v>0.23</v>
      </c>
      <c r="I8452" s="235">
        <v>0.23</v>
      </c>
      <c r="J8452" s="235">
        <v>0.03</v>
      </c>
      <c r="K8452" s="235">
        <v>0.94</v>
      </c>
      <c r="L8452" s="235">
        <v>0.94</v>
      </c>
      <c r="M8452" s="236" t="s">
        <v>583</v>
      </c>
    </row>
    <row r="8453" spans="1:13">
      <c r="A8453" s="106" t="str">
        <f t="shared" si="132"/>
        <v xml:space="preserve">78291 </v>
      </c>
      <c r="B8453" s="231" t="s">
        <v>11918</v>
      </c>
      <c r="C8453" s="232"/>
      <c r="D8453" s="233" t="s">
        <v>1358</v>
      </c>
      <c r="E8453" s="233"/>
      <c r="F8453" s="234" t="s">
        <v>11919</v>
      </c>
      <c r="G8453" s="235">
        <v>0.88</v>
      </c>
      <c r="H8453" s="235">
        <v>6.19</v>
      </c>
      <c r="I8453" s="235" t="s">
        <v>37</v>
      </c>
      <c r="J8453" s="235">
        <v>0.08</v>
      </c>
      <c r="K8453" s="235">
        <v>7.15</v>
      </c>
      <c r="L8453" s="235" t="s">
        <v>37</v>
      </c>
      <c r="M8453" s="236" t="s">
        <v>583</v>
      </c>
    </row>
    <row r="8454" spans="1:13">
      <c r="A8454" s="106" t="str">
        <f t="shared" si="132"/>
        <v>78291 TC</v>
      </c>
      <c r="B8454" s="231" t="s">
        <v>11918</v>
      </c>
      <c r="C8454" s="232" t="s">
        <v>126</v>
      </c>
      <c r="D8454" s="233" t="s">
        <v>1358</v>
      </c>
      <c r="E8454" s="233"/>
      <c r="F8454" s="234" t="s">
        <v>11919</v>
      </c>
      <c r="G8454" s="235">
        <v>0</v>
      </c>
      <c r="H8454" s="235">
        <v>5.87</v>
      </c>
      <c r="I8454" s="235" t="s">
        <v>37</v>
      </c>
      <c r="J8454" s="235">
        <v>0.04</v>
      </c>
      <c r="K8454" s="235">
        <v>5.91</v>
      </c>
      <c r="L8454" s="235" t="s">
        <v>37</v>
      </c>
      <c r="M8454" s="236" t="s">
        <v>583</v>
      </c>
    </row>
    <row r="8455" spans="1:13">
      <c r="A8455" s="106" t="str">
        <f t="shared" si="132"/>
        <v>78291 26</v>
      </c>
      <c r="B8455" s="231" t="s">
        <v>11918</v>
      </c>
      <c r="C8455" s="232">
        <v>26</v>
      </c>
      <c r="D8455" s="233" t="s">
        <v>1358</v>
      </c>
      <c r="E8455" s="233"/>
      <c r="F8455" s="234" t="s">
        <v>11919</v>
      </c>
      <c r="G8455" s="235">
        <v>0.88</v>
      </c>
      <c r="H8455" s="235">
        <v>0.32</v>
      </c>
      <c r="I8455" s="235">
        <v>0.32</v>
      </c>
      <c r="J8455" s="235">
        <v>0.04</v>
      </c>
      <c r="K8455" s="235">
        <v>1.24</v>
      </c>
      <c r="L8455" s="235">
        <v>1.24</v>
      </c>
      <c r="M8455" s="236" t="s">
        <v>583</v>
      </c>
    </row>
    <row r="8456" spans="1:13">
      <c r="A8456" s="106" t="str">
        <f t="shared" si="132"/>
        <v xml:space="preserve">78299 </v>
      </c>
      <c r="B8456" s="231" t="s">
        <v>11920</v>
      </c>
      <c r="C8456" s="232"/>
      <c r="D8456" s="233" t="s">
        <v>664</v>
      </c>
      <c r="E8456" s="233"/>
      <c r="F8456" s="234" t="s">
        <v>19146</v>
      </c>
      <c r="G8456" s="235">
        <v>0</v>
      </c>
      <c r="H8456" s="235">
        <v>0</v>
      </c>
      <c r="I8456" s="235" t="s">
        <v>37</v>
      </c>
      <c r="J8456" s="235">
        <v>0</v>
      </c>
      <c r="K8456" s="235">
        <v>0</v>
      </c>
      <c r="L8456" s="235" t="s">
        <v>37</v>
      </c>
      <c r="M8456" s="236" t="s">
        <v>583</v>
      </c>
    </row>
    <row r="8457" spans="1:13">
      <c r="A8457" s="106" t="str">
        <f t="shared" si="132"/>
        <v>78299 TC</v>
      </c>
      <c r="B8457" s="231" t="s">
        <v>11920</v>
      </c>
      <c r="C8457" s="232" t="s">
        <v>126</v>
      </c>
      <c r="D8457" s="233" t="s">
        <v>664</v>
      </c>
      <c r="E8457" s="233"/>
      <c r="F8457" s="234" t="s">
        <v>19146</v>
      </c>
      <c r="G8457" s="235">
        <v>0</v>
      </c>
      <c r="H8457" s="235">
        <v>0</v>
      </c>
      <c r="I8457" s="235" t="s">
        <v>37</v>
      </c>
      <c r="J8457" s="235">
        <v>0</v>
      </c>
      <c r="K8457" s="235">
        <v>0</v>
      </c>
      <c r="L8457" s="235" t="s">
        <v>37</v>
      </c>
      <c r="M8457" s="236" t="s">
        <v>583</v>
      </c>
    </row>
    <row r="8458" spans="1:13">
      <c r="A8458" s="106" t="str">
        <f t="shared" si="132"/>
        <v>78299 26</v>
      </c>
      <c r="B8458" s="231" t="s">
        <v>11920</v>
      </c>
      <c r="C8458" s="232">
        <v>26</v>
      </c>
      <c r="D8458" s="233" t="s">
        <v>664</v>
      </c>
      <c r="E8458" s="233"/>
      <c r="F8458" s="234" t="s">
        <v>19146</v>
      </c>
      <c r="G8458" s="235">
        <v>0</v>
      </c>
      <c r="H8458" s="235">
        <v>0</v>
      </c>
      <c r="I8458" s="235">
        <v>0</v>
      </c>
      <c r="J8458" s="235">
        <v>0</v>
      </c>
      <c r="K8458" s="235">
        <v>0</v>
      </c>
      <c r="L8458" s="235">
        <v>0</v>
      </c>
      <c r="M8458" s="236" t="s">
        <v>583</v>
      </c>
    </row>
    <row r="8459" spans="1:13">
      <c r="A8459" s="106" t="str">
        <f t="shared" si="132"/>
        <v xml:space="preserve">78300 </v>
      </c>
      <c r="B8459" s="231" t="s">
        <v>11921</v>
      </c>
      <c r="C8459" s="232"/>
      <c r="D8459" s="233" t="s">
        <v>1358</v>
      </c>
      <c r="E8459" s="233"/>
      <c r="F8459" s="234" t="s">
        <v>11922</v>
      </c>
      <c r="G8459" s="235">
        <v>0.62</v>
      </c>
      <c r="H8459" s="235">
        <v>5.41</v>
      </c>
      <c r="I8459" s="235" t="s">
        <v>37</v>
      </c>
      <c r="J8459" s="235">
        <v>0.06</v>
      </c>
      <c r="K8459" s="235">
        <v>6.09</v>
      </c>
      <c r="L8459" s="235" t="s">
        <v>37</v>
      </c>
      <c r="M8459" s="236" t="s">
        <v>583</v>
      </c>
    </row>
    <row r="8460" spans="1:13">
      <c r="A8460" s="106" t="str">
        <f t="shared" si="132"/>
        <v>78300 TC</v>
      </c>
      <c r="B8460" s="231" t="s">
        <v>11921</v>
      </c>
      <c r="C8460" s="232" t="s">
        <v>126</v>
      </c>
      <c r="D8460" s="233" t="s">
        <v>1358</v>
      </c>
      <c r="E8460" s="233"/>
      <c r="F8460" s="234" t="s">
        <v>11922</v>
      </c>
      <c r="G8460" s="235">
        <v>0</v>
      </c>
      <c r="H8460" s="235">
        <v>5.2</v>
      </c>
      <c r="I8460" s="235" t="s">
        <v>37</v>
      </c>
      <c r="J8460" s="235">
        <v>0.03</v>
      </c>
      <c r="K8460" s="235">
        <v>5.23</v>
      </c>
      <c r="L8460" s="235" t="s">
        <v>37</v>
      </c>
      <c r="M8460" s="236" t="s">
        <v>583</v>
      </c>
    </row>
    <row r="8461" spans="1:13">
      <c r="A8461" s="106" t="str">
        <f t="shared" si="132"/>
        <v>78300 26</v>
      </c>
      <c r="B8461" s="231" t="s">
        <v>11921</v>
      </c>
      <c r="C8461" s="232">
        <v>26</v>
      </c>
      <c r="D8461" s="233" t="s">
        <v>1358</v>
      </c>
      <c r="E8461" s="233"/>
      <c r="F8461" s="234" t="s">
        <v>11922</v>
      </c>
      <c r="G8461" s="235">
        <v>0.62</v>
      </c>
      <c r="H8461" s="235">
        <v>0.21</v>
      </c>
      <c r="I8461" s="235">
        <v>0.21</v>
      </c>
      <c r="J8461" s="235">
        <v>0.03</v>
      </c>
      <c r="K8461" s="235">
        <v>0.86</v>
      </c>
      <c r="L8461" s="235">
        <v>0.86</v>
      </c>
      <c r="M8461" s="236" t="s">
        <v>583</v>
      </c>
    </row>
    <row r="8462" spans="1:13">
      <c r="A8462" s="106" t="str">
        <f t="shared" si="132"/>
        <v xml:space="preserve">78305 </v>
      </c>
      <c r="B8462" s="231" t="s">
        <v>11923</v>
      </c>
      <c r="C8462" s="232"/>
      <c r="D8462" s="233" t="s">
        <v>1358</v>
      </c>
      <c r="E8462" s="233"/>
      <c r="F8462" s="234" t="s">
        <v>11924</v>
      </c>
      <c r="G8462" s="235">
        <v>0.83</v>
      </c>
      <c r="H8462" s="235">
        <v>6.51</v>
      </c>
      <c r="I8462" s="235" t="s">
        <v>37</v>
      </c>
      <c r="J8462" s="235">
        <v>0.08</v>
      </c>
      <c r="K8462" s="235">
        <v>7.42</v>
      </c>
      <c r="L8462" s="235" t="s">
        <v>37</v>
      </c>
      <c r="M8462" s="236" t="s">
        <v>583</v>
      </c>
    </row>
    <row r="8463" spans="1:13">
      <c r="A8463" s="106" t="str">
        <f t="shared" si="132"/>
        <v>78305 TC</v>
      </c>
      <c r="B8463" s="231" t="s">
        <v>11923</v>
      </c>
      <c r="C8463" s="232" t="s">
        <v>126</v>
      </c>
      <c r="D8463" s="233" t="s">
        <v>1358</v>
      </c>
      <c r="E8463" s="233"/>
      <c r="F8463" s="234" t="s">
        <v>11924</v>
      </c>
      <c r="G8463" s="235">
        <v>0</v>
      </c>
      <c r="H8463" s="235">
        <v>6.22</v>
      </c>
      <c r="I8463" s="235" t="s">
        <v>37</v>
      </c>
      <c r="J8463" s="235">
        <v>0.04</v>
      </c>
      <c r="K8463" s="235">
        <v>6.26</v>
      </c>
      <c r="L8463" s="235" t="s">
        <v>37</v>
      </c>
      <c r="M8463" s="236" t="s">
        <v>583</v>
      </c>
    </row>
    <row r="8464" spans="1:13">
      <c r="A8464" s="106" t="str">
        <f t="shared" si="132"/>
        <v>78305 26</v>
      </c>
      <c r="B8464" s="231" t="s">
        <v>11923</v>
      </c>
      <c r="C8464" s="232">
        <v>26</v>
      </c>
      <c r="D8464" s="233" t="s">
        <v>1358</v>
      </c>
      <c r="E8464" s="233"/>
      <c r="F8464" s="234" t="s">
        <v>11924</v>
      </c>
      <c r="G8464" s="235">
        <v>0.83</v>
      </c>
      <c r="H8464" s="235">
        <v>0.28999999999999998</v>
      </c>
      <c r="I8464" s="235">
        <v>0.28999999999999998</v>
      </c>
      <c r="J8464" s="235">
        <v>0.04</v>
      </c>
      <c r="K8464" s="235">
        <v>1.1599999999999999</v>
      </c>
      <c r="L8464" s="235">
        <v>1.1599999999999999</v>
      </c>
      <c r="M8464" s="236" t="s">
        <v>583</v>
      </c>
    </row>
    <row r="8465" spans="1:13">
      <c r="A8465" s="106" t="str">
        <f t="shared" si="132"/>
        <v xml:space="preserve">78306 </v>
      </c>
      <c r="B8465" s="231" t="s">
        <v>11925</v>
      </c>
      <c r="C8465" s="232"/>
      <c r="D8465" s="233" t="s">
        <v>1358</v>
      </c>
      <c r="E8465" s="233"/>
      <c r="F8465" s="234" t="s">
        <v>11926</v>
      </c>
      <c r="G8465" s="235">
        <v>0.86</v>
      </c>
      <c r="H8465" s="235">
        <v>6.98</v>
      </c>
      <c r="I8465" s="235" t="s">
        <v>37</v>
      </c>
      <c r="J8465" s="235">
        <v>0.08</v>
      </c>
      <c r="K8465" s="235">
        <v>7.92</v>
      </c>
      <c r="L8465" s="235" t="s">
        <v>37</v>
      </c>
      <c r="M8465" s="236" t="s">
        <v>583</v>
      </c>
    </row>
    <row r="8466" spans="1:13">
      <c r="A8466" s="106" t="str">
        <f t="shared" si="132"/>
        <v>78306 TC</v>
      </c>
      <c r="B8466" s="231" t="s">
        <v>11925</v>
      </c>
      <c r="C8466" s="232" t="s">
        <v>126</v>
      </c>
      <c r="D8466" s="233" t="s">
        <v>1358</v>
      </c>
      <c r="E8466" s="233"/>
      <c r="F8466" s="234" t="s">
        <v>11926</v>
      </c>
      <c r="G8466" s="235">
        <v>0</v>
      </c>
      <c r="H8466" s="235">
        <v>6.7</v>
      </c>
      <c r="I8466" s="235" t="s">
        <v>37</v>
      </c>
      <c r="J8466" s="235">
        <v>0.04</v>
      </c>
      <c r="K8466" s="235">
        <v>6.74</v>
      </c>
      <c r="L8466" s="235" t="s">
        <v>37</v>
      </c>
      <c r="M8466" s="236" t="s">
        <v>583</v>
      </c>
    </row>
    <row r="8467" spans="1:13">
      <c r="A8467" s="106" t="str">
        <f t="shared" si="132"/>
        <v>78306 26</v>
      </c>
      <c r="B8467" s="231" t="s">
        <v>11925</v>
      </c>
      <c r="C8467" s="232">
        <v>26</v>
      </c>
      <c r="D8467" s="233" t="s">
        <v>1358</v>
      </c>
      <c r="E8467" s="233"/>
      <c r="F8467" s="234" t="s">
        <v>11926</v>
      </c>
      <c r="G8467" s="235">
        <v>0.86</v>
      </c>
      <c r="H8467" s="235">
        <v>0.28000000000000003</v>
      </c>
      <c r="I8467" s="235">
        <v>0.28000000000000003</v>
      </c>
      <c r="J8467" s="235">
        <v>0.04</v>
      </c>
      <c r="K8467" s="235">
        <v>1.18</v>
      </c>
      <c r="L8467" s="235">
        <v>1.18</v>
      </c>
      <c r="M8467" s="236" t="s">
        <v>583</v>
      </c>
    </row>
    <row r="8468" spans="1:13">
      <c r="A8468" s="106" t="str">
        <f t="shared" si="132"/>
        <v xml:space="preserve">78315 </v>
      </c>
      <c r="B8468" s="231" t="s">
        <v>11927</v>
      </c>
      <c r="C8468" s="232"/>
      <c r="D8468" s="233" t="s">
        <v>1358</v>
      </c>
      <c r="E8468" s="233"/>
      <c r="F8468" s="234" t="s">
        <v>11928</v>
      </c>
      <c r="G8468" s="235">
        <v>1.02</v>
      </c>
      <c r="H8468" s="235">
        <v>8.2200000000000006</v>
      </c>
      <c r="I8468" s="235" t="s">
        <v>37</v>
      </c>
      <c r="J8468" s="235">
        <v>0.09</v>
      </c>
      <c r="K8468" s="235">
        <v>9.33</v>
      </c>
      <c r="L8468" s="235" t="s">
        <v>37</v>
      </c>
      <c r="M8468" s="236" t="s">
        <v>583</v>
      </c>
    </row>
    <row r="8469" spans="1:13">
      <c r="A8469" s="106" t="str">
        <f t="shared" si="132"/>
        <v>78315 TC</v>
      </c>
      <c r="B8469" s="231" t="s">
        <v>11927</v>
      </c>
      <c r="C8469" s="232" t="s">
        <v>126</v>
      </c>
      <c r="D8469" s="233" t="s">
        <v>1358</v>
      </c>
      <c r="E8469" s="233"/>
      <c r="F8469" s="234" t="s">
        <v>11928</v>
      </c>
      <c r="G8469" s="235">
        <v>0</v>
      </c>
      <c r="H8469" s="235">
        <v>7.87</v>
      </c>
      <c r="I8469" s="235" t="s">
        <v>37</v>
      </c>
      <c r="J8469" s="235">
        <v>0.05</v>
      </c>
      <c r="K8469" s="235">
        <v>7.92</v>
      </c>
      <c r="L8469" s="235" t="s">
        <v>37</v>
      </c>
      <c r="M8469" s="236" t="s">
        <v>583</v>
      </c>
    </row>
    <row r="8470" spans="1:13">
      <c r="A8470" s="106" t="str">
        <f t="shared" si="132"/>
        <v>78315 26</v>
      </c>
      <c r="B8470" s="231" t="s">
        <v>11927</v>
      </c>
      <c r="C8470" s="232">
        <v>26</v>
      </c>
      <c r="D8470" s="233" t="s">
        <v>1358</v>
      </c>
      <c r="E8470" s="233"/>
      <c r="F8470" s="234" t="s">
        <v>11928</v>
      </c>
      <c r="G8470" s="235">
        <v>1.02</v>
      </c>
      <c r="H8470" s="235">
        <v>0.35</v>
      </c>
      <c r="I8470" s="235">
        <v>0.35</v>
      </c>
      <c r="J8470" s="235">
        <v>0.04</v>
      </c>
      <c r="K8470" s="235">
        <v>1.41</v>
      </c>
      <c r="L8470" s="235">
        <v>1.41</v>
      </c>
      <c r="M8470" s="236" t="s">
        <v>583</v>
      </c>
    </row>
    <row r="8471" spans="1:13">
      <c r="A8471" s="106" t="str">
        <f t="shared" si="132"/>
        <v xml:space="preserve">78350 </v>
      </c>
      <c r="B8471" s="231" t="s">
        <v>11929</v>
      </c>
      <c r="C8471" s="232"/>
      <c r="D8471" s="233" t="s">
        <v>798</v>
      </c>
      <c r="E8471" s="233" t="s">
        <v>1966</v>
      </c>
      <c r="F8471" s="234" t="s">
        <v>11930</v>
      </c>
      <c r="G8471" s="235">
        <v>0.22</v>
      </c>
      <c r="H8471" s="235">
        <v>0.72</v>
      </c>
      <c r="I8471" s="235" t="s">
        <v>37</v>
      </c>
      <c r="J8471" s="235">
        <v>0.02</v>
      </c>
      <c r="K8471" s="235">
        <v>0.96</v>
      </c>
      <c r="L8471" s="235" t="s">
        <v>37</v>
      </c>
      <c r="M8471" s="236" t="s">
        <v>583</v>
      </c>
    </row>
    <row r="8472" spans="1:13">
      <c r="A8472" s="106" t="str">
        <f t="shared" si="132"/>
        <v>78350 TC</v>
      </c>
      <c r="B8472" s="231" t="s">
        <v>11929</v>
      </c>
      <c r="C8472" s="232" t="s">
        <v>126</v>
      </c>
      <c r="D8472" s="233" t="s">
        <v>798</v>
      </c>
      <c r="E8472" s="233" t="s">
        <v>1966</v>
      </c>
      <c r="F8472" s="234" t="s">
        <v>11930</v>
      </c>
      <c r="G8472" s="235">
        <v>0</v>
      </c>
      <c r="H8472" s="235">
        <v>0.63</v>
      </c>
      <c r="I8472" s="235" t="s">
        <v>37</v>
      </c>
      <c r="J8472" s="235">
        <v>0.01</v>
      </c>
      <c r="K8472" s="235">
        <v>0.64</v>
      </c>
      <c r="L8472" s="235" t="s">
        <v>37</v>
      </c>
      <c r="M8472" s="236" t="s">
        <v>583</v>
      </c>
    </row>
    <row r="8473" spans="1:13">
      <c r="A8473" s="106" t="str">
        <f t="shared" si="132"/>
        <v>78350 26</v>
      </c>
      <c r="B8473" s="231" t="s">
        <v>11929</v>
      </c>
      <c r="C8473" s="232">
        <v>26</v>
      </c>
      <c r="D8473" s="233" t="s">
        <v>798</v>
      </c>
      <c r="E8473" s="233" t="s">
        <v>1966</v>
      </c>
      <c r="F8473" s="234" t="s">
        <v>11930</v>
      </c>
      <c r="G8473" s="235">
        <v>0.22</v>
      </c>
      <c r="H8473" s="235">
        <v>0.09</v>
      </c>
      <c r="I8473" s="235">
        <v>0.09</v>
      </c>
      <c r="J8473" s="235">
        <v>0.01</v>
      </c>
      <c r="K8473" s="235">
        <v>0.32</v>
      </c>
      <c r="L8473" s="235">
        <v>0.32</v>
      </c>
      <c r="M8473" s="236" t="s">
        <v>583</v>
      </c>
    </row>
    <row r="8474" spans="1:13">
      <c r="A8474" s="106" t="str">
        <f t="shared" si="132"/>
        <v xml:space="preserve">78351 </v>
      </c>
      <c r="B8474" s="231" t="s">
        <v>11931</v>
      </c>
      <c r="C8474" s="232"/>
      <c r="D8474" s="233" t="s">
        <v>798</v>
      </c>
      <c r="E8474" s="233" t="s">
        <v>1966</v>
      </c>
      <c r="F8474" s="234" t="s">
        <v>11932</v>
      </c>
      <c r="G8474" s="235">
        <v>0.3</v>
      </c>
      <c r="H8474" s="233" t="s">
        <v>37</v>
      </c>
      <c r="I8474" s="235">
        <v>0.12</v>
      </c>
      <c r="J8474" s="235">
        <v>0.02</v>
      </c>
      <c r="K8474" s="233" t="s">
        <v>37</v>
      </c>
      <c r="L8474" s="235">
        <v>0.44</v>
      </c>
      <c r="M8474" s="236" t="s">
        <v>583</v>
      </c>
    </row>
    <row r="8475" spans="1:13">
      <c r="A8475" s="106" t="str">
        <f t="shared" si="132"/>
        <v xml:space="preserve">78399 </v>
      </c>
      <c r="B8475" s="231" t="s">
        <v>11933</v>
      </c>
      <c r="C8475" s="232"/>
      <c r="D8475" s="233" t="s">
        <v>664</v>
      </c>
      <c r="E8475" s="233"/>
      <c r="F8475" s="234" t="s">
        <v>19147</v>
      </c>
      <c r="G8475" s="235">
        <v>0</v>
      </c>
      <c r="H8475" s="235">
        <v>0</v>
      </c>
      <c r="I8475" s="235" t="s">
        <v>37</v>
      </c>
      <c r="J8475" s="235">
        <v>0</v>
      </c>
      <c r="K8475" s="235">
        <v>0</v>
      </c>
      <c r="L8475" s="235" t="s">
        <v>37</v>
      </c>
      <c r="M8475" s="236" t="s">
        <v>583</v>
      </c>
    </row>
    <row r="8476" spans="1:13">
      <c r="A8476" s="106" t="str">
        <f t="shared" si="132"/>
        <v>78399 TC</v>
      </c>
      <c r="B8476" s="231" t="s">
        <v>11933</v>
      </c>
      <c r="C8476" s="232" t="s">
        <v>126</v>
      </c>
      <c r="D8476" s="233" t="s">
        <v>664</v>
      </c>
      <c r="E8476" s="233"/>
      <c r="F8476" s="234" t="s">
        <v>19147</v>
      </c>
      <c r="G8476" s="235">
        <v>0</v>
      </c>
      <c r="H8476" s="235">
        <v>0</v>
      </c>
      <c r="I8476" s="235" t="s">
        <v>37</v>
      </c>
      <c r="J8476" s="235">
        <v>0</v>
      </c>
      <c r="K8476" s="235">
        <v>0</v>
      </c>
      <c r="L8476" s="235" t="s">
        <v>37</v>
      </c>
      <c r="M8476" s="236" t="s">
        <v>583</v>
      </c>
    </row>
    <row r="8477" spans="1:13">
      <c r="A8477" s="106" t="str">
        <f t="shared" si="132"/>
        <v>78399 26</v>
      </c>
      <c r="B8477" s="231" t="s">
        <v>11933</v>
      </c>
      <c r="C8477" s="232">
        <v>26</v>
      </c>
      <c r="D8477" s="233" t="s">
        <v>664</v>
      </c>
      <c r="E8477" s="233"/>
      <c r="F8477" s="234" t="s">
        <v>19147</v>
      </c>
      <c r="G8477" s="235">
        <v>0</v>
      </c>
      <c r="H8477" s="235">
        <v>0</v>
      </c>
      <c r="I8477" s="235">
        <v>0</v>
      </c>
      <c r="J8477" s="235">
        <v>0</v>
      </c>
      <c r="K8477" s="235">
        <v>0</v>
      </c>
      <c r="L8477" s="235">
        <v>0</v>
      </c>
      <c r="M8477" s="236" t="s">
        <v>583</v>
      </c>
    </row>
    <row r="8478" spans="1:13">
      <c r="A8478" s="106" t="str">
        <f t="shared" si="132"/>
        <v xml:space="preserve">78414 </v>
      </c>
      <c r="B8478" s="231" t="s">
        <v>11934</v>
      </c>
      <c r="C8478" s="232"/>
      <c r="D8478" s="233" t="s">
        <v>664</v>
      </c>
      <c r="E8478" s="233"/>
      <c r="F8478" s="234" t="s">
        <v>11935</v>
      </c>
      <c r="G8478" s="235">
        <v>0</v>
      </c>
      <c r="H8478" s="235">
        <v>0</v>
      </c>
      <c r="I8478" s="235" t="s">
        <v>37</v>
      </c>
      <c r="J8478" s="235">
        <v>0</v>
      </c>
      <c r="K8478" s="235">
        <v>0</v>
      </c>
      <c r="L8478" s="235" t="s">
        <v>37</v>
      </c>
      <c r="M8478" s="236" t="s">
        <v>583</v>
      </c>
    </row>
    <row r="8479" spans="1:13">
      <c r="A8479" s="106" t="str">
        <f t="shared" si="132"/>
        <v>78414 TC</v>
      </c>
      <c r="B8479" s="231" t="s">
        <v>11934</v>
      </c>
      <c r="C8479" s="232" t="s">
        <v>126</v>
      </c>
      <c r="D8479" s="233" t="s">
        <v>664</v>
      </c>
      <c r="E8479" s="233"/>
      <c r="F8479" s="234" t="s">
        <v>11935</v>
      </c>
      <c r="G8479" s="235">
        <v>0</v>
      </c>
      <c r="H8479" s="235">
        <v>0</v>
      </c>
      <c r="I8479" s="235" t="s">
        <v>37</v>
      </c>
      <c r="J8479" s="235">
        <v>0</v>
      </c>
      <c r="K8479" s="235">
        <v>0</v>
      </c>
      <c r="L8479" s="235" t="s">
        <v>37</v>
      </c>
      <c r="M8479" s="236" t="s">
        <v>583</v>
      </c>
    </row>
    <row r="8480" spans="1:13">
      <c r="A8480" s="106" t="str">
        <f t="shared" si="132"/>
        <v>78414 26</v>
      </c>
      <c r="B8480" s="231" t="s">
        <v>11934</v>
      </c>
      <c r="C8480" s="232">
        <v>26</v>
      </c>
      <c r="D8480" s="233" t="s">
        <v>1358</v>
      </c>
      <c r="E8480" s="233"/>
      <c r="F8480" s="234" t="s">
        <v>11935</v>
      </c>
      <c r="G8480" s="235">
        <v>0.45</v>
      </c>
      <c r="H8480" s="235">
        <v>0.16</v>
      </c>
      <c r="I8480" s="235">
        <v>0.16</v>
      </c>
      <c r="J8480" s="235">
        <v>0.01</v>
      </c>
      <c r="K8480" s="235">
        <v>0.62</v>
      </c>
      <c r="L8480" s="235">
        <v>0.62</v>
      </c>
      <c r="M8480" s="236" t="s">
        <v>583</v>
      </c>
    </row>
    <row r="8481" spans="1:13">
      <c r="A8481" s="106" t="str">
        <f t="shared" si="132"/>
        <v xml:space="preserve">78428 </v>
      </c>
      <c r="B8481" s="231" t="s">
        <v>11936</v>
      </c>
      <c r="C8481" s="232"/>
      <c r="D8481" s="233" t="s">
        <v>1358</v>
      </c>
      <c r="E8481" s="233"/>
      <c r="F8481" s="234" t="s">
        <v>11937</v>
      </c>
      <c r="G8481" s="235">
        <v>0.78</v>
      </c>
      <c r="H8481" s="235">
        <v>4.28</v>
      </c>
      <c r="I8481" s="235" t="s">
        <v>37</v>
      </c>
      <c r="J8481" s="235">
        <v>7.0000000000000007E-2</v>
      </c>
      <c r="K8481" s="235">
        <v>5.13</v>
      </c>
      <c r="L8481" s="235" t="s">
        <v>37</v>
      </c>
      <c r="M8481" s="236" t="s">
        <v>583</v>
      </c>
    </row>
    <row r="8482" spans="1:13">
      <c r="A8482" s="106" t="str">
        <f t="shared" si="132"/>
        <v>78428 TC</v>
      </c>
      <c r="B8482" s="231" t="s">
        <v>11936</v>
      </c>
      <c r="C8482" s="232" t="s">
        <v>126</v>
      </c>
      <c r="D8482" s="233" t="s">
        <v>1358</v>
      </c>
      <c r="E8482" s="233"/>
      <c r="F8482" s="234" t="s">
        <v>11937</v>
      </c>
      <c r="G8482" s="235">
        <v>0</v>
      </c>
      <c r="H8482" s="235">
        <v>4.0199999999999996</v>
      </c>
      <c r="I8482" s="235" t="s">
        <v>37</v>
      </c>
      <c r="J8482" s="235">
        <v>0.04</v>
      </c>
      <c r="K8482" s="235">
        <v>4.0599999999999996</v>
      </c>
      <c r="L8482" s="235" t="s">
        <v>37</v>
      </c>
      <c r="M8482" s="236" t="s">
        <v>583</v>
      </c>
    </row>
    <row r="8483" spans="1:13">
      <c r="A8483" s="106" t="str">
        <f t="shared" si="132"/>
        <v>78428 26</v>
      </c>
      <c r="B8483" s="231" t="s">
        <v>11936</v>
      </c>
      <c r="C8483" s="232">
        <v>26</v>
      </c>
      <c r="D8483" s="233" t="s">
        <v>1358</v>
      </c>
      <c r="E8483" s="233"/>
      <c r="F8483" s="234" t="s">
        <v>11937</v>
      </c>
      <c r="G8483" s="235">
        <v>0.78</v>
      </c>
      <c r="H8483" s="235">
        <v>0.26</v>
      </c>
      <c r="I8483" s="235">
        <v>0.26</v>
      </c>
      <c r="J8483" s="235">
        <v>0.03</v>
      </c>
      <c r="K8483" s="235">
        <v>1.07</v>
      </c>
      <c r="L8483" s="235">
        <v>1.07</v>
      </c>
      <c r="M8483" s="236" t="s">
        <v>583</v>
      </c>
    </row>
    <row r="8484" spans="1:13">
      <c r="A8484" s="106" t="str">
        <f t="shared" si="132"/>
        <v xml:space="preserve">78429 </v>
      </c>
      <c r="B8484" s="231" t="s">
        <v>17758</v>
      </c>
      <c r="C8484" s="232"/>
      <c r="D8484" s="233" t="s">
        <v>664</v>
      </c>
      <c r="E8484" s="233"/>
      <c r="F8484" s="234" t="s">
        <v>11825</v>
      </c>
      <c r="G8484" s="235">
        <v>0</v>
      </c>
      <c r="H8484" s="235">
        <v>0</v>
      </c>
      <c r="I8484" s="235" t="s">
        <v>37</v>
      </c>
      <c r="J8484" s="235">
        <v>0</v>
      </c>
      <c r="K8484" s="235">
        <v>0</v>
      </c>
      <c r="L8484" s="235" t="s">
        <v>37</v>
      </c>
      <c r="M8484" s="236" t="s">
        <v>583</v>
      </c>
    </row>
    <row r="8485" spans="1:13">
      <c r="A8485" s="106" t="str">
        <f t="shared" si="132"/>
        <v>78429 TC</v>
      </c>
      <c r="B8485" s="231" t="s">
        <v>17758</v>
      </c>
      <c r="C8485" s="232" t="s">
        <v>126</v>
      </c>
      <c r="D8485" s="233" t="s">
        <v>664</v>
      </c>
      <c r="E8485" s="233"/>
      <c r="F8485" s="234" t="s">
        <v>11825</v>
      </c>
      <c r="G8485" s="235">
        <v>0</v>
      </c>
      <c r="H8485" s="235">
        <v>0</v>
      </c>
      <c r="I8485" s="235" t="s">
        <v>37</v>
      </c>
      <c r="J8485" s="235">
        <v>0</v>
      </c>
      <c r="K8485" s="235">
        <v>0</v>
      </c>
      <c r="L8485" s="235" t="s">
        <v>37</v>
      </c>
      <c r="M8485" s="236" t="s">
        <v>583</v>
      </c>
    </row>
    <row r="8486" spans="1:13">
      <c r="A8486" s="106" t="str">
        <f t="shared" si="132"/>
        <v>78429 26</v>
      </c>
      <c r="B8486" s="231" t="s">
        <v>17758</v>
      </c>
      <c r="C8486" s="232">
        <v>26</v>
      </c>
      <c r="D8486" s="233" t="s">
        <v>1358</v>
      </c>
      <c r="E8486" s="233"/>
      <c r="F8486" s="234" t="s">
        <v>11825</v>
      </c>
      <c r="G8486" s="235">
        <v>1.76</v>
      </c>
      <c r="H8486" s="235">
        <v>0.53</v>
      </c>
      <c r="I8486" s="235">
        <v>0.53</v>
      </c>
      <c r="J8486" s="235">
        <v>0.05</v>
      </c>
      <c r="K8486" s="235">
        <v>2.34</v>
      </c>
      <c r="L8486" s="235">
        <v>2.34</v>
      </c>
      <c r="M8486" s="236" t="s">
        <v>583</v>
      </c>
    </row>
    <row r="8487" spans="1:13">
      <c r="A8487" s="106" t="str">
        <f t="shared" si="132"/>
        <v xml:space="preserve">78430 </v>
      </c>
      <c r="B8487" s="231" t="s">
        <v>17759</v>
      </c>
      <c r="C8487" s="232"/>
      <c r="D8487" s="233" t="s">
        <v>664</v>
      </c>
      <c r="E8487" s="233"/>
      <c r="F8487" s="234" t="s">
        <v>11826</v>
      </c>
      <c r="G8487" s="235">
        <v>0</v>
      </c>
      <c r="H8487" s="235">
        <v>0</v>
      </c>
      <c r="I8487" s="235" t="s">
        <v>37</v>
      </c>
      <c r="J8487" s="235">
        <v>0</v>
      </c>
      <c r="K8487" s="235">
        <v>0</v>
      </c>
      <c r="L8487" s="235" t="s">
        <v>37</v>
      </c>
      <c r="M8487" s="236" t="s">
        <v>583</v>
      </c>
    </row>
    <row r="8488" spans="1:13">
      <c r="A8488" s="106" t="str">
        <f t="shared" si="132"/>
        <v>78430 TC</v>
      </c>
      <c r="B8488" s="231" t="s">
        <v>17759</v>
      </c>
      <c r="C8488" s="232" t="s">
        <v>126</v>
      </c>
      <c r="D8488" s="233" t="s">
        <v>664</v>
      </c>
      <c r="E8488" s="233"/>
      <c r="F8488" s="234" t="s">
        <v>11826</v>
      </c>
      <c r="G8488" s="235">
        <v>0</v>
      </c>
      <c r="H8488" s="235">
        <v>0</v>
      </c>
      <c r="I8488" s="235" t="s">
        <v>37</v>
      </c>
      <c r="J8488" s="235">
        <v>0</v>
      </c>
      <c r="K8488" s="235">
        <v>0</v>
      </c>
      <c r="L8488" s="235" t="s">
        <v>37</v>
      </c>
      <c r="M8488" s="236" t="s">
        <v>583</v>
      </c>
    </row>
    <row r="8489" spans="1:13">
      <c r="A8489" s="106" t="str">
        <f t="shared" si="132"/>
        <v>78430 26</v>
      </c>
      <c r="B8489" s="231" t="s">
        <v>17759</v>
      </c>
      <c r="C8489" s="232">
        <v>26</v>
      </c>
      <c r="D8489" s="233" t="s">
        <v>1358</v>
      </c>
      <c r="E8489" s="233"/>
      <c r="F8489" s="234" t="s">
        <v>11826</v>
      </c>
      <c r="G8489" s="235">
        <v>1.67</v>
      </c>
      <c r="H8489" s="235">
        <v>0.5</v>
      </c>
      <c r="I8489" s="235">
        <v>0.5</v>
      </c>
      <c r="J8489" s="235">
        <v>0.04</v>
      </c>
      <c r="K8489" s="235">
        <v>2.21</v>
      </c>
      <c r="L8489" s="235">
        <v>2.21</v>
      </c>
      <c r="M8489" s="236" t="s">
        <v>583</v>
      </c>
    </row>
    <row r="8490" spans="1:13">
      <c r="A8490" s="106" t="str">
        <f t="shared" si="132"/>
        <v xml:space="preserve">78431 </v>
      </c>
      <c r="B8490" s="231" t="s">
        <v>17760</v>
      </c>
      <c r="C8490" s="232"/>
      <c r="D8490" s="233" t="s">
        <v>664</v>
      </c>
      <c r="E8490" s="233"/>
      <c r="F8490" s="234" t="s">
        <v>11827</v>
      </c>
      <c r="G8490" s="235">
        <v>0</v>
      </c>
      <c r="H8490" s="235">
        <v>0</v>
      </c>
      <c r="I8490" s="235" t="s">
        <v>37</v>
      </c>
      <c r="J8490" s="235">
        <v>0</v>
      </c>
      <c r="K8490" s="235">
        <v>0</v>
      </c>
      <c r="L8490" s="235" t="s">
        <v>37</v>
      </c>
      <c r="M8490" s="236" t="s">
        <v>583</v>
      </c>
    </row>
    <row r="8491" spans="1:13">
      <c r="A8491" s="106" t="str">
        <f t="shared" si="132"/>
        <v>78431 TC</v>
      </c>
      <c r="B8491" s="231" t="s">
        <v>17760</v>
      </c>
      <c r="C8491" s="232" t="s">
        <v>126</v>
      </c>
      <c r="D8491" s="233" t="s">
        <v>664</v>
      </c>
      <c r="E8491" s="233"/>
      <c r="F8491" s="234" t="s">
        <v>11827</v>
      </c>
      <c r="G8491" s="235">
        <v>0</v>
      </c>
      <c r="H8491" s="235">
        <v>0</v>
      </c>
      <c r="I8491" s="235" t="s">
        <v>37</v>
      </c>
      <c r="J8491" s="235">
        <v>0</v>
      </c>
      <c r="K8491" s="235">
        <v>0</v>
      </c>
      <c r="L8491" s="235" t="s">
        <v>37</v>
      </c>
      <c r="M8491" s="236" t="s">
        <v>583</v>
      </c>
    </row>
    <row r="8492" spans="1:13">
      <c r="A8492" s="106" t="str">
        <f t="shared" si="132"/>
        <v>78431 26</v>
      </c>
      <c r="B8492" s="231" t="s">
        <v>17760</v>
      </c>
      <c r="C8492" s="232">
        <v>26</v>
      </c>
      <c r="D8492" s="233" t="s">
        <v>1358</v>
      </c>
      <c r="E8492" s="233"/>
      <c r="F8492" s="234" t="s">
        <v>11827</v>
      </c>
      <c r="G8492" s="235">
        <v>1.9</v>
      </c>
      <c r="H8492" s="235">
        <v>0.64</v>
      </c>
      <c r="I8492" s="235">
        <v>0.64</v>
      </c>
      <c r="J8492" s="235">
        <v>0.05</v>
      </c>
      <c r="K8492" s="235">
        <v>2.59</v>
      </c>
      <c r="L8492" s="235">
        <v>2.59</v>
      </c>
      <c r="M8492" s="236" t="s">
        <v>583</v>
      </c>
    </row>
    <row r="8493" spans="1:13">
      <c r="A8493" s="106" t="str">
        <f t="shared" si="132"/>
        <v xml:space="preserve">78432 </v>
      </c>
      <c r="B8493" s="231" t="s">
        <v>17761</v>
      </c>
      <c r="C8493" s="232"/>
      <c r="D8493" s="233" t="s">
        <v>664</v>
      </c>
      <c r="E8493" s="233"/>
      <c r="F8493" s="234" t="s">
        <v>11828</v>
      </c>
      <c r="G8493" s="235">
        <v>0</v>
      </c>
      <c r="H8493" s="235">
        <v>0</v>
      </c>
      <c r="I8493" s="235" t="s">
        <v>37</v>
      </c>
      <c r="J8493" s="235">
        <v>0</v>
      </c>
      <c r="K8493" s="235">
        <v>0</v>
      </c>
      <c r="L8493" s="235" t="s">
        <v>37</v>
      </c>
      <c r="M8493" s="236" t="s">
        <v>583</v>
      </c>
    </row>
    <row r="8494" spans="1:13">
      <c r="A8494" s="106" t="str">
        <f t="shared" si="132"/>
        <v>78432 TC</v>
      </c>
      <c r="B8494" s="231" t="s">
        <v>17761</v>
      </c>
      <c r="C8494" s="232" t="s">
        <v>126</v>
      </c>
      <c r="D8494" s="233" t="s">
        <v>664</v>
      </c>
      <c r="E8494" s="233"/>
      <c r="F8494" s="234" t="s">
        <v>11828</v>
      </c>
      <c r="G8494" s="235">
        <v>0</v>
      </c>
      <c r="H8494" s="235">
        <v>0</v>
      </c>
      <c r="I8494" s="235" t="s">
        <v>37</v>
      </c>
      <c r="J8494" s="235">
        <v>0</v>
      </c>
      <c r="K8494" s="235">
        <v>0</v>
      </c>
      <c r="L8494" s="235" t="s">
        <v>37</v>
      </c>
      <c r="M8494" s="236" t="s">
        <v>583</v>
      </c>
    </row>
    <row r="8495" spans="1:13">
      <c r="A8495" s="106" t="str">
        <f t="shared" si="132"/>
        <v>78432 26</v>
      </c>
      <c r="B8495" s="231" t="s">
        <v>17761</v>
      </c>
      <c r="C8495" s="232">
        <v>26</v>
      </c>
      <c r="D8495" s="233" t="s">
        <v>1358</v>
      </c>
      <c r="E8495" s="233"/>
      <c r="F8495" s="234" t="s">
        <v>11828</v>
      </c>
      <c r="G8495" s="235">
        <v>2.0699999999999998</v>
      </c>
      <c r="H8495" s="235">
        <v>0.7</v>
      </c>
      <c r="I8495" s="235">
        <v>0.7</v>
      </c>
      <c r="J8495" s="235">
        <v>7.0000000000000007E-2</v>
      </c>
      <c r="K8495" s="235">
        <v>2.84</v>
      </c>
      <c r="L8495" s="235">
        <v>2.84</v>
      </c>
      <c r="M8495" s="236" t="s">
        <v>583</v>
      </c>
    </row>
    <row r="8496" spans="1:13">
      <c r="A8496" s="106" t="str">
        <f t="shared" si="132"/>
        <v xml:space="preserve">78433 </v>
      </c>
      <c r="B8496" s="231" t="s">
        <v>17762</v>
      </c>
      <c r="C8496" s="232"/>
      <c r="D8496" s="233" t="s">
        <v>664</v>
      </c>
      <c r="E8496" s="233"/>
      <c r="F8496" s="234" t="s">
        <v>11829</v>
      </c>
      <c r="G8496" s="235">
        <v>0</v>
      </c>
      <c r="H8496" s="235">
        <v>0</v>
      </c>
      <c r="I8496" s="235" t="s">
        <v>37</v>
      </c>
      <c r="J8496" s="235">
        <v>0</v>
      </c>
      <c r="K8496" s="235">
        <v>0</v>
      </c>
      <c r="L8496" s="235" t="s">
        <v>37</v>
      </c>
      <c r="M8496" s="236" t="s">
        <v>583</v>
      </c>
    </row>
    <row r="8497" spans="1:13">
      <c r="A8497" s="106" t="str">
        <f t="shared" si="132"/>
        <v>78433 TC</v>
      </c>
      <c r="B8497" s="231" t="s">
        <v>17762</v>
      </c>
      <c r="C8497" s="232" t="s">
        <v>126</v>
      </c>
      <c r="D8497" s="233" t="s">
        <v>664</v>
      </c>
      <c r="E8497" s="233"/>
      <c r="F8497" s="234" t="s">
        <v>11829</v>
      </c>
      <c r="G8497" s="235">
        <v>0</v>
      </c>
      <c r="H8497" s="235">
        <v>0</v>
      </c>
      <c r="I8497" s="235" t="s">
        <v>37</v>
      </c>
      <c r="J8497" s="235">
        <v>0</v>
      </c>
      <c r="K8497" s="235">
        <v>0</v>
      </c>
      <c r="L8497" s="235" t="s">
        <v>37</v>
      </c>
      <c r="M8497" s="236" t="s">
        <v>583</v>
      </c>
    </row>
    <row r="8498" spans="1:13">
      <c r="A8498" s="106" t="str">
        <f t="shared" si="132"/>
        <v>78433 26</v>
      </c>
      <c r="B8498" s="231" t="s">
        <v>17762</v>
      </c>
      <c r="C8498" s="232">
        <v>26</v>
      </c>
      <c r="D8498" s="233" t="s">
        <v>1358</v>
      </c>
      <c r="E8498" s="233"/>
      <c r="F8498" s="234" t="s">
        <v>11829</v>
      </c>
      <c r="G8498" s="235">
        <v>2.2599999999999998</v>
      </c>
      <c r="H8498" s="235">
        <v>0.71</v>
      </c>
      <c r="I8498" s="235">
        <v>0.71</v>
      </c>
      <c r="J8498" s="235">
        <v>7.0000000000000007E-2</v>
      </c>
      <c r="K8498" s="235">
        <v>3.04</v>
      </c>
      <c r="L8498" s="235">
        <v>3.04</v>
      </c>
      <c r="M8498" s="236" t="s">
        <v>583</v>
      </c>
    </row>
    <row r="8499" spans="1:13">
      <c r="A8499" s="106" t="str">
        <f t="shared" si="132"/>
        <v xml:space="preserve">78434 </v>
      </c>
      <c r="B8499" s="231" t="s">
        <v>17763</v>
      </c>
      <c r="C8499" s="232"/>
      <c r="D8499" s="233" t="s">
        <v>664</v>
      </c>
      <c r="E8499" s="233"/>
      <c r="F8499" s="234" t="s">
        <v>11830</v>
      </c>
      <c r="G8499" s="235">
        <v>0</v>
      </c>
      <c r="H8499" s="235">
        <v>0</v>
      </c>
      <c r="I8499" s="235" t="s">
        <v>37</v>
      </c>
      <c r="J8499" s="235">
        <v>0</v>
      </c>
      <c r="K8499" s="235">
        <v>0</v>
      </c>
      <c r="L8499" s="235" t="s">
        <v>37</v>
      </c>
      <c r="M8499" s="236" t="s">
        <v>1125</v>
      </c>
    </row>
    <row r="8500" spans="1:13">
      <c r="A8500" s="106" t="str">
        <f t="shared" si="132"/>
        <v>78434 TC</v>
      </c>
      <c r="B8500" s="231" t="s">
        <v>17763</v>
      </c>
      <c r="C8500" s="232" t="s">
        <v>126</v>
      </c>
      <c r="D8500" s="233" t="s">
        <v>664</v>
      </c>
      <c r="E8500" s="233"/>
      <c r="F8500" s="234" t="s">
        <v>11830</v>
      </c>
      <c r="G8500" s="235">
        <v>0</v>
      </c>
      <c r="H8500" s="235">
        <v>0</v>
      </c>
      <c r="I8500" s="235" t="s">
        <v>37</v>
      </c>
      <c r="J8500" s="235">
        <v>0</v>
      </c>
      <c r="K8500" s="235">
        <v>0</v>
      </c>
      <c r="L8500" s="235" t="s">
        <v>37</v>
      </c>
      <c r="M8500" s="236" t="s">
        <v>1125</v>
      </c>
    </row>
    <row r="8501" spans="1:13">
      <c r="A8501" s="106" t="str">
        <f t="shared" si="132"/>
        <v>78434 26</v>
      </c>
      <c r="B8501" s="231" t="s">
        <v>17763</v>
      </c>
      <c r="C8501" s="232">
        <v>26</v>
      </c>
      <c r="D8501" s="233" t="s">
        <v>1358</v>
      </c>
      <c r="E8501" s="233"/>
      <c r="F8501" s="234" t="s">
        <v>11830</v>
      </c>
      <c r="G8501" s="235">
        <v>0.63</v>
      </c>
      <c r="H8501" s="235">
        <v>0.21</v>
      </c>
      <c r="I8501" s="235">
        <v>0.21</v>
      </c>
      <c r="J8501" s="235">
        <v>0.02</v>
      </c>
      <c r="K8501" s="235">
        <v>0.86</v>
      </c>
      <c r="L8501" s="235">
        <v>0.86</v>
      </c>
      <c r="M8501" s="236" t="s">
        <v>1125</v>
      </c>
    </row>
    <row r="8502" spans="1:13">
      <c r="A8502" s="106" t="str">
        <f t="shared" si="132"/>
        <v xml:space="preserve">78445 </v>
      </c>
      <c r="B8502" s="231" t="s">
        <v>11938</v>
      </c>
      <c r="C8502" s="232"/>
      <c r="D8502" s="233" t="s">
        <v>1358</v>
      </c>
      <c r="E8502" s="233"/>
      <c r="F8502" s="234" t="s">
        <v>11939</v>
      </c>
      <c r="G8502" s="235">
        <v>0.49</v>
      </c>
      <c r="H8502" s="235">
        <v>5.2</v>
      </c>
      <c r="I8502" s="235" t="s">
        <v>37</v>
      </c>
      <c r="J8502" s="235">
        <v>0.08</v>
      </c>
      <c r="K8502" s="235">
        <v>5.77</v>
      </c>
      <c r="L8502" s="235" t="s">
        <v>37</v>
      </c>
      <c r="M8502" s="236" t="s">
        <v>583</v>
      </c>
    </row>
    <row r="8503" spans="1:13">
      <c r="A8503" s="106" t="str">
        <f t="shared" si="132"/>
        <v>78445 TC</v>
      </c>
      <c r="B8503" s="231" t="s">
        <v>11938</v>
      </c>
      <c r="C8503" s="232" t="s">
        <v>126</v>
      </c>
      <c r="D8503" s="233" t="s">
        <v>1358</v>
      </c>
      <c r="E8503" s="233"/>
      <c r="F8503" s="234" t="s">
        <v>11939</v>
      </c>
      <c r="G8503" s="235">
        <v>0</v>
      </c>
      <c r="H8503" s="235">
        <v>5.0199999999999996</v>
      </c>
      <c r="I8503" s="235" t="s">
        <v>37</v>
      </c>
      <c r="J8503" s="235">
        <v>0.04</v>
      </c>
      <c r="K8503" s="235">
        <v>5.0599999999999996</v>
      </c>
      <c r="L8503" s="235" t="s">
        <v>37</v>
      </c>
      <c r="M8503" s="236" t="s">
        <v>583</v>
      </c>
    </row>
    <row r="8504" spans="1:13">
      <c r="A8504" s="106" t="str">
        <f t="shared" si="132"/>
        <v>78445 26</v>
      </c>
      <c r="B8504" s="231" t="s">
        <v>11938</v>
      </c>
      <c r="C8504" s="232">
        <v>26</v>
      </c>
      <c r="D8504" s="233" t="s">
        <v>1358</v>
      </c>
      <c r="E8504" s="233"/>
      <c r="F8504" s="234" t="s">
        <v>11939</v>
      </c>
      <c r="G8504" s="235">
        <v>0.49</v>
      </c>
      <c r="H8504" s="235">
        <v>0.18</v>
      </c>
      <c r="I8504" s="235">
        <v>0.18</v>
      </c>
      <c r="J8504" s="235">
        <v>0.04</v>
      </c>
      <c r="K8504" s="235">
        <v>0.71</v>
      </c>
      <c r="L8504" s="235">
        <v>0.71</v>
      </c>
      <c r="M8504" s="236" t="s">
        <v>583</v>
      </c>
    </row>
    <row r="8505" spans="1:13">
      <c r="A8505" s="106" t="str">
        <f t="shared" si="132"/>
        <v xml:space="preserve">78451 </v>
      </c>
      <c r="B8505" s="231" t="s">
        <v>139</v>
      </c>
      <c r="C8505" s="232"/>
      <c r="D8505" s="233" t="s">
        <v>1358</v>
      </c>
      <c r="E8505" s="233"/>
      <c r="F8505" s="234" t="s">
        <v>11940</v>
      </c>
      <c r="G8505" s="235">
        <v>1.38</v>
      </c>
      <c r="H8505" s="235">
        <v>7.75</v>
      </c>
      <c r="I8505" s="235" t="s">
        <v>37</v>
      </c>
      <c r="J8505" s="235">
        <v>0.08</v>
      </c>
      <c r="K8505" s="235">
        <v>9.2100000000000009</v>
      </c>
      <c r="L8505" s="235" t="s">
        <v>37</v>
      </c>
      <c r="M8505" s="236" t="s">
        <v>583</v>
      </c>
    </row>
    <row r="8506" spans="1:13">
      <c r="A8506" s="106" t="str">
        <f t="shared" si="132"/>
        <v>78451 TC</v>
      </c>
      <c r="B8506" s="231" t="s">
        <v>139</v>
      </c>
      <c r="C8506" s="232" t="s">
        <v>126</v>
      </c>
      <c r="D8506" s="233" t="s">
        <v>1358</v>
      </c>
      <c r="E8506" s="233"/>
      <c r="F8506" s="234" t="s">
        <v>11940</v>
      </c>
      <c r="G8506" s="235">
        <v>0</v>
      </c>
      <c r="H8506" s="235">
        <v>7.28</v>
      </c>
      <c r="I8506" s="235" t="s">
        <v>37</v>
      </c>
      <c r="J8506" s="235">
        <v>0.04</v>
      </c>
      <c r="K8506" s="235">
        <v>7.32</v>
      </c>
      <c r="L8506" s="235" t="s">
        <v>37</v>
      </c>
      <c r="M8506" s="236" t="s">
        <v>583</v>
      </c>
    </row>
    <row r="8507" spans="1:13">
      <c r="A8507" s="106" t="str">
        <f t="shared" si="132"/>
        <v>78451 26</v>
      </c>
      <c r="B8507" s="231" t="s">
        <v>139</v>
      </c>
      <c r="C8507" s="232">
        <v>26</v>
      </c>
      <c r="D8507" s="233" t="s">
        <v>1358</v>
      </c>
      <c r="E8507" s="233"/>
      <c r="F8507" s="234" t="s">
        <v>11940</v>
      </c>
      <c r="G8507" s="235">
        <v>1.38</v>
      </c>
      <c r="H8507" s="235">
        <v>0.47</v>
      </c>
      <c r="I8507" s="235">
        <v>0.47</v>
      </c>
      <c r="J8507" s="235">
        <v>0.04</v>
      </c>
      <c r="K8507" s="235">
        <v>1.89</v>
      </c>
      <c r="L8507" s="235">
        <v>1.89</v>
      </c>
      <c r="M8507" s="236" t="s">
        <v>583</v>
      </c>
    </row>
    <row r="8508" spans="1:13">
      <c r="A8508" s="106" t="str">
        <f t="shared" si="132"/>
        <v xml:space="preserve">78452 </v>
      </c>
      <c r="B8508" s="231" t="s">
        <v>141</v>
      </c>
      <c r="C8508" s="232"/>
      <c r="D8508" s="233" t="s">
        <v>1358</v>
      </c>
      <c r="E8508" s="233"/>
      <c r="F8508" s="234" t="s">
        <v>11941</v>
      </c>
      <c r="G8508" s="235">
        <v>1.62</v>
      </c>
      <c r="H8508" s="235">
        <v>10.94</v>
      </c>
      <c r="I8508" s="235" t="s">
        <v>37</v>
      </c>
      <c r="J8508" s="235">
        <v>0.12</v>
      </c>
      <c r="K8508" s="235">
        <v>12.68</v>
      </c>
      <c r="L8508" s="235" t="s">
        <v>37</v>
      </c>
      <c r="M8508" s="236" t="s">
        <v>583</v>
      </c>
    </row>
    <row r="8509" spans="1:13">
      <c r="A8509" s="106" t="str">
        <f t="shared" si="132"/>
        <v>78452 TC</v>
      </c>
      <c r="B8509" s="231" t="s">
        <v>141</v>
      </c>
      <c r="C8509" s="232" t="s">
        <v>126</v>
      </c>
      <c r="D8509" s="233" t="s">
        <v>1358</v>
      </c>
      <c r="E8509" s="233"/>
      <c r="F8509" s="234" t="s">
        <v>11941</v>
      </c>
      <c r="G8509" s="235">
        <v>0</v>
      </c>
      <c r="H8509" s="235">
        <v>10.38</v>
      </c>
      <c r="I8509" s="235" t="s">
        <v>37</v>
      </c>
      <c r="J8509" s="235">
        <v>7.0000000000000007E-2</v>
      </c>
      <c r="K8509" s="235">
        <v>10.45</v>
      </c>
      <c r="L8509" s="235" t="s">
        <v>37</v>
      </c>
      <c r="M8509" s="236" t="s">
        <v>583</v>
      </c>
    </row>
    <row r="8510" spans="1:13">
      <c r="A8510" s="106" t="str">
        <f t="shared" si="132"/>
        <v>78452 26</v>
      </c>
      <c r="B8510" s="231" t="s">
        <v>141</v>
      </c>
      <c r="C8510" s="232">
        <v>26</v>
      </c>
      <c r="D8510" s="233" t="s">
        <v>1358</v>
      </c>
      <c r="E8510" s="233"/>
      <c r="F8510" s="234" t="s">
        <v>11941</v>
      </c>
      <c r="G8510" s="235">
        <v>1.62</v>
      </c>
      <c r="H8510" s="235">
        <v>0.56000000000000005</v>
      </c>
      <c r="I8510" s="235">
        <v>0.56000000000000005</v>
      </c>
      <c r="J8510" s="235">
        <v>0.05</v>
      </c>
      <c r="K8510" s="235">
        <v>2.23</v>
      </c>
      <c r="L8510" s="235">
        <v>2.23</v>
      </c>
      <c r="M8510" s="236" t="s">
        <v>583</v>
      </c>
    </row>
    <row r="8511" spans="1:13">
      <c r="A8511" s="106" t="str">
        <f t="shared" si="132"/>
        <v xml:space="preserve">78453 </v>
      </c>
      <c r="B8511" s="231" t="s">
        <v>143</v>
      </c>
      <c r="C8511" s="232"/>
      <c r="D8511" s="233" t="s">
        <v>1358</v>
      </c>
      <c r="E8511" s="233"/>
      <c r="F8511" s="234" t="s">
        <v>11942</v>
      </c>
      <c r="G8511" s="235">
        <v>1</v>
      </c>
      <c r="H8511" s="235">
        <v>6.85</v>
      </c>
      <c r="I8511" s="235" t="s">
        <v>37</v>
      </c>
      <c r="J8511" s="235">
        <v>0.08</v>
      </c>
      <c r="K8511" s="235">
        <v>7.93</v>
      </c>
      <c r="L8511" s="235" t="s">
        <v>37</v>
      </c>
      <c r="M8511" s="236" t="s">
        <v>583</v>
      </c>
    </row>
    <row r="8512" spans="1:13">
      <c r="A8512" s="106" t="str">
        <f t="shared" si="132"/>
        <v>78453 TC</v>
      </c>
      <c r="B8512" s="231" t="s">
        <v>143</v>
      </c>
      <c r="C8512" s="232" t="s">
        <v>126</v>
      </c>
      <c r="D8512" s="233" t="s">
        <v>1358</v>
      </c>
      <c r="E8512" s="233"/>
      <c r="F8512" s="234" t="s">
        <v>11942</v>
      </c>
      <c r="G8512" s="235">
        <v>0</v>
      </c>
      <c r="H8512" s="235">
        <v>6.52</v>
      </c>
      <c r="I8512" s="235" t="s">
        <v>37</v>
      </c>
      <c r="J8512" s="235">
        <v>0.04</v>
      </c>
      <c r="K8512" s="235">
        <v>6.56</v>
      </c>
      <c r="L8512" s="235" t="s">
        <v>37</v>
      </c>
      <c r="M8512" s="236" t="s">
        <v>583</v>
      </c>
    </row>
    <row r="8513" spans="1:13">
      <c r="A8513" s="106" t="str">
        <f t="shared" si="132"/>
        <v>78453 26</v>
      </c>
      <c r="B8513" s="231" t="s">
        <v>143</v>
      </c>
      <c r="C8513" s="232">
        <v>26</v>
      </c>
      <c r="D8513" s="233" t="s">
        <v>1358</v>
      </c>
      <c r="E8513" s="233"/>
      <c r="F8513" s="234" t="s">
        <v>11942</v>
      </c>
      <c r="G8513" s="235">
        <v>1</v>
      </c>
      <c r="H8513" s="235">
        <v>0.33</v>
      </c>
      <c r="I8513" s="235">
        <v>0.33</v>
      </c>
      <c r="J8513" s="235">
        <v>0.04</v>
      </c>
      <c r="K8513" s="235">
        <v>1.37</v>
      </c>
      <c r="L8513" s="235">
        <v>1.37</v>
      </c>
      <c r="M8513" s="236" t="s">
        <v>583</v>
      </c>
    </row>
    <row r="8514" spans="1:13">
      <c r="A8514" s="106" t="str">
        <f t="shared" si="132"/>
        <v xml:space="preserve">78454 </v>
      </c>
      <c r="B8514" s="231" t="s">
        <v>145</v>
      </c>
      <c r="C8514" s="232"/>
      <c r="D8514" s="233" t="s">
        <v>1358</v>
      </c>
      <c r="E8514" s="233"/>
      <c r="F8514" s="234" t="s">
        <v>11943</v>
      </c>
      <c r="G8514" s="235">
        <v>1.34</v>
      </c>
      <c r="H8514" s="235">
        <v>10.28</v>
      </c>
      <c r="I8514" s="235" t="s">
        <v>37</v>
      </c>
      <c r="J8514" s="235">
        <v>0.12</v>
      </c>
      <c r="K8514" s="235">
        <v>11.74</v>
      </c>
      <c r="L8514" s="235" t="s">
        <v>37</v>
      </c>
      <c r="M8514" s="236" t="s">
        <v>583</v>
      </c>
    </row>
    <row r="8515" spans="1:13">
      <c r="A8515" s="106" t="str">
        <f t="shared" ref="A8515:A8578" si="133">B8515&amp;" "&amp;C8515</f>
        <v>78454 TC</v>
      </c>
      <c r="B8515" s="231" t="s">
        <v>145</v>
      </c>
      <c r="C8515" s="232" t="s">
        <v>126</v>
      </c>
      <c r="D8515" s="233" t="s">
        <v>1358</v>
      </c>
      <c r="E8515" s="233"/>
      <c r="F8515" s="234" t="s">
        <v>11943</v>
      </c>
      <c r="G8515" s="235">
        <v>0</v>
      </c>
      <c r="H8515" s="235">
        <v>9.8000000000000007</v>
      </c>
      <c r="I8515" s="235" t="s">
        <v>37</v>
      </c>
      <c r="J8515" s="235">
        <v>0.06</v>
      </c>
      <c r="K8515" s="235">
        <v>9.86</v>
      </c>
      <c r="L8515" s="235" t="s">
        <v>37</v>
      </c>
      <c r="M8515" s="236" t="s">
        <v>583</v>
      </c>
    </row>
    <row r="8516" spans="1:13">
      <c r="A8516" s="106" t="str">
        <f t="shared" si="133"/>
        <v>78454 26</v>
      </c>
      <c r="B8516" s="231" t="s">
        <v>145</v>
      </c>
      <c r="C8516" s="232">
        <v>26</v>
      </c>
      <c r="D8516" s="233" t="s">
        <v>1358</v>
      </c>
      <c r="E8516" s="233"/>
      <c r="F8516" s="234" t="s">
        <v>11943</v>
      </c>
      <c r="G8516" s="235">
        <v>1.34</v>
      </c>
      <c r="H8516" s="235">
        <v>0.48</v>
      </c>
      <c r="I8516" s="235">
        <v>0.48</v>
      </c>
      <c r="J8516" s="235">
        <v>0.06</v>
      </c>
      <c r="K8516" s="235">
        <v>1.88</v>
      </c>
      <c r="L8516" s="235">
        <v>1.88</v>
      </c>
      <c r="M8516" s="236" t="s">
        <v>583</v>
      </c>
    </row>
    <row r="8517" spans="1:13">
      <c r="A8517" s="106" t="str">
        <f t="shared" si="133"/>
        <v xml:space="preserve">78456 </v>
      </c>
      <c r="B8517" s="231" t="s">
        <v>11944</v>
      </c>
      <c r="C8517" s="232"/>
      <c r="D8517" s="233" t="s">
        <v>1358</v>
      </c>
      <c r="E8517" s="233"/>
      <c r="F8517" s="234" t="s">
        <v>11945</v>
      </c>
      <c r="G8517" s="235">
        <v>1</v>
      </c>
      <c r="H8517" s="235">
        <v>7.38</v>
      </c>
      <c r="I8517" s="235" t="s">
        <v>37</v>
      </c>
      <c r="J8517" s="235">
        <v>0.08</v>
      </c>
      <c r="K8517" s="235">
        <v>8.4600000000000009</v>
      </c>
      <c r="L8517" s="235" t="s">
        <v>37</v>
      </c>
      <c r="M8517" s="236" t="s">
        <v>583</v>
      </c>
    </row>
    <row r="8518" spans="1:13">
      <c r="A8518" s="106" t="str">
        <f t="shared" si="133"/>
        <v>78456 TC</v>
      </c>
      <c r="B8518" s="231" t="s">
        <v>11944</v>
      </c>
      <c r="C8518" s="232" t="s">
        <v>126</v>
      </c>
      <c r="D8518" s="233" t="s">
        <v>1358</v>
      </c>
      <c r="E8518" s="233"/>
      <c r="F8518" s="234" t="s">
        <v>11945</v>
      </c>
      <c r="G8518" s="235">
        <v>0</v>
      </c>
      <c r="H8518" s="235">
        <v>7.03</v>
      </c>
      <c r="I8518" s="235" t="s">
        <v>37</v>
      </c>
      <c r="J8518" s="235">
        <v>0.05</v>
      </c>
      <c r="K8518" s="235">
        <v>7.08</v>
      </c>
      <c r="L8518" s="235" t="s">
        <v>37</v>
      </c>
      <c r="M8518" s="236" t="s">
        <v>583</v>
      </c>
    </row>
    <row r="8519" spans="1:13">
      <c r="A8519" s="106" t="str">
        <f t="shared" si="133"/>
        <v>78456 26</v>
      </c>
      <c r="B8519" s="231" t="s">
        <v>11944</v>
      </c>
      <c r="C8519" s="232">
        <v>26</v>
      </c>
      <c r="D8519" s="233" t="s">
        <v>1358</v>
      </c>
      <c r="E8519" s="233"/>
      <c r="F8519" s="234" t="s">
        <v>11945</v>
      </c>
      <c r="G8519" s="235">
        <v>1</v>
      </c>
      <c r="H8519" s="235">
        <v>0.35</v>
      </c>
      <c r="I8519" s="235">
        <v>0.35</v>
      </c>
      <c r="J8519" s="235">
        <v>0.03</v>
      </c>
      <c r="K8519" s="235">
        <v>1.38</v>
      </c>
      <c r="L8519" s="235">
        <v>1.38</v>
      </c>
      <c r="M8519" s="236" t="s">
        <v>583</v>
      </c>
    </row>
    <row r="8520" spans="1:13">
      <c r="A8520" s="106" t="str">
        <f t="shared" si="133"/>
        <v xml:space="preserve">78457 </v>
      </c>
      <c r="B8520" s="231" t="s">
        <v>11946</v>
      </c>
      <c r="C8520" s="232"/>
      <c r="D8520" s="233" t="s">
        <v>1358</v>
      </c>
      <c r="E8520" s="233"/>
      <c r="F8520" s="234" t="s">
        <v>11947</v>
      </c>
      <c r="G8520" s="235">
        <v>0.77</v>
      </c>
      <c r="H8520" s="235">
        <v>3.76</v>
      </c>
      <c r="I8520" s="235" t="s">
        <v>37</v>
      </c>
      <c r="J8520" s="235">
        <v>0.17</v>
      </c>
      <c r="K8520" s="235">
        <v>4.7</v>
      </c>
      <c r="L8520" s="235" t="s">
        <v>37</v>
      </c>
      <c r="M8520" s="236" t="s">
        <v>583</v>
      </c>
    </row>
    <row r="8521" spans="1:13">
      <c r="A8521" s="106" t="str">
        <f t="shared" si="133"/>
        <v>78457 TC</v>
      </c>
      <c r="B8521" s="231" t="s">
        <v>11946</v>
      </c>
      <c r="C8521" s="232" t="s">
        <v>126</v>
      </c>
      <c r="D8521" s="233" t="s">
        <v>1358</v>
      </c>
      <c r="E8521" s="233"/>
      <c r="F8521" s="234" t="s">
        <v>11947</v>
      </c>
      <c r="G8521" s="235">
        <v>0</v>
      </c>
      <c r="H8521" s="235">
        <v>3.59</v>
      </c>
      <c r="I8521" s="235" t="s">
        <v>37</v>
      </c>
      <c r="J8521" s="235">
        <v>0.04</v>
      </c>
      <c r="K8521" s="235">
        <v>3.63</v>
      </c>
      <c r="L8521" s="235" t="s">
        <v>37</v>
      </c>
      <c r="M8521" s="236" t="s">
        <v>583</v>
      </c>
    </row>
    <row r="8522" spans="1:13">
      <c r="A8522" s="106" t="str">
        <f t="shared" si="133"/>
        <v>78457 26</v>
      </c>
      <c r="B8522" s="231" t="s">
        <v>11946</v>
      </c>
      <c r="C8522" s="232">
        <v>26</v>
      </c>
      <c r="D8522" s="233" t="s">
        <v>1358</v>
      </c>
      <c r="E8522" s="233"/>
      <c r="F8522" s="234" t="s">
        <v>11947</v>
      </c>
      <c r="G8522" s="235">
        <v>0.77</v>
      </c>
      <c r="H8522" s="235">
        <v>0.17</v>
      </c>
      <c r="I8522" s="235">
        <v>0.17</v>
      </c>
      <c r="J8522" s="235">
        <v>0.13</v>
      </c>
      <c r="K8522" s="235">
        <v>1.07</v>
      </c>
      <c r="L8522" s="235">
        <v>1.07</v>
      </c>
      <c r="M8522" s="236" t="s">
        <v>583</v>
      </c>
    </row>
    <row r="8523" spans="1:13">
      <c r="A8523" s="106" t="str">
        <f t="shared" si="133"/>
        <v xml:space="preserve">78458 </v>
      </c>
      <c r="B8523" s="231" t="s">
        <v>11948</v>
      </c>
      <c r="C8523" s="232"/>
      <c r="D8523" s="233" t="s">
        <v>1358</v>
      </c>
      <c r="E8523" s="233"/>
      <c r="F8523" s="234" t="s">
        <v>11949</v>
      </c>
      <c r="G8523" s="235">
        <v>0.9</v>
      </c>
      <c r="H8523" s="235">
        <v>4.75</v>
      </c>
      <c r="I8523" s="235" t="s">
        <v>37</v>
      </c>
      <c r="J8523" s="235">
        <v>0.08</v>
      </c>
      <c r="K8523" s="235">
        <v>5.73</v>
      </c>
      <c r="L8523" s="235" t="s">
        <v>37</v>
      </c>
      <c r="M8523" s="236" t="s">
        <v>583</v>
      </c>
    </row>
    <row r="8524" spans="1:13">
      <c r="A8524" s="106" t="str">
        <f t="shared" si="133"/>
        <v>78458 TC</v>
      </c>
      <c r="B8524" s="231" t="s">
        <v>11948</v>
      </c>
      <c r="C8524" s="232" t="s">
        <v>126</v>
      </c>
      <c r="D8524" s="233" t="s">
        <v>1358</v>
      </c>
      <c r="E8524" s="233"/>
      <c r="F8524" s="234" t="s">
        <v>11949</v>
      </c>
      <c r="G8524" s="235">
        <v>0</v>
      </c>
      <c r="H8524" s="235">
        <v>4.42</v>
      </c>
      <c r="I8524" s="235" t="s">
        <v>37</v>
      </c>
      <c r="J8524" s="235">
        <v>0.04</v>
      </c>
      <c r="K8524" s="235">
        <v>4.46</v>
      </c>
      <c r="L8524" s="235" t="s">
        <v>37</v>
      </c>
      <c r="M8524" s="236" t="s">
        <v>583</v>
      </c>
    </row>
    <row r="8525" spans="1:13">
      <c r="A8525" s="106" t="str">
        <f t="shared" si="133"/>
        <v>78458 26</v>
      </c>
      <c r="B8525" s="231" t="s">
        <v>11948</v>
      </c>
      <c r="C8525" s="232">
        <v>26</v>
      </c>
      <c r="D8525" s="233" t="s">
        <v>1358</v>
      </c>
      <c r="E8525" s="233"/>
      <c r="F8525" s="234" t="s">
        <v>11949</v>
      </c>
      <c r="G8525" s="235">
        <v>0.9</v>
      </c>
      <c r="H8525" s="235">
        <v>0.33</v>
      </c>
      <c r="I8525" s="235">
        <v>0.33</v>
      </c>
      <c r="J8525" s="235">
        <v>0.04</v>
      </c>
      <c r="K8525" s="235">
        <v>1.27</v>
      </c>
      <c r="L8525" s="235">
        <v>1.27</v>
      </c>
      <c r="M8525" s="236" t="s">
        <v>583</v>
      </c>
    </row>
    <row r="8526" spans="1:13">
      <c r="A8526" s="106" t="str">
        <f t="shared" si="133"/>
        <v xml:space="preserve">78459 </v>
      </c>
      <c r="B8526" s="231" t="s">
        <v>154</v>
      </c>
      <c r="C8526" s="232"/>
      <c r="D8526" s="233" t="s">
        <v>664</v>
      </c>
      <c r="E8526" s="233"/>
      <c r="F8526" s="234" t="s">
        <v>17764</v>
      </c>
      <c r="G8526" s="235">
        <v>0</v>
      </c>
      <c r="H8526" s="235">
        <v>0</v>
      </c>
      <c r="I8526" s="235" t="s">
        <v>37</v>
      </c>
      <c r="J8526" s="235">
        <v>0</v>
      </c>
      <c r="K8526" s="235">
        <v>0</v>
      </c>
      <c r="L8526" s="235" t="s">
        <v>37</v>
      </c>
      <c r="M8526" s="236" t="s">
        <v>583</v>
      </c>
    </row>
    <row r="8527" spans="1:13">
      <c r="A8527" s="106" t="str">
        <f t="shared" si="133"/>
        <v>78459 TC</v>
      </c>
      <c r="B8527" s="231" t="s">
        <v>154</v>
      </c>
      <c r="C8527" s="232" t="s">
        <v>126</v>
      </c>
      <c r="D8527" s="233" t="s">
        <v>664</v>
      </c>
      <c r="E8527" s="233"/>
      <c r="F8527" s="234" t="s">
        <v>17764</v>
      </c>
      <c r="G8527" s="235">
        <v>0</v>
      </c>
      <c r="H8527" s="235">
        <v>0</v>
      </c>
      <c r="I8527" s="235" t="s">
        <v>37</v>
      </c>
      <c r="J8527" s="235">
        <v>0</v>
      </c>
      <c r="K8527" s="235">
        <v>0</v>
      </c>
      <c r="L8527" s="235" t="s">
        <v>37</v>
      </c>
      <c r="M8527" s="236" t="s">
        <v>583</v>
      </c>
    </row>
    <row r="8528" spans="1:13">
      <c r="A8528" s="106" t="str">
        <f t="shared" si="133"/>
        <v>78459 26</v>
      </c>
      <c r="B8528" s="231" t="s">
        <v>154</v>
      </c>
      <c r="C8528" s="232">
        <v>26</v>
      </c>
      <c r="D8528" s="233" t="s">
        <v>1358</v>
      </c>
      <c r="E8528" s="233"/>
      <c r="F8528" s="234" t="s">
        <v>17764</v>
      </c>
      <c r="G8528" s="235">
        <v>1.61</v>
      </c>
      <c r="H8528" s="235">
        <v>0.51</v>
      </c>
      <c r="I8528" s="235">
        <v>0.51</v>
      </c>
      <c r="J8528" s="235">
        <v>0.05</v>
      </c>
      <c r="K8528" s="235">
        <v>2.17</v>
      </c>
      <c r="L8528" s="235">
        <v>2.17</v>
      </c>
      <c r="M8528" s="236" t="s">
        <v>583</v>
      </c>
    </row>
    <row r="8529" spans="1:13">
      <c r="A8529" s="106" t="str">
        <f t="shared" si="133"/>
        <v xml:space="preserve">78466 </v>
      </c>
      <c r="B8529" s="231" t="s">
        <v>11950</v>
      </c>
      <c r="C8529" s="232"/>
      <c r="D8529" s="233" t="s">
        <v>1358</v>
      </c>
      <c r="E8529" s="233"/>
      <c r="F8529" s="234" t="s">
        <v>11951</v>
      </c>
      <c r="G8529" s="235">
        <v>0.69</v>
      </c>
      <c r="H8529" s="235">
        <v>4.0599999999999996</v>
      </c>
      <c r="I8529" s="235" t="s">
        <v>37</v>
      </c>
      <c r="J8529" s="235">
        <v>0.06</v>
      </c>
      <c r="K8529" s="235">
        <v>4.8099999999999996</v>
      </c>
      <c r="L8529" s="235" t="s">
        <v>37</v>
      </c>
      <c r="M8529" s="236" t="s">
        <v>583</v>
      </c>
    </row>
    <row r="8530" spans="1:13">
      <c r="A8530" s="106" t="str">
        <f t="shared" si="133"/>
        <v>78466 TC</v>
      </c>
      <c r="B8530" s="231" t="s">
        <v>11950</v>
      </c>
      <c r="C8530" s="232" t="s">
        <v>126</v>
      </c>
      <c r="D8530" s="233" t="s">
        <v>1358</v>
      </c>
      <c r="E8530" s="233"/>
      <c r="F8530" s="234" t="s">
        <v>11951</v>
      </c>
      <c r="G8530" s="235">
        <v>0</v>
      </c>
      <c r="H8530" s="235">
        <v>3.83</v>
      </c>
      <c r="I8530" s="235" t="s">
        <v>37</v>
      </c>
      <c r="J8530" s="235">
        <v>0.04</v>
      </c>
      <c r="K8530" s="235">
        <v>3.87</v>
      </c>
      <c r="L8530" s="235" t="s">
        <v>37</v>
      </c>
      <c r="M8530" s="236" t="s">
        <v>583</v>
      </c>
    </row>
    <row r="8531" spans="1:13">
      <c r="A8531" s="106" t="str">
        <f t="shared" si="133"/>
        <v>78466 26</v>
      </c>
      <c r="B8531" s="231" t="s">
        <v>11950</v>
      </c>
      <c r="C8531" s="232">
        <v>26</v>
      </c>
      <c r="D8531" s="233" t="s">
        <v>1358</v>
      </c>
      <c r="E8531" s="233"/>
      <c r="F8531" s="234" t="s">
        <v>11951</v>
      </c>
      <c r="G8531" s="235">
        <v>0.69</v>
      </c>
      <c r="H8531" s="235">
        <v>0.23</v>
      </c>
      <c r="I8531" s="235">
        <v>0.23</v>
      </c>
      <c r="J8531" s="235">
        <v>0.02</v>
      </c>
      <c r="K8531" s="235">
        <v>0.94</v>
      </c>
      <c r="L8531" s="235">
        <v>0.94</v>
      </c>
      <c r="M8531" s="236" t="s">
        <v>583</v>
      </c>
    </row>
    <row r="8532" spans="1:13">
      <c r="A8532" s="106" t="str">
        <f t="shared" si="133"/>
        <v xml:space="preserve">78468 </v>
      </c>
      <c r="B8532" s="231" t="s">
        <v>11952</v>
      </c>
      <c r="C8532" s="232"/>
      <c r="D8532" s="233" t="s">
        <v>1358</v>
      </c>
      <c r="E8532" s="233"/>
      <c r="F8532" s="234" t="s">
        <v>11953</v>
      </c>
      <c r="G8532" s="235">
        <v>0.8</v>
      </c>
      <c r="H8532" s="235">
        <v>4.5999999999999996</v>
      </c>
      <c r="I8532" s="235" t="s">
        <v>37</v>
      </c>
      <c r="J8532" s="235">
        <v>7.0000000000000007E-2</v>
      </c>
      <c r="K8532" s="235">
        <v>5.47</v>
      </c>
      <c r="L8532" s="235" t="s">
        <v>37</v>
      </c>
      <c r="M8532" s="236" t="s">
        <v>583</v>
      </c>
    </row>
    <row r="8533" spans="1:13">
      <c r="A8533" s="106" t="str">
        <f t="shared" si="133"/>
        <v>78468 TC</v>
      </c>
      <c r="B8533" s="231" t="s">
        <v>11952</v>
      </c>
      <c r="C8533" s="232" t="s">
        <v>126</v>
      </c>
      <c r="D8533" s="233" t="s">
        <v>1358</v>
      </c>
      <c r="E8533" s="233"/>
      <c r="F8533" s="234" t="s">
        <v>11953</v>
      </c>
      <c r="G8533" s="235">
        <v>0</v>
      </c>
      <c r="H8533" s="235">
        <v>4.32</v>
      </c>
      <c r="I8533" s="235" t="s">
        <v>37</v>
      </c>
      <c r="J8533" s="235">
        <v>0.04</v>
      </c>
      <c r="K8533" s="235">
        <v>4.3600000000000003</v>
      </c>
      <c r="L8533" s="235" t="s">
        <v>37</v>
      </c>
      <c r="M8533" s="236" t="s">
        <v>583</v>
      </c>
    </row>
    <row r="8534" spans="1:13">
      <c r="A8534" s="106" t="str">
        <f t="shared" si="133"/>
        <v>78468 26</v>
      </c>
      <c r="B8534" s="231" t="s">
        <v>11952</v>
      </c>
      <c r="C8534" s="232">
        <v>26</v>
      </c>
      <c r="D8534" s="233" t="s">
        <v>1358</v>
      </c>
      <c r="E8534" s="233"/>
      <c r="F8534" s="234" t="s">
        <v>11953</v>
      </c>
      <c r="G8534" s="235">
        <v>0.8</v>
      </c>
      <c r="H8534" s="235">
        <v>0.28000000000000003</v>
      </c>
      <c r="I8534" s="235">
        <v>0.28000000000000003</v>
      </c>
      <c r="J8534" s="235">
        <v>0.03</v>
      </c>
      <c r="K8534" s="235">
        <v>1.1100000000000001</v>
      </c>
      <c r="L8534" s="235">
        <v>1.1100000000000001</v>
      </c>
      <c r="M8534" s="236" t="s">
        <v>583</v>
      </c>
    </row>
    <row r="8535" spans="1:13">
      <c r="A8535" s="106" t="str">
        <f t="shared" si="133"/>
        <v xml:space="preserve">78469 </v>
      </c>
      <c r="B8535" s="231" t="s">
        <v>11954</v>
      </c>
      <c r="C8535" s="232"/>
      <c r="D8535" s="233" t="s">
        <v>1358</v>
      </c>
      <c r="E8535" s="233"/>
      <c r="F8535" s="234" t="s">
        <v>11955</v>
      </c>
      <c r="G8535" s="235">
        <v>0.92</v>
      </c>
      <c r="H8535" s="235">
        <v>5.13</v>
      </c>
      <c r="I8535" s="235" t="s">
        <v>37</v>
      </c>
      <c r="J8535" s="235">
        <v>0.08</v>
      </c>
      <c r="K8535" s="235">
        <v>6.13</v>
      </c>
      <c r="L8535" s="235" t="s">
        <v>37</v>
      </c>
      <c r="M8535" s="236" t="s">
        <v>583</v>
      </c>
    </row>
    <row r="8536" spans="1:13">
      <c r="A8536" s="106" t="str">
        <f t="shared" si="133"/>
        <v>78469 TC</v>
      </c>
      <c r="B8536" s="231" t="s">
        <v>11954</v>
      </c>
      <c r="C8536" s="232" t="s">
        <v>126</v>
      </c>
      <c r="D8536" s="233" t="s">
        <v>1358</v>
      </c>
      <c r="E8536" s="233"/>
      <c r="F8536" s="234" t="s">
        <v>11955</v>
      </c>
      <c r="G8536" s="235">
        <v>0</v>
      </c>
      <c r="H8536" s="235">
        <v>4.8099999999999996</v>
      </c>
      <c r="I8536" s="235" t="s">
        <v>37</v>
      </c>
      <c r="J8536" s="235">
        <v>0.04</v>
      </c>
      <c r="K8536" s="235">
        <v>4.8499999999999996</v>
      </c>
      <c r="L8536" s="235" t="s">
        <v>37</v>
      </c>
      <c r="M8536" s="236" t="s">
        <v>583</v>
      </c>
    </row>
    <row r="8537" spans="1:13">
      <c r="A8537" s="106" t="str">
        <f t="shared" si="133"/>
        <v>78469 26</v>
      </c>
      <c r="B8537" s="231" t="s">
        <v>11954</v>
      </c>
      <c r="C8537" s="232">
        <v>26</v>
      </c>
      <c r="D8537" s="233" t="s">
        <v>1358</v>
      </c>
      <c r="E8537" s="233"/>
      <c r="F8537" s="234" t="s">
        <v>11955</v>
      </c>
      <c r="G8537" s="235">
        <v>0.92</v>
      </c>
      <c r="H8537" s="235">
        <v>0.32</v>
      </c>
      <c r="I8537" s="235">
        <v>0.32</v>
      </c>
      <c r="J8537" s="235">
        <v>0.04</v>
      </c>
      <c r="K8537" s="235">
        <v>1.28</v>
      </c>
      <c r="L8537" s="235">
        <v>1.28</v>
      </c>
      <c r="M8537" s="236" t="s">
        <v>583</v>
      </c>
    </row>
    <row r="8538" spans="1:13">
      <c r="A8538" s="106" t="str">
        <f t="shared" si="133"/>
        <v xml:space="preserve">78472 </v>
      </c>
      <c r="B8538" s="231" t="s">
        <v>147</v>
      </c>
      <c r="C8538" s="232"/>
      <c r="D8538" s="233" t="s">
        <v>1358</v>
      </c>
      <c r="E8538" s="233"/>
      <c r="F8538" s="234" t="s">
        <v>11956</v>
      </c>
      <c r="G8538" s="235">
        <v>0.98</v>
      </c>
      <c r="H8538" s="235">
        <v>5.15</v>
      </c>
      <c r="I8538" s="235" t="s">
        <v>37</v>
      </c>
      <c r="J8538" s="235">
        <v>0.08</v>
      </c>
      <c r="K8538" s="235">
        <v>6.21</v>
      </c>
      <c r="L8538" s="235" t="s">
        <v>37</v>
      </c>
      <c r="M8538" s="236" t="s">
        <v>583</v>
      </c>
    </row>
    <row r="8539" spans="1:13">
      <c r="A8539" s="106" t="str">
        <f t="shared" si="133"/>
        <v>78472 TC</v>
      </c>
      <c r="B8539" s="231" t="s">
        <v>147</v>
      </c>
      <c r="C8539" s="232" t="s">
        <v>126</v>
      </c>
      <c r="D8539" s="233" t="s">
        <v>1358</v>
      </c>
      <c r="E8539" s="233"/>
      <c r="F8539" s="234" t="s">
        <v>11956</v>
      </c>
      <c r="G8539" s="235">
        <v>0</v>
      </c>
      <c r="H8539" s="235">
        <v>4.82</v>
      </c>
      <c r="I8539" s="235" t="s">
        <v>37</v>
      </c>
      <c r="J8539" s="235">
        <v>0.04</v>
      </c>
      <c r="K8539" s="235">
        <v>4.8600000000000003</v>
      </c>
      <c r="L8539" s="235" t="s">
        <v>37</v>
      </c>
      <c r="M8539" s="236" t="s">
        <v>583</v>
      </c>
    </row>
    <row r="8540" spans="1:13">
      <c r="A8540" s="106" t="str">
        <f t="shared" si="133"/>
        <v>78472 26</v>
      </c>
      <c r="B8540" s="231" t="s">
        <v>147</v>
      </c>
      <c r="C8540" s="232">
        <v>26</v>
      </c>
      <c r="D8540" s="233" t="s">
        <v>1358</v>
      </c>
      <c r="E8540" s="233"/>
      <c r="F8540" s="234" t="s">
        <v>11956</v>
      </c>
      <c r="G8540" s="235">
        <v>0.98</v>
      </c>
      <c r="H8540" s="235">
        <v>0.33</v>
      </c>
      <c r="I8540" s="235">
        <v>0.33</v>
      </c>
      <c r="J8540" s="235">
        <v>0.04</v>
      </c>
      <c r="K8540" s="235">
        <v>1.35</v>
      </c>
      <c r="L8540" s="235">
        <v>1.35</v>
      </c>
      <c r="M8540" s="236" t="s">
        <v>583</v>
      </c>
    </row>
    <row r="8541" spans="1:13">
      <c r="A8541" s="106" t="str">
        <f t="shared" si="133"/>
        <v xml:space="preserve">78473 </v>
      </c>
      <c r="B8541" s="231" t="s">
        <v>11957</v>
      </c>
      <c r="C8541" s="232"/>
      <c r="D8541" s="233" t="s">
        <v>1358</v>
      </c>
      <c r="E8541" s="233"/>
      <c r="F8541" s="234" t="s">
        <v>11958</v>
      </c>
      <c r="G8541" s="235">
        <v>1.47</v>
      </c>
      <c r="H8541" s="235">
        <v>6.27</v>
      </c>
      <c r="I8541" s="235" t="s">
        <v>37</v>
      </c>
      <c r="J8541" s="235">
        <v>0.09</v>
      </c>
      <c r="K8541" s="235">
        <v>7.83</v>
      </c>
      <c r="L8541" s="235" t="s">
        <v>37</v>
      </c>
      <c r="M8541" s="236" t="s">
        <v>583</v>
      </c>
    </row>
    <row r="8542" spans="1:13">
      <c r="A8542" s="106" t="str">
        <f t="shared" si="133"/>
        <v>78473 TC</v>
      </c>
      <c r="B8542" s="231" t="s">
        <v>11957</v>
      </c>
      <c r="C8542" s="232" t="s">
        <v>126</v>
      </c>
      <c r="D8542" s="233" t="s">
        <v>1358</v>
      </c>
      <c r="E8542" s="233"/>
      <c r="F8542" s="234" t="s">
        <v>11958</v>
      </c>
      <c r="G8542" s="235">
        <v>0</v>
      </c>
      <c r="H8542" s="235">
        <v>5.77</v>
      </c>
      <c r="I8542" s="235" t="s">
        <v>37</v>
      </c>
      <c r="J8542" s="235">
        <v>0.04</v>
      </c>
      <c r="K8542" s="235">
        <v>5.81</v>
      </c>
      <c r="L8542" s="235" t="s">
        <v>37</v>
      </c>
      <c r="M8542" s="236" t="s">
        <v>583</v>
      </c>
    </row>
    <row r="8543" spans="1:13">
      <c r="A8543" s="106" t="str">
        <f t="shared" si="133"/>
        <v>78473 26</v>
      </c>
      <c r="B8543" s="231" t="s">
        <v>11957</v>
      </c>
      <c r="C8543" s="232">
        <v>26</v>
      </c>
      <c r="D8543" s="233" t="s">
        <v>1358</v>
      </c>
      <c r="E8543" s="233"/>
      <c r="F8543" s="234" t="s">
        <v>11958</v>
      </c>
      <c r="G8543" s="235">
        <v>1.47</v>
      </c>
      <c r="H8543" s="235">
        <v>0.5</v>
      </c>
      <c r="I8543" s="235">
        <v>0.5</v>
      </c>
      <c r="J8543" s="235">
        <v>0.05</v>
      </c>
      <c r="K8543" s="235">
        <v>2.02</v>
      </c>
      <c r="L8543" s="235">
        <v>2.02</v>
      </c>
      <c r="M8543" s="236" t="s">
        <v>583</v>
      </c>
    </row>
    <row r="8544" spans="1:13">
      <c r="A8544" s="106" t="str">
        <f t="shared" si="133"/>
        <v xml:space="preserve">78481 </v>
      </c>
      <c r="B8544" s="231" t="s">
        <v>149</v>
      </c>
      <c r="C8544" s="232"/>
      <c r="D8544" s="233" t="s">
        <v>1358</v>
      </c>
      <c r="E8544" s="233"/>
      <c r="F8544" s="234" t="s">
        <v>11959</v>
      </c>
      <c r="G8544" s="235">
        <v>0.98</v>
      </c>
      <c r="H8544" s="235">
        <v>3.81</v>
      </c>
      <c r="I8544" s="235" t="s">
        <v>37</v>
      </c>
      <c r="J8544" s="235">
        <v>0.06</v>
      </c>
      <c r="K8544" s="235">
        <v>4.8499999999999996</v>
      </c>
      <c r="L8544" s="235" t="s">
        <v>37</v>
      </c>
      <c r="M8544" s="236" t="s">
        <v>583</v>
      </c>
    </row>
    <row r="8545" spans="1:13">
      <c r="A8545" s="106" t="str">
        <f t="shared" si="133"/>
        <v>78481 TC</v>
      </c>
      <c r="B8545" s="231" t="s">
        <v>149</v>
      </c>
      <c r="C8545" s="232" t="s">
        <v>126</v>
      </c>
      <c r="D8545" s="233" t="s">
        <v>1358</v>
      </c>
      <c r="E8545" s="233"/>
      <c r="F8545" s="234" t="s">
        <v>11959</v>
      </c>
      <c r="G8545" s="235">
        <v>0</v>
      </c>
      <c r="H8545" s="235">
        <v>3.48</v>
      </c>
      <c r="I8545" s="235" t="s">
        <v>37</v>
      </c>
      <c r="J8545" s="235">
        <v>0.03</v>
      </c>
      <c r="K8545" s="235">
        <v>3.51</v>
      </c>
      <c r="L8545" s="235" t="s">
        <v>37</v>
      </c>
      <c r="M8545" s="236" t="s">
        <v>583</v>
      </c>
    </row>
    <row r="8546" spans="1:13">
      <c r="A8546" s="106" t="str">
        <f t="shared" si="133"/>
        <v>78481 26</v>
      </c>
      <c r="B8546" s="231" t="s">
        <v>149</v>
      </c>
      <c r="C8546" s="232">
        <v>26</v>
      </c>
      <c r="D8546" s="233" t="s">
        <v>1358</v>
      </c>
      <c r="E8546" s="233"/>
      <c r="F8546" s="234" t="s">
        <v>11959</v>
      </c>
      <c r="G8546" s="235">
        <v>0.98</v>
      </c>
      <c r="H8546" s="235">
        <v>0.33</v>
      </c>
      <c r="I8546" s="235">
        <v>0.33</v>
      </c>
      <c r="J8546" s="235">
        <v>0.03</v>
      </c>
      <c r="K8546" s="235">
        <v>1.34</v>
      </c>
      <c r="L8546" s="235">
        <v>1.34</v>
      </c>
      <c r="M8546" s="236" t="s">
        <v>583</v>
      </c>
    </row>
    <row r="8547" spans="1:13">
      <c r="A8547" s="106" t="str">
        <f t="shared" si="133"/>
        <v xml:space="preserve">78483 </v>
      </c>
      <c r="B8547" s="231" t="s">
        <v>11960</v>
      </c>
      <c r="C8547" s="232"/>
      <c r="D8547" s="233" t="s">
        <v>1358</v>
      </c>
      <c r="E8547" s="233"/>
      <c r="F8547" s="234" t="s">
        <v>11961</v>
      </c>
      <c r="G8547" s="235">
        <v>1.47</v>
      </c>
      <c r="H8547" s="235">
        <v>5.01</v>
      </c>
      <c r="I8547" s="235" t="s">
        <v>37</v>
      </c>
      <c r="J8547" s="235">
        <v>0.08</v>
      </c>
      <c r="K8547" s="235">
        <v>6.56</v>
      </c>
      <c r="L8547" s="235" t="s">
        <v>37</v>
      </c>
      <c r="M8547" s="236" t="s">
        <v>583</v>
      </c>
    </row>
    <row r="8548" spans="1:13">
      <c r="A8548" s="106" t="str">
        <f t="shared" si="133"/>
        <v>78483 TC</v>
      </c>
      <c r="B8548" s="231" t="s">
        <v>11960</v>
      </c>
      <c r="C8548" s="232" t="s">
        <v>126</v>
      </c>
      <c r="D8548" s="233" t="s">
        <v>1358</v>
      </c>
      <c r="E8548" s="233"/>
      <c r="F8548" s="234" t="s">
        <v>11961</v>
      </c>
      <c r="G8548" s="235">
        <v>0</v>
      </c>
      <c r="H8548" s="235">
        <v>4.5</v>
      </c>
      <c r="I8548" s="235" t="s">
        <v>37</v>
      </c>
      <c r="J8548" s="235">
        <v>0.04</v>
      </c>
      <c r="K8548" s="235">
        <v>4.54</v>
      </c>
      <c r="L8548" s="235" t="s">
        <v>37</v>
      </c>
      <c r="M8548" s="236" t="s">
        <v>583</v>
      </c>
    </row>
    <row r="8549" spans="1:13">
      <c r="A8549" s="106" t="str">
        <f t="shared" si="133"/>
        <v>78483 26</v>
      </c>
      <c r="B8549" s="231" t="s">
        <v>11960</v>
      </c>
      <c r="C8549" s="232">
        <v>26</v>
      </c>
      <c r="D8549" s="233" t="s">
        <v>1358</v>
      </c>
      <c r="E8549" s="233"/>
      <c r="F8549" s="234" t="s">
        <v>11961</v>
      </c>
      <c r="G8549" s="235">
        <v>1.47</v>
      </c>
      <c r="H8549" s="235">
        <v>0.51</v>
      </c>
      <c r="I8549" s="235">
        <v>0.51</v>
      </c>
      <c r="J8549" s="235">
        <v>0.04</v>
      </c>
      <c r="K8549" s="235">
        <v>2.02</v>
      </c>
      <c r="L8549" s="235">
        <v>2.02</v>
      </c>
      <c r="M8549" s="236" t="s">
        <v>583</v>
      </c>
    </row>
    <row r="8550" spans="1:13">
      <c r="A8550" s="106" t="str">
        <f t="shared" si="133"/>
        <v xml:space="preserve">78491 </v>
      </c>
      <c r="B8550" s="231" t="s">
        <v>155</v>
      </c>
      <c r="C8550" s="232"/>
      <c r="D8550" s="233" t="s">
        <v>664</v>
      </c>
      <c r="E8550" s="233"/>
      <c r="F8550" s="234" t="s">
        <v>17765</v>
      </c>
      <c r="G8550" s="235">
        <v>0</v>
      </c>
      <c r="H8550" s="235">
        <v>0</v>
      </c>
      <c r="I8550" s="235" t="s">
        <v>37</v>
      </c>
      <c r="J8550" s="235">
        <v>0</v>
      </c>
      <c r="K8550" s="235">
        <v>0</v>
      </c>
      <c r="L8550" s="235" t="s">
        <v>37</v>
      </c>
      <c r="M8550" s="236" t="s">
        <v>583</v>
      </c>
    </row>
    <row r="8551" spans="1:13">
      <c r="A8551" s="106" t="str">
        <f t="shared" si="133"/>
        <v>78491 TC</v>
      </c>
      <c r="B8551" s="231" t="s">
        <v>155</v>
      </c>
      <c r="C8551" s="232" t="s">
        <v>126</v>
      </c>
      <c r="D8551" s="233" t="s">
        <v>664</v>
      </c>
      <c r="E8551" s="233"/>
      <c r="F8551" s="234" t="s">
        <v>17765</v>
      </c>
      <c r="G8551" s="235">
        <v>0</v>
      </c>
      <c r="H8551" s="235">
        <v>0</v>
      </c>
      <c r="I8551" s="235" t="s">
        <v>37</v>
      </c>
      <c r="J8551" s="235">
        <v>0</v>
      </c>
      <c r="K8551" s="235">
        <v>0</v>
      </c>
      <c r="L8551" s="235" t="s">
        <v>37</v>
      </c>
      <c r="M8551" s="236" t="s">
        <v>583</v>
      </c>
    </row>
    <row r="8552" spans="1:13">
      <c r="A8552" s="106" t="str">
        <f t="shared" si="133"/>
        <v>78491 26</v>
      </c>
      <c r="B8552" s="231" t="s">
        <v>155</v>
      </c>
      <c r="C8552" s="232">
        <v>26</v>
      </c>
      <c r="D8552" s="233" t="s">
        <v>1358</v>
      </c>
      <c r="E8552" s="233"/>
      <c r="F8552" s="234" t="s">
        <v>17765</v>
      </c>
      <c r="G8552" s="235">
        <v>1.56</v>
      </c>
      <c r="H8552" s="235">
        <v>0.52</v>
      </c>
      <c r="I8552" s="235">
        <v>0.52</v>
      </c>
      <c r="J8552" s="235">
        <v>0.05</v>
      </c>
      <c r="K8552" s="235">
        <v>2.13</v>
      </c>
      <c r="L8552" s="235">
        <v>2.13</v>
      </c>
      <c r="M8552" s="236" t="s">
        <v>583</v>
      </c>
    </row>
    <row r="8553" spans="1:13">
      <c r="A8553" s="106" t="str">
        <f t="shared" si="133"/>
        <v xml:space="preserve">78492 </v>
      </c>
      <c r="B8553" s="231" t="s">
        <v>156</v>
      </c>
      <c r="C8553" s="232"/>
      <c r="D8553" s="233" t="s">
        <v>664</v>
      </c>
      <c r="E8553" s="233"/>
      <c r="F8553" s="234" t="s">
        <v>17766</v>
      </c>
      <c r="G8553" s="235">
        <v>0</v>
      </c>
      <c r="H8553" s="235">
        <v>0</v>
      </c>
      <c r="I8553" s="235" t="s">
        <v>37</v>
      </c>
      <c r="J8553" s="235">
        <v>0</v>
      </c>
      <c r="K8553" s="235">
        <v>0</v>
      </c>
      <c r="L8553" s="235" t="s">
        <v>37</v>
      </c>
      <c r="M8553" s="236" t="s">
        <v>583</v>
      </c>
    </row>
    <row r="8554" spans="1:13">
      <c r="A8554" s="106" t="str">
        <f t="shared" si="133"/>
        <v>78492 TC</v>
      </c>
      <c r="B8554" s="231" t="s">
        <v>156</v>
      </c>
      <c r="C8554" s="232" t="s">
        <v>126</v>
      </c>
      <c r="D8554" s="233" t="s">
        <v>664</v>
      </c>
      <c r="E8554" s="233"/>
      <c r="F8554" s="234" t="s">
        <v>17766</v>
      </c>
      <c r="G8554" s="235">
        <v>0</v>
      </c>
      <c r="H8554" s="235">
        <v>0</v>
      </c>
      <c r="I8554" s="235" t="s">
        <v>37</v>
      </c>
      <c r="J8554" s="235">
        <v>0</v>
      </c>
      <c r="K8554" s="235">
        <v>0</v>
      </c>
      <c r="L8554" s="235" t="s">
        <v>37</v>
      </c>
      <c r="M8554" s="236" t="s">
        <v>583</v>
      </c>
    </row>
    <row r="8555" spans="1:13">
      <c r="A8555" s="106" t="str">
        <f t="shared" si="133"/>
        <v>78492 26</v>
      </c>
      <c r="B8555" s="231" t="s">
        <v>156</v>
      </c>
      <c r="C8555" s="232">
        <v>26</v>
      </c>
      <c r="D8555" s="233" t="s">
        <v>1358</v>
      </c>
      <c r="E8555" s="233"/>
      <c r="F8555" s="234" t="s">
        <v>17766</v>
      </c>
      <c r="G8555" s="235">
        <v>1.8</v>
      </c>
      <c r="H8555" s="235">
        <v>0.62</v>
      </c>
      <c r="I8555" s="235">
        <v>0.62</v>
      </c>
      <c r="J8555" s="235">
        <v>0.05</v>
      </c>
      <c r="K8555" s="235">
        <v>2.4700000000000002</v>
      </c>
      <c r="L8555" s="235">
        <v>2.4700000000000002</v>
      </c>
      <c r="M8555" s="236" t="s">
        <v>583</v>
      </c>
    </row>
    <row r="8556" spans="1:13">
      <c r="A8556" s="106" t="str">
        <f t="shared" si="133"/>
        <v xml:space="preserve">78494 </v>
      </c>
      <c r="B8556" s="231" t="s">
        <v>11962</v>
      </c>
      <c r="C8556" s="232"/>
      <c r="D8556" s="233" t="s">
        <v>1358</v>
      </c>
      <c r="E8556" s="233"/>
      <c r="F8556" s="234" t="s">
        <v>11963</v>
      </c>
      <c r="G8556" s="235">
        <v>1.19</v>
      </c>
      <c r="H8556" s="235">
        <v>5.0199999999999996</v>
      </c>
      <c r="I8556" s="235" t="s">
        <v>37</v>
      </c>
      <c r="J8556" s="235">
        <v>0.08</v>
      </c>
      <c r="K8556" s="235">
        <v>6.29</v>
      </c>
      <c r="L8556" s="235" t="s">
        <v>37</v>
      </c>
      <c r="M8556" s="236" t="s">
        <v>583</v>
      </c>
    </row>
    <row r="8557" spans="1:13">
      <c r="A8557" s="106" t="str">
        <f t="shared" si="133"/>
        <v>78494 TC</v>
      </c>
      <c r="B8557" s="231" t="s">
        <v>11962</v>
      </c>
      <c r="C8557" s="232" t="s">
        <v>126</v>
      </c>
      <c r="D8557" s="233" t="s">
        <v>1358</v>
      </c>
      <c r="E8557" s="233"/>
      <c r="F8557" s="234" t="s">
        <v>11963</v>
      </c>
      <c r="G8557" s="235">
        <v>0</v>
      </c>
      <c r="H8557" s="235">
        <v>4.6100000000000003</v>
      </c>
      <c r="I8557" s="235" t="s">
        <v>37</v>
      </c>
      <c r="J8557" s="235">
        <v>0.04</v>
      </c>
      <c r="K8557" s="235">
        <v>4.6500000000000004</v>
      </c>
      <c r="L8557" s="235" t="s">
        <v>37</v>
      </c>
      <c r="M8557" s="236" t="s">
        <v>583</v>
      </c>
    </row>
    <row r="8558" spans="1:13">
      <c r="A8558" s="106" t="str">
        <f t="shared" si="133"/>
        <v>78494 26</v>
      </c>
      <c r="B8558" s="231" t="s">
        <v>11962</v>
      </c>
      <c r="C8558" s="232">
        <v>26</v>
      </c>
      <c r="D8558" s="233" t="s">
        <v>1358</v>
      </c>
      <c r="E8558" s="233"/>
      <c r="F8558" s="234" t="s">
        <v>11963</v>
      </c>
      <c r="G8558" s="235">
        <v>1.19</v>
      </c>
      <c r="H8558" s="235">
        <v>0.41</v>
      </c>
      <c r="I8558" s="235">
        <v>0.41</v>
      </c>
      <c r="J8558" s="235">
        <v>0.04</v>
      </c>
      <c r="K8558" s="235">
        <v>1.64</v>
      </c>
      <c r="L8558" s="235">
        <v>1.64</v>
      </c>
      <c r="M8558" s="236" t="s">
        <v>583</v>
      </c>
    </row>
    <row r="8559" spans="1:13">
      <c r="A8559" s="106" t="str">
        <f t="shared" si="133"/>
        <v xml:space="preserve">78496 </v>
      </c>
      <c r="B8559" s="231" t="s">
        <v>11964</v>
      </c>
      <c r="C8559" s="232"/>
      <c r="D8559" s="233" t="s">
        <v>1358</v>
      </c>
      <c r="E8559" s="233"/>
      <c r="F8559" s="234" t="s">
        <v>11965</v>
      </c>
      <c r="G8559" s="235">
        <v>0.5</v>
      </c>
      <c r="H8559" s="235">
        <v>0.72</v>
      </c>
      <c r="I8559" s="235" t="s">
        <v>37</v>
      </c>
      <c r="J8559" s="235">
        <v>0.02</v>
      </c>
      <c r="K8559" s="235">
        <v>1.24</v>
      </c>
      <c r="L8559" s="235" t="s">
        <v>37</v>
      </c>
      <c r="M8559" s="236" t="s">
        <v>1125</v>
      </c>
    </row>
    <row r="8560" spans="1:13">
      <c r="A8560" s="106" t="str">
        <f t="shared" si="133"/>
        <v>78496 TC</v>
      </c>
      <c r="B8560" s="231" t="s">
        <v>11964</v>
      </c>
      <c r="C8560" s="232" t="s">
        <v>126</v>
      </c>
      <c r="D8560" s="233" t="s">
        <v>1358</v>
      </c>
      <c r="E8560" s="233"/>
      <c r="F8560" s="234" t="s">
        <v>11965</v>
      </c>
      <c r="G8560" s="235">
        <v>0</v>
      </c>
      <c r="H8560" s="235">
        <v>0.56000000000000005</v>
      </c>
      <c r="I8560" s="235" t="s">
        <v>37</v>
      </c>
      <c r="J8560" s="235">
        <v>0.01</v>
      </c>
      <c r="K8560" s="235">
        <v>0.56999999999999995</v>
      </c>
      <c r="L8560" s="235" t="s">
        <v>37</v>
      </c>
      <c r="M8560" s="236" t="s">
        <v>1125</v>
      </c>
    </row>
    <row r="8561" spans="1:13">
      <c r="A8561" s="106" t="str">
        <f t="shared" si="133"/>
        <v>78496 26</v>
      </c>
      <c r="B8561" s="231" t="s">
        <v>11964</v>
      </c>
      <c r="C8561" s="232">
        <v>26</v>
      </c>
      <c r="D8561" s="233" t="s">
        <v>1358</v>
      </c>
      <c r="E8561" s="233"/>
      <c r="F8561" s="234" t="s">
        <v>11965</v>
      </c>
      <c r="G8561" s="235">
        <v>0.5</v>
      </c>
      <c r="H8561" s="235">
        <v>0.16</v>
      </c>
      <c r="I8561" s="235">
        <v>0.16</v>
      </c>
      <c r="J8561" s="235">
        <v>0.01</v>
      </c>
      <c r="K8561" s="235">
        <v>0.67</v>
      </c>
      <c r="L8561" s="235">
        <v>0.67</v>
      </c>
      <c r="M8561" s="236" t="s">
        <v>1125</v>
      </c>
    </row>
    <row r="8562" spans="1:13">
      <c r="A8562" s="106" t="str">
        <f t="shared" si="133"/>
        <v xml:space="preserve">78499 </v>
      </c>
      <c r="B8562" s="231" t="s">
        <v>11966</v>
      </c>
      <c r="C8562" s="232"/>
      <c r="D8562" s="233" t="s">
        <v>664</v>
      </c>
      <c r="E8562" s="233"/>
      <c r="F8562" s="234" t="s">
        <v>19148</v>
      </c>
      <c r="G8562" s="235">
        <v>0</v>
      </c>
      <c r="H8562" s="235">
        <v>0</v>
      </c>
      <c r="I8562" s="235" t="s">
        <v>37</v>
      </c>
      <c r="J8562" s="235">
        <v>0</v>
      </c>
      <c r="K8562" s="235">
        <v>0</v>
      </c>
      <c r="L8562" s="235" t="s">
        <v>37</v>
      </c>
      <c r="M8562" s="236" t="s">
        <v>583</v>
      </c>
    </row>
    <row r="8563" spans="1:13">
      <c r="A8563" s="106" t="str">
        <f t="shared" si="133"/>
        <v>78499 TC</v>
      </c>
      <c r="B8563" s="231" t="s">
        <v>11966</v>
      </c>
      <c r="C8563" s="232" t="s">
        <v>126</v>
      </c>
      <c r="D8563" s="233" t="s">
        <v>664</v>
      </c>
      <c r="E8563" s="233"/>
      <c r="F8563" s="234" t="s">
        <v>19148</v>
      </c>
      <c r="G8563" s="235">
        <v>0</v>
      </c>
      <c r="H8563" s="235">
        <v>0</v>
      </c>
      <c r="I8563" s="235" t="s">
        <v>37</v>
      </c>
      <c r="J8563" s="235">
        <v>0</v>
      </c>
      <c r="K8563" s="235">
        <v>0</v>
      </c>
      <c r="L8563" s="235" t="s">
        <v>37</v>
      </c>
      <c r="M8563" s="236" t="s">
        <v>583</v>
      </c>
    </row>
    <row r="8564" spans="1:13">
      <c r="A8564" s="106" t="str">
        <f t="shared" si="133"/>
        <v>78499 26</v>
      </c>
      <c r="B8564" s="231" t="s">
        <v>11966</v>
      </c>
      <c r="C8564" s="232">
        <v>26</v>
      </c>
      <c r="D8564" s="233" t="s">
        <v>664</v>
      </c>
      <c r="E8564" s="233"/>
      <c r="F8564" s="234" t="s">
        <v>19148</v>
      </c>
      <c r="G8564" s="235">
        <v>0</v>
      </c>
      <c r="H8564" s="235">
        <v>0</v>
      </c>
      <c r="I8564" s="235">
        <v>0</v>
      </c>
      <c r="J8564" s="235">
        <v>0</v>
      </c>
      <c r="K8564" s="235">
        <v>0</v>
      </c>
      <c r="L8564" s="235">
        <v>0</v>
      </c>
      <c r="M8564" s="236" t="s">
        <v>583</v>
      </c>
    </row>
    <row r="8565" spans="1:13">
      <c r="A8565" s="106" t="str">
        <f t="shared" si="133"/>
        <v xml:space="preserve">78579 </v>
      </c>
      <c r="B8565" s="231" t="s">
        <v>11967</v>
      </c>
      <c r="C8565" s="232"/>
      <c r="D8565" s="233" t="s">
        <v>1358</v>
      </c>
      <c r="E8565" s="233"/>
      <c r="F8565" s="234" t="s">
        <v>11968</v>
      </c>
      <c r="G8565" s="235">
        <v>0.49</v>
      </c>
      <c r="H8565" s="235">
        <v>4.54</v>
      </c>
      <c r="I8565" s="235" t="s">
        <v>37</v>
      </c>
      <c r="J8565" s="235">
        <v>0.05</v>
      </c>
      <c r="K8565" s="235">
        <v>5.08</v>
      </c>
      <c r="L8565" s="235" t="s">
        <v>37</v>
      </c>
      <c r="M8565" s="236" t="s">
        <v>583</v>
      </c>
    </row>
    <row r="8566" spans="1:13">
      <c r="A8566" s="106" t="str">
        <f t="shared" si="133"/>
        <v>78579 TC</v>
      </c>
      <c r="B8566" s="231" t="s">
        <v>11967</v>
      </c>
      <c r="C8566" s="232" t="s">
        <v>126</v>
      </c>
      <c r="D8566" s="233" t="s">
        <v>1358</v>
      </c>
      <c r="E8566" s="233"/>
      <c r="F8566" s="234" t="s">
        <v>11968</v>
      </c>
      <c r="G8566" s="235">
        <v>0</v>
      </c>
      <c r="H8566" s="235">
        <v>4.38</v>
      </c>
      <c r="I8566" s="235" t="s">
        <v>37</v>
      </c>
      <c r="J8566" s="235">
        <v>0.03</v>
      </c>
      <c r="K8566" s="235">
        <v>4.41</v>
      </c>
      <c r="L8566" s="235" t="s">
        <v>37</v>
      </c>
      <c r="M8566" s="236" t="s">
        <v>583</v>
      </c>
    </row>
    <row r="8567" spans="1:13">
      <c r="A8567" s="106" t="str">
        <f t="shared" si="133"/>
        <v>78579 26</v>
      </c>
      <c r="B8567" s="231" t="s">
        <v>11967</v>
      </c>
      <c r="C8567" s="232">
        <v>26</v>
      </c>
      <c r="D8567" s="233" t="s">
        <v>1358</v>
      </c>
      <c r="E8567" s="233"/>
      <c r="F8567" s="234" t="s">
        <v>11968</v>
      </c>
      <c r="G8567" s="235">
        <v>0.49</v>
      </c>
      <c r="H8567" s="235">
        <v>0.16</v>
      </c>
      <c r="I8567" s="235">
        <v>0.16</v>
      </c>
      <c r="J8567" s="235">
        <v>0.02</v>
      </c>
      <c r="K8567" s="235">
        <v>0.67</v>
      </c>
      <c r="L8567" s="235">
        <v>0.67</v>
      </c>
      <c r="M8567" s="236" t="s">
        <v>583</v>
      </c>
    </row>
    <row r="8568" spans="1:13">
      <c r="A8568" s="106" t="str">
        <f t="shared" si="133"/>
        <v xml:space="preserve">78580 </v>
      </c>
      <c r="B8568" s="231" t="s">
        <v>11969</v>
      </c>
      <c r="C8568" s="232"/>
      <c r="D8568" s="233" t="s">
        <v>1358</v>
      </c>
      <c r="E8568" s="233"/>
      <c r="F8568" s="234" t="s">
        <v>11970</v>
      </c>
      <c r="G8568" s="235">
        <v>0.74</v>
      </c>
      <c r="H8568" s="235">
        <v>5.59</v>
      </c>
      <c r="I8568" s="235" t="s">
        <v>37</v>
      </c>
      <c r="J8568" s="235">
        <v>0.08</v>
      </c>
      <c r="K8568" s="235">
        <v>6.41</v>
      </c>
      <c r="L8568" s="235" t="s">
        <v>37</v>
      </c>
      <c r="M8568" s="236" t="s">
        <v>583</v>
      </c>
    </row>
    <row r="8569" spans="1:13">
      <c r="A8569" s="106" t="str">
        <f t="shared" si="133"/>
        <v>78580 TC</v>
      </c>
      <c r="B8569" s="231" t="s">
        <v>11969</v>
      </c>
      <c r="C8569" s="232" t="s">
        <v>126</v>
      </c>
      <c r="D8569" s="233" t="s">
        <v>1358</v>
      </c>
      <c r="E8569" s="233"/>
      <c r="F8569" s="234" t="s">
        <v>11970</v>
      </c>
      <c r="G8569" s="235">
        <v>0</v>
      </c>
      <c r="H8569" s="235">
        <v>5.34</v>
      </c>
      <c r="I8569" s="235" t="s">
        <v>37</v>
      </c>
      <c r="J8569" s="235">
        <v>0.04</v>
      </c>
      <c r="K8569" s="235">
        <v>5.38</v>
      </c>
      <c r="L8569" s="235" t="s">
        <v>37</v>
      </c>
      <c r="M8569" s="236" t="s">
        <v>583</v>
      </c>
    </row>
    <row r="8570" spans="1:13">
      <c r="A8570" s="106" t="str">
        <f t="shared" si="133"/>
        <v>78580 26</v>
      </c>
      <c r="B8570" s="231" t="s">
        <v>11969</v>
      </c>
      <c r="C8570" s="232">
        <v>26</v>
      </c>
      <c r="D8570" s="233" t="s">
        <v>1358</v>
      </c>
      <c r="E8570" s="233"/>
      <c r="F8570" s="234" t="s">
        <v>11970</v>
      </c>
      <c r="G8570" s="235">
        <v>0.74</v>
      </c>
      <c r="H8570" s="235">
        <v>0.25</v>
      </c>
      <c r="I8570" s="235">
        <v>0.25</v>
      </c>
      <c r="J8570" s="235">
        <v>0.04</v>
      </c>
      <c r="K8570" s="235">
        <v>1.03</v>
      </c>
      <c r="L8570" s="235">
        <v>1.03</v>
      </c>
      <c r="M8570" s="236" t="s">
        <v>583</v>
      </c>
    </row>
    <row r="8571" spans="1:13">
      <c r="A8571" s="106" t="str">
        <f t="shared" si="133"/>
        <v xml:space="preserve">78582 </v>
      </c>
      <c r="B8571" s="231" t="s">
        <v>11971</v>
      </c>
      <c r="C8571" s="232"/>
      <c r="D8571" s="233" t="s">
        <v>1358</v>
      </c>
      <c r="E8571" s="233"/>
      <c r="F8571" s="234" t="s">
        <v>11972</v>
      </c>
      <c r="G8571" s="235">
        <v>1.07</v>
      </c>
      <c r="H8571" s="235">
        <v>7.76</v>
      </c>
      <c r="I8571" s="235" t="s">
        <v>37</v>
      </c>
      <c r="J8571" s="235">
        <v>0.08</v>
      </c>
      <c r="K8571" s="235">
        <v>8.91</v>
      </c>
      <c r="L8571" s="235" t="s">
        <v>37</v>
      </c>
      <c r="M8571" s="236" t="s">
        <v>583</v>
      </c>
    </row>
    <row r="8572" spans="1:13">
      <c r="A8572" s="106" t="str">
        <f t="shared" si="133"/>
        <v>78582 TC</v>
      </c>
      <c r="B8572" s="231" t="s">
        <v>11971</v>
      </c>
      <c r="C8572" s="232" t="s">
        <v>126</v>
      </c>
      <c r="D8572" s="233" t="s">
        <v>1358</v>
      </c>
      <c r="E8572" s="233"/>
      <c r="F8572" s="234" t="s">
        <v>11972</v>
      </c>
      <c r="G8572" s="235">
        <v>0</v>
      </c>
      <c r="H8572" s="235">
        <v>7.4</v>
      </c>
      <c r="I8572" s="235" t="s">
        <v>37</v>
      </c>
      <c r="J8572" s="235">
        <v>0.04</v>
      </c>
      <c r="K8572" s="235">
        <v>7.44</v>
      </c>
      <c r="L8572" s="235" t="s">
        <v>37</v>
      </c>
      <c r="M8572" s="236" t="s">
        <v>583</v>
      </c>
    </row>
    <row r="8573" spans="1:13">
      <c r="A8573" s="106" t="str">
        <f t="shared" si="133"/>
        <v>78582 26</v>
      </c>
      <c r="B8573" s="231" t="s">
        <v>11971</v>
      </c>
      <c r="C8573" s="232">
        <v>26</v>
      </c>
      <c r="D8573" s="233" t="s">
        <v>1358</v>
      </c>
      <c r="E8573" s="233"/>
      <c r="F8573" s="234" t="s">
        <v>11972</v>
      </c>
      <c r="G8573" s="235">
        <v>1.07</v>
      </c>
      <c r="H8573" s="235">
        <v>0.36</v>
      </c>
      <c r="I8573" s="235">
        <v>0.36</v>
      </c>
      <c r="J8573" s="235">
        <v>0.04</v>
      </c>
      <c r="K8573" s="235">
        <v>1.47</v>
      </c>
      <c r="L8573" s="235">
        <v>1.47</v>
      </c>
      <c r="M8573" s="236" t="s">
        <v>583</v>
      </c>
    </row>
    <row r="8574" spans="1:13">
      <c r="A8574" s="106" t="str">
        <f t="shared" si="133"/>
        <v xml:space="preserve">78597 </v>
      </c>
      <c r="B8574" s="231" t="s">
        <v>11973</v>
      </c>
      <c r="C8574" s="232"/>
      <c r="D8574" s="233" t="s">
        <v>1358</v>
      </c>
      <c r="E8574" s="233"/>
      <c r="F8574" s="234" t="s">
        <v>11974</v>
      </c>
      <c r="G8574" s="235">
        <v>0.75</v>
      </c>
      <c r="H8574" s="235">
        <v>4.6500000000000004</v>
      </c>
      <c r="I8574" s="235" t="s">
        <v>37</v>
      </c>
      <c r="J8574" s="235">
        <v>0.06</v>
      </c>
      <c r="K8574" s="235">
        <v>5.46</v>
      </c>
      <c r="L8574" s="235" t="s">
        <v>37</v>
      </c>
      <c r="M8574" s="236" t="s">
        <v>583</v>
      </c>
    </row>
    <row r="8575" spans="1:13">
      <c r="A8575" s="106" t="str">
        <f t="shared" si="133"/>
        <v>78597 TC</v>
      </c>
      <c r="B8575" s="231" t="s">
        <v>11973</v>
      </c>
      <c r="C8575" s="232" t="s">
        <v>126</v>
      </c>
      <c r="D8575" s="233" t="s">
        <v>1358</v>
      </c>
      <c r="E8575" s="233"/>
      <c r="F8575" s="234" t="s">
        <v>11974</v>
      </c>
      <c r="G8575" s="235">
        <v>0</v>
      </c>
      <c r="H8575" s="235">
        <v>4.43</v>
      </c>
      <c r="I8575" s="235" t="s">
        <v>37</v>
      </c>
      <c r="J8575" s="235">
        <v>0.03</v>
      </c>
      <c r="K8575" s="235">
        <v>4.46</v>
      </c>
      <c r="L8575" s="235" t="s">
        <v>37</v>
      </c>
      <c r="M8575" s="236" t="s">
        <v>583</v>
      </c>
    </row>
    <row r="8576" spans="1:13">
      <c r="A8576" s="106" t="str">
        <f t="shared" si="133"/>
        <v>78597 26</v>
      </c>
      <c r="B8576" s="231" t="s">
        <v>11973</v>
      </c>
      <c r="C8576" s="232">
        <v>26</v>
      </c>
      <c r="D8576" s="233" t="s">
        <v>1358</v>
      </c>
      <c r="E8576" s="233"/>
      <c r="F8576" s="234" t="s">
        <v>11974</v>
      </c>
      <c r="G8576" s="235">
        <v>0.75</v>
      </c>
      <c r="H8576" s="235">
        <v>0.22</v>
      </c>
      <c r="I8576" s="235">
        <v>0.22</v>
      </c>
      <c r="J8576" s="235">
        <v>0.03</v>
      </c>
      <c r="K8576" s="235">
        <v>1</v>
      </c>
      <c r="L8576" s="235">
        <v>1</v>
      </c>
      <c r="M8576" s="236" t="s">
        <v>583</v>
      </c>
    </row>
    <row r="8577" spans="1:13">
      <c r="A8577" s="106" t="str">
        <f t="shared" si="133"/>
        <v xml:space="preserve">78598 </v>
      </c>
      <c r="B8577" s="231" t="s">
        <v>11975</v>
      </c>
      <c r="C8577" s="232"/>
      <c r="D8577" s="233" t="s">
        <v>1358</v>
      </c>
      <c r="E8577" s="233"/>
      <c r="F8577" s="234" t="s">
        <v>11976</v>
      </c>
      <c r="G8577" s="235">
        <v>0.85</v>
      </c>
      <c r="H8577" s="235">
        <v>7.15</v>
      </c>
      <c r="I8577" s="235" t="s">
        <v>37</v>
      </c>
      <c r="J8577" s="235">
        <v>7.0000000000000007E-2</v>
      </c>
      <c r="K8577" s="235">
        <v>8.07</v>
      </c>
      <c r="L8577" s="235" t="s">
        <v>37</v>
      </c>
      <c r="M8577" s="236" t="s">
        <v>583</v>
      </c>
    </row>
    <row r="8578" spans="1:13">
      <c r="A8578" s="106" t="str">
        <f t="shared" si="133"/>
        <v>78598 TC</v>
      </c>
      <c r="B8578" s="231" t="s">
        <v>11975</v>
      </c>
      <c r="C8578" s="232" t="s">
        <v>126</v>
      </c>
      <c r="D8578" s="233" t="s">
        <v>1358</v>
      </c>
      <c r="E8578" s="233"/>
      <c r="F8578" s="234" t="s">
        <v>11976</v>
      </c>
      <c r="G8578" s="235">
        <v>0</v>
      </c>
      <c r="H8578" s="235">
        <v>6.89</v>
      </c>
      <c r="I8578" s="235" t="s">
        <v>37</v>
      </c>
      <c r="J8578" s="235">
        <v>0.04</v>
      </c>
      <c r="K8578" s="235">
        <v>6.93</v>
      </c>
      <c r="L8578" s="235" t="s">
        <v>37</v>
      </c>
      <c r="M8578" s="236" t="s">
        <v>583</v>
      </c>
    </row>
    <row r="8579" spans="1:13">
      <c r="A8579" s="106" t="str">
        <f t="shared" ref="A8579:A8642" si="134">B8579&amp;" "&amp;C8579</f>
        <v>78598 26</v>
      </c>
      <c r="B8579" s="231" t="s">
        <v>11975</v>
      </c>
      <c r="C8579" s="232">
        <v>26</v>
      </c>
      <c r="D8579" s="233" t="s">
        <v>1358</v>
      </c>
      <c r="E8579" s="233"/>
      <c r="F8579" s="234" t="s">
        <v>11976</v>
      </c>
      <c r="G8579" s="235">
        <v>0.85</v>
      </c>
      <c r="H8579" s="235">
        <v>0.26</v>
      </c>
      <c r="I8579" s="235">
        <v>0.26</v>
      </c>
      <c r="J8579" s="235">
        <v>0.03</v>
      </c>
      <c r="K8579" s="235">
        <v>1.1399999999999999</v>
      </c>
      <c r="L8579" s="235">
        <v>1.1399999999999999</v>
      </c>
      <c r="M8579" s="236" t="s">
        <v>583</v>
      </c>
    </row>
    <row r="8580" spans="1:13">
      <c r="A8580" s="106" t="str">
        <f t="shared" si="134"/>
        <v xml:space="preserve">78599 </v>
      </c>
      <c r="B8580" s="231" t="s">
        <v>11977</v>
      </c>
      <c r="C8580" s="232"/>
      <c r="D8580" s="233" t="s">
        <v>664</v>
      </c>
      <c r="E8580" s="233"/>
      <c r="F8580" s="234" t="s">
        <v>19149</v>
      </c>
      <c r="G8580" s="235">
        <v>0</v>
      </c>
      <c r="H8580" s="235">
        <v>0</v>
      </c>
      <c r="I8580" s="235" t="s">
        <v>37</v>
      </c>
      <c r="J8580" s="235">
        <v>0</v>
      </c>
      <c r="K8580" s="235">
        <v>0</v>
      </c>
      <c r="L8580" s="235" t="s">
        <v>37</v>
      </c>
      <c r="M8580" s="236" t="s">
        <v>583</v>
      </c>
    </row>
    <row r="8581" spans="1:13">
      <c r="A8581" s="106" t="str">
        <f t="shared" si="134"/>
        <v>78599 TC</v>
      </c>
      <c r="B8581" s="231" t="s">
        <v>11977</v>
      </c>
      <c r="C8581" s="232" t="s">
        <v>126</v>
      </c>
      <c r="D8581" s="233" t="s">
        <v>664</v>
      </c>
      <c r="E8581" s="233"/>
      <c r="F8581" s="234" t="s">
        <v>19149</v>
      </c>
      <c r="G8581" s="235">
        <v>0</v>
      </c>
      <c r="H8581" s="235">
        <v>0</v>
      </c>
      <c r="I8581" s="235" t="s">
        <v>37</v>
      </c>
      <c r="J8581" s="235">
        <v>0</v>
      </c>
      <c r="K8581" s="235">
        <v>0</v>
      </c>
      <c r="L8581" s="235" t="s">
        <v>37</v>
      </c>
      <c r="M8581" s="236" t="s">
        <v>583</v>
      </c>
    </row>
    <row r="8582" spans="1:13">
      <c r="A8582" s="106" t="str">
        <f t="shared" si="134"/>
        <v>78599 26</v>
      </c>
      <c r="B8582" s="231" t="s">
        <v>11977</v>
      </c>
      <c r="C8582" s="232">
        <v>26</v>
      </c>
      <c r="D8582" s="233" t="s">
        <v>664</v>
      </c>
      <c r="E8582" s="233"/>
      <c r="F8582" s="234" t="s">
        <v>19149</v>
      </c>
      <c r="G8582" s="235">
        <v>0</v>
      </c>
      <c r="H8582" s="235">
        <v>0</v>
      </c>
      <c r="I8582" s="235">
        <v>0</v>
      </c>
      <c r="J8582" s="235">
        <v>0</v>
      </c>
      <c r="K8582" s="235">
        <v>0</v>
      </c>
      <c r="L8582" s="235">
        <v>0</v>
      </c>
      <c r="M8582" s="236" t="s">
        <v>583</v>
      </c>
    </row>
    <row r="8583" spans="1:13">
      <c r="A8583" s="106" t="str">
        <f t="shared" si="134"/>
        <v xml:space="preserve">78600 </v>
      </c>
      <c r="B8583" s="231" t="s">
        <v>11978</v>
      </c>
      <c r="C8583" s="232"/>
      <c r="D8583" s="233" t="s">
        <v>1358</v>
      </c>
      <c r="E8583" s="233"/>
      <c r="F8583" s="234" t="s">
        <v>11979</v>
      </c>
      <c r="G8583" s="235">
        <v>0.44</v>
      </c>
      <c r="H8583" s="235">
        <v>4.51</v>
      </c>
      <c r="I8583" s="235" t="s">
        <v>37</v>
      </c>
      <c r="J8583" s="235">
        <v>0.06</v>
      </c>
      <c r="K8583" s="235">
        <v>5.01</v>
      </c>
      <c r="L8583" s="235" t="s">
        <v>37</v>
      </c>
      <c r="M8583" s="236" t="s">
        <v>583</v>
      </c>
    </row>
    <row r="8584" spans="1:13">
      <c r="A8584" s="106" t="str">
        <f t="shared" si="134"/>
        <v>78600 TC</v>
      </c>
      <c r="B8584" s="231" t="s">
        <v>11978</v>
      </c>
      <c r="C8584" s="232" t="s">
        <v>126</v>
      </c>
      <c r="D8584" s="233" t="s">
        <v>1358</v>
      </c>
      <c r="E8584" s="233"/>
      <c r="F8584" s="234" t="s">
        <v>11979</v>
      </c>
      <c r="G8584" s="235">
        <v>0</v>
      </c>
      <c r="H8584" s="235">
        <v>4.3600000000000003</v>
      </c>
      <c r="I8584" s="235" t="s">
        <v>37</v>
      </c>
      <c r="J8584" s="235">
        <v>0.04</v>
      </c>
      <c r="K8584" s="235">
        <v>4.4000000000000004</v>
      </c>
      <c r="L8584" s="235" t="s">
        <v>37</v>
      </c>
      <c r="M8584" s="236" t="s">
        <v>583</v>
      </c>
    </row>
    <row r="8585" spans="1:13">
      <c r="A8585" s="106" t="str">
        <f t="shared" si="134"/>
        <v>78600 26</v>
      </c>
      <c r="B8585" s="231" t="s">
        <v>11978</v>
      </c>
      <c r="C8585" s="232">
        <v>26</v>
      </c>
      <c r="D8585" s="233" t="s">
        <v>1358</v>
      </c>
      <c r="E8585" s="233"/>
      <c r="F8585" s="234" t="s">
        <v>11979</v>
      </c>
      <c r="G8585" s="235">
        <v>0.44</v>
      </c>
      <c r="H8585" s="235">
        <v>0.15</v>
      </c>
      <c r="I8585" s="235">
        <v>0.15</v>
      </c>
      <c r="J8585" s="235">
        <v>0.02</v>
      </c>
      <c r="K8585" s="235">
        <v>0.61</v>
      </c>
      <c r="L8585" s="235">
        <v>0.61</v>
      </c>
      <c r="M8585" s="236" t="s">
        <v>583</v>
      </c>
    </row>
    <row r="8586" spans="1:13">
      <c r="A8586" s="106" t="str">
        <f t="shared" si="134"/>
        <v xml:space="preserve">78601 </v>
      </c>
      <c r="B8586" s="231" t="s">
        <v>11980</v>
      </c>
      <c r="C8586" s="232"/>
      <c r="D8586" s="233" t="s">
        <v>1358</v>
      </c>
      <c r="E8586" s="233"/>
      <c r="F8586" s="234" t="s">
        <v>11981</v>
      </c>
      <c r="G8586" s="235">
        <v>0.51</v>
      </c>
      <c r="H8586" s="235">
        <v>5.34</v>
      </c>
      <c r="I8586" s="235" t="s">
        <v>37</v>
      </c>
      <c r="J8586" s="235">
        <v>0.06</v>
      </c>
      <c r="K8586" s="235">
        <v>5.91</v>
      </c>
      <c r="L8586" s="235" t="s">
        <v>37</v>
      </c>
      <c r="M8586" s="236" t="s">
        <v>583</v>
      </c>
    </row>
    <row r="8587" spans="1:13">
      <c r="A8587" s="106" t="str">
        <f t="shared" si="134"/>
        <v>78601 TC</v>
      </c>
      <c r="B8587" s="231" t="s">
        <v>11980</v>
      </c>
      <c r="C8587" s="232" t="s">
        <v>126</v>
      </c>
      <c r="D8587" s="233" t="s">
        <v>1358</v>
      </c>
      <c r="E8587" s="233"/>
      <c r="F8587" s="234" t="s">
        <v>11981</v>
      </c>
      <c r="G8587" s="235">
        <v>0</v>
      </c>
      <c r="H8587" s="235">
        <v>5.17</v>
      </c>
      <c r="I8587" s="235" t="s">
        <v>37</v>
      </c>
      <c r="J8587" s="235">
        <v>0.04</v>
      </c>
      <c r="K8587" s="235">
        <v>5.21</v>
      </c>
      <c r="L8587" s="235" t="s">
        <v>37</v>
      </c>
      <c r="M8587" s="236" t="s">
        <v>583</v>
      </c>
    </row>
    <row r="8588" spans="1:13">
      <c r="A8588" s="106" t="str">
        <f t="shared" si="134"/>
        <v>78601 26</v>
      </c>
      <c r="B8588" s="231" t="s">
        <v>11980</v>
      </c>
      <c r="C8588" s="232">
        <v>26</v>
      </c>
      <c r="D8588" s="233" t="s">
        <v>1358</v>
      </c>
      <c r="E8588" s="233"/>
      <c r="F8588" s="234" t="s">
        <v>11981</v>
      </c>
      <c r="G8588" s="235">
        <v>0.51</v>
      </c>
      <c r="H8588" s="235">
        <v>0.17</v>
      </c>
      <c r="I8588" s="235">
        <v>0.17</v>
      </c>
      <c r="J8588" s="235">
        <v>0.02</v>
      </c>
      <c r="K8588" s="235">
        <v>0.7</v>
      </c>
      <c r="L8588" s="235">
        <v>0.7</v>
      </c>
      <c r="M8588" s="236" t="s">
        <v>583</v>
      </c>
    </row>
    <row r="8589" spans="1:13">
      <c r="A8589" s="106" t="str">
        <f t="shared" si="134"/>
        <v xml:space="preserve">78605 </v>
      </c>
      <c r="B8589" s="231" t="s">
        <v>11982</v>
      </c>
      <c r="C8589" s="232"/>
      <c r="D8589" s="233" t="s">
        <v>1358</v>
      </c>
      <c r="E8589" s="233"/>
      <c r="F8589" s="234" t="s">
        <v>11983</v>
      </c>
      <c r="G8589" s="235">
        <v>0.53</v>
      </c>
      <c r="H8589" s="235">
        <v>4.91</v>
      </c>
      <c r="I8589" s="235" t="s">
        <v>37</v>
      </c>
      <c r="J8589" s="235">
        <v>7.0000000000000007E-2</v>
      </c>
      <c r="K8589" s="235">
        <v>5.51</v>
      </c>
      <c r="L8589" s="235" t="s">
        <v>37</v>
      </c>
      <c r="M8589" s="236" t="s">
        <v>583</v>
      </c>
    </row>
    <row r="8590" spans="1:13">
      <c r="A8590" s="106" t="str">
        <f t="shared" si="134"/>
        <v>78605 TC</v>
      </c>
      <c r="B8590" s="231" t="s">
        <v>11982</v>
      </c>
      <c r="C8590" s="232" t="s">
        <v>126</v>
      </c>
      <c r="D8590" s="233" t="s">
        <v>1358</v>
      </c>
      <c r="E8590" s="233"/>
      <c r="F8590" s="234" t="s">
        <v>11983</v>
      </c>
      <c r="G8590" s="235">
        <v>0</v>
      </c>
      <c r="H8590" s="235">
        <v>4.72</v>
      </c>
      <c r="I8590" s="235" t="s">
        <v>37</v>
      </c>
      <c r="J8590" s="235">
        <v>0.04</v>
      </c>
      <c r="K8590" s="235">
        <v>4.76</v>
      </c>
      <c r="L8590" s="235" t="s">
        <v>37</v>
      </c>
      <c r="M8590" s="236" t="s">
        <v>583</v>
      </c>
    </row>
    <row r="8591" spans="1:13">
      <c r="A8591" s="106" t="str">
        <f t="shared" si="134"/>
        <v>78605 26</v>
      </c>
      <c r="B8591" s="231" t="s">
        <v>11982</v>
      </c>
      <c r="C8591" s="232">
        <v>26</v>
      </c>
      <c r="D8591" s="233" t="s">
        <v>1358</v>
      </c>
      <c r="E8591" s="233"/>
      <c r="F8591" s="234" t="s">
        <v>11983</v>
      </c>
      <c r="G8591" s="235">
        <v>0.53</v>
      </c>
      <c r="H8591" s="235">
        <v>0.19</v>
      </c>
      <c r="I8591" s="235">
        <v>0.19</v>
      </c>
      <c r="J8591" s="235">
        <v>0.03</v>
      </c>
      <c r="K8591" s="235">
        <v>0.75</v>
      </c>
      <c r="L8591" s="235">
        <v>0.75</v>
      </c>
      <c r="M8591" s="236" t="s">
        <v>583</v>
      </c>
    </row>
    <row r="8592" spans="1:13">
      <c r="A8592" s="106" t="str">
        <f t="shared" si="134"/>
        <v xml:space="preserve">78606 </v>
      </c>
      <c r="B8592" s="231" t="s">
        <v>11984</v>
      </c>
      <c r="C8592" s="232"/>
      <c r="D8592" s="233" t="s">
        <v>1358</v>
      </c>
      <c r="E8592" s="233"/>
      <c r="F8592" s="234" t="s">
        <v>11985</v>
      </c>
      <c r="G8592" s="235">
        <v>0.64</v>
      </c>
      <c r="H8592" s="235">
        <v>8.16</v>
      </c>
      <c r="I8592" s="235" t="s">
        <v>37</v>
      </c>
      <c r="J8592" s="235">
        <v>0.08</v>
      </c>
      <c r="K8592" s="235">
        <v>8.8800000000000008</v>
      </c>
      <c r="L8592" s="235" t="s">
        <v>37</v>
      </c>
      <c r="M8592" s="236" t="s">
        <v>583</v>
      </c>
    </row>
    <row r="8593" spans="1:13">
      <c r="A8593" s="106" t="str">
        <f t="shared" si="134"/>
        <v>78606 TC</v>
      </c>
      <c r="B8593" s="231" t="s">
        <v>11984</v>
      </c>
      <c r="C8593" s="232" t="s">
        <v>126</v>
      </c>
      <c r="D8593" s="233" t="s">
        <v>1358</v>
      </c>
      <c r="E8593" s="233"/>
      <c r="F8593" s="234" t="s">
        <v>11985</v>
      </c>
      <c r="G8593" s="235">
        <v>0</v>
      </c>
      <c r="H8593" s="235">
        <v>7.94</v>
      </c>
      <c r="I8593" s="235" t="s">
        <v>37</v>
      </c>
      <c r="J8593" s="235">
        <v>0.05</v>
      </c>
      <c r="K8593" s="235">
        <v>7.99</v>
      </c>
      <c r="L8593" s="235" t="s">
        <v>37</v>
      </c>
      <c r="M8593" s="236" t="s">
        <v>583</v>
      </c>
    </row>
    <row r="8594" spans="1:13">
      <c r="A8594" s="106" t="str">
        <f t="shared" si="134"/>
        <v>78606 26</v>
      </c>
      <c r="B8594" s="231" t="s">
        <v>11984</v>
      </c>
      <c r="C8594" s="232">
        <v>26</v>
      </c>
      <c r="D8594" s="233" t="s">
        <v>1358</v>
      </c>
      <c r="E8594" s="233"/>
      <c r="F8594" s="234" t="s">
        <v>11985</v>
      </c>
      <c r="G8594" s="235">
        <v>0.64</v>
      </c>
      <c r="H8594" s="235">
        <v>0.22</v>
      </c>
      <c r="I8594" s="235">
        <v>0.22</v>
      </c>
      <c r="J8594" s="235">
        <v>0.03</v>
      </c>
      <c r="K8594" s="235">
        <v>0.89</v>
      </c>
      <c r="L8594" s="235">
        <v>0.89</v>
      </c>
      <c r="M8594" s="236" t="s">
        <v>583</v>
      </c>
    </row>
    <row r="8595" spans="1:13">
      <c r="A8595" s="106" t="str">
        <f t="shared" si="134"/>
        <v xml:space="preserve">78608 </v>
      </c>
      <c r="B8595" s="231" t="s">
        <v>11986</v>
      </c>
      <c r="C8595" s="232"/>
      <c r="D8595" s="233" t="s">
        <v>664</v>
      </c>
      <c r="E8595" s="233"/>
      <c r="F8595" s="234" t="s">
        <v>11987</v>
      </c>
      <c r="G8595" s="235">
        <v>0</v>
      </c>
      <c r="H8595" s="235">
        <v>0</v>
      </c>
      <c r="I8595" s="235" t="s">
        <v>37</v>
      </c>
      <c r="J8595" s="235">
        <v>0</v>
      </c>
      <c r="K8595" s="235">
        <v>0</v>
      </c>
      <c r="L8595" s="235" t="s">
        <v>37</v>
      </c>
      <c r="M8595" s="236" t="s">
        <v>583</v>
      </c>
    </row>
    <row r="8596" spans="1:13">
      <c r="A8596" s="106" t="str">
        <f t="shared" si="134"/>
        <v>78608 TC</v>
      </c>
      <c r="B8596" s="231" t="s">
        <v>11986</v>
      </c>
      <c r="C8596" s="232" t="s">
        <v>126</v>
      </c>
      <c r="D8596" s="233" t="s">
        <v>664</v>
      </c>
      <c r="E8596" s="233"/>
      <c r="F8596" s="234" t="s">
        <v>11987</v>
      </c>
      <c r="G8596" s="235">
        <v>0</v>
      </c>
      <c r="H8596" s="235">
        <v>0</v>
      </c>
      <c r="I8596" s="235" t="s">
        <v>37</v>
      </c>
      <c r="J8596" s="235">
        <v>0</v>
      </c>
      <c r="K8596" s="235">
        <v>0</v>
      </c>
      <c r="L8596" s="235" t="s">
        <v>37</v>
      </c>
      <c r="M8596" s="236" t="s">
        <v>583</v>
      </c>
    </row>
    <row r="8597" spans="1:13">
      <c r="A8597" s="106" t="str">
        <f t="shared" si="134"/>
        <v>78608 26</v>
      </c>
      <c r="B8597" s="231" t="s">
        <v>11986</v>
      </c>
      <c r="C8597" s="232">
        <v>26</v>
      </c>
      <c r="D8597" s="233" t="s">
        <v>1358</v>
      </c>
      <c r="E8597" s="233"/>
      <c r="F8597" s="234" t="s">
        <v>11987</v>
      </c>
      <c r="G8597" s="235">
        <v>1.5</v>
      </c>
      <c r="H8597" s="235">
        <v>0.49</v>
      </c>
      <c r="I8597" s="235">
        <v>0.49</v>
      </c>
      <c r="J8597" s="235">
        <v>0.05</v>
      </c>
      <c r="K8597" s="235">
        <v>2.04</v>
      </c>
      <c r="L8597" s="235">
        <v>2.04</v>
      </c>
      <c r="M8597" s="236" t="s">
        <v>583</v>
      </c>
    </row>
    <row r="8598" spans="1:13">
      <c r="A8598" s="106" t="str">
        <f t="shared" si="134"/>
        <v xml:space="preserve">78609 </v>
      </c>
      <c r="B8598" s="231" t="s">
        <v>11988</v>
      </c>
      <c r="C8598" s="232"/>
      <c r="D8598" s="233" t="s">
        <v>798</v>
      </c>
      <c r="E8598" s="233" t="s">
        <v>1966</v>
      </c>
      <c r="F8598" s="234" t="s">
        <v>11987</v>
      </c>
      <c r="G8598" s="235">
        <v>1.5</v>
      </c>
      <c r="H8598" s="235">
        <v>0.59</v>
      </c>
      <c r="I8598" s="235" t="s">
        <v>37</v>
      </c>
      <c r="J8598" s="235">
        <v>0.03</v>
      </c>
      <c r="K8598" s="235">
        <v>2.12</v>
      </c>
      <c r="L8598" s="235" t="s">
        <v>37</v>
      </c>
      <c r="M8598" s="236" t="s">
        <v>583</v>
      </c>
    </row>
    <row r="8599" spans="1:13">
      <c r="A8599" s="106" t="str">
        <f t="shared" si="134"/>
        <v>78609 TC</v>
      </c>
      <c r="B8599" s="231" t="s">
        <v>11988</v>
      </c>
      <c r="C8599" s="232" t="s">
        <v>126</v>
      </c>
      <c r="D8599" s="233" t="s">
        <v>798</v>
      </c>
      <c r="E8599" s="233"/>
      <c r="F8599" s="234" t="s">
        <v>11987</v>
      </c>
      <c r="G8599" s="235">
        <v>0</v>
      </c>
      <c r="H8599" s="235">
        <v>0</v>
      </c>
      <c r="I8599" s="235" t="s">
        <v>37</v>
      </c>
      <c r="J8599" s="235">
        <v>0</v>
      </c>
      <c r="K8599" s="235">
        <v>0</v>
      </c>
      <c r="L8599" s="235" t="s">
        <v>37</v>
      </c>
      <c r="M8599" s="236" t="s">
        <v>583</v>
      </c>
    </row>
    <row r="8600" spans="1:13">
      <c r="A8600" s="106" t="str">
        <f t="shared" si="134"/>
        <v>78609 26</v>
      </c>
      <c r="B8600" s="231" t="s">
        <v>11988</v>
      </c>
      <c r="C8600" s="232">
        <v>26</v>
      </c>
      <c r="D8600" s="233" t="s">
        <v>798</v>
      </c>
      <c r="E8600" s="233" t="s">
        <v>1966</v>
      </c>
      <c r="F8600" s="234" t="s">
        <v>11987</v>
      </c>
      <c r="G8600" s="235">
        <v>1.5</v>
      </c>
      <c r="H8600" s="235">
        <v>0.59</v>
      </c>
      <c r="I8600" s="235">
        <v>0.59</v>
      </c>
      <c r="J8600" s="235">
        <v>0.03</v>
      </c>
      <c r="K8600" s="235">
        <v>2.12</v>
      </c>
      <c r="L8600" s="235">
        <v>2.12</v>
      </c>
      <c r="M8600" s="236" t="s">
        <v>583</v>
      </c>
    </row>
    <row r="8601" spans="1:13">
      <c r="A8601" s="106" t="str">
        <f t="shared" si="134"/>
        <v xml:space="preserve">78610 </v>
      </c>
      <c r="B8601" s="231" t="s">
        <v>11989</v>
      </c>
      <c r="C8601" s="232"/>
      <c r="D8601" s="233" t="s">
        <v>1358</v>
      </c>
      <c r="E8601" s="233"/>
      <c r="F8601" s="234" t="s">
        <v>11990</v>
      </c>
      <c r="G8601" s="235">
        <v>0.3</v>
      </c>
      <c r="H8601" s="235">
        <v>4.46</v>
      </c>
      <c r="I8601" s="235" t="s">
        <v>37</v>
      </c>
      <c r="J8601" s="235">
        <v>0.05</v>
      </c>
      <c r="K8601" s="235">
        <v>4.8099999999999996</v>
      </c>
      <c r="L8601" s="235" t="s">
        <v>37</v>
      </c>
      <c r="M8601" s="236" t="s">
        <v>583</v>
      </c>
    </row>
    <row r="8602" spans="1:13">
      <c r="A8602" s="106" t="str">
        <f t="shared" si="134"/>
        <v>78610 TC</v>
      </c>
      <c r="B8602" s="231" t="s">
        <v>11989</v>
      </c>
      <c r="C8602" s="232" t="s">
        <v>126</v>
      </c>
      <c r="D8602" s="233" t="s">
        <v>1358</v>
      </c>
      <c r="E8602" s="233"/>
      <c r="F8602" s="234" t="s">
        <v>11990</v>
      </c>
      <c r="G8602" s="235">
        <v>0</v>
      </c>
      <c r="H8602" s="235">
        <v>4.3600000000000003</v>
      </c>
      <c r="I8602" s="235" t="s">
        <v>37</v>
      </c>
      <c r="J8602" s="235">
        <v>0.04</v>
      </c>
      <c r="K8602" s="235">
        <v>4.4000000000000004</v>
      </c>
      <c r="L8602" s="235" t="s">
        <v>37</v>
      </c>
      <c r="M8602" s="236" t="s">
        <v>583</v>
      </c>
    </row>
    <row r="8603" spans="1:13">
      <c r="A8603" s="106" t="str">
        <f t="shared" si="134"/>
        <v>78610 26</v>
      </c>
      <c r="B8603" s="231" t="s">
        <v>11989</v>
      </c>
      <c r="C8603" s="232">
        <v>26</v>
      </c>
      <c r="D8603" s="233" t="s">
        <v>1358</v>
      </c>
      <c r="E8603" s="233"/>
      <c r="F8603" s="234" t="s">
        <v>11990</v>
      </c>
      <c r="G8603" s="235">
        <v>0.3</v>
      </c>
      <c r="H8603" s="235">
        <v>0.1</v>
      </c>
      <c r="I8603" s="235">
        <v>0.1</v>
      </c>
      <c r="J8603" s="235">
        <v>0.01</v>
      </c>
      <c r="K8603" s="235">
        <v>0.41</v>
      </c>
      <c r="L8603" s="235">
        <v>0.41</v>
      </c>
      <c r="M8603" s="236" t="s">
        <v>583</v>
      </c>
    </row>
    <row r="8604" spans="1:13">
      <c r="A8604" s="106" t="str">
        <f t="shared" si="134"/>
        <v xml:space="preserve">78630 </v>
      </c>
      <c r="B8604" s="231" t="s">
        <v>11991</v>
      </c>
      <c r="C8604" s="232"/>
      <c r="D8604" s="233" t="s">
        <v>1358</v>
      </c>
      <c r="E8604" s="233"/>
      <c r="F8604" s="234" t="s">
        <v>11992</v>
      </c>
      <c r="G8604" s="235">
        <v>0.68</v>
      </c>
      <c r="H8604" s="235">
        <v>8.31</v>
      </c>
      <c r="I8604" s="235" t="s">
        <v>37</v>
      </c>
      <c r="J8604" s="235">
        <v>0.08</v>
      </c>
      <c r="K8604" s="235">
        <v>9.07</v>
      </c>
      <c r="L8604" s="235" t="s">
        <v>37</v>
      </c>
      <c r="M8604" s="236" t="s">
        <v>583</v>
      </c>
    </row>
    <row r="8605" spans="1:13">
      <c r="A8605" s="106" t="str">
        <f t="shared" si="134"/>
        <v>78630 TC</v>
      </c>
      <c r="B8605" s="231" t="s">
        <v>11991</v>
      </c>
      <c r="C8605" s="232" t="s">
        <v>126</v>
      </c>
      <c r="D8605" s="233" t="s">
        <v>1358</v>
      </c>
      <c r="E8605" s="233"/>
      <c r="F8605" s="234" t="s">
        <v>11992</v>
      </c>
      <c r="G8605" s="235">
        <v>0</v>
      </c>
      <c r="H8605" s="235">
        <v>8.08</v>
      </c>
      <c r="I8605" s="235" t="s">
        <v>37</v>
      </c>
      <c r="J8605" s="235">
        <v>0.05</v>
      </c>
      <c r="K8605" s="235">
        <v>8.1300000000000008</v>
      </c>
      <c r="L8605" s="235" t="s">
        <v>37</v>
      </c>
      <c r="M8605" s="236" t="s">
        <v>583</v>
      </c>
    </row>
    <row r="8606" spans="1:13">
      <c r="A8606" s="106" t="str">
        <f t="shared" si="134"/>
        <v>78630 26</v>
      </c>
      <c r="B8606" s="231" t="s">
        <v>11991</v>
      </c>
      <c r="C8606" s="232">
        <v>26</v>
      </c>
      <c r="D8606" s="233" t="s">
        <v>1358</v>
      </c>
      <c r="E8606" s="233"/>
      <c r="F8606" s="234" t="s">
        <v>11992</v>
      </c>
      <c r="G8606" s="235">
        <v>0.68</v>
      </c>
      <c r="H8606" s="235">
        <v>0.23</v>
      </c>
      <c r="I8606" s="235">
        <v>0.23</v>
      </c>
      <c r="J8606" s="235">
        <v>0.03</v>
      </c>
      <c r="K8606" s="235">
        <v>0.94</v>
      </c>
      <c r="L8606" s="235">
        <v>0.94</v>
      </c>
      <c r="M8606" s="236" t="s">
        <v>583</v>
      </c>
    </row>
    <row r="8607" spans="1:13">
      <c r="A8607" s="106" t="str">
        <f t="shared" si="134"/>
        <v xml:space="preserve">78635 </v>
      </c>
      <c r="B8607" s="231" t="s">
        <v>11993</v>
      </c>
      <c r="C8607" s="232"/>
      <c r="D8607" s="233" t="s">
        <v>1358</v>
      </c>
      <c r="E8607" s="233"/>
      <c r="F8607" s="234" t="s">
        <v>11994</v>
      </c>
      <c r="G8607" s="235">
        <v>0.61</v>
      </c>
      <c r="H8607" s="235">
        <v>8.39</v>
      </c>
      <c r="I8607" s="235" t="s">
        <v>37</v>
      </c>
      <c r="J8607" s="235">
        <v>0.08</v>
      </c>
      <c r="K8607" s="235">
        <v>9.08</v>
      </c>
      <c r="L8607" s="235" t="s">
        <v>37</v>
      </c>
      <c r="M8607" s="236" t="s">
        <v>583</v>
      </c>
    </row>
    <row r="8608" spans="1:13">
      <c r="A8608" s="106" t="str">
        <f t="shared" si="134"/>
        <v>78635 TC</v>
      </c>
      <c r="B8608" s="231" t="s">
        <v>11993</v>
      </c>
      <c r="C8608" s="232" t="s">
        <v>126</v>
      </c>
      <c r="D8608" s="233" t="s">
        <v>1358</v>
      </c>
      <c r="E8608" s="233"/>
      <c r="F8608" s="234" t="s">
        <v>11994</v>
      </c>
      <c r="G8608" s="235">
        <v>0</v>
      </c>
      <c r="H8608" s="235">
        <v>8.17</v>
      </c>
      <c r="I8608" s="235" t="s">
        <v>37</v>
      </c>
      <c r="J8608" s="235">
        <v>0.05</v>
      </c>
      <c r="K8608" s="235">
        <v>8.2200000000000006</v>
      </c>
      <c r="L8608" s="235" t="s">
        <v>37</v>
      </c>
      <c r="M8608" s="236" t="s">
        <v>583</v>
      </c>
    </row>
    <row r="8609" spans="1:13">
      <c r="A8609" s="106" t="str">
        <f t="shared" si="134"/>
        <v>78635 26</v>
      </c>
      <c r="B8609" s="231" t="s">
        <v>11993</v>
      </c>
      <c r="C8609" s="232">
        <v>26</v>
      </c>
      <c r="D8609" s="233" t="s">
        <v>1358</v>
      </c>
      <c r="E8609" s="233"/>
      <c r="F8609" s="234" t="s">
        <v>11994</v>
      </c>
      <c r="G8609" s="235">
        <v>0.61</v>
      </c>
      <c r="H8609" s="235">
        <v>0.22</v>
      </c>
      <c r="I8609" s="235">
        <v>0.22</v>
      </c>
      <c r="J8609" s="235">
        <v>0.03</v>
      </c>
      <c r="K8609" s="235">
        <v>0.86</v>
      </c>
      <c r="L8609" s="235">
        <v>0.86</v>
      </c>
      <c r="M8609" s="236" t="s">
        <v>583</v>
      </c>
    </row>
    <row r="8610" spans="1:13">
      <c r="A8610" s="106" t="str">
        <f t="shared" si="134"/>
        <v xml:space="preserve">78645 </v>
      </c>
      <c r="B8610" s="231" t="s">
        <v>11995</v>
      </c>
      <c r="C8610" s="232"/>
      <c r="D8610" s="233" t="s">
        <v>1358</v>
      </c>
      <c r="E8610" s="233"/>
      <c r="F8610" s="234" t="s">
        <v>11996</v>
      </c>
      <c r="G8610" s="235">
        <v>0.56999999999999995</v>
      </c>
      <c r="H8610" s="235">
        <v>8.08</v>
      </c>
      <c r="I8610" s="235" t="s">
        <v>37</v>
      </c>
      <c r="J8610" s="235">
        <v>0.08</v>
      </c>
      <c r="K8610" s="235">
        <v>8.73</v>
      </c>
      <c r="L8610" s="235" t="s">
        <v>37</v>
      </c>
      <c r="M8610" s="236" t="s">
        <v>583</v>
      </c>
    </row>
    <row r="8611" spans="1:13">
      <c r="A8611" s="106" t="str">
        <f t="shared" si="134"/>
        <v>78645 TC</v>
      </c>
      <c r="B8611" s="231" t="s">
        <v>11995</v>
      </c>
      <c r="C8611" s="232" t="s">
        <v>126</v>
      </c>
      <c r="D8611" s="233" t="s">
        <v>1358</v>
      </c>
      <c r="E8611" s="233"/>
      <c r="F8611" s="234" t="s">
        <v>11996</v>
      </c>
      <c r="G8611" s="235">
        <v>0</v>
      </c>
      <c r="H8611" s="235">
        <v>7.9</v>
      </c>
      <c r="I8611" s="235" t="s">
        <v>37</v>
      </c>
      <c r="J8611" s="235">
        <v>0.05</v>
      </c>
      <c r="K8611" s="235">
        <v>7.95</v>
      </c>
      <c r="L8611" s="235" t="s">
        <v>37</v>
      </c>
      <c r="M8611" s="236" t="s">
        <v>583</v>
      </c>
    </row>
    <row r="8612" spans="1:13">
      <c r="A8612" s="106" t="str">
        <f t="shared" si="134"/>
        <v>78645 26</v>
      </c>
      <c r="B8612" s="231" t="s">
        <v>11995</v>
      </c>
      <c r="C8612" s="232">
        <v>26</v>
      </c>
      <c r="D8612" s="233" t="s">
        <v>1358</v>
      </c>
      <c r="E8612" s="233"/>
      <c r="F8612" s="234" t="s">
        <v>11996</v>
      </c>
      <c r="G8612" s="235">
        <v>0.56999999999999995</v>
      </c>
      <c r="H8612" s="235">
        <v>0.18</v>
      </c>
      <c r="I8612" s="235">
        <v>0.18</v>
      </c>
      <c r="J8612" s="235">
        <v>0.03</v>
      </c>
      <c r="K8612" s="235">
        <v>0.78</v>
      </c>
      <c r="L8612" s="235">
        <v>0.78</v>
      </c>
      <c r="M8612" s="236" t="s">
        <v>583</v>
      </c>
    </row>
    <row r="8613" spans="1:13">
      <c r="A8613" s="106" t="str">
        <f t="shared" si="134"/>
        <v xml:space="preserve">78650 </v>
      </c>
      <c r="B8613" s="231" t="s">
        <v>11997</v>
      </c>
      <c r="C8613" s="232"/>
      <c r="D8613" s="233" t="s">
        <v>1358</v>
      </c>
      <c r="E8613" s="233"/>
      <c r="F8613" s="234" t="s">
        <v>11998</v>
      </c>
      <c r="G8613" s="235">
        <v>0.61</v>
      </c>
      <c r="H8613" s="235">
        <v>6.62</v>
      </c>
      <c r="I8613" s="235" t="s">
        <v>37</v>
      </c>
      <c r="J8613" s="235">
        <v>0.06</v>
      </c>
      <c r="K8613" s="235">
        <v>7.29</v>
      </c>
      <c r="L8613" s="235" t="s">
        <v>37</v>
      </c>
      <c r="M8613" s="236" t="s">
        <v>583</v>
      </c>
    </row>
    <row r="8614" spans="1:13">
      <c r="A8614" s="106" t="str">
        <f t="shared" si="134"/>
        <v>78650 TC</v>
      </c>
      <c r="B8614" s="231" t="s">
        <v>11997</v>
      </c>
      <c r="C8614" s="232" t="s">
        <v>126</v>
      </c>
      <c r="D8614" s="233" t="s">
        <v>1358</v>
      </c>
      <c r="E8614" s="233"/>
      <c r="F8614" s="234" t="s">
        <v>11998</v>
      </c>
      <c r="G8614" s="235">
        <v>0</v>
      </c>
      <c r="H8614" s="235">
        <v>6.52</v>
      </c>
      <c r="I8614" s="235" t="s">
        <v>37</v>
      </c>
      <c r="J8614" s="235">
        <v>0.05</v>
      </c>
      <c r="K8614" s="235">
        <v>6.57</v>
      </c>
      <c r="L8614" s="235" t="s">
        <v>37</v>
      </c>
      <c r="M8614" s="236" t="s">
        <v>583</v>
      </c>
    </row>
    <row r="8615" spans="1:13">
      <c r="A8615" s="106" t="str">
        <f t="shared" si="134"/>
        <v>78650 26</v>
      </c>
      <c r="B8615" s="231" t="s">
        <v>11997</v>
      </c>
      <c r="C8615" s="232">
        <v>26</v>
      </c>
      <c r="D8615" s="233" t="s">
        <v>1358</v>
      </c>
      <c r="E8615" s="233"/>
      <c r="F8615" s="234" t="s">
        <v>11998</v>
      </c>
      <c r="G8615" s="235">
        <v>0.61</v>
      </c>
      <c r="H8615" s="235">
        <v>0.1</v>
      </c>
      <c r="I8615" s="235">
        <v>0.1</v>
      </c>
      <c r="J8615" s="235">
        <v>0.01</v>
      </c>
      <c r="K8615" s="235">
        <v>0.72</v>
      </c>
      <c r="L8615" s="235">
        <v>0.72</v>
      </c>
      <c r="M8615" s="236" t="s">
        <v>583</v>
      </c>
    </row>
    <row r="8616" spans="1:13">
      <c r="A8616" s="106" t="str">
        <f t="shared" si="134"/>
        <v xml:space="preserve">78660 </v>
      </c>
      <c r="B8616" s="231" t="s">
        <v>11999</v>
      </c>
      <c r="C8616" s="232"/>
      <c r="D8616" s="233" t="s">
        <v>1358</v>
      </c>
      <c r="E8616" s="233"/>
      <c r="F8616" s="234" t="s">
        <v>12000</v>
      </c>
      <c r="G8616" s="235">
        <v>0.53</v>
      </c>
      <c r="H8616" s="235">
        <v>3.37</v>
      </c>
      <c r="I8616" s="235" t="s">
        <v>37</v>
      </c>
      <c r="J8616" s="235">
        <v>0.05</v>
      </c>
      <c r="K8616" s="235">
        <v>3.95</v>
      </c>
      <c r="L8616" s="235" t="s">
        <v>37</v>
      </c>
      <c r="M8616" s="236" t="s">
        <v>583</v>
      </c>
    </row>
    <row r="8617" spans="1:13">
      <c r="A8617" s="106" t="str">
        <f t="shared" si="134"/>
        <v>78660 TC</v>
      </c>
      <c r="B8617" s="231" t="s">
        <v>11999</v>
      </c>
      <c r="C8617" s="232" t="s">
        <v>126</v>
      </c>
      <c r="D8617" s="233" t="s">
        <v>1358</v>
      </c>
      <c r="E8617" s="233"/>
      <c r="F8617" s="234" t="s">
        <v>12000</v>
      </c>
      <c r="G8617" s="235">
        <v>0</v>
      </c>
      <c r="H8617" s="235">
        <v>3.28</v>
      </c>
      <c r="I8617" s="235" t="s">
        <v>37</v>
      </c>
      <c r="J8617" s="235">
        <v>0.04</v>
      </c>
      <c r="K8617" s="235">
        <v>3.32</v>
      </c>
      <c r="L8617" s="235" t="s">
        <v>37</v>
      </c>
      <c r="M8617" s="236" t="s">
        <v>583</v>
      </c>
    </row>
    <row r="8618" spans="1:13">
      <c r="A8618" s="106" t="str">
        <f t="shared" si="134"/>
        <v>78660 26</v>
      </c>
      <c r="B8618" s="231" t="s">
        <v>11999</v>
      </c>
      <c r="C8618" s="232">
        <v>26</v>
      </c>
      <c r="D8618" s="233" t="s">
        <v>1358</v>
      </c>
      <c r="E8618" s="233"/>
      <c r="F8618" s="234" t="s">
        <v>12000</v>
      </c>
      <c r="G8618" s="235">
        <v>0.53</v>
      </c>
      <c r="H8618" s="235">
        <v>0.09</v>
      </c>
      <c r="I8618" s="235">
        <v>0.09</v>
      </c>
      <c r="J8618" s="235">
        <v>0.01</v>
      </c>
      <c r="K8618" s="235">
        <v>0.63</v>
      </c>
      <c r="L8618" s="235">
        <v>0.63</v>
      </c>
      <c r="M8618" s="236" t="s">
        <v>583</v>
      </c>
    </row>
    <row r="8619" spans="1:13">
      <c r="A8619" s="106" t="str">
        <f t="shared" si="134"/>
        <v xml:space="preserve">78699 </v>
      </c>
      <c r="B8619" s="231" t="s">
        <v>12001</v>
      </c>
      <c r="C8619" s="232"/>
      <c r="D8619" s="233" t="s">
        <v>664</v>
      </c>
      <c r="E8619" s="233"/>
      <c r="F8619" s="234" t="s">
        <v>19150</v>
      </c>
      <c r="G8619" s="235">
        <v>0</v>
      </c>
      <c r="H8619" s="235">
        <v>0</v>
      </c>
      <c r="I8619" s="235" t="s">
        <v>37</v>
      </c>
      <c r="J8619" s="235">
        <v>0</v>
      </c>
      <c r="K8619" s="235">
        <v>0</v>
      </c>
      <c r="L8619" s="235" t="s">
        <v>37</v>
      </c>
      <c r="M8619" s="236" t="s">
        <v>583</v>
      </c>
    </row>
    <row r="8620" spans="1:13">
      <c r="A8620" s="106" t="str">
        <f t="shared" si="134"/>
        <v>78699 TC</v>
      </c>
      <c r="B8620" s="231" t="s">
        <v>12001</v>
      </c>
      <c r="C8620" s="232" t="s">
        <v>126</v>
      </c>
      <c r="D8620" s="233" t="s">
        <v>664</v>
      </c>
      <c r="E8620" s="233"/>
      <c r="F8620" s="234" t="s">
        <v>19150</v>
      </c>
      <c r="G8620" s="235">
        <v>0</v>
      </c>
      <c r="H8620" s="235">
        <v>0</v>
      </c>
      <c r="I8620" s="235" t="s">
        <v>37</v>
      </c>
      <c r="J8620" s="235">
        <v>0</v>
      </c>
      <c r="K8620" s="235">
        <v>0</v>
      </c>
      <c r="L8620" s="235" t="s">
        <v>37</v>
      </c>
      <c r="M8620" s="236" t="s">
        <v>583</v>
      </c>
    </row>
    <row r="8621" spans="1:13">
      <c r="A8621" s="106" t="str">
        <f t="shared" si="134"/>
        <v>78699 26</v>
      </c>
      <c r="B8621" s="231" t="s">
        <v>12001</v>
      </c>
      <c r="C8621" s="232">
        <v>26</v>
      </c>
      <c r="D8621" s="233" t="s">
        <v>664</v>
      </c>
      <c r="E8621" s="233"/>
      <c r="F8621" s="234" t="s">
        <v>19150</v>
      </c>
      <c r="G8621" s="235">
        <v>0</v>
      </c>
      <c r="H8621" s="235">
        <v>0</v>
      </c>
      <c r="I8621" s="235">
        <v>0</v>
      </c>
      <c r="J8621" s="235">
        <v>0</v>
      </c>
      <c r="K8621" s="235">
        <v>0</v>
      </c>
      <c r="L8621" s="235">
        <v>0</v>
      </c>
      <c r="M8621" s="236" t="s">
        <v>583</v>
      </c>
    </row>
    <row r="8622" spans="1:13">
      <c r="A8622" s="106" t="str">
        <f t="shared" si="134"/>
        <v xml:space="preserve">78700 </v>
      </c>
      <c r="B8622" s="231" t="s">
        <v>12002</v>
      </c>
      <c r="C8622" s="232"/>
      <c r="D8622" s="233" t="s">
        <v>1358</v>
      </c>
      <c r="E8622" s="233"/>
      <c r="F8622" s="234" t="s">
        <v>12003</v>
      </c>
      <c r="G8622" s="235">
        <v>0.45</v>
      </c>
      <c r="H8622" s="235">
        <v>4.2</v>
      </c>
      <c r="I8622" s="235" t="s">
        <v>37</v>
      </c>
      <c r="J8622" s="235">
        <v>0.06</v>
      </c>
      <c r="K8622" s="235">
        <v>4.71</v>
      </c>
      <c r="L8622" s="235" t="s">
        <v>37</v>
      </c>
      <c r="M8622" s="236" t="s">
        <v>583</v>
      </c>
    </row>
    <row r="8623" spans="1:13">
      <c r="A8623" s="106" t="str">
        <f t="shared" si="134"/>
        <v>78700 TC</v>
      </c>
      <c r="B8623" s="231" t="s">
        <v>12002</v>
      </c>
      <c r="C8623" s="232" t="s">
        <v>126</v>
      </c>
      <c r="D8623" s="233" t="s">
        <v>1358</v>
      </c>
      <c r="E8623" s="233"/>
      <c r="F8623" s="234" t="s">
        <v>12003</v>
      </c>
      <c r="G8623" s="235">
        <v>0</v>
      </c>
      <c r="H8623" s="235">
        <v>4.05</v>
      </c>
      <c r="I8623" s="235" t="s">
        <v>37</v>
      </c>
      <c r="J8623" s="235">
        <v>0.04</v>
      </c>
      <c r="K8623" s="235">
        <v>4.09</v>
      </c>
      <c r="L8623" s="235" t="s">
        <v>37</v>
      </c>
      <c r="M8623" s="236" t="s">
        <v>583</v>
      </c>
    </row>
    <row r="8624" spans="1:13">
      <c r="A8624" s="106" t="str">
        <f t="shared" si="134"/>
        <v>78700 26</v>
      </c>
      <c r="B8624" s="231" t="s">
        <v>12002</v>
      </c>
      <c r="C8624" s="232">
        <v>26</v>
      </c>
      <c r="D8624" s="233" t="s">
        <v>1358</v>
      </c>
      <c r="E8624" s="233"/>
      <c r="F8624" s="234" t="s">
        <v>12003</v>
      </c>
      <c r="G8624" s="235">
        <v>0.45</v>
      </c>
      <c r="H8624" s="235">
        <v>0.15</v>
      </c>
      <c r="I8624" s="235">
        <v>0.15</v>
      </c>
      <c r="J8624" s="235">
        <v>0.02</v>
      </c>
      <c r="K8624" s="235">
        <v>0.62</v>
      </c>
      <c r="L8624" s="235">
        <v>0.62</v>
      </c>
      <c r="M8624" s="236" t="s">
        <v>583</v>
      </c>
    </row>
    <row r="8625" spans="1:13">
      <c r="A8625" s="106" t="str">
        <f t="shared" si="134"/>
        <v xml:space="preserve">78701 </v>
      </c>
      <c r="B8625" s="231" t="s">
        <v>12004</v>
      </c>
      <c r="C8625" s="232"/>
      <c r="D8625" s="233" t="s">
        <v>1358</v>
      </c>
      <c r="E8625" s="233"/>
      <c r="F8625" s="234" t="s">
        <v>12005</v>
      </c>
      <c r="G8625" s="235">
        <v>0.49</v>
      </c>
      <c r="H8625" s="235">
        <v>5.64</v>
      </c>
      <c r="I8625" s="235" t="s">
        <v>37</v>
      </c>
      <c r="J8625" s="235">
        <v>0.06</v>
      </c>
      <c r="K8625" s="235">
        <v>6.19</v>
      </c>
      <c r="L8625" s="235" t="s">
        <v>37</v>
      </c>
      <c r="M8625" s="236" t="s">
        <v>583</v>
      </c>
    </row>
    <row r="8626" spans="1:13">
      <c r="A8626" s="106" t="str">
        <f t="shared" si="134"/>
        <v>78701 TC</v>
      </c>
      <c r="B8626" s="231" t="s">
        <v>12004</v>
      </c>
      <c r="C8626" s="232" t="s">
        <v>126</v>
      </c>
      <c r="D8626" s="233" t="s">
        <v>1358</v>
      </c>
      <c r="E8626" s="233"/>
      <c r="F8626" s="234" t="s">
        <v>12005</v>
      </c>
      <c r="G8626" s="235">
        <v>0</v>
      </c>
      <c r="H8626" s="235">
        <v>5.46</v>
      </c>
      <c r="I8626" s="235" t="s">
        <v>37</v>
      </c>
      <c r="J8626" s="235">
        <v>0.04</v>
      </c>
      <c r="K8626" s="235">
        <v>5.5</v>
      </c>
      <c r="L8626" s="235" t="s">
        <v>37</v>
      </c>
      <c r="M8626" s="236" t="s">
        <v>583</v>
      </c>
    </row>
    <row r="8627" spans="1:13">
      <c r="A8627" s="106" t="str">
        <f t="shared" si="134"/>
        <v>78701 26</v>
      </c>
      <c r="B8627" s="231" t="s">
        <v>12004</v>
      </c>
      <c r="C8627" s="232">
        <v>26</v>
      </c>
      <c r="D8627" s="233" t="s">
        <v>1358</v>
      </c>
      <c r="E8627" s="233"/>
      <c r="F8627" s="234" t="s">
        <v>12005</v>
      </c>
      <c r="G8627" s="235">
        <v>0.49</v>
      </c>
      <c r="H8627" s="235">
        <v>0.18</v>
      </c>
      <c r="I8627" s="235">
        <v>0.18</v>
      </c>
      <c r="J8627" s="235">
        <v>0.02</v>
      </c>
      <c r="K8627" s="235">
        <v>0.69</v>
      </c>
      <c r="L8627" s="235">
        <v>0.69</v>
      </c>
      <c r="M8627" s="236" t="s">
        <v>583</v>
      </c>
    </row>
    <row r="8628" spans="1:13">
      <c r="A8628" s="106" t="str">
        <f t="shared" si="134"/>
        <v xml:space="preserve">78707 </v>
      </c>
      <c r="B8628" s="231" t="s">
        <v>12006</v>
      </c>
      <c r="C8628" s="232"/>
      <c r="D8628" s="233" t="s">
        <v>1358</v>
      </c>
      <c r="E8628" s="233"/>
      <c r="F8628" s="234" t="s">
        <v>12007</v>
      </c>
      <c r="G8628" s="235">
        <v>0.96</v>
      </c>
      <c r="H8628" s="235">
        <v>5.35</v>
      </c>
      <c r="I8628" s="235" t="s">
        <v>37</v>
      </c>
      <c r="J8628" s="235">
        <v>0.08</v>
      </c>
      <c r="K8628" s="235">
        <v>6.39</v>
      </c>
      <c r="L8628" s="235" t="s">
        <v>37</v>
      </c>
      <c r="M8628" s="236" t="s">
        <v>583</v>
      </c>
    </row>
    <row r="8629" spans="1:13">
      <c r="A8629" s="106" t="str">
        <f t="shared" si="134"/>
        <v>78707 TC</v>
      </c>
      <c r="B8629" s="231" t="s">
        <v>12006</v>
      </c>
      <c r="C8629" s="232" t="s">
        <v>126</v>
      </c>
      <c r="D8629" s="233" t="s">
        <v>1358</v>
      </c>
      <c r="E8629" s="233"/>
      <c r="F8629" s="234" t="s">
        <v>12007</v>
      </c>
      <c r="G8629" s="235">
        <v>0</v>
      </c>
      <c r="H8629" s="235">
        <v>5.04</v>
      </c>
      <c r="I8629" s="235" t="s">
        <v>37</v>
      </c>
      <c r="J8629" s="235">
        <v>0.04</v>
      </c>
      <c r="K8629" s="235">
        <v>5.08</v>
      </c>
      <c r="L8629" s="235" t="s">
        <v>37</v>
      </c>
      <c r="M8629" s="236" t="s">
        <v>583</v>
      </c>
    </row>
    <row r="8630" spans="1:13">
      <c r="A8630" s="106" t="str">
        <f t="shared" si="134"/>
        <v>78707 26</v>
      </c>
      <c r="B8630" s="231" t="s">
        <v>12006</v>
      </c>
      <c r="C8630" s="232">
        <v>26</v>
      </c>
      <c r="D8630" s="233" t="s">
        <v>1358</v>
      </c>
      <c r="E8630" s="233"/>
      <c r="F8630" s="234" t="s">
        <v>12007</v>
      </c>
      <c r="G8630" s="235">
        <v>0.96</v>
      </c>
      <c r="H8630" s="235">
        <v>0.31</v>
      </c>
      <c r="I8630" s="235">
        <v>0.31</v>
      </c>
      <c r="J8630" s="235">
        <v>0.04</v>
      </c>
      <c r="K8630" s="235">
        <v>1.31</v>
      </c>
      <c r="L8630" s="235">
        <v>1.31</v>
      </c>
      <c r="M8630" s="236" t="s">
        <v>583</v>
      </c>
    </row>
    <row r="8631" spans="1:13">
      <c r="A8631" s="106" t="str">
        <f t="shared" si="134"/>
        <v xml:space="preserve">78708 </v>
      </c>
      <c r="B8631" s="231" t="s">
        <v>12008</v>
      </c>
      <c r="C8631" s="232"/>
      <c r="D8631" s="233" t="s">
        <v>1358</v>
      </c>
      <c r="E8631" s="233"/>
      <c r="F8631" s="234" t="s">
        <v>12009</v>
      </c>
      <c r="G8631" s="235">
        <v>1.21</v>
      </c>
      <c r="H8631" s="235">
        <v>3.98</v>
      </c>
      <c r="I8631" s="235" t="s">
        <v>37</v>
      </c>
      <c r="J8631" s="235">
        <v>0.09</v>
      </c>
      <c r="K8631" s="235">
        <v>5.28</v>
      </c>
      <c r="L8631" s="235" t="s">
        <v>37</v>
      </c>
      <c r="M8631" s="236" t="s">
        <v>583</v>
      </c>
    </row>
    <row r="8632" spans="1:13">
      <c r="A8632" s="106" t="str">
        <f t="shared" si="134"/>
        <v>78708 TC</v>
      </c>
      <c r="B8632" s="231" t="s">
        <v>12008</v>
      </c>
      <c r="C8632" s="232" t="s">
        <v>126</v>
      </c>
      <c r="D8632" s="233" t="s">
        <v>1358</v>
      </c>
      <c r="E8632" s="233"/>
      <c r="F8632" s="234" t="s">
        <v>12009</v>
      </c>
      <c r="G8632" s="235">
        <v>0</v>
      </c>
      <c r="H8632" s="235">
        <v>3.58</v>
      </c>
      <c r="I8632" s="235" t="s">
        <v>37</v>
      </c>
      <c r="J8632" s="235">
        <v>0.04</v>
      </c>
      <c r="K8632" s="235">
        <v>3.62</v>
      </c>
      <c r="L8632" s="235" t="s">
        <v>37</v>
      </c>
      <c r="M8632" s="236" t="s">
        <v>583</v>
      </c>
    </row>
    <row r="8633" spans="1:13">
      <c r="A8633" s="106" t="str">
        <f t="shared" si="134"/>
        <v>78708 26</v>
      </c>
      <c r="B8633" s="231" t="s">
        <v>12008</v>
      </c>
      <c r="C8633" s="232">
        <v>26</v>
      </c>
      <c r="D8633" s="233" t="s">
        <v>1358</v>
      </c>
      <c r="E8633" s="233"/>
      <c r="F8633" s="234" t="s">
        <v>12009</v>
      </c>
      <c r="G8633" s="235">
        <v>1.21</v>
      </c>
      <c r="H8633" s="235">
        <v>0.4</v>
      </c>
      <c r="I8633" s="235">
        <v>0.4</v>
      </c>
      <c r="J8633" s="235">
        <v>0.05</v>
      </c>
      <c r="K8633" s="235">
        <v>1.66</v>
      </c>
      <c r="L8633" s="235">
        <v>1.66</v>
      </c>
      <c r="M8633" s="236" t="s">
        <v>583</v>
      </c>
    </row>
    <row r="8634" spans="1:13">
      <c r="A8634" s="106" t="str">
        <f t="shared" si="134"/>
        <v xml:space="preserve">78709 </v>
      </c>
      <c r="B8634" s="231" t="s">
        <v>12010</v>
      </c>
      <c r="C8634" s="232"/>
      <c r="D8634" s="233" t="s">
        <v>1358</v>
      </c>
      <c r="E8634" s="233"/>
      <c r="F8634" s="234" t="s">
        <v>12011</v>
      </c>
      <c r="G8634" s="235">
        <v>1.41</v>
      </c>
      <c r="H8634" s="235">
        <v>8.4499999999999993</v>
      </c>
      <c r="I8634" s="235" t="s">
        <v>37</v>
      </c>
      <c r="J8634" s="235">
        <v>0.1</v>
      </c>
      <c r="K8634" s="235">
        <v>9.9600000000000009</v>
      </c>
      <c r="L8634" s="235" t="s">
        <v>37</v>
      </c>
      <c r="M8634" s="236" t="s">
        <v>583</v>
      </c>
    </row>
    <row r="8635" spans="1:13">
      <c r="A8635" s="106" t="str">
        <f t="shared" si="134"/>
        <v>78709 TC</v>
      </c>
      <c r="B8635" s="231" t="s">
        <v>12010</v>
      </c>
      <c r="C8635" s="232" t="s">
        <v>126</v>
      </c>
      <c r="D8635" s="233" t="s">
        <v>1358</v>
      </c>
      <c r="E8635" s="233"/>
      <c r="F8635" s="234" t="s">
        <v>12011</v>
      </c>
      <c r="G8635" s="235">
        <v>0</v>
      </c>
      <c r="H8635" s="235">
        <v>7.99</v>
      </c>
      <c r="I8635" s="235" t="s">
        <v>37</v>
      </c>
      <c r="J8635" s="235">
        <v>0.05</v>
      </c>
      <c r="K8635" s="235">
        <v>8.0399999999999991</v>
      </c>
      <c r="L8635" s="235" t="s">
        <v>37</v>
      </c>
      <c r="M8635" s="236" t="s">
        <v>583</v>
      </c>
    </row>
    <row r="8636" spans="1:13">
      <c r="A8636" s="106" t="str">
        <f t="shared" si="134"/>
        <v>78709 26</v>
      </c>
      <c r="B8636" s="231" t="s">
        <v>12010</v>
      </c>
      <c r="C8636" s="232">
        <v>26</v>
      </c>
      <c r="D8636" s="233" t="s">
        <v>1358</v>
      </c>
      <c r="E8636" s="233"/>
      <c r="F8636" s="234" t="s">
        <v>12011</v>
      </c>
      <c r="G8636" s="235">
        <v>1.41</v>
      </c>
      <c r="H8636" s="235">
        <v>0.46</v>
      </c>
      <c r="I8636" s="235">
        <v>0.46</v>
      </c>
      <c r="J8636" s="235">
        <v>0.05</v>
      </c>
      <c r="K8636" s="235">
        <v>1.92</v>
      </c>
      <c r="L8636" s="235">
        <v>1.92</v>
      </c>
      <c r="M8636" s="236" t="s">
        <v>583</v>
      </c>
    </row>
    <row r="8637" spans="1:13">
      <c r="A8637" s="106" t="str">
        <f t="shared" si="134"/>
        <v xml:space="preserve">78725 </v>
      </c>
      <c r="B8637" s="231" t="s">
        <v>12012</v>
      </c>
      <c r="C8637" s="232"/>
      <c r="D8637" s="233" t="s">
        <v>1358</v>
      </c>
      <c r="E8637" s="233"/>
      <c r="F8637" s="234" t="s">
        <v>12013</v>
      </c>
      <c r="G8637" s="235">
        <v>0.38</v>
      </c>
      <c r="H8637" s="235">
        <v>2.5</v>
      </c>
      <c r="I8637" s="235" t="s">
        <v>37</v>
      </c>
      <c r="J8637" s="235">
        <v>0.05</v>
      </c>
      <c r="K8637" s="235">
        <v>2.93</v>
      </c>
      <c r="L8637" s="235" t="s">
        <v>37</v>
      </c>
      <c r="M8637" s="236" t="s">
        <v>583</v>
      </c>
    </row>
    <row r="8638" spans="1:13">
      <c r="A8638" s="106" t="str">
        <f t="shared" si="134"/>
        <v>78725 TC</v>
      </c>
      <c r="B8638" s="231" t="s">
        <v>12012</v>
      </c>
      <c r="C8638" s="232" t="s">
        <v>126</v>
      </c>
      <c r="D8638" s="233" t="s">
        <v>1358</v>
      </c>
      <c r="E8638" s="233"/>
      <c r="F8638" s="234" t="s">
        <v>12013</v>
      </c>
      <c r="G8638" s="235">
        <v>0</v>
      </c>
      <c r="H8638" s="235">
        <v>2.39</v>
      </c>
      <c r="I8638" s="235" t="s">
        <v>37</v>
      </c>
      <c r="J8638" s="235">
        <v>0.04</v>
      </c>
      <c r="K8638" s="235">
        <v>2.4300000000000002</v>
      </c>
      <c r="L8638" s="235" t="s">
        <v>37</v>
      </c>
      <c r="M8638" s="236" t="s">
        <v>583</v>
      </c>
    </row>
    <row r="8639" spans="1:13">
      <c r="A8639" s="106" t="str">
        <f t="shared" si="134"/>
        <v>78725 26</v>
      </c>
      <c r="B8639" s="231" t="s">
        <v>12012</v>
      </c>
      <c r="C8639" s="232">
        <v>26</v>
      </c>
      <c r="D8639" s="233" t="s">
        <v>1358</v>
      </c>
      <c r="E8639" s="233"/>
      <c r="F8639" s="234" t="s">
        <v>12013</v>
      </c>
      <c r="G8639" s="235">
        <v>0.38</v>
      </c>
      <c r="H8639" s="235">
        <v>0.11</v>
      </c>
      <c r="I8639" s="235">
        <v>0.11</v>
      </c>
      <c r="J8639" s="235">
        <v>0.01</v>
      </c>
      <c r="K8639" s="235">
        <v>0.5</v>
      </c>
      <c r="L8639" s="235">
        <v>0.5</v>
      </c>
      <c r="M8639" s="236" t="s">
        <v>583</v>
      </c>
    </row>
    <row r="8640" spans="1:13">
      <c r="A8640" s="106" t="str">
        <f t="shared" si="134"/>
        <v xml:space="preserve">78730 </v>
      </c>
      <c r="B8640" s="231" t="s">
        <v>12014</v>
      </c>
      <c r="C8640" s="232"/>
      <c r="D8640" s="233" t="s">
        <v>1358</v>
      </c>
      <c r="E8640" s="233"/>
      <c r="F8640" s="234" t="s">
        <v>12015</v>
      </c>
      <c r="G8640" s="235">
        <v>0.15</v>
      </c>
      <c r="H8640" s="235">
        <v>1.83</v>
      </c>
      <c r="I8640" s="235" t="s">
        <v>37</v>
      </c>
      <c r="J8640" s="235">
        <v>0.01</v>
      </c>
      <c r="K8640" s="235">
        <v>1.99</v>
      </c>
      <c r="L8640" s="235" t="s">
        <v>37</v>
      </c>
      <c r="M8640" s="236" t="s">
        <v>1125</v>
      </c>
    </row>
    <row r="8641" spans="1:13">
      <c r="A8641" s="106" t="str">
        <f t="shared" si="134"/>
        <v>78730 TC</v>
      </c>
      <c r="B8641" s="231" t="s">
        <v>12014</v>
      </c>
      <c r="C8641" s="232" t="s">
        <v>126</v>
      </c>
      <c r="D8641" s="233" t="s">
        <v>1358</v>
      </c>
      <c r="E8641" s="233"/>
      <c r="F8641" s="234" t="s">
        <v>12015</v>
      </c>
      <c r="G8641" s="235">
        <v>0</v>
      </c>
      <c r="H8641" s="235">
        <v>1.76</v>
      </c>
      <c r="I8641" s="235" t="s">
        <v>37</v>
      </c>
      <c r="J8641" s="235">
        <v>0.01</v>
      </c>
      <c r="K8641" s="235">
        <v>1.77</v>
      </c>
      <c r="L8641" s="235" t="s">
        <v>37</v>
      </c>
      <c r="M8641" s="236" t="s">
        <v>1125</v>
      </c>
    </row>
    <row r="8642" spans="1:13">
      <c r="A8642" s="106" t="str">
        <f t="shared" si="134"/>
        <v>78730 26</v>
      </c>
      <c r="B8642" s="231" t="s">
        <v>12014</v>
      </c>
      <c r="C8642" s="232">
        <v>26</v>
      </c>
      <c r="D8642" s="233" t="s">
        <v>1358</v>
      </c>
      <c r="E8642" s="233"/>
      <c r="F8642" s="234" t="s">
        <v>12015</v>
      </c>
      <c r="G8642" s="235">
        <v>0.15</v>
      </c>
      <c r="H8642" s="235">
        <v>7.0000000000000007E-2</v>
      </c>
      <c r="I8642" s="235">
        <v>7.0000000000000007E-2</v>
      </c>
      <c r="J8642" s="235">
        <v>0</v>
      </c>
      <c r="K8642" s="235">
        <v>0.22</v>
      </c>
      <c r="L8642" s="235">
        <v>0.22</v>
      </c>
      <c r="M8642" s="236" t="s">
        <v>1125</v>
      </c>
    </row>
    <row r="8643" spans="1:13">
      <c r="A8643" s="106" t="str">
        <f t="shared" ref="A8643:A8706" si="135">B8643&amp;" "&amp;C8643</f>
        <v xml:space="preserve">78740 </v>
      </c>
      <c r="B8643" s="231" t="s">
        <v>12016</v>
      </c>
      <c r="C8643" s="232"/>
      <c r="D8643" s="233" t="s">
        <v>1358</v>
      </c>
      <c r="E8643" s="233"/>
      <c r="F8643" s="234" t="s">
        <v>12017</v>
      </c>
      <c r="G8643" s="235">
        <v>0.56999999999999995</v>
      </c>
      <c r="H8643" s="235">
        <v>5.75</v>
      </c>
      <c r="I8643" s="235" t="s">
        <v>37</v>
      </c>
      <c r="J8643" s="235">
        <v>0.06</v>
      </c>
      <c r="K8643" s="235">
        <v>6.38</v>
      </c>
      <c r="L8643" s="235" t="s">
        <v>37</v>
      </c>
      <c r="M8643" s="236" t="s">
        <v>583</v>
      </c>
    </row>
    <row r="8644" spans="1:13">
      <c r="A8644" s="106" t="str">
        <f t="shared" si="135"/>
        <v>78740 TC</v>
      </c>
      <c r="B8644" s="231" t="s">
        <v>12016</v>
      </c>
      <c r="C8644" s="232" t="s">
        <v>126</v>
      </c>
      <c r="D8644" s="233" t="s">
        <v>1358</v>
      </c>
      <c r="E8644" s="233"/>
      <c r="F8644" s="234" t="s">
        <v>12017</v>
      </c>
      <c r="G8644" s="235">
        <v>0</v>
      </c>
      <c r="H8644" s="235">
        <v>5.54</v>
      </c>
      <c r="I8644" s="235" t="s">
        <v>37</v>
      </c>
      <c r="J8644" s="235">
        <v>0.04</v>
      </c>
      <c r="K8644" s="235">
        <v>5.58</v>
      </c>
      <c r="L8644" s="235" t="s">
        <v>37</v>
      </c>
      <c r="M8644" s="236" t="s">
        <v>583</v>
      </c>
    </row>
    <row r="8645" spans="1:13">
      <c r="A8645" s="106" t="str">
        <f t="shared" si="135"/>
        <v>78740 26</v>
      </c>
      <c r="B8645" s="231" t="s">
        <v>12016</v>
      </c>
      <c r="C8645" s="232">
        <v>26</v>
      </c>
      <c r="D8645" s="233" t="s">
        <v>1358</v>
      </c>
      <c r="E8645" s="233"/>
      <c r="F8645" s="234" t="s">
        <v>12017</v>
      </c>
      <c r="G8645" s="235">
        <v>0.56999999999999995</v>
      </c>
      <c r="H8645" s="235">
        <v>0.21</v>
      </c>
      <c r="I8645" s="235">
        <v>0.21</v>
      </c>
      <c r="J8645" s="235">
        <v>0.02</v>
      </c>
      <c r="K8645" s="235">
        <v>0.8</v>
      </c>
      <c r="L8645" s="235">
        <v>0.8</v>
      </c>
      <c r="M8645" s="236" t="s">
        <v>583</v>
      </c>
    </row>
    <row r="8646" spans="1:13">
      <c r="A8646" s="106" t="str">
        <f t="shared" si="135"/>
        <v xml:space="preserve">78761 </v>
      </c>
      <c r="B8646" s="231" t="s">
        <v>12018</v>
      </c>
      <c r="C8646" s="232"/>
      <c r="D8646" s="233" t="s">
        <v>1358</v>
      </c>
      <c r="E8646" s="233"/>
      <c r="F8646" s="234" t="s">
        <v>12019</v>
      </c>
      <c r="G8646" s="235">
        <v>0.71</v>
      </c>
      <c r="H8646" s="235">
        <v>5.0599999999999996</v>
      </c>
      <c r="I8646" s="235" t="s">
        <v>37</v>
      </c>
      <c r="J8646" s="235">
        <v>0.08</v>
      </c>
      <c r="K8646" s="235">
        <v>5.85</v>
      </c>
      <c r="L8646" s="235" t="s">
        <v>37</v>
      </c>
      <c r="M8646" s="236" t="s">
        <v>583</v>
      </c>
    </row>
    <row r="8647" spans="1:13">
      <c r="A8647" s="106" t="str">
        <f t="shared" si="135"/>
        <v>78761 TC</v>
      </c>
      <c r="B8647" s="231" t="s">
        <v>12018</v>
      </c>
      <c r="C8647" s="232" t="s">
        <v>126</v>
      </c>
      <c r="D8647" s="233" t="s">
        <v>1358</v>
      </c>
      <c r="E8647" s="233"/>
      <c r="F8647" s="234" t="s">
        <v>12019</v>
      </c>
      <c r="G8647" s="235">
        <v>0</v>
      </c>
      <c r="H8647" s="235">
        <v>4.8</v>
      </c>
      <c r="I8647" s="235" t="s">
        <v>37</v>
      </c>
      <c r="J8647" s="235">
        <v>0.04</v>
      </c>
      <c r="K8647" s="235">
        <v>4.84</v>
      </c>
      <c r="L8647" s="235" t="s">
        <v>37</v>
      </c>
      <c r="M8647" s="236" t="s">
        <v>583</v>
      </c>
    </row>
    <row r="8648" spans="1:13">
      <c r="A8648" s="106" t="str">
        <f t="shared" si="135"/>
        <v>78761 26</v>
      </c>
      <c r="B8648" s="231" t="s">
        <v>12018</v>
      </c>
      <c r="C8648" s="232">
        <v>26</v>
      </c>
      <c r="D8648" s="233" t="s">
        <v>1358</v>
      </c>
      <c r="E8648" s="233"/>
      <c r="F8648" s="234" t="s">
        <v>12019</v>
      </c>
      <c r="G8648" s="235">
        <v>0.71</v>
      </c>
      <c r="H8648" s="235">
        <v>0.26</v>
      </c>
      <c r="I8648" s="235">
        <v>0.26</v>
      </c>
      <c r="J8648" s="235">
        <v>0.04</v>
      </c>
      <c r="K8648" s="235">
        <v>1.01</v>
      </c>
      <c r="L8648" s="235">
        <v>1.01</v>
      </c>
      <c r="M8648" s="236" t="s">
        <v>583</v>
      </c>
    </row>
    <row r="8649" spans="1:13">
      <c r="A8649" s="106" t="str">
        <f t="shared" si="135"/>
        <v xml:space="preserve">78799 </v>
      </c>
      <c r="B8649" s="231" t="s">
        <v>12020</v>
      </c>
      <c r="C8649" s="232"/>
      <c r="D8649" s="233" t="s">
        <v>664</v>
      </c>
      <c r="E8649" s="233"/>
      <c r="F8649" s="234" t="s">
        <v>19151</v>
      </c>
      <c r="G8649" s="235">
        <v>0</v>
      </c>
      <c r="H8649" s="235">
        <v>0</v>
      </c>
      <c r="I8649" s="235" t="s">
        <v>37</v>
      </c>
      <c r="J8649" s="235">
        <v>0</v>
      </c>
      <c r="K8649" s="235">
        <v>0</v>
      </c>
      <c r="L8649" s="235" t="s">
        <v>37</v>
      </c>
      <c r="M8649" s="236" t="s">
        <v>583</v>
      </c>
    </row>
    <row r="8650" spans="1:13">
      <c r="A8650" s="106" t="str">
        <f t="shared" si="135"/>
        <v>78799 TC</v>
      </c>
      <c r="B8650" s="231" t="s">
        <v>12020</v>
      </c>
      <c r="C8650" s="232" t="s">
        <v>126</v>
      </c>
      <c r="D8650" s="233" t="s">
        <v>664</v>
      </c>
      <c r="E8650" s="233"/>
      <c r="F8650" s="234" t="s">
        <v>19151</v>
      </c>
      <c r="G8650" s="235">
        <v>0</v>
      </c>
      <c r="H8650" s="235">
        <v>0</v>
      </c>
      <c r="I8650" s="235" t="s">
        <v>37</v>
      </c>
      <c r="J8650" s="235">
        <v>0</v>
      </c>
      <c r="K8650" s="235">
        <v>0</v>
      </c>
      <c r="L8650" s="235" t="s">
        <v>37</v>
      </c>
      <c r="M8650" s="236" t="s">
        <v>583</v>
      </c>
    </row>
    <row r="8651" spans="1:13">
      <c r="A8651" s="106" t="str">
        <f t="shared" si="135"/>
        <v>78799 26</v>
      </c>
      <c r="B8651" s="231" t="s">
        <v>12020</v>
      </c>
      <c r="C8651" s="232">
        <v>26</v>
      </c>
      <c r="D8651" s="233" t="s">
        <v>664</v>
      </c>
      <c r="E8651" s="233"/>
      <c r="F8651" s="234" t="s">
        <v>19151</v>
      </c>
      <c r="G8651" s="235">
        <v>0</v>
      </c>
      <c r="H8651" s="235">
        <v>0</v>
      </c>
      <c r="I8651" s="235">
        <v>0</v>
      </c>
      <c r="J8651" s="235">
        <v>0</v>
      </c>
      <c r="K8651" s="235">
        <v>0</v>
      </c>
      <c r="L8651" s="235">
        <v>0</v>
      </c>
      <c r="M8651" s="236" t="s">
        <v>583</v>
      </c>
    </row>
    <row r="8652" spans="1:13">
      <c r="A8652" s="106" t="str">
        <f t="shared" si="135"/>
        <v xml:space="preserve">78800 </v>
      </c>
      <c r="B8652" s="231" t="s">
        <v>12025</v>
      </c>
      <c r="C8652" s="232"/>
      <c r="D8652" s="233" t="s">
        <v>1358</v>
      </c>
      <c r="E8652" s="233"/>
      <c r="F8652" s="234" t="s">
        <v>17767</v>
      </c>
      <c r="G8652" s="235">
        <v>0.64</v>
      </c>
      <c r="H8652" s="235">
        <v>6.13</v>
      </c>
      <c r="I8652" s="235" t="s">
        <v>37</v>
      </c>
      <c r="J8652" s="235">
        <v>0.09</v>
      </c>
      <c r="K8652" s="235">
        <v>6.86</v>
      </c>
      <c r="L8652" s="235" t="s">
        <v>37</v>
      </c>
      <c r="M8652" s="236" t="s">
        <v>583</v>
      </c>
    </row>
    <row r="8653" spans="1:13">
      <c r="A8653" s="106" t="str">
        <f t="shared" si="135"/>
        <v>78800 TC</v>
      </c>
      <c r="B8653" s="231" t="s">
        <v>12025</v>
      </c>
      <c r="C8653" s="232" t="s">
        <v>126</v>
      </c>
      <c r="D8653" s="233" t="s">
        <v>1358</v>
      </c>
      <c r="E8653" s="233"/>
      <c r="F8653" s="234" t="s">
        <v>17767</v>
      </c>
      <c r="G8653" s="235">
        <v>0</v>
      </c>
      <c r="H8653" s="235">
        <v>5.91</v>
      </c>
      <c r="I8653" s="235" t="s">
        <v>37</v>
      </c>
      <c r="J8653" s="235">
        <v>0.04</v>
      </c>
      <c r="K8653" s="235">
        <v>5.95</v>
      </c>
      <c r="L8653" s="235" t="s">
        <v>37</v>
      </c>
      <c r="M8653" s="236" t="s">
        <v>583</v>
      </c>
    </row>
    <row r="8654" spans="1:13">
      <c r="A8654" s="106" t="str">
        <f t="shared" si="135"/>
        <v>78800 26</v>
      </c>
      <c r="B8654" s="231" t="s">
        <v>12025</v>
      </c>
      <c r="C8654" s="232">
        <v>26</v>
      </c>
      <c r="D8654" s="233" t="s">
        <v>1358</v>
      </c>
      <c r="E8654" s="233"/>
      <c r="F8654" s="234" t="s">
        <v>17767</v>
      </c>
      <c r="G8654" s="235">
        <v>0.64</v>
      </c>
      <c r="H8654" s="235">
        <v>0.22</v>
      </c>
      <c r="I8654" s="235">
        <v>0.22</v>
      </c>
      <c r="J8654" s="235">
        <v>0.05</v>
      </c>
      <c r="K8654" s="235">
        <v>0.91</v>
      </c>
      <c r="L8654" s="235">
        <v>0.91</v>
      </c>
      <c r="M8654" s="236" t="s">
        <v>583</v>
      </c>
    </row>
    <row r="8655" spans="1:13">
      <c r="A8655" s="106" t="str">
        <f t="shared" si="135"/>
        <v xml:space="preserve">78801 </v>
      </c>
      <c r="B8655" s="231" t="s">
        <v>12026</v>
      </c>
      <c r="C8655" s="232"/>
      <c r="D8655" s="233" t="s">
        <v>1358</v>
      </c>
      <c r="E8655" s="233"/>
      <c r="F8655" s="234" t="s">
        <v>17768</v>
      </c>
      <c r="G8655" s="235">
        <v>0.73</v>
      </c>
      <c r="H8655" s="235">
        <v>6.54</v>
      </c>
      <c r="I8655" s="235" t="s">
        <v>37</v>
      </c>
      <c r="J8655" s="235">
        <v>7.0000000000000007E-2</v>
      </c>
      <c r="K8655" s="235">
        <v>7.34</v>
      </c>
      <c r="L8655" s="235" t="s">
        <v>37</v>
      </c>
      <c r="M8655" s="236" t="s">
        <v>583</v>
      </c>
    </row>
    <row r="8656" spans="1:13">
      <c r="A8656" s="106" t="str">
        <f t="shared" si="135"/>
        <v>78801 TC</v>
      </c>
      <c r="B8656" s="231" t="s">
        <v>12026</v>
      </c>
      <c r="C8656" s="232" t="s">
        <v>126</v>
      </c>
      <c r="D8656" s="233" t="s">
        <v>1358</v>
      </c>
      <c r="E8656" s="233"/>
      <c r="F8656" s="234" t="s">
        <v>17768</v>
      </c>
      <c r="G8656" s="235">
        <v>0</v>
      </c>
      <c r="H8656" s="235">
        <v>6.3</v>
      </c>
      <c r="I8656" s="235" t="s">
        <v>37</v>
      </c>
      <c r="J8656" s="235">
        <v>0.04</v>
      </c>
      <c r="K8656" s="235">
        <v>6.34</v>
      </c>
      <c r="L8656" s="235" t="s">
        <v>37</v>
      </c>
      <c r="M8656" s="236" t="s">
        <v>583</v>
      </c>
    </row>
    <row r="8657" spans="1:13">
      <c r="A8657" s="106" t="str">
        <f t="shared" si="135"/>
        <v>78801 26</v>
      </c>
      <c r="B8657" s="231" t="s">
        <v>12026</v>
      </c>
      <c r="C8657" s="232">
        <v>26</v>
      </c>
      <c r="D8657" s="233" t="s">
        <v>1358</v>
      </c>
      <c r="E8657" s="233"/>
      <c r="F8657" s="234" t="s">
        <v>17768</v>
      </c>
      <c r="G8657" s="235">
        <v>0.73</v>
      </c>
      <c r="H8657" s="235">
        <v>0.24</v>
      </c>
      <c r="I8657" s="235">
        <v>0.24</v>
      </c>
      <c r="J8657" s="235">
        <v>0.03</v>
      </c>
      <c r="K8657" s="235">
        <v>1</v>
      </c>
      <c r="L8657" s="235">
        <v>1</v>
      </c>
      <c r="M8657" s="236" t="s">
        <v>583</v>
      </c>
    </row>
    <row r="8658" spans="1:13">
      <c r="A8658" s="106" t="str">
        <f t="shared" si="135"/>
        <v xml:space="preserve">78802 </v>
      </c>
      <c r="B8658" s="231" t="s">
        <v>12027</v>
      </c>
      <c r="C8658" s="232"/>
      <c r="D8658" s="233" t="s">
        <v>1358</v>
      </c>
      <c r="E8658" s="233"/>
      <c r="F8658" s="234" t="s">
        <v>17769</v>
      </c>
      <c r="G8658" s="235">
        <v>0.8</v>
      </c>
      <c r="H8658" s="235">
        <v>7.4</v>
      </c>
      <c r="I8658" s="235" t="s">
        <v>37</v>
      </c>
      <c r="J8658" s="235">
        <v>0.08</v>
      </c>
      <c r="K8658" s="235">
        <v>8.2799999999999994</v>
      </c>
      <c r="L8658" s="235" t="s">
        <v>37</v>
      </c>
      <c r="M8658" s="236" t="s">
        <v>583</v>
      </c>
    </row>
    <row r="8659" spans="1:13">
      <c r="A8659" s="106" t="str">
        <f t="shared" si="135"/>
        <v>78802 TC</v>
      </c>
      <c r="B8659" s="231" t="s">
        <v>12027</v>
      </c>
      <c r="C8659" s="232" t="s">
        <v>126</v>
      </c>
      <c r="D8659" s="233" t="s">
        <v>1358</v>
      </c>
      <c r="E8659" s="233"/>
      <c r="F8659" s="234" t="s">
        <v>17769</v>
      </c>
      <c r="G8659" s="235">
        <v>0</v>
      </c>
      <c r="H8659" s="235">
        <v>7.14</v>
      </c>
      <c r="I8659" s="235" t="s">
        <v>37</v>
      </c>
      <c r="J8659" s="235">
        <v>0.04</v>
      </c>
      <c r="K8659" s="235">
        <v>7.18</v>
      </c>
      <c r="L8659" s="235" t="s">
        <v>37</v>
      </c>
      <c r="M8659" s="236" t="s">
        <v>583</v>
      </c>
    </row>
    <row r="8660" spans="1:13">
      <c r="A8660" s="106" t="str">
        <f t="shared" si="135"/>
        <v>78802 26</v>
      </c>
      <c r="B8660" s="231" t="s">
        <v>12027</v>
      </c>
      <c r="C8660" s="232">
        <v>26</v>
      </c>
      <c r="D8660" s="233" t="s">
        <v>1358</v>
      </c>
      <c r="E8660" s="233"/>
      <c r="F8660" s="234" t="s">
        <v>17769</v>
      </c>
      <c r="G8660" s="235">
        <v>0.8</v>
      </c>
      <c r="H8660" s="235">
        <v>0.26</v>
      </c>
      <c r="I8660" s="235">
        <v>0.26</v>
      </c>
      <c r="J8660" s="235">
        <v>0.04</v>
      </c>
      <c r="K8660" s="235">
        <v>1.1000000000000001</v>
      </c>
      <c r="L8660" s="235">
        <v>1.1000000000000001</v>
      </c>
      <c r="M8660" s="236" t="s">
        <v>583</v>
      </c>
    </row>
    <row r="8661" spans="1:13">
      <c r="A8661" s="106" t="str">
        <f t="shared" si="135"/>
        <v xml:space="preserve">78803 </v>
      </c>
      <c r="B8661" s="231" t="s">
        <v>12028</v>
      </c>
      <c r="C8661" s="232"/>
      <c r="D8661" s="233" t="s">
        <v>1358</v>
      </c>
      <c r="E8661" s="233"/>
      <c r="F8661" s="234" t="s">
        <v>17770</v>
      </c>
      <c r="G8661" s="235">
        <v>1.0900000000000001</v>
      </c>
      <c r="H8661" s="235">
        <v>8.99</v>
      </c>
      <c r="I8661" s="235" t="s">
        <v>37</v>
      </c>
      <c r="J8661" s="235">
        <v>0.08</v>
      </c>
      <c r="K8661" s="235">
        <v>10.16</v>
      </c>
      <c r="L8661" s="235" t="s">
        <v>37</v>
      </c>
      <c r="M8661" s="236" t="s">
        <v>583</v>
      </c>
    </row>
    <row r="8662" spans="1:13">
      <c r="A8662" s="106" t="str">
        <f t="shared" si="135"/>
        <v>78803 TC</v>
      </c>
      <c r="B8662" s="231" t="s">
        <v>12028</v>
      </c>
      <c r="C8662" s="232" t="s">
        <v>126</v>
      </c>
      <c r="D8662" s="233" t="s">
        <v>1358</v>
      </c>
      <c r="E8662" s="233"/>
      <c r="F8662" s="234" t="s">
        <v>17770</v>
      </c>
      <c r="G8662" s="235">
        <v>0</v>
      </c>
      <c r="H8662" s="235">
        <v>8.64</v>
      </c>
      <c r="I8662" s="235" t="s">
        <v>37</v>
      </c>
      <c r="J8662" s="235">
        <v>0.04</v>
      </c>
      <c r="K8662" s="235">
        <v>8.68</v>
      </c>
      <c r="L8662" s="235" t="s">
        <v>37</v>
      </c>
      <c r="M8662" s="236" t="s">
        <v>583</v>
      </c>
    </row>
    <row r="8663" spans="1:13">
      <c r="A8663" s="106" t="str">
        <f t="shared" si="135"/>
        <v>78803 26</v>
      </c>
      <c r="B8663" s="231" t="s">
        <v>12028</v>
      </c>
      <c r="C8663" s="232">
        <v>26</v>
      </c>
      <c r="D8663" s="233" t="s">
        <v>1358</v>
      </c>
      <c r="E8663" s="233"/>
      <c r="F8663" s="234" t="s">
        <v>17770</v>
      </c>
      <c r="G8663" s="235">
        <v>1.0900000000000001</v>
      </c>
      <c r="H8663" s="235">
        <v>0.35</v>
      </c>
      <c r="I8663" s="235">
        <v>0.35</v>
      </c>
      <c r="J8663" s="235">
        <v>0.04</v>
      </c>
      <c r="K8663" s="235">
        <v>1.48</v>
      </c>
      <c r="L8663" s="235">
        <v>1.48</v>
      </c>
      <c r="M8663" s="236" t="s">
        <v>583</v>
      </c>
    </row>
    <row r="8664" spans="1:13">
      <c r="A8664" s="106" t="str">
        <f t="shared" si="135"/>
        <v xml:space="preserve">78804 </v>
      </c>
      <c r="B8664" s="231" t="s">
        <v>12029</v>
      </c>
      <c r="C8664" s="232"/>
      <c r="D8664" s="233" t="s">
        <v>1358</v>
      </c>
      <c r="E8664" s="233"/>
      <c r="F8664" s="234" t="s">
        <v>17771</v>
      </c>
      <c r="G8664" s="235">
        <v>1.01</v>
      </c>
      <c r="H8664" s="235">
        <v>16</v>
      </c>
      <c r="I8664" s="235" t="s">
        <v>37</v>
      </c>
      <c r="J8664" s="235">
        <v>0.12</v>
      </c>
      <c r="K8664" s="235">
        <v>17.13</v>
      </c>
      <c r="L8664" s="235" t="s">
        <v>37</v>
      </c>
      <c r="M8664" s="236" t="s">
        <v>583</v>
      </c>
    </row>
    <row r="8665" spans="1:13">
      <c r="A8665" s="106" t="str">
        <f t="shared" si="135"/>
        <v>78804 TC</v>
      </c>
      <c r="B8665" s="231" t="s">
        <v>12029</v>
      </c>
      <c r="C8665" s="232" t="s">
        <v>126</v>
      </c>
      <c r="D8665" s="233" t="s">
        <v>1358</v>
      </c>
      <c r="E8665" s="233"/>
      <c r="F8665" s="234" t="s">
        <v>17771</v>
      </c>
      <c r="G8665" s="235">
        <v>0</v>
      </c>
      <c r="H8665" s="235">
        <v>15.67</v>
      </c>
      <c r="I8665" s="235" t="s">
        <v>37</v>
      </c>
      <c r="J8665" s="235">
        <v>0.08</v>
      </c>
      <c r="K8665" s="235">
        <v>15.75</v>
      </c>
      <c r="L8665" s="235" t="s">
        <v>37</v>
      </c>
      <c r="M8665" s="236" t="s">
        <v>583</v>
      </c>
    </row>
    <row r="8666" spans="1:13">
      <c r="A8666" s="106" t="str">
        <f t="shared" si="135"/>
        <v>78804 26</v>
      </c>
      <c r="B8666" s="231" t="s">
        <v>12029</v>
      </c>
      <c r="C8666" s="232">
        <v>26</v>
      </c>
      <c r="D8666" s="233" t="s">
        <v>1358</v>
      </c>
      <c r="E8666" s="233"/>
      <c r="F8666" s="234" t="s">
        <v>17771</v>
      </c>
      <c r="G8666" s="235">
        <v>1.01</v>
      </c>
      <c r="H8666" s="235">
        <v>0.33</v>
      </c>
      <c r="I8666" s="235">
        <v>0.33</v>
      </c>
      <c r="J8666" s="235">
        <v>0.04</v>
      </c>
      <c r="K8666" s="235">
        <v>1.38</v>
      </c>
      <c r="L8666" s="235">
        <v>1.38</v>
      </c>
      <c r="M8666" s="236" t="s">
        <v>583</v>
      </c>
    </row>
    <row r="8667" spans="1:13">
      <c r="A8667" s="106" t="str">
        <f t="shared" si="135"/>
        <v xml:space="preserve">78808 </v>
      </c>
      <c r="B8667" s="231" t="s">
        <v>12030</v>
      </c>
      <c r="C8667" s="232"/>
      <c r="D8667" s="233" t="s">
        <v>1358</v>
      </c>
      <c r="E8667" s="233"/>
      <c r="F8667" s="234" t="s">
        <v>12031</v>
      </c>
      <c r="G8667" s="235">
        <v>0.18</v>
      </c>
      <c r="H8667" s="235">
        <v>1</v>
      </c>
      <c r="I8667" s="235" t="s">
        <v>37</v>
      </c>
      <c r="J8667" s="235">
        <v>0.02</v>
      </c>
      <c r="K8667" s="235">
        <v>1.2</v>
      </c>
      <c r="L8667" s="235" t="s">
        <v>37</v>
      </c>
      <c r="M8667" s="236" t="s">
        <v>583</v>
      </c>
    </row>
    <row r="8668" spans="1:13">
      <c r="A8668" s="106" t="str">
        <f t="shared" si="135"/>
        <v xml:space="preserve">78811 </v>
      </c>
      <c r="B8668" s="231" t="s">
        <v>12032</v>
      </c>
      <c r="C8668" s="232"/>
      <c r="D8668" s="233" t="s">
        <v>664</v>
      </c>
      <c r="E8668" s="233"/>
      <c r="F8668" s="234" t="s">
        <v>12033</v>
      </c>
      <c r="G8668" s="235">
        <v>0</v>
      </c>
      <c r="H8668" s="235">
        <v>0</v>
      </c>
      <c r="I8668" s="235" t="s">
        <v>37</v>
      </c>
      <c r="J8668" s="235">
        <v>0</v>
      </c>
      <c r="K8668" s="235">
        <v>0</v>
      </c>
      <c r="L8668" s="235" t="s">
        <v>37</v>
      </c>
      <c r="M8668" s="236" t="s">
        <v>583</v>
      </c>
    </row>
    <row r="8669" spans="1:13">
      <c r="A8669" s="106" t="str">
        <f t="shared" si="135"/>
        <v>78811 TC</v>
      </c>
      <c r="B8669" s="231" t="s">
        <v>12032</v>
      </c>
      <c r="C8669" s="232" t="s">
        <v>126</v>
      </c>
      <c r="D8669" s="233" t="s">
        <v>664</v>
      </c>
      <c r="E8669" s="233"/>
      <c r="F8669" s="234" t="s">
        <v>12033</v>
      </c>
      <c r="G8669" s="235">
        <v>0</v>
      </c>
      <c r="H8669" s="235">
        <v>0</v>
      </c>
      <c r="I8669" s="235" t="s">
        <v>37</v>
      </c>
      <c r="J8669" s="235">
        <v>0</v>
      </c>
      <c r="K8669" s="235">
        <v>0</v>
      </c>
      <c r="L8669" s="235" t="s">
        <v>37</v>
      </c>
      <c r="M8669" s="236" t="s">
        <v>583</v>
      </c>
    </row>
    <row r="8670" spans="1:13">
      <c r="A8670" s="106" t="str">
        <f t="shared" si="135"/>
        <v>78811 26</v>
      </c>
      <c r="B8670" s="231" t="s">
        <v>12032</v>
      </c>
      <c r="C8670" s="232">
        <v>26</v>
      </c>
      <c r="D8670" s="233" t="s">
        <v>1358</v>
      </c>
      <c r="E8670" s="233"/>
      <c r="F8670" s="234" t="s">
        <v>12033</v>
      </c>
      <c r="G8670" s="235">
        <v>1.54</v>
      </c>
      <c r="H8670" s="235">
        <v>0.51</v>
      </c>
      <c r="I8670" s="235">
        <v>0.51</v>
      </c>
      <c r="J8670" s="235">
        <v>0.06</v>
      </c>
      <c r="K8670" s="235">
        <v>2.11</v>
      </c>
      <c r="L8670" s="235">
        <v>2.11</v>
      </c>
      <c r="M8670" s="236" t="s">
        <v>583</v>
      </c>
    </row>
    <row r="8671" spans="1:13">
      <c r="A8671" s="106" t="str">
        <f t="shared" si="135"/>
        <v xml:space="preserve">78812 </v>
      </c>
      <c r="B8671" s="231" t="s">
        <v>12034</v>
      </c>
      <c r="C8671" s="232"/>
      <c r="D8671" s="233" t="s">
        <v>664</v>
      </c>
      <c r="E8671" s="233"/>
      <c r="F8671" s="234" t="s">
        <v>12035</v>
      </c>
      <c r="G8671" s="235">
        <v>0</v>
      </c>
      <c r="H8671" s="235">
        <v>0</v>
      </c>
      <c r="I8671" s="235" t="s">
        <v>37</v>
      </c>
      <c r="J8671" s="235">
        <v>0</v>
      </c>
      <c r="K8671" s="235">
        <v>0</v>
      </c>
      <c r="L8671" s="235" t="s">
        <v>37</v>
      </c>
      <c r="M8671" s="236" t="s">
        <v>583</v>
      </c>
    </row>
    <row r="8672" spans="1:13">
      <c r="A8672" s="106" t="str">
        <f t="shared" si="135"/>
        <v>78812 TC</v>
      </c>
      <c r="B8672" s="231" t="s">
        <v>12034</v>
      </c>
      <c r="C8672" s="232" t="s">
        <v>126</v>
      </c>
      <c r="D8672" s="233" t="s">
        <v>664</v>
      </c>
      <c r="E8672" s="233"/>
      <c r="F8672" s="234" t="s">
        <v>12035</v>
      </c>
      <c r="G8672" s="235">
        <v>0</v>
      </c>
      <c r="H8672" s="235">
        <v>0</v>
      </c>
      <c r="I8672" s="235" t="s">
        <v>37</v>
      </c>
      <c r="J8672" s="235">
        <v>0</v>
      </c>
      <c r="K8672" s="235">
        <v>0</v>
      </c>
      <c r="L8672" s="235" t="s">
        <v>37</v>
      </c>
      <c r="M8672" s="236" t="s">
        <v>583</v>
      </c>
    </row>
    <row r="8673" spans="1:13">
      <c r="A8673" s="106" t="str">
        <f t="shared" si="135"/>
        <v>78812 26</v>
      </c>
      <c r="B8673" s="231" t="s">
        <v>12034</v>
      </c>
      <c r="C8673" s="232">
        <v>26</v>
      </c>
      <c r="D8673" s="233" t="s">
        <v>1358</v>
      </c>
      <c r="E8673" s="233"/>
      <c r="F8673" s="234" t="s">
        <v>12035</v>
      </c>
      <c r="G8673" s="235">
        <v>1.93</v>
      </c>
      <c r="H8673" s="235">
        <v>0.64</v>
      </c>
      <c r="I8673" s="235">
        <v>0.64</v>
      </c>
      <c r="J8673" s="235">
        <v>0.08</v>
      </c>
      <c r="K8673" s="235">
        <v>2.65</v>
      </c>
      <c r="L8673" s="235">
        <v>2.65</v>
      </c>
      <c r="M8673" s="236" t="s">
        <v>583</v>
      </c>
    </row>
    <row r="8674" spans="1:13">
      <c r="A8674" s="106" t="str">
        <f t="shared" si="135"/>
        <v xml:space="preserve">78813 </v>
      </c>
      <c r="B8674" s="231" t="s">
        <v>12036</v>
      </c>
      <c r="C8674" s="232"/>
      <c r="D8674" s="233" t="s">
        <v>664</v>
      </c>
      <c r="E8674" s="233"/>
      <c r="F8674" s="234" t="s">
        <v>12037</v>
      </c>
      <c r="G8674" s="235">
        <v>0</v>
      </c>
      <c r="H8674" s="235">
        <v>0</v>
      </c>
      <c r="I8674" s="235" t="s">
        <v>37</v>
      </c>
      <c r="J8674" s="235">
        <v>0</v>
      </c>
      <c r="K8674" s="235">
        <v>0</v>
      </c>
      <c r="L8674" s="235" t="s">
        <v>37</v>
      </c>
      <c r="M8674" s="236" t="s">
        <v>583</v>
      </c>
    </row>
    <row r="8675" spans="1:13">
      <c r="A8675" s="106" t="str">
        <f t="shared" si="135"/>
        <v>78813 TC</v>
      </c>
      <c r="B8675" s="231" t="s">
        <v>12036</v>
      </c>
      <c r="C8675" s="232" t="s">
        <v>126</v>
      </c>
      <c r="D8675" s="233" t="s">
        <v>664</v>
      </c>
      <c r="E8675" s="233"/>
      <c r="F8675" s="234" t="s">
        <v>12037</v>
      </c>
      <c r="G8675" s="235">
        <v>0</v>
      </c>
      <c r="H8675" s="235">
        <v>0</v>
      </c>
      <c r="I8675" s="235" t="s">
        <v>37</v>
      </c>
      <c r="J8675" s="235">
        <v>0</v>
      </c>
      <c r="K8675" s="235">
        <v>0</v>
      </c>
      <c r="L8675" s="235" t="s">
        <v>37</v>
      </c>
      <c r="M8675" s="236" t="s">
        <v>583</v>
      </c>
    </row>
    <row r="8676" spans="1:13">
      <c r="A8676" s="106" t="str">
        <f t="shared" si="135"/>
        <v>78813 26</v>
      </c>
      <c r="B8676" s="231" t="s">
        <v>12036</v>
      </c>
      <c r="C8676" s="232">
        <v>26</v>
      </c>
      <c r="D8676" s="233" t="s">
        <v>1358</v>
      </c>
      <c r="E8676" s="233"/>
      <c r="F8676" s="234" t="s">
        <v>12037</v>
      </c>
      <c r="G8676" s="235">
        <v>2</v>
      </c>
      <c r="H8676" s="235">
        <v>0.62</v>
      </c>
      <c r="I8676" s="235">
        <v>0.62</v>
      </c>
      <c r="J8676" s="235">
        <v>0.08</v>
      </c>
      <c r="K8676" s="235">
        <v>2.7</v>
      </c>
      <c r="L8676" s="235">
        <v>2.7</v>
      </c>
      <c r="M8676" s="236" t="s">
        <v>583</v>
      </c>
    </row>
    <row r="8677" spans="1:13">
      <c r="A8677" s="106" t="str">
        <f t="shared" si="135"/>
        <v xml:space="preserve">78814 </v>
      </c>
      <c r="B8677" s="231" t="s">
        <v>12038</v>
      </c>
      <c r="C8677" s="232"/>
      <c r="D8677" s="233" t="s">
        <v>664</v>
      </c>
      <c r="E8677" s="233"/>
      <c r="F8677" s="234" t="s">
        <v>12039</v>
      </c>
      <c r="G8677" s="235">
        <v>0</v>
      </c>
      <c r="H8677" s="235">
        <v>0</v>
      </c>
      <c r="I8677" s="235" t="s">
        <v>37</v>
      </c>
      <c r="J8677" s="235">
        <v>0</v>
      </c>
      <c r="K8677" s="235">
        <v>0</v>
      </c>
      <c r="L8677" s="235" t="s">
        <v>37</v>
      </c>
      <c r="M8677" s="236" t="s">
        <v>583</v>
      </c>
    </row>
    <row r="8678" spans="1:13">
      <c r="A8678" s="106" t="str">
        <f t="shared" si="135"/>
        <v>78814 TC</v>
      </c>
      <c r="B8678" s="231" t="s">
        <v>12038</v>
      </c>
      <c r="C8678" s="232" t="s">
        <v>126</v>
      </c>
      <c r="D8678" s="233" t="s">
        <v>664</v>
      </c>
      <c r="E8678" s="233"/>
      <c r="F8678" s="234" t="s">
        <v>12039</v>
      </c>
      <c r="G8678" s="235">
        <v>0</v>
      </c>
      <c r="H8678" s="235">
        <v>0</v>
      </c>
      <c r="I8678" s="235" t="s">
        <v>37</v>
      </c>
      <c r="J8678" s="235">
        <v>0</v>
      </c>
      <c r="K8678" s="235">
        <v>0</v>
      </c>
      <c r="L8678" s="235" t="s">
        <v>37</v>
      </c>
      <c r="M8678" s="236" t="s">
        <v>583</v>
      </c>
    </row>
    <row r="8679" spans="1:13">
      <c r="A8679" s="106" t="str">
        <f t="shared" si="135"/>
        <v>78814 26</v>
      </c>
      <c r="B8679" s="231" t="s">
        <v>12038</v>
      </c>
      <c r="C8679" s="232">
        <v>26</v>
      </c>
      <c r="D8679" s="233" t="s">
        <v>1358</v>
      </c>
      <c r="E8679" s="233"/>
      <c r="F8679" s="234" t="s">
        <v>12039</v>
      </c>
      <c r="G8679" s="235">
        <v>2.2000000000000002</v>
      </c>
      <c r="H8679" s="235">
        <v>0.71</v>
      </c>
      <c r="I8679" s="235">
        <v>0.71</v>
      </c>
      <c r="J8679" s="235">
        <v>0.1</v>
      </c>
      <c r="K8679" s="235">
        <v>3.01</v>
      </c>
      <c r="L8679" s="235">
        <v>3.01</v>
      </c>
      <c r="M8679" s="236" t="s">
        <v>583</v>
      </c>
    </row>
    <row r="8680" spans="1:13">
      <c r="A8680" s="106" t="str">
        <f t="shared" si="135"/>
        <v xml:space="preserve">78815 </v>
      </c>
      <c r="B8680" s="231" t="s">
        <v>12040</v>
      </c>
      <c r="C8680" s="232"/>
      <c r="D8680" s="233" t="s">
        <v>664</v>
      </c>
      <c r="E8680" s="233"/>
      <c r="F8680" s="234" t="s">
        <v>12041</v>
      </c>
      <c r="G8680" s="235">
        <v>0</v>
      </c>
      <c r="H8680" s="235">
        <v>0</v>
      </c>
      <c r="I8680" s="235" t="s">
        <v>37</v>
      </c>
      <c r="J8680" s="235">
        <v>0</v>
      </c>
      <c r="K8680" s="235">
        <v>0</v>
      </c>
      <c r="L8680" s="235" t="s">
        <v>37</v>
      </c>
      <c r="M8680" s="236" t="s">
        <v>583</v>
      </c>
    </row>
    <row r="8681" spans="1:13">
      <c r="A8681" s="106" t="str">
        <f t="shared" si="135"/>
        <v>78815 TC</v>
      </c>
      <c r="B8681" s="231" t="s">
        <v>12040</v>
      </c>
      <c r="C8681" s="232" t="s">
        <v>126</v>
      </c>
      <c r="D8681" s="233" t="s">
        <v>664</v>
      </c>
      <c r="E8681" s="233"/>
      <c r="F8681" s="234" t="s">
        <v>12041</v>
      </c>
      <c r="G8681" s="235">
        <v>0</v>
      </c>
      <c r="H8681" s="235">
        <v>0</v>
      </c>
      <c r="I8681" s="235" t="s">
        <v>37</v>
      </c>
      <c r="J8681" s="235">
        <v>0</v>
      </c>
      <c r="K8681" s="235">
        <v>0</v>
      </c>
      <c r="L8681" s="235" t="s">
        <v>37</v>
      </c>
      <c r="M8681" s="236" t="s">
        <v>583</v>
      </c>
    </row>
    <row r="8682" spans="1:13">
      <c r="A8682" s="106" t="str">
        <f t="shared" si="135"/>
        <v>78815 26</v>
      </c>
      <c r="B8682" s="231" t="s">
        <v>12040</v>
      </c>
      <c r="C8682" s="232">
        <v>26</v>
      </c>
      <c r="D8682" s="233" t="s">
        <v>1358</v>
      </c>
      <c r="E8682" s="233"/>
      <c r="F8682" s="234" t="s">
        <v>12041</v>
      </c>
      <c r="G8682" s="235">
        <v>2.44</v>
      </c>
      <c r="H8682" s="235">
        <v>0.8</v>
      </c>
      <c r="I8682" s="235">
        <v>0.8</v>
      </c>
      <c r="J8682" s="235">
        <v>0.12</v>
      </c>
      <c r="K8682" s="235">
        <v>3.36</v>
      </c>
      <c r="L8682" s="235">
        <v>3.36</v>
      </c>
      <c r="M8682" s="236" t="s">
        <v>583</v>
      </c>
    </row>
    <row r="8683" spans="1:13">
      <c r="A8683" s="106" t="str">
        <f t="shared" si="135"/>
        <v xml:space="preserve">78816 </v>
      </c>
      <c r="B8683" s="231" t="s">
        <v>12042</v>
      </c>
      <c r="C8683" s="232"/>
      <c r="D8683" s="233" t="s">
        <v>664</v>
      </c>
      <c r="E8683" s="233"/>
      <c r="F8683" s="234" t="s">
        <v>12043</v>
      </c>
      <c r="G8683" s="235">
        <v>0</v>
      </c>
      <c r="H8683" s="235">
        <v>0</v>
      </c>
      <c r="I8683" s="235" t="s">
        <v>37</v>
      </c>
      <c r="J8683" s="235">
        <v>0</v>
      </c>
      <c r="K8683" s="235">
        <v>0</v>
      </c>
      <c r="L8683" s="235" t="s">
        <v>37</v>
      </c>
      <c r="M8683" s="236" t="s">
        <v>583</v>
      </c>
    </row>
    <row r="8684" spans="1:13">
      <c r="A8684" s="106" t="str">
        <f t="shared" si="135"/>
        <v>78816 TC</v>
      </c>
      <c r="B8684" s="231" t="s">
        <v>12042</v>
      </c>
      <c r="C8684" s="232" t="s">
        <v>126</v>
      </c>
      <c r="D8684" s="233" t="s">
        <v>664</v>
      </c>
      <c r="E8684" s="233"/>
      <c r="F8684" s="234" t="s">
        <v>12043</v>
      </c>
      <c r="G8684" s="235">
        <v>0</v>
      </c>
      <c r="H8684" s="235">
        <v>0</v>
      </c>
      <c r="I8684" s="235" t="s">
        <v>37</v>
      </c>
      <c r="J8684" s="235">
        <v>0</v>
      </c>
      <c r="K8684" s="235">
        <v>0</v>
      </c>
      <c r="L8684" s="235" t="s">
        <v>37</v>
      </c>
      <c r="M8684" s="236" t="s">
        <v>583</v>
      </c>
    </row>
    <row r="8685" spans="1:13">
      <c r="A8685" s="106" t="str">
        <f t="shared" si="135"/>
        <v>78816 26</v>
      </c>
      <c r="B8685" s="231" t="s">
        <v>12042</v>
      </c>
      <c r="C8685" s="232">
        <v>26</v>
      </c>
      <c r="D8685" s="233" t="s">
        <v>1358</v>
      </c>
      <c r="E8685" s="233"/>
      <c r="F8685" s="234" t="s">
        <v>12043</v>
      </c>
      <c r="G8685" s="235">
        <v>2.5</v>
      </c>
      <c r="H8685" s="235">
        <v>0.78</v>
      </c>
      <c r="I8685" s="235">
        <v>0.78</v>
      </c>
      <c r="J8685" s="235">
        <v>0.1</v>
      </c>
      <c r="K8685" s="235">
        <v>3.38</v>
      </c>
      <c r="L8685" s="235">
        <v>3.38</v>
      </c>
      <c r="M8685" s="236" t="s">
        <v>583</v>
      </c>
    </row>
    <row r="8686" spans="1:13">
      <c r="A8686" s="106" t="str">
        <f t="shared" si="135"/>
        <v xml:space="preserve">78830 </v>
      </c>
      <c r="B8686" s="231" t="s">
        <v>17772</v>
      </c>
      <c r="C8686" s="232"/>
      <c r="D8686" s="233" t="s">
        <v>1358</v>
      </c>
      <c r="E8686" s="233"/>
      <c r="F8686" s="234" t="s">
        <v>12021</v>
      </c>
      <c r="G8686" s="235">
        <v>1.49</v>
      </c>
      <c r="H8686" s="235">
        <v>11.2</v>
      </c>
      <c r="I8686" s="235" t="s">
        <v>37</v>
      </c>
      <c r="J8686" s="235">
        <v>0.1</v>
      </c>
      <c r="K8686" s="235">
        <v>12.79</v>
      </c>
      <c r="L8686" s="235" t="s">
        <v>37</v>
      </c>
      <c r="M8686" s="236" t="s">
        <v>583</v>
      </c>
    </row>
    <row r="8687" spans="1:13">
      <c r="A8687" s="106" t="str">
        <f t="shared" si="135"/>
        <v>78830 TC</v>
      </c>
      <c r="B8687" s="231" t="s">
        <v>17772</v>
      </c>
      <c r="C8687" s="232" t="s">
        <v>126</v>
      </c>
      <c r="D8687" s="233" t="s">
        <v>1358</v>
      </c>
      <c r="E8687" s="233"/>
      <c r="F8687" s="234" t="s">
        <v>12021</v>
      </c>
      <c r="G8687" s="235">
        <v>0</v>
      </c>
      <c r="H8687" s="235">
        <v>10.75</v>
      </c>
      <c r="I8687" s="235" t="s">
        <v>37</v>
      </c>
      <c r="J8687" s="235">
        <v>0.05</v>
      </c>
      <c r="K8687" s="235">
        <v>10.8</v>
      </c>
      <c r="L8687" s="235" t="s">
        <v>37</v>
      </c>
      <c r="M8687" s="236" t="s">
        <v>583</v>
      </c>
    </row>
    <row r="8688" spans="1:13">
      <c r="A8688" s="106" t="str">
        <f t="shared" si="135"/>
        <v>78830 26</v>
      </c>
      <c r="B8688" s="231" t="s">
        <v>17772</v>
      </c>
      <c r="C8688" s="232">
        <v>26</v>
      </c>
      <c r="D8688" s="233" t="s">
        <v>1358</v>
      </c>
      <c r="E8688" s="233"/>
      <c r="F8688" s="234" t="s">
        <v>12021</v>
      </c>
      <c r="G8688" s="235">
        <v>1.49</v>
      </c>
      <c r="H8688" s="235">
        <v>0.45</v>
      </c>
      <c r="I8688" s="235">
        <v>0.45</v>
      </c>
      <c r="J8688" s="235">
        <v>0.05</v>
      </c>
      <c r="K8688" s="235">
        <v>1.99</v>
      </c>
      <c r="L8688" s="235">
        <v>1.99</v>
      </c>
      <c r="M8688" s="236" t="s">
        <v>583</v>
      </c>
    </row>
    <row r="8689" spans="1:13">
      <c r="A8689" s="106" t="str">
        <f t="shared" si="135"/>
        <v xml:space="preserve">78831 </v>
      </c>
      <c r="B8689" s="231" t="s">
        <v>17773</v>
      </c>
      <c r="C8689" s="232"/>
      <c r="D8689" s="233" t="s">
        <v>1358</v>
      </c>
      <c r="E8689" s="233"/>
      <c r="F8689" s="234" t="s">
        <v>12022</v>
      </c>
      <c r="G8689" s="235">
        <v>1.82</v>
      </c>
      <c r="H8689" s="235">
        <v>17.02</v>
      </c>
      <c r="I8689" s="235" t="s">
        <v>37</v>
      </c>
      <c r="J8689" s="235">
        <v>0.15</v>
      </c>
      <c r="K8689" s="235">
        <v>18.989999999999998</v>
      </c>
      <c r="L8689" s="235" t="s">
        <v>37</v>
      </c>
      <c r="M8689" s="236" t="s">
        <v>583</v>
      </c>
    </row>
    <row r="8690" spans="1:13">
      <c r="A8690" s="106" t="str">
        <f t="shared" si="135"/>
        <v>78831 TC</v>
      </c>
      <c r="B8690" s="231" t="s">
        <v>17773</v>
      </c>
      <c r="C8690" s="232" t="s">
        <v>126</v>
      </c>
      <c r="D8690" s="233" t="s">
        <v>1358</v>
      </c>
      <c r="E8690" s="233"/>
      <c r="F8690" s="234" t="s">
        <v>12022</v>
      </c>
      <c r="G8690" s="235">
        <v>0</v>
      </c>
      <c r="H8690" s="235">
        <v>16.420000000000002</v>
      </c>
      <c r="I8690" s="235" t="s">
        <v>37</v>
      </c>
      <c r="J8690" s="235">
        <v>0.08</v>
      </c>
      <c r="K8690" s="235">
        <v>16.5</v>
      </c>
      <c r="L8690" s="235" t="s">
        <v>37</v>
      </c>
      <c r="M8690" s="236" t="s">
        <v>583</v>
      </c>
    </row>
    <row r="8691" spans="1:13">
      <c r="A8691" s="106" t="str">
        <f t="shared" si="135"/>
        <v>78831 26</v>
      </c>
      <c r="B8691" s="231" t="s">
        <v>17773</v>
      </c>
      <c r="C8691" s="232">
        <v>26</v>
      </c>
      <c r="D8691" s="233" t="s">
        <v>1358</v>
      </c>
      <c r="E8691" s="233"/>
      <c r="F8691" s="234" t="s">
        <v>12022</v>
      </c>
      <c r="G8691" s="235">
        <v>1.82</v>
      </c>
      <c r="H8691" s="235">
        <v>0.6</v>
      </c>
      <c r="I8691" s="235">
        <v>0.6</v>
      </c>
      <c r="J8691" s="235">
        <v>7.0000000000000007E-2</v>
      </c>
      <c r="K8691" s="235">
        <v>2.4900000000000002</v>
      </c>
      <c r="L8691" s="235">
        <v>2.4900000000000002</v>
      </c>
      <c r="M8691" s="236" t="s">
        <v>583</v>
      </c>
    </row>
    <row r="8692" spans="1:13">
      <c r="A8692" s="106" t="str">
        <f t="shared" si="135"/>
        <v xml:space="preserve">78832 </v>
      </c>
      <c r="B8692" s="231" t="s">
        <v>17774</v>
      </c>
      <c r="C8692" s="232"/>
      <c r="D8692" s="233" t="s">
        <v>1358</v>
      </c>
      <c r="E8692" s="233"/>
      <c r="F8692" s="234" t="s">
        <v>12023</v>
      </c>
      <c r="G8692" s="235">
        <v>2.12</v>
      </c>
      <c r="H8692" s="235">
        <v>21.76</v>
      </c>
      <c r="I8692" s="235" t="s">
        <v>37</v>
      </c>
      <c r="J8692" s="235">
        <v>0.2</v>
      </c>
      <c r="K8692" s="235">
        <v>24.08</v>
      </c>
      <c r="L8692" s="235" t="s">
        <v>37</v>
      </c>
      <c r="M8692" s="236" t="s">
        <v>583</v>
      </c>
    </row>
    <row r="8693" spans="1:13">
      <c r="A8693" s="106" t="str">
        <f t="shared" si="135"/>
        <v>78832 TC</v>
      </c>
      <c r="B8693" s="231" t="s">
        <v>17774</v>
      </c>
      <c r="C8693" s="232" t="s">
        <v>126</v>
      </c>
      <c r="D8693" s="233" t="s">
        <v>1358</v>
      </c>
      <c r="E8693" s="233"/>
      <c r="F8693" s="234" t="s">
        <v>12023</v>
      </c>
      <c r="G8693" s="235">
        <v>0</v>
      </c>
      <c r="H8693" s="235">
        <v>21.1</v>
      </c>
      <c r="I8693" s="235" t="s">
        <v>37</v>
      </c>
      <c r="J8693" s="235">
        <v>0.12</v>
      </c>
      <c r="K8693" s="235">
        <v>21.22</v>
      </c>
      <c r="L8693" s="235" t="s">
        <v>37</v>
      </c>
      <c r="M8693" s="236" t="s">
        <v>583</v>
      </c>
    </row>
    <row r="8694" spans="1:13">
      <c r="A8694" s="106" t="str">
        <f t="shared" si="135"/>
        <v>78832 26</v>
      </c>
      <c r="B8694" s="231" t="s">
        <v>17774</v>
      </c>
      <c r="C8694" s="232">
        <v>26</v>
      </c>
      <c r="D8694" s="233" t="s">
        <v>1358</v>
      </c>
      <c r="E8694" s="233"/>
      <c r="F8694" s="234" t="s">
        <v>12023</v>
      </c>
      <c r="G8694" s="235">
        <v>2.12</v>
      </c>
      <c r="H8694" s="235">
        <v>0.66</v>
      </c>
      <c r="I8694" s="235">
        <v>0.66</v>
      </c>
      <c r="J8694" s="235">
        <v>0.08</v>
      </c>
      <c r="K8694" s="235">
        <v>2.86</v>
      </c>
      <c r="L8694" s="235">
        <v>2.86</v>
      </c>
      <c r="M8694" s="236" t="s">
        <v>583</v>
      </c>
    </row>
    <row r="8695" spans="1:13">
      <c r="A8695" s="106" t="str">
        <f t="shared" si="135"/>
        <v xml:space="preserve">78835 </v>
      </c>
      <c r="B8695" s="231" t="s">
        <v>17775</v>
      </c>
      <c r="C8695" s="232"/>
      <c r="D8695" s="233" t="s">
        <v>1358</v>
      </c>
      <c r="E8695" s="233"/>
      <c r="F8695" s="234" t="s">
        <v>12024</v>
      </c>
      <c r="G8695" s="235">
        <v>0.47</v>
      </c>
      <c r="H8695" s="235">
        <v>2.2400000000000002</v>
      </c>
      <c r="I8695" s="235" t="s">
        <v>37</v>
      </c>
      <c r="J8695" s="235">
        <v>0.03</v>
      </c>
      <c r="K8695" s="235">
        <v>2.74</v>
      </c>
      <c r="L8695" s="235" t="s">
        <v>37</v>
      </c>
      <c r="M8695" s="236" t="s">
        <v>1125</v>
      </c>
    </row>
    <row r="8696" spans="1:13">
      <c r="A8696" s="106" t="str">
        <f t="shared" si="135"/>
        <v>78835 TC</v>
      </c>
      <c r="B8696" s="231" t="s">
        <v>17775</v>
      </c>
      <c r="C8696" s="232" t="s">
        <v>126</v>
      </c>
      <c r="D8696" s="233" t="s">
        <v>1358</v>
      </c>
      <c r="E8696" s="233"/>
      <c r="F8696" s="234" t="s">
        <v>12024</v>
      </c>
      <c r="G8696" s="235">
        <v>0</v>
      </c>
      <c r="H8696" s="235">
        <v>2.08</v>
      </c>
      <c r="I8696" s="235" t="s">
        <v>37</v>
      </c>
      <c r="J8696" s="235">
        <v>0.01</v>
      </c>
      <c r="K8696" s="235">
        <v>2.09</v>
      </c>
      <c r="L8696" s="235" t="s">
        <v>37</v>
      </c>
      <c r="M8696" s="236" t="s">
        <v>1125</v>
      </c>
    </row>
    <row r="8697" spans="1:13">
      <c r="A8697" s="106" t="str">
        <f t="shared" si="135"/>
        <v>78835 26</v>
      </c>
      <c r="B8697" s="231" t="s">
        <v>17775</v>
      </c>
      <c r="C8697" s="232">
        <v>26</v>
      </c>
      <c r="D8697" s="233" t="s">
        <v>1358</v>
      </c>
      <c r="E8697" s="233"/>
      <c r="F8697" s="234" t="s">
        <v>12024</v>
      </c>
      <c r="G8697" s="235">
        <v>0.47</v>
      </c>
      <c r="H8697" s="235">
        <v>0.16</v>
      </c>
      <c r="I8697" s="235">
        <v>0.16</v>
      </c>
      <c r="J8697" s="235">
        <v>0.02</v>
      </c>
      <c r="K8697" s="235">
        <v>0.65</v>
      </c>
      <c r="L8697" s="235">
        <v>0.65</v>
      </c>
      <c r="M8697" s="236" t="s">
        <v>1125</v>
      </c>
    </row>
    <row r="8698" spans="1:13">
      <c r="A8698" s="106" t="str">
        <f t="shared" si="135"/>
        <v xml:space="preserve">78999 </v>
      </c>
      <c r="B8698" s="231" t="s">
        <v>12044</v>
      </c>
      <c r="C8698" s="232"/>
      <c r="D8698" s="233" t="s">
        <v>664</v>
      </c>
      <c r="E8698" s="233"/>
      <c r="F8698" s="234" t="s">
        <v>19152</v>
      </c>
      <c r="G8698" s="235">
        <v>0</v>
      </c>
      <c r="H8698" s="235">
        <v>0</v>
      </c>
      <c r="I8698" s="235" t="s">
        <v>37</v>
      </c>
      <c r="J8698" s="235">
        <v>0</v>
      </c>
      <c r="K8698" s="235">
        <v>0</v>
      </c>
      <c r="L8698" s="235" t="s">
        <v>37</v>
      </c>
      <c r="M8698" s="236" t="s">
        <v>583</v>
      </c>
    </row>
    <row r="8699" spans="1:13">
      <c r="A8699" s="106" t="str">
        <f t="shared" si="135"/>
        <v>78999 TC</v>
      </c>
      <c r="B8699" s="231" t="s">
        <v>12044</v>
      </c>
      <c r="C8699" s="232" t="s">
        <v>126</v>
      </c>
      <c r="D8699" s="233" t="s">
        <v>664</v>
      </c>
      <c r="E8699" s="233"/>
      <c r="F8699" s="234" t="s">
        <v>19152</v>
      </c>
      <c r="G8699" s="235">
        <v>0</v>
      </c>
      <c r="H8699" s="235">
        <v>0</v>
      </c>
      <c r="I8699" s="235" t="s">
        <v>37</v>
      </c>
      <c r="J8699" s="235">
        <v>0</v>
      </c>
      <c r="K8699" s="235">
        <v>0</v>
      </c>
      <c r="L8699" s="235" t="s">
        <v>37</v>
      </c>
      <c r="M8699" s="236" t="s">
        <v>583</v>
      </c>
    </row>
    <row r="8700" spans="1:13">
      <c r="A8700" s="106" t="str">
        <f t="shared" si="135"/>
        <v>78999 26</v>
      </c>
      <c r="B8700" s="231" t="s">
        <v>12044</v>
      </c>
      <c r="C8700" s="232">
        <v>26</v>
      </c>
      <c r="D8700" s="233" t="s">
        <v>664</v>
      </c>
      <c r="E8700" s="233"/>
      <c r="F8700" s="234" t="s">
        <v>19152</v>
      </c>
      <c r="G8700" s="235">
        <v>0</v>
      </c>
      <c r="H8700" s="235">
        <v>0</v>
      </c>
      <c r="I8700" s="235">
        <v>0</v>
      </c>
      <c r="J8700" s="235">
        <v>0</v>
      </c>
      <c r="K8700" s="235">
        <v>0</v>
      </c>
      <c r="L8700" s="235">
        <v>0</v>
      </c>
      <c r="M8700" s="236" t="s">
        <v>583</v>
      </c>
    </row>
    <row r="8701" spans="1:13">
      <c r="A8701" s="106" t="str">
        <f t="shared" si="135"/>
        <v xml:space="preserve">79005 </v>
      </c>
      <c r="B8701" s="231" t="s">
        <v>12045</v>
      </c>
      <c r="C8701" s="232"/>
      <c r="D8701" s="233" t="s">
        <v>1358</v>
      </c>
      <c r="E8701" s="233"/>
      <c r="F8701" s="234" t="s">
        <v>12046</v>
      </c>
      <c r="G8701" s="235">
        <v>1.8</v>
      </c>
      <c r="H8701" s="235">
        <v>2.16</v>
      </c>
      <c r="I8701" s="235" t="s">
        <v>37</v>
      </c>
      <c r="J8701" s="235">
        <v>0.09</v>
      </c>
      <c r="K8701" s="235">
        <v>4.05</v>
      </c>
      <c r="L8701" s="235" t="s">
        <v>37</v>
      </c>
      <c r="M8701" s="236" t="s">
        <v>583</v>
      </c>
    </row>
    <row r="8702" spans="1:13">
      <c r="A8702" s="106" t="str">
        <f t="shared" si="135"/>
        <v>79005 TC</v>
      </c>
      <c r="B8702" s="231" t="s">
        <v>12045</v>
      </c>
      <c r="C8702" s="232" t="s">
        <v>126</v>
      </c>
      <c r="D8702" s="233" t="s">
        <v>1358</v>
      </c>
      <c r="E8702" s="233"/>
      <c r="F8702" s="234" t="s">
        <v>12046</v>
      </c>
      <c r="G8702" s="235">
        <v>0</v>
      </c>
      <c r="H8702" s="235">
        <v>1.54</v>
      </c>
      <c r="I8702" s="235" t="s">
        <v>37</v>
      </c>
      <c r="J8702" s="235">
        <v>0.02</v>
      </c>
      <c r="K8702" s="235">
        <v>1.56</v>
      </c>
      <c r="L8702" s="235" t="s">
        <v>37</v>
      </c>
      <c r="M8702" s="236" t="s">
        <v>583</v>
      </c>
    </row>
    <row r="8703" spans="1:13">
      <c r="A8703" s="106" t="str">
        <f t="shared" si="135"/>
        <v>79005 26</v>
      </c>
      <c r="B8703" s="231" t="s">
        <v>12045</v>
      </c>
      <c r="C8703" s="232">
        <v>26</v>
      </c>
      <c r="D8703" s="233" t="s">
        <v>1358</v>
      </c>
      <c r="E8703" s="233"/>
      <c r="F8703" s="234" t="s">
        <v>12046</v>
      </c>
      <c r="G8703" s="235">
        <v>1.8</v>
      </c>
      <c r="H8703" s="235">
        <v>0.62</v>
      </c>
      <c r="I8703" s="235">
        <v>0.62</v>
      </c>
      <c r="J8703" s="235">
        <v>7.0000000000000007E-2</v>
      </c>
      <c r="K8703" s="235">
        <v>2.4900000000000002</v>
      </c>
      <c r="L8703" s="235">
        <v>2.4900000000000002</v>
      </c>
      <c r="M8703" s="236" t="s">
        <v>583</v>
      </c>
    </row>
    <row r="8704" spans="1:13">
      <c r="A8704" s="106" t="str">
        <f t="shared" si="135"/>
        <v xml:space="preserve">79101 </v>
      </c>
      <c r="B8704" s="231" t="s">
        <v>12047</v>
      </c>
      <c r="C8704" s="232"/>
      <c r="D8704" s="233" t="s">
        <v>1358</v>
      </c>
      <c r="E8704" s="233"/>
      <c r="F8704" s="234" t="s">
        <v>12048</v>
      </c>
      <c r="G8704" s="235">
        <v>1.96</v>
      </c>
      <c r="H8704" s="235">
        <v>2.33</v>
      </c>
      <c r="I8704" s="235" t="s">
        <v>37</v>
      </c>
      <c r="J8704" s="235">
        <v>0.08</v>
      </c>
      <c r="K8704" s="235">
        <v>4.37</v>
      </c>
      <c r="L8704" s="235" t="s">
        <v>37</v>
      </c>
      <c r="M8704" s="236" t="s">
        <v>583</v>
      </c>
    </row>
    <row r="8705" spans="1:13">
      <c r="A8705" s="106" t="str">
        <f t="shared" si="135"/>
        <v>79101 TC</v>
      </c>
      <c r="B8705" s="231" t="s">
        <v>12047</v>
      </c>
      <c r="C8705" s="232" t="s">
        <v>126</v>
      </c>
      <c r="D8705" s="233" t="s">
        <v>1358</v>
      </c>
      <c r="E8705" s="233"/>
      <c r="F8705" s="234" t="s">
        <v>12048</v>
      </c>
      <c r="G8705" s="235">
        <v>0</v>
      </c>
      <c r="H8705" s="235">
        <v>1.6</v>
      </c>
      <c r="I8705" s="235" t="s">
        <v>37</v>
      </c>
      <c r="J8705" s="235">
        <v>0.02</v>
      </c>
      <c r="K8705" s="235">
        <v>1.62</v>
      </c>
      <c r="L8705" s="235" t="s">
        <v>37</v>
      </c>
      <c r="M8705" s="236" t="s">
        <v>583</v>
      </c>
    </row>
    <row r="8706" spans="1:13">
      <c r="A8706" s="106" t="str">
        <f t="shared" si="135"/>
        <v>79101 26</v>
      </c>
      <c r="B8706" s="231" t="s">
        <v>12047</v>
      </c>
      <c r="C8706" s="232">
        <v>26</v>
      </c>
      <c r="D8706" s="233" t="s">
        <v>1358</v>
      </c>
      <c r="E8706" s="233"/>
      <c r="F8706" s="234" t="s">
        <v>12048</v>
      </c>
      <c r="G8706" s="235">
        <v>1.96</v>
      </c>
      <c r="H8706" s="235">
        <v>0.73</v>
      </c>
      <c r="I8706" s="235">
        <v>0.73</v>
      </c>
      <c r="J8706" s="235">
        <v>0.06</v>
      </c>
      <c r="K8706" s="235">
        <v>2.75</v>
      </c>
      <c r="L8706" s="235">
        <v>2.75</v>
      </c>
      <c r="M8706" s="236" t="s">
        <v>583</v>
      </c>
    </row>
    <row r="8707" spans="1:13">
      <c r="A8707" s="106" t="str">
        <f t="shared" ref="A8707:A8770" si="136">B8707&amp;" "&amp;C8707</f>
        <v xml:space="preserve">79200 </v>
      </c>
      <c r="B8707" s="231" t="s">
        <v>12049</v>
      </c>
      <c r="C8707" s="232"/>
      <c r="D8707" s="233" t="s">
        <v>1358</v>
      </c>
      <c r="E8707" s="233"/>
      <c r="F8707" s="234" t="s">
        <v>12050</v>
      </c>
      <c r="G8707" s="235">
        <v>1.99</v>
      </c>
      <c r="H8707" s="235">
        <v>1.89</v>
      </c>
      <c r="I8707" s="235" t="s">
        <v>37</v>
      </c>
      <c r="J8707" s="235">
        <v>0.05</v>
      </c>
      <c r="K8707" s="235">
        <v>3.93</v>
      </c>
      <c r="L8707" s="235" t="s">
        <v>37</v>
      </c>
      <c r="M8707" s="236" t="s">
        <v>583</v>
      </c>
    </row>
    <row r="8708" spans="1:13">
      <c r="A8708" s="106" t="str">
        <f t="shared" si="136"/>
        <v>79200 TC</v>
      </c>
      <c r="B8708" s="231" t="s">
        <v>12049</v>
      </c>
      <c r="C8708" s="232" t="s">
        <v>126</v>
      </c>
      <c r="D8708" s="233" t="s">
        <v>1358</v>
      </c>
      <c r="E8708" s="233"/>
      <c r="F8708" s="234" t="s">
        <v>12050</v>
      </c>
      <c r="G8708" s="235">
        <v>0</v>
      </c>
      <c r="H8708" s="235">
        <v>1.56</v>
      </c>
      <c r="I8708" s="235" t="s">
        <v>37</v>
      </c>
      <c r="J8708" s="235">
        <v>0.03</v>
      </c>
      <c r="K8708" s="235">
        <v>1.59</v>
      </c>
      <c r="L8708" s="235" t="s">
        <v>37</v>
      </c>
      <c r="M8708" s="236" t="s">
        <v>583</v>
      </c>
    </row>
    <row r="8709" spans="1:13">
      <c r="A8709" s="106" t="str">
        <f t="shared" si="136"/>
        <v>79200 26</v>
      </c>
      <c r="B8709" s="231" t="s">
        <v>12049</v>
      </c>
      <c r="C8709" s="232">
        <v>26</v>
      </c>
      <c r="D8709" s="233" t="s">
        <v>1358</v>
      </c>
      <c r="E8709" s="233"/>
      <c r="F8709" s="234" t="s">
        <v>12050</v>
      </c>
      <c r="G8709" s="235">
        <v>1.99</v>
      </c>
      <c r="H8709" s="235">
        <v>0.33</v>
      </c>
      <c r="I8709" s="235">
        <v>0.33</v>
      </c>
      <c r="J8709" s="235">
        <v>0.02</v>
      </c>
      <c r="K8709" s="235">
        <v>2.34</v>
      </c>
      <c r="L8709" s="235">
        <v>2.34</v>
      </c>
      <c r="M8709" s="236" t="s">
        <v>583</v>
      </c>
    </row>
    <row r="8710" spans="1:13">
      <c r="A8710" s="106" t="str">
        <f t="shared" si="136"/>
        <v xml:space="preserve">79300 </v>
      </c>
      <c r="B8710" s="231" t="s">
        <v>12051</v>
      </c>
      <c r="C8710" s="232"/>
      <c r="D8710" s="233" t="s">
        <v>664</v>
      </c>
      <c r="E8710" s="233"/>
      <c r="F8710" s="234" t="s">
        <v>12052</v>
      </c>
      <c r="G8710" s="235">
        <v>0</v>
      </c>
      <c r="H8710" s="235">
        <v>0</v>
      </c>
      <c r="I8710" s="235" t="s">
        <v>37</v>
      </c>
      <c r="J8710" s="235">
        <v>0</v>
      </c>
      <c r="K8710" s="235">
        <v>0</v>
      </c>
      <c r="L8710" s="235" t="s">
        <v>37</v>
      </c>
      <c r="M8710" s="236" t="s">
        <v>583</v>
      </c>
    </row>
    <row r="8711" spans="1:13">
      <c r="A8711" s="106" t="str">
        <f t="shared" si="136"/>
        <v>79300 TC</v>
      </c>
      <c r="B8711" s="231" t="s">
        <v>12051</v>
      </c>
      <c r="C8711" s="232" t="s">
        <v>126</v>
      </c>
      <c r="D8711" s="233" t="s">
        <v>664</v>
      </c>
      <c r="E8711" s="233"/>
      <c r="F8711" s="234" t="s">
        <v>12052</v>
      </c>
      <c r="G8711" s="235">
        <v>0</v>
      </c>
      <c r="H8711" s="235">
        <v>0</v>
      </c>
      <c r="I8711" s="235" t="s">
        <v>37</v>
      </c>
      <c r="J8711" s="235">
        <v>0</v>
      </c>
      <c r="K8711" s="235">
        <v>0</v>
      </c>
      <c r="L8711" s="235" t="s">
        <v>37</v>
      </c>
      <c r="M8711" s="236" t="s">
        <v>583</v>
      </c>
    </row>
    <row r="8712" spans="1:13">
      <c r="A8712" s="106" t="str">
        <f t="shared" si="136"/>
        <v>79300 26</v>
      </c>
      <c r="B8712" s="231" t="s">
        <v>12051</v>
      </c>
      <c r="C8712" s="232">
        <v>26</v>
      </c>
      <c r="D8712" s="233" t="s">
        <v>1358</v>
      </c>
      <c r="E8712" s="233"/>
      <c r="F8712" s="234" t="s">
        <v>12052</v>
      </c>
      <c r="G8712" s="235">
        <v>1.6</v>
      </c>
      <c r="H8712" s="235">
        <v>0.26</v>
      </c>
      <c r="I8712" s="235">
        <v>0.26</v>
      </c>
      <c r="J8712" s="235">
        <v>0.02</v>
      </c>
      <c r="K8712" s="235">
        <v>1.88</v>
      </c>
      <c r="L8712" s="235">
        <v>1.88</v>
      </c>
      <c r="M8712" s="236" t="s">
        <v>583</v>
      </c>
    </row>
    <row r="8713" spans="1:13">
      <c r="A8713" s="106" t="str">
        <f t="shared" si="136"/>
        <v xml:space="preserve">79403 </v>
      </c>
      <c r="B8713" s="231" t="s">
        <v>12053</v>
      </c>
      <c r="C8713" s="232"/>
      <c r="D8713" s="233" t="s">
        <v>1358</v>
      </c>
      <c r="E8713" s="233"/>
      <c r="F8713" s="234" t="s">
        <v>12054</v>
      </c>
      <c r="G8713" s="235">
        <v>2.25</v>
      </c>
      <c r="H8713" s="235">
        <v>2.78</v>
      </c>
      <c r="I8713" s="235" t="s">
        <v>37</v>
      </c>
      <c r="J8713" s="235">
        <v>7.0000000000000007E-2</v>
      </c>
      <c r="K8713" s="235">
        <v>5.0999999999999996</v>
      </c>
      <c r="L8713" s="235" t="s">
        <v>37</v>
      </c>
      <c r="M8713" s="236" t="s">
        <v>583</v>
      </c>
    </row>
    <row r="8714" spans="1:13">
      <c r="A8714" s="106" t="str">
        <f t="shared" si="136"/>
        <v>79403 TC</v>
      </c>
      <c r="B8714" s="231" t="s">
        <v>12053</v>
      </c>
      <c r="C8714" s="232" t="s">
        <v>126</v>
      </c>
      <c r="D8714" s="233" t="s">
        <v>1358</v>
      </c>
      <c r="E8714" s="233"/>
      <c r="F8714" s="234" t="s">
        <v>12054</v>
      </c>
      <c r="G8714" s="235">
        <v>0</v>
      </c>
      <c r="H8714" s="235">
        <v>2.41</v>
      </c>
      <c r="I8714" s="235" t="s">
        <v>37</v>
      </c>
      <c r="J8714" s="235">
        <v>0.04</v>
      </c>
      <c r="K8714" s="235">
        <v>2.4500000000000002</v>
      </c>
      <c r="L8714" s="235" t="s">
        <v>37</v>
      </c>
      <c r="M8714" s="236" t="s">
        <v>583</v>
      </c>
    </row>
    <row r="8715" spans="1:13">
      <c r="A8715" s="106" t="str">
        <f t="shared" si="136"/>
        <v>79403 26</v>
      </c>
      <c r="B8715" s="231" t="s">
        <v>12053</v>
      </c>
      <c r="C8715" s="232">
        <v>26</v>
      </c>
      <c r="D8715" s="233" t="s">
        <v>1358</v>
      </c>
      <c r="E8715" s="233"/>
      <c r="F8715" s="234" t="s">
        <v>12054</v>
      </c>
      <c r="G8715" s="235">
        <v>2.25</v>
      </c>
      <c r="H8715" s="235">
        <v>0.37</v>
      </c>
      <c r="I8715" s="235">
        <v>0.37</v>
      </c>
      <c r="J8715" s="235">
        <v>0.03</v>
      </c>
      <c r="K8715" s="235">
        <v>2.65</v>
      </c>
      <c r="L8715" s="235">
        <v>2.65</v>
      </c>
      <c r="M8715" s="236" t="s">
        <v>583</v>
      </c>
    </row>
    <row r="8716" spans="1:13">
      <c r="A8716" s="106" t="str">
        <f t="shared" si="136"/>
        <v xml:space="preserve">79440 </v>
      </c>
      <c r="B8716" s="231" t="s">
        <v>12055</v>
      </c>
      <c r="C8716" s="232"/>
      <c r="D8716" s="233" t="s">
        <v>1358</v>
      </c>
      <c r="E8716" s="233"/>
      <c r="F8716" s="234" t="s">
        <v>12056</v>
      </c>
      <c r="G8716" s="235">
        <v>1.99</v>
      </c>
      <c r="H8716" s="235">
        <v>1.5</v>
      </c>
      <c r="I8716" s="235" t="s">
        <v>37</v>
      </c>
      <c r="J8716" s="235">
        <v>0.04</v>
      </c>
      <c r="K8716" s="235">
        <v>3.53</v>
      </c>
      <c r="L8716" s="235" t="s">
        <v>37</v>
      </c>
      <c r="M8716" s="236" t="s">
        <v>583</v>
      </c>
    </row>
    <row r="8717" spans="1:13">
      <c r="A8717" s="106" t="str">
        <f t="shared" si="136"/>
        <v>79440 TC</v>
      </c>
      <c r="B8717" s="231" t="s">
        <v>12055</v>
      </c>
      <c r="C8717" s="232" t="s">
        <v>126</v>
      </c>
      <c r="D8717" s="233" t="s">
        <v>1358</v>
      </c>
      <c r="E8717" s="233"/>
      <c r="F8717" s="234" t="s">
        <v>12056</v>
      </c>
      <c r="G8717" s="235">
        <v>0</v>
      </c>
      <c r="H8717" s="235">
        <v>1.17</v>
      </c>
      <c r="I8717" s="235" t="s">
        <v>37</v>
      </c>
      <c r="J8717" s="235">
        <v>0.02</v>
      </c>
      <c r="K8717" s="235">
        <v>1.19</v>
      </c>
      <c r="L8717" s="235" t="s">
        <v>37</v>
      </c>
      <c r="M8717" s="236" t="s">
        <v>583</v>
      </c>
    </row>
    <row r="8718" spans="1:13">
      <c r="A8718" s="106" t="str">
        <f t="shared" si="136"/>
        <v>79440 26</v>
      </c>
      <c r="B8718" s="231" t="s">
        <v>12055</v>
      </c>
      <c r="C8718" s="232">
        <v>26</v>
      </c>
      <c r="D8718" s="233" t="s">
        <v>1358</v>
      </c>
      <c r="E8718" s="233"/>
      <c r="F8718" s="234" t="s">
        <v>12056</v>
      </c>
      <c r="G8718" s="235">
        <v>1.99</v>
      </c>
      <c r="H8718" s="235">
        <v>0.33</v>
      </c>
      <c r="I8718" s="235">
        <v>0.33</v>
      </c>
      <c r="J8718" s="235">
        <v>0.02</v>
      </c>
      <c r="K8718" s="235">
        <v>2.34</v>
      </c>
      <c r="L8718" s="235">
        <v>2.34</v>
      </c>
      <c r="M8718" s="236" t="s">
        <v>583</v>
      </c>
    </row>
    <row r="8719" spans="1:13">
      <c r="A8719" s="106" t="str">
        <f t="shared" si="136"/>
        <v xml:space="preserve">79445 </v>
      </c>
      <c r="B8719" s="231" t="s">
        <v>12057</v>
      </c>
      <c r="C8719" s="232"/>
      <c r="D8719" s="233" t="s">
        <v>664</v>
      </c>
      <c r="E8719" s="233"/>
      <c r="F8719" s="234" t="s">
        <v>12058</v>
      </c>
      <c r="G8719" s="235">
        <v>0</v>
      </c>
      <c r="H8719" s="235">
        <v>0</v>
      </c>
      <c r="I8719" s="235" t="s">
        <v>37</v>
      </c>
      <c r="J8719" s="235">
        <v>0</v>
      </c>
      <c r="K8719" s="235">
        <v>0</v>
      </c>
      <c r="L8719" s="235" t="s">
        <v>37</v>
      </c>
      <c r="M8719" s="236" t="s">
        <v>583</v>
      </c>
    </row>
    <row r="8720" spans="1:13">
      <c r="A8720" s="106" t="str">
        <f t="shared" si="136"/>
        <v>79445 TC</v>
      </c>
      <c r="B8720" s="231" t="s">
        <v>12057</v>
      </c>
      <c r="C8720" s="232" t="s">
        <v>126</v>
      </c>
      <c r="D8720" s="233" t="s">
        <v>664</v>
      </c>
      <c r="E8720" s="233"/>
      <c r="F8720" s="234" t="s">
        <v>12058</v>
      </c>
      <c r="G8720" s="235">
        <v>0</v>
      </c>
      <c r="H8720" s="235">
        <v>0</v>
      </c>
      <c r="I8720" s="235" t="s">
        <v>37</v>
      </c>
      <c r="J8720" s="235">
        <v>0</v>
      </c>
      <c r="K8720" s="235">
        <v>0</v>
      </c>
      <c r="L8720" s="235" t="s">
        <v>37</v>
      </c>
      <c r="M8720" s="236" t="s">
        <v>583</v>
      </c>
    </row>
    <row r="8721" spans="1:13">
      <c r="A8721" s="106" t="str">
        <f t="shared" si="136"/>
        <v>79445 26</v>
      </c>
      <c r="B8721" s="231" t="s">
        <v>12057</v>
      </c>
      <c r="C8721" s="232">
        <v>26</v>
      </c>
      <c r="D8721" s="233" t="s">
        <v>1358</v>
      </c>
      <c r="E8721" s="233"/>
      <c r="F8721" s="234" t="s">
        <v>12058</v>
      </c>
      <c r="G8721" s="235">
        <v>2.4</v>
      </c>
      <c r="H8721" s="235">
        <v>0.7</v>
      </c>
      <c r="I8721" s="235">
        <v>0.7</v>
      </c>
      <c r="J8721" s="235">
        <v>0.16</v>
      </c>
      <c r="K8721" s="235">
        <v>3.26</v>
      </c>
      <c r="L8721" s="235">
        <v>3.26</v>
      </c>
      <c r="M8721" s="236" t="s">
        <v>583</v>
      </c>
    </row>
    <row r="8722" spans="1:13">
      <c r="A8722" s="106" t="str">
        <f t="shared" si="136"/>
        <v xml:space="preserve">79999 </v>
      </c>
      <c r="B8722" s="231" t="s">
        <v>12059</v>
      </c>
      <c r="C8722" s="232"/>
      <c r="D8722" s="233" t="s">
        <v>664</v>
      </c>
      <c r="E8722" s="233"/>
      <c r="F8722" s="234" t="s">
        <v>19153</v>
      </c>
      <c r="G8722" s="235">
        <v>0</v>
      </c>
      <c r="H8722" s="235">
        <v>0</v>
      </c>
      <c r="I8722" s="235" t="s">
        <v>37</v>
      </c>
      <c r="J8722" s="235">
        <v>0</v>
      </c>
      <c r="K8722" s="235">
        <v>0</v>
      </c>
      <c r="L8722" s="235" t="s">
        <v>37</v>
      </c>
      <c r="M8722" s="236" t="s">
        <v>583</v>
      </c>
    </row>
    <row r="8723" spans="1:13">
      <c r="A8723" s="106" t="str">
        <f t="shared" si="136"/>
        <v>79999 TC</v>
      </c>
      <c r="B8723" s="231" t="s">
        <v>12059</v>
      </c>
      <c r="C8723" s="232" t="s">
        <v>126</v>
      </c>
      <c r="D8723" s="233" t="s">
        <v>664</v>
      </c>
      <c r="E8723" s="233"/>
      <c r="F8723" s="234" t="s">
        <v>19153</v>
      </c>
      <c r="G8723" s="235">
        <v>0</v>
      </c>
      <c r="H8723" s="235">
        <v>0</v>
      </c>
      <c r="I8723" s="235" t="s">
        <v>37</v>
      </c>
      <c r="J8723" s="235">
        <v>0</v>
      </c>
      <c r="K8723" s="235">
        <v>0</v>
      </c>
      <c r="L8723" s="235" t="s">
        <v>37</v>
      </c>
      <c r="M8723" s="236" t="s">
        <v>583</v>
      </c>
    </row>
    <row r="8724" spans="1:13">
      <c r="A8724" s="106" t="str">
        <f t="shared" si="136"/>
        <v>79999 26</v>
      </c>
      <c r="B8724" s="231" t="s">
        <v>12059</v>
      </c>
      <c r="C8724" s="232">
        <v>26</v>
      </c>
      <c r="D8724" s="233" t="s">
        <v>664</v>
      </c>
      <c r="E8724" s="233"/>
      <c r="F8724" s="234" t="s">
        <v>19153</v>
      </c>
      <c r="G8724" s="235">
        <v>0</v>
      </c>
      <c r="H8724" s="235">
        <v>0</v>
      </c>
      <c r="I8724" s="235">
        <v>0</v>
      </c>
      <c r="J8724" s="235">
        <v>0</v>
      </c>
      <c r="K8724" s="235">
        <v>0</v>
      </c>
      <c r="L8724" s="235">
        <v>0</v>
      </c>
      <c r="M8724" s="236" t="s">
        <v>583</v>
      </c>
    </row>
    <row r="8725" spans="1:13">
      <c r="A8725" s="106" t="str">
        <f t="shared" si="136"/>
        <v xml:space="preserve">80047 </v>
      </c>
      <c r="B8725" s="231" t="s">
        <v>12060</v>
      </c>
      <c r="C8725" s="232"/>
      <c r="D8725" s="233" t="s">
        <v>888</v>
      </c>
      <c r="E8725" s="233"/>
      <c r="F8725" s="234" t="s">
        <v>12061</v>
      </c>
      <c r="G8725" s="235">
        <v>0</v>
      </c>
      <c r="H8725" s="235">
        <v>0</v>
      </c>
      <c r="I8725" s="235">
        <v>0</v>
      </c>
      <c r="J8725" s="235">
        <v>0</v>
      </c>
      <c r="K8725" s="235">
        <v>0</v>
      </c>
      <c r="L8725" s="235">
        <v>0</v>
      </c>
      <c r="M8725" s="236" t="s">
        <v>583</v>
      </c>
    </row>
    <row r="8726" spans="1:13">
      <c r="A8726" s="106" t="str">
        <f t="shared" si="136"/>
        <v xml:space="preserve">80048 </v>
      </c>
      <c r="B8726" s="231" t="s">
        <v>12062</v>
      </c>
      <c r="C8726" s="232"/>
      <c r="D8726" s="233" t="s">
        <v>888</v>
      </c>
      <c r="E8726" s="233"/>
      <c r="F8726" s="234" t="s">
        <v>12063</v>
      </c>
      <c r="G8726" s="235">
        <v>0</v>
      </c>
      <c r="H8726" s="235">
        <v>0</v>
      </c>
      <c r="I8726" s="235">
        <v>0</v>
      </c>
      <c r="J8726" s="235">
        <v>0</v>
      </c>
      <c r="K8726" s="235">
        <v>0</v>
      </c>
      <c r="L8726" s="235">
        <v>0</v>
      </c>
      <c r="M8726" s="236" t="s">
        <v>583</v>
      </c>
    </row>
    <row r="8727" spans="1:13">
      <c r="A8727" s="106" t="str">
        <f t="shared" si="136"/>
        <v xml:space="preserve">80050 </v>
      </c>
      <c r="B8727" s="231" t="s">
        <v>12064</v>
      </c>
      <c r="C8727" s="232"/>
      <c r="D8727" s="233" t="s">
        <v>798</v>
      </c>
      <c r="E8727" s="233"/>
      <c r="F8727" s="234" t="s">
        <v>12065</v>
      </c>
      <c r="G8727" s="235">
        <v>0</v>
      </c>
      <c r="H8727" s="235">
        <v>0</v>
      </c>
      <c r="I8727" s="235">
        <v>0</v>
      </c>
      <c r="J8727" s="235">
        <v>0</v>
      </c>
      <c r="K8727" s="235">
        <v>0</v>
      </c>
      <c r="L8727" s="235">
        <v>0</v>
      </c>
      <c r="M8727" s="236" t="s">
        <v>583</v>
      </c>
    </row>
    <row r="8728" spans="1:13">
      <c r="A8728" s="106" t="str">
        <f t="shared" si="136"/>
        <v xml:space="preserve">80051 </v>
      </c>
      <c r="B8728" s="231" t="s">
        <v>12066</v>
      </c>
      <c r="C8728" s="232"/>
      <c r="D8728" s="233" t="s">
        <v>888</v>
      </c>
      <c r="E8728" s="233"/>
      <c r="F8728" s="234" t="s">
        <v>12067</v>
      </c>
      <c r="G8728" s="235">
        <v>0</v>
      </c>
      <c r="H8728" s="235">
        <v>0</v>
      </c>
      <c r="I8728" s="235">
        <v>0</v>
      </c>
      <c r="J8728" s="235">
        <v>0</v>
      </c>
      <c r="K8728" s="235">
        <v>0</v>
      </c>
      <c r="L8728" s="235">
        <v>0</v>
      </c>
      <c r="M8728" s="236" t="s">
        <v>583</v>
      </c>
    </row>
    <row r="8729" spans="1:13">
      <c r="A8729" s="106" t="str">
        <f t="shared" si="136"/>
        <v xml:space="preserve">80053 </v>
      </c>
      <c r="B8729" s="231" t="s">
        <v>12068</v>
      </c>
      <c r="C8729" s="232"/>
      <c r="D8729" s="233" t="s">
        <v>888</v>
      </c>
      <c r="E8729" s="233"/>
      <c r="F8729" s="234" t="s">
        <v>12069</v>
      </c>
      <c r="G8729" s="235">
        <v>0</v>
      </c>
      <c r="H8729" s="235">
        <v>0</v>
      </c>
      <c r="I8729" s="235">
        <v>0</v>
      </c>
      <c r="J8729" s="235">
        <v>0</v>
      </c>
      <c r="K8729" s="235">
        <v>0</v>
      </c>
      <c r="L8729" s="235">
        <v>0</v>
      </c>
      <c r="M8729" s="236" t="s">
        <v>583</v>
      </c>
    </row>
    <row r="8730" spans="1:13">
      <c r="A8730" s="106" t="str">
        <f t="shared" si="136"/>
        <v xml:space="preserve">80055 </v>
      </c>
      <c r="B8730" s="231" t="s">
        <v>12070</v>
      </c>
      <c r="C8730" s="232"/>
      <c r="D8730" s="233" t="s">
        <v>888</v>
      </c>
      <c r="E8730" s="233"/>
      <c r="F8730" s="234" t="s">
        <v>12071</v>
      </c>
      <c r="G8730" s="235">
        <v>0</v>
      </c>
      <c r="H8730" s="235">
        <v>0</v>
      </c>
      <c r="I8730" s="235">
        <v>0</v>
      </c>
      <c r="J8730" s="235">
        <v>0</v>
      </c>
      <c r="K8730" s="235">
        <v>0</v>
      </c>
      <c r="L8730" s="235">
        <v>0</v>
      </c>
      <c r="M8730" s="236" t="s">
        <v>583</v>
      </c>
    </row>
    <row r="8731" spans="1:13">
      <c r="A8731" s="106" t="str">
        <f t="shared" si="136"/>
        <v xml:space="preserve">80061 </v>
      </c>
      <c r="B8731" s="231" t="s">
        <v>12072</v>
      </c>
      <c r="C8731" s="232"/>
      <c r="D8731" s="233" t="s">
        <v>888</v>
      </c>
      <c r="E8731" s="233"/>
      <c r="F8731" s="234" t="s">
        <v>12073</v>
      </c>
      <c r="G8731" s="235">
        <v>0</v>
      </c>
      <c r="H8731" s="235">
        <v>0</v>
      </c>
      <c r="I8731" s="235">
        <v>0</v>
      </c>
      <c r="J8731" s="235">
        <v>0</v>
      </c>
      <c r="K8731" s="235">
        <v>0</v>
      </c>
      <c r="L8731" s="235">
        <v>0</v>
      </c>
      <c r="M8731" s="236" t="s">
        <v>583</v>
      </c>
    </row>
    <row r="8732" spans="1:13">
      <c r="A8732" s="106" t="str">
        <f t="shared" si="136"/>
        <v xml:space="preserve">80069 </v>
      </c>
      <c r="B8732" s="231" t="s">
        <v>12074</v>
      </c>
      <c r="C8732" s="232"/>
      <c r="D8732" s="233" t="s">
        <v>888</v>
      </c>
      <c r="E8732" s="233"/>
      <c r="F8732" s="234" t="s">
        <v>12075</v>
      </c>
      <c r="G8732" s="235">
        <v>0</v>
      </c>
      <c r="H8732" s="235">
        <v>0</v>
      </c>
      <c r="I8732" s="235">
        <v>0</v>
      </c>
      <c r="J8732" s="235">
        <v>0</v>
      </c>
      <c r="K8732" s="235">
        <v>0</v>
      </c>
      <c r="L8732" s="235">
        <v>0</v>
      </c>
      <c r="M8732" s="236" t="s">
        <v>583</v>
      </c>
    </row>
    <row r="8733" spans="1:13">
      <c r="A8733" s="106" t="str">
        <f t="shared" si="136"/>
        <v xml:space="preserve">80074 </v>
      </c>
      <c r="B8733" s="231" t="s">
        <v>12076</v>
      </c>
      <c r="C8733" s="232"/>
      <c r="D8733" s="233" t="s">
        <v>888</v>
      </c>
      <c r="E8733" s="233"/>
      <c r="F8733" s="234" t="s">
        <v>12077</v>
      </c>
      <c r="G8733" s="235">
        <v>0</v>
      </c>
      <c r="H8733" s="235">
        <v>0</v>
      </c>
      <c r="I8733" s="235">
        <v>0</v>
      </c>
      <c r="J8733" s="235">
        <v>0</v>
      </c>
      <c r="K8733" s="235">
        <v>0</v>
      </c>
      <c r="L8733" s="235">
        <v>0</v>
      </c>
      <c r="M8733" s="236" t="s">
        <v>583</v>
      </c>
    </row>
    <row r="8734" spans="1:13">
      <c r="A8734" s="106" t="str">
        <f t="shared" si="136"/>
        <v xml:space="preserve">80076 </v>
      </c>
      <c r="B8734" s="231" t="s">
        <v>12078</v>
      </c>
      <c r="C8734" s="232"/>
      <c r="D8734" s="233" t="s">
        <v>888</v>
      </c>
      <c r="E8734" s="233"/>
      <c r="F8734" s="234" t="s">
        <v>12079</v>
      </c>
      <c r="G8734" s="235">
        <v>0</v>
      </c>
      <c r="H8734" s="235">
        <v>0</v>
      </c>
      <c r="I8734" s="235">
        <v>0</v>
      </c>
      <c r="J8734" s="235">
        <v>0</v>
      </c>
      <c r="K8734" s="235">
        <v>0</v>
      </c>
      <c r="L8734" s="235">
        <v>0</v>
      </c>
      <c r="M8734" s="236" t="s">
        <v>583</v>
      </c>
    </row>
    <row r="8735" spans="1:13">
      <c r="A8735" s="106" t="str">
        <f t="shared" si="136"/>
        <v xml:space="preserve">80081 </v>
      </c>
      <c r="B8735" s="231" t="s">
        <v>12080</v>
      </c>
      <c r="C8735" s="232"/>
      <c r="D8735" s="233" t="s">
        <v>888</v>
      </c>
      <c r="E8735" s="233"/>
      <c r="F8735" s="234" t="s">
        <v>12071</v>
      </c>
      <c r="G8735" s="235">
        <v>0</v>
      </c>
      <c r="H8735" s="235">
        <v>0</v>
      </c>
      <c r="I8735" s="235">
        <v>0</v>
      </c>
      <c r="J8735" s="235">
        <v>0</v>
      </c>
      <c r="K8735" s="235">
        <v>0</v>
      </c>
      <c r="L8735" s="235">
        <v>0</v>
      </c>
      <c r="M8735" s="236" t="s">
        <v>583</v>
      </c>
    </row>
    <row r="8736" spans="1:13">
      <c r="A8736" s="106" t="str">
        <f t="shared" si="136"/>
        <v xml:space="preserve">80143 </v>
      </c>
      <c r="B8736" s="231" t="s">
        <v>18115</v>
      </c>
      <c r="C8736" s="232"/>
      <c r="D8736" s="233" t="s">
        <v>888</v>
      </c>
      <c r="E8736" s="233"/>
      <c r="F8736" s="234" t="s">
        <v>18116</v>
      </c>
      <c r="G8736" s="235">
        <v>0</v>
      </c>
      <c r="H8736" s="235">
        <v>0</v>
      </c>
      <c r="I8736" s="235">
        <v>0</v>
      </c>
      <c r="J8736" s="235">
        <v>0</v>
      </c>
      <c r="K8736" s="235">
        <v>0</v>
      </c>
      <c r="L8736" s="235">
        <v>0</v>
      </c>
      <c r="M8736" s="236" t="s">
        <v>583</v>
      </c>
    </row>
    <row r="8737" spans="1:13">
      <c r="A8737" s="106" t="str">
        <f t="shared" si="136"/>
        <v xml:space="preserve">80145 </v>
      </c>
      <c r="B8737" s="231" t="s">
        <v>17776</v>
      </c>
      <c r="C8737" s="232"/>
      <c r="D8737" s="233" t="s">
        <v>888</v>
      </c>
      <c r="E8737" s="233"/>
      <c r="F8737" s="234" t="s">
        <v>17777</v>
      </c>
      <c r="G8737" s="235">
        <v>0</v>
      </c>
      <c r="H8737" s="235">
        <v>0</v>
      </c>
      <c r="I8737" s="235">
        <v>0</v>
      </c>
      <c r="J8737" s="235">
        <v>0</v>
      </c>
      <c r="K8737" s="235">
        <v>0</v>
      </c>
      <c r="L8737" s="235">
        <v>0</v>
      </c>
      <c r="M8737" s="236" t="s">
        <v>583</v>
      </c>
    </row>
    <row r="8738" spans="1:13">
      <c r="A8738" s="106" t="str">
        <f t="shared" si="136"/>
        <v xml:space="preserve">80150 </v>
      </c>
      <c r="B8738" s="231" t="s">
        <v>12081</v>
      </c>
      <c r="C8738" s="232"/>
      <c r="D8738" s="233" t="s">
        <v>888</v>
      </c>
      <c r="E8738" s="233"/>
      <c r="F8738" s="234" t="s">
        <v>12082</v>
      </c>
      <c r="G8738" s="235">
        <v>0</v>
      </c>
      <c r="H8738" s="235">
        <v>0</v>
      </c>
      <c r="I8738" s="235">
        <v>0</v>
      </c>
      <c r="J8738" s="235">
        <v>0</v>
      </c>
      <c r="K8738" s="235">
        <v>0</v>
      </c>
      <c r="L8738" s="235">
        <v>0</v>
      </c>
      <c r="M8738" s="236" t="s">
        <v>583</v>
      </c>
    </row>
    <row r="8739" spans="1:13">
      <c r="A8739" s="106" t="str">
        <f t="shared" si="136"/>
        <v xml:space="preserve">80151 </v>
      </c>
      <c r="B8739" s="231" t="s">
        <v>18117</v>
      </c>
      <c r="C8739" s="232"/>
      <c r="D8739" s="233" t="s">
        <v>888</v>
      </c>
      <c r="E8739" s="233"/>
      <c r="F8739" s="234" t="s">
        <v>18118</v>
      </c>
      <c r="G8739" s="235">
        <v>0</v>
      </c>
      <c r="H8739" s="235">
        <v>0</v>
      </c>
      <c r="I8739" s="235">
        <v>0</v>
      </c>
      <c r="J8739" s="235">
        <v>0</v>
      </c>
      <c r="K8739" s="235">
        <v>0</v>
      </c>
      <c r="L8739" s="235">
        <v>0</v>
      </c>
      <c r="M8739" s="236" t="s">
        <v>583</v>
      </c>
    </row>
    <row r="8740" spans="1:13">
      <c r="A8740" s="106" t="str">
        <f t="shared" si="136"/>
        <v xml:space="preserve">80155 </v>
      </c>
      <c r="B8740" s="231" t="s">
        <v>12083</v>
      </c>
      <c r="C8740" s="232"/>
      <c r="D8740" s="233" t="s">
        <v>888</v>
      </c>
      <c r="E8740" s="233"/>
      <c r="F8740" s="234" t="s">
        <v>12084</v>
      </c>
      <c r="G8740" s="235">
        <v>0</v>
      </c>
      <c r="H8740" s="235">
        <v>0</v>
      </c>
      <c r="I8740" s="235">
        <v>0</v>
      </c>
      <c r="J8740" s="235">
        <v>0</v>
      </c>
      <c r="K8740" s="235">
        <v>0</v>
      </c>
      <c r="L8740" s="235">
        <v>0</v>
      </c>
      <c r="M8740" s="236" t="s">
        <v>583</v>
      </c>
    </row>
    <row r="8741" spans="1:13">
      <c r="A8741" s="106" t="str">
        <f t="shared" si="136"/>
        <v xml:space="preserve">80156 </v>
      </c>
      <c r="B8741" s="231" t="s">
        <v>12085</v>
      </c>
      <c r="C8741" s="232"/>
      <c r="D8741" s="233" t="s">
        <v>888</v>
      </c>
      <c r="E8741" s="233"/>
      <c r="F8741" s="234" t="s">
        <v>12086</v>
      </c>
      <c r="G8741" s="235">
        <v>0</v>
      </c>
      <c r="H8741" s="235">
        <v>0</v>
      </c>
      <c r="I8741" s="235">
        <v>0</v>
      </c>
      <c r="J8741" s="235">
        <v>0</v>
      </c>
      <c r="K8741" s="235">
        <v>0</v>
      </c>
      <c r="L8741" s="235">
        <v>0</v>
      </c>
      <c r="M8741" s="236" t="s">
        <v>583</v>
      </c>
    </row>
    <row r="8742" spans="1:13">
      <c r="A8742" s="106" t="str">
        <f t="shared" si="136"/>
        <v xml:space="preserve">80157 </v>
      </c>
      <c r="B8742" s="231" t="s">
        <v>12087</v>
      </c>
      <c r="C8742" s="232"/>
      <c r="D8742" s="233" t="s">
        <v>888</v>
      </c>
      <c r="E8742" s="233"/>
      <c r="F8742" s="234" t="s">
        <v>12088</v>
      </c>
      <c r="G8742" s="235">
        <v>0</v>
      </c>
      <c r="H8742" s="235">
        <v>0</v>
      </c>
      <c r="I8742" s="235">
        <v>0</v>
      </c>
      <c r="J8742" s="235">
        <v>0</v>
      </c>
      <c r="K8742" s="235">
        <v>0</v>
      </c>
      <c r="L8742" s="235">
        <v>0</v>
      </c>
      <c r="M8742" s="236" t="s">
        <v>583</v>
      </c>
    </row>
    <row r="8743" spans="1:13">
      <c r="A8743" s="106" t="str">
        <f t="shared" si="136"/>
        <v xml:space="preserve">80158 </v>
      </c>
      <c r="B8743" s="231" t="s">
        <v>12089</v>
      </c>
      <c r="C8743" s="232"/>
      <c r="D8743" s="233" t="s">
        <v>888</v>
      </c>
      <c r="E8743" s="233"/>
      <c r="F8743" s="234" t="s">
        <v>12090</v>
      </c>
      <c r="G8743" s="235">
        <v>0</v>
      </c>
      <c r="H8743" s="235">
        <v>0</v>
      </c>
      <c r="I8743" s="235">
        <v>0</v>
      </c>
      <c r="J8743" s="235">
        <v>0</v>
      </c>
      <c r="K8743" s="235">
        <v>0</v>
      </c>
      <c r="L8743" s="235">
        <v>0</v>
      </c>
      <c r="M8743" s="236" t="s">
        <v>583</v>
      </c>
    </row>
    <row r="8744" spans="1:13">
      <c r="A8744" s="106" t="str">
        <f t="shared" si="136"/>
        <v xml:space="preserve">80159 </v>
      </c>
      <c r="B8744" s="231" t="s">
        <v>12091</v>
      </c>
      <c r="C8744" s="232"/>
      <c r="D8744" s="233" t="s">
        <v>888</v>
      </c>
      <c r="E8744" s="233"/>
      <c r="F8744" s="234" t="s">
        <v>12092</v>
      </c>
      <c r="G8744" s="235">
        <v>0</v>
      </c>
      <c r="H8744" s="235">
        <v>0</v>
      </c>
      <c r="I8744" s="235">
        <v>0</v>
      </c>
      <c r="J8744" s="235">
        <v>0</v>
      </c>
      <c r="K8744" s="235">
        <v>0</v>
      </c>
      <c r="L8744" s="235">
        <v>0</v>
      </c>
      <c r="M8744" s="236" t="s">
        <v>583</v>
      </c>
    </row>
    <row r="8745" spans="1:13">
      <c r="A8745" s="106" t="str">
        <f t="shared" si="136"/>
        <v xml:space="preserve">80161 </v>
      </c>
      <c r="B8745" s="231" t="s">
        <v>18119</v>
      </c>
      <c r="C8745" s="232"/>
      <c r="D8745" s="233" t="s">
        <v>888</v>
      </c>
      <c r="E8745" s="233"/>
      <c r="F8745" s="234" t="s">
        <v>18120</v>
      </c>
      <c r="G8745" s="235">
        <v>0</v>
      </c>
      <c r="H8745" s="235">
        <v>0</v>
      </c>
      <c r="I8745" s="235">
        <v>0</v>
      </c>
      <c r="J8745" s="235">
        <v>0</v>
      </c>
      <c r="K8745" s="235">
        <v>0</v>
      </c>
      <c r="L8745" s="235">
        <v>0</v>
      </c>
      <c r="M8745" s="236" t="s">
        <v>583</v>
      </c>
    </row>
    <row r="8746" spans="1:13">
      <c r="A8746" s="106" t="str">
        <f t="shared" si="136"/>
        <v xml:space="preserve">80162 </v>
      </c>
      <c r="B8746" s="231" t="s">
        <v>12093</v>
      </c>
      <c r="C8746" s="232"/>
      <c r="D8746" s="233" t="s">
        <v>888</v>
      </c>
      <c r="E8746" s="233"/>
      <c r="F8746" s="234" t="s">
        <v>12094</v>
      </c>
      <c r="G8746" s="235">
        <v>0</v>
      </c>
      <c r="H8746" s="235">
        <v>0</v>
      </c>
      <c r="I8746" s="235">
        <v>0</v>
      </c>
      <c r="J8746" s="235">
        <v>0</v>
      </c>
      <c r="K8746" s="235">
        <v>0</v>
      </c>
      <c r="L8746" s="235">
        <v>0</v>
      </c>
      <c r="M8746" s="236" t="s">
        <v>583</v>
      </c>
    </row>
    <row r="8747" spans="1:13">
      <c r="A8747" s="106" t="str">
        <f t="shared" si="136"/>
        <v xml:space="preserve">80163 </v>
      </c>
      <c r="B8747" s="231" t="s">
        <v>12095</v>
      </c>
      <c r="C8747" s="232"/>
      <c r="D8747" s="233" t="s">
        <v>888</v>
      </c>
      <c r="E8747" s="233"/>
      <c r="F8747" s="234" t="s">
        <v>12096</v>
      </c>
      <c r="G8747" s="235">
        <v>0</v>
      </c>
      <c r="H8747" s="235">
        <v>0</v>
      </c>
      <c r="I8747" s="235">
        <v>0</v>
      </c>
      <c r="J8747" s="235">
        <v>0</v>
      </c>
      <c r="K8747" s="235">
        <v>0</v>
      </c>
      <c r="L8747" s="235">
        <v>0</v>
      </c>
      <c r="M8747" s="236" t="s">
        <v>583</v>
      </c>
    </row>
    <row r="8748" spans="1:13">
      <c r="A8748" s="106" t="str">
        <f t="shared" si="136"/>
        <v xml:space="preserve">80164 </v>
      </c>
      <c r="B8748" s="231" t="s">
        <v>12097</v>
      </c>
      <c r="C8748" s="232"/>
      <c r="D8748" s="233" t="s">
        <v>888</v>
      </c>
      <c r="E8748" s="233"/>
      <c r="F8748" s="234" t="s">
        <v>12098</v>
      </c>
      <c r="G8748" s="235">
        <v>0</v>
      </c>
      <c r="H8748" s="235">
        <v>0</v>
      </c>
      <c r="I8748" s="235">
        <v>0</v>
      </c>
      <c r="J8748" s="235">
        <v>0</v>
      </c>
      <c r="K8748" s="235">
        <v>0</v>
      </c>
      <c r="L8748" s="235">
        <v>0</v>
      </c>
      <c r="M8748" s="236" t="s">
        <v>583</v>
      </c>
    </row>
    <row r="8749" spans="1:13">
      <c r="A8749" s="106" t="str">
        <f t="shared" si="136"/>
        <v xml:space="preserve">80165 </v>
      </c>
      <c r="B8749" s="231" t="s">
        <v>12099</v>
      </c>
      <c r="C8749" s="232"/>
      <c r="D8749" s="233" t="s">
        <v>888</v>
      </c>
      <c r="E8749" s="233"/>
      <c r="F8749" s="234" t="s">
        <v>12100</v>
      </c>
      <c r="G8749" s="235">
        <v>0</v>
      </c>
      <c r="H8749" s="235">
        <v>0</v>
      </c>
      <c r="I8749" s="235">
        <v>0</v>
      </c>
      <c r="J8749" s="235">
        <v>0</v>
      </c>
      <c r="K8749" s="235">
        <v>0</v>
      </c>
      <c r="L8749" s="235">
        <v>0</v>
      </c>
      <c r="M8749" s="236" t="s">
        <v>583</v>
      </c>
    </row>
    <row r="8750" spans="1:13">
      <c r="A8750" s="106" t="str">
        <f t="shared" si="136"/>
        <v xml:space="preserve">80167 </v>
      </c>
      <c r="B8750" s="231" t="s">
        <v>18121</v>
      </c>
      <c r="C8750" s="232"/>
      <c r="D8750" s="233" t="s">
        <v>888</v>
      </c>
      <c r="E8750" s="233"/>
      <c r="F8750" s="234" t="s">
        <v>18122</v>
      </c>
      <c r="G8750" s="235">
        <v>0</v>
      </c>
      <c r="H8750" s="235">
        <v>0</v>
      </c>
      <c r="I8750" s="235">
        <v>0</v>
      </c>
      <c r="J8750" s="235">
        <v>0</v>
      </c>
      <c r="K8750" s="235">
        <v>0</v>
      </c>
      <c r="L8750" s="235">
        <v>0</v>
      </c>
      <c r="M8750" s="236" t="s">
        <v>583</v>
      </c>
    </row>
    <row r="8751" spans="1:13">
      <c r="A8751" s="106" t="str">
        <f t="shared" si="136"/>
        <v xml:space="preserve">80168 </v>
      </c>
      <c r="B8751" s="231" t="s">
        <v>12101</v>
      </c>
      <c r="C8751" s="232"/>
      <c r="D8751" s="233" t="s">
        <v>888</v>
      </c>
      <c r="E8751" s="233"/>
      <c r="F8751" s="234" t="s">
        <v>12102</v>
      </c>
      <c r="G8751" s="235">
        <v>0</v>
      </c>
      <c r="H8751" s="235">
        <v>0</v>
      </c>
      <c r="I8751" s="235">
        <v>0</v>
      </c>
      <c r="J8751" s="235">
        <v>0</v>
      </c>
      <c r="K8751" s="235">
        <v>0</v>
      </c>
      <c r="L8751" s="235">
        <v>0</v>
      </c>
      <c r="M8751" s="236" t="s">
        <v>583</v>
      </c>
    </row>
    <row r="8752" spans="1:13">
      <c r="A8752" s="106" t="str">
        <f t="shared" si="136"/>
        <v xml:space="preserve">80169 </v>
      </c>
      <c r="B8752" s="231" t="s">
        <v>12103</v>
      </c>
      <c r="C8752" s="232"/>
      <c r="D8752" s="233" t="s">
        <v>888</v>
      </c>
      <c r="E8752" s="233"/>
      <c r="F8752" s="234" t="s">
        <v>12104</v>
      </c>
      <c r="G8752" s="235">
        <v>0</v>
      </c>
      <c r="H8752" s="235">
        <v>0</v>
      </c>
      <c r="I8752" s="235">
        <v>0</v>
      </c>
      <c r="J8752" s="235">
        <v>0</v>
      </c>
      <c r="K8752" s="235">
        <v>0</v>
      </c>
      <c r="L8752" s="235">
        <v>0</v>
      </c>
      <c r="M8752" s="236" t="s">
        <v>583</v>
      </c>
    </row>
    <row r="8753" spans="1:13">
      <c r="A8753" s="106" t="str">
        <f t="shared" si="136"/>
        <v xml:space="preserve">80170 </v>
      </c>
      <c r="B8753" s="231" t="s">
        <v>12105</v>
      </c>
      <c r="C8753" s="232"/>
      <c r="D8753" s="233" t="s">
        <v>888</v>
      </c>
      <c r="E8753" s="233"/>
      <c r="F8753" s="234" t="s">
        <v>12106</v>
      </c>
      <c r="G8753" s="235">
        <v>0</v>
      </c>
      <c r="H8753" s="235">
        <v>0</v>
      </c>
      <c r="I8753" s="235">
        <v>0</v>
      </c>
      <c r="J8753" s="235">
        <v>0</v>
      </c>
      <c r="K8753" s="235">
        <v>0</v>
      </c>
      <c r="L8753" s="235">
        <v>0</v>
      </c>
      <c r="M8753" s="236" t="s">
        <v>583</v>
      </c>
    </row>
    <row r="8754" spans="1:13">
      <c r="A8754" s="106" t="str">
        <f t="shared" si="136"/>
        <v xml:space="preserve">80171 </v>
      </c>
      <c r="B8754" s="231" t="s">
        <v>12107</v>
      </c>
      <c r="C8754" s="232"/>
      <c r="D8754" s="233" t="s">
        <v>888</v>
      </c>
      <c r="E8754" s="233"/>
      <c r="F8754" s="234" t="s">
        <v>12108</v>
      </c>
      <c r="G8754" s="235">
        <v>0</v>
      </c>
      <c r="H8754" s="235">
        <v>0</v>
      </c>
      <c r="I8754" s="235">
        <v>0</v>
      </c>
      <c r="J8754" s="235">
        <v>0</v>
      </c>
      <c r="K8754" s="235">
        <v>0</v>
      </c>
      <c r="L8754" s="235">
        <v>0</v>
      </c>
      <c r="M8754" s="236" t="s">
        <v>583</v>
      </c>
    </row>
    <row r="8755" spans="1:13">
      <c r="A8755" s="106" t="str">
        <f t="shared" si="136"/>
        <v xml:space="preserve">80173 </v>
      </c>
      <c r="B8755" s="231" t="s">
        <v>12109</v>
      </c>
      <c r="C8755" s="232"/>
      <c r="D8755" s="233" t="s">
        <v>888</v>
      </c>
      <c r="E8755" s="233"/>
      <c r="F8755" s="234" t="s">
        <v>12110</v>
      </c>
      <c r="G8755" s="235">
        <v>0</v>
      </c>
      <c r="H8755" s="235">
        <v>0</v>
      </c>
      <c r="I8755" s="235">
        <v>0</v>
      </c>
      <c r="J8755" s="235">
        <v>0</v>
      </c>
      <c r="K8755" s="235">
        <v>0</v>
      </c>
      <c r="L8755" s="235">
        <v>0</v>
      </c>
      <c r="M8755" s="236" t="s">
        <v>583</v>
      </c>
    </row>
    <row r="8756" spans="1:13">
      <c r="A8756" s="106" t="str">
        <f t="shared" si="136"/>
        <v xml:space="preserve">80175 </v>
      </c>
      <c r="B8756" s="231" t="s">
        <v>12111</v>
      </c>
      <c r="C8756" s="232"/>
      <c r="D8756" s="233" t="s">
        <v>888</v>
      </c>
      <c r="E8756" s="233"/>
      <c r="F8756" s="234" t="s">
        <v>12112</v>
      </c>
      <c r="G8756" s="235">
        <v>0</v>
      </c>
      <c r="H8756" s="235">
        <v>0</v>
      </c>
      <c r="I8756" s="235">
        <v>0</v>
      </c>
      <c r="J8756" s="235">
        <v>0</v>
      </c>
      <c r="K8756" s="235">
        <v>0</v>
      </c>
      <c r="L8756" s="235">
        <v>0</v>
      </c>
      <c r="M8756" s="236" t="s">
        <v>583</v>
      </c>
    </row>
    <row r="8757" spans="1:13">
      <c r="A8757" s="106" t="str">
        <f t="shared" si="136"/>
        <v xml:space="preserve">80176 </v>
      </c>
      <c r="B8757" s="231" t="s">
        <v>12113</v>
      </c>
      <c r="C8757" s="232"/>
      <c r="D8757" s="233" t="s">
        <v>888</v>
      </c>
      <c r="E8757" s="233"/>
      <c r="F8757" s="234" t="s">
        <v>12114</v>
      </c>
      <c r="G8757" s="235">
        <v>0</v>
      </c>
      <c r="H8757" s="235">
        <v>0</v>
      </c>
      <c r="I8757" s="235">
        <v>0</v>
      </c>
      <c r="J8757" s="235">
        <v>0</v>
      </c>
      <c r="K8757" s="235">
        <v>0</v>
      </c>
      <c r="L8757" s="235">
        <v>0</v>
      </c>
      <c r="M8757" s="236" t="s">
        <v>583</v>
      </c>
    </row>
    <row r="8758" spans="1:13">
      <c r="A8758" s="106" t="str">
        <f t="shared" si="136"/>
        <v xml:space="preserve">80177 </v>
      </c>
      <c r="B8758" s="231" t="s">
        <v>12115</v>
      </c>
      <c r="C8758" s="232"/>
      <c r="D8758" s="233" t="s">
        <v>888</v>
      </c>
      <c r="E8758" s="233"/>
      <c r="F8758" s="234" t="s">
        <v>12116</v>
      </c>
      <c r="G8758" s="235">
        <v>0</v>
      </c>
      <c r="H8758" s="235">
        <v>0</v>
      </c>
      <c r="I8758" s="235">
        <v>0</v>
      </c>
      <c r="J8758" s="235">
        <v>0</v>
      </c>
      <c r="K8758" s="235">
        <v>0</v>
      </c>
      <c r="L8758" s="235">
        <v>0</v>
      </c>
      <c r="M8758" s="236" t="s">
        <v>583</v>
      </c>
    </row>
    <row r="8759" spans="1:13">
      <c r="A8759" s="106" t="str">
        <f t="shared" si="136"/>
        <v xml:space="preserve">80178 </v>
      </c>
      <c r="B8759" s="231" t="s">
        <v>12117</v>
      </c>
      <c r="C8759" s="232"/>
      <c r="D8759" s="233" t="s">
        <v>888</v>
      </c>
      <c r="E8759" s="233"/>
      <c r="F8759" s="234" t="s">
        <v>12118</v>
      </c>
      <c r="G8759" s="235">
        <v>0</v>
      </c>
      <c r="H8759" s="235">
        <v>0</v>
      </c>
      <c r="I8759" s="235">
        <v>0</v>
      </c>
      <c r="J8759" s="235">
        <v>0</v>
      </c>
      <c r="K8759" s="235">
        <v>0</v>
      </c>
      <c r="L8759" s="235">
        <v>0</v>
      </c>
      <c r="M8759" s="236" t="s">
        <v>583</v>
      </c>
    </row>
    <row r="8760" spans="1:13">
      <c r="A8760" s="106" t="str">
        <f t="shared" si="136"/>
        <v xml:space="preserve">80179 </v>
      </c>
      <c r="B8760" s="231" t="s">
        <v>18123</v>
      </c>
      <c r="C8760" s="232"/>
      <c r="D8760" s="233" t="s">
        <v>888</v>
      </c>
      <c r="E8760" s="233"/>
      <c r="F8760" s="234" t="s">
        <v>18124</v>
      </c>
      <c r="G8760" s="235">
        <v>0</v>
      </c>
      <c r="H8760" s="235">
        <v>0</v>
      </c>
      <c r="I8760" s="235">
        <v>0</v>
      </c>
      <c r="J8760" s="235">
        <v>0</v>
      </c>
      <c r="K8760" s="235">
        <v>0</v>
      </c>
      <c r="L8760" s="235">
        <v>0</v>
      </c>
      <c r="M8760" s="236" t="s">
        <v>583</v>
      </c>
    </row>
    <row r="8761" spans="1:13">
      <c r="A8761" s="106" t="str">
        <f t="shared" si="136"/>
        <v xml:space="preserve">80180 </v>
      </c>
      <c r="B8761" s="231" t="s">
        <v>12119</v>
      </c>
      <c r="C8761" s="232"/>
      <c r="D8761" s="233" t="s">
        <v>888</v>
      </c>
      <c r="E8761" s="233"/>
      <c r="F8761" s="234" t="s">
        <v>12120</v>
      </c>
      <c r="G8761" s="235">
        <v>0</v>
      </c>
      <c r="H8761" s="235">
        <v>0</v>
      </c>
      <c r="I8761" s="235">
        <v>0</v>
      </c>
      <c r="J8761" s="235">
        <v>0</v>
      </c>
      <c r="K8761" s="235">
        <v>0</v>
      </c>
      <c r="L8761" s="235">
        <v>0</v>
      </c>
      <c r="M8761" s="236" t="s">
        <v>583</v>
      </c>
    </row>
    <row r="8762" spans="1:13">
      <c r="A8762" s="106" t="str">
        <f t="shared" si="136"/>
        <v xml:space="preserve">80181 </v>
      </c>
      <c r="B8762" s="231" t="s">
        <v>18125</v>
      </c>
      <c r="C8762" s="232"/>
      <c r="D8762" s="233" t="s">
        <v>888</v>
      </c>
      <c r="E8762" s="233"/>
      <c r="F8762" s="234" t="s">
        <v>18126</v>
      </c>
      <c r="G8762" s="235">
        <v>0</v>
      </c>
      <c r="H8762" s="235">
        <v>0</v>
      </c>
      <c r="I8762" s="235">
        <v>0</v>
      </c>
      <c r="J8762" s="235">
        <v>0</v>
      </c>
      <c r="K8762" s="235">
        <v>0</v>
      </c>
      <c r="L8762" s="235">
        <v>0</v>
      </c>
      <c r="M8762" s="236" t="s">
        <v>583</v>
      </c>
    </row>
    <row r="8763" spans="1:13">
      <c r="A8763" s="106" t="str">
        <f t="shared" si="136"/>
        <v xml:space="preserve">80183 </v>
      </c>
      <c r="B8763" s="231" t="s">
        <v>12121</v>
      </c>
      <c r="C8763" s="232"/>
      <c r="D8763" s="233" t="s">
        <v>888</v>
      </c>
      <c r="E8763" s="233"/>
      <c r="F8763" s="234" t="s">
        <v>12122</v>
      </c>
      <c r="G8763" s="235">
        <v>0</v>
      </c>
      <c r="H8763" s="235">
        <v>0</v>
      </c>
      <c r="I8763" s="235">
        <v>0</v>
      </c>
      <c r="J8763" s="235">
        <v>0</v>
      </c>
      <c r="K8763" s="235">
        <v>0</v>
      </c>
      <c r="L8763" s="235">
        <v>0</v>
      </c>
      <c r="M8763" s="236" t="s">
        <v>583</v>
      </c>
    </row>
    <row r="8764" spans="1:13">
      <c r="A8764" s="106" t="str">
        <f t="shared" si="136"/>
        <v xml:space="preserve">80184 </v>
      </c>
      <c r="B8764" s="231" t="s">
        <v>12123</v>
      </c>
      <c r="C8764" s="232"/>
      <c r="D8764" s="233" t="s">
        <v>888</v>
      </c>
      <c r="E8764" s="233"/>
      <c r="F8764" s="234" t="s">
        <v>12124</v>
      </c>
      <c r="G8764" s="235">
        <v>0</v>
      </c>
      <c r="H8764" s="235">
        <v>0</v>
      </c>
      <c r="I8764" s="235">
        <v>0</v>
      </c>
      <c r="J8764" s="235">
        <v>0</v>
      </c>
      <c r="K8764" s="235">
        <v>0</v>
      </c>
      <c r="L8764" s="235">
        <v>0</v>
      </c>
      <c r="M8764" s="236" t="s">
        <v>583</v>
      </c>
    </row>
    <row r="8765" spans="1:13">
      <c r="A8765" s="106" t="str">
        <f t="shared" si="136"/>
        <v xml:space="preserve">80185 </v>
      </c>
      <c r="B8765" s="231" t="s">
        <v>12125</v>
      </c>
      <c r="C8765" s="232"/>
      <c r="D8765" s="233" t="s">
        <v>888</v>
      </c>
      <c r="E8765" s="233"/>
      <c r="F8765" s="234" t="s">
        <v>12126</v>
      </c>
      <c r="G8765" s="235">
        <v>0</v>
      </c>
      <c r="H8765" s="235">
        <v>0</v>
      </c>
      <c r="I8765" s="235">
        <v>0</v>
      </c>
      <c r="J8765" s="235">
        <v>0</v>
      </c>
      <c r="K8765" s="235">
        <v>0</v>
      </c>
      <c r="L8765" s="235">
        <v>0</v>
      </c>
      <c r="M8765" s="236" t="s">
        <v>583</v>
      </c>
    </row>
    <row r="8766" spans="1:13">
      <c r="A8766" s="106" t="str">
        <f t="shared" si="136"/>
        <v xml:space="preserve">80186 </v>
      </c>
      <c r="B8766" s="231" t="s">
        <v>12127</v>
      </c>
      <c r="C8766" s="232"/>
      <c r="D8766" s="233" t="s">
        <v>888</v>
      </c>
      <c r="E8766" s="233"/>
      <c r="F8766" s="234" t="s">
        <v>12128</v>
      </c>
      <c r="G8766" s="235">
        <v>0</v>
      </c>
      <c r="H8766" s="235">
        <v>0</v>
      </c>
      <c r="I8766" s="235">
        <v>0</v>
      </c>
      <c r="J8766" s="235">
        <v>0</v>
      </c>
      <c r="K8766" s="235">
        <v>0</v>
      </c>
      <c r="L8766" s="235">
        <v>0</v>
      </c>
      <c r="M8766" s="236" t="s">
        <v>583</v>
      </c>
    </row>
    <row r="8767" spans="1:13">
      <c r="A8767" s="106" t="str">
        <f t="shared" si="136"/>
        <v xml:space="preserve">80187 </v>
      </c>
      <c r="B8767" s="231" t="s">
        <v>17778</v>
      </c>
      <c r="C8767" s="232"/>
      <c r="D8767" s="233" t="s">
        <v>888</v>
      </c>
      <c r="E8767" s="233"/>
      <c r="F8767" s="234" t="s">
        <v>17779</v>
      </c>
      <c r="G8767" s="235">
        <v>0</v>
      </c>
      <c r="H8767" s="235">
        <v>0</v>
      </c>
      <c r="I8767" s="235">
        <v>0</v>
      </c>
      <c r="J8767" s="235">
        <v>0</v>
      </c>
      <c r="K8767" s="235">
        <v>0</v>
      </c>
      <c r="L8767" s="235">
        <v>0</v>
      </c>
      <c r="M8767" s="236" t="s">
        <v>583</v>
      </c>
    </row>
    <row r="8768" spans="1:13">
      <c r="A8768" s="106" t="str">
        <f t="shared" si="136"/>
        <v xml:space="preserve">80188 </v>
      </c>
      <c r="B8768" s="231" t="s">
        <v>12129</v>
      </c>
      <c r="C8768" s="232"/>
      <c r="D8768" s="233" t="s">
        <v>888</v>
      </c>
      <c r="E8768" s="233"/>
      <c r="F8768" s="234" t="s">
        <v>12130</v>
      </c>
      <c r="G8768" s="235">
        <v>0</v>
      </c>
      <c r="H8768" s="235">
        <v>0</v>
      </c>
      <c r="I8768" s="235">
        <v>0</v>
      </c>
      <c r="J8768" s="235">
        <v>0</v>
      </c>
      <c r="K8768" s="235">
        <v>0</v>
      </c>
      <c r="L8768" s="235">
        <v>0</v>
      </c>
      <c r="M8768" s="236" t="s">
        <v>583</v>
      </c>
    </row>
    <row r="8769" spans="1:13">
      <c r="A8769" s="106" t="str">
        <f t="shared" si="136"/>
        <v xml:space="preserve">80189 </v>
      </c>
      <c r="B8769" s="231" t="s">
        <v>18127</v>
      </c>
      <c r="C8769" s="232"/>
      <c r="D8769" s="233" t="s">
        <v>888</v>
      </c>
      <c r="E8769" s="233"/>
      <c r="F8769" s="234" t="s">
        <v>18416</v>
      </c>
      <c r="G8769" s="235">
        <v>0</v>
      </c>
      <c r="H8769" s="235">
        <v>0</v>
      </c>
      <c r="I8769" s="235">
        <v>0</v>
      </c>
      <c r="J8769" s="235">
        <v>0</v>
      </c>
      <c r="K8769" s="235">
        <v>0</v>
      </c>
      <c r="L8769" s="235">
        <v>0</v>
      </c>
      <c r="M8769" s="236" t="s">
        <v>583</v>
      </c>
    </row>
    <row r="8770" spans="1:13">
      <c r="A8770" s="106" t="str">
        <f t="shared" si="136"/>
        <v xml:space="preserve">80190 </v>
      </c>
      <c r="B8770" s="231" t="s">
        <v>12131</v>
      </c>
      <c r="C8770" s="232"/>
      <c r="D8770" s="233" t="s">
        <v>888</v>
      </c>
      <c r="E8770" s="233"/>
      <c r="F8770" s="234" t="s">
        <v>12132</v>
      </c>
      <c r="G8770" s="235">
        <v>0</v>
      </c>
      <c r="H8770" s="235">
        <v>0</v>
      </c>
      <c r="I8770" s="235">
        <v>0</v>
      </c>
      <c r="J8770" s="235">
        <v>0</v>
      </c>
      <c r="K8770" s="235">
        <v>0</v>
      </c>
      <c r="L8770" s="235">
        <v>0</v>
      </c>
      <c r="M8770" s="236" t="s">
        <v>583</v>
      </c>
    </row>
    <row r="8771" spans="1:13">
      <c r="A8771" s="106" t="str">
        <f t="shared" ref="A8771:A8834" si="137">B8771&amp;" "&amp;C8771</f>
        <v xml:space="preserve">80192 </v>
      </c>
      <c r="B8771" s="231" t="s">
        <v>12133</v>
      </c>
      <c r="C8771" s="232"/>
      <c r="D8771" s="233" t="s">
        <v>888</v>
      </c>
      <c r="E8771" s="233"/>
      <c r="F8771" s="234" t="s">
        <v>12132</v>
      </c>
      <c r="G8771" s="235">
        <v>0</v>
      </c>
      <c r="H8771" s="235">
        <v>0</v>
      </c>
      <c r="I8771" s="235">
        <v>0</v>
      </c>
      <c r="J8771" s="235">
        <v>0</v>
      </c>
      <c r="K8771" s="235">
        <v>0</v>
      </c>
      <c r="L8771" s="235">
        <v>0</v>
      </c>
      <c r="M8771" s="236" t="s">
        <v>583</v>
      </c>
    </row>
    <row r="8772" spans="1:13">
      <c r="A8772" s="106" t="str">
        <f t="shared" si="137"/>
        <v xml:space="preserve">80193 </v>
      </c>
      <c r="B8772" s="231" t="s">
        <v>18128</v>
      </c>
      <c r="C8772" s="232"/>
      <c r="D8772" s="233" t="s">
        <v>888</v>
      </c>
      <c r="E8772" s="233"/>
      <c r="F8772" s="234" t="s">
        <v>18129</v>
      </c>
      <c r="G8772" s="235">
        <v>0</v>
      </c>
      <c r="H8772" s="235">
        <v>0</v>
      </c>
      <c r="I8772" s="235">
        <v>0</v>
      </c>
      <c r="J8772" s="235">
        <v>0</v>
      </c>
      <c r="K8772" s="235">
        <v>0</v>
      </c>
      <c r="L8772" s="235">
        <v>0</v>
      </c>
      <c r="M8772" s="236" t="s">
        <v>583</v>
      </c>
    </row>
    <row r="8773" spans="1:13">
      <c r="A8773" s="106" t="str">
        <f t="shared" si="137"/>
        <v xml:space="preserve">80194 </v>
      </c>
      <c r="B8773" s="231" t="s">
        <v>12134</v>
      </c>
      <c r="C8773" s="232"/>
      <c r="D8773" s="233" t="s">
        <v>888</v>
      </c>
      <c r="E8773" s="233"/>
      <c r="F8773" s="234" t="s">
        <v>12135</v>
      </c>
      <c r="G8773" s="235">
        <v>0</v>
      </c>
      <c r="H8773" s="235">
        <v>0</v>
      </c>
      <c r="I8773" s="235">
        <v>0</v>
      </c>
      <c r="J8773" s="235">
        <v>0</v>
      </c>
      <c r="K8773" s="235">
        <v>0</v>
      </c>
      <c r="L8773" s="235">
        <v>0</v>
      </c>
      <c r="M8773" s="236" t="s">
        <v>583</v>
      </c>
    </row>
    <row r="8774" spans="1:13">
      <c r="A8774" s="106" t="str">
        <f t="shared" si="137"/>
        <v xml:space="preserve">80195 </v>
      </c>
      <c r="B8774" s="231" t="s">
        <v>12136</v>
      </c>
      <c r="C8774" s="232"/>
      <c r="D8774" s="233" t="s">
        <v>888</v>
      </c>
      <c r="E8774" s="233"/>
      <c r="F8774" s="234" t="s">
        <v>12137</v>
      </c>
      <c r="G8774" s="235">
        <v>0</v>
      </c>
      <c r="H8774" s="235">
        <v>0</v>
      </c>
      <c r="I8774" s="235">
        <v>0</v>
      </c>
      <c r="J8774" s="235">
        <v>0</v>
      </c>
      <c r="K8774" s="235">
        <v>0</v>
      </c>
      <c r="L8774" s="235">
        <v>0</v>
      </c>
      <c r="M8774" s="236" t="s">
        <v>583</v>
      </c>
    </row>
    <row r="8775" spans="1:13">
      <c r="A8775" s="106" t="str">
        <f t="shared" si="137"/>
        <v xml:space="preserve">80197 </v>
      </c>
      <c r="B8775" s="231" t="s">
        <v>12138</v>
      </c>
      <c r="C8775" s="232"/>
      <c r="D8775" s="233" t="s">
        <v>888</v>
      </c>
      <c r="E8775" s="233"/>
      <c r="F8775" s="234" t="s">
        <v>12139</v>
      </c>
      <c r="G8775" s="235">
        <v>0</v>
      </c>
      <c r="H8775" s="235">
        <v>0</v>
      </c>
      <c r="I8775" s="235">
        <v>0</v>
      </c>
      <c r="J8775" s="235">
        <v>0</v>
      </c>
      <c r="K8775" s="235">
        <v>0</v>
      </c>
      <c r="L8775" s="235">
        <v>0</v>
      </c>
      <c r="M8775" s="236" t="s">
        <v>583</v>
      </c>
    </row>
    <row r="8776" spans="1:13">
      <c r="A8776" s="106" t="str">
        <f t="shared" si="137"/>
        <v xml:space="preserve">80198 </v>
      </c>
      <c r="B8776" s="231" t="s">
        <v>12140</v>
      </c>
      <c r="C8776" s="232"/>
      <c r="D8776" s="233" t="s">
        <v>888</v>
      </c>
      <c r="E8776" s="233"/>
      <c r="F8776" s="234" t="s">
        <v>12141</v>
      </c>
      <c r="G8776" s="235">
        <v>0</v>
      </c>
      <c r="H8776" s="235">
        <v>0</v>
      </c>
      <c r="I8776" s="235">
        <v>0</v>
      </c>
      <c r="J8776" s="235">
        <v>0</v>
      </c>
      <c r="K8776" s="235">
        <v>0</v>
      </c>
      <c r="L8776" s="235">
        <v>0</v>
      </c>
      <c r="M8776" s="236" t="s">
        <v>583</v>
      </c>
    </row>
    <row r="8777" spans="1:13">
      <c r="A8777" s="106" t="str">
        <f t="shared" si="137"/>
        <v xml:space="preserve">80199 </v>
      </c>
      <c r="B8777" s="231" t="s">
        <v>12142</v>
      </c>
      <c r="C8777" s="232"/>
      <c r="D8777" s="233" t="s">
        <v>888</v>
      </c>
      <c r="E8777" s="233"/>
      <c r="F8777" s="234" t="s">
        <v>12143</v>
      </c>
      <c r="G8777" s="235">
        <v>0</v>
      </c>
      <c r="H8777" s="235">
        <v>0</v>
      </c>
      <c r="I8777" s="235">
        <v>0</v>
      </c>
      <c r="J8777" s="235">
        <v>0</v>
      </c>
      <c r="K8777" s="235">
        <v>0</v>
      </c>
      <c r="L8777" s="235">
        <v>0</v>
      </c>
      <c r="M8777" s="236" t="s">
        <v>583</v>
      </c>
    </row>
    <row r="8778" spans="1:13">
      <c r="A8778" s="106" t="str">
        <f t="shared" si="137"/>
        <v xml:space="preserve">80200 </v>
      </c>
      <c r="B8778" s="231" t="s">
        <v>12144</v>
      </c>
      <c r="C8778" s="232"/>
      <c r="D8778" s="233" t="s">
        <v>888</v>
      </c>
      <c r="E8778" s="233"/>
      <c r="F8778" s="234" t="s">
        <v>12145</v>
      </c>
      <c r="G8778" s="235">
        <v>0</v>
      </c>
      <c r="H8778" s="235">
        <v>0</v>
      </c>
      <c r="I8778" s="235">
        <v>0</v>
      </c>
      <c r="J8778" s="235">
        <v>0</v>
      </c>
      <c r="K8778" s="235">
        <v>0</v>
      </c>
      <c r="L8778" s="235">
        <v>0</v>
      </c>
      <c r="M8778" s="236" t="s">
        <v>583</v>
      </c>
    </row>
    <row r="8779" spans="1:13">
      <c r="A8779" s="106" t="str">
        <f t="shared" si="137"/>
        <v xml:space="preserve">80201 </v>
      </c>
      <c r="B8779" s="231" t="s">
        <v>12146</v>
      </c>
      <c r="C8779" s="232"/>
      <c r="D8779" s="233" t="s">
        <v>888</v>
      </c>
      <c r="E8779" s="233"/>
      <c r="F8779" s="234" t="s">
        <v>12147</v>
      </c>
      <c r="G8779" s="235">
        <v>0</v>
      </c>
      <c r="H8779" s="235">
        <v>0</v>
      </c>
      <c r="I8779" s="235">
        <v>0</v>
      </c>
      <c r="J8779" s="235">
        <v>0</v>
      </c>
      <c r="K8779" s="235">
        <v>0</v>
      </c>
      <c r="L8779" s="235">
        <v>0</v>
      </c>
      <c r="M8779" s="236" t="s">
        <v>583</v>
      </c>
    </row>
    <row r="8780" spans="1:13">
      <c r="A8780" s="106" t="str">
        <f t="shared" si="137"/>
        <v xml:space="preserve">80202 </v>
      </c>
      <c r="B8780" s="231" t="s">
        <v>12148</v>
      </c>
      <c r="C8780" s="232"/>
      <c r="D8780" s="233" t="s">
        <v>888</v>
      </c>
      <c r="E8780" s="233"/>
      <c r="F8780" s="234" t="s">
        <v>12149</v>
      </c>
      <c r="G8780" s="235">
        <v>0</v>
      </c>
      <c r="H8780" s="235">
        <v>0</v>
      </c>
      <c r="I8780" s="235">
        <v>0</v>
      </c>
      <c r="J8780" s="235">
        <v>0</v>
      </c>
      <c r="K8780" s="235">
        <v>0</v>
      </c>
      <c r="L8780" s="235">
        <v>0</v>
      </c>
      <c r="M8780" s="236" t="s">
        <v>583</v>
      </c>
    </row>
    <row r="8781" spans="1:13">
      <c r="A8781" s="106" t="str">
        <f t="shared" si="137"/>
        <v xml:space="preserve">80203 </v>
      </c>
      <c r="B8781" s="231" t="s">
        <v>12150</v>
      </c>
      <c r="C8781" s="232"/>
      <c r="D8781" s="233" t="s">
        <v>888</v>
      </c>
      <c r="E8781" s="233"/>
      <c r="F8781" s="234" t="s">
        <v>12151</v>
      </c>
      <c r="G8781" s="235">
        <v>0</v>
      </c>
      <c r="H8781" s="235">
        <v>0</v>
      </c>
      <c r="I8781" s="235">
        <v>0</v>
      </c>
      <c r="J8781" s="235">
        <v>0</v>
      </c>
      <c r="K8781" s="235">
        <v>0</v>
      </c>
      <c r="L8781" s="235">
        <v>0</v>
      </c>
      <c r="M8781" s="236" t="s">
        <v>583</v>
      </c>
    </row>
    <row r="8782" spans="1:13">
      <c r="A8782" s="106" t="str">
        <f t="shared" si="137"/>
        <v xml:space="preserve">80204 </v>
      </c>
      <c r="B8782" s="231" t="s">
        <v>18130</v>
      </c>
      <c r="C8782" s="232"/>
      <c r="D8782" s="233" t="s">
        <v>888</v>
      </c>
      <c r="E8782" s="233"/>
      <c r="F8782" s="234" t="s">
        <v>18131</v>
      </c>
      <c r="G8782" s="235">
        <v>0</v>
      </c>
      <c r="H8782" s="235">
        <v>0</v>
      </c>
      <c r="I8782" s="235">
        <v>0</v>
      </c>
      <c r="J8782" s="235">
        <v>0</v>
      </c>
      <c r="K8782" s="235">
        <v>0</v>
      </c>
      <c r="L8782" s="235">
        <v>0</v>
      </c>
      <c r="M8782" s="236" t="s">
        <v>583</v>
      </c>
    </row>
    <row r="8783" spans="1:13">
      <c r="A8783" s="106" t="str">
        <f t="shared" si="137"/>
        <v xml:space="preserve">80210 </v>
      </c>
      <c r="B8783" s="231" t="s">
        <v>18132</v>
      </c>
      <c r="C8783" s="232"/>
      <c r="D8783" s="233" t="s">
        <v>888</v>
      </c>
      <c r="E8783" s="233"/>
      <c r="F8783" s="234" t="s">
        <v>18133</v>
      </c>
      <c r="G8783" s="235">
        <v>0</v>
      </c>
      <c r="H8783" s="235">
        <v>0</v>
      </c>
      <c r="I8783" s="235">
        <v>0</v>
      </c>
      <c r="J8783" s="235">
        <v>0</v>
      </c>
      <c r="K8783" s="235">
        <v>0</v>
      </c>
      <c r="L8783" s="235">
        <v>0</v>
      </c>
      <c r="M8783" s="236" t="s">
        <v>583</v>
      </c>
    </row>
    <row r="8784" spans="1:13">
      <c r="A8784" s="106" t="str">
        <f t="shared" si="137"/>
        <v xml:space="preserve">80220 </v>
      </c>
      <c r="B8784" s="231" t="s">
        <v>18415</v>
      </c>
      <c r="C8784" s="232"/>
      <c r="D8784" s="233" t="s">
        <v>888</v>
      </c>
      <c r="E8784" s="233"/>
      <c r="F8784" s="234" t="s">
        <v>18414</v>
      </c>
      <c r="G8784" s="235">
        <v>0</v>
      </c>
      <c r="H8784" s="235">
        <v>0</v>
      </c>
      <c r="I8784" s="235">
        <v>0</v>
      </c>
      <c r="J8784" s="235">
        <v>0</v>
      </c>
      <c r="K8784" s="235">
        <v>0</v>
      </c>
      <c r="L8784" s="235">
        <v>0</v>
      </c>
      <c r="M8784" s="236" t="s">
        <v>583</v>
      </c>
    </row>
    <row r="8785" spans="1:13">
      <c r="A8785" s="106" t="str">
        <f t="shared" si="137"/>
        <v xml:space="preserve">80230 </v>
      </c>
      <c r="B8785" s="231" t="s">
        <v>17780</v>
      </c>
      <c r="C8785" s="232"/>
      <c r="D8785" s="233" t="s">
        <v>888</v>
      </c>
      <c r="E8785" s="233"/>
      <c r="F8785" s="234" t="s">
        <v>17781</v>
      </c>
      <c r="G8785" s="235">
        <v>0</v>
      </c>
      <c r="H8785" s="235">
        <v>0</v>
      </c>
      <c r="I8785" s="235">
        <v>0</v>
      </c>
      <c r="J8785" s="235">
        <v>0</v>
      </c>
      <c r="K8785" s="235">
        <v>0</v>
      </c>
      <c r="L8785" s="235">
        <v>0</v>
      </c>
      <c r="M8785" s="236" t="s">
        <v>583</v>
      </c>
    </row>
    <row r="8786" spans="1:13">
      <c r="A8786" s="106" t="str">
        <f t="shared" si="137"/>
        <v xml:space="preserve">80235 </v>
      </c>
      <c r="B8786" s="231" t="s">
        <v>17782</v>
      </c>
      <c r="C8786" s="232"/>
      <c r="D8786" s="233" t="s">
        <v>888</v>
      </c>
      <c r="E8786" s="233"/>
      <c r="F8786" s="234" t="s">
        <v>17783</v>
      </c>
      <c r="G8786" s="235">
        <v>0</v>
      </c>
      <c r="H8786" s="235">
        <v>0</v>
      </c>
      <c r="I8786" s="235">
        <v>0</v>
      </c>
      <c r="J8786" s="235">
        <v>0</v>
      </c>
      <c r="K8786" s="235">
        <v>0</v>
      </c>
      <c r="L8786" s="235">
        <v>0</v>
      </c>
      <c r="M8786" s="236" t="s">
        <v>583</v>
      </c>
    </row>
    <row r="8787" spans="1:13">
      <c r="A8787" s="106" t="str">
        <f t="shared" si="137"/>
        <v xml:space="preserve">80280 </v>
      </c>
      <c r="B8787" s="231" t="s">
        <v>17784</v>
      </c>
      <c r="C8787" s="232"/>
      <c r="D8787" s="233" t="s">
        <v>888</v>
      </c>
      <c r="E8787" s="233"/>
      <c r="F8787" s="234" t="s">
        <v>17785</v>
      </c>
      <c r="G8787" s="235">
        <v>0</v>
      </c>
      <c r="H8787" s="235">
        <v>0</v>
      </c>
      <c r="I8787" s="235">
        <v>0</v>
      </c>
      <c r="J8787" s="235">
        <v>0</v>
      </c>
      <c r="K8787" s="235">
        <v>0</v>
      </c>
      <c r="L8787" s="235">
        <v>0</v>
      </c>
      <c r="M8787" s="236" t="s">
        <v>583</v>
      </c>
    </row>
    <row r="8788" spans="1:13">
      <c r="A8788" s="106" t="str">
        <f t="shared" si="137"/>
        <v xml:space="preserve">80285 </v>
      </c>
      <c r="B8788" s="231" t="s">
        <v>17786</v>
      </c>
      <c r="C8788" s="232"/>
      <c r="D8788" s="233" t="s">
        <v>888</v>
      </c>
      <c r="E8788" s="233"/>
      <c r="F8788" s="234" t="s">
        <v>17787</v>
      </c>
      <c r="G8788" s="235">
        <v>0</v>
      </c>
      <c r="H8788" s="235">
        <v>0</v>
      </c>
      <c r="I8788" s="235">
        <v>0</v>
      </c>
      <c r="J8788" s="235">
        <v>0</v>
      </c>
      <c r="K8788" s="235">
        <v>0</v>
      </c>
      <c r="L8788" s="235">
        <v>0</v>
      </c>
      <c r="M8788" s="236" t="s">
        <v>583</v>
      </c>
    </row>
    <row r="8789" spans="1:13">
      <c r="A8789" s="106" t="str">
        <f t="shared" si="137"/>
        <v xml:space="preserve">80299 </v>
      </c>
      <c r="B8789" s="231" t="s">
        <v>12152</v>
      </c>
      <c r="C8789" s="232"/>
      <c r="D8789" s="233" t="s">
        <v>888</v>
      </c>
      <c r="E8789" s="233"/>
      <c r="F8789" s="234" t="s">
        <v>12153</v>
      </c>
      <c r="G8789" s="235">
        <v>0</v>
      </c>
      <c r="H8789" s="235">
        <v>0</v>
      </c>
      <c r="I8789" s="235">
        <v>0</v>
      </c>
      <c r="J8789" s="235">
        <v>0</v>
      </c>
      <c r="K8789" s="235">
        <v>0</v>
      </c>
      <c r="L8789" s="235">
        <v>0</v>
      </c>
      <c r="M8789" s="236" t="s">
        <v>583</v>
      </c>
    </row>
    <row r="8790" spans="1:13">
      <c r="A8790" s="106" t="str">
        <f t="shared" si="137"/>
        <v xml:space="preserve">80305 </v>
      </c>
      <c r="B8790" s="231" t="s">
        <v>12154</v>
      </c>
      <c r="C8790" s="232"/>
      <c r="D8790" s="233" t="s">
        <v>888</v>
      </c>
      <c r="E8790" s="233"/>
      <c r="F8790" s="234" t="s">
        <v>12155</v>
      </c>
      <c r="G8790" s="235">
        <v>0</v>
      </c>
      <c r="H8790" s="235">
        <v>0</v>
      </c>
      <c r="I8790" s="235">
        <v>0</v>
      </c>
      <c r="J8790" s="235">
        <v>0</v>
      </c>
      <c r="K8790" s="235">
        <v>0</v>
      </c>
      <c r="L8790" s="235">
        <v>0</v>
      </c>
      <c r="M8790" s="236" t="s">
        <v>583</v>
      </c>
    </row>
    <row r="8791" spans="1:13">
      <c r="A8791" s="106" t="str">
        <f t="shared" si="137"/>
        <v xml:space="preserve">80306 </v>
      </c>
      <c r="B8791" s="231" t="s">
        <v>12156</v>
      </c>
      <c r="C8791" s="232"/>
      <c r="D8791" s="233" t="s">
        <v>888</v>
      </c>
      <c r="E8791" s="233"/>
      <c r="F8791" s="234" t="s">
        <v>12157</v>
      </c>
      <c r="G8791" s="235">
        <v>0</v>
      </c>
      <c r="H8791" s="235">
        <v>0</v>
      </c>
      <c r="I8791" s="235">
        <v>0</v>
      </c>
      <c r="J8791" s="235">
        <v>0</v>
      </c>
      <c r="K8791" s="235">
        <v>0</v>
      </c>
      <c r="L8791" s="235">
        <v>0</v>
      </c>
      <c r="M8791" s="236" t="s">
        <v>583</v>
      </c>
    </row>
    <row r="8792" spans="1:13">
      <c r="A8792" s="106" t="str">
        <f t="shared" si="137"/>
        <v xml:space="preserve">80307 </v>
      </c>
      <c r="B8792" s="231" t="s">
        <v>12158</v>
      </c>
      <c r="C8792" s="232"/>
      <c r="D8792" s="233" t="s">
        <v>888</v>
      </c>
      <c r="E8792" s="233"/>
      <c r="F8792" s="234" t="s">
        <v>12159</v>
      </c>
      <c r="G8792" s="235">
        <v>0</v>
      </c>
      <c r="H8792" s="235">
        <v>0</v>
      </c>
      <c r="I8792" s="235">
        <v>0</v>
      </c>
      <c r="J8792" s="235">
        <v>0</v>
      </c>
      <c r="K8792" s="235">
        <v>0</v>
      </c>
      <c r="L8792" s="235">
        <v>0</v>
      </c>
      <c r="M8792" s="236" t="s">
        <v>583</v>
      </c>
    </row>
    <row r="8793" spans="1:13">
      <c r="A8793" s="106" t="str">
        <f t="shared" si="137"/>
        <v xml:space="preserve">80320 </v>
      </c>
      <c r="B8793" s="231" t="s">
        <v>12160</v>
      </c>
      <c r="C8793" s="232"/>
      <c r="D8793" s="233" t="s">
        <v>582</v>
      </c>
      <c r="E8793" s="233"/>
      <c r="F8793" s="234" t="s">
        <v>12161</v>
      </c>
      <c r="G8793" s="235">
        <v>0</v>
      </c>
      <c r="H8793" s="235">
        <v>0</v>
      </c>
      <c r="I8793" s="235">
        <v>0</v>
      </c>
      <c r="J8793" s="235">
        <v>0</v>
      </c>
      <c r="K8793" s="235">
        <v>0</v>
      </c>
      <c r="L8793" s="235">
        <v>0</v>
      </c>
      <c r="M8793" s="236" t="s">
        <v>583</v>
      </c>
    </row>
    <row r="8794" spans="1:13">
      <c r="A8794" s="106" t="str">
        <f t="shared" si="137"/>
        <v xml:space="preserve">80321 </v>
      </c>
      <c r="B8794" s="231" t="s">
        <v>12162</v>
      </c>
      <c r="C8794" s="232"/>
      <c r="D8794" s="233" t="s">
        <v>582</v>
      </c>
      <c r="E8794" s="233"/>
      <c r="F8794" s="234" t="s">
        <v>12163</v>
      </c>
      <c r="G8794" s="235">
        <v>0</v>
      </c>
      <c r="H8794" s="235">
        <v>0</v>
      </c>
      <c r="I8794" s="235">
        <v>0</v>
      </c>
      <c r="J8794" s="235">
        <v>0</v>
      </c>
      <c r="K8794" s="235">
        <v>0</v>
      </c>
      <c r="L8794" s="235">
        <v>0</v>
      </c>
      <c r="M8794" s="236" t="s">
        <v>583</v>
      </c>
    </row>
    <row r="8795" spans="1:13">
      <c r="A8795" s="106" t="str">
        <f t="shared" si="137"/>
        <v xml:space="preserve">80322 </v>
      </c>
      <c r="B8795" s="231" t="s">
        <v>12164</v>
      </c>
      <c r="C8795" s="232"/>
      <c r="D8795" s="233" t="s">
        <v>582</v>
      </c>
      <c r="E8795" s="233"/>
      <c r="F8795" s="234" t="s">
        <v>12165</v>
      </c>
      <c r="G8795" s="235">
        <v>0</v>
      </c>
      <c r="H8795" s="235">
        <v>0</v>
      </c>
      <c r="I8795" s="235">
        <v>0</v>
      </c>
      <c r="J8795" s="235">
        <v>0</v>
      </c>
      <c r="K8795" s="235">
        <v>0</v>
      </c>
      <c r="L8795" s="235">
        <v>0</v>
      </c>
      <c r="M8795" s="236" t="s">
        <v>583</v>
      </c>
    </row>
    <row r="8796" spans="1:13">
      <c r="A8796" s="106" t="str">
        <f t="shared" si="137"/>
        <v xml:space="preserve">80323 </v>
      </c>
      <c r="B8796" s="231" t="s">
        <v>12166</v>
      </c>
      <c r="C8796" s="232"/>
      <c r="D8796" s="233" t="s">
        <v>582</v>
      </c>
      <c r="E8796" s="233"/>
      <c r="F8796" s="234" t="s">
        <v>12167</v>
      </c>
      <c r="G8796" s="235">
        <v>0</v>
      </c>
      <c r="H8796" s="235">
        <v>0</v>
      </c>
      <c r="I8796" s="235">
        <v>0</v>
      </c>
      <c r="J8796" s="235">
        <v>0</v>
      </c>
      <c r="K8796" s="235">
        <v>0</v>
      </c>
      <c r="L8796" s="235">
        <v>0</v>
      </c>
      <c r="M8796" s="236" t="s">
        <v>583</v>
      </c>
    </row>
    <row r="8797" spans="1:13">
      <c r="A8797" s="106" t="str">
        <f t="shared" si="137"/>
        <v xml:space="preserve">80324 </v>
      </c>
      <c r="B8797" s="231" t="s">
        <v>12168</v>
      </c>
      <c r="C8797" s="232"/>
      <c r="D8797" s="233" t="s">
        <v>582</v>
      </c>
      <c r="E8797" s="233"/>
      <c r="F8797" s="234" t="s">
        <v>12169</v>
      </c>
      <c r="G8797" s="235">
        <v>0</v>
      </c>
      <c r="H8797" s="235">
        <v>0</v>
      </c>
      <c r="I8797" s="235">
        <v>0</v>
      </c>
      <c r="J8797" s="235">
        <v>0</v>
      </c>
      <c r="K8797" s="235">
        <v>0</v>
      </c>
      <c r="L8797" s="235">
        <v>0</v>
      </c>
      <c r="M8797" s="236" t="s">
        <v>583</v>
      </c>
    </row>
    <row r="8798" spans="1:13">
      <c r="A8798" s="106" t="str">
        <f t="shared" si="137"/>
        <v xml:space="preserve">80325 </v>
      </c>
      <c r="B8798" s="231" t="s">
        <v>12170</v>
      </c>
      <c r="C8798" s="232"/>
      <c r="D8798" s="233" t="s">
        <v>582</v>
      </c>
      <c r="E8798" s="233"/>
      <c r="F8798" s="234" t="s">
        <v>12171</v>
      </c>
      <c r="G8798" s="235">
        <v>0</v>
      </c>
      <c r="H8798" s="235">
        <v>0</v>
      </c>
      <c r="I8798" s="235">
        <v>0</v>
      </c>
      <c r="J8798" s="235">
        <v>0</v>
      </c>
      <c r="K8798" s="235">
        <v>0</v>
      </c>
      <c r="L8798" s="235">
        <v>0</v>
      </c>
      <c r="M8798" s="236" t="s">
        <v>583</v>
      </c>
    </row>
    <row r="8799" spans="1:13">
      <c r="A8799" s="106" t="str">
        <f t="shared" si="137"/>
        <v xml:space="preserve">80326 </v>
      </c>
      <c r="B8799" s="231" t="s">
        <v>12172</v>
      </c>
      <c r="C8799" s="232"/>
      <c r="D8799" s="233" t="s">
        <v>582</v>
      </c>
      <c r="E8799" s="233"/>
      <c r="F8799" s="234" t="s">
        <v>12173</v>
      </c>
      <c r="G8799" s="235">
        <v>0</v>
      </c>
      <c r="H8799" s="235">
        <v>0</v>
      </c>
      <c r="I8799" s="235">
        <v>0</v>
      </c>
      <c r="J8799" s="235">
        <v>0</v>
      </c>
      <c r="K8799" s="235">
        <v>0</v>
      </c>
      <c r="L8799" s="235">
        <v>0</v>
      </c>
      <c r="M8799" s="236" t="s">
        <v>583</v>
      </c>
    </row>
    <row r="8800" spans="1:13">
      <c r="A8800" s="106" t="str">
        <f t="shared" si="137"/>
        <v xml:space="preserve">80327 </v>
      </c>
      <c r="B8800" s="231" t="s">
        <v>12174</v>
      </c>
      <c r="C8800" s="232"/>
      <c r="D8800" s="233" t="s">
        <v>582</v>
      </c>
      <c r="E8800" s="233"/>
      <c r="F8800" s="234" t="s">
        <v>12175</v>
      </c>
      <c r="G8800" s="235">
        <v>0</v>
      </c>
      <c r="H8800" s="235">
        <v>0</v>
      </c>
      <c r="I8800" s="235">
        <v>0</v>
      </c>
      <c r="J8800" s="235">
        <v>0</v>
      </c>
      <c r="K8800" s="235">
        <v>0</v>
      </c>
      <c r="L8800" s="235">
        <v>0</v>
      </c>
      <c r="M8800" s="236" t="s">
        <v>583</v>
      </c>
    </row>
    <row r="8801" spans="1:13">
      <c r="A8801" s="106" t="str">
        <f t="shared" si="137"/>
        <v xml:space="preserve">80328 </v>
      </c>
      <c r="B8801" s="231" t="s">
        <v>12176</v>
      </c>
      <c r="C8801" s="232"/>
      <c r="D8801" s="233" t="s">
        <v>582</v>
      </c>
      <c r="E8801" s="233"/>
      <c r="F8801" s="234" t="s">
        <v>12177</v>
      </c>
      <c r="G8801" s="235">
        <v>0</v>
      </c>
      <c r="H8801" s="235">
        <v>0</v>
      </c>
      <c r="I8801" s="235">
        <v>0</v>
      </c>
      <c r="J8801" s="235">
        <v>0</v>
      </c>
      <c r="K8801" s="235">
        <v>0</v>
      </c>
      <c r="L8801" s="235">
        <v>0</v>
      </c>
      <c r="M8801" s="236" t="s">
        <v>583</v>
      </c>
    </row>
    <row r="8802" spans="1:13">
      <c r="A8802" s="106" t="str">
        <f t="shared" si="137"/>
        <v xml:space="preserve">80329 </v>
      </c>
      <c r="B8802" s="231" t="s">
        <v>12178</v>
      </c>
      <c r="C8802" s="232"/>
      <c r="D8802" s="233" t="s">
        <v>582</v>
      </c>
      <c r="E8802" s="233"/>
      <c r="F8802" s="234" t="s">
        <v>12179</v>
      </c>
      <c r="G8802" s="235">
        <v>0</v>
      </c>
      <c r="H8802" s="235">
        <v>0</v>
      </c>
      <c r="I8802" s="235">
        <v>0</v>
      </c>
      <c r="J8802" s="235">
        <v>0</v>
      </c>
      <c r="K8802" s="235">
        <v>0</v>
      </c>
      <c r="L8802" s="235">
        <v>0</v>
      </c>
      <c r="M8802" s="236" t="s">
        <v>583</v>
      </c>
    </row>
    <row r="8803" spans="1:13">
      <c r="A8803" s="106" t="str">
        <f t="shared" si="137"/>
        <v xml:space="preserve">80330 </v>
      </c>
      <c r="B8803" s="231" t="s">
        <v>12180</v>
      </c>
      <c r="C8803" s="232"/>
      <c r="D8803" s="233" t="s">
        <v>582</v>
      </c>
      <c r="E8803" s="233"/>
      <c r="F8803" s="234" t="s">
        <v>12181</v>
      </c>
      <c r="G8803" s="235">
        <v>0</v>
      </c>
      <c r="H8803" s="235">
        <v>0</v>
      </c>
      <c r="I8803" s="235">
        <v>0</v>
      </c>
      <c r="J8803" s="235">
        <v>0</v>
      </c>
      <c r="K8803" s="235">
        <v>0</v>
      </c>
      <c r="L8803" s="235">
        <v>0</v>
      </c>
      <c r="M8803" s="236" t="s">
        <v>583</v>
      </c>
    </row>
    <row r="8804" spans="1:13">
      <c r="A8804" s="106" t="str">
        <f t="shared" si="137"/>
        <v xml:space="preserve">80331 </v>
      </c>
      <c r="B8804" s="231" t="s">
        <v>12182</v>
      </c>
      <c r="C8804" s="232"/>
      <c r="D8804" s="233" t="s">
        <v>582</v>
      </c>
      <c r="E8804" s="233"/>
      <c r="F8804" s="234" t="s">
        <v>12183</v>
      </c>
      <c r="G8804" s="235">
        <v>0</v>
      </c>
      <c r="H8804" s="235">
        <v>0</v>
      </c>
      <c r="I8804" s="235">
        <v>0</v>
      </c>
      <c r="J8804" s="235">
        <v>0</v>
      </c>
      <c r="K8804" s="235">
        <v>0</v>
      </c>
      <c r="L8804" s="235">
        <v>0</v>
      </c>
      <c r="M8804" s="236" t="s">
        <v>583</v>
      </c>
    </row>
    <row r="8805" spans="1:13">
      <c r="A8805" s="106" t="str">
        <f t="shared" si="137"/>
        <v xml:space="preserve">80332 </v>
      </c>
      <c r="B8805" s="231" t="s">
        <v>12184</v>
      </c>
      <c r="C8805" s="232"/>
      <c r="D8805" s="233" t="s">
        <v>582</v>
      </c>
      <c r="E8805" s="233"/>
      <c r="F8805" s="234" t="s">
        <v>12185</v>
      </c>
      <c r="G8805" s="235">
        <v>0</v>
      </c>
      <c r="H8805" s="235">
        <v>0</v>
      </c>
      <c r="I8805" s="235">
        <v>0</v>
      </c>
      <c r="J8805" s="235">
        <v>0</v>
      </c>
      <c r="K8805" s="235">
        <v>0</v>
      </c>
      <c r="L8805" s="235">
        <v>0</v>
      </c>
      <c r="M8805" s="236" t="s">
        <v>583</v>
      </c>
    </row>
    <row r="8806" spans="1:13">
      <c r="A8806" s="106" t="str">
        <f t="shared" si="137"/>
        <v xml:space="preserve">80333 </v>
      </c>
      <c r="B8806" s="231" t="s">
        <v>12186</v>
      </c>
      <c r="C8806" s="232"/>
      <c r="D8806" s="233" t="s">
        <v>582</v>
      </c>
      <c r="E8806" s="233"/>
      <c r="F8806" s="234" t="s">
        <v>12187</v>
      </c>
      <c r="G8806" s="235">
        <v>0</v>
      </c>
      <c r="H8806" s="235">
        <v>0</v>
      </c>
      <c r="I8806" s="235">
        <v>0</v>
      </c>
      <c r="J8806" s="235">
        <v>0</v>
      </c>
      <c r="K8806" s="235">
        <v>0</v>
      </c>
      <c r="L8806" s="235">
        <v>0</v>
      </c>
      <c r="M8806" s="236" t="s">
        <v>583</v>
      </c>
    </row>
    <row r="8807" spans="1:13">
      <c r="A8807" s="106" t="str">
        <f t="shared" si="137"/>
        <v xml:space="preserve">80334 </v>
      </c>
      <c r="B8807" s="231" t="s">
        <v>12188</v>
      </c>
      <c r="C8807" s="232"/>
      <c r="D8807" s="233" t="s">
        <v>582</v>
      </c>
      <c r="E8807" s="233"/>
      <c r="F8807" s="234" t="s">
        <v>12189</v>
      </c>
      <c r="G8807" s="235">
        <v>0</v>
      </c>
      <c r="H8807" s="235">
        <v>0</v>
      </c>
      <c r="I8807" s="235">
        <v>0</v>
      </c>
      <c r="J8807" s="235">
        <v>0</v>
      </c>
      <c r="K8807" s="235">
        <v>0</v>
      </c>
      <c r="L8807" s="235">
        <v>0</v>
      </c>
      <c r="M8807" s="236" t="s">
        <v>583</v>
      </c>
    </row>
    <row r="8808" spans="1:13">
      <c r="A8808" s="106" t="str">
        <f t="shared" si="137"/>
        <v xml:space="preserve">80335 </v>
      </c>
      <c r="B8808" s="231" t="s">
        <v>12190</v>
      </c>
      <c r="C8808" s="232"/>
      <c r="D8808" s="233" t="s">
        <v>582</v>
      </c>
      <c r="E8808" s="233"/>
      <c r="F8808" s="234" t="s">
        <v>12191</v>
      </c>
      <c r="G8808" s="235">
        <v>0</v>
      </c>
      <c r="H8808" s="235">
        <v>0</v>
      </c>
      <c r="I8808" s="235">
        <v>0</v>
      </c>
      <c r="J8808" s="235">
        <v>0</v>
      </c>
      <c r="K8808" s="235">
        <v>0</v>
      </c>
      <c r="L8808" s="235">
        <v>0</v>
      </c>
      <c r="M8808" s="236" t="s">
        <v>583</v>
      </c>
    </row>
    <row r="8809" spans="1:13">
      <c r="A8809" s="106" t="str">
        <f t="shared" si="137"/>
        <v xml:space="preserve">80336 </v>
      </c>
      <c r="B8809" s="231" t="s">
        <v>12192</v>
      </c>
      <c r="C8809" s="232"/>
      <c r="D8809" s="233" t="s">
        <v>582</v>
      </c>
      <c r="E8809" s="233"/>
      <c r="F8809" s="234" t="s">
        <v>12193</v>
      </c>
      <c r="G8809" s="235">
        <v>0</v>
      </c>
      <c r="H8809" s="235">
        <v>0</v>
      </c>
      <c r="I8809" s="235">
        <v>0</v>
      </c>
      <c r="J8809" s="235">
        <v>0</v>
      </c>
      <c r="K8809" s="235">
        <v>0</v>
      </c>
      <c r="L8809" s="235">
        <v>0</v>
      </c>
      <c r="M8809" s="236" t="s">
        <v>583</v>
      </c>
    </row>
    <row r="8810" spans="1:13">
      <c r="A8810" s="106" t="str">
        <f t="shared" si="137"/>
        <v xml:space="preserve">80337 </v>
      </c>
      <c r="B8810" s="231" t="s">
        <v>12194</v>
      </c>
      <c r="C8810" s="232"/>
      <c r="D8810" s="233" t="s">
        <v>582</v>
      </c>
      <c r="E8810" s="233"/>
      <c r="F8810" s="234" t="s">
        <v>12195</v>
      </c>
      <c r="G8810" s="235">
        <v>0</v>
      </c>
      <c r="H8810" s="235">
        <v>0</v>
      </c>
      <c r="I8810" s="235">
        <v>0</v>
      </c>
      <c r="J8810" s="235">
        <v>0</v>
      </c>
      <c r="K8810" s="235">
        <v>0</v>
      </c>
      <c r="L8810" s="235">
        <v>0</v>
      </c>
      <c r="M8810" s="236" t="s">
        <v>583</v>
      </c>
    </row>
    <row r="8811" spans="1:13">
      <c r="A8811" s="106" t="str">
        <f t="shared" si="137"/>
        <v xml:space="preserve">80338 </v>
      </c>
      <c r="B8811" s="231" t="s">
        <v>12196</v>
      </c>
      <c r="C8811" s="232"/>
      <c r="D8811" s="233" t="s">
        <v>582</v>
      </c>
      <c r="E8811" s="233"/>
      <c r="F8811" s="234" t="s">
        <v>12197</v>
      </c>
      <c r="G8811" s="235">
        <v>0</v>
      </c>
      <c r="H8811" s="235">
        <v>0</v>
      </c>
      <c r="I8811" s="235">
        <v>0</v>
      </c>
      <c r="J8811" s="235">
        <v>0</v>
      </c>
      <c r="K8811" s="235">
        <v>0</v>
      </c>
      <c r="L8811" s="235">
        <v>0</v>
      </c>
      <c r="M8811" s="236" t="s">
        <v>583</v>
      </c>
    </row>
    <row r="8812" spans="1:13">
      <c r="A8812" s="106" t="str">
        <f t="shared" si="137"/>
        <v xml:space="preserve">80339 </v>
      </c>
      <c r="B8812" s="231" t="s">
        <v>12198</v>
      </c>
      <c r="C8812" s="232"/>
      <c r="D8812" s="233" t="s">
        <v>582</v>
      </c>
      <c r="E8812" s="233"/>
      <c r="F8812" s="234" t="s">
        <v>12199</v>
      </c>
      <c r="G8812" s="235">
        <v>0</v>
      </c>
      <c r="H8812" s="235">
        <v>0</v>
      </c>
      <c r="I8812" s="235">
        <v>0</v>
      </c>
      <c r="J8812" s="235">
        <v>0</v>
      </c>
      <c r="K8812" s="235">
        <v>0</v>
      </c>
      <c r="L8812" s="235">
        <v>0</v>
      </c>
      <c r="M8812" s="236" t="s">
        <v>583</v>
      </c>
    </row>
    <row r="8813" spans="1:13">
      <c r="A8813" s="106" t="str">
        <f t="shared" si="137"/>
        <v xml:space="preserve">80340 </v>
      </c>
      <c r="B8813" s="231" t="s">
        <v>12200</v>
      </c>
      <c r="C8813" s="232"/>
      <c r="D8813" s="233" t="s">
        <v>582</v>
      </c>
      <c r="E8813" s="233"/>
      <c r="F8813" s="234" t="s">
        <v>12201</v>
      </c>
      <c r="G8813" s="235">
        <v>0</v>
      </c>
      <c r="H8813" s="235">
        <v>0</v>
      </c>
      <c r="I8813" s="235">
        <v>0</v>
      </c>
      <c r="J8813" s="235">
        <v>0</v>
      </c>
      <c r="K8813" s="235">
        <v>0</v>
      </c>
      <c r="L8813" s="235">
        <v>0</v>
      </c>
      <c r="M8813" s="236" t="s">
        <v>583</v>
      </c>
    </row>
    <row r="8814" spans="1:13">
      <c r="A8814" s="106" t="str">
        <f t="shared" si="137"/>
        <v xml:space="preserve">80341 </v>
      </c>
      <c r="B8814" s="231" t="s">
        <v>12202</v>
      </c>
      <c r="C8814" s="232"/>
      <c r="D8814" s="233" t="s">
        <v>582</v>
      </c>
      <c r="E8814" s="233"/>
      <c r="F8814" s="234" t="s">
        <v>12203</v>
      </c>
      <c r="G8814" s="235">
        <v>0</v>
      </c>
      <c r="H8814" s="235">
        <v>0</v>
      </c>
      <c r="I8814" s="235">
        <v>0</v>
      </c>
      <c r="J8814" s="235">
        <v>0</v>
      </c>
      <c r="K8814" s="235">
        <v>0</v>
      </c>
      <c r="L8814" s="235">
        <v>0</v>
      </c>
      <c r="M8814" s="236" t="s">
        <v>583</v>
      </c>
    </row>
    <row r="8815" spans="1:13">
      <c r="A8815" s="106" t="str">
        <f t="shared" si="137"/>
        <v xml:space="preserve">80342 </v>
      </c>
      <c r="B8815" s="231" t="s">
        <v>12204</v>
      </c>
      <c r="C8815" s="232"/>
      <c r="D8815" s="233" t="s">
        <v>582</v>
      </c>
      <c r="E8815" s="233"/>
      <c r="F8815" s="234" t="s">
        <v>12205</v>
      </c>
      <c r="G8815" s="235">
        <v>0</v>
      </c>
      <c r="H8815" s="235">
        <v>0</v>
      </c>
      <c r="I8815" s="235">
        <v>0</v>
      </c>
      <c r="J8815" s="235">
        <v>0</v>
      </c>
      <c r="K8815" s="235">
        <v>0</v>
      </c>
      <c r="L8815" s="235">
        <v>0</v>
      </c>
      <c r="M8815" s="236" t="s">
        <v>583</v>
      </c>
    </row>
    <row r="8816" spans="1:13">
      <c r="A8816" s="106" t="str">
        <f t="shared" si="137"/>
        <v xml:space="preserve">80343 </v>
      </c>
      <c r="B8816" s="231" t="s">
        <v>12206</v>
      </c>
      <c r="C8816" s="232"/>
      <c r="D8816" s="233" t="s">
        <v>582</v>
      </c>
      <c r="E8816" s="233"/>
      <c r="F8816" s="234" t="s">
        <v>12207</v>
      </c>
      <c r="G8816" s="235">
        <v>0</v>
      </c>
      <c r="H8816" s="235">
        <v>0</v>
      </c>
      <c r="I8816" s="235">
        <v>0</v>
      </c>
      <c r="J8816" s="235">
        <v>0</v>
      </c>
      <c r="K8816" s="235">
        <v>0</v>
      </c>
      <c r="L8816" s="235">
        <v>0</v>
      </c>
      <c r="M8816" s="236" t="s">
        <v>583</v>
      </c>
    </row>
    <row r="8817" spans="1:13">
      <c r="A8817" s="106" t="str">
        <f t="shared" si="137"/>
        <v xml:space="preserve">80344 </v>
      </c>
      <c r="B8817" s="231" t="s">
        <v>12208</v>
      </c>
      <c r="C8817" s="232"/>
      <c r="D8817" s="233" t="s">
        <v>582</v>
      </c>
      <c r="E8817" s="233"/>
      <c r="F8817" s="234" t="s">
        <v>12209</v>
      </c>
      <c r="G8817" s="235">
        <v>0</v>
      </c>
      <c r="H8817" s="235">
        <v>0</v>
      </c>
      <c r="I8817" s="235">
        <v>0</v>
      </c>
      <c r="J8817" s="235">
        <v>0</v>
      </c>
      <c r="K8817" s="235">
        <v>0</v>
      </c>
      <c r="L8817" s="235">
        <v>0</v>
      </c>
      <c r="M8817" s="236" t="s">
        <v>583</v>
      </c>
    </row>
    <row r="8818" spans="1:13">
      <c r="A8818" s="106" t="str">
        <f t="shared" si="137"/>
        <v xml:space="preserve">80345 </v>
      </c>
      <c r="B8818" s="231" t="s">
        <v>12210</v>
      </c>
      <c r="C8818" s="232"/>
      <c r="D8818" s="233" t="s">
        <v>582</v>
      </c>
      <c r="E8818" s="233"/>
      <c r="F8818" s="234" t="s">
        <v>12211</v>
      </c>
      <c r="G8818" s="235">
        <v>0</v>
      </c>
      <c r="H8818" s="235">
        <v>0</v>
      </c>
      <c r="I8818" s="235">
        <v>0</v>
      </c>
      <c r="J8818" s="235">
        <v>0</v>
      </c>
      <c r="K8818" s="235">
        <v>0</v>
      </c>
      <c r="L8818" s="235">
        <v>0</v>
      </c>
      <c r="M8818" s="236" t="s">
        <v>583</v>
      </c>
    </row>
    <row r="8819" spans="1:13">
      <c r="A8819" s="106" t="str">
        <f t="shared" si="137"/>
        <v xml:space="preserve">80346 </v>
      </c>
      <c r="B8819" s="231" t="s">
        <v>12212</v>
      </c>
      <c r="C8819" s="232"/>
      <c r="D8819" s="233" t="s">
        <v>582</v>
      </c>
      <c r="E8819" s="233"/>
      <c r="F8819" s="234" t="s">
        <v>12213</v>
      </c>
      <c r="G8819" s="235">
        <v>0</v>
      </c>
      <c r="H8819" s="235">
        <v>0</v>
      </c>
      <c r="I8819" s="235">
        <v>0</v>
      </c>
      <c r="J8819" s="235">
        <v>0</v>
      </c>
      <c r="K8819" s="235">
        <v>0</v>
      </c>
      <c r="L8819" s="235">
        <v>0</v>
      </c>
      <c r="M8819" s="236" t="s">
        <v>583</v>
      </c>
    </row>
    <row r="8820" spans="1:13">
      <c r="A8820" s="106" t="str">
        <f t="shared" si="137"/>
        <v xml:space="preserve">80347 </v>
      </c>
      <c r="B8820" s="231" t="s">
        <v>12214</v>
      </c>
      <c r="C8820" s="232"/>
      <c r="D8820" s="233" t="s">
        <v>582</v>
      </c>
      <c r="E8820" s="233"/>
      <c r="F8820" s="234" t="s">
        <v>12215</v>
      </c>
      <c r="G8820" s="235">
        <v>0</v>
      </c>
      <c r="H8820" s="235">
        <v>0</v>
      </c>
      <c r="I8820" s="235">
        <v>0</v>
      </c>
      <c r="J8820" s="235">
        <v>0</v>
      </c>
      <c r="K8820" s="235">
        <v>0</v>
      </c>
      <c r="L8820" s="235">
        <v>0</v>
      </c>
      <c r="M8820" s="236" t="s">
        <v>583</v>
      </c>
    </row>
    <row r="8821" spans="1:13">
      <c r="A8821" s="106" t="str">
        <f t="shared" si="137"/>
        <v xml:space="preserve">80348 </v>
      </c>
      <c r="B8821" s="231" t="s">
        <v>12216</v>
      </c>
      <c r="C8821" s="232"/>
      <c r="D8821" s="233" t="s">
        <v>582</v>
      </c>
      <c r="E8821" s="233"/>
      <c r="F8821" s="234" t="s">
        <v>12217</v>
      </c>
      <c r="G8821" s="235">
        <v>0</v>
      </c>
      <c r="H8821" s="235">
        <v>0</v>
      </c>
      <c r="I8821" s="235">
        <v>0</v>
      </c>
      <c r="J8821" s="235">
        <v>0</v>
      </c>
      <c r="K8821" s="235">
        <v>0</v>
      </c>
      <c r="L8821" s="235">
        <v>0</v>
      </c>
      <c r="M8821" s="236" t="s">
        <v>583</v>
      </c>
    </row>
    <row r="8822" spans="1:13">
      <c r="A8822" s="106" t="str">
        <f t="shared" si="137"/>
        <v xml:space="preserve">80349 </v>
      </c>
      <c r="B8822" s="231" t="s">
        <v>12218</v>
      </c>
      <c r="C8822" s="232"/>
      <c r="D8822" s="233" t="s">
        <v>582</v>
      </c>
      <c r="E8822" s="233"/>
      <c r="F8822" s="234" t="s">
        <v>12219</v>
      </c>
      <c r="G8822" s="235">
        <v>0</v>
      </c>
      <c r="H8822" s="235">
        <v>0</v>
      </c>
      <c r="I8822" s="235">
        <v>0</v>
      </c>
      <c r="J8822" s="235">
        <v>0</v>
      </c>
      <c r="K8822" s="235">
        <v>0</v>
      </c>
      <c r="L8822" s="235">
        <v>0</v>
      </c>
      <c r="M8822" s="236" t="s">
        <v>583</v>
      </c>
    </row>
    <row r="8823" spans="1:13">
      <c r="A8823" s="106" t="str">
        <f t="shared" si="137"/>
        <v xml:space="preserve">80350 </v>
      </c>
      <c r="B8823" s="231" t="s">
        <v>12220</v>
      </c>
      <c r="C8823" s="232"/>
      <c r="D8823" s="233" t="s">
        <v>582</v>
      </c>
      <c r="E8823" s="233"/>
      <c r="F8823" s="234" t="s">
        <v>12221</v>
      </c>
      <c r="G8823" s="235">
        <v>0</v>
      </c>
      <c r="H8823" s="235">
        <v>0</v>
      </c>
      <c r="I8823" s="235">
        <v>0</v>
      </c>
      <c r="J8823" s="235">
        <v>0</v>
      </c>
      <c r="K8823" s="235">
        <v>0</v>
      </c>
      <c r="L8823" s="235">
        <v>0</v>
      </c>
      <c r="M8823" s="236" t="s">
        <v>583</v>
      </c>
    </row>
    <row r="8824" spans="1:13">
      <c r="A8824" s="106" t="str">
        <f t="shared" si="137"/>
        <v xml:space="preserve">80351 </v>
      </c>
      <c r="B8824" s="231" t="s">
        <v>12222</v>
      </c>
      <c r="C8824" s="232"/>
      <c r="D8824" s="233" t="s">
        <v>582</v>
      </c>
      <c r="E8824" s="233"/>
      <c r="F8824" s="234" t="s">
        <v>12223</v>
      </c>
      <c r="G8824" s="235">
        <v>0</v>
      </c>
      <c r="H8824" s="235">
        <v>0</v>
      </c>
      <c r="I8824" s="235">
        <v>0</v>
      </c>
      <c r="J8824" s="235">
        <v>0</v>
      </c>
      <c r="K8824" s="235">
        <v>0</v>
      </c>
      <c r="L8824" s="235">
        <v>0</v>
      </c>
      <c r="M8824" s="236" t="s">
        <v>583</v>
      </c>
    </row>
    <row r="8825" spans="1:13">
      <c r="A8825" s="106" t="str">
        <f t="shared" si="137"/>
        <v xml:space="preserve">80352 </v>
      </c>
      <c r="B8825" s="231" t="s">
        <v>12224</v>
      </c>
      <c r="C8825" s="232"/>
      <c r="D8825" s="233" t="s">
        <v>582</v>
      </c>
      <c r="E8825" s="233"/>
      <c r="F8825" s="234" t="s">
        <v>12225</v>
      </c>
      <c r="G8825" s="235">
        <v>0</v>
      </c>
      <c r="H8825" s="235">
        <v>0</v>
      </c>
      <c r="I8825" s="235">
        <v>0</v>
      </c>
      <c r="J8825" s="235">
        <v>0</v>
      </c>
      <c r="K8825" s="235">
        <v>0</v>
      </c>
      <c r="L8825" s="235">
        <v>0</v>
      </c>
      <c r="M8825" s="236" t="s">
        <v>583</v>
      </c>
    </row>
    <row r="8826" spans="1:13">
      <c r="A8826" s="106" t="str">
        <f t="shared" si="137"/>
        <v xml:space="preserve">80353 </v>
      </c>
      <c r="B8826" s="231" t="s">
        <v>12226</v>
      </c>
      <c r="C8826" s="232"/>
      <c r="D8826" s="233" t="s">
        <v>582</v>
      </c>
      <c r="E8826" s="233"/>
      <c r="F8826" s="234" t="s">
        <v>12227</v>
      </c>
      <c r="G8826" s="235">
        <v>0</v>
      </c>
      <c r="H8826" s="235">
        <v>0</v>
      </c>
      <c r="I8826" s="235">
        <v>0</v>
      </c>
      <c r="J8826" s="235">
        <v>0</v>
      </c>
      <c r="K8826" s="235">
        <v>0</v>
      </c>
      <c r="L8826" s="235">
        <v>0</v>
      </c>
      <c r="M8826" s="236" t="s">
        <v>583</v>
      </c>
    </row>
    <row r="8827" spans="1:13">
      <c r="A8827" s="106" t="str">
        <f t="shared" si="137"/>
        <v xml:space="preserve">80354 </v>
      </c>
      <c r="B8827" s="231" t="s">
        <v>12228</v>
      </c>
      <c r="C8827" s="232"/>
      <c r="D8827" s="233" t="s">
        <v>582</v>
      </c>
      <c r="E8827" s="233"/>
      <c r="F8827" s="234" t="s">
        <v>12229</v>
      </c>
      <c r="G8827" s="235">
        <v>0</v>
      </c>
      <c r="H8827" s="235">
        <v>0</v>
      </c>
      <c r="I8827" s="235">
        <v>0</v>
      </c>
      <c r="J8827" s="235">
        <v>0</v>
      </c>
      <c r="K8827" s="235">
        <v>0</v>
      </c>
      <c r="L8827" s="235">
        <v>0</v>
      </c>
      <c r="M8827" s="236" t="s">
        <v>583</v>
      </c>
    </row>
    <row r="8828" spans="1:13">
      <c r="A8828" s="106" t="str">
        <f t="shared" si="137"/>
        <v xml:space="preserve">80355 </v>
      </c>
      <c r="B8828" s="231" t="s">
        <v>12230</v>
      </c>
      <c r="C8828" s="232"/>
      <c r="D8828" s="233" t="s">
        <v>582</v>
      </c>
      <c r="E8828" s="233"/>
      <c r="F8828" s="234" t="s">
        <v>12231</v>
      </c>
      <c r="G8828" s="235">
        <v>0</v>
      </c>
      <c r="H8828" s="235">
        <v>0</v>
      </c>
      <c r="I8828" s="235">
        <v>0</v>
      </c>
      <c r="J8828" s="235">
        <v>0</v>
      </c>
      <c r="K8828" s="235">
        <v>0</v>
      </c>
      <c r="L8828" s="235">
        <v>0</v>
      </c>
      <c r="M8828" s="236" t="s">
        <v>583</v>
      </c>
    </row>
    <row r="8829" spans="1:13">
      <c r="A8829" s="106" t="str">
        <f t="shared" si="137"/>
        <v xml:space="preserve">80356 </v>
      </c>
      <c r="B8829" s="231" t="s">
        <v>12232</v>
      </c>
      <c r="C8829" s="232"/>
      <c r="D8829" s="233" t="s">
        <v>582</v>
      </c>
      <c r="E8829" s="233"/>
      <c r="F8829" s="234" t="s">
        <v>12233</v>
      </c>
      <c r="G8829" s="235">
        <v>0</v>
      </c>
      <c r="H8829" s="235">
        <v>0</v>
      </c>
      <c r="I8829" s="235">
        <v>0</v>
      </c>
      <c r="J8829" s="235">
        <v>0</v>
      </c>
      <c r="K8829" s="235">
        <v>0</v>
      </c>
      <c r="L8829" s="235">
        <v>0</v>
      </c>
      <c r="M8829" s="236" t="s">
        <v>583</v>
      </c>
    </row>
    <row r="8830" spans="1:13">
      <c r="A8830" s="106" t="str">
        <f t="shared" si="137"/>
        <v xml:space="preserve">80357 </v>
      </c>
      <c r="B8830" s="231" t="s">
        <v>12234</v>
      </c>
      <c r="C8830" s="232"/>
      <c r="D8830" s="233" t="s">
        <v>582</v>
      </c>
      <c r="E8830" s="233"/>
      <c r="F8830" s="234" t="s">
        <v>12235</v>
      </c>
      <c r="G8830" s="235">
        <v>0</v>
      </c>
      <c r="H8830" s="235">
        <v>0</v>
      </c>
      <c r="I8830" s="235">
        <v>0</v>
      </c>
      <c r="J8830" s="235">
        <v>0</v>
      </c>
      <c r="K8830" s="235">
        <v>0</v>
      </c>
      <c r="L8830" s="235">
        <v>0</v>
      </c>
      <c r="M8830" s="236" t="s">
        <v>583</v>
      </c>
    </row>
    <row r="8831" spans="1:13">
      <c r="A8831" s="106" t="str">
        <f t="shared" si="137"/>
        <v xml:space="preserve">80358 </v>
      </c>
      <c r="B8831" s="231" t="s">
        <v>12236</v>
      </c>
      <c r="C8831" s="232"/>
      <c r="D8831" s="233" t="s">
        <v>582</v>
      </c>
      <c r="E8831" s="233"/>
      <c r="F8831" s="234" t="s">
        <v>12237</v>
      </c>
      <c r="G8831" s="235">
        <v>0</v>
      </c>
      <c r="H8831" s="235">
        <v>0</v>
      </c>
      <c r="I8831" s="235">
        <v>0</v>
      </c>
      <c r="J8831" s="235">
        <v>0</v>
      </c>
      <c r="K8831" s="235">
        <v>0</v>
      </c>
      <c r="L8831" s="235">
        <v>0</v>
      </c>
      <c r="M8831" s="236" t="s">
        <v>583</v>
      </c>
    </row>
    <row r="8832" spans="1:13">
      <c r="A8832" s="106" t="str">
        <f t="shared" si="137"/>
        <v xml:space="preserve">80359 </v>
      </c>
      <c r="B8832" s="231" t="s">
        <v>12238</v>
      </c>
      <c r="C8832" s="232"/>
      <c r="D8832" s="233" t="s">
        <v>582</v>
      </c>
      <c r="E8832" s="233"/>
      <c r="F8832" s="234" t="s">
        <v>12239</v>
      </c>
      <c r="G8832" s="235">
        <v>0</v>
      </c>
      <c r="H8832" s="235">
        <v>0</v>
      </c>
      <c r="I8832" s="235">
        <v>0</v>
      </c>
      <c r="J8832" s="235">
        <v>0</v>
      </c>
      <c r="K8832" s="235">
        <v>0</v>
      </c>
      <c r="L8832" s="235">
        <v>0</v>
      </c>
      <c r="M8832" s="236" t="s">
        <v>583</v>
      </c>
    </row>
    <row r="8833" spans="1:13">
      <c r="A8833" s="106" t="str">
        <f t="shared" si="137"/>
        <v xml:space="preserve">80360 </v>
      </c>
      <c r="B8833" s="231" t="s">
        <v>12240</v>
      </c>
      <c r="C8833" s="232"/>
      <c r="D8833" s="233" t="s">
        <v>582</v>
      </c>
      <c r="E8833" s="233"/>
      <c r="F8833" s="234" t="s">
        <v>12241</v>
      </c>
      <c r="G8833" s="235">
        <v>0</v>
      </c>
      <c r="H8833" s="235">
        <v>0</v>
      </c>
      <c r="I8833" s="235">
        <v>0</v>
      </c>
      <c r="J8833" s="235">
        <v>0</v>
      </c>
      <c r="K8833" s="235">
        <v>0</v>
      </c>
      <c r="L8833" s="235">
        <v>0</v>
      </c>
      <c r="M8833" s="236" t="s">
        <v>583</v>
      </c>
    </row>
    <row r="8834" spans="1:13">
      <c r="A8834" s="106" t="str">
        <f t="shared" si="137"/>
        <v xml:space="preserve">80361 </v>
      </c>
      <c r="B8834" s="231" t="s">
        <v>12242</v>
      </c>
      <c r="C8834" s="232"/>
      <c r="D8834" s="233" t="s">
        <v>582</v>
      </c>
      <c r="E8834" s="233"/>
      <c r="F8834" s="234" t="s">
        <v>12243</v>
      </c>
      <c r="G8834" s="235">
        <v>0</v>
      </c>
      <c r="H8834" s="235">
        <v>0</v>
      </c>
      <c r="I8834" s="235">
        <v>0</v>
      </c>
      <c r="J8834" s="235">
        <v>0</v>
      </c>
      <c r="K8834" s="235">
        <v>0</v>
      </c>
      <c r="L8834" s="235">
        <v>0</v>
      </c>
      <c r="M8834" s="236" t="s">
        <v>583</v>
      </c>
    </row>
    <row r="8835" spans="1:13">
      <c r="A8835" s="106" t="str">
        <f t="shared" ref="A8835:A8898" si="138">B8835&amp;" "&amp;C8835</f>
        <v xml:space="preserve">80362 </v>
      </c>
      <c r="B8835" s="231" t="s">
        <v>12244</v>
      </c>
      <c r="C8835" s="232"/>
      <c r="D8835" s="233" t="s">
        <v>582</v>
      </c>
      <c r="E8835" s="233"/>
      <c r="F8835" s="234" t="s">
        <v>12245</v>
      </c>
      <c r="G8835" s="235">
        <v>0</v>
      </c>
      <c r="H8835" s="235">
        <v>0</v>
      </c>
      <c r="I8835" s="235">
        <v>0</v>
      </c>
      <c r="J8835" s="235">
        <v>0</v>
      </c>
      <c r="K8835" s="235">
        <v>0</v>
      </c>
      <c r="L8835" s="235">
        <v>0</v>
      </c>
      <c r="M8835" s="236" t="s">
        <v>583</v>
      </c>
    </row>
    <row r="8836" spans="1:13">
      <c r="A8836" s="106" t="str">
        <f t="shared" si="138"/>
        <v xml:space="preserve">80363 </v>
      </c>
      <c r="B8836" s="231" t="s">
        <v>12246</v>
      </c>
      <c r="C8836" s="232"/>
      <c r="D8836" s="233" t="s">
        <v>582</v>
      </c>
      <c r="E8836" s="233"/>
      <c r="F8836" s="234" t="s">
        <v>12247</v>
      </c>
      <c r="G8836" s="235">
        <v>0</v>
      </c>
      <c r="H8836" s="235">
        <v>0</v>
      </c>
      <c r="I8836" s="235">
        <v>0</v>
      </c>
      <c r="J8836" s="235">
        <v>0</v>
      </c>
      <c r="K8836" s="235">
        <v>0</v>
      </c>
      <c r="L8836" s="235">
        <v>0</v>
      </c>
      <c r="M8836" s="236" t="s">
        <v>583</v>
      </c>
    </row>
    <row r="8837" spans="1:13">
      <c r="A8837" s="106" t="str">
        <f t="shared" si="138"/>
        <v xml:space="preserve">80364 </v>
      </c>
      <c r="B8837" s="231" t="s">
        <v>12248</v>
      </c>
      <c r="C8837" s="232"/>
      <c r="D8837" s="233" t="s">
        <v>582</v>
      </c>
      <c r="E8837" s="233"/>
      <c r="F8837" s="234" t="s">
        <v>12249</v>
      </c>
      <c r="G8837" s="235">
        <v>0</v>
      </c>
      <c r="H8837" s="235">
        <v>0</v>
      </c>
      <c r="I8837" s="235">
        <v>0</v>
      </c>
      <c r="J8837" s="235">
        <v>0</v>
      </c>
      <c r="K8837" s="235">
        <v>0</v>
      </c>
      <c r="L8837" s="235">
        <v>0</v>
      </c>
      <c r="M8837" s="236" t="s">
        <v>583</v>
      </c>
    </row>
    <row r="8838" spans="1:13">
      <c r="A8838" s="106" t="str">
        <f t="shared" si="138"/>
        <v xml:space="preserve">80365 </v>
      </c>
      <c r="B8838" s="231" t="s">
        <v>12250</v>
      </c>
      <c r="C8838" s="232"/>
      <c r="D8838" s="233" t="s">
        <v>582</v>
      </c>
      <c r="E8838" s="233"/>
      <c r="F8838" s="234" t="s">
        <v>12251</v>
      </c>
      <c r="G8838" s="235">
        <v>0</v>
      </c>
      <c r="H8838" s="235">
        <v>0</v>
      </c>
      <c r="I8838" s="235">
        <v>0</v>
      </c>
      <c r="J8838" s="235">
        <v>0</v>
      </c>
      <c r="K8838" s="235">
        <v>0</v>
      </c>
      <c r="L8838" s="235">
        <v>0</v>
      </c>
      <c r="M8838" s="236" t="s">
        <v>583</v>
      </c>
    </row>
    <row r="8839" spans="1:13">
      <c r="A8839" s="106" t="str">
        <f t="shared" si="138"/>
        <v xml:space="preserve">80366 </v>
      </c>
      <c r="B8839" s="231" t="s">
        <v>12252</v>
      </c>
      <c r="C8839" s="232"/>
      <c r="D8839" s="233" t="s">
        <v>582</v>
      </c>
      <c r="E8839" s="233"/>
      <c r="F8839" s="234" t="s">
        <v>12253</v>
      </c>
      <c r="G8839" s="235">
        <v>0</v>
      </c>
      <c r="H8839" s="235">
        <v>0</v>
      </c>
      <c r="I8839" s="235">
        <v>0</v>
      </c>
      <c r="J8839" s="235">
        <v>0</v>
      </c>
      <c r="K8839" s="235">
        <v>0</v>
      </c>
      <c r="L8839" s="235">
        <v>0</v>
      </c>
      <c r="M8839" s="236" t="s">
        <v>583</v>
      </c>
    </row>
    <row r="8840" spans="1:13">
      <c r="A8840" s="106" t="str">
        <f t="shared" si="138"/>
        <v xml:space="preserve">80367 </v>
      </c>
      <c r="B8840" s="231" t="s">
        <v>12254</v>
      </c>
      <c r="C8840" s="232"/>
      <c r="D8840" s="233" t="s">
        <v>582</v>
      </c>
      <c r="E8840" s="233"/>
      <c r="F8840" s="234" t="s">
        <v>12255</v>
      </c>
      <c r="G8840" s="235">
        <v>0</v>
      </c>
      <c r="H8840" s="235">
        <v>0</v>
      </c>
      <c r="I8840" s="235">
        <v>0</v>
      </c>
      <c r="J8840" s="235">
        <v>0</v>
      </c>
      <c r="K8840" s="235">
        <v>0</v>
      </c>
      <c r="L8840" s="235">
        <v>0</v>
      </c>
      <c r="M8840" s="236" t="s">
        <v>583</v>
      </c>
    </row>
    <row r="8841" spans="1:13">
      <c r="A8841" s="106" t="str">
        <f t="shared" si="138"/>
        <v xml:space="preserve">80368 </v>
      </c>
      <c r="B8841" s="231" t="s">
        <v>12256</v>
      </c>
      <c r="C8841" s="232"/>
      <c r="D8841" s="233" t="s">
        <v>582</v>
      </c>
      <c r="E8841" s="233"/>
      <c r="F8841" s="234" t="s">
        <v>12257</v>
      </c>
      <c r="G8841" s="235">
        <v>0</v>
      </c>
      <c r="H8841" s="235">
        <v>0</v>
      </c>
      <c r="I8841" s="235">
        <v>0</v>
      </c>
      <c r="J8841" s="235">
        <v>0</v>
      </c>
      <c r="K8841" s="235">
        <v>0</v>
      </c>
      <c r="L8841" s="235">
        <v>0</v>
      </c>
      <c r="M8841" s="236" t="s">
        <v>583</v>
      </c>
    </row>
    <row r="8842" spans="1:13">
      <c r="A8842" s="106" t="str">
        <f t="shared" si="138"/>
        <v xml:space="preserve">80369 </v>
      </c>
      <c r="B8842" s="231" t="s">
        <v>12258</v>
      </c>
      <c r="C8842" s="232"/>
      <c r="D8842" s="233" t="s">
        <v>582</v>
      </c>
      <c r="E8842" s="233"/>
      <c r="F8842" s="234" t="s">
        <v>12259</v>
      </c>
      <c r="G8842" s="235">
        <v>0</v>
      </c>
      <c r="H8842" s="235">
        <v>0</v>
      </c>
      <c r="I8842" s="235">
        <v>0</v>
      </c>
      <c r="J8842" s="235">
        <v>0</v>
      </c>
      <c r="K8842" s="235">
        <v>0</v>
      </c>
      <c r="L8842" s="235">
        <v>0</v>
      </c>
      <c r="M8842" s="236" t="s">
        <v>583</v>
      </c>
    </row>
    <row r="8843" spans="1:13">
      <c r="A8843" s="106" t="str">
        <f t="shared" si="138"/>
        <v xml:space="preserve">80370 </v>
      </c>
      <c r="B8843" s="231" t="s">
        <v>12260</v>
      </c>
      <c r="C8843" s="232"/>
      <c r="D8843" s="233" t="s">
        <v>582</v>
      </c>
      <c r="E8843" s="233"/>
      <c r="F8843" s="234" t="s">
        <v>12261</v>
      </c>
      <c r="G8843" s="235">
        <v>0</v>
      </c>
      <c r="H8843" s="235">
        <v>0</v>
      </c>
      <c r="I8843" s="235">
        <v>0</v>
      </c>
      <c r="J8843" s="235">
        <v>0</v>
      </c>
      <c r="K8843" s="235">
        <v>0</v>
      </c>
      <c r="L8843" s="235">
        <v>0</v>
      </c>
      <c r="M8843" s="236" t="s">
        <v>583</v>
      </c>
    </row>
    <row r="8844" spans="1:13">
      <c r="A8844" s="106" t="str">
        <f t="shared" si="138"/>
        <v xml:space="preserve">80371 </v>
      </c>
      <c r="B8844" s="231" t="s">
        <v>12262</v>
      </c>
      <c r="C8844" s="232"/>
      <c r="D8844" s="233" t="s">
        <v>582</v>
      </c>
      <c r="E8844" s="233"/>
      <c r="F8844" s="234" t="s">
        <v>12263</v>
      </c>
      <c r="G8844" s="235">
        <v>0</v>
      </c>
      <c r="H8844" s="235">
        <v>0</v>
      </c>
      <c r="I8844" s="235">
        <v>0</v>
      </c>
      <c r="J8844" s="235">
        <v>0</v>
      </c>
      <c r="K8844" s="235">
        <v>0</v>
      </c>
      <c r="L8844" s="235">
        <v>0</v>
      </c>
      <c r="M8844" s="236" t="s">
        <v>583</v>
      </c>
    </row>
    <row r="8845" spans="1:13">
      <c r="A8845" s="106" t="str">
        <f t="shared" si="138"/>
        <v xml:space="preserve">80372 </v>
      </c>
      <c r="B8845" s="231" t="s">
        <v>12264</v>
      </c>
      <c r="C8845" s="232"/>
      <c r="D8845" s="233" t="s">
        <v>582</v>
      </c>
      <c r="E8845" s="233"/>
      <c r="F8845" s="234" t="s">
        <v>12265</v>
      </c>
      <c r="G8845" s="235">
        <v>0</v>
      </c>
      <c r="H8845" s="235">
        <v>0</v>
      </c>
      <c r="I8845" s="235">
        <v>0</v>
      </c>
      <c r="J8845" s="235">
        <v>0</v>
      </c>
      <c r="K8845" s="235">
        <v>0</v>
      </c>
      <c r="L8845" s="235">
        <v>0</v>
      </c>
      <c r="M8845" s="236" t="s">
        <v>583</v>
      </c>
    </row>
    <row r="8846" spans="1:13">
      <c r="A8846" s="106" t="str">
        <f t="shared" si="138"/>
        <v xml:space="preserve">80373 </v>
      </c>
      <c r="B8846" s="231" t="s">
        <v>12266</v>
      </c>
      <c r="C8846" s="232"/>
      <c r="D8846" s="233" t="s">
        <v>582</v>
      </c>
      <c r="E8846" s="233"/>
      <c r="F8846" s="234" t="s">
        <v>12267</v>
      </c>
      <c r="G8846" s="235">
        <v>0</v>
      </c>
      <c r="H8846" s="235">
        <v>0</v>
      </c>
      <c r="I8846" s="235">
        <v>0</v>
      </c>
      <c r="J8846" s="235">
        <v>0</v>
      </c>
      <c r="K8846" s="235">
        <v>0</v>
      </c>
      <c r="L8846" s="235">
        <v>0</v>
      </c>
      <c r="M8846" s="236" t="s">
        <v>583</v>
      </c>
    </row>
    <row r="8847" spans="1:13">
      <c r="A8847" s="106" t="str">
        <f t="shared" si="138"/>
        <v xml:space="preserve">80374 </v>
      </c>
      <c r="B8847" s="231" t="s">
        <v>12268</v>
      </c>
      <c r="C8847" s="232"/>
      <c r="D8847" s="233" t="s">
        <v>582</v>
      </c>
      <c r="E8847" s="233"/>
      <c r="F8847" s="234" t="s">
        <v>12269</v>
      </c>
      <c r="G8847" s="235">
        <v>0</v>
      </c>
      <c r="H8847" s="235">
        <v>0</v>
      </c>
      <c r="I8847" s="235">
        <v>0</v>
      </c>
      <c r="J8847" s="235">
        <v>0</v>
      </c>
      <c r="K8847" s="235">
        <v>0</v>
      </c>
      <c r="L8847" s="235">
        <v>0</v>
      </c>
      <c r="M8847" s="236" t="s">
        <v>583</v>
      </c>
    </row>
    <row r="8848" spans="1:13">
      <c r="A8848" s="106" t="str">
        <f t="shared" si="138"/>
        <v xml:space="preserve">80375 </v>
      </c>
      <c r="B8848" s="231" t="s">
        <v>12270</v>
      </c>
      <c r="C8848" s="232"/>
      <c r="D8848" s="233" t="s">
        <v>582</v>
      </c>
      <c r="E8848" s="233"/>
      <c r="F8848" s="234" t="s">
        <v>12271</v>
      </c>
      <c r="G8848" s="235">
        <v>0</v>
      </c>
      <c r="H8848" s="235">
        <v>0</v>
      </c>
      <c r="I8848" s="235">
        <v>0</v>
      </c>
      <c r="J8848" s="235">
        <v>0</v>
      </c>
      <c r="K8848" s="235">
        <v>0</v>
      </c>
      <c r="L8848" s="235">
        <v>0</v>
      </c>
      <c r="M8848" s="236" t="s">
        <v>583</v>
      </c>
    </row>
    <row r="8849" spans="1:13">
      <c r="A8849" s="106" t="str">
        <f t="shared" si="138"/>
        <v xml:space="preserve">80376 </v>
      </c>
      <c r="B8849" s="231" t="s">
        <v>12272</v>
      </c>
      <c r="C8849" s="232"/>
      <c r="D8849" s="233" t="s">
        <v>582</v>
      </c>
      <c r="E8849" s="233"/>
      <c r="F8849" s="234" t="s">
        <v>12273</v>
      </c>
      <c r="G8849" s="235">
        <v>0</v>
      </c>
      <c r="H8849" s="235">
        <v>0</v>
      </c>
      <c r="I8849" s="235">
        <v>0</v>
      </c>
      <c r="J8849" s="235">
        <v>0</v>
      </c>
      <c r="K8849" s="235">
        <v>0</v>
      </c>
      <c r="L8849" s="235">
        <v>0</v>
      </c>
      <c r="M8849" s="236" t="s">
        <v>583</v>
      </c>
    </row>
    <row r="8850" spans="1:13">
      <c r="A8850" s="106" t="str">
        <f t="shared" si="138"/>
        <v xml:space="preserve">80377 </v>
      </c>
      <c r="B8850" s="231" t="s">
        <v>12274</v>
      </c>
      <c r="C8850" s="232"/>
      <c r="D8850" s="233" t="s">
        <v>582</v>
      </c>
      <c r="E8850" s="233"/>
      <c r="F8850" s="234" t="s">
        <v>12275</v>
      </c>
      <c r="G8850" s="235">
        <v>0</v>
      </c>
      <c r="H8850" s="235">
        <v>0</v>
      </c>
      <c r="I8850" s="235">
        <v>0</v>
      </c>
      <c r="J8850" s="235">
        <v>0</v>
      </c>
      <c r="K8850" s="235">
        <v>0</v>
      </c>
      <c r="L8850" s="235">
        <v>0</v>
      </c>
      <c r="M8850" s="236" t="s">
        <v>583</v>
      </c>
    </row>
    <row r="8851" spans="1:13">
      <c r="A8851" s="106" t="str">
        <f t="shared" si="138"/>
        <v xml:space="preserve">80400 </v>
      </c>
      <c r="B8851" s="231" t="s">
        <v>12276</v>
      </c>
      <c r="C8851" s="232"/>
      <c r="D8851" s="233" t="s">
        <v>888</v>
      </c>
      <c r="E8851" s="233"/>
      <c r="F8851" s="234" t="s">
        <v>12277</v>
      </c>
      <c r="G8851" s="235">
        <v>0</v>
      </c>
      <c r="H8851" s="235">
        <v>0</v>
      </c>
      <c r="I8851" s="235">
        <v>0</v>
      </c>
      <c r="J8851" s="235">
        <v>0</v>
      </c>
      <c r="K8851" s="235">
        <v>0</v>
      </c>
      <c r="L8851" s="235">
        <v>0</v>
      </c>
      <c r="M8851" s="236" t="s">
        <v>583</v>
      </c>
    </row>
    <row r="8852" spans="1:13">
      <c r="A8852" s="106" t="str">
        <f t="shared" si="138"/>
        <v xml:space="preserve">80402 </v>
      </c>
      <c r="B8852" s="231" t="s">
        <v>12278</v>
      </c>
      <c r="C8852" s="232"/>
      <c r="D8852" s="233" t="s">
        <v>888</v>
      </c>
      <c r="E8852" s="233"/>
      <c r="F8852" s="234" t="s">
        <v>12277</v>
      </c>
      <c r="G8852" s="235">
        <v>0</v>
      </c>
      <c r="H8852" s="235">
        <v>0</v>
      </c>
      <c r="I8852" s="235">
        <v>0</v>
      </c>
      <c r="J8852" s="235">
        <v>0</v>
      </c>
      <c r="K8852" s="235">
        <v>0</v>
      </c>
      <c r="L8852" s="235">
        <v>0</v>
      </c>
      <c r="M8852" s="236" t="s">
        <v>583</v>
      </c>
    </row>
    <row r="8853" spans="1:13">
      <c r="A8853" s="106" t="str">
        <f t="shared" si="138"/>
        <v xml:space="preserve">80406 </v>
      </c>
      <c r="B8853" s="231" t="s">
        <v>12279</v>
      </c>
      <c r="C8853" s="232"/>
      <c r="D8853" s="233" t="s">
        <v>888</v>
      </c>
      <c r="E8853" s="233"/>
      <c r="F8853" s="234" t="s">
        <v>12277</v>
      </c>
      <c r="G8853" s="235">
        <v>0</v>
      </c>
      <c r="H8853" s="235">
        <v>0</v>
      </c>
      <c r="I8853" s="235">
        <v>0</v>
      </c>
      <c r="J8853" s="235">
        <v>0</v>
      </c>
      <c r="K8853" s="235">
        <v>0</v>
      </c>
      <c r="L8853" s="235">
        <v>0</v>
      </c>
      <c r="M8853" s="236" t="s">
        <v>583</v>
      </c>
    </row>
    <row r="8854" spans="1:13">
      <c r="A8854" s="106" t="str">
        <f t="shared" si="138"/>
        <v xml:space="preserve">80408 </v>
      </c>
      <c r="B8854" s="231" t="s">
        <v>12280</v>
      </c>
      <c r="C8854" s="232"/>
      <c r="D8854" s="233" t="s">
        <v>888</v>
      </c>
      <c r="E8854" s="233"/>
      <c r="F8854" s="234" t="s">
        <v>12281</v>
      </c>
      <c r="G8854" s="235">
        <v>0</v>
      </c>
      <c r="H8854" s="235">
        <v>0</v>
      </c>
      <c r="I8854" s="235">
        <v>0</v>
      </c>
      <c r="J8854" s="235">
        <v>0</v>
      </c>
      <c r="K8854" s="235">
        <v>0</v>
      </c>
      <c r="L8854" s="235">
        <v>0</v>
      </c>
      <c r="M8854" s="236" t="s">
        <v>583</v>
      </c>
    </row>
    <row r="8855" spans="1:13">
      <c r="A8855" s="106" t="str">
        <f t="shared" si="138"/>
        <v xml:space="preserve">80410 </v>
      </c>
      <c r="B8855" s="231" t="s">
        <v>12282</v>
      </c>
      <c r="C8855" s="232"/>
      <c r="D8855" s="233" t="s">
        <v>888</v>
      </c>
      <c r="E8855" s="233"/>
      <c r="F8855" s="234" t="s">
        <v>12283</v>
      </c>
      <c r="G8855" s="235">
        <v>0</v>
      </c>
      <c r="H8855" s="235">
        <v>0</v>
      </c>
      <c r="I8855" s="235">
        <v>0</v>
      </c>
      <c r="J8855" s="235">
        <v>0</v>
      </c>
      <c r="K8855" s="235">
        <v>0</v>
      </c>
      <c r="L8855" s="235">
        <v>0</v>
      </c>
      <c r="M8855" s="236" t="s">
        <v>583</v>
      </c>
    </row>
    <row r="8856" spans="1:13">
      <c r="A8856" s="106" t="str">
        <f t="shared" si="138"/>
        <v xml:space="preserve">80412 </v>
      </c>
      <c r="B8856" s="231" t="s">
        <v>12284</v>
      </c>
      <c r="C8856" s="232"/>
      <c r="D8856" s="233" t="s">
        <v>888</v>
      </c>
      <c r="E8856" s="233"/>
      <c r="F8856" s="234" t="s">
        <v>12285</v>
      </c>
      <c r="G8856" s="235">
        <v>0</v>
      </c>
      <c r="H8856" s="235">
        <v>0</v>
      </c>
      <c r="I8856" s="235">
        <v>0</v>
      </c>
      <c r="J8856" s="235">
        <v>0</v>
      </c>
      <c r="K8856" s="235">
        <v>0</v>
      </c>
      <c r="L8856" s="235">
        <v>0</v>
      </c>
      <c r="M8856" s="236" t="s">
        <v>583</v>
      </c>
    </row>
    <row r="8857" spans="1:13">
      <c r="A8857" s="106" t="str">
        <f t="shared" si="138"/>
        <v xml:space="preserve">80414 </v>
      </c>
      <c r="B8857" s="231" t="s">
        <v>12286</v>
      </c>
      <c r="C8857" s="232"/>
      <c r="D8857" s="233" t="s">
        <v>888</v>
      </c>
      <c r="E8857" s="233"/>
      <c r="F8857" s="234" t="s">
        <v>18134</v>
      </c>
      <c r="G8857" s="235">
        <v>0</v>
      </c>
      <c r="H8857" s="235">
        <v>0</v>
      </c>
      <c r="I8857" s="235">
        <v>0</v>
      </c>
      <c r="J8857" s="235">
        <v>0</v>
      </c>
      <c r="K8857" s="235">
        <v>0</v>
      </c>
      <c r="L8857" s="235">
        <v>0</v>
      </c>
      <c r="M8857" s="236" t="s">
        <v>583</v>
      </c>
    </row>
    <row r="8858" spans="1:13">
      <c r="A8858" s="106" t="str">
        <f t="shared" si="138"/>
        <v xml:space="preserve">80415 </v>
      </c>
      <c r="B8858" s="231" t="s">
        <v>12287</v>
      </c>
      <c r="C8858" s="232"/>
      <c r="D8858" s="233" t="s">
        <v>888</v>
      </c>
      <c r="E8858" s="233"/>
      <c r="F8858" s="234" t="s">
        <v>18135</v>
      </c>
      <c r="G8858" s="235">
        <v>0</v>
      </c>
      <c r="H8858" s="235">
        <v>0</v>
      </c>
      <c r="I8858" s="235">
        <v>0</v>
      </c>
      <c r="J8858" s="235">
        <v>0</v>
      </c>
      <c r="K8858" s="235">
        <v>0</v>
      </c>
      <c r="L8858" s="235">
        <v>0</v>
      </c>
      <c r="M8858" s="236" t="s">
        <v>583</v>
      </c>
    </row>
    <row r="8859" spans="1:13">
      <c r="A8859" s="106" t="str">
        <f t="shared" si="138"/>
        <v xml:space="preserve">80416 </v>
      </c>
      <c r="B8859" s="231" t="s">
        <v>12288</v>
      </c>
      <c r="C8859" s="232"/>
      <c r="D8859" s="233" t="s">
        <v>888</v>
      </c>
      <c r="E8859" s="233"/>
      <c r="F8859" s="234" t="s">
        <v>12289</v>
      </c>
      <c r="G8859" s="235">
        <v>0</v>
      </c>
      <c r="H8859" s="235">
        <v>0</v>
      </c>
      <c r="I8859" s="235">
        <v>0</v>
      </c>
      <c r="J8859" s="235">
        <v>0</v>
      </c>
      <c r="K8859" s="235">
        <v>0</v>
      </c>
      <c r="L8859" s="235">
        <v>0</v>
      </c>
      <c r="M8859" s="236" t="s">
        <v>583</v>
      </c>
    </row>
    <row r="8860" spans="1:13">
      <c r="A8860" s="106" t="str">
        <f t="shared" si="138"/>
        <v xml:space="preserve">80417 </v>
      </c>
      <c r="B8860" s="231" t="s">
        <v>12290</v>
      </c>
      <c r="C8860" s="232"/>
      <c r="D8860" s="233" t="s">
        <v>888</v>
      </c>
      <c r="E8860" s="233"/>
      <c r="F8860" s="234" t="s">
        <v>12289</v>
      </c>
      <c r="G8860" s="235">
        <v>0</v>
      </c>
      <c r="H8860" s="235">
        <v>0</v>
      </c>
      <c r="I8860" s="235">
        <v>0</v>
      </c>
      <c r="J8860" s="235">
        <v>0</v>
      </c>
      <c r="K8860" s="235">
        <v>0</v>
      </c>
      <c r="L8860" s="235">
        <v>0</v>
      </c>
      <c r="M8860" s="236" t="s">
        <v>583</v>
      </c>
    </row>
    <row r="8861" spans="1:13">
      <c r="A8861" s="106" t="str">
        <f t="shared" si="138"/>
        <v xml:space="preserve">80418 </v>
      </c>
      <c r="B8861" s="231" t="s">
        <v>12291</v>
      </c>
      <c r="C8861" s="232"/>
      <c r="D8861" s="233" t="s">
        <v>888</v>
      </c>
      <c r="E8861" s="233"/>
      <c r="F8861" s="234" t="s">
        <v>12292</v>
      </c>
      <c r="G8861" s="235">
        <v>0</v>
      </c>
      <c r="H8861" s="235">
        <v>0</v>
      </c>
      <c r="I8861" s="235">
        <v>0</v>
      </c>
      <c r="J8861" s="235">
        <v>0</v>
      </c>
      <c r="K8861" s="235">
        <v>0</v>
      </c>
      <c r="L8861" s="235">
        <v>0</v>
      </c>
      <c r="M8861" s="236" t="s">
        <v>583</v>
      </c>
    </row>
    <row r="8862" spans="1:13">
      <c r="A8862" s="106" t="str">
        <f t="shared" si="138"/>
        <v xml:space="preserve">80420 </v>
      </c>
      <c r="B8862" s="231" t="s">
        <v>12293</v>
      </c>
      <c r="C8862" s="232"/>
      <c r="D8862" s="233" t="s">
        <v>888</v>
      </c>
      <c r="E8862" s="233"/>
      <c r="F8862" s="234" t="s">
        <v>12294</v>
      </c>
      <c r="G8862" s="235">
        <v>0</v>
      </c>
      <c r="H8862" s="235">
        <v>0</v>
      </c>
      <c r="I8862" s="235">
        <v>0</v>
      </c>
      <c r="J8862" s="235">
        <v>0</v>
      </c>
      <c r="K8862" s="235">
        <v>0</v>
      </c>
      <c r="L8862" s="235">
        <v>0</v>
      </c>
      <c r="M8862" s="236" t="s">
        <v>583</v>
      </c>
    </row>
    <row r="8863" spans="1:13">
      <c r="A8863" s="106" t="str">
        <f t="shared" si="138"/>
        <v xml:space="preserve">80422 </v>
      </c>
      <c r="B8863" s="231" t="s">
        <v>12295</v>
      </c>
      <c r="C8863" s="232"/>
      <c r="D8863" s="233" t="s">
        <v>888</v>
      </c>
      <c r="E8863" s="233"/>
      <c r="F8863" s="234" t="s">
        <v>12296</v>
      </c>
      <c r="G8863" s="235">
        <v>0</v>
      </c>
      <c r="H8863" s="235">
        <v>0</v>
      </c>
      <c r="I8863" s="235">
        <v>0</v>
      </c>
      <c r="J8863" s="235">
        <v>0</v>
      </c>
      <c r="K8863" s="235">
        <v>0</v>
      </c>
      <c r="L8863" s="235">
        <v>0</v>
      </c>
      <c r="M8863" s="236" t="s">
        <v>583</v>
      </c>
    </row>
    <row r="8864" spans="1:13">
      <c r="A8864" s="106" t="str">
        <f t="shared" si="138"/>
        <v xml:space="preserve">80424 </v>
      </c>
      <c r="B8864" s="231" t="s">
        <v>12297</v>
      </c>
      <c r="C8864" s="232"/>
      <c r="D8864" s="233" t="s">
        <v>888</v>
      </c>
      <c r="E8864" s="233"/>
      <c r="F8864" s="234" t="s">
        <v>12296</v>
      </c>
      <c r="G8864" s="235">
        <v>0</v>
      </c>
      <c r="H8864" s="235">
        <v>0</v>
      </c>
      <c r="I8864" s="235">
        <v>0</v>
      </c>
      <c r="J8864" s="235">
        <v>0</v>
      </c>
      <c r="K8864" s="235">
        <v>0</v>
      </c>
      <c r="L8864" s="235">
        <v>0</v>
      </c>
      <c r="M8864" s="236" t="s">
        <v>583</v>
      </c>
    </row>
    <row r="8865" spans="1:13">
      <c r="A8865" s="106" t="str">
        <f t="shared" si="138"/>
        <v xml:space="preserve">80426 </v>
      </c>
      <c r="B8865" s="231" t="s">
        <v>12298</v>
      </c>
      <c r="C8865" s="232"/>
      <c r="D8865" s="233" t="s">
        <v>888</v>
      </c>
      <c r="E8865" s="233"/>
      <c r="F8865" s="234" t="s">
        <v>12299</v>
      </c>
      <c r="G8865" s="235">
        <v>0</v>
      </c>
      <c r="H8865" s="235">
        <v>0</v>
      </c>
      <c r="I8865" s="235">
        <v>0</v>
      </c>
      <c r="J8865" s="235">
        <v>0</v>
      </c>
      <c r="K8865" s="235">
        <v>0</v>
      </c>
      <c r="L8865" s="235">
        <v>0</v>
      </c>
      <c r="M8865" s="236" t="s">
        <v>583</v>
      </c>
    </row>
    <row r="8866" spans="1:13">
      <c r="A8866" s="106" t="str">
        <f t="shared" si="138"/>
        <v xml:space="preserve">80428 </v>
      </c>
      <c r="B8866" s="231" t="s">
        <v>12300</v>
      </c>
      <c r="C8866" s="232"/>
      <c r="D8866" s="233" t="s">
        <v>888</v>
      </c>
      <c r="E8866" s="233"/>
      <c r="F8866" s="234" t="s">
        <v>12301</v>
      </c>
      <c r="G8866" s="235">
        <v>0</v>
      </c>
      <c r="H8866" s="235">
        <v>0</v>
      </c>
      <c r="I8866" s="235">
        <v>0</v>
      </c>
      <c r="J8866" s="235">
        <v>0</v>
      </c>
      <c r="K8866" s="235">
        <v>0</v>
      </c>
      <c r="L8866" s="235">
        <v>0</v>
      </c>
      <c r="M8866" s="236" t="s">
        <v>583</v>
      </c>
    </row>
    <row r="8867" spans="1:13">
      <c r="A8867" s="106" t="str">
        <f t="shared" si="138"/>
        <v xml:space="preserve">80430 </v>
      </c>
      <c r="B8867" s="231" t="s">
        <v>12302</v>
      </c>
      <c r="C8867" s="232"/>
      <c r="D8867" s="233" t="s">
        <v>888</v>
      </c>
      <c r="E8867" s="233"/>
      <c r="F8867" s="234" t="s">
        <v>12301</v>
      </c>
      <c r="G8867" s="235">
        <v>0</v>
      </c>
      <c r="H8867" s="235">
        <v>0</v>
      </c>
      <c r="I8867" s="235">
        <v>0</v>
      </c>
      <c r="J8867" s="235">
        <v>0</v>
      </c>
      <c r="K8867" s="235">
        <v>0</v>
      </c>
      <c r="L8867" s="235">
        <v>0</v>
      </c>
      <c r="M8867" s="236" t="s">
        <v>583</v>
      </c>
    </row>
    <row r="8868" spans="1:13">
      <c r="A8868" s="106" t="str">
        <f t="shared" si="138"/>
        <v xml:space="preserve">80432 </v>
      </c>
      <c r="B8868" s="231" t="s">
        <v>12303</v>
      </c>
      <c r="C8868" s="232"/>
      <c r="D8868" s="233" t="s">
        <v>888</v>
      </c>
      <c r="E8868" s="233"/>
      <c r="F8868" s="234" t="s">
        <v>12304</v>
      </c>
      <c r="G8868" s="235">
        <v>0</v>
      </c>
      <c r="H8868" s="235">
        <v>0</v>
      </c>
      <c r="I8868" s="235">
        <v>0</v>
      </c>
      <c r="J8868" s="235">
        <v>0</v>
      </c>
      <c r="K8868" s="235">
        <v>0</v>
      </c>
      <c r="L8868" s="235">
        <v>0</v>
      </c>
      <c r="M8868" s="236" t="s">
        <v>583</v>
      </c>
    </row>
    <row r="8869" spans="1:13">
      <c r="A8869" s="106" t="str">
        <f t="shared" si="138"/>
        <v xml:space="preserve">80434 </v>
      </c>
      <c r="B8869" s="231" t="s">
        <v>12305</v>
      </c>
      <c r="C8869" s="232"/>
      <c r="D8869" s="233" t="s">
        <v>888</v>
      </c>
      <c r="E8869" s="233"/>
      <c r="F8869" s="234" t="s">
        <v>12306</v>
      </c>
      <c r="G8869" s="235">
        <v>0</v>
      </c>
      <c r="H8869" s="235">
        <v>0</v>
      </c>
      <c r="I8869" s="235">
        <v>0</v>
      </c>
      <c r="J8869" s="235">
        <v>0</v>
      </c>
      <c r="K8869" s="235">
        <v>0</v>
      </c>
      <c r="L8869" s="235">
        <v>0</v>
      </c>
      <c r="M8869" s="236" t="s">
        <v>583</v>
      </c>
    </row>
    <row r="8870" spans="1:13">
      <c r="A8870" s="106" t="str">
        <f t="shared" si="138"/>
        <v xml:space="preserve">80435 </v>
      </c>
      <c r="B8870" s="231" t="s">
        <v>12307</v>
      </c>
      <c r="C8870" s="232"/>
      <c r="D8870" s="233" t="s">
        <v>888</v>
      </c>
      <c r="E8870" s="233"/>
      <c r="F8870" s="234" t="s">
        <v>12306</v>
      </c>
      <c r="G8870" s="235">
        <v>0</v>
      </c>
      <c r="H8870" s="235">
        <v>0</v>
      </c>
      <c r="I8870" s="235">
        <v>0</v>
      </c>
      <c r="J8870" s="235">
        <v>0</v>
      </c>
      <c r="K8870" s="235">
        <v>0</v>
      </c>
      <c r="L8870" s="235">
        <v>0</v>
      </c>
      <c r="M8870" s="236" t="s">
        <v>583</v>
      </c>
    </row>
    <row r="8871" spans="1:13">
      <c r="A8871" s="106" t="str">
        <f t="shared" si="138"/>
        <v xml:space="preserve">80436 </v>
      </c>
      <c r="B8871" s="231" t="s">
        <v>12308</v>
      </c>
      <c r="C8871" s="232"/>
      <c r="D8871" s="233" t="s">
        <v>888</v>
      </c>
      <c r="E8871" s="233"/>
      <c r="F8871" s="234" t="s">
        <v>12309</v>
      </c>
      <c r="G8871" s="235">
        <v>0</v>
      </c>
      <c r="H8871" s="235">
        <v>0</v>
      </c>
      <c r="I8871" s="235">
        <v>0</v>
      </c>
      <c r="J8871" s="235">
        <v>0</v>
      </c>
      <c r="K8871" s="235">
        <v>0</v>
      </c>
      <c r="L8871" s="235">
        <v>0</v>
      </c>
      <c r="M8871" s="236" t="s">
        <v>583</v>
      </c>
    </row>
    <row r="8872" spans="1:13">
      <c r="A8872" s="106" t="str">
        <f t="shared" si="138"/>
        <v xml:space="preserve">80438 </v>
      </c>
      <c r="B8872" s="231" t="s">
        <v>12310</v>
      </c>
      <c r="C8872" s="232"/>
      <c r="D8872" s="233" t="s">
        <v>888</v>
      </c>
      <c r="E8872" s="233"/>
      <c r="F8872" s="234" t="s">
        <v>12311</v>
      </c>
      <c r="G8872" s="235">
        <v>0</v>
      </c>
      <c r="H8872" s="235">
        <v>0</v>
      </c>
      <c r="I8872" s="235">
        <v>0</v>
      </c>
      <c r="J8872" s="235">
        <v>0</v>
      </c>
      <c r="K8872" s="235">
        <v>0</v>
      </c>
      <c r="L8872" s="235">
        <v>0</v>
      </c>
      <c r="M8872" s="236" t="s">
        <v>583</v>
      </c>
    </row>
    <row r="8873" spans="1:13">
      <c r="A8873" s="106" t="str">
        <f t="shared" si="138"/>
        <v xml:space="preserve">80439 </v>
      </c>
      <c r="B8873" s="231" t="s">
        <v>12312</v>
      </c>
      <c r="C8873" s="232"/>
      <c r="D8873" s="233" t="s">
        <v>888</v>
      </c>
      <c r="E8873" s="233"/>
      <c r="F8873" s="234" t="s">
        <v>12311</v>
      </c>
      <c r="G8873" s="235">
        <v>0</v>
      </c>
      <c r="H8873" s="235">
        <v>0</v>
      </c>
      <c r="I8873" s="235">
        <v>0</v>
      </c>
      <c r="J8873" s="235">
        <v>0</v>
      </c>
      <c r="K8873" s="235">
        <v>0</v>
      </c>
      <c r="L8873" s="235">
        <v>0</v>
      </c>
      <c r="M8873" s="236" t="s">
        <v>583</v>
      </c>
    </row>
    <row r="8874" spans="1:13">
      <c r="A8874" s="106" t="str">
        <f t="shared" si="138"/>
        <v xml:space="preserve">80503 </v>
      </c>
      <c r="B8874" s="231" t="s">
        <v>18413</v>
      </c>
      <c r="C8874" s="232"/>
      <c r="D8874" s="233" t="s">
        <v>1358</v>
      </c>
      <c r="E8874" s="233"/>
      <c r="F8874" s="234" t="s">
        <v>18412</v>
      </c>
      <c r="G8874" s="235">
        <v>0.43</v>
      </c>
      <c r="H8874" s="235">
        <v>0.36</v>
      </c>
      <c r="I8874" s="235">
        <v>0.2</v>
      </c>
      <c r="J8874" s="235">
        <v>0.02</v>
      </c>
      <c r="K8874" s="235">
        <v>0.81</v>
      </c>
      <c r="L8874" s="235">
        <v>0.65</v>
      </c>
      <c r="M8874" s="236" t="s">
        <v>583</v>
      </c>
    </row>
    <row r="8875" spans="1:13">
      <c r="A8875" s="106" t="str">
        <f t="shared" si="138"/>
        <v xml:space="preserve">80504 </v>
      </c>
      <c r="B8875" s="231" t="s">
        <v>18411</v>
      </c>
      <c r="C8875" s="232"/>
      <c r="D8875" s="233" t="s">
        <v>1358</v>
      </c>
      <c r="E8875" s="233"/>
      <c r="F8875" s="234" t="s">
        <v>18410</v>
      </c>
      <c r="G8875" s="235">
        <v>0.91</v>
      </c>
      <c r="H8875" s="235">
        <v>0.63</v>
      </c>
      <c r="I8875" s="235">
        <v>0.44</v>
      </c>
      <c r="J8875" s="235">
        <v>0.04</v>
      </c>
      <c r="K8875" s="235">
        <v>1.58</v>
      </c>
      <c r="L8875" s="235">
        <v>1.39</v>
      </c>
      <c r="M8875" s="236" t="s">
        <v>583</v>
      </c>
    </row>
    <row r="8876" spans="1:13">
      <c r="A8876" s="106" t="str">
        <f t="shared" si="138"/>
        <v xml:space="preserve">80505 </v>
      </c>
      <c r="B8876" s="231" t="s">
        <v>18409</v>
      </c>
      <c r="C8876" s="232"/>
      <c r="D8876" s="233" t="s">
        <v>1358</v>
      </c>
      <c r="E8876" s="233"/>
      <c r="F8876" s="234" t="s">
        <v>18408</v>
      </c>
      <c r="G8876" s="235">
        <v>1.71</v>
      </c>
      <c r="H8876" s="235">
        <v>1.06</v>
      </c>
      <c r="I8876" s="235">
        <v>0.84</v>
      </c>
      <c r="J8876" s="235">
        <v>0.1</v>
      </c>
      <c r="K8876" s="235">
        <v>2.87</v>
      </c>
      <c r="L8876" s="235">
        <v>2.65</v>
      </c>
      <c r="M8876" s="236" t="s">
        <v>583</v>
      </c>
    </row>
    <row r="8877" spans="1:13">
      <c r="A8877" s="106" t="str">
        <f t="shared" si="138"/>
        <v xml:space="preserve">80506 </v>
      </c>
      <c r="B8877" s="231" t="s">
        <v>18407</v>
      </c>
      <c r="C8877" s="232"/>
      <c r="D8877" s="233" t="s">
        <v>1358</v>
      </c>
      <c r="E8877" s="233"/>
      <c r="F8877" s="234" t="s">
        <v>18406</v>
      </c>
      <c r="G8877" s="235">
        <v>0.8</v>
      </c>
      <c r="H8877" s="235">
        <v>0.42</v>
      </c>
      <c r="I8877" s="235" t="s">
        <v>37</v>
      </c>
      <c r="J8877" s="235">
        <v>0.04</v>
      </c>
      <c r="K8877" s="235">
        <v>1.26</v>
      </c>
      <c r="L8877" s="235" t="s">
        <v>37</v>
      </c>
      <c r="M8877" s="236" t="s">
        <v>1125</v>
      </c>
    </row>
    <row r="8878" spans="1:13">
      <c r="A8878" s="106" t="str">
        <f t="shared" si="138"/>
        <v xml:space="preserve">81000 </v>
      </c>
      <c r="B8878" s="231" t="s">
        <v>12313</v>
      </c>
      <c r="C8878" s="232"/>
      <c r="D8878" s="233" t="s">
        <v>888</v>
      </c>
      <c r="E8878" s="233"/>
      <c r="F8878" s="234" t="s">
        <v>12314</v>
      </c>
      <c r="G8878" s="235">
        <v>0</v>
      </c>
      <c r="H8878" s="235">
        <v>0</v>
      </c>
      <c r="I8878" s="235">
        <v>0</v>
      </c>
      <c r="J8878" s="235">
        <v>0</v>
      </c>
      <c r="K8878" s="235">
        <v>0</v>
      </c>
      <c r="L8878" s="235">
        <v>0</v>
      </c>
      <c r="M8878" s="236" t="s">
        <v>583</v>
      </c>
    </row>
    <row r="8879" spans="1:13">
      <c r="A8879" s="106" t="str">
        <f t="shared" si="138"/>
        <v xml:space="preserve">81001 </v>
      </c>
      <c r="B8879" s="231" t="s">
        <v>12315</v>
      </c>
      <c r="C8879" s="232"/>
      <c r="D8879" s="233" t="s">
        <v>888</v>
      </c>
      <c r="E8879" s="233"/>
      <c r="F8879" s="234" t="s">
        <v>12316</v>
      </c>
      <c r="G8879" s="235">
        <v>0</v>
      </c>
      <c r="H8879" s="235">
        <v>0</v>
      </c>
      <c r="I8879" s="235">
        <v>0</v>
      </c>
      <c r="J8879" s="235">
        <v>0</v>
      </c>
      <c r="K8879" s="235">
        <v>0</v>
      </c>
      <c r="L8879" s="235">
        <v>0</v>
      </c>
      <c r="M8879" s="236" t="s">
        <v>583</v>
      </c>
    </row>
    <row r="8880" spans="1:13">
      <c r="A8880" s="106" t="str">
        <f t="shared" si="138"/>
        <v xml:space="preserve">81002 </v>
      </c>
      <c r="B8880" s="231" t="s">
        <v>12317</v>
      </c>
      <c r="C8880" s="232"/>
      <c r="D8880" s="233" t="s">
        <v>888</v>
      </c>
      <c r="E8880" s="233"/>
      <c r="F8880" s="234" t="s">
        <v>12318</v>
      </c>
      <c r="G8880" s="235">
        <v>0</v>
      </c>
      <c r="H8880" s="235">
        <v>0</v>
      </c>
      <c r="I8880" s="235">
        <v>0</v>
      </c>
      <c r="J8880" s="235">
        <v>0</v>
      </c>
      <c r="K8880" s="235">
        <v>0</v>
      </c>
      <c r="L8880" s="235">
        <v>0</v>
      </c>
      <c r="M8880" s="236" t="s">
        <v>583</v>
      </c>
    </row>
    <row r="8881" spans="1:13">
      <c r="A8881" s="106" t="str">
        <f t="shared" si="138"/>
        <v xml:space="preserve">81003 </v>
      </c>
      <c r="B8881" s="231" t="s">
        <v>12319</v>
      </c>
      <c r="C8881" s="232"/>
      <c r="D8881" s="233" t="s">
        <v>888</v>
      </c>
      <c r="E8881" s="233"/>
      <c r="F8881" s="234" t="s">
        <v>12320</v>
      </c>
      <c r="G8881" s="235">
        <v>0</v>
      </c>
      <c r="H8881" s="235">
        <v>0</v>
      </c>
      <c r="I8881" s="235">
        <v>0</v>
      </c>
      <c r="J8881" s="235">
        <v>0</v>
      </c>
      <c r="K8881" s="235">
        <v>0</v>
      </c>
      <c r="L8881" s="235">
        <v>0</v>
      </c>
      <c r="M8881" s="236" t="s">
        <v>583</v>
      </c>
    </row>
    <row r="8882" spans="1:13">
      <c r="A8882" s="106" t="str">
        <f t="shared" si="138"/>
        <v xml:space="preserve">81005 </v>
      </c>
      <c r="B8882" s="231" t="s">
        <v>12321</v>
      </c>
      <c r="C8882" s="232"/>
      <c r="D8882" s="233" t="s">
        <v>888</v>
      </c>
      <c r="E8882" s="233"/>
      <c r="F8882" s="234" t="s">
        <v>12322</v>
      </c>
      <c r="G8882" s="235">
        <v>0</v>
      </c>
      <c r="H8882" s="235">
        <v>0</v>
      </c>
      <c r="I8882" s="235">
        <v>0</v>
      </c>
      <c r="J8882" s="235">
        <v>0</v>
      </c>
      <c r="K8882" s="235">
        <v>0</v>
      </c>
      <c r="L8882" s="235">
        <v>0</v>
      </c>
      <c r="M8882" s="236" t="s">
        <v>583</v>
      </c>
    </row>
    <row r="8883" spans="1:13">
      <c r="A8883" s="106" t="str">
        <f t="shared" si="138"/>
        <v xml:space="preserve">81007 </v>
      </c>
      <c r="B8883" s="231" t="s">
        <v>12323</v>
      </c>
      <c r="C8883" s="232"/>
      <c r="D8883" s="233" t="s">
        <v>888</v>
      </c>
      <c r="E8883" s="233"/>
      <c r="F8883" s="234" t="s">
        <v>12324</v>
      </c>
      <c r="G8883" s="235">
        <v>0</v>
      </c>
      <c r="H8883" s="235">
        <v>0</v>
      </c>
      <c r="I8883" s="235">
        <v>0</v>
      </c>
      <c r="J8883" s="235">
        <v>0</v>
      </c>
      <c r="K8883" s="235">
        <v>0</v>
      </c>
      <c r="L8883" s="235">
        <v>0</v>
      </c>
      <c r="M8883" s="236" t="s">
        <v>583</v>
      </c>
    </row>
    <row r="8884" spans="1:13">
      <c r="A8884" s="106" t="str">
        <f t="shared" si="138"/>
        <v xml:space="preserve">81015 </v>
      </c>
      <c r="B8884" s="231" t="s">
        <v>12325</v>
      </c>
      <c r="C8884" s="232"/>
      <c r="D8884" s="233" t="s">
        <v>888</v>
      </c>
      <c r="E8884" s="233"/>
      <c r="F8884" s="234" t="s">
        <v>12326</v>
      </c>
      <c r="G8884" s="235">
        <v>0</v>
      </c>
      <c r="H8884" s="235">
        <v>0</v>
      </c>
      <c r="I8884" s="235">
        <v>0</v>
      </c>
      <c r="J8884" s="235">
        <v>0</v>
      </c>
      <c r="K8884" s="235">
        <v>0</v>
      </c>
      <c r="L8884" s="235">
        <v>0</v>
      </c>
      <c r="M8884" s="236" t="s">
        <v>583</v>
      </c>
    </row>
    <row r="8885" spans="1:13">
      <c r="A8885" s="106" t="str">
        <f t="shared" si="138"/>
        <v xml:space="preserve">81020 </v>
      </c>
      <c r="B8885" s="231" t="s">
        <v>12327</v>
      </c>
      <c r="C8885" s="232"/>
      <c r="D8885" s="233" t="s">
        <v>888</v>
      </c>
      <c r="E8885" s="233"/>
      <c r="F8885" s="234" t="s">
        <v>12328</v>
      </c>
      <c r="G8885" s="235">
        <v>0</v>
      </c>
      <c r="H8885" s="235">
        <v>0</v>
      </c>
      <c r="I8885" s="235">
        <v>0</v>
      </c>
      <c r="J8885" s="235">
        <v>0</v>
      </c>
      <c r="K8885" s="235">
        <v>0</v>
      </c>
      <c r="L8885" s="235">
        <v>0</v>
      </c>
      <c r="M8885" s="236" t="s">
        <v>583</v>
      </c>
    </row>
    <row r="8886" spans="1:13">
      <c r="A8886" s="106" t="str">
        <f t="shared" si="138"/>
        <v xml:space="preserve">81025 </v>
      </c>
      <c r="B8886" s="231" t="s">
        <v>12329</v>
      </c>
      <c r="C8886" s="232"/>
      <c r="D8886" s="233" t="s">
        <v>888</v>
      </c>
      <c r="E8886" s="233"/>
      <c r="F8886" s="234" t="s">
        <v>12330</v>
      </c>
      <c r="G8886" s="235">
        <v>0</v>
      </c>
      <c r="H8886" s="235">
        <v>0</v>
      </c>
      <c r="I8886" s="235">
        <v>0</v>
      </c>
      <c r="J8886" s="235">
        <v>0</v>
      </c>
      <c r="K8886" s="235">
        <v>0</v>
      </c>
      <c r="L8886" s="235">
        <v>0</v>
      </c>
      <c r="M8886" s="236" t="s">
        <v>583</v>
      </c>
    </row>
    <row r="8887" spans="1:13">
      <c r="A8887" s="106" t="str">
        <f t="shared" si="138"/>
        <v xml:space="preserve">81050 </v>
      </c>
      <c r="B8887" s="231" t="s">
        <v>12331</v>
      </c>
      <c r="C8887" s="232"/>
      <c r="D8887" s="233" t="s">
        <v>888</v>
      </c>
      <c r="E8887" s="233"/>
      <c r="F8887" s="234" t="s">
        <v>12332</v>
      </c>
      <c r="G8887" s="235">
        <v>0</v>
      </c>
      <c r="H8887" s="235">
        <v>0</v>
      </c>
      <c r="I8887" s="235">
        <v>0</v>
      </c>
      <c r="J8887" s="235">
        <v>0</v>
      </c>
      <c r="K8887" s="235">
        <v>0</v>
      </c>
      <c r="L8887" s="235">
        <v>0</v>
      </c>
      <c r="M8887" s="236" t="s">
        <v>583</v>
      </c>
    </row>
    <row r="8888" spans="1:13">
      <c r="A8888" s="106" t="str">
        <f t="shared" si="138"/>
        <v xml:space="preserve">81099 </v>
      </c>
      <c r="B8888" s="231" t="s">
        <v>12333</v>
      </c>
      <c r="C8888" s="232"/>
      <c r="D8888" s="233" t="s">
        <v>888</v>
      </c>
      <c r="E8888" s="233"/>
      <c r="F8888" s="234" t="s">
        <v>19154</v>
      </c>
      <c r="G8888" s="235">
        <v>0</v>
      </c>
      <c r="H8888" s="235">
        <v>0</v>
      </c>
      <c r="I8888" s="235">
        <v>0</v>
      </c>
      <c r="J8888" s="235">
        <v>0</v>
      </c>
      <c r="K8888" s="235">
        <v>0</v>
      </c>
      <c r="L8888" s="235">
        <v>0</v>
      </c>
      <c r="M8888" s="236" t="s">
        <v>583</v>
      </c>
    </row>
    <row r="8889" spans="1:13">
      <c r="A8889" s="106" t="str">
        <f t="shared" si="138"/>
        <v xml:space="preserve">81105 </v>
      </c>
      <c r="B8889" s="231" t="s">
        <v>12334</v>
      </c>
      <c r="C8889" s="232"/>
      <c r="D8889" s="233" t="s">
        <v>888</v>
      </c>
      <c r="E8889" s="233"/>
      <c r="F8889" s="234" t="s">
        <v>12335</v>
      </c>
      <c r="G8889" s="235">
        <v>0</v>
      </c>
      <c r="H8889" s="235">
        <v>0</v>
      </c>
      <c r="I8889" s="235">
        <v>0</v>
      </c>
      <c r="J8889" s="235">
        <v>0</v>
      </c>
      <c r="K8889" s="235">
        <v>0</v>
      </c>
      <c r="L8889" s="235">
        <v>0</v>
      </c>
      <c r="M8889" s="236" t="s">
        <v>583</v>
      </c>
    </row>
    <row r="8890" spans="1:13">
      <c r="A8890" s="106" t="str">
        <f t="shared" si="138"/>
        <v xml:space="preserve">81106 </v>
      </c>
      <c r="B8890" s="231" t="s">
        <v>12336</v>
      </c>
      <c r="C8890" s="232"/>
      <c r="D8890" s="233" t="s">
        <v>888</v>
      </c>
      <c r="E8890" s="233"/>
      <c r="F8890" s="234" t="s">
        <v>12337</v>
      </c>
      <c r="G8890" s="235">
        <v>0</v>
      </c>
      <c r="H8890" s="235">
        <v>0</v>
      </c>
      <c r="I8890" s="235">
        <v>0</v>
      </c>
      <c r="J8890" s="235">
        <v>0</v>
      </c>
      <c r="K8890" s="235">
        <v>0</v>
      </c>
      <c r="L8890" s="235">
        <v>0</v>
      </c>
      <c r="M8890" s="236" t="s">
        <v>583</v>
      </c>
    </row>
    <row r="8891" spans="1:13">
      <c r="A8891" s="106" t="str">
        <f t="shared" si="138"/>
        <v xml:space="preserve">81107 </v>
      </c>
      <c r="B8891" s="231" t="s">
        <v>12338</v>
      </c>
      <c r="C8891" s="232"/>
      <c r="D8891" s="233" t="s">
        <v>888</v>
      </c>
      <c r="E8891" s="233"/>
      <c r="F8891" s="234" t="s">
        <v>12339</v>
      </c>
      <c r="G8891" s="235">
        <v>0</v>
      </c>
      <c r="H8891" s="235">
        <v>0</v>
      </c>
      <c r="I8891" s="235">
        <v>0</v>
      </c>
      <c r="J8891" s="235">
        <v>0</v>
      </c>
      <c r="K8891" s="235">
        <v>0</v>
      </c>
      <c r="L8891" s="235">
        <v>0</v>
      </c>
      <c r="M8891" s="236" t="s">
        <v>583</v>
      </c>
    </row>
    <row r="8892" spans="1:13">
      <c r="A8892" s="106" t="str">
        <f t="shared" si="138"/>
        <v xml:space="preserve">81108 </v>
      </c>
      <c r="B8892" s="231" t="s">
        <v>12340</v>
      </c>
      <c r="C8892" s="232"/>
      <c r="D8892" s="233" t="s">
        <v>888</v>
      </c>
      <c r="E8892" s="233"/>
      <c r="F8892" s="234" t="s">
        <v>12341</v>
      </c>
      <c r="G8892" s="235">
        <v>0</v>
      </c>
      <c r="H8892" s="235">
        <v>0</v>
      </c>
      <c r="I8892" s="235">
        <v>0</v>
      </c>
      <c r="J8892" s="235">
        <v>0</v>
      </c>
      <c r="K8892" s="235">
        <v>0</v>
      </c>
      <c r="L8892" s="235">
        <v>0</v>
      </c>
      <c r="M8892" s="236" t="s">
        <v>583</v>
      </c>
    </row>
    <row r="8893" spans="1:13">
      <c r="A8893" s="106" t="str">
        <f t="shared" si="138"/>
        <v xml:space="preserve">81109 </v>
      </c>
      <c r="B8893" s="231" t="s">
        <v>12342</v>
      </c>
      <c r="C8893" s="232"/>
      <c r="D8893" s="233" t="s">
        <v>888</v>
      </c>
      <c r="E8893" s="233"/>
      <c r="F8893" s="234" t="s">
        <v>12343</v>
      </c>
      <c r="G8893" s="235">
        <v>0</v>
      </c>
      <c r="H8893" s="235">
        <v>0</v>
      </c>
      <c r="I8893" s="235">
        <v>0</v>
      </c>
      <c r="J8893" s="235">
        <v>0</v>
      </c>
      <c r="K8893" s="235">
        <v>0</v>
      </c>
      <c r="L8893" s="235">
        <v>0</v>
      </c>
      <c r="M8893" s="236" t="s">
        <v>583</v>
      </c>
    </row>
    <row r="8894" spans="1:13">
      <c r="A8894" s="106" t="str">
        <f t="shared" si="138"/>
        <v xml:space="preserve">81110 </v>
      </c>
      <c r="B8894" s="231" t="s">
        <v>12344</v>
      </c>
      <c r="C8894" s="232"/>
      <c r="D8894" s="233" t="s">
        <v>888</v>
      </c>
      <c r="E8894" s="233"/>
      <c r="F8894" s="234" t="s">
        <v>12345</v>
      </c>
      <c r="G8894" s="235">
        <v>0</v>
      </c>
      <c r="H8894" s="235">
        <v>0</v>
      </c>
      <c r="I8894" s="235">
        <v>0</v>
      </c>
      <c r="J8894" s="235">
        <v>0</v>
      </c>
      <c r="K8894" s="235">
        <v>0</v>
      </c>
      <c r="L8894" s="235">
        <v>0</v>
      </c>
      <c r="M8894" s="236" t="s">
        <v>583</v>
      </c>
    </row>
    <row r="8895" spans="1:13">
      <c r="A8895" s="106" t="str">
        <f t="shared" si="138"/>
        <v xml:space="preserve">81111 </v>
      </c>
      <c r="B8895" s="231" t="s">
        <v>12346</v>
      </c>
      <c r="C8895" s="232"/>
      <c r="D8895" s="233" t="s">
        <v>888</v>
      </c>
      <c r="E8895" s="233"/>
      <c r="F8895" s="234" t="s">
        <v>12347</v>
      </c>
      <c r="G8895" s="235">
        <v>0</v>
      </c>
      <c r="H8895" s="235">
        <v>0</v>
      </c>
      <c r="I8895" s="235">
        <v>0</v>
      </c>
      <c r="J8895" s="235">
        <v>0</v>
      </c>
      <c r="K8895" s="235">
        <v>0</v>
      </c>
      <c r="L8895" s="235">
        <v>0</v>
      </c>
      <c r="M8895" s="236" t="s">
        <v>583</v>
      </c>
    </row>
    <row r="8896" spans="1:13">
      <c r="A8896" s="106" t="str">
        <f t="shared" si="138"/>
        <v xml:space="preserve">81112 </v>
      </c>
      <c r="B8896" s="231" t="s">
        <v>12348</v>
      </c>
      <c r="C8896" s="232"/>
      <c r="D8896" s="233" t="s">
        <v>888</v>
      </c>
      <c r="E8896" s="233"/>
      <c r="F8896" s="234" t="s">
        <v>12349</v>
      </c>
      <c r="G8896" s="235">
        <v>0</v>
      </c>
      <c r="H8896" s="235">
        <v>0</v>
      </c>
      <c r="I8896" s="235">
        <v>0</v>
      </c>
      <c r="J8896" s="235">
        <v>0</v>
      </c>
      <c r="K8896" s="235">
        <v>0</v>
      </c>
      <c r="L8896" s="235">
        <v>0</v>
      </c>
      <c r="M8896" s="236" t="s">
        <v>583</v>
      </c>
    </row>
    <row r="8897" spans="1:13">
      <c r="A8897" s="106" t="str">
        <f t="shared" si="138"/>
        <v xml:space="preserve">81120 </v>
      </c>
      <c r="B8897" s="231" t="s">
        <v>12350</v>
      </c>
      <c r="C8897" s="232"/>
      <c r="D8897" s="233" t="s">
        <v>888</v>
      </c>
      <c r="E8897" s="233"/>
      <c r="F8897" s="234" t="s">
        <v>12351</v>
      </c>
      <c r="G8897" s="235">
        <v>0</v>
      </c>
      <c r="H8897" s="235">
        <v>0</v>
      </c>
      <c r="I8897" s="235">
        <v>0</v>
      </c>
      <c r="J8897" s="235">
        <v>0</v>
      </c>
      <c r="K8897" s="235">
        <v>0</v>
      </c>
      <c r="L8897" s="235">
        <v>0</v>
      </c>
      <c r="M8897" s="236" t="s">
        <v>583</v>
      </c>
    </row>
    <row r="8898" spans="1:13">
      <c r="A8898" s="106" t="str">
        <f t="shared" si="138"/>
        <v xml:space="preserve">81121 </v>
      </c>
      <c r="B8898" s="231" t="s">
        <v>12352</v>
      </c>
      <c r="C8898" s="232"/>
      <c r="D8898" s="233" t="s">
        <v>888</v>
      </c>
      <c r="E8898" s="233"/>
      <c r="F8898" s="234" t="s">
        <v>12353</v>
      </c>
      <c r="G8898" s="235">
        <v>0</v>
      </c>
      <c r="H8898" s="235">
        <v>0</v>
      </c>
      <c r="I8898" s="235">
        <v>0</v>
      </c>
      <c r="J8898" s="235">
        <v>0</v>
      </c>
      <c r="K8898" s="235">
        <v>0</v>
      </c>
      <c r="L8898" s="235">
        <v>0</v>
      </c>
      <c r="M8898" s="236" t="s">
        <v>583</v>
      </c>
    </row>
    <row r="8899" spans="1:13">
      <c r="A8899" s="106" t="str">
        <f t="shared" ref="A8899:A8962" si="139">B8899&amp;" "&amp;C8899</f>
        <v xml:space="preserve">81161 </v>
      </c>
      <c r="B8899" s="231" t="s">
        <v>12354</v>
      </c>
      <c r="C8899" s="232"/>
      <c r="D8899" s="233" t="s">
        <v>888</v>
      </c>
      <c r="E8899" s="233"/>
      <c r="F8899" s="234" t="s">
        <v>12355</v>
      </c>
      <c r="G8899" s="235">
        <v>0</v>
      </c>
      <c r="H8899" s="235">
        <v>0</v>
      </c>
      <c r="I8899" s="235">
        <v>0</v>
      </c>
      <c r="J8899" s="235">
        <v>0</v>
      </c>
      <c r="K8899" s="235">
        <v>0</v>
      </c>
      <c r="L8899" s="235">
        <v>0</v>
      </c>
      <c r="M8899" s="236" t="s">
        <v>583</v>
      </c>
    </row>
    <row r="8900" spans="1:13">
      <c r="A8900" s="106" t="str">
        <f t="shared" si="139"/>
        <v xml:space="preserve">81162 </v>
      </c>
      <c r="B8900" s="231" t="s">
        <v>12356</v>
      </c>
      <c r="C8900" s="232"/>
      <c r="D8900" s="233" t="s">
        <v>888</v>
      </c>
      <c r="E8900" s="233"/>
      <c r="F8900" s="234" t="s">
        <v>12357</v>
      </c>
      <c r="G8900" s="235">
        <v>0</v>
      </c>
      <c r="H8900" s="235">
        <v>0</v>
      </c>
      <c r="I8900" s="235">
        <v>0</v>
      </c>
      <c r="J8900" s="235">
        <v>0</v>
      </c>
      <c r="K8900" s="235">
        <v>0</v>
      </c>
      <c r="L8900" s="235">
        <v>0</v>
      </c>
      <c r="M8900" s="236" t="s">
        <v>583</v>
      </c>
    </row>
    <row r="8901" spans="1:13">
      <c r="A8901" s="106" t="str">
        <f t="shared" si="139"/>
        <v xml:space="preserve">81163 </v>
      </c>
      <c r="B8901" s="231" t="s">
        <v>12358</v>
      </c>
      <c r="C8901" s="232"/>
      <c r="D8901" s="233" t="s">
        <v>888</v>
      </c>
      <c r="E8901" s="233"/>
      <c r="F8901" s="234" t="s">
        <v>12359</v>
      </c>
      <c r="G8901" s="235">
        <v>0</v>
      </c>
      <c r="H8901" s="235">
        <v>0</v>
      </c>
      <c r="I8901" s="235">
        <v>0</v>
      </c>
      <c r="J8901" s="235">
        <v>0</v>
      </c>
      <c r="K8901" s="235">
        <v>0</v>
      </c>
      <c r="L8901" s="235">
        <v>0</v>
      </c>
      <c r="M8901" s="236" t="s">
        <v>583</v>
      </c>
    </row>
    <row r="8902" spans="1:13">
      <c r="A8902" s="106" t="str">
        <f t="shared" si="139"/>
        <v xml:space="preserve">81164 </v>
      </c>
      <c r="B8902" s="231" t="s">
        <v>12360</v>
      </c>
      <c r="C8902" s="232"/>
      <c r="D8902" s="233" t="s">
        <v>888</v>
      </c>
      <c r="E8902" s="233"/>
      <c r="F8902" s="234" t="s">
        <v>12361</v>
      </c>
      <c r="G8902" s="235">
        <v>0</v>
      </c>
      <c r="H8902" s="235">
        <v>0</v>
      </c>
      <c r="I8902" s="235">
        <v>0</v>
      </c>
      <c r="J8902" s="235">
        <v>0</v>
      </c>
      <c r="K8902" s="235">
        <v>0</v>
      </c>
      <c r="L8902" s="235">
        <v>0</v>
      </c>
      <c r="M8902" s="236" t="s">
        <v>583</v>
      </c>
    </row>
    <row r="8903" spans="1:13">
      <c r="A8903" s="106" t="str">
        <f t="shared" si="139"/>
        <v xml:space="preserve">81165 </v>
      </c>
      <c r="B8903" s="231" t="s">
        <v>12362</v>
      </c>
      <c r="C8903" s="232"/>
      <c r="D8903" s="233" t="s">
        <v>888</v>
      </c>
      <c r="E8903" s="233"/>
      <c r="F8903" s="234" t="s">
        <v>12363</v>
      </c>
      <c r="G8903" s="235">
        <v>0</v>
      </c>
      <c r="H8903" s="235">
        <v>0</v>
      </c>
      <c r="I8903" s="235">
        <v>0</v>
      </c>
      <c r="J8903" s="235">
        <v>0</v>
      </c>
      <c r="K8903" s="235">
        <v>0</v>
      </c>
      <c r="L8903" s="235">
        <v>0</v>
      </c>
      <c r="M8903" s="236" t="s">
        <v>583</v>
      </c>
    </row>
    <row r="8904" spans="1:13">
      <c r="A8904" s="106" t="str">
        <f t="shared" si="139"/>
        <v xml:space="preserve">81166 </v>
      </c>
      <c r="B8904" s="231" t="s">
        <v>12364</v>
      </c>
      <c r="C8904" s="232"/>
      <c r="D8904" s="233" t="s">
        <v>888</v>
      </c>
      <c r="E8904" s="233"/>
      <c r="F8904" s="234" t="s">
        <v>12365</v>
      </c>
      <c r="G8904" s="235">
        <v>0</v>
      </c>
      <c r="H8904" s="235">
        <v>0</v>
      </c>
      <c r="I8904" s="235">
        <v>0</v>
      </c>
      <c r="J8904" s="235">
        <v>0</v>
      </c>
      <c r="K8904" s="235">
        <v>0</v>
      </c>
      <c r="L8904" s="235">
        <v>0</v>
      </c>
      <c r="M8904" s="236" t="s">
        <v>583</v>
      </c>
    </row>
    <row r="8905" spans="1:13">
      <c r="A8905" s="106" t="str">
        <f t="shared" si="139"/>
        <v xml:space="preserve">81167 </v>
      </c>
      <c r="B8905" s="231" t="s">
        <v>12366</v>
      </c>
      <c r="C8905" s="232"/>
      <c r="D8905" s="233" t="s">
        <v>888</v>
      </c>
      <c r="E8905" s="233"/>
      <c r="F8905" s="234" t="s">
        <v>12367</v>
      </c>
      <c r="G8905" s="235">
        <v>0</v>
      </c>
      <c r="H8905" s="235">
        <v>0</v>
      </c>
      <c r="I8905" s="235">
        <v>0</v>
      </c>
      <c r="J8905" s="235">
        <v>0</v>
      </c>
      <c r="K8905" s="235">
        <v>0</v>
      </c>
      <c r="L8905" s="235">
        <v>0</v>
      </c>
      <c r="M8905" s="236" t="s">
        <v>583</v>
      </c>
    </row>
    <row r="8906" spans="1:13">
      <c r="A8906" s="106" t="str">
        <f t="shared" si="139"/>
        <v xml:space="preserve">81168 </v>
      </c>
      <c r="B8906" s="231" t="s">
        <v>18136</v>
      </c>
      <c r="C8906" s="232"/>
      <c r="D8906" s="233" t="s">
        <v>888</v>
      </c>
      <c r="E8906" s="233"/>
      <c r="F8906" s="234" t="s">
        <v>18137</v>
      </c>
      <c r="G8906" s="235">
        <v>0</v>
      </c>
      <c r="H8906" s="235">
        <v>0</v>
      </c>
      <c r="I8906" s="235">
        <v>0</v>
      </c>
      <c r="J8906" s="235">
        <v>0</v>
      </c>
      <c r="K8906" s="235">
        <v>0</v>
      </c>
      <c r="L8906" s="235">
        <v>0</v>
      </c>
      <c r="M8906" s="236" t="s">
        <v>583</v>
      </c>
    </row>
    <row r="8907" spans="1:13">
      <c r="A8907" s="106" t="str">
        <f t="shared" si="139"/>
        <v xml:space="preserve">81170 </v>
      </c>
      <c r="B8907" s="231" t="s">
        <v>12368</v>
      </c>
      <c r="C8907" s="232"/>
      <c r="D8907" s="233" t="s">
        <v>888</v>
      </c>
      <c r="E8907" s="233"/>
      <c r="F8907" s="234" t="s">
        <v>12369</v>
      </c>
      <c r="G8907" s="235">
        <v>0</v>
      </c>
      <c r="H8907" s="235">
        <v>0</v>
      </c>
      <c r="I8907" s="235">
        <v>0</v>
      </c>
      <c r="J8907" s="235">
        <v>0</v>
      </c>
      <c r="K8907" s="235">
        <v>0</v>
      </c>
      <c r="L8907" s="235">
        <v>0</v>
      </c>
      <c r="M8907" s="236" t="s">
        <v>583</v>
      </c>
    </row>
    <row r="8908" spans="1:13">
      <c r="A8908" s="106" t="str">
        <f t="shared" si="139"/>
        <v xml:space="preserve">81171 </v>
      </c>
      <c r="B8908" s="231" t="s">
        <v>12370</v>
      </c>
      <c r="C8908" s="232"/>
      <c r="D8908" s="233" t="s">
        <v>888</v>
      </c>
      <c r="E8908" s="233"/>
      <c r="F8908" s="234" t="s">
        <v>21349</v>
      </c>
      <c r="G8908" s="235">
        <v>0</v>
      </c>
      <c r="H8908" s="235">
        <v>0</v>
      </c>
      <c r="I8908" s="235">
        <v>0</v>
      </c>
      <c r="J8908" s="235">
        <v>0</v>
      </c>
      <c r="K8908" s="235">
        <v>0</v>
      </c>
      <c r="L8908" s="235">
        <v>0</v>
      </c>
      <c r="M8908" s="236" t="s">
        <v>583</v>
      </c>
    </row>
    <row r="8909" spans="1:13">
      <c r="A8909" s="106" t="str">
        <f t="shared" si="139"/>
        <v xml:space="preserve">81172 </v>
      </c>
      <c r="B8909" s="231" t="s">
        <v>12371</v>
      </c>
      <c r="C8909" s="232"/>
      <c r="D8909" s="233" t="s">
        <v>888</v>
      </c>
      <c r="E8909" s="233"/>
      <c r="F8909" s="234" t="s">
        <v>21350</v>
      </c>
      <c r="G8909" s="235">
        <v>0</v>
      </c>
      <c r="H8909" s="235">
        <v>0</v>
      </c>
      <c r="I8909" s="235">
        <v>0</v>
      </c>
      <c r="J8909" s="235">
        <v>0</v>
      </c>
      <c r="K8909" s="235">
        <v>0</v>
      </c>
      <c r="L8909" s="235">
        <v>0</v>
      </c>
      <c r="M8909" s="236" t="s">
        <v>583</v>
      </c>
    </row>
    <row r="8910" spans="1:13">
      <c r="A8910" s="106" t="str">
        <f t="shared" si="139"/>
        <v xml:space="preserve">81173 </v>
      </c>
      <c r="B8910" s="231" t="s">
        <v>12372</v>
      </c>
      <c r="C8910" s="232"/>
      <c r="D8910" s="233" t="s">
        <v>888</v>
      </c>
      <c r="E8910" s="233"/>
      <c r="F8910" s="234" t="s">
        <v>12373</v>
      </c>
      <c r="G8910" s="235">
        <v>0</v>
      </c>
      <c r="H8910" s="235">
        <v>0</v>
      </c>
      <c r="I8910" s="235">
        <v>0</v>
      </c>
      <c r="J8910" s="235">
        <v>0</v>
      </c>
      <c r="K8910" s="235">
        <v>0</v>
      </c>
      <c r="L8910" s="235">
        <v>0</v>
      </c>
      <c r="M8910" s="236" t="s">
        <v>583</v>
      </c>
    </row>
    <row r="8911" spans="1:13">
      <c r="A8911" s="106" t="str">
        <f t="shared" si="139"/>
        <v xml:space="preserve">81174 </v>
      </c>
      <c r="B8911" s="231" t="s">
        <v>12374</v>
      </c>
      <c r="C8911" s="232"/>
      <c r="D8911" s="233" t="s">
        <v>888</v>
      </c>
      <c r="E8911" s="233"/>
      <c r="F8911" s="234" t="s">
        <v>12375</v>
      </c>
      <c r="G8911" s="235">
        <v>0</v>
      </c>
      <c r="H8911" s="235">
        <v>0</v>
      </c>
      <c r="I8911" s="235">
        <v>0</v>
      </c>
      <c r="J8911" s="235">
        <v>0</v>
      </c>
      <c r="K8911" s="235">
        <v>0</v>
      </c>
      <c r="L8911" s="235">
        <v>0</v>
      </c>
      <c r="M8911" s="236" t="s">
        <v>583</v>
      </c>
    </row>
    <row r="8912" spans="1:13">
      <c r="A8912" s="106" t="str">
        <f t="shared" si="139"/>
        <v xml:space="preserve">81175 </v>
      </c>
      <c r="B8912" s="231" t="s">
        <v>12376</v>
      </c>
      <c r="C8912" s="232"/>
      <c r="D8912" s="233" t="s">
        <v>888</v>
      </c>
      <c r="E8912" s="233"/>
      <c r="F8912" s="234" t="s">
        <v>12377</v>
      </c>
      <c r="G8912" s="235">
        <v>0</v>
      </c>
      <c r="H8912" s="235">
        <v>0</v>
      </c>
      <c r="I8912" s="235">
        <v>0</v>
      </c>
      <c r="J8912" s="235">
        <v>0</v>
      </c>
      <c r="K8912" s="235">
        <v>0</v>
      </c>
      <c r="L8912" s="235">
        <v>0</v>
      </c>
      <c r="M8912" s="236" t="s">
        <v>583</v>
      </c>
    </row>
    <row r="8913" spans="1:13">
      <c r="A8913" s="106" t="str">
        <f t="shared" si="139"/>
        <v xml:space="preserve">81176 </v>
      </c>
      <c r="B8913" s="231" t="s">
        <v>12378</v>
      </c>
      <c r="C8913" s="232"/>
      <c r="D8913" s="233" t="s">
        <v>888</v>
      </c>
      <c r="E8913" s="233"/>
      <c r="F8913" s="234" t="s">
        <v>12379</v>
      </c>
      <c r="G8913" s="235">
        <v>0</v>
      </c>
      <c r="H8913" s="235">
        <v>0</v>
      </c>
      <c r="I8913" s="235">
        <v>0</v>
      </c>
      <c r="J8913" s="235">
        <v>0</v>
      </c>
      <c r="K8913" s="235">
        <v>0</v>
      </c>
      <c r="L8913" s="235">
        <v>0</v>
      </c>
      <c r="M8913" s="236" t="s">
        <v>583</v>
      </c>
    </row>
    <row r="8914" spans="1:13">
      <c r="A8914" s="106" t="str">
        <f t="shared" si="139"/>
        <v xml:space="preserve">81177 </v>
      </c>
      <c r="B8914" s="231" t="s">
        <v>12380</v>
      </c>
      <c r="C8914" s="232"/>
      <c r="D8914" s="233" t="s">
        <v>888</v>
      </c>
      <c r="E8914" s="233"/>
      <c r="F8914" s="234" t="s">
        <v>12381</v>
      </c>
      <c r="G8914" s="235">
        <v>0</v>
      </c>
      <c r="H8914" s="235">
        <v>0</v>
      </c>
      <c r="I8914" s="235">
        <v>0</v>
      </c>
      <c r="J8914" s="235">
        <v>0</v>
      </c>
      <c r="K8914" s="235">
        <v>0</v>
      </c>
      <c r="L8914" s="235">
        <v>0</v>
      </c>
      <c r="M8914" s="236" t="s">
        <v>583</v>
      </c>
    </row>
    <row r="8915" spans="1:13">
      <c r="A8915" s="106" t="str">
        <f t="shared" si="139"/>
        <v xml:space="preserve">81178 </v>
      </c>
      <c r="B8915" s="231" t="s">
        <v>12382</v>
      </c>
      <c r="C8915" s="232"/>
      <c r="D8915" s="233" t="s">
        <v>888</v>
      </c>
      <c r="E8915" s="233"/>
      <c r="F8915" s="234" t="s">
        <v>12383</v>
      </c>
      <c r="G8915" s="235">
        <v>0</v>
      </c>
      <c r="H8915" s="235">
        <v>0</v>
      </c>
      <c r="I8915" s="235">
        <v>0</v>
      </c>
      <c r="J8915" s="235">
        <v>0</v>
      </c>
      <c r="K8915" s="235">
        <v>0</v>
      </c>
      <c r="L8915" s="235">
        <v>0</v>
      </c>
      <c r="M8915" s="236" t="s">
        <v>583</v>
      </c>
    </row>
    <row r="8916" spans="1:13">
      <c r="A8916" s="106" t="str">
        <f t="shared" si="139"/>
        <v xml:space="preserve">81179 </v>
      </c>
      <c r="B8916" s="231" t="s">
        <v>12384</v>
      </c>
      <c r="C8916" s="232"/>
      <c r="D8916" s="233" t="s">
        <v>888</v>
      </c>
      <c r="E8916" s="233"/>
      <c r="F8916" s="234" t="s">
        <v>12385</v>
      </c>
      <c r="G8916" s="235">
        <v>0</v>
      </c>
      <c r="H8916" s="235">
        <v>0</v>
      </c>
      <c r="I8916" s="235">
        <v>0</v>
      </c>
      <c r="J8916" s="235">
        <v>0</v>
      </c>
      <c r="K8916" s="235">
        <v>0</v>
      </c>
      <c r="L8916" s="235">
        <v>0</v>
      </c>
      <c r="M8916" s="236" t="s">
        <v>583</v>
      </c>
    </row>
    <row r="8917" spans="1:13">
      <c r="A8917" s="106" t="str">
        <f t="shared" si="139"/>
        <v xml:space="preserve">81180 </v>
      </c>
      <c r="B8917" s="231" t="s">
        <v>12386</v>
      </c>
      <c r="C8917" s="232"/>
      <c r="D8917" s="233" t="s">
        <v>888</v>
      </c>
      <c r="E8917" s="233"/>
      <c r="F8917" s="234" t="s">
        <v>12387</v>
      </c>
      <c r="G8917" s="235">
        <v>0</v>
      </c>
      <c r="H8917" s="235">
        <v>0</v>
      </c>
      <c r="I8917" s="235">
        <v>0</v>
      </c>
      <c r="J8917" s="235">
        <v>0</v>
      </c>
      <c r="K8917" s="235">
        <v>0</v>
      </c>
      <c r="L8917" s="235">
        <v>0</v>
      </c>
      <c r="M8917" s="236" t="s">
        <v>583</v>
      </c>
    </row>
    <row r="8918" spans="1:13">
      <c r="A8918" s="106" t="str">
        <f t="shared" si="139"/>
        <v xml:space="preserve">81181 </v>
      </c>
      <c r="B8918" s="231" t="s">
        <v>12388</v>
      </c>
      <c r="C8918" s="232"/>
      <c r="D8918" s="233" t="s">
        <v>888</v>
      </c>
      <c r="E8918" s="233"/>
      <c r="F8918" s="234" t="s">
        <v>12389</v>
      </c>
      <c r="G8918" s="235">
        <v>0</v>
      </c>
      <c r="H8918" s="235">
        <v>0</v>
      </c>
      <c r="I8918" s="235">
        <v>0</v>
      </c>
      <c r="J8918" s="235">
        <v>0</v>
      </c>
      <c r="K8918" s="235">
        <v>0</v>
      </c>
      <c r="L8918" s="235">
        <v>0</v>
      </c>
      <c r="M8918" s="236" t="s">
        <v>583</v>
      </c>
    </row>
    <row r="8919" spans="1:13">
      <c r="A8919" s="106" t="str">
        <f t="shared" si="139"/>
        <v xml:space="preserve">81182 </v>
      </c>
      <c r="B8919" s="231" t="s">
        <v>12390</v>
      </c>
      <c r="C8919" s="232"/>
      <c r="D8919" s="233" t="s">
        <v>888</v>
      </c>
      <c r="E8919" s="233"/>
      <c r="F8919" s="234" t="s">
        <v>12391</v>
      </c>
      <c r="G8919" s="235">
        <v>0</v>
      </c>
      <c r="H8919" s="235">
        <v>0</v>
      </c>
      <c r="I8919" s="235">
        <v>0</v>
      </c>
      <c r="J8919" s="235">
        <v>0</v>
      </c>
      <c r="K8919" s="235">
        <v>0</v>
      </c>
      <c r="L8919" s="235">
        <v>0</v>
      </c>
      <c r="M8919" s="236" t="s">
        <v>583</v>
      </c>
    </row>
    <row r="8920" spans="1:13">
      <c r="A8920" s="106" t="str">
        <f t="shared" si="139"/>
        <v xml:space="preserve">81183 </v>
      </c>
      <c r="B8920" s="231" t="s">
        <v>12392</v>
      </c>
      <c r="C8920" s="232"/>
      <c r="D8920" s="233" t="s">
        <v>888</v>
      </c>
      <c r="E8920" s="233"/>
      <c r="F8920" s="234" t="s">
        <v>12393</v>
      </c>
      <c r="G8920" s="235">
        <v>0</v>
      </c>
      <c r="H8920" s="235">
        <v>0</v>
      </c>
      <c r="I8920" s="235">
        <v>0</v>
      </c>
      <c r="J8920" s="235">
        <v>0</v>
      </c>
      <c r="K8920" s="235">
        <v>0</v>
      </c>
      <c r="L8920" s="235">
        <v>0</v>
      </c>
      <c r="M8920" s="236" t="s">
        <v>583</v>
      </c>
    </row>
    <row r="8921" spans="1:13">
      <c r="A8921" s="106" t="str">
        <f t="shared" si="139"/>
        <v xml:space="preserve">81184 </v>
      </c>
      <c r="B8921" s="231" t="s">
        <v>12394</v>
      </c>
      <c r="C8921" s="232"/>
      <c r="D8921" s="233" t="s">
        <v>888</v>
      </c>
      <c r="E8921" s="233"/>
      <c r="F8921" s="234" t="s">
        <v>12395</v>
      </c>
      <c r="G8921" s="235">
        <v>0</v>
      </c>
      <c r="H8921" s="235">
        <v>0</v>
      </c>
      <c r="I8921" s="235">
        <v>0</v>
      </c>
      <c r="J8921" s="235">
        <v>0</v>
      </c>
      <c r="K8921" s="235">
        <v>0</v>
      </c>
      <c r="L8921" s="235">
        <v>0</v>
      </c>
      <c r="M8921" s="236" t="s">
        <v>583</v>
      </c>
    </row>
    <row r="8922" spans="1:13">
      <c r="A8922" s="106" t="str">
        <f t="shared" si="139"/>
        <v xml:space="preserve">81185 </v>
      </c>
      <c r="B8922" s="231" t="s">
        <v>12396</v>
      </c>
      <c r="C8922" s="232"/>
      <c r="D8922" s="233" t="s">
        <v>888</v>
      </c>
      <c r="E8922" s="233"/>
      <c r="F8922" s="234" t="s">
        <v>12397</v>
      </c>
      <c r="G8922" s="235">
        <v>0</v>
      </c>
      <c r="H8922" s="235">
        <v>0</v>
      </c>
      <c r="I8922" s="235">
        <v>0</v>
      </c>
      <c r="J8922" s="235">
        <v>0</v>
      </c>
      <c r="K8922" s="235">
        <v>0</v>
      </c>
      <c r="L8922" s="235">
        <v>0</v>
      </c>
      <c r="M8922" s="236" t="s">
        <v>583</v>
      </c>
    </row>
    <row r="8923" spans="1:13">
      <c r="A8923" s="106" t="str">
        <f t="shared" si="139"/>
        <v xml:space="preserve">81186 </v>
      </c>
      <c r="B8923" s="231" t="s">
        <v>12398</v>
      </c>
      <c r="C8923" s="232"/>
      <c r="D8923" s="233" t="s">
        <v>888</v>
      </c>
      <c r="E8923" s="233"/>
      <c r="F8923" s="234" t="s">
        <v>12399</v>
      </c>
      <c r="G8923" s="235">
        <v>0</v>
      </c>
      <c r="H8923" s="235">
        <v>0</v>
      </c>
      <c r="I8923" s="235">
        <v>0</v>
      </c>
      <c r="J8923" s="235">
        <v>0</v>
      </c>
      <c r="K8923" s="235">
        <v>0</v>
      </c>
      <c r="L8923" s="235">
        <v>0</v>
      </c>
      <c r="M8923" s="236" t="s">
        <v>583</v>
      </c>
    </row>
    <row r="8924" spans="1:13">
      <c r="A8924" s="106" t="str">
        <f t="shared" si="139"/>
        <v xml:space="preserve">81187 </v>
      </c>
      <c r="B8924" s="231" t="s">
        <v>12400</v>
      </c>
      <c r="C8924" s="232"/>
      <c r="D8924" s="233" t="s">
        <v>888</v>
      </c>
      <c r="E8924" s="233"/>
      <c r="F8924" s="234" t="s">
        <v>12401</v>
      </c>
      <c r="G8924" s="235">
        <v>0</v>
      </c>
      <c r="H8924" s="235">
        <v>0</v>
      </c>
      <c r="I8924" s="235">
        <v>0</v>
      </c>
      <c r="J8924" s="235">
        <v>0</v>
      </c>
      <c r="K8924" s="235">
        <v>0</v>
      </c>
      <c r="L8924" s="235">
        <v>0</v>
      </c>
      <c r="M8924" s="236" t="s">
        <v>583</v>
      </c>
    </row>
    <row r="8925" spans="1:13">
      <c r="A8925" s="106" t="str">
        <f t="shared" si="139"/>
        <v xml:space="preserve">81188 </v>
      </c>
      <c r="B8925" s="231" t="s">
        <v>12402</v>
      </c>
      <c r="C8925" s="232"/>
      <c r="D8925" s="233" t="s">
        <v>888</v>
      </c>
      <c r="E8925" s="233"/>
      <c r="F8925" s="234" t="s">
        <v>12403</v>
      </c>
      <c r="G8925" s="235">
        <v>0</v>
      </c>
      <c r="H8925" s="235">
        <v>0</v>
      </c>
      <c r="I8925" s="235">
        <v>0</v>
      </c>
      <c r="J8925" s="235">
        <v>0</v>
      </c>
      <c r="K8925" s="235">
        <v>0</v>
      </c>
      <c r="L8925" s="235">
        <v>0</v>
      </c>
      <c r="M8925" s="236" t="s">
        <v>583</v>
      </c>
    </row>
    <row r="8926" spans="1:13">
      <c r="A8926" s="106" t="str">
        <f t="shared" si="139"/>
        <v xml:space="preserve">81189 </v>
      </c>
      <c r="B8926" s="231" t="s">
        <v>12404</v>
      </c>
      <c r="C8926" s="232"/>
      <c r="D8926" s="233" t="s">
        <v>888</v>
      </c>
      <c r="E8926" s="233"/>
      <c r="F8926" s="234" t="s">
        <v>12405</v>
      </c>
      <c r="G8926" s="235">
        <v>0</v>
      </c>
      <c r="H8926" s="235">
        <v>0</v>
      </c>
      <c r="I8926" s="235">
        <v>0</v>
      </c>
      <c r="J8926" s="235">
        <v>0</v>
      </c>
      <c r="K8926" s="235">
        <v>0</v>
      </c>
      <c r="L8926" s="235">
        <v>0</v>
      </c>
      <c r="M8926" s="236" t="s">
        <v>583</v>
      </c>
    </row>
    <row r="8927" spans="1:13">
      <c r="A8927" s="106" t="str">
        <f t="shared" si="139"/>
        <v xml:space="preserve">81190 </v>
      </c>
      <c r="B8927" s="231" t="s">
        <v>12406</v>
      </c>
      <c r="C8927" s="232"/>
      <c r="D8927" s="233" t="s">
        <v>888</v>
      </c>
      <c r="E8927" s="233"/>
      <c r="F8927" s="234" t="s">
        <v>12407</v>
      </c>
      <c r="G8927" s="235">
        <v>0</v>
      </c>
      <c r="H8927" s="235">
        <v>0</v>
      </c>
      <c r="I8927" s="235">
        <v>0</v>
      </c>
      <c r="J8927" s="235">
        <v>0</v>
      </c>
      <c r="K8927" s="235">
        <v>0</v>
      </c>
      <c r="L8927" s="235">
        <v>0</v>
      </c>
      <c r="M8927" s="236" t="s">
        <v>583</v>
      </c>
    </row>
    <row r="8928" spans="1:13">
      <c r="A8928" s="106" t="str">
        <f t="shared" si="139"/>
        <v xml:space="preserve">81191 </v>
      </c>
      <c r="B8928" s="231" t="s">
        <v>18138</v>
      </c>
      <c r="C8928" s="232"/>
      <c r="D8928" s="233" t="s">
        <v>888</v>
      </c>
      <c r="E8928" s="233"/>
      <c r="F8928" s="234" t="s">
        <v>18139</v>
      </c>
      <c r="G8928" s="235">
        <v>0</v>
      </c>
      <c r="H8928" s="235">
        <v>0</v>
      </c>
      <c r="I8928" s="235">
        <v>0</v>
      </c>
      <c r="J8928" s="235">
        <v>0</v>
      </c>
      <c r="K8928" s="235">
        <v>0</v>
      </c>
      <c r="L8928" s="235">
        <v>0</v>
      </c>
      <c r="M8928" s="236" t="s">
        <v>583</v>
      </c>
    </row>
    <row r="8929" spans="1:13">
      <c r="A8929" s="106" t="str">
        <f t="shared" si="139"/>
        <v xml:space="preserve">81192 </v>
      </c>
      <c r="B8929" s="231" t="s">
        <v>18140</v>
      </c>
      <c r="C8929" s="232"/>
      <c r="D8929" s="233" t="s">
        <v>888</v>
      </c>
      <c r="E8929" s="233"/>
      <c r="F8929" s="234" t="s">
        <v>18141</v>
      </c>
      <c r="G8929" s="235">
        <v>0</v>
      </c>
      <c r="H8929" s="235">
        <v>0</v>
      </c>
      <c r="I8929" s="235">
        <v>0</v>
      </c>
      <c r="J8929" s="235">
        <v>0</v>
      </c>
      <c r="K8929" s="235">
        <v>0</v>
      </c>
      <c r="L8929" s="235">
        <v>0</v>
      </c>
      <c r="M8929" s="236" t="s">
        <v>583</v>
      </c>
    </row>
    <row r="8930" spans="1:13">
      <c r="A8930" s="106" t="str">
        <f t="shared" si="139"/>
        <v xml:space="preserve">81193 </v>
      </c>
      <c r="B8930" s="231" t="s">
        <v>18142</v>
      </c>
      <c r="C8930" s="232"/>
      <c r="D8930" s="233" t="s">
        <v>888</v>
      </c>
      <c r="E8930" s="233"/>
      <c r="F8930" s="234" t="s">
        <v>18143</v>
      </c>
      <c r="G8930" s="235">
        <v>0</v>
      </c>
      <c r="H8930" s="235">
        <v>0</v>
      </c>
      <c r="I8930" s="235">
        <v>0</v>
      </c>
      <c r="J8930" s="235">
        <v>0</v>
      </c>
      <c r="K8930" s="235">
        <v>0</v>
      </c>
      <c r="L8930" s="235">
        <v>0</v>
      </c>
      <c r="M8930" s="236" t="s">
        <v>583</v>
      </c>
    </row>
    <row r="8931" spans="1:13">
      <c r="A8931" s="106" t="str">
        <f t="shared" si="139"/>
        <v xml:space="preserve">81194 </v>
      </c>
      <c r="B8931" s="231" t="s">
        <v>18144</v>
      </c>
      <c r="C8931" s="232"/>
      <c r="D8931" s="233" t="s">
        <v>888</v>
      </c>
      <c r="E8931" s="233"/>
      <c r="F8931" s="234" t="s">
        <v>18145</v>
      </c>
      <c r="G8931" s="235">
        <v>0</v>
      </c>
      <c r="H8931" s="235">
        <v>0</v>
      </c>
      <c r="I8931" s="235">
        <v>0</v>
      </c>
      <c r="J8931" s="235">
        <v>0</v>
      </c>
      <c r="K8931" s="235">
        <v>0</v>
      </c>
      <c r="L8931" s="235">
        <v>0</v>
      </c>
      <c r="M8931" s="236" t="s">
        <v>583</v>
      </c>
    </row>
    <row r="8932" spans="1:13">
      <c r="A8932" s="106" t="str">
        <f t="shared" si="139"/>
        <v xml:space="preserve">81200 </v>
      </c>
      <c r="B8932" s="231" t="s">
        <v>12408</v>
      </c>
      <c r="C8932" s="232"/>
      <c r="D8932" s="233" t="s">
        <v>888</v>
      </c>
      <c r="E8932" s="233"/>
      <c r="F8932" s="234" t="s">
        <v>12409</v>
      </c>
      <c r="G8932" s="235">
        <v>0</v>
      </c>
      <c r="H8932" s="235">
        <v>0</v>
      </c>
      <c r="I8932" s="235">
        <v>0</v>
      </c>
      <c r="J8932" s="235">
        <v>0</v>
      </c>
      <c r="K8932" s="235">
        <v>0</v>
      </c>
      <c r="L8932" s="235">
        <v>0</v>
      </c>
      <c r="M8932" s="236" t="s">
        <v>583</v>
      </c>
    </row>
    <row r="8933" spans="1:13">
      <c r="A8933" s="106" t="str">
        <f t="shared" si="139"/>
        <v xml:space="preserve">81201 </v>
      </c>
      <c r="B8933" s="231" t="s">
        <v>12410</v>
      </c>
      <c r="C8933" s="232"/>
      <c r="D8933" s="233" t="s">
        <v>888</v>
      </c>
      <c r="E8933" s="233"/>
      <c r="F8933" s="234" t="s">
        <v>12411</v>
      </c>
      <c r="G8933" s="235">
        <v>0</v>
      </c>
      <c r="H8933" s="235">
        <v>0</v>
      </c>
      <c r="I8933" s="235">
        <v>0</v>
      </c>
      <c r="J8933" s="235">
        <v>0</v>
      </c>
      <c r="K8933" s="235">
        <v>0</v>
      </c>
      <c r="L8933" s="235">
        <v>0</v>
      </c>
      <c r="M8933" s="236" t="s">
        <v>583</v>
      </c>
    </row>
    <row r="8934" spans="1:13">
      <c r="A8934" s="106" t="str">
        <f t="shared" si="139"/>
        <v xml:space="preserve">81202 </v>
      </c>
      <c r="B8934" s="231" t="s">
        <v>12412</v>
      </c>
      <c r="C8934" s="232"/>
      <c r="D8934" s="233" t="s">
        <v>888</v>
      </c>
      <c r="E8934" s="233"/>
      <c r="F8934" s="234" t="s">
        <v>12413</v>
      </c>
      <c r="G8934" s="235">
        <v>0</v>
      </c>
      <c r="H8934" s="235">
        <v>0</v>
      </c>
      <c r="I8934" s="235">
        <v>0</v>
      </c>
      <c r="J8934" s="235">
        <v>0</v>
      </c>
      <c r="K8934" s="235">
        <v>0</v>
      </c>
      <c r="L8934" s="235">
        <v>0</v>
      </c>
      <c r="M8934" s="236" t="s">
        <v>583</v>
      </c>
    </row>
    <row r="8935" spans="1:13">
      <c r="A8935" s="106" t="str">
        <f t="shared" si="139"/>
        <v xml:space="preserve">81203 </v>
      </c>
      <c r="B8935" s="231" t="s">
        <v>12414</v>
      </c>
      <c r="C8935" s="232"/>
      <c r="D8935" s="233" t="s">
        <v>888</v>
      </c>
      <c r="E8935" s="233"/>
      <c r="F8935" s="234" t="s">
        <v>12415</v>
      </c>
      <c r="G8935" s="235">
        <v>0</v>
      </c>
      <c r="H8935" s="235">
        <v>0</v>
      </c>
      <c r="I8935" s="235">
        <v>0</v>
      </c>
      <c r="J8935" s="235">
        <v>0</v>
      </c>
      <c r="K8935" s="235">
        <v>0</v>
      </c>
      <c r="L8935" s="235">
        <v>0</v>
      </c>
      <c r="M8935" s="236" t="s">
        <v>583</v>
      </c>
    </row>
    <row r="8936" spans="1:13">
      <c r="A8936" s="106" t="str">
        <f t="shared" si="139"/>
        <v xml:space="preserve">81204 </v>
      </c>
      <c r="B8936" s="231" t="s">
        <v>12416</v>
      </c>
      <c r="C8936" s="232"/>
      <c r="D8936" s="233" t="s">
        <v>888</v>
      </c>
      <c r="E8936" s="233"/>
      <c r="F8936" s="234" t="s">
        <v>12417</v>
      </c>
      <c r="G8936" s="235">
        <v>0</v>
      </c>
      <c r="H8936" s="235">
        <v>0</v>
      </c>
      <c r="I8936" s="235">
        <v>0</v>
      </c>
      <c r="J8936" s="235">
        <v>0</v>
      </c>
      <c r="K8936" s="235">
        <v>0</v>
      </c>
      <c r="L8936" s="235">
        <v>0</v>
      </c>
      <c r="M8936" s="236" t="s">
        <v>583</v>
      </c>
    </row>
    <row r="8937" spans="1:13">
      <c r="A8937" s="106" t="str">
        <f t="shared" si="139"/>
        <v xml:space="preserve">81205 </v>
      </c>
      <c r="B8937" s="231" t="s">
        <v>12418</v>
      </c>
      <c r="C8937" s="232"/>
      <c r="D8937" s="233" t="s">
        <v>888</v>
      </c>
      <c r="E8937" s="233"/>
      <c r="F8937" s="234" t="s">
        <v>12419</v>
      </c>
      <c r="G8937" s="235">
        <v>0</v>
      </c>
      <c r="H8937" s="235">
        <v>0</v>
      </c>
      <c r="I8937" s="235">
        <v>0</v>
      </c>
      <c r="J8937" s="235">
        <v>0</v>
      </c>
      <c r="K8937" s="235">
        <v>0</v>
      </c>
      <c r="L8937" s="235">
        <v>0</v>
      </c>
      <c r="M8937" s="236" t="s">
        <v>583</v>
      </c>
    </row>
    <row r="8938" spans="1:13">
      <c r="A8938" s="106" t="str">
        <f t="shared" si="139"/>
        <v xml:space="preserve">81206 </v>
      </c>
      <c r="B8938" s="231" t="s">
        <v>12420</v>
      </c>
      <c r="C8938" s="232"/>
      <c r="D8938" s="233" t="s">
        <v>888</v>
      </c>
      <c r="E8938" s="233"/>
      <c r="F8938" s="234" t="s">
        <v>12421</v>
      </c>
      <c r="G8938" s="235">
        <v>0</v>
      </c>
      <c r="H8938" s="235">
        <v>0</v>
      </c>
      <c r="I8938" s="235">
        <v>0</v>
      </c>
      <c r="J8938" s="235">
        <v>0</v>
      </c>
      <c r="K8938" s="235">
        <v>0</v>
      </c>
      <c r="L8938" s="235">
        <v>0</v>
      </c>
      <c r="M8938" s="236" t="s">
        <v>583</v>
      </c>
    </row>
    <row r="8939" spans="1:13">
      <c r="A8939" s="106" t="str">
        <f t="shared" si="139"/>
        <v xml:space="preserve">81207 </v>
      </c>
      <c r="B8939" s="231" t="s">
        <v>12422</v>
      </c>
      <c r="C8939" s="232"/>
      <c r="D8939" s="233" t="s">
        <v>888</v>
      </c>
      <c r="E8939" s="233"/>
      <c r="F8939" s="234" t="s">
        <v>12423</v>
      </c>
      <c r="G8939" s="235">
        <v>0</v>
      </c>
      <c r="H8939" s="235">
        <v>0</v>
      </c>
      <c r="I8939" s="235">
        <v>0</v>
      </c>
      <c r="J8939" s="235">
        <v>0</v>
      </c>
      <c r="K8939" s="235">
        <v>0</v>
      </c>
      <c r="L8939" s="235">
        <v>0</v>
      </c>
      <c r="M8939" s="236" t="s">
        <v>583</v>
      </c>
    </row>
    <row r="8940" spans="1:13">
      <c r="A8940" s="106" t="str">
        <f t="shared" si="139"/>
        <v xml:space="preserve">81208 </v>
      </c>
      <c r="B8940" s="231" t="s">
        <v>12424</v>
      </c>
      <c r="C8940" s="232"/>
      <c r="D8940" s="233" t="s">
        <v>888</v>
      </c>
      <c r="E8940" s="233"/>
      <c r="F8940" s="234" t="s">
        <v>12425</v>
      </c>
      <c r="G8940" s="235">
        <v>0</v>
      </c>
      <c r="H8940" s="235">
        <v>0</v>
      </c>
      <c r="I8940" s="235">
        <v>0</v>
      </c>
      <c r="J8940" s="235">
        <v>0</v>
      </c>
      <c r="K8940" s="235">
        <v>0</v>
      </c>
      <c r="L8940" s="235">
        <v>0</v>
      </c>
      <c r="M8940" s="236" t="s">
        <v>583</v>
      </c>
    </row>
    <row r="8941" spans="1:13">
      <c r="A8941" s="106" t="str">
        <f t="shared" si="139"/>
        <v xml:space="preserve">81209 </v>
      </c>
      <c r="B8941" s="231" t="s">
        <v>12426</v>
      </c>
      <c r="C8941" s="232"/>
      <c r="D8941" s="233" t="s">
        <v>888</v>
      </c>
      <c r="E8941" s="233"/>
      <c r="F8941" s="234" t="s">
        <v>12427</v>
      </c>
      <c r="G8941" s="235">
        <v>0</v>
      </c>
      <c r="H8941" s="235">
        <v>0</v>
      </c>
      <c r="I8941" s="235">
        <v>0</v>
      </c>
      <c r="J8941" s="235">
        <v>0</v>
      </c>
      <c r="K8941" s="235">
        <v>0</v>
      </c>
      <c r="L8941" s="235">
        <v>0</v>
      </c>
      <c r="M8941" s="236" t="s">
        <v>583</v>
      </c>
    </row>
    <row r="8942" spans="1:13">
      <c r="A8942" s="106" t="str">
        <f t="shared" si="139"/>
        <v xml:space="preserve">81210 </v>
      </c>
      <c r="B8942" s="231" t="s">
        <v>12428</v>
      </c>
      <c r="C8942" s="232"/>
      <c r="D8942" s="233" t="s">
        <v>888</v>
      </c>
      <c r="E8942" s="233"/>
      <c r="F8942" s="234" t="s">
        <v>12429</v>
      </c>
      <c r="G8942" s="235">
        <v>0</v>
      </c>
      <c r="H8942" s="235">
        <v>0</v>
      </c>
      <c r="I8942" s="235">
        <v>0</v>
      </c>
      <c r="J8942" s="235">
        <v>0</v>
      </c>
      <c r="K8942" s="235">
        <v>0</v>
      </c>
      <c r="L8942" s="235">
        <v>0</v>
      </c>
      <c r="M8942" s="236" t="s">
        <v>583</v>
      </c>
    </row>
    <row r="8943" spans="1:13">
      <c r="A8943" s="106" t="str">
        <f t="shared" si="139"/>
        <v xml:space="preserve">81212 </v>
      </c>
      <c r="B8943" s="231" t="s">
        <v>12430</v>
      </c>
      <c r="C8943" s="232"/>
      <c r="D8943" s="233" t="s">
        <v>888</v>
      </c>
      <c r="E8943" s="233"/>
      <c r="F8943" s="234" t="s">
        <v>12431</v>
      </c>
      <c r="G8943" s="235">
        <v>0</v>
      </c>
      <c r="H8943" s="235">
        <v>0</v>
      </c>
      <c r="I8943" s="235">
        <v>0</v>
      </c>
      <c r="J8943" s="235">
        <v>0</v>
      </c>
      <c r="K8943" s="235">
        <v>0</v>
      </c>
      <c r="L8943" s="235">
        <v>0</v>
      </c>
      <c r="M8943" s="236" t="s">
        <v>583</v>
      </c>
    </row>
    <row r="8944" spans="1:13">
      <c r="A8944" s="106" t="str">
        <f t="shared" si="139"/>
        <v xml:space="preserve">81215 </v>
      </c>
      <c r="B8944" s="231" t="s">
        <v>12432</v>
      </c>
      <c r="C8944" s="232"/>
      <c r="D8944" s="233" t="s">
        <v>888</v>
      </c>
      <c r="E8944" s="233"/>
      <c r="F8944" s="234" t="s">
        <v>12433</v>
      </c>
      <c r="G8944" s="235">
        <v>0</v>
      </c>
      <c r="H8944" s="235">
        <v>0</v>
      </c>
      <c r="I8944" s="235">
        <v>0</v>
      </c>
      <c r="J8944" s="235">
        <v>0</v>
      </c>
      <c r="K8944" s="235">
        <v>0</v>
      </c>
      <c r="L8944" s="235">
        <v>0</v>
      </c>
      <c r="M8944" s="236" t="s">
        <v>583</v>
      </c>
    </row>
    <row r="8945" spans="1:13">
      <c r="A8945" s="106" t="str">
        <f t="shared" si="139"/>
        <v xml:space="preserve">81216 </v>
      </c>
      <c r="B8945" s="231" t="s">
        <v>12434</v>
      </c>
      <c r="C8945" s="232"/>
      <c r="D8945" s="233" t="s">
        <v>888</v>
      </c>
      <c r="E8945" s="233"/>
      <c r="F8945" s="234" t="s">
        <v>12435</v>
      </c>
      <c r="G8945" s="235">
        <v>0</v>
      </c>
      <c r="H8945" s="235">
        <v>0</v>
      </c>
      <c r="I8945" s="235">
        <v>0</v>
      </c>
      <c r="J8945" s="235">
        <v>0</v>
      </c>
      <c r="K8945" s="235">
        <v>0</v>
      </c>
      <c r="L8945" s="235">
        <v>0</v>
      </c>
      <c r="M8945" s="236" t="s">
        <v>583</v>
      </c>
    </row>
    <row r="8946" spans="1:13">
      <c r="A8946" s="106" t="str">
        <f t="shared" si="139"/>
        <v xml:space="preserve">81217 </v>
      </c>
      <c r="B8946" s="231" t="s">
        <v>12436</v>
      </c>
      <c r="C8946" s="232"/>
      <c r="D8946" s="233" t="s">
        <v>888</v>
      </c>
      <c r="E8946" s="233"/>
      <c r="F8946" s="234" t="s">
        <v>12437</v>
      </c>
      <c r="G8946" s="235">
        <v>0</v>
      </c>
      <c r="H8946" s="235">
        <v>0</v>
      </c>
      <c r="I8946" s="235">
        <v>0</v>
      </c>
      <c r="J8946" s="235">
        <v>0</v>
      </c>
      <c r="K8946" s="235">
        <v>0</v>
      </c>
      <c r="L8946" s="235">
        <v>0</v>
      </c>
      <c r="M8946" s="236" t="s">
        <v>583</v>
      </c>
    </row>
    <row r="8947" spans="1:13">
      <c r="A8947" s="106" t="str">
        <f t="shared" si="139"/>
        <v xml:space="preserve">81218 </v>
      </c>
      <c r="B8947" s="231" t="s">
        <v>12438</v>
      </c>
      <c r="C8947" s="232"/>
      <c r="D8947" s="233" t="s">
        <v>888</v>
      </c>
      <c r="E8947" s="233"/>
      <c r="F8947" s="234" t="s">
        <v>12439</v>
      </c>
      <c r="G8947" s="235">
        <v>0</v>
      </c>
      <c r="H8947" s="235">
        <v>0</v>
      </c>
      <c r="I8947" s="235">
        <v>0</v>
      </c>
      <c r="J8947" s="235">
        <v>0</v>
      </c>
      <c r="K8947" s="235">
        <v>0</v>
      </c>
      <c r="L8947" s="235">
        <v>0</v>
      </c>
      <c r="M8947" s="236" t="s">
        <v>583</v>
      </c>
    </row>
    <row r="8948" spans="1:13">
      <c r="A8948" s="106" t="str">
        <f t="shared" si="139"/>
        <v xml:space="preserve">81219 </v>
      </c>
      <c r="B8948" s="231" t="s">
        <v>12440</v>
      </c>
      <c r="C8948" s="232"/>
      <c r="D8948" s="233" t="s">
        <v>888</v>
      </c>
      <c r="E8948" s="233"/>
      <c r="F8948" s="234" t="s">
        <v>12441</v>
      </c>
      <c r="G8948" s="235">
        <v>0</v>
      </c>
      <c r="H8948" s="235">
        <v>0</v>
      </c>
      <c r="I8948" s="235">
        <v>0</v>
      </c>
      <c r="J8948" s="235">
        <v>0</v>
      </c>
      <c r="K8948" s="235">
        <v>0</v>
      </c>
      <c r="L8948" s="235">
        <v>0</v>
      </c>
      <c r="M8948" s="236" t="s">
        <v>583</v>
      </c>
    </row>
    <row r="8949" spans="1:13">
      <c r="A8949" s="106" t="str">
        <f t="shared" si="139"/>
        <v xml:space="preserve">81220 </v>
      </c>
      <c r="B8949" s="231" t="s">
        <v>12442</v>
      </c>
      <c r="C8949" s="232"/>
      <c r="D8949" s="233" t="s">
        <v>888</v>
      </c>
      <c r="E8949" s="233"/>
      <c r="F8949" s="234" t="s">
        <v>12443</v>
      </c>
      <c r="G8949" s="235">
        <v>0</v>
      </c>
      <c r="H8949" s="235">
        <v>0</v>
      </c>
      <c r="I8949" s="235">
        <v>0</v>
      </c>
      <c r="J8949" s="235">
        <v>0</v>
      </c>
      <c r="K8949" s="235">
        <v>0</v>
      </c>
      <c r="L8949" s="235">
        <v>0</v>
      </c>
      <c r="M8949" s="236" t="s">
        <v>583</v>
      </c>
    </row>
    <row r="8950" spans="1:13">
      <c r="A8950" s="106" t="str">
        <f t="shared" si="139"/>
        <v xml:space="preserve">81221 </v>
      </c>
      <c r="B8950" s="231" t="s">
        <v>12444</v>
      </c>
      <c r="C8950" s="232"/>
      <c r="D8950" s="233" t="s">
        <v>888</v>
      </c>
      <c r="E8950" s="233"/>
      <c r="F8950" s="234" t="s">
        <v>12445</v>
      </c>
      <c r="G8950" s="235">
        <v>0</v>
      </c>
      <c r="H8950" s="235">
        <v>0</v>
      </c>
      <c r="I8950" s="235">
        <v>0</v>
      </c>
      <c r="J8950" s="235">
        <v>0</v>
      </c>
      <c r="K8950" s="235">
        <v>0</v>
      </c>
      <c r="L8950" s="235">
        <v>0</v>
      </c>
      <c r="M8950" s="236" t="s">
        <v>583</v>
      </c>
    </row>
    <row r="8951" spans="1:13">
      <c r="A8951" s="106" t="str">
        <f t="shared" si="139"/>
        <v xml:space="preserve">81222 </v>
      </c>
      <c r="B8951" s="231" t="s">
        <v>12446</v>
      </c>
      <c r="C8951" s="232"/>
      <c r="D8951" s="233" t="s">
        <v>888</v>
      </c>
      <c r="E8951" s="233"/>
      <c r="F8951" s="234" t="s">
        <v>12447</v>
      </c>
      <c r="G8951" s="235">
        <v>0</v>
      </c>
      <c r="H8951" s="235">
        <v>0</v>
      </c>
      <c r="I8951" s="235">
        <v>0</v>
      </c>
      <c r="J8951" s="235">
        <v>0</v>
      </c>
      <c r="K8951" s="235">
        <v>0</v>
      </c>
      <c r="L8951" s="235">
        <v>0</v>
      </c>
      <c r="M8951" s="236" t="s">
        <v>583</v>
      </c>
    </row>
    <row r="8952" spans="1:13">
      <c r="A8952" s="106" t="str">
        <f t="shared" si="139"/>
        <v xml:space="preserve">81223 </v>
      </c>
      <c r="B8952" s="231" t="s">
        <v>12448</v>
      </c>
      <c r="C8952" s="232"/>
      <c r="D8952" s="233" t="s">
        <v>888</v>
      </c>
      <c r="E8952" s="233"/>
      <c r="F8952" s="234" t="s">
        <v>12449</v>
      </c>
      <c r="G8952" s="235">
        <v>0</v>
      </c>
      <c r="H8952" s="235">
        <v>0</v>
      </c>
      <c r="I8952" s="235">
        <v>0</v>
      </c>
      <c r="J8952" s="235">
        <v>0</v>
      </c>
      <c r="K8952" s="235">
        <v>0</v>
      </c>
      <c r="L8952" s="235">
        <v>0</v>
      </c>
      <c r="M8952" s="236" t="s">
        <v>583</v>
      </c>
    </row>
    <row r="8953" spans="1:13">
      <c r="A8953" s="106" t="str">
        <f t="shared" si="139"/>
        <v xml:space="preserve">81224 </v>
      </c>
      <c r="B8953" s="231" t="s">
        <v>12450</v>
      </c>
      <c r="C8953" s="232"/>
      <c r="D8953" s="233" t="s">
        <v>888</v>
      </c>
      <c r="E8953" s="233"/>
      <c r="F8953" s="234" t="s">
        <v>12451</v>
      </c>
      <c r="G8953" s="235">
        <v>0</v>
      </c>
      <c r="H8953" s="235">
        <v>0</v>
      </c>
      <c r="I8953" s="235">
        <v>0</v>
      </c>
      <c r="J8953" s="235">
        <v>0</v>
      </c>
      <c r="K8953" s="235">
        <v>0</v>
      </c>
      <c r="L8953" s="235">
        <v>0</v>
      </c>
      <c r="M8953" s="236" t="s">
        <v>583</v>
      </c>
    </row>
    <row r="8954" spans="1:13">
      <c r="A8954" s="106" t="str">
        <f t="shared" si="139"/>
        <v xml:space="preserve">81225 </v>
      </c>
      <c r="B8954" s="231" t="s">
        <v>12452</v>
      </c>
      <c r="C8954" s="232"/>
      <c r="D8954" s="233" t="s">
        <v>888</v>
      </c>
      <c r="E8954" s="233"/>
      <c r="F8954" s="234" t="s">
        <v>12453</v>
      </c>
      <c r="G8954" s="235">
        <v>0</v>
      </c>
      <c r="H8954" s="235">
        <v>0</v>
      </c>
      <c r="I8954" s="235">
        <v>0</v>
      </c>
      <c r="J8954" s="235">
        <v>0</v>
      </c>
      <c r="K8954" s="235">
        <v>0</v>
      </c>
      <c r="L8954" s="235">
        <v>0</v>
      </c>
      <c r="M8954" s="236" t="s">
        <v>583</v>
      </c>
    </row>
    <row r="8955" spans="1:13">
      <c r="A8955" s="106" t="str">
        <f t="shared" si="139"/>
        <v xml:space="preserve">81226 </v>
      </c>
      <c r="B8955" s="231" t="s">
        <v>12454</v>
      </c>
      <c r="C8955" s="232"/>
      <c r="D8955" s="233" t="s">
        <v>888</v>
      </c>
      <c r="E8955" s="233"/>
      <c r="F8955" s="234" t="s">
        <v>12455</v>
      </c>
      <c r="G8955" s="235">
        <v>0</v>
      </c>
      <c r="H8955" s="235">
        <v>0</v>
      </c>
      <c r="I8955" s="235">
        <v>0</v>
      </c>
      <c r="J8955" s="235">
        <v>0</v>
      </c>
      <c r="K8955" s="235">
        <v>0</v>
      </c>
      <c r="L8955" s="235">
        <v>0</v>
      </c>
      <c r="M8955" s="236" t="s">
        <v>583</v>
      </c>
    </row>
    <row r="8956" spans="1:13">
      <c r="A8956" s="106" t="str">
        <f t="shared" si="139"/>
        <v xml:space="preserve">81227 </v>
      </c>
      <c r="B8956" s="231" t="s">
        <v>12456</v>
      </c>
      <c r="C8956" s="232"/>
      <c r="D8956" s="233" t="s">
        <v>888</v>
      </c>
      <c r="E8956" s="233"/>
      <c r="F8956" s="234" t="s">
        <v>12457</v>
      </c>
      <c r="G8956" s="235">
        <v>0</v>
      </c>
      <c r="H8956" s="235">
        <v>0</v>
      </c>
      <c r="I8956" s="235">
        <v>0</v>
      </c>
      <c r="J8956" s="235">
        <v>0</v>
      </c>
      <c r="K8956" s="235">
        <v>0</v>
      </c>
      <c r="L8956" s="235">
        <v>0</v>
      </c>
      <c r="M8956" s="236" t="s">
        <v>583</v>
      </c>
    </row>
    <row r="8957" spans="1:13">
      <c r="A8957" s="106" t="str">
        <f t="shared" si="139"/>
        <v xml:space="preserve">81228 </v>
      </c>
      <c r="B8957" s="231" t="s">
        <v>12458</v>
      </c>
      <c r="C8957" s="232"/>
      <c r="D8957" s="233" t="s">
        <v>888</v>
      </c>
      <c r="E8957" s="233"/>
      <c r="F8957" s="234" t="s">
        <v>18405</v>
      </c>
      <c r="G8957" s="235">
        <v>0</v>
      </c>
      <c r="H8957" s="235">
        <v>0</v>
      </c>
      <c r="I8957" s="235">
        <v>0</v>
      </c>
      <c r="J8957" s="235">
        <v>0</v>
      </c>
      <c r="K8957" s="235">
        <v>0</v>
      </c>
      <c r="L8957" s="235">
        <v>0</v>
      </c>
      <c r="M8957" s="236" t="s">
        <v>583</v>
      </c>
    </row>
    <row r="8958" spans="1:13">
      <c r="A8958" s="106" t="str">
        <f t="shared" si="139"/>
        <v xml:space="preserve">81229 </v>
      </c>
      <c r="B8958" s="231" t="s">
        <v>12459</v>
      </c>
      <c r="C8958" s="232"/>
      <c r="D8958" s="233" t="s">
        <v>888</v>
      </c>
      <c r="E8958" s="233"/>
      <c r="F8958" s="234" t="s">
        <v>18404</v>
      </c>
      <c r="G8958" s="235">
        <v>0</v>
      </c>
      <c r="H8958" s="235">
        <v>0</v>
      </c>
      <c r="I8958" s="235">
        <v>0</v>
      </c>
      <c r="J8958" s="235">
        <v>0</v>
      </c>
      <c r="K8958" s="235">
        <v>0</v>
      </c>
      <c r="L8958" s="235">
        <v>0</v>
      </c>
      <c r="M8958" s="236" t="s">
        <v>583</v>
      </c>
    </row>
    <row r="8959" spans="1:13">
      <c r="A8959" s="106" t="str">
        <f t="shared" si="139"/>
        <v xml:space="preserve">81230 </v>
      </c>
      <c r="B8959" s="231" t="s">
        <v>12460</v>
      </c>
      <c r="C8959" s="232"/>
      <c r="D8959" s="233" t="s">
        <v>888</v>
      </c>
      <c r="E8959" s="233"/>
      <c r="F8959" s="234" t="s">
        <v>12461</v>
      </c>
      <c r="G8959" s="235">
        <v>0</v>
      </c>
      <c r="H8959" s="235">
        <v>0</v>
      </c>
      <c r="I8959" s="235">
        <v>0</v>
      </c>
      <c r="J8959" s="235">
        <v>0</v>
      </c>
      <c r="K8959" s="235">
        <v>0</v>
      </c>
      <c r="L8959" s="235">
        <v>0</v>
      </c>
      <c r="M8959" s="236" t="s">
        <v>583</v>
      </c>
    </row>
    <row r="8960" spans="1:13">
      <c r="A8960" s="106" t="str">
        <f t="shared" si="139"/>
        <v xml:space="preserve">81231 </v>
      </c>
      <c r="B8960" s="231" t="s">
        <v>12462</v>
      </c>
      <c r="C8960" s="232"/>
      <c r="D8960" s="233" t="s">
        <v>888</v>
      </c>
      <c r="E8960" s="233"/>
      <c r="F8960" s="234" t="s">
        <v>12463</v>
      </c>
      <c r="G8960" s="235">
        <v>0</v>
      </c>
      <c r="H8960" s="235">
        <v>0</v>
      </c>
      <c r="I8960" s="235">
        <v>0</v>
      </c>
      <c r="J8960" s="235">
        <v>0</v>
      </c>
      <c r="K8960" s="235">
        <v>0</v>
      </c>
      <c r="L8960" s="235">
        <v>0</v>
      </c>
      <c r="M8960" s="236" t="s">
        <v>583</v>
      </c>
    </row>
    <row r="8961" spans="1:13">
      <c r="A8961" s="106" t="str">
        <f t="shared" si="139"/>
        <v xml:space="preserve">81232 </v>
      </c>
      <c r="B8961" s="231" t="s">
        <v>12464</v>
      </c>
      <c r="C8961" s="232"/>
      <c r="D8961" s="233" t="s">
        <v>888</v>
      </c>
      <c r="E8961" s="233"/>
      <c r="F8961" s="234" t="s">
        <v>12465</v>
      </c>
      <c r="G8961" s="235">
        <v>0</v>
      </c>
      <c r="H8961" s="235">
        <v>0</v>
      </c>
      <c r="I8961" s="235">
        <v>0</v>
      </c>
      <c r="J8961" s="235">
        <v>0</v>
      </c>
      <c r="K8961" s="235">
        <v>0</v>
      </c>
      <c r="L8961" s="235">
        <v>0</v>
      </c>
      <c r="M8961" s="236" t="s">
        <v>583</v>
      </c>
    </row>
    <row r="8962" spans="1:13">
      <c r="A8962" s="106" t="str">
        <f t="shared" si="139"/>
        <v xml:space="preserve">81233 </v>
      </c>
      <c r="B8962" s="231" t="s">
        <v>12466</v>
      </c>
      <c r="C8962" s="232"/>
      <c r="D8962" s="233" t="s">
        <v>888</v>
      </c>
      <c r="E8962" s="233"/>
      <c r="F8962" s="234" t="s">
        <v>12467</v>
      </c>
      <c r="G8962" s="235">
        <v>0</v>
      </c>
      <c r="H8962" s="235">
        <v>0</v>
      </c>
      <c r="I8962" s="235">
        <v>0</v>
      </c>
      <c r="J8962" s="235">
        <v>0</v>
      </c>
      <c r="K8962" s="235">
        <v>0</v>
      </c>
      <c r="L8962" s="235">
        <v>0</v>
      </c>
      <c r="M8962" s="236" t="s">
        <v>583</v>
      </c>
    </row>
    <row r="8963" spans="1:13">
      <c r="A8963" s="106" t="str">
        <f t="shared" ref="A8963:A9026" si="140">B8963&amp;" "&amp;C8963</f>
        <v xml:space="preserve">81234 </v>
      </c>
      <c r="B8963" s="231" t="s">
        <v>12468</v>
      </c>
      <c r="C8963" s="232"/>
      <c r="D8963" s="233" t="s">
        <v>888</v>
      </c>
      <c r="E8963" s="233"/>
      <c r="F8963" s="234" t="s">
        <v>12469</v>
      </c>
      <c r="G8963" s="235">
        <v>0</v>
      </c>
      <c r="H8963" s="235">
        <v>0</v>
      </c>
      <c r="I8963" s="235">
        <v>0</v>
      </c>
      <c r="J8963" s="235">
        <v>0</v>
      </c>
      <c r="K8963" s="235">
        <v>0</v>
      </c>
      <c r="L8963" s="235">
        <v>0</v>
      </c>
      <c r="M8963" s="236" t="s">
        <v>583</v>
      </c>
    </row>
    <row r="8964" spans="1:13">
      <c r="A8964" s="106" t="str">
        <f t="shared" si="140"/>
        <v xml:space="preserve">81235 </v>
      </c>
      <c r="B8964" s="231" t="s">
        <v>12470</v>
      </c>
      <c r="C8964" s="232"/>
      <c r="D8964" s="233" t="s">
        <v>888</v>
      </c>
      <c r="E8964" s="233"/>
      <c r="F8964" s="234" t="s">
        <v>12471</v>
      </c>
      <c r="G8964" s="235">
        <v>0</v>
      </c>
      <c r="H8964" s="235">
        <v>0</v>
      </c>
      <c r="I8964" s="235">
        <v>0</v>
      </c>
      <c r="J8964" s="235">
        <v>0</v>
      </c>
      <c r="K8964" s="235">
        <v>0</v>
      </c>
      <c r="L8964" s="235">
        <v>0</v>
      </c>
      <c r="M8964" s="236" t="s">
        <v>583</v>
      </c>
    </row>
    <row r="8965" spans="1:13">
      <c r="A8965" s="106" t="str">
        <f t="shared" si="140"/>
        <v xml:space="preserve">81236 </v>
      </c>
      <c r="B8965" s="231" t="s">
        <v>12472</v>
      </c>
      <c r="C8965" s="232"/>
      <c r="D8965" s="233" t="s">
        <v>888</v>
      </c>
      <c r="E8965" s="233"/>
      <c r="F8965" s="234" t="s">
        <v>12473</v>
      </c>
      <c r="G8965" s="235">
        <v>0</v>
      </c>
      <c r="H8965" s="235">
        <v>0</v>
      </c>
      <c r="I8965" s="235">
        <v>0</v>
      </c>
      <c r="J8965" s="235">
        <v>0</v>
      </c>
      <c r="K8965" s="235">
        <v>0</v>
      </c>
      <c r="L8965" s="235">
        <v>0</v>
      </c>
      <c r="M8965" s="236" t="s">
        <v>583</v>
      </c>
    </row>
    <row r="8966" spans="1:13">
      <c r="A8966" s="106" t="str">
        <f t="shared" si="140"/>
        <v xml:space="preserve">81237 </v>
      </c>
      <c r="B8966" s="231" t="s">
        <v>12474</v>
      </c>
      <c r="C8966" s="232"/>
      <c r="D8966" s="233" t="s">
        <v>888</v>
      </c>
      <c r="E8966" s="233"/>
      <c r="F8966" s="234" t="s">
        <v>12475</v>
      </c>
      <c r="G8966" s="235">
        <v>0</v>
      </c>
      <c r="H8966" s="235">
        <v>0</v>
      </c>
      <c r="I8966" s="235">
        <v>0</v>
      </c>
      <c r="J8966" s="235">
        <v>0</v>
      </c>
      <c r="K8966" s="235">
        <v>0</v>
      </c>
      <c r="L8966" s="235">
        <v>0</v>
      </c>
      <c r="M8966" s="236" t="s">
        <v>583</v>
      </c>
    </row>
    <row r="8967" spans="1:13">
      <c r="A8967" s="106" t="str">
        <f t="shared" si="140"/>
        <v xml:space="preserve">81238 </v>
      </c>
      <c r="B8967" s="231" t="s">
        <v>12476</v>
      </c>
      <c r="C8967" s="232"/>
      <c r="D8967" s="233" t="s">
        <v>888</v>
      </c>
      <c r="E8967" s="233"/>
      <c r="F8967" s="234" t="s">
        <v>12477</v>
      </c>
      <c r="G8967" s="235">
        <v>0</v>
      </c>
      <c r="H8967" s="235">
        <v>0</v>
      </c>
      <c r="I8967" s="235">
        <v>0</v>
      </c>
      <c r="J8967" s="235">
        <v>0</v>
      </c>
      <c r="K8967" s="235">
        <v>0</v>
      </c>
      <c r="L8967" s="235">
        <v>0</v>
      </c>
      <c r="M8967" s="236" t="s">
        <v>583</v>
      </c>
    </row>
    <row r="8968" spans="1:13">
      <c r="A8968" s="106" t="str">
        <f t="shared" si="140"/>
        <v xml:space="preserve">81239 </v>
      </c>
      <c r="B8968" s="231" t="s">
        <v>12478</v>
      </c>
      <c r="C8968" s="232"/>
      <c r="D8968" s="233" t="s">
        <v>888</v>
      </c>
      <c r="E8968" s="233"/>
      <c r="F8968" s="234" t="s">
        <v>12479</v>
      </c>
      <c r="G8968" s="235">
        <v>0</v>
      </c>
      <c r="H8968" s="235">
        <v>0</v>
      </c>
      <c r="I8968" s="235">
        <v>0</v>
      </c>
      <c r="J8968" s="235">
        <v>0</v>
      </c>
      <c r="K8968" s="235">
        <v>0</v>
      </c>
      <c r="L8968" s="235">
        <v>0</v>
      </c>
      <c r="M8968" s="236" t="s">
        <v>583</v>
      </c>
    </row>
    <row r="8969" spans="1:13">
      <c r="A8969" s="106" t="str">
        <f t="shared" si="140"/>
        <v xml:space="preserve">81240 </v>
      </c>
      <c r="B8969" s="231" t="s">
        <v>12480</v>
      </c>
      <c r="C8969" s="232"/>
      <c r="D8969" s="233" t="s">
        <v>888</v>
      </c>
      <c r="E8969" s="233"/>
      <c r="F8969" s="234" t="s">
        <v>12481</v>
      </c>
      <c r="G8969" s="235">
        <v>0</v>
      </c>
      <c r="H8969" s="235">
        <v>0</v>
      </c>
      <c r="I8969" s="235">
        <v>0</v>
      </c>
      <c r="J8969" s="235">
        <v>0</v>
      </c>
      <c r="K8969" s="235">
        <v>0</v>
      </c>
      <c r="L8969" s="235">
        <v>0</v>
      </c>
      <c r="M8969" s="236" t="s">
        <v>583</v>
      </c>
    </row>
    <row r="8970" spans="1:13">
      <c r="A8970" s="106" t="str">
        <f t="shared" si="140"/>
        <v xml:space="preserve">81241 </v>
      </c>
      <c r="B8970" s="231" t="s">
        <v>12482</v>
      </c>
      <c r="C8970" s="232"/>
      <c r="D8970" s="233" t="s">
        <v>888</v>
      </c>
      <c r="E8970" s="233"/>
      <c r="F8970" s="234" t="s">
        <v>12483</v>
      </c>
      <c r="G8970" s="235">
        <v>0</v>
      </c>
      <c r="H8970" s="235">
        <v>0</v>
      </c>
      <c r="I8970" s="235">
        <v>0</v>
      </c>
      <c r="J8970" s="235">
        <v>0</v>
      </c>
      <c r="K8970" s="235">
        <v>0</v>
      </c>
      <c r="L8970" s="235">
        <v>0</v>
      </c>
      <c r="M8970" s="236" t="s">
        <v>583</v>
      </c>
    </row>
    <row r="8971" spans="1:13">
      <c r="A8971" s="106" t="str">
        <f t="shared" si="140"/>
        <v xml:space="preserve">81242 </v>
      </c>
      <c r="B8971" s="231" t="s">
        <v>12484</v>
      </c>
      <c r="C8971" s="232"/>
      <c r="D8971" s="233" t="s">
        <v>888</v>
      </c>
      <c r="E8971" s="233"/>
      <c r="F8971" s="234" t="s">
        <v>12485</v>
      </c>
      <c r="G8971" s="235">
        <v>0</v>
      </c>
      <c r="H8971" s="235">
        <v>0</v>
      </c>
      <c r="I8971" s="235">
        <v>0</v>
      </c>
      <c r="J8971" s="235">
        <v>0</v>
      </c>
      <c r="K8971" s="235">
        <v>0</v>
      </c>
      <c r="L8971" s="235">
        <v>0</v>
      </c>
      <c r="M8971" s="236" t="s">
        <v>583</v>
      </c>
    </row>
    <row r="8972" spans="1:13">
      <c r="A8972" s="106" t="str">
        <f t="shared" si="140"/>
        <v xml:space="preserve">81243 </v>
      </c>
      <c r="B8972" s="231" t="s">
        <v>12486</v>
      </c>
      <c r="C8972" s="232"/>
      <c r="D8972" s="233" t="s">
        <v>888</v>
      </c>
      <c r="E8972" s="233"/>
      <c r="F8972" s="234" t="s">
        <v>21351</v>
      </c>
      <c r="G8972" s="235">
        <v>0</v>
      </c>
      <c r="H8972" s="235">
        <v>0</v>
      </c>
      <c r="I8972" s="235">
        <v>0</v>
      </c>
      <c r="J8972" s="235">
        <v>0</v>
      </c>
      <c r="K8972" s="235">
        <v>0</v>
      </c>
      <c r="L8972" s="235">
        <v>0</v>
      </c>
      <c r="M8972" s="236" t="s">
        <v>583</v>
      </c>
    </row>
    <row r="8973" spans="1:13">
      <c r="A8973" s="106" t="str">
        <f t="shared" si="140"/>
        <v xml:space="preserve">81244 </v>
      </c>
      <c r="B8973" s="231" t="s">
        <v>12487</v>
      </c>
      <c r="C8973" s="232"/>
      <c r="D8973" s="233" t="s">
        <v>888</v>
      </c>
      <c r="E8973" s="233"/>
      <c r="F8973" s="234" t="s">
        <v>21352</v>
      </c>
      <c r="G8973" s="235">
        <v>0</v>
      </c>
      <c r="H8973" s="235">
        <v>0</v>
      </c>
      <c r="I8973" s="235">
        <v>0</v>
      </c>
      <c r="J8973" s="235">
        <v>0</v>
      </c>
      <c r="K8973" s="235">
        <v>0</v>
      </c>
      <c r="L8973" s="235">
        <v>0</v>
      </c>
      <c r="M8973" s="236" t="s">
        <v>583</v>
      </c>
    </row>
    <row r="8974" spans="1:13">
      <c r="A8974" s="106" t="str">
        <f t="shared" si="140"/>
        <v xml:space="preserve">81245 </v>
      </c>
      <c r="B8974" s="231" t="s">
        <v>12488</v>
      </c>
      <c r="C8974" s="232"/>
      <c r="D8974" s="233" t="s">
        <v>888</v>
      </c>
      <c r="E8974" s="233"/>
      <c r="F8974" s="234" t="s">
        <v>12489</v>
      </c>
      <c r="G8974" s="235">
        <v>0</v>
      </c>
      <c r="H8974" s="235">
        <v>0</v>
      </c>
      <c r="I8974" s="235">
        <v>0</v>
      </c>
      <c r="J8974" s="235">
        <v>0</v>
      </c>
      <c r="K8974" s="235">
        <v>0</v>
      </c>
      <c r="L8974" s="235">
        <v>0</v>
      </c>
      <c r="M8974" s="236" t="s">
        <v>583</v>
      </c>
    </row>
    <row r="8975" spans="1:13">
      <c r="A8975" s="106" t="str">
        <f t="shared" si="140"/>
        <v xml:space="preserve">81246 </v>
      </c>
      <c r="B8975" s="231" t="s">
        <v>12490</v>
      </c>
      <c r="C8975" s="232"/>
      <c r="D8975" s="233" t="s">
        <v>888</v>
      </c>
      <c r="E8975" s="233"/>
      <c r="F8975" s="234" t="s">
        <v>12491</v>
      </c>
      <c r="G8975" s="235">
        <v>0</v>
      </c>
      <c r="H8975" s="235">
        <v>0</v>
      </c>
      <c r="I8975" s="235">
        <v>0</v>
      </c>
      <c r="J8975" s="235">
        <v>0</v>
      </c>
      <c r="K8975" s="235">
        <v>0</v>
      </c>
      <c r="L8975" s="235">
        <v>0</v>
      </c>
      <c r="M8975" s="236" t="s">
        <v>583</v>
      </c>
    </row>
    <row r="8976" spans="1:13">
      <c r="A8976" s="106" t="str">
        <f t="shared" si="140"/>
        <v xml:space="preserve">81247 </v>
      </c>
      <c r="B8976" s="231" t="s">
        <v>12492</v>
      </c>
      <c r="C8976" s="232"/>
      <c r="D8976" s="233" t="s">
        <v>888</v>
      </c>
      <c r="E8976" s="233"/>
      <c r="F8976" s="234" t="s">
        <v>12493</v>
      </c>
      <c r="G8976" s="235">
        <v>0</v>
      </c>
      <c r="H8976" s="235">
        <v>0</v>
      </c>
      <c r="I8976" s="235">
        <v>0</v>
      </c>
      <c r="J8976" s="235">
        <v>0</v>
      </c>
      <c r="K8976" s="235">
        <v>0</v>
      </c>
      <c r="L8976" s="235">
        <v>0</v>
      </c>
      <c r="M8976" s="236" t="s">
        <v>583</v>
      </c>
    </row>
    <row r="8977" spans="1:13">
      <c r="A8977" s="106" t="str">
        <f t="shared" si="140"/>
        <v xml:space="preserve">81248 </v>
      </c>
      <c r="B8977" s="231" t="s">
        <v>12494</v>
      </c>
      <c r="C8977" s="232"/>
      <c r="D8977" s="233" t="s">
        <v>888</v>
      </c>
      <c r="E8977" s="233"/>
      <c r="F8977" s="234" t="s">
        <v>12495</v>
      </c>
      <c r="G8977" s="235">
        <v>0</v>
      </c>
      <c r="H8977" s="235">
        <v>0</v>
      </c>
      <c r="I8977" s="235">
        <v>0</v>
      </c>
      <c r="J8977" s="235">
        <v>0</v>
      </c>
      <c r="K8977" s="235">
        <v>0</v>
      </c>
      <c r="L8977" s="235">
        <v>0</v>
      </c>
      <c r="M8977" s="236" t="s">
        <v>583</v>
      </c>
    </row>
    <row r="8978" spans="1:13">
      <c r="A8978" s="106" t="str">
        <f t="shared" si="140"/>
        <v xml:space="preserve">81249 </v>
      </c>
      <c r="B8978" s="231" t="s">
        <v>12496</v>
      </c>
      <c r="C8978" s="232"/>
      <c r="D8978" s="233" t="s">
        <v>888</v>
      </c>
      <c r="E8978" s="233"/>
      <c r="F8978" s="234" t="s">
        <v>12497</v>
      </c>
      <c r="G8978" s="235">
        <v>0</v>
      </c>
      <c r="H8978" s="235">
        <v>0</v>
      </c>
      <c r="I8978" s="235">
        <v>0</v>
      </c>
      <c r="J8978" s="235">
        <v>0</v>
      </c>
      <c r="K8978" s="235">
        <v>0</v>
      </c>
      <c r="L8978" s="235">
        <v>0</v>
      </c>
      <c r="M8978" s="236" t="s">
        <v>583</v>
      </c>
    </row>
    <row r="8979" spans="1:13">
      <c r="A8979" s="106" t="str">
        <f t="shared" si="140"/>
        <v xml:space="preserve">81250 </v>
      </c>
      <c r="B8979" s="231" t="s">
        <v>12498</v>
      </c>
      <c r="C8979" s="232"/>
      <c r="D8979" s="233" t="s">
        <v>888</v>
      </c>
      <c r="E8979" s="233"/>
      <c r="F8979" s="234" t="s">
        <v>12499</v>
      </c>
      <c r="G8979" s="235">
        <v>0</v>
      </c>
      <c r="H8979" s="235">
        <v>0</v>
      </c>
      <c r="I8979" s="235">
        <v>0</v>
      </c>
      <c r="J8979" s="235">
        <v>0</v>
      </c>
      <c r="K8979" s="235">
        <v>0</v>
      </c>
      <c r="L8979" s="235">
        <v>0</v>
      </c>
      <c r="M8979" s="236" t="s">
        <v>583</v>
      </c>
    </row>
    <row r="8980" spans="1:13">
      <c r="A8980" s="106" t="str">
        <f t="shared" si="140"/>
        <v xml:space="preserve">81251 </v>
      </c>
      <c r="B8980" s="231" t="s">
        <v>12500</v>
      </c>
      <c r="C8980" s="232"/>
      <c r="D8980" s="233" t="s">
        <v>888</v>
      </c>
      <c r="E8980" s="233"/>
      <c r="F8980" s="234" t="s">
        <v>12501</v>
      </c>
      <c r="G8980" s="235">
        <v>0</v>
      </c>
      <c r="H8980" s="235">
        <v>0</v>
      </c>
      <c r="I8980" s="235">
        <v>0</v>
      </c>
      <c r="J8980" s="235">
        <v>0</v>
      </c>
      <c r="K8980" s="235">
        <v>0</v>
      </c>
      <c r="L8980" s="235">
        <v>0</v>
      </c>
      <c r="M8980" s="236" t="s">
        <v>583</v>
      </c>
    </row>
    <row r="8981" spans="1:13">
      <c r="A8981" s="106" t="str">
        <f t="shared" si="140"/>
        <v xml:space="preserve">81252 </v>
      </c>
      <c r="B8981" s="231" t="s">
        <v>12502</v>
      </c>
      <c r="C8981" s="232"/>
      <c r="D8981" s="233" t="s">
        <v>888</v>
      </c>
      <c r="E8981" s="233"/>
      <c r="F8981" s="234" t="s">
        <v>12503</v>
      </c>
      <c r="G8981" s="235">
        <v>0</v>
      </c>
      <c r="H8981" s="235">
        <v>0</v>
      </c>
      <c r="I8981" s="235">
        <v>0</v>
      </c>
      <c r="J8981" s="235">
        <v>0</v>
      </c>
      <c r="K8981" s="235">
        <v>0</v>
      </c>
      <c r="L8981" s="235">
        <v>0</v>
      </c>
      <c r="M8981" s="236" t="s">
        <v>583</v>
      </c>
    </row>
    <row r="8982" spans="1:13">
      <c r="A8982" s="106" t="str">
        <f t="shared" si="140"/>
        <v xml:space="preserve">81253 </v>
      </c>
      <c r="B8982" s="231" t="s">
        <v>12504</v>
      </c>
      <c r="C8982" s="232"/>
      <c r="D8982" s="233" t="s">
        <v>888</v>
      </c>
      <c r="E8982" s="233"/>
      <c r="F8982" s="234" t="s">
        <v>12505</v>
      </c>
      <c r="G8982" s="235">
        <v>0</v>
      </c>
      <c r="H8982" s="235">
        <v>0</v>
      </c>
      <c r="I8982" s="235">
        <v>0</v>
      </c>
      <c r="J8982" s="235">
        <v>0</v>
      </c>
      <c r="K8982" s="235">
        <v>0</v>
      </c>
      <c r="L8982" s="235">
        <v>0</v>
      </c>
      <c r="M8982" s="236" t="s">
        <v>583</v>
      </c>
    </row>
    <row r="8983" spans="1:13">
      <c r="A8983" s="106" t="str">
        <f t="shared" si="140"/>
        <v xml:space="preserve">81254 </v>
      </c>
      <c r="B8983" s="231" t="s">
        <v>12506</v>
      </c>
      <c r="C8983" s="232"/>
      <c r="D8983" s="233" t="s">
        <v>888</v>
      </c>
      <c r="E8983" s="233"/>
      <c r="F8983" s="234" t="s">
        <v>12507</v>
      </c>
      <c r="G8983" s="235">
        <v>0</v>
      </c>
      <c r="H8983" s="235">
        <v>0</v>
      </c>
      <c r="I8983" s="235">
        <v>0</v>
      </c>
      <c r="J8983" s="235">
        <v>0</v>
      </c>
      <c r="K8983" s="235">
        <v>0</v>
      </c>
      <c r="L8983" s="235">
        <v>0</v>
      </c>
      <c r="M8983" s="236" t="s">
        <v>583</v>
      </c>
    </row>
    <row r="8984" spans="1:13">
      <c r="A8984" s="106" t="str">
        <f t="shared" si="140"/>
        <v xml:space="preserve">81255 </v>
      </c>
      <c r="B8984" s="231" t="s">
        <v>12508</v>
      </c>
      <c r="C8984" s="232"/>
      <c r="D8984" s="233" t="s">
        <v>888</v>
      </c>
      <c r="E8984" s="233"/>
      <c r="F8984" s="234" t="s">
        <v>12509</v>
      </c>
      <c r="G8984" s="235">
        <v>0</v>
      </c>
      <c r="H8984" s="235">
        <v>0</v>
      </c>
      <c r="I8984" s="235">
        <v>0</v>
      </c>
      <c r="J8984" s="235">
        <v>0</v>
      </c>
      <c r="K8984" s="235">
        <v>0</v>
      </c>
      <c r="L8984" s="235">
        <v>0</v>
      </c>
      <c r="M8984" s="236" t="s">
        <v>583</v>
      </c>
    </row>
    <row r="8985" spans="1:13">
      <c r="A8985" s="106" t="str">
        <f t="shared" si="140"/>
        <v xml:space="preserve">81256 </v>
      </c>
      <c r="B8985" s="231" t="s">
        <v>12510</v>
      </c>
      <c r="C8985" s="232"/>
      <c r="D8985" s="233" t="s">
        <v>888</v>
      </c>
      <c r="E8985" s="233"/>
      <c r="F8985" s="234" t="s">
        <v>12511</v>
      </c>
      <c r="G8985" s="235">
        <v>0</v>
      </c>
      <c r="H8985" s="235">
        <v>0</v>
      </c>
      <c r="I8985" s="235">
        <v>0</v>
      </c>
      <c r="J8985" s="235">
        <v>0</v>
      </c>
      <c r="K8985" s="235">
        <v>0</v>
      </c>
      <c r="L8985" s="235">
        <v>0</v>
      </c>
      <c r="M8985" s="236" t="s">
        <v>583</v>
      </c>
    </row>
    <row r="8986" spans="1:13">
      <c r="A8986" s="106" t="str">
        <f t="shared" si="140"/>
        <v xml:space="preserve">81257 </v>
      </c>
      <c r="B8986" s="231" t="s">
        <v>12512</v>
      </c>
      <c r="C8986" s="232"/>
      <c r="D8986" s="233" t="s">
        <v>888</v>
      </c>
      <c r="E8986" s="233"/>
      <c r="F8986" s="234" t="s">
        <v>12513</v>
      </c>
      <c r="G8986" s="235">
        <v>0</v>
      </c>
      <c r="H8986" s="235">
        <v>0</v>
      </c>
      <c r="I8986" s="235">
        <v>0</v>
      </c>
      <c r="J8986" s="235">
        <v>0</v>
      </c>
      <c r="K8986" s="235">
        <v>0</v>
      </c>
      <c r="L8986" s="235">
        <v>0</v>
      </c>
      <c r="M8986" s="236" t="s">
        <v>583</v>
      </c>
    </row>
    <row r="8987" spans="1:13">
      <c r="A8987" s="106" t="str">
        <f t="shared" si="140"/>
        <v xml:space="preserve">81258 </v>
      </c>
      <c r="B8987" s="231" t="s">
        <v>12514</v>
      </c>
      <c r="C8987" s="232"/>
      <c r="D8987" s="233" t="s">
        <v>888</v>
      </c>
      <c r="E8987" s="233"/>
      <c r="F8987" s="234" t="s">
        <v>12515</v>
      </c>
      <c r="G8987" s="235">
        <v>0</v>
      </c>
      <c r="H8987" s="235">
        <v>0</v>
      </c>
      <c r="I8987" s="235">
        <v>0</v>
      </c>
      <c r="J8987" s="235">
        <v>0</v>
      </c>
      <c r="K8987" s="235">
        <v>0</v>
      </c>
      <c r="L8987" s="235">
        <v>0</v>
      </c>
      <c r="M8987" s="236" t="s">
        <v>583</v>
      </c>
    </row>
    <row r="8988" spans="1:13">
      <c r="A8988" s="106" t="str">
        <f t="shared" si="140"/>
        <v xml:space="preserve">81259 </v>
      </c>
      <c r="B8988" s="231" t="s">
        <v>12516</v>
      </c>
      <c r="C8988" s="232"/>
      <c r="D8988" s="233" t="s">
        <v>888</v>
      </c>
      <c r="E8988" s="233"/>
      <c r="F8988" s="234" t="s">
        <v>12517</v>
      </c>
      <c r="G8988" s="235">
        <v>0</v>
      </c>
      <c r="H8988" s="235">
        <v>0</v>
      </c>
      <c r="I8988" s="235">
        <v>0</v>
      </c>
      <c r="J8988" s="235">
        <v>0</v>
      </c>
      <c r="K8988" s="235">
        <v>0</v>
      </c>
      <c r="L8988" s="235">
        <v>0</v>
      </c>
      <c r="M8988" s="236" t="s">
        <v>583</v>
      </c>
    </row>
    <row r="8989" spans="1:13">
      <c r="A8989" s="106" t="str">
        <f t="shared" si="140"/>
        <v xml:space="preserve">81260 </v>
      </c>
      <c r="B8989" s="231" t="s">
        <v>12518</v>
      </c>
      <c r="C8989" s="232"/>
      <c r="D8989" s="233" t="s">
        <v>888</v>
      </c>
      <c r="E8989" s="233"/>
      <c r="F8989" s="234" t="s">
        <v>12519</v>
      </c>
      <c r="G8989" s="235">
        <v>0</v>
      </c>
      <c r="H8989" s="235">
        <v>0</v>
      </c>
      <c r="I8989" s="235">
        <v>0</v>
      </c>
      <c r="J8989" s="235">
        <v>0</v>
      </c>
      <c r="K8989" s="235">
        <v>0</v>
      </c>
      <c r="L8989" s="235">
        <v>0</v>
      </c>
      <c r="M8989" s="236" t="s">
        <v>583</v>
      </c>
    </row>
    <row r="8990" spans="1:13">
      <c r="A8990" s="106" t="str">
        <f t="shared" si="140"/>
        <v xml:space="preserve">81261 </v>
      </c>
      <c r="B8990" s="231" t="s">
        <v>12520</v>
      </c>
      <c r="C8990" s="232"/>
      <c r="D8990" s="233" t="s">
        <v>888</v>
      </c>
      <c r="E8990" s="233"/>
      <c r="F8990" s="234" t="s">
        <v>12521</v>
      </c>
      <c r="G8990" s="235">
        <v>0</v>
      </c>
      <c r="H8990" s="235">
        <v>0</v>
      </c>
      <c r="I8990" s="235">
        <v>0</v>
      </c>
      <c r="J8990" s="235">
        <v>0</v>
      </c>
      <c r="K8990" s="235">
        <v>0</v>
      </c>
      <c r="L8990" s="235">
        <v>0</v>
      </c>
      <c r="M8990" s="236" t="s">
        <v>583</v>
      </c>
    </row>
    <row r="8991" spans="1:13">
      <c r="A8991" s="106" t="str">
        <f t="shared" si="140"/>
        <v xml:space="preserve">81262 </v>
      </c>
      <c r="B8991" s="231" t="s">
        <v>12522</v>
      </c>
      <c r="C8991" s="232"/>
      <c r="D8991" s="233" t="s">
        <v>888</v>
      </c>
      <c r="E8991" s="233"/>
      <c r="F8991" s="234" t="s">
        <v>12523</v>
      </c>
      <c r="G8991" s="235">
        <v>0</v>
      </c>
      <c r="H8991" s="235">
        <v>0</v>
      </c>
      <c r="I8991" s="235">
        <v>0</v>
      </c>
      <c r="J8991" s="235">
        <v>0</v>
      </c>
      <c r="K8991" s="235">
        <v>0</v>
      </c>
      <c r="L8991" s="235">
        <v>0</v>
      </c>
      <c r="M8991" s="236" t="s">
        <v>583</v>
      </c>
    </row>
    <row r="8992" spans="1:13">
      <c r="A8992" s="106" t="str">
        <f t="shared" si="140"/>
        <v xml:space="preserve">81263 </v>
      </c>
      <c r="B8992" s="231" t="s">
        <v>12524</v>
      </c>
      <c r="C8992" s="232"/>
      <c r="D8992" s="233" t="s">
        <v>888</v>
      </c>
      <c r="E8992" s="233"/>
      <c r="F8992" s="234" t="s">
        <v>12525</v>
      </c>
      <c r="G8992" s="235">
        <v>0</v>
      </c>
      <c r="H8992" s="235">
        <v>0</v>
      </c>
      <c r="I8992" s="235">
        <v>0</v>
      </c>
      <c r="J8992" s="235">
        <v>0</v>
      </c>
      <c r="K8992" s="235">
        <v>0</v>
      </c>
      <c r="L8992" s="235">
        <v>0</v>
      </c>
      <c r="M8992" s="236" t="s">
        <v>583</v>
      </c>
    </row>
    <row r="8993" spans="1:13">
      <c r="A8993" s="106" t="str">
        <f t="shared" si="140"/>
        <v xml:space="preserve">81264 </v>
      </c>
      <c r="B8993" s="231" t="s">
        <v>12526</v>
      </c>
      <c r="C8993" s="232"/>
      <c r="D8993" s="233" t="s">
        <v>888</v>
      </c>
      <c r="E8993" s="233"/>
      <c r="F8993" s="234" t="s">
        <v>12527</v>
      </c>
      <c r="G8993" s="235">
        <v>0</v>
      </c>
      <c r="H8993" s="235">
        <v>0</v>
      </c>
      <c r="I8993" s="235">
        <v>0</v>
      </c>
      <c r="J8993" s="235">
        <v>0</v>
      </c>
      <c r="K8993" s="235">
        <v>0</v>
      </c>
      <c r="L8993" s="235">
        <v>0</v>
      </c>
      <c r="M8993" s="236" t="s">
        <v>583</v>
      </c>
    </row>
    <row r="8994" spans="1:13">
      <c r="A8994" s="106" t="str">
        <f t="shared" si="140"/>
        <v xml:space="preserve">81265 </v>
      </c>
      <c r="B8994" s="231" t="s">
        <v>12528</v>
      </c>
      <c r="C8994" s="232"/>
      <c r="D8994" s="233" t="s">
        <v>888</v>
      </c>
      <c r="E8994" s="233"/>
      <c r="F8994" s="234" t="s">
        <v>12529</v>
      </c>
      <c r="G8994" s="235">
        <v>0</v>
      </c>
      <c r="H8994" s="235">
        <v>0</v>
      </c>
      <c r="I8994" s="235">
        <v>0</v>
      </c>
      <c r="J8994" s="235">
        <v>0</v>
      </c>
      <c r="K8994" s="235">
        <v>0</v>
      </c>
      <c r="L8994" s="235">
        <v>0</v>
      </c>
      <c r="M8994" s="236" t="s">
        <v>583</v>
      </c>
    </row>
    <row r="8995" spans="1:13">
      <c r="A8995" s="106" t="str">
        <f t="shared" si="140"/>
        <v xml:space="preserve">81266 </v>
      </c>
      <c r="B8995" s="231" t="s">
        <v>12530</v>
      </c>
      <c r="C8995" s="232"/>
      <c r="D8995" s="233" t="s">
        <v>888</v>
      </c>
      <c r="E8995" s="233"/>
      <c r="F8995" s="234" t="s">
        <v>12531</v>
      </c>
      <c r="G8995" s="235">
        <v>0</v>
      </c>
      <c r="H8995" s="235">
        <v>0</v>
      </c>
      <c r="I8995" s="235">
        <v>0</v>
      </c>
      <c r="J8995" s="235">
        <v>0</v>
      </c>
      <c r="K8995" s="235">
        <v>0</v>
      </c>
      <c r="L8995" s="235">
        <v>0</v>
      </c>
      <c r="M8995" s="236" t="s">
        <v>583</v>
      </c>
    </row>
    <row r="8996" spans="1:13">
      <c r="A8996" s="106" t="str">
        <f t="shared" si="140"/>
        <v xml:space="preserve">81267 </v>
      </c>
      <c r="B8996" s="231" t="s">
        <v>12532</v>
      </c>
      <c r="C8996" s="232"/>
      <c r="D8996" s="233" t="s">
        <v>888</v>
      </c>
      <c r="E8996" s="233"/>
      <c r="F8996" s="234" t="s">
        <v>12533</v>
      </c>
      <c r="G8996" s="235">
        <v>0</v>
      </c>
      <c r="H8996" s="235">
        <v>0</v>
      </c>
      <c r="I8996" s="235">
        <v>0</v>
      </c>
      <c r="J8996" s="235">
        <v>0</v>
      </c>
      <c r="K8996" s="235">
        <v>0</v>
      </c>
      <c r="L8996" s="235">
        <v>0</v>
      </c>
      <c r="M8996" s="236" t="s">
        <v>583</v>
      </c>
    </row>
    <row r="8997" spans="1:13">
      <c r="A8997" s="106" t="str">
        <f t="shared" si="140"/>
        <v xml:space="preserve">81268 </v>
      </c>
      <c r="B8997" s="231" t="s">
        <v>12534</v>
      </c>
      <c r="C8997" s="232"/>
      <c r="D8997" s="233" t="s">
        <v>888</v>
      </c>
      <c r="E8997" s="233"/>
      <c r="F8997" s="234" t="s">
        <v>12535</v>
      </c>
      <c r="G8997" s="235">
        <v>0</v>
      </c>
      <c r="H8997" s="235">
        <v>0</v>
      </c>
      <c r="I8997" s="235">
        <v>0</v>
      </c>
      <c r="J8997" s="235">
        <v>0</v>
      </c>
      <c r="K8997" s="235">
        <v>0</v>
      </c>
      <c r="L8997" s="235">
        <v>0</v>
      </c>
      <c r="M8997" s="236" t="s">
        <v>583</v>
      </c>
    </row>
    <row r="8998" spans="1:13">
      <c r="A8998" s="106" t="str">
        <f t="shared" si="140"/>
        <v xml:space="preserve">81269 </v>
      </c>
      <c r="B8998" s="231" t="s">
        <v>12536</v>
      </c>
      <c r="C8998" s="232"/>
      <c r="D8998" s="233" t="s">
        <v>888</v>
      </c>
      <c r="E8998" s="233"/>
      <c r="F8998" s="234" t="s">
        <v>12537</v>
      </c>
      <c r="G8998" s="235">
        <v>0</v>
      </c>
      <c r="H8998" s="235">
        <v>0</v>
      </c>
      <c r="I8998" s="235">
        <v>0</v>
      </c>
      <c r="J8998" s="235">
        <v>0</v>
      </c>
      <c r="K8998" s="235">
        <v>0</v>
      </c>
      <c r="L8998" s="235">
        <v>0</v>
      </c>
      <c r="M8998" s="236" t="s">
        <v>583</v>
      </c>
    </row>
    <row r="8999" spans="1:13">
      <c r="A8999" s="106" t="str">
        <f t="shared" si="140"/>
        <v xml:space="preserve">81270 </v>
      </c>
      <c r="B8999" s="231" t="s">
        <v>12538</v>
      </c>
      <c r="C8999" s="232"/>
      <c r="D8999" s="233" t="s">
        <v>888</v>
      </c>
      <c r="E8999" s="233"/>
      <c r="F8999" s="234" t="s">
        <v>12539</v>
      </c>
      <c r="G8999" s="235">
        <v>0</v>
      </c>
      <c r="H8999" s="235">
        <v>0</v>
      </c>
      <c r="I8999" s="235">
        <v>0</v>
      </c>
      <c r="J8999" s="235">
        <v>0</v>
      </c>
      <c r="K8999" s="235">
        <v>0</v>
      </c>
      <c r="L8999" s="235">
        <v>0</v>
      </c>
      <c r="M8999" s="236" t="s">
        <v>583</v>
      </c>
    </row>
    <row r="9000" spans="1:13">
      <c r="A9000" s="106" t="str">
        <f t="shared" si="140"/>
        <v xml:space="preserve">81271 </v>
      </c>
      <c r="B9000" s="231" t="s">
        <v>12540</v>
      </c>
      <c r="C9000" s="232"/>
      <c r="D9000" s="233" t="s">
        <v>888</v>
      </c>
      <c r="E9000" s="233"/>
      <c r="F9000" s="234" t="s">
        <v>12541</v>
      </c>
      <c r="G9000" s="235">
        <v>0</v>
      </c>
      <c r="H9000" s="235">
        <v>0</v>
      </c>
      <c r="I9000" s="235">
        <v>0</v>
      </c>
      <c r="J9000" s="235">
        <v>0</v>
      </c>
      <c r="K9000" s="235">
        <v>0</v>
      </c>
      <c r="L9000" s="235">
        <v>0</v>
      </c>
      <c r="M9000" s="236" t="s">
        <v>583</v>
      </c>
    </row>
    <row r="9001" spans="1:13">
      <c r="A9001" s="106" t="str">
        <f t="shared" si="140"/>
        <v xml:space="preserve">81272 </v>
      </c>
      <c r="B9001" s="231" t="s">
        <v>12542</v>
      </c>
      <c r="C9001" s="232"/>
      <c r="D9001" s="233" t="s">
        <v>888</v>
      </c>
      <c r="E9001" s="233"/>
      <c r="F9001" s="234" t="s">
        <v>12543</v>
      </c>
      <c r="G9001" s="235">
        <v>0</v>
      </c>
      <c r="H9001" s="235">
        <v>0</v>
      </c>
      <c r="I9001" s="235">
        <v>0</v>
      </c>
      <c r="J9001" s="235">
        <v>0</v>
      </c>
      <c r="K9001" s="235">
        <v>0</v>
      </c>
      <c r="L9001" s="235">
        <v>0</v>
      </c>
      <c r="M9001" s="236" t="s">
        <v>583</v>
      </c>
    </row>
    <row r="9002" spans="1:13">
      <c r="A9002" s="106" t="str">
        <f t="shared" si="140"/>
        <v xml:space="preserve">81273 </v>
      </c>
      <c r="B9002" s="231" t="s">
        <v>12544</v>
      </c>
      <c r="C9002" s="232"/>
      <c r="D9002" s="233" t="s">
        <v>888</v>
      </c>
      <c r="E9002" s="233"/>
      <c r="F9002" s="234" t="s">
        <v>12545</v>
      </c>
      <c r="G9002" s="235">
        <v>0</v>
      </c>
      <c r="H9002" s="235">
        <v>0</v>
      </c>
      <c r="I9002" s="235">
        <v>0</v>
      </c>
      <c r="J9002" s="235">
        <v>0</v>
      </c>
      <c r="K9002" s="235">
        <v>0</v>
      </c>
      <c r="L9002" s="235">
        <v>0</v>
      </c>
      <c r="M9002" s="236" t="s">
        <v>583</v>
      </c>
    </row>
    <row r="9003" spans="1:13">
      <c r="A9003" s="106" t="str">
        <f t="shared" si="140"/>
        <v xml:space="preserve">81274 </v>
      </c>
      <c r="B9003" s="231" t="s">
        <v>12546</v>
      </c>
      <c r="C9003" s="232"/>
      <c r="D9003" s="233" t="s">
        <v>888</v>
      </c>
      <c r="E9003" s="233"/>
      <c r="F9003" s="234" t="s">
        <v>12547</v>
      </c>
      <c r="G9003" s="235">
        <v>0</v>
      </c>
      <c r="H9003" s="235">
        <v>0</v>
      </c>
      <c r="I9003" s="235">
        <v>0</v>
      </c>
      <c r="J9003" s="235">
        <v>0</v>
      </c>
      <c r="K9003" s="235">
        <v>0</v>
      </c>
      <c r="L9003" s="235">
        <v>0</v>
      </c>
      <c r="M9003" s="236" t="s">
        <v>583</v>
      </c>
    </row>
    <row r="9004" spans="1:13">
      <c r="A9004" s="106" t="str">
        <f t="shared" si="140"/>
        <v xml:space="preserve">81275 </v>
      </c>
      <c r="B9004" s="231" t="s">
        <v>12548</v>
      </c>
      <c r="C9004" s="232"/>
      <c r="D9004" s="233" t="s">
        <v>888</v>
      </c>
      <c r="E9004" s="233"/>
      <c r="F9004" s="234" t="s">
        <v>12549</v>
      </c>
      <c r="G9004" s="235">
        <v>0</v>
      </c>
      <c r="H9004" s="235">
        <v>0</v>
      </c>
      <c r="I9004" s="235">
        <v>0</v>
      </c>
      <c r="J9004" s="235">
        <v>0</v>
      </c>
      <c r="K9004" s="235">
        <v>0</v>
      </c>
      <c r="L9004" s="235">
        <v>0</v>
      </c>
      <c r="M9004" s="236" t="s">
        <v>583</v>
      </c>
    </row>
    <row r="9005" spans="1:13">
      <c r="A9005" s="106" t="str">
        <f t="shared" si="140"/>
        <v xml:space="preserve">81276 </v>
      </c>
      <c r="B9005" s="231" t="s">
        <v>12550</v>
      </c>
      <c r="C9005" s="232"/>
      <c r="D9005" s="233" t="s">
        <v>888</v>
      </c>
      <c r="E9005" s="233"/>
      <c r="F9005" s="234" t="s">
        <v>12551</v>
      </c>
      <c r="G9005" s="235">
        <v>0</v>
      </c>
      <c r="H9005" s="235">
        <v>0</v>
      </c>
      <c r="I9005" s="235">
        <v>0</v>
      </c>
      <c r="J9005" s="235">
        <v>0</v>
      </c>
      <c r="K9005" s="235">
        <v>0</v>
      </c>
      <c r="L9005" s="235">
        <v>0</v>
      </c>
      <c r="M9005" s="236" t="s">
        <v>583</v>
      </c>
    </row>
    <row r="9006" spans="1:13">
      <c r="A9006" s="106" t="str">
        <f t="shared" si="140"/>
        <v xml:space="preserve">81277 </v>
      </c>
      <c r="B9006" s="231" t="s">
        <v>17788</v>
      </c>
      <c r="C9006" s="232"/>
      <c r="D9006" s="233" t="s">
        <v>888</v>
      </c>
      <c r="E9006" s="233"/>
      <c r="F9006" s="234" t="s">
        <v>17789</v>
      </c>
      <c r="G9006" s="235">
        <v>0</v>
      </c>
      <c r="H9006" s="235">
        <v>0</v>
      </c>
      <c r="I9006" s="235">
        <v>0</v>
      </c>
      <c r="J9006" s="235">
        <v>0</v>
      </c>
      <c r="K9006" s="235">
        <v>0</v>
      </c>
      <c r="L9006" s="235">
        <v>0</v>
      </c>
      <c r="M9006" s="236" t="s">
        <v>583</v>
      </c>
    </row>
    <row r="9007" spans="1:13">
      <c r="A9007" s="106" t="str">
        <f t="shared" si="140"/>
        <v xml:space="preserve">81278 </v>
      </c>
      <c r="B9007" s="231" t="s">
        <v>18146</v>
      </c>
      <c r="C9007" s="232"/>
      <c r="D9007" s="233" t="s">
        <v>888</v>
      </c>
      <c r="E9007" s="233"/>
      <c r="F9007" s="234" t="s">
        <v>18147</v>
      </c>
      <c r="G9007" s="235">
        <v>0</v>
      </c>
      <c r="H9007" s="235">
        <v>0</v>
      </c>
      <c r="I9007" s="235">
        <v>0</v>
      </c>
      <c r="J9007" s="235">
        <v>0</v>
      </c>
      <c r="K9007" s="235">
        <v>0</v>
      </c>
      <c r="L9007" s="235">
        <v>0</v>
      </c>
      <c r="M9007" s="236" t="s">
        <v>583</v>
      </c>
    </row>
    <row r="9008" spans="1:13">
      <c r="A9008" s="106" t="str">
        <f t="shared" si="140"/>
        <v xml:space="preserve">81279 </v>
      </c>
      <c r="B9008" s="231" t="s">
        <v>18148</v>
      </c>
      <c r="C9008" s="232"/>
      <c r="D9008" s="233" t="s">
        <v>888</v>
      </c>
      <c r="E9008" s="233"/>
      <c r="F9008" s="234" t="s">
        <v>18149</v>
      </c>
      <c r="G9008" s="235">
        <v>0</v>
      </c>
      <c r="H9008" s="235">
        <v>0</v>
      </c>
      <c r="I9008" s="235">
        <v>0</v>
      </c>
      <c r="J9008" s="235">
        <v>0</v>
      </c>
      <c r="K9008" s="235">
        <v>0</v>
      </c>
      <c r="L9008" s="235">
        <v>0</v>
      </c>
      <c r="M9008" s="236" t="s">
        <v>583</v>
      </c>
    </row>
    <row r="9009" spans="1:13">
      <c r="A9009" s="106" t="str">
        <f t="shared" si="140"/>
        <v xml:space="preserve">81283 </v>
      </c>
      <c r="B9009" s="231" t="s">
        <v>12552</v>
      </c>
      <c r="C9009" s="232"/>
      <c r="D9009" s="233" t="s">
        <v>888</v>
      </c>
      <c r="E9009" s="233"/>
      <c r="F9009" s="234" t="s">
        <v>12553</v>
      </c>
      <c r="G9009" s="235">
        <v>0</v>
      </c>
      <c r="H9009" s="235">
        <v>0</v>
      </c>
      <c r="I9009" s="235">
        <v>0</v>
      </c>
      <c r="J9009" s="235">
        <v>0</v>
      </c>
      <c r="K9009" s="235">
        <v>0</v>
      </c>
      <c r="L9009" s="235">
        <v>0</v>
      </c>
      <c r="M9009" s="236" t="s">
        <v>583</v>
      </c>
    </row>
    <row r="9010" spans="1:13">
      <c r="A9010" s="106" t="str">
        <f t="shared" si="140"/>
        <v xml:space="preserve">81284 </v>
      </c>
      <c r="B9010" s="231" t="s">
        <v>12554</v>
      </c>
      <c r="C9010" s="232"/>
      <c r="D9010" s="233" t="s">
        <v>888</v>
      </c>
      <c r="E9010" s="233"/>
      <c r="F9010" s="234" t="s">
        <v>12555</v>
      </c>
      <c r="G9010" s="235">
        <v>0</v>
      </c>
      <c r="H9010" s="235">
        <v>0</v>
      </c>
      <c r="I9010" s="235">
        <v>0</v>
      </c>
      <c r="J9010" s="235">
        <v>0</v>
      </c>
      <c r="K9010" s="235">
        <v>0</v>
      </c>
      <c r="L9010" s="235">
        <v>0</v>
      </c>
      <c r="M9010" s="236" t="s">
        <v>583</v>
      </c>
    </row>
    <row r="9011" spans="1:13">
      <c r="A9011" s="106" t="str">
        <f t="shared" si="140"/>
        <v xml:space="preserve">81285 </v>
      </c>
      <c r="B9011" s="231" t="s">
        <v>12556</v>
      </c>
      <c r="C9011" s="232"/>
      <c r="D9011" s="233" t="s">
        <v>888</v>
      </c>
      <c r="E9011" s="233"/>
      <c r="F9011" s="234" t="s">
        <v>12557</v>
      </c>
      <c r="G9011" s="235">
        <v>0</v>
      </c>
      <c r="H9011" s="235">
        <v>0</v>
      </c>
      <c r="I9011" s="235">
        <v>0</v>
      </c>
      <c r="J9011" s="235">
        <v>0</v>
      </c>
      <c r="K9011" s="235">
        <v>0</v>
      </c>
      <c r="L9011" s="235">
        <v>0</v>
      </c>
      <c r="M9011" s="236" t="s">
        <v>583</v>
      </c>
    </row>
    <row r="9012" spans="1:13">
      <c r="A9012" s="106" t="str">
        <f t="shared" si="140"/>
        <v xml:space="preserve">81286 </v>
      </c>
      <c r="B9012" s="231" t="s">
        <v>12558</v>
      </c>
      <c r="C9012" s="232"/>
      <c r="D9012" s="233" t="s">
        <v>888</v>
      </c>
      <c r="E9012" s="233"/>
      <c r="F9012" s="234" t="s">
        <v>12559</v>
      </c>
      <c r="G9012" s="235">
        <v>0</v>
      </c>
      <c r="H9012" s="235">
        <v>0</v>
      </c>
      <c r="I9012" s="235">
        <v>0</v>
      </c>
      <c r="J9012" s="235">
        <v>0</v>
      </c>
      <c r="K9012" s="235">
        <v>0</v>
      </c>
      <c r="L9012" s="235">
        <v>0</v>
      </c>
      <c r="M9012" s="236" t="s">
        <v>583</v>
      </c>
    </row>
    <row r="9013" spans="1:13">
      <c r="A9013" s="106" t="str">
        <f t="shared" si="140"/>
        <v xml:space="preserve">81287 </v>
      </c>
      <c r="B9013" s="231" t="s">
        <v>12560</v>
      </c>
      <c r="C9013" s="232"/>
      <c r="D9013" s="233" t="s">
        <v>888</v>
      </c>
      <c r="E9013" s="233"/>
      <c r="F9013" s="234" t="s">
        <v>12561</v>
      </c>
      <c r="G9013" s="235">
        <v>0</v>
      </c>
      <c r="H9013" s="235">
        <v>0</v>
      </c>
      <c r="I9013" s="235">
        <v>0</v>
      </c>
      <c r="J9013" s="235">
        <v>0</v>
      </c>
      <c r="K9013" s="235">
        <v>0</v>
      </c>
      <c r="L9013" s="235">
        <v>0</v>
      </c>
      <c r="M9013" s="236" t="s">
        <v>583</v>
      </c>
    </row>
    <row r="9014" spans="1:13">
      <c r="A9014" s="106" t="str">
        <f t="shared" si="140"/>
        <v xml:space="preserve">81288 </v>
      </c>
      <c r="B9014" s="231" t="s">
        <v>12562</v>
      </c>
      <c r="C9014" s="232"/>
      <c r="D9014" s="233" t="s">
        <v>888</v>
      </c>
      <c r="E9014" s="233"/>
      <c r="F9014" s="234" t="s">
        <v>12563</v>
      </c>
      <c r="G9014" s="235">
        <v>0</v>
      </c>
      <c r="H9014" s="235">
        <v>0</v>
      </c>
      <c r="I9014" s="235">
        <v>0</v>
      </c>
      <c r="J9014" s="235">
        <v>0</v>
      </c>
      <c r="K9014" s="235">
        <v>0</v>
      </c>
      <c r="L9014" s="235">
        <v>0</v>
      </c>
      <c r="M9014" s="236" t="s">
        <v>583</v>
      </c>
    </row>
    <row r="9015" spans="1:13">
      <c r="A9015" s="106" t="str">
        <f t="shared" si="140"/>
        <v xml:space="preserve">81289 </v>
      </c>
      <c r="B9015" s="231" t="s">
        <v>12564</v>
      </c>
      <c r="C9015" s="232"/>
      <c r="D9015" s="233" t="s">
        <v>888</v>
      </c>
      <c r="E9015" s="233"/>
      <c r="F9015" s="234" t="s">
        <v>12565</v>
      </c>
      <c r="G9015" s="235">
        <v>0</v>
      </c>
      <c r="H9015" s="235">
        <v>0</v>
      </c>
      <c r="I9015" s="235">
        <v>0</v>
      </c>
      <c r="J9015" s="235">
        <v>0</v>
      </c>
      <c r="K9015" s="235">
        <v>0</v>
      </c>
      <c r="L9015" s="235">
        <v>0</v>
      </c>
      <c r="M9015" s="236" t="s">
        <v>583</v>
      </c>
    </row>
    <row r="9016" spans="1:13">
      <c r="A9016" s="106" t="str">
        <f t="shared" si="140"/>
        <v xml:space="preserve">81290 </v>
      </c>
      <c r="B9016" s="231" t="s">
        <v>12566</v>
      </c>
      <c r="C9016" s="232"/>
      <c r="D9016" s="233" t="s">
        <v>888</v>
      </c>
      <c r="E9016" s="233"/>
      <c r="F9016" s="234" t="s">
        <v>12567</v>
      </c>
      <c r="G9016" s="235">
        <v>0</v>
      </c>
      <c r="H9016" s="235">
        <v>0</v>
      </c>
      <c r="I9016" s="235">
        <v>0</v>
      </c>
      <c r="J9016" s="235">
        <v>0</v>
      </c>
      <c r="K9016" s="235">
        <v>0</v>
      </c>
      <c r="L9016" s="235">
        <v>0</v>
      </c>
      <c r="M9016" s="236" t="s">
        <v>583</v>
      </c>
    </row>
    <row r="9017" spans="1:13">
      <c r="A9017" s="106" t="str">
        <f t="shared" si="140"/>
        <v xml:space="preserve">81291 </v>
      </c>
      <c r="B9017" s="231" t="s">
        <v>12568</v>
      </c>
      <c r="C9017" s="232"/>
      <c r="D9017" s="233" t="s">
        <v>888</v>
      </c>
      <c r="E9017" s="233"/>
      <c r="F9017" s="234" t="s">
        <v>12569</v>
      </c>
      <c r="G9017" s="235">
        <v>0</v>
      </c>
      <c r="H9017" s="235">
        <v>0</v>
      </c>
      <c r="I9017" s="235">
        <v>0</v>
      </c>
      <c r="J9017" s="235">
        <v>0</v>
      </c>
      <c r="K9017" s="235">
        <v>0</v>
      </c>
      <c r="L9017" s="235">
        <v>0</v>
      </c>
      <c r="M9017" s="236" t="s">
        <v>583</v>
      </c>
    </row>
    <row r="9018" spans="1:13">
      <c r="A9018" s="106" t="str">
        <f t="shared" si="140"/>
        <v xml:space="preserve">81292 </v>
      </c>
      <c r="B9018" s="231" t="s">
        <v>12570</v>
      </c>
      <c r="C9018" s="232"/>
      <c r="D9018" s="233" t="s">
        <v>888</v>
      </c>
      <c r="E9018" s="233"/>
      <c r="F9018" s="234" t="s">
        <v>12571</v>
      </c>
      <c r="G9018" s="235">
        <v>0</v>
      </c>
      <c r="H9018" s="235">
        <v>0</v>
      </c>
      <c r="I9018" s="235">
        <v>0</v>
      </c>
      <c r="J9018" s="235">
        <v>0</v>
      </c>
      <c r="K9018" s="235">
        <v>0</v>
      </c>
      <c r="L9018" s="235">
        <v>0</v>
      </c>
      <c r="M9018" s="236" t="s">
        <v>583</v>
      </c>
    </row>
    <row r="9019" spans="1:13">
      <c r="A9019" s="106" t="str">
        <f t="shared" si="140"/>
        <v xml:space="preserve">81293 </v>
      </c>
      <c r="B9019" s="231" t="s">
        <v>12572</v>
      </c>
      <c r="C9019" s="232"/>
      <c r="D9019" s="233" t="s">
        <v>888</v>
      </c>
      <c r="E9019" s="233"/>
      <c r="F9019" s="234" t="s">
        <v>12573</v>
      </c>
      <c r="G9019" s="235">
        <v>0</v>
      </c>
      <c r="H9019" s="235">
        <v>0</v>
      </c>
      <c r="I9019" s="235">
        <v>0</v>
      </c>
      <c r="J9019" s="235">
        <v>0</v>
      </c>
      <c r="K9019" s="235">
        <v>0</v>
      </c>
      <c r="L9019" s="235">
        <v>0</v>
      </c>
      <c r="M9019" s="236" t="s">
        <v>583</v>
      </c>
    </row>
    <row r="9020" spans="1:13">
      <c r="A9020" s="106" t="str">
        <f t="shared" si="140"/>
        <v xml:space="preserve">81294 </v>
      </c>
      <c r="B9020" s="231" t="s">
        <v>12574</v>
      </c>
      <c r="C9020" s="232"/>
      <c r="D9020" s="233" t="s">
        <v>888</v>
      </c>
      <c r="E9020" s="233"/>
      <c r="F9020" s="234" t="s">
        <v>12575</v>
      </c>
      <c r="G9020" s="235">
        <v>0</v>
      </c>
      <c r="H9020" s="235">
        <v>0</v>
      </c>
      <c r="I9020" s="235">
        <v>0</v>
      </c>
      <c r="J9020" s="235">
        <v>0</v>
      </c>
      <c r="K9020" s="235">
        <v>0</v>
      </c>
      <c r="L9020" s="235">
        <v>0</v>
      </c>
      <c r="M9020" s="236" t="s">
        <v>583</v>
      </c>
    </row>
    <row r="9021" spans="1:13">
      <c r="A9021" s="106" t="str">
        <f t="shared" si="140"/>
        <v xml:space="preserve">81295 </v>
      </c>
      <c r="B9021" s="231" t="s">
        <v>12576</v>
      </c>
      <c r="C9021" s="232"/>
      <c r="D9021" s="233" t="s">
        <v>888</v>
      </c>
      <c r="E9021" s="233"/>
      <c r="F9021" s="234" t="s">
        <v>12577</v>
      </c>
      <c r="G9021" s="235">
        <v>0</v>
      </c>
      <c r="H9021" s="235">
        <v>0</v>
      </c>
      <c r="I9021" s="235">
        <v>0</v>
      </c>
      <c r="J9021" s="235">
        <v>0</v>
      </c>
      <c r="K9021" s="235">
        <v>0</v>
      </c>
      <c r="L9021" s="235">
        <v>0</v>
      </c>
      <c r="M9021" s="236" t="s">
        <v>583</v>
      </c>
    </row>
    <row r="9022" spans="1:13">
      <c r="A9022" s="106" t="str">
        <f t="shared" si="140"/>
        <v xml:space="preserve">81296 </v>
      </c>
      <c r="B9022" s="231" t="s">
        <v>12578</v>
      </c>
      <c r="C9022" s="232"/>
      <c r="D9022" s="233" t="s">
        <v>888</v>
      </c>
      <c r="E9022" s="233"/>
      <c r="F9022" s="234" t="s">
        <v>12579</v>
      </c>
      <c r="G9022" s="235">
        <v>0</v>
      </c>
      <c r="H9022" s="235">
        <v>0</v>
      </c>
      <c r="I9022" s="235">
        <v>0</v>
      </c>
      <c r="J9022" s="235">
        <v>0</v>
      </c>
      <c r="K9022" s="235">
        <v>0</v>
      </c>
      <c r="L9022" s="235">
        <v>0</v>
      </c>
      <c r="M9022" s="236" t="s">
        <v>583</v>
      </c>
    </row>
    <row r="9023" spans="1:13">
      <c r="A9023" s="106" t="str">
        <f t="shared" si="140"/>
        <v xml:space="preserve">81297 </v>
      </c>
      <c r="B9023" s="231" t="s">
        <v>12580</v>
      </c>
      <c r="C9023" s="232"/>
      <c r="D9023" s="233" t="s">
        <v>888</v>
      </c>
      <c r="E9023" s="233"/>
      <c r="F9023" s="234" t="s">
        <v>12581</v>
      </c>
      <c r="G9023" s="235">
        <v>0</v>
      </c>
      <c r="H9023" s="235">
        <v>0</v>
      </c>
      <c r="I9023" s="235">
        <v>0</v>
      </c>
      <c r="J9023" s="235">
        <v>0</v>
      </c>
      <c r="K9023" s="235">
        <v>0</v>
      </c>
      <c r="L9023" s="235">
        <v>0</v>
      </c>
      <c r="M9023" s="236" t="s">
        <v>583</v>
      </c>
    </row>
    <row r="9024" spans="1:13">
      <c r="A9024" s="106" t="str">
        <f t="shared" si="140"/>
        <v xml:space="preserve">81298 </v>
      </c>
      <c r="B9024" s="231" t="s">
        <v>12582</v>
      </c>
      <c r="C9024" s="232"/>
      <c r="D9024" s="233" t="s">
        <v>888</v>
      </c>
      <c r="E9024" s="233"/>
      <c r="F9024" s="234" t="s">
        <v>12583</v>
      </c>
      <c r="G9024" s="235">
        <v>0</v>
      </c>
      <c r="H9024" s="235">
        <v>0</v>
      </c>
      <c r="I9024" s="235">
        <v>0</v>
      </c>
      <c r="J9024" s="235">
        <v>0</v>
      </c>
      <c r="K9024" s="235">
        <v>0</v>
      </c>
      <c r="L9024" s="235">
        <v>0</v>
      </c>
      <c r="M9024" s="236" t="s">
        <v>583</v>
      </c>
    </row>
    <row r="9025" spans="1:13">
      <c r="A9025" s="106" t="str">
        <f t="shared" si="140"/>
        <v xml:space="preserve">81299 </v>
      </c>
      <c r="B9025" s="231" t="s">
        <v>12584</v>
      </c>
      <c r="C9025" s="232"/>
      <c r="D9025" s="233" t="s">
        <v>888</v>
      </c>
      <c r="E9025" s="233"/>
      <c r="F9025" s="234" t="s">
        <v>12585</v>
      </c>
      <c r="G9025" s="235">
        <v>0</v>
      </c>
      <c r="H9025" s="235">
        <v>0</v>
      </c>
      <c r="I9025" s="235">
        <v>0</v>
      </c>
      <c r="J9025" s="235">
        <v>0</v>
      </c>
      <c r="K9025" s="235">
        <v>0</v>
      </c>
      <c r="L9025" s="235">
        <v>0</v>
      </c>
      <c r="M9025" s="236" t="s">
        <v>583</v>
      </c>
    </row>
    <row r="9026" spans="1:13">
      <c r="A9026" s="106" t="str">
        <f t="shared" si="140"/>
        <v xml:space="preserve">81300 </v>
      </c>
      <c r="B9026" s="231" t="s">
        <v>12586</v>
      </c>
      <c r="C9026" s="232"/>
      <c r="D9026" s="233" t="s">
        <v>888</v>
      </c>
      <c r="E9026" s="233"/>
      <c r="F9026" s="234" t="s">
        <v>12587</v>
      </c>
      <c r="G9026" s="235">
        <v>0</v>
      </c>
      <c r="H9026" s="235">
        <v>0</v>
      </c>
      <c r="I9026" s="235">
        <v>0</v>
      </c>
      <c r="J9026" s="235">
        <v>0</v>
      </c>
      <c r="K9026" s="235">
        <v>0</v>
      </c>
      <c r="L9026" s="235">
        <v>0</v>
      </c>
      <c r="M9026" s="236" t="s">
        <v>583</v>
      </c>
    </row>
    <row r="9027" spans="1:13">
      <c r="A9027" s="106" t="str">
        <f t="shared" ref="A9027:A9090" si="141">B9027&amp;" "&amp;C9027</f>
        <v xml:space="preserve">81301 </v>
      </c>
      <c r="B9027" s="231" t="s">
        <v>12588</v>
      </c>
      <c r="C9027" s="232"/>
      <c r="D9027" s="233" t="s">
        <v>888</v>
      </c>
      <c r="E9027" s="233"/>
      <c r="F9027" s="234" t="s">
        <v>12589</v>
      </c>
      <c r="G9027" s="235">
        <v>0</v>
      </c>
      <c r="H9027" s="235">
        <v>0</v>
      </c>
      <c r="I9027" s="235">
        <v>0</v>
      </c>
      <c r="J9027" s="235">
        <v>0</v>
      </c>
      <c r="K9027" s="235">
        <v>0</v>
      </c>
      <c r="L9027" s="235">
        <v>0</v>
      </c>
      <c r="M9027" s="236" t="s">
        <v>583</v>
      </c>
    </row>
    <row r="9028" spans="1:13">
      <c r="A9028" s="106" t="str">
        <f t="shared" si="141"/>
        <v xml:space="preserve">81302 </v>
      </c>
      <c r="B9028" s="231" t="s">
        <v>12590</v>
      </c>
      <c r="C9028" s="232"/>
      <c r="D9028" s="233" t="s">
        <v>888</v>
      </c>
      <c r="E9028" s="233"/>
      <c r="F9028" s="234" t="s">
        <v>12591</v>
      </c>
      <c r="G9028" s="235">
        <v>0</v>
      </c>
      <c r="H9028" s="235">
        <v>0</v>
      </c>
      <c r="I9028" s="235">
        <v>0</v>
      </c>
      <c r="J9028" s="235">
        <v>0</v>
      </c>
      <c r="K9028" s="235">
        <v>0</v>
      </c>
      <c r="L9028" s="235">
        <v>0</v>
      </c>
      <c r="M9028" s="236" t="s">
        <v>583</v>
      </c>
    </row>
    <row r="9029" spans="1:13">
      <c r="A9029" s="106" t="str">
        <f t="shared" si="141"/>
        <v xml:space="preserve">81303 </v>
      </c>
      <c r="B9029" s="231" t="s">
        <v>12592</v>
      </c>
      <c r="C9029" s="232"/>
      <c r="D9029" s="233" t="s">
        <v>888</v>
      </c>
      <c r="E9029" s="233"/>
      <c r="F9029" s="234" t="s">
        <v>12593</v>
      </c>
      <c r="G9029" s="235">
        <v>0</v>
      </c>
      <c r="H9029" s="235">
        <v>0</v>
      </c>
      <c r="I9029" s="235">
        <v>0</v>
      </c>
      <c r="J9029" s="235">
        <v>0</v>
      </c>
      <c r="K9029" s="235">
        <v>0</v>
      </c>
      <c r="L9029" s="235">
        <v>0</v>
      </c>
      <c r="M9029" s="236" t="s">
        <v>583</v>
      </c>
    </row>
    <row r="9030" spans="1:13">
      <c r="A9030" s="106" t="str">
        <f t="shared" si="141"/>
        <v xml:space="preserve">81304 </v>
      </c>
      <c r="B9030" s="231" t="s">
        <v>12594</v>
      </c>
      <c r="C9030" s="232"/>
      <c r="D9030" s="233" t="s">
        <v>888</v>
      </c>
      <c r="E9030" s="233"/>
      <c r="F9030" s="234" t="s">
        <v>12595</v>
      </c>
      <c r="G9030" s="235">
        <v>0</v>
      </c>
      <c r="H9030" s="235">
        <v>0</v>
      </c>
      <c r="I9030" s="235">
        <v>0</v>
      </c>
      <c r="J9030" s="235">
        <v>0</v>
      </c>
      <c r="K9030" s="235">
        <v>0</v>
      </c>
      <c r="L9030" s="235">
        <v>0</v>
      </c>
      <c r="M9030" s="236" t="s">
        <v>583</v>
      </c>
    </row>
    <row r="9031" spans="1:13">
      <c r="A9031" s="106" t="str">
        <f t="shared" si="141"/>
        <v xml:space="preserve">81305 </v>
      </c>
      <c r="B9031" s="231" t="s">
        <v>12596</v>
      </c>
      <c r="C9031" s="232"/>
      <c r="D9031" s="233" t="s">
        <v>888</v>
      </c>
      <c r="E9031" s="233"/>
      <c r="F9031" s="234" t="s">
        <v>12597</v>
      </c>
      <c r="G9031" s="235">
        <v>0</v>
      </c>
      <c r="H9031" s="235">
        <v>0</v>
      </c>
      <c r="I9031" s="235">
        <v>0</v>
      </c>
      <c r="J9031" s="235">
        <v>0</v>
      </c>
      <c r="K9031" s="235">
        <v>0</v>
      </c>
      <c r="L9031" s="235">
        <v>0</v>
      </c>
      <c r="M9031" s="236" t="s">
        <v>583</v>
      </c>
    </row>
    <row r="9032" spans="1:13">
      <c r="A9032" s="106" t="str">
        <f t="shared" si="141"/>
        <v xml:space="preserve">81306 </v>
      </c>
      <c r="B9032" s="231" t="s">
        <v>12598</v>
      </c>
      <c r="C9032" s="232"/>
      <c r="D9032" s="233" t="s">
        <v>888</v>
      </c>
      <c r="E9032" s="233"/>
      <c r="F9032" s="234" t="s">
        <v>12599</v>
      </c>
      <c r="G9032" s="235">
        <v>0</v>
      </c>
      <c r="H9032" s="235">
        <v>0</v>
      </c>
      <c r="I9032" s="235">
        <v>0</v>
      </c>
      <c r="J9032" s="235">
        <v>0</v>
      </c>
      <c r="K9032" s="235">
        <v>0</v>
      </c>
      <c r="L9032" s="235">
        <v>0</v>
      </c>
      <c r="M9032" s="236" t="s">
        <v>583</v>
      </c>
    </row>
    <row r="9033" spans="1:13">
      <c r="A9033" s="106" t="str">
        <f t="shared" si="141"/>
        <v xml:space="preserve">81307 </v>
      </c>
      <c r="B9033" s="231" t="s">
        <v>17790</v>
      </c>
      <c r="C9033" s="232"/>
      <c r="D9033" s="233" t="s">
        <v>888</v>
      </c>
      <c r="E9033" s="233"/>
      <c r="F9033" s="234" t="s">
        <v>17791</v>
      </c>
      <c r="G9033" s="235">
        <v>0</v>
      </c>
      <c r="H9033" s="235">
        <v>0</v>
      </c>
      <c r="I9033" s="235">
        <v>0</v>
      </c>
      <c r="J9033" s="235">
        <v>0</v>
      </c>
      <c r="K9033" s="235">
        <v>0</v>
      </c>
      <c r="L9033" s="235">
        <v>0</v>
      </c>
      <c r="M9033" s="236" t="s">
        <v>583</v>
      </c>
    </row>
    <row r="9034" spans="1:13">
      <c r="A9034" s="106" t="str">
        <f t="shared" si="141"/>
        <v xml:space="preserve">81308 </v>
      </c>
      <c r="B9034" s="231" t="s">
        <v>17792</v>
      </c>
      <c r="C9034" s="232"/>
      <c r="D9034" s="233" t="s">
        <v>888</v>
      </c>
      <c r="E9034" s="233"/>
      <c r="F9034" s="234" t="s">
        <v>17793</v>
      </c>
      <c r="G9034" s="235">
        <v>0</v>
      </c>
      <c r="H9034" s="235">
        <v>0</v>
      </c>
      <c r="I9034" s="235">
        <v>0</v>
      </c>
      <c r="J9034" s="235">
        <v>0</v>
      </c>
      <c r="K9034" s="235">
        <v>0</v>
      </c>
      <c r="L9034" s="235">
        <v>0</v>
      </c>
      <c r="M9034" s="236" t="s">
        <v>583</v>
      </c>
    </row>
    <row r="9035" spans="1:13">
      <c r="A9035" s="106" t="str">
        <f t="shared" si="141"/>
        <v xml:space="preserve">81309 </v>
      </c>
      <c r="B9035" s="231" t="s">
        <v>17794</v>
      </c>
      <c r="C9035" s="232"/>
      <c r="D9035" s="233" t="s">
        <v>888</v>
      </c>
      <c r="E9035" s="233"/>
      <c r="F9035" s="234" t="s">
        <v>17795</v>
      </c>
      <c r="G9035" s="235">
        <v>0</v>
      </c>
      <c r="H9035" s="235">
        <v>0</v>
      </c>
      <c r="I9035" s="235">
        <v>0</v>
      </c>
      <c r="J9035" s="235">
        <v>0</v>
      </c>
      <c r="K9035" s="235">
        <v>0</v>
      </c>
      <c r="L9035" s="235">
        <v>0</v>
      </c>
      <c r="M9035" s="236" t="s">
        <v>583</v>
      </c>
    </row>
    <row r="9036" spans="1:13">
      <c r="A9036" s="106" t="str">
        <f t="shared" si="141"/>
        <v xml:space="preserve">81310 </v>
      </c>
      <c r="B9036" s="231" t="s">
        <v>12600</v>
      </c>
      <c r="C9036" s="232"/>
      <c r="D9036" s="233" t="s">
        <v>888</v>
      </c>
      <c r="E9036" s="233"/>
      <c r="F9036" s="234" t="s">
        <v>12601</v>
      </c>
      <c r="G9036" s="235">
        <v>0</v>
      </c>
      <c r="H9036" s="235">
        <v>0</v>
      </c>
      <c r="I9036" s="235">
        <v>0</v>
      </c>
      <c r="J9036" s="235">
        <v>0</v>
      </c>
      <c r="K9036" s="235">
        <v>0</v>
      </c>
      <c r="L9036" s="235">
        <v>0</v>
      </c>
      <c r="M9036" s="236" t="s">
        <v>583</v>
      </c>
    </row>
    <row r="9037" spans="1:13">
      <c r="A9037" s="106" t="str">
        <f t="shared" si="141"/>
        <v xml:space="preserve">81311 </v>
      </c>
      <c r="B9037" s="231" t="s">
        <v>12602</v>
      </c>
      <c r="C9037" s="232"/>
      <c r="D9037" s="233" t="s">
        <v>888</v>
      </c>
      <c r="E9037" s="233"/>
      <c r="F9037" s="234" t="s">
        <v>12603</v>
      </c>
      <c r="G9037" s="235">
        <v>0</v>
      </c>
      <c r="H9037" s="235">
        <v>0</v>
      </c>
      <c r="I9037" s="235">
        <v>0</v>
      </c>
      <c r="J9037" s="235">
        <v>0</v>
      </c>
      <c r="K9037" s="235">
        <v>0</v>
      </c>
      <c r="L9037" s="235">
        <v>0</v>
      </c>
      <c r="M9037" s="236" t="s">
        <v>583</v>
      </c>
    </row>
    <row r="9038" spans="1:13">
      <c r="A9038" s="106" t="str">
        <f t="shared" si="141"/>
        <v xml:space="preserve">81312 </v>
      </c>
      <c r="B9038" s="231" t="s">
        <v>12604</v>
      </c>
      <c r="C9038" s="232"/>
      <c r="D9038" s="233" t="s">
        <v>888</v>
      </c>
      <c r="E9038" s="233"/>
      <c r="F9038" s="234" t="s">
        <v>12605</v>
      </c>
      <c r="G9038" s="235">
        <v>0</v>
      </c>
      <c r="H9038" s="235">
        <v>0</v>
      </c>
      <c r="I9038" s="235">
        <v>0</v>
      </c>
      <c r="J9038" s="235">
        <v>0</v>
      </c>
      <c r="K9038" s="235">
        <v>0</v>
      </c>
      <c r="L9038" s="235">
        <v>0</v>
      </c>
      <c r="M9038" s="236" t="s">
        <v>583</v>
      </c>
    </row>
    <row r="9039" spans="1:13">
      <c r="A9039" s="106" t="str">
        <f t="shared" si="141"/>
        <v xml:space="preserve">81313 </v>
      </c>
      <c r="B9039" s="231" t="s">
        <v>12606</v>
      </c>
      <c r="C9039" s="232"/>
      <c r="D9039" s="233" t="s">
        <v>888</v>
      </c>
      <c r="E9039" s="233"/>
      <c r="F9039" s="234" t="s">
        <v>12607</v>
      </c>
      <c r="G9039" s="235">
        <v>0</v>
      </c>
      <c r="H9039" s="235">
        <v>0</v>
      </c>
      <c r="I9039" s="235">
        <v>0</v>
      </c>
      <c r="J9039" s="235">
        <v>0</v>
      </c>
      <c r="K9039" s="235">
        <v>0</v>
      </c>
      <c r="L9039" s="235">
        <v>0</v>
      </c>
      <c r="M9039" s="236" t="s">
        <v>583</v>
      </c>
    </row>
    <row r="9040" spans="1:13">
      <c r="A9040" s="106" t="str">
        <f t="shared" si="141"/>
        <v xml:space="preserve">81314 </v>
      </c>
      <c r="B9040" s="231" t="s">
        <v>12608</v>
      </c>
      <c r="C9040" s="232"/>
      <c r="D9040" s="233" t="s">
        <v>888</v>
      </c>
      <c r="E9040" s="233"/>
      <c r="F9040" s="234" t="s">
        <v>12609</v>
      </c>
      <c r="G9040" s="235">
        <v>0</v>
      </c>
      <c r="H9040" s="235">
        <v>0</v>
      </c>
      <c r="I9040" s="235">
        <v>0</v>
      </c>
      <c r="J9040" s="235">
        <v>0</v>
      </c>
      <c r="K9040" s="235">
        <v>0</v>
      </c>
      <c r="L9040" s="235">
        <v>0</v>
      </c>
      <c r="M9040" s="236" t="s">
        <v>583</v>
      </c>
    </row>
    <row r="9041" spans="1:13">
      <c r="A9041" s="106" t="str">
        <f t="shared" si="141"/>
        <v xml:space="preserve">81315 </v>
      </c>
      <c r="B9041" s="231" t="s">
        <v>12610</v>
      </c>
      <c r="C9041" s="232"/>
      <c r="D9041" s="233" t="s">
        <v>888</v>
      </c>
      <c r="E9041" s="233"/>
      <c r="F9041" s="234" t="s">
        <v>12611</v>
      </c>
      <c r="G9041" s="235">
        <v>0</v>
      </c>
      <c r="H9041" s="235">
        <v>0</v>
      </c>
      <c r="I9041" s="235">
        <v>0</v>
      </c>
      <c r="J9041" s="235">
        <v>0</v>
      </c>
      <c r="K9041" s="235">
        <v>0</v>
      </c>
      <c r="L9041" s="235">
        <v>0</v>
      </c>
      <c r="M9041" s="236" t="s">
        <v>583</v>
      </c>
    </row>
    <row r="9042" spans="1:13">
      <c r="A9042" s="106" t="str">
        <f t="shared" si="141"/>
        <v xml:space="preserve">81316 </v>
      </c>
      <c r="B9042" s="231" t="s">
        <v>12612</v>
      </c>
      <c r="C9042" s="232"/>
      <c r="D9042" s="233" t="s">
        <v>888</v>
      </c>
      <c r="E9042" s="233"/>
      <c r="F9042" s="234" t="s">
        <v>12613</v>
      </c>
      <c r="G9042" s="235">
        <v>0</v>
      </c>
      <c r="H9042" s="235">
        <v>0</v>
      </c>
      <c r="I9042" s="235">
        <v>0</v>
      </c>
      <c r="J9042" s="235">
        <v>0</v>
      </c>
      <c r="K9042" s="235">
        <v>0</v>
      </c>
      <c r="L9042" s="235">
        <v>0</v>
      </c>
      <c r="M9042" s="236" t="s">
        <v>583</v>
      </c>
    </row>
    <row r="9043" spans="1:13">
      <c r="A9043" s="106" t="str">
        <f t="shared" si="141"/>
        <v xml:space="preserve">81317 </v>
      </c>
      <c r="B9043" s="231" t="s">
        <v>12614</v>
      </c>
      <c r="C9043" s="232"/>
      <c r="D9043" s="233" t="s">
        <v>888</v>
      </c>
      <c r="E9043" s="233"/>
      <c r="F9043" s="234" t="s">
        <v>12615</v>
      </c>
      <c r="G9043" s="235">
        <v>0</v>
      </c>
      <c r="H9043" s="235">
        <v>0</v>
      </c>
      <c r="I9043" s="235">
        <v>0</v>
      </c>
      <c r="J9043" s="235">
        <v>0</v>
      </c>
      <c r="K9043" s="235">
        <v>0</v>
      </c>
      <c r="L9043" s="235">
        <v>0</v>
      </c>
      <c r="M9043" s="236" t="s">
        <v>583</v>
      </c>
    </row>
    <row r="9044" spans="1:13">
      <c r="A9044" s="106" t="str">
        <f t="shared" si="141"/>
        <v xml:space="preserve">81318 </v>
      </c>
      <c r="B9044" s="231" t="s">
        <v>12616</v>
      </c>
      <c r="C9044" s="232"/>
      <c r="D9044" s="233" t="s">
        <v>888</v>
      </c>
      <c r="E9044" s="233"/>
      <c r="F9044" s="234" t="s">
        <v>12617</v>
      </c>
      <c r="G9044" s="235">
        <v>0</v>
      </c>
      <c r="H9044" s="235">
        <v>0</v>
      </c>
      <c r="I9044" s="235">
        <v>0</v>
      </c>
      <c r="J9044" s="235">
        <v>0</v>
      </c>
      <c r="K9044" s="235">
        <v>0</v>
      </c>
      <c r="L9044" s="235">
        <v>0</v>
      </c>
      <c r="M9044" s="236" t="s">
        <v>583</v>
      </c>
    </row>
    <row r="9045" spans="1:13">
      <c r="A9045" s="106" t="str">
        <f t="shared" si="141"/>
        <v xml:space="preserve">81319 </v>
      </c>
      <c r="B9045" s="231" t="s">
        <v>12618</v>
      </c>
      <c r="C9045" s="232"/>
      <c r="D9045" s="233" t="s">
        <v>888</v>
      </c>
      <c r="E9045" s="233"/>
      <c r="F9045" s="234" t="s">
        <v>12619</v>
      </c>
      <c r="G9045" s="235">
        <v>0</v>
      </c>
      <c r="H9045" s="235">
        <v>0</v>
      </c>
      <c r="I9045" s="235">
        <v>0</v>
      </c>
      <c r="J9045" s="235">
        <v>0</v>
      </c>
      <c r="K9045" s="235">
        <v>0</v>
      </c>
      <c r="L9045" s="235">
        <v>0</v>
      </c>
      <c r="M9045" s="236" t="s">
        <v>583</v>
      </c>
    </row>
    <row r="9046" spans="1:13">
      <c r="A9046" s="106" t="str">
        <f t="shared" si="141"/>
        <v xml:space="preserve">81320 </v>
      </c>
      <c r="B9046" s="231" t="s">
        <v>12620</v>
      </c>
      <c r="C9046" s="232"/>
      <c r="D9046" s="233" t="s">
        <v>888</v>
      </c>
      <c r="E9046" s="233"/>
      <c r="F9046" s="234" t="s">
        <v>12621</v>
      </c>
      <c r="G9046" s="235">
        <v>0</v>
      </c>
      <c r="H9046" s="235">
        <v>0</v>
      </c>
      <c r="I9046" s="235">
        <v>0</v>
      </c>
      <c r="J9046" s="235">
        <v>0</v>
      </c>
      <c r="K9046" s="235">
        <v>0</v>
      </c>
      <c r="L9046" s="235">
        <v>0</v>
      </c>
      <c r="M9046" s="236" t="s">
        <v>583</v>
      </c>
    </row>
    <row r="9047" spans="1:13">
      <c r="A9047" s="106" t="str">
        <f t="shared" si="141"/>
        <v xml:space="preserve">81321 </v>
      </c>
      <c r="B9047" s="231" t="s">
        <v>12622</v>
      </c>
      <c r="C9047" s="232"/>
      <c r="D9047" s="233" t="s">
        <v>888</v>
      </c>
      <c r="E9047" s="233"/>
      <c r="F9047" s="234" t="s">
        <v>12623</v>
      </c>
      <c r="G9047" s="235">
        <v>0</v>
      </c>
      <c r="H9047" s="235">
        <v>0</v>
      </c>
      <c r="I9047" s="235">
        <v>0</v>
      </c>
      <c r="J9047" s="235">
        <v>0</v>
      </c>
      <c r="K9047" s="235">
        <v>0</v>
      </c>
      <c r="L9047" s="235">
        <v>0</v>
      </c>
      <c r="M9047" s="236" t="s">
        <v>583</v>
      </c>
    </row>
    <row r="9048" spans="1:13">
      <c r="A9048" s="106" t="str">
        <f t="shared" si="141"/>
        <v xml:space="preserve">81322 </v>
      </c>
      <c r="B9048" s="231" t="s">
        <v>12624</v>
      </c>
      <c r="C9048" s="232"/>
      <c r="D9048" s="233" t="s">
        <v>888</v>
      </c>
      <c r="E9048" s="233"/>
      <c r="F9048" s="234" t="s">
        <v>12625</v>
      </c>
      <c r="G9048" s="235">
        <v>0</v>
      </c>
      <c r="H9048" s="235">
        <v>0</v>
      </c>
      <c r="I9048" s="235">
        <v>0</v>
      </c>
      <c r="J9048" s="235">
        <v>0</v>
      </c>
      <c r="K9048" s="235">
        <v>0</v>
      </c>
      <c r="L9048" s="235">
        <v>0</v>
      </c>
      <c r="M9048" s="236" t="s">
        <v>583</v>
      </c>
    </row>
    <row r="9049" spans="1:13">
      <c r="A9049" s="106" t="str">
        <f t="shared" si="141"/>
        <v xml:space="preserve">81323 </v>
      </c>
      <c r="B9049" s="231" t="s">
        <v>12626</v>
      </c>
      <c r="C9049" s="232"/>
      <c r="D9049" s="233" t="s">
        <v>888</v>
      </c>
      <c r="E9049" s="233"/>
      <c r="F9049" s="234" t="s">
        <v>12627</v>
      </c>
      <c r="G9049" s="235">
        <v>0</v>
      </c>
      <c r="H9049" s="235">
        <v>0</v>
      </c>
      <c r="I9049" s="235">
        <v>0</v>
      </c>
      <c r="J9049" s="235">
        <v>0</v>
      </c>
      <c r="K9049" s="235">
        <v>0</v>
      </c>
      <c r="L9049" s="235">
        <v>0</v>
      </c>
      <c r="M9049" s="236" t="s">
        <v>583</v>
      </c>
    </row>
    <row r="9050" spans="1:13">
      <c r="A9050" s="106" t="str">
        <f t="shared" si="141"/>
        <v xml:space="preserve">81324 </v>
      </c>
      <c r="B9050" s="231" t="s">
        <v>12628</v>
      </c>
      <c r="C9050" s="232"/>
      <c r="D9050" s="233" t="s">
        <v>888</v>
      </c>
      <c r="E9050" s="233"/>
      <c r="F9050" s="234" t="s">
        <v>12629</v>
      </c>
      <c r="G9050" s="235">
        <v>0</v>
      </c>
      <c r="H9050" s="235">
        <v>0</v>
      </c>
      <c r="I9050" s="235">
        <v>0</v>
      </c>
      <c r="J9050" s="235">
        <v>0</v>
      </c>
      <c r="K9050" s="235">
        <v>0</v>
      </c>
      <c r="L9050" s="235">
        <v>0</v>
      </c>
      <c r="M9050" s="236" t="s">
        <v>583</v>
      </c>
    </row>
    <row r="9051" spans="1:13">
      <c r="A9051" s="106" t="str">
        <f t="shared" si="141"/>
        <v xml:space="preserve">81325 </v>
      </c>
      <c r="B9051" s="231" t="s">
        <v>12630</v>
      </c>
      <c r="C9051" s="232"/>
      <c r="D9051" s="233" t="s">
        <v>888</v>
      </c>
      <c r="E9051" s="233"/>
      <c r="F9051" s="234" t="s">
        <v>12631</v>
      </c>
      <c r="G9051" s="235">
        <v>0</v>
      </c>
      <c r="H9051" s="235">
        <v>0</v>
      </c>
      <c r="I9051" s="235">
        <v>0</v>
      </c>
      <c r="J9051" s="235">
        <v>0</v>
      </c>
      <c r="K9051" s="235">
        <v>0</v>
      </c>
      <c r="L9051" s="235">
        <v>0</v>
      </c>
      <c r="M9051" s="236" t="s">
        <v>583</v>
      </c>
    </row>
    <row r="9052" spans="1:13">
      <c r="A9052" s="106" t="str">
        <f t="shared" si="141"/>
        <v xml:space="preserve">81326 </v>
      </c>
      <c r="B9052" s="231" t="s">
        <v>12632</v>
      </c>
      <c r="C9052" s="232"/>
      <c r="D9052" s="233" t="s">
        <v>888</v>
      </c>
      <c r="E9052" s="233"/>
      <c r="F9052" s="234" t="s">
        <v>12633</v>
      </c>
      <c r="G9052" s="235">
        <v>0</v>
      </c>
      <c r="H9052" s="235">
        <v>0</v>
      </c>
      <c r="I9052" s="235">
        <v>0</v>
      </c>
      <c r="J9052" s="235">
        <v>0</v>
      </c>
      <c r="K9052" s="235">
        <v>0</v>
      </c>
      <c r="L9052" s="235">
        <v>0</v>
      </c>
      <c r="M9052" s="236" t="s">
        <v>583</v>
      </c>
    </row>
    <row r="9053" spans="1:13">
      <c r="A9053" s="106" t="str">
        <f t="shared" si="141"/>
        <v xml:space="preserve">81327 </v>
      </c>
      <c r="B9053" s="231" t="s">
        <v>12634</v>
      </c>
      <c r="C9053" s="232"/>
      <c r="D9053" s="233" t="s">
        <v>888</v>
      </c>
      <c r="E9053" s="233"/>
      <c r="F9053" s="234" t="s">
        <v>12635</v>
      </c>
      <c r="G9053" s="235">
        <v>0</v>
      </c>
      <c r="H9053" s="235">
        <v>0</v>
      </c>
      <c r="I9053" s="235">
        <v>0</v>
      </c>
      <c r="J9053" s="235">
        <v>0</v>
      </c>
      <c r="K9053" s="235">
        <v>0</v>
      </c>
      <c r="L9053" s="235">
        <v>0</v>
      </c>
      <c r="M9053" s="236" t="s">
        <v>583</v>
      </c>
    </row>
    <row r="9054" spans="1:13">
      <c r="A9054" s="106" t="str">
        <f t="shared" si="141"/>
        <v xml:space="preserve">81328 </v>
      </c>
      <c r="B9054" s="231" t="s">
        <v>12636</v>
      </c>
      <c r="C9054" s="232"/>
      <c r="D9054" s="233" t="s">
        <v>888</v>
      </c>
      <c r="E9054" s="233"/>
      <c r="F9054" s="234" t="s">
        <v>12637</v>
      </c>
      <c r="G9054" s="235">
        <v>0</v>
      </c>
      <c r="H9054" s="235">
        <v>0</v>
      </c>
      <c r="I9054" s="235">
        <v>0</v>
      </c>
      <c r="J9054" s="235">
        <v>0</v>
      </c>
      <c r="K9054" s="235">
        <v>0</v>
      </c>
      <c r="L9054" s="235">
        <v>0</v>
      </c>
      <c r="M9054" s="236" t="s">
        <v>583</v>
      </c>
    </row>
    <row r="9055" spans="1:13">
      <c r="A9055" s="106" t="str">
        <f t="shared" si="141"/>
        <v xml:space="preserve">81329 </v>
      </c>
      <c r="B9055" s="231" t="s">
        <v>12638</v>
      </c>
      <c r="C9055" s="232"/>
      <c r="D9055" s="233" t="s">
        <v>888</v>
      </c>
      <c r="E9055" s="233"/>
      <c r="F9055" s="234" t="s">
        <v>12639</v>
      </c>
      <c r="G9055" s="235">
        <v>0</v>
      </c>
      <c r="H9055" s="235">
        <v>0</v>
      </c>
      <c r="I9055" s="235">
        <v>0</v>
      </c>
      <c r="J9055" s="235">
        <v>0</v>
      </c>
      <c r="K9055" s="235">
        <v>0</v>
      </c>
      <c r="L9055" s="235">
        <v>0</v>
      </c>
      <c r="M9055" s="236" t="s">
        <v>583</v>
      </c>
    </row>
    <row r="9056" spans="1:13">
      <c r="A9056" s="106" t="str">
        <f t="shared" si="141"/>
        <v xml:space="preserve">81330 </v>
      </c>
      <c r="B9056" s="231" t="s">
        <v>12640</v>
      </c>
      <c r="C9056" s="232"/>
      <c r="D9056" s="233" t="s">
        <v>888</v>
      </c>
      <c r="E9056" s="233"/>
      <c r="F9056" s="234" t="s">
        <v>12641</v>
      </c>
      <c r="G9056" s="235">
        <v>0</v>
      </c>
      <c r="H9056" s="235">
        <v>0</v>
      </c>
      <c r="I9056" s="235">
        <v>0</v>
      </c>
      <c r="J9056" s="235">
        <v>0</v>
      </c>
      <c r="K9056" s="235">
        <v>0</v>
      </c>
      <c r="L9056" s="235">
        <v>0</v>
      </c>
      <c r="M9056" s="236" t="s">
        <v>583</v>
      </c>
    </row>
    <row r="9057" spans="1:13">
      <c r="A9057" s="106" t="str">
        <f t="shared" si="141"/>
        <v xml:space="preserve">81331 </v>
      </c>
      <c r="B9057" s="231" t="s">
        <v>12642</v>
      </c>
      <c r="C9057" s="232"/>
      <c r="D9057" s="233" t="s">
        <v>888</v>
      </c>
      <c r="E9057" s="233"/>
      <c r="F9057" s="234" t="s">
        <v>12643</v>
      </c>
      <c r="G9057" s="235">
        <v>0</v>
      </c>
      <c r="H9057" s="235">
        <v>0</v>
      </c>
      <c r="I9057" s="235">
        <v>0</v>
      </c>
      <c r="J9057" s="235">
        <v>0</v>
      </c>
      <c r="K9057" s="235">
        <v>0</v>
      </c>
      <c r="L9057" s="235">
        <v>0</v>
      </c>
      <c r="M9057" s="236" t="s">
        <v>583</v>
      </c>
    </row>
    <row r="9058" spans="1:13">
      <c r="A9058" s="106" t="str">
        <f t="shared" si="141"/>
        <v xml:space="preserve">81332 </v>
      </c>
      <c r="B9058" s="231" t="s">
        <v>12644</v>
      </c>
      <c r="C9058" s="232"/>
      <c r="D9058" s="233" t="s">
        <v>888</v>
      </c>
      <c r="E9058" s="233"/>
      <c r="F9058" s="234" t="s">
        <v>12645</v>
      </c>
      <c r="G9058" s="235">
        <v>0</v>
      </c>
      <c r="H9058" s="235">
        <v>0</v>
      </c>
      <c r="I9058" s="235">
        <v>0</v>
      </c>
      <c r="J9058" s="235">
        <v>0</v>
      </c>
      <c r="K9058" s="235">
        <v>0</v>
      </c>
      <c r="L9058" s="235">
        <v>0</v>
      </c>
      <c r="M9058" s="236" t="s">
        <v>583</v>
      </c>
    </row>
    <row r="9059" spans="1:13">
      <c r="A9059" s="106" t="str">
        <f t="shared" si="141"/>
        <v xml:space="preserve">81333 </v>
      </c>
      <c r="B9059" s="231" t="s">
        <v>12646</v>
      </c>
      <c r="C9059" s="232"/>
      <c r="D9059" s="233" t="s">
        <v>888</v>
      </c>
      <c r="E9059" s="233"/>
      <c r="F9059" s="234" t="s">
        <v>12647</v>
      </c>
      <c r="G9059" s="235">
        <v>0</v>
      </c>
      <c r="H9059" s="235">
        <v>0</v>
      </c>
      <c r="I9059" s="235">
        <v>0</v>
      </c>
      <c r="J9059" s="235">
        <v>0</v>
      </c>
      <c r="K9059" s="235">
        <v>0</v>
      </c>
      <c r="L9059" s="235">
        <v>0</v>
      </c>
      <c r="M9059" s="236" t="s">
        <v>583</v>
      </c>
    </row>
    <row r="9060" spans="1:13">
      <c r="A9060" s="106" t="str">
        <f t="shared" si="141"/>
        <v xml:space="preserve">81334 </v>
      </c>
      <c r="B9060" s="231" t="s">
        <v>12648</v>
      </c>
      <c r="C9060" s="232"/>
      <c r="D9060" s="233" t="s">
        <v>888</v>
      </c>
      <c r="E9060" s="233"/>
      <c r="F9060" s="234" t="s">
        <v>12649</v>
      </c>
      <c r="G9060" s="235">
        <v>0</v>
      </c>
      <c r="H9060" s="235">
        <v>0</v>
      </c>
      <c r="I9060" s="235">
        <v>0</v>
      </c>
      <c r="J9060" s="235">
        <v>0</v>
      </c>
      <c r="K9060" s="235">
        <v>0</v>
      </c>
      <c r="L9060" s="235">
        <v>0</v>
      </c>
      <c r="M9060" s="236" t="s">
        <v>583</v>
      </c>
    </row>
    <row r="9061" spans="1:13">
      <c r="A9061" s="106" t="str">
        <f t="shared" si="141"/>
        <v xml:space="preserve">81335 </v>
      </c>
      <c r="B9061" s="231" t="s">
        <v>12650</v>
      </c>
      <c r="C9061" s="232"/>
      <c r="D9061" s="233" t="s">
        <v>888</v>
      </c>
      <c r="E9061" s="233"/>
      <c r="F9061" s="234" t="s">
        <v>12651</v>
      </c>
      <c r="G9061" s="235">
        <v>0</v>
      </c>
      <c r="H9061" s="235">
        <v>0</v>
      </c>
      <c r="I9061" s="235">
        <v>0</v>
      </c>
      <c r="J9061" s="235">
        <v>0</v>
      </c>
      <c r="K9061" s="235">
        <v>0</v>
      </c>
      <c r="L9061" s="235">
        <v>0</v>
      </c>
      <c r="M9061" s="236" t="s">
        <v>583</v>
      </c>
    </row>
    <row r="9062" spans="1:13">
      <c r="A9062" s="106" t="str">
        <f t="shared" si="141"/>
        <v xml:space="preserve">81336 </v>
      </c>
      <c r="B9062" s="231" t="s">
        <v>12652</v>
      </c>
      <c r="C9062" s="232"/>
      <c r="D9062" s="233" t="s">
        <v>888</v>
      </c>
      <c r="E9062" s="233"/>
      <c r="F9062" s="234" t="s">
        <v>12653</v>
      </c>
      <c r="G9062" s="235">
        <v>0</v>
      </c>
      <c r="H9062" s="235">
        <v>0</v>
      </c>
      <c r="I9062" s="235">
        <v>0</v>
      </c>
      <c r="J9062" s="235">
        <v>0</v>
      </c>
      <c r="K9062" s="235">
        <v>0</v>
      </c>
      <c r="L9062" s="235">
        <v>0</v>
      </c>
      <c r="M9062" s="236" t="s">
        <v>583</v>
      </c>
    </row>
    <row r="9063" spans="1:13">
      <c r="A9063" s="106" t="str">
        <f t="shared" si="141"/>
        <v xml:space="preserve">81337 </v>
      </c>
      <c r="B9063" s="231" t="s">
        <v>12654</v>
      </c>
      <c r="C9063" s="232"/>
      <c r="D9063" s="233" t="s">
        <v>888</v>
      </c>
      <c r="E9063" s="233"/>
      <c r="F9063" s="234" t="s">
        <v>12655</v>
      </c>
      <c r="G9063" s="235">
        <v>0</v>
      </c>
      <c r="H9063" s="235">
        <v>0</v>
      </c>
      <c r="I9063" s="235">
        <v>0</v>
      </c>
      <c r="J9063" s="235">
        <v>0</v>
      </c>
      <c r="K9063" s="235">
        <v>0</v>
      </c>
      <c r="L9063" s="235">
        <v>0</v>
      </c>
      <c r="M9063" s="236" t="s">
        <v>583</v>
      </c>
    </row>
    <row r="9064" spans="1:13">
      <c r="A9064" s="106" t="str">
        <f t="shared" si="141"/>
        <v xml:space="preserve">81338 </v>
      </c>
      <c r="B9064" s="231" t="s">
        <v>18150</v>
      </c>
      <c r="C9064" s="232"/>
      <c r="D9064" s="233" t="s">
        <v>888</v>
      </c>
      <c r="E9064" s="233"/>
      <c r="F9064" s="234" t="s">
        <v>18151</v>
      </c>
      <c r="G9064" s="235">
        <v>0</v>
      </c>
      <c r="H9064" s="235">
        <v>0</v>
      </c>
      <c r="I9064" s="235">
        <v>0</v>
      </c>
      <c r="J9064" s="235">
        <v>0</v>
      </c>
      <c r="K9064" s="235">
        <v>0</v>
      </c>
      <c r="L9064" s="235">
        <v>0</v>
      </c>
      <c r="M9064" s="236" t="s">
        <v>583</v>
      </c>
    </row>
    <row r="9065" spans="1:13">
      <c r="A9065" s="106" t="str">
        <f t="shared" si="141"/>
        <v xml:space="preserve">81339 </v>
      </c>
      <c r="B9065" s="231" t="s">
        <v>18152</v>
      </c>
      <c r="C9065" s="232"/>
      <c r="D9065" s="233" t="s">
        <v>888</v>
      </c>
      <c r="E9065" s="233"/>
      <c r="F9065" s="234" t="s">
        <v>18153</v>
      </c>
      <c r="G9065" s="235">
        <v>0</v>
      </c>
      <c r="H9065" s="235">
        <v>0</v>
      </c>
      <c r="I9065" s="235">
        <v>0</v>
      </c>
      <c r="J9065" s="235">
        <v>0</v>
      </c>
      <c r="K9065" s="235">
        <v>0</v>
      </c>
      <c r="L9065" s="235">
        <v>0</v>
      </c>
      <c r="M9065" s="236" t="s">
        <v>583</v>
      </c>
    </row>
    <row r="9066" spans="1:13">
      <c r="A9066" s="106" t="str">
        <f t="shared" si="141"/>
        <v xml:space="preserve">81340 </v>
      </c>
      <c r="B9066" s="231" t="s">
        <v>12656</v>
      </c>
      <c r="C9066" s="232"/>
      <c r="D9066" s="233" t="s">
        <v>888</v>
      </c>
      <c r="E9066" s="233"/>
      <c r="F9066" s="234" t="s">
        <v>12657</v>
      </c>
      <c r="G9066" s="235">
        <v>0</v>
      </c>
      <c r="H9066" s="235">
        <v>0</v>
      </c>
      <c r="I9066" s="235">
        <v>0</v>
      </c>
      <c r="J9066" s="235">
        <v>0</v>
      </c>
      <c r="K9066" s="235">
        <v>0</v>
      </c>
      <c r="L9066" s="235">
        <v>0</v>
      </c>
      <c r="M9066" s="236" t="s">
        <v>583</v>
      </c>
    </row>
    <row r="9067" spans="1:13">
      <c r="A9067" s="106" t="str">
        <f t="shared" si="141"/>
        <v xml:space="preserve">81341 </v>
      </c>
      <c r="B9067" s="231" t="s">
        <v>12658</v>
      </c>
      <c r="C9067" s="232"/>
      <c r="D9067" s="233" t="s">
        <v>888</v>
      </c>
      <c r="E9067" s="233"/>
      <c r="F9067" s="234" t="s">
        <v>12659</v>
      </c>
      <c r="G9067" s="235">
        <v>0</v>
      </c>
      <c r="H9067" s="235">
        <v>0</v>
      </c>
      <c r="I9067" s="235">
        <v>0</v>
      </c>
      <c r="J9067" s="235">
        <v>0</v>
      </c>
      <c r="K9067" s="235">
        <v>0</v>
      </c>
      <c r="L9067" s="235">
        <v>0</v>
      </c>
      <c r="M9067" s="236" t="s">
        <v>583</v>
      </c>
    </row>
    <row r="9068" spans="1:13">
      <c r="A9068" s="106" t="str">
        <f t="shared" si="141"/>
        <v xml:space="preserve">81342 </v>
      </c>
      <c r="B9068" s="231" t="s">
        <v>12660</v>
      </c>
      <c r="C9068" s="232"/>
      <c r="D9068" s="233" t="s">
        <v>888</v>
      </c>
      <c r="E9068" s="233"/>
      <c r="F9068" s="234" t="s">
        <v>12661</v>
      </c>
      <c r="G9068" s="235">
        <v>0</v>
      </c>
      <c r="H9068" s="235">
        <v>0</v>
      </c>
      <c r="I9068" s="235">
        <v>0</v>
      </c>
      <c r="J9068" s="235">
        <v>0</v>
      </c>
      <c r="K9068" s="235">
        <v>0</v>
      </c>
      <c r="L9068" s="235">
        <v>0</v>
      </c>
      <c r="M9068" s="236" t="s">
        <v>583</v>
      </c>
    </row>
    <row r="9069" spans="1:13">
      <c r="A9069" s="106" t="str">
        <f t="shared" si="141"/>
        <v xml:space="preserve">81343 </v>
      </c>
      <c r="B9069" s="231" t="s">
        <v>12662</v>
      </c>
      <c r="C9069" s="232"/>
      <c r="D9069" s="233" t="s">
        <v>888</v>
      </c>
      <c r="E9069" s="233"/>
      <c r="F9069" s="234" t="s">
        <v>12663</v>
      </c>
      <c r="G9069" s="235">
        <v>0</v>
      </c>
      <c r="H9069" s="235">
        <v>0</v>
      </c>
      <c r="I9069" s="235">
        <v>0</v>
      </c>
      <c r="J9069" s="235">
        <v>0</v>
      </c>
      <c r="K9069" s="235">
        <v>0</v>
      </c>
      <c r="L9069" s="235">
        <v>0</v>
      </c>
      <c r="M9069" s="236" t="s">
        <v>583</v>
      </c>
    </row>
    <row r="9070" spans="1:13">
      <c r="A9070" s="106" t="str">
        <f t="shared" si="141"/>
        <v xml:space="preserve">81344 </v>
      </c>
      <c r="B9070" s="231" t="s">
        <v>12664</v>
      </c>
      <c r="C9070" s="232"/>
      <c r="D9070" s="233" t="s">
        <v>888</v>
      </c>
      <c r="E9070" s="233"/>
      <c r="F9070" s="234" t="s">
        <v>12665</v>
      </c>
      <c r="G9070" s="235">
        <v>0</v>
      </c>
      <c r="H9070" s="235">
        <v>0</v>
      </c>
      <c r="I9070" s="235">
        <v>0</v>
      </c>
      <c r="J9070" s="235">
        <v>0</v>
      </c>
      <c r="K9070" s="235">
        <v>0</v>
      </c>
      <c r="L9070" s="235">
        <v>0</v>
      </c>
      <c r="M9070" s="236" t="s">
        <v>583</v>
      </c>
    </row>
    <row r="9071" spans="1:13">
      <c r="A9071" s="106" t="str">
        <f t="shared" si="141"/>
        <v xml:space="preserve">81345 </v>
      </c>
      <c r="B9071" s="231" t="s">
        <v>12666</v>
      </c>
      <c r="C9071" s="232"/>
      <c r="D9071" s="233" t="s">
        <v>888</v>
      </c>
      <c r="E9071" s="233"/>
      <c r="F9071" s="234" t="s">
        <v>12667</v>
      </c>
      <c r="G9071" s="235">
        <v>0</v>
      </c>
      <c r="H9071" s="235">
        <v>0</v>
      </c>
      <c r="I9071" s="235">
        <v>0</v>
      </c>
      <c r="J9071" s="235">
        <v>0</v>
      </c>
      <c r="K9071" s="235">
        <v>0</v>
      </c>
      <c r="L9071" s="235">
        <v>0</v>
      </c>
      <c r="M9071" s="236" t="s">
        <v>583</v>
      </c>
    </row>
    <row r="9072" spans="1:13">
      <c r="A9072" s="106" t="str">
        <f t="shared" si="141"/>
        <v xml:space="preserve">81346 </v>
      </c>
      <c r="B9072" s="231" t="s">
        <v>12668</v>
      </c>
      <c r="C9072" s="232"/>
      <c r="D9072" s="233" t="s">
        <v>888</v>
      </c>
      <c r="E9072" s="233"/>
      <c r="F9072" s="234" t="s">
        <v>12669</v>
      </c>
      <c r="G9072" s="235">
        <v>0</v>
      </c>
      <c r="H9072" s="235">
        <v>0</v>
      </c>
      <c r="I9072" s="235">
        <v>0</v>
      </c>
      <c r="J9072" s="235">
        <v>0</v>
      </c>
      <c r="K9072" s="235">
        <v>0</v>
      </c>
      <c r="L9072" s="235">
        <v>0</v>
      </c>
      <c r="M9072" s="236" t="s">
        <v>583</v>
      </c>
    </row>
    <row r="9073" spans="1:13">
      <c r="A9073" s="106" t="str">
        <f t="shared" si="141"/>
        <v xml:space="preserve">81347 </v>
      </c>
      <c r="B9073" s="231" t="s">
        <v>18154</v>
      </c>
      <c r="C9073" s="232"/>
      <c r="D9073" s="233" t="s">
        <v>888</v>
      </c>
      <c r="E9073" s="233"/>
      <c r="F9073" s="234" t="s">
        <v>18155</v>
      </c>
      <c r="G9073" s="235">
        <v>0</v>
      </c>
      <c r="H9073" s="235">
        <v>0</v>
      </c>
      <c r="I9073" s="235">
        <v>0</v>
      </c>
      <c r="J9073" s="235">
        <v>0</v>
      </c>
      <c r="K9073" s="235">
        <v>0</v>
      </c>
      <c r="L9073" s="235">
        <v>0</v>
      </c>
      <c r="M9073" s="236" t="s">
        <v>583</v>
      </c>
    </row>
    <row r="9074" spans="1:13">
      <c r="A9074" s="106" t="str">
        <f t="shared" si="141"/>
        <v xml:space="preserve">81348 </v>
      </c>
      <c r="B9074" s="231" t="s">
        <v>18156</v>
      </c>
      <c r="C9074" s="232"/>
      <c r="D9074" s="233" t="s">
        <v>888</v>
      </c>
      <c r="E9074" s="233"/>
      <c r="F9074" s="234" t="s">
        <v>18157</v>
      </c>
      <c r="G9074" s="235">
        <v>0</v>
      </c>
      <c r="H9074" s="235">
        <v>0</v>
      </c>
      <c r="I9074" s="235">
        <v>0</v>
      </c>
      <c r="J9074" s="235">
        <v>0</v>
      </c>
      <c r="K9074" s="235">
        <v>0</v>
      </c>
      <c r="L9074" s="235">
        <v>0</v>
      </c>
      <c r="M9074" s="236" t="s">
        <v>583</v>
      </c>
    </row>
    <row r="9075" spans="1:13">
      <c r="A9075" s="106" t="str">
        <f t="shared" si="141"/>
        <v xml:space="preserve">81349 </v>
      </c>
      <c r="B9075" s="231" t="s">
        <v>18403</v>
      </c>
      <c r="C9075" s="232"/>
      <c r="D9075" s="233" t="s">
        <v>888</v>
      </c>
      <c r="E9075" s="233"/>
      <c r="F9075" s="234" t="s">
        <v>18402</v>
      </c>
      <c r="G9075" s="235">
        <v>0</v>
      </c>
      <c r="H9075" s="235">
        <v>0</v>
      </c>
      <c r="I9075" s="235">
        <v>0</v>
      </c>
      <c r="J9075" s="235">
        <v>0</v>
      </c>
      <c r="K9075" s="235">
        <v>0</v>
      </c>
      <c r="L9075" s="235">
        <v>0</v>
      </c>
      <c r="M9075" s="236" t="s">
        <v>583</v>
      </c>
    </row>
    <row r="9076" spans="1:13">
      <c r="A9076" s="106" t="str">
        <f t="shared" si="141"/>
        <v xml:space="preserve">81350 </v>
      </c>
      <c r="B9076" s="231" t="s">
        <v>12670</v>
      </c>
      <c r="C9076" s="232"/>
      <c r="D9076" s="233" t="s">
        <v>888</v>
      </c>
      <c r="E9076" s="233"/>
      <c r="F9076" s="234" t="s">
        <v>17796</v>
      </c>
      <c r="G9076" s="235">
        <v>0</v>
      </c>
      <c r="H9076" s="235">
        <v>0</v>
      </c>
      <c r="I9076" s="235">
        <v>0</v>
      </c>
      <c r="J9076" s="235">
        <v>0</v>
      </c>
      <c r="K9076" s="235">
        <v>0</v>
      </c>
      <c r="L9076" s="235">
        <v>0</v>
      </c>
      <c r="M9076" s="236" t="s">
        <v>583</v>
      </c>
    </row>
    <row r="9077" spans="1:13">
      <c r="A9077" s="106" t="str">
        <f t="shared" si="141"/>
        <v xml:space="preserve">81351 </v>
      </c>
      <c r="B9077" s="231" t="s">
        <v>18158</v>
      </c>
      <c r="C9077" s="232"/>
      <c r="D9077" s="233" t="s">
        <v>888</v>
      </c>
      <c r="E9077" s="233"/>
      <c r="F9077" s="234" t="s">
        <v>18159</v>
      </c>
      <c r="G9077" s="235">
        <v>0</v>
      </c>
      <c r="H9077" s="235">
        <v>0</v>
      </c>
      <c r="I9077" s="235">
        <v>0</v>
      </c>
      <c r="J9077" s="235">
        <v>0</v>
      </c>
      <c r="K9077" s="235">
        <v>0</v>
      </c>
      <c r="L9077" s="235">
        <v>0</v>
      </c>
      <c r="M9077" s="236" t="s">
        <v>583</v>
      </c>
    </row>
    <row r="9078" spans="1:13">
      <c r="A9078" s="106" t="str">
        <f t="shared" si="141"/>
        <v xml:space="preserve">81352 </v>
      </c>
      <c r="B9078" s="231" t="s">
        <v>18160</v>
      </c>
      <c r="C9078" s="232"/>
      <c r="D9078" s="233" t="s">
        <v>888</v>
      </c>
      <c r="E9078" s="233"/>
      <c r="F9078" s="234" t="s">
        <v>18161</v>
      </c>
      <c r="G9078" s="235">
        <v>0</v>
      </c>
      <c r="H9078" s="235">
        <v>0</v>
      </c>
      <c r="I9078" s="235">
        <v>0</v>
      </c>
      <c r="J9078" s="235">
        <v>0</v>
      </c>
      <c r="K9078" s="235">
        <v>0</v>
      </c>
      <c r="L9078" s="235">
        <v>0</v>
      </c>
      <c r="M9078" s="236" t="s">
        <v>583</v>
      </c>
    </row>
    <row r="9079" spans="1:13">
      <c r="A9079" s="106" t="str">
        <f t="shared" si="141"/>
        <v xml:space="preserve">81353 </v>
      </c>
      <c r="B9079" s="231" t="s">
        <v>18162</v>
      </c>
      <c r="C9079" s="232"/>
      <c r="D9079" s="233" t="s">
        <v>888</v>
      </c>
      <c r="E9079" s="233"/>
      <c r="F9079" s="234" t="s">
        <v>18163</v>
      </c>
      <c r="G9079" s="235">
        <v>0</v>
      </c>
      <c r="H9079" s="235">
        <v>0</v>
      </c>
      <c r="I9079" s="235">
        <v>0</v>
      </c>
      <c r="J9079" s="235">
        <v>0</v>
      </c>
      <c r="K9079" s="235">
        <v>0</v>
      </c>
      <c r="L9079" s="235">
        <v>0</v>
      </c>
      <c r="M9079" s="236" t="s">
        <v>583</v>
      </c>
    </row>
    <row r="9080" spans="1:13">
      <c r="A9080" s="106" t="str">
        <f t="shared" si="141"/>
        <v xml:space="preserve">81355 </v>
      </c>
      <c r="B9080" s="231" t="s">
        <v>12671</v>
      </c>
      <c r="C9080" s="232"/>
      <c r="D9080" s="233" t="s">
        <v>888</v>
      </c>
      <c r="E9080" s="233"/>
      <c r="F9080" s="234" t="s">
        <v>12672</v>
      </c>
      <c r="G9080" s="235">
        <v>0</v>
      </c>
      <c r="H9080" s="235">
        <v>0</v>
      </c>
      <c r="I9080" s="235">
        <v>0</v>
      </c>
      <c r="J9080" s="235">
        <v>0</v>
      </c>
      <c r="K9080" s="235">
        <v>0</v>
      </c>
      <c r="L9080" s="235">
        <v>0</v>
      </c>
      <c r="M9080" s="236" t="s">
        <v>583</v>
      </c>
    </row>
    <row r="9081" spans="1:13">
      <c r="A9081" s="106" t="str">
        <f t="shared" si="141"/>
        <v xml:space="preserve">81357 </v>
      </c>
      <c r="B9081" s="231" t="s">
        <v>18164</v>
      </c>
      <c r="C9081" s="232"/>
      <c r="D9081" s="233" t="s">
        <v>888</v>
      </c>
      <c r="E9081" s="233"/>
      <c r="F9081" s="234" t="s">
        <v>18165</v>
      </c>
      <c r="G9081" s="235">
        <v>0</v>
      </c>
      <c r="H9081" s="235">
        <v>0</v>
      </c>
      <c r="I9081" s="235">
        <v>0</v>
      </c>
      <c r="J9081" s="235">
        <v>0</v>
      </c>
      <c r="K9081" s="235">
        <v>0</v>
      </c>
      <c r="L9081" s="235">
        <v>0</v>
      </c>
      <c r="M9081" s="236" t="s">
        <v>583</v>
      </c>
    </row>
    <row r="9082" spans="1:13">
      <c r="A9082" s="106" t="str">
        <f t="shared" si="141"/>
        <v xml:space="preserve">81360 </v>
      </c>
      <c r="B9082" s="231" t="s">
        <v>18166</v>
      </c>
      <c r="C9082" s="232"/>
      <c r="D9082" s="233" t="s">
        <v>888</v>
      </c>
      <c r="E9082" s="233"/>
      <c r="F9082" s="234" t="s">
        <v>18167</v>
      </c>
      <c r="G9082" s="235">
        <v>0</v>
      </c>
      <c r="H9082" s="235">
        <v>0</v>
      </c>
      <c r="I9082" s="235">
        <v>0</v>
      </c>
      <c r="J9082" s="235">
        <v>0</v>
      </c>
      <c r="K9082" s="235">
        <v>0</v>
      </c>
      <c r="L9082" s="235">
        <v>0</v>
      </c>
      <c r="M9082" s="236" t="s">
        <v>583</v>
      </c>
    </row>
    <row r="9083" spans="1:13">
      <c r="A9083" s="106" t="str">
        <f t="shared" si="141"/>
        <v xml:space="preserve">81361 </v>
      </c>
      <c r="B9083" s="231" t="s">
        <v>12673</v>
      </c>
      <c r="C9083" s="232"/>
      <c r="D9083" s="233" t="s">
        <v>888</v>
      </c>
      <c r="E9083" s="233"/>
      <c r="F9083" s="234" t="s">
        <v>12674</v>
      </c>
      <c r="G9083" s="235">
        <v>0</v>
      </c>
      <c r="H9083" s="235">
        <v>0</v>
      </c>
      <c r="I9083" s="235">
        <v>0</v>
      </c>
      <c r="J9083" s="235">
        <v>0</v>
      </c>
      <c r="K9083" s="235">
        <v>0</v>
      </c>
      <c r="L9083" s="235">
        <v>0</v>
      </c>
      <c r="M9083" s="236" t="s">
        <v>583</v>
      </c>
    </row>
    <row r="9084" spans="1:13">
      <c r="A9084" s="106" t="str">
        <f t="shared" si="141"/>
        <v xml:space="preserve">81362 </v>
      </c>
      <c r="B9084" s="231" t="s">
        <v>12675</v>
      </c>
      <c r="C9084" s="232"/>
      <c r="D9084" s="233" t="s">
        <v>888</v>
      </c>
      <c r="E9084" s="233"/>
      <c r="F9084" s="234" t="s">
        <v>12676</v>
      </c>
      <c r="G9084" s="235">
        <v>0</v>
      </c>
      <c r="H9084" s="235">
        <v>0</v>
      </c>
      <c r="I9084" s="235">
        <v>0</v>
      </c>
      <c r="J9084" s="235">
        <v>0</v>
      </c>
      <c r="K9084" s="235">
        <v>0</v>
      </c>
      <c r="L9084" s="235">
        <v>0</v>
      </c>
      <c r="M9084" s="236" t="s">
        <v>583</v>
      </c>
    </row>
    <row r="9085" spans="1:13">
      <c r="A9085" s="106" t="str">
        <f t="shared" si="141"/>
        <v xml:space="preserve">81363 </v>
      </c>
      <c r="B9085" s="231" t="s">
        <v>12677</v>
      </c>
      <c r="C9085" s="232"/>
      <c r="D9085" s="233" t="s">
        <v>888</v>
      </c>
      <c r="E9085" s="233"/>
      <c r="F9085" s="234" t="s">
        <v>12678</v>
      </c>
      <c r="G9085" s="235">
        <v>0</v>
      </c>
      <c r="H9085" s="235">
        <v>0</v>
      </c>
      <c r="I9085" s="235">
        <v>0</v>
      </c>
      <c r="J9085" s="235">
        <v>0</v>
      </c>
      <c r="K9085" s="235">
        <v>0</v>
      </c>
      <c r="L9085" s="235">
        <v>0</v>
      </c>
      <c r="M9085" s="236" t="s">
        <v>583</v>
      </c>
    </row>
    <row r="9086" spans="1:13">
      <c r="A9086" s="106" t="str">
        <f t="shared" si="141"/>
        <v xml:space="preserve">81364 </v>
      </c>
      <c r="B9086" s="231" t="s">
        <v>12679</v>
      </c>
      <c r="C9086" s="232"/>
      <c r="D9086" s="233" t="s">
        <v>888</v>
      </c>
      <c r="E9086" s="233"/>
      <c r="F9086" s="234" t="s">
        <v>12680</v>
      </c>
      <c r="G9086" s="235">
        <v>0</v>
      </c>
      <c r="H9086" s="235">
        <v>0</v>
      </c>
      <c r="I9086" s="235">
        <v>0</v>
      </c>
      <c r="J9086" s="235">
        <v>0</v>
      </c>
      <c r="K9086" s="235">
        <v>0</v>
      </c>
      <c r="L9086" s="235">
        <v>0</v>
      </c>
      <c r="M9086" s="236" t="s">
        <v>583</v>
      </c>
    </row>
    <row r="9087" spans="1:13">
      <c r="A9087" s="106" t="str">
        <f t="shared" si="141"/>
        <v xml:space="preserve">81370 </v>
      </c>
      <c r="B9087" s="231" t="s">
        <v>12681</v>
      </c>
      <c r="C9087" s="232"/>
      <c r="D9087" s="233" t="s">
        <v>888</v>
      </c>
      <c r="E9087" s="233"/>
      <c r="F9087" s="234" t="s">
        <v>12682</v>
      </c>
      <c r="G9087" s="235">
        <v>0</v>
      </c>
      <c r="H9087" s="235">
        <v>0</v>
      </c>
      <c r="I9087" s="235">
        <v>0</v>
      </c>
      <c r="J9087" s="235">
        <v>0</v>
      </c>
      <c r="K9087" s="235">
        <v>0</v>
      </c>
      <c r="L9087" s="235">
        <v>0</v>
      </c>
      <c r="M9087" s="236" t="s">
        <v>583</v>
      </c>
    </row>
    <row r="9088" spans="1:13">
      <c r="A9088" s="106" t="str">
        <f t="shared" si="141"/>
        <v xml:space="preserve">81371 </v>
      </c>
      <c r="B9088" s="231" t="s">
        <v>12683</v>
      </c>
      <c r="C9088" s="232"/>
      <c r="D9088" s="233" t="s">
        <v>888</v>
      </c>
      <c r="E9088" s="233"/>
      <c r="F9088" s="234" t="s">
        <v>12684</v>
      </c>
      <c r="G9088" s="235">
        <v>0</v>
      </c>
      <c r="H9088" s="235">
        <v>0</v>
      </c>
      <c r="I9088" s="235">
        <v>0</v>
      </c>
      <c r="J9088" s="235">
        <v>0</v>
      </c>
      <c r="K9088" s="235">
        <v>0</v>
      </c>
      <c r="L9088" s="235">
        <v>0</v>
      </c>
      <c r="M9088" s="236" t="s">
        <v>583</v>
      </c>
    </row>
    <row r="9089" spans="1:13">
      <c r="A9089" s="106" t="str">
        <f t="shared" si="141"/>
        <v xml:space="preserve">81372 </v>
      </c>
      <c r="B9089" s="231" t="s">
        <v>12685</v>
      </c>
      <c r="C9089" s="232"/>
      <c r="D9089" s="233" t="s">
        <v>888</v>
      </c>
      <c r="E9089" s="233"/>
      <c r="F9089" s="234" t="s">
        <v>12686</v>
      </c>
      <c r="G9089" s="235">
        <v>0</v>
      </c>
      <c r="H9089" s="235">
        <v>0</v>
      </c>
      <c r="I9089" s="235">
        <v>0</v>
      </c>
      <c r="J9089" s="235">
        <v>0</v>
      </c>
      <c r="K9089" s="235">
        <v>0</v>
      </c>
      <c r="L9089" s="235">
        <v>0</v>
      </c>
      <c r="M9089" s="236" t="s">
        <v>583</v>
      </c>
    </row>
    <row r="9090" spans="1:13">
      <c r="A9090" s="106" t="str">
        <f t="shared" si="141"/>
        <v xml:space="preserve">81373 </v>
      </c>
      <c r="B9090" s="231" t="s">
        <v>12687</v>
      </c>
      <c r="C9090" s="232"/>
      <c r="D9090" s="233" t="s">
        <v>888</v>
      </c>
      <c r="E9090" s="233"/>
      <c r="F9090" s="234" t="s">
        <v>12688</v>
      </c>
      <c r="G9090" s="235">
        <v>0</v>
      </c>
      <c r="H9090" s="235">
        <v>0</v>
      </c>
      <c r="I9090" s="235">
        <v>0</v>
      </c>
      <c r="J9090" s="235">
        <v>0</v>
      </c>
      <c r="K9090" s="235">
        <v>0</v>
      </c>
      <c r="L9090" s="235">
        <v>0</v>
      </c>
      <c r="M9090" s="236" t="s">
        <v>583</v>
      </c>
    </row>
    <row r="9091" spans="1:13">
      <c r="A9091" s="106" t="str">
        <f t="shared" ref="A9091:A9154" si="142">B9091&amp;" "&amp;C9091</f>
        <v xml:space="preserve">81374 </v>
      </c>
      <c r="B9091" s="231" t="s">
        <v>12689</v>
      </c>
      <c r="C9091" s="232"/>
      <c r="D9091" s="233" t="s">
        <v>888</v>
      </c>
      <c r="E9091" s="233"/>
      <c r="F9091" s="234" t="s">
        <v>12690</v>
      </c>
      <c r="G9091" s="235">
        <v>0</v>
      </c>
      <c r="H9091" s="235">
        <v>0</v>
      </c>
      <c r="I9091" s="235">
        <v>0</v>
      </c>
      <c r="J9091" s="235">
        <v>0</v>
      </c>
      <c r="K9091" s="235">
        <v>0</v>
      </c>
      <c r="L9091" s="235">
        <v>0</v>
      </c>
      <c r="M9091" s="236" t="s">
        <v>583</v>
      </c>
    </row>
    <row r="9092" spans="1:13">
      <c r="A9092" s="106" t="str">
        <f t="shared" si="142"/>
        <v xml:space="preserve">81375 </v>
      </c>
      <c r="B9092" s="231" t="s">
        <v>12691</v>
      </c>
      <c r="C9092" s="232"/>
      <c r="D9092" s="233" t="s">
        <v>888</v>
      </c>
      <c r="E9092" s="233"/>
      <c r="F9092" s="234" t="s">
        <v>12692</v>
      </c>
      <c r="G9092" s="235">
        <v>0</v>
      </c>
      <c r="H9092" s="235">
        <v>0</v>
      </c>
      <c r="I9092" s="235">
        <v>0</v>
      </c>
      <c r="J9092" s="235">
        <v>0</v>
      </c>
      <c r="K9092" s="235">
        <v>0</v>
      </c>
      <c r="L9092" s="235">
        <v>0</v>
      </c>
      <c r="M9092" s="236" t="s">
        <v>583</v>
      </c>
    </row>
    <row r="9093" spans="1:13">
      <c r="A9093" s="106" t="str">
        <f t="shared" si="142"/>
        <v xml:space="preserve">81376 </v>
      </c>
      <c r="B9093" s="231" t="s">
        <v>12693</v>
      </c>
      <c r="C9093" s="232"/>
      <c r="D9093" s="233" t="s">
        <v>888</v>
      </c>
      <c r="E9093" s="233"/>
      <c r="F9093" s="234" t="s">
        <v>12694</v>
      </c>
      <c r="G9093" s="235">
        <v>0</v>
      </c>
      <c r="H9093" s="235">
        <v>0</v>
      </c>
      <c r="I9093" s="235">
        <v>0</v>
      </c>
      <c r="J9093" s="235">
        <v>0</v>
      </c>
      <c r="K9093" s="235">
        <v>0</v>
      </c>
      <c r="L9093" s="235">
        <v>0</v>
      </c>
      <c r="M9093" s="236" t="s">
        <v>583</v>
      </c>
    </row>
    <row r="9094" spans="1:13">
      <c r="A9094" s="106" t="str">
        <f t="shared" si="142"/>
        <v xml:space="preserve">81377 </v>
      </c>
      <c r="B9094" s="231" t="s">
        <v>12695</v>
      </c>
      <c r="C9094" s="232"/>
      <c r="D9094" s="233" t="s">
        <v>888</v>
      </c>
      <c r="E9094" s="233"/>
      <c r="F9094" s="234" t="s">
        <v>12696</v>
      </c>
      <c r="G9094" s="235">
        <v>0</v>
      </c>
      <c r="H9094" s="235">
        <v>0</v>
      </c>
      <c r="I9094" s="235">
        <v>0</v>
      </c>
      <c r="J9094" s="235">
        <v>0</v>
      </c>
      <c r="K9094" s="235">
        <v>0</v>
      </c>
      <c r="L9094" s="235">
        <v>0</v>
      </c>
      <c r="M9094" s="236" t="s">
        <v>583</v>
      </c>
    </row>
    <row r="9095" spans="1:13">
      <c r="A9095" s="106" t="str">
        <f t="shared" si="142"/>
        <v xml:space="preserve">81378 </v>
      </c>
      <c r="B9095" s="231" t="s">
        <v>12697</v>
      </c>
      <c r="C9095" s="232"/>
      <c r="D9095" s="233" t="s">
        <v>888</v>
      </c>
      <c r="E9095" s="233"/>
      <c r="F9095" s="234" t="s">
        <v>12698</v>
      </c>
      <c r="G9095" s="235">
        <v>0</v>
      </c>
      <c r="H9095" s="235">
        <v>0</v>
      </c>
      <c r="I9095" s="235">
        <v>0</v>
      </c>
      <c r="J9095" s="235">
        <v>0</v>
      </c>
      <c r="K9095" s="235">
        <v>0</v>
      </c>
      <c r="L9095" s="235">
        <v>0</v>
      </c>
      <c r="M9095" s="236" t="s">
        <v>583</v>
      </c>
    </row>
    <row r="9096" spans="1:13">
      <c r="A9096" s="106" t="str">
        <f t="shared" si="142"/>
        <v xml:space="preserve">81379 </v>
      </c>
      <c r="B9096" s="231" t="s">
        <v>12699</v>
      </c>
      <c r="C9096" s="232"/>
      <c r="D9096" s="233" t="s">
        <v>888</v>
      </c>
      <c r="E9096" s="233"/>
      <c r="F9096" s="234" t="s">
        <v>12700</v>
      </c>
      <c r="G9096" s="235">
        <v>0</v>
      </c>
      <c r="H9096" s="235">
        <v>0</v>
      </c>
      <c r="I9096" s="235">
        <v>0</v>
      </c>
      <c r="J9096" s="235">
        <v>0</v>
      </c>
      <c r="K9096" s="235">
        <v>0</v>
      </c>
      <c r="L9096" s="235">
        <v>0</v>
      </c>
      <c r="M9096" s="236" t="s">
        <v>583</v>
      </c>
    </row>
    <row r="9097" spans="1:13">
      <c r="A9097" s="106" t="str">
        <f t="shared" si="142"/>
        <v xml:space="preserve">81380 </v>
      </c>
      <c r="B9097" s="231" t="s">
        <v>12701</v>
      </c>
      <c r="C9097" s="232"/>
      <c r="D9097" s="233" t="s">
        <v>888</v>
      </c>
      <c r="E9097" s="233"/>
      <c r="F9097" s="234" t="s">
        <v>12702</v>
      </c>
      <c r="G9097" s="235">
        <v>0</v>
      </c>
      <c r="H9097" s="235">
        <v>0</v>
      </c>
      <c r="I9097" s="235">
        <v>0</v>
      </c>
      <c r="J9097" s="235">
        <v>0</v>
      </c>
      <c r="K9097" s="235">
        <v>0</v>
      </c>
      <c r="L9097" s="235">
        <v>0</v>
      </c>
      <c r="M9097" s="236" t="s">
        <v>583</v>
      </c>
    </row>
    <row r="9098" spans="1:13">
      <c r="A9098" s="106" t="str">
        <f t="shared" si="142"/>
        <v xml:space="preserve">81381 </v>
      </c>
      <c r="B9098" s="231" t="s">
        <v>12703</v>
      </c>
      <c r="C9098" s="232"/>
      <c r="D9098" s="233" t="s">
        <v>888</v>
      </c>
      <c r="E9098" s="233"/>
      <c r="F9098" s="234" t="s">
        <v>12704</v>
      </c>
      <c r="G9098" s="235">
        <v>0</v>
      </c>
      <c r="H9098" s="235">
        <v>0</v>
      </c>
      <c r="I9098" s="235">
        <v>0</v>
      </c>
      <c r="J9098" s="235">
        <v>0</v>
      </c>
      <c r="K9098" s="235">
        <v>0</v>
      </c>
      <c r="L9098" s="235">
        <v>0</v>
      </c>
      <c r="M9098" s="236" t="s">
        <v>583</v>
      </c>
    </row>
    <row r="9099" spans="1:13">
      <c r="A9099" s="106" t="str">
        <f t="shared" si="142"/>
        <v xml:space="preserve">81382 </v>
      </c>
      <c r="B9099" s="231" t="s">
        <v>12705</v>
      </c>
      <c r="C9099" s="232"/>
      <c r="D9099" s="233" t="s">
        <v>888</v>
      </c>
      <c r="E9099" s="233"/>
      <c r="F9099" s="234" t="s">
        <v>12706</v>
      </c>
      <c r="G9099" s="235">
        <v>0</v>
      </c>
      <c r="H9099" s="235">
        <v>0</v>
      </c>
      <c r="I9099" s="235">
        <v>0</v>
      </c>
      <c r="J9099" s="235">
        <v>0</v>
      </c>
      <c r="K9099" s="235">
        <v>0</v>
      </c>
      <c r="L9099" s="235">
        <v>0</v>
      </c>
      <c r="M9099" s="236" t="s">
        <v>583</v>
      </c>
    </row>
    <row r="9100" spans="1:13">
      <c r="A9100" s="106" t="str">
        <f t="shared" si="142"/>
        <v xml:space="preserve">81383 </v>
      </c>
      <c r="B9100" s="231" t="s">
        <v>12707</v>
      </c>
      <c r="C9100" s="232"/>
      <c r="D9100" s="233" t="s">
        <v>888</v>
      </c>
      <c r="E9100" s="233"/>
      <c r="F9100" s="234" t="s">
        <v>12708</v>
      </c>
      <c r="G9100" s="235">
        <v>0</v>
      </c>
      <c r="H9100" s="235">
        <v>0</v>
      </c>
      <c r="I9100" s="235">
        <v>0</v>
      </c>
      <c r="J9100" s="235">
        <v>0</v>
      </c>
      <c r="K9100" s="235">
        <v>0</v>
      </c>
      <c r="L9100" s="235">
        <v>0</v>
      </c>
      <c r="M9100" s="236" t="s">
        <v>583</v>
      </c>
    </row>
    <row r="9101" spans="1:13">
      <c r="A9101" s="106" t="str">
        <f t="shared" si="142"/>
        <v xml:space="preserve">81400 </v>
      </c>
      <c r="B9101" s="231" t="s">
        <v>12709</v>
      </c>
      <c r="C9101" s="232"/>
      <c r="D9101" s="233" t="s">
        <v>888</v>
      </c>
      <c r="E9101" s="233"/>
      <c r="F9101" s="234" t="s">
        <v>12710</v>
      </c>
      <c r="G9101" s="235">
        <v>0</v>
      </c>
      <c r="H9101" s="235">
        <v>0</v>
      </c>
      <c r="I9101" s="235">
        <v>0</v>
      </c>
      <c r="J9101" s="235">
        <v>0</v>
      </c>
      <c r="K9101" s="235">
        <v>0</v>
      </c>
      <c r="L9101" s="235">
        <v>0</v>
      </c>
      <c r="M9101" s="236" t="s">
        <v>583</v>
      </c>
    </row>
    <row r="9102" spans="1:13">
      <c r="A9102" s="106" t="str">
        <f t="shared" si="142"/>
        <v xml:space="preserve">81401 </v>
      </c>
      <c r="B9102" s="231" t="s">
        <v>12711</v>
      </c>
      <c r="C9102" s="232"/>
      <c r="D9102" s="233" t="s">
        <v>888</v>
      </c>
      <c r="E9102" s="233"/>
      <c r="F9102" s="234" t="s">
        <v>12712</v>
      </c>
      <c r="G9102" s="235">
        <v>0</v>
      </c>
      <c r="H9102" s="235">
        <v>0</v>
      </c>
      <c r="I9102" s="235">
        <v>0</v>
      </c>
      <c r="J9102" s="235">
        <v>0</v>
      </c>
      <c r="K9102" s="235">
        <v>0</v>
      </c>
      <c r="L9102" s="235">
        <v>0</v>
      </c>
      <c r="M9102" s="236" t="s">
        <v>583</v>
      </c>
    </row>
    <row r="9103" spans="1:13">
      <c r="A9103" s="106" t="str">
        <f t="shared" si="142"/>
        <v xml:space="preserve">81402 </v>
      </c>
      <c r="B9103" s="231" t="s">
        <v>12713</v>
      </c>
      <c r="C9103" s="232"/>
      <c r="D9103" s="233" t="s">
        <v>888</v>
      </c>
      <c r="E9103" s="233"/>
      <c r="F9103" s="234" t="s">
        <v>12714</v>
      </c>
      <c r="G9103" s="235">
        <v>0</v>
      </c>
      <c r="H9103" s="235">
        <v>0</v>
      </c>
      <c r="I9103" s="235">
        <v>0</v>
      </c>
      <c r="J9103" s="235">
        <v>0</v>
      </c>
      <c r="K9103" s="235">
        <v>0</v>
      </c>
      <c r="L9103" s="235">
        <v>0</v>
      </c>
      <c r="M9103" s="236" t="s">
        <v>583</v>
      </c>
    </row>
    <row r="9104" spans="1:13">
      <c r="A9104" s="106" t="str">
        <f t="shared" si="142"/>
        <v xml:space="preserve">81403 </v>
      </c>
      <c r="B9104" s="231" t="s">
        <v>12715</v>
      </c>
      <c r="C9104" s="232"/>
      <c r="D9104" s="233" t="s">
        <v>888</v>
      </c>
      <c r="E9104" s="233"/>
      <c r="F9104" s="234" t="s">
        <v>12716</v>
      </c>
      <c r="G9104" s="235">
        <v>0</v>
      </c>
      <c r="H9104" s="235">
        <v>0</v>
      </c>
      <c r="I9104" s="235">
        <v>0</v>
      </c>
      <c r="J9104" s="235">
        <v>0</v>
      </c>
      <c r="K9104" s="235">
        <v>0</v>
      </c>
      <c r="L9104" s="235">
        <v>0</v>
      </c>
      <c r="M9104" s="236" t="s">
        <v>583</v>
      </c>
    </row>
    <row r="9105" spans="1:13">
      <c r="A9105" s="106" t="str">
        <f t="shared" si="142"/>
        <v xml:space="preserve">81404 </v>
      </c>
      <c r="B9105" s="231" t="s">
        <v>12717</v>
      </c>
      <c r="C9105" s="232"/>
      <c r="D9105" s="233" t="s">
        <v>888</v>
      </c>
      <c r="E9105" s="233"/>
      <c r="F9105" s="234" t="s">
        <v>12718</v>
      </c>
      <c r="G9105" s="235">
        <v>0</v>
      </c>
      <c r="H9105" s="235">
        <v>0</v>
      </c>
      <c r="I9105" s="235">
        <v>0</v>
      </c>
      <c r="J9105" s="235">
        <v>0</v>
      </c>
      <c r="K9105" s="235">
        <v>0</v>
      </c>
      <c r="L9105" s="235">
        <v>0</v>
      </c>
      <c r="M9105" s="236" t="s">
        <v>583</v>
      </c>
    </row>
    <row r="9106" spans="1:13">
      <c r="A9106" s="106" t="str">
        <f t="shared" si="142"/>
        <v xml:space="preserve">81405 </v>
      </c>
      <c r="B9106" s="231" t="s">
        <v>12719</v>
      </c>
      <c r="C9106" s="232"/>
      <c r="D9106" s="233" t="s">
        <v>888</v>
      </c>
      <c r="E9106" s="233"/>
      <c r="F9106" s="234" t="s">
        <v>12720</v>
      </c>
      <c r="G9106" s="235">
        <v>0</v>
      </c>
      <c r="H9106" s="235">
        <v>0</v>
      </c>
      <c r="I9106" s="235">
        <v>0</v>
      </c>
      <c r="J9106" s="235">
        <v>0</v>
      </c>
      <c r="K9106" s="235">
        <v>0</v>
      </c>
      <c r="L9106" s="235">
        <v>0</v>
      </c>
      <c r="M9106" s="236" t="s">
        <v>583</v>
      </c>
    </row>
    <row r="9107" spans="1:13">
      <c r="A9107" s="106" t="str">
        <f t="shared" si="142"/>
        <v xml:space="preserve">81406 </v>
      </c>
      <c r="B9107" s="231" t="s">
        <v>12721</v>
      </c>
      <c r="C9107" s="232"/>
      <c r="D9107" s="233" t="s">
        <v>888</v>
      </c>
      <c r="E9107" s="233"/>
      <c r="F9107" s="234" t="s">
        <v>12722</v>
      </c>
      <c r="G9107" s="235">
        <v>0</v>
      </c>
      <c r="H9107" s="235">
        <v>0</v>
      </c>
      <c r="I9107" s="235">
        <v>0</v>
      </c>
      <c r="J9107" s="235">
        <v>0</v>
      </c>
      <c r="K9107" s="235">
        <v>0</v>
      </c>
      <c r="L9107" s="235">
        <v>0</v>
      </c>
      <c r="M9107" s="236" t="s">
        <v>583</v>
      </c>
    </row>
    <row r="9108" spans="1:13">
      <c r="A9108" s="106" t="str">
        <f t="shared" si="142"/>
        <v xml:space="preserve">81407 </v>
      </c>
      <c r="B9108" s="231" t="s">
        <v>12723</v>
      </c>
      <c r="C9108" s="232"/>
      <c r="D9108" s="233" t="s">
        <v>888</v>
      </c>
      <c r="E9108" s="233"/>
      <c r="F9108" s="234" t="s">
        <v>12724</v>
      </c>
      <c r="G9108" s="235">
        <v>0</v>
      </c>
      <c r="H9108" s="235">
        <v>0</v>
      </c>
      <c r="I9108" s="235">
        <v>0</v>
      </c>
      <c r="J9108" s="235">
        <v>0</v>
      </c>
      <c r="K9108" s="235">
        <v>0</v>
      </c>
      <c r="L9108" s="235">
        <v>0</v>
      </c>
      <c r="M9108" s="236" t="s">
        <v>583</v>
      </c>
    </row>
    <row r="9109" spans="1:13">
      <c r="A9109" s="106" t="str">
        <f t="shared" si="142"/>
        <v xml:space="preserve">81408 </v>
      </c>
      <c r="B9109" s="231" t="s">
        <v>12725</v>
      </c>
      <c r="C9109" s="232"/>
      <c r="D9109" s="233" t="s">
        <v>888</v>
      </c>
      <c r="E9109" s="233"/>
      <c r="F9109" s="234" t="s">
        <v>12726</v>
      </c>
      <c r="G9109" s="235">
        <v>0</v>
      </c>
      <c r="H9109" s="235">
        <v>0</v>
      </c>
      <c r="I9109" s="235">
        <v>0</v>
      </c>
      <c r="J9109" s="235">
        <v>0</v>
      </c>
      <c r="K9109" s="235">
        <v>0</v>
      </c>
      <c r="L9109" s="235">
        <v>0</v>
      </c>
      <c r="M9109" s="236" t="s">
        <v>583</v>
      </c>
    </row>
    <row r="9110" spans="1:13">
      <c r="A9110" s="106" t="str">
        <f t="shared" si="142"/>
        <v xml:space="preserve">81410 </v>
      </c>
      <c r="B9110" s="231" t="s">
        <v>12727</v>
      </c>
      <c r="C9110" s="232"/>
      <c r="D9110" s="233" t="s">
        <v>888</v>
      </c>
      <c r="E9110" s="233"/>
      <c r="F9110" s="234" t="s">
        <v>12728</v>
      </c>
      <c r="G9110" s="235">
        <v>0</v>
      </c>
      <c r="H9110" s="235">
        <v>0</v>
      </c>
      <c r="I9110" s="235">
        <v>0</v>
      </c>
      <c r="J9110" s="235">
        <v>0</v>
      </c>
      <c r="K9110" s="235">
        <v>0</v>
      </c>
      <c r="L9110" s="235">
        <v>0</v>
      </c>
      <c r="M9110" s="236" t="s">
        <v>583</v>
      </c>
    </row>
    <row r="9111" spans="1:13">
      <c r="A9111" s="106" t="str">
        <f t="shared" si="142"/>
        <v xml:space="preserve">81411 </v>
      </c>
      <c r="B9111" s="231" t="s">
        <v>12729</v>
      </c>
      <c r="C9111" s="232"/>
      <c r="D9111" s="233" t="s">
        <v>888</v>
      </c>
      <c r="E9111" s="233"/>
      <c r="F9111" s="234" t="s">
        <v>12728</v>
      </c>
      <c r="G9111" s="235">
        <v>0</v>
      </c>
      <c r="H9111" s="235">
        <v>0</v>
      </c>
      <c r="I9111" s="235">
        <v>0</v>
      </c>
      <c r="J9111" s="235">
        <v>0</v>
      </c>
      <c r="K9111" s="235">
        <v>0</v>
      </c>
      <c r="L9111" s="235">
        <v>0</v>
      </c>
      <c r="M9111" s="236" t="s">
        <v>583</v>
      </c>
    </row>
    <row r="9112" spans="1:13">
      <c r="A9112" s="106" t="str">
        <f t="shared" si="142"/>
        <v xml:space="preserve">81412 </v>
      </c>
      <c r="B9112" s="231" t="s">
        <v>12730</v>
      </c>
      <c r="C9112" s="232"/>
      <c r="D9112" s="233" t="s">
        <v>888</v>
      </c>
      <c r="E9112" s="233"/>
      <c r="F9112" s="234" t="s">
        <v>12731</v>
      </c>
      <c r="G9112" s="235">
        <v>0</v>
      </c>
      <c r="H9112" s="235">
        <v>0</v>
      </c>
      <c r="I9112" s="235">
        <v>0</v>
      </c>
      <c r="J9112" s="235">
        <v>0</v>
      </c>
      <c r="K9112" s="235">
        <v>0</v>
      </c>
      <c r="L9112" s="235">
        <v>0</v>
      </c>
      <c r="M9112" s="236" t="s">
        <v>583</v>
      </c>
    </row>
    <row r="9113" spans="1:13">
      <c r="A9113" s="106" t="str">
        <f t="shared" si="142"/>
        <v xml:space="preserve">81413 </v>
      </c>
      <c r="B9113" s="231" t="s">
        <v>12732</v>
      </c>
      <c r="C9113" s="232"/>
      <c r="D9113" s="233" t="s">
        <v>888</v>
      </c>
      <c r="E9113" s="233"/>
      <c r="F9113" s="234" t="s">
        <v>12733</v>
      </c>
      <c r="G9113" s="235">
        <v>0</v>
      </c>
      <c r="H9113" s="235">
        <v>0</v>
      </c>
      <c r="I9113" s="235">
        <v>0</v>
      </c>
      <c r="J9113" s="235">
        <v>0</v>
      </c>
      <c r="K9113" s="235">
        <v>0</v>
      </c>
      <c r="L9113" s="235">
        <v>0</v>
      </c>
      <c r="M9113" s="236" t="s">
        <v>583</v>
      </c>
    </row>
    <row r="9114" spans="1:13">
      <c r="A9114" s="106" t="str">
        <f t="shared" si="142"/>
        <v xml:space="preserve">81414 </v>
      </c>
      <c r="B9114" s="231" t="s">
        <v>12734</v>
      </c>
      <c r="C9114" s="232"/>
      <c r="D9114" s="233" t="s">
        <v>888</v>
      </c>
      <c r="E9114" s="233"/>
      <c r="F9114" s="234" t="s">
        <v>12735</v>
      </c>
      <c r="G9114" s="235">
        <v>0</v>
      </c>
      <c r="H9114" s="235">
        <v>0</v>
      </c>
      <c r="I9114" s="235">
        <v>0</v>
      </c>
      <c r="J9114" s="235">
        <v>0</v>
      </c>
      <c r="K9114" s="235">
        <v>0</v>
      </c>
      <c r="L9114" s="235">
        <v>0</v>
      </c>
      <c r="M9114" s="236" t="s">
        <v>583</v>
      </c>
    </row>
    <row r="9115" spans="1:13">
      <c r="A9115" s="106" t="str">
        <f t="shared" si="142"/>
        <v xml:space="preserve">81415 </v>
      </c>
      <c r="B9115" s="231" t="s">
        <v>12736</v>
      </c>
      <c r="C9115" s="232"/>
      <c r="D9115" s="233" t="s">
        <v>888</v>
      </c>
      <c r="E9115" s="233"/>
      <c r="F9115" s="234" t="s">
        <v>12737</v>
      </c>
      <c r="G9115" s="235">
        <v>0</v>
      </c>
      <c r="H9115" s="235">
        <v>0</v>
      </c>
      <c r="I9115" s="235">
        <v>0</v>
      </c>
      <c r="J9115" s="235">
        <v>0</v>
      </c>
      <c r="K9115" s="235">
        <v>0</v>
      </c>
      <c r="L9115" s="235">
        <v>0</v>
      </c>
      <c r="M9115" s="236" t="s">
        <v>583</v>
      </c>
    </row>
    <row r="9116" spans="1:13">
      <c r="A9116" s="106" t="str">
        <f t="shared" si="142"/>
        <v xml:space="preserve">81416 </v>
      </c>
      <c r="B9116" s="231" t="s">
        <v>12738</v>
      </c>
      <c r="C9116" s="232"/>
      <c r="D9116" s="233" t="s">
        <v>888</v>
      </c>
      <c r="E9116" s="233"/>
      <c r="F9116" s="234" t="s">
        <v>12737</v>
      </c>
      <c r="G9116" s="235">
        <v>0</v>
      </c>
      <c r="H9116" s="235">
        <v>0</v>
      </c>
      <c r="I9116" s="235">
        <v>0</v>
      </c>
      <c r="J9116" s="235">
        <v>0</v>
      </c>
      <c r="K9116" s="235">
        <v>0</v>
      </c>
      <c r="L9116" s="235">
        <v>0</v>
      </c>
      <c r="M9116" s="236" t="s">
        <v>583</v>
      </c>
    </row>
    <row r="9117" spans="1:13">
      <c r="A9117" s="106" t="str">
        <f t="shared" si="142"/>
        <v xml:space="preserve">81417 </v>
      </c>
      <c r="B9117" s="231" t="s">
        <v>12739</v>
      </c>
      <c r="C9117" s="232"/>
      <c r="D9117" s="233" t="s">
        <v>888</v>
      </c>
      <c r="E9117" s="233"/>
      <c r="F9117" s="234" t="s">
        <v>12740</v>
      </c>
      <c r="G9117" s="235">
        <v>0</v>
      </c>
      <c r="H9117" s="235">
        <v>0</v>
      </c>
      <c r="I9117" s="235">
        <v>0</v>
      </c>
      <c r="J9117" s="235">
        <v>0</v>
      </c>
      <c r="K9117" s="235">
        <v>0</v>
      </c>
      <c r="L9117" s="235">
        <v>0</v>
      </c>
      <c r="M9117" s="236" t="s">
        <v>583</v>
      </c>
    </row>
    <row r="9118" spans="1:13">
      <c r="A9118" s="106" t="str">
        <f t="shared" si="142"/>
        <v xml:space="preserve">81418 </v>
      </c>
      <c r="B9118" s="231" t="s">
        <v>19155</v>
      </c>
      <c r="C9118" s="232"/>
      <c r="D9118" s="233" t="s">
        <v>888</v>
      </c>
      <c r="E9118" s="233"/>
      <c r="F9118" s="234" t="s">
        <v>19156</v>
      </c>
      <c r="G9118" s="235">
        <v>0</v>
      </c>
      <c r="H9118" s="235">
        <v>0</v>
      </c>
      <c r="I9118" s="235">
        <v>0</v>
      </c>
      <c r="J9118" s="235">
        <v>0</v>
      </c>
      <c r="K9118" s="235">
        <v>0</v>
      </c>
      <c r="L9118" s="235">
        <v>0</v>
      </c>
      <c r="M9118" s="236" t="s">
        <v>583</v>
      </c>
    </row>
    <row r="9119" spans="1:13">
      <c r="A9119" s="106" t="str">
        <f t="shared" si="142"/>
        <v xml:space="preserve">81419 </v>
      </c>
      <c r="B9119" s="231" t="s">
        <v>18168</v>
      </c>
      <c r="C9119" s="232"/>
      <c r="D9119" s="233" t="s">
        <v>888</v>
      </c>
      <c r="E9119" s="233"/>
      <c r="F9119" s="234" t="s">
        <v>18169</v>
      </c>
      <c r="G9119" s="235">
        <v>0</v>
      </c>
      <c r="H9119" s="235">
        <v>0</v>
      </c>
      <c r="I9119" s="235">
        <v>0</v>
      </c>
      <c r="J9119" s="235">
        <v>0</v>
      </c>
      <c r="K9119" s="235">
        <v>0</v>
      </c>
      <c r="L9119" s="235">
        <v>0</v>
      </c>
      <c r="M9119" s="236" t="s">
        <v>583</v>
      </c>
    </row>
    <row r="9120" spans="1:13">
      <c r="A9120" s="106" t="str">
        <f t="shared" si="142"/>
        <v xml:space="preserve">81420 </v>
      </c>
      <c r="B9120" s="231" t="s">
        <v>12741</v>
      </c>
      <c r="C9120" s="232"/>
      <c r="D9120" s="233" t="s">
        <v>888</v>
      </c>
      <c r="E9120" s="233"/>
      <c r="F9120" s="234" t="s">
        <v>12742</v>
      </c>
      <c r="G9120" s="235">
        <v>0</v>
      </c>
      <c r="H9120" s="235">
        <v>0</v>
      </c>
      <c r="I9120" s="235">
        <v>0</v>
      </c>
      <c r="J9120" s="235">
        <v>0</v>
      </c>
      <c r="K9120" s="235">
        <v>0</v>
      </c>
      <c r="L9120" s="235">
        <v>0</v>
      </c>
      <c r="M9120" s="236" t="s">
        <v>583</v>
      </c>
    </row>
    <row r="9121" spans="1:13">
      <c r="A9121" s="106" t="str">
        <f t="shared" si="142"/>
        <v xml:space="preserve">81422 </v>
      </c>
      <c r="B9121" s="231" t="s">
        <v>12743</v>
      </c>
      <c r="C9121" s="232"/>
      <c r="D9121" s="233" t="s">
        <v>888</v>
      </c>
      <c r="E9121" s="233"/>
      <c r="F9121" s="234" t="s">
        <v>12744</v>
      </c>
      <c r="G9121" s="235">
        <v>0</v>
      </c>
      <c r="H9121" s="235">
        <v>0</v>
      </c>
      <c r="I9121" s="235">
        <v>0</v>
      </c>
      <c r="J9121" s="235">
        <v>0</v>
      </c>
      <c r="K9121" s="235">
        <v>0</v>
      </c>
      <c r="L9121" s="235">
        <v>0</v>
      </c>
      <c r="M9121" s="236" t="s">
        <v>583</v>
      </c>
    </row>
    <row r="9122" spans="1:13">
      <c r="A9122" s="106" t="str">
        <f t="shared" si="142"/>
        <v xml:space="preserve">81425 </v>
      </c>
      <c r="B9122" s="231" t="s">
        <v>12745</v>
      </c>
      <c r="C9122" s="232"/>
      <c r="D9122" s="233" t="s">
        <v>888</v>
      </c>
      <c r="E9122" s="233"/>
      <c r="F9122" s="234" t="s">
        <v>12746</v>
      </c>
      <c r="G9122" s="235">
        <v>0</v>
      </c>
      <c r="H9122" s="235">
        <v>0</v>
      </c>
      <c r="I9122" s="235">
        <v>0</v>
      </c>
      <c r="J9122" s="235">
        <v>0</v>
      </c>
      <c r="K9122" s="235">
        <v>0</v>
      </c>
      <c r="L9122" s="235">
        <v>0</v>
      </c>
      <c r="M9122" s="236" t="s">
        <v>583</v>
      </c>
    </row>
    <row r="9123" spans="1:13">
      <c r="A9123" s="106" t="str">
        <f t="shared" si="142"/>
        <v xml:space="preserve">81426 </v>
      </c>
      <c r="B9123" s="231" t="s">
        <v>12747</v>
      </c>
      <c r="C9123" s="232"/>
      <c r="D9123" s="233" t="s">
        <v>888</v>
      </c>
      <c r="E9123" s="233"/>
      <c r="F9123" s="234" t="s">
        <v>12746</v>
      </c>
      <c r="G9123" s="235">
        <v>0</v>
      </c>
      <c r="H9123" s="235">
        <v>0</v>
      </c>
      <c r="I9123" s="235">
        <v>0</v>
      </c>
      <c r="J9123" s="235">
        <v>0</v>
      </c>
      <c r="K9123" s="235">
        <v>0</v>
      </c>
      <c r="L9123" s="235">
        <v>0</v>
      </c>
      <c r="M9123" s="236" t="s">
        <v>583</v>
      </c>
    </row>
    <row r="9124" spans="1:13">
      <c r="A9124" s="106" t="str">
        <f t="shared" si="142"/>
        <v xml:space="preserve">81427 </v>
      </c>
      <c r="B9124" s="231" t="s">
        <v>12748</v>
      </c>
      <c r="C9124" s="232"/>
      <c r="D9124" s="233" t="s">
        <v>888</v>
      </c>
      <c r="E9124" s="233"/>
      <c r="F9124" s="234" t="s">
        <v>12749</v>
      </c>
      <c r="G9124" s="235">
        <v>0</v>
      </c>
      <c r="H9124" s="235">
        <v>0</v>
      </c>
      <c r="I9124" s="235">
        <v>0</v>
      </c>
      <c r="J9124" s="235">
        <v>0</v>
      </c>
      <c r="K9124" s="235">
        <v>0</v>
      </c>
      <c r="L9124" s="235">
        <v>0</v>
      </c>
      <c r="M9124" s="236" t="s">
        <v>583</v>
      </c>
    </row>
    <row r="9125" spans="1:13">
      <c r="A9125" s="106" t="str">
        <f t="shared" si="142"/>
        <v xml:space="preserve">81430 </v>
      </c>
      <c r="B9125" s="231" t="s">
        <v>12750</v>
      </c>
      <c r="C9125" s="232"/>
      <c r="D9125" s="233" t="s">
        <v>888</v>
      </c>
      <c r="E9125" s="233"/>
      <c r="F9125" s="234" t="s">
        <v>12751</v>
      </c>
      <c r="G9125" s="235">
        <v>0</v>
      </c>
      <c r="H9125" s="235">
        <v>0</v>
      </c>
      <c r="I9125" s="235">
        <v>0</v>
      </c>
      <c r="J9125" s="235">
        <v>0</v>
      </c>
      <c r="K9125" s="235">
        <v>0</v>
      </c>
      <c r="L9125" s="235">
        <v>0</v>
      </c>
      <c r="M9125" s="236" t="s">
        <v>583</v>
      </c>
    </row>
    <row r="9126" spans="1:13">
      <c r="A9126" s="106" t="str">
        <f t="shared" si="142"/>
        <v xml:space="preserve">81431 </v>
      </c>
      <c r="B9126" s="231" t="s">
        <v>12752</v>
      </c>
      <c r="C9126" s="232"/>
      <c r="D9126" s="233" t="s">
        <v>888</v>
      </c>
      <c r="E9126" s="233"/>
      <c r="F9126" s="234" t="s">
        <v>12753</v>
      </c>
      <c r="G9126" s="235">
        <v>0</v>
      </c>
      <c r="H9126" s="235">
        <v>0</v>
      </c>
      <c r="I9126" s="235">
        <v>0</v>
      </c>
      <c r="J9126" s="235">
        <v>0</v>
      </c>
      <c r="K9126" s="235">
        <v>0</v>
      </c>
      <c r="L9126" s="235">
        <v>0</v>
      </c>
      <c r="M9126" s="236" t="s">
        <v>583</v>
      </c>
    </row>
    <row r="9127" spans="1:13">
      <c r="A9127" s="106" t="str">
        <f t="shared" si="142"/>
        <v xml:space="preserve">81432 </v>
      </c>
      <c r="B9127" s="231" t="s">
        <v>12754</v>
      </c>
      <c r="C9127" s="232"/>
      <c r="D9127" s="233" t="s">
        <v>888</v>
      </c>
      <c r="E9127" s="233"/>
      <c r="F9127" s="234" t="s">
        <v>12755</v>
      </c>
      <c r="G9127" s="235">
        <v>0</v>
      </c>
      <c r="H9127" s="235">
        <v>0</v>
      </c>
      <c r="I9127" s="235">
        <v>0</v>
      </c>
      <c r="J9127" s="235">
        <v>0</v>
      </c>
      <c r="K9127" s="235">
        <v>0</v>
      </c>
      <c r="L9127" s="235">
        <v>0</v>
      </c>
      <c r="M9127" s="236" t="s">
        <v>583</v>
      </c>
    </row>
    <row r="9128" spans="1:13">
      <c r="A9128" s="106" t="str">
        <f t="shared" si="142"/>
        <v xml:space="preserve">81433 </v>
      </c>
      <c r="B9128" s="231" t="s">
        <v>12756</v>
      </c>
      <c r="C9128" s="232"/>
      <c r="D9128" s="233" t="s">
        <v>888</v>
      </c>
      <c r="E9128" s="233"/>
      <c r="F9128" s="234" t="s">
        <v>12755</v>
      </c>
      <c r="G9128" s="235">
        <v>0</v>
      </c>
      <c r="H9128" s="235">
        <v>0</v>
      </c>
      <c r="I9128" s="235">
        <v>0</v>
      </c>
      <c r="J9128" s="235">
        <v>0</v>
      </c>
      <c r="K9128" s="235">
        <v>0</v>
      </c>
      <c r="L9128" s="235">
        <v>0</v>
      </c>
      <c r="M9128" s="236" t="s">
        <v>583</v>
      </c>
    </row>
    <row r="9129" spans="1:13">
      <c r="A9129" s="106" t="str">
        <f t="shared" si="142"/>
        <v xml:space="preserve">81434 </v>
      </c>
      <c r="B9129" s="231" t="s">
        <v>12757</v>
      </c>
      <c r="C9129" s="232"/>
      <c r="D9129" s="233" t="s">
        <v>888</v>
      </c>
      <c r="E9129" s="233"/>
      <c r="F9129" s="234" t="s">
        <v>12758</v>
      </c>
      <c r="G9129" s="235">
        <v>0</v>
      </c>
      <c r="H9129" s="235">
        <v>0</v>
      </c>
      <c r="I9129" s="235">
        <v>0</v>
      </c>
      <c r="J9129" s="235">
        <v>0</v>
      </c>
      <c r="K9129" s="235">
        <v>0</v>
      </c>
      <c r="L9129" s="235">
        <v>0</v>
      </c>
      <c r="M9129" s="236" t="s">
        <v>583</v>
      </c>
    </row>
    <row r="9130" spans="1:13">
      <c r="A9130" s="106" t="str">
        <f t="shared" si="142"/>
        <v xml:space="preserve">81435 </v>
      </c>
      <c r="B9130" s="231" t="s">
        <v>12759</v>
      </c>
      <c r="C9130" s="232"/>
      <c r="D9130" s="233" t="s">
        <v>888</v>
      </c>
      <c r="E9130" s="233"/>
      <c r="F9130" s="234" t="s">
        <v>12760</v>
      </c>
      <c r="G9130" s="235">
        <v>0</v>
      </c>
      <c r="H9130" s="235">
        <v>0</v>
      </c>
      <c r="I9130" s="235">
        <v>0</v>
      </c>
      <c r="J9130" s="235">
        <v>0</v>
      </c>
      <c r="K9130" s="235">
        <v>0</v>
      </c>
      <c r="L9130" s="235">
        <v>0</v>
      </c>
      <c r="M9130" s="236" t="s">
        <v>583</v>
      </c>
    </row>
    <row r="9131" spans="1:13">
      <c r="A9131" s="106" t="str">
        <f t="shared" si="142"/>
        <v xml:space="preserve">81436 </v>
      </c>
      <c r="B9131" s="231" t="s">
        <v>12761</v>
      </c>
      <c r="C9131" s="232"/>
      <c r="D9131" s="233" t="s">
        <v>888</v>
      </c>
      <c r="E9131" s="233"/>
      <c r="F9131" s="234" t="s">
        <v>12760</v>
      </c>
      <c r="G9131" s="235">
        <v>0</v>
      </c>
      <c r="H9131" s="235">
        <v>0</v>
      </c>
      <c r="I9131" s="235">
        <v>0</v>
      </c>
      <c r="J9131" s="235">
        <v>0</v>
      </c>
      <c r="K9131" s="235">
        <v>0</v>
      </c>
      <c r="L9131" s="235">
        <v>0</v>
      </c>
      <c r="M9131" s="236" t="s">
        <v>583</v>
      </c>
    </row>
    <row r="9132" spans="1:13">
      <c r="A9132" s="106" t="str">
        <f t="shared" si="142"/>
        <v xml:space="preserve">81437 </v>
      </c>
      <c r="B9132" s="231" t="s">
        <v>12762</v>
      </c>
      <c r="C9132" s="232"/>
      <c r="D9132" s="233" t="s">
        <v>888</v>
      </c>
      <c r="E9132" s="233"/>
      <c r="F9132" s="234" t="s">
        <v>12763</v>
      </c>
      <c r="G9132" s="235">
        <v>0</v>
      </c>
      <c r="H9132" s="235">
        <v>0</v>
      </c>
      <c r="I9132" s="235">
        <v>0</v>
      </c>
      <c r="J9132" s="235">
        <v>0</v>
      </c>
      <c r="K9132" s="235">
        <v>0</v>
      </c>
      <c r="L9132" s="235">
        <v>0</v>
      </c>
      <c r="M9132" s="236" t="s">
        <v>583</v>
      </c>
    </row>
    <row r="9133" spans="1:13">
      <c r="A9133" s="106" t="str">
        <f t="shared" si="142"/>
        <v xml:space="preserve">81438 </v>
      </c>
      <c r="B9133" s="231" t="s">
        <v>12764</v>
      </c>
      <c r="C9133" s="232"/>
      <c r="D9133" s="233" t="s">
        <v>888</v>
      </c>
      <c r="E9133" s="233"/>
      <c r="F9133" s="234" t="s">
        <v>12763</v>
      </c>
      <c r="G9133" s="235">
        <v>0</v>
      </c>
      <c r="H9133" s="235">
        <v>0</v>
      </c>
      <c r="I9133" s="235">
        <v>0</v>
      </c>
      <c r="J9133" s="235">
        <v>0</v>
      </c>
      <c r="K9133" s="235">
        <v>0</v>
      </c>
      <c r="L9133" s="235">
        <v>0</v>
      </c>
      <c r="M9133" s="236" t="s">
        <v>583</v>
      </c>
    </row>
    <row r="9134" spans="1:13">
      <c r="A9134" s="106" t="str">
        <f t="shared" si="142"/>
        <v xml:space="preserve">81439 </v>
      </c>
      <c r="B9134" s="231" t="s">
        <v>12765</v>
      </c>
      <c r="C9134" s="232"/>
      <c r="D9134" s="233" t="s">
        <v>888</v>
      </c>
      <c r="E9134" s="233"/>
      <c r="F9134" s="234" t="s">
        <v>12766</v>
      </c>
      <c r="G9134" s="235">
        <v>0</v>
      </c>
      <c r="H9134" s="235">
        <v>0</v>
      </c>
      <c r="I9134" s="235">
        <v>0</v>
      </c>
      <c r="J9134" s="235">
        <v>0</v>
      </c>
      <c r="K9134" s="235">
        <v>0</v>
      </c>
      <c r="L9134" s="235">
        <v>0</v>
      </c>
      <c r="M9134" s="236" t="s">
        <v>583</v>
      </c>
    </row>
    <row r="9135" spans="1:13">
      <c r="A9135" s="106" t="str">
        <f t="shared" si="142"/>
        <v xml:space="preserve">81440 </v>
      </c>
      <c r="B9135" s="231" t="s">
        <v>12767</v>
      </c>
      <c r="C9135" s="232"/>
      <c r="D9135" s="233" t="s">
        <v>888</v>
      </c>
      <c r="E9135" s="233"/>
      <c r="F9135" s="234" t="s">
        <v>12768</v>
      </c>
      <c r="G9135" s="235">
        <v>0</v>
      </c>
      <c r="H9135" s="235">
        <v>0</v>
      </c>
      <c r="I9135" s="235">
        <v>0</v>
      </c>
      <c r="J9135" s="235">
        <v>0</v>
      </c>
      <c r="K9135" s="235">
        <v>0</v>
      </c>
      <c r="L9135" s="235">
        <v>0</v>
      </c>
      <c r="M9135" s="236" t="s">
        <v>583</v>
      </c>
    </row>
    <row r="9136" spans="1:13">
      <c r="A9136" s="106" t="str">
        <f t="shared" si="142"/>
        <v xml:space="preserve">81441 </v>
      </c>
      <c r="B9136" s="231" t="s">
        <v>19157</v>
      </c>
      <c r="C9136" s="232"/>
      <c r="D9136" s="233" t="s">
        <v>888</v>
      </c>
      <c r="E9136" s="233"/>
      <c r="F9136" s="234" t="s">
        <v>19158</v>
      </c>
      <c r="G9136" s="235">
        <v>0</v>
      </c>
      <c r="H9136" s="235">
        <v>0</v>
      </c>
      <c r="I9136" s="235">
        <v>0</v>
      </c>
      <c r="J9136" s="235">
        <v>0</v>
      </c>
      <c r="K9136" s="235">
        <v>0</v>
      </c>
      <c r="L9136" s="235">
        <v>0</v>
      </c>
      <c r="M9136" s="236" t="s">
        <v>583</v>
      </c>
    </row>
    <row r="9137" spans="1:13">
      <c r="A9137" s="106" t="str">
        <f t="shared" si="142"/>
        <v xml:space="preserve">81442 </v>
      </c>
      <c r="B9137" s="231" t="s">
        <v>12769</v>
      </c>
      <c r="C9137" s="232"/>
      <c r="D9137" s="233" t="s">
        <v>888</v>
      </c>
      <c r="E9137" s="233"/>
      <c r="F9137" s="234" t="s">
        <v>12770</v>
      </c>
      <c r="G9137" s="235">
        <v>0</v>
      </c>
      <c r="H9137" s="235">
        <v>0</v>
      </c>
      <c r="I9137" s="235">
        <v>0</v>
      </c>
      <c r="J9137" s="235">
        <v>0</v>
      </c>
      <c r="K9137" s="235">
        <v>0</v>
      </c>
      <c r="L9137" s="235">
        <v>0</v>
      </c>
      <c r="M9137" s="236" t="s">
        <v>583</v>
      </c>
    </row>
    <row r="9138" spans="1:13">
      <c r="A9138" s="106" t="str">
        <f t="shared" si="142"/>
        <v xml:space="preserve">81443 </v>
      </c>
      <c r="B9138" s="231" t="s">
        <v>12771</v>
      </c>
      <c r="C9138" s="232"/>
      <c r="D9138" s="233" t="s">
        <v>888</v>
      </c>
      <c r="E9138" s="233"/>
      <c r="F9138" s="234" t="s">
        <v>12772</v>
      </c>
      <c r="G9138" s="235">
        <v>0</v>
      </c>
      <c r="H9138" s="235">
        <v>0</v>
      </c>
      <c r="I9138" s="235">
        <v>0</v>
      </c>
      <c r="J9138" s="235">
        <v>0</v>
      </c>
      <c r="K9138" s="235">
        <v>0</v>
      </c>
      <c r="L9138" s="235">
        <v>0</v>
      </c>
      <c r="M9138" s="236" t="s">
        <v>583</v>
      </c>
    </row>
    <row r="9139" spans="1:13">
      <c r="A9139" s="106" t="str">
        <f t="shared" si="142"/>
        <v xml:space="preserve">81445 </v>
      </c>
      <c r="B9139" s="231" t="s">
        <v>12773</v>
      </c>
      <c r="C9139" s="232"/>
      <c r="D9139" s="233" t="s">
        <v>888</v>
      </c>
      <c r="E9139" s="233"/>
      <c r="F9139" s="234" t="s">
        <v>21353</v>
      </c>
      <c r="G9139" s="235">
        <v>0</v>
      </c>
      <c r="H9139" s="235">
        <v>0</v>
      </c>
      <c r="I9139" s="235">
        <v>0</v>
      </c>
      <c r="J9139" s="235">
        <v>0</v>
      </c>
      <c r="K9139" s="235">
        <v>0</v>
      </c>
      <c r="L9139" s="235">
        <v>0</v>
      </c>
      <c r="M9139" s="236" t="s">
        <v>583</v>
      </c>
    </row>
    <row r="9140" spans="1:13">
      <c r="A9140" s="106" t="str">
        <f t="shared" si="142"/>
        <v xml:space="preserve">81448 </v>
      </c>
      <c r="B9140" s="231" t="s">
        <v>12774</v>
      </c>
      <c r="C9140" s="232"/>
      <c r="D9140" s="233" t="s">
        <v>888</v>
      </c>
      <c r="E9140" s="233"/>
      <c r="F9140" s="234" t="s">
        <v>12775</v>
      </c>
      <c r="G9140" s="235">
        <v>0</v>
      </c>
      <c r="H9140" s="235">
        <v>0</v>
      </c>
      <c r="I9140" s="235">
        <v>0</v>
      </c>
      <c r="J9140" s="235">
        <v>0</v>
      </c>
      <c r="K9140" s="235">
        <v>0</v>
      </c>
      <c r="L9140" s="235">
        <v>0</v>
      </c>
      <c r="M9140" s="236" t="s">
        <v>583</v>
      </c>
    </row>
    <row r="9141" spans="1:13">
      <c r="A9141" s="106" t="str">
        <f t="shared" si="142"/>
        <v xml:space="preserve">81449 </v>
      </c>
      <c r="B9141" s="231" t="s">
        <v>19159</v>
      </c>
      <c r="C9141" s="232"/>
      <c r="D9141" s="233" t="s">
        <v>888</v>
      </c>
      <c r="E9141" s="233"/>
      <c r="F9141" s="234" t="s">
        <v>21354</v>
      </c>
      <c r="G9141" s="235">
        <v>0</v>
      </c>
      <c r="H9141" s="235">
        <v>0</v>
      </c>
      <c r="I9141" s="235">
        <v>0</v>
      </c>
      <c r="J9141" s="235">
        <v>0</v>
      </c>
      <c r="K9141" s="235">
        <v>0</v>
      </c>
      <c r="L9141" s="235">
        <v>0</v>
      </c>
      <c r="M9141" s="236" t="s">
        <v>583</v>
      </c>
    </row>
    <row r="9142" spans="1:13">
      <c r="A9142" s="106" t="str">
        <f t="shared" si="142"/>
        <v xml:space="preserve">81450 </v>
      </c>
      <c r="B9142" s="231" t="s">
        <v>12776</v>
      </c>
      <c r="C9142" s="232"/>
      <c r="D9142" s="233" t="s">
        <v>888</v>
      </c>
      <c r="E9142" s="233"/>
      <c r="F9142" s="234" t="s">
        <v>21355</v>
      </c>
      <c r="G9142" s="235">
        <v>0</v>
      </c>
      <c r="H9142" s="235">
        <v>0</v>
      </c>
      <c r="I9142" s="235">
        <v>0</v>
      </c>
      <c r="J9142" s="235">
        <v>0</v>
      </c>
      <c r="K9142" s="235">
        <v>0</v>
      </c>
      <c r="L9142" s="235">
        <v>0</v>
      </c>
      <c r="M9142" s="236" t="s">
        <v>583</v>
      </c>
    </row>
    <row r="9143" spans="1:13">
      <c r="A9143" s="106" t="str">
        <f t="shared" si="142"/>
        <v xml:space="preserve">81451 </v>
      </c>
      <c r="B9143" s="231" t="s">
        <v>19160</v>
      </c>
      <c r="C9143" s="232"/>
      <c r="D9143" s="233" t="s">
        <v>888</v>
      </c>
      <c r="E9143" s="233"/>
      <c r="F9143" s="234" t="s">
        <v>21356</v>
      </c>
      <c r="G9143" s="235">
        <v>0</v>
      </c>
      <c r="H9143" s="235">
        <v>0</v>
      </c>
      <c r="I9143" s="235">
        <v>0</v>
      </c>
      <c r="J9143" s="235">
        <v>0</v>
      </c>
      <c r="K9143" s="235">
        <v>0</v>
      </c>
      <c r="L9143" s="235">
        <v>0</v>
      </c>
      <c r="M9143" s="236" t="s">
        <v>583</v>
      </c>
    </row>
    <row r="9144" spans="1:13">
      <c r="A9144" s="106" t="str">
        <f t="shared" si="142"/>
        <v xml:space="preserve">81455 </v>
      </c>
      <c r="B9144" s="231" t="s">
        <v>12777</v>
      </c>
      <c r="C9144" s="232"/>
      <c r="D9144" s="233" t="s">
        <v>888</v>
      </c>
      <c r="E9144" s="233"/>
      <c r="F9144" s="234" t="s">
        <v>21357</v>
      </c>
      <c r="G9144" s="235">
        <v>0</v>
      </c>
      <c r="H9144" s="235">
        <v>0</v>
      </c>
      <c r="I9144" s="235">
        <v>0</v>
      </c>
      <c r="J9144" s="235">
        <v>0</v>
      </c>
      <c r="K9144" s="235">
        <v>0</v>
      </c>
      <c r="L9144" s="235">
        <v>0</v>
      </c>
      <c r="M9144" s="236" t="s">
        <v>583</v>
      </c>
    </row>
    <row r="9145" spans="1:13">
      <c r="A9145" s="106" t="str">
        <f t="shared" si="142"/>
        <v xml:space="preserve">81456 </v>
      </c>
      <c r="B9145" s="231" t="s">
        <v>19161</v>
      </c>
      <c r="C9145" s="232"/>
      <c r="D9145" s="233" t="s">
        <v>888</v>
      </c>
      <c r="E9145" s="233"/>
      <c r="F9145" s="234" t="s">
        <v>21358</v>
      </c>
      <c r="G9145" s="235">
        <v>0</v>
      </c>
      <c r="H9145" s="235">
        <v>0</v>
      </c>
      <c r="I9145" s="235">
        <v>0</v>
      </c>
      <c r="J9145" s="235">
        <v>0</v>
      </c>
      <c r="K9145" s="235">
        <v>0</v>
      </c>
      <c r="L9145" s="235">
        <v>0</v>
      </c>
      <c r="M9145" s="236" t="s">
        <v>583</v>
      </c>
    </row>
    <row r="9146" spans="1:13">
      <c r="A9146" s="106" t="str">
        <f t="shared" si="142"/>
        <v xml:space="preserve">81457 </v>
      </c>
      <c r="B9146" s="231" t="s">
        <v>21359</v>
      </c>
      <c r="C9146" s="232"/>
      <c r="D9146" s="233" t="s">
        <v>888</v>
      </c>
      <c r="E9146" s="233"/>
      <c r="F9146" s="234" t="s">
        <v>21360</v>
      </c>
      <c r="G9146" s="235">
        <v>0</v>
      </c>
      <c r="H9146" s="235">
        <v>0</v>
      </c>
      <c r="I9146" s="235">
        <v>0</v>
      </c>
      <c r="J9146" s="235">
        <v>0</v>
      </c>
      <c r="K9146" s="235">
        <v>0</v>
      </c>
      <c r="L9146" s="235">
        <v>0</v>
      </c>
      <c r="M9146" s="236" t="s">
        <v>583</v>
      </c>
    </row>
    <row r="9147" spans="1:13">
      <c r="A9147" s="106" t="str">
        <f t="shared" si="142"/>
        <v xml:space="preserve">81458 </v>
      </c>
      <c r="B9147" s="231" t="s">
        <v>21361</v>
      </c>
      <c r="C9147" s="232"/>
      <c r="D9147" s="233" t="s">
        <v>888</v>
      </c>
      <c r="E9147" s="233"/>
      <c r="F9147" s="234" t="s">
        <v>21362</v>
      </c>
      <c r="G9147" s="235">
        <v>0</v>
      </c>
      <c r="H9147" s="235">
        <v>0</v>
      </c>
      <c r="I9147" s="235">
        <v>0</v>
      </c>
      <c r="J9147" s="235">
        <v>0</v>
      </c>
      <c r="K9147" s="235">
        <v>0</v>
      </c>
      <c r="L9147" s="235">
        <v>0</v>
      </c>
      <c r="M9147" s="236" t="s">
        <v>583</v>
      </c>
    </row>
    <row r="9148" spans="1:13">
      <c r="A9148" s="106" t="str">
        <f t="shared" si="142"/>
        <v xml:space="preserve">81459 </v>
      </c>
      <c r="B9148" s="231" t="s">
        <v>21363</v>
      </c>
      <c r="C9148" s="232"/>
      <c r="D9148" s="233" t="s">
        <v>888</v>
      </c>
      <c r="E9148" s="233"/>
      <c r="F9148" s="234" t="s">
        <v>21364</v>
      </c>
      <c r="G9148" s="235">
        <v>0</v>
      </c>
      <c r="H9148" s="235">
        <v>0</v>
      </c>
      <c r="I9148" s="235">
        <v>0</v>
      </c>
      <c r="J9148" s="235">
        <v>0</v>
      </c>
      <c r="K9148" s="235">
        <v>0</v>
      </c>
      <c r="L9148" s="235">
        <v>0</v>
      </c>
      <c r="M9148" s="236" t="s">
        <v>583</v>
      </c>
    </row>
    <row r="9149" spans="1:13">
      <c r="A9149" s="106" t="str">
        <f t="shared" si="142"/>
        <v xml:space="preserve">81460 </v>
      </c>
      <c r="B9149" s="231" t="s">
        <v>12778</v>
      </c>
      <c r="C9149" s="232"/>
      <c r="D9149" s="233" t="s">
        <v>888</v>
      </c>
      <c r="E9149" s="233"/>
      <c r="F9149" s="234" t="s">
        <v>12779</v>
      </c>
      <c r="G9149" s="235">
        <v>0</v>
      </c>
      <c r="H9149" s="235">
        <v>0</v>
      </c>
      <c r="I9149" s="235">
        <v>0</v>
      </c>
      <c r="J9149" s="235">
        <v>0</v>
      </c>
      <c r="K9149" s="235">
        <v>0</v>
      </c>
      <c r="L9149" s="235">
        <v>0</v>
      </c>
      <c r="M9149" s="236" t="s">
        <v>583</v>
      </c>
    </row>
    <row r="9150" spans="1:13">
      <c r="A9150" s="106" t="str">
        <f t="shared" si="142"/>
        <v xml:space="preserve">81462 </v>
      </c>
      <c r="B9150" s="231" t="s">
        <v>21365</v>
      </c>
      <c r="C9150" s="232"/>
      <c r="D9150" s="233" t="s">
        <v>888</v>
      </c>
      <c r="E9150" s="233"/>
      <c r="F9150" s="234" t="s">
        <v>21366</v>
      </c>
      <c r="G9150" s="235">
        <v>0</v>
      </c>
      <c r="H9150" s="235">
        <v>0</v>
      </c>
      <c r="I9150" s="235">
        <v>0</v>
      </c>
      <c r="J9150" s="235">
        <v>0</v>
      </c>
      <c r="K9150" s="235">
        <v>0</v>
      </c>
      <c r="L9150" s="235">
        <v>0</v>
      </c>
      <c r="M9150" s="236" t="s">
        <v>583</v>
      </c>
    </row>
    <row r="9151" spans="1:13">
      <c r="A9151" s="106" t="str">
        <f t="shared" si="142"/>
        <v xml:space="preserve">81463 </v>
      </c>
      <c r="B9151" s="231" t="s">
        <v>21367</v>
      </c>
      <c r="C9151" s="232"/>
      <c r="D9151" s="233" t="s">
        <v>888</v>
      </c>
      <c r="E9151" s="233"/>
      <c r="F9151" s="234" t="s">
        <v>21368</v>
      </c>
      <c r="G9151" s="235">
        <v>0</v>
      </c>
      <c r="H9151" s="235">
        <v>0</v>
      </c>
      <c r="I9151" s="235">
        <v>0</v>
      </c>
      <c r="J9151" s="235">
        <v>0</v>
      </c>
      <c r="K9151" s="235">
        <v>0</v>
      </c>
      <c r="L9151" s="235">
        <v>0</v>
      </c>
      <c r="M9151" s="236" t="s">
        <v>583</v>
      </c>
    </row>
    <row r="9152" spans="1:13">
      <c r="A9152" s="106" t="str">
        <f t="shared" si="142"/>
        <v xml:space="preserve">81464 </v>
      </c>
      <c r="B9152" s="231" t="s">
        <v>21369</v>
      </c>
      <c r="C9152" s="232"/>
      <c r="D9152" s="233" t="s">
        <v>888</v>
      </c>
      <c r="E9152" s="233"/>
      <c r="F9152" s="234" t="s">
        <v>21370</v>
      </c>
      <c r="G9152" s="235">
        <v>0</v>
      </c>
      <c r="H9152" s="235">
        <v>0</v>
      </c>
      <c r="I9152" s="235">
        <v>0</v>
      </c>
      <c r="J9152" s="235">
        <v>0</v>
      </c>
      <c r="K9152" s="235">
        <v>0</v>
      </c>
      <c r="L9152" s="235">
        <v>0</v>
      </c>
      <c r="M9152" s="236" t="s">
        <v>583</v>
      </c>
    </row>
    <row r="9153" spans="1:13">
      <c r="A9153" s="106" t="str">
        <f t="shared" si="142"/>
        <v xml:space="preserve">81465 </v>
      </c>
      <c r="B9153" s="231" t="s">
        <v>12780</v>
      </c>
      <c r="C9153" s="232"/>
      <c r="D9153" s="233" t="s">
        <v>888</v>
      </c>
      <c r="E9153" s="233"/>
      <c r="F9153" s="234" t="s">
        <v>12779</v>
      </c>
      <c r="G9153" s="235">
        <v>0</v>
      </c>
      <c r="H9153" s="235">
        <v>0</v>
      </c>
      <c r="I9153" s="235">
        <v>0</v>
      </c>
      <c r="J9153" s="235">
        <v>0</v>
      </c>
      <c r="K9153" s="235">
        <v>0</v>
      </c>
      <c r="L9153" s="235">
        <v>0</v>
      </c>
      <c r="M9153" s="236" t="s">
        <v>583</v>
      </c>
    </row>
    <row r="9154" spans="1:13">
      <c r="A9154" s="106" t="str">
        <f t="shared" si="142"/>
        <v xml:space="preserve">81470 </v>
      </c>
      <c r="B9154" s="231" t="s">
        <v>12781</v>
      </c>
      <c r="C9154" s="232"/>
      <c r="D9154" s="233" t="s">
        <v>888</v>
      </c>
      <c r="E9154" s="233"/>
      <c r="F9154" s="234" t="s">
        <v>12782</v>
      </c>
      <c r="G9154" s="235">
        <v>0</v>
      </c>
      <c r="H9154" s="235">
        <v>0</v>
      </c>
      <c r="I9154" s="235">
        <v>0</v>
      </c>
      <c r="J9154" s="235">
        <v>0</v>
      </c>
      <c r="K9154" s="235">
        <v>0</v>
      </c>
      <c r="L9154" s="235">
        <v>0</v>
      </c>
      <c r="M9154" s="236" t="s">
        <v>583</v>
      </c>
    </row>
    <row r="9155" spans="1:13">
      <c r="A9155" s="106" t="str">
        <f t="shared" ref="A9155:A9218" si="143">B9155&amp;" "&amp;C9155</f>
        <v xml:space="preserve">81471 </v>
      </c>
      <c r="B9155" s="231" t="s">
        <v>12783</v>
      </c>
      <c r="C9155" s="232"/>
      <c r="D9155" s="233" t="s">
        <v>888</v>
      </c>
      <c r="E9155" s="233"/>
      <c r="F9155" s="234" t="s">
        <v>12782</v>
      </c>
      <c r="G9155" s="235">
        <v>0</v>
      </c>
      <c r="H9155" s="235">
        <v>0</v>
      </c>
      <c r="I9155" s="235">
        <v>0</v>
      </c>
      <c r="J9155" s="235">
        <v>0</v>
      </c>
      <c r="K9155" s="235">
        <v>0</v>
      </c>
      <c r="L9155" s="235">
        <v>0</v>
      </c>
      <c r="M9155" s="236" t="s">
        <v>583</v>
      </c>
    </row>
    <row r="9156" spans="1:13">
      <c r="A9156" s="106" t="str">
        <f t="shared" si="143"/>
        <v xml:space="preserve">81479 </v>
      </c>
      <c r="B9156" s="231" t="s">
        <v>12784</v>
      </c>
      <c r="C9156" s="232"/>
      <c r="D9156" s="233" t="s">
        <v>888</v>
      </c>
      <c r="E9156" s="233"/>
      <c r="F9156" s="234" t="s">
        <v>12785</v>
      </c>
      <c r="G9156" s="235">
        <v>0</v>
      </c>
      <c r="H9156" s="235">
        <v>0</v>
      </c>
      <c r="I9156" s="235">
        <v>0</v>
      </c>
      <c r="J9156" s="235">
        <v>0</v>
      </c>
      <c r="K9156" s="235">
        <v>0</v>
      </c>
      <c r="L9156" s="235">
        <v>0</v>
      </c>
      <c r="M9156" s="236" t="s">
        <v>583</v>
      </c>
    </row>
    <row r="9157" spans="1:13">
      <c r="A9157" s="106" t="str">
        <f t="shared" si="143"/>
        <v xml:space="preserve">81490 </v>
      </c>
      <c r="B9157" s="231" t="s">
        <v>12786</v>
      </c>
      <c r="C9157" s="232"/>
      <c r="D9157" s="233" t="s">
        <v>888</v>
      </c>
      <c r="E9157" s="233"/>
      <c r="F9157" s="234" t="s">
        <v>21371</v>
      </c>
      <c r="G9157" s="235">
        <v>0</v>
      </c>
      <c r="H9157" s="235">
        <v>0</v>
      </c>
      <c r="I9157" s="235">
        <v>0</v>
      </c>
      <c r="J9157" s="235">
        <v>0</v>
      </c>
      <c r="K9157" s="235">
        <v>0</v>
      </c>
      <c r="L9157" s="235">
        <v>0</v>
      </c>
      <c r="M9157" s="236" t="s">
        <v>583</v>
      </c>
    </row>
    <row r="9158" spans="1:13">
      <c r="A9158" s="106" t="str">
        <f t="shared" si="143"/>
        <v xml:space="preserve">81493 </v>
      </c>
      <c r="B9158" s="231" t="s">
        <v>12787</v>
      </c>
      <c r="C9158" s="232"/>
      <c r="D9158" s="233" t="s">
        <v>888</v>
      </c>
      <c r="E9158" s="233"/>
      <c r="F9158" s="234" t="s">
        <v>12788</v>
      </c>
      <c r="G9158" s="235">
        <v>0</v>
      </c>
      <c r="H9158" s="235">
        <v>0</v>
      </c>
      <c r="I9158" s="235">
        <v>0</v>
      </c>
      <c r="J9158" s="235">
        <v>0</v>
      </c>
      <c r="K9158" s="235">
        <v>0</v>
      </c>
      <c r="L9158" s="235">
        <v>0</v>
      </c>
      <c r="M9158" s="236" t="s">
        <v>583</v>
      </c>
    </row>
    <row r="9159" spans="1:13">
      <c r="A9159" s="106" t="str">
        <f t="shared" si="143"/>
        <v xml:space="preserve">81500 </v>
      </c>
      <c r="B9159" s="231" t="s">
        <v>12789</v>
      </c>
      <c r="C9159" s="232"/>
      <c r="D9159" s="233" t="s">
        <v>888</v>
      </c>
      <c r="E9159" s="233"/>
      <c r="F9159" s="234" t="s">
        <v>12790</v>
      </c>
      <c r="G9159" s="235">
        <v>0</v>
      </c>
      <c r="H9159" s="235">
        <v>0</v>
      </c>
      <c r="I9159" s="235">
        <v>0</v>
      </c>
      <c r="J9159" s="235">
        <v>0</v>
      </c>
      <c r="K9159" s="235">
        <v>0</v>
      </c>
      <c r="L9159" s="235">
        <v>0</v>
      </c>
      <c r="M9159" s="236" t="s">
        <v>583</v>
      </c>
    </row>
    <row r="9160" spans="1:13">
      <c r="A9160" s="106" t="str">
        <f t="shared" si="143"/>
        <v xml:space="preserve">81503 </v>
      </c>
      <c r="B9160" s="231" t="s">
        <v>12791</v>
      </c>
      <c r="C9160" s="232"/>
      <c r="D9160" s="233" t="s">
        <v>888</v>
      </c>
      <c r="E9160" s="233"/>
      <c r="F9160" s="234" t="s">
        <v>12792</v>
      </c>
      <c r="G9160" s="235">
        <v>0</v>
      </c>
      <c r="H9160" s="235">
        <v>0</v>
      </c>
      <c r="I9160" s="235">
        <v>0</v>
      </c>
      <c r="J9160" s="235">
        <v>0</v>
      </c>
      <c r="K9160" s="235">
        <v>0</v>
      </c>
      <c r="L9160" s="235">
        <v>0</v>
      </c>
      <c r="M9160" s="236" t="s">
        <v>583</v>
      </c>
    </row>
    <row r="9161" spans="1:13">
      <c r="A9161" s="106" t="str">
        <f t="shared" si="143"/>
        <v xml:space="preserve">81504 </v>
      </c>
      <c r="B9161" s="231" t="s">
        <v>12793</v>
      </c>
      <c r="C9161" s="232"/>
      <c r="D9161" s="233" t="s">
        <v>888</v>
      </c>
      <c r="E9161" s="233"/>
      <c r="F9161" s="234" t="s">
        <v>12794</v>
      </c>
      <c r="G9161" s="235">
        <v>0</v>
      </c>
      <c r="H9161" s="235">
        <v>0</v>
      </c>
      <c r="I9161" s="235">
        <v>0</v>
      </c>
      <c r="J9161" s="235">
        <v>0</v>
      </c>
      <c r="K9161" s="235">
        <v>0</v>
      </c>
      <c r="L9161" s="235">
        <v>0</v>
      </c>
      <c r="M9161" s="236" t="s">
        <v>583</v>
      </c>
    </row>
    <row r="9162" spans="1:13">
      <c r="A9162" s="106" t="str">
        <f t="shared" si="143"/>
        <v xml:space="preserve">81506 </v>
      </c>
      <c r="B9162" s="231" t="s">
        <v>12795</v>
      </c>
      <c r="C9162" s="232"/>
      <c r="D9162" s="233" t="s">
        <v>888</v>
      </c>
      <c r="E9162" s="233"/>
      <c r="F9162" s="234" t="s">
        <v>12796</v>
      </c>
      <c r="G9162" s="235">
        <v>0</v>
      </c>
      <c r="H9162" s="235">
        <v>0</v>
      </c>
      <c r="I9162" s="235">
        <v>0</v>
      </c>
      <c r="J9162" s="235">
        <v>0</v>
      </c>
      <c r="K9162" s="235">
        <v>0</v>
      </c>
      <c r="L9162" s="235">
        <v>0</v>
      </c>
      <c r="M9162" s="236" t="s">
        <v>583</v>
      </c>
    </row>
    <row r="9163" spans="1:13">
      <c r="A9163" s="106" t="str">
        <f t="shared" si="143"/>
        <v xml:space="preserve">81507 </v>
      </c>
      <c r="B9163" s="231" t="s">
        <v>12797</v>
      </c>
      <c r="C9163" s="232"/>
      <c r="D9163" s="233" t="s">
        <v>888</v>
      </c>
      <c r="E9163" s="233"/>
      <c r="F9163" s="234" t="s">
        <v>12798</v>
      </c>
      <c r="G9163" s="235">
        <v>0</v>
      </c>
      <c r="H9163" s="235">
        <v>0</v>
      </c>
      <c r="I9163" s="235">
        <v>0</v>
      </c>
      <c r="J9163" s="235">
        <v>0</v>
      </c>
      <c r="K9163" s="235">
        <v>0</v>
      </c>
      <c r="L9163" s="235">
        <v>0</v>
      </c>
      <c r="M9163" s="236" t="s">
        <v>583</v>
      </c>
    </row>
    <row r="9164" spans="1:13">
      <c r="A9164" s="106" t="str">
        <f t="shared" si="143"/>
        <v xml:space="preserve">81508 </v>
      </c>
      <c r="B9164" s="231" t="s">
        <v>12799</v>
      </c>
      <c r="C9164" s="232"/>
      <c r="D9164" s="233" t="s">
        <v>888</v>
      </c>
      <c r="E9164" s="233"/>
      <c r="F9164" s="234" t="s">
        <v>12800</v>
      </c>
      <c r="G9164" s="235">
        <v>0</v>
      </c>
      <c r="H9164" s="235">
        <v>0</v>
      </c>
      <c r="I9164" s="235">
        <v>0</v>
      </c>
      <c r="J9164" s="235">
        <v>0</v>
      </c>
      <c r="K9164" s="235">
        <v>0</v>
      </c>
      <c r="L9164" s="235">
        <v>0</v>
      </c>
      <c r="M9164" s="236" t="s">
        <v>583</v>
      </c>
    </row>
    <row r="9165" spans="1:13">
      <c r="A9165" s="106" t="str">
        <f t="shared" si="143"/>
        <v xml:space="preserve">81509 </v>
      </c>
      <c r="B9165" s="231" t="s">
        <v>12801</v>
      </c>
      <c r="C9165" s="232"/>
      <c r="D9165" s="233" t="s">
        <v>888</v>
      </c>
      <c r="E9165" s="233"/>
      <c r="F9165" s="234" t="s">
        <v>12802</v>
      </c>
      <c r="G9165" s="235">
        <v>0</v>
      </c>
      <c r="H9165" s="235">
        <v>0</v>
      </c>
      <c r="I9165" s="235">
        <v>0</v>
      </c>
      <c r="J9165" s="235">
        <v>0</v>
      </c>
      <c r="K9165" s="235">
        <v>0</v>
      </c>
      <c r="L9165" s="235">
        <v>0</v>
      </c>
      <c r="M9165" s="236" t="s">
        <v>583</v>
      </c>
    </row>
    <row r="9166" spans="1:13">
      <c r="A9166" s="106" t="str">
        <f t="shared" si="143"/>
        <v xml:space="preserve">81510 </v>
      </c>
      <c r="B9166" s="231" t="s">
        <v>12803</v>
      </c>
      <c r="C9166" s="232"/>
      <c r="D9166" s="233" t="s">
        <v>888</v>
      </c>
      <c r="E9166" s="233"/>
      <c r="F9166" s="234" t="s">
        <v>12804</v>
      </c>
      <c r="G9166" s="235">
        <v>0</v>
      </c>
      <c r="H9166" s="235">
        <v>0</v>
      </c>
      <c r="I9166" s="235">
        <v>0</v>
      </c>
      <c r="J9166" s="235">
        <v>0</v>
      </c>
      <c r="K9166" s="235">
        <v>0</v>
      </c>
      <c r="L9166" s="235">
        <v>0</v>
      </c>
      <c r="M9166" s="236" t="s">
        <v>583</v>
      </c>
    </row>
    <row r="9167" spans="1:13">
      <c r="A9167" s="106" t="str">
        <f t="shared" si="143"/>
        <v xml:space="preserve">81511 </v>
      </c>
      <c r="B9167" s="231" t="s">
        <v>12805</v>
      </c>
      <c r="C9167" s="232"/>
      <c r="D9167" s="233" t="s">
        <v>888</v>
      </c>
      <c r="E9167" s="233"/>
      <c r="F9167" s="234" t="s">
        <v>12806</v>
      </c>
      <c r="G9167" s="235">
        <v>0</v>
      </c>
      <c r="H9167" s="235">
        <v>0</v>
      </c>
      <c r="I9167" s="235">
        <v>0</v>
      </c>
      <c r="J9167" s="235">
        <v>0</v>
      </c>
      <c r="K9167" s="235">
        <v>0</v>
      </c>
      <c r="L9167" s="235">
        <v>0</v>
      </c>
      <c r="M9167" s="236" t="s">
        <v>583</v>
      </c>
    </row>
    <row r="9168" spans="1:13">
      <c r="A9168" s="106" t="str">
        <f t="shared" si="143"/>
        <v xml:space="preserve">81512 </v>
      </c>
      <c r="B9168" s="231" t="s">
        <v>12807</v>
      </c>
      <c r="C9168" s="232"/>
      <c r="D9168" s="233" t="s">
        <v>888</v>
      </c>
      <c r="E9168" s="233"/>
      <c r="F9168" s="234" t="s">
        <v>12808</v>
      </c>
      <c r="G9168" s="235">
        <v>0</v>
      </c>
      <c r="H9168" s="235">
        <v>0</v>
      </c>
      <c r="I9168" s="235">
        <v>0</v>
      </c>
      <c r="J9168" s="235">
        <v>0</v>
      </c>
      <c r="K9168" s="235">
        <v>0</v>
      </c>
      <c r="L9168" s="235">
        <v>0</v>
      </c>
      <c r="M9168" s="236" t="s">
        <v>583</v>
      </c>
    </row>
    <row r="9169" spans="1:13">
      <c r="A9169" s="106" t="str">
        <f t="shared" si="143"/>
        <v xml:space="preserve">81513 </v>
      </c>
      <c r="B9169" s="231" t="s">
        <v>18170</v>
      </c>
      <c r="C9169" s="232"/>
      <c r="D9169" s="233" t="s">
        <v>888</v>
      </c>
      <c r="E9169" s="233"/>
      <c r="F9169" s="234" t="s">
        <v>18171</v>
      </c>
      <c r="G9169" s="235">
        <v>0</v>
      </c>
      <c r="H9169" s="235">
        <v>0</v>
      </c>
      <c r="I9169" s="235">
        <v>0</v>
      </c>
      <c r="J9169" s="235">
        <v>0</v>
      </c>
      <c r="K9169" s="235">
        <v>0</v>
      </c>
      <c r="L9169" s="235">
        <v>0</v>
      </c>
      <c r="M9169" s="236" t="s">
        <v>583</v>
      </c>
    </row>
    <row r="9170" spans="1:13">
      <c r="A9170" s="106" t="str">
        <f t="shared" si="143"/>
        <v xml:space="preserve">81514 </v>
      </c>
      <c r="B9170" s="231" t="s">
        <v>18172</v>
      </c>
      <c r="C9170" s="232"/>
      <c r="D9170" s="233" t="s">
        <v>888</v>
      </c>
      <c r="E9170" s="233"/>
      <c r="F9170" s="234" t="s">
        <v>18173</v>
      </c>
      <c r="G9170" s="235">
        <v>0</v>
      </c>
      <c r="H9170" s="235">
        <v>0</v>
      </c>
      <c r="I9170" s="235">
        <v>0</v>
      </c>
      <c r="J9170" s="235">
        <v>0</v>
      </c>
      <c r="K9170" s="235">
        <v>0</v>
      </c>
      <c r="L9170" s="235">
        <v>0</v>
      </c>
      <c r="M9170" s="236" t="s">
        <v>583</v>
      </c>
    </row>
    <row r="9171" spans="1:13">
      <c r="A9171" s="106" t="str">
        <f t="shared" si="143"/>
        <v xml:space="preserve">81517 </v>
      </c>
      <c r="B9171" s="231" t="s">
        <v>21372</v>
      </c>
      <c r="C9171" s="232"/>
      <c r="D9171" s="233" t="s">
        <v>888</v>
      </c>
      <c r="E9171" s="233"/>
      <c r="F9171" s="234" t="s">
        <v>21373</v>
      </c>
      <c r="G9171" s="235">
        <v>0</v>
      </c>
      <c r="H9171" s="235">
        <v>0</v>
      </c>
      <c r="I9171" s="235">
        <v>0</v>
      </c>
      <c r="J9171" s="235">
        <v>0</v>
      </c>
      <c r="K9171" s="235">
        <v>0</v>
      </c>
      <c r="L9171" s="235">
        <v>0</v>
      </c>
      <c r="M9171" s="236" t="s">
        <v>583</v>
      </c>
    </row>
    <row r="9172" spans="1:13">
      <c r="A9172" s="106" t="str">
        <f t="shared" si="143"/>
        <v xml:space="preserve">81518 </v>
      </c>
      <c r="B9172" s="231" t="s">
        <v>12809</v>
      </c>
      <c r="C9172" s="232"/>
      <c r="D9172" s="233" t="s">
        <v>888</v>
      </c>
      <c r="E9172" s="233"/>
      <c r="F9172" s="234" t="s">
        <v>12810</v>
      </c>
      <c r="G9172" s="235">
        <v>0</v>
      </c>
      <c r="H9172" s="235">
        <v>0</v>
      </c>
      <c r="I9172" s="235">
        <v>0</v>
      </c>
      <c r="J9172" s="235">
        <v>0</v>
      </c>
      <c r="K9172" s="235">
        <v>0</v>
      </c>
      <c r="L9172" s="235">
        <v>0</v>
      </c>
      <c r="M9172" s="236" t="s">
        <v>583</v>
      </c>
    </row>
    <row r="9173" spans="1:13">
      <c r="A9173" s="106" t="str">
        <f t="shared" si="143"/>
        <v xml:space="preserve">81519 </v>
      </c>
      <c r="B9173" s="231" t="s">
        <v>12811</v>
      </c>
      <c r="C9173" s="232"/>
      <c r="D9173" s="233" t="s">
        <v>888</v>
      </c>
      <c r="E9173" s="233"/>
      <c r="F9173" s="234" t="s">
        <v>12812</v>
      </c>
      <c r="G9173" s="235">
        <v>0</v>
      </c>
      <c r="H9173" s="235">
        <v>0</v>
      </c>
      <c r="I9173" s="235">
        <v>0</v>
      </c>
      <c r="J9173" s="235">
        <v>0</v>
      </c>
      <c r="K9173" s="235">
        <v>0</v>
      </c>
      <c r="L9173" s="235">
        <v>0</v>
      </c>
      <c r="M9173" s="236" t="s">
        <v>583</v>
      </c>
    </row>
    <row r="9174" spans="1:13">
      <c r="A9174" s="106" t="str">
        <f t="shared" si="143"/>
        <v xml:space="preserve">81520 </v>
      </c>
      <c r="B9174" s="231" t="s">
        <v>12813</v>
      </c>
      <c r="C9174" s="232"/>
      <c r="D9174" s="233" t="s">
        <v>888</v>
      </c>
      <c r="E9174" s="233"/>
      <c r="F9174" s="234" t="s">
        <v>12814</v>
      </c>
      <c r="G9174" s="235">
        <v>0</v>
      </c>
      <c r="H9174" s="235">
        <v>0</v>
      </c>
      <c r="I9174" s="235">
        <v>0</v>
      </c>
      <c r="J9174" s="235">
        <v>0</v>
      </c>
      <c r="K9174" s="235">
        <v>0</v>
      </c>
      <c r="L9174" s="235">
        <v>0</v>
      </c>
      <c r="M9174" s="236" t="s">
        <v>583</v>
      </c>
    </row>
    <row r="9175" spans="1:13">
      <c r="A9175" s="106" t="str">
        <f t="shared" si="143"/>
        <v xml:space="preserve">81521 </v>
      </c>
      <c r="B9175" s="231" t="s">
        <v>12815</v>
      </c>
      <c r="C9175" s="232"/>
      <c r="D9175" s="233" t="s">
        <v>888</v>
      </c>
      <c r="E9175" s="233"/>
      <c r="F9175" s="234" t="s">
        <v>12816</v>
      </c>
      <c r="G9175" s="235">
        <v>0</v>
      </c>
      <c r="H9175" s="235">
        <v>0</v>
      </c>
      <c r="I9175" s="235">
        <v>0</v>
      </c>
      <c r="J9175" s="235">
        <v>0</v>
      </c>
      <c r="K9175" s="235">
        <v>0</v>
      </c>
      <c r="L9175" s="235">
        <v>0</v>
      </c>
      <c r="M9175" s="236" t="s">
        <v>583</v>
      </c>
    </row>
    <row r="9176" spans="1:13">
      <c r="A9176" s="106" t="str">
        <f t="shared" si="143"/>
        <v xml:space="preserve">81522 </v>
      </c>
      <c r="B9176" s="231" t="s">
        <v>17797</v>
      </c>
      <c r="C9176" s="232"/>
      <c r="D9176" s="233" t="s">
        <v>888</v>
      </c>
      <c r="E9176" s="233"/>
      <c r="F9176" s="234" t="s">
        <v>17798</v>
      </c>
      <c r="G9176" s="235">
        <v>0</v>
      </c>
      <c r="H9176" s="235">
        <v>0</v>
      </c>
      <c r="I9176" s="235">
        <v>0</v>
      </c>
      <c r="J9176" s="235">
        <v>0</v>
      </c>
      <c r="K9176" s="235">
        <v>0</v>
      </c>
      <c r="L9176" s="235">
        <v>0</v>
      </c>
      <c r="M9176" s="236" t="s">
        <v>583</v>
      </c>
    </row>
    <row r="9177" spans="1:13">
      <c r="A9177" s="106" t="str">
        <f t="shared" si="143"/>
        <v xml:space="preserve">81523 </v>
      </c>
      <c r="B9177" s="231" t="s">
        <v>18401</v>
      </c>
      <c r="C9177" s="232"/>
      <c r="D9177" s="233" t="s">
        <v>888</v>
      </c>
      <c r="E9177" s="233"/>
      <c r="F9177" s="234" t="s">
        <v>18400</v>
      </c>
      <c r="G9177" s="235">
        <v>0</v>
      </c>
      <c r="H9177" s="235">
        <v>0</v>
      </c>
      <c r="I9177" s="235">
        <v>0</v>
      </c>
      <c r="J9177" s="235">
        <v>0</v>
      </c>
      <c r="K9177" s="235">
        <v>0</v>
      </c>
      <c r="L9177" s="235">
        <v>0</v>
      </c>
      <c r="M9177" s="236" t="s">
        <v>583</v>
      </c>
    </row>
    <row r="9178" spans="1:13">
      <c r="A9178" s="106" t="str">
        <f t="shared" si="143"/>
        <v xml:space="preserve">81525 </v>
      </c>
      <c r="B9178" s="231" t="s">
        <v>12817</v>
      </c>
      <c r="C9178" s="232"/>
      <c r="D9178" s="233" t="s">
        <v>888</v>
      </c>
      <c r="E9178" s="233"/>
      <c r="F9178" s="234" t="s">
        <v>12818</v>
      </c>
      <c r="G9178" s="235">
        <v>0</v>
      </c>
      <c r="H9178" s="235">
        <v>0</v>
      </c>
      <c r="I9178" s="235">
        <v>0</v>
      </c>
      <c r="J9178" s="235">
        <v>0</v>
      </c>
      <c r="K9178" s="235">
        <v>0</v>
      </c>
      <c r="L9178" s="235">
        <v>0</v>
      </c>
      <c r="M9178" s="236" t="s">
        <v>583</v>
      </c>
    </row>
    <row r="9179" spans="1:13">
      <c r="A9179" s="106" t="str">
        <f t="shared" si="143"/>
        <v xml:space="preserve">81528 </v>
      </c>
      <c r="B9179" s="231" t="s">
        <v>12819</v>
      </c>
      <c r="C9179" s="232"/>
      <c r="D9179" s="233" t="s">
        <v>888</v>
      </c>
      <c r="E9179" s="233"/>
      <c r="F9179" s="234" t="s">
        <v>12820</v>
      </c>
      <c r="G9179" s="235">
        <v>0</v>
      </c>
      <c r="H9179" s="235">
        <v>0</v>
      </c>
      <c r="I9179" s="235">
        <v>0</v>
      </c>
      <c r="J9179" s="235">
        <v>0</v>
      </c>
      <c r="K9179" s="235">
        <v>0</v>
      </c>
      <c r="L9179" s="235">
        <v>0</v>
      </c>
      <c r="M9179" s="236" t="s">
        <v>583</v>
      </c>
    </row>
    <row r="9180" spans="1:13">
      <c r="A9180" s="106" t="str">
        <f t="shared" si="143"/>
        <v xml:space="preserve">81529 </v>
      </c>
      <c r="B9180" s="231" t="s">
        <v>18174</v>
      </c>
      <c r="C9180" s="232"/>
      <c r="D9180" s="233" t="s">
        <v>888</v>
      </c>
      <c r="E9180" s="233"/>
      <c r="F9180" s="234" t="s">
        <v>18175</v>
      </c>
      <c r="G9180" s="235">
        <v>0</v>
      </c>
      <c r="H9180" s="235">
        <v>0</v>
      </c>
      <c r="I9180" s="235">
        <v>0</v>
      </c>
      <c r="J9180" s="235">
        <v>0</v>
      </c>
      <c r="K9180" s="235">
        <v>0</v>
      </c>
      <c r="L9180" s="235">
        <v>0</v>
      </c>
      <c r="M9180" s="236" t="s">
        <v>583</v>
      </c>
    </row>
    <row r="9181" spans="1:13">
      <c r="A9181" s="106" t="str">
        <f t="shared" si="143"/>
        <v xml:space="preserve">81535 </v>
      </c>
      <c r="B9181" s="231" t="s">
        <v>12821</v>
      </c>
      <c r="C9181" s="232"/>
      <c r="D9181" s="233" t="s">
        <v>888</v>
      </c>
      <c r="E9181" s="233"/>
      <c r="F9181" s="234" t="s">
        <v>12822</v>
      </c>
      <c r="G9181" s="235">
        <v>0</v>
      </c>
      <c r="H9181" s="235">
        <v>0</v>
      </c>
      <c r="I9181" s="235">
        <v>0</v>
      </c>
      <c r="J9181" s="235">
        <v>0</v>
      </c>
      <c r="K9181" s="235">
        <v>0</v>
      </c>
      <c r="L9181" s="235">
        <v>0</v>
      </c>
      <c r="M9181" s="236" t="s">
        <v>583</v>
      </c>
    </row>
    <row r="9182" spans="1:13">
      <c r="A9182" s="106" t="str">
        <f t="shared" si="143"/>
        <v xml:space="preserve">81536 </v>
      </c>
      <c r="B9182" s="231" t="s">
        <v>12823</v>
      </c>
      <c r="C9182" s="232"/>
      <c r="D9182" s="233" t="s">
        <v>888</v>
      </c>
      <c r="E9182" s="233"/>
      <c r="F9182" s="234" t="s">
        <v>12822</v>
      </c>
      <c r="G9182" s="235">
        <v>0</v>
      </c>
      <c r="H9182" s="235">
        <v>0</v>
      </c>
      <c r="I9182" s="235">
        <v>0</v>
      </c>
      <c r="J9182" s="235">
        <v>0</v>
      </c>
      <c r="K9182" s="235">
        <v>0</v>
      </c>
      <c r="L9182" s="235">
        <v>0</v>
      </c>
      <c r="M9182" s="236" t="s">
        <v>583</v>
      </c>
    </row>
    <row r="9183" spans="1:13">
      <c r="A9183" s="106" t="str">
        <f t="shared" si="143"/>
        <v xml:space="preserve">81538 </v>
      </c>
      <c r="B9183" s="231" t="s">
        <v>12824</v>
      </c>
      <c r="C9183" s="232"/>
      <c r="D9183" s="233" t="s">
        <v>888</v>
      </c>
      <c r="E9183" s="233"/>
      <c r="F9183" s="234" t="s">
        <v>12825</v>
      </c>
      <c r="G9183" s="235">
        <v>0</v>
      </c>
      <c r="H9183" s="235">
        <v>0</v>
      </c>
      <c r="I9183" s="235">
        <v>0</v>
      </c>
      <c r="J9183" s="235">
        <v>0</v>
      </c>
      <c r="K9183" s="235">
        <v>0</v>
      </c>
      <c r="L9183" s="235">
        <v>0</v>
      </c>
      <c r="M9183" s="236" t="s">
        <v>583</v>
      </c>
    </row>
    <row r="9184" spans="1:13">
      <c r="A9184" s="106" t="str">
        <f t="shared" si="143"/>
        <v xml:space="preserve">81539 </v>
      </c>
      <c r="B9184" s="231" t="s">
        <v>12826</v>
      </c>
      <c r="C9184" s="232"/>
      <c r="D9184" s="233" t="s">
        <v>888</v>
      </c>
      <c r="E9184" s="233"/>
      <c r="F9184" s="234" t="s">
        <v>12827</v>
      </c>
      <c r="G9184" s="235">
        <v>0</v>
      </c>
      <c r="H9184" s="235">
        <v>0</v>
      </c>
      <c r="I9184" s="235">
        <v>0</v>
      </c>
      <c r="J9184" s="235">
        <v>0</v>
      </c>
      <c r="K9184" s="235">
        <v>0</v>
      </c>
      <c r="L9184" s="235">
        <v>0</v>
      </c>
      <c r="M9184" s="236" t="s">
        <v>583</v>
      </c>
    </row>
    <row r="9185" spans="1:13">
      <c r="A9185" s="106" t="str">
        <f t="shared" si="143"/>
        <v xml:space="preserve">81540 </v>
      </c>
      <c r="B9185" s="231" t="s">
        <v>12828</v>
      </c>
      <c r="C9185" s="232"/>
      <c r="D9185" s="233" t="s">
        <v>888</v>
      </c>
      <c r="E9185" s="233"/>
      <c r="F9185" s="234" t="s">
        <v>12829</v>
      </c>
      <c r="G9185" s="235">
        <v>0</v>
      </c>
      <c r="H9185" s="235">
        <v>0</v>
      </c>
      <c r="I9185" s="235">
        <v>0</v>
      </c>
      <c r="J9185" s="235">
        <v>0</v>
      </c>
      <c r="K9185" s="235">
        <v>0</v>
      </c>
      <c r="L9185" s="235">
        <v>0</v>
      </c>
      <c r="M9185" s="236" t="s">
        <v>583</v>
      </c>
    </row>
    <row r="9186" spans="1:13">
      <c r="A9186" s="106" t="str">
        <f t="shared" si="143"/>
        <v xml:space="preserve">81541 </v>
      </c>
      <c r="B9186" s="231" t="s">
        <v>12830</v>
      </c>
      <c r="C9186" s="232"/>
      <c r="D9186" s="233" t="s">
        <v>888</v>
      </c>
      <c r="E9186" s="233"/>
      <c r="F9186" s="234" t="s">
        <v>12831</v>
      </c>
      <c r="G9186" s="235">
        <v>0</v>
      </c>
      <c r="H9186" s="235">
        <v>0</v>
      </c>
      <c r="I9186" s="235">
        <v>0</v>
      </c>
      <c r="J9186" s="235">
        <v>0</v>
      </c>
      <c r="K9186" s="235">
        <v>0</v>
      </c>
      <c r="L9186" s="235">
        <v>0</v>
      </c>
      <c r="M9186" s="236" t="s">
        <v>583</v>
      </c>
    </row>
    <row r="9187" spans="1:13">
      <c r="A9187" s="106" t="str">
        <f t="shared" si="143"/>
        <v xml:space="preserve">81542 </v>
      </c>
      <c r="B9187" s="231" t="s">
        <v>17799</v>
      </c>
      <c r="C9187" s="232"/>
      <c r="D9187" s="233" t="s">
        <v>888</v>
      </c>
      <c r="E9187" s="233"/>
      <c r="F9187" s="234" t="s">
        <v>17800</v>
      </c>
      <c r="G9187" s="235">
        <v>0</v>
      </c>
      <c r="H9187" s="235">
        <v>0</v>
      </c>
      <c r="I9187" s="235">
        <v>0</v>
      </c>
      <c r="J9187" s="235">
        <v>0</v>
      </c>
      <c r="K9187" s="235">
        <v>0</v>
      </c>
      <c r="L9187" s="235">
        <v>0</v>
      </c>
      <c r="M9187" s="236" t="s">
        <v>583</v>
      </c>
    </row>
    <row r="9188" spans="1:13">
      <c r="A9188" s="106" t="str">
        <f t="shared" si="143"/>
        <v xml:space="preserve">81546 </v>
      </c>
      <c r="B9188" s="231" t="s">
        <v>18176</v>
      </c>
      <c r="C9188" s="232"/>
      <c r="D9188" s="233" t="s">
        <v>888</v>
      </c>
      <c r="E9188" s="233"/>
      <c r="F9188" s="234" t="s">
        <v>18177</v>
      </c>
      <c r="G9188" s="235">
        <v>0</v>
      </c>
      <c r="H9188" s="235">
        <v>0</v>
      </c>
      <c r="I9188" s="235">
        <v>0</v>
      </c>
      <c r="J9188" s="235">
        <v>0</v>
      </c>
      <c r="K9188" s="235">
        <v>0</v>
      </c>
      <c r="L9188" s="235">
        <v>0</v>
      </c>
      <c r="M9188" s="236" t="s">
        <v>583</v>
      </c>
    </row>
    <row r="9189" spans="1:13">
      <c r="A9189" s="106" t="str">
        <f t="shared" si="143"/>
        <v xml:space="preserve">81551 </v>
      </c>
      <c r="B9189" s="231" t="s">
        <v>12832</v>
      </c>
      <c r="C9189" s="232"/>
      <c r="D9189" s="233" t="s">
        <v>888</v>
      </c>
      <c r="E9189" s="233"/>
      <c r="F9189" s="234" t="s">
        <v>12833</v>
      </c>
      <c r="G9189" s="235">
        <v>0</v>
      </c>
      <c r="H9189" s="235">
        <v>0</v>
      </c>
      <c r="I9189" s="235">
        <v>0</v>
      </c>
      <c r="J9189" s="235">
        <v>0</v>
      </c>
      <c r="K9189" s="235">
        <v>0</v>
      </c>
      <c r="L9189" s="235">
        <v>0</v>
      </c>
      <c r="M9189" s="236" t="s">
        <v>583</v>
      </c>
    </row>
    <row r="9190" spans="1:13">
      <c r="A9190" s="106" t="str">
        <f t="shared" si="143"/>
        <v xml:space="preserve">81552 </v>
      </c>
      <c r="B9190" s="231" t="s">
        <v>17801</v>
      </c>
      <c r="C9190" s="232"/>
      <c r="D9190" s="233" t="s">
        <v>888</v>
      </c>
      <c r="E9190" s="233"/>
      <c r="F9190" s="234" t="s">
        <v>17802</v>
      </c>
      <c r="G9190" s="235">
        <v>0</v>
      </c>
      <c r="H9190" s="235">
        <v>0</v>
      </c>
      <c r="I9190" s="235">
        <v>0</v>
      </c>
      <c r="J9190" s="235">
        <v>0</v>
      </c>
      <c r="K9190" s="235">
        <v>0</v>
      </c>
      <c r="L9190" s="235">
        <v>0</v>
      </c>
      <c r="M9190" s="236" t="s">
        <v>583</v>
      </c>
    </row>
    <row r="9191" spans="1:13">
      <c r="A9191" s="106" t="str">
        <f t="shared" si="143"/>
        <v xml:space="preserve">81554 </v>
      </c>
      <c r="B9191" s="231" t="s">
        <v>18178</v>
      </c>
      <c r="C9191" s="232"/>
      <c r="D9191" s="233" t="s">
        <v>888</v>
      </c>
      <c r="E9191" s="233"/>
      <c r="F9191" s="234" t="s">
        <v>18179</v>
      </c>
      <c r="G9191" s="235">
        <v>0</v>
      </c>
      <c r="H9191" s="235">
        <v>0</v>
      </c>
      <c r="I9191" s="235">
        <v>0</v>
      </c>
      <c r="J9191" s="235">
        <v>0</v>
      </c>
      <c r="K9191" s="235">
        <v>0</v>
      </c>
      <c r="L9191" s="235">
        <v>0</v>
      </c>
      <c r="M9191" s="236" t="s">
        <v>583</v>
      </c>
    </row>
    <row r="9192" spans="1:13">
      <c r="A9192" s="106" t="str">
        <f t="shared" si="143"/>
        <v xml:space="preserve">81560 </v>
      </c>
      <c r="B9192" s="231" t="s">
        <v>18399</v>
      </c>
      <c r="C9192" s="232"/>
      <c r="D9192" s="233" t="s">
        <v>888</v>
      </c>
      <c r="E9192" s="233"/>
      <c r="F9192" s="234" t="s">
        <v>18398</v>
      </c>
      <c r="G9192" s="235">
        <v>0</v>
      </c>
      <c r="H9192" s="235">
        <v>0</v>
      </c>
      <c r="I9192" s="235">
        <v>0</v>
      </c>
      <c r="J9192" s="235">
        <v>0</v>
      </c>
      <c r="K9192" s="235">
        <v>0</v>
      </c>
      <c r="L9192" s="235">
        <v>0</v>
      </c>
      <c r="M9192" s="236" t="s">
        <v>583</v>
      </c>
    </row>
    <row r="9193" spans="1:13">
      <c r="A9193" s="106" t="str">
        <f t="shared" si="143"/>
        <v xml:space="preserve">81595 </v>
      </c>
      <c r="B9193" s="231" t="s">
        <v>12834</v>
      </c>
      <c r="C9193" s="232"/>
      <c r="D9193" s="233" t="s">
        <v>888</v>
      </c>
      <c r="E9193" s="233"/>
      <c r="F9193" s="234" t="s">
        <v>12835</v>
      </c>
      <c r="G9193" s="235">
        <v>0</v>
      </c>
      <c r="H9193" s="235">
        <v>0</v>
      </c>
      <c r="I9193" s="235">
        <v>0</v>
      </c>
      <c r="J9193" s="235">
        <v>0</v>
      </c>
      <c r="K9193" s="235">
        <v>0</v>
      </c>
      <c r="L9193" s="235">
        <v>0</v>
      </c>
      <c r="M9193" s="236" t="s">
        <v>583</v>
      </c>
    </row>
    <row r="9194" spans="1:13">
      <c r="A9194" s="106" t="str">
        <f t="shared" si="143"/>
        <v xml:space="preserve">81596 </v>
      </c>
      <c r="B9194" s="231" t="s">
        <v>12836</v>
      </c>
      <c r="C9194" s="232"/>
      <c r="D9194" s="233" t="s">
        <v>888</v>
      </c>
      <c r="E9194" s="233"/>
      <c r="F9194" s="234" t="s">
        <v>12837</v>
      </c>
      <c r="G9194" s="235">
        <v>0</v>
      </c>
      <c r="H9194" s="235">
        <v>0</v>
      </c>
      <c r="I9194" s="235">
        <v>0</v>
      </c>
      <c r="J9194" s="235">
        <v>0</v>
      </c>
      <c r="K9194" s="235">
        <v>0</v>
      </c>
      <c r="L9194" s="235">
        <v>0</v>
      </c>
      <c r="M9194" s="236" t="s">
        <v>583</v>
      </c>
    </row>
    <row r="9195" spans="1:13">
      <c r="A9195" s="106" t="str">
        <f t="shared" si="143"/>
        <v xml:space="preserve">81599 </v>
      </c>
      <c r="B9195" s="231" t="s">
        <v>12838</v>
      </c>
      <c r="C9195" s="232"/>
      <c r="D9195" s="233" t="s">
        <v>888</v>
      </c>
      <c r="E9195" s="233"/>
      <c r="F9195" s="234" t="s">
        <v>12839</v>
      </c>
      <c r="G9195" s="235">
        <v>0</v>
      </c>
      <c r="H9195" s="235">
        <v>0</v>
      </c>
      <c r="I9195" s="235">
        <v>0</v>
      </c>
      <c r="J9195" s="235">
        <v>0</v>
      </c>
      <c r="K9195" s="235">
        <v>0</v>
      </c>
      <c r="L9195" s="235">
        <v>0</v>
      </c>
      <c r="M9195" s="236" t="s">
        <v>583</v>
      </c>
    </row>
    <row r="9196" spans="1:13">
      <c r="A9196" s="106" t="str">
        <f t="shared" si="143"/>
        <v xml:space="preserve">82009 </v>
      </c>
      <c r="B9196" s="231" t="s">
        <v>12840</v>
      </c>
      <c r="C9196" s="232"/>
      <c r="D9196" s="233" t="s">
        <v>888</v>
      </c>
      <c r="E9196" s="233"/>
      <c r="F9196" s="234" t="s">
        <v>12841</v>
      </c>
      <c r="G9196" s="235">
        <v>0</v>
      </c>
      <c r="H9196" s="235">
        <v>0</v>
      </c>
      <c r="I9196" s="235">
        <v>0</v>
      </c>
      <c r="J9196" s="235">
        <v>0</v>
      </c>
      <c r="K9196" s="235">
        <v>0</v>
      </c>
      <c r="L9196" s="235">
        <v>0</v>
      </c>
      <c r="M9196" s="236" t="s">
        <v>583</v>
      </c>
    </row>
    <row r="9197" spans="1:13">
      <c r="A9197" s="106" t="str">
        <f t="shared" si="143"/>
        <v xml:space="preserve">82010 </v>
      </c>
      <c r="B9197" s="231" t="s">
        <v>12842</v>
      </c>
      <c r="C9197" s="232"/>
      <c r="D9197" s="233" t="s">
        <v>888</v>
      </c>
      <c r="E9197" s="233"/>
      <c r="F9197" s="234" t="s">
        <v>12843</v>
      </c>
      <c r="G9197" s="235">
        <v>0</v>
      </c>
      <c r="H9197" s="235">
        <v>0</v>
      </c>
      <c r="I9197" s="235">
        <v>0</v>
      </c>
      <c r="J9197" s="235">
        <v>0</v>
      </c>
      <c r="K9197" s="235">
        <v>0</v>
      </c>
      <c r="L9197" s="235">
        <v>0</v>
      </c>
      <c r="M9197" s="236" t="s">
        <v>583</v>
      </c>
    </row>
    <row r="9198" spans="1:13">
      <c r="A9198" s="106" t="str">
        <f t="shared" si="143"/>
        <v xml:space="preserve">82013 </v>
      </c>
      <c r="B9198" s="231" t="s">
        <v>12844</v>
      </c>
      <c r="C9198" s="232"/>
      <c r="D9198" s="233" t="s">
        <v>888</v>
      </c>
      <c r="E9198" s="233"/>
      <c r="F9198" s="234" t="s">
        <v>12845</v>
      </c>
      <c r="G9198" s="235">
        <v>0</v>
      </c>
      <c r="H9198" s="235">
        <v>0</v>
      </c>
      <c r="I9198" s="235">
        <v>0</v>
      </c>
      <c r="J9198" s="235">
        <v>0</v>
      </c>
      <c r="K9198" s="235">
        <v>0</v>
      </c>
      <c r="L9198" s="235">
        <v>0</v>
      </c>
      <c r="M9198" s="236" t="s">
        <v>583</v>
      </c>
    </row>
    <row r="9199" spans="1:13">
      <c r="A9199" s="106" t="str">
        <f t="shared" si="143"/>
        <v xml:space="preserve">82016 </v>
      </c>
      <c r="B9199" s="231" t="s">
        <v>12846</v>
      </c>
      <c r="C9199" s="232"/>
      <c r="D9199" s="233" t="s">
        <v>888</v>
      </c>
      <c r="E9199" s="233"/>
      <c r="F9199" s="234" t="s">
        <v>12847</v>
      </c>
      <c r="G9199" s="235">
        <v>0</v>
      </c>
      <c r="H9199" s="235">
        <v>0</v>
      </c>
      <c r="I9199" s="235">
        <v>0</v>
      </c>
      <c r="J9199" s="235">
        <v>0</v>
      </c>
      <c r="K9199" s="235">
        <v>0</v>
      </c>
      <c r="L9199" s="235">
        <v>0</v>
      </c>
      <c r="M9199" s="236" t="s">
        <v>583</v>
      </c>
    </row>
    <row r="9200" spans="1:13">
      <c r="A9200" s="106" t="str">
        <f t="shared" si="143"/>
        <v xml:space="preserve">82017 </v>
      </c>
      <c r="B9200" s="231" t="s">
        <v>12848</v>
      </c>
      <c r="C9200" s="232"/>
      <c r="D9200" s="233" t="s">
        <v>888</v>
      </c>
      <c r="E9200" s="233"/>
      <c r="F9200" s="234" t="s">
        <v>12849</v>
      </c>
      <c r="G9200" s="235">
        <v>0</v>
      </c>
      <c r="H9200" s="235">
        <v>0</v>
      </c>
      <c r="I9200" s="235">
        <v>0</v>
      </c>
      <c r="J9200" s="235">
        <v>0</v>
      </c>
      <c r="K9200" s="235">
        <v>0</v>
      </c>
      <c r="L9200" s="235">
        <v>0</v>
      </c>
      <c r="M9200" s="236" t="s">
        <v>583</v>
      </c>
    </row>
    <row r="9201" spans="1:13">
      <c r="A9201" s="106" t="str">
        <f t="shared" si="143"/>
        <v xml:space="preserve">82024 </v>
      </c>
      <c r="B9201" s="231" t="s">
        <v>12850</v>
      </c>
      <c r="C9201" s="232"/>
      <c r="D9201" s="233" t="s">
        <v>888</v>
      </c>
      <c r="E9201" s="233"/>
      <c r="F9201" s="234" t="s">
        <v>12851</v>
      </c>
      <c r="G9201" s="235">
        <v>0</v>
      </c>
      <c r="H9201" s="235">
        <v>0</v>
      </c>
      <c r="I9201" s="235">
        <v>0</v>
      </c>
      <c r="J9201" s="235">
        <v>0</v>
      </c>
      <c r="K9201" s="235">
        <v>0</v>
      </c>
      <c r="L9201" s="235">
        <v>0</v>
      </c>
      <c r="M9201" s="236" t="s">
        <v>583</v>
      </c>
    </row>
    <row r="9202" spans="1:13">
      <c r="A9202" s="106" t="str">
        <f t="shared" si="143"/>
        <v xml:space="preserve">82030 </v>
      </c>
      <c r="B9202" s="231" t="s">
        <v>12852</v>
      </c>
      <c r="C9202" s="232"/>
      <c r="D9202" s="233" t="s">
        <v>888</v>
      </c>
      <c r="E9202" s="233"/>
      <c r="F9202" s="234" t="s">
        <v>12853</v>
      </c>
      <c r="G9202" s="235">
        <v>0</v>
      </c>
      <c r="H9202" s="235">
        <v>0</v>
      </c>
      <c r="I9202" s="235">
        <v>0</v>
      </c>
      <c r="J9202" s="235">
        <v>0</v>
      </c>
      <c r="K9202" s="235">
        <v>0</v>
      </c>
      <c r="L9202" s="235">
        <v>0</v>
      </c>
      <c r="M9202" s="236" t="s">
        <v>583</v>
      </c>
    </row>
    <row r="9203" spans="1:13">
      <c r="A9203" s="106" t="str">
        <f t="shared" si="143"/>
        <v xml:space="preserve">82040 </v>
      </c>
      <c r="B9203" s="231" t="s">
        <v>12854</v>
      </c>
      <c r="C9203" s="232"/>
      <c r="D9203" s="233" t="s">
        <v>888</v>
      </c>
      <c r="E9203" s="233"/>
      <c r="F9203" s="234" t="s">
        <v>12855</v>
      </c>
      <c r="G9203" s="235">
        <v>0</v>
      </c>
      <c r="H9203" s="235">
        <v>0</v>
      </c>
      <c r="I9203" s="235">
        <v>0</v>
      </c>
      <c r="J9203" s="235">
        <v>0</v>
      </c>
      <c r="K9203" s="235">
        <v>0</v>
      </c>
      <c r="L9203" s="235">
        <v>0</v>
      </c>
      <c r="M9203" s="236" t="s">
        <v>583</v>
      </c>
    </row>
    <row r="9204" spans="1:13">
      <c r="A9204" s="106" t="str">
        <f t="shared" si="143"/>
        <v xml:space="preserve">82042 </v>
      </c>
      <c r="B9204" s="231" t="s">
        <v>12856</v>
      </c>
      <c r="C9204" s="232"/>
      <c r="D9204" s="233" t="s">
        <v>888</v>
      </c>
      <c r="E9204" s="233"/>
      <c r="F9204" s="234" t="s">
        <v>12857</v>
      </c>
      <c r="G9204" s="235">
        <v>0</v>
      </c>
      <c r="H9204" s="235">
        <v>0</v>
      </c>
      <c r="I9204" s="235">
        <v>0</v>
      </c>
      <c r="J9204" s="235">
        <v>0</v>
      </c>
      <c r="K9204" s="235">
        <v>0</v>
      </c>
      <c r="L9204" s="235">
        <v>0</v>
      </c>
      <c r="M9204" s="236" t="s">
        <v>583</v>
      </c>
    </row>
    <row r="9205" spans="1:13">
      <c r="A9205" s="106" t="str">
        <f t="shared" si="143"/>
        <v xml:space="preserve">82043 </v>
      </c>
      <c r="B9205" s="231" t="s">
        <v>12858</v>
      </c>
      <c r="C9205" s="232"/>
      <c r="D9205" s="233" t="s">
        <v>888</v>
      </c>
      <c r="E9205" s="233"/>
      <c r="F9205" s="234" t="s">
        <v>12859</v>
      </c>
      <c r="G9205" s="235">
        <v>0</v>
      </c>
      <c r="H9205" s="235">
        <v>0</v>
      </c>
      <c r="I9205" s="235">
        <v>0</v>
      </c>
      <c r="J9205" s="235">
        <v>0</v>
      </c>
      <c r="K9205" s="235">
        <v>0</v>
      </c>
      <c r="L9205" s="235">
        <v>0</v>
      </c>
      <c r="M9205" s="236" t="s">
        <v>583</v>
      </c>
    </row>
    <row r="9206" spans="1:13">
      <c r="A9206" s="106" t="str">
        <f t="shared" si="143"/>
        <v xml:space="preserve">82044 </v>
      </c>
      <c r="B9206" s="231" t="s">
        <v>12860</v>
      </c>
      <c r="C9206" s="232"/>
      <c r="D9206" s="233" t="s">
        <v>888</v>
      </c>
      <c r="E9206" s="233"/>
      <c r="F9206" s="234" t="s">
        <v>12861</v>
      </c>
      <c r="G9206" s="235">
        <v>0</v>
      </c>
      <c r="H9206" s="235">
        <v>0</v>
      </c>
      <c r="I9206" s="235">
        <v>0</v>
      </c>
      <c r="J9206" s="235">
        <v>0</v>
      </c>
      <c r="K9206" s="235">
        <v>0</v>
      </c>
      <c r="L9206" s="235">
        <v>0</v>
      </c>
      <c r="M9206" s="236" t="s">
        <v>583</v>
      </c>
    </row>
    <row r="9207" spans="1:13">
      <c r="A9207" s="106" t="str">
        <f t="shared" si="143"/>
        <v xml:space="preserve">82045 </v>
      </c>
      <c r="B9207" s="231" t="s">
        <v>12862</v>
      </c>
      <c r="C9207" s="232"/>
      <c r="D9207" s="233" t="s">
        <v>888</v>
      </c>
      <c r="E9207" s="233"/>
      <c r="F9207" s="234" t="s">
        <v>12863</v>
      </c>
      <c r="G9207" s="235">
        <v>0</v>
      </c>
      <c r="H9207" s="235">
        <v>0</v>
      </c>
      <c r="I9207" s="235">
        <v>0</v>
      </c>
      <c r="J9207" s="235">
        <v>0</v>
      </c>
      <c r="K9207" s="235">
        <v>0</v>
      </c>
      <c r="L9207" s="235">
        <v>0</v>
      </c>
      <c r="M9207" s="236" t="s">
        <v>583</v>
      </c>
    </row>
    <row r="9208" spans="1:13">
      <c r="A9208" s="106" t="str">
        <f t="shared" si="143"/>
        <v xml:space="preserve">82075 </v>
      </c>
      <c r="B9208" s="231" t="s">
        <v>12864</v>
      </c>
      <c r="C9208" s="232"/>
      <c r="D9208" s="233" t="s">
        <v>888</v>
      </c>
      <c r="E9208" s="233"/>
      <c r="F9208" s="234" t="s">
        <v>12865</v>
      </c>
      <c r="G9208" s="235">
        <v>0</v>
      </c>
      <c r="H9208" s="235">
        <v>0</v>
      </c>
      <c r="I9208" s="235">
        <v>0</v>
      </c>
      <c r="J9208" s="235">
        <v>0</v>
      </c>
      <c r="K9208" s="235">
        <v>0</v>
      </c>
      <c r="L9208" s="235">
        <v>0</v>
      </c>
      <c r="M9208" s="236" t="s">
        <v>583</v>
      </c>
    </row>
    <row r="9209" spans="1:13">
      <c r="A9209" s="106" t="str">
        <f t="shared" si="143"/>
        <v xml:space="preserve">82077 </v>
      </c>
      <c r="B9209" s="231" t="s">
        <v>18180</v>
      </c>
      <c r="C9209" s="232"/>
      <c r="D9209" s="233" t="s">
        <v>888</v>
      </c>
      <c r="E9209" s="233"/>
      <c r="F9209" s="234" t="s">
        <v>18181</v>
      </c>
      <c r="G9209" s="235">
        <v>0</v>
      </c>
      <c r="H9209" s="235">
        <v>0</v>
      </c>
      <c r="I9209" s="235">
        <v>0</v>
      </c>
      <c r="J9209" s="235">
        <v>0</v>
      </c>
      <c r="K9209" s="235">
        <v>0</v>
      </c>
      <c r="L9209" s="235">
        <v>0</v>
      </c>
      <c r="M9209" s="236" t="s">
        <v>583</v>
      </c>
    </row>
    <row r="9210" spans="1:13">
      <c r="A9210" s="106" t="str">
        <f t="shared" si="143"/>
        <v xml:space="preserve">82085 </v>
      </c>
      <c r="B9210" s="231" t="s">
        <v>12866</v>
      </c>
      <c r="C9210" s="232"/>
      <c r="D9210" s="233" t="s">
        <v>888</v>
      </c>
      <c r="E9210" s="233"/>
      <c r="F9210" s="234" t="s">
        <v>12867</v>
      </c>
      <c r="G9210" s="235">
        <v>0</v>
      </c>
      <c r="H9210" s="235">
        <v>0</v>
      </c>
      <c r="I9210" s="235">
        <v>0</v>
      </c>
      <c r="J9210" s="235">
        <v>0</v>
      </c>
      <c r="K9210" s="235">
        <v>0</v>
      </c>
      <c r="L9210" s="235">
        <v>0</v>
      </c>
      <c r="M9210" s="236" t="s">
        <v>583</v>
      </c>
    </row>
    <row r="9211" spans="1:13">
      <c r="A9211" s="106" t="str">
        <f t="shared" si="143"/>
        <v xml:space="preserve">82088 </v>
      </c>
      <c r="B9211" s="231" t="s">
        <v>12868</v>
      </c>
      <c r="C9211" s="232"/>
      <c r="D9211" s="233" t="s">
        <v>888</v>
      </c>
      <c r="E9211" s="233"/>
      <c r="F9211" s="234" t="s">
        <v>12869</v>
      </c>
      <c r="G9211" s="235">
        <v>0</v>
      </c>
      <c r="H9211" s="235">
        <v>0</v>
      </c>
      <c r="I9211" s="235">
        <v>0</v>
      </c>
      <c r="J9211" s="235">
        <v>0</v>
      </c>
      <c r="K9211" s="235">
        <v>0</v>
      </c>
      <c r="L9211" s="235">
        <v>0</v>
      </c>
      <c r="M9211" s="236" t="s">
        <v>583</v>
      </c>
    </row>
    <row r="9212" spans="1:13">
      <c r="A9212" s="106" t="str">
        <f t="shared" si="143"/>
        <v xml:space="preserve">82103 </v>
      </c>
      <c r="B9212" s="231" t="s">
        <v>12870</v>
      </c>
      <c r="C9212" s="232"/>
      <c r="D9212" s="233" t="s">
        <v>888</v>
      </c>
      <c r="E9212" s="233"/>
      <c r="F9212" s="234" t="s">
        <v>12871</v>
      </c>
      <c r="G9212" s="235">
        <v>0</v>
      </c>
      <c r="H9212" s="235">
        <v>0</v>
      </c>
      <c r="I9212" s="235">
        <v>0</v>
      </c>
      <c r="J9212" s="235">
        <v>0</v>
      </c>
      <c r="K9212" s="235">
        <v>0</v>
      </c>
      <c r="L9212" s="235">
        <v>0</v>
      </c>
      <c r="M9212" s="236" t="s">
        <v>583</v>
      </c>
    </row>
    <row r="9213" spans="1:13">
      <c r="A9213" s="106" t="str">
        <f t="shared" si="143"/>
        <v xml:space="preserve">82104 </v>
      </c>
      <c r="B9213" s="231" t="s">
        <v>12872</v>
      </c>
      <c r="C9213" s="232"/>
      <c r="D9213" s="233" t="s">
        <v>888</v>
      </c>
      <c r="E9213" s="233"/>
      <c r="F9213" s="234" t="s">
        <v>12873</v>
      </c>
      <c r="G9213" s="235">
        <v>0</v>
      </c>
      <c r="H9213" s="235">
        <v>0</v>
      </c>
      <c r="I9213" s="235">
        <v>0</v>
      </c>
      <c r="J9213" s="235">
        <v>0</v>
      </c>
      <c r="K9213" s="235">
        <v>0</v>
      </c>
      <c r="L9213" s="235">
        <v>0</v>
      </c>
      <c r="M9213" s="236" t="s">
        <v>583</v>
      </c>
    </row>
    <row r="9214" spans="1:13">
      <c r="A9214" s="106" t="str">
        <f t="shared" si="143"/>
        <v xml:space="preserve">82105 </v>
      </c>
      <c r="B9214" s="231" t="s">
        <v>12874</v>
      </c>
      <c r="C9214" s="232"/>
      <c r="D9214" s="233" t="s">
        <v>888</v>
      </c>
      <c r="E9214" s="233"/>
      <c r="F9214" s="234" t="s">
        <v>12875</v>
      </c>
      <c r="G9214" s="235">
        <v>0</v>
      </c>
      <c r="H9214" s="235">
        <v>0</v>
      </c>
      <c r="I9214" s="235">
        <v>0</v>
      </c>
      <c r="J9214" s="235">
        <v>0</v>
      </c>
      <c r="K9214" s="235">
        <v>0</v>
      </c>
      <c r="L9214" s="235">
        <v>0</v>
      </c>
      <c r="M9214" s="236" t="s">
        <v>583</v>
      </c>
    </row>
    <row r="9215" spans="1:13">
      <c r="A9215" s="106" t="str">
        <f t="shared" si="143"/>
        <v xml:space="preserve">82106 </v>
      </c>
      <c r="B9215" s="231" t="s">
        <v>12876</v>
      </c>
      <c r="C9215" s="232"/>
      <c r="D9215" s="233" t="s">
        <v>888</v>
      </c>
      <c r="E9215" s="233"/>
      <c r="F9215" s="234" t="s">
        <v>12877</v>
      </c>
      <c r="G9215" s="235">
        <v>0</v>
      </c>
      <c r="H9215" s="235">
        <v>0</v>
      </c>
      <c r="I9215" s="235">
        <v>0</v>
      </c>
      <c r="J9215" s="235">
        <v>0</v>
      </c>
      <c r="K9215" s="235">
        <v>0</v>
      </c>
      <c r="L9215" s="235">
        <v>0</v>
      </c>
      <c r="M9215" s="236" t="s">
        <v>583</v>
      </c>
    </row>
    <row r="9216" spans="1:13">
      <c r="A9216" s="106" t="str">
        <f t="shared" si="143"/>
        <v xml:space="preserve">82107 </v>
      </c>
      <c r="B9216" s="231" t="s">
        <v>12878</v>
      </c>
      <c r="C9216" s="232"/>
      <c r="D9216" s="233" t="s">
        <v>888</v>
      </c>
      <c r="E9216" s="233"/>
      <c r="F9216" s="234" t="s">
        <v>12879</v>
      </c>
      <c r="G9216" s="235">
        <v>0</v>
      </c>
      <c r="H9216" s="235">
        <v>0</v>
      </c>
      <c r="I9216" s="235">
        <v>0</v>
      </c>
      <c r="J9216" s="235">
        <v>0</v>
      </c>
      <c r="K9216" s="235">
        <v>0</v>
      </c>
      <c r="L9216" s="235">
        <v>0</v>
      </c>
      <c r="M9216" s="236" t="s">
        <v>583</v>
      </c>
    </row>
    <row r="9217" spans="1:13">
      <c r="A9217" s="106" t="str">
        <f t="shared" si="143"/>
        <v xml:space="preserve">82108 </v>
      </c>
      <c r="B9217" s="231" t="s">
        <v>12880</v>
      </c>
      <c r="C9217" s="232"/>
      <c r="D9217" s="233" t="s">
        <v>888</v>
      </c>
      <c r="E9217" s="233"/>
      <c r="F9217" s="234" t="s">
        <v>12881</v>
      </c>
      <c r="G9217" s="235">
        <v>0</v>
      </c>
      <c r="H9217" s="235">
        <v>0</v>
      </c>
      <c r="I9217" s="235">
        <v>0</v>
      </c>
      <c r="J9217" s="235">
        <v>0</v>
      </c>
      <c r="K9217" s="235">
        <v>0</v>
      </c>
      <c r="L9217" s="235">
        <v>0</v>
      </c>
      <c r="M9217" s="236" t="s">
        <v>583</v>
      </c>
    </row>
    <row r="9218" spans="1:13">
      <c r="A9218" s="106" t="str">
        <f t="shared" si="143"/>
        <v xml:space="preserve">82120 </v>
      </c>
      <c r="B9218" s="231" t="s">
        <v>12882</v>
      </c>
      <c r="C9218" s="232"/>
      <c r="D9218" s="233" t="s">
        <v>888</v>
      </c>
      <c r="E9218" s="233"/>
      <c r="F9218" s="234" t="s">
        <v>12883</v>
      </c>
      <c r="G9218" s="235">
        <v>0</v>
      </c>
      <c r="H9218" s="235">
        <v>0</v>
      </c>
      <c r="I9218" s="235">
        <v>0</v>
      </c>
      <c r="J9218" s="235">
        <v>0</v>
      </c>
      <c r="K9218" s="235">
        <v>0</v>
      </c>
      <c r="L9218" s="235">
        <v>0</v>
      </c>
      <c r="M9218" s="236" t="s">
        <v>583</v>
      </c>
    </row>
    <row r="9219" spans="1:13">
      <c r="A9219" s="106" t="str">
        <f t="shared" ref="A9219:A9282" si="144">B9219&amp;" "&amp;C9219</f>
        <v xml:space="preserve">82127 </v>
      </c>
      <c r="B9219" s="231" t="s">
        <v>12884</v>
      </c>
      <c r="C9219" s="232"/>
      <c r="D9219" s="233" t="s">
        <v>888</v>
      </c>
      <c r="E9219" s="233"/>
      <c r="F9219" s="234" t="s">
        <v>12885</v>
      </c>
      <c r="G9219" s="235">
        <v>0</v>
      </c>
      <c r="H9219" s="235">
        <v>0</v>
      </c>
      <c r="I9219" s="235">
        <v>0</v>
      </c>
      <c r="J9219" s="235">
        <v>0</v>
      </c>
      <c r="K9219" s="235">
        <v>0</v>
      </c>
      <c r="L9219" s="235">
        <v>0</v>
      </c>
      <c r="M9219" s="236" t="s">
        <v>583</v>
      </c>
    </row>
    <row r="9220" spans="1:13">
      <c r="A9220" s="106" t="str">
        <f t="shared" si="144"/>
        <v xml:space="preserve">82128 </v>
      </c>
      <c r="B9220" s="231" t="s">
        <v>12886</v>
      </c>
      <c r="C9220" s="232"/>
      <c r="D9220" s="233" t="s">
        <v>888</v>
      </c>
      <c r="E9220" s="233"/>
      <c r="F9220" s="234" t="s">
        <v>12887</v>
      </c>
      <c r="G9220" s="235">
        <v>0</v>
      </c>
      <c r="H9220" s="235">
        <v>0</v>
      </c>
      <c r="I9220" s="235">
        <v>0</v>
      </c>
      <c r="J9220" s="235">
        <v>0</v>
      </c>
      <c r="K9220" s="235">
        <v>0</v>
      </c>
      <c r="L9220" s="235">
        <v>0</v>
      </c>
      <c r="M9220" s="236" t="s">
        <v>583</v>
      </c>
    </row>
    <row r="9221" spans="1:13">
      <c r="A9221" s="106" t="str">
        <f t="shared" si="144"/>
        <v xml:space="preserve">82131 </v>
      </c>
      <c r="B9221" s="231" t="s">
        <v>12888</v>
      </c>
      <c r="C9221" s="232"/>
      <c r="D9221" s="233" t="s">
        <v>888</v>
      </c>
      <c r="E9221" s="233"/>
      <c r="F9221" s="234" t="s">
        <v>12889</v>
      </c>
      <c r="G9221" s="235">
        <v>0</v>
      </c>
      <c r="H9221" s="235">
        <v>0</v>
      </c>
      <c r="I9221" s="235">
        <v>0</v>
      </c>
      <c r="J9221" s="235">
        <v>0</v>
      </c>
      <c r="K9221" s="235">
        <v>0</v>
      </c>
      <c r="L9221" s="235">
        <v>0</v>
      </c>
      <c r="M9221" s="236" t="s">
        <v>583</v>
      </c>
    </row>
    <row r="9222" spans="1:13">
      <c r="A9222" s="106" t="str">
        <f t="shared" si="144"/>
        <v xml:space="preserve">82135 </v>
      </c>
      <c r="B9222" s="231" t="s">
        <v>12890</v>
      </c>
      <c r="C9222" s="232"/>
      <c r="D9222" s="233" t="s">
        <v>888</v>
      </c>
      <c r="E9222" s="233"/>
      <c r="F9222" s="234" t="s">
        <v>12891</v>
      </c>
      <c r="G9222" s="235">
        <v>0</v>
      </c>
      <c r="H9222" s="235">
        <v>0</v>
      </c>
      <c r="I9222" s="235">
        <v>0</v>
      </c>
      <c r="J9222" s="235">
        <v>0</v>
      </c>
      <c r="K9222" s="235">
        <v>0</v>
      </c>
      <c r="L9222" s="235">
        <v>0</v>
      </c>
      <c r="M9222" s="236" t="s">
        <v>583</v>
      </c>
    </row>
    <row r="9223" spans="1:13">
      <c r="A9223" s="106" t="str">
        <f t="shared" si="144"/>
        <v xml:space="preserve">82136 </v>
      </c>
      <c r="B9223" s="231" t="s">
        <v>12892</v>
      </c>
      <c r="C9223" s="232"/>
      <c r="D9223" s="233" t="s">
        <v>888</v>
      </c>
      <c r="E9223" s="233"/>
      <c r="F9223" s="234" t="s">
        <v>12893</v>
      </c>
      <c r="G9223" s="235">
        <v>0</v>
      </c>
      <c r="H9223" s="235">
        <v>0</v>
      </c>
      <c r="I9223" s="235">
        <v>0</v>
      </c>
      <c r="J9223" s="235">
        <v>0</v>
      </c>
      <c r="K9223" s="235">
        <v>0</v>
      </c>
      <c r="L9223" s="235">
        <v>0</v>
      </c>
      <c r="M9223" s="236" t="s">
        <v>583</v>
      </c>
    </row>
    <row r="9224" spans="1:13">
      <c r="A9224" s="106" t="str">
        <f t="shared" si="144"/>
        <v xml:space="preserve">82139 </v>
      </c>
      <c r="B9224" s="231" t="s">
        <v>12894</v>
      </c>
      <c r="C9224" s="232"/>
      <c r="D9224" s="233" t="s">
        <v>888</v>
      </c>
      <c r="E9224" s="233"/>
      <c r="F9224" s="234" t="s">
        <v>12895</v>
      </c>
      <c r="G9224" s="235">
        <v>0</v>
      </c>
      <c r="H9224" s="235">
        <v>0</v>
      </c>
      <c r="I9224" s="235">
        <v>0</v>
      </c>
      <c r="J9224" s="235">
        <v>0</v>
      </c>
      <c r="K9224" s="235">
        <v>0</v>
      </c>
      <c r="L9224" s="235">
        <v>0</v>
      </c>
      <c r="M9224" s="236" t="s">
        <v>583</v>
      </c>
    </row>
    <row r="9225" spans="1:13">
      <c r="A9225" s="106" t="str">
        <f t="shared" si="144"/>
        <v xml:space="preserve">82140 </v>
      </c>
      <c r="B9225" s="231" t="s">
        <v>12896</v>
      </c>
      <c r="C9225" s="232"/>
      <c r="D9225" s="233" t="s">
        <v>888</v>
      </c>
      <c r="E9225" s="233"/>
      <c r="F9225" s="234" t="s">
        <v>12897</v>
      </c>
      <c r="G9225" s="235">
        <v>0</v>
      </c>
      <c r="H9225" s="235">
        <v>0</v>
      </c>
      <c r="I9225" s="235">
        <v>0</v>
      </c>
      <c r="J9225" s="235">
        <v>0</v>
      </c>
      <c r="K9225" s="235">
        <v>0</v>
      </c>
      <c r="L9225" s="235">
        <v>0</v>
      </c>
      <c r="M9225" s="236" t="s">
        <v>583</v>
      </c>
    </row>
    <row r="9226" spans="1:13">
      <c r="A9226" s="106" t="str">
        <f t="shared" si="144"/>
        <v xml:space="preserve">82143 </v>
      </c>
      <c r="B9226" s="231" t="s">
        <v>12898</v>
      </c>
      <c r="C9226" s="232"/>
      <c r="D9226" s="233" t="s">
        <v>888</v>
      </c>
      <c r="E9226" s="233"/>
      <c r="F9226" s="234" t="s">
        <v>12899</v>
      </c>
      <c r="G9226" s="235">
        <v>0</v>
      </c>
      <c r="H9226" s="235">
        <v>0</v>
      </c>
      <c r="I9226" s="235">
        <v>0</v>
      </c>
      <c r="J9226" s="235">
        <v>0</v>
      </c>
      <c r="K9226" s="235">
        <v>0</v>
      </c>
      <c r="L9226" s="235">
        <v>0</v>
      </c>
      <c r="M9226" s="236" t="s">
        <v>583</v>
      </c>
    </row>
    <row r="9227" spans="1:13">
      <c r="A9227" s="106" t="str">
        <f t="shared" si="144"/>
        <v xml:space="preserve">82150 </v>
      </c>
      <c r="B9227" s="231" t="s">
        <v>12900</v>
      </c>
      <c r="C9227" s="232"/>
      <c r="D9227" s="233" t="s">
        <v>888</v>
      </c>
      <c r="E9227" s="233"/>
      <c r="F9227" s="234" t="s">
        <v>12901</v>
      </c>
      <c r="G9227" s="235">
        <v>0</v>
      </c>
      <c r="H9227" s="235">
        <v>0</v>
      </c>
      <c r="I9227" s="235">
        <v>0</v>
      </c>
      <c r="J9227" s="235">
        <v>0</v>
      </c>
      <c r="K9227" s="235">
        <v>0</v>
      </c>
      <c r="L9227" s="235">
        <v>0</v>
      </c>
      <c r="M9227" s="236" t="s">
        <v>583</v>
      </c>
    </row>
    <row r="9228" spans="1:13">
      <c r="A9228" s="106" t="str">
        <f t="shared" si="144"/>
        <v xml:space="preserve">82154 </v>
      </c>
      <c r="B9228" s="231" t="s">
        <v>12902</v>
      </c>
      <c r="C9228" s="232"/>
      <c r="D9228" s="233" t="s">
        <v>888</v>
      </c>
      <c r="E9228" s="233"/>
      <c r="F9228" s="234" t="s">
        <v>12903</v>
      </c>
      <c r="G9228" s="235">
        <v>0</v>
      </c>
      <c r="H9228" s="235">
        <v>0</v>
      </c>
      <c r="I9228" s="235">
        <v>0</v>
      </c>
      <c r="J9228" s="235">
        <v>0</v>
      </c>
      <c r="K9228" s="235">
        <v>0</v>
      </c>
      <c r="L9228" s="235">
        <v>0</v>
      </c>
      <c r="M9228" s="236" t="s">
        <v>583</v>
      </c>
    </row>
    <row r="9229" spans="1:13">
      <c r="A9229" s="106" t="str">
        <f t="shared" si="144"/>
        <v xml:space="preserve">82157 </v>
      </c>
      <c r="B9229" s="231" t="s">
        <v>12904</v>
      </c>
      <c r="C9229" s="232"/>
      <c r="D9229" s="233" t="s">
        <v>888</v>
      </c>
      <c r="E9229" s="233"/>
      <c r="F9229" s="234" t="s">
        <v>12905</v>
      </c>
      <c r="G9229" s="235">
        <v>0</v>
      </c>
      <c r="H9229" s="235">
        <v>0</v>
      </c>
      <c r="I9229" s="235">
        <v>0</v>
      </c>
      <c r="J9229" s="235">
        <v>0</v>
      </c>
      <c r="K9229" s="235">
        <v>0</v>
      </c>
      <c r="L9229" s="235">
        <v>0</v>
      </c>
      <c r="M9229" s="236" t="s">
        <v>583</v>
      </c>
    </row>
    <row r="9230" spans="1:13">
      <c r="A9230" s="106" t="str">
        <f t="shared" si="144"/>
        <v xml:space="preserve">82160 </v>
      </c>
      <c r="B9230" s="231" t="s">
        <v>12906</v>
      </c>
      <c r="C9230" s="232"/>
      <c r="D9230" s="233" t="s">
        <v>888</v>
      </c>
      <c r="E9230" s="233"/>
      <c r="F9230" s="234" t="s">
        <v>12907</v>
      </c>
      <c r="G9230" s="235">
        <v>0</v>
      </c>
      <c r="H9230" s="235">
        <v>0</v>
      </c>
      <c r="I9230" s="235">
        <v>0</v>
      </c>
      <c r="J9230" s="235">
        <v>0</v>
      </c>
      <c r="K9230" s="235">
        <v>0</v>
      </c>
      <c r="L9230" s="235">
        <v>0</v>
      </c>
      <c r="M9230" s="236" t="s">
        <v>583</v>
      </c>
    </row>
    <row r="9231" spans="1:13">
      <c r="A9231" s="106" t="str">
        <f t="shared" si="144"/>
        <v xml:space="preserve">82163 </v>
      </c>
      <c r="B9231" s="231" t="s">
        <v>12908</v>
      </c>
      <c r="C9231" s="232"/>
      <c r="D9231" s="233" t="s">
        <v>888</v>
      </c>
      <c r="E9231" s="233"/>
      <c r="F9231" s="234" t="s">
        <v>12909</v>
      </c>
      <c r="G9231" s="235">
        <v>0</v>
      </c>
      <c r="H9231" s="235">
        <v>0</v>
      </c>
      <c r="I9231" s="235">
        <v>0</v>
      </c>
      <c r="J9231" s="235">
        <v>0</v>
      </c>
      <c r="K9231" s="235">
        <v>0</v>
      </c>
      <c r="L9231" s="235">
        <v>0</v>
      </c>
      <c r="M9231" s="236" t="s">
        <v>583</v>
      </c>
    </row>
    <row r="9232" spans="1:13">
      <c r="A9232" s="106" t="str">
        <f t="shared" si="144"/>
        <v xml:space="preserve">82164 </v>
      </c>
      <c r="B9232" s="231" t="s">
        <v>12910</v>
      </c>
      <c r="C9232" s="232"/>
      <c r="D9232" s="233" t="s">
        <v>888</v>
      </c>
      <c r="E9232" s="233"/>
      <c r="F9232" s="234" t="s">
        <v>12911</v>
      </c>
      <c r="G9232" s="235">
        <v>0</v>
      </c>
      <c r="H9232" s="235">
        <v>0</v>
      </c>
      <c r="I9232" s="235">
        <v>0</v>
      </c>
      <c r="J9232" s="235">
        <v>0</v>
      </c>
      <c r="K9232" s="235">
        <v>0</v>
      </c>
      <c r="L9232" s="235">
        <v>0</v>
      </c>
      <c r="M9232" s="236" t="s">
        <v>583</v>
      </c>
    </row>
    <row r="9233" spans="1:13">
      <c r="A9233" s="106" t="str">
        <f t="shared" si="144"/>
        <v xml:space="preserve">82166 </v>
      </c>
      <c r="B9233" s="231" t="s">
        <v>21374</v>
      </c>
      <c r="C9233" s="232"/>
      <c r="D9233" s="233" t="s">
        <v>888</v>
      </c>
      <c r="E9233" s="233"/>
      <c r="F9233" s="234" t="s">
        <v>21375</v>
      </c>
      <c r="G9233" s="235">
        <v>0</v>
      </c>
      <c r="H9233" s="235">
        <v>0</v>
      </c>
      <c r="I9233" s="235">
        <v>0</v>
      </c>
      <c r="J9233" s="235">
        <v>0</v>
      </c>
      <c r="K9233" s="235">
        <v>0</v>
      </c>
      <c r="L9233" s="235">
        <v>0</v>
      </c>
      <c r="M9233" s="236" t="s">
        <v>583</v>
      </c>
    </row>
    <row r="9234" spans="1:13">
      <c r="A9234" s="106" t="str">
        <f t="shared" si="144"/>
        <v xml:space="preserve">82172 </v>
      </c>
      <c r="B9234" s="231" t="s">
        <v>12912</v>
      </c>
      <c r="C9234" s="232"/>
      <c r="D9234" s="233" t="s">
        <v>888</v>
      </c>
      <c r="E9234" s="233"/>
      <c r="F9234" s="234" t="s">
        <v>12913</v>
      </c>
      <c r="G9234" s="235">
        <v>0</v>
      </c>
      <c r="H9234" s="235">
        <v>0</v>
      </c>
      <c r="I9234" s="235">
        <v>0</v>
      </c>
      <c r="J9234" s="235">
        <v>0</v>
      </c>
      <c r="K9234" s="235">
        <v>0</v>
      </c>
      <c r="L9234" s="235">
        <v>0</v>
      </c>
      <c r="M9234" s="236" t="s">
        <v>583</v>
      </c>
    </row>
    <row r="9235" spans="1:13">
      <c r="A9235" s="106" t="str">
        <f t="shared" si="144"/>
        <v xml:space="preserve">82175 </v>
      </c>
      <c r="B9235" s="231" t="s">
        <v>12914</v>
      </c>
      <c r="C9235" s="232"/>
      <c r="D9235" s="233" t="s">
        <v>888</v>
      </c>
      <c r="E9235" s="233"/>
      <c r="F9235" s="234" t="s">
        <v>12915</v>
      </c>
      <c r="G9235" s="235">
        <v>0</v>
      </c>
      <c r="H9235" s="235">
        <v>0</v>
      </c>
      <c r="I9235" s="235">
        <v>0</v>
      </c>
      <c r="J9235" s="235">
        <v>0</v>
      </c>
      <c r="K9235" s="235">
        <v>0</v>
      </c>
      <c r="L9235" s="235">
        <v>0</v>
      </c>
      <c r="M9235" s="236" t="s">
        <v>583</v>
      </c>
    </row>
    <row r="9236" spans="1:13">
      <c r="A9236" s="106" t="str">
        <f t="shared" si="144"/>
        <v xml:space="preserve">82180 </v>
      </c>
      <c r="B9236" s="231" t="s">
        <v>12916</v>
      </c>
      <c r="C9236" s="232"/>
      <c r="D9236" s="233" t="s">
        <v>888</v>
      </c>
      <c r="E9236" s="233"/>
      <c r="F9236" s="234" t="s">
        <v>12917</v>
      </c>
      <c r="G9236" s="235">
        <v>0</v>
      </c>
      <c r="H9236" s="235">
        <v>0</v>
      </c>
      <c r="I9236" s="235">
        <v>0</v>
      </c>
      <c r="J9236" s="235">
        <v>0</v>
      </c>
      <c r="K9236" s="235">
        <v>0</v>
      </c>
      <c r="L9236" s="235">
        <v>0</v>
      </c>
      <c r="M9236" s="236" t="s">
        <v>583</v>
      </c>
    </row>
    <row r="9237" spans="1:13">
      <c r="A9237" s="106" t="str">
        <f t="shared" si="144"/>
        <v xml:space="preserve">82190 </v>
      </c>
      <c r="B9237" s="231" t="s">
        <v>12918</v>
      </c>
      <c r="C9237" s="232"/>
      <c r="D9237" s="233" t="s">
        <v>888</v>
      </c>
      <c r="E9237" s="233"/>
      <c r="F9237" s="234" t="s">
        <v>12919</v>
      </c>
      <c r="G9237" s="235">
        <v>0</v>
      </c>
      <c r="H9237" s="235">
        <v>0</v>
      </c>
      <c r="I9237" s="235">
        <v>0</v>
      </c>
      <c r="J9237" s="235">
        <v>0</v>
      </c>
      <c r="K9237" s="235">
        <v>0</v>
      </c>
      <c r="L9237" s="235">
        <v>0</v>
      </c>
      <c r="M9237" s="236" t="s">
        <v>583</v>
      </c>
    </row>
    <row r="9238" spans="1:13">
      <c r="A9238" s="106" t="str">
        <f t="shared" si="144"/>
        <v xml:space="preserve">82232 </v>
      </c>
      <c r="B9238" s="231" t="s">
        <v>12920</v>
      </c>
      <c r="C9238" s="232"/>
      <c r="D9238" s="233" t="s">
        <v>888</v>
      </c>
      <c r="E9238" s="233"/>
      <c r="F9238" s="234" t="s">
        <v>12921</v>
      </c>
      <c r="G9238" s="235">
        <v>0</v>
      </c>
      <c r="H9238" s="235">
        <v>0</v>
      </c>
      <c r="I9238" s="235">
        <v>0</v>
      </c>
      <c r="J9238" s="235">
        <v>0</v>
      </c>
      <c r="K9238" s="235">
        <v>0</v>
      </c>
      <c r="L9238" s="235">
        <v>0</v>
      </c>
      <c r="M9238" s="236" t="s">
        <v>583</v>
      </c>
    </row>
    <row r="9239" spans="1:13">
      <c r="A9239" s="106" t="str">
        <f t="shared" si="144"/>
        <v xml:space="preserve">82239 </v>
      </c>
      <c r="B9239" s="231" t="s">
        <v>12922</v>
      </c>
      <c r="C9239" s="232"/>
      <c r="D9239" s="233" t="s">
        <v>888</v>
      </c>
      <c r="E9239" s="233"/>
      <c r="F9239" s="234" t="s">
        <v>12923</v>
      </c>
      <c r="G9239" s="235">
        <v>0</v>
      </c>
      <c r="H9239" s="235">
        <v>0</v>
      </c>
      <c r="I9239" s="235">
        <v>0</v>
      </c>
      <c r="J9239" s="235">
        <v>0</v>
      </c>
      <c r="K9239" s="235">
        <v>0</v>
      </c>
      <c r="L9239" s="235">
        <v>0</v>
      </c>
      <c r="M9239" s="236" t="s">
        <v>583</v>
      </c>
    </row>
    <row r="9240" spans="1:13">
      <c r="A9240" s="106" t="str">
        <f t="shared" si="144"/>
        <v xml:space="preserve">82240 </v>
      </c>
      <c r="B9240" s="231" t="s">
        <v>12924</v>
      </c>
      <c r="C9240" s="232"/>
      <c r="D9240" s="233" t="s">
        <v>888</v>
      </c>
      <c r="E9240" s="233"/>
      <c r="F9240" s="234" t="s">
        <v>12925</v>
      </c>
      <c r="G9240" s="235">
        <v>0</v>
      </c>
      <c r="H9240" s="235">
        <v>0</v>
      </c>
      <c r="I9240" s="235">
        <v>0</v>
      </c>
      <c r="J9240" s="235">
        <v>0</v>
      </c>
      <c r="K9240" s="235">
        <v>0</v>
      </c>
      <c r="L9240" s="235">
        <v>0</v>
      </c>
      <c r="M9240" s="236" t="s">
        <v>583</v>
      </c>
    </row>
    <row r="9241" spans="1:13">
      <c r="A9241" s="106" t="str">
        <f t="shared" si="144"/>
        <v xml:space="preserve">82247 </v>
      </c>
      <c r="B9241" s="231" t="s">
        <v>12926</v>
      </c>
      <c r="C9241" s="232"/>
      <c r="D9241" s="233" t="s">
        <v>888</v>
      </c>
      <c r="E9241" s="233"/>
      <c r="F9241" s="234" t="s">
        <v>12927</v>
      </c>
      <c r="G9241" s="235">
        <v>0</v>
      </c>
      <c r="H9241" s="235">
        <v>0</v>
      </c>
      <c r="I9241" s="235">
        <v>0</v>
      </c>
      <c r="J9241" s="235">
        <v>0</v>
      </c>
      <c r="K9241" s="235">
        <v>0</v>
      </c>
      <c r="L9241" s="235">
        <v>0</v>
      </c>
      <c r="M9241" s="236" t="s">
        <v>583</v>
      </c>
    </row>
    <row r="9242" spans="1:13">
      <c r="A9242" s="106" t="str">
        <f t="shared" si="144"/>
        <v xml:space="preserve">82248 </v>
      </c>
      <c r="B9242" s="231" t="s">
        <v>12928</v>
      </c>
      <c r="C9242" s="232"/>
      <c r="D9242" s="233" t="s">
        <v>888</v>
      </c>
      <c r="E9242" s="233"/>
      <c r="F9242" s="234" t="s">
        <v>12929</v>
      </c>
      <c r="G9242" s="235">
        <v>0</v>
      </c>
      <c r="H9242" s="235">
        <v>0</v>
      </c>
      <c r="I9242" s="235">
        <v>0</v>
      </c>
      <c r="J9242" s="235">
        <v>0</v>
      </c>
      <c r="K9242" s="235">
        <v>0</v>
      </c>
      <c r="L9242" s="235">
        <v>0</v>
      </c>
      <c r="M9242" s="236" t="s">
        <v>583</v>
      </c>
    </row>
    <row r="9243" spans="1:13">
      <c r="A9243" s="106" t="str">
        <f t="shared" si="144"/>
        <v xml:space="preserve">82252 </v>
      </c>
      <c r="B9243" s="231" t="s">
        <v>12930</v>
      </c>
      <c r="C9243" s="232"/>
      <c r="D9243" s="233" t="s">
        <v>888</v>
      </c>
      <c r="E9243" s="233"/>
      <c r="F9243" s="234" t="s">
        <v>12931</v>
      </c>
      <c r="G9243" s="235">
        <v>0</v>
      </c>
      <c r="H9243" s="235">
        <v>0</v>
      </c>
      <c r="I9243" s="235">
        <v>0</v>
      </c>
      <c r="J9243" s="235">
        <v>0</v>
      </c>
      <c r="K9243" s="235">
        <v>0</v>
      </c>
      <c r="L9243" s="235">
        <v>0</v>
      </c>
      <c r="M9243" s="236" t="s">
        <v>583</v>
      </c>
    </row>
    <row r="9244" spans="1:13">
      <c r="A9244" s="106" t="str">
        <f t="shared" si="144"/>
        <v xml:space="preserve">82261 </v>
      </c>
      <c r="B9244" s="231" t="s">
        <v>12932</v>
      </c>
      <c r="C9244" s="232"/>
      <c r="D9244" s="233" t="s">
        <v>888</v>
      </c>
      <c r="E9244" s="233"/>
      <c r="F9244" s="234" t="s">
        <v>12933</v>
      </c>
      <c r="G9244" s="235">
        <v>0</v>
      </c>
      <c r="H9244" s="235">
        <v>0</v>
      </c>
      <c r="I9244" s="235">
        <v>0</v>
      </c>
      <c r="J9244" s="235">
        <v>0</v>
      </c>
      <c r="K9244" s="235">
        <v>0</v>
      </c>
      <c r="L9244" s="235">
        <v>0</v>
      </c>
      <c r="M9244" s="236" t="s">
        <v>583</v>
      </c>
    </row>
    <row r="9245" spans="1:13">
      <c r="A9245" s="106" t="str">
        <f t="shared" si="144"/>
        <v xml:space="preserve">82270 </v>
      </c>
      <c r="B9245" s="231" t="s">
        <v>12934</v>
      </c>
      <c r="C9245" s="232"/>
      <c r="D9245" s="233" t="s">
        <v>888</v>
      </c>
      <c r="E9245" s="233"/>
      <c r="F9245" s="234" t="s">
        <v>12935</v>
      </c>
      <c r="G9245" s="235">
        <v>0</v>
      </c>
      <c r="H9245" s="235">
        <v>0</v>
      </c>
      <c r="I9245" s="235">
        <v>0</v>
      </c>
      <c r="J9245" s="235">
        <v>0</v>
      </c>
      <c r="K9245" s="235">
        <v>0</v>
      </c>
      <c r="L9245" s="235">
        <v>0</v>
      </c>
      <c r="M9245" s="236" t="s">
        <v>583</v>
      </c>
    </row>
    <row r="9246" spans="1:13">
      <c r="A9246" s="106" t="str">
        <f t="shared" si="144"/>
        <v xml:space="preserve">82271 </v>
      </c>
      <c r="B9246" s="231" t="s">
        <v>12936</v>
      </c>
      <c r="C9246" s="232"/>
      <c r="D9246" s="233" t="s">
        <v>888</v>
      </c>
      <c r="E9246" s="233"/>
      <c r="F9246" s="234" t="s">
        <v>12937</v>
      </c>
      <c r="G9246" s="235">
        <v>0</v>
      </c>
      <c r="H9246" s="235">
        <v>0</v>
      </c>
      <c r="I9246" s="235">
        <v>0</v>
      </c>
      <c r="J9246" s="235">
        <v>0</v>
      </c>
      <c r="K9246" s="235">
        <v>0</v>
      </c>
      <c r="L9246" s="235">
        <v>0</v>
      </c>
      <c r="M9246" s="236" t="s">
        <v>583</v>
      </c>
    </row>
    <row r="9247" spans="1:13">
      <c r="A9247" s="106" t="str">
        <f t="shared" si="144"/>
        <v xml:space="preserve">82272 </v>
      </c>
      <c r="B9247" s="231" t="s">
        <v>12938</v>
      </c>
      <c r="C9247" s="232"/>
      <c r="D9247" s="233" t="s">
        <v>888</v>
      </c>
      <c r="E9247" s="233"/>
      <c r="F9247" s="234" t="s">
        <v>12939</v>
      </c>
      <c r="G9247" s="235">
        <v>0</v>
      </c>
      <c r="H9247" s="235">
        <v>0</v>
      </c>
      <c r="I9247" s="235">
        <v>0</v>
      </c>
      <c r="J9247" s="235">
        <v>0</v>
      </c>
      <c r="K9247" s="235">
        <v>0</v>
      </c>
      <c r="L9247" s="235">
        <v>0</v>
      </c>
      <c r="M9247" s="236" t="s">
        <v>583</v>
      </c>
    </row>
    <row r="9248" spans="1:13">
      <c r="A9248" s="106" t="str">
        <f t="shared" si="144"/>
        <v xml:space="preserve">82274 </v>
      </c>
      <c r="B9248" s="231" t="s">
        <v>12940</v>
      </c>
      <c r="C9248" s="232"/>
      <c r="D9248" s="233" t="s">
        <v>888</v>
      </c>
      <c r="E9248" s="233"/>
      <c r="F9248" s="234" t="s">
        <v>12941</v>
      </c>
      <c r="G9248" s="235">
        <v>0</v>
      </c>
      <c r="H9248" s="235">
        <v>0</v>
      </c>
      <c r="I9248" s="235">
        <v>0</v>
      </c>
      <c r="J9248" s="235">
        <v>0</v>
      </c>
      <c r="K9248" s="235">
        <v>0</v>
      </c>
      <c r="L9248" s="235">
        <v>0</v>
      </c>
      <c r="M9248" s="236" t="s">
        <v>583</v>
      </c>
    </row>
    <row r="9249" spans="1:13">
      <c r="A9249" s="106" t="str">
        <f t="shared" si="144"/>
        <v xml:space="preserve">82286 </v>
      </c>
      <c r="B9249" s="231" t="s">
        <v>12942</v>
      </c>
      <c r="C9249" s="232"/>
      <c r="D9249" s="233" t="s">
        <v>888</v>
      </c>
      <c r="E9249" s="233"/>
      <c r="F9249" s="234" t="s">
        <v>12943</v>
      </c>
      <c r="G9249" s="235">
        <v>0</v>
      </c>
      <c r="H9249" s="235">
        <v>0</v>
      </c>
      <c r="I9249" s="235">
        <v>0</v>
      </c>
      <c r="J9249" s="235">
        <v>0</v>
      </c>
      <c r="K9249" s="235">
        <v>0</v>
      </c>
      <c r="L9249" s="235">
        <v>0</v>
      </c>
      <c r="M9249" s="236" t="s">
        <v>583</v>
      </c>
    </row>
    <row r="9250" spans="1:13">
      <c r="A9250" s="106" t="str">
        <f t="shared" si="144"/>
        <v xml:space="preserve">82300 </v>
      </c>
      <c r="B9250" s="231" t="s">
        <v>12944</v>
      </c>
      <c r="C9250" s="232"/>
      <c r="D9250" s="233" t="s">
        <v>888</v>
      </c>
      <c r="E9250" s="233"/>
      <c r="F9250" s="234" t="s">
        <v>12945</v>
      </c>
      <c r="G9250" s="235">
        <v>0</v>
      </c>
      <c r="H9250" s="235">
        <v>0</v>
      </c>
      <c r="I9250" s="235">
        <v>0</v>
      </c>
      <c r="J9250" s="235">
        <v>0</v>
      </c>
      <c r="K9250" s="235">
        <v>0</v>
      </c>
      <c r="L9250" s="235">
        <v>0</v>
      </c>
      <c r="M9250" s="236" t="s">
        <v>583</v>
      </c>
    </row>
    <row r="9251" spans="1:13">
      <c r="A9251" s="106" t="str">
        <f t="shared" si="144"/>
        <v xml:space="preserve">82306 </v>
      </c>
      <c r="B9251" s="231" t="s">
        <v>12946</v>
      </c>
      <c r="C9251" s="232"/>
      <c r="D9251" s="233" t="s">
        <v>888</v>
      </c>
      <c r="E9251" s="233"/>
      <c r="F9251" s="234" t="s">
        <v>12947</v>
      </c>
      <c r="G9251" s="235">
        <v>0</v>
      </c>
      <c r="H9251" s="235">
        <v>0</v>
      </c>
      <c r="I9251" s="235">
        <v>0</v>
      </c>
      <c r="J9251" s="235">
        <v>0</v>
      </c>
      <c r="K9251" s="235">
        <v>0</v>
      </c>
      <c r="L9251" s="235">
        <v>0</v>
      </c>
      <c r="M9251" s="236" t="s">
        <v>583</v>
      </c>
    </row>
    <row r="9252" spans="1:13">
      <c r="A9252" s="106" t="str">
        <f t="shared" si="144"/>
        <v xml:space="preserve">82308 </v>
      </c>
      <c r="B9252" s="231" t="s">
        <v>12948</v>
      </c>
      <c r="C9252" s="232"/>
      <c r="D9252" s="233" t="s">
        <v>888</v>
      </c>
      <c r="E9252" s="233"/>
      <c r="F9252" s="234" t="s">
        <v>12949</v>
      </c>
      <c r="G9252" s="235">
        <v>0</v>
      </c>
      <c r="H9252" s="235">
        <v>0</v>
      </c>
      <c r="I9252" s="235">
        <v>0</v>
      </c>
      <c r="J9252" s="235">
        <v>0</v>
      </c>
      <c r="K9252" s="235">
        <v>0</v>
      </c>
      <c r="L9252" s="235">
        <v>0</v>
      </c>
      <c r="M9252" s="236" t="s">
        <v>583</v>
      </c>
    </row>
    <row r="9253" spans="1:13">
      <c r="A9253" s="106" t="str">
        <f t="shared" si="144"/>
        <v xml:space="preserve">82310 </v>
      </c>
      <c r="B9253" s="231" t="s">
        <v>12950</v>
      </c>
      <c r="C9253" s="232"/>
      <c r="D9253" s="233" t="s">
        <v>888</v>
      </c>
      <c r="E9253" s="233"/>
      <c r="F9253" s="234" t="s">
        <v>12951</v>
      </c>
      <c r="G9253" s="235">
        <v>0</v>
      </c>
      <c r="H9253" s="235">
        <v>0</v>
      </c>
      <c r="I9253" s="235">
        <v>0</v>
      </c>
      <c r="J9253" s="235">
        <v>0</v>
      </c>
      <c r="K9253" s="235">
        <v>0</v>
      </c>
      <c r="L9253" s="235">
        <v>0</v>
      </c>
      <c r="M9253" s="236" t="s">
        <v>583</v>
      </c>
    </row>
    <row r="9254" spans="1:13">
      <c r="A9254" s="106" t="str">
        <f t="shared" si="144"/>
        <v xml:space="preserve">82330 </v>
      </c>
      <c r="B9254" s="231" t="s">
        <v>12952</v>
      </c>
      <c r="C9254" s="232"/>
      <c r="D9254" s="233" t="s">
        <v>888</v>
      </c>
      <c r="E9254" s="233"/>
      <c r="F9254" s="234" t="s">
        <v>12951</v>
      </c>
      <c r="G9254" s="235">
        <v>0</v>
      </c>
      <c r="H9254" s="235">
        <v>0</v>
      </c>
      <c r="I9254" s="235">
        <v>0</v>
      </c>
      <c r="J9254" s="235">
        <v>0</v>
      </c>
      <c r="K9254" s="235">
        <v>0</v>
      </c>
      <c r="L9254" s="235">
        <v>0</v>
      </c>
      <c r="M9254" s="236" t="s">
        <v>583</v>
      </c>
    </row>
    <row r="9255" spans="1:13">
      <c r="A9255" s="106" t="str">
        <f t="shared" si="144"/>
        <v xml:space="preserve">82331 </v>
      </c>
      <c r="B9255" s="231" t="s">
        <v>12953</v>
      </c>
      <c r="C9255" s="232"/>
      <c r="D9255" s="233" t="s">
        <v>888</v>
      </c>
      <c r="E9255" s="233"/>
      <c r="F9255" s="234" t="s">
        <v>12954</v>
      </c>
      <c r="G9255" s="235">
        <v>0</v>
      </c>
      <c r="H9255" s="235">
        <v>0</v>
      </c>
      <c r="I9255" s="235">
        <v>0</v>
      </c>
      <c r="J9255" s="235">
        <v>0</v>
      </c>
      <c r="K9255" s="235">
        <v>0</v>
      </c>
      <c r="L9255" s="235">
        <v>0</v>
      </c>
      <c r="M9255" s="236" t="s">
        <v>583</v>
      </c>
    </row>
    <row r="9256" spans="1:13">
      <c r="A9256" s="106" t="str">
        <f t="shared" si="144"/>
        <v xml:space="preserve">82340 </v>
      </c>
      <c r="B9256" s="231" t="s">
        <v>12955</v>
      </c>
      <c r="C9256" s="232"/>
      <c r="D9256" s="233" t="s">
        <v>888</v>
      </c>
      <c r="E9256" s="233"/>
      <c r="F9256" s="234" t="s">
        <v>12956</v>
      </c>
      <c r="G9256" s="235">
        <v>0</v>
      </c>
      <c r="H9256" s="235">
        <v>0</v>
      </c>
      <c r="I9256" s="235">
        <v>0</v>
      </c>
      <c r="J9256" s="235">
        <v>0</v>
      </c>
      <c r="K9256" s="235">
        <v>0</v>
      </c>
      <c r="L9256" s="235">
        <v>0</v>
      </c>
      <c r="M9256" s="236" t="s">
        <v>583</v>
      </c>
    </row>
    <row r="9257" spans="1:13">
      <c r="A9257" s="106" t="str">
        <f t="shared" si="144"/>
        <v xml:space="preserve">82355 </v>
      </c>
      <c r="B9257" s="231" t="s">
        <v>12957</v>
      </c>
      <c r="C9257" s="232"/>
      <c r="D9257" s="233" t="s">
        <v>888</v>
      </c>
      <c r="E9257" s="233"/>
      <c r="F9257" s="234" t="s">
        <v>12958</v>
      </c>
      <c r="G9257" s="235">
        <v>0</v>
      </c>
      <c r="H9257" s="235">
        <v>0</v>
      </c>
      <c r="I9257" s="235">
        <v>0</v>
      </c>
      <c r="J9257" s="235">
        <v>0</v>
      </c>
      <c r="K9257" s="235">
        <v>0</v>
      </c>
      <c r="L9257" s="235">
        <v>0</v>
      </c>
      <c r="M9257" s="236" t="s">
        <v>583</v>
      </c>
    </row>
    <row r="9258" spans="1:13">
      <c r="A9258" s="106" t="str">
        <f t="shared" si="144"/>
        <v xml:space="preserve">82360 </v>
      </c>
      <c r="B9258" s="231" t="s">
        <v>12959</v>
      </c>
      <c r="C9258" s="232"/>
      <c r="D9258" s="233" t="s">
        <v>888</v>
      </c>
      <c r="E9258" s="233"/>
      <c r="F9258" s="234" t="s">
        <v>12960</v>
      </c>
      <c r="G9258" s="235">
        <v>0</v>
      </c>
      <c r="H9258" s="235">
        <v>0</v>
      </c>
      <c r="I9258" s="235">
        <v>0</v>
      </c>
      <c r="J9258" s="235">
        <v>0</v>
      </c>
      <c r="K9258" s="235">
        <v>0</v>
      </c>
      <c r="L9258" s="235">
        <v>0</v>
      </c>
      <c r="M9258" s="236" t="s">
        <v>583</v>
      </c>
    </row>
    <row r="9259" spans="1:13">
      <c r="A9259" s="106" t="str">
        <f t="shared" si="144"/>
        <v xml:space="preserve">82365 </v>
      </c>
      <c r="B9259" s="231" t="s">
        <v>12961</v>
      </c>
      <c r="C9259" s="232"/>
      <c r="D9259" s="233" t="s">
        <v>888</v>
      </c>
      <c r="E9259" s="233"/>
      <c r="F9259" s="234" t="s">
        <v>12962</v>
      </c>
      <c r="G9259" s="235">
        <v>0</v>
      </c>
      <c r="H9259" s="235">
        <v>0</v>
      </c>
      <c r="I9259" s="235">
        <v>0</v>
      </c>
      <c r="J9259" s="235">
        <v>0</v>
      </c>
      <c r="K9259" s="235">
        <v>0</v>
      </c>
      <c r="L9259" s="235">
        <v>0</v>
      </c>
      <c r="M9259" s="236" t="s">
        <v>583</v>
      </c>
    </row>
    <row r="9260" spans="1:13">
      <c r="A9260" s="106" t="str">
        <f t="shared" si="144"/>
        <v xml:space="preserve">82370 </v>
      </c>
      <c r="B9260" s="231" t="s">
        <v>12963</v>
      </c>
      <c r="C9260" s="232"/>
      <c r="D9260" s="233" t="s">
        <v>888</v>
      </c>
      <c r="E9260" s="233"/>
      <c r="F9260" s="234" t="s">
        <v>12964</v>
      </c>
      <c r="G9260" s="235">
        <v>0</v>
      </c>
      <c r="H9260" s="235">
        <v>0</v>
      </c>
      <c r="I9260" s="235">
        <v>0</v>
      </c>
      <c r="J9260" s="235">
        <v>0</v>
      </c>
      <c r="K9260" s="235">
        <v>0</v>
      </c>
      <c r="L9260" s="235">
        <v>0</v>
      </c>
      <c r="M9260" s="236" t="s">
        <v>583</v>
      </c>
    </row>
    <row r="9261" spans="1:13">
      <c r="A9261" s="106" t="str">
        <f t="shared" si="144"/>
        <v xml:space="preserve">82373 </v>
      </c>
      <c r="B9261" s="231" t="s">
        <v>12965</v>
      </c>
      <c r="C9261" s="232"/>
      <c r="D9261" s="233" t="s">
        <v>888</v>
      </c>
      <c r="E9261" s="233"/>
      <c r="F9261" s="234" t="s">
        <v>12966</v>
      </c>
      <c r="G9261" s="235">
        <v>0</v>
      </c>
      <c r="H9261" s="235">
        <v>0</v>
      </c>
      <c r="I9261" s="235">
        <v>0</v>
      </c>
      <c r="J9261" s="235">
        <v>0</v>
      </c>
      <c r="K9261" s="235">
        <v>0</v>
      </c>
      <c r="L9261" s="235">
        <v>0</v>
      </c>
      <c r="M9261" s="236" t="s">
        <v>583</v>
      </c>
    </row>
    <row r="9262" spans="1:13">
      <c r="A9262" s="106" t="str">
        <f t="shared" si="144"/>
        <v xml:space="preserve">82374 </v>
      </c>
      <c r="B9262" s="231" t="s">
        <v>12967</v>
      </c>
      <c r="C9262" s="232"/>
      <c r="D9262" s="233" t="s">
        <v>888</v>
      </c>
      <c r="E9262" s="233"/>
      <c r="F9262" s="234" t="s">
        <v>12968</v>
      </c>
      <c r="G9262" s="235">
        <v>0</v>
      </c>
      <c r="H9262" s="235">
        <v>0</v>
      </c>
      <c r="I9262" s="235">
        <v>0</v>
      </c>
      <c r="J9262" s="235">
        <v>0</v>
      </c>
      <c r="K9262" s="235">
        <v>0</v>
      </c>
      <c r="L9262" s="235">
        <v>0</v>
      </c>
      <c r="M9262" s="236" t="s">
        <v>583</v>
      </c>
    </row>
    <row r="9263" spans="1:13">
      <c r="A9263" s="106" t="str">
        <f t="shared" si="144"/>
        <v xml:space="preserve">82375 </v>
      </c>
      <c r="B9263" s="231" t="s">
        <v>12969</v>
      </c>
      <c r="C9263" s="232"/>
      <c r="D9263" s="233" t="s">
        <v>888</v>
      </c>
      <c r="E9263" s="233"/>
      <c r="F9263" s="234" t="s">
        <v>12970</v>
      </c>
      <c r="G9263" s="235">
        <v>0</v>
      </c>
      <c r="H9263" s="235">
        <v>0</v>
      </c>
      <c r="I9263" s="235">
        <v>0</v>
      </c>
      <c r="J9263" s="235">
        <v>0</v>
      </c>
      <c r="K9263" s="235">
        <v>0</v>
      </c>
      <c r="L9263" s="235">
        <v>0</v>
      </c>
      <c r="M9263" s="236" t="s">
        <v>583</v>
      </c>
    </row>
    <row r="9264" spans="1:13">
      <c r="A9264" s="106" t="str">
        <f t="shared" si="144"/>
        <v xml:space="preserve">82376 </v>
      </c>
      <c r="B9264" s="231" t="s">
        <v>12971</v>
      </c>
      <c r="C9264" s="232"/>
      <c r="D9264" s="233" t="s">
        <v>888</v>
      </c>
      <c r="E9264" s="233"/>
      <c r="F9264" s="234" t="s">
        <v>12972</v>
      </c>
      <c r="G9264" s="235">
        <v>0</v>
      </c>
      <c r="H9264" s="235">
        <v>0</v>
      </c>
      <c r="I9264" s="235">
        <v>0</v>
      </c>
      <c r="J9264" s="235">
        <v>0</v>
      </c>
      <c r="K9264" s="235">
        <v>0</v>
      </c>
      <c r="L9264" s="235">
        <v>0</v>
      </c>
      <c r="M9264" s="236" t="s">
        <v>583</v>
      </c>
    </row>
    <row r="9265" spans="1:13">
      <c r="A9265" s="106" t="str">
        <f t="shared" si="144"/>
        <v xml:space="preserve">82378 </v>
      </c>
      <c r="B9265" s="231" t="s">
        <v>12973</v>
      </c>
      <c r="C9265" s="232"/>
      <c r="D9265" s="233" t="s">
        <v>888</v>
      </c>
      <c r="E9265" s="233"/>
      <c r="F9265" s="234" t="s">
        <v>12974</v>
      </c>
      <c r="G9265" s="235">
        <v>0</v>
      </c>
      <c r="H9265" s="235">
        <v>0</v>
      </c>
      <c r="I9265" s="235">
        <v>0</v>
      </c>
      <c r="J9265" s="235">
        <v>0</v>
      </c>
      <c r="K9265" s="235">
        <v>0</v>
      </c>
      <c r="L9265" s="235">
        <v>0</v>
      </c>
      <c r="M9265" s="236" t="s">
        <v>583</v>
      </c>
    </row>
    <row r="9266" spans="1:13">
      <c r="A9266" s="106" t="str">
        <f t="shared" si="144"/>
        <v xml:space="preserve">82379 </v>
      </c>
      <c r="B9266" s="231" t="s">
        <v>12975</v>
      </c>
      <c r="C9266" s="232"/>
      <c r="D9266" s="233" t="s">
        <v>888</v>
      </c>
      <c r="E9266" s="233"/>
      <c r="F9266" s="234" t="s">
        <v>12976</v>
      </c>
      <c r="G9266" s="235">
        <v>0</v>
      </c>
      <c r="H9266" s="235">
        <v>0</v>
      </c>
      <c r="I9266" s="235">
        <v>0</v>
      </c>
      <c r="J9266" s="235">
        <v>0</v>
      </c>
      <c r="K9266" s="235">
        <v>0</v>
      </c>
      <c r="L9266" s="235">
        <v>0</v>
      </c>
      <c r="M9266" s="236" t="s">
        <v>583</v>
      </c>
    </row>
    <row r="9267" spans="1:13">
      <c r="A9267" s="106" t="str">
        <f t="shared" si="144"/>
        <v xml:space="preserve">82380 </v>
      </c>
      <c r="B9267" s="231" t="s">
        <v>12977</v>
      </c>
      <c r="C9267" s="232"/>
      <c r="D9267" s="233" t="s">
        <v>888</v>
      </c>
      <c r="E9267" s="233"/>
      <c r="F9267" s="234" t="s">
        <v>12978</v>
      </c>
      <c r="G9267" s="235">
        <v>0</v>
      </c>
      <c r="H9267" s="235">
        <v>0</v>
      </c>
      <c r="I9267" s="235">
        <v>0</v>
      </c>
      <c r="J9267" s="235">
        <v>0</v>
      </c>
      <c r="K9267" s="235">
        <v>0</v>
      </c>
      <c r="L9267" s="235">
        <v>0</v>
      </c>
      <c r="M9267" s="236" t="s">
        <v>583</v>
      </c>
    </row>
    <row r="9268" spans="1:13">
      <c r="A9268" s="106" t="str">
        <f t="shared" si="144"/>
        <v xml:space="preserve">82382 </v>
      </c>
      <c r="B9268" s="231" t="s">
        <v>12979</v>
      </c>
      <c r="C9268" s="232"/>
      <c r="D9268" s="233" t="s">
        <v>888</v>
      </c>
      <c r="E9268" s="233"/>
      <c r="F9268" s="234" t="s">
        <v>12980</v>
      </c>
      <c r="G9268" s="235">
        <v>0</v>
      </c>
      <c r="H9268" s="235">
        <v>0</v>
      </c>
      <c r="I9268" s="235">
        <v>0</v>
      </c>
      <c r="J9268" s="235">
        <v>0</v>
      </c>
      <c r="K9268" s="235">
        <v>0</v>
      </c>
      <c r="L9268" s="235">
        <v>0</v>
      </c>
      <c r="M9268" s="236" t="s">
        <v>583</v>
      </c>
    </row>
    <row r="9269" spans="1:13">
      <c r="A9269" s="106" t="str">
        <f t="shared" si="144"/>
        <v xml:space="preserve">82383 </v>
      </c>
      <c r="B9269" s="231" t="s">
        <v>12981</v>
      </c>
      <c r="C9269" s="232"/>
      <c r="D9269" s="233" t="s">
        <v>888</v>
      </c>
      <c r="E9269" s="233"/>
      <c r="F9269" s="234" t="s">
        <v>12982</v>
      </c>
      <c r="G9269" s="235">
        <v>0</v>
      </c>
      <c r="H9269" s="235">
        <v>0</v>
      </c>
      <c r="I9269" s="235">
        <v>0</v>
      </c>
      <c r="J9269" s="235">
        <v>0</v>
      </c>
      <c r="K9269" s="235">
        <v>0</v>
      </c>
      <c r="L9269" s="235">
        <v>0</v>
      </c>
      <c r="M9269" s="236" t="s">
        <v>583</v>
      </c>
    </row>
    <row r="9270" spans="1:13">
      <c r="A9270" s="106" t="str">
        <f t="shared" si="144"/>
        <v xml:space="preserve">82384 </v>
      </c>
      <c r="B9270" s="231" t="s">
        <v>12983</v>
      </c>
      <c r="C9270" s="232"/>
      <c r="D9270" s="233" t="s">
        <v>888</v>
      </c>
      <c r="E9270" s="233"/>
      <c r="F9270" s="234" t="s">
        <v>12984</v>
      </c>
      <c r="G9270" s="235">
        <v>0</v>
      </c>
      <c r="H9270" s="235">
        <v>0</v>
      </c>
      <c r="I9270" s="235">
        <v>0</v>
      </c>
      <c r="J9270" s="235">
        <v>0</v>
      </c>
      <c r="K9270" s="235">
        <v>0</v>
      </c>
      <c r="L9270" s="235">
        <v>0</v>
      </c>
      <c r="M9270" s="236" t="s">
        <v>583</v>
      </c>
    </row>
    <row r="9271" spans="1:13">
      <c r="A9271" s="106" t="str">
        <f t="shared" si="144"/>
        <v xml:space="preserve">82387 </v>
      </c>
      <c r="B9271" s="231" t="s">
        <v>12985</v>
      </c>
      <c r="C9271" s="232"/>
      <c r="D9271" s="233" t="s">
        <v>888</v>
      </c>
      <c r="E9271" s="233"/>
      <c r="F9271" s="234" t="s">
        <v>12986</v>
      </c>
      <c r="G9271" s="235">
        <v>0</v>
      </c>
      <c r="H9271" s="235">
        <v>0</v>
      </c>
      <c r="I9271" s="235">
        <v>0</v>
      </c>
      <c r="J9271" s="235">
        <v>0</v>
      </c>
      <c r="K9271" s="235">
        <v>0</v>
      </c>
      <c r="L9271" s="235">
        <v>0</v>
      </c>
      <c r="M9271" s="236" t="s">
        <v>583</v>
      </c>
    </row>
    <row r="9272" spans="1:13">
      <c r="A9272" s="106" t="str">
        <f t="shared" si="144"/>
        <v xml:space="preserve">82390 </v>
      </c>
      <c r="B9272" s="231" t="s">
        <v>12987</v>
      </c>
      <c r="C9272" s="232"/>
      <c r="D9272" s="233" t="s">
        <v>888</v>
      </c>
      <c r="E9272" s="233"/>
      <c r="F9272" s="234" t="s">
        <v>12988</v>
      </c>
      <c r="G9272" s="235">
        <v>0</v>
      </c>
      <c r="H9272" s="235">
        <v>0</v>
      </c>
      <c r="I9272" s="235">
        <v>0</v>
      </c>
      <c r="J9272" s="235">
        <v>0</v>
      </c>
      <c r="K9272" s="235">
        <v>0</v>
      </c>
      <c r="L9272" s="235">
        <v>0</v>
      </c>
      <c r="M9272" s="236" t="s">
        <v>583</v>
      </c>
    </row>
    <row r="9273" spans="1:13">
      <c r="A9273" s="106" t="str">
        <f t="shared" si="144"/>
        <v xml:space="preserve">82397 </v>
      </c>
      <c r="B9273" s="231" t="s">
        <v>12989</v>
      </c>
      <c r="C9273" s="232"/>
      <c r="D9273" s="233" t="s">
        <v>888</v>
      </c>
      <c r="E9273" s="233"/>
      <c r="F9273" s="234" t="s">
        <v>12990</v>
      </c>
      <c r="G9273" s="235">
        <v>0</v>
      </c>
      <c r="H9273" s="235">
        <v>0</v>
      </c>
      <c r="I9273" s="235">
        <v>0</v>
      </c>
      <c r="J9273" s="235">
        <v>0</v>
      </c>
      <c r="K9273" s="235">
        <v>0</v>
      </c>
      <c r="L9273" s="235">
        <v>0</v>
      </c>
      <c r="M9273" s="236" t="s">
        <v>583</v>
      </c>
    </row>
    <row r="9274" spans="1:13">
      <c r="A9274" s="106" t="str">
        <f t="shared" si="144"/>
        <v xml:space="preserve">82415 </v>
      </c>
      <c r="B9274" s="231" t="s">
        <v>12991</v>
      </c>
      <c r="C9274" s="232"/>
      <c r="D9274" s="233" t="s">
        <v>888</v>
      </c>
      <c r="E9274" s="233"/>
      <c r="F9274" s="234" t="s">
        <v>12992</v>
      </c>
      <c r="G9274" s="235">
        <v>0</v>
      </c>
      <c r="H9274" s="235">
        <v>0</v>
      </c>
      <c r="I9274" s="235">
        <v>0</v>
      </c>
      <c r="J9274" s="235">
        <v>0</v>
      </c>
      <c r="K9274" s="235">
        <v>0</v>
      </c>
      <c r="L9274" s="235">
        <v>0</v>
      </c>
      <c r="M9274" s="236" t="s">
        <v>583</v>
      </c>
    </row>
    <row r="9275" spans="1:13">
      <c r="A9275" s="106" t="str">
        <f t="shared" si="144"/>
        <v xml:space="preserve">82435 </v>
      </c>
      <c r="B9275" s="231" t="s">
        <v>12993</v>
      </c>
      <c r="C9275" s="232"/>
      <c r="D9275" s="233" t="s">
        <v>888</v>
      </c>
      <c r="E9275" s="233"/>
      <c r="F9275" s="234" t="s">
        <v>12994</v>
      </c>
      <c r="G9275" s="235">
        <v>0</v>
      </c>
      <c r="H9275" s="235">
        <v>0</v>
      </c>
      <c r="I9275" s="235">
        <v>0</v>
      </c>
      <c r="J9275" s="235">
        <v>0</v>
      </c>
      <c r="K9275" s="235">
        <v>0</v>
      </c>
      <c r="L9275" s="235">
        <v>0</v>
      </c>
      <c r="M9275" s="236" t="s">
        <v>583</v>
      </c>
    </row>
    <row r="9276" spans="1:13">
      <c r="A9276" s="106" t="str">
        <f t="shared" si="144"/>
        <v xml:space="preserve">82436 </v>
      </c>
      <c r="B9276" s="231" t="s">
        <v>12995</v>
      </c>
      <c r="C9276" s="232"/>
      <c r="D9276" s="233" t="s">
        <v>888</v>
      </c>
      <c r="E9276" s="233"/>
      <c r="F9276" s="234" t="s">
        <v>12996</v>
      </c>
      <c r="G9276" s="235">
        <v>0</v>
      </c>
      <c r="H9276" s="235">
        <v>0</v>
      </c>
      <c r="I9276" s="235">
        <v>0</v>
      </c>
      <c r="J9276" s="235">
        <v>0</v>
      </c>
      <c r="K9276" s="235">
        <v>0</v>
      </c>
      <c r="L9276" s="235">
        <v>0</v>
      </c>
      <c r="M9276" s="236" t="s">
        <v>583</v>
      </c>
    </row>
    <row r="9277" spans="1:13">
      <c r="A9277" s="106" t="str">
        <f t="shared" si="144"/>
        <v xml:space="preserve">82438 </v>
      </c>
      <c r="B9277" s="231" t="s">
        <v>12997</v>
      </c>
      <c r="C9277" s="232"/>
      <c r="D9277" s="233" t="s">
        <v>888</v>
      </c>
      <c r="E9277" s="233"/>
      <c r="F9277" s="234" t="s">
        <v>12998</v>
      </c>
      <c r="G9277" s="235">
        <v>0</v>
      </c>
      <c r="H9277" s="235">
        <v>0</v>
      </c>
      <c r="I9277" s="235">
        <v>0</v>
      </c>
      <c r="J9277" s="235">
        <v>0</v>
      </c>
      <c r="K9277" s="235">
        <v>0</v>
      </c>
      <c r="L9277" s="235">
        <v>0</v>
      </c>
      <c r="M9277" s="236" t="s">
        <v>583</v>
      </c>
    </row>
    <row r="9278" spans="1:13">
      <c r="A9278" s="106" t="str">
        <f t="shared" si="144"/>
        <v xml:space="preserve">82441 </v>
      </c>
      <c r="B9278" s="231" t="s">
        <v>12999</v>
      </c>
      <c r="C9278" s="232"/>
      <c r="D9278" s="233" t="s">
        <v>888</v>
      </c>
      <c r="E9278" s="233"/>
      <c r="F9278" s="234" t="s">
        <v>13000</v>
      </c>
      <c r="G9278" s="235">
        <v>0</v>
      </c>
      <c r="H9278" s="235">
        <v>0</v>
      </c>
      <c r="I9278" s="235">
        <v>0</v>
      </c>
      <c r="J9278" s="235">
        <v>0</v>
      </c>
      <c r="K9278" s="235">
        <v>0</v>
      </c>
      <c r="L9278" s="235">
        <v>0</v>
      </c>
      <c r="M9278" s="236" t="s">
        <v>583</v>
      </c>
    </row>
    <row r="9279" spans="1:13">
      <c r="A9279" s="106" t="str">
        <f t="shared" si="144"/>
        <v xml:space="preserve">82465 </v>
      </c>
      <c r="B9279" s="231" t="s">
        <v>13001</v>
      </c>
      <c r="C9279" s="232"/>
      <c r="D9279" s="233" t="s">
        <v>888</v>
      </c>
      <c r="E9279" s="233"/>
      <c r="F9279" s="234" t="s">
        <v>13002</v>
      </c>
      <c r="G9279" s="235">
        <v>0</v>
      </c>
      <c r="H9279" s="235">
        <v>0</v>
      </c>
      <c r="I9279" s="235">
        <v>0</v>
      </c>
      <c r="J9279" s="235">
        <v>0</v>
      </c>
      <c r="K9279" s="235">
        <v>0</v>
      </c>
      <c r="L9279" s="235">
        <v>0</v>
      </c>
      <c r="M9279" s="236" t="s">
        <v>583</v>
      </c>
    </row>
    <row r="9280" spans="1:13">
      <c r="A9280" s="106" t="str">
        <f t="shared" si="144"/>
        <v xml:space="preserve">82480 </v>
      </c>
      <c r="B9280" s="231" t="s">
        <v>13003</v>
      </c>
      <c r="C9280" s="232"/>
      <c r="D9280" s="233" t="s">
        <v>888</v>
      </c>
      <c r="E9280" s="233"/>
      <c r="F9280" s="234" t="s">
        <v>13004</v>
      </c>
      <c r="G9280" s="235">
        <v>0</v>
      </c>
      <c r="H9280" s="235">
        <v>0</v>
      </c>
      <c r="I9280" s="235">
        <v>0</v>
      </c>
      <c r="J9280" s="235">
        <v>0</v>
      </c>
      <c r="K9280" s="235">
        <v>0</v>
      </c>
      <c r="L9280" s="235">
        <v>0</v>
      </c>
      <c r="M9280" s="236" t="s">
        <v>583</v>
      </c>
    </row>
    <row r="9281" spans="1:13">
      <c r="A9281" s="106" t="str">
        <f t="shared" si="144"/>
        <v xml:space="preserve">82482 </v>
      </c>
      <c r="B9281" s="231" t="s">
        <v>13005</v>
      </c>
      <c r="C9281" s="232"/>
      <c r="D9281" s="233" t="s">
        <v>888</v>
      </c>
      <c r="E9281" s="233"/>
      <c r="F9281" s="234" t="s">
        <v>13006</v>
      </c>
      <c r="G9281" s="235">
        <v>0</v>
      </c>
      <c r="H9281" s="235">
        <v>0</v>
      </c>
      <c r="I9281" s="235">
        <v>0</v>
      </c>
      <c r="J9281" s="235">
        <v>0</v>
      </c>
      <c r="K9281" s="235">
        <v>0</v>
      </c>
      <c r="L9281" s="235">
        <v>0</v>
      </c>
      <c r="M9281" s="236" t="s">
        <v>583</v>
      </c>
    </row>
    <row r="9282" spans="1:13">
      <c r="A9282" s="106" t="str">
        <f t="shared" si="144"/>
        <v xml:space="preserve">82485 </v>
      </c>
      <c r="B9282" s="231" t="s">
        <v>13007</v>
      </c>
      <c r="C9282" s="232"/>
      <c r="D9282" s="233" t="s">
        <v>888</v>
      </c>
      <c r="E9282" s="233"/>
      <c r="F9282" s="234" t="s">
        <v>13008</v>
      </c>
      <c r="G9282" s="235">
        <v>0</v>
      </c>
      <c r="H9282" s="235">
        <v>0</v>
      </c>
      <c r="I9282" s="235">
        <v>0</v>
      </c>
      <c r="J9282" s="235">
        <v>0</v>
      </c>
      <c r="K9282" s="235">
        <v>0</v>
      </c>
      <c r="L9282" s="235">
        <v>0</v>
      </c>
      <c r="M9282" s="236" t="s">
        <v>583</v>
      </c>
    </row>
    <row r="9283" spans="1:13">
      <c r="A9283" s="106" t="str">
        <f t="shared" ref="A9283:A9346" si="145">B9283&amp;" "&amp;C9283</f>
        <v xml:space="preserve">82495 </v>
      </c>
      <c r="B9283" s="231" t="s">
        <v>13009</v>
      </c>
      <c r="C9283" s="232"/>
      <c r="D9283" s="233" t="s">
        <v>888</v>
      </c>
      <c r="E9283" s="233"/>
      <c r="F9283" s="234" t="s">
        <v>13010</v>
      </c>
      <c r="G9283" s="235">
        <v>0</v>
      </c>
      <c r="H9283" s="235">
        <v>0</v>
      </c>
      <c r="I9283" s="235">
        <v>0</v>
      </c>
      <c r="J9283" s="235">
        <v>0</v>
      </c>
      <c r="K9283" s="235">
        <v>0</v>
      </c>
      <c r="L9283" s="235">
        <v>0</v>
      </c>
      <c r="M9283" s="236" t="s">
        <v>583</v>
      </c>
    </row>
    <row r="9284" spans="1:13">
      <c r="A9284" s="106" t="str">
        <f t="shared" si="145"/>
        <v xml:space="preserve">82507 </v>
      </c>
      <c r="B9284" s="231" t="s">
        <v>13011</v>
      </c>
      <c r="C9284" s="232"/>
      <c r="D9284" s="233" t="s">
        <v>888</v>
      </c>
      <c r="E9284" s="233"/>
      <c r="F9284" s="234" t="s">
        <v>13012</v>
      </c>
      <c r="G9284" s="235">
        <v>0</v>
      </c>
      <c r="H9284" s="235">
        <v>0</v>
      </c>
      <c r="I9284" s="235">
        <v>0</v>
      </c>
      <c r="J9284" s="235">
        <v>0</v>
      </c>
      <c r="K9284" s="235">
        <v>0</v>
      </c>
      <c r="L9284" s="235">
        <v>0</v>
      </c>
      <c r="M9284" s="236" t="s">
        <v>583</v>
      </c>
    </row>
    <row r="9285" spans="1:13">
      <c r="A9285" s="106" t="str">
        <f t="shared" si="145"/>
        <v xml:space="preserve">82523 </v>
      </c>
      <c r="B9285" s="231" t="s">
        <v>13013</v>
      </c>
      <c r="C9285" s="232"/>
      <c r="D9285" s="233" t="s">
        <v>888</v>
      </c>
      <c r="E9285" s="233"/>
      <c r="F9285" s="234" t="s">
        <v>13014</v>
      </c>
      <c r="G9285" s="235">
        <v>0</v>
      </c>
      <c r="H9285" s="235">
        <v>0</v>
      </c>
      <c r="I9285" s="235">
        <v>0</v>
      </c>
      <c r="J9285" s="235">
        <v>0</v>
      </c>
      <c r="K9285" s="235">
        <v>0</v>
      </c>
      <c r="L9285" s="235">
        <v>0</v>
      </c>
      <c r="M9285" s="236" t="s">
        <v>583</v>
      </c>
    </row>
    <row r="9286" spans="1:13">
      <c r="A9286" s="106" t="str">
        <f t="shared" si="145"/>
        <v xml:space="preserve">82525 </v>
      </c>
      <c r="B9286" s="231" t="s">
        <v>13015</v>
      </c>
      <c r="C9286" s="232"/>
      <c r="D9286" s="233" t="s">
        <v>888</v>
      </c>
      <c r="E9286" s="233"/>
      <c r="F9286" s="234" t="s">
        <v>13016</v>
      </c>
      <c r="G9286" s="235">
        <v>0</v>
      </c>
      <c r="H9286" s="235">
        <v>0</v>
      </c>
      <c r="I9286" s="235">
        <v>0</v>
      </c>
      <c r="J9286" s="235">
        <v>0</v>
      </c>
      <c r="K9286" s="235">
        <v>0</v>
      </c>
      <c r="L9286" s="235">
        <v>0</v>
      </c>
      <c r="M9286" s="236" t="s">
        <v>583</v>
      </c>
    </row>
    <row r="9287" spans="1:13">
      <c r="A9287" s="106" t="str">
        <f t="shared" si="145"/>
        <v xml:space="preserve">82528 </v>
      </c>
      <c r="B9287" s="231" t="s">
        <v>13017</v>
      </c>
      <c r="C9287" s="232"/>
      <c r="D9287" s="233" t="s">
        <v>888</v>
      </c>
      <c r="E9287" s="233"/>
      <c r="F9287" s="234" t="s">
        <v>13018</v>
      </c>
      <c r="G9287" s="235">
        <v>0</v>
      </c>
      <c r="H9287" s="235">
        <v>0</v>
      </c>
      <c r="I9287" s="235">
        <v>0</v>
      </c>
      <c r="J9287" s="235">
        <v>0</v>
      </c>
      <c r="K9287" s="235">
        <v>0</v>
      </c>
      <c r="L9287" s="235">
        <v>0</v>
      </c>
      <c r="M9287" s="236" t="s">
        <v>583</v>
      </c>
    </row>
    <row r="9288" spans="1:13">
      <c r="A9288" s="106" t="str">
        <f t="shared" si="145"/>
        <v xml:space="preserve">82530 </v>
      </c>
      <c r="B9288" s="231" t="s">
        <v>13019</v>
      </c>
      <c r="C9288" s="232"/>
      <c r="D9288" s="233" t="s">
        <v>888</v>
      </c>
      <c r="E9288" s="233"/>
      <c r="F9288" s="234" t="s">
        <v>13020</v>
      </c>
      <c r="G9288" s="235">
        <v>0</v>
      </c>
      <c r="H9288" s="235">
        <v>0</v>
      </c>
      <c r="I9288" s="235">
        <v>0</v>
      </c>
      <c r="J9288" s="235">
        <v>0</v>
      </c>
      <c r="K9288" s="235">
        <v>0</v>
      </c>
      <c r="L9288" s="235">
        <v>0</v>
      </c>
      <c r="M9288" s="236" t="s">
        <v>583</v>
      </c>
    </row>
    <row r="9289" spans="1:13">
      <c r="A9289" s="106" t="str">
        <f t="shared" si="145"/>
        <v xml:space="preserve">82533 </v>
      </c>
      <c r="B9289" s="231" t="s">
        <v>13021</v>
      </c>
      <c r="C9289" s="232"/>
      <c r="D9289" s="233" t="s">
        <v>888</v>
      </c>
      <c r="E9289" s="233"/>
      <c r="F9289" s="234" t="s">
        <v>13022</v>
      </c>
      <c r="G9289" s="235">
        <v>0</v>
      </c>
      <c r="H9289" s="235">
        <v>0</v>
      </c>
      <c r="I9289" s="235">
        <v>0</v>
      </c>
      <c r="J9289" s="235">
        <v>0</v>
      </c>
      <c r="K9289" s="235">
        <v>0</v>
      </c>
      <c r="L9289" s="235">
        <v>0</v>
      </c>
      <c r="M9289" s="236" t="s">
        <v>583</v>
      </c>
    </row>
    <row r="9290" spans="1:13">
      <c r="A9290" s="106" t="str">
        <f t="shared" si="145"/>
        <v xml:space="preserve">82540 </v>
      </c>
      <c r="B9290" s="231" t="s">
        <v>13023</v>
      </c>
      <c r="C9290" s="232"/>
      <c r="D9290" s="233" t="s">
        <v>888</v>
      </c>
      <c r="E9290" s="233"/>
      <c r="F9290" s="234" t="s">
        <v>13024</v>
      </c>
      <c r="G9290" s="235">
        <v>0</v>
      </c>
      <c r="H9290" s="235">
        <v>0</v>
      </c>
      <c r="I9290" s="235">
        <v>0</v>
      </c>
      <c r="J9290" s="235">
        <v>0</v>
      </c>
      <c r="K9290" s="235">
        <v>0</v>
      </c>
      <c r="L9290" s="235">
        <v>0</v>
      </c>
      <c r="M9290" s="236" t="s">
        <v>583</v>
      </c>
    </row>
    <row r="9291" spans="1:13">
      <c r="A9291" s="106" t="str">
        <f t="shared" si="145"/>
        <v xml:space="preserve">82542 </v>
      </c>
      <c r="B9291" s="231" t="s">
        <v>13025</v>
      </c>
      <c r="C9291" s="232"/>
      <c r="D9291" s="233" t="s">
        <v>888</v>
      </c>
      <c r="E9291" s="233"/>
      <c r="F9291" s="234" t="s">
        <v>13026</v>
      </c>
      <c r="G9291" s="235">
        <v>0</v>
      </c>
      <c r="H9291" s="235">
        <v>0</v>
      </c>
      <c r="I9291" s="235">
        <v>0</v>
      </c>
      <c r="J9291" s="235">
        <v>0</v>
      </c>
      <c r="K9291" s="235">
        <v>0</v>
      </c>
      <c r="L9291" s="235">
        <v>0</v>
      </c>
      <c r="M9291" s="236" t="s">
        <v>583</v>
      </c>
    </row>
    <row r="9292" spans="1:13">
      <c r="A9292" s="106" t="str">
        <f t="shared" si="145"/>
        <v xml:space="preserve">82550 </v>
      </c>
      <c r="B9292" s="231" t="s">
        <v>13027</v>
      </c>
      <c r="C9292" s="232"/>
      <c r="D9292" s="233" t="s">
        <v>888</v>
      </c>
      <c r="E9292" s="233"/>
      <c r="F9292" s="234" t="s">
        <v>13028</v>
      </c>
      <c r="G9292" s="235">
        <v>0</v>
      </c>
      <c r="H9292" s="235">
        <v>0</v>
      </c>
      <c r="I9292" s="235">
        <v>0</v>
      </c>
      <c r="J9292" s="235">
        <v>0</v>
      </c>
      <c r="K9292" s="235">
        <v>0</v>
      </c>
      <c r="L9292" s="235">
        <v>0</v>
      </c>
      <c r="M9292" s="236" t="s">
        <v>583</v>
      </c>
    </row>
    <row r="9293" spans="1:13">
      <c r="A9293" s="106" t="str">
        <f t="shared" si="145"/>
        <v xml:space="preserve">82552 </v>
      </c>
      <c r="B9293" s="231" t="s">
        <v>13029</v>
      </c>
      <c r="C9293" s="232"/>
      <c r="D9293" s="233" t="s">
        <v>888</v>
      </c>
      <c r="E9293" s="233"/>
      <c r="F9293" s="234" t="s">
        <v>13030</v>
      </c>
      <c r="G9293" s="235">
        <v>0</v>
      </c>
      <c r="H9293" s="235">
        <v>0</v>
      </c>
      <c r="I9293" s="235">
        <v>0</v>
      </c>
      <c r="J9293" s="235">
        <v>0</v>
      </c>
      <c r="K9293" s="235">
        <v>0</v>
      </c>
      <c r="L9293" s="235">
        <v>0</v>
      </c>
      <c r="M9293" s="236" t="s">
        <v>583</v>
      </c>
    </row>
    <row r="9294" spans="1:13">
      <c r="A9294" s="106" t="str">
        <f t="shared" si="145"/>
        <v xml:space="preserve">82553 </v>
      </c>
      <c r="B9294" s="231" t="s">
        <v>13031</v>
      </c>
      <c r="C9294" s="232"/>
      <c r="D9294" s="233" t="s">
        <v>888</v>
      </c>
      <c r="E9294" s="233"/>
      <c r="F9294" s="234" t="s">
        <v>13032</v>
      </c>
      <c r="G9294" s="235">
        <v>0</v>
      </c>
      <c r="H9294" s="235">
        <v>0</v>
      </c>
      <c r="I9294" s="235">
        <v>0</v>
      </c>
      <c r="J9294" s="235">
        <v>0</v>
      </c>
      <c r="K9294" s="235">
        <v>0</v>
      </c>
      <c r="L9294" s="235">
        <v>0</v>
      </c>
      <c r="M9294" s="236" t="s">
        <v>583</v>
      </c>
    </row>
    <row r="9295" spans="1:13">
      <c r="A9295" s="106" t="str">
        <f t="shared" si="145"/>
        <v xml:space="preserve">82554 </v>
      </c>
      <c r="B9295" s="231" t="s">
        <v>13033</v>
      </c>
      <c r="C9295" s="232"/>
      <c r="D9295" s="233" t="s">
        <v>888</v>
      </c>
      <c r="E9295" s="233"/>
      <c r="F9295" s="234" t="s">
        <v>13034</v>
      </c>
      <c r="G9295" s="235">
        <v>0</v>
      </c>
      <c r="H9295" s="235">
        <v>0</v>
      </c>
      <c r="I9295" s="235">
        <v>0</v>
      </c>
      <c r="J9295" s="235">
        <v>0</v>
      </c>
      <c r="K9295" s="235">
        <v>0</v>
      </c>
      <c r="L9295" s="235">
        <v>0</v>
      </c>
      <c r="M9295" s="236" t="s">
        <v>583</v>
      </c>
    </row>
    <row r="9296" spans="1:13">
      <c r="A9296" s="106" t="str">
        <f t="shared" si="145"/>
        <v xml:space="preserve">82565 </v>
      </c>
      <c r="B9296" s="231" t="s">
        <v>13035</v>
      </c>
      <c r="C9296" s="232"/>
      <c r="D9296" s="233" t="s">
        <v>888</v>
      </c>
      <c r="E9296" s="233"/>
      <c r="F9296" s="234" t="s">
        <v>13036</v>
      </c>
      <c r="G9296" s="235">
        <v>0</v>
      </c>
      <c r="H9296" s="235">
        <v>0</v>
      </c>
      <c r="I9296" s="235">
        <v>0</v>
      </c>
      <c r="J9296" s="235">
        <v>0</v>
      </c>
      <c r="K9296" s="235">
        <v>0</v>
      </c>
      <c r="L9296" s="235">
        <v>0</v>
      </c>
      <c r="M9296" s="236" t="s">
        <v>583</v>
      </c>
    </row>
    <row r="9297" spans="1:13">
      <c r="A9297" s="106" t="str">
        <f t="shared" si="145"/>
        <v xml:space="preserve">82570 </v>
      </c>
      <c r="B9297" s="231" t="s">
        <v>13037</v>
      </c>
      <c r="C9297" s="232"/>
      <c r="D9297" s="233" t="s">
        <v>888</v>
      </c>
      <c r="E9297" s="233"/>
      <c r="F9297" s="234" t="s">
        <v>13038</v>
      </c>
      <c r="G9297" s="235">
        <v>0</v>
      </c>
      <c r="H9297" s="235">
        <v>0</v>
      </c>
      <c r="I9297" s="235">
        <v>0</v>
      </c>
      <c r="J9297" s="235">
        <v>0</v>
      </c>
      <c r="K9297" s="235">
        <v>0</v>
      </c>
      <c r="L9297" s="235">
        <v>0</v>
      </c>
      <c r="M9297" s="236" t="s">
        <v>583</v>
      </c>
    </row>
    <row r="9298" spans="1:13">
      <c r="A9298" s="106" t="str">
        <f t="shared" si="145"/>
        <v xml:space="preserve">82575 </v>
      </c>
      <c r="B9298" s="231" t="s">
        <v>13039</v>
      </c>
      <c r="C9298" s="232"/>
      <c r="D9298" s="233" t="s">
        <v>888</v>
      </c>
      <c r="E9298" s="233"/>
      <c r="F9298" s="234" t="s">
        <v>13040</v>
      </c>
      <c r="G9298" s="235">
        <v>0</v>
      </c>
      <c r="H9298" s="235">
        <v>0</v>
      </c>
      <c r="I9298" s="235">
        <v>0</v>
      </c>
      <c r="J9298" s="235">
        <v>0</v>
      </c>
      <c r="K9298" s="235">
        <v>0</v>
      </c>
      <c r="L9298" s="235">
        <v>0</v>
      </c>
      <c r="M9298" s="236" t="s">
        <v>583</v>
      </c>
    </row>
    <row r="9299" spans="1:13">
      <c r="A9299" s="106" t="str">
        <f t="shared" si="145"/>
        <v xml:space="preserve">82585 </v>
      </c>
      <c r="B9299" s="231" t="s">
        <v>13041</v>
      </c>
      <c r="C9299" s="232"/>
      <c r="D9299" s="233" t="s">
        <v>888</v>
      </c>
      <c r="E9299" s="233"/>
      <c r="F9299" s="234" t="s">
        <v>13042</v>
      </c>
      <c r="G9299" s="235">
        <v>0</v>
      </c>
      <c r="H9299" s="235">
        <v>0</v>
      </c>
      <c r="I9299" s="235">
        <v>0</v>
      </c>
      <c r="J9299" s="235">
        <v>0</v>
      </c>
      <c r="K9299" s="235">
        <v>0</v>
      </c>
      <c r="L9299" s="235">
        <v>0</v>
      </c>
      <c r="M9299" s="236" t="s">
        <v>583</v>
      </c>
    </row>
    <row r="9300" spans="1:13">
      <c r="A9300" s="106" t="str">
        <f t="shared" si="145"/>
        <v xml:space="preserve">82595 </v>
      </c>
      <c r="B9300" s="231" t="s">
        <v>13043</v>
      </c>
      <c r="C9300" s="232"/>
      <c r="D9300" s="233" t="s">
        <v>888</v>
      </c>
      <c r="E9300" s="233"/>
      <c r="F9300" s="234" t="s">
        <v>13044</v>
      </c>
      <c r="G9300" s="235">
        <v>0</v>
      </c>
      <c r="H9300" s="235">
        <v>0</v>
      </c>
      <c r="I9300" s="235">
        <v>0</v>
      </c>
      <c r="J9300" s="235">
        <v>0</v>
      </c>
      <c r="K9300" s="235">
        <v>0</v>
      </c>
      <c r="L9300" s="235">
        <v>0</v>
      </c>
      <c r="M9300" s="236" t="s">
        <v>583</v>
      </c>
    </row>
    <row r="9301" spans="1:13">
      <c r="A9301" s="106" t="str">
        <f t="shared" si="145"/>
        <v xml:space="preserve">82600 </v>
      </c>
      <c r="B9301" s="231" t="s">
        <v>13045</v>
      </c>
      <c r="C9301" s="232"/>
      <c r="D9301" s="233" t="s">
        <v>888</v>
      </c>
      <c r="E9301" s="233"/>
      <c r="F9301" s="234" t="s">
        <v>13046</v>
      </c>
      <c r="G9301" s="235">
        <v>0</v>
      </c>
      <c r="H9301" s="235">
        <v>0</v>
      </c>
      <c r="I9301" s="235">
        <v>0</v>
      </c>
      <c r="J9301" s="235">
        <v>0</v>
      </c>
      <c r="K9301" s="235">
        <v>0</v>
      </c>
      <c r="L9301" s="235">
        <v>0</v>
      </c>
      <c r="M9301" s="236" t="s">
        <v>583</v>
      </c>
    </row>
    <row r="9302" spans="1:13">
      <c r="A9302" s="106" t="str">
        <f t="shared" si="145"/>
        <v xml:space="preserve">82607 </v>
      </c>
      <c r="B9302" s="231" t="s">
        <v>13047</v>
      </c>
      <c r="C9302" s="232"/>
      <c r="D9302" s="233" t="s">
        <v>888</v>
      </c>
      <c r="E9302" s="233"/>
      <c r="F9302" s="234" t="s">
        <v>13048</v>
      </c>
      <c r="G9302" s="235">
        <v>0</v>
      </c>
      <c r="H9302" s="235">
        <v>0</v>
      </c>
      <c r="I9302" s="235">
        <v>0</v>
      </c>
      <c r="J9302" s="235">
        <v>0</v>
      </c>
      <c r="K9302" s="235">
        <v>0</v>
      </c>
      <c r="L9302" s="235">
        <v>0</v>
      </c>
      <c r="M9302" s="236" t="s">
        <v>583</v>
      </c>
    </row>
    <row r="9303" spans="1:13">
      <c r="A9303" s="106" t="str">
        <f t="shared" si="145"/>
        <v xml:space="preserve">82608 </v>
      </c>
      <c r="B9303" s="231" t="s">
        <v>13049</v>
      </c>
      <c r="C9303" s="232"/>
      <c r="D9303" s="233" t="s">
        <v>888</v>
      </c>
      <c r="E9303" s="233"/>
      <c r="F9303" s="234" t="s">
        <v>13050</v>
      </c>
      <c r="G9303" s="235">
        <v>0</v>
      </c>
      <c r="H9303" s="235">
        <v>0</v>
      </c>
      <c r="I9303" s="235">
        <v>0</v>
      </c>
      <c r="J9303" s="235">
        <v>0</v>
      </c>
      <c r="K9303" s="235">
        <v>0</v>
      </c>
      <c r="L9303" s="235">
        <v>0</v>
      </c>
      <c r="M9303" s="236" t="s">
        <v>583</v>
      </c>
    </row>
    <row r="9304" spans="1:13">
      <c r="A9304" s="106" t="str">
        <f t="shared" si="145"/>
        <v xml:space="preserve">82610 </v>
      </c>
      <c r="B9304" s="231" t="s">
        <v>13051</v>
      </c>
      <c r="C9304" s="232"/>
      <c r="D9304" s="233" t="s">
        <v>888</v>
      </c>
      <c r="E9304" s="233"/>
      <c r="F9304" s="234" t="s">
        <v>13052</v>
      </c>
      <c r="G9304" s="235">
        <v>0</v>
      </c>
      <c r="H9304" s="235">
        <v>0</v>
      </c>
      <c r="I9304" s="235">
        <v>0</v>
      </c>
      <c r="J9304" s="235">
        <v>0</v>
      </c>
      <c r="K9304" s="235">
        <v>0</v>
      </c>
      <c r="L9304" s="235">
        <v>0</v>
      </c>
      <c r="M9304" s="236" t="s">
        <v>583</v>
      </c>
    </row>
    <row r="9305" spans="1:13">
      <c r="A9305" s="106" t="str">
        <f t="shared" si="145"/>
        <v xml:space="preserve">82615 </v>
      </c>
      <c r="B9305" s="231" t="s">
        <v>13053</v>
      </c>
      <c r="C9305" s="232"/>
      <c r="D9305" s="233" t="s">
        <v>888</v>
      </c>
      <c r="E9305" s="233"/>
      <c r="F9305" s="234" t="s">
        <v>13054</v>
      </c>
      <c r="G9305" s="235">
        <v>0</v>
      </c>
      <c r="H9305" s="235">
        <v>0</v>
      </c>
      <c r="I9305" s="235">
        <v>0</v>
      </c>
      <c r="J9305" s="235">
        <v>0</v>
      </c>
      <c r="K9305" s="235">
        <v>0</v>
      </c>
      <c r="L9305" s="235">
        <v>0</v>
      </c>
      <c r="M9305" s="236" t="s">
        <v>583</v>
      </c>
    </row>
    <row r="9306" spans="1:13">
      <c r="A9306" s="106" t="str">
        <f t="shared" si="145"/>
        <v xml:space="preserve">82626 </v>
      </c>
      <c r="B9306" s="231" t="s">
        <v>13055</v>
      </c>
      <c r="C9306" s="232"/>
      <c r="D9306" s="233" t="s">
        <v>888</v>
      </c>
      <c r="E9306" s="233"/>
      <c r="F9306" s="234" t="s">
        <v>13056</v>
      </c>
      <c r="G9306" s="235">
        <v>0</v>
      </c>
      <c r="H9306" s="235">
        <v>0</v>
      </c>
      <c r="I9306" s="235">
        <v>0</v>
      </c>
      <c r="J9306" s="235">
        <v>0</v>
      </c>
      <c r="K9306" s="235">
        <v>0</v>
      </c>
      <c r="L9306" s="235">
        <v>0</v>
      </c>
      <c r="M9306" s="236" t="s">
        <v>583</v>
      </c>
    </row>
    <row r="9307" spans="1:13">
      <c r="A9307" s="106" t="str">
        <f t="shared" si="145"/>
        <v xml:space="preserve">82627 </v>
      </c>
      <c r="B9307" s="231" t="s">
        <v>13057</v>
      </c>
      <c r="C9307" s="232"/>
      <c r="D9307" s="233" t="s">
        <v>888</v>
      </c>
      <c r="E9307" s="233"/>
      <c r="F9307" s="234" t="s">
        <v>13056</v>
      </c>
      <c r="G9307" s="235">
        <v>0</v>
      </c>
      <c r="H9307" s="235">
        <v>0</v>
      </c>
      <c r="I9307" s="235">
        <v>0</v>
      </c>
      <c r="J9307" s="235">
        <v>0</v>
      </c>
      <c r="K9307" s="235">
        <v>0</v>
      </c>
      <c r="L9307" s="235">
        <v>0</v>
      </c>
      <c r="M9307" s="236" t="s">
        <v>583</v>
      </c>
    </row>
    <row r="9308" spans="1:13">
      <c r="A9308" s="106" t="str">
        <f t="shared" si="145"/>
        <v xml:space="preserve">82633 </v>
      </c>
      <c r="B9308" s="231" t="s">
        <v>13058</v>
      </c>
      <c r="C9308" s="232"/>
      <c r="D9308" s="233" t="s">
        <v>888</v>
      </c>
      <c r="E9308" s="233"/>
      <c r="F9308" s="234" t="s">
        <v>13059</v>
      </c>
      <c r="G9308" s="235">
        <v>0</v>
      </c>
      <c r="H9308" s="235">
        <v>0</v>
      </c>
      <c r="I9308" s="235">
        <v>0</v>
      </c>
      <c r="J9308" s="235">
        <v>0</v>
      </c>
      <c r="K9308" s="235">
        <v>0</v>
      </c>
      <c r="L9308" s="235">
        <v>0</v>
      </c>
      <c r="M9308" s="236" t="s">
        <v>583</v>
      </c>
    </row>
    <row r="9309" spans="1:13">
      <c r="A9309" s="106" t="str">
        <f t="shared" si="145"/>
        <v xml:space="preserve">82634 </v>
      </c>
      <c r="B9309" s="231" t="s">
        <v>13060</v>
      </c>
      <c r="C9309" s="232"/>
      <c r="D9309" s="233" t="s">
        <v>888</v>
      </c>
      <c r="E9309" s="233"/>
      <c r="F9309" s="234" t="s">
        <v>13061</v>
      </c>
      <c r="G9309" s="235">
        <v>0</v>
      </c>
      <c r="H9309" s="235">
        <v>0</v>
      </c>
      <c r="I9309" s="235">
        <v>0</v>
      </c>
      <c r="J9309" s="235">
        <v>0</v>
      </c>
      <c r="K9309" s="235">
        <v>0</v>
      </c>
      <c r="L9309" s="235">
        <v>0</v>
      </c>
      <c r="M9309" s="236" t="s">
        <v>583</v>
      </c>
    </row>
    <row r="9310" spans="1:13">
      <c r="A9310" s="106" t="str">
        <f t="shared" si="145"/>
        <v xml:space="preserve">82638 </v>
      </c>
      <c r="B9310" s="231" t="s">
        <v>13062</v>
      </c>
      <c r="C9310" s="232"/>
      <c r="D9310" s="233" t="s">
        <v>888</v>
      </c>
      <c r="E9310" s="233"/>
      <c r="F9310" s="234" t="s">
        <v>13063</v>
      </c>
      <c r="G9310" s="235">
        <v>0</v>
      </c>
      <c r="H9310" s="235">
        <v>0</v>
      </c>
      <c r="I9310" s="235">
        <v>0</v>
      </c>
      <c r="J9310" s="235">
        <v>0</v>
      </c>
      <c r="K9310" s="235">
        <v>0</v>
      </c>
      <c r="L9310" s="235">
        <v>0</v>
      </c>
      <c r="M9310" s="236" t="s">
        <v>583</v>
      </c>
    </row>
    <row r="9311" spans="1:13">
      <c r="A9311" s="106" t="str">
        <f t="shared" si="145"/>
        <v xml:space="preserve">82642 </v>
      </c>
      <c r="B9311" s="231" t="s">
        <v>13064</v>
      </c>
      <c r="C9311" s="232"/>
      <c r="D9311" s="233" t="s">
        <v>888</v>
      </c>
      <c r="E9311" s="233"/>
      <c r="F9311" s="234" t="s">
        <v>13065</v>
      </c>
      <c r="G9311" s="235">
        <v>0</v>
      </c>
      <c r="H9311" s="235">
        <v>0</v>
      </c>
      <c r="I9311" s="235">
        <v>0</v>
      </c>
      <c r="J9311" s="235">
        <v>0</v>
      </c>
      <c r="K9311" s="235">
        <v>0</v>
      </c>
      <c r="L9311" s="235">
        <v>0</v>
      </c>
      <c r="M9311" s="236" t="s">
        <v>583</v>
      </c>
    </row>
    <row r="9312" spans="1:13">
      <c r="A9312" s="106" t="str">
        <f t="shared" si="145"/>
        <v xml:space="preserve">82652 </v>
      </c>
      <c r="B9312" s="231" t="s">
        <v>13066</v>
      </c>
      <c r="C9312" s="232"/>
      <c r="D9312" s="233" t="s">
        <v>888</v>
      </c>
      <c r="E9312" s="233"/>
      <c r="F9312" s="234" t="s">
        <v>13067</v>
      </c>
      <c r="G9312" s="235">
        <v>0</v>
      </c>
      <c r="H9312" s="235">
        <v>0</v>
      </c>
      <c r="I9312" s="235">
        <v>0</v>
      </c>
      <c r="J9312" s="235">
        <v>0</v>
      </c>
      <c r="K9312" s="235">
        <v>0</v>
      </c>
      <c r="L9312" s="235">
        <v>0</v>
      </c>
      <c r="M9312" s="236" t="s">
        <v>583</v>
      </c>
    </row>
    <row r="9313" spans="1:13">
      <c r="A9313" s="106" t="str">
        <f t="shared" si="145"/>
        <v xml:space="preserve">82653 </v>
      </c>
      <c r="B9313" s="231" t="s">
        <v>18397</v>
      </c>
      <c r="C9313" s="232"/>
      <c r="D9313" s="233" t="s">
        <v>888</v>
      </c>
      <c r="E9313" s="233"/>
      <c r="F9313" s="234" t="s">
        <v>18396</v>
      </c>
      <c r="G9313" s="235">
        <v>0</v>
      </c>
      <c r="H9313" s="235">
        <v>0</v>
      </c>
      <c r="I9313" s="235">
        <v>0</v>
      </c>
      <c r="J9313" s="235">
        <v>0</v>
      </c>
      <c r="K9313" s="235">
        <v>0</v>
      </c>
      <c r="L9313" s="235">
        <v>0</v>
      </c>
      <c r="M9313" s="236" t="s">
        <v>583</v>
      </c>
    </row>
    <row r="9314" spans="1:13">
      <c r="A9314" s="106" t="str">
        <f t="shared" si="145"/>
        <v xml:space="preserve">82656 </v>
      </c>
      <c r="B9314" s="231" t="s">
        <v>13068</v>
      </c>
      <c r="C9314" s="232"/>
      <c r="D9314" s="233" t="s">
        <v>888</v>
      </c>
      <c r="E9314" s="233"/>
      <c r="F9314" s="234" t="s">
        <v>18395</v>
      </c>
      <c r="G9314" s="235">
        <v>0</v>
      </c>
      <c r="H9314" s="235">
        <v>0</v>
      </c>
      <c r="I9314" s="235">
        <v>0</v>
      </c>
      <c r="J9314" s="235">
        <v>0</v>
      </c>
      <c r="K9314" s="235">
        <v>0</v>
      </c>
      <c r="L9314" s="235">
        <v>0</v>
      </c>
      <c r="M9314" s="236" t="s">
        <v>583</v>
      </c>
    </row>
    <row r="9315" spans="1:13">
      <c r="A9315" s="106" t="str">
        <f t="shared" si="145"/>
        <v xml:space="preserve">82657 </v>
      </c>
      <c r="B9315" s="231" t="s">
        <v>13069</v>
      </c>
      <c r="C9315" s="232"/>
      <c r="D9315" s="233" t="s">
        <v>888</v>
      </c>
      <c r="E9315" s="233"/>
      <c r="F9315" s="234" t="s">
        <v>13070</v>
      </c>
      <c r="G9315" s="235">
        <v>0</v>
      </c>
      <c r="H9315" s="235">
        <v>0</v>
      </c>
      <c r="I9315" s="235">
        <v>0</v>
      </c>
      <c r="J9315" s="235">
        <v>0</v>
      </c>
      <c r="K9315" s="235">
        <v>0</v>
      </c>
      <c r="L9315" s="235">
        <v>0</v>
      </c>
      <c r="M9315" s="236" t="s">
        <v>583</v>
      </c>
    </row>
    <row r="9316" spans="1:13">
      <c r="A9316" s="106" t="str">
        <f t="shared" si="145"/>
        <v xml:space="preserve">82658 </v>
      </c>
      <c r="B9316" s="231" t="s">
        <v>13071</v>
      </c>
      <c r="C9316" s="232"/>
      <c r="D9316" s="233" t="s">
        <v>888</v>
      </c>
      <c r="E9316" s="233"/>
      <c r="F9316" s="234" t="s">
        <v>13072</v>
      </c>
      <c r="G9316" s="235">
        <v>0</v>
      </c>
      <c r="H9316" s="235">
        <v>0</v>
      </c>
      <c r="I9316" s="235">
        <v>0</v>
      </c>
      <c r="J9316" s="235">
        <v>0</v>
      </c>
      <c r="K9316" s="235">
        <v>0</v>
      </c>
      <c r="L9316" s="235">
        <v>0</v>
      </c>
      <c r="M9316" s="236" t="s">
        <v>583</v>
      </c>
    </row>
    <row r="9317" spans="1:13">
      <c r="A9317" s="106" t="str">
        <f t="shared" si="145"/>
        <v xml:space="preserve">82664 </v>
      </c>
      <c r="B9317" s="231" t="s">
        <v>13073</v>
      </c>
      <c r="C9317" s="232"/>
      <c r="D9317" s="233" t="s">
        <v>888</v>
      </c>
      <c r="E9317" s="233"/>
      <c r="F9317" s="234" t="s">
        <v>13074</v>
      </c>
      <c r="G9317" s="235">
        <v>0</v>
      </c>
      <c r="H9317" s="235">
        <v>0</v>
      </c>
      <c r="I9317" s="235">
        <v>0</v>
      </c>
      <c r="J9317" s="235">
        <v>0</v>
      </c>
      <c r="K9317" s="235">
        <v>0</v>
      </c>
      <c r="L9317" s="235">
        <v>0</v>
      </c>
      <c r="M9317" s="236" t="s">
        <v>583</v>
      </c>
    </row>
    <row r="9318" spans="1:13">
      <c r="A9318" s="106" t="str">
        <f t="shared" si="145"/>
        <v xml:space="preserve">82668 </v>
      </c>
      <c r="B9318" s="231" t="s">
        <v>13075</v>
      </c>
      <c r="C9318" s="232"/>
      <c r="D9318" s="233" t="s">
        <v>888</v>
      </c>
      <c r="E9318" s="233"/>
      <c r="F9318" s="234" t="s">
        <v>13076</v>
      </c>
      <c r="G9318" s="235">
        <v>0</v>
      </c>
      <c r="H9318" s="235">
        <v>0</v>
      </c>
      <c r="I9318" s="235">
        <v>0</v>
      </c>
      <c r="J9318" s="235">
        <v>0</v>
      </c>
      <c r="K9318" s="235">
        <v>0</v>
      </c>
      <c r="L9318" s="235">
        <v>0</v>
      </c>
      <c r="M9318" s="236" t="s">
        <v>583</v>
      </c>
    </row>
    <row r="9319" spans="1:13">
      <c r="A9319" s="106" t="str">
        <f t="shared" si="145"/>
        <v xml:space="preserve">82670 </v>
      </c>
      <c r="B9319" s="231" t="s">
        <v>13077</v>
      </c>
      <c r="C9319" s="232"/>
      <c r="D9319" s="233" t="s">
        <v>888</v>
      </c>
      <c r="E9319" s="233"/>
      <c r="F9319" s="234" t="s">
        <v>18182</v>
      </c>
      <c r="G9319" s="235">
        <v>0</v>
      </c>
      <c r="H9319" s="235">
        <v>0</v>
      </c>
      <c r="I9319" s="235">
        <v>0</v>
      </c>
      <c r="J9319" s="235">
        <v>0</v>
      </c>
      <c r="K9319" s="235">
        <v>0</v>
      </c>
      <c r="L9319" s="235">
        <v>0</v>
      </c>
      <c r="M9319" s="236" t="s">
        <v>583</v>
      </c>
    </row>
    <row r="9320" spans="1:13">
      <c r="A9320" s="106" t="str">
        <f t="shared" si="145"/>
        <v xml:space="preserve">82671 </v>
      </c>
      <c r="B9320" s="231" t="s">
        <v>13078</v>
      </c>
      <c r="C9320" s="232"/>
      <c r="D9320" s="233" t="s">
        <v>888</v>
      </c>
      <c r="E9320" s="233"/>
      <c r="F9320" s="234" t="s">
        <v>13079</v>
      </c>
      <c r="G9320" s="235">
        <v>0</v>
      </c>
      <c r="H9320" s="235">
        <v>0</v>
      </c>
      <c r="I9320" s="235">
        <v>0</v>
      </c>
      <c r="J9320" s="235">
        <v>0</v>
      </c>
      <c r="K9320" s="235">
        <v>0</v>
      </c>
      <c r="L9320" s="235">
        <v>0</v>
      </c>
      <c r="M9320" s="236" t="s">
        <v>583</v>
      </c>
    </row>
    <row r="9321" spans="1:13">
      <c r="A9321" s="106" t="str">
        <f t="shared" si="145"/>
        <v xml:space="preserve">82672 </v>
      </c>
      <c r="B9321" s="231" t="s">
        <v>13080</v>
      </c>
      <c r="C9321" s="232"/>
      <c r="D9321" s="233" t="s">
        <v>888</v>
      </c>
      <c r="E9321" s="233"/>
      <c r="F9321" s="234" t="s">
        <v>13081</v>
      </c>
      <c r="G9321" s="235">
        <v>0</v>
      </c>
      <c r="H9321" s="235">
        <v>0</v>
      </c>
      <c r="I9321" s="235">
        <v>0</v>
      </c>
      <c r="J9321" s="235">
        <v>0</v>
      </c>
      <c r="K9321" s="235">
        <v>0</v>
      </c>
      <c r="L9321" s="235">
        <v>0</v>
      </c>
      <c r="M9321" s="236" t="s">
        <v>583</v>
      </c>
    </row>
    <row r="9322" spans="1:13">
      <c r="A9322" s="106" t="str">
        <f t="shared" si="145"/>
        <v xml:space="preserve">82677 </v>
      </c>
      <c r="B9322" s="231" t="s">
        <v>13082</v>
      </c>
      <c r="C9322" s="232"/>
      <c r="D9322" s="233" t="s">
        <v>888</v>
      </c>
      <c r="E9322" s="233"/>
      <c r="F9322" s="234" t="s">
        <v>13083</v>
      </c>
      <c r="G9322" s="235">
        <v>0</v>
      </c>
      <c r="H9322" s="235">
        <v>0</v>
      </c>
      <c r="I9322" s="235">
        <v>0</v>
      </c>
      <c r="J9322" s="235">
        <v>0</v>
      </c>
      <c r="K9322" s="235">
        <v>0</v>
      </c>
      <c r="L9322" s="235">
        <v>0</v>
      </c>
      <c r="M9322" s="236" t="s">
        <v>583</v>
      </c>
    </row>
    <row r="9323" spans="1:13">
      <c r="A9323" s="106" t="str">
        <f t="shared" si="145"/>
        <v xml:space="preserve">82679 </v>
      </c>
      <c r="B9323" s="231" t="s">
        <v>13084</v>
      </c>
      <c r="C9323" s="232"/>
      <c r="D9323" s="233" t="s">
        <v>888</v>
      </c>
      <c r="E9323" s="233"/>
      <c r="F9323" s="234" t="s">
        <v>13085</v>
      </c>
      <c r="G9323" s="235">
        <v>0</v>
      </c>
      <c r="H9323" s="235">
        <v>0</v>
      </c>
      <c r="I9323" s="235">
        <v>0</v>
      </c>
      <c r="J9323" s="235">
        <v>0</v>
      </c>
      <c r="K9323" s="235">
        <v>0</v>
      </c>
      <c r="L9323" s="235">
        <v>0</v>
      </c>
      <c r="M9323" s="236" t="s">
        <v>583</v>
      </c>
    </row>
    <row r="9324" spans="1:13">
      <c r="A9324" s="106" t="str">
        <f t="shared" si="145"/>
        <v xml:space="preserve">82681 </v>
      </c>
      <c r="B9324" s="231" t="s">
        <v>18183</v>
      </c>
      <c r="C9324" s="232"/>
      <c r="D9324" s="233" t="s">
        <v>888</v>
      </c>
      <c r="E9324" s="233"/>
      <c r="F9324" s="234" t="s">
        <v>18184</v>
      </c>
      <c r="G9324" s="235">
        <v>0</v>
      </c>
      <c r="H9324" s="235">
        <v>0</v>
      </c>
      <c r="I9324" s="235">
        <v>0</v>
      </c>
      <c r="J9324" s="235">
        <v>0</v>
      </c>
      <c r="K9324" s="235">
        <v>0</v>
      </c>
      <c r="L9324" s="235">
        <v>0</v>
      </c>
      <c r="M9324" s="236" t="s">
        <v>583</v>
      </c>
    </row>
    <row r="9325" spans="1:13">
      <c r="A9325" s="106" t="str">
        <f t="shared" si="145"/>
        <v xml:space="preserve">82693 </v>
      </c>
      <c r="B9325" s="231" t="s">
        <v>13086</v>
      </c>
      <c r="C9325" s="232"/>
      <c r="D9325" s="233" t="s">
        <v>888</v>
      </c>
      <c r="E9325" s="233"/>
      <c r="F9325" s="234" t="s">
        <v>13087</v>
      </c>
      <c r="G9325" s="235">
        <v>0</v>
      </c>
      <c r="H9325" s="235">
        <v>0</v>
      </c>
      <c r="I9325" s="235">
        <v>0</v>
      </c>
      <c r="J9325" s="235">
        <v>0</v>
      </c>
      <c r="K9325" s="235">
        <v>0</v>
      </c>
      <c r="L9325" s="235">
        <v>0</v>
      </c>
      <c r="M9325" s="236" t="s">
        <v>583</v>
      </c>
    </row>
    <row r="9326" spans="1:13">
      <c r="A9326" s="106" t="str">
        <f t="shared" si="145"/>
        <v xml:space="preserve">82696 </v>
      </c>
      <c r="B9326" s="231" t="s">
        <v>13088</v>
      </c>
      <c r="C9326" s="232"/>
      <c r="D9326" s="233" t="s">
        <v>888</v>
      </c>
      <c r="E9326" s="233"/>
      <c r="F9326" s="234" t="s">
        <v>13089</v>
      </c>
      <c r="G9326" s="235">
        <v>0</v>
      </c>
      <c r="H9326" s="235">
        <v>0</v>
      </c>
      <c r="I9326" s="235">
        <v>0</v>
      </c>
      <c r="J9326" s="235">
        <v>0</v>
      </c>
      <c r="K9326" s="235">
        <v>0</v>
      </c>
      <c r="L9326" s="235">
        <v>0</v>
      </c>
      <c r="M9326" s="236" t="s">
        <v>583</v>
      </c>
    </row>
    <row r="9327" spans="1:13">
      <c r="A9327" s="106" t="str">
        <f t="shared" si="145"/>
        <v xml:space="preserve">82705 </v>
      </c>
      <c r="B9327" s="231" t="s">
        <v>13090</v>
      </c>
      <c r="C9327" s="232"/>
      <c r="D9327" s="233" t="s">
        <v>888</v>
      </c>
      <c r="E9327" s="233"/>
      <c r="F9327" s="234" t="s">
        <v>13091</v>
      </c>
      <c r="G9327" s="235">
        <v>0</v>
      </c>
      <c r="H9327" s="235">
        <v>0</v>
      </c>
      <c r="I9327" s="235">
        <v>0</v>
      </c>
      <c r="J9327" s="235">
        <v>0</v>
      </c>
      <c r="K9327" s="235">
        <v>0</v>
      </c>
      <c r="L9327" s="235">
        <v>0</v>
      </c>
      <c r="M9327" s="236" t="s">
        <v>583</v>
      </c>
    </row>
    <row r="9328" spans="1:13">
      <c r="A9328" s="106" t="str">
        <f t="shared" si="145"/>
        <v xml:space="preserve">82710 </v>
      </c>
      <c r="B9328" s="231" t="s">
        <v>13092</v>
      </c>
      <c r="C9328" s="232"/>
      <c r="D9328" s="233" t="s">
        <v>888</v>
      </c>
      <c r="E9328" s="233"/>
      <c r="F9328" s="234" t="s">
        <v>13093</v>
      </c>
      <c r="G9328" s="235">
        <v>0</v>
      </c>
      <c r="H9328" s="235">
        <v>0</v>
      </c>
      <c r="I9328" s="235">
        <v>0</v>
      </c>
      <c r="J9328" s="235">
        <v>0</v>
      </c>
      <c r="K9328" s="235">
        <v>0</v>
      </c>
      <c r="L9328" s="235">
        <v>0</v>
      </c>
      <c r="M9328" s="236" t="s">
        <v>583</v>
      </c>
    </row>
    <row r="9329" spans="1:13">
      <c r="A9329" s="106" t="str">
        <f t="shared" si="145"/>
        <v xml:space="preserve">82715 </v>
      </c>
      <c r="B9329" s="231" t="s">
        <v>13094</v>
      </c>
      <c r="C9329" s="232"/>
      <c r="D9329" s="233" t="s">
        <v>888</v>
      </c>
      <c r="E9329" s="233"/>
      <c r="F9329" s="234" t="s">
        <v>13095</v>
      </c>
      <c r="G9329" s="235">
        <v>0</v>
      </c>
      <c r="H9329" s="235">
        <v>0</v>
      </c>
      <c r="I9329" s="235">
        <v>0</v>
      </c>
      <c r="J9329" s="235">
        <v>0</v>
      </c>
      <c r="K9329" s="235">
        <v>0</v>
      </c>
      <c r="L9329" s="235">
        <v>0</v>
      </c>
      <c r="M9329" s="236" t="s">
        <v>583</v>
      </c>
    </row>
    <row r="9330" spans="1:13">
      <c r="A9330" s="106" t="str">
        <f t="shared" si="145"/>
        <v xml:space="preserve">82725 </v>
      </c>
      <c r="B9330" s="231" t="s">
        <v>13096</v>
      </c>
      <c r="C9330" s="232"/>
      <c r="D9330" s="233" t="s">
        <v>888</v>
      </c>
      <c r="E9330" s="233"/>
      <c r="F9330" s="234" t="s">
        <v>13097</v>
      </c>
      <c r="G9330" s="235">
        <v>0</v>
      </c>
      <c r="H9330" s="235">
        <v>0</v>
      </c>
      <c r="I9330" s="235">
        <v>0</v>
      </c>
      <c r="J9330" s="235">
        <v>0</v>
      </c>
      <c r="K9330" s="235">
        <v>0</v>
      </c>
      <c r="L9330" s="235">
        <v>0</v>
      </c>
      <c r="M9330" s="236" t="s">
        <v>583</v>
      </c>
    </row>
    <row r="9331" spans="1:13">
      <c r="A9331" s="106" t="str">
        <f t="shared" si="145"/>
        <v xml:space="preserve">82726 </v>
      </c>
      <c r="B9331" s="231" t="s">
        <v>13098</v>
      </c>
      <c r="C9331" s="232"/>
      <c r="D9331" s="233" t="s">
        <v>888</v>
      </c>
      <c r="E9331" s="233"/>
      <c r="F9331" s="234" t="s">
        <v>13099</v>
      </c>
      <c r="G9331" s="235">
        <v>0</v>
      </c>
      <c r="H9331" s="235">
        <v>0</v>
      </c>
      <c r="I9331" s="235">
        <v>0</v>
      </c>
      <c r="J9331" s="235">
        <v>0</v>
      </c>
      <c r="K9331" s="235">
        <v>0</v>
      </c>
      <c r="L9331" s="235">
        <v>0</v>
      </c>
      <c r="M9331" s="236" t="s">
        <v>583</v>
      </c>
    </row>
    <row r="9332" spans="1:13">
      <c r="A9332" s="106" t="str">
        <f t="shared" si="145"/>
        <v xml:space="preserve">82728 </v>
      </c>
      <c r="B9332" s="231" t="s">
        <v>13100</v>
      </c>
      <c r="C9332" s="232"/>
      <c r="D9332" s="233" t="s">
        <v>888</v>
      </c>
      <c r="E9332" s="233"/>
      <c r="F9332" s="234" t="s">
        <v>13101</v>
      </c>
      <c r="G9332" s="235">
        <v>0</v>
      </c>
      <c r="H9332" s="235">
        <v>0</v>
      </c>
      <c r="I9332" s="235">
        <v>0</v>
      </c>
      <c r="J9332" s="235">
        <v>0</v>
      </c>
      <c r="K9332" s="235">
        <v>0</v>
      </c>
      <c r="L9332" s="235">
        <v>0</v>
      </c>
      <c r="M9332" s="236" t="s">
        <v>583</v>
      </c>
    </row>
    <row r="9333" spans="1:13">
      <c r="A9333" s="106" t="str">
        <f t="shared" si="145"/>
        <v xml:space="preserve">82731 </v>
      </c>
      <c r="B9333" s="231" t="s">
        <v>13102</v>
      </c>
      <c r="C9333" s="232"/>
      <c r="D9333" s="233" t="s">
        <v>888</v>
      </c>
      <c r="E9333" s="233"/>
      <c r="F9333" s="234" t="s">
        <v>13103</v>
      </c>
      <c r="G9333" s="235">
        <v>0</v>
      </c>
      <c r="H9333" s="235">
        <v>0</v>
      </c>
      <c r="I9333" s="235">
        <v>0</v>
      </c>
      <c r="J9333" s="235">
        <v>0</v>
      </c>
      <c r="K9333" s="235">
        <v>0</v>
      </c>
      <c r="L9333" s="235">
        <v>0</v>
      </c>
      <c r="M9333" s="236" t="s">
        <v>583</v>
      </c>
    </row>
    <row r="9334" spans="1:13">
      <c r="A9334" s="106" t="str">
        <f t="shared" si="145"/>
        <v xml:space="preserve">82735 </v>
      </c>
      <c r="B9334" s="231" t="s">
        <v>13104</v>
      </c>
      <c r="C9334" s="232"/>
      <c r="D9334" s="233" t="s">
        <v>888</v>
      </c>
      <c r="E9334" s="233"/>
      <c r="F9334" s="234" t="s">
        <v>13105</v>
      </c>
      <c r="G9334" s="235">
        <v>0</v>
      </c>
      <c r="H9334" s="235">
        <v>0</v>
      </c>
      <c r="I9334" s="235">
        <v>0</v>
      </c>
      <c r="J9334" s="235">
        <v>0</v>
      </c>
      <c r="K9334" s="235">
        <v>0</v>
      </c>
      <c r="L9334" s="235">
        <v>0</v>
      </c>
      <c r="M9334" s="236" t="s">
        <v>583</v>
      </c>
    </row>
    <row r="9335" spans="1:13">
      <c r="A9335" s="106" t="str">
        <f t="shared" si="145"/>
        <v xml:space="preserve">82746 </v>
      </c>
      <c r="B9335" s="231" t="s">
        <v>13106</v>
      </c>
      <c r="C9335" s="232"/>
      <c r="D9335" s="233" t="s">
        <v>888</v>
      </c>
      <c r="E9335" s="233"/>
      <c r="F9335" s="234" t="s">
        <v>13107</v>
      </c>
      <c r="G9335" s="235">
        <v>0</v>
      </c>
      <c r="H9335" s="235">
        <v>0</v>
      </c>
      <c r="I9335" s="235">
        <v>0</v>
      </c>
      <c r="J9335" s="235">
        <v>0</v>
      </c>
      <c r="K9335" s="235">
        <v>0</v>
      </c>
      <c r="L9335" s="235">
        <v>0</v>
      </c>
      <c r="M9335" s="236" t="s">
        <v>583</v>
      </c>
    </row>
    <row r="9336" spans="1:13">
      <c r="A9336" s="106" t="str">
        <f t="shared" si="145"/>
        <v xml:space="preserve">82747 </v>
      </c>
      <c r="B9336" s="231" t="s">
        <v>13108</v>
      </c>
      <c r="C9336" s="232"/>
      <c r="D9336" s="233" t="s">
        <v>888</v>
      </c>
      <c r="E9336" s="233"/>
      <c r="F9336" s="234" t="s">
        <v>13109</v>
      </c>
      <c r="G9336" s="235">
        <v>0</v>
      </c>
      <c r="H9336" s="235">
        <v>0</v>
      </c>
      <c r="I9336" s="235">
        <v>0</v>
      </c>
      <c r="J9336" s="235">
        <v>0</v>
      </c>
      <c r="K9336" s="235">
        <v>0</v>
      </c>
      <c r="L9336" s="235">
        <v>0</v>
      </c>
      <c r="M9336" s="236" t="s">
        <v>583</v>
      </c>
    </row>
    <row r="9337" spans="1:13">
      <c r="A9337" s="106" t="str">
        <f t="shared" si="145"/>
        <v xml:space="preserve">82757 </v>
      </c>
      <c r="B9337" s="231" t="s">
        <v>13110</v>
      </c>
      <c r="C9337" s="232"/>
      <c r="D9337" s="233" t="s">
        <v>888</v>
      </c>
      <c r="E9337" s="233"/>
      <c r="F9337" s="234" t="s">
        <v>13111</v>
      </c>
      <c r="G9337" s="235">
        <v>0</v>
      </c>
      <c r="H9337" s="235">
        <v>0</v>
      </c>
      <c r="I9337" s="235">
        <v>0</v>
      </c>
      <c r="J9337" s="235">
        <v>0</v>
      </c>
      <c r="K9337" s="235">
        <v>0</v>
      </c>
      <c r="L9337" s="235">
        <v>0</v>
      </c>
      <c r="M9337" s="236" t="s">
        <v>583</v>
      </c>
    </row>
    <row r="9338" spans="1:13">
      <c r="A9338" s="106" t="str">
        <f t="shared" si="145"/>
        <v xml:space="preserve">82759 </v>
      </c>
      <c r="B9338" s="231" t="s">
        <v>13112</v>
      </c>
      <c r="C9338" s="232"/>
      <c r="D9338" s="233" t="s">
        <v>888</v>
      </c>
      <c r="E9338" s="233"/>
      <c r="F9338" s="234" t="s">
        <v>13113</v>
      </c>
      <c r="G9338" s="235">
        <v>0</v>
      </c>
      <c r="H9338" s="235">
        <v>0</v>
      </c>
      <c r="I9338" s="235">
        <v>0</v>
      </c>
      <c r="J9338" s="235">
        <v>0</v>
      </c>
      <c r="K9338" s="235">
        <v>0</v>
      </c>
      <c r="L9338" s="235">
        <v>0</v>
      </c>
      <c r="M9338" s="236" t="s">
        <v>583</v>
      </c>
    </row>
    <row r="9339" spans="1:13">
      <c r="A9339" s="106" t="str">
        <f t="shared" si="145"/>
        <v xml:space="preserve">82760 </v>
      </c>
      <c r="B9339" s="231" t="s">
        <v>13114</v>
      </c>
      <c r="C9339" s="232"/>
      <c r="D9339" s="233" t="s">
        <v>888</v>
      </c>
      <c r="E9339" s="233"/>
      <c r="F9339" s="234" t="s">
        <v>13115</v>
      </c>
      <c r="G9339" s="235">
        <v>0</v>
      </c>
      <c r="H9339" s="235">
        <v>0</v>
      </c>
      <c r="I9339" s="235">
        <v>0</v>
      </c>
      <c r="J9339" s="235">
        <v>0</v>
      </c>
      <c r="K9339" s="235">
        <v>0</v>
      </c>
      <c r="L9339" s="235">
        <v>0</v>
      </c>
      <c r="M9339" s="236" t="s">
        <v>583</v>
      </c>
    </row>
    <row r="9340" spans="1:13">
      <c r="A9340" s="106" t="str">
        <f t="shared" si="145"/>
        <v xml:space="preserve">82775 </v>
      </c>
      <c r="B9340" s="231" t="s">
        <v>13116</v>
      </c>
      <c r="C9340" s="232"/>
      <c r="D9340" s="233" t="s">
        <v>888</v>
      </c>
      <c r="E9340" s="233"/>
      <c r="F9340" s="234" t="s">
        <v>13117</v>
      </c>
      <c r="G9340" s="235">
        <v>0</v>
      </c>
      <c r="H9340" s="235">
        <v>0</v>
      </c>
      <c r="I9340" s="235">
        <v>0</v>
      </c>
      <c r="J9340" s="235">
        <v>0</v>
      </c>
      <c r="K9340" s="235">
        <v>0</v>
      </c>
      <c r="L9340" s="235">
        <v>0</v>
      </c>
      <c r="M9340" s="236" t="s">
        <v>583</v>
      </c>
    </row>
    <row r="9341" spans="1:13">
      <c r="A9341" s="106" t="str">
        <f t="shared" si="145"/>
        <v xml:space="preserve">82776 </v>
      </c>
      <c r="B9341" s="231" t="s">
        <v>13118</v>
      </c>
      <c r="C9341" s="232"/>
      <c r="D9341" s="233" t="s">
        <v>888</v>
      </c>
      <c r="E9341" s="233"/>
      <c r="F9341" s="234" t="s">
        <v>13119</v>
      </c>
      <c r="G9341" s="235">
        <v>0</v>
      </c>
      <c r="H9341" s="235">
        <v>0</v>
      </c>
      <c r="I9341" s="235">
        <v>0</v>
      </c>
      <c r="J9341" s="235">
        <v>0</v>
      </c>
      <c r="K9341" s="235">
        <v>0</v>
      </c>
      <c r="L9341" s="235">
        <v>0</v>
      </c>
      <c r="M9341" s="236" t="s">
        <v>583</v>
      </c>
    </row>
    <row r="9342" spans="1:13">
      <c r="A9342" s="106" t="str">
        <f t="shared" si="145"/>
        <v xml:space="preserve">82777 </v>
      </c>
      <c r="B9342" s="231" t="s">
        <v>13120</v>
      </c>
      <c r="C9342" s="232"/>
      <c r="D9342" s="233" t="s">
        <v>888</v>
      </c>
      <c r="E9342" s="233"/>
      <c r="F9342" s="234" t="s">
        <v>13121</v>
      </c>
      <c r="G9342" s="235">
        <v>0</v>
      </c>
      <c r="H9342" s="235">
        <v>0</v>
      </c>
      <c r="I9342" s="235">
        <v>0</v>
      </c>
      <c r="J9342" s="235">
        <v>0</v>
      </c>
      <c r="K9342" s="235">
        <v>0</v>
      </c>
      <c r="L9342" s="235">
        <v>0</v>
      </c>
      <c r="M9342" s="236" t="s">
        <v>583</v>
      </c>
    </row>
    <row r="9343" spans="1:13">
      <c r="A9343" s="106" t="str">
        <f t="shared" si="145"/>
        <v xml:space="preserve">82784 </v>
      </c>
      <c r="B9343" s="231" t="s">
        <v>13122</v>
      </c>
      <c r="C9343" s="232"/>
      <c r="D9343" s="233" t="s">
        <v>888</v>
      </c>
      <c r="E9343" s="233"/>
      <c r="F9343" s="234" t="s">
        <v>13123</v>
      </c>
      <c r="G9343" s="235">
        <v>0</v>
      </c>
      <c r="H9343" s="235">
        <v>0</v>
      </c>
      <c r="I9343" s="235">
        <v>0</v>
      </c>
      <c r="J9343" s="235">
        <v>0</v>
      </c>
      <c r="K9343" s="235">
        <v>0</v>
      </c>
      <c r="L9343" s="235">
        <v>0</v>
      </c>
      <c r="M9343" s="236" t="s">
        <v>583</v>
      </c>
    </row>
    <row r="9344" spans="1:13">
      <c r="A9344" s="106" t="str">
        <f t="shared" si="145"/>
        <v xml:space="preserve">82785 </v>
      </c>
      <c r="B9344" s="231" t="s">
        <v>13124</v>
      </c>
      <c r="C9344" s="232"/>
      <c r="D9344" s="233" t="s">
        <v>888</v>
      </c>
      <c r="E9344" s="233"/>
      <c r="F9344" s="234" t="s">
        <v>13125</v>
      </c>
      <c r="G9344" s="235">
        <v>0</v>
      </c>
      <c r="H9344" s="235">
        <v>0</v>
      </c>
      <c r="I9344" s="235">
        <v>0</v>
      </c>
      <c r="J9344" s="235">
        <v>0</v>
      </c>
      <c r="K9344" s="235">
        <v>0</v>
      </c>
      <c r="L9344" s="235">
        <v>0</v>
      </c>
      <c r="M9344" s="236" t="s">
        <v>583</v>
      </c>
    </row>
    <row r="9345" spans="1:13">
      <c r="A9345" s="106" t="str">
        <f t="shared" si="145"/>
        <v xml:space="preserve">82787 </v>
      </c>
      <c r="B9345" s="231" t="s">
        <v>13126</v>
      </c>
      <c r="C9345" s="232"/>
      <c r="D9345" s="233" t="s">
        <v>888</v>
      </c>
      <c r="E9345" s="233"/>
      <c r="F9345" s="234" t="s">
        <v>13127</v>
      </c>
      <c r="G9345" s="235">
        <v>0</v>
      </c>
      <c r="H9345" s="235">
        <v>0</v>
      </c>
      <c r="I9345" s="235">
        <v>0</v>
      </c>
      <c r="J9345" s="235">
        <v>0</v>
      </c>
      <c r="K9345" s="235">
        <v>0</v>
      </c>
      <c r="L9345" s="235">
        <v>0</v>
      </c>
      <c r="M9345" s="236" t="s">
        <v>583</v>
      </c>
    </row>
    <row r="9346" spans="1:13">
      <c r="A9346" s="106" t="str">
        <f t="shared" si="145"/>
        <v xml:space="preserve">82800 </v>
      </c>
      <c r="B9346" s="231" t="s">
        <v>13128</v>
      </c>
      <c r="C9346" s="232"/>
      <c r="D9346" s="233" t="s">
        <v>888</v>
      </c>
      <c r="E9346" s="233"/>
      <c r="F9346" s="234" t="s">
        <v>13129</v>
      </c>
      <c r="G9346" s="235">
        <v>0</v>
      </c>
      <c r="H9346" s="235">
        <v>0</v>
      </c>
      <c r="I9346" s="235">
        <v>0</v>
      </c>
      <c r="J9346" s="235">
        <v>0</v>
      </c>
      <c r="K9346" s="235">
        <v>0</v>
      </c>
      <c r="L9346" s="235">
        <v>0</v>
      </c>
      <c r="M9346" s="236" t="s">
        <v>583</v>
      </c>
    </row>
    <row r="9347" spans="1:13">
      <c r="A9347" s="106" t="str">
        <f t="shared" ref="A9347:A9410" si="146">B9347&amp;" "&amp;C9347</f>
        <v xml:space="preserve">82803 </v>
      </c>
      <c r="B9347" s="231" t="s">
        <v>13130</v>
      </c>
      <c r="C9347" s="232"/>
      <c r="D9347" s="233" t="s">
        <v>888</v>
      </c>
      <c r="E9347" s="233"/>
      <c r="F9347" s="234" t="s">
        <v>13131</v>
      </c>
      <c r="G9347" s="235">
        <v>0</v>
      </c>
      <c r="H9347" s="235">
        <v>0</v>
      </c>
      <c r="I9347" s="235">
        <v>0</v>
      </c>
      <c r="J9347" s="235">
        <v>0</v>
      </c>
      <c r="K9347" s="235">
        <v>0</v>
      </c>
      <c r="L9347" s="235">
        <v>0</v>
      </c>
      <c r="M9347" s="236" t="s">
        <v>583</v>
      </c>
    </row>
    <row r="9348" spans="1:13">
      <c r="A9348" s="106" t="str">
        <f t="shared" si="146"/>
        <v xml:space="preserve">82805 </v>
      </c>
      <c r="B9348" s="231" t="s">
        <v>13132</v>
      </c>
      <c r="C9348" s="232"/>
      <c r="D9348" s="233" t="s">
        <v>888</v>
      </c>
      <c r="E9348" s="233"/>
      <c r="F9348" s="234" t="s">
        <v>13133</v>
      </c>
      <c r="G9348" s="235">
        <v>0</v>
      </c>
      <c r="H9348" s="235">
        <v>0</v>
      </c>
      <c r="I9348" s="235">
        <v>0</v>
      </c>
      <c r="J9348" s="235">
        <v>0</v>
      </c>
      <c r="K9348" s="235">
        <v>0</v>
      </c>
      <c r="L9348" s="235">
        <v>0</v>
      </c>
      <c r="M9348" s="236" t="s">
        <v>583</v>
      </c>
    </row>
    <row r="9349" spans="1:13">
      <c r="A9349" s="106" t="str">
        <f t="shared" si="146"/>
        <v xml:space="preserve">82810 </v>
      </c>
      <c r="B9349" s="231" t="s">
        <v>13134</v>
      </c>
      <c r="C9349" s="232"/>
      <c r="D9349" s="233" t="s">
        <v>888</v>
      </c>
      <c r="E9349" s="233"/>
      <c r="F9349" s="234" t="s">
        <v>13135</v>
      </c>
      <c r="G9349" s="235">
        <v>0</v>
      </c>
      <c r="H9349" s="235">
        <v>0</v>
      </c>
      <c r="I9349" s="235">
        <v>0</v>
      </c>
      <c r="J9349" s="235">
        <v>0</v>
      </c>
      <c r="K9349" s="235">
        <v>0</v>
      </c>
      <c r="L9349" s="235">
        <v>0</v>
      </c>
      <c r="M9349" s="236" t="s">
        <v>583</v>
      </c>
    </row>
    <row r="9350" spans="1:13">
      <c r="A9350" s="106" t="str">
        <f t="shared" si="146"/>
        <v xml:space="preserve">82820 </v>
      </c>
      <c r="B9350" s="231" t="s">
        <v>13136</v>
      </c>
      <c r="C9350" s="232"/>
      <c r="D9350" s="233" t="s">
        <v>888</v>
      </c>
      <c r="E9350" s="233"/>
      <c r="F9350" s="234" t="s">
        <v>13137</v>
      </c>
      <c r="G9350" s="235">
        <v>0</v>
      </c>
      <c r="H9350" s="235">
        <v>0</v>
      </c>
      <c r="I9350" s="235">
        <v>0</v>
      </c>
      <c r="J9350" s="235">
        <v>0</v>
      </c>
      <c r="K9350" s="235">
        <v>0</v>
      </c>
      <c r="L9350" s="235">
        <v>0</v>
      </c>
      <c r="M9350" s="236" t="s">
        <v>583</v>
      </c>
    </row>
    <row r="9351" spans="1:13">
      <c r="A9351" s="106" t="str">
        <f t="shared" si="146"/>
        <v xml:space="preserve">82930 </v>
      </c>
      <c r="B9351" s="231" t="s">
        <v>13138</v>
      </c>
      <c r="C9351" s="232"/>
      <c r="D9351" s="233" t="s">
        <v>888</v>
      </c>
      <c r="E9351" s="233"/>
      <c r="F9351" s="234" t="s">
        <v>13139</v>
      </c>
      <c r="G9351" s="235">
        <v>0</v>
      </c>
      <c r="H9351" s="235">
        <v>0</v>
      </c>
      <c r="I9351" s="235">
        <v>0</v>
      </c>
      <c r="J9351" s="235">
        <v>0</v>
      </c>
      <c r="K9351" s="235">
        <v>0</v>
      </c>
      <c r="L9351" s="235">
        <v>0</v>
      </c>
      <c r="M9351" s="236" t="s">
        <v>583</v>
      </c>
    </row>
    <row r="9352" spans="1:13">
      <c r="A9352" s="106" t="str">
        <f t="shared" si="146"/>
        <v xml:space="preserve">82938 </v>
      </c>
      <c r="B9352" s="231" t="s">
        <v>13140</v>
      </c>
      <c r="C9352" s="232"/>
      <c r="D9352" s="233" t="s">
        <v>888</v>
      </c>
      <c r="E9352" s="233"/>
      <c r="F9352" s="234" t="s">
        <v>13141</v>
      </c>
      <c r="G9352" s="235">
        <v>0</v>
      </c>
      <c r="H9352" s="235">
        <v>0</v>
      </c>
      <c r="I9352" s="235">
        <v>0</v>
      </c>
      <c r="J9352" s="235">
        <v>0</v>
      </c>
      <c r="K9352" s="235">
        <v>0</v>
      </c>
      <c r="L9352" s="235">
        <v>0</v>
      </c>
      <c r="M9352" s="236" t="s">
        <v>583</v>
      </c>
    </row>
    <row r="9353" spans="1:13">
      <c r="A9353" s="106" t="str">
        <f t="shared" si="146"/>
        <v xml:space="preserve">82941 </v>
      </c>
      <c r="B9353" s="231" t="s">
        <v>13142</v>
      </c>
      <c r="C9353" s="232"/>
      <c r="D9353" s="233" t="s">
        <v>888</v>
      </c>
      <c r="E9353" s="233"/>
      <c r="F9353" s="234" t="s">
        <v>13143</v>
      </c>
      <c r="G9353" s="235">
        <v>0</v>
      </c>
      <c r="H9353" s="235">
        <v>0</v>
      </c>
      <c r="I9353" s="235">
        <v>0</v>
      </c>
      <c r="J9353" s="235">
        <v>0</v>
      </c>
      <c r="K9353" s="235">
        <v>0</v>
      </c>
      <c r="L9353" s="235">
        <v>0</v>
      </c>
      <c r="M9353" s="236" t="s">
        <v>583</v>
      </c>
    </row>
    <row r="9354" spans="1:13">
      <c r="A9354" s="106" t="str">
        <f t="shared" si="146"/>
        <v xml:space="preserve">82943 </v>
      </c>
      <c r="B9354" s="231" t="s">
        <v>13144</v>
      </c>
      <c r="C9354" s="232"/>
      <c r="D9354" s="233" t="s">
        <v>888</v>
      </c>
      <c r="E9354" s="233"/>
      <c r="F9354" s="234" t="s">
        <v>13145</v>
      </c>
      <c r="G9354" s="235">
        <v>0</v>
      </c>
      <c r="H9354" s="235">
        <v>0</v>
      </c>
      <c r="I9354" s="235">
        <v>0</v>
      </c>
      <c r="J9354" s="235">
        <v>0</v>
      </c>
      <c r="K9354" s="235">
        <v>0</v>
      </c>
      <c r="L9354" s="235">
        <v>0</v>
      </c>
      <c r="M9354" s="236" t="s">
        <v>583</v>
      </c>
    </row>
    <row r="9355" spans="1:13">
      <c r="A9355" s="106" t="str">
        <f t="shared" si="146"/>
        <v xml:space="preserve">82945 </v>
      </c>
      <c r="B9355" s="231" t="s">
        <v>13146</v>
      </c>
      <c r="C9355" s="232"/>
      <c r="D9355" s="233" t="s">
        <v>888</v>
      </c>
      <c r="E9355" s="233"/>
      <c r="F9355" s="234" t="s">
        <v>13147</v>
      </c>
      <c r="G9355" s="235">
        <v>0</v>
      </c>
      <c r="H9355" s="235">
        <v>0</v>
      </c>
      <c r="I9355" s="235">
        <v>0</v>
      </c>
      <c r="J9355" s="235">
        <v>0</v>
      </c>
      <c r="K9355" s="235">
        <v>0</v>
      </c>
      <c r="L9355" s="235">
        <v>0</v>
      </c>
      <c r="M9355" s="236" t="s">
        <v>583</v>
      </c>
    </row>
    <row r="9356" spans="1:13">
      <c r="A9356" s="106" t="str">
        <f t="shared" si="146"/>
        <v xml:space="preserve">82946 </v>
      </c>
      <c r="B9356" s="231" t="s">
        <v>13148</v>
      </c>
      <c r="C9356" s="232"/>
      <c r="D9356" s="233" t="s">
        <v>888</v>
      </c>
      <c r="E9356" s="233"/>
      <c r="F9356" s="234" t="s">
        <v>13149</v>
      </c>
      <c r="G9356" s="235">
        <v>0</v>
      </c>
      <c r="H9356" s="235">
        <v>0</v>
      </c>
      <c r="I9356" s="235">
        <v>0</v>
      </c>
      <c r="J9356" s="235">
        <v>0</v>
      </c>
      <c r="K9356" s="235">
        <v>0</v>
      </c>
      <c r="L9356" s="235">
        <v>0</v>
      </c>
      <c r="M9356" s="236" t="s">
        <v>583</v>
      </c>
    </row>
    <row r="9357" spans="1:13">
      <c r="A9357" s="106" t="str">
        <f t="shared" si="146"/>
        <v xml:space="preserve">82947 </v>
      </c>
      <c r="B9357" s="231" t="s">
        <v>13150</v>
      </c>
      <c r="C9357" s="232"/>
      <c r="D9357" s="233" t="s">
        <v>888</v>
      </c>
      <c r="E9357" s="233"/>
      <c r="F9357" s="234" t="s">
        <v>13151</v>
      </c>
      <c r="G9357" s="235">
        <v>0</v>
      </c>
      <c r="H9357" s="235">
        <v>0</v>
      </c>
      <c r="I9357" s="235">
        <v>0</v>
      </c>
      <c r="J9357" s="235">
        <v>0</v>
      </c>
      <c r="K9357" s="235">
        <v>0</v>
      </c>
      <c r="L9357" s="235">
        <v>0</v>
      </c>
      <c r="M9357" s="236" t="s">
        <v>583</v>
      </c>
    </row>
    <row r="9358" spans="1:13">
      <c r="A9358" s="106" t="str">
        <f t="shared" si="146"/>
        <v xml:space="preserve">82948 </v>
      </c>
      <c r="B9358" s="231" t="s">
        <v>13152</v>
      </c>
      <c r="C9358" s="232"/>
      <c r="D9358" s="233" t="s">
        <v>888</v>
      </c>
      <c r="E9358" s="233"/>
      <c r="F9358" s="234" t="s">
        <v>13153</v>
      </c>
      <c r="G9358" s="235">
        <v>0</v>
      </c>
      <c r="H9358" s="235">
        <v>0</v>
      </c>
      <c r="I9358" s="235">
        <v>0</v>
      </c>
      <c r="J9358" s="235">
        <v>0</v>
      </c>
      <c r="K9358" s="235">
        <v>0</v>
      </c>
      <c r="L9358" s="235">
        <v>0</v>
      </c>
      <c r="M9358" s="236" t="s">
        <v>583</v>
      </c>
    </row>
    <row r="9359" spans="1:13">
      <c r="A9359" s="106" t="str">
        <f t="shared" si="146"/>
        <v xml:space="preserve">82950 </v>
      </c>
      <c r="B9359" s="231" t="s">
        <v>13154</v>
      </c>
      <c r="C9359" s="232"/>
      <c r="D9359" s="233" t="s">
        <v>888</v>
      </c>
      <c r="E9359" s="233"/>
      <c r="F9359" s="234" t="s">
        <v>13155</v>
      </c>
      <c r="G9359" s="235">
        <v>0</v>
      </c>
      <c r="H9359" s="235">
        <v>0</v>
      </c>
      <c r="I9359" s="235">
        <v>0</v>
      </c>
      <c r="J9359" s="235">
        <v>0</v>
      </c>
      <c r="K9359" s="235">
        <v>0</v>
      </c>
      <c r="L9359" s="235">
        <v>0</v>
      </c>
      <c r="M9359" s="236" t="s">
        <v>583</v>
      </c>
    </row>
    <row r="9360" spans="1:13">
      <c r="A9360" s="106" t="str">
        <f t="shared" si="146"/>
        <v xml:space="preserve">82951 </v>
      </c>
      <c r="B9360" s="231" t="s">
        <v>13156</v>
      </c>
      <c r="C9360" s="232"/>
      <c r="D9360" s="233" t="s">
        <v>888</v>
      </c>
      <c r="E9360" s="233"/>
      <c r="F9360" s="234" t="s">
        <v>13157</v>
      </c>
      <c r="G9360" s="235">
        <v>0</v>
      </c>
      <c r="H9360" s="235">
        <v>0</v>
      </c>
      <c r="I9360" s="235">
        <v>0</v>
      </c>
      <c r="J9360" s="235">
        <v>0</v>
      </c>
      <c r="K9360" s="235">
        <v>0</v>
      </c>
      <c r="L9360" s="235">
        <v>0</v>
      </c>
      <c r="M9360" s="236" t="s">
        <v>583</v>
      </c>
    </row>
    <row r="9361" spans="1:13">
      <c r="A9361" s="106" t="str">
        <f t="shared" si="146"/>
        <v xml:space="preserve">82952 </v>
      </c>
      <c r="B9361" s="231" t="s">
        <v>13158</v>
      </c>
      <c r="C9361" s="232"/>
      <c r="D9361" s="233" t="s">
        <v>888</v>
      </c>
      <c r="E9361" s="233"/>
      <c r="F9361" s="234" t="s">
        <v>13159</v>
      </c>
      <c r="G9361" s="235">
        <v>0</v>
      </c>
      <c r="H9361" s="235">
        <v>0</v>
      </c>
      <c r="I9361" s="235">
        <v>0</v>
      </c>
      <c r="J9361" s="235">
        <v>0</v>
      </c>
      <c r="K9361" s="235">
        <v>0</v>
      </c>
      <c r="L9361" s="235">
        <v>0</v>
      </c>
      <c r="M9361" s="236" t="s">
        <v>583</v>
      </c>
    </row>
    <row r="9362" spans="1:13">
      <c r="A9362" s="106" t="str">
        <f t="shared" si="146"/>
        <v xml:space="preserve">82955 </v>
      </c>
      <c r="B9362" s="231" t="s">
        <v>13160</v>
      </c>
      <c r="C9362" s="232"/>
      <c r="D9362" s="233" t="s">
        <v>888</v>
      </c>
      <c r="E9362" s="233"/>
      <c r="F9362" s="234" t="s">
        <v>13161</v>
      </c>
      <c r="G9362" s="235">
        <v>0</v>
      </c>
      <c r="H9362" s="235">
        <v>0</v>
      </c>
      <c r="I9362" s="235">
        <v>0</v>
      </c>
      <c r="J9362" s="235">
        <v>0</v>
      </c>
      <c r="K9362" s="235">
        <v>0</v>
      </c>
      <c r="L9362" s="235">
        <v>0</v>
      </c>
      <c r="M9362" s="236" t="s">
        <v>583</v>
      </c>
    </row>
    <row r="9363" spans="1:13">
      <c r="A9363" s="106" t="str">
        <f t="shared" si="146"/>
        <v xml:space="preserve">82960 </v>
      </c>
      <c r="B9363" s="231" t="s">
        <v>13162</v>
      </c>
      <c r="C9363" s="232"/>
      <c r="D9363" s="233" t="s">
        <v>888</v>
      </c>
      <c r="E9363" s="233"/>
      <c r="F9363" s="234" t="s">
        <v>13163</v>
      </c>
      <c r="G9363" s="235">
        <v>0</v>
      </c>
      <c r="H9363" s="235">
        <v>0</v>
      </c>
      <c r="I9363" s="235">
        <v>0</v>
      </c>
      <c r="J9363" s="235">
        <v>0</v>
      </c>
      <c r="K9363" s="235">
        <v>0</v>
      </c>
      <c r="L9363" s="235">
        <v>0</v>
      </c>
      <c r="M9363" s="236" t="s">
        <v>583</v>
      </c>
    </row>
    <row r="9364" spans="1:13">
      <c r="A9364" s="106" t="str">
        <f t="shared" si="146"/>
        <v xml:space="preserve">82962 </v>
      </c>
      <c r="B9364" s="231" t="s">
        <v>13164</v>
      </c>
      <c r="C9364" s="232"/>
      <c r="D9364" s="233" t="s">
        <v>888</v>
      </c>
      <c r="E9364" s="233"/>
      <c r="F9364" s="234" t="s">
        <v>13165</v>
      </c>
      <c r="G9364" s="235">
        <v>0</v>
      </c>
      <c r="H9364" s="235">
        <v>0</v>
      </c>
      <c r="I9364" s="235">
        <v>0</v>
      </c>
      <c r="J9364" s="235">
        <v>0</v>
      </c>
      <c r="K9364" s="235">
        <v>0</v>
      </c>
      <c r="L9364" s="235">
        <v>0</v>
      </c>
      <c r="M9364" s="236" t="s">
        <v>583</v>
      </c>
    </row>
    <row r="9365" spans="1:13">
      <c r="A9365" s="106" t="str">
        <f t="shared" si="146"/>
        <v xml:space="preserve">82963 </v>
      </c>
      <c r="B9365" s="231" t="s">
        <v>13166</v>
      </c>
      <c r="C9365" s="232"/>
      <c r="D9365" s="233" t="s">
        <v>888</v>
      </c>
      <c r="E9365" s="233"/>
      <c r="F9365" s="234" t="s">
        <v>13167</v>
      </c>
      <c r="G9365" s="235">
        <v>0</v>
      </c>
      <c r="H9365" s="235">
        <v>0</v>
      </c>
      <c r="I9365" s="235">
        <v>0</v>
      </c>
      <c r="J9365" s="235">
        <v>0</v>
      </c>
      <c r="K9365" s="235">
        <v>0</v>
      </c>
      <c r="L9365" s="235">
        <v>0</v>
      </c>
      <c r="M9365" s="236" t="s">
        <v>583</v>
      </c>
    </row>
    <row r="9366" spans="1:13">
      <c r="A9366" s="106" t="str">
        <f t="shared" si="146"/>
        <v xml:space="preserve">82965 </v>
      </c>
      <c r="B9366" s="231" t="s">
        <v>13168</v>
      </c>
      <c r="C9366" s="232"/>
      <c r="D9366" s="233" t="s">
        <v>888</v>
      </c>
      <c r="E9366" s="233"/>
      <c r="F9366" s="234" t="s">
        <v>13169</v>
      </c>
      <c r="G9366" s="235">
        <v>0</v>
      </c>
      <c r="H9366" s="235">
        <v>0</v>
      </c>
      <c r="I9366" s="235">
        <v>0</v>
      </c>
      <c r="J9366" s="235">
        <v>0</v>
      </c>
      <c r="K9366" s="235">
        <v>0</v>
      </c>
      <c r="L9366" s="235">
        <v>0</v>
      </c>
      <c r="M9366" s="236" t="s">
        <v>583</v>
      </c>
    </row>
    <row r="9367" spans="1:13">
      <c r="A9367" s="106" t="str">
        <f t="shared" si="146"/>
        <v xml:space="preserve">82977 </v>
      </c>
      <c r="B9367" s="231" t="s">
        <v>13170</v>
      </c>
      <c r="C9367" s="232"/>
      <c r="D9367" s="233" t="s">
        <v>888</v>
      </c>
      <c r="E9367" s="233"/>
      <c r="F9367" s="234" t="s">
        <v>13171</v>
      </c>
      <c r="G9367" s="235">
        <v>0</v>
      </c>
      <c r="H9367" s="235">
        <v>0</v>
      </c>
      <c r="I9367" s="235">
        <v>0</v>
      </c>
      <c r="J9367" s="235">
        <v>0</v>
      </c>
      <c r="K9367" s="235">
        <v>0</v>
      </c>
      <c r="L9367" s="235">
        <v>0</v>
      </c>
      <c r="M9367" s="236" t="s">
        <v>583</v>
      </c>
    </row>
    <row r="9368" spans="1:13">
      <c r="A9368" s="106" t="str">
        <f t="shared" si="146"/>
        <v xml:space="preserve">82978 </v>
      </c>
      <c r="B9368" s="231" t="s">
        <v>13172</v>
      </c>
      <c r="C9368" s="232"/>
      <c r="D9368" s="233" t="s">
        <v>888</v>
      </c>
      <c r="E9368" s="233"/>
      <c r="F9368" s="234" t="s">
        <v>13173</v>
      </c>
      <c r="G9368" s="235">
        <v>0</v>
      </c>
      <c r="H9368" s="235">
        <v>0</v>
      </c>
      <c r="I9368" s="235">
        <v>0</v>
      </c>
      <c r="J9368" s="235">
        <v>0</v>
      </c>
      <c r="K9368" s="235">
        <v>0</v>
      </c>
      <c r="L9368" s="235">
        <v>0</v>
      </c>
      <c r="M9368" s="236" t="s">
        <v>583</v>
      </c>
    </row>
    <row r="9369" spans="1:13">
      <c r="A9369" s="106" t="str">
        <f t="shared" si="146"/>
        <v xml:space="preserve">82979 </v>
      </c>
      <c r="B9369" s="231" t="s">
        <v>13174</v>
      </c>
      <c r="C9369" s="232"/>
      <c r="D9369" s="233" t="s">
        <v>888</v>
      </c>
      <c r="E9369" s="233"/>
      <c r="F9369" s="234" t="s">
        <v>13175</v>
      </c>
      <c r="G9369" s="235">
        <v>0</v>
      </c>
      <c r="H9369" s="235">
        <v>0</v>
      </c>
      <c r="I9369" s="235">
        <v>0</v>
      </c>
      <c r="J9369" s="235">
        <v>0</v>
      </c>
      <c r="K9369" s="235">
        <v>0</v>
      </c>
      <c r="L9369" s="235">
        <v>0</v>
      </c>
      <c r="M9369" s="236" t="s">
        <v>583</v>
      </c>
    </row>
    <row r="9370" spans="1:13">
      <c r="A9370" s="106" t="str">
        <f t="shared" si="146"/>
        <v xml:space="preserve">82985 </v>
      </c>
      <c r="B9370" s="231" t="s">
        <v>13176</v>
      </c>
      <c r="C9370" s="232"/>
      <c r="D9370" s="233" t="s">
        <v>888</v>
      </c>
      <c r="E9370" s="233"/>
      <c r="F9370" s="234" t="s">
        <v>13177</v>
      </c>
      <c r="G9370" s="235">
        <v>0</v>
      </c>
      <c r="H9370" s="235">
        <v>0</v>
      </c>
      <c r="I9370" s="235">
        <v>0</v>
      </c>
      <c r="J9370" s="235">
        <v>0</v>
      </c>
      <c r="K9370" s="235">
        <v>0</v>
      </c>
      <c r="L9370" s="235">
        <v>0</v>
      </c>
      <c r="M9370" s="236" t="s">
        <v>583</v>
      </c>
    </row>
    <row r="9371" spans="1:13">
      <c r="A9371" s="106" t="str">
        <f t="shared" si="146"/>
        <v xml:space="preserve">83001 </v>
      </c>
      <c r="B9371" s="231" t="s">
        <v>13178</v>
      </c>
      <c r="C9371" s="232"/>
      <c r="D9371" s="233" t="s">
        <v>888</v>
      </c>
      <c r="E9371" s="233"/>
      <c r="F9371" s="234" t="s">
        <v>13179</v>
      </c>
      <c r="G9371" s="235">
        <v>0</v>
      </c>
      <c r="H9371" s="235">
        <v>0</v>
      </c>
      <c r="I9371" s="235">
        <v>0</v>
      </c>
      <c r="J9371" s="235">
        <v>0</v>
      </c>
      <c r="K9371" s="235">
        <v>0</v>
      </c>
      <c r="L9371" s="235">
        <v>0</v>
      </c>
      <c r="M9371" s="236" t="s">
        <v>583</v>
      </c>
    </row>
    <row r="9372" spans="1:13">
      <c r="A9372" s="106" t="str">
        <f t="shared" si="146"/>
        <v xml:space="preserve">83002 </v>
      </c>
      <c r="B9372" s="231" t="s">
        <v>13180</v>
      </c>
      <c r="C9372" s="232"/>
      <c r="D9372" s="233" t="s">
        <v>888</v>
      </c>
      <c r="E9372" s="233"/>
      <c r="F9372" s="234" t="s">
        <v>13181</v>
      </c>
      <c r="G9372" s="235">
        <v>0</v>
      </c>
      <c r="H9372" s="235">
        <v>0</v>
      </c>
      <c r="I9372" s="235">
        <v>0</v>
      </c>
      <c r="J9372" s="235">
        <v>0</v>
      </c>
      <c r="K9372" s="235">
        <v>0</v>
      </c>
      <c r="L9372" s="235">
        <v>0</v>
      </c>
      <c r="M9372" s="236" t="s">
        <v>583</v>
      </c>
    </row>
    <row r="9373" spans="1:13">
      <c r="A9373" s="106" t="str">
        <f t="shared" si="146"/>
        <v xml:space="preserve">83003 </v>
      </c>
      <c r="B9373" s="231" t="s">
        <v>13182</v>
      </c>
      <c r="C9373" s="232"/>
      <c r="D9373" s="233" t="s">
        <v>888</v>
      </c>
      <c r="E9373" s="233"/>
      <c r="F9373" s="234" t="s">
        <v>13183</v>
      </c>
      <c r="G9373" s="235">
        <v>0</v>
      </c>
      <c r="H9373" s="235">
        <v>0</v>
      </c>
      <c r="I9373" s="235">
        <v>0</v>
      </c>
      <c r="J9373" s="235">
        <v>0</v>
      </c>
      <c r="K9373" s="235">
        <v>0</v>
      </c>
      <c r="L9373" s="235">
        <v>0</v>
      </c>
      <c r="M9373" s="236" t="s">
        <v>583</v>
      </c>
    </row>
    <row r="9374" spans="1:13">
      <c r="A9374" s="106" t="str">
        <f t="shared" si="146"/>
        <v xml:space="preserve">83006 </v>
      </c>
      <c r="B9374" s="231" t="s">
        <v>13184</v>
      </c>
      <c r="C9374" s="232"/>
      <c r="D9374" s="233" t="s">
        <v>888</v>
      </c>
      <c r="E9374" s="233"/>
      <c r="F9374" s="234" t="s">
        <v>13185</v>
      </c>
      <c r="G9374" s="235">
        <v>0</v>
      </c>
      <c r="H9374" s="235">
        <v>0</v>
      </c>
      <c r="I9374" s="235">
        <v>0</v>
      </c>
      <c r="J9374" s="235">
        <v>0</v>
      </c>
      <c r="K9374" s="235">
        <v>0</v>
      </c>
      <c r="L9374" s="235">
        <v>0</v>
      </c>
      <c r="M9374" s="236" t="s">
        <v>583</v>
      </c>
    </row>
    <row r="9375" spans="1:13">
      <c r="A9375" s="106" t="str">
        <f t="shared" si="146"/>
        <v xml:space="preserve">83009 </v>
      </c>
      <c r="B9375" s="231" t="s">
        <v>13186</v>
      </c>
      <c r="C9375" s="232"/>
      <c r="D9375" s="233" t="s">
        <v>888</v>
      </c>
      <c r="E9375" s="233"/>
      <c r="F9375" s="234" t="s">
        <v>13187</v>
      </c>
      <c r="G9375" s="235">
        <v>0</v>
      </c>
      <c r="H9375" s="235">
        <v>0</v>
      </c>
      <c r="I9375" s="235">
        <v>0</v>
      </c>
      <c r="J9375" s="235">
        <v>0</v>
      </c>
      <c r="K9375" s="235">
        <v>0</v>
      </c>
      <c r="L9375" s="235">
        <v>0</v>
      </c>
      <c r="M9375" s="236" t="s">
        <v>583</v>
      </c>
    </row>
    <row r="9376" spans="1:13">
      <c r="A9376" s="106" t="str">
        <f t="shared" si="146"/>
        <v xml:space="preserve">83010 </v>
      </c>
      <c r="B9376" s="231" t="s">
        <v>13188</v>
      </c>
      <c r="C9376" s="232"/>
      <c r="D9376" s="233" t="s">
        <v>888</v>
      </c>
      <c r="E9376" s="233"/>
      <c r="F9376" s="234" t="s">
        <v>13189</v>
      </c>
      <c r="G9376" s="235">
        <v>0</v>
      </c>
      <c r="H9376" s="235">
        <v>0</v>
      </c>
      <c r="I9376" s="235">
        <v>0</v>
      </c>
      <c r="J9376" s="235">
        <v>0</v>
      </c>
      <c r="K9376" s="235">
        <v>0</v>
      </c>
      <c r="L9376" s="235">
        <v>0</v>
      </c>
      <c r="M9376" s="236" t="s">
        <v>583</v>
      </c>
    </row>
    <row r="9377" spans="1:13">
      <c r="A9377" s="106" t="str">
        <f t="shared" si="146"/>
        <v xml:space="preserve">83012 </v>
      </c>
      <c r="B9377" s="231" t="s">
        <v>13190</v>
      </c>
      <c r="C9377" s="232"/>
      <c r="D9377" s="233" t="s">
        <v>888</v>
      </c>
      <c r="E9377" s="233"/>
      <c r="F9377" s="234" t="s">
        <v>13191</v>
      </c>
      <c r="G9377" s="235">
        <v>0</v>
      </c>
      <c r="H9377" s="235">
        <v>0</v>
      </c>
      <c r="I9377" s="235">
        <v>0</v>
      </c>
      <c r="J9377" s="235">
        <v>0</v>
      </c>
      <c r="K9377" s="235">
        <v>0</v>
      </c>
      <c r="L9377" s="235">
        <v>0</v>
      </c>
      <c r="M9377" s="236" t="s">
        <v>583</v>
      </c>
    </row>
    <row r="9378" spans="1:13">
      <c r="A9378" s="106" t="str">
        <f t="shared" si="146"/>
        <v xml:space="preserve">83013 </v>
      </c>
      <c r="B9378" s="231" t="s">
        <v>13192</v>
      </c>
      <c r="C9378" s="232"/>
      <c r="D9378" s="233" t="s">
        <v>888</v>
      </c>
      <c r="E9378" s="233"/>
      <c r="F9378" s="234" t="s">
        <v>13193</v>
      </c>
      <c r="G9378" s="235">
        <v>0</v>
      </c>
      <c r="H9378" s="235">
        <v>0</v>
      </c>
      <c r="I9378" s="235">
        <v>0</v>
      </c>
      <c r="J9378" s="235">
        <v>0</v>
      </c>
      <c r="K9378" s="235">
        <v>0</v>
      </c>
      <c r="L9378" s="235">
        <v>0</v>
      </c>
      <c r="M9378" s="236" t="s">
        <v>583</v>
      </c>
    </row>
    <row r="9379" spans="1:13">
      <c r="A9379" s="106" t="str">
        <f t="shared" si="146"/>
        <v xml:space="preserve">83014 </v>
      </c>
      <c r="B9379" s="231" t="s">
        <v>13194</v>
      </c>
      <c r="C9379" s="232"/>
      <c r="D9379" s="233" t="s">
        <v>888</v>
      </c>
      <c r="E9379" s="233"/>
      <c r="F9379" s="234" t="s">
        <v>13195</v>
      </c>
      <c r="G9379" s="235">
        <v>0</v>
      </c>
      <c r="H9379" s="235">
        <v>0</v>
      </c>
      <c r="I9379" s="235">
        <v>0</v>
      </c>
      <c r="J9379" s="235">
        <v>0</v>
      </c>
      <c r="K9379" s="235">
        <v>0</v>
      </c>
      <c r="L9379" s="235">
        <v>0</v>
      </c>
      <c r="M9379" s="236" t="s">
        <v>583</v>
      </c>
    </row>
    <row r="9380" spans="1:13">
      <c r="A9380" s="106" t="str">
        <f t="shared" si="146"/>
        <v xml:space="preserve">83015 </v>
      </c>
      <c r="B9380" s="231" t="s">
        <v>13196</v>
      </c>
      <c r="C9380" s="232"/>
      <c r="D9380" s="233" t="s">
        <v>888</v>
      </c>
      <c r="E9380" s="233"/>
      <c r="F9380" s="234" t="s">
        <v>13197</v>
      </c>
      <c r="G9380" s="235">
        <v>0</v>
      </c>
      <c r="H9380" s="235">
        <v>0</v>
      </c>
      <c r="I9380" s="235">
        <v>0</v>
      </c>
      <c r="J9380" s="235">
        <v>0</v>
      </c>
      <c r="K9380" s="235">
        <v>0</v>
      </c>
      <c r="L9380" s="235">
        <v>0</v>
      </c>
      <c r="M9380" s="236" t="s">
        <v>583</v>
      </c>
    </row>
    <row r="9381" spans="1:13">
      <c r="A9381" s="106" t="str">
        <f t="shared" si="146"/>
        <v xml:space="preserve">83018 </v>
      </c>
      <c r="B9381" s="231" t="s">
        <v>13198</v>
      </c>
      <c r="C9381" s="232"/>
      <c r="D9381" s="233" t="s">
        <v>888</v>
      </c>
      <c r="E9381" s="233"/>
      <c r="F9381" s="234" t="s">
        <v>13199</v>
      </c>
      <c r="G9381" s="235">
        <v>0</v>
      </c>
      <c r="H9381" s="235">
        <v>0</v>
      </c>
      <c r="I9381" s="235">
        <v>0</v>
      </c>
      <c r="J9381" s="235">
        <v>0</v>
      </c>
      <c r="K9381" s="235">
        <v>0</v>
      </c>
      <c r="L9381" s="235">
        <v>0</v>
      </c>
      <c r="M9381" s="236" t="s">
        <v>583</v>
      </c>
    </row>
    <row r="9382" spans="1:13">
      <c r="A9382" s="106" t="str">
        <f t="shared" si="146"/>
        <v xml:space="preserve">83020 </v>
      </c>
      <c r="B9382" s="231" t="s">
        <v>13200</v>
      </c>
      <c r="C9382" s="232"/>
      <c r="D9382" s="233" t="s">
        <v>888</v>
      </c>
      <c r="E9382" s="233"/>
      <c r="F9382" s="234" t="s">
        <v>13201</v>
      </c>
      <c r="G9382" s="235">
        <v>0</v>
      </c>
      <c r="H9382" s="235">
        <v>0</v>
      </c>
      <c r="I9382" s="235">
        <v>0</v>
      </c>
      <c r="J9382" s="235">
        <v>0</v>
      </c>
      <c r="K9382" s="235">
        <v>0</v>
      </c>
      <c r="L9382" s="235">
        <v>0</v>
      </c>
      <c r="M9382" s="236" t="s">
        <v>583</v>
      </c>
    </row>
    <row r="9383" spans="1:13">
      <c r="A9383" s="106" t="str">
        <f t="shared" si="146"/>
        <v>83020 26</v>
      </c>
      <c r="B9383" s="231" t="s">
        <v>13200</v>
      </c>
      <c r="C9383" s="232">
        <v>26</v>
      </c>
      <c r="D9383" s="233" t="s">
        <v>1358</v>
      </c>
      <c r="E9383" s="233"/>
      <c r="F9383" s="234" t="s">
        <v>13201</v>
      </c>
      <c r="G9383" s="235">
        <v>0.37</v>
      </c>
      <c r="H9383" s="235">
        <v>0.15</v>
      </c>
      <c r="I9383" s="235">
        <v>0.15</v>
      </c>
      <c r="J9383" s="235">
        <v>0.01</v>
      </c>
      <c r="K9383" s="235">
        <v>0.53</v>
      </c>
      <c r="L9383" s="235">
        <v>0.53</v>
      </c>
      <c r="M9383" s="236" t="s">
        <v>583</v>
      </c>
    </row>
    <row r="9384" spans="1:13">
      <c r="A9384" s="106" t="str">
        <f t="shared" si="146"/>
        <v xml:space="preserve">83021 </v>
      </c>
      <c r="B9384" s="231" t="s">
        <v>13202</v>
      </c>
      <c r="C9384" s="232"/>
      <c r="D9384" s="233" t="s">
        <v>888</v>
      </c>
      <c r="E9384" s="233"/>
      <c r="F9384" s="234" t="s">
        <v>13203</v>
      </c>
      <c r="G9384" s="235">
        <v>0</v>
      </c>
      <c r="H9384" s="235">
        <v>0</v>
      </c>
      <c r="I9384" s="235">
        <v>0</v>
      </c>
      <c r="J9384" s="235">
        <v>0</v>
      </c>
      <c r="K9384" s="235">
        <v>0</v>
      </c>
      <c r="L9384" s="235">
        <v>0</v>
      </c>
      <c r="M9384" s="236" t="s">
        <v>583</v>
      </c>
    </row>
    <row r="9385" spans="1:13">
      <c r="A9385" s="106" t="str">
        <f t="shared" si="146"/>
        <v xml:space="preserve">83026 </v>
      </c>
      <c r="B9385" s="231" t="s">
        <v>13204</v>
      </c>
      <c r="C9385" s="232"/>
      <c r="D9385" s="233" t="s">
        <v>888</v>
      </c>
      <c r="E9385" s="233"/>
      <c r="F9385" s="234" t="s">
        <v>13205</v>
      </c>
      <c r="G9385" s="235">
        <v>0</v>
      </c>
      <c r="H9385" s="235">
        <v>0</v>
      </c>
      <c r="I9385" s="235">
        <v>0</v>
      </c>
      <c r="J9385" s="235">
        <v>0</v>
      </c>
      <c r="K9385" s="235">
        <v>0</v>
      </c>
      <c r="L9385" s="235">
        <v>0</v>
      </c>
      <c r="M9385" s="236" t="s">
        <v>583</v>
      </c>
    </row>
    <row r="9386" spans="1:13">
      <c r="A9386" s="106" t="str">
        <f t="shared" si="146"/>
        <v xml:space="preserve">83030 </v>
      </c>
      <c r="B9386" s="231" t="s">
        <v>13206</v>
      </c>
      <c r="C9386" s="232"/>
      <c r="D9386" s="233" t="s">
        <v>888</v>
      </c>
      <c r="E9386" s="233"/>
      <c r="F9386" s="234" t="s">
        <v>19162</v>
      </c>
      <c r="G9386" s="235">
        <v>0</v>
      </c>
      <c r="H9386" s="235">
        <v>0</v>
      </c>
      <c r="I9386" s="235">
        <v>0</v>
      </c>
      <c r="J9386" s="235">
        <v>0</v>
      </c>
      <c r="K9386" s="235">
        <v>0</v>
      </c>
      <c r="L9386" s="235">
        <v>0</v>
      </c>
      <c r="M9386" s="236" t="s">
        <v>583</v>
      </c>
    </row>
    <row r="9387" spans="1:13">
      <c r="A9387" s="106" t="str">
        <f t="shared" si="146"/>
        <v xml:space="preserve">83033 </v>
      </c>
      <c r="B9387" s="231" t="s">
        <v>13207</v>
      </c>
      <c r="C9387" s="232"/>
      <c r="D9387" s="233" t="s">
        <v>888</v>
      </c>
      <c r="E9387" s="233"/>
      <c r="F9387" s="234" t="s">
        <v>19163</v>
      </c>
      <c r="G9387" s="235">
        <v>0</v>
      </c>
      <c r="H9387" s="235">
        <v>0</v>
      </c>
      <c r="I9387" s="235">
        <v>0</v>
      </c>
      <c r="J9387" s="235">
        <v>0</v>
      </c>
      <c r="K9387" s="235">
        <v>0</v>
      </c>
      <c r="L9387" s="235">
        <v>0</v>
      </c>
      <c r="M9387" s="236" t="s">
        <v>583</v>
      </c>
    </row>
    <row r="9388" spans="1:13">
      <c r="A9388" s="106" t="str">
        <f t="shared" si="146"/>
        <v xml:space="preserve">83036 </v>
      </c>
      <c r="B9388" s="231" t="s">
        <v>13208</v>
      </c>
      <c r="C9388" s="232"/>
      <c r="D9388" s="233" t="s">
        <v>888</v>
      </c>
      <c r="E9388" s="233"/>
      <c r="F9388" s="234" t="s">
        <v>19164</v>
      </c>
      <c r="G9388" s="235">
        <v>0</v>
      </c>
      <c r="H9388" s="235">
        <v>0</v>
      </c>
      <c r="I9388" s="235">
        <v>0</v>
      </c>
      <c r="J9388" s="235">
        <v>0</v>
      </c>
      <c r="K9388" s="235">
        <v>0</v>
      </c>
      <c r="L9388" s="235">
        <v>0</v>
      </c>
      <c r="M9388" s="236" t="s">
        <v>583</v>
      </c>
    </row>
    <row r="9389" spans="1:13">
      <c r="A9389" s="106" t="str">
        <f t="shared" si="146"/>
        <v xml:space="preserve">83037 </v>
      </c>
      <c r="B9389" s="231" t="s">
        <v>13209</v>
      </c>
      <c r="C9389" s="232"/>
      <c r="D9389" s="233" t="s">
        <v>888</v>
      </c>
      <c r="E9389" s="233"/>
      <c r="F9389" s="234" t="s">
        <v>19165</v>
      </c>
      <c r="G9389" s="235">
        <v>0</v>
      </c>
      <c r="H9389" s="235">
        <v>0</v>
      </c>
      <c r="I9389" s="235">
        <v>0</v>
      </c>
      <c r="J9389" s="235">
        <v>0</v>
      </c>
      <c r="K9389" s="235">
        <v>0</v>
      </c>
      <c r="L9389" s="235">
        <v>0</v>
      </c>
      <c r="M9389" s="236" t="s">
        <v>583</v>
      </c>
    </row>
    <row r="9390" spans="1:13">
      <c r="A9390" s="106" t="str">
        <f t="shared" si="146"/>
        <v xml:space="preserve">83045 </v>
      </c>
      <c r="B9390" s="231" t="s">
        <v>13210</v>
      </c>
      <c r="C9390" s="232"/>
      <c r="D9390" s="233" t="s">
        <v>888</v>
      </c>
      <c r="E9390" s="233"/>
      <c r="F9390" s="234" t="s">
        <v>19166</v>
      </c>
      <c r="G9390" s="235">
        <v>0</v>
      </c>
      <c r="H9390" s="235">
        <v>0</v>
      </c>
      <c r="I9390" s="235">
        <v>0</v>
      </c>
      <c r="J9390" s="235">
        <v>0</v>
      </c>
      <c r="K9390" s="235">
        <v>0</v>
      </c>
      <c r="L9390" s="235">
        <v>0</v>
      </c>
      <c r="M9390" s="236" t="s">
        <v>583</v>
      </c>
    </row>
    <row r="9391" spans="1:13">
      <c r="A9391" s="106" t="str">
        <f t="shared" si="146"/>
        <v xml:space="preserve">83050 </v>
      </c>
      <c r="B9391" s="231" t="s">
        <v>13211</v>
      </c>
      <c r="C9391" s="232"/>
      <c r="D9391" s="233" t="s">
        <v>888</v>
      </c>
      <c r="E9391" s="233"/>
      <c r="F9391" s="234" t="s">
        <v>19167</v>
      </c>
      <c r="G9391" s="235">
        <v>0</v>
      </c>
      <c r="H9391" s="235">
        <v>0</v>
      </c>
      <c r="I9391" s="235">
        <v>0</v>
      </c>
      <c r="J9391" s="235">
        <v>0</v>
      </c>
      <c r="K9391" s="235">
        <v>0</v>
      </c>
      <c r="L9391" s="235">
        <v>0</v>
      </c>
      <c r="M9391" s="236" t="s">
        <v>583</v>
      </c>
    </row>
    <row r="9392" spans="1:13">
      <c r="A9392" s="106" t="str">
        <f t="shared" si="146"/>
        <v xml:space="preserve">83051 </v>
      </c>
      <c r="B9392" s="231" t="s">
        <v>13212</v>
      </c>
      <c r="C9392" s="232"/>
      <c r="D9392" s="233" t="s">
        <v>888</v>
      </c>
      <c r="E9392" s="233"/>
      <c r="F9392" s="234" t="s">
        <v>19168</v>
      </c>
      <c r="G9392" s="235">
        <v>0</v>
      </c>
      <c r="H9392" s="235">
        <v>0</v>
      </c>
      <c r="I9392" s="235">
        <v>0</v>
      </c>
      <c r="J9392" s="235">
        <v>0</v>
      </c>
      <c r="K9392" s="235">
        <v>0</v>
      </c>
      <c r="L9392" s="235">
        <v>0</v>
      </c>
      <c r="M9392" s="236" t="s">
        <v>583</v>
      </c>
    </row>
    <row r="9393" spans="1:13">
      <c r="A9393" s="106" t="str">
        <f t="shared" si="146"/>
        <v xml:space="preserve">83060 </v>
      </c>
      <c r="B9393" s="231" t="s">
        <v>13213</v>
      </c>
      <c r="C9393" s="232"/>
      <c r="D9393" s="233" t="s">
        <v>888</v>
      </c>
      <c r="E9393" s="233"/>
      <c r="F9393" s="234" t="s">
        <v>19169</v>
      </c>
      <c r="G9393" s="235">
        <v>0</v>
      </c>
      <c r="H9393" s="235">
        <v>0</v>
      </c>
      <c r="I9393" s="235">
        <v>0</v>
      </c>
      <c r="J9393" s="235">
        <v>0</v>
      </c>
      <c r="K9393" s="235">
        <v>0</v>
      </c>
      <c r="L9393" s="235">
        <v>0</v>
      </c>
      <c r="M9393" s="236" t="s">
        <v>583</v>
      </c>
    </row>
    <row r="9394" spans="1:13">
      <c r="A9394" s="106" t="str">
        <f t="shared" si="146"/>
        <v xml:space="preserve">83065 </v>
      </c>
      <c r="B9394" s="231" t="s">
        <v>13214</v>
      </c>
      <c r="C9394" s="232"/>
      <c r="D9394" s="233" t="s">
        <v>888</v>
      </c>
      <c r="E9394" s="233"/>
      <c r="F9394" s="234" t="s">
        <v>19170</v>
      </c>
      <c r="G9394" s="235">
        <v>0</v>
      </c>
      <c r="H9394" s="235">
        <v>0</v>
      </c>
      <c r="I9394" s="235">
        <v>0</v>
      </c>
      <c r="J9394" s="235">
        <v>0</v>
      </c>
      <c r="K9394" s="235">
        <v>0</v>
      </c>
      <c r="L9394" s="235">
        <v>0</v>
      </c>
      <c r="M9394" s="236" t="s">
        <v>583</v>
      </c>
    </row>
    <row r="9395" spans="1:13">
      <c r="A9395" s="106" t="str">
        <f t="shared" si="146"/>
        <v xml:space="preserve">83068 </v>
      </c>
      <c r="B9395" s="231" t="s">
        <v>13215</v>
      </c>
      <c r="C9395" s="232"/>
      <c r="D9395" s="233" t="s">
        <v>888</v>
      </c>
      <c r="E9395" s="233"/>
      <c r="F9395" s="234" t="s">
        <v>19171</v>
      </c>
      <c r="G9395" s="235">
        <v>0</v>
      </c>
      <c r="H9395" s="235">
        <v>0</v>
      </c>
      <c r="I9395" s="235">
        <v>0</v>
      </c>
      <c r="J9395" s="235">
        <v>0</v>
      </c>
      <c r="K9395" s="235">
        <v>0</v>
      </c>
      <c r="L9395" s="235">
        <v>0</v>
      </c>
      <c r="M9395" s="236" t="s">
        <v>583</v>
      </c>
    </row>
    <row r="9396" spans="1:13">
      <c r="A9396" s="106" t="str">
        <f t="shared" si="146"/>
        <v xml:space="preserve">83069 </v>
      </c>
      <c r="B9396" s="231" t="s">
        <v>13216</v>
      </c>
      <c r="C9396" s="232"/>
      <c r="D9396" s="233" t="s">
        <v>888</v>
      </c>
      <c r="E9396" s="233"/>
      <c r="F9396" s="234" t="s">
        <v>19172</v>
      </c>
      <c r="G9396" s="235">
        <v>0</v>
      </c>
      <c r="H9396" s="235">
        <v>0</v>
      </c>
      <c r="I9396" s="235">
        <v>0</v>
      </c>
      <c r="J9396" s="235">
        <v>0</v>
      </c>
      <c r="K9396" s="235">
        <v>0</v>
      </c>
      <c r="L9396" s="235">
        <v>0</v>
      </c>
      <c r="M9396" s="236" t="s">
        <v>583</v>
      </c>
    </row>
    <row r="9397" spans="1:13">
      <c r="A9397" s="106" t="str">
        <f t="shared" si="146"/>
        <v xml:space="preserve">83070 </v>
      </c>
      <c r="B9397" s="231" t="s">
        <v>13217</v>
      </c>
      <c r="C9397" s="232"/>
      <c r="D9397" s="233" t="s">
        <v>888</v>
      </c>
      <c r="E9397" s="233"/>
      <c r="F9397" s="234" t="s">
        <v>13218</v>
      </c>
      <c r="G9397" s="235">
        <v>0</v>
      </c>
      <c r="H9397" s="235">
        <v>0</v>
      </c>
      <c r="I9397" s="235">
        <v>0</v>
      </c>
      <c r="J9397" s="235">
        <v>0</v>
      </c>
      <c r="K9397" s="235">
        <v>0</v>
      </c>
      <c r="L9397" s="235">
        <v>0</v>
      </c>
      <c r="M9397" s="236" t="s">
        <v>583</v>
      </c>
    </row>
    <row r="9398" spans="1:13">
      <c r="A9398" s="106" t="str">
        <f t="shared" si="146"/>
        <v xml:space="preserve">83080 </v>
      </c>
      <c r="B9398" s="231" t="s">
        <v>13219</v>
      </c>
      <c r="C9398" s="232"/>
      <c r="D9398" s="233" t="s">
        <v>888</v>
      </c>
      <c r="E9398" s="233"/>
      <c r="F9398" s="234" t="s">
        <v>19173</v>
      </c>
      <c r="G9398" s="235">
        <v>0</v>
      </c>
      <c r="H9398" s="235">
        <v>0</v>
      </c>
      <c r="I9398" s="235">
        <v>0</v>
      </c>
      <c r="J9398" s="235">
        <v>0</v>
      </c>
      <c r="K9398" s="235">
        <v>0</v>
      </c>
      <c r="L9398" s="235">
        <v>0</v>
      </c>
      <c r="M9398" s="236" t="s">
        <v>583</v>
      </c>
    </row>
    <row r="9399" spans="1:13">
      <c r="A9399" s="106" t="str">
        <f t="shared" si="146"/>
        <v xml:space="preserve">83088 </v>
      </c>
      <c r="B9399" s="231" t="s">
        <v>13220</v>
      </c>
      <c r="C9399" s="232"/>
      <c r="D9399" s="233" t="s">
        <v>888</v>
      </c>
      <c r="E9399" s="233"/>
      <c r="F9399" s="234" t="s">
        <v>13221</v>
      </c>
      <c r="G9399" s="235">
        <v>0</v>
      </c>
      <c r="H9399" s="235">
        <v>0</v>
      </c>
      <c r="I9399" s="235">
        <v>0</v>
      </c>
      <c r="J9399" s="235">
        <v>0</v>
      </c>
      <c r="K9399" s="235">
        <v>0</v>
      </c>
      <c r="L9399" s="235">
        <v>0</v>
      </c>
      <c r="M9399" s="236" t="s">
        <v>583</v>
      </c>
    </row>
    <row r="9400" spans="1:13">
      <c r="A9400" s="106" t="str">
        <f t="shared" si="146"/>
        <v xml:space="preserve">83090 </v>
      </c>
      <c r="B9400" s="231" t="s">
        <v>13222</v>
      </c>
      <c r="C9400" s="232"/>
      <c r="D9400" s="233" t="s">
        <v>888</v>
      </c>
      <c r="E9400" s="233"/>
      <c r="F9400" s="234" t="s">
        <v>19174</v>
      </c>
      <c r="G9400" s="235">
        <v>0</v>
      </c>
      <c r="H9400" s="235">
        <v>0</v>
      </c>
      <c r="I9400" s="235">
        <v>0</v>
      </c>
      <c r="J9400" s="235">
        <v>0</v>
      </c>
      <c r="K9400" s="235">
        <v>0</v>
      </c>
      <c r="L9400" s="235">
        <v>0</v>
      </c>
      <c r="M9400" s="236" t="s">
        <v>583</v>
      </c>
    </row>
    <row r="9401" spans="1:13">
      <c r="A9401" s="106" t="str">
        <f t="shared" si="146"/>
        <v xml:space="preserve">83150 </v>
      </c>
      <c r="B9401" s="231" t="s">
        <v>13223</v>
      </c>
      <c r="C9401" s="232"/>
      <c r="D9401" s="233" t="s">
        <v>888</v>
      </c>
      <c r="E9401" s="233"/>
      <c r="F9401" s="234" t="s">
        <v>13224</v>
      </c>
      <c r="G9401" s="235">
        <v>0</v>
      </c>
      <c r="H9401" s="235">
        <v>0</v>
      </c>
      <c r="I9401" s="235">
        <v>0</v>
      </c>
      <c r="J9401" s="235">
        <v>0</v>
      </c>
      <c r="K9401" s="235">
        <v>0</v>
      </c>
      <c r="L9401" s="235">
        <v>0</v>
      </c>
      <c r="M9401" s="236" t="s">
        <v>583</v>
      </c>
    </row>
    <row r="9402" spans="1:13">
      <c r="A9402" s="106" t="str">
        <f t="shared" si="146"/>
        <v xml:space="preserve">83491 </v>
      </c>
      <c r="B9402" s="231" t="s">
        <v>13225</v>
      </c>
      <c r="C9402" s="232"/>
      <c r="D9402" s="233" t="s">
        <v>888</v>
      </c>
      <c r="E9402" s="233"/>
      <c r="F9402" s="234" t="s">
        <v>19175</v>
      </c>
      <c r="G9402" s="235">
        <v>0</v>
      </c>
      <c r="H9402" s="235">
        <v>0</v>
      </c>
      <c r="I9402" s="235">
        <v>0</v>
      </c>
      <c r="J9402" s="235">
        <v>0</v>
      </c>
      <c r="K9402" s="235">
        <v>0</v>
      </c>
      <c r="L9402" s="235">
        <v>0</v>
      </c>
      <c r="M9402" s="236" t="s">
        <v>583</v>
      </c>
    </row>
    <row r="9403" spans="1:13">
      <c r="A9403" s="106" t="str">
        <f t="shared" si="146"/>
        <v xml:space="preserve">83497 </v>
      </c>
      <c r="B9403" s="231" t="s">
        <v>13226</v>
      </c>
      <c r="C9403" s="232"/>
      <c r="D9403" s="233" t="s">
        <v>888</v>
      </c>
      <c r="E9403" s="233"/>
      <c r="F9403" s="234" t="s">
        <v>13227</v>
      </c>
      <c r="G9403" s="235">
        <v>0</v>
      </c>
      <c r="H9403" s="235">
        <v>0</v>
      </c>
      <c r="I9403" s="235">
        <v>0</v>
      </c>
      <c r="J9403" s="235">
        <v>0</v>
      </c>
      <c r="K9403" s="235">
        <v>0</v>
      </c>
      <c r="L9403" s="235">
        <v>0</v>
      </c>
      <c r="M9403" s="236" t="s">
        <v>583</v>
      </c>
    </row>
    <row r="9404" spans="1:13">
      <c r="A9404" s="106" t="str">
        <f t="shared" si="146"/>
        <v xml:space="preserve">83498 </v>
      </c>
      <c r="B9404" s="231" t="s">
        <v>13228</v>
      </c>
      <c r="C9404" s="232"/>
      <c r="D9404" s="233" t="s">
        <v>888</v>
      </c>
      <c r="E9404" s="233"/>
      <c r="F9404" s="234" t="s">
        <v>19176</v>
      </c>
      <c r="G9404" s="235">
        <v>0</v>
      </c>
      <c r="H9404" s="235">
        <v>0</v>
      </c>
      <c r="I9404" s="235">
        <v>0</v>
      </c>
      <c r="J9404" s="235">
        <v>0</v>
      </c>
      <c r="K9404" s="235">
        <v>0</v>
      </c>
      <c r="L9404" s="235">
        <v>0</v>
      </c>
      <c r="M9404" s="236" t="s">
        <v>583</v>
      </c>
    </row>
    <row r="9405" spans="1:13">
      <c r="A9405" s="106" t="str">
        <f t="shared" si="146"/>
        <v xml:space="preserve">83500 </v>
      </c>
      <c r="B9405" s="231" t="s">
        <v>13229</v>
      </c>
      <c r="C9405" s="232"/>
      <c r="D9405" s="233" t="s">
        <v>888</v>
      </c>
      <c r="E9405" s="233"/>
      <c r="F9405" s="234" t="s">
        <v>13230</v>
      </c>
      <c r="G9405" s="235">
        <v>0</v>
      </c>
      <c r="H9405" s="235">
        <v>0</v>
      </c>
      <c r="I9405" s="235">
        <v>0</v>
      </c>
      <c r="J9405" s="235">
        <v>0</v>
      </c>
      <c r="K9405" s="235">
        <v>0</v>
      </c>
      <c r="L9405" s="235">
        <v>0</v>
      </c>
      <c r="M9405" s="236" t="s">
        <v>583</v>
      </c>
    </row>
    <row r="9406" spans="1:13">
      <c r="A9406" s="106" t="str">
        <f t="shared" si="146"/>
        <v xml:space="preserve">83505 </v>
      </c>
      <c r="B9406" s="231" t="s">
        <v>13231</v>
      </c>
      <c r="C9406" s="232"/>
      <c r="D9406" s="233" t="s">
        <v>888</v>
      </c>
      <c r="E9406" s="233"/>
      <c r="F9406" s="234" t="s">
        <v>13232</v>
      </c>
      <c r="G9406" s="235">
        <v>0</v>
      </c>
      <c r="H9406" s="235">
        <v>0</v>
      </c>
      <c r="I9406" s="235">
        <v>0</v>
      </c>
      <c r="J9406" s="235">
        <v>0</v>
      </c>
      <c r="K9406" s="235">
        <v>0</v>
      </c>
      <c r="L9406" s="235">
        <v>0</v>
      </c>
      <c r="M9406" s="236" t="s">
        <v>583</v>
      </c>
    </row>
    <row r="9407" spans="1:13">
      <c r="A9407" s="106" t="str">
        <f t="shared" si="146"/>
        <v xml:space="preserve">83516 </v>
      </c>
      <c r="B9407" s="231" t="s">
        <v>13233</v>
      </c>
      <c r="C9407" s="232"/>
      <c r="D9407" s="233" t="s">
        <v>888</v>
      </c>
      <c r="E9407" s="233"/>
      <c r="F9407" s="234" t="s">
        <v>13234</v>
      </c>
      <c r="G9407" s="235">
        <v>0</v>
      </c>
      <c r="H9407" s="235">
        <v>0</v>
      </c>
      <c r="I9407" s="235">
        <v>0</v>
      </c>
      <c r="J9407" s="235">
        <v>0</v>
      </c>
      <c r="K9407" s="235">
        <v>0</v>
      </c>
      <c r="L9407" s="235">
        <v>0</v>
      </c>
      <c r="M9407" s="236" t="s">
        <v>583</v>
      </c>
    </row>
    <row r="9408" spans="1:13">
      <c r="A9408" s="106" t="str">
        <f t="shared" si="146"/>
        <v xml:space="preserve">83518 </v>
      </c>
      <c r="B9408" s="231" t="s">
        <v>13235</v>
      </c>
      <c r="C9408" s="232"/>
      <c r="D9408" s="233" t="s">
        <v>888</v>
      </c>
      <c r="E9408" s="233"/>
      <c r="F9408" s="234" t="s">
        <v>13236</v>
      </c>
      <c r="G9408" s="235">
        <v>0</v>
      </c>
      <c r="H9408" s="235">
        <v>0</v>
      </c>
      <c r="I9408" s="235">
        <v>0</v>
      </c>
      <c r="J9408" s="235">
        <v>0</v>
      </c>
      <c r="K9408" s="235">
        <v>0</v>
      </c>
      <c r="L9408" s="235">
        <v>0</v>
      </c>
      <c r="M9408" s="236" t="s">
        <v>583</v>
      </c>
    </row>
    <row r="9409" spans="1:13">
      <c r="A9409" s="106" t="str">
        <f t="shared" si="146"/>
        <v xml:space="preserve">83519 </v>
      </c>
      <c r="B9409" s="231" t="s">
        <v>13237</v>
      </c>
      <c r="C9409" s="232"/>
      <c r="D9409" s="233" t="s">
        <v>888</v>
      </c>
      <c r="E9409" s="233"/>
      <c r="F9409" s="234" t="s">
        <v>13238</v>
      </c>
      <c r="G9409" s="235">
        <v>0</v>
      </c>
      <c r="H9409" s="235">
        <v>0</v>
      </c>
      <c r="I9409" s="235">
        <v>0</v>
      </c>
      <c r="J9409" s="235">
        <v>0</v>
      </c>
      <c r="K9409" s="235">
        <v>0</v>
      </c>
      <c r="L9409" s="235">
        <v>0</v>
      </c>
      <c r="M9409" s="236" t="s">
        <v>583</v>
      </c>
    </row>
    <row r="9410" spans="1:13">
      <c r="A9410" s="106" t="str">
        <f t="shared" si="146"/>
        <v xml:space="preserve">83520 </v>
      </c>
      <c r="B9410" s="231" t="s">
        <v>13239</v>
      </c>
      <c r="C9410" s="232"/>
      <c r="D9410" s="233" t="s">
        <v>888</v>
      </c>
      <c r="E9410" s="233"/>
      <c r="F9410" s="234" t="s">
        <v>13240</v>
      </c>
      <c r="G9410" s="235">
        <v>0</v>
      </c>
      <c r="H9410" s="235">
        <v>0</v>
      </c>
      <c r="I9410" s="235">
        <v>0</v>
      </c>
      <c r="J9410" s="235">
        <v>0</v>
      </c>
      <c r="K9410" s="235">
        <v>0</v>
      </c>
      <c r="L9410" s="235">
        <v>0</v>
      </c>
      <c r="M9410" s="236" t="s">
        <v>583</v>
      </c>
    </row>
    <row r="9411" spans="1:13">
      <c r="A9411" s="106" t="str">
        <f t="shared" ref="A9411:A9474" si="147">B9411&amp;" "&amp;C9411</f>
        <v xml:space="preserve">83521 </v>
      </c>
      <c r="B9411" s="231" t="s">
        <v>18394</v>
      </c>
      <c r="C9411" s="232"/>
      <c r="D9411" s="233" t="s">
        <v>888</v>
      </c>
      <c r="E9411" s="233"/>
      <c r="F9411" s="234" t="s">
        <v>18393</v>
      </c>
      <c r="G9411" s="235">
        <v>0</v>
      </c>
      <c r="H9411" s="235">
        <v>0</v>
      </c>
      <c r="I9411" s="235">
        <v>0</v>
      </c>
      <c r="J9411" s="235">
        <v>0</v>
      </c>
      <c r="K9411" s="235">
        <v>0</v>
      </c>
      <c r="L9411" s="235">
        <v>0</v>
      </c>
      <c r="M9411" s="236" t="s">
        <v>583</v>
      </c>
    </row>
    <row r="9412" spans="1:13">
      <c r="A9412" s="106" t="str">
        <f t="shared" si="147"/>
        <v xml:space="preserve">83525 </v>
      </c>
      <c r="B9412" s="231" t="s">
        <v>13241</v>
      </c>
      <c r="C9412" s="232"/>
      <c r="D9412" s="233" t="s">
        <v>888</v>
      </c>
      <c r="E9412" s="233"/>
      <c r="F9412" s="234" t="s">
        <v>13242</v>
      </c>
      <c r="G9412" s="235">
        <v>0</v>
      </c>
      <c r="H9412" s="235">
        <v>0</v>
      </c>
      <c r="I9412" s="235">
        <v>0</v>
      </c>
      <c r="J9412" s="235">
        <v>0</v>
      </c>
      <c r="K9412" s="235">
        <v>0</v>
      </c>
      <c r="L9412" s="235">
        <v>0</v>
      </c>
      <c r="M9412" s="236" t="s">
        <v>583</v>
      </c>
    </row>
    <row r="9413" spans="1:13">
      <c r="A9413" s="106" t="str">
        <f t="shared" si="147"/>
        <v xml:space="preserve">83527 </v>
      </c>
      <c r="B9413" s="231" t="s">
        <v>13243</v>
      </c>
      <c r="C9413" s="232"/>
      <c r="D9413" s="233" t="s">
        <v>888</v>
      </c>
      <c r="E9413" s="233"/>
      <c r="F9413" s="234" t="s">
        <v>13242</v>
      </c>
      <c r="G9413" s="235">
        <v>0</v>
      </c>
      <c r="H9413" s="235">
        <v>0</v>
      </c>
      <c r="I9413" s="235">
        <v>0</v>
      </c>
      <c r="J9413" s="235">
        <v>0</v>
      </c>
      <c r="K9413" s="235">
        <v>0</v>
      </c>
      <c r="L9413" s="235">
        <v>0</v>
      </c>
      <c r="M9413" s="236" t="s">
        <v>583</v>
      </c>
    </row>
    <row r="9414" spans="1:13">
      <c r="A9414" s="106" t="str">
        <f t="shared" si="147"/>
        <v xml:space="preserve">83528 </v>
      </c>
      <c r="B9414" s="231" t="s">
        <v>13244</v>
      </c>
      <c r="C9414" s="232"/>
      <c r="D9414" s="233" t="s">
        <v>888</v>
      </c>
      <c r="E9414" s="233"/>
      <c r="F9414" s="234" t="s">
        <v>13245</v>
      </c>
      <c r="G9414" s="235">
        <v>0</v>
      </c>
      <c r="H9414" s="235">
        <v>0</v>
      </c>
      <c r="I9414" s="235">
        <v>0</v>
      </c>
      <c r="J9414" s="235">
        <v>0</v>
      </c>
      <c r="K9414" s="235">
        <v>0</v>
      </c>
      <c r="L9414" s="235">
        <v>0</v>
      </c>
      <c r="M9414" s="236" t="s">
        <v>583</v>
      </c>
    </row>
    <row r="9415" spans="1:13">
      <c r="A9415" s="106" t="str">
        <f t="shared" si="147"/>
        <v xml:space="preserve">83529 </v>
      </c>
      <c r="B9415" s="231" t="s">
        <v>18392</v>
      </c>
      <c r="C9415" s="232"/>
      <c r="D9415" s="233" t="s">
        <v>888</v>
      </c>
      <c r="E9415" s="233"/>
      <c r="F9415" s="234" t="s">
        <v>18391</v>
      </c>
      <c r="G9415" s="235">
        <v>0</v>
      </c>
      <c r="H9415" s="235">
        <v>0</v>
      </c>
      <c r="I9415" s="235">
        <v>0</v>
      </c>
      <c r="J9415" s="235">
        <v>0</v>
      </c>
      <c r="K9415" s="235">
        <v>0</v>
      </c>
      <c r="L9415" s="235">
        <v>0</v>
      </c>
      <c r="M9415" s="236" t="s">
        <v>583</v>
      </c>
    </row>
    <row r="9416" spans="1:13">
      <c r="A9416" s="106" t="str">
        <f t="shared" si="147"/>
        <v xml:space="preserve">83540 </v>
      </c>
      <c r="B9416" s="231" t="s">
        <v>13246</v>
      </c>
      <c r="C9416" s="232"/>
      <c r="D9416" s="233" t="s">
        <v>888</v>
      </c>
      <c r="E9416" s="233"/>
      <c r="F9416" s="234" t="s">
        <v>13247</v>
      </c>
      <c r="G9416" s="235">
        <v>0</v>
      </c>
      <c r="H9416" s="235">
        <v>0</v>
      </c>
      <c r="I9416" s="235">
        <v>0</v>
      </c>
      <c r="J9416" s="235">
        <v>0</v>
      </c>
      <c r="K9416" s="235">
        <v>0</v>
      </c>
      <c r="L9416" s="235">
        <v>0</v>
      </c>
      <c r="M9416" s="236" t="s">
        <v>583</v>
      </c>
    </row>
    <row r="9417" spans="1:13">
      <c r="A9417" s="106" t="str">
        <f t="shared" si="147"/>
        <v xml:space="preserve">83550 </v>
      </c>
      <c r="B9417" s="231" t="s">
        <v>13248</v>
      </c>
      <c r="C9417" s="232"/>
      <c r="D9417" s="233" t="s">
        <v>888</v>
      </c>
      <c r="E9417" s="233"/>
      <c r="F9417" s="234" t="s">
        <v>13249</v>
      </c>
      <c r="G9417" s="235">
        <v>0</v>
      </c>
      <c r="H9417" s="235">
        <v>0</v>
      </c>
      <c r="I9417" s="235">
        <v>0</v>
      </c>
      <c r="J9417" s="235">
        <v>0</v>
      </c>
      <c r="K9417" s="235">
        <v>0</v>
      </c>
      <c r="L9417" s="235">
        <v>0</v>
      </c>
      <c r="M9417" s="236" t="s">
        <v>583</v>
      </c>
    </row>
    <row r="9418" spans="1:13">
      <c r="A9418" s="106" t="str">
        <f t="shared" si="147"/>
        <v xml:space="preserve">83570 </v>
      </c>
      <c r="B9418" s="231" t="s">
        <v>13250</v>
      </c>
      <c r="C9418" s="232"/>
      <c r="D9418" s="233" t="s">
        <v>888</v>
      </c>
      <c r="E9418" s="233"/>
      <c r="F9418" s="234" t="s">
        <v>13251</v>
      </c>
      <c r="G9418" s="235">
        <v>0</v>
      </c>
      <c r="H9418" s="235">
        <v>0</v>
      </c>
      <c r="I9418" s="235">
        <v>0</v>
      </c>
      <c r="J9418" s="235">
        <v>0</v>
      </c>
      <c r="K9418" s="235">
        <v>0</v>
      </c>
      <c r="L9418" s="235">
        <v>0</v>
      </c>
      <c r="M9418" s="236" t="s">
        <v>583</v>
      </c>
    </row>
    <row r="9419" spans="1:13">
      <c r="A9419" s="106" t="str">
        <f t="shared" si="147"/>
        <v xml:space="preserve">83582 </v>
      </c>
      <c r="B9419" s="231" t="s">
        <v>13252</v>
      </c>
      <c r="C9419" s="232"/>
      <c r="D9419" s="233" t="s">
        <v>888</v>
      </c>
      <c r="E9419" s="233"/>
      <c r="F9419" s="234" t="s">
        <v>13253</v>
      </c>
      <c r="G9419" s="235">
        <v>0</v>
      </c>
      <c r="H9419" s="235">
        <v>0</v>
      </c>
      <c r="I9419" s="235">
        <v>0</v>
      </c>
      <c r="J9419" s="235">
        <v>0</v>
      </c>
      <c r="K9419" s="235">
        <v>0</v>
      </c>
      <c r="L9419" s="235">
        <v>0</v>
      </c>
      <c r="M9419" s="236" t="s">
        <v>583</v>
      </c>
    </row>
    <row r="9420" spans="1:13">
      <c r="A9420" s="106" t="str">
        <f t="shared" si="147"/>
        <v xml:space="preserve">83586 </v>
      </c>
      <c r="B9420" s="231" t="s">
        <v>13254</v>
      </c>
      <c r="C9420" s="232"/>
      <c r="D9420" s="233" t="s">
        <v>888</v>
      </c>
      <c r="E9420" s="233"/>
      <c r="F9420" s="234" t="s">
        <v>13255</v>
      </c>
      <c r="G9420" s="235">
        <v>0</v>
      </c>
      <c r="H9420" s="235">
        <v>0</v>
      </c>
      <c r="I9420" s="235">
        <v>0</v>
      </c>
      <c r="J9420" s="235">
        <v>0</v>
      </c>
      <c r="K9420" s="235">
        <v>0</v>
      </c>
      <c r="L9420" s="235">
        <v>0</v>
      </c>
      <c r="M9420" s="236" t="s">
        <v>583</v>
      </c>
    </row>
    <row r="9421" spans="1:13">
      <c r="A9421" s="106" t="str">
        <f t="shared" si="147"/>
        <v xml:space="preserve">83593 </v>
      </c>
      <c r="B9421" s="231" t="s">
        <v>13256</v>
      </c>
      <c r="C9421" s="232"/>
      <c r="D9421" s="233" t="s">
        <v>888</v>
      </c>
      <c r="E9421" s="233"/>
      <c r="F9421" s="234" t="s">
        <v>13257</v>
      </c>
      <c r="G9421" s="235">
        <v>0</v>
      </c>
      <c r="H9421" s="235">
        <v>0</v>
      </c>
      <c r="I9421" s="235">
        <v>0</v>
      </c>
      <c r="J9421" s="235">
        <v>0</v>
      </c>
      <c r="K9421" s="235">
        <v>0</v>
      </c>
      <c r="L9421" s="235">
        <v>0</v>
      </c>
      <c r="M9421" s="236" t="s">
        <v>583</v>
      </c>
    </row>
    <row r="9422" spans="1:13">
      <c r="A9422" s="106" t="str">
        <f t="shared" si="147"/>
        <v xml:space="preserve">83605 </v>
      </c>
      <c r="B9422" s="231" t="s">
        <v>13258</v>
      </c>
      <c r="C9422" s="232"/>
      <c r="D9422" s="233" t="s">
        <v>888</v>
      </c>
      <c r="E9422" s="233"/>
      <c r="F9422" s="234" t="s">
        <v>13259</v>
      </c>
      <c r="G9422" s="235">
        <v>0</v>
      </c>
      <c r="H9422" s="235">
        <v>0</v>
      </c>
      <c r="I9422" s="235">
        <v>0</v>
      </c>
      <c r="J9422" s="235">
        <v>0</v>
      </c>
      <c r="K9422" s="235">
        <v>0</v>
      </c>
      <c r="L9422" s="235">
        <v>0</v>
      </c>
      <c r="M9422" s="236" t="s">
        <v>583</v>
      </c>
    </row>
    <row r="9423" spans="1:13">
      <c r="A9423" s="106" t="str">
        <f t="shared" si="147"/>
        <v xml:space="preserve">83615 </v>
      </c>
      <c r="B9423" s="231" t="s">
        <v>13260</v>
      </c>
      <c r="C9423" s="232"/>
      <c r="D9423" s="233" t="s">
        <v>888</v>
      </c>
      <c r="E9423" s="233"/>
      <c r="F9423" s="234" t="s">
        <v>13261</v>
      </c>
      <c r="G9423" s="235">
        <v>0</v>
      </c>
      <c r="H9423" s="235">
        <v>0</v>
      </c>
      <c r="I9423" s="235">
        <v>0</v>
      </c>
      <c r="J9423" s="235">
        <v>0</v>
      </c>
      <c r="K9423" s="235">
        <v>0</v>
      </c>
      <c r="L9423" s="235">
        <v>0</v>
      </c>
      <c r="M9423" s="236" t="s">
        <v>583</v>
      </c>
    </row>
    <row r="9424" spans="1:13">
      <c r="A9424" s="106" t="str">
        <f t="shared" si="147"/>
        <v xml:space="preserve">83625 </v>
      </c>
      <c r="B9424" s="231" t="s">
        <v>13262</v>
      </c>
      <c r="C9424" s="232"/>
      <c r="D9424" s="233" t="s">
        <v>888</v>
      </c>
      <c r="E9424" s="233"/>
      <c r="F9424" s="234" t="s">
        <v>13263</v>
      </c>
      <c r="G9424" s="235">
        <v>0</v>
      </c>
      <c r="H9424" s="235">
        <v>0</v>
      </c>
      <c r="I9424" s="235">
        <v>0</v>
      </c>
      <c r="J9424" s="235">
        <v>0</v>
      </c>
      <c r="K9424" s="235">
        <v>0</v>
      </c>
      <c r="L9424" s="235">
        <v>0</v>
      </c>
      <c r="M9424" s="236" t="s">
        <v>583</v>
      </c>
    </row>
    <row r="9425" spans="1:13">
      <c r="A9425" s="106" t="str">
        <f t="shared" si="147"/>
        <v xml:space="preserve">83630 </v>
      </c>
      <c r="B9425" s="231" t="s">
        <v>13264</v>
      </c>
      <c r="C9425" s="232"/>
      <c r="D9425" s="233" t="s">
        <v>888</v>
      </c>
      <c r="E9425" s="233"/>
      <c r="F9425" s="234" t="s">
        <v>13265</v>
      </c>
      <c r="G9425" s="235">
        <v>0</v>
      </c>
      <c r="H9425" s="235">
        <v>0</v>
      </c>
      <c r="I9425" s="235">
        <v>0</v>
      </c>
      <c r="J9425" s="235">
        <v>0</v>
      </c>
      <c r="K9425" s="235">
        <v>0</v>
      </c>
      <c r="L9425" s="235">
        <v>0</v>
      </c>
      <c r="M9425" s="236" t="s">
        <v>583</v>
      </c>
    </row>
    <row r="9426" spans="1:13">
      <c r="A9426" s="106" t="str">
        <f t="shared" si="147"/>
        <v xml:space="preserve">83631 </v>
      </c>
      <c r="B9426" s="231" t="s">
        <v>13266</v>
      </c>
      <c r="C9426" s="232"/>
      <c r="D9426" s="233" t="s">
        <v>888</v>
      </c>
      <c r="E9426" s="233"/>
      <c r="F9426" s="234" t="s">
        <v>13267</v>
      </c>
      <c r="G9426" s="235">
        <v>0</v>
      </c>
      <c r="H9426" s="235">
        <v>0</v>
      </c>
      <c r="I9426" s="235">
        <v>0</v>
      </c>
      <c r="J9426" s="235">
        <v>0</v>
      </c>
      <c r="K9426" s="235">
        <v>0</v>
      </c>
      <c r="L9426" s="235">
        <v>0</v>
      </c>
      <c r="M9426" s="236" t="s">
        <v>583</v>
      </c>
    </row>
    <row r="9427" spans="1:13">
      <c r="A9427" s="106" t="str">
        <f t="shared" si="147"/>
        <v xml:space="preserve">83632 </v>
      </c>
      <c r="B9427" s="231" t="s">
        <v>13268</v>
      </c>
      <c r="C9427" s="232"/>
      <c r="D9427" s="233" t="s">
        <v>888</v>
      </c>
      <c r="E9427" s="233"/>
      <c r="F9427" s="234" t="s">
        <v>13269</v>
      </c>
      <c r="G9427" s="235">
        <v>0</v>
      </c>
      <c r="H9427" s="235">
        <v>0</v>
      </c>
      <c r="I9427" s="235">
        <v>0</v>
      </c>
      <c r="J9427" s="235">
        <v>0</v>
      </c>
      <c r="K9427" s="235">
        <v>0</v>
      </c>
      <c r="L9427" s="235">
        <v>0</v>
      </c>
      <c r="M9427" s="236" t="s">
        <v>583</v>
      </c>
    </row>
    <row r="9428" spans="1:13">
      <c r="A9428" s="106" t="str">
        <f t="shared" si="147"/>
        <v xml:space="preserve">83633 </v>
      </c>
      <c r="B9428" s="231" t="s">
        <v>13270</v>
      </c>
      <c r="C9428" s="232"/>
      <c r="D9428" s="233" t="s">
        <v>888</v>
      </c>
      <c r="E9428" s="233"/>
      <c r="F9428" s="234" t="s">
        <v>13271</v>
      </c>
      <c r="G9428" s="235">
        <v>0</v>
      </c>
      <c r="H9428" s="235">
        <v>0</v>
      </c>
      <c r="I9428" s="235">
        <v>0</v>
      </c>
      <c r="J9428" s="235">
        <v>0</v>
      </c>
      <c r="K9428" s="235">
        <v>0</v>
      </c>
      <c r="L9428" s="235">
        <v>0</v>
      </c>
      <c r="M9428" s="236" t="s">
        <v>583</v>
      </c>
    </row>
    <row r="9429" spans="1:13">
      <c r="A9429" s="106" t="str">
        <f t="shared" si="147"/>
        <v xml:space="preserve">83655 </v>
      </c>
      <c r="B9429" s="231" t="s">
        <v>13272</v>
      </c>
      <c r="C9429" s="232"/>
      <c r="D9429" s="233" t="s">
        <v>888</v>
      </c>
      <c r="E9429" s="233"/>
      <c r="F9429" s="234" t="s">
        <v>13273</v>
      </c>
      <c r="G9429" s="235">
        <v>0</v>
      </c>
      <c r="H9429" s="235">
        <v>0</v>
      </c>
      <c r="I9429" s="235">
        <v>0</v>
      </c>
      <c r="J9429" s="235">
        <v>0</v>
      </c>
      <c r="K9429" s="235">
        <v>0</v>
      </c>
      <c r="L9429" s="235">
        <v>0</v>
      </c>
      <c r="M9429" s="236" t="s">
        <v>583</v>
      </c>
    </row>
    <row r="9430" spans="1:13">
      <c r="A9430" s="106" t="str">
        <f t="shared" si="147"/>
        <v xml:space="preserve">83661 </v>
      </c>
      <c r="B9430" s="231" t="s">
        <v>13274</v>
      </c>
      <c r="C9430" s="232"/>
      <c r="D9430" s="233" t="s">
        <v>888</v>
      </c>
      <c r="E9430" s="233"/>
      <c r="F9430" s="234" t="s">
        <v>13275</v>
      </c>
      <c r="G9430" s="235">
        <v>0</v>
      </c>
      <c r="H9430" s="235">
        <v>0</v>
      </c>
      <c r="I9430" s="235">
        <v>0</v>
      </c>
      <c r="J9430" s="235">
        <v>0</v>
      </c>
      <c r="K9430" s="235">
        <v>0</v>
      </c>
      <c r="L9430" s="235">
        <v>0</v>
      </c>
      <c r="M9430" s="236" t="s">
        <v>583</v>
      </c>
    </row>
    <row r="9431" spans="1:13">
      <c r="A9431" s="106" t="str">
        <f t="shared" si="147"/>
        <v xml:space="preserve">83662 </v>
      </c>
      <c r="B9431" s="231" t="s">
        <v>13276</v>
      </c>
      <c r="C9431" s="232"/>
      <c r="D9431" s="233" t="s">
        <v>888</v>
      </c>
      <c r="E9431" s="233"/>
      <c r="F9431" s="234" t="s">
        <v>13277</v>
      </c>
      <c r="G9431" s="235">
        <v>0</v>
      </c>
      <c r="H9431" s="235">
        <v>0</v>
      </c>
      <c r="I9431" s="235">
        <v>0</v>
      </c>
      <c r="J9431" s="235">
        <v>0</v>
      </c>
      <c r="K9431" s="235">
        <v>0</v>
      </c>
      <c r="L9431" s="235">
        <v>0</v>
      </c>
      <c r="M9431" s="236" t="s">
        <v>583</v>
      </c>
    </row>
    <row r="9432" spans="1:13">
      <c r="A9432" s="106" t="str">
        <f t="shared" si="147"/>
        <v xml:space="preserve">83663 </v>
      </c>
      <c r="B9432" s="231" t="s">
        <v>13278</v>
      </c>
      <c r="C9432" s="232"/>
      <c r="D9432" s="233" t="s">
        <v>888</v>
      </c>
      <c r="E9432" s="233"/>
      <c r="F9432" s="234" t="s">
        <v>13279</v>
      </c>
      <c r="G9432" s="235">
        <v>0</v>
      </c>
      <c r="H9432" s="235">
        <v>0</v>
      </c>
      <c r="I9432" s="235">
        <v>0</v>
      </c>
      <c r="J9432" s="235">
        <v>0</v>
      </c>
      <c r="K9432" s="235">
        <v>0</v>
      </c>
      <c r="L9432" s="235">
        <v>0</v>
      </c>
      <c r="M9432" s="236" t="s">
        <v>583</v>
      </c>
    </row>
    <row r="9433" spans="1:13">
      <c r="A9433" s="106" t="str">
        <f t="shared" si="147"/>
        <v xml:space="preserve">83664 </v>
      </c>
      <c r="B9433" s="231" t="s">
        <v>13280</v>
      </c>
      <c r="C9433" s="232"/>
      <c r="D9433" s="233" t="s">
        <v>888</v>
      </c>
      <c r="E9433" s="233"/>
      <c r="F9433" s="234" t="s">
        <v>13281</v>
      </c>
      <c r="G9433" s="235">
        <v>0</v>
      </c>
      <c r="H9433" s="235">
        <v>0</v>
      </c>
      <c r="I9433" s="235">
        <v>0</v>
      </c>
      <c r="J9433" s="235">
        <v>0</v>
      </c>
      <c r="K9433" s="235">
        <v>0</v>
      </c>
      <c r="L9433" s="235">
        <v>0</v>
      </c>
      <c r="M9433" s="236" t="s">
        <v>583</v>
      </c>
    </row>
    <row r="9434" spans="1:13">
      <c r="A9434" s="106" t="str">
        <f t="shared" si="147"/>
        <v xml:space="preserve">83670 </v>
      </c>
      <c r="B9434" s="231" t="s">
        <v>13282</v>
      </c>
      <c r="C9434" s="232"/>
      <c r="D9434" s="233" t="s">
        <v>888</v>
      </c>
      <c r="E9434" s="233"/>
      <c r="F9434" s="234" t="s">
        <v>13283</v>
      </c>
      <c r="G9434" s="235">
        <v>0</v>
      </c>
      <c r="H9434" s="235">
        <v>0</v>
      </c>
      <c r="I9434" s="235">
        <v>0</v>
      </c>
      <c r="J9434" s="235">
        <v>0</v>
      </c>
      <c r="K9434" s="235">
        <v>0</v>
      </c>
      <c r="L9434" s="235">
        <v>0</v>
      </c>
      <c r="M9434" s="236" t="s">
        <v>583</v>
      </c>
    </row>
    <row r="9435" spans="1:13">
      <c r="A9435" s="106" t="str">
        <f t="shared" si="147"/>
        <v xml:space="preserve">83690 </v>
      </c>
      <c r="B9435" s="231" t="s">
        <v>13284</v>
      </c>
      <c r="C9435" s="232"/>
      <c r="D9435" s="233" t="s">
        <v>888</v>
      </c>
      <c r="E9435" s="233"/>
      <c r="F9435" s="234" t="s">
        <v>13285</v>
      </c>
      <c r="G9435" s="235">
        <v>0</v>
      </c>
      <c r="H9435" s="235">
        <v>0</v>
      </c>
      <c r="I9435" s="235">
        <v>0</v>
      </c>
      <c r="J9435" s="235">
        <v>0</v>
      </c>
      <c r="K9435" s="235">
        <v>0</v>
      </c>
      <c r="L9435" s="235">
        <v>0</v>
      </c>
      <c r="M9435" s="236" t="s">
        <v>583</v>
      </c>
    </row>
    <row r="9436" spans="1:13">
      <c r="A9436" s="106" t="str">
        <f t="shared" si="147"/>
        <v xml:space="preserve">83695 </v>
      </c>
      <c r="B9436" s="231" t="s">
        <v>13286</v>
      </c>
      <c r="C9436" s="232"/>
      <c r="D9436" s="233" t="s">
        <v>888</v>
      </c>
      <c r="E9436" s="233"/>
      <c r="F9436" s="234" t="s">
        <v>13287</v>
      </c>
      <c r="G9436" s="235">
        <v>0</v>
      </c>
      <c r="H9436" s="235">
        <v>0</v>
      </c>
      <c r="I9436" s="235">
        <v>0</v>
      </c>
      <c r="J9436" s="235">
        <v>0</v>
      </c>
      <c r="K9436" s="235">
        <v>0</v>
      </c>
      <c r="L9436" s="235">
        <v>0</v>
      </c>
      <c r="M9436" s="236" t="s">
        <v>583</v>
      </c>
    </row>
    <row r="9437" spans="1:13">
      <c r="A9437" s="106" t="str">
        <f t="shared" si="147"/>
        <v xml:space="preserve">83698 </v>
      </c>
      <c r="B9437" s="231" t="s">
        <v>13288</v>
      </c>
      <c r="C9437" s="232"/>
      <c r="D9437" s="233" t="s">
        <v>888</v>
      </c>
      <c r="E9437" s="233"/>
      <c r="F9437" s="234" t="s">
        <v>13289</v>
      </c>
      <c r="G9437" s="235">
        <v>0</v>
      </c>
      <c r="H9437" s="235">
        <v>0</v>
      </c>
      <c r="I9437" s="235">
        <v>0</v>
      </c>
      <c r="J9437" s="235">
        <v>0</v>
      </c>
      <c r="K9437" s="235">
        <v>0</v>
      </c>
      <c r="L9437" s="235">
        <v>0</v>
      </c>
      <c r="M9437" s="236" t="s">
        <v>583</v>
      </c>
    </row>
    <row r="9438" spans="1:13">
      <c r="A9438" s="106" t="str">
        <f t="shared" si="147"/>
        <v xml:space="preserve">83700 </v>
      </c>
      <c r="B9438" s="231" t="s">
        <v>13290</v>
      </c>
      <c r="C9438" s="232"/>
      <c r="D9438" s="233" t="s">
        <v>888</v>
      </c>
      <c r="E9438" s="233"/>
      <c r="F9438" s="234" t="s">
        <v>13291</v>
      </c>
      <c r="G9438" s="235">
        <v>0</v>
      </c>
      <c r="H9438" s="235">
        <v>0</v>
      </c>
      <c r="I9438" s="235">
        <v>0</v>
      </c>
      <c r="J9438" s="235">
        <v>0</v>
      </c>
      <c r="K9438" s="235">
        <v>0</v>
      </c>
      <c r="L9438" s="235">
        <v>0</v>
      </c>
      <c r="M9438" s="236" t="s">
        <v>583</v>
      </c>
    </row>
    <row r="9439" spans="1:13">
      <c r="A9439" s="106" t="str">
        <f t="shared" si="147"/>
        <v xml:space="preserve">83701 </v>
      </c>
      <c r="B9439" s="231" t="s">
        <v>13292</v>
      </c>
      <c r="C9439" s="232"/>
      <c r="D9439" s="233" t="s">
        <v>888</v>
      </c>
      <c r="E9439" s="233"/>
      <c r="F9439" s="234" t="s">
        <v>13293</v>
      </c>
      <c r="G9439" s="235">
        <v>0</v>
      </c>
      <c r="H9439" s="235">
        <v>0</v>
      </c>
      <c r="I9439" s="235">
        <v>0</v>
      </c>
      <c r="J9439" s="235">
        <v>0</v>
      </c>
      <c r="K9439" s="235">
        <v>0</v>
      </c>
      <c r="L9439" s="235">
        <v>0</v>
      </c>
      <c r="M9439" s="236" t="s">
        <v>583</v>
      </c>
    </row>
    <row r="9440" spans="1:13">
      <c r="A9440" s="106" t="str">
        <f t="shared" si="147"/>
        <v xml:space="preserve">83704 </v>
      </c>
      <c r="B9440" s="231" t="s">
        <v>13294</v>
      </c>
      <c r="C9440" s="232"/>
      <c r="D9440" s="233" t="s">
        <v>888</v>
      </c>
      <c r="E9440" s="233"/>
      <c r="F9440" s="234" t="s">
        <v>13295</v>
      </c>
      <c r="G9440" s="235">
        <v>0</v>
      </c>
      <c r="H9440" s="235">
        <v>0</v>
      </c>
      <c r="I9440" s="235">
        <v>0</v>
      </c>
      <c r="J9440" s="235">
        <v>0</v>
      </c>
      <c r="K9440" s="235">
        <v>0</v>
      </c>
      <c r="L9440" s="235">
        <v>0</v>
      </c>
      <c r="M9440" s="236" t="s">
        <v>583</v>
      </c>
    </row>
    <row r="9441" spans="1:13">
      <c r="A9441" s="106" t="str">
        <f t="shared" si="147"/>
        <v xml:space="preserve">83718 </v>
      </c>
      <c r="B9441" s="231" t="s">
        <v>13296</v>
      </c>
      <c r="C9441" s="232"/>
      <c r="D9441" s="233" t="s">
        <v>888</v>
      </c>
      <c r="E9441" s="233"/>
      <c r="F9441" s="234" t="s">
        <v>13297</v>
      </c>
      <c r="G9441" s="235">
        <v>0</v>
      </c>
      <c r="H9441" s="235">
        <v>0</v>
      </c>
      <c r="I9441" s="235">
        <v>0</v>
      </c>
      <c r="J9441" s="235">
        <v>0</v>
      </c>
      <c r="K9441" s="235">
        <v>0</v>
      </c>
      <c r="L9441" s="235">
        <v>0</v>
      </c>
      <c r="M9441" s="236" t="s">
        <v>583</v>
      </c>
    </row>
    <row r="9442" spans="1:13">
      <c r="A9442" s="106" t="str">
        <f t="shared" si="147"/>
        <v xml:space="preserve">83719 </v>
      </c>
      <c r="B9442" s="231" t="s">
        <v>13298</v>
      </c>
      <c r="C9442" s="232"/>
      <c r="D9442" s="233" t="s">
        <v>888</v>
      </c>
      <c r="E9442" s="233"/>
      <c r="F9442" s="234" t="s">
        <v>13299</v>
      </c>
      <c r="G9442" s="235">
        <v>0</v>
      </c>
      <c r="H9442" s="235">
        <v>0</v>
      </c>
      <c r="I9442" s="235">
        <v>0</v>
      </c>
      <c r="J9442" s="235">
        <v>0</v>
      </c>
      <c r="K9442" s="235">
        <v>0</v>
      </c>
      <c r="L9442" s="235">
        <v>0</v>
      </c>
      <c r="M9442" s="236" t="s">
        <v>583</v>
      </c>
    </row>
    <row r="9443" spans="1:13">
      <c r="A9443" s="106" t="str">
        <f t="shared" si="147"/>
        <v xml:space="preserve">83721 </v>
      </c>
      <c r="B9443" s="231" t="s">
        <v>13300</v>
      </c>
      <c r="C9443" s="232"/>
      <c r="D9443" s="233" t="s">
        <v>888</v>
      </c>
      <c r="E9443" s="233"/>
      <c r="F9443" s="234" t="s">
        <v>13299</v>
      </c>
      <c r="G9443" s="235">
        <v>0</v>
      </c>
      <c r="H9443" s="235">
        <v>0</v>
      </c>
      <c r="I9443" s="235">
        <v>0</v>
      </c>
      <c r="J9443" s="235">
        <v>0</v>
      </c>
      <c r="K9443" s="235">
        <v>0</v>
      </c>
      <c r="L9443" s="235">
        <v>0</v>
      </c>
      <c r="M9443" s="236" t="s">
        <v>583</v>
      </c>
    </row>
    <row r="9444" spans="1:13">
      <c r="A9444" s="106" t="str">
        <f t="shared" si="147"/>
        <v xml:space="preserve">83722 </v>
      </c>
      <c r="B9444" s="231" t="s">
        <v>13301</v>
      </c>
      <c r="C9444" s="232"/>
      <c r="D9444" s="233" t="s">
        <v>888</v>
      </c>
      <c r="E9444" s="233"/>
      <c r="F9444" s="234" t="s">
        <v>13302</v>
      </c>
      <c r="G9444" s="235">
        <v>0</v>
      </c>
      <c r="H9444" s="235">
        <v>0</v>
      </c>
      <c r="I9444" s="235">
        <v>0</v>
      </c>
      <c r="J9444" s="235">
        <v>0</v>
      </c>
      <c r="K9444" s="235">
        <v>0</v>
      </c>
      <c r="L9444" s="235">
        <v>0</v>
      </c>
      <c r="M9444" s="236" t="s">
        <v>583</v>
      </c>
    </row>
    <row r="9445" spans="1:13">
      <c r="A9445" s="106" t="str">
        <f t="shared" si="147"/>
        <v xml:space="preserve">83727 </v>
      </c>
      <c r="B9445" s="231" t="s">
        <v>13303</v>
      </c>
      <c r="C9445" s="232"/>
      <c r="D9445" s="233" t="s">
        <v>888</v>
      </c>
      <c r="E9445" s="233"/>
      <c r="F9445" s="234" t="s">
        <v>13304</v>
      </c>
      <c r="G9445" s="235">
        <v>0</v>
      </c>
      <c r="H9445" s="235">
        <v>0</v>
      </c>
      <c r="I9445" s="235">
        <v>0</v>
      </c>
      <c r="J9445" s="235">
        <v>0</v>
      </c>
      <c r="K9445" s="235">
        <v>0</v>
      </c>
      <c r="L9445" s="235">
        <v>0</v>
      </c>
      <c r="M9445" s="236" t="s">
        <v>583</v>
      </c>
    </row>
    <row r="9446" spans="1:13">
      <c r="A9446" s="106" t="str">
        <f t="shared" si="147"/>
        <v xml:space="preserve">83735 </v>
      </c>
      <c r="B9446" s="231" t="s">
        <v>13305</v>
      </c>
      <c r="C9446" s="232"/>
      <c r="D9446" s="233" t="s">
        <v>888</v>
      </c>
      <c r="E9446" s="233"/>
      <c r="F9446" s="234" t="s">
        <v>13306</v>
      </c>
      <c r="G9446" s="235">
        <v>0</v>
      </c>
      <c r="H9446" s="235">
        <v>0</v>
      </c>
      <c r="I9446" s="235">
        <v>0</v>
      </c>
      <c r="J9446" s="235">
        <v>0</v>
      </c>
      <c r="K9446" s="235">
        <v>0</v>
      </c>
      <c r="L9446" s="235">
        <v>0</v>
      </c>
      <c r="M9446" s="236" t="s">
        <v>583</v>
      </c>
    </row>
    <row r="9447" spans="1:13">
      <c r="A9447" s="106" t="str">
        <f t="shared" si="147"/>
        <v xml:space="preserve">83775 </v>
      </c>
      <c r="B9447" s="231" t="s">
        <v>13307</v>
      </c>
      <c r="C9447" s="232"/>
      <c r="D9447" s="233" t="s">
        <v>888</v>
      </c>
      <c r="E9447" s="233"/>
      <c r="F9447" s="234" t="s">
        <v>13308</v>
      </c>
      <c r="G9447" s="235">
        <v>0</v>
      </c>
      <c r="H9447" s="235">
        <v>0</v>
      </c>
      <c r="I9447" s="235">
        <v>0</v>
      </c>
      <c r="J9447" s="235">
        <v>0</v>
      </c>
      <c r="K9447" s="235">
        <v>0</v>
      </c>
      <c r="L9447" s="235">
        <v>0</v>
      </c>
      <c r="M9447" s="236" t="s">
        <v>583</v>
      </c>
    </row>
    <row r="9448" spans="1:13">
      <c r="A9448" s="106" t="str">
        <f t="shared" si="147"/>
        <v xml:space="preserve">83785 </v>
      </c>
      <c r="B9448" s="231" t="s">
        <v>13309</v>
      </c>
      <c r="C9448" s="232"/>
      <c r="D9448" s="233" t="s">
        <v>888</v>
      </c>
      <c r="E9448" s="233"/>
      <c r="F9448" s="234" t="s">
        <v>13310</v>
      </c>
      <c r="G9448" s="235">
        <v>0</v>
      </c>
      <c r="H9448" s="235">
        <v>0</v>
      </c>
      <c r="I9448" s="235">
        <v>0</v>
      </c>
      <c r="J9448" s="235">
        <v>0</v>
      </c>
      <c r="K9448" s="235">
        <v>0</v>
      </c>
      <c r="L9448" s="235">
        <v>0</v>
      </c>
      <c r="M9448" s="236" t="s">
        <v>583</v>
      </c>
    </row>
    <row r="9449" spans="1:13">
      <c r="A9449" s="106" t="str">
        <f t="shared" si="147"/>
        <v xml:space="preserve">83789 </v>
      </c>
      <c r="B9449" s="231" t="s">
        <v>13311</v>
      </c>
      <c r="C9449" s="232"/>
      <c r="D9449" s="233" t="s">
        <v>888</v>
      </c>
      <c r="E9449" s="233"/>
      <c r="F9449" s="234" t="s">
        <v>13312</v>
      </c>
      <c r="G9449" s="235">
        <v>0</v>
      </c>
      <c r="H9449" s="235">
        <v>0</v>
      </c>
      <c r="I9449" s="235">
        <v>0</v>
      </c>
      <c r="J9449" s="235">
        <v>0</v>
      </c>
      <c r="K9449" s="235">
        <v>0</v>
      </c>
      <c r="L9449" s="235">
        <v>0</v>
      </c>
      <c r="M9449" s="236" t="s">
        <v>583</v>
      </c>
    </row>
    <row r="9450" spans="1:13">
      <c r="A9450" s="106" t="str">
        <f t="shared" si="147"/>
        <v xml:space="preserve">83825 </v>
      </c>
      <c r="B9450" s="231" t="s">
        <v>13313</v>
      </c>
      <c r="C9450" s="232"/>
      <c r="D9450" s="233" t="s">
        <v>888</v>
      </c>
      <c r="E9450" s="233"/>
      <c r="F9450" s="234" t="s">
        <v>13314</v>
      </c>
      <c r="G9450" s="235">
        <v>0</v>
      </c>
      <c r="H9450" s="235">
        <v>0</v>
      </c>
      <c r="I9450" s="235">
        <v>0</v>
      </c>
      <c r="J9450" s="235">
        <v>0</v>
      </c>
      <c r="K9450" s="235">
        <v>0</v>
      </c>
      <c r="L9450" s="235">
        <v>0</v>
      </c>
      <c r="M9450" s="236" t="s">
        <v>583</v>
      </c>
    </row>
    <row r="9451" spans="1:13">
      <c r="A9451" s="106" t="str">
        <f t="shared" si="147"/>
        <v xml:space="preserve">83835 </v>
      </c>
      <c r="B9451" s="231" t="s">
        <v>13315</v>
      </c>
      <c r="C9451" s="232"/>
      <c r="D9451" s="233" t="s">
        <v>888</v>
      </c>
      <c r="E9451" s="233"/>
      <c r="F9451" s="234" t="s">
        <v>13316</v>
      </c>
      <c r="G9451" s="235">
        <v>0</v>
      </c>
      <c r="H9451" s="235">
        <v>0</v>
      </c>
      <c r="I9451" s="235">
        <v>0</v>
      </c>
      <c r="J9451" s="235">
        <v>0</v>
      </c>
      <c r="K9451" s="235">
        <v>0</v>
      </c>
      <c r="L9451" s="235">
        <v>0</v>
      </c>
      <c r="M9451" s="236" t="s">
        <v>583</v>
      </c>
    </row>
    <row r="9452" spans="1:13">
      <c r="A9452" s="106" t="str">
        <f t="shared" si="147"/>
        <v xml:space="preserve">83857 </v>
      </c>
      <c r="B9452" s="231" t="s">
        <v>13317</v>
      </c>
      <c r="C9452" s="232"/>
      <c r="D9452" s="233" t="s">
        <v>888</v>
      </c>
      <c r="E9452" s="233"/>
      <c r="F9452" s="234" t="s">
        <v>13318</v>
      </c>
      <c r="G9452" s="235">
        <v>0</v>
      </c>
      <c r="H9452" s="235">
        <v>0</v>
      </c>
      <c r="I9452" s="235">
        <v>0</v>
      </c>
      <c r="J9452" s="235">
        <v>0</v>
      </c>
      <c r="K9452" s="235">
        <v>0</v>
      </c>
      <c r="L9452" s="235">
        <v>0</v>
      </c>
      <c r="M9452" s="236" t="s">
        <v>583</v>
      </c>
    </row>
    <row r="9453" spans="1:13">
      <c r="A9453" s="106" t="str">
        <f t="shared" si="147"/>
        <v xml:space="preserve">83861 </v>
      </c>
      <c r="B9453" s="231" t="s">
        <v>13319</v>
      </c>
      <c r="C9453" s="232"/>
      <c r="D9453" s="233" t="s">
        <v>888</v>
      </c>
      <c r="E9453" s="233"/>
      <c r="F9453" s="234" t="s">
        <v>13320</v>
      </c>
      <c r="G9453" s="235">
        <v>0</v>
      </c>
      <c r="H9453" s="235">
        <v>0</v>
      </c>
      <c r="I9453" s="235">
        <v>0</v>
      </c>
      <c r="J9453" s="235">
        <v>0</v>
      </c>
      <c r="K9453" s="235">
        <v>0</v>
      </c>
      <c r="L9453" s="235">
        <v>0</v>
      </c>
      <c r="M9453" s="236" t="s">
        <v>583</v>
      </c>
    </row>
    <row r="9454" spans="1:13">
      <c r="A9454" s="106" t="str">
        <f t="shared" si="147"/>
        <v xml:space="preserve">83864 </v>
      </c>
      <c r="B9454" s="231" t="s">
        <v>13321</v>
      </c>
      <c r="C9454" s="232"/>
      <c r="D9454" s="233" t="s">
        <v>888</v>
      </c>
      <c r="E9454" s="233"/>
      <c r="F9454" s="234" t="s">
        <v>13322</v>
      </c>
      <c r="G9454" s="235">
        <v>0</v>
      </c>
      <c r="H9454" s="235">
        <v>0</v>
      </c>
      <c r="I9454" s="235">
        <v>0</v>
      </c>
      <c r="J9454" s="235">
        <v>0</v>
      </c>
      <c r="K9454" s="235">
        <v>0</v>
      </c>
      <c r="L9454" s="235">
        <v>0</v>
      </c>
      <c r="M9454" s="236" t="s">
        <v>583</v>
      </c>
    </row>
    <row r="9455" spans="1:13">
      <c r="A9455" s="106" t="str">
        <f t="shared" si="147"/>
        <v xml:space="preserve">83872 </v>
      </c>
      <c r="B9455" s="231" t="s">
        <v>13323</v>
      </c>
      <c r="C9455" s="232"/>
      <c r="D9455" s="233" t="s">
        <v>888</v>
      </c>
      <c r="E9455" s="233"/>
      <c r="F9455" s="234" t="s">
        <v>13324</v>
      </c>
      <c r="G9455" s="235">
        <v>0</v>
      </c>
      <c r="H9455" s="235">
        <v>0</v>
      </c>
      <c r="I9455" s="235">
        <v>0</v>
      </c>
      <c r="J9455" s="235">
        <v>0</v>
      </c>
      <c r="K9455" s="235">
        <v>0</v>
      </c>
      <c r="L9455" s="235">
        <v>0</v>
      </c>
      <c r="M9455" s="236" t="s">
        <v>583</v>
      </c>
    </row>
    <row r="9456" spans="1:13">
      <c r="A9456" s="106" t="str">
        <f t="shared" si="147"/>
        <v xml:space="preserve">83873 </v>
      </c>
      <c r="B9456" s="231" t="s">
        <v>13325</v>
      </c>
      <c r="C9456" s="232"/>
      <c r="D9456" s="233" t="s">
        <v>888</v>
      </c>
      <c r="E9456" s="233"/>
      <c r="F9456" s="234" t="s">
        <v>13326</v>
      </c>
      <c r="G9456" s="235">
        <v>0</v>
      </c>
      <c r="H9456" s="235">
        <v>0</v>
      </c>
      <c r="I9456" s="235">
        <v>0</v>
      </c>
      <c r="J9456" s="235">
        <v>0</v>
      </c>
      <c r="K9456" s="235">
        <v>0</v>
      </c>
      <c r="L9456" s="235">
        <v>0</v>
      </c>
      <c r="M9456" s="236" t="s">
        <v>583</v>
      </c>
    </row>
    <row r="9457" spans="1:13">
      <c r="A9457" s="106" t="str">
        <f t="shared" si="147"/>
        <v xml:space="preserve">83874 </v>
      </c>
      <c r="B9457" s="231" t="s">
        <v>13327</v>
      </c>
      <c r="C9457" s="232"/>
      <c r="D9457" s="233" t="s">
        <v>888</v>
      </c>
      <c r="E9457" s="233"/>
      <c r="F9457" s="234" t="s">
        <v>13328</v>
      </c>
      <c r="G9457" s="235">
        <v>0</v>
      </c>
      <c r="H9457" s="235">
        <v>0</v>
      </c>
      <c r="I9457" s="235">
        <v>0</v>
      </c>
      <c r="J9457" s="235">
        <v>0</v>
      </c>
      <c r="K9457" s="235">
        <v>0</v>
      </c>
      <c r="L9457" s="235">
        <v>0</v>
      </c>
      <c r="M9457" s="236" t="s">
        <v>583</v>
      </c>
    </row>
    <row r="9458" spans="1:13">
      <c r="A9458" s="106" t="str">
        <f t="shared" si="147"/>
        <v xml:space="preserve">83876 </v>
      </c>
      <c r="B9458" s="231" t="s">
        <v>13329</v>
      </c>
      <c r="C9458" s="232"/>
      <c r="D9458" s="233" t="s">
        <v>888</v>
      </c>
      <c r="E9458" s="233"/>
      <c r="F9458" s="234" t="s">
        <v>13330</v>
      </c>
      <c r="G9458" s="235">
        <v>0</v>
      </c>
      <c r="H9458" s="235">
        <v>0</v>
      </c>
      <c r="I9458" s="235">
        <v>0</v>
      </c>
      <c r="J9458" s="235">
        <v>0</v>
      </c>
      <c r="K9458" s="235">
        <v>0</v>
      </c>
      <c r="L9458" s="235">
        <v>0</v>
      </c>
      <c r="M9458" s="236" t="s">
        <v>583</v>
      </c>
    </row>
    <row r="9459" spans="1:13">
      <c r="A9459" s="106" t="str">
        <f t="shared" si="147"/>
        <v xml:space="preserve">83880 </v>
      </c>
      <c r="B9459" s="231" t="s">
        <v>13331</v>
      </c>
      <c r="C9459" s="232"/>
      <c r="D9459" s="233" t="s">
        <v>888</v>
      </c>
      <c r="E9459" s="233"/>
      <c r="F9459" s="234" t="s">
        <v>13332</v>
      </c>
      <c r="G9459" s="235">
        <v>0</v>
      </c>
      <c r="H9459" s="235">
        <v>0</v>
      </c>
      <c r="I9459" s="235">
        <v>0</v>
      </c>
      <c r="J9459" s="235">
        <v>0</v>
      </c>
      <c r="K9459" s="235">
        <v>0</v>
      </c>
      <c r="L9459" s="235">
        <v>0</v>
      </c>
      <c r="M9459" s="236" t="s">
        <v>583</v>
      </c>
    </row>
    <row r="9460" spans="1:13">
      <c r="A9460" s="106" t="str">
        <f t="shared" si="147"/>
        <v xml:space="preserve">83883 </v>
      </c>
      <c r="B9460" s="231" t="s">
        <v>13333</v>
      </c>
      <c r="C9460" s="232"/>
      <c r="D9460" s="233" t="s">
        <v>888</v>
      </c>
      <c r="E9460" s="233"/>
      <c r="F9460" s="234" t="s">
        <v>13334</v>
      </c>
      <c r="G9460" s="235">
        <v>0</v>
      </c>
      <c r="H9460" s="235">
        <v>0</v>
      </c>
      <c r="I9460" s="235">
        <v>0</v>
      </c>
      <c r="J9460" s="235">
        <v>0</v>
      </c>
      <c r="K9460" s="235">
        <v>0</v>
      </c>
      <c r="L9460" s="235">
        <v>0</v>
      </c>
      <c r="M9460" s="236" t="s">
        <v>583</v>
      </c>
    </row>
    <row r="9461" spans="1:13">
      <c r="A9461" s="106" t="str">
        <f t="shared" si="147"/>
        <v xml:space="preserve">83885 </v>
      </c>
      <c r="B9461" s="231" t="s">
        <v>13335</v>
      </c>
      <c r="C9461" s="232"/>
      <c r="D9461" s="233" t="s">
        <v>888</v>
      </c>
      <c r="E9461" s="233"/>
      <c r="F9461" s="234" t="s">
        <v>13336</v>
      </c>
      <c r="G9461" s="235">
        <v>0</v>
      </c>
      <c r="H9461" s="235">
        <v>0</v>
      </c>
      <c r="I9461" s="235">
        <v>0</v>
      </c>
      <c r="J9461" s="235">
        <v>0</v>
      </c>
      <c r="K9461" s="235">
        <v>0</v>
      </c>
      <c r="L9461" s="235">
        <v>0</v>
      </c>
      <c r="M9461" s="236" t="s">
        <v>583</v>
      </c>
    </row>
    <row r="9462" spans="1:13">
      <c r="A9462" s="106" t="str">
        <f t="shared" si="147"/>
        <v xml:space="preserve">83915 </v>
      </c>
      <c r="B9462" s="231" t="s">
        <v>13337</v>
      </c>
      <c r="C9462" s="232"/>
      <c r="D9462" s="233" t="s">
        <v>888</v>
      </c>
      <c r="E9462" s="233"/>
      <c r="F9462" s="234" t="s">
        <v>13338</v>
      </c>
      <c r="G9462" s="235">
        <v>0</v>
      </c>
      <c r="H9462" s="235">
        <v>0</v>
      </c>
      <c r="I9462" s="235">
        <v>0</v>
      </c>
      <c r="J9462" s="235">
        <v>0</v>
      </c>
      <c r="K9462" s="235">
        <v>0</v>
      </c>
      <c r="L9462" s="235">
        <v>0</v>
      </c>
      <c r="M9462" s="236" t="s">
        <v>583</v>
      </c>
    </row>
    <row r="9463" spans="1:13">
      <c r="A9463" s="106" t="str">
        <f t="shared" si="147"/>
        <v xml:space="preserve">83916 </v>
      </c>
      <c r="B9463" s="231" t="s">
        <v>13339</v>
      </c>
      <c r="C9463" s="232"/>
      <c r="D9463" s="233" t="s">
        <v>888</v>
      </c>
      <c r="E9463" s="233"/>
      <c r="F9463" s="234" t="s">
        <v>13340</v>
      </c>
      <c r="G9463" s="235">
        <v>0</v>
      </c>
      <c r="H9463" s="235">
        <v>0</v>
      </c>
      <c r="I9463" s="235">
        <v>0</v>
      </c>
      <c r="J9463" s="235">
        <v>0</v>
      </c>
      <c r="K9463" s="235">
        <v>0</v>
      </c>
      <c r="L9463" s="235">
        <v>0</v>
      </c>
      <c r="M9463" s="236" t="s">
        <v>583</v>
      </c>
    </row>
    <row r="9464" spans="1:13">
      <c r="A9464" s="106" t="str">
        <f t="shared" si="147"/>
        <v xml:space="preserve">83918 </v>
      </c>
      <c r="B9464" s="231" t="s">
        <v>13341</v>
      </c>
      <c r="C9464" s="232"/>
      <c r="D9464" s="233" t="s">
        <v>888</v>
      </c>
      <c r="E9464" s="233"/>
      <c r="F9464" s="234" t="s">
        <v>13342</v>
      </c>
      <c r="G9464" s="235">
        <v>0</v>
      </c>
      <c r="H9464" s="235">
        <v>0</v>
      </c>
      <c r="I9464" s="235">
        <v>0</v>
      </c>
      <c r="J9464" s="235">
        <v>0</v>
      </c>
      <c r="K9464" s="235">
        <v>0</v>
      </c>
      <c r="L9464" s="235">
        <v>0</v>
      </c>
      <c r="M9464" s="236" t="s">
        <v>583</v>
      </c>
    </row>
    <row r="9465" spans="1:13">
      <c r="A9465" s="106" t="str">
        <f t="shared" si="147"/>
        <v xml:space="preserve">83919 </v>
      </c>
      <c r="B9465" s="231" t="s">
        <v>13343</v>
      </c>
      <c r="C9465" s="232"/>
      <c r="D9465" s="233" t="s">
        <v>888</v>
      </c>
      <c r="E9465" s="233"/>
      <c r="F9465" s="234" t="s">
        <v>13344</v>
      </c>
      <c r="G9465" s="235">
        <v>0</v>
      </c>
      <c r="H9465" s="235">
        <v>0</v>
      </c>
      <c r="I9465" s="235">
        <v>0</v>
      </c>
      <c r="J9465" s="235">
        <v>0</v>
      </c>
      <c r="K9465" s="235">
        <v>0</v>
      </c>
      <c r="L9465" s="235">
        <v>0</v>
      </c>
      <c r="M9465" s="236" t="s">
        <v>583</v>
      </c>
    </row>
    <row r="9466" spans="1:13">
      <c r="A9466" s="106" t="str">
        <f t="shared" si="147"/>
        <v xml:space="preserve">83921 </v>
      </c>
      <c r="B9466" s="231" t="s">
        <v>13345</v>
      </c>
      <c r="C9466" s="232"/>
      <c r="D9466" s="233" t="s">
        <v>888</v>
      </c>
      <c r="E9466" s="233"/>
      <c r="F9466" s="234" t="s">
        <v>13346</v>
      </c>
      <c r="G9466" s="235">
        <v>0</v>
      </c>
      <c r="H9466" s="235">
        <v>0</v>
      </c>
      <c r="I9466" s="235">
        <v>0</v>
      </c>
      <c r="J9466" s="235">
        <v>0</v>
      </c>
      <c r="K9466" s="235">
        <v>0</v>
      </c>
      <c r="L9466" s="235">
        <v>0</v>
      </c>
      <c r="M9466" s="236" t="s">
        <v>583</v>
      </c>
    </row>
    <row r="9467" spans="1:13">
      <c r="A9467" s="106" t="str">
        <f t="shared" si="147"/>
        <v xml:space="preserve">83930 </v>
      </c>
      <c r="B9467" s="231" t="s">
        <v>13347</v>
      </c>
      <c r="C9467" s="232"/>
      <c r="D9467" s="233" t="s">
        <v>888</v>
      </c>
      <c r="E9467" s="233"/>
      <c r="F9467" s="234" t="s">
        <v>13348</v>
      </c>
      <c r="G9467" s="235">
        <v>0</v>
      </c>
      <c r="H9467" s="235">
        <v>0</v>
      </c>
      <c r="I9467" s="235">
        <v>0</v>
      </c>
      <c r="J9467" s="235">
        <v>0</v>
      </c>
      <c r="K9467" s="235">
        <v>0</v>
      </c>
      <c r="L9467" s="235">
        <v>0</v>
      </c>
      <c r="M9467" s="236" t="s">
        <v>583</v>
      </c>
    </row>
    <row r="9468" spans="1:13">
      <c r="A9468" s="106" t="str">
        <f t="shared" si="147"/>
        <v xml:space="preserve">83935 </v>
      </c>
      <c r="B9468" s="231" t="s">
        <v>13349</v>
      </c>
      <c r="C9468" s="232"/>
      <c r="D9468" s="233" t="s">
        <v>888</v>
      </c>
      <c r="E9468" s="233"/>
      <c r="F9468" s="234" t="s">
        <v>13350</v>
      </c>
      <c r="G9468" s="235">
        <v>0</v>
      </c>
      <c r="H9468" s="235">
        <v>0</v>
      </c>
      <c r="I9468" s="235">
        <v>0</v>
      </c>
      <c r="J9468" s="235">
        <v>0</v>
      </c>
      <c r="K9468" s="235">
        <v>0</v>
      </c>
      <c r="L9468" s="235">
        <v>0</v>
      </c>
      <c r="M9468" s="236" t="s">
        <v>583</v>
      </c>
    </row>
    <row r="9469" spans="1:13">
      <c r="A9469" s="106" t="str">
        <f t="shared" si="147"/>
        <v xml:space="preserve">83937 </v>
      </c>
      <c r="B9469" s="231" t="s">
        <v>13351</v>
      </c>
      <c r="C9469" s="232"/>
      <c r="D9469" s="233" t="s">
        <v>888</v>
      </c>
      <c r="E9469" s="233"/>
      <c r="F9469" s="234" t="s">
        <v>13352</v>
      </c>
      <c r="G9469" s="235">
        <v>0</v>
      </c>
      <c r="H9469" s="235">
        <v>0</v>
      </c>
      <c r="I9469" s="235">
        <v>0</v>
      </c>
      <c r="J9469" s="235">
        <v>0</v>
      </c>
      <c r="K9469" s="235">
        <v>0</v>
      </c>
      <c r="L9469" s="235">
        <v>0</v>
      </c>
      <c r="M9469" s="236" t="s">
        <v>583</v>
      </c>
    </row>
    <row r="9470" spans="1:13">
      <c r="A9470" s="106" t="str">
        <f t="shared" si="147"/>
        <v xml:space="preserve">83945 </v>
      </c>
      <c r="B9470" s="231" t="s">
        <v>13353</v>
      </c>
      <c r="C9470" s="232"/>
      <c r="D9470" s="233" t="s">
        <v>888</v>
      </c>
      <c r="E9470" s="233"/>
      <c r="F9470" s="234" t="s">
        <v>13354</v>
      </c>
      <c r="G9470" s="235">
        <v>0</v>
      </c>
      <c r="H9470" s="235">
        <v>0</v>
      </c>
      <c r="I9470" s="235">
        <v>0</v>
      </c>
      <c r="J9470" s="235">
        <v>0</v>
      </c>
      <c r="K9470" s="235">
        <v>0</v>
      </c>
      <c r="L9470" s="235">
        <v>0</v>
      </c>
      <c r="M9470" s="236" t="s">
        <v>583</v>
      </c>
    </row>
    <row r="9471" spans="1:13">
      <c r="A9471" s="106" t="str">
        <f t="shared" si="147"/>
        <v xml:space="preserve">83950 </v>
      </c>
      <c r="B9471" s="231" t="s">
        <v>13355</v>
      </c>
      <c r="C9471" s="232"/>
      <c r="D9471" s="233" t="s">
        <v>888</v>
      </c>
      <c r="E9471" s="233"/>
      <c r="F9471" s="234" t="s">
        <v>13356</v>
      </c>
      <c r="G9471" s="235">
        <v>0</v>
      </c>
      <c r="H9471" s="235">
        <v>0</v>
      </c>
      <c r="I9471" s="235">
        <v>0</v>
      </c>
      <c r="J9471" s="235">
        <v>0</v>
      </c>
      <c r="K9471" s="235">
        <v>0</v>
      </c>
      <c r="L9471" s="235">
        <v>0</v>
      </c>
      <c r="M9471" s="236" t="s">
        <v>583</v>
      </c>
    </row>
    <row r="9472" spans="1:13">
      <c r="A9472" s="106" t="str">
        <f t="shared" si="147"/>
        <v xml:space="preserve">83951 </v>
      </c>
      <c r="B9472" s="231" t="s">
        <v>13357</v>
      </c>
      <c r="C9472" s="232"/>
      <c r="D9472" s="233" t="s">
        <v>888</v>
      </c>
      <c r="E9472" s="233"/>
      <c r="F9472" s="234" t="s">
        <v>13358</v>
      </c>
      <c r="G9472" s="235">
        <v>0</v>
      </c>
      <c r="H9472" s="235">
        <v>0</v>
      </c>
      <c r="I9472" s="235">
        <v>0</v>
      </c>
      <c r="J9472" s="235">
        <v>0</v>
      </c>
      <c r="K9472" s="235">
        <v>0</v>
      </c>
      <c r="L9472" s="235">
        <v>0</v>
      </c>
      <c r="M9472" s="236" t="s">
        <v>583</v>
      </c>
    </row>
    <row r="9473" spans="1:13">
      <c r="A9473" s="106" t="str">
        <f t="shared" si="147"/>
        <v xml:space="preserve">83970 </v>
      </c>
      <c r="B9473" s="231" t="s">
        <v>13359</v>
      </c>
      <c r="C9473" s="232"/>
      <c r="D9473" s="233" t="s">
        <v>888</v>
      </c>
      <c r="E9473" s="233"/>
      <c r="F9473" s="234" t="s">
        <v>13360</v>
      </c>
      <c r="G9473" s="235">
        <v>0</v>
      </c>
      <c r="H9473" s="235">
        <v>0</v>
      </c>
      <c r="I9473" s="235">
        <v>0</v>
      </c>
      <c r="J9473" s="235">
        <v>0</v>
      </c>
      <c r="K9473" s="235">
        <v>0</v>
      </c>
      <c r="L9473" s="235">
        <v>0</v>
      </c>
      <c r="M9473" s="236" t="s">
        <v>583</v>
      </c>
    </row>
    <row r="9474" spans="1:13">
      <c r="A9474" s="106" t="str">
        <f t="shared" si="147"/>
        <v xml:space="preserve">83986 </v>
      </c>
      <c r="B9474" s="231" t="s">
        <v>13361</v>
      </c>
      <c r="C9474" s="232"/>
      <c r="D9474" s="233" t="s">
        <v>888</v>
      </c>
      <c r="E9474" s="233"/>
      <c r="F9474" s="234" t="s">
        <v>13362</v>
      </c>
      <c r="G9474" s="235">
        <v>0</v>
      </c>
      <c r="H9474" s="235">
        <v>0</v>
      </c>
      <c r="I9474" s="235">
        <v>0</v>
      </c>
      <c r="J9474" s="235">
        <v>0</v>
      </c>
      <c r="K9474" s="235">
        <v>0</v>
      </c>
      <c r="L9474" s="235">
        <v>0</v>
      </c>
      <c r="M9474" s="236" t="s">
        <v>583</v>
      </c>
    </row>
    <row r="9475" spans="1:13">
      <c r="A9475" s="106" t="str">
        <f t="shared" ref="A9475:A9538" si="148">B9475&amp;" "&amp;C9475</f>
        <v xml:space="preserve">83987 </v>
      </c>
      <c r="B9475" s="231" t="s">
        <v>13363</v>
      </c>
      <c r="C9475" s="232"/>
      <c r="D9475" s="233" t="s">
        <v>888</v>
      </c>
      <c r="E9475" s="233"/>
      <c r="F9475" s="234" t="s">
        <v>13364</v>
      </c>
      <c r="G9475" s="235">
        <v>0</v>
      </c>
      <c r="H9475" s="235">
        <v>0</v>
      </c>
      <c r="I9475" s="235">
        <v>0</v>
      </c>
      <c r="J9475" s="235">
        <v>0</v>
      </c>
      <c r="K9475" s="235">
        <v>0</v>
      </c>
      <c r="L9475" s="235">
        <v>0</v>
      </c>
      <c r="M9475" s="236" t="s">
        <v>583</v>
      </c>
    </row>
    <row r="9476" spans="1:13">
      <c r="A9476" s="106" t="str">
        <f t="shared" si="148"/>
        <v xml:space="preserve">83992 </v>
      </c>
      <c r="B9476" s="231" t="s">
        <v>13365</v>
      </c>
      <c r="C9476" s="232"/>
      <c r="D9476" s="233" t="s">
        <v>582</v>
      </c>
      <c r="E9476" s="233"/>
      <c r="F9476" s="234" t="s">
        <v>13366</v>
      </c>
      <c r="G9476" s="235">
        <v>0</v>
      </c>
      <c r="H9476" s="235">
        <v>0</v>
      </c>
      <c r="I9476" s="235">
        <v>0</v>
      </c>
      <c r="J9476" s="235">
        <v>0</v>
      </c>
      <c r="K9476" s="235">
        <v>0</v>
      </c>
      <c r="L9476" s="235">
        <v>0</v>
      </c>
      <c r="M9476" s="236" t="s">
        <v>583</v>
      </c>
    </row>
    <row r="9477" spans="1:13">
      <c r="A9477" s="106" t="str">
        <f t="shared" si="148"/>
        <v xml:space="preserve">83993 </v>
      </c>
      <c r="B9477" s="231" t="s">
        <v>13367</v>
      </c>
      <c r="C9477" s="232"/>
      <c r="D9477" s="233" t="s">
        <v>888</v>
      </c>
      <c r="E9477" s="233"/>
      <c r="F9477" s="234" t="s">
        <v>13368</v>
      </c>
      <c r="G9477" s="235">
        <v>0</v>
      </c>
      <c r="H9477" s="235">
        <v>0</v>
      </c>
      <c r="I9477" s="235">
        <v>0</v>
      </c>
      <c r="J9477" s="235">
        <v>0</v>
      </c>
      <c r="K9477" s="235">
        <v>0</v>
      </c>
      <c r="L9477" s="235">
        <v>0</v>
      </c>
      <c r="M9477" s="236" t="s">
        <v>583</v>
      </c>
    </row>
    <row r="9478" spans="1:13">
      <c r="A9478" s="106" t="str">
        <f t="shared" si="148"/>
        <v xml:space="preserve">84030 </v>
      </c>
      <c r="B9478" s="231" t="s">
        <v>13369</v>
      </c>
      <c r="C9478" s="232"/>
      <c r="D9478" s="233" t="s">
        <v>888</v>
      </c>
      <c r="E9478" s="233"/>
      <c r="F9478" s="234" t="s">
        <v>13370</v>
      </c>
      <c r="G9478" s="235">
        <v>0</v>
      </c>
      <c r="H9478" s="235">
        <v>0</v>
      </c>
      <c r="I9478" s="235">
        <v>0</v>
      </c>
      <c r="J9478" s="235">
        <v>0</v>
      </c>
      <c r="K9478" s="235">
        <v>0</v>
      </c>
      <c r="L9478" s="235">
        <v>0</v>
      </c>
      <c r="M9478" s="236" t="s">
        <v>583</v>
      </c>
    </row>
    <row r="9479" spans="1:13">
      <c r="A9479" s="106" t="str">
        <f t="shared" si="148"/>
        <v xml:space="preserve">84035 </v>
      </c>
      <c r="B9479" s="231" t="s">
        <v>13371</v>
      </c>
      <c r="C9479" s="232"/>
      <c r="D9479" s="233" t="s">
        <v>888</v>
      </c>
      <c r="E9479" s="233"/>
      <c r="F9479" s="234" t="s">
        <v>13372</v>
      </c>
      <c r="G9479" s="235">
        <v>0</v>
      </c>
      <c r="H9479" s="235">
        <v>0</v>
      </c>
      <c r="I9479" s="235">
        <v>0</v>
      </c>
      <c r="J9479" s="235">
        <v>0</v>
      </c>
      <c r="K9479" s="235">
        <v>0</v>
      </c>
      <c r="L9479" s="235">
        <v>0</v>
      </c>
      <c r="M9479" s="236" t="s">
        <v>583</v>
      </c>
    </row>
    <row r="9480" spans="1:13">
      <c r="A9480" s="106" t="str">
        <f t="shared" si="148"/>
        <v xml:space="preserve">84060 </v>
      </c>
      <c r="B9480" s="231" t="s">
        <v>13373</v>
      </c>
      <c r="C9480" s="232"/>
      <c r="D9480" s="233" t="s">
        <v>888</v>
      </c>
      <c r="E9480" s="233"/>
      <c r="F9480" s="234" t="s">
        <v>13374</v>
      </c>
      <c r="G9480" s="235">
        <v>0</v>
      </c>
      <c r="H9480" s="235">
        <v>0</v>
      </c>
      <c r="I9480" s="235">
        <v>0</v>
      </c>
      <c r="J9480" s="235">
        <v>0</v>
      </c>
      <c r="K9480" s="235">
        <v>0</v>
      </c>
      <c r="L9480" s="235">
        <v>0</v>
      </c>
      <c r="M9480" s="236" t="s">
        <v>583</v>
      </c>
    </row>
    <row r="9481" spans="1:13">
      <c r="A9481" s="106" t="str">
        <f t="shared" si="148"/>
        <v xml:space="preserve">84066 </v>
      </c>
      <c r="B9481" s="231" t="s">
        <v>13375</v>
      </c>
      <c r="C9481" s="232"/>
      <c r="D9481" s="233" t="s">
        <v>888</v>
      </c>
      <c r="E9481" s="233"/>
      <c r="F9481" s="234" t="s">
        <v>13376</v>
      </c>
      <c r="G9481" s="235">
        <v>0</v>
      </c>
      <c r="H9481" s="235">
        <v>0</v>
      </c>
      <c r="I9481" s="235">
        <v>0</v>
      </c>
      <c r="J9481" s="235">
        <v>0</v>
      </c>
      <c r="K9481" s="235">
        <v>0</v>
      </c>
      <c r="L9481" s="235">
        <v>0</v>
      </c>
      <c r="M9481" s="236" t="s">
        <v>583</v>
      </c>
    </row>
    <row r="9482" spans="1:13">
      <c r="A9482" s="106" t="str">
        <f t="shared" si="148"/>
        <v xml:space="preserve">84075 </v>
      </c>
      <c r="B9482" s="231" t="s">
        <v>13377</v>
      </c>
      <c r="C9482" s="232"/>
      <c r="D9482" s="233" t="s">
        <v>888</v>
      </c>
      <c r="E9482" s="233"/>
      <c r="F9482" s="234" t="s">
        <v>13378</v>
      </c>
      <c r="G9482" s="235">
        <v>0</v>
      </c>
      <c r="H9482" s="235">
        <v>0</v>
      </c>
      <c r="I9482" s="235">
        <v>0</v>
      </c>
      <c r="J9482" s="235">
        <v>0</v>
      </c>
      <c r="K9482" s="235">
        <v>0</v>
      </c>
      <c r="L9482" s="235">
        <v>0</v>
      </c>
      <c r="M9482" s="236" t="s">
        <v>583</v>
      </c>
    </row>
    <row r="9483" spans="1:13">
      <c r="A9483" s="106" t="str">
        <f t="shared" si="148"/>
        <v xml:space="preserve">84078 </v>
      </c>
      <c r="B9483" s="231" t="s">
        <v>13379</v>
      </c>
      <c r="C9483" s="232"/>
      <c r="D9483" s="233" t="s">
        <v>888</v>
      </c>
      <c r="E9483" s="233"/>
      <c r="F9483" s="234" t="s">
        <v>13378</v>
      </c>
      <c r="G9483" s="235">
        <v>0</v>
      </c>
      <c r="H9483" s="235">
        <v>0</v>
      </c>
      <c r="I9483" s="235">
        <v>0</v>
      </c>
      <c r="J9483" s="235">
        <v>0</v>
      </c>
      <c r="K9483" s="235">
        <v>0</v>
      </c>
      <c r="L9483" s="235">
        <v>0</v>
      </c>
      <c r="M9483" s="236" t="s">
        <v>583</v>
      </c>
    </row>
    <row r="9484" spans="1:13">
      <c r="A9484" s="106" t="str">
        <f t="shared" si="148"/>
        <v xml:space="preserve">84080 </v>
      </c>
      <c r="B9484" s="231" t="s">
        <v>13380</v>
      </c>
      <c r="C9484" s="232"/>
      <c r="D9484" s="233" t="s">
        <v>888</v>
      </c>
      <c r="E9484" s="233"/>
      <c r="F9484" s="234" t="s">
        <v>13381</v>
      </c>
      <c r="G9484" s="235">
        <v>0</v>
      </c>
      <c r="H9484" s="235">
        <v>0</v>
      </c>
      <c r="I9484" s="235">
        <v>0</v>
      </c>
      <c r="J9484" s="235">
        <v>0</v>
      </c>
      <c r="K9484" s="235">
        <v>0</v>
      </c>
      <c r="L9484" s="235">
        <v>0</v>
      </c>
      <c r="M9484" s="236" t="s">
        <v>583</v>
      </c>
    </row>
    <row r="9485" spans="1:13">
      <c r="A9485" s="106" t="str">
        <f t="shared" si="148"/>
        <v xml:space="preserve">84081 </v>
      </c>
      <c r="B9485" s="231" t="s">
        <v>13382</v>
      </c>
      <c r="C9485" s="232"/>
      <c r="D9485" s="233" t="s">
        <v>888</v>
      </c>
      <c r="E9485" s="233"/>
      <c r="F9485" s="234" t="s">
        <v>13383</v>
      </c>
      <c r="G9485" s="235">
        <v>0</v>
      </c>
      <c r="H9485" s="235">
        <v>0</v>
      </c>
      <c r="I9485" s="235">
        <v>0</v>
      </c>
      <c r="J9485" s="235">
        <v>0</v>
      </c>
      <c r="K9485" s="235">
        <v>0</v>
      </c>
      <c r="L9485" s="235">
        <v>0</v>
      </c>
      <c r="M9485" s="236" t="s">
        <v>583</v>
      </c>
    </row>
    <row r="9486" spans="1:13">
      <c r="A9486" s="106" t="str">
        <f t="shared" si="148"/>
        <v xml:space="preserve">84085 </v>
      </c>
      <c r="B9486" s="231" t="s">
        <v>13384</v>
      </c>
      <c r="C9486" s="232"/>
      <c r="D9486" s="233" t="s">
        <v>888</v>
      </c>
      <c r="E9486" s="233"/>
      <c r="F9486" s="234" t="s">
        <v>13385</v>
      </c>
      <c r="G9486" s="235">
        <v>0</v>
      </c>
      <c r="H9486" s="235">
        <v>0</v>
      </c>
      <c r="I9486" s="235">
        <v>0</v>
      </c>
      <c r="J9486" s="235">
        <v>0</v>
      </c>
      <c r="K9486" s="235">
        <v>0</v>
      </c>
      <c r="L9486" s="235">
        <v>0</v>
      </c>
      <c r="M9486" s="236" t="s">
        <v>583</v>
      </c>
    </row>
    <row r="9487" spans="1:13">
      <c r="A9487" s="106" t="str">
        <f t="shared" si="148"/>
        <v xml:space="preserve">84087 </v>
      </c>
      <c r="B9487" s="231" t="s">
        <v>13386</v>
      </c>
      <c r="C9487" s="232"/>
      <c r="D9487" s="233" t="s">
        <v>888</v>
      </c>
      <c r="E9487" s="233"/>
      <c r="F9487" s="234" t="s">
        <v>13387</v>
      </c>
      <c r="G9487" s="235">
        <v>0</v>
      </c>
      <c r="H9487" s="235">
        <v>0</v>
      </c>
      <c r="I9487" s="235">
        <v>0</v>
      </c>
      <c r="J9487" s="235">
        <v>0</v>
      </c>
      <c r="K9487" s="235">
        <v>0</v>
      </c>
      <c r="L9487" s="235">
        <v>0</v>
      </c>
      <c r="M9487" s="236" t="s">
        <v>583</v>
      </c>
    </row>
    <row r="9488" spans="1:13">
      <c r="A9488" s="106" t="str">
        <f t="shared" si="148"/>
        <v xml:space="preserve">84100 </v>
      </c>
      <c r="B9488" s="231" t="s">
        <v>13388</v>
      </c>
      <c r="C9488" s="232"/>
      <c r="D9488" s="233" t="s">
        <v>888</v>
      </c>
      <c r="E9488" s="233"/>
      <c r="F9488" s="234" t="s">
        <v>13389</v>
      </c>
      <c r="G9488" s="235">
        <v>0</v>
      </c>
      <c r="H9488" s="235">
        <v>0</v>
      </c>
      <c r="I9488" s="235">
        <v>0</v>
      </c>
      <c r="J9488" s="235">
        <v>0</v>
      </c>
      <c r="K9488" s="235">
        <v>0</v>
      </c>
      <c r="L9488" s="235">
        <v>0</v>
      </c>
      <c r="M9488" s="236" t="s">
        <v>583</v>
      </c>
    </row>
    <row r="9489" spans="1:13">
      <c r="A9489" s="106" t="str">
        <f t="shared" si="148"/>
        <v xml:space="preserve">84105 </v>
      </c>
      <c r="B9489" s="231" t="s">
        <v>13390</v>
      </c>
      <c r="C9489" s="232"/>
      <c r="D9489" s="233" t="s">
        <v>888</v>
      </c>
      <c r="E9489" s="233"/>
      <c r="F9489" s="234" t="s">
        <v>13391</v>
      </c>
      <c r="G9489" s="235">
        <v>0</v>
      </c>
      <c r="H9489" s="235">
        <v>0</v>
      </c>
      <c r="I9489" s="235">
        <v>0</v>
      </c>
      <c r="J9489" s="235">
        <v>0</v>
      </c>
      <c r="K9489" s="235">
        <v>0</v>
      </c>
      <c r="L9489" s="235">
        <v>0</v>
      </c>
      <c r="M9489" s="236" t="s">
        <v>583</v>
      </c>
    </row>
    <row r="9490" spans="1:13">
      <c r="A9490" s="106" t="str">
        <f t="shared" si="148"/>
        <v xml:space="preserve">84106 </v>
      </c>
      <c r="B9490" s="231" t="s">
        <v>13392</v>
      </c>
      <c r="C9490" s="232"/>
      <c r="D9490" s="233" t="s">
        <v>888</v>
      </c>
      <c r="E9490" s="233"/>
      <c r="F9490" s="234" t="s">
        <v>13393</v>
      </c>
      <c r="G9490" s="235">
        <v>0</v>
      </c>
      <c r="H9490" s="235">
        <v>0</v>
      </c>
      <c r="I9490" s="235">
        <v>0</v>
      </c>
      <c r="J9490" s="235">
        <v>0</v>
      </c>
      <c r="K9490" s="235">
        <v>0</v>
      </c>
      <c r="L9490" s="235">
        <v>0</v>
      </c>
      <c r="M9490" s="236" t="s">
        <v>583</v>
      </c>
    </row>
    <row r="9491" spans="1:13">
      <c r="A9491" s="106" t="str">
        <f t="shared" si="148"/>
        <v xml:space="preserve">84110 </v>
      </c>
      <c r="B9491" s="231" t="s">
        <v>13394</v>
      </c>
      <c r="C9491" s="232"/>
      <c r="D9491" s="233" t="s">
        <v>888</v>
      </c>
      <c r="E9491" s="233"/>
      <c r="F9491" s="234" t="s">
        <v>13395</v>
      </c>
      <c r="G9491" s="235">
        <v>0</v>
      </c>
      <c r="H9491" s="235">
        <v>0</v>
      </c>
      <c r="I9491" s="235">
        <v>0</v>
      </c>
      <c r="J9491" s="235">
        <v>0</v>
      </c>
      <c r="K9491" s="235">
        <v>0</v>
      </c>
      <c r="L9491" s="235">
        <v>0</v>
      </c>
      <c r="M9491" s="236" t="s">
        <v>583</v>
      </c>
    </row>
    <row r="9492" spans="1:13">
      <c r="A9492" s="106" t="str">
        <f t="shared" si="148"/>
        <v xml:space="preserve">84112 </v>
      </c>
      <c r="B9492" s="231" t="s">
        <v>13396</v>
      </c>
      <c r="C9492" s="232"/>
      <c r="D9492" s="233" t="s">
        <v>888</v>
      </c>
      <c r="E9492" s="233"/>
      <c r="F9492" s="234" t="s">
        <v>13397</v>
      </c>
      <c r="G9492" s="235">
        <v>0</v>
      </c>
      <c r="H9492" s="235">
        <v>0</v>
      </c>
      <c r="I9492" s="235">
        <v>0</v>
      </c>
      <c r="J9492" s="235">
        <v>0</v>
      </c>
      <c r="K9492" s="235">
        <v>0</v>
      </c>
      <c r="L9492" s="235">
        <v>0</v>
      </c>
      <c r="M9492" s="236" t="s">
        <v>583</v>
      </c>
    </row>
    <row r="9493" spans="1:13">
      <c r="A9493" s="106" t="str">
        <f t="shared" si="148"/>
        <v xml:space="preserve">84119 </v>
      </c>
      <c r="B9493" s="231" t="s">
        <v>13398</v>
      </c>
      <c r="C9493" s="232"/>
      <c r="D9493" s="233" t="s">
        <v>888</v>
      </c>
      <c r="E9493" s="233"/>
      <c r="F9493" s="234" t="s">
        <v>13399</v>
      </c>
      <c r="G9493" s="235">
        <v>0</v>
      </c>
      <c r="H9493" s="235">
        <v>0</v>
      </c>
      <c r="I9493" s="235">
        <v>0</v>
      </c>
      <c r="J9493" s="235">
        <v>0</v>
      </c>
      <c r="K9493" s="235">
        <v>0</v>
      </c>
      <c r="L9493" s="235">
        <v>0</v>
      </c>
      <c r="M9493" s="236" t="s">
        <v>583</v>
      </c>
    </row>
    <row r="9494" spans="1:13">
      <c r="A9494" s="106" t="str">
        <f t="shared" si="148"/>
        <v xml:space="preserve">84120 </v>
      </c>
      <c r="B9494" s="231" t="s">
        <v>13400</v>
      </c>
      <c r="C9494" s="232"/>
      <c r="D9494" s="233" t="s">
        <v>888</v>
      </c>
      <c r="E9494" s="233"/>
      <c r="F9494" s="234" t="s">
        <v>13401</v>
      </c>
      <c r="G9494" s="235">
        <v>0</v>
      </c>
      <c r="H9494" s="235">
        <v>0</v>
      </c>
      <c r="I9494" s="235">
        <v>0</v>
      </c>
      <c r="J9494" s="235">
        <v>0</v>
      </c>
      <c r="K9494" s="235">
        <v>0</v>
      </c>
      <c r="L9494" s="235">
        <v>0</v>
      </c>
      <c r="M9494" s="236" t="s">
        <v>583</v>
      </c>
    </row>
    <row r="9495" spans="1:13">
      <c r="A9495" s="106" t="str">
        <f t="shared" si="148"/>
        <v xml:space="preserve">84126 </v>
      </c>
      <c r="B9495" s="231" t="s">
        <v>13402</v>
      </c>
      <c r="C9495" s="232"/>
      <c r="D9495" s="233" t="s">
        <v>888</v>
      </c>
      <c r="E9495" s="233"/>
      <c r="F9495" s="234" t="s">
        <v>13403</v>
      </c>
      <c r="G9495" s="235">
        <v>0</v>
      </c>
      <c r="H9495" s="235">
        <v>0</v>
      </c>
      <c r="I9495" s="235">
        <v>0</v>
      </c>
      <c r="J9495" s="235">
        <v>0</v>
      </c>
      <c r="K9495" s="235">
        <v>0</v>
      </c>
      <c r="L9495" s="235">
        <v>0</v>
      </c>
      <c r="M9495" s="236" t="s">
        <v>583</v>
      </c>
    </row>
    <row r="9496" spans="1:13">
      <c r="A9496" s="106" t="str">
        <f t="shared" si="148"/>
        <v xml:space="preserve">84132 </v>
      </c>
      <c r="B9496" s="231" t="s">
        <v>13404</v>
      </c>
      <c r="C9496" s="232"/>
      <c r="D9496" s="233" t="s">
        <v>888</v>
      </c>
      <c r="E9496" s="233"/>
      <c r="F9496" s="234" t="s">
        <v>13405</v>
      </c>
      <c r="G9496" s="235">
        <v>0</v>
      </c>
      <c r="H9496" s="235">
        <v>0</v>
      </c>
      <c r="I9496" s="235">
        <v>0</v>
      </c>
      <c r="J9496" s="235">
        <v>0</v>
      </c>
      <c r="K9496" s="235">
        <v>0</v>
      </c>
      <c r="L9496" s="235">
        <v>0</v>
      </c>
      <c r="M9496" s="236" t="s">
        <v>583</v>
      </c>
    </row>
    <row r="9497" spans="1:13">
      <c r="A9497" s="106" t="str">
        <f t="shared" si="148"/>
        <v xml:space="preserve">84133 </v>
      </c>
      <c r="B9497" s="231" t="s">
        <v>13406</v>
      </c>
      <c r="C9497" s="232"/>
      <c r="D9497" s="233" t="s">
        <v>888</v>
      </c>
      <c r="E9497" s="233"/>
      <c r="F9497" s="234" t="s">
        <v>13407</v>
      </c>
      <c r="G9497" s="235">
        <v>0</v>
      </c>
      <c r="H9497" s="235">
        <v>0</v>
      </c>
      <c r="I9497" s="235">
        <v>0</v>
      </c>
      <c r="J9497" s="235">
        <v>0</v>
      </c>
      <c r="K9497" s="235">
        <v>0</v>
      </c>
      <c r="L9497" s="235">
        <v>0</v>
      </c>
      <c r="M9497" s="236" t="s">
        <v>583</v>
      </c>
    </row>
    <row r="9498" spans="1:13">
      <c r="A9498" s="106" t="str">
        <f t="shared" si="148"/>
        <v xml:space="preserve">84134 </v>
      </c>
      <c r="B9498" s="231" t="s">
        <v>13408</v>
      </c>
      <c r="C9498" s="232"/>
      <c r="D9498" s="233" t="s">
        <v>888</v>
      </c>
      <c r="E9498" s="233"/>
      <c r="F9498" s="234" t="s">
        <v>13409</v>
      </c>
      <c r="G9498" s="235">
        <v>0</v>
      </c>
      <c r="H9498" s="235">
        <v>0</v>
      </c>
      <c r="I9498" s="235">
        <v>0</v>
      </c>
      <c r="J9498" s="235">
        <v>0</v>
      </c>
      <c r="K9498" s="235">
        <v>0</v>
      </c>
      <c r="L9498" s="235">
        <v>0</v>
      </c>
      <c r="M9498" s="236" t="s">
        <v>583</v>
      </c>
    </row>
    <row r="9499" spans="1:13">
      <c r="A9499" s="106" t="str">
        <f t="shared" si="148"/>
        <v xml:space="preserve">84135 </v>
      </c>
      <c r="B9499" s="231" t="s">
        <v>13410</v>
      </c>
      <c r="C9499" s="232"/>
      <c r="D9499" s="233" t="s">
        <v>888</v>
      </c>
      <c r="E9499" s="233"/>
      <c r="F9499" s="234" t="s">
        <v>13411</v>
      </c>
      <c r="G9499" s="235">
        <v>0</v>
      </c>
      <c r="H9499" s="235">
        <v>0</v>
      </c>
      <c r="I9499" s="235">
        <v>0</v>
      </c>
      <c r="J9499" s="235">
        <v>0</v>
      </c>
      <c r="K9499" s="235">
        <v>0</v>
      </c>
      <c r="L9499" s="235">
        <v>0</v>
      </c>
      <c r="M9499" s="236" t="s">
        <v>583</v>
      </c>
    </row>
    <row r="9500" spans="1:13">
      <c r="A9500" s="106" t="str">
        <f t="shared" si="148"/>
        <v xml:space="preserve">84138 </v>
      </c>
      <c r="B9500" s="231" t="s">
        <v>13412</v>
      </c>
      <c r="C9500" s="232"/>
      <c r="D9500" s="233" t="s">
        <v>888</v>
      </c>
      <c r="E9500" s="233"/>
      <c r="F9500" s="234" t="s">
        <v>13413</v>
      </c>
      <c r="G9500" s="235">
        <v>0</v>
      </c>
      <c r="H9500" s="235">
        <v>0</v>
      </c>
      <c r="I9500" s="235">
        <v>0</v>
      </c>
      <c r="J9500" s="235">
        <v>0</v>
      </c>
      <c r="K9500" s="235">
        <v>0</v>
      </c>
      <c r="L9500" s="235">
        <v>0</v>
      </c>
      <c r="M9500" s="236" t="s">
        <v>583</v>
      </c>
    </row>
    <row r="9501" spans="1:13">
      <c r="A9501" s="106" t="str">
        <f t="shared" si="148"/>
        <v xml:space="preserve">84140 </v>
      </c>
      <c r="B9501" s="231" t="s">
        <v>13414</v>
      </c>
      <c r="C9501" s="232"/>
      <c r="D9501" s="233" t="s">
        <v>888</v>
      </c>
      <c r="E9501" s="233"/>
      <c r="F9501" s="234" t="s">
        <v>13415</v>
      </c>
      <c r="G9501" s="235">
        <v>0</v>
      </c>
      <c r="H9501" s="235">
        <v>0</v>
      </c>
      <c r="I9501" s="235">
        <v>0</v>
      </c>
      <c r="J9501" s="235">
        <v>0</v>
      </c>
      <c r="K9501" s="235">
        <v>0</v>
      </c>
      <c r="L9501" s="235">
        <v>0</v>
      </c>
      <c r="M9501" s="236" t="s">
        <v>583</v>
      </c>
    </row>
    <row r="9502" spans="1:13">
      <c r="A9502" s="106" t="str">
        <f t="shared" si="148"/>
        <v xml:space="preserve">84143 </v>
      </c>
      <c r="B9502" s="231" t="s">
        <v>13416</v>
      </c>
      <c r="C9502" s="232"/>
      <c r="D9502" s="233" t="s">
        <v>888</v>
      </c>
      <c r="E9502" s="233"/>
      <c r="F9502" s="234" t="s">
        <v>13417</v>
      </c>
      <c r="G9502" s="235">
        <v>0</v>
      </c>
      <c r="H9502" s="235">
        <v>0</v>
      </c>
      <c r="I9502" s="235">
        <v>0</v>
      </c>
      <c r="J9502" s="235">
        <v>0</v>
      </c>
      <c r="K9502" s="235">
        <v>0</v>
      </c>
      <c r="L9502" s="235">
        <v>0</v>
      </c>
      <c r="M9502" s="236" t="s">
        <v>583</v>
      </c>
    </row>
    <row r="9503" spans="1:13">
      <c r="A9503" s="106" t="str">
        <f t="shared" si="148"/>
        <v xml:space="preserve">84144 </v>
      </c>
      <c r="B9503" s="231" t="s">
        <v>13418</v>
      </c>
      <c r="C9503" s="232"/>
      <c r="D9503" s="233" t="s">
        <v>888</v>
      </c>
      <c r="E9503" s="233"/>
      <c r="F9503" s="234" t="s">
        <v>13419</v>
      </c>
      <c r="G9503" s="235">
        <v>0</v>
      </c>
      <c r="H9503" s="235">
        <v>0</v>
      </c>
      <c r="I9503" s="235">
        <v>0</v>
      </c>
      <c r="J9503" s="235">
        <v>0</v>
      </c>
      <c r="K9503" s="235">
        <v>0</v>
      </c>
      <c r="L9503" s="235">
        <v>0</v>
      </c>
      <c r="M9503" s="236" t="s">
        <v>583</v>
      </c>
    </row>
    <row r="9504" spans="1:13">
      <c r="A9504" s="106" t="str">
        <f t="shared" si="148"/>
        <v xml:space="preserve">84145 </v>
      </c>
      <c r="B9504" s="231" t="s">
        <v>13420</v>
      </c>
      <c r="C9504" s="232"/>
      <c r="D9504" s="233" t="s">
        <v>888</v>
      </c>
      <c r="E9504" s="233"/>
      <c r="F9504" s="234" t="s">
        <v>13421</v>
      </c>
      <c r="G9504" s="235">
        <v>0</v>
      </c>
      <c r="H9504" s="235">
        <v>0</v>
      </c>
      <c r="I9504" s="235">
        <v>0</v>
      </c>
      <c r="J9504" s="235">
        <v>0</v>
      </c>
      <c r="K9504" s="235">
        <v>0</v>
      </c>
      <c r="L9504" s="235">
        <v>0</v>
      </c>
      <c r="M9504" s="236" t="s">
        <v>583</v>
      </c>
    </row>
    <row r="9505" spans="1:13">
      <c r="A9505" s="106" t="str">
        <f t="shared" si="148"/>
        <v xml:space="preserve">84146 </v>
      </c>
      <c r="B9505" s="231" t="s">
        <v>13422</v>
      </c>
      <c r="C9505" s="232"/>
      <c r="D9505" s="233" t="s">
        <v>888</v>
      </c>
      <c r="E9505" s="233"/>
      <c r="F9505" s="234" t="s">
        <v>13423</v>
      </c>
      <c r="G9505" s="235">
        <v>0</v>
      </c>
      <c r="H9505" s="235">
        <v>0</v>
      </c>
      <c r="I9505" s="235">
        <v>0</v>
      </c>
      <c r="J9505" s="235">
        <v>0</v>
      </c>
      <c r="K9505" s="235">
        <v>0</v>
      </c>
      <c r="L9505" s="235">
        <v>0</v>
      </c>
      <c r="M9505" s="236" t="s">
        <v>583</v>
      </c>
    </row>
    <row r="9506" spans="1:13">
      <c r="A9506" s="106" t="str">
        <f t="shared" si="148"/>
        <v xml:space="preserve">84150 </v>
      </c>
      <c r="B9506" s="231" t="s">
        <v>13424</v>
      </c>
      <c r="C9506" s="232"/>
      <c r="D9506" s="233" t="s">
        <v>888</v>
      </c>
      <c r="E9506" s="233"/>
      <c r="F9506" s="234" t="s">
        <v>13425</v>
      </c>
      <c r="G9506" s="235">
        <v>0</v>
      </c>
      <c r="H9506" s="235">
        <v>0</v>
      </c>
      <c r="I9506" s="235">
        <v>0</v>
      </c>
      <c r="J9506" s="235">
        <v>0</v>
      </c>
      <c r="K9506" s="235">
        <v>0</v>
      </c>
      <c r="L9506" s="235">
        <v>0</v>
      </c>
      <c r="M9506" s="236" t="s">
        <v>583</v>
      </c>
    </row>
    <row r="9507" spans="1:13">
      <c r="A9507" s="106" t="str">
        <f t="shared" si="148"/>
        <v xml:space="preserve">84152 </v>
      </c>
      <c r="B9507" s="231" t="s">
        <v>13426</v>
      </c>
      <c r="C9507" s="232"/>
      <c r="D9507" s="233" t="s">
        <v>888</v>
      </c>
      <c r="E9507" s="233"/>
      <c r="F9507" s="234" t="s">
        <v>13427</v>
      </c>
      <c r="G9507" s="235">
        <v>0</v>
      </c>
      <c r="H9507" s="235">
        <v>0</v>
      </c>
      <c r="I9507" s="235">
        <v>0</v>
      </c>
      <c r="J9507" s="235">
        <v>0</v>
      </c>
      <c r="K9507" s="235">
        <v>0</v>
      </c>
      <c r="L9507" s="235">
        <v>0</v>
      </c>
      <c r="M9507" s="236" t="s">
        <v>583</v>
      </c>
    </row>
    <row r="9508" spans="1:13">
      <c r="A9508" s="106" t="str">
        <f t="shared" si="148"/>
        <v xml:space="preserve">84153 </v>
      </c>
      <c r="B9508" s="231" t="s">
        <v>13428</v>
      </c>
      <c r="C9508" s="232"/>
      <c r="D9508" s="233" t="s">
        <v>888</v>
      </c>
      <c r="E9508" s="233"/>
      <c r="F9508" s="234" t="s">
        <v>13429</v>
      </c>
      <c r="G9508" s="235">
        <v>0</v>
      </c>
      <c r="H9508" s="235">
        <v>0</v>
      </c>
      <c r="I9508" s="235">
        <v>0</v>
      </c>
      <c r="J9508" s="235">
        <v>0</v>
      </c>
      <c r="K9508" s="235">
        <v>0</v>
      </c>
      <c r="L9508" s="235">
        <v>0</v>
      </c>
      <c r="M9508" s="236" t="s">
        <v>583</v>
      </c>
    </row>
    <row r="9509" spans="1:13">
      <c r="A9509" s="106" t="str">
        <f t="shared" si="148"/>
        <v xml:space="preserve">84154 </v>
      </c>
      <c r="B9509" s="231" t="s">
        <v>13430</v>
      </c>
      <c r="C9509" s="232"/>
      <c r="D9509" s="233" t="s">
        <v>888</v>
      </c>
      <c r="E9509" s="233"/>
      <c r="F9509" s="234" t="s">
        <v>13431</v>
      </c>
      <c r="G9509" s="235">
        <v>0</v>
      </c>
      <c r="H9509" s="235">
        <v>0</v>
      </c>
      <c r="I9509" s="235">
        <v>0</v>
      </c>
      <c r="J9509" s="235">
        <v>0</v>
      </c>
      <c r="K9509" s="235">
        <v>0</v>
      </c>
      <c r="L9509" s="235">
        <v>0</v>
      </c>
      <c r="M9509" s="236" t="s">
        <v>583</v>
      </c>
    </row>
    <row r="9510" spans="1:13">
      <c r="A9510" s="106" t="str">
        <f t="shared" si="148"/>
        <v xml:space="preserve">84155 </v>
      </c>
      <c r="B9510" s="231" t="s">
        <v>13432</v>
      </c>
      <c r="C9510" s="232"/>
      <c r="D9510" s="233" t="s">
        <v>888</v>
      </c>
      <c r="E9510" s="233"/>
      <c r="F9510" s="234" t="s">
        <v>13433</v>
      </c>
      <c r="G9510" s="235">
        <v>0</v>
      </c>
      <c r="H9510" s="235">
        <v>0</v>
      </c>
      <c r="I9510" s="235">
        <v>0</v>
      </c>
      <c r="J9510" s="235">
        <v>0</v>
      </c>
      <c r="K9510" s="235">
        <v>0</v>
      </c>
      <c r="L9510" s="235">
        <v>0</v>
      </c>
      <c r="M9510" s="236" t="s">
        <v>583</v>
      </c>
    </row>
    <row r="9511" spans="1:13">
      <c r="A9511" s="106" t="str">
        <f t="shared" si="148"/>
        <v xml:space="preserve">84156 </v>
      </c>
      <c r="B9511" s="231" t="s">
        <v>13434</v>
      </c>
      <c r="C9511" s="232"/>
      <c r="D9511" s="233" t="s">
        <v>888</v>
      </c>
      <c r="E9511" s="233"/>
      <c r="F9511" s="234" t="s">
        <v>13435</v>
      </c>
      <c r="G9511" s="235">
        <v>0</v>
      </c>
      <c r="H9511" s="235">
        <v>0</v>
      </c>
      <c r="I9511" s="235">
        <v>0</v>
      </c>
      <c r="J9511" s="235">
        <v>0</v>
      </c>
      <c r="K9511" s="235">
        <v>0</v>
      </c>
      <c r="L9511" s="235">
        <v>0</v>
      </c>
      <c r="M9511" s="236" t="s">
        <v>583</v>
      </c>
    </row>
    <row r="9512" spans="1:13">
      <c r="A9512" s="106" t="str">
        <f t="shared" si="148"/>
        <v xml:space="preserve">84157 </v>
      </c>
      <c r="B9512" s="231" t="s">
        <v>13436</v>
      </c>
      <c r="C9512" s="232"/>
      <c r="D9512" s="233" t="s">
        <v>888</v>
      </c>
      <c r="E9512" s="233"/>
      <c r="F9512" s="234" t="s">
        <v>13437</v>
      </c>
      <c r="G9512" s="235">
        <v>0</v>
      </c>
      <c r="H9512" s="235">
        <v>0</v>
      </c>
      <c r="I9512" s="235">
        <v>0</v>
      </c>
      <c r="J9512" s="235">
        <v>0</v>
      </c>
      <c r="K9512" s="235">
        <v>0</v>
      </c>
      <c r="L9512" s="235">
        <v>0</v>
      </c>
      <c r="M9512" s="236" t="s">
        <v>583</v>
      </c>
    </row>
    <row r="9513" spans="1:13">
      <c r="A9513" s="106" t="str">
        <f t="shared" si="148"/>
        <v xml:space="preserve">84160 </v>
      </c>
      <c r="B9513" s="231" t="s">
        <v>13438</v>
      </c>
      <c r="C9513" s="232"/>
      <c r="D9513" s="233" t="s">
        <v>888</v>
      </c>
      <c r="E9513" s="233"/>
      <c r="F9513" s="234" t="s">
        <v>13439</v>
      </c>
      <c r="G9513" s="235">
        <v>0</v>
      </c>
      <c r="H9513" s="235">
        <v>0</v>
      </c>
      <c r="I9513" s="235">
        <v>0</v>
      </c>
      <c r="J9513" s="235">
        <v>0</v>
      </c>
      <c r="K9513" s="235">
        <v>0</v>
      </c>
      <c r="L9513" s="235">
        <v>0</v>
      </c>
      <c r="M9513" s="236" t="s">
        <v>583</v>
      </c>
    </row>
    <row r="9514" spans="1:13">
      <c r="A9514" s="106" t="str">
        <f t="shared" si="148"/>
        <v xml:space="preserve">84163 </v>
      </c>
      <c r="B9514" s="231" t="s">
        <v>13440</v>
      </c>
      <c r="C9514" s="232"/>
      <c r="D9514" s="233" t="s">
        <v>888</v>
      </c>
      <c r="E9514" s="233"/>
      <c r="F9514" s="234" t="s">
        <v>13441</v>
      </c>
      <c r="G9514" s="235">
        <v>0</v>
      </c>
      <c r="H9514" s="235">
        <v>0</v>
      </c>
      <c r="I9514" s="235">
        <v>0</v>
      </c>
      <c r="J9514" s="235">
        <v>0</v>
      </c>
      <c r="K9514" s="235">
        <v>0</v>
      </c>
      <c r="L9514" s="235">
        <v>0</v>
      </c>
      <c r="M9514" s="236" t="s">
        <v>583</v>
      </c>
    </row>
    <row r="9515" spans="1:13">
      <c r="A9515" s="106" t="str">
        <f t="shared" si="148"/>
        <v xml:space="preserve">84165 </v>
      </c>
      <c r="B9515" s="231" t="s">
        <v>13442</v>
      </c>
      <c r="C9515" s="232"/>
      <c r="D9515" s="233" t="s">
        <v>888</v>
      </c>
      <c r="E9515" s="233"/>
      <c r="F9515" s="234" t="s">
        <v>13443</v>
      </c>
      <c r="G9515" s="235">
        <v>0</v>
      </c>
      <c r="H9515" s="235">
        <v>0</v>
      </c>
      <c r="I9515" s="235">
        <v>0</v>
      </c>
      <c r="J9515" s="235">
        <v>0</v>
      </c>
      <c r="K9515" s="235">
        <v>0</v>
      </c>
      <c r="L9515" s="235">
        <v>0</v>
      </c>
      <c r="M9515" s="236" t="s">
        <v>583</v>
      </c>
    </row>
    <row r="9516" spans="1:13">
      <c r="A9516" s="106" t="str">
        <f t="shared" si="148"/>
        <v>84165 26</v>
      </c>
      <c r="B9516" s="231" t="s">
        <v>13442</v>
      </c>
      <c r="C9516" s="232">
        <v>26</v>
      </c>
      <c r="D9516" s="233" t="s">
        <v>1358</v>
      </c>
      <c r="E9516" s="233"/>
      <c r="F9516" s="234" t="s">
        <v>13443</v>
      </c>
      <c r="G9516" s="235">
        <v>0.37</v>
      </c>
      <c r="H9516" s="235">
        <v>0.15</v>
      </c>
      <c r="I9516" s="235">
        <v>0.15</v>
      </c>
      <c r="J9516" s="235">
        <v>0.01</v>
      </c>
      <c r="K9516" s="235">
        <v>0.53</v>
      </c>
      <c r="L9516" s="235">
        <v>0.53</v>
      </c>
      <c r="M9516" s="236" t="s">
        <v>583</v>
      </c>
    </row>
    <row r="9517" spans="1:13">
      <c r="A9517" s="106" t="str">
        <f t="shared" si="148"/>
        <v xml:space="preserve">84166 </v>
      </c>
      <c r="B9517" s="231" t="s">
        <v>13444</v>
      </c>
      <c r="C9517" s="232"/>
      <c r="D9517" s="233" t="s">
        <v>888</v>
      </c>
      <c r="E9517" s="233"/>
      <c r="F9517" s="234" t="s">
        <v>13445</v>
      </c>
      <c r="G9517" s="235">
        <v>0</v>
      </c>
      <c r="H9517" s="235">
        <v>0</v>
      </c>
      <c r="I9517" s="235">
        <v>0</v>
      </c>
      <c r="J9517" s="235">
        <v>0</v>
      </c>
      <c r="K9517" s="235">
        <v>0</v>
      </c>
      <c r="L9517" s="235">
        <v>0</v>
      </c>
      <c r="M9517" s="236" t="s">
        <v>583</v>
      </c>
    </row>
    <row r="9518" spans="1:13">
      <c r="A9518" s="106" t="str">
        <f t="shared" si="148"/>
        <v>84166 26</v>
      </c>
      <c r="B9518" s="231" t="s">
        <v>13444</v>
      </c>
      <c r="C9518" s="232">
        <v>26</v>
      </c>
      <c r="D9518" s="233" t="s">
        <v>1358</v>
      </c>
      <c r="E9518" s="233"/>
      <c r="F9518" s="234" t="s">
        <v>13445</v>
      </c>
      <c r="G9518" s="235">
        <v>0.37</v>
      </c>
      <c r="H9518" s="235">
        <v>0.15</v>
      </c>
      <c r="I9518" s="235">
        <v>0.15</v>
      </c>
      <c r="J9518" s="235">
        <v>0.01</v>
      </c>
      <c r="K9518" s="235">
        <v>0.53</v>
      </c>
      <c r="L9518" s="235">
        <v>0.53</v>
      </c>
      <c r="M9518" s="236" t="s">
        <v>583</v>
      </c>
    </row>
    <row r="9519" spans="1:13">
      <c r="A9519" s="106" t="str">
        <f t="shared" si="148"/>
        <v xml:space="preserve">84181 </v>
      </c>
      <c r="B9519" s="231" t="s">
        <v>13446</v>
      </c>
      <c r="C9519" s="232"/>
      <c r="D9519" s="233" t="s">
        <v>888</v>
      </c>
      <c r="E9519" s="233"/>
      <c r="F9519" s="234" t="s">
        <v>13447</v>
      </c>
      <c r="G9519" s="235">
        <v>0</v>
      </c>
      <c r="H9519" s="235">
        <v>0</v>
      </c>
      <c r="I9519" s="235">
        <v>0</v>
      </c>
      <c r="J9519" s="235">
        <v>0</v>
      </c>
      <c r="K9519" s="235">
        <v>0</v>
      </c>
      <c r="L9519" s="235">
        <v>0</v>
      </c>
      <c r="M9519" s="236" t="s">
        <v>583</v>
      </c>
    </row>
    <row r="9520" spans="1:13">
      <c r="A9520" s="106" t="str">
        <f t="shared" si="148"/>
        <v>84181 26</v>
      </c>
      <c r="B9520" s="231" t="s">
        <v>13446</v>
      </c>
      <c r="C9520" s="232">
        <v>26</v>
      </c>
      <c r="D9520" s="233" t="s">
        <v>1358</v>
      </c>
      <c r="E9520" s="233"/>
      <c r="F9520" s="234" t="s">
        <v>13447</v>
      </c>
      <c r="G9520" s="235">
        <v>0.37</v>
      </c>
      <c r="H9520" s="235">
        <v>0.15</v>
      </c>
      <c r="I9520" s="235">
        <v>0.15</v>
      </c>
      <c r="J9520" s="235">
        <v>0.01</v>
      </c>
      <c r="K9520" s="235">
        <v>0.53</v>
      </c>
      <c r="L9520" s="235">
        <v>0.53</v>
      </c>
      <c r="M9520" s="236" t="s">
        <v>583</v>
      </c>
    </row>
    <row r="9521" spans="1:13">
      <c r="A9521" s="106" t="str">
        <f t="shared" si="148"/>
        <v xml:space="preserve">84182 </v>
      </c>
      <c r="B9521" s="231" t="s">
        <v>13448</v>
      </c>
      <c r="C9521" s="232"/>
      <c r="D9521" s="233" t="s">
        <v>888</v>
      </c>
      <c r="E9521" s="233"/>
      <c r="F9521" s="234" t="s">
        <v>13449</v>
      </c>
      <c r="G9521" s="235">
        <v>0</v>
      </c>
      <c r="H9521" s="235">
        <v>0</v>
      </c>
      <c r="I9521" s="235">
        <v>0</v>
      </c>
      <c r="J9521" s="235">
        <v>0</v>
      </c>
      <c r="K9521" s="235">
        <v>0</v>
      </c>
      <c r="L9521" s="235">
        <v>0</v>
      </c>
      <c r="M9521" s="236" t="s">
        <v>583</v>
      </c>
    </row>
    <row r="9522" spans="1:13">
      <c r="A9522" s="106" t="str">
        <f t="shared" si="148"/>
        <v>84182 26</v>
      </c>
      <c r="B9522" s="231" t="s">
        <v>13448</v>
      </c>
      <c r="C9522" s="232">
        <v>26</v>
      </c>
      <c r="D9522" s="233" t="s">
        <v>1358</v>
      </c>
      <c r="E9522" s="233"/>
      <c r="F9522" s="234" t="s">
        <v>13449</v>
      </c>
      <c r="G9522" s="235">
        <v>0.37</v>
      </c>
      <c r="H9522" s="235">
        <v>0.15</v>
      </c>
      <c r="I9522" s="235">
        <v>0.15</v>
      </c>
      <c r="J9522" s="235">
        <v>0.01</v>
      </c>
      <c r="K9522" s="235">
        <v>0.53</v>
      </c>
      <c r="L9522" s="235">
        <v>0.53</v>
      </c>
      <c r="M9522" s="236" t="s">
        <v>583</v>
      </c>
    </row>
    <row r="9523" spans="1:13">
      <c r="A9523" s="106" t="str">
        <f t="shared" si="148"/>
        <v xml:space="preserve">84202 </v>
      </c>
      <c r="B9523" s="231" t="s">
        <v>13450</v>
      </c>
      <c r="C9523" s="232"/>
      <c r="D9523" s="233" t="s">
        <v>888</v>
      </c>
      <c r="E9523" s="233"/>
      <c r="F9523" s="234" t="s">
        <v>13451</v>
      </c>
      <c r="G9523" s="235">
        <v>0</v>
      </c>
      <c r="H9523" s="235">
        <v>0</v>
      </c>
      <c r="I9523" s="235">
        <v>0</v>
      </c>
      <c r="J9523" s="235">
        <v>0</v>
      </c>
      <c r="K9523" s="235">
        <v>0</v>
      </c>
      <c r="L9523" s="235">
        <v>0</v>
      </c>
      <c r="M9523" s="236" t="s">
        <v>583</v>
      </c>
    </row>
    <row r="9524" spans="1:13">
      <c r="A9524" s="106" t="str">
        <f t="shared" si="148"/>
        <v xml:space="preserve">84203 </v>
      </c>
      <c r="B9524" s="231" t="s">
        <v>13452</v>
      </c>
      <c r="C9524" s="232"/>
      <c r="D9524" s="233" t="s">
        <v>888</v>
      </c>
      <c r="E9524" s="233"/>
      <c r="F9524" s="234" t="s">
        <v>13453</v>
      </c>
      <c r="G9524" s="235">
        <v>0</v>
      </c>
      <c r="H9524" s="235">
        <v>0</v>
      </c>
      <c r="I9524" s="235">
        <v>0</v>
      </c>
      <c r="J9524" s="235">
        <v>0</v>
      </c>
      <c r="K9524" s="235">
        <v>0</v>
      </c>
      <c r="L9524" s="235">
        <v>0</v>
      </c>
      <c r="M9524" s="236" t="s">
        <v>583</v>
      </c>
    </row>
    <row r="9525" spans="1:13">
      <c r="A9525" s="106" t="str">
        <f t="shared" si="148"/>
        <v xml:space="preserve">84206 </v>
      </c>
      <c r="B9525" s="231" t="s">
        <v>13454</v>
      </c>
      <c r="C9525" s="232"/>
      <c r="D9525" s="233" t="s">
        <v>888</v>
      </c>
      <c r="E9525" s="233"/>
      <c r="F9525" s="234" t="s">
        <v>13455</v>
      </c>
      <c r="G9525" s="235">
        <v>0</v>
      </c>
      <c r="H9525" s="235">
        <v>0</v>
      </c>
      <c r="I9525" s="235">
        <v>0</v>
      </c>
      <c r="J9525" s="235">
        <v>0</v>
      </c>
      <c r="K9525" s="235">
        <v>0</v>
      </c>
      <c r="L9525" s="235">
        <v>0</v>
      </c>
      <c r="M9525" s="236" t="s">
        <v>583</v>
      </c>
    </row>
    <row r="9526" spans="1:13">
      <c r="A9526" s="106" t="str">
        <f t="shared" si="148"/>
        <v xml:space="preserve">84207 </v>
      </c>
      <c r="B9526" s="231" t="s">
        <v>13456</v>
      </c>
      <c r="C9526" s="232"/>
      <c r="D9526" s="233" t="s">
        <v>888</v>
      </c>
      <c r="E9526" s="233"/>
      <c r="F9526" s="234" t="s">
        <v>13457</v>
      </c>
      <c r="G9526" s="235">
        <v>0</v>
      </c>
      <c r="H9526" s="235">
        <v>0</v>
      </c>
      <c r="I9526" s="235">
        <v>0</v>
      </c>
      <c r="J9526" s="235">
        <v>0</v>
      </c>
      <c r="K9526" s="235">
        <v>0</v>
      </c>
      <c r="L9526" s="235">
        <v>0</v>
      </c>
      <c r="M9526" s="236" t="s">
        <v>583</v>
      </c>
    </row>
    <row r="9527" spans="1:13">
      <c r="A9527" s="106" t="str">
        <f t="shared" si="148"/>
        <v xml:space="preserve">84210 </v>
      </c>
      <c r="B9527" s="231" t="s">
        <v>13458</v>
      </c>
      <c r="C9527" s="232"/>
      <c r="D9527" s="233" t="s">
        <v>888</v>
      </c>
      <c r="E9527" s="233"/>
      <c r="F9527" s="234" t="s">
        <v>13459</v>
      </c>
      <c r="G9527" s="235">
        <v>0</v>
      </c>
      <c r="H9527" s="235">
        <v>0</v>
      </c>
      <c r="I9527" s="235">
        <v>0</v>
      </c>
      <c r="J9527" s="235">
        <v>0</v>
      </c>
      <c r="K9527" s="235">
        <v>0</v>
      </c>
      <c r="L9527" s="235">
        <v>0</v>
      </c>
      <c r="M9527" s="236" t="s">
        <v>583</v>
      </c>
    </row>
    <row r="9528" spans="1:13">
      <c r="A9528" s="106" t="str">
        <f t="shared" si="148"/>
        <v xml:space="preserve">84220 </v>
      </c>
      <c r="B9528" s="231" t="s">
        <v>13460</v>
      </c>
      <c r="C9528" s="232"/>
      <c r="D9528" s="233" t="s">
        <v>888</v>
      </c>
      <c r="E9528" s="233"/>
      <c r="F9528" s="234" t="s">
        <v>13461</v>
      </c>
      <c r="G9528" s="235">
        <v>0</v>
      </c>
      <c r="H9528" s="235">
        <v>0</v>
      </c>
      <c r="I9528" s="235">
        <v>0</v>
      </c>
      <c r="J9528" s="235">
        <v>0</v>
      </c>
      <c r="K9528" s="235">
        <v>0</v>
      </c>
      <c r="L9528" s="235">
        <v>0</v>
      </c>
      <c r="M9528" s="236" t="s">
        <v>583</v>
      </c>
    </row>
    <row r="9529" spans="1:13">
      <c r="A9529" s="106" t="str">
        <f t="shared" si="148"/>
        <v xml:space="preserve">84228 </v>
      </c>
      <c r="B9529" s="231" t="s">
        <v>13462</v>
      </c>
      <c r="C9529" s="232"/>
      <c r="D9529" s="233" t="s">
        <v>888</v>
      </c>
      <c r="E9529" s="233"/>
      <c r="F9529" s="234" t="s">
        <v>13463</v>
      </c>
      <c r="G9529" s="235">
        <v>0</v>
      </c>
      <c r="H9529" s="235">
        <v>0</v>
      </c>
      <c r="I9529" s="235">
        <v>0</v>
      </c>
      <c r="J9529" s="235">
        <v>0</v>
      </c>
      <c r="K9529" s="235">
        <v>0</v>
      </c>
      <c r="L9529" s="235">
        <v>0</v>
      </c>
      <c r="M9529" s="236" t="s">
        <v>583</v>
      </c>
    </row>
    <row r="9530" spans="1:13">
      <c r="A9530" s="106" t="str">
        <f t="shared" si="148"/>
        <v xml:space="preserve">84233 </v>
      </c>
      <c r="B9530" s="231" t="s">
        <v>13464</v>
      </c>
      <c r="C9530" s="232"/>
      <c r="D9530" s="233" t="s">
        <v>888</v>
      </c>
      <c r="E9530" s="233"/>
      <c r="F9530" s="234" t="s">
        <v>13081</v>
      </c>
      <c r="G9530" s="235">
        <v>0</v>
      </c>
      <c r="H9530" s="235">
        <v>0</v>
      </c>
      <c r="I9530" s="235">
        <v>0</v>
      </c>
      <c r="J9530" s="235">
        <v>0</v>
      </c>
      <c r="K9530" s="235">
        <v>0</v>
      </c>
      <c r="L9530" s="235">
        <v>0</v>
      </c>
      <c r="M9530" s="236" t="s">
        <v>583</v>
      </c>
    </row>
    <row r="9531" spans="1:13">
      <c r="A9531" s="106" t="str">
        <f t="shared" si="148"/>
        <v xml:space="preserve">84234 </v>
      </c>
      <c r="B9531" s="231" t="s">
        <v>13465</v>
      </c>
      <c r="C9531" s="232"/>
      <c r="D9531" s="233" t="s">
        <v>888</v>
      </c>
      <c r="E9531" s="233"/>
      <c r="F9531" s="234" t="s">
        <v>13419</v>
      </c>
      <c r="G9531" s="235">
        <v>0</v>
      </c>
      <c r="H9531" s="235">
        <v>0</v>
      </c>
      <c r="I9531" s="235">
        <v>0</v>
      </c>
      <c r="J9531" s="235">
        <v>0</v>
      </c>
      <c r="K9531" s="235">
        <v>0</v>
      </c>
      <c r="L9531" s="235">
        <v>0</v>
      </c>
      <c r="M9531" s="236" t="s">
        <v>583</v>
      </c>
    </row>
    <row r="9532" spans="1:13">
      <c r="A9532" s="106" t="str">
        <f t="shared" si="148"/>
        <v xml:space="preserve">84235 </v>
      </c>
      <c r="B9532" s="231" t="s">
        <v>13466</v>
      </c>
      <c r="C9532" s="232"/>
      <c r="D9532" s="233" t="s">
        <v>888</v>
      </c>
      <c r="E9532" s="233"/>
      <c r="F9532" s="234" t="s">
        <v>13467</v>
      </c>
      <c r="G9532" s="235">
        <v>0</v>
      </c>
      <c r="H9532" s="235">
        <v>0</v>
      </c>
      <c r="I9532" s="235">
        <v>0</v>
      </c>
      <c r="J9532" s="235">
        <v>0</v>
      </c>
      <c r="K9532" s="235">
        <v>0</v>
      </c>
      <c r="L9532" s="235">
        <v>0</v>
      </c>
      <c r="M9532" s="236" t="s">
        <v>583</v>
      </c>
    </row>
    <row r="9533" spans="1:13">
      <c r="A9533" s="106" t="str">
        <f t="shared" si="148"/>
        <v xml:space="preserve">84238 </v>
      </c>
      <c r="B9533" s="231" t="s">
        <v>13468</v>
      </c>
      <c r="C9533" s="232"/>
      <c r="D9533" s="233" t="s">
        <v>888</v>
      </c>
      <c r="E9533" s="233"/>
      <c r="F9533" s="234" t="s">
        <v>13469</v>
      </c>
      <c r="G9533" s="235">
        <v>0</v>
      </c>
      <c r="H9533" s="235">
        <v>0</v>
      </c>
      <c r="I9533" s="235">
        <v>0</v>
      </c>
      <c r="J9533" s="235">
        <v>0</v>
      </c>
      <c r="K9533" s="235">
        <v>0</v>
      </c>
      <c r="L9533" s="235">
        <v>0</v>
      </c>
      <c r="M9533" s="236" t="s">
        <v>583</v>
      </c>
    </row>
    <row r="9534" spans="1:13">
      <c r="A9534" s="106" t="str">
        <f t="shared" si="148"/>
        <v xml:space="preserve">84244 </v>
      </c>
      <c r="B9534" s="231" t="s">
        <v>13470</v>
      </c>
      <c r="C9534" s="232"/>
      <c r="D9534" s="233" t="s">
        <v>888</v>
      </c>
      <c r="E9534" s="233"/>
      <c r="F9534" s="234" t="s">
        <v>13471</v>
      </c>
      <c r="G9534" s="235">
        <v>0</v>
      </c>
      <c r="H9534" s="235">
        <v>0</v>
      </c>
      <c r="I9534" s="235">
        <v>0</v>
      </c>
      <c r="J9534" s="235">
        <v>0</v>
      </c>
      <c r="K9534" s="235">
        <v>0</v>
      </c>
      <c r="L9534" s="235">
        <v>0</v>
      </c>
      <c r="M9534" s="236" t="s">
        <v>583</v>
      </c>
    </row>
    <row r="9535" spans="1:13">
      <c r="A9535" s="106" t="str">
        <f t="shared" si="148"/>
        <v xml:space="preserve">84252 </v>
      </c>
      <c r="B9535" s="231" t="s">
        <v>13472</v>
      </c>
      <c r="C9535" s="232"/>
      <c r="D9535" s="233" t="s">
        <v>888</v>
      </c>
      <c r="E9535" s="233"/>
      <c r="F9535" s="234" t="s">
        <v>13473</v>
      </c>
      <c r="G9535" s="235">
        <v>0</v>
      </c>
      <c r="H9535" s="235">
        <v>0</v>
      </c>
      <c r="I9535" s="235">
        <v>0</v>
      </c>
      <c r="J9535" s="235">
        <v>0</v>
      </c>
      <c r="K9535" s="235">
        <v>0</v>
      </c>
      <c r="L9535" s="235">
        <v>0</v>
      </c>
      <c r="M9535" s="236" t="s">
        <v>583</v>
      </c>
    </row>
    <row r="9536" spans="1:13">
      <c r="A9536" s="106" t="str">
        <f t="shared" si="148"/>
        <v xml:space="preserve">84255 </v>
      </c>
      <c r="B9536" s="231" t="s">
        <v>13474</v>
      </c>
      <c r="C9536" s="232"/>
      <c r="D9536" s="233" t="s">
        <v>888</v>
      </c>
      <c r="E9536" s="233"/>
      <c r="F9536" s="234" t="s">
        <v>13475</v>
      </c>
      <c r="G9536" s="235">
        <v>0</v>
      </c>
      <c r="H9536" s="235">
        <v>0</v>
      </c>
      <c r="I9536" s="235">
        <v>0</v>
      </c>
      <c r="J9536" s="235">
        <v>0</v>
      </c>
      <c r="K9536" s="235">
        <v>0</v>
      </c>
      <c r="L9536" s="235">
        <v>0</v>
      </c>
      <c r="M9536" s="236" t="s">
        <v>583</v>
      </c>
    </row>
    <row r="9537" spans="1:13">
      <c r="A9537" s="106" t="str">
        <f t="shared" si="148"/>
        <v xml:space="preserve">84260 </v>
      </c>
      <c r="B9537" s="231" t="s">
        <v>13476</v>
      </c>
      <c r="C9537" s="232"/>
      <c r="D9537" s="233" t="s">
        <v>888</v>
      </c>
      <c r="E9537" s="233"/>
      <c r="F9537" s="234" t="s">
        <v>13477</v>
      </c>
      <c r="G9537" s="235">
        <v>0</v>
      </c>
      <c r="H9537" s="235">
        <v>0</v>
      </c>
      <c r="I9537" s="235">
        <v>0</v>
      </c>
      <c r="J9537" s="235">
        <v>0</v>
      </c>
      <c r="K9537" s="235">
        <v>0</v>
      </c>
      <c r="L9537" s="235">
        <v>0</v>
      </c>
      <c r="M9537" s="236" t="s">
        <v>583</v>
      </c>
    </row>
    <row r="9538" spans="1:13">
      <c r="A9538" s="106" t="str">
        <f t="shared" si="148"/>
        <v xml:space="preserve">84270 </v>
      </c>
      <c r="B9538" s="231" t="s">
        <v>13478</v>
      </c>
      <c r="C9538" s="232"/>
      <c r="D9538" s="233" t="s">
        <v>888</v>
      </c>
      <c r="E9538" s="233"/>
      <c r="F9538" s="234" t="s">
        <v>13479</v>
      </c>
      <c r="G9538" s="235">
        <v>0</v>
      </c>
      <c r="H9538" s="235">
        <v>0</v>
      </c>
      <c r="I9538" s="235">
        <v>0</v>
      </c>
      <c r="J9538" s="235">
        <v>0</v>
      </c>
      <c r="K9538" s="235">
        <v>0</v>
      </c>
      <c r="L9538" s="235">
        <v>0</v>
      </c>
      <c r="M9538" s="236" t="s">
        <v>583</v>
      </c>
    </row>
    <row r="9539" spans="1:13">
      <c r="A9539" s="106" t="str">
        <f t="shared" ref="A9539:A9602" si="149">B9539&amp;" "&amp;C9539</f>
        <v xml:space="preserve">84275 </v>
      </c>
      <c r="B9539" s="231" t="s">
        <v>13480</v>
      </c>
      <c r="C9539" s="232"/>
      <c r="D9539" s="233" t="s">
        <v>888</v>
      </c>
      <c r="E9539" s="233"/>
      <c r="F9539" s="234" t="s">
        <v>13481</v>
      </c>
      <c r="G9539" s="235">
        <v>0</v>
      </c>
      <c r="H9539" s="235">
        <v>0</v>
      </c>
      <c r="I9539" s="235">
        <v>0</v>
      </c>
      <c r="J9539" s="235">
        <v>0</v>
      </c>
      <c r="K9539" s="235">
        <v>0</v>
      </c>
      <c r="L9539" s="235">
        <v>0</v>
      </c>
      <c r="M9539" s="236" t="s">
        <v>583</v>
      </c>
    </row>
    <row r="9540" spans="1:13">
      <c r="A9540" s="106" t="str">
        <f t="shared" si="149"/>
        <v xml:space="preserve">84285 </v>
      </c>
      <c r="B9540" s="231" t="s">
        <v>13482</v>
      </c>
      <c r="C9540" s="232"/>
      <c r="D9540" s="233" t="s">
        <v>888</v>
      </c>
      <c r="E9540" s="233"/>
      <c r="F9540" s="234" t="s">
        <v>13483</v>
      </c>
      <c r="G9540" s="235">
        <v>0</v>
      </c>
      <c r="H9540" s="235">
        <v>0</v>
      </c>
      <c r="I9540" s="235">
        <v>0</v>
      </c>
      <c r="J9540" s="235">
        <v>0</v>
      </c>
      <c r="K9540" s="235">
        <v>0</v>
      </c>
      <c r="L9540" s="235">
        <v>0</v>
      </c>
      <c r="M9540" s="236" t="s">
        <v>583</v>
      </c>
    </row>
    <row r="9541" spans="1:13">
      <c r="A9541" s="106" t="str">
        <f t="shared" si="149"/>
        <v xml:space="preserve">84295 </v>
      </c>
      <c r="B9541" s="231" t="s">
        <v>13484</v>
      </c>
      <c r="C9541" s="232"/>
      <c r="D9541" s="233" t="s">
        <v>888</v>
      </c>
      <c r="E9541" s="233"/>
      <c r="F9541" s="234" t="s">
        <v>13485</v>
      </c>
      <c r="G9541" s="235">
        <v>0</v>
      </c>
      <c r="H9541" s="235">
        <v>0</v>
      </c>
      <c r="I9541" s="235">
        <v>0</v>
      </c>
      <c r="J9541" s="235">
        <v>0</v>
      </c>
      <c r="K9541" s="235">
        <v>0</v>
      </c>
      <c r="L9541" s="235">
        <v>0</v>
      </c>
      <c r="M9541" s="236" t="s">
        <v>583</v>
      </c>
    </row>
    <row r="9542" spans="1:13">
      <c r="A9542" s="106" t="str">
        <f t="shared" si="149"/>
        <v xml:space="preserve">84300 </v>
      </c>
      <c r="B9542" s="231" t="s">
        <v>13486</v>
      </c>
      <c r="C9542" s="232"/>
      <c r="D9542" s="233" t="s">
        <v>888</v>
      </c>
      <c r="E9542" s="233"/>
      <c r="F9542" s="234" t="s">
        <v>13487</v>
      </c>
      <c r="G9542" s="235">
        <v>0</v>
      </c>
      <c r="H9542" s="235">
        <v>0</v>
      </c>
      <c r="I9542" s="235">
        <v>0</v>
      </c>
      <c r="J9542" s="235">
        <v>0</v>
      </c>
      <c r="K9542" s="235">
        <v>0</v>
      </c>
      <c r="L9542" s="235">
        <v>0</v>
      </c>
      <c r="M9542" s="236" t="s">
        <v>583</v>
      </c>
    </row>
    <row r="9543" spans="1:13">
      <c r="A9543" s="106" t="str">
        <f t="shared" si="149"/>
        <v xml:space="preserve">84302 </v>
      </c>
      <c r="B9543" s="231" t="s">
        <v>13488</v>
      </c>
      <c r="C9543" s="232"/>
      <c r="D9543" s="233" t="s">
        <v>888</v>
      </c>
      <c r="E9543" s="233"/>
      <c r="F9543" s="234" t="s">
        <v>13489</v>
      </c>
      <c r="G9543" s="235">
        <v>0</v>
      </c>
      <c r="H9543" s="235">
        <v>0</v>
      </c>
      <c r="I9543" s="235">
        <v>0</v>
      </c>
      <c r="J9543" s="235">
        <v>0</v>
      </c>
      <c r="K9543" s="235">
        <v>0</v>
      </c>
      <c r="L9543" s="235">
        <v>0</v>
      </c>
      <c r="M9543" s="236" t="s">
        <v>583</v>
      </c>
    </row>
    <row r="9544" spans="1:13">
      <c r="A9544" s="106" t="str">
        <f t="shared" si="149"/>
        <v xml:space="preserve">84305 </v>
      </c>
      <c r="B9544" s="231" t="s">
        <v>13490</v>
      </c>
      <c r="C9544" s="232"/>
      <c r="D9544" s="233" t="s">
        <v>888</v>
      </c>
      <c r="E9544" s="233"/>
      <c r="F9544" s="234" t="s">
        <v>13491</v>
      </c>
      <c r="G9544" s="235">
        <v>0</v>
      </c>
      <c r="H9544" s="235">
        <v>0</v>
      </c>
      <c r="I9544" s="235">
        <v>0</v>
      </c>
      <c r="J9544" s="235">
        <v>0</v>
      </c>
      <c r="K9544" s="235">
        <v>0</v>
      </c>
      <c r="L9544" s="235">
        <v>0</v>
      </c>
      <c r="M9544" s="236" t="s">
        <v>583</v>
      </c>
    </row>
    <row r="9545" spans="1:13">
      <c r="A9545" s="106" t="str">
        <f t="shared" si="149"/>
        <v xml:space="preserve">84307 </v>
      </c>
      <c r="B9545" s="231" t="s">
        <v>13492</v>
      </c>
      <c r="C9545" s="232"/>
      <c r="D9545" s="233" t="s">
        <v>888</v>
      </c>
      <c r="E9545" s="233"/>
      <c r="F9545" s="234" t="s">
        <v>13493</v>
      </c>
      <c r="G9545" s="235">
        <v>0</v>
      </c>
      <c r="H9545" s="235">
        <v>0</v>
      </c>
      <c r="I9545" s="235">
        <v>0</v>
      </c>
      <c r="J9545" s="235">
        <v>0</v>
      </c>
      <c r="K9545" s="235">
        <v>0</v>
      </c>
      <c r="L9545" s="235">
        <v>0</v>
      </c>
      <c r="M9545" s="236" t="s">
        <v>583</v>
      </c>
    </row>
    <row r="9546" spans="1:13">
      <c r="A9546" s="106" t="str">
        <f t="shared" si="149"/>
        <v xml:space="preserve">84311 </v>
      </c>
      <c r="B9546" s="231" t="s">
        <v>13494</v>
      </c>
      <c r="C9546" s="232"/>
      <c r="D9546" s="233" t="s">
        <v>888</v>
      </c>
      <c r="E9546" s="233"/>
      <c r="F9546" s="234" t="s">
        <v>13495</v>
      </c>
      <c r="G9546" s="235">
        <v>0</v>
      </c>
      <c r="H9546" s="235">
        <v>0</v>
      </c>
      <c r="I9546" s="235">
        <v>0</v>
      </c>
      <c r="J9546" s="235">
        <v>0</v>
      </c>
      <c r="K9546" s="235">
        <v>0</v>
      </c>
      <c r="L9546" s="235">
        <v>0</v>
      </c>
      <c r="M9546" s="236" t="s">
        <v>583</v>
      </c>
    </row>
    <row r="9547" spans="1:13">
      <c r="A9547" s="106" t="str">
        <f t="shared" si="149"/>
        <v xml:space="preserve">84315 </v>
      </c>
      <c r="B9547" s="231" t="s">
        <v>13496</v>
      </c>
      <c r="C9547" s="232"/>
      <c r="D9547" s="233" t="s">
        <v>888</v>
      </c>
      <c r="E9547" s="233"/>
      <c r="F9547" s="234" t="s">
        <v>13497</v>
      </c>
      <c r="G9547" s="235">
        <v>0</v>
      </c>
      <c r="H9547" s="235">
        <v>0</v>
      </c>
      <c r="I9547" s="235">
        <v>0</v>
      </c>
      <c r="J9547" s="235">
        <v>0</v>
      </c>
      <c r="K9547" s="235">
        <v>0</v>
      </c>
      <c r="L9547" s="235">
        <v>0</v>
      </c>
      <c r="M9547" s="236" t="s">
        <v>583</v>
      </c>
    </row>
    <row r="9548" spans="1:13">
      <c r="A9548" s="106" t="str">
        <f t="shared" si="149"/>
        <v xml:space="preserve">84375 </v>
      </c>
      <c r="B9548" s="231" t="s">
        <v>13498</v>
      </c>
      <c r="C9548" s="232"/>
      <c r="D9548" s="233" t="s">
        <v>888</v>
      </c>
      <c r="E9548" s="233"/>
      <c r="F9548" s="234" t="s">
        <v>13499</v>
      </c>
      <c r="G9548" s="235">
        <v>0</v>
      </c>
      <c r="H9548" s="235">
        <v>0</v>
      </c>
      <c r="I9548" s="235">
        <v>0</v>
      </c>
      <c r="J9548" s="235">
        <v>0</v>
      </c>
      <c r="K9548" s="235">
        <v>0</v>
      </c>
      <c r="L9548" s="235">
        <v>0</v>
      </c>
      <c r="M9548" s="236" t="s">
        <v>583</v>
      </c>
    </row>
    <row r="9549" spans="1:13">
      <c r="A9549" s="106" t="str">
        <f t="shared" si="149"/>
        <v xml:space="preserve">84376 </v>
      </c>
      <c r="B9549" s="231" t="s">
        <v>13500</v>
      </c>
      <c r="C9549" s="232"/>
      <c r="D9549" s="233" t="s">
        <v>888</v>
      </c>
      <c r="E9549" s="233"/>
      <c r="F9549" s="234" t="s">
        <v>13501</v>
      </c>
      <c r="G9549" s="235">
        <v>0</v>
      </c>
      <c r="H9549" s="235">
        <v>0</v>
      </c>
      <c r="I9549" s="235">
        <v>0</v>
      </c>
      <c r="J9549" s="235">
        <v>0</v>
      </c>
      <c r="K9549" s="235">
        <v>0</v>
      </c>
      <c r="L9549" s="235">
        <v>0</v>
      </c>
      <c r="M9549" s="236" t="s">
        <v>583</v>
      </c>
    </row>
    <row r="9550" spans="1:13">
      <c r="A9550" s="106" t="str">
        <f t="shared" si="149"/>
        <v xml:space="preserve">84377 </v>
      </c>
      <c r="B9550" s="231" t="s">
        <v>13502</v>
      </c>
      <c r="C9550" s="232"/>
      <c r="D9550" s="233" t="s">
        <v>888</v>
      </c>
      <c r="E9550" s="233"/>
      <c r="F9550" s="234" t="s">
        <v>13503</v>
      </c>
      <c r="G9550" s="235">
        <v>0</v>
      </c>
      <c r="H9550" s="235">
        <v>0</v>
      </c>
      <c r="I9550" s="235">
        <v>0</v>
      </c>
      <c r="J9550" s="235">
        <v>0</v>
      </c>
      <c r="K9550" s="235">
        <v>0</v>
      </c>
      <c r="L9550" s="235">
        <v>0</v>
      </c>
      <c r="M9550" s="236" t="s">
        <v>583</v>
      </c>
    </row>
    <row r="9551" spans="1:13">
      <c r="A9551" s="106" t="str">
        <f t="shared" si="149"/>
        <v xml:space="preserve">84378 </v>
      </c>
      <c r="B9551" s="231" t="s">
        <v>13504</v>
      </c>
      <c r="C9551" s="232"/>
      <c r="D9551" s="233" t="s">
        <v>888</v>
      </c>
      <c r="E9551" s="233"/>
      <c r="F9551" s="234" t="s">
        <v>13505</v>
      </c>
      <c r="G9551" s="235">
        <v>0</v>
      </c>
      <c r="H9551" s="235">
        <v>0</v>
      </c>
      <c r="I9551" s="235">
        <v>0</v>
      </c>
      <c r="J9551" s="235">
        <v>0</v>
      </c>
      <c r="K9551" s="235">
        <v>0</v>
      </c>
      <c r="L9551" s="235">
        <v>0</v>
      </c>
      <c r="M9551" s="236" t="s">
        <v>583</v>
      </c>
    </row>
    <row r="9552" spans="1:13">
      <c r="A9552" s="106" t="str">
        <f t="shared" si="149"/>
        <v xml:space="preserve">84379 </v>
      </c>
      <c r="B9552" s="231" t="s">
        <v>13506</v>
      </c>
      <c r="C9552" s="232"/>
      <c r="D9552" s="233" t="s">
        <v>888</v>
      </c>
      <c r="E9552" s="233"/>
      <c r="F9552" s="234" t="s">
        <v>13507</v>
      </c>
      <c r="G9552" s="235">
        <v>0</v>
      </c>
      <c r="H9552" s="235">
        <v>0</v>
      </c>
      <c r="I9552" s="235">
        <v>0</v>
      </c>
      <c r="J9552" s="235">
        <v>0</v>
      </c>
      <c r="K9552" s="235">
        <v>0</v>
      </c>
      <c r="L9552" s="235">
        <v>0</v>
      </c>
      <c r="M9552" s="236" t="s">
        <v>583</v>
      </c>
    </row>
    <row r="9553" spans="1:13">
      <c r="A9553" s="106" t="str">
        <f t="shared" si="149"/>
        <v xml:space="preserve">84392 </v>
      </c>
      <c r="B9553" s="231" t="s">
        <v>13508</v>
      </c>
      <c r="C9553" s="232"/>
      <c r="D9553" s="233" t="s">
        <v>888</v>
      </c>
      <c r="E9553" s="233"/>
      <c r="F9553" s="234" t="s">
        <v>13509</v>
      </c>
      <c r="G9553" s="235">
        <v>0</v>
      </c>
      <c r="H9553" s="235">
        <v>0</v>
      </c>
      <c r="I9553" s="235">
        <v>0</v>
      </c>
      <c r="J9553" s="235">
        <v>0</v>
      </c>
      <c r="K9553" s="235">
        <v>0</v>
      </c>
      <c r="L9553" s="235">
        <v>0</v>
      </c>
      <c r="M9553" s="236" t="s">
        <v>583</v>
      </c>
    </row>
    <row r="9554" spans="1:13">
      <c r="A9554" s="106" t="str">
        <f t="shared" si="149"/>
        <v xml:space="preserve">84402 </v>
      </c>
      <c r="B9554" s="231" t="s">
        <v>13510</v>
      </c>
      <c r="C9554" s="232"/>
      <c r="D9554" s="233" t="s">
        <v>888</v>
      </c>
      <c r="E9554" s="233"/>
      <c r="F9554" s="234" t="s">
        <v>13511</v>
      </c>
      <c r="G9554" s="235">
        <v>0</v>
      </c>
      <c r="H9554" s="235">
        <v>0</v>
      </c>
      <c r="I9554" s="235">
        <v>0</v>
      </c>
      <c r="J9554" s="235">
        <v>0</v>
      </c>
      <c r="K9554" s="235">
        <v>0</v>
      </c>
      <c r="L9554" s="235">
        <v>0</v>
      </c>
      <c r="M9554" s="236" t="s">
        <v>583</v>
      </c>
    </row>
    <row r="9555" spans="1:13">
      <c r="A9555" s="106" t="str">
        <f t="shared" si="149"/>
        <v xml:space="preserve">84403 </v>
      </c>
      <c r="B9555" s="231" t="s">
        <v>13512</v>
      </c>
      <c r="C9555" s="232"/>
      <c r="D9555" s="233" t="s">
        <v>888</v>
      </c>
      <c r="E9555" s="233"/>
      <c r="F9555" s="234" t="s">
        <v>13513</v>
      </c>
      <c r="G9555" s="235">
        <v>0</v>
      </c>
      <c r="H9555" s="235">
        <v>0</v>
      </c>
      <c r="I9555" s="235">
        <v>0</v>
      </c>
      <c r="J9555" s="235">
        <v>0</v>
      </c>
      <c r="K9555" s="235">
        <v>0</v>
      </c>
      <c r="L9555" s="235">
        <v>0</v>
      </c>
      <c r="M9555" s="236" t="s">
        <v>583</v>
      </c>
    </row>
    <row r="9556" spans="1:13">
      <c r="A9556" s="106" t="str">
        <f t="shared" si="149"/>
        <v xml:space="preserve">84410 </v>
      </c>
      <c r="B9556" s="231" t="s">
        <v>13514</v>
      </c>
      <c r="C9556" s="232"/>
      <c r="D9556" s="233" t="s">
        <v>888</v>
      </c>
      <c r="E9556" s="233"/>
      <c r="F9556" s="234" t="s">
        <v>13515</v>
      </c>
      <c r="G9556" s="235">
        <v>0</v>
      </c>
      <c r="H9556" s="235">
        <v>0</v>
      </c>
      <c r="I9556" s="235">
        <v>0</v>
      </c>
      <c r="J9556" s="235">
        <v>0</v>
      </c>
      <c r="K9556" s="235">
        <v>0</v>
      </c>
      <c r="L9556" s="235">
        <v>0</v>
      </c>
      <c r="M9556" s="236" t="s">
        <v>583</v>
      </c>
    </row>
    <row r="9557" spans="1:13">
      <c r="A9557" s="106" t="str">
        <f t="shared" si="149"/>
        <v xml:space="preserve">84425 </v>
      </c>
      <c r="B9557" s="231" t="s">
        <v>13516</v>
      </c>
      <c r="C9557" s="232"/>
      <c r="D9557" s="233" t="s">
        <v>888</v>
      </c>
      <c r="E9557" s="233"/>
      <c r="F9557" s="234" t="s">
        <v>13517</v>
      </c>
      <c r="G9557" s="235">
        <v>0</v>
      </c>
      <c r="H9557" s="235">
        <v>0</v>
      </c>
      <c r="I9557" s="235">
        <v>0</v>
      </c>
      <c r="J9557" s="235">
        <v>0</v>
      </c>
      <c r="K9557" s="235">
        <v>0</v>
      </c>
      <c r="L9557" s="235">
        <v>0</v>
      </c>
      <c r="M9557" s="236" t="s">
        <v>583</v>
      </c>
    </row>
    <row r="9558" spans="1:13">
      <c r="A9558" s="106" t="str">
        <f t="shared" si="149"/>
        <v xml:space="preserve">84430 </v>
      </c>
      <c r="B9558" s="231" t="s">
        <v>13518</v>
      </c>
      <c r="C9558" s="232"/>
      <c r="D9558" s="233" t="s">
        <v>888</v>
      </c>
      <c r="E9558" s="233"/>
      <c r="F9558" s="234" t="s">
        <v>13519</v>
      </c>
      <c r="G9558" s="235">
        <v>0</v>
      </c>
      <c r="H9558" s="235">
        <v>0</v>
      </c>
      <c r="I9558" s="235">
        <v>0</v>
      </c>
      <c r="J9558" s="235">
        <v>0</v>
      </c>
      <c r="K9558" s="235">
        <v>0</v>
      </c>
      <c r="L9558" s="235">
        <v>0</v>
      </c>
      <c r="M9558" s="236" t="s">
        <v>583</v>
      </c>
    </row>
    <row r="9559" spans="1:13">
      <c r="A9559" s="106" t="str">
        <f t="shared" si="149"/>
        <v xml:space="preserve">84431 </v>
      </c>
      <c r="B9559" s="231" t="s">
        <v>13520</v>
      </c>
      <c r="C9559" s="232"/>
      <c r="D9559" s="233" t="s">
        <v>888</v>
      </c>
      <c r="E9559" s="233"/>
      <c r="F9559" s="234" t="s">
        <v>13521</v>
      </c>
      <c r="G9559" s="235">
        <v>0</v>
      </c>
      <c r="H9559" s="235">
        <v>0</v>
      </c>
      <c r="I9559" s="235">
        <v>0</v>
      </c>
      <c r="J9559" s="235">
        <v>0</v>
      </c>
      <c r="K9559" s="235">
        <v>0</v>
      </c>
      <c r="L9559" s="235">
        <v>0</v>
      </c>
      <c r="M9559" s="236" t="s">
        <v>583</v>
      </c>
    </row>
    <row r="9560" spans="1:13">
      <c r="A9560" s="106" t="str">
        <f t="shared" si="149"/>
        <v xml:space="preserve">84432 </v>
      </c>
      <c r="B9560" s="231" t="s">
        <v>13522</v>
      </c>
      <c r="C9560" s="232"/>
      <c r="D9560" s="233" t="s">
        <v>888</v>
      </c>
      <c r="E9560" s="233"/>
      <c r="F9560" s="234" t="s">
        <v>13523</v>
      </c>
      <c r="G9560" s="235">
        <v>0</v>
      </c>
      <c r="H9560" s="235">
        <v>0</v>
      </c>
      <c r="I9560" s="235">
        <v>0</v>
      </c>
      <c r="J9560" s="235">
        <v>0</v>
      </c>
      <c r="K9560" s="235">
        <v>0</v>
      </c>
      <c r="L9560" s="235">
        <v>0</v>
      </c>
      <c r="M9560" s="236" t="s">
        <v>583</v>
      </c>
    </row>
    <row r="9561" spans="1:13">
      <c r="A9561" s="106" t="str">
        <f t="shared" si="149"/>
        <v xml:space="preserve">84433 </v>
      </c>
      <c r="B9561" s="231" t="s">
        <v>19177</v>
      </c>
      <c r="C9561" s="232"/>
      <c r="D9561" s="233" t="s">
        <v>888</v>
      </c>
      <c r="E9561" s="233"/>
      <c r="F9561" s="234" t="s">
        <v>19178</v>
      </c>
      <c r="G9561" s="235">
        <v>0</v>
      </c>
      <c r="H9561" s="235">
        <v>0</v>
      </c>
      <c r="I9561" s="235">
        <v>0</v>
      </c>
      <c r="J9561" s="235">
        <v>0</v>
      </c>
      <c r="K9561" s="235">
        <v>0</v>
      </c>
      <c r="L9561" s="235">
        <v>0</v>
      </c>
      <c r="M9561" s="236" t="s">
        <v>583</v>
      </c>
    </row>
    <row r="9562" spans="1:13">
      <c r="A9562" s="106" t="str">
        <f t="shared" si="149"/>
        <v xml:space="preserve">84436 </v>
      </c>
      <c r="B9562" s="231" t="s">
        <v>13524</v>
      </c>
      <c r="C9562" s="232"/>
      <c r="D9562" s="233" t="s">
        <v>888</v>
      </c>
      <c r="E9562" s="233"/>
      <c r="F9562" s="234" t="s">
        <v>13525</v>
      </c>
      <c r="G9562" s="235">
        <v>0</v>
      </c>
      <c r="H9562" s="235">
        <v>0</v>
      </c>
      <c r="I9562" s="235">
        <v>0</v>
      </c>
      <c r="J9562" s="235">
        <v>0</v>
      </c>
      <c r="K9562" s="235">
        <v>0</v>
      </c>
      <c r="L9562" s="235">
        <v>0</v>
      </c>
      <c r="M9562" s="236" t="s">
        <v>583</v>
      </c>
    </row>
    <row r="9563" spans="1:13">
      <c r="A9563" s="106" t="str">
        <f t="shared" si="149"/>
        <v xml:space="preserve">84437 </v>
      </c>
      <c r="B9563" s="231" t="s">
        <v>13526</v>
      </c>
      <c r="C9563" s="232"/>
      <c r="D9563" s="233" t="s">
        <v>888</v>
      </c>
      <c r="E9563" s="233"/>
      <c r="F9563" s="234" t="s">
        <v>13527</v>
      </c>
      <c r="G9563" s="235">
        <v>0</v>
      </c>
      <c r="H9563" s="235">
        <v>0</v>
      </c>
      <c r="I9563" s="235">
        <v>0</v>
      </c>
      <c r="J9563" s="235">
        <v>0</v>
      </c>
      <c r="K9563" s="235">
        <v>0</v>
      </c>
      <c r="L9563" s="235">
        <v>0</v>
      </c>
      <c r="M9563" s="236" t="s">
        <v>583</v>
      </c>
    </row>
    <row r="9564" spans="1:13">
      <c r="A9564" s="106" t="str">
        <f t="shared" si="149"/>
        <v xml:space="preserve">84439 </v>
      </c>
      <c r="B9564" s="231" t="s">
        <v>13528</v>
      </c>
      <c r="C9564" s="232"/>
      <c r="D9564" s="233" t="s">
        <v>888</v>
      </c>
      <c r="E9564" s="233"/>
      <c r="F9564" s="234" t="s">
        <v>13529</v>
      </c>
      <c r="G9564" s="235">
        <v>0</v>
      </c>
      <c r="H9564" s="235">
        <v>0</v>
      </c>
      <c r="I9564" s="235">
        <v>0</v>
      </c>
      <c r="J9564" s="235">
        <v>0</v>
      </c>
      <c r="K9564" s="235">
        <v>0</v>
      </c>
      <c r="L9564" s="235">
        <v>0</v>
      </c>
      <c r="M9564" s="236" t="s">
        <v>583</v>
      </c>
    </row>
    <row r="9565" spans="1:13">
      <c r="A9565" s="106" t="str">
        <f t="shared" si="149"/>
        <v xml:space="preserve">84442 </v>
      </c>
      <c r="B9565" s="231" t="s">
        <v>13530</v>
      </c>
      <c r="C9565" s="232"/>
      <c r="D9565" s="233" t="s">
        <v>888</v>
      </c>
      <c r="E9565" s="233"/>
      <c r="F9565" s="234" t="s">
        <v>13531</v>
      </c>
      <c r="G9565" s="235">
        <v>0</v>
      </c>
      <c r="H9565" s="235">
        <v>0</v>
      </c>
      <c r="I9565" s="235">
        <v>0</v>
      </c>
      <c r="J9565" s="235">
        <v>0</v>
      </c>
      <c r="K9565" s="235">
        <v>0</v>
      </c>
      <c r="L9565" s="235">
        <v>0</v>
      </c>
      <c r="M9565" s="236" t="s">
        <v>583</v>
      </c>
    </row>
    <row r="9566" spans="1:13">
      <c r="A9566" s="106" t="str">
        <f t="shared" si="149"/>
        <v xml:space="preserve">84443 </v>
      </c>
      <c r="B9566" s="231" t="s">
        <v>13532</v>
      </c>
      <c r="C9566" s="232"/>
      <c r="D9566" s="233" t="s">
        <v>888</v>
      </c>
      <c r="E9566" s="233"/>
      <c r="F9566" s="234" t="s">
        <v>13533</v>
      </c>
      <c r="G9566" s="235">
        <v>0</v>
      </c>
      <c r="H9566" s="235">
        <v>0</v>
      </c>
      <c r="I9566" s="235">
        <v>0</v>
      </c>
      <c r="J9566" s="235">
        <v>0</v>
      </c>
      <c r="K9566" s="235">
        <v>0</v>
      </c>
      <c r="L9566" s="235">
        <v>0</v>
      </c>
      <c r="M9566" s="236" t="s">
        <v>583</v>
      </c>
    </row>
    <row r="9567" spans="1:13">
      <c r="A9567" s="106" t="str">
        <f t="shared" si="149"/>
        <v xml:space="preserve">84445 </v>
      </c>
      <c r="B9567" s="231" t="s">
        <v>13534</v>
      </c>
      <c r="C9567" s="232"/>
      <c r="D9567" s="233" t="s">
        <v>888</v>
      </c>
      <c r="E9567" s="233"/>
      <c r="F9567" s="234" t="s">
        <v>13535</v>
      </c>
      <c r="G9567" s="235">
        <v>0</v>
      </c>
      <c r="H9567" s="235">
        <v>0</v>
      </c>
      <c r="I9567" s="235">
        <v>0</v>
      </c>
      <c r="J9567" s="235">
        <v>0</v>
      </c>
      <c r="K9567" s="235">
        <v>0</v>
      </c>
      <c r="L9567" s="235">
        <v>0</v>
      </c>
      <c r="M9567" s="236" t="s">
        <v>583</v>
      </c>
    </row>
    <row r="9568" spans="1:13">
      <c r="A9568" s="106" t="str">
        <f t="shared" si="149"/>
        <v xml:space="preserve">84446 </v>
      </c>
      <c r="B9568" s="231" t="s">
        <v>13536</v>
      </c>
      <c r="C9568" s="232"/>
      <c r="D9568" s="233" t="s">
        <v>888</v>
      </c>
      <c r="E9568" s="233"/>
      <c r="F9568" s="234" t="s">
        <v>13537</v>
      </c>
      <c r="G9568" s="235">
        <v>0</v>
      </c>
      <c r="H9568" s="235">
        <v>0</v>
      </c>
      <c r="I9568" s="235">
        <v>0</v>
      </c>
      <c r="J9568" s="235">
        <v>0</v>
      </c>
      <c r="K9568" s="235">
        <v>0</v>
      </c>
      <c r="L9568" s="235">
        <v>0</v>
      </c>
      <c r="M9568" s="236" t="s">
        <v>583</v>
      </c>
    </row>
    <row r="9569" spans="1:13">
      <c r="A9569" s="106" t="str">
        <f t="shared" si="149"/>
        <v xml:space="preserve">84449 </v>
      </c>
      <c r="B9569" s="231" t="s">
        <v>13538</v>
      </c>
      <c r="C9569" s="232"/>
      <c r="D9569" s="233" t="s">
        <v>888</v>
      </c>
      <c r="E9569" s="233"/>
      <c r="F9569" s="234" t="s">
        <v>13539</v>
      </c>
      <c r="G9569" s="235">
        <v>0</v>
      </c>
      <c r="H9569" s="235">
        <v>0</v>
      </c>
      <c r="I9569" s="235">
        <v>0</v>
      </c>
      <c r="J9569" s="235">
        <v>0</v>
      </c>
      <c r="K9569" s="235">
        <v>0</v>
      </c>
      <c r="L9569" s="235">
        <v>0</v>
      </c>
      <c r="M9569" s="236" t="s">
        <v>583</v>
      </c>
    </row>
    <row r="9570" spans="1:13">
      <c r="A9570" s="106" t="str">
        <f t="shared" si="149"/>
        <v xml:space="preserve">84450 </v>
      </c>
      <c r="B9570" s="231" t="s">
        <v>13540</v>
      </c>
      <c r="C9570" s="232"/>
      <c r="D9570" s="233" t="s">
        <v>888</v>
      </c>
      <c r="E9570" s="233"/>
      <c r="F9570" s="234" t="s">
        <v>13541</v>
      </c>
      <c r="G9570" s="235">
        <v>0</v>
      </c>
      <c r="H9570" s="235">
        <v>0</v>
      </c>
      <c r="I9570" s="235">
        <v>0</v>
      </c>
      <c r="J9570" s="235">
        <v>0</v>
      </c>
      <c r="K9570" s="235">
        <v>0</v>
      </c>
      <c r="L9570" s="235">
        <v>0</v>
      </c>
      <c r="M9570" s="236" t="s">
        <v>583</v>
      </c>
    </row>
    <row r="9571" spans="1:13">
      <c r="A9571" s="106" t="str">
        <f t="shared" si="149"/>
        <v xml:space="preserve">84460 </v>
      </c>
      <c r="B9571" s="231" t="s">
        <v>13542</v>
      </c>
      <c r="C9571" s="232"/>
      <c r="D9571" s="233" t="s">
        <v>888</v>
      </c>
      <c r="E9571" s="233"/>
      <c r="F9571" s="234" t="s">
        <v>13543</v>
      </c>
      <c r="G9571" s="235">
        <v>0</v>
      </c>
      <c r="H9571" s="235">
        <v>0</v>
      </c>
      <c r="I9571" s="235">
        <v>0</v>
      </c>
      <c r="J9571" s="235">
        <v>0</v>
      </c>
      <c r="K9571" s="235">
        <v>0</v>
      </c>
      <c r="L9571" s="235">
        <v>0</v>
      </c>
      <c r="M9571" s="236" t="s">
        <v>583</v>
      </c>
    </row>
    <row r="9572" spans="1:13">
      <c r="A9572" s="106" t="str">
        <f t="shared" si="149"/>
        <v xml:space="preserve">84466 </v>
      </c>
      <c r="B9572" s="231" t="s">
        <v>13544</v>
      </c>
      <c r="C9572" s="232"/>
      <c r="D9572" s="233" t="s">
        <v>888</v>
      </c>
      <c r="E9572" s="233"/>
      <c r="F9572" s="234" t="s">
        <v>13545</v>
      </c>
      <c r="G9572" s="235">
        <v>0</v>
      </c>
      <c r="H9572" s="235">
        <v>0</v>
      </c>
      <c r="I9572" s="235">
        <v>0</v>
      </c>
      <c r="J9572" s="235">
        <v>0</v>
      </c>
      <c r="K9572" s="235">
        <v>0</v>
      </c>
      <c r="L9572" s="235">
        <v>0</v>
      </c>
      <c r="M9572" s="236" t="s">
        <v>583</v>
      </c>
    </row>
    <row r="9573" spans="1:13">
      <c r="A9573" s="106" t="str">
        <f t="shared" si="149"/>
        <v xml:space="preserve">84478 </v>
      </c>
      <c r="B9573" s="231" t="s">
        <v>13546</v>
      </c>
      <c r="C9573" s="232"/>
      <c r="D9573" s="233" t="s">
        <v>888</v>
      </c>
      <c r="E9573" s="233"/>
      <c r="F9573" s="234" t="s">
        <v>13547</v>
      </c>
      <c r="G9573" s="235">
        <v>0</v>
      </c>
      <c r="H9573" s="235">
        <v>0</v>
      </c>
      <c r="I9573" s="235">
        <v>0</v>
      </c>
      <c r="J9573" s="235">
        <v>0</v>
      </c>
      <c r="K9573" s="235">
        <v>0</v>
      </c>
      <c r="L9573" s="235">
        <v>0</v>
      </c>
      <c r="M9573" s="236" t="s">
        <v>583</v>
      </c>
    </row>
    <row r="9574" spans="1:13">
      <c r="A9574" s="106" t="str">
        <f t="shared" si="149"/>
        <v xml:space="preserve">84479 </v>
      </c>
      <c r="B9574" s="231" t="s">
        <v>13548</v>
      </c>
      <c r="C9574" s="232"/>
      <c r="D9574" s="233" t="s">
        <v>888</v>
      </c>
      <c r="E9574" s="233"/>
      <c r="F9574" s="234" t="s">
        <v>13549</v>
      </c>
      <c r="G9574" s="235">
        <v>0</v>
      </c>
      <c r="H9574" s="235">
        <v>0</v>
      </c>
      <c r="I9574" s="235">
        <v>0</v>
      </c>
      <c r="J9574" s="235">
        <v>0</v>
      </c>
      <c r="K9574" s="235">
        <v>0</v>
      </c>
      <c r="L9574" s="235">
        <v>0</v>
      </c>
      <c r="M9574" s="236" t="s">
        <v>583</v>
      </c>
    </row>
    <row r="9575" spans="1:13">
      <c r="A9575" s="106" t="str">
        <f t="shared" si="149"/>
        <v xml:space="preserve">84480 </v>
      </c>
      <c r="B9575" s="231" t="s">
        <v>13550</v>
      </c>
      <c r="C9575" s="232"/>
      <c r="D9575" s="233" t="s">
        <v>888</v>
      </c>
      <c r="E9575" s="233"/>
      <c r="F9575" s="234" t="s">
        <v>13551</v>
      </c>
      <c r="G9575" s="235">
        <v>0</v>
      </c>
      <c r="H9575" s="235">
        <v>0</v>
      </c>
      <c r="I9575" s="235">
        <v>0</v>
      </c>
      <c r="J9575" s="235">
        <v>0</v>
      </c>
      <c r="K9575" s="235">
        <v>0</v>
      </c>
      <c r="L9575" s="235">
        <v>0</v>
      </c>
      <c r="M9575" s="236" t="s">
        <v>583</v>
      </c>
    </row>
    <row r="9576" spans="1:13">
      <c r="A9576" s="106" t="str">
        <f t="shared" si="149"/>
        <v xml:space="preserve">84481 </v>
      </c>
      <c r="B9576" s="231" t="s">
        <v>13552</v>
      </c>
      <c r="C9576" s="232"/>
      <c r="D9576" s="233" t="s">
        <v>888</v>
      </c>
      <c r="E9576" s="233"/>
      <c r="F9576" s="234" t="s">
        <v>13553</v>
      </c>
      <c r="G9576" s="235">
        <v>0</v>
      </c>
      <c r="H9576" s="235">
        <v>0</v>
      </c>
      <c r="I9576" s="235">
        <v>0</v>
      </c>
      <c r="J9576" s="235">
        <v>0</v>
      </c>
      <c r="K9576" s="235">
        <v>0</v>
      </c>
      <c r="L9576" s="235">
        <v>0</v>
      </c>
      <c r="M9576" s="236" t="s">
        <v>583</v>
      </c>
    </row>
    <row r="9577" spans="1:13">
      <c r="A9577" s="106" t="str">
        <f t="shared" si="149"/>
        <v xml:space="preserve">84482 </v>
      </c>
      <c r="B9577" s="231" t="s">
        <v>13554</v>
      </c>
      <c r="C9577" s="232"/>
      <c r="D9577" s="233" t="s">
        <v>888</v>
      </c>
      <c r="E9577" s="233"/>
      <c r="F9577" s="234" t="s">
        <v>13555</v>
      </c>
      <c r="G9577" s="235">
        <v>0</v>
      </c>
      <c r="H9577" s="235">
        <v>0</v>
      </c>
      <c r="I9577" s="235">
        <v>0</v>
      </c>
      <c r="J9577" s="235">
        <v>0</v>
      </c>
      <c r="K9577" s="235">
        <v>0</v>
      </c>
      <c r="L9577" s="235">
        <v>0</v>
      </c>
      <c r="M9577" s="236" t="s">
        <v>583</v>
      </c>
    </row>
    <row r="9578" spans="1:13">
      <c r="A9578" s="106" t="str">
        <f t="shared" si="149"/>
        <v xml:space="preserve">84484 </v>
      </c>
      <c r="B9578" s="231" t="s">
        <v>13556</v>
      </c>
      <c r="C9578" s="232"/>
      <c r="D9578" s="233" t="s">
        <v>888</v>
      </c>
      <c r="E9578" s="233"/>
      <c r="F9578" s="234" t="s">
        <v>13557</v>
      </c>
      <c r="G9578" s="235">
        <v>0</v>
      </c>
      <c r="H9578" s="235">
        <v>0</v>
      </c>
      <c r="I9578" s="235">
        <v>0</v>
      </c>
      <c r="J9578" s="235">
        <v>0</v>
      </c>
      <c r="K9578" s="235">
        <v>0</v>
      </c>
      <c r="L9578" s="235">
        <v>0</v>
      </c>
      <c r="M9578" s="236" t="s">
        <v>583</v>
      </c>
    </row>
    <row r="9579" spans="1:13">
      <c r="A9579" s="106" t="str">
        <f t="shared" si="149"/>
        <v xml:space="preserve">84485 </v>
      </c>
      <c r="B9579" s="231" t="s">
        <v>13558</v>
      </c>
      <c r="C9579" s="232"/>
      <c r="D9579" s="233" t="s">
        <v>888</v>
      </c>
      <c r="E9579" s="233"/>
      <c r="F9579" s="234" t="s">
        <v>13559</v>
      </c>
      <c r="G9579" s="235">
        <v>0</v>
      </c>
      <c r="H9579" s="235">
        <v>0</v>
      </c>
      <c r="I9579" s="235">
        <v>0</v>
      </c>
      <c r="J9579" s="235">
        <v>0</v>
      </c>
      <c r="K9579" s="235">
        <v>0</v>
      </c>
      <c r="L9579" s="235">
        <v>0</v>
      </c>
      <c r="M9579" s="236" t="s">
        <v>583</v>
      </c>
    </row>
    <row r="9580" spans="1:13">
      <c r="A9580" s="106" t="str">
        <f t="shared" si="149"/>
        <v xml:space="preserve">84488 </v>
      </c>
      <c r="B9580" s="231" t="s">
        <v>13560</v>
      </c>
      <c r="C9580" s="232"/>
      <c r="D9580" s="233" t="s">
        <v>888</v>
      </c>
      <c r="E9580" s="233"/>
      <c r="F9580" s="234" t="s">
        <v>13561</v>
      </c>
      <c r="G9580" s="235">
        <v>0</v>
      </c>
      <c r="H9580" s="235">
        <v>0</v>
      </c>
      <c r="I9580" s="235">
        <v>0</v>
      </c>
      <c r="J9580" s="235">
        <v>0</v>
      </c>
      <c r="K9580" s="235">
        <v>0</v>
      </c>
      <c r="L9580" s="235">
        <v>0</v>
      </c>
      <c r="M9580" s="236" t="s">
        <v>583</v>
      </c>
    </row>
    <row r="9581" spans="1:13">
      <c r="A9581" s="106" t="str">
        <f t="shared" si="149"/>
        <v xml:space="preserve">84490 </v>
      </c>
      <c r="B9581" s="231" t="s">
        <v>13562</v>
      </c>
      <c r="C9581" s="232"/>
      <c r="D9581" s="233" t="s">
        <v>888</v>
      </c>
      <c r="E9581" s="233"/>
      <c r="F9581" s="234" t="s">
        <v>13563</v>
      </c>
      <c r="G9581" s="235">
        <v>0</v>
      </c>
      <c r="H9581" s="235">
        <v>0</v>
      </c>
      <c r="I9581" s="235">
        <v>0</v>
      </c>
      <c r="J9581" s="235">
        <v>0</v>
      </c>
      <c r="K9581" s="235">
        <v>0</v>
      </c>
      <c r="L9581" s="235">
        <v>0</v>
      </c>
      <c r="M9581" s="236" t="s">
        <v>583</v>
      </c>
    </row>
    <row r="9582" spans="1:13">
      <c r="A9582" s="106" t="str">
        <f t="shared" si="149"/>
        <v xml:space="preserve">84510 </v>
      </c>
      <c r="B9582" s="231" t="s">
        <v>13564</v>
      </c>
      <c r="C9582" s="232"/>
      <c r="D9582" s="233" t="s">
        <v>888</v>
      </c>
      <c r="E9582" s="233"/>
      <c r="F9582" s="234" t="s">
        <v>13565</v>
      </c>
      <c r="G9582" s="235">
        <v>0</v>
      </c>
      <c r="H9582" s="235">
        <v>0</v>
      </c>
      <c r="I9582" s="235">
        <v>0</v>
      </c>
      <c r="J9582" s="235">
        <v>0</v>
      </c>
      <c r="K9582" s="235">
        <v>0</v>
      </c>
      <c r="L9582" s="235">
        <v>0</v>
      </c>
      <c r="M9582" s="236" t="s">
        <v>583</v>
      </c>
    </row>
    <row r="9583" spans="1:13">
      <c r="A9583" s="106" t="str">
        <f t="shared" si="149"/>
        <v xml:space="preserve">84512 </v>
      </c>
      <c r="B9583" s="231" t="s">
        <v>13566</v>
      </c>
      <c r="C9583" s="232"/>
      <c r="D9583" s="233" t="s">
        <v>888</v>
      </c>
      <c r="E9583" s="233"/>
      <c r="F9583" s="234" t="s">
        <v>13567</v>
      </c>
      <c r="G9583" s="235">
        <v>0</v>
      </c>
      <c r="H9583" s="235">
        <v>0</v>
      </c>
      <c r="I9583" s="235">
        <v>0</v>
      </c>
      <c r="J9583" s="235">
        <v>0</v>
      </c>
      <c r="K9583" s="235">
        <v>0</v>
      </c>
      <c r="L9583" s="235">
        <v>0</v>
      </c>
      <c r="M9583" s="236" t="s">
        <v>583</v>
      </c>
    </row>
    <row r="9584" spans="1:13">
      <c r="A9584" s="106" t="str">
        <f t="shared" si="149"/>
        <v xml:space="preserve">84520 </v>
      </c>
      <c r="B9584" s="231" t="s">
        <v>13568</v>
      </c>
      <c r="C9584" s="232"/>
      <c r="D9584" s="233" t="s">
        <v>888</v>
      </c>
      <c r="E9584" s="233"/>
      <c r="F9584" s="234" t="s">
        <v>13569</v>
      </c>
      <c r="G9584" s="235">
        <v>0</v>
      </c>
      <c r="H9584" s="235">
        <v>0</v>
      </c>
      <c r="I9584" s="235">
        <v>0</v>
      </c>
      <c r="J9584" s="235">
        <v>0</v>
      </c>
      <c r="K9584" s="235">
        <v>0</v>
      </c>
      <c r="L9584" s="235">
        <v>0</v>
      </c>
      <c r="M9584" s="236" t="s">
        <v>583</v>
      </c>
    </row>
    <row r="9585" spans="1:13">
      <c r="A9585" s="106" t="str">
        <f t="shared" si="149"/>
        <v xml:space="preserve">84525 </v>
      </c>
      <c r="B9585" s="231" t="s">
        <v>13570</v>
      </c>
      <c r="C9585" s="232"/>
      <c r="D9585" s="233" t="s">
        <v>888</v>
      </c>
      <c r="E9585" s="233"/>
      <c r="F9585" s="234" t="s">
        <v>13571</v>
      </c>
      <c r="G9585" s="235">
        <v>0</v>
      </c>
      <c r="H9585" s="235">
        <v>0</v>
      </c>
      <c r="I9585" s="235">
        <v>0</v>
      </c>
      <c r="J9585" s="235">
        <v>0</v>
      </c>
      <c r="K9585" s="235">
        <v>0</v>
      </c>
      <c r="L9585" s="235">
        <v>0</v>
      </c>
      <c r="M9585" s="236" t="s">
        <v>583</v>
      </c>
    </row>
    <row r="9586" spans="1:13">
      <c r="A9586" s="106" t="str">
        <f t="shared" si="149"/>
        <v xml:space="preserve">84540 </v>
      </c>
      <c r="B9586" s="231" t="s">
        <v>13572</v>
      </c>
      <c r="C9586" s="232"/>
      <c r="D9586" s="233" t="s">
        <v>888</v>
      </c>
      <c r="E9586" s="233"/>
      <c r="F9586" s="234" t="s">
        <v>13573</v>
      </c>
      <c r="G9586" s="235">
        <v>0</v>
      </c>
      <c r="H9586" s="235">
        <v>0</v>
      </c>
      <c r="I9586" s="235">
        <v>0</v>
      </c>
      <c r="J9586" s="235">
        <v>0</v>
      </c>
      <c r="K9586" s="235">
        <v>0</v>
      </c>
      <c r="L9586" s="235">
        <v>0</v>
      </c>
      <c r="M9586" s="236" t="s">
        <v>583</v>
      </c>
    </row>
    <row r="9587" spans="1:13">
      <c r="A9587" s="106" t="str">
        <f t="shared" si="149"/>
        <v xml:space="preserve">84545 </v>
      </c>
      <c r="B9587" s="231" t="s">
        <v>13574</v>
      </c>
      <c r="C9587" s="232"/>
      <c r="D9587" s="233" t="s">
        <v>888</v>
      </c>
      <c r="E9587" s="233"/>
      <c r="F9587" s="234" t="s">
        <v>13575</v>
      </c>
      <c r="G9587" s="235">
        <v>0</v>
      </c>
      <c r="H9587" s="235">
        <v>0</v>
      </c>
      <c r="I9587" s="235">
        <v>0</v>
      </c>
      <c r="J9587" s="235">
        <v>0</v>
      </c>
      <c r="K9587" s="235">
        <v>0</v>
      </c>
      <c r="L9587" s="235">
        <v>0</v>
      </c>
      <c r="M9587" s="236" t="s">
        <v>583</v>
      </c>
    </row>
    <row r="9588" spans="1:13">
      <c r="A9588" s="106" t="str">
        <f t="shared" si="149"/>
        <v xml:space="preserve">84550 </v>
      </c>
      <c r="B9588" s="231" t="s">
        <v>13576</v>
      </c>
      <c r="C9588" s="232"/>
      <c r="D9588" s="233" t="s">
        <v>888</v>
      </c>
      <c r="E9588" s="233"/>
      <c r="F9588" s="234" t="s">
        <v>13577</v>
      </c>
      <c r="G9588" s="235">
        <v>0</v>
      </c>
      <c r="H9588" s="235">
        <v>0</v>
      </c>
      <c r="I9588" s="235">
        <v>0</v>
      </c>
      <c r="J9588" s="235">
        <v>0</v>
      </c>
      <c r="K9588" s="235">
        <v>0</v>
      </c>
      <c r="L9588" s="235">
        <v>0</v>
      </c>
      <c r="M9588" s="236" t="s">
        <v>583</v>
      </c>
    </row>
    <row r="9589" spans="1:13">
      <c r="A9589" s="106" t="str">
        <f t="shared" si="149"/>
        <v xml:space="preserve">84560 </v>
      </c>
      <c r="B9589" s="231" t="s">
        <v>13578</v>
      </c>
      <c r="C9589" s="232"/>
      <c r="D9589" s="233" t="s">
        <v>888</v>
      </c>
      <c r="E9589" s="233"/>
      <c r="F9589" s="234" t="s">
        <v>13579</v>
      </c>
      <c r="G9589" s="235">
        <v>0</v>
      </c>
      <c r="H9589" s="235">
        <v>0</v>
      </c>
      <c r="I9589" s="235">
        <v>0</v>
      </c>
      <c r="J9589" s="235">
        <v>0</v>
      </c>
      <c r="K9589" s="235">
        <v>0</v>
      </c>
      <c r="L9589" s="235">
        <v>0</v>
      </c>
      <c r="M9589" s="236" t="s">
        <v>583</v>
      </c>
    </row>
    <row r="9590" spans="1:13">
      <c r="A9590" s="106" t="str">
        <f t="shared" si="149"/>
        <v xml:space="preserve">84577 </v>
      </c>
      <c r="B9590" s="231" t="s">
        <v>13580</v>
      </c>
      <c r="C9590" s="232"/>
      <c r="D9590" s="233" t="s">
        <v>888</v>
      </c>
      <c r="E9590" s="233"/>
      <c r="F9590" s="234" t="s">
        <v>13581</v>
      </c>
      <c r="G9590" s="235">
        <v>0</v>
      </c>
      <c r="H9590" s="235">
        <v>0</v>
      </c>
      <c r="I9590" s="235">
        <v>0</v>
      </c>
      <c r="J9590" s="235">
        <v>0</v>
      </c>
      <c r="K9590" s="235">
        <v>0</v>
      </c>
      <c r="L9590" s="235">
        <v>0</v>
      </c>
      <c r="M9590" s="236" t="s">
        <v>583</v>
      </c>
    </row>
    <row r="9591" spans="1:13">
      <c r="A9591" s="106" t="str">
        <f t="shared" si="149"/>
        <v xml:space="preserve">84578 </v>
      </c>
      <c r="B9591" s="231" t="s">
        <v>13582</v>
      </c>
      <c r="C9591" s="232"/>
      <c r="D9591" s="233" t="s">
        <v>888</v>
      </c>
      <c r="E9591" s="233"/>
      <c r="F9591" s="234" t="s">
        <v>13583</v>
      </c>
      <c r="G9591" s="235">
        <v>0</v>
      </c>
      <c r="H9591" s="235">
        <v>0</v>
      </c>
      <c r="I9591" s="235">
        <v>0</v>
      </c>
      <c r="J9591" s="235">
        <v>0</v>
      </c>
      <c r="K9591" s="235">
        <v>0</v>
      </c>
      <c r="L9591" s="235">
        <v>0</v>
      </c>
      <c r="M9591" s="236" t="s">
        <v>583</v>
      </c>
    </row>
    <row r="9592" spans="1:13">
      <c r="A9592" s="106" t="str">
        <f t="shared" si="149"/>
        <v xml:space="preserve">84580 </v>
      </c>
      <c r="B9592" s="231" t="s">
        <v>13584</v>
      </c>
      <c r="C9592" s="232"/>
      <c r="D9592" s="233" t="s">
        <v>888</v>
      </c>
      <c r="E9592" s="233"/>
      <c r="F9592" s="234" t="s">
        <v>13585</v>
      </c>
      <c r="G9592" s="235">
        <v>0</v>
      </c>
      <c r="H9592" s="235">
        <v>0</v>
      </c>
      <c r="I9592" s="235">
        <v>0</v>
      </c>
      <c r="J9592" s="235">
        <v>0</v>
      </c>
      <c r="K9592" s="235">
        <v>0</v>
      </c>
      <c r="L9592" s="235">
        <v>0</v>
      </c>
      <c r="M9592" s="236" t="s">
        <v>583</v>
      </c>
    </row>
    <row r="9593" spans="1:13">
      <c r="A9593" s="106" t="str">
        <f t="shared" si="149"/>
        <v xml:space="preserve">84583 </v>
      </c>
      <c r="B9593" s="231" t="s">
        <v>13586</v>
      </c>
      <c r="C9593" s="232"/>
      <c r="D9593" s="233" t="s">
        <v>888</v>
      </c>
      <c r="E9593" s="233"/>
      <c r="F9593" s="234" t="s">
        <v>13585</v>
      </c>
      <c r="G9593" s="235">
        <v>0</v>
      </c>
      <c r="H9593" s="235">
        <v>0</v>
      </c>
      <c r="I9593" s="235">
        <v>0</v>
      </c>
      <c r="J9593" s="235">
        <v>0</v>
      </c>
      <c r="K9593" s="235">
        <v>0</v>
      </c>
      <c r="L9593" s="235">
        <v>0</v>
      </c>
      <c r="M9593" s="236" t="s">
        <v>583</v>
      </c>
    </row>
    <row r="9594" spans="1:13">
      <c r="A9594" s="106" t="str">
        <f t="shared" si="149"/>
        <v xml:space="preserve">84585 </v>
      </c>
      <c r="B9594" s="231" t="s">
        <v>13587</v>
      </c>
      <c r="C9594" s="232"/>
      <c r="D9594" s="233" t="s">
        <v>888</v>
      </c>
      <c r="E9594" s="233"/>
      <c r="F9594" s="234" t="s">
        <v>13588</v>
      </c>
      <c r="G9594" s="235">
        <v>0</v>
      </c>
      <c r="H9594" s="235">
        <v>0</v>
      </c>
      <c r="I9594" s="235">
        <v>0</v>
      </c>
      <c r="J9594" s="235">
        <v>0</v>
      </c>
      <c r="K9594" s="235">
        <v>0</v>
      </c>
      <c r="L9594" s="235">
        <v>0</v>
      </c>
      <c r="M9594" s="236" t="s">
        <v>583</v>
      </c>
    </row>
    <row r="9595" spans="1:13">
      <c r="A9595" s="106" t="str">
        <f t="shared" si="149"/>
        <v xml:space="preserve">84586 </v>
      </c>
      <c r="B9595" s="231" t="s">
        <v>13589</v>
      </c>
      <c r="C9595" s="232"/>
      <c r="D9595" s="233" t="s">
        <v>888</v>
      </c>
      <c r="E9595" s="233"/>
      <c r="F9595" s="234" t="s">
        <v>13590</v>
      </c>
      <c r="G9595" s="235">
        <v>0</v>
      </c>
      <c r="H9595" s="235">
        <v>0</v>
      </c>
      <c r="I9595" s="235">
        <v>0</v>
      </c>
      <c r="J9595" s="235">
        <v>0</v>
      </c>
      <c r="K9595" s="235">
        <v>0</v>
      </c>
      <c r="L9595" s="235">
        <v>0</v>
      </c>
      <c r="M9595" s="236" t="s">
        <v>583</v>
      </c>
    </row>
    <row r="9596" spans="1:13">
      <c r="A9596" s="106" t="str">
        <f t="shared" si="149"/>
        <v xml:space="preserve">84588 </v>
      </c>
      <c r="B9596" s="231" t="s">
        <v>13591</v>
      </c>
      <c r="C9596" s="232"/>
      <c r="D9596" s="233" t="s">
        <v>888</v>
      </c>
      <c r="E9596" s="233"/>
      <c r="F9596" s="234" t="s">
        <v>13592</v>
      </c>
      <c r="G9596" s="235">
        <v>0</v>
      </c>
      <c r="H9596" s="235">
        <v>0</v>
      </c>
      <c r="I9596" s="235">
        <v>0</v>
      </c>
      <c r="J9596" s="235">
        <v>0</v>
      </c>
      <c r="K9596" s="235">
        <v>0</v>
      </c>
      <c r="L9596" s="235">
        <v>0</v>
      </c>
      <c r="M9596" s="236" t="s">
        <v>583</v>
      </c>
    </row>
    <row r="9597" spans="1:13">
      <c r="A9597" s="106" t="str">
        <f t="shared" si="149"/>
        <v xml:space="preserve">84590 </v>
      </c>
      <c r="B9597" s="231" t="s">
        <v>13593</v>
      </c>
      <c r="C9597" s="232"/>
      <c r="D9597" s="233" t="s">
        <v>888</v>
      </c>
      <c r="E9597" s="233"/>
      <c r="F9597" s="234" t="s">
        <v>13594</v>
      </c>
      <c r="G9597" s="235">
        <v>0</v>
      </c>
      <c r="H9597" s="235">
        <v>0</v>
      </c>
      <c r="I9597" s="235">
        <v>0</v>
      </c>
      <c r="J9597" s="235">
        <v>0</v>
      </c>
      <c r="K9597" s="235">
        <v>0</v>
      </c>
      <c r="L9597" s="235">
        <v>0</v>
      </c>
      <c r="M9597" s="236" t="s">
        <v>583</v>
      </c>
    </row>
    <row r="9598" spans="1:13">
      <c r="A9598" s="106" t="str">
        <f t="shared" si="149"/>
        <v xml:space="preserve">84591 </v>
      </c>
      <c r="B9598" s="231" t="s">
        <v>13595</v>
      </c>
      <c r="C9598" s="232"/>
      <c r="D9598" s="233" t="s">
        <v>888</v>
      </c>
      <c r="E9598" s="233"/>
      <c r="F9598" s="234" t="s">
        <v>13596</v>
      </c>
      <c r="G9598" s="235">
        <v>0</v>
      </c>
      <c r="H9598" s="235">
        <v>0</v>
      </c>
      <c r="I9598" s="235">
        <v>0</v>
      </c>
      <c r="J9598" s="235">
        <v>0</v>
      </c>
      <c r="K9598" s="235">
        <v>0</v>
      </c>
      <c r="L9598" s="235">
        <v>0</v>
      </c>
      <c r="M9598" s="236" t="s">
        <v>583</v>
      </c>
    </row>
    <row r="9599" spans="1:13">
      <c r="A9599" s="106" t="str">
        <f t="shared" si="149"/>
        <v xml:space="preserve">84597 </v>
      </c>
      <c r="B9599" s="231" t="s">
        <v>13597</v>
      </c>
      <c r="C9599" s="232"/>
      <c r="D9599" s="233" t="s">
        <v>888</v>
      </c>
      <c r="E9599" s="233"/>
      <c r="F9599" s="234" t="s">
        <v>13598</v>
      </c>
      <c r="G9599" s="235">
        <v>0</v>
      </c>
      <c r="H9599" s="235">
        <v>0</v>
      </c>
      <c r="I9599" s="235">
        <v>0</v>
      </c>
      <c r="J9599" s="235">
        <v>0</v>
      </c>
      <c r="K9599" s="235">
        <v>0</v>
      </c>
      <c r="L9599" s="235">
        <v>0</v>
      </c>
      <c r="M9599" s="236" t="s">
        <v>583</v>
      </c>
    </row>
    <row r="9600" spans="1:13">
      <c r="A9600" s="106" t="str">
        <f t="shared" si="149"/>
        <v xml:space="preserve">84600 </v>
      </c>
      <c r="B9600" s="231" t="s">
        <v>13599</v>
      </c>
      <c r="C9600" s="232"/>
      <c r="D9600" s="233" t="s">
        <v>888</v>
      </c>
      <c r="E9600" s="233"/>
      <c r="F9600" s="234" t="s">
        <v>13600</v>
      </c>
      <c r="G9600" s="235">
        <v>0</v>
      </c>
      <c r="H9600" s="235">
        <v>0</v>
      </c>
      <c r="I9600" s="235">
        <v>0</v>
      </c>
      <c r="J9600" s="235">
        <v>0</v>
      </c>
      <c r="K9600" s="235">
        <v>0</v>
      </c>
      <c r="L9600" s="235">
        <v>0</v>
      </c>
      <c r="M9600" s="236" t="s">
        <v>583</v>
      </c>
    </row>
    <row r="9601" spans="1:13">
      <c r="A9601" s="106" t="str">
        <f t="shared" si="149"/>
        <v xml:space="preserve">84620 </v>
      </c>
      <c r="B9601" s="231" t="s">
        <v>13601</v>
      </c>
      <c r="C9601" s="232"/>
      <c r="D9601" s="233" t="s">
        <v>888</v>
      </c>
      <c r="E9601" s="233"/>
      <c r="F9601" s="234" t="s">
        <v>13602</v>
      </c>
      <c r="G9601" s="235">
        <v>0</v>
      </c>
      <c r="H9601" s="235">
        <v>0</v>
      </c>
      <c r="I9601" s="235">
        <v>0</v>
      </c>
      <c r="J9601" s="235">
        <v>0</v>
      </c>
      <c r="K9601" s="235">
        <v>0</v>
      </c>
      <c r="L9601" s="235">
        <v>0</v>
      </c>
      <c r="M9601" s="236" t="s">
        <v>583</v>
      </c>
    </row>
    <row r="9602" spans="1:13">
      <c r="A9602" s="106" t="str">
        <f t="shared" si="149"/>
        <v xml:space="preserve">84630 </v>
      </c>
      <c r="B9602" s="231" t="s">
        <v>13603</v>
      </c>
      <c r="C9602" s="232"/>
      <c r="D9602" s="233" t="s">
        <v>888</v>
      </c>
      <c r="E9602" s="233"/>
      <c r="F9602" s="234" t="s">
        <v>13604</v>
      </c>
      <c r="G9602" s="235">
        <v>0</v>
      </c>
      <c r="H9602" s="235">
        <v>0</v>
      </c>
      <c r="I9602" s="235">
        <v>0</v>
      </c>
      <c r="J9602" s="235">
        <v>0</v>
      </c>
      <c r="K9602" s="235">
        <v>0</v>
      </c>
      <c r="L9602" s="235">
        <v>0</v>
      </c>
      <c r="M9602" s="236" t="s">
        <v>583</v>
      </c>
    </row>
    <row r="9603" spans="1:13">
      <c r="A9603" s="106" t="str">
        <f t="shared" ref="A9603:A9666" si="150">B9603&amp;" "&amp;C9603</f>
        <v xml:space="preserve">84681 </v>
      </c>
      <c r="B9603" s="231" t="s">
        <v>13605</v>
      </c>
      <c r="C9603" s="232"/>
      <c r="D9603" s="233" t="s">
        <v>888</v>
      </c>
      <c r="E9603" s="233"/>
      <c r="F9603" s="234" t="s">
        <v>13606</v>
      </c>
      <c r="G9603" s="235">
        <v>0</v>
      </c>
      <c r="H9603" s="235">
        <v>0</v>
      </c>
      <c r="I9603" s="235">
        <v>0</v>
      </c>
      <c r="J9603" s="235">
        <v>0</v>
      </c>
      <c r="K9603" s="235">
        <v>0</v>
      </c>
      <c r="L9603" s="235">
        <v>0</v>
      </c>
      <c r="M9603" s="236" t="s">
        <v>583</v>
      </c>
    </row>
    <row r="9604" spans="1:13">
      <c r="A9604" s="106" t="str">
        <f t="shared" si="150"/>
        <v xml:space="preserve">84702 </v>
      </c>
      <c r="B9604" s="231" t="s">
        <v>13607</v>
      </c>
      <c r="C9604" s="232"/>
      <c r="D9604" s="233" t="s">
        <v>888</v>
      </c>
      <c r="E9604" s="233"/>
      <c r="F9604" s="234" t="s">
        <v>13608</v>
      </c>
      <c r="G9604" s="235">
        <v>0</v>
      </c>
      <c r="H9604" s="235">
        <v>0</v>
      </c>
      <c r="I9604" s="235">
        <v>0</v>
      </c>
      <c r="J9604" s="235">
        <v>0</v>
      </c>
      <c r="K9604" s="235">
        <v>0</v>
      </c>
      <c r="L9604" s="235">
        <v>0</v>
      </c>
      <c r="M9604" s="236" t="s">
        <v>583</v>
      </c>
    </row>
    <row r="9605" spans="1:13">
      <c r="A9605" s="106" t="str">
        <f t="shared" si="150"/>
        <v xml:space="preserve">84703 </v>
      </c>
      <c r="B9605" s="231" t="s">
        <v>13609</v>
      </c>
      <c r="C9605" s="232"/>
      <c r="D9605" s="233" t="s">
        <v>888</v>
      </c>
      <c r="E9605" s="233"/>
      <c r="F9605" s="234" t="s">
        <v>13610</v>
      </c>
      <c r="G9605" s="235">
        <v>0</v>
      </c>
      <c r="H9605" s="235">
        <v>0</v>
      </c>
      <c r="I9605" s="235">
        <v>0</v>
      </c>
      <c r="J9605" s="235">
        <v>0</v>
      </c>
      <c r="K9605" s="235">
        <v>0</v>
      </c>
      <c r="L9605" s="235">
        <v>0</v>
      </c>
      <c r="M9605" s="236" t="s">
        <v>583</v>
      </c>
    </row>
    <row r="9606" spans="1:13">
      <c r="A9606" s="106" t="str">
        <f t="shared" si="150"/>
        <v xml:space="preserve">84704 </v>
      </c>
      <c r="B9606" s="231" t="s">
        <v>13611</v>
      </c>
      <c r="C9606" s="232"/>
      <c r="D9606" s="233" t="s">
        <v>888</v>
      </c>
      <c r="E9606" s="233"/>
      <c r="F9606" s="234" t="s">
        <v>13612</v>
      </c>
      <c r="G9606" s="235">
        <v>0</v>
      </c>
      <c r="H9606" s="235">
        <v>0</v>
      </c>
      <c r="I9606" s="235">
        <v>0</v>
      </c>
      <c r="J9606" s="235">
        <v>0</v>
      </c>
      <c r="K9606" s="235">
        <v>0</v>
      </c>
      <c r="L9606" s="235">
        <v>0</v>
      </c>
      <c r="M9606" s="236" t="s">
        <v>583</v>
      </c>
    </row>
    <row r="9607" spans="1:13">
      <c r="A9607" s="106" t="str">
        <f t="shared" si="150"/>
        <v xml:space="preserve">84830 </v>
      </c>
      <c r="B9607" s="231" t="s">
        <v>13613</v>
      </c>
      <c r="C9607" s="232"/>
      <c r="D9607" s="233" t="s">
        <v>888</v>
      </c>
      <c r="E9607" s="233"/>
      <c r="F9607" s="234" t="s">
        <v>13614</v>
      </c>
      <c r="G9607" s="235">
        <v>0</v>
      </c>
      <c r="H9607" s="235">
        <v>0</v>
      </c>
      <c r="I9607" s="235">
        <v>0</v>
      </c>
      <c r="J9607" s="235">
        <v>0</v>
      </c>
      <c r="K9607" s="235">
        <v>0</v>
      </c>
      <c r="L9607" s="235">
        <v>0</v>
      </c>
      <c r="M9607" s="236" t="s">
        <v>583</v>
      </c>
    </row>
    <row r="9608" spans="1:13">
      <c r="A9608" s="106" t="str">
        <f t="shared" si="150"/>
        <v xml:space="preserve">84999 </v>
      </c>
      <c r="B9608" s="231" t="s">
        <v>13615</v>
      </c>
      <c r="C9608" s="232"/>
      <c r="D9608" s="233" t="s">
        <v>888</v>
      </c>
      <c r="E9608" s="233"/>
      <c r="F9608" s="234" t="s">
        <v>19179</v>
      </c>
      <c r="G9608" s="235">
        <v>0</v>
      </c>
      <c r="H9608" s="235">
        <v>0</v>
      </c>
      <c r="I9608" s="235">
        <v>0</v>
      </c>
      <c r="J9608" s="235">
        <v>0</v>
      </c>
      <c r="K9608" s="235">
        <v>0</v>
      </c>
      <c r="L9608" s="235">
        <v>0</v>
      </c>
      <c r="M9608" s="236" t="s">
        <v>583</v>
      </c>
    </row>
    <row r="9609" spans="1:13">
      <c r="A9609" s="106" t="str">
        <f t="shared" si="150"/>
        <v xml:space="preserve">85002 </v>
      </c>
      <c r="B9609" s="231" t="s">
        <v>13616</v>
      </c>
      <c r="C9609" s="232"/>
      <c r="D9609" s="233" t="s">
        <v>888</v>
      </c>
      <c r="E9609" s="233"/>
      <c r="F9609" s="234" t="s">
        <v>13617</v>
      </c>
      <c r="G9609" s="235">
        <v>0</v>
      </c>
      <c r="H9609" s="235">
        <v>0</v>
      </c>
      <c r="I9609" s="235">
        <v>0</v>
      </c>
      <c r="J9609" s="235">
        <v>0</v>
      </c>
      <c r="K9609" s="235">
        <v>0</v>
      </c>
      <c r="L9609" s="235">
        <v>0</v>
      </c>
      <c r="M9609" s="236" t="s">
        <v>583</v>
      </c>
    </row>
    <row r="9610" spans="1:13">
      <c r="A9610" s="106" t="str">
        <f t="shared" si="150"/>
        <v xml:space="preserve">85004 </v>
      </c>
      <c r="B9610" s="231" t="s">
        <v>13618</v>
      </c>
      <c r="C9610" s="232"/>
      <c r="D9610" s="233" t="s">
        <v>888</v>
      </c>
      <c r="E9610" s="233"/>
      <c r="F9610" s="234" t="s">
        <v>13619</v>
      </c>
      <c r="G9610" s="235">
        <v>0</v>
      </c>
      <c r="H9610" s="235">
        <v>0</v>
      </c>
      <c r="I9610" s="235">
        <v>0</v>
      </c>
      <c r="J9610" s="235">
        <v>0</v>
      </c>
      <c r="K9610" s="235">
        <v>0</v>
      </c>
      <c r="L9610" s="235">
        <v>0</v>
      </c>
      <c r="M9610" s="236" t="s">
        <v>583</v>
      </c>
    </row>
    <row r="9611" spans="1:13">
      <c r="A9611" s="106" t="str">
        <f t="shared" si="150"/>
        <v xml:space="preserve">85007 </v>
      </c>
      <c r="B9611" s="231" t="s">
        <v>13620</v>
      </c>
      <c r="C9611" s="232"/>
      <c r="D9611" s="233" t="s">
        <v>888</v>
      </c>
      <c r="E9611" s="233"/>
      <c r="F9611" s="234" t="s">
        <v>13621</v>
      </c>
      <c r="G9611" s="235">
        <v>0</v>
      </c>
      <c r="H9611" s="235">
        <v>0</v>
      </c>
      <c r="I9611" s="235">
        <v>0</v>
      </c>
      <c r="J9611" s="235">
        <v>0</v>
      </c>
      <c r="K9611" s="235">
        <v>0</v>
      </c>
      <c r="L9611" s="235">
        <v>0</v>
      </c>
      <c r="M9611" s="236" t="s">
        <v>583</v>
      </c>
    </row>
    <row r="9612" spans="1:13">
      <c r="A9612" s="106" t="str">
        <f t="shared" si="150"/>
        <v xml:space="preserve">85008 </v>
      </c>
      <c r="B9612" s="231" t="s">
        <v>13622</v>
      </c>
      <c r="C9612" s="232"/>
      <c r="D9612" s="233" t="s">
        <v>888</v>
      </c>
      <c r="E9612" s="233"/>
      <c r="F9612" s="234" t="s">
        <v>13623</v>
      </c>
      <c r="G9612" s="235">
        <v>0</v>
      </c>
      <c r="H9612" s="235">
        <v>0</v>
      </c>
      <c r="I9612" s="235">
        <v>0</v>
      </c>
      <c r="J9612" s="235">
        <v>0</v>
      </c>
      <c r="K9612" s="235">
        <v>0</v>
      </c>
      <c r="L9612" s="235">
        <v>0</v>
      </c>
      <c r="M9612" s="236" t="s">
        <v>583</v>
      </c>
    </row>
    <row r="9613" spans="1:13">
      <c r="A9613" s="106" t="str">
        <f t="shared" si="150"/>
        <v xml:space="preserve">85009 </v>
      </c>
      <c r="B9613" s="231" t="s">
        <v>13624</v>
      </c>
      <c r="C9613" s="232"/>
      <c r="D9613" s="233" t="s">
        <v>888</v>
      </c>
      <c r="E9613" s="233"/>
      <c r="F9613" s="234" t="s">
        <v>13625</v>
      </c>
      <c r="G9613" s="235">
        <v>0</v>
      </c>
      <c r="H9613" s="235">
        <v>0</v>
      </c>
      <c r="I9613" s="235">
        <v>0</v>
      </c>
      <c r="J9613" s="235">
        <v>0</v>
      </c>
      <c r="K9613" s="235">
        <v>0</v>
      </c>
      <c r="L9613" s="235">
        <v>0</v>
      </c>
      <c r="M9613" s="236" t="s">
        <v>583</v>
      </c>
    </row>
    <row r="9614" spans="1:13">
      <c r="A9614" s="106" t="str">
        <f t="shared" si="150"/>
        <v xml:space="preserve">85013 </v>
      </c>
      <c r="B9614" s="231" t="s">
        <v>13626</v>
      </c>
      <c r="C9614" s="232"/>
      <c r="D9614" s="233" t="s">
        <v>888</v>
      </c>
      <c r="E9614" s="233"/>
      <c r="F9614" s="234" t="s">
        <v>13627</v>
      </c>
      <c r="G9614" s="235">
        <v>0</v>
      </c>
      <c r="H9614" s="235">
        <v>0</v>
      </c>
      <c r="I9614" s="235">
        <v>0</v>
      </c>
      <c r="J9614" s="235">
        <v>0</v>
      </c>
      <c r="K9614" s="235">
        <v>0</v>
      </c>
      <c r="L9614" s="235">
        <v>0</v>
      </c>
      <c r="M9614" s="236" t="s">
        <v>583</v>
      </c>
    </row>
    <row r="9615" spans="1:13">
      <c r="A9615" s="106" t="str">
        <f t="shared" si="150"/>
        <v xml:space="preserve">85014 </v>
      </c>
      <c r="B9615" s="231" t="s">
        <v>13628</v>
      </c>
      <c r="C9615" s="232"/>
      <c r="D9615" s="233" t="s">
        <v>888</v>
      </c>
      <c r="E9615" s="233"/>
      <c r="F9615" s="234" t="s">
        <v>13629</v>
      </c>
      <c r="G9615" s="235">
        <v>0</v>
      </c>
      <c r="H9615" s="235">
        <v>0</v>
      </c>
      <c r="I9615" s="235">
        <v>0</v>
      </c>
      <c r="J9615" s="235">
        <v>0</v>
      </c>
      <c r="K9615" s="235">
        <v>0</v>
      </c>
      <c r="L9615" s="235">
        <v>0</v>
      </c>
      <c r="M9615" s="236" t="s">
        <v>583</v>
      </c>
    </row>
    <row r="9616" spans="1:13">
      <c r="A9616" s="106" t="str">
        <f t="shared" si="150"/>
        <v xml:space="preserve">85018 </v>
      </c>
      <c r="B9616" s="231" t="s">
        <v>13630</v>
      </c>
      <c r="C9616" s="232"/>
      <c r="D9616" s="233" t="s">
        <v>888</v>
      </c>
      <c r="E9616" s="233"/>
      <c r="F9616" s="234" t="s">
        <v>13631</v>
      </c>
      <c r="G9616" s="235">
        <v>0</v>
      </c>
      <c r="H9616" s="235">
        <v>0</v>
      </c>
      <c r="I9616" s="235">
        <v>0</v>
      </c>
      <c r="J9616" s="235">
        <v>0</v>
      </c>
      <c r="K9616" s="235">
        <v>0</v>
      </c>
      <c r="L9616" s="235">
        <v>0</v>
      </c>
      <c r="M9616" s="236" t="s">
        <v>583</v>
      </c>
    </row>
    <row r="9617" spans="1:13">
      <c r="A9617" s="106" t="str">
        <f t="shared" si="150"/>
        <v xml:space="preserve">85025 </v>
      </c>
      <c r="B9617" s="231" t="s">
        <v>13632</v>
      </c>
      <c r="C9617" s="232"/>
      <c r="D9617" s="233" t="s">
        <v>888</v>
      </c>
      <c r="E9617" s="233"/>
      <c r="F9617" s="234" t="s">
        <v>13633</v>
      </c>
      <c r="G9617" s="235">
        <v>0</v>
      </c>
      <c r="H9617" s="235">
        <v>0</v>
      </c>
      <c r="I9617" s="235">
        <v>0</v>
      </c>
      <c r="J9617" s="235">
        <v>0</v>
      </c>
      <c r="K9617" s="235">
        <v>0</v>
      </c>
      <c r="L9617" s="235">
        <v>0</v>
      </c>
      <c r="M9617" s="236" t="s">
        <v>583</v>
      </c>
    </row>
    <row r="9618" spans="1:13">
      <c r="A9618" s="106" t="str">
        <f t="shared" si="150"/>
        <v xml:space="preserve">85027 </v>
      </c>
      <c r="B9618" s="231" t="s">
        <v>13634</v>
      </c>
      <c r="C9618" s="232"/>
      <c r="D9618" s="233" t="s">
        <v>888</v>
      </c>
      <c r="E9618" s="233"/>
      <c r="F9618" s="234" t="s">
        <v>13635</v>
      </c>
      <c r="G9618" s="235">
        <v>0</v>
      </c>
      <c r="H9618" s="235">
        <v>0</v>
      </c>
      <c r="I9618" s="235">
        <v>0</v>
      </c>
      <c r="J9618" s="235">
        <v>0</v>
      </c>
      <c r="K9618" s="235">
        <v>0</v>
      </c>
      <c r="L9618" s="235">
        <v>0</v>
      </c>
      <c r="M9618" s="236" t="s">
        <v>583</v>
      </c>
    </row>
    <row r="9619" spans="1:13">
      <c r="A9619" s="106" t="str">
        <f t="shared" si="150"/>
        <v xml:space="preserve">85032 </v>
      </c>
      <c r="B9619" s="231" t="s">
        <v>13636</v>
      </c>
      <c r="C9619" s="232"/>
      <c r="D9619" s="233" t="s">
        <v>888</v>
      </c>
      <c r="E9619" s="233"/>
      <c r="F9619" s="234" t="s">
        <v>13637</v>
      </c>
      <c r="G9619" s="235">
        <v>0</v>
      </c>
      <c r="H9619" s="235">
        <v>0</v>
      </c>
      <c r="I9619" s="235">
        <v>0</v>
      </c>
      <c r="J9619" s="235">
        <v>0</v>
      </c>
      <c r="K9619" s="235">
        <v>0</v>
      </c>
      <c r="L9619" s="235">
        <v>0</v>
      </c>
      <c r="M9619" s="236" t="s">
        <v>583</v>
      </c>
    </row>
    <row r="9620" spans="1:13">
      <c r="A9620" s="106" t="str">
        <f t="shared" si="150"/>
        <v xml:space="preserve">85041 </v>
      </c>
      <c r="B9620" s="231" t="s">
        <v>13638</v>
      </c>
      <c r="C9620" s="232"/>
      <c r="D9620" s="233" t="s">
        <v>888</v>
      </c>
      <c r="E9620" s="233"/>
      <c r="F9620" s="234" t="s">
        <v>13639</v>
      </c>
      <c r="G9620" s="235">
        <v>0</v>
      </c>
      <c r="H9620" s="235">
        <v>0</v>
      </c>
      <c r="I9620" s="235">
        <v>0</v>
      </c>
      <c r="J9620" s="235">
        <v>0</v>
      </c>
      <c r="K9620" s="235">
        <v>0</v>
      </c>
      <c r="L9620" s="235">
        <v>0</v>
      </c>
      <c r="M9620" s="236" t="s">
        <v>583</v>
      </c>
    </row>
    <row r="9621" spans="1:13">
      <c r="A9621" s="106" t="str">
        <f t="shared" si="150"/>
        <v xml:space="preserve">85044 </v>
      </c>
      <c r="B9621" s="231" t="s">
        <v>13640</v>
      </c>
      <c r="C9621" s="232"/>
      <c r="D9621" s="233" t="s">
        <v>888</v>
      </c>
      <c r="E9621" s="233"/>
      <c r="F9621" s="234" t="s">
        <v>13641</v>
      </c>
      <c r="G9621" s="235">
        <v>0</v>
      </c>
      <c r="H9621" s="235">
        <v>0</v>
      </c>
      <c r="I9621" s="235">
        <v>0</v>
      </c>
      <c r="J9621" s="235">
        <v>0</v>
      </c>
      <c r="K9621" s="235">
        <v>0</v>
      </c>
      <c r="L9621" s="235">
        <v>0</v>
      </c>
      <c r="M9621" s="236" t="s">
        <v>583</v>
      </c>
    </row>
    <row r="9622" spans="1:13">
      <c r="A9622" s="106" t="str">
        <f t="shared" si="150"/>
        <v xml:space="preserve">85045 </v>
      </c>
      <c r="B9622" s="231" t="s">
        <v>13642</v>
      </c>
      <c r="C9622" s="232"/>
      <c r="D9622" s="233" t="s">
        <v>888</v>
      </c>
      <c r="E9622" s="233"/>
      <c r="F9622" s="234" t="s">
        <v>13643</v>
      </c>
      <c r="G9622" s="235">
        <v>0</v>
      </c>
      <c r="H9622" s="235">
        <v>0</v>
      </c>
      <c r="I9622" s="235">
        <v>0</v>
      </c>
      <c r="J9622" s="235">
        <v>0</v>
      </c>
      <c r="K9622" s="235">
        <v>0</v>
      </c>
      <c r="L9622" s="235">
        <v>0</v>
      </c>
      <c r="M9622" s="236" t="s">
        <v>583</v>
      </c>
    </row>
    <row r="9623" spans="1:13">
      <c r="A9623" s="106" t="str">
        <f t="shared" si="150"/>
        <v xml:space="preserve">85046 </v>
      </c>
      <c r="B9623" s="231" t="s">
        <v>13644</v>
      </c>
      <c r="C9623" s="232"/>
      <c r="D9623" s="233" t="s">
        <v>888</v>
      </c>
      <c r="E9623" s="233"/>
      <c r="F9623" s="234" t="s">
        <v>13645</v>
      </c>
      <c r="G9623" s="235">
        <v>0</v>
      </c>
      <c r="H9623" s="235">
        <v>0</v>
      </c>
      <c r="I9623" s="235">
        <v>0</v>
      </c>
      <c r="J9623" s="235">
        <v>0</v>
      </c>
      <c r="K9623" s="235">
        <v>0</v>
      </c>
      <c r="L9623" s="235">
        <v>0</v>
      </c>
      <c r="M9623" s="236" t="s">
        <v>583</v>
      </c>
    </row>
    <row r="9624" spans="1:13">
      <c r="A9624" s="106" t="str">
        <f t="shared" si="150"/>
        <v xml:space="preserve">85048 </v>
      </c>
      <c r="B9624" s="231" t="s">
        <v>13646</v>
      </c>
      <c r="C9624" s="232"/>
      <c r="D9624" s="233" t="s">
        <v>888</v>
      </c>
      <c r="E9624" s="233"/>
      <c r="F9624" s="234" t="s">
        <v>13647</v>
      </c>
      <c r="G9624" s="235">
        <v>0</v>
      </c>
      <c r="H9624" s="235">
        <v>0</v>
      </c>
      <c r="I9624" s="235">
        <v>0</v>
      </c>
      <c r="J9624" s="235">
        <v>0</v>
      </c>
      <c r="K9624" s="235">
        <v>0</v>
      </c>
      <c r="L9624" s="235">
        <v>0</v>
      </c>
      <c r="M9624" s="236" t="s">
        <v>583</v>
      </c>
    </row>
    <row r="9625" spans="1:13">
      <c r="A9625" s="106" t="str">
        <f t="shared" si="150"/>
        <v xml:space="preserve">85049 </v>
      </c>
      <c r="B9625" s="231" t="s">
        <v>13648</v>
      </c>
      <c r="C9625" s="232"/>
      <c r="D9625" s="233" t="s">
        <v>888</v>
      </c>
      <c r="E9625" s="233"/>
      <c r="F9625" s="234" t="s">
        <v>13649</v>
      </c>
      <c r="G9625" s="235">
        <v>0</v>
      </c>
      <c r="H9625" s="235">
        <v>0</v>
      </c>
      <c r="I9625" s="235">
        <v>0</v>
      </c>
      <c r="J9625" s="235">
        <v>0</v>
      </c>
      <c r="K9625" s="235">
        <v>0</v>
      </c>
      <c r="L9625" s="235">
        <v>0</v>
      </c>
      <c r="M9625" s="236" t="s">
        <v>583</v>
      </c>
    </row>
    <row r="9626" spans="1:13">
      <c r="A9626" s="106" t="str">
        <f t="shared" si="150"/>
        <v xml:space="preserve">85055 </v>
      </c>
      <c r="B9626" s="231" t="s">
        <v>13650</v>
      </c>
      <c r="C9626" s="232"/>
      <c r="D9626" s="233" t="s">
        <v>888</v>
      </c>
      <c r="E9626" s="233"/>
      <c r="F9626" s="234" t="s">
        <v>13651</v>
      </c>
      <c r="G9626" s="235">
        <v>0</v>
      </c>
      <c r="H9626" s="235">
        <v>0</v>
      </c>
      <c r="I9626" s="235">
        <v>0</v>
      </c>
      <c r="J9626" s="235">
        <v>0</v>
      </c>
      <c r="K9626" s="235">
        <v>0</v>
      </c>
      <c r="L9626" s="235">
        <v>0</v>
      </c>
      <c r="M9626" s="236" t="s">
        <v>583</v>
      </c>
    </row>
    <row r="9627" spans="1:13">
      <c r="A9627" s="106" t="str">
        <f t="shared" si="150"/>
        <v xml:space="preserve">85060 </v>
      </c>
      <c r="B9627" s="231" t="s">
        <v>13652</v>
      </c>
      <c r="C9627" s="232"/>
      <c r="D9627" s="233" t="s">
        <v>1358</v>
      </c>
      <c r="E9627" s="233"/>
      <c r="F9627" s="234" t="s">
        <v>13653</v>
      </c>
      <c r="G9627" s="235">
        <v>0.45</v>
      </c>
      <c r="H9627" s="233" t="s">
        <v>37</v>
      </c>
      <c r="I9627" s="235">
        <v>0.22</v>
      </c>
      <c r="J9627" s="235">
        <v>0.03</v>
      </c>
      <c r="K9627" s="233" t="s">
        <v>37</v>
      </c>
      <c r="L9627" s="235">
        <v>0.7</v>
      </c>
      <c r="M9627" s="236" t="s">
        <v>583</v>
      </c>
    </row>
    <row r="9628" spans="1:13">
      <c r="A9628" s="106" t="str">
        <f t="shared" si="150"/>
        <v xml:space="preserve">85097 </v>
      </c>
      <c r="B9628" s="231" t="s">
        <v>13654</v>
      </c>
      <c r="C9628" s="232"/>
      <c r="D9628" s="233" t="s">
        <v>1358</v>
      </c>
      <c r="E9628" s="233"/>
      <c r="F9628" s="234" t="s">
        <v>13655</v>
      </c>
      <c r="G9628" s="235">
        <v>0.94</v>
      </c>
      <c r="H9628" s="235">
        <v>1.1000000000000001</v>
      </c>
      <c r="I9628" s="235">
        <v>0.42</v>
      </c>
      <c r="J9628" s="235">
        <v>0.04</v>
      </c>
      <c r="K9628" s="235">
        <v>2.08</v>
      </c>
      <c r="L9628" s="235">
        <v>1.4</v>
      </c>
      <c r="M9628" s="236" t="s">
        <v>583</v>
      </c>
    </row>
    <row r="9629" spans="1:13">
      <c r="A9629" s="106" t="str">
        <f t="shared" si="150"/>
        <v xml:space="preserve">85130 </v>
      </c>
      <c r="B9629" s="231" t="s">
        <v>13656</v>
      </c>
      <c r="C9629" s="232"/>
      <c r="D9629" s="233" t="s">
        <v>888</v>
      </c>
      <c r="E9629" s="233"/>
      <c r="F9629" s="234" t="s">
        <v>13657</v>
      </c>
      <c r="G9629" s="235">
        <v>0</v>
      </c>
      <c r="H9629" s="235">
        <v>0</v>
      </c>
      <c r="I9629" s="235">
        <v>0</v>
      </c>
      <c r="J9629" s="235">
        <v>0</v>
      </c>
      <c r="K9629" s="235">
        <v>0</v>
      </c>
      <c r="L9629" s="235">
        <v>0</v>
      </c>
      <c r="M9629" s="236" t="s">
        <v>583</v>
      </c>
    </row>
    <row r="9630" spans="1:13">
      <c r="A9630" s="106" t="str">
        <f t="shared" si="150"/>
        <v xml:space="preserve">85170 </v>
      </c>
      <c r="B9630" s="231" t="s">
        <v>13658</v>
      </c>
      <c r="C9630" s="232"/>
      <c r="D9630" s="233" t="s">
        <v>888</v>
      </c>
      <c r="E9630" s="233"/>
      <c r="F9630" s="234" t="s">
        <v>13659</v>
      </c>
      <c r="G9630" s="235">
        <v>0</v>
      </c>
      <c r="H9630" s="235">
        <v>0</v>
      </c>
      <c r="I9630" s="235">
        <v>0</v>
      </c>
      <c r="J9630" s="235">
        <v>0</v>
      </c>
      <c r="K9630" s="235">
        <v>0</v>
      </c>
      <c r="L9630" s="235">
        <v>0</v>
      </c>
      <c r="M9630" s="236" t="s">
        <v>583</v>
      </c>
    </row>
    <row r="9631" spans="1:13">
      <c r="A9631" s="106" t="str">
        <f t="shared" si="150"/>
        <v xml:space="preserve">85175 </v>
      </c>
      <c r="B9631" s="231" t="s">
        <v>13660</v>
      </c>
      <c r="C9631" s="232"/>
      <c r="D9631" s="233" t="s">
        <v>888</v>
      </c>
      <c r="E9631" s="233"/>
      <c r="F9631" s="234" t="s">
        <v>13661</v>
      </c>
      <c r="G9631" s="235">
        <v>0</v>
      </c>
      <c r="H9631" s="235">
        <v>0</v>
      </c>
      <c r="I9631" s="235">
        <v>0</v>
      </c>
      <c r="J9631" s="235">
        <v>0</v>
      </c>
      <c r="K9631" s="235">
        <v>0</v>
      </c>
      <c r="L9631" s="235">
        <v>0</v>
      </c>
      <c r="M9631" s="236" t="s">
        <v>583</v>
      </c>
    </row>
    <row r="9632" spans="1:13">
      <c r="A9632" s="106" t="str">
        <f t="shared" si="150"/>
        <v xml:space="preserve">85210 </v>
      </c>
      <c r="B9632" s="231" t="s">
        <v>13662</v>
      </c>
      <c r="C9632" s="232"/>
      <c r="D9632" s="233" t="s">
        <v>888</v>
      </c>
      <c r="E9632" s="233"/>
      <c r="F9632" s="234" t="s">
        <v>13663</v>
      </c>
      <c r="G9632" s="235">
        <v>0</v>
      </c>
      <c r="H9632" s="235">
        <v>0</v>
      </c>
      <c r="I9632" s="235">
        <v>0</v>
      </c>
      <c r="J9632" s="235">
        <v>0</v>
      </c>
      <c r="K9632" s="235">
        <v>0</v>
      </c>
      <c r="L9632" s="235">
        <v>0</v>
      </c>
      <c r="M9632" s="236" t="s">
        <v>583</v>
      </c>
    </row>
    <row r="9633" spans="1:13">
      <c r="A9633" s="106" t="str">
        <f t="shared" si="150"/>
        <v xml:space="preserve">85220 </v>
      </c>
      <c r="B9633" s="231" t="s">
        <v>13664</v>
      </c>
      <c r="C9633" s="232"/>
      <c r="D9633" s="233" t="s">
        <v>888</v>
      </c>
      <c r="E9633" s="233"/>
      <c r="F9633" s="234" t="s">
        <v>13665</v>
      </c>
      <c r="G9633" s="235">
        <v>0</v>
      </c>
      <c r="H9633" s="235">
        <v>0</v>
      </c>
      <c r="I9633" s="235">
        <v>0</v>
      </c>
      <c r="J9633" s="235">
        <v>0</v>
      </c>
      <c r="K9633" s="235">
        <v>0</v>
      </c>
      <c r="L9633" s="235">
        <v>0</v>
      </c>
      <c r="M9633" s="236" t="s">
        <v>583</v>
      </c>
    </row>
    <row r="9634" spans="1:13">
      <c r="A9634" s="106" t="str">
        <f t="shared" si="150"/>
        <v xml:space="preserve">85230 </v>
      </c>
      <c r="B9634" s="231" t="s">
        <v>13666</v>
      </c>
      <c r="C9634" s="232"/>
      <c r="D9634" s="233" t="s">
        <v>888</v>
      </c>
      <c r="E9634" s="233"/>
      <c r="F9634" s="234" t="s">
        <v>13667</v>
      </c>
      <c r="G9634" s="235">
        <v>0</v>
      </c>
      <c r="H9634" s="235">
        <v>0</v>
      </c>
      <c r="I9634" s="235">
        <v>0</v>
      </c>
      <c r="J9634" s="235">
        <v>0</v>
      </c>
      <c r="K9634" s="235">
        <v>0</v>
      </c>
      <c r="L9634" s="235">
        <v>0</v>
      </c>
      <c r="M9634" s="236" t="s">
        <v>583</v>
      </c>
    </row>
    <row r="9635" spans="1:13">
      <c r="A9635" s="106" t="str">
        <f t="shared" si="150"/>
        <v xml:space="preserve">85240 </v>
      </c>
      <c r="B9635" s="231" t="s">
        <v>13668</v>
      </c>
      <c r="C9635" s="232"/>
      <c r="D9635" s="233" t="s">
        <v>888</v>
      </c>
      <c r="E9635" s="233"/>
      <c r="F9635" s="234" t="s">
        <v>13669</v>
      </c>
      <c r="G9635" s="235">
        <v>0</v>
      </c>
      <c r="H9635" s="235">
        <v>0</v>
      </c>
      <c r="I9635" s="235">
        <v>0</v>
      </c>
      <c r="J9635" s="235">
        <v>0</v>
      </c>
      <c r="K9635" s="235">
        <v>0</v>
      </c>
      <c r="L9635" s="235">
        <v>0</v>
      </c>
      <c r="M9635" s="236" t="s">
        <v>583</v>
      </c>
    </row>
    <row r="9636" spans="1:13">
      <c r="A9636" s="106" t="str">
        <f t="shared" si="150"/>
        <v xml:space="preserve">85244 </v>
      </c>
      <c r="B9636" s="231" t="s">
        <v>13670</v>
      </c>
      <c r="C9636" s="232"/>
      <c r="D9636" s="233" t="s">
        <v>888</v>
      </c>
      <c r="E9636" s="233"/>
      <c r="F9636" s="234" t="s">
        <v>13671</v>
      </c>
      <c r="G9636" s="235">
        <v>0</v>
      </c>
      <c r="H9636" s="235">
        <v>0</v>
      </c>
      <c r="I9636" s="235">
        <v>0</v>
      </c>
      <c r="J9636" s="235">
        <v>0</v>
      </c>
      <c r="K9636" s="235">
        <v>0</v>
      </c>
      <c r="L9636" s="235">
        <v>0</v>
      </c>
      <c r="M9636" s="236" t="s">
        <v>583</v>
      </c>
    </row>
    <row r="9637" spans="1:13">
      <c r="A9637" s="106" t="str">
        <f t="shared" si="150"/>
        <v xml:space="preserve">85245 </v>
      </c>
      <c r="B9637" s="231" t="s">
        <v>13672</v>
      </c>
      <c r="C9637" s="232"/>
      <c r="D9637" s="233" t="s">
        <v>888</v>
      </c>
      <c r="E9637" s="233"/>
      <c r="F9637" s="234" t="s">
        <v>13673</v>
      </c>
      <c r="G9637" s="235">
        <v>0</v>
      </c>
      <c r="H9637" s="235">
        <v>0</v>
      </c>
      <c r="I9637" s="235">
        <v>0</v>
      </c>
      <c r="J9637" s="235">
        <v>0</v>
      </c>
      <c r="K9637" s="235">
        <v>0</v>
      </c>
      <c r="L9637" s="235">
        <v>0</v>
      </c>
      <c r="M9637" s="236" t="s">
        <v>583</v>
      </c>
    </row>
    <row r="9638" spans="1:13">
      <c r="A9638" s="106" t="str">
        <f t="shared" si="150"/>
        <v xml:space="preserve">85246 </v>
      </c>
      <c r="B9638" s="231" t="s">
        <v>13674</v>
      </c>
      <c r="C9638" s="232"/>
      <c r="D9638" s="233" t="s">
        <v>888</v>
      </c>
      <c r="E9638" s="233"/>
      <c r="F9638" s="234" t="s">
        <v>13675</v>
      </c>
      <c r="G9638" s="235">
        <v>0</v>
      </c>
      <c r="H9638" s="235">
        <v>0</v>
      </c>
      <c r="I9638" s="235">
        <v>0</v>
      </c>
      <c r="J9638" s="235">
        <v>0</v>
      </c>
      <c r="K9638" s="235">
        <v>0</v>
      </c>
      <c r="L9638" s="235">
        <v>0</v>
      </c>
      <c r="M9638" s="236" t="s">
        <v>583</v>
      </c>
    </row>
    <row r="9639" spans="1:13">
      <c r="A9639" s="106" t="str">
        <f t="shared" si="150"/>
        <v xml:space="preserve">85247 </v>
      </c>
      <c r="B9639" s="231" t="s">
        <v>13676</v>
      </c>
      <c r="C9639" s="232"/>
      <c r="D9639" s="233" t="s">
        <v>888</v>
      </c>
      <c r="E9639" s="233"/>
      <c r="F9639" s="234" t="s">
        <v>13677</v>
      </c>
      <c r="G9639" s="235">
        <v>0</v>
      </c>
      <c r="H9639" s="235">
        <v>0</v>
      </c>
      <c r="I9639" s="235">
        <v>0</v>
      </c>
      <c r="J9639" s="235">
        <v>0</v>
      </c>
      <c r="K9639" s="235">
        <v>0</v>
      </c>
      <c r="L9639" s="235">
        <v>0</v>
      </c>
      <c r="M9639" s="236" t="s">
        <v>583</v>
      </c>
    </row>
    <row r="9640" spans="1:13">
      <c r="A9640" s="106" t="str">
        <f t="shared" si="150"/>
        <v xml:space="preserve">85250 </v>
      </c>
      <c r="B9640" s="231" t="s">
        <v>13678</v>
      </c>
      <c r="C9640" s="232"/>
      <c r="D9640" s="233" t="s">
        <v>888</v>
      </c>
      <c r="E9640" s="233"/>
      <c r="F9640" s="234" t="s">
        <v>13679</v>
      </c>
      <c r="G9640" s="235">
        <v>0</v>
      </c>
      <c r="H9640" s="235">
        <v>0</v>
      </c>
      <c r="I9640" s="235">
        <v>0</v>
      </c>
      <c r="J9640" s="235">
        <v>0</v>
      </c>
      <c r="K9640" s="235">
        <v>0</v>
      </c>
      <c r="L9640" s="235">
        <v>0</v>
      </c>
      <c r="M9640" s="236" t="s">
        <v>583</v>
      </c>
    </row>
    <row r="9641" spans="1:13">
      <c r="A9641" s="106" t="str">
        <f t="shared" si="150"/>
        <v xml:space="preserve">85260 </v>
      </c>
      <c r="B9641" s="231" t="s">
        <v>13680</v>
      </c>
      <c r="C9641" s="232"/>
      <c r="D9641" s="233" t="s">
        <v>888</v>
      </c>
      <c r="E9641" s="233"/>
      <c r="F9641" s="234" t="s">
        <v>13681</v>
      </c>
      <c r="G9641" s="235">
        <v>0</v>
      </c>
      <c r="H9641" s="235">
        <v>0</v>
      </c>
      <c r="I9641" s="235">
        <v>0</v>
      </c>
      <c r="J9641" s="235">
        <v>0</v>
      </c>
      <c r="K9641" s="235">
        <v>0</v>
      </c>
      <c r="L9641" s="235">
        <v>0</v>
      </c>
      <c r="M9641" s="236" t="s">
        <v>583</v>
      </c>
    </row>
    <row r="9642" spans="1:13">
      <c r="A9642" s="106" t="str">
        <f t="shared" si="150"/>
        <v xml:space="preserve">85270 </v>
      </c>
      <c r="B9642" s="231" t="s">
        <v>13682</v>
      </c>
      <c r="C9642" s="232"/>
      <c r="D9642" s="233" t="s">
        <v>888</v>
      </c>
      <c r="E9642" s="233"/>
      <c r="F9642" s="234" t="s">
        <v>13683</v>
      </c>
      <c r="G9642" s="235">
        <v>0</v>
      </c>
      <c r="H9642" s="235">
        <v>0</v>
      </c>
      <c r="I9642" s="235">
        <v>0</v>
      </c>
      <c r="J9642" s="235">
        <v>0</v>
      </c>
      <c r="K9642" s="235">
        <v>0</v>
      </c>
      <c r="L9642" s="235">
        <v>0</v>
      </c>
      <c r="M9642" s="236" t="s">
        <v>583</v>
      </c>
    </row>
    <row r="9643" spans="1:13">
      <c r="A9643" s="106" t="str">
        <f t="shared" si="150"/>
        <v xml:space="preserve">85280 </v>
      </c>
      <c r="B9643" s="231" t="s">
        <v>13684</v>
      </c>
      <c r="C9643" s="232"/>
      <c r="D9643" s="233" t="s">
        <v>888</v>
      </c>
      <c r="E9643" s="233"/>
      <c r="F9643" s="234" t="s">
        <v>13685</v>
      </c>
      <c r="G9643" s="235">
        <v>0</v>
      </c>
      <c r="H9643" s="235">
        <v>0</v>
      </c>
      <c r="I9643" s="235">
        <v>0</v>
      </c>
      <c r="J9643" s="235">
        <v>0</v>
      </c>
      <c r="K9643" s="235">
        <v>0</v>
      </c>
      <c r="L9643" s="235">
        <v>0</v>
      </c>
      <c r="M9643" s="236" t="s">
        <v>583</v>
      </c>
    </row>
    <row r="9644" spans="1:13">
      <c r="A9644" s="106" t="str">
        <f t="shared" si="150"/>
        <v xml:space="preserve">85290 </v>
      </c>
      <c r="B9644" s="231" t="s">
        <v>13686</v>
      </c>
      <c r="C9644" s="232"/>
      <c r="D9644" s="233" t="s">
        <v>888</v>
      </c>
      <c r="E9644" s="233"/>
      <c r="F9644" s="234" t="s">
        <v>13687</v>
      </c>
      <c r="G9644" s="235">
        <v>0</v>
      </c>
      <c r="H9644" s="235">
        <v>0</v>
      </c>
      <c r="I9644" s="235">
        <v>0</v>
      </c>
      <c r="J9644" s="235">
        <v>0</v>
      </c>
      <c r="K9644" s="235">
        <v>0</v>
      </c>
      <c r="L9644" s="235">
        <v>0</v>
      </c>
      <c r="M9644" s="236" t="s">
        <v>583</v>
      </c>
    </row>
    <row r="9645" spans="1:13">
      <c r="A9645" s="106" t="str">
        <f t="shared" si="150"/>
        <v xml:space="preserve">85291 </v>
      </c>
      <c r="B9645" s="231" t="s">
        <v>13688</v>
      </c>
      <c r="C9645" s="232"/>
      <c r="D9645" s="233" t="s">
        <v>888</v>
      </c>
      <c r="E9645" s="233"/>
      <c r="F9645" s="234" t="s">
        <v>13689</v>
      </c>
      <c r="G9645" s="235">
        <v>0</v>
      </c>
      <c r="H9645" s="235">
        <v>0</v>
      </c>
      <c r="I9645" s="235">
        <v>0</v>
      </c>
      <c r="J9645" s="235">
        <v>0</v>
      </c>
      <c r="K9645" s="235">
        <v>0</v>
      </c>
      <c r="L9645" s="235">
        <v>0</v>
      </c>
      <c r="M9645" s="236" t="s">
        <v>583</v>
      </c>
    </row>
    <row r="9646" spans="1:13">
      <c r="A9646" s="106" t="str">
        <f t="shared" si="150"/>
        <v xml:space="preserve">85292 </v>
      </c>
      <c r="B9646" s="231" t="s">
        <v>13690</v>
      </c>
      <c r="C9646" s="232"/>
      <c r="D9646" s="233" t="s">
        <v>888</v>
      </c>
      <c r="E9646" s="233"/>
      <c r="F9646" s="234" t="s">
        <v>13691</v>
      </c>
      <c r="G9646" s="235">
        <v>0</v>
      </c>
      <c r="H9646" s="235">
        <v>0</v>
      </c>
      <c r="I9646" s="235">
        <v>0</v>
      </c>
      <c r="J9646" s="235">
        <v>0</v>
      </c>
      <c r="K9646" s="235">
        <v>0</v>
      </c>
      <c r="L9646" s="235">
        <v>0</v>
      </c>
      <c r="M9646" s="236" t="s">
        <v>583</v>
      </c>
    </row>
    <row r="9647" spans="1:13">
      <c r="A9647" s="106" t="str">
        <f t="shared" si="150"/>
        <v xml:space="preserve">85293 </v>
      </c>
      <c r="B9647" s="231" t="s">
        <v>13692</v>
      </c>
      <c r="C9647" s="232"/>
      <c r="D9647" s="233" t="s">
        <v>888</v>
      </c>
      <c r="E9647" s="233"/>
      <c r="F9647" s="234" t="s">
        <v>13693</v>
      </c>
      <c r="G9647" s="235">
        <v>0</v>
      </c>
      <c r="H9647" s="235">
        <v>0</v>
      </c>
      <c r="I9647" s="235">
        <v>0</v>
      </c>
      <c r="J9647" s="235">
        <v>0</v>
      </c>
      <c r="K9647" s="235">
        <v>0</v>
      </c>
      <c r="L9647" s="235">
        <v>0</v>
      </c>
      <c r="M9647" s="236" t="s">
        <v>583</v>
      </c>
    </row>
    <row r="9648" spans="1:13">
      <c r="A9648" s="106" t="str">
        <f t="shared" si="150"/>
        <v xml:space="preserve">85300 </v>
      </c>
      <c r="B9648" s="231" t="s">
        <v>13694</v>
      </c>
      <c r="C9648" s="232"/>
      <c r="D9648" s="233" t="s">
        <v>888</v>
      </c>
      <c r="E9648" s="233"/>
      <c r="F9648" s="234" t="s">
        <v>13695</v>
      </c>
      <c r="G9648" s="235">
        <v>0</v>
      </c>
      <c r="H9648" s="235">
        <v>0</v>
      </c>
      <c r="I9648" s="235">
        <v>0</v>
      </c>
      <c r="J9648" s="235">
        <v>0</v>
      </c>
      <c r="K9648" s="235">
        <v>0</v>
      </c>
      <c r="L9648" s="235">
        <v>0</v>
      </c>
      <c r="M9648" s="236" t="s">
        <v>583</v>
      </c>
    </row>
    <row r="9649" spans="1:13">
      <c r="A9649" s="106" t="str">
        <f t="shared" si="150"/>
        <v xml:space="preserve">85301 </v>
      </c>
      <c r="B9649" s="231" t="s">
        <v>13696</v>
      </c>
      <c r="C9649" s="232"/>
      <c r="D9649" s="233" t="s">
        <v>888</v>
      </c>
      <c r="E9649" s="233"/>
      <c r="F9649" s="234" t="s">
        <v>13697</v>
      </c>
      <c r="G9649" s="235">
        <v>0</v>
      </c>
      <c r="H9649" s="235">
        <v>0</v>
      </c>
      <c r="I9649" s="235">
        <v>0</v>
      </c>
      <c r="J9649" s="235">
        <v>0</v>
      </c>
      <c r="K9649" s="235">
        <v>0</v>
      </c>
      <c r="L9649" s="235">
        <v>0</v>
      </c>
      <c r="M9649" s="236" t="s">
        <v>583</v>
      </c>
    </row>
    <row r="9650" spans="1:13">
      <c r="A9650" s="106" t="str">
        <f t="shared" si="150"/>
        <v xml:space="preserve">85302 </v>
      </c>
      <c r="B9650" s="231" t="s">
        <v>13698</v>
      </c>
      <c r="C9650" s="232"/>
      <c r="D9650" s="233" t="s">
        <v>888</v>
      </c>
      <c r="E9650" s="233"/>
      <c r="F9650" s="234" t="s">
        <v>13699</v>
      </c>
      <c r="G9650" s="235">
        <v>0</v>
      </c>
      <c r="H9650" s="235">
        <v>0</v>
      </c>
      <c r="I9650" s="235">
        <v>0</v>
      </c>
      <c r="J9650" s="235">
        <v>0</v>
      </c>
      <c r="K9650" s="235">
        <v>0</v>
      </c>
      <c r="L9650" s="235">
        <v>0</v>
      </c>
      <c r="M9650" s="236" t="s">
        <v>583</v>
      </c>
    </row>
    <row r="9651" spans="1:13">
      <c r="A9651" s="106" t="str">
        <f t="shared" si="150"/>
        <v xml:space="preserve">85303 </v>
      </c>
      <c r="B9651" s="231" t="s">
        <v>13700</v>
      </c>
      <c r="C9651" s="232"/>
      <c r="D9651" s="233" t="s">
        <v>888</v>
      </c>
      <c r="E9651" s="233"/>
      <c r="F9651" s="234" t="s">
        <v>13701</v>
      </c>
      <c r="G9651" s="235">
        <v>0</v>
      </c>
      <c r="H9651" s="235">
        <v>0</v>
      </c>
      <c r="I9651" s="235">
        <v>0</v>
      </c>
      <c r="J9651" s="235">
        <v>0</v>
      </c>
      <c r="K9651" s="235">
        <v>0</v>
      </c>
      <c r="L9651" s="235">
        <v>0</v>
      </c>
      <c r="M9651" s="236" t="s">
        <v>583</v>
      </c>
    </row>
    <row r="9652" spans="1:13">
      <c r="A9652" s="106" t="str">
        <f t="shared" si="150"/>
        <v xml:space="preserve">85305 </v>
      </c>
      <c r="B9652" s="231" t="s">
        <v>13702</v>
      </c>
      <c r="C9652" s="232"/>
      <c r="D9652" s="233" t="s">
        <v>888</v>
      </c>
      <c r="E9652" s="233"/>
      <c r="F9652" s="234" t="s">
        <v>13703</v>
      </c>
      <c r="G9652" s="235">
        <v>0</v>
      </c>
      <c r="H9652" s="235">
        <v>0</v>
      </c>
      <c r="I9652" s="235">
        <v>0</v>
      </c>
      <c r="J9652" s="235">
        <v>0</v>
      </c>
      <c r="K9652" s="235">
        <v>0</v>
      </c>
      <c r="L9652" s="235">
        <v>0</v>
      </c>
      <c r="M9652" s="236" t="s">
        <v>583</v>
      </c>
    </row>
    <row r="9653" spans="1:13">
      <c r="A9653" s="106" t="str">
        <f t="shared" si="150"/>
        <v xml:space="preserve">85306 </v>
      </c>
      <c r="B9653" s="231" t="s">
        <v>13704</v>
      </c>
      <c r="C9653" s="232"/>
      <c r="D9653" s="233" t="s">
        <v>888</v>
      </c>
      <c r="E9653" s="233"/>
      <c r="F9653" s="234" t="s">
        <v>13705</v>
      </c>
      <c r="G9653" s="235">
        <v>0</v>
      </c>
      <c r="H9653" s="235">
        <v>0</v>
      </c>
      <c r="I9653" s="235">
        <v>0</v>
      </c>
      <c r="J9653" s="235">
        <v>0</v>
      </c>
      <c r="K9653" s="235">
        <v>0</v>
      </c>
      <c r="L9653" s="235">
        <v>0</v>
      </c>
      <c r="M9653" s="236" t="s">
        <v>583</v>
      </c>
    </row>
    <row r="9654" spans="1:13">
      <c r="A9654" s="106" t="str">
        <f t="shared" si="150"/>
        <v xml:space="preserve">85307 </v>
      </c>
      <c r="B9654" s="231" t="s">
        <v>13706</v>
      </c>
      <c r="C9654" s="232"/>
      <c r="D9654" s="233" t="s">
        <v>888</v>
      </c>
      <c r="E9654" s="233"/>
      <c r="F9654" s="234" t="s">
        <v>13707</v>
      </c>
      <c r="G9654" s="235">
        <v>0</v>
      </c>
      <c r="H9654" s="235">
        <v>0</v>
      </c>
      <c r="I9654" s="235">
        <v>0</v>
      </c>
      <c r="J9654" s="235">
        <v>0</v>
      </c>
      <c r="K9654" s="235">
        <v>0</v>
      </c>
      <c r="L9654" s="235">
        <v>0</v>
      </c>
      <c r="M9654" s="236" t="s">
        <v>583</v>
      </c>
    </row>
    <row r="9655" spans="1:13">
      <c r="A9655" s="106" t="str">
        <f t="shared" si="150"/>
        <v xml:space="preserve">85335 </v>
      </c>
      <c r="B9655" s="231" t="s">
        <v>13708</v>
      </c>
      <c r="C9655" s="232"/>
      <c r="D9655" s="233" t="s">
        <v>888</v>
      </c>
      <c r="E9655" s="233"/>
      <c r="F9655" s="234" t="s">
        <v>13709</v>
      </c>
      <c r="G9655" s="235">
        <v>0</v>
      </c>
      <c r="H9655" s="235">
        <v>0</v>
      </c>
      <c r="I9655" s="235">
        <v>0</v>
      </c>
      <c r="J9655" s="235">
        <v>0</v>
      </c>
      <c r="K9655" s="235">
        <v>0</v>
      </c>
      <c r="L9655" s="235">
        <v>0</v>
      </c>
      <c r="M9655" s="236" t="s">
        <v>583</v>
      </c>
    </row>
    <row r="9656" spans="1:13">
      <c r="A9656" s="106" t="str">
        <f t="shared" si="150"/>
        <v xml:space="preserve">85337 </v>
      </c>
      <c r="B9656" s="231" t="s">
        <v>13710</v>
      </c>
      <c r="C9656" s="232"/>
      <c r="D9656" s="233" t="s">
        <v>888</v>
      </c>
      <c r="E9656" s="233"/>
      <c r="F9656" s="234" t="s">
        <v>13711</v>
      </c>
      <c r="G9656" s="235">
        <v>0</v>
      </c>
      <c r="H9656" s="235">
        <v>0</v>
      </c>
      <c r="I9656" s="235">
        <v>0</v>
      </c>
      <c r="J9656" s="235">
        <v>0</v>
      </c>
      <c r="K9656" s="235">
        <v>0</v>
      </c>
      <c r="L9656" s="235">
        <v>0</v>
      </c>
      <c r="M9656" s="236" t="s">
        <v>583</v>
      </c>
    </row>
    <row r="9657" spans="1:13">
      <c r="A9657" s="106" t="str">
        <f t="shared" si="150"/>
        <v xml:space="preserve">85345 </v>
      </c>
      <c r="B9657" s="231" t="s">
        <v>13712</v>
      </c>
      <c r="C9657" s="232"/>
      <c r="D9657" s="233" t="s">
        <v>888</v>
      </c>
      <c r="E9657" s="233"/>
      <c r="F9657" s="234" t="s">
        <v>13713</v>
      </c>
      <c r="G9657" s="235">
        <v>0</v>
      </c>
      <c r="H9657" s="235">
        <v>0</v>
      </c>
      <c r="I9657" s="235">
        <v>0</v>
      </c>
      <c r="J9657" s="235">
        <v>0</v>
      </c>
      <c r="K9657" s="235">
        <v>0</v>
      </c>
      <c r="L9657" s="235">
        <v>0</v>
      </c>
      <c r="M9657" s="236" t="s">
        <v>583</v>
      </c>
    </row>
    <row r="9658" spans="1:13">
      <c r="A9658" s="106" t="str">
        <f t="shared" si="150"/>
        <v xml:space="preserve">85347 </v>
      </c>
      <c r="B9658" s="231" t="s">
        <v>13714</v>
      </c>
      <c r="C9658" s="232"/>
      <c r="D9658" s="233" t="s">
        <v>888</v>
      </c>
      <c r="E9658" s="233"/>
      <c r="F9658" s="234" t="s">
        <v>13715</v>
      </c>
      <c r="G9658" s="235">
        <v>0</v>
      </c>
      <c r="H9658" s="235">
        <v>0</v>
      </c>
      <c r="I9658" s="235">
        <v>0</v>
      </c>
      <c r="J9658" s="235">
        <v>0</v>
      </c>
      <c r="K9658" s="235">
        <v>0</v>
      </c>
      <c r="L9658" s="235">
        <v>0</v>
      </c>
      <c r="M9658" s="236" t="s">
        <v>583</v>
      </c>
    </row>
    <row r="9659" spans="1:13">
      <c r="A9659" s="106" t="str">
        <f t="shared" si="150"/>
        <v xml:space="preserve">85348 </v>
      </c>
      <c r="B9659" s="231" t="s">
        <v>13716</v>
      </c>
      <c r="C9659" s="232"/>
      <c r="D9659" s="233" t="s">
        <v>888</v>
      </c>
      <c r="E9659" s="233"/>
      <c r="F9659" s="234" t="s">
        <v>13717</v>
      </c>
      <c r="G9659" s="235">
        <v>0</v>
      </c>
      <c r="H9659" s="235">
        <v>0</v>
      </c>
      <c r="I9659" s="235">
        <v>0</v>
      </c>
      <c r="J9659" s="235">
        <v>0</v>
      </c>
      <c r="K9659" s="235">
        <v>0</v>
      </c>
      <c r="L9659" s="235">
        <v>0</v>
      </c>
      <c r="M9659" s="236" t="s">
        <v>583</v>
      </c>
    </row>
    <row r="9660" spans="1:13">
      <c r="A9660" s="106" t="str">
        <f t="shared" si="150"/>
        <v xml:space="preserve">85360 </v>
      </c>
      <c r="B9660" s="231" t="s">
        <v>13718</v>
      </c>
      <c r="C9660" s="232"/>
      <c r="D9660" s="233" t="s">
        <v>888</v>
      </c>
      <c r="E9660" s="233"/>
      <c r="F9660" s="234" t="s">
        <v>13719</v>
      </c>
      <c r="G9660" s="235">
        <v>0</v>
      </c>
      <c r="H9660" s="235">
        <v>0</v>
      </c>
      <c r="I9660" s="235">
        <v>0</v>
      </c>
      <c r="J9660" s="235">
        <v>0</v>
      </c>
      <c r="K9660" s="235">
        <v>0</v>
      </c>
      <c r="L9660" s="235">
        <v>0</v>
      </c>
      <c r="M9660" s="236" t="s">
        <v>583</v>
      </c>
    </row>
    <row r="9661" spans="1:13">
      <c r="A9661" s="106" t="str">
        <f t="shared" si="150"/>
        <v xml:space="preserve">85362 </v>
      </c>
      <c r="B9661" s="231" t="s">
        <v>13720</v>
      </c>
      <c r="C9661" s="232"/>
      <c r="D9661" s="233" t="s">
        <v>888</v>
      </c>
      <c r="E9661" s="233"/>
      <c r="F9661" s="234" t="s">
        <v>13721</v>
      </c>
      <c r="G9661" s="235">
        <v>0</v>
      </c>
      <c r="H9661" s="235">
        <v>0</v>
      </c>
      <c r="I9661" s="235">
        <v>0</v>
      </c>
      <c r="J9661" s="235">
        <v>0</v>
      </c>
      <c r="K9661" s="235">
        <v>0</v>
      </c>
      <c r="L9661" s="235">
        <v>0</v>
      </c>
      <c r="M9661" s="236" t="s">
        <v>583</v>
      </c>
    </row>
    <row r="9662" spans="1:13">
      <c r="A9662" s="106" t="str">
        <f t="shared" si="150"/>
        <v xml:space="preserve">85366 </v>
      </c>
      <c r="B9662" s="231" t="s">
        <v>13722</v>
      </c>
      <c r="C9662" s="232"/>
      <c r="D9662" s="233" t="s">
        <v>888</v>
      </c>
      <c r="E9662" s="233"/>
      <c r="F9662" s="234" t="s">
        <v>13723</v>
      </c>
      <c r="G9662" s="235">
        <v>0</v>
      </c>
      <c r="H9662" s="235">
        <v>0</v>
      </c>
      <c r="I9662" s="235">
        <v>0</v>
      </c>
      <c r="J9662" s="235">
        <v>0</v>
      </c>
      <c r="K9662" s="235">
        <v>0</v>
      </c>
      <c r="L9662" s="235">
        <v>0</v>
      </c>
      <c r="M9662" s="236" t="s">
        <v>583</v>
      </c>
    </row>
    <row r="9663" spans="1:13">
      <c r="A9663" s="106" t="str">
        <f t="shared" si="150"/>
        <v xml:space="preserve">85370 </v>
      </c>
      <c r="B9663" s="231" t="s">
        <v>13724</v>
      </c>
      <c r="C9663" s="232"/>
      <c r="D9663" s="233" t="s">
        <v>888</v>
      </c>
      <c r="E9663" s="233"/>
      <c r="F9663" s="234" t="s">
        <v>13723</v>
      </c>
      <c r="G9663" s="235">
        <v>0</v>
      </c>
      <c r="H9663" s="235">
        <v>0</v>
      </c>
      <c r="I9663" s="235">
        <v>0</v>
      </c>
      <c r="J9663" s="235">
        <v>0</v>
      </c>
      <c r="K9663" s="235">
        <v>0</v>
      </c>
      <c r="L9663" s="235">
        <v>0</v>
      </c>
      <c r="M9663" s="236" t="s">
        <v>583</v>
      </c>
    </row>
    <row r="9664" spans="1:13">
      <c r="A9664" s="106" t="str">
        <f t="shared" si="150"/>
        <v xml:space="preserve">85378 </v>
      </c>
      <c r="B9664" s="231" t="s">
        <v>13725</v>
      </c>
      <c r="C9664" s="232"/>
      <c r="D9664" s="233" t="s">
        <v>888</v>
      </c>
      <c r="E9664" s="233"/>
      <c r="F9664" s="234" t="s">
        <v>13726</v>
      </c>
      <c r="G9664" s="235">
        <v>0</v>
      </c>
      <c r="H9664" s="235">
        <v>0</v>
      </c>
      <c r="I9664" s="235">
        <v>0</v>
      </c>
      <c r="J9664" s="235">
        <v>0</v>
      </c>
      <c r="K9664" s="235">
        <v>0</v>
      </c>
      <c r="L9664" s="235">
        <v>0</v>
      </c>
      <c r="M9664" s="236" t="s">
        <v>583</v>
      </c>
    </row>
    <row r="9665" spans="1:13">
      <c r="A9665" s="106" t="str">
        <f t="shared" si="150"/>
        <v xml:space="preserve">85379 </v>
      </c>
      <c r="B9665" s="231" t="s">
        <v>13727</v>
      </c>
      <c r="C9665" s="232"/>
      <c r="D9665" s="233" t="s">
        <v>888</v>
      </c>
      <c r="E9665" s="233"/>
      <c r="F9665" s="234" t="s">
        <v>13728</v>
      </c>
      <c r="G9665" s="235">
        <v>0</v>
      </c>
      <c r="H9665" s="235">
        <v>0</v>
      </c>
      <c r="I9665" s="235">
        <v>0</v>
      </c>
      <c r="J9665" s="235">
        <v>0</v>
      </c>
      <c r="K9665" s="235">
        <v>0</v>
      </c>
      <c r="L9665" s="235">
        <v>0</v>
      </c>
      <c r="M9665" s="236" t="s">
        <v>583</v>
      </c>
    </row>
    <row r="9666" spans="1:13">
      <c r="A9666" s="106" t="str">
        <f t="shared" si="150"/>
        <v xml:space="preserve">85380 </v>
      </c>
      <c r="B9666" s="231" t="s">
        <v>13729</v>
      </c>
      <c r="C9666" s="232"/>
      <c r="D9666" s="233" t="s">
        <v>888</v>
      </c>
      <c r="E9666" s="233"/>
      <c r="F9666" s="234" t="s">
        <v>13730</v>
      </c>
      <c r="G9666" s="235">
        <v>0</v>
      </c>
      <c r="H9666" s="235">
        <v>0</v>
      </c>
      <c r="I9666" s="235">
        <v>0</v>
      </c>
      <c r="J9666" s="235">
        <v>0</v>
      </c>
      <c r="K9666" s="235">
        <v>0</v>
      </c>
      <c r="L9666" s="235">
        <v>0</v>
      </c>
      <c r="M9666" s="236" t="s">
        <v>583</v>
      </c>
    </row>
    <row r="9667" spans="1:13">
      <c r="A9667" s="106" t="str">
        <f t="shared" ref="A9667:A9730" si="151">B9667&amp;" "&amp;C9667</f>
        <v xml:space="preserve">85384 </v>
      </c>
      <c r="B9667" s="231" t="s">
        <v>13731</v>
      </c>
      <c r="C9667" s="232"/>
      <c r="D9667" s="233" t="s">
        <v>888</v>
      </c>
      <c r="E9667" s="233"/>
      <c r="F9667" s="234" t="s">
        <v>13732</v>
      </c>
      <c r="G9667" s="235">
        <v>0</v>
      </c>
      <c r="H9667" s="235">
        <v>0</v>
      </c>
      <c r="I9667" s="235">
        <v>0</v>
      </c>
      <c r="J9667" s="235">
        <v>0</v>
      </c>
      <c r="K9667" s="235">
        <v>0</v>
      </c>
      <c r="L9667" s="235">
        <v>0</v>
      </c>
      <c r="M9667" s="236" t="s">
        <v>583</v>
      </c>
    </row>
    <row r="9668" spans="1:13">
      <c r="A9668" s="106" t="str">
        <f t="shared" si="151"/>
        <v xml:space="preserve">85385 </v>
      </c>
      <c r="B9668" s="231" t="s">
        <v>13733</v>
      </c>
      <c r="C9668" s="232"/>
      <c r="D9668" s="233" t="s">
        <v>888</v>
      </c>
      <c r="E9668" s="233"/>
      <c r="F9668" s="234" t="s">
        <v>13734</v>
      </c>
      <c r="G9668" s="235">
        <v>0</v>
      </c>
      <c r="H9668" s="235">
        <v>0</v>
      </c>
      <c r="I9668" s="235">
        <v>0</v>
      </c>
      <c r="J9668" s="235">
        <v>0</v>
      </c>
      <c r="K9668" s="235">
        <v>0</v>
      </c>
      <c r="L9668" s="235">
        <v>0</v>
      </c>
      <c r="M9668" s="236" t="s">
        <v>583</v>
      </c>
    </row>
    <row r="9669" spans="1:13">
      <c r="A9669" s="106" t="str">
        <f t="shared" si="151"/>
        <v xml:space="preserve">85390 </v>
      </c>
      <c r="B9669" s="231" t="s">
        <v>13735</v>
      </c>
      <c r="C9669" s="232"/>
      <c r="D9669" s="233" t="s">
        <v>888</v>
      </c>
      <c r="E9669" s="233"/>
      <c r="F9669" s="234" t="s">
        <v>13736</v>
      </c>
      <c r="G9669" s="235">
        <v>0</v>
      </c>
      <c r="H9669" s="235">
        <v>0</v>
      </c>
      <c r="I9669" s="235">
        <v>0</v>
      </c>
      <c r="J9669" s="235">
        <v>0</v>
      </c>
      <c r="K9669" s="235">
        <v>0</v>
      </c>
      <c r="L9669" s="235">
        <v>0</v>
      </c>
      <c r="M9669" s="236" t="s">
        <v>583</v>
      </c>
    </row>
    <row r="9670" spans="1:13">
      <c r="A9670" s="106" t="str">
        <f t="shared" si="151"/>
        <v>85390 26</v>
      </c>
      <c r="B9670" s="231" t="s">
        <v>13735</v>
      </c>
      <c r="C9670" s="232">
        <v>26</v>
      </c>
      <c r="D9670" s="233" t="s">
        <v>1358</v>
      </c>
      <c r="E9670" s="233"/>
      <c r="F9670" s="234" t="s">
        <v>13736</v>
      </c>
      <c r="G9670" s="235">
        <v>0.75</v>
      </c>
      <c r="H9670" s="235">
        <v>0.3</v>
      </c>
      <c r="I9670" s="235">
        <v>0.3</v>
      </c>
      <c r="J9670" s="235">
        <v>0.02</v>
      </c>
      <c r="K9670" s="235">
        <v>1.07</v>
      </c>
      <c r="L9670" s="235">
        <v>1.07</v>
      </c>
      <c r="M9670" s="236" t="s">
        <v>583</v>
      </c>
    </row>
    <row r="9671" spans="1:13">
      <c r="A9671" s="106" t="str">
        <f t="shared" si="151"/>
        <v xml:space="preserve">85396 </v>
      </c>
      <c r="B9671" s="231" t="s">
        <v>13737</v>
      </c>
      <c r="C9671" s="232"/>
      <c r="D9671" s="233" t="s">
        <v>1358</v>
      </c>
      <c r="E9671" s="233"/>
      <c r="F9671" s="234" t="s">
        <v>13738</v>
      </c>
      <c r="G9671" s="235">
        <v>0.37</v>
      </c>
      <c r="H9671" s="233" t="s">
        <v>37</v>
      </c>
      <c r="I9671" s="235">
        <v>0.18</v>
      </c>
      <c r="J9671" s="235">
        <v>0.02</v>
      </c>
      <c r="K9671" s="233" t="s">
        <v>37</v>
      </c>
      <c r="L9671" s="235">
        <v>0.56999999999999995</v>
      </c>
      <c r="M9671" s="236" t="s">
        <v>583</v>
      </c>
    </row>
    <row r="9672" spans="1:13">
      <c r="A9672" s="106" t="str">
        <f t="shared" si="151"/>
        <v xml:space="preserve">85397 </v>
      </c>
      <c r="B9672" s="231" t="s">
        <v>13739</v>
      </c>
      <c r="C9672" s="232"/>
      <c r="D9672" s="233" t="s">
        <v>888</v>
      </c>
      <c r="E9672" s="233"/>
      <c r="F9672" s="234" t="s">
        <v>13740</v>
      </c>
      <c r="G9672" s="235">
        <v>0</v>
      </c>
      <c r="H9672" s="235">
        <v>0</v>
      </c>
      <c r="I9672" s="235">
        <v>0</v>
      </c>
      <c r="J9672" s="235">
        <v>0</v>
      </c>
      <c r="K9672" s="235">
        <v>0</v>
      </c>
      <c r="L9672" s="235">
        <v>0</v>
      </c>
      <c r="M9672" s="236" t="s">
        <v>583</v>
      </c>
    </row>
    <row r="9673" spans="1:13">
      <c r="A9673" s="106" t="str">
        <f t="shared" si="151"/>
        <v xml:space="preserve">85400 </v>
      </c>
      <c r="B9673" s="231" t="s">
        <v>13741</v>
      </c>
      <c r="C9673" s="232"/>
      <c r="D9673" s="233" t="s">
        <v>888</v>
      </c>
      <c r="E9673" s="233"/>
      <c r="F9673" s="234" t="s">
        <v>13742</v>
      </c>
      <c r="G9673" s="235">
        <v>0</v>
      </c>
      <c r="H9673" s="235">
        <v>0</v>
      </c>
      <c r="I9673" s="235">
        <v>0</v>
      </c>
      <c r="J9673" s="235">
        <v>0</v>
      </c>
      <c r="K9673" s="235">
        <v>0</v>
      </c>
      <c r="L9673" s="235">
        <v>0</v>
      </c>
      <c r="M9673" s="236" t="s">
        <v>583</v>
      </c>
    </row>
    <row r="9674" spans="1:13">
      <c r="A9674" s="106" t="str">
        <f t="shared" si="151"/>
        <v xml:space="preserve">85410 </v>
      </c>
      <c r="B9674" s="231" t="s">
        <v>13743</v>
      </c>
      <c r="C9674" s="232"/>
      <c r="D9674" s="233" t="s">
        <v>888</v>
      </c>
      <c r="E9674" s="233"/>
      <c r="F9674" s="234" t="s">
        <v>13744</v>
      </c>
      <c r="G9674" s="235">
        <v>0</v>
      </c>
      <c r="H9674" s="235">
        <v>0</v>
      </c>
      <c r="I9674" s="235">
        <v>0</v>
      </c>
      <c r="J9674" s="235">
        <v>0</v>
      </c>
      <c r="K9674" s="235">
        <v>0</v>
      </c>
      <c r="L9674" s="235">
        <v>0</v>
      </c>
      <c r="M9674" s="236" t="s">
        <v>583</v>
      </c>
    </row>
    <row r="9675" spans="1:13">
      <c r="A9675" s="106" t="str">
        <f t="shared" si="151"/>
        <v xml:space="preserve">85415 </v>
      </c>
      <c r="B9675" s="231" t="s">
        <v>13745</v>
      </c>
      <c r="C9675" s="232"/>
      <c r="D9675" s="233" t="s">
        <v>888</v>
      </c>
      <c r="E9675" s="233"/>
      <c r="F9675" s="234" t="s">
        <v>13746</v>
      </c>
      <c r="G9675" s="235">
        <v>0</v>
      </c>
      <c r="H9675" s="235">
        <v>0</v>
      </c>
      <c r="I9675" s="235">
        <v>0</v>
      </c>
      <c r="J9675" s="235">
        <v>0</v>
      </c>
      <c r="K9675" s="235">
        <v>0</v>
      </c>
      <c r="L9675" s="235">
        <v>0</v>
      </c>
      <c r="M9675" s="236" t="s">
        <v>583</v>
      </c>
    </row>
    <row r="9676" spans="1:13">
      <c r="A9676" s="106" t="str">
        <f t="shared" si="151"/>
        <v xml:space="preserve">85420 </v>
      </c>
      <c r="B9676" s="231" t="s">
        <v>13747</v>
      </c>
      <c r="C9676" s="232"/>
      <c r="D9676" s="233" t="s">
        <v>888</v>
      </c>
      <c r="E9676" s="233"/>
      <c r="F9676" s="234" t="s">
        <v>13746</v>
      </c>
      <c r="G9676" s="235">
        <v>0</v>
      </c>
      <c r="H9676" s="235">
        <v>0</v>
      </c>
      <c r="I9676" s="235">
        <v>0</v>
      </c>
      <c r="J9676" s="235">
        <v>0</v>
      </c>
      <c r="K9676" s="235">
        <v>0</v>
      </c>
      <c r="L9676" s="235">
        <v>0</v>
      </c>
      <c r="M9676" s="236" t="s">
        <v>583</v>
      </c>
    </row>
    <row r="9677" spans="1:13">
      <c r="A9677" s="106" t="str">
        <f t="shared" si="151"/>
        <v xml:space="preserve">85421 </v>
      </c>
      <c r="B9677" s="231" t="s">
        <v>13748</v>
      </c>
      <c r="C9677" s="232"/>
      <c r="D9677" s="233" t="s">
        <v>888</v>
      </c>
      <c r="E9677" s="233"/>
      <c r="F9677" s="234" t="s">
        <v>13746</v>
      </c>
      <c r="G9677" s="235">
        <v>0</v>
      </c>
      <c r="H9677" s="235">
        <v>0</v>
      </c>
      <c r="I9677" s="235">
        <v>0</v>
      </c>
      <c r="J9677" s="235">
        <v>0</v>
      </c>
      <c r="K9677" s="235">
        <v>0</v>
      </c>
      <c r="L9677" s="235">
        <v>0</v>
      </c>
      <c r="M9677" s="236" t="s">
        <v>583</v>
      </c>
    </row>
    <row r="9678" spans="1:13">
      <c r="A9678" s="106" t="str">
        <f t="shared" si="151"/>
        <v xml:space="preserve">85441 </v>
      </c>
      <c r="B9678" s="231" t="s">
        <v>13749</v>
      </c>
      <c r="C9678" s="232"/>
      <c r="D9678" s="233" t="s">
        <v>888</v>
      </c>
      <c r="E9678" s="233"/>
      <c r="F9678" s="234" t="s">
        <v>13750</v>
      </c>
      <c r="G9678" s="235">
        <v>0</v>
      </c>
      <c r="H9678" s="235">
        <v>0</v>
      </c>
      <c r="I9678" s="235">
        <v>0</v>
      </c>
      <c r="J9678" s="235">
        <v>0</v>
      </c>
      <c r="K9678" s="235">
        <v>0</v>
      </c>
      <c r="L9678" s="235">
        <v>0</v>
      </c>
      <c r="M9678" s="236" t="s">
        <v>583</v>
      </c>
    </row>
    <row r="9679" spans="1:13">
      <c r="A9679" s="106" t="str">
        <f t="shared" si="151"/>
        <v xml:space="preserve">85445 </v>
      </c>
      <c r="B9679" s="231" t="s">
        <v>13751</v>
      </c>
      <c r="C9679" s="232"/>
      <c r="D9679" s="233" t="s">
        <v>888</v>
      </c>
      <c r="E9679" s="233"/>
      <c r="F9679" s="234" t="s">
        <v>13752</v>
      </c>
      <c r="G9679" s="235">
        <v>0</v>
      </c>
      <c r="H9679" s="235">
        <v>0</v>
      </c>
      <c r="I9679" s="235">
        <v>0</v>
      </c>
      <c r="J9679" s="235">
        <v>0</v>
      </c>
      <c r="K9679" s="235">
        <v>0</v>
      </c>
      <c r="L9679" s="235">
        <v>0</v>
      </c>
      <c r="M9679" s="236" t="s">
        <v>583</v>
      </c>
    </row>
    <row r="9680" spans="1:13">
      <c r="A9680" s="106" t="str">
        <f t="shared" si="151"/>
        <v xml:space="preserve">85460 </v>
      </c>
      <c r="B9680" s="231" t="s">
        <v>13753</v>
      </c>
      <c r="C9680" s="232"/>
      <c r="D9680" s="233" t="s">
        <v>888</v>
      </c>
      <c r="E9680" s="233"/>
      <c r="F9680" s="234" t="s">
        <v>13754</v>
      </c>
      <c r="G9680" s="235">
        <v>0</v>
      </c>
      <c r="H9680" s="235">
        <v>0</v>
      </c>
      <c r="I9680" s="235">
        <v>0</v>
      </c>
      <c r="J9680" s="235">
        <v>0</v>
      </c>
      <c r="K9680" s="235">
        <v>0</v>
      </c>
      <c r="L9680" s="235">
        <v>0</v>
      </c>
      <c r="M9680" s="236" t="s">
        <v>583</v>
      </c>
    </row>
    <row r="9681" spans="1:13">
      <c r="A9681" s="106" t="str">
        <f t="shared" si="151"/>
        <v xml:space="preserve">85461 </v>
      </c>
      <c r="B9681" s="231" t="s">
        <v>13755</v>
      </c>
      <c r="C9681" s="232"/>
      <c r="D9681" s="233" t="s">
        <v>888</v>
      </c>
      <c r="E9681" s="233"/>
      <c r="F9681" s="234" t="s">
        <v>13754</v>
      </c>
      <c r="G9681" s="235">
        <v>0</v>
      </c>
      <c r="H9681" s="235">
        <v>0</v>
      </c>
      <c r="I9681" s="235">
        <v>0</v>
      </c>
      <c r="J9681" s="235">
        <v>0</v>
      </c>
      <c r="K9681" s="235">
        <v>0</v>
      </c>
      <c r="L9681" s="235">
        <v>0</v>
      </c>
      <c r="M9681" s="236" t="s">
        <v>583</v>
      </c>
    </row>
    <row r="9682" spans="1:13">
      <c r="A9682" s="106" t="str">
        <f t="shared" si="151"/>
        <v xml:space="preserve">85475 </v>
      </c>
      <c r="B9682" s="231" t="s">
        <v>13756</v>
      </c>
      <c r="C9682" s="232"/>
      <c r="D9682" s="233" t="s">
        <v>888</v>
      </c>
      <c r="E9682" s="233"/>
      <c r="F9682" s="234" t="s">
        <v>13757</v>
      </c>
      <c r="G9682" s="235">
        <v>0</v>
      </c>
      <c r="H9682" s="235">
        <v>0</v>
      </c>
      <c r="I9682" s="235">
        <v>0</v>
      </c>
      <c r="J9682" s="235">
        <v>0</v>
      </c>
      <c r="K9682" s="235">
        <v>0</v>
      </c>
      <c r="L9682" s="235">
        <v>0</v>
      </c>
      <c r="M9682" s="236" t="s">
        <v>583</v>
      </c>
    </row>
    <row r="9683" spans="1:13">
      <c r="A9683" s="106" t="str">
        <f t="shared" si="151"/>
        <v xml:space="preserve">85520 </v>
      </c>
      <c r="B9683" s="231" t="s">
        <v>13758</v>
      </c>
      <c r="C9683" s="232"/>
      <c r="D9683" s="233" t="s">
        <v>888</v>
      </c>
      <c r="E9683" s="233"/>
      <c r="F9683" s="234" t="s">
        <v>13759</v>
      </c>
      <c r="G9683" s="235">
        <v>0</v>
      </c>
      <c r="H9683" s="235">
        <v>0</v>
      </c>
      <c r="I9683" s="235">
        <v>0</v>
      </c>
      <c r="J9683" s="235">
        <v>0</v>
      </c>
      <c r="K9683" s="235">
        <v>0</v>
      </c>
      <c r="L9683" s="235">
        <v>0</v>
      </c>
      <c r="M9683" s="236" t="s">
        <v>583</v>
      </c>
    </row>
    <row r="9684" spans="1:13">
      <c r="A9684" s="106" t="str">
        <f t="shared" si="151"/>
        <v xml:space="preserve">85525 </v>
      </c>
      <c r="B9684" s="231" t="s">
        <v>13760</v>
      </c>
      <c r="C9684" s="232"/>
      <c r="D9684" s="233" t="s">
        <v>888</v>
      </c>
      <c r="E9684" s="233"/>
      <c r="F9684" s="234" t="s">
        <v>13761</v>
      </c>
      <c r="G9684" s="235">
        <v>0</v>
      </c>
      <c r="H9684" s="235">
        <v>0</v>
      </c>
      <c r="I9684" s="235">
        <v>0</v>
      </c>
      <c r="J9684" s="235">
        <v>0</v>
      </c>
      <c r="K9684" s="235">
        <v>0</v>
      </c>
      <c r="L9684" s="235">
        <v>0</v>
      </c>
      <c r="M9684" s="236" t="s">
        <v>583</v>
      </c>
    </row>
    <row r="9685" spans="1:13">
      <c r="A9685" s="106" t="str">
        <f t="shared" si="151"/>
        <v xml:space="preserve">85530 </v>
      </c>
      <c r="B9685" s="231" t="s">
        <v>13762</v>
      </c>
      <c r="C9685" s="232"/>
      <c r="D9685" s="233" t="s">
        <v>888</v>
      </c>
      <c r="E9685" s="233"/>
      <c r="F9685" s="234" t="s">
        <v>13763</v>
      </c>
      <c r="G9685" s="235">
        <v>0</v>
      </c>
      <c r="H9685" s="235">
        <v>0</v>
      </c>
      <c r="I9685" s="235">
        <v>0</v>
      </c>
      <c r="J9685" s="235">
        <v>0</v>
      </c>
      <c r="K9685" s="235">
        <v>0</v>
      </c>
      <c r="L9685" s="235">
        <v>0</v>
      </c>
      <c r="M9685" s="236" t="s">
        <v>583</v>
      </c>
    </row>
    <row r="9686" spans="1:13">
      <c r="A9686" s="106" t="str">
        <f t="shared" si="151"/>
        <v xml:space="preserve">85536 </v>
      </c>
      <c r="B9686" s="231" t="s">
        <v>13764</v>
      </c>
      <c r="C9686" s="232"/>
      <c r="D9686" s="233" t="s">
        <v>888</v>
      </c>
      <c r="E9686" s="233"/>
      <c r="F9686" s="234" t="s">
        <v>13765</v>
      </c>
      <c r="G9686" s="235">
        <v>0</v>
      </c>
      <c r="H9686" s="235">
        <v>0</v>
      </c>
      <c r="I9686" s="235">
        <v>0</v>
      </c>
      <c r="J9686" s="235">
        <v>0</v>
      </c>
      <c r="K9686" s="235">
        <v>0</v>
      </c>
      <c r="L9686" s="235">
        <v>0</v>
      </c>
      <c r="M9686" s="236" t="s">
        <v>583</v>
      </c>
    </row>
    <row r="9687" spans="1:13">
      <c r="A9687" s="106" t="str">
        <f t="shared" si="151"/>
        <v xml:space="preserve">85540 </v>
      </c>
      <c r="B9687" s="231" t="s">
        <v>13766</v>
      </c>
      <c r="C9687" s="232"/>
      <c r="D9687" s="233" t="s">
        <v>888</v>
      </c>
      <c r="E9687" s="233"/>
      <c r="F9687" s="234" t="s">
        <v>13767</v>
      </c>
      <c r="G9687" s="235">
        <v>0</v>
      </c>
      <c r="H9687" s="235">
        <v>0</v>
      </c>
      <c r="I9687" s="235">
        <v>0</v>
      </c>
      <c r="J9687" s="235">
        <v>0</v>
      </c>
      <c r="K9687" s="235">
        <v>0</v>
      </c>
      <c r="L9687" s="235">
        <v>0</v>
      </c>
      <c r="M9687" s="236" t="s">
        <v>583</v>
      </c>
    </row>
    <row r="9688" spans="1:13">
      <c r="A9688" s="106" t="str">
        <f t="shared" si="151"/>
        <v xml:space="preserve">85547 </v>
      </c>
      <c r="B9688" s="231" t="s">
        <v>13768</v>
      </c>
      <c r="C9688" s="232"/>
      <c r="D9688" s="233" t="s">
        <v>888</v>
      </c>
      <c r="E9688" s="233"/>
      <c r="F9688" s="234" t="s">
        <v>13769</v>
      </c>
      <c r="G9688" s="235">
        <v>0</v>
      </c>
      <c r="H9688" s="235">
        <v>0</v>
      </c>
      <c r="I9688" s="235">
        <v>0</v>
      </c>
      <c r="J9688" s="235">
        <v>0</v>
      </c>
      <c r="K9688" s="235">
        <v>0</v>
      </c>
      <c r="L9688" s="235">
        <v>0</v>
      </c>
      <c r="M9688" s="236" t="s">
        <v>583</v>
      </c>
    </row>
    <row r="9689" spans="1:13">
      <c r="A9689" s="106" t="str">
        <f t="shared" si="151"/>
        <v xml:space="preserve">85549 </v>
      </c>
      <c r="B9689" s="231" t="s">
        <v>13770</v>
      </c>
      <c r="C9689" s="232"/>
      <c r="D9689" s="233" t="s">
        <v>888</v>
      </c>
      <c r="E9689" s="233"/>
      <c r="F9689" s="234" t="s">
        <v>13771</v>
      </c>
      <c r="G9689" s="235">
        <v>0</v>
      </c>
      <c r="H9689" s="235">
        <v>0</v>
      </c>
      <c r="I9689" s="235">
        <v>0</v>
      </c>
      <c r="J9689" s="235">
        <v>0</v>
      </c>
      <c r="K9689" s="235">
        <v>0</v>
      </c>
      <c r="L9689" s="235">
        <v>0</v>
      </c>
      <c r="M9689" s="236" t="s">
        <v>583</v>
      </c>
    </row>
    <row r="9690" spans="1:13">
      <c r="A9690" s="106" t="str">
        <f t="shared" si="151"/>
        <v xml:space="preserve">85555 </v>
      </c>
      <c r="B9690" s="231" t="s">
        <v>13772</v>
      </c>
      <c r="C9690" s="232"/>
      <c r="D9690" s="233" t="s">
        <v>888</v>
      </c>
      <c r="E9690" s="233"/>
      <c r="F9690" s="234" t="s">
        <v>13773</v>
      </c>
      <c r="G9690" s="235">
        <v>0</v>
      </c>
      <c r="H9690" s="235">
        <v>0</v>
      </c>
      <c r="I9690" s="235">
        <v>0</v>
      </c>
      <c r="J9690" s="235">
        <v>0</v>
      </c>
      <c r="K9690" s="235">
        <v>0</v>
      </c>
      <c r="L9690" s="235">
        <v>0</v>
      </c>
      <c r="M9690" s="236" t="s">
        <v>583</v>
      </c>
    </row>
    <row r="9691" spans="1:13">
      <c r="A9691" s="106" t="str">
        <f t="shared" si="151"/>
        <v xml:space="preserve">85557 </v>
      </c>
      <c r="B9691" s="231" t="s">
        <v>13774</v>
      </c>
      <c r="C9691" s="232"/>
      <c r="D9691" s="233" t="s">
        <v>888</v>
      </c>
      <c r="E9691" s="233"/>
      <c r="F9691" s="234" t="s">
        <v>13773</v>
      </c>
      <c r="G9691" s="235">
        <v>0</v>
      </c>
      <c r="H9691" s="235">
        <v>0</v>
      </c>
      <c r="I9691" s="235">
        <v>0</v>
      </c>
      <c r="J9691" s="235">
        <v>0</v>
      </c>
      <c r="K9691" s="235">
        <v>0</v>
      </c>
      <c r="L9691" s="235">
        <v>0</v>
      </c>
      <c r="M9691" s="236" t="s">
        <v>583</v>
      </c>
    </row>
    <row r="9692" spans="1:13">
      <c r="A9692" s="106" t="str">
        <f t="shared" si="151"/>
        <v xml:space="preserve">85576 </v>
      </c>
      <c r="B9692" s="231" t="s">
        <v>13775</v>
      </c>
      <c r="C9692" s="232"/>
      <c r="D9692" s="233" t="s">
        <v>888</v>
      </c>
      <c r="E9692" s="233"/>
      <c r="F9692" s="234" t="s">
        <v>13776</v>
      </c>
      <c r="G9692" s="235">
        <v>0</v>
      </c>
      <c r="H9692" s="235">
        <v>0</v>
      </c>
      <c r="I9692" s="235">
        <v>0</v>
      </c>
      <c r="J9692" s="235">
        <v>0</v>
      </c>
      <c r="K9692" s="235">
        <v>0</v>
      </c>
      <c r="L9692" s="235">
        <v>0</v>
      </c>
      <c r="M9692" s="236" t="s">
        <v>583</v>
      </c>
    </row>
    <row r="9693" spans="1:13">
      <c r="A9693" s="106" t="str">
        <f t="shared" si="151"/>
        <v>85576 26</v>
      </c>
      <c r="B9693" s="231" t="s">
        <v>13775</v>
      </c>
      <c r="C9693" s="232">
        <v>26</v>
      </c>
      <c r="D9693" s="233" t="s">
        <v>1358</v>
      </c>
      <c r="E9693" s="233"/>
      <c r="F9693" s="234" t="s">
        <v>13776</v>
      </c>
      <c r="G9693" s="235">
        <v>0.37</v>
      </c>
      <c r="H9693" s="235">
        <v>0.15</v>
      </c>
      <c r="I9693" s="235">
        <v>0.15</v>
      </c>
      <c r="J9693" s="235">
        <v>0.01</v>
      </c>
      <c r="K9693" s="235">
        <v>0.53</v>
      </c>
      <c r="L9693" s="235">
        <v>0.53</v>
      </c>
      <c r="M9693" s="236" t="s">
        <v>583</v>
      </c>
    </row>
    <row r="9694" spans="1:13">
      <c r="A9694" s="106" t="str">
        <f t="shared" si="151"/>
        <v xml:space="preserve">85597 </v>
      </c>
      <c r="B9694" s="231" t="s">
        <v>13777</v>
      </c>
      <c r="C9694" s="232"/>
      <c r="D9694" s="233" t="s">
        <v>888</v>
      </c>
      <c r="E9694" s="233"/>
      <c r="F9694" s="234" t="s">
        <v>13778</v>
      </c>
      <c r="G9694" s="235">
        <v>0</v>
      </c>
      <c r="H9694" s="235">
        <v>0</v>
      </c>
      <c r="I9694" s="235">
        <v>0</v>
      </c>
      <c r="J9694" s="235">
        <v>0</v>
      </c>
      <c r="K9694" s="235">
        <v>0</v>
      </c>
      <c r="L9694" s="235">
        <v>0</v>
      </c>
      <c r="M9694" s="236" t="s">
        <v>583</v>
      </c>
    </row>
    <row r="9695" spans="1:13">
      <c r="A9695" s="106" t="str">
        <f t="shared" si="151"/>
        <v xml:space="preserve">85598 </v>
      </c>
      <c r="B9695" s="231" t="s">
        <v>13779</v>
      </c>
      <c r="C9695" s="232"/>
      <c r="D9695" s="233" t="s">
        <v>888</v>
      </c>
      <c r="E9695" s="233"/>
      <c r="F9695" s="234" t="s">
        <v>13780</v>
      </c>
      <c r="G9695" s="235">
        <v>0</v>
      </c>
      <c r="H9695" s="235">
        <v>0</v>
      </c>
      <c r="I9695" s="235">
        <v>0</v>
      </c>
      <c r="J9695" s="235">
        <v>0</v>
      </c>
      <c r="K9695" s="235">
        <v>0</v>
      </c>
      <c r="L9695" s="235">
        <v>0</v>
      </c>
      <c r="M9695" s="236" t="s">
        <v>583</v>
      </c>
    </row>
    <row r="9696" spans="1:13">
      <c r="A9696" s="106" t="str">
        <f t="shared" si="151"/>
        <v xml:space="preserve">85610 </v>
      </c>
      <c r="B9696" s="231" t="s">
        <v>13781</v>
      </c>
      <c r="C9696" s="232"/>
      <c r="D9696" s="233" t="s">
        <v>888</v>
      </c>
      <c r="E9696" s="233"/>
      <c r="F9696" s="234" t="s">
        <v>13782</v>
      </c>
      <c r="G9696" s="235">
        <v>0</v>
      </c>
      <c r="H9696" s="235">
        <v>0</v>
      </c>
      <c r="I9696" s="235">
        <v>0</v>
      </c>
      <c r="J9696" s="235">
        <v>0</v>
      </c>
      <c r="K9696" s="235">
        <v>0</v>
      </c>
      <c r="L9696" s="235">
        <v>0</v>
      </c>
      <c r="M9696" s="236" t="s">
        <v>583</v>
      </c>
    </row>
    <row r="9697" spans="1:13">
      <c r="A9697" s="106" t="str">
        <f t="shared" si="151"/>
        <v xml:space="preserve">85611 </v>
      </c>
      <c r="B9697" s="231" t="s">
        <v>13783</v>
      </c>
      <c r="C9697" s="232"/>
      <c r="D9697" s="233" t="s">
        <v>888</v>
      </c>
      <c r="E9697" s="233"/>
      <c r="F9697" s="234" t="s">
        <v>13784</v>
      </c>
      <c r="G9697" s="235">
        <v>0</v>
      </c>
      <c r="H9697" s="235">
        <v>0</v>
      </c>
      <c r="I9697" s="235">
        <v>0</v>
      </c>
      <c r="J9697" s="235">
        <v>0</v>
      </c>
      <c r="K9697" s="235">
        <v>0</v>
      </c>
      <c r="L9697" s="235">
        <v>0</v>
      </c>
      <c r="M9697" s="236" t="s">
        <v>583</v>
      </c>
    </row>
    <row r="9698" spans="1:13">
      <c r="A9698" s="106" t="str">
        <f t="shared" si="151"/>
        <v xml:space="preserve">85612 </v>
      </c>
      <c r="B9698" s="231" t="s">
        <v>13785</v>
      </c>
      <c r="C9698" s="232"/>
      <c r="D9698" s="233" t="s">
        <v>888</v>
      </c>
      <c r="E9698" s="233"/>
      <c r="F9698" s="234" t="s">
        <v>13786</v>
      </c>
      <c r="G9698" s="235">
        <v>0</v>
      </c>
      <c r="H9698" s="235">
        <v>0</v>
      </c>
      <c r="I9698" s="235">
        <v>0</v>
      </c>
      <c r="J9698" s="235">
        <v>0</v>
      </c>
      <c r="K9698" s="235">
        <v>0</v>
      </c>
      <c r="L9698" s="235">
        <v>0</v>
      </c>
      <c r="M9698" s="236" t="s">
        <v>583</v>
      </c>
    </row>
    <row r="9699" spans="1:13">
      <c r="A9699" s="106" t="str">
        <f t="shared" si="151"/>
        <v xml:space="preserve">85613 </v>
      </c>
      <c r="B9699" s="231" t="s">
        <v>13787</v>
      </c>
      <c r="C9699" s="232"/>
      <c r="D9699" s="233" t="s">
        <v>888</v>
      </c>
      <c r="E9699" s="233"/>
      <c r="F9699" s="234" t="s">
        <v>13788</v>
      </c>
      <c r="G9699" s="235">
        <v>0</v>
      </c>
      <c r="H9699" s="235">
        <v>0</v>
      </c>
      <c r="I9699" s="235">
        <v>0</v>
      </c>
      <c r="J9699" s="235">
        <v>0</v>
      </c>
      <c r="K9699" s="235">
        <v>0</v>
      </c>
      <c r="L9699" s="235">
        <v>0</v>
      </c>
      <c r="M9699" s="236" t="s">
        <v>583</v>
      </c>
    </row>
    <row r="9700" spans="1:13">
      <c r="A9700" s="106" t="str">
        <f t="shared" si="151"/>
        <v xml:space="preserve">85635 </v>
      </c>
      <c r="B9700" s="231" t="s">
        <v>13789</v>
      </c>
      <c r="C9700" s="232"/>
      <c r="D9700" s="233" t="s">
        <v>888</v>
      </c>
      <c r="E9700" s="233"/>
      <c r="F9700" s="234" t="s">
        <v>13790</v>
      </c>
      <c r="G9700" s="235">
        <v>0</v>
      </c>
      <c r="H9700" s="235">
        <v>0</v>
      </c>
      <c r="I9700" s="235">
        <v>0</v>
      </c>
      <c r="J9700" s="235">
        <v>0</v>
      </c>
      <c r="K9700" s="235">
        <v>0</v>
      </c>
      <c r="L9700" s="235">
        <v>0</v>
      </c>
      <c r="M9700" s="236" t="s">
        <v>583</v>
      </c>
    </row>
    <row r="9701" spans="1:13">
      <c r="A9701" s="106" t="str">
        <f t="shared" si="151"/>
        <v xml:space="preserve">85651 </v>
      </c>
      <c r="B9701" s="231" t="s">
        <v>13791</v>
      </c>
      <c r="C9701" s="232"/>
      <c r="D9701" s="233" t="s">
        <v>888</v>
      </c>
      <c r="E9701" s="233"/>
      <c r="F9701" s="234" t="s">
        <v>13792</v>
      </c>
      <c r="G9701" s="235">
        <v>0</v>
      </c>
      <c r="H9701" s="235">
        <v>0</v>
      </c>
      <c r="I9701" s="235">
        <v>0</v>
      </c>
      <c r="J9701" s="235">
        <v>0</v>
      </c>
      <c r="K9701" s="235">
        <v>0</v>
      </c>
      <c r="L9701" s="235">
        <v>0</v>
      </c>
      <c r="M9701" s="236" t="s">
        <v>583</v>
      </c>
    </row>
    <row r="9702" spans="1:13">
      <c r="A9702" s="106" t="str">
        <f t="shared" si="151"/>
        <v xml:space="preserve">85652 </v>
      </c>
      <c r="B9702" s="231" t="s">
        <v>13793</v>
      </c>
      <c r="C9702" s="232"/>
      <c r="D9702" s="233" t="s">
        <v>888</v>
      </c>
      <c r="E9702" s="233"/>
      <c r="F9702" s="234" t="s">
        <v>13794</v>
      </c>
      <c r="G9702" s="235">
        <v>0</v>
      </c>
      <c r="H9702" s="235">
        <v>0</v>
      </c>
      <c r="I9702" s="235">
        <v>0</v>
      </c>
      <c r="J9702" s="235">
        <v>0</v>
      </c>
      <c r="K9702" s="235">
        <v>0</v>
      </c>
      <c r="L9702" s="235">
        <v>0</v>
      </c>
      <c r="M9702" s="236" t="s">
        <v>583</v>
      </c>
    </row>
    <row r="9703" spans="1:13">
      <c r="A9703" s="106" t="str">
        <f t="shared" si="151"/>
        <v xml:space="preserve">85660 </v>
      </c>
      <c r="B9703" s="231" t="s">
        <v>13795</v>
      </c>
      <c r="C9703" s="232"/>
      <c r="D9703" s="233" t="s">
        <v>888</v>
      </c>
      <c r="E9703" s="233"/>
      <c r="F9703" s="234" t="s">
        <v>13796</v>
      </c>
      <c r="G9703" s="235">
        <v>0</v>
      </c>
      <c r="H9703" s="235">
        <v>0</v>
      </c>
      <c r="I9703" s="235">
        <v>0</v>
      </c>
      <c r="J9703" s="235">
        <v>0</v>
      </c>
      <c r="K9703" s="235">
        <v>0</v>
      </c>
      <c r="L9703" s="235">
        <v>0</v>
      </c>
      <c r="M9703" s="236" t="s">
        <v>583</v>
      </c>
    </row>
    <row r="9704" spans="1:13">
      <c r="A9704" s="106" t="str">
        <f t="shared" si="151"/>
        <v xml:space="preserve">85670 </v>
      </c>
      <c r="B9704" s="231" t="s">
        <v>13797</v>
      </c>
      <c r="C9704" s="232"/>
      <c r="D9704" s="233" t="s">
        <v>888</v>
      </c>
      <c r="E9704" s="233"/>
      <c r="F9704" s="234" t="s">
        <v>13798</v>
      </c>
      <c r="G9704" s="235">
        <v>0</v>
      </c>
      <c r="H9704" s="235">
        <v>0</v>
      </c>
      <c r="I9704" s="235">
        <v>0</v>
      </c>
      <c r="J9704" s="235">
        <v>0</v>
      </c>
      <c r="K9704" s="235">
        <v>0</v>
      </c>
      <c r="L9704" s="235">
        <v>0</v>
      </c>
      <c r="M9704" s="236" t="s">
        <v>583</v>
      </c>
    </row>
    <row r="9705" spans="1:13">
      <c r="A9705" s="106" t="str">
        <f t="shared" si="151"/>
        <v xml:space="preserve">85675 </v>
      </c>
      <c r="B9705" s="231" t="s">
        <v>13799</v>
      </c>
      <c r="C9705" s="232"/>
      <c r="D9705" s="233" t="s">
        <v>888</v>
      </c>
      <c r="E9705" s="233"/>
      <c r="F9705" s="234" t="s">
        <v>13800</v>
      </c>
      <c r="G9705" s="235">
        <v>0</v>
      </c>
      <c r="H9705" s="235">
        <v>0</v>
      </c>
      <c r="I9705" s="235">
        <v>0</v>
      </c>
      <c r="J9705" s="235">
        <v>0</v>
      </c>
      <c r="K9705" s="235">
        <v>0</v>
      </c>
      <c r="L9705" s="235">
        <v>0</v>
      </c>
      <c r="M9705" s="236" t="s">
        <v>583</v>
      </c>
    </row>
    <row r="9706" spans="1:13">
      <c r="A9706" s="106" t="str">
        <f t="shared" si="151"/>
        <v xml:space="preserve">85705 </v>
      </c>
      <c r="B9706" s="231" t="s">
        <v>13801</v>
      </c>
      <c r="C9706" s="232"/>
      <c r="D9706" s="233" t="s">
        <v>888</v>
      </c>
      <c r="E9706" s="233"/>
      <c r="F9706" s="234" t="s">
        <v>13802</v>
      </c>
      <c r="G9706" s="235">
        <v>0</v>
      </c>
      <c r="H9706" s="235">
        <v>0</v>
      </c>
      <c r="I9706" s="235">
        <v>0</v>
      </c>
      <c r="J9706" s="235">
        <v>0</v>
      </c>
      <c r="K9706" s="235">
        <v>0</v>
      </c>
      <c r="L9706" s="235">
        <v>0</v>
      </c>
      <c r="M9706" s="236" t="s">
        <v>583</v>
      </c>
    </row>
    <row r="9707" spans="1:13">
      <c r="A9707" s="106" t="str">
        <f t="shared" si="151"/>
        <v xml:space="preserve">85730 </v>
      </c>
      <c r="B9707" s="231" t="s">
        <v>13803</v>
      </c>
      <c r="C9707" s="232"/>
      <c r="D9707" s="233" t="s">
        <v>888</v>
      </c>
      <c r="E9707" s="233"/>
      <c r="F9707" s="234" t="s">
        <v>13804</v>
      </c>
      <c r="G9707" s="235">
        <v>0</v>
      </c>
      <c r="H9707" s="235">
        <v>0</v>
      </c>
      <c r="I9707" s="235">
        <v>0</v>
      </c>
      <c r="J9707" s="235">
        <v>0</v>
      </c>
      <c r="K9707" s="235">
        <v>0</v>
      </c>
      <c r="L9707" s="235">
        <v>0</v>
      </c>
      <c r="M9707" s="236" t="s">
        <v>583</v>
      </c>
    </row>
    <row r="9708" spans="1:13">
      <c r="A9708" s="106" t="str">
        <f t="shared" si="151"/>
        <v xml:space="preserve">85732 </v>
      </c>
      <c r="B9708" s="231" t="s">
        <v>13805</v>
      </c>
      <c r="C9708" s="232"/>
      <c r="D9708" s="233" t="s">
        <v>888</v>
      </c>
      <c r="E9708" s="233"/>
      <c r="F9708" s="234" t="s">
        <v>13804</v>
      </c>
      <c r="G9708" s="235">
        <v>0</v>
      </c>
      <c r="H9708" s="235">
        <v>0</v>
      </c>
      <c r="I9708" s="235">
        <v>0</v>
      </c>
      <c r="J9708" s="235">
        <v>0</v>
      </c>
      <c r="K9708" s="235">
        <v>0</v>
      </c>
      <c r="L9708" s="235">
        <v>0</v>
      </c>
      <c r="M9708" s="236" t="s">
        <v>583</v>
      </c>
    </row>
    <row r="9709" spans="1:13">
      <c r="A9709" s="106" t="str">
        <f t="shared" si="151"/>
        <v xml:space="preserve">85810 </v>
      </c>
      <c r="B9709" s="231" t="s">
        <v>13806</v>
      </c>
      <c r="C9709" s="232"/>
      <c r="D9709" s="233" t="s">
        <v>888</v>
      </c>
      <c r="E9709" s="233"/>
      <c r="F9709" s="234" t="s">
        <v>13807</v>
      </c>
      <c r="G9709" s="235">
        <v>0</v>
      </c>
      <c r="H9709" s="235">
        <v>0</v>
      </c>
      <c r="I9709" s="235">
        <v>0</v>
      </c>
      <c r="J9709" s="235">
        <v>0</v>
      </c>
      <c r="K9709" s="235">
        <v>0</v>
      </c>
      <c r="L9709" s="235">
        <v>0</v>
      </c>
      <c r="M9709" s="236" t="s">
        <v>583</v>
      </c>
    </row>
    <row r="9710" spans="1:13">
      <c r="A9710" s="106" t="str">
        <f t="shared" si="151"/>
        <v xml:space="preserve">85999 </v>
      </c>
      <c r="B9710" s="231" t="s">
        <v>13808</v>
      </c>
      <c r="C9710" s="232"/>
      <c r="D9710" s="233" t="s">
        <v>888</v>
      </c>
      <c r="E9710" s="233"/>
      <c r="F9710" s="234" t="s">
        <v>19180</v>
      </c>
      <c r="G9710" s="235">
        <v>0</v>
      </c>
      <c r="H9710" s="235">
        <v>0</v>
      </c>
      <c r="I9710" s="235">
        <v>0</v>
      </c>
      <c r="J9710" s="235">
        <v>0</v>
      </c>
      <c r="K9710" s="235">
        <v>0</v>
      </c>
      <c r="L9710" s="235">
        <v>0</v>
      </c>
      <c r="M9710" s="236" t="s">
        <v>583</v>
      </c>
    </row>
    <row r="9711" spans="1:13">
      <c r="A9711" s="106" t="str">
        <f t="shared" si="151"/>
        <v xml:space="preserve">86000 </v>
      </c>
      <c r="B9711" s="231" t="s">
        <v>13809</v>
      </c>
      <c r="C9711" s="232"/>
      <c r="D9711" s="233" t="s">
        <v>888</v>
      </c>
      <c r="E9711" s="233"/>
      <c r="F9711" s="234" t="s">
        <v>13810</v>
      </c>
      <c r="G9711" s="235">
        <v>0</v>
      </c>
      <c r="H9711" s="235">
        <v>0</v>
      </c>
      <c r="I9711" s="235">
        <v>0</v>
      </c>
      <c r="J9711" s="235">
        <v>0</v>
      </c>
      <c r="K9711" s="235">
        <v>0</v>
      </c>
      <c r="L9711" s="235">
        <v>0</v>
      </c>
      <c r="M9711" s="236" t="s">
        <v>583</v>
      </c>
    </row>
    <row r="9712" spans="1:13">
      <c r="A9712" s="106" t="str">
        <f t="shared" si="151"/>
        <v xml:space="preserve">86001 </v>
      </c>
      <c r="B9712" s="231" t="s">
        <v>13811</v>
      </c>
      <c r="C9712" s="232"/>
      <c r="D9712" s="233" t="s">
        <v>888</v>
      </c>
      <c r="E9712" s="233"/>
      <c r="F9712" s="234" t="s">
        <v>13812</v>
      </c>
      <c r="G9712" s="235">
        <v>0</v>
      </c>
      <c r="H9712" s="235">
        <v>0</v>
      </c>
      <c r="I9712" s="235">
        <v>0</v>
      </c>
      <c r="J9712" s="235">
        <v>0</v>
      </c>
      <c r="K9712" s="235">
        <v>0</v>
      </c>
      <c r="L9712" s="235">
        <v>0</v>
      </c>
      <c r="M9712" s="236" t="s">
        <v>583</v>
      </c>
    </row>
    <row r="9713" spans="1:13">
      <c r="A9713" s="106" t="str">
        <f t="shared" si="151"/>
        <v xml:space="preserve">86003 </v>
      </c>
      <c r="B9713" s="231" t="s">
        <v>13813</v>
      </c>
      <c r="C9713" s="232"/>
      <c r="D9713" s="233" t="s">
        <v>888</v>
      </c>
      <c r="E9713" s="233"/>
      <c r="F9713" s="234" t="s">
        <v>13814</v>
      </c>
      <c r="G9713" s="235">
        <v>0</v>
      </c>
      <c r="H9713" s="235">
        <v>0</v>
      </c>
      <c r="I9713" s="235">
        <v>0</v>
      </c>
      <c r="J9713" s="235">
        <v>0</v>
      </c>
      <c r="K9713" s="235">
        <v>0</v>
      </c>
      <c r="L9713" s="235">
        <v>0</v>
      </c>
      <c r="M9713" s="236" t="s">
        <v>583</v>
      </c>
    </row>
    <row r="9714" spans="1:13">
      <c r="A9714" s="106" t="str">
        <f t="shared" si="151"/>
        <v xml:space="preserve">86005 </v>
      </c>
      <c r="B9714" s="231" t="s">
        <v>13815</v>
      </c>
      <c r="C9714" s="232"/>
      <c r="D9714" s="233" t="s">
        <v>888</v>
      </c>
      <c r="E9714" s="233"/>
      <c r="F9714" s="234" t="s">
        <v>13816</v>
      </c>
      <c r="G9714" s="235">
        <v>0</v>
      </c>
      <c r="H9714" s="235">
        <v>0</v>
      </c>
      <c r="I9714" s="235">
        <v>0</v>
      </c>
      <c r="J9714" s="235">
        <v>0</v>
      </c>
      <c r="K9714" s="235">
        <v>0</v>
      </c>
      <c r="L9714" s="235">
        <v>0</v>
      </c>
      <c r="M9714" s="236" t="s">
        <v>583</v>
      </c>
    </row>
    <row r="9715" spans="1:13">
      <c r="A9715" s="106" t="str">
        <f t="shared" si="151"/>
        <v xml:space="preserve">86008 </v>
      </c>
      <c r="B9715" s="231" t="s">
        <v>13817</v>
      </c>
      <c r="C9715" s="232"/>
      <c r="D9715" s="233" t="s">
        <v>888</v>
      </c>
      <c r="E9715" s="233"/>
      <c r="F9715" s="234" t="s">
        <v>13818</v>
      </c>
      <c r="G9715" s="235">
        <v>0</v>
      </c>
      <c r="H9715" s="235">
        <v>0</v>
      </c>
      <c r="I9715" s="235">
        <v>0</v>
      </c>
      <c r="J9715" s="235">
        <v>0</v>
      </c>
      <c r="K9715" s="235">
        <v>0</v>
      </c>
      <c r="L9715" s="235">
        <v>0</v>
      </c>
      <c r="M9715" s="236" t="s">
        <v>583</v>
      </c>
    </row>
    <row r="9716" spans="1:13">
      <c r="A9716" s="106" t="str">
        <f t="shared" si="151"/>
        <v xml:space="preserve">86015 </v>
      </c>
      <c r="B9716" s="231" t="s">
        <v>18390</v>
      </c>
      <c r="C9716" s="232"/>
      <c r="D9716" s="233" t="s">
        <v>888</v>
      </c>
      <c r="E9716" s="233"/>
      <c r="F9716" s="234" t="s">
        <v>18389</v>
      </c>
      <c r="G9716" s="235">
        <v>0</v>
      </c>
      <c r="H9716" s="235">
        <v>0</v>
      </c>
      <c r="I9716" s="235">
        <v>0</v>
      </c>
      <c r="J9716" s="235">
        <v>0</v>
      </c>
      <c r="K9716" s="235">
        <v>0</v>
      </c>
      <c r="L9716" s="235">
        <v>0</v>
      </c>
      <c r="M9716" s="236" t="s">
        <v>583</v>
      </c>
    </row>
    <row r="9717" spans="1:13">
      <c r="A9717" s="106" t="str">
        <f t="shared" si="151"/>
        <v xml:space="preserve">86021 </v>
      </c>
      <c r="B9717" s="231" t="s">
        <v>13819</v>
      </c>
      <c r="C9717" s="232"/>
      <c r="D9717" s="233" t="s">
        <v>888</v>
      </c>
      <c r="E9717" s="233"/>
      <c r="F9717" s="234" t="s">
        <v>13820</v>
      </c>
      <c r="G9717" s="235">
        <v>0</v>
      </c>
      <c r="H9717" s="235">
        <v>0</v>
      </c>
      <c r="I9717" s="235">
        <v>0</v>
      </c>
      <c r="J9717" s="235">
        <v>0</v>
      </c>
      <c r="K9717" s="235">
        <v>0</v>
      </c>
      <c r="L9717" s="235">
        <v>0</v>
      </c>
      <c r="M9717" s="236" t="s">
        <v>583</v>
      </c>
    </row>
    <row r="9718" spans="1:13">
      <c r="A9718" s="106" t="str">
        <f t="shared" si="151"/>
        <v xml:space="preserve">86022 </v>
      </c>
      <c r="B9718" s="231" t="s">
        <v>13821</v>
      </c>
      <c r="C9718" s="232"/>
      <c r="D9718" s="233" t="s">
        <v>888</v>
      </c>
      <c r="E9718" s="233"/>
      <c r="F9718" s="234" t="s">
        <v>13822</v>
      </c>
      <c r="G9718" s="235">
        <v>0</v>
      </c>
      <c r="H9718" s="235">
        <v>0</v>
      </c>
      <c r="I9718" s="235">
        <v>0</v>
      </c>
      <c r="J9718" s="235">
        <v>0</v>
      </c>
      <c r="K9718" s="235">
        <v>0</v>
      </c>
      <c r="L9718" s="235">
        <v>0</v>
      </c>
      <c r="M9718" s="236" t="s">
        <v>583</v>
      </c>
    </row>
    <row r="9719" spans="1:13">
      <c r="A9719" s="106" t="str">
        <f t="shared" si="151"/>
        <v xml:space="preserve">86023 </v>
      </c>
      <c r="B9719" s="231" t="s">
        <v>13823</v>
      </c>
      <c r="C9719" s="232"/>
      <c r="D9719" s="233" t="s">
        <v>888</v>
      </c>
      <c r="E9719" s="233"/>
      <c r="F9719" s="234" t="s">
        <v>13824</v>
      </c>
      <c r="G9719" s="235">
        <v>0</v>
      </c>
      <c r="H9719" s="235">
        <v>0</v>
      </c>
      <c r="I9719" s="235">
        <v>0</v>
      </c>
      <c r="J9719" s="235">
        <v>0</v>
      </c>
      <c r="K9719" s="235">
        <v>0</v>
      </c>
      <c r="L9719" s="235">
        <v>0</v>
      </c>
      <c r="M9719" s="236" t="s">
        <v>583</v>
      </c>
    </row>
    <row r="9720" spans="1:13">
      <c r="A9720" s="106" t="str">
        <f t="shared" si="151"/>
        <v xml:space="preserve">86036 </v>
      </c>
      <c r="B9720" s="231" t="s">
        <v>18388</v>
      </c>
      <c r="C9720" s="232"/>
      <c r="D9720" s="233" t="s">
        <v>888</v>
      </c>
      <c r="E9720" s="233"/>
      <c r="F9720" s="234" t="s">
        <v>18387</v>
      </c>
      <c r="G9720" s="235">
        <v>0</v>
      </c>
      <c r="H9720" s="235">
        <v>0</v>
      </c>
      <c r="I9720" s="235">
        <v>0</v>
      </c>
      <c r="J9720" s="235">
        <v>0</v>
      </c>
      <c r="K9720" s="235">
        <v>0</v>
      </c>
      <c r="L9720" s="235">
        <v>0</v>
      </c>
      <c r="M9720" s="236" t="s">
        <v>583</v>
      </c>
    </row>
    <row r="9721" spans="1:13">
      <c r="A9721" s="106" t="str">
        <f t="shared" si="151"/>
        <v xml:space="preserve">86037 </v>
      </c>
      <c r="B9721" s="231" t="s">
        <v>18386</v>
      </c>
      <c r="C9721" s="232"/>
      <c r="D9721" s="233" t="s">
        <v>888</v>
      </c>
      <c r="E9721" s="233"/>
      <c r="F9721" s="234" t="s">
        <v>18385</v>
      </c>
      <c r="G9721" s="235">
        <v>0</v>
      </c>
      <c r="H9721" s="235">
        <v>0</v>
      </c>
      <c r="I9721" s="235">
        <v>0</v>
      </c>
      <c r="J9721" s="235">
        <v>0</v>
      </c>
      <c r="K9721" s="235">
        <v>0</v>
      </c>
      <c r="L9721" s="235">
        <v>0</v>
      </c>
      <c r="M9721" s="236" t="s">
        <v>583</v>
      </c>
    </row>
    <row r="9722" spans="1:13">
      <c r="A9722" s="106" t="str">
        <f t="shared" si="151"/>
        <v xml:space="preserve">86038 </v>
      </c>
      <c r="B9722" s="231" t="s">
        <v>13825</v>
      </c>
      <c r="C9722" s="232"/>
      <c r="D9722" s="233" t="s">
        <v>888</v>
      </c>
      <c r="E9722" s="233"/>
      <c r="F9722" s="234" t="s">
        <v>13826</v>
      </c>
      <c r="G9722" s="235">
        <v>0</v>
      </c>
      <c r="H9722" s="235">
        <v>0</v>
      </c>
      <c r="I9722" s="235">
        <v>0</v>
      </c>
      <c r="J9722" s="235">
        <v>0</v>
      </c>
      <c r="K9722" s="235">
        <v>0</v>
      </c>
      <c r="L9722" s="235">
        <v>0</v>
      </c>
      <c r="M9722" s="236" t="s">
        <v>583</v>
      </c>
    </row>
    <row r="9723" spans="1:13">
      <c r="A9723" s="106" t="str">
        <f t="shared" si="151"/>
        <v xml:space="preserve">86039 </v>
      </c>
      <c r="B9723" s="231" t="s">
        <v>13827</v>
      </c>
      <c r="C9723" s="232"/>
      <c r="D9723" s="233" t="s">
        <v>888</v>
      </c>
      <c r="E9723" s="233"/>
      <c r="F9723" s="234" t="s">
        <v>13828</v>
      </c>
      <c r="G9723" s="235">
        <v>0</v>
      </c>
      <c r="H9723" s="235">
        <v>0</v>
      </c>
      <c r="I9723" s="235">
        <v>0</v>
      </c>
      <c r="J9723" s="235">
        <v>0</v>
      </c>
      <c r="K9723" s="235">
        <v>0</v>
      </c>
      <c r="L9723" s="235">
        <v>0</v>
      </c>
      <c r="M9723" s="236" t="s">
        <v>583</v>
      </c>
    </row>
    <row r="9724" spans="1:13">
      <c r="A9724" s="106" t="str">
        <f t="shared" si="151"/>
        <v xml:space="preserve">86041 </v>
      </c>
      <c r="B9724" s="231" t="s">
        <v>21376</v>
      </c>
      <c r="C9724" s="232"/>
      <c r="D9724" s="233" t="s">
        <v>888</v>
      </c>
      <c r="E9724" s="233"/>
      <c r="F9724" s="234" t="s">
        <v>21377</v>
      </c>
      <c r="G9724" s="235">
        <v>0</v>
      </c>
      <c r="H9724" s="235">
        <v>0</v>
      </c>
      <c r="I9724" s="235">
        <v>0</v>
      </c>
      <c r="J9724" s="235">
        <v>0</v>
      </c>
      <c r="K9724" s="235">
        <v>0</v>
      </c>
      <c r="L9724" s="235">
        <v>0</v>
      </c>
      <c r="M9724" s="236" t="s">
        <v>583</v>
      </c>
    </row>
    <row r="9725" spans="1:13">
      <c r="A9725" s="106" t="str">
        <f t="shared" si="151"/>
        <v xml:space="preserve">86042 </v>
      </c>
      <c r="B9725" s="231" t="s">
        <v>21378</v>
      </c>
      <c r="C9725" s="232"/>
      <c r="D9725" s="233" t="s">
        <v>888</v>
      </c>
      <c r="E9725" s="233"/>
      <c r="F9725" s="234" t="s">
        <v>21379</v>
      </c>
      <c r="G9725" s="235">
        <v>0</v>
      </c>
      <c r="H9725" s="235">
        <v>0</v>
      </c>
      <c r="I9725" s="235">
        <v>0</v>
      </c>
      <c r="J9725" s="235">
        <v>0</v>
      </c>
      <c r="K9725" s="235">
        <v>0</v>
      </c>
      <c r="L9725" s="235">
        <v>0</v>
      </c>
      <c r="M9725" s="236" t="s">
        <v>583</v>
      </c>
    </row>
    <row r="9726" spans="1:13">
      <c r="A9726" s="106" t="str">
        <f t="shared" si="151"/>
        <v xml:space="preserve">86043 </v>
      </c>
      <c r="B9726" s="231" t="s">
        <v>21380</v>
      </c>
      <c r="C9726" s="232"/>
      <c r="D9726" s="233" t="s">
        <v>888</v>
      </c>
      <c r="E9726" s="233"/>
      <c r="F9726" s="234" t="s">
        <v>21381</v>
      </c>
      <c r="G9726" s="235">
        <v>0</v>
      </c>
      <c r="H9726" s="235">
        <v>0</v>
      </c>
      <c r="I9726" s="235">
        <v>0</v>
      </c>
      <c r="J9726" s="235">
        <v>0</v>
      </c>
      <c r="K9726" s="235">
        <v>0</v>
      </c>
      <c r="L9726" s="235">
        <v>0</v>
      </c>
      <c r="M9726" s="236" t="s">
        <v>583</v>
      </c>
    </row>
    <row r="9727" spans="1:13">
      <c r="A9727" s="106" t="str">
        <f t="shared" si="151"/>
        <v xml:space="preserve">86051 </v>
      </c>
      <c r="B9727" s="231" t="s">
        <v>18384</v>
      </c>
      <c r="C9727" s="232"/>
      <c r="D9727" s="233" t="s">
        <v>888</v>
      </c>
      <c r="E9727" s="233"/>
      <c r="F9727" s="234" t="s">
        <v>18383</v>
      </c>
      <c r="G9727" s="235">
        <v>0</v>
      </c>
      <c r="H9727" s="235">
        <v>0</v>
      </c>
      <c r="I9727" s="235">
        <v>0</v>
      </c>
      <c r="J9727" s="235">
        <v>0</v>
      </c>
      <c r="K9727" s="235">
        <v>0</v>
      </c>
      <c r="L9727" s="235">
        <v>0</v>
      </c>
      <c r="M9727" s="236" t="s">
        <v>583</v>
      </c>
    </row>
    <row r="9728" spans="1:13">
      <c r="A9728" s="106" t="str">
        <f t="shared" si="151"/>
        <v xml:space="preserve">86052 </v>
      </c>
      <c r="B9728" s="231" t="s">
        <v>18382</v>
      </c>
      <c r="C9728" s="232"/>
      <c r="D9728" s="233" t="s">
        <v>888</v>
      </c>
      <c r="E9728" s="233"/>
      <c r="F9728" s="234" t="s">
        <v>18381</v>
      </c>
      <c r="G9728" s="235">
        <v>0</v>
      </c>
      <c r="H9728" s="235">
        <v>0</v>
      </c>
      <c r="I9728" s="235">
        <v>0</v>
      </c>
      <c r="J9728" s="235">
        <v>0</v>
      </c>
      <c r="K9728" s="235">
        <v>0</v>
      </c>
      <c r="L9728" s="235">
        <v>0</v>
      </c>
      <c r="M9728" s="236" t="s">
        <v>583</v>
      </c>
    </row>
    <row r="9729" spans="1:13">
      <c r="A9729" s="106" t="str">
        <f t="shared" si="151"/>
        <v xml:space="preserve">86053 </v>
      </c>
      <c r="B9729" s="231" t="s">
        <v>18380</v>
      </c>
      <c r="C9729" s="232"/>
      <c r="D9729" s="233" t="s">
        <v>888</v>
      </c>
      <c r="E9729" s="233"/>
      <c r="F9729" s="234" t="s">
        <v>18379</v>
      </c>
      <c r="G9729" s="235">
        <v>0</v>
      </c>
      <c r="H9729" s="235">
        <v>0</v>
      </c>
      <c r="I9729" s="235">
        <v>0</v>
      </c>
      <c r="J9729" s="235">
        <v>0</v>
      </c>
      <c r="K9729" s="235">
        <v>0</v>
      </c>
      <c r="L9729" s="235">
        <v>0</v>
      </c>
      <c r="M9729" s="236" t="s">
        <v>583</v>
      </c>
    </row>
    <row r="9730" spans="1:13">
      <c r="A9730" s="106" t="str">
        <f t="shared" si="151"/>
        <v xml:space="preserve">86060 </v>
      </c>
      <c r="B9730" s="231" t="s">
        <v>13829</v>
      </c>
      <c r="C9730" s="232"/>
      <c r="D9730" s="233" t="s">
        <v>888</v>
      </c>
      <c r="E9730" s="233"/>
      <c r="F9730" s="234" t="s">
        <v>13830</v>
      </c>
      <c r="G9730" s="235">
        <v>0</v>
      </c>
      <c r="H9730" s="235">
        <v>0</v>
      </c>
      <c r="I9730" s="235">
        <v>0</v>
      </c>
      <c r="J9730" s="235">
        <v>0</v>
      </c>
      <c r="K9730" s="235">
        <v>0</v>
      </c>
      <c r="L9730" s="235">
        <v>0</v>
      </c>
      <c r="M9730" s="236" t="s">
        <v>583</v>
      </c>
    </row>
    <row r="9731" spans="1:13">
      <c r="A9731" s="106" t="str">
        <f t="shared" ref="A9731:A9794" si="152">B9731&amp;" "&amp;C9731</f>
        <v xml:space="preserve">86063 </v>
      </c>
      <c r="B9731" s="231" t="s">
        <v>13831</v>
      </c>
      <c r="C9731" s="232"/>
      <c r="D9731" s="233" t="s">
        <v>888</v>
      </c>
      <c r="E9731" s="233"/>
      <c r="F9731" s="234" t="s">
        <v>13832</v>
      </c>
      <c r="G9731" s="235">
        <v>0</v>
      </c>
      <c r="H9731" s="235">
        <v>0</v>
      </c>
      <c r="I9731" s="235">
        <v>0</v>
      </c>
      <c r="J9731" s="235">
        <v>0</v>
      </c>
      <c r="K9731" s="235">
        <v>0</v>
      </c>
      <c r="L9731" s="235">
        <v>0</v>
      </c>
      <c r="M9731" s="236" t="s">
        <v>583</v>
      </c>
    </row>
    <row r="9732" spans="1:13">
      <c r="A9732" s="106" t="str">
        <f t="shared" si="152"/>
        <v xml:space="preserve">86077 </v>
      </c>
      <c r="B9732" s="231" t="s">
        <v>13833</v>
      </c>
      <c r="C9732" s="232"/>
      <c r="D9732" s="233" t="s">
        <v>1358</v>
      </c>
      <c r="E9732" s="233"/>
      <c r="F9732" s="234" t="s">
        <v>13834</v>
      </c>
      <c r="G9732" s="235">
        <v>0.94</v>
      </c>
      <c r="H9732" s="235">
        <v>0.6</v>
      </c>
      <c r="I9732" s="235">
        <v>0.45</v>
      </c>
      <c r="J9732" s="235">
        <v>0.04</v>
      </c>
      <c r="K9732" s="235">
        <v>1.58</v>
      </c>
      <c r="L9732" s="235">
        <v>1.43</v>
      </c>
      <c r="M9732" s="236" t="s">
        <v>583</v>
      </c>
    </row>
    <row r="9733" spans="1:13">
      <c r="A9733" s="106" t="str">
        <f t="shared" si="152"/>
        <v xml:space="preserve">86078 </v>
      </c>
      <c r="B9733" s="231" t="s">
        <v>13835</v>
      </c>
      <c r="C9733" s="232"/>
      <c r="D9733" s="233" t="s">
        <v>1358</v>
      </c>
      <c r="E9733" s="233"/>
      <c r="F9733" s="234" t="s">
        <v>13836</v>
      </c>
      <c r="G9733" s="235">
        <v>0.94</v>
      </c>
      <c r="H9733" s="235">
        <v>0.6</v>
      </c>
      <c r="I9733" s="235">
        <v>0.46</v>
      </c>
      <c r="J9733" s="235">
        <v>0.04</v>
      </c>
      <c r="K9733" s="235">
        <v>1.58</v>
      </c>
      <c r="L9733" s="235">
        <v>1.44</v>
      </c>
      <c r="M9733" s="236" t="s">
        <v>583</v>
      </c>
    </row>
    <row r="9734" spans="1:13">
      <c r="A9734" s="106" t="str">
        <f t="shared" si="152"/>
        <v xml:space="preserve">86079 </v>
      </c>
      <c r="B9734" s="231" t="s">
        <v>13837</v>
      </c>
      <c r="C9734" s="232"/>
      <c r="D9734" s="233" t="s">
        <v>1358</v>
      </c>
      <c r="E9734" s="233"/>
      <c r="F9734" s="234" t="s">
        <v>13838</v>
      </c>
      <c r="G9734" s="235">
        <v>0.94</v>
      </c>
      <c r="H9734" s="235">
        <v>0.59</v>
      </c>
      <c r="I9734" s="235">
        <v>0.45</v>
      </c>
      <c r="J9734" s="235">
        <v>0.04</v>
      </c>
      <c r="K9734" s="235">
        <v>1.57</v>
      </c>
      <c r="L9734" s="235">
        <v>1.43</v>
      </c>
      <c r="M9734" s="236" t="s">
        <v>583</v>
      </c>
    </row>
    <row r="9735" spans="1:13">
      <c r="A9735" s="106" t="str">
        <f t="shared" si="152"/>
        <v xml:space="preserve">86140 </v>
      </c>
      <c r="B9735" s="231" t="s">
        <v>13839</v>
      </c>
      <c r="C9735" s="232"/>
      <c r="D9735" s="233" t="s">
        <v>888</v>
      </c>
      <c r="E9735" s="233"/>
      <c r="F9735" s="234" t="s">
        <v>13840</v>
      </c>
      <c r="G9735" s="235">
        <v>0</v>
      </c>
      <c r="H9735" s="235">
        <v>0</v>
      </c>
      <c r="I9735" s="235">
        <v>0</v>
      </c>
      <c r="J9735" s="235">
        <v>0</v>
      </c>
      <c r="K9735" s="235">
        <v>0</v>
      </c>
      <c r="L9735" s="235">
        <v>0</v>
      </c>
      <c r="M9735" s="236" t="s">
        <v>583</v>
      </c>
    </row>
    <row r="9736" spans="1:13">
      <c r="A9736" s="106" t="str">
        <f t="shared" si="152"/>
        <v xml:space="preserve">86141 </v>
      </c>
      <c r="B9736" s="231" t="s">
        <v>13841</v>
      </c>
      <c r="C9736" s="232"/>
      <c r="D9736" s="233" t="s">
        <v>888</v>
      </c>
      <c r="E9736" s="233"/>
      <c r="F9736" s="234" t="s">
        <v>13842</v>
      </c>
      <c r="G9736" s="235">
        <v>0</v>
      </c>
      <c r="H9736" s="235">
        <v>0</v>
      </c>
      <c r="I9736" s="235">
        <v>0</v>
      </c>
      <c r="J9736" s="235">
        <v>0</v>
      </c>
      <c r="K9736" s="235">
        <v>0</v>
      </c>
      <c r="L9736" s="235">
        <v>0</v>
      </c>
      <c r="M9736" s="236" t="s">
        <v>583</v>
      </c>
    </row>
    <row r="9737" spans="1:13">
      <c r="A9737" s="106" t="str">
        <f t="shared" si="152"/>
        <v xml:space="preserve">86146 </v>
      </c>
      <c r="B9737" s="231" t="s">
        <v>13843</v>
      </c>
      <c r="C9737" s="232"/>
      <c r="D9737" s="233" t="s">
        <v>888</v>
      </c>
      <c r="E9737" s="233"/>
      <c r="F9737" s="234" t="s">
        <v>13844</v>
      </c>
      <c r="G9737" s="235">
        <v>0</v>
      </c>
      <c r="H9737" s="235">
        <v>0</v>
      </c>
      <c r="I9737" s="235">
        <v>0</v>
      </c>
      <c r="J9737" s="235">
        <v>0</v>
      </c>
      <c r="K9737" s="235">
        <v>0</v>
      </c>
      <c r="L9737" s="235">
        <v>0</v>
      </c>
      <c r="M9737" s="236" t="s">
        <v>583</v>
      </c>
    </row>
    <row r="9738" spans="1:13">
      <c r="A9738" s="106" t="str">
        <f t="shared" si="152"/>
        <v xml:space="preserve">86147 </v>
      </c>
      <c r="B9738" s="231" t="s">
        <v>13845</v>
      </c>
      <c r="C9738" s="232"/>
      <c r="D9738" s="233" t="s">
        <v>888</v>
      </c>
      <c r="E9738" s="233"/>
      <c r="F9738" s="234" t="s">
        <v>13846</v>
      </c>
      <c r="G9738" s="235">
        <v>0</v>
      </c>
      <c r="H9738" s="235">
        <v>0</v>
      </c>
      <c r="I9738" s="235">
        <v>0</v>
      </c>
      <c r="J9738" s="235">
        <v>0</v>
      </c>
      <c r="K9738" s="235">
        <v>0</v>
      </c>
      <c r="L9738" s="235">
        <v>0</v>
      </c>
      <c r="M9738" s="236" t="s">
        <v>583</v>
      </c>
    </row>
    <row r="9739" spans="1:13">
      <c r="A9739" s="106" t="str">
        <f t="shared" si="152"/>
        <v xml:space="preserve">86148 </v>
      </c>
      <c r="B9739" s="231" t="s">
        <v>13847</v>
      </c>
      <c r="C9739" s="232"/>
      <c r="D9739" s="233" t="s">
        <v>888</v>
      </c>
      <c r="E9739" s="233"/>
      <c r="F9739" s="234" t="s">
        <v>13848</v>
      </c>
      <c r="G9739" s="235">
        <v>0</v>
      </c>
      <c r="H9739" s="235">
        <v>0</v>
      </c>
      <c r="I9739" s="235">
        <v>0</v>
      </c>
      <c r="J9739" s="235">
        <v>0</v>
      </c>
      <c r="K9739" s="235">
        <v>0</v>
      </c>
      <c r="L9739" s="235">
        <v>0</v>
      </c>
      <c r="M9739" s="236" t="s">
        <v>583</v>
      </c>
    </row>
    <row r="9740" spans="1:13">
      <c r="A9740" s="106" t="str">
        <f t="shared" si="152"/>
        <v xml:space="preserve">86152 </v>
      </c>
      <c r="B9740" s="231" t="s">
        <v>13849</v>
      </c>
      <c r="C9740" s="232"/>
      <c r="D9740" s="233" t="s">
        <v>888</v>
      </c>
      <c r="E9740" s="233"/>
      <c r="F9740" s="234" t="s">
        <v>13850</v>
      </c>
      <c r="G9740" s="235">
        <v>0</v>
      </c>
      <c r="H9740" s="235">
        <v>0</v>
      </c>
      <c r="I9740" s="235">
        <v>0</v>
      </c>
      <c r="J9740" s="235">
        <v>0</v>
      </c>
      <c r="K9740" s="235">
        <v>0</v>
      </c>
      <c r="L9740" s="235">
        <v>0</v>
      </c>
      <c r="M9740" s="236" t="s">
        <v>583</v>
      </c>
    </row>
    <row r="9741" spans="1:13">
      <c r="A9741" s="106" t="str">
        <f t="shared" si="152"/>
        <v>86153 26</v>
      </c>
      <c r="B9741" s="231" t="s">
        <v>13851</v>
      </c>
      <c r="C9741" s="232">
        <v>26</v>
      </c>
      <c r="D9741" s="233" t="s">
        <v>1358</v>
      </c>
      <c r="E9741" s="233"/>
      <c r="F9741" s="234" t="s">
        <v>13852</v>
      </c>
      <c r="G9741" s="235">
        <v>0.69</v>
      </c>
      <c r="H9741" s="235">
        <v>0.27</v>
      </c>
      <c r="I9741" s="235">
        <v>0.27</v>
      </c>
      <c r="J9741" s="235">
        <v>0.02</v>
      </c>
      <c r="K9741" s="235">
        <v>0.98</v>
      </c>
      <c r="L9741" s="235">
        <v>0.98</v>
      </c>
      <c r="M9741" s="236" t="s">
        <v>583</v>
      </c>
    </row>
    <row r="9742" spans="1:13">
      <c r="A9742" s="106" t="str">
        <f t="shared" si="152"/>
        <v xml:space="preserve">86155 </v>
      </c>
      <c r="B9742" s="231" t="s">
        <v>13853</v>
      </c>
      <c r="C9742" s="232"/>
      <c r="D9742" s="233" t="s">
        <v>888</v>
      </c>
      <c r="E9742" s="233"/>
      <c r="F9742" s="234" t="s">
        <v>13854</v>
      </c>
      <c r="G9742" s="235">
        <v>0</v>
      </c>
      <c r="H9742" s="235">
        <v>0</v>
      </c>
      <c r="I9742" s="235">
        <v>0</v>
      </c>
      <c r="J9742" s="235">
        <v>0</v>
      </c>
      <c r="K9742" s="235">
        <v>0</v>
      </c>
      <c r="L9742" s="235">
        <v>0</v>
      </c>
      <c r="M9742" s="236" t="s">
        <v>583</v>
      </c>
    </row>
    <row r="9743" spans="1:13">
      <c r="A9743" s="106" t="str">
        <f t="shared" si="152"/>
        <v xml:space="preserve">86156 </v>
      </c>
      <c r="B9743" s="231" t="s">
        <v>13855</v>
      </c>
      <c r="C9743" s="232"/>
      <c r="D9743" s="233" t="s">
        <v>888</v>
      </c>
      <c r="E9743" s="233"/>
      <c r="F9743" s="234" t="s">
        <v>13856</v>
      </c>
      <c r="G9743" s="235">
        <v>0</v>
      </c>
      <c r="H9743" s="235">
        <v>0</v>
      </c>
      <c r="I9743" s="235">
        <v>0</v>
      </c>
      <c r="J9743" s="235">
        <v>0</v>
      </c>
      <c r="K9743" s="235">
        <v>0</v>
      </c>
      <c r="L9743" s="235">
        <v>0</v>
      </c>
      <c r="M9743" s="236" t="s">
        <v>583</v>
      </c>
    </row>
    <row r="9744" spans="1:13">
      <c r="A9744" s="106" t="str">
        <f t="shared" si="152"/>
        <v xml:space="preserve">86157 </v>
      </c>
      <c r="B9744" s="231" t="s">
        <v>13857</v>
      </c>
      <c r="C9744" s="232"/>
      <c r="D9744" s="233" t="s">
        <v>888</v>
      </c>
      <c r="E9744" s="233"/>
      <c r="F9744" s="234" t="s">
        <v>13858</v>
      </c>
      <c r="G9744" s="235">
        <v>0</v>
      </c>
      <c r="H9744" s="235">
        <v>0</v>
      </c>
      <c r="I9744" s="235">
        <v>0</v>
      </c>
      <c r="J9744" s="235">
        <v>0</v>
      </c>
      <c r="K9744" s="235">
        <v>0</v>
      </c>
      <c r="L9744" s="235">
        <v>0</v>
      </c>
      <c r="M9744" s="236" t="s">
        <v>583</v>
      </c>
    </row>
    <row r="9745" spans="1:13">
      <c r="A9745" s="106" t="str">
        <f t="shared" si="152"/>
        <v xml:space="preserve">86160 </v>
      </c>
      <c r="B9745" s="231" t="s">
        <v>13859</v>
      </c>
      <c r="C9745" s="232"/>
      <c r="D9745" s="233" t="s">
        <v>888</v>
      </c>
      <c r="E9745" s="233"/>
      <c r="F9745" s="234" t="s">
        <v>13860</v>
      </c>
      <c r="G9745" s="235">
        <v>0</v>
      </c>
      <c r="H9745" s="235">
        <v>0</v>
      </c>
      <c r="I9745" s="235">
        <v>0</v>
      </c>
      <c r="J9745" s="235">
        <v>0</v>
      </c>
      <c r="K9745" s="235">
        <v>0</v>
      </c>
      <c r="L9745" s="235">
        <v>0</v>
      </c>
      <c r="M9745" s="236" t="s">
        <v>583</v>
      </c>
    </row>
    <row r="9746" spans="1:13">
      <c r="A9746" s="106" t="str">
        <f t="shared" si="152"/>
        <v xml:space="preserve">86161 </v>
      </c>
      <c r="B9746" s="231" t="s">
        <v>13861</v>
      </c>
      <c r="C9746" s="232"/>
      <c r="D9746" s="233" t="s">
        <v>888</v>
      </c>
      <c r="E9746" s="233"/>
      <c r="F9746" s="234" t="s">
        <v>13862</v>
      </c>
      <c r="G9746" s="235">
        <v>0</v>
      </c>
      <c r="H9746" s="235">
        <v>0</v>
      </c>
      <c r="I9746" s="235">
        <v>0</v>
      </c>
      <c r="J9746" s="235">
        <v>0</v>
      </c>
      <c r="K9746" s="235">
        <v>0</v>
      </c>
      <c r="L9746" s="235">
        <v>0</v>
      </c>
      <c r="M9746" s="236" t="s">
        <v>583</v>
      </c>
    </row>
    <row r="9747" spans="1:13">
      <c r="A9747" s="106" t="str">
        <f t="shared" si="152"/>
        <v xml:space="preserve">86162 </v>
      </c>
      <c r="B9747" s="231" t="s">
        <v>13863</v>
      </c>
      <c r="C9747" s="232"/>
      <c r="D9747" s="233" t="s">
        <v>888</v>
      </c>
      <c r="E9747" s="233"/>
      <c r="F9747" s="234" t="s">
        <v>13864</v>
      </c>
      <c r="G9747" s="235">
        <v>0</v>
      </c>
      <c r="H9747" s="235">
        <v>0</v>
      </c>
      <c r="I9747" s="235">
        <v>0</v>
      </c>
      <c r="J9747" s="235">
        <v>0</v>
      </c>
      <c r="K9747" s="235">
        <v>0</v>
      </c>
      <c r="L9747" s="235">
        <v>0</v>
      </c>
      <c r="M9747" s="236" t="s">
        <v>583</v>
      </c>
    </row>
    <row r="9748" spans="1:13">
      <c r="A9748" s="106" t="str">
        <f t="shared" si="152"/>
        <v xml:space="preserve">86171 </v>
      </c>
      <c r="B9748" s="231" t="s">
        <v>13865</v>
      </c>
      <c r="C9748" s="232"/>
      <c r="D9748" s="233" t="s">
        <v>888</v>
      </c>
      <c r="E9748" s="233"/>
      <c r="F9748" s="234" t="s">
        <v>13866</v>
      </c>
      <c r="G9748" s="235">
        <v>0</v>
      </c>
      <c r="H9748" s="235">
        <v>0</v>
      </c>
      <c r="I9748" s="235">
        <v>0</v>
      </c>
      <c r="J9748" s="235">
        <v>0</v>
      </c>
      <c r="K9748" s="235">
        <v>0</v>
      </c>
      <c r="L9748" s="235">
        <v>0</v>
      </c>
      <c r="M9748" s="236" t="s">
        <v>583</v>
      </c>
    </row>
    <row r="9749" spans="1:13">
      <c r="A9749" s="106" t="str">
        <f t="shared" si="152"/>
        <v xml:space="preserve">86200 </v>
      </c>
      <c r="B9749" s="231" t="s">
        <v>13867</v>
      </c>
      <c r="C9749" s="232"/>
      <c r="D9749" s="233" t="s">
        <v>888</v>
      </c>
      <c r="E9749" s="233"/>
      <c r="F9749" s="234" t="s">
        <v>13868</v>
      </c>
      <c r="G9749" s="235">
        <v>0</v>
      </c>
      <c r="H9749" s="235">
        <v>0</v>
      </c>
      <c r="I9749" s="235">
        <v>0</v>
      </c>
      <c r="J9749" s="235">
        <v>0</v>
      </c>
      <c r="K9749" s="235">
        <v>0</v>
      </c>
      <c r="L9749" s="235">
        <v>0</v>
      </c>
      <c r="M9749" s="236" t="s">
        <v>583</v>
      </c>
    </row>
    <row r="9750" spans="1:13">
      <c r="A9750" s="106" t="str">
        <f t="shared" si="152"/>
        <v xml:space="preserve">86215 </v>
      </c>
      <c r="B9750" s="231" t="s">
        <v>13869</v>
      </c>
      <c r="C9750" s="232"/>
      <c r="D9750" s="233" t="s">
        <v>888</v>
      </c>
      <c r="E9750" s="233"/>
      <c r="F9750" s="234" t="s">
        <v>13870</v>
      </c>
      <c r="G9750" s="235">
        <v>0</v>
      </c>
      <c r="H9750" s="235">
        <v>0</v>
      </c>
      <c r="I9750" s="235">
        <v>0</v>
      </c>
      <c r="J9750" s="235">
        <v>0</v>
      </c>
      <c r="K9750" s="235">
        <v>0</v>
      </c>
      <c r="L9750" s="235">
        <v>0</v>
      </c>
      <c r="M9750" s="236" t="s">
        <v>583</v>
      </c>
    </row>
    <row r="9751" spans="1:13">
      <c r="A9751" s="106" t="str">
        <f t="shared" si="152"/>
        <v xml:space="preserve">86225 </v>
      </c>
      <c r="B9751" s="231" t="s">
        <v>13871</v>
      </c>
      <c r="C9751" s="232"/>
      <c r="D9751" s="233" t="s">
        <v>888</v>
      </c>
      <c r="E9751" s="233"/>
      <c r="F9751" s="234" t="s">
        <v>13872</v>
      </c>
      <c r="G9751" s="235">
        <v>0</v>
      </c>
      <c r="H9751" s="235">
        <v>0</v>
      </c>
      <c r="I9751" s="235">
        <v>0</v>
      </c>
      <c r="J9751" s="235">
        <v>0</v>
      </c>
      <c r="K9751" s="235">
        <v>0</v>
      </c>
      <c r="L9751" s="235">
        <v>0</v>
      </c>
      <c r="M9751" s="236" t="s">
        <v>583</v>
      </c>
    </row>
    <row r="9752" spans="1:13">
      <c r="A9752" s="106" t="str">
        <f t="shared" si="152"/>
        <v xml:space="preserve">86226 </v>
      </c>
      <c r="B9752" s="231" t="s">
        <v>13873</v>
      </c>
      <c r="C9752" s="232"/>
      <c r="D9752" s="233" t="s">
        <v>888</v>
      </c>
      <c r="E9752" s="233"/>
      <c r="F9752" s="234" t="s">
        <v>13874</v>
      </c>
      <c r="G9752" s="235">
        <v>0</v>
      </c>
      <c r="H9752" s="235">
        <v>0</v>
      </c>
      <c r="I9752" s="235">
        <v>0</v>
      </c>
      <c r="J9752" s="235">
        <v>0</v>
      </c>
      <c r="K9752" s="235">
        <v>0</v>
      </c>
      <c r="L9752" s="235">
        <v>0</v>
      </c>
      <c r="M9752" s="236" t="s">
        <v>583</v>
      </c>
    </row>
    <row r="9753" spans="1:13">
      <c r="A9753" s="106" t="str">
        <f t="shared" si="152"/>
        <v xml:space="preserve">86231 </v>
      </c>
      <c r="B9753" s="231" t="s">
        <v>18378</v>
      </c>
      <c r="C9753" s="232"/>
      <c r="D9753" s="233" t="s">
        <v>888</v>
      </c>
      <c r="E9753" s="233"/>
      <c r="F9753" s="234" t="s">
        <v>18377</v>
      </c>
      <c r="G9753" s="235">
        <v>0</v>
      </c>
      <c r="H9753" s="235">
        <v>0</v>
      </c>
      <c r="I9753" s="235">
        <v>0</v>
      </c>
      <c r="J9753" s="235">
        <v>0</v>
      </c>
      <c r="K9753" s="235">
        <v>0</v>
      </c>
      <c r="L9753" s="235">
        <v>0</v>
      </c>
      <c r="M9753" s="236" t="s">
        <v>583</v>
      </c>
    </row>
    <row r="9754" spans="1:13">
      <c r="A9754" s="106" t="str">
        <f t="shared" si="152"/>
        <v xml:space="preserve">86235 </v>
      </c>
      <c r="B9754" s="231" t="s">
        <v>13875</v>
      </c>
      <c r="C9754" s="232"/>
      <c r="D9754" s="233" t="s">
        <v>888</v>
      </c>
      <c r="E9754" s="233"/>
      <c r="F9754" s="234" t="s">
        <v>13876</v>
      </c>
      <c r="G9754" s="235">
        <v>0</v>
      </c>
      <c r="H9754" s="235">
        <v>0</v>
      </c>
      <c r="I9754" s="235">
        <v>0</v>
      </c>
      <c r="J9754" s="235">
        <v>0</v>
      </c>
      <c r="K9754" s="235">
        <v>0</v>
      </c>
      <c r="L9754" s="235">
        <v>0</v>
      </c>
      <c r="M9754" s="236" t="s">
        <v>583</v>
      </c>
    </row>
    <row r="9755" spans="1:13">
      <c r="A9755" s="106" t="str">
        <f t="shared" si="152"/>
        <v xml:space="preserve">86255 </v>
      </c>
      <c r="B9755" s="231" t="s">
        <v>13877</v>
      </c>
      <c r="C9755" s="232"/>
      <c r="D9755" s="233" t="s">
        <v>888</v>
      </c>
      <c r="E9755" s="233"/>
      <c r="F9755" s="234" t="s">
        <v>13878</v>
      </c>
      <c r="G9755" s="235">
        <v>0</v>
      </c>
      <c r="H9755" s="235">
        <v>0</v>
      </c>
      <c r="I9755" s="235">
        <v>0</v>
      </c>
      <c r="J9755" s="235">
        <v>0</v>
      </c>
      <c r="K9755" s="235">
        <v>0</v>
      </c>
      <c r="L9755" s="235">
        <v>0</v>
      </c>
      <c r="M9755" s="236" t="s">
        <v>583</v>
      </c>
    </row>
    <row r="9756" spans="1:13">
      <c r="A9756" s="106" t="str">
        <f t="shared" si="152"/>
        <v>86255 26</v>
      </c>
      <c r="B9756" s="231" t="s">
        <v>13877</v>
      </c>
      <c r="C9756" s="232">
        <v>26</v>
      </c>
      <c r="D9756" s="233" t="s">
        <v>1358</v>
      </c>
      <c r="E9756" s="233"/>
      <c r="F9756" s="234" t="s">
        <v>13878</v>
      </c>
      <c r="G9756" s="235">
        <v>0.37</v>
      </c>
      <c r="H9756" s="235">
        <v>0.15</v>
      </c>
      <c r="I9756" s="235">
        <v>0.15</v>
      </c>
      <c r="J9756" s="235">
        <v>0.01</v>
      </c>
      <c r="K9756" s="235">
        <v>0.53</v>
      </c>
      <c r="L9756" s="235">
        <v>0.53</v>
      </c>
      <c r="M9756" s="236" t="s">
        <v>583</v>
      </c>
    </row>
    <row r="9757" spans="1:13">
      <c r="A9757" s="106" t="str">
        <f t="shared" si="152"/>
        <v xml:space="preserve">86256 </v>
      </c>
      <c r="B9757" s="231" t="s">
        <v>13879</v>
      </c>
      <c r="C9757" s="232"/>
      <c r="D9757" s="233" t="s">
        <v>888</v>
      </c>
      <c r="E9757" s="233"/>
      <c r="F9757" s="234" t="s">
        <v>13880</v>
      </c>
      <c r="G9757" s="235">
        <v>0</v>
      </c>
      <c r="H9757" s="235">
        <v>0</v>
      </c>
      <c r="I9757" s="235">
        <v>0</v>
      </c>
      <c r="J9757" s="235">
        <v>0</v>
      </c>
      <c r="K9757" s="235">
        <v>0</v>
      </c>
      <c r="L9757" s="235">
        <v>0</v>
      </c>
      <c r="M9757" s="236" t="s">
        <v>583</v>
      </c>
    </row>
    <row r="9758" spans="1:13">
      <c r="A9758" s="106" t="str">
        <f t="shared" si="152"/>
        <v>86256 26</v>
      </c>
      <c r="B9758" s="231" t="s">
        <v>13879</v>
      </c>
      <c r="C9758" s="232">
        <v>26</v>
      </c>
      <c r="D9758" s="233" t="s">
        <v>1358</v>
      </c>
      <c r="E9758" s="233"/>
      <c r="F9758" s="234" t="s">
        <v>13880</v>
      </c>
      <c r="G9758" s="235">
        <v>0.37</v>
      </c>
      <c r="H9758" s="235">
        <v>0.15</v>
      </c>
      <c r="I9758" s="235">
        <v>0.15</v>
      </c>
      <c r="J9758" s="235">
        <v>0.01</v>
      </c>
      <c r="K9758" s="235">
        <v>0.53</v>
      </c>
      <c r="L9758" s="235">
        <v>0.53</v>
      </c>
      <c r="M9758" s="236" t="s">
        <v>583</v>
      </c>
    </row>
    <row r="9759" spans="1:13">
      <c r="A9759" s="106" t="str">
        <f t="shared" si="152"/>
        <v xml:space="preserve">86258 </v>
      </c>
      <c r="B9759" s="231" t="s">
        <v>18376</v>
      </c>
      <c r="C9759" s="232"/>
      <c r="D9759" s="233" t="s">
        <v>888</v>
      </c>
      <c r="E9759" s="233"/>
      <c r="F9759" s="234" t="s">
        <v>18375</v>
      </c>
      <c r="G9759" s="235">
        <v>0</v>
      </c>
      <c r="H9759" s="235">
        <v>0</v>
      </c>
      <c r="I9759" s="235">
        <v>0</v>
      </c>
      <c r="J9759" s="235">
        <v>0</v>
      </c>
      <c r="K9759" s="235">
        <v>0</v>
      </c>
      <c r="L9759" s="235">
        <v>0</v>
      </c>
      <c r="M9759" s="236" t="s">
        <v>583</v>
      </c>
    </row>
    <row r="9760" spans="1:13">
      <c r="A9760" s="106" t="str">
        <f t="shared" si="152"/>
        <v xml:space="preserve">86277 </v>
      </c>
      <c r="B9760" s="231" t="s">
        <v>13881</v>
      </c>
      <c r="C9760" s="232"/>
      <c r="D9760" s="233" t="s">
        <v>888</v>
      </c>
      <c r="E9760" s="233"/>
      <c r="F9760" s="234" t="s">
        <v>13882</v>
      </c>
      <c r="G9760" s="235">
        <v>0</v>
      </c>
      <c r="H9760" s="235">
        <v>0</v>
      </c>
      <c r="I9760" s="235">
        <v>0</v>
      </c>
      <c r="J9760" s="235">
        <v>0</v>
      </c>
      <c r="K9760" s="235">
        <v>0</v>
      </c>
      <c r="L9760" s="235">
        <v>0</v>
      </c>
      <c r="M9760" s="236" t="s">
        <v>583</v>
      </c>
    </row>
    <row r="9761" spans="1:13">
      <c r="A9761" s="106" t="str">
        <f t="shared" si="152"/>
        <v xml:space="preserve">86280 </v>
      </c>
      <c r="B9761" s="231" t="s">
        <v>13883</v>
      </c>
      <c r="C9761" s="232"/>
      <c r="D9761" s="233" t="s">
        <v>888</v>
      </c>
      <c r="E9761" s="233"/>
      <c r="F9761" s="234" t="s">
        <v>13884</v>
      </c>
      <c r="G9761" s="235">
        <v>0</v>
      </c>
      <c r="H9761" s="235">
        <v>0</v>
      </c>
      <c r="I9761" s="235">
        <v>0</v>
      </c>
      <c r="J9761" s="235">
        <v>0</v>
      </c>
      <c r="K9761" s="235">
        <v>0</v>
      </c>
      <c r="L9761" s="235">
        <v>0</v>
      </c>
      <c r="M9761" s="236" t="s">
        <v>583</v>
      </c>
    </row>
    <row r="9762" spans="1:13">
      <c r="A9762" s="106" t="str">
        <f t="shared" si="152"/>
        <v xml:space="preserve">86294 </v>
      </c>
      <c r="B9762" s="231" t="s">
        <v>13885</v>
      </c>
      <c r="C9762" s="232"/>
      <c r="D9762" s="233" t="s">
        <v>888</v>
      </c>
      <c r="E9762" s="233"/>
      <c r="F9762" s="234" t="s">
        <v>13886</v>
      </c>
      <c r="G9762" s="235">
        <v>0</v>
      </c>
      <c r="H9762" s="235">
        <v>0</v>
      </c>
      <c r="I9762" s="235">
        <v>0</v>
      </c>
      <c r="J9762" s="235">
        <v>0</v>
      </c>
      <c r="K9762" s="235">
        <v>0</v>
      </c>
      <c r="L9762" s="235">
        <v>0</v>
      </c>
      <c r="M9762" s="236" t="s">
        <v>583</v>
      </c>
    </row>
    <row r="9763" spans="1:13">
      <c r="A9763" s="106" t="str">
        <f t="shared" si="152"/>
        <v xml:space="preserve">86300 </v>
      </c>
      <c r="B9763" s="231" t="s">
        <v>13887</v>
      </c>
      <c r="C9763" s="232"/>
      <c r="D9763" s="233" t="s">
        <v>888</v>
      </c>
      <c r="E9763" s="233"/>
      <c r="F9763" s="234" t="s">
        <v>13888</v>
      </c>
      <c r="G9763" s="235">
        <v>0</v>
      </c>
      <c r="H9763" s="235">
        <v>0</v>
      </c>
      <c r="I9763" s="235">
        <v>0</v>
      </c>
      <c r="J9763" s="235">
        <v>0</v>
      </c>
      <c r="K9763" s="235">
        <v>0</v>
      </c>
      <c r="L9763" s="235">
        <v>0</v>
      </c>
      <c r="M9763" s="236" t="s">
        <v>583</v>
      </c>
    </row>
    <row r="9764" spans="1:13">
      <c r="A9764" s="106" t="str">
        <f t="shared" si="152"/>
        <v xml:space="preserve">86301 </v>
      </c>
      <c r="B9764" s="231" t="s">
        <v>13889</v>
      </c>
      <c r="C9764" s="232"/>
      <c r="D9764" s="233" t="s">
        <v>888</v>
      </c>
      <c r="E9764" s="233"/>
      <c r="F9764" s="234" t="s">
        <v>13890</v>
      </c>
      <c r="G9764" s="235">
        <v>0</v>
      </c>
      <c r="H9764" s="235">
        <v>0</v>
      </c>
      <c r="I9764" s="235">
        <v>0</v>
      </c>
      <c r="J9764" s="235">
        <v>0</v>
      </c>
      <c r="K9764" s="235">
        <v>0</v>
      </c>
      <c r="L9764" s="235">
        <v>0</v>
      </c>
      <c r="M9764" s="236" t="s">
        <v>583</v>
      </c>
    </row>
    <row r="9765" spans="1:13">
      <c r="A9765" s="106" t="str">
        <f t="shared" si="152"/>
        <v xml:space="preserve">86304 </v>
      </c>
      <c r="B9765" s="231" t="s">
        <v>13891</v>
      </c>
      <c r="C9765" s="232"/>
      <c r="D9765" s="233" t="s">
        <v>888</v>
      </c>
      <c r="E9765" s="233"/>
      <c r="F9765" s="234" t="s">
        <v>13892</v>
      </c>
      <c r="G9765" s="235">
        <v>0</v>
      </c>
      <c r="H9765" s="235">
        <v>0</v>
      </c>
      <c r="I9765" s="235">
        <v>0</v>
      </c>
      <c r="J9765" s="235">
        <v>0</v>
      </c>
      <c r="K9765" s="235">
        <v>0</v>
      </c>
      <c r="L9765" s="235">
        <v>0</v>
      </c>
      <c r="M9765" s="236" t="s">
        <v>583</v>
      </c>
    </row>
    <row r="9766" spans="1:13">
      <c r="A9766" s="106" t="str">
        <f t="shared" si="152"/>
        <v xml:space="preserve">86305 </v>
      </c>
      <c r="B9766" s="231" t="s">
        <v>13893</v>
      </c>
      <c r="C9766" s="232"/>
      <c r="D9766" s="233" t="s">
        <v>888</v>
      </c>
      <c r="E9766" s="233"/>
      <c r="F9766" s="234" t="s">
        <v>13894</v>
      </c>
      <c r="G9766" s="235">
        <v>0</v>
      </c>
      <c r="H9766" s="235">
        <v>0</v>
      </c>
      <c r="I9766" s="235">
        <v>0</v>
      </c>
      <c r="J9766" s="235">
        <v>0</v>
      </c>
      <c r="K9766" s="235">
        <v>0</v>
      </c>
      <c r="L9766" s="235">
        <v>0</v>
      </c>
      <c r="M9766" s="236" t="s">
        <v>583</v>
      </c>
    </row>
    <row r="9767" spans="1:13">
      <c r="A9767" s="106" t="str">
        <f t="shared" si="152"/>
        <v xml:space="preserve">86308 </v>
      </c>
      <c r="B9767" s="231" t="s">
        <v>13895</v>
      </c>
      <c r="C9767" s="232"/>
      <c r="D9767" s="233" t="s">
        <v>888</v>
      </c>
      <c r="E9767" s="233"/>
      <c r="F9767" s="234" t="s">
        <v>13896</v>
      </c>
      <c r="G9767" s="235">
        <v>0</v>
      </c>
      <c r="H9767" s="235">
        <v>0</v>
      </c>
      <c r="I9767" s="235">
        <v>0</v>
      </c>
      <c r="J9767" s="235">
        <v>0</v>
      </c>
      <c r="K9767" s="235">
        <v>0</v>
      </c>
      <c r="L9767" s="235">
        <v>0</v>
      </c>
      <c r="M9767" s="236" t="s">
        <v>583</v>
      </c>
    </row>
    <row r="9768" spans="1:13">
      <c r="A9768" s="106" t="str">
        <f t="shared" si="152"/>
        <v xml:space="preserve">86309 </v>
      </c>
      <c r="B9768" s="231" t="s">
        <v>13897</v>
      </c>
      <c r="C9768" s="232"/>
      <c r="D9768" s="233" t="s">
        <v>888</v>
      </c>
      <c r="E9768" s="233"/>
      <c r="F9768" s="234" t="s">
        <v>13898</v>
      </c>
      <c r="G9768" s="235">
        <v>0</v>
      </c>
      <c r="H9768" s="235">
        <v>0</v>
      </c>
      <c r="I9768" s="235">
        <v>0</v>
      </c>
      <c r="J9768" s="235">
        <v>0</v>
      </c>
      <c r="K9768" s="235">
        <v>0</v>
      </c>
      <c r="L9768" s="235">
        <v>0</v>
      </c>
      <c r="M9768" s="236" t="s">
        <v>583</v>
      </c>
    </row>
    <row r="9769" spans="1:13">
      <c r="A9769" s="106" t="str">
        <f t="shared" si="152"/>
        <v xml:space="preserve">86310 </v>
      </c>
      <c r="B9769" s="231" t="s">
        <v>13899</v>
      </c>
      <c r="C9769" s="232"/>
      <c r="D9769" s="233" t="s">
        <v>888</v>
      </c>
      <c r="E9769" s="233"/>
      <c r="F9769" s="234" t="s">
        <v>13900</v>
      </c>
      <c r="G9769" s="235">
        <v>0</v>
      </c>
      <c r="H9769" s="235">
        <v>0</v>
      </c>
      <c r="I9769" s="235">
        <v>0</v>
      </c>
      <c r="J9769" s="235">
        <v>0</v>
      </c>
      <c r="K9769" s="235">
        <v>0</v>
      </c>
      <c r="L9769" s="235">
        <v>0</v>
      </c>
      <c r="M9769" s="236" t="s">
        <v>583</v>
      </c>
    </row>
    <row r="9770" spans="1:13">
      <c r="A9770" s="106" t="str">
        <f t="shared" si="152"/>
        <v xml:space="preserve">86316 </v>
      </c>
      <c r="B9770" s="231" t="s">
        <v>13901</v>
      </c>
      <c r="C9770" s="232"/>
      <c r="D9770" s="233" t="s">
        <v>888</v>
      </c>
      <c r="E9770" s="233"/>
      <c r="F9770" s="234" t="s">
        <v>13902</v>
      </c>
      <c r="G9770" s="235">
        <v>0</v>
      </c>
      <c r="H9770" s="235">
        <v>0</v>
      </c>
      <c r="I9770" s="235">
        <v>0</v>
      </c>
      <c r="J9770" s="235">
        <v>0</v>
      </c>
      <c r="K9770" s="235">
        <v>0</v>
      </c>
      <c r="L9770" s="235">
        <v>0</v>
      </c>
      <c r="M9770" s="236" t="s">
        <v>583</v>
      </c>
    </row>
    <row r="9771" spans="1:13">
      <c r="A9771" s="106" t="str">
        <f t="shared" si="152"/>
        <v xml:space="preserve">86317 </v>
      </c>
      <c r="B9771" s="231" t="s">
        <v>13903</v>
      </c>
      <c r="C9771" s="232"/>
      <c r="D9771" s="233" t="s">
        <v>888</v>
      </c>
      <c r="E9771" s="233"/>
      <c r="F9771" s="234" t="s">
        <v>13904</v>
      </c>
      <c r="G9771" s="235">
        <v>0</v>
      </c>
      <c r="H9771" s="235">
        <v>0</v>
      </c>
      <c r="I9771" s="235">
        <v>0</v>
      </c>
      <c r="J9771" s="235">
        <v>0</v>
      </c>
      <c r="K9771" s="235">
        <v>0</v>
      </c>
      <c r="L9771" s="235">
        <v>0</v>
      </c>
      <c r="M9771" s="236" t="s">
        <v>583</v>
      </c>
    </row>
    <row r="9772" spans="1:13">
      <c r="A9772" s="106" t="str">
        <f t="shared" si="152"/>
        <v xml:space="preserve">86318 </v>
      </c>
      <c r="B9772" s="231" t="s">
        <v>13905</v>
      </c>
      <c r="C9772" s="232"/>
      <c r="D9772" s="233" t="s">
        <v>888</v>
      </c>
      <c r="E9772" s="233"/>
      <c r="F9772" s="234" t="s">
        <v>18185</v>
      </c>
      <c r="G9772" s="235">
        <v>0</v>
      </c>
      <c r="H9772" s="235">
        <v>0</v>
      </c>
      <c r="I9772" s="235">
        <v>0</v>
      </c>
      <c r="J9772" s="235">
        <v>0</v>
      </c>
      <c r="K9772" s="235">
        <v>0</v>
      </c>
      <c r="L9772" s="235">
        <v>0</v>
      </c>
      <c r="M9772" s="236" t="s">
        <v>583</v>
      </c>
    </row>
    <row r="9773" spans="1:13">
      <c r="A9773" s="106" t="str">
        <f t="shared" si="152"/>
        <v xml:space="preserve">86320 </v>
      </c>
      <c r="B9773" s="231" t="s">
        <v>13906</v>
      </c>
      <c r="C9773" s="232"/>
      <c r="D9773" s="233" t="s">
        <v>888</v>
      </c>
      <c r="E9773" s="233"/>
      <c r="F9773" s="234" t="s">
        <v>13907</v>
      </c>
      <c r="G9773" s="235">
        <v>0</v>
      </c>
      <c r="H9773" s="235">
        <v>0</v>
      </c>
      <c r="I9773" s="235">
        <v>0</v>
      </c>
      <c r="J9773" s="235">
        <v>0</v>
      </c>
      <c r="K9773" s="235">
        <v>0</v>
      </c>
      <c r="L9773" s="235">
        <v>0</v>
      </c>
      <c r="M9773" s="236" t="s">
        <v>583</v>
      </c>
    </row>
    <row r="9774" spans="1:13">
      <c r="A9774" s="106" t="str">
        <f t="shared" si="152"/>
        <v>86320 26</v>
      </c>
      <c r="B9774" s="231" t="s">
        <v>13906</v>
      </c>
      <c r="C9774" s="232">
        <v>26</v>
      </c>
      <c r="D9774" s="233" t="s">
        <v>1358</v>
      </c>
      <c r="E9774" s="233"/>
      <c r="F9774" s="234" t="s">
        <v>13907</v>
      </c>
      <c r="G9774" s="235">
        <v>0.37</v>
      </c>
      <c r="H9774" s="235">
        <v>0.15</v>
      </c>
      <c r="I9774" s="235">
        <v>0.15</v>
      </c>
      <c r="J9774" s="235">
        <v>0.01</v>
      </c>
      <c r="K9774" s="235">
        <v>0.53</v>
      </c>
      <c r="L9774" s="235">
        <v>0.53</v>
      </c>
      <c r="M9774" s="236" t="s">
        <v>583</v>
      </c>
    </row>
    <row r="9775" spans="1:13">
      <c r="A9775" s="106" t="str">
        <f t="shared" si="152"/>
        <v xml:space="preserve">86325 </v>
      </c>
      <c r="B9775" s="231" t="s">
        <v>13908</v>
      </c>
      <c r="C9775" s="232"/>
      <c r="D9775" s="233" t="s">
        <v>888</v>
      </c>
      <c r="E9775" s="233"/>
      <c r="F9775" s="234" t="s">
        <v>13909</v>
      </c>
      <c r="G9775" s="235">
        <v>0</v>
      </c>
      <c r="H9775" s="235">
        <v>0</v>
      </c>
      <c r="I9775" s="235">
        <v>0</v>
      </c>
      <c r="J9775" s="235">
        <v>0</v>
      </c>
      <c r="K9775" s="235">
        <v>0</v>
      </c>
      <c r="L9775" s="235">
        <v>0</v>
      </c>
      <c r="M9775" s="236" t="s">
        <v>583</v>
      </c>
    </row>
    <row r="9776" spans="1:13">
      <c r="A9776" s="106" t="str">
        <f t="shared" si="152"/>
        <v>86325 26</v>
      </c>
      <c r="B9776" s="231" t="s">
        <v>13908</v>
      </c>
      <c r="C9776" s="232">
        <v>26</v>
      </c>
      <c r="D9776" s="233" t="s">
        <v>1358</v>
      </c>
      <c r="E9776" s="233"/>
      <c r="F9776" s="234" t="s">
        <v>13909</v>
      </c>
      <c r="G9776" s="235">
        <v>0.37</v>
      </c>
      <c r="H9776" s="235">
        <v>0.15</v>
      </c>
      <c r="I9776" s="235">
        <v>0.15</v>
      </c>
      <c r="J9776" s="235">
        <v>0.01</v>
      </c>
      <c r="K9776" s="235">
        <v>0.53</v>
      </c>
      <c r="L9776" s="235">
        <v>0.53</v>
      </c>
      <c r="M9776" s="236" t="s">
        <v>583</v>
      </c>
    </row>
    <row r="9777" spans="1:13">
      <c r="A9777" s="106" t="str">
        <f t="shared" si="152"/>
        <v xml:space="preserve">86327 </v>
      </c>
      <c r="B9777" s="231" t="s">
        <v>13910</v>
      </c>
      <c r="C9777" s="232"/>
      <c r="D9777" s="233" t="s">
        <v>888</v>
      </c>
      <c r="E9777" s="233"/>
      <c r="F9777" s="234" t="s">
        <v>13911</v>
      </c>
      <c r="G9777" s="235">
        <v>0</v>
      </c>
      <c r="H9777" s="235">
        <v>0</v>
      </c>
      <c r="I9777" s="235">
        <v>0</v>
      </c>
      <c r="J9777" s="235">
        <v>0</v>
      </c>
      <c r="K9777" s="235">
        <v>0</v>
      </c>
      <c r="L9777" s="235">
        <v>0</v>
      </c>
      <c r="M9777" s="236" t="s">
        <v>583</v>
      </c>
    </row>
    <row r="9778" spans="1:13">
      <c r="A9778" s="106" t="str">
        <f t="shared" si="152"/>
        <v>86327 26</v>
      </c>
      <c r="B9778" s="231" t="s">
        <v>13910</v>
      </c>
      <c r="C9778" s="232">
        <v>26</v>
      </c>
      <c r="D9778" s="233" t="s">
        <v>1358</v>
      </c>
      <c r="E9778" s="233"/>
      <c r="F9778" s="234" t="s">
        <v>13911</v>
      </c>
      <c r="G9778" s="235">
        <v>0.42</v>
      </c>
      <c r="H9778" s="235">
        <v>0.2</v>
      </c>
      <c r="I9778" s="235">
        <v>0.2</v>
      </c>
      <c r="J9778" s="235">
        <v>0.01</v>
      </c>
      <c r="K9778" s="235">
        <v>0.63</v>
      </c>
      <c r="L9778" s="235">
        <v>0.63</v>
      </c>
      <c r="M9778" s="236" t="s">
        <v>583</v>
      </c>
    </row>
    <row r="9779" spans="1:13">
      <c r="A9779" s="106" t="str">
        <f t="shared" si="152"/>
        <v xml:space="preserve">86328 </v>
      </c>
      <c r="B9779" s="231" t="s">
        <v>17985</v>
      </c>
      <c r="C9779" s="232"/>
      <c r="D9779" s="233" t="s">
        <v>888</v>
      </c>
      <c r="E9779" s="233"/>
      <c r="F9779" s="234" t="s">
        <v>17986</v>
      </c>
      <c r="G9779" s="235">
        <v>0</v>
      </c>
      <c r="H9779" s="235">
        <v>0</v>
      </c>
      <c r="I9779" s="235">
        <v>0</v>
      </c>
      <c r="J9779" s="235">
        <v>0</v>
      </c>
      <c r="K9779" s="235">
        <v>0</v>
      </c>
      <c r="L9779" s="235">
        <v>0</v>
      </c>
      <c r="M9779" s="236" t="s">
        <v>583</v>
      </c>
    </row>
    <row r="9780" spans="1:13">
      <c r="A9780" s="106" t="str">
        <f t="shared" si="152"/>
        <v xml:space="preserve">86329 </v>
      </c>
      <c r="B9780" s="231" t="s">
        <v>13912</v>
      </c>
      <c r="C9780" s="232"/>
      <c r="D9780" s="233" t="s">
        <v>888</v>
      </c>
      <c r="E9780" s="233"/>
      <c r="F9780" s="234" t="s">
        <v>13913</v>
      </c>
      <c r="G9780" s="235">
        <v>0</v>
      </c>
      <c r="H9780" s="235">
        <v>0</v>
      </c>
      <c r="I9780" s="235">
        <v>0</v>
      </c>
      <c r="J9780" s="235">
        <v>0</v>
      </c>
      <c r="K9780" s="235">
        <v>0</v>
      </c>
      <c r="L9780" s="235">
        <v>0</v>
      </c>
      <c r="M9780" s="236" t="s">
        <v>583</v>
      </c>
    </row>
    <row r="9781" spans="1:13">
      <c r="A9781" s="106" t="str">
        <f t="shared" si="152"/>
        <v xml:space="preserve">86331 </v>
      </c>
      <c r="B9781" s="231" t="s">
        <v>13914</v>
      </c>
      <c r="C9781" s="232"/>
      <c r="D9781" s="233" t="s">
        <v>888</v>
      </c>
      <c r="E9781" s="233"/>
      <c r="F9781" s="234" t="s">
        <v>13915</v>
      </c>
      <c r="G9781" s="235">
        <v>0</v>
      </c>
      <c r="H9781" s="235">
        <v>0</v>
      </c>
      <c r="I9781" s="235">
        <v>0</v>
      </c>
      <c r="J9781" s="235">
        <v>0</v>
      </c>
      <c r="K9781" s="235">
        <v>0</v>
      </c>
      <c r="L9781" s="235">
        <v>0</v>
      </c>
      <c r="M9781" s="236" t="s">
        <v>583</v>
      </c>
    </row>
    <row r="9782" spans="1:13">
      <c r="A9782" s="106" t="str">
        <f t="shared" si="152"/>
        <v xml:space="preserve">86332 </v>
      </c>
      <c r="B9782" s="231" t="s">
        <v>13916</v>
      </c>
      <c r="C9782" s="232"/>
      <c r="D9782" s="233" t="s">
        <v>888</v>
      </c>
      <c r="E9782" s="233"/>
      <c r="F9782" s="234" t="s">
        <v>13917</v>
      </c>
      <c r="G9782" s="235">
        <v>0</v>
      </c>
      <c r="H9782" s="235">
        <v>0</v>
      </c>
      <c r="I9782" s="235">
        <v>0</v>
      </c>
      <c r="J9782" s="235">
        <v>0</v>
      </c>
      <c r="K9782" s="235">
        <v>0</v>
      </c>
      <c r="L9782" s="235">
        <v>0</v>
      </c>
      <c r="M9782" s="236" t="s">
        <v>583</v>
      </c>
    </row>
    <row r="9783" spans="1:13">
      <c r="A9783" s="106" t="str">
        <f t="shared" si="152"/>
        <v xml:space="preserve">86334 </v>
      </c>
      <c r="B9783" s="231" t="s">
        <v>13918</v>
      </c>
      <c r="C9783" s="232"/>
      <c r="D9783" s="233" t="s">
        <v>888</v>
      </c>
      <c r="E9783" s="233"/>
      <c r="F9783" s="234" t="s">
        <v>13919</v>
      </c>
      <c r="G9783" s="235">
        <v>0</v>
      </c>
      <c r="H9783" s="235">
        <v>0</v>
      </c>
      <c r="I9783" s="235">
        <v>0</v>
      </c>
      <c r="J9783" s="235">
        <v>0</v>
      </c>
      <c r="K9783" s="235">
        <v>0</v>
      </c>
      <c r="L9783" s="235">
        <v>0</v>
      </c>
      <c r="M9783" s="236" t="s">
        <v>583</v>
      </c>
    </row>
    <row r="9784" spans="1:13">
      <c r="A9784" s="106" t="str">
        <f t="shared" si="152"/>
        <v>86334 26</v>
      </c>
      <c r="B9784" s="231" t="s">
        <v>13918</v>
      </c>
      <c r="C9784" s="232">
        <v>26</v>
      </c>
      <c r="D9784" s="233" t="s">
        <v>1358</v>
      </c>
      <c r="E9784" s="233"/>
      <c r="F9784" s="234" t="s">
        <v>13919</v>
      </c>
      <c r="G9784" s="235">
        <v>0.37</v>
      </c>
      <c r="H9784" s="235">
        <v>0.15</v>
      </c>
      <c r="I9784" s="235">
        <v>0.15</v>
      </c>
      <c r="J9784" s="235">
        <v>0.01</v>
      </c>
      <c r="K9784" s="235">
        <v>0.53</v>
      </c>
      <c r="L9784" s="235">
        <v>0.53</v>
      </c>
      <c r="M9784" s="236" t="s">
        <v>583</v>
      </c>
    </row>
    <row r="9785" spans="1:13">
      <c r="A9785" s="106" t="str">
        <f t="shared" si="152"/>
        <v xml:space="preserve">86335 </v>
      </c>
      <c r="B9785" s="231" t="s">
        <v>13920</v>
      </c>
      <c r="C9785" s="232"/>
      <c r="D9785" s="233" t="s">
        <v>888</v>
      </c>
      <c r="E9785" s="233"/>
      <c r="F9785" s="234" t="s">
        <v>13921</v>
      </c>
      <c r="G9785" s="235">
        <v>0</v>
      </c>
      <c r="H9785" s="235">
        <v>0</v>
      </c>
      <c r="I9785" s="235">
        <v>0</v>
      </c>
      <c r="J9785" s="235">
        <v>0</v>
      </c>
      <c r="K9785" s="235">
        <v>0</v>
      </c>
      <c r="L9785" s="235">
        <v>0</v>
      </c>
      <c r="M9785" s="236" t="s">
        <v>583</v>
      </c>
    </row>
    <row r="9786" spans="1:13">
      <c r="A9786" s="106" t="str">
        <f t="shared" si="152"/>
        <v>86335 26</v>
      </c>
      <c r="B9786" s="231" t="s">
        <v>13920</v>
      </c>
      <c r="C9786" s="232">
        <v>26</v>
      </c>
      <c r="D9786" s="233" t="s">
        <v>1358</v>
      </c>
      <c r="E9786" s="233"/>
      <c r="F9786" s="234" t="s">
        <v>13921</v>
      </c>
      <c r="G9786" s="235">
        <v>0.37</v>
      </c>
      <c r="H9786" s="235">
        <v>0.15</v>
      </c>
      <c r="I9786" s="235">
        <v>0.15</v>
      </c>
      <c r="J9786" s="235">
        <v>0.01</v>
      </c>
      <c r="K9786" s="235">
        <v>0.53</v>
      </c>
      <c r="L9786" s="235">
        <v>0.53</v>
      </c>
      <c r="M9786" s="236" t="s">
        <v>583</v>
      </c>
    </row>
    <row r="9787" spans="1:13">
      <c r="A9787" s="106" t="str">
        <f t="shared" si="152"/>
        <v xml:space="preserve">86336 </v>
      </c>
      <c r="B9787" s="231" t="s">
        <v>13922</v>
      </c>
      <c r="C9787" s="232"/>
      <c r="D9787" s="233" t="s">
        <v>888</v>
      </c>
      <c r="E9787" s="233"/>
      <c r="F9787" s="234" t="s">
        <v>13923</v>
      </c>
      <c r="G9787" s="235">
        <v>0</v>
      </c>
      <c r="H9787" s="235">
        <v>0</v>
      </c>
      <c r="I9787" s="235">
        <v>0</v>
      </c>
      <c r="J9787" s="235">
        <v>0</v>
      </c>
      <c r="K9787" s="235">
        <v>0</v>
      </c>
      <c r="L9787" s="235">
        <v>0</v>
      </c>
      <c r="M9787" s="236" t="s">
        <v>583</v>
      </c>
    </row>
    <row r="9788" spans="1:13">
      <c r="A9788" s="106" t="str">
        <f t="shared" si="152"/>
        <v xml:space="preserve">86337 </v>
      </c>
      <c r="B9788" s="231" t="s">
        <v>13924</v>
      </c>
      <c r="C9788" s="232"/>
      <c r="D9788" s="233" t="s">
        <v>888</v>
      </c>
      <c r="E9788" s="233"/>
      <c r="F9788" s="234" t="s">
        <v>13925</v>
      </c>
      <c r="G9788" s="235">
        <v>0</v>
      </c>
      <c r="H9788" s="235">
        <v>0</v>
      </c>
      <c r="I9788" s="235">
        <v>0</v>
      </c>
      <c r="J9788" s="235">
        <v>0</v>
      </c>
      <c r="K9788" s="235">
        <v>0</v>
      </c>
      <c r="L9788" s="235">
        <v>0</v>
      </c>
      <c r="M9788" s="236" t="s">
        <v>583</v>
      </c>
    </row>
    <row r="9789" spans="1:13">
      <c r="A9789" s="106" t="str">
        <f t="shared" si="152"/>
        <v xml:space="preserve">86340 </v>
      </c>
      <c r="B9789" s="231" t="s">
        <v>13926</v>
      </c>
      <c r="C9789" s="232"/>
      <c r="D9789" s="233" t="s">
        <v>888</v>
      </c>
      <c r="E9789" s="233"/>
      <c r="F9789" s="234" t="s">
        <v>13927</v>
      </c>
      <c r="G9789" s="235">
        <v>0</v>
      </c>
      <c r="H9789" s="235">
        <v>0</v>
      </c>
      <c r="I9789" s="235">
        <v>0</v>
      </c>
      <c r="J9789" s="235">
        <v>0</v>
      </c>
      <c r="K9789" s="235">
        <v>0</v>
      </c>
      <c r="L9789" s="235">
        <v>0</v>
      </c>
      <c r="M9789" s="236" t="s">
        <v>583</v>
      </c>
    </row>
    <row r="9790" spans="1:13">
      <c r="A9790" s="106" t="str">
        <f t="shared" si="152"/>
        <v xml:space="preserve">86341 </v>
      </c>
      <c r="B9790" s="231" t="s">
        <v>13928</v>
      </c>
      <c r="C9790" s="232"/>
      <c r="D9790" s="233" t="s">
        <v>888</v>
      </c>
      <c r="E9790" s="233"/>
      <c r="F9790" s="234" t="s">
        <v>13929</v>
      </c>
      <c r="G9790" s="235">
        <v>0</v>
      </c>
      <c r="H9790" s="235">
        <v>0</v>
      </c>
      <c r="I9790" s="235">
        <v>0</v>
      </c>
      <c r="J9790" s="235">
        <v>0</v>
      </c>
      <c r="K9790" s="235">
        <v>0</v>
      </c>
      <c r="L9790" s="235">
        <v>0</v>
      </c>
      <c r="M9790" s="236" t="s">
        <v>583</v>
      </c>
    </row>
    <row r="9791" spans="1:13">
      <c r="A9791" s="106" t="str">
        <f t="shared" si="152"/>
        <v xml:space="preserve">86343 </v>
      </c>
      <c r="B9791" s="231" t="s">
        <v>13930</v>
      </c>
      <c r="C9791" s="232"/>
      <c r="D9791" s="233" t="s">
        <v>888</v>
      </c>
      <c r="E9791" s="233"/>
      <c r="F9791" s="234" t="s">
        <v>13931</v>
      </c>
      <c r="G9791" s="235">
        <v>0</v>
      </c>
      <c r="H9791" s="235">
        <v>0</v>
      </c>
      <c r="I9791" s="235">
        <v>0</v>
      </c>
      <c r="J9791" s="235">
        <v>0</v>
      </c>
      <c r="K9791" s="235">
        <v>0</v>
      </c>
      <c r="L9791" s="235">
        <v>0</v>
      </c>
      <c r="M9791" s="236" t="s">
        <v>583</v>
      </c>
    </row>
    <row r="9792" spans="1:13">
      <c r="A9792" s="106" t="str">
        <f t="shared" si="152"/>
        <v xml:space="preserve">86344 </v>
      </c>
      <c r="B9792" s="231" t="s">
        <v>13932</v>
      </c>
      <c r="C9792" s="232"/>
      <c r="D9792" s="233" t="s">
        <v>888</v>
      </c>
      <c r="E9792" s="233"/>
      <c r="F9792" s="234" t="s">
        <v>13933</v>
      </c>
      <c r="G9792" s="235">
        <v>0</v>
      </c>
      <c r="H9792" s="235">
        <v>0</v>
      </c>
      <c r="I9792" s="235">
        <v>0</v>
      </c>
      <c r="J9792" s="235">
        <v>0</v>
      </c>
      <c r="K9792" s="235">
        <v>0</v>
      </c>
      <c r="L9792" s="235">
        <v>0</v>
      </c>
      <c r="M9792" s="236" t="s">
        <v>583</v>
      </c>
    </row>
    <row r="9793" spans="1:13">
      <c r="A9793" s="106" t="str">
        <f t="shared" si="152"/>
        <v xml:space="preserve">86352 </v>
      </c>
      <c r="B9793" s="231" t="s">
        <v>13934</v>
      </c>
      <c r="C9793" s="232"/>
      <c r="D9793" s="233" t="s">
        <v>888</v>
      </c>
      <c r="E9793" s="233"/>
      <c r="F9793" s="234" t="s">
        <v>13935</v>
      </c>
      <c r="G9793" s="235">
        <v>0</v>
      </c>
      <c r="H9793" s="235">
        <v>0</v>
      </c>
      <c r="I9793" s="235">
        <v>0</v>
      </c>
      <c r="J9793" s="235">
        <v>0</v>
      </c>
      <c r="K9793" s="235">
        <v>0</v>
      </c>
      <c r="L9793" s="235">
        <v>0</v>
      </c>
      <c r="M9793" s="236" t="s">
        <v>583</v>
      </c>
    </row>
    <row r="9794" spans="1:13">
      <c r="A9794" s="106" t="str">
        <f t="shared" si="152"/>
        <v xml:space="preserve">86353 </v>
      </c>
      <c r="B9794" s="231" t="s">
        <v>13936</v>
      </c>
      <c r="C9794" s="232"/>
      <c r="D9794" s="233" t="s">
        <v>888</v>
      </c>
      <c r="E9794" s="233"/>
      <c r="F9794" s="234" t="s">
        <v>13937</v>
      </c>
      <c r="G9794" s="235">
        <v>0</v>
      </c>
      <c r="H9794" s="235">
        <v>0</v>
      </c>
      <c r="I9794" s="235">
        <v>0</v>
      </c>
      <c r="J9794" s="235">
        <v>0</v>
      </c>
      <c r="K9794" s="235">
        <v>0</v>
      </c>
      <c r="L9794" s="235">
        <v>0</v>
      </c>
      <c r="M9794" s="236" t="s">
        <v>583</v>
      </c>
    </row>
    <row r="9795" spans="1:13">
      <c r="A9795" s="106" t="str">
        <f t="shared" ref="A9795:A9858" si="153">B9795&amp;" "&amp;C9795</f>
        <v xml:space="preserve">86355 </v>
      </c>
      <c r="B9795" s="231" t="s">
        <v>13938</v>
      </c>
      <c r="C9795" s="232"/>
      <c r="D9795" s="233" t="s">
        <v>888</v>
      </c>
      <c r="E9795" s="233"/>
      <c r="F9795" s="234" t="s">
        <v>13939</v>
      </c>
      <c r="G9795" s="235">
        <v>0</v>
      </c>
      <c r="H9795" s="235">
        <v>0</v>
      </c>
      <c r="I9795" s="235">
        <v>0</v>
      </c>
      <c r="J9795" s="235">
        <v>0</v>
      </c>
      <c r="K9795" s="235">
        <v>0</v>
      </c>
      <c r="L9795" s="235">
        <v>0</v>
      </c>
      <c r="M9795" s="236" t="s">
        <v>583</v>
      </c>
    </row>
    <row r="9796" spans="1:13">
      <c r="A9796" s="106" t="str">
        <f t="shared" si="153"/>
        <v xml:space="preserve">86356 </v>
      </c>
      <c r="B9796" s="231" t="s">
        <v>13940</v>
      </c>
      <c r="C9796" s="232"/>
      <c r="D9796" s="233" t="s">
        <v>888</v>
      </c>
      <c r="E9796" s="233"/>
      <c r="F9796" s="234" t="s">
        <v>13941</v>
      </c>
      <c r="G9796" s="235">
        <v>0</v>
      </c>
      <c r="H9796" s="235">
        <v>0</v>
      </c>
      <c r="I9796" s="235">
        <v>0</v>
      </c>
      <c r="J9796" s="235">
        <v>0</v>
      </c>
      <c r="K9796" s="235">
        <v>0</v>
      </c>
      <c r="L9796" s="235">
        <v>0</v>
      </c>
      <c r="M9796" s="236" t="s">
        <v>583</v>
      </c>
    </row>
    <row r="9797" spans="1:13">
      <c r="A9797" s="106" t="str">
        <f t="shared" si="153"/>
        <v xml:space="preserve">86357 </v>
      </c>
      <c r="B9797" s="231" t="s">
        <v>13942</v>
      </c>
      <c r="C9797" s="232"/>
      <c r="D9797" s="233" t="s">
        <v>888</v>
      </c>
      <c r="E9797" s="233"/>
      <c r="F9797" s="234" t="s">
        <v>13943</v>
      </c>
      <c r="G9797" s="235">
        <v>0</v>
      </c>
      <c r="H9797" s="235">
        <v>0</v>
      </c>
      <c r="I9797" s="235">
        <v>0</v>
      </c>
      <c r="J9797" s="235">
        <v>0</v>
      </c>
      <c r="K9797" s="235">
        <v>0</v>
      </c>
      <c r="L9797" s="235">
        <v>0</v>
      </c>
      <c r="M9797" s="236" t="s">
        <v>583</v>
      </c>
    </row>
    <row r="9798" spans="1:13">
      <c r="A9798" s="106" t="str">
        <f t="shared" si="153"/>
        <v xml:space="preserve">86359 </v>
      </c>
      <c r="B9798" s="231" t="s">
        <v>13944</v>
      </c>
      <c r="C9798" s="232"/>
      <c r="D9798" s="233" t="s">
        <v>888</v>
      </c>
      <c r="E9798" s="233"/>
      <c r="F9798" s="234" t="s">
        <v>13945</v>
      </c>
      <c r="G9798" s="235">
        <v>0</v>
      </c>
      <c r="H9798" s="235">
        <v>0</v>
      </c>
      <c r="I9798" s="235">
        <v>0</v>
      </c>
      <c r="J9798" s="235">
        <v>0</v>
      </c>
      <c r="K9798" s="235">
        <v>0</v>
      </c>
      <c r="L9798" s="235">
        <v>0</v>
      </c>
      <c r="M9798" s="236" t="s">
        <v>583</v>
      </c>
    </row>
    <row r="9799" spans="1:13">
      <c r="A9799" s="106" t="str">
        <f t="shared" si="153"/>
        <v xml:space="preserve">86360 </v>
      </c>
      <c r="B9799" s="231" t="s">
        <v>13946</v>
      </c>
      <c r="C9799" s="232"/>
      <c r="D9799" s="233" t="s">
        <v>888</v>
      </c>
      <c r="E9799" s="233"/>
      <c r="F9799" s="234" t="s">
        <v>13947</v>
      </c>
      <c r="G9799" s="235">
        <v>0</v>
      </c>
      <c r="H9799" s="235">
        <v>0</v>
      </c>
      <c r="I9799" s="235">
        <v>0</v>
      </c>
      <c r="J9799" s="235">
        <v>0</v>
      </c>
      <c r="K9799" s="235">
        <v>0</v>
      </c>
      <c r="L9799" s="235">
        <v>0</v>
      </c>
      <c r="M9799" s="236" t="s">
        <v>583</v>
      </c>
    </row>
    <row r="9800" spans="1:13">
      <c r="A9800" s="106" t="str">
        <f t="shared" si="153"/>
        <v xml:space="preserve">86361 </v>
      </c>
      <c r="B9800" s="231" t="s">
        <v>13948</v>
      </c>
      <c r="C9800" s="232"/>
      <c r="D9800" s="233" t="s">
        <v>888</v>
      </c>
      <c r="E9800" s="233"/>
      <c r="F9800" s="234" t="s">
        <v>13949</v>
      </c>
      <c r="G9800" s="235">
        <v>0</v>
      </c>
      <c r="H9800" s="235">
        <v>0</v>
      </c>
      <c r="I9800" s="235">
        <v>0</v>
      </c>
      <c r="J9800" s="235">
        <v>0</v>
      </c>
      <c r="K9800" s="235">
        <v>0</v>
      </c>
      <c r="L9800" s="235">
        <v>0</v>
      </c>
      <c r="M9800" s="236" t="s">
        <v>583</v>
      </c>
    </row>
    <row r="9801" spans="1:13">
      <c r="A9801" s="106" t="str">
        <f t="shared" si="153"/>
        <v xml:space="preserve">86362 </v>
      </c>
      <c r="B9801" s="231" t="s">
        <v>18374</v>
      </c>
      <c r="C9801" s="232"/>
      <c r="D9801" s="233" t="s">
        <v>888</v>
      </c>
      <c r="E9801" s="233"/>
      <c r="F9801" s="234" t="s">
        <v>18373</v>
      </c>
      <c r="G9801" s="235">
        <v>0</v>
      </c>
      <c r="H9801" s="235">
        <v>0</v>
      </c>
      <c r="I9801" s="235">
        <v>0</v>
      </c>
      <c r="J9801" s="235">
        <v>0</v>
      </c>
      <c r="K9801" s="235">
        <v>0</v>
      </c>
      <c r="L9801" s="235">
        <v>0</v>
      </c>
      <c r="M9801" s="236" t="s">
        <v>583</v>
      </c>
    </row>
    <row r="9802" spans="1:13">
      <c r="A9802" s="106" t="str">
        <f t="shared" si="153"/>
        <v xml:space="preserve">86363 </v>
      </c>
      <c r="B9802" s="231" t="s">
        <v>18372</v>
      </c>
      <c r="C9802" s="232"/>
      <c r="D9802" s="233" t="s">
        <v>888</v>
      </c>
      <c r="E9802" s="233"/>
      <c r="F9802" s="234" t="s">
        <v>18371</v>
      </c>
      <c r="G9802" s="235">
        <v>0</v>
      </c>
      <c r="H9802" s="235">
        <v>0</v>
      </c>
      <c r="I9802" s="235">
        <v>0</v>
      </c>
      <c r="J9802" s="235">
        <v>0</v>
      </c>
      <c r="K9802" s="235">
        <v>0</v>
      </c>
      <c r="L9802" s="235">
        <v>0</v>
      </c>
      <c r="M9802" s="236" t="s">
        <v>583</v>
      </c>
    </row>
    <row r="9803" spans="1:13">
      <c r="A9803" s="106" t="str">
        <f t="shared" si="153"/>
        <v xml:space="preserve">86364 </v>
      </c>
      <c r="B9803" s="231" t="s">
        <v>18370</v>
      </c>
      <c r="C9803" s="232"/>
      <c r="D9803" s="233" t="s">
        <v>888</v>
      </c>
      <c r="E9803" s="233"/>
      <c r="F9803" s="234" t="s">
        <v>18369</v>
      </c>
      <c r="G9803" s="235">
        <v>0</v>
      </c>
      <c r="H9803" s="235">
        <v>0</v>
      </c>
      <c r="I9803" s="235">
        <v>0</v>
      </c>
      <c r="J9803" s="235">
        <v>0</v>
      </c>
      <c r="K9803" s="235">
        <v>0</v>
      </c>
      <c r="L9803" s="235">
        <v>0</v>
      </c>
      <c r="M9803" s="236" t="s">
        <v>583</v>
      </c>
    </row>
    <row r="9804" spans="1:13">
      <c r="A9804" s="106" t="str">
        <f t="shared" si="153"/>
        <v xml:space="preserve">86366 </v>
      </c>
      <c r="B9804" s="231" t="s">
        <v>21382</v>
      </c>
      <c r="C9804" s="232"/>
      <c r="D9804" s="233" t="s">
        <v>888</v>
      </c>
      <c r="E9804" s="233"/>
      <c r="F9804" s="234" t="s">
        <v>21383</v>
      </c>
      <c r="G9804" s="235">
        <v>0</v>
      </c>
      <c r="H9804" s="235">
        <v>0</v>
      </c>
      <c r="I9804" s="235">
        <v>0</v>
      </c>
      <c r="J9804" s="235">
        <v>0</v>
      </c>
      <c r="K9804" s="235">
        <v>0</v>
      </c>
      <c r="L9804" s="235">
        <v>0</v>
      </c>
      <c r="M9804" s="236" t="s">
        <v>583</v>
      </c>
    </row>
    <row r="9805" spans="1:13">
      <c r="A9805" s="106" t="str">
        <f t="shared" si="153"/>
        <v xml:space="preserve">86367 </v>
      </c>
      <c r="B9805" s="231" t="s">
        <v>13950</v>
      </c>
      <c r="C9805" s="232"/>
      <c r="D9805" s="233" t="s">
        <v>888</v>
      </c>
      <c r="E9805" s="233"/>
      <c r="F9805" s="234" t="s">
        <v>13951</v>
      </c>
      <c r="G9805" s="235">
        <v>0</v>
      </c>
      <c r="H9805" s="235">
        <v>0</v>
      </c>
      <c r="I9805" s="235">
        <v>0</v>
      </c>
      <c r="J9805" s="235">
        <v>0</v>
      </c>
      <c r="K9805" s="235">
        <v>0</v>
      </c>
      <c r="L9805" s="235">
        <v>0</v>
      </c>
      <c r="M9805" s="236" t="s">
        <v>583</v>
      </c>
    </row>
    <row r="9806" spans="1:13">
      <c r="A9806" s="106" t="str">
        <f t="shared" si="153"/>
        <v xml:space="preserve">86376 </v>
      </c>
      <c r="B9806" s="231" t="s">
        <v>13952</v>
      </c>
      <c r="C9806" s="232"/>
      <c r="D9806" s="233" t="s">
        <v>888</v>
      </c>
      <c r="E9806" s="233"/>
      <c r="F9806" s="234" t="s">
        <v>13953</v>
      </c>
      <c r="G9806" s="235">
        <v>0</v>
      </c>
      <c r="H9806" s="235">
        <v>0</v>
      </c>
      <c r="I9806" s="235">
        <v>0</v>
      </c>
      <c r="J9806" s="235">
        <v>0</v>
      </c>
      <c r="K9806" s="235">
        <v>0</v>
      </c>
      <c r="L9806" s="235">
        <v>0</v>
      </c>
      <c r="M9806" s="236" t="s">
        <v>583</v>
      </c>
    </row>
    <row r="9807" spans="1:13">
      <c r="A9807" s="106" t="str">
        <f t="shared" si="153"/>
        <v xml:space="preserve">86381 </v>
      </c>
      <c r="B9807" s="231" t="s">
        <v>18368</v>
      </c>
      <c r="C9807" s="232"/>
      <c r="D9807" s="233" t="s">
        <v>888</v>
      </c>
      <c r="E9807" s="233"/>
      <c r="F9807" s="234" t="s">
        <v>18367</v>
      </c>
      <c r="G9807" s="235">
        <v>0</v>
      </c>
      <c r="H9807" s="235">
        <v>0</v>
      </c>
      <c r="I9807" s="235">
        <v>0</v>
      </c>
      <c r="J9807" s="235">
        <v>0</v>
      </c>
      <c r="K9807" s="235">
        <v>0</v>
      </c>
      <c r="L9807" s="235">
        <v>0</v>
      </c>
      <c r="M9807" s="236" t="s">
        <v>583</v>
      </c>
    </row>
    <row r="9808" spans="1:13">
      <c r="A9808" s="106" t="str">
        <f t="shared" si="153"/>
        <v xml:space="preserve">86382 </v>
      </c>
      <c r="B9808" s="231" t="s">
        <v>13954</v>
      </c>
      <c r="C9808" s="232"/>
      <c r="D9808" s="233" t="s">
        <v>888</v>
      </c>
      <c r="E9808" s="233"/>
      <c r="F9808" s="234" t="s">
        <v>13955</v>
      </c>
      <c r="G9808" s="235">
        <v>0</v>
      </c>
      <c r="H9808" s="235">
        <v>0</v>
      </c>
      <c r="I9808" s="235">
        <v>0</v>
      </c>
      <c r="J9808" s="235">
        <v>0</v>
      </c>
      <c r="K9808" s="235">
        <v>0</v>
      </c>
      <c r="L9808" s="235">
        <v>0</v>
      </c>
      <c r="M9808" s="236" t="s">
        <v>583</v>
      </c>
    </row>
    <row r="9809" spans="1:13">
      <c r="A9809" s="106" t="str">
        <f t="shared" si="153"/>
        <v xml:space="preserve">86384 </v>
      </c>
      <c r="B9809" s="231" t="s">
        <v>13956</v>
      </c>
      <c r="C9809" s="232"/>
      <c r="D9809" s="233" t="s">
        <v>888</v>
      </c>
      <c r="E9809" s="233"/>
      <c r="F9809" s="234" t="s">
        <v>13957</v>
      </c>
      <c r="G9809" s="235">
        <v>0</v>
      </c>
      <c r="H9809" s="235">
        <v>0</v>
      </c>
      <c r="I9809" s="235">
        <v>0</v>
      </c>
      <c r="J9809" s="235">
        <v>0</v>
      </c>
      <c r="K9809" s="235">
        <v>0</v>
      </c>
      <c r="L9809" s="235">
        <v>0</v>
      </c>
      <c r="M9809" s="236" t="s">
        <v>583</v>
      </c>
    </row>
    <row r="9810" spans="1:13">
      <c r="A9810" s="106" t="str">
        <f t="shared" si="153"/>
        <v xml:space="preserve">86386 </v>
      </c>
      <c r="B9810" s="231" t="s">
        <v>13958</v>
      </c>
      <c r="C9810" s="232"/>
      <c r="D9810" s="233" t="s">
        <v>888</v>
      </c>
      <c r="E9810" s="233"/>
      <c r="F9810" s="234" t="s">
        <v>13959</v>
      </c>
      <c r="G9810" s="235">
        <v>0</v>
      </c>
      <c r="H9810" s="235">
        <v>0</v>
      </c>
      <c r="I9810" s="235">
        <v>0</v>
      </c>
      <c r="J9810" s="235">
        <v>0</v>
      </c>
      <c r="K9810" s="235">
        <v>0</v>
      </c>
      <c r="L9810" s="235">
        <v>0</v>
      </c>
      <c r="M9810" s="236" t="s">
        <v>583</v>
      </c>
    </row>
    <row r="9811" spans="1:13">
      <c r="A9811" s="106" t="str">
        <f t="shared" si="153"/>
        <v xml:space="preserve">86403 </v>
      </c>
      <c r="B9811" s="231" t="s">
        <v>13960</v>
      </c>
      <c r="C9811" s="232"/>
      <c r="D9811" s="233" t="s">
        <v>888</v>
      </c>
      <c r="E9811" s="233"/>
      <c r="F9811" s="234" t="s">
        <v>13961</v>
      </c>
      <c r="G9811" s="235">
        <v>0</v>
      </c>
      <c r="H9811" s="235">
        <v>0</v>
      </c>
      <c r="I9811" s="235">
        <v>0</v>
      </c>
      <c r="J9811" s="235">
        <v>0</v>
      </c>
      <c r="K9811" s="235">
        <v>0</v>
      </c>
      <c r="L9811" s="235">
        <v>0</v>
      </c>
      <c r="M9811" s="236" t="s">
        <v>583</v>
      </c>
    </row>
    <row r="9812" spans="1:13">
      <c r="A9812" s="106" t="str">
        <f t="shared" si="153"/>
        <v xml:space="preserve">86406 </v>
      </c>
      <c r="B9812" s="231" t="s">
        <v>13962</v>
      </c>
      <c r="C9812" s="232"/>
      <c r="D9812" s="233" t="s">
        <v>888</v>
      </c>
      <c r="E9812" s="233"/>
      <c r="F9812" s="234" t="s">
        <v>13963</v>
      </c>
      <c r="G9812" s="235">
        <v>0</v>
      </c>
      <c r="H9812" s="235">
        <v>0</v>
      </c>
      <c r="I9812" s="235">
        <v>0</v>
      </c>
      <c r="J9812" s="235">
        <v>0</v>
      </c>
      <c r="K9812" s="235">
        <v>0</v>
      </c>
      <c r="L9812" s="235">
        <v>0</v>
      </c>
      <c r="M9812" s="236" t="s">
        <v>583</v>
      </c>
    </row>
    <row r="9813" spans="1:13">
      <c r="A9813" s="106" t="str">
        <f t="shared" si="153"/>
        <v xml:space="preserve">86408 </v>
      </c>
      <c r="B9813" s="231" t="s">
        <v>18186</v>
      </c>
      <c r="C9813" s="232"/>
      <c r="D9813" s="233" t="s">
        <v>888</v>
      </c>
      <c r="E9813" s="233"/>
      <c r="F9813" s="234" t="s">
        <v>18187</v>
      </c>
      <c r="G9813" s="235">
        <v>0</v>
      </c>
      <c r="H9813" s="235">
        <v>0</v>
      </c>
      <c r="I9813" s="235">
        <v>0</v>
      </c>
      <c r="J9813" s="235">
        <v>0</v>
      </c>
      <c r="K9813" s="235">
        <v>0</v>
      </c>
      <c r="L9813" s="235">
        <v>0</v>
      </c>
      <c r="M9813" s="236" t="s">
        <v>583</v>
      </c>
    </row>
    <row r="9814" spans="1:13">
      <c r="A9814" s="106" t="str">
        <f t="shared" si="153"/>
        <v xml:space="preserve">86409 </v>
      </c>
      <c r="B9814" s="231" t="s">
        <v>18188</v>
      </c>
      <c r="C9814" s="232"/>
      <c r="D9814" s="233" t="s">
        <v>888</v>
      </c>
      <c r="E9814" s="233"/>
      <c r="F9814" s="234" t="s">
        <v>18189</v>
      </c>
      <c r="G9814" s="235">
        <v>0</v>
      </c>
      <c r="H9814" s="235">
        <v>0</v>
      </c>
      <c r="I9814" s="235">
        <v>0</v>
      </c>
      <c r="J9814" s="235">
        <v>0</v>
      </c>
      <c r="K9814" s="235">
        <v>0</v>
      </c>
      <c r="L9814" s="235">
        <v>0</v>
      </c>
      <c r="M9814" s="236" t="s">
        <v>583</v>
      </c>
    </row>
    <row r="9815" spans="1:13">
      <c r="A9815" s="106" t="str">
        <f t="shared" si="153"/>
        <v xml:space="preserve">86413 </v>
      </c>
      <c r="B9815" s="231" t="s">
        <v>18190</v>
      </c>
      <c r="C9815" s="232"/>
      <c r="D9815" s="233" t="s">
        <v>888</v>
      </c>
      <c r="E9815" s="233"/>
      <c r="F9815" s="234" t="s">
        <v>18191</v>
      </c>
      <c r="G9815" s="235">
        <v>0</v>
      </c>
      <c r="H9815" s="235">
        <v>0</v>
      </c>
      <c r="I9815" s="235">
        <v>0</v>
      </c>
      <c r="J9815" s="235">
        <v>0</v>
      </c>
      <c r="K9815" s="235">
        <v>0</v>
      </c>
      <c r="L9815" s="235">
        <v>0</v>
      </c>
      <c r="M9815" s="236" t="s">
        <v>583</v>
      </c>
    </row>
    <row r="9816" spans="1:13">
      <c r="A9816" s="106" t="str">
        <f t="shared" si="153"/>
        <v xml:space="preserve">86430 </v>
      </c>
      <c r="B9816" s="231" t="s">
        <v>13964</v>
      </c>
      <c r="C9816" s="232"/>
      <c r="D9816" s="233" t="s">
        <v>888</v>
      </c>
      <c r="E9816" s="233"/>
      <c r="F9816" s="234" t="s">
        <v>13965</v>
      </c>
      <c r="G9816" s="235">
        <v>0</v>
      </c>
      <c r="H9816" s="235">
        <v>0</v>
      </c>
      <c r="I9816" s="235">
        <v>0</v>
      </c>
      <c r="J9816" s="235">
        <v>0</v>
      </c>
      <c r="K9816" s="235">
        <v>0</v>
      </c>
      <c r="L9816" s="235">
        <v>0</v>
      </c>
      <c r="M9816" s="236" t="s">
        <v>583</v>
      </c>
    </row>
    <row r="9817" spans="1:13">
      <c r="A9817" s="106" t="str">
        <f t="shared" si="153"/>
        <v xml:space="preserve">86431 </v>
      </c>
      <c r="B9817" s="231" t="s">
        <v>13966</v>
      </c>
      <c r="C9817" s="232"/>
      <c r="D9817" s="233" t="s">
        <v>888</v>
      </c>
      <c r="E9817" s="233"/>
      <c r="F9817" s="234" t="s">
        <v>13967</v>
      </c>
      <c r="G9817" s="235">
        <v>0</v>
      </c>
      <c r="H9817" s="235">
        <v>0</v>
      </c>
      <c r="I9817" s="235">
        <v>0</v>
      </c>
      <c r="J9817" s="235">
        <v>0</v>
      </c>
      <c r="K9817" s="235">
        <v>0</v>
      </c>
      <c r="L9817" s="235">
        <v>0</v>
      </c>
      <c r="M9817" s="236" t="s">
        <v>583</v>
      </c>
    </row>
    <row r="9818" spans="1:13">
      <c r="A9818" s="106" t="str">
        <f t="shared" si="153"/>
        <v xml:space="preserve">86480 </v>
      </c>
      <c r="B9818" s="231" t="s">
        <v>13968</v>
      </c>
      <c r="C9818" s="232"/>
      <c r="D9818" s="233" t="s">
        <v>888</v>
      </c>
      <c r="E9818" s="233"/>
      <c r="F9818" s="234" t="s">
        <v>13969</v>
      </c>
      <c r="G9818" s="235">
        <v>0</v>
      </c>
      <c r="H9818" s="235">
        <v>0</v>
      </c>
      <c r="I9818" s="235">
        <v>0</v>
      </c>
      <c r="J9818" s="235">
        <v>0</v>
      </c>
      <c r="K9818" s="235">
        <v>0</v>
      </c>
      <c r="L9818" s="235">
        <v>0</v>
      </c>
      <c r="M9818" s="236" t="s">
        <v>583</v>
      </c>
    </row>
    <row r="9819" spans="1:13">
      <c r="A9819" s="106" t="str">
        <f t="shared" si="153"/>
        <v xml:space="preserve">86481 </v>
      </c>
      <c r="B9819" s="231" t="s">
        <v>13970</v>
      </c>
      <c r="C9819" s="232"/>
      <c r="D9819" s="233" t="s">
        <v>888</v>
      </c>
      <c r="E9819" s="233"/>
      <c r="F9819" s="234" t="s">
        <v>13971</v>
      </c>
      <c r="G9819" s="235">
        <v>0</v>
      </c>
      <c r="H9819" s="235">
        <v>0</v>
      </c>
      <c r="I9819" s="235">
        <v>0</v>
      </c>
      <c r="J9819" s="235">
        <v>0</v>
      </c>
      <c r="K9819" s="235">
        <v>0</v>
      </c>
      <c r="L9819" s="235">
        <v>0</v>
      </c>
      <c r="M9819" s="236" t="s">
        <v>583</v>
      </c>
    </row>
    <row r="9820" spans="1:13">
      <c r="A9820" s="106" t="str">
        <f t="shared" si="153"/>
        <v xml:space="preserve">86485 </v>
      </c>
      <c r="B9820" s="231" t="s">
        <v>13972</v>
      </c>
      <c r="C9820" s="232"/>
      <c r="D9820" s="233" t="s">
        <v>664</v>
      </c>
      <c r="E9820" s="233"/>
      <c r="F9820" s="234" t="s">
        <v>13973</v>
      </c>
      <c r="G9820" s="235">
        <v>0</v>
      </c>
      <c r="H9820" s="235">
        <v>0</v>
      </c>
      <c r="I9820" s="235">
        <v>0</v>
      </c>
      <c r="J9820" s="235">
        <v>0</v>
      </c>
      <c r="K9820" s="235">
        <v>0</v>
      </c>
      <c r="L9820" s="235">
        <v>0</v>
      </c>
      <c r="M9820" s="236" t="s">
        <v>583</v>
      </c>
    </row>
    <row r="9821" spans="1:13">
      <c r="A9821" s="106" t="str">
        <f t="shared" si="153"/>
        <v xml:space="preserve">86486 </v>
      </c>
      <c r="B9821" s="231" t="s">
        <v>13974</v>
      </c>
      <c r="C9821" s="232"/>
      <c r="D9821" s="233" t="s">
        <v>1358</v>
      </c>
      <c r="E9821" s="233"/>
      <c r="F9821" s="234" t="s">
        <v>19181</v>
      </c>
      <c r="G9821" s="235">
        <v>0</v>
      </c>
      <c r="H9821" s="235">
        <v>0.18</v>
      </c>
      <c r="I9821" s="235" t="s">
        <v>37</v>
      </c>
      <c r="J9821" s="235">
        <v>0.01</v>
      </c>
      <c r="K9821" s="235">
        <v>0.19</v>
      </c>
      <c r="L9821" s="235" t="s">
        <v>37</v>
      </c>
      <c r="M9821" s="236" t="s">
        <v>583</v>
      </c>
    </row>
    <row r="9822" spans="1:13">
      <c r="A9822" s="106" t="str">
        <f t="shared" si="153"/>
        <v xml:space="preserve">86490 </v>
      </c>
      <c r="B9822" s="231" t="s">
        <v>13975</v>
      </c>
      <c r="C9822" s="232"/>
      <c r="D9822" s="233" t="s">
        <v>1358</v>
      </c>
      <c r="E9822" s="233"/>
      <c r="F9822" s="234" t="s">
        <v>13976</v>
      </c>
      <c r="G9822" s="235">
        <v>0</v>
      </c>
      <c r="H9822" s="235">
        <v>2.17</v>
      </c>
      <c r="I9822" s="235" t="s">
        <v>37</v>
      </c>
      <c r="J9822" s="235">
        <v>0.01</v>
      </c>
      <c r="K9822" s="235">
        <v>2.1800000000000002</v>
      </c>
      <c r="L9822" s="235" t="s">
        <v>37</v>
      </c>
      <c r="M9822" s="236" t="s">
        <v>583</v>
      </c>
    </row>
    <row r="9823" spans="1:13">
      <c r="A9823" s="106" t="str">
        <f t="shared" si="153"/>
        <v xml:space="preserve">86510 </v>
      </c>
      <c r="B9823" s="231" t="s">
        <v>13977</v>
      </c>
      <c r="C9823" s="232"/>
      <c r="D9823" s="233" t="s">
        <v>1358</v>
      </c>
      <c r="E9823" s="233"/>
      <c r="F9823" s="234" t="s">
        <v>13978</v>
      </c>
      <c r="G9823" s="235">
        <v>0</v>
      </c>
      <c r="H9823" s="235">
        <v>0.22</v>
      </c>
      <c r="I9823" s="235" t="s">
        <v>37</v>
      </c>
      <c r="J9823" s="235">
        <v>0.01</v>
      </c>
      <c r="K9823" s="235">
        <v>0.23</v>
      </c>
      <c r="L9823" s="235" t="s">
        <v>37</v>
      </c>
      <c r="M9823" s="236" t="s">
        <v>583</v>
      </c>
    </row>
    <row r="9824" spans="1:13">
      <c r="A9824" s="106" t="str">
        <f t="shared" si="153"/>
        <v xml:space="preserve">86580 </v>
      </c>
      <c r="B9824" s="231" t="s">
        <v>13979</v>
      </c>
      <c r="C9824" s="232"/>
      <c r="D9824" s="233" t="s">
        <v>1358</v>
      </c>
      <c r="E9824" s="233"/>
      <c r="F9824" s="234" t="s">
        <v>13980</v>
      </c>
      <c r="G9824" s="235">
        <v>0</v>
      </c>
      <c r="H9824" s="235">
        <v>0.3</v>
      </c>
      <c r="I9824" s="235" t="s">
        <v>37</v>
      </c>
      <c r="J9824" s="235">
        <v>0.01</v>
      </c>
      <c r="K9824" s="235">
        <v>0.31</v>
      </c>
      <c r="L9824" s="235" t="s">
        <v>37</v>
      </c>
      <c r="M9824" s="236" t="s">
        <v>583</v>
      </c>
    </row>
    <row r="9825" spans="1:13">
      <c r="A9825" s="106" t="str">
        <f t="shared" si="153"/>
        <v xml:space="preserve">86590 </v>
      </c>
      <c r="B9825" s="231" t="s">
        <v>13981</v>
      </c>
      <c r="C9825" s="232"/>
      <c r="D9825" s="233" t="s">
        <v>888</v>
      </c>
      <c r="E9825" s="233"/>
      <c r="F9825" s="234" t="s">
        <v>13982</v>
      </c>
      <c r="G9825" s="235">
        <v>0</v>
      </c>
      <c r="H9825" s="235">
        <v>0</v>
      </c>
      <c r="I9825" s="235">
        <v>0</v>
      </c>
      <c r="J9825" s="235">
        <v>0</v>
      </c>
      <c r="K9825" s="235">
        <v>0</v>
      </c>
      <c r="L9825" s="235">
        <v>0</v>
      </c>
      <c r="M9825" s="236" t="s">
        <v>583</v>
      </c>
    </row>
    <row r="9826" spans="1:13">
      <c r="A9826" s="106" t="str">
        <f t="shared" si="153"/>
        <v xml:space="preserve">86592 </v>
      </c>
      <c r="B9826" s="231" t="s">
        <v>13983</v>
      </c>
      <c r="C9826" s="232"/>
      <c r="D9826" s="233" t="s">
        <v>888</v>
      </c>
      <c r="E9826" s="233"/>
      <c r="F9826" s="234" t="s">
        <v>13984</v>
      </c>
      <c r="G9826" s="235">
        <v>0</v>
      </c>
      <c r="H9826" s="235">
        <v>0</v>
      </c>
      <c r="I9826" s="235">
        <v>0</v>
      </c>
      <c r="J9826" s="235">
        <v>0</v>
      </c>
      <c r="K9826" s="235">
        <v>0</v>
      </c>
      <c r="L9826" s="235">
        <v>0</v>
      </c>
      <c r="M9826" s="236" t="s">
        <v>583</v>
      </c>
    </row>
    <row r="9827" spans="1:13">
      <c r="A9827" s="106" t="str">
        <f t="shared" si="153"/>
        <v xml:space="preserve">86593 </v>
      </c>
      <c r="B9827" s="231" t="s">
        <v>13985</v>
      </c>
      <c r="C9827" s="232"/>
      <c r="D9827" s="233" t="s">
        <v>888</v>
      </c>
      <c r="E9827" s="233"/>
      <c r="F9827" s="234" t="s">
        <v>13986</v>
      </c>
      <c r="G9827" s="235">
        <v>0</v>
      </c>
      <c r="H9827" s="235">
        <v>0</v>
      </c>
      <c r="I9827" s="235">
        <v>0</v>
      </c>
      <c r="J9827" s="235">
        <v>0</v>
      </c>
      <c r="K9827" s="235">
        <v>0</v>
      </c>
      <c r="L9827" s="235">
        <v>0</v>
      </c>
      <c r="M9827" s="236" t="s">
        <v>583</v>
      </c>
    </row>
    <row r="9828" spans="1:13">
      <c r="A9828" s="106" t="str">
        <f t="shared" si="153"/>
        <v xml:space="preserve">86596 </v>
      </c>
      <c r="B9828" s="231" t="s">
        <v>18366</v>
      </c>
      <c r="C9828" s="232"/>
      <c r="D9828" s="233" t="s">
        <v>888</v>
      </c>
      <c r="E9828" s="233"/>
      <c r="F9828" s="234" t="s">
        <v>18365</v>
      </c>
      <c r="G9828" s="235">
        <v>0</v>
      </c>
      <c r="H9828" s="235">
        <v>0</v>
      </c>
      <c r="I9828" s="235">
        <v>0</v>
      </c>
      <c r="J9828" s="235">
        <v>0</v>
      </c>
      <c r="K9828" s="235">
        <v>0</v>
      </c>
      <c r="L9828" s="235">
        <v>0</v>
      </c>
      <c r="M9828" s="236" t="s">
        <v>583</v>
      </c>
    </row>
    <row r="9829" spans="1:13">
      <c r="A9829" s="106" t="str">
        <f t="shared" si="153"/>
        <v xml:space="preserve">86602 </v>
      </c>
      <c r="B9829" s="231" t="s">
        <v>13987</v>
      </c>
      <c r="C9829" s="232"/>
      <c r="D9829" s="233" t="s">
        <v>888</v>
      </c>
      <c r="E9829" s="233"/>
      <c r="F9829" s="234" t="s">
        <v>13988</v>
      </c>
      <c r="G9829" s="235">
        <v>0</v>
      </c>
      <c r="H9829" s="235">
        <v>0</v>
      </c>
      <c r="I9829" s="235">
        <v>0</v>
      </c>
      <c r="J9829" s="235">
        <v>0</v>
      </c>
      <c r="K9829" s="235">
        <v>0</v>
      </c>
      <c r="L9829" s="235">
        <v>0</v>
      </c>
      <c r="M9829" s="236" t="s">
        <v>583</v>
      </c>
    </row>
    <row r="9830" spans="1:13">
      <c r="A9830" s="106" t="str">
        <f t="shared" si="153"/>
        <v xml:space="preserve">86603 </v>
      </c>
      <c r="B9830" s="231" t="s">
        <v>13989</v>
      </c>
      <c r="C9830" s="232"/>
      <c r="D9830" s="233" t="s">
        <v>888</v>
      </c>
      <c r="E9830" s="233"/>
      <c r="F9830" s="234" t="s">
        <v>13990</v>
      </c>
      <c r="G9830" s="235">
        <v>0</v>
      </c>
      <c r="H9830" s="235">
        <v>0</v>
      </c>
      <c r="I9830" s="235">
        <v>0</v>
      </c>
      <c r="J9830" s="235">
        <v>0</v>
      </c>
      <c r="K9830" s="235">
        <v>0</v>
      </c>
      <c r="L9830" s="235">
        <v>0</v>
      </c>
      <c r="M9830" s="236" t="s">
        <v>583</v>
      </c>
    </row>
    <row r="9831" spans="1:13">
      <c r="A9831" s="106" t="str">
        <f t="shared" si="153"/>
        <v xml:space="preserve">86606 </v>
      </c>
      <c r="B9831" s="231" t="s">
        <v>13991</v>
      </c>
      <c r="C9831" s="232"/>
      <c r="D9831" s="233" t="s">
        <v>888</v>
      </c>
      <c r="E9831" s="233"/>
      <c r="F9831" s="234" t="s">
        <v>13992</v>
      </c>
      <c r="G9831" s="235">
        <v>0</v>
      </c>
      <c r="H9831" s="235">
        <v>0</v>
      </c>
      <c r="I9831" s="235">
        <v>0</v>
      </c>
      <c r="J9831" s="235">
        <v>0</v>
      </c>
      <c r="K9831" s="235">
        <v>0</v>
      </c>
      <c r="L9831" s="235">
        <v>0</v>
      </c>
      <c r="M9831" s="236" t="s">
        <v>583</v>
      </c>
    </row>
    <row r="9832" spans="1:13">
      <c r="A9832" s="106" t="str">
        <f t="shared" si="153"/>
        <v xml:space="preserve">86609 </v>
      </c>
      <c r="B9832" s="231" t="s">
        <v>13993</v>
      </c>
      <c r="C9832" s="232"/>
      <c r="D9832" s="233" t="s">
        <v>888</v>
      </c>
      <c r="E9832" s="233"/>
      <c r="F9832" s="234" t="s">
        <v>13994</v>
      </c>
      <c r="G9832" s="235">
        <v>0</v>
      </c>
      <c r="H9832" s="235">
        <v>0</v>
      </c>
      <c r="I9832" s="235">
        <v>0</v>
      </c>
      <c r="J9832" s="235">
        <v>0</v>
      </c>
      <c r="K9832" s="235">
        <v>0</v>
      </c>
      <c r="L9832" s="235">
        <v>0</v>
      </c>
      <c r="M9832" s="236" t="s">
        <v>583</v>
      </c>
    </row>
    <row r="9833" spans="1:13">
      <c r="A9833" s="106" t="str">
        <f t="shared" si="153"/>
        <v xml:space="preserve">86611 </v>
      </c>
      <c r="B9833" s="231" t="s">
        <v>13995</v>
      </c>
      <c r="C9833" s="232"/>
      <c r="D9833" s="233" t="s">
        <v>888</v>
      </c>
      <c r="E9833" s="233"/>
      <c r="F9833" s="234" t="s">
        <v>13996</v>
      </c>
      <c r="G9833" s="235">
        <v>0</v>
      </c>
      <c r="H9833" s="235">
        <v>0</v>
      </c>
      <c r="I9833" s="235">
        <v>0</v>
      </c>
      <c r="J9833" s="235">
        <v>0</v>
      </c>
      <c r="K9833" s="235">
        <v>0</v>
      </c>
      <c r="L9833" s="235">
        <v>0</v>
      </c>
      <c r="M9833" s="236" t="s">
        <v>583</v>
      </c>
    </row>
    <row r="9834" spans="1:13">
      <c r="A9834" s="106" t="str">
        <f t="shared" si="153"/>
        <v xml:space="preserve">86612 </v>
      </c>
      <c r="B9834" s="231" t="s">
        <v>13997</v>
      </c>
      <c r="C9834" s="232"/>
      <c r="D9834" s="233" t="s">
        <v>888</v>
      </c>
      <c r="E9834" s="233"/>
      <c r="F9834" s="234" t="s">
        <v>13998</v>
      </c>
      <c r="G9834" s="235">
        <v>0</v>
      </c>
      <c r="H9834" s="235">
        <v>0</v>
      </c>
      <c r="I9834" s="235">
        <v>0</v>
      </c>
      <c r="J9834" s="235">
        <v>0</v>
      </c>
      <c r="K9834" s="235">
        <v>0</v>
      </c>
      <c r="L9834" s="235">
        <v>0</v>
      </c>
      <c r="M9834" s="236" t="s">
        <v>583</v>
      </c>
    </row>
    <row r="9835" spans="1:13">
      <c r="A9835" s="106" t="str">
        <f t="shared" si="153"/>
        <v xml:space="preserve">86615 </v>
      </c>
      <c r="B9835" s="231" t="s">
        <v>13999</v>
      </c>
      <c r="C9835" s="232"/>
      <c r="D9835" s="233" t="s">
        <v>888</v>
      </c>
      <c r="E9835" s="233"/>
      <c r="F9835" s="234" t="s">
        <v>14000</v>
      </c>
      <c r="G9835" s="235">
        <v>0</v>
      </c>
      <c r="H9835" s="235">
        <v>0</v>
      </c>
      <c r="I9835" s="235">
        <v>0</v>
      </c>
      <c r="J9835" s="235">
        <v>0</v>
      </c>
      <c r="K9835" s="235">
        <v>0</v>
      </c>
      <c r="L9835" s="235">
        <v>0</v>
      </c>
      <c r="M9835" s="236" t="s">
        <v>583</v>
      </c>
    </row>
    <row r="9836" spans="1:13">
      <c r="A9836" s="106" t="str">
        <f t="shared" si="153"/>
        <v xml:space="preserve">86617 </v>
      </c>
      <c r="B9836" s="231" t="s">
        <v>14001</v>
      </c>
      <c r="C9836" s="232"/>
      <c r="D9836" s="233" t="s">
        <v>888</v>
      </c>
      <c r="E9836" s="233"/>
      <c r="F9836" s="234" t="s">
        <v>14002</v>
      </c>
      <c r="G9836" s="235">
        <v>0</v>
      </c>
      <c r="H9836" s="235">
        <v>0</v>
      </c>
      <c r="I9836" s="235">
        <v>0</v>
      </c>
      <c r="J9836" s="235">
        <v>0</v>
      </c>
      <c r="K9836" s="235">
        <v>0</v>
      </c>
      <c r="L9836" s="235">
        <v>0</v>
      </c>
      <c r="M9836" s="236" t="s">
        <v>583</v>
      </c>
    </row>
    <row r="9837" spans="1:13">
      <c r="A9837" s="106" t="str">
        <f t="shared" si="153"/>
        <v xml:space="preserve">86618 </v>
      </c>
      <c r="B9837" s="231" t="s">
        <v>14003</v>
      </c>
      <c r="C9837" s="232"/>
      <c r="D9837" s="233" t="s">
        <v>888</v>
      </c>
      <c r="E9837" s="233"/>
      <c r="F9837" s="234" t="s">
        <v>14002</v>
      </c>
      <c r="G9837" s="235">
        <v>0</v>
      </c>
      <c r="H9837" s="235">
        <v>0</v>
      </c>
      <c r="I9837" s="235">
        <v>0</v>
      </c>
      <c r="J9837" s="235">
        <v>0</v>
      </c>
      <c r="K9837" s="235">
        <v>0</v>
      </c>
      <c r="L9837" s="235">
        <v>0</v>
      </c>
      <c r="M9837" s="236" t="s">
        <v>583</v>
      </c>
    </row>
    <row r="9838" spans="1:13">
      <c r="A9838" s="106" t="str">
        <f t="shared" si="153"/>
        <v xml:space="preserve">86619 </v>
      </c>
      <c r="B9838" s="231" t="s">
        <v>14004</v>
      </c>
      <c r="C9838" s="232"/>
      <c r="D9838" s="233" t="s">
        <v>888</v>
      </c>
      <c r="E9838" s="233"/>
      <c r="F9838" s="234" t="s">
        <v>14005</v>
      </c>
      <c r="G9838" s="235">
        <v>0</v>
      </c>
      <c r="H9838" s="235">
        <v>0</v>
      </c>
      <c r="I9838" s="235">
        <v>0</v>
      </c>
      <c r="J9838" s="235">
        <v>0</v>
      </c>
      <c r="K9838" s="235">
        <v>0</v>
      </c>
      <c r="L9838" s="235">
        <v>0</v>
      </c>
      <c r="M9838" s="236" t="s">
        <v>583</v>
      </c>
    </row>
    <row r="9839" spans="1:13">
      <c r="A9839" s="106" t="str">
        <f t="shared" si="153"/>
        <v xml:space="preserve">86622 </v>
      </c>
      <c r="B9839" s="231" t="s">
        <v>14006</v>
      </c>
      <c r="C9839" s="232"/>
      <c r="D9839" s="233" t="s">
        <v>888</v>
      </c>
      <c r="E9839" s="233"/>
      <c r="F9839" s="234" t="s">
        <v>14007</v>
      </c>
      <c r="G9839" s="235">
        <v>0</v>
      </c>
      <c r="H9839" s="235">
        <v>0</v>
      </c>
      <c r="I9839" s="235">
        <v>0</v>
      </c>
      <c r="J9839" s="235">
        <v>0</v>
      </c>
      <c r="K9839" s="235">
        <v>0</v>
      </c>
      <c r="L9839" s="235">
        <v>0</v>
      </c>
      <c r="M9839" s="236" t="s">
        <v>583</v>
      </c>
    </row>
    <row r="9840" spans="1:13">
      <c r="A9840" s="106" t="str">
        <f t="shared" si="153"/>
        <v xml:space="preserve">86625 </v>
      </c>
      <c r="B9840" s="231" t="s">
        <v>14008</v>
      </c>
      <c r="C9840" s="232"/>
      <c r="D9840" s="233" t="s">
        <v>888</v>
      </c>
      <c r="E9840" s="233"/>
      <c r="F9840" s="234" t="s">
        <v>14009</v>
      </c>
      <c r="G9840" s="235">
        <v>0</v>
      </c>
      <c r="H9840" s="235">
        <v>0</v>
      </c>
      <c r="I9840" s="235">
        <v>0</v>
      </c>
      <c r="J9840" s="235">
        <v>0</v>
      </c>
      <c r="K9840" s="235">
        <v>0</v>
      </c>
      <c r="L9840" s="235">
        <v>0</v>
      </c>
      <c r="M9840" s="236" t="s">
        <v>583</v>
      </c>
    </row>
    <row r="9841" spans="1:13">
      <c r="A9841" s="106" t="str">
        <f t="shared" si="153"/>
        <v xml:space="preserve">86628 </v>
      </c>
      <c r="B9841" s="231" t="s">
        <v>14010</v>
      </c>
      <c r="C9841" s="232"/>
      <c r="D9841" s="233" t="s">
        <v>888</v>
      </c>
      <c r="E9841" s="233"/>
      <c r="F9841" s="234" t="s">
        <v>14011</v>
      </c>
      <c r="G9841" s="235">
        <v>0</v>
      </c>
      <c r="H9841" s="235">
        <v>0</v>
      </c>
      <c r="I9841" s="235">
        <v>0</v>
      </c>
      <c r="J9841" s="235">
        <v>0</v>
      </c>
      <c r="K9841" s="235">
        <v>0</v>
      </c>
      <c r="L9841" s="235">
        <v>0</v>
      </c>
      <c r="M9841" s="236" t="s">
        <v>583</v>
      </c>
    </row>
    <row r="9842" spans="1:13">
      <c r="A9842" s="106" t="str">
        <f t="shared" si="153"/>
        <v xml:space="preserve">86631 </v>
      </c>
      <c r="B9842" s="231" t="s">
        <v>14012</v>
      </c>
      <c r="C9842" s="232"/>
      <c r="D9842" s="233" t="s">
        <v>888</v>
      </c>
      <c r="E9842" s="233"/>
      <c r="F9842" s="234" t="s">
        <v>14013</v>
      </c>
      <c r="G9842" s="235">
        <v>0</v>
      </c>
      <c r="H9842" s="235">
        <v>0</v>
      </c>
      <c r="I9842" s="235">
        <v>0</v>
      </c>
      <c r="J9842" s="235">
        <v>0</v>
      </c>
      <c r="K9842" s="235">
        <v>0</v>
      </c>
      <c r="L9842" s="235">
        <v>0</v>
      </c>
      <c r="M9842" s="236" t="s">
        <v>583</v>
      </c>
    </row>
    <row r="9843" spans="1:13">
      <c r="A9843" s="106" t="str">
        <f t="shared" si="153"/>
        <v xml:space="preserve">86632 </v>
      </c>
      <c r="B9843" s="231" t="s">
        <v>14014</v>
      </c>
      <c r="C9843" s="232"/>
      <c r="D9843" s="233" t="s">
        <v>888</v>
      </c>
      <c r="E9843" s="233"/>
      <c r="F9843" s="234" t="s">
        <v>14015</v>
      </c>
      <c r="G9843" s="235">
        <v>0</v>
      </c>
      <c r="H9843" s="235">
        <v>0</v>
      </c>
      <c r="I9843" s="235">
        <v>0</v>
      </c>
      <c r="J9843" s="235">
        <v>0</v>
      </c>
      <c r="K9843" s="235">
        <v>0</v>
      </c>
      <c r="L9843" s="235">
        <v>0</v>
      </c>
      <c r="M9843" s="236" t="s">
        <v>583</v>
      </c>
    </row>
    <row r="9844" spans="1:13">
      <c r="A9844" s="106" t="str">
        <f t="shared" si="153"/>
        <v xml:space="preserve">86635 </v>
      </c>
      <c r="B9844" s="231" t="s">
        <v>14016</v>
      </c>
      <c r="C9844" s="232"/>
      <c r="D9844" s="233" t="s">
        <v>888</v>
      </c>
      <c r="E9844" s="233"/>
      <c r="F9844" s="234" t="s">
        <v>14017</v>
      </c>
      <c r="G9844" s="235">
        <v>0</v>
      </c>
      <c r="H9844" s="235">
        <v>0</v>
      </c>
      <c r="I9844" s="235">
        <v>0</v>
      </c>
      <c r="J9844" s="235">
        <v>0</v>
      </c>
      <c r="K9844" s="235">
        <v>0</v>
      </c>
      <c r="L9844" s="235">
        <v>0</v>
      </c>
      <c r="M9844" s="236" t="s">
        <v>583</v>
      </c>
    </row>
    <row r="9845" spans="1:13">
      <c r="A9845" s="106" t="str">
        <f t="shared" si="153"/>
        <v xml:space="preserve">86638 </v>
      </c>
      <c r="B9845" s="231" t="s">
        <v>14018</v>
      </c>
      <c r="C9845" s="232"/>
      <c r="D9845" s="233" t="s">
        <v>888</v>
      </c>
      <c r="E9845" s="233"/>
      <c r="F9845" s="234" t="s">
        <v>14019</v>
      </c>
      <c r="G9845" s="235">
        <v>0</v>
      </c>
      <c r="H9845" s="235">
        <v>0</v>
      </c>
      <c r="I9845" s="235">
        <v>0</v>
      </c>
      <c r="J9845" s="235">
        <v>0</v>
      </c>
      <c r="K9845" s="235">
        <v>0</v>
      </c>
      <c r="L9845" s="235">
        <v>0</v>
      </c>
      <c r="M9845" s="236" t="s">
        <v>583</v>
      </c>
    </row>
    <row r="9846" spans="1:13">
      <c r="A9846" s="106" t="str">
        <f t="shared" si="153"/>
        <v xml:space="preserve">86641 </v>
      </c>
      <c r="B9846" s="231" t="s">
        <v>14020</v>
      </c>
      <c r="C9846" s="232"/>
      <c r="D9846" s="233" t="s">
        <v>888</v>
      </c>
      <c r="E9846" s="233"/>
      <c r="F9846" s="234" t="s">
        <v>14021</v>
      </c>
      <c r="G9846" s="235">
        <v>0</v>
      </c>
      <c r="H9846" s="235">
        <v>0</v>
      </c>
      <c r="I9846" s="235">
        <v>0</v>
      </c>
      <c r="J9846" s="235">
        <v>0</v>
      </c>
      <c r="K9846" s="235">
        <v>0</v>
      </c>
      <c r="L9846" s="235">
        <v>0</v>
      </c>
      <c r="M9846" s="236" t="s">
        <v>583</v>
      </c>
    </row>
    <row r="9847" spans="1:13">
      <c r="A9847" s="106" t="str">
        <f t="shared" si="153"/>
        <v xml:space="preserve">86644 </v>
      </c>
      <c r="B9847" s="231" t="s">
        <v>14022</v>
      </c>
      <c r="C9847" s="232"/>
      <c r="D9847" s="233" t="s">
        <v>888</v>
      </c>
      <c r="E9847" s="233"/>
      <c r="F9847" s="234" t="s">
        <v>14023</v>
      </c>
      <c r="G9847" s="235">
        <v>0</v>
      </c>
      <c r="H9847" s="235">
        <v>0</v>
      </c>
      <c r="I9847" s="235">
        <v>0</v>
      </c>
      <c r="J9847" s="235">
        <v>0</v>
      </c>
      <c r="K9847" s="235">
        <v>0</v>
      </c>
      <c r="L9847" s="235">
        <v>0</v>
      </c>
      <c r="M9847" s="236" t="s">
        <v>583</v>
      </c>
    </row>
    <row r="9848" spans="1:13">
      <c r="A9848" s="106" t="str">
        <f t="shared" si="153"/>
        <v xml:space="preserve">86645 </v>
      </c>
      <c r="B9848" s="231" t="s">
        <v>14024</v>
      </c>
      <c r="C9848" s="232"/>
      <c r="D9848" s="233" t="s">
        <v>888</v>
      </c>
      <c r="E9848" s="233"/>
      <c r="F9848" s="234" t="s">
        <v>14025</v>
      </c>
      <c r="G9848" s="235">
        <v>0</v>
      </c>
      <c r="H9848" s="235">
        <v>0</v>
      </c>
      <c r="I9848" s="235">
        <v>0</v>
      </c>
      <c r="J9848" s="235">
        <v>0</v>
      </c>
      <c r="K9848" s="235">
        <v>0</v>
      </c>
      <c r="L9848" s="235">
        <v>0</v>
      </c>
      <c r="M9848" s="236" t="s">
        <v>583</v>
      </c>
    </row>
    <row r="9849" spans="1:13">
      <c r="A9849" s="106" t="str">
        <f t="shared" si="153"/>
        <v xml:space="preserve">86648 </v>
      </c>
      <c r="B9849" s="231" t="s">
        <v>14026</v>
      </c>
      <c r="C9849" s="232"/>
      <c r="D9849" s="233" t="s">
        <v>888</v>
      </c>
      <c r="E9849" s="233"/>
      <c r="F9849" s="234" t="s">
        <v>14027</v>
      </c>
      <c r="G9849" s="235">
        <v>0</v>
      </c>
      <c r="H9849" s="235">
        <v>0</v>
      </c>
      <c r="I9849" s="235">
        <v>0</v>
      </c>
      <c r="J9849" s="235">
        <v>0</v>
      </c>
      <c r="K9849" s="235">
        <v>0</v>
      </c>
      <c r="L9849" s="235">
        <v>0</v>
      </c>
      <c r="M9849" s="236" t="s">
        <v>583</v>
      </c>
    </row>
    <row r="9850" spans="1:13">
      <c r="A9850" s="106" t="str">
        <f t="shared" si="153"/>
        <v xml:space="preserve">86651 </v>
      </c>
      <c r="B9850" s="231" t="s">
        <v>14028</v>
      </c>
      <c r="C9850" s="232"/>
      <c r="D9850" s="233" t="s">
        <v>888</v>
      </c>
      <c r="E9850" s="233"/>
      <c r="F9850" s="234" t="s">
        <v>14029</v>
      </c>
      <c r="G9850" s="235">
        <v>0</v>
      </c>
      <c r="H9850" s="235">
        <v>0</v>
      </c>
      <c r="I9850" s="235">
        <v>0</v>
      </c>
      <c r="J9850" s="235">
        <v>0</v>
      </c>
      <c r="K9850" s="235">
        <v>0</v>
      </c>
      <c r="L9850" s="235">
        <v>0</v>
      </c>
      <c r="M9850" s="236" t="s">
        <v>583</v>
      </c>
    </row>
    <row r="9851" spans="1:13">
      <c r="A9851" s="106" t="str">
        <f t="shared" si="153"/>
        <v xml:space="preserve">86652 </v>
      </c>
      <c r="B9851" s="231" t="s">
        <v>14030</v>
      </c>
      <c r="C9851" s="232"/>
      <c r="D9851" s="233" t="s">
        <v>888</v>
      </c>
      <c r="E9851" s="233"/>
      <c r="F9851" s="234" t="s">
        <v>14031</v>
      </c>
      <c r="G9851" s="235">
        <v>0</v>
      </c>
      <c r="H9851" s="235">
        <v>0</v>
      </c>
      <c r="I9851" s="235">
        <v>0</v>
      </c>
      <c r="J9851" s="235">
        <v>0</v>
      </c>
      <c r="K9851" s="235">
        <v>0</v>
      </c>
      <c r="L9851" s="235">
        <v>0</v>
      </c>
      <c r="M9851" s="236" t="s">
        <v>583</v>
      </c>
    </row>
    <row r="9852" spans="1:13">
      <c r="A9852" s="106" t="str">
        <f t="shared" si="153"/>
        <v xml:space="preserve">86653 </v>
      </c>
      <c r="B9852" s="231" t="s">
        <v>14032</v>
      </c>
      <c r="C9852" s="232"/>
      <c r="D9852" s="233" t="s">
        <v>888</v>
      </c>
      <c r="E9852" s="233"/>
      <c r="F9852" s="234" t="s">
        <v>14033</v>
      </c>
      <c r="G9852" s="235">
        <v>0</v>
      </c>
      <c r="H9852" s="235">
        <v>0</v>
      </c>
      <c r="I9852" s="235">
        <v>0</v>
      </c>
      <c r="J9852" s="235">
        <v>0</v>
      </c>
      <c r="K9852" s="235">
        <v>0</v>
      </c>
      <c r="L9852" s="235">
        <v>0</v>
      </c>
      <c r="M9852" s="236" t="s">
        <v>583</v>
      </c>
    </row>
    <row r="9853" spans="1:13">
      <c r="A9853" s="106" t="str">
        <f t="shared" si="153"/>
        <v xml:space="preserve">86654 </v>
      </c>
      <c r="B9853" s="231" t="s">
        <v>14034</v>
      </c>
      <c r="C9853" s="232"/>
      <c r="D9853" s="233" t="s">
        <v>888</v>
      </c>
      <c r="E9853" s="233"/>
      <c r="F9853" s="234" t="s">
        <v>14035</v>
      </c>
      <c r="G9853" s="235">
        <v>0</v>
      </c>
      <c r="H9853" s="235">
        <v>0</v>
      </c>
      <c r="I9853" s="235">
        <v>0</v>
      </c>
      <c r="J9853" s="235">
        <v>0</v>
      </c>
      <c r="K9853" s="235">
        <v>0</v>
      </c>
      <c r="L9853" s="235">
        <v>0</v>
      </c>
      <c r="M9853" s="236" t="s">
        <v>583</v>
      </c>
    </row>
    <row r="9854" spans="1:13">
      <c r="A9854" s="106" t="str">
        <f t="shared" si="153"/>
        <v xml:space="preserve">86658 </v>
      </c>
      <c r="B9854" s="231" t="s">
        <v>14036</v>
      </c>
      <c r="C9854" s="232"/>
      <c r="D9854" s="233" t="s">
        <v>888</v>
      </c>
      <c r="E9854" s="233"/>
      <c r="F9854" s="234" t="s">
        <v>14037</v>
      </c>
      <c r="G9854" s="235">
        <v>0</v>
      </c>
      <c r="H9854" s="235">
        <v>0</v>
      </c>
      <c r="I9854" s="235">
        <v>0</v>
      </c>
      <c r="J9854" s="235">
        <v>0</v>
      </c>
      <c r="K9854" s="235">
        <v>0</v>
      </c>
      <c r="L9854" s="235">
        <v>0</v>
      </c>
      <c r="M9854" s="236" t="s">
        <v>583</v>
      </c>
    </row>
    <row r="9855" spans="1:13">
      <c r="A9855" s="106" t="str">
        <f t="shared" si="153"/>
        <v xml:space="preserve">86663 </v>
      </c>
      <c r="B9855" s="231" t="s">
        <v>14038</v>
      </c>
      <c r="C9855" s="232"/>
      <c r="D9855" s="233" t="s">
        <v>888</v>
      </c>
      <c r="E9855" s="233"/>
      <c r="F9855" s="234" t="s">
        <v>14039</v>
      </c>
      <c r="G9855" s="235">
        <v>0</v>
      </c>
      <c r="H9855" s="235">
        <v>0</v>
      </c>
      <c r="I9855" s="235">
        <v>0</v>
      </c>
      <c r="J9855" s="235">
        <v>0</v>
      </c>
      <c r="K9855" s="235">
        <v>0</v>
      </c>
      <c r="L9855" s="235">
        <v>0</v>
      </c>
      <c r="M9855" s="236" t="s">
        <v>583</v>
      </c>
    </row>
    <row r="9856" spans="1:13">
      <c r="A9856" s="106" t="str">
        <f t="shared" si="153"/>
        <v xml:space="preserve">86664 </v>
      </c>
      <c r="B9856" s="231" t="s">
        <v>14040</v>
      </c>
      <c r="C9856" s="232"/>
      <c r="D9856" s="233" t="s">
        <v>888</v>
      </c>
      <c r="E9856" s="233"/>
      <c r="F9856" s="234" t="s">
        <v>14041</v>
      </c>
      <c r="G9856" s="235">
        <v>0</v>
      </c>
      <c r="H9856" s="235">
        <v>0</v>
      </c>
      <c r="I9856" s="235">
        <v>0</v>
      </c>
      <c r="J9856" s="235">
        <v>0</v>
      </c>
      <c r="K9856" s="235">
        <v>0</v>
      </c>
      <c r="L9856" s="235">
        <v>0</v>
      </c>
      <c r="M9856" s="236" t="s">
        <v>583</v>
      </c>
    </row>
    <row r="9857" spans="1:13">
      <c r="A9857" s="106" t="str">
        <f t="shared" si="153"/>
        <v xml:space="preserve">86665 </v>
      </c>
      <c r="B9857" s="231" t="s">
        <v>14042</v>
      </c>
      <c r="C9857" s="232"/>
      <c r="D9857" s="233" t="s">
        <v>888</v>
      </c>
      <c r="E9857" s="233"/>
      <c r="F9857" s="234" t="s">
        <v>14043</v>
      </c>
      <c r="G9857" s="235">
        <v>0</v>
      </c>
      <c r="H9857" s="235">
        <v>0</v>
      </c>
      <c r="I9857" s="235">
        <v>0</v>
      </c>
      <c r="J9857" s="235">
        <v>0</v>
      </c>
      <c r="K9857" s="235">
        <v>0</v>
      </c>
      <c r="L9857" s="235">
        <v>0</v>
      </c>
      <c r="M9857" s="236" t="s">
        <v>583</v>
      </c>
    </row>
    <row r="9858" spans="1:13">
      <c r="A9858" s="106" t="str">
        <f t="shared" si="153"/>
        <v xml:space="preserve">86666 </v>
      </c>
      <c r="B9858" s="231" t="s">
        <v>14044</v>
      </c>
      <c r="C9858" s="232"/>
      <c r="D9858" s="233" t="s">
        <v>888</v>
      </c>
      <c r="E9858" s="233"/>
      <c r="F9858" s="234" t="s">
        <v>14045</v>
      </c>
      <c r="G9858" s="235">
        <v>0</v>
      </c>
      <c r="H9858" s="235">
        <v>0</v>
      </c>
      <c r="I9858" s="235">
        <v>0</v>
      </c>
      <c r="J9858" s="235">
        <v>0</v>
      </c>
      <c r="K9858" s="235">
        <v>0</v>
      </c>
      <c r="L9858" s="235">
        <v>0</v>
      </c>
      <c r="M9858" s="236" t="s">
        <v>583</v>
      </c>
    </row>
    <row r="9859" spans="1:13">
      <c r="A9859" s="106" t="str">
        <f t="shared" ref="A9859:A9922" si="154">B9859&amp;" "&amp;C9859</f>
        <v xml:space="preserve">86668 </v>
      </c>
      <c r="B9859" s="231" t="s">
        <v>14046</v>
      </c>
      <c r="C9859" s="232"/>
      <c r="D9859" s="233" t="s">
        <v>888</v>
      </c>
      <c r="E9859" s="233"/>
      <c r="F9859" s="234" t="s">
        <v>14047</v>
      </c>
      <c r="G9859" s="235">
        <v>0</v>
      </c>
      <c r="H9859" s="235">
        <v>0</v>
      </c>
      <c r="I9859" s="235">
        <v>0</v>
      </c>
      <c r="J9859" s="235">
        <v>0</v>
      </c>
      <c r="K9859" s="235">
        <v>0</v>
      </c>
      <c r="L9859" s="235">
        <v>0</v>
      </c>
      <c r="M9859" s="236" t="s">
        <v>583</v>
      </c>
    </row>
    <row r="9860" spans="1:13">
      <c r="A9860" s="106" t="str">
        <f t="shared" si="154"/>
        <v xml:space="preserve">86671 </v>
      </c>
      <c r="B9860" s="231" t="s">
        <v>14048</v>
      </c>
      <c r="C9860" s="232"/>
      <c r="D9860" s="233" t="s">
        <v>888</v>
      </c>
      <c r="E9860" s="233"/>
      <c r="F9860" s="234" t="s">
        <v>14049</v>
      </c>
      <c r="G9860" s="235">
        <v>0</v>
      </c>
      <c r="H9860" s="235">
        <v>0</v>
      </c>
      <c r="I9860" s="235">
        <v>0</v>
      </c>
      <c r="J9860" s="235">
        <v>0</v>
      </c>
      <c r="K9860" s="235">
        <v>0</v>
      </c>
      <c r="L9860" s="235">
        <v>0</v>
      </c>
      <c r="M9860" s="236" t="s">
        <v>583</v>
      </c>
    </row>
    <row r="9861" spans="1:13">
      <c r="A9861" s="106" t="str">
        <f t="shared" si="154"/>
        <v xml:space="preserve">86674 </v>
      </c>
      <c r="B9861" s="231" t="s">
        <v>14050</v>
      </c>
      <c r="C9861" s="232"/>
      <c r="D9861" s="233" t="s">
        <v>888</v>
      </c>
      <c r="E9861" s="233"/>
      <c r="F9861" s="234" t="s">
        <v>14051</v>
      </c>
      <c r="G9861" s="235">
        <v>0</v>
      </c>
      <c r="H9861" s="235">
        <v>0</v>
      </c>
      <c r="I9861" s="235">
        <v>0</v>
      </c>
      <c r="J9861" s="235">
        <v>0</v>
      </c>
      <c r="K9861" s="235">
        <v>0</v>
      </c>
      <c r="L9861" s="235">
        <v>0</v>
      </c>
      <c r="M9861" s="236" t="s">
        <v>583</v>
      </c>
    </row>
    <row r="9862" spans="1:13">
      <c r="A9862" s="106" t="str">
        <f t="shared" si="154"/>
        <v xml:space="preserve">86677 </v>
      </c>
      <c r="B9862" s="231" t="s">
        <v>14052</v>
      </c>
      <c r="C9862" s="232"/>
      <c r="D9862" s="233" t="s">
        <v>888</v>
      </c>
      <c r="E9862" s="233"/>
      <c r="F9862" s="234" t="s">
        <v>14053</v>
      </c>
      <c r="G9862" s="235">
        <v>0</v>
      </c>
      <c r="H9862" s="235">
        <v>0</v>
      </c>
      <c r="I9862" s="235">
        <v>0</v>
      </c>
      <c r="J9862" s="235">
        <v>0</v>
      </c>
      <c r="K9862" s="235">
        <v>0</v>
      </c>
      <c r="L9862" s="235">
        <v>0</v>
      </c>
      <c r="M9862" s="236" t="s">
        <v>583</v>
      </c>
    </row>
    <row r="9863" spans="1:13">
      <c r="A9863" s="106" t="str">
        <f t="shared" si="154"/>
        <v xml:space="preserve">86682 </v>
      </c>
      <c r="B9863" s="231" t="s">
        <v>14054</v>
      </c>
      <c r="C9863" s="232"/>
      <c r="D9863" s="233" t="s">
        <v>888</v>
      </c>
      <c r="E9863" s="233"/>
      <c r="F9863" s="234" t="s">
        <v>14055</v>
      </c>
      <c r="G9863" s="235">
        <v>0</v>
      </c>
      <c r="H9863" s="235">
        <v>0</v>
      </c>
      <c r="I9863" s="235">
        <v>0</v>
      </c>
      <c r="J9863" s="235">
        <v>0</v>
      </c>
      <c r="K9863" s="235">
        <v>0</v>
      </c>
      <c r="L9863" s="235">
        <v>0</v>
      </c>
      <c r="M9863" s="236" t="s">
        <v>583</v>
      </c>
    </row>
    <row r="9864" spans="1:13">
      <c r="A9864" s="106" t="str">
        <f t="shared" si="154"/>
        <v xml:space="preserve">86684 </v>
      </c>
      <c r="B9864" s="231" t="s">
        <v>14056</v>
      </c>
      <c r="C9864" s="232"/>
      <c r="D9864" s="233" t="s">
        <v>888</v>
      </c>
      <c r="E9864" s="233"/>
      <c r="F9864" s="234" t="s">
        <v>14057</v>
      </c>
      <c r="G9864" s="235">
        <v>0</v>
      </c>
      <c r="H9864" s="235">
        <v>0</v>
      </c>
      <c r="I9864" s="235">
        <v>0</v>
      </c>
      <c r="J9864" s="235">
        <v>0</v>
      </c>
      <c r="K9864" s="235">
        <v>0</v>
      </c>
      <c r="L9864" s="235">
        <v>0</v>
      </c>
      <c r="M9864" s="236" t="s">
        <v>583</v>
      </c>
    </row>
    <row r="9865" spans="1:13">
      <c r="A9865" s="106" t="str">
        <f t="shared" si="154"/>
        <v xml:space="preserve">86687 </v>
      </c>
      <c r="B9865" s="231" t="s">
        <v>14058</v>
      </c>
      <c r="C9865" s="232"/>
      <c r="D9865" s="233" t="s">
        <v>888</v>
      </c>
      <c r="E9865" s="233"/>
      <c r="F9865" s="234" t="s">
        <v>14059</v>
      </c>
      <c r="G9865" s="235">
        <v>0</v>
      </c>
      <c r="H9865" s="235">
        <v>0</v>
      </c>
      <c r="I9865" s="235">
        <v>0</v>
      </c>
      <c r="J9865" s="235">
        <v>0</v>
      </c>
      <c r="K9865" s="235">
        <v>0</v>
      </c>
      <c r="L9865" s="235">
        <v>0</v>
      </c>
      <c r="M9865" s="236" t="s">
        <v>583</v>
      </c>
    </row>
    <row r="9866" spans="1:13">
      <c r="A9866" s="106" t="str">
        <f t="shared" si="154"/>
        <v xml:space="preserve">86688 </v>
      </c>
      <c r="B9866" s="231" t="s">
        <v>14060</v>
      </c>
      <c r="C9866" s="232"/>
      <c r="D9866" s="233" t="s">
        <v>888</v>
      </c>
      <c r="E9866" s="233"/>
      <c r="F9866" s="234" t="s">
        <v>14061</v>
      </c>
      <c r="G9866" s="235">
        <v>0</v>
      </c>
      <c r="H9866" s="235">
        <v>0</v>
      </c>
      <c r="I9866" s="235">
        <v>0</v>
      </c>
      <c r="J9866" s="235">
        <v>0</v>
      </c>
      <c r="K9866" s="235">
        <v>0</v>
      </c>
      <c r="L9866" s="235">
        <v>0</v>
      </c>
      <c r="M9866" s="236" t="s">
        <v>583</v>
      </c>
    </row>
    <row r="9867" spans="1:13">
      <c r="A9867" s="106" t="str">
        <f t="shared" si="154"/>
        <v xml:space="preserve">86689 </v>
      </c>
      <c r="B9867" s="231" t="s">
        <v>14062</v>
      </c>
      <c r="C9867" s="232"/>
      <c r="D9867" s="233" t="s">
        <v>888</v>
      </c>
      <c r="E9867" s="233"/>
      <c r="F9867" s="234" t="s">
        <v>14063</v>
      </c>
      <c r="G9867" s="235">
        <v>0</v>
      </c>
      <c r="H9867" s="235">
        <v>0</v>
      </c>
      <c r="I9867" s="235">
        <v>0</v>
      </c>
      <c r="J9867" s="235">
        <v>0</v>
      </c>
      <c r="K9867" s="235">
        <v>0</v>
      </c>
      <c r="L9867" s="235">
        <v>0</v>
      </c>
      <c r="M9867" s="236" t="s">
        <v>583</v>
      </c>
    </row>
    <row r="9868" spans="1:13">
      <c r="A9868" s="106" t="str">
        <f t="shared" si="154"/>
        <v xml:space="preserve">86692 </v>
      </c>
      <c r="B9868" s="231" t="s">
        <v>14064</v>
      </c>
      <c r="C9868" s="232"/>
      <c r="D9868" s="233" t="s">
        <v>888</v>
      </c>
      <c r="E9868" s="233"/>
      <c r="F9868" s="234" t="s">
        <v>14065</v>
      </c>
      <c r="G9868" s="235">
        <v>0</v>
      </c>
      <c r="H9868" s="235">
        <v>0</v>
      </c>
      <c r="I9868" s="235">
        <v>0</v>
      </c>
      <c r="J9868" s="235">
        <v>0</v>
      </c>
      <c r="K9868" s="235">
        <v>0</v>
      </c>
      <c r="L9868" s="235">
        <v>0</v>
      </c>
      <c r="M9868" s="236" t="s">
        <v>583</v>
      </c>
    </row>
    <row r="9869" spans="1:13">
      <c r="A9869" s="106" t="str">
        <f t="shared" si="154"/>
        <v xml:space="preserve">86694 </v>
      </c>
      <c r="B9869" s="231" t="s">
        <v>14066</v>
      </c>
      <c r="C9869" s="232"/>
      <c r="D9869" s="233" t="s">
        <v>888</v>
      </c>
      <c r="E9869" s="233"/>
      <c r="F9869" s="234" t="s">
        <v>14067</v>
      </c>
      <c r="G9869" s="235">
        <v>0</v>
      </c>
      <c r="H9869" s="235">
        <v>0</v>
      </c>
      <c r="I9869" s="235">
        <v>0</v>
      </c>
      <c r="J9869" s="235">
        <v>0</v>
      </c>
      <c r="K9869" s="235">
        <v>0</v>
      </c>
      <c r="L9869" s="235">
        <v>0</v>
      </c>
      <c r="M9869" s="236" t="s">
        <v>583</v>
      </c>
    </row>
    <row r="9870" spans="1:13">
      <c r="A9870" s="106" t="str">
        <f t="shared" si="154"/>
        <v xml:space="preserve">86695 </v>
      </c>
      <c r="B9870" s="231" t="s">
        <v>14068</v>
      </c>
      <c r="C9870" s="232"/>
      <c r="D9870" s="233" t="s">
        <v>888</v>
      </c>
      <c r="E9870" s="233"/>
      <c r="F9870" s="234" t="s">
        <v>14069</v>
      </c>
      <c r="G9870" s="235">
        <v>0</v>
      </c>
      <c r="H9870" s="235">
        <v>0</v>
      </c>
      <c r="I9870" s="235">
        <v>0</v>
      </c>
      <c r="J9870" s="235">
        <v>0</v>
      </c>
      <c r="K9870" s="235">
        <v>0</v>
      </c>
      <c r="L9870" s="235">
        <v>0</v>
      </c>
      <c r="M9870" s="236" t="s">
        <v>583</v>
      </c>
    </row>
    <row r="9871" spans="1:13">
      <c r="A9871" s="106" t="str">
        <f t="shared" si="154"/>
        <v xml:space="preserve">86696 </v>
      </c>
      <c r="B9871" s="231" t="s">
        <v>14070</v>
      </c>
      <c r="C9871" s="232"/>
      <c r="D9871" s="233" t="s">
        <v>888</v>
      </c>
      <c r="E9871" s="233"/>
      <c r="F9871" s="234" t="s">
        <v>14071</v>
      </c>
      <c r="G9871" s="235">
        <v>0</v>
      </c>
      <c r="H9871" s="235">
        <v>0</v>
      </c>
      <c r="I9871" s="235">
        <v>0</v>
      </c>
      <c r="J9871" s="235">
        <v>0</v>
      </c>
      <c r="K9871" s="235">
        <v>0</v>
      </c>
      <c r="L9871" s="235">
        <v>0</v>
      </c>
      <c r="M9871" s="236" t="s">
        <v>583</v>
      </c>
    </row>
    <row r="9872" spans="1:13">
      <c r="A9872" s="106" t="str">
        <f t="shared" si="154"/>
        <v xml:space="preserve">86698 </v>
      </c>
      <c r="B9872" s="231" t="s">
        <v>14072</v>
      </c>
      <c r="C9872" s="232"/>
      <c r="D9872" s="233" t="s">
        <v>888</v>
      </c>
      <c r="E9872" s="233"/>
      <c r="F9872" s="234" t="s">
        <v>14073</v>
      </c>
      <c r="G9872" s="235">
        <v>0</v>
      </c>
      <c r="H9872" s="235">
        <v>0</v>
      </c>
      <c r="I9872" s="235">
        <v>0</v>
      </c>
      <c r="J9872" s="235">
        <v>0</v>
      </c>
      <c r="K9872" s="235">
        <v>0</v>
      </c>
      <c r="L9872" s="235">
        <v>0</v>
      </c>
      <c r="M9872" s="236" t="s">
        <v>583</v>
      </c>
    </row>
    <row r="9873" spans="1:13">
      <c r="A9873" s="106" t="str">
        <f t="shared" si="154"/>
        <v xml:space="preserve">86701 </v>
      </c>
      <c r="B9873" s="231" t="s">
        <v>14074</v>
      </c>
      <c r="C9873" s="232"/>
      <c r="D9873" s="233" t="s">
        <v>888</v>
      </c>
      <c r="E9873" s="233"/>
      <c r="F9873" s="234" t="s">
        <v>14075</v>
      </c>
      <c r="G9873" s="235">
        <v>0</v>
      </c>
      <c r="H9873" s="235">
        <v>0</v>
      </c>
      <c r="I9873" s="235">
        <v>0</v>
      </c>
      <c r="J9873" s="235">
        <v>0</v>
      </c>
      <c r="K9873" s="235">
        <v>0</v>
      </c>
      <c r="L9873" s="235">
        <v>0</v>
      </c>
      <c r="M9873" s="236" t="s">
        <v>583</v>
      </c>
    </row>
    <row r="9874" spans="1:13">
      <c r="A9874" s="106" t="str">
        <f t="shared" si="154"/>
        <v xml:space="preserve">86702 </v>
      </c>
      <c r="B9874" s="231" t="s">
        <v>14076</v>
      </c>
      <c r="C9874" s="232"/>
      <c r="D9874" s="233" t="s">
        <v>888</v>
      </c>
      <c r="E9874" s="233"/>
      <c r="F9874" s="234" t="s">
        <v>14077</v>
      </c>
      <c r="G9874" s="235">
        <v>0</v>
      </c>
      <c r="H9874" s="235">
        <v>0</v>
      </c>
      <c r="I9874" s="235">
        <v>0</v>
      </c>
      <c r="J9874" s="235">
        <v>0</v>
      </c>
      <c r="K9874" s="235">
        <v>0</v>
      </c>
      <c r="L9874" s="235">
        <v>0</v>
      </c>
      <c r="M9874" s="236" t="s">
        <v>583</v>
      </c>
    </row>
    <row r="9875" spans="1:13">
      <c r="A9875" s="106" t="str">
        <f t="shared" si="154"/>
        <v xml:space="preserve">86703 </v>
      </c>
      <c r="B9875" s="231" t="s">
        <v>14078</v>
      </c>
      <c r="C9875" s="232"/>
      <c r="D9875" s="233" t="s">
        <v>888</v>
      </c>
      <c r="E9875" s="233"/>
      <c r="F9875" s="234" t="s">
        <v>14079</v>
      </c>
      <c r="G9875" s="235">
        <v>0</v>
      </c>
      <c r="H9875" s="235">
        <v>0</v>
      </c>
      <c r="I9875" s="235">
        <v>0</v>
      </c>
      <c r="J9875" s="235">
        <v>0</v>
      </c>
      <c r="K9875" s="235">
        <v>0</v>
      </c>
      <c r="L9875" s="235">
        <v>0</v>
      </c>
      <c r="M9875" s="236" t="s">
        <v>583</v>
      </c>
    </row>
    <row r="9876" spans="1:13">
      <c r="A9876" s="106" t="str">
        <f t="shared" si="154"/>
        <v xml:space="preserve">86704 </v>
      </c>
      <c r="B9876" s="231" t="s">
        <v>14080</v>
      </c>
      <c r="C9876" s="232"/>
      <c r="D9876" s="233" t="s">
        <v>888</v>
      </c>
      <c r="E9876" s="233"/>
      <c r="F9876" s="234" t="s">
        <v>14081</v>
      </c>
      <c r="G9876" s="235">
        <v>0</v>
      </c>
      <c r="H9876" s="235">
        <v>0</v>
      </c>
      <c r="I9876" s="235">
        <v>0</v>
      </c>
      <c r="J9876" s="235">
        <v>0</v>
      </c>
      <c r="K9876" s="235">
        <v>0</v>
      </c>
      <c r="L9876" s="235">
        <v>0</v>
      </c>
      <c r="M9876" s="236" t="s">
        <v>583</v>
      </c>
    </row>
    <row r="9877" spans="1:13">
      <c r="A9877" s="106" t="str">
        <f t="shared" si="154"/>
        <v xml:space="preserve">86705 </v>
      </c>
      <c r="B9877" s="231" t="s">
        <v>14082</v>
      </c>
      <c r="C9877" s="232"/>
      <c r="D9877" s="233" t="s">
        <v>888</v>
      </c>
      <c r="E9877" s="233"/>
      <c r="F9877" s="234" t="s">
        <v>14083</v>
      </c>
      <c r="G9877" s="235">
        <v>0</v>
      </c>
      <c r="H9877" s="235">
        <v>0</v>
      </c>
      <c r="I9877" s="235">
        <v>0</v>
      </c>
      <c r="J9877" s="235">
        <v>0</v>
      </c>
      <c r="K9877" s="235">
        <v>0</v>
      </c>
      <c r="L9877" s="235">
        <v>0</v>
      </c>
      <c r="M9877" s="236" t="s">
        <v>583</v>
      </c>
    </row>
    <row r="9878" spans="1:13">
      <c r="A9878" s="106" t="str">
        <f t="shared" si="154"/>
        <v xml:space="preserve">86706 </v>
      </c>
      <c r="B9878" s="231" t="s">
        <v>14084</v>
      </c>
      <c r="C9878" s="232"/>
      <c r="D9878" s="233" t="s">
        <v>888</v>
      </c>
      <c r="E9878" s="233"/>
      <c r="F9878" s="234" t="s">
        <v>14085</v>
      </c>
      <c r="G9878" s="235">
        <v>0</v>
      </c>
      <c r="H9878" s="235">
        <v>0</v>
      </c>
      <c r="I9878" s="235">
        <v>0</v>
      </c>
      <c r="J9878" s="235">
        <v>0</v>
      </c>
      <c r="K9878" s="235">
        <v>0</v>
      </c>
      <c r="L9878" s="235">
        <v>0</v>
      </c>
      <c r="M9878" s="236" t="s">
        <v>583</v>
      </c>
    </row>
    <row r="9879" spans="1:13">
      <c r="A9879" s="106" t="str">
        <f t="shared" si="154"/>
        <v xml:space="preserve">86707 </v>
      </c>
      <c r="B9879" s="231" t="s">
        <v>14086</v>
      </c>
      <c r="C9879" s="232"/>
      <c r="D9879" s="233" t="s">
        <v>888</v>
      </c>
      <c r="E9879" s="233"/>
      <c r="F9879" s="234" t="s">
        <v>14087</v>
      </c>
      <c r="G9879" s="235">
        <v>0</v>
      </c>
      <c r="H9879" s="235">
        <v>0</v>
      </c>
      <c r="I9879" s="235">
        <v>0</v>
      </c>
      <c r="J9879" s="235">
        <v>0</v>
      </c>
      <c r="K9879" s="235">
        <v>0</v>
      </c>
      <c r="L9879" s="235">
        <v>0</v>
      </c>
      <c r="M9879" s="236" t="s">
        <v>583</v>
      </c>
    </row>
    <row r="9880" spans="1:13">
      <c r="A9880" s="106" t="str">
        <f t="shared" si="154"/>
        <v xml:space="preserve">86708 </v>
      </c>
      <c r="B9880" s="231" t="s">
        <v>14088</v>
      </c>
      <c r="C9880" s="232"/>
      <c r="D9880" s="233" t="s">
        <v>888</v>
      </c>
      <c r="E9880" s="233"/>
      <c r="F9880" s="234" t="s">
        <v>14089</v>
      </c>
      <c r="G9880" s="235">
        <v>0</v>
      </c>
      <c r="H9880" s="235">
        <v>0</v>
      </c>
      <c r="I9880" s="235">
        <v>0</v>
      </c>
      <c r="J9880" s="235">
        <v>0</v>
      </c>
      <c r="K9880" s="235">
        <v>0</v>
      </c>
      <c r="L9880" s="235">
        <v>0</v>
      </c>
      <c r="M9880" s="236" t="s">
        <v>583</v>
      </c>
    </row>
    <row r="9881" spans="1:13">
      <c r="A9881" s="106" t="str">
        <f t="shared" si="154"/>
        <v xml:space="preserve">86709 </v>
      </c>
      <c r="B9881" s="231" t="s">
        <v>14090</v>
      </c>
      <c r="C9881" s="232"/>
      <c r="D9881" s="233" t="s">
        <v>888</v>
      </c>
      <c r="E9881" s="233"/>
      <c r="F9881" s="234" t="s">
        <v>14091</v>
      </c>
      <c r="G9881" s="235">
        <v>0</v>
      </c>
      <c r="H9881" s="235">
        <v>0</v>
      </c>
      <c r="I9881" s="235">
        <v>0</v>
      </c>
      <c r="J9881" s="235">
        <v>0</v>
      </c>
      <c r="K9881" s="235">
        <v>0</v>
      </c>
      <c r="L9881" s="235">
        <v>0</v>
      </c>
      <c r="M9881" s="236" t="s">
        <v>583</v>
      </c>
    </row>
    <row r="9882" spans="1:13">
      <c r="A9882" s="106" t="str">
        <f t="shared" si="154"/>
        <v xml:space="preserve">86710 </v>
      </c>
      <c r="B9882" s="231" t="s">
        <v>14092</v>
      </c>
      <c r="C9882" s="232"/>
      <c r="D9882" s="233" t="s">
        <v>888</v>
      </c>
      <c r="E9882" s="233"/>
      <c r="F9882" s="234" t="s">
        <v>14093</v>
      </c>
      <c r="G9882" s="235">
        <v>0</v>
      </c>
      <c r="H9882" s="235">
        <v>0</v>
      </c>
      <c r="I9882" s="235">
        <v>0</v>
      </c>
      <c r="J9882" s="235">
        <v>0</v>
      </c>
      <c r="K9882" s="235">
        <v>0</v>
      </c>
      <c r="L9882" s="235">
        <v>0</v>
      </c>
      <c r="M9882" s="236" t="s">
        <v>583</v>
      </c>
    </row>
    <row r="9883" spans="1:13">
      <c r="A9883" s="106" t="str">
        <f t="shared" si="154"/>
        <v xml:space="preserve">86711 </v>
      </c>
      <c r="B9883" s="231" t="s">
        <v>14094</v>
      </c>
      <c r="C9883" s="232"/>
      <c r="D9883" s="233" t="s">
        <v>888</v>
      </c>
      <c r="E9883" s="233"/>
      <c r="F9883" s="234" t="s">
        <v>14095</v>
      </c>
      <c r="G9883" s="235">
        <v>0</v>
      </c>
      <c r="H9883" s="235">
        <v>0</v>
      </c>
      <c r="I9883" s="235">
        <v>0</v>
      </c>
      <c r="J9883" s="235">
        <v>0</v>
      </c>
      <c r="K9883" s="235">
        <v>0</v>
      </c>
      <c r="L9883" s="235">
        <v>0</v>
      </c>
      <c r="M9883" s="236" t="s">
        <v>583</v>
      </c>
    </row>
    <row r="9884" spans="1:13">
      <c r="A9884" s="106" t="str">
        <f t="shared" si="154"/>
        <v xml:space="preserve">86713 </v>
      </c>
      <c r="B9884" s="231" t="s">
        <v>14096</v>
      </c>
      <c r="C9884" s="232"/>
      <c r="D9884" s="233" t="s">
        <v>888</v>
      </c>
      <c r="E9884" s="233"/>
      <c r="F9884" s="234" t="s">
        <v>14097</v>
      </c>
      <c r="G9884" s="235">
        <v>0</v>
      </c>
      <c r="H9884" s="235">
        <v>0</v>
      </c>
      <c r="I9884" s="235">
        <v>0</v>
      </c>
      <c r="J9884" s="235">
        <v>0</v>
      </c>
      <c r="K9884" s="235">
        <v>0</v>
      </c>
      <c r="L9884" s="235">
        <v>0</v>
      </c>
      <c r="M9884" s="236" t="s">
        <v>583</v>
      </c>
    </row>
    <row r="9885" spans="1:13">
      <c r="A9885" s="106" t="str">
        <f t="shared" si="154"/>
        <v xml:space="preserve">86717 </v>
      </c>
      <c r="B9885" s="231" t="s">
        <v>14098</v>
      </c>
      <c r="C9885" s="232"/>
      <c r="D9885" s="233" t="s">
        <v>888</v>
      </c>
      <c r="E9885" s="233"/>
      <c r="F9885" s="234" t="s">
        <v>14099</v>
      </c>
      <c r="G9885" s="235">
        <v>0</v>
      </c>
      <c r="H9885" s="235">
        <v>0</v>
      </c>
      <c r="I9885" s="235">
        <v>0</v>
      </c>
      <c r="J9885" s="235">
        <v>0</v>
      </c>
      <c r="K9885" s="235">
        <v>0</v>
      </c>
      <c r="L9885" s="235">
        <v>0</v>
      </c>
      <c r="M9885" s="236" t="s">
        <v>583</v>
      </c>
    </row>
    <row r="9886" spans="1:13">
      <c r="A9886" s="106" t="str">
        <f t="shared" si="154"/>
        <v xml:space="preserve">86720 </v>
      </c>
      <c r="B9886" s="231" t="s">
        <v>14100</v>
      </c>
      <c r="C9886" s="232"/>
      <c r="D9886" s="233" t="s">
        <v>888</v>
      </c>
      <c r="E9886" s="233"/>
      <c r="F9886" s="234" t="s">
        <v>14101</v>
      </c>
      <c r="G9886" s="235">
        <v>0</v>
      </c>
      <c r="H9886" s="235">
        <v>0</v>
      </c>
      <c r="I9886" s="235">
        <v>0</v>
      </c>
      <c r="J9886" s="235">
        <v>0</v>
      </c>
      <c r="K9886" s="235">
        <v>0</v>
      </c>
      <c r="L9886" s="235">
        <v>0</v>
      </c>
      <c r="M9886" s="236" t="s">
        <v>583</v>
      </c>
    </row>
    <row r="9887" spans="1:13">
      <c r="A9887" s="106" t="str">
        <f t="shared" si="154"/>
        <v xml:space="preserve">86723 </v>
      </c>
      <c r="B9887" s="231" t="s">
        <v>14102</v>
      </c>
      <c r="C9887" s="232"/>
      <c r="D9887" s="233" t="s">
        <v>888</v>
      </c>
      <c r="E9887" s="233"/>
      <c r="F9887" s="234" t="s">
        <v>14103</v>
      </c>
      <c r="G9887" s="235">
        <v>0</v>
      </c>
      <c r="H9887" s="235">
        <v>0</v>
      </c>
      <c r="I9887" s="235">
        <v>0</v>
      </c>
      <c r="J9887" s="235">
        <v>0</v>
      </c>
      <c r="K9887" s="235">
        <v>0</v>
      </c>
      <c r="L9887" s="235">
        <v>0</v>
      </c>
      <c r="M9887" s="236" t="s">
        <v>583</v>
      </c>
    </row>
    <row r="9888" spans="1:13">
      <c r="A9888" s="106" t="str">
        <f t="shared" si="154"/>
        <v xml:space="preserve">86727 </v>
      </c>
      <c r="B9888" s="231" t="s">
        <v>14104</v>
      </c>
      <c r="C9888" s="232"/>
      <c r="D9888" s="233" t="s">
        <v>888</v>
      </c>
      <c r="E9888" s="233"/>
      <c r="F9888" s="234" t="s">
        <v>14105</v>
      </c>
      <c r="G9888" s="235">
        <v>0</v>
      </c>
      <c r="H9888" s="235">
        <v>0</v>
      </c>
      <c r="I9888" s="235">
        <v>0</v>
      </c>
      <c r="J9888" s="235">
        <v>0</v>
      </c>
      <c r="K9888" s="235">
        <v>0</v>
      </c>
      <c r="L9888" s="235">
        <v>0</v>
      </c>
      <c r="M9888" s="236" t="s">
        <v>583</v>
      </c>
    </row>
    <row r="9889" spans="1:13">
      <c r="A9889" s="106" t="str">
        <f t="shared" si="154"/>
        <v xml:space="preserve">86732 </v>
      </c>
      <c r="B9889" s="231" t="s">
        <v>14106</v>
      </c>
      <c r="C9889" s="232"/>
      <c r="D9889" s="233" t="s">
        <v>888</v>
      </c>
      <c r="E9889" s="233"/>
      <c r="F9889" s="234" t="s">
        <v>14107</v>
      </c>
      <c r="G9889" s="235">
        <v>0</v>
      </c>
      <c r="H9889" s="235">
        <v>0</v>
      </c>
      <c r="I9889" s="235">
        <v>0</v>
      </c>
      <c r="J9889" s="235">
        <v>0</v>
      </c>
      <c r="K9889" s="235">
        <v>0</v>
      </c>
      <c r="L9889" s="235">
        <v>0</v>
      </c>
      <c r="M9889" s="236" t="s">
        <v>583</v>
      </c>
    </row>
    <row r="9890" spans="1:13">
      <c r="A9890" s="106" t="str">
        <f t="shared" si="154"/>
        <v xml:space="preserve">86735 </v>
      </c>
      <c r="B9890" s="231" t="s">
        <v>14108</v>
      </c>
      <c r="C9890" s="232"/>
      <c r="D9890" s="233" t="s">
        <v>888</v>
      </c>
      <c r="E9890" s="233"/>
      <c r="F9890" s="234" t="s">
        <v>14109</v>
      </c>
      <c r="G9890" s="235">
        <v>0</v>
      </c>
      <c r="H9890" s="235">
        <v>0</v>
      </c>
      <c r="I9890" s="235">
        <v>0</v>
      </c>
      <c r="J9890" s="235">
        <v>0</v>
      </c>
      <c r="K9890" s="235">
        <v>0</v>
      </c>
      <c r="L9890" s="235">
        <v>0</v>
      </c>
      <c r="M9890" s="236" t="s">
        <v>583</v>
      </c>
    </row>
    <row r="9891" spans="1:13">
      <c r="A9891" s="106" t="str">
        <f t="shared" si="154"/>
        <v xml:space="preserve">86738 </v>
      </c>
      <c r="B9891" s="231" t="s">
        <v>14110</v>
      </c>
      <c r="C9891" s="232"/>
      <c r="D9891" s="233" t="s">
        <v>888</v>
      </c>
      <c r="E9891" s="233"/>
      <c r="F9891" s="234" t="s">
        <v>14111</v>
      </c>
      <c r="G9891" s="235">
        <v>0</v>
      </c>
      <c r="H9891" s="235">
        <v>0</v>
      </c>
      <c r="I9891" s="235">
        <v>0</v>
      </c>
      <c r="J9891" s="235">
        <v>0</v>
      </c>
      <c r="K9891" s="235">
        <v>0</v>
      </c>
      <c r="L9891" s="235">
        <v>0</v>
      </c>
      <c r="M9891" s="236" t="s">
        <v>583</v>
      </c>
    </row>
    <row r="9892" spans="1:13">
      <c r="A9892" s="106" t="str">
        <f t="shared" si="154"/>
        <v xml:space="preserve">86741 </v>
      </c>
      <c r="B9892" s="231" t="s">
        <v>14112</v>
      </c>
      <c r="C9892" s="232"/>
      <c r="D9892" s="233" t="s">
        <v>888</v>
      </c>
      <c r="E9892" s="233"/>
      <c r="F9892" s="234" t="s">
        <v>14113</v>
      </c>
      <c r="G9892" s="235">
        <v>0</v>
      </c>
      <c r="H9892" s="235">
        <v>0</v>
      </c>
      <c r="I9892" s="235">
        <v>0</v>
      </c>
      <c r="J9892" s="235">
        <v>0</v>
      </c>
      <c r="K9892" s="235">
        <v>0</v>
      </c>
      <c r="L9892" s="235">
        <v>0</v>
      </c>
      <c r="M9892" s="236" t="s">
        <v>583</v>
      </c>
    </row>
    <row r="9893" spans="1:13">
      <c r="A9893" s="106" t="str">
        <f t="shared" si="154"/>
        <v xml:space="preserve">86744 </v>
      </c>
      <c r="B9893" s="231" t="s">
        <v>14114</v>
      </c>
      <c r="C9893" s="232"/>
      <c r="D9893" s="233" t="s">
        <v>888</v>
      </c>
      <c r="E9893" s="233"/>
      <c r="F9893" s="234" t="s">
        <v>14115</v>
      </c>
      <c r="G9893" s="235">
        <v>0</v>
      </c>
      <c r="H9893" s="235">
        <v>0</v>
      </c>
      <c r="I9893" s="235">
        <v>0</v>
      </c>
      <c r="J9893" s="235">
        <v>0</v>
      </c>
      <c r="K9893" s="235">
        <v>0</v>
      </c>
      <c r="L9893" s="235">
        <v>0</v>
      </c>
      <c r="M9893" s="236" t="s">
        <v>583</v>
      </c>
    </row>
    <row r="9894" spans="1:13">
      <c r="A9894" s="106" t="str">
        <f t="shared" si="154"/>
        <v xml:space="preserve">86747 </v>
      </c>
      <c r="B9894" s="231" t="s">
        <v>14116</v>
      </c>
      <c r="C9894" s="232"/>
      <c r="D9894" s="233" t="s">
        <v>888</v>
      </c>
      <c r="E9894" s="233"/>
      <c r="F9894" s="234" t="s">
        <v>14117</v>
      </c>
      <c r="G9894" s="235">
        <v>0</v>
      </c>
      <c r="H9894" s="235">
        <v>0</v>
      </c>
      <c r="I9894" s="235">
        <v>0</v>
      </c>
      <c r="J9894" s="235">
        <v>0</v>
      </c>
      <c r="K9894" s="235">
        <v>0</v>
      </c>
      <c r="L9894" s="235">
        <v>0</v>
      </c>
      <c r="M9894" s="236" t="s">
        <v>583</v>
      </c>
    </row>
    <row r="9895" spans="1:13">
      <c r="A9895" s="106" t="str">
        <f t="shared" si="154"/>
        <v xml:space="preserve">86750 </v>
      </c>
      <c r="B9895" s="231" t="s">
        <v>14118</v>
      </c>
      <c r="C9895" s="232"/>
      <c r="D9895" s="233" t="s">
        <v>888</v>
      </c>
      <c r="E9895" s="233"/>
      <c r="F9895" s="234" t="s">
        <v>14119</v>
      </c>
      <c r="G9895" s="235">
        <v>0</v>
      </c>
      <c r="H9895" s="235">
        <v>0</v>
      </c>
      <c r="I9895" s="235">
        <v>0</v>
      </c>
      <c r="J9895" s="235">
        <v>0</v>
      </c>
      <c r="K9895" s="235">
        <v>0</v>
      </c>
      <c r="L9895" s="235">
        <v>0</v>
      </c>
      <c r="M9895" s="236" t="s">
        <v>583</v>
      </c>
    </row>
    <row r="9896" spans="1:13">
      <c r="A9896" s="106" t="str">
        <f t="shared" si="154"/>
        <v xml:space="preserve">86753 </v>
      </c>
      <c r="B9896" s="231" t="s">
        <v>14120</v>
      </c>
      <c r="C9896" s="232"/>
      <c r="D9896" s="233" t="s">
        <v>888</v>
      </c>
      <c r="E9896" s="233"/>
      <c r="F9896" s="234" t="s">
        <v>14121</v>
      </c>
      <c r="G9896" s="235">
        <v>0</v>
      </c>
      <c r="H9896" s="235">
        <v>0</v>
      </c>
      <c r="I9896" s="235">
        <v>0</v>
      </c>
      <c r="J9896" s="235">
        <v>0</v>
      </c>
      <c r="K9896" s="235">
        <v>0</v>
      </c>
      <c r="L9896" s="235">
        <v>0</v>
      </c>
      <c r="M9896" s="236" t="s">
        <v>583</v>
      </c>
    </row>
    <row r="9897" spans="1:13">
      <c r="A9897" s="106" t="str">
        <f t="shared" si="154"/>
        <v xml:space="preserve">86756 </v>
      </c>
      <c r="B9897" s="231" t="s">
        <v>14122</v>
      </c>
      <c r="C9897" s="232"/>
      <c r="D9897" s="233" t="s">
        <v>888</v>
      </c>
      <c r="E9897" s="233"/>
      <c r="F9897" s="234" t="s">
        <v>14123</v>
      </c>
      <c r="G9897" s="235">
        <v>0</v>
      </c>
      <c r="H9897" s="235">
        <v>0</v>
      </c>
      <c r="I9897" s="235">
        <v>0</v>
      </c>
      <c r="J9897" s="235">
        <v>0</v>
      </c>
      <c r="K9897" s="235">
        <v>0</v>
      </c>
      <c r="L9897" s="235">
        <v>0</v>
      </c>
      <c r="M9897" s="236" t="s">
        <v>583</v>
      </c>
    </row>
    <row r="9898" spans="1:13">
      <c r="A9898" s="106" t="str">
        <f t="shared" si="154"/>
        <v xml:space="preserve">86757 </v>
      </c>
      <c r="B9898" s="231" t="s">
        <v>14124</v>
      </c>
      <c r="C9898" s="232"/>
      <c r="D9898" s="233" t="s">
        <v>888</v>
      </c>
      <c r="E9898" s="233"/>
      <c r="F9898" s="234" t="s">
        <v>14125</v>
      </c>
      <c r="G9898" s="235">
        <v>0</v>
      </c>
      <c r="H9898" s="235">
        <v>0</v>
      </c>
      <c r="I9898" s="235">
        <v>0</v>
      </c>
      <c r="J9898" s="235">
        <v>0</v>
      </c>
      <c r="K9898" s="235">
        <v>0</v>
      </c>
      <c r="L9898" s="235">
        <v>0</v>
      </c>
      <c r="M9898" s="236" t="s">
        <v>583</v>
      </c>
    </row>
    <row r="9899" spans="1:13">
      <c r="A9899" s="106" t="str">
        <f t="shared" si="154"/>
        <v xml:space="preserve">86759 </v>
      </c>
      <c r="B9899" s="231" t="s">
        <v>14126</v>
      </c>
      <c r="C9899" s="232"/>
      <c r="D9899" s="233" t="s">
        <v>888</v>
      </c>
      <c r="E9899" s="233"/>
      <c r="F9899" s="234" t="s">
        <v>14127</v>
      </c>
      <c r="G9899" s="235">
        <v>0</v>
      </c>
      <c r="H9899" s="235">
        <v>0</v>
      </c>
      <c r="I9899" s="235">
        <v>0</v>
      </c>
      <c r="J9899" s="235">
        <v>0</v>
      </c>
      <c r="K9899" s="235">
        <v>0</v>
      </c>
      <c r="L9899" s="235">
        <v>0</v>
      </c>
      <c r="M9899" s="236" t="s">
        <v>583</v>
      </c>
    </row>
    <row r="9900" spans="1:13">
      <c r="A9900" s="106" t="str">
        <f t="shared" si="154"/>
        <v xml:space="preserve">86762 </v>
      </c>
      <c r="B9900" s="231" t="s">
        <v>14128</v>
      </c>
      <c r="C9900" s="232"/>
      <c r="D9900" s="233" t="s">
        <v>888</v>
      </c>
      <c r="E9900" s="233"/>
      <c r="F9900" s="234" t="s">
        <v>14129</v>
      </c>
      <c r="G9900" s="235">
        <v>0</v>
      </c>
      <c r="H9900" s="235">
        <v>0</v>
      </c>
      <c r="I9900" s="235">
        <v>0</v>
      </c>
      <c r="J9900" s="235">
        <v>0</v>
      </c>
      <c r="K9900" s="235">
        <v>0</v>
      </c>
      <c r="L9900" s="235">
        <v>0</v>
      </c>
      <c r="M9900" s="236" t="s">
        <v>583</v>
      </c>
    </row>
    <row r="9901" spans="1:13">
      <c r="A9901" s="106" t="str">
        <f t="shared" si="154"/>
        <v xml:space="preserve">86765 </v>
      </c>
      <c r="B9901" s="231" t="s">
        <v>14130</v>
      </c>
      <c r="C9901" s="232"/>
      <c r="D9901" s="233" t="s">
        <v>888</v>
      </c>
      <c r="E9901" s="233"/>
      <c r="F9901" s="234" t="s">
        <v>14131</v>
      </c>
      <c r="G9901" s="235">
        <v>0</v>
      </c>
      <c r="H9901" s="235">
        <v>0</v>
      </c>
      <c r="I9901" s="235">
        <v>0</v>
      </c>
      <c r="J9901" s="235">
        <v>0</v>
      </c>
      <c r="K9901" s="235">
        <v>0</v>
      </c>
      <c r="L9901" s="235">
        <v>0</v>
      </c>
      <c r="M9901" s="236" t="s">
        <v>583</v>
      </c>
    </row>
    <row r="9902" spans="1:13">
      <c r="A9902" s="106" t="str">
        <f t="shared" si="154"/>
        <v xml:space="preserve">86768 </v>
      </c>
      <c r="B9902" s="231" t="s">
        <v>14132</v>
      </c>
      <c r="C9902" s="232"/>
      <c r="D9902" s="233" t="s">
        <v>888</v>
      </c>
      <c r="E9902" s="233"/>
      <c r="F9902" s="234" t="s">
        <v>14133</v>
      </c>
      <c r="G9902" s="235">
        <v>0</v>
      </c>
      <c r="H9902" s="235">
        <v>0</v>
      </c>
      <c r="I9902" s="235">
        <v>0</v>
      </c>
      <c r="J9902" s="235">
        <v>0</v>
      </c>
      <c r="K9902" s="235">
        <v>0</v>
      </c>
      <c r="L9902" s="235">
        <v>0</v>
      </c>
      <c r="M9902" s="236" t="s">
        <v>583</v>
      </c>
    </row>
    <row r="9903" spans="1:13">
      <c r="A9903" s="106" t="str">
        <f t="shared" si="154"/>
        <v xml:space="preserve">86769 </v>
      </c>
      <c r="B9903" s="231" t="s">
        <v>17987</v>
      </c>
      <c r="C9903" s="232"/>
      <c r="D9903" s="233" t="s">
        <v>888</v>
      </c>
      <c r="E9903" s="233"/>
      <c r="F9903" s="234" t="s">
        <v>17988</v>
      </c>
      <c r="G9903" s="235">
        <v>0</v>
      </c>
      <c r="H9903" s="235">
        <v>0</v>
      </c>
      <c r="I9903" s="235">
        <v>0</v>
      </c>
      <c r="J9903" s="235">
        <v>0</v>
      </c>
      <c r="K9903" s="235">
        <v>0</v>
      </c>
      <c r="L9903" s="235">
        <v>0</v>
      </c>
      <c r="M9903" s="236" t="s">
        <v>583</v>
      </c>
    </row>
    <row r="9904" spans="1:13">
      <c r="A9904" s="106" t="str">
        <f t="shared" si="154"/>
        <v xml:space="preserve">86771 </v>
      </c>
      <c r="B9904" s="231" t="s">
        <v>14134</v>
      </c>
      <c r="C9904" s="232"/>
      <c r="D9904" s="233" t="s">
        <v>888</v>
      </c>
      <c r="E9904" s="233"/>
      <c r="F9904" s="234" t="s">
        <v>14135</v>
      </c>
      <c r="G9904" s="235">
        <v>0</v>
      </c>
      <c r="H9904" s="235">
        <v>0</v>
      </c>
      <c r="I9904" s="235">
        <v>0</v>
      </c>
      <c r="J9904" s="235">
        <v>0</v>
      </c>
      <c r="K9904" s="235">
        <v>0</v>
      </c>
      <c r="L9904" s="235">
        <v>0</v>
      </c>
      <c r="M9904" s="236" t="s">
        <v>583</v>
      </c>
    </row>
    <row r="9905" spans="1:13">
      <c r="A9905" s="106" t="str">
        <f t="shared" si="154"/>
        <v xml:space="preserve">86774 </v>
      </c>
      <c r="B9905" s="231" t="s">
        <v>14136</v>
      </c>
      <c r="C9905" s="232"/>
      <c r="D9905" s="233" t="s">
        <v>888</v>
      </c>
      <c r="E9905" s="233"/>
      <c r="F9905" s="234" t="s">
        <v>14137</v>
      </c>
      <c r="G9905" s="235">
        <v>0</v>
      </c>
      <c r="H9905" s="235">
        <v>0</v>
      </c>
      <c r="I9905" s="235">
        <v>0</v>
      </c>
      <c r="J9905" s="235">
        <v>0</v>
      </c>
      <c r="K9905" s="235">
        <v>0</v>
      </c>
      <c r="L9905" s="235">
        <v>0</v>
      </c>
      <c r="M9905" s="236" t="s">
        <v>583</v>
      </c>
    </row>
    <row r="9906" spans="1:13">
      <c r="A9906" s="106" t="str">
        <f t="shared" si="154"/>
        <v xml:space="preserve">86777 </v>
      </c>
      <c r="B9906" s="231" t="s">
        <v>14138</v>
      </c>
      <c r="C9906" s="232"/>
      <c r="D9906" s="233" t="s">
        <v>888</v>
      </c>
      <c r="E9906" s="233"/>
      <c r="F9906" s="234" t="s">
        <v>14139</v>
      </c>
      <c r="G9906" s="235">
        <v>0</v>
      </c>
      <c r="H9906" s="235">
        <v>0</v>
      </c>
      <c r="I9906" s="235">
        <v>0</v>
      </c>
      <c r="J9906" s="235">
        <v>0</v>
      </c>
      <c r="K9906" s="235">
        <v>0</v>
      </c>
      <c r="L9906" s="235">
        <v>0</v>
      </c>
      <c r="M9906" s="236" t="s">
        <v>583</v>
      </c>
    </row>
    <row r="9907" spans="1:13">
      <c r="A9907" s="106" t="str">
        <f t="shared" si="154"/>
        <v xml:space="preserve">86778 </v>
      </c>
      <c r="B9907" s="231" t="s">
        <v>14140</v>
      </c>
      <c r="C9907" s="232"/>
      <c r="D9907" s="233" t="s">
        <v>888</v>
      </c>
      <c r="E9907" s="233"/>
      <c r="F9907" s="234" t="s">
        <v>14141</v>
      </c>
      <c r="G9907" s="235">
        <v>0</v>
      </c>
      <c r="H9907" s="235">
        <v>0</v>
      </c>
      <c r="I9907" s="235">
        <v>0</v>
      </c>
      <c r="J9907" s="235">
        <v>0</v>
      </c>
      <c r="K9907" s="235">
        <v>0</v>
      </c>
      <c r="L9907" s="235">
        <v>0</v>
      </c>
      <c r="M9907" s="236" t="s">
        <v>583</v>
      </c>
    </row>
    <row r="9908" spans="1:13">
      <c r="A9908" s="106" t="str">
        <f t="shared" si="154"/>
        <v xml:space="preserve">86780 </v>
      </c>
      <c r="B9908" s="231" t="s">
        <v>14142</v>
      </c>
      <c r="C9908" s="232"/>
      <c r="D9908" s="233" t="s">
        <v>888</v>
      </c>
      <c r="E9908" s="233"/>
      <c r="F9908" s="234" t="s">
        <v>14143</v>
      </c>
      <c r="G9908" s="235">
        <v>0</v>
      </c>
      <c r="H9908" s="235">
        <v>0</v>
      </c>
      <c r="I9908" s="235">
        <v>0</v>
      </c>
      <c r="J9908" s="235">
        <v>0</v>
      </c>
      <c r="K9908" s="235">
        <v>0</v>
      </c>
      <c r="L9908" s="235">
        <v>0</v>
      </c>
      <c r="M9908" s="236" t="s">
        <v>583</v>
      </c>
    </row>
    <row r="9909" spans="1:13">
      <c r="A9909" s="106" t="str">
        <f t="shared" si="154"/>
        <v xml:space="preserve">86784 </v>
      </c>
      <c r="B9909" s="231" t="s">
        <v>14144</v>
      </c>
      <c r="C9909" s="232"/>
      <c r="D9909" s="233" t="s">
        <v>888</v>
      </c>
      <c r="E9909" s="233"/>
      <c r="F9909" s="234" t="s">
        <v>14145</v>
      </c>
      <c r="G9909" s="235">
        <v>0</v>
      </c>
      <c r="H9909" s="235">
        <v>0</v>
      </c>
      <c r="I9909" s="235">
        <v>0</v>
      </c>
      <c r="J9909" s="235">
        <v>0</v>
      </c>
      <c r="K9909" s="235">
        <v>0</v>
      </c>
      <c r="L9909" s="235">
        <v>0</v>
      </c>
      <c r="M9909" s="236" t="s">
        <v>583</v>
      </c>
    </row>
    <row r="9910" spans="1:13">
      <c r="A9910" s="106" t="str">
        <f t="shared" si="154"/>
        <v xml:space="preserve">86787 </v>
      </c>
      <c r="B9910" s="231" t="s">
        <v>14146</v>
      </c>
      <c r="C9910" s="232"/>
      <c r="D9910" s="233" t="s">
        <v>888</v>
      </c>
      <c r="E9910" s="233"/>
      <c r="F9910" s="234" t="s">
        <v>14147</v>
      </c>
      <c r="G9910" s="235">
        <v>0</v>
      </c>
      <c r="H9910" s="235">
        <v>0</v>
      </c>
      <c r="I9910" s="235">
        <v>0</v>
      </c>
      <c r="J9910" s="235">
        <v>0</v>
      </c>
      <c r="K9910" s="235">
        <v>0</v>
      </c>
      <c r="L9910" s="235">
        <v>0</v>
      </c>
      <c r="M9910" s="236" t="s">
        <v>583</v>
      </c>
    </row>
    <row r="9911" spans="1:13">
      <c r="A9911" s="106" t="str">
        <f t="shared" si="154"/>
        <v xml:space="preserve">86788 </v>
      </c>
      <c r="B9911" s="231" t="s">
        <v>14148</v>
      </c>
      <c r="C9911" s="232"/>
      <c r="D9911" s="233" t="s">
        <v>888</v>
      </c>
      <c r="E9911" s="233"/>
      <c r="F9911" s="234" t="s">
        <v>14149</v>
      </c>
      <c r="G9911" s="235">
        <v>0</v>
      </c>
      <c r="H9911" s="235">
        <v>0</v>
      </c>
      <c r="I9911" s="235">
        <v>0</v>
      </c>
      <c r="J9911" s="235">
        <v>0</v>
      </c>
      <c r="K9911" s="235">
        <v>0</v>
      </c>
      <c r="L9911" s="235">
        <v>0</v>
      </c>
      <c r="M9911" s="236" t="s">
        <v>583</v>
      </c>
    </row>
    <row r="9912" spans="1:13">
      <c r="A9912" s="106" t="str">
        <f t="shared" si="154"/>
        <v xml:space="preserve">86789 </v>
      </c>
      <c r="B9912" s="231" t="s">
        <v>14150</v>
      </c>
      <c r="C9912" s="232"/>
      <c r="D9912" s="233" t="s">
        <v>888</v>
      </c>
      <c r="E9912" s="233"/>
      <c r="F9912" s="234" t="s">
        <v>14151</v>
      </c>
      <c r="G9912" s="235">
        <v>0</v>
      </c>
      <c r="H9912" s="235">
        <v>0</v>
      </c>
      <c r="I9912" s="235">
        <v>0</v>
      </c>
      <c r="J9912" s="235">
        <v>0</v>
      </c>
      <c r="K9912" s="235">
        <v>0</v>
      </c>
      <c r="L9912" s="235">
        <v>0</v>
      </c>
      <c r="M9912" s="236" t="s">
        <v>583</v>
      </c>
    </row>
    <row r="9913" spans="1:13">
      <c r="A9913" s="106" t="str">
        <f t="shared" si="154"/>
        <v xml:space="preserve">86790 </v>
      </c>
      <c r="B9913" s="231" t="s">
        <v>14152</v>
      </c>
      <c r="C9913" s="232"/>
      <c r="D9913" s="233" t="s">
        <v>888</v>
      </c>
      <c r="E9913" s="233"/>
      <c r="F9913" s="234" t="s">
        <v>14153</v>
      </c>
      <c r="G9913" s="235">
        <v>0</v>
      </c>
      <c r="H9913" s="235">
        <v>0</v>
      </c>
      <c r="I9913" s="235">
        <v>0</v>
      </c>
      <c r="J9913" s="235">
        <v>0</v>
      </c>
      <c r="K9913" s="235">
        <v>0</v>
      </c>
      <c r="L9913" s="235">
        <v>0</v>
      </c>
      <c r="M9913" s="236" t="s">
        <v>583</v>
      </c>
    </row>
    <row r="9914" spans="1:13">
      <c r="A9914" s="106" t="str">
        <f t="shared" si="154"/>
        <v xml:space="preserve">86793 </v>
      </c>
      <c r="B9914" s="231" t="s">
        <v>14154</v>
      </c>
      <c r="C9914" s="232"/>
      <c r="D9914" s="233" t="s">
        <v>888</v>
      </c>
      <c r="E9914" s="233"/>
      <c r="F9914" s="234" t="s">
        <v>14155</v>
      </c>
      <c r="G9914" s="235">
        <v>0</v>
      </c>
      <c r="H9914" s="235">
        <v>0</v>
      </c>
      <c r="I9914" s="235">
        <v>0</v>
      </c>
      <c r="J9914" s="235">
        <v>0</v>
      </c>
      <c r="K9914" s="235">
        <v>0</v>
      </c>
      <c r="L9914" s="235">
        <v>0</v>
      </c>
      <c r="M9914" s="236" t="s">
        <v>583</v>
      </c>
    </row>
    <row r="9915" spans="1:13">
      <c r="A9915" s="106" t="str">
        <f t="shared" si="154"/>
        <v xml:space="preserve">86794 </v>
      </c>
      <c r="B9915" s="231" t="s">
        <v>14156</v>
      </c>
      <c r="C9915" s="232"/>
      <c r="D9915" s="233" t="s">
        <v>888</v>
      </c>
      <c r="E9915" s="233"/>
      <c r="F9915" s="234" t="s">
        <v>14157</v>
      </c>
      <c r="G9915" s="235">
        <v>0</v>
      </c>
      <c r="H9915" s="235">
        <v>0</v>
      </c>
      <c r="I9915" s="235">
        <v>0</v>
      </c>
      <c r="J9915" s="235">
        <v>0</v>
      </c>
      <c r="K9915" s="235">
        <v>0</v>
      </c>
      <c r="L9915" s="235">
        <v>0</v>
      </c>
      <c r="M9915" s="236" t="s">
        <v>583</v>
      </c>
    </row>
    <row r="9916" spans="1:13">
      <c r="A9916" s="106" t="str">
        <f t="shared" si="154"/>
        <v xml:space="preserve">86800 </v>
      </c>
      <c r="B9916" s="231" t="s">
        <v>14158</v>
      </c>
      <c r="C9916" s="232"/>
      <c r="D9916" s="233" t="s">
        <v>888</v>
      </c>
      <c r="E9916" s="233"/>
      <c r="F9916" s="234" t="s">
        <v>14159</v>
      </c>
      <c r="G9916" s="235">
        <v>0</v>
      </c>
      <c r="H9916" s="235">
        <v>0</v>
      </c>
      <c r="I9916" s="235">
        <v>0</v>
      </c>
      <c r="J9916" s="235">
        <v>0</v>
      </c>
      <c r="K9916" s="235">
        <v>0</v>
      </c>
      <c r="L9916" s="235">
        <v>0</v>
      </c>
      <c r="M9916" s="236" t="s">
        <v>583</v>
      </c>
    </row>
    <row r="9917" spans="1:13">
      <c r="A9917" s="106" t="str">
        <f t="shared" si="154"/>
        <v xml:space="preserve">86803 </v>
      </c>
      <c r="B9917" s="231" t="s">
        <v>14160</v>
      </c>
      <c r="C9917" s="232"/>
      <c r="D9917" s="233" t="s">
        <v>888</v>
      </c>
      <c r="E9917" s="233"/>
      <c r="F9917" s="234" t="s">
        <v>14161</v>
      </c>
      <c r="G9917" s="235">
        <v>0</v>
      </c>
      <c r="H9917" s="235">
        <v>0</v>
      </c>
      <c r="I9917" s="235">
        <v>0</v>
      </c>
      <c r="J9917" s="235">
        <v>0</v>
      </c>
      <c r="K9917" s="235">
        <v>0</v>
      </c>
      <c r="L9917" s="235">
        <v>0</v>
      </c>
      <c r="M9917" s="236" t="s">
        <v>583</v>
      </c>
    </row>
    <row r="9918" spans="1:13">
      <c r="A9918" s="106" t="str">
        <f t="shared" si="154"/>
        <v xml:space="preserve">86804 </v>
      </c>
      <c r="B9918" s="231" t="s">
        <v>14162</v>
      </c>
      <c r="C9918" s="232"/>
      <c r="D9918" s="233" t="s">
        <v>888</v>
      </c>
      <c r="E9918" s="233"/>
      <c r="F9918" s="234" t="s">
        <v>14163</v>
      </c>
      <c r="G9918" s="235">
        <v>0</v>
      </c>
      <c r="H9918" s="235">
        <v>0</v>
      </c>
      <c r="I9918" s="235">
        <v>0</v>
      </c>
      <c r="J9918" s="235">
        <v>0</v>
      </c>
      <c r="K9918" s="235">
        <v>0</v>
      </c>
      <c r="L9918" s="235">
        <v>0</v>
      </c>
      <c r="M9918" s="236" t="s">
        <v>583</v>
      </c>
    </row>
    <row r="9919" spans="1:13">
      <c r="A9919" s="106" t="str">
        <f t="shared" si="154"/>
        <v xml:space="preserve">86805 </v>
      </c>
      <c r="B9919" s="231" t="s">
        <v>14164</v>
      </c>
      <c r="C9919" s="232"/>
      <c r="D9919" s="233" t="s">
        <v>888</v>
      </c>
      <c r="E9919" s="233"/>
      <c r="F9919" s="234" t="s">
        <v>14165</v>
      </c>
      <c r="G9919" s="235">
        <v>0</v>
      </c>
      <c r="H9919" s="235">
        <v>0</v>
      </c>
      <c r="I9919" s="235">
        <v>0</v>
      </c>
      <c r="J9919" s="235">
        <v>0</v>
      </c>
      <c r="K9919" s="235">
        <v>0</v>
      </c>
      <c r="L9919" s="235">
        <v>0</v>
      </c>
      <c r="M9919" s="236" t="s">
        <v>583</v>
      </c>
    </row>
    <row r="9920" spans="1:13">
      <c r="A9920" s="106" t="str">
        <f t="shared" si="154"/>
        <v xml:space="preserve">86806 </v>
      </c>
      <c r="B9920" s="231" t="s">
        <v>14166</v>
      </c>
      <c r="C9920" s="232"/>
      <c r="D9920" s="233" t="s">
        <v>888</v>
      </c>
      <c r="E9920" s="233"/>
      <c r="F9920" s="234" t="s">
        <v>14165</v>
      </c>
      <c r="G9920" s="235">
        <v>0</v>
      </c>
      <c r="H9920" s="235">
        <v>0</v>
      </c>
      <c r="I9920" s="235">
        <v>0</v>
      </c>
      <c r="J9920" s="235">
        <v>0</v>
      </c>
      <c r="K9920" s="235">
        <v>0</v>
      </c>
      <c r="L9920" s="235">
        <v>0</v>
      </c>
      <c r="M9920" s="236" t="s">
        <v>583</v>
      </c>
    </row>
    <row r="9921" spans="1:13">
      <c r="A9921" s="106" t="str">
        <f t="shared" si="154"/>
        <v xml:space="preserve">86807 </v>
      </c>
      <c r="B9921" s="231" t="s">
        <v>14167</v>
      </c>
      <c r="C9921" s="232"/>
      <c r="D9921" s="233" t="s">
        <v>888</v>
      </c>
      <c r="E9921" s="233"/>
      <c r="F9921" s="234" t="s">
        <v>14168</v>
      </c>
      <c r="G9921" s="235">
        <v>0</v>
      </c>
      <c r="H9921" s="235">
        <v>0</v>
      </c>
      <c r="I9921" s="235">
        <v>0</v>
      </c>
      <c r="J9921" s="235">
        <v>0</v>
      </c>
      <c r="K9921" s="235">
        <v>0</v>
      </c>
      <c r="L9921" s="235">
        <v>0</v>
      </c>
      <c r="M9921" s="236" t="s">
        <v>583</v>
      </c>
    </row>
    <row r="9922" spans="1:13">
      <c r="A9922" s="106" t="str">
        <f t="shared" si="154"/>
        <v xml:space="preserve">86808 </v>
      </c>
      <c r="B9922" s="231" t="s">
        <v>14169</v>
      </c>
      <c r="C9922" s="232"/>
      <c r="D9922" s="233" t="s">
        <v>888</v>
      </c>
      <c r="E9922" s="233"/>
      <c r="F9922" s="234" t="s">
        <v>14168</v>
      </c>
      <c r="G9922" s="235">
        <v>0</v>
      </c>
      <c r="H9922" s="235">
        <v>0</v>
      </c>
      <c r="I9922" s="235">
        <v>0</v>
      </c>
      <c r="J9922" s="235">
        <v>0</v>
      </c>
      <c r="K9922" s="235">
        <v>0</v>
      </c>
      <c r="L9922" s="235">
        <v>0</v>
      </c>
      <c r="M9922" s="236" t="s">
        <v>583</v>
      </c>
    </row>
    <row r="9923" spans="1:13">
      <c r="A9923" s="106" t="str">
        <f t="shared" ref="A9923:A9986" si="155">B9923&amp;" "&amp;C9923</f>
        <v xml:space="preserve">86812 </v>
      </c>
      <c r="B9923" s="231" t="s">
        <v>14170</v>
      </c>
      <c r="C9923" s="232"/>
      <c r="D9923" s="233" t="s">
        <v>888</v>
      </c>
      <c r="E9923" s="233"/>
      <c r="F9923" s="234" t="s">
        <v>14171</v>
      </c>
      <c r="G9923" s="235">
        <v>0</v>
      </c>
      <c r="H9923" s="235">
        <v>0</v>
      </c>
      <c r="I9923" s="235">
        <v>0</v>
      </c>
      <c r="J9923" s="235">
        <v>0</v>
      </c>
      <c r="K9923" s="235">
        <v>0</v>
      </c>
      <c r="L9923" s="235">
        <v>0</v>
      </c>
      <c r="M9923" s="236" t="s">
        <v>583</v>
      </c>
    </row>
    <row r="9924" spans="1:13">
      <c r="A9924" s="106" t="str">
        <f t="shared" si="155"/>
        <v xml:space="preserve">86813 </v>
      </c>
      <c r="B9924" s="231" t="s">
        <v>14172</v>
      </c>
      <c r="C9924" s="232"/>
      <c r="D9924" s="233" t="s">
        <v>888</v>
      </c>
      <c r="E9924" s="233"/>
      <c r="F9924" s="234" t="s">
        <v>14171</v>
      </c>
      <c r="G9924" s="235">
        <v>0</v>
      </c>
      <c r="H9924" s="235">
        <v>0</v>
      </c>
      <c r="I9924" s="235">
        <v>0</v>
      </c>
      <c r="J9924" s="235">
        <v>0</v>
      </c>
      <c r="K9924" s="235">
        <v>0</v>
      </c>
      <c r="L9924" s="235">
        <v>0</v>
      </c>
      <c r="M9924" s="236" t="s">
        <v>583</v>
      </c>
    </row>
    <row r="9925" spans="1:13">
      <c r="A9925" s="106" t="str">
        <f t="shared" si="155"/>
        <v xml:space="preserve">86816 </v>
      </c>
      <c r="B9925" s="231" t="s">
        <v>14173</v>
      </c>
      <c r="C9925" s="232"/>
      <c r="D9925" s="233" t="s">
        <v>888</v>
      </c>
      <c r="E9925" s="233"/>
      <c r="F9925" s="234" t="s">
        <v>14174</v>
      </c>
      <c r="G9925" s="235">
        <v>0</v>
      </c>
      <c r="H9925" s="235">
        <v>0</v>
      </c>
      <c r="I9925" s="235">
        <v>0</v>
      </c>
      <c r="J9925" s="235">
        <v>0</v>
      </c>
      <c r="K9925" s="235">
        <v>0</v>
      </c>
      <c r="L9925" s="235">
        <v>0</v>
      </c>
      <c r="M9925" s="236" t="s">
        <v>583</v>
      </c>
    </row>
    <row r="9926" spans="1:13">
      <c r="A9926" s="106" t="str">
        <f t="shared" si="155"/>
        <v xml:space="preserve">86817 </v>
      </c>
      <c r="B9926" s="231" t="s">
        <v>14175</v>
      </c>
      <c r="C9926" s="232"/>
      <c r="D9926" s="233" t="s">
        <v>888</v>
      </c>
      <c r="E9926" s="233"/>
      <c r="F9926" s="234" t="s">
        <v>14174</v>
      </c>
      <c r="G9926" s="235">
        <v>0</v>
      </c>
      <c r="H9926" s="235">
        <v>0</v>
      </c>
      <c r="I9926" s="235">
        <v>0</v>
      </c>
      <c r="J9926" s="235">
        <v>0</v>
      </c>
      <c r="K9926" s="235">
        <v>0</v>
      </c>
      <c r="L9926" s="235">
        <v>0</v>
      </c>
      <c r="M9926" s="236" t="s">
        <v>583</v>
      </c>
    </row>
    <row r="9927" spans="1:13">
      <c r="A9927" s="106" t="str">
        <f t="shared" si="155"/>
        <v xml:space="preserve">86821 </v>
      </c>
      <c r="B9927" s="231" t="s">
        <v>14176</v>
      </c>
      <c r="C9927" s="232"/>
      <c r="D9927" s="233" t="s">
        <v>888</v>
      </c>
      <c r="E9927" s="233"/>
      <c r="F9927" s="234" t="s">
        <v>14177</v>
      </c>
      <c r="G9927" s="235">
        <v>0</v>
      </c>
      <c r="H9927" s="235">
        <v>0</v>
      </c>
      <c r="I9927" s="235">
        <v>0</v>
      </c>
      <c r="J9927" s="235">
        <v>0</v>
      </c>
      <c r="K9927" s="235">
        <v>0</v>
      </c>
      <c r="L9927" s="235">
        <v>0</v>
      </c>
      <c r="M9927" s="236" t="s">
        <v>583</v>
      </c>
    </row>
    <row r="9928" spans="1:13">
      <c r="A9928" s="106" t="str">
        <f t="shared" si="155"/>
        <v xml:space="preserve">86825 </v>
      </c>
      <c r="B9928" s="231" t="s">
        <v>14178</v>
      </c>
      <c r="C9928" s="232"/>
      <c r="D9928" s="233" t="s">
        <v>888</v>
      </c>
      <c r="E9928" s="233"/>
      <c r="F9928" s="234" t="s">
        <v>14179</v>
      </c>
      <c r="G9928" s="235">
        <v>0</v>
      </c>
      <c r="H9928" s="235">
        <v>0</v>
      </c>
      <c r="I9928" s="235">
        <v>0</v>
      </c>
      <c r="J9928" s="235">
        <v>0</v>
      </c>
      <c r="K9928" s="235">
        <v>0</v>
      </c>
      <c r="L9928" s="235">
        <v>0</v>
      </c>
      <c r="M9928" s="236" t="s">
        <v>583</v>
      </c>
    </row>
    <row r="9929" spans="1:13">
      <c r="A9929" s="106" t="str">
        <f t="shared" si="155"/>
        <v xml:space="preserve">86826 </v>
      </c>
      <c r="B9929" s="231" t="s">
        <v>14180</v>
      </c>
      <c r="C9929" s="232"/>
      <c r="D9929" s="233" t="s">
        <v>888</v>
      </c>
      <c r="E9929" s="233"/>
      <c r="F9929" s="234" t="s">
        <v>14181</v>
      </c>
      <c r="G9929" s="235">
        <v>0</v>
      </c>
      <c r="H9929" s="235">
        <v>0</v>
      </c>
      <c r="I9929" s="235">
        <v>0</v>
      </c>
      <c r="J9929" s="235">
        <v>0</v>
      </c>
      <c r="K9929" s="235">
        <v>0</v>
      </c>
      <c r="L9929" s="235">
        <v>0</v>
      </c>
      <c r="M9929" s="236" t="s">
        <v>583</v>
      </c>
    </row>
    <row r="9930" spans="1:13">
      <c r="A9930" s="106" t="str">
        <f t="shared" si="155"/>
        <v xml:space="preserve">86828 </v>
      </c>
      <c r="B9930" s="231" t="s">
        <v>14182</v>
      </c>
      <c r="C9930" s="232"/>
      <c r="D9930" s="233" t="s">
        <v>888</v>
      </c>
      <c r="E9930" s="233"/>
      <c r="F9930" s="234" t="s">
        <v>14183</v>
      </c>
      <c r="G9930" s="235">
        <v>0</v>
      </c>
      <c r="H9930" s="235">
        <v>0</v>
      </c>
      <c r="I9930" s="235">
        <v>0</v>
      </c>
      <c r="J9930" s="235">
        <v>0</v>
      </c>
      <c r="K9930" s="235">
        <v>0</v>
      </c>
      <c r="L9930" s="235">
        <v>0</v>
      </c>
      <c r="M9930" s="236" t="s">
        <v>583</v>
      </c>
    </row>
    <row r="9931" spans="1:13">
      <c r="A9931" s="106" t="str">
        <f t="shared" si="155"/>
        <v xml:space="preserve">86829 </v>
      </c>
      <c r="B9931" s="231" t="s">
        <v>14184</v>
      </c>
      <c r="C9931" s="232"/>
      <c r="D9931" s="233" t="s">
        <v>888</v>
      </c>
      <c r="E9931" s="233"/>
      <c r="F9931" s="234" t="s">
        <v>14185</v>
      </c>
      <c r="G9931" s="235">
        <v>0</v>
      </c>
      <c r="H9931" s="235">
        <v>0</v>
      </c>
      <c r="I9931" s="235">
        <v>0</v>
      </c>
      <c r="J9931" s="235">
        <v>0</v>
      </c>
      <c r="K9931" s="235">
        <v>0</v>
      </c>
      <c r="L9931" s="235">
        <v>0</v>
      </c>
      <c r="M9931" s="236" t="s">
        <v>583</v>
      </c>
    </row>
    <row r="9932" spans="1:13">
      <c r="A9932" s="106" t="str">
        <f t="shared" si="155"/>
        <v xml:space="preserve">86830 </v>
      </c>
      <c r="B9932" s="231" t="s">
        <v>14186</v>
      </c>
      <c r="C9932" s="232"/>
      <c r="D9932" s="233" t="s">
        <v>888</v>
      </c>
      <c r="E9932" s="233"/>
      <c r="F9932" s="234" t="s">
        <v>14187</v>
      </c>
      <c r="G9932" s="235">
        <v>0</v>
      </c>
      <c r="H9932" s="235">
        <v>0</v>
      </c>
      <c r="I9932" s="235">
        <v>0</v>
      </c>
      <c r="J9932" s="235">
        <v>0</v>
      </c>
      <c r="K9932" s="235">
        <v>0</v>
      </c>
      <c r="L9932" s="235">
        <v>0</v>
      </c>
      <c r="M9932" s="236" t="s">
        <v>583</v>
      </c>
    </row>
    <row r="9933" spans="1:13">
      <c r="A9933" s="106" t="str">
        <f t="shared" si="155"/>
        <v xml:space="preserve">86831 </v>
      </c>
      <c r="B9933" s="231" t="s">
        <v>14188</v>
      </c>
      <c r="C9933" s="232"/>
      <c r="D9933" s="233" t="s">
        <v>888</v>
      </c>
      <c r="E9933" s="233"/>
      <c r="F9933" s="234" t="s">
        <v>14189</v>
      </c>
      <c r="G9933" s="235">
        <v>0</v>
      </c>
      <c r="H9933" s="235">
        <v>0</v>
      </c>
      <c r="I9933" s="235">
        <v>0</v>
      </c>
      <c r="J9933" s="235">
        <v>0</v>
      </c>
      <c r="K9933" s="235">
        <v>0</v>
      </c>
      <c r="L9933" s="235">
        <v>0</v>
      </c>
      <c r="M9933" s="236" t="s">
        <v>583</v>
      </c>
    </row>
    <row r="9934" spans="1:13">
      <c r="A9934" s="106" t="str">
        <f t="shared" si="155"/>
        <v xml:space="preserve">86832 </v>
      </c>
      <c r="B9934" s="231" t="s">
        <v>14190</v>
      </c>
      <c r="C9934" s="232"/>
      <c r="D9934" s="233" t="s">
        <v>888</v>
      </c>
      <c r="E9934" s="233"/>
      <c r="F9934" s="234" t="s">
        <v>14191</v>
      </c>
      <c r="G9934" s="235">
        <v>0</v>
      </c>
      <c r="H9934" s="235">
        <v>0</v>
      </c>
      <c r="I9934" s="235">
        <v>0</v>
      </c>
      <c r="J9934" s="235">
        <v>0</v>
      </c>
      <c r="K9934" s="235">
        <v>0</v>
      </c>
      <c r="L9934" s="235">
        <v>0</v>
      </c>
      <c r="M9934" s="236" t="s">
        <v>583</v>
      </c>
    </row>
    <row r="9935" spans="1:13">
      <c r="A9935" s="106" t="str">
        <f t="shared" si="155"/>
        <v xml:space="preserve">86833 </v>
      </c>
      <c r="B9935" s="231" t="s">
        <v>14192</v>
      </c>
      <c r="C9935" s="232"/>
      <c r="D9935" s="233" t="s">
        <v>888</v>
      </c>
      <c r="E9935" s="233"/>
      <c r="F9935" s="234" t="s">
        <v>14193</v>
      </c>
      <c r="G9935" s="235">
        <v>0</v>
      </c>
      <c r="H9935" s="235">
        <v>0</v>
      </c>
      <c r="I9935" s="235">
        <v>0</v>
      </c>
      <c r="J9935" s="235">
        <v>0</v>
      </c>
      <c r="K9935" s="235">
        <v>0</v>
      </c>
      <c r="L9935" s="235">
        <v>0</v>
      </c>
      <c r="M9935" s="236" t="s">
        <v>583</v>
      </c>
    </row>
    <row r="9936" spans="1:13">
      <c r="A9936" s="106" t="str">
        <f t="shared" si="155"/>
        <v xml:space="preserve">86834 </v>
      </c>
      <c r="B9936" s="231" t="s">
        <v>14194</v>
      </c>
      <c r="C9936" s="232"/>
      <c r="D9936" s="233" t="s">
        <v>888</v>
      </c>
      <c r="E9936" s="233"/>
      <c r="F9936" s="234" t="s">
        <v>14195</v>
      </c>
      <c r="G9936" s="235">
        <v>0</v>
      </c>
      <c r="H9936" s="235">
        <v>0</v>
      </c>
      <c r="I9936" s="235">
        <v>0</v>
      </c>
      <c r="J9936" s="235">
        <v>0</v>
      </c>
      <c r="K9936" s="235">
        <v>0</v>
      </c>
      <c r="L9936" s="235">
        <v>0</v>
      </c>
      <c r="M9936" s="236" t="s">
        <v>583</v>
      </c>
    </row>
    <row r="9937" spans="1:13">
      <c r="A9937" s="106" t="str">
        <f t="shared" si="155"/>
        <v xml:space="preserve">86835 </v>
      </c>
      <c r="B9937" s="231" t="s">
        <v>14196</v>
      </c>
      <c r="C9937" s="232"/>
      <c r="D9937" s="233" t="s">
        <v>888</v>
      </c>
      <c r="E9937" s="233"/>
      <c r="F9937" s="234" t="s">
        <v>14197</v>
      </c>
      <c r="G9937" s="235">
        <v>0</v>
      </c>
      <c r="H9937" s="235">
        <v>0</v>
      </c>
      <c r="I9937" s="235">
        <v>0</v>
      </c>
      <c r="J9937" s="235">
        <v>0</v>
      </c>
      <c r="K9937" s="235">
        <v>0</v>
      </c>
      <c r="L9937" s="235">
        <v>0</v>
      </c>
      <c r="M9937" s="236" t="s">
        <v>583</v>
      </c>
    </row>
    <row r="9938" spans="1:13">
      <c r="A9938" s="106" t="str">
        <f t="shared" si="155"/>
        <v xml:space="preserve">86849 </v>
      </c>
      <c r="B9938" s="231" t="s">
        <v>14198</v>
      </c>
      <c r="C9938" s="232"/>
      <c r="D9938" s="233" t="s">
        <v>888</v>
      </c>
      <c r="E9938" s="233"/>
      <c r="F9938" s="234" t="s">
        <v>14199</v>
      </c>
      <c r="G9938" s="235">
        <v>0</v>
      </c>
      <c r="H9938" s="235">
        <v>0</v>
      </c>
      <c r="I9938" s="235">
        <v>0</v>
      </c>
      <c r="J9938" s="235">
        <v>0</v>
      </c>
      <c r="K9938" s="235">
        <v>0</v>
      </c>
      <c r="L9938" s="235">
        <v>0</v>
      </c>
      <c r="M9938" s="236" t="s">
        <v>583</v>
      </c>
    </row>
    <row r="9939" spans="1:13">
      <c r="A9939" s="106" t="str">
        <f t="shared" si="155"/>
        <v xml:space="preserve">86850 </v>
      </c>
      <c r="B9939" s="231" t="s">
        <v>14200</v>
      </c>
      <c r="C9939" s="232"/>
      <c r="D9939" s="233" t="s">
        <v>888</v>
      </c>
      <c r="E9939" s="233"/>
      <c r="F9939" s="234" t="s">
        <v>14201</v>
      </c>
      <c r="G9939" s="235">
        <v>0</v>
      </c>
      <c r="H9939" s="235">
        <v>0</v>
      </c>
      <c r="I9939" s="235">
        <v>0</v>
      </c>
      <c r="J9939" s="235">
        <v>0</v>
      </c>
      <c r="K9939" s="235">
        <v>0</v>
      </c>
      <c r="L9939" s="235">
        <v>0</v>
      </c>
      <c r="M9939" s="236" t="s">
        <v>583</v>
      </c>
    </row>
    <row r="9940" spans="1:13">
      <c r="A9940" s="106" t="str">
        <f t="shared" si="155"/>
        <v xml:space="preserve">86860 </v>
      </c>
      <c r="B9940" s="231" t="s">
        <v>14202</v>
      </c>
      <c r="C9940" s="232"/>
      <c r="D9940" s="233" t="s">
        <v>888</v>
      </c>
      <c r="E9940" s="233"/>
      <c r="F9940" s="234" t="s">
        <v>14203</v>
      </c>
      <c r="G9940" s="235">
        <v>0</v>
      </c>
      <c r="H9940" s="235">
        <v>0</v>
      </c>
      <c r="I9940" s="235">
        <v>0</v>
      </c>
      <c r="J9940" s="235">
        <v>0</v>
      </c>
      <c r="K9940" s="235">
        <v>0</v>
      </c>
      <c r="L9940" s="235">
        <v>0</v>
      </c>
      <c r="M9940" s="236" t="s">
        <v>583</v>
      </c>
    </row>
    <row r="9941" spans="1:13">
      <c r="A9941" s="106" t="str">
        <f t="shared" si="155"/>
        <v xml:space="preserve">86870 </v>
      </c>
      <c r="B9941" s="231" t="s">
        <v>14204</v>
      </c>
      <c r="C9941" s="232"/>
      <c r="D9941" s="233" t="s">
        <v>888</v>
      </c>
      <c r="E9941" s="233"/>
      <c r="F9941" s="234" t="s">
        <v>14205</v>
      </c>
      <c r="G9941" s="235">
        <v>0</v>
      </c>
      <c r="H9941" s="235">
        <v>0</v>
      </c>
      <c r="I9941" s="235">
        <v>0</v>
      </c>
      <c r="J9941" s="235">
        <v>0</v>
      </c>
      <c r="K9941" s="235">
        <v>0</v>
      </c>
      <c r="L9941" s="235">
        <v>0</v>
      </c>
      <c r="M9941" s="236" t="s">
        <v>583</v>
      </c>
    </row>
    <row r="9942" spans="1:13">
      <c r="A9942" s="106" t="str">
        <f t="shared" si="155"/>
        <v xml:space="preserve">86880 </v>
      </c>
      <c r="B9942" s="231" t="s">
        <v>14206</v>
      </c>
      <c r="C9942" s="232"/>
      <c r="D9942" s="233" t="s">
        <v>888</v>
      </c>
      <c r="E9942" s="233"/>
      <c r="F9942" s="234" t="s">
        <v>14207</v>
      </c>
      <c r="G9942" s="235">
        <v>0</v>
      </c>
      <c r="H9942" s="235">
        <v>0</v>
      </c>
      <c r="I9942" s="235">
        <v>0</v>
      </c>
      <c r="J9942" s="235">
        <v>0</v>
      </c>
      <c r="K9942" s="235">
        <v>0</v>
      </c>
      <c r="L9942" s="235">
        <v>0</v>
      </c>
      <c r="M9942" s="236" t="s">
        <v>583</v>
      </c>
    </row>
    <row r="9943" spans="1:13">
      <c r="A9943" s="106" t="str">
        <f t="shared" si="155"/>
        <v xml:space="preserve">86885 </v>
      </c>
      <c r="B9943" s="231" t="s">
        <v>14208</v>
      </c>
      <c r="C9943" s="232"/>
      <c r="D9943" s="233" t="s">
        <v>888</v>
      </c>
      <c r="E9943" s="233"/>
      <c r="F9943" s="234" t="s">
        <v>14209</v>
      </c>
      <c r="G9943" s="235">
        <v>0</v>
      </c>
      <c r="H9943" s="235">
        <v>0</v>
      </c>
      <c r="I9943" s="235">
        <v>0</v>
      </c>
      <c r="J9943" s="235">
        <v>0</v>
      </c>
      <c r="K9943" s="235">
        <v>0</v>
      </c>
      <c r="L9943" s="235">
        <v>0</v>
      </c>
      <c r="M9943" s="236" t="s">
        <v>583</v>
      </c>
    </row>
    <row r="9944" spans="1:13">
      <c r="A9944" s="106" t="str">
        <f t="shared" si="155"/>
        <v xml:space="preserve">86886 </v>
      </c>
      <c r="B9944" s="231" t="s">
        <v>14210</v>
      </c>
      <c r="C9944" s="232"/>
      <c r="D9944" s="233" t="s">
        <v>888</v>
      </c>
      <c r="E9944" s="233"/>
      <c r="F9944" s="234" t="s">
        <v>14211</v>
      </c>
      <c r="G9944" s="235">
        <v>0</v>
      </c>
      <c r="H9944" s="235">
        <v>0</v>
      </c>
      <c r="I9944" s="235">
        <v>0</v>
      </c>
      <c r="J9944" s="235">
        <v>0</v>
      </c>
      <c r="K9944" s="235">
        <v>0</v>
      </c>
      <c r="L9944" s="235">
        <v>0</v>
      </c>
      <c r="M9944" s="236" t="s">
        <v>583</v>
      </c>
    </row>
    <row r="9945" spans="1:13">
      <c r="A9945" s="106" t="str">
        <f t="shared" si="155"/>
        <v xml:space="preserve">86890 </v>
      </c>
      <c r="B9945" s="231" t="s">
        <v>14212</v>
      </c>
      <c r="C9945" s="232"/>
      <c r="D9945" s="233" t="s">
        <v>888</v>
      </c>
      <c r="E9945" s="233"/>
      <c r="F9945" s="234" t="s">
        <v>14213</v>
      </c>
      <c r="G9945" s="235">
        <v>0</v>
      </c>
      <c r="H9945" s="235">
        <v>0</v>
      </c>
      <c r="I9945" s="235">
        <v>0</v>
      </c>
      <c r="J9945" s="235">
        <v>0</v>
      </c>
      <c r="K9945" s="235">
        <v>0</v>
      </c>
      <c r="L9945" s="235">
        <v>0</v>
      </c>
      <c r="M9945" s="236" t="s">
        <v>583</v>
      </c>
    </row>
    <row r="9946" spans="1:13">
      <c r="A9946" s="106" t="str">
        <f t="shared" si="155"/>
        <v xml:space="preserve">86891 </v>
      </c>
      <c r="B9946" s="231" t="s">
        <v>14214</v>
      </c>
      <c r="C9946" s="232"/>
      <c r="D9946" s="233" t="s">
        <v>888</v>
      </c>
      <c r="E9946" s="233"/>
      <c r="F9946" s="234" t="s">
        <v>14215</v>
      </c>
      <c r="G9946" s="235">
        <v>0</v>
      </c>
      <c r="H9946" s="235">
        <v>0</v>
      </c>
      <c r="I9946" s="235">
        <v>0</v>
      </c>
      <c r="J9946" s="235">
        <v>0</v>
      </c>
      <c r="K9946" s="235">
        <v>0</v>
      </c>
      <c r="L9946" s="235">
        <v>0</v>
      </c>
      <c r="M9946" s="236" t="s">
        <v>583</v>
      </c>
    </row>
    <row r="9947" spans="1:13">
      <c r="A9947" s="106" t="str">
        <f t="shared" si="155"/>
        <v xml:space="preserve">86900 </v>
      </c>
      <c r="B9947" s="231" t="s">
        <v>14216</v>
      </c>
      <c r="C9947" s="232"/>
      <c r="D9947" s="233" t="s">
        <v>888</v>
      </c>
      <c r="E9947" s="233"/>
      <c r="F9947" s="234" t="s">
        <v>14217</v>
      </c>
      <c r="G9947" s="235">
        <v>0</v>
      </c>
      <c r="H9947" s="235">
        <v>0</v>
      </c>
      <c r="I9947" s="235">
        <v>0</v>
      </c>
      <c r="J9947" s="235">
        <v>0</v>
      </c>
      <c r="K9947" s="235">
        <v>0</v>
      </c>
      <c r="L9947" s="235">
        <v>0</v>
      </c>
      <c r="M9947" s="236" t="s">
        <v>583</v>
      </c>
    </row>
    <row r="9948" spans="1:13">
      <c r="A9948" s="106" t="str">
        <f t="shared" si="155"/>
        <v xml:space="preserve">86901 </v>
      </c>
      <c r="B9948" s="231" t="s">
        <v>14218</v>
      </c>
      <c r="C9948" s="232"/>
      <c r="D9948" s="233" t="s">
        <v>888</v>
      </c>
      <c r="E9948" s="233"/>
      <c r="F9948" s="234" t="s">
        <v>14219</v>
      </c>
      <c r="G9948" s="235">
        <v>0</v>
      </c>
      <c r="H9948" s="235">
        <v>0</v>
      </c>
      <c r="I9948" s="235">
        <v>0</v>
      </c>
      <c r="J9948" s="235">
        <v>0</v>
      </c>
      <c r="K9948" s="235">
        <v>0</v>
      </c>
      <c r="L9948" s="235">
        <v>0</v>
      </c>
      <c r="M9948" s="236" t="s">
        <v>583</v>
      </c>
    </row>
    <row r="9949" spans="1:13">
      <c r="A9949" s="106" t="str">
        <f t="shared" si="155"/>
        <v xml:space="preserve">86902 </v>
      </c>
      <c r="B9949" s="231" t="s">
        <v>14220</v>
      </c>
      <c r="C9949" s="232"/>
      <c r="D9949" s="233" t="s">
        <v>888</v>
      </c>
      <c r="E9949" s="233"/>
      <c r="F9949" s="234" t="s">
        <v>14221</v>
      </c>
      <c r="G9949" s="235">
        <v>0</v>
      </c>
      <c r="H9949" s="235">
        <v>0</v>
      </c>
      <c r="I9949" s="235">
        <v>0</v>
      </c>
      <c r="J9949" s="235">
        <v>0</v>
      </c>
      <c r="K9949" s="235">
        <v>0</v>
      </c>
      <c r="L9949" s="235">
        <v>0</v>
      </c>
      <c r="M9949" s="236" t="s">
        <v>583</v>
      </c>
    </row>
    <row r="9950" spans="1:13">
      <c r="A9950" s="106" t="str">
        <f t="shared" si="155"/>
        <v xml:space="preserve">86904 </v>
      </c>
      <c r="B9950" s="231" t="s">
        <v>14222</v>
      </c>
      <c r="C9950" s="232"/>
      <c r="D9950" s="233" t="s">
        <v>888</v>
      </c>
      <c r="E9950" s="233"/>
      <c r="F9950" s="234" t="s">
        <v>14223</v>
      </c>
      <c r="G9950" s="235">
        <v>0</v>
      </c>
      <c r="H9950" s="235">
        <v>0</v>
      </c>
      <c r="I9950" s="235">
        <v>0</v>
      </c>
      <c r="J9950" s="235">
        <v>0</v>
      </c>
      <c r="K9950" s="235">
        <v>0</v>
      </c>
      <c r="L9950" s="235">
        <v>0</v>
      </c>
      <c r="M9950" s="236" t="s">
        <v>583</v>
      </c>
    </row>
    <row r="9951" spans="1:13">
      <c r="A9951" s="106" t="str">
        <f t="shared" si="155"/>
        <v xml:space="preserve">86905 </v>
      </c>
      <c r="B9951" s="231" t="s">
        <v>14224</v>
      </c>
      <c r="C9951" s="232"/>
      <c r="D9951" s="233" t="s">
        <v>888</v>
      </c>
      <c r="E9951" s="233"/>
      <c r="F9951" s="234" t="s">
        <v>14225</v>
      </c>
      <c r="G9951" s="235">
        <v>0</v>
      </c>
      <c r="H9951" s="235">
        <v>0</v>
      </c>
      <c r="I9951" s="235">
        <v>0</v>
      </c>
      <c r="J9951" s="235">
        <v>0</v>
      </c>
      <c r="K9951" s="235">
        <v>0</v>
      </c>
      <c r="L9951" s="235">
        <v>0</v>
      </c>
      <c r="M9951" s="236" t="s">
        <v>583</v>
      </c>
    </row>
    <row r="9952" spans="1:13">
      <c r="A9952" s="106" t="str">
        <f t="shared" si="155"/>
        <v xml:space="preserve">86906 </v>
      </c>
      <c r="B9952" s="231" t="s">
        <v>14226</v>
      </c>
      <c r="C9952" s="232"/>
      <c r="D9952" s="233" t="s">
        <v>888</v>
      </c>
      <c r="E9952" s="233"/>
      <c r="F9952" s="234" t="s">
        <v>14227</v>
      </c>
      <c r="G9952" s="235">
        <v>0</v>
      </c>
      <c r="H9952" s="235">
        <v>0</v>
      </c>
      <c r="I9952" s="235">
        <v>0</v>
      </c>
      <c r="J9952" s="235">
        <v>0</v>
      </c>
      <c r="K9952" s="235">
        <v>0</v>
      </c>
      <c r="L9952" s="235">
        <v>0</v>
      </c>
      <c r="M9952" s="236" t="s">
        <v>583</v>
      </c>
    </row>
    <row r="9953" spans="1:13">
      <c r="A9953" s="106" t="str">
        <f t="shared" si="155"/>
        <v xml:space="preserve">86910 </v>
      </c>
      <c r="B9953" s="231" t="s">
        <v>14228</v>
      </c>
      <c r="C9953" s="232"/>
      <c r="D9953" s="233" t="s">
        <v>798</v>
      </c>
      <c r="E9953" s="233"/>
      <c r="F9953" s="234" t="s">
        <v>14229</v>
      </c>
      <c r="G9953" s="235">
        <v>0</v>
      </c>
      <c r="H9953" s="235">
        <v>0</v>
      </c>
      <c r="I9953" s="235">
        <v>0</v>
      </c>
      <c r="J9953" s="235">
        <v>0</v>
      </c>
      <c r="K9953" s="235">
        <v>0</v>
      </c>
      <c r="L9953" s="235">
        <v>0</v>
      </c>
      <c r="M9953" s="236" t="s">
        <v>583</v>
      </c>
    </row>
    <row r="9954" spans="1:13">
      <c r="A9954" s="106" t="str">
        <f t="shared" si="155"/>
        <v xml:space="preserve">86911 </v>
      </c>
      <c r="B9954" s="231" t="s">
        <v>14230</v>
      </c>
      <c r="C9954" s="232"/>
      <c r="D9954" s="233" t="s">
        <v>798</v>
      </c>
      <c r="E9954" s="233"/>
      <c r="F9954" s="234" t="s">
        <v>14231</v>
      </c>
      <c r="G9954" s="235">
        <v>0</v>
      </c>
      <c r="H9954" s="235">
        <v>0</v>
      </c>
      <c r="I9954" s="235">
        <v>0</v>
      </c>
      <c r="J9954" s="235">
        <v>0</v>
      </c>
      <c r="K9954" s="235">
        <v>0</v>
      </c>
      <c r="L9954" s="235">
        <v>0</v>
      </c>
      <c r="M9954" s="236" t="s">
        <v>583</v>
      </c>
    </row>
    <row r="9955" spans="1:13">
      <c r="A9955" s="106" t="str">
        <f t="shared" si="155"/>
        <v xml:space="preserve">86920 </v>
      </c>
      <c r="B9955" s="231" t="s">
        <v>14232</v>
      </c>
      <c r="C9955" s="232"/>
      <c r="D9955" s="233" t="s">
        <v>888</v>
      </c>
      <c r="E9955" s="233"/>
      <c r="F9955" s="234" t="s">
        <v>14233</v>
      </c>
      <c r="G9955" s="235">
        <v>0</v>
      </c>
      <c r="H9955" s="235">
        <v>0</v>
      </c>
      <c r="I9955" s="235">
        <v>0</v>
      </c>
      <c r="J9955" s="235">
        <v>0</v>
      </c>
      <c r="K9955" s="235">
        <v>0</v>
      </c>
      <c r="L9955" s="235">
        <v>0</v>
      </c>
      <c r="M9955" s="236" t="s">
        <v>583</v>
      </c>
    </row>
    <row r="9956" spans="1:13">
      <c r="A9956" s="106" t="str">
        <f t="shared" si="155"/>
        <v xml:space="preserve">86921 </v>
      </c>
      <c r="B9956" s="231" t="s">
        <v>14234</v>
      </c>
      <c r="C9956" s="232"/>
      <c r="D9956" s="233" t="s">
        <v>888</v>
      </c>
      <c r="E9956" s="233"/>
      <c r="F9956" s="234" t="s">
        <v>14235</v>
      </c>
      <c r="G9956" s="235">
        <v>0</v>
      </c>
      <c r="H9956" s="235">
        <v>0</v>
      </c>
      <c r="I9956" s="235">
        <v>0</v>
      </c>
      <c r="J9956" s="235">
        <v>0</v>
      </c>
      <c r="K9956" s="235">
        <v>0</v>
      </c>
      <c r="L9956" s="235">
        <v>0</v>
      </c>
      <c r="M9956" s="236" t="s">
        <v>583</v>
      </c>
    </row>
    <row r="9957" spans="1:13">
      <c r="A9957" s="106" t="str">
        <f t="shared" si="155"/>
        <v xml:space="preserve">86922 </v>
      </c>
      <c r="B9957" s="231" t="s">
        <v>14236</v>
      </c>
      <c r="C9957" s="232"/>
      <c r="D9957" s="233" t="s">
        <v>888</v>
      </c>
      <c r="E9957" s="233"/>
      <c r="F9957" s="234" t="s">
        <v>14237</v>
      </c>
      <c r="G9957" s="235">
        <v>0</v>
      </c>
      <c r="H9957" s="235">
        <v>0</v>
      </c>
      <c r="I9957" s="235">
        <v>0</v>
      </c>
      <c r="J9957" s="235">
        <v>0</v>
      </c>
      <c r="K9957" s="235">
        <v>0</v>
      </c>
      <c r="L9957" s="235">
        <v>0</v>
      </c>
      <c r="M9957" s="236" t="s">
        <v>583</v>
      </c>
    </row>
    <row r="9958" spans="1:13">
      <c r="A9958" s="106" t="str">
        <f t="shared" si="155"/>
        <v xml:space="preserve">86923 </v>
      </c>
      <c r="B9958" s="231" t="s">
        <v>14238</v>
      </c>
      <c r="C9958" s="232"/>
      <c r="D9958" s="233" t="s">
        <v>888</v>
      </c>
      <c r="E9958" s="233"/>
      <c r="F9958" s="234" t="s">
        <v>14239</v>
      </c>
      <c r="G9958" s="235">
        <v>0</v>
      </c>
      <c r="H9958" s="235">
        <v>0</v>
      </c>
      <c r="I9958" s="235">
        <v>0</v>
      </c>
      <c r="J9958" s="235">
        <v>0</v>
      </c>
      <c r="K9958" s="235">
        <v>0</v>
      </c>
      <c r="L9958" s="235">
        <v>0</v>
      </c>
      <c r="M9958" s="236" t="s">
        <v>583</v>
      </c>
    </row>
    <row r="9959" spans="1:13">
      <c r="A9959" s="106" t="str">
        <f t="shared" si="155"/>
        <v xml:space="preserve">86927 </v>
      </c>
      <c r="B9959" s="231" t="s">
        <v>14240</v>
      </c>
      <c r="C9959" s="232"/>
      <c r="D9959" s="233" t="s">
        <v>888</v>
      </c>
      <c r="E9959" s="233"/>
      <c r="F9959" s="234" t="s">
        <v>14241</v>
      </c>
      <c r="G9959" s="235">
        <v>0</v>
      </c>
      <c r="H9959" s="235">
        <v>0</v>
      </c>
      <c r="I9959" s="235">
        <v>0</v>
      </c>
      <c r="J9959" s="235">
        <v>0</v>
      </c>
      <c r="K9959" s="235">
        <v>0</v>
      </c>
      <c r="L9959" s="235">
        <v>0</v>
      </c>
      <c r="M9959" s="236" t="s">
        <v>583</v>
      </c>
    </row>
    <row r="9960" spans="1:13">
      <c r="A9960" s="106" t="str">
        <f t="shared" si="155"/>
        <v xml:space="preserve">86930 </v>
      </c>
      <c r="B9960" s="231" t="s">
        <v>14242</v>
      </c>
      <c r="C9960" s="232"/>
      <c r="D9960" s="233" t="s">
        <v>888</v>
      </c>
      <c r="E9960" s="233"/>
      <c r="F9960" s="234" t="s">
        <v>14243</v>
      </c>
      <c r="G9960" s="235">
        <v>0</v>
      </c>
      <c r="H9960" s="235">
        <v>0</v>
      </c>
      <c r="I9960" s="235">
        <v>0</v>
      </c>
      <c r="J9960" s="235">
        <v>0</v>
      </c>
      <c r="K9960" s="235">
        <v>0</v>
      </c>
      <c r="L9960" s="235">
        <v>0</v>
      </c>
      <c r="M9960" s="236" t="s">
        <v>583</v>
      </c>
    </row>
    <row r="9961" spans="1:13">
      <c r="A9961" s="106" t="str">
        <f t="shared" si="155"/>
        <v xml:space="preserve">86931 </v>
      </c>
      <c r="B9961" s="231" t="s">
        <v>14244</v>
      </c>
      <c r="C9961" s="232"/>
      <c r="D9961" s="233" t="s">
        <v>888</v>
      </c>
      <c r="E9961" s="233"/>
      <c r="F9961" s="234" t="s">
        <v>14245</v>
      </c>
      <c r="G9961" s="235">
        <v>0</v>
      </c>
      <c r="H9961" s="235">
        <v>0</v>
      </c>
      <c r="I9961" s="235">
        <v>0</v>
      </c>
      <c r="J9961" s="235">
        <v>0</v>
      </c>
      <c r="K9961" s="235">
        <v>0</v>
      </c>
      <c r="L9961" s="235">
        <v>0</v>
      </c>
      <c r="M9961" s="236" t="s">
        <v>583</v>
      </c>
    </row>
    <row r="9962" spans="1:13">
      <c r="A9962" s="106" t="str">
        <f t="shared" si="155"/>
        <v xml:space="preserve">86932 </v>
      </c>
      <c r="B9962" s="231" t="s">
        <v>14246</v>
      </c>
      <c r="C9962" s="232"/>
      <c r="D9962" s="233" t="s">
        <v>888</v>
      </c>
      <c r="E9962" s="233"/>
      <c r="F9962" s="234" t="s">
        <v>14247</v>
      </c>
      <c r="G9962" s="235">
        <v>0</v>
      </c>
      <c r="H9962" s="235">
        <v>0</v>
      </c>
      <c r="I9962" s="235">
        <v>0</v>
      </c>
      <c r="J9962" s="235">
        <v>0</v>
      </c>
      <c r="K9962" s="235">
        <v>0</v>
      </c>
      <c r="L9962" s="235">
        <v>0</v>
      </c>
      <c r="M9962" s="236" t="s">
        <v>583</v>
      </c>
    </row>
    <row r="9963" spans="1:13">
      <c r="A9963" s="106" t="str">
        <f t="shared" si="155"/>
        <v xml:space="preserve">86940 </v>
      </c>
      <c r="B9963" s="231" t="s">
        <v>14248</v>
      </c>
      <c r="C9963" s="232"/>
      <c r="D9963" s="233" t="s">
        <v>888</v>
      </c>
      <c r="E9963" s="233"/>
      <c r="F9963" s="234" t="s">
        <v>14249</v>
      </c>
      <c r="G9963" s="235">
        <v>0</v>
      </c>
      <c r="H9963" s="235">
        <v>0</v>
      </c>
      <c r="I9963" s="235">
        <v>0</v>
      </c>
      <c r="J9963" s="235">
        <v>0</v>
      </c>
      <c r="K9963" s="235">
        <v>0</v>
      </c>
      <c r="L9963" s="235">
        <v>0</v>
      </c>
      <c r="M9963" s="236" t="s">
        <v>583</v>
      </c>
    </row>
    <row r="9964" spans="1:13">
      <c r="A9964" s="106" t="str">
        <f t="shared" si="155"/>
        <v xml:space="preserve">86941 </v>
      </c>
      <c r="B9964" s="231" t="s">
        <v>14250</v>
      </c>
      <c r="C9964" s="232"/>
      <c r="D9964" s="233" t="s">
        <v>888</v>
      </c>
      <c r="E9964" s="233"/>
      <c r="F9964" s="234" t="s">
        <v>14251</v>
      </c>
      <c r="G9964" s="235">
        <v>0</v>
      </c>
      <c r="H9964" s="235">
        <v>0</v>
      </c>
      <c r="I9964" s="235">
        <v>0</v>
      </c>
      <c r="J9964" s="235">
        <v>0</v>
      </c>
      <c r="K9964" s="235">
        <v>0</v>
      </c>
      <c r="L9964" s="235">
        <v>0</v>
      </c>
      <c r="M9964" s="236" t="s">
        <v>583</v>
      </c>
    </row>
    <row r="9965" spans="1:13">
      <c r="A9965" s="106" t="str">
        <f t="shared" si="155"/>
        <v xml:space="preserve">86945 </v>
      </c>
      <c r="B9965" s="231" t="s">
        <v>14252</v>
      </c>
      <c r="C9965" s="232"/>
      <c r="D9965" s="233" t="s">
        <v>888</v>
      </c>
      <c r="E9965" s="233"/>
      <c r="F9965" s="234" t="s">
        <v>14253</v>
      </c>
      <c r="G9965" s="235">
        <v>0</v>
      </c>
      <c r="H9965" s="235">
        <v>0</v>
      </c>
      <c r="I9965" s="235">
        <v>0</v>
      </c>
      <c r="J9965" s="235">
        <v>0</v>
      </c>
      <c r="K9965" s="235">
        <v>0</v>
      </c>
      <c r="L9965" s="235">
        <v>0</v>
      </c>
      <c r="M9965" s="236" t="s">
        <v>583</v>
      </c>
    </row>
    <row r="9966" spans="1:13">
      <c r="A9966" s="106" t="str">
        <f t="shared" si="155"/>
        <v xml:space="preserve">86950 </v>
      </c>
      <c r="B9966" s="231" t="s">
        <v>14254</v>
      </c>
      <c r="C9966" s="232"/>
      <c r="D9966" s="233" t="s">
        <v>888</v>
      </c>
      <c r="E9966" s="233"/>
      <c r="F9966" s="234" t="s">
        <v>14255</v>
      </c>
      <c r="G9966" s="235">
        <v>0</v>
      </c>
      <c r="H9966" s="235">
        <v>0</v>
      </c>
      <c r="I9966" s="235">
        <v>0</v>
      </c>
      <c r="J9966" s="235">
        <v>0</v>
      </c>
      <c r="K9966" s="235">
        <v>0</v>
      </c>
      <c r="L9966" s="235">
        <v>0</v>
      </c>
      <c r="M9966" s="236" t="s">
        <v>583</v>
      </c>
    </row>
    <row r="9967" spans="1:13">
      <c r="A9967" s="106" t="str">
        <f t="shared" si="155"/>
        <v xml:space="preserve">86960 </v>
      </c>
      <c r="B9967" s="231" t="s">
        <v>14256</v>
      </c>
      <c r="C9967" s="232"/>
      <c r="D9967" s="233" t="s">
        <v>888</v>
      </c>
      <c r="E9967" s="233"/>
      <c r="F9967" s="234" t="s">
        <v>14257</v>
      </c>
      <c r="G9967" s="235">
        <v>0</v>
      </c>
      <c r="H9967" s="235">
        <v>0</v>
      </c>
      <c r="I9967" s="235">
        <v>0</v>
      </c>
      <c r="J9967" s="235">
        <v>0</v>
      </c>
      <c r="K9967" s="235">
        <v>0</v>
      </c>
      <c r="L9967" s="235">
        <v>0</v>
      </c>
      <c r="M9967" s="236" t="s">
        <v>583</v>
      </c>
    </row>
    <row r="9968" spans="1:13">
      <c r="A9968" s="106" t="str">
        <f t="shared" si="155"/>
        <v xml:space="preserve">86965 </v>
      </c>
      <c r="B9968" s="231" t="s">
        <v>14258</v>
      </c>
      <c r="C9968" s="232"/>
      <c r="D9968" s="233" t="s">
        <v>888</v>
      </c>
      <c r="E9968" s="233"/>
      <c r="F9968" s="234" t="s">
        <v>14259</v>
      </c>
      <c r="G9968" s="235">
        <v>0</v>
      </c>
      <c r="H9968" s="235">
        <v>0</v>
      </c>
      <c r="I9968" s="235">
        <v>0</v>
      </c>
      <c r="J9968" s="235">
        <v>0</v>
      </c>
      <c r="K9968" s="235">
        <v>0</v>
      </c>
      <c r="L9968" s="235">
        <v>0</v>
      </c>
      <c r="M9968" s="236" t="s">
        <v>583</v>
      </c>
    </row>
    <row r="9969" spans="1:13">
      <c r="A9969" s="106" t="str">
        <f t="shared" si="155"/>
        <v xml:space="preserve">86970 </v>
      </c>
      <c r="B9969" s="231" t="s">
        <v>14260</v>
      </c>
      <c r="C9969" s="232"/>
      <c r="D9969" s="233" t="s">
        <v>888</v>
      </c>
      <c r="E9969" s="233"/>
      <c r="F9969" s="234" t="s">
        <v>14261</v>
      </c>
      <c r="G9969" s="235">
        <v>0</v>
      </c>
      <c r="H9969" s="235">
        <v>0</v>
      </c>
      <c r="I9969" s="235">
        <v>0</v>
      </c>
      <c r="J9969" s="235">
        <v>0</v>
      </c>
      <c r="K9969" s="235">
        <v>0</v>
      </c>
      <c r="L9969" s="235">
        <v>0</v>
      </c>
      <c r="M9969" s="236" t="s">
        <v>583</v>
      </c>
    </row>
    <row r="9970" spans="1:13">
      <c r="A9970" s="106" t="str">
        <f t="shared" si="155"/>
        <v xml:space="preserve">86971 </v>
      </c>
      <c r="B9970" s="231" t="s">
        <v>14262</v>
      </c>
      <c r="C9970" s="232"/>
      <c r="D9970" s="233" t="s">
        <v>888</v>
      </c>
      <c r="E9970" s="233"/>
      <c r="F9970" s="234" t="s">
        <v>14263</v>
      </c>
      <c r="G9970" s="235">
        <v>0</v>
      </c>
      <c r="H9970" s="235">
        <v>0</v>
      </c>
      <c r="I9970" s="235">
        <v>0</v>
      </c>
      <c r="J9970" s="235">
        <v>0</v>
      </c>
      <c r="K9970" s="235">
        <v>0</v>
      </c>
      <c r="L9970" s="235">
        <v>0</v>
      </c>
      <c r="M9970" s="236" t="s">
        <v>583</v>
      </c>
    </row>
    <row r="9971" spans="1:13">
      <c r="A9971" s="106" t="str">
        <f t="shared" si="155"/>
        <v xml:space="preserve">86972 </v>
      </c>
      <c r="B9971" s="231" t="s">
        <v>14264</v>
      </c>
      <c r="C9971" s="232"/>
      <c r="D9971" s="233" t="s">
        <v>888</v>
      </c>
      <c r="E9971" s="233"/>
      <c r="F9971" s="234" t="s">
        <v>14265</v>
      </c>
      <c r="G9971" s="235">
        <v>0</v>
      </c>
      <c r="H9971" s="235">
        <v>0</v>
      </c>
      <c r="I9971" s="235">
        <v>0</v>
      </c>
      <c r="J9971" s="235">
        <v>0</v>
      </c>
      <c r="K9971" s="235">
        <v>0</v>
      </c>
      <c r="L9971" s="235">
        <v>0</v>
      </c>
      <c r="M9971" s="236" t="s">
        <v>583</v>
      </c>
    </row>
    <row r="9972" spans="1:13">
      <c r="A9972" s="106" t="str">
        <f t="shared" si="155"/>
        <v xml:space="preserve">86975 </v>
      </c>
      <c r="B9972" s="231" t="s">
        <v>14266</v>
      </c>
      <c r="C9972" s="232"/>
      <c r="D9972" s="233" t="s">
        <v>888</v>
      </c>
      <c r="E9972" s="233"/>
      <c r="F9972" s="234" t="s">
        <v>14267</v>
      </c>
      <c r="G9972" s="235">
        <v>0</v>
      </c>
      <c r="H9972" s="235">
        <v>0</v>
      </c>
      <c r="I9972" s="235">
        <v>0</v>
      </c>
      <c r="J9972" s="235">
        <v>0</v>
      </c>
      <c r="K9972" s="235">
        <v>0</v>
      </c>
      <c r="L9972" s="235">
        <v>0</v>
      </c>
      <c r="M9972" s="236" t="s">
        <v>583</v>
      </c>
    </row>
    <row r="9973" spans="1:13">
      <c r="A9973" s="106" t="str">
        <f t="shared" si="155"/>
        <v xml:space="preserve">86976 </v>
      </c>
      <c r="B9973" s="231" t="s">
        <v>14268</v>
      </c>
      <c r="C9973" s="232"/>
      <c r="D9973" s="233" t="s">
        <v>888</v>
      </c>
      <c r="E9973" s="233"/>
      <c r="F9973" s="234" t="s">
        <v>14269</v>
      </c>
      <c r="G9973" s="235">
        <v>0</v>
      </c>
      <c r="H9973" s="235">
        <v>0</v>
      </c>
      <c r="I9973" s="235">
        <v>0</v>
      </c>
      <c r="J9973" s="235">
        <v>0</v>
      </c>
      <c r="K9973" s="235">
        <v>0</v>
      </c>
      <c r="L9973" s="235">
        <v>0</v>
      </c>
      <c r="M9973" s="236" t="s">
        <v>583</v>
      </c>
    </row>
    <row r="9974" spans="1:13">
      <c r="A9974" s="106" t="str">
        <f t="shared" si="155"/>
        <v xml:space="preserve">86977 </v>
      </c>
      <c r="B9974" s="231" t="s">
        <v>14270</v>
      </c>
      <c r="C9974" s="232"/>
      <c r="D9974" s="233" t="s">
        <v>888</v>
      </c>
      <c r="E9974" s="233"/>
      <c r="F9974" s="234" t="s">
        <v>14271</v>
      </c>
      <c r="G9974" s="235">
        <v>0</v>
      </c>
      <c r="H9974" s="235">
        <v>0</v>
      </c>
      <c r="I9974" s="235">
        <v>0</v>
      </c>
      <c r="J9974" s="235">
        <v>0</v>
      </c>
      <c r="K9974" s="235">
        <v>0</v>
      </c>
      <c r="L9974" s="235">
        <v>0</v>
      </c>
      <c r="M9974" s="236" t="s">
        <v>583</v>
      </c>
    </row>
    <row r="9975" spans="1:13">
      <c r="A9975" s="106" t="str">
        <f t="shared" si="155"/>
        <v xml:space="preserve">86978 </v>
      </c>
      <c r="B9975" s="231" t="s">
        <v>14272</v>
      </c>
      <c r="C9975" s="232"/>
      <c r="D9975" s="233" t="s">
        <v>888</v>
      </c>
      <c r="E9975" s="233"/>
      <c r="F9975" s="234" t="s">
        <v>14273</v>
      </c>
      <c r="G9975" s="235">
        <v>0</v>
      </c>
      <c r="H9975" s="235">
        <v>0</v>
      </c>
      <c r="I9975" s="235">
        <v>0</v>
      </c>
      <c r="J9975" s="235">
        <v>0</v>
      </c>
      <c r="K9975" s="235">
        <v>0</v>
      </c>
      <c r="L9975" s="235">
        <v>0</v>
      </c>
      <c r="M9975" s="236" t="s">
        <v>583</v>
      </c>
    </row>
    <row r="9976" spans="1:13">
      <c r="A9976" s="106" t="str">
        <f t="shared" si="155"/>
        <v xml:space="preserve">86985 </v>
      </c>
      <c r="B9976" s="231" t="s">
        <v>14274</v>
      </c>
      <c r="C9976" s="232"/>
      <c r="D9976" s="233" t="s">
        <v>888</v>
      </c>
      <c r="E9976" s="233"/>
      <c r="F9976" s="234" t="s">
        <v>14275</v>
      </c>
      <c r="G9976" s="235">
        <v>0</v>
      </c>
      <c r="H9976" s="235">
        <v>0</v>
      </c>
      <c r="I9976" s="235">
        <v>0</v>
      </c>
      <c r="J9976" s="235">
        <v>0</v>
      </c>
      <c r="K9976" s="235">
        <v>0</v>
      </c>
      <c r="L9976" s="235">
        <v>0</v>
      </c>
      <c r="M9976" s="236" t="s">
        <v>583</v>
      </c>
    </row>
    <row r="9977" spans="1:13">
      <c r="A9977" s="106" t="str">
        <f t="shared" si="155"/>
        <v xml:space="preserve">86999 </v>
      </c>
      <c r="B9977" s="231" t="s">
        <v>14276</v>
      </c>
      <c r="C9977" s="232"/>
      <c r="D9977" s="233" t="s">
        <v>888</v>
      </c>
      <c r="E9977" s="233"/>
      <c r="F9977" s="234" t="s">
        <v>19182</v>
      </c>
      <c r="G9977" s="235">
        <v>0</v>
      </c>
      <c r="H9977" s="235">
        <v>0</v>
      </c>
      <c r="I9977" s="235">
        <v>0</v>
      </c>
      <c r="J9977" s="235">
        <v>0</v>
      </c>
      <c r="K9977" s="235">
        <v>0</v>
      </c>
      <c r="L9977" s="235">
        <v>0</v>
      </c>
      <c r="M9977" s="236" t="s">
        <v>583</v>
      </c>
    </row>
    <row r="9978" spans="1:13">
      <c r="A9978" s="106" t="str">
        <f t="shared" si="155"/>
        <v xml:space="preserve">87003 </v>
      </c>
      <c r="B9978" s="231" t="s">
        <v>14277</v>
      </c>
      <c r="C9978" s="232"/>
      <c r="D9978" s="233" t="s">
        <v>888</v>
      </c>
      <c r="E9978" s="233"/>
      <c r="F9978" s="234" t="s">
        <v>14278</v>
      </c>
      <c r="G9978" s="235">
        <v>0</v>
      </c>
      <c r="H9978" s="235">
        <v>0</v>
      </c>
      <c r="I9978" s="235">
        <v>0</v>
      </c>
      <c r="J9978" s="235">
        <v>0</v>
      </c>
      <c r="K9978" s="235">
        <v>0</v>
      </c>
      <c r="L9978" s="235">
        <v>0</v>
      </c>
      <c r="M9978" s="236" t="s">
        <v>583</v>
      </c>
    </row>
    <row r="9979" spans="1:13">
      <c r="A9979" s="106" t="str">
        <f t="shared" si="155"/>
        <v xml:space="preserve">87015 </v>
      </c>
      <c r="B9979" s="231" t="s">
        <v>14279</v>
      </c>
      <c r="C9979" s="232"/>
      <c r="D9979" s="233" t="s">
        <v>888</v>
      </c>
      <c r="E9979" s="233"/>
      <c r="F9979" s="234" t="s">
        <v>14280</v>
      </c>
      <c r="G9979" s="235">
        <v>0</v>
      </c>
      <c r="H9979" s="235">
        <v>0</v>
      </c>
      <c r="I9979" s="235">
        <v>0</v>
      </c>
      <c r="J9979" s="235">
        <v>0</v>
      </c>
      <c r="K9979" s="235">
        <v>0</v>
      </c>
      <c r="L9979" s="235">
        <v>0</v>
      </c>
      <c r="M9979" s="236" t="s">
        <v>583</v>
      </c>
    </row>
    <row r="9980" spans="1:13">
      <c r="A9980" s="106" t="str">
        <f t="shared" si="155"/>
        <v xml:space="preserve">87040 </v>
      </c>
      <c r="B9980" s="231" t="s">
        <v>14281</v>
      </c>
      <c r="C9980" s="232"/>
      <c r="D9980" s="233" t="s">
        <v>888</v>
      </c>
      <c r="E9980" s="233"/>
      <c r="F9980" s="234" t="s">
        <v>14282</v>
      </c>
      <c r="G9980" s="235">
        <v>0</v>
      </c>
      <c r="H9980" s="235">
        <v>0</v>
      </c>
      <c r="I9980" s="235">
        <v>0</v>
      </c>
      <c r="J9980" s="235">
        <v>0</v>
      </c>
      <c r="K9980" s="235">
        <v>0</v>
      </c>
      <c r="L9980" s="235">
        <v>0</v>
      </c>
      <c r="M9980" s="236" t="s">
        <v>583</v>
      </c>
    </row>
    <row r="9981" spans="1:13">
      <c r="A9981" s="106" t="str">
        <f t="shared" si="155"/>
        <v xml:space="preserve">87045 </v>
      </c>
      <c r="B9981" s="231" t="s">
        <v>14283</v>
      </c>
      <c r="C9981" s="232"/>
      <c r="D9981" s="233" t="s">
        <v>888</v>
      </c>
      <c r="E9981" s="233"/>
      <c r="F9981" s="234" t="s">
        <v>14284</v>
      </c>
      <c r="G9981" s="235">
        <v>0</v>
      </c>
      <c r="H9981" s="235">
        <v>0</v>
      </c>
      <c r="I9981" s="235">
        <v>0</v>
      </c>
      <c r="J9981" s="235">
        <v>0</v>
      </c>
      <c r="K9981" s="235">
        <v>0</v>
      </c>
      <c r="L9981" s="235">
        <v>0</v>
      </c>
      <c r="M9981" s="236" t="s">
        <v>583</v>
      </c>
    </row>
    <row r="9982" spans="1:13">
      <c r="A9982" s="106" t="str">
        <f t="shared" si="155"/>
        <v xml:space="preserve">87046 </v>
      </c>
      <c r="B9982" s="231" t="s">
        <v>14285</v>
      </c>
      <c r="C9982" s="232"/>
      <c r="D9982" s="233" t="s">
        <v>888</v>
      </c>
      <c r="E9982" s="233"/>
      <c r="F9982" s="234" t="s">
        <v>14286</v>
      </c>
      <c r="G9982" s="235">
        <v>0</v>
      </c>
      <c r="H9982" s="235">
        <v>0</v>
      </c>
      <c r="I9982" s="235">
        <v>0</v>
      </c>
      <c r="J9982" s="235">
        <v>0</v>
      </c>
      <c r="K9982" s="235">
        <v>0</v>
      </c>
      <c r="L9982" s="235">
        <v>0</v>
      </c>
      <c r="M9982" s="236" t="s">
        <v>583</v>
      </c>
    </row>
    <row r="9983" spans="1:13">
      <c r="A9983" s="106" t="str">
        <f t="shared" si="155"/>
        <v xml:space="preserve">87070 </v>
      </c>
      <c r="B9983" s="231" t="s">
        <v>14287</v>
      </c>
      <c r="C9983" s="232"/>
      <c r="D9983" s="233" t="s">
        <v>888</v>
      </c>
      <c r="E9983" s="233"/>
      <c r="F9983" s="234" t="s">
        <v>14288</v>
      </c>
      <c r="G9983" s="235">
        <v>0</v>
      </c>
      <c r="H9983" s="235">
        <v>0</v>
      </c>
      <c r="I9983" s="235">
        <v>0</v>
      </c>
      <c r="J9983" s="235">
        <v>0</v>
      </c>
      <c r="K9983" s="235">
        <v>0</v>
      </c>
      <c r="L9983" s="235">
        <v>0</v>
      </c>
      <c r="M9983" s="236" t="s">
        <v>583</v>
      </c>
    </row>
    <row r="9984" spans="1:13">
      <c r="A9984" s="106" t="str">
        <f t="shared" si="155"/>
        <v xml:space="preserve">87071 </v>
      </c>
      <c r="B9984" s="231" t="s">
        <v>14289</v>
      </c>
      <c r="C9984" s="232"/>
      <c r="D9984" s="233" t="s">
        <v>888</v>
      </c>
      <c r="E9984" s="233"/>
      <c r="F9984" s="234" t="s">
        <v>14290</v>
      </c>
      <c r="G9984" s="235">
        <v>0</v>
      </c>
      <c r="H9984" s="235">
        <v>0</v>
      </c>
      <c r="I9984" s="235">
        <v>0</v>
      </c>
      <c r="J9984" s="235">
        <v>0</v>
      </c>
      <c r="K9984" s="235">
        <v>0</v>
      </c>
      <c r="L9984" s="235">
        <v>0</v>
      </c>
      <c r="M9984" s="236" t="s">
        <v>583</v>
      </c>
    </row>
    <row r="9985" spans="1:13">
      <c r="A9985" s="106" t="str">
        <f t="shared" si="155"/>
        <v xml:space="preserve">87073 </v>
      </c>
      <c r="B9985" s="231" t="s">
        <v>14291</v>
      </c>
      <c r="C9985" s="232"/>
      <c r="D9985" s="233" t="s">
        <v>888</v>
      </c>
      <c r="E9985" s="233"/>
      <c r="F9985" s="234" t="s">
        <v>14292</v>
      </c>
      <c r="G9985" s="235">
        <v>0</v>
      </c>
      <c r="H9985" s="235">
        <v>0</v>
      </c>
      <c r="I9985" s="235">
        <v>0</v>
      </c>
      <c r="J9985" s="235">
        <v>0</v>
      </c>
      <c r="K9985" s="235">
        <v>0</v>
      </c>
      <c r="L9985" s="235">
        <v>0</v>
      </c>
      <c r="M9985" s="236" t="s">
        <v>583</v>
      </c>
    </row>
    <row r="9986" spans="1:13">
      <c r="A9986" s="106" t="str">
        <f t="shared" si="155"/>
        <v xml:space="preserve">87075 </v>
      </c>
      <c r="B9986" s="231" t="s">
        <v>14293</v>
      </c>
      <c r="C9986" s="232"/>
      <c r="D9986" s="233" t="s">
        <v>888</v>
      </c>
      <c r="E9986" s="233"/>
      <c r="F9986" s="234" t="s">
        <v>14294</v>
      </c>
      <c r="G9986" s="235">
        <v>0</v>
      </c>
      <c r="H9986" s="235">
        <v>0</v>
      </c>
      <c r="I9986" s="235">
        <v>0</v>
      </c>
      <c r="J9986" s="235">
        <v>0</v>
      </c>
      <c r="K9986" s="235">
        <v>0</v>
      </c>
      <c r="L9986" s="235">
        <v>0</v>
      </c>
      <c r="M9986" s="236" t="s">
        <v>583</v>
      </c>
    </row>
    <row r="9987" spans="1:13">
      <c r="A9987" s="106" t="str">
        <f t="shared" ref="A9987:A10050" si="156">B9987&amp;" "&amp;C9987</f>
        <v xml:space="preserve">87076 </v>
      </c>
      <c r="B9987" s="231" t="s">
        <v>14295</v>
      </c>
      <c r="C9987" s="232"/>
      <c r="D9987" s="233" t="s">
        <v>888</v>
      </c>
      <c r="E9987" s="233"/>
      <c r="F9987" s="234" t="s">
        <v>14296</v>
      </c>
      <c r="G9987" s="235">
        <v>0</v>
      </c>
      <c r="H9987" s="235">
        <v>0</v>
      </c>
      <c r="I9987" s="235">
        <v>0</v>
      </c>
      <c r="J9987" s="235">
        <v>0</v>
      </c>
      <c r="K9987" s="235">
        <v>0</v>
      </c>
      <c r="L9987" s="235">
        <v>0</v>
      </c>
      <c r="M9987" s="236" t="s">
        <v>583</v>
      </c>
    </row>
    <row r="9988" spans="1:13">
      <c r="A9988" s="106" t="str">
        <f t="shared" si="156"/>
        <v xml:space="preserve">87077 </v>
      </c>
      <c r="B9988" s="231" t="s">
        <v>14297</v>
      </c>
      <c r="C9988" s="232"/>
      <c r="D9988" s="233" t="s">
        <v>888</v>
      </c>
      <c r="E9988" s="233"/>
      <c r="F9988" s="234" t="s">
        <v>14298</v>
      </c>
      <c r="G9988" s="235">
        <v>0</v>
      </c>
      <c r="H9988" s="235">
        <v>0</v>
      </c>
      <c r="I9988" s="235">
        <v>0</v>
      </c>
      <c r="J9988" s="235">
        <v>0</v>
      </c>
      <c r="K9988" s="235">
        <v>0</v>
      </c>
      <c r="L9988" s="235">
        <v>0</v>
      </c>
      <c r="M9988" s="236" t="s">
        <v>583</v>
      </c>
    </row>
    <row r="9989" spans="1:13">
      <c r="A9989" s="106" t="str">
        <f t="shared" si="156"/>
        <v xml:space="preserve">87081 </v>
      </c>
      <c r="B9989" s="231" t="s">
        <v>14299</v>
      </c>
      <c r="C9989" s="232"/>
      <c r="D9989" s="233" t="s">
        <v>888</v>
      </c>
      <c r="E9989" s="233"/>
      <c r="F9989" s="234" t="s">
        <v>14300</v>
      </c>
      <c r="G9989" s="235">
        <v>0</v>
      </c>
      <c r="H9989" s="235">
        <v>0</v>
      </c>
      <c r="I9989" s="235">
        <v>0</v>
      </c>
      <c r="J9989" s="235">
        <v>0</v>
      </c>
      <c r="K9989" s="235">
        <v>0</v>
      </c>
      <c r="L9989" s="235">
        <v>0</v>
      </c>
      <c r="M9989" s="236" t="s">
        <v>583</v>
      </c>
    </row>
    <row r="9990" spans="1:13">
      <c r="A9990" s="106" t="str">
        <f t="shared" si="156"/>
        <v xml:space="preserve">87084 </v>
      </c>
      <c r="B9990" s="231" t="s">
        <v>14301</v>
      </c>
      <c r="C9990" s="232"/>
      <c r="D9990" s="233" t="s">
        <v>888</v>
      </c>
      <c r="E9990" s="233"/>
      <c r="F9990" s="234" t="s">
        <v>14302</v>
      </c>
      <c r="G9990" s="235">
        <v>0</v>
      </c>
      <c r="H9990" s="235">
        <v>0</v>
      </c>
      <c r="I9990" s="235">
        <v>0</v>
      </c>
      <c r="J9990" s="235">
        <v>0</v>
      </c>
      <c r="K9990" s="235">
        <v>0</v>
      </c>
      <c r="L9990" s="235">
        <v>0</v>
      </c>
      <c r="M9990" s="236" t="s">
        <v>583</v>
      </c>
    </row>
    <row r="9991" spans="1:13">
      <c r="A9991" s="106" t="str">
        <f t="shared" si="156"/>
        <v xml:space="preserve">87086 </v>
      </c>
      <c r="B9991" s="231" t="s">
        <v>14303</v>
      </c>
      <c r="C9991" s="232"/>
      <c r="D9991" s="233" t="s">
        <v>888</v>
      </c>
      <c r="E9991" s="233"/>
      <c r="F9991" s="234" t="s">
        <v>14304</v>
      </c>
      <c r="G9991" s="235">
        <v>0</v>
      </c>
      <c r="H9991" s="235">
        <v>0</v>
      </c>
      <c r="I9991" s="235">
        <v>0</v>
      </c>
      <c r="J9991" s="235">
        <v>0</v>
      </c>
      <c r="K9991" s="235">
        <v>0</v>
      </c>
      <c r="L9991" s="235">
        <v>0</v>
      </c>
      <c r="M9991" s="236" t="s">
        <v>583</v>
      </c>
    </row>
    <row r="9992" spans="1:13">
      <c r="A9992" s="106" t="str">
        <f t="shared" si="156"/>
        <v xml:space="preserve">87088 </v>
      </c>
      <c r="B9992" s="231" t="s">
        <v>14305</v>
      </c>
      <c r="C9992" s="232"/>
      <c r="D9992" s="233" t="s">
        <v>888</v>
      </c>
      <c r="E9992" s="233"/>
      <c r="F9992" s="234" t="s">
        <v>14306</v>
      </c>
      <c r="G9992" s="235">
        <v>0</v>
      </c>
      <c r="H9992" s="235">
        <v>0</v>
      </c>
      <c r="I9992" s="235">
        <v>0</v>
      </c>
      <c r="J9992" s="235">
        <v>0</v>
      </c>
      <c r="K9992" s="235">
        <v>0</v>
      </c>
      <c r="L9992" s="235">
        <v>0</v>
      </c>
      <c r="M9992" s="236" t="s">
        <v>583</v>
      </c>
    </row>
    <row r="9993" spans="1:13">
      <c r="A9993" s="106" t="str">
        <f t="shared" si="156"/>
        <v xml:space="preserve">87101 </v>
      </c>
      <c r="B9993" s="231" t="s">
        <v>14307</v>
      </c>
      <c r="C9993" s="232"/>
      <c r="D9993" s="233" t="s">
        <v>888</v>
      </c>
      <c r="E9993" s="233"/>
      <c r="F9993" s="234" t="s">
        <v>14308</v>
      </c>
      <c r="G9993" s="235">
        <v>0</v>
      </c>
      <c r="H9993" s="235">
        <v>0</v>
      </c>
      <c r="I9993" s="235">
        <v>0</v>
      </c>
      <c r="J9993" s="235">
        <v>0</v>
      </c>
      <c r="K9993" s="235">
        <v>0</v>
      </c>
      <c r="L9993" s="235">
        <v>0</v>
      </c>
      <c r="M9993" s="236" t="s">
        <v>583</v>
      </c>
    </row>
    <row r="9994" spans="1:13">
      <c r="A9994" s="106" t="str">
        <f t="shared" si="156"/>
        <v xml:space="preserve">87102 </v>
      </c>
      <c r="B9994" s="231" t="s">
        <v>14309</v>
      </c>
      <c r="C9994" s="232"/>
      <c r="D9994" s="233" t="s">
        <v>888</v>
      </c>
      <c r="E9994" s="233"/>
      <c r="F9994" s="234" t="s">
        <v>14310</v>
      </c>
      <c r="G9994" s="235">
        <v>0</v>
      </c>
      <c r="H9994" s="235">
        <v>0</v>
      </c>
      <c r="I9994" s="235">
        <v>0</v>
      </c>
      <c r="J9994" s="235">
        <v>0</v>
      </c>
      <c r="K9994" s="235">
        <v>0</v>
      </c>
      <c r="L9994" s="235">
        <v>0</v>
      </c>
      <c r="M9994" s="236" t="s">
        <v>583</v>
      </c>
    </row>
    <row r="9995" spans="1:13">
      <c r="A9995" s="106" t="str">
        <f t="shared" si="156"/>
        <v xml:space="preserve">87103 </v>
      </c>
      <c r="B9995" s="231" t="s">
        <v>14311</v>
      </c>
      <c r="C9995" s="232"/>
      <c r="D9995" s="233" t="s">
        <v>888</v>
      </c>
      <c r="E9995" s="233"/>
      <c r="F9995" s="234" t="s">
        <v>14312</v>
      </c>
      <c r="G9995" s="235">
        <v>0</v>
      </c>
      <c r="H9995" s="235">
        <v>0</v>
      </c>
      <c r="I9995" s="235">
        <v>0</v>
      </c>
      <c r="J9995" s="235">
        <v>0</v>
      </c>
      <c r="K9995" s="235">
        <v>0</v>
      </c>
      <c r="L9995" s="235">
        <v>0</v>
      </c>
      <c r="M9995" s="236" t="s">
        <v>583</v>
      </c>
    </row>
    <row r="9996" spans="1:13">
      <c r="A9996" s="106" t="str">
        <f t="shared" si="156"/>
        <v xml:space="preserve">87106 </v>
      </c>
      <c r="B9996" s="231" t="s">
        <v>14313</v>
      </c>
      <c r="C9996" s="232"/>
      <c r="D9996" s="233" t="s">
        <v>888</v>
      </c>
      <c r="E9996" s="233"/>
      <c r="F9996" s="234" t="s">
        <v>14314</v>
      </c>
      <c r="G9996" s="235">
        <v>0</v>
      </c>
      <c r="H9996" s="235">
        <v>0</v>
      </c>
      <c r="I9996" s="235">
        <v>0</v>
      </c>
      <c r="J9996" s="235">
        <v>0</v>
      </c>
      <c r="K9996" s="235">
        <v>0</v>
      </c>
      <c r="L9996" s="235">
        <v>0</v>
      </c>
      <c r="M9996" s="236" t="s">
        <v>583</v>
      </c>
    </row>
    <row r="9997" spans="1:13">
      <c r="A9997" s="106" t="str">
        <f t="shared" si="156"/>
        <v xml:space="preserve">87107 </v>
      </c>
      <c r="B9997" s="231" t="s">
        <v>14315</v>
      </c>
      <c r="C9997" s="232"/>
      <c r="D9997" s="233" t="s">
        <v>888</v>
      </c>
      <c r="E9997" s="233"/>
      <c r="F9997" s="234" t="s">
        <v>14316</v>
      </c>
      <c r="G9997" s="235">
        <v>0</v>
      </c>
      <c r="H9997" s="235">
        <v>0</v>
      </c>
      <c r="I9997" s="235">
        <v>0</v>
      </c>
      <c r="J9997" s="235">
        <v>0</v>
      </c>
      <c r="K9997" s="235">
        <v>0</v>
      </c>
      <c r="L9997" s="235">
        <v>0</v>
      </c>
      <c r="M9997" s="236" t="s">
        <v>583</v>
      </c>
    </row>
    <row r="9998" spans="1:13">
      <c r="A9998" s="106" t="str">
        <f t="shared" si="156"/>
        <v xml:space="preserve">87109 </v>
      </c>
      <c r="B9998" s="231" t="s">
        <v>14317</v>
      </c>
      <c r="C9998" s="232"/>
      <c r="D9998" s="233" t="s">
        <v>888</v>
      </c>
      <c r="E9998" s="233"/>
      <c r="F9998" s="234" t="s">
        <v>14318</v>
      </c>
      <c r="G9998" s="235">
        <v>0</v>
      </c>
      <c r="H9998" s="235">
        <v>0</v>
      </c>
      <c r="I9998" s="235">
        <v>0</v>
      </c>
      <c r="J9998" s="235">
        <v>0</v>
      </c>
      <c r="K9998" s="235">
        <v>0</v>
      </c>
      <c r="L9998" s="235">
        <v>0</v>
      </c>
      <c r="M9998" s="236" t="s">
        <v>583</v>
      </c>
    </row>
    <row r="9999" spans="1:13">
      <c r="A9999" s="106" t="str">
        <f t="shared" si="156"/>
        <v xml:space="preserve">87110 </v>
      </c>
      <c r="B9999" s="231" t="s">
        <v>14319</v>
      </c>
      <c r="C9999" s="232"/>
      <c r="D9999" s="233" t="s">
        <v>888</v>
      </c>
      <c r="E9999" s="233"/>
      <c r="F9999" s="234" t="s">
        <v>14320</v>
      </c>
      <c r="G9999" s="235">
        <v>0</v>
      </c>
      <c r="H9999" s="235">
        <v>0</v>
      </c>
      <c r="I9999" s="235">
        <v>0</v>
      </c>
      <c r="J9999" s="235">
        <v>0</v>
      </c>
      <c r="K9999" s="235">
        <v>0</v>
      </c>
      <c r="L9999" s="235">
        <v>0</v>
      </c>
      <c r="M9999" s="236" t="s">
        <v>583</v>
      </c>
    </row>
    <row r="10000" spans="1:13">
      <c r="A10000" s="106" t="str">
        <f t="shared" si="156"/>
        <v xml:space="preserve">87116 </v>
      </c>
      <c r="B10000" s="231" t="s">
        <v>14321</v>
      </c>
      <c r="C10000" s="232"/>
      <c r="D10000" s="233" t="s">
        <v>888</v>
      </c>
      <c r="E10000" s="233"/>
      <c r="F10000" s="234" t="s">
        <v>14322</v>
      </c>
      <c r="G10000" s="235">
        <v>0</v>
      </c>
      <c r="H10000" s="235">
        <v>0</v>
      </c>
      <c r="I10000" s="235">
        <v>0</v>
      </c>
      <c r="J10000" s="235">
        <v>0</v>
      </c>
      <c r="K10000" s="235">
        <v>0</v>
      </c>
      <c r="L10000" s="235">
        <v>0</v>
      </c>
      <c r="M10000" s="236" t="s">
        <v>583</v>
      </c>
    </row>
    <row r="10001" spans="1:13">
      <c r="A10001" s="106" t="str">
        <f t="shared" si="156"/>
        <v xml:space="preserve">87118 </v>
      </c>
      <c r="B10001" s="231" t="s">
        <v>14323</v>
      </c>
      <c r="C10001" s="232"/>
      <c r="D10001" s="233" t="s">
        <v>888</v>
      </c>
      <c r="E10001" s="233"/>
      <c r="F10001" s="234" t="s">
        <v>14324</v>
      </c>
      <c r="G10001" s="235">
        <v>0</v>
      </c>
      <c r="H10001" s="235">
        <v>0</v>
      </c>
      <c r="I10001" s="235">
        <v>0</v>
      </c>
      <c r="J10001" s="235">
        <v>0</v>
      </c>
      <c r="K10001" s="235">
        <v>0</v>
      </c>
      <c r="L10001" s="235">
        <v>0</v>
      </c>
      <c r="M10001" s="236" t="s">
        <v>583</v>
      </c>
    </row>
    <row r="10002" spans="1:13">
      <c r="A10002" s="106" t="str">
        <f t="shared" si="156"/>
        <v xml:space="preserve">87140 </v>
      </c>
      <c r="B10002" s="231" t="s">
        <v>14325</v>
      </c>
      <c r="C10002" s="232"/>
      <c r="D10002" s="233" t="s">
        <v>888</v>
      </c>
      <c r="E10002" s="233"/>
      <c r="F10002" s="234" t="s">
        <v>14326</v>
      </c>
      <c r="G10002" s="235">
        <v>0</v>
      </c>
      <c r="H10002" s="235">
        <v>0</v>
      </c>
      <c r="I10002" s="235">
        <v>0</v>
      </c>
      <c r="J10002" s="235">
        <v>0</v>
      </c>
      <c r="K10002" s="235">
        <v>0</v>
      </c>
      <c r="L10002" s="235">
        <v>0</v>
      </c>
      <c r="M10002" s="236" t="s">
        <v>583</v>
      </c>
    </row>
    <row r="10003" spans="1:13">
      <c r="A10003" s="106" t="str">
        <f t="shared" si="156"/>
        <v xml:space="preserve">87143 </v>
      </c>
      <c r="B10003" s="231" t="s">
        <v>14327</v>
      </c>
      <c r="C10003" s="232"/>
      <c r="D10003" s="233" t="s">
        <v>888</v>
      </c>
      <c r="E10003" s="233"/>
      <c r="F10003" s="234" t="s">
        <v>14328</v>
      </c>
      <c r="G10003" s="235">
        <v>0</v>
      </c>
      <c r="H10003" s="235">
        <v>0</v>
      </c>
      <c r="I10003" s="235">
        <v>0</v>
      </c>
      <c r="J10003" s="235">
        <v>0</v>
      </c>
      <c r="K10003" s="235">
        <v>0</v>
      </c>
      <c r="L10003" s="235">
        <v>0</v>
      </c>
      <c r="M10003" s="236" t="s">
        <v>583</v>
      </c>
    </row>
    <row r="10004" spans="1:13">
      <c r="A10004" s="106" t="str">
        <f t="shared" si="156"/>
        <v xml:space="preserve">87147 </v>
      </c>
      <c r="B10004" s="231" t="s">
        <v>14329</v>
      </c>
      <c r="C10004" s="232"/>
      <c r="D10004" s="233" t="s">
        <v>888</v>
      </c>
      <c r="E10004" s="233"/>
      <c r="F10004" s="234" t="s">
        <v>14330</v>
      </c>
      <c r="G10004" s="235">
        <v>0</v>
      </c>
      <c r="H10004" s="235">
        <v>0</v>
      </c>
      <c r="I10004" s="235">
        <v>0</v>
      </c>
      <c r="J10004" s="235">
        <v>0</v>
      </c>
      <c r="K10004" s="235">
        <v>0</v>
      </c>
      <c r="L10004" s="235">
        <v>0</v>
      </c>
      <c r="M10004" s="236" t="s">
        <v>583</v>
      </c>
    </row>
    <row r="10005" spans="1:13">
      <c r="A10005" s="106" t="str">
        <f t="shared" si="156"/>
        <v xml:space="preserve">87149 </v>
      </c>
      <c r="B10005" s="231" t="s">
        <v>14331</v>
      </c>
      <c r="C10005" s="232"/>
      <c r="D10005" s="233" t="s">
        <v>888</v>
      </c>
      <c r="E10005" s="233"/>
      <c r="F10005" s="234" t="s">
        <v>14332</v>
      </c>
      <c r="G10005" s="235">
        <v>0</v>
      </c>
      <c r="H10005" s="235">
        <v>0</v>
      </c>
      <c r="I10005" s="235">
        <v>0</v>
      </c>
      <c r="J10005" s="235">
        <v>0</v>
      </c>
      <c r="K10005" s="235">
        <v>0</v>
      </c>
      <c r="L10005" s="235">
        <v>0</v>
      </c>
      <c r="M10005" s="236" t="s">
        <v>583</v>
      </c>
    </row>
    <row r="10006" spans="1:13">
      <c r="A10006" s="106" t="str">
        <f t="shared" si="156"/>
        <v xml:space="preserve">87150 </v>
      </c>
      <c r="B10006" s="231" t="s">
        <v>14333</v>
      </c>
      <c r="C10006" s="232"/>
      <c r="D10006" s="233" t="s">
        <v>888</v>
      </c>
      <c r="E10006" s="233"/>
      <c r="F10006" s="234" t="s">
        <v>14334</v>
      </c>
      <c r="G10006" s="235">
        <v>0</v>
      </c>
      <c r="H10006" s="235">
        <v>0</v>
      </c>
      <c r="I10006" s="235">
        <v>0</v>
      </c>
      <c r="J10006" s="235">
        <v>0</v>
      </c>
      <c r="K10006" s="235">
        <v>0</v>
      </c>
      <c r="L10006" s="235">
        <v>0</v>
      </c>
      <c r="M10006" s="236" t="s">
        <v>583</v>
      </c>
    </row>
    <row r="10007" spans="1:13">
      <c r="A10007" s="106" t="str">
        <f t="shared" si="156"/>
        <v xml:space="preserve">87152 </v>
      </c>
      <c r="B10007" s="231" t="s">
        <v>14335</v>
      </c>
      <c r="C10007" s="232"/>
      <c r="D10007" s="233" t="s">
        <v>888</v>
      </c>
      <c r="E10007" s="233"/>
      <c r="F10007" s="234" t="s">
        <v>14336</v>
      </c>
      <c r="G10007" s="235">
        <v>0</v>
      </c>
      <c r="H10007" s="235">
        <v>0</v>
      </c>
      <c r="I10007" s="235">
        <v>0</v>
      </c>
      <c r="J10007" s="235">
        <v>0</v>
      </c>
      <c r="K10007" s="235">
        <v>0</v>
      </c>
      <c r="L10007" s="235">
        <v>0</v>
      </c>
      <c r="M10007" s="236" t="s">
        <v>583</v>
      </c>
    </row>
    <row r="10008" spans="1:13">
      <c r="A10008" s="106" t="str">
        <f t="shared" si="156"/>
        <v xml:space="preserve">87153 </v>
      </c>
      <c r="B10008" s="231" t="s">
        <v>14337</v>
      </c>
      <c r="C10008" s="232"/>
      <c r="D10008" s="233" t="s">
        <v>888</v>
      </c>
      <c r="E10008" s="233"/>
      <c r="F10008" s="234" t="s">
        <v>14338</v>
      </c>
      <c r="G10008" s="235">
        <v>0</v>
      </c>
      <c r="H10008" s="235">
        <v>0</v>
      </c>
      <c r="I10008" s="235">
        <v>0</v>
      </c>
      <c r="J10008" s="235">
        <v>0</v>
      </c>
      <c r="K10008" s="235">
        <v>0</v>
      </c>
      <c r="L10008" s="235">
        <v>0</v>
      </c>
      <c r="M10008" s="236" t="s">
        <v>583</v>
      </c>
    </row>
    <row r="10009" spans="1:13">
      <c r="A10009" s="106" t="str">
        <f t="shared" si="156"/>
        <v xml:space="preserve">87154 </v>
      </c>
      <c r="B10009" s="231" t="s">
        <v>18364</v>
      </c>
      <c r="C10009" s="232"/>
      <c r="D10009" s="233" t="s">
        <v>888</v>
      </c>
      <c r="E10009" s="233"/>
      <c r="F10009" s="234" t="s">
        <v>18363</v>
      </c>
      <c r="G10009" s="235">
        <v>0</v>
      </c>
      <c r="H10009" s="235">
        <v>0</v>
      </c>
      <c r="I10009" s="235">
        <v>0</v>
      </c>
      <c r="J10009" s="235">
        <v>0</v>
      </c>
      <c r="K10009" s="235">
        <v>0</v>
      </c>
      <c r="L10009" s="235">
        <v>0</v>
      </c>
      <c r="M10009" s="236" t="s">
        <v>583</v>
      </c>
    </row>
    <row r="10010" spans="1:13">
      <c r="A10010" s="106" t="str">
        <f t="shared" si="156"/>
        <v xml:space="preserve">87158 </v>
      </c>
      <c r="B10010" s="231" t="s">
        <v>14339</v>
      </c>
      <c r="C10010" s="232"/>
      <c r="D10010" s="233" t="s">
        <v>888</v>
      </c>
      <c r="E10010" s="233"/>
      <c r="F10010" s="234" t="s">
        <v>14340</v>
      </c>
      <c r="G10010" s="235">
        <v>0</v>
      </c>
      <c r="H10010" s="235">
        <v>0</v>
      </c>
      <c r="I10010" s="235">
        <v>0</v>
      </c>
      <c r="J10010" s="235">
        <v>0</v>
      </c>
      <c r="K10010" s="235">
        <v>0</v>
      </c>
      <c r="L10010" s="235">
        <v>0</v>
      </c>
      <c r="M10010" s="236" t="s">
        <v>583</v>
      </c>
    </row>
    <row r="10011" spans="1:13">
      <c r="A10011" s="106" t="str">
        <f t="shared" si="156"/>
        <v xml:space="preserve">87164 </v>
      </c>
      <c r="B10011" s="231" t="s">
        <v>14341</v>
      </c>
      <c r="C10011" s="232"/>
      <c r="D10011" s="233" t="s">
        <v>888</v>
      </c>
      <c r="E10011" s="233"/>
      <c r="F10011" s="234" t="s">
        <v>14342</v>
      </c>
      <c r="G10011" s="235">
        <v>0</v>
      </c>
      <c r="H10011" s="235">
        <v>0</v>
      </c>
      <c r="I10011" s="235">
        <v>0</v>
      </c>
      <c r="J10011" s="235">
        <v>0</v>
      </c>
      <c r="K10011" s="235">
        <v>0</v>
      </c>
      <c r="L10011" s="235">
        <v>0</v>
      </c>
      <c r="M10011" s="236" t="s">
        <v>583</v>
      </c>
    </row>
    <row r="10012" spans="1:13">
      <c r="A10012" s="106" t="str">
        <f t="shared" si="156"/>
        <v>87164 26</v>
      </c>
      <c r="B10012" s="231" t="s">
        <v>14341</v>
      </c>
      <c r="C10012" s="232">
        <v>26</v>
      </c>
      <c r="D10012" s="233" t="s">
        <v>1358</v>
      </c>
      <c r="E10012" s="233"/>
      <c r="F10012" s="234" t="s">
        <v>14342</v>
      </c>
      <c r="G10012" s="235">
        <v>0.37</v>
      </c>
      <c r="H10012" s="235">
        <v>0.18</v>
      </c>
      <c r="I10012" s="235">
        <v>0.18</v>
      </c>
      <c r="J10012" s="235">
        <v>0.01</v>
      </c>
      <c r="K10012" s="235">
        <v>0.56000000000000005</v>
      </c>
      <c r="L10012" s="235">
        <v>0.56000000000000005</v>
      </c>
      <c r="M10012" s="236" t="s">
        <v>583</v>
      </c>
    </row>
    <row r="10013" spans="1:13">
      <c r="A10013" s="106" t="str">
        <f t="shared" si="156"/>
        <v xml:space="preserve">87166 </v>
      </c>
      <c r="B10013" s="231" t="s">
        <v>14343</v>
      </c>
      <c r="C10013" s="232"/>
      <c r="D10013" s="233" t="s">
        <v>888</v>
      </c>
      <c r="E10013" s="233"/>
      <c r="F10013" s="234" t="s">
        <v>14342</v>
      </c>
      <c r="G10013" s="235">
        <v>0</v>
      </c>
      <c r="H10013" s="235">
        <v>0</v>
      </c>
      <c r="I10013" s="235">
        <v>0</v>
      </c>
      <c r="J10013" s="235">
        <v>0</v>
      </c>
      <c r="K10013" s="235">
        <v>0</v>
      </c>
      <c r="L10013" s="235">
        <v>0</v>
      </c>
      <c r="M10013" s="236" t="s">
        <v>583</v>
      </c>
    </row>
    <row r="10014" spans="1:13">
      <c r="A10014" s="106" t="str">
        <f t="shared" si="156"/>
        <v xml:space="preserve">87168 </v>
      </c>
      <c r="B10014" s="231" t="s">
        <v>14344</v>
      </c>
      <c r="C10014" s="232"/>
      <c r="D10014" s="233" t="s">
        <v>888</v>
      </c>
      <c r="E10014" s="233"/>
      <c r="F10014" s="234" t="s">
        <v>14345</v>
      </c>
      <c r="G10014" s="235">
        <v>0</v>
      </c>
      <c r="H10014" s="235">
        <v>0</v>
      </c>
      <c r="I10014" s="235">
        <v>0</v>
      </c>
      <c r="J10014" s="235">
        <v>0</v>
      </c>
      <c r="K10014" s="235">
        <v>0</v>
      </c>
      <c r="L10014" s="235">
        <v>0</v>
      </c>
      <c r="M10014" s="236" t="s">
        <v>583</v>
      </c>
    </row>
    <row r="10015" spans="1:13">
      <c r="A10015" s="106" t="str">
        <f t="shared" si="156"/>
        <v xml:space="preserve">87169 </v>
      </c>
      <c r="B10015" s="231" t="s">
        <v>14346</v>
      </c>
      <c r="C10015" s="232"/>
      <c r="D10015" s="233" t="s">
        <v>888</v>
      </c>
      <c r="E10015" s="233"/>
      <c r="F10015" s="234" t="s">
        <v>14347</v>
      </c>
      <c r="G10015" s="235">
        <v>0</v>
      </c>
      <c r="H10015" s="235">
        <v>0</v>
      </c>
      <c r="I10015" s="235">
        <v>0</v>
      </c>
      <c r="J10015" s="235">
        <v>0</v>
      </c>
      <c r="K10015" s="235">
        <v>0</v>
      </c>
      <c r="L10015" s="235">
        <v>0</v>
      </c>
      <c r="M10015" s="236" t="s">
        <v>583</v>
      </c>
    </row>
    <row r="10016" spans="1:13">
      <c r="A10016" s="106" t="str">
        <f t="shared" si="156"/>
        <v xml:space="preserve">87172 </v>
      </c>
      <c r="B10016" s="231" t="s">
        <v>14348</v>
      </c>
      <c r="C10016" s="232"/>
      <c r="D10016" s="233" t="s">
        <v>888</v>
      </c>
      <c r="E10016" s="233"/>
      <c r="F10016" s="234" t="s">
        <v>14349</v>
      </c>
      <c r="G10016" s="235">
        <v>0</v>
      </c>
      <c r="H10016" s="235">
        <v>0</v>
      </c>
      <c r="I10016" s="235">
        <v>0</v>
      </c>
      <c r="J10016" s="235">
        <v>0</v>
      </c>
      <c r="K10016" s="235">
        <v>0</v>
      </c>
      <c r="L10016" s="235">
        <v>0</v>
      </c>
      <c r="M10016" s="236" t="s">
        <v>583</v>
      </c>
    </row>
    <row r="10017" spans="1:13">
      <c r="A10017" s="106" t="str">
        <f t="shared" si="156"/>
        <v xml:space="preserve">87176 </v>
      </c>
      <c r="B10017" s="231" t="s">
        <v>14350</v>
      </c>
      <c r="C10017" s="232"/>
      <c r="D10017" s="233" t="s">
        <v>888</v>
      </c>
      <c r="E10017" s="233"/>
      <c r="F10017" s="234" t="s">
        <v>14351</v>
      </c>
      <c r="G10017" s="235">
        <v>0</v>
      </c>
      <c r="H10017" s="235">
        <v>0</v>
      </c>
      <c r="I10017" s="235">
        <v>0</v>
      </c>
      <c r="J10017" s="235">
        <v>0</v>
      </c>
      <c r="K10017" s="235">
        <v>0</v>
      </c>
      <c r="L10017" s="235">
        <v>0</v>
      </c>
      <c r="M10017" s="236" t="s">
        <v>583</v>
      </c>
    </row>
    <row r="10018" spans="1:13">
      <c r="A10018" s="106" t="str">
        <f t="shared" si="156"/>
        <v xml:space="preserve">87177 </v>
      </c>
      <c r="B10018" s="231" t="s">
        <v>14352</v>
      </c>
      <c r="C10018" s="232"/>
      <c r="D10018" s="233" t="s">
        <v>888</v>
      </c>
      <c r="E10018" s="233"/>
      <c r="F10018" s="234" t="s">
        <v>14353</v>
      </c>
      <c r="G10018" s="235">
        <v>0</v>
      </c>
      <c r="H10018" s="235">
        <v>0</v>
      </c>
      <c r="I10018" s="235">
        <v>0</v>
      </c>
      <c r="J10018" s="235">
        <v>0</v>
      </c>
      <c r="K10018" s="235">
        <v>0</v>
      </c>
      <c r="L10018" s="235">
        <v>0</v>
      </c>
      <c r="M10018" s="236" t="s">
        <v>583</v>
      </c>
    </row>
    <row r="10019" spans="1:13">
      <c r="A10019" s="106" t="str">
        <f t="shared" si="156"/>
        <v xml:space="preserve">87181 </v>
      </c>
      <c r="B10019" s="231" t="s">
        <v>14354</v>
      </c>
      <c r="C10019" s="232"/>
      <c r="D10019" s="233" t="s">
        <v>888</v>
      </c>
      <c r="E10019" s="233"/>
      <c r="F10019" s="234" t="s">
        <v>14355</v>
      </c>
      <c r="G10019" s="235">
        <v>0</v>
      </c>
      <c r="H10019" s="235">
        <v>0</v>
      </c>
      <c r="I10019" s="235">
        <v>0</v>
      </c>
      <c r="J10019" s="235">
        <v>0</v>
      </c>
      <c r="K10019" s="235">
        <v>0</v>
      </c>
      <c r="L10019" s="235">
        <v>0</v>
      </c>
      <c r="M10019" s="236" t="s">
        <v>583</v>
      </c>
    </row>
    <row r="10020" spans="1:13">
      <c r="A10020" s="106" t="str">
        <f t="shared" si="156"/>
        <v xml:space="preserve">87184 </v>
      </c>
      <c r="B10020" s="231" t="s">
        <v>14356</v>
      </c>
      <c r="C10020" s="232"/>
      <c r="D10020" s="233" t="s">
        <v>888</v>
      </c>
      <c r="E10020" s="233"/>
      <c r="F10020" s="234" t="s">
        <v>14357</v>
      </c>
      <c r="G10020" s="235">
        <v>0</v>
      </c>
      <c r="H10020" s="235">
        <v>0</v>
      </c>
      <c r="I10020" s="235">
        <v>0</v>
      </c>
      <c r="J10020" s="235">
        <v>0</v>
      </c>
      <c r="K10020" s="235">
        <v>0</v>
      </c>
      <c r="L10020" s="235">
        <v>0</v>
      </c>
      <c r="M10020" s="236" t="s">
        <v>583</v>
      </c>
    </row>
    <row r="10021" spans="1:13">
      <c r="A10021" s="106" t="str">
        <f t="shared" si="156"/>
        <v xml:space="preserve">87185 </v>
      </c>
      <c r="B10021" s="231" t="s">
        <v>14358</v>
      </c>
      <c r="C10021" s="232"/>
      <c r="D10021" s="233" t="s">
        <v>888</v>
      </c>
      <c r="E10021" s="233"/>
      <c r="F10021" s="234" t="s">
        <v>14359</v>
      </c>
      <c r="G10021" s="235">
        <v>0</v>
      </c>
      <c r="H10021" s="235">
        <v>0</v>
      </c>
      <c r="I10021" s="235">
        <v>0</v>
      </c>
      <c r="J10021" s="235">
        <v>0</v>
      </c>
      <c r="K10021" s="235">
        <v>0</v>
      </c>
      <c r="L10021" s="235">
        <v>0</v>
      </c>
      <c r="M10021" s="236" t="s">
        <v>583</v>
      </c>
    </row>
    <row r="10022" spans="1:13">
      <c r="A10022" s="106" t="str">
        <f t="shared" si="156"/>
        <v xml:space="preserve">87186 </v>
      </c>
      <c r="B10022" s="231" t="s">
        <v>14360</v>
      </c>
      <c r="C10022" s="232"/>
      <c r="D10022" s="233" t="s">
        <v>888</v>
      </c>
      <c r="E10022" s="233"/>
      <c r="F10022" s="234" t="s">
        <v>14361</v>
      </c>
      <c r="G10022" s="235">
        <v>0</v>
      </c>
      <c r="H10022" s="235">
        <v>0</v>
      </c>
      <c r="I10022" s="235">
        <v>0</v>
      </c>
      <c r="J10022" s="235">
        <v>0</v>
      </c>
      <c r="K10022" s="235">
        <v>0</v>
      </c>
      <c r="L10022" s="235">
        <v>0</v>
      </c>
      <c r="M10022" s="236" t="s">
        <v>583</v>
      </c>
    </row>
    <row r="10023" spans="1:13">
      <c r="A10023" s="106" t="str">
        <f t="shared" si="156"/>
        <v xml:space="preserve">87187 </v>
      </c>
      <c r="B10023" s="231" t="s">
        <v>14362</v>
      </c>
      <c r="C10023" s="232"/>
      <c r="D10023" s="233" t="s">
        <v>888</v>
      </c>
      <c r="E10023" s="233"/>
      <c r="F10023" s="234" t="s">
        <v>14363</v>
      </c>
      <c r="G10023" s="235">
        <v>0</v>
      </c>
      <c r="H10023" s="235">
        <v>0</v>
      </c>
      <c r="I10023" s="235">
        <v>0</v>
      </c>
      <c r="J10023" s="235">
        <v>0</v>
      </c>
      <c r="K10023" s="235">
        <v>0</v>
      </c>
      <c r="L10023" s="235">
        <v>0</v>
      </c>
      <c r="M10023" s="236" t="s">
        <v>583</v>
      </c>
    </row>
    <row r="10024" spans="1:13">
      <c r="A10024" s="106" t="str">
        <f t="shared" si="156"/>
        <v xml:space="preserve">87188 </v>
      </c>
      <c r="B10024" s="231" t="s">
        <v>14364</v>
      </c>
      <c r="C10024" s="232"/>
      <c r="D10024" s="233" t="s">
        <v>888</v>
      </c>
      <c r="E10024" s="233"/>
      <c r="F10024" s="234" t="s">
        <v>14365</v>
      </c>
      <c r="G10024" s="235">
        <v>0</v>
      </c>
      <c r="H10024" s="235">
        <v>0</v>
      </c>
      <c r="I10024" s="235">
        <v>0</v>
      </c>
      <c r="J10024" s="235">
        <v>0</v>
      </c>
      <c r="K10024" s="235">
        <v>0</v>
      </c>
      <c r="L10024" s="235">
        <v>0</v>
      </c>
      <c r="M10024" s="236" t="s">
        <v>583</v>
      </c>
    </row>
    <row r="10025" spans="1:13">
      <c r="A10025" s="106" t="str">
        <f t="shared" si="156"/>
        <v xml:space="preserve">87190 </v>
      </c>
      <c r="B10025" s="231" t="s">
        <v>14366</v>
      </c>
      <c r="C10025" s="232"/>
      <c r="D10025" s="233" t="s">
        <v>888</v>
      </c>
      <c r="E10025" s="233"/>
      <c r="F10025" s="234" t="s">
        <v>14367</v>
      </c>
      <c r="G10025" s="235">
        <v>0</v>
      </c>
      <c r="H10025" s="235">
        <v>0</v>
      </c>
      <c r="I10025" s="235">
        <v>0</v>
      </c>
      <c r="J10025" s="235">
        <v>0</v>
      </c>
      <c r="K10025" s="235">
        <v>0</v>
      </c>
      <c r="L10025" s="235">
        <v>0</v>
      </c>
      <c r="M10025" s="236" t="s">
        <v>583</v>
      </c>
    </row>
    <row r="10026" spans="1:13">
      <c r="A10026" s="106" t="str">
        <f t="shared" si="156"/>
        <v xml:space="preserve">87197 </v>
      </c>
      <c r="B10026" s="231" t="s">
        <v>14368</v>
      </c>
      <c r="C10026" s="232"/>
      <c r="D10026" s="233" t="s">
        <v>888</v>
      </c>
      <c r="E10026" s="233"/>
      <c r="F10026" s="234" t="s">
        <v>14369</v>
      </c>
      <c r="G10026" s="235">
        <v>0</v>
      </c>
      <c r="H10026" s="235">
        <v>0</v>
      </c>
      <c r="I10026" s="235">
        <v>0</v>
      </c>
      <c r="J10026" s="235">
        <v>0</v>
      </c>
      <c r="K10026" s="235">
        <v>0</v>
      </c>
      <c r="L10026" s="235">
        <v>0</v>
      </c>
      <c r="M10026" s="236" t="s">
        <v>583</v>
      </c>
    </row>
    <row r="10027" spans="1:13">
      <c r="A10027" s="106" t="str">
        <f t="shared" si="156"/>
        <v xml:space="preserve">87205 </v>
      </c>
      <c r="B10027" s="231" t="s">
        <v>14370</v>
      </c>
      <c r="C10027" s="232"/>
      <c r="D10027" s="233" t="s">
        <v>888</v>
      </c>
      <c r="E10027" s="233"/>
      <c r="F10027" s="234" t="s">
        <v>14371</v>
      </c>
      <c r="G10027" s="235">
        <v>0</v>
      </c>
      <c r="H10027" s="235">
        <v>0</v>
      </c>
      <c r="I10027" s="235">
        <v>0</v>
      </c>
      <c r="J10027" s="235">
        <v>0</v>
      </c>
      <c r="K10027" s="235">
        <v>0</v>
      </c>
      <c r="L10027" s="235">
        <v>0</v>
      </c>
      <c r="M10027" s="236" t="s">
        <v>583</v>
      </c>
    </row>
    <row r="10028" spans="1:13">
      <c r="A10028" s="106" t="str">
        <f t="shared" si="156"/>
        <v xml:space="preserve">87206 </v>
      </c>
      <c r="B10028" s="231" t="s">
        <v>14372</v>
      </c>
      <c r="C10028" s="232"/>
      <c r="D10028" s="233" t="s">
        <v>888</v>
      </c>
      <c r="E10028" s="233"/>
      <c r="F10028" s="234" t="s">
        <v>14373</v>
      </c>
      <c r="G10028" s="235">
        <v>0</v>
      </c>
      <c r="H10028" s="235">
        <v>0</v>
      </c>
      <c r="I10028" s="235">
        <v>0</v>
      </c>
      <c r="J10028" s="235">
        <v>0</v>
      </c>
      <c r="K10028" s="235">
        <v>0</v>
      </c>
      <c r="L10028" s="235">
        <v>0</v>
      </c>
      <c r="M10028" s="236" t="s">
        <v>583</v>
      </c>
    </row>
    <row r="10029" spans="1:13">
      <c r="A10029" s="106" t="str">
        <f t="shared" si="156"/>
        <v xml:space="preserve">87207 </v>
      </c>
      <c r="B10029" s="231" t="s">
        <v>14374</v>
      </c>
      <c r="C10029" s="232"/>
      <c r="D10029" s="233" t="s">
        <v>888</v>
      </c>
      <c r="E10029" s="233"/>
      <c r="F10029" s="234" t="s">
        <v>14375</v>
      </c>
      <c r="G10029" s="235">
        <v>0</v>
      </c>
      <c r="H10029" s="235">
        <v>0</v>
      </c>
      <c r="I10029" s="235">
        <v>0</v>
      </c>
      <c r="J10029" s="235">
        <v>0</v>
      </c>
      <c r="K10029" s="235">
        <v>0</v>
      </c>
      <c r="L10029" s="235">
        <v>0</v>
      </c>
      <c r="M10029" s="236" t="s">
        <v>583</v>
      </c>
    </row>
    <row r="10030" spans="1:13">
      <c r="A10030" s="106" t="str">
        <f t="shared" si="156"/>
        <v>87207 26</v>
      </c>
      <c r="B10030" s="231" t="s">
        <v>14374</v>
      </c>
      <c r="C10030" s="232">
        <v>26</v>
      </c>
      <c r="D10030" s="233" t="s">
        <v>1358</v>
      </c>
      <c r="E10030" s="233"/>
      <c r="F10030" s="234" t="s">
        <v>14375</v>
      </c>
      <c r="G10030" s="235">
        <v>0.37</v>
      </c>
      <c r="H10030" s="235">
        <v>0.15</v>
      </c>
      <c r="I10030" s="235">
        <v>0.15</v>
      </c>
      <c r="J10030" s="235">
        <v>0.01</v>
      </c>
      <c r="K10030" s="235">
        <v>0.53</v>
      </c>
      <c r="L10030" s="235">
        <v>0.53</v>
      </c>
      <c r="M10030" s="236" t="s">
        <v>583</v>
      </c>
    </row>
    <row r="10031" spans="1:13">
      <c r="A10031" s="106" t="str">
        <f t="shared" si="156"/>
        <v xml:space="preserve">87209 </v>
      </c>
      <c r="B10031" s="231" t="s">
        <v>14376</v>
      </c>
      <c r="C10031" s="232"/>
      <c r="D10031" s="233" t="s">
        <v>888</v>
      </c>
      <c r="E10031" s="233"/>
      <c r="F10031" s="234" t="s">
        <v>14377</v>
      </c>
      <c r="G10031" s="235">
        <v>0</v>
      </c>
      <c r="H10031" s="235">
        <v>0</v>
      </c>
      <c r="I10031" s="235">
        <v>0</v>
      </c>
      <c r="J10031" s="235">
        <v>0</v>
      </c>
      <c r="K10031" s="235">
        <v>0</v>
      </c>
      <c r="L10031" s="235">
        <v>0</v>
      </c>
      <c r="M10031" s="236" t="s">
        <v>583</v>
      </c>
    </row>
    <row r="10032" spans="1:13">
      <c r="A10032" s="106" t="str">
        <f t="shared" si="156"/>
        <v xml:space="preserve">87210 </v>
      </c>
      <c r="B10032" s="231" t="s">
        <v>14378</v>
      </c>
      <c r="C10032" s="232"/>
      <c r="D10032" s="233" t="s">
        <v>888</v>
      </c>
      <c r="E10032" s="233"/>
      <c r="F10032" s="234" t="s">
        <v>14379</v>
      </c>
      <c r="G10032" s="235">
        <v>0</v>
      </c>
      <c r="H10032" s="235">
        <v>0</v>
      </c>
      <c r="I10032" s="235">
        <v>0</v>
      </c>
      <c r="J10032" s="235">
        <v>0</v>
      </c>
      <c r="K10032" s="235">
        <v>0</v>
      </c>
      <c r="L10032" s="235">
        <v>0</v>
      </c>
      <c r="M10032" s="236" t="s">
        <v>583</v>
      </c>
    </row>
    <row r="10033" spans="1:13">
      <c r="A10033" s="106" t="str">
        <f t="shared" si="156"/>
        <v xml:space="preserve">87220 </v>
      </c>
      <c r="B10033" s="231" t="s">
        <v>14380</v>
      </c>
      <c r="C10033" s="232"/>
      <c r="D10033" s="233" t="s">
        <v>888</v>
      </c>
      <c r="E10033" s="233"/>
      <c r="F10033" s="234" t="s">
        <v>14381</v>
      </c>
      <c r="G10033" s="235">
        <v>0</v>
      </c>
      <c r="H10033" s="235">
        <v>0</v>
      </c>
      <c r="I10033" s="235">
        <v>0</v>
      </c>
      <c r="J10033" s="235">
        <v>0</v>
      </c>
      <c r="K10033" s="235">
        <v>0</v>
      </c>
      <c r="L10033" s="235">
        <v>0</v>
      </c>
      <c r="M10033" s="236" t="s">
        <v>583</v>
      </c>
    </row>
    <row r="10034" spans="1:13">
      <c r="A10034" s="106" t="str">
        <f t="shared" si="156"/>
        <v xml:space="preserve">87230 </v>
      </c>
      <c r="B10034" s="231" t="s">
        <v>14382</v>
      </c>
      <c r="C10034" s="232"/>
      <c r="D10034" s="233" t="s">
        <v>888</v>
      </c>
      <c r="E10034" s="233"/>
      <c r="F10034" s="234" t="s">
        <v>14383</v>
      </c>
      <c r="G10034" s="235">
        <v>0</v>
      </c>
      <c r="H10034" s="235">
        <v>0</v>
      </c>
      <c r="I10034" s="235">
        <v>0</v>
      </c>
      <c r="J10034" s="235">
        <v>0</v>
      </c>
      <c r="K10034" s="235">
        <v>0</v>
      </c>
      <c r="L10034" s="235">
        <v>0</v>
      </c>
      <c r="M10034" s="236" t="s">
        <v>583</v>
      </c>
    </row>
    <row r="10035" spans="1:13">
      <c r="A10035" s="106" t="str">
        <f t="shared" si="156"/>
        <v xml:space="preserve">87250 </v>
      </c>
      <c r="B10035" s="231" t="s">
        <v>14384</v>
      </c>
      <c r="C10035" s="232"/>
      <c r="D10035" s="233" t="s">
        <v>888</v>
      </c>
      <c r="E10035" s="233"/>
      <c r="F10035" s="234" t="s">
        <v>14385</v>
      </c>
      <c r="G10035" s="235">
        <v>0</v>
      </c>
      <c r="H10035" s="235">
        <v>0</v>
      </c>
      <c r="I10035" s="235">
        <v>0</v>
      </c>
      <c r="J10035" s="235">
        <v>0</v>
      </c>
      <c r="K10035" s="235">
        <v>0</v>
      </c>
      <c r="L10035" s="235">
        <v>0</v>
      </c>
      <c r="M10035" s="236" t="s">
        <v>583</v>
      </c>
    </row>
    <row r="10036" spans="1:13">
      <c r="A10036" s="106" t="str">
        <f t="shared" si="156"/>
        <v xml:space="preserve">87252 </v>
      </c>
      <c r="B10036" s="231" t="s">
        <v>14386</v>
      </c>
      <c r="C10036" s="232"/>
      <c r="D10036" s="233" t="s">
        <v>888</v>
      </c>
      <c r="E10036" s="233"/>
      <c r="F10036" s="234" t="s">
        <v>14387</v>
      </c>
      <c r="G10036" s="235">
        <v>0</v>
      </c>
      <c r="H10036" s="235">
        <v>0</v>
      </c>
      <c r="I10036" s="235">
        <v>0</v>
      </c>
      <c r="J10036" s="235">
        <v>0</v>
      </c>
      <c r="K10036" s="235">
        <v>0</v>
      </c>
      <c r="L10036" s="235">
        <v>0</v>
      </c>
      <c r="M10036" s="236" t="s">
        <v>583</v>
      </c>
    </row>
    <row r="10037" spans="1:13">
      <c r="A10037" s="106" t="str">
        <f t="shared" si="156"/>
        <v xml:space="preserve">87253 </v>
      </c>
      <c r="B10037" s="231" t="s">
        <v>14388</v>
      </c>
      <c r="C10037" s="232"/>
      <c r="D10037" s="233" t="s">
        <v>888</v>
      </c>
      <c r="E10037" s="233"/>
      <c r="F10037" s="234" t="s">
        <v>14389</v>
      </c>
      <c r="G10037" s="235">
        <v>0</v>
      </c>
      <c r="H10037" s="235">
        <v>0</v>
      </c>
      <c r="I10037" s="235">
        <v>0</v>
      </c>
      <c r="J10037" s="235">
        <v>0</v>
      </c>
      <c r="K10037" s="235">
        <v>0</v>
      </c>
      <c r="L10037" s="235">
        <v>0</v>
      </c>
      <c r="M10037" s="236" t="s">
        <v>583</v>
      </c>
    </row>
    <row r="10038" spans="1:13">
      <c r="A10038" s="106" t="str">
        <f t="shared" si="156"/>
        <v xml:space="preserve">87254 </v>
      </c>
      <c r="B10038" s="231" t="s">
        <v>14390</v>
      </c>
      <c r="C10038" s="232"/>
      <c r="D10038" s="233" t="s">
        <v>888</v>
      </c>
      <c r="E10038" s="233"/>
      <c r="F10038" s="234" t="s">
        <v>14391</v>
      </c>
      <c r="G10038" s="235">
        <v>0</v>
      </c>
      <c r="H10038" s="235">
        <v>0</v>
      </c>
      <c r="I10038" s="235">
        <v>0</v>
      </c>
      <c r="J10038" s="235">
        <v>0</v>
      </c>
      <c r="K10038" s="235">
        <v>0</v>
      </c>
      <c r="L10038" s="235">
        <v>0</v>
      </c>
      <c r="M10038" s="236" t="s">
        <v>583</v>
      </c>
    </row>
    <row r="10039" spans="1:13">
      <c r="A10039" s="106" t="str">
        <f t="shared" si="156"/>
        <v xml:space="preserve">87255 </v>
      </c>
      <c r="B10039" s="231" t="s">
        <v>14392</v>
      </c>
      <c r="C10039" s="232"/>
      <c r="D10039" s="233" t="s">
        <v>888</v>
      </c>
      <c r="E10039" s="233"/>
      <c r="F10039" s="234" t="s">
        <v>14393</v>
      </c>
      <c r="G10039" s="235">
        <v>0</v>
      </c>
      <c r="H10039" s="235">
        <v>0</v>
      </c>
      <c r="I10039" s="235">
        <v>0</v>
      </c>
      <c r="J10039" s="235">
        <v>0</v>
      </c>
      <c r="K10039" s="235">
        <v>0</v>
      </c>
      <c r="L10039" s="235">
        <v>0</v>
      </c>
      <c r="M10039" s="236" t="s">
        <v>583</v>
      </c>
    </row>
    <row r="10040" spans="1:13">
      <c r="A10040" s="106" t="str">
        <f t="shared" si="156"/>
        <v xml:space="preserve">87260 </v>
      </c>
      <c r="B10040" s="231" t="s">
        <v>14394</v>
      </c>
      <c r="C10040" s="232"/>
      <c r="D10040" s="233" t="s">
        <v>888</v>
      </c>
      <c r="E10040" s="233"/>
      <c r="F10040" s="234" t="s">
        <v>14395</v>
      </c>
      <c r="G10040" s="235">
        <v>0</v>
      </c>
      <c r="H10040" s="235">
        <v>0</v>
      </c>
      <c r="I10040" s="235">
        <v>0</v>
      </c>
      <c r="J10040" s="235">
        <v>0</v>
      </c>
      <c r="K10040" s="235">
        <v>0</v>
      </c>
      <c r="L10040" s="235">
        <v>0</v>
      </c>
      <c r="M10040" s="236" t="s">
        <v>583</v>
      </c>
    </row>
    <row r="10041" spans="1:13">
      <c r="A10041" s="106" t="str">
        <f t="shared" si="156"/>
        <v xml:space="preserve">87265 </v>
      </c>
      <c r="B10041" s="231" t="s">
        <v>14396</v>
      </c>
      <c r="C10041" s="232"/>
      <c r="D10041" s="233" t="s">
        <v>888</v>
      </c>
      <c r="E10041" s="233"/>
      <c r="F10041" s="234" t="s">
        <v>14397</v>
      </c>
      <c r="G10041" s="235">
        <v>0</v>
      </c>
      <c r="H10041" s="235">
        <v>0</v>
      </c>
      <c r="I10041" s="235">
        <v>0</v>
      </c>
      <c r="J10041" s="235">
        <v>0</v>
      </c>
      <c r="K10041" s="235">
        <v>0</v>
      </c>
      <c r="L10041" s="235">
        <v>0</v>
      </c>
      <c r="M10041" s="236" t="s">
        <v>583</v>
      </c>
    </row>
    <row r="10042" spans="1:13">
      <c r="A10042" s="106" t="str">
        <f t="shared" si="156"/>
        <v xml:space="preserve">87267 </v>
      </c>
      <c r="B10042" s="231" t="s">
        <v>14398</v>
      </c>
      <c r="C10042" s="232"/>
      <c r="D10042" s="233" t="s">
        <v>888</v>
      </c>
      <c r="E10042" s="233"/>
      <c r="F10042" s="234" t="s">
        <v>14399</v>
      </c>
      <c r="G10042" s="235">
        <v>0</v>
      </c>
      <c r="H10042" s="235">
        <v>0</v>
      </c>
      <c r="I10042" s="235">
        <v>0</v>
      </c>
      <c r="J10042" s="235">
        <v>0</v>
      </c>
      <c r="K10042" s="235">
        <v>0</v>
      </c>
      <c r="L10042" s="235">
        <v>0</v>
      </c>
      <c r="M10042" s="236" t="s">
        <v>583</v>
      </c>
    </row>
    <row r="10043" spans="1:13">
      <c r="A10043" s="106" t="str">
        <f t="shared" si="156"/>
        <v xml:space="preserve">87269 </v>
      </c>
      <c r="B10043" s="231" t="s">
        <v>14400</v>
      </c>
      <c r="C10043" s="232"/>
      <c r="D10043" s="233" t="s">
        <v>888</v>
      </c>
      <c r="E10043" s="233"/>
      <c r="F10043" s="234" t="s">
        <v>14401</v>
      </c>
      <c r="G10043" s="235">
        <v>0</v>
      </c>
      <c r="H10043" s="235">
        <v>0</v>
      </c>
      <c r="I10043" s="235">
        <v>0</v>
      </c>
      <c r="J10043" s="235">
        <v>0</v>
      </c>
      <c r="K10043" s="235">
        <v>0</v>
      </c>
      <c r="L10043" s="235">
        <v>0</v>
      </c>
      <c r="M10043" s="236" t="s">
        <v>583</v>
      </c>
    </row>
    <row r="10044" spans="1:13">
      <c r="A10044" s="106" t="str">
        <f t="shared" si="156"/>
        <v xml:space="preserve">87270 </v>
      </c>
      <c r="B10044" s="231" t="s">
        <v>14402</v>
      </c>
      <c r="C10044" s="232"/>
      <c r="D10044" s="233" t="s">
        <v>888</v>
      </c>
      <c r="E10044" s="233"/>
      <c r="F10044" s="234" t="s">
        <v>14403</v>
      </c>
      <c r="G10044" s="235">
        <v>0</v>
      </c>
      <c r="H10044" s="235">
        <v>0</v>
      </c>
      <c r="I10044" s="235">
        <v>0</v>
      </c>
      <c r="J10044" s="235">
        <v>0</v>
      </c>
      <c r="K10044" s="235">
        <v>0</v>
      </c>
      <c r="L10044" s="235">
        <v>0</v>
      </c>
      <c r="M10044" s="236" t="s">
        <v>583</v>
      </c>
    </row>
    <row r="10045" spans="1:13">
      <c r="A10045" s="106" t="str">
        <f t="shared" si="156"/>
        <v xml:space="preserve">87271 </v>
      </c>
      <c r="B10045" s="231" t="s">
        <v>14404</v>
      </c>
      <c r="C10045" s="232"/>
      <c r="D10045" s="233" t="s">
        <v>888</v>
      </c>
      <c r="E10045" s="233"/>
      <c r="F10045" s="234" t="s">
        <v>14405</v>
      </c>
      <c r="G10045" s="235">
        <v>0</v>
      </c>
      <c r="H10045" s="235">
        <v>0</v>
      </c>
      <c r="I10045" s="235">
        <v>0</v>
      </c>
      <c r="J10045" s="235">
        <v>0</v>
      </c>
      <c r="K10045" s="235">
        <v>0</v>
      </c>
      <c r="L10045" s="235">
        <v>0</v>
      </c>
      <c r="M10045" s="236" t="s">
        <v>583</v>
      </c>
    </row>
    <row r="10046" spans="1:13">
      <c r="A10046" s="106" t="str">
        <f t="shared" si="156"/>
        <v xml:space="preserve">87272 </v>
      </c>
      <c r="B10046" s="231" t="s">
        <v>14406</v>
      </c>
      <c r="C10046" s="232"/>
      <c r="D10046" s="233" t="s">
        <v>888</v>
      </c>
      <c r="E10046" s="233"/>
      <c r="F10046" s="234" t="s">
        <v>14407</v>
      </c>
      <c r="G10046" s="235">
        <v>0</v>
      </c>
      <c r="H10046" s="235">
        <v>0</v>
      </c>
      <c r="I10046" s="235">
        <v>0</v>
      </c>
      <c r="J10046" s="235">
        <v>0</v>
      </c>
      <c r="K10046" s="235">
        <v>0</v>
      </c>
      <c r="L10046" s="235">
        <v>0</v>
      </c>
      <c r="M10046" s="236" t="s">
        <v>583</v>
      </c>
    </row>
    <row r="10047" spans="1:13">
      <c r="A10047" s="106" t="str">
        <f t="shared" si="156"/>
        <v xml:space="preserve">87273 </v>
      </c>
      <c r="B10047" s="231" t="s">
        <v>14408</v>
      </c>
      <c r="C10047" s="232"/>
      <c r="D10047" s="233" t="s">
        <v>888</v>
      </c>
      <c r="E10047" s="233"/>
      <c r="F10047" s="234" t="s">
        <v>14409</v>
      </c>
      <c r="G10047" s="235">
        <v>0</v>
      </c>
      <c r="H10047" s="235">
        <v>0</v>
      </c>
      <c r="I10047" s="235">
        <v>0</v>
      </c>
      <c r="J10047" s="235">
        <v>0</v>
      </c>
      <c r="K10047" s="235">
        <v>0</v>
      </c>
      <c r="L10047" s="235">
        <v>0</v>
      </c>
      <c r="M10047" s="236" t="s">
        <v>583</v>
      </c>
    </row>
    <row r="10048" spans="1:13">
      <c r="A10048" s="106" t="str">
        <f t="shared" si="156"/>
        <v xml:space="preserve">87274 </v>
      </c>
      <c r="B10048" s="231" t="s">
        <v>14410</v>
      </c>
      <c r="C10048" s="232"/>
      <c r="D10048" s="233" t="s">
        <v>888</v>
      </c>
      <c r="E10048" s="233"/>
      <c r="F10048" s="234" t="s">
        <v>14411</v>
      </c>
      <c r="G10048" s="235">
        <v>0</v>
      </c>
      <c r="H10048" s="235">
        <v>0</v>
      </c>
      <c r="I10048" s="235">
        <v>0</v>
      </c>
      <c r="J10048" s="235">
        <v>0</v>
      </c>
      <c r="K10048" s="235">
        <v>0</v>
      </c>
      <c r="L10048" s="235">
        <v>0</v>
      </c>
      <c r="M10048" s="236" t="s">
        <v>583</v>
      </c>
    </row>
    <row r="10049" spans="1:13">
      <c r="A10049" s="106" t="str">
        <f t="shared" si="156"/>
        <v xml:space="preserve">87275 </v>
      </c>
      <c r="B10049" s="231" t="s">
        <v>14412</v>
      </c>
      <c r="C10049" s="232"/>
      <c r="D10049" s="233" t="s">
        <v>888</v>
      </c>
      <c r="E10049" s="233"/>
      <c r="F10049" s="234" t="s">
        <v>14413</v>
      </c>
      <c r="G10049" s="235">
        <v>0</v>
      </c>
      <c r="H10049" s="235">
        <v>0</v>
      </c>
      <c r="I10049" s="235">
        <v>0</v>
      </c>
      <c r="J10049" s="235">
        <v>0</v>
      </c>
      <c r="K10049" s="235">
        <v>0</v>
      </c>
      <c r="L10049" s="235">
        <v>0</v>
      </c>
      <c r="M10049" s="236" t="s">
        <v>583</v>
      </c>
    </row>
    <row r="10050" spans="1:13">
      <c r="A10050" s="106" t="str">
        <f t="shared" si="156"/>
        <v xml:space="preserve">87276 </v>
      </c>
      <c r="B10050" s="231" t="s">
        <v>14414</v>
      </c>
      <c r="C10050" s="232"/>
      <c r="D10050" s="233" t="s">
        <v>888</v>
      </c>
      <c r="E10050" s="233"/>
      <c r="F10050" s="234" t="s">
        <v>14415</v>
      </c>
      <c r="G10050" s="235">
        <v>0</v>
      </c>
      <c r="H10050" s="235">
        <v>0</v>
      </c>
      <c r="I10050" s="235">
        <v>0</v>
      </c>
      <c r="J10050" s="235">
        <v>0</v>
      </c>
      <c r="K10050" s="235">
        <v>0</v>
      </c>
      <c r="L10050" s="235">
        <v>0</v>
      </c>
      <c r="M10050" s="236" t="s">
        <v>583</v>
      </c>
    </row>
    <row r="10051" spans="1:13">
      <c r="A10051" s="106" t="str">
        <f t="shared" ref="A10051:A10114" si="157">B10051&amp;" "&amp;C10051</f>
        <v xml:space="preserve">87278 </v>
      </c>
      <c r="B10051" s="231" t="s">
        <v>14416</v>
      </c>
      <c r="C10051" s="232"/>
      <c r="D10051" s="233" t="s">
        <v>888</v>
      </c>
      <c r="E10051" s="233"/>
      <c r="F10051" s="234" t="s">
        <v>14417</v>
      </c>
      <c r="G10051" s="235">
        <v>0</v>
      </c>
      <c r="H10051" s="235">
        <v>0</v>
      </c>
      <c r="I10051" s="235">
        <v>0</v>
      </c>
      <c r="J10051" s="235">
        <v>0</v>
      </c>
      <c r="K10051" s="235">
        <v>0</v>
      </c>
      <c r="L10051" s="235">
        <v>0</v>
      </c>
      <c r="M10051" s="236" t="s">
        <v>583</v>
      </c>
    </row>
    <row r="10052" spans="1:13">
      <c r="A10052" s="106" t="str">
        <f t="shared" si="157"/>
        <v xml:space="preserve">87279 </v>
      </c>
      <c r="B10052" s="231" t="s">
        <v>14418</v>
      </c>
      <c r="C10052" s="232"/>
      <c r="D10052" s="233" t="s">
        <v>888</v>
      </c>
      <c r="E10052" s="233"/>
      <c r="F10052" s="234" t="s">
        <v>14419</v>
      </c>
      <c r="G10052" s="235">
        <v>0</v>
      </c>
      <c r="H10052" s="235">
        <v>0</v>
      </c>
      <c r="I10052" s="235">
        <v>0</v>
      </c>
      <c r="J10052" s="235">
        <v>0</v>
      </c>
      <c r="K10052" s="235">
        <v>0</v>
      </c>
      <c r="L10052" s="235">
        <v>0</v>
      </c>
      <c r="M10052" s="236" t="s">
        <v>583</v>
      </c>
    </row>
    <row r="10053" spans="1:13">
      <c r="A10053" s="106" t="str">
        <f t="shared" si="157"/>
        <v xml:space="preserve">87280 </v>
      </c>
      <c r="B10053" s="231" t="s">
        <v>14420</v>
      </c>
      <c r="C10053" s="232"/>
      <c r="D10053" s="233" t="s">
        <v>888</v>
      </c>
      <c r="E10053" s="233"/>
      <c r="F10053" s="234" t="s">
        <v>14421</v>
      </c>
      <c r="G10053" s="235">
        <v>0</v>
      </c>
      <c r="H10053" s="235">
        <v>0</v>
      </c>
      <c r="I10053" s="235">
        <v>0</v>
      </c>
      <c r="J10053" s="235">
        <v>0</v>
      </c>
      <c r="K10053" s="235">
        <v>0</v>
      </c>
      <c r="L10053" s="235">
        <v>0</v>
      </c>
      <c r="M10053" s="236" t="s">
        <v>583</v>
      </c>
    </row>
    <row r="10054" spans="1:13">
      <c r="A10054" s="106" t="str">
        <f t="shared" si="157"/>
        <v xml:space="preserve">87281 </v>
      </c>
      <c r="B10054" s="231" t="s">
        <v>14422</v>
      </c>
      <c r="C10054" s="232"/>
      <c r="D10054" s="233" t="s">
        <v>888</v>
      </c>
      <c r="E10054" s="233"/>
      <c r="F10054" s="234" t="s">
        <v>14423</v>
      </c>
      <c r="G10054" s="235">
        <v>0</v>
      </c>
      <c r="H10054" s="235">
        <v>0</v>
      </c>
      <c r="I10054" s="235">
        <v>0</v>
      </c>
      <c r="J10054" s="235">
        <v>0</v>
      </c>
      <c r="K10054" s="235">
        <v>0</v>
      </c>
      <c r="L10054" s="235">
        <v>0</v>
      </c>
      <c r="M10054" s="236" t="s">
        <v>583</v>
      </c>
    </row>
    <row r="10055" spans="1:13">
      <c r="A10055" s="106" t="str">
        <f t="shared" si="157"/>
        <v xml:space="preserve">87283 </v>
      </c>
      <c r="B10055" s="231" t="s">
        <v>14424</v>
      </c>
      <c r="C10055" s="232"/>
      <c r="D10055" s="233" t="s">
        <v>888</v>
      </c>
      <c r="E10055" s="233"/>
      <c r="F10055" s="234" t="s">
        <v>14425</v>
      </c>
      <c r="G10055" s="235">
        <v>0</v>
      </c>
      <c r="H10055" s="235">
        <v>0</v>
      </c>
      <c r="I10055" s="235">
        <v>0</v>
      </c>
      <c r="J10055" s="235">
        <v>0</v>
      </c>
      <c r="K10055" s="235">
        <v>0</v>
      </c>
      <c r="L10055" s="235">
        <v>0</v>
      </c>
      <c r="M10055" s="236" t="s">
        <v>583</v>
      </c>
    </row>
    <row r="10056" spans="1:13">
      <c r="A10056" s="106" t="str">
        <f t="shared" si="157"/>
        <v xml:space="preserve">87285 </v>
      </c>
      <c r="B10056" s="231" t="s">
        <v>14426</v>
      </c>
      <c r="C10056" s="232"/>
      <c r="D10056" s="233" t="s">
        <v>888</v>
      </c>
      <c r="E10056" s="233"/>
      <c r="F10056" s="234" t="s">
        <v>14427</v>
      </c>
      <c r="G10056" s="235">
        <v>0</v>
      </c>
      <c r="H10056" s="235">
        <v>0</v>
      </c>
      <c r="I10056" s="235">
        <v>0</v>
      </c>
      <c r="J10056" s="235">
        <v>0</v>
      </c>
      <c r="K10056" s="235">
        <v>0</v>
      </c>
      <c r="L10056" s="235">
        <v>0</v>
      </c>
      <c r="M10056" s="236" t="s">
        <v>583</v>
      </c>
    </row>
    <row r="10057" spans="1:13">
      <c r="A10057" s="106" t="str">
        <f t="shared" si="157"/>
        <v xml:space="preserve">87290 </v>
      </c>
      <c r="B10057" s="231" t="s">
        <v>14428</v>
      </c>
      <c r="C10057" s="232"/>
      <c r="D10057" s="233" t="s">
        <v>888</v>
      </c>
      <c r="E10057" s="233"/>
      <c r="F10057" s="234" t="s">
        <v>14429</v>
      </c>
      <c r="G10057" s="235">
        <v>0</v>
      </c>
      <c r="H10057" s="235">
        <v>0</v>
      </c>
      <c r="I10057" s="235">
        <v>0</v>
      </c>
      <c r="J10057" s="235">
        <v>0</v>
      </c>
      <c r="K10057" s="235">
        <v>0</v>
      </c>
      <c r="L10057" s="235">
        <v>0</v>
      </c>
      <c r="M10057" s="236" t="s">
        <v>583</v>
      </c>
    </row>
    <row r="10058" spans="1:13">
      <c r="A10058" s="106" t="str">
        <f t="shared" si="157"/>
        <v xml:space="preserve">87299 </v>
      </c>
      <c r="B10058" s="231" t="s">
        <v>14430</v>
      </c>
      <c r="C10058" s="232"/>
      <c r="D10058" s="233" t="s">
        <v>888</v>
      </c>
      <c r="E10058" s="233"/>
      <c r="F10058" s="234" t="s">
        <v>14431</v>
      </c>
      <c r="G10058" s="235">
        <v>0</v>
      </c>
      <c r="H10058" s="235">
        <v>0</v>
      </c>
      <c r="I10058" s="235">
        <v>0</v>
      </c>
      <c r="J10058" s="235">
        <v>0</v>
      </c>
      <c r="K10058" s="235">
        <v>0</v>
      </c>
      <c r="L10058" s="235">
        <v>0</v>
      </c>
      <c r="M10058" s="236" t="s">
        <v>583</v>
      </c>
    </row>
    <row r="10059" spans="1:13">
      <c r="A10059" s="106" t="str">
        <f t="shared" si="157"/>
        <v xml:space="preserve">87300 </v>
      </c>
      <c r="B10059" s="231" t="s">
        <v>14432</v>
      </c>
      <c r="C10059" s="232"/>
      <c r="D10059" s="233" t="s">
        <v>888</v>
      </c>
      <c r="E10059" s="233"/>
      <c r="F10059" s="234" t="s">
        <v>14433</v>
      </c>
      <c r="G10059" s="235">
        <v>0</v>
      </c>
      <c r="H10059" s="235">
        <v>0</v>
      </c>
      <c r="I10059" s="235">
        <v>0</v>
      </c>
      <c r="J10059" s="235">
        <v>0</v>
      </c>
      <c r="K10059" s="235">
        <v>0</v>
      </c>
      <c r="L10059" s="235">
        <v>0</v>
      </c>
      <c r="M10059" s="236" t="s">
        <v>583</v>
      </c>
    </row>
    <row r="10060" spans="1:13">
      <c r="A10060" s="106" t="str">
        <f t="shared" si="157"/>
        <v xml:space="preserve">87301 </v>
      </c>
      <c r="B10060" s="231" t="s">
        <v>14434</v>
      </c>
      <c r="C10060" s="232"/>
      <c r="D10060" s="233" t="s">
        <v>888</v>
      </c>
      <c r="E10060" s="233"/>
      <c r="F10060" s="234" t="s">
        <v>14435</v>
      </c>
      <c r="G10060" s="235">
        <v>0</v>
      </c>
      <c r="H10060" s="235">
        <v>0</v>
      </c>
      <c r="I10060" s="235">
        <v>0</v>
      </c>
      <c r="J10060" s="235">
        <v>0</v>
      </c>
      <c r="K10060" s="235">
        <v>0</v>
      </c>
      <c r="L10060" s="235">
        <v>0</v>
      </c>
      <c r="M10060" s="236" t="s">
        <v>583</v>
      </c>
    </row>
    <row r="10061" spans="1:13">
      <c r="A10061" s="106" t="str">
        <f t="shared" si="157"/>
        <v xml:space="preserve">87305 </v>
      </c>
      <c r="B10061" s="231" t="s">
        <v>14436</v>
      </c>
      <c r="C10061" s="232"/>
      <c r="D10061" s="233" t="s">
        <v>888</v>
      </c>
      <c r="E10061" s="233"/>
      <c r="F10061" s="234" t="s">
        <v>14437</v>
      </c>
      <c r="G10061" s="235">
        <v>0</v>
      </c>
      <c r="H10061" s="235">
        <v>0</v>
      </c>
      <c r="I10061" s="235">
        <v>0</v>
      </c>
      <c r="J10061" s="235">
        <v>0</v>
      </c>
      <c r="K10061" s="235">
        <v>0</v>
      </c>
      <c r="L10061" s="235">
        <v>0</v>
      </c>
      <c r="M10061" s="236" t="s">
        <v>583</v>
      </c>
    </row>
    <row r="10062" spans="1:13">
      <c r="A10062" s="106" t="str">
        <f t="shared" si="157"/>
        <v xml:space="preserve">87320 </v>
      </c>
      <c r="B10062" s="231" t="s">
        <v>14438</v>
      </c>
      <c r="C10062" s="232"/>
      <c r="D10062" s="233" t="s">
        <v>888</v>
      </c>
      <c r="E10062" s="233"/>
      <c r="F10062" s="234" t="s">
        <v>18362</v>
      </c>
      <c r="G10062" s="235">
        <v>0</v>
      </c>
      <c r="H10062" s="235">
        <v>0</v>
      </c>
      <c r="I10062" s="235">
        <v>0</v>
      </c>
      <c r="J10062" s="235">
        <v>0</v>
      </c>
      <c r="K10062" s="235">
        <v>0</v>
      </c>
      <c r="L10062" s="235">
        <v>0</v>
      </c>
      <c r="M10062" s="236" t="s">
        <v>583</v>
      </c>
    </row>
    <row r="10063" spans="1:13">
      <c r="A10063" s="106" t="str">
        <f t="shared" si="157"/>
        <v xml:space="preserve">87324 </v>
      </c>
      <c r="B10063" s="231" t="s">
        <v>14439</v>
      </c>
      <c r="C10063" s="232"/>
      <c r="D10063" s="233" t="s">
        <v>888</v>
      </c>
      <c r="E10063" s="233"/>
      <c r="F10063" s="234" t="s">
        <v>14440</v>
      </c>
      <c r="G10063" s="235">
        <v>0</v>
      </c>
      <c r="H10063" s="235">
        <v>0</v>
      </c>
      <c r="I10063" s="235">
        <v>0</v>
      </c>
      <c r="J10063" s="235">
        <v>0</v>
      </c>
      <c r="K10063" s="235">
        <v>0</v>
      </c>
      <c r="L10063" s="235">
        <v>0</v>
      </c>
      <c r="M10063" s="236" t="s">
        <v>583</v>
      </c>
    </row>
    <row r="10064" spans="1:13">
      <c r="A10064" s="106" t="str">
        <f t="shared" si="157"/>
        <v xml:space="preserve">87327 </v>
      </c>
      <c r="B10064" s="231" t="s">
        <v>14441</v>
      </c>
      <c r="C10064" s="232"/>
      <c r="D10064" s="233" t="s">
        <v>888</v>
      </c>
      <c r="E10064" s="233"/>
      <c r="F10064" s="234" t="s">
        <v>14442</v>
      </c>
      <c r="G10064" s="235">
        <v>0</v>
      </c>
      <c r="H10064" s="235">
        <v>0</v>
      </c>
      <c r="I10064" s="235">
        <v>0</v>
      </c>
      <c r="J10064" s="235">
        <v>0</v>
      </c>
      <c r="K10064" s="235">
        <v>0</v>
      </c>
      <c r="L10064" s="235">
        <v>0</v>
      </c>
      <c r="M10064" s="236" t="s">
        <v>583</v>
      </c>
    </row>
    <row r="10065" spans="1:13">
      <c r="A10065" s="106" t="str">
        <f t="shared" si="157"/>
        <v xml:space="preserve">87328 </v>
      </c>
      <c r="B10065" s="231" t="s">
        <v>14443</v>
      </c>
      <c r="C10065" s="232"/>
      <c r="D10065" s="233" t="s">
        <v>888</v>
      </c>
      <c r="E10065" s="233"/>
      <c r="F10065" s="234" t="s">
        <v>14444</v>
      </c>
      <c r="G10065" s="235">
        <v>0</v>
      </c>
      <c r="H10065" s="235">
        <v>0</v>
      </c>
      <c r="I10065" s="235">
        <v>0</v>
      </c>
      <c r="J10065" s="235">
        <v>0</v>
      </c>
      <c r="K10065" s="235">
        <v>0</v>
      </c>
      <c r="L10065" s="235">
        <v>0</v>
      </c>
      <c r="M10065" s="236" t="s">
        <v>583</v>
      </c>
    </row>
    <row r="10066" spans="1:13">
      <c r="A10066" s="106" t="str">
        <f t="shared" si="157"/>
        <v xml:space="preserve">87329 </v>
      </c>
      <c r="B10066" s="231" t="s">
        <v>14445</v>
      </c>
      <c r="C10066" s="232"/>
      <c r="D10066" s="233" t="s">
        <v>888</v>
      </c>
      <c r="E10066" s="233"/>
      <c r="F10066" s="234" t="s">
        <v>14446</v>
      </c>
      <c r="G10066" s="235">
        <v>0</v>
      </c>
      <c r="H10066" s="235">
        <v>0</v>
      </c>
      <c r="I10066" s="235">
        <v>0</v>
      </c>
      <c r="J10066" s="235">
        <v>0</v>
      </c>
      <c r="K10066" s="235">
        <v>0</v>
      </c>
      <c r="L10066" s="235">
        <v>0</v>
      </c>
      <c r="M10066" s="236" t="s">
        <v>583</v>
      </c>
    </row>
    <row r="10067" spans="1:13">
      <c r="A10067" s="106" t="str">
        <f t="shared" si="157"/>
        <v xml:space="preserve">87332 </v>
      </c>
      <c r="B10067" s="231" t="s">
        <v>14447</v>
      </c>
      <c r="C10067" s="232"/>
      <c r="D10067" s="233" t="s">
        <v>888</v>
      </c>
      <c r="E10067" s="233"/>
      <c r="F10067" s="234" t="s">
        <v>14448</v>
      </c>
      <c r="G10067" s="235">
        <v>0</v>
      </c>
      <c r="H10067" s="235">
        <v>0</v>
      </c>
      <c r="I10067" s="235">
        <v>0</v>
      </c>
      <c r="J10067" s="235">
        <v>0</v>
      </c>
      <c r="K10067" s="235">
        <v>0</v>
      </c>
      <c r="L10067" s="235">
        <v>0</v>
      </c>
      <c r="M10067" s="236" t="s">
        <v>583</v>
      </c>
    </row>
    <row r="10068" spans="1:13">
      <c r="A10068" s="106" t="str">
        <f t="shared" si="157"/>
        <v xml:space="preserve">87335 </v>
      </c>
      <c r="B10068" s="231" t="s">
        <v>14449</v>
      </c>
      <c r="C10068" s="232"/>
      <c r="D10068" s="233" t="s">
        <v>888</v>
      </c>
      <c r="E10068" s="233"/>
      <c r="F10068" s="234" t="s">
        <v>14450</v>
      </c>
      <c r="G10068" s="235">
        <v>0</v>
      </c>
      <c r="H10068" s="235">
        <v>0</v>
      </c>
      <c r="I10068" s="235">
        <v>0</v>
      </c>
      <c r="J10068" s="235">
        <v>0</v>
      </c>
      <c r="K10068" s="235">
        <v>0</v>
      </c>
      <c r="L10068" s="235">
        <v>0</v>
      </c>
      <c r="M10068" s="236" t="s">
        <v>583</v>
      </c>
    </row>
    <row r="10069" spans="1:13">
      <c r="A10069" s="106" t="str">
        <f t="shared" si="157"/>
        <v xml:space="preserve">87336 </v>
      </c>
      <c r="B10069" s="231" t="s">
        <v>14451</v>
      </c>
      <c r="C10069" s="232"/>
      <c r="D10069" s="233" t="s">
        <v>888</v>
      </c>
      <c r="E10069" s="233"/>
      <c r="F10069" s="234" t="s">
        <v>14452</v>
      </c>
      <c r="G10069" s="235">
        <v>0</v>
      </c>
      <c r="H10069" s="235">
        <v>0</v>
      </c>
      <c r="I10069" s="235">
        <v>0</v>
      </c>
      <c r="J10069" s="235">
        <v>0</v>
      </c>
      <c r="K10069" s="235">
        <v>0</v>
      </c>
      <c r="L10069" s="235">
        <v>0</v>
      </c>
      <c r="M10069" s="236" t="s">
        <v>583</v>
      </c>
    </row>
    <row r="10070" spans="1:13">
      <c r="A10070" s="106" t="str">
        <f t="shared" si="157"/>
        <v xml:space="preserve">87337 </v>
      </c>
      <c r="B10070" s="231" t="s">
        <v>14453</v>
      </c>
      <c r="C10070" s="232"/>
      <c r="D10070" s="233" t="s">
        <v>888</v>
      </c>
      <c r="E10070" s="233"/>
      <c r="F10070" s="234" t="s">
        <v>14454</v>
      </c>
      <c r="G10070" s="235">
        <v>0</v>
      </c>
      <c r="H10070" s="235">
        <v>0</v>
      </c>
      <c r="I10070" s="235">
        <v>0</v>
      </c>
      <c r="J10070" s="235">
        <v>0</v>
      </c>
      <c r="K10070" s="235">
        <v>0</v>
      </c>
      <c r="L10070" s="235">
        <v>0</v>
      </c>
      <c r="M10070" s="236" t="s">
        <v>583</v>
      </c>
    </row>
    <row r="10071" spans="1:13">
      <c r="A10071" s="106" t="str">
        <f t="shared" si="157"/>
        <v xml:space="preserve">87338 </v>
      </c>
      <c r="B10071" s="231" t="s">
        <v>14455</v>
      </c>
      <c r="C10071" s="232"/>
      <c r="D10071" s="233" t="s">
        <v>888</v>
      </c>
      <c r="E10071" s="233"/>
      <c r="F10071" s="234" t="s">
        <v>18192</v>
      </c>
      <c r="G10071" s="235">
        <v>0</v>
      </c>
      <c r="H10071" s="235">
        <v>0</v>
      </c>
      <c r="I10071" s="235">
        <v>0</v>
      </c>
      <c r="J10071" s="235">
        <v>0</v>
      </c>
      <c r="K10071" s="235">
        <v>0</v>
      </c>
      <c r="L10071" s="235">
        <v>0</v>
      </c>
      <c r="M10071" s="236" t="s">
        <v>583</v>
      </c>
    </row>
    <row r="10072" spans="1:13">
      <c r="A10072" s="106" t="str">
        <f t="shared" si="157"/>
        <v xml:space="preserve">87339 </v>
      </c>
      <c r="B10072" s="231" t="s">
        <v>14456</v>
      </c>
      <c r="C10072" s="232"/>
      <c r="D10072" s="233" t="s">
        <v>888</v>
      </c>
      <c r="E10072" s="233"/>
      <c r="F10072" s="234" t="s">
        <v>14457</v>
      </c>
      <c r="G10072" s="235">
        <v>0</v>
      </c>
      <c r="H10072" s="235">
        <v>0</v>
      </c>
      <c r="I10072" s="235">
        <v>0</v>
      </c>
      <c r="J10072" s="235">
        <v>0</v>
      </c>
      <c r="K10072" s="235">
        <v>0</v>
      </c>
      <c r="L10072" s="235">
        <v>0</v>
      </c>
      <c r="M10072" s="236" t="s">
        <v>583</v>
      </c>
    </row>
    <row r="10073" spans="1:13">
      <c r="A10073" s="106" t="str">
        <f t="shared" si="157"/>
        <v xml:space="preserve">87340 </v>
      </c>
      <c r="B10073" s="231" t="s">
        <v>14458</v>
      </c>
      <c r="C10073" s="232"/>
      <c r="D10073" s="233" t="s">
        <v>888</v>
      </c>
      <c r="E10073" s="233"/>
      <c r="F10073" s="234" t="s">
        <v>14459</v>
      </c>
      <c r="G10073" s="235">
        <v>0</v>
      </c>
      <c r="H10073" s="235">
        <v>0</v>
      </c>
      <c r="I10073" s="235">
        <v>0</v>
      </c>
      <c r="J10073" s="235">
        <v>0</v>
      </c>
      <c r="K10073" s="235">
        <v>0</v>
      </c>
      <c r="L10073" s="235">
        <v>0</v>
      </c>
      <c r="M10073" s="236" t="s">
        <v>583</v>
      </c>
    </row>
    <row r="10074" spans="1:13">
      <c r="A10074" s="106" t="str">
        <f t="shared" si="157"/>
        <v xml:space="preserve">87341 </v>
      </c>
      <c r="B10074" s="231" t="s">
        <v>14460</v>
      </c>
      <c r="C10074" s="232"/>
      <c r="D10074" s="233" t="s">
        <v>888</v>
      </c>
      <c r="E10074" s="233"/>
      <c r="F10074" s="234" t="s">
        <v>18361</v>
      </c>
      <c r="G10074" s="235">
        <v>0</v>
      </c>
      <c r="H10074" s="235">
        <v>0</v>
      </c>
      <c r="I10074" s="235">
        <v>0</v>
      </c>
      <c r="J10074" s="235">
        <v>0</v>
      </c>
      <c r="K10074" s="235">
        <v>0</v>
      </c>
      <c r="L10074" s="235">
        <v>0</v>
      </c>
      <c r="M10074" s="236" t="s">
        <v>583</v>
      </c>
    </row>
    <row r="10075" spans="1:13">
      <c r="A10075" s="106" t="str">
        <f t="shared" si="157"/>
        <v xml:space="preserve">87350 </v>
      </c>
      <c r="B10075" s="231" t="s">
        <v>14461</v>
      </c>
      <c r="C10075" s="232"/>
      <c r="D10075" s="233" t="s">
        <v>888</v>
      </c>
      <c r="E10075" s="233"/>
      <c r="F10075" s="234" t="s">
        <v>14462</v>
      </c>
      <c r="G10075" s="235">
        <v>0</v>
      </c>
      <c r="H10075" s="235">
        <v>0</v>
      </c>
      <c r="I10075" s="235">
        <v>0</v>
      </c>
      <c r="J10075" s="235">
        <v>0</v>
      </c>
      <c r="K10075" s="235">
        <v>0</v>
      </c>
      <c r="L10075" s="235">
        <v>0</v>
      </c>
      <c r="M10075" s="236" t="s">
        <v>583</v>
      </c>
    </row>
    <row r="10076" spans="1:13">
      <c r="A10076" s="106" t="str">
        <f t="shared" si="157"/>
        <v xml:space="preserve">87380 </v>
      </c>
      <c r="B10076" s="231" t="s">
        <v>14463</v>
      </c>
      <c r="C10076" s="232"/>
      <c r="D10076" s="233" t="s">
        <v>888</v>
      </c>
      <c r="E10076" s="233"/>
      <c r="F10076" s="234" t="s">
        <v>18193</v>
      </c>
      <c r="G10076" s="235">
        <v>0</v>
      </c>
      <c r="H10076" s="235">
        <v>0</v>
      </c>
      <c r="I10076" s="235">
        <v>0</v>
      </c>
      <c r="J10076" s="235">
        <v>0</v>
      </c>
      <c r="K10076" s="235">
        <v>0</v>
      </c>
      <c r="L10076" s="235">
        <v>0</v>
      </c>
      <c r="M10076" s="236" t="s">
        <v>583</v>
      </c>
    </row>
    <row r="10077" spans="1:13">
      <c r="A10077" s="106" t="str">
        <f t="shared" si="157"/>
        <v xml:space="preserve">87385 </v>
      </c>
      <c r="B10077" s="231" t="s">
        <v>14464</v>
      </c>
      <c r="C10077" s="232"/>
      <c r="D10077" s="233" t="s">
        <v>888</v>
      </c>
      <c r="E10077" s="233"/>
      <c r="F10077" s="234" t="s">
        <v>14465</v>
      </c>
      <c r="G10077" s="235">
        <v>0</v>
      </c>
      <c r="H10077" s="235">
        <v>0</v>
      </c>
      <c r="I10077" s="235">
        <v>0</v>
      </c>
      <c r="J10077" s="235">
        <v>0</v>
      </c>
      <c r="K10077" s="235">
        <v>0</v>
      </c>
      <c r="L10077" s="235">
        <v>0</v>
      </c>
      <c r="M10077" s="236" t="s">
        <v>583</v>
      </c>
    </row>
    <row r="10078" spans="1:13">
      <c r="A10078" s="106" t="str">
        <f t="shared" si="157"/>
        <v xml:space="preserve">87389 </v>
      </c>
      <c r="B10078" s="231" t="s">
        <v>14466</v>
      </c>
      <c r="C10078" s="232"/>
      <c r="D10078" s="233" t="s">
        <v>888</v>
      </c>
      <c r="E10078" s="233"/>
      <c r="F10078" s="234" t="s">
        <v>18360</v>
      </c>
      <c r="G10078" s="235">
        <v>0</v>
      </c>
      <c r="H10078" s="235">
        <v>0</v>
      </c>
      <c r="I10078" s="235">
        <v>0</v>
      </c>
      <c r="J10078" s="235">
        <v>0</v>
      </c>
      <c r="K10078" s="235">
        <v>0</v>
      </c>
      <c r="L10078" s="235">
        <v>0</v>
      </c>
      <c r="M10078" s="236" t="s">
        <v>583</v>
      </c>
    </row>
    <row r="10079" spans="1:13">
      <c r="A10079" s="106" t="str">
        <f t="shared" si="157"/>
        <v xml:space="preserve">87390 </v>
      </c>
      <c r="B10079" s="231" t="s">
        <v>14467</v>
      </c>
      <c r="C10079" s="232"/>
      <c r="D10079" s="233" t="s">
        <v>888</v>
      </c>
      <c r="E10079" s="233"/>
      <c r="F10079" s="234" t="s">
        <v>14468</v>
      </c>
      <c r="G10079" s="235">
        <v>0</v>
      </c>
      <c r="H10079" s="235">
        <v>0</v>
      </c>
      <c r="I10079" s="235">
        <v>0</v>
      </c>
      <c r="J10079" s="235">
        <v>0</v>
      </c>
      <c r="K10079" s="235">
        <v>0</v>
      </c>
      <c r="L10079" s="235">
        <v>0</v>
      </c>
      <c r="M10079" s="236" t="s">
        <v>583</v>
      </c>
    </row>
    <row r="10080" spans="1:13">
      <c r="A10080" s="106" t="str">
        <f t="shared" si="157"/>
        <v xml:space="preserve">87391 </v>
      </c>
      <c r="B10080" s="231" t="s">
        <v>14469</v>
      </c>
      <c r="C10080" s="232"/>
      <c r="D10080" s="233" t="s">
        <v>888</v>
      </c>
      <c r="E10080" s="233"/>
      <c r="F10080" s="234" t="s">
        <v>14470</v>
      </c>
      <c r="G10080" s="235">
        <v>0</v>
      </c>
      <c r="H10080" s="235">
        <v>0</v>
      </c>
      <c r="I10080" s="235">
        <v>0</v>
      </c>
      <c r="J10080" s="235">
        <v>0</v>
      </c>
      <c r="K10080" s="235">
        <v>0</v>
      </c>
      <c r="L10080" s="235">
        <v>0</v>
      </c>
      <c r="M10080" s="236" t="s">
        <v>583</v>
      </c>
    </row>
    <row r="10081" spans="1:13">
      <c r="A10081" s="106" t="str">
        <f t="shared" si="157"/>
        <v xml:space="preserve">87400 </v>
      </c>
      <c r="B10081" s="231" t="s">
        <v>14471</v>
      </c>
      <c r="C10081" s="232"/>
      <c r="D10081" s="233" t="s">
        <v>888</v>
      </c>
      <c r="E10081" s="233"/>
      <c r="F10081" s="234" t="s">
        <v>18194</v>
      </c>
      <c r="G10081" s="235">
        <v>0</v>
      </c>
      <c r="H10081" s="235">
        <v>0</v>
      </c>
      <c r="I10081" s="235">
        <v>0</v>
      </c>
      <c r="J10081" s="235">
        <v>0</v>
      </c>
      <c r="K10081" s="235">
        <v>0</v>
      </c>
      <c r="L10081" s="235">
        <v>0</v>
      </c>
      <c r="M10081" s="236" t="s">
        <v>583</v>
      </c>
    </row>
    <row r="10082" spans="1:13">
      <c r="A10082" s="106" t="str">
        <f t="shared" si="157"/>
        <v xml:space="preserve">87420 </v>
      </c>
      <c r="B10082" s="231" t="s">
        <v>14472</v>
      </c>
      <c r="C10082" s="232"/>
      <c r="D10082" s="233" t="s">
        <v>888</v>
      </c>
      <c r="E10082" s="233"/>
      <c r="F10082" s="234" t="s">
        <v>18195</v>
      </c>
      <c r="G10082" s="235">
        <v>0</v>
      </c>
      <c r="H10082" s="235">
        <v>0</v>
      </c>
      <c r="I10082" s="235">
        <v>0</v>
      </c>
      <c r="J10082" s="235">
        <v>0</v>
      </c>
      <c r="K10082" s="235">
        <v>0</v>
      </c>
      <c r="L10082" s="235">
        <v>0</v>
      </c>
      <c r="M10082" s="236" t="s">
        <v>583</v>
      </c>
    </row>
    <row r="10083" spans="1:13">
      <c r="A10083" s="106" t="str">
        <f t="shared" si="157"/>
        <v xml:space="preserve">87425 </v>
      </c>
      <c r="B10083" s="231" t="s">
        <v>14473</v>
      </c>
      <c r="C10083" s="232"/>
      <c r="D10083" s="233" t="s">
        <v>888</v>
      </c>
      <c r="E10083" s="233"/>
      <c r="F10083" s="234" t="s">
        <v>14474</v>
      </c>
      <c r="G10083" s="235">
        <v>0</v>
      </c>
      <c r="H10083" s="235">
        <v>0</v>
      </c>
      <c r="I10083" s="235">
        <v>0</v>
      </c>
      <c r="J10083" s="235">
        <v>0</v>
      </c>
      <c r="K10083" s="235">
        <v>0</v>
      </c>
      <c r="L10083" s="235">
        <v>0</v>
      </c>
      <c r="M10083" s="236" t="s">
        <v>583</v>
      </c>
    </row>
    <row r="10084" spans="1:13">
      <c r="A10084" s="106" t="str">
        <f t="shared" si="157"/>
        <v xml:space="preserve">87426 </v>
      </c>
      <c r="B10084" s="231" t="s">
        <v>18196</v>
      </c>
      <c r="C10084" s="232"/>
      <c r="D10084" s="233" t="s">
        <v>888</v>
      </c>
      <c r="E10084" s="233"/>
      <c r="F10084" s="234" t="s">
        <v>18197</v>
      </c>
      <c r="G10084" s="235">
        <v>0</v>
      </c>
      <c r="H10084" s="235">
        <v>0</v>
      </c>
      <c r="I10084" s="235">
        <v>0</v>
      </c>
      <c r="J10084" s="235">
        <v>0</v>
      </c>
      <c r="K10084" s="235">
        <v>0</v>
      </c>
      <c r="L10084" s="235">
        <v>0</v>
      </c>
      <c r="M10084" s="236" t="s">
        <v>583</v>
      </c>
    </row>
    <row r="10085" spans="1:13">
      <c r="A10085" s="106" t="str">
        <f t="shared" si="157"/>
        <v xml:space="preserve">87427 </v>
      </c>
      <c r="B10085" s="231" t="s">
        <v>14475</v>
      </c>
      <c r="C10085" s="232"/>
      <c r="D10085" s="233" t="s">
        <v>888</v>
      </c>
      <c r="E10085" s="233"/>
      <c r="F10085" s="234" t="s">
        <v>14476</v>
      </c>
      <c r="G10085" s="235">
        <v>0</v>
      </c>
      <c r="H10085" s="235">
        <v>0</v>
      </c>
      <c r="I10085" s="235">
        <v>0</v>
      </c>
      <c r="J10085" s="235">
        <v>0</v>
      </c>
      <c r="K10085" s="235">
        <v>0</v>
      </c>
      <c r="L10085" s="235">
        <v>0</v>
      </c>
      <c r="M10085" s="236" t="s">
        <v>583</v>
      </c>
    </row>
    <row r="10086" spans="1:13">
      <c r="A10086" s="106" t="str">
        <f t="shared" si="157"/>
        <v xml:space="preserve">87428 </v>
      </c>
      <c r="B10086" s="231" t="s">
        <v>18198</v>
      </c>
      <c r="C10086" s="232"/>
      <c r="D10086" s="233" t="s">
        <v>888</v>
      </c>
      <c r="E10086" s="233"/>
      <c r="F10086" s="234" t="s">
        <v>18199</v>
      </c>
      <c r="G10086" s="235">
        <v>0</v>
      </c>
      <c r="H10086" s="235">
        <v>0</v>
      </c>
      <c r="I10086" s="235">
        <v>0</v>
      </c>
      <c r="J10086" s="235">
        <v>0</v>
      </c>
      <c r="K10086" s="235">
        <v>0</v>
      </c>
      <c r="L10086" s="235">
        <v>0</v>
      </c>
      <c r="M10086" s="236" t="s">
        <v>583</v>
      </c>
    </row>
    <row r="10087" spans="1:13">
      <c r="A10087" s="106" t="str">
        <f t="shared" si="157"/>
        <v xml:space="preserve">87430 </v>
      </c>
      <c r="B10087" s="231" t="s">
        <v>14477</v>
      </c>
      <c r="C10087" s="232"/>
      <c r="D10087" s="233" t="s">
        <v>888</v>
      </c>
      <c r="E10087" s="233"/>
      <c r="F10087" s="234" t="s">
        <v>14478</v>
      </c>
      <c r="G10087" s="235">
        <v>0</v>
      </c>
      <c r="H10087" s="235">
        <v>0</v>
      </c>
      <c r="I10087" s="235">
        <v>0</v>
      </c>
      <c r="J10087" s="235">
        <v>0</v>
      </c>
      <c r="K10087" s="235">
        <v>0</v>
      </c>
      <c r="L10087" s="235">
        <v>0</v>
      </c>
      <c r="M10087" s="236" t="s">
        <v>583</v>
      </c>
    </row>
    <row r="10088" spans="1:13">
      <c r="A10088" s="106" t="str">
        <f t="shared" si="157"/>
        <v xml:space="preserve">87449 </v>
      </c>
      <c r="B10088" s="231" t="s">
        <v>14479</v>
      </c>
      <c r="C10088" s="232"/>
      <c r="D10088" s="233" t="s">
        <v>888</v>
      </c>
      <c r="E10088" s="233"/>
      <c r="F10088" s="234" t="s">
        <v>18200</v>
      </c>
      <c r="G10088" s="235">
        <v>0</v>
      </c>
      <c r="H10088" s="235">
        <v>0</v>
      </c>
      <c r="I10088" s="235">
        <v>0</v>
      </c>
      <c r="J10088" s="235">
        <v>0</v>
      </c>
      <c r="K10088" s="235">
        <v>0</v>
      </c>
      <c r="L10088" s="235">
        <v>0</v>
      </c>
      <c r="M10088" s="236" t="s">
        <v>583</v>
      </c>
    </row>
    <row r="10089" spans="1:13">
      <c r="A10089" s="106" t="str">
        <f t="shared" si="157"/>
        <v xml:space="preserve">87451 </v>
      </c>
      <c r="B10089" s="231" t="s">
        <v>14480</v>
      </c>
      <c r="C10089" s="232"/>
      <c r="D10089" s="233" t="s">
        <v>888</v>
      </c>
      <c r="E10089" s="233"/>
      <c r="F10089" s="234" t="s">
        <v>18201</v>
      </c>
      <c r="G10089" s="235">
        <v>0</v>
      </c>
      <c r="H10089" s="235">
        <v>0</v>
      </c>
      <c r="I10089" s="235">
        <v>0</v>
      </c>
      <c r="J10089" s="235">
        <v>0</v>
      </c>
      <c r="K10089" s="235">
        <v>0</v>
      </c>
      <c r="L10089" s="235">
        <v>0</v>
      </c>
      <c r="M10089" s="236" t="s">
        <v>583</v>
      </c>
    </row>
    <row r="10090" spans="1:13">
      <c r="A10090" s="106" t="str">
        <f t="shared" si="157"/>
        <v xml:space="preserve">87467 </v>
      </c>
      <c r="B10090" s="231" t="s">
        <v>19183</v>
      </c>
      <c r="C10090" s="232"/>
      <c r="D10090" s="233" t="s">
        <v>888</v>
      </c>
      <c r="E10090" s="233"/>
      <c r="F10090" s="234" t="s">
        <v>19184</v>
      </c>
      <c r="G10090" s="235">
        <v>0</v>
      </c>
      <c r="H10090" s="235">
        <v>0</v>
      </c>
      <c r="I10090" s="235">
        <v>0</v>
      </c>
      <c r="J10090" s="235">
        <v>0</v>
      </c>
      <c r="K10090" s="235">
        <v>0</v>
      </c>
      <c r="L10090" s="235">
        <v>0</v>
      </c>
      <c r="M10090" s="236" t="s">
        <v>583</v>
      </c>
    </row>
    <row r="10091" spans="1:13">
      <c r="A10091" s="106" t="str">
        <f t="shared" si="157"/>
        <v xml:space="preserve">87468 </v>
      </c>
      <c r="B10091" s="231" t="s">
        <v>19185</v>
      </c>
      <c r="C10091" s="232"/>
      <c r="D10091" s="233" t="s">
        <v>888</v>
      </c>
      <c r="E10091" s="233"/>
      <c r="F10091" s="234" t="s">
        <v>19186</v>
      </c>
      <c r="G10091" s="235">
        <v>0</v>
      </c>
      <c r="H10091" s="235">
        <v>0</v>
      </c>
      <c r="I10091" s="235">
        <v>0</v>
      </c>
      <c r="J10091" s="235">
        <v>0</v>
      </c>
      <c r="K10091" s="235">
        <v>0</v>
      </c>
      <c r="L10091" s="235">
        <v>0</v>
      </c>
      <c r="M10091" s="236" t="s">
        <v>583</v>
      </c>
    </row>
    <row r="10092" spans="1:13">
      <c r="A10092" s="106" t="str">
        <f t="shared" si="157"/>
        <v xml:space="preserve">87469 </v>
      </c>
      <c r="B10092" s="231" t="s">
        <v>19187</v>
      </c>
      <c r="C10092" s="232"/>
      <c r="D10092" s="233" t="s">
        <v>888</v>
      </c>
      <c r="E10092" s="233"/>
      <c r="F10092" s="234" t="s">
        <v>19188</v>
      </c>
      <c r="G10092" s="235">
        <v>0</v>
      </c>
      <c r="H10092" s="235">
        <v>0</v>
      </c>
      <c r="I10092" s="235">
        <v>0</v>
      </c>
      <c r="J10092" s="235">
        <v>0</v>
      </c>
      <c r="K10092" s="235">
        <v>0</v>
      </c>
      <c r="L10092" s="235">
        <v>0</v>
      </c>
      <c r="M10092" s="236" t="s">
        <v>583</v>
      </c>
    </row>
    <row r="10093" spans="1:13">
      <c r="A10093" s="106" t="str">
        <f t="shared" si="157"/>
        <v xml:space="preserve">87471 </v>
      </c>
      <c r="B10093" s="231" t="s">
        <v>14481</v>
      </c>
      <c r="C10093" s="232"/>
      <c r="D10093" s="233" t="s">
        <v>888</v>
      </c>
      <c r="E10093" s="233"/>
      <c r="F10093" s="234" t="s">
        <v>14482</v>
      </c>
      <c r="G10093" s="235">
        <v>0</v>
      </c>
      <c r="H10093" s="235">
        <v>0</v>
      </c>
      <c r="I10093" s="235">
        <v>0</v>
      </c>
      <c r="J10093" s="235">
        <v>0</v>
      </c>
      <c r="K10093" s="235">
        <v>0</v>
      </c>
      <c r="L10093" s="235">
        <v>0</v>
      </c>
      <c r="M10093" s="236" t="s">
        <v>583</v>
      </c>
    </row>
    <row r="10094" spans="1:13">
      <c r="A10094" s="106" t="str">
        <f t="shared" si="157"/>
        <v xml:space="preserve">87472 </v>
      </c>
      <c r="B10094" s="231" t="s">
        <v>14483</v>
      </c>
      <c r="C10094" s="232"/>
      <c r="D10094" s="233" t="s">
        <v>888</v>
      </c>
      <c r="E10094" s="233"/>
      <c r="F10094" s="234" t="s">
        <v>14484</v>
      </c>
      <c r="G10094" s="235">
        <v>0</v>
      </c>
      <c r="H10094" s="235">
        <v>0</v>
      </c>
      <c r="I10094" s="235">
        <v>0</v>
      </c>
      <c r="J10094" s="235">
        <v>0</v>
      </c>
      <c r="K10094" s="235">
        <v>0</v>
      </c>
      <c r="L10094" s="235">
        <v>0</v>
      </c>
      <c r="M10094" s="236" t="s">
        <v>583</v>
      </c>
    </row>
    <row r="10095" spans="1:13">
      <c r="A10095" s="106" t="str">
        <f t="shared" si="157"/>
        <v xml:space="preserve">87475 </v>
      </c>
      <c r="B10095" s="231" t="s">
        <v>14485</v>
      </c>
      <c r="C10095" s="232"/>
      <c r="D10095" s="233" t="s">
        <v>888</v>
      </c>
      <c r="E10095" s="233"/>
      <c r="F10095" s="234" t="s">
        <v>14486</v>
      </c>
      <c r="G10095" s="235">
        <v>0</v>
      </c>
      <c r="H10095" s="235">
        <v>0</v>
      </c>
      <c r="I10095" s="235">
        <v>0</v>
      </c>
      <c r="J10095" s="235">
        <v>0</v>
      </c>
      <c r="K10095" s="235">
        <v>0</v>
      </c>
      <c r="L10095" s="235">
        <v>0</v>
      </c>
      <c r="M10095" s="236" t="s">
        <v>583</v>
      </c>
    </row>
    <row r="10096" spans="1:13">
      <c r="A10096" s="106" t="str">
        <f t="shared" si="157"/>
        <v xml:space="preserve">87476 </v>
      </c>
      <c r="B10096" s="231" t="s">
        <v>14487</v>
      </c>
      <c r="C10096" s="232"/>
      <c r="D10096" s="233" t="s">
        <v>888</v>
      </c>
      <c r="E10096" s="233"/>
      <c r="F10096" s="234" t="s">
        <v>14488</v>
      </c>
      <c r="G10096" s="235">
        <v>0</v>
      </c>
      <c r="H10096" s="235">
        <v>0</v>
      </c>
      <c r="I10096" s="235">
        <v>0</v>
      </c>
      <c r="J10096" s="235">
        <v>0</v>
      </c>
      <c r="K10096" s="235">
        <v>0</v>
      </c>
      <c r="L10096" s="235">
        <v>0</v>
      </c>
      <c r="M10096" s="236" t="s">
        <v>583</v>
      </c>
    </row>
    <row r="10097" spans="1:13">
      <c r="A10097" s="106" t="str">
        <f t="shared" si="157"/>
        <v xml:space="preserve">87478 </v>
      </c>
      <c r="B10097" s="231" t="s">
        <v>19189</v>
      </c>
      <c r="C10097" s="232"/>
      <c r="D10097" s="233" t="s">
        <v>888</v>
      </c>
      <c r="E10097" s="233"/>
      <c r="F10097" s="234" t="s">
        <v>19190</v>
      </c>
      <c r="G10097" s="235">
        <v>0</v>
      </c>
      <c r="H10097" s="235">
        <v>0</v>
      </c>
      <c r="I10097" s="235">
        <v>0</v>
      </c>
      <c r="J10097" s="235">
        <v>0</v>
      </c>
      <c r="K10097" s="235">
        <v>0</v>
      </c>
      <c r="L10097" s="235">
        <v>0</v>
      </c>
      <c r="M10097" s="236" t="s">
        <v>583</v>
      </c>
    </row>
    <row r="10098" spans="1:13">
      <c r="A10098" s="106" t="str">
        <f t="shared" si="157"/>
        <v xml:space="preserve">87480 </v>
      </c>
      <c r="B10098" s="231" t="s">
        <v>14489</v>
      </c>
      <c r="C10098" s="232"/>
      <c r="D10098" s="233" t="s">
        <v>888</v>
      </c>
      <c r="E10098" s="233"/>
      <c r="F10098" s="234" t="s">
        <v>14490</v>
      </c>
      <c r="G10098" s="235">
        <v>0</v>
      </c>
      <c r="H10098" s="235">
        <v>0</v>
      </c>
      <c r="I10098" s="235">
        <v>0</v>
      </c>
      <c r="J10098" s="235">
        <v>0</v>
      </c>
      <c r="K10098" s="235">
        <v>0</v>
      </c>
      <c r="L10098" s="235">
        <v>0</v>
      </c>
      <c r="M10098" s="236" t="s">
        <v>583</v>
      </c>
    </row>
    <row r="10099" spans="1:13">
      <c r="A10099" s="106" t="str">
        <f t="shared" si="157"/>
        <v xml:space="preserve">87481 </v>
      </c>
      <c r="B10099" s="231" t="s">
        <v>14491</v>
      </c>
      <c r="C10099" s="232"/>
      <c r="D10099" s="233" t="s">
        <v>888</v>
      </c>
      <c r="E10099" s="233"/>
      <c r="F10099" s="234" t="s">
        <v>14492</v>
      </c>
      <c r="G10099" s="235">
        <v>0</v>
      </c>
      <c r="H10099" s="235">
        <v>0</v>
      </c>
      <c r="I10099" s="235">
        <v>0</v>
      </c>
      <c r="J10099" s="235">
        <v>0</v>
      </c>
      <c r="K10099" s="235">
        <v>0</v>
      </c>
      <c r="L10099" s="235">
        <v>0</v>
      </c>
      <c r="M10099" s="236" t="s">
        <v>583</v>
      </c>
    </row>
    <row r="10100" spans="1:13">
      <c r="A10100" s="106" t="str">
        <f t="shared" si="157"/>
        <v xml:space="preserve">87482 </v>
      </c>
      <c r="B10100" s="231" t="s">
        <v>14493</v>
      </c>
      <c r="C10100" s="232"/>
      <c r="D10100" s="233" t="s">
        <v>888</v>
      </c>
      <c r="E10100" s="233"/>
      <c r="F10100" s="234" t="s">
        <v>14494</v>
      </c>
      <c r="G10100" s="235">
        <v>0</v>
      </c>
      <c r="H10100" s="235">
        <v>0</v>
      </c>
      <c r="I10100" s="235">
        <v>0</v>
      </c>
      <c r="J10100" s="235">
        <v>0</v>
      </c>
      <c r="K10100" s="235">
        <v>0</v>
      </c>
      <c r="L10100" s="235">
        <v>0</v>
      </c>
      <c r="M10100" s="236" t="s">
        <v>583</v>
      </c>
    </row>
    <row r="10101" spans="1:13">
      <c r="A10101" s="106" t="str">
        <f t="shared" si="157"/>
        <v xml:space="preserve">87483 </v>
      </c>
      <c r="B10101" s="231" t="s">
        <v>14495</v>
      </c>
      <c r="C10101" s="232"/>
      <c r="D10101" s="233" t="s">
        <v>888</v>
      </c>
      <c r="E10101" s="233"/>
      <c r="F10101" s="234" t="s">
        <v>14496</v>
      </c>
      <c r="G10101" s="235">
        <v>0</v>
      </c>
      <c r="H10101" s="235">
        <v>0</v>
      </c>
      <c r="I10101" s="235">
        <v>0</v>
      </c>
      <c r="J10101" s="235">
        <v>0</v>
      </c>
      <c r="K10101" s="235">
        <v>0</v>
      </c>
      <c r="L10101" s="235">
        <v>0</v>
      </c>
      <c r="M10101" s="236" t="s">
        <v>583</v>
      </c>
    </row>
    <row r="10102" spans="1:13">
      <c r="A10102" s="106" t="str">
        <f t="shared" si="157"/>
        <v xml:space="preserve">87484 </v>
      </c>
      <c r="B10102" s="231" t="s">
        <v>19191</v>
      </c>
      <c r="C10102" s="232"/>
      <c r="D10102" s="233" t="s">
        <v>888</v>
      </c>
      <c r="E10102" s="233"/>
      <c r="F10102" s="234" t="s">
        <v>19192</v>
      </c>
      <c r="G10102" s="235">
        <v>0</v>
      </c>
      <c r="H10102" s="235">
        <v>0</v>
      </c>
      <c r="I10102" s="235">
        <v>0</v>
      </c>
      <c r="J10102" s="235">
        <v>0</v>
      </c>
      <c r="K10102" s="235">
        <v>0</v>
      </c>
      <c r="L10102" s="235">
        <v>0</v>
      </c>
      <c r="M10102" s="236" t="s">
        <v>583</v>
      </c>
    </row>
    <row r="10103" spans="1:13">
      <c r="A10103" s="106" t="str">
        <f t="shared" si="157"/>
        <v xml:space="preserve">87485 </v>
      </c>
      <c r="B10103" s="231" t="s">
        <v>14497</v>
      </c>
      <c r="C10103" s="232"/>
      <c r="D10103" s="233" t="s">
        <v>888</v>
      </c>
      <c r="E10103" s="233"/>
      <c r="F10103" s="234" t="s">
        <v>18359</v>
      </c>
      <c r="G10103" s="235">
        <v>0</v>
      </c>
      <c r="H10103" s="235">
        <v>0</v>
      </c>
      <c r="I10103" s="235">
        <v>0</v>
      </c>
      <c r="J10103" s="235">
        <v>0</v>
      </c>
      <c r="K10103" s="235">
        <v>0</v>
      </c>
      <c r="L10103" s="235">
        <v>0</v>
      </c>
      <c r="M10103" s="236" t="s">
        <v>583</v>
      </c>
    </row>
    <row r="10104" spans="1:13">
      <c r="A10104" s="106" t="str">
        <f t="shared" si="157"/>
        <v xml:space="preserve">87486 </v>
      </c>
      <c r="B10104" s="231" t="s">
        <v>14498</v>
      </c>
      <c r="C10104" s="232"/>
      <c r="D10104" s="233" t="s">
        <v>888</v>
      </c>
      <c r="E10104" s="233"/>
      <c r="F10104" s="234" t="s">
        <v>18358</v>
      </c>
      <c r="G10104" s="235">
        <v>0</v>
      </c>
      <c r="H10104" s="235">
        <v>0</v>
      </c>
      <c r="I10104" s="235">
        <v>0</v>
      </c>
      <c r="J10104" s="235">
        <v>0</v>
      </c>
      <c r="K10104" s="235">
        <v>0</v>
      </c>
      <c r="L10104" s="235">
        <v>0</v>
      </c>
      <c r="M10104" s="236" t="s">
        <v>583</v>
      </c>
    </row>
    <row r="10105" spans="1:13">
      <c r="A10105" s="106" t="str">
        <f t="shared" si="157"/>
        <v xml:space="preserve">87487 </v>
      </c>
      <c r="B10105" s="231" t="s">
        <v>14499</v>
      </c>
      <c r="C10105" s="232"/>
      <c r="D10105" s="233" t="s">
        <v>888</v>
      </c>
      <c r="E10105" s="233"/>
      <c r="F10105" s="234" t="s">
        <v>18357</v>
      </c>
      <c r="G10105" s="235">
        <v>0</v>
      </c>
      <c r="H10105" s="235">
        <v>0</v>
      </c>
      <c r="I10105" s="235">
        <v>0</v>
      </c>
      <c r="J10105" s="235">
        <v>0</v>
      </c>
      <c r="K10105" s="235">
        <v>0</v>
      </c>
      <c r="L10105" s="235">
        <v>0</v>
      </c>
      <c r="M10105" s="236" t="s">
        <v>583</v>
      </c>
    </row>
    <row r="10106" spans="1:13">
      <c r="A10106" s="106" t="str">
        <f t="shared" si="157"/>
        <v xml:space="preserve">87490 </v>
      </c>
      <c r="B10106" s="231" t="s">
        <v>14500</v>
      </c>
      <c r="C10106" s="232"/>
      <c r="D10106" s="233" t="s">
        <v>888</v>
      </c>
      <c r="E10106" s="233"/>
      <c r="F10106" s="234" t="s">
        <v>18356</v>
      </c>
      <c r="G10106" s="235">
        <v>0</v>
      </c>
      <c r="H10106" s="235">
        <v>0</v>
      </c>
      <c r="I10106" s="235">
        <v>0</v>
      </c>
      <c r="J10106" s="235">
        <v>0</v>
      </c>
      <c r="K10106" s="235">
        <v>0</v>
      </c>
      <c r="L10106" s="235">
        <v>0</v>
      </c>
      <c r="M10106" s="236" t="s">
        <v>583</v>
      </c>
    </row>
    <row r="10107" spans="1:13">
      <c r="A10107" s="106" t="str">
        <f t="shared" si="157"/>
        <v xml:space="preserve">87491 </v>
      </c>
      <c r="B10107" s="231" t="s">
        <v>14501</v>
      </c>
      <c r="C10107" s="232"/>
      <c r="D10107" s="233" t="s">
        <v>888</v>
      </c>
      <c r="E10107" s="233"/>
      <c r="F10107" s="234" t="s">
        <v>18355</v>
      </c>
      <c r="G10107" s="235">
        <v>0</v>
      </c>
      <c r="H10107" s="235">
        <v>0</v>
      </c>
      <c r="I10107" s="235">
        <v>0</v>
      </c>
      <c r="J10107" s="235">
        <v>0</v>
      </c>
      <c r="K10107" s="235">
        <v>0</v>
      </c>
      <c r="L10107" s="235">
        <v>0</v>
      </c>
      <c r="M10107" s="236" t="s">
        <v>583</v>
      </c>
    </row>
    <row r="10108" spans="1:13">
      <c r="A10108" s="106" t="str">
        <f t="shared" si="157"/>
        <v xml:space="preserve">87492 </v>
      </c>
      <c r="B10108" s="231" t="s">
        <v>14502</v>
      </c>
      <c r="C10108" s="232"/>
      <c r="D10108" s="233" t="s">
        <v>888</v>
      </c>
      <c r="E10108" s="233"/>
      <c r="F10108" s="234" t="s">
        <v>18354</v>
      </c>
      <c r="G10108" s="235">
        <v>0</v>
      </c>
      <c r="H10108" s="235">
        <v>0</v>
      </c>
      <c r="I10108" s="235">
        <v>0</v>
      </c>
      <c r="J10108" s="235">
        <v>0</v>
      </c>
      <c r="K10108" s="235">
        <v>0</v>
      </c>
      <c r="L10108" s="235">
        <v>0</v>
      </c>
      <c r="M10108" s="236" t="s">
        <v>583</v>
      </c>
    </row>
    <row r="10109" spans="1:13">
      <c r="A10109" s="106" t="str">
        <f t="shared" si="157"/>
        <v xml:space="preserve">87493 </v>
      </c>
      <c r="B10109" s="231" t="s">
        <v>14503</v>
      </c>
      <c r="C10109" s="232"/>
      <c r="D10109" s="233" t="s">
        <v>888</v>
      </c>
      <c r="E10109" s="233"/>
      <c r="F10109" s="234" t="s">
        <v>14504</v>
      </c>
      <c r="G10109" s="235">
        <v>0</v>
      </c>
      <c r="H10109" s="235">
        <v>0</v>
      </c>
      <c r="I10109" s="235">
        <v>0</v>
      </c>
      <c r="J10109" s="235">
        <v>0</v>
      </c>
      <c r="K10109" s="235">
        <v>0</v>
      </c>
      <c r="L10109" s="235">
        <v>0</v>
      </c>
      <c r="M10109" s="236" t="s">
        <v>583</v>
      </c>
    </row>
    <row r="10110" spans="1:13">
      <c r="A10110" s="106" t="str">
        <f t="shared" si="157"/>
        <v xml:space="preserve">87495 </v>
      </c>
      <c r="B10110" s="231" t="s">
        <v>14505</v>
      </c>
      <c r="C10110" s="232"/>
      <c r="D10110" s="233" t="s">
        <v>888</v>
      </c>
      <c r="E10110" s="233"/>
      <c r="F10110" s="234" t="s">
        <v>14506</v>
      </c>
      <c r="G10110" s="235">
        <v>0</v>
      </c>
      <c r="H10110" s="235">
        <v>0</v>
      </c>
      <c r="I10110" s="235">
        <v>0</v>
      </c>
      <c r="J10110" s="235">
        <v>0</v>
      </c>
      <c r="K10110" s="235">
        <v>0</v>
      </c>
      <c r="L10110" s="235">
        <v>0</v>
      </c>
      <c r="M10110" s="236" t="s">
        <v>583</v>
      </c>
    </row>
    <row r="10111" spans="1:13">
      <c r="A10111" s="106" t="str">
        <f t="shared" si="157"/>
        <v xml:space="preserve">87496 </v>
      </c>
      <c r="B10111" s="231" t="s">
        <v>14507</v>
      </c>
      <c r="C10111" s="232"/>
      <c r="D10111" s="233" t="s">
        <v>888</v>
      </c>
      <c r="E10111" s="233"/>
      <c r="F10111" s="234" t="s">
        <v>14508</v>
      </c>
      <c r="G10111" s="235">
        <v>0</v>
      </c>
      <c r="H10111" s="235">
        <v>0</v>
      </c>
      <c r="I10111" s="235">
        <v>0</v>
      </c>
      <c r="J10111" s="235">
        <v>0</v>
      </c>
      <c r="K10111" s="235">
        <v>0</v>
      </c>
      <c r="L10111" s="235">
        <v>0</v>
      </c>
      <c r="M10111" s="236" t="s">
        <v>583</v>
      </c>
    </row>
    <row r="10112" spans="1:13">
      <c r="A10112" s="106" t="str">
        <f t="shared" si="157"/>
        <v xml:space="preserve">87497 </v>
      </c>
      <c r="B10112" s="231" t="s">
        <v>14509</v>
      </c>
      <c r="C10112" s="232"/>
      <c r="D10112" s="233" t="s">
        <v>888</v>
      </c>
      <c r="E10112" s="233"/>
      <c r="F10112" s="234" t="s">
        <v>14510</v>
      </c>
      <c r="G10112" s="235">
        <v>0</v>
      </c>
      <c r="H10112" s="235">
        <v>0</v>
      </c>
      <c r="I10112" s="235">
        <v>0</v>
      </c>
      <c r="J10112" s="235">
        <v>0</v>
      </c>
      <c r="K10112" s="235">
        <v>0</v>
      </c>
      <c r="L10112" s="235">
        <v>0</v>
      </c>
      <c r="M10112" s="236" t="s">
        <v>583</v>
      </c>
    </row>
    <row r="10113" spans="1:13">
      <c r="A10113" s="106" t="str">
        <f t="shared" si="157"/>
        <v xml:space="preserve">87498 </v>
      </c>
      <c r="B10113" s="231" t="s">
        <v>14511</v>
      </c>
      <c r="C10113" s="232"/>
      <c r="D10113" s="233" t="s">
        <v>888</v>
      </c>
      <c r="E10113" s="233"/>
      <c r="F10113" s="234" t="s">
        <v>14512</v>
      </c>
      <c r="G10113" s="235">
        <v>0</v>
      </c>
      <c r="H10113" s="235">
        <v>0</v>
      </c>
      <c r="I10113" s="235">
        <v>0</v>
      </c>
      <c r="J10113" s="235">
        <v>0</v>
      </c>
      <c r="K10113" s="235">
        <v>0</v>
      </c>
      <c r="L10113" s="235">
        <v>0</v>
      </c>
      <c r="M10113" s="236" t="s">
        <v>583</v>
      </c>
    </row>
    <row r="10114" spans="1:13">
      <c r="A10114" s="106" t="str">
        <f t="shared" si="157"/>
        <v xml:space="preserve">87500 </v>
      </c>
      <c r="B10114" s="231" t="s">
        <v>14513</v>
      </c>
      <c r="C10114" s="232"/>
      <c r="D10114" s="233" t="s">
        <v>888</v>
      </c>
      <c r="E10114" s="233"/>
      <c r="F10114" s="234" t="s">
        <v>14514</v>
      </c>
      <c r="G10114" s="235">
        <v>0</v>
      </c>
      <c r="H10114" s="235">
        <v>0</v>
      </c>
      <c r="I10114" s="235">
        <v>0</v>
      </c>
      <c r="J10114" s="235">
        <v>0</v>
      </c>
      <c r="K10114" s="235">
        <v>0</v>
      </c>
      <c r="L10114" s="235">
        <v>0</v>
      </c>
      <c r="M10114" s="236" t="s">
        <v>583</v>
      </c>
    </row>
    <row r="10115" spans="1:13">
      <c r="A10115" s="106" t="str">
        <f t="shared" ref="A10115:A10178" si="158">B10115&amp;" "&amp;C10115</f>
        <v xml:space="preserve">87501 </v>
      </c>
      <c r="B10115" s="231" t="s">
        <v>14515</v>
      </c>
      <c r="C10115" s="232"/>
      <c r="D10115" s="233" t="s">
        <v>888</v>
      </c>
      <c r="E10115" s="233"/>
      <c r="F10115" s="234" t="s">
        <v>14516</v>
      </c>
      <c r="G10115" s="235">
        <v>0</v>
      </c>
      <c r="H10115" s="235">
        <v>0</v>
      </c>
      <c r="I10115" s="235">
        <v>0</v>
      </c>
      <c r="J10115" s="235">
        <v>0</v>
      </c>
      <c r="K10115" s="235">
        <v>0</v>
      </c>
      <c r="L10115" s="235">
        <v>0</v>
      </c>
      <c r="M10115" s="236" t="s">
        <v>583</v>
      </c>
    </row>
    <row r="10116" spans="1:13">
      <c r="A10116" s="106" t="str">
        <f t="shared" si="158"/>
        <v xml:space="preserve">87502 </v>
      </c>
      <c r="B10116" s="231" t="s">
        <v>14517</v>
      </c>
      <c r="C10116" s="232"/>
      <c r="D10116" s="233" t="s">
        <v>888</v>
      </c>
      <c r="E10116" s="233"/>
      <c r="F10116" s="234" t="s">
        <v>14518</v>
      </c>
      <c r="G10116" s="235">
        <v>0</v>
      </c>
      <c r="H10116" s="235">
        <v>0</v>
      </c>
      <c r="I10116" s="235">
        <v>0</v>
      </c>
      <c r="J10116" s="235">
        <v>0</v>
      </c>
      <c r="K10116" s="235">
        <v>0</v>
      </c>
      <c r="L10116" s="235">
        <v>0</v>
      </c>
      <c r="M10116" s="236" t="s">
        <v>583</v>
      </c>
    </row>
    <row r="10117" spans="1:13">
      <c r="A10117" s="106" t="str">
        <f t="shared" si="158"/>
        <v xml:space="preserve">87503 </v>
      </c>
      <c r="B10117" s="231" t="s">
        <v>14519</v>
      </c>
      <c r="C10117" s="232"/>
      <c r="D10117" s="233" t="s">
        <v>888</v>
      </c>
      <c r="E10117" s="233"/>
      <c r="F10117" s="234" t="s">
        <v>14520</v>
      </c>
      <c r="G10117" s="235">
        <v>0</v>
      </c>
      <c r="H10117" s="235">
        <v>0</v>
      </c>
      <c r="I10117" s="235">
        <v>0</v>
      </c>
      <c r="J10117" s="235">
        <v>0</v>
      </c>
      <c r="K10117" s="235">
        <v>0</v>
      </c>
      <c r="L10117" s="235">
        <v>0</v>
      </c>
      <c r="M10117" s="236" t="s">
        <v>583</v>
      </c>
    </row>
    <row r="10118" spans="1:13">
      <c r="A10118" s="106" t="str">
        <f t="shared" si="158"/>
        <v xml:space="preserve">87505 </v>
      </c>
      <c r="B10118" s="231" t="s">
        <v>14521</v>
      </c>
      <c r="C10118" s="232"/>
      <c r="D10118" s="233" t="s">
        <v>888</v>
      </c>
      <c r="E10118" s="233"/>
      <c r="F10118" s="234" t="s">
        <v>14522</v>
      </c>
      <c r="G10118" s="235">
        <v>0</v>
      </c>
      <c r="H10118" s="235">
        <v>0</v>
      </c>
      <c r="I10118" s="235">
        <v>0</v>
      </c>
      <c r="J10118" s="235">
        <v>0</v>
      </c>
      <c r="K10118" s="235">
        <v>0</v>
      </c>
      <c r="L10118" s="235">
        <v>0</v>
      </c>
      <c r="M10118" s="236" t="s">
        <v>583</v>
      </c>
    </row>
    <row r="10119" spans="1:13">
      <c r="A10119" s="106" t="str">
        <f t="shared" si="158"/>
        <v xml:space="preserve">87506 </v>
      </c>
      <c r="B10119" s="231" t="s">
        <v>14523</v>
      </c>
      <c r="C10119" s="232"/>
      <c r="D10119" s="233" t="s">
        <v>888</v>
      </c>
      <c r="E10119" s="233"/>
      <c r="F10119" s="234" t="s">
        <v>14524</v>
      </c>
      <c r="G10119" s="235">
        <v>0</v>
      </c>
      <c r="H10119" s="235">
        <v>0</v>
      </c>
      <c r="I10119" s="235">
        <v>0</v>
      </c>
      <c r="J10119" s="235">
        <v>0</v>
      </c>
      <c r="K10119" s="235">
        <v>0</v>
      </c>
      <c r="L10119" s="235">
        <v>0</v>
      </c>
      <c r="M10119" s="236" t="s">
        <v>583</v>
      </c>
    </row>
    <row r="10120" spans="1:13">
      <c r="A10120" s="106" t="str">
        <f t="shared" si="158"/>
        <v xml:space="preserve">87507 </v>
      </c>
      <c r="B10120" s="231" t="s">
        <v>14525</v>
      </c>
      <c r="C10120" s="232"/>
      <c r="D10120" s="233" t="s">
        <v>888</v>
      </c>
      <c r="E10120" s="233"/>
      <c r="F10120" s="234" t="s">
        <v>14526</v>
      </c>
      <c r="G10120" s="235">
        <v>0</v>
      </c>
      <c r="H10120" s="235">
        <v>0</v>
      </c>
      <c r="I10120" s="235">
        <v>0</v>
      </c>
      <c r="J10120" s="235">
        <v>0</v>
      </c>
      <c r="K10120" s="235">
        <v>0</v>
      </c>
      <c r="L10120" s="235">
        <v>0</v>
      </c>
      <c r="M10120" s="236" t="s">
        <v>583</v>
      </c>
    </row>
    <row r="10121" spans="1:13">
      <c r="A10121" s="106" t="str">
        <f t="shared" si="158"/>
        <v xml:space="preserve">87510 </v>
      </c>
      <c r="B10121" s="231" t="s">
        <v>14527</v>
      </c>
      <c r="C10121" s="232"/>
      <c r="D10121" s="233" t="s">
        <v>888</v>
      </c>
      <c r="E10121" s="233"/>
      <c r="F10121" s="234" t="s">
        <v>14528</v>
      </c>
      <c r="G10121" s="235">
        <v>0</v>
      </c>
      <c r="H10121" s="235">
        <v>0</v>
      </c>
      <c r="I10121" s="235">
        <v>0</v>
      </c>
      <c r="J10121" s="235">
        <v>0</v>
      </c>
      <c r="K10121" s="235">
        <v>0</v>
      </c>
      <c r="L10121" s="235">
        <v>0</v>
      </c>
      <c r="M10121" s="236" t="s">
        <v>583</v>
      </c>
    </row>
    <row r="10122" spans="1:13">
      <c r="A10122" s="106" t="str">
        <f t="shared" si="158"/>
        <v xml:space="preserve">87511 </v>
      </c>
      <c r="B10122" s="231" t="s">
        <v>14529</v>
      </c>
      <c r="C10122" s="232"/>
      <c r="D10122" s="233" t="s">
        <v>888</v>
      </c>
      <c r="E10122" s="233"/>
      <c r="F10122" s="234" t="s">
        <v>14530</v>
      </c>
      <c r="G10122" s="235">
        <v>0</v>
      </c>
      <c r="H10122" s="235">
        <v>0</v>
      </c>
      <c r="I10122" s="235">
        <v>0</v>
      </c>
      <c r="J10122" s="235">
        <v>0</v>
      </c>
      <c r="K10122" s="235">
        <v>0</v>
      </c>
      <c r="L10122" s="235">
        <v>0</v>
      </c>
      <c r="M10122" s="236" t="s">
        <v>583</v>
      </c>
    </row>
    <row r="10123" spans="1:13">
      <c r="A10123" s="106" t="str">
        <f t="shared" si="158"/>
        <v xml:space="preserve">87512 </v>
      </c>
      <c r="B10123" s="231" t="s">
        <v>14531</v>
      </c>
      <c r="C10123" s="232"/>
      <c r="D10123" s="233" t="s">
        <v>888</v>
      </c>
      <c r="E10123" s="233"/>
      <c r="F10123" s="234" t="s">
        <v>14532</v>
      </c>
      <c r="G10123" s="235">
        <v>0</v>
      </c>
      <c r="H10123" s="235">
        <v>0</v>
      </c>
      <c r="I10123" s="235">
        <v>0</v>
      </c>
      <c r="J10123" s="235">
        <v>0</v>
      </c>
      <c r="K10123" s="235">
        <v>0</v>
      </c>
      <c r="L10123" s="235">
        <v>0</v>
      </c>
      <c r="M10123" s="236" t="s">
        <v>583</v>
      </c>
    </row>
    <row r="10124" spans="1:13">
      <c r="A10124" s="106" t="str">
        <f t="shared" si="158"/>
        <v xml:space="preserve">87516 </v>
      </c>
      <c r="B10124" s="231" t="s">
        <v>14533</v>
      </c>
      <c r="C10124" s="232"/>
      <c r="D10124" s="233" t="s">
        <v>888</v>
      </c>
      <c r="E10124" s="233"/>
      <c r="F10124" s="234" t="s">
        <v>14534</v>
      </c>
      <c r="G10124" s="235">
        <v>0</v>
      </c>
      <c r="H10124" s="235">
        <v>0</v>
      </c>
      <c r="I10124" s="235">
        <v>0</v>
      </c>
      <c r="J10124" s="235">
        <v>0</v>
      </c>
      <c r="K10124" s="235">
        <v>0</v>
      </c>
      <c r="L10124" s="235">
        <v>0</v>
      </c>
      <c r="M10124" s="236" t="s">
        <v>583</v>
      </c>
    </row>
    <row r="10125" spans="1:13">
      <c r="A10125" s="106" t="str">
        <f t="shared" si="158"/>
        <v xml:space="preserve">87517 </v>
      </c>
      <c r="B10125" s="231" t="s">
        <v>14535</v>
      </c>
      <c r="C10125" s="232"/>
      <c r="D10125" s="233" t="s">
        <v>888</v>
      </c>
      <c r="E10125" s="233"/>
      <c r="F10125" s="234" t="s">
        <v>14536</v>
      </c>
      <c r="G10125" s="235">
        <v>0</v>
      </c>
      <c r="H10125" s="235">
        <v>0</v>
      </c>
      <c r="I10125" s="235">
        <v>0</v>
      </c>
      <c r="J10125" s="235">
        <v>0</v>
      </c>
      <c r="K10125" s="235">
        <v>0</v>
      </c>
      <c r="L10125" s="235">
        <v>0</v>
      </c>
      <c r="M10125" s="236" t="s">
        <v>583</v>
      </c>
    </row>
    <row r="10126" spans="1:13">
      <c r="A10126" s="106" t="str">
        <f t="shared" si="158"/>
        <v xml:space="preserve">87520 </v>
      </c>
      <c r="B10126" s="231" t="s">
        <v>14537</v>
      </c>
      <c r="C10126" s="232"/>
      <c r="D10126" s="233" t="s">
        <v>888</v>
      </c>
      <c r="E10126" s="233"/>
      <c r="F10126" s="234" t="s">
        <v>14538</v>
      </c>
      <c r="G10126" s="235">
        <v>0</v>
      </c>
      <c r="H10126" s="235">
        <v>0</v>
      </c>
      <c r="I10126" s="235">
        <v>0</v>
      </c>
      <c r="J10126" s="235">
        <v>0</v>
      </c>
      <c r="K10126" s="235">
        <v>0</v>
      </c>
      <c r="L10126" s="235">
        <v>0</v>
      </c>
      <c r="M10126" s="236" t="s">
        <v>583</v>
      </c>
    </row>
    <row r="10127" spans="1:13">
      <c r="A10127" s="106" t="str">
        <f t="shared" si="158"/>
        <v xml:space="preserve">87521 </v>
      </c>
      <c r="B10127" s="231" t="s">
        <v>14539</v>
      </c>
      <c r="C10127" s="232"/>
      <c r="D10127" s="233" t="s">
        <v>888</v>
      </c>
      <c r="E10127" s="233"/>
      <c r="F10127" s="234" t="s">
        <v>14540</v>
      </c>
      <c r="G10127" s="235">
        <v>0</v>
      </c>
      <c r="H10127" s="235">
        <v>0</v>
      </c>
      <c r="I10127" s="235">
        <v>0</v>
      </c>
      <c r="J10127" s="235">
        <v>0</v>
      </c>
      <c r="K10127" s="235">
        <v>0</v>
      </c>
      <c r="L10127" s="235">
        <v>0</v>
      </c>
      <c r="M10127" s="236" t="s">
        <v>583</v>
      </c>
    </row>
    <row r="10128" spans="1:13">
      <c r="A10128" s="106" t="str">
        <f t="shared" si="158"/>
        <v xml:space="preserve">87522 </v>
      </c>
      <c r="B10128" s="231" t="s">
        <v>14541</v>
      </c>
      <c r="C10128" s="232"/>
      <c r="D10128" s="233" t="s">
        <v>888</v>
      </c>
      <c r="E10128" s="233"/>
      <c r="F10128" s="234" t="s">
        <v>14542</v>
      </c>
      <c r="G10128" s="235">
        <v>0</v>
      </c>
      <c r="H10128" s="235">
        <v>0</v>
      </c>
      <c r="I10128" s="235">
        <v>0</v>
      </c>
      <c r="J10128" s="235">
        <v>0</v>
      </c>
      <c r="K10128" s="235">
        <v>0</v>
      </c>
      <c r="L10128" s="235">
        <v>0</v>
      </c>
      <c r="M10128" s="236" t="s">
        <v>583</v>
      </c>
    </row>
    <row r="10129" spans="1:13">
      <c r="A10129" s="106" t="str">
        <f t="shared" si="158"/>
        <v xml:space="preserve">87523 </v>
      </c>
      <c r="B10129" s="231" t="s">
        <v>21384</v>
      </c>
      <c r="C10129" s="232"/>
      <c r="D10129" s="233" t="s">
        <v>888</v>
      </c>
      <c r="E10129" s="233"/>
      <c r="F10129" s="234" t="s">
        <v>21385</v>
      </c>
      <c r="G10129" s="235">
        <v>0</v>
      </c>
      <c r="H10129" s="235">
        <v>0</v>
      </c>
      <c r="I10129" s="235">
        <v>0</v>
      </c>
      <c r="J10129" s="235">
        <v>0</v>
      </c>
      <c r="K10129" s="235">
        <v>0</v>
      </c>
      <c r="L10129" s="235">
        <v>0</v>
      </c>
      <c r="M10129" s="236" t="s">
        <v>583</v>
      </c>
    </row>
    <row r="10130" spans="1:13">
      <c r="A10130" s="106" t="str">
        <f t="shared" si="158"/>
        <v xml:space="preserve">87525 </v>
      </c>
      <c r="B10130" s="231" t="s">
        <v>14543</v>
      </c>
      <c r="C10130" s="232"/>
      <c r="D10130" s="233" t="s">
        <v>888</v>
      </c>
      <c r="E10130" s="233"/>
      <c r="F10130" s="234" t="s">
        <v>14544</v>
      </c>
      <c r="G10130" s="235">
        <v>0</v>
      </c>
      <c r="H10130" s="235">
        <v>0</v>
      </c>
      <c r="I10130" s="235">
        <v>0</v>
      </c>
      <c r="J10130" s="235">
        <v>0</v>
      </c>
      <c r="K10130" s="235">
        <v>0</v>
      </c>
      <c r="L10130" s="235">
        <v>0</v>
      </c>
      <c r="M10130" s="236" t="s">
        <v>583</v>
      </c>
    </row>
    <row r="10131" spans="1:13">
      <c r="A10131" s="106" t="str">
        <f t="shared" si="158"/>
        <v xml:space="preserve">87526 </v>
      </c>
      <c r="B10131" s="231" t="s">
        <v>14545</v>
      </c>
      <c r="C10131" s="232"/>
      <c r="D10131" s="233" t="s">
        <v>888</v>
      </c>
      <c r="E10131" s="233"/>
      <c r="F10131" s="234" t="s">
        <v>14546</v>
      </c>
      <c r="G10131" s="235">
        <v>0</v>
      </c>
      <c r="H10131" s="235">
        <v>0</v>
      </c>
      <c r="I10131" s="235">
        <v>0</v>
      </c>
      <c r="J10131" s="235">
        <v>0</v>
      </c>
      <c r="K10131" s="235">
        <v>0</v>
      </c>
      <c r="L10131" s="235">
        <v>0</v>
      </c>
      <c r="M10131" s="236" t="s">
        <v>583</v>
      </c>
    </row>
    <row r="10132" spans="1:13">
      <c r="A10132" s="106" t="str">
        <f t="shared" si="158"/>
        <v xml:space="preserve">87527 </v>
      </c>
      <c r="B10132" s="231" t="s">
        <v>14547</v>
      </c>
      <c r="C10132" s="232"/>
      <c r="D10132" s="233" t="s">
        <v>888</v>
      </c>
      <c r="E10132" s="233"/>
      <c r="F10132" s="234" t="s">
        <v>14548</v>
      </c>
      <c r="G10132" s="235">
        <v>0</v>
      </c>
      <c r="H10132" s="235">
        <v>0</v>
      </c>
      <c r="I10132" s="235">
        <v>0</v>
      </c>
      <c r="J10132" s="235">
        <v>0</v>
      </c>
      <c r="K10132" s="235">
        <v>0</v>
      </c>
      <c r="L10132" s="235">
        <v>0</v>
      </c>
      <c r="M10132" s="236" t="s">
        <v>583</v>
      </c>
    </row>
    <row r="10133" spans="1:13">
      <c r="A10133" s="106" t="str">
        <f t="shared" si="158"/>
        <v xml:space="preserve">87528 </v>
      </c>
      <c r="B10133" s="231" t="s">
        <v>14549</v>
      </c>
      <c r="C10133" s="232"/>
      <c r="D10133" s="233" t="s">
        <v>888</v>
      </c>
      <c r="E10133" s="233"/>
      <c r="F10133" s="234" t="s">
        <v>14550</v>
      </c>
      <c r="G10133" s="235">
        <v>0</v>
      </c>
      <c r="H10133" s="235">
        <v>0</v>
      </c>
      <c r="I10133" s="235">
        <v>0</v>
      </c>
      <c r="J10133" s="235">
        <v>0</v>
      </c>
      <c r="K10133" s="235">
        <v>0</v>
      </c>
      <c r="L10133" s="235">
        <v>0</v>
      </c>
      <c r="M10133" s="236" t="s">
        <v>583</v>
      </c>
    </row>
    <row r="10134" spans="1:13">
      <c r="A10134" s="106" t="str">
        <f t="shared" si="158"/>
        <v xml:space="preserve">87529 </v>
      </c>
      <c r="B10134" s="231" t="s">
        <v>14551</v>
      </c>
      <c r="C10134" s="232"/>
      <c r="D10134" s="233" t="s">
        <v>888</v>
      </c>
      <c r="E10134" s="233"/>
      <c r="F10134" s="234" t="s">
        <v>14552</v>
      </c>
      <c r="G10134" s="235">
        <v>0</v>
      </c>
      <c r="H10134" s="235">
        <v>0</v>
      </c>
      <c r="I10134" s="235">
        <v>0</v>
      </c>
      <c r="J10134" s="235">
        <v>0</v>
      </c>
      <c r="K10134" s="235">
        <v>0</v>
      </c>
      <c r="L10134" s="235">
        <v>0</v>
      </c>
      <c r="M10134" s="236" t="s">
        <v>583</v>
      </c>
    </row>
    <row r="10135" spans="1:13">
      <c r="A10135" s="106" t="str">
        <f t="shared" si="158"/>
        <v xml:space="preserve">87530 </v>
      </c>
      <c r="B10135" s="231" t="s">
        <v>14553</v>
      </c>
      <c r="C10135" s="232"/>
      <c r="D10135" s="233" t="s">
        <v>888</v>
      </c>
      <c r="E10135" s="233"/>
      <c r="F10135" s="234" t="s">
        <v>14554</v>
      </c>
      <c r="G10135" s="235">
        <v>0</v>
      </c>
      <c r="H10135" s="235">
        <v>0</v>
      </c>
      <c r="I10135" s="235">
        <v>0</v>
      </c>
      <c r="J10135" s="235">
        <v>0</v>
      </c>
      <c r="K10135" s="235">
        <v>0</v>
      </c>
      <c r="L10135" s="235">
        <v>0</v>
      </c>
      <c r="M10135" s="236" t="s">
        <v>583</v>
      </c>
    </row>
    <row r="10136" spans="1:13">
      <c r="A10136" s="106" t="str">
        <f t="shared" si="158"/>
        <v xml:space="preserve">87531 </v>
      </c>
      <c r="B10136" s="231" t="s">
        <v>14555</v>
      </c>
      <c r="C10136" s="232"/>
      <c r="D10136" s="233" t="s">
        <v>888</v>
      </c>
      <c r="E10136" s="233"/>
      <c r="F10136" s="234" t="s">
        <v>14556</v>
      </c>
      <c r="G10136" s="235">
        <v>0</v>
      </c>
      <c r="H10136" s="235">
        <v>0</v>
      </c>
      <c r="I10136" s="235">
        <v>0</v>
      </c>
      <c r="J10136" s="235">
        <v>0</v>
      </c>
      <c r="K10136" s="235">
        <v>0</v>
      </c>
      <c r="L10136" s="235">
        <v>0</v>
      </c>
      <c r="M10136" s="236" t="s">
        <v>583</v>
      </c>
    </row>
    <row r="10137" spans="1:13">
      <c r="A10137" s="106" t="str">
        <f t="shared" si="158"/>
        <v xml:space="preserve">87532 </v>
      </c>
      <c r="B10137" s="231" t="s">
        <v>14557</v>
      </c>
      <c r="C10137" s="232"/>
      <c r="D10137" s="233" t="s">
        <v>888</v>
      </c>
      <c r="E10137" s="233"/>
      <c r="F10137" s="234" t="s">
        <v>14558</v>
      </c>
      <c r="G10137" s="235">
        <v>0</v>
      </c>
      <c r="H10137" s="235">
        <v>0</v>
      </c>
      <c r="I10137" s="235">
        <v>0</v>
      </c>
      <c r="J10137" s="235">
        <v>0</v>
      </c>
      <c r="K10137" s="235">
        <v>0</v>
      </c>
      <c r="L10137" s="235">
        <v>0</v>
      </c>
      <c r="M10137" s="236" t="s">
        <v>583</v>
      </c>
    </row>
    <row r="10138" spans="1:13">
      <c r="A10138" s="106" t="str">
        <f t="shared" si="158"/>
        <v xml:space="preserve">87533 </v>
      </c>
      <c r="B10138" s="231" t="s">
        <v>14559</v>
      </c>
      <c r="C10138" s="232"/>
      <c r="D10138" s="233" t="s">
        <v>888</v>
      </c>
      <c r="E10138" s="233"/>
      <c r="F10138" s="234" t="s">
        <v>14560</v>
      </c>
      <c r="G10138" s="235">
        <v>0</v>
      </c>
      <c r="H10138" s="235">
        <v>0</v>
      </c>
      <c r="I10138" s="235">
        <v>0</v>
      </c>
      <c r="J10138" s="235">
        <v>0</v>
      </c>
      <c r="K10138" s="235">
        <v>0</v>
      </c>
      <c r="L10138" s="235">
        <v>0</v>
      </c>
      <c r="M10138" s="236" t="s">
        <v>583</v>
      </c>
    </row>
    <row r="10139" spans="1:13">
      <c r="A10139" s="106" t="str">
        <f t="shared" si="158"/>
        <v xml:space="preserve">87534 </v>
      </c>
      <c r="B10139" s="231" t="s">
        <v>14561</v>
      </c>
      <c r="C10139" s="232"/>
      <c r="D10139" s="233" t="s">
        <v>888</v>
      </c>
      <c r="E10139" s="233"/>
      <c r="F10139" s="234" t="s">
        <v>14562</v>
      </c>
      <c r="G10139" s="235">
        <v>0</v>
      </c>
      <c r="H10139" s="235">
        <v>0</v>
      </c>
      <c r="I10139" s="235">
        <v>0</v>
      </c>
      <c r="J10139" s="235">
        <v>0</v>
      </c>
      <c r="K10139" s="235">
        <v>0</v>
      </c>
      <c r="L10139" s="235">
        <v>0</v>
      </c>
      <c r="M10139" s="236" t="s">
        <v>583</v>
      </c>
    </row>
    <row r="10140" spans="1:13">
      <c r="A10140" s="106" t="str">
        <f t="shared" si="158"/>
        <v xml:space="preserve">87535 </v>
      </c>
      <c r="B10140" s="231" t="s">
        <v>14563</v>
      </c>
      <c r="C10140" s="232"/>
      <c r="D10140" s="233" t="s">
        <v>888</v>
      </c>
      <c r="E10140" s="233"/>
      <c r="F10140" s="234" t="s">
        <v>14564</v>
      </c>
      <c r="G10140" s="235">
        <v>0</v>
      </c>
      <c r="H10140" s="235">
        <v>0</v>
      </c>
      <c r="I10140" s="235">
        <v>0</v>
      </c>
      <c r="J10140" s="235">
        <v>0</v>
      </c>
      <c r="K10140" s="235">
        <v>0</v>
      </c>
      <c r="L10140" s="235">
        <v>0</v>
      </c>
      <c r="M10140" s="236" t="s">
        <v>583</v>
      </c>
    </row>
    <row r="10141" spans="1:13">
      <c r="A10141" s="106" t="str">
        <f t="shared" si="158"/>
        <v xml:space="preserve">87536 </v>
      </c>
      <c r="B10141" s="231" t="s">
        <v>14565</v>
      </c>
      <c r="C10141" s="232"/>
      <c r="D10141" s="233" t="s">
        <v>888</v>
      </c>
      <c r="E10141" s="233"/>
      <c r="F10141" s="234" t="s">
        <v>14566</v>
      </c>
      <c r="G10141" s="235">
        <v>0</v>
      </c>
      <c r="H10141" s="235">
        <v>0</v>
      </c>
      <c r="I10141" s="235">
        <v>0</v>
      </c>
      <c r="J10141" s="235">
        <v>0</v>
      </c>
      <c r="K10141" s="235">
        <v>0</v>
      </c>
      <c r="L10141" s="235">
        <v>0</v>
      </c>
      <c r="M10141" s="236" t="s">
        <v>583</v>
      </c>
    </row>
    <row r="10142" spans="1:13">
      <c r="A10142" s="106" t="str">
        <f t="shared" si="158"/>
        <v xml:space="preserve">87537 </v>
      </c>
      <c r="B10142" s="231" t="s">
        <v>14567</v>
      </c>
      <c r="C10142" s="232"/>
      <c r="D10142" s="233" t="s">
        <v>888</v>
      </c>
      <c r="E10142" s="233"/>
      <c r="F10142" s="234" t="s">
        <v>14568</v>
      </c>
      <c r="G10142" s="235">
        <v>0</v>
      </c>
      <c r="H10142" s="235">
        <v>0</v>
      </c>
      <c r="I10142" s="235">
        <v>0</v>
      </c>
      <c r="J10142" s="235">
        <v>0</v>
      </c>
      <c r="K10142" s="235">
        <v>0</v>
      </c>
      <c r="L10142" s="235">
        <v>0</v>
      </c>
      <c r="M10142" s="236" t="s">
        <v>583</v>
      </c>
    </row>
    <row r="10143" spans="1:13">
      <c r="A10143" s="106" t="str">
        <f t="shared" si="158"/>
        <v xml:space="preserve">87538 </v>
      </c>
      <c r="B10143" s="231" t="s">
        <v>14569</v>
      </c>
      <c r="C10143" s="232"/>
      <c r="D10143" s="233" t="s">
        <v>888</v>
      </c>
      <c r="E10143" s="233"/>
      <c r="F10143" s="234" t="s">
        <v>14570</v>
      </c>
      <c r="G10143" s="235">
        <v>0</v>
      </c>
      <c r="H10143" s="235">
        <v>0</v>
      </c>
      <c r="I10143" s="235">
        <v>0</v>
      </c>
      <c r="J10143" s="235">
        <v>0</v>
      </c>
      <c r="K10143" s="235">
        <v>0</v>
      </c>
      <c r="L10143" s="235">
        <v>0</v>
      </c>
      <c r="M10143" s="236" t="s">
        <v>583</v>
      </c>
    </row>
    <row r="10144" spans="1:13">
      <c r="A10144" s="106" t="str">
        <f t="shared" si="158"/>
        <v xml:space="preserve">87539 </v>
      </c>
      <c r="B10144" s="231" t="s">
        <v>14571</v>
      </c>
      <c r="C10144" s="232"/>
      <c r="D10144" s="233" t="s">
        <v>888</v>
      </c>
      <c r="E10144" s="233"/>
      <c r="F10144" s="234" t="s">
        <v>14572</v>
      </c>
      <c r="G10144" s="235">
        <v>0</v>
      </c>
      <c r="H10144" s="235">
        <v>0</v>
      </c>
      <c r="I10144" s="235">
        <v>0</v>
      </c>
      <c r="J10144" s="235">
        <v>0</v>
      </c>
      <c r="K10144" s="235">
        <v>0</v>
      </c>
      <c r="L10144" s="235">
        <v>0</v>
      </c>
      <c r="M10144" s="236" t="s">
        <v>583</v>
      </c>
    </row>
    <row r="10145" spans="1:13">
      <c r="A10145" s="106" t="str">
        <f t="shared" si="158"/>
        <v xml:space="preserve">87540 </v>
      </c>
      <c r="B10145" s="231" t="s">
        <v>14573</v>
      </c>
      <c r="C10145" s="232"/>
      <c r="D10145" s="233" t="s">
        <v>888</v>
      </c>
      <c r="E10145" s="233"/>
      <c r="F10145" s="234" t="s">
        <v>14574</v>
      </c>
      <c r="G10145" s="235">
        <v>0</v>
      </c>
      <c r="H10145" s="235">
        <v>0</v>
      </c>
      <c r="I10145" s="235">
        <v>0</v>
      </c>
      <c r="J10145" s="235">
        <v>0</v>
      </c>
      <c r="K10145" s="235">
        <v>0</v>
      </c>
      <c r="L10145" s="235">
        <v>0</v>
      </c>
      <c r="M10145" s="236" t="s">
        <v>583</v>
      </c>
    </row>
    <row r="10146" spans="1:13">
      <c r="A10146" s="106" t="str">
        <f t="shared" si="158"/>
        <v xml:space="preserve">87541 </v>
      </c>
      <c r="B10146" s="231" t="s">
        <v>14575</v>
      </c>
      <c r="C10146" s="232"/>
      <c r="D10146" s="233" t="s">
        <v>888</v>
      </c>
      <c r="E10146" s="233"/>
      <c r="F10146" s="234" t="s">
        <v>14576</v>
      </c>
      <c r="G10146" s="235">
        <v>0</v>
      </c>
      <c r="H10146" s="235">
        <v>0</v>
      </c>
      <c r="I10146" s="235">
        <v>0</v>
      </c>
      <c r="J10146" s="235">
        <v>0</v>
      </c>
      <c r="K10146" s="235">
        <v>0</v>
      </c>
      <c r="L10146" s="235">
        <v>0</v>
      </c>
      <c r="M10146" s="236" t="s">
        <v>583</v>
      </c>
    </row>
    <row r="10147" spans="1:13">
      <c r="A10147" s="106" t="str">
        <f t="shared" si="158"/>
        <v xml:space="preserve">87542 </v>
      </c>
      <c r="B10147" s="231" t="s">
        <v>14577</v>
      </c>
      <c r="C10147" s="232"/>
      <c r="D10147" s="233" t="s">
        <v>888</v>
      </c>
      <c r="E10147" s="233"/>
      <c r="F10147" s="234" t="s">
        <v>14578</v>
      </c>
      <c r="G10147" s="235">
        <v>0</v>
      </c>
      <c r="H10147" s="235">
        <v>0</v>
      </c>
      <c r="I10147" s="235">
        <v>0</v>
      </c>
      <c r="J10147" s="235">
        <v>0</v>
      </c>
      <c r="K10147" s="235">
        <v>0</v>
      </c>
      <c r="L10147" s="235">
        <v>0</v>
      </c>
      <c r="M10147" s="236" t="s">
        <v>583</v>
      </c>
    </row>
    <row r="10148" spans="1:13">
      <c r="A10148" s="106" t="str">
        <f t="shared" si="158"/>
        <v xml:space="preserve">87550 </v>
      </c>
      <c r="B10148" s="231" t="s">
        <v>14579</v>
      </c>
      <c r="C10148" s="232"/>
      <c r="D10148" s="233" t="s">
        <v>888</v>
      </c>
      <c r="E10148" s="233"/>
      <c r="F10148" s="234" t="s">
        <v>14580</v>
      </c>
      <c r="G10148" s="235">
        <v>0</v>
      </c>
      <c r="H10148" s="235">
        <v>0</v>
      </c>
      <c r="I10148" s="235">
        <v>0</v>
      </c>
      <c r="J10148" s="235">
        <v>0</v>
      </c>
      <c r="K10148" s="235">
        <v>0</v>
      </c>
      <c r="L10148" s="235">
        <v>0</v>
      </c>
      <c r="M10148" s="236" t="s">
        <v>583</v>
      </c>
    </row>
    <row r="10149" spans="1:13">
      <c r="A10149" s="106" t="str">
        <f t="shared" si="158"/>
        <v xml:space="preserve">87551 </v>
      </c>
      <c r="B10149" s="231" t="s">
        <v>14581</v>
      </c>
      <c r="C10149" s="232"/>
      <c r="D10149" s="233" t="s">
        <v>888</v>
      </c>
      <c r="E10149" s="233"/>
      <c r="F10149" s="234" t="s">
        <v>14582</v>
      </c>
      <c r="G10149" s="235">
        <v>0</v>
      </c>
      <c r="H10149" s="235">
        <v>0</v>
      </c>
      <c r="I10149" s="235">
        <v>0</v>
      </c>
      <c r="J10149" s="235">
        <v>0</v>
      </c>
      <c r="K10149" s="235">
        <v>0</v>
      </c>
      <c r="L10149" s="235">
        <v>0</v>
      </c>
      <c r="M10149" s="236" t="s">
        <v>583</v>
      </c>
    </row>
    <row r="10150" spans="1:13">
      <c r="A10150" s="106" t="str">
        <f t="shared" si="158"/>
        <v xml:space="preserve">87552 </v>
      </c>
      <c r="B10150" s="231" t="s">
        <v>14583</v>
      </c>
      <c r="C10150" s="232"/>
      <c r="D10150" s="233" t="s">
        <v>888</v>
      </c>
      <c r="E10150" s="233"/>
      <c r="F10150" s="234" t="s">
        <v>14584</v>
      </c>
      <c r="G10150" s="235">
        <v>0</v>
      </c>
      <c r="H10150" s="235">
        <v>0</v>
      </c>
      <c r="I10150" s="235">
        <v>0</v>
      </c>
      <c r="J10150" s="235">
        <v>0</v>
      </c>
      <c r="K10150" s="235">
        <v>0</v>
      </c>
      <c r="L10150" s="235">
        <v>0</v>
      </c>
      <c r="M10150" s="236" t="s">
        <v>583</v>
      </c>
    </row>
    <row r="10151" spans="1:13">
      <c r="A10151" s="106" t="str">
        <f t="shared" si="158"/>
        <v xml:space="preserve">87555 </v>
      </c>
      <c r="B10151" s="231" t="s">
        <v>14585</v>
      </c>
      <c r="C10151" s="232"/>
      <c r="D10151" s="233" t="s">
        <v>888</v>
      </c>
      <c r="E10151" s="233"/>
      <c r="F10151" s="234" t="s">
        <v>14586</v>
      </c>
      <c r="G10151" s="235">
        <v>0</v>
      </c>
      <c r="H10151" s="235">
        <v>0</v>
      </c>
      <c r="I10151" s="235">
        <v>0</v>
      </c>
      <c r="J10151" s="235">
        <v>0</v>
      </c>
      <c r="K10151" s="235">
        <v>0</v>
      </c>
      <c r="L10151" s="235">
        <v>0</v>
      </c>
      <c r="M10151" s="236" t="s">
        <v>583</v>
      </c>
    </row>
    <row r="10152" spans="1:13">
      <c r="A10152" s="106" t="str">
        <f t="shared" si="158"/>
        <v xml:space="preserve">87556 </v>
      </c>
      <c r="B10152" s="231" t="s">
        <v>14587</v>
      </c>
      <c r="C10152" s="232"/>
      <c r="D10152" s="233" t="s">
        <v>888</v>
      </c>
      <c r="E10152" s="233"/>
      <c r="F10152" s="234" t="s">
        <v>14588</v>
      </c>
      <c r="G10152" s="235">
        <v>0</v>
      </c>
      <c r="H10152" s="235">
        <v>0</v>
      </c>
      <c r="I10152" s="235">
        <v>0</v>
      </c>
      <c r="J10152" s="235">
        <v>0</v>
      </c>
      <c r="K10152" s="235">
        <v>0</v>
      </c>
      <c r="L10152" s="235">
        <v>0</v>
      </c>
      <c r="M10152" s="236" t="s">
        <v>583</v>
      </c>
    </row>
    <row r="10153" spans="1:13">
      <c r="A10153" s="106" t="str">
        <f t="shared" si="158"/>
        <v xml:space="preserve">87557 </v>
      </c>
      <c r="B10153" s="231" t="s">
        <v>14589</v>
      </c>
      <c r="C10153" s="232"/>
      <c r="D10153" s="233" t="s">
        <v>888</v>
      </c>
      <c r="E10153" s="233"/>
      <c r="F10153" s="234" t="s">
        <v>14590</v>
      </c>
      <c r="G10153" s="235">
        <v>0</v>
      </c>
      <c r="H10153" s="235">
        <v>0</v>
      </c>
      <c r="I10153" s="235">
        <v>0</v>
      </c>
      <c r="J10153" s="235">
        <v>0</v>
      </c>
      <c r="K10153" s="235">
        <v>0</v>
      </c>
      <c r="L10153" s="235">
        <v>0</v>
      </c>
      <c r="M10153" s="236" t="s">
        <v>583</v>
      </c>
    </row>
    <row r="10154" spans="1:13">
      <c r="A10154" s="106" t="str">
        <f t="shared" si="158"/>
        <v xml:space="preserve">87560 </v>
      </c>
      <c r="B10154" s="231" t="s">
        <v>14591</v>
      </c>
      <c r="C10154" s="232"/>
      <c r="D10154" s="233" t="s">
        <v>888</v>
      </c>
      <c r="E10154" s="233"/>
      <c r="F10154" s="234" t="s">
        <v>14592</v>
      </c>
      <c r="G10154" s="235">
        <v>0</v>
      </c>
      <c r="H10154" s="235">
        <v>0</v>
      </c>
      <c r="I10154" s="235">
        <v>0</v>
      </c>
      <c r="J10154" s="235">
        <v>0</v>
      </c>
      <c r="K10154" s="235">
        <v>0</v>
      </c>
      <c r="L10154" s="235">
        <v>0</v>
      </c>
      <c r="M10154" s="236" t="s">
        <v>583</v>
      </c>
    </row>
    <row r="10155" spans="1:13">
      <c r="A10155" s="106" t="str">
        <f t="shared" si="158"/>
        <v xml:space="preserve">87561 </v>
      </c>
      <c r="B10155" s="231" t="s">
        <v>14593</v>
      </c>
      <c r="C10155" s="232"/>
      <c r="D10155" s="233" t="s">
        <v>888</v>
      </c>
      <c r="E10155" s="233"/>
      <c r="F10155" s="234" t="s">
        <v>14594</v>
      </c>
      <c r="G10155" s="235">
        <v>0</v>
      </c>
      <c r="H10155" s="235">
        <v>0</v>
      </c>
      <c r="I10155" s="235">
        <v>0</v>
      </c>
      <c r="J10155" s="235">
        <v>0</v>
      </c>
      <c r="K10155" s="235">
        <v>0</v>
      </c>
      <c r="L10155" s="235">
        <v>0</v>
      </c>
      <c r="M10155" s="236" t="s">
        <v>583</v>
      </c>
    </row>
    <row r="10156" spans="1:13">
      <c r="A10156" s="106" t="str">
        <f t="shared" si="158"/>
        <v xml:space="preserve">87562 </v>
      </c>
      <c r="B10156" s="231" t="s">
        <v>14595</v>
      </c>
      <c r="C10156" s="232"/>
      <c r="D10156" s="233" t="s">
        <v>888</v>
      </c>
      <c r="E10156" s="233"/>
      <c r="F10156" s="234" t="s">
        <v>14596</v>
      </c>
      <c r="G10156" s="235">
        <v>0</v>
      </c>
      <c r="H10156" s="235">
        <v>0</v>
      </c>
      <c r="I10156" s="235">
        <v>0</v>
      </c>
      <c r="J10156" s="235">
        <v>0</v>
      </c>
      <c r="K10156" s="235">
        <v>0</v>
      </c>
      <c r="L10156" s="235">
        <v>0</v>
      </c>
      <c r="M10156" s="236" t="s">
        <v>583</v>
      </c>
    </row>
    <row r="10157" spans="1:13">
      <c r="A10157" s="106" t="str">
        <f t="shared" si="158"/>
        <v xml:space="preserve">87563 </v>
      </c>
      <c r="B10157" s="231" t="s">
        <v>17803</v>
      </c>
      <c r="C10157" s="232"/>
      <c r="D10157" s="233" t="s">
        <v>888</v>
      </c>
      <c r="E10157" s="233"/>
      <c r="F10157" s="234" t="s">
        <v>17804</v>
      </c>
      <c r="G10157" s="235">
        <v>0</v>
      </c>
      <c r="H10157" s="235">
        <v>0</v>
      </c>
      <c r="I10157" s="235">
        <v>0</v>
      </c>
      <c r="J10157" s="235">
        <v>0</v>
      </c>
      <c r="K10157" s="235">
        <v>0</v>
      </c>
      <c r="L10157" s="235">
        <v>0</v>
      </c>
      <c r="M10157" s="236" t="s">
        <v>583</v>
      </c>
    </row>
    <row r="10158" spans="1:13">
      <c r="A10158" s="106" t="str">
        <f t="shared" si="158"/>
        <v xml:space="preserve">87580 </v>
      </c>
      <c r="B10158" s="231" t="s">
        <v>14597</v>
      </c>
      <c r="C10158" s="232"/>
      <c r="D10158" s="233" t="s">
        <v>888</v>
      </c>
      <c r="E10158" s="233"/>
      <c r="F10158" s="234" t="s">
        <v>14598</v>
      </c>
      <c r="G10158" s="235">
        <v>0</v>
      </c>
      <c r="H10158" s="235">
        <v>0</v>
      </c>
      <c r="I10158" s="235">
        <v>0</v>
      </c>
      <c r="J10158" s="235">
        <v>0</v>
      </c>
      <c r="K10158" s="235">
        <v>0</v>
      </c>
      <c r="L10158" s="235">
        <v>0</v>
      </c>
      <c r="M10158" s="236" t="s">
        <v>583</v>
      </c>
    </row>
    <row r="10159" spans="1:13">
      <c r="A10159" s="106" t="str">
        <f t="shared" si="158"/>
        <v xml:space="preserve">87581 </v>
      </c>
      <c r="B10159" s="231" t="s">
        <v>14599</v>
      </c>
      <c r="C10159" s="232"/>
      <c r="D10159" s="233" t="s">
        <v>888</v>
      </c>
      <c r="E10159" s="233"/>
      <c r="F10159" s="234" t="s">
        <v>14600</v>
      </c>
      <c r="G10159" s="235">
        <v>0</v>
      </c>
      <c r="H10159" s="235">
        <v>0</v>
      </c>
      <c r="I10159" s="235">
        <v>0</v>
      </c>
      <c r="J10159" s="235">
        <v>0</v>
      </c>
      <c r="K10159" s="235">
        <v>0</v>
      </c>
      <c r="L10159" s="235">
        <v>0</v>
      </c>
      <c r="M10159" s="236" t="s">
        <v>583</v>
      </c>
    </row>
    <row r="10160" spans="1:13">
      <c r="A10160" s="106" t="str">
        <f t="shared" si="158"/>
        <v xml:space="preserve">87582 </v>
      </c>
      <c r="B10160" s="231" t="s">
        <v>14601</v>
      </c>
      <c r="C10160" s="232"/>
      <c r="D10160" s="233" t="s">
        <v>888</v>
      </c>
      <c r="E10160" s="233"/>
      <c r="F10160" s="234" t="s">
        <v>14602</v>
      </c>
      <c r="G10160" s="235">
        <v>0</v>
      </c>
      <c r="H10160" s="235">
        <v>0</v>
      </c>
      <c r="I10160" s="235">
        <v>0</v>
      </c>
      <c r="J10160" s="235">
        <v>0</v>
      </c>
      <c r="K10160" s="235">
        <v>0</v>
      </c>
      <c r="L10160" s="235">
        <v>0</v>
      </c>
      <c r="M10160" s="236" t="s">
        <v>583</v>
      </c>
    </row>
    <row r="10161" spans="1:13">
      <c r="A10161" s="106" t="str">
        <f t="shared" si="158"/>
        <v xml:space="preserve">87590 </v>
      </c>
      <c r="B10161" s="231" t="s">
        <v>14603</v>
      </c>
      <c r="C10161" s="232"/>
      <c r="D10161" s="233" t="s">
        <v>888</v>
      </c>
      <c r="E10161" s="233"/>
      <c r="F10161" s="234" t="s">
        <v>14604</v>
      </c>
      <c r="G10161" s="235">
        <v>0</v>
      </c>
      <c r="H10161" s="235">
        <v>0</v>
      </c>
      <c r="I10161" s="235">
        <v>0</v>
      </c>
      <c r="J10161" s="235">
        <v>0</v>
      </c>
      <c r="K10161" s="235">
        <v>0</v>
      </c>
      <c r="L10161" s="235">
        <v>0</v>
      </c>
      <c r="M10161" s="236" t="s">
        <v>583</v>
      </c>
    </row>
    <row r="10162" spans="1:13">
      <c r="A10162" s="106" t="str">
        <f t="shared" si="158"/>
        <v xml:space="preserve">87591 </v>
      </c>
      <c r="B10162" s="231" t="s">
        <v>14605</v>
      </c>
      <c r="C10162" s="232"/>
      <c r="D10162" s="233" t="s">
        <v>888</v>
      </c>
      <c r="E10162" s="233"/>
      <c r="F10162" s="234" t="s">
        <v>14606</v>
      </c>
      <c r="G10162" s="235">
        <v>0</v>
      </c>
      <c r="H10162" s="235">
        <v>0</v>
      </c>
      <c r="I10162" s="235">
        <v>0</v>
      </c>
      <c r="J10162" s="235">
        <v>0</v>
      </c>
      <c r="K10162" s="235">
        <v>0</v>
      </c>
      <c r="L10162" s="235">
        <v>0</v>
      </c>
      <c r="M10162" s="236" t="s">
        <v>583</v>
      </c>
    </row>
    <row r="10163" spans="1:13">
      <c r="A10163" s="106" t="str">
        <f t="shared" si="158"/>
        <v xml:space="preserve">87592 </v>
      </c>
      <c r="B10163" s="231" t="s">
        <v>14607</v>
      </c>
      <c r="C10163" s="232"/>
      <c r="D10163" s="233" t="s">
        <v>888</v>
      </c>
      <c r="E10163" s="233"/>
      <c r="F10163" s="234" t="s">
        <v>14608</v>
      </c>
      <c r="G10163" s="235">
        <v>0</v>
      </c>
      <c r="H10163" s="235">
        <v>0</v>
      </c>
      <c r="I10163" s="235">
        <v>0</v>
      </c>
      <c r="J10163" s="235">
        <v>0</v>
      </c>
      <c r="K10163" s="235">
        <v>0</v>
      </c>
      <c r="L10163" s="235">
        <v>0</v>
      </c>
      <c r="M10163" s="236" t="s">
        <v>583</v>
      </c>
    </row>
    <row r="10164" spans="1:13">
      <c r="A10164" s="106" t="str">
        <f t="shared" si="158"/>
        <v xml:space="preserve">87593 </v>
      </c>
      <c r="B10164" s="231" t="s">
        <v>19193</v>
      </c>
      <c r="C10164" s="232"/>
      <c r="D10164" s="233" t="s">
        <v>888</v>
      </c>
      <c r="E10164" s="233"/>
      <c r="F10164" s="234" t="s">
        <v>19194</v>
      </c>
      <c r="G10164" s="235">
        <v>0</v>
      </c>
      <c r="H10164" s="235">
        <v>0</v>
      </c>
      <c r="I10164" s="235">
        <v>0</v>
      </c>
      <c r="J10164" s="235">
        <v>0</v>
      </c>
      <c r="K10164" s="235">
        <v>0</v>
      </c>
      <c r="L10164" s="235">
        <v>0</v>
      </c>
      <c r="M10164" s="236" t="s">
        <v>583</v>
      </c>
    </row>
    <row r="10165" spans="1:13">
      <c r="A10165" s="106" t="str">
        <f t="shared" si="158"/>
        <v xml:space="preserve">87623 </v>
      </c>
      <c r="B10165" s="231" t="s">
        <v>14609</v>
      </c>
      <c r="C10165" s="232"/>
      <c r="D10165" s="233" t="s">
        <v>888</v>
      </c>
      <c r="E10165" s="233"/>
      <c r="F10165" s="234" t="s">
        <v>14610</v>
      </c>
      <c r="G10165" s="235">
        <v>0</v>
      </c>
      <c r="H10165" s="235">
        <v>0</v>
      </c>
      <c r="I10165" s="235">
        <v>0</v>
      </c>
      <c r="J10165" s="235">
        <v>0</v>
      </c>
      <c r="K10165" s="235">
        <v>0</v>
      </c>
      <c r="L10165" s="235">
        <v>0</v>
      </c>
      <c r="M10165" s="236" t="s">
        <v>583</v>
      </c>
    </row>
    <row r="10166" spans="1:13">
      <c r="A10166" s="106" t="str">
        <f t="shared" si="158"/>
        <v xml:space="preserve">87624 </v>
      </c>
      <c r="B10166" s="231" t="s">
        <v>14611</v>
      </c>
      <c r="C10166" s="232"/>
      <c r="D10166" s="233" t="s">
        <v>888</v>
      </c>
      <c r="E10166" s="233"/>
      <c r="F10166" s="234" t="s">
        <v>14612</v>
      </c>
      <c r="G10166" s="235">
        <v>0</v>
      </c>
      <c r="H10166" s="235">
        <v>0</v>
      </c>
      <c r="I10166" s="235">
        <v>0</v>
      </c>
      <c r="J10166" s="235">
        <v>0</v>
      </c>
      <c r="K10166" s="235">
        <v>0</v>
      </c>
      <c r="L10166" s="235">
        <v>0</v>
      </c>
      <c r="M10166" s="236" t="s">
        <v>583</v>
      </c>
    </row>
    <row r="10167" spans="1:13">
      <c r="A10167" s="106" t="str">
        <f t="shared" si="158"/>
        <v xml:space="preserve">87625 </v>
      </c>
      <c r="B10167" s="231" t="s">
        <v>14613</v>
      </c>
      <c r="C10167" s="232"/>
      <c r="D10167" s="233" t="s">
        <v>888</v>
      </c>
      <c r="E10167" s="233"/>
      <c r="F10167" s="234" t="s">
        <v>14614</v>
      </c>
      <c r="G10167" s="235">
        <v>0</v>
      </c>
      <c r="H10167" s="235">
        <v>0</v>
      </c>
      <c r="I10167" s="235">
        <v>0</v>
      </c>
      <c r="J10167" s="235">
        <v>0</v>
      </c>
      <c r="K10167" s="235">
        <v>0</v>
      </c>
      <c r="L10167" s="235">
        <v>0</v>
      </c>
      <c r="M10167" s="236" t="s">
        <v>583</v>
      </c>
    </row>
    <row r="10168" spans="1:13">
      <c r="A10168" s="106" t="str">
        <f t="shared" si="158"/>
        <v xml:space="preserve">87631 </v>
      </c>
      <c r="B10168" s="231" t="s">
        <v>14615</v>
      </c>
      <c r="C10168" s="232"/>
      <c r="D10168" s="233" t="s">
        <v>888</v>
      </c>
      <c r="E10168" s="233"/>
      <c r="F10168" s="234" t="s">
        <v>14616</v>
      </c>
      <c r="G10168" s="235">
        <v>0</v>
      </c>
      <c r="H10168" s="235">
        <v>0</v>
      </c>
      <c r="I10168" s="235">
        <v>0</v>
      </c>
      <c r="J10168" s="235">
        <v>0</v>
      </c>
      <c r="K10168" s="235">
        <v>0</v>
      </c>
      <c r="L10168" s="235">
        <v>0</v>
      </c>
      <c r="M10168" s="236" t="s">
        <v>583</v>
      </c>
    </row>
    <row r="10169" spans="1:13">
      <c r="A10169" s="106" t="str">
        <f t="shared" si="158"/>
        <v xml:space="preserve">87632 </v>
      </c>
      <c r="B10169" s="231" t="s">
        <v>14617</v>
      </c>
      <c r="C10169" s="232"/>
      <c r="D10169" s="233" t="s">
        <v>888</v>
      </c>
      <c r="E10169" s="233"/>
      <c r="F10169" s="234" t="s">
        <v>14618</v>
      </c>
      <c r="G10169" s="235">
        <v>0</v>
      </c>
      <c r="H10169" s="235">
        <v>0</v>
      </c>
      <c r="I10169" s="235">
        <v>0</v>
      </c>
      <c r="J10169" s="235">
        <v>0</v>
      </c>
      <c r="K10169" s="235">
        <v>0</v>
      </c>
      <c r="L10169" s="235">
        <v>0</v>
      </c>
      <c r="M10169" s="236" t="s">
        <v>583</v>
      </c>
    </row>
    <row r="10170" spans="1:13">
      <c r="A10170" s="106" t="str">
        <f t="shared" si="158"/>
        <v xml:space="preserve">87633 </v>
      </c>
      <c r="B10170" s="231" t="s">
        <v>14619</v>
      </c>
      <c r="C10170" s="232"/>
      <c r="D10170" s="233" t="s">
        <v>888</v>
      </c>
      <c r="E10170" s="233"/>
      <c r="F10170" s="234" t="s">
        <v>14620</v>
      </c>
      <c r="G10170" s="235">
        <v>0</v>
      </c>
      <c r="H10170" s="235">
        <v>0</v>
      </c>
      <c r="I10170" s="235">
        <v>0</v>
      </c>
      <c r="J10170" s="235">
        <v>0</v>
      </c>
      <c r="K10170" s="235">
        <v>0</v>
      </c>
      <c r="L10170" s="235">
        <v>0</v>
      </c>
      <c r="M10170" s="236" t="s">
        <v>583</v>
      </c>
    </row>
    <row r="10171" spans="1:13">
      <c r="A10171" s="106" t="str">
        <f t="shared" si="158"/>
        <v xml:space="preserve">87634 </v>
      </c>
      <c r="B10171" s="231" t="s">
        <v>14621</v>
      </c>
      <c r="C10171" s="232"/>
      <c r="D10171" s="233" t="s">
        <v>888</v>
      </c>
      <c r="E10171" s="233"/>
      <c r="F10171" s="234" t="s">
        <v>14622</v>
      </c>
      <c r="G10171" s="235">
        <v>0</v>
      </c>
      <c r="H10171" s="235">
        <v>0</v>
      </c>
      <c r="I10171" s="235">
        <v>0</v>
      </c>
      <c r="J10171" s="235">
        <v>0</v>
      </c>
      <c r="K10171" s="235">
        <v>0</v>
      </c>
      <c r="L10171" s="235">
        <v>0</v>
      </c>
      <c r="M10171" s="236" t="s">
        <v>583</v>
      </c>
    </row>
    <row r="10172" spans="1:13">
      <c r="A10172" s="106" t="str">
        <f t="shared" si="158"/>
        <v xml:space="preserve">87635 </v>
      </c>
      <c r="B10172" s="231" t="s">
        <v>17989</v>
      </c>
      <c r="C10172" s="232"/>
      <c r="D10172" s="233" t="s">
        <v>888</v>
      </c>
      <c r="E10172" s="233"/>
      <c r="F10172" s="234" t="s">
        <v>18202</v>
      </c>
      <c r="G10172" s="235">
        <v>0</v>
      </c>
      <c r="H10172" s="235">
        <v>0</v>
      </c>
      <c r="I10172" s="235">
        <v>0</v>
      </c>
      <c r="J10172" s="235">
        <v>0</v>
      </c>
      <c r="K10172" s="235">
        <v>0</v>
      </c>
      <c r="L10172" s="235">
        <v>0</v>
      </c>
      <c r="M10172" s="236" t="s">
        <v>583</v>
      </c>
    </row>
    <row r="10173" spans="1:13">
      <c r="A10173" s="106" t="str">
        <f t="shared" si="158"/>
        <v xml:space="preserve">87636 </v>
      </c>
      <c r="B10173" s="231" t="s">
        <v>18203</v>
      </c>
      <c r="C10173" s="232"/>
      <c r="D10173" s="233" t="s">
        <v>888</v>
      </c>
      <c r="E10173" s="233"/>
      <c r="F10173" s="234" t="s">
        <v>18204</v>
      </c>
      <c r="G10173" s="235">
        <v>0</v>
      </c>
      <c r="H10173" s="235">
        <v>0</v>
      </c>
      <c r="I10173" s="235">
        <v>0</v>
      </c>
      <c r="J10173" s="235">
        <v>0</v>
      </c>
      <c r="K10173" s="235">
        <v>0</v>
      </c>
      <c r="L10173" s="235">
        <v>0</v>
      </c>
      <c r="M10173" s="236" t="s">
        <v>583</v>
      </c>
    </row>
    <row r="10174" spans="1:13">
      <c r="A10174" s="106" t="str">
        <f t="shared" si="158"/>
        <v xml:space="preserve">87637 </v>
      </c>
      <c r="B10174" s="231" t="s">
        <v>18205</v>
      </c>
      <c r="C10174" s="232"/>
      <c r="D10174" s="233" t="s">
        <v>888</v>
      </c>
      <c r="E10174" s="233"/>
      <c r="F10174" s="234" t="s">
        <v>18206</v>
      </c>
      <c r="G10174" s="235">
        <v>0</v>
      </c>
      <c r="H10174" s="235">
        <v>0</v>
      </c>
      <c r="I10174" s="235">
        <v>0</v>
      </c>
      <c r="J10174" s="235">
        <v>0</v>
      </c>
      <c r="K10174" s="235">
        <v>0</v>
      </c>
      <c r="L10174" s="235">
        <v>0</v>
      </c>
      <c r="M10174" s="236" t="s">
        <v>583</v>
      </c>
    </row>
    <row r="10175" spans="1:13">
      <c r="A10175" s="106" t="str">
        <f t="shared" si="158"/>
        <v xml:space="preserve">87640 </v>
      </c>
      <c r="B10175" s="231" t="s">
        <v>14623</v>
      </c>
      <c r="C10175" s="232"/>
      <c r="D10175" s="233" t="s">
        <v>888</v>
      </c>
      <c r="E10175" s="233"/>
      <c r="F10175" s="234" t="s">
        <v>14624</v>
      </c>
      <c r="G10175" s="235">
        <v>0</v>
      </c>
      <c r="H10175" s="235">
        <v>0</v>
      </c>
      <c r="I10175" s="235">
        <v>0</v>
      </c>
      <c r="J10175" s="235">
        <v>0</v>
      </c>
      <c r="K10175" s="235">
        <v>0</v>
      </c>
      <c r="L10175" s="235">
        <v>0</v>
      </c>
      <c r="M10175" s="236" t="s">
        <v>583</v>
      </c>
    </row>
    <row r="10176" spans="1:13">
      <c r="A10176" s="106" t="str">
        <f t="shared" si="158"/>
        <v xml:space="preserve">87641 </v>
      </c>
      <c r="B10176" s="231" t="s">
        <v>14625</v>
      </c>
      <c r="C10176" s="232"/>
      <c r="D10176" s="233" t="s">
        <v>888</v>
      </c>
      <c r="E10176" s="233"/>
      <c r="F10176" s="234" t="s">
        <v>14626</v>
      </c>
      <c r="G10176" s="235">
        <v>0</v>
      </c>
      <c r="H10176" s="235">
        <v>0</v>
      </c>
      <c r="I10176" s="235">
        <v>0</v>
      </c>
      <c r="J10176" s="235">
        <v>0</v>
      </c>
      <c r="K10176" s="235">
        <v>0</v>
      </c>
      <c r="L10176" s="235">
        <v>0</v>
      </c>
      <c r="M10176" s="236" t="s">
        <v>583</v>
      </c>
    </row>
    <row r="10177" spans="1:13">
      <c r="A10177" s="106" t="str">
        <f t="shared" si="158"/>
        <v xml:space="preserve">87650 </v>
      </c>
      <c r="B10177" s="231" t="s">
        <v>14627</v>
      </c>
      <c r="C10177" s="232"/>
      <c r="D10177" s="233" t="s">
        <v>888</v>
      </c>
      <c r="E10177" s="233"/>
      <c r="F10177" s="234" t="s">
        <v>14628</v>
      </c>
      <c r="G10177" s="235">
        <v>0</v>
      </c>
      <c r="H10177" s="235">
        <v>0</v>
      </c>
      <c r="I10177" s="235">
        <v>0</v>
      </c>
      <c r="J10177" s="235">
        <v>0</v>
      </c>
      <c r="K10177" s="235">
        <v>0</v>
      </c>
      <c r="L10177" s="235">
        <v>0</v>
      </c>
      <c r="M10177" s="236" t="s">
        <v>583</v>
      </c>
    </row>
    <row r="10178" spans="1:13">
      <c r="A10178" s="106" t="str">
        <f t="shared" si="158"/>
        <v xml:space="preserve">87651 </v>
      </c>
      <c r="B10178" s="231" t="s">
        <v>14629</v>
      </c>
      <c r="C10178" s="232"/>
      <c r="D10178" s="233" t="s">
        <v>888</v>
      </c>
      <c r="E10178" s="233"/>
      <c r="F10178" s="234" t="s">
        <v>14630</v>
      </c>
      <c r="G10178" s="235">
        <v>0</v>
      </c>
      <c r="H10178" s="235">
        <v>0</v>
      </c>
      <c r="I10178" s="235">
        <v>0</v>
      </c>
      <c r="J10178" s="235">
        <v>0</v>
      </c>
      <c r="K10178" s="235">
        <v>0</v>
      </c>
      <c r="L10178" s="235">
        <v>0</v>
      </c>
      <c r="M10178" s="236" t="s">
        <v>583</v>
      </c>
    </row>
    <row r="10179" spans="1:13">
      <c r="A10179" s="106" t="str">
        <f t="shared" ref="A10179:A10242" si="159">B10179&amp;" "&amp;C10179</f>
        <v xml:space="preserve">87652 </v>
      </c>
      <c r="B10179" s="231" t="s">
        <v>14631</v>
      </c>
      <c r="C10179" s="232"/>
      <c r="D10179" s="233" t="s">
        <v>888</v>
      </c>
      <c r="E10179" s="233"/>
      <c r="F10179" s="234" t="s">
        <v>14632</v>
      </c>
      <c r="G10179" s="235">
        <v>0</v>
      </c>
      <c r="H10179" s="235">
        <v>0</v>
      </c>
      <c r="I10179" s="235">
        <v>0</v>
      </c>
      <c r="J10179" s="235">
        <v>0</v>
      </c>
      <c r="K10179" s="235">
        <v>0</v>
      </c>
      <c r="L10179" s="235">
        <v>0</v>
      </c>
      <c r="M10179" s="236" t="s">
        <v>583</v>
      </c>
    </row>
    <row r="10180" spans="1:13">
      <c r="A10180" s="106" t="str">
        <f t="shared" si="159"/>
        <v xml:space="preserve">87653 </v>
      </c>
      <c r="B10180" s="231" t="s">
        <v>14633</v>
      </c>
      <c r="C10180" s="232"/>
      <c r="D10180" s="233" t="s">
        <v>888</v>
      </c>
      <c r="E10180" s="233"/>
      <c r="F10180" s="234" t="s">
        <v>14634</v>
      </c>
      <c r="G10180" s="235">
        <v>0</v>
      </c>
      <c r="H10180" s="235">
        <v>0</v>
      </c>
      <c r="I10180" s="235">
        <v>0</v>
      </c>
      <c r="J10180" s="235">
        <v>0</v>
      </c>
      <c r="K10180" s="235">
        <v>0</v>
      </c>
      <c r="L10180" s="235">
        <v>0</v>
      </c>
      <c r="M10180" s="236" t="s">
        <v>583</v>
      </c>
    </row>
    <row r="10181" spans="1:13">
      <c r="A10181" s="106" t="str">
        <f t="shared" si="159"/>
        <v xml:space="preserve">87660 </v>
      </c>
      <c r="B10181" s="231" t="s">
        <v>14635</v>
      </c>
      <c r="C10181" s="232"/>
      <c r="D10181" s="233" t="s">
        <v>888</v>
      </c>
      <c r="E10181" s="233"/>
      <c r="F10181" s="234" t="s">
        <v>14636</v>
      </c>
      <c r="G10181" s="235">
        <v>0</v>
      </c>
      <c r="H10181" s="235">
        <v>0</v>
      </c>
      <c r="I10181" s="235">
        <v>0</v>
      </c>
      <c r="J10181" s="235">
        <v>0</v>
      </c>
      <c r="K10181" s="235">
        <v>0</v>
      </c>
      <c r="L10181" s="235">
        <v>0</v>
      </c>
      <c r="M10181" s="236" t="s">
        <v>583</v>
      </c>
    </row>
    <row r="10182" spans="1:13">
      <c r="A10182" s="106" t="str">
        <f t="shared" si="159"/>
        <v xml:space="preserve">87661 </v>
      </c>
      <c r="B10182" s="231" t="s">
        <v>14637</v>
      </c>
      <c r="C10182" s="232"/>
      <c r="D10182" s="233" t="s">
        <v>888</v>
      </c>
      <c r="E10182" s="233"/>
      <c r="F10182" s="234" t="s">
        <v>14638</v>
      </c>
      <c r="G10182" s="235">
        <v>0</v>
      </c>
      <c r="H10182" s="235">
        <v>0</v>
      </c>
      <c r="I10182" s="235">
        <v>0</v>
      </c>
      <c r="J10182" s="235">
        <v>0</v>
      </c>
      <c r="K10182" s="235">
        <v>0</v>
      </c>
      <c r="L10182" s="235">
        <v>0</v>
      </c>
      <c r="M10182" s="236" t="s">
        <v>583</v>
      </c>
    </row>
    <row r="10183" spans="1:13">
      <c r="A10183" s="106" t="str">
        <f t="shared" si="159"/>
        <v xml:space="preserve">87662 </v>
      </c>
      <c r="B10183" s="231" t="s">
        <v>14639</v>
      </c>
      <c r="C10183" s="232"/>
      <c r="D10183" s="233" t="s">
        <v>888</v>
      </c>
      <c r="E10183" s="233"/>
      <c r="F10183" s="234" t="s">
        <v>14640</v>
      </c>
      <c r="G10183" s="235">
        <v>0</v>
      </c>
      <c r="H10183" s="235">
        <v>0</v>
      </c>
      <c r="I10183" s="235">
        <v>0</v>
      </c>
      <c r="J10183" s="235">
        <v>0</v>
      </c>
      <c r="K10183" s="235">
        <v>0</v>
      </c>
      <c r="L10183" s="235">
        <v>0</v>
      </c>
      <c r="M10183" s="236" t="s">
        <v>583</v>
      </c>
    </row>
    <row r="10184" spans="1:13">
      <c r="A10184" s="106" t="str">
        <f t="shared" si="159"/>
        <v xml:space="preserve">87797 </v>
      </c>
      <c r="B10184" s="231" t="s">
        <v>14641</v>
      </c>
      <c r="C10184" s="232"/>
      <c r="D10184" s="233" t="s">
        <v>888</v>
      </c>
      <c r="E10184" s="233"/>
      <c r="F10184" s="234" t="s">
        <v>14642</v>
      </c>
      <c r="G10184" s="235">
        <v>0</v>
      </c>
      <c r="H10184" s="235">
        <v>0</v>
      </c>
      <c r="I10184" s="235">
        <v>0</v>
      </c>
      <c r="J10184" s="235">
        <v>0</v>
      </c>
      <c r="K10184" s="235">
        <v>0</v>
      </c>
      <c r="L10184" s="235">
        <v>0</v>
      </c>
      <c r="M10184" s="236" t="s">
        <v>583</v>
      </c>
    </row>
    <row r="10185" spans="1:13">
      <c r="A10185" s="106" t="str">
        <f t="shared" si="159"/>
        <v xml:space="preserve">87798 </v>
      </c>
      <c r="B10185" s="231" t="s">
        <v>14643</v>
      </c>
      <c r="C10185" s="232"/>
      <c r="D10185" s="233" t="s">
        <v>888</v>
      </c>
      <c r="E10185" s="233"/>
      <c r="F10185" s="234" t="s">
        <v>14644</v>
      </c>
      <c r="G10185" s="235">
        <v>0</v>
      </c>
      <c r="H10185" s="235">
        <v>0</v>
      </c>
      <c r="I10185" s="235">
        <v>0</v>
      </c>
      <c r="J10185" s="235">
        <v>0</v>
      </c>
      <c r="K10185" s="235">
        <v>0</v>
      </c>
      <c r="L10185" s="235">
        <v>0</v>
      </c>
      <c r="M10185" s="236" t="s">
        <v>583</v>
      </c>
    </row>
    <row r="10186" spans="1:13">
      <c r="A10186" s="106" t="str">
        <f t="shared" si="159"/>
        <v xml:space="preserve">87799 </v>
      </c>
      <c r="B10186" s="231" t="s">
        <v>14645</v>
      </c>
      <c r="C10186" s="232"/>
      <c r="D10186" s="233" t="s">
        <v>888</v>
      </c>
      <c r="E10186" s="233"/>
      <c r="F10186" s="234" t="s">
        <v>14646</v>
      </c>
      <c r="G10186" s="235">
        <v>0</v>
      </c>
      <c r="H10186" s="235">
        <v>0</v>
      </c>
      <c r="I10186" s="235">
        <v>0</v>
      </c>
      <c r="J10186" s="235">
        <v>0</v>
      </c>
      <c r="K10186" s="235">
        <v>0</v>
      </c>
      <c r="L10186" s="235">
        <v>0</v>
      </c>
      <c r="M10186" s="236" t="s">
        <v>583</v>
      </c>
    </row>
    <row r="10187" spans="1:13">
      <c r="A10187" s="106" t="str">
        <f t="shared" si="159"/>
        <v xml:space="preserve">87800 </v>
      </c>
      <c r="B10187" s="231" t="s">
        <v>14647</v>
      </c>
      <c r="C10187" s="232"/>
      <c r="D10187" s="233" t="s">
        <v>888</v>
      </c>
      <c r="E10187" s="233"/>
      <c r="F10187" s="234" t="s">
        <v>14648</v>
      </c>
      <c r="G10187" s="235">
        <v>0</v>
      </c>
      <c r="H10187" s="235">
        <v>0</v>
      </c>
      <c r="I10187" s="235">
        <v>0</v>
      </c>
      <c r="J10187" s="235">
        <v>0</v>
      </c>
      <c r="K10187" s="235">
        <v>0</v>
      </c>
      <c r="L10187" s="235">
        <v>0</v>
      </c>
      <c r="M10187" s="236" t="s">
        <v>583</v>
      </c>
    </row>
    <row r="10188" spans="1:13">
      <c r="A10188" s="106" t="str">
        <f t="shared" si="159"/>
        <v xml:space="preserve">87801 </v>
      </c>
      <c r="B10188" s="231" t="s">
        <v>14649</v>
      </c>
      <c r="C10188" s="232"/>
      <c r="D10188" s="233" t="s">
        <v>888</v>
      </c>
      <c r="E10188" s="233"/>
      <c r="F10188" s="234" t="s">
        <v>14650</v>
      </c>
      <c r="G10188" s="235">
        <v>0</v>
      </c>
      <c r="H10188" s="235">
        <v>0</v>
      </c>
      <c r="I10188" s="235">
        <v>0</v>
      </c>
      <c r="J10188" s="235">
        <v>0</v>
      </c>
      <c r="K10188" s="235">
        <v>0</v>
      </c>
      <c r="L10188" s="235">
        <v>0</v>
      </c>
      <c r="M10188" s="236" t="s">
        <v>583</v>
      </c>
    </row>
    <row r="10189" spans="1:13">
      <c r="A10189" s="106" t="str">
        <f t="shared" si="159"/>
        <v xml:space="preserve">87802 </v>
      </c>
      <c r="B10189" s="231" t="s">
        <v>14651</v>
      </c>
      <c r="C10189" s="232"/>
      <c r="D10189" s="233" t="s">
        <v>888</v>
      </c>
      <c r="E10189" s="233"/>
      <c r="F10189" s="234" t="s">
        <v>14652</v>
      </c>
      <c r="G10189" s="235">
        <v>0</v>
      </c>
      <c r="H10189" s="235">
        <v>0</v>
      </c>
      <c r="I10189" s="235">
        <v>0</v>
      </c>
      <c r="J10189" s="235">
        <v>0</v>
      </c>
      <c r="K10189" s="235">
        <v>0</v>
      </c>
      <c r="L10189" s="235">
        <v>0</v>
      </c>
      <c r="M10189" s="236" t="s">
        <v>583</v>
      </c>
    </row>
    <row r="10190" spans="1:13">
      <c r="A10190" s="106" t="str">
        <f t="shared" si="159"/>
        <v xml:space="preserve">87803 </v>
      </c>
      <c r="B10190" s="231" t="s">
        <v>14653</v>
      </c>
      <c r="C10190" s="232"/>
      <c r="D10190" s="233" t="s">
        <v>888</v>
      </c>
      <c r="E10190" s="233"/>
      <c r="F10190" s="234" t="s">
        <v>14654</v>
      </c>
      <c r="G10190" s="235">
        <v>0</v>
      </c>
      <c r="H10190" s="235">
        <v>0</v>
      </c>
      <c r="I10190" s="235">
        <v>0</v>
      </c>
      <c r="J10190" s="235">
        <v>0</v>
      </c>
      <c r="K10190" s="235">
        <v>0</v>
      </c>
      <c r="L10190" s="235">
        <v>0</v>
      </c>
      <c r="M10190" s="236" t="s">
        <v>583</v>
      </c>
    </row>
    <row r="10191" spans="1:13">
      <c r="A10191" s="106" t="str">
        <f t="shared" si="159"/>
        <v xml:space="preserve">87804 </v>
      </c>
      <c r="B10191" s="231" t="s">
        <v>14655</v>
      </c>
      <c r="C10191" s="232"/>
      <c r="D10191" s="233" t="s">
        <v>888</v>
      </c>
      <c r="E10191" s="233"/>
      <c r="F10191" s="234" t="s">
        <v>14656</v>
      </c>
      <c r="G10191" s="235">
        <v>0</v>
      </c>
      <c r="H10191" s="235">
        <v>0</v>
      </c>
      <c r="I10191" s="235">
        <v>0</v>
      </c>
      <c r="J10191" s="235">
        <v>0</v>
      </c>
      <c r="K10191" s="235">
        <v>0</v>
      </c>
      <c r="L10191" s="235">
        <v>0</v>
      </c>
      <c r="M10191" s="236" t="s">
        <v>583</v>
      </c>
    </row>
    <row r="10192" spans="1:13">
      <c r="A10192" s="106" t="str">
        <f t="shared" si="159"/>
        <v xml:space="preserve">87806 </v>
      </c>
      <c r="B10192" s="231" t="s">
        <v>14657</v>
      </c>
      <c r="C10192" s="232"/>
      <c r="D10192" s="233" t="s">
        <v>888</v>
      </c>
      <c r="E10192" s="233"/>
      <c r="F10192" s="234" t="s">
        <v>18353</v>
      </c>
      <c r="G10192" s="235">
        <v>0</v>
      </c>
      <c r="H10192" s="235">
        <v>0</v>
      </c>
      <c r="I10192" s="235">
        <v>0</v>
      </c>
      <c r="J10192" s="235">
        <v>0</v>
      </c>
      <c r="K10192" s="235">
        <v>0</v>
      </c>
      <c r="L10192" s="235">
        <v>0</v>
      </c>
      <c r="M10192" s="236" t="s">
        <v>583</v>
      </c>
    </row>
    <row r="10193" spans="1:13">
      <c r="A10193" s="106" t="str">
        <f t="shared" si="159"/>
        <v xml:space="preserve">87807 </v>
      </c>
      <c r="B10193" s="231" t="s">
        <v>14658</v>
      </c>
      <c r="C10193" s="232"/>
      <c r="D10193" s="233" t="s">
        <v>888</v>
      </c>
      <c r="E10193" s="233"/>
      <c r="F10193" s="234" t="s">
        <v>14659</v>
      </c>
      <c r="G10193" s="235">
        <v>0</v>
      </c>
      <c r="H10193" s="235">
        <v>0</v>
      </c>
      <c r="I10193" s="235">
        <v>0</v>
      </c>
      <c r="J10193" s="235">
        <v>0</v>
      </c>
      <c r="K10193" s="235">
        <v>0</v>
      </c>
      <c r="L10193" s="235">
        <v>0</v>
      </c>
      <c r="M10193" s="236" t="s">
        <v>583</v>
      </c>
    </row>
    <row r="10194" spans="1:13">
      <c r="A10194" s="106" t="str">
        <f t="shared" si="159"/>
        <v xml:space="preserve">87808 </v>
      </c>
      <c r="B10194" s="231" t="s">
        <v>14660</v>
      </c>
      <c r="C10194" s="232"/>
      <c r="D10194" s="233" t="s">
        <v>888</v>
      </c>
      <c r="E10194" s="233"/>
      <c r="F10194" s="234" t="s">
        <v>14661</v>
      </c>
      <c r="G10194" s="235">
        <v>0</v>
      </c>
      <c r="H10194" s="235">
        <v>0</v>
      </c>
      <c r="I10194" s="235">
        <v>0</v>
      </c>
      <c r="J10194" s="235">
        <v>0</v>
      </c>
      <c r="K10194" s="235">
        <v>0</v>
      </c>
      <c r="L10194" s="235">
        <v>0</v>
      </c>
      <c r="M10194" s="236" t="s">
        <v>583</v>
      </c>
    </row>
    <row r="10195" spans="1:13">
      <c r="A10195" s="106" t="str">
        <f t="shared" si="159"/>
        <v xml:space="preserve">87809 </v>
      </c>
      <c r="B10195" s="231" t="s">
        <v>14662</v>
      </c>
      <c r="C10195" s="232"/>
      <c r="D10195" s="233" t="s">
        <v>888</v>
      </c>
      <c r="E10195" s="233"/>
      <c r="F10195" s="234" t="s">
        <v>14663</v>
      </c>
      <c r="G10195" s="235">
        <v>0</v>
      </c>
      <c r="H10195" s="235">
        <v>0</v>
      </c>
      <c r="I10195" s="235">
        <v>0</v>
      </c>
      <c r="J10195" s="235">
        <v>0</v>
      </c>
      <c r="K10195" s="235">
        <v>0</v>
      </c>
      <c r="L10195" s="235">
        <v>0</v>
      </c>
      <c r="M10195" s="236" t="s">
        <v>583</v>
      </c>
    </row>
    <row r="10196" spans="1:13">
      <c r="A10196" s="106" t="str">
        <f t="shared" si="159"/>
        <v xml:space="preserve">87810 </v>
      </c>
      <c r="B10196" s="231" t="s">
        <v>14664</v>
      </c>
      <c r="C10196" s="232"/>
      <c r="D10196" s="233" t="s">
        <v>888</v>
      </c>
      <c r="E10196" s="233"/>
      <c r="F10196" s="234" t="s">
        <v>18352</v>
      </c>
      <c r="G10196" s="235">
        <v>0</v>
      </c>
      <c r="H10196" s="235">
        <v>0</v>
      </c>
      <c r="I10196" s="235">
        <v>0</v>
      </c>
      <c r="J10196" s="235">
        <v>0</v>
      </c>
      <c r="K10196" s="235">
        <v>0</v>
      </c>
      <c r="L10196" s="235">
        <v>0</v>
      </c>
      <c r="M10196" s="236" t="s">
        <v>583</v>
      </c>
    </row>
    <row r="10197" spans="1:13">
      <c r="A10197" s="106" t="str">
        <f t="shared" si="159"/>
        <v xml:space="preserve">87811 </v>
      </c>
      <c r="B10197" s="231" t="s">
        <v>18207</v>
      </c>
      <c r="C10197" s="232"/>
      <c r="D10197" s="233" t="s">
        <v>888</v>
      </c>
      <c r="E10197" s="233"/>
      <c r="F10197" s="234" t="s">
        <v>18208</v>
      </c>
      <c r="G10197" s="235">
        <v>0</v>
      </c>
      <c r="H10197" s="235">
        <v>0</v>
      </c>
      <c r="I10197" s="235">
        <v>0</v>
      </c>
      <c r="J10197" s="235">
        <v>0</v>
      </c>
      <c r="K10197" s="235">
        <v>0</v>
      </c>
      <c r="L10197" s="235">
        <v>0</v>
      </c>
      <c r="M10197" s="236" t="s">
        <v>583</v>
      </c>
    </row>
    <row r="10198" spans="1:13">
      <c r="A10198" s="106" t="str">
        <f t="shared" si="159"/>
        <v xml:space="preserve">87850 </v>
      </c>
      <c r="B10198" s="231" t="s">
        <v>14665</v>
      </c>
      <c r="C10198" s="232"/>
      <c r="D10198" s="233" t="s">
        <v>888</v>
      </c>
      <c r="E10198" s="233"/>
      <c r="F10198" s="234" t="s">
        <v>14666</v>
      </c>
      <c r="G10198" s="235">
        <v>0</v>
      </c>
      <c r="H10198" s="235">
        <v>0</v>
      </c>
      <c r="I10198" s="235">
        <v>0</v>
      </c>
      <c r="J10198" s="235">
        <v>0</v>
      </c>
      <c r="K10198" s="235">
        <v>0</v>
      </c>
      <c r="L10198" s="235">
        <v>0</v>
      </c>
      <c r="M10198" s="236" t="s">
        <v>583</v>
      </c>
    </row>
    <row r="10199" spans="1:13">
      <c r="A10199" s="106" t="str">
        <f t="shared" si="159"/>
        <v xml:space="preserve">87880 </v>
      </c>
      <c r="B10199" s="231" t="s">
        <v>14667</v>
      </c>
      <c r="C10199" s="232"/>
      <c r="D10199" s="233" t="s">
        <v>888</v>
      </c>
      <c r="E10199" s="233"/>
      <c r="F10199" s="234" t="s">
        <v>14668</v>
      </c>
      <c r="G10199" s="235">
        <v>0</v>
      </c>
      <c r="H10199" s="235">
        <v>0</v>
      </c>
      <c r="I10199" s="235">
        <v>0</v>
      </c>
      <c r="J10199" s="235">
        <v>0</v>
      </c>
      <c r="K10199" s="235">
        <v>0</v>
      </c>
      <c r="L10199" s="235">
        <v>0</v>
      </c>
      <c r="M10199" s="236" t="s">
        <v>583</v>
      </c>
    </row>
    <row r="10200" spans="1:13">
      <c r="A10200" s="106" t="str">
        <f t="shared" si="159"/>
        <v xml:space="preserve">87899 </v>
      </c>
      <c r="B10200" s="231" t="s">
        <v>14669</v>
      </c>
      <c r="C10200" s="232"/>
      <c r="D10200" s="233" t="s">
        <v>888</v>
      </c>
      <c r="E10200" s="233"/>
      <c r="F10200" s="234" t="s">
        <v>14670</v>
      </c>
      <c r="G10200" s="235">
        <v>0</v>
      </c>
      <c r="H10200" s="235">
        <v>0</v>
      </c>
      <c r="I10200" s="235">
        <v>0</v>
      </c>
      <c r="J10200" s="235">
        <v>0</v>
      </c>
      <c r="K10200" s="235">
        <v>0</v>
      </c>
      <c r="L10200" s="235">
        <v>0</v>
      </c>
      <c r="M10200" s="236" t="s">
        <v>583</v>
      </c>
    </row>
    <row r="10201" spans="1:13">
      <c r="A10201" s="106" t="str">
        <f t="shared" si="159"/>
        <v xml:space="preserve">87900 </v>
      </c>
      <c r="B10201" s="231" t="s">
        <v>14671</v>
      </c>
      <c r="C10201" s="232"/>
      <c r="D10201" s="233" t="s">
        <v>888</v>
      </c>
      <c r="E10201" s="233"/>
      <c r="F10201" s="234" t="s">
        <v>14672</v>
      </c>
      <c r="G10201" s="235">
        <v>0</v>
      </c>
      <c r="H10201" s="235">
        <v>0</v>
      </c>
      <c r="I10201" s="235">
        <v>0</v>
      </c>
      <c r="J10201" s="235">
        <v>0</v>
      </c>
      <c r="K10201" s="235">
        <v>0</v>
      </c>
      <c r="L10201" s="235">
        <v>0</v>
      </c>
      <c r="M10201" s="236" t="s">
        <v>583</v>
      </c>
    </row>
    <row r="10202" spans="1:13">
      <c r="A10202" s="106" t="str">
        <f t="shared" si="159"/>
        <v xml:space="preserve">87901 </v>
      </c>
      <c r="B10202" s="231" t="s">
        <v>14673</v>
      </c>
      <c r="C10202" s="232"/>
      <c r="D10202" s="233" t="s">
        <v>888</v>
      </c>
      <c r="E10202" s="233"/>
      <c r="F10202" s="234" t="s">
        <v>19195</v>
      </c>
      <c r="G10202" s="235">
        <v>0</v>
      </c>
      <c r="H10202" s="235">
        <v>0</v>
      </c>
      <c r="I10202" s="235">
        <v>0</v>
      </c>
      <c r="J10202" s="235">
        <v>0</v>
      </c>
      <c r="K10202" s="235">
        <v>0</v>
      </c>
      <c r="L10202" s="235">
        <v>0</v>
      </c>
      <c r="M10202" s="236" t="s">
        <v>583</v>
      </c>
    </row>
    <row r="10203" spans="1:13">
      <c r="A10203" s="106" t="str">
        <f t="shared" si="159"/>
        <v xml:space="preserve">87902 </v>
      </c>
      <c r="B10203" s="231" t="s">
        <v>14674</v>
      </c>
      <c r="C10203" s="232"/>
      <c r="D10203" s="233" t="s">
        <v>888</v>
      </c>
      <c r="E10203" s="233"/>
      <c r="F10203" s="234" t="s">
        <v>19196</v>
      </c>
      <c r="G10203" s="235">
        <v>0</v>
      </c>
      <c r="H10203" s="235">
        <v>0</v>
      </c>
      <c r="I10203" s="235">
        <v>0</v>
      </c>
      <c r="J10203" s="235">
        <v>0</v>
      </c>
      <c r="K10203" s="235">
        <v>0</v>
      </c>
      <c r="L10203" s="235">
        <v>0</v>
      </c>
      <c r="M10203" s="236" t="s">
        <v>583</v>
      </c>
    </row>
    <row r="10204" spans="1:13">
      <c r="A10204" s="106" t="str">
        <f t="shared" si="159"/>
        <v xml:space="preserve">87903 </v>
      </c>
      <c r="B10204" s="231" t="s">
        <v>14675</v>
      </c>
      <c r="C10204" s="232"/>
      <c r="D10204" s="233" t="s">
        <v>888</v>
      </c>
      <c r="E10204" s="233"/>
      <c r="F10204" s="234" t="s">
        <v>14676</v>
      </c>
      <c r="G10204" s="235">
        <v>0</v>
      </c>
      <c r="H10204" s="235">
        <v>0</v>
      </c>
      <c r="I10204" s="235">
        <v>0</v>
      </c>
      <c r="J10204" s="235">
        <v>0</v>
      </c>
      <c r="K10204" s="235">
        <v>0</v>
      </c>
      <c r="L10204" s="235">
        <v>0</v>
      </c>
      <c r="M10204" s="236" t="s">
        <v>583</v>
      </c>
    </row>
    <row r="10205" spans="1:13">
      <c r="A10205" s="106" t="str">
        <f t="shared" si="159"/>
        <v xml:space="preserve">87904 </v>
      </c>
      <c r="B10205" s="231" t="s">
        <v>14677</v>
      </c>
      <c r="C10205" s="232"/>
      <c r="D10205" s="233" t="s">
        <v>888</v>
      </c>
      <c r="E10205" s="233"/>
      <c r="F10205" s="234" t="s">
        <v>14678</v>
      </c>
      <c r="G10205" s="235">
        <v>0</v>
      </c>
      <c r="H10205" s="235">
        <v>0</v>
      </c>
      <c r="I10205" s="235">
        <v>0</v>
      </c>
      <c r="J10205" s="235">
        <v>0</v>
      </c>
      <c r="K10205" s="235">
        <v>0</v>
      </c>
      <c r="L10205" s="235">
        <v>0</v>
      </c>
      <c r="M10205" s="236" t="s">
        <v>583</v>
      </c>
    </row>
    <row r="10206" spans="1:13">
      <c r="A10206" s="106" t="str">
        <f t="shared" si="159"/>
        <v xml:space="preserve">87905 </v>
      </c>
      <c r="B10206" s="231" t="s">
        <v>14679</v>
      </c>
      <c r="C10206" s="232"/>
      <c r="D10206" s="233" t="s">
        <v>888</v>
      </c>
      <c r="E10206" s="233"/>
      <c r="F10206" s="234" t="s">
        <v>14680</v>
      </c>
      <c r="G10206" s="235">
        <v>0</v>
      </c>
      <c r="H10206" s="235">
        <v>0</v>
      </c>
      <c r="I10206" s="235">
        <v>0</v>
      </c>
      <c r="J10206" s="235">
        <v>0</v>
      </c>
      <c r="K10206" s="235">
        <v>0</v>
      </c>
      <c r="L10206" s="235">
        <v>0</v>
      </c>
      <c r="M10206" s="236" t="s">
        <v>583</v>
      </c>
    </row>
    <row r="10207" spans="1:13">
      <c r="A10207" s="106" t="str">
        <f t="shared" si="159"/>
        <v xml:space="preserve">87906 </v>
      </c>
      <c r="B10207" s="231" t="s">
        <v>14681</v>
      </c>
      <c r="C10207" s="232"/>
      <c r="D10207" s="233" t="s">
        <v>888</v>
      </c>
      <c r="E10207" s="233"/>
      <c r="F10207" s="234" t="s">
        <v>19197</v>
      </c>
      <c r="G10207" s="235">
        <v>0</v>
      </c>
      <c r="H10207" s="235">
        <v>0</v>
      </c>
      <c r="I10207" s="235">
        <v>0</v>
      </c>
      <c r="J10207" s="235">
        <v>0</v>
      </c>
      <c r="K10207" s="235">
        <v>0</v>
      </c>
      <c r="L10207" s="235">
        <v>0</v>
      </c>
      <c r="M10207" s="236" t="s">
        <v>583</v>
      </c>
    </row>
    <row r="10208" spans="1:13">
      <c r="A10208" s="106" t="str">
        <f t="shared" si="159"/>
        <v xml:space="preserve">87910 </v>
      </c>
      <c r="B10208" s="231" t="s">
        <v>14682</v>
      </c>
      <c r="C10208" s="232"/>
      <c r="D10208" s="233" t="s">
        <v>888</v>
      </c>
      <c r="E10208" s="233"/>
      <c r="F10208" s="234" t="s">
        <v>19198</v>
      </c>
      <c r="G10208" s="235">
        <v>0</v>
      </c>
      <c r="H10208" s="235">
        <v>0</v>
      </c>
      <c r="I10208" s="235">
        <v>0</v>
      </c>
      <c r="J10208" s="235">
        <v>0</v>
      </c>
      <c r="K10208" s="235">
        <v>0</v>
      </c>
      <c r="L10208" s="235">
        <v>0</v>
      </c>
      <c r="M10208" s="236" t="s">
        <v>583</v>
      </c>
    </row>
    <row r="10209" spans="1:13">
      <c r="A10209" s="106" t="str">
        <f t="shared" si="159"/>
        <v xml:space="preserve">87912 </v>
      </c>
      <c r="B10209" s="231" t="s">
        <v>14683</v>
      </c>
      <c r="C10209" s="232"/>
      <c r="D10209" s="233" t="s">
        <v>888</v>
      </c>
      <c r="E10209" s="233"/>
      <c r="F10209" s="234" t="s">
        <v>19199</v>
      </c>
      <c r="G10209" s="235">
        <v>0</v>
      </c>
      <c r="H10209" s="235">
        <v>0</v>
      </c>
      <c r="I10209" s="235">
        <v>0</v>
      </c>
      <c r="J10209" s="235">
        <v>0</v>
      </c>
      <c r="K10209" s="235">
        <v>0</v>
      </c>
      <c r="L10209" s="235">
        <v>0</v>
      </c>
      <c r="M10209" s="236" t="s">
        <v>583</v>
      </c>
    </row>
    <row r="10210" spans="1:13">
      <c r="A10210" s="106" t="str">
        <f t="shared" si="159"/>
        <v xml:space="preserve">87913 </v>
      </c>
      <c r="B10210" s="231" t="s">
        <v>18725</v>
      </c>
      <c r="C10210" s="232"/>
      <c r="D10210" s="233" t="s">
        <v>888</v>
      </c>
      <c r="E10210" s="233"/>
      <c r="F10210" s="234" t="s">
        <v>18724</v>
      </c>
      <c r="G10210" s="235">
        <v>0</v>
      </c>
      <c r="H10210" s="235">
        <v>0</v>
      </c>
      <c r="I10210" s="235">
        <v>0</v>
      </c>
      <c r="J10210" s="235">
        <v>0</v>
      </c>
      <c r="K10210" s="235">
        <v>0</v>
      </c>
      <c r="L10210" s="235">
        <v>0</v>
      </c>
      <c r="M10210" s="236" t="s">
        <v>583</v>
      </c>
    </row>
    <row r="10211" spans="1:13">
      <c r="A10211" s="106" t="str">
        <f t="shared" si="159"/>
        <v xml:space="preserve">87999 </v>
      </c>
      <c r="B10211" s="231" t="s">
        <v>14684</v>
      </c>
      <c r="C10211" s="232"/>
      <c r="D10211" s="233" t="s">
        <v>888</v>
      </c>
      <c r="E10211" s="233"/>
      <c r="F10211" s="234" t="s">
        <v>19200</v>
      </c>
      <c r="G10211" s="235">
        <v>0</v>
      </c>
      <c r="H10211" s="235">
        <v>0</v>
      </c>
      <c r="I10211" s="235">
        <v>0</v>
      </c>
      <c r="J10211" s="235">
        <v>0</v>
      </c>
      <c r="K10211" s="235">
        <v>0</v>
      </c>
      <c r="L10211" s="235">
        <v>0</v>
      </c>
      <c r="M10211" s="236" t="s">
        <v>583</v>
      </c>
    </row>
    <row r="10212" spans="1:13">
      <c r="A10212" s="106" t="str">
        <f t="shared" si="159"/>
        <v xml:space="preserve">88000 </v>
      </c>
      <c r="B10212" s="231" t="s">
        <v>14685</v>
      </c>
      <c r="C10212" s="232"/>
      <c r="D10212" s="233" t="s">
        <v>798</v>
      </c>
      <c r="E10212" s="233"/>
      <c r="F10212" s="234" t="s">
        <v>14686</v>
      </c>
      <c r="G10212" s="235">
        <v>0</v>
      </c>
      <c r="H10212" s="235">
        <v>0</v>
      </c>
      <c r="I10212" s="235">
        <v>0</v>
      </c>
      <c r="J10212" s="235">
        <v>0</v>
      </c>
      <c r="K10212" s="235">
        <v>0</v>
      </c>
      <c r="L10212" s="235">
        <v>0</v>
      </c>
      <c r="M10212" s="236" t="s">
        <v>583</v>
      </c>
    </row>
    <row r="10213" spans="1:13">
      <c r="A10213" s="106" t="str">
        <f t="shared" si="159"/>
        <v xml:space="preserve">88005 </v>
      </c>
      <c r="B10213" s="231" t="s">
        <v>14687</v>
      </c>
      <c r="C10213" s="232"/>
      <c r="D10213" s="233" t="s">
        <v>798</v>
      </c>
      <c r="E10213" s="233"/>
      <c r="F10213" s="234" t="s">
        <v>14686</v>
      </c>
      <c r="G10213" s="235">
        <v>0</v>
      </c>
      <c r="H10213" s="235">
        <v>0</v>
      </c>
      <c r="I10213" s="235">
        <v>0</v>
      </c>
      <c r="J10213" s="235">
        <v>0</v>
      </c>
      <c r="K10213" s="235">
        <v>0</v>
      </c>
      <c r="L10213" s="235">
        <v>0</v>
      </c>
      <c r="M10213" s="236" t="s">
        <v>583</v>
      </c>
    </row>
    <row r="10214" spans="1:13">
      <c r="A10214" s="106" t="str">
        <f t="shared" si="159"/>
        <v xml:space="preserve">88007 </v>
      </c>
      <c r="B10214" s="231" t="s">
        <v>14688</v>
      </c>
      <c r="C10214" s="232"/>
      <c r="D10214" s="233" t="s">
        <v>798</v>
      </c>
      <c r="E10214" s="233"/>
      <c r="F10214" s="234" t="s">
        <v>14686</v>
      </c>
      <c r="G10214" s="235">
        <v>0</v>
      </c>
      <c r="H10214" s="235">
        <v>0</v>
      </c>
      <c r="I10214" s="235">
        <v>0</v>
      </c>
      <c r="J10214" s="235">
        <v>0</v>
      </c>
      <c r="K10214" s="235">
        <v>0</v>
      </c>
      <c r="L10214" s="235">
        <v>0</v>
      </c>
      <c r="M10214" s="236" t="s">
        <v>583</v>
      </c>
    </row>
    <row r="10215" spans="1:13">
      <c r="A10215" s="106" t="str">
        <f t="shared" si="159"/>
        <v xml:space="preserve">88012 </v>
      </c>
      <c r="B10215" s="231" t="s">
        <v>14689</v>
      </c>
      <c r="C10215" s="232"/>
      <c r="D10215" s="233" t="s">
        <v>798</v>
      </c>
      <c r="E10215" s="233"/>
      <c r="F10215" s="234" t="s">
        <v>14686</v>
      </c>
      <c r="G10215" s="235">
        <v>0</v>
      </c>
      <c r="H10215" s="235">
        <v>0</v>
      </c>
      <c r="I10215" s="235">
        <v>0</v>
      </c>
      <c r="J10215" s="235">
        <v>0</v>
      </c>
      <c r="K10215" s="235">
        <v>0</v>
      </c>
      <c r="L10215" s="235">
        <v>0</v>
      </c>
      <c r="M10215" s="236" t="s">
        <v>583</v>
      </c>
    </row>
    <row r="10216" spans="1:13">
      <c r="A10216" s="106" t="str">
        <f t="shared" si="159"/>
        <v xml:space="preserve">88014 </v>
      </c>
      <c r="B10216" s="231" t="s">
        <v>14690</v>
      </c>
      <c r="C10216" s="232"/>
      <c r="D10216" s="233" t="s">
        <v>798</v>
      </c>
      <c r="E10216" s="233"/>
      <c r="F10216" s="234" t="s">
        <v>14686</v>
      </c>
      <c r="G10216" s="235">
        <v>0</v>
      </c>
      <c r="H10216" s="235">
        <v>0</v>
      </c>
      <c r="I10216" s="235">
        <v>0</v>
      </c>
      <c r="J10216" s="235">
        <v>0</v>
      </c>
      <c r="K10216" s="235">
        <v>0</v>
      </c>
      <c r="L10216" s="235">
        <v>0</v>
      </c>
      <c r="M10216" s="236" t="s">
        <v>583</v>
      </c>
    </row>
    <row r="10217" spans="1:13">
      <c r="A10217" s="106" t="str">
        <f t="shared" si="159"/>
        <v xml:space="preserve">88016 </v>
      </c>
      <c r="B10217" s="231" t="s">
        <v>14691</v>
      </c>
      <c r="C10217" s="232"/>
      <c r="D10217" s="233" t="s">
        <v>798</v>
      </c>
      <c r="E10217" s="233"/>
      <c r="F10217" s="234" t="s">
        <v>14686</v>
      </c>
      <c r="G10217" s="235">
        <v>0</v>
      </c>
      <c r="H10217" s="235">
        <v>0</v>
      </c>
      <c r="I10217" s="235">
        <v>0</v>
      </c>
      <c r="J10217" s="235">
        <v>0</v>
      </c>
      <c r="K10217" s="235">
        <v>0</v>
      </c>
      <c r="L10217" s="235">
        <v>0</v>
      </c>
      <c r="M10217" s="236" t="s">
        <v>583</v>
      </c>
    </row>
    <row r="10218" spans="1:13">
      <c r="A10218" s="106" t="str">
        <f t="shared" si="159"/>
        <v xml:space="preserve">88020 </v>
      </c>
      <c r="B10218" s="231" t="s">
        <v>14692</v>
      </c>
      <c r="C10218" s="232"/>
      <c r="D10218" s="233" t="s">
        <v>798</v>
      </c>
      <c r="E10218" s="233"/>
      <c r="F10218" s="234" t="s">
        <v>14693</v>
      </c>
      <c r="G10218" s="235">
        <v>0</v>
      </c>
      <c r="H10218" s="235">
        <v>0</v>
      </c>
      <c r="I10218" s="235">
        <v>0</v>
      </c>
      <c r="J10218" s="235">
        <v>0</v>
      </c>
      <c r="K10218" s="235">
        <v>0</v>
      </c>
      <c r="L10218" s="235">
        <v>0</v>
      </c>
      <c r="M10218" s="236" t="s">
        <v>583</v>
      </c>
    </row>
    <row r="10219" spans="1:13">
      <c r="A10219" s="106" t="str">
        <f t="shared" si="159"/>
        <v xml:space="preserve">88025 </v>
      </c>
      <c r="B10219" s="231" t="s">
        <v>14694</v>
      </c>
      <c r="C10219" s="232"/>
      <c r="D10219" s="233" t="s">
        <v>798</v>
      </c>
      <c r="E10219" s="233"/>
      <c r="F10219" s="234" t="s">
        <v>14693</v>
      </c>
      <c r="G10219" s="235">
        <v>0</v>
      </c>
      <c r="H10219" s="235">
        <v>0</v>
      </c>
      <c r="I10219" s="235">
        <v>0</v>
      </c>
      <c r="J10219" s="235">
        <v>0</v>
      </c>
      <c r="K10219" s="235">
        <v>0</v>
      </c>
      <c r="L10219" s="235">
        <v>0</v>
      </c>
      <c r="M10219" s="236" t="s">
        <v>583</v>
      </c>
    </row>
    <row r="10220" spans="1:13">
      <c r="A10220" s="106" t="str">
        <f t="shared" si="159"/>
        <v xml:space="preserve">88027 </v>
      </c>
      <c r="B10220" s="231" t="s">
        <v>14695</v>
      </c>
      <c r="C10220" s="232"/>
      <c r="D10220" s="233" t="s">
        <v>798</v>
      </c>
      <c r="E10220" s="233"/>
      <c r="F10220" s="234" t="s">
        <v>14693</v>
      </c>
      <c r="G10220" s="235">
        <v>0</v>
      </c>
      <c r="H10220" s="235">
        <v>0</v>
      </c>
      <c r="I10220" s="235">
        <v>0</v>
      </c>
      <c r="J10220" s="235">
        <v>0</v>
      </c>
      <c r="K10220" s="235">
        <v>0</v>
      </c>
      <c r="L10220" s="235">
        <v>0</v>
      </c>
      <c r="M10220" s="236" t="s">
        <v>583</v>
      </c>
    </row>
    <row r="10221" spans="1:13">
      <c r="A10221" s="106" t="str">
        <f t="shared" si="159"/>
        <v xml:space="preserve">88028 </v>
      </c>
      <c r="B10221" s="231" t="s">
        <v>14696</v>
      </c>
      <c r="C10221" s="232"/>
      <c r="D10221" s="233" t="s">
        <v>798</v>
      </c>
      <c r="E10221" s="233"/>
      <c r="F10221" s="234" t="s">
        <v>14693</v>
      </c>
      <c r="G10221" s="235">
        <v>0</v>
      </c>
      <c r="H10221" s="235">
        <v>0</v>
      </c>
      <c r="I10221" s="235">
        <v>0</v>
      </c>
      <c r="J10221" s="235">
        <v>0</v>
      </c>
      <c r="K10221" s="235">
        <v>0</v>
      </c>
      <c r="L10221" s="235">
        <v>0</v>
      </c>
      <c r="M10221" s="236" t="s">
        <v>583</v>
      </c>
    </row>
    <row r="10222" spans="1:13">
      <c r="A10222" s="106" t="str">
        <f t="shared" si="159"/>
        <v xml:space="preserve">88029 </v>
      </c>
      <c r="B10222" s="231" t="s">
        <v>14697</v>
      </c>
      <c r="C10222" s="232"/>
      <c r="D10222" s="233" t="s">
        <v>798</v>
      </c>
      <c r="E10222" s="233"/>
      <c r="F10222" s="234" t="s">
        <v>14693</v>
      </c>
      <c r="G10222" s="235">
        <v>0</v>
      </c>
      <c r="H10222" s="235">
        <v>0</v>
      </c>
      <c r="I10222" s="235">
        <v>0</v>
      </c>
      <c r="J10222" s="235">
        <v>0</v>
      </c>
      <c r="K10222" s="235">
        <v>0</v>
      </c>
      <c r="L10222" s="235">
        <v>0</v>
      </c>
      <c r="M10222" s="236" t="s">
        <v>583</v>
      </c>
    </row>
    <row r="10223" spans="1:13">
      <c r="A10223" s="106" t="str">
        <f t="shared" si="159"/>
        <v xml:space="preserve">88036 </v>
      </c>
      <c r="B10223" s="231" t="s">
        <v>14698</v>
      </c>
      <c r="C10223" s="232"/>
      <c r="D10223" s="233" t="s">
        <v>798</v>
      </c>
      <c r="E10223" s="233"/>
      <c r="F10223" s="234" t="s">
        <v>14699</v>
      </c>
      <c r="G10223" s="235">
        <v>0</v>
      </c>
      <c r="H10223" s="235">
        <v>0</v>
      </c>
      <c r="I10223" s="235">
        <v>0</v>
      </c>
      <c r="J10223" s="235">
        <v>0</v>
      </c>
      <c r="K10223" s="235">
        <v>0</v>
      </c>
      <c r="L10223" s="235">
        <v>0</v>
      </c>
      <c r="M10223" s="236" t="s">
        <v>583</v>
      </c>
    </row>
    <row r="10224" spans="1:13">
      <c r="A10224" s="106" t="str">
        <f t="shared" si="159"/>
        <v xml:space="preserve">88037 </v>
      </c>
      <c r="B10224" s="231" t="s">
        <v>14700</v>
      </c>
      <c r="C10224" s="232"/>
      <c r="D10224" s="233" t="s">
        <v>798</v>
      </c>
      <c r="E10224" s="233"/>
      <c r="F10224" s="234" t="s">
        <v>14699</v>
      </c>
      <c r="G10224" s="235">
        <v>0</v>
      </c>
      <c r="H10224" s="235">
        <v>0</v>
      </c>
      <c r="I10224" s="235">
        <v>0</v>
      </c>
      <c r="J10224" s="235">
        <v>0</v>
      </c>
      <c r="K10224" s="235">
        <v>0</v>
      </c>
      <c r="L10224" s="235">
        <v>0</v>
      </c>
      <c r="M10224" s="236" t="s">
        <v>583</v>
      </c>
    </row>
    <row r="10225" spans="1:13">
      <c r="A10225" s="106" t="str">
        <f t="shared" si="159"/>
        <v xml:space="preserve">88040 </v>
      </c>
      <c r="B10225" s="231" t="s">
        <v>14701</v>
      </c>
      <c r="C10225" s="232"/>
      <c r="D10225" s="233" t="s">
        <v>798</v>
      </c>
      <c r="E10225" s="233"/>
      <c r="F10225" s="234" t="s">
        <v>14702</v>
      </c>
      <c r="G10225" s="235">
        <v>0</v>
      </c>
      <c r="H10225" s="235">
        <v>0</v>
      </c>
      <c r="I10225" s="235">
        <v>0</v>
      </c>
      <c r="J10225" s="235">
        <v>0</v>
      </c>
      <c r="K10225" s="235">
        <v>0</v>
      </c>
      <c r="L10225" s="235">
        <v>0</v>
      </c>
      <c r="M10225" s="236" t="s">
        <v>583</v>
      </c>
    </row>
    <row r="10226" spans="1:13">
      <c r="A10226" s="106" t="str">
        <f t="shared" si="159"/>
        <v xml:space="preserve">88045 </v>
      </c>
      <c r="B10226" s="231" t="s">
        <v>14703</v>
      </c>
      <c r="C10226" s="232"/>
      <c r="D10226" s="233" t="s">
        <v>798</v>
      </c>
      <c r="E10226" s="233"/>
      <c r="F10226" s="234" t="s">
        <v>14704</v>
      </c>
      <c r="G10226" s="235">
        <v>0</v>
      </c>
      <c r="H10226" s="235">
        <v>0</v>
      </c>
      <c r="I10226" s="235">
        <v>0</v>
      </c>
      <c r="J10226" s="235">
        <v>0</v>
      </c>
      <c r="K10226" s="235">
        <v>0</v>
      </c>
      <c r="L10226" s="235">
        <v>0</v>
      </c>
      <c r="M10226" s="236" t="s">
        <v>583</v>
      </c>
    </row>
    <row r="10227" spans="1:13">
      <c r="A10227" s="106" t="str">
        <f t="shared" si="159"/>
        <v xml:space="preserve">88099 </v>
      </c>
      <c r="B10227" s="231" t="s">
        <v>14705</v>
      </c>
      <c r="C10227" s="232"/>
      <c r="D10227" s="233" t="s">
        <v>798</v>
      </c>
      <c r="E10227" s="233"/>
      <c r="F10227" s="234" t="s">
        <v>19201</v>
      </c>
      <c r="G10227" s="235">
        <v>0</v>
      </c>
      <c r="H10227" s="235">
        <v>0</v>
      </c>
      <c r="I10227" s="235">
        <v>0</v>
      </c>
      <c r="J10227" s="235">
        <v>0</v>
      </c>
      <c r="K10227" s="235">
        <v>0</v>
      </c>
      <c r="L10227" s="235">
        <v>0</v>
      </c>
      <c r="M10227" s="236" t="s">
        <v>583</v>
      </c>
    </row>
    <row r="10228" spans="1:13">
      <c r="A10228" s="106" t="str">
        <f t="shared" si="159"/>
        <v xml:space="preserve">88104 </v>
      </c>
      <c r="B10228" s="231" t="s">
        <v>14706</v>
      </c>
      <c r="C10228" s="232"/>
      <c r="D10228" s="233" t="s">
        <v>1358</v>
      </c>
      <c r="E10228" s="233"/>
      <c r="F10228" s="234" t="s">
        <v>14707</v>
      </c>
      <c r="G10228" s="235">
        <v>0.56000000000000005</v>
      </c>
      <c r="H10228" s="235">
        <v>1.81</v>
      </c>
      <c r="I10228" s="235" t="s">
        <v>37</v>
      </c>
      <c r="J10228" s="235">
        <v>0.03</v>
      </c>
      <c r="K10228" s="235">
        <v>2.4</v>
      </c>
      <c r="L10228" s="235" t="s">
        <v>37</v>
      </c>
      <c r="M10228" s="236" t="s">
        <v>583</v>
      </c>
    </row>
    <row r="10229" spans="1:13">
      <c r="A10229" s="106" t="str">
        <f t="shared" si="159"/>
        <v>88104 TC</v>
      </c>
      <c r="B10229" s="231" t="s">
        <v>14706</v>
      </c>
      <c r="C10229" s="232" t="s">
        <v>126</v>
      </c>
      <c r="D10229" s="233" t="s">
        <v>1358</v>
      </c>
      <c r="E10229" s="233"/>
      <c r="F10229" s="234" t="s">
        <v>14707</v>
      </c>
      <c r="G10229" s="235">
        <v>0</v>
      </c>
      <c r="H10229" s="235">
        <v>1.57</v>
      </c>
      <c r="I10229" s="235" t="s">
        <v>37</v>
      </c>
      <c r="J10229" s="235">
        <v>0.02</v>
      </c>
      <c r="K10229" s="235">
        <v>1.59</v>
      </c>
      <c r="L10229" s="235" t="s">
        <v>37</v>
      </c>
      <c r="M10229" s="236" t="s">
        <v>583</v>
      </c>
    </row>
    <row r="10230" spans="1:13">
      <c r="A10230" s="106" t="str">
        <f t="shared" si="159"/>
        <v>88104 26</v>
      </c>
      <c r="B10230" s="231" t="s">
        <v>14706</v>
      </c>
      <c r="C10230" s="232">
        <v>26</v>
      </c>
      <c r="D10230" s="233" t="s">
        <v>1358</v>
      </c>
      <c r="E10230" s="233"/>
      <c r="F10230" s="234" t="s">
        <v>14707</v>
      </c>
      <c r="G10230" s="235">
        <v>0.56000000000000005</v>
      </c>
      <c r="H10230" s="235">
        <v>0.24</v>
      </c>
      <c r="I10230" s="235">
        <v>0.24</v>
      </c>
      <c r="J10230" s="235">
        <v>0.01</v>
      </c>
      <c r="K10230" s="235">
        <v>0.81</v>
      </c>
      <c r="L10230" s="235">
        <v>0.81</v>
      </c>
      <c r="M10230" s="236" t="s">
        <v>583</v>
      </c>
    </row>
    <row r="10231" spans="1:13">
      <c r="A10231" s="106" t="str">
        <f t="shared" si="159"/>
        <v xml:space="preserve">88106 </v>
      </c>
      <c r="B10231" s="231" t="s">
        <v>14708</v>
      </c>
      <c r="C10231" s="232"/>
      <c r="D10231" s="233" t="s">
        <v>1358</v>
      </c>
      <c r="E10231" s="233"/>
      <c r="F10231" s="234" t="s">
        <v>14709</v>
      </c>
      <c r="G10231" s="235">
        <v>0.37</v>
      </c>
      <c r="H10231" s="235">
        <v>1.74</v>
      </c>
      <c r="I10231" s="235" t="s">
        <v>37</v>
      </c>
      <c r="J10231" s="235">
        <v>0.03</v>
      </c>
      <c r="K10231" s="235">
        <v>2.14</v>
      </c>
      <c r="L10231" s="235" t="s">
        <v>37</v>
      </c>
      <c r="M10231" s="236" t="s">
        <v>583</v>
      </c>
    </row>
    <row r="10232" spans="1:13">
      <c r="A10232" s="106" t="str">
        <f t="shared" si="159"/>
        <v>88106 TC</v>
      </c>
      <c r="B10232" s="231" t="s">
        <v>14708</v>
      </c>
      <c r="C10232" s="232" t="s">
        <v>126</v>
      </c>
      <c r="D10232" s="233" t="s">
        <v>1358</v>
      </c>
      <c r="E10232" s="233"/>
      <c r="F10232" s="234" t="s">
        <v>14709</v>
      </c>
      <c r="G10232" s="235">
        <v>0</v>
      </c>
      <c r="H10232" s="235">
        <v>1.57</v>
      </c>
      <c r="I10232" s="235" t="s">
        <v>37</v>
      </c>
      <c r="J10232" s="235">
        <v>0.02</v>
      </c>
      <c r="K10232" s="235">
        <v>1.59</v>
      </c>
      <c r="L10232" s="235" t="s">
        <v>37</v>
      </c>
      <c r="M10232" s="236" t="s">
        <v>583</v>
      </c>
    </row>
    <row r="10233" spans="1:13">
      <c r="A10233" s="106" t="str">
        <f t="shared" si="159"/>
        <v>88106 26</v>
      </c>
      <c r="B10233" s="231" t="s">
        <v>14708</v>
      </c>
      <c r="C10233" s="232">
        <v>26</v>
      </c>
      <c r="D10233" s="233" t="s">
        <v>1358</v>
      </c>
      <c r="E10233" s="233"/>
      <c r="F10233" s="234" t="s">
        <v>14709</v>
      </c>
      <c r="G10233" s="235">
        <v>0.37</v>
      </c>
      <c r="H10233" s="235">
        <v>0.17</v>
      </c>
      <c r="I10233" s="235">
        <v>0.17</v>
      </c>
      <c r="J10233" s="235">
        <v>0.01</v>
      </c>
      <c r="K10233" s="235">
        <v>0.55000000000000004</v>
      </c>
      <c r="L10233" s="235">
        <v>0.55000000000000004</v>
      </c>
      <c r="M10233" s="236" t="s">
        <v>583</v>
      </c>
    </row>
    <row r="10234" spans="1:13">
      <c r="A10234" s="106" t="str">
        <f t="shared" si="159"/>
        <v xml:space="preserve">88108 </v>
      </c>
      <c r="B10234" s="231" t="s">
        <v>14710</v>
      </c>
      <c r="C10234" s="232"/>
      <c r="D10234" s="233" t="s">
        <v>1358</v>
      </c>
      <c r="E10234" s="233"/>
      <c r="F10234" s="234" t="s">
        <v>14711</v>
      </c>
      <c r="G10234" s="235">
        <v>0.44</v>
      </c>
      <c r="H10234" s="235">
        <v>1.65</v>
      </c>
      <c r="I10234" s="235" t="s">
        <v>37</v>
      </c>
      <c r="J10234" s="235">
        <v>0.02</v>
      </c>
      <c r="K10234" s="235">
        <v>2.11</v>
      </c>
      <c r="L10234" s="235" t="s">
        <v>37</v>
      </c>
      <c r="M10234" s="236" t="s">
        <v>583</v>
      </c>
    </row>
    <row r="10235" spans="1:13">
      <c r="A10235" s="106" t="str">
        <f t="shared" si="159"/>
        <v>88108 TC</v>
      </c>
      <c r="B10235" s="231" t="s">
        <v>14710</v>
      </c>
      <c r="C10235" s="232" t="s">
        <v>126</v>
      </c>
      <c r="D10235" s="233" t="s">
        <v>1358</v>
      </c>
      <c r="E10235" s="233"/>
      <c r="F10235" s="234" t="s">
        <v>14711</v>
      </c>
      <c r="G10235" s="235">
        <v>0</v>
      </c>
      <c r="H10235" s="235">
        <v>1.45</v>
      </c>
      <c r="I10235" s="235" t="s">
        <v>37</v>
      </c>
      <c r="J10235" s="235">
        <v>0.01</v>
      </c>
      <c r="K10235" s="235">
        <v>1.46</v>
      </c>
      <c r="L10235" s="235" t="s">
        <v>37</v>
      </c>
      <c r="M10235" s="236" t="s">
        <v>583</v>
      </c>
    </row>
    <row r="10236" spans="1:13">
      <c r="A10236" s="106" t="str">
        <f t="shared" si="159"/>
        <v>88108 26</v>
      </c>
      <c r="B10236" s="231" t="s">
        <v>14710</v>
      </c>
      <c r="C10236" s="232">
        <v>26</v>
      </c>
      <c r="D10236" s="233" t="s">
        <v>1358</v>
      </c>
      <c r="E10236" s="233"/>
      <c r="F10236" s="234" t="s">
        <v>14711</v>
      </c>
      <c r="G10236" s="235">
        <v>0.44</v>
      </c>
      <c r="H10236" s="235">
        <v>0.2</v>
      </c>
      <c r="I10236" s="235">
        <v>0.2</v>
      </c>
      <c r="J10236" s="235">
        <v>0.01</v>
      </c>
      <c r="K10236" s="235">
        <v>0.65</v>
      </c>
      <c r="L10236" s="235">
        <v>0.65</v>
      </c>
      <c r="M10236" s="236" t="s">
        <v>583</v>
      </c>
    </row>
    <row r="10237" spans="1:13">
      <c r="A10237" s="106" t="str">
        <f t="shared" si="159"/>
        <v xml:space="preserve">88112 </v>
      </c>
      <c r="B10237" s="231" t="s">
        <v>14712</v>
      </c>
      <c r="C10237" s="232"/>
      <c r="D10237" s="233" t="s">
        <v>1358</v>
      </c>
      <c r="E10237" s="233"/>
      <c r="F10237" s="234" t="s">
        <v>14713</v>
      </c>
      <c r="G10237" s="235">
        <v>0.56000000000000005</v>
      </c>
      <c r="H10237" s="235">
        <v>1.45</v>
      </c>
      <c r="I10237" s="235" t="s">
        <v>37</v>
      </c>
      <c r="J10237" s="235">
        <v>0.02</v>
      </c>
      <c r="K10237" s="235">
        <v>2.0299999999999998</v>
      </c>
      <c r="L10237" s="235" t="s">
        <v>37</v>
      </c>
      <c r="M10237" s="236" t="s">
        <v>583</v>
      </c>
    </row>
    <row r="10238" spans="1:13">
      <c r="A10238" s="106" t="str">
        <f t="shared" si="159"/>
        <v>88112 TC</v>
      </c>
      <c r="B10238" s="231" t="s">
        <v>14712</v>
      </c>
      <c r="C10238" s="232" t="s">
        <v>126</v>
      </c>
      <c r="D10238" s="233" t="s">
        <v>1358</v>
      </c>
      <c r="E10238" s="233"/>
      <c r="F10238" s="234" t="s">
        <v>14713</v>
      </c>
      <c r="G10238" s="235">
        <v>0</v>
      </c>
      <c r="H10238" s="235">
        <v>1.22</v>
      </c>
      <c r="I10238" s="235" t="s">
        <v>37</v>
      </c>
      <c r="J10238" s="235">
        <v>0.01</v>
      </c>
      <c r="K10238" s="235">
        <v>1.23</v>
      </c>
      <c r="L10238" s="235" t="s">
        <v>37</v>
      </c>
      <c r="M10238" s="236" t="s">
        <v>583</v>
      </c>
    </row>
    <row r="10239" spans="1:13">
      <c r="A10239" s="106" t="str">
        <f t="shared" si="159"/>
        <v>88112 26</v>
      </c>
      <c r="B10239" s="231" t="s">
        <v>14712</v>
      </c>
      <c r="C10239" s="232">
        <v>26</v>
      </c>
      <c r="D10239" s="233" t="s">
        <v>1358</v>
      </c>
      <c r="E10239" s="233"/>
      <c r="F10239" s="234" t="s">
        <v>14713</v>
      </c>
      <c r="G10239" s="235">
        <v>0.56000000000000005</v>
      </c>
      <c r="H10239" s="235">
        <v>0.23</v>
      </c>
      <c r="I10239" s="235">
        <v>0.23</v>
      </c>
      <c r="J10239" s="235">
        <v>0.01</v>
      </c>
      <c r="K10239" s="235">
        <v>0.8</v>
      </c>
      <c r="L10239" s="235">
        <v>0.8</v>
      </c>
      <c r="M10239" s="236" t="s">
        <v>583</v>
      </c>
    </row>
    <row r="10240" spans="1:13">
      <c r="A10240" s="106" t="str">
        <f t="shared" si="159"/>
        <v xml:space="preserve">88120 </v>
      </c>
      <c r="B10240" s="231" t="s">
        <v>14714</v>
      </c>
      <c r="C10240" s="232"/>
      <c r="D10240" s="233" t="s">
        <v>1358</v>
      </c>
      <c r="E10240" s="233"/>
      <c r="F10240" s="234" t="s">
        <v>14715</v>
      </c>
      <c r="G10240" s="235">
        <v>1.2</v>
      </c>
      <c r="H10240" s="235">
        <v>15.55</v>
      </c>
      <c r="I10240" s="235" t="s">
        <v>37</v>
      </c>
      <c r="J10240" s="235">
        <v>0.05</v>
      </c>
      <c r="K10240" s="235">
        <v>16.8</v>
      </c>
      <c r="L10240" s="235" t="s">
        <v>37</v>
      </c>
      <c r="M10240" s="236" t="s">
        <v>583</v>
      </c>
    </row>
    <row r="10241" spans="1:13">
      <c r="A10241" s="106" t="str">
        <f t="shared" si="159"/>
        <v>88120 TC</v>
      </c>
      <c r="B10241" s="231" t="s">
        <v>14714</v>
      </c>
      <c r="C10241" s="232" t="s">
        <v>126</v>
      </c>
      <c r="D10241" s="233" t="s">
        <v>1358</v>
      </c>
      <c r="E10241" s="233"/>
      <c r="F10241" s="234" t="s">
        <v>14715</v>
      </c>
      <c r="G10241" s="235">
        <v>0</v>
      </c>
      <c r="H10241" s="235">
        <v>15.08</v>
      </c>
      <c r="I10241" s="235" t="s">
        <v>37</v>
      </c>
      <c r="J10241" s="235">
        <v>0.03</v>
      </c>
      <c r="K10241" s="235">
        <v>15.11</v>
      </c>
      <c r="L10241" s="235" t="s">
        <v>37</v>
      </c>
      <c r="M10241" s="236" t="s">
        <v>583</v>
      </c>
    </row>
    <row r="10242" spans="1:13">
      <c r="A10242" s="106" t="str">
        <f t="shared" si="159"/>
        <v>88120 26</v>
      </c>
      <c r="B10242" s="231" t="s">
        <v>14714</v>
      </c>
      <c r="C10242" s="232">
        <v>26</v>
      </c>
      <c r="D10242" s="233" t="s">
        <v>1358</v>
      </c>
      <c r="E10242" s="233"/>
      <c r="F10242" s="234" t="s">
        <v>14715</v>
      </c>
      <c r="G10242" s="235">
        <v>1.2</v>
      </c>
      <c r="H10242" s="235">
        <v>0.47</v>
      </c>
      <c r="I10242" s="235">
        <v>0.47</v>
      </c>
      <c r="J10242" s="235">
        <v>0.02</v>
      </c>
      <c r="K10242" s="235">
        <v>1.69</v>
      </c>
      <c r="L10242" s="235">
        <v>1.69</v>
      </c>
      <c r="M10242" s="236" t="s">
        <v>583</v>
      </c>
    </row>
    <row r="10243" spans="1:13">
      <c r="A10243" s="106" t="str">
        <f t="shared" ref="A10243:A10306" si="160">B10243&amp;" "&amp;C10243</f>
        <v xml:space="preserve">88121 </v>
      </c>
      <c r="B10243" s="231" t="s">
        <v>14716</v>
      </c>
      <c r="C10243" s="232"/>
      <c r="D10243" s="233" t="s">
        <v>1358</v>
      </c>
      <c r="E10243" s="233"/>
      <c r="F10243" s="234" t="s">
        <v>14717</v>
      </c>
      <c r="G10243" s="235">
        <v>1</v>
      </c>
      <c r="H10243" s="235">
        <v>11.17</v>
      </c>
      <c r="I10243" s="235" t="s">
        <v>37</v>
      </c>
      <c r="J10243" s="235">
        <v>0.04</v>
      </c>
      <c r="K10243" s="235">
        <v>12.21</v>
      </c>
      <c r="L10243" s="235" t="s">
        <v>37</v>
      </c>
      <c r="M10243" s="236" t="s">
        <v>583</v>
      </c>
    </row>
    <row r="10244" spans="1:13">
      <c r="A10244" s="106" t="str">
        <f t="shared" si="160"/>
        <v>88121 TC</v>
      </c>
      <c r="B10244" s="231" t="s">
        <v>14716</v>
      </c>
      <c r="C10244" s="232" t="s">
        <v>126</v>
      </c>
      <c r="D10244" s="233" t="s">
        <v>1358</v>
      </c>
      <c r="E10244" s="233"/>
      <c r="F10244" s="234" t="s">
        <v>14717</v>
      </c>
      <c r="G10244" s="235">
        <v>0</v>
      </c>
      <c r="H10244" s="235">
        <v>10.78</v>
      </c>
      <c r="I10244" s="235" t="s">
        <v>37</v>
      </c>
      <c r="J10244" s="235">
        <v>0.02</v>
      </c>
      <c r="K10244" s="235">
        <v>10.8</v>
      </c>
      <c r="L10244" s="235" t="s">
        <v>37</v>
      </c>
      <c r="M10244" s="236" t="s">
        <v>583</v>
      </c>
    </row>
    <row r="10245" spans="1:13">
      <c r="A10245" s="106" t="str">
        <f t="shared" si="160"/>
        <v>88121 26</v>
      </c>
      <c r="B10245" s="231" t="s">
        <v>14716</v>
      </c>
      <c r="C10245" s="232">
        <v>26</v>
      </c>
      <c r="D10245" s="233" t="s">
        <v>1358</v>
      </c>
      <c r="E10245" s="233"/>
      <c r="F10245" s="234" t="s">
        <v>14717</v>
      </c>
      <c r="G10245" s="235">
        <v>1</v>
      </c>
      <c r="H10245" s="235">
        <v>0.39</v>
      </c>
      <c r="I10245" s="235">
        <v>0.39</v>
      </c>
      <c r="J10245" s="235">
        <v>0.02</v>
      </c>
      <c r="K10245" s="235">
        <v>1.41</v>
      </c>
      <c r="L10245" s="235">
        <v>1.41</v>
      </c>
      <c r="M10245" s="236" t="s">
        <v>583</v>
      </c>
    </row>
    <row r="10246" spans="1:13">
      <c r="A10246" s="106" t="str">
        <f t="shared" si="160"/>
        <v xml:space="preserve">88125 </v>
      </c>
      <c r="B10246" s="231" t="s">
        <v>14718</v>
      </c>
      <c r="C10246" s="232"/>
      <c r="D10246" s="233" t="s">
        <v>1358</v>
      </c>
      <c r="E10246" s="233"/>
      <c r="F10246" s="234" t="s">
        <v>14719</v>
      </c>
      <c r="G10246" s="235">
        <v>0.26</v>
      </c>
      <c r="H10246" s="235">
        <v>0.59</v>
      </c>
      <c r="I10246" s="235" t="s">
        <v>37</v>
      </c>
      <c r="J10246" s="235">
        <v>0.02</v>
      </c>
      <c r="K10246" s="235">
        <v>0.87</v>
      </c>
      <c r="L10246" s="235" t="s">
        <v>37</v>
      </c>
      <c r="M10246" s="236" t="s">
        <v>583</v>
      </c>
    </row>
    <row r="10247" spans="1:13">
      <c r="A10247" s="106" t="str">
        <f t="shared" si="160"/>
        <v>88125 TC</v>
      </c>
      <c r="B10247" s="231" t="s">
        <v>14718</v>
      </c>
      <c r="C10247" s="232" t="s">
        <v>126</v>
      </c>
      <c r="D10247" s="233" t="s">
        <v>1358</v>
      </c>
      <c r="E10247" s="233"/>
      <c r="F10247" s="234" t="s">
        <v>14719</v>
      </c>
      <c r="G10247" s="235">
        <v>0</v>
      </c>
      <c r="H10247" s="235">
        <v>0.46</v>
      </c>
      <c r="I10247" s="235" t="s">
        <v>37</v>
      </c>
      <c r="J10247" s="235">
        <v>0.01</v>
      </c>
      <c r="K10247" s="235">
        <v>0.47</v>
      </c>
      <c r="L10247" s="235" t="s">
        <v>37</v>
      </c>
      <c r="M10247" s="236" t="s">
        <v>583</v>
      </c>
    </row>
    <row r="10248" spans="1:13">
      <c r="A10248" s="106" t="str">
        <f t="shared" si="160"/>
        <v>88125 26</v>
      </c>
      <c r="B10248" s="231" t="s">
        <v>14718</v>
      </c>
      <c r="C10248" s="232">
        <v>26</v>
      </c>
      <c r="D10248" s="233" t="s">
        <v>1358</v>
      </c>
      <c r="E10248" s="233"/>
      <c r="F10248" s="234" t="s">
        <v>14719</v>
      </c>
      <c r="G10248" s="235">
        <v>0.26</v>
      </c>
      <c r="H10248" s="235">
        <v>0.13</v>
      </c>
      <c r="I10248" s="235">
        <v>0.13</v>
      </c>
      <c r="J10248" s="235">
        <v>0.01</v>
      </c>
      <c r="K10248" s="235">
        <v>0.4</v>
      </c>
      <c r="L10248" s="235">
        <v>0.4</v>
      </c>
      <c r="M10248" s="236" t="s">
        <v>583</v>
      </c>
    </row>
    <row r="10249" spans="1:13">
      <c r="A10249" s="106" t="str">
        <f t="shared" si="160"/>
        <v xml:space="preserve">88130 </v>
      </c>
      <c r="B10249" s="231" t="s">
        <v>14720</v>
      </c>
      <c r="C10249" s="232"/>
      <c r="D10249" s="233" t="s">
        <v>888</v>
      </c>
      <c r="E10249" s="233"/>
      <c r="F10249" s="234" t="s">
        <v>14721</v>
      </c>
      <c r="G10249" s="235">
        <v>0</v>
      </c>
      <c r="H10249" s="235">
        <v>0</v>
      </c>
      <c r="I10249" s="235">
        <v>0</v>
      </c>
      <c r="J10249" s="235">
        <v>0</v>
      </c>
      <c r="K10249" s="235">
        <v>0</v>
      </c>
      <c r="L10249" s="235">
        <v>0</v>
      </c>
      <c r="M10249" s="236" t="s">
        <v>583</v>
      </c>
    </row>
    <row r="10250" spans="1:13">
      <c r="A10250" s="106" t="str">
        <f t="shared" si="160"/>
        <v xml:space="preserve">88140 </v>
      </c>
      <c r="B10250" s="231" t="s">
        <v>14722</v>
      </c>
      <c r="C10250" s="232"/>
      <c r="D10250" s="233" t="s">
        <v>888</v>
      </c>
      <c r="E10250" s="233"/>
      <c r="F10250" s="234" t="s">
        <v>14721</v>
      </c>
      <c r="G10250" s="235">
        <v>0</v>
      </c>
      <c r="H10250" s="235">
        <v>0</v>
      </c>
      <c r="I10250" s="235">
        <v>0</v>
      </c>
      <c r="J10250" s="235">
        <v>0</v>
      </c>
      <c r="K10250" s="235">
        <v>0</v>
      </c>
      <c r="L10250" s="235">
        <v>0</v>
      </c>
      <c r="M10250" s="236" t="s">
        <v>583</v>
      </c>
    </row>
    <row r="10251" spans="1:13">
      <c r="A10251" s="106" t="str">
        <f t="shared" si="160"/>
        <v xml:space="preserve">88141 </v>
      </c>
      <c r="B10251" s="231" t="s">
        <v>14723</v>
      </c>
      <c r="C10251" s="232"/>
      <c r="D10251" s="233" t="s">
        <v>1358</v>
      </c>
      <c r="E10251" s="233"/>
      <c r="F10251" s="234" t="s">
        <v>14724</v>
      </c>
      <c r="G10251" s="235">
        <v>0.26</v>
      </c>
      <c r="H10251" s="235">
        <v>0.48</v>
      </c>
      <c r="I10251" s="235">
        <v>0.48</v>
      </c>
      <c r="J10251" s="235">
        <v>0.01</v>
      </c>
      <c r="K10251" s="235">
        <v>0.75</v>
      </c>
      <c r="L10251" s="235">
        <v>0.75</v>
      </c>
      <c r="M10251" s="236" t="s">
        <v>583</v>
      </c>
    </row>
    <row r="10252" spans="1:13">
      <c r="A10252" s="106" t="str">
        <f t="shared" si="160"/>
        <v xml:space="preserve">88142 </v>
      </c>
      <c r="B10252" s="231" t="s">
        <v>14725</v>
      </c>
      <c r="C10252" s="232"/>
      <c r="D10252" s="233" t="s">
        <v>888</v>
      </c>
      <c r="E10252" s="233"/>
      <c r="F10252" s="234" t="s">
        <v>14726</v>
      </c>
      <c r="G10252" s="235">
        <v>0</v>
      </c>
      <c r="H10252" s="235">
        <v>0</v>
      </c>
      <c r="I10252" s="235">
        <v>0</v>
      </c>
      <c r="J10252" s="235">
        <v>0</v>
      </c>
      <c r="K10252" s="235">
        <v>0</v>
      </c>
      <c r="L10252" s="235">
        <v>0</v>
      </c>
      <c r="M10252" s="236" t="s">
        <v>583</v>
      </c>
    </row>
    <row r="10253" spans="1:13">
      <c r="A10253" s="106" t="str">
        <f t="shared" si="160"/>
        <v xml:space="preserve">88143 </v>
      </c>
      <c r="B10253" s="231" t="s">
        <v>14727</v>
      </c>
      <c r="C10253" s="232"/>
      <c r="D10253" s="233" t="s">
        <v>888</v>
      </c>
      <c r="E10253" s="233"/>
      <c r="F10253" s="234" t="s">
        <v>14728</v>
      </c>
      <c r="G10253" s="235">
        <v>0</v>
      </c>
      <c r="H10253" s="235">
        <v>0</v>
      </c>
      <c r="I10253" s="235">
        <v>0</v>
      </c>
      <c r="J10253" s="235">
        <v>0</v>
      </c>
      <c r="K10253" s="235">
        <v>0</v>
      </c>
      <c r="L10253" s="235">
        <v>0</v>
      </c>
      <c r="M10253" s="236" t="s">
        <v>583</v>
      </c>
    </row>
    <row r="10254" spans="1:13">
      <c r="A10254" s="106" t="str">
        <f t="shared" si="160"/>
        <v xml:space="preserve">88147 </v>
      </c>
      <c r="B10254" s="231" t="s">
        <v>14729</v>
      </c>
      <c r="C10254" s="232"/>
      <c r="D10254" s="233" t="s">
        <v>888</v>
      </c>
      <c r="E10254" s="233"/>
      <c r="F10254" s="234" t="s">
        <v>14730</v>
      </c>
      <c r="G10254" s="235">
        <v>0</v>
      </c>
      <c r="H10254" s="235">
        <v>0</v>
      </c>
      <c r="I10254" s="235">
        <v>0</v>
      </c>
      <c r="J10254" s="235">
        <v>0</v>
      </c>
      <c r="K10254" s="235">
        <v>0</v>
      </c>
      <c r="L10254" s="235">
        <v>0</v>
      </c>
      <c r="M10254" s="236" t="s">
        <v>583</v>
      </c>
    </row>
    <row r="10255" spans="1:13">
      <c r="A10255" s="106" t="str">
        <f t="shared" si="160"/>
        <v xml:space="preserve">88148 </v>
      </c>
      <c r="B10255" s="231" t="s">
        <v>14731</v>
      </c>
      <c r="C10255" s="232"/>
      <c r="D10255" s="233" t="s">
        <v>888</v>
      </c>
      <c r="E10255" s="233"/>
      <c r="F10255" s="234" t="s">
        <v>14732</v>
      </c>
      <c r="G10255" s="235">
        <v>0</v>
      </c>
      <c r="H10255" s="235">
        <v>0</v>
      </c>
      <c r="I10255" s="235">
        <v>0</v>
      </c>
      <c r="J10255" s="235">
        <v>0</v>
      </c>
      <c r="K10255" s="235">
        <v>0</v>
      </c>
      <c r="L10255" s="235">
        <v>0</v>
      </c>
      <c r="M10255" s="236" t="s">
        <v>583</v>
      </c>
    </row>
    <row r="10256" spans="1:13">
      <c r="A10256" s="106" t="str">
        <f t="shared" si="160"/>
        <v xml:space="preserve">88150 </v>
      </c>
      <c r="B10256" s="231" t="s">
        <v>14733</v>
      </c>
      <c r="C10256" s="232"/>
      <c r="D10256" s="233" t="s">
        <v>888</v>
      </c>
      <c r="E10256" s="233"/>
      <c r="F10256" s="234" t="s">
        <v>14734</v>
      </c>
      <c r="G10256" s="235">
        <v>0</v>
      </c>
      <c r="H10256" s="235">
        <v>0</v>
      </c>
      <c r="I10256" s="235">
        <v>0</v>
      </c>
      <c r="J10256" s="235">
        <v>0</v>
      </c>
      <c r="K10256" s="235">
        <v>0</v>
      </c>
      <c r="L10256" s="235">
        <v>0</v>
      </c>
      <c r="M10256" s="236" t="s">
        <v>583</v>
      </c>
    </row>
    <row r="10257" spans="1:13">
      <c r="A10257" s="106" t="str">
        <f t="shared" si="160"/>
        <v xml:space="preserve">88152 </v>
      </c>
      <c r="B10257" s="231" t="s">
        <v>14735</v>
      </c>
      <c r="C10257" s="232"/>
      <c r="D10257" s="233" t="s">
        <v>888</v>
      </c>
      <c r="E10257" s="233"/>
      <c r="F10257" s="234" t="s">
        <v>14736</v>
      </c>
      <c r="G10257" s="235">
        <v>0</v>
      </c>
      <c r="H10257" s="235">
        <v>0</v>
      </c>
      <c r="I10257" s="235">
        <v>0</v>
      </c>
      <c r="J10257" s="235">
        <v>0</v>
      </c>
      <c r="K10257" s="235">
        <v>0</v>
      </c>
      <c r="L10257" s="235">
        <v>0</v>
      </c>
      <c r="M10257" s="236" t="s">
        <v>583</v>
      </c>
    </row>
    <row r="10258" spans="1:13">
      <c r="A10258" s="106" t="str">
        <f t="shared" si="160"/>
        <v xml:space="preserve">88153 </v>
      </c>
      <c r="B10258" s="231" t="s">
        <v>14737</v>
      </c>
      <c r="C10258" s="232"/>
      <c r="D10258" s="233" t="s">
        <v>888</v>
      </c>
      <c r="E10258" s="233"/>
      <c r="F10258" s="234" t="s">
        <v>14738</v>
      </c>
      <c r="G10258" s="235">
        <v>0</v>
      </c>
      <c r="H10258" s="235">
        <v>0</v>
      </c>
      <c r="I10258" s="235">
        <v>0</v>
      </c>
      <c r="J10258" s="235">
        <v>0</v>
      </c>
      <c r="K10258" s="235">
        <v>0</v>
      </c>
      <c r="L10258" s="235">
        <v>0</v>
      </c>
      <c r="M10258" s="236" t="s">
        <v>583</v>
      </c>
    </row>
    <row r="10259" spans="1:13">
      <c r="A10259" s="106" t="str">
        <f t="shared" si="160"/>
        <v xml:space="preserve">88155 </v>
      </c>
      <c r="B10259" s="231" t="s">
        <v>14739</v>
      </c>
      <c r="C10259" s="232"/>
      <c r="D10259" s="233" t="s">
        <v>888</v>
      </c>
      <c r="E10259" s="233"/>
      <c r="F10259" s="234" t="s">
        <v>14740</v>
      </c>
      <c r="G10259" s="235">
        <v>0</v>
      </c>
      <c r="H10259" s="235">
        <v>0</v>
      </c>
      <c r="I10259" s="235">
        <v>0</v>
      </c>
      <c r="J10259" s="235">
        <v>0</v>
      </c>
      <c r="K10259" s="235">
        <v>0</v>
      </c>
      <c r="L10259" s="235">
        <v>0</v>
      </c>
      <c r="M10259" s="236" t="s">
        <v>583</v>
      </c>
    </row>
    <row r="10260" spans="1:13">
      <c r="A10260" s="106" t="str">
        <f t="shared" si="160"/>
        <v xml:space="preserve">88160 </v>
      </c>
      <c r="B10260" s="231" t="s">
        <v>14741</v>
      </c>
      <c r="C10260" s="232"/>
      <c r="D10260" s="233" t="s">
        <v>1358</v>
      </c>
      <c r="E10260" s="233"/>
      <c r="F10260" s="234" t="s">
        <v>14742</v>
      </c>
      <c r="G10260" s="235">
        <v>0.5</v>
      </c>
      <c r="H10260" s="235">
        <v>1.98</v>
      </c>
      <c r="I10260" s="235" t="s">
        <v>37</v>
      </c>
      <c r="J10260" s="235">
        <v>0.03</v>
      </c>
      <c r="K10260" s="235">
        <v>2.5099999999999998</v>
      </c>
      <c r="L10260" s="235" t="s">
        <v>37</v>
      </c>
      <c r="M10260" s="236" t="s">
        <v>583</v>
      </c>
    </row>
    <row r="10261" spans="1:13">
      <c r="A10261" s="106" t="str">
        <f t="shared" si="160"/>
        <v>88160 TC</v>
      </c>
      <c r="B10261" s="231" t="s">
        <v>14741</v>
      </c>
      <c r="C10261" s="232" t="s">
        <v>126</v>
      </c>
      <c r="D10261" s="233" t="s">
        <v>1358</v>
      </c>
      <c r="E10261" s="233"/>
      <c r="F10261" s="234" t="s">
        <v>14742</v>
      </c>
      <c r="G10261" s="235">
        <v>0</v>
      </c>
      <c r="H10261" s="235">
        <v>1.74</v>
      </c>
      <c r="I10261" s="235" t="s">
        <v>37</v>
      </c>
      <c r="J10261" s="235">
        <v>0.02</v>
      </c>
      <c r="K10261" s="235">
        <v>1.76</v>
      </c>
      <c r="L10261" s="235" t="s">
        <v>37</v>
      </c>
      <c r="M10261" s="236" t="s">
        <v>583</v>
      </c>
    </row>
    <row r="10262" spans="1:13">
      <c r="A10262" s="106" t="str">
        <f t="shared" si="160"/>
        <v>88160 26</v>
      </c>
      <c r="B10262" s="231" t="s">
        <v>14741</v>
      </c>
      <c r="C10262" s="232">
        <v>26</v>
      </c>
      <c r="D10262" s="233" t="s">
        <v>1358</v>
      </c>
      <c r="E10262" s="233"/>
      <c r="F10262" s="234" t="s">
        <v>14742</v>
      </c>
      <c r="G10262" s="235">
        <v>0.5</v>
      </c>
      <c r="H10262" s="235">
        <v>0.24</v>
      </c>
      <c r="I10262" s="235">
        <v>0.24</v>
      </c>
      <c r="J10262" s="235">
        <v>0.01</v>
      </c>
      <c r="K10262" s="235">
        <v>0.75</v>
      </c>
      <c r="L10262" s="235">
        <v>0.75</v>
      </c>
      <c r="M10262" s="236" t="s">
        <v>583</v>
      </c>
    </row>
    <row r="10263" spans="1:13">
      <c r="A10263" s="106" t="str">
        <f t="shared" si="160"/>
        <v xml:space="preserve">88161 </v>
      </c>
      <c r="B10263" s="231" t="s">
        <v>14743</v>
      </c>
      <c r="C10263" s="232"/>
      <c r="D10263" s="233" t="s">
        <v>1358</v>
      </c>
      <c r="E10263" s="233"/>
      <c r="F10263" s="234" t="s">
        <v>14742</v>
      </c>
      <c r="G10263" s="235">
        <v>0.5</v>
      </c>
      <c r="H10263" s="235">
        <v>2</v>
      </c>
      <c r="I10263" s="235" t="s">
        <v>37</v>
      </c>
      <c r="J10263" s="235">
        <v>0.03</v>
      </c>
      <c r="K10263" s="235">
        <v>2.5299999999999998</v>
      </c>
      <c r="L10263" s="235" t="s">
        <v>37</v>
      </c>
      <c r="M10263" s="236" t="s">
        <v>583</v>
      </c>
    </row>
    <row r="10264" spans="1:13">
      <c r="A10264" s="106" t="str">
        <f t="shared" si="160"/>
        <v>88161 TC</v>
      </c>
      <c r="B10264" s="231" t="s">
        <v>14743</v>
      </c>
      <c r="C10264" s="232" t="s">
        <v>126</v>
      </c>
      <c r="D10264" s="233" t="s">
        <v>1358</v>
      </c>
      <c r="E10264" s="233"/>
      <c r="F10264" s="234" t="s">
        <v>14742</v>
      </c>
      <c r="G10264" s="235">
        <v>0</v>
      </c>
      <c r="H10264" s="235">
        <v>1.77</v>
      </c>
      <c r="I10264" s="235" t="s">
        <v>37</v>
      </c>
      <c r="J10264" s="235">
        <v>0.02</v>
      </c>
      <c r="K10264" s="235">
        <v>1.79</v>
      </c>
      <c r="L10264" s="235" t="s">
        <v>37</v>
      </c>
      <c r="M10264" s="236" t="s">
        <v>583</v>
      </c>
    </row>
    <row r="10265" spans="1:13">
      <c r="A10265" s="106" t="str">
        <f t="shared" si="160"/>
        <v>88161 26</v>
      </c>
      <c r="B10265" s="231" t="s">
        <v>14743</v>
      </c>
      <c r="C10265" s="232">
        <v>26</v>
      </c>
      <c r="D10265" s="233" t="s">
        <v>1358</v>
      </c>
      <c r="E10265" s="233"/>
      <c r="F10265" s="234" t="s">
        <v>14742</v>
      </c>
      <c r="G10265" s="235">
        <v>0.5</v>
      </c>
      <c r="H10265" s="235">
        <v>0.23</v>
      </c>
      <c r="I10265" s="235">
        <v>0.23</v>
      </c>
      <c r="J10265" s="235">
        <v>0.01</v>
      </c>
      <c r="K10265" s="235">
        <v>0.74</v>
      </c>
      <c r="L10265" s="235">
        <v>0.74</v>
      </c>
      <c r="M10265" s="236" t="s">
        <v>583</v>
      </c>
    </row>
    <row r="10266" spans="1:13">
      <c r="A10266" s="106" t="str">
        <f t="shared" si="160"/>
        <v xml:space="preserve">88162 </v>
      </c>
      <c r="B10266" s="231" t="s">
        <v>14744</v>
      </c>
      <c r="C10266" s="232"/>
      <c r="D10266" s="233" t="s">
        <v>1358</v>
      </c>
      <c r="E10266" s="233"/>
      <c r="F10266" s="234" t="s">
        <v>14742</v>
      </c>
      <c r="G10266" s="235">
        <v>0.76</v>
      </c>
      <c r="H10266" s="235">
        <v>3.17</v>
      </c>
      <c r="I10266" s="235" t="s">
        <v>37</v>
      </c>
      <c r="J10266" s="235">
        <v>0.04</v>
      </c>
      <c r="K10266" s="235">
        <v>3.97</v>
      </c>
      <c r="L10266" s="235" t="s">
        <v>37</v>
      </c>
      <c r="M10266" s="236" t="s">
        <v>583</v>
      </c>
    </row>
    <row r="10267" spans="1:13">
      <c r="A10267" s="106" t="str">
        <f t="shared" si="160"/>
        <v>88162 TC</v>
      </c>
      <c r="B10267" s="231" t="s">
        <v>14744</v>
      </c>
      <c r="C10267" s="232" t="s">
        <v>126</v>
      </c>
      <c r="D10267" s="233" t="s">
        <v>1358</v>
      </c>
      <c r="E10267" s="233"/>
      <c r="F10267" s="234" t="s">
        <v>14742</v>
      </c>
      <c r="G10267" s="235">
        <v>0</v>
      </c>
      <c r="H10267" s="235">
        <v>2.8</v>
      </c>
      <c r="I10267" s="235" t="s">
        <v>37</v>
      </c>
      <c r="J10267" s="235">
        <v>0.03</v>
      </c>
      <c r="K10267" s="235">
        <v>2.83</v>
      </c>
      <c r="L10267" s="235" t="s">
        <v>37</v>
      </c>
      <c r="M10267" s="236" t="s">
        <v>583</v>
      </c>
    </row>
    <row r="10268" spans="1:13">
      <c r="A10268" s="106" t="str">
        <f t="shared" si="160"/>
        <v>88162 26</v>
      </c>
      <c r="B10268" s="231" t="s">
        <v>14744</v>
      </c>
      <c r="C10268" s="232">
        <v>26</v>
      </c>
      <c r="D10268" s="233" t="s">
        <v>1358</v>
      </c>
      <c r="E10268" s="233"/>
      <c r="F10268" s="234" t="s">
        <v>14742</v>
      </c>
      <c r="G10268" s="235">
        <v>0.76</v>
      </c>
      <c r="H10268" s="235">
        <v>0.37</v>
      </c>
      <c r="I10268" s="235">
        <v>0.37</v>
      </c>
      <c r="J10268" s="235">
        <v>0.01</v>
      </c>
      <c r="K10268" s="235">
        <v>1.1399999999999999</v>
      </c>
      <c r="L10268" s="235">
        <v>1.1399999999999999</v>
      </c>
      <c r="M10268" s="236" t="s">
        <v>583</v>
      </c>
    </row>
    <row r="10269" spans="1:13">
      <c r="A10269" s="106" t="str">
        <f t="shared" si="160"/>
        <v xml:space="preserve">88164 </v>
      </c>
      <c r="B10269" s="231" t="s">
        <v>14745</v>
      </c>
      <c r="C10269" s="232"/>
      <c r="D10269" s="233" t="s">
        <v>888</v>
      </c>
      <c r="E10269" s="233"/>
      <c r="F10269" s="234" t="s">
        <v>14746</v>
      </c>
      <c r="G10269" s="235">
        <v>0</v>
      </c>
      <c r="H10269" s="235">
        <v>0</v>
      </c>
      <c r="I10269" s="235">
        <v>0</v>
      </c>
      <c r="J10269" s="235">
        <v>0</v>
      </c>
      <c r="K10269" s="235">
        <v>0</v>
      </c>
      <c r="L10269" s="235">
        <v>0</v>
      </c>
      <c r="M10269" s="236" t="s">
        <v>583</v>
      </c>
    </row>
    <row r="10270" spans="1:13">
      <c r="A10270" s="106" t="str">
        <f t="shared" si="160"/>
        <v xml:space="preserve">88165 </v>
      </c>
      <c r="B10270" s="231" t="s">
        <v>14747</v>
      </c>
      <c r="C10270" s="232"/>
      <c r="D10270" s="233" t="s">
        <v>888</v>
      </c>
      <c r="E10270" s="233"/>
      <c r="F10270" s="234" t="s">
        <v>14748</v>
      </c>
      <c r="G10270" s="235">
        <v>0</v>
      </c>
      <c r="H10270" s="235">
        <v>0</v>
      </c>
      <c r="I10270" s="235">
        <v>0</v>
      </c>
      <c r="J10270" s="235">
        <v>0</v>
      </c>
      <c r="K10270" s="235">
        <v>0</v>
      </c>
      <c r="L10270" s="235">
        <v>0</v>
      </c>
      <c r="M10270" s="236" t="s">
        <v>583</v>
      </c>
    </row>
    <row r="10271" spans="1:13">
      <c r="A10271" s="106" t="str">
        <f t="shared" si="160"/>
        <v xml:space="preserve">88166 </v>
      </c>
      <c r="B10271" s="231" t="s">
        <v>14749</v>
      </c>
      <c r="C10271" s="232"/>
      <c r="D10271" s="233" t="s">
        <v>888</v>
      </c>
      <c r="E10271" s="233"/>
      <c r="F10271" s="234" t="s">
        <v>14750</v>
      </c>
      <c r="G10271" s="235">
        <v>0</v>
      </c>
      <c r="H10271" s="235">
        <v>0</v>
      </c>
      <c r="I10271" s="235">
        <v>0</v>
      </c>
      <c r="J10271" s="235">
        <v>0</v>
      </c>
      <c r="K10271" s="235">
        <v>0</v>
      </c>
      <c r="L10271" s="235">
        <v>0</v>
      </c>
      <c r="M10271" s="236" t="s">
        <v>583</v>
      </c>
    </row>
    <row r="10272" spans="1:13">
      <c r="A10272" s="106" t="str">
        <f t="shared" si="160"/>
        <v xml:space="preserve">88167 </v>
      </c>
      <c r="B10272" s="231" t="s">
        <v>14751</v>
      </c>
      <c r="C10272" s="232"/>
      <c r="D10272" s="233" t="s">
        <v>888</v>
      </c>
      <c r="E10272" s="233"/>
      <c r="F10272" s="234" t="s">
        <v>14752</v>
      </c>
      <c r="G10272" s="235">
        <v>0</v>
      </c>
      <c r="H10272" s="235">
        <v>0</v>
      </c>
      <c r="I10272" s="235">
        <v>0</v>
      </c>
      <c r="J10272" s="235">
        <v>0</v>
      </c>
      <c r="K10272" s="235">
        <v>0</v>
      </c>
      <c r="L10272" s="235">
        <v>0</v>
      </c>
      <c r="M10272" s="236" t="s">
        <v>583</v>
      </c>
    </row>
    <row r="10273" spans="1:13">
      <c r="A10273" s="106" t="str">
        <f t="shared" si="160"/>
        <v xml:space="preserve">88172 </v>
      </c>
      <c r="B10273" s="231" t="s">
        <v>14753</v>
      </c>
      <c r="C10273" s="232"/>
      <c r="D10273" s="233" t="s">
        <v>1358</v>
      </c>
      <c r="E10273" s="233"/>
      <c r="F10273" s="234" t="s">
        <v>14754</v>
      </c>
      <c r="G10273" s="235">
        <v>0.69</v>
      </c>
      <c r="H10273" s="235">
        <v>0.98</v>
      </c>
      <c r="I10273" s="235" t="s">
        <v>37</v>
      </c>
      <c r="J10273" s="235">
        <v>0.02</v>
      </c>
      <c r="K10273" s="235">
        <v>1.69</v>
      </c>
      <c r="L10273" s="235" t="s">
        <v>37</v>
      </c>
      <c r="M10273" s="236" t="s">
        <v>583</v>
      </c>
    </row>
    <row r="10274" spans="1:13">
      <c r="A10274" s="106" t="str">
        <f t="shared" si="160"/>
        <v>88172 TC</v>
      </c>
      <c r="B10274" s="231" t="s">
        <v>14753</v>
      </c>
      <c r="C10274" s="232" t="s">
        <v>126</v>
      </c>
      <c r="D10274" s="233" t="s">
        <v>1358</v>
      </c>
      <c r="E10274" s="233"/>
      <c r="F10274" s="234" t="s">
        <v>14754</v>
      </c>
      <c r="G10274" s="235">
        <v>0</v>
      </c>
      <c r="H10274" s="235">
        <v>0.65</v>
      </c>
      <c r="I10274" s="235" t="s">
        <v>37</v>
      </c>
      <c r="J10274" s="235">
        <v>0.01</v>
      </c>
      <c r="K10274" s="235">
        <v>0.66</v>
      </c>
      <c r="L10274" s="235" t="s">
        <v>37</v>
      </c>
      <c r="M10274" s="236" t="s">
        <v>583</v>
      </c>
    </row>
    <row r="10275" spans="1:13">
      <c r="A10275" s="106" t="str">
        <f t="shared" si="160"/>
        <v>88172 26</v>
      </c>
      <c r="B10275" s="231" t="s">
        <v>14753</v>
      </c>
      <c r="C10275" s="232">
        <v>26</v>
      </c>
      <c r="D10275" s="233" t="s">
        <v>1358</v>
      </c>
      <c r="E10275" s="233"/>
      <c r="F10275" s="234" t="s">
        <v>14754</v>
      </c>
      <c r="G10275" s="235">
        <v>0.69</v>
      </c>
      <c r="H10275" s="235">
        <v>0.33</v>
      </c>
      <c r="I10275" s="235">
        <v>0.33</v>
      </c>
      <c r="J10275" s="235">
        <v>0.01</v>
      </c>
      <c r="K10275" s="235">
        <v>1.03</v>
      </c>
      <c r="L10275" s="235">
        <v>1.03</v>
      </c>
      <c r="M10275" s="236" t="s">
        <v>583</v>
      </c>
    </row>
    <row r="10276" spans="1:13">
      <c r="A10276" s="106" t="str">
        <f t="shared" si="160"/>
        <v xml:space="preserve">88173 </v>
      </c>
      <c r="B10276" s="231" t="s">
        <v>14755</v>
      </c>
      <c r="C10276" s="232"/>
      <c r="D10276" s="233" t="s">
        <v>1358</v>
      </c>
      <c r="E10276" s="233"/>
      <c r="F10276" s="234" t="s">
        <v>14756</v>
      </c>
      <c r="G10276" s="235">
        <v>1.39</v>
      </c>
      <c r="H10276" s="235">
        <v>3.69</v>
      </c>
      <c r="I10276" s="235" t="s">
        <v>37</v>
      </c>
      <c r="J10276" s="235">
        <v>0.06</v>
      </c>
      <c r="K10276" s="235">
        <v>5.14</v>
      </c>
      <c r="L10276" s="235" t="s">
        <v>37</v>
      </c>
      <c r="M10276" s="236" t="s">
        <v>583</v>
      </c>
    </row>
    <row r="10277" spans="1:13">
      <c r="A10277" s="106" t="str">
        <f t="shared" si="160"/>
        <v>88173 TC</v>
      </c>
      <c r="B10277" s="231" t="s">
        <v>14755</v>
      </c>
      <c r="C10277" s="232" t="s">
        <v>126</v>
      </c>
      <c r="D10277" s="233" t="s">
        <v>1358</v>
      </c>
      <c r="E10277" s="233"/>
      <c r="F10277" s="234" t="s">
        <v>14756</v>
      </c>
      <c r="G10277" s="235">
        <v>0</v>
      </c>
      <c r="H10277" s="235">
        <v>3.08</v>
      </c>
      <c r="I10277" s="235" t="s">
        <v>37</v>
      </c>
      <c r="J10277" s="235">
        <v>0.04</v>
      </c>
      <c r="K10277" s="235">
        <v>3.12</v>
      </c>
      <c r="L10277" s="235" t="s">
        <v>37</v>
      </c>
      <c r="M10277" s="236" t="s">
        <v>583</v>
      </c>
    </row>
    <row r="10278" spans="1:13">
      <c r="A10278" s="106" t="str">
        <f t="shared" si="160"/>
        <v>88173 26</v>
      </c>
      <c r="B10278" s="231" t="s">
        <v>14755</v>
      </c>
      <c r="C10278" s="232">
        <v>26</v>
      </c>
      <c r="D10278" s="233" t="s">
        <v>1358</v>
      </c>
      <c r="E10278" s="233"/>
      <c r="F10278" s="234" t="s">
        <v>14756</v>
      </c>
      <c r="G10278" s="235">
        <v>1.39</v>
      </c>
      <c r="H10278" s="235">
        <v>0.61</v>
      </c>
      <c r="I10278" s="235">
        <v>0.61</v>
      </c>
      <c r="J10278" s="235">
        <v>0.02</v>
      </c>
      <c r="K10278" s="235">
        <v>2.02</v>
      </c>
      <c r="L10278" s="235">
        <v>2.02</v>
      </c>
      <c r="M10278" s="236" t="s">
        <v>583</v>
      </c>
    </row>
    <row r="10279" spans="1:13">
      <c r="A10279" s="106" t="str">
        <f t="shared" si="160"/>
        <v xml:space="preserve">88174 </v>
      </c>
      <c r="B10279" s="231" t="s">
        <v>14757</v>
      </c>
      <c r="C10279" s="232"/>
      <c r="D10279" s="233" t="s">
        <v>888</v>
      </c>
      <c r="E10279" s="233"/>
      <c r="F10279" s="234" t="s">
        <v>14758</v>
      </c>
      <c r="G10279" s="235">
        <v>0</v>
      </c>
      <c r="H10279" s="235">
        <v>0</v>
      </c>
      <c r="I10279" s="235">
        <v>0</v>
      </c>
      <c r="J10279" s="235">
        <v>0</v>
      </c>
      <c r="K10279" s="235">
        <v>0</v>
      </c>
      <c r="L10279" s="235">
        <v>0</v>
      </c>
      <c r="M10279" s="236" t="s">
        <v>583</v>
      </c>
    </row>
    <row r="10280" spans="1:13">
      <c r="A10280" s="106" t="str">
        <f t="shared" si="160"/>
        <v xml:space="preserve">88175 </v>
      </c>
      <c r="B10280" s="231" t="s">
        <v>14759</v>
      </c>
      <c r="C10280" s="232"/>
      <c r="D10280" s="233" t="s">
        <v>888</v>
      </c>
      <c r="E10280" s="233"/>
      <c r="F10280" s="234" t="s">
        <v>14760</v>
      </c>
      <c r="G10280" s="235">
        <v>0</v>
      </c>
      <c r="H10280" s="235">
        <v>0</v>
      </c>
      <c r="I10280" s="235">
        <v>0</v>
      </c>
      <c r="J10280" s="235">
        <v>0</v>
      </c>
      <c r="K10280" s="235">
        <v>0</v>
      </c>
      <c r="L10280" s="235">
        <v>0</v>
      </c>
      <c r="M10280" s="236" t="s">
        <v>583</v>
      </c>
    </row>
    <row r="10281" spans="1:13">
      <c r="A10281" s="106" t="str">
        <f t="shared" si="160"/>
        <v xml:space="preserve">88177 </v>
      </c>
      <c r="B10281" s="231" t="s">
        <v>14761</v>
      </c>
      <c r="C10281" s="232"/>
      <c r="D10281" s="233" t="s">
        <v>1358</v>
      </c>
      <c r="E10281" s="233"/>
      <c r="F10281" s="234" t="s">
        <v>14762</v>
      </c>
      <c r="G10281" s="235">
        <v>0.42</v>
      </c>
      <c r="H10281" s="235">
        <v>0.46</v>
      </c>
      <c r="I10281" s="235" t="s">
        <v>37</v>
      </c>
      <c r="J10281" s="235">
        <v>0.01</v>
      </c>
      <c r="K10281" s="235">
        <v>0.89</v>
      </c>
      <c r="L10281" s="235" t="s">
        <v>37</v>
      </c>
      <c r="M10281" s="236" t="s">
        <v>1125</v>
      </c>
    </row>
    <row r="10282" spans="1:13">
      <c r="A10282" s="106" t="str">
        <f t="shared" si="160"/>
        <v>88177 TC</v>
      </c>
      <c r="B10282" s="231" t="s">
        <v>14761</v>
      </c>
      <c r="C10282" s="232" t="s">
        <v>126</v>
      </c>
      <c r="D10282" s="233" t="s">
        <v>1358</v>
      </c>
      <c r="E10282" s="233"/>
      <c r="F10282" s="234" t="s">
        <v>14762</v>
      </c>
      <c r="G10282" s="235">
        <v>0</v>
      </c>
      <c r="H10282" s="235">
        <v>0.26</v>
      </c>
      <c r="I10282" s="235" t="s">
        <v>37</v>
      </c>
      <c r="J10282" s="235">
        <v>0</v>
      </c>
      <c r="K10282" s="235">
        <v>0.26</v>
      </c>
      <c r="L10282" s="235" t="s">
        <v>37</v>
      </c>
      <c r="M10282" s="236" t="s">
        <v>1125</v>
      </c>
    </row>
    <row r="10283" spans="1:13">
      <c r="A10283" s="106" t="str">
        <f t="shared" si="160"/>
        <v>88177 26</v>
      </c>
      <c r="B10283" s="231" t="s">
        <v>14761</v>
      </c>
      <c r="C10283" s="232">
        <v>26</v>
      </c>
      <c r="D10283" s="233" t="s">
        <v>1358</v>
      </c>
      <c r="E10283" s="233"/>
      <c r="F10283" s="234" t="s">
        <v>14762</v>
      </c>
      <c r="G10283" s="235">
        <v>0.42</v>
      </c>
      <c r="H10283" s="235">
        <v>0.2</v>
      </c>
      <c r="I10283" s="235">
        <v>0.2</v>
      </c>
      <c r="J10283" s="235">
        <v>0.01</v>
      </c>
      <c r="K10283" s="235">
        <v>0.63</v>
      </c>
      <c r="L10283" s="235">
        <v>0.63</v>
      </c>
      <c r="M10283" s="236" t="s">
        <v>1125</v>
      </c>
    </row>
    <row r="10284" spans="1:13">
      <c r="A10284" s="106" t="str">
        <f t="shared" si="160"/>
        <v xml:space="preserve">88182 </v>
      </c>
      <c r="B10284" s="231" t="s">
        <v>14763</v>
      </c>
      <c r="C10284" s="232"/>
      <c r="D10284" s="233" t="s">
        <v>1358</v>
      </c>
      <c r="E10284" s="233"/>
      <c r="F10284" s="234" t="s">
        <v>14764</v>
      </c>
      <c r="G10284" s="235">
        <v>0.77</v>
      </c>
      <c r="H10284" s="235">
        <v>4.12</v>
      </c>
      <c r="I10284" s="235" t="s">
        <v>37</v>
      </c>
      <c r="J10284" s="235">
        <v>0.05</v>
      </c>
      <c r="K10284" s="235">
        <v>4.9400000000000004</v>
      </c>
      <c r="L10284" s="235" t="s">
        <v>37</v>
      </c>
      <c r="M10284" s="236" t="s">
        <v>583</v>
      </c>
    </row>
    <row r="10285" spans="1:13">
      <c r="A10285" s="106" t="str">
        <f t="shared" si="160"/>
        <v>88182 TC</v>
      </c>
      <c r="B10285" s="231" t="s">
        <v>14763</v>
      </c>
      <c r="C10285" s="232" t="s">
        <v>126</v>
      </c>
      <c r="D10285" s="233" t="s">
        <v>1358</v>
      </c>
      <c r="E10285" s="233"/>
      <c r="F10285" s="234" t="s">
        <v>14764</v>
      </c>
      <c r="G10285" s="235">
        <v>0</v>
      </c>
      <c r="H10285" s="235">
        <v>3.79</v>
      </c>
      <c r="I10285" s="235" t="s">
        <v>37</v>
      </c>
      <c r="J10285" s="235">
        <v>0.04</v>
      </c>
      <c r="K10285" s="235">
        <v>3.83</v>
      </c>
      <c r="L10285" s="235" t="s">
        <v>37</v>
      </c>
      <c r="M10285" s="236" t="s">
        <v>583</v>
      </c>
    </row>
    <row r="10286" spans="1:13">
      <c r="A10286" s="106" t="str">
        <f t="shared" si="160"/>
        <v>88182 26</v>
      </c>
      <c r="B10286" s="231" t="s">
        <v>14763</v>
      </c>
      <c r="C10286" s="232">
        <v>26</v>
      </c>
      <c r="D10286" s="233" t="s">
        <v>1358</v>
      </c>
      <c r="E10286" s="233"/>
      <c r="F10286" s="234" t="s">
        <v>14764</v>
      </c>
      <c r="G10286" s="235">
        <v>0.77</v>
      </c>
      <c r="H10286" s="235">
        <v>0.33</v>
      </c>
      <c r="I10286" s="235">
        <v>0.33</v>
      </c>
      <c r="J10286" s="235">
        <v>0.01</v>
      </c>
      <c r="K10286" s="235">
        <v>1.1100000000000001</v>
      </c>
      <c r="L10286" s="235">
        <v>1.1100000000000001</v>
      </c>
      <c r="M10286" s="236" t="s">
        <v>583</v>
      </c>
    </row>
    <row r="10287" spans="1:13">
      <c r="A10287" s="106" t="str">
        <f t="shared" si="160"/>
        <v xml:space="preserve">88184 </v>
      </c>
      <c r="B10287" s="231" t="s">
        <v>14765</v>
      </c>
      <c r="C10287" s="232"/>
      <c r="D10287" s="233" t="s">
        <v>1358</v>
      </c>
      <c r="E10287" s="233"/>
      <c r="F10287" s="234" t="s">
        <v>14766</v>
      </c>
      <c r="G10287" s="235">
        <v>0</v>
      </c>
      <c r="H10287" s="235">
        <v>2.3199999999999998</v>
      </c>
      <c r="I10287" s="235" t="s">
        <v>37</v>
      </c>
      <c r="J10287" s="235">
        <v>0.03</v>
      </c>
      <c r="K10287" s="235">
        <v>2.35</v>
      </c>
      <c r="L10287" s="235" t="s">
        <v>37</v>
      </c>
      <c r="M10287" s="236" t="s">
        <v>583</v>
      </c>
    </row>
    <row r="10288" spans="1:13">
      <c r="A10288" s="106" t="str">
        <f t="shared" si="160"/>
        <v xml:space="preserve">88185 </v>
      </c>
      <c r="B10288" s="231" t="s">
        <v>14767</v>
      </c>
      <c r="C10288" s="232"/>
      <c r="D10288" s="233" t="s">
        <v>1358</v>
      </c>
      <c r="E10288" s="233"/>
      <c r="F10288" s="234" t="s">
        <v>14768</v>
      </c>
      <c r="G10288" s="235">
        <v>0</v>
      </c>
      <c r="H10288" s="235">
        <v>0.68</v>
      </c>
      <c r="I10288" s="235" t="s">
        <v>37</v>
      </c>
      <c r="J10288" s="235">
        <v>0</v>
      </c>
      <c r="K10288" s="235">
        <v>0.68</v>
      </c>
      <c r="L10288" s="235" t="s">
        <v>37</v>
      </c>
      <c r="M10288" s="236" t="s">
        <v>1125</v>
      </c>
    </row>
    <row r="10289" spans="1:13">
      <c r="A10289" s="106" t="str">
        <f t="shared" si="160"/>
        <v xml:space="preserve">88187 </v>
      </c>
      <c r="B10289" s="231" t="s">
        <v>14769</v>
      </c>
      <c r="C10289" s="232"/>
      <c r="D10289" s="233" t="s">
        <v>1358</v>
      </c>
      <c r="E10289" s="233"/>
      <c r="F10289" s="234" t="s">
        <v>14770</v>
      </c>
      <c r="G10289" s="235">
        <v>0.74</v>
      </c>
      <c r="H10289" s="235">
        <v>0.28999999999999998</v>
      </c>
      <c r="I10289" s="235">
        <v>0.28999999999999998</v>
      </c>
      <c r="J10289" s="235">
        <v>0.03</v>
      </c>
      <c r="K10289" s="235">
        <v>1.06</v>
      </c>
      <c r="L10289" s="235">
        <v>1.06</v>
      </c>
      <c r="M10289" s="236" t="s">
        <v>583</v>
      </c>
    </row>
    <row r="10290" spans="1:13">
      <c r="A10290" s="106" t="str">
        <f t="shared" si="160"/>
        <v xml:space="preserve">88188 </v>
      </c>
      <c r="B10290" s="231" t="s">
        <v>14771</v>
      </c>
      <c r="C10290" s="232"/>
      <c r="D10290" s="233" t="s">
        <v>1358</v>
      </c>
      <c r="E10290" s="233"/>
      <c r="F10290" s="234" t="s">
        <v>14772</v>
      </c>
      <c r="G10290" s="235">
        <v>1.2</v>
      </c>
      <c r="H10290" s="235">
        <v>0.55000000000000004</v>
      </c>
      <c r="I10290" s="235">
        <v>0.55000000000000004</v>
      </c>
      <c r="J10290" s="235">
        <v>0.05</v>
      </c>
      <c r="K10290" s="235">
        <v>1.8</v>
      </c>
      <c r="L10290" s="235">
        <v>1.8</v>
      </c>
      <c r="M10290" s="236" t="s">
        <v>583</v>
      </c>
    </row>
    <row r="10291" spans="1:13">
      <c r="A10291" s="106" t="str">
        <f t="shared" si="160"/>
        <v xml:space="preserve">88189 </v>
      </c>
      <c r="B10291" s="231" t="s">
        <v>14773</v>
      </c>
      <c r="C10291" s="232"/>
      <c r="D10291" s="233" t="s">
        <v>1358</v>
      </c>
      <c r="E10291" s="233"/>
      <c r="F10291" s="234" t="s">
        <v>14774</v>
      </c>
      <c r="G10291" s="235">
        <v>1.7</v>
      </c>
      <c r="H10291" s="235">
        <v>0.68</v>
      </c>
      <c r="I10291" s="235">
        <v>0.68</v>
      </c>
      <c r="J10291" s="235">
        <v>7.0000000000000007E-2</v>
      </c>
      <c r="K10291" s="235">
        <v>2.4500000000000002</v>
      </c>
      <c r="L10291" s="235">
        <v>2.4500000000000002</v>
      </c>
      <c r="M10291" s="236" t="s">
        <v>583</v>
      </c>
    </row>
    <row r="10292" spans="1:13">
      <c r="A10292" s="106" t="str">
        <f t="shared" si="160"/>
        <v xml:space="preserve">88199 </v>
      </c>
      <c r="B10292" s="231" t="s">
        <v>14775</v>
      </c>
      <c r="C10292" s="232"/>
      <c r="D10292" s="233" t="s">
        <v>664</v>
      </c>
      <c r="E10292" s="233"/>
      <c r="F10292" s="234" t="s">
        <v>19202</v>
      </c>
      <c r="G10292" s="235">
        <v>0</v>
      </c>
      <c r="H10292" s="235">
        <v>0</v>
      </c>
      <c r="I10292" s="235" t="s">
        <v>37</v>
      </c>
      <c r="J10292" s="235">
        <v>0</v>
      </c>
      <c r="K10292" s="235">
        <v>0</v>
      </c>
      <c r="L10292" s="235" t="s">
        <v>37</v>
      </c>
      <c r="M10292" s="236" t="s">
        <v>583</v>
      </c>
    </row>
    <row r="10293" spans="1:13">
      <c r="A10293" s="106" t="str">
        <f t="shared" si="160"/>
        <v>88199 TC</v>
      </c>
      <c r="B10293" s="231" t="s">
        <v>14775</v>
      </c>
      <c r="C10293" s="232" t="s">
        <v>126</v>
      </c>
      <c r="D10293" s="233" t="s">
        <v>664</v>
      </c>
      <c r="E10293" s="233"/>
      <c r="F10293" s="234" t="s">
        <v>19202</v>
      </c>
      <c r="G10293" s="235">
        <v>0</v>
      </c>
      <c r="H10293" s="235">
        <v>0</v>
      </c>
      <c r="I10293" s="235" t="s">
        <v>37</v>
      </c>
      <c r="J10293" s="235">
        <v>0</v>
      </c>
      <c r="K10293" s="235">
        <v>0</v>
      </c>
      <c r="L10293" s="235" t="s">
        <v>37</v>
      </c>
      <c r="M10293" s="236" t="s">
        <v>583</v>
      </c>
    </row>
    <row r="10294" spans="1:13">
      <c r="A10294" s="106" t="str">
        <f t="shared" si="160"/>
        <v>88199 26</v>
      </c>
      <c r="B10294" s="231" t="s">
        <v>14775</v>
      </c>
      <c r="C10294" s="232">
        <v>26</v>
      </c>
      <c r="D10294" s="233" t="s">
        <v>664</v>
      </c>
      <c r="E10294" s="233"/>
      <c r="F10294" s="234" t="s">
        <v>19202</v>
      </c>
      <c r="G10294" s="235">
        <v>0</v>
      </c>
      <c r="H10294" s="235">
        <v>0</v>
      </c>
      <c r="I10294" s="235">
        <v>0</v>
      </c>
      <c r="J10294" s="235">
        <v>0</v>
      </c>
      <c r="K10294" s="235">
        <v>0</v>
      </c>
      <c r="L10294" s="235">
        <v>0</v>
      </c>
      <c r="M10294" s="236" t="s">
        <v>583</v>
      </c>
    </row>
    <row r="10295" spans="1:13">
      <c r="A10295" s="106" t="str">
        <f t="shared" si="160"/>
        <v xml:space="preserve">88230 </v>
      </c>
      <c r="B10295" s="231" t="s">
        <v>14776</v>
      </c>
      <c r="C10295" s="232"/>
      <c r="D10295" s="233" t="s">
        <v>888</v>
      </c>
      <c r="E10295" s="233"/>
      <c r="F10295" s="234" t="s">
        <v>14777</v>
      </c>
      <c r="G10295" s="235">
        <v>0</v>
      </c>
      <c r="H10295" s="235">
        <v>0</v>
      </c>
      <c r="I10295" s="235">
        <v>0</v>
      </c>
      <c r="J10295" s="235">
        <v>0</v>
      </c>
      <c r="K10295" s="235">
        <v>0</v>
      </c>
      <c r="L10295" s="235">
        <v>0</v>
      </c>
      <c r="M10295" s="236" t="s">
        <v>583</v>
      </c>
    </row>
    <row r="10296" spans="1:13">
      <c r="A10296" s="106" t="str">
        <f t="shared" si="160"/>
        <v xml:space="preserve">88233 </v>
      </c>
      <c r="B10296" s="231" t="s">
        <v>14778</v>
      </c>
      <c r="C10296" s="232"/>
      <c r="D10296" s="233" t="s">
        <v>888</v>
      </c>
      <c r="E10296" s="233"/>
      <c r="F10296" s="234" t="s">
        <v>14779</v>
      </c>
      <c r="G10296" s="235">
        <v>0</v>
      </c>
      <c r="H10296" s="235">
        <v>0</v>
      </c>
      <c r="I10296" s="235">
        <v>0</v>
      </c>
      <c r="J10296" s="235">
        <v>0</v>
      </c>
      <c r="K10296" s="235">
        <v>0</v>
      </c>
      <c r="L10296" s="235">
        <v>0</v>
      </c>
      <c r="M10296" s="236" t="s">
        <v>583</v>
      </c>
    </row>
    <row r="10297" spans="1:13">
      <c r="A10297" s="106" t="str">
        <f t="shared" si="160"/>
        <v xml:space="preserve">88235 </v>
      </c>
      <c r="B10297" s="231" t="s">
        <v>14780</v>
      </c>
      <c r="C10297" s="232"/>
      <c r="D10297" s="233" t="s">
        <v>888</v>
      </c>
      <c r="E10297" s="233"/>
      <c r="F10297" s="234" t="s">
        <v>14781</v>
      </c>
      <c r="G10297" s="235">
        <v>0</v>
      </c>
      <c r="H10297" s="235">
        <v>0</v>
      </c>
      <c r="I10297" s="235">
        <v>0</v>
      </c>
      <c r="J10297" s="235">
        <v>0</v>
      </c>
      <c r="K10297" s="235">
        <v>0</v>
      </c>
      <c r="L10297" s="235">
        <v>0</v>
      </c>
      <c r="M10297" s="236" t="s">
        <v>583</v>
      </c>
    </row>
    <row r="10298" spans="1:13">
      <c r="A10298" s="106" t="str">
        <f t="shared" si="160"/>
        <v xml:space="preserve">88237 </v>
      </c>
      <c r="B10298" s="231" t="s">
        <v>14782</v>
      </c>
      <c r="C10298" s="232"/>
      <c r="D10298" s="233" t="s">
        <v>888</v>
      </c>
      <c r="E10298" s="233"/>
      <c r="F10298" s="234" t="s">
        <v>14783</v>
      </c>
      <c r="G10298" s="235">
        <v>0</v>
      </c>
      <c r="H10298" s="235">
        <v>0</v>
      </c>
      <c r="I10298" s="235">
        <v>0</v>
      </c>
      <c r="J10298" s="235">
        <v>0</v>
      </c>
      <c r="K10298" s="235">
        <v>0</v>
      </c>
      <c r="L10298" s="235">
        <v>0</v>
      </c>
      <c r="M10298" s="236" t="s">
        <v>583</v>
      </c>
    </row>
    <row r="10299" spans="1:13">
      <c r="A10299" s="106" t="str">
        <f t="shared" si="160"/>
        <v xml:space="preserve">88239 </v>
      </c>
      <c r="B10299" s="231" t="s">
        <v>14784</v>
      </c>
      <c r="C10299" s="232"/>
      <c r="D10299" s="233" t="s">
        <v>888</v>
      </c>
      <c r="E10299" s="233"/>
      <c r="F10299" s="234" t="s">
        <v>14785</v>
      </c>
      <c r="G10299" s="235">
        <v>0</v>
      </c>
      <c r="H10299" s="235">
        <v>0</v>
      </c>
      <c r="I10299" s="235">
        <v>0</v>
      </c>
      <c r="J10299" s="235">
        <v>0</v>
      </c>
      <c r="K10299" s="235">
        <v>0</v>
      </c>
      <c r="L10299" s="235">
        <v>0</v>
      </c>
      <c r="M10299" s="236" t="s">
        <v>583</v>
      </c>
    </row>
    <row r="10300" spans="1:13">
      <c r="A10300" s="106" t="str">
        <f t="shared" si="160"/>
        <v xml:space="preserve">88240 </v>
      </c>
      <c r="B10300" s="231" t="s">
        <v>14786</v>
      </c>
      <c r="C10300" s="232"/>
      <c r="D10300" s="233" t="s">
        <v>888</v>
      </c>
      <c r="E10300" s="233"/>
      <c r="F10300" s="234" t="s">
        <v>14787</v>
      </c>
      <c r="G10300" s="235">
        <v>0</v>
      </c>
      <c r="H10300" s="235">
        <v>0</v>
      </c>
      <c r="I10300" s="235">
        <v>0</v>
      </c>
      <c r="J10300" s="235">
        <v>0</v>
      </c>
      <c r="K10300" s="235">
        <v>0</v>
      </c>
      <c r="L10300" s="235">
        <v>0</v>
      </c>
      <c r="M10300" s="236" t="s">
        <v>583</v>
      </c>
    </row>
    <row r="10301" spans="1:13">
      <c r="A10301" s="106" t="str">
        <f t="shared" si="160"/>
        <v xml:space="preserve">88241 </v>
      </c>
      <c r="B10301" s="231" t="s">
        <v>14788</v>
      </c>
      <c r="C10301" s="232"/>
      <c r="D10301" s="233" t="s">
        <v>888</v>
      </c>
      <c r="E10301" s="233"/>
      <c r="F10301" s="234" t="s">
        <v>14789</v>
      </c>
      <c r="G10301" s="235">
        <v>0</v>
      </c>
      <c r="H10301" s="235">
        <v>0</v>
      </c>
      <c r="I10301" s="235">
        <v>0</v>
      </c>
      <c r="J10301" s="235">
        <v>0</v>
      </c>
      <c r="K10301" s="235">
        <v>0</v>
      </c>
      <c r="L10301" s="235">
        <v>0</v>
      </c>
      <c r="M10301" s="236" t="s">
        <v>583</v>
      </c>
    </row>
    <row r="10302" spans="1:13">
      <c r="A10302" s="106" t="str">
        <f t="shared" si="160"/>
        <v xml:space="preserve">88245 </v>
      </c>
      <c r="B10302" s="231" t="s">
        <v>14790</v>
      </c>
      <c r="C10302" s="232"/>
      <c r="D10302" s="233" t="s">
        <v>888</v>
      </c>
      <c r="E10302" s="233"/>
      <c r="F10302" s="234" t="s">
        <v>14791</v>
      </c>
      <c r="G10302" s="235">
        <v>0</v>
      </c>
      <c r="H10302" s="235">
        <v>0</v>
      </c>
      <c r="I10302" s="235">
        <v>0</v>
      </c>
      <c r="J10302" s="235">
        <v>0</v>
      </c>
      <c r="K10302" s="235">
        <v>0</v>
      </c>
      <c r="L10302" s="235">
        <v>0</v>
      </c>
      <c r="M10302" s="236" t="s">
        <v>583</v>
      </c>
    </row>
    <row r="10303" spans="1:13">
      <c r="A10303" s="106" t="str">
        <f t="shared" si="160"/>
        <v xml:space="preserve">88248 </v>
      </c>
      <c r="B10303" s="231" t="s">
        <v>14792</v>
      </c>
      <c r="C10303" s="232"/>
      <c r="D10303" s="233" t="s">
        <v>888</v>
      </c>
      <c r="E10303" s="233"/>
      <c r="F10303" s="234" t="s">
        <v>14793</v>
      </c>
      <c r="G10303" s="235">
        <v>0</v>
      </c>
      <c r="H10303" s="235">
        <v>0</v>
      </c>
      <c r="I10303" s="235">
        <v>0</v>
      </c>
      <c r="J10303" s="235">
        <v>0</v>
      </c>
      <c r="K10303" s="235">
        <v>0</v>
      </c>
      <c r="L10303" s="235">
        <v>0</v>
      </c>
      <c r="M10303" s="236" t="s">
        <v>583</v>
      </c>
    </row>
    <row r="10304" spans="1:13">
      <c r="A10304" s="106" t="str">
        <f t="shared" si="160"/>
        <v xml:space="preserve">88249 </v>
      </c>
      <c r="B10304" s="231" t="s">
        <v>14794</v>
      </c>
      <c r="C10304" s="232"/>
      <c r="D10304" s="233" t="s">
        <v>888</v>
      </c>
      <c r="E10304" s="233"/>
      <c r="F10304" s="234" t="s">
        <v>14795</v>
      </c>
      <c r="G10304" s="235">
        <v>0</v>
      </c>
      <c r="H10304" s="235">
        <v>0</v>
      </c>
      <c r="I10304" s="235">
        <v>0</v>
      </c>
      <c r="J10304" s="235">
        <v>0</v>
      </c>
      <c r="K10304" s="235">
        <v>0</v>
      </c>
      <c r="L10304" s="235">
        <v>0</v>
      </c>
      <c r="M10304" s="236" t="s">
        <v>583</v>
      </c>
    </row>
    <row r="10305" spans="1:13">
      <c r="A10305" s="106" t="str">
        <f t="shared" si="160"/>
        <v xml:space="preserve">88261 </v>
      </c>
      <c r="B10305" s="231" t="s">
        <v>14796</v>
      </c>
      <c r="C10305" s="232"/>
      <c r="D10305" s="233" t="s">
        <v>888</v>
      </c>
      <c r="E10305" s="233"/>
      <c r="F10305" s="234" t="s">
        <v>14797</v>
      </c>
      <c r="G10305" s="235">
        <v>0</v>
      </c>
      <c r="H10305" s="235">
        <v>0</v>
      </c>
      <c r="I10305" s="235">
        <v>0</v>
      </c>
      <c r="J10305" s="235">
        <v>0</v>
      </c>
      <c r="K10305" s="235">
        <v>0</v>
      </c>
      <c r="L10305" s="235">
        <v>0</v>
      </c>
      <c r="M10305" s="236" t="s">
        <v>583</v>
      </c>
    </row>
    <row r="10306" spans="1:13">
      <c r="A10306" s="106" t="str">
        <f t="shared" si="160"/>
        <v xml:space="preserve">88262 </v>
      </c>
      <c r="B10306" s="231" t="s">
        <v>14798</v>
      </c>
      <c r="C10306" s="232"/>
      <c r="D10306" s="233" t="s">
        <v>888</v>
      </c>
      <c r="E10306" s="233"/>
      <c r="F10306" s="234" t="s">
        <v>14799</v>
      </c>
      <c r="G10306" s="235">
        <v>0</v>
      </c>
      <c r="H10306" s="235">
        <v>0</v>
      </c>
      <c r="I10306" s="235">
        <v>0</v>
      </c>
      <c r="J10306" s="235">
        <v>0</v>
      </c>
      <c r="K10306" s="235">
        <v>0</v>
      </c>
      <c r="L10306" s="235">
        <v>0</v>
      </c>
      <c r="M10306" s="236" t="s">
        <v>583</v>
      </c>
    </row>
    <row r="10307" spans="1:13">
      <c r="A10307" s="106" t="str">
        <f t="shared" ref="A10307:A10370" si="161">B10307&amp;" "&amp;C10307</f>
        <v xml:space="preserve">88263 </v>
      </c>
      <c r="B10307" s="231" t="s">
        <v>14800</v>
      </c>
      <c r="C10307" s="232"/>
      <c r="D10307" s="233" t="s">
        <v>888</v>
      </c>
      <c r="E10307" s="233"/>
      <c r="F10307" s="234" t="s">
        <v>14801</v>
      </c>
      <c r="G10307" s="235">
        <v>0</v>
      </c>
      <c r="H10307" s="235">
        <v>0</v>
      </c>
      <c r="I10307" s="235">
        <v>0</v>
      </c>
      <c r="J10307" s="235">
        <v>0</v>
      </c>
      <c r="K10307" s="235">
        <v>0</v>
      </c>
      <c r="L10307" s="235">
        <v>0</v>
      </c>
      <c r="M10307" s="236" t="s">
        <v>583</v>
      </c>
    </row>
    <row r="10308" spans="1:13">
      <c r="A10308" s="106" t="str">
        <f t="shared" si="161"/>
        <v xml:space="preserve">88264 </v>
      </c>
      <c r="B10308" s="231" t="s">
        <v>14802</v>
      </c>
      <c r="C10308" s="232"/>
      <c r="D10308" s="233" t="s">
        <v>888</v>
      </c>
      <c r="E10308" s="233"/>
      <c r="F10308" s="234" t="s">
        <v>14791</v>
      </c>
      <c r="G10308" s="235">
        <v>0</v>
      </c>
      <c r="H10308" s="235">
        <v>0</v>
      </c>
      <c r="I10308" s="235">
        <v>0</v>
      </c>
      <c r="J10308" s="235">
        <v>0</v>
      </c>
      <c r="K10308" s="235">
        <v>0</v>
      </c>
      <c r="L10308" s="235">
        <v>0</v>
      </c>
      <c r="M10308" s="236" t="s">
        <v>583</v>
      </c>
    </row>
    <row r="10309" spans="1:13">
      <c r="A10309" s="106" t="str">
        <f t="shared" si="161"/>
        <v xml:space="preserve">88267 </v>
      </c>
      <c r="B10309" s="231" t="s">
        <v>14803</v>
      </c>
      <c r="C10309" s="232"/>
      <c r="D10309" s="233" t="s">
        <v>888</v>
      </c>
      <c r="E10309" s="233"/>
      <c r="F10309" s="234" t="s">
        <v>14804</v>
      </c>
      <c r="G10309" s="235">
        <v>0</v>
      </c>
      <c r="H10309" s="235">
        <v>0</v>
      </c>
      <c r="I10309" s="235">
        <v>0</v>
      </c>
      <c r="J10309" s="235">
        <v>0</v>
      </c>
      <c r="K10309" s="235">
        <v>0</v>
      </c>
      <c r="L10309" s="235">
        <v>0</v>
      </c>
      <c r="M10309" s="236" t="s">
        <v>583</v>
      </c>
    </row>
    <row r="10310" spans="1:13">
      <c r="A10310" s="106" t="str">
        <f t="shared" si="161"/>
        <v xml:space="preserve">88269 </v>
      </c>
      <c r="B10310" s="231" t="s">
        <v>14805</v>
      </c>
      <c r="C10310" s="232"/>
      <c r="D10310" s="233" t="s">
        <v>888</v>
      </c>
      <c r="E10310" s="233"/>
      <c r="F10310" s="234" t="s">
        <v>14806</v>
      </c>
      <c r="G10310" s="235">
        <v>0</v>
      </c>
      <c r="H10310" s="235">
        <v>0</v>
      </c>
      <c r="I10310" s="235">
        <v>0</v>
      </c>
      <c r="J10310" s="235">
        <v>0</v>
      </c>
      <c r="K10310" s="235">
        <v>0</v>
      </c>
      <c r="L10310" s="235">
        <v>0</v>
      </c>
      <c r="M10310" s="236" t="s">
        <v>583</v>
      </c>
    </row>
    <row r="10311" spans="1:13">
      <c r="A10311" s="106" t="str">
        <f t="shared" si="161"/>
        <v xml:space="preserve">88271 </v>
      </c>
      <c r="B10311" s="231" t="s">
        <v>14807</v>
      </c>
      <c r="C10311" s="232"/>
      <c r="D10311" s="233" t="s">
        <v>888</v>
      </c>
      <c r="E10311" s="233"/>
      <c r="F10311" s="234" t="s">
        <v>14808</v>
      </c>
      <c r="G10311" s="235">
        <v>0</v>
      </c>
      <c r="H10311" s="235">
        <v>0</v>
      </c>
      <c r="I10311" s="235">
        <v>0</v>
      </c>
      <c r="J10311" s="235">
        <v>0</v>
      </c>
      <c r="K10311" s="235">
        <v>0</v>
      </c>
      <c r="L10311" s="235">
        <v>0</v>
      </c>
      <c r="M10311" s="236" t="s">
        <v>583</v>
      </c>
    </row>
    <row r="10312" spans="1:13">
      <c r="A10312" s="106" t="str">
        <f t="shared" si="161"/>
        <v xml:space="preserve">88272 </v>
      </c>
      <c r="B10312" s="231" t="s">
        <v>14809</v>
      </c>
      <c r="C10312" s="232"/>
      <c r="D10312" s="233" t="s">
        <v>888</v>
      </c>
      <c r="E10312" s="233"/>
      <c r="F10312" s="234" t="s">
        <v>14810</v>
      </c>
      <c r="G10312" s="235">
        <v>0</v>
      </c>
      <c r="H10312" s="235">
        <v>0</v>
      </c>
      <c r="I10312" s="235">
        <v>0</v>
      </c>
      <c r="J10312" s="235">
        <v>0</v>
      </c>
      <c r="K10312" s="235">
        <v>0</v>
      </c>
      <c r="L10312" s="235">
        <v>0</v>
      </c>
      <c r="M10312" s="236" t="s">
        <v>583</v>
      </c>
    </row>
    <row r="10313" spans="1:13">
      <c r="A10313" s="106" t="str">
        <f t="shared" si="161"/>
        <v xml:space="preserve">88273 </v>
      </c>
      <c r="B10313" s="231" t="s">
        <v>14811</v>
      </c>
      <c r="C10313" s="232"/>
      <c r="D10313" s="233" t="s">
        <v>888</v>
      </c>
      <c r="E10313" s="233"/>
      <c r="F10313" s="234" t="s">
        <v>14812</v>
      </c>
      <c r="G10313" s="235">
        <v>0</v>
      </c>
      <c r="H10313" s="235">
        <v>0</v>
      </c>
      <c r="I10313" s="235">
        <v>0</v>
      </c>
      <c r="J10313" s="235">
        <v>0</v>
      </c>
      <c r="K10313" s="235">
        <v>0</v>
      </c>
      <c r="L10313" s="235">
        <v>0</v>
      </c>
      <c r="M10313" s="236" t="s">
        <v>583</v>
      </c>
    </row>
    <row r="10314" spans="1:13">
      <c r="A10314" s="106" t="str">
        <f t="shared" si="161"/>
        <v xml:space="preserve">88274 </v>
      </c>
      <c r="B10314" s="231" t="s">
        <v>14813</v>
      </c>
      <c r="C10314" s="232"/>
      <c r="D10314" s="233" t="s">
        <v>888</v>
      </c>
      <c r="E10314" s="233"/>
      <c r="F10314" s="234" t="s">
        <v>14814</v>
      </c>
      <c r="G10314" s="235">
        <v>0</v>
      </c>
      <c r="H10314" s="235">
        <v>0</v>
      </c>
      <c r="I10314" s="235">
        <v>0</v>
      </c>
      <c r="J10314" s="235">
        <v>0</v>
      </c>
      <c r="K10314" s="235">
        <v>0</v>
      </c>
      <c r="L10314" s="235">
        <v>0</v>
      </c>
      <c r="M10314" s="236" t="s">
        <v>583</v>
      </c>
    </row>
    <row r="10315" spans="1:13">
      <c r="A10315" s="106" t="str">
        <f t="shared" si="161"/>
        <v xml:space="preserve">88275 </v>
      </c>
      <c r="B10315" s="231" t="s">
        <v>14815</v>
      </c>
      <c r="C10315" s="232"/>
      <c r="D10315" s="233" t="s">
        <v>888</v>
      </c>
      <c r="E10315" s="233"/>
      <c r="F10315" s="234" t="s">
        <v>14816</v>
      </c>
      <c r="G10315" s="235">
        <v>0</v>
      </c>
      <c r="H10315" s="235">
        <v>0</v>
      </c>
      <c r="I10315" s="235">
        <v>0</v>
      </c>
      <c r="J10315" s="235">
        <v>0</v>
      </c>
      <c r="K10315" s="235">
        <v>0</v>
      </c>
      <c r="L10315" s="235">
        <v>0</v>
      </c>
      <c r="M10315" s="236" t="s">
        <v>583</v>
      </c>
    </row>
    <row r="10316" spans="1:13">
      <c r="A10316" s="106" t="str">
        <f t="shared" si="161"/>
        <v xml:space="preserve">88280 </v>
      </c>
      <c r="B10316" s="231" t="s">
        <v>14817</v>
      </c>
      <c r="C10316" s="232"/>
      <c r="D10316" s="233" t="s">
        <v>888</v>
      </c>
      <c r="E10316" s="233"/>
      <c r="F10316" s="234" t="s">
        <v>14818</v>
      </c>
      <c r="G10316" s="235">
        <v>0</v>
      </c>
      <c r="H10316" s="235">
        <v>0</v>
      </c>
      <c r="I10316" s="235">
        <v>0</v>
      </c>
      <c r="J10316" s="235">
        <v>0</v>
      </c>
      <c r="K10316" s="235">
        <v>0</v>
      </c>
      <c r="L10316" s="235">
        <v>0</v>
      </c>
      <c r="M10316" s="236" t="s">
        <v>583</v>
      </c>
    </row>
    <row r="10317" spans="1:13">
      <c r="A10317" s="106" t="str">
        <f t="shared" si="161"/>
        <v xml:space="preserve">88283 </v>
      </c>
      <c r="B10317" s="231" t="s">
        <v>14819</v>
      </c>
      <c r="C10317" s="232"/>
      <c r="D10317" s="233" t="s">
        <v>888</v>
      </c>
      <c r="E10317" s="233"/>
      <c r="F10317" s="234" t="s">
        <v>14820</v>
      </c>
      <c r="G10317" s="235">
        <v>0</v>
      </c>
      <c r="H10317" s="235">
        <v>0</v>
      </c>
      <c r="I10317" s="235">
        <v>0</v>
      </c>
      <c r="J10317" s="235">
        <v>0</v>
      </c>
      <c r="K10317" s="235">
        <v>0</v>
      </c>
      <c r="L10317" s="235">
        <v>0</v>
      </c>
      <c r="M10317" s="236" t="s">
        <v>583</v>
      </c>
    </row>
    <row r="10318" spans="1:13">
      <c r="A10318" s="106" t="str">
        <f t="shared" si="161"/>
        <v xml:space="preserve">88285 </v>
      </c>
      <c r="B10318" s="231" t="s">
        <v>14821</v>
      </c>
      <c r="C10318" s="232"/>
      <c r="D10318" s="233" t="s">
        <v>888</v>
      </c>
      <c r="E10318" s="233"/>
      <c r="F10318" s="234" t="s">
        <v>14822</v>
      </c>
      <c r="G10318" s="235">
        <v>0</v>
      </c>
      <c r="H10318" s="235">
        <v>0</v>
      </c>
      <c r="I10318" s="235">
        <v>0</v>
      </c>
      <c r="J10318" s="235">
        <v>0</v>
      </c>
      <c r="K10318" s="235">
        <v>0</v>
      </c>
      <c r="L10318" s="235">
        <v>0</v>
      </c>
      <c r="M10318" s="236" t="s">
        <v>583</v>
      </c>
    </row>
    <row r="10319" spans="1:13">
      <c r="A10319" s="106" t="str">
        <f t="shared" si="161"/>
        <v xml:space="preserve">88289 </v>
      </c>
      <c r="B10319" s="231" t="s">
        <v>14823</v>
      </c>
      <c r="C10319" s="232"/>
      <c r="D10319" s="233" t="s">
        <v>888</v>
      </c>
      <c r="E10319" s="233"/>
      <c r="F10319" s="234" t="s">
        <v>14824</v>
      </c>
      <c r="G10319" s="235">
        <v>0</v>
      </c>
      <c r="H10319" s="235">
        <v>0</v>
      </c>
      <c r="I10319" s="235">
        <v>0</v>
      </c>
      <c r="J10319" s="235">
        <v>0</v>
      </c>
      <c r="K10319" s="235">
        <v>0</v>
      </c>
      <c r="L10319" s="235">
        <v>0</v>
      </c>
      <c r="M10319" s="236" t="s">
        <v>583</v>
      </c>
    </row>
    <row r="10320" spans="1:13">
      <c r="A10320" s="106" t="str">
        <f t="shared" si="161"/>
        <v xml:space="preserve">88291 </v>
      </c>
      <c r="B10320" s="231" t="s">
        <v>14825</v>
      </c>
      <c r="C10320" s="232"/>
      <c r="D10320" s="233" t="s">
        <v>1358</v>
      </c>
      <c r="E10320" s="233"/>
      <c r="F10320" s="234" t="s">
        <v>14826</v>
      </c>
      <c r="G10320" s="235">
        <v>0.52</v>
      </c>
      <c r="H10320" s="235">
        <v>0.48</v>
      </c>
      <c r="I10320" s="235">
        <v>0.48</v>
      </c>
      <c r="J10320" s="235">
        <v>0.02</v>
      </c>
      <c r="K10320" s="235">
        <v>1.02</v>
      </c>
      <c r="L10320" s="235">
        <v>1.02</v>
      </c>
      <c r="M10320" s="236" t="s">
        <v>583</v>
      </c>
    </row>
    <row r="10321" spans="1:13">
      <c r="A10321" s="106" t="str">
        <f t="shared" si="161"/>
        <v xml:space="preserve">88299 </v>
      </c>
      <c r="B10321" s="231" t="s">
        <v>14827</v>
      </c>
      <c r="C10321" s="232"/>
      <c r="D10321" s="233" t="s">
        <v>664</v>
      </c>
      <c r="E10321" s="233"/>
      <c r="F10321" s="234" t="s">
        <v>19203</v>
      </c>
      <c r="G10321" s="235">
        <v>0</v>
      </c>
      <c r="H10321" s="235">
        <v>0</v>
      </c>
      <c r="I10321" s="235">
        <v>0</v>
      </c>
      <c r="J10321" s="235">
        <v>0</v>
      </c>
      <c r="K10321" s="235">
        <v>0</v>
      </c>
      <c r="L10321" s="235">
        <v>0</v>
      </c>
      <c r="M10321" s="236" t="s">
        <v>583</v>
      </c>
    </row>
    <row r="10322" spans="1:13">
      <c r="A10322" s="106" t="str">
        <f t="shared" si="161"/>
        <v xml:space="preserve">88300 </v>
      </c>
      <c r="B10322" s="231" t="s">
        <v>14828</v>
      </c>
      <c r="C10322" s="232"/>
      <c r="D10322" s="233" t="s">
        <v>1358</v>
      </c>
      <c r="E10322" s="233"/>
      <c r="F10322" s="234" t="s">
        <v>14829</v>
      </c>
      <c r="G10322" s="235">
        <v>0.08</v>
      </c>
      <c r="H10322" s="235">
        <v>0.4</v>
      </c>
      <c r="I10322" s="235" t="s">
        <v>37</v>
      </c>
      <c r="J10322" s="235">
        <v>0.02</v>
      </c>
      <c r="K10322" s="235">
        <v>0.5</v>
      </c>
      <c r="L10322" s="235" t="s">
        <v>37</v>
      </c>
      <c r="M10322" s="236" t="s">
        <v>583</v>
      </c>
    </row>
    <row r="10323" spans="1:13">
      <c r="A10323" s="106" t="str">
        <f t="shared" si="161"/>
        <v>88300 TC</v>
      </c>
      <c r="B10323" s="231" t="s">
        <v>14828</v>
      </c>
      <c r="C10323" s="232" t="s">
        <v>126</v>
      </c>
      <c r="D10323" s="233" t="s">
        <v>1358</v>
      </c>
      <c r="E10323" s="233"/>
      <c r="F10323" s="234" t="s">
        <v>14829</v>
      </c>
      <c r="G10323" s="235">
        <v>0</v>
      </c>
      <c r="H10323" s="235">
        <v>0.36</v>
      </c>
      <c r="I10323" s="235" t="s">
        <v>37</v>
      </c>
      <c r="J10323" s="235">
        <v>0.01</v>
      </c>
      <c r="K10323" s="235">
        <v>0.37</v>
      </c>
      <c r="L10323" s="235" t="s">
        <v>37</v>
      </c>
      <c r="M10323" s="236" t="s">
        <v>583</v>
      </c>
    </row>
    <row r="10324" spans="1:13">
      <c r="A10324" s="106" t="str">
        <f t="shared" si="161"/>
        <v>88300 26</v>
      </c>
      <c r="B10324" s="231" t="s">
        <v>14828</v>
      </c>
      <c r="C10324" s="232">
        <v>26</v>
      </c>
      <c r="D10324" s="233" t="s">
        <v>1358</v>
      </c>
      <c r="E10324" s="233"/>
      <c r="F10324" s="234" t="s">
        <v>14829</v>
      </c>
      <c r="G10324" s="235">
        <v>0.08</v>
      </c>
      <c r="H10324" s="235">
        <v>0.04</v>
      </c>
      <c r="I10324" s="235">
        <v>0.04</v>
      </c>
      <c r="J10324" s="235">
        <v>0.01</v>
      </c>
      <c r="K10324" s="235">
        <v>0.13</v>
      </c>
      <c r="L10324" s="235">
        <v>0.13</v>
      </c>
      <c r="M10324" s="236" t="s">
        <v>583</v>
      </c>
    </row>
    <row r="10325" spans="1:13">
      <c r="A10325" s="106" t="str">
        <f t="shared" si="161"/>
        <v xml:space="preserve">88302 </v>
      </c>
      <c r="B10325" s="231" t="s">
        <v>14830</v>
      </c>
      <c r="C10325" s="232"/>
      <c r="D10325" s="233" t="s">
        <v>1358</v>
      </c>
      <c r="E10325" s="233"/>
      <c r="F10325" s="234" t="s">
        <v>14831</v>
      </c>
      <c r="G10325" s="235">
        <v>0.13</v>
      </c>
      <c r="H10325" s="235">
        <v>0.85</v>
      </c>
      <c r="I10325" s="235" t="s">
        <v>37</v>
      </c>
      <c r="J10325" s="235">
        <v>0.02</v>
      </c>
      <c r="K10325" s="235">
        <v>1</v>
      </c>
      <c r="L10325" s="235" t="s">
        <v>37</v>
      </c>
      <c r="M10325" s="236" t="s">
        <v>583</v>
      </c>
    </row>
    <row r="10326" spans="1:13">
      <c r="A10326" s="106" t="str">
        <f t="shared" si="161"/>
        <v>88302 TC</v>
      </c>
      <c r="B10326" s="231" t="s">
        <v>14830</v>
      </c>
      <c r="C10326" s="232" t="s">
        <v>126</v>
      </c>
      <c r="D10326" s="233" t="s">
        <v>1358</v>
      </c>
      <c r="E10326" s="233"/>
      <c r="F10326" s="234" t="s">
        <v>14831</v>
      </c>
      <c r="G10326" s="235">
        <v>0</v>
      </c>
      <c r="H10326" s="235">
        <v>0.79</v>
      </c>
      <c r="I10326" s="235" t="s">
        <v>37</v>
      </c>
      <c r="J10326" s="235">
        <v>0.01</v>
      </c>
      <c r="K10326" s="235">
        <v>0.8</v>
      </c>
      <c r="L10326" s="235" t="s">
        <v>37</v>
      </c>
      <c r="M10326" s="236" t="s">
        <v>583</v>
      </c>
    </row>
    <row r="10327" spans="1:13">
      <c r="A10327" s="106" t="str">
        <f t="shared" si="161"/>
        <v>88302 26</v>
      </c>
      <c r="B10327" s="231" t="s">
        <v>14830</v>
      </c>
      <c r="C10327" s="232">
        <v>26</v>
      </c>
      <c r="D10327" s="233" t="s">
        <v>1358</v>
      </c>
      <c r="E10327" s="233"/>
      <c r="F10327" s="234" t="s">
        <v>14831</v>
      </c>
      <c r="G10327" s="235">
        <v>0.13</v>
      </c>
      <c r="H10327" s="235">
        <v>0.06</v>
      </c>
      <c r="I10327" s="235">
        <v>0.06</v>
      </c>
      <c r="J10327" s="235">
        <v>0.01</v>
      </c>
      <c r="K10327" s="235">
        <v>0.2</v>
      </c>
      <c r="L10327" s="235">
        <v>0.2</v>
      </c>
      <c r="M10327" s="236" t="s">
        <v>583</v>
      </c>
    </row>
    <row r="10328" spans="1:13">
      <c r="A10328" s="106" t="str">
        <f t="shared" si="161"/>
        <v xml:space="preserve">88304 </v>
      </c>
      <c r="B10328" s="231" t="s">
        <v>14832</v>
      </c>
      <c r="C10328" s="232"/>
      <c r="D10328" s="233" t="s">
        <v>1358</v>
      </c>
      <c r="E10328" s="233"/>
      <c r="F10328" s="234" t="s">
        <v>14831</v>
      </c>
      <c r="G10328" s="235">
        <v>0.22</v>
      </c>
      <c r="H10328" s="235">
        <v>1.04</v>
      </c>
      <c r="I10328" s="235" t="s">
        <v>37</v>
      </c>
      <c r="J10328" s="235">
        <v>0.02</v>
      </c>
      <c r="K10328" s="235">
        <v>1.28</v>
      </c>
      <c r="L10328" s="235" t="s">
        <v>37</v>
      </c>
      <c r="M10328" s="236" t="s">
        <v>583</v>
      </c>
    </row>
    <row r="10329" spans="1:13">
      <c r="A10329" s="106" t="str">
        <f t="shared" si="161"/>
        <v>88304 TC</v>
      </c>
      <c r="B10329" s="231" t="s">
        <v>14832</v>
      </c>
      <c r="C10329" s="232" t="s">
        <v>126</v>
      </c>
      <c r="D10329" s="233" t="s">
        <v>1358</v>
      </c>
      <c r="E10329" s="233"/>
      <c r="F10329" s="234" t="s">
        <v>14831</v>
      </c>
      <c r="G10329" s="235">
        <v>0</v>
      </c>
      <c r="H10329" s="235">
        <v>0.94</v>
      </c>
      <c r="I10329" s="235" t="s">
        <v>37</v>
      </c>
      <c r="J10329" s="235">
        <v>0.01</v>
      </c>
      <c r="K10329" s="235">
        <v>0.95</v>
      </c>
      <c r="L10329" s="235" t="s">
        <v>37</v>
      </c>
      <c r="M10329" s="236" t="s">
        <v>583</v>
      </c>
    </row>
    <row r="10330" spans="1:13">
      <c r="A10330" s="106" t="str">
        <f t="shared" si="161"/>
        <v>88304 26</v>
      </c>
      <c r="B10330" s="231" t="s">
        <v>14832</v>
      </c>
      <c r="C10330" s="232">
        <v>26</v>
      </c>
      <c r="D10330" s="233" t="s">
        <v>1358</v>
      </c>
      <c r="E10330" s="233"/>
      <c r="F10330" s="234" t="s">
        <v>14831</v>
      </c>
      <c r="G10330" s="235">
        <v>0.22</v>
      </c>
      <c r="H10330" s="235">
        <v>0.1</v>
      </c>
      <c r="I10330" s="235">
        <v>0.1</v>
      </c>
      <c r="J10330" s="235">
        <v>0.01</v>
      </c>
      <c r="K10330" s="235">
        <v>0.33</v>
      </c>
      <c r="L10330" s="235">
        <v>0.33</v>
      </c>
      <c r="M10330" s="236" t="s">
        <v>583</v>
      </c>
    </row>
    <row r="10331" spans="1:13">
      <c r="A10331" s="106" t="str">
        <f t="shared" si="161"/>
        <v xml:space="preserve">88305 </v>
      </c>
      <c r="B10331" s="231" t="s">
        <v>14833</v>
      </c>
      <c r="C10331" s="232"/>
      <c r="D10331" s="233" t="s">
        <v>1358</v>
      </c>
      <c r="E10331" s="233"/>
      <c r="F10331" s="234" t="s">
        <v>14831</v>
      </c>
      <c r="G10331" s="235">
        <v>0.75</v>
      </c>
      <c r="H10331" s="235">
        <v>1.38</v>
      </c>
      <c r="I10331" s="235" t="s">
        <v>37</v>
      </c>
      <c r="J10331" s="235">
        <v>0.02</v>
      </c>
      <c r="K10331" s="235">
        <v>2.15</v>
      </c>
      <c r="L10331" s="235" t="s">
        <v>37</v>
      </c>
      <c r="M10331" s="236" t="s">
        <v>583</v>
      </c>
    </row>
    <row r="10332" spans="1:13">
      <c r="A10332" s="106" t="str">
        <f t="shared" si="161"/>
        <v>88305 TC</v>
      </c>
      <c r="B10332" s="231" t="s">
        <v>14833</v>
      </c>
      <c r="C10332" s="232" t="s">
        <v>126</v>
      </c>
      <c r="D10332" s="233" t="s">
        <v>1358</v>
      </c>
      <c r="E10332" s="233"/>
      <c r="F10332" s="234" t="s">
        <v>14831</v>
      </c>
      <c r="G10332" s="235">
        <v>0</v>
      </c>
      <c r="H10332" s="235">
        <v>1.06</v>
      </c>
      <c r="I10332" s="235" t="s">
        <v>37</v>
      </c>
      <c r="J10332" s="235">
        <v>0.01</v>
      </c>
      <c r="K10332" s="235">
        <v>1.07</v>
      </c>
      <c r="L10332" s="235" t="s">
        <v>37</v>
      </c>
      <c r="M10332" s="236" t="s">
        <v>583</v>
      </c>
    </row>
    <row r="10333" spans="1:13">
      <c r="A10333" s="106" t="str">
        <f t="shared" si="161"/>
        <v>88305 26</v>
      </c>
      <c r="B10333" s="231" t="s">
        <v>14833</v>
      </c>
      <c r="C10333" s="232">
        <v>26</v>
      </c>
      <c r="D10333" s="233" t="s">
        <v>1358</v>
      </c>
      <c r="E10333" s="233"/>
      <c r="F10333" s="234" t="s">
        <v>14831</v>
      </c>
      <c r="G10333" s="235">
        <v>0.75</v>
      </c>
      <c r="H10333" s="235">
        <v>0.32</v>
      </c>
      <c r="I10333" s="235">
        <v>0.32</v>
      </c>
      <c r="J10333" s="235">
        <v>0.01</v>
      </c>
      <c r="K10333" s="235">
        <v>1.08</v>
      </c>
      <c r="L10333" s="235">
        <v>1.08</v>
      </c>
      <c r="M10333" s="236" t="s">
        <v>583</v>
      </c>
    </row>
    <row r="10334" spans="1:13">
      <c r="A10334" s="106" t="str">
        <f t="shared" si="161"/>
        <v xml:space="preserve">88307 </v>
      </c>
      <c r="B10334" s="231" t="s">
        <v>14834</v>
      </c>
      <c r="C10334" s="232"/>
      <c r="D10334" s="233" t="s">
        <v>1358</v>
      </c>
      <c r="E10334" s="233"/>
      <c r="F10334" s="234" t="s">
        <v>14831</v>
      </c>
      <c r="G10334" s="235">
        <v>1.59</v>
      </c>
      <c r="H10334" s="235">
        <v>6.96</v>
      </c>
      <c r="I10334" s="235" t="s">
        <v>37</v>
      </c>
      <c r="J10334" s="235">
        <v>7.0000000000000007E-2</v>
      </c>
      <c r="K10334" s="235">
        <v>8.6199999999999992</v>
      </c>
      <c r="L10334" s="235" t="s">
        <v>37</v>
      </c>
      <c r="M10334" s="236" t="s">
        <v>583</v>
      </c>
    </row>
    <row r="10335" spans="1:13">
      <c r="A10335" s="106" t="str">
        <f t="shared" si="161"/>
        <v>88307 TC</v>
      </c>
      <c r="B10335" s="231" t="s">
        <v>14834</v>
      </c>
      <c r="C10335" s="232" t="s">
        <v>126</v>
      </c>
      <c r="D10335" s="233" t="s">
        <v>1358</v>
      </c>
      <c r="E10335" s="233"/>
      <c r="F10335" s="234" t="s">
        <v>14831</v>
      </c>
      <c r="G10335" s="235">
        <v>0</v>
      </c>
      <c r="H10335" s="235">
        <v>6.21</v>
      </c>
      <c r="I10335" s="235" t="s">
        <v>37</v>
      </c>
      <c r="J10335" s="235">
        <v>0.04</v>
      </c>
      <c r="K10335" s="235">
        <v>6.25</v>
      </c>
      <c r="L10335" s="235" t="s">
        <v>37</v>
      </c>
      <c r="M10335" s="236" t="s">
        <v>583</v>
      </c>
    </row>
    <row r="10336" spans="1:13">
      <c r="A10336" s="106" t="str">
        <f t="shared" si="161"/>
        <v>88307 26</v>
      </c>
      <c r="B10336" s="231" t="s">
        <v>14834</v>
      </c>
      <c r="C10336" s="232">
        <v>26</v>
      </c>
      <c r="D10336" s="233" t="s">
        <v>1358</v>
      </c>
      <c r="E10336" s="233"/>
      <c r="F10336" s="234" t="s">
        <v>14831</v>
      </c>
      <c r="G10336" s="235">
        <v>1.59</v>
      </c>
      <c r="H10336" s="235">
        <v>0.75</v>
      </c>
      <c r="I10336" s="235">
        <v>0.75</v>
      </c>
      <c r="J10336" s="235">
        <v>0.03</v>
      </c>
      <c r="K10336" s="235">
        <v>2.37</v>
      </c>
      <c r="L10336" s="235">
        <v>2.37</v>
      </c>
      <c r="M10336" s="236" t="s">
        <v>583</v>
      </c>
    </row>
    <row r="10337" spans="1:13">
      <c r="A10337" s="106" t="str">
        <f t="shared" si="161"/>
        <v xml:space="preserve">88309 </v>
      </c>
      <c r="B10337" s="231" t="s">
        <v>14835</v>
      </c>
      <c r="C10337" s="232"/>
      <c r="D10337" s="233" t="s">
        <v>1358</v>
      </c>
      <c r="E10337" s="233"/>
      <c r="F10337" s="234" t="s">
        <v>14831</v>
      </c>
      <c r="G10337" s="235">
        <v>2.8</v>
      </c>
      <c r="H10337" s="235">
        <v>9.99</v>
      </c>
      <c r="I10337" s="235" t="s">
        <v>37</v>
      </c>
      <c r="J10337" s="235">
        <v>0.08</v>
      </c>
      <c r="K10337" s="235">
        <v>12.87</v>
      </c>
      <c r="L10337" s="235" t="s">
        <v>37</v>
      </c>
      <c r="M10337" s="236" t="s">
        <v>583</v>
      </c>
    </row>
    <row r="10338" spans="1:13">
      <c r="A10338" s="106" t="str">
        <f t="shared" si="161"/>
        <v>88309 TC</v>
      </c>
      <c r="B10338" s="231" t="s">
        <v>14835</v>
      </c>
      <c r="C10338" s="232" t="s">
        <v>126</v>
      </c>
      <c r="D10338" s="233" t="s">
        <v>1358</v>
      </c>
      <c r="E10338" s="233"/>
      <c r="F10338" s="234" t="s">
        <v>14831</v>
      </c>
      <c r="G10338" s="235">
        <v>0</v>
      </c>
      <c r="H10338" s="235">
        <v>8.65</v>
      </c>
      <c r="I10338" s="235" t="s">
        <v>37</v>
      </c>
      <c r="J10338" s="235">
        <v>0.04</v>
      </c>
      <c r="K10338" s="235">
        <v>8.69</v>
      </c>
      <c r="L10338" s="235" t="s">
        <v>37</v>
      </c>
      <c r="M10338" s="236" t="s">
        <v>583</v>
      </c>
    </row>
    <row r="10339" spans="1:13">
      <c r="A10339" s="106" t="str">
        <f t="shared" si="161"/>
        <v>88309 26</v>
      </c>
      <c r="B10339" s="231" t="s">
        <v>14835</v>
      </c>
      <c r="C10339" s="232">
        <v>26</v>
      </c>
      <c r="D10339" s="233" t="s">
        <v>1358</v>
      </c>
      <c r="E10339" s="233"/>
      <c r="F10339" s="234" t="s">
        <v>14831</v>
      </c>
      <c r="G10339" s="235">
        <v>2.8</v>
      </c>
      <c r="H10339" s="235">
        <v>1.34</v>
      </c>
      <c r="I10339" s="235">
        <v>1.34</v>
      </c>
      <c r="J10339" s="235">
        <v>0.04</v>
      </c>
      <c r="K10339" s="235">
        <v>4.18</v>
      </c>
      <c r="L10339" s="235">
        <v>4.18</v>
      </c>
      <c r="M10339" s="236" t="s">
        <v>583</v>
      </c>
    </row>
    <row r="10340" spans="1:13">
      <c r="A10340" s="106" t="str">
        <f t="shared" si="161"/>
        <v xml:space="preserve">88311 </v>
      </c>
      <c r="B10340" s="231" t="s">
        <v>14836</v>
      </c>
      <c r="C10340" s="232"/>
      <c r="D10340" s="233" t="s">
        <v>1358</v>
      </c>
      <c r="E10340" s="233"/>
      <c r="F10340" s="234" t="s">
        <v>14837</v>
      </c>
      <c r="G10340" s="235">
        <v>0.24</v>
      </c>
      <c r="H10340" s="235">
        <v>0.36</v>
      </c>
      <c r="I10340" s="235" t="s">
        <v>37</v>
      </c>
      <c r="J10340" s="235">
        <v>0.02</v>
      </c>
      <c r="K10340" s="235">
        <v>0.62</v>
      </c>
      <c r="L10340" s="235" t="s">
        <v>37</v>
      </c>
      <c r="M10340" s="236" t="s">
        <v>583</v>
      </c>
    </row>
    <row r="10341" spans="1:13">
      <c r="A10341" s="106" t="str">
        <f t="shared" si="161"/>
        <v>88311 TC</v>
      </c>
      <c r="B10341" s="231" t="s">
        <v>14836</v>
      </c>
      <c r="C10341" s="232" t="s">
        <v>126</v>
      </c>
      <c r="D10341" s="233" t="s">
        <v>1358</v>
      </c>
      <c r="E10341" s="233"/>
      <c r="F10341" s="234" t="s">
        <v>14837</v>
      </c>
      <c r="G10341" s="235">
        <v>0</v>
      </c>
      <c r="H10341" s="235">
        <v>0.25</v>
      </c>
      <c r="I10341" s="235" t="s">
        <v>37</v>
      </c>
      <c r="J10341" s="235">
        <v>0.01</v>
      </c>
      <c r="K10341" s="235">
        <v>0.26</v>
      </c>
      <c r="L10341" s="235" t="s">
        <v>37</v>
      </c>
      <c r="M10341" s="236" t="s">
        <v>583</v>
      </c>
    </row>
    <row r="10342" spans="1:13">
      <c r="A10342" s="106" t="str">
        <f t="shared" si="161"/>
        <v>88311 26</v>
      </c>
      <c r="B10342" s="231" t="s">
        <v>14836</v>
      </c>
      <c r="C10342" s="232">
        <v>26</v>
      </c>
      <c r="D10342" s="233" t="s">
        <v>1358</v>
      </c>
      <c r="E10342" s="233"/>
      <c r="F10342" s="234" t="s">
        <v>14837</v>
      </c>
      <c r="G10342" s="235">
        <v>0.24</v>
      </c>
      <c r="H10342" s="235">
        <v>0.11</v>
      </c>
      <c r="I10342" s="235">
        <v>0.11</v>
      </c>
      <c r="J10342" s="235">
        <v>0.01</v>
      </c>
      <c r="K10342" s="235">
        <v>0.36</v>
      </c>
      <c r="L10342" s="235">
        <v>0.36</v>
      </c>
      <c r="M10342" s="236" t="s">
        <v>583</v>
      </c>
    </row>
    <row r="10343" spans="1:13">
      <c r="A10343" s="106" t="str">
        <f t="shared" si="161"/>
        <v xml:space="preserve">88312 </v>
      </c>
      <c r="B10343" s="231" t="s">
        <v>14838</v>
      </c>
      <c r="C10343" s="232"/>
      <c r="D10343" s="233" t="s">
        <v>1358</v>
      </c>
      <c r="E10343" s="233"/>
      <c r="F10343" s="234" t="s">
        <v>14839</v>
      </c>
      <c r="G10343" s="235">
        <v>0.54</v>
      </c>
      <c r="H10343" s="235">
        <v>2.79</v>
      </c>
      <c r="I10343" s="235" t="s">
        <v>37</v>
      </c>
      <c r="J10343" s="235">
        <v>0.03</v>
      </c>
      <c r="K10343" s="235">
        <v>3.36</v>
      </c>
      <c r="L10343" s="235" t="s">
        <v>37</v>
      </c>
      <c r="M10343" s="236" t="s">
        <v>583</v>
      </c>
    </row>
    <row r="10344" spans="1:13">
      <c r="A10344" s="106" t="str">
        <f t="shared" si="161"/>
        <v>88312 TC</v>
      </c>
      <c r="B10344" s="231" t="s">
        <v>14838</v>
      </c>
      <c r="C10344" s="232" t="s">
        <v>126</v>
      </c>
      <c r="D10344" s="233" t="s">
        <v>1358</v>
      </c>
      <c r="E10344" s="233"/>
      <c r="F10344" s="234" t="s">
        <v>14839</v>
      </c>
      <c r="G10344" s="235">
        <v>0</v>
      </c>
      <c r="H10344" s="235">
        <v>2.57</v>
      </c>
      <c r="I10344" s="235" t="s">
        <v>37</v>
      </c>
      <c r="J10344" s="235">
        <v>0.02</v>
      </c>
      <c r="K10344" s="235">
        <v>2.59</v>
      </c>
      <c r="L10344" s="235" t="s">
        <v>37</v>
      </c>
      <c r="M10344" s="236" t="s">
        <v>583</v>
      </c>
    </row>
    <row r="10345" spans="1:13">
      <c r="A10345" s="106" t="str">
        <f t="shared" si="161"/>
        <v>88312 26</v>
      </c>
      <c r="B10345" s="231" t="s">
        <v>14838</v>
      </c>
      <c r="C10345" s="232">
        <v>26</v>
      </c>
      <c r="D10345" s="233" t="s">
        <v>1358</v>
      </c>
      <c r="E10345" s="233"/>
      <c r="F10345" s="234" t="s">
        <v>14839</v>
      </c>
      <c r="G10345" s="235">
        <v>0.54</v>
      </c>
      <c r="H10345" s="235">
        <v>0.22</v>
      </c>
      <c r="I10345" s="235">
        <v>0.22</v>
      </c>
      <c r="J10345" s="235">
        <v>0.01</v>
      </c>
      <c r="K10345" s="235">
        <v>0.77</v>
      </c>
      <c r="L10345" s="235">
        <v>0.77</v>
      </c>
      <c r="M10345" s="236" t="s">
        <v>583</v>
      </c>
    </row>
    <row r="10346" spans="1:13">
      <c r="A10346" s="106" t="str">
        <f t="shared" si="161"/>
        <v xml:space="preserve">88313 </v>
      </c>
      <c r="B10346" s="231" t="s">
        <v>14840</v>
      </c>
      <c r="C10346" s="232"/>
      <c r="D10346" s="233" t="s">
        <v>1358</v>
      </c>
      <c r="E10346" s="233"/>
      <c r="F10346" s="234" t="s">
        <v>14841</v>
      </c>
      <c r="G10346" s="235">
        <v>0.24</v>
      </c>
      <c r="H10346" s="235">
        <v>2.21</v>
      </c>
      <c r="I10346" s="235" t="s">
        <v>37</v>
      </c>
      <c r="J10346" s="235">
        <v>0.02</v>
      </c>
      <c r="K10346" s="235">
        <v>2.4700000000000002</v>
      </c>
      <c r="L10346" s="235" t="s">
        <v>37</v>
      </c>
      <c r="M10346" s="236" t="s">
        <v>583</v>
      </c>
    </row>
    <row r="10347" spans="1:13">
      <c r="A10347" s="106" t="str">
        <f t="shared" si="161"/>
        <v>88313 TC</v>
      </c>
      <c r="B10347" s="231" t="s">
        <v>14840</v>
      </c>
      <c r="C10347" s="232" t="s">
        <v>126</v>
      </c>
      <c r="D10347" s="233" t="s">
        <v>1358</v>
      </c>
      <c r="E10347" s="233"/>
      <c r="F10347" s="234" t="s">
        <v>14841</v>
      </c>
      <c r="G10347" s="235">
        <v>0</v>
      </c>
      <c r="H10347" s="235">
        <v>2.11</v>
      </c>
      <c r="I10347" s="235" t="s">
        <v>37</v>
      </c>
      <c r="J10347" s="235">
        <v>0.01</v>
      </c>
      <c r="K10347" s="235">
        <v>2.12</v>
      </c>
      <c r="L10347" s="235" t="s">
        <v>37</v>
      </c>
      <c r="M10347" s="236" t="s">
        <v>583</v>
      </c>
    </row>
    <row r="10348" spans="1:13">
      <c r="A10348" s="106" t="str">
        <f t="shared" si="161"/>
        <v>88313 26</v>
      </c>
      <c r="B10348" s="231" t="s">
        <v>14840</v>
      </c>
      <c r="C10348" s="232">
        <v>26</v>
      </c>
      <c r="D10348" s="233" t="s">
        <v>1358</v>
      </c>
      <c r="E10348" s="233"/>
      <c r="F10348" s="234" t="s">
        <v>14841</v>
      </c>
      <c r="G10348" s="235">
        <v>0.24</v>
      </c>
      <c r="H10348" s="235">
        <v>0.1</v>
      </c>
      <c r="I10348" s="235">
        <v>0.1</v>
      </c>
      <c r="J10348" s="235">
        <v>0.01</v>
      </c>
      <c r="K10348" s="235">
        <v>0.35</v>
      </c>
      <c r="L10348" s="235">
        <v>0.35</v>
      </c>
      <c r="M10348" s="236" t="s">
        <v>583</v>
      </c>
    </row>
    <row r="10349" spans="1:13">
      <c r="A10349" s="106" t="str">
        <f t="shared" si="161"/>
        <v xml:space="preserve">88314 </v>
      </c>
      <c r="B10349" s="231" t="s">
        <v>14842</v>
      </c>
      <c r="C10349" s="232"/>
      <c r="D10349" s="233" t="s">
        <v>1358</v>
      </c>
      <c r="E10349" s="233"/>
      <c r="F10349" s="234" t="s">
        <v>14843</v>
      </c>
      <c r="G10349" s="235">
        <v>0.45</v>
      </c>
      <c r="H10349" s="235">
        <v>2.11</v>
      </c>
      <c r="I10349" s="235" t="s">
        <v>37</v>
      </c>
      <c r="J10349" s="235">
        <v>0.03</v>
      </c>
      <c r="K10349" s="235">
        <v>2.59</v>
      </c>
      <c r="L10349" s="235" t="s">
        <v>37</v>
      </c>
      <c r="M10349" s="236" t="s">
        <v>583</v>
      </c>
    </row>
    <row r="10350" spans="1:13">
      <c r="A10350" s="106" t="str">
        <f t="shared" si="161"/>
        <v>88314 TC</v>
      </c>
      <c r="B10350" s="231" t="s">
        <v>14842</v>
      </c>
      <c r="C10350" s="232" t="s">
        <v>126</v>
      </c>
      <c r="D10350" s="233" t="s">
        <v>1358</v>
      </c>
      <c r="E10350" s="233"/>
      <c r="F10350" s="234" t="s">
        <v>14843</v>
      </c>
      <c r="G10350" s="235">
        <v>0</v>
      </c>
      <c r="H10350" s="235">
        <v>1.99</v>
      </c>
      <c r="I10350" s="235" t="s">
        <v>37</v>
      </c>
      <c r="J10350" s="235">
        <v>0.02</v>
      </c>
      <c r="K10350" s="235">
        <v>2.0099999999999998</v>
      </c>
      <c r="L10350" s="235" t="s">
        <v>37</v>
      </c>
      <c r="M10350" s="236" t="s">
        <v>583</v>
      </c>
    </row>
    <row r="10351" spans="1:13">
      <c r="A10351" s="106" t="str">
        <f t="shared" si="161"/>
        <v>88314 26</v>
      </c>
      <c r="B10351" s="231" t="s">
        <v>14842</v>
      </c>
      <c r="C10351" s="232">
        <v>26</v>
      </c>
      <c r="D10351" s="233" t="s">
        <v>1358</v>
      </c>
      <c r="E10351" s="233"/>
      <c r="F10351" s="234" t="s">
        <v>14843</v>
      </c>
      <c r="G10351" s="235">
        <v>0.45</v>
      </c>
      <c r="H10351" s="235">
        <v>0.12</v>
      </c>
      <c r="I10351" s="235">
        <v>0.12</v>
      </c>
      <c r="J10351" s="235">
        <v>0.01</v>
      </c>
      <c r="K10351" s="235">
        <v>0.57999999999999996</v>
      </c>
      <c r="L10351" s="235">
        <v>0.57999999999999996</v>
      </c>
      <c r="M10351" s="236" t="s">
        <v>583</v>
      </c>
    </row>
    <row r="10352" spans="1:13">
      <c r="A10352" s="106" t="str">
        <f t="shared" si="161"/>
        <v xml:space="preserve">88319 </v>
      </c>
      <c r="B10352" s="231" t="s">
        <v>14844</v>
      </c>
      <c r="C10352" s="232"/>
      <c r="D10352" s="233" t="s">
        <v>1358</v>
      </c>
      <c r="E10352" s="233"/>
      <c r="F10352" s="234" t="s">
        <v>14845</v>
      </c>
      <c r="G10352" s="235">
        <v>0.53</v>
      </c>
      <c r="H10352" s="235">
        <v>3.52</v>
      </c>
      <c r="I10352" s="235" t="s">
        <v>37</v>
      </c>
      <c r="J10352" s="235">
        <v>0.03</v>
      </c>
      <c r="K10352" s="235">
        <v>4.08</v>
      </c>
      <c r="L10352" s="235" t="s">
        <v>37</v>
      </c>
      <c r="M10352" s="236" t="s">
        <v>583</v>
      </c>
    </row>
    <row r="10353" spans="1:13">
      <c r="A10353" s="106" t="str">
        <f t="shared" si="161"/>
        <v>88319 TC</v>
      </c>
      <c r="B10353" s="231" t="s">
        <v>14844</v>
      </c>
      <c r="C10353" s="232" t="s">
        <v>126</v>
      </c>
      <c r="D10353" s="233" t="s">
        <v>1358</v>
      </c>
      <c r="E10353" s="233"/>
      <c r="F10353" s="234" t="s">
        <v>14845</v>
      </c>
      <c r="G10353" s="235">
        <v>0</v>
      </c>
      <c r="H10353" s="235">
        <v>3.28</v>
      </c>
      <c r="I10353" s="235" t="s">
        <v>37</v>
      </c>
      <c r="J10353" s="235">
        <v>0.02</v>
      </c>
      <c r="K10353" s="235">
        <v>3.3</v>
      </c>
      <c r="L10353" s="235" t="s">
        <v>37</v>
      </c>
      <c r="M10353" s="236" t="s">
        <v>583</v>
      </c>
    </row>
    <row r="10354" spans="1:13">
      <c r="A10354" s="106" t="str">
        <f t="shared" si="161"/>
        <v>88319 26</v>
      </c>
      <c r="B10354" s="231" t="s">
        <v>14844</v>
      </c>
      <c r="C10354" s="232">
        <v>26</v>
      </c>
      <c r="D10354" s="233" t="s">
        <v>1358</v>
      </c>
      <c r="E10354" s="233"/>
      <c r="F10354" s="234" t="s">
        <v>14845</v>
      </c>
      <c r="G10354" s="235">
        <v>0.53</v>
      </c>
      <c r="H10354" s="235">
        <v>0.24</v>
      </c>
      <c r="I10354" s="235">
        <v>0.24</v>
      </c>
      <c r="J10354" s="235">
        <v>0.01</v>
      </c>
      <c r="K10354" s="235">
        <v>0.78</v>
      </c>
      <c r="L10354" s="235">
        <v>0.78</v>
      </c>
      <c r="M10354" s="236" t="s">
        <v>583</v>
      </c>
    </row>
    <row r="10355" spans="1:13">
      <c r="A10355" s="106" t="str">
        <f t="shared" si="161"/>
        <v xml:space="preserve">88321 </v>
      </c>
      <c r="B10355" s="231" t="s">
        <v>14846</v>
      </c>
      <c r="C10355" s="232"/>
      <c r="D10355" s="233" t="s">
        <v>1358</v>
      </c>
      <c r="E10355" s="233"/>
      <c r="F10355" s="234" t="s">
        <v>21386</v>
      </c>
      <c r="G10355" s="235">
        <v>1.63</v>
      </c>
      <c r="H10355" s="235">
        <v>1.2</v>
      </c>
      <c r="I10355" s="235">
        <v>0.75</v>
      </c>
      <c r="J10355" s="235">
        <v>7.0000000000000007E-2</v>
      </c>
      <c r="K10355" s="235">
        <v>2.9</v>
      </c>
      <c r="L10355" s="235">
        <v>2.4500000000000002</v>
      </c>
      <c r="M10355" s="236" t="s">
        <v>583</v>
      </c>
    </row>
    <row r="10356" spans="1:13">
      <c r="A10356" s="106" t="str">
        <f t="shared" si="161"/>
        <v xml:space="preserve">88323 </v>
      </c>
      <c r="B10356" s="231" t="s">
        <v>14847</v>
      </c>
      <c r="C10356" s="232"/>
      <c r="D10356" s="233" t="s">
        <v>1358</v>
      </c>
      <c r="E10356" s="233"/>
      <c r="F10356" s="234" t="s">
        <v>21387</v>
      </c>
      <c r="G10356" s="235">
        <v>1.83</v>
      </c>
      <c r="H10356" s="235">
        <v>1.63</v>
      </c>
      <c r="I10356" s="235" t="s">
        <v>37</v>
      </c>
      <c r="J10356" s="235">
        <v>0.03</v>
      </c>
      <c r="K10356" s="235">
        <v>3.49</v>
      </c>
      <c r="L10356" s="235" t="s">
        <v>37</v>
      </c>
      <c r="M10356" s="236" t="s">
        <v>583</v>
      </c>
    </row>
    <row r="10357" spans="1:13">
      <c r="A10357" s="106" t="str">
        <f t="shared" si="161"/>
        <v>88323 TC</v>
      </c>
      <c r="B10357" s="231" t="s">
        <v>14847</v>
      </c>
      <c r="C10357" s="232" t="s">
        <v>126</v>
      </c>
      <c r="D10357" s="233" t="s">
        <v>1358</v>
      </c>
      <c r="E10357" s="233"/>
      <c r="F10357" s="234" t="s">
        <v>21387</v>
      </c>
      <c r="G10357" s="235">
        <v>0</v>
      </c>
      <c r="H10357" s="235">
        <v>0.9</v>
      </c>
      <c r="I10357" s="235" t="s">
        <v>37</v>
      </c>
      <c r="J10357" s="235">
        <v>0.01</v>
      </c>
      <c r="K10357" s="235">
        <v>0.91</v>
      </c>
      <c r="L10357" s="235" t="s">
        <v>37</v>
      </c>
      <c r="M10357" s="236" t="s">
        <v>583</v>
      </c>
    </row>
    <row r="10358" spans="1:13">
      <c r="A10358" s="106" t="str">
        <f t="shared" si="161"/>
        <v>88323 26</v>
      </c>
      <c r="B10358" s="231" t="s">
        <v>14847</v>
      </c>
      <c r="C10358" s="232">
        <v>26</v>
      </c>
      <c r="D10358" s="233" t="s">
        <v>1358</v>
      </c>
      <c r="E10358" s="233"/>
      <c r="F10358" s="234" t="s">
        <v>21387</v>
      </c>
      <c r="G10358" s="235">
        <v>1.83</v>
      </c>
      <c r="H10358" s="235">
        <v>0.73</v>
      </c>
      <c r="I10358" s="235">
        <v>0.73</v>
      </c>
      <c r="J10358" s="235">
        <v>0.02</v>
      </c>
      <c r="K10358" s="235">
        <v>2.58</v>
      </c>
      <c r="L10358" s="235">
        <v>2.58</v>
      </c>
      <c r="M10358" s="236" t="s">
        <v>583</v>
      </c>
    </row>
    <row r="10359" spans="1:13">
      <c r="A10359" s="106" t="str">
        <f t="shared" si="161"/>
        <v xml:space="preserve">88325 </v>
      </c>
      <c r="B10359" s="231" t="s">
        <v>14848</v>
      </c>
      <c r="C10359" s="232"/>
      <c r="D10359" s="233" t="s">
        <v>1358</v>
      </c>
      <c r="E10359" s="233"/>
      <c r="F10359" s="234" t="s">
        <v>21388</v>
      </c>
      <c r="G10359" s="235">
        <v>2.85</v>
      </c>
      <c r="H10359" s="235">
        <v>1.72</v>
      </c>
      <c r="I10359" s="235">
        <v>0.99</v>
      </c>
      <c r="J10359" s="235">
        <v>0.13</v>
      </c>
      <c r="K10359" s="235">
        <v>4.7</v>
      </c>
      <c r="L10359" s="235">
        <v>3.97</v>
      </c>
      <c r="M10359" s="236" t="s">
        <v>583</v>
      </c>
    </row>
    <row r="10360" spans="1:13">
      <c r="A10360" s="106" t="str">
        <f t="shared" si="161"/>
        <v xml:space="preserve">88329 </v>
      </c>
      <c r="B10360" s="231" t="s">
        <v>14849</v>
      </c>
      <c r="C10360" s="232"/>
      <c r="D10360" s="233" t="s">
        <v>1358</v>
      </c>
      <c r="E10360" s="233"/>
      <c r="F10360" s="234" t="s">
        <v>21389</v>
      </c>
      <c r="G10360" s="235">
        <v>0.67</v>
      </c>
      <c r="H10360" s="235">
        <v>0.92</v>
      </c>
      <c r="I10360" s="235">
        <v>0.32</v>
      </c>
      <c r="J10360" s="235">
        <v>0.04</v>
      </c>
      <c r="K10360" s="235">
        <v>1.63</v>
      </c>
      <c r="L10360" s="235">
        <v>1.03</v>
      </c>
      <c r="M10360" s="236" t="s">
        <v>583</v>
      </c>
    </row>
    <row r="10361" spans="1:13">
      <c r="A10361" s="106" t="str">
        <f t="shared" si="161"/>
        <v xml:space="preserve">88331 </v>
      </c>
      <c r="B10361" s="231" t="s">
        <v>14850</v>
      </c>
      <c r="C10361" s="232"/>
      <c r="D10361" s="233" t="s">
        <v>1358</v>
      </c>
      <c r="E10361" s="233"/>
      <c r="F10361" s="234" t="s">
        <v>21390</v>
      </c>
      <c r="G10361" s="235">
        <v>1.19</v>
      </c>
      <c r="H10361" s="235">
        <v>1.8</v>
      </c>
      <c r="I10361" s="235" t="s">
        <v>37</v>
      </c>
      <c r="J10361" s="235">
        <v>0.03</v>
      </c>
      <c r="K10361" s="235">
        <v>3.02</v>
      </c>
      <c r="L10361" s="235" t="s">
        <v>37</v>
      </c>
      <c r="M10361" s="236" t="s">
        <v>583</v>
      </c>
    </row>
    <row r="10362" spans="1:13">
      <c r="A10362" s="106" t="str">
        <f t="shared" si="161"/>
        <v>88331 TC</v>
      </c>
      <c r="B10362" s="231" t="s">
        <v>14850</v>
      </c>
      <c r="C10362" s="232" t="s">
        <v>126</v>
      </c>
      <c r="D10362" s="233" t="s">
        <v>1358</v>
      </c>
      <c r="E10362" s="233"/>
      <c r="F10362" s="234" t="s">
        <v>21390</v>
      </c>
      <c r="G10362" s="235">
        <v>0</v>
      </c>
      <c r="H10362" s="235">
        <v>1.21</v>
      </c>
      <c r="I10362" s="235" t="s">
        <v>37</v>
      </c>
      <c r="J10362" s="235">
        <v>0.01</v>
      </c>
      <c r="K10362" s="235">
        <v>1.22</v>
      </c>
      <c r="L10362" s="235" t="s">
        <v>37</v>
      </c>
      <c r="M10362" s="236" t="s">
        <v>583</v>
      </c>
    </row>
    <row r="10363" spans="1:13">
      <c r="A10363" s="106" t="str">
        <f t="shared" si="161"/>
        <v>88331 26</v>
      </c>
      <c r="B10363" s="231" t="s">
        <v>14850</v>
      </c>
      <c r="C10363" s="232">
        <v>26</v>
      </c>
      <c r="D10363" s="233" t="s">
        <v>1358</v>
      </c>
      <c r="E10363" s="233"/>
      <c r="F10363" s="234" t="s">
        <v>21390</v>
      </c>
      <c r="G10363" s="235">
        <v>1.19</v>
      </c>
      <c r="H10363" s="235">
        <v>0.59</v>
      </c>
      <c r="I10363" s="235">
        <v>0.59</v>
      </c>
      <c r="J10363" s="235">
        <v>0.02</v>
      </c>
      <c r="K10363" s="235">
        <v>1.8</v>
      </c>
      <c r="L10363" s="235">
        <v>1.8</v>
      </c>
      <c r="M10363" s="236" t="s">
        <v>583</v>
      </c>
    </row>
    <row r="10364" spans="1:13">
      <c r="A10364" s="106" t="str">
        <f t="shared" si="161"/>
        <v xml:space="preserve">88332 </v>
      </c>
      <c r="B10364" s="231" t="s">
        <v>14851</v>
      </c>
      <c r="C10364" s="232"/>
      <c r="D10364" s="233" t="s">
        <v>1358</v>
      </c>
      <c r="E10364" s="233"/>
      <c r="F10364" s="234" t="s">
        <v>21391</v>
      </c>
      <c r="G10364" s="235">
        <v>0.59</v>
      </c>
      <c r="H10364" s="235">
        <v>1.03</v>
      </c>
      <c r="I10364" s="235" t="s">
        <v>37</v>
      </c>
      <c r="J10364" s="235">
        <v>0.02</v>
      </c>
      <c r="K10364" s="235">
        <v>1.64</v>
      </c>
      <c r="L10364" s="235" t="s">
        <v>37</v>
      </c>
      <c r="M10364" s="236" t="s">
        <v>583</v>
      </c>
    </row>
    <row r="10365" spans="1:13">
      <c r="A10365" s="106" t="str">
        <f t="shared" si="161"/>
        <v>88332 TC</v>
      </c>
      <c r="B10365" s="231" t="s">
        <v>14851</v>
      </c>
      <c r="C10365" s="232" t="s">
        <v>126</v>
      </c>
      <c r="D10365" s="233" t="s">
        <v>1358</v>
      </c>
      <c r="E10365" s="233"/>
      <c r="F10365" s="234" t="s">
        <v>21391</v>
      </c>
      <c r="G10365" s="235">
        <v>0</v>
      </c>
      <c r="H10365" s="235">
        <v>0.74</v>
      </c>
      <c r="I10365" s="235" t="s">
        <v>37</v>
      </c>
      <c r="J10365" s="235">
        <v>0.01</v>
      </c>
      <c r="K10365" s="235">
        <v>0.75</v>
      </c>
      <c r="L10365" s="235" t="s">
        <v>37</v>
      </c>
      <c r="M10365" s="236" t="s">
        <v>583</v>
      </c>
    </row>
    <row r="10366" spans="1:13">
      <c r="A10366" s="106" t="str">
        <f t="shared" si="161"/>
        <v>88332 26</v>
      </c>
      <c r="B10366" s="231" t="s">
        <v>14851</v>
      </c>
      <c r="C10366" s="232">
        <v>26</v>
      </c>
      <c r="D10366" s="233" t="s">
        <v>1358</v>
      </c>
      <c r="E10366" s="233"/>
      <c r="F10366" s="234" t="s">
        <v>21391</v>
      </c>
      <c r="G10366" s="235">
        <v>0.59</v>
      </c>
      <c r="H10366" s="235">
        <v>0.28999999999999998</v>
      </c>
      <c r="I10366" s="235">
        <v>0.28999999999999998</v>
      </c>
      <c r="J10366" s="235">
        <v>0.01</v>
      </c>
      <c r="K10366" s="235">
        <v>0.89</v>
      </c>
      <c r="L10366" s="235">
        <v>0.89</v>
      </c>
      <c r="M10366" s="236" t="s">
        <v>583</v>
      </c>
    </row>
    <row r="10367" spans="1:13">
      <c r="A10367" s="106" t="str">
        <f t="shared" si="161"/>
        <v xml:space="preserve">88333 </v>
      </c>
      <c r="B10367" s="231" t="s">
        <v>14852</v>
      </c>
      <c r="C10367" s="232"/>
      <c r="D10367" s="233" t="s">
        <v>1358</v>
      </c>
      <c r="E10367" s="233"/>
      <c r="F10367" s="234" t="s">
        <v>21392</v>
      </c>
      <c r="G10367" s="235">
        <v>1.2</v>
      </c>
      <c r="H10367" s="235">
        <v>1.5</v>
      </c>
      <c r="I10367" s="235" t="s">
        <v>37</v>
      </c>
      <c r="J10367" s="235">
        <v>0.03</v>
      </c>
      <c r="K10367" s="235">
        <v>2.73</v>
      </c>
      <c r="L10367" s="235" t="s">
        <v>37</v>
      </c>
      <c r="M10367" s="236" t="s">
        <v>583</v>
      </c>
    </row>
    <row r="10368" spans="1:13">
      <c r="A10368" s="106" t="str">
        <f t="shared" si="161"/>
        <v>88333 TC</v>
      </c>
      <c r="B10368" s="231" t="s">
        <v>14852</v>
      </c>
      <c r="C10368" s="232" t="s">
        <v>126</v>
      </c>
      <c r="D10368" s="233" t="s">
        <v>1358</v>
      </c>
      <c r="E10368" s="233"/>
      <c r="F10368" s="234" t="s">
        <v>21392</v>
      </c>
      <c r="G10368" s="235">
        <v>0</v>
      </c>
      <c r="H10368" s="235">
        <v>0.93</v>
      </c>
      <c r="I10368" s="235" t="s">
        <v>37</v>
      </c>
      <c r="J10368" s="235">
        <v>0.01</v>
      </c>
      <c r="K10368" s="235">
        <v>0.94</v>
      </c>
      <c r="L10368" s="235" t="s">
        <v>37</v>
      </c>
      <c r="M10368" s="236" t="s">
        <v>583</v>
      </c>
    </row>
    <row r="10369" spans="1:13">
      <c r="A10369" s="106" t="str">
        <f t="shared" si="161"/>
        <v>88333 26</v>
      </c>
      <c r="B10369" s="231" t="s">
        <v>14852</v>
      </c>
      <c r="C10369" s="232">
        <v>26</v>
      </c>
      <c r="D10369" s="233" t="s">
        <v>1358</v>
      </c>
      <c r="E10369" s="233"/>
      <c r="F10369" s="234" t="s">
        <v>21392</v>
      </c>
      <c r="G10369" s="235">
        <v>1.2</v>
      </c>
      <c r="H10369" s="235">
        <v>0.56999999999999995</v>
      </c>
      <c r="I10369" s="235">
        <v>0.56999999999999995</v>
      </c>
      <c r="J10369" s="235">
        <v>0.02</v>
      </c>
      <c r="K10369" s="235">
        <v>1.79</v>
      </c>
      <c r="L10369" s="235">
        <v>1.79</v>
      </c>
      <c r="M10369" s="236" t="s">
        <v>583</v>
      </c>
    </row>
    <row r="10370" spans="1:13">
      <c r="A10370" s="106" t="str">
        <f t="shared" si="161"/>
        <v xml:space="preserve">88334 </v>
      </c>
      <c r="B10370" s="231" t="s">
        <v>14853</v>
      </c>
      <c r="C10370" s="232"/>
      <c r="D10370" s="233" t="s">
        <v>1358</v>
      </c>
      <c r="E10370" s="233"/>
      <c r="F10370" s="234" t="s">
        <v>21393</v>
      </c>
      <c r="G10370" s="235">
        <v>0.73</v>
      </c>
      <c r="H10370" s="235">
        <v>0.93</v>
      </c>
      <c r="I10370" s="235" t="s">
        <v>37</v>
      </c>
      <c r="J10370" s="235">
        <v>0.01</v>
      </c>
      <c r="K10370" s="235">
        <v>1.67</v>
      </c>
      <c r="L10370" s="235" t="s">
        <v>37</v>
      </c>
      <c r="M10370" s="236" t="s">
        <v>1125</v>
      </c>
    </row>
    <row r="10371" spans="1:13">
      <c r="A10371" s="106" t="str">
        <f t="shared" ref="A10371:A10434" si="162">B10371&amp;" "&amp;C10371</f>
        <v>88334 TC</v>
      </c>
      <c r="B10371" s="231" t="s">
        <v>14853</v>
      </c>
      <c r="C10371" s="232" t="s">
        <v>126</v>
      </c>
      <c r="D10371" s="233" t="s">
        <v>1358</v>
      </c>
      <c r="E10371" s="233"/>
      <c r="F10371" s="234" t="s">
        <v>21393</v>
      </c>
      <c r="G10371" s="235">
        <v>0</v>
      </c>
      <c r="H10371" s="235">
        <v>0.57999999999999996</v>
      </c>
      <c r="I10371" s="235" t="s">
        <v>37</v>
      </c>
      <c r="J10371" s="235">
        <v>0</v>
      </c>
      <c r="K10371" s="235">
        <v>0.57999999999999996</v>
      </c>
      <c r="L10371" s="235" t="s">
        <v>37</v>
      </c>
      <c r="M10371" s="236" t="s">
        <v>1125</v>
      </c>
    </row>
    <row r="10372" spans="1:13">
      <c r="A10372" s="106" t="str">
        <f t="shared" si="162"/>
        <v>88334 26</v>
      </c>
      <c r="B10372" s="231" t="s">
        <v>14853</v>
      </c>
      <c r="C10372" s="232">
        <v>26</v>
      </c>
      <c r="D10372" s="233" t="s">
        <v>1358</v>
      </c>
      <c r="E10372" s="233"/>
      <c r="F10372" s="234" t="s">
        <v>21393</v>
      </c>
      <c r="G10372" s="235">
        <v>0.73</v>
      </c>
      <c r="H10372" s="235">
        <v>0.35</v>
      </c>
      <c r="I10372" s="235">
        <v>0.35</v>
      </c>
      <c r="J10372" s="235">
        <v>0.01</v>
      </c>
      <c r="K10372" s="235">
        <v>1.0900000000000001</v>
      </c>
      <c r="L10372" s="235">
        <v>1.0900000000000001</v>
      </c>
      <c r="M10372" s="236" t="s">
        <v>1125</v>
      </c>
    </row>
    <row r="10373" spans="1:13">
      <c r="A10373" s="106" t="str">
        <f t="shared" si="162"/>
        <v xml:space="preserve">88341 </v>
      </c>
      <c r="B10373" s="231" t="s">
        <v>14854</v>
      </c>
      <c r="C10373" s="232"/>
      <c r="D10373" s="233" t="s">
        <v>1358</v>
      </c>
      <c r="E10373" s="233"/>
      <c r="F10373" s="234" t="s">
        <v>21394</v>
      </c>
      <c r="G10373" s="235">
        <v>0.56000000000000005</v>
      </c>
      <c r="H10373" s="235">
        <v>2.33</v>
      </c>
      <c r="I10373" s="235" t="s">
        <v>37</v>
      </c>
      <c r="J10373" s="235">
        <v>0.01</v>
      </c>
      <c r="K10373" s="235">
        <v>2.9</v>
      </c>
      <c r="L10373" s="235" t="s">
        <v>37</v>
      </c>
      <c r="M10373" s="236" t="s">
        <v>1125</v>
      </c>
    </row>
    <row r="10374" spans="1:13">
      <c r="A10374" s="106" t="str">
        <f t="shared" si="162"/>
        <v>88341 TC</v>
      </c>
      <c r="B10374" s="231" t="s">
        <v>14854</v>
      </c>
      <c r="C10374" s="232" t="s">
        <v>126</v>
      </c>
      <c r="D10374" s="233" t="s">
        <v>1358</v>
      </c>
      <c r="E10374" s="233"/>
      <c r="F10374" s="234" t="s">
        <v>21394</v>
      </c>
      <c r="G10374" s="235">
        <v>0</v>
      </c>
      <c r="H10374" s="235">
        <v>2.08</v>
      </c>
      <c r="I10374" s="235" t="s">
        <v>37</v>
      </c>
      <c r="J10374" s="235">
        <v>0</v>
      </c>
      <c r="K10374" s="235">
        <v>2.08</v>
      </c>
      <c r="L10374" s="235" t="s">
        <v>37</v>
      </c>
      <c r="M10374" s="236" t="s">
        <v>1125</v>
      </c>
    </row>
    <row r="10375" spans="1:13">
      <c r="A10375" s="106" t="str">
        <f t="shared" si="162"/>
        <v>88341 26</v>
      </c>
      <c r="B10375" s="231" t="s">
        <v>14854</v>
      </c>
      <c r="C10375" s="232">
        <v>26</v>
      </c>
      <c r="D10375" s="233" t="s">
        <v>1358</v>
      </c>
      <c r="E10375" s="233"/>
      <c r="F10375" s="234" t="s">
        <v>21394</v>
      </c>
      <c r="G10375" s="235">
        <v>0.56000000000000005</v>
      </c>
      <c r="H10375" s="235">
        <v>0.25</v>
      </c>
      <c r="I10375" s="235">
        <v>0.25</v>
      </c>
      <c r="J10375" s="235">
        <v>0.01</v>
      </c>
      <c r="K10375" s="235">
        <v>0.82</v>
      </c>
      <c r="L10375" s="235">
        <v>0.82</v>
      </c>
      <c r="M10375" s="236" t="s">
        <v>1125</v>
      </c>
    </row>
    <row r="10376" spans="1:13">
      <c r="A10376" s="106" t="str">
        <f t="shared" si="162"/>
        <v xml:space="preserve">88342 </v>
      </c>
      <c r="B10376" s="231" t="s">
        <v>14855</v>
      </c>
      <c r="C10376" s="232"/>
      <c r="D10376" s="233" t="s">
        <v>1358</v>
      </c>
      <c r="E10376" s="233"/>
      <c r="F10376" s="234" t="s">
        <v>21395</v>
      </c>
      <c r="G10376" s="235">
        <v>0.7</v>
      </c>
      <c r="H10376" s="235">
        <v>2.67</v>
      </c>
      <c r="I10376" s="235" t="s">
        <v>37</v>
      </c>
      <c r="J10376" s="235">
        <v>0.02</v>
      </c>
      <c r="K10376" s="235">
        <v>3.39</v>
      </c>
      <c r="L10376" s="235" t="s">
        <v>37</v>
      </c>
      <c r="M10376" s="236" t="s">
        <v>583</v>
      </c>
    </row>
    <row r="10377" spans="1:13">
      <c r="A10377" s="106" t="str">
        <f t="shared" si="162"/>
        <v>88342 TC</v>
      </c>
      <c r="B10377" s="231" t="s">
        <v>14855</v>
      </c>
      <c r="C10377" s="232" t="s">
        <v>126</v>
      </c>
      <c r="D10377" s="233" t="s">
        <v>1358</v>
      </c>
      <c r="E10377" s="233"/>
      <c r="F10377" s="234" t="s">
        <v>21395</v>
      </c>
      <c r="G10377" s="235">
        <v>0</v>
      </c>
      <c r="H10377" s="235">
        <v>2.37</v>
      </c>
      <c r="I10377" s="235" t="s">
        <v>37</v>
      </c>
      <c r="J10377" s="235">
        <v>0.01</v>
      </c>
      <c r="K10377" s="235">
        <v>2.38</v>
      </c>
      <c r="L10377" s="235" t="s">
        <v>37</v>
      </c>
      <c r="M10377" s="236" t="s">
        <v>583</v>
      </c>
    </row>
    <row r="10378" spans="1:13">
      <c r="A10378" s="106" t="str">
        <f t="shared" si="162"/>
        <v>88342 26</v>
      </c>
      <c r="B10378" s="231" t="s">
        <v>14855</v>
      </c>
      <c r="C10378" s="232">
        <v>26</v>
      </c>
      <c r="D10378" s="233" t="s">
        <v>1358</v>
      </c>
      <c r="E10378" s="233"/>
      <c r="F10378" s="234" t="s">
        <v>21395</v>
      </c>
      <c r="G10378" s="235">
        <v>0.7</v>
      </c>
      <c r="H10378" s="235">
        <v>0.3</v>
      </c>
      <c r="I10378" s="235">
        <v>0.3</v>
      </c>
      <c r="J10378" s="235">
        <v>0.01</v>
      </c>
      <c r="K10378" s="235">
        <v>1.01</v>
      </c>
      <c r="L10378" s="235">
        <v>1.01</v>
      </c>
      <c r="M10378" s="236" t="s">
        <v>583</v>
      </c>
    </row>
    <row r="10379" spans="1:13">
      <c r="A10379" s="106" t="str">
        <f t="shared" si="162"/>
        <v xml:space="preserve">88344 </v>
      </c>
      <c r="B10379" s="231" t="s">
        <v>14856</v>
      </c>
      <c r="C10379" s="232"/>
      <c r="D10379" s="233" t="s">
        <v>1358</v>
      </c>
      <c r="E10379" s="233"/>
      <c r="F10379" s="234" t="s">
        <v>21396</v>
      </c>
      <c r="G10379" s="235">
        <v>0.77</v>
      </c>
      <c r="H10379" s="235">
        <v>4.38</v>
      </c>
      <c r="I10379" s="235" t="s">
        <v>37</v>
      </c>
      <c r="J10379" s="235">
        <v>0.02</v>
      </c>
      <c r="K10379" s="235">
        <v>5.17</v>
      </c>
      <c r="L10379" s="235" t="s">
        <v>37</v>
      </c>
      <c r="M10379" s="236" t="s">
        <v>583</v>
      </c>
    </row>
    <row r="10380" spans="1:13">
      <c r="A10380" s="106" t="str">
        <f t="shared" si="162"/>
        <v>88344 TC</v>
      </c>
      <c r="B10380" s="231" t="s">
        <v>14856</v>
      </c>
      <c r="C10380" s="232" t="s">
        <v>126</v>
      </c>
      <c r="D10380" s="233" t="s">
        <v>1358</v>
      </c>
      <c r="E10380" s="233"/>
      <c r="F10380" s="234" t="s">
        <v>21396</v>
      </c>
      <c r="G10380" s="235">
        <v>0</v>
      </c>
      <c r="H10380" s="235">
        <v>4.04</v>
      </c>
      <c r="I10380" s="235" t="s">
        <v>37</v>
      </c>
      <c r="J10380" s="235">
        <v>0.01</v>
      </c>
      <c r="K10380" s="235">
        <v>4.05</v>
      </c>
      <c r="L10380" s="235" t="s">
        <v>37</v>
      </c>
      <c r="M10380" s="236" t="s">
        <v>583</v>
      </c>
    </row>
    <row r="10381" spans="1:13">
      <c r="A10381" s="106" t="str">
        <f t="shared" si="162"/>
        <v>88344 26</v>
      </c>
      <c r="B10381" s="231" t="s">
        <v>14856</v>
      </c>
      <c r="C10381" s="232">
        <v>26</v>
      </c>
      <c r="D10381" s="233" t="s">
        <v>1358</v>
      </c>
      <c r="E10381" s="233"/>
      <c r="F10381" s="234" t="s">
        <v>21396</v>
      </c>
      <c r="G10381" s="235">
        <v>0.77</v>
      </c>
      <c r="H10381" s="235">
        <v>0.34</v>
      </c>
      <c r="I10381" s="235">
        <v>0.34</v>
      </c>
      <c r="J10381" s="235">
        <v>0.01</v>
      </c>
      <c r="K10381" s="235">
        <v>1.1200000000000001</v>
      </c>
      <c r="L10381" s="235">
        <v>1.1200000000000001</v>
      </c>
      <c r="M10381" s="236" t="s">
        <v>583</v>
      </c>
    </row>
    <row r="10382" spans="1:13">
      <c r="A10382" s="106" t="str">
        <f t="shared" si="162"/>
        <v xml:space="preserve">88346 </v>
      </c>
      <c r="B10382" s="231" t="s">
        <v>14857</v>
      </c>
      <c r="C10382" s="232"/>
      <c r="D10382" s="233" t="s">
        <v>1358</v>
      </c>
      <c r="E10382" s="233"/>
      <c r="F10382" s="234" t="s">
        <v>21397</v>
      </c>
      <c r="G10382" s="235">
        <v>0.74</v>
      </c>
      <c r="H10382" s="235">
        <v>3.59</v>
      </c>
      <c r="I10382" s="235" t="s">
        <v>37</v>
      </c>
      <c r="J10382" s="235">
        <v>0.03</v>
      </c>
      <c r="K10382" s="235">
        <v>4.3600000000000003</v>
      </c>
      <c r="L10382" s="235" t="s">
        <v>37</v>
      </c>
      <c r="M10382" s="236" t="s">
        <v>583</v>
      </c>
    </row>
    <row r="10383" spans="1:13">
      <c r="A10383" s="106" t="str">
        <f t="shared" si="162"/>
        <v>88346 TC</v>
      </c>
      <c r="B10383" s="231" t="s">
        <v>14857</v>
      </c>
      <c r="C10383" s="232" t="s">
        <v>126</v>
      </c>
      <c r="D10383" s="233" t="s">
        <v>1358</v>
      </c>
      <c r="E10383" s="233"/>
      <c r="F10383" s="234" t="s">
        <v>21397</v>
      </c>
      <c r="G10383" s="235">
        <v>0</v>
      </c>
      <c r="H10383" s="235">
        <v>3.3</v>
      </c>
      <c r="I10383" s="235" t="s">
        <v>37</v>
      </c>
      <c r="J10383" s="235">
        <v>0.02</v>
      </c>
      <c r="K10383" s="235">
        <v>3.32</v>
      </c>
      <c r="L10383" s="235" t="s">
        <v>37</v>
      </c>
      <c r="M10383" s="236" t="s">
        <v>583</v>
      </c>
    </row>
    <row r="10384" spans="1:13">
      <c r="A10384" s="106" t="str">
        <f t="shared" si="162"/>
        <v>88346 26</v>
      </c>
      <c r="B10384" s="231" t="s">
        <v>14857</v>
      </c>
      <c r="C10384" s="232">
        <v>26</v>
      </c>
      <c r="D10384" s="233" t="s">
        <v>1358</v>
      </c>
      <c r="E10384" s="233"/>
      <c r="F10384" s="234" t="s">
        <v>21397</v>
      </c>
      <c r="G10384" s="235">
        <v>0.74</v>
      </c>
      <c r="H10384" s="235">
        <v>0.28999999999999998</v>
      </c>
      <c r="I10384" s="235">
        <v>0.28999999999999998</v>
      </c>
      <c r="J10384" s="235">
        <v>0.01</v>
      </c>
      <c r="K10384" s="235">
        <v>1.04</v>
      </c>
      <c r="L10384" s="235">
        <v>1.04</v>
      </c>
      <c r="M10384" s="236" t="s">
        <v>583</v>
      </c>
    </row>
    <row r="10385" spans="1:13">
      <c r="A10385" s="106" t="str">
        <f t="shared" si="162"/>
        <v xml:space="preserve">88348 </v>
      </c>
      <c r="B10385" s="231" t="s">
        <v>14858</v>
      </c>
      <c r="C10385" s="232"/>
      <c r="D10385" s="233" t="s">
        <v>1358</v>
      </c>
      <c r="E10385" s="233"/>
      <c r="F10385" s="234" t="s">
        <v>21398</v>
      </c>
      <c r="G10385" s="235">
        <v>1.51</v>
      </c>
      <c r="H10385" s="235">
        <v>13.17</v>
      </c>
      <c r="I10385" s="235" t="s">
        <v>37</v>
      </c>
      <c r="J10385" s="235">
        <v>0.13</v>
      </c>
      <c r="K10385" s="235">
        <v>14.81</v>
      </c>
      <c r="L10385" s="235" t="s">
        <v>37</v>
      </c>
      <c r="M10385" s="236" t="s">
        <v>583</v>
      </c>
    </row>
    <row r="10386" spans="1:13">
      <c r="A10386" s="106" t="str">
        <f t="shared" si="162"/>
        <v>88348 TC</v>
      </c>
      <c r="B10386" s="231" t="s">
        <v>14858</v>
      </c>
      <c r="C10386" s="232" t="s">
        <v>126</v>
      </c>
      <c r="D10386" s="233" t="s">
        <v>1358</v>
      </c>
      <c r="E10386" s="233"/>
      <c r="F10386" s="234" t="s">
        <v>21398</v>
      </c>
      <c r="G10386" s="235">
        <v>0</v>
      </c>
      <c r="H10386" s="235">
        <v>12.46</v>
      </c>
      <c r="I10386" s="235" t="s">
        <v>37</v>
      </c>
      <c r="J10386" s="235">
        <v>0.1</v>
      </c>
      <c r="K10386" s="235">
        <v>12.56</v>
      </c>
      <c r="L10386" s="235" t="s">
        <v>37</v>
      </c>
      <c r="M10386" s="236" t="s">
        <v>583</v>
      </c>
    </row>
    <row r="10387" spans="1:13">
      <c r="A10387" s="106" t="str">
        <f t="shared" si="162"/>
        <v>88348 26</v>
      </c>
      <c r="B10387" s="231" t="s">
        <v>14858</v>
      </c>
      <c r="C10387" s="232">
        <v>26</v>
      </c>
      <c r="D10387" s="233" t="s">
        <v>1358</v>
      </c>
      <c r="E10387" s="233"/>
      <c r="F10387" s="234" t="s">
        <v>21398</v>
      </c>
      <c r="G10387" s="235">
        <v>1.51</v>
      </c>
      <c r="H10387" s="235">
        <v>0.71</v>
      </c>
      <c r="I10387" s="235">
        <v>0.71</v>
      </c>
      <c r="J10387" s="235">
        <v>0.03</v>
      </c>
      <c r="K10387" s="235">
        <v>2.25</v>
      </c>
      <c r="L10387" s="235">
        <v>2.25</v>
      </c>
      <c r="M10387" s="236" t="s">
        <v>583</v>
      </c>
    </row>
    <row r="10388" spans="1:13">
      <c r="A10388" s="106" t="str">
        <f t="shared" si="162"/>
        <v xml:space="preserve">88350 </v>
      </c>
      <c r="B10388" s="231" t="s">
        <v>14860</v>
      </c>
      <c r="C10388" s="232"/>
      <c r="D10388" s="233" t="s">
        <v>1358</v>
      </c>
      <c r="E10388" s="233"/>
      <c r="F10388" s="234" t="s">
        <v>21399</v>
      </c>
      <c r="G10388" s="235">
        <v>0.59</v>
      </c>
      <c r="H10388" s="235">
        <v>2.72</v>
      </c>
      <c r="I10388" s="235" t="s">
        <v>37</v>
      </c>
      <c r="J10388" s="235">
        <v>0.02</v>
      </c>
      <c r="K10388" s="235">
        <v>3.33</v>
      </c>
      <c r="L10388" s="235" t="s">
        <v>37</v>
      </c>
      <c r="M10388" s="236" t="s">
        <v>1125</v>
      </c>
    </row>
    <row r="10389" spans="1:13">
      <c r="A10389" s="106" t="str">
        <f t="shared" si="162"/>
        <v>88350 TC</v>
      </c>
      <c r="B10389" s="231" t="s">
        <v>14860</v>
      </c>
      <c r="C10389" s="232" t="s">
        <v>126</v>
      </c>
      <c r="D10389" s="233" t="s">
        <v>1358</v>
      </c>
      <c r="E10389" s="233"/>
      <c r="F10389" s="234" t="s">
        <v>21399</v>
      </c>
      <c r="G10389" s="235">
        <v>0</v>
      </c>
      <c r="H10389" s="235">
        <v>2.48</v>
      </c>
      <c r="I10389" s="235" t="s">
        <v>37</v>
      </c>
      <c r="J10389" s="235">
        <v>0.01</v>
      </c>
      <c r="K10389" s="235">
        <v>2.4900000000000002</v>
      </c>
      <c r="L10389" s="235" t="s">
        <v>37</v>
      </c>
      <c r="M10389" s="236" t="s">
        <v>1125</v>
      </c>
    </row>
    <row r="10390" spans="1:13">
      <c r="A10390" s="106" t="str">
        <f t="shared" si="162"/>
        <v>88350 26</v>
      </c>
      <c r="B10390" s="231" t="s">
        <v>14860</v>
      </c>
      <c r="C10390" s="232">
        <v>26</v>
      </c>
      <c r="D10390" s="233" t="s">
        <v>1358</v>
      </c>
      <c r="E10390" s="233"/>
      <c r="F10390" s="234" t="s">
        <v>21399</v>
      </c>
      <c r="G10390" s="235">
        <v>0.59</v>
      </c>
      <c r="H10390" s="235">
        <v>0.24</v>
      </c>
      <c r="I10390" s="235">
        <v>0.24</v>
      </c>
      <c r="J10390" s="235">
        <v>0.01</v>
      </c>
      <c r="K10390" s="235">
        <v>0.84</v>
      </c>
      <c r="L10390" s="235">
        <v>0.84</v>
      </c>
      <c r="M10390" s="236" t="s">
        <v>1125</v>
      </c>
    </row>
    <row r="10391" spans="1:13">
      <c r="A10391" s="106" t="str">
        <f t="shared" si="162"/>
        <v xml:space="preserve">88355 </v>
      </c>
      <c r="B10391" s="231" t="s">
        <v>14861</v>
      </c>
      <c r="C10391" s="232"/>
      <c r="D10391" s="233" t="s">
        <v>1358</v>
      </c>
      <c r="E10391" s="233"/>
      <c r="F10391" s="234" t="s">
        <v>21400</v>
      </c>
      <c r="G10391" s="235">
        <v>1.85</v>
      </c>
      <c r="H10391" s="235">
        <v>2.4</v>
      </c>
      <c r="I10391" s="235" t="s">
        <v>37</v>
      </c>
      <c r="J10391" s="235">
        <v>0.03</v>
      </c>
      <c r="K10391" s="235">
        <v>4.28</v>
      </c>
      <c r="L10391" s="235" t="s">
        <v>37</v>
      </c>
      <c r="M10391" s="236" t="s">
        <v>583</v>
      </c>
    </row>
    <row r="10392" spans="1:13">
      <c r="A10392" s="106" t="str">
        <f t="shared" si="162"/>
        <v>88355 TC</v>
      </c>
      <c r="B10392" s="231" t="s">
        <v>14861</v>
      </c>
      <c r="C10392" s="232" t="s">
        <v>126</v>
      </c>
      <c r="D10392" s="233" t="s">
        <v>1358</v>
      </c>
      <c r="E10392" s="233"/>
      <c r="F10392" s="234" t="s">
        <v>21400</v>
      </c>
      <c r="G10392" s="235">
        <v>0</v>
      </c>
      <c r="H10392" s="235">
        <v>1.86</v>
      </c>
      <c r="I10392" s="235" t="s">
        <v>37</v>
      </c>
      <c r="J10392" s="235">
        <v>0.02</v>
      </c>
      <c r="K10392" s="235">
        <v>1.88</v>
      </c>
      <c r="L10392" s="235" t="s">
        <v>37</v>
      </c>
      <c r="M10392" s="236" t="s">
        <v>583</v>
      </c>
    </row>
    <row r="10393" spans="1:13">
      <c r="A10393" s="106" t="str">
        <f t="shared" si="162"/>
        <v>88355 26</v>
      </c>
      <c r="B10393" s="231" t="s">
        <v>14861</v>
      </c>
      <c r="C10393" s="232">
        <v>26</v>
      </c>
      <c r="D10393" s="233" t="s">
        <v>1358</v>
      </c>
      <c r="E10393" s="233"/>
      <c r="F10393" s="234" t="s">
        <v>21400</v>
      </c>
      <c r="G10393" s="235">
        <v>1.85</v>
      </c>
      <c r="H10393" s="235">
        <v>0.54</v>
      </c>
      <c r="I10393" s="235">
        <v>0.54</v>
      </c>
      <c r="J10393" s="235">
        <v>0.01</v>
      </c>
      <c r="K10393" s="235">
        <v>2.4</v>
      </c>
      <c r="L10393" s="235">
        <v>2.4</v>
      </c>
      <c r="M10393" s="236" t="s">
        <v>583</v>
      </c>
    </row>
    <row r="10394" spans="1:13">
      <c r="A10394" s="106" t="str">
        <f t="shared" si="162"/>
        <v xml:space="preserve">88356 </v>
      </c>
      <c r="B10394" s="231" t="s">
        <v>14862</v>
      </c>
      <c r="C10394" s="232"/>
      <c r="D10394" s="233" t="s">
        <v>1358</v>
      </c>
      <c r="E10394" s="233"/>
      <c r="F10394" s="234" t="s">
        <v>14863</v>
      </c>
      <c r="G10394" s="235">
        <v>2.8</v>
      </c>
      <c r="H10394" s="235">
        <v>4.2699999999999996</v>
      </c>
      <c r="I10394" s="235" t="s">
        <v>37</v>
      </c>
      <c r="J10394" s="235">
        <v>0.06</v>
      </c>
      <c r="K10394" s="235">
        <v>7.13</v>
      </c>
      <c r="L10394" s="235" t="s">
        <v>37</v>
      </c>
      <c r="M10394" s="236" t="s">
        <v>583</v>
      </c>
    </row>
    <row r="10395" spans="1:13">
      <c r="A10395" s="106" t="str">
        <f t="shared" si="162"/>
        <v>88356 TC</v>
      </c>
      <c r="B10395" s="231" t="s">
        <v>14862</v>
      </c>
      <c r="C10395" s="232" t="s">
        <v>126</v>
      </c>
      <c r="D10395" s="233" t="s">
        <v>1358</v>
      </c>
      <c r="E10395" s="233"/>
      <c r="F10395" s="234" t="s">
        <v>14863</v>
      </c>
      <c r="G10395" s="235">
        <v>0</v>
      </c>
      <c r="H10395" s="235">
        <v>3.54</v>
      </c>
      <c r="I10395" s="235" t="s">
        <v>37</v>
      </c>
      <c r="J10395" s="235">
        <v>0.05</v>
      </c>
      <c r="K10395" s="235">
        <v>3.59</v>
      </c>
      <c r="L10395" s="235" t="s">
        <v>37</v>
      </c>
      <c r="M10395" s="236" t="s">
        <v>583</v>
      </c>
    </row>
    <row r="10396" spans="1:13">
      <c r="A10396" s="106" t="str">
        <f t="shared" si="162"/>
        <v>88356 26</v>
      </c>
      <c r="B10396" s="231" t="s">
        <v>14862</v>
      </c>
      <c r="C10396" s="232">
        <v>26</v>
      </c>
      <c r="D10396" s="233" t="s">
        <v>1358</v>
      </c>
      <c r="E10396" s="233"/>
      <c r="F10396" s="234" t="s">
        <v>14863</v>
      </c>
      <c r="G10396" s="235">
        <v>2.8</v>
      </c>
      <c r="H10396" s="235">
        <v>0.73</v>
      </c>
      <c r="I10396" s="235">
        <v>0.73</v>
      </c>
      <c r="J10396" s="235">
        <v>0.01</v>
      </c>
      <c r="K10396" s="235">
        <v>3.54</v>
      </c>
      <c r="L10396" s="235">
        <v>3.54</v>
      </c>
      <c r="M10396" s="236" t="s">
        <v>583</v>
      </c>
    </row>
    <row r="10397" spans="1:13">
      <c r="A10397" s="106" t="str">
        <f t="shared" si="162"/>
        <v xml:space="preserve">88358 </v>
      </c>
      <c r="B10397" s="231" t="s">
        <v>14864</v>
      </c>
      <c r="C10397" s="232"/>
      <c r="D10397" s="233" t="s">
        <v>1358</v>
      </c>
      <c r="E10397" s="233"/>
      <c r="F10397" s="234" t="s">
        <v>14865</v>
      </c>
      <c r="G10397" s="235">
        <v>0.95</v>
      </c>
      <c r="H10397" s="235">
        <v>3.07</v>
      </c>
      <c r="I10397" s="235" t="s">
        <v>37</v>
      </c>
      <c r="J10397" s="235">
        <v>0.03</v>
      </c>
      <c r="K10397" s="235">
        <v>4.05</v>
      </c>
      <c r="L10397" s="235" t="s">
        <v>37</v>
      </c>
      <c r="M10397" s="236" t="s">
        <v>583</v>
      </c>
    </row>
    <row r="10398" spans="1:13">
      <c r="A10398" s="106" t="str">
        <f t="shared" si="162"/>
        <v>88358 TC</v>
      </c>
      <c r="B10398" s="231" t="s">
        <v>14864</v>
      </c>
      <c r="C10398" s="232" t="s">
        <v>126</v>
      </c>
      <c r="D10398" s="233" t="s">
        <v>1358</v>
      </c>
      <c r="E10398" s="233"/>
      <c r="F10398" s="234" t="s">
        <v>14865</v>
      </c>
      <c r="G10398" s="235">
        <v>0</v>
      </c>
      <c r="H10398" s="235">
        <v>2.61</v>
      </c>
      <c r="I10398" s="235" t="s">
        <v>37</v>
      </c>
      <c r="J10398" s="235">
        <v>0.01</v>
      </c>
      <c r="K10398" s="235">
        <v>2.62</v>
      </c>
      <c r="L10398" s="235" t="s">
        <v>37</v>
      </c>
      <c r="M10398" s="236" t="s">
        <v>583</v>
      </c>
    </row>
    <row r="10399" spans="1:13">
      <c r="A10399" s="106" t="str">
        <f t="shared" si="162"/>
        <v>88358 26</v>
      </c>
      <c r="B10399" s="231" t="s">
        <v>14864</v>
      </c>
      <c r="C10399" s="232">
        <v>26</v>
      </c>
      <c r="D10399" s="233" t="s">
        <v>1358</v>
      </c>
      <c r="E10399" s="233"/>
      <c r="F10399" s="234" t="s">
        <v>14865</v>
      </c>
      <c r="G10399" s="235">
        <v>0.95</v>
      </c>
      <c r="H10399" s="235">
        <v>0.46</v>
      </c>
      <c r="I10399" s="235">
        <v>0.46</v>
      </c>
      <c r="J10399" s="235">
        <v>0.02</v>
      </c>
      <c r="K10399" s="235">
        <v>1.43</v>
      </c>
      <c r="L10399" s="235">
        <v>1.43</v>
      </c>
      <c r="M10399" s="236" t="s">
        <v>583</v>
      </c>
    </row>
    <row r="10400" spans="1:13">
      <c r="A10400" s="106" t="str">
        <f t="shared" si="162"/>
        <v xml:space="preserve">88360 </v>
      </c>
      <c r="B10400" s="231" t="s">
        <v>14866</v>
      </c>
      <c r="C10400" s="232"/>
      <c r="D10400" s="233" t="s">
        <v>1358</v>
      </c>
      <c r="E10400" s="233"/>
      <c r="F10400" s="234" t="s">
        <v>14867</v>
      </c>
      <c r="G10400" s="235">
        <v>0.85</v>
      </c>
      <c r="H10400" s="235">
        <v>2.71</v>
      </c>
      <c r="I10400" s="235" t="s">
        <v>37</v>
      </c>
      <c r="J10400" s="235">
        <v>0.02</v>
      </c>
      <c r="K10400" s="235">
        <v>3.58</v>
      </c>
      <c r="L10400" s="235" t="s">
        <v>37</v>
      </c>
      <c r="M10400" s="236" t="s">
        <v>583</v>
      </c>
    </row>
    <row r="10401" spans="1:13">
      <c r="A10401" s="106" t="str">
        <f t="shared" si="162"/>
        <v>88360 TC</v>
      </c>
      <c r="B10401" s="231" t="s">
        <v>14866</v>
      </c>
      <c r="C10401" s="232" t="s">
        <v>126</v>
      </c>
      <c r="D10401" s="233" t="s">
        <v>1358</v>
      </c>
      <c r="E10401" s="233"/>
      <c r="F10401" s="234" t="s">
        <v>14867</v>
      </c>
      <c r="G10401" s="235">
        <v>0</v>
      </c>
      <c r="H10401" s="235">
        <v>2.37</v>
      </c>
      <c r="I10401" s="235" t="s">
        <v>37</v>
      </c>
      <c r="J10401" s="235">
        <v>0.01</v>
      </c>
      <c r="K10401" s="235">
        <v>2.38</v>
      </c>
      <c r="L10401" s="235" t="s">
        <v>37</v>
      </c>
      <c r="M10401" s="236" t="s">
        <v>583</v>
      </c>
    </row>
    <row r="10402" spans="1:13">
      <c r="A10402" s="106" t="str">
        <f t="shared" si="162"/>
        <v>88360 26</v>
      </c>
      <c r="B10402" s="231" t="s">
        <v>14866</v>
      </c>
      <c r="C10402" s="232">
        <v>26</v>
      </c>
      <c r="D10402" s="233" t="s">
        <v>1358</v>
      </c>
      <c r="E10402" s="233"/>
      <c r="F10402" s="234" t="s">
        <v>14867</v>
      </c>
      <c r="G10402" s="235">
        <v>0.85</v>
      </c>
      <c r="H10402" s="235">
        <v>0.34</v>
      </c>
      <c r="I10402" s="235">
        <v>0.34</v>
      </c>
      <c r="J10402" s="235">
        <v>0.01</v>
      </c>
      <c r="K10402" s="235">
        <v>1.2</v>
      </c>
      <c r="L10402" s="235">
        <v>1.2</v>
      </c>
      <c r="M10402" s="236" t="s">
        <v>583</v>
      </c>
    </row>
    <row r="10403" spans="1:13">
      <c r="A10403" s="106" t="str">
        <f t="shared" si="162"/>
        <v xml:space="preserve">88361 </v>
      </c>
      <c r="B10403" s="231" t="s">
        <v>14868</v>
      </c>
      <c r="C10403" s="232"/>
      <c r="D10403" s="233" t="s">
        <v>1358</v>
      </c>
      <c r="E10403" s="233"/>
      <c r="F10403" s="234" t="s">
        <v>14869</v>
      </c>
      <c r="G10403" s="235">
        <v>0.95</v>
      </c>
      <c r="H10403" s="235">
        <v>2.5099999999999998</v>
      </c>
      <c r="I10403" s="235" t="s">
        <v>37</v>
      </c>
      <c r="J10403" s="235">
        <v>0.02</v>
      </c>
      <c r="K10403" s="235">
        <v>3.48</v>
      </c>
      <c r="L10403" s="235" t="s">
        <v>37</v>
      </c>
      <c r="M10403" s="236" t="s">
        <v>583</v>
      </c>
    </row>
    <row r="10404" spans="1:13">
      <c r="A10404" s="106" t="str">
        <f t="shared" si="162"/>
        <v>88361 TC</v>
      </c>
      <c r="B10404" s="231" t="s">
        <v>14868</v>
      </c>
      <c r="C10404" s="232" t="s">
        <v>126</v>
      </c>
      <c r="D10404" s="233" t="s">
        <v>1358</v>
      </c>
      <c r="E10404" s="233"/>
      <c r="F10404" s="234" t="s">
        <v>14869</v>
      </c>
      <c r="G10404" s="235">
        <v>0</v>
      </c>
      <c r="H10404" s="235">
        <v>2.2200000000000002</v>
      </c>
      <c r="I10404" s="235" t="s">
        <v>37</v>
      </c>
      <c r="J10404" s="235">
        <v>0.01</v>
      </c>
      <c r="K10404" s="235">
        <v>2.23</v>
      </c>
      <c r="L10404" s="235" t="s">
        <v>37</v>
      </c>
      <c r="M10404" s="236" t="s">
        <v>583</v>
      </c>
    </row>
    <row r="10405" spans="1:13">
      <c r="A10405" s="106" t="str">
        <f t="shared" si="162"/>
        <v>88361 26</v>
      </c>
      <c r="B10405" s="231" t="s">
        <v>14868</v>
      </c>
      <c r="C10405" s="232">
        <v>26</v>
      </c>
      <c r="D10405" s="233" t="s">
        <v>1358</v>
      </c>
      <c r="E10405" s="233"/>
      <c r="F10405" s="234" t="s">
        <v>14869</v>
      </c>
      <c r="G10405" s="235">
        <v>0.95</v>
      </c>
      <c r="H10405" s="235">
        <v>0.28999999999999998</v>
      </c>
      <c r="I10405" s="235">
        <v>0.28999999999999998</v>
      </c>
      <c r="J10405" s="235">
        <v>0.01</v>
      </c>
      <c r="K10405" s="235">
        <v>1.25</v>
      </c>
      <c r="L10405" s="235">
        <v>1.25</v>
      </c>
      <c r="M10405" s="236" t="s">
        <v>583</v>
      </c>
    </row>
    <row r="10406" spans="1:13">
      <c r="A10406" s="106" t="str">
        <f t="shared" si="162"/>
        <v xml:space="preserve">88362 </v>
      </c>
      <c r="B10406" s="231" t="s">
        <v>14870</v>
      </c>
      <c r="C10406" s="232"/>
      <c r="D10406" s="233" t="s">
        <v>1358</v>
      </c>
      <c r="E10406" s="233"/>
      <c r="F10406" s="234" t="s">
        <v>14871</v>
      </c>
      <c r="G10406" s="235">
        <v>2.17</v>
      </c>
      <c r="H10406" s="235">
        <v>4.68</v>
      </c>
      <c r="I10406" s="235" t="s">
        <v>37</v>
      </c>
      <c r="J10406" s="235">
        <v>7.0000000000000007E-2</v>
      </c>
      <c r="K10406" s="235">
        <v>6.92</v>
      </c>
      <c r="L10406" s="235" t="s">
        <v>37</v>
      </c>
      <c r="M10406" s="236" t="s">
        <v>583</v>
      </c>
    </row>
    <row r="10407" spans="1:13">
      <c r="A10407" s="106" t="str">
        <f t="shared" si="162"/>
        <v>88362 TC</v>
      </c>
      <c r="B10407" s="231" t="s">
        <v>14870</v>
      </c>
      <c r="C10407" s="232" t="s">
        <v>126</v>
      </c>
      <c r="D10407" s="233" t="s">
        <v>1358</v>
      </c>
      <c r="E10407" s="233"/>
      <c r="F10407" s="234" t="s">
        <v>14871</v>
      </c>
      <c r="G10407" s="235">
        <v>0</v>
      </c>
      <c r="H10407" s="235">
        <v>3.68</v>
      </c>
      <c r="I10407" s="235" t="s">
        <v>37</v>
      </c>
      <c r="J10407" s="235">
        <v>0.03</v>
      </c>
      <c r="K10407" s="235">
        <v>3.71</v>
      </c>
      <c r="L10407" s="235" t="s">
        <v>37</v>
      </c>
      <c r="M10407" s="236" t="s">
        <v>583</v>
      </c>
    </row>
    <row r="10408" spans="1:13">
      <c r="A10408" s="106" t="str">
        <f t="shared" si="162"/>
        <v>88362 26</v>
      </c>
      <c r="B10408" s="231" t="s">
        <v>14870</v>
      </c>
      <c r="C10408" s="232">
        <v>26</v>
      </c>
      <c r="D10408" s="233" t="s">
        <v>1358</v>
      </c>
      <c r="E10408" s="233"/>
      <c r="F10408" s="234" t="s">
        <v>14871</v>
      </c>
      <c r="G10408" s="235">
        <v>2.17</v>
      </c>
      <c r="H10408" s="235">
        <v>1</v>
      </c>
      <c r="I10408" s="235">
        <v>1</v>
      </c>
      <c r="J10408" s="235">
        <v>0.04</v>
      </c>
      <c r="K10408" s="235">
        <v>3.21</v>
      </c>
      <c r="L10408" s="235">
        <v>3.21</v>
      </c>
      <c r="M10408" s="236" t="s">
        <v>583</v>
      </c>
    </row>
    <row r="10409" spans="1:13">
      <c r="A10409" s="106" t="str">
        <f t="shared" si="162"/>
        <v xml:space="preserve">88363 </v>
      </c>
      <c r="B10409" s="231" t="s">
        <v>14872</v>
      </c>
      <c r="C10409" s="232"/>
      <c r="D10409" s="233" t="s">
        <v>1358</v>
      </c>
      <c r="E10409" s="233"/>
      <c r="F10409" s="234" t="s">
        <v>14873</v>
      </c>
      <c r="G10409" s="235">
        <v>0.37</v>
      </c>
      <c r="H10409" s="235">
        <v>0.31</v>
      </c>
      <c r="I10409" s="235">
        <v>0.17</v>
      </c>
      <c r="J10409" s="235">
        <v>0.02</v>
      </c>
      <c r="K10409" s="235">
        <v>0.7</v>
      </c>
      <c r="L10409" s="235">
        <v>0.56000000000000005</v>
      </c>
      <c r="M10409" s="236" t="s">
        <v>583</v>
      </c>
    </row>
    <row r="10410" spans="1:13">
      <c r="A10410" s="106" t="str">
        <f t="shared" si="162"/>
        <v xml:space="preserve">88364 </v>
      </c>
      <c r="B10410" s="231" t="s">
        <v>14874</v>
      </c>
      <c r="C10410" s="232"/>
      <c r="D10410" s="233" t="s">
        <v>1358</v>
      </c>
      <c r="E10410" s="233"/>
      <c r="F10410" s="234" t="s">
        <v>14875</v>
      </c>
      <c r="G10410" s="235">
        <v>0.7</v>
      </c>
      <c r="H10410" s="235">
        <v>3.15</v>
      </c>
      <c r="I10410" s="235" t="s">
        <v>37</v>
      </c>
      <c r="J10410" s="235">
        <v>0.02</v>
      </c>
      <c r="K10410" s="235">
        <v>3.87</v>
      </c>
      <c r="L10410" s="235" t="s">
        <v>37</v>
      </c>
      <c r="M10410" s="236" t="s">
        <v>1125</v>
      </c>
    </row>
    <row r="10411" spans="1:13">
      <c r="A10411" s="106" t="str">
        <f t="shared" si="162"/>
        <v>88364 TC</v>
      </c>
      <c r="B10411" s="231" t="s">
        <v>14874</v>
      </c>
      <c r="C10411" s="232" t="s">
        <v>126</v>
      </c>
      <c r="D10411" s="233" t="s">
        <v>1358</v>
      </c>
      <c r="E10411" s="233"/>
      <c r="F10411" s="234" t="s">
        <v>14875</v>
      </c>
      <c r="G10411" s="235">
        <v>0</v>
      </c>
      <c r="H10411" s="235">
        <v>2.88</v>
      </c>
      <c r="I10411" s="235" t="s">
        <v>37</v>
      </c>
      <c r="J10411" s="235">
        <v>0.01</v>
      </c>
      <c r="K10411" s="235">
        <v>2.89</v>
      </c>
      <c r="L10411" s="235" t="s">
        <v>37</v>
      </c>
      <c r="M10411" s="236" t="s">
        <v>1125</v>
      </c>
    </row>
    <row r="10412" spans="1:13">
      <c r="A10412" s="106" t="str">
        <f t="shared" si="162"/>
        <v>88364 26</v>
      </c>
      <c r="B10412" s="231" t="s">
        <v>14874</v>
      </c>
      <c r="C10412" s="232">
        <v>26</v>
      </c>
      <c r="D10412" s="233" t="s">
        <v>1358</v>
      </c>
      <c r="E10412" s="233"/>
      <c r="F10412" s="234" t="s">
        <v>14875</v>
      </c>
      <c r="G10412" s="235">
        <v>0.7</v>
      </c>
      <c r="H10412" s="235">
        <v>0.27</v>
      </c>
      <c r="I10412" s="235">
        <v>0.27</v>
      </c>
      <c r="J10412" s="235">
        <v>0.01</v>
      </c>
      <c r="K10412" s="235">
        <v>0.98</v>
      </c>
      <c r="L10412" s="235">
        <v>0.98</v>
      </c>
      <c r="M10412" s="236" t="s">
        <v>1125</v>
      </c>
    </row>
    <row r="10413" spans="1:13">
      <c r="A10413" s="106" t="str">
        <f t="shared" si="162"/>
        <v xml:space="preserve">88365 </v>
      </c>
      <c r="B10413" s="231" t="s">
        <v>14876</v>
      </c>
      <c r="C10413" s="232"/>
      <c r="D10413" s="233" t="s">
        <v>1358</v>
      </c>
      <c r="E10413" s="233"/>
      <c r="F10413" s="234" t="s">
        <v>14875</v>
      </c>
      <c r="G10413" s="235">
        <v>0.88</v>
      </c>
      <c r="H10413" s="235">
        <v>4.32</v>
      </c>
      <c r="I10413" s="235" t="s">
        <v>37</v>
      </c>
      <c r="J10413" s="235">
        <v>0.03</v>
      </c>
      <c r="K10413" s="235">
        <v>5.23</v>
      </c>
      <c r="L10413" s="235" t="s">
        <v>37</v>
      </c>
      <c r="M10413" s="236" t="s">
        <v>583</v>
      </c>
    </row>
    <row r="10414" spans="1:13">
      <c r="A10414" s="106" t="str">
        <f t="shared" si="162"/>
        <v>88365 TC</v>
      </c>
      <c r="B10414" s="231" t="s">
        <v>14876</v>
      </c>
      <c r="C10414" s="232" t="s">
        <v>126</v>
      </c>
      <c r="D10414" s="233" t="s">
        <v>1358</v>
      </c>
      <c r="E10414" s="233"/>
      <c r="F10414" s="234" t="s">
        <v>14875</v>
      </c>
      <c r="G10414" s="235">
        <v>0</v>
      </c>
      <c r="H10414" s="235">
        <v>3.97</v>
      </c>
      <c r="I10414" s="235" t="s">
        <v>37</v>
      </c>
      <c r="J10414" s="235">
        <v>0.02</v>
      </c>
      <c r="K10414" s="235">
        <v>3.99</v>
      </c>
      <c r="L10414" s="235" t="s">
        <v>37</v>
      </c>
      <c r="M10414" s="236" t="s">
        <v>583</v>
      </c>
    </row>
    <row r="10415" spans="1:13">
      <c r="A10415" s="106" t="str">
        <f t="shared" si="162"/>
        <v>88365 26</v>
      </c>
      <c r="B10415" s="231" t="s">
        <v>14876</v>
      </c>
      <c r="C10415" s="232">
        <v>26</v>
      </c>
      <c r="D10415" s="233" t="s">
        <v>1358</v>
      </c>
      <c r="E10415" s="233"/>
      <c r="F10415" s="234" t="s">
        <v>14875</v>
      </c>
      <c r="G10415" s="235">
        <v>0.88</v>
      </c>
      <c r="H10415" s="235">
        <v>0.35</v>
      </c>
      <c r="I10415" s="235">
        <v>0.35</v>
      </c>
      <c r="J10415" s="235">
        <v>0.01</v>
      </c>
      <c r="K10415" s="235">
        <v>1.24</v>
      </c>
      <c r="L10415" s="235">
        <v>1.24</v>
      </c>
      <c r="M10415" s="236" t="s">
        <v>583</v>
      </c>
    </row>
    <row r="10416" spans="1:13">
      <c r="A10416" s="106" t="str">
        <f t="shared" si="162"/>
        <v xml:space="preserve">88366 </v>
      </c>
      <c r="B10416" s="231" t="s">
        <v>14877</v>
      </c>
      <c r="C10416" s="232"/>
      <c r="D10416" s="233" t="s">
        <v>1358</v>
      </c>
      <c r="E10416" s="233"/>
      <c r="F10416" s="234" t="s">
        <v>14875</v>
      </c>
      <c r="G10416" s="235">
        <v>1.24</v>
      </c>
      <c r="H10416" s="235">
        <v>6.78</v>
      </c>
      <c r="I10416" s="235" t="s">
        <v>37</v>
      </c>
      <c r="J10416" s="235">
        <v>0.05</v>
      </c>
      <c r="K10416" s="235">
        <v>8.07</v>
      </c>
      <c r="L10416" s="235" t="s">
        <v>37</v>
      </c>
      <c r="M10416" s="236" t="s">
        <v>583</v>
      </c>
    </row>
    <row r="10417" spans="1:13">
      <c r="A10417" s="106" t="str">
        <f t="shared" si="162"/>
        <v>88366 TC</v>
      </c>
      <c r="B10417" s="231" t="s">
        <v>14877</v>
      </c>
      <c r="C10417" s="232" t="s">
        <v>126</v>
      </c>
      <c r="D10417" s="233" t="s">
        <v>1358</v>
      </c>
      <c r="E10417" s="233"/>
      <c r="F10417" s="234" t="s">
        <v>14875</v>
      </c>
      <c r="G10417" s="235">
        <v>0</v>
      </c>
      <c r="H10417" s="235">
        <v>6.25</v>
      </c>
      <c r="I10417" s="235" t="s">
        <v>37</v>
      </c>
      <c r="J10417" s="235">
        <v>0.03</v>
      </c>
      <c r="K10417" s="235">
        <v>6.28</v>
      </c>
      <c r="L10417" s="235" t="s">
        <v>37</v>
      </c>
      <c r="M10417" s="236" t="s">
        <v>583</v>
      </c>
    </row>
    <row r="10418" spans="1:13">
      <c r="A10418" s="106" t="str">
        <f t="shared" si="162"/>
        <v>88366 26</v>
      </c>
      <c r="B10418" s="231" t="s">
        <v>14877</v>
      </c>
      <c r="C10418" s="232">
        <v>26</v>
      </c>
      <c r="D10418" s="233" t="s">
        <v>1358</v>
      </c>
      <c r="E10418" s="233"/>
      <c r="F10418" s="234" t="s">
        <v>14875</v>
      </c>
      <c r="G10418" s="235">
        <v>1.24</v>
      </c>
      <c r="H10418" s="235">
        <v>0.53</v>
      </c>
      <c r="I10418" s="235">
        <v>0.53</v>
      </c>
      <c r="J10418" s="235">
        <v>0.02</v>
      </c>
      <c r="K10418" s="235">
        <v>1.79</v>
      </c>
      <c r="L10418" s="235">
        <v>1.79</v>
      </c>
      <c r="M10418" s="236" t="s">
        <v>583</v>
      </c>
    </row>
    <row r="10419" spans="1:13">
      <c r="A10419" s="106" t="str">
        <f t="shared" si="162"/>
        <v xml:space="preserve">88367 </v>
      </c>
      <c r="B10419" s="231" t="s">
        <v>14878</v>
      </c>
      <c r="C10419" s="232"/>
      <c r="D10419" s="233" t="s">
        <v>1358</v>
      </c>
      <c r="E10419" s="233"/>
      <c r="F10419" s="234" t="s">
        <v>14879</v>
      </c>
      <c r="G10419" s="235">
        <v>0.73</v>
      </c>
      <c r="H10419" s="235">
        <v>2.52</v>
      </c>
      <c r="I10419" s="235" t="s">
        <v>37</v>
      </c>
      <c r="J10419" s="235">
        <v>0.03</v>
      </c>
      <c r="K10419" s="235">
        <v>3.28</v>
      </c>
      <c r="L10419" s="235" t="s">
        <v>37</v>
      </c>
      <c r="M10419" s="236" t="s">
        <v>583</v>
      </c>
    </row>
    <row r="10420" spans="1:13">
      <c r="A10420" s="106" t="str">
        <f t="shared" si="162"/>
        <v>88367 TC</v>
      </c>
      <c r="B10420" s="231" t="s">
        <v>14878</v>
      </c>
      <c r="C10420" s="232" t="s">
        <v>126</v>
      </c>
      <c r="D10420" s="233" t="s">
        <v>1358</v>
      </c>
      <c r="E10420" s="233"/>
      <c r="F10420" s="234" t="s">
        <v>14879</v>
      </c>
      <c r="G10420" s="235">
        <v>0</v>
      </c>
      <c r="H10420" s="235">
        <v>2.2999999999999998</v>
      </c>
      <c r="I10420" s="235" t="s">
        <v>37</v>
      </c>
      <c r="J10420" s="235">
        <v>0.02</v>
      </c>
      <c r="K10420" s="235">
        <v>2.3199999999999998</v>
      </c>
      <c r="L10420" s="235" t="s">
        <v>37</v>
      </c>
      <c r="M10420" s="236" t="s">
        <v>583</v>
      </c>
    </row>
    <row r="10421" spans="1:13">
      <c r="A10421" s="106" t="str">
        <f t="shared" si="162"/>
        <v>88367 26</v>
      </c>
      <c r="B10421" s="231" t="s">
        <v>14878</v>
      </c>
      <c r="C10421" s="232">
        <v>26</v>
      </c>
      <c r="D10421" s="233" t="s">
        <v>1358</v>
      </c>
      <c r="E10421" s="233"/>
      <c r="F10421" s="234" t="s">
        <v>14879</v>
      </c>
      <c r="G10421" s="235">
        <v>0.73</v>
      </c>
      <c r="H10421" s="235">
        <v>0.22</v>
      </c>
      <c r="I10421" s="235">
        <v>0.22</v>
      </c>
      <c r="J10421" s="235">
        <v>0.01</v>
      </c>
      <c r="K10421" s="235">
        <v>0.96</v>
      </c>
      <c r="L10421" s="235">
        <v>0.96</v>
      </c>
      <c r="M10421" s="236" t="s">
        <v>583</v>
      </c>
    </row>
    <row r="10422" spans="1:13">
      <c r="A10422" s="106" t="str">
        <f t="shared" si="162"/>
        <v xml:space="preserve">88368 </v>
      </c>
      <c r="B10422" s="231" t="s">
        <v>14880</v>
      </c>
      <c r="C10422" s="232"/>
      <c r="D10422" s="233" t="s">
        <v>1358</v>
      </c>
      <c r="E10422" s="233"/>
      <c r="F10422" s="234" t="s">
        <v>14881</v>
      </c>
      <c r="G10422" s="235">
        <v>0.88</v>
      </c>
      <c r="H10422" s="235">
        <v>3.58</v>
      </c>
      <c r="I10422" s="235" t="s">
        <v>37</v>
      </c>
      <c r="J10422" s="235">
        <v>0.03</v>
      </c>
      <c r="K10422" s="235">
        <v>4.49</v>
      </c>
      <c r="L10422" s="235" t="s">
        <v>37</v>
      </c>
      <c r="M10422" s="236" t="s">
        <v>583</v>
      </c>
    </row>
    <row r="10423" spans="1:13">
      <c r="A10423" s="106" t="str">
        <f t="shared" si="162"/>
        <v>88368 TC</v>
      </c>
      <c r="B10423" s="231" t="s">
        <v>14880</v>
      </c>
      <c r="C10423" s="232" t="s">
        <v>126</v>
      </c>
      <c r="D10423" s="233" t="s">
        <v>1358</v>
      </c>
      <c r="E10423" s="233"/>
      <c r="F10423" s="234" t="s">
        <v>14881</v>
      </c>
      <c r="G10423" s="235">
        <v>0</v>
      </c>
      <c r="H10423" s="235">
        <v>3.24</v>
      </c>
      <c r="I10423" s="235" t="s">
        <v>37</v>
      </c>
      <c r="J10423" s="235">
        <v>0.02</v>
      </c>
      <c r="K10423" s="235">
        <v>3.26</v>
      </c>
      <c r="L10423" s="235" t="s">
        <v>37</v>
      </c>
      <c r="M10423" s="236" t="s">
        <v>583</v>
      </c>
    </row>
    <row r="10424" spans="1:13">
      <c r="A10424" s="106" t="str">
        <f t="shared" si="162"/>
        <v>88368 26</v>
      </c>
      <c r="B10424" s="231" t="s">
        <v>14880</v>
      </c>
      <c r="C10424" s="232">
        <v>26</v>
      </c>
      <c r="D10424" s="233" t="s">
        <v>1358</v>
      </c>
      <c r="E10424" s="233"/>
      <c r="F10424" s="234" t="s">
        <v>14881</v>
      </c>
      <c r="G10424" s="235">
        <v>0.88</v>
      </c>
      <c r="H10424" s="235">
        <v>0.34</v>
      </c>
      <c r="I10424" s="235">
        <v>0.34</v>
      </c>
      <c r="J10424" s="235">
        <v>0.01</v>
      </c>
      <c r="K10424" s="235">
        <v>1.23</v>
      </c>
      <c r="L10424" s="235">
        <v>1.23</v>
      </c>
      <c r="M10424" s="236" t="s">
        <v>583</v>
      </c>
    </row>
    <row r="10425" spans="1:13">
      <c r="A10425" s="106" t="str">
        <f t="shared" si="162"/>
        <v xml:space="preserve">88369 </v>
      </c>
      <c r="B10425" s="231" t="s">
        <v>14882</v>
      </c>
      <c r="C10425" s="232"/>
      <c r="D10425" s="233" t="s">
        <v>1358</v>
      </c>
      <c r="E10425" s="233"/>
      <c r="F10425" s="234" t="s">
        <v>14883</v>
      </c>
      <c r="G10425" s="235">
        <v>0.7</v>
      </c>
      <c r="H10425" s="235">
        <v>3.21</v>
      </c>
      <c r="I10425" s="235" t="s">
        <v>37</v>
      </c>
      <c r="J10425" s="235">
        <v>0.02</v>
      </c>
      <c r="K10425" s="235">
        <v>3.93</v>
      </c>
      <c r="L10425" s="235" t="s">
        <v>37</v>
      </c>
      <c r="M10425" s="236" t="s">
        <v>1125</v>
      </c>
    </row>
    <row r="10426" spans="1:13">
      <c r="A10426" s="106" t="str">
        <f t="shared" si="162"/>
        <v>88369 TC</v>
      </c>
      <c r="B10426" s="231" t="s">
        <v>14882</v>
      </c>
      <c r="C10426" s="232" t="s">
        <v>126</v>
      </c>
      <c r="D10426" s="233" t="s">
        <v>1358</v>
      </c>
      <c r="E10426" s="233"/>
      <c r="F10426" s="234" t="s">
        <v>14883</v>
      </c>
      <c r="G10426" s="235">
        <v>0</v>
      </c>
      <c r="H10426" s="235">
        <v>2.93</v>
      </c>
      <c r="I10426" s="235" t="s">
        <v>37</v>
      </c>
      <c r="J10426" s="235">
        <v>0.01</v>
      </c>
      <c r="K10426" s="235">
        <v>2.94</v>
      </c>
      <c r="L10426" s="235" t="s">
        <v>37</v>
      </c>
      <c r="M10426" s="236" t="s">
        <v>1125</v>
      </c>
    </row>
    <row r="10427" spans="1:13">
      <c r="A10427" s="106" t="str">
        <f t="shared" si="162"/>
        <v>88369 26</v>
      </c>
      <c r="B10427" s="231" t="s">
        <v>14882</v>
      </c>
      <c r="C10427" s="232">
        <v>26</v>
      </c>
      <c r="D10427" s="233" t="s">
        <v>1358</v>
      </c>
      <c r="E10427" s="233"/>
      <c r="F10427" s="234" t="s">
        <v>14883</v>
      </c>
      <c r="G10427" s="235">
        <v>0.7</v>
      </c>
      <c r="H10427" s="235">
        <v>0.28000000000000003</v>
      </c>
      <c r="I10427" s="235">
        <v>0.28000000000000003</v>
      </c>
      <c r="J10427" s="235">
        <v>0.01</v>
      </c>
      <c r="K10427" s="235">
        <v>0.99</v>
      </c>
      <c r="L10427" s="235">
        <v>0.99</v>
      </c>
      <c r="M10427" s="236" t="s">
        <v>1125</v>
      </c>
    </row>
    <row r="10428" spans="1:13">
      <c r="A10428" s="106" t="str">
        <f t="shared" si="162"/>
        <v xml:space="preserve">88371 </v>
      </c>
      <c r="B10428" s="231" t="s">
        <v>14884</v>
      </c>
      <c r="C10428" s="232"/>
      <c r="D10428" s="233" t="s">
        <v>888</v>
      </c>
      <c r="E10428" s="233"/>
      <c r="F10428" s="234" t="s">
        <v>14885</v>
      </c>
      <c r="G10428" s="235">
        <v>0</v>
      </c>
      <c r="H10428" s="235">
        <v>0</v>
      </c>
      <c r="I10428" s="235">
        <v>0</v>
      </c>
      <c r="J10428" s="235">
        <v>0</v>
      </c>
      <c r="K10428" s="235">
        <v>0</v>
      </c>
      <c r="L10428" s="235">
        <v>0</v>
      </c>
      <c r="M10428" s="236" t="s">
        <v>583</v>
      </c>
    </row>
    <row r="10429" spans="1:13">
      <c r="A10429" s="106" t="str">
        <f t="shared" si="162"/>
        <v>88371 26</v>
      </c>
      <c r="B10429" s="231" t="s">
        <v>14884</v>
      </c>
      <c r="C10429" s="232">
        <v>26</v>
      </c>
      <c r="D10429" s="233" t="s">
        <v>1358</v>
      </c>
      <c r="E10429" s="233"/>
      <c r="F10429" s="234" t="s">
        <v>14885</v>
      </c>
      <c r="G10429" s="235">
        <v>0.37</v>
      </c>
      <c r="H10429" s="235">
        <v>0.18</v>
      </c>
      <c r="I10429" s="235">
        <v>0.18</v>
      </c>
      <c r="J10429" s="235">
        <v>0.01</v>
      </c>
      <c r="K10429" s="235">
        <v>0.56000000000000005</v>
      </c>
      <c r="L10429" s="235">
        <v>0.56000000000000005</v>
      </c>
      <c r="M10429" s="236" t="s">
        <v>583</v>
      </c>
    </row>
    <row r="10430" spans="1:13">
      <c r="A10430" s="106" t="str">
        <f t="shared" si="162"/>
        <v xml:space="preserve">88372 </v>
      </c>
      <c r="B10430" s="231" t="s">
        <v>14886</v>
      </c>
      <c r="C10430" s="232"/>
      <c r="D10430" s="233" t="s">
        <v>888</v>
      </c>
      <c r="E10430" s="233"/>
      <c r="F10430" s="234" t="s">
        <v>14887</v>
      </c>
      <c r="G10430" s="235">
        <v>0</v>
      </c>
      <c r="H10430" s="235">
        <v>0</v>
      </c>
      <c r="I10430" s="235">
        <v>0</v>
      </c>
      <c r="J10430" s="235">
        <v>0</v>
      </c>
      <c r="K10430" s="235">
        <v>0</v>
      </c>
      <c r="L10430" s="235">
        <v>0</v>
      </c>
      <c r="M10430" s="236" t="s">
        <v>583</v>
      </c>
    </row>
    <row r="10431" spans="1:13">
      <c r="A10431" s="106" t="str">
        <f t="shared" si="162"/>
        <v>88372 26</v>
      </c>
      <c r="B10431" s="231" t="s">
        <v>14886</v>
      </c>
      <c r="C10431" s="232">
        <v>26</v>
      </c>
      <c r="D10431" s="233" t="s">
        <v>1358</v>
      </c>
      <c r="E10431" s="233"/>
      <c r="F10431" s="234" t="s">
        <v>14887</v>
      </c>
      <c r="G10431" s="235">
        <v>0.37</v>
      </c>
      <c r="H10431" s="235">
        <v>0.15</v>
      </c>
      <c r="I10431" s="235">
        <v>0.15</v>
      </c>
      <c r="J10431" s="235">
        <v>0.01</v>
      </c>
      <c r="K10431" s="235">
        <v>0.53</v>
      </c>
      <c r="L10431" s="235">
        <v>0.53</v>
      </c>
      <c r="M10431" s="236" t="s">
        <v>583</v>
      </c>
    </row>
    <row r="10432" spans="1:13">
      <c r="A10432" s="106" t="str">
        <f t="shared" si="162"/>
        <v xml:space="preserve">88373 </v>
      </c>
      <c r="B10432" s="231" t="s">
        <v>14888</v>
      </c>
      <c r="C10432" s="232"/>
      <c r="D10432" s="233" t="s">
        <v>1358</v>
      </c>
      <c r="E10432" s="233"/>
      <c r="F10432" s="234" t="s">
        <v>14889</v>
      </c>
      <c r="G10432" s="235">
        <v>0.57999999999999996</v>
      </c>
      <c r="H10432" s="235">
        <v>1.38</v>
      </c>
      <c r="I10432" s="235" t="s">
        <v>37</v>
      </c>
      <c r="J10432" s="235">
        <v>0.01</v>
      </c>
      <c r="K10432" s="235">
        <v>1.97</v>
      </c>
      <c r="L10432" s="235" t="s">
        <v>37</v>
      </c>
      <c r="M10432" s="236" t="s">
        <v>1125</v>
      </c>
    </row>
    <row r="10433" spans="1:13">
      <c r="A10433" s="106" t="str">
        <f t="shared" si="162"/>
        <v>88373 TC</v>
      </c>
      <c r="B10433" s="231" t="s">
        <v>14888</v>
      </c>
      <c r="C10433" s="232" t="s">
        <v>126</v>
      </c>
      <c r="D10433" s="233" t="s">
        <v>1358</v>
      </c>
      <c r="E10433" s="233"/>
      <c r="F10433" s="234" t="s">
        <v>14889</v>
      </c>
      <c r="G10433" s="235">
        <v>0</v>
      </c>
      <c r="H10433" s="235">
        <v>1.23</v>
      </c>
      <c r="I10433" s="235" t="s">
        <v>37</v>
      </c>
      <c r="J10433" s="235">
        <v>0.01</v>
      </c>
      <c r="K10433" s="235">
        <v>1.24</v>
      </c>
      <c r="L10433" s="235" t="s">
        <v>37</v>
      </c>
      <c r="M10433" s="236" t="s">
        <v>1125</v>
      </c>
    </row>
    <row r="10434" spans="1:13">
      <c r="A10434" s="106" t="str">
        <f t="shared" si="162"/>
        <v>88373 26</v>
      </c>
      <c r="B10434" s="231" t="s">
        <v>14888</v>
      </c>
      <c r="C10434" s="232">
        <v>26</v>
      </c>
      <c r="D10434" s="233" t="s">
        <v>1358</v>
      </c>
      <c r="E10434" s="233"/>
      <c r="F10434" s="234" t="s">
        <v>14889</v>
      </c>
      <c r="G10434" s="235">
        <v>0.57999999999999996</v>
      </c>
      <c r="H10434" s="235">
        <v>0.15</v>
      </c>
      <c r="I10434" s="235">
        <v>0.15</v>
      </c>
      <c r="J10434" s="235">
        <v>0</v>
      </c>
      <c r="K10434" s="235">
        <v>0.73</v>
      </c>
      <c r="L10434" s="235">
        <v>0.73</v>
      </c>
      <c r="M10434" s="236" t="s">
        <v>1125</v>
      </c>
    </row>
    <row r="10435" spans="1:13">
      <c r="A10435" s="106" t="str">
        <f t="shared" ref="A10435:A10498" si="163">B10435&amp;" "&amp;C10435</f>
        <v xml:space="preserve">88374 </v>
      </c>
      <c r="B10435" s="231" t="s">
        <v>14890</v>
      </c>
      <c r="C10435" s="232"/>
      <c r="D10435" s="233" t="s">
        <v>1358</v>
      </c>
      <c r="E10435" s="233"/>
      <c r="F10435" s="234" t="s">
        <v>14889</v>
      </c>
      <c r="G10435" s="235">
        <v>0.93</v>
      </c>
      <c r="H10435" s="235">
        <v>7.22</v>
      </c>
      <c r="I10435" s="235" t="s">
        <v>37</v>
      </c>
      <c r="J10435" s="235">
        <v>0.03</v>
      </c>
      <c r="K10435" s="235">
        <v>8.18</v>
      </c>
      <c r="L10435" s="235" t="s">
        <v>37</v>
      </c>
      <c r="M10435" s="236" t="s">
        <v>583</v>
      </c>
    </row>
    <row r="10436" spans="1:13">
      <c r="A10436" s="106" t="str">
        <f t="shared" si="163"/>
        <v>88374 TC</v>
      </c>
      <c r="B10436" s="231" t="s">
        <v>14890</v>
      </c>
      <c r="C10436" s="232" t="s">
        <v>126</v>
      </c>
      <c r="D10436" s="233" t="s">
        <v>1358</v>
      </c>
      <c r="E10436" s="233"/>
      <c r="F10436" s="234" t="s">
        <v>14889</v>
      </c>
      <c r="G10436" s="235">
        <v>0</v>
      </c>
      <c r="H10436" s="235">
        <v>6.95</v>
      </c>
      <c r="I10436" s="235" t="s">
        <v>37</v>
      </c>
      <c r="J10436" s="235">
        <v>0.02</v>
      </c>
      <c r="K10436" s="235">
        <v>6.97</v>
      </c>
      <c r="L10436" s="235" t="s">
        <v>37</v>
      </c>
      <c r="M10436" s="236" t="s">
        <v>583</v>
      </c>
    </row>
    <row r="10437" spans="1:13">
      <c r="A10437" s="106" t="str">
        <f t="shared" si="163"/>
        <v>88374 26</v>
      </c>
      <c r="B10437" s="231" t="s">
        <v>14890</v>
      </c>
      <c r="C10437" s="232">
        <v>26</v>
      </c>
      <c r="D10437" s="233" t="s">
        <v>1358</v>
      </c>
      <c r="E10437" s="233"/>
      <c r="F10437" s="234" t="s">
        <v>14889</v>
      </c>
      <c r="G10437" s="235">
        <v>0.93</v>
      </c>
      <c r="H10437" s="235">
        <v>0.27</v>
      </c>
      <c r="I10437" s="235">
        <v>0.27</v>
      </c>
      <c r="J10437" s="235">
        <v>0.01</v>
      </c>
      <c r="K10437" s="235">
        <v>1.21</v>
      </c>
      <c r="L10437" s="235">
        <v>1.21</v>
      </c>
      <c r="M10437" s="236" t="s">
        <v>583</v>
      </c>
    </row>
    <row r="10438" spans="1:13">
      <c r="A10438" s="106" t="str">
        <f t="shared" si="163"/>
        <v xml:space="preserve">88375 </v>
      </c>
      <c r="B10438" s="231" t="s">
        <v>14891</v>
      </c>
      <c r="C10438" s="232"/>
      <c r="D10438" s="233" t="s">
        <v>1358</v>
      </c>
      <c r="E10438" s="233"/>
      <c r="F10438" s="234" t="s">
        <v>14892</v>
      </c>
      <c r="G10438" s="235">
        <v>0.91</v>
      </c>
      <c r="H10438" s="235">
        <v>0.44</v>
      </c>
      <c r="I10438" s="235">
        <v>0.44</v>
      </c>
      <c r="J10438" s="235">
        <v>0.04</v>
      </c>
      <c r="K10438" s="235">
        <v>1.39</v>
      </c>
      <c r="L10438" s="235">
        <v>1.39</v>
      </c>
      <c r="M10438" s="236" t="s">
        <v>583</v>
      </c>
    </row>
    <row r="10439" spans="1:13">
      <c r="A10439" s="106" t="str">
        <f t="shared" si="163"/>
        <v xml:space="preserve">88377 </v>
      </c>
      <c r="B10439" s="231" t="s">
        <v>14893</v>
      </c>
      <c r="C10439" s="232"/>
      <c r="D10439" s="233" t="s">
        <v>1358</v>
      </c>
      <c r="E10439" s="233"/>
      <c r="F10439" s="234" t="s">
        <v>14889</v>
      </c>
      <c r="G10439" s="235">
        <v>1.4</v>
      </c>
      <c r="H10439" s="235">
        <v>10.23</v>
      </c>
      <c r="I10439" s="235" t="s">
        <v>37</v>
      </c>
      <c r="J10439" s="235">
        <v>0.04</v>
      </c>
      <c r="K10439" s="235">
        <v>11.67</v>
      </c>
      <c r="L10439" s="235" t="s">
        <v>37</v>
      </c>
      <c r="M10439" s="236" t="s">
        <v>583</v>
      </c>
    </row>
    <row r="10440" spans="1:13">
      <c r="A10440" s="106" t="str">
        <f t="shared" si="163"/>
        <v>88377 TC</v>
      </c>
      <c r="B10440" s="231" t="s">
        <v>14893</v>
      </c>
      <c r="C10440" s="232" t="s">
        <v>126</v>
      </c>
      <c r="D10440" s="233" t="s">
        <v>1358</v>
      </c>
      <c r="E10440" s="233"/>
      <c r="F10440" s="234" t="s">
        <v>14889</v>
      </c>
      <c r="G10440" s="235">
        <v>0</v>
      </c>
      <c r="H10440" s="235">
        <v>9.77</v>
      </c>
      <c r="I10440" s="235" t="s">
        <v>37</v>
      </c>
      <c r="J10440" s="235">
        <v>0.03</v>
      </c>
      <c r="K10440" s="235">
        <v>9.8000000000000007</v>
      </c>
      <c r="L10440" s="235" t="s">
        <v>37</v>
      </c>
      <c r="M10440" s="236" t="s">
        <v>583</v>
      </c>
    </row>
    <row r="10441" spans="1:13">
      <c r="A10441" s="106" t="str">
        <f t="shared" si="163"/>
        <v>88377 26</v>
      </c>
      <c r="B10441" s="231" t="s">
        <v>14893</v>
      </c>
      <c r="C10441" s="232">
        <v>26</v>
      </c>
      <c r="D10441" s="233" t="s">
        <v>1358</v>
      </c>
      <c r="E10441" s="233"/>
      <c r="F10441" s="234" t="s">
        <v>14889</v>
      </c>
      <c r="G10441" s="235">
        <v>1.4</v>
      </c>
      <c r="H10441" s="235">
        <v>0.46</v>
      </c>
      <c r="I10441" s="235">
        <v>0.46</v>
      </c>
      <c r="J10441" s="235">
        <v>0.01</v>
      </c>
      <c r="K10441" s="235">
        <v>1.87</v>
      </c>
      <c r="L10441" s="235">
        <v>1.87</v>
      </c>
      <c r="M10441" s="236" t="s">
        <v>583</v>
      </c>
    </row>
    <row r="10442" spans="1:13">
      <c r="A10442" s="106" t="str">
        <f t="shared" si="163"/>
        <v xml:space="preserve">88380 </v>
      </c>
      <c r="B10442" s="231" t="s">
        <v>14894</v>
      </c>
      <c r="C10442" s="232"/>
      <c r="D10442" s="233" t="s">
        <v>1358</v>
      </c>
      <c r="E10442" s="233"/>
      <c r="F10442" s="234" t="s">
        <v>14895</v>
      </c>
      <c r="G10442" s="235">
        <v>1.1399999999999999</v>
      </c>
      <c r="H10442" s="235">
        <v>2.56</v>
      </c>
      <c r="I10442" s="235" t="s">
        <v>37</v>
      </c>
      <c r="J10442" s="235">
        <v>0.05</v>
      </c>
      <c r="K10442" s="235">
        <v>3.75</v>
      </c>
      <c r="L10442" s="235" t="s">
        <v>37</v>
      </c>
      <c r="M10442" s="236" t="s">
        <v>583</v>
      </c>
    </row>
    <row r="10443" spans="1:13">
      <c r="A10443" s="106" t="str">
        <f t="shared" si="163"/>
        <v>88380 TC</v>
      </c>
      <c r="B10443" s="231" t="s">
        <v>14894</v>
      </c>
      <c r="C10443" s="232" t="s">
        <v>126</v>
      </c>
      <c r="D10443" s="233" t="s">
        <v>1358</v>
      </c>
      <c r="E10443" s="233"/>
      <c r="F10443" s="234" t="s">
        <v>14895</v>
      </c>
      <c r="G10443" s="235">
        <v>0</v>
      </c>
      <c r="H10443" s="235">
        <v>2.19</v>
      </c>
      <c r="I10443" s="235" t="s">
        <v>37</v>
      </c>
      <c r="J10443" s="235">
        <v>0.03</v>
      </c>
      <c r="K10443" s="235">
        <v>2.2200000000000002</v>
      </c>
      <c r="L10443" s="235" t="s">
        <v>37</v>
      </c>
      <c r="M10443" s="236" t="s">
        <v>583</v>
      </c>
    </row>
    <row r="10444" spans="1:13">
      <c r="A10444" s="106" t="str">
        <f t="shared" si="163"/>
        <v>88380 26</v>
      </c>
      <c r="B10444" s="231" t="s">
        <v>14894</v>
      </c>
      <c r="C10444" s="232">
        <v>26</v>
      </c>
      <c r="D10444" s="233" t="s">
        <v>1358</v>
      </c>
      <c r="E10444" s="233"/>
      <c r="F10444" s="234" t="s">
        <v>14895</v>
      </c>
      <c r="G10444" s="235">
        <v>1.1399999999999999</v>
      </c>
      <c r="H10444" s="235">
        <v>0.37</v>
      </c>
      <c r="I10444" s="235">
        <v>0.37</v>
      </c>
      <c r="J10444" s="235">
        <v>0.02</v>
      </c>
      <c r="K10444" s="235">
        <v>1.53</v>
      </c>
      <c r="L10444" s="235">
        <v>1.53</v>
      </c>
      <c r="M10444" s="236" t="s">
        <v>583</v>
      </c>
    </row>
    <row r="10445" spans="1:13">
      <c r="A10445" s="106" t="str">
        <f t="shared" si="163"/>
        <v xml:space="preserve">88381 </v>
      </c>
      <c r="B10445" s="231" t="s">
        <v>14896</v>
      </c>
      <c r="C10445" s="232"/>
      <c r="D10445" s="233" t="s">
        <v>1358</v>
      </c>
      <c r="E10445" s="233"/>
      <c r="F10445" s="234" t="s">
        <v>14897</v>
      </c>
      <c r="G10445" s="235">
        <v>0.53</v>
      </c>
      <c r="H10445" s="235">
        <v>5.27</v>
      </c>
      <c r="I10445" s="235" t="s">
        <v>37</v>
      </c>
      <c r="J10445" s="235">
        <v>0.05</v>
      </c>
      <c r="K10445" s="235">
        <v>5.85</v>
      </c>
      <c r="L10445" s="235" t="s">
        <v>37</v>
      </c>
      <c r="M10445" s="236" t="s">
        <v>583</v>
      </c>
    </row>
    <row r="10446" spans="1:13">
      <c r="A10446" s="106" t="str">
        <f t="shared" si="163"/>
        <v>88381 TC</v>
      </c>
      <c r="B10446" s="231" t="s">
        <v>14896</v>
      </c>
      <c r="C10446" s="232" t="s">
        <v>126</v>
      </c>
      <c r="D10446" s="233" t="s">
        <v>1358</v>
      </c>
      <c r="E10446" s="233"/>
      <c r="F10446" s="234" t="s">
        <v>14897</v>
      </c>
      <c r="G10446" s="235">
        <v>0</v>
      </c>
      <c r="H10446" s="235">
        <v>5.13</v>
      </c>
      <c r="I10446" s="235" t="s">
        <v>37</v>
      </c>
      <c r="J10446" s="235">
        <v>0.04</v>
      </c>
      <c r="K10446" s="235">
        <v>5.17</v>
      </c>
      <c r="L10446" s="235" t="s">
        <v>37</v>
      </c>
      <c r="M10446" s="236" t="s">
        <v>583</v>
      </c>
    </row>
    <row r="10447" spans="1:13">
      <c r="A10447" s="106" t="str">
        <f t="shared" si="163"/>
        <v>88381 26</v>
      </c>
      <c r="B10447" s="231" t="s">
        <v>14896</v>
      </c>
      <c r="C10447" s="232">
        <v>26</v>
      </c>
      <c r="D10447" s="233" t="s">
        <v>1358</v>
      </c>
      <c r="E10447" s="233"/>
      <c r="F10447" s="234" t="s">
        <v>14897</v>
      </c>
      <c r="G10447" s="235">
        <v>0.53</v>
      </c>
      <c r="H10447" s="235">
        <v>0.14000000000000001</v>
      </c>
      <c r="I10447" s="235">
        <v>0.14000000000000001</v>
      </c>
      <c r="J10447" s="235">
        <v>0.01</v>
      </c>
      <c r="K10447" s="235">
        <v>0.68</v>
      </c>
      <c r="L10447" s="235">
        <v>0.68</v>
      </c>
      <c r="M10447" s="236" t="s">
        <v>583</v>
      </c>
    </row>
    <row r="10448" spans="1:13">
      <c r="A10448" s="106" t="str">
        <f t="shared" si="163"/>
        <v xml:space="preserve">88387 </v>
      </c>
      <c r="B10448" s="231" t="s">
        <v>14898</v>
      </c>
      <c r="C10448" s="232"/>
      <c r="D10448" s="233" t="s">
        <v>1358</v>
      </c>
      <c r="E10448" s="233"/>
      <c r="F10448" s="234" t="s">
        <v>14899</v>
      </c>
      <c r="G10448" s="235">
        <v>0.62</v>
      </c>
      <c r="H10448" s="235">
        <v>0.36</v>
      </c>
      <c r="I10448" s="235" t="s">
        <v>37</v>
      </c>
      <c r="J10448" s="235">
        <v>0.02</v>
      </c>
      <c r="K10448" s="235">
        <v>1</v>
      </c>
      <c r="L10448" s="235" t="s">
        <v>37</v>
      </c>
      <c r="M10448" s="236" t="s">
        <v>583</v>
      </c>
    </row>
    <row r="10449" spans="1:13">
      <c r="A10449" s="106" t="str">
        <f t="shared" si="163"/>
        <v>88387 TC</v>
      </c>
      <c r="B10449" s="231" t="s">
        <v>14898</v>
      </c>
      <c r="C10449" s="232" t="s">
        <v>126</v>
      </c>
      <c r="D10449" s="233" t="s">
        <v>1358</v>
      </c>
      <c r="E10449" s="233"/>
      <c r="F10449" s="234" t="s">
        <v>14899</v>
      </c>
      <c r="G10449" s="235">
        <v>0</v>
      </c>
      <c r="H10449" s="235">
        <v>0.21</v>
      </c>
      <c r="I10449" s="235" t="s">
        <v>37</v>
      </c>
      <c r="J10449" s="235">
        <v>0.01</v>
      </c>
      <c r="K10449" s="235">
        <v>0.22</v>
      </c>
      <c r="L10449" s="235" t="s">
        <v>37</v>
      </c>
      <c r="M10449" s="236" t="s">
        <v>583</v>
      </c>
    </row>
    <row r="10450" spans="1:13">
      <c r="A10450" s="106" t="str">
        <f t="shared" si="163"/>
        <v>88387 26</v>
      </c>
      <c r="B10450" s="231" t="s">
        <v>14898</v>
      </c>
      <c r="C10450" s="232">
        <v>26</v>
      </c>
      <c r="D10450" s="233" t="s">
        <v>1358</v>
      </c>
      <c r="E10450" s="233"/>
      <c r="F10450" s="234" t="s">
        <v>14899</v>
      </c>
      <c r="G10450" s="235">
        <v>0.62</v>
      </c>
      <c r="H10450" s="235">
        <v>0.15</v>
      </c>
      <c r="I10450" s="235">
        <v>0.15</v>
      </c>
      <c r="J10450" s="235">
        <v>0.01</v>
      </c>
      <c r="K10450" s="235">
        <v>0.78</v>
      </c>
      <c r="L10450" s="235">
        <v>0.78</v>
      </c>
      <c r="M10450" s="236" t="s">
        <v>583</v>
      </c>
    </row>
    <row r="10451" spans="1:13">
      <c r="A10451" s="106" t="str">
        <f t="shared" si="163"/>
        <v xml:space="preserve">88388 </v>
      </c>
      <c r="B10451" s="231" t="s">
        <v>14900</v>
      </c>
      <c r="C10451" s="232"/>
      <c r="D10451" s="233" t="s">
        <v>1358</v>
      </c>
      <c r="E10451" s="233"/>
      <c r="F10451" s="234" t="s">
        <v>14901</v>
      </c>
      <c r="G10451" s="235">
        <v>0.45</v>
      </c>
      <c r="H10451" s="235">
        <v>0.6</v>
      </c>
      <c r="I10451" s="235" t="s">
        <v>37</v>
      </c>
      <c r="J10451" s="235">
        <v>0.02</v>
      </c>
      <c r="K10451" s="235">
        <v>1.07</v>
      </c>
      <c r="L10451" s="235" t="s">
        <v>37</v>
      </c>
      <c r="M10451" s="236" t="s">
        <v>583</v>
      </c>
    </row>
    <row r="10452" spans="1:13">
      <c r="A10452" s="106" t="str">
        <f t="shared" si="163"/>
        <v>88388 TC</v>
      </c>
      <c r="B10452" s="231" t="s">
        <v>14900</v>
      </c>
      <c r="C10452" s="232" t="s">
        <v>126</v>
      </c>
      <c r="D10452" s="233" t="s">
        <v>1358</v>
      </c>
      <c r="E10452" s="233"/>
      <c r="F10452" s="234" t="s">
        <v>14901</v>
      </c>
      <c r="G10452" s="235">
        <v>0</v>
      </c>
      <c r="H10452" s="235">
        <v>0.38</v>
      </c>
      <c r="I10452" s="235" t="s">
        <v>37</v>
      </c>
      <c r="J10452" s="235">
        <v>0.01</v>
      </c>
      <c r="K10452" s="235">
        <v>0.39</v>
      </c>
      <c r="L10452" s="235" t="s">
        <v>37</v>
      </c>
      <c r="M10452" s="236" t="s">
        <v>583</v>
      </c>
    </row>
    <row r="10453" spans="1:13">
      <c r="A10453" s="106" t="str">
        <f t="shared" si="163"/>
        <v>88388 26</v>
      </c>
      <c r="B10453" s="231" t="s">
        <v>14900</v>
      </c>
      <c r="C10453" s="232">
        <v>26</v>
      </c>
      <c r="D10453" s="233" t="s">
        <v>1358</v>
      </c>
      <c r="E10453" s="233"/>
      <c r="F10453" s="234" t="s">
        <v>14901</v>
      </c>
      <c r="G10453" s="235">
        <v>0.45</v>
      </c>
      <c r="H10453" s="235">
        <v>0.22</v>
      </c>
      <c r="I10453" s="235">
        <v>0.22</v>
      </c>
      <c r="J10453" s="235">
        <v>0.01</v>
      </c>
      <c r="K10453" s="235">
        <v>0.68</v>
      </c>
      <c r="L10453" s="235">
        <v>0.68</v>
      </c>
      <c r="M10453" s="236" t="s">
        <v>583</v>
      </c>
    </row>
    <row r="10454" spans="1:13">
      <c r="A10454" s="106" t="str">
        <f t="shared" si="163"/>
        <v xml:space="preserve">88399 </v>
      </c>
      <c r="B10454" s="231" t="s">
        <v>14902</v>
      </c>
      <c r="C10454" s="232"/>
      <c r="D10454" s="233" t="s">
        <v>664</v>
      </c>
      <c r="E10454" s="233"/>
      <c r="F10454" s="234" t="s">
        <v>19204</v>
      </c>
      <c r="G10454" s="235">
        <v>0</v>
      </c>
      <c r="H10454" s="235">
        <v>0</v>
      </c>
      <c r="I10454" s="235" t="s">
        <v>37</v>
      </c>
      <c r="J10454" s="235">
        <v>0</v>
      </c>
      <c r="K10454" s="235">
        <v>0</v>
      </c>
      <c r="L10454" s="235" t="s">
        <v>37</v>
      </c>
      <c r="M10454" s="236" t="s">
        <v>583</v>
      </c>
    </row>
    <row r="10455" spans="1:13">
      <c r="A10455" s="106" t="str">
        <f t="shared" si="163"/>
        <v>88399 TC</v>
      </c>
      <c r="B10455" s="231" t="s">
        <v>14902</v>
      </c>
      <c r="C10455" s="232" t="s">
        <v>126</v>
      </c>
      <c r="D10455" s="233" t="s">
        <v>664</v>
      </c>
      <c r="E10455" s="233"/>
      <c r="F10455" s="234" t="s">
        <v>19204</v>
      </c>
      <c r="G10455" s="235">
        <v>0</v>
      </c>
      <c r="H10455" s="235">
        <v>0</v>
      </c>
      <c r="I10455" s="235" t="s">
        <v>37</v>
      </c>
      <c r="J10455" s="235">
        <v>0</v>
      </c>
      <c r="K10455" s="235">
        <v>0</v>
      </c>
      <c r="L10455" s="235" t="s">
        <v>37</v>
      </c>
      <c r="M10455" s="236" t="s">
        <v>583</v>
      </c>
    </row>
    <row r="10456" spans="1:13">
      <c r="A10456" s="106" t="str">
        <f t="shared" si="163"/>
        <v>88399 26</v>
      </c>
      <c r="B10456" s="231" t="s">
        <v>14902</v>
      </c>
      <c r="C10456" s="232">
        <v>26</v>
      </c>
      <c r="D10456" s="233" t="s">
        <v>664</v>
      </c>
      <c r="E10456" s="233"/>
      <c r="F10456" s="234" t="s">
        <v>19204</v>
      </c>
      <c r="G10456" s="235">
        <v>0</v>
      </c>
      <c r="H10456" s="235">
        <v>0</v>
      </c>
      <c r="I10456" s="235">
        <v>0</v>
      </c>
      <c r="J10456" s="235">
        <v>0</v>
      </c>
      <c r="K10456" s="235">
        <v>0</v>
      </c>
      <c r="L10456" s="235">
        <v>0</v>
      </c>
      <c r="M10456" s="236" t="s">
        <v>583</v>
      </c>
    </row>
    <row r="10457" spans="1:13">
      <c r="A10457" s="106" t="str">
        <f t="shared" si="163"/>
        <v xml:space="preserve">88720 </v>
      </c>
      <c r="B10457" s="231" t="s">
        <v>14903</v>
      </c>
      <c r="C10457" s="232"/>
      <c r="D10457" s="233" t="s">
        <v>888</v>
      </c>
      <c r="E10457" s="233"/>
      <c r="F10457" s="234" t="s">
        <v>14904</v>
      </c>
      <c r="G10457" s="235">
        <v>0</v>
      </c>
      <c r="H10457" s="235">
        <v>0</v>
      </c>
      <c r="I10457" s="235">
        <v>0</v>
      </c>
      <c r="J10457" s="235">
        <v>0</v>
      </c>
      <c r="K10457" s="235">
        <v>0</v>
      </c>
      <c r="L10457" s="235">
        <v>0</v>
      </c>
      <c r="M10457" s="236" t="s">
        <v>583</v>
      </c>
    </row>
    <row r="10458" spans="1:13">
      <c r="A10458" s="106" t="str">
        <f t="shared" si="163"/>
        <v xml:space="preserve">88738 </v>
      </c>
      <c r="B10458" s="231" t="s">
        <v>14905</v>
      </c>
      <c r="C10458" s="232"/>
      <c r="D10458" s="233" t="s">
        <v>888</v>
      </c>
      <c r="E10458" s="233"/>
      <c r="F10458" s="234" t="s">
        <v>14906</v>
      </c>
      <c r="G10458" s="235">
        <v>0</v>
      </c>
      <c r="H10458" s="235">
        <v>0</v>
      </c>
      <c r="I10458" s="235">
        <v>0</v>
      </c>
      <c r="J10458" s="235">
        <v>0</v>
      </c>
      <c r="K10458" s="235">
        <v>0</v>
      </c>
      <c r="L10458" s="235">
        <v>0</v>
      </c>
      <c r="M10458" s="236" t="s">
        <v>583</v>
      </c>
    </row>
    <row r="10459" spans="1:13">
      <c r="A10459" s="106" t="str">
        <f t="shared" si="163"/>
        <v xml:space="preserve">88740 </v>
      </c>
      <c r="B10459" s="231" t="s">
        <v>14907</v>
      </c>
      <c r="C10459" s="232"/>
      <c r="D10459" s="233" t="s">
        <v>888</v>
      </c>
      <c r="E10459" s="233"/>
      <c r="F10459" s="234" t="s">
        <v>14908</v>
      </c>
      <c r="G10459" s="235">
        <v>0</v>
      </c>
      <c r="H10459" s="235">
        <v>0</v>
      </c>
      <c r="I10459" s="235">
        <v>0</v>
      </c>
      <c r="J10459" s="235">
        <v>0</v>
      </c>
      <c r="K10459" s="235">
        <v>0</v>
      </c>
      <c r="L10459" s="235">
        <v>0</v>
      </c>
      <c r="M10459" s="236" t="s">
        <v>583</v>
      </c>
    </row>
    <row r="10460" spans="1:13">
      <c r="A10460" s="106" t="str">
        <f t="shared" si="163"/>
        <v xml:space="preserve">88741 </v>
      </c>
      <c r="B10460" s="231" t="s">
        <v>14909</v>
      </c>
      <c r="C10460" s="232"/>
      <c r="D10460" s="233" t="s">
        <v>888</v>
      </c>
      <c r="E10460" s="233"/>
      <c r="F10460" s="234" t="s">
        <v>14910</v>
      </c>
      <c r="G10460" s="235">
        <v>0</v>
      </c>
      <c r="H10460" s="235">
        <v>0</v>
      </c>
      <c r="I10460" s="235">
        <v>0</v>
      </c>
      <c r="J10460" s="235">
        <v>0</v>
      </c>
      <c r="K10460" s="235">
        <v>0</v>
      </c>
      <c r="L10460" s="235">
        <v>0</v>
      </c>
      <c r="M10460" s="236" t="s">
        <v>583</v>
      </c>
    </row>
    <row r="10461" spans="1:13">
      <c r="A10461" s="106" t="str">
        <f t="shared" si="163"/>
        <v xml:space="preserve">88749 </v>
      </c>
      <c r="B10461" s="231" t="s">
        <v>14911</v>
      </c>
      <c r="C10461" s="232"/>
      <c r="D10461" s="233" t="s">
        <v>888</v>
      </c>
      <c r="E10461" s="233"/>
      <c r="F10461" s="234" t="s">
        <v>19205</v>
      </c>
      <c r="G10461" s="235">
        <v>0</v>
      </c>
      <c r="H10461" s="235">
        <v>0</v>
      </c>
      <c r="I10461" s="235">
        <v>0</v>
      </c>
      <c r="J10461" s="235">
        <v>0</v>
      </c>
      <c r="K10461" s="235">
        <v>0</v>
      </c>
      <c r="L10461" s="235">
        <v>0</v>
      </c>
      <c r="M10461" s="236" t="s">
        <v>583</v>
      </c>
    </row>
    <row r="10462" spans="1:13">
      <c r="A10462" s="106" t="str">
        <f t="shared" si="163"/>
        <v xml:space="preserve">89049 </v>
      </c>
      <c r="B10462" s="231" t="s">
        <v>14912</v>
      </c>
      <c r="C10462" s="232"/>
      <c r="D10462" s="233" t="s">
        <v>1358</v>
      </c>
      <c r="E10462" s="233"/>
      <c r="F10462" s="234" t="s">
        <v>14913</v>
      </c>
      <c r="G10462" s="235">
        <v>1.4</v>
      </c>
      <c r="H10462" s="235">
        <v>7.16</v>
      </c>
      <c r="I10462" s="235">
        <v>0.26</v>
      </c>
      <c r="J10462" s="235">
        <v>0.17</v>
      </c>
      <c r="K10462" s="235">
        <v>8.73</v>
      </c>
      <c r="L10462" s="235">
        <v>1.83</v>
      </c>
      <c r="M10462" s="236" t="s">
        <v>583</v>
      </c>
    </row>
    <row r="10463" spans="1:13">
      <c r="A10463" s="106" t="str">
        <f t="shared" si="163"/>
        <v xml:space="preserve">89050 </v>
      </c>
      <c r="B10463" s="231" t="s">
        <v>14914</v>
      </c>
      <c r="C10463" s="232"/>
      <c r="D10463" s="233" t="s">
        <v>888</v>
      </c>
      <c r="E10463" s="233"/>
      <c r="F10463" s="234" t="s">
        <v>14915</v>
      </c>
      <c r="G10463" s="235">
        <v>0</v>
      </c>
      <c r="H10463" s="235">
        <v>0</v>
      </c>
      <c r="I10463" s="235">
        <v>0</v>
      </c>
      <c r="J10463" s="235">
        <v>0</v>
      </c>
      <c r="K10463" s="235">
        <v>0</v>
      </c>
      <c r="L10463" s="235">
        <v>0</v>
      </c>
      <c r="M10463" s="236" t="s">
        <v>583</v>
      </c>
    </row>
    <row r="10464" spans="1:13">
      <c r="A10464" s="106" t="str">
        <f t="shared" si="163"/>
        <v xml:space="preserve">89051 </v>
      </c>
      <c r="B10464" s="231" t="s">
        <v>14916</v>
      </c>
      <c r="C10464" s="232"/>
      <c r="D10464" s="233" t="s">
        <v>888</v>
      </c>
      <c r="E10464" s="233"/>
      <c r="F10464" s="234" t="s">
        <v>14915</v>
      </c>
      <c r="G10464" s="235">
        <v>0</v>
      </c>
      <c r="H10464" s="235">
        <v>0</v>
      </c>
      <c r="I10464" s="235">
        <v>0</v>
      </c>
      <c r="J10464" s="235">
        <v>0</v>
      </c>
      <c r="K10464" s="235">
        <v>0</v>
      </c>
      <c r="L10464" s="235">
        <v>0</v>
      </c>
      <c r="M10464" s="236" t="s">
        <v>583</v>
      </c>
    </row>
    <row r="10465" spans="1:13">
      <c r="A10465" s="106" t="str">
        <f t="shared" si="163"/>
        <v xml:space="preserve">89055 </v>
      </c>
      <c r="B10465" s="231" t="s">
        <v>14917</v>
      </c>
      <c r="C10465" s="232"/>
      <c r="D10465" s="233" t="s">
        <v>888</v>
      </c>
      <c r="E10465" s="233"/>
      <c r="F10465" s="234" t="s">
        <v>14918</v>
      </c>
      <c r="G10465" s="235">
        <v>0</v>
      </c>
      <c r="H10465" s="235">
        <v>0</v>
      </c>
      <c r="I10465" s="235">
        <v>0</v>
      </c>
      <c r="J10465" s="235">
        <v>0</v>
      </c>
      <c r="K10465" s="235">
        <v>0</v>
      </c>
      <c r="L10465" s="235">
        <v>0</v>
      </c>
      <c r="M10465" s="236" t="s">
        <v>583</v>
      </c>
    </row>
    <row r="10466" spans="1:13">
      <c r="A10466" s="106" t="str">
        <f t="shared" si="163"/>
        <v xml:space="preserve">89060 </v>
      </c>
      <c r="B10466" s="231" t="s">
        <v>14919</v>
      </c>
      <c r="C10466" s="232"/>
      <c r="D10466" s="233" t="s">
        <v>888</v>
      </c>
      <c r="E10466" s="233"/>
      <c r="F10466" s="234" t="s">
        <v>14920</v>
      </c>
      <c r="G10466" s="235">
        <v>0</v>
      </c>
      <c r="H10466" s="235">
        <v>0</v>
      </c>
      <c r="I10466" s="235">
        <v>0</v>
      </c>
      <c r="J10466" s="235">
        <v>0</v>
      </c>
      <c r="K10466" s="235">
        <v>0</v>
      </c>
      <c r="L10466" s="235">
        <v>0</v>
      </c>
      <c r="M10466" s="236" t="s">
        <v>583</v>
      </c>
    </row>
    <row r="10467" spans="1:13">
      <c r="A10467" s="106" t="str">
        <f t="shared" si="163"/>
        <v>89060 26</v>
      </c>
      <c r="B10467" s="231" t="s">
        <v>14919</v>
      </c>
      <c r="C10467" s="232">
        <v>26</v>
      </c>
      <c r="D10467" s="233" t="s">
        <v>1358</v>
      </c>
      <c r="E10467" s="233"/>
      <c r="F10467" s="234" t="s">
        <v>14920</v>
      </c>
      <c r="G10467" s="235">
        <v>0.37</v>
      </c>
      <c r="H10467" s="235">
        <v>0.15</v>
      </c>
      <c r="I10467" s="235">
        <v>0.15</v>
      </c>
      <c r="J10467" s="235">
        <v>0.01</v>
      </c>
      <c r="K10467" s="235">
        <v>0.53</v>
      </c>
      <c r="L10467" s="235">
        <v>0.53</v>
      </c>
      <c r="M10467" s="236" t="s">
        <v>583</v>
      </c>
    </row>
    <row r="10468" spans="1:13">
      <c r="A10468" s="106" t="str">
        <f t="shared" si="163"/>
        <v xml:space="preserve">89125 </v>
      </c>
      <c r="B10468" s="231" t="s">
        <v>14921</v>
      </c>
      <c r="C10468" s="232"/>
      <c r="D10468" s="233" t="s">
        <v>888</v>
      </c>
      <c r="E10468" s="233"/>
      <c r="F10468" s="234" t="s">
        <v>14922</v>
      </c>
      <c r="G10468" s="235">
        <v>0</v>
      </c>
      <c r="H10468" s="235">
        <v>0</v>
      </c>
      <c r="I10468" s="235">
        <v>0</v>
      </c>
      <c r="J10468" s="235">
        <v>0</v>
      </c>
      <c r="K10468" s="235">
        <v>0</v>
      </c>
      <c r="L10468" s="235">
        <v>0</v>
      </c>
      <c r="M10468" s="236" t="s">
        <v>583</v>
      </c>
    </row>
    <row r="10469" spans="1:13">
      <c r="A10469" s="106" t="str">
        <f t="shared" si="163"/>
        <v xml:space="preserve">89160 </v>
      </c>
      <c r="B10469" s="231" t="s">
        <v>14923</v>
      </c>
      <c r="C10469" s="232"/>
      <c r="D10469" s="233" t="s">
        <v>888</v>
      </c>
      <c r="E10469" s="233"/>
      <c r="F10469" s="234" t="s">
        <v>14924</v>
      </c>
      <c r="G10469" s="235">
        <v>0</v>
      </c>
      <c r="H10469" s="235">
        <v>0</v>
      </c>
      <c r="I10469" s="235">
        <v>0</v>
      </c>
      <c r="J10469" s="235">
        <v>0</v>
      </c>
      <c r="K10469" s="235">
        <v>0</v>
      </c>
      <c r="L10469" s="235">
        <v>0</v>
      </c>
      <c r="M10469" s="236" t="s">
        <v>583</v>
      </c>
    </row>
    <row r="10470" spans="1:13">
      <c r="A10470" s="106" t="str">
        <f t="shared" si="163"/>
        <v xml:space="preserve">89190 </v>
      </c>
      <c r="B10470" s="231" t="s">
        <v>14925</v>
      </c>
      <c r="C10470" s="232"/>
      <c r="D10470" s="233" t="s">
        <v>888</v>
      </c>
      <c r="E10470" s="233"/>
      <c r="F10470" s="234" t="s">
        <v>14926</v>
      </c>
      <c r="G10470" s="235">
        <v>0</v>
      </c>
      <c r="H10470" s="235">
        <v>0</v>
      </c>
      <c r="I10470" s="235">
        <v>0</v>
      </c>
      <c r="J10470" s="235">
        <v>0</v>
      </c>
      <c r="K10470" s="235">
        <v>0</v>
      </c>
      <c r="L10470" s="235">
        <v>0</v>
      </c>
      <c r="M10470" s="236" t="s">
        <v>583</v>
      </c>
    </row>
    <row r="10471" spans="1:13">
      <c r="A10471" s="106" t="str">
        <f t="shared" si="163"/>
        <v xml:space="preserve">89220 </v>
      </c>
      <c r="B10471" s="231" t="s">
        <v>14927</v>
      </c>
      <c r="C10471" s="232"/>
      <c r="D10471" s="233" t="s">
        <v>1358</v>
      </c>
      <c r="E10471" s="233"/>
      <c r="F10471" s="234" t="s">
        <v>14928</v>
      </c>
      <c r="G10471" s="235">
        <v>0</v>
      </c>
      <c r="H10471" s="235">
        <v>0.56000000000000005</v>
      </c>
      <c r="I10471" s="235" t="s">
        <v>37</v>
      </c>
      <c r="J10471" s="235">
        <v>0.01</v>
      </c>
      <c r="K10471" s="235">
        <v>0.56999999999999995</v>
      </c>
      <c r="L10471" s="235" t="s">
        <v>37</v>
      </c>
      <c r="M10471" s="236" t="s">
        <v>583</v>
      </c>
    </row>
    <row r="10472" spans="1:13">
      <c r="A10472" s="106" t="str">
        <f t="shared" si="163"/>
        <v xml:space="preserve">89230 </v>
      </c>
      <c r="B10472" s="231" t="s">
        <v>14929</v>
      </c>
      <c r="C10472" s="232"/>
      <c r="D10472" s="233" t="s">
        <v>1358</v>
      </c>
      <c r="E10472" s="233"/>
      <c r="F10472" s="234" t="s">
        <v>14930</v>
      </c>
      <c r="G10472" s="235">
        <v>0</v>
      </c>
      <c r="H10472" s="235">
        <v>0.08</v>
      </c>
      <c r="I10472" s="235" t="s">
        <v>37</v>
      </c>
      <c r="J10472" s="235">
        <v>0.01</v>
      </c>
      <c r="K10472" s="235">
        <v>0.09</v>
      </c>
      <c r="L10472" s="235" t="s">
        <v>37</v>
      </c>
      <c r="M10472" s="236" t="s">
        <v>583</v>
      </c>
    </row>
    <row r="10473" spans="1:13">
      <c r="A10473" s="106" t="str">
        <f t="shared" si="163"/>
        <v xml:space="preserve">89240 </v>
      </c>
      <c r="B10473" s="231" t="s">
        <v>14931</v>
      </c>
      <c r="C10473" s="232"/>
      <c r="D10473" s="233" t="s">
        <v>664</v>
      </c>
      <c r="E10473" s="233"/>
      <c r="F10473" s="234" t="s">
        <v>19206</v>
      </c>
      <c r="G10473" s="235">
        <v>0</v>
      </c>
      <c r="H10473" s="235">
        <v>0</v>
      </c>
      <c r="I10473" s="235">
        <v>0</v>
      </c>
      <c r="J10473" s="235">
        <v>0</v>
      </c>
      <c r="K10473" s="235">
        <v>0</v>
      </c>
      <c r="L10473" s="235">
        <v>0</v>
      </c>
      <c r="M10473" s="236" t="s">
        <v>583</v>
      </c>
    </row>
    <row r="10474" spans="1:13">
      <c r="A10474" s="106" t="str">
        <f t="shared" si="163"/>
        <v xml:space="preserve">89250 </v>
      </c>
      <c r="B10474" s="231" t="s">
        <v>14932</v>
      </c>
      <c r="C10474" s="232"/>
      <c r="D10474" s="233" t="s">
        <v>888</v>
      </c>
      <c r="E10474" s="233"/>
      <c r="F10474" s="234" t="s">
        <v>14933</v>
      </c>
      <c r="G10474" s="235">
        <v>0</v>
      </c>
      <c r="H10474" s="235">
        <v>0</v>
      </c>
      <c r="I10474" s="235">
        <v>0</v>
      </c>
      <c r="J10474" s="235">
        <v>0</v>
      </c>
      <c r="K10474" s="235">
        <v>0</v>
      </c>
      <c r="L10474" s="235">
        <v>0</v>
      </c>
      <c r="M10474" s="236" t="s">
        <v>583</v>
      </c>
    </row>
    <row r="10475" spans="1:13">
      <c r="A10475" s="106" t="str">
        <f t="shared" si="163"/>
        <v xml:space="preserve">89251 </v>
      </c>
      <c r="B10475" s="231" t="s">
        <v>14934</v>
      </c>
      <c r="C10475" s="232"/>
      <c r="D10475" s="233" t="s">
        <v>888</v>
      </c>
      <c r="E10475" s="233"/>
      <c r="F10475" s="234" t="s">
        <v>14933</v>
      </c>
      <c r="G10475" s="235">
        <v>0</v>
      </c>
      <c r="H10475" s="235">
        <v>0</v>
      </c>
      <c r="I10475" s="235">
        <v>0</v>
      </c>
      <c r="J10475" s="235">
        <v>0</v>
      </c>
      <c r="K10475" s="235">
        <v>0</v>
      </c>
      <c r="L10475" s="235">
        <v>0</v>
      </c>
      <c r="M10475" s="236" t="s">
        <v>583</v>
      </c>
    </row>
    <row r="10476" spans="1:13">
      <c r="A10476" s="106" t="str">
        <f t="shared" si="163"/>
        <v xml:space="preserve">89253 </v>
      </c>
      <c r="B10476" s="231" t="s">
        <v>14935</v>
      </c>
      <c r="C10476" s="232"/>
      <c r="D10476" s="233" t="s">
        <v>888</v>
      </c>
      <c r="E10476" s="233"/>
      <c r="F10476" s="234" t="s">
        <v>14936</v>
      </c>
      <c r="G10476" s="235">
        <v>0</v>
      </c>
      <c r="H10476" s="235">
        <v>0</v>
      </c>
      <c r="I10476" s="235">
        <v>0</v>
      </c>
      <c r="J10476" s="235">
        <v>0</v>
      </c>
      <c r="K10476" s="235">
        <v>0</v>
      </c>
      <c r="L10476" s="235">
        <v>0</v>
      </c>
      <c r="M10476" s="236" t="s">
        <v>583</v>
      </c>
    </row>
    <row r="10477" spans="1:13">
      <c r="A10477" s="106" t="str">
        <f t="shared" si="163"/>
        <v xml:space="preserve">89254 </v>
      </c>
      <c r="B10477" s="231" t="s">
        <v>14937</v>
      </c>
      <c r="C10477" s="232"/>
      <c r="D10477" s="233" t="s">
        <v>888</v>
      </c>
      <c r="E10477" s="233"/>
      <c r="F10477" s="234" t="s">
        <v>14938</v>
      </c>
      <c r="G10477" s="235">
        <v>0</v>
      </c>
      <c r="H10477" s="235">
        <v>0</v>
      </c>
      <c r="I10477" s="235">
        <v>0</v>
      </c>
      <c r="J10477" s="235">
        <v>0</v>
      </c>
      <c r="K10477" s="235">
        <v>0</v>
      </c>
      <c r="L10477" s="235">
        <v>0</v>
      </c>
      <c r="M10477" s="236" t="s">
        <v>583</v>
      </c>
    </row>
    <row r="10478" spans="1:13">
      <c r="A10478" s="106" t="str">
        <f t="shared" si="163"/>
        <v xml:space="preserve">89255 </v>
      </c>
      <c r="B10478" s="231" t="s">
        <v>14939</v>
      </c>
      <c r="C10478" s="232"/>
      <c r="D10478" s="233" t="s">
        <v>888</v>
      </c>
      <c r="E10478" s="233"/>
      <c r="F10478" s="234" t="s">
        <v>14940</v>
      </c>
      <c r="G10478" s="235">
        <v>0</v>
      </c>
      <c r="H10478" s="235">
        <v>0</v>
      </c>
      <c r="I10478" s="235">
        <v>0</v>
      </c>
      <c r="J10478" s="235">
        <v>0</v>
      </c>
      <c r="K10478" s="235">
        <v>0</v>
      </c>
      <c r="L10478" s="235">
        <v>0</v>
      </c>
      <c r="M10478" s="236" t="s">
        <v>583</v>
      </c>
    </row>
    <row r="10479" spans="1:13">
      <c r="A10479" s="106" t="str">
        <f t="shared" si="163"/>
        <v xml:space="preserve">89257 </v>
      </c>
      <c r="B10479" s="231" t="s">
        <v>14941</v>
      </c>
      <c r="C10479" s="232"/>
      <c r="D10479" s="233" t="s">
        <v>888</v>
      </c>
      <c r="E10479" s="233"/>
      <c r="F10479" s="234" t="s">
        <v>14942</v>
      </c>
      <c r="G10479" s="235">
        <v>0</v>
      </c>
      <c r="H10479" s="235">
        <v>0</v>
      </c>
      <c r="I10479" s="235">
        <v>0</v>
      </c>
      <c r="J10479" s="235">
        <v>0</v>
      </c>
      <c r="K10479" s="235">
        <v>0</v>
      </c>
      <c r="L10479" s="235">
        <v>0</v>
      </c>
      <c r="M10479" s="236" t="s">
        <v>583</v>
      </c>
    </row>
    <row r="10480" spans="1:13">
      <c r="A10480" s="106" t="str">
        <f t="shared" si="163"/>
        <v xml:space="preserve">89258 </v>
      </c>
      <c r="B10480" s="231" t="s">
        <v>14943</v>
      </c>
      <c r="C10480" s="232"/>
      <c r="D10480" s="233" t="s">
        <v>888</v>
      </c>
      <c r="E10480" s="233"/>
      <c r="F10480" s="234" t="s">
        <v>14944</v>
      </c>
      <c r="G10480" s="235">
        <v>0</v>
      </c>
      <c r="H10480" s="235">
        <v>0</v>
      </c>
      <c r="I10480" s="235">
        <v>0</v>
      </c>
      <c r="J10480" s="235">
        <v>0</v>
      </c>
      <c r="K10480" s="235">
        <v>0</v>
      </c>
      <c r="L10480" s="235">
        <v>0</v>
      </c>
      <c r="M10480" s="236" t="s">
        <v>583</v>
      </c>
    </row>
    <row r="10481" spans="1:13">
      <c r="A10481" s="106" t="str">
        <f t="shared" si="163"/>
        <v xml:space="preserve">89259 </v>
      </c>
      <c r="B10481" s="231" t="s">
        <v>14945</v>
      </c>
      <c r="C10481" s="232"/>
      <c r="D10481" s="233" t="s">
        <v>888</v>
      </c>
      <c r="E10481" s="233"/>
      <c r="F10481" s="234" t="s">
        <v>14946</v>
      </c>
      <c r="G10481" s="235">
        <v>0</v>
      </c>
      <c r="H10481" s="235">
        <v>0</v>
      </c>
      <c r="I10481" s="235">
        <v>0</v>
      </c>
      <c r="J10481" s="235">
        <v>0</v>
      </c>
      <c r="K10481" s="235">
        <v>0</v>
      </c>
      <c r="L10481" s="235">
        <v>0</v>
      </c>
      <c r="M10481" s="236" t="s">
        <v>583</v>
      </c>
    </row>
    <row r="10482" spans="1:13">
      <c r="A10482" s="106" t="str">
        <f t="shared" si="163"/>
        <v xml:space="preserve">89260 </v>
      </c>
      <c r="B10482" s="231" t="s">
        <v>14947</v>
      </c>
      <c r="C10482" s="232"/>
      <c r="D10482" s="233" t="s">
        <v>888</v>
      </c>
      <c r="E10482" s="233"/>
      <c r="F10482" s="234" t="s">
        <v>14948</v>
      </c>
      <c r="G10482" s="235">
        <v>0</v>
      </c>
      <c r="H10482" s="235">
        <v>0</v>
      </c>
      <c r="I10482" s="235">
        <v>0</v>
      </c>
      <c r="J10482" s="235">
        <v>0</v>
      </c>
      <c r="K10482" s="235">
        <v>0</v>
      </c>
      <c r="L10482" s="235">
        <v>0</v>
      </c>
      <c r="M10482" s="236" t="s">
        <v>583</v>
      </c>
    </row>
    <row r="10483" spans="1:13">
      <c r="A10483" s="106" t="str">
        <f t="shared" si="163"/>
        <v xml:space="preserve">89261 </v>
      </c>
      <c r="B10483" s="231" t="s">
        <v>14949</v>
      </c>
      <c r="C10483" s="232"/>
      <c r="D10483" s="233" t="s">
        <v>888</v>
      </c>
      <c r="E10483" s="233"/>
      <c r="F10483" s="234" t="s">
        <v>14950</v>
      </c>
      <c r="G10483" s="235">
        <v>0</v>
      </c>
      <c r="H10483" s="235">
        <v>0</v>
      </c>
      <c r="I10483" s="235">
        <v>0</v>
      </c>
      <c r="J10483" s="235">
        <v>0</v>
      </c>
      <c r="K10483" s="235">
        <v>0</v>
      </c>
      <c r="L10483" s="235">
        <v>0</v>
      </c>
      <c r="M10483" s="236" t="s">
        <v>583</v>
      </c>
    </row>
    <row r="10484" spans="1:13">
      <c r="A10484" s="106" t="str">
        <f t="shared" si="163"/>
        <v xml:space="preserve">89264 </v>
      </c>
      <c r="B10484" s="231" t="s">
        <v>14951</v>
      </c>
      <c r="C10484" s="232"/>
      <c r="D10484" s="233" t="s">
        <v>888</v>
      </c>
      <c r="E10484" s="233"/>
      <c r="F10484" s="234" t="s">
        <v>14952</v>
      </c>
      <c r="G10484" s="235">
        <v>0</v>
      </c>
      <c r="H10484" s="235">
        <v>0</v>
      </c>
      <c r="I10484" s="235">
        <v>0</v>
      </c>
      <c r="J10484" s="235">
        <v>0</v>
      </c>
      <c r="K10484" s="235">
        <v>0</v>
      </c>
      <c r="L10484" s="235">
        <v>0</v>
      </c>
      <c r="M10484" s="236" t="s">
        <v>583</v>
      </c>
    </row>
    <row r="10485" spans="1:13">
      <c r="A10485" s="106" t="str">
        <f t="shared" si="163"/>
        <v xml:space="preserve">89268 </v>
      </c>
      <c r="B10485" s="231" t="s">
        <v>14953</v>
      </c>
      <c r="C10485" s="232"/>
      <c r="D10485" s="233" t="s">
        <v>888</v>
      </c>
      <c r="E10485" s="233"/>
      <c r="F10485" s="234" t="s">
        <v>14954</v>
      </c>
      <c r="G10485" s="235">
        <v>0</v>
      </c>
      <c r="H10485" s="235">
        <v>0</v>
      </c>
      <c r="I10485" s="235">
        <v>0</v>
      </c>
      <c r="J10485" s="235">
        <v>0</v>
      </c>
      <c r="K10485" s="235">
        <v>0</v>
      </c>
      <c r="L10485" s="235">
        <v>0</v>
      </c>
      <c r="M10485" s="236" t="s">
        <v>583</v>
      </c>
    </row>
    <row r="10486" spans="1:13">
      <c r="A10486" s="106" t="str">
        <f t="shared" si="163"/>
        <v xml:space="preserve">89272 </v>
      </c>
      <c r="B10486" s="231" t="s">
        <v>14955</v>
      </c>
      <c r="C10486" s="232"/>
      <c r="D10486" s="233" t="s">
        <v>888</v>
      </c>
      <c r="E10486" s="233"/>
      <c r="F10486" s="234" t="s">
        <v>14956</v>
      </c>
      <c r="G10486" s="235">
        <v>0</v>
      </c>
      <c r="H10486" s="235">
        <v>0</v>
      </c>
      <c r="I10486" s="235">
        <v>0</v>
      </c>
      <c r="J10486" s="235">
        <v>0</v>
      </c>
      <c r="K10486" s="235">
        <v>0</v>
      </c>
      <c r="L10486" s="235">
        <v>0</v>
      </c>
      <c r="M10486" s="236" t="s">
        <v>583</v>
      </c>
    </row>
    <row r="10487" spans="1:13">
      <c r="A10487" s="106" t="str">
        <f t="shared" si="163"/>
        <v xml:space="preserve">89280 </v>
      </c>
      <c r="B10487" s="231" t="s">
        <v>14957</v>
      </c>
      <c r="C10487" s="232"/>
      <c r="D10487" s="233" t="s">
        <v>888</v>
      </c>
      <c r="E10487" s="233"/>
      <c r="F10487" s="234" t="s">
        <v>14958</v>
      </c>
      <c r="G10487" s="235">
        <v>0</v>
      </c>
      <c r="H10487" s="235">
        <v>0</v>
      </c>
      <c r="I10487" s="235">
        <v>0</v>
      </c>
      <c r="J10487" s="235">
        <v>0</v>
      </c>
      <c r="K10487" s="235">
        <v>0</v>
      </c>
      <c r="L10487" s="235">
        <v>0</v>
      </c>
      <c r="M10487" s="236" t="s">
        <v>583</v>
      </c>
    </row>
    <row r="10488" spans="1:13">
      <c r="A10488" s="106" t="str">
        <f t="shared" si="163"/>
        <v xml:space="preserve">89281 </v>
      </c>
      <c r="B10488" s="231" t="s">
        <v>14959</v>
      </c>
      <c r="C10488" s="232"/>
      <c r="D10488" s="233" t="s">
        <v>888</v>
      </c>
      <c r="E10488" s="233"/>
      <c r="F10488" s="234" t="s">
        <v>14958</v>
      </c>
      <c r="G10488" s="235">
        <v>0</v>
      </c>
      <c r="H10488" s="235">
        <v>0</v>
      </c>
      <c r="I10488" s="235">
        <v>0</v>
      </c>
      <c r="J10488" s="235">
        <v>0</v>
      </c>
      <c r="K10488" s="235">
        <v>0</v>
      </c>
      <c r="L10488" s="235">
        <v>0</v>
      </c>
      <c r="M10488" s="236" t="s">
        <v>583</v>
      </c>
    </row>
    <row r="10489" spans="1:13">
      <c r="A10489" s="106" t="str">
        <f t="shared" si="163"/>
        <v xml:space="preserve">89290 </v>
      </c>
      <c r="B10489" s="231" t="s">
        <v>14960</v>
      </c>
      <c r="C10489" s="232"/>
      <c r="D10489" s="233" t="s">
        <v>888</v>
      </c>
      <c r="E10489" s="233"/>
      <c r="F10489" s="234" t="s">
        <v>21401</v>
      </c>
      <c r="G10489" s="235">
        <v>0</v>
      </c>
      <c r="H10489" s="235">
        <v>0</v>
      </c>
      <c r="I10489" s="235">
        <v>0</v>
      </c>
      <c r="J10489" s="235">
        <v>0</v>
      </c>
      <c r="K10489" s="235">
        <v>0</v>
      </c>
      <c r="L10489" s="235">
        <v>0</v>
      </c>
      <c r="M10489" s="236" t="s">
        <v>583</v>
      </c>
    </row>
    <row r="10490" spans="1:13">
      <c r="A10490" s="106" t="str">
        <f t="shared" si="163"/>
        <v xml:space="preserve">89291 </v>
      </c>
      <c r="B10490" s="231" t="s">
        <v>14962</v>
      </c>
      <c r="C10490" s="232"/>
      <c r="D10490" s="233" t="s">
        <v>888</v>
      </c>
      <c r="E10490" s="233"/>
      <c r="F10490" s="234" t="s">
        <v>14961</v>
      </c>
      <c r="G10490" s="235">
        <v>0</v>
      </c>
      <c r="H10490" s="235">
        <v>0</v>
      </c>
      <c r="I10490" s="235">
        <v>0</v>
      </c>
      <c r="J10490" s="235">
        <v>0</v>
      </c>
      <c r="K10490" s="235">
        <v>0</v>
      </c>
      <c r="L10490" s="235">
        <v>0</v>
      </c>
      <c r="M10490" s="236" t="s">
        <v>583</v>
      </c>
    </row>
    <row r="10491" spans="1:13">
      <c r="A10491" s="106" t="str">
        <f t="shared" si="163"/>
        <v xml:space="preserve">89300 </v>
      </c>
      <c r="B10491" s="231" t="s">
        <v>14963</v>
      </c>
      <c r="C10491" s="232"/>
      <c r="D10491" s="233" t="s">
        <v>888</v>
      </c>
      <c r="E10491" s="233"/>
      <c r="F10491" s="234" t="s">
        <v>14964</v>
      </c>
      <c r="G10491" s="235">
        <v>0</v>
      </c>
      <c r="H10491" s="235">
        <v>0</v>
      </c>
      <c r="I10491" s="235">
        <v>0</v>
      </c>
      <c r="J10491" s="235">
        <v>0</v>
      </c>
      <c r="K10491" s="235">
        <v>0</v>
      </c>
      <c r="L10491" s="235">
        <v>0</v>
      </c>
      <c r="M10491" s="236" t="s">
        <v>583</v>
      </c>
    </row>
    <row r="10492" spans="1:13">
      <c r="A10492" s="106" t="str">
        <f t="shared" si="163"/>
        <v xml:space="preserve">89310 </v>
      </c>
      <c r="B10492" s="231" t="s">
        <v>14965</v>
      </c>
      <c r="C10492" s="232"/>
      <c r="D10492" s="233" t="s">
        <v>888</v>
      </c>
      <c r="E10492" s="233"/>
      <c r="F10492" s="234" t="s">
        <v>14966</v>
      </c>
      <c r="G10492" s="235">
        <v>0</v>
      </c>
      <c r="H10492" s="235">
        <v>0</v>
      </c>
      <c r="I10492" s="235">
        <v>0</v>
      </c>
      <c r="J10492" s="235">
        <v>0</v>
      </c>
      <c r="K10492" s="235">
        <v>0</v>
      </c>
      <c r="L10492" s="235">
        <v>0</v>
      </c>
      <c r="M10492" s="236" t="s">
        <v>583</v>
      </c>
    </row>
    <row r="10493" spans="1:13">
      <c r="A10493" s="106" t="str">
        <f t="shared" si="163"/>
        <v xml:space="preserve">89320 </v>
      </c>
      <c r="B10493" s="231" t="s">
        <v>14967</v>
      </c>
      <c r="C10493" s="232"/>
      <c r="D10493" s="233" t="s">
        <v>888</v>
      </c>
      <c r="E10493" s="233"/>
      <c r="F10493" s="234" t="s">
        <v>14968</v>
      </c>
      <c r="G10493" s="235">
        <v>0</v>
      </c>
      <c r="H10493" s="235">
        <v>0</v>
      </c>
      <c r="I10493" s="235">
        <v>0</v>
      </c>
      <c r="J10493" s="235">
        <v>0</v>
      </c>
      <c r="K10493" s="235">
        <v>0</v>
      </c>
      <c r="L10493" s="235">
        <v>0</v>
      </c>
      <c r="M10493" s="236" t="s">
        <v>583</v>
      </c>
    </row>
    <row r="10494" spans="1:13">
      <c r="A10494" s="106" t="str">
        <f t="shared" si="163"/>
        <v xml:space="preserve">89321 </v>
      </c>
      <c r="B10494" s="231" t="s">
        <v>14969</v>
      </c>
      <c r="C10494" s="232"/>
      <c r="D10494" s="233" t="s">
        <v>888</v>
      </c>
      <c r="E10494" s="233"/>
      <c r="F10494" s="234" t="s">
        <v>14970</v>
      </c>
      <c r="G10494" s="235">
        <v>0</v>
      </c>
      <c r="H10494" s="235">
        <v>0</v>
      </c>
      <c r="I10494" s="235">
        <v>0</v>
      </c>
      <c r="J10494" s="235">
        <v>0</v>
      </c>
      <c r="K10494" s="235">
        <v>0</v>
      </c>
      <c r="L10494" s="235">
        <v>0</v>
      </c>
      <c r="M10494" s="236" t="s">
        <v>583</v>
      </c>
    </row>
    <row r="10495" spans="1:13">
      <c r="A10495" s="106" t="str">
        <f t="shared" si="163"/>
        <v xml:space="preserve">89322 </v>
      </c>
      <c r="B10495" s="231" t="s">
        <v>14971</v>
      </c>
      <c r="C10495" s="232"/>
      <c r="D10495" s="233" t="s">
        <v>888</v>
      </c>
      <c r="E10495" s="233"/>
      <c r="F10495" s="234" t="s">
        <v>14972</v>
      </c>
      <c r="G10495" s="235">
        <v>0</v>
      </c>
      <c r="H10495" s="235">
        <v>0</v>
      </c>
      <c r="I10495" s="235">
        <v>0</v>
      </c>
      <c r="J10495" s="235">
        <v>0</v>
      </c>
      <c r="K10495" s="235">
        <v>0</v>
      </c>
      <c r="L10495" s="235">
        <v>0</v>
      </c>
      <c r="M10495" s="236" t="s">
        <v>583</v>
      </c>
    </row>
    <row r="10496" spans="1:13">
      <c r="A10496" s="106" t="str">
        <f t="shared" si="163"/>
        <v xml:space="preserve">89325 </v>
      </c>
      <c r="B10496" s="231" t="s">
        <v>14973</v>
      </c>
      <c r="C10496" s="232"/>
      <c r="D10496" s="233" t="s">
        <v>888</v>
      </c>
      <c r="E10496" s="233"/>
      <c r="F10496" s="234" t="s">
        <v>14974</v>
      </c>
      <c r="G10496" s="235">
        <v>0</v>
      </c>
      <c r="H10496" s="235">
        <v>0</v>
      </c>
      <c r="I10496" s="235">
        <v>0</v>
      </c>
      <c r="J10496" s="235">
        <v>0</v>
      </c>
      <c r="K10496" s="235">
        <v>0</v>
      </c>
      <c r="L10496" s="235">
        <v>0</v>
      </c>
      <c r="M10496" s="236" t="s">
        <v>583</v>
      </c>
    </row>
    <row r="10497" spans="1:13">
      <c r="A10497" s="106" t="str">
        <f t="shared" si="163"/>
        <v xml:space="preserve">89329 </v>
      </c>
      <c r="B10497" s="231" t="s">
        <v>14975</v>
      </c>
      <c r="C10497" s="232"/>
      <c r="D10497" s="233" t="s">
        <v>888</v>
      </c>
      <c r="E10497" s="233"/>
      <c r="F10497" s="234" t="s">
        <v>14976</v>
      </c>
      <c r="G10497" s="235">
        <v>0</v>
      </c>
      <c r="H10497" s="235">
        <v>0</v>
      </c>
      <c r="I10497" s="235">
        <v>0</v>
      </c>
      <c r="J10497" s="235">
        <v>0</v>
      </c>
      <c r="K10497" s="235">
        <v>0</v>
      </c>
      <c r="L10497" s="235">
        <v>0</v>
      </c>
      <c r="M10497" s="236" t="s">
        <v>583</v>
      </c>
    </row>
    <row r="10498" spans="1:13">
      <c r="A10498" s="106" t="str">
        <f t="shared" si="163"/>
        <v xml:space="preserve">89330 </v>
      </c>
      <c r="B10498" s="231" t="s">
        <v>14977</v>
      </c>
      <c r="C10498" s="232"/>
      <c r="D10498" s="233" t="s">
        <v>888</v>
      </c>
      <c r="E10498" s="233"/>
      <c r="F10498" s="234" t="s">
        <v>14978</v>
      </c>
      <c r="G10498" s="235">
        <v>0</v>
      </c>
      <c r="H10498" s="235">
        <v>0</v>
      </c>
      <c r="I10498" s="235">
        <v>0</v>
      </c>
      <c r="J10498" s="235">
        <v>0</v>
      </c>
      <c r="K10498" s="235">
        <v>0</v>
      </c>
      <c r="L10498" s="235">
        <v>0</v>
      </c>
      <c r="M10498" s="236" t="s">
        <v>583</v>
      </c>
    </row>
    <row r="10499" spans="1:13">
      <c r="A10499" s="106" t="str">
        <f t="shared" ref="A10499:A10562" si="164">B10499&amp;" "&amp;C10499</f>
        <v xml:space="preserve">89331 </v>
      </c>
      <c r="B10499" s="231" t="s">
        <v>14979</v>
      </c>
      <c r="C10499" s="232"/>
      <c r="D10499" s="233" t="s">
        <v>888</v>
      </c>
      <c r="E10499" s="233"/>
      <c r="F10499" s="234" t="s">
        <v>14980</v>
      </c>
      <c r="G10499" s="235">
        <v>0</v>
      </c>
      <c r="H10499" s="235">
        <v>0</v>
      </c>
      <c r="I10499" s="235">
        <v>0</v>
      </c>
      <c r="J10499" s="235">
        <v>0</v>
      </c>
      <c r="K10499" s="235">
        <v>0</v>
      </c>
      <c r="L10499" s="235">
        <v>0</v>
      </c>
      <c r="M10499" s="236" t="s">
        <v>583</v>
      </c>
    </row>
    <row r="10500" spans="1:13">
      <c r="A10500" s="106" t="str">
        <f t="shared" si="164"/>
        <v xml:space="preserve">89335 </v>
      </c>
      <c r="B10500" s="231" t="s">
        <v>14981</v>
      </c>
      <c r="C10500" s="232"/>
      <c r="D10500" s="233" t="s">
        <v>888</v>
      </c>
      <c r="E10500" s="233"/>
      <c r="F10500" s="234" t="s">
        <v>14982</v>
      </c>
      <c r="G10500" s="235">
        <v>0</v>
      </c>
      <c r="H10500" s="235">
        <v>0</v>
      </c>
      <c r="I10500" s="235">
        <v>0</v>
      </c>
      <c r="J10500" s="235">
        <v>0</v>
      </c>
      <c r="K10500" s="235">
        <v>0</v>
      </c>
      <c r="L10500" s="235">
        <v>0</v>
      </c>
      <c r="M10500" s="236" t="s">
        <v>583</v>
      </c>
    </row>
    <row r="10501" spans="1:13">
      <c r="A10501" s="106" t="str">
        <f t="shared" si="164"/>
        <v xml:space="preserve">89337 </v>
      </c>
      <c r="B10501" s="231" t="s">
        <v>14983</v>
      </c>
      <c r="C10501" s="232"/>
      <c r="D10501" s="233" t="s">
        <v>888</v>
      </c>
      <c r="E10501" s="233"/>
      <c r="F10501" s="234" t="s">
        <v>1235</v>
      </c>
      <c r="G10501" s="235">
        <v>0</v>
      </c>
      <c r="H10501" s="235">
        <v>0</v>
      </c>
      <c r="I10501" s="235">
        <v>0</v>
      </c>
      <c r="J10501" s="235">
        <v>0</v>
      </c>
      <c r="K10501" s="235">
        <v>0</v>
      </c>
      <c r="L10501" s="235">
        <v>0</v>
      </c>
      <c r="M10501" s="236" t="s">
        <v>583</v>
      </c>
    </row>
    <row r="10502" spans="1:13">
      <c r="A10502" s="106" t="str">
        <f t="shared" si="164"/>
        <v xml:space="preserve">89342 </v>
      </c>
      <c r="B10502" s="231" t="s">
        <v>14984</v>
      </c>
      <c r="C10502" s="232"/>
      <c r="D10502" s="233" t="s">
        <v>888</v>
      </c>
      <c r="E10502" s="233"/>
      <c r="F10502" s="234" t="s">
        <v>14985</v>
      </c>
      <c r="G10502" s="235">
        <v>0</v>
      </c>
      <c r="H10502" s="235">
        <v>0</v>
      </c>
      <c r="I10502" s="235">
        <v>0</v>
      </c>
      <c r="J10502" s="235">
        <v>0</v>
      </c>
      <c r="K10502" s="235">
        <v>0</v>
      </c>
      <c r="L10502" s="235">
        <v>0</v>
      </c>
      <c r="M10502" s="236" t="s">
        <v>583</v>
      </c>
    </row>
    <row r="10503" spans="1:13">
      <c r="A10503" s="106" t="str">
        <f t="shared" si="164"/>
        <v xml:space="preserve">89343 </v>
      </c>
      <c r="B10503" s="231" t="s">
        <v>14986</v>
      </c>
      <c r="C10503" s="232"/>
      <c r="D10503" s="233" t="s">
        <v>888</v>
      </c>
      <c r="E10503" s="233"/>
      <c r="F10503" s="234" t="s">
        <v>14987</v>
      </c>
      <c r="G10503" s="235">
        <v>0</v>
      </c>
      <c r="H10503" s="235">
        <v>0</v>
      </c>
      <c r="I10503" s="235">
        <v>0</v>
      </c>
      <c r="J10503" s="235">
        <v>0</v>
      </c>
      <c r="K10503" s="235">
        <v>0</v>
      </c>
      <c r="L10503" s="235">
        <v>0</v>
      </c>
      <c r="M10503" s="236" t="s">
        <v>583</v>
      </c>
    </row>
    <row r="10504" spans="1:13">
      <c r="A10504" s="106" t="str">
        <f t="shared" si="164"/>
        <v xml:space="preserve">89344 </v>
      </c>
      <c r="B10504" s="231" t="s">
        <v>14988</v>
      </c>
      <c r="C10504" s="232"/>
      <c r="D10504" s="233" t="s">
        <v>888</v>
      </c>
      <c r="E10504" s="233"/>
      <c r="F10504" s="234" t="s">
        <v>14989</v>
      </c>
      <c r="G10504" s="235">
        <v>0</v>
      </c>
      <c r="H10504" s="235">
        <v>0</v>
      </c>
      <c r="I10504" s="235">
        <v>0</v>
      </c>
      <c r="J10504" s="235">
        <v>0</v>
      </c>
      <c r="K10504" s="235">
        <v>0</v>
      </c>
      <c r="L10504" s="235">
        <v>0</v>
      </c>
      <c r="M10504" s="236" t="s">
        <v>583</v>
      </c>
    </row>
    <row r="10505" spans="1:13">
      <c r="A10505" s="106" t="str">
        <f t="shared" si="164"/>
        <v xml:space="preserve">89346 </v>
      </c>
      <c r="B10505" s="231" t="s">
        <v>14990</v>
      </c>
      <c r="C10505" s="232"/>
      <c r="D10505" s="233" t="s">
        <v>888</v>
      </c>
      <c r="E10505" s="233"/>
      <c r="F10505" s="234" t="s">
        <v>14991</v>
      </c>
      <c r="G10505" s="235">
        <v>0</v>
      </c>
      <c r="H10505" s="235">
        <v>0</v>
      </c>
      <c r="I10505" s="235">
        <v>0</v>
      </c>
      <c r="J10505" s="235">
        <v>0</v>
      </c>
      <c r="K10505" s="235">
        <v>0</v>
      </c>
      <c r="L10505" s="235">
        <v>0</v>
      </c>
      <c r="M10505" s="236" t="s">
        <v>583</v>
      </c>
    </row>
    <row r="10506" spans="1:13">
      <c r="A10506" s="106" t="str">
        <f t="shared" si="164"/>
        <v xml:space="preserve">89352 </v>
      </c>
      <c r="B10506" s="231" t="s">
        <v>14992</v>
      </c>
      <c r="C10506" s="232"/>
      <c r="D10506" s="233" t="s">
        <v>888</v>
      </c>
      <c r="E10506" s="233"/>
      <c r="F10506" s="234" t="s">
        <v>14993</v>
      </c>
      <c r="G10506" s="235">
        <v>0</v>
      </c>
      <c r="H10506" s="235">
        <v>0</v>
      </c>
      <c r="I10506" s="235">
        <v>0</v>
      </c>
      <c r="J10506" s="235">
        <v>0</v>
      </c>
      <c r="K10506" s="235">
        <v>0</v>
      </c>
      <c r="L10506" s="235">
        <v>0</v>
      </c>
      <c r="M10506" s="236" t="s">
        <v>583</v>
      </c>
    </row>
    <row r="10507" spans="1:13">
      <c r="A10507" s="106" t="str">
        <f t="shared" si="164"/>
        <v xml:space="preserve">89353 </v>
      </c>
      <c r="B10507" s="231" t="s">
        <v>14994</v>
      </c>
      <c r="C10507" s="232"/>
      <c r="D10507" s="233" t="s">
        <v>888</v>
      </c>
      <c r="E10507" s="233"/>
      <c r="F10507" s="234" t="s">
        <v>14995</v>
      </c>
      <c r="G10507" s="235">
        <v>0</v>
      </c>
      <c r="H10507" s="235">
        <v>0</v>
      </c>
      <c r="I10507" s="235">
        <v>0</v>
      </c>
      <c r="J10507" s="235">
        <v>0</v>
      </c>
      <c r="K10507" s="235">
        <v>0</v>
      </c>
      <c r="L10507" s="235">
        <v>0</v>
      </c>
      <c r="M10507" s="236" t="s">
        <v>583</v>
      </c>
    </row>
    <row r="10508" spans="1:13">
      <c r="A10508" s="106" t="str">
        <f t="shared" si="164"/>
        <v xml:space="preserve">89354 </v>
      </c>
      <c r="B10508" s="231" t="s">
        <v>14996</v>
      </c>
      <c r="C10508" s="232"/>
      <c r="D10508" s="233" t="s">
        <v>888</v>
      </c>
      <c r="E10508" s="233"/>
      <c r="F10508" s="234" t="s">
        <v>14997</v>
      </c>
      <c r="G10508" s="235">
        <v>0</v>
      </c>
      <c r="H10508" s="235">
        <v>0</v>
      </c>
      <c r="I10508" s="235">
        <v>0</v>
      </c>
      <c r="J10508" s="235">
        <v>0</v>
      </c>
      <c r="K10508" s="235">
        <v>0</v>
      </c>
      <c r="L10508" s="235">
        <v>0</v>
      </c>
      <c r="M10508" s="236" t="s">
        <v>583</v>
      </c>
    </row>
    <row r="10509" spans="1:13">
      <c r="A10509" s="106" t="str">
        <f t="shared" si="164"/>
        <v xml:space="preserve">89356 </v>
      </c>
      <c r="B10509" s="231" t="s">
        <v>14998</v>
      </c>
      <c r="C10509" s="232"/>
      <c r="D10509" s="233" t="s">
        <v>888</v>
      </c>
      <c r="E10509" s="233"/>
      <c r="F10509" s="234" t="s">
        <v>14999</v>
      </c>
      <c r="G10509" s="235">
        <v>0</v>
      </c>
      <c r="H10509" s="235">
        <v>0</v>
      </c>
      <c r="I10509" s="235">
        <v>0</v>
      </c>
      <c r="J10509" s="235">
        <v>0</v>
      </c>
      <c r="K10509" s="235">
        <v>0</v>
      </c>
      <c r="L10509" s="235">
        <v>0</v>
      </c>
      <c r="M10509" s="236" t="s">
        <v>583</v>
      </c>
    </row>
    <row r="10510" spans="1:13">
      <c r="A10510" s="106" t="str">
        <f t="shared" si="164"/>
        <v xml:space="preserve">89398 </v>
      </c>
      <c r="B10510" s="231" t="s">
        <v>15000</v>
      </c>
      <c r="C10510" s="232"/>
      <c r="D10510" s="233" t="s">
        <v>888</v>
      </c>
      <c r="E10510" s="233"/>
      <c r="F10510" s="234" t="s">
        <v>15001</v>
      </c>
      <c r="G10510" s="235">
        <v>0</v>
      </c>
      <c r="H10510" s="235">
        <v>0</v>
      </c>
      <c r="I10510" s="235">
        <v>0</v>
      </c>
      <c r="J10510" s="235">
        <v>0</v>
      </c>
      <c r="K10510" s="235">
        <v>0</v>
      </c>
      <c r="L10510" s="235">
        <v>0</v>
      </c>
      <c r="M10510" s="236" t="s">
        <v>583</v>
      </c>
    </row>
    <row r="10511" spans="1:13">
      <c r="A10511" s="106" t="str">
        <f t="shared" si="164"/>
        <v xml:space="preserve">9X059 </v>
      </c>
      <c r="B10511" s="231" t="s">
        <v>21752</v>
      </c>
      <c r="C10511" s="232"/>
      <c r="D10511" s="233" t="s">
        <v>1358</v>
      </c>
      <c r="E10511" s="233"/>
      <c r="F10511" s="234" t="s">
        <v>21753</v>
      </c>
      <c r="G10511" s="235">
        <v>0.64</v>
      </c>
      <c r="H10511" s="235">
        <v>1.1100000000000001</v>
      </c>
      <c r="I10511" s="235" t="s">
        <v>37</v>
      </c>
      <c r="J10511" s="235">
        <v>0.02</v>
      </c>
      <c r="K10511" s="235">
        <v>1.77</v>
      </c>
      <c r="L10511" s="235" t="s">
        <v>37</v>
      </c>
      <c r="M10511" s="236" t="s">
        <v>583</v>
      </c>
    </row>
    <row r="10512" spans="1:13">
      <c r="A10512" s="106" t="str">
        <f t="shared" si="164"/>
        <v>9X059 TC</v>
      </c>
      <c r="B10512" s="231" t="s">
        <v>21752</v>
      </c>
      <c r="C10512" s="232" t="s">
        <v>126</v>
      </c>
      <c r="D10512" s="233" t="s">
        <v>1358</v>
      </c>
      <c r="E10512" s="233"/>
      <c r="F10512" s="234" t="s">
        <v>21753</v>
      </c>
      <c r="G10512" s="235">
        <v>0</v>
      </c>
      <c r="H10512" s="235">
        <v>0.72</v>
      </c>
      <c r="I10512" s="235" t="s">
        <v>37</v>
      </c>
      <c r="J10512" s="235">
        <v>0.01</v>
      </c>
      <c r="K10512" s="235">
        <v>0.73</v>
      </c>
      <c r="L10512" s="235" t="s">
        <v>37</v>
      </c>
      <c r="M10512" s="236" t="s">
        <v>583</v>
      </c>
    </row>
    <row r="10513" spans="1:13">
      <c r="A10513" s="106" t="str">
        <f t="shared" si="164"/>
        <v>9X059 26</v>
      </c>
      <c r="B10513" s="231" t="s">
        <v>21752</v>
      </c>
      <c r="C10513" s="232">
        <v>26</v>
      </c>
      <c r="D10513" s="233" t="s">
        <v>1358</v>
      </c>
      <c r="E10513" s="233"/>
      <c r="F10513" s="234" t="s">
        <v>21753</v>
      </c>
      <c r="G10513" s="235">
        <v>0.64</v>
      </c>
      <c r="H10513" s="235">
        <v>0.39</v>
      </c>
      <c r="I10513" s="235">
        <v>0.39</v>
      </c>
      <c r="J10513" s="235">
        <v>0.01</v>
      </c>
      <c r="K10513" s="235">
        <v>1.04</v>
      </c>
      <c r="L10513" s="235">
        <v>1.04</v>
      </c>
      <c r="M10513" s="236" t="s">
        <v>583</v>
      </c>
    </row>
    <row r="10514" spans="1:13">
      <c r="A10514" s="106" t="str">
        <f t="shared" si="164"/>
        <v xml:space="preserve">9X075 </v>
      </c>
      <c r="B10514" s="231" t="s">
        <v>21754</v>
      </c>
      <c r="C10514" s="232"/>
      <c r="D10514" s="233" t="s">
        <v>582</v>
      </c>
      <c r="E10514" s="233" t="s">
        <v>1966</v>
      </c>
      <c r="F10514" s="234" t="s">
        <v>21755</v>
      </c>
      <c r="G10514" s="235">
        <v>0.93</v>
      </c>
      <c r="H10514" s="235">
        <v>0.56000000000000005</v>
      </c>
      <c r="I10514" s="235">
        <v>0.37</v>
      </c>
      <c r="J10514" s="235">
        <v>0.05</v>
      </c>
      <c r="K10514" s="235">
        <v>1.54</v>
      </c>
      <c r="L10514" s="235">
        <v>1.35</v>
      </c>
      <c r="M10514" s="236" t="s">
        <v>583</v>
      </c>
    </row>
    <row r="10515" spans="1:13">
      <c r="A10515" s="106" t="str">
        <f t="shared" si="164"/>
        <v xml:space="preserve">9X076 </v>
      </c>
      <c r="B10515" s="231" t="s">
        <v>21756</v>
      </c>
      <c r="C10515" s="232"/>
      <c r="D10515" s="233" t="s">
        <v>582</v>
      </c>
      <c r="E10515" s="233" t="s">
        <v>1966</v>
      </c>
      <c r="F10515" s="234" t="s">
        <v>21757</v>
      </c>
      <c r="G10515" s="235">
        <v>1.6</v>
      </c>
      <c r="H10515" s="235">
        <v>0.84</v>
      </c>
      <c r="I10515" s="235">
        <v>0.63</v>
      </c>
      <c r="J10515" s="235">
        <v>0.1</v>
      </c>
      <c r="K10515" s="235">
        <v>2.54</v>
      </c>
      <c r="L10515" s="235">
        <v>2.33</v>
      </c>
      <c r="M10515" s="236" t="s">
        <v>583</v>
      </c>
    </row>
    <row r="10516" spans="1:13">
      <c r="A10516" s="106" t="str">
        <f t="shared" si="164"/>
        <v xml:space="preserve">9X077 </v>
      </c>
      <c r="B10516" s="231" t="s">
        <v>21758</v>
      </c>
      <c r="C10516" s="232"/>
      <c r="D10516" s="233" t="s">
        <v>582</v>
      </c>
      <c r="E10516" s="233" t="s">
        <v>1966</v>
      </c>
      <c r="F10516" s="234" t="s">
        <v>21759</v>
      </c>
      <c r="G10516" s="235">
        <v>2.6</v>
      </c>
      <c r="H10516" s="235">
        <v>1.29</v>
      </c>
      <c r="I10516" s="235">
        <v>1.02</v>
      </c>
      <c r="J10516" s="235">
        <v>0.16</v>
      </c>
      <c r="K10516" s="235">
        <v>4.05</v>
      </c>
      <c r="L10516" s="235">
        <v>3.78</v>
      </c>
      <c r="M10516" s="236" t="s">
        <v>583</v>
      </c>
    </row>
    <row r="10517" spans="1:13">
      <c r="A10517" s="106" t="str">
        <f t="shared" si="164"/>
        <v xml:space="preserve">9X078 </v>
      </c>
      <c r="B10517" s="231" t="s">
        <v>21760</v>
      </c>
      <c r="C10517" s="232"/>
      <c r="D10517" s="233" t="s">
        <v>582</v>
      </c>
      <c r="E10517" s="233" t="s">
        <v>1966</v>
      </c>
      <c r="F10517" s="234" t="s">
        <v>21761</v>
      </c>
      <c r="G10517" s="235">
        <v>3.5</v>
      </c>
      <c r="H10517" s="235">
        <v>1.68</v>
      </c>
      <c r="I10517" s="235">
        <v>1.38</v>
      </c>
      <c r="J10517" s="235">
        <v>0.21</v>
      </c>
      <c r="K10517" s="235">
        <v>5.39</v>
      </c>
      <c r="L10517" s="235">
        <v>5.09</v>
      </c>
      <c r="M10517" s="236" t="s">
        <v>583</v>
      </c>
    </row>
    <row r="10518" spans="1:13">
      <c r="A10518" s="106" t="str">
        <f t="shared" si="164"/>
        <v xml:space="preserve">9X079 </v>
      </c>
      <c r="B10518" s="231" t="s">
        <v>21762</v>
      </c>
      <c r="C10518" s="232"/>
      <c r="D10518" s="233" t="s">
        <v>582</v>
      </c>
      <c r="E10518" s="233" t="s">
        <v>1966</v>
      </c>
      <c r="F10518" s="234" t="s">
        <v>21763</v>
      </c>
      <c r="G10518" s="235">
        <v>0.7</v>
      </c>
      <c r="H10518" s="235">
        <v>0.46</v>
      </c>
      <c r="I10518" s="235">
        <v>0.28000000000000003</v>
      </c>
      <c r="J10518" s="235">
        <v>0.04</v>
      </c>
      <c r="K10518" s="235">
        <v>1.2</v>
      </c>
      <c r="L10518" s="235">
        <v>1.02</v>
      </c>
      <c r="M10518" s="236" t="s">
        <v>583</v>
      </c>
    </row>
    <row r="10519" spans="1:13">
      <c r="A10519" s="106" t="str">
        <f t="shared" si="164"/>
        <v xml:space="preserve">9X080 </v>
      </c>
      <c r="B10519" s="231" t="s">
        <v>21764</v>
      </c>
      <c r="C10519" s="232"/>
      <c r="D10519" s="233" t="s">
        <v>582</v>
      </c>
      <c r="E10519" s="233" t="s">
        <v>1966</v>
      </c>
      <c r="F10519" s="234" t="s">
        <v>21765</v>
      </c>
      <c r="G10519" s="235">
        <v>1.3</v>
      </c>
      <c r="H10519" s="235">
        <v>0.71</v>
      </c>
      <c r="I10519" s="235">
        <v>0.51</v>
      </c>
      <c r="J10519" s="235">
        <v>7.0000000000000007E-2</v>
      </c>
      <c r="K10519" s="235">
        <v>2.08</v>
      </c>
      <c r="L10519" s="235">
        <v>1.88</v>
      </c>
      <c r="M10519" s="236" t="s">
        <v>583</v>
      </c>
    </row>
    <row r="10520" spans="1:13">
      <c r="A10520" s="106" t="str">
        <f t="shared" si="164"/>
        <v xml:space="preserve">9X081 </v>
      </c>
      <c r="B10520" s="231" t="s">
        <v>21766</v>
      </c>
      <c r="C10520" s="232"/>
      <c r="D10520" s="233" t="s">
        <v>582</v>
      </c>
      <c r="E10520" s="233" t="s">
        <v>1966</v>
      </c>
      <c r="F10520" s="234" t="s">
        <v>21767</v>
      </c>
      <c r="G10520" s="235">
        <v>1.92</v>
      </c>
      <c r="H10520" s="235">
        <v>1.03</v>
      </c>
      <c r="I10520" s="235">
        <v>0.76</v>
      </c>
      <c r="J10520" s="235">
        <v>0.13</v>
      </c>
      <c r="K10520" s="235">
        <v>3.08</v>
      </c>
      <c r="L10520" s="235">
        <v>2.81</v>
      </c>
      <c r="M10520" s="236" t="s">
        <v>583</v>
      </c>
    </row>
    <row r="10521" spans="1:13">
      <c r="A10521" s="106" t="str">
        <f t="shared" si="164"/>
        <v xml:space="preserve">9X082 </v>
      </c>
      <c r="B10521" s="231" t="s">
        <v>21768</v>
      </c>
      <c r="C10521" s="232"/>
      <c r="D10521" s="233" t="s">
        <v>582</v>
      </c>
      <c r="E10521" s="233" t="s">
        <v>1966</v>
      </c>
      <c r="F10521" s="234" t="s">
        <v>21769</v>
      </c>
      <c r="G10521" s="235">
        <v>2.6</v>
      </c>
      <c r="H10521" s="235">
        <v>1.31</v>
      </c>
      <c r="I10521" s="235">
        <v>1.02</v>
      </c>
      <c r="J10521" s="235">
        <v>0.16</v>
      </c>
      <c r="K10521" s="235">
        <v>4.07</v>
      </c>
      <c r="L10521" s="235">
        <v>3.78</v>
      </c>
      <c r="M10521" s="236" t="s">
        <v>583</v>
      </c>
    </row>
    <row r="10522" spans="1:13">
      <c r="A10522" s="106" t="str">
        <f t="shared" si="164"/>
        <v xml:space="preserve">9X083 </v>
      </c>
      <c r="B10522" s="231" t="s">
        <v>21770</v>
      </c>
      <c r="C10522" s="232"/>
      <c r="D10522" s="233" t="s">
        <v>582</v>
      </c>
      <c r="E10522" s="233" t="s">
        <v>1966</v>
      </c>
      <c r="F10522" s="234" t="s">
        <v>21771</v>
      </c>
      <c r="G10522" s="235">
        <v>0.9</v>
      </c>
      <c r="H10522" s="235">
        <v>0.52</v>
      </c>
      <c r="I10522" s="235">
        <v>0.35</v>
      </c>
      <c r="J10522" s="235">
        <v>0.04</v>
      </c>
      <c r="K10522" s="235">
        <v>1.46</v>
      </c>
      <c r="L10522" s="235">
        <v>1.29</v>
      </c>
      <c r="M10522" s="236" t="s">
        <v>583</v>
      </c>
    </row>
    <row r="10523" spans="1:13">
      <c r="A10523" s="106" t="str">
        <f t="shared" si="164"/>
        <v xml:space="preserve">9X084 </v>
      </c>
      <c r="B10523" s="231" t="s">
        <v>21772</v>
      </c>
      <c r="C10523" s="232"/>
      <c r="D10523" s="233" t="s">
        <v>582</v>
      </c>
      <c r="E10523" s="233" t="s">
        <v>1966</v>
      </c>
      <c r="F10523" s="234" t="s">
        <v>21773</v>
      </c>
      <c r="G10523" s="235">
        <v>1.55</v>
      </c>
      <c r="H10523" s="235">
        <v>0.79</v>
      </c>
      <c r="I10523" s="235">
        <v>0.61</v>
      </c>
      <c r="J10523" s="235">
        <v>0.08</v>
      </c>
      <c r="K10523" s="235">
        <v>2.42</v>
      </c>
      <c r="L10523" s="235">
        <v>2.2400000000000002</v>
      </c>
      <c r="M10523" s="236" t="s">
        <v>583</v>
      </c>
    </row>
    <row r="10524" spans="1:13">
      <c r="A10524" s="106" t="str">
        <f t="shared" si="164"/>
        <v xml:space="preserve">9X085 </v>
      </c>
      <c r="B10524" s="231" t="s">
        <v>21774</v>
      </c>
      <c r="C10524" s="232"/>
      <c r="D10524" s="233" t="s">
        <v>582</v>
      </c>
      <c r="E10524" s="233" t="s">
        <v>1966</v>
      </c>
      <c r="F10524" s="234" t="s">
        <v>21775</v>
      </c>
      <c r="G10524" s="235">
        <v>2.42</v>
      </c>
      <c r="H10524" s="235">
        <v>1.19</v>
      </c>
      <c r="I10524" s="235">
        <v>0.95</v>
      </c>
      <c r="J10524" s="235">
        <v>0.16</v>
      </c>
      <c r="K10524" s="235">
        <v>3.77</v>
      </c>
      <c r="L10524" s="235">
        <v>3.53</v>
      </c>
      <c r="M10524" s="236" t="s">
        <v>583</v>
      </c>
    </row>
    <row r="10525" spans="1:13">
      <c r="A10525" s="106" t="str">
        <f t="shared" si="164"/>
        <v xml:space="preserve">9X086 </v>
      </c>
      <c r="B10525" s="231" t="s">
        <v>21776</v>
      </c>
      <c r="C10525" s="232"/>
      <c r="D10525" s="233" t="s">
        <v>582</v>
      </c>
      <c r="E10525" s="233" t="s">
        <v>1966</v>
      </c>
      <c r="F10525" s="234" t="s">
        <v>21777</v>
      </c>
      <c r="G10525" s="235">
        <v>3.2</v>
      </c>
      <c r="H10525" s="235">
        <v>1.53</v>
      </c>
      <c r="I10525" s="235">
        <v>1.26</v>
      </c>
      <c r="J10525" s="235">
        <v>0.18</v>
      </c>
      <c r="K10525" s="235">
        <v>4.91</v>
      </c>
      <c r="L10525" s="235">
        <v>4.6399999999999997</v>
      </c>
      <c r="M10525" s="236" t="s">
        <v>583</v>
      </c>
    </row>
    <row r="10526" spans="1:13">
      <c r="A10526" s="106" t="str">
        <f t="shared" si="164"/>
        <v xml:space="preserve">9X087 </v>
      </c>
      <c r="B10526" s="231" t="s">
        <v>21778</v>
      </c>
      <c r="C10526" s="232"/>
      <c r="D10526" s="233" t="s">
        <v>582</v>
      </c>
      <c r="E10526" s="233" t="s">
        <v>1966</v>
      </c>
      <c r="F10526" s="234" t="s">
        <v>21779</v>
      </c>
      <c r="G10526" s="235">
        <v>0.65</v>
      </c>
      <c r="H10526" s="235">
        <v>0.41</v>
      </c>
      <c r="I10526" s="235">
        <v>0.26</v>
      </c>
      <c r="J10526" s="235">
        <v>0.04</v>
      </c>
      <c r="K10526" s="235">
        <v>1.1000000000000001</v>
      </c>
      <c r="L10526" s="235">
        <v>0.95</v>
      </c>
      <c r="M10526" s="236" t="s">
        <v>583</v>
      </c>
    </row>
    <row r="10527" spans="1:13">
      <c r="A10527" s="106" t="str">
        <f t="shared" si="164"/>
        <v xml:space="preserve">9X088 </v>
      </c>
      <c r="B10527" s="231" t="s">
        <v>21780</v>
      </c>
      <c r="C10527" s="232"/>
      <c r="D10527" s="233" t="s">
        <v>582</v>
      </c>
      <c r="E10527" s="233" t="s">
        <v>1966</v>
      </c>
      <c r="F10527" s="234" t="s">
        <v>21781</v>
      </c>
      <c r="G10527" s="235">
        <v>1.2</v>
      </c>
      <c r="H10527" s="235">
        <v>0.64</v>
      </c>
      <c r="I10527" s="235">
        <v>0.47</v>
      </c>
      <c r="J10527" s="235">
        <v>0.06</v>
      </c>
      <c r="K10527" s="235">
        <v>1.9</v>
      </c>
      <c r="L10527" s="235">
        <v>1.73</v>
      </c>
      <c r="M10527" s="236" t="s">
        <v>583</v>
      </c>
    </row>
    <row r="10528" spans="1:13">
      <c r="A10528" s="106" t="str">
        <f t="shared" si="164"/>
        <v xml:space="preserve">9X089 </v>
      </c>
      <c r="B10528" s="231" t="s">
        <v>21782</v>
      </c>
      <c r="C10528" s="232"/>
      <c r="D10528" s="233" t="s">
        <v>582</v>
      </c>
      <c r="E10528" s="233" t="s">
        <v>1966</v>
      </c>
      <c r="F10528" s="234" t="s">
        <v>21783</v>
      </c>
      <c r="G10528" s="235">
        <v>1.75</v>
      </c>
      <c r="H10528" s="235">
        <v>0.91</v>
      </c>
      <c r="I10528" s="235">
        <v>0.69</v>
      </c>
      <c r="J10528" s="235">
        <v>0.12</v>
      </c>
      <c r="K10528" s="235">
        <v>2.78</v>
      </c>
      <c r="L10528" s="235">
        <v>2.56</v>
      </c>
      <c r="M10528" s="236" t="s">
        <v>583</v>
      </c>
    </row>
    <row r="10529" spans="1:13">
      <c r="A10529" s="106" t="str">
        <f t="shared" si="164"/>
        <v xml:space="preserve">9X090 </v>
      </c>
      <c r="B10529" s="231" t="s">
        <v>21784</v>
      </c>
      <c r="C10529" s="232"/>
      <c r="D10529" s="233" t="s">
        <v>582</v>
      </c>
      <c r="E10529" s="233" t="s">
        <v>1966</v>
      </c>
      <c r="F10529" s="234" t="s">
        <v>21785</v>
      </c>
      <c r="G10529" s="235">
        <v>2.6</v>
      </c>
      <c r="H10529" s="235">
        <v>1.28</v>
      </c>
      <c r="I10529" s="235">
        <v>1.02</v>
      </c>
      <c r="J10529" s="235">
        <v>0.16</v>
      </c>
      <c r="K10529" s="235">
        <v>4.04</v>
      </c>
      <c r="L10529" s="235">
        <v>3.78</v>
      </c>
      <c r="M10529" s="236" t="s">
        <v>583</v>
      </c>
    </row>
    <row r="10530" spans="1:13">
      <c r="A10530" s="106" t="str">
        <f t="shared" si="164"/>
        <v xml:space="preserve">9X091 </v>
      </c>
      <c r="B10530" s="231" t="s">
        <v>21786</v>
      </c>
      <c r="C10530" s="232"/>
      <c r="D10530" s="233" t="s">
        <v>1358</v>
      </c>
      <c r="E10530" s="233"/>
      <c r="F10530" s="234" t="s">
        <v>21787</v>
      </c>
      <c r="G10530" s="235">
        <v>0.3</v>
      </c>
      <c r="H10530" s="235">
        <v>0.17</v>
      </c>
      <c r="I10530" s="235">
        <v>0.13</v>
      </c>
      <c r="J10530" s="235">
        <v>0.02</v>
      </c>
      <c r="K10530" s="235">
        <v>0.49</v>
      </c>
      <c r="L10530" s="235">
        <v>0.45</v>
      </c>
      <c r="M10530" s="236" t="s">
        <v>583</v>
      </c>
    </row>
    <row r="10531" spans="1:13">
      <c r="A10531" s="106" t="str">
        <f t="shared" si="164"/>
        <v xml:space="preserve">9X100 </v>
      </c>
      <c r="B10531" s="231" t="s">
        <v>21788</v>
      </c>
      <c r="C10531" s="232"/>
      <c r="D10531" s="233" t="s">
        <v>1401</v>
      </c>
      <c r="E10531" s="233" t="s">
        <v>1966</v>
      </c>
      <c r="F10531" s="234" t="s">
        <v>21789</v>
      </c>
      <c r="G10531" s="235">
        <v>0</v>
      </c>
      <c r="H10531" s="235">
        <v>1.53</v>
      </c>
      <c r="I10531" s="235" t="s">
        <v>37</v>
      </c>
      <c r="J10531" s="235">
        <v>0.04</v>
      </c>
      <c r="K10531" s="235">
        <v>1.57</v>
      </c>
      <c r="L10531" s="235" t="s">
        <v>37</v>
      </c>
      <c r="M10531" s="236" t="s">
        <v>583</v>
      </c>
    </row>
    <row r="10532" spans="1:13">
      <c r="A10532" s="106" t="str">
        <f t="shared" si="164"/>
        <v xml:space="preserve">90281 </v>
      </c>
      <c r="B10532" s="231" t="s">
        <v>15006</v>
      </c>
      <c r="C10532" s="232"/>
      <c r="D10532" s="233" t="s">
        <v>582</v>
      </c>
      <c r="E10532" s="233"/>
      <c r="F10532" s="234" t="s">
        <v>15007</v>
      </c>
      <c r="G10532" s="235">
        <v>0</v>
      </c>
      <c r="H10532" s="235">
        <v>0</v>
      </c>
      <c r="I10532" s="235">
        <v>0</v>
      </c>
      <c r="J10532" s="235">
        <v>0</v>
      </c>
      <c r="K10532" s="235">
        <v>0</v>
      </c>
      <c r="L10532" s="235">
        <v>0</v>
      </c>
      <c r="M10532" s="236" t="s">
        <v>583</v>
      </c>
    </row>
    <row r="10533" spans="1:13">
      <c r="A10533" s="106" t="str">
        <f t="shared" si="164"/>
        <v xml:space="preserve">90283 </v>
      </c>
      <c r="B10533" s="231" t="s">
        <v>15008</v>
      </c>
      <c r="C10533" s="232"/>
      <c r="D10533" s="233" t="s">
        <v>582</v>
      </c>
      <c r="E10533" s="233"/>
      <c r="F10533" s="234" t="s">
        <v>15009</v>
      </c>
      <c r="G10533" s="235">
        <v>0</v>
      </c>
      <c r="H10533" s="235">
        <v>0</v>
      </c>
      <c r="I10533" s="235">
        <v>0</v>
      </c>
      <c r="J10533" s="235">
        <v>0</v>
      </c>
      <c r="K10533" s="235">
        <v>0</v>
      </c>
      <c r="L10533" s="235">
        <v>0</v>
      </c>
      <c r="M10533" s="236" t="s">
        <v>583</v>
      </c>
    </row>
    <row r="10534" spans="1:13">
      <c r="A10534" s="106" t="str">
        <f t="shared" si="164"/>
        <v xml:space="preserve">90284 </v>
      </c>
      <c r="B10534" s="231" t="s">
        <v>15010</v>
      </c>
      <c r="C10534" s="232"/>
      <c r="D10534" s="233" t="s">
        <v>888</v>
      </c>
      <c r="E10534" s="233"/>
      <c r="F10534" s="234" t="s">
        <v>15011</v>
      </c>
      <c r="G10534" s="235">
        <v>0</v>
      </c>
      <c r="H10534" s="235">
        <v>0</v>
      </c>
      <c r="I10534" s="235">
        <v>0</v>
      </c>
      <c r="J10534" s="235">
        <v>0</v>
      </c>
      <c r="K10534" s="235">
        <v>0</v>
      </c>
      <c r="L10534" s="235">
        <v>0</v>
      </c>
      <c r="M10534" s="236" t="s">
        <v>583</v>
      </c>
    </row>
    <row r="10535" spans="1:13">
      <c r="A10535" s="106" t="str">
        <f t="shared" si="164"/>
        <v xml:space="preserve">90287 </v>
      </c>
      <c r="B10535" s="231" t="s">
        <v>15012</v>
      </c>
      <c r="C10535" s="232"/>
      <c r="D10535" s="233" t="s">
        <v>582</v>
      </c>
      <c r="E10535" s="233"/>
      <c r="F10535" s="234" t="s">
        <v>15013</v>
      </c>
      <c r="G10535" s="235">
        <v>0</v>
      </c>
      <c r="H10535" s="235">
        <v>0</v>
      </c>
      <c r="I10535" s="235">
        <v>0</v>
      </c>
      <c r="J10535" s="235">
        <v>0</v>
      </c>
      <c r="K10535" s="235">
        <v>0</v>
      </c>
      <c r="L10535" s="235">
        <v>0</v>
      </c>
      <c r="M10535" s="236" t="s">
        <v>583</v>
      </c>
    </row>
    <row r="10536" spans="1:13">
      <c r="A10536" s="106" t="str">
        <f t="shared" si="164"/>
        <v xml:space="preserve">90288 </v>
      </c>
      <c r="B10536" s="231" t="s">
        <v>15014</v>
      </c>
      <c r="C10536" s="232"/>
      <c r="D10536" s="233" t="s">
        <v>582</v>
      </c>
      <c r="E10536" s="233"/>
      <c r="F10536" s="234" t="s">
        <v>15015</v>
      </c>
      <c r="G10536" s="235">
        <v>0</v>
      </c>
      <c r="H10536" s="235">
        <v>0</v>
      </c>
      <c r="I10536" s="235">
        <v>0</v>
      </c>
      <c r="J10536" s="235">
        <v>0</v>
      </c>
      <c r="K10536" s="235">
        <v>0</v>
      </c>
      <c r="L10536" s="235">
        <v>0</v>
      </c>
      <c r="M10536" s="236" t="s">
        <v>583</v>
      </c>
    </row>
    <row r="10537" spans="1:13">
      <c r="A10537" s="106" t="str">
        <f t="shared" si="164"/>
        <v xml:space="preserve">90291 </v>
      </c>
      <c r="B10537" s="231" t="s">
        <v>15016</v>
      </c>
      <c r="C10537" s="232"/>
      <c r="D10537" s="233" t="s">
        <v>582</v>
      </c>
      <c r="E10537" s="233"/>
      <c r="F10537" s="234" t="s">
        <v>15017</v>
      </c>
      <c r="G10537" s="235">
        <v>0</v>
      </c>
      <c r="H10537" s="235">
        <v>0</v>
      </c>
      <c r="I10537" s="235">
        <v>0</v>
      </c>
      <c r="J10537" s="235">
        <v>0</v>
      </c>
      <c r="K10537" s="235">
        <v>0</v>
      </c>
      <c r="L10537" s="235">
        <v>0</v>
      </c>
      <c r="M10537" s="236" t="s">
        <v>583</v>
      </c>
    </row>
    <row r="10538" spans="1:13">
      <c r="A10538" s="106" t="str">
        <f t="shared" si="164"/>
        <v xml:space="preserve">90296 </v>
      </c>
      <c r="B10538" s="231" t="s">
        <v>15018</v>
      </c>
      <c r="C10538" s="232"/>
      <c r="D10538" s="233" t="s">
        <v>15019</v>
      </c>
      <c r="E10538" s="233"/>
      <c r="F10538" s="234" t="s">
        <v>15020</v>
      </c>
      <c r="G10538" s="235">
        <v>0</v>
      </c>
      <c r="H10538" s="235">
        <v>0</v>
      </c>
      <c r="I10538" s="235">
        <v>0</v>
      </c>
      <c r="J10538" s="235">
        <v>0</v>
      </c>
      <c r="K10538" s="235">
        <v>0</v>
      </c>
      <c r="L10538" s="235">
        <v>0</v>
      </c>
      <c r="M10538" s="236" t="s">
        <v>583</v>
      </c>
    </row>
    <row r="10539" spans="1:13">
      <c r="A10539" s="106" t="str">
        <f t="shared" si="164"/>
        <v xml:space="preserve">90371 </v>
      </c>
      <c r="B10539" s="231" t="s">
        <v>15021</v>
      </c>
      <c r="C10539" s="232"/>
      <c r="D10539" s="233" t="s">
        <v>15019</v>
      </c>
      <c r="E10539" s="233"/>
      <c r="F10539" s="234" t="s">
        <v>15022</v>
      </c>
      <c r="G10539" s="235">
        <v>0</v>
      </c>
      <c r="H10539" s="235">
        <v>0</v>
      </c>
      <c r="I10539" s="235">
        <v>0</v>
      </c>
      <c r="J10539" s="235">
        <v>0</v>
      </c>
      <c r="K10539" s="235">
        <v>0</v>
      </c>
      <c r="L10539" s="235">
        <v>0</v>
      </c>
      <c r="M10539" s="236" t="s">
        <v>583</v>
      </c>
    </row>
    <row r="10540" spans="1:13">
      <c r="A10540" s="106" t="str">
        <f t="shared" si="164"/>
        <v xml:space="preserve">90375 </v>
      </c>
      <c r="B10540" s="231" t="s">
        <v>15023</v>
      </c>
      <c r="C10540" s="232"/>
      <c r="D10540" s="233" t="s">
        <v>15019</v>
      </c>
      <c r="E10540" s="233"/>
      <c r="F10540" s="234" t="s">
        <v>15024</v>
      </c>
      <c r="G10540" s="235">
        <v>0</v>
      </c>
      <c r="H10540" s="235">
        <v>0</v>
      </c>
      <c r="I10540" s="235">
        <v>0</v>
      </c>
      <c r="J10540" s="235">
        <v>0</v>
      </c>
      <c r="K10540" s="235">
        <v>0</v>
      </c>
      <c r="L10540" s="235">
        <v>0</v>
      </c>
      <c r="M10540" s="236" t="s">
        <v>583</v>
      </c>
    </row>
    <row r="10541" spans="1:13">
      <c r="A10541" s="106" t="str">
        <f t="shared" si="164"/>
        <v xml:space="preserve">90376 </v>
      </c>
      <c r="B10541" s="231" t="s">
        <v>15025</v>
      </c>
      <c r="C10541" s="232"/>
      <c r="D10541" s="233" t="s">
        <v>15019</v>
      </c>
      <c r="E10541" s="233"/>
      <c r="F10541" s="234" t="s">
        <v>15026</v>
      </c>
      <c r="G10541" s="235">
        <v>0</v>
      </c>
      <c r="H10541" s="235">
        <v>0</v>
      </c>
      <c r="I10541" s="235">
        <v>0</v>
      </c>
      <c r="J10541" s="235">
        <v>0</v>
      </c>
      <c r="K10541" s="235">
        <v>0</v>
      </c>
      <c r="L10541" s="235">
        <v>0</v>
      </c>
      <c r="M10541" s="236" t="s">
        <v>583</v>
      </c>
    </row>
    <row r="10542" spans="1:13">
      <c r="A10542" s="106" t="str">
        <f t="shared" si="164"/>
        <v xml:space="preserve">90377 </v>
      </c>
      <c r="B10542" s="231" t="s">
        <v>18209</v>
      </c>
      <c r="C10542" s="232"/>
      <c r="D10542" s="233" t="s">
        <v>15019</v>
      </c>
      <c r="E10542" s="233"/>
      <c r="F10542" s="234" t="s">
        <v>18210</v>
      </c>
      <c r="G10542" s="235">
        <v>0</v>
      </c>
      <c r="H10542" s="235">
        <v>0</v>
      </c>
      <c r="I10542" s="235">
        <v>0</v>
      </c>
      <c r="J10542" s="235">
        <v>0</v>
      </c>
      <c r="K10542" s="235">
        <v>0</v>
      </c>
      <c r="L10542" s="235">
        <v>0</v>
      </c>
      <c r="M10542" s="236" t="s">
        <v>583</v>
      </c>
    </row>
    <row r="10543" spans="1:13">
      <c r="A10543" s="106" t="str">
        <f t="shared" si="164"/>
        <v xml:space="preserve">90378 </v>
      </c>
      <c r="B10543" s="231" t="s">
        <v>15027</v>
      </c>
      <c r="C10543" s="232"/>
      <c r="D10543" s="233" t="s">
        <v>888</v>
      </c>
      <c r="E10543" s="233"/>
      <c r="F10543" s="234" t="s">
        <v>15028</v>
      </c>
      <c r="G10543" s="235">
        <v>0</v>
      </c>
      <c r="H10543" s="235">
        <v>0</v>
      </c>
      <c r="I10543" s="235">
        <v>0</v>
      </c>
      <c r="J10543" s="235">
        <v>0</v>
      </c>
      <c r="K10543" s="235">
        <v>0</v>
      </c>
      <c r="L10543" s="235">
        <v>0</v>
      </c>
      <c r="M10543" s="236" t="s">
        <v>583</v>
      </c>
    </row>
    <row r="10544" spans="1:13">
      <c r="A10544" s="106" t="str">
        <f t="shared" si="164"/>
        <v xml:space="preserve">90380 </v>
      </c>
      <c r="B10544" s="231" t="s">
        <v>21404</v>
      </c>
      <c r="C10544" s="232"/>
      <c r="D10544" s="233" t="s">
        <v>798</v>
      </c>
      <c r="E10544" s="233"/>
      <c r="F10544" s="234" t="s">
        <v>21405</v>
      </c>
      <c r="G10544" s="235">
        <v>0</v>
      </c>
      <c r="H10544" s="235">
        <v>0</v>
      </c>
      <c r="I10544" s="235">
        <v>0</v>
      </c>
      <c r="J10544" s="235">
        <v>0</v>
      </c>
      <c r="K10544" s="235">
        <v>0</v>
      </c>
      <c r="L10544" s="235">
        <v>0</v>
      </c>
      <c r="M10544" s="236" t="s">
        <v>583</v>
      </c>
    </row>
    <row r="10545" spans="1:13">
      <c r="A10545" s="106" t="str">
        <f t="shared" si="164"/>
        <v xml:space="preserve">90381 </v>
      </c>
      <c r="B10545" s="231" t="s">
        <v>21406</v>
      </c>
      <c r="C10545" s="232"/>
      <c r="D10545" s="233" t="s">
        <v>798</v>
      </c>
      <c r="E10545" s="233"/>
      <c r="F10545" s="234" t="s">
        <v>21407</v>
      </c>
      <c r="G10545" s="235">
        <v>0</v>
      </c>
      <c r="H10545" s="235">
        <v>0</v>
      </c>
      <c r="I10545" s="235">
        <v>0</v>
      </c>
      <c r="J10545" s="235">
        <v>0</v>
      </c>
      <c r="K10545" s="235">
        <v>0</v>
      </c>
      <c r="L10545" s="235">
        <v>0</v>
      </c>
      <c r="M10545" s="236" t="s">
        <v>583</v>
      </c>
    </row>
    <row r="10546" spans="1:13">
      <c r="A10546" s="106" t="str">
        <f t="shared" si="164"/>
        <v xml:space="preserve">90384 </v>
      </c>
      <c r="B10546" s="231" t="s">
        <v>15029</v>
      </c>
      <c r="C10546" s="232"/>
      <c r="D10546" s="233" t="s">
        <v>582</v>
      </c>
      <c r="E10546" s="233"/>
      <c r="F10546" s="234" t="s">
        <v>15030</v>
      </c>
      <c r="G10546" s="235">
        <v>0</v>
      </c>
      <c r="H10546" s="235">
        <v>0</v>
      </c>
      <c r="I10546" s="235">
        <v>0</v>
      </c>
      <c r="J10546" s="235">
        <v>0</v>
      </c>
      <c r="K10546" s="235">
        <v>0</v>
      </c>
      <c r="L10546" s="235">
        <v>0</v>
      </c>
      <c r="M10546" s="236" t="s">
        <v>583</v>
      </c>
    </row>
    <row r="10547" spans="1:13">
      <c r="A10547" s="106" t="str">
        <f t="shared" si="164"/>
        <v xml:space="preserve">90385 </v>
      </c>
      <c r="B10547" s="231" t="s">
        <v>15031</v>
      </c>
      <c r="C10547" s="232"/>
      <c r="D10547" s="233" t="s">
        <v>15019</v>
      </c>
      <c r="E10547" s="233"/>
      <c r="F10547" s="234" t="s">
        <v>15032</v>
      </c>
      <c r="G10547" s="235">
        <v>0</v>
      </c>
      <c r="H10547" s="235">
        <v>0</v>
      </c>
      <c r="I10547" s="235">
        <v>0</v>
      </c>
      <c r="J10547" s="235">
        <v>0</v>
      </c>
      <c r="K10547" s="235">
        <v>0</v>
      </c>
      <c r="L10547" s="235">
        <v>0</v>
      </c>
      <c r="M10547" s="236" t="s">
        <v>583</v>
      </c>
    </row>
    <row r="10548" spans="1:13">
      <c r="A10548" s="106" t="str">
        <f t="shared" si="164"/>
        <v xml:space="preserve">90386 </v>
      </c>
      <c r="B10548" s="231" t="s">
        <v>15033</v>
      </c>
      <c r="C10548" s="232"/>
      <c r="D10548" s="233" t="s">
        <v>582</v>
      </c>
      <c r="E10548" s="233"/>
      <c r="F10548" s="234" t="s">
        <v>15034</v>
      </c>
      <c r="G10548" s="235">
        <v>0</v>
      </c>
      <c r="H10548" s="235">
        <v>0</v>
      </c>
      <c r="I10548" s="235">
        <v>0</v>
      </c>
      <c r="J10548" s="235">
        <v>0</v>
      </c>
      <c r="K10548" s="235">
        <v>0</v>
      </c>
      <c r="L10548" s="235">
        <v>0</v>
      </c>
      <c r="M10548" s="236" t="s">
        <v>583</v>
      </c>
    </row>
    <row r="10549" spans="1:13">
      <c r="A10549" s="106" t="str">
        <f t="shared" si="164"/>
        <v xml:space="preserve">90389 </v>
      </c>
      <c r="B10549" s="231" t="s">
        <v>15035</v>
      </c>
      <c r="C10549" s="232"/>
      <c r="D10549" s="233" t="s">
        <v>582</v>
      </c>
      <c r="E10549" s="233"/>
      <c r="F10549" s="234" t="s">
        <v>15036</v>
      </c>
      <c r="G10549" s="235">
        <v>0</v>
      </c>
      <c r="H10549" s="235">
        <v>0</v>
      </c>
      <c r="I10549" s="235">
        <v>0</v>
      </c>
      <c r="J10549" s="235">
        <v>0</v>
      </c>
      <c r="K10549" s="235">
        <v>0</v>
      </c>
      <c r="L10549" s="235">
        <v>0</v>
      </c>
      <c r="M10549" s="236" t="s">
        <v>583</v>
      </c>
    </row>
    <row r="10550" spans="1:13">
      <c r="A10550" s="106" t="str">
        <f t="shared" si="164"/>
        <v xml:space="preserve">90393 </v>
      </c>
      <c r="B10550" s="231" t="s">
        <v>15037</v>
      </c>
      <c r="C10550" s="232"/>
      <c r="D10550" s="233" t="s">
        <v>15019</v>
      </c>
      <c r="E10550" s="233"/>
      <c r="F10550" s="234" t="s">
        <v>15038</v>
      </c>
      <c r="G10550" s="235">
        <v>0</v>
      </c>
      <c r="H10550" s="235">
        <v>0</v>
      </c>
      <c r="I10550" s="235">
        <v>0</v>
      </c>
      <c r="J10550" s="235">
        <v>0</v>
      </c>
      <c r="K10550" s="235">
        <v>0</v>
      </c>
      <c r="L10550" s="235">
        <v>0</v>
      </c>
      <c r="M10550" s="236" t="s">
        <v>583</v>
      </c>
    </row>
    <row r="10551" spans="1:13">
      <c r="A10551" s="106" t="str">
        <f t="shared" si="164"/>
        <v xml:space="preserve">90396 </v>
      </c>
      <c r="B10551" s="231" t="s">
        <v>15039</v>
      </c>
      <c r="C10551" s="232"/>
      <c r="D10551" s="233" t="s">
        <v>15019</v>
      </c>
      <c r="E10551" s="233"/>
      <c r="F10551" s="234" t="s">
        <v>15040</v>
      </c>
      <c r="G10551" s="235">
        <v>0</v>
      </c>
      <c r="H10551" s="235">
        <v>0</v>
      </c>
      <c r="I10551" s="235">
        <v>0</v>
      </c>
      <c r="J10551" s="235">
        <v>0</v>
      </c>
      <c r="K10551" s="235">
        <v>0</v>
      </c>
      <c r="L10551" s="235">
        <v>0</v>
      </c>
      <c r="M10551" s="236" t="s">
        <v>583</v>
      </c>
    </row>
    <row r="10552" spans="1:13">
      <c r="A10552" s="106" t="str">
        <f t="shared" si="164"/>
        <v xml:space="preserve">90399 </v>
      </c>
      <c r="B10552" s="231" t="s">
        <v>15041</v>
      </c>
      <c r="C10552" s="232"/>
      <c r="D10552" s="233" t="s">
        <v>582</v>
      </c>
      <c r="E10552" s="233"/>
      <c r="F10552" s="234" t="s">
        <v>19207</v>
      </c>
      <c r="G10552" s="235">
        <v>0</v>
      </c>
      <c r="H10552" s="235">
        <v>0</v>
      </c>
      <c r="I10552" s="235">
        <v>0</v>
      </c>
      <c r="J10552" s="235">
        <v>0</v>
      </c>
      <c r="K10552" s="235">
        <v>0</v>
      </c>
      <c r="L10552" s="235">
        <v>0</v>
      </c>
      <c r="M10552" s="236" t="s">
        <v>583</v>
      </c>
    </row>
    <row r="10553" spans="1:13">
      <c r="A10553" s="106" t="str">
        <f t="shared" si="164"/>
        <v xml:space="preserve">90460 </v>
      </c>
      <c r="B10553" s="231" t="s">
        <v>15042</v>
      </c>
      <c r="C10553" s="232"/>
      <c r="D10553" s="233" t="s">
        <v>1358</v>
      </c>
      <c r="E10553" s="233"/>
      <c r="F10553" s="234" t="s">
        <v>15043</v>
      </c>
      <c r="G10553" s="235">
        <v>0.24</v>
      </c>
      <c r="H10553" s="235">
        <v>0.43</v>
      </c>
      <c r="I10553" s="235" t="s">
        <v>37</v>
      </c>
      <c r="J10553" s="235">
        <v>0.02</v>
      </c>
      <c r="K10553" s="235">
        <v>0.69</v>
      </c>
      <c r="L10553" s="235" t="s">
        <v>37</v>
      </c>
      <c r="M10553" s="236" t="s">
        <v>583</v>
      </c>
    </row>
    <row r="10554" spans="1:13">
      <c r="A10554" s="106" t="str">
        <f t="shared" si="164"/>
        <v xml:space="preserve">90461 </v>
      </c>
      <c r="B10554" s="231" t="s">
        <v>15044</v>
      </c>
      <c r="C10554" s="232"/>
      <c r="D10554" s="233" t="s">
        <v>1358</v>
      </c>
      <c r="E10554" s="233"/>
      <c r="F10554" s="234" t="s">
        <v>15045</v>
      </c>
      <c r="G10554" s="235">
        <v>0.18</v>
      </c>
      <c r="H10554" s="235">
        <v>7.0000000000000007E-2</v>
      </c>
      <c r="I10554" s="235" t="s">
        <v>37</v>
      </c>
      <c r="J10554" s="235">
        <v>0.01</v>
      </c>
      <c r="K10554" s="235">
        <v>0.26</v>
      </c>
      <c r="L10554" s="235" t="s">
        <v>37</v>
      </c>
      <c r="M10554" s="236" t="s">
        <v>1125</v>
      </c>
    </row>
    <row r="10555" spans="1:13">
      <c r="A10555" s="106" t="str">
        <f t="shared" si="164"/>
        <v xml:space="preserve">90471 </v>
      </c>
      <c r="B10555" s="231" t="s">
        <v>15046</v>
      </c>
      <c r="C10555" s="232"/>
      <c r="D10555" s="233" t="s">
        <v>1358</v>
      </c>
      <c r="E10555" s="233"/>
      <c r="F10555" s="234" t="s">
        <v>15047</v>
      </c>
      <c r="G10555" s="235">
        <v>0.17</v>
      </c>
      <c r="H10555" s="235">
        <v>0.44</v>
      </c>
      <c r="I10555" s="235" t="s">
        <v>37</v>
      </c>
      <c r="J10555" s="235">
        <v>0.01</v>
      </c>
      <c r="K10555" s="235">
        <v>0.62</v>
      </c>
      <c r="L10555" s="235" t="s">
        <v>37</v>
      </c>
      <c r="M10555" s="236" t="s">
        <v>583</v>
      </c>
    </row>
    <row r="10556" spans="1:13">
      <c r="A10556" s="106" t="str">
        <f t="shared" si="164"/>
        <v xml:space="preserve">90472 </v>
      </c>
      <c r="B10556" s="231" t="s">
        <v>15048</v>
      </c>
      <c r="C10556" s="232"/>
      <c r="D10556" s="233" t="s">
        <v>1358</v>
      </c>
      <c r="E10556" s="233"/>
      <c r="F10556" s="234" t="s">
        <v>15049</v>
      </c>
      <c r="G10556" s="235">
        <v>0.15</v>
      </c>
      <c r="H10556" s="235">
        <v>0.28000000000000003</v>
      </c>
      <c r="I10556" s="235" t="s">
        <v>37</v>
      </c>
      <c r="J10556" s="235">
        <v>0.01</v>
      </c>
      <c r="K10556" s="235">
        <v>0.44</v>
      </c>
      <c r="L10556" s="235" t="s">
        <v>37</v>
      </c>
      <c r="M10556" s="236" t="s">
        <v>1125</v>
      </c>
    </row>
    <row r="10557" spans="1:13">
      <c r="A10557" s="106" t="str">
        <f t="shared" si="164"/>
        <v xml:space="preserve">90473 </v>
      </c>
      <c r="B10557" s="231" t="s">
        <v>15050</v>
      </c>
      <c r="C10557" s="232"/>
      <c r="D10557" s="233" t="s">
        <v>1358</v>
      </c>
      <c r="E10557" s="233"/>
      <c r="F10557" s="234" t="s">
        <v>15051</v>
      </c>
      <c r="G10557" s="235">
        <v>0.17</v>
      </c>
      <c r="H10557" s="235">
        <v>0.32</v>
      </c>
      <c r="I10557" s="235" t="s">
        <v>37</v>
      </c>
      <c r="J10557" s="235">
        <v>0.01</v>
      </c>
      <c r="K10557" s="235">
        <v>0.5</v>
      </c>
      <c r="L10557" s="235" t="s">
        <v>37</v>
      </c>
      <c r="M10557" s="236" t="s">
        <v>583</v>
      </c>
    </row>
    <row r="10558" spans="1:13">
      <c r="A10558" s="106" t="str">
        <f t="shared" si="164"/>
        <v xml:space="preserve">90474 </v>
      </c>
      <c r="B10558" s="231" t="s">
        <v>15052</v>
      </c>
      <c r="C10558" s="232"/>
      <c r="D10558" s="233" t="s">
        <v>1358</v>
      </c>
      <c r="E10558" s="233"/>
      <c r="F10558" s="234" t="s">
        <v>15053</v>
      </c>
      <c r="G10558" s="235">
        <v>0.15</v>
      </c>
      <c r="H10558" s="235">
        <v>0.2</v>
      </c>
      <c r="I10558" s="235" t="s">
        <v>37</v>
      </c>
      <c r="J10558" s="235">
        <v>0.01</v>
      </c>
      <c r="K10558" s="235">
        <v>0.36</v>
      </c>
      <c r="L10558" s="235" t="s">
        <v>37</v>
      </c>
      <c r="M10558" s="236" t="s">
        <v>1125</v>
      </c>
    </row>
    <row r="10559" spans="1:13">
      <c r="A10559" s="106" t="str">
        <f t="shared" si="164"/>
        <v xml:space="preserve">90476 </v>
      </c>
      <c r="B10559" s="231" t="s">
        <v>15054</v>
      </c>
      <c r="C10559" s="232"/>
      <c r="D10559" s="233" t="s">
        <v>15019</v>
      </c>
      <c r="E10559" s="233"/>
      <c r="F10559" s="234" t="s">
        <v>15055</v>
      </c>
      <c r="G10559" s="235">
        <v>0</v>
      </c>
      <c r="H10559" s="235">
        <v>0</v>
      </c>
      <c r="I10559" s="235">
        <v>0</v>
      </c>
      <c r="J10559" s="235">
        <v>0</v>
      </c>
      <c r="K10559" s="235">
        <v>0</v>
      </c>
      <c r="L10559" s="235">
        <v>0</v>
      </c>
      <c r="M10559" s="236" t="s">
        <v>583</v>
      </c>
    </row>
    <row r="10560" spans="1:13">
      <c r="A10560" s="106" t="str">
        <f t="shared" si="164"/>
        <v xml:space="preserve">90477 </v>
      </c>
      <c r="B10560" s="231" t="s">
        <v>15056</v>
      </c>
      <c r="C10560" s="232"/>
      <c r="D10560" s="233" t="s">
        <v>15019</v>
      </c>
      <c r="E10560" s="233"/>
      <c r="F10560" s="234" t="s">
        <v>15057</v>
      </c>
      <c r="G10560" s="235">
        <v>0</v>
      </c>
      <c r="H10560" s="235">
        <v>0</v>
      </c>
      <c r="I10560" s="235">
        <v>0</v>
      </c>
      <c r="J10560" s="235">
        <v>0</v>
      </c>
      <c r="K10560" s="235">
        <v>0</v>
      </c>
      <c r="L10560" s="235">
        <v>0</v>
      </c>
      <c r="M10560" s="236" t="s">
        <v>583</v>
      </c>
    </row>
    <row r="10561" spans="1:13">
      <c r="A10561" s="106" t="str">
        <f t="shared" si="164"/>
        <v xml:space="preserve">90480 </v>
      </c>
      <c r="B10561" s="231" t="s">
        <v>21408</v>
      </c>
      <c r="C10561" s="232"/>
      <c r="D10561" s="233" t="s">
        <v>1358</v>
      </c>
      <c r="E10561" s="233"/>
      <c r="F10561" s="234" t="s">
        <v>21409</v>
      </c>
      <c r="G10561" s="235">
        <v>0.25</v>
      </c>
      <c r="H10561" s="235">
        <v>0.43</v>
      </c>
      <c r="I10561" s="235" t="s">
        <v>37</v>
      </c>
      <c r="J10561" s="235">
        <v>0.02</v>
      </c>
      <c r="K10561" s="235">
        <v>0.7</v>
      </c>
      <c r="L10561" s="235" t="s">
        <v>37</v>
      </c>
      <c r="M10561" s="236" t="s">
        <v>583</v>
      </c>
    </row>
    <row r="10562" spans="1:13">
      <c r="A10562" s="106" t="str">
        <f t="shared" si="164"/>
        <v xml:space="preserve">90581 </v>
      </c>
      <c r="B10562" s="231" t="s">
        <v>15058</v>
      </c>
      <c r="C10562" s="232"/>
      <c r="D10562" s="233" t="s">
        <v>15019</v>
      </c>
      <c r="E10562" s="233"/>
      <c r="F10562" s="234" t="s">
        <v>15059</v>
      </c>
      <c r="G10562" s="235">
        <v>0</v>
      </c>
      <c r="H10562" s="235">
        <v>0</v>
      </c>
      <c r="I10562" s="235">
        <v>0</v>
      </c>
      <c r="J10562" s="235">
        <v>0</v>
      </c>
      <c r="K10562" s="235">
        <v>0</v>
      </c>
      <c r="L10562" s="235">
        <v>0</v>
      </c>
      <c r="M10562" s="236" t="s">
        <v>583</v>
      </c>
    </row>
    <row r="10563" spans="1:13">
      <c r="A10563" s="106" t="str">
        <f t="shared" ref="A10563:A10626" si="165">B10563&amp;" "&amp;C10563</f>
        <v xml:space="preserve">90584 </v>
      </c>
      <c r="B10563" s="231" t="s">
        <v>18723</v>
      </c>
      <c r="C10563" s="232"/>
      <c r="D10563" s="233" t="s">
        <v>888</v>
      </c>
      <c r="E10563" s="233"/>
      <c r="F10563" s="234" t="s">
        <v>18722</v>
      </c>
      <c r="G10563" s="235">
        <v>0</v>
      </c>
      <c r="H10563" s="235">
        <v>0</v>
      </c>
      <c r="I10563" s="235">
        <v>0</v>
      </c>
      <c r="J10563" s="235">
        <v>0</v>
      </c>
      <c r="K10563" s="235">
        <v>0</v>
      </c>
      <c r="L10563" s="235">
        <v>0</v>
      </c>
      <c r="M10563" s="236" t="s">
        <v>583</v>
      </c>
    </row>
    <row r="10564" spans="1:13">
      <c r="A10564" s="106" t="str">
        <f t="shared" si="165"/>
        <v xml:space="preserve">90585 </v>
      </c>
      <c r="B10564" s="231" t="s">
        <v>15060</v>
      </c>
      <c r="C10564" s="232"/>
      <c r="D10564" s="233" t="s">
        <v>15019</v>
      </c>
      <c r="E10564" s="233"/>
      <c r="F10564" s="234" t="s">
        <v>15061</v>
      </c>
      <c r="G10564" s="235">
        <v>0</v>
      </c>
      <c r="H10564" s="235">
        <v>0</v>
      </c>
      <c r="I10564" s="235">
        <v>0</v>
      </c>
      <c r="J10564" s="235">
        <v>0</v>
      </c>
      <c r="K10564" s="235">
        <v>0</v>
      </c>
      <c r="L10564" s="235">
        <v>0</v>
      </c>
      <c r="M10564" s="236" t="s">
        <v>583</v>
      </c>
    </row>
    <row r="10565" spans="1:13">
      <c r="A10565" s="106" t="str">
        <f t="shared" si="165"/>
        <v xml:space="preserve">90586 </v>
      </c>
      <c r="B10565" s="231" t="s">
        <v>15062</v>
      </c>
      <c r="C10565" s="232"/>
      <c r="D10565" s="233" t="s">
        <v>15019</v>
      </c>
      <c r="E10565" s="233"/>
      <c r="F10565" s="234" t="s">
        <v>15063</v>
      </c>
      <c r="G10565" s="235">
        <v>0</v>
      </c>
      <c r="H10565" s="235">
        <v>0</v>
      </c>
      <c r="I10565" s="235">
        <v>0</v>
      </c>
      <c r="J10565" s="235">
        <v>0</v>
      </c>
      <c r="K10565" s="235">
        <v>0</v>
      </c>
      <c r="L10565" s="235">
        <v>0</v>
      </c>
      <c r="M10565" s="236" t="s">
        <v>583</v>
      </c>
    </row>
    <row r="10566" spans="1:13">
      <c r="A10566" s="106" t="str">
        <f t="shared" si="165"/>
        <v xml:space="preserve">90587 </v>
      </c>
      <c r="B10566" s="231" t="s">
        <v>15064</v>
      </c>
      <c r="C10566" s="232"/>
      <c r="D10566" s="233" t="s">
        <v>798</v>
      </c>
      <c r="E10566" s="233"/>
      <c r="F10566" s="234" t="s">
        <v>15065</v>
      </c>
      <c r="G10566" s="235">
        <v>0</v>
      </c>
      <c r="H10566" s="235">
        <v>0</v>
      </c>
      <c r="I10566" s="235">
        <v>0</v>
      </c>
      <c r="J10566" s="235">
        <v>0</v>
      </c>
      <c r="K10566" s="235">
        <v>0</v>
      </c>
      <c r="L10566" s="235">
        <v>0</v>
      </c>
      <c r="M10566" s="236" t="s">
        <v>583</v>
      </c>
    </row>
    <row r="10567" spans="1:13">
      <c r="A10567" s="106" t="str">
        <f t="shared" si="165"/>
        <v xml:space="preserve">90589 </v>
      </c>
      <c r="B10567" s="231" t="s">
        <v>21410</v>
      </c>
      <c r="C10567" s="232"/>
      <c r="D10567" s="233" t="s">
        <v>798</v>
      </c>
      <c r="E10567" s="233"/>
      <c r="F10567" s="234" t="s">
        <v>21411</v>
      </c>
      <c r="G10567" s="235">
        <v>0</v>
      </c>
      <c r="H10567" s="235">
        <v>0</v>
      </c>
      <c r="I10567" s="235">
        <v>0</v>
      </c>
      <c r="J10567" s="235">
        <v>0</v>
      </c>
      <c r="K10567" s="235">
        <v>0</v>
      </c>
      <c r="L10567" s="235">
        <v>0</v>
      </c>
      <c r="M10567" s="236" t="s">
        <v>583</v>
      </c>
    </row>
    <row r="10568" spans="1:13">
      <c r="A10568" s="106" t="str">
        <f t="shared" si="165"/>
        <v xml:space="preserve">90611 </v>
      </c>
      <c r="B10568" s="231" t="s">
        <v>19208</v>
      </c>
      <c r="C10568" s="232"/>
      <c r="D10568" s="233" t="s">
        <v>888</v>
      </c>
      <c r="E10568" s="233"/>
      <c r="F10568" s="234" t="s">
        <v>19209</v>
      </c>
      <c r="G10568" s="235">
        <v>0</v>
      </c>
      <c r="H10568" s="235">
        <v>0</v>
      </c>
      <c r="I10568" s="235">
        <v>0</v>
      </c>
      <c r="J10568" s="235">
        <v>0</v>
      </c>
      <c r="K10568" s="235">
        <v>0</v>
      </c>
      <c r="L10568" s="235">
        <v>0</v>
      </c>
      <c r="M10568" s="236" t="s">
        <v>583</v>
      </c>
    </row>
    <row r="10569" spans="1:13">
      <c r="A10569" s="106" t="str">
        <f t="shared" si="165"/>
        <v xml:space="preserve">90619 </v>
      </c>
      <c r="B10569" s="231" t="s">
        <v>15066</v>
      </c>
      <c r="C10569" s="232"/>
      <c r="D10569" s="233" t="s">
        <v>798</v>
      </c>
      <c r="E10569" s="233"/>
      <c r="F10569" s="234" t="s">
        <v>15067</v>
      </c>
      <c r="G10569" s="235">
        <v>0</v>
      </c>
      <c r="H10569" s="235">
        <v>0</v>
      </c>
      <c r="I10569" s="235">
        <v>0</v>
      </c>
      <c r="J10569" s="235">
        <v>0</v>
      </c>
      <c r="K10569" s="235">
        <v>0</v>
      </c>
      <c r="L10569" s="235">
        <v>0</v>
      </c>
      <c r="M10569" s="236" t="s">
        <v>583</v>
      </c>
    </row>
    <row r="10570" spans="1:13">
      <c r="A10570" s="106" t="str">
        <f t="shared" si="165"/>
        <v xml:space="preserve">90620 </v>
      </c>
      <c r="B10570" s="231" t="s">
        <v>15068</v>
      </c>
      <c r="C10570" s="232"/>
      <c r="D10570" s="233" t="s">
        <v>15019</v>
      </c>
      <c r="E10570" s="233"/>
      <c r="F10570" s="234" t="s">
        <v>15069</v>
      </c>
      <c r="G10570" s="235">
        <v>0</v>
      </c>
      <c r="H10570" s="235">
        <v>0</v>
      </c>
      <c r="I10570" s="235">
        <v>0</v>
      </c>
      <c r="J10570" s="235">
        <v>0</v>
      </c>
      <c r="K10570" s="235">
        <v>0</v>
      </c>
      <c r="L10570" s="235">
        <v>0</v>
      </c>
      <c r="M10570" s="236" t="s">
        <v>583</v>
      </c>
    </row>
    <row r="10571" spans="1:13">
      <c r="A10571" s="106" t="str">
        <f t="shared" si="165"/>
        <v xml:space="preserve">90621 </v>
      </c>
      <c r="B10571" s="231" t="s">
        <v>15070</v>
      </c>
      <c r="C10571" s="232"/>
      <c r="D10571" s="233" t="s">
        <v>15019</v>
      </c>
      <c r="E10571" s="233"/>
      <c r="F10571" s="234" t="s">
        <v>15071</v>
      </c>
      <c r="G10571" s="235">
        <v>0</v>
      </c>
      <c r="H10571" s="235">
        <v>0</v>
      </c>
      <c r="I10571" s="235">
        <v>0</v>
      </c>
      <c r="J10571" s="235">
        <v>0</v>
      </c>
      <c r="K10571" s="235">
        <v>0</v>
      </c>
      <c r="L10571" s="235">
        <v>0</v>
      </c>
      <c r="M10571" s="236" t="s">
        <v>583</v>
      </c>
    </row>
    <row r="10572" spans="1:13">
      <c r="A10572" s="106" t="str">
        <f t="shared" si="165"/>
        <v xml:space="preserve">90622 </v>
      </c>
      <c r="B10572" s="231" t="s">
        <v>19210</v>
      </c>
      <c r="C10572" s="232"/>
      <c r="D10572" s="233" t="s">
        <v>888</v>
      </c>
      <c r="E10572" s="233"/>
      <c r="F10572" s="234" t="s">
        <v>19211</v>
      </c>
      <c r="G10572" s="235">
        <v>0</v>
      </c>
      <c r="H10572" s="235">
        <v>0</v>
      </c>
      <c r="I10572" s="235">
        <v>0</v>
      </c>
      <c r="J10572" s="235">
        <v>0</v>
      </c>
      <c r="K10572" s="235">
        <v>0</v>
      </c>
      <c r="L10572" s="235">
        <v>0</v>
      </c>
      <c r="M10572" s="236" t="s">
        <v>583</v>
      </c>
    </row>
    <row r="10573" spans="1:13">
      <c r="A10573" s="106" t="str">
        <f t="shared" si="165"/>
        <v xml:space="preserve">90623 </v>
      </c>
      <c r="B10573" s="231" t="s">
        <v>21412</v>
      </c>
      <c r="C10573" s="232"/>
      <c r="D10573" s="233" t="s">
        <v>798</v>
      </c>
      <c r="E10573" s="233"/>
      <c r="F10573" s="234" t="s">
        <v>21413</v>
      </c>
      <c r="G10573" s="235">
        <v>0</v>
      </c>
      <c r="H10573" s="235">
        <v>0</v>
      </c>
      <c r="I10573" s="235">
        <v>0</v>
      </c>
      <c r="J10573" s="235">
        <v>0</v>
      </c>
      <c r="K10573" s="235">
        <v>0</v>
      </c>
      <c r="L10573" s="235">
        <v>0</v>
      </c>
      <c r="M10573" s="236" t="s">
        <v>583</v>
      </c>
    </row>
    <row r="10574" spans="1:13">
      <c r="A10574" s="106" t="str">
        <f t="shared" si="165"/>
        <v xml:space="preserve">90625 </v>
      </c>
      <c r="B10574" s="231" t="s">
        <v>15072</v>
      </c>
      <c r="C10574" s="232"/>
      <c r="D10574" s="233" t="s">
        <v>888</v>
      </c>
      <c r="E10574" s="233"/>
      <c r="F10574" s="234" t="s">
        <v>15073</v>
      </c>
      <c r="G10574" s="235">
        <v>0</v>
      </c>
      <c r="H10574" s="235">
        <v>0</v>
      </c>
      <c r="I10574" s="235">
        <v>0</v>
      </c>
      <c r="J10574" s="235">
        <v>0</v>
      </c>
      <c r="K10574" s="235">
        <v>0</v>
      </c>
      <c r="L10574" s="235">
        <v>0</v>
      </c>
      <c r="M10574" s="236" t="s">
        <v>583</v>
      </c>
    </row>
    <row r="10575" spans="1:13">
      <c r="A10575" s="106" t="str">
        <f t="shared" si="165"/>
        <v xml:space="preserve">90626 </v>
      </c>
      <c r="B10575" s="231" t="s">
        <v>18351</v>
      </c>
      <c r="C10575" s="232"/>
      <c r="D10575" s="233" t="s">
        <v>798</v>
      </c>
      <c r="E10575" s="233"/>
      <c r="F10575" s="234" t="s">
        <v>18350</v>
      </c>
      <c r="G10575" s="235">
        <v>0</v>
      </c>
      <c r="H10575" s="235">
        <v>0</v>
      </c>
      <c r="I10575" s="235">
        <v>0</v>
      </c>
      <c r="J10575" s="235">
        <v>0</v>
      </c>
      <c r="K10575" s="235">
        <v>0</v>
      </c>
      <c r="L10575" s="235">
        <v>0</v>
      </c>
      <c r="M10575" s="236" t="s">
        <v>583</v>
      </c>
    </row>
    <row r="10576" spans="1:13">
      <c r="A10576" s="106" t="str">
        <f t="shared" si="165"/>
        <v xml:space="preserve">90627 </v>
      </c>
      <c r="B10576" s="231" t="s">
        <v>18349</v>
      </c>
      <c r="C10576" s="232"/>
      <c r="D10576" s="233" t="s">
        <v>798</v>
      </c>
      <c r="E10576" s="233"/>
      <c r="F10576" s="234" t="s">
        <v>18348</v>
      </c>
      <c r="G10576" s="235">
        <v>0</v>
      </c>
      <c r="H10576" s="235">
        <v>0</v>
      </c>
      <c r="I10576" s="235">
        <v>0</v>
      </c>
      <c r="J10576" s="235">
        <v>0</v>
      </c>
      <c r="K10576" s="235">
        <v>0</v>
      </c>
      <c r="L10576" s="235">
        <v>0</v>
      </c>
      <c r="M10576" s="236" t="s">
        <v>583</v>
      </c>
    </row>
    <row r="10577" spans="1:13">
      <c r="A10577" s="106" t="str">
        <f t="shared" si="165"/>
        <v xml:space="preserve">90632 </v>
      </c>
      <c r="B10577" s="231" t="s">
        <v>15076</v>
      </c>
      <c r="C10577" s="232"/>
      <c r="D10577" s="233" t="s">
        <v>15019</v>
      </c>
      <c r="E10577" s="233"/>
      <c r="F10577" s="234" t="s">
        <v>15077</v>
      </c>
      <c r="G10577" s="235">
        <v>0</v>
      </c>
      <c r="H10577" s="235">
        <v>0</v>
      </c>
      <c r="I10577" s="235">
        <v>0</v>
      </c>
      <c r="J10577" s="235">
        <v>0</v>
      </c>
      <c r="K10577" s="235">
        <v>0</v>
      </c>
      <c r="L10577" s="235">
        <v>0</v>
      </c>
      <c r="M10577" s="236" t="s">
        <v>583</v>
      </c>
    </row>
    <row r="10578" spans="1:13">
      <c r="A10578" s="106" t="str">
        <f t="shared" si="165"/>
        <v xml:space="preserve">90633 </v>
      </c>
      <c r="B10578" s="231" t="s">
        <v>15078</v>
      </c>
      <c r="C10578" s="232"/>
      <c r="D10578" s="233" t="s">
        <v>15019</v>
      </c>
      <c r="E10578" s="233"/>
      <c r="F10578" s="234" t="s">
        <v>15079</v>
      </c>
      <c r="G10578" s="235">
        <v>0</v>
      </c>
      <c r="H10578" s="235">
        <v>0</v>
      </c>
      <c r="I10578" s="235">
        <v>0</v>
      </c>
      <c r="J10578" s="235">
        <v>0</v>
      </c>
      <c r="K10578" s="235">
        <v>0</v>
      </c>
      <c r="L10578" s="235">
        <v>0</v>
      </c>
      <c r="M10578" s="236" t="s">
        <v>583</v>
      </c>
    </row>
    <row r="10579" spans="1:13">
      <c r="A10579" s="106" t="str">
        <f t="shared" si="165"/>
        <v xml:space="preserve">90634 </v>
      </c>
      <c r="B10579" s="231" t="s">
        <v>15080</v>
      </c>
      <c r="C10579" s="232"/>
      <c r="D10579" s="233" t="s">
        <v>15019</v>
      </c>
      <c r="E10579" s="233"/>
      <c r="F10579" s="234" t="s">
        <v>15081</v>
      </c>
      <c r="G10579" s="235">
        <v>0</v>
      </c>
      <c r="H10579" s="235">
        <v>0</v>
      </c>
      <c r="I10579" s="235">
        <v>0</v>
      </c>
      <c r="J10579" s="235">
        <v>0</v>
      </c>
      <c r="K10579" s="235">
        <v>0</v>
      </c>
      <c r="L10579" s="235">
        <v>0</v>
      </c>
      <c r="M10579" s="236" t="s">
        <v>583</v>
      </c>
    </row>
    <row r="10580" spans="1:13">
      <c r="A10580" s="106" t="str">
        <f t="shared" si="165"/>
        <v xml:space="preserve">90636 </v>
      </c>
      <c r="B10580" s="231" t="s">
        <v>15082</v>
      </c>
      <c r="C10580" s="232"/>
      <c r="D10580" s="233" t="s">
        <v>15019</v>
      </c>
      <c r="E10580" s="233"/>
      <c r="F10580" s="234" t="s">
        <v>15083</v>
      </c>
      <c r="G10580" s="235">
        <v>0</v>
      </c>
      <c r="H10580" s="235">
        <v>0</v>
      </c>
      <c r="I10580" s="235">
        <v>0</v>
      </c>
      <c r="J10580" s="235">
        <v>0</v>
      </c>
      <c r="K10580" s="235">
        <v>0</v>
      </c>
      <c r="L10580" s="235">
        <v>0</v>
      </c>
      <c r="M10580" s="236" t="s">
        <v>583</v>
      </c>
    </row>
    <row r="10581" spans="1:13">
      <c r="A10581" s="106" t="str">
        <f t="shared" si="165"/>
        <v xml:space="preserve">90637 </v>
      </c>
      <c r="B10581" s="231" t="s">
        <v>21790</v>
      </c>
      <c r="C10581" s="232"/>
      <c r="D10581" s="233" t="s">
        <v>888</v>
      </c>
      <c r="E10581" s="233"/>
      <c r="F10581" s="234" t="s">
        <v>21791</v>
      </c>
      <c r="G10581" s="235">
        <v>0</v>
      </c>
      <c r="H10581" s="235">
        <v>0</v>
      </c>
      <c r="I10581" s="235">
        <v>0</v>
      </c>
      <c r="J10581" s="235">
        <v>0</v>
      </c>
      <c r="K10581" s="235">
        <v>0</v>
      </c>
      <c r="L10581" s="235">
        <v>0</v>
      </c>
      <c r="M10581" s="236" t="s">
        <v>583</v>
      </c>
    </row>
    <row r="10582" spans="1:13">
      <c r="A10582" s="106" t="str">
        <f t="shared" si="165"/>
        <v xml:space="preserve">90638 </v>
      </c>
      <c r="B10582" s="231" t="s">
        <v>21792</v>
      </c>
      <c r="C10582" s="232"/>
      <c r="D10582" s="233" t="s">
        <v>888</v>
      </c>
      <c r="E10582" s="233"/>
      <c r="F10582" s="234" t="s">
        <v>21793</v>
      </c>
      <c r="G10582" s="235">
        <v>0</v>
      </c>
      <c r="H10582" s="235">
        <v>0</v>
      </c>
      <c r="I10582" s="235">
        <v>0</v>
      </c>
      <c r="J10582" s="235">
        <v>0</v>
      </c>
      <c r="K10582" s="235">
        <v>0</v>
      </c>
      <c r="L10582" s="235">
        <v>0</v>
      </c>
      <c r="M10582" s="236" t="s">
        <v>583</v>
      </c>
    </row>
    <row r="10583" spans="1:13">
      <c r="A10583" s="106" t="str">
        <f t="shared" si="165"/>
        <v xml:space="preserve">90644 </v>
      </c>
      <c r="B10583" s="231" t="s">
        <v>15084</v>
      </c>
      <c r="C10583" s="232"/>
      <c r="D10583" s="233" t="s">
        <v>888</v>
      </c>
      <c r="E10583" s="233"/>
      <c r="F10583" s="234" t="s">
        <v>15085</v>
      </c>
      <c r="G10583" s="235">
        <v>0</v>
      </c>
      <c r="H10583" s="235">
        <v>0</v>
      </c>
      <c r="I10583" s="235">
        <v>0</v>
      </c>
      <c r="J10583" s="235">
        <v>0</v>
      </c>
      <c r="K10583" s="235">
        <v>0</v>
      </c>
      <c r="L10583" s="235">
        <v>0</v>
      </c>
      <c r="M10583" s="236" t="s">
        <v>583</v>
      </c>
    </row>
    <row r="10584" spans="1:13">
      <c r="A10584" s="106" t="str">
        <f t="shared" si="165"/>
        <v xml:space="preserve">90647 </v>
      </c>
      <c r="B10584" s="231" t="s">
        <v>15086</v>
      </c>
      <c r="C10584" s="232"/>
      <c r="D10584" s="233" t="s">
        <v>15019</v>
      </c>
      <c r="E10584" s="233"/>
      <c r="F10584" s="234" t="s">
        <v>15087</v>
      </c>
      <c r="G10584" s="235">
        <v>0</v>
      </c>
      <c r="H10584" s="235">
        <v>0</v>
      </c>
      <c r="I10584" s="235">
        <v>0</v>
      </c>
      <c r="J10584" s="235">
        <v>0</v>
      </c>
      <c r="K10584" s="235">
        <v>0</v>
      </c>
      <c r="L10584" s="235">
        <v>0</v>
      </c>
      <c r="M10584" s="236" t="s">
        <v>583</v>
      </c>
    </row>
    <row r="10585" spans="1:13">
      <c r="A10585" s="106" t="str">
        <f t="shared" si="165"/>
        <v xml:space="preserve">90648 </v>
      </c>
      <c r="B10585" s="231" t="s">
        <v>15088</v>
      </c>
      <c r="C10585" s="232"/>
      <c r="D10585" s="233" t="s">
        <v>15019</v>
      </c>
      <c r="E10585" s="233"/>
      <c r="F10585" s="234" t="s">
        <v>15089</v>
      </c>
      <c r="G10585" s="235">
        <v>0</v>
      </c>
      <c r="H10585" s="235">
        <v>0</v>
      </c>
      <c r="I10585" s="235">
        <v>0</v>
      </c>
      <c r="J10585" s="235">
        <v>0</v>
      </c>
      <c r="K10585" s="235">
        <v>0</v>
      </c>
      <c r="L10585" s="235">
        <v>0</v>
      </c>
      <c r="M10585" s="236" t="s">
        <v>583</v>
      </c>
    </row>
    <row r="10586" spans="1:13">
      <c r="A10586" s="106" t="str">
        <f t="shared" si="165"/>
        <v xml:space="preserve">90649 </v>
      </c>
      <c r="B10586" s="231" t="s">
        <v>15090</v>
      </c>
      <c r="C10586" s="232"/>
      <c r="D10586" s="233" t="s">
        <v>15019</v>
      </c>
      <c r="E10586" s="233"/>
      <c r="F10586" s="234" t="s">
        <v>15091</v>
      </c>
      <c r="G10586" s="235">
        <v>0</v>
      </c>
      <c r="H10586" s="235">
        <v>0</v>
      </c>
      <c r="I10586" s="235">
        <v>0</v>
      </c>
      <c r="J10586" s="235">
        <v>0</v>
      </c>
      <c r="K10586" s="235">
        <v>0</v>
      </c>
      <c r="L10586" s="235">
        <v>0</v>
      </c>
      <c r="M10586" s="236" t="s">
        <v>583</v>
      </c>
    </row>
    <row r="10587" spans="1:13">
      <c r="A10587" s="106" t="str">
        <f t="shared" si="165"/>
        <v xml:space="preserve">90650 </v>
      </c>
      <c r="B10587" s="231" t="s">
        <v>15092</v>
      </c>
      <c r="C10587" s="232"/>
      <c r="D10587" s="233" t="s">
        <v>15019</v>
      </c>
      <c r="E10587" s="233"/>
      <c r="F10587" s="234" t="s">
        <v>15093</v>
      </c>
      <c r="G10587" s="235">
        <v>0</v>
      </c>
      <c r="H10587" s="235">
        <v>0</v>
      </c>
      <c r="I10587" s="235">
        <v>0</v>
      </c>
      <c r="J10587" s="235">
        <v>0</v>
      </c>
      <c r="K10587" s="235">
        <v>0</v>
      </c>
      <c r="L10587" s="235">
        <v>0</v>
      </c>
      <c r="M10587" s="236" t="s">
        <v>583</v>
      </c>
    </row>
    <row r="10588" spans="1:13">
      <c r="A10588" s="106" t="str">
        <f t="shared" si="165"/>
        <v xml:space="preserve">90651 </v>
      </c>
      <c r="B10588" s="231" t="s">
        <v>15094</v>
      </c>
      <c r="C10588" s="232"/>
      <c r="D10588" s="233" t="s">
        <v>888</v>
      </c>
      <c r="E10588" s="233"/>
      <c r="F10588" s="234" t="s">
        <v>15095</v>
      </c>
      <c r="G10588" s="235">
        <v>0</v>
      </c>
      <c r="H10588" s="235">
        <v>0</v>
      </c>
      <c r="I10588" s="235">
        <v>0</v>
      </c>
      <c r="J10588" s="235">
        <v>0</v>
      </c>
      <c r="K10588" s="235">
        <v>0</v>
      </c>
      <c r="L10588" s="235">
        <v>0</v>
      </c>
      <c r="M10588" s="236" t="s">
        <v>583</v>
      </c>
    </row>
    <row r="10589" spans="1:13">
      <c r="A10589" s="106" t="str">
        <f t="shared" si="165"/>
        <v xml:space="preserve">90653 </v>
      </c>
      <c r="B10589" s="231" t="s">
        <v>15096</v>
      </c>
      <c r="C10589" s="232"/>
      <c r="D10589" s="233" t="s">
        <v>888</v>
      </c>
      <c r="E10589" s="233"/>
      <c r="F10589" s="234" t="s">
        <v>15097</v>
      </c>
      <c r="G10589" s="235">
        <v>0</v>
      </c>
      <c r="H10589" s="235">
        <v>0</v>
      </c>
      <c r="I10589" s="235">
        <v>0</v>
      </c>
      <c r="J10589" s="235">
        <v>0</v>
      </c>
      <c r="K10589" s="235">
        <v>0</v>
      </c>
      <c r="L10589" s="235">
        <v>0</v>
      </c>
      <c r="M10589" s="236" t="s">
        <v>583</v>
      </c>
    </row>
    <row r="10590" spans="1:13">
      <c r="A10590" s="106" t="str">
        <f t="shared" si="165"/>
        <v xml:space="preserve">90655 </v>
      </c>
      <c r="B10590" s="231" t="s">
        <v>15100</v>
      </c>
      <c r="C10590" s="232"/>
      <c r="D10590" s="233" t="s">
        <v>888</v>
      </c>
      <c r="E10590" s="233"/>
      <c r="F10590" s="234" t="s">
        <v>15101</v>
      </c>
      <c r="G10590" s="235">
        <v>0</v>
      </c>
      <c r="H10590" s="235">
        <v>0</v>
      </c>
      <c r="I10590" s="235">
        <v>0</v>
      </c>
      <c r="J10590" s="235">
        <v>0</v>
      </c>
      <c r="K10590" s="235">
        <v>0</v>
      </c>
      <c r="L10590" s="235">
        <v>0</v>
      </c>
      <c r="M10590" s="236" t="s">
        <v>583</v>
      </c>
    </row>
    <row r="10591" spans="1:13">
      <c r="A10591" s="106" t="str">
        <f t="shared" si="165"/>
        <v xml:space="preserve">90656 </v>
      </c>
      <c r="B10591" s="231" t="s">
        <v>15102</v>
      </c>
      <c r="C10591" s="232"/>
      <c r="D10591" s="233" t="s">
        <v>888</v>
      </c>
      <c r="E10591" s="233"/>
      <c r="F10591" s="234" t="s">
        <v>15103</v>
      </c>
      <c r="G10591" s="235">
        <v>0</v>
      </c>
      <c r="H10591" s="235">
        <v>0</v>
      </c>
      <c r="I10591" s="235">
        <v>0</v>
      </c>
      <c r="J10591" s="235">
        <v>0</v>
      </c>
      <c r="K10591" s="235">
        <v>0</v>
      </c>
      <c r="L10591" s="235">
        <v>0</v>
      </c>
      <c r="M10591" s="236" t="s">
        <v>583</v>
      </c>
    </row>
    <row r="10592" spans="1:13">
      <c r="A10592" s="106" t="str">
        <f t="shared" si="165"/>
        <v xml:space="preserve">90657 </v>
      </c>
      <c r="B10592" s="231" t="s">
        <v>15104</v>
      </c>
      <c r="C10592" s="232"/>
      <c r="D10592" s="233" t="s">
        <v>888</v>
      </c>
      <c r="E10592" s="233"/>
      <c r="F10592" s="234" t="s">
        <v>15105</v>
      </c>
      <c r="G10592" s="235">
        <v>0</v>
      </c>
      <c r="H10592" s="235">
        <v>0</v>
      </c>
      <c r="I10592" s="235">
        <v>0</v>
      </c>
      <c r="J10592" s="235">
        <v>0</v>
      </c>
      <c r="K10592" s="235">
        <v>0</v>
      </c>
      <c r="L10592" s="235">
        <v>0</v>
      </c>
      <c r="M10592" s="236" t="s">
        <v>583</v>
      </c>
    </row>
    <row r="10593" spans="1:13">
      <c r="A10593" s="106" t="str">
        <f t="shared" si="165"/>
        <v xml:space="preserve">90658 </v>
      </c>
      <c r="B10593" s="231" t="s">
        <v>15106</v>
      </c>
      <c r="C10593" s="232"/>
      <c r="D10593" s="233" t="s">
        <v>582</v>
      </c>
      <c r="E10593" s="233"/>
      <c r="F10593" s="234" t="s">
        <v>15107</v>
      </c>
      <c r="G10593" s="235">
        <v>0</v>
      </c>
      <c r="H10593" s="235">
        <v>0</v>
      </c>
      <c r="I10593" s="235">
        <v>0</v>
      </c>
      <c r="J10593" s="235">
        <v>0</v>
      </c>
      <c r="K10593" s="235">
        <v>0</v>
      </c>
      <c r="L10593" s="235">
        <v>0</v>
      </c>
      <c r="M10593" s="236" t="s">
        <v>583</v>
      </c>
    </row>
    <row r="10594" spans="1:13">
      <c r="A10594" s="106" t="str">
        <f t="shared" si="165"/>
        <v xml:space="preserve">90660 </v>
      </c>
      <c r="B10594" s="231" t="s">
        <v>15108</v>
      </c>
      <c r="C10594" s="232"/>
      <c r="D10594" s="233" t="s">
        <v>888</v>
      </c>
      <c r="E10594" s="233"/>
      <c r="F10594" s="234" t="s">
        <v>15109</v>
      </c>
      <c r="G10594" s="235">
        <v>0</v>
      </c>
      <c r="H10594" s="235">
        <v>0</v>
      </c>
      <c r="I10594" s="235">
        <v>0</v>
      </c>
      <c r="J10594" s="235">
        <v>0</v>
      </c>
      <c r="K10594" s="235">
        <v>0</v>
      </c>
      <c r="L10594" s="235">
        <v>0</v>
      </c>
      <c r="M10594" s="236" t="s">
        <v>583</v>
      </c>
    </row>
    <row r="10595" spans="1:13">
      <c r="A10595" s="106" t="str">
        <f t="shared" si="165"/>
        <v xml:space="preserve">90661 </v>
      </c>
      <c r="B10595" s="231" t="s">
        <v>15110</v>
      </c>
      <c r="C10595" s="232"/>
      <c r="D10595" s="233" t="s">
        <v>888</v>
      </c>
      <c r="E10595" s="233"/>
      <c r="F10595" s="234" t="s">
        <v>15111</v>
      </c>
      <c r="G10595" s="235">
        <v>0</v>
      </c>
      <c r="H10595" s="235">
        <v>0</v>
      </c>
      <c r="I10595" s="235">
        <v>0</v>
      </c>
      <c r="J10595" s="235">
        <v>0</v>
      </c>
      <c r="K10595" s="235">
        <v>0</v>
      </c>
      <c r="L10595" s="235">
        <v>0</v>
      </c>
      <c r="M10595" s="236" t="s">
        <v>583</v>
      </c>
    </row>
    <row r="10596" spans="1:13">
      <c r="A10596" s="106" t="str">
        <f t="shared" si="165"/>
        <v xml:space="preserve">90662 </v>
      </c>
      <c r="B10596" s="231" t="s">
        <v>15112</v>
      </c>
      <c r="C10596" s="232"/>
      <c r="D10596" s="233" t="s">
        <v>888</v>
      </c>
      <c r="E10596" s="233"/>
      <c r="F10596" s="234" t="s">
        <v>15113</v>
      </c>
      <c r="G10596" s="235">
        <v>0</v>
      </c>
      <c r="H10596" s="235">
        <v>0</v>
      </c>
      <c r="I10596" s="235">
        <v>0</v>
      </c>
      <c r="J10596" s="235">
        <v>0</v>
      </c>
      <c r="K10596" s="235">
        <v>0</v>
      </c>
      <c r="L10596" s="235">
        <v>0</v>
      </c>
      <c r="M10596" s="236" t="s">
        <v>583</v>
      </c>
    </row>
    <row r="10597" spans="1:13">
      <c r="A10597" s="106" t="str">
        <f t="shared" si="165"/>
        <v xml:space="preserve">90664 </v>
      </c>
      <c r="B10597" s="231" t="s">
        <v>15114</v>
      </c>
      <c r="C10597" s="232"/>
      <c r="D10597" s="233" t="s">
        <v>888</v>
      </c>
      <c r="E10597" s="233"/>
      <c r="F10597" s="234" t="s">
        <v>15115</v>
      </c>
      <c r="G10597" s="235">
        <v>0</v>
      </c>
      <c r="H10597" s="235">
        <v>0</v>
      </c>
      <c r="I10597" s="235">
        <v>0</v>
      </c>
      <c r="J10597" s="235">
        <v>0</v>
      </c>
      <c r="K10597" s="235">
        <v>0</v>
      </c>
      <c r="L10597" s="235">
        <v>0</v>
      </c>
      <c r="M10597" s="236" t="s">
        <v>583</v>
      </c>
    </row>
    <row r="10598" spans="1:13">
      <c r="A10598" s="106" t="str">
        <f t="shared" si="165"/>
        <v xml:space="preserve">90666 </v>
      </c>
      <c r="B10598" s="231" t="s">
        <v>15116</v>
      </c>
      <c r="C10598" s="232"/>
      <c r="D10598" s="233" t="s">
        <v>888</v>
      </c>
      <c r="E10598" s="233"/>
      <c r="F10598" s="234" t="s">
        <v>15117</v>
      </c>
      <c r="G10598" s="235">
        <v>0</v>
      </c>
      <c r="H10598" s="235">
        <v>0</v>
      </c>
      <c r="I10598" s="235">
        <v>0</v>
      </c>
      <c r="J10598" s="235">
        <v>0</v>
      </c>
      <c r="K10598" s="235">
        <v>0</v>
      </c>
      <c r="L10598" s="235">
        <v>0</v>
      </c>
      <c r="M10598" s="236" t="s">
        <v>583</v>
      </c>
    </row>
    <row r="10599" spans="1:13">
      <c r="A10599" s="106" t="str">
        <f t="shared" si="165"/>
        <v xml:space="preserve">90667 </v>
      </c>
      <c r="B10599" s="231" t="s">
        <v>15118</v>
      </c>
      <c r="C10599" s="232"/>
      <c r="D10599" s="233" t="s">
        <v>888</v>
      </c>
      <c r="E10599" s="233"/>
      <c r="F10599" s="234" t="s">
        <v>15119</v>
      </c>
      <c r="G10599" s="235">
        <v>0</v>
      </c>
      <c r="H10599" s="235">
        <v>0</v>
      </c>
      <c r="I10599" s="235">
        <v>0</v>
      </c>
      <c r="J10599" s="235">
        <v>0</v>
      </c>
      <c r="K10599" s="235">
        <v>0</v>
      </c>
      <c r="L10599" s="235">
        <v>0</v>
      </c>
      <c r="M10599" s="236" t="s">
        <v>583</v>
      </c>
    </row>
    <row r="10600" spans="1:13">
      <c r="A10600" s="106" t="str">
        <f t="shared" si="165"/>
        <v xml:space="preserve">90668 </v>
      </c>
      <c r="B10600" s="231" t="s">
        <v>15120</v>
      </c>
      <c r="C10600" s="232"/>
      <c r="D10600" s="233" t="s">
        <v>888</v>
      </c>
      <c r="E10600" s="233"/>
      <c r="F10600" s="234" t="s">
        <v>15121</v>
      </c>
      <c r="G10600" s="235">
        <v>0</v>
      </c>
      <c r="H10600" s="235">
        <v>0</v>
      </c>
      <c r="I10600" s="235">
        <v>0</v>
      </c>
      <c r="J10600" s="235">
        <v>0</v>
      </c>
      <c r="K10600" s="235">
        <v>0</v>
      </c>
      <c r="L10600" s="235">
        <v>0</v>
      </c>
      <c r="M10600" s="236" t="s">
        <v>583</v>
      </c>
    </row>
    <row r="10601" spans="1:13">
      <c r="A10601" s="106" t="str">
        <f t="shared" si="165"/>
        <v xml:space="preserve">90670 </v>
      </c>
      <c r="B10601" s="231" t="s">
        <v>15122</v>
      </c>
      <c r="C10601" s="232"/>
      <c r="D10601" s="233" t="s">
        <v>888</v>
      </c>
      <c r="E10601" s="233"/>
      <c r="F10601" s="234" t="s">
        <v>15123</v>
      </c>
      <c r="G10601" s="235">
        <v>0</v>
      </c>
      <c r="H10601" s="235">
        <v>0</v>
      </c>
      <c r="I10601" s="235">
        <v>0</v>
      </c>
      <c r="J10601" s="235">
        <v>0</v>
      </c>
      <c r="K10601" s="235">
        <v>0</v>
      </c>
      <c r="L10601" s="235">
        <v>0</v>
      </c>
      <c r="M10601" s="236" t="s">
        <v>583</v>
      </c>
    </row>
    <row r="10602" spans="1:13">
      <c r="A10602" s="106" t="str">
        <f t="shared" si="165"/>
        <v xml:space="preserve">90671 </v>
      </c>
      <c r="B10602" s="231" t="s">
        <v>18347</v>
      </c>
      <c r="C10602" s="232"/>
      <c r="D10602" s="233" t="s">
        <v>888</v>
      </c>
      <c r="E10602" s="233"/>
      <c r="F10602" s="234" t="s">
        <v>18346</v>
      </c>
      <c r="G10602" s="235">
        <v>0</v>
      </c>
      <c r="H10602" s="235">
        <v>0</v>
      </c>
      <c r="I10602" s="235">
        <v>0</v>
      </c>
      <c r="J10602" s="235">
        <v>0</v>
      </c>
      <c r="K10602" s="235">
        <v>0</v>
      </c>
      <c r="L10602" s="235">
        <v>0</v>
      </c>
      <c r="M10602" s="236" t="s">
        <v>583</v>
      </c>
    </row>
    <row r="10603" spans="1:13">
      <c r="A10603" s="106" t="str">
        <f t="shared" si="165"/>
        <v xml:space="preserve">90672 </v>
      </c>
      <c r="B10603" s="231" t="s">
        <v>15124</v>
      </c>
      <c r="C10603" s="232"/>
      <c r="D10603" s="233" t="s">
        <v>888</v>
      </c>
      <c r="E10603" s="233"/>
      <c r="F10603" s="234" t="s">
        <v>15125</v>
      </c>
      <c r="G10603" s="235">
        <v>0</v>
      </c>
      <c r="H10603" s="235">
        <v>0</v>
      </c>
      <c r="I10603" s="235">
        <v>0</v>
      </c>
      <c r="J10603" s="235">
        <v>0</v>
      </c>
      <c r="K10603" s="235">
        <v>0</v>
      </c>
      <c r="L10603" s="235">
        <v>0</v>
      </c>
      <c r="M10603" s="236" t="s">
        <v>583</v>
      </c>
    </row>
    <row r="10604" spans="1:13">
      <c r="A10604" s="106" t="str">
        <f t="shared" si="165"/>
        <v xml:space="preserve">90673 </v>
      </c>
      <c r="B10604" s="231" t="s">
        <v>15126</v>
      </c>
      <c r="C10604" s="232"/>
      <c r="D10604" s="233" t="s">
        <v>888</v>
      </c>
      <c r="E10604" s="233"/>
      <c r="F10604" s="234" t="s">
        <v>15127</v>
      </c>
      <c r="G10604" s="235">
        <v>0</v>
      </c>
      <c r="H10604" s="235">
        <v>0</v>
      </c>
      <c r="I10604" s="235">
        <v>0</v>
      </c>
      <c r="J10604" s="235">
        <v>0</v>
      </c>
      <c r="K10604" s="235">
        <v>0</v>
      </c>
      <c r="L10604" s="235">
        <v>0</v>
      </c>
      <c r="M10604" s="236" t="s">
        <v>583</v>
      </c>
    </row>
    <row r="10605" spans="1:13">
      <c r="A10605" s="106" t="str">
        <f t="shared" si="165"/>
        <v xml:space="preserve">90674 </v>
      </c>
      <c r="B10605" s="231" t="s">
        <v>15128</v>
      </c>
      <c r="C10605" s="232"/>
      <c r="D10605" s="233" t="s">
        <v>888</v>
      </c>
      <c r="E10605" s="233"/>
      <c r="F10605" s="234" t="s">
        <v>15129</v>
      </c>
      <c r="G10605" s="235">
        <v>0</v>
      </c>
      <c r="H10605" s="235">
        <v>0</v>
      </c>
      <c r="I10605" s="235">
        <v>0</v>
      </c>
      <c r="J10605" s="235">
        <v>0</v>
      </c>
      <c r="K10605" s="235">
        <v>0</v>
      </c>
      <c r="L10605" s="235">
        <v>0</v>
      </c>
      <c r="M10605" s="236" t="s">
        <v>583</v>
      </c>
    </row>
    <row r="10606" spans="1:13">
      <c r="A10606" s="106" t="str">
        <f t="shared" si="165"/>
        <v xml:space="preserve">90675 </v>
      </c>
      <c r="B10606" s="231" t="s">
        <v>15130</v>
      </c>
      <c r="C10606" s="232"/>
      <c r="D10606" s="233" t="s">
        <v>15019</v>
      </c>
      <c r="E10606" s="233"/>
      <c r="F10606" s="234" t="s">
        <v>15131</v>
      </c>
      <c r="G10606" s="235">
        <v>0</v>
      </c>
      <c r="H10606" s="235">
        <v>0</v>
      </c>
      <c r="I10606" s="235">
        <v>0</v>
      </c>
      <c r="J10606" s="235">
        <v>0</v>
      </c>
      <c r="K10606" s="235">
        <v>0</v>
      </c>
      <c r="L10606" s="235">
        <v>0</v>
      </c>
      <c r="M10606" s="236" t="s">
        <v>583</v>
      </c>
    </row>
    <row r="10607" spans="1:13">
      <c r="A10607" s="106" t="str">
        <f t="shared" si="165"/>
        <v xml:space="preserve">90676 </v>
      </c>
      <c r="B10607" s="231" t="s">
        <v>15132</v>
      </c>
      <c r="C10607" s="232"/>
      <c r="D10607" s="233" t="s">
        <v>15019</v>
      </c>
      <c r="E10607" s="233"/>
      <c r="F10607" s="234" t="s">
        <v>15133</v>
      </c>
      <c r="G10607" s="235">
        <v>0</v>
      </c>
      <c r="H10607" s="235">
        <v>0</v>
      </c>
      <c r="I10607" s="235">
        <v>0</v>
      </c>
      <c r="J10607" s="235">
        <v>0</v>
      </c>
      <c r="K10607" s="235">
        <v>0</v>
      </c>
      <c r="L10607" s="235">
        <v>0</v>
      </c>
      <c r="M10607" s="236" t="s">
        <v>583</v>
      </c>
    </row>
    <row r="10608" spans="1:13">
      <c r="A10608" s="106" t="str">
        <f t="shared" si="165"/>
        <v xml:space="preserve">90677 </v>
      </c>
      <c r="B10608" s="231" t="s">
        <v>18345</v>
      </c>
      <c r="C10608" s="232"/>
      <c r="D10608" s="233" t="s">
        <v>888</v>
      </c>
      <c r="E10608" s="233"/>
      <c r="F10608" s="234" t="s">
        <v>18344</v>
      </c>
      <c r="G10608" s="235">
        <v>0</v>
      </c>
      <c r="H10608" s="235">
        <v>0</v>
      </c>
      <c r="I10608" s="235">
        <v>0</v>
      </c>
      <c r="J10608" s="235">
        <v>0</v>
      </c>
      <c r="K10608" s="235">
        <v>0</v>
      </c>
      <c r="L10608" s="235">
        <v>0</v>
      </c>
      <c r="M10608" s="236" t="s">
        <v>583</v>
      </c>
    </row>
    <row r="10609" spans="1:13">
      <c r="A10609" s="106" t="str">
        <f t="shared" si="165"/>
        <v xml:space="preserve">90678 </v>
      </c>
      <c r="B10609" s="231" t="s">
        <v>19212</v>
      </c>
      <c r="C10609" s="232"/>
      <c r="D10609" s="233" t="s">
        <v>798</v>
      </c>
      <c r="E10609" s="233"/>
      <c r="F10609" s="234" t="s">
        <v>19213</v>
      </c>
      <c r="G10609" s="235">
        <v>0</v>
      </c>
      <c r="H10609" s="235">
        <v>0</v>
      </c>
      <c r="I10609" s="235">
        <v>0</v>
      </c>
      <c r="J10609" s="235">
        <v>0</v>
      </c>
      <c r="K10609" s="235">
        <v>0</v>
      </c>
      <c r="L10609" s="235">
        <v>0</v>
      </c>
      <c r="M10609" s="236" t="s">
        <v>583</v>
      </c>
    </row>
    <row r="10610" spans="1:13">
      <c r="A10610" s="106" t="str">
        <f t="shared" si="165"/>
        <v xml:space="preserve">90679 </v>
      </c>
      <c r="B10610" s="231" t="s">
        <v>21414</v>
      </c>
      <c r="C10610" s="232"/>
      <c r="D10610" s="233" t="s">
        <v>798</v>
      </c>
      <c r="E10610" s="233"/>
      <c r="F10610" s="234" t="s">
        <v>21415</v>
      </c>
      <c r="G10610" s="235">
        <v>0</v>
      </c>
      <c r="H10610" s="235">
        <v>0</v>
      </c>
      <c r="I10610" s="235">
        <v>0</v>
      </c>
      <c r="J10610" s="235">
        <v>0</v>
      </c>
      <c r="K10610" s="235">
        <v>0</v>
      </c>
      <c r="L10610" s="235">
        <v>0</v>
      </c>
      <c r="M10610" s="236" t="s">
        <v>583</v>
      </c>
    </row>
    <row r="10611" spans="1:13">
      <c r="A10611" s="106" t="str">
        <f t="shared" si="165"/>
        <v xml:space="preserve">90680 </v>
      </c>
      <c r="B10611" s="231" t="s">
        <v>15134</v>
      </c>
      <c r="C10611" s="232"/>
      <c r="D10611" s="233" t="s">
        <v>15019</v>
      </c>
      <c r="E10611" s="233"/>
      <c r="F10611" s="234" t="s">
        <v>15135</v>
      </c>
      <c r="G10611" s="235">
        <v>0</v>
      </c>
      <c r="H10611" s="235">
        <v>0</v>
      </c>
      <c r="I10611" s="235">
        <v>0</v>
      </c>
      <c r="J10611" s="235">
        <v>0</v>
      </c>
      <c r="K10611" s="235">
        <v>0</v>
      </c>
      <c r="L10611" s="235">
        <v>0</v>
      </c>
      <c r="M10611" s="236" t="s">
        <v>583</v>
      </c>
    </row>
    <row r="10612" spans="1:13">
      <c r="A10612" s="106" t="str">
        <f t="shared" si="165"/>
        <v xml:space="preserve">90681 </v>
      </c>
      <c r="B10612" s="231" t="s">
        <v>15136</v>
      </c>
      <c r="C10612" s="232"/>
      <c r="D10612" s="233" t="s">
        <v>15019</v>
      </c>
      <c r="E10612" s="233"/>
      <c r="F10612" s="234" t="s">
        <v>15137</v>
      </c>
      <c r="G10612" s="235">
        <v>0</v>
      </c>
      <c r="H10612" s="235">
        <v>0</v>
      </c>
      <c r="I10612" s="235">
        <v>0</v>
      </c>
      <c r="J10612" s="235">
        <v>0</v>
      </c>
      <c r="K10612" s="235">
        <v>0</v>
      </c>
      <c r="L10612" s="235">
        <v>0</v>
      </c>
      <c r="M10612" s="236" t="s">
        <v>583</v>
      </c>
    </row>
    <row r="10613" spans="1:13">
      <c r="A10613" s="106" t="str">
        <f t="shared" si="165"/>
        <v xml:space="preserve">90682 </v>
      </c>
      <c r="B10613" s="231" t="s">
        <v>15138</v>
      </c>
      <c r="C10613" s="232"/>
      <c r="D10613" s="233" t="s">
        <v>888</v>
      </c>
      <c r="E10613" s="233"/>
      <c r="F10613" s="234" t="s">
        <v>15139</v>
      </c>
      <c r="G10613" s="235">
        <v>0</v>
      </c>
      <c r="H10613" s="235">
        <v>0</v>
      </c>
      <c r="I10613" s="235">
        <v>0</v>
      </c>
      <c r="J10613" s="235">
        <v>0</v>
      </c>
      <c r="K10613" s="235">
        <v>0</v>
      </c>
      <c r="L10613" s="235">
        <v>0</v>
      </c>
      <c r="M10613" s="236" t="s">
        <v>583</v>
      </c>
    </row>
    <row r="10614" spans="1:13">
      <c r="A10614" s="106" t="str">
        <f t="shared" si="165"/>
        <v xml:space="preserve">90683 </v>
      </c>
      <c r="B10614" s="231" t="s">
        <v>21416</v>
      </c>
      <c r="C10614" s="232"/>
      <c r="D10614" s="233" t="s">
        <v>798</v>
      </c>
      <c r="E10614" s="233"/>
      <c r="F10614" s="234" t="s">
        <v>21417</v>
      </c>
      <c r="G10614" s="235">
        <v>0</v>
      </c>
      <c r="H10614" s="235">
        <v>0</v>
      </c>
      <c r="I10614" s="235">
        <v>0</v>
      </c>
      <c r="J10614" s="235">
        <v>0</v>
      </c>
      <c r="K10614" s="235">
        <v>0</v>
      </c>
      <c r="L10614" s="235">
        <v>0</v>
      </c>
      <c r="M10614" s="236" t="s">
        <v>583</v>
      </c>
    </row>
    <row r="10615" spans="1:13">
      <c r="A10615" s="106" t="str">
        <f t="shared" si="165"/>
        <v xml:space="preserve">90685 </v>
      </c>
      <c r="B10615" s="231" t="s">
        <v>15140</v>
      </c>
      <c r="C10615" s="232"/>
      <c r="D10615" s="233" t="s">
        <v>888</v>
      </c>
      <c r="E10615" s="233"/>
      <c r="F10615" s="234" t="s">
        <v>15141</v>
      </c>
      <c r="G10615" s="235">
        <v>0</v>
      </c>
      <c r="H10615" s="235">
        <v>0</v>
      </c>
      <c r="I10615" s="235">
        <v>0</v>
      </c>
      <c r="J10615" s="235">
        <v>0</v>
      </c>
      <c r="K10615" s="235">
        <v>0</v>
      </c>
      <c r="L10615" s="235">
        <v>0</v>
      </c>
      <c r="M10615" s="236" t="s">
        <v>583</v>
      </c>
    </row>
    <row r="10616" spans="1:13">
      <c r="A10616" s="106" t="str">
        <f t="shared" si="165"/>
        <v xml:space="preserve">90686 </v>
      </c>
      <c r="B10616" s="231" t="s">
        <v>15142</v>
      </c>
      <c r="C10616" s="232"/>
      <c r="D10616" s="233" t="s">
        <v>888</v>
      </c>
      <c r="E10616" s="233"/>
      <c r="F10616" s="234" t="s">
        <v>15143</v>
      </c>
      <c r="G10616" s="235">
        <v>0</v>
      </c>
      <c r="H10616" s="235">
        <v>0</v>
      </c>
      <c r="I10616" s="235">
        <v>0</v>
      </c>
      <c r="J10616" s="235">
        <v>0</v>
      </c>
      <c r="K10616" s="235">
        <v>0</v>
      </c>
      <c r="L10616" s="235">
        <v>0</v>
      </c>
      <c r="M10616" s="236" t="s">
        <v>583</v>
      </c>
    </row>
    <row r="10617" spans="1:13">
      <c r="A10617" s="106" t="str">
        <f t="shared" si="165"/>
        <v xml:space="preserve">90687 </v>
      </c>
      <c r="B10617" s="231" t="s">
        <v>15144</v>
      </c>
      <c r="C10617" s="232"/>
      <c r="D10617" s="233" t="s">
        <v>888</v>
      </c>
      <c r="E10617" s="233"/>
      <c r="F10617" s="234" t="s">
        <v>15145</v>
      </c>
      <c r="G10617" s="235">
        <v>0</v>
      </c>
      <c r="H10617" s="235">
        <v>0</v>
      </c>
      <c r="I10617" s="235">
        <v>0</v>
      </c>
      <c r="J10617" s="235">
        <v>0</v>
      </c>
      <c r="K10617" s="235">
        <v>0</v>
      </c>
      <c r="L10617" s="235">
        <v>0</v>
      </c>
      <c r="M10617" s="236" t="s">
        <v>583</v>
      </c>
    </row>
    <row r="10618" spans="1:13">
      <c r="A10618" s="106" t="str">
        <f t="shared" si="165"/>
        <v xml:space="preserve">90688 </v>
      </c>
      <c r="B10618" s="231" t="s">
        <v>15146</v>
      </c>
      <c r="C10618" s="232"/>
      <c r="D10618" s="233" t="s">
        <v>888</v>
      </c>
      <c r="E10618" s="233"/>
      <c r="F10618" s="234" t="s">
        <v>15147</v>
      </c>
      <c r="G10618" s="235">
        <v>0</v>
      </c>
      <c r="H10618" s="235">
        <v>0</v>
      </c>
      <c r="I10618" s="235">
        <v>0</v>
      </c>
      <c r="J10618" s="235">
        <v>0</v>
      </c>
      <c r="K10618" s="235">
        <v>0</v>
      </c>
      <c r="L10618" s="235">
        <v>0</v>
      </c>
      <c r="M10618" s="236" t="s">
        <v>583</v>
      </c>
    </row>
    <row r="10619" spans="1:13">
      <c r="A10619" s="106" t="str">
        <f t="shared" si="165"/>
        <v xml:space="preserve">90689 </v>
      </c>
      <c r="B10619" s="231" t="s">
        <v>15148</v>
      </c>
      <c r="C10619" s="232"/>
      <c r="D10619" s="233" t="s">
        <v>888</v>
      </c>
      <c r="E10619" s="233"/>
      <c r="F10619" s="234" t="s">
        <v>15149</v>
      </c>
      <c r="G10619" s="235">
        <v>0</v>
      </c>
      <c r="H10619" s="235">
        <v>0</v>
      </c>
      <c r="I10619" s="235">
        <v>0</v>
      </c>
      <c r="J10619" s="235">
        <v>0</v>
      </c>
      <c r="K10619" s="235">
        <v>0</v>
      </c>
      <c r="L10619" s="235">
        <v>0</v>
      </c>
      <c r="M10619" s="236" t="s">
        <v>583</v>
      </c>
    </row>
    <row r="10620" spans="1:13">
      <c r="A10620" s="106" t="str">
        <f t="shared" si="165"/>
        <v xml:space="preserve">90690 </v>
      </c>
      <c r="B10620" s="231" t="s">
        <v>15150</v>
      </c>
      <c r="C10620" s="232"/>
      <c r="D10620" s="233" t="s">
        <v>15019</v>
      </c>
      <c r="E10620" s="233"/>
      <c r="F10620" s="234" t="s">
        <v>15151</v>
      </c>
      <c r="G10620" s="235">
        <v>0</v>
      </c>
      <c r="H10620" s="235">
        <v>0</v>
      </c>
      <c r="I10620" s="235">
        <v>0</v>
      </c>
      <c r="J10620" s="235">
        <v>0</v>
      </c>
      <c r="K10620" s="235">
        <v>0</v>
      </c>
      <c r="L10620" s="235">
        <v>0</v>
      </c>
      <c r="M10620" s="236" t="s">
        <v>583</v>
      </c>
    </row>
    <row r="10621" spans="1:13">
      <c r="A10621" s="106" t="str">
        <f t="shared" si="165"/>
        <v xml:space="preserve">90691 </v>
      </c>
      <c r="B10621" s="231" t="s">
        <v>15152</v>
      </c>
      <c r="C10621" s="232"/>
      <c r="D10621" s="233" t="s">
        <v>15019</v>
      </c>
      <c r="E10621" s="233"/>
      <c r="F10621" s="234" t="s">
        <v>15153</v>
      </c>
      <c r="G10621" s="235">
        <v>0</v>
      </c>
      <c r="H10621" s="235">
        <v>0</v>
      </c>
      <c r="I10621" s="235">
        <v>0</v>
      </c>
      <c r="J10621" s="235">
        <v>0</v>
      </c>
      <c r="K10621" s="235">
        <v>0</v>
      </c>
      <c r="L10621" s="235">
        <v>0</v>
      </c>
      <c r="M10621" s="236" t="s">
        <v>583</v>
      </c>
    </row>
    <row r="10622" spans="1:13">
      <c r="A10622" s="106" t="str">
        <f t="shared" si="165"/>
        <v xml:space="preserve">90694 </v>
      </c>
      <c r="B10622" s="231" t="s">
        <v>17805</v>
      </c>
      <c r="C10622" s="232"/>
      <c r="D10622" s="233" t="s">
        <v>888</v>
      </c>
      <c r="E10622" s="233"/>
      <c r="F10622" s="234" t="s">
        <v>17806</v>
      </c>
      <c r="G10622" s="235">
        <v>0</v>
      </c>
      <c r="H10622" s="235">
        <v>0</v>
      </c>
      <c r="I10622" s="235">
        <v>0</v>
      </c>
      <c r="J10622" s="235">
        <v>0</v>
      </c>
      <c r="K10622" s="235">
        <v>0</v>
      </c>
      <c r="L10622" s="235">
        <v>0</v>
      </c>
      <c r="M10622" s="236" t="s">
        <v>583</v>
      </c>
    </row>
    <row r="10623" spans="1:13">
      <c r="A10623" s="106" t="str">
        <f t="shared" si="165"/>
        <v xml:space="preserve">90696 </v>
      </c>
      <c r="B10623" s="231" t="s">
        <v>15154</v>
      </c>
      <c r="C10623" s="232"/>
      <c r="D10623" s="233" t="s">
        <v>15019</v>
      </c>
      <c r="E10623" s="233"/>
      <c r="F10623" s="234" t="s">
        <v>15155</v>
      </c>
      <c r="G10623" s="235">
        <v>0</v>
      </c>
      <c r="H10623" s="235">
        <v>0</v>
      </c>
      <c r="I10623" s="235">
        <v>0</v>
      </c>
      <c r="J10623" s="235">
        <v>0</v>
      </c>
      <c r="K10623" s="235">
        <v>0</v>
      </c>
      <c r="L10623" s="235">
        <v>0</v>
      </c>
      <c r="M10623" s="236" t="s">
        <v>583</v>
      </c>
    </row>
    <row r="10624" spans="1:13">
      <c r="A10624" s="106" t="str">
        <f t="shared" si="165"/>
        <v xml:space="preserve">90697 </v>
      </c>
      <c r="B10624" s="231" t="s">
        <v>15156</v>
      </c>
      <c r="C10624" s="232"/>
      <c r="D10624" s="233" t="s">
        <v>15019</v>
      </c>
      <c r="E10624" s="233"/>
      <c r="F10624" s="234" t="s">
        <v>15157</v>
      </c>
      <c r="G10624" s="235">
        <v>0</v>
      </c>
      <c r="H10624" s="235">
        <v>0</v>
      </c>
      <c r="I10624" s="235">
        <v>0</v>
      </c>
      <c r="J10624" s="235">
        <v>0</v>
      </c>
      <c r="K10624" s="235">
        <v>0</v>
      </c>
      <c r="L10624" s="235">
        <v>0</v>
      </c>
      <c r="M10624" s="236" t="s">
        <v>583</v>
      </c>
    </row>
    <row r="10625" spans="1:13">
      <c r="A10625" s="106" t="str">
        <f t="shared" si="165"/>
        <v xml:space="preserve">90698 </v>
      </c>
      <c r="B10625" s="231" t="s">
        <v>15158</v>
      </c>
      <c r="C10625" s="232"/>
      <c r="D10625" s="233" t="s">
        <v>15019</v>
      </c>
      <c r="E10625" s="233"/>
      <c r="F10625" s="234" t="s">
        <v>15159</v>
      </c>
      <c r="G10625" s="235">
        <v>0</v>
      </c>
      <c r="H10625" s="235">
        <v>0</v>
      </c>
      <c r="I10625" s="235">
        <v>0</v>
      </c>
      <c r="J10625" s="235">
        <v>0</v>
      </c>
      <c r="K10625" s="235">
        <v>0</v>
      </c>
      <c r="L10625" s="235">
        <v>0</v>
      </c>
      <c r="M10625" s="236" t="s">
        <v>583</v>
      </c>
    </row>
    <row r="10626" spans="1:13">
      <c r="A10626" s="106" t="str">
        <f t="shared" si="165"/>
        <v xml:space="preserve">90700 </v>
      </c>
      <c r="B10626" s="231" t="s">
        <v>15160</v>
      </c>
      <c r="C10626" s="232"/>
      <c r="D10626" s="233" t="s">
        <v>15019</v>
      </c>
      <c r="E10626" s="233"/>
      <c r="F10626" s="234" t="s">
        <v>15161</v>
      </c>
      <c r="G10626" s="235">
        <v>0</v>
      </c>
      <c r="H10626" s="235">
        <v>0</v>
      </c>
      <c r="I10626" s="235">
        <v>0</v>
      </c>
      <c r="J10626" s="235">
        <v>0</v>
      </c>
      <c r="K10626" s="235">
        <v>0</v>
      </c>
      <c r="L10626" s="235">
        <v>0</v>
      </c>
      <c r="M10626" s="236" t="s">
        <v>583</v>
      </c>
    </row>
    <row r="10627" spans="1:13">
      <c r="A10627" s="106" t="str">
        <f t="shared" ref="A10627:A10690" si="166">B10627&amp;" "&amp;C10627</f>
        <v xml:space="preserve">90702 </v>
      </c>
      <c r="B10627" s="231" t="s">
        <v>15162</v>
      </c>
      <c r="C10627" s="232"/>
      <c r="D10627" s="233" t="s">
        <v>15019</v>
      </c>
      <c r="E10627" s="233"/>
      <c r="F10627" s="234" t="s">
        <v>15163</v>
      </c>
      <c r="G10627" s="235">
        <v>0</v>
      </c>
      <c r="H10627" s="235">
        <v>0</v>
      </c>
      <c r="I10627" s="235">
        <v>0</v>
      </c>
      <c r="J10627" s="235">
        <v>0</v>
      </c>
      <c r="K10627" s="235">
        <v>0</v>
      </c>
      <c r="L10627" s="235">
        <v>0</v>
      </c>
      <c r="M10627" s="236" t="s">
        <v>583</v>
      </c>
    </row>
    <row r="10628" spans="1:13">
      <c r="A10628" s="106" t="str">
        <f t="shared" si="166"/>
        <v xml:space="preserve">90707 </v>
      </c>
      <c r="B10628" s="231" t="s">
        <v>15164</v>
      </c>
      <c r="C10628" s="232"/>
      <c r="D10628" s="233" t="s">
        <v>15019</v>
      </c>
      <c r="E10628" s="233"/>
      <c r="F10628" s="234" t="s">
        <v>15165</v>
      </c>
      <c r="G10628" s="235">
        <v>0</v>
      </c>
      <c r="H10628" s="235">
        <v>0</v>
      </c>
      <c r="I10628" s="235">
        <v>0</v>
      </c>
      <c r="J10628" s="235">
        <v>0</v>
      </c>
      <c r="K10628" s="235">
        <v>0</v>
      </c>
      <c r="L10628" s="235">
        <v>0</v>
      </c>
      <c r="M10628" s="236" t="s">
        <v>583</v>
      </c>
    </row>
    <row r="10629" spans="1:13">
      <c r="A10629" s="106" t="str">
        <f t="shared" si="166"/>
        <v xml:space="preserve">90710 </v>
      </c>
      <c r="B10629" s="231" t="s">
        <v>15166</v>
      </c>
      <c r="C10629" s="232"/>
      <c r="D10629" s="233" t="s">
        <v>15019</v>
      </c>
      <c r="E10629" s="233"/>
      <c r="F10629" s="234" t="s">
        <v>15167</v>
      </c>
      <c r="G10629" s="235">
        <v>0</v>
      </c>
      <c r="H10629" s="235">
        <v>0</v>
      </c>
      <c r="I10629" s="235">
        <v>0</v>
      </c>
      <c r="J10629" s="235">
        <v>0</v>
      </c>
      <c r="K10629" s="235">
        <v>0</v>
      </c>
      <c r="L10629" s="235">
        <v>0</v>
      </c>
      <c r="M10629" s="236" t="s">
        <v>583</v>
      </c>
    </row>
    <row r="10630" spans="1:13">
      <c r="A10630" s="106" t="str">
        <f t="shared" si="166"/>
        <v xml:space="preserve">90713 </v>
      </c>
      <c r="B10630" s="231" t="s">
        <v>15168</v>
      </c>
      <c r="C10630" s="232"/>
      <c r="D10630" s="233" t="s">
        <v>15019</v>
      </c>
      <c r="E10630" s="233"/>
      <c r="F10630" s="234" t="s">
        <v>15169</v>
      </c>
      <c r="G10630" s="235">
        <v>0</v>
      </c>
      <c r="H10630" s="235">
        <v>0</v>
      </c>
      <c r="I10630" s="235">
        <v>0</v>
      </c>
      <c r="J10630" s="235">
        <v>0</v>
      </c>
      <c r="K10630" s="235">
        <v>0</v>
      </c>
      <c r="L10630" s="235">
        <v>0</v>
      </c>
      <c r="M10630" s="236" t="s">
        <v>583</v>
      </c>
    </row>
    <row r="10631" spans="1:13">
      <c r="A10631" s="106" t="str">
        <f t="shared" si="166"/>
        <v xml:space="preserve">90714 </v>
      </c>
      <c r="B10631" s="231" t="s">
        <v>15170</v>
      </c>
      <c r="C10631" s="232"/>
      <c r="D10631" s="233" t="s">
        <v>15019</v>
      </c>
      <c r="E10631" s="233"/>
      <c r="F10631" s="234" t="s">
        <v>15171</v>
      </c>
      <c r="G10631" s="235">
        <v>0</v>
      </c>
      <c r="H10631" s="235">
        <v>0</v>
      </c>
      <c r="I10631" s="235">
        <v>0</v>
      </c>
      <c r="J10631" s="235">
        <v>0</v>
      </c>
      <c r="K10631" s="235">
        <v>0</v>
      </c>
      <c r="L10631" s="235">
        <v>0</v>
      </c>
      <c r="M10631" s="236" t="s">
        <v>583</v>
      </c>
    </row>
    <row r="10632" spans="1:13">
      <c r="A10632" s="106" t="str">
        <f t="shared" si="166"/>
        <v xml:space="preserve">90715 </v>
      </c>
      <c r="B10632" s="231" t="s">
        <v>15172</v>
      </c>
      <c r="C10632" s="232"/>
      <c r="D10632" s="233" t="s">
        <v>15019</v>
      </c>
      <c r="E10632" s="233"/>
      <c r="F10632" s="234" t="s">
        <v>15173</v>
      </c>
      <c r="G10632" s="235">
        <v>0</v>
      </c>
      <c r="H10632" s="235">
        <v>0</v>
      </c>
      <c r="I10632" s="235">
        <v>0</v>
      </c>
      <c r="J10632" s="235">
        <v>0</v>
      </c>
      <c r="K10632" s="235">
        <v>0</v>
      </c>
      <c r="L10632" s="235">
        <v>0</v>
      </c>
      <c r="M10632" s="236" t="s">
        <v>583</v>
      </c>
    </row>
    <row r="10633" spans="1:13">
      <c r="A10633" s="106" t="str">
        <f t="shared" si="166"/>
        <v xml:space="preserve">90716 </v>
      </c>
      <c r="B10633" s="231" t="s">
        <v>15174</v>
      </c>
      <c r="C10633" s="232"/>
      <c r="D10633" s="233" t="s">
        <v>15019</v>
      </c>
      <c r="E10633" s="233"/>
      <c r="F10633" s="234" t="s">
        <v>15175</v>
      </c>
      <c r="G10633" s="235">
        <v>0</v>
      </c>
      <c r="H10633" s="235">
        <v>0</v>
      </c>
      <c r="I10633" s="235">
        <v>0</v>
      </c>
      <c r="J10633" s="235">
        <v>0</v>
      </c>
      <c r="K10633" s="235">
        <v>0</v>
      </c>
      <c r="L10633" s="235">
        <v>0</v>
      </c>
      <c r="M10633" s="236" t="s">
        <v>583</v>
      </c>
    </row>
    <row r="10634" spans="1:13">
      <c r="A10634" s="106" t="str">
        <f t="shared" si="166"/>
        <v xml:space="preserve">90717 </v>
      </c>
      <c r="B10634" s="231" t="s">
        <v>15176</v>
      </c>
      <c r="C10634" s="232"/>
      <c r="D10634" s="233" t="s">
        <v>15019</v>
      </c>
      <c r="E10634" s="233"/>
      <c r="F10634" s="234" t="s">
        <v>15177</v>
      </c>
      <c r="G10634" s="235">
        <v>0</v>
      </c>
      <c r="H10634" s="235">
        <v>0</v>
      </c>
      <c r="I10634" s="235">
        <v>0</v>
      </c>
      <c r="J10634" s="235">
        <v>0</v>
      </c>
      <c r="K10634" s="235">
        <v>0</v>
      </c>
      <c r="L10634" s="235">
        <v>0</v>
      </c>
      <c r="M10634" s="236" t="s">
        <v>583</v>
      </c>
    </row>
    <row r="10635" spans="1:13">
      <c r="A10635" s="106" t="str">
        <f t="shared" si="166"/>
        <v xml:space="preserve">90723 </v>
      </c>
      <c r="B10635" s="231" t="s">
        <v>15178</v>
      </c>
      <c r="C10635" s="232"/>
      <c r="D10635" s="233" t="s">
        <v>582</v>
      </c>
      <c r="E10635" s="233"/>
      <c r="F10635" s="234" t="s">
        <v>15179</v>
      </c>
      <c r="G10635" s="235">
        <v>0</v>
      </c>
      <c r="H10635" s="235">
        <v>0</v>
      </c>
      <c r="I10635" s="235">
        <v>0</v>
      </c>
      <c r="J10635" s="235">
        <v>0</v>
      </c>
      <c r="K10635" s="235">
        <v>0</v>
      </c>
      <c r="L10635" s="235">
        <v>0</v>
      </c>
      <c r="M10635" s="236" t="s">
        <v>583</v>
      </c>
    </row>
    <row r="10636" spans="1:13">
      <c r="A10636" s="106" t="str">
        <f t="shared" si="166"/>
        <v xml:space="preserve">90732 </v>
      </c>
      <c r="B10636" s="231" t="s">
        <v>15180</v>
      </c>
      <c r="C10636" s="232"/>
      <c r="D10636" s="233" t="s">
        <v>888</v>
      </c>
      <c r="E10636" s="233"/>
      <c r="F10636" s="234" t="s">
        <v>15181</v>
      </c>
      <c r="G10636" s="235">
        <v>0</v>
      </c>
      <c r="H10636" s="235">
        <v>0</v>
      </c>
      <c r="I10636" s="235">
        <v>0</v>
      </c>
      <c r="J10636" s="235">
        <v>0</v>
      </c>
      <c r="K10636" s="235">
        <v>0</v>
      </c>
      <c r="L10636" s="235">
        <v>0</v>
      </c>
      <c r="M10636" s="236" t="s">
        <v>583</v>
      </c>
    </row>
    <row r="10637" spans="1:13">
      <c r="A10637" s="106" t="str">
        <f t="shared" si="166"/>
        <v xml:space="preserve">90733 </v>
      </c>
      <c r="B10637" s="231" t="s">
        <v>15182</v>
      </c>
      <c r="C10637" s="232"/>
      <c r="D10637" s="233" t="s">
        <v>15019</v>
      </c>
      <c r="E10637" s="233"/>
      <c r="F10637" s="234" t="s">
        <v>15183</v>
      </c>
      <c r="G10637" s="235">
        <v>0</v>
      </c>
      <c r="H10637" s="235">
        <v>0</v>
      </c>
      <c r="I10637" s="235">
        <v>0</v>
      </c>
      <c r="J10637" s="235">
        <v>0</v>
      </c>
      <c r="K10637" s="235">
        <v>0</v>
      </c>
      <c r="L10637" s="235">
        <v>0</v>
      </c>
      <c r="M10637" s="236" t="s">
        <v>583</v>
      </c>
    </row>
    <row r="10638" spans="1:13">
      <c r="A10638" s="106" t="str">
        <f t="shared" si="166"/>
        <v xml:space="preserve">90734 </v>
      </c>
      <c r="B10638" s="231" t="s">
        <v>15184</v>
      </c>
      <c r="C10638" s="232"/>
      <c r="D10638" s="233" t="s">
        <v>15019</v>
      </c>
      <c r="E10638" s="233"/>
      <c r="F10638" s="234" t="s">
        <v>17807</v>
      </c>
      <c r="G10638" s="235">
        <v>0</v>
      </c>
      <c r="H10638" s="235">
        <v>0</v>
      </c>
      <c r="I10638" s="235">
        <v>0</v>
      </c>
      <c r="J10638" s="235">
        <v>0</v>
      </c>
      <c r="K10638" s="235">
        <v>0</v>
      </c>
      <c r="L10638" s="235">
        <v>0</v>
      </c>
      <c r="M10638" s="236" t="s">
        <v>583</v>
      </c>
    </row>
    <row r="10639" spans="1:13">
      <c r="A10639" s="106" t="str">
        <f t="shared" si="166"/>
        <v xml:space="preserve">90736 </v>
      </c>
      <c r="B10639" s="231" t="s">
        <v>15185</v>
      </c>
      <c r="C10639" s="232"/>
      <c r="D10639" s="233" t="s">
        <v>15019</v>
      </c>
      <c r="E10639" s="233"/>
      <c r="F10639" s="234" t="s">
        <v>15186</v>
      </c>
      <c r="G10639" s="235">
        <v>0</v>
      </c>
      <c r="H10639" s="235">
        <v>0</v>
      </c>
      <c r="I10639" s="235">
        <v>0</v>
      </c>
      <c r="J10639" s="235">
        <v>0</v>
      </c>
      <c r="K10639" s="235">
        <v>0</v>
      </c>
      <c r="L10639" s="235">
        <v>0</v>
      </c>
      <c r="M10639" s="236" t="s">
        <v>583</v>
      </c>
    </row>
    <row r="10640" spans="1:13">
      <c r="A10640" s="106" t="str">
        <f t="shared" si="166"/>
        <v xml:space="preserve">90738 </v>
      </c>
      <c r="B10640" s="231" t="s">
        <v>15187</v>
      </c>
      <c r="C10640" s="232"/>
      <c r="D10640" s="233" t="s">
        <v>582</v>
      </c>
      <c r="E10640" s="233"/>
      <c r="F10640" s="234" t="s">
        <v>15188</v>
      </c>
      <c r="G10640" s="235">
        <v>0</v>
      </c>
      <c r="H10640" s="235">
        <v>0</v>
      </c>
      <c r="I10640" s="235">
        <v>0</v>
      </c>
      <c r="J10640" s="235">
        <v>0</v>
      </c>
      <c r="K10640" s="235">
        <v>0</v>
      </c>
      <c r="L10640" s="235">
        <v>0</v>
      </c>
      <c r="M10640" s="236" t="s">
        <v>583</v>
      </c>
    </row>
    <row r="10641" spans="1:13">
      <c r="A10641" s="106" t="str">
        <f t="shared" si="166"/>
        <v xml:space="preserve">90739 </v>
      </c>
      <c r="B10641" s="231" t="s">
        <v>15189</v>
      </c>
      <c r="C10641" s="232"/>
      <c r="D10641" s="233" t="s">
        <v>888</v>
      </c>
      <c r="E10641" s="233"/>
      <c r="F10641" s="234" t="s">
        <v>19214</v>
      </c>
      <c r="G10641" s="235">
        <v>0</v>
      </c>
      <c r="H10641" s="235">
        <v>0</v>
      </c>
      <c r="I10641" s="235">
        <v>0</v>
      </c>
      <c r="J10641" s="235">
        <v>0</v>
      </c>
      <c r="K10641" s="235">
        <v>0</v>
      </c>
      <c r="L10641" s="235">
        <v>0</v>
      </c>
      <c r="M10641" s="236" t="s">
        <v>583</v>
      </c>
    </row>
    <row r="10642" spans="1:13">
      <c r="A10642" s="106" t="str">
        <f t="shared" si="166"/>
        <v xml:space="preserve">90740 </v>
      </c>
      <c r="B10642" s="231" t="s">
        <v>15190</v>
      </c>
      <c r="C10642" s="232"/>
      <c r="D10642" s="233" t="s">
        <v>888</v>
      </c>
      <c r="E10642" s="233"/>
      <c r="F10642" s="234" t="s">
        <v>15191</v>
      </c>
      <c r="G10642" s="235">
        <v>0</v>
      </c>
      <c r="H10642" s="235">
        <v>0</v>
      </c>
      <c r="I10642" s="235">
        <v>0</v>
      </c>
      <c r="J10642" s="235">
        <v>0</v>
      </c>
      <c r="K10642" s="235">
        <v>0</v>
      </c>
      <c r="L10642" s="235">
        <v>0</v>
      </c>
      <c r="M10642" s="236" t="s">
        <v>583</v>
      </c>
    </row>
    <row r="10643" spans="1:13">
      <c r="A10643" s="106" t="str">
        <f t="shared" si="166"/>
        <v xml:space="preserve">90743 </v>
      </c>
      <c r="B10643" s="231" t="s">
        <v>15192</v>
      </c>
      <c r="C10643" s="232"/>
      <c r="D10643" s="233" t="s">
        <v>888</v>
      </c>
      <c r="E10643" s="233"/>
      <c r="F10643" s="234" t="s">
        <v>15193</v>
      </c>
      <c r="G10643" s="235">
        <v>0</v>
      </c>
      <c r="H10643" s="235">
        <v>0</v>
      </c>
      <c r="I10643" s="235">
        <v>0</v>
      </c>
      <c r="J10643" s="235">
        <v>0</v>
      </c>
      <c r="K10643" s="235">
        <v>0</v>
      </c>
      <c r="L10643" s="235">
        <v>0</v>
      </c>
      <c r="M10643" s="236" t="s">
        <v>583</v>
      </c>
    </row>
    <row r="10644" spans="1:13">
      <c r="A10644" s="106" t="str">
        <f t="shared" si="166"/>
        <v xml:space="preserve">90744 </v>
      </c>
      <c r="B10644" s="231" t="s">
        <v>15194</v>
      </c>
      <c r="C10644" s="232"/>
      <c r="D10644" s="233" t="s">
        <v>888</v>
      </c>
      <c r="E10644" s="233"/>
      <c r="F10644" s="234" t="s">
        <v>15195</v>
      </c>
      <c r="G10644" s="235">
        <v>0</v>
      </c>
      <c r="H10644" s="235">
        <v>0</v>
      </c>
      <c r="I10644" s="235">
        <v>0</v>
      </c>
      <c r="J10644" s="235">
        <v>0</v>
      </c>
      <c r="K10644" s="235">
        <v>0</v>
      </c>
      <c r="L10644" s="235">
        <v>0</v>
      </c>
      <c r="M10644" s="236" t="s">
        <v>583</v>
      </c>
    </row>
    <row r="10645" spans="1:13">
      <c r="A10645" s="106" t="str">
        <f t="shared" si="166"/>
        <v xml:space="preserve">90746 </v>
      </c>
      <c r="B10645" s="231" t="s">
        <v>15196</v>
      </c>
      <c r="C10645" s="232"/>
      <c r="D10645" s="233" t="s">
        <v>888</v>
      </c>
      <c r="E10645" s="233"/>
      <c r="F10645" s="234" t="s">
        <v>15197</v>
      </c>
      <c r="G10645" s="235">
        <v>0</v>
      </c>
      <c r="H10645" s="235">
        <v>0</v>
      </c>
      <c r="I10645" s="235">
        <v>0</v>
      </c>
      <c r="J10645" s="235">
        <v>0</v>
      </c>
      <c r="K10645" s="235">
        <v>0</v>
      </c>
      <c r="L10645" s="235">
        <v>0</v>
      </c>
      <c r="M10645" s="236" t="s">
        <v>583</v>
      </c>
    </row>
    <row r="10646" spans="1:13">
      <c r="A10646" s="106" t="str">
        <f t="shared" si="166"/>
        <v xml:space="preserve">90747 </v>
      </c>
      <c r="B10646" s="231" t="s">
        <v>15198</v>
      </c>
      <c r="C10646" s="232"/>
      <c r="D10646" s="233" t="s">
        <v>888</v>
      </c>
      <c r="E10646" s="233"/>
      <c r="F10646" s="234" t="s">
        <v>15199</v>
      </c>
      <c r="G10646" s="235">
        <v>0</v>
      </c>
      <c r="H10646" s="235">
        <v>0</v>
      </c>
      <c r="I10646" s="235">
        <v>0</v>
      </c>
      <c r="J10646" s="235">
        <v>0</v>
      </c>
      <c r="K10646" s="235">
        <v>0</v>
      </c>
      <c r="L10646" s="235">
        <v>0</v>
      </c>
      <c r="M10646" s="236" t="s">
        <v>583</v>
      </c>
    </row>
    <row r="10647" spans="1:13">
      <c r="A10647" s="106" t="str">
        <f t="shared" si="166"/>
        <v xml:space="preserve">90748 </v>
      </c>
      <c r="B10647" s="231" t="s">
        <v>15200</v>
      </c>
      <c r="C10647" s="232"/>
      <c r="D10647" s="233" t="s">
        <v>582</v>
      </c>
      <c r="E10647" s="233"/>
      <c r="F10647" s="234" t="s">
        <v>15201</v>
      </c>
      <c r="G10647" s="235">
        <v>0</v>
      </c>
      <c r="H10647" s="235">
        <v>0</v>
      </c>
      <c r="I10647" s="235">
        <v>0</v>
      </c>
      <c r="J10647" s="235">
        <v>0</v>
      </c>
      <c r="K10647" s="235">
        <v>0</v>
      </c>
      <c r="L10647" s="235">
        <v>0</v>
      </c>
      <c r="M10647" s="236" t="s">
        <v>583</v>
      </c>
    </row>
    <row r="10648" spans="1:13">
      <c r="A10648" s="106" t="str">
        <f t="shared" si="166"/>
        <v xml:space="preserve">90749 </v>
      </c>
      <c r="B10648" s="231" t="s">
        <v>15202</v>
      </c>
      <c r="C10648" s="232"/>
      <c r="D10648" s="233" t="s">
        <v>15019</v>
      </c>
      <c r="E10648" s="233"/>
      <c r="F10648" s="234" t="s">
        <v>19215</v>
      </c>
      <c r="G10648" s="235">
        <v>0</v>
      </c>
      <c r="H10648" s="235">
        <v>0</v>
      </c>
      <c r="I10648" s="235">
        <v>0</v>
      </c>
      <c r="J10648" s="235">
        <v>0</v>
      </c>
      <c r="K10648" s="235">
        <v>0</v>
      </c>
      <c r="L10648" s="235">
        <v>0</v>
      </c>
      <c r="M10648" s="236" t="s">
        <v>583</v>
      </c>
    </row>
    <row r="10649" spans="1:13">
      <c r="A10649" s="106" t="str">
        <f t="shared" si="166"/>
        <v xml:space="preserve">90750 </v>
      </c>
      <c r="B10649" s="231" t="s">
        <v>15203</v>
      </c>
      <c r="C10649" s="232"/>
      <c r="D10649" s="233" t="s">
        <v>15019</v>
      </c>
      <c r="E10649" s="233"/>
      <c r="F10649" s="234" t="s">
        <v>15204</v>
      </c>
      <c r="G10649" s="235">
        <v>0</v>
      </c>
      <c r="H10649" s="235">
        <v>0</v>
      </c>
      <c r="I10649" s="235">
        <v>0</v>
      </c>
      <c r="J10649" s="235">
        <v>0</v>
      </c>
      <c r="K10649" s="235">
        <v>0</v>
      </c>
      <c r="L10649" s="235">
        <v>0</v>
      </c>
      <c r="M10649" s="236" t="s">
        <v>583</v>
      </c>
    </row>
    <row r="10650" spans="1:13">
      <c r="A10650" s="106" t="str">
        <f t="shared" si="166"/>
        <v xml:space="preserve">90756 </v>
      </c>
      <c r="B10650" s="231" t="s">
        <v>15205</v>
      </c>
      <c r="C10650" s="232"/>
      <c r="D10650" s="233" t="s">
        <v>888</v>
      </c>
      <c r="E10650" s="233"/>
      <c r="F10650" s="234" t="s">
        <v>15206</v>
      </c>
      <c r="G10650" s="235">
        <v>0</v>
      </c>
      <c r="H10650" s="235">
        <v>0</v>
      </c>
      <c r="I10650" s="235">
        <v>0</v>
      </c>
      <c r="J10650" s="235">
        <v>0</v>
      </c>
      <c r="K10650" s="235">
        <v>0</v>
      </c>
      <c r="L10650" s="235">
        <v>0</v>
      </c>
      <c r="M10650" s="236" t="s">
        <v>583</v>
      </c>
    </row>
    <row r="10651" spans="1:13">
      <c r="A10651" s="106" t="str">
        <f t="shared" si="166"/>
        <v xml:space="preserve">90758 </v>
      </c>
      <c r="B10651" s="231" t="s">
        <v>18343</v>
      </c>
      <c r="C10651" s="232"/>
      <c r="D10651" s="233" t="s">
        <v>798</v>
      </c>
      <c r="E10651" s="233"/>
      <c r="F10651" s="234" t="s">
        <v>18342</v>
      </c>
      <c r="G10651" s="235">
        <v>0</v>
      </c>
      <c r="H10651" s="235">
        <v>0</v>
      </c>
      <c r="I10651" s="235">
        <v>0</v>
      </c>
      <c r="J10651" s="235">
        <v>0</v>
      </c>
      <c r="K10651" s="235">
        <v>0</v>
      </c>
      <c r="L10651" s="235">
        <v>0</v>
      </c>
      <c r="M10651" s="236" t="s">
        <v>583</v>
      </c>
    </row>
    <row r="10652" spans="1:13">
      <c r="A10652" s="106" t="str">
        <f t="shared" si="166"/>
        <v xml:space="preserve">90759 </v>
      </c>
      <c r="B10652" s="231" t="s">
        <v>18341</v>
      </c>
      <c r="C10652" s="232"/>
      <c r="D10652" s="233" t="s">
        <v>888</v>
      </c>
      <c r="E10652" s="233"/>
      <c r="F10652" s="234" t="s">
        <v>18340</v>
      </c>
      <c r="G10652" s="235">
        <v>0</v>
      </c>
      <c r="H10652" s="235">
        <v>0</v>
      </c>
      <c r="I10652" s="235">
        <v>0</v>
      </c>
      <c r="J10652" s="235">
        <v>0</v>
      </c>
      <c r="K10652" s="235">
        <v>0</v>
      </c>
      <c r="L10652" s="235">
        <v>0</v>
      </c>
      <c r="M10652" s="236" t="s">
        <v>583</v>
      </c>
    </row>
    <row r="10653" spans="1:13">
      <c r="A10653" s="106" t="str">
        <f t="shared" si="166"/>
        <v xml:space="preserve">90785 </v>
      </c>
      <c r="B10653" s="231" t="s">
        <v>15207</v>
      </c>
      <c r="C10653" s="232"/>
      <c r="D10653" s="233" t="s">
        <v>1358</v>
      </c>
      <c r="E10653" s="233"/>
      <c r="F10653" s="234" t="s">
        <v>15208</v>
      </c>
      <c r="G10653" s="235">
        <v>0.33</v>
      </c>
      <c r="H10653" s="235">
        <v>0.1</v>
      </c>
      <c r="I10653" s="235">
        <v>0.04</v>
      </c>
      <c r="J10653" s="235">
        <v>0.01</v>
      </c>
      <c r="K10653" s="235">
        <v>0.44</v>
      </c>
      <c r="L10653" s="235">
        <v>0.38</v>
      </c>
      <c r="M10653" s="236" t="s">
        <v>1125</v>
      </c>
    </row>
    <row r="10654" spans="1:13">
      <c r="A10654" s="106" t="str">
        <f t="shared" si="166"/>
        <v xml:space="preserve">90791 </v>
      </c>
      <c r="B10654" s="231" t="s">
        <v>15209</v>
      </c>
      <c r="C10654" s="232"/>
      <c r="D10654" s="233" t="s">
        <v>1358</v>
      </c>
      <c r="E10654" s="233"/>
      <c r="F10654" s="234" t="s">
        <v>15210</v>
      </c>
      <c r="G10654" s="235">
        <v>3.84</v>
      </c>
      <c r="H10654" s="235">
        <v>1.23</v>
      </c>
      <c r="I10654" s="235">
        <v>0.48</v>
      </c>
      <c r="J10654" s="235">
        <v>0.1</v>
      </c>
      <c r="K10654" s="235">
        <v>5.17</v>
      </c>
      <c r="L10654" s="235">
        <v>4.42</v>
      </c>
      <c r="M10654" s="236" t="s">
        <v>583</v>
      </c>
    </row>
    <row r="10655" spans="1:13">
      <c r="A10655" s="106" t="str">
        <f t="shared" si="166"/>
        <v xml:space="preserve">90792 </v>
      </c>
      <c r="B10655" s="231" t="s">
        <v>15211</v>
      </c>
      <c r="C10655" s="232"/>
      <c r="D10655" s="233" t="s">
        <v>1358</v>
      </c>
      <c r="E10655" s="233"/>
      <c r="F10655" s="234" t="s">
        <v>15212</v>
      </c>
      <c r="G10655" s="235">
        <v>4.16</v>
      </c>
      <c r="H10655" s="235">
        <v>1.5</v>
      </c>
      <c r="I10655" s="235">
        <v>0.74</v>
      </c>
      <c r="J10655" s="235">
        <v>0.16</v>
      </c>
      <c r="K10655" s="235">
        <v>5.82</v>
      </c>
      <c r="L10655" s="235">
        <v>5.0599999999999996</v>
      </c>
      <c r="M10655" s="236" t="s">
        <v>583</v>
      </c>
    </row>
    <row r="10656" spans="1:13">
      <c r="A10656" s="106" t="str">
        <f t="shared" si="166"/>
        <v xml:space="preserve">90832 </v>
      </c>
      <c r="B10656" s="231" t="s">
        <v>15214</v>
      </c>
      <c r="C10656" s="232"/>
      <c r="D10656" s="233" t="s">
        <v>1358</v>
      </c>
      <c r="E10656" s="233"/>
      <c r="F10656" s="234" t="s">
        <v>15215</v>
      </c>
      <c r="G10656" s="235">
        <v>1.86</v>
      </c>
      <c r="H10656" s="235">
        <v>0.55000000000000004</v>
      </c>
      <c r="I10656" s="235">
        <v>0.23</v>
      </c>
      <c r="J10656" s="235">
        <v>0.04</v>
      </c>
      <c r="K10656" s="235">
        <v>2.4500000000000002</v>
      </c>
      <c r="L10656" s="235">
        <v>2.13</v>
      </c>
      <c r="M10656" s="236" t="s">
        <v>583</v>
      </c>
    </row>
    <row r="10657" spans="1:13">
      <c r="A10657" s="106" t="str">
        <f t="shared" si="166"/>
        <v xml:space="preserve">90833 </v>
      </c>
      <c r="B10657" s="231" t="s">
        <v>15216</v>
      </c>
      <c r="C10657" s="232"/>
      <c r="D10657" s="233" t="s">
        <v>1358</v>
      </c>
      <c r="E10657" s="233"/>
      <c r="F10657" s="234" t="s">
        <v>15217</v>
      </c>
      <c r="G10657" s="235">
        <v>1.64</v>
      </c>
      <c r="H10657" s="235">
        <v>0.55000000000000004</v>
      </c>
      <c r="I10657" s="235">
        <v>0.3</v>
      </c>
      <c r="J10657" s="235">
        <v>0.06</v>
      </c>
      <c r="K10657" s="235">
        <v>2.25</v>
      </c>
      <c r="L10657" s="235">
        <v>2</v>
      </c>
      <c r="M10657" s="236" t="s">
        <v>1125</v>
      </c>
    </row>
    <row r="10658" spans="1:13">
      <c r="A10658" s="106" t="str">
        <f t="shared" si="166"/>
        <v xml:space="preserve">90834 </v>
      </c>
      <c r="B10658" s="231" t="s">
        <v>15218</v>
      </c>
      <c r="C10658" s="232"/>
      <c r="D10658" s="233" t="s">
        <v>1358</v>
      </c>
      <c r="E10658" s="233"/>
      <c r="F10658" s="234" t="s">
        <v>15219</v>
      </c>
      <c r="G10658" s="235">
        <v>2.4500000000000002</v>
      </c>
      <c r="H10658" s="235">
        <v>0.72</v>
      </c>
      <c r="I10658" s="235">
        <v>0.31</v>
      </c>
      <c r="J10658" s="235">
        <v>0.05</v>
      </c>
      <c r="K10658" s="235">
        <v>3.22</v>
      </c>
      <c r="L10658" s="235">
        <v>2.81</v>
      </c>
      <c r="M10658" s="236" t="s">
        <v>583</v>
      </c>
    </row>
    <row r="10659" spans="1:13">
      <c r="A10659" s="106" t="str">
        <f t="shared" si="166"/>
        <v xml:space="preserve">90836 </v>
      </c>
      <c r="B10659" s="231" t="s">
        <v>15220</v>
      </c>
      <c r="C10659" s="232"/>
      <c r="D10659" s="233" t="s">
        <v>1358</v>
      </c>
      <c r="E10659" s="233"/>
      <c r="F10659" s="234" t="s">
        <v>15221</v>
      </c>
      <c r="G10659" s="235">
        <v>2.08</v>
      </c>
      <c r="H10659" s="235">
        <v>0.7</v>
      </c>
      <c r="I10659" s="235">
        <v>0.37</v>
      </c>
      <c r="J10659" s="235">
        <v>0.08</v>
      </c>
      <c r="K10659" s="235">
        <v>2.86</v>
      </c>
      <c r="L10659" s="235">
        <v>2.5299999999999998</v>
      </c>
      <c r="M10659" s="236" t="s">
        <v>1125</v>
      </c>
    </row>
    <row r="10660" spans="1:13">
      <c r="A10660" s="106" t="str">
        <f t="shared" si="166"/>
        <v xml:space="preserve">90837 </v>
      </c>
      <c r="B10660" s="231" t="s">
        <v>15222</v>
      </c>
      <c r="C10660" s="232"/>
      <c r="D10660" s="233" t="s">
        <v>1358</v>
      </c>
      <c r="E10660" s="233"/>
      <c r="F10660" s="234" t="s">
        <v>15223</v>
      </c>
      <c r="G10660" s="235">
        <v>3.63</v>
      </c>
      <c r="H10660" s="235">
        <v>1.06</v>
      </c>
      <c r="I10660" s="235">
        <v>0.45</v>
      </c>
      <c r="J10660" s="235">
        <v>0.08</v>
      </c>
      <c r="K10660" s="235">
        <v>4.7699999999999996</v>
      </c>
      <c r="L10660" s="235">
        <v>4.16</v>
      </c>
      <c r="M10660" s="236" t="s">
        <v>583</v>
      </c>
    </row>
    <row r="10661" spans="1:13">
      <c r="A10661" s="106" t="str">
        <f t="shared" si="166"/>
        <v xml:space="preserve">90838 </v>
      </c>
      <c r="B10661" s="231" t="s">
        <v>15224</v>
      </c>
      <c r="C10661" s="232"/>
      <c r="D10661" s="233" t="s">
        <v>1358</v>
      </c>
      <c r="E10661" s="233"/>
      <c r="F10661" s="234" t="s">
        <v>15225</v>
      </c>
      <c r="G10661" s="235">
        <v>2.74</v>
      </c>
      <c r="H10661" s="235">
        <v>0.93</v>
      </c>
      <c r="I10661" s="235">
        <v>0.51</v>
      </c>
      <c r="J10661" s="235">
        <v>0.13</v>
      </c>
      <c r="K10661" s="235">
        <v>3.8</v>
      </c>
      <c r="L10661" s="235">
        <v>3.38</v>
      </c>
      <c r="M10661" s="236" t="s">
        <v>1125</v>
      </c>
    </row>
    <row r="10662" spans="1:13">
      <c r="A10662" s="106" t="str">
        <f t="shared" si="166"/>
        <v xml:space="preserve">90839 </v>
      </c>
      <c r="B10662" s="231" t="s">
        <v>15226</v>
      </c>
      <c r="C10662" s="232"/>
      <c r="D10662" s="233" t="s">
        <v>1358</v>
      </c>
      <c r="E10662" s="233"/>
      <c r="F10662" s="234" t="s">
        <v>15227</v>
      </c>
      <c r="G10662" s="235">
        <v>3.43</v>
      </c>
      <c r="H10662" s="235">
        <v>1.06</v>
      </c>
      <c r="I10662" s="235">
        <v>0.5</v>
      </c>
      <c r="J10662" s="235">
        <v>0.1</v>
      </c>
      <c r="K10662" s="235">
        <v>4.59</v>
      </c>
      <c r="L10662" s="235">
        <v>4.03</v>
      </c>
      <c r="M10662" s="236" t="s">
        <v>583</v>
      </c>
    </row>
    <row r="10663" spans="1:13">
      <c r="A10663" s="106" t="str">
        <f t="shared" si="166"/>
        <v xml:space="preserve">90840 </v>
      </c>
      <c r="B10663" s="231" t="s">
        <v>15228</v>
      </c>
      <c r="C10663" s="232"/>
      <c r="D10663" s="233" t="s">
        <v>1358</v>
      </c>
      <c r="E10663" s="233"/>
      <c r="F10663" s="234" t="s">
        <v>15229</v>
      </c>
      <c r="G10663" s="235">
        <v>1.64</v>
      </c>
      <c r="H10663" s="235">
        <v>0.56000000000000005</v>
      </c>
      <c r="I10663" s="235">
        <v>0.31</v>
      </c>
      <c r="J10663" s="235">
        <v>0.06</v>
      </c>
      <c r="K10663" s="235">
        <v>2.2599999999999998</v>
      </c>
      <c r="L10663" s="235">
        <v>2.0099999999999998</v>
      </c>
      <c r="M10663" s="236" t="s">
        <v>1125</v>
      </c>
    </row>
    <row r="10664" spans="1:13">
      <c r="A10664" s="106" t="str">
        <f t="shared" si="166"/>
        <v xml:space="preserve">90845 </v>
      </c>
      <c r="B10664" s="231" t="s">
        <v>15230</v>
      </c>
      <c r="C10664" s="232"/>
      <c r="D10664" s="233" t="s">
        <v>1358</v>
      </c>
      <c r="E10664" s="233"/>
      <c r="F10664" s="234" t="s">
        <v>15231</v>
      </c>
      <c r="G10664" s="235">
        <v>2.2999999999999998</v>
      </c>
      <c r="H10664" s="235">
        <v>0.72</v>
      </c>
      <c r="I10664" s="235">
        <v>0.35</v>
      </c>
      <c r="J10664" s="235">
        <v>0.06</v>
      </c>
      <c r="K10664" s="235">
        <v>3.08</v>
      </c>
      <c r="L10664" s="235">
        <v>2.71</v>
      </c>
      <c r="M10664" s="236" t="s">
        <v>583</v>
      </c>
    </row>
    <row r="10665" spans="1:13">
      <c r="A10665" s="106" t="str">
        <f t="shared" si="166"/>
        <v xml:space="preserve">90846 </v>
      </c>
      <c r="B10665" s="231" t="s">
        <v>15232</v>
      </c>
      <c r="C10665" s="232"/>
      <c r="D10665" s="233" t="s">
        <v>1193</v>
      </c>
      <c r="E10665" s="233"/>
      <c r="F10665" s="234" t="s">
        <v>15233</v>
      </c>
      <c r="G10665" s="235">
        <v>2.63</v>
      </c>
      <c r="H10665" s="235">
        <v>0.36</v>
      </c>
      <c r="I10665" s="235">
        <v>0.35</v>
      </c>
      <c r="J10665" s="235">
        <v>0.06</v>
      </c>
      <c r="K10665" s="235">
        <v>3.05</v>
      </c>
      <c r="L10665" s="235">
        <v>3.04</v>
      </c>
      <c r="M10665" s="236" t="s">
        <v>583</v>
      </c>
    </row>
    <row r="10666" spans="1:13">
      <c r="A10666" s="106" t="str">
        <f t="shared" si="166"/>
        <v xml:space="preserve">90847 </v>
      </c>
      <c r="B10666" s="231" t="s">
        <v>15234</v>
      </c>
      <c r="C10666" s="232"/>
      <c r="D10666" s="233" t="s">
        <v>1358</v>
      </c>
      <c r="E10666" s="233"/>
      <c r="F10666" s="234" t="s">
        <v>15235</v>
      </c>
      <c r="G10666" s="235">
        <v>2.74</v>
      </c>
      <c r="H10666" s="235">
        <v>0.38</v>
      </c>
      <c r="I10666" s="235">
        <v>0.37</v>
      </c>
      <c r="J10666" s="235">
        <v>0.06</v>
      </c>
      <c r="K10666" s="235">
        <v>3.18</v>
      </c>
      <c r="L10666" s="235">
        <v>3.17</v>
      </c>
      <c r="M10666" s="236" t="s">
        <v>583</v>
      </c>
    </row>
    <row r="10667" spans="1:13">
      <c r="A10667" s="106" t="str">
        <f t="shared" si="166"/>
        <v xml:space="preserve">90849 </v>
      </c>
      <c r="B10667" s="231" t="s">
        <v>15236</v>
      </c>
      <c r="C10667" s="232"/>
      <c r="D10667" s="233" t="s">
        <v>1358</v>
      </c>
      <c r="E10667" s="233"/>
      <c r="F10667" s="234" t="s">
        <v>15237</v>
      </c>
      <c r="G10667" s="235">
        <v>0.65</v>
      </c>
      <c r="H10667" s="235">
        <v>0.49</v>
      </c>
      <c r="I10667" s="235">
        <v>0.24</v>
      </c>
      <c r="J10667" s="235">
        <v>0.02</v>
      </c>
      <c r="K10667" s="235">
        <v>1.1599999999999999</v>
      </c>
      <c r="L10667" s="235">
        <v>0.91</v>
      </c>
      <c r="M10667" s="236" t="s">
        <v>583</v>
      </c>
    </row>
    <row r="10668" spans="1:13">
      <c r="A10668" s="106" t="str">
        <f t="shared" si="166"/>
        <v xml:space="preserve">90853 </v>
      </c>
      <c r="B10668" s="231" t="s">
        <v>15238</v>
      </c>
      <c r="C10668" s="232"/>
      <c r="D10668" s="233" t="s">
        <v>1358</v>
      </c>
      <c r="E10668" s="233"/>
      <c r="F10668" s="234" t="s">
        <v>15239</v>
      </c>
      <c r="G10668" s="235">
        <v>0.65</v>
      </c>
      <c r="H10668" s="235">
        <v>0.2</v>
      </c>
      <c r="I10668" s="235">
        <v>0.08</v>
      </c>
      <c r="J10668" s="235">
        <v>0.02</v>
      </c>
      <c r="K10668" s="235">
        <v>0.87</v>
      </c>
      <c r="L10668" s="235">
        <v>0.75</v>
      </c>
      <c r="M10668" s="236" t="s">
        <v>583</v>
      </c>
    </row>
    <row r="10669" spans="1:13">
      <c r="A10669" s="106" t="str">
        <f t="shared" si="166"/>
        <v xml:space="preserve">90863 </v>
      </c>
      <c r="B10669" s="231" t="s">
        <v>15240</v>
      </c>
      <c r="C10669" s="232"/>
      <c r="D10669" s="233" t="s">
        <v>582</v>
      </c>
      <c r="E10669" s="233" t="s">
        <v>1966</v>
      </c>
      <c r="F10669" s="234" t="s">
        <v>15241</v>
      </c>
      <c r="G10669" s="235">
        <v>0.48</v>
      </c>
      <c r="H10669" s="235">
        <v>0.24</v>
      </c>
      <c r="I10669" s="235">
        <v>0.19</v>
      </c>
      <c r="J10669" s="235">
        <v>0.03</v>
      </c>
      <c r="K10669" s="235">
        <v>0.75</v>
      </c>
      <c r="L10669" s="235">
        <v>0.7</v>
      </c>
      <c r="M10669" s="236" t="s">
        <v>583</v>
      </c>
    </row>
    <row r="10670" spans="1:13">
      <c r="A10670" s="106" t="str">
        <f t="shared" si="166"/>
        <v xml:space="preserve">90865 </v>
      </c>
      <c r="B10670" s="231" t="s">
        <v>15242</v>
      </c>
      <c r="C10670" s="232"/>
      <c r="D10670" s="233" t="s">
        <v>1358</v>
      </c>
      <c r="E10670" s="233"/>
      <c r="F10670" s="234" t="s">
        <v>15243</v>
      </c>
      <c r="G10670" s="235">
        <v>2.84</v>
      </c>
      <c r="H10670" s="235">
        <v>1.84</v>
      </c>
      <c r="I10670" s="235">
        <v>0.63</v>
      </c>
      <c r="J10670" s="235">
        <v>0.13</v>
      </c>
      <c r="K10670" s="235">
        <v>4.8099999999999996</v>
      </c>
      <c r="L10670" s="235">
        <v>3.6</v>
      </c>
      <c r="M10670" s="236" t="s">
        <v>583</v>
      </c>
    </row>
    <row r="10671" spans="1:13">
      <c r="A10671" s="106" t="str">
        <f t="shared" si="166"/>
        <v xml:space="preserve">90867 </v>
      </c>
      <c r="B10671" s="231" t="s">
        <v>15244</v>
      </c>
      <c r="C10671" s="232"/>
      <c r="D10671" s="233" t="s">
        <v>664</v>
      </c>
      <c r="E10671" s="233"/>
      <c r="F10671" s="234" t="s">
        <v>15245</v>
      </c>
      <c r="G10671" s="235">
        <v>0</v>
      </c>
      <c r="H10671" s="235">
        <v>0</v>
      </c>
      <c r="I10671" s="235">
        <v>0</v>
      </c>
      <c r="J10671" s="235">
        <v>0</v>
      </c>
      <c r="K10671" s="235">
        <v>0</v>
      </c>
      <c r="L10671" s="235">
        <v>0</v>
      </c>
      <c r="M10671" s="236" t="s">
        <v>1324</v>
      </c>
    </row>
    <row r="10672" spans="1:13">
      <c r="A10672" s="106" t="str">
        <f t="shared" si="166"/>
        <v xml:space="preserve">90868 </v>
      </c>
      <c r="B10672" s="231" t="s">
        <v>15246</v>
      </c>
      <c r="C10672" s="232"/>
      <c r="D10672" s="233" t="s">
        <v>664</v>
      </c>
      <c r="E10672" s="233"/>
      <c r="F10672" s="234" t="s">
        <v>15247</v>
      </c>
      <c r="G10672" s="235">
        <v>0</v>
      </c>
      <c r="H10672" s="235">
        <v>0</v>
      </c>
      <c r="I10672" s="235">
        <v>0</v>
      </c>
      <c r="J10672" s="235">
        <v>0</v>
      </c>
      <c r="K10672" s="235">
        <v>0</v>
      </c>
      <c r="L10672" s="235">
        <v>0</v>
      </c>
      <c r="M10672" s="236" t="s">
        <v>1324</v>
      </c>
    </row>
    <row r="10673" spans="1:13">
      <c r="A10673" s="106" t="str">
        <f t="shared" si="166"/>
        <v xml:space="preserve">90869 </v>
      </c>
      <c r="B10673" s="231" t="s">
        <v>15248</v>
      </c>
      <c r="C10673" s="232"/>
      <c r="D10673" s="233" t="s">
        <v>664</v>
      </c>
      <c r="E10673" s="233"/>
      <c r="F10673" s="234" t="s">
        <v>15249</v>
      </c>
      <c r="G10673" s="235">
        <v>0</v>
      </c>
      <c r="H10673" s="235">
        <v>0</v>
      </c>
      <c r="I10673" s="235">
        <v>0</v>
      </c>
      <c r="J10673" s="235">
        <v>0</v>
      </c>
      <c r="K10673" s="235">
        <v>0</v>
      </c>
      <c r="L10673" s="235">
        <v>0</v>
      </c>
      <c r="M10673" s="236" t="s">
        <v>1324</v>
      </c>
    </row>
    <row r="10674" spans="1:13">
      <c r="A10674" s="106" t="str">
        <f t="shared" si="166"/>
        <v xml:space="preserve">90870 </v>
      </c>
      <c r="B10674" s="231" t="s">
        <v>15250</v>
      </c>
      <c r="C10674" s="232"/>
      <c r="D10674" s="233" t="s">
        <v>1358</v>
      </c>
      <c r="E10674" s="233"/>
      <c r="F10674" s="234" t="s">
        <v>15251</v>
      </c>
      <c r="G10674" s="235">
        <v>2.5</v>
      </c>
      <c r="H10674" s="235">
        <v>2.56</v>
      </c>
      <c r="I10674" s="235">
        <v>0.52</v>
      </c>
      <c r="J10674" s="235">
        <v>0.1</v>
      </c>
      <c r="K10674" s="235">
        <v>5.16</v>
      </c>
      <c r="L10674" s="235">
        <v>3.12</v>
      </c>
      <c r="M10674" s="236" t="s">
        <v>1324</v>
      </c>
    </row>
    <row r="10675" spans="1:13">
      <c r="A10675" s="106" t="str">
        <f t="shared" si="166"/>
        <v xml:space="preserve">90875 </v>
      </c>
      <c r="B10675" s="231" t="s">
        <v>15252</v>
      </c>
      <c r="C10675" s="232"/>
      <c r="D10675" s="233" t="s">
        <v>798</v>
      </c>
      <c r="E10675" s="233" t="s">
        <v>1966</v>
      </c>
      <c r="F10675" s="234" t="s">
        <v>15253</v>
      </c>
      <c r="G10675" s="235">
        <v>1.2</v>
      </c>
      <c r="H10675" s="235">
        <v>0.49</v>
      </c>
      <c r="I10675" s="235">
        <v>0.47</v>
      </c>
      <c r="J10675" s="235">
        <v>0.06</v>
      </c>
      <c r="K10675" s="235">
        <v>1.75</v>
      </c>
      <c r="L10675" s="235">
        <v>1.73</v>
      </c>
      <c r="M10675" s="236" t="s">
        <v>583</v>
      </c>
    </row>
    <row r="10676" spans="1:13">
      <c r="A10676" s="106" t="str">
        <f t="shared" si="166"/>
        <v xml:space="preserve">90876 </v>
      </c>
      <c r="B10676" s="231" t="s">
        <v>15254</v>
      </c>
      <c r="C10676" s="232"/>
      <c r="D10676" s="233" t="s">
        <v>798</v>
      </c>
      <c r="E10676" s="233" t="s">
        <v>1966</v>
      </c>
      <c r="F10676" s="234" t="s">
        <v>15253</v>
      </c>
      <c r="G10676" s="235">
        <v>1.9</v>
      </c>
      <c r="H10676" s="235">
        <v>1.08</v>
      </c>
      <c r="I10676" s="235">
        <v>0.75</v>
      </c>
      <c r="J10676" s="235">
        <v>0.13</v>
      </c>
      <c r="K10676" s="235">
        <v>3.11</v>
      </c>
      <c r="L10676" s="235">
        <v>2.78</v>
      </c>
      <c r="M10676" s="236" t="s">
        <v>583</v>
      </c>
    </row>
    <row r="10677" spans="1:13">
      <c r="A10677" s="106" t="str">
        <f t="shared" si="166"/>
        <v xml:space="preserve">90880 </v>
      </c>
      <c r="B10677" s="231" t="s">
        <v>15255</v>
      </c>
      <c r="C10677" s="232"/>
      <c r="D10677" s="233" t="s">
        <v>1358</v>
      </c>
      <c r="E10677" s="233"/>
      <c r="F10677" s="234" t="s">
        <v>15256</v>
      </c>
      <c r="G10677" s="235">
        <v>2.19</v>
      </c>
      <c r="H10677" s="235">
        <v>0.83</v>
      </c>
      <c r="I10677" s="235">
        <v>0.3</v>
      </c>
      <c r="J10677" s="235">
        <v>0.05</v>
      </c>
      <c r="K10677" s="235">
        <v>3.07</v>
      </c>
      <c r="L10677" s="235">
        <v>2.54</v>
      </c>
      <c r="M10677" s="236" t="s">
        <v>583</v>
      </c>
    </row>
    <row r="10678" spans="1:13">
      <c r="A10678" s="106" t="str">
        <f t="shared" si="166"/>
        <v xml:space="preserve">90882 </v>
      </c>
      <c r="B10678" s="231" t="s">
        <v>15257</v>
      </c>
      <c r="C10678" s="232"/>
      <c r="D10678" s="233" t="s">
        <v>798</v>
      </c>
      <c r="E10678" s="233"/>
      <c r="F10678" s="234" t="s">
        <v>15258</v>
      </c>
      <c r="G10678" s="235">
        <v>0</v>
      </c>
      <c r="H10678" s="235">
        <v>0</v>
      </c>
      <c r="I10678" s="235">
        <v>0</v>
      </c>
      <c r="J10678" s="235">
        <v>0</v>
      </c>
      <c r="K10678" s="235">
        <v>0</v>
      </c>
      <c r="L10678" s="235">
        <v>0</v>
      </c>
      <c r="M10678" s="236" t="s">
        <v>583</v>
      </c>
    </row>
    <row r="10679" spans="1:13">
      <c r="A10679" s="106" t="str">
        <f t="shared" si="166"/>
        <v xml:space="preserve">90885 </v>
      </c>
      <c r="B10679" s="231" t="s">
        <v>15259</v>
      </c>
      <c r="C10679" s="232"/>
      <c r="D10679" s="233" t="s">
        <v>1401</v>
      </c>
      <c r="E10679" s="233" t="s">
        <v>1966</v>
      </c>
      <c r="F10679" s="234" t="s">
        <v>15260</v>
      </c>
      <c r="G10679" s="235">
        <v>0.97</v>
      </c>
      <c r="H10679" s="235">
        <v>0.38</v>
      </c>
      <c r="I10679" s="235">
        <v>0.38</v>
      </c>
      <c r="J10679" s="235">
        <v>0.05</v>
      </c>
      <c r="K10679" s="235">
        <v>1.4</v>
      </c>
      <c r="L10679" s="235">
        <v>1.4</v>
      </c>
      <c r="M10679" s="236" t="s">
        <v>583</v>
      </c>
    </row>
    <row r="10680" spans="1:13">
      <c r="A10680" s="106" t="str">
        <f t="shared" si="166"/>
        <v xml:space="preserve">90887 </v>
      </c>
      <c r="B10680" s="231" t="s">
        <v>15261</v>
      </c>
      <c r="C10680" s="232"/>
      <c r="D10680" s="233" t="s">
        <v>1401</v>
      </c>
      <c r="E10680" s="233" t="s">
        <v>1966</v>
      </c>
      <c r="F10680" s="234" t="s">
        <v>15262</v>
      </c>
      <c r="G10680" s="235">
        <v>1.48</v>
      </c>
      <c r="H10680" s="235">
        <v>1.01</v>
      </c>
      <c r="I10680" s="235">
        <v>0.57999999999999996</v>
      </c>
      <c r="J10680" s="235">
        <v>0.08</v>
      </c>
      <c r="K10680" s="235">
        <v>2.57</v>
      </c>
      <c r="L10680" s="235">
        <v>2.14</v>
      </c>
      <c r="M10680" s="236" t="s">
        <v>583</v>
      </c>
    </row>
    <row r="10681" spans="1:13">
      <c r="A10681" s="106" t="str">
        <f t="shared" si="166"/>
        <v xml:space="preserve">90889 </v>
      </c>
      <c r="B10681" s="231" t="s">
        <v>15263</v>
      </c>
      <c r="C10681" s="232"/>
      <c r="D10681" s="233" t="s">
        <v>1401</v>
      </c>
      <c r="E10681" s="233"/>
      <c r="F10681" s="234" t="s">
        <v>15264</v>
      </c>
      <c r="G10681" s="235">
        <v>0</v>
      </c>
      <c r="H10681" s="235">
        <v>0</v>
      </c>
      <c r="I10681" s="235">
        <v>0</v>
      </c>
      <c r="J10681" s="235">
        <v>0</v>
      </c>
      <c r="K10681" s="235">
        <v>0</v>
      </c>
      <c r="L10681" s="235">
        <v>0</v>
      </c>
      <c r="M10681" s="236" t="s">
        <v>583</v>
      </c>
    </row>
    <row r="10682" spans="1:13">
      <c r="A10682" s="106" t="str">
        <f t="shared" si="166"/>
        <v xml:space="preserve">90899 </v>
      </c>
      <c r="B10682" s="231" t="s">
        <v>15265</v>
      </c>
      <c r="C10682" s="232"/>
      <c r="D10682" s="233" t="s">
        <v>664</v>
      </c>
      <c r="E10682" s="233"/>
      <c r="F10682" s="234" t="s">
        <v>19216</v>
      </c>
      <c r="G10682" s="235">
        <v>0</v>
      </c>
      <c r="H10682" s="235">
        <v>0</v>
      </c>
      <c r="I10682" s="235">
        <v>0</v>
      </c>
      <c r="J10682" s="235">
        <v>0</v>
      </c>
      <c r="K10682" s="235">
        <v>0</v>
      </c>
      <c r="L10682" s="235">
        <v>0</v>
      </c>
      <c r="M10682" s="236" t="s">
        <v>583</v>
      </c>
    </row>
    <row r="10683" spans="1:13">
      <c r="A10683" s="106" t="str">
        <f t="shared" si="166"/>
        <v xml:space="preserve">90901 </v>
      </c>
      <c r="B10683" s="231" t="s">
        <v>15267</v>
      </c>
      <c r="C10683" s="232"/>
      <c r="D10683" s="233" t="s">
        <v>1358</v>
      </c>
      <c r="E10683" s="233"/>
      <c r="F10683" s="234" t="s">
        <v>15268</v>
      </c>
      <c r="G10683" s="235">
        <v>0.41</v>
      </c>
      <c r="H10683" s="235">
        <v>0.79</v>
      </c>
      <c r="I10683" s="235">
        <v>0.14000000000000001</v>
      </c>
      <c r="J10683" s="235">
        <v>0.02</v>
      </c>
      <c r="K10683" s="235">
        <v>1.22</v>
      </c>
      <c r="L10683" s="235">
        <v>0.56999999999999995</v>
      </c>
      <c r="M10683" s="236" t="s">
        <v>1324</v>
      </c>
    </row>
    <row r="10684" spans="1:13">
      <c r="A10684" s="106" t="str">
        <f t="shared" si="166"/>
        <v xml:space="preserve">90912 </v>
      </c>
      <c r="B10684" s="231" t="s">
        <v>17808</v>
      </c>
      <c r="C10684" s="232"/>
      <c r="D10684" s="233" t="s">
        <v>1358</v>
      </c>
      <c r="E10684" s="233"/>
      <c r="F10684" s="234" t="s">
        <v>15213</v>
      </c>
      <c r="G10684" s="235">
        <v>0.9</v>
      </c>
      <c r="H10684" s="235">
        <v>1.47</v>
      </c>
      <c r="I10684" s="235">
        <v>0.32</v>
      </c>
      <c r="J10684" s="235">
        <v>0.04</v>
      </c>
      <c r="K10684" s="235">
        <v>2.41</v>
      </c>
      <c r="L10684" s="235">
        <v>1.26</v>
      </c>
      <c r="M10684" s="236" t="s">
        <v>1324</v>
      </c>
    </row>
    <row r="10685" spans="1:13">
      <c r="A10685" s="106" t="str">
        <f t="shared" si="166"/>
        <v xml:space="preserve">90913 </v>
      </c>
      <c r="B10685" s="231" t="s">
        <v>17809</v>
      </c>
      <c r="C10685" s="232"/>
      <c r="D10685" s="233" t="s">
        <v>1358</v>
      </c>
      <c r="E10685" s="233"/>
      <c r="F10685" s="234" t="s">
        <v>15266</v>
      </c>
      <c r="G10685" s="235">
        <v>0.5</v>
      </c>
      <c r="H10685" s="235">
        <v>0.44</v>
      </c>
      <c r="I10685" s="235">
        <v>0.18</v>
      </c>
      <c r="J10685" s="235">
        <v>0.03</v>
      </c>
      <c r="K10685" s="235">
        <v>0.97</v>
      </c>
      <c r="L10685" s="235">
        <v>0.71</v>
      </c>
      <c r="M10685" s="236" t="s">
        <v>1125</v>
      </c>
    </row>
    <row r="10686" spans="1:13">
      <c r="A10686" s="106" t="str">
        <f t="shared" si="166"/>
        <v xml:space="preserve">90935 </v>
      </c>
      <c r="B10686" s="231" t="s">
        <v>15269</v>
      </c>
      <c r="C10686" s="232"/>
      <c r="D10686" s="233" t="s">
        <v>1358</v>
      </c>
      <c r="E10686" s="233"/>
      <c r="F10686" s="234" t="s">
        <v>15270</v>
      </c>
      <c r="G10686" s="235">
        <v>1.48</v>
      </c>
      <c r="H10686" s="233" t="s">
        <v>37</v>
      </c>
      <c r="I10686" s="235">
        <v>0.54</v>
      </c>
      <c r="J10686" s="235">
        <v>0.08</v>
      </c>
      <c r="K10686" s="233" t="s">
        <v>37</v>
      </c>
      <c r="L10686" s="235">
        <v>2.1</v>
      </c>
      <c r="M10686" s="236" t="s">
        <v>1324</v>
      </c>
    </row>
    <row r="10687" spans="1:13">
      <c r="A10687" s="106" t="str">
        <f t="shared" si="166"/>
        <v xml:space="preserve">90937 </v>
      </c>
      <c r="B10687" s="231" t="s">
        <v>15271</v>
      </c>
      <c r="C10687" s="232"/>
      <c r="D10687" s="233" t="s">
        <v>1358</v>
      </c>
      <c r="E10687" s="233"/>
      <c r="F10687" s="234" t="s">
        <v>15272</v>
      </c>
      <c r="G10687" s="235">
        <v>2.11</v>
      </c>
      <c r="H10687" s="233" t="s">
        <v>37</v>
      </c>
      <c r="I10687" s="235">
        <v>0.8</v>
      </c>
      <c r="J10687" s="235">
        <v>0.13</v>
      </c>
      <c r="K10687" s="233" t="s">
        <v>37</v>
      </c>
      <c r="L10687" s="235">
        <v>3.04</v>
      </c>
      <c r="M10687" s="236" t="s">
        <v>1324</v>
      </c>
    </row>
    <row r="10688" spans="1:13">
      <c r="A10688" s="106" t="str">
        <f t="shared" si="166"/>
        <v xml:space="preserve">90940 </v>
      </c>
      <c r="B10688" s="231" t="s">
        <v>15273</v>
      </c>
      <c r="C10688" s="232"/>
      <c r="D10688" s="233" t="s">
        <v>888</v>
      </c>
      <c r="E10688" s="233"/>
      <c r="F10688" s="234" t="s">
        <v>15274</v>
      </c>
      <c r="G10688" s="235">
        <v>0</v>
      </c>
      <c r="H10688" s="235">
        <v>0</v>
      </c>
      <c r="I10688" s="235">
        <v>0</v>
      </c>
      <c r="J10688" s="235">
        <v>0</v>
      </c>
      <c r="K10688" s="235">
        <v>0</v>
      </c>
      <c r="L10688" s="235">
        <v>0</v>
      </c>
      <c r="M10688" s="236" t="s">
        <v>583</v>
      </c>
    </row>
    <row r="10689" spans="1:13">
      <c r="A10689" s="106" t="str">
        <f t="shared" si="166"/>
        <v xml:space="preserve">90945 </v>
      </c>
      <c r="B10689" s="231" t="s">
        <v>15275</v>
      </c>
      <c r="C10689" s="232"/>
      <c r="D10689" s="233" t="s">
        <v>1358</v>
      </c>
      <c r="E10689" s="233"/>
      <c r="F10689" s="234" t="s">
        <v>15276</v>
      </c>
      <c r="G10689" s="235">
        <v>1.56</v>
      </c>
      <c r="H10689" s="233" t="s">
        <v>37</v>
      </c>
      <c r="I10689" s="235">
        <v>0.91</v>
      </c>
      <c r="J10689" s="235">
        <v>0.1</v>
      </c>
      <c r="K10689" s="233" t="s">
        <v>37</v>
      </c>
      <c r="L10689" s="235">
        <v>2.57</v>
      </c>
      <c r="M10689" s="236" t="s">
        <v>1324</v>
      </c>
    </row>
    <row r="10690" spans="1:13">
      <c r="A10690" s="106" t="str">
        <f t="shared" si="166"/>
        <v xml:space="preserve">90947 </v>
      </c>
      <c r="B10690" s="231" t="s">
        <v>15277</v>
      </c>
      <c r="C10690" s="232"/>
      <c r="D10690" s="233" t="s">
        <v>1358</v>
      </c>
      <c r="E10690" s="233"/>
      <c r="F10690" s="234" t="s">
        <v>15278</v>
      </c>
      <c r="G10690" s="235">
        <v>2.52</v>
      </c>
      <c r="H10690" s="233" t="s">
        <v>37</v>
      </c>
      <c r="I10690" s="235">
        <v>0.94</v>
      </c>
      <c r="J10690" s="235">
        <v>0.17</v>
      </c>
      <c r="K10690" s="233" t="s">
        <v>37</v>
      </c>
      <c r="L10690" s="235">
        <v>3.63</v>
      </c>
      <c r="M10690" s="236" t="s">
        <v>1324</v>
      </c>
    </row>
    <row r="10691" spans="1:13">
      <c r="A10691" s="106" t="str">
        <f t="shared" ref="A10691:A10754" si="167">B10691&amp;" "&amp;C10691</f>
        <v xml:space="preserve">90951 </v>
      </c>
      <c r="B10691" s="231" t="s">
        <v>15279</v>
      </c>
      <c r="C10691" s="232"/>
      <c r="D10691" s="233" t="s">
        <v>1358</v>
      </c>
      <c r="E10691" s="233"/>
      <c r="F10691" s="234" t="s">
        <v>15280</v>
      </c>
      <c r="G10691" s="235">
        <v>23.92</v>
      </c>
      <c r="H10691" s="235">
        <v>9.08</v>
      </c>
      <c r="I10691" s="235">
        <v>9.08</v>
      </c>
      <c r="J10691" s="235">
        <v>1.64</v>
      </c>
      <c r="K10691" s="235">
        <v>34.64</v>
      </c>
      <c r="L10691" s="235">
        <v>34.64</v>
      </c>
      <c r="M10691" s="236" t="s">
        <v>583</v>
      </c>
    </row>
    <row r="10692" spans="1:13">
      <c r="A10692" s="106" t="str">
        <f t="shared" si="167"/>
        <v xml:space="preserve">90952 </v>
      </c>
      <c r="B10692" s="231" t="s">
        <v>15281</v>
      </c>
      <c r="C10692" s="232"/>
      <c r="D10692" s="233" t="s">
        <v>664</v>
      </c>
      <c r="E10692" s="233"/>
      <c r="F10692" s="234" t="s">
        <v>15282</v>
      </c>
      <c r="G10692" s="235">
        <v>0</v>
      </c>
      <c r="H10692" s="235">
        <v>0</v>
      </c>
      <c r="I10692" s="235">
        <v>0</v>
      </c>
      <c r="J10692" s="235">
        <v>0</v>
      </c>
      <c r="K10692" s="235">
        <v>0</v>
      </c>
      <c r="L10692" s="235">
        <v>0</v>
      </c>
      <c r="M10692" s="236" t="s">
        <v>583</v>
      </c>
    </row>
    <row r="10693" spans="1:13">
      <c r="A10693" s="106" t="str">
        <f t="shared" si="167"/>
        <v xml:space="preserve">90953 </v>
      </c>
      <c r="B10693" s="231" t="s">
        <v>15283</v>
      </c>
      <c r="C10693" s="232"/>
      <c r="D10693" s="233" t="s">
        <v>664</v>
      </c>
      <c r="E10693" s="233"/>
      <c r="F10693" s="234" t="s">
        <v>15284</v>
      </c>
      <c r="G10693" s="235">
        <v>0</v>
      </c>
      <c r="H10693" s="235">
        <v>0</v>
      </c>
      <c r="I10693" s="235">
        <v>0</v>
      </c>
      <c r="J10693" s="235">
        <v>0</v>
      </c>
      <c r="K10693" s="235">
        <v>0</v>
      </c>
      <c r="L10693" s="235">
        <v>0</v>
      </c>
      <c r="M10693" s="236" t="s">
        <v>583</v>
      </c>
    </row>
    <row r="10694" spans="1:13">
      <c r="A10694" s="106" t="str">
        <f t="shared" si="167"/>
        <v xml:space="preserve">90954 </v>
      </c>
      <c r="B10694" s="231" t="s">
        <v>15285</v>
      </c>
      <c r="C10694" s="232"/>
      <c r="D10694" s="233" t="s">
        <v>1358</v>
      </c>
      <c r="E10694" s="233"/>
      <c r="F10694" s="234" t="s">
        <v>15286</v>
      </c>
      <c r="G10694" s="235">
        <v>20.86</v>
      </c>
      <c r="H10694" s="235">
        <v>7.64</v>
      </c>
      <c r="I10694" s="235">
        <v>7.64</v>
      </c>
      <c r="J10694" s="235">
        <v>1.35</v>
      </c>
      <c r="K10694" s="235">
        <v>29.85</v>
      </c>
      <c r="L10694" s="235">
        <v>29.85</v>
      </c>
      <c r="M10694" s="236" t="s">
        <v>583</v>
      </c>
    </row>
    <row r="10695" spans="1:13">
      <c r="A10695" s="106" t="str">
        <f t="shared" si="167"/>
        <v xml:space="preserve">90955 </v>
      </c>
      <c r="B10695" s="231" t="s">
        <v>15287</v>
      </c>
      <c r="C10695" s="232"/>
      <c r="D10695" s="233" t="s">
        <v>1358</v>
      </c>
      <c r="E10695" s="233"/>
      <c r="F10695" s="234" t="s">
        <v>15288</v>
      </c>
      <c r="G10695" s="235">
        <v>10.32</v>
      </c>
      <c r="H10695" s="235">
        <v>4.66</v>
      </c>
      <c r="I10695" s="235">
        <v>4.66</v>
      </c>
      <c r="J10695" s="235">
        <v>0.63</v>
      </c>
      <c r="K10695" s="235">
        <v>15.61</v>
      </c>
      <c r="L10695" s="235">
        <v>15.61</v>
      </c>
      <c r="M10695" s="236" t="s">
        <v>583</v>
      </c>
    </row>
    <row r="10696" spans="1:13">
      <c r="A10696" s="106" t="str">
        <f t="shared" si="167"/>
        <v xml:space="preserve">90956 </v>
      </c>
      <c r="B10696" s="231" t="s">
        <v>15289</v>
      </c>
      <c r="C10696" s="232"/>
      <c r="D10696" s="233" t="s">
        <v>1358</v>
      </c>
      <c r="E10696" s="233"/>
      <c r="F10696" s="234" t="s">
        <v>15290</v>
      </c>
      <c r="G10696" s="235">
        <v>6.64</v>
      </c>
      <c r="H10696" s="235">
        <v>3.4</v>
      </c>
      <c r="I10696" s="235">
        <v>3.4</v>
      </c>
      <c r="J10696" s="235">
        <v>0.39</v>
      </c>
      <c r="K10696" s="235">
        <v>10.43</v>
      </c>
      <c r="L10696" s="235">
        <v>10.43</v>
      </c>
      <c r="M10696" s="236" t="s">
        <v>583</v>
      </c>
    </row>
    <row r="10697" spans="1:13">
      <c r="A10697" s="106" t="str">
        <f t="shared" si="167"/>
        <v xml:space="preserve">90957 </v>
      </c>
      <c r="B10697" s="231" t="s">
        <v>15291</v>
      </c>
      <c r="C10697" s="232"/>
      <c r="D10697" s="233" t="s">
        <v>1358</v>
      </c>
      <c r="E10697" s="233"/>
      <c r="F10697" s="234" t="s">
        <v>15292</v>
      </c>
      <c r="G10697" s="235">
        <v>15.46</v>
      </c>
      <c r="H10697" s="235">
        <v>6.45</v>
      </c>
      <c r="I10697" s="235">
        <v>6.45</v>
      </c>
      <c r="J10697" s="235">
        <v>0.97</v>
      </c>
      <c r="K10697" s="235">
        <v>22.88</v>
      </c>
      <c r="L10697" s="235">
        <v>22.88</v>
      </c>
      <c r="M10697" s="236" t="s">
        <v>583</v>
      </c>
    </row>
    <row r="10698" spans="1:13">
      <c r="A10698" s="106" t="str">
        <f t="shared" si="167"/>
        <v xml:space="preserve">90958 </v>
      </c>
      <c r="B10698" s="231" t="s">
        <v>15293</v>
      </c>
      <c r="C10698" s="232"/>
      <c r="D10698" s="233" t="s">
        <v>1358</v>
      </c>
      <c r="E10698" s="233"/>
      <c r="F10698" s="234" t="s">
        <v>15294</v>
      </c>
      <c r="G10698" s="235">
        <v>9.8699999999999992</v>
      </c>
      <c r="H10698" s="235">
        <v>4.42</v>
      </c>
      <c r="I10698" s="235">
        <v>4.42</v>
      </c>
      <c r="J10698" s="235">
        <v>0.63</v>
      </c>
      <c r="K10698" s="235">
        <v>14.92</v>
      </c>
      <c r="L10698" s="235">
        <v>14.92</v>
      </c>
      <c r="M10698" s="236" t="s">
        <v>583</v>
      </c>
    </row>
    <row r="10699" spans="1:13">
      <c r="A10699" s="106" t="str">
        <f t="shared" si="167"/>
        <v xml:space="preserve">90959 </v>
      </c>
      <c r="B10699" s="231" t="s">
        <v>15295</v>
      </c>
      <c r="C10699" s="232"/>
      <c r="D10699" s="233" t="s">
        <v>1358</v>
      </c>
      <c r="E10699" s="233"/>
      <c r="F10699" s="234" t="s">
        <v>15296</v>
      </c>
      <c r="G10699" s="235">
        <v>6.19</v>
      </c>
      <c r="H10699" s="235">
        <v>3.16</v>
      </c>
      <c r="I10699" s="235">
        <v>3.16</v>
      </c>
      <c r="J10699" s="235">
        <v>0.39</v>
      </c>
      <c r="K10699" s="235">
        <v>9.74</v>
      </c>
      <c r="L10699" s="235">
        <v>9.74</v>
      </c>
      <c r="M10699" s="236" t="s">
        <v>583</v>
      </c>
    </row>
    <row r="10700" spans="1:13">
      <c r="A10700" s="106" t="str">
        <f t="shared" si="167"/>
        <v xml:space="preserve">90960 </v>
      </c>
      <c r="B10700" s="231" t="s">
        <v>15297</v>
      </c>
      <c r="C10700" s="232"/>
      <c r="D10700" s="233" t="s">
        <v>1358</v>
      </c>
      <c r="E10700" s="233"/>
      <c r="F10700" s="234" t="s">
        <v>15298</v>
      </c>
      <c r="G10700" s="235">
        <v>6.77</v>
      </c>
      <c r="H10700" s="235">
        <v>3.42</v>
      </c>
      <c r="I10700" s="235">
        <v>3.42</v>
      </c>
      <c r="J10700" s="235">
        <v>0.42</v>
      </c>
      <c r="K10700" s="235">
        <v>10.61</v>
      </c>
      <c r="L10700" s="235">
        <v>10.61</v>
      </c>
      <c r="M10700" s="236" t="s">
        <v>583</v>
      </c>
    </row>
    <row r="10701" spans="1:13">
      <c r="A10701" s="106" t="str">
        <f t="shared" si="167"/>
        <v xml:space="preserve">90961 </v>
      </c>
      <c r="B10701" s="231" t="s">
        <v>15299</v>
      </c>
      <c r="C10701" s="232"/>
      <c r="D10701" s="233" t="s">
        <v>1358</v>
      </c>
      <c r="E10701" s="233"/>
      <c r="F10701" s="234" t="s">
        <v>15300</v>
      </c>
      <c r="G10701" s="235">
        <v>5.52</v>
      </c>
      <c r="H10701" s="235">
        <v>2.95</v>
      </c>
      <c r="I10701" s="235">
        <v>2.95</v>
      </c>
      <c r="J10701" s="235">
        <v>0.34</v>
      </c>
      <c r="K10701" s="235">
        <v>8.81</v>
      </c>
      <c r="L10701" s="235">
        <v>8.81</v>
      </c>
      <c r="M10701" s="236" t="s">
        <v>583</v>
      </c>
    </row>
    <row r="10702" spans="1:13">
      <c r="A10702" s="106" t="str">
        <f t="shared" si="167"/>
        <v xml:space="preserve">90962 </v>
      </c>
      <c r="B10702" s="231" t="s">
        <v>15301</v>
      </c>
      <c r="C10702" s="232"/>
      <c r="D10702" s="233" t="s">
        <v>1358</v>
      </c>
      <c r="E10702" s="233"/>
      <c r="F10702" s="234" t="s">
        <v>15302</v>
      </c>
      <c r="G10702" s="235">
        <v>3.57</v>
      </c>
      <c r="H10702" s="235">
        <v>2.31</v>
      </c>
      <c r="I10702" s="235">
        <v>2.31</v>
      </c>
      <c r="J10702" s="235">
        <v>0.21</v>
      </c>
      <c r="K10702" s="235">
        <v>6.09</v>
      </c>
      <c r="L10702" s="235">
        <v>6.09</v>
      </c>
      <c r="M10702" s="236" t="s">
        <v>583</v>
      </c>
    </row>
    <row r="10703" spans="1:13">
      <c r="A10703" s="106" t="str">
        <f t="shared" si="167"/>
        <v xml:space="preserve">90963 </v>
      </c>
      <c r="B10703" s="231" t="s">
        <v>15303</v>
      </c>
      <c r="C10703" s="232"/>
      <c r="D10703" s="233" t="s">
        <v>1358</v>
      </c>
      <c r="E10703" s="233"/>
      <c r="F10703" s="234" t="s">
        <v>15304</v>
      </c>
      <c r="G10703" s="235">
        <v>12.09</v>
      </c>
      <c r="H10703" s="235">
        <v>5.18</v>
      </c>
      <c r="I10703" s="235">
        <v>5.18</v>
      </c>
      <c r="J10703" s="235">
        <v>0.77</v>
      </c>
      <c r="K10703" s="235">
        <v>18.04</v>
      </c>
      <c r="L10703" s="235">
        <v>18.04</v>
      </c>
      <c r="M10703" s="236" t="s">
        <v>583</v>
      </c>
    </row>
    <row r="10704" spans="1:13">
      <c r="A10704" s="106" t="str">
        <f t="shared" si="167"/>
        <v xml:space="preserve">90964 </v>
      </c>
      <c r="B10704" s="231" t="s">
        <v>15305</v>
      </c>
      <c r="C10704" s="232"/>
      <c r="D10704" s="233" t="s">
        <v>1358</v>
      </c>
      <c r="E10704" s="233"/>
      <c r="F10704" s="234" t="s">
        <v>15306</v>
      </c>
      <c r="G10704" s="235">
        <v>10.25</v>
      </c>
      <c r="H10704" s="235">
        <v>4.57</v>
      </c>
      <c r="I10704" s="235">
        <v>4.57</v>
      </c>
      <c r="J10704" s="235">
        <v>0.64</v>
      </c>
      <c r="K10704" s="235">
        <v>15.46</v>
      </c>
      <c r="L10704" s="235">
        <v>15.46</v>
      </c>
      <c r="M10704" s="236" t="s">
        <v>583</v>
      </c>
    </row>
    <row r="10705" spans="1:13">
      <c r="A10705" s="106" t="str">
        <f t="shared" si="167"/>
        <v xml:space="preserve">90965 </v>
      </c>
      <c r="B10705" s="231" t="s">
        <v>15307</v>
      </c>
      <c r="C10705" s="232"/>
      <c r="D10705" s="233" t="s">
        <v>1358</v>
      </c>
      <c r="E10705" s="233"/>
      <c r="F10705" s="234" t="s">
        <v>15308</v>
      </c>
      <c r="G10705" s="235">
        <v>9.8000000000000007</v>
      </c>
      <c r="H10705" s="235">
        <v>4.46</v>
      </c>
      <c r="I10705" s="235">
        <v>4.46</v>
      </c>
      <c r="J10705" s="235">
        <v>0.63</v>
      </c>
      <c r="K10705" s="235">
        <v>14.89</v>
      </c>
      <c r="L10705" s="235">
        <v>14.89</v>
      </c>
      <c r="M10705" s="236" t="s">
        <v>583</v>
      </c>
    </row>
    <row r="10706" spans="1:13">
      <c r="A10706" s="106" t="str">
        <f t="shared" si="167"/>
        <v xml:space="preserve">90966 </v>
      </c>
      <c r="B10706" s="231" t="s">
        <v>15309</v>
      </c>
      <c r="C10706" s="232"/>
      <c r="D10706" s="233" t="s">
        <v>1358</v>
      </c>
      <c r="E10706" s="233"/>
      <c r="F10706" s="234" t="s">
        <v>15310</v>
      </c>
      <c r="G10706" s="235">
        <v>5.52</v>
      </c>
      <c r="H10706" s="235">
        <v>2.95</v>
      </c>
      <c r="I10706" s="235">
        <v>2.95</v>
      </c>
      <c r="J10706" s="235">
        <v>0.34</v>
      </c>
      <c r="K10706" s="235">
        <v>8.81</v>
      </c>
      <c r="L10706" s="235">
        <v>8.81</v>
      </c>
      <c r="M10706" s="236" t="s">
        <v>583</v>
      </c>
    </row>
    <row r="10707" spans="1:13">
      <c r="A10707" s="106" t="str">
        <f t="shared" si="167"/>
        <v xml:space="preserve">90967 </v>
      </c>
      <c r="B10707" s="231" t="s">
        <v>15311</v>
      </c>
      <c r="C10707" s="232"/>
      <c r="D10707" s="233" t="s">
        <v>1358</v>
      </c>
      <c r="E10707" s="233"/>
      <c r="F10707" s="234" t="s">
        <v>15312</v>
      </c>
      <c r="G10707" s="235">
        <v>0.35</v>
      </c>
      <c r="H10707" s="235">
        <v>0.15</v>
      </c>
      <c r="I10707" s="235">
        <v>0.15</v>
      </c>
      <c r="J10707" s="235">
        <v>0.02</v>
      </c>
      <c r="K10707" s="235">
        <v>0.52</v>
      </c>
      <c r="L10707" s="235">
        <v>0.52</v>
      </c>
      <c r="M10707" s="236" t="s">
        <v>583</v>
      </c>
    </row>
    <row r="10708" spans="1:13">
      <c r="A10708" s="106" t="str">
        <f t="shared" si="167"/>
        <v xml:space="preserve">90968 </v>
      </c>
      <c r="B10708" s="231" t="s">
        <v>15313</v>
      </c>
      <c r="C10708" s="232"/>
      <c r="D10708" s="233" t="s">
        <v>1358</v>
      </c>
      <c r="E10708" s="233"/>
      <c r="F10708" s="234" t="s">
        <v>15314</v>
      </c>
      <c r="G10708" s="235">
        <v>0.34</v>
      </c>
      <c r="H10708" s="235">
        <v>0.15</v>
      </c>
      <c r="I10708" s="235">
        <v>0.15</v>
      </c>
      <c r="J10708" s="235">
        <v>0.02</v>
      </c>
      <c r="K10708" s="235">
        <v>0.51</v>
      </c>
      <c r="L10708" s="235">
        <v>0.51</v>
      </c>
      <c r="M10708" s="236" t="s">
        <v>583</v>
      </c>
    </row>
    <row r="10709" spans="1:13">
      <c r="A10709" s="106" t="str">
        <f t="shared" si="167"/>
        <v xml:space="preserve">90969 </v>
      </c>
      <c r="B10709" s="231" t="s">
        <v>15315</v>
      </c>
      <c r="C10709" s="232"/>
      <c r="D10709" s="233" t="s">
        <v>1358</v>
      </c>
      <c r="E10709" s="233"/>
      <c r="F10709" s="234" t="s">
        <v>15316</v>
      </c>
      <c r="G10709" s="235">
        <v>0.33</v>
      </c>
      <c r="H10709" s="235">
        <v>0.15</v>
      </c>
      <c r="I10709" s="235">
        <v>0.15</v>
      </c>
      <c r="J10709" s="235">
        <v>0.02</v>
      </c>
      <c r="K10709" s="235">
        <v>0.5</v>
      </c>
      <c r="L10709" s="235">
        <v>0.5</v>
      </c>
      <c r="M10709" s="236" t="s">
        <v>583</v>
      </c>
    </row>
    <row r="10710" spans="1:13">
      <c r="A10710" s="106" t="str">
        <f t="shared" si="167"/>
        <v xml:space="preserve">90970 </v>
      </c>
      <c r="B10710" s="231" t="s">
        <v>15317</v>
      </c>
      <c r="C10710" s="232"/>
      <c r="D10710" s="233" t="s">
        <v>1358</v>
      </c>
      <c r="E10710" s="233"/>
      <c r="F10710" s="234" t="s">
        <v>15318</v>
      </c>
      <c r="G10710" s="235">
        <v>0.18</v>
      </c>
      <c r="H10710" s="235">
        <v>0.1</v>
      </c>
      <c r="I10710" s="235">
        <v>0.1</v>
      </c>
      <c r="J10710" s="235">
        <v>0.01</v>
      </c>
      <c r="K10710" s="235">
        <v>0.28999999999999998</v>
      </c>
      <c r="L10710" s="235">
        <v>0.28999999999999998</v>
      </c>
      <c r="M10710" s="236" t="s">
        <v>583</v>
      </c>
    </row>
    <row r="10711" spans="1:13">
      <c r="A10711" s="106" t="str">
        <f t="shared" si="167"/>
        <v xml:space="preserve">90989 </v>
      </c>
      <c r="B10711" s="231" t="s">
        <v>15319</v>
      </c>
      <c r="C10711" s="232"/>
      <c r="D10711" s="233" t="s">
        <v>888</v>
      </c>
      <c r="E10711" s="233"/>
      <c r="F10711" s="234" t="s">
        <v>15320</v>
      </c>
      <c r="G10711" s="235">
        <v>0</v>
      </c>
      <c r="H10711" s="235">
        <v>0</v>
      </c>
      <c r="I10711" s="235">
        <v>0</v>
      </c>
      <c r="J10711" s="235">
        <v>0</v>
      </c>
      <c r="K10711" s="235">
        <v>0</v>
      </c>
      <c r="L10711" s="235">
        <v>0</v>
      </c>
      <c r="M10711" s="236" t="s">
        <v>583</v>
      </c>
    </row>
    <row r="10712" spans="1:13">
      <c r="A10712" s="106" t="str">
        <f t="shared" si="167"/>
        <v xml:space="preserve">90993 </v>
      </c>
      <c r="B10712" s="231" t="s">
        <v>15321</v>
      </c>
      <c r="C10712" s="232"/>
      <c r="D10712" s="233" t="s">
        <v>888</v>
      </c>
      <c r="E10712" s="233"/>
      <c r="F10712" s="234" t="s">
        <v>15322</v>
      </c>
      <c r="G10712" s="235">
        <v>0</v>
      </c>
      <c r="H10712" s="235">
        <v>0</v>
      </c>
      <c r="I10712" s="235">
        <v>0</v>
      </c>
      <c r="J10712" s="235">
        <v>0</v>
      </c>
      <c r="K10712" s="235">
        <v>0</v>
      </c>
      <c r="L10712" s="235">
        <v>0</v>
      </c>
      <c r="M10712" s="236" t="s">
        <v>583</v>
      </c>
    </row>
    <row r="10713" spans="1:13">
      <c r="A10713" s="106" t="str">
        <f t="shared" si="167"/>
        <v xml:space="preserve">90997 </v>
      </c>
      <c r="B10713" s="231" t="s">
        <v>15323</v>
      </c>
      <c r="C10713" s="232"/>
      <c r="D10713" s="233" t="s">
        <v>1358</v>
      </c>
      <c r="E10713" s="233"/>
      <c r="F10713" s="234" t="s">
        <v>15324</v>
      </c>
      <c r="G10713" s="235">
        <v>1.84</v>
      </c>
      <c r="H10713" s="233" t="s">
        <v>37</v>
      </c>
      <c r="I10713" s="235">
        <v>0.66</v>
      </c>
      <c r="J10713" s="235">
        <v>0.12</v>
      </c>
      <c r="K10713" s="233" t="s">
        <v>37</v>
      </c>
      <c r="L10713" s="235">
        <v>2.62</v>
      </c>
      <c r="M10713" s="236" t="s">
        <v>1324</v>
      </c>
    </row>
    <row r="10714" spans="1:13">
      <c r="A10714" s="106" t="str">
        <f t="shared" si="167"/>
        <v xml:space="preserve">90999 </v>
      </c>
      <c r="B10714" s="231" t="s">
        <v>15325</v>
      </c>
      <c r="C10714" s="232"/>
      <c r="D10714" s="233" t="s">
        <v>664</v>
      </c>
      <c r="E10714" s="233"/>
      <c r="F10714" s="234" t="s">
        <v>19217</v>
      </c>
      <c r="G10714" s="235">
        <v>0</v>
      </c>
      <c r="H10714" s="235">
        <v>0</v>
      </c>
      <c r="I10714" s="235">
        <v>0</v>
      </c>
      <c r="J10714" s="235">
        <v>0</v>
      </c>
      <c r="K10714" s="235">
        <v>0</v>
      </c>
      <c r="L10714" s="235">
        <v>0</v>
      </c>
      <c r="M10714" s="236" t="s">
        <v>583</v>
      </c>
    </row>
    <row r="10715" spans="1:13">
      <c r="A10715" s="106" t="str">
        <f t="shared" si="167"/>
        <v xml:space="preserve">91010 </v>
      </c>
      <c r="B10715" s="231" t="s">
        <v>15326</v>
      </c>
      <c r="C10715" s="232"/>
      <c r="D10715" s="233" t="s">
        <v>1358</v>
      </c>
      <c r="E10715" s="233"/>
      <c r="F10715" s="234" t="s">
        <v>15327</v>
      </c>
      <c r="G10715" s="235">
        <v>1.28</v>
      </c>
      <c r="H10715" s="235">
        <v>5.14</v>
      </c>
      <c r="I10715" s="235" t="s">
        <v>37</v>
      </c>
      <c r="J10715" s="235">
        <v>7.0000000000000007E-2</v>
      </c>
      <c r="K10715" s="235">
        <v>6.49</v>
      </c>
      <c r="L10715" s="235" t="s">
        <v>37</v>
      </c>
      <c r="M10715" s="236" t="s">
        <v>1324</v>
      </c>
    </row>
    <row r="10716" spans="1:13">
      <c r="A10716" s="106" t="str">
        <f t="shared" si="167"/>
        <v>91010 TC</v>
      </c>
      <c r="B10716" s="231" t="s">
        <v>15326</v>
      </c>
      <c r="C10716" s="232" t="s">
        <v>126</v>
      </c>
      <c r="D10716" s="233" t="s">
        <v>1358</v>
      </c>
      <c r="E10716" s="233"/>
      <c r="F10716" s="234" t="s">
        <v>15327</v>
      </c>
      <c r="G10716" s="235">
        <v>0</v>
      </c>
      <c r="H10716" s="235">
        <v>4.58</v>
      </c>
      <c r="I10716" s="235" t="s">
        <v>37</v>
      </c>
      <c r="J10716" s="235">
        <v>0.02</v>
      </c>
      <c r="K10716" s="235">
        <v>4.5999999999999996</v>
      </c>
      <c r="L10716" s="235" t="s">
        <v>37</v>
      </c>
      <c r="M10716" s="236" t="s">
        <v>1324</v>
      </c>
    </row>
    <row r="10717" spans="1:13">
      <c r="A10717" s="106" t="str">
        <f t="shared" si="167"/>
        <v>91010 26</v>
      </c>
      <c r="B10717" s="231" t="s">
        <v>15326</v>
      </c>
      <c r="C10717" s="232">
        <v>26</v>
      </c>
      <c r="D10717" s="233" t="s">
        <v>1358</v>
      </c>
      <c r="E10717" s="233"/>
      <c r="F10717" s="234" t="s">
        <v>15327</v>
      </c>
      <c r="G10717" s="235">
        <v>1.28</v>
      </c>
      <c r="H10717" s="235">
        <v>0.56000000000000005</v>
      </c>
      <c r="I10717" s="235">
        <v>0.56000000000000005</v>
      </c>
      <c r="J10717" s="235">
        <v>0.05</v>
      </c>
      <c r="K10717" s="235">
        <v>1.89</v>
      </c>
      <c r="L10717" s="235">
        <v>1.89</v>
      </c>
      <c r="M10717" s="236" t="s">
        <v>1324</v>
      </c>
    </row>
    <row r="10718" spans="1:13">
      <c r="A10718" s="106" t="str">
        <f t="shared" si="167"/>
        <v xml:space="preserve">91013 </v>
      </c>
      <c r="B10718" s="231" t="s">
        <v>15328</v>
      </c>
      <c r="C10718" s="232"/>
      <c r="D10718" s="233" t="s">
        <v>1358</v>
      </c>
      <c r="E10718" s="233"/>
      <c r="F10718" s="234" t="s">
        <v>15329</v>
      </c>
      <c r="G10718" s="235">
        <v>0.18</v>
      </c>
      <c r="H10718" s="235">
        <v>0.56000000000000005</v>
      </c>
      <c r="I10718" s="235" t="s">
        <v>37</v>
      </c>
      <c r="J10718" s="235">
        <v>0.01</v>
      </c>
      <c r="K10718" s="235">
        <v>0.75</v>
      </c>
      <c r="L10718" s="235" t="s">
        <v>37</v>
      </c>
      <c r="M10718" s="236" t="s">
        <v>1125</v>
      </c>
    </row>
    <row r="10719" spans="1:13">
      <c r="A10719" s="106" t="str">
        <f t="shared" si="167"/>
        <v>91013 TC</v>
      </c>
      <c r="B10719" s="231" t="s">
        <v>15328</v>
      </c>
      <c r="C10719" s="232" t="s">
        <v>126</v>
      </c>
      <c r="D10719" s="233" t="s">
        <v>1358</v>
      </c>
      <c r="E10719" s="233"/>
      <c r="F10719" s="234" t="s">
        <v>15329</v>
      </c>
      <c r="G10719" s="235">
        <v>0</v>
      </c>
      <c r="H10719" s="235">
        <v>0.48</v>
      </c>
      <c r="I10719" s="235" t="s">
        <v>37</v>
      </c>
      <c r="J10719" s="235">
        <v>0</v>
      </c>
      <c r="K10719" s="235">
        <v>0.48</v>
      </c>
      <c r="L10719" s="235" t="s">
        <v>37</v>
      </c>
      <c r="M10719" s="236" t="s">
        <v>1125</v>
      </c>
    </row>
    <row r="10720" spans="1:13">
      <c r="A10720" s="106" t="str">
        <f t="shared" si="167"/>
        <v>91013 26</v>
      </c>
      <c r="B10720" s="231" t="s">
        <v>15328</v>
      </c>
      <c r="C10720" s="232">
        <v>26</v>
      </c>
      <c r="D10720" s="233" t="s">
        <v>1358</v>
      </c>
      <c r="E10720" s="233"/>
      <c r="F10720" s="234" t="s">
        <v>15329</v>
      </c>
      <c r="G10720" s="235">
        <v>0.18</v>
      </c>
      <c r="H10720" s="235">
        <v>0.08</v>
      </c>
      <c r="I10720" s="235">
        <v>0.08</v>
      </c>
      <c r="J10720" s="235">
        <v>0.01</v>
      </c>
      <c r="K10720" s="235">
        <v>0.27</v>
      </c>
      <c r="L10720" s="235">
        <v>0.27</v>
      </c>
      <c r="M10720" s="236" t="s">
        <v>1125</v>
      </c>
    </row>
    <row r="10721" spans="1:13">
      <c r="A10721" s="106" t="str">
        <f t="shared" si="167"/>
        <v xml:space="preserve">91020 </v>
      </c>
      <c r="B10721" s="231" t="s">
        <v>15330</v>
      </c>
      <c r="C10721" s="232"/>
      <c r="D10721" s="233" t="s">
        <v>1358</v>
      </c>
      <c r="E10721" s="233"/>
      <c r="F10721" s="234" t="s">
        <v>15331</v>
      </c>
      <c r="G10721" s="235">
        <v>1.44</v>
      </c>
      <c r="H10721" s="235">
        <v>6.58</v>
      </c>
      <c r="I10721" s="235" t="s">
        <v>37</v>
      </c>
      <c r="J10721" s="235">
        <v>7.0000000000000007E-2</v>
      </c>
      <c r="K10721" s="235">
        <v>8.09</v>
      </c>
      <c r="L10721" s="235" t="s">
        <v>37</v>
      </c>
      <c r="M10721" s="236" t="s">
        <v>1324</v>
      </c>
    </row>
    <row r="10722" spans="1:13">
      <c r="A10722" s="106" t="str">
        <f t="shared" si="167"/>
        <v>91020 TC</v>
      </c>
      <c r="B10722" s="231" t="s">
        <v>15330</v>
      </c>
      <c r="C10722" s="232" t="s">
        <v>126</v>
      </c>
      <c r="D10722" s="233" t="s">
        <v>1358</v>
      </c>
      <c r="E10722" s="233"/>
      <c r="F10722" s="234" t="s">
        <v>15331</v>
      </c>
      <c r="G10722" s="235">
        <v>0</v>
      </c>
      <c r="H10722" s="235">
        <v>5.94</v>
      </c>
      <c r="I10722" s="235" t="s">
        <v>37</v>
      </c>
      <c r="J10722" s="235">
        <v>0.03</v>
      </c>
      <c r="K10722" s="235">
        <v>5.97</v>
      </c>
      <c r="L10722" s="235" t="s">
        <v>37</v>
      </c>
      <c r="M10722" s="236" t="s">
        <v>1324</v>
      </c>
    </row>
    <row r="10723" spans="1:13">
      <c r="A10723" s="106" t="str">
        <f t="shared" si="167"/>
        <v>91020 26</v>
      </c>
      <c r="B10723" s="231" t="s">
        <v>15330</v>
      </c>
      <c r="C10723" s="232">
        <v>26</v>
      </c>
      <c r="D10723" s="233" t="s">
        <v>1358</v>
      </c>
      <c r="E10723" s="233"/>
      <c r="F10723" s="234" t="s">
        <v>15331</v>
      </c>
      <c r="G10723" s="235">
        <v>1.44</v>
      </c>
      <c r="H10723" s="235">
        <v>0.64</v>
      </c>
      <c r="I10723" s="235">
        <v>0.64</v>
      </c>
      <c r="J10723" s="235">
        <v>0.04</v>
      </c>
      <c r="K10723" s="235">
        <v>2.12</v>
      </c>
      <c r="L10723" s="235">
        <v>2.12</v>
      </c>
      <c r="M10723" s="236" t="s">
        <v>1324</v>
      </c>
    </row>
    <row r="10724" spans="1:13">
      <c r="A10724" s="106" t="str">
        <f t="shared" si="167"/>
        <v xml:space="preserve">91022 </v>
      </c>
      <c r="B10724" s="231" t="s">
        <v>15332</v>
      </c>
      <c r="C10724" s="232"/>
      <c r="D10724" s="233" t="s">
        <v>1358</v>
      </c>
      <c r="E10724" s="233"/>
      <c r="F10724" s="234" t="s">
        <v>15333</v>
      </c>
      <c r="G10724" s="235">
        <v>1.44</v>
      </c>
      <c r="H10724" s="235">
        <v>3.65</v>
      </c>
      <c r="I10724" s="235" t="s">
        <v>37</v>
      </c>
      <c r="J10724" s="235">
        <v>0.06</v>
      </c>
      <c r="K10724" s="235">
        <v>5.15</v>
      </c>
      <c r="L10724" s="235" t="s">
        <v>37</v>
      </c>
      <c r="M10724" s="236" t="s">
        <v>1324</v>
      </c>
    </row>
    <row r="10725" spans="1:13">
      <c r="A10725" s="106" t="str">
        <f t="shared" si="167"/>
        <v>91022 TC</v>
      </c>
      <c r="B10725" s="231" t="s">
        <v>15332</v>
      </c>
      <c r="C10725" s="232" t="s">
        <v>126</v>
      </c>
      <c r="D10725" s="233" t="s">
        <v>1358</v>
      </c>
      <c r="E10725" s="233"/>
      <c r="F10725" s="234" t="s">
        <v>15333</v>
      </c>
      <c r="G10725" s="235">
        <v>0</v>
      </c>
      <c r="H10725" s="235">
        <v>3.01</v>
      </c>
      <c r="I10725" s="235" t="s">
        <v>37</v>
      </c>
      <c r="J10725" s="235">
        <v>0.02</v>
      </c>
      <c r="K10725" s="235">
        <v>3.03</v>
      </c>
      <c r="L10725" s="235" t="s">
        <v>37</v>
      </c>
      <c r="M10725" s="236" t="s">
        <v>1324</v>
      </c>
    </row>
    <row r="10726" spans="1:13">
      <c r="A10726" s="106" t="str">
        <f t="shared" si="167"/>
        <v>91022 26</v>
      </c>
      <c r="B10726" s="231" t="s">
        <v>15332</v>
      </c>
      <c r="C10726" s="232">
        <v>26</v>
      </c>
      <c r="D10726" s="233" t="s">
        <v>1358</v>
      </c>
      <c r="E10726" s="233"/>
      <c r="F10726" s="234" t="s">
        <v>15333</v>
      </c>
      <c r="G10726" s="235">
        <v>1.44</v>
      </c>
      <c r="H10726" s="235">
        <v>0.64</v>
      </c>
      <c r="I10726" s="235">
        <v>0.64</v>
      </c>
      <c r="J10726" s="235">
        <v>0.04</v>
      </c>
      <c r="K10726" s="235">
        <v>2.12</v>
      </c>
      <c r="L10726" s="235">
        <v>2.12</v>
      </c>
      <c r="M10726" s="236" t="s">
        <v>1324</v>
      </c>
    </row>
    <row r="10727" spans="1:13">
      <c r="A10727" s="106" t="str">
        <f t="shared" si="167"/>
        <v xml:space="preserve">91030 </v>
      </c>
      <c r="B10727" s="231" t="s">
        <v>15334</v>
      </c>
      <c r="C10727" s="232"/>
      <c r="D10727" s="233" t="s">
        <v>1358</v>
      </c>
      <c r="E10727" s="233"/>
      <c r="F10727" s="234" t="s">
        <v>15335</v>
      </c>
      <c r="G10727" s="235">
        <v>0.91</v>
      </c>
      <c r="H10727" s="235">
        <v>3.35</v>
      </c>
      <c r="I10727" s="235" t="s">
        <v>37</v>
      </c>
      <c r="J10727" s="235">
        <v>0.05</v>
      </c>
      <c r="K10727" s="235">
        <v>4.3099999999999996</v>
      </c>
      <c r="L10727" s="235" t="s">
        <v>37</v>
      </c>
      <c r="M10727" s="236" t="s">
        <v>1324</v>
      </c>
    </row>
    <row r="10728" spans="1:13">
      <c r="A10728" s="106" t="str">
        <f t="shared" si="167"/>
        <v>91030 TC</v>
      </c>
      <c r="B10728" s="231" t="s">
        <v>15334</v>
      </c>
      <c r="C10728" s="232" t="s">
        <v>126</v>
      </c>
      <c r="D10728" s="233" t="s">
        <v>1358</v>
      </c>
      <c r="E10728" s="233"/>
      <c r="F10728" s="234" t="s">
        <v>15335</v>
      </c>
      <c r="G10728" s="235">
        <v>0</v>
      </c>
      <c r="H10728" s="235">
        <v>2.94</v>
      </c>
      <c r="I10728" s="235" t="s">
        <v>37</v>
      </c>
      <c r="J10728" s="235">
        <v>0.02</v>
      </c>
      <c r="K10728" s="235">
        <v>2.96</v>
      </c>
      <c r="L10728" s="235" t="s">
        <v>37</v>
      </c>
      <c r="M10728" s="236" t="s">
        <v>1324</v>
      </c>
    </row>
    <row r="10729" spans="1:13">
      <c r="A10729" s="106" t="str">
        <f t="shared" si="167"/>
        <v>91030 26</v>
      </c>
      <c r="B10729" s="231" t="s">
        <v>15334</v>
      </c>
      <c r="C10729" s="232">
        <v>26</v>
      </c>
      <c r="D10729" s="233" t="s">
        <v>1358</v>
      </c>
      <c r="E10729" s="233"/>
      <c r="F10729" s="234" t="s">
        <v>15335</v>
      </c>
      <c r="G10729" s="235">
        <v>0.91</v>
      </c>
      <c r="H10729" s="235">
        <v>0.41</v>
      </c>
      <c r="I10729" s="235">
        <v>0.41</v>
      </c>
      <c r="J10729" s="235">
        <v>0.03</v>
      </c>
      <c r="K10729" s="235">
        <v>1.35</v>
      </c>
      <c r="L10729" s="235">
        <v>1.35</v>
      </c>
      <c r="M10729" s="236" t="s">
        <v>1324</v>
      </c>
    </row>
    <row r="10730" spans="1:13">
      <c r="A10730" s="106" t="str">
        <f t="shared" si="167"/>
        <v xml:space="preserve">91034 </v>
      </c>
      <c r="B10730" s="231" t="s">
        <v>15336</v>
      </c>
      <c r="C10730" s="232"/>
      <c r="D10730" s="233" t="s">
        <v>1358</v>
      </c>
      <c r="E10730" s="233"/>
      <c r="F10730" s="234" t="s">
        <v>15337</v>
      </c>
      <c r="G10730" s="235">
        <v>0.97</v>
      </c>
      <c r="H10730" s="235">
        <v>4.5599999999999996</v>
      </c>
      <c r="I10730" s="235" t="s">
        <v>37</v>
      </c>
      <c r="J10730" s="235">
        <v>7.0000000000000007E-2</v>
      </c>
      <c r="K10730" s="235">
        <v>5.6</v>
      </c>
      <c r="L10730" s="235" t="s">
        <v>37</v>
      </c>
      <c r="M10730" s="236" t="s">
        <v>1324</v>
      </c>
    </row>
    <row r="10731" spans="1:13">
      <c r="A10731" s="106" t="str">
        <f t="shared" si="167"/>
        <v>91034 TC</v>
      </c>
      <c r="B10731" s="231" t="s">
        <v>15336</v>
      </c>
      <c r="C10731" s="232" t="s">
        <v>126</v>
      </c>
      <c r="D10731" s="233" t="s">
        <v>1358</v>
      </c>
      <c r="E10731" s="233"/>
      <c r="F10731" s="234" t="s">
        <v>15337</v>
      </c>
      <c r="G10731" s="235">
        <v>0</v>
      </c>
      <c r="H10731" s="235">
        <v>4.13</v>
      </c>
      <c r="I10731" s="235" t="s">
        <v>37</v>
      </c>
      <c r="J10731" s="235">
        <v>0.02</v>
      </c>
      <c r="K10731" s="235">
        <v>4.1500000000000004</v>
      </c>
      <c r="L10731" s="235" t="s">
        <v>37</v>
      </c>
      <c r="M10731" s="236" t="s">
        <v>1324</v>
      </c>
    </row>
    <row r="10732" spans="1:13">
      <c r="A10732" s="106" t="str">
        <f t="shared" si="167"/>
        <v>91034 26</v>
      </c>
      <c r="B10732" s="231" t="s">
        <v>15336</v>
      </c>
      <c r="C10732" s="232">
        <v>26</v>
      </c>
      <c r="D10732" s="233" t="s">
        <v>1358</v>
      </c>
      <c r="E10732" s="233"/>
      <c r="F10732" s="234" t="s">
        <v>15337</v>
      </c>
      <c r="G10732" s="235">
        <v>0.97</v>
      </c>
      <c r="H10732" s="235">
        <v>0.43</v>
      </c>
      <c r="I10732" s="235">
        <v>0.43</v>
      </c>
      <c r="J10732" s="235">
        <v>0.05</v>
      </c>
      <c r="K10732" s="235">
        <v>1.45</v>
      </c>
      <c r="L10732" s="235">
        <v>1.45</v>
      </c>
      <c r="M10732" s="236" t="s">
        <v>1324</v>
      </c>
    </row>
    <row r="10733" spans="1:13">
      <c r="A10733" s="106" t="str">
        <f t="shared" si="167"/>
        <v xml:space="preserve">91035 </v>
      </c>
      <c r="B10733" s="231" t="s">
        <v>15338</v>
      </c>
      <c r="C10733" s="232"/>
      <c r="D10733" s="233" t="s">
        <v>1358</v>
      </c>
      <c r="E10733" s="233"/>
      <c r="F10733" s="234" t="s">
        <v>15339</v>
      </c>
      <c r="G10733" s="235">
        <v>1.59</v>
      </c>
      <c r="H10733" s="235">
        <v>11.4</v>
      </c>
      <c r="I10733" s="235" t="s">
        <v>37</v>
      </c>
      <c r="J10733" s="235">
        <v>0.15</v>
      </c>
      <c r="K10733" s="235">
        <v>13.14</v>
      </c>
      <c r="L10733" s="235" t="s">
        <v>37</v>
      </c>
      <c r="M10733" s="236" t="s">
        <v>1324</v>
      </c>
    </row>
    <row r="10734" spans="1:13">
      <c r="A10734" s="106" t="str">
        <f t="shared" si="167"/>
        <v>91035 TC</v>
      </c>
      <c r="B10734" s="231" t="s">
        <v>15338</v>
      </c>
      <c r="C10734" s="232" t="s">
        <v>126</v>
      </c>
      <c r="D10734" s="233" t="s">
        <v>1358</v>
      </c>
      <c r="E10734" s="233"/>
      <c r="F10734" s="234" t="s">
        <v>15339</v>
      </c>
      <c r="G10734" s="235">
        <v>0</v>
      </c>
      <c r="H10734" s="235">
        <v>10.72</v>
      </c>
      <c r="I10734" s="235" t="s">
        <v>37</v>
      </c>
      <c r="J10734" s="235">
        <v>0.02</v>
      </c>
      <c r="K10734" s="235">
        <v>10.74</v>
      </c>
      <c r="L10734" s="235" t="s">
        <v>37</v>
      </c>
      <c r="M10734" s="236" t="s">
        <v>1324</v>
      </c>
    </row>
    <row r="10735" spans="1:13">
      <c r="A10735" s="106" t="str">
        <f t="shared" si="167"/>
        <v>91035 26</v>
      </c>
      <c r="B10735" s="231" t="s">
        <v>15338</v>
      </c>
      <c r="C10735" s="232">
        <v>26</v>
      </c>
      <c r="D10735" s="233" t="s">
        <v>1358</v>
      </c>
      <c r="E10735" s="233"/>
      <c r="F10735" s="234" t="s">
        <v>15339</v>
      </c>
      <c r="G10735" s="235">
        <v>1.59</v>
      </c>
      <c r="H10735" s="235">
        <v>0.68</v>
      </c>
      <c r="I10735" s="235">
        <v>0.68</v>
      </c>
      <c r="J10735" s="235">
        <v>0.13</v>
      </c>
      <c r="K10735" s="235">
        <v>2.4</v>
      </c>
      <c r="L10735" s="235">
        <v>2.4</v>
      </c>
      <c r="M10735" s="236" t="s">
        <v>1324</v>
      </c>
    </row>
    <row r="10736" spans="1:13">
      <c r="A10736" s="106" t="str">
        <f t="shared" si="167"/>
        <v xml:space="preserve">91037 </v>
      </c>
      <c r="B10736" s="231" t="s">
        <v>15340</v>
      </c>
      <c r="C10736" s="232"/>
      <c r="D10736" s="233" t="s">
        <v>1358</v>
      </c>
      <c r="E10736" s="233"/>
      <c r="F10736" s="234" t="s">
        <v>15341</v>
      </c>
      <c r="G10736" s="235">
        <v>0.97</v>
      </c>
      <c r="H10736" s="235">
        <v>3.93</v>
      </c>
      <c r="I10736" s="235" t="s">
        <v>37</v>
      </c>
      <c r="J10736" s="235">
        <v>0.06</v>
      </c>
      <c r="K10736" s="235">
        <v>4.96</v>
      </c>
      <c r="L10736" s="235" t="s">
        <v>37</v>
      </c>
      <c r="M10736" s="236" t="s">
        <v>1324</v>
      </c>
    </row>
    <row r="10737" spans="1:13">
      <c r="A10737" s="106" t="str">
        <f t="shared" si="167"/>
        <v>91037 TC</v>
      </c>
      <c r="B10737" s="231" t="s">
        <v>15340</v>
      </c>
      <c r="C10737" s="232" t="s">
        <v>126</v>
      </c>
      <c r="D10737" s="233" t="s">
        <v>1358</v>
      </c>
      <c r="E10737" s="233"/>
      <c r="F10737" s="234" t="s">
        <v>15341</v>
      </c>
      <c r="G10737" s="235">
        <v>0</v>
      </c>
      <c r="H10737" s="235">
        <v>3.5</v>
      </c>
      <c r="I10737" s="235" t="s">
        <v>37</v>
      </c>
      <c r="J10737" s="235">
        <v>0.02</v>
      </c>
      <c r="K10737" s="235">
        <v>3.52</v>
      </c>
      <c r="L10737" s="235" t="s">
        <v>37</v>
      </c>
      <c r="M10737" s="236" t="s">
        <v>1324</v>
      </c>
    </row>
    <row r="10738" spans="1:13">
      <c r="A10738" s="106" t="str">
        <f t="shared" si="167"/>
        <v>91037 26</v>
      </c>
      <c r="B10738" s="231" t="s">
        <v>15340</v>
      </c>
      <c r="C10738" s="232">
        <v>26</v>
      </c>
      <c r="D10738" s="233" t="s">
        <v>1358</v>
      </c>
      <c r="E10738" s="233"/>
      <c r="F10738" s="234" t="s">
        <v>15341</v>
      </c>
      <c r="G10738" s="235">
        <v>0.97</v>
      </c>
      <c r="H10738" s="235">
        <v>0.43</v>
      </c>
      <c r="I10738" s="235">
        <v>0.43</v>
      </c>
      <c r="J10738" s="235">
        <v>0.04</v>
      </c>
      <c r="K10738" s="235">
        <v>1.44</v>
      </c>
      <c r="L10738" s="235">
        <v>1.44</v>
      </c>
      <c r="M10738" s="236" t="s">
        <v>1324</v>
      </c>
    </row>
    <row r="10739" spans="1:13">
      <c r="A10739" s="106" t="str">
        <f t="shared" si="167"/>
        <v xml:space="preserve">91038 </v>
      </c>
      <c r="B10739" s="231" t="s">
        <v>15342</v>
      </c>
      <c r="C10739" s="232"/>
      <c r="D10739" s="233" t="s">
        <v>1358</v>
      </c>
      <c r="E10739" s="233"/>
      <c r="F10739" s="234" t="s">
        <v>15343</v>
      </c>
      <c r="G10739" s="235">
        <v>1.1000000000000001</v>
      </c>
      <c r="H10739" s="235">
        <v>10.45</v>
      </c>
      <c r="I10739" s="235" t="s">
        <v>37</v>
      </c>
      <c r="J10739" s="235">
        <v>0.06</v>
      </c>
      <c r="K10739" s="235">
        <v>11.61</v>
      </c>
      <c r="L10739" s="235" t="s">
        <v>37</v>
      </c>
      <c r="M10739" s="236" t="s">
        <v>1324</v>
      </c>
    </row>
    <row r="10740" spans="1:13">
      <c r="A10740" s="106" t="str">
        <f t="shared" si="167"/>
        <v>91038 TC</v>
      </c>
      <c r="B10740" s="231" t="s">
        <v>15342</v>
      </c>
      <c r="C10740" s="232" t="s">
        <v>126</v>
      </c>
      <c r="D10740" s="233" t="s">
        <v>1358</v>
      </c>
      <c r="E10740" s="233"/>
      <c r="F10740" s="234" t="s">
        <v>15343</v>
      </c>
      <c r="G10740" s="235">
        <v>0</v>
      </c>
      <c r="H10740" s="235">
        <v>9.9600000000000009</v>
      </c>
      <c r="I10740" s="235" t="s">
        <v>37</v>
      </c>
      <c r="J10740" s="235">
        <v>0.02</v>
      </c>
      <c r="K10740" s="235">
        <v>9.98</v>
      </c>
      <c r="L10740" s="235" t="s">
        <v>37</v>
      </c>
      <c r="M10740" s="236" t="s">
        <v>1324</v>
      </c>
    </row>
    <row r="10741" spans="1:13">
      <c r="A10741" s="106" t="str">
        <f t="shared" si="167"/>
        <v>91038 26</v>
      </c>
      <c r="B10741" s="231" t="s">
        <v>15342</v>
      </c>
      <c r="C10741" s="232">
        <v>26</v>
      </c>
      <c r="D10741" s="233" t="s">
        <v>1358</v>
      </c>
      <c r="E10741" s="233"/>
      <c r="F10741" s="234" t="s">
        <v>15343</v>
      </c>
      <c r="G10741" s="235">
        <v>1.1000000000000001</v>
      </c>
      <c r="H10741" s="235">
        <v>0.49</v>
      </c>
      <c r="I10741" s="235">
        <v>0.49</v>
      </c>
      <c r="J10741" s="235">
        <v>0.04</v>
      </c>
      <c r="K10741" s="235">
        <v>1.63</v>
      </c>
      <c r="L10741" s="235">
        <v>1.63</v>
      </c>
      <c r="M10741" s="236" t="s">
        <v>1324</v>
      </c>
    </row>
    <row r="10742" spans="1:13">
      <c r="A10742" s="106" t="str">
        <f t="shared" si="167"/>
        <v xml:space="preserve">91040 </v>
      </c>
      <c r="B10742" s="231" t="s">
        <v>15344</v>
      </c>
      <c r="C10742" s="232"/>
      <c r="D10742" s="233" t="s">
        <v>1358</v>
      </c>
      <c r="E10742" s="233"/>
      <c r="F10742" s="234" t="s">
        <v>15345</v>
      </c>
      <c r="G10742" s="235">
        <v>0.97</v>
      </c>
      <c r="H10742" s="235">
        <v>13.8</v>
      </c>
      <c r="I10742" s="235" t="s">
        <v>37</v>
      </c>
      <c r="J10742" s="235">
        <v>7.0000000000000007E-2</v>
      </c>
      <c r="K10742" s="235">
        <v>14.84</v>
      </c>
      <c r="L10742" s="235" t="s">
        <v>37</v>
      </c>
      <c r="M10742" s="236" t="s">
        <v>1324</v>
      </c>
    </row>
    <row r="10743" spans="1:13">
      <c r="A10743" s="106" t="str">
        <f t="shared" si="167"/>
        <v>91040 TC</v>
      </c>
      <c r="B10743" s="231" t="s">
        <v>15344</v>
      </c>
      <c r="C10743" s="232" t="s">
        <v>126</v>
      </c>
      <c r="D10743" s="233" t="s">
        <v>1358</v>
      </c>
      <c r="E10743" s="233"/>
      <c r="F10743" s="234" t="s">
        <v>15345</v>
      </c>
      <c r="G10743" s="235">
        <v>0</v>
      </c>
      <c r="H10743" s="235">
        <v>13.39</v>
      </c>
      <c r="I10743" s="235" t="s">
        <v>37</v>
      </c>
      <c r="J10743" s="235">
        <v>0.01</v>
      </c>
      <c r="K10743" s="235">
        <v>13.4</v>
      </c>
      <c r="L10743" s="235" t="s">
        <v>37</v>
      </c>
      <c r="M10743" s="236" t="s">
        <v>1324</v>
      </c>
    </row>
    <row r="10744" spans="1:13">
      <c r="A10744" s="106" t="str">
        <f t="shared" si="167"/>
        <v>91040 26</v>
      </c>
      <c r="B10744" s="231" t="s">
        <v>15344</v>
      </c>
      <c r="C10744" s="232">
        <v>26</v>
      </c>
      <c r="D10744" s="233" t="s">
        <v>1358</v>
      </c>
      <c r="E10744" s="233"/>
      <c r="F10744" s="234" t="s">
        <v>15345</v>
      </c>
      <c r="G10744" s="235">
        <v>0.97</v>
      </c>
      <c r="H10744" s="235">
        <v>0.41</v>
      </c>
      <c r="I10744" s="235">
        <v>0.41</v>
      </c>
      <c r="J10744" s="235">
        <v>0.06</v>
      </c>
      <c r="K10744" s="235">
        <v>1.44</v>
      </c>
      <c r="L10744" s="235">
        <v>1.44</v>
      </c>
      <c r="M10744" s="236" t="s">
        <v>1324</v>
      </c>
    </row>
    <row r="10745" spans="1:13">
      <c r="A10745" s="106" t="str">
        <f t="shared" si="167"/>
        <v xml:space="preserve">91065 </v>
      </c>
      <c r="B10745" s="231" t="s">
        <v>15346</v>
      </c>
      <c r="C10745" s="232"/>
      <c r="D10745" s="233" t="s">
        <v>1358</v>
      </c>
      <c r="E10745" s="233"/>
      <c r="F10745" s="234" t="s">
        <v>15347</v>
      </c>
      <c r="G10745" s="235">
        <v>0.2</v>
      </c>
      <c r="H10745" s="235">
        <v>1.75</v>
      </c>
      <c r="I10745" s="235" t="s">
        <v>37</v>
      </c>
      <c r="J10745" s="235">
        <v>0.02</v>
      </c>
      <c r="K10745" s="235">
        <v>1.97</v>
      </c>
      <c r="L10745" s="235" t="s">
        <v>37</v>
      </c>
      <c r="M10745" s="236" t="s">
        <v>1324</v>
      </c>
    </row>
    <row r="10746" spans="1:13">
      <c r="A10746" s="106" t="str">
        <f t="shared" si="167"/>
        <v>91065 TC</v>
      </c>
      <c r="B10746" s="231" t="s">
        <v>15346</v>
      </c>
      <c r="C10746" s="232" t="s">
        <v>126</v>
      </c>
      <c r="D10746" s="233" t="s">
        <v>1358</v>
      </c>
      <c r="E10746" s="233"/>
      <c r="F10746" s="234" t="s">
        <v>15347</v>
      </c>
      <c r="G10746" s="235">
        <v>0</v>
      </c>
      <c r="H10746" s="235">
        <v>1.68</v>
      </c>
      <c r="I10746" s="235" t="s">
        <v>37</v>
      </c>
      <c r="J10746" s="235">
        <v>0.01</v>
      </c>
      <c r="K10746" s="235">
        <v>1.69</v>
      </c>
      <c r="L10746" s="235" t="s">
        <v>37</v>
      </c>
      <c r="M10746" s="236" t="s">
        <v>1324</v>
      </c>
    </row>
    <row r="10747" spans="1:13">
      <c r="A10747" s="106" t="str">
        <f t="shared" si="167"/>
        <v>91065 26</v>
      </c>
      <c r="B10747" s="231" t="s">
        <v>15346</v>
      </c>
      <c r="C10747" s="232">
        <v>26</v>
      </c>
      <c r="D10747" s="233" t="s">
        <v>1358</v>
      </c>
      <c r="E10747" s="233"/>
      <c r="F10747" s="234" t="s">
        <v>15347</v>
      </c>
      <c r="G10747" s="235">
        <v>0.2</v>
      </c>
      <c r="H10747" s="235">
        <v>7.0000000000000007E-2</v>
      </c>
      <c r="I10747" s="235">
        <v>7.0000000000000007E-2</v>
      </c>
      <c r="J10747" s="235">
        <v>0.01</v>
      </c>
      <c r="K10747" s="235">
        <v>0.28000000000000003</v>
      </c>
      <c r="L10747" s="235">
        <v>0.28000000000000003</v>
      </c>
      <c r="M10747" s="236" t="s">
        <v>1324</v>
      </c>
    </row>
    <row r="10748" spans="1:13">
      <c r="A10748" s="106" t="str">
        <f t="shared" si="167"/>
        <v xml:space="preserve">91110 </v>
      </c>
      <c r="B10748" s="231" t="s">
        <v>15348</v>
      </c>
      <c r="C10748" s="232"/>
      <c r="D10748" s="233" t="s">
        <v>1358</v>
      </c>
      <c r="E10748" s="233"/>
      <c r="F10748" s="234" t="s">
        <v>18339</v>
      </c>
      <c r="G10748" s="235">
        <v>2.2400000000000002</v>
      </c>
      <c r="H10748" s="235">
        <v>18.62</v>
      </c>
      <c r="I10748" s="235" t="s">
        <v>37</v>
      </c>
      <c r="J10748" s="235">
        <v>7.0000000000000007E-2</v>
      </c>
      <c r="K10748" s="235">
        <v>20.93</v>
      </c>
      <c r="L10748" s="235" t="s">
        <v>37</v>
      </c>
      <c r="M10748" s="236" t="s">
        <v>583</v>
      </c>
    </row>
    <row r="10749" spans="1:13">
      <c r="A10749" s="106" t="str">
        <f t="shared" si="167"/>
        <v>91110 TC</v>
      </c>
      <c r="B10749" s="231" t="s">
        <v>15348</v>
      </c>
      <c r="C10749" s="232" t="s">
        <v>126</v>
      </c>
      <c r="D10749" s="233" t="s">
        <v>1358</v>
      </c>
      <c r="E10749" s="233"/>
      <c r="F10749" s="234" t="s">
        <v>18339</v>
      </c>
      <c r="G10749" s="235">
        <v>0</v>
      </c>
      <c r="H10749" s="235">
        <v>17.62</v>
      </c>
      <c r="I10749" s="235" t="s">
        <v>37</v>
      </c>
      <c r="J10749" s="235">
        <v>0.01</v>
      </c>
      <c r="K10749" s="235">
        <v>17.63</v>
      </c>
      <c r="L10749" s="235" t="s">
        <v>37</v>
      </c>
      <c r="M10749" s="236" t="s">
        <v>583</v>
      </c>
    </row>
    <row r="10750" spans="1:13">
      <c r="A10750" s="106" t="str">
        <f t="shared" si="167"/>
        <v>91110 26</v>
      </c>
      <c r="B10750" s="231" t="s">
        <v>15348</v>
      </c>
      <c r="C10750" s="232">
        <v>26</v>
      </c>
      <c r="D10750" s="233" t="s">
        <v>1358</v>
      </c>
      <c r="E10750" s="233"/>
      <c r="F10750" s="234" t="s">
        <v>18339</v>
      </c>
      <c r="G10750" s="235">
        <v>2.2400000000000002</v>
      </c>
      <c r="H10750" s="235">
        <v>1</v>
      </c>
      <c r="I10750" s="235">
        <v>1</v>
      </c>
      <c r="J10750" s="235">
        <v>0.06</v>
      </c>
      <c r="K10750" s="235">
        <v>3.3</v>
      </c>
      <c r="L10750" s="235">
        <v>3.3</v>
      </c>
      <c r="M10750" s="236" t="s">
        <v>583</v>
      </c>
    </row>
    <row r="10751" spans="1:13">
      <c r="A10751" s="106" t="str">
        <f t="shared" si="167"/>
        <v xml:space="preserve">91111 </v>
      </c>
      <c r="B10751" s="231" t="s">
        <v>15349</v>
      </c>
      <c r="C10751" s="232"/>
      <c r="D10751" s="233" t="s">
        <v>1358</v>
      </c>
      <c r="E10751" s="233"/>
      <c r="F10751" s="234" t="s">
        <v>18338</v>
      </c>
      <c r="G10751" s="235">
        <v>0.9</v>
      </c>
      <c r="H10751" s="235">
        <v>23.94</v>
      </c>
      <c r="I10751" s="235" t="s">
        <v>37</v>
      </c>
      <c r="J10751" s="235">
        <v>0.05</v>
      </c>
      <c r="K10751" s="235">
        <v>24.89</v>
      </c>
      <c r="L10751" s="235" t="s">
        <v>37</v>
      </c>
      <c r="M10751" s="236" t="s">
        <v>583</v>
      </c>
    </row>
    <row r="10752" spans="1:13">
      <c r="A10752" s="106" t="str">
        <f t="shared" si="167"/>
        <v>91111 TC</v>
      </c>
      <c r="B10752" s="231" t="s">
        <v>15349</v>
      </c>
      <c r="C10752" s="232" t="s">
        <v>126</v>
      </c>
      <c r="D10752" s="233" t="s">
        <v>1358</v>
      </c>
      <c r="E10752" s="233"/>
      <c r="F10752" s="234" t="s">
        <v>18338</v>
      </c>
      <c r="G10752" s="235">
        <v>0</v>
      </c>
      <c r="H10752" s="235">
        <v>23.54</v>
      </c>
      <c r="I10752" s="235" t="s">
        <v>37</v>
      </c>
      <c r="J10752" s="235">
        <v>0.02</v>
      </c>
      <c r="K10752" s="235">
        <v>23.56</v>
      </c>
      <c r="L10752" s="235" t="s">
        <v>37</v>
      </c>
      <c r="M10752" s="236" t="s">
        <v>583</v>
      </c>
    </row>
    <row r="10753" spans="1:13">
      <c r="A10753" s="106" t="str">
        <f t="shared" si="167"/>
        <v>91111 26</v>
      </c>
      <c r="B10753" s="231" t="s">
        <v>15349</v>
      </c>
      <c r="C10753" s="232">
        <v>26</v>
      </c>
      <c r="D10753" s="233" t="s">
        <v>1358</v>
      </c>
      <c r="E10753" s="233"/>
      <c r="F10753" s="234" t="s">
        <v>18338</v>
      </c>
      <c r="G10753" s="235">
        <v>0.9</v>
      </c>
      <c r="H10753" s="235">
        <v>0.4</v>
      </c>
      <c r="I10753" s="235">
        <v>0.4</v>
      </c>
      <c r="J10753" s="235">
        <v>0.03</v>
      </c>
      <c r="K10753" s="235">
        <v>1.33</v>
      </c>
      <c r="L10753" s="235">
        <v>1.33</v>
      </c>
      <c r="M10753" s="236" t="s">
        <v>583</v>
      </c>
    </row>
    <row r="10754" spans="1:13">
      <c r="A10754" s="106" t="str">
        <f t="shared" si="167"/>
        <v xml:space="preserve">91112 </v>
      </c>
      <c r="B10754" s="231" t="s">
        <v>15350</v>
      </c>
      <c r="C10754" s="232"/>
      <c r="D10754" s="233" t="s">
        <v>1358</v>
      </c>
      <c r="E10754" s="233"/>
      <c r="F10754" s="234" t="s">
        <v>15351</v>
      </c>
      <c r="G10754" s="235">
        <v>2.1</v>
      </c>
      <c r="H10754" s="235">
        <v>43.61</v>
      </c>
      <c r="I10754" s="235" t="s">
        <v>37</v>
      </c>
      <c r="J10754" s="235">
        <v>0.09</v>
      </c>
      <c r="K10754" s="235">
        <v>45.8</v>
      </c>
      <c r="L10754" s="235" t="s">
        <v>37</v>
      </c>
      <c r="M10754" s="236" t="s">
        <v>583</v>
      </c>
    </row>
    <row r="10755" spans="1:13">
      <c r="A10755" s="106" t="str">
        <f t="shared" ref="A10755:A10818" si="168">B10755&amp;" "&amp;C10755</f>
        <v>91112 TC</v>
      </c>
      <c r="B10755" s="231" t="s">
        <v>15350</v>
      </c>
      <c r="C10755" s="232" t="s">
        <v>126</v>
      </c>
      <c r="D10755" s="233" t="s">
        <v>1358</v>
      </c>
      <c r="E10755" s="233"/>
      <c r="F10755" s="234" t="s">
        <v>15351</v>
      </c>
      <c r="G10755" s="235">
        <v>0</v>
      </c>
      <c r="H10755" s="235">
        <v>42.68</v>
      </c>
      <c r="I10755" s="235" t="s">
        <v>37</v>
      </c>
      <c r="J10755" s="235">
        <v>0.02</v>
      </c>
      <c r="K10755" s="235">
        <v>42.7</v>
      </c>
      <c r="L10755" s="235" t="s">
        <v>37</v>
      </c>
      <c r="M10755" s="236" t="s">
        <v>583</v>
      </c>
    </row>
    <row r="10756" spans="1:13">
      <c r="A10756" s="106" t="str">
        <f t="shared" si="168"/>
        <v>91112 26</v>
      </c>
      <c r="B10756" s="231" t="s">
        <v>15350</v>
      </c>
      <c r="C10756" s="232">
        <v>26</v>
      </c>
      <c r="D10756" s="233" t="s">
        <v>1358</v>
      </c>
      <c r="E10756" s="233"/>
      <c r="F10756" s="234" t="s">
        <v>15351</v>
      </c>
      <c r="G10756" s="235">
        <v>2.1</v>
      </c>
      <c r="H10756" s="235">
        <v>0.93</v>
      </c>
      <c r="I10756" s="235">
        <v>0.93</v>
      </c>
      <c r="J10756" s="235">
        <v>7.0000000000000007E-2</v>
      </c>
      <c r="K10756" s="235">
        <v>3.1</v>
      </c>
      <c r="L10756" s="235">
        <v>3.1</v>
      </c>
      <c r="M10756" s="236" t="s">
        <v>583</v>
      </c>
    </row>
    <row r="10757" spans="1:13">
      <c r="A10757" s="106" t="str">
        <f t="shared" si="168"/>
        <v xml:space="preserve">91113 </v>
      </c>
      <c r="B10757" s="231" t="s">
        <v>18337</v>
      </c>
      <c r="C10757" s="232"/>
      <c r="D10757" s="233" t="s">
        <v>1358</v>
      </c>
      <c r="E10757" s="233"/>
      <c r="F10757" s="234" t="s">
        <v>18336</v>
      </c>
      <c r="G10757" s="235">
        <v>2.41</v>
      </c>
      <c r="H10757" s="235">
        <v>23.1</v>
      </c>
      <c r="I10757" s="235" t="s">
        <v>37</v>
      </c>
      <c r="J10757" s="235">
        <v>0.09</v>
      </c>
      <c r="K10757" s="235">
        <v>25.6</v>
      </c>
      <c r="L10757" s="235" t="s">
        <v>37</v>
      </c>
      <c r="M10757" s="236" t="s">
        <v>583</v>
      </c>
    </row>
    <row r="10758" spans="1:13">
      <c r="A10758" s="106" t="str">
        <f t="shared" si="168"/>
        <v>91113 TC</v>
      </c>
      <c r="B10758" s="231" t="s">
        <v>18337</v>
      </c>
      <c r="C10758" s="232" t="s">
        <v>126</v>
      </c>
      <c r="D10758" s="233" t="s">
        <v>1358</v>
      </c>
      <c r="E10758" s="233"/>
      <c r="F10758" s="234" t="s">
        <v>18336</v>
      </c>
      <c r="G10758" s="235">
        <v>0</v>
      </c>
      <c r="H10758" s="235">
        <v>22.02</v>
      </c>
      <c r="I10758" s="235" t="s">
        <v>37</v>
      </c>
      <c r="J10758" s="235">
        <v>0.02</v>
      </c>
      <c r="K10758" s="235">
        <v>22.04</v>
      </c>
      <c r="L10758" s="235" t="s">
        <v>37</v>
      </c>
      <c r="M10758" s="236" t="s">
        <v>583</v>
      </c>
    </row>
    <row r="10759" spans="1:13">
      <c r="A10759" s="106" t="str">
        <f t="shared" si="168"/>
        <v>91113 26</v>
      </c>
      <c r="B10759" s="231" t="s">
        <v>18337</v>
      </c>
      <c r="C10759" s="232">
        <v>26</v>
      </c>
      <c r="D10759" s="233" t="s">
        <v>1358</v>
      </c>
      <c r="E10759" s="233"/>
      <c r="F10759" s="234" t="s">
        <v>18336</v>
      </c>
      <c r="G10759" s="235">
        <v>2.41</v>
      </c>
      <c r="H10759" s="235">
        <v>1.08</v>
      </c>
      <c r="I10759" s="235">
        <v>1.08</v>
      </c>
      <c r="J10759" s="235">
        <v>7.0000000000000007E-2</v>
      </c>
      <c r="K10759" s="235">
        <v>3.56</v>
      </c>
      <c r="L10759" s="235">
        <v>3.56</v>
      </c>
      <c r="M10759" s="236" t="s">
        <v>583</v>
      </c>
    </row>
    <row r="10760" spans="1:13">
      <c r="A10760" s="106" t="str">
        <f t="shared" si="168"/>
        <v xml:space="preserve">91117 </v>
      </c>
      <c r="B10760" s="231" t="s">
        <v>15352</v>
      </c>
      <c r="C10760" s="232"/>
      <c r="D10760" s="233" t="s">
        <v>1358</v>
      </c>
      <c r="E10760" s="233"/>
      <c r="F10760" s="234" t="s">
        <v>15353</v>
      </c>
      <c r="G10760" s="235">
        <v>2.4500000000000002</v>
      </c>
      <c r="H10760" s="233" t="s">
        <v>37</v>
      </c>
      <c r="I10760" s="235">
        <v>1.41</v>
      </c>
      <c r="J10760" s="235">
        <v>0.16</v>
      </c>
      <c r="K10760" s="233" t="s">
        <v>37</v>
      </c>
      <c r="L10760" s="235">
        <v>4.0199999999999996</v>
      </c>
      <c r="M10760" s="236" t="s">
        <v>1324</v>
      </c>
    </row>
    <row r="10761" spans="1:13">
      <c r="A10761" s="106" t="str">
        <f t="shared" si="168"/>
        <v xml:space="preserve">91120 </v>
      </c>
      <c r="B10761" s="231" t="s">
        <v>15354</v>
      </c>
      <c r="C10761" s="232"/>
      <c r="D10761" s="233" t="s">
        <v>1358</v>
      </c>
      <c r="E10761" s="233"/>
      <c r="F10761" s="234" t="s">
        <v>15355</v>
      </c>
      <c r="G10761" s="235">
        <v>0.97</v>
      </c>
      <c r="H10761" s="235">
        <v>13.33</v>
      </c>
      <c r="I10761" s="235" t="s">
        <v>37</v>
      </c>
      <c r="J10761" s="235">
        <v>0.05</v>
      </c>
      <c r="K10761" s="235">
        <v>14.35</v>
      </c>
      <c r="L10761" s="235" t="s">
        <v>37</v>
      </c>
      <c r="M10761" s="236" t="s">
        <v>583</v>
      </c>
    </row>
    <row r="10762" spans="1:13">
      <c r="A10762" s="106" t="str">
        <f t="shared" si="168"/>
        <v>91120 TC</v>
      </c>
      <c r="B10762" s="231" t="s">
        <v>15354</v>
      </c>
      <c r="C10762" s="232" t="s">
        <v>126</v>
      </c>
      <c r="D10762" s="233" t="s">
        <v>1358</v>
      </c>
      <c r="E10762" s="233"/>
      <c r="F10762" s="234" t="s">
        <v>15355</v>
      </c>
      <c r="G10762" s="235">
        <v>0</v>
      </c>
      <c r="H10762" s="235">
        <v>12.92</v>
      </c>
      <c r="I10762" s="235" t="s">
        <v>37</v>
      </c>
      <c r="J10762" s="235">
        <v>0.01</v>
      </c>
      <c r="K10762" s="235">
        <v>12.93</v>
      </c>
      <c r="L10762" s="235" t="s">
        <v>37</v>
      </c>
      <c r="M10762" s="236" t="s">
        <v>583</v>
      </c>
    </row>
    <row r="10763" spans="1:13">
      <c r="A10763" s="106" t="str">
        <f t="shared" si="168"/>
        <v>91120 26</v>
      </c>
      <c r="B10763" s="231" t="s">
        <v>15354</v>
      </c>
      <c r="C10763" s="232">
        <v>26</v>
      </c>
      <c r="D10763" s="233" t="s">
        <v>1358</v>
      </c>
      <c r="E10763" s="233"/>
      <c r="F10763" s="234" t="s">
        <v>15355</v>
      </c>
      <c r="G10763" s="235">
        <v>0.97</v>
      </c>
      <c r="H10763" s="235">
        <v>0.41</v>
      </c>
      <c r="I10763" s="235">
        <v>0.41</v>
      </c>
      <c r="J10763" s="235">
        <v>0.04</v>
      </c>
      <c r="K10763" s="235">
        <v>1.42</v>
      </c>
      <c r="L10763" s="235">
        <v>1.42</v>
      </c>
      <c r="M10763" s="236" t="s">
        <v>583</v>
      </c>
    </row>
    <row r="10764" spans="1:13">
      <c r="A10764" s="106" t="str">
        <f t="shared" si="168"/>
        <v xml:space="preserve">91122 </v>
      </c>
      <c r="B10764" s="231" t="s">
        <v>15356</v>
      </c>
      <c r="C10764" s="232"/>
      <c r="D10764" s="233" t="s">
        <v>1358</v>
      </c>
      <c r="E10764" s="233"/>
      <c r="F10764" s="234" t="s">
        <v>15357</v>
      </c>
      <c r="G10764" s="235">
        <v>1.77</v>
      </c>
      <c r="H10764" s="235">
        <v>6.32</v>
      </c>
      <c r="I10764" s="235" t="s">
        <v>37</v>
      </c>
      <c r="J10764" s="235">
        <v>0.11</v>
      </c>
      <c r="K10764" s="235">
        <v>8.1999999999999993</v>
      </c>
      <c r="L10764" s="235" t="s">
        <v>37</v>
      </c>
      <c r="M10764" s="236" t="s">
        <v>1324</v>
      </c>
    </row>
    <row r="10765" spans="1:13">
      <c r="A10765" s="106" t="str">
        <f t="shared" si="168"/>
        <v>91122 TC</v>
      </c>
      <c r="B10765" s="231" t="s">
        <v>15356</v>
      </c>
      <c r="C10765" s="232" t="s">
        <v>126</v>
      </c>
      <c r="D10765" s="233" t="s">
        <v>1358</v>
      </c>
      <c r="E10765" s="233"/>
      <c r="F10765" s="234" t="s">
        <v>15357</v>
      </c>
      <c r="G10765" s="235">
        <v>0</v>
      </c>
      <c r="H10765" s="235">
        <v>5.59</v>
      </c>
      <c r="I10765" s="235" t="s">
        <v>37</v>
      </c>
      <c r="J10765" s="235">
        <v>0.03</v>
      </c>
      <c r="K10765" s="235">
        <v>5.62</v>
      </c>
      <c r="L10765" s="235" t="s">
        <v>37</v>
      </c>
      <c r="M10765" s="236" t="s">
        <v>1324</v>
      </c>
    </row>
    <row r="10766" spans="1:13">
      <c r="A10766" s="106" t="str">
        <f t="shared" si="168"/>
        <v>91122 26</v>
      </c>
      <c r="B10766" s="231" t="s">
        <v>15356</v>
      </c>
      <c r="C10766" s="232">
        <v>26</v>
      </c>
      <c r="D10766" s="233" t="s">
        <v>1358</v>
      </c>
      <c r="E10766" s="233"/>
      <c r="F10766" s="234" t="s">
        <v>15357</v>
      </c>
      <c r="G10766" s="235">
        <v>1.77</v>
      </c>
      <c r="H10766" s="235">
        <v>0.73</v>
      </c>
      <c r="I10766" s="235">
        <v>0.73</v>
      </c>
      <c r="J10766" s="235">
        <v>0.08</v>
      </c>
      <c r="K10766" s="235">
        <v>2.58</v>
      </c>
      <c r="L10766" s="235">
        <v>2.58</v>
      </c>
      <c r="M10766" s="236" t="s">
        <v>1324</v>
      </c>
    </row>
    <row r="10767" spans="1:13">
      <c r="A10767" s="106" t="str">
        <f t="shared" si="168"/>
        <v xml:space="preserve">91132 </v>
      </c>
      <c r="B10767" s="231" t="s">
        <v>15358</v>
      </c>
      <c r="C10767" s="232"/>
      <c r="D10767" s="233" t="s">
        <v>1358</v>
      </c>
      <c r="E10767" s="233"/>
      <c r="F10767" s="234" t="s">
        <v>15359</v>
      </c>
      <c r="G10767" s="235">
        <v>0.52</v>
      </c>
      <c r="H10767" s="235">
        <v>12</v>
      </c>
      <c r="I10767" s="235" t="s">
        <v>37</v>
      </c>
      <c r="J10767" s="235">
        <v>0.03</v>
      </c>
      <c r="K10767" s="235">
        <v>12.55</v>
      </c>
      <c r="L10767" s="235" t="s">
        <v>37</v>
      </c>
      <c r="M10767" s="236" t="s">
        <v>583</v>
      </c>
    </row>
    <row r="10768" spans="1:13">
      <c r="A10768" s="106" t="str">
        <f t="shared" si="168"/>
        <v>91132 TC</v>
      </c>
      <c r="B10768" s="231" t="s">
        <v>15358</v>
      </c>
      <c r="C10768" s="232" t="s">
        <v>126</v>
      </c>
      <c r="D10768" s="233" t="s">
        <v>1358</v>
      </c>
      <c r="E10768" s="233"/>
      <c r="F10768" s="234" t="s">
        <v>15359</v>
      </c>
      <c r="G10768" s="235">
        <v>0</v>
      </c>
      <c r="H10768" s="235">
        <v>11.77</v>
      </c>
      <c r="I10768" s="235" t="s">
        <v>37</v>
      </c>
      <c r="J10768" s="235">
        <v>0.01</v>
      </c>
      <c r="K10768" s="235">
        <v>11.78</v>
      </c>
      <c r="L10768" s="235" t="s">
        <v>37</v>
      </c>
      <c r="M10768" s="236" t="s">
        <v>583</v>
      </c>
    </row>
    <row r="10769" spans="1:13">
      <c r="A10769" s="106" t="str">
        <f t="shared" si="168"/>
        <v>91132 26</v>
      </c>
      <c r="B10769" s="231" t="s">
        <v>15358</v>
      </c>
      <c r="C10769" s="232">
        <v>26</v>
      </c>
      <c r="D10769" s="233" t="s">
        <v>1358</v>
      </c>
      <c r="E10769" s="233"/>
      <c r="F10769" s="234" t="s">
        <v>15359</v>
      </c>
      <c r="G10769" s="235">
        <v>0.52</v>
      </c>
      <c r="H10769" s="235">
        <v>0.23</v>
      </c>
      <c r="I10769" s="235">
        <v>0.23</v>
      </c>
      <c r="J10769" s="235">
        <v>0.02</v>
      </c>
      <c r="K10769" s="235">
        <v>0.77</v>
      </c>
      <c r="L10769" s="235">
        <v>0.77</v>
      </c>
      <c r="M10769" s="236" t="s">
        <v>583</v>
      </c>
    </row>
    <row r="10770" spans="1:13">
      <c r="A10770" s="106" t="str">
        <f t="shared" si="168"/>
        <v xml:space="preserve">91133 </v>
      </c>
      <c r="B10770" s="231" t="s">
        <v>15360</v>
      </c>
      <c r="C10770" s="232"/>
      <c r="D10770" s="233" t="s">
        <v>1358</v>
      </c>
      <c r="E10770" s="233"/>
      <c r="F10770" s="234" t="s">
        <v>15361</v>
      </c>
      <c r="G10770" s="235">
        <v>0.66</v>
      </c>
      <c r="H10770" s="235">
        <v>12.47</v>
      </c>
      <c r="I10770" s="235" t="s">
        <v>37</v>
      </c>
      <c r="J10770" s="235">
        <v>0.03</v>
      </c>
      <c r="K10770" s="235">
        <v>13.16</v>
      </c>
      <c r="L10770" s="235" t="s">
        <v>37</v>
      </c>
      <c r="M10770" s="236" t="s">
        <v>583</v>
      </c>
    </row>
    <row r="10771" spans="1:13">
      <c r="A10771" s="106" t="str">
        <f t="shared" si="168"/>
        <v>91133 TC</v>
      </c>
      <c r="B10771" s="231" t="s">
        <v>15360</v>
      </c>
      <c r="C10771" s="232" t="s">
        <v>126</v>
      </c>
      <c r="D10771" s="233" t="s">
        <v>1358</v>
      </c>
      <c r="E10771" s="233"/>
      <c r="F10771" s="234" t="s">
        <v>15361</v>
      </c>
      <c r="G10771" s="235">
        <v>0</v>
      </c>
      <c r="H10771" s="235">
        <v>12.18</v>
      </c>
      <c r="I10771" s="235" t="s">
        <v>37</v>
      </c>
      <c r="J10771" s="235">
        <v>0.01</v>
      </c>
      <c r="K10771" s="235">
        <v>12.19</v>
      </c>
      <c r="L10771" s="235" t="s">
        <v>37</v>
      </c>
      <c r="M10771" s="236" t="s">
        <v>583</v>
      </c>
    </row>
    <row r="10772" spans="1:13">
      <c r="A10772" s="106" t="str">
        <f t="shared" si="168"/>
        <v>91133 26</v>
      </c>
      <c r="B10772" s="231" t="s">
        <v>15360</v>
      </c>
      <c r="C10772" s="232">
        <v>26</v>
      </c>
      <c r="D10772" s="233" t="s">
        <v>1358</v>
      </c>
      <c r="E10772" s="233"/>
      <c r="F10772" s="234" t="s">
        <v>15361</v>
      </c>
      <c r="G10772" s="235">
        <v>0.66</v>
      </c>
      <c r="H10772" s="235">
        <v>0.28999999999999998</v>
      </c>
      <c r="I10772" s="235">
        <v>0.28999999999999998</v>
      </c>
      <c r="J10772" s="235">
        <v>0.02</v>
      </c>
      <c r="K10772" s="235">
        <v>0.97</v>
      </c>
      <c r="L10772" s="235">
        <v>0.97</v>
      </c>
      <c r="M10772" s="236" t="s">
        <v>583</v>
      </c>
    </row>
    <row r="10773" spans="1:13">
      <c r="A10773" s="106" t="str">
        <f t="shared" si="168"/>
        <v xml:space="preserve">91200 </v>
      </c>
      <c r="B10773" s="231" t="s">
        <v>15362</v>
      </c>
      <c r="C10773" s="232"/>
      <c r="D10773" s="233" t="s">
        <v>1358</v>
      </c>
      <c r="E10773" s="233"/>
      <c r="F10773" s="234" t="s">
        <v>15363</v>
      </c>
      <c r="G10773" s="235">
        <v>0.21</v>
      </c>
      <c r="H10773" s="235">
        <v>0.67</v>
      </c>
      <c r="I10773" s="235" t="s">
        <v>37</v>
      </c>
      <c r="J10773" s="235">
        <v>0.02</v>
      </c>
      <c r="K10773" s="235">
        <v>0.9</v>
      </c>
      <c r="L10773" s="235" t="s">
        <v>37</v>
      </c>
      <c r="M10773" s="236" t="s">
        <v>583</v>
      </c>
    </row>
    <row r="10774" spans="1:13">
      <c r="A10774" s="106" t="str">
        <f t="shared" si="168"/>
        <v>91200 TC</v>
      </c>
      <c r="B10774" s="231" t="s">
        <v>15362</v>
      </c>
      <c r="C10774" s="232" t="s">
        <v>126</v>
      </c>
      <c r="D10774" s="233" t="s">
        <v>1358</v>
      </c>
      <c r="E10774" s="233"/>
      <c r="F10774" s="234" t="s">
        <v>15363</v>
      </c>
      <c r="G10774" s="235">
        <v>0</v>
      </c>
      <c r="H10774" s="235">
        <v>0.57999999999999996</v>
      </c>
      <c r="I10774" s="235" t="s">
        <v>37</v>
      </c>
      <c r="J10774" s="235">
        <v>0.01</v>
      </c>
      <c r="K10774" s="235">
        <v>0.59</v>
      </c>
      <c r="L10774" s="235" t="s">
        <v>37</v>
      </c>
      <c r="M10774" s="236" t="s">
        <v>583</v>
      </c>
    </row>
    <row r="10775" spans="1:13">
      <c r="A10775" s="106" t="str">
        <f t="shared" si="168"/>
        <v>91200 26</v>
      </c>
      <c r="B10775" s="231" t="s">
        <v>15362</v>
      </c>
      <c r="C10775" s="232">
        <v>26</v>
      </c>
      <c r="D10775" s="233" t="s">
        <v>1358</v>
      </c>
      <c r="E10775" s="233"/>
      <c r="F10775" s="234" t="s">
        <v>15363</v>
      </c>
      <c r="G10775" s="235">
        <v>0.21</v>
      </c>
      <c r="H10775" s="235">
        <v>0.09</v>
      </c>
      <c r="I10775" s="235">
        <v>0.09</v>
      </c>
      <c r="J10775" s="235">
        <v>0.01</v>
      </c>
      <c r="K10775" s="235">
        <v>0.31</v>
      </c>
      <c r="L10775" s="235">
        <v>0.31</v>
      </c>
      <c r="M10775" s="236" t="s">
        <v>583</v>
      </c>
    </row>
    <row r="10776" spans="1:13">
      <c r="A10776" s="106" t="str">
        <f t="shared" si="168"/>
        <v xml:space="preserve">91299 </v>
      </c>
      <c r="B10776" s="231" t="s">
        <v>15364</v>
      </c>
      <c r="C10776" s="232"/>
      <c r="D10776" s="233" t="s">
        <v>664</v>
      </c>
      <c r="E10776" s="233"/>
      <c r="F10776" s="234" t="s">
        <v>19218</v>
      </c>
      <c r="G10776" s="235">
        <v>0</v>
      </c>
      <c r="H10776" s="235">
        <v>0</v>
      </c>
      <c r="I10776" s="235" t="s">
        <v>37</v>
      </c>
      <c r="J10776" s="235">
        <v>0</v>
      </c>
      <c r="K10776" s="235">
        <v>0</v>
      </c>
      <c r="L10776" s="235" t="s">
        <v>37</v>
      </c>
      <c r="M10776" s="236" t="s">
        <v>583</v>
      </c>
    </row>
    <row r="10777" spans="1:13">
      <c r="A10777" s="106" t="str">
        <f t="shared" si="168"/>
        <v>91299 TC</v>
      </c>
      <c r="B10777" s="231" t="s">
        <v>15364</v>
      </c>
      <c r="C10777" s="232" t="s">
        <v>126</v>
      </c>
      <c r="D10777" s="233" t="s">
        <v>664</v>
      </c>
      <c r="E10777" s="233"/>
      <c r="F10777" s="234" t="s">
        <v>19218</v>
      </c>
      <c r="G10777" s="235">
        <v>0</v>
      </c>
      <c r="H10777" s="235">
        <v>0</v>
      </c>
      <c r="I10777" s="235" t="s">
        <v>37</v>
      </c>
      <c r="J10777" s="235">
        <v>0</v>
      </c>
      <c r="K10777" s="235">
        <v>0</v>
      </c>
      <c r="L10777" s="235" t="s">
        <v>37</v>
      </c>
      <c r="M10777" s="236" t="s">
        <v>583</v>
      </c>
    </row>
    <row r="10778" spans="1:13">
      <c r="A10778" s="106" t="str">
        <f t="shared" si="168"/>
        <v>91299 26</v>
      </c>
      <c r="B10778" s="231" t="s">
        <v>15364</v>
      </c>
      <c r="C10778" s="232">
        <v>26</v>
      </c>
      <c r="D10778" s="233" t="s">
        <v>664</v>
      </c>
      <c r="E10778" s="233"/>
      <c r="F10778" s="234" t="s">
        <v>19218</v>
      </c>
      <c r="G10778" s="235">
        <v>0</v>
      </c>
      <c r="H10778" s="235">
        <v>0</v>
      </c>
      <c r="I10778" s="235">
        <v>0</v>
      </c>
      <c r="J10778" s="235">
        <v>0</v>
      </c>
      <c r="K10778" s="235">
        <v>0</v>
      </c>
      <c r="L10778" s="235">
        <v>0</v>
      </c>
      <c r="M10778" s="236" t="s">
        <v>583</v>
      </c>
    </row>
    <row r="10779" spans="1:13">
      <c r="A10779" s="106" t="str">
        <f t="shared" si="168"/>
        <v xml:space="preserve">91304 </v>
      </c>
      <c r="B10779" s="231" t="s">
        <v>19219</v>
      </c>
      <c r="C10779" s="232"/>
      <c r="D10779" s="233" t="s">
        <v>888</v>
      </c>
      <c r="E10779" s="233"/>
      <c r="F10779" s="234" t="s">
        <v>19220</v>
      </c>
      <c r="G10779" s="235">
        <v>0</v>
      </c>
      <c r="H10779" s="235">
        <v>0</v>
      </c>
      <c r="I10779" s="235">
        <v>0</v>
      </c>
      <c r="J10779" s="235">
        <v>0</v>
      </c>
      <c r="K10779" s="235">
        <v>0</v>
      </c>
      <c r="L10779" s="235">
        <v>0</v>
      </c>
      <c r="M10779" s="236" t="s">
        <v>583</v>
      </c>
    </row>
    <row r="10780" spans="1:13">
      <c r="A10780" s="106" t="str">
        <f t="shared" si="168"/>
        <v xml:space="preserve">91318 </v>
      </c>
      <c r="B10780" s="231" t="s">
        <v>21418</v>
      </c>
      <c r="C10780" s="232"/>
      <c r="D10780" s="233" t="s">
        <v>888</v>
      </c>
      <c r="E10780" s="233"/>
      <c r="F10780" s="234" t="s">
        <v>21419</v>
      </c>
      <c r="G10780" s="235">
        <v>0</v>
      </c>
      <c r="H10780" s="235">
        <v>0</v>
      </c>
      <c r="I10780" s="235">
        <v>0</v>
      </c>
      <c r="J10780" s="235">
        <v>0</v>
      </c>
      <c r="K10780" s="235">
        <v>0</v>
      </c>
      <c r="L10780" s="235">
        <v>0</v>
      </c>
      <c r="M10780" s="236" t="s">
        <v>583</v>
      </c>
    </row>
    <row r="10781" spans="1:13">
      <c r="A10781" s="106" t="str">
        <f t="shared" si="168"/>
        <v xml:space="preserve">91319 </v>
      </c>
      <c r="B10781" s="231" t="s">
        <v>21420</v>
      </c>
      <c r="C10781" s="232"/>
      <c r="D10781" s="233" t="s">
        <v>888</v>
      </c>
      <c r="E10781" s="233"/>
      <c r="F10781" s="234" t="s">
        <v>21421</v>
      </c>
      <c r="G10781" s="235">
        <v>0</v>
      </c>
      <c r="H10781" s="235">
        <v>0</v>
      </c>
      <c r="I10781" s="235">
        <v>0</v>
      </c>
      <c r="J10781" s="235">
        <v>0</v>
      </c>
      <c r="K10781" s="235">
        <v>0</v>
      </c>
      <c r="L10781" s="235">
        <v>0</v>
      </c>
      <c r="M10781" s="236" t="s">
        <v>583</v>
      </c>
    </row>
    <row r="10782" spans="1:13">
      <c r="A10782" s="106" t="str">
        <f t="shared" si="168"/>
        <v xml:space="preserve">91320 </v>
      </c>
      <c r="B10782" s="231" t="s">
        <v>21422</v>
      </c>
      <c r="C10782" s="232"/>
      <c r="D10782" s="233" t="s">
        <v>888</v>
      </c>
      <c r="E10782" s="233"/>
      <c r="F10782" s="234" t="s">
        <v>21423</v>
      </c>
      <c r="G10782" s="235">
        <v>0</v>
      </c>
      <c r="H10782" s="235">
        <v>0</v>
      </c>
      <c r="I10782" s="235">
        <v>0</v>
      </c>
      <c r="J10782" s="235">
        <v>0</v>
      </c>
      <c r="K10782" s="235">
        <v>0</v>
      </c>
      <c r="L10782" s="235">
        <v>0</v>
      </c>
      <c r="M10782" s="236" t="s">
        <v>583</v>
      </c>
    </row>
    <row r="10783" spans="1:13">
      <c r="A10783" s="106" t="str">
        <f t="shared" si="168"/>
        <v xml:space="preserve">91321 </v>
      </c>
      <c r="B10783" s="231" t="s">
        <v>21424</v>
      </c>
      <c r="C10783" s="232"/>
      <c r="D10783" s="233" t="s">
        <v>888</v>
      </c>
      <c r="E10783" s="233"/>
      <c r="F10783" s="234" t="s">
        <v>21425</v>
      </c>
      <c r="G10783" s="235">
        <v>0</v>
      </c>
      <c r="H10783" s="235">
        <v>0</v>
      </c>
      <c r="I10783" s="235">
        <v>0</v>
      </c>
      <c r="J10783" s="235">
        <v>0</v>
      </c>
      <c r="K10783" s="235">
        <v>0</v>
      </c>
      <c r="L10783" s="235">
        <v>0</v>
      </c>
      <c r="M10783" s="236" t="s">
        <v>583</v>
      </c>
    </row>
    <row r="10784" spans="1:13">
      <c r="A10784" s="106" t="str">
        <f t="shared" si="168"/>
        <v xml:space="preserve">91322 </v>
      </c>
      <c r="B10784" s="231" t="s">
        <v>21426</v>
      </c>
      <c r="C10784" s="232"/>
      <c r="D10784" s="233" t="s">
        <v>888</v>
      </c>
      <c r="E10784" s="233"/>
      <c r="F10784" s="234" t="s">
        <v>21427</v>
      </c>
      <c r="G10784" s="235">
        <v>0</v>
      </c>
      <c r="H10784" s="235">
        <v>0</v>
      </c>
      <c r="I10784" s="235">
        <v>0</v>
      </c>
      <c r="J10784" s="235">
        <v>0</v>
      </c>
      <c r="K10784" s="235">
        <v>0</v>
      </c>
      <c r="L10784" s="235">
        <v>0</v>
      </c>
      <c r="M10784" s="236" t="s">
        <v>583</v>
      </c>
    </row>
    <row r="10785" spans="1:13">
      <c r="A10785" s="106" t="str">
        <f t="shared" si="168"/>
        <v xml:space="preserve">92002 </v>
      </c>
      <c r="B10785" s="231" t="s">
        <v>15368</v>
      </c>
      <c r="C10785" s="232"/>
      <c r="D10785" s="233" t="s">
        <v>1358</v>
      </c>
      <c r="E10785" s="233"/>
      <c r="F10785" s="234" t="s">
        <v>21428</v>
      </c>
      <c r="G10785" s="235">
        <v>0.88</v>
      </c>
      <c r="H10785" s="235">
        <v>1.59</v>
      </c>
      <c r="I10785" s="235">
        <v>0.44</v>
      </c>
      <c r="J10785" s="235">
        <v>0.02</v>
      </c>
      <c r="K10785" s="235">
        <v>2.4900000000000002</v>
      </c>
      <c r="L10785" s="235">
        <v>1.34</v>
      </c>
      <c r="M10785" s="236" t="s">
        <v>583</v>
      </c>
    </row>
    <row r="10786" spans="1:13">
      <c r="A10786" s="106" t="str">
        <f t="shared" si="168"/>
        <v xml:space="preserve">92004 </v>
      </c>
      <c r="B10786" s="231" t="s">
        <v>15369</v>
      </c>
      <c r="C10786" s="232"/>
      <c r="D10786" s="233" t="s">
        <v>1358</v>
      </c>
      <c r="E10786" s="233"/>
      <c r="F10786" s="234" t="s">
        <v>21429</v>
      </c>
      <c r="G10786" s="235">
        <v>1.82</v>
      </c>
      <c r="H10786" s="235">
        <v>2.5499999999999998</v>
      </c>
      <c r="I10786" s="235">
        <v>0.91</v>
      </c>
      <c r="J10786" s="235">
        <v>0.04</v>
      </c>
      <c r="K10786" s="235">
        <v>4.41</v>
      </c>
      <c r="L10786" s="235">
        <v>2.77</v>
      </c>
      <c r="M10786" s="236" t="s">
        <v>583</v>
      </c>
    </row>
    <row r="10787" spans="1:13">
      <c r="A10787" s="106" t="str">
        <f t="shared" si="168"/>
        <v xml:space="preserve">92012 </v>
      </c>
      <c r="B10787" s="231" t="s">
        <v>15370</v>
      </c>
      <c r="C10787" s="232"/>
      <c r="D10787" s="233" t="s">
        <v>1358</v>
      </c>
      <c r="E10787" s="233"/>
      <c r="F10787" s="234" t="s">
        <v>21430</v>
      </c>
      <c r="G10787" s="235">
        <v>0.92</v>
      </c>
      <c r="H10787" s="235">
        <v>1.68</v>
      </c>
      <c r="I10787" s="235">
        <v>0.53</v>
      </c>
      <c r="J10787" s="235">
        <v>0.03</v>
      </c>
      <c r="K10787" s="235">
        <v>2.63</v>
      </c>
      <c r="L10787" s="235">
        <v>1.48</v>
      </c>
      <c r="M10787" s="236" t="s">
        <v>583</v>
      </c>
    </row>
    <row r="10788" spans="1:13">
      <c r="A10788" s="106" t="str">
        <f t="shared" si="168"/>
        <v xml:space="preserve">92014 </v>
      </c>
      <c r="B10788" s="231" t="s">
        <v>15371</v>
      </c>
      <c r="C10788" s="232"/>
      <c r="D10788" s="233" t="s">
        <v>1358</v>
      </c>
      <c r="E10788" s="233"/>
      <c r="F10788" s="234" t="s">
        <v>21431</v>
      </c>
      <c r="G10788" s="235">
        <v>1.42</v>
      </c>
      <c r="H10788" s="235">
        <v>2.2599999999999998</v>
      </c>
      <c r="I10788" s="235">
        <v>0.78</v>
      </c>
      <c r="J10788" s="235">
        <v>0.04</v>
      </c>
      <c r="K10788" s="235">
        <v>3.72</v>
      </c>
      <c r="L10788" s="235">
        <v>2.2400000000000002</v>
      </c>
      <c r="M10788" s="236" t="s">
        <v>583</v>
      </c>
    </row>
    <row r="10789" spans="1:13">
      <c r="A10789" s="106" t="str">
        <f t="shared" si="168"/>
        <v xml:space="preserve">92015 </v>
      </c>
      <c r="B10789" s="231" t="s">
        <v>15372</v>
      </c>
      <c r="C10789" s="232"/>
      <c r="D10789" s="233" t="s">
        <v>798</v>
      </c>
      <c r="E10789" s="233" t="s">
        <v>1966</v>
      </c>
      <c r="F10789" s="234" t="s">
        <v>15373</v>
      </c>
      <c r="G10789" s="235">
        <v>0.38</v>
      </c>
      <c r="H10789" s="235">
        <v>0.17</v>
      </c>
      <c r="I10789" s="235">
        <v>0.15</v>
      </c>
      <c r="J10789" s="235">
        <v>0.02</v>
      </c>
      <c r="K10789" s="235">
        <v>0.56999999999999995</v>
      </c>
      <c r="L10789" s="235">
        <v>0.55000000000000004</v>
      </c>
      <c r="M10789" s="236" t="s">
        <v>583</v>
      </c>
    </row>
    <row r="10790" spans="1:13">
      <c r="A10790" s="106" t="str">
        <f t="shared" si="168"/>
        <v xml:space="preserve">92018 </v>
      </c>
      <c r="B10790" s="231" t="s">
        <v>15374</v>
      </c>
      <c r="C10790" s="232"/>
      <c r="D10790" s="233" t="s">
        <v>1358</v>
      </c>
      <c r="E10790" s="233"/>
      <c r="F10790" s="234" t="s">
        <v>21432</v>
      </c>
      <c r="G10790" s="235">
        <v>2.5</v>
      </c>
      <c r="H10790" s="233" t="s">
        <v>37</v>
      </c>
      <c r="I10790" s="235">
        <v>1.58</v>
      </c>
      <c r="J10790" s="235">
        <v>0.12</v>
      </c>
      <c r="K10790" s="233" t="s">
        <v>37</v>
      </c>
      <c r="L10790" s="235">
        <v>4.2</v>
      </c>
      <c r="M10790" s="236" t="s">
        <v>583</v>
      </c>
    </row>
    <row r="10791" spans="1:13">
      <c r="A10791" s="106" t="str">
        <f t="shared" si="168"/>
        <v xml:space="preserve">92019 </v>
      </c>
      <c r="B10791" s="231" t="s">
        <v>15375</v>
      </c>
      <c r="C10791" s="232"/>
      <c r="D10791" s="233" t="s">
        <v>1358</v>
      </c>
      <c r="E10791" s="233"/>
      <c r="F10791" s="234" t="s">
        <v>21433</v>
      </c>
      <c r="G10791" s="235">
        <v>1.31</v>
      </c>
      <c r="H10791" s="233" t="s">
        <v>37</v>
      </c>
      <c r="I10791" s="235">
        <v>0.82</v>
      </c>
      <c r="J10791" s="235">
        <v>0.05</v>
      </c>
      <c r="K10791" s="233" t="s">
        <v>37</v>
      </c>
      <c r="L10791" s="235">
        <v>2.1800000000000002</v>
      </c>
      <c r="M10791" s="236" t="s">
        <v>583</v>
      </c>
    </row>
    <row r="10792" spans="1:13">
      <c r="A10792" s="106" t="str">
        <f t="shared" si="168"/>
        <v xml:space="preserve">92020 </v>
      </c>
      <c r="B10792" s="231" t="s">
        <v>15376</v>
      </c>
      <c r="C10792" s="232"/>
      <c r="D10792" s="233" t="s">
        <v>1358</v>
      </c>
      <c r="E10792" s="233"/>
      <c r="F10792" s="234" t="s">
        <v>21434</v>
      </c>
      <c r="G10792" s="235">
        <v>0.37</v>
      </c>
      <c r="H10792" s="235">
        <v>0.43</v>
      </c>
      <c r="I10792" s="235">
        <v>0.22</v>
      </c>
      <c r="J10792" s="235">
        <v>0.01</v>
      </c>
      <c r="K10792" s="235">
        <v>0.81</v>
      </c>
      <c r="L10792" s="235">
        <v>0.6</v>
      </c>
      <c r="M10792" s="236" t="s">
        <v>583</v>
      </c>
    </row>
    <row r="10793" spans="1:13">
      <c r="A10793" s="106" t="str">
        <f t="shared" si="168"/>
        <v xml:space="preserve">92025 </v>
      </c>
      <c r="B10793" s="231" t="s">
        <v>15377</v>
      </c>
      <c r="C10793" s="232"/>
      <c r="D10793" s="233" t="s">
        <v>1358</v>
      </c>
      <c r="E10793" s="233"/>
      <c r="F10793" s="234" t="s">
        <v>21435</v>
      </c>
      <c r="G10793" s="235">
        <v>0.35</v>
      </c>
      <c r="H10793" s="235">
        <v>0.72</v>
      </c>
      <c r="I10793" s="235" t="s">
        <v>37</v>
      </c>
      <c r="J10793" s="235">
        <v>0.02</v>
      </c>
      <c r="K10793" s="235">
        <v>1.0900000000000001</v>
      </c>
      <c r="L10793" s="235" t="s">
        <v>37</v>
      </c>
      <c r="M10793" s="236" t="s">
        <v>583</v>
      </c>
    </row>
    <row r="10794" spans="1:13">
      <c r="A10794" s="106" t="str">
        <f t="shared" si="168"/>
        <v>92025 TC</v>
      </c>
      <c r="B10794" s="231" t="s">
        <v>15377</v>
      </c>
      <c r="C10794" s="232" t="s">
        <v>126</v>
      </c>
      <c r="D10794" s="233" t="s">
        <v>1358</v>
      </c>
      <c r="E10794" s="233"/>
      <c r="F10794" s="234" t="s">
        <v>21435</v>
      </c>
      <c r="G10794" s="235">
        <v>0</v>
      </c>
      <c r="H10794" s="235">
        <v>0.51</v>
      </c>
      <c r="I10794" s="235" t="s">
        <v>37</v>
      </c>
      <c r="J10794" s="235">
        <v>0.01</v>
      </c>
      <c r="K10794" s="235">
        <v>0.52</v>
      </c>
      <c r="L10794" s="235" t="s">
        <v>37</v>
      </c>
      <c r="M10794" s="236" t="s">
        <v>583</v>
      </c>
    </row>
    <row r="10795" spans="1:13">
      <c r="A10795" s="106" t="str">
        <f t="shared" si="168"/>
        <v>92025 26</v>
      </c>
      <c r="B10795" s="231" t="s">
        <v>15377</v>
      </c>
      <c r="C10795" s="232">
        <v>26</v>
      </c>
      <c r="D10795" s="233" t="s">
        <v>1358</v>
      </c>
      <c r="E10795" s="233"/>
      <c r="F10795" s="234" t="s">
        <v>21435</v>
      </c>
      <c r="G10795" s="235">
        <v>0.35</v>
      </c>
      <c r="H10795" s="235">
        <v>0.21</v>
      </c>
      <c r="I10795" s="235">
        <v>0.21</v>
      </c>
      <c r="J10795" s="235">
        <v>0.01</v>
      </c>
      <c r="K10795" s="235">
        <v>0.56999999999999995</v>
      </c>
      <c r="L10795" s="235">
        <v>0.56999999999999995</v>
      </c>
      <c r="M10795" s="236" t="s">
        <v>583</v>
      </c>
    </row>
    <row r="10796" spans="1:13">
      <c r="A10796" s="106" t="str">
        <f t="shared" si="168"/>
        <v xml:space="preserve">92060 </v>
      </c>
      <c r="B10796" s="231" t="s">
        <v>15378</v>
      </c>
      <c r="C10796" s="232"/>
      <c r="D10796" s="233" t="s">
        <v>1358</v>
      </c>
      <c r="E10796" s="233"/>
      <c r="F10796" s="234" t="s">
        <v>21436</v>
      </c>
      <c r="G10796" s="235">
        <v>0.69</v>
      </c>
      <c r="H10796" s="235">
        <v>1.2</v>
      </c>
      <c r="I10796" s="235" t="s">
        <v>37</v>
      </c>
      <c r="J10796" s="235">
        <v>0.02</v>
      </c>
      <c r="K10796" s="235">
        <v>1.91</v>
      </c>
      <c r="L10796" s="235" t="s">
        <v>37</v>
      </c>
      <c r="M10796" s="236" t="s">
        <v>583</v>
      </c>
    </row>
    <row r="10797" spans="1:13">
      <c r="A10797" s="106" t="str">
        <f t="shared" si="168"/>
        <v>92060 TC</v>
      </c>
      <c r="B10797" s="231" t="s">
        <v>15378</v>
      </c>
      <c r="C10797" s="232" t="s">
        <v>126</v>
      </c>
      <c r="D10797" s="233" t="s">
        <v>1358</v>
      </c>
      <c r="E10797" s="233"/>
      <c r="F10797" s="234" t="s">
        <v>21436</v>
      </c>
      <c r="G10797" s="235">
        <v>0</v>
      </c>
      <c r="H10797" s="235">
        <v>0.81</v>
      </c>
      <c r="I10797" s="235" t="s">
        <v>37</v>
      </c>
      <c r="J10797" s="235">
        <v>0.01</v>
      </c>
      <c r="K10797" s="235">
        <v>0.82</v>
      </c>
      <c r="L10797" s="235" t="s">
        <v>37</v>
      </c>
      <c r="M10797" s="236" t="s">
        <v>583</v>
      </c>
    </row>
    <row r="10798" spans="1:13">
      <c r="A10798" s="106" t="str">
        <f t="shared" si="168"/>
        <v>92060 26</v>
      </c>
      <c r="B10798" s="231" t="s">
        <v>15378</v>
      </c>
      <c r="C10798" s="232">
        <v>26</v>
      </c>
      <c r="D10798" s="233" t="s">
        <v>1358</v>
      </c>
      <c r="E10798" s="233"/>
      <c r="F10798" s="234" t="s">
        <v>21436</v>
      </c>
      <c r="G10798" s="235">
        <v>0.69</v>
      </c>
      <c r="H10798" s="235">
        <v>0.39</v>
      </c>
      <c r="I10798" s="235">
        <v>0.39</v>
      </c>
      <c r="J10798" s="235">
        <v>0.01</v>
      </c>
      <c r="K10798" s="235">
        <v>1.0900000000000001</v>
      </c>
      <c r="L10798" s="235">
        <v>1.0900000000000001</v>
      </c>
      <c r="M10798" s="236" t="s">
        <v>583</v>
      </c>
    </row>
    <row r="10799" spans="1:13">
      <c r="A10799" s="106" t="str">
        <f t="shared" si="168"/>
        <v xml:space="preserve">92065 </v>
      </c>
      <c r="B10799" s="231" t="s">
        <v>15379</v>
      </c>
      <c r="C10799" s="232"/>
      <c r="D10799" s="233" t="s">
        <v>1358</v>
      </c>
      <c r="E10799" s="233"/>
      <c r="F10799" s="234" t="s">
        <v>19221</v>
      </c>
      <c r="G10799" s="235">
        <v>0.71</v>
      </c>
      <c r="H10799" s="235">
        <v>0.47</v>
      </c>
      <c r="I10799" s="235">
        <v>0.25</v>
      </c>
      <c r="J10799" s="235">
        <v>0.01</v>
      </c>
      <c r="K10799" s="235">
        <v>1.19</v>
      </c>
      <c r="L10799" s="235">
        <v>0.97</v>
      </c>
      <c r="M10799" s="236" t="s">
        <v>583</v>
      </c>
    </row>
    <row r="10800" spans="1:13">
      <c r="A10800" s="106" t="str">
        <f t="shared" si="168"/>
        <v xml:space="preserve">92066 </v>
      </c>
      <c r="B10800" s="231" t="s">
        <v>19222</v>
      </c>
      <c r="C10800" s="232"/>
      <c r="D10800" s="233" t="s">
        <v>1358</v>
      </c>
      <c r="E10800" s="233"/>
      <c r="F10800" s="234" t="s">
        <v>18721</v>
      </c>
      <c r="G10800" s="235">
        <v>0</v>
      </c>
      <c r="H10800" s="235">
        <v>0.79</v>
      </c>
      <c r="I10800" s="235" t="s">
        <v>37</v>
      </c>
      <c r="J10800" s="235">
        <v>0.01</v>
      </c>
      <c r="K10800" s="235">
        <v>0.8</v>
      </c>
      <c r="L10800" s="235" t="s">
        <v>37</v>
      </c>
      <c r="M10800" s="236" t="s">
        <v>583</v>
      </c>
    </row>
    <row r="10801" spans="1:13">
      <c r="A10801" s="106" t="str">
        <f t="shared" si="168"/>
        <v xml:space="preserve">92071 </v>
      </c>
      <c r="B10801" s="231" t="s">
        <v>15380</v>
      </c>
      <c r="C10801" s="232"/>
      <c r="D10801" s="233" t="s">
        <v>1358</v>
      </c>
      <c r="E10801" s="233"/>
      <c r="F10801" s="234" t="s">
        <v>15381</v>
      </c>
      <c r="G10801" s="235">
        <v>0.61</v>
      </c>
      <c r="H10801" s="235">
        <v>0.45</v>
      </c>
      <c r="I10801" s="235">
        <v>0.32</v>
      </c>
      <c r="J10801" s="235">
        <v>0.02</v>
      </c>
      <c r="K10801" s="235">
        <v>1.08</v>
      </c>
      <c r="L10801" s="235">
        <v>0.95</v>
      </c>
      <c r="M10801" s="236" t="s">
        <v>583</v>
      </c>
    </row>
    <row r="10802" spans="1:13">
      <c r="A10802" s="106" t="str">
        <f t="shared" si="168"/>
        <v xml:space="preserve">92072 </v>
      </c>
      <c r="B10802" s="231" t="s">
        <v>15382</v>
      </c>
      <c r="C10802" s="232"/>
      <c r="D10802" s="233" t="s">
        <v>1358</v>
      </c>
      <c r="E10802" s="233"/>
      <c r="F10802" s="234" t="s">
        <v>21437</v>
      </c>
      <c r="G10802" s="235">
        <v>1.97</v>
      </c>
      <c r="H10802" s="235">
        <v>1.73</v>
      </c>
      <c r="I10802" s="235">
        <v>0.75</v>
      </c>
      <c r="J10802" s="235">
        <v>0.02</v>
      </c>
      <c r="K10802" s="235">
        <v>3.72</v>
      </c>
      <c r="L10802" s="235">
        <v>2.74</v>
      </c>
      <c r="M10802" s="236" t="s">
        <v>583</v>
      </c>
    </row>
    <row r="10803" spans="1:13">
      <c r="A10803" s="106" t="str">
        <f t="shared" si="168"/>
        <v xml:space="preserve">92081 </v>
      </c>
      <c r="B10803" s="231" t="s">
        <v>15383</v>
      </c>
      <c r="C10803" s="232"/>
      <c r="D10803" s="233" t="s">
        <v>1358</v>
      </c>
      <c r="E10803" s="233"/>
      <c r="F10803" s="234" t="s">
        <v>21438</v>
      </c>
      <c r="G10803" s="235">
        <v>0.3</v>
      </c>
      <c r="H10803" s="235">
        <v>0.68</v>
      </c>
      <c r="I10803" s="235" t="s">
        <v>37</v>
      </c>
      <c r="J10803" s="235">
        <v>0.02</v>
      </c>
      <c r="K10803" s="235">
        <v>1</v>
      </c>
      <c r="L10803" s="235" t="s">
        <v>37</v>
      </c>
      <c r="M10803" s="236" t="s">
        <v>583</v>
      </c>
    </row>
    <row r="10804" spans="1:13">
      <c r="A10804" s="106" t="str">
        <f t="shared" si="168"/>
        <v>92081 TC</v>
      </c>
      <c r="B10804" s="231" t="s">
        <v>15383</v>
      </c>
      <c r="C10804" s="232" t="s">
        <v>126</v>
      </c>
      <c r="D10804" s="233" t="s">
        <v>1358</v>
      </c>
      <c r="E10804" s="233"/>
      <c r="F10804" s="234" t="s">
        <v>21438</v>
      </c>
      <c r="G10804" s="235">
        <v>0</v>
      </c>
      <c r="H10804" s="235">
        <v>0.52</v>
      </c>
      <c r="I10804" s="235" t="s">
        <v>37</v>
      </c>
      <c r="J10804" s="235">
        <v>0.01</v>
      </c>
      <c r="K10804" s="235">
        <v>0.53</v>
      </c>
      <c r="L10804" s="235" t="s">
        <v>37</v>
      </c>
      <c r="M10804" s="236" t="s">
        <v>583</v>
      </c>
    </row>
    <row r="10805" spans="1:13">
      <c r="A10805" s="106" t="str">
        <f t="shared" si="168"/>
        <v>92081 26</v>
      </c>
      <c r="B10805" s="231" t="s">
        <v>15383</v>
      </c>
      <c r="C10805" s="232">
        <v>26</v>
      </c>
      <c r="D10805" s="233" t="s">
        <v>1358</v>
      </c>
      <c r="E10805" s="233"/>
      <c r="F10805" s="234" t="s">
        <v>21438</v>
      </c>
      <c r="G10805" s="235">
        <v>0.3</v>
      </c>
      <c r="H10805" s="235">
        <v>0.16</v>
      </c>
      <c r="I10805" s="235">
        <v>0.16</v>
      </c>
      <c r="J10805" s="235">
        <v>0.01</v>
      </c>
      <c r="K10805" s="235">
        <v>0.47</v>
      </c>
      <c r="L10805" s="235">
        <v>0.47</v>
      </c>
      <c r="M10805" s="236" t="s">
        <v>583</v>
      </c>
    </row>
    <row r="10806" spans="1:13">
      <c r="A10806" s="106" t="str">
        <f t="shared" si="168"/>
        <v xml:space="preserve">92082 </v>
      </c>
      <c r="B10806" s="231" t="s">
        <v>15384</v>
      </c>
      <c r="C10806" s="232"/>
      <c r="D10806" s="233" t="s">
        <v>1358</v>
      </c>
      <c r="E10806" s="233"/>
      <c r="F10806" s="234" t="s">
        <v>21439</v>
      </c>
      <c r="G10806" s="235">
        <v>0.4</v>
      </c>
      <c r="H10806" s="235">
        <v>0.99</v>
      </c>
      <c r="I10806" s="235" t="s">
        <v>37</v>
      </c>
      <c r="J10806" s="235">
        <v>0.02</v>
      </c>
      <c r="K10806" s="235">
        <v>1.41</v>
      </c>
      <c r="L10806" s="235" t="s">
        <v>37</v>
      </c>
      <c r="M10806" s="236" t="s">
        <v>583</v>
      </c>
    </row>
    <row r="10807" spans="1:13">
      <c r="A10807" s="106" t="str">
        <f t="shared" si="168"/>
        <v>92082 TC</v>
      </c>
      <c r="B10807" s="231" t="s">
        <v>15384</v>
      </c>
      <c r="C10807" s="232" t="s">
        <v>126</v>
      </c>
      <c r="D10807" s="233" t="s">
        <v>1358</v>
      </c>
      <c r="E10807" s="233"/>
      <c r="F10807" s="234" t="s">
        <v>21439</v>
      </c>
      <c r="G10807" s="235">
        <v>0</v>
      </c>
      <c r="H10807" s="235">
        <v>0.79</v>
      </c>
      <c r="I10807" s="235" t="s">
        <v>37</v>
      </c>
      <c r="J10807" s="235">
        <v>0.01</v>
      </c>
      <c r="K10807" s="235">
        <v>0.8</v>
      </c>
      <c r="L10807" s="235" t="s">
        <v>37</v>
      </c>
      <c r="M10807" s="236" t="s">
        <v>583</v>
      </c>
    </row>
    <row r="10808" spans="1:13">
      <c r="A10808" s="106" t="str">
        <f t="shared" si="168"/>
        <v>92082 26</v>
      </c>
      <c r="B10808" s="231" t="s">
        <v>15384</v>
      </c>
      <c r="C10808" s="232">
        <v>26</v>
      </c>
      <c r="D10808" s="233" t="s">
        <v>1358</v>
      </c>
      <c r="E10808" s="233"/>
      <c r="F10808" s="234" t="s">
        <v>21439</v>
      </c>
      <c r="G10808" s="235">
        <v>0.4</v>
      </c>
      <c r="H10808" s="235">
        <v>0.2</v>
      </c>
      <c r="I10808" s="235">
        <v>0.2</v>
      </c>
      <c r="J10808" s="235">
        <v>0.01</v>
      </c>
      <c r="K10808" s="235">
        <v>0.61</v>
      </c>
      <c r="L10808" s="235">
        <v>0.61</v>
      </c>
      <c r="M10808" s="236" t="s">
        <v>583</v>
      </c>
    </row>
    <row r="10809" spans="1:13">
      <c r="A10809" s="106" t="str">
        <f t="shared" si="168"/>
        <v xml:space="preserve">92083 </v>
      </c>
      <c r="B10809" s="231" t="s">
        <v>15385</v>
      </c>
      <c r="C10809" s="232"/>
      <c r="D10809" s="233" t="s">
        <v>1358</v>
      </c>
      <c r="E10809" s="233"/>
      <c r="F10809" s="234" t="s">
        <v>21440</v>
      </c>
      <c r="G10809" s="235">
        <v>0.5</v>
      </c>
      <c r="H10809" s="235">
        <v>1.37</v>
      </c>
      <c r="I10809" s="235" t="s">
        <v>37</v>
      </c>
      <c r="J10809" s="235">
        <v>0.02</v>
      </c>
      <c r="K10809" s="235">
        <v>1.89</v>
      </c>
      <c r="L10809" s="235" t="s">
        <v>37</v>
      </c>
      <c r="M10809" s="236" t="s">
        <v>583</v>
      </c>
    </row>
    <row r="10810" spans="1:13">
      <c r="A10810" s="106" t="str">
        <f t="shared" si="168"/>
        <v>92083 TC</v>
      </c>
      <c r="B10810" s="231" t="s">
        <v>15385</v>
      </c>
      <c r="C10810" s="232" t="s">
        <v>126</v>
      </c>
      <c r="D10810" s="233" t="s">
        <v>1358</v>
      </c>
      <c r="E10810" s="233"/>
      <c r="F10810" s="234" t="s">
        <v>21440</v>
      </c>
      <c r="G10810" s="235">
        <v>0</v>
      </c>
      <c r="H10810" s="235">
        <v>1.0900000000000001</v>
      </c>
      <c r="I10810" s="235" t="s">
        <v>37</v>
      </c>
      <c r="J10810" s="235">
        <v>0.01</v>
      </c>
      <c r="K10810" s="235">
        <v>1.1000000000000001</v>
      </c>
      <c r="L10810" s="235" t="s">
        <v>37</v>
      </c>
      <c r="M10810" s="236" t="s">
        <v>583</v>
      </c>
    </row>
    <row r="10811" spans="1:13">
      <c r="A10811" s="106" t="str">
        <f t="shared" si="168"/>
        <v>92083 26</v>
      </c>
      <c r="B10811" s="231" t="s">
        <v>15385</v>
      </c>
      <c r="C10811" s="232">
        <v>26</v>
      </c>
      <c r="D10811" s="233" t="s">
        <v>1358</v>
      </c>
      <c r="E10811" s="233"/>
      <c r="F10811" s="234" t="s">
        <v>21440</v>
      </c>
      <c r="G10811" s="235">
        <v>0.5</v>
      </c>
      <c r="H10811" s="235">
        <v>0.28000000000000003</v>
      </c>
      <c r="I10811" s="235">
        <v>0.28000000000000003</v>
      </c>
      <c r="J10811" s="235">
        <v>0.01</v>
      </c>
      <c r="K10811" s="235">
        <v>0.79</v>
      </c>
      <c r="L10811" s="235">
        <v>0.79</v>
      </c>
      <c r="M10811" s="236" t="s">
        <v>583</v>
      </c>
    </row>
    <row r="10812" spans="1:13">
      <c r="A10812" s="106" t="str">
        <f t="shared" si="168"/>
        <v xml:space="preserve">92100 </v>
      </c>
      <c r="B10812" s="231" t="s">
        <v>15386</v>
      </c>
      <c r="C10812" s="232"/>
      <c r="D10812" s="233" t="s">
        <v>1358</v>
      </c>
      <c r="E10812" s="233"/>
      <c r="F10812" s="234" t="s">
        <v>21441</v>
      </c>
      <c r="G10812" s="235">
        <v>0.61</v>
      </c>
      <c r="H10812" s="235">
        <v>1.93</v>
      </c>
      <c r="I10812" s="235">
        <v>0.32</v>
      </c>
      <c r="J10812" s="235">
        <v>0.02</v>
      </c>
      <c r="K10812" s="235">
        <v>2.56</v>
      </c>
      <c r="L10812" s="235">
        <v>0.95</v>
      </c>
      <c r="M10812" s="236" t="s">
        <v>583</v>
      </c>
    </row>
    <row r="10813" spans="1:13">
      <c r="A10813" s="106" t="str">
        <f t="shared" si="168"/>
        <v xml:space="preserve">92132 </v>
      </c>
      <c r="B10813" s="231" t="s">
        <v>15387</v>
      </c>
      <c r="C10813" s="232"/>
      <c r="D10813" s="233" t="s">
        <v>1358</v>
      </c>
      <c r="E10813" s="233"/>
      <c r="F10813" s="234" t="s">
        <v>15388</v>
      </c>
      <c r="G10813" s="235">
        <v>0.28999999999999998</v>
      </c>
      <c r="H10813" s="235">
        <v>0.57999999999999996</v>
      </c>
      <c r="I10813" s="235" t="s">
        <v>37</v>
      </c>
      <c r="J10813" s="235">
        <v>0.02</v>
      </c>
      <c r="K10813" s="235">
        <v>0.89</v>
      </c>
      <c r="L10813" s="235" t="s">
        <v>37</v>
      </c>
      <c r="M10813" s="236" t="s">
        <v>583</v>
      </c>
    </row>
    <row r="10814" spans="1:13">
      <c r="A10814" s="106" t="str">
        <f t="shared" si="168"/>
        <v>92132 TC</v>
      </c>
      <c r="B10814" s="231" t="s">
        <v>15387</v>
      </c>
      <c r="C10814" s="232" t="s">
        <v>126</v>
      </c>
      <c r="D10814" s="233" t="s">
        <v>1358</v>
      </c>
      <c r="E10814" s="233"/>
      <c r="F10814" s="234" t="s">
        <v>15388</v>
      </c>
      <c r="G10814" s="235">
        <v>0</v>
      </c>
      <c r="H10814" s="235">
        <v>0.42</v>
      </c>
      <c r="I10814" s="235" t="s">
        <v>37</v>
      </c>
      <c r="J10814" s="235">
        <v>0.01</v>
      </c>
      <c r="K10814" s="235">
        <v>0.43</v>
      </c>
      <c r="L10814" s="235" t="s">
        <v>37</v>
      </c>
      <c r="M10814" s="236" t="s">
        <v>583</v>
      </c>
    </row>
    <row r="10815" spans="1:13">
      <c r="A10815" s="106" t="str">
        <f t="shared" si="168"/>
        <v>92132 26</v>
      </c>
      <c r="B10815" s="231" t="s">
        <v>15387</v>
      </c>
      <c r="C10815" s="232">
        <v>26</v>
      </c>
      <c r="D10815" s="233" t="s">
        <v>1358</v>
      </c>
      <c r="E10815" s="233"/>
      <c r="F10815" s="234" t="s">
        <v>15388</v>
      </c>
      <c r="G10815" s="235">
        <v>0.28999999999999998</v>
      </c>
      <c r="H10815" s="235">
        <v>0.16</v>
      </c>
      <c r="I10815" s="235">
        <v>0.16</v>
      </c>
      <c r="J10815" s="235">
        <v>0.01</v>
      </c>
      <c r="K10815" s="235">
        <v>0.46</v>
      </c>
      <c r="L10815" s="235">
        <v>0.46</v>
      </c>
      <c r="M10815" s="236" t="s">
        <v>583</v>
      </c>
    </row>
    <row r="10816" spans="1:13">
      <c r="A10816" s="106" t="str">
        <f t="shared" si="168"/>
        <v xml:space="preserve">92133 </v>
      </c>
      <c r="B10816" s="231" t="s">
        <v>15389</v>
      </c>
      <c r="C10816" s="232"/>
      <c r="D10816" s="233" t="s">
        <v>1358</v>
      </c>
      <c r="E10816" s="233"/>
      <c r="F10816" s="234" t="s">
        <v>15390</v>
      </c>
      <c r="G10816" s="235">
        <v>0.31</v>
      </c>
      <c r="H10816" s="235">
        <v>0.59</v>
      </c>
      <c r="I10816" s="235" t="s">
        <v>37</v>
      </c>
      <c r="J10816" s="235">
        <v>0.02</v>
      </c>
      <c r="K10816" s="235">
        <v>0.92</v>
      </c>
      <c r="L10816" s="235" t="s">
        <v>37</v>
      </c>
      <c r="M10816" s="236" t="s">
        <v>583</v>
      </c>
    </row>
    <row r="10817" spans="1:13">
      <c r="A10817" s="106" t="str">
        <f t="shared" si="168"/>
        <v>92133 TC</v>
      </c>
      <c r="B10817" s="231" t="s">
        <v>15389</v>
      </c>
      <c r="C10817" s="232" t="s">
        <v>126</v>
      </c>
      <c r="D10817" s="233" t="s">
        <v>1358</v>
      </c>
      <c r="E10817" s="233"/>
      <c r="F10817" s="234" t="s">
        <v>15390</v>
      </c>
      <c r="G10817" s="235">
        <v>0</v>
      </c>
      <c r="H10817" s="235">
        <v>0.42</v>
      </c>
      <c r="I10817" s="235" t="s">
        <v>37</v>
      </c>
      <c r="J10817" s="235">
        <v>0.01</v>
      </c>
      <c r="K10817" s="235">
        <v>0.43</v>
      </c>
      <c r="L10817" s="235" t="s">
        <v>37</v>
      </c>
      <c r="M10817" s="236" t="s">
        <v>583</v>
      </c>
    </row>
    <row r="10818" spans="1:13">
      <c r="A10818" s="106" t="str">
        <f t="shared" si="168"/>
        <v>92133 26</v>
      </c>
      <c r="B10818" s="231" t="s">
        <v>15389</v>
      </c>
      <c r="C10818" s="232">
        <v>26</v>
      </c>
      <c r="D10818" s="233" t="s">
        <v>1358</v>
      </c>
      <c r="E10818" s="233"/>
      <c r="F10818" s="234" t="s">
        <v>15390</v>
      </c>
      <c r="G10818" s="235">
        <v>0.31</v>
      </c>
      <c r="H10818" s="235">
        <v>0.17</v>
      </c>
      <c r="I10818" s="235">
        <v>0.17</v>
      </c>
      <c r="J10818" s="235">
        <v>0.01</v>
      </c>
      <c r="K10818" s="235">
        <v>0.49</v>
      </c>
      <c r="L10818" s="235">
        <v>0.49</v>
      </c>
      <c r="M10818" s="236" t="s">
        <v>583</v>
      </c>
    </row>
    <row r="10819" spans="1:13">
      <c r="A10819" s="106" t="str">
        <f t="shared" ref="A10819:A10882" si="169">B10819&amp;" "&amp;C10819</f>
        <v xml:space="preserve">92134 </v>
      </c>
      <c r="B10819" s="231" t="s">
        <v>15391</v>
      </c>
      <c r="C10819" s="232"/>
      <c r="D10819" s="233" t="s">
        <v>1358</v>
      </c>
      <c r="E10819" s="233"/>
      <c r="F10819" s="234" t="s">
        <v>15392</v>
      </c>
      <c r="G10819" s="235">
        <v>0.32</v>
      </c>
      <c r="H10819" s="235">
        <v>0.63</v>
      </c>
      <c r="I10819" s="235" t="s">
        <v>37</v>
      </c>
      <c r="J10819" s="235">
        <v>0.02</v>
      </c>
      <c r="K10819" s="235">
        <v>0.97</v>
      </c>
      <c r="L10819" s="235" t="s">
        <v>37</v>
      </c>
      <c r="M10819" s="236" t="s">
        <v>583</v>
      </c>
    </row>
    <row r="10820" spans="1:13">
      <c r="A10820" s="106" t="str">
        <f t="shared" si="169"/>
        <v>92134 TC</v>
      </c>
      <c r="B10820" s="231" t="s">
        <v>15391</v>
      </c>
      <c r="C10820" s="232" t="s">
        <v>126</v>
      </c>
      <c r="D10820" s="233" t="s">
        <v>1358</v>
      </c>
      <c r="E10820" s="233"/>
      <c r="F10820" s="234" t="s">
        <v>15392</v>
      </c>
      <c r="G10820" s="235">
        <v>0</v>
      </c>
      <c r="H10820" s="235">
        <v>0.43</v>
      </c>
      <c r="I10820" s="235" t="s">
        <v>37</v>
      </c>
      <c r="J10820" s="235">
        <v>0.01</v>
      </c>
      <c r="K10820" s="235">
        <v>0.44</v>
      </c>
      <c r="L10820" s="235" t="s">
        <v>37</v>
      </c>
      <c r="M10820" s="236" t="s">
        <v>583</v>
      </c>
    </row>
    <row r="10821" spans="1:13">
      <c r="A10821" s="106" t="str">
        <f t="shared" si="169"/>
        <v>92134 26</v>
      </c>
      <c r="B10821" s="231" t="s">
        <v>15391</v>
      </c>
      <c r="C10821" s="232">
        <v>26</v>
      </c>
      <c r="D10821" s="233" t="s">
        <v>1358</v>
      </c>
      <c r="E10821" s="233"/>
      <c r="F10821" s="234" t="s">
        <v>15392</v>
      </c>
      <c r="G10821" s="235">
        <v>0.32</v>
      </c>
      <c r="H10821" s="235">
        <v>0.2</v>
      </c>
      <c r="I10821" s="235">
        <v>0.2</v>
      </c>
      <c r="J10821" s="235">
        <v>0.01</v>
      </c>
      <c r="K10821" s="235">
        <v>0.53</v>
      </c>
      <c r="L10821" s="235">
        <v>0.53</v>
      </c>
      <c r="M10821" s="236" t="s">
        <v>583</v>
      </c>
    </row>
    <row r="10822" spans="1:13">
      <c r="A10822" s="106" t="str">
        <f t="shared" si="169"/>
        <v xml:space="preserve">92136 </v>
      </c>
      <c r="B10822" s="231" t="s">
        <v>15393</v>
      </c>
      <c r="C10822" s="232"/>
      <c r="D10822" s="233" t="s">
        <v>1358</v>
      </c>
      <c r="E10822" s="233"/>
      <c r="F10822" s="234" t="s">
        <v>15394</v>
      </c>
      <c r="G10822" s="235">
        <v>0.54</v>
      </c>
      <c r="H10822" s="235">
        <v>0.87</v>
      </c>
      <c r="I10822" s="235" t="s">
        <v>37</v>
      </c>
      <c r="J10822" s="235">
        <v>0.02</v>
      </c>
      <c r="K10822" s="235">
        <v>1.43</v>
      </c>
      <c r="L10822" s="235" t="s">
        <v>37</v>
      </c>
      <c r="M10822" s="236" t="s">
        <v>583</v>
      </c>
    </row>
    <row r="10823" spans="1:13">
      <c r="A10823" s="106" t="str">
        <f t="shared" si="169"/>
        <v>92136 TC</v>
      </c>
      <c r="B10823" s="231" t="s">
        <v>15393</v>
      </c>
      <c r="C10823" s="232" t="s">
        <v>126</v>
      </c>
      <c r="D10823" s="233" t="s">
        <v>1358</v>
      </c>
      <c r="E10823" s="233"/>
      <c r="F10823" s="234" t="s">
        <v>15394</v>
      </c>
      <c r="G10823" s="235">
        <v>0</v>
      </c>
      <c r="H10823" s="235">
        <v>0.52</v>
      </c>
      <c r="I10823" s="235" t="s">
        <v>37</v>
      </c>
      <c r="J10823" s="235">
        <v>0.01</v>
      </c>
      <c r="K10823" s="235">
        <v>0.53</v>
      </c>
      <c r="L10823" s="235" t="s">
        <v>37</v>
      </c>
      <c r="M10823" s="236" t="s">
        <v>583</v>
      </c>
    </row>
    <row r="10824" spans="1:13">
      <c r="A10824" s="106" t="str">
        <f t="shared" si="169"/>
        <v>92136 26</v>
      </c>
      <c r="B10824" s="231" t="s">
        <v>15393</v>
      </c>
      <c r="C10824" s="232">
        <v>26</v>
      </c>
      <c r="D10824" s="233" t="s">
        <v>1358</v>
      </c>
      <c r="E10824" s="233"/>
      <c r="F10824" s="234" t="s">
        <v>15394</v>
      </c>
      <c r="G10824" s="235">
        <v>0.54</v>
      </c>
      <c r="H10824" s="235">
        <v>0.35</v>
      </c>
      <c r="I10824" s="235">
        <v>0.35</v>
      </c>
      <c r="J10824" s="235">
        <v>0.01</v>
      </c>
      <c r="K10824" s="235">
        <v>0.9</v>
      </c>
      <c r="L10824" s="235">
        <v>0.9</v>
      </c>
      <c r="M10824" s="236" t="s">
        <v>583</v>
      </c>
    </row>
    <row r="10825" spans="1:13">
      <c r="A10825" s="106" t="str">
        <f t="shared" si="169"/>
        <v xml:space="preserve">92145 </v>
      </c>
      <c r="B10825" s="231" t="s">
        <v>15395</v>
      </c>
      <c r="C10825" s="232"/>
      <c r="D10825" s="233" t="s">
        <v>1358</v>
      </c>
      <c r="E10825" s="233"/>
      <c r="F10825" s="234" t="s">
        <v>15396</v>
      </c>
      <c r="G10825" s="235">
        <v>0.1</v>
      </c>
      <c r="H10825" s="235">
        <v>0.27</v>
      </c>
      <c r="I10825" s="235" t="s">
        <v>37</v>
      </c>
      <c r="J10825" s="235">
        <v>0.02</v>
      </c>
      <c r="K10825" s="235">
        <v>0.39</v>
      </c>
      <c r="L10825" s="235" t="s">
        <v>37</v>
      </c>
      <c r="M10825" s="236" t="s">
        <v>583</v>
      </c>
    </row>
    <row r="10826" spans="1:13">
      <c r="A10826" s="106" t="str">
        <f t="shared" si="169"/>
        <v>92145 TC</v>
      </c>
      <c r="B10826" s="231" t="s">
        <v>15395</v>
      </c>
      <c r="C10826" s="232" t="s">
        <v>126</v>
      </c>
      <c r="D10826" s="233" t="s">
        <v>1358</v>
      </c>
      <c r="E10826" s="233"/>
      <c r="F10826" s="234" t="s">
        <v>15396</v>
      </c>
      <c r="G10826" s="235">
        <v>0</v>
      </c>
      <c r="H10826" s="235">
        <v>0.22</v>
      </c>
      <c r="I10826" s="235" t="s">
        <v>37</v>
      </c>
      <c r="J10826" s="235">
        <v>0.01</v>
      </c>
      <c r="K10826" s="235">
        <v>0.23</v>
      </c>
      <c r="L10826" s="235" t="s">
        <v>37</v>
      </c>
      <c r="M10826" s="236" t="s">
        <v>583</v>
      </c>
    </row>
    <row r="10827" spans="1:13">
      <c r="A10827" s="106" t="str">
        <f t="shared" si="169"/>
        <v>92145 26</v>
      </c>
      <c r="B10827" s="231" t="s">
        <v>15395</v>
      </c>
      <c r="C10827" s="232">
        <v>26</v>
      </c>
      <c r="D10827" s="233" t="s">
        <v>1358</v>
      </c>
      <c r="E10827" s="233"/>
      <c r="F10827" s="234" t="s">
        <v>15396</v>
      </c>
      <c r="G10827" s="235">
        <v>0.1</v>
      </c>
      <c r="H10827" s="235">
        <v>0.05</v>
      </c>
      <c r="I10827" s="235">
        <v>0.05</v>
      </c>
      <c r="J10827" s="235">
        <v>0.01</v>
      </c>
      <c r="K10827" s="235">
        <v>0.16</v>
      </c>
      <c r="L10827" s="235">
        <v>0.16</v>
      </c>
      <c r="M10827" s="236" t="s">
        <v>583</v>
      </c>
    </row>
    <row r="10828" spans="1:13">
      <c r="A10828" s="106" t="str">
        <f t="shared" si="169"/>
        <v xml:space="preserve">92201 </v>
      </c>
      <c r="B10828" s="231" t="s">
        <v>17810</v>
      </c>
      <c r="C10828" s="232"/>
      <c r="D10828" s="233" t="s">
        <v>1358</v>
      </c>
      <c r="E10828" s="233"/>
      <c r="F10828" s="234" t="s">
        <v>15366</v>
      </c>
      <c r="G10828" s="235">
        <v>0.4</v>
      </c>
      <c r="H10828" s="235">
        <v>0.32</v>
      </c>
      <c r="I10828" s="235">
        <v>0.25</v>
      </c>
      <c r="J10828" s="235">
        <v>0.02</v>
      </c>
      <c r="K10828" s="235">
        <v>0.74</v>
      </c>
      <c r="L10828" s="235">
        <v>0.67</v>
      </c>
      <c r="M10828" s="236" t="s">
        <v>583</v>
      </c>
    </row>
    <row r="10829" spans="1:13">
      <c r="A10829" s="106" t="str">
        <f t="shared" si="169"/>
        <v xml:space="preserve">92202 </v>
      </c>
      <c r="B10829" s="231" t="s">
        <v>17811</v>
      </c>
      <c r="C10829" s="232"/>
      <c r="D10829" s="233" t="s">
        <v>1358</v>
      </c>
      <c r="E10829" s="233"/>
      <c r="F10829" s="234" t="s">
        <v>15367</v>
      </c>
      <c r="G10829" s="235">
        <v>0.26</v>
      </c>
      <c r="H10829" s="235">
        <v>0.2</v>
      </c>
      <c r="I10829" s="235">
        <v>0.16</v>
      </c>
      <c r="J10829" s="235">
        <v>0.01</v>
      </c>
      <c r="K10829" s="235">
        <v>0.47</v>
      </c>
      <c r="L10829" s="235">
        <v>0.43</v>
      </c>
      <c r="M10829" s="236" t="s">
        <v>583</v>
      </c>
    </row>
    <row r="10830" spans="1:13">
      <c r="A10830" s="106" t="str">
        <f t="shared" si="169"/>
        <v xml:space="preserve">92227 </v>
      </c>
      <c r="B10830" s="231" t="s">
        <v>15397</v>
      </c>
      <c r="C10830" s="232"/>
      <c r="D10830" s="233" t="s">
        <v>1358</v>
      </c>
      <c r="E10830" s="233"/>
      <c r="F10830" s="234" t="s">
        <v>18211</v>
      </c>
      <c r="G10830" s="235">
        <v>0</v>
      </c>
      <c r="H10830" s="235">
        <v>0.52</v>
      </c>
      <c r="I10830" s="235" t="s">
        <v>37</v>
      </c>
      <c r="J10830" s="235">
        <v>0.01</v>
      </c>
      <c r="K10830" s="235">
        <v>0.53</v>
      </c>
      <c r="L10830" s="235" t="s">
        <v>37</v>
      </c>
      <c r="M10830" s="236" t="s">
        <v>583</v>
      </c>
    </row>
    <row r="10831" spans="1:13">
      <c r="A10831" s="106" t="str">
        <f t="shared" si="169"/>
        <v xml:space="preserve">92228 </v>
      </c>
      <c r="B10831" s="231" t="s">
        <v>15398</v>
      </c>
      <c r="C10831" s="232"/>
      <c r="D10831" s="233" t="s">
        <v>1358</v>
      </c>
      <c r="E10831" s="233"/>
      <c r="F10831" s="234" t="s">
        <v>18212</v>
      </c>
      <c r="G10831" s="235">
        <v>0.32</v>
      </c>
      <c r="H10831" s="235">
        <v>0.56000000000000005</v>
      </c>
      <c r="I10831" s="235" t="s">
        <v>37</v>
      </c>
      <c r="J10831" s="235">
        <v>0.02</v>
      </c>
      <c r="K10831" s="235">
        <v>0.9</v>
      </c>
      <c r="L10831" s="235" t="s">
        <v>37</v>
      </c>
      <c r="M10831" s="236" t="s">
        <v>583</v>
      </c>
    </row>
    <row r="10832" spans="1:13">
      <c r="A10832" s="106" t="str">
        <f t="shared" si="169"/>
        <v>92228 TC</v>
      </c>
      <c r="B10832" s="231" t="s">
        <v>15398</v>
      </c>
      <c r="C10832" s="232" t="s">
        <v>126</v>
      </c>
      <c r="D10832" s="233" t="s">
        <v>1358</v>
      </c>
      <c r="E10832" s="233"/>
      <c r="F10832" s="234" t="s">
        <v>18212</v>
      </c>
      <c r="G10832" s="235">
        <v>0</v>
      </c>
      <c r="H10832" s="235">
        <v>0.4</v>
      </c>
      <c r="I10832" s="235" t="s">
        <v>37</v>
      </c>
      <c r="J10832" s="235">
        <v>0.01</v>
      </c>
      <c r="K10832" s="235">
        <v>0.41</v>
      </c>
      <c r="L10832" s="235" t="s">
        <v>37</v>
      </c>
      <c r="M10832" s="236" t="s">
        <v>583</v>
      </c>
    </row>
    <row r="10833" spans="1:13">
      <c r="A10833" s="106" t="str">
        <f t="shared" si="169"/>
        <v>92228 26</v>
      </c>
      <c r="B10833" s="231" t="s">
        <v>15398</v>
      </c>
      <c r="C10833" s="232">
        <v>26</v>
      </c>
      <c r="D10833" s="233" t="s">
        <v>1358</v>
      </c>
      <c r="E10833" s="233"/>
      <c r="F10833" s="234" t="s">
        <v>18212</v>
      </c>
      <c r="G10833" s="235">
        <v>0.32</v>
      </c>
      <c r="H10833" s="235">
        <v>0.16</v>
      </c>
      <c r="I10833" s="235">
        <v>0.16</v>
      </c>
      <c r="J10833" s="235">
        <v>0.01</v>
      </c>
      <c r="K10833" s="235">
        <v>0.49</v>
      </c>
      <c r="L10833" s="235">
        <v>0.49</v>
      </c>
      <c r="M10833" s="236" t="s">
        <v>583</v>
      </c>
    </row>
    <row r="10834" spans="1:13">
      <c r="A10834" s="106" t="str">
        <f t="shared" si="169"/>
        <v xml:space="preserve">92229 </v>
      </c>
      <c r="B10834" s="231" t="s">
        <v>18213</v>
      </c>
      <c r="C10834" s="232"/>
      <c r="D10834" s="233" t="s">
        <v>1358</v>
      </c>
      <c r="E10834" s="233"/>
      <c r="F10834" s="234" t="s">
        <v>17994</v>
      </c>
      <c r="G10834" s="235">
        <v>0</v>
      </c>
      <c r="H10834" s="235">
        <v>1.35</v>
      </c>
      <c r="I10834" s="235" t="s">
        <v>37</v>
      </c>
      <c r="J10834" s="235">
        <v>0.01</v>
      </c>
      <c r="K10834" s="235">
        <v>1.36</v>
      </c>
      <c r="L10834" s="235" t="s">
        <v>37</v>
      </c>
      <c r="M10834" s="236" t="s">
        <v>583</v>
      </c>
    </row>
    <row r="10835" spans="1:13">
      <c r="A10835" s="106" t="str">
        <f t="shared" si="169"/>
        <v xml:space="preserve">92230 </v>
      </c>
      <c r="B10835" s="231" t="s">
        <v>15399</v>
      </c>
      <c r="C10835" s="232"/>
      <c r="D10835" s="233" t="s">
        <v>1358</v>
      </c>
      <c r="E10835" s="233"/>
      <c r="F10835" s="234" t="s">
        <v>21442</v>
      </c>
      <c r="G10835" s="235">
        <v>0.6</v>
      </c>
      <c r="H10835" s="235">
        <v>3.15</v>
      </c>
      <c r="I10835" s="235">
        <v>0.3</v>
      </c>
      <c r="J10835" s="235">
        <v>0.04</v>
      </c>
      <c r="K10835" s="235">
        <v>3.79</v>
      </c>
      <c r="L10835" s="235">
        <v>0.94</v>
      </c>
      <c r="M10835" s="236" t="s">
        <v>583</v>
      </c>
    </row>
    <row r="10836" spans="1:13">
      <c r="A10836" s="106" t="str">
        <f t="shared" si="169"/>
        <v xml:space="preserve">92235 </v>
      </c>
      <c r="B10836" s="231" t="s">
        <v>15400</v>
      </c>
      <c r="C10836" s="232"/>
      <c r="D10836" s="233" t="s">
        <v>1358</v>
      </c>
      <c r="E10836" s="233"/>
      <c r="F10836" s="234" t="s">
        <v>21443</v>
      </c>
      <c r="G10836" s="235">
        <v>0.75</v>
      </c>
      <c r="H10836" s="235">
        <v>3.97</v>
      </c>
      <c r="I10836" s="235" t="s">
        <v>37</v>
      </c>
      <c r="J10836" s="235">
        <v>0.02</v>
      </c>
      <c r="K10836" s="235">
        <v>4.74</v>
      </c>
      <c r="L10836" s="235" t="s">
        <v>37</v>
      </c>
      <c r="M10836" s="236" t="s">
        <v>583</v>
      </c>
    </row>
    <row r="10837" spans="1:13">
      <c r="A10837" s="106" t="str">
        <f t="shared" si="169"/>
        <v>92235 TC</v>
      </c>
      <c r="B10837" s="231" t="s">
        <v>15400</v>
      </c>
      <c r="C10837" s="232" t="s">
        <v>126</v>
      </c>
      <c r="D10837" s="233" t="s">
        <v>1358</v>
      </c>
      <c r="E10837" s="233"/>
      <c r="F10837" s="234" t="s">
        <v>21443</v>
      </c>
      <c r="G10837" s="235">
        <v>0</v>
      </c>
      <c r="H10837" s="235">
        <v>3.48</v>
      </c>
      <c r="I10837" s="235" t="s">
        <v>37</v>
      </c>
      <c r="J10837" s="235">
        <v>0.01</v>
      </c>
      <c r="K10837" s="235">
        <v>3.49</v>
      </c>
      <c r="L10837" s="235" t="s">
        <v>37</v>
      </c>
      <c r="M10837" s="236" t="s">
        <v>583</v>
      </c>
    </row>
    <row r="10838" spans="1:13">
      <c r="A10838" s="106" t="str">
        <f t="shared" si="169"/>
        <v>92235 26</v>
      </c>
      <c r="B10838" s="231" t="s">
        <v>15400</v>
      </c>
      <c r="C10838" s="232">
        <v>26</v>
      </c>
      <c r="D10838" s="233" t="s">
        <v>1358</v>
      </c>
      <c r="E10838" s="233"/>
      <c r="F10838" s="234" t="s">
        <v>21443</v>
      </c>
      <c r="G10838" s="235">
        <v>0.75</v>
      </c>
      <c r="H10838" s="235">
        <v>0.49</v>
      </c>
      <c r="I10838" s="235">
        <v>0.49</v>
      </c>
      <c r="J10838" s="235">
        <v>0.01</v>
      </c>
      <c r="K10838" s="235">
        <v>1.25</v>
      </c>
      <c r="L10838" s="235">
        <v>1.25</v>
      </c>
      <c r="M10838" s="236" t="s">
        <v>583</v>
      </c>
    </row>
    <row r="10839" spans="1:13">
      <c r="A10839" s="106" t="str">
        <f t="shared" si="169"/>
        <v xml:space="preserve">92240 </v>
      </c>
      <c r="B10839" s="231" t="s">
        <v>15401</v>
      </c>
      <c r="C10839" s="232"/>
      <c r="D10839" s="233" t="s">
        <v>1358</v>
      </c>
      <c r="E10839" s="233"/>
      <c r="F10839" s="234" t="s">
        <v>21444</v>
      </c>
      <c r="G10839" s="235">
        <v>0.8</v>
      </c>
      <c r="H10839" s="235">
        <v>6.25</v>
      </c>
      <c r="I10839" s="235" t="s">
        <v>37</v>
      </c>
      <c r="J10839" s="235">
        <v>0.08</v>
      </c>
      <c r="K10839" s="235">
        <v>7.13</v>
      </c>
      <c r="L10839" s="235" t="s">
        <v>37</v>
      </c>
      <c r="M10839" s="236" t="s">
        <v>583</v>
      </c>
    </row>
    <row r="10840" spans="1:13">
      <c r="A10840" s="106" t="str">
        <f t="shared" si="169"/>
        <v>92240 TC</v>
      </c>
      <c r="B10840" s="231" t="s">
        <v>15401</v>
      </c>
      <c r="C10840" s="232" t="s">
        <v>126</v>
      </c>
      <c r="D10840" s="233" t="s">
        <v>1358</v>
      </c>
      <c r="E10840" s="233"/>
      <c r="F10840" s="234" t="s">
        <v>21444</v>
      </c>
      <c r="G10840" s="235">
        <v>0</v>
      </c>
      <c r="H10840" s="235">
        <v>5.73</v>
      </c>
      <c r="I10840" s="235" t="s">
        <v>37</v>
      </c>
      <c r="J10840" s="235">
        <v>0.01</v>
      </c>
      <c r="K10840" s="235">
        <v>5.74</v>
      </c>
      <c r="L10840" s="235" t="s">
        <v>37</v>
      </c>
      <c r="M10840" s="236" t="s">
        <v>583</v>
      </c>
    </row>
    <row r="10841" spans="1:13">
      <c r="A10841" s="106" t="str">
        <f t="shared" si="169"/>
        <v>92240 26</v>
      </c>
      <c r="B10841" s="231" t="s">
        <v>15401</v>
      </c>
      <c r="C10841" s="232">
        <v>26</v>
      </c>
      <c r="D10841" s="233" t="s">
        <v>1358</v>
      </c>
      <c r="E10841" s="233"/>
      <c r="F10841" s="234" t="s">
        <v>21444</v>
      </c>
      <c r="G10841" s="235">
        <v>0.8</v>
      </c>
      <c r="H10841" s="235">
        <v>0.52</v>
      </c>
      <c r="I10841" s="235">
        <v>0.52</v>
      </c>
      <c r="J10841" s="235">
        <v>7.0000000000000007E-2</v>
      </c>
      <c r="K10841" s="235">
        <v>1.39</v>
      </c>
      <c r="L10841" s="235">
        <v>1.39</v>
      </c>
      <c r="M10841" s="236" t="s">
        <v>583</v>
      </c>
    </row>
    <row r="10842" spans="1:13">
      <c r="A10842" s="106" t="str">
        <f t="shared" si="169"/>
        <v xml:space="preserve">92242 </v>
      </c>
      <c r="B10842" s="231" t="s">
        <v>15402</v>
      </c>
      <c r="C10842" s="232"/>
      <c r="D10842" s="233" t="s">
        <v>1358</v>
      </c>
      <c r="E10842" s="233"/>
      <c r="F10842" s="234" t="s">
        <v>21445</v>
      </c>
      <c r="G10842" s="235">
        <v>0.95</v>
      </c>
      <c r="H10842" s="235">
        <v>8.8000000000000007</v>
      </c>
      <c r="I10842" s="235" t="s">
        <v>37</v>
      </c>
      <c r="J10842" s="235">
        <v>0.04</v>
      </c>
      <c r="K10842" s="235">
        <v>9.7899999999999991</v>
      </c>
      <c r="L10842" s="235" t="s">
        <v>37</v>
      </c>
      <c r="M10842" s="236" t="s">
        <v>583</v>
      </c>
    </row>
    <row r="10843" spans="1:13">
      <c r="A10843" s="106" t="str">
        <f t="shared" si="169"/>
        <v>92242 TC</v>
      </c>
      <c r="B10843" s="231" t="s">
        <v>15402</v>
      </c>
      <c r="C10843" s="232" t="s">
        <v>126</v>
      </c>
      <c r="D10843" s="233" t="s">
        <v>1358</v>
      </c>
      <c r="E10843" s="233"/>
      <c r="F10843" s="234" t="s">
        <v>21445</v>
      </c>
      <c r="G10843" s="235">
        <v>0</v>
      </c>
      <c r="H10843" s="235">
        <v>8.18</v>
      </c>
      <c r="I10843" s="235" t="s">
        <v>37</v>
      </c>
      <c r="J10843" s="235">
        <v>0.01</v>
      </c>
      <c r="K10843" s="235">
        <v>8.19</v>
      </c>
      <c r="L10843" s="235" t="s">
        <v>37</v>
      </c>
      <c r="M10843" s="236" t="s">
        <v>583</v>
      </c>
    </row>
    <row r="10844" spans="1:13">
      <c r="A10844" s="106" t="str">
        <f t="shared" si="169"/>
        <v>92242 26</v>
      </c>
      <c r="B10844" s="231" t="s">
        <v>15402</v>
      </c>
      <c r="C10844" s="232">
        <v>26</v>
      </c>
      <c r="D10844" s="233" t="s">
        <v>1358</v>
      </c>
      <c r="E10844" s="233"/>
      <c r="F10844" s="234" t="s">
        <v>21445</v>
      </c>
      <c r="G10844" s="235">
        <v>0.95</v>
      </c>
      <c r="H10844" s="235">
        <v>0.62</v>
      </c>
      <c r="I10844" s="235">
        <v>0.62</v>
      </c>
      <c r="J10844" s="235">
        <v>0.03</v>
      </c>
      <c r="K10844" s="235">
        <v>1.6</v>
      </c>
      <c r="L10844" s="235">
        <v>1.6</v>
      </c>
      <c r="M10844" s="236" t="s">
        <v>583</v>
      </c>
    </row>
    <row r="10845" spans="1:13">
      <c r="A10845" s="106" t="str">
        <f t="shared" si="169"/>
        <v xml:space="preserve">92250 </v>
      </c>
      <c r="B10845" s="231" t="s">
        <v>15403</v>
      </c>
      <c r="C10845" s="232"/>
      <c r="D10845" s="233" t="s">
        <v>1358</v>
      </c>
      <c r="E10845" s="233"/>
      <c r="F10845" s="234" t="s">
        <v>21446</v>
      </c>
      <c r="G10845" s="235">
        <v>0.4</v>
      </c>
      <c r="H10845" s="235">
        <v>0.69</v>
      </c>
      <c r="I10845" s="235" t="s">
        <v>37</v>
      </c>
      <c r="J10845" s="235">
        <v>0.02</v>
      </c>
      <c r="K10845" s="235">
        <v>1.1100000000000001</v>
      </c>
      <c r="L10845" s="235" t="s">
        <v>37</v>
      </c>
      <c r="M10845" s="236" t="s">
        <v>583</v>
      </c>
    </row>
    <row r="10846" spans="1:13">
      <c r="A10846" s="106" t="str">
        <f t="shared" si="169"/>
        <v>92250 TC</v>
      </c>
      <c r="B10846" s="231" t="s">
        <v>15403</v>
      </c>
      <c r="C10846" s="232" t="s">
        <v>126</v>
      </c>
      <c r="D10846" s="233" t="s">
        <v>1358</v>
      </c>
      <c r="E10846" s="233"/>
      <c r="F10846" s="234" t="s">
        <v>21446</v>
      </c>
      <c r="G10846" s="235">
        <v>0</v>
      </c>
      <c r="H10846" s="235">
        <v>0.49</v>
      </c>
      <c r="I10846" s="235" t="s">
        <v>37</v>
      </c>
      <c r="J10846" s="235">
        <v>0.01</v>
      </c>
      <c r="K10846" s="235">
        <v>0.5</v>
      </c>
      <c r="L10846" s="235" t="s">
        <v>37</v>
      </c>
      <c r="M10846" s="236" t="s">
        <v>583</v>
      </c>
    </row>
    <row r="10847" spans="1:13">
      <c r="A10847" s="106" t="str">
        <f t="shared" si="169"/>
        <v>92250 26</v>
      </c>
      <c r="B10847" s="231" t="s">
        <v>15403</v>
      </c>
      <c r="C10847" s="232">
        <v>26</v>
      </c>
      <c r="D10847" s="233" t="s">
        <v>1358</v>
      </c>
      <c r="E10847" s="233"/>
      <c r="F10847" s="234" t="s">
        <v>21446</v>
      </c>
      <c r="G10847" s="235">
        <v>0.4</v>
      </c>
      <c r="H10847" s="235">
        <v>0.2</v>
      </c>
      <c r="I10847" s="235">
        <v>0.2</v>
      </c>
      <c r="J10847" s="235">
        <v>0.01</v>
      </c>
      <c r="K10847" s="235">
        <v>0.61</v>
      </c>
      <c r="L10847" s="235">
        <v>0.61</v>
      </c>
      <c r="M10847" s="236" t="s">
        <v>583</v>
      </c>
    </row>
    <row r="10848" spans="1:13">
      <c r="A10848" s="106" t="str">
        <f t="shared" si="169"/>
        <v xml:space="preserve">92260 </v>
      </c>
      <c r="B10848" s="231" t="s">
        <v>15404</v>
      </c>
      <c r="C10848" s="232"/>
      <c r="D10848" s="233" t="s">
        <v>1358</v>
      </c>
      <c r="E10848" s="233"/>
      <c r="F10848" s="234" t="s">
        <v>21447</v>
      </c>
      <c r="G10848" s="235">
        <v>0.2</v>
      </c>
      <c r="H10848" s="235">
        <v>0.36</v>
      </c>
      <c r="I10848" s="235">
        <v>0.11</v>
      </c>
      <c r="J10848" s="235">
        <v>0.01</v>
      </c>
      <c r="K10848" s="235">
        <v>0.56999999999999995</v>
      </c>
      <c r="L10848" s="235">
        <v>0.32</v>
      </c>
      <c r="M10848" s="236" t="s">
        <v>583</v>
      </c>
    </row>
    <row r="10849" spans="1:13">
      <c r="A10849" s="106" t="str">
        <f t="shared" si="169"/>
        <v xml:space="preserve">92265 </v>
      </c>
      <c r="B10849" s="231" t="s">
        <v>15405</v>
      </c>
      <c r="C10849" s="232"/>
      <c r="D10849" s="233" t="s">
        <v>1358</v>
      </c>
      <c r="E10849" s="233"/>
      <c r="F10849" s="234" t="s">
        <v>21448</v>
      </c>
      <c r="G10849" s="235">
        <v>0.81</v>
      </c>
      <c r="H10849" s="235">
        <v>1.78</v>
      </c>
      <c r="I10849" s="235" t="s">
        <v>37</v>
      </c>
      <c r="J10849" s="235">
        <v>0.02</v>
      </c>
      <c r="K10849" s="235">
        <v>2.61</v>
      </c>
      <c r="L10849" s="235" t="s">
        <v>37</v>
      </c>
      <c r="M10849" s="236" t="s">
        <v>583</v>
      </c>
    </row>
    <row r="10850" spans="1:13">
      <c r="A10850" s="106" t="str">
        <f t="shared" si="169"/>
        <v>92265 TC</v>
      </c>
      <c r="B10850" s="231" t="s">
        <v>15405</v>
      </c>
      <c r="C10850" s="232" t="s">
        <v>126</v>
      </c>
      <c r="D10850" s="233" t="s">
        <v>1358</v>
      </c>
      <c r="E10850" s="233"/>
      <c r="F10850" s="234" t="s">
        <v>21448</v>
      </c>
      <c r="G10850" s="235">
        <v>0</v>
      </c>
      <c r="H10850" s="235">
        <v>1.25</v>
      </c>
      <c r="I10850" s="235" t="s">
        <v>37</v>
      </c>
      <c r="J10850" s="235">
        <v>0.01</v>
      </c>
      <c r="K10850" s="235">
        <v>1.26</v>
      </c>
      <c r="L10850" s="235" t="s">
        <v>37</v>
      </c>
      <c r="M10850" s="236" t="s">
        <v>583</v>
      </c>
    </row>
    <row r="10851" spans="1:13">
      <c r="A10851" s="106" t="str">
        <f t="shared" si="169"/>
        <v>92265 26</v>
      </c>
      <c r="B10851" s="231" t="s">
        <v>15405</v>
      </c>
      <c r="C10851" s="232">
        <v>26</v>
      </c>
      <c r="D10851" s="233" t="s">
        <v>1358</v>
      </c>
      <c r="E10851" s="233"/>
      <c r="F10851" s="234" t="s">
        <v>21448</v>
      </c>
      <c r="G10851" s="235">
        <v>0.81</v>
      </c>
      <c r="H10851" s="235">
        <v>0.53</v>
      </c>
      <c r="I10851" s="235">
        <v>0.53</v>
      </c>
      <c r="J10851" s="235">
        <v>0.01</v>
      </c>
      <c r="K10851" s="235">
        <v>1.35</v>
      </c>
      <c r="L10851" s="235">
        <v>1.35</v>
      </c>
      <c r="M10851" s="236" t="s">
        <v>583</v>
      </c>
    </row>
    <row r="10852" spans="1:13">
      <c r="A10852" s="106" t="str">
        <f t="shared" si="169"/>
        <v xml:space="preserve">92270 </v>
      </c>
      <c r="B10852" s="231" t="s">
        <v>15406</v>
      </c>
      <c r="C10852" s="232"/>
      <c r="D10852" s="233" t="s">
        <v>1358</v>
      </c>
      <c r="E10852" s="233"/>
      <c r="F10852" s="234" t="s">
        <v>21449</v>
      </c>
      <c r="G10852" s="235">
        <v>0.81</v>
      </c>
      <c r="H10852" s="235">
        <v>2.77</v>
      </c>
      <c r="I10852" s="235" t="s">
        <v>37</v>
      </c>
      <c r="J10852" s="235">
        <v>0.03</v>
      </c>
      <c r="K10852" s="235">
        <v>3.61</v>
      </c>
      <c r="L10852" s="235" t="s">
        <v>37</v>
      </c>
      <c r="M10852" s="236" t="s">
        <v>583</v>
      </c>
    </row>
    <row r="10853" spans="1:13">
      <c r="A10853" s="106" t="str">
        <f t="shared" si="169"/>
        <v>92270 TC</v>
      </c>
      <c r="B10853" s="231" t="s">
        <v>15406</v>
      </c>
      <c r="C10853" s="232" t="s">
        <v>126</v>
      </c>
      <c r="D10853" s="233" t="s">
        <v>1358</v>
      </c>
      <c r="E10853" s="233"/>
      <c r="F10853" s="234" t="s">
        <v>21449</v>
      </c>
      <c r="G10853" s="235">
        <v>0</v>
      </c>
      <c r="H10853" s="235">
        <v>2.35</v>
      </c>
      <c r="I10853" s="235" t="s">
        <v>37</v>
      </c>
      <c r="J10853" s="235">
        <v>0.02</v>
      </c>
      <c r="K10853" s="235">
        <v>2.37</v>
      </c>
      <c r="L10853" s="235" t="s">
        <v>37</v>
      </c>
      <c r="M10853" s="236" t="s">
        <v>583</v>
      </c>
    </row>
    <row r="10854" spans="1:13">
      <c r="A10854" s="106" t="str">
        <f t="shared" si="169"/>
        <v>92270 26</v>
      </c>
      <c r="B10854" s="231" t="s">
        <v>15406</v>
      </c>
      <c r="C10854" s="232">
        <v>26</v>
      </c>
      <c r="D10854" s="233" t="s">
        <v>1358</v>
      </c>
      <c r="E10854" s="233"/>
      <c r="F10854" s="234" t="s">
        <v>21449</v>
      </c>
      <c r="G10854" s="235">
        <v>0.81</v>
      </c>
      <c r="H10854" s="235">
        <v>0.42</v>
      </c>
      <c r="I10854" s="235">
        <v>0.42</v>
      </c>
      <c r="J10854" s="235">
        <v>0.01</v>
      </c>
      <c r="K10854" s="235">
        <v>1.24</v>
      </c>
      <c r="L10854" s="235">
        <v>1.24</v>
      </c>
      <c r="M10854" s="236" t="s">
        <v>583</v>
      </c>
    </row>
    <row r="10855" spans="1:13">
      <c r="A10855" s="106" t="str">
        <f t="shared" si="169"/>
        <v xml:space="preserve">92273 </v>
      </c>
      <c r="B10855" s="231" t="s">
        <v>15407</v>
      </c>
      <c r="C10855" s="232"/>
      <c r="D10855" s="233" t="s">
        <v>1358</v>
      </c>
      <c r="E10855" s="233"/>
      <c r="F10855" s="234" t="s">
        <v>15408</v>
      </c>
      <c r="G10855" s="235">
        <v>0.69</v>
      </c>
      <c r="H10855" s="235">
        <v>3.02</v>
      </c>
      <c r="I10855" s="235" t="s">
        <v>37</v>
      </c>
      <c r="J10855" s="235">
        <v>0.03</v>
      </c>
      <c r="K10855" s="235">
        <v>3.74</v>
      </c>
      <c r="L10855" s="235" t="s">
        <v>37</v>
      </c>
      <c r="M10855" s="236" t="s">
        <v>583</v>
      </c>
    </row>
    <row r="10856" spans="1:13">
      <c r="A10856" s="106" t="str">
        <f t="shared" si="169"/>
        <v>92273 TC</v>
      </c>
      <c r="B10856" s="231" t="s">
        <v>15407</v>
      </c>
      <c r="C10856" s="232" t="s">
        <v>126</v>
      </c>
      <c r="D10856" s="233" t="s">
        <v>1358</v>
      </c>
      <c r="E10856" s="233"/>
      <c r="F10856" s="234" t="s">
        <v>15408</v>
      </c>
      <c r="G10856" s="235">
        <v>0</v>
      </c>
      <c r="H10856" s="235">
        <v>2.66</v>
      </c>
      <c r="I10856" s="235" t="s">
        <v>37</v>
      </c>
      <c r="J10856" s="235">
        <v>0.02</v>
      </c>
      <c r="K10856" s="235">
        <v>2.68</v>
      </c>
      <c r="L10856" s="235" t="s">
        <v>37</v>
      </c>
      <c r="M10856" s="236" t="s">
        <v>583</v>
      </c>
    </row>
    <row r="10857" spans="1:13">
      <c r="A10857" s="106" t="str">
        <f t="shared" si="169"/>
        <v>92273 26</v>
      </c>
      <c r="B10857" s="231" t="s">
        <v>15407</v>
      </c>
      <c r="C10857" s="232">
        <v>26</v>
      </c>
      <c r="D10857" s="233" t="s">
        <v>1358</v>
      </c>
      <c r="E10857" s="233"/>
      <c r="F10857" s="234" t="s">
        <v>15408</v>
      </c>
      <c r="G10857" s="235">
        <v>0.69</v>
      </c>
      <c r="H10857" s="235">
        <v>0.36</v>
      </c>
      <c r="I10857" s="235">
        <v>0.36</v>
      </c>
      <c r="J10857" s="235">
        <v>0.01</v>
      </c>
      <c r="K10857" s="235">
        <v>1.06</v>
      </c>
      <c r="L10857" s="235">
        <v>1.06</v>
      </c>
      <c r="M10857" s="236" t="s">
        <v>583</v>
      </c>
    </row>
    <row r="10858" spans="1:13">
      <c r="A10858" s="106" t="str">
        <f t="shared" si="169"/>
        <v xml:space="preserve">92274 </v>
      </c>
      <c r="B10858" s="231" t="s">
        <v>15409</v>
      </c>
      <c r="C10858" s="232"/>
      <c r="D10858" s="233" t="s">
        <v>1358</v>
      </c>
      <c r="E10858" s="233"/>
      <c r="F10858" s="234" t="s">
        <v>15410</v>
      </c>
      <c r="G10858" s="235">
        <v>0.61</v>
      </c>
      <c r="H10858" s="235">
        <v>2.0699999999999998</v>
      </c>
      <c r="I10858" s="235" t="s">
        <v>37</v>
      </c>
      <c r="J10858" s="235">
        <v>0.02</v>
      </c>
      <c r="K10858" s="235">
        <v>2.7</v>
      </c>
      <c r="L10858" s="235" t="s">
        <v>37</v>
      </c>
      <c r="M10858" s="236" t="s">
        <v>583</v>
      </c>
    </row>
    <row r="10859" spans="1:13">
      <c r="A10859" s="106" t="str">
        <f t="shared" si="169"/>
        <v>92274 TC</v>
      </c>
      <c r="B10859" s="231" t="s">
        <v>15409</v>
      </c>
      <c r="C10859" s="232" t="s">
        <v>126</v>
      </c>
      <c r="D10859" s="233" t="s">
        <v>1358</v>
      </c>
      <c r="E10859" s="233"/>
      <c r="F10859" s="234" t="s">
        <v>15410</v>
      </c>
      <c r="G10859" s="235">
        <v>0</v>
      </c>
      <c r="H10859" s="235">
        <v>1.71</v>
      </c>
      <c r="I10859" s="235" t="s">
        <v>37</v>
      </c>
      <c r="J10859" s="235">
        <v>0.01</v>
      </c>
      <c r="K10859" s="235">
        <v>1.72</v>
      </c>
      <c r="L10859" s="235" t="s">
        <v>37</v>
      </c>
      <c r="M10859" s="236" t="s">
        <v>583</v>
      </c>
    </row>
    <row r="10860" spans="1:13">
      <c r="A10860" s="106" t="str">
        <f t="shared" si="169"/>
        <v>92274 26</v>
      </c>
      <c r="B10860" s="231" t="s">
        <v>15409</v>
      </c>
      <c r="C10860" s="232">
        <v>26</v>
      </c>
      <c r="D10860" s="233" t="s">
        <v>1358</v>
      </c>
      <c r="E10860" s="233"/>
      <c r="F10860" s="234" t="s">
        <v>15410</v>
      </c>
      <c r="G10860" s="235">
        <v>0.61</v>
      </c>
      <c r="H10860" s="235">
        <v>0.36</v>
      </c>
      <c r="I10860" s="235">
        <v>0.36</v>
      </c>
      <c r="J10860" s="235">
        <v>0.01</v>
      </c>
      <c r="K10860" s="235">
        <v>0.98</v>
      </c>
      <c r="L10860" s="235">
        <v>0.98</v>
      </c>
      <c r="M10860" s="236" t="s">
        <v>583</v>
      </c>
    </row>
    <row r="10861" spans="1:13">
      <c r="A10861" s="106" t="str">
        <f t="shared" si="169"/>
        <v xml:space="preserve">92283 </v>
      </c>
      <c r="B10861" s="231" t="s">
        <v>15411</v>
      </c>
      <c r="C10861" s="232"/>
      <c r="D10861" s="233" t="s">
        <v>1358</v>
      </c>
      <c r="E10861" s="233"/>
      <c r="F10861" s="234" t="s">
        <v>21450</v>
      </c>
      <c r="G10861" s="235">
        <v>0.17</v>
      </c>
      <c r="H10861" s="235">
        <v>1.45</v>
      </c>
      <c r="I10861" s="235" t="s">
        <v>37</v>
      </c>
      <c r="J10861" s="235">
        <v>0.02</v>
      </c>
      <c r="K10861" s="235">
        <v>1.64</v>
      </c>
      <c r="L10861" s="235" t="s">
        <v>37</v>
      </c>
      <c r="M10861" s="236" t="s">
        <v>583</v>
      </c>
    </row>
    <row r="10862" spans="1:13">
      <c r="A10862" s="106" t="str">
        <f t="shared" si="169"/>
        <v>92283 TC</v>
      </c>
      <c r="B10862" s="231" t="s">
        <v>15411</v>
      </c>
      <c r="C10862" s="232" t="s">
        <v>126</v>
      </c>
      <c r="D10862" s="233" t="s">
        <v>1358</v>
      </c>
      <c r="E10862" s="233"/>
      <c r="F10862" s="234" t="s">
        <v>21450</v>
      </c>
      <c r="G10862" s="235">
        <v>0</v>
      </c>
      <c r="H10862" s="235">
        <v>1.37</v>
      </c>
      <c r="I10862" s="235" t="s">
        <v>37</v>
      </c>
      <c r="J10862" s="235">
        <v>0.01</v>
      </c>
      <c r="K10862" s="235">
        <v>1.38</v>
      </c>
      <c r="L10862" s="235" t="s">
        <v>37</v>
      </c>
      <c r="M10862" s="236" t="s">
        <v>583</v>
      </c>
    </row>
    <row r="10863" spans="1:13">
      <c r="A10863" s="106" t="str">
        <f t="shared" si="169"/>
        <v>92283 26</v>
      </c>
      <c r="B10863" s="231" t="s">
        <v>15411</v>
      </c>
      <c r="C10863" s="232">
        <v>26</v>
      </c>
      <c r="D10863" s="233" t="s">
        <v>1358</v>
      </c>
      <c r="E10863" s="233"/>
      <c r="F10863" s="234" t="s">
        <v>21450</v>
      </c>
      <c r="G10863" s="235">
        <v>0.17</v>
      </c>
      <c r="H10863" s="235">
        <v>0.08</v>
      </c>
      <c r="I10863" s="235">
        <v>0.08</v>
      </c>
      <c r="J10863" s="235">
        <v>0.01</v>
      </c>
      <c r="K10863" s="235">
        <v>0.26</v>
      </c>
      <c r="L10863" s="235">
        <v>0.26</v>
      </c>
      <c r="M10863" s="236" t="s">
        <v>583</v>
      </c>
    </row>
    <row r="10864" spans="1:13">
      <c r="A10864" s="106" t="str">
        <f t="shared" si="169"/>
        <v xml:space="preserve">92284 </v>
      </c>
      <c r="B10864" s="231" t="s">
        <v>15412</v>
      </c>
      <c r="C10864" s="232"/>
      <c r="D10864" s="233" t="s">
        <v>1358</v>
      </c>
      <c r="E10864" s="233"/>
      <c r="F10864" s="234" t="s">
        <v>19223</v>
      </c>
      <c r="G10864" s="235">
        <v>0</v>
      </c>
      <c r="H10864" s="235">
        <v>0.9</v>
      </c>
      <c r="I10864" s="235" t="s">
        <v>37</v>
      </c>
      <c r="J10864" s="235">
        <v>0.01</v>
      </c>
      <c r="K10864" s="235">
        <v>0.91</v>
      </c>
      <c r="L10864" s="235" t="s">
        <v>37</v>
      </c>
      <c r="M10864" s="236" t="s">
        <v>583</v>
      </c>
    </row>
    <row r="10865" spans="1:13">
      <c r="A10865" s="106" t="str">
        <f t="shared" si="169"/>
        <v xml:space="preserve">92285 </v>
      </c>
      <c r="B10865" s="231" t="s">
        <v>15413</v>
      </c>
      <c r="C10865" s="232"/>
      <c r="D10865" s="233" t="s">
        <v>1358</v>
      </c>
      <c r="E10865" s="233"/>
      <c r="F10865" s="234" t="s">
        <v>21451</v>
      </c>
      <c r="G10865" s="235">
        <v>0.05</v>
      </c>
      <c r="H10865" s="235">
        <v>0.63</v>
      </c>
      <c r="I10865" s="235" t="s">
        <v>37</v>
      </c>
      <c r="J10865" s="235">
        <v>0.02</v>
      </c>
      <c r="K10865" s="235">
        <v>0.7</v>
      </c>
      <c r="L10865" s="235" t="s">
        <v>37</v>
      </c>
      <c r="M10865" s="236" t="s">
        <v>583</v>
      </c>
    </row>
    <row r="10866" spans="1:13">
      <c r="A10866" s="106" t="str">
        <f t="shared" si="169"/>
        <v>92285 TC</v>
      </c>
      <c r="B10866" s="231" t="s">
        <v>15413</v>
      </c>
      <c r="C10866" s="232" t="s">
        <v>126</v>
      </c>
      <c r="D10866" s="233" t="s">
        <v>1358</v>
      </c>
      <c r="E10866" s="233"/>
      <c r="F10866" s="234" t="s">
        <v>21451</v>
      </c>
      <c r="G10866" s="235">
        <v>0</v>
      </c>
      <c r="H10866" s="235">
        <v>0.6</v>
      </c>
      <c r="I10866" s="235" t="s">
        <v>37</v>
      </c>
      <c r="J10866" s="235">
        <v>0.01</v>
      </c>
      <c r="K10866" s="235">
        <v>0.61</v>
      </c>
      <c r="L10866" s="235" t="s">
        <v>37</v>
      </c>
      <c r="M10866" s="236" t="s">
        <v>583</v>
      </c>
    </row>
    <row r="10867" spans="1:13">
      <c r="A10867" s="106" t="str">
        <f t="shared" si="169"/>
        <v>92285 26</v>
      </c>
      <c r="B10867" s="231" t="s">
        <v>15413</v>
      </c>
      <c r="C10867" s="232">
        <v>26</v>
      </c>
      <c r="D10867" s="233" t="s">
        <v>1358</v>
      </c>
      <c r="E10867" s="233"/>
      <c r="F10867" s="234" t="s">
        <v>21451</v>
      </c>
      <c r="G10867" s="235">
        <v>0.05</v>
      </c>
      <c r="H10867" s="235">
        <v>0.03</v>
      </c>
      <c r="I10867" s="235">
        <v>0.03</v>
      </c>
      <c r="J10867" s="235">
        <v>0.01</v>
      </c>
      <c r="K10867" s="235">
        <v>0.09</v>
      </c>
      <c r="L10867" s="235">
        <v>0.09</v>
      </c>
      <c r="M10867" s="236" t="s">
        <v>583</v>
      </c>
    </row>
    <row r="10868" spans="1:13">
      <c r="A10868" s="106" t="str">
        <f t="shared" si="169"/>
        <v xml:space="preserve">92286 </v>
      </c>
      <c r="B10868" s="231" t="s">
        <v>15414</v>
      </c>
      <c r="C10868" s="232"/>
      <c r="D10868" s="233" t="s">
        <v>1358</v>
      </c>
      <c r="E10868" s="233"/>
      <c r="F10868" s="234" t="s">
        <v>21452</v>
      </c>
      <c r="G10868" s="235">
        <v>0.4</v>
      </c>
      <c r="H10868" s="235">
        <v>0.76</v>
      </c>
      <c r="I10868" s="235" t="s">
        <v>37</v>
      </c>
      <c r="J10868" s="235">
        <v>0.02</v>
      </c>
      <c r="K10868" s="235">
        <v>1.18</v>
      </c>
      <c r="L10868" s="235" t="s">
        <v>37</v>
      </c>
      <c r="M10868" s="236" t="s">
        <v>583</v>
      </c>
    </row>
    <row r="10869" spans="1:13">
      <c r="A10869" s="106" t="str">
        <f t="shared" si="169"/>
        <v>92286 TC</v>
      </c>
      <c r="B10869" s="231" t="s">
        <v>15414</v>
      </c>
      <c r="C10869" s="232" t="s">
        <v>126</v>
      </c>
      <c r="D10869" s="233" t="s">
        <v>1358</v>
      </c>
      <c r="E10869" s="233"/>
      <c r="F10869" s="234" t="s">
        <v>21452</v>
      </c>
      <c r="G10869" s="235">
        <v>0</v>
      </c>
      <c r="H10869" s="235">
        <v>0.53</v>
      </c>
      <c r="I10869" s="235" t="s">
        <v>37</v>
      </c>
      <c r="J10869" s="235">
        <v>0.01</v>
      </c>
      <c r="K10869" s="235">
        <v>0.54</v>
      </c>
      <c r="L10869" s="235" t="s">
        <v>37</v>
      </c>
      <c r="M10869" s="236" t="s">
        <v>583</v>
      </c>
    </row>
    <row r="10870" spans="1:13">
      <c r="A10870" s="106" t="str">
        <f t="shared" si="169"/>
        <v>92286 26</v>
      </c>
      <c r="B10870" s="231" t="s">
        <v>15414</v>
      </c>
      <c r="C10870" s="232">
        <v>26</v>
      </c>
      <c r="D10870" s="233" t="s">
        <v>1358</v>
      </c>
      <c r="E10870" s="233"/>
      <c r="F10870" s="234" t="s">
        <v>21452</v>
      </c>
      <c r="G10870" s="235">
        <v>0.4</v>
      </c>
      <c r="H10870" s="235">
        <v>0.23</v>
      </c>
      <c r="I10870" s="235">
        <v>0.23</v>
      </c>
      <c r="J10870" s="235">
        <v>0.01</v>
      </c>
      <c r="K10870" s="235">
        <v>0.64</v>
      </c>
      <c r="L10870" s="235">
        <v>0.64</v>
      </c>
      <c r="M10870" s="236" t="s">
        <v>583</v>
      </c>
    </row>
    <row r="10871" spans="1:13">
      <c r="A10871" s="106" t="str">
        <f t="shared" si="169"/>
        <v xml:space="preserve">92287 </v>
      </c>
      <c r="B10871" s="231" t="s">
        <v>15415</v>
      </c>
      <c r="C10871" s="232"/>
      <c r="D10871" s="233" t="s">
        <v>1358</v>
      </c>
      <c r="E10871" s="233"/>
      <c r="F10871" s="234" t="s">
        <v>21453</v>
      </c>
      <c r="G10871" s="235">
        <v>0.4</v>
      </c>
      <c r="H10871" s="235">
        <v>3.56</v>
      </c>
      <c r="I10871" s="235" t="s">
        <v>37</v>
      </c>
      <c r="J10871" s="235">
        <v>0.02</v>
      </c>
      <c r="K10871" s="235">
        <v>3.98</v>
      </c>
      <c r="L10871" s="235" t="s">
        <v>37</v>
      </c>
      <c r="M10871" s="236" t="s">
        <v>583</v>
      </c>
    </row>
    <row r="10872" spans="1:13">
      <c r="A10872" s="106" t="str">
        <f t="shared" si="169"/>
        <v>92287 TC</v>
      </c>
      <c r="B10872" s="231" t="s">
        <v>15415</v>
      </c>
      <c r="C10872" s="232" t="s">
        <v>126</v>
      </c>
      <c r="D10872" s="233" t="s">
        <v>1358</v>
      </c>
      <c r="E10872" s="233"/>
      <c r="F10872" s="234" t="s">
        <v>21453</v>
      </c>
      <c r="G10872" s="235">
        <v>0</v>
      </c>
      <c r="H10872" s="235">
        <v>3.27</v>
      </c>
      <c r="I10872" s="235" t="s">
        <v>37</v>
      </c>
      <c r="J10872" s="235">
        <v>0.01</v>
      </c>
      <c r="K10872" s="235">
        <v>3.28</v>
      </c>
      <c r="L10872" s="235" t="s">
        <v>37</v>
      </c>
      <c r="M10872" s="236" t="s">
        <v>583</v>
      </c>
    </row>
    <row r="10873" spans="1:13">
      <c r="A10873" s="106" t="str">
        <f t="shared" si="169"/>
        <v>92287 26</v>
      </c>
      <c r="B10873" s="231" t="s">
        <v>15415</v>
      </c>
      <c r="C10873" s="232">
        <v>26</v>
      </c>
      <c r="D10873" s="233" t="s">
        <v>1358</v>
      </c>
      <c r="E10873" s="233"/>
      <c r="F10873" s="234" t="s">
        <v>21453</v>
      </c>
      <c r="G10873" s="235">
        <v>0.4</v>
      </c>
      <c r="H10873" s="235">
        <v>0.28999999999999998</v>
      </c>
      <c r="I10873" s="235">
        <v>0.28999999999999998</v>
      </c>
      <c r="J10873" s="235">
        <v>0.01</v>
      </c>
      <c r="K10873" s="235">
        <v>0.7</v>
      </c>
      <c r="L10873" s="235">
        <v>0.7</v>
      </c>
      <c r="M10873" s="236" t="s">
        <v>583</v>
      </c>
    </row>
    <row r="10874" spans="1:13">
      <c r="A10874" s="106" t="str">
        <f t="shared" si="169"/>
        <v xml:space="preserve">92310 </v>
      </c>
      <c r="B10874" s="231" t="s">
        <v>15416</v>
      </c>
      <c r="C10874" s="232"/>
      <c r="D10874" s="233" t="s">
        <v>798</v>
      </c>
      <c r="E10874" s="233" t="s">
        <v>1966</v>
      </c>
      <c r="F10874" s="234" t="s">
        <v>21454</v>
      </c>
      <c r="G10874" s="235">
        <v>1.17</v>
      </c>
      <c r="H10874" s="235">
        <v>1.74</v>
      </c>
      <c r="I10874" s="235">
        <v>0.46</v>
      </c>
      <c r="J10874" s="235">
        <v>0.06</v>
      </c>
      <c r="K10874" s="235">
        <v>2.97</v>
      </c>
      <c r="L10874" s="235">
        <v>1.69</v>
      </c>
      <c r="M10874" s="236" t="s">
        <v>583</v>
      </c>
    </row>
    <row r="10875" spans="1:13">
      <c r="A10875" s="106" t="str">
        <f t="shared" si="169"/>
        <v xml:space="preserve">92311 </v>
      </c>
      <c r="B10875" s="231" t="s">
        <v>15417</v>
      </c>
      <c r="C10875" s="232"/>
      <c r="D10875" s="233" t="s">
        <v>1358</v>
      </c>
      <c r="E10875" s="233"/>
      <c r="F10875" s="234" t="s">
        <v>21455</v>
      </c>
      <c r="G10875" s="235">
        <v>1.08</v>
      </c>
      <c r="H10875" s="235">
        <v>1.98</v>
      </c>
      <c r="I10875" s="235">
        <v>0.42</v>
      </c>
      <c r="J10875" s="235">
        <v>0.01</v>
      </c>
      <c r="K10875" s="235">
        <v>3.07</v>
      </c>
      <c r="L10875" s="235">
        <v>1.51</v>
      </c>
      <c r="M10875" s="236" t="s">
        <v>583</v>
      </c>
    </row>
    <row r="10876" spans="1:13">
      <c r="A10876" s="106" t="str">
        <f t="shared" si="169"/>
        <v xml:space="preserve">92312 </v>
      </c>
      <c r="B10876" s="231" t="s">
        <v>15418</v>
      </c>
      <c r="C10876" s="232"/>
      <c r="D10876" s="233" t="s">
        <v>1358</v>
      </c>
      <c r="E10876" s="233"/>
      <c r="F10876" s="234" t="s">
        <v>21456</v>
      </c>
      <c r="G10876" s="235">
        <v>1.26</v>
      </c>
      <c r="H10876" s="235">
        <v>2.2200000000000002</v>
      </c>
      <c r="I10876" s="235">
        <v>0.44</v>
      </c>
      <c r="J10876" s="235">
        <v>0.01</v>
      </c>
      <c r="K10876" s="235">
        <v>3.49</v>
      </c>
      <c r="L10876" s="235">
        <v>1.71</v>
      </c>
      <c r="M10876" s="236" t="s">
        <v>583</v>
      </c>
    </row>
    <row r="10877" spans="1:13">
      <c r="A10877" s="106" t="str">
        <f t="shared" si="169"/>
        <v xml:space="preserve">92313 </v>
      </c>
      <c r="B10877" s="231" t="s">
        <v>15419</v>
      </c>
      <c r="C10877" s="232"/>
      <c r="D10877" s="233" t="s">
        <v>1358</v>
      </c>
      <c r="E10877" s="233"/>
      <c r="F10877" s="234" t="s">
        <v>21457</v>
      </c>
      <c r="G10877" s="235">
        <v>0.92</v>
      </c>
      <c r="H10877" s="235">
        <v>2.0099999999999998</v>
      </c>
      <c r="I10877" s="235">
        <v>0.34</v>
      </c>
      <c r="J10877" s="235">
        <v>0.01</v>
      </c>
      <c r="K10877" s="235">
        <v>2.94</v>
      </c>
      <c r="L10877" s="235">
        <v>1.27</v>
      </c>
      <c r="M10877" s="236" t="s">
        <v>583</v>
      </c>
    </row>
    <row r="10878" spans="1:13">
      <c r="A10878" s="106" t="str">
        <f t="shared" si="169"/>
        <v xml:space="preserve">92314 </v>
      </c>
      <c r="B10878" s="231" t="s">
        <v>15420</v>
      </c>
      <c r="C10878" s="232"/>
      <c r="D10878" s="233" t="s">
        <v>798</v>
      </c>
      <c r="E10878" s="233" t="s">
        <v>1966</v>
      </c>
      <c r="F10878" s="234" t="s">
        <v>21458</v>
      </c>
      <c r="G10878" s="235">
        <v>0.69</v>
      </c>
      <c r="H10878" s="235">
        <v>1.86</v>
      </c>
      <c r="I10878" s="235">
        <v>0.27</v>
      </c>
      <c r="J10878" s="235">
        <v>0.04</v>
      </c>
      <c r="K10878" s="235">
        <v>2.59</v>
      </c>
      <c r="L10878" s="235">
        <v>1</v>
      </c>
      <c r="M10878" s="236" t="s">
        <v>583</v>
      </c>
    </row>
    <row r="10879" spans="1:13">
      <c r="A10879" s="106" t="str">
        <f t="shared" si="169"/>
        <v xml:space="preserve">92315 </v>
      </c>
      <c r="B10879" s="231" t="s">
        <v>15421</v>
      </c>
      <c r="C10879" s="232"/>
      <c r="D10879" s="233" t="s">
        <v>1358</v>
      </c>
      <c r="E10879" s="233"/>
      <c r="F10879" s="234" t="s">
        <v>21459</v>
      </c>
      <c r="G10879" s="235">
        <v>0.45</v>
      </c>
      <c r="H10879" s="235">
        <v>1.99</v>
      </c>
      <c r="I10879" s="235">
        <v>0.16</v>
      </c>
      <c r="J10879" s="235">
        <v>0.01</v>
      </c>
      <c r="K10879" s="235">
        <v>2.4500000000000002</v>
      </c>
      <c r="L10879" s="235">
        <v>0.62</v>
      </c>
      <c r="M10879" s="236" t="s">
        <v>583</v>
      </c>
    </row>
    <row r="10880" spans="1:13">
      <c r="A10880" s="106" t="str">
        <f t="shared" si="169"/>
        <v xml:space="preserve">92316 </v>
      </c>
      <c r="B10880" s="231" t="s">
        <v>15422</v>
      </c>
      <c r="C10880" s="232"/>
      <c r="D10880" s="233" t="s">
        <v>1358</v>
      </c>
      <c r="E10880" s="233"/>
      <c r="F10880" s="234" t="s">
        <v>21460</v>
      </c>
      <c r="G10880" s="235">
        <v>0.68</v>
      </c>
      <c r="H10880" s="235">
        <v>2.33</v>
      </c>
      <c r="I10880" s="235">
        <v>0.24</v>
      </c>
      <c r="J10880" s="235">
        <v>0.01</v>
      </c>
      <c r="K10880" s="235">
        <v>3.02</v>
      </c>
      <c r="L10880" s="235">
        <v>0.93</v>
      </c>
      <c r="M10880" s="236" t="s">
        <v>583</v>
      </c>
    </row>
    <row r="10881" spans="1:13">
      <c r="A10881" s="106" t="str">
        <f t="shared" si="169"/>
        <v xml:space="preserve">92317 </v>
      </c>
      <c r="B10881" s="231" t="s">
        <v>15423</v>
      </c>
      <c r="C10881" s="232"/>
      <c r="D10881" s="233" t="s">
        <v>1358</v>
      </c>
      <c r="E10881" s="233"/>
      <c r="F10881" s="234" t="s">
        <v>21461</v>
      </c>
      <c r="G10881" s="235">
        <v>0.45</v>
      </c>
      <c r="H10881" s="235">
        <v>2.12</v>
      </c>
      <c r="I10881" s="235">
        <v>0.16</v>
      </c>
      <c r="J10881" s="235">
        <v>0.01</v>
      </c>
      <c r="K10881" s="235">
        <v>2.58</v>
      </c>
      <c r="L10881" s="235">
        <v>0.62</v>
      </c>
      <c r="M10881" s="236" t="s">
        <v>583</v>
      </c>
    </row>
    <row r="10882" spans="1:13">
      <c r="A10882" s="106" t="str">
        <f t="shared" si="169"/>
        <v xml:space="preserve">92325 </v>
      </c>
      <c r="B10882" s="231" t="s">
        <v>15424</v>
      </c>
      <c r="C10882" s="232"/>
      <c r="D10882" s="233" t="s">
        <v>1358</v>
      </c>
      <c r="E10882" s="233"/>
      <c r="F10882" s="234" t="s">
        <v>15425</v>
      </c>
      <c r="G10882" s="235">
        <v>0</v>
      </c>
      <c r="H10882" s="235">
        <v>1.35</v>
      </c>
      <c r="I10882" s="235" t="s">
        <v>37</v>
      </c>
      <c r="J10882" s="235">
        <v>0.01</v>
      </c>
      <c r="K10882" s="235">
        <v>1.36</v>
      </c>
      <c r="L10882" s="235" t="s">
        <v>37</v>
      </c>
      <c r="M10882" s="236" t="s">
        <v>583</v>
      </c>
    </row>
    <row r="10883" spans="1:13">
      <c r="A10883" s="106" t="str">
        <f t="shared" ref="A10883:A10946" si="170">B10883&amp;" "&amp;C10883</f>
        <v xml:space="preserve">92326 </v>
      </c>
      <c r="B10883" s="231" t="s">
        <v>15426</v>
      </c>
      <c r="C10883" s="232"/>
      <c r="D10883" s="233" t="s">
        <v>1358</v>
      </c>
      <c r="E10883" s="233"/>
      <c r="F10883" s="234" t="s">
        <v>15427</v>
      </c>
      <c r="G10883" s="235">
        <v>0</v>
      </c>
      <c r="H10883" s="235">
        <v>1.1499999999999999</v>
      </c>
      <c r="I10883" s="235" t="s">
        <v>37</v>
      </c>
      <c r="J10883" s="235">
        <v>0.01</v>
      </c>
      <c r="K10883" s="235">
        <v>1.1599999999999999</v>
      </c>
      <c r="L10883" s="235" t="s">
        <v>37</v>
      </c>
      <c r="M10883" s="236" t="s">
        <v>583</v>
      </c>
    </row>
    <row r="10884" spans="1:13">
      <c r="A10884" s="106" t="str">
        <f t="shared" si="170"/>
        <v xml:space="preserve">92340 </v>
      </c>
      <c r="B10884" s="231" t="s">
        <v>15428</v>
      </c>
      <c r="C10884" s="232"/>
      <c r="D10884" s="233" t="s">
        <v>798</v>
      </c>
      <c r="E10884" s="233" t="s">
        <v>1966</v>
      </c>
      <c r="F10884" s="234" t="s">
        <v>15429</v>
      </c>
      <c r="G10884" s="235">
        <v>0.37</v>
      </c>
      <c r="H10884" s="235">
        <v>0.65</v>
      </c>
      <c r="I10884" s="235">
        <v>0.15</v>
      </c>
      <c r="J10884" s="235">
        <v>0.02</v>
      </c>
      <c r="K10884" s="235">
        <v>1.04</v>
      </c>
      <c r="L10884" s="235">
        <v>0.54</v>
      </c>
      <c r="M10884" s="236" t="s">
        <v>583</v>
      </c>
    </row>
    <row r="10885" spans="1:13">
      <c r="A10885" s="106" t="str">
        <f t="shared" si="170"/>
        <v xml:space="preserve">92341 </v>
      </c>
      <c r="B10885" s="231" t="s">
        <v>15430</v>
      </c>
      <c r="C10885" s="232"/>
      <c r="D10885" s="233" t="s">
        <v>798</v>
      </c>
      <c r="E10885" s="233" t="s">
        <v>1966</v>
      </c>
      <c r="F10885" s="234" t="s">
        <v>15431</v>
      </c>
      <c r="G10885" s="235">
        <v>0.47</v>
      </c>
      <c r="H10885" s="235">
        <v>0.69</v>
      </c>
      <c r="I10885" s="235">
        <v>0.18</v>
      </c>
      <c r="J10885" s="235">
        <v>0.03</v>
      </c>
      <c r="K10885" s="235">
        <v>1.19</v>
      </c>
      <c r="L10885" s="235">
        <v>0.68</v>
      </c>
      <c r="M10885" s="236" t="s">
        <v>583</v>
      </c>
    </row>
    <row r="10886" spans="1:13">
      <c r="A10886" s="106" t="str">
        <f t="shared" si="170"/>
        <v xml:space="preserve">92342 </v>
      </c>
      <c r="B10886" s="231" t="s">
        <v>15432</v>
      </c>
      <c r="C10886" s="232"/>
      <c r="D10886" s="233" t="s">
        <v>798</v>
      </c>
      <c r="E10886" s="233" t="s">
        <v>1966</v>
      </c>
      <c r="F10886" s="234" t="s">
        <v>15433</v>
      </c>
      <c r="G10886" s="235">
        <v>0.53</v>
      </c>
      <c r="H10886" s="235">
        <v>0.72</v>
      </c>
      <c r="I10886" s="235">
        <v>0.21</v>
      </c>
      <c r="J10886" s="235">
        <v>0.03</v>
      </c>
      <c r="K10886" s="235">
        <v>1.28</v>
      </c>
      <c r="L10886" s="235">
        <v>0.77</v>
      </c>
      <c r="M10886" s="236" t="s">
        <v>583</v>
      </c>
    </row>
    <row r="10887" spans="1:13">
      <c r="A10887" s="106" t="str">
        <f t="shared" si="170"/>
        <v xml:space="preserve">92352 </v>
      </c>
      <c r="B10887" s="231" t="s">
        <v>15434</v>
      </c>
      <c r="C10887" s="232"/>
      <c r="D10887" s="233" t="s">
        <v>1401</v>
      </c>
      <c r="E10887" s="233" t="s">
        <v>1966</v>
      </c>
      <c r="F10887" s="234" t="s">
        <v>15435</v>
      </c>
      <c r="G10887" s="235">
        <v>0.37</v>
      </c>
      <c r="H10887" s="235">
        <v>0.89</v>
      </c>
      <c r="I10887" s="235">
        <v>0.15</v>
      </c>
      <c r="J10887" s="235">
        <v>0.02</v>
      </c>
      <c r="K10887" s="235">
        <v>1.28</v>
      </c>
      <c r="L10887" s="235">
        <v>0.54</v>
      </c>
      <c r="M10887" s="236" t="s">
        <v>583</v>
      </c>
    </row>
    <row r="10888" spans="1:13">
      <c r="A10888" s="106" t="str">
        <f t="shared" si="170"/>
        <v xml:space="preserve">92353 </v>
      </c>
      <c r="B10888" s="231" t="s">
        <v>15436</v>
      </c>
      <c r="C10888" s="232"/>
      <c r="D10888" s="233" t="s">
        <v>1401</v>
      </c>
      <c r="E10888" s="233" t="s">
        <v>1966</v>
      </c>
      <c r="F10888" s="234" t="s">
        <v>15437</v>
      </c>
      <c r="G10888" s="235">
        <v>0.5</v>
      </c>
      <c r="H10888" s="235">
        <v>0.94</v>
      </c>
      <c r="I10888" s="235">
        <v>0.2</v>
      </c>
      <c r="J10888" s="235">
        <v>0.03</v>
      </c>
      <c r="K10888" s="235">
        <v>1.47</v>
      </c>
      <c r="L10888" s="235">
        <v>0.73</v>
      </c>
      <c r="M10888" s="236" t="s">
        <v>583</v>
      </c>
    </row>
    <row r="10889" spans="1:13">
      <c r="A10889" s="106" t="str">
        <f t="shared" si="170"/>
        <v xml:space="preserve">92354 </v>
      </c>
      <c r="B10889" s="231" t="s">
        <v>15438</v>
      </c>
      <c r="C10889" s="232"/>
      <c r="D10889" s="233" t="s">
        <v>1401</v>
      </c>
      <c r="E10889" s="233" t="s">
        <v>1966</v>
      </c>
      <c r="F10889" s="234" t="s">
        <v>21462</v>
      </c>
      <c r="G10889" s="235">
        <v>0</v>
      </c>
      <c r="H10889" s="235">
        <v>0.41</v>
      </c>
      <c r="I10889" s="235" t="s">
        <v>37</v>
      </c>
      <c r="J10889" s="235">
        <v>0.01</v>
      </c>
      <c r="K10889" s="235">
        <v>0.42</v>
      </c>
      <c r="L10889" s="235" t="s">
        <v>37</v>
      </c>
      <c r="M10889" s="236" t="s">
        <v>583</v>
      </c>
    </row>
    <row r="10890" spans="1:13">
      <c r="A10890" s="106" t="str">
        <f t="shared" si="170"/>
        <v xml:space="preserve">92355 </v>
      </c>
      <c r="B10890" s="231" t="s">
        <v>15439</v>
      </c>
      <c r="C10890" s="232"/>
      <c r="D10890" s="233" t="s">
        <v>1401</v>
      </c>
      <c r="E10890" s="233" t="s">
        <v>1966</v>
      </c>
      <c r="F10890" s="234" t="s">
        <v>21463</v>
      </c>
      <c r="G10890" s="235">
        <v>0</v>
      </c>
      <c r="H10890" s="235">
        <v>0.64</v>
      </c>
      <c r="I10890" s="235" t="s">
        <v>37</v>
      </c>
      <c r="J10890" s="235">
        <v>0.01</v>
      </c>
      <c r="K10890" s="235">
        <v>0.65</v>
      </c>
      <c r="L10890" s="235" t="s">
        <v>37</v>
      </c>
      <c r="M10890" s="236" t="s">
        <v>583</v>
      </c>
    </row>
    <row r="10891" spans="1:13">
      <c r="A10891" s="106" t="str">
        <f t="shared" si="170"/>
        <v xml:space="preserve">92358 </v>
      </c>
      <c r="B10891" s="231" t="s">
        <v>15440</v>
      </c>
      <c r="C10891" s="232"/>
      <c r="D10891" s="233" t="s">
        <v>1401</v>
      </c>
      <c r="E10891" s="233" t="s">
        <v>1966</v>
      </c>
      <c r="F10891" s="234" t="s">
        <v>15441</v>
      </c>
      <c r="G10891" s="235">
        <v>0</v>
      </c>
      <c r="H10891" s="235">
        <v>0.34</v>
      </c>
      <c r="I10891" s="235" t="s">
        <v>37</v>
      </c>
      <c r="J10891" s="235">
        <v>0.01</v>
      </c>
      <c r="K10891" s="235">
        <v>0.35</v>
      </c>
      <c r="L10891" s="235" t="s">
        <v>37</v>
      </c>
      <c r="M10891" s="236" t="s">
        <v>583</v>
      </c>
    </row>
    <row r="10892" spans="1:13">
      <c r="A10892" s="106" t="str">
        <f t="shared" si="170"/>
        <v xml:space="preserve">92370 </v>
      </c>
      <c r="B10892" s="231" t="s">
        <v>15442</v>
      </c>
      <c r="C10892" s="232"/>
      <c r="D10892" s="233" t="s">
        <v>798</v>
      </c>
      <c r="E10892" s="233" t="s">
        <v>1966</v>
      </c>
      <c r="F10892" s="234" t="s">
        <v>21464</v>
      </c>
      <c r="G10892" s="235">
        <v>0.32</v>
      </c>
      <c r="H10892" s="235">
        <v>0.56999999999999995</v>
      </c>
      <c r="I10892" s="235">
        <v>0.13</v>
      </c>
      <c r="J10892" s="235">
        <v>0.02</v>
      </c>
      <c r="K10892" s="235">
        <v>0.91</v>
      </c>
      <c r="L10892" s="235">
        <v>0.47</v>
      </c>
      <c r="M10892" s="236" t="s">
        <v>583</v>
      </c>
    </row>
    <row r="10893" spans="1:13">
      <c r="A10893" s="106" t="str">
        <f t="shared" si="170"/>
        <v xml:space="preserve">92371 </v>
      </c>
      <c r="B10893" s="231" t="s">
        <v>15443</v>
      </c>
      <c r="C10893" s="232"/>
      <c r="D10893" s="233" t="s">
        <v>1401</v>
      </c>
      <c r="E10893" s="233" t="s">
        <v>1966</v>
      </c>
      <c r="F10893" s="234" t="s">
        <v>21465</v>
      </c>
      <c r="G10893" s="235">
        <v>0</v>
      </c>
      <c r="H10893" s="235">
        <v>0.35</v>
      </c>
      <c r="I10893" s="235" t="s">
        <v>37</v>
      </c>
      <c r="J10893" s="235">
        <v>0.01</v>
      </c>
      <c r="K10893" s="235">
        <v>0.36</v>
      </c>
      <c r="L10893" s="235" t="s">
        <v>37</v>
      </c>
      <c r="M10893" s="236" t="s">
        <v>583</v>
      </c>
    </row>
    <row r="10894" spans="1:13">
      <c r="A10894" s="106" t="str">
        <f t="shared" si="170"/>
        <v xml:space="preserve">92499 </v>
      </c>
      <c r="B10894" s="231" t="s">
        <v>15444</v>
      </c>
      <c r="C10894" s="232"/>
      <c r="D10894" s="233" t="s">
        <v>664</v>
      </c>
      <c r="E10894" s="233"/>
      <c r="F10894" s="234" t="s">
        <v>19224</v>
      </c>
      <c r="G10894" s="235">
        <v>0</v>
      </c>
      <c r="H10894" s="235">
        <v>0</v>
      </c>
      <c r="I10894" s="235" t="s">
        <v>37</v>
      </c>
      <c r="J10894" s="235">
        <v>0</v>
      </c>
      <c r="K10894" s="235">
        <v>0</v>
      </c>
      <c r="L10894" s="235" t="s">
        <v>37</v>
      </c>
      <c r="M10894" s="236" t="s">
        <v>583</v>
      </c>
    </row>
    <row r="10895" spans="1:13">
      <c r="A10895" s="106" t="str">
        <f t="shared" si="170"/>
        <v>92499 TC</v>
      </c>
      <c r="B10895" s="231" t="s">
        <v>15444</v>
      </c>
      <c r="C10895" s="232" t="s">
        <v>126</v>
      </c>
      <c r="D10895" s="233" t="s">
        <v>664</v>
      </c>
      <c r="E10895" s="233"/>
      <c r="F10895" s="234" t="s">
        <v>19224</v>
      </c>
      <c r="G10895" s="235">
        <v>0</v>
      </c>
      <c r="H10895" s="235">
        <v>0</v>
      </c>
      <c r="I10895" s="235" t="s">
        <v>37</v>
      </c>
      <c r="J10895" s="235">
        <v>0</v>
      </c>
      <c r="K10895" s="235">
        <v>0</v>
      </c>
      <c r="L10895" s="235" t="s">
        <v>37</v>
      </c>
      <c r="M10895" s="236" t="s">
        <v>583</v>
      </c>
    </row>
    <row r="10896" spans="1:13">
      <c r="A10896" s="106" t="str">
        <f t="shared" si="170"/>
        <v>92499 26</v>
      </c>
      <c r="B10896" s="231" t="s">
        <v>15444</v>
      </c>
      <c r="C10896" s="232">
        <v>26</v>
      </c>
      <c r="D10896" s="233" t="s">
        <v>664</v>
      </c>
      <c r="E10896" s="233"/>
      <c r="F10896" s="234" t="s">
        <v>19224</v>
      </c>
      <c r="G10896" s="235">
        <v>0</v>
      </c>
      <c r="H10896" s="235">
        <v>0</v>
      </c>
      <c r="I10896" s="235">
        <v>0</v>
      </c>
      <c r="J10896" s="235">
        <v>0</v>
      </c>
      <c r="K10896" s="235">
        <v>0</v>
      </c>
      <c r="L10896" s="235">
        <v>0</v>
      </c>
      <c r="M10896" s="236" t="s">
        <v>583</v>
      </c>
    </row>
    <row r="10897" spans="1:13">
      <c r="A10897" s="106" t="str">
        <f t="shared" si="170"/>
        <v xml:space="preserve">92502 </v>
      </c>
      <c r="B10897" s="231" t="s">
        <v>15445</v>
      </c>
      <c r="C10897" s="232"/>
      <c r="D10897" s="233" t="s">
        <v>1358</v>
      </c>
      <c r="E10897" s="233"/>
      <c r="F10897" s="234" t="s">
        <v>15446</v>
      </c>
      <c r="G10897" s="235">
        <v>1.51</v>
      </c>
      <c r="H10897" s="233" t="s">
        <v>37</v>
      </c>
      <c r="I10897" s="235">
        <v>1.25</v>
      </c>
      <c r="J10897" s="235">
        <v>0.1</v>
      </c>
      <c r="K10897" s="233" t="s">
        <v>37</v>
      </c>
      <c r="L10897" s="235">
        <v>2.86</v>
      </c>
      <c r="M10897" s="236" t="s">
        <v>1324</v>
      </c>
    </row>
    <row r="10898" spans="1:13">
      <c r="A10898" s="106" t="str">
        <f t="shared" si="170"/>
        <v xml:space="preserve">92504 </v>
      </c>
      <c r="B10898" s="231" t="s">
        <v>15447</v>
      </c>
      <c r="C10898" s="232"/>
      <c r="D10898" s="233" t="s">
        <v>1358</v>
      </c>
      <c r="E10898" s="233"/>
      <c r="F10898" s="234" t="s">
        <v>15448</v>
      </c>
      <c r="G10898" s="235">
        <v>0.18</v>
      </c>
      <c r="H10898" s="235">
        <v>0.66</v>
      </c>
      <c r="I10898" s="235">
        <v>0.09</v>
      </c>
      <c r="J10898" s="235">
        <v>0.01</v>
      </c>
      <c r="K10898" s="235">
        <v>0.85</v>
      </c>
      <c r="L10898" s="235">
        <v>0.28000000000000003</v>
      </c>
      <c r="M10898" s="236" t="s">
        <v>583</v>
      </c>
    </row>
    <row r="10899" spans="1:13">
      <c r="A10899" s="106" t="str">
        <f t="shared" si="170"/>
        <v xml:space="preserve">92507 </v>
      </c>
      <c r="B10899" s="231" t="s">
        <v>15449</v>
      </c>
      <c r="C10899" s="232"/>
      <c r="D10899" s="233" t="s">
        <v>1358</v>
      </c>
      <c r="E10899" s="233"/>
      <c r="F10899" s="234" t="s">
        <v>15450</v>
      </c>
      <c r="G10899" s="235">
        <v>1.3</v>
      </c>
      <c r="H10899" s="235">
        <v>0.99</v>
      </c>
      <c r="I10899" s="235" t="s">
        <v>37</v>
      </c>
      <c r="J10899" s="235">
        <v>0.03</v>
      </c>
      <c r="K10899" s="235">
        <v>2.3199999999999998</v>
      </c>
      <c r="L10899" s="235" t="s">
        <v>37</v>
      </c>
      <c r="M10899" s="236" t="s">
        <v>583</v>
      </c>
    </row>
    <row r="10900" spans="1:13">
      <c r="A10900" s="106" t="str">
        <f t="shared" si="170"/>
        <v xml:space="preserve">92508 </v>
      </c>
      <c r="B10900" s="231" t="s">
        <v>15451</v>
      </c>
      <c r="C10900" s="232"/>
      <c r="D10900" s="233" t="s">
        <v>1358</v>
      </c>
      <c r="E10900" s="233"/>
      <c r="F10900" s="234" t="s">
        <v>15450</v>
      </c>
      <c r="G10900" s="235">
        <v>0.33</v>
      </c>
      <c r="H10900" s="235">
        <v>0.39</v>
      </c>
      <c r="I10900" s="235" t="s">
        <v>37</v>
      </c>
      <c r="J10900" s="235">
        <v>0.01</v>
      </c>
      <c r="K10900" s="235">
        <v>0.73</v>
      </c>
      <c r="L10900" s="235" t="s">
        <v>37</v>
      </c>
      <c r="M10900" s="236" t="s">
        <v>583</v>
      </c>
    </row>
    <row r="10901" spans="1:13">
      <c r="A10901" s="106" t="str">
        <f t="shared" si="170"/>
        <v xml:space="preserve">92511 </v>
      </c>
      <c r="B10901" s="231" t="s">
        <v>15452</v>
      </c>
      <c r="C10901" s="232"/>
      <c r="D10901" s="233" t="s">
        <v>1358</v>
      </c>
      <c r="E10901" s="233"/>
      <c r="F10901" s="234" t="s">
        <v>15453</v>
      </c>
      <c r="G10901" s="235">
        <v>0.61</v>
      </c>
      <c r="H10901" s="235">
        <v>2.81</v>
      </c>
      <c r="I10901" s="235">
        <v>0.49</v>
      </c>
      <c r="J10901" s="235">
        <v>0.04</v>
      </c>
      <c r="K10901" s="235">
        <v>3.46</v>
      </c>
      <c r="L10901" s="235">
        <v>1.1399999999999999</v>
      </c>
      <c r="M10901" s="236" t="s">
        <v>1324</v>
      </c>
    </row>
    <row r="10902" spans="1:13">
      <c r="A10902" s="106" t="str">
        <f t="shared" si="170"/>
        <v xml:space="preserve">92512 </v>
      </c>
      <c r="B10902" s="231" t="s">
        <v>15454</v>
      </c>
      <c r="C10902" s="232"/>
      <c r="D10902" s="233" t="s">
        <v>1358</v>
      </c>
      <c r="E10902" s="233"/>
      <c r="F10902" s="234" t="s">
        <v>15455</v>
      </c>
      <c r="G10902" s="235">
        <v>0.55000000000000004</v>
      </c>
      <c r="H10902" s="235">
        <v>1.33</v>
      </c>
      <c r="I10902" s="235">
        <v>0.22</v>
      </c>
      <c r="J10902" s="235">
        <v>0.04</v>
      </c>
      <c r="K10902" s="235">
        <v>1.92</v>
      </c>
      <c r="L10902" s="235">
        <v>0.81</v>
      </c>
      <c r="M10902" s="236" t="s">
        <v>583</v>
      </c>
    </row>
    <row r="10903" spans="1:13">
      <c r="A10903" s="106" t="str">
        <f t="shared" si="170"/>
        <v xml:space="preserve">92516 </v>
      </c>
      <c r="B10903" s="231" t="s">
        <v>15456</v>
      </c>
      <c r="C10903" s="232"/>
      <c r="D10903" s="233" t="s">
        <v>1358</v>
      </c>
      <c r="E10903" s="233"/>
      <c r="F10903" s="234" t="s">
        <v>15457</v>
      </c>
      <c r="G10903" s="235">
        <v>0.43</v>
      </c>
      <c r="H10903" s="235">
        <v>1.72</v>
      </c>
      <c r="I10903" s="235">
        <v>0.21</v>
      </c>
      <c r="J10903" s="235">
        <v>0.03</v>
      </c>
      <c r="K10903" s="235">
        <v>2.1800000000000002</v>
      </c>
      <c r="L10903" s="235">
        <v>0.67</v>
      </c>
      <c r="M10903" s="236" t="s">
        <v>583</v>
      </c>
    </row>
    <row r="10904" spans="1:13">
      <c r="A10904" s="106" t="str">
        <f t="shared" si="170"/>
        <v xml:space="preserve">92517 </v>
      </c>
      <c r="B10904" s="231" t="s">
        <v>18214</v>
      </c>
      <c r="C10904" s="232"/>
      <c r="D10904" s="233" t="s">
        <v>1358</v>
      </c>
      <c r="E10904" s="233"/>
      <c r="F10904" s="234" t="s">
        <v>17995</v>
      </c>
      <c r="G10904" s="235">
        <v>0.8</v>
      </c>
      <c r="H10904" s="235">
        <v>1.45</v>
      </c>
      <c r="I10904" s="235">
        <v>0.42</v>
      </c>
      <c r="J10904" s="235">
        <v>0.03</v>
      </c>
      <c r="K10904" s="235">
        <v>2.2799999999999998</v>
      </c>
      <c r="L10904" s="235">
        <v>1.25</v>
      </c>
      <c r="M10904" s="236" t="s">
        <v>583</v>
      </c>
    </row>
    <row r="10905" spans="1:13">
      <c r="A10905" s="106" t="str">
        <f t="shared" si="170"/>
        <v xml:space="preserve">92518 </v>
      </c>
      <c r="B10905" s="231" t="s">
        <v>18215</v>
      </c>
      <c r="C10905" s="232"/>
      <c r="D10905" s="233" t="s">
        <v>1358</v>
      </c>
      <c r="E10905" s="233"/>
      <c r="F10905" s="234" t="s">
        <v>17996</v>
      </c>
      <c r="G10905" s="235">
        <v>0.8</v>
      </c>
      <c r="H10905" s="235">
        <v>1.45</v>
      </c>
      <c r="I10905" s="235">
        <v>0.43</v>
      </c>
      <c r="J10905" s="235">
        <v>0.04</v>
      </c>
      <c r="K10905" s="235">
        <v>2.29</v>
      </c>
      <c r="L10905" s="235">
        <v>1.27</v>
      </c>
      <c r="M10905" s="236" t="s">
        <v>583</v>
      </c>
    </row>
    <row r="10906" spans="1:13">
      <c r="A10906" s="106" t="str">
        <f t="shared" si="170"/>
        <v xml:space="preserve">92519 </v>
      </c>
      <c r="B10906" s="231" t="s">
        <v>18216</v>
      </c>
      <c r="C10906" s="232"/>
      <c r="D10906" s="233" t="s">
        <v>1358</v>
      </c>
      <c r="E10906" s="233"/>
      <c r="F10906" s="234" t="s">
        <v>17997</v>
      </c>
      <c r="G10906" s="235">
        <v>1.2</v>
      </c>
      <c r="H10906" s="235">
        <v>2.4300000000000002</v>
      </c>
      <c r="I10906" s="235">
        <v>0.65</v>
      </c>
      <c r="J10906" s="235">
        <v>0.04</v>
      </c>
      <c r="K10906" s="235">
        <v>3.67</v>
      </c>
      <c r="L10906" s="235">
        <v>1.89</v>
      </c>
      <c r="M10906" s="236" t="s">
        <v>583</v>
      </c>
    </row>
    <row r="10907" spans="1:13">
      <c r="A10907" s="106" t="str">
        <f t="shared" si="170"/>
        <v xml:space="preserve">92520 </v>
      </c>
      <c r="B10907" s="231" t="s">
        <v>15458</v>
      </c>
      <c r="C10907" s="232"/>
      <c r="D10907" s="233" t="s">
        <v>1358</v>
      </c>
      <c r="E10907" s="233"/>
      <c r="F10907" s="234" t="s">
        <v>15459</v>
      </c>
      <c r="G10907" s="235">
        <v>0.75</v>
      </c>
      <c r="H10907" s="235">
        <v>1.93</v>
      </c>
      <c r="I10907" s="235">
        <v>0.42</v>
      </c>
      <c r="J10907" s="235">
        <v>0.03</v>
      </c>
      <c r="K10907" s="235">
        <v>2.71</v>
      </c>
      <c r="L10907" s="235">
        <v>1.2</v>
      </c>
      <c r="M10907" s="236" t="s">
        <v>583</v>
      </c>
    </row>
    <row r="10908" spans="1:13">
      <c r="A10908" s="106" t="str">
        <f t="shared" si="170"/>
        <v xml:space="preserve">92521 </v>
      </c>
      <c r="B10908" s="231" t="s">
        <v>15460</v>
      </c>
      <c r="C10908" s="232"/>
      <c r="D10908" s="233" t="s">
        <v>1358</v>
      </c>
      <c r="E10908" s="233"/>
      <c r="F10908" s="234" t="s">
        <v>15461</v>
      </c>
      <c r="G10908" s="235">
        <v>2.2400000000000002</v>
      </c>
      <c r="H10908" s="235">
        <v>1.76</v>
      </c>
      <c r="I10908" s="235" t="s">
        <v>37</v>
      </c>
      <c r="J10908" s="235">
        <v>0.05</v>
      </c>
      <c r="K10908" s="235">
        <v>4.05</v>
      </c>
      <c r="L10908" s="235" t="s">
        <v>37</v>
      </c>
      <c r="M10908" s="236" t="s">
        <v>583</v>
      </c>
    </row>
    <row r="10909" spans="1:13">
      <c r="A10909" s="106" t="str">
        <f t="shared" si="170"/>
        <v xml:space="preserve">92522 </v>
      </c>
      <c r="B10909" s="231" t="s">
        <v>15462</v>
      </c>
      <c r="C10909" s="232"/>
      <c r="D10909" s="233" t="s">
        <v>1358</v>
      </c>
      <c r="E10909" s="233"/>
      <c r="F10909" s="234" t="s">
        <v>15463</v>
      </c>
      <c r="G10909" s="235">
        <v>1.92</v>
      </c>
      <c r="H10909" s="235">
        <v>1.38</v>
      </c>
      <c r="I10909" s="235" t="s">
        <v>37</v>
      </c>
      <c r="J10909" s="235">
        <v>0.06</v>
      </c>
      <c r="K10909" s="235">
        <v>3.36</v>
      </c>
      <c r="L10909" s="235" t="s">
        <v>37</v>
      </c>
      <c r="M10909" s="236" t="s">
        <v>583</v>
      </c>
    </row>
    <row r="10910" spans="1:13">
      <c r="A10910" s="106" t="str">
        <f t="shared" si="170"/>
        <v xml:space="preserve">92523 </v>
      </c>
      <c r="B10910" s="231" t="s">
        <v>15464</v>
      </c>
      <c r="C10910" s="232"/>
      <c r="D10910" s="233" t="s">
        <v>1358</v>
      </c>
      <c r="E10910" s="233"/>
      <c r="F10910" s="234" t="s">
        <v>15465</v>
      </c>
      <c r="G10910" s="235">
        <v>3.84</v>
      </c>
      <c r="H10910" s="235">
        <v>2.98</v>
      </c>
      <c r="I10910" s="235" t="s">
        <v>37</v>
      </c>
      <c r="J10910" s="235">
        <v>0.1</v>
      </c>
      <c r="K10910" s="235">
        <v>6.92</v>
      </c>
      <c r="L10910" s="235" t="s">
        <v>37</v>
      </c>
      <c r="M10910" s="236" t="s">
        <v>583</v>
      </c>
    </row>
    <row r="10911" spans="1:13">
      <c r="A10911" s="106" t="str">
        <f t="shared" si="170"/>
        <v xml:space="preserve">92524 </v>
      </c>
      <c r="B10911" s="231" t="s">
        <v>15466</v>
      </c>
      <c r="C10911" s="232"/>
      <c r="D10911" s="233" t="s">
        <v>1358</v>
      </c>
      <c r="E10911" s="233"/>
      <c r="F10911" s="234" t="s">
        <v>15467</v>
      </c>
      <c r="G10911" s="235">
        <v>1.92</v>
      </c>
      <c r="H10911" s="235">
        <v>1.33</v>
      </c>
      <c r="I10911" s="235" t="s">
        <v>37</v>
      </c>
      <c r="J10911" s="235">
        <v>0.05</v>
      </c>
      <c r="K10911" s="235">
        <v>3.3</v>
      </c>
      <c r="L10911" s="235" t="s">
        <v>37</v>
      </c>
      <c r="M10911" s="236" t="s">
        <v>583</v>
      </c>
    </row>
    <row r="10912" spans="1:13">
      <c r="A10912" s="106" t="str">
        <f t="shared" si="170"/>
        <v xml:space="preserve">92526 </v>
      </c>
      <c r="B10912" s="231" t="s">
        <v>15468</v>
      </c>
      <c r="C10912" s="232"/>
      <c r="D10912" s="233" t="s">
        <v>1358</v>
      </c>
      <c r="E10912" s="233"/>
      <c r="F10912" s="234" t="s">
        <v>15469</v>
      </c>
      <c r="G10912" s="235">
        <v>1.34</v>
      </c>
      <c r="H10912" s="235">
        <v>1.19</v>
      </c>
      <c r="I10912" s="235" t="s">
        <v>37</v>
      </c>
      <c r="J10912" s="235">
        <v>0.03</v>
      </c>
      <c r="K10912" s="235">
        <v>2.56</v>
      </c>
      <c r="L10912" s="235" t="s">
        <v>37</v>
      </c>
      <c r="M10912" s="236" t="s">
        <v>583</v>
      </c>
    </row>
    <row r="10913" spans="1:13">
      <c r="A10913" s="106" t="str">
        <f t="shared" si="170"/>
        <v xml:space="preserve">92531 </v>
      </c>
      <c r="B10913" s="231" t="s">
        <v>15470</v>
      </c>
      <c r="C10913" s="232"/>
      <c r="D10913" s="233" t="s">
        <v>1401</v>
      </c>
      <c r="E10913" s="233"/>
      <c r="F10913" s="234" t="s">
        <v>15471</v>
      </c>
      <c r="G10913" s="235">
        <v>0</v>
      </c>
      <c r="H10913" s="235">
        <v>0</v>
      </c>
      <c r="I10913" s="235">
        <v>0</v>
      </c>
      <c r="J10913" s="235">
        <v>0</v>
      </c>
      <c r="K10913" s="235">
        <v>0</v>
      </c>
      <c r="L10913" s="235">
        <v>0</v>
      </c>
      <c r="M10913" s="236" t="s">
        <v>583</v>
      </c>
    </row>
    <row r="10914" spans="1:13">
      <c r="A10914" s="106" t="str">
        <f t="shared" si="170"/>
        <v xml:space="preserve">92532 </v>
      </c>
      <c r="B10914" s="231" t="s">
        <v>15472</v>
      </c>
      <c r="C10914" s="232"/>
      <c r="D10914" s="233" t="s">
        <v>1401</v>
      </c>
      <c r="E10914" s="233"/>
      <c r="F10914" s="234" t="s">
        <v>15473</v>
      </c>
      <c r="G10914" s="235">
        <v>0</v>
      </c>
      <c r="H10914" s="235">
        <v>0</v>
      </c>
      <c r="I10914" s="235">
        <v>0</v>
      </c>
      <c r="J10914" s="235">
        <v>0</v>
      </c>
      <c r="K10914" s="235">
        <v>0</v>
      </c>
      <c r="L10914" s="235">
        <v>0</v>
      </c>
      <c r="M10914" s="236" t="s">
        <v>583</v>
      </c>
    </row>
    <row r="10915" spans="1:13">
      <c r="A10915" s="106" t="str">
        <f t="shared" si="170"/>
        <v xml:space="preserve">92533 </v>
      </c>
      <c r="B10915" s="231" t="s">
        <v>15474</v>
      </c>
      <c r="C10915" s="232"/>
      <c r="D10915" s="233" t="s">
        <v>1401</v>
      </c>
      <c r="E10915" s="233"/>
      <c r="F10915" s="234" t="s">
        <v>15475</v>
      </c>
      <c r="G10915" s="235">
        <v>0</v>
      </c>
      <c r="H10915" s="235">
        <v>0</v>
      </c>
      <c r="I10915" s="235">
        <v>0</v>
      </c>
      <c r="J10915" s="235">
        <v>0</v>
      </c>
      <c r="K10915" s="235">
        <v>0</v>
      </c>
      <c r="L10915" s="235">
        <v>0</v>
      </c>
      <c r="M10915" s="236" t="s">
        <v>583</v>
      </c>
    </row>
    <row r="10916" spans="1:13">
      <c r="A10916" s="106" t="str">
        <f t="shared" si="170"/>
        <v xml:space="preserve">92534 </v>
      </c>
      <c r="B10916" s="231" t="s">
        <v>15476</v>
      </c>
      <c r="C10916" s="232"/>
      <c r="D10916" s="233" t="s">
        <v>1401</v>
      </c>
      <c r="E10916" s="233"/>
      <c r="F10916" s="234" t="s">
        <v>15477</v>
      </c>
      <c r="G10916" s="235">
        <v>0</v>
      </c>
      <c r="H10916" s="235">
        <v>0</v>
      </c>
      <c r="I10916" s="235">
        <v>0</v>
      </c>
      <c r="J10916" s="235">
        <v>0</v>
      </c>
      <c r="K10916" s="235">
        <v>0</v>
      </c>
      <c r="L10916" s="235">
        <v>0</v>
      </c>
      <c r="M10916" s="236" t="s">
        <v>583</v>
      </c>
    </row>
    <row r="10917" spans="1:13">
      <c r="A10917" s="106" t="str">
        <f t="shared" si="170"/>
        <v xml:space="preserve">92537 </v>
      </c>
      <c r="B10917" s="231" t="s">
        <v>15478</v>
      </c>
      <c r="C10917" s="232"/>
      <c r="D10917" s="233" t="s">
        <v>1358</v>
      </c>
      <c r="E10917" s="233"/>
      <c r="F10917" s="234" t="s">
        <v>15479</v>
      </c>
      <c r="G10917" s="235">
        <v>0.6</v>
      </c>
      <c r="H10917" s="235">
        <v>0.55000000000000004</v>
      </c>
      <c r="I10917" s="235" t="s">
        <v>37</v>
      </c>
      <c r="J10917" s="235">
        <v>0.02</v>
      </c>
      <c r="K10917" s="235">
        <v>1.17</v>
      </c>
      <c r="L10917" s="235" t="s">
        <v>37</v>
      </c>
      <c r="M10917" s="236" t="s">
        <v>583</v>
      </c>
    </row>
    <row r="10918" spans="1:13">
      <c r="A10918" s="106" t="str">
        <f t="shared" si="170"/>
        <v>92537 TC</v>
      </c>
      <c r="B10918" s="231" t="s">
        <v>15478</v>
      </c>
      <c r="C10918" s="232" t="s">
        <v>126</v>
      </c>
      <c r="D10918" s="233" t="s">
        <v>1358</v>
      </c>
      <c r="E10918" s="233"/>
      <c r="F10918" s="234" t="s">
        <v>15479</v>
      </c>
      <c r="G10918" s="235">
        <v>0</v>
      </c>
      <c r="H10918" s="235">
        <v>0.25</v>
      </c>
      <c r="I10918" s="235" t="s">
        <v>37</v>
      </c>
      <c r="J10918" s="235">
        <v>0.01</v>
      </c>
      <c r="K10918" s="235">
        <v>0.26</v>
      </c>
      <c r="L10918" s="235" t="s">
        <v>37</v>
      </c>
      <c r="M10918" s="236" t="s">
        <v>583</v>
      </c>
    </row>
    <row r="10919" spans="1:13">
      <c r="A10919" s="106" t="str">
        <f t="shared" si="170"/>
        <v>92537 26</v>
      </c>
      <c r="B10919" s="231" t="s">
        <v>15478</v>
      </c>
      <c r="C10919" s="232">
        <v>26</v>
      </c>
      <c r="D10919" s="233" t="s">
        <v>1358</v>
      </c>
      <c r="E10919" s="233"/>
      <c r="F10919" s="234" t="s">
        <v>15479</v>
      </c>
      <c r="G10919" s="235">
        <v>0.6</v>
      </c>
      <c r="H10919" s="235">
        <v>0.3</v>
      </c>
      <c r="I10919" s="235">
        <v>0.3</v>
      </c>
      <c r="J10919" s="235">
        <v>0.01</v>
      </c>
      <c r="K10919" s="235">
        <v>0.91</v>
      </c>
      <c r="L10919" s="235">
        <v>0.91</v>
      </c>
      <c r="M10919" s="236" t="s">
        <v>583</v>
      </c>
    </row>
    <row r="10920" spans="1:13">
      <c r="A10920" s="106" t="str">
        <f t="shared" si="170"/>
        <v xml:space="preserve">92538 </v>
      </c>
      <c r="B10920" s="231" t="s">
        <v>15480</v>
      </c>
      <c r="C10920" s="232"/>
      <c r="D10920" s="233" t="s">
        <v>1358</v>
      </c>
      <c r="E10920" s="233"/>
      <c r="F10920" s="234" t="s">
        <v>15479</v>
      </c>
      <c r="G10920" s="235">
        <v>0.3</v>
      </c>
      <c r="H10920" s="235">
        <v>0.34</v>
      </c>
      <c r="I10920" s="235" t="s">
        <v>37</v>
      </c>
      <c r="J10920" s="235">
        <v>0.02</v>
      </c>
      <c r="K10920" s="235">
        <v>0.66</v>
      </c>
      <c r="L10920" s="235" t="s">
        <v>37</v>
      </c>
      <c r="M10920" s="236" t="s">
        <v>583</v>
      </c>
    </row>
    <row r="10921" spans="1:13">
      <c r="A10921" s="106" t="str">
        <f t="shared" si="170"/>
        <v>92538 TC</v>
      </c>
      <c r="B10921" s="231" t="s">
        <v>15480</v>
      </c>
      <c r="C10921" s="232" t="s">
        <v>126</v>
      </c>
      <c r="D10921" s="233" t="s">
        <v>1358</v>
      </c>
      <c r="E10921" s="233"/>
      <c r="F10921" s="234" t="s">
        <v>15479</v>
      </c>
      <c r="G10921" s="235">
        <v>0</v>
      </c>
      <c r="H10921" s="235">
        <v>0.18</v>
      </c>
      <c r="I10921" s="235" t="s">
        <v>37</v>
      </c>
      <c r="J10921" s="235">
        <v>0.01</v>
      </c>
      <c r="K10921" s="235">
        <v>0.19</v>
      </c>
      <c r="L10921" s="235" t="s">
        <v>37</v>
      </c>
      <c r="M10921" s="236" t="s">
        <v>583</v>
      </c>
    </row>
    <row r="10922" spans="1:13">
      <c r="A10922" s="106" t="str">
        <f t="shared" si="170"/>
        <v>92538 26</v>
      </c>
      <c r="B10922" s="231" t="s">
        <v>15480</v>
      </c>
      <c r="C10922" s="232">
        <v>26</v>
      </c>
      <c r="D10922" s="233" t="s">
        <v>1358</v>
      </c>
      <c r="E10922" s="233"/>
      <c r="F10922" s="234" t="s">
        <v>15479</v>
      </c>
      <c r="G10922" s="235">
        <v>0.3</v>
      </c>
      <c r="H10922" s="235">
        <v>0.16</v>
      </c>
      <c r="I10922" s="235">
        <v>0.16</v>
      </c>
      <c r="J10922" s="235">
        <v>0.01</v>
      </c>
      <c r="K10922" s="235">
        <v>0.47</v>
      </c>
      <c r="L10922" s="235">
        <v>0.47</v>
      </c>
      <c r="M10922" s="236" t="s">
        <v>583</v>
      </c>
    </row>
    <row r="10923" spans="1:13">
      <c r="A10923" s="106" t="str">
        <f t="shared" si="170"/>
        <v xml:space="preserve">92540 </v>
      </c>
      <c r="B10923" s="231" t="s">
        <v>15481</v>
      </c>
      <c r="C10923" s="232"/>
      <c r="D10923" s="233" t="s">
        <v>1358</v>
      </c>
      <c r="E10923" s="233"/>
      <c r="F10923" s="234" t="s">
        <v>15482</v>
      </c>
      <c r="G10923" s="235">
        <v>1.5</v>
      </c>
      <c r="H10923" s="235">
        <v>1.61</v>
      </c>
      <c r="I10923" s="235" t="s">
        <v>37</v>
      </c>
      <c r="J10923" s="235">
        <v>0.03</v>
      </c>
      <c r="K10923" s="235">
        <v>3.14</v>
      </c>
      <c r="L10923" s="235" t="s">
        <v>37</v>
      </c>
      <c r="M10923" s="236" t="s">
        <v>583</v>
      </c>
    </row>
    <row r="10924" spans="1:13">
      <c r="A10924" s="106" t="str">
        <f t="shared" si="170"/>
        <v>92540 TC</v>
      </c>
      <c r="B10924" s="231" t="s">
        <v>15481</v>
      </c>
      <c r="C10924" s="232" t="s">
        <v>126</v>
      </c>
      <c r="D10924" s="233" t="s">
        <v>1358</v>
      </c>
      <c r="E10924" s="233"/>
      <c r="F10924" s="234" t="s">
        <v>15482</v>
      </c>
      <c r="G10924" s="235">
        <v>0</v>
      </c>
      <c r="H10924" s="235">
        <v>0.86</v>
      </c>
      <c r="I10924" s="235" t="s">
        <v>37</v>
      </c>
      <c r="J10924" s="235">
        <v>0.01</v>
      </c>
      <c r="K10924" s="235">
        <v>0.87</v>
      </c>
      <c r="L10924" s="235" t="s">
        <v>37</v>
      </c>
      <c r="M10924" s="236" t="s">
        <v>583</v>
      </c>
    </row>
    <row r="10925" spans="1:13">
      <c r="A10925" s="106" t="str">
        <f t="shared" si="170"/>
        <v>92540 26</v>
      </c>
      <c r="B10925" s="231" t="s">
        <v>15481</v>
      </c>
      <c r="C10925" s="232">
        <v>26</v>
      </c>
      <c r="D10925" s="233" t="s">
        <v>1358</v>
      </c>
      <c r="E10925" s="233"/>
      <c r="F10925" s="234" t="s">
        <v>15482</v>
      </c>
      <c r="G10925" s="235">
        <v>1.5</v>
      </c>
      <c r="H10925" s="235">
        <v>0.75</v>
      </c>
      <c r="I10925" s="235">
        <v>0.75</v>
      </c>
      <c r="J10925" s="235">
        <v>0.02</v>
      </c>
      <c r="K10925" s="235">
        <v>2.27</v>
      </c>
      <c r="L10925" s="235">
        <v>2.27</v>
      </c>
      <c r="M10925" s="236" t="s">
        <v>583</v>
      </c>
    </row>
    <row r="10926" spans="1:13">
      <c r="A10926" s="106" t="str">
        <f t="shared" si="170"/>
        <v xml:space="preserve">92541 </v>
      </c>
      <c r="B10926" s="231" t="s">
        <v>15483</v>
      </c>
      <c r="C10926" s="232"/>
      <c r="D10926" s="233" t="s">
        <v>1358</v>
      </c>
      <c r="E10926" s="233"/>
      <c r="F10926" s="234" t="s">
        <v>15484</v>
      </c>
      <c r="G10926" s="235">
        <v>0.4</v>
      </c>
      <c r="H10926" s="235">
        <v>0.33</v>
      </c>
      <c r="I10926" s="235" t="s">
        <v>37</v>
      </c>
      <c r="J10926" s="235">
        <v>0.02</v>
      </c>
      <c r="K10926" s="235">
        <v>0.75</v>
      </c>
      <c r="L10926" s="235" t="s">
        <v>37</v>
      </c>
      <c r="M10926" s="236" t="s">
        <v>583</v>
      </c>
    </row>
    <row r="10927" spans="1:13">
      <c r="A10927" s="106" t="str">
        <f t="shared" si="170"/>
        <v>92541 TC</v>
      </c>
      <c r="B10927" s="231" t="s">
        <v>15483</v>
      </c>
      <c r="C10927" s="232" t="s">
        <v>126</v>
      </c>
      <c r="D10927" s="233" t="s">
        <v>1358</v>
      </c>
      <c r="E10927" s="233"/>
      <c r="F10927" s="234" t="s">
        <v>15484</v>
      </c>
      <c r="G10927" s="235">
        <v>0</v>
      </c>
      <c r="H10927" s="235">
        <v>0.12</v>
      </c>
      <c r="I10927" s="235" t="s">
        <v>37</v>
      </c>
      <c r="J10927" s="235">
        <v>0.01</v>
      </c>
      <c r="K10927" s="235">
        <v>0.13</v>
      </c>
      <c r="L10927" s="235" t="s">
        <v>37</v>
      </c>
      <c r="M10927" s="236" t="s">
        <v>583</v>
      </c>
    </row>
    <row r="10928" spans="1:13">
      <c r="A10928" s="106" t="str">
        <f t="shared" si="170"/>
        <v>92541 26</v>
      </c>
      <c r="B10928" s="231" t="s">
        <v>15483</v>
      </c>
      <c r="C10928" s="232">
        <v>26</v>
      </c>
      <c r="D10928" s="233" t="s">
        <v>1358</v>
      </c>
      <c r="E10928" s="233"/>
      <c r="F10928" s="234" t="s">
        <v>15484</v>
      </c>
      <c r="G10928" s="235">
        <v>0.4</v>
      </c>
      <c r="H10928" s="235">
        <v>0.21</v>
      </c>
      <c r="I10928" s="235">
        <v>0.21</v>
      </c>
      <c r="J10928" s="235">
        <v>0.01</v>
      </c>
      <c r="K10928" s="235">
        <v>0.62</v>
      </c>
      <c r="L10928" s="235">
        <v>0.62</v>
      </c>
      <c r="M10928" s="236" t="s">
        <v>583</v>
      </c>
    </row>
    <row r="10929" spans="1:13">
      <c r="A10929" s="106" t="str">
        <f t="shared" si="170"/>
        <v xml:space="preserve">92542 </v>
      </c>
      <c r="B10929" s="231" t="s">
        <v>15485</v>
      </c>
      <c r="C10929" s="232"/>
      <c r="D10929" s="233" t="s">
        <v>1358</v>
      </c>
      <c r="E10929" s="233"/>
      <c r="F10929" s="234" t="s">
        <v>15473</v>
      </c>
      <c r="G10929" s="235">
        <v>0.48</v>
      </c>
      <c r="H10929" s="235">
        <v>0.36</v>
      </c>
      <c r="I10929" s="235" t="s">
        <v>37</v>
      </c>
      <c r="J10929" s="235">
        <v>0.02</v>
      </c>
      <c r="K10929" s="235">
        <v>0.86</v>
      </c>
      <c r="L10929" s="235" t="s">
        <v>37</v>
      </c>
      <c r="M10929" s="236" t="s">
        <v>583</v>
      </c>
    </row>
    <row r="10930" spans="1:13">
      <c r="A10930" s="106" t="str">
        <f t="shared" si="170"/>
        <v>92542 TC</v>
      </c>
      <c r="B10930" s="231" t="s">
        <v>15485</v>
      </c>
      <c r="C10930" s="232" t="s">
        <v>126</v>
      </c>
      <c r="D10930" s="233" t="s">
        <v>1358</v>
      </c>
      <c r="E10930" s="233"/>
      <c r="F10930" s="234" t="s">
        <v>15473</v>
      </c>
      <c r="G10930" s="235">
        <v>0</v>
      </c>
      <c r="H10930" s="235">
        <v>0.11</v>
      </c>
      <c r="I10930" s="235" t="s">
        <v>37</v>
      </c>
      <c r="J10930" s="235">
        <v>0.01</v>
      </c>
      <c r="K10930" s="235">
        <v>0.12</v>
      </c>
      <c r="L10930" s="235" t="s">
        <v>37</v>
      </c>
      <c r="M10930" s="236" t="s">
        <v>583</v>
      </c>
    </row>
    <row r="10931" spans="1:13">
      <c r="A10931" s="106" t="str">
        <f t="shared" si="170"/>
        <v>92542 26</v>
      </c>
      <c r="B10931" s="231" t="s">
        <v>15485</v>
      </c>
      <c r="C10931" s="232">
        <v>26</v>
      </c>
      <c r="D10931" s="233" t="s">
        <v>1358</v>
      </c>
      <c r="E10931" s="233"/>
      <c r="F10931" s="234" t="s">
        <v>15473</v>
      </c>
      <c r="G10931" s="235">
        <v>0.48</v>
      </c>
      <c r="H10931" s="235">
        <v>0.25</v>
      </c>
      <c r="I10931" s="235">
        <v>0.25</v>
      </c>
      <c r="J10931" s="235">
        <v>0.01</v>
      </c>
      <c r="K10931" s="235">
        <v>0.74</v>
      </c>
      <c r="L10931" s="235">
        <v>0.74</v>
      </c>
      <c r="M10931" s="236" t="s">
        <v>583</v>
      </c>
    </row>
    <row r="10932" spans="1:13">
      <c r="A10932" s="106" t="str">
        <f t="shared" si="170"/>
        <v xml:space="preserve">92544 </v>
      </c>
      <c r="B10932" s="231" t="s">
        <v>15486</v>
      </c>
      <c r="C10932" s="232"/>
      <c r="D10932" s="233" t="s">
        <v>1358</v>
      </c>
      <c r="E10932" s="233"/>
      <c r="F10932" s="234" t="s">
        <v>15477</v>
      </c>
      <c r="G10932" s="235">
        <v>0.27</v>
      </c>
      <c r="H10932" s="235">
        <v>0.25</v>
      </c>
      <c r="I10932" s="235" t="s">
        <v>37</v>
      </c>
      <c r="J10932" s="235">
        <v>0.02</v>
      </c>
      <c r="K10932" s="235">
        <v>0.54</v>
      </c>
      <c r="L10932" s="235" t="s">
        <v>37</v>
      </c>
      <c r="M10932" s="236" t="s">
        <v>583</v>
      </c>
    </row>
    <row r="10933" spans="1:13">
      <c r="A10933" s="106" t="str">
        <f t="shared" si="170"/>
        <v>92544 TC</v>
      </c>
      <c r="B10933" s="231" t="s">
        <v>15486</v>
      </c>
      <c r="C10933" s="232" t="s">
        <v>126</v>
      </c>
      <c r="D10933" s="233" t="s">
        <v>1358</v>
      </c>
      <c r="E10933" s="233"/>
      <c r="F10933" s="234" t="s">
        <v>15477</v>
      </c>
      <c r="G10933" s="235">
        <v>0</v>
      </c>
      <c r="H10933" s="235">
        <v>0.1</v>
      </c>
      <c r="I10933" s="235" t="s">
        <v>37</v>
      </c>
      <c r="J10933" s="235">
        <v>0.01</v>
      </c>
      <c r="K10933" s="235">
        <v>0.11</v>
      </c>
      <c r="L10933" s="235" t="s">
        <v>37</v>
      </c>
      <c r="M10933" s="236" t="s">
        <v>583</v>
      </c>
    </row>
    <row r="10934" spans="1:13">
      <c r="A10934" s="106" t="str">
        <f t="shared" si="170"/>
        <v>92544 26</v>
      </c>
      <c r="B10934" s="231" t="s">
        <v>15486</v>
      </c>
      <c r="C10934" s="232">
        <v>26</v>
      </c>
      <c r="D10934" s="233" t="s">
        <v>1358</v>
      </c>
      <c r="E10934" s="233"/>
      <c r="F10934" s="234" t="s">
        <v>15477</v>
      </c>
      <c r="G10934" s="235">
        <v>0.27</v>
      </c>
      <c r="H10934" s="235">
        <v>0.15</v>
      </c>
      <c r="I10934" s="235">
        <v>0.15</v>
      </c>
      <c r="J10934" s="235">
        <v>0.01</v>
      </c>
      <c r="K10934" s="235">
        <v>0.43</v>
      </c>
      <c r="L10934" s="235">
        <v>0.43</v>
      </c>
      <c r="M10934" s="236" t="s">
        <v>583</v>
      </c>
    </row>
    <row r="10935" spans="1:13">
      <c r="A10935" s="106" t="str">
        <f t="shared" si="170"/>
        <v xml:space="preserve">92545 </v>
      </c>
      <c r="B10935" s="231" t="s">
        <v>15487</v>
      </c>
      <c r="C10935" s="232"/>
      <c r="D10935" s="233" t="s">
        <v>1358</v>
      </c>
      <c r="E10935" s="233"/>
      <c r="F10935" s="234" t="s">
        <v>15488</v>
      </c>
      <c r="G10935" s="235">
        <v>0.25</v>
      </c>
      <c r="H10935" s="235">
        <v>0.24</v>
      </c>
      <c r="I10935" s="235" t="s">
        <v>37</v>
      </c>
      <c r="J10935" s="235">
        <v>0.02</v>
      </c>
      <c r="K10935" s="235">
        <v>0.51</v>
      </c>
      <c r="L10935" s="235" t="s">
        <v>37</v>
      </c>
      <c r="M10935" s="236" t="s">
        <v>583</v>
      </c>
    </row>
    <row r="10936" spans="1:13">
      <c r="A10936" s="106" t="str">
        <f t="shared" si="170"/>
        <v>92545 TC</v>
      </c>
      <c r="B10936" s="231" t="s">
        <v>15487</v>
      </c>
      <c r="C10936" s="232" t="s">
        <v>126</v>
      </c>
      <c r="D10936" s="233" t="s">
        <v>1358</v>
      </c>
      <c r="E10936" s="233"/>
      <c r="F10936" s="234" t="s">
        <v>15488</v>
      </c>
      <c r="G10936" s="235">
        <v>0</v>
      </c>
      <c r="H10936" s="235">
        <v>0.1</v>
      </c>
      <c r="I10936" s="235" t="s">
        <v>37</v>
      </c>
      <c r="J10936" s="235">
        <v>0.01</v>
      </c>
      <c r="K10936" s="235">
        <v>0.11</v>
      </c>
      <c r="L10936" s="235" t="s">
        <v>37</v>
      </c>
      <c r="M10936" s="236" t="s">
        <v>583</v>
      </c>
    </row>
    <row r="10937" spans="1:13">
      <c r="A10937" s="106" t="str">
        <f t="shared" si="170"/>
        <v>92545 26</v>
      </c>
      <c r="B10937" s="231" t="s">
        <v>15487</v>
      </c>
      <c r="C10937" s="232">
        <v>26</v>
      </c>
      <c r="D10937" s="233" t="s">
        <v>1358</v>
      </c>
      <c r="E10937" s="233"/>
      <c r="F10937" s="234" t="s">
        <v>15488</v>
      </c>
      <c r="G10937" s="235">
        <v>0.25</v>
      </c>
      <c r="H10937" s="235">
        <v>0.14000000000000001</v>
      </c>
      <c r="I10937" s="235">
        <v>0.14000000000000001</v>
      </c>
      <c r="J10937" s="235">
        <v>0.01</v>
      </c>
      <c r="K10937" s="235">
        <v>0.4</v>
      </c>
      <c r="L10937" s="235">
        <v>0.4</v>
      </c>
      <c r="M10937" s="236" t="s">
        <v>583</v>
      </c>
    </row>
    <row r="10938" spans="1:13">
      <c r="A10938" s="106" t="str">
        <f t="shared" si="170"/>
        <v xml:space="preserve">92546 </v>
      </c>
      <c r="B10938" s="231" t="s">
        <v>15489</v>
      </c>
      <c r="C10938" s="232"/>
      <c r="D10938" s="233" t="s">
        <v>1358</v>
      </c>
      <c r="E10938" s="233"/>
      <c r="F10938" s="234" t="s">
        <v>15490</v>
      </c>
      <c r="G10938" s="235">
        <v>0.28999999999999998</v>
      </c>
      <c r="H10938" s="235">
        <v>3.67</v>
      </c>
      <c r="I10938" s="235" t="s">
        <v>37</v>
      </c>
      <c r="J10938" s="235">
        <v>0.03</v>
      </c>
      <c r="K10938" s="235">
        <v>3.99</v>
      </c>
      <c r="L10938" s="235" t="s">
        <v>37</v>
      </c>
      <c r="M10938" s="236" t="s">
        <v>583</v>
      </c>
    </row>
    <row r="10939" spans="1:13">
      <c r="A10939" s="106" t="str">
        <f t="shared" si="170"/>
        <v>92546 TC</v>
      </c>
      <c r="B10939" s="231" t="s">
        <v>15489</v>
      </c>
      <c r="C10939" s="232" t="s">
        <v>126</v>
      </c>
      <c r="D10939" s="233" t="s">
        <v>1358</v>
      </c>
      <c r="E10939" s="233"/>
      <c r="F10939" s="234" t="s">
        <v>15490</v>
      </c>
      <c r="G10939" s="235">
        <v>0</v>
      </c>
      <c r="H10939" s="235">
        <v>3.53</v>
      </c>
      <c r="I10939" s="235" t="s">
        <v>37</v>
      </c>
      <c r="J10939" s="235">
        <v>0.02</v>
      </c>
      <c r="K10939" s="235">
        <v>3.55</v>
      </c>
      <c r="L10939" s="235" t="s">
        <v>37</v>
      </c>
      <c r="M10939" s="236" t="s">
        <v>583</v>
      </c>
    </row>
    <row r="10940" spans="1:13">
      <c r="A10940" s="106" t="str">
        <f t="shared" si="170"/>
        <v>92546 26</v>
      </c>
      <c r="B10940" s="231" t="s">
        <v>15489</v>
      </c>
      <c r="C10940" s="232">
        <v>26</v>
      </c>
      <c r="D10940" s="233" t="s">
        <v>1358</v>
      </c>
      <c r="E10940" s="233"/>
      <c r="F10940" s="234" t="s">
        <v>15490</v>
      </c>
      <c r="G10940" s="235">
        <v>0.28999999999999998</v>
      </c>
      <c r="H10940" s="235">
        <v>0.14000000000000001</v>
      </c>
      <c r="I10940" s="235">
        <v>0.14000000000000001</v>
      </c>
      <c r="J10940" s="235">
        <v>0.01</v>
      </c>
      <c r="K10940" s="235">
        <v>0.44</v>
      </c>
      <c r="L10940" s="235">
        <v>0.44</v>
      </c>
      <c r="M10940" s="236" t="s">
        <v>583</v>
      </c>
    </row>
    <row r="10941" spans="1:13">
      <c r="A10941" s="106" t="str">
        <f t="shared" si="170"/>
        <v xml:space="preserve">92547 </v>
      </c>
      <c r="B10941" s="231" t="s">
        <v>15491</v>
      </c>
      <c r="C10941" s="232"/>
      <c r="D10941" s="233" t="s">
        <v>1358</v>
      </c>
      <c r="E10941" s="233"/>
      <c r="F10941" s="234" t="s">
        <v>15492</v>
      </c>
      <c r="G10941" s="235">
        <v>0</v>
      </c>
      <c r="H10941" s="235">
        <v>0.31</v>
      </c>
      <c r="I10941" s="235" t="s">
        <v>37</v>
      </c>
      <c r="J10941" s="235">
        <v>0</v>
      </c>
      <c r="K10941" s="235">
        <v>0.31</v>
      </c>
      <c r="L10941" s="235" t="s">
        <v>37</v>
      </c>
      <c r="M10941" s="236" t="s">
        <v>1125</v>
      </c>
    </row>
    <row r="10942" spans="1:13">
      <c r="A10942" s="106" t="str">
        <f t="shared" si="170"/>
        <v xml:space="preserve">92548 </v>
      </c>
      <c r="B10942" s="231" t="s">
        <v>15493</v>
      </c>
      <c r="C10942" s="232"/>
      <c r="D10942" s="233" t="s">
        <v>1358</v>
      </c>
      <c r="E10942" s="233"/>
      <c r="F10942" s="234" t="s">
        <v>17812</v>
      </c>
      <c r="G10942" s="235">
        <v>0.67</v>
      </c>
      <c r="H10942" s="235">
        <v>0.7</v>
      </c>
      <c r="I10942" s="235" t="s">
        <v>37</v>
      </c>
      <c r="J10942" s="235">
        <v>0.03</v>
      </c>
      <c r="K10942" s="235">
        <v>1.4</v>
      </c>
      <c r="L10942" s="235" t="s">
        <v>37</v>
      </c>
      <c r="M10942" s="236" t="s">
        <v>583</v>
      </c>
    </row>
    <row r="10943" spans="1:13">
      <c r="A10943" s="106" t="str">
        <f t="shared" si="170"/>
        <v>92548 TC</v>
      </c>
      <c r="B10943" s="231" t="s">
        <v>15493</v>
      </c>
      <c r="C10943" s="232" t="s">
        <v>126</v>
      </c>
      <c r="D10943" s="233" t="s">
        <v>1358</v>
      </c>
      <c r="E10943" s="233"/>
      <c r="F10943" s="234" t="s">
        <v>17812</v>
      </c>
      <c r="G10943" s="235">
        <v>0</v>
      </c>
      <c r="H10943" s="235">
        <v>0.4</v>
      </c>
      <c r="I10943" s="235" t="s">
        <v>37</v>
      </c>
      <c r="J10943" s="235">
        <v>0.01</v>
      </c>
      <c r="K10943" s="235">
        <v>0.41</v>
      </c>
      <c r="L10943" s="235" t="s">
        <v>37</v>
      </c>
      <c r="M10943" s="236" t="s">
        <v>583</v>
      </c>
    </row>
    <row r="10944" spans="1:13">
      <c r="A10944" s="106" t="str">
        <f t="shared" si="170"/>
        <v>92548 26</v>
      </c>
      <c r="B10944" s="231" t="s">
        <v>15493</v>
      </c>
      <c r="C10944" s="232">
        <v>26</v>
      </c>
      <c r="D10944" s="233" t="s">
        <v>1358</v>
      </c>
      <c r="E10944" s="233"/>
      <c r="F10944" s="234" t="s">
        <v>17812</v>
      </c>
      <c r="G10944" s="235">
        <v>0.67</v>
      </c>
      <c r="H10944" s="235">
        <v>0.3</v>
      </c>
      <c r="I10944" s="235">
        <v>0.3</v>
      </c>
      <c r="J10944" s="235">
        <v>0.02</v>
      </c>
      <c r="K10944" s="235">
        <v>0.99</v>
      </c>
      <c r="L10944" s="235">
        <v>0.99</v>
      </c>
      <c r="M10944" s="236" t="s">
        <v>583</v>
      </c>
    </row>
    <row r="10945" spans="1:13">
      <c r="A10945" s="106" t="str">
        <f t="shared" si="170"/>
        <v xml:space="preserve">92549 </v>
      </c>
      <c r="B10945" s="231" t="s">
        <v>17813</v>
      </c>
      <c r="C10945" s="232"/>
      <c r="D10945" s="233" t="s">
        <v>1358</v>
      </c>
      <c r="E10945" s="233"/>
      <c r="F10945" s="234" t="s">
        <v>15365</v>
      </c>
      <c r="G10945" s="235">
        <v>0.87</v>
      </c>
      <c r="H10945" s="235">
        <v>1.05</v>
      </c>
      <c r="I10945" s="235" t="s">
        <v>37</v>
      </c>
      <c r="J10945" s="235">
        <v>0.02</v>
      </c>
      <c r="K10945" s="235">
        <v>1.94</v>
      </c>
      <c r="L10945" s="235" t="s">
        <v>37</v>
      </c>
      <c r="M10945" s="236" t="s">
        <v>583</v>
      </c>
    </row>
    <row r="10946" spans="1:13">
      <c r="A10946" s="106" t="str">
        <f t="shared" si="170"/>
        <v>92549 TC</v>
      </c>
      <c r="B10946" s="231" t="s">
        <v>17813</v>
      </c>
      <c r="C10946" s="232" t="s">
        <v>126</v>
      </c>
      <c r="D10946" s="233" t="s">
        <v>1358</v>
      </c>
      <c r="E10946" s="233"/>
      <c r="F10946" s="234" t="s">
        <v>15365</v>
      </c>
      <c r="G10946" s="235">
        <v>0</v>
      </c>
      <c r="H10946" s="235">
        <v>0.6</v>
      </c>
      <c r="I10946" s="235" t="s">
        <v>37</v>
      </c>
      <c r="J10946" s="235">
        <v>0.01</v>
      </c>
      <c r="K10946" s="235">
        <v>0.61</v>
      </c>
      <c r="L10946" s="235" t="s">
        <v>37</v>
      </c>
      <c r="M10946" s="236" t="s">
        <v>583</v>
      </c>
    </row>
    <row r="10947" spans="1:13">
      <c r="A10947" s="106" t="str">
        <f t="shared" ref="A10947:A11010" si="171">B10947&amp;" "&amp;C10947</f>
        <v>92549 26</v>
      </c>
      <c r="B10947" s="231" t="s">
        <v>17813</v>
      </c>
      <c r="C10947" s="232">
        <v>26</v>
      </c>
      <c r="D10947" s="233" t="s">
        <v>1358</v>
      </c>
      <c r="E10947" s="233"/>
      <c r="F10947" s="234" t="s">
        <v>15365</v>
      </c>
      <c r="G10947" s="235">
        <v>0.87</v>
      </c>
      <c r="H10947" s="235">
        <v>0.45</v>
      </c>
      <c r="I10947" s="235">
        <v>0.45</v>
      </c>
      <c r="J10947" s="235">
        <v>0.01</v>
      </c>
      <c r="K10947" s="235">
        <v>1.33</v>
      </c>
      <c r="L10947" s="235">
        <v>1.33</v>
      </c>
      <c r="M10947" s="236" t="s">
        <v>583</v>
      </c>
    </row>
    <row r="10948" spans="1:13">
      <c r="A10948" s="106" t="str">
        <f t="shared" si="171"/>
        <v xml:space="preserve">92550 </v>
      </c>
      <c r="B10948" s="231" t="s">
        <v>15494</v>
      </c>
      <c r="C10948" s="232"/>
      <c r="D10948" s="233" t="s">
        <v>1358</v>
      </c>
      <c r="E10948" s="233"/>
      <c r="F10948" s="234" t="s">
        <v>15495</v>
      </c>
      <c r="G10948" s="235">
        <v>0.35</v>
      </c>
      <c r="H10948" s="235">
        <v>0.28999999999999998</v>
      </c>
      <c r="I10948" s="235" t="s">
        <v>37</v>
      </c>
      <c r="J10948" s="235">
        <v>0.01</v>
      </c>
      <c r="K10948" s="235">
        <v>0.65</v>
      </c>
      <c r="L10948" s="235" t="s">
        <v>37</v>
      </c>
      <c r="M10948" s="236" t="s">
        <v>583</v>
      </c>
    </row>
    <row r="10949" spans="1:13">
      <c r="A10949" s="106" t="str">
        <f t="shared" si="171"/>
        <v xml:space="preserve">92551 </v>
      </c>
      <c r="B10949" s="231" t="s">
        <v>15496</v>
      </c>
      <c r="C10949" s="232"/>
      <c r="D10949" s="233" t="s">
        <v>798</v>
      </c>
      <c r="E10949" s="233" t="s">
        <v>1966</v>
      </c>
      <c r="F10949" s="234" t="s">
        <v>15497</v>
      </c>
      <c r="G10949" s="235">
        <v>0</v>
      </c>
      <c r="H10949" s="235">
        <v>0.37</v>
      </c>
      <c r="I10949" s="235" t="s">
        <v>37</v>
      </c>
      <c r="J10949" s="235">
        <v>0.01</v>
      </c>
      <c r="K10949" s="235">
        <v>0.38</v>
      </c>
      <c r="L10949" s="235" t="s">
        <v>37</v>
      </c>
      <c r="M10949" s="236" t="s">
        <v>583</v>
      </c>
    </row>
    <row r="10950" spans="1:13">
      <c r="A10950" s="106" t="str">
        <f t="shared" si="171"/>
        <v xml:space="preserve">92552 </v>
      </c>
      <c r="B10950" s="231" t="s">
        <v>15498</v>
      </c>
      <c r="C10950" s="232"/>
      <c r="D10950" s="233" t="s">
        <v>1358</v>
      </c>
      <c r="E10950" s="233"/>
      <c r="F10950" s="234" t="s">
        <v>15499</v>
      </c>
      <c r="G10950" s="235">
        <v>0</v>
      </c>
      <c r="H10950" s="235">
        <v>1.19</v>
      </c>
      <c r="I10950" s="235" t="s">
        <v>37</v>
      </c>
      <c r="J10950" s="235">
        <v>0.01</v>
      </c>
      <c r="K10950" s="235">
        <v>1.2</v>
      </c>
      <c r="L10950" s="235" t="s">
        <v>37</v>
      </c>
      <c r="M10950" s="236" t="s">
        <v>583</v>
      </c>
    </row>
    <row r="10951" spans="1:13">
      <c r="A10951" s="106" t="str">
        <f t="shared" si="171"/>
        <v xml:space="preserve">92553 </v>
      </c>
      <c r="B10951" s="231" t="s">
        <v>15500</v>
      </c>
      <c r="C10951" s="232"/>
      <c r="D10951" s="233" t="s">
        <v>1358</v>
      </c>
      <c r="E10951" s="233"/>
      <c r="F10951" s="234" t="s">
        <v>1131</v>
      </c>
      <c r="G10951" s="235">
        <v>0</v>
      </c>
      <c r="H10951" s="235">
        <v>1.45</v>
      </c>
      <c r="I10951" s="235" t="s">
        <v>37</v>
      </c>
      <c r="J10951" s="235">
        <v>0.01</v>
      </c>
      <c r="K10951" s="235">
        <v>1.46</v>
      </c>
      <c r="L10951" s="235" t="s">
        <v>37</v>
      </c>
      <c r="M10951" s="236" t="s">
        <v>583</v>
      </c>
    </row>
    <row r="10952" spans="1:13">
      <c r="A10952" s="106" t="str">
        <f t="shared" si="171"/>
        <v xml:space="preserve">92555 </v>
      </c>
      <c r="B10952" s="231" t="s">
        <v>15501</v>
      </c>
      <c r="C10952" s="232"/>
      <c r="D10952" s="233" t="s">
        <v>1358</v>
      </c>
      <c r="E10952" s="233"/>
      <c r="F10952" s="234" t="s">
        <v>15502</v>
      </c>
      <c r="G10952" s="235">
        <v>0</v>
      </c>
      <c r="H10952" s="235">
        <v>0.9</v>
      </c>
      <c r="I10952" s="235" t="s">
        <v>37</v>
      </c>
      <c r="J10952" s="235">
        <v>0.01</v>
      </c>
      <c r="K10952" s="235">
        <v>0.91</v>
      </c>
      <c r="L10952" s="235" t="s">
        <v>37</v>
      </c>
      <c r="M10952" s="236" t="s">
        <v>583</v>
      </c>
    </row>
    <row r="10953" spans="1:13">
      <c r="A10953" s="106" t="str">
        <f t="shared" si="171"/>
        <v xml:space="preserve">92556 </v>
      </c>
      <c r="B10953" s="231" t="s">
        <v>15503</v>
      </c>
      <c r="C10953" s="232"/>
      <c r="D10953" s="233" t="s">
        <v>1358</v>
      </c>
      <c r="E10953" s="233"/>
      <c r="F10953" s="234" t="s">
        <v>15504</v>
      </c>
      <c r="G10953" s="235">
        <v>0</v>
      </c>
      <c r="H10953" s="235">
        <v>1.4</v>
      </c>
      <c r="I10953" s="235" t="s">
        <v>37</v>
      </c>
      <c r="J10953" s="235">
        <v>0.01</v>
      </c>
      <c r="K10953" s="235">
        <v>1.41</v>
      </c>
      <c r="L10953" s="235" t="s">
        <v>37</v>
      </c>
      <c r="M10953" s="236" t="s">
        <v>583</v>
      </c>
    </row>
    <row r="10954" spans="1:13">
      <c r="A10954" s="106" t="str">
        <f t="shared" si="171"/>
        <v xml:space="preserve">92557 </v>
      </c>
      <c r="B10954" s="231" t="s">
        <v>15505</v>
      </c>
      <c r="C10954" s="232"/>
      <c r="D10954" s="233" t="s">
        <v>1358</v>
      </c>
      <c r="E10954" s="233"/>
      <c r="F10954" s="234" t="s">
        <v>15506</v>
      </c>
      <c r="G10954" s="235">
        <v>0.6</v>
      </c>
      <c r="H10954" s="235">
        <v>0.47</v>
      </c>
      <c r="I10954" s="235">
        <v>0.33</v>
      </c>
      <c r="J10954" s="235">
        <v>0.02</v>
      </c>
      <c r="K10954" s="235">
        <v>1.0900000000000001</v>
      </c>
      <c r="L10954" s="235">
        <v>0.95</v>
      </c>
      <c r="M10954" s="236" t="s">
        <v>583</v>
      </c>
    </row>
    <row r="10955" spans="1:13">
      <c r="A10955" s="106" t="str">
        <f t="shared" si="171"/>
        <v xml:space="preserve">92558 </v>
      </c>
      <c r="B10955" s="231" t="s">
        <v>15507</v>
      </c>
      <c r="C10955" s="232"/>
      <c r="D10955" s="233" t="s">
        <v>888</v>
      </c>
      <c r="E10955" s="233" t="s">
        <v>1966</v>
      </c>
      <c r="F10955" s="234" t="s">
        <v>15508</v>
      </c>
      <c r="G10955" s="235">
        <v>0.17</v>
      </c>
      <c r="H10955" s="235">
        <v>0.1</v>
      </c>
      <c r="I10955" s="235">
        <v>7.0000000000000007E-2</v>
      </c>
      <c r="J10955" s="235">
        <v>0.01</v>
      </c>
      <c r="K10955" s="235">
        <v>0.28000000000000003</v>
      </c>
      <c r="L10955" s="235">
        <v>0.25</v>
      </c>
      <c r="M10955" s="236" t="s">
        <v>583</v>
      </c>
    </row>
    <row r="10956" spans="1:13">
      <c r="A10956" s="106" t="str">
        <f t="shared" si="171"/>
        <v xml:space="preserve">92562 </v>
      </c>
      <c r="B10956" s="231" t="s">
        <v>15509</v>
      </c>
      <c r="C10956" s="232"/>
      <c r="D10956" s="233" t="s">
        <v>1358</v>
      </c>
      <c r="E10956" s="233"/>
      <c r="F10956" s="234" t="s">
        <v>15510</v>
      </c>
      <c r="G10956" s="235">
        <v>0</v>
      </c>
      <c r="H10956" s="235">
        <v>1.48</v>
      </c>
      <c r="I10956" s="235" t="s">
        <v>37</v>
      </c>
      <c r="J10956" s="235">
        <v>0.01</v>
      </c>
      <c r="K10956" s="235">
        <v>1.49</v>
      </c>
      <c r="L10956" s="235" t="s">
        <v>37</v>
      </c>
      <c r="M10956" s="236" t="s">
        <v>583</v>
      </c>
    </row>
    <row r="10957" spans="1:13">
      <c r="A10957" s="106" t="str">
        <f t="shared" si="171"/>
        <v xml:space="preserve">92563 </v>
      </c>
      <c r="B10957" s="231" t="s">
        <v>15511</v>
      </c>
      <c r="C10957" s="232"/>
      <c r="D10957" s="233" t="s">
        <v>1358</v>
      </c>
      <c r="E10957" s="233"/>
      <c r="F10957" s="234" t="s">
        <v>15512</v>
      </c>
      <c r="G10957" s="235">
        <v>0</v>
      </c>
      <c r="H10957" s="235">
        <v>1.06</v>
      </c>
      <c r="I10957" s="235" t="s">
        <v>37</v>
      </c>
      <c r="J10957" s="235">
        <v>0.01</v>
      </c>
      <c r="K10957" s="235">
        <v>1.07</v>
      </c>
      <c r="L10957" s="235" t="s">
        <v>37</v>
      </c>
      <c r="M10957" s="236" t="s">
        <v>583</v>
      </c>
    </row>
    <row r="10958" spans="1:13">
      <c r="A10958" s="106" t="str">
        <f t="shared" si="171"/>
        <v xml:space="preserve">92565 </v>
      </c>
      <c r="B10958" s="231" t="s">
        <v>15513</v>
      </c>
      <c r="C10958" s="232"/>
      <c r="D10958" s="233" t="s">
        <v>1358</v>
      </c>
      <c r="E10958" s="233"/>
      <c r="F10958" s="234" t="s">
        <v>15514</v>
      </c>
      <c r="G10958" s="235">
        <v>0</v>
      </c>
      <c r="H10958" s="235">
        <v>0.65</v>
      </c>
      <c r="I10958" s="235" t="s">
        <v>37</v>
      </c>
      <c r="J10958" s="235">
        <v>0.01</v>
      </c>
      <c r="K10958" s="235">
        <v>0.66</v>
      </c>
      <c r="L10958" s="235" t="s">
        <v>37</v>
      </c>
      <c r="M10958" s="236" t="s">
        <v>583</v>
      </c>
    </row>
    <row r="10959" spans="1:13">
      <c r="A10959" s="106" t="str">
        <f t="shared" si="171"/>
        <v xml:space="preserve">92567 </v>
      </c>
      <c r="B10959" s="231" t="s">
        <v>15515</v>
      </c>
      <c r="C10959" s="232"/>
      <c r="D10959" s="233" t="s">
        <v>1358</v>
      </c>
      <c r="E10959" s="233"/>
      <c r="F10959" s="234" t="s">
        <v>15516</v>
      </c>
      <c r="G10959" s="235">
        <v>0.2</v>
      </c>
      <c r="H10959" s="235">
        <v>0.27</v>
      </c>
      <c r="I10959" s="235">
        <v>0.11</v>
      </c>
      <c r="J10959" s="235">
        <v>0.01</v>
      </c>
      <c r="K10959" s="235">
        <v>0.48</v>
      </c>
      <c r="L10959" s="235">
        <v>0.32</v>
      </c>
      <c r="M10959" s="236" t="s">
        <v>583</v>
      </c>
    </row>
    <row r="10960" spans="1:13">
      <c r="A10960" s="106" t="str">
        <f t="shared" si="171"/>
        <v xml:space="preserve">92568 </v>
      </c>
      <c r="B10960" s="231" t="s">
        <v>15517</v>
      </c>
      <c r="C10960" s="232"/>
      <c r="D10960" s="233" t="s">
        <v>1358</v>
      </c>
      <c r="E10960" s="233"/>
      <c r="F10960" s="234" t="s">
        <v>15518</v>
      </c>
      <c r="G10960" s="235">
        <v>0.28999999999999998</v>
      </c>
      <c r="H10960" s="235">
        <v>0.15</v>
      </c>
      <c r="I10960" s="235">
        <v>0.14000000000000001</v>
      </c>
      <c r="J10960" s="235">
        <v>0.01</v>
      </c>
      <c r="K10960" s="235">
        <v>0.45</v>
      </c>
      <c r="L10960" s="235">
        <v>0.44</v>
      </c>
      <c r="M10960" s="236" t="s">
        <v>583</v>
      </c>
    </row>
    <row r="10961" spans="1:13">
      <c r="A10961" s="106" t="str">
        <f t="shared" si="171"/>
        <v xml:space="preserve">92570 </v>
      </c>
      <c r="B10961" s="231" t="s">
        <v>15519</v>
      </c>
      <c r="C10961" s="232"/>
      <c r="D10961" s="233" t="s">
        <v>1358</v>
      </c>
      <c r="E10961" s="233"/>
      <c r="F10961" s="234" t="s">
        <v>15520</v>
      </c>
      <c r="G10961" s="235">
        <v>0.55000000000000004</v>
      </c>
      <c r="H10961" s="235">
        <v>0.39</v>
      </c>
      <c r="I10961" s="235">
        <v>0.28999999999999998</v>
      </c>
      <c r="J10961" s="235">
        <v>0.02</v>
      </c>
      <c r="K10961" s="235">
        <v>0.96</v>
      </c>
      <c r="L10961" s="235">
        <v>0.86</v>
      </c>
      <c r="M10961" s="236" t="s">
        <v>583</v>
      </c>
    </row>
    <row r="10962" spans="1:13">
      <c r="A10962" s="106" t="str">
        <f t="shared" si="171"/>
        <v xml:space="preserve">92571 </v>
      </c>
      <c r="B10962" s="231" t="s">
        <v>15521</v>
      </c>
      <c r="C10962" s="232"/>
      <c r="D10962" s="233" t="s">
        <v>1358</v>
      </c>
      <c r="E10962" s="233"/>
      <c r="F10962" s="234" t="s">
        <v>15522</v>
      </c>
      <c r="G10962" s="235">
        <v>0</v>
      </c>
      <c r="H10962" s="235">
        <v>0.94</v>
      </c>
      <c r="I10962" s="235" t="s">
        <v>37</v>
      </c>
      <c r="J10962" s="235">
        <v>0.01</v>
      </c>
      <c r="K10962" s="235">
        <v>0.95</v>
      </c>
      <c r="L10962" s="235" t="s">
        <v>37</v>
      </c>
      <c r="M10962" s="236" t="s">
        <v>583</v>
      </c>
    </row>
    <row r="10963" spans="1:13">
      <c r="A10963" s="106" t="str">
        <f t="shared" si="171"/>
        <v xml:space="preserve">92572 </v>
      </c>
      <c r="B10963" s="231" t="s">
        <v>15523</v>
      </c>
      <c r="C10963" s="232"/>
      <c r="D10963" s="233" t="s">
        <v>1358</v>
      </c>
      <c r="E10963" s="233"/>
      <c r="F10963" s="234" t="s">
        <v>15524</v>
      </c>
      <c r="G10963" s="235">
        <v>0</v>
      </c>
      <c r="H10963" s="235">
        <v>1.71</v>
      </c>
      <c r="I10963" s="235" t="s">
        <v>37</v>
      </c>
      <c r="J10963" s="235">
        <v>0.01</v>
      </c>
      <c r="K10963" s="235">
        <v>1.72</v>
      </c>
      <c r="L10963" s="235" t="s">
        <v>37</v>
      </c>
      <c r="M10963" s="236" t="s">
        <v>583</v>
      </c>
    </row>
    <row r="10964" spans="1:13">
      <c r="A10964" s="106" t="str">
        <f t="shared" si="171"/>
        <v xml:space="preserve">92575 </v>
      </c>
      <c r="B10964" s="231" t="s">
        <v>15525</v>
      </c>
      <c r="C10964" s="232"/>
      <c r="D10964" s="233" t="s">
        <v>1358</v>
      </c>
      <c r="E10964" s="233"/>
      <c r="F10964" s="234" t="s">
        <v>15526</v>
      </c>
      <c r="G10964" s="235">
        <v>0</v>
      </c>
      <c r="H10964" s="235">
        <v>2.2000000000000002</v>
      </c>
      <c r="I10964" s="235" t="s">
        <v>37</v>
      </c>
      <c r="J10964" s="235">
        <v>0.02</v>
      </c>
      <c r="K10964" s="235">
        <v>2.2200000000000002</v>
      </c>
      <c r="L10964" s="235" t="s">
        <v>37</v>
      </c>
      <c r="M10964" s="236" t="s">
        <v>583</v>
      </c>
    </row>
    <row r="10965" spans="1:13">
      <c r="A10965" s="106" t="str">
        <f t="shared" si="171"/>
        <v xml:space="preserve">92576 </v>
      </c>
      <c r="B10965" s="231" t="s">
        <v>15527</v>
      </c>
      <c r="C10965" s="232"/>
      <c r="D10965" s="233" t="s">
        <v>1358</v>
      </c>
      <c r="E10965" s="233"/>
      <c r="F10965" s="234" t="s">
        <v>15528</v>
      </c>
      <c r="G10965" s="235">
        <v>0</v>
      </c>
      <c r="H10965" s="235">
        <v>1.35</v>
      </c>
      <c r="I10965" s="235" t="s">
        <v>37</v>
      </c>
      <c r="J10965" s="235">
        <v>0.01</v>
      </c>
      <c r="K10965" s="235">
        <v>1.36</v>
      </c>
      <c r="L10965" s="235" t="s">
        <v>37</v>
      </c>
      <c r="M10965" s="236" t="s">
        <v>583</v>
      </c>
    </row>
    <row r="10966" spans="1:13">
      <c r="A10966" s="106" t="str">
        <f t="shared" si="171"/>
        <v xml:space="preserve">92577 </v>
      </c>
      <c r="B10966" s="231" t="s">
        <v>15529</v>
      </c>
      <c r="C10966" s="232"/>
      <c r="D10966" s="233" t="s">
        <v>1358</v>
      </c>
      <c r="E10966" s="233"/>
      <c r="F10966" s="234" t="s">
        <v>15530</v>
      </c>
      <c r="G10966" s="235">
        <v>0</v>
      </c>
      <c r="H10966" s="235">
        <v>0.68</v>
      </c>
      <c r="I10966" s="235" t="s">
        <v>37</v>
      </c>
      <c r="J10966" s="235">
        <v>0.01</v>
      </c>
      <c r="K10966" s="235">
        <v>0.69</v>
      </c>
      <c r="L10966" s="235" t="s">
        <v>37</v>
      </c>
      <c r="M10966" s="236" t="s">
        <v>583</v>
      </c>
    </row>
    <row r="10967" spans="1:13">
      <c r="A10967" s="106" t="str">
        <f t="shared" si="171"/>
        <v xml:space="preserve">92579 </v>
      </c>
      <c r="B10967" s="231" t="s">
        <v>15531</v>
      </c>
      <c r="C10967" s="232"/>
      <c r="D10967" s="233" t="s">
        <v>1358</v>
      </c>
      <c r="E10967" s="233"/>
      <c r="F10967" s="234" t="s">
        <v>15532</v>
      </c>
      <c r="G10967" s="235">
        <v>0.7</v>
      </c>
      <c r="H10967" s="235">
        <v>0.6</v>
      </c>
      <c r="I10967" s="235">
        <v>0.38</v>
      </c>
      <c r="J10967" s="235">
        <v>0.02</v>
      </c>
      <c r="K10967" s="235">
        <v>1.32</v>
      </c>
      <c r="L10967" s="235">
        <v>1.1000000000000001</v>
      </c>
      <c r="M10967" s="236" t="s">
        <v>583</v>
      </c>
    </row>
    <row r="10968" spans="1:13">
      <c r="A10968" s="106" t="str">
        <f t="shared" si="171"/>
        <v xml:space="preserve">92582 </v>
      </c>
      <c r="B10968" s="231" t="s">
        <v>15533</v>
      </c>
      <c r="C10968" s="232"/>
      <c r="D10968" s="233" t="s">
        <v>1358</v>
      </c>
      <c r="E10968" s="233"/>
      <c r="F10968" s="234" t="s">
        <v>15534</v>
      </c>
      <c r="G10968" s="235">
        <v>0</v>
      </c>
      <c r="H10968" s="235">
        <v>2.68</v>
      </c>
      <c r="I10968" s="235" t="s">
        <v>37</v>
      </c>
      <c r="J10968" s="235">
        <v>0.01</v>
      </c>
      <c r="K10968" s="235">
        <v>2.69</v>
      </c>
      <c r="L10968" s="235" t="s">
        <v>37</v>
      </c>
      <c r="M10968" s="236" t="s">
        <v>583</v>
      </c>
    </row>
    <row r="10969" spans="1:13">
      <c r="A10969" s="106" t="str">
        <f t="shared" si="171"/>
        <v xml:space="preserve">92583 </v>
      </c>
      <c r="B10969" s="231" t="s">
        <v>15535</v>
      </c>
      <c r="C10969" s="232"/>
      <c r="D10969" s="233" t="s">
        <v>1358</v>
      </c>
      <c r="E10969" s="233"/>
      <c r="F10969" s="234" t="s">
        <v>15536</v>
      </c>
      <c r="G10969" s="235">
        <v>0</v>
      </c>
      <c r="H10969" s="235">
        <v>1.79</v>
      </c>
      <c r="I10969" s="235" t="s">
        <v>37</v>
      </c>
      <c r="J10969" s="235">
        <v>0.01</v>
      </c>
      <c r="K10969" s="235">
        <v>1.8</v>
      </c>
      <c r="L10969" s="235" t="s">
        <v>37</v>
      </c>
      <c r="M10969" s="236" t="s">
        <v>583</v>
      </c>
    </row>
    <row r="10970" spans="1:13">
      <c r="A10970" s="106" t="str">
        <f t="shared" si="171"/>
        <v xml:space="preserve">92584 </v>
      </c>
      <c r="B10970" s="231" t="s">
        <v>15537</v>
      </c>
      <c r="C10970" s="232"/>
      <c r="D10970" s="233" t="s">
        <v>1358</v>
      </c>
      <c r="E10970" s="233"/>
      <c r="F10970" s="234" t="s">
        <v>15538</v>
      </c>
      <c r="G10970" s="235">
        <v>1</v>
      </c>
      <c r="H10970" s="235">
        <v>2.21</v>
      </c>
      <c r="I10970" s="235" t="s">
        <v>37</v>
      </c>
      <c r="J10970" s="235">
        <v>0.04</v>
      </c>
      <c r="K10970" s="235">
        <v>3.25</v>
      </c>
      <c r="L10970" s="235" t="s">
        <v>37</v>
      </c>
      <c r="M10970" s="236" t="s">
        <v>583</v>
      </c>
    </row>
    <row r="10971" spans="1:13">
      <c r="A10971" s="106" t="str">
        <f t="shared" si="171"/>
        <v xml:space="preserve">92587 </v>
      </c>
      <c r="B10971" s="231" t="s">
        <v>15539</v>
      </c>
      <c r="C10971" s="232"/>
      <c r="D10971" s="233" t="s">
        <v>1358</v>
      </c>
      <c r="E10971" s="233"/>
      <c r="F10971" s="234" t="s">
        <v>15540</v>
      </c>
      <c r="G10971" s="235">
        <v>0.35</v>
      </c>
      <c r="H10971" s="235">
        <v>0.28000000000000003</v>
      </c>
      <c r="I10971" s="235" t="s">
        <v>37</v>
      </c>
      <c r="J10971" s="235">
        <v>0.02</v>
      </c>
      <c r="K10971" s="235">
        <v>0.65</v>
      </c>
      <c r="L10971" s="235" t="s">
        <v>37</v>
      </c>
      <c r="M10971" s="236" t="s">
        <v>583</v>
      </c>
    </row>
    <row r="10972" spans="1:13">
      <c r="A10972" s="106" t="str">
        <f t="shared" si="171"/>
        <v>92587 TC</v>
      </c>
      <c r="B10972" s="231" t="s">
        <v>15539</v>
      </c>
      <c r="C10972" s="232" t="s">
        <v>126</v>
      </c>
      <c r="D10972" s="233" t="s">
        <v>1358</v>
      </c>
      <c r="E10972" s="233"/>
      <c r="F10972" s="234" t="s">
        <v>15540</v>
      </c>
      <c r="G10972" s="235">
        <v>0</v>
      </c>
      <c r="H10972" s="235">
        <v>0.1</v>
      </c>
      <c r="I10972" s="235" t="s">
        <v>37</v>
      </c>
      <c r="J10972" s="235">
        <v>0.01</v>
      </c>
      <c r="K10972" s="235">
        <v>0.11</v>
      </c>
      <c r="L10972" s="235" t="s">
        <v>37</v>
      </c>
      <c r="M10972" s="236" t="s">
        <v>583</v>
      </c>
    </row>
    <row r="10973" spans="1:13">
      <c r="A10973" s="106" t="str">
        <f t="shared" si="171"/>
        <v>92587 26</v>
      </c>
      <c r="B10973" s="231" t="s">
        <v>15539</v>
      </c>
      <c r="C10973" s="232">
        <v>26</v>
      </c>
      <c r="D10973" s="233" t="s">
        <v>1358</v>
      </c>
      <c r="E10973" s="233"/>
      <c r="F10973" s="234" t="s">
        <v>15540</v>
      </c>
      <c r="G10973" s="235">
        <v>0.35</v>
      </c>
      <c r="H10973" s="235">
        <v>0.18</v>
      </c>
      <c r="I10973" s="235">
        <v>0.18</v>
      </c>
      <c r="J10973" s="235">
        <v>0.01</v>
      </c>
      <c r="K10973" s="235">
        <v>0.54</v>
      </c>
      <c r="L10973" s="235">
        <v>0.54</v>
      </c>
      <c r="M10973" s="236" t="s">
        <v>583</v>
      </c>
    </row>
    <row r="10974" spans="1:13">
      <c r="A10974" s="106" t="str">
        <f t="shared" si="171"/>
        <v xml:space="preserve">92588 </v>
      </c>
      <c r="B10974" s="231" t="s">
        <v>15541</v>
      </c>
      <c r="C10974" s="232"/>
      <c r="D10974" s="233" t="s">
        <v>1358</v>
      </c>
      <c r="E10974" s="233"/>
      <c r="F10974" s="234" t="s">
        <v>15542</v>
      </c>
      <c r="G10974" s="235">
        <v>0.55000000000000004</v>
      </c>
      <c r="H10974" s="235">
        <v>0.43</v>
      </c>
      <c r="I10974" s="235" t="s">
        <v>37</v>
      </c>
      <c r="J10974" s="235">
        <v>0.02</v>
      </c>
      <c r="K10974" s="235">
        <v>1</v>
      </c>
      <c r="L10974" s="235" t="s">
        <v>37</v>
      </c>
      <c r="M10974" s="236" t="s">
        <v>583</v>
      </c>
    </row>
    <row r="10975" spans="1:13">
      <c r="A10975" s="106" t="str">
        <f t="shared" si="171"/>
        <v>92588 TC</v>
      </c>
      <c r="B10975" s="231" t="s">
        <v>15541</v>
      </c>
      <c r="C10975" s="232" t="s">
        <v>126</v>
      </c>
      <c r="D10975" s="233" t="s">
        <v>1358</v>
      </c>
      <c r="E10975" s="233"/>
      <c r="F10975" s="234" t="s">
        <v>15542</v>
      </c>
      <c r="G10975" s="235">
        <v>0</v>
      </c>
      <c r="H10975" s="235">
        <v>0.14000000000000001</v>
      </c>
      <c r="I10975" s="235" t="s">
        <v>37</v>
      </c>
      <c r="J10975" s="235">
        <v>0.01</v>
      </c>
      <c r="K10975" s="235">
        <v>0.15</v>
      </c>
      <c r="L10975" s="235" t="s">
        <v>37</v>
      </c>
      <c r="M10975" s="236" t="s">
        <v>583</v>
      </c>
    </row>
    <row r="10976" spans="1:13">
      <c r="A10976" s="106" t="str">
        <f t="shared" si="171"/>
        <v>92588 26</v>
      </c>
      <c r="B10976" s="231" t="s">
        <v>15541</v>
      </c>
      <c r="C10976" s="232">
        <v>26</v>
      </c>
      <c r="D10976" s="233" t="s">
        <v>1358</v>
      </c>
      <c r="E10976" s="233"/>
      <c r="F10976" s="234" t="s">
        <v>15542</v>
      </c>
      <c r="G10976" s="235">
        <v>0.55000000000000004</v>
      </c>
      <c r="H10976" s="235">
        <v>0.28999999999999998</v>
      </c>
      <c r="I10976" s="235">
        <v>0.28999999999999998</v>
      </c>
      <c r="J10976" s="235">
        <v>0.01</v>
      </c>
      <c r="K10976" s="235">
        <v>0.85</v>
      </c>
      <c r="L10976" s="235">
        <v>0.85</v>
      </c>
      <c r="M10976" s="236" t="s">
        <v>583</v>
      </c>
    </row>
    <row r="10977" spans="1:13">
      <c r="A10977" s="106" t="str">
        <f t="shared" si="171"/>
        <v xml:space="preserve">92590 </v>
      </c>
      <c r="B10977" s="231" t="s">
        <v>15543</v>
      </c>
      <c r="C10977" s="232"/>
      <c r="D10977" s="233" t="s">
        <v>798</v>
      </c>
      <c r="E10977" s="233"/>
      <c r="F10977" s="234" t="s">
        <v>15544</v>
      </c>
      <c r="G10977" s="235">
        <v>0</v>
      </c>
      <c r="H10977" s="235">
        <v>0</v>
      </c>
      <c r="I10977" s="235">
        <v>0</v>
      </c>
      <c r="J10977" s="235">
        <v>0</v>
      </c>
      <c r="K10977" s="235">
        <v>0</v>
      </c>
      <c r="L10977" s="235">
        <v>0</v>
      </c>
      <c r="M10977" s="236" t="s">
        <v>583</v>
      </c>
    </row>
    <row r="10978" spans="1:13">
      <c r="A10978" s="106" t="str">
        <f t="shared" si="171"/>
        <v xml:space="preserve">92591 </v>
      </c>
      <c r="B10978" s="231" t="s">
        <v>15545</v>
      </c>
      <c r="C10978" s="232"/>
      <c r="D10978" s="233" t="s">
        <v>798</v>
      </c>
      <c r="E10978" s="233"/>
      <c r="F10978" s="234" t="s">
        <v>15546</v>
      </c>
      <c r="G10978" s="235">
        <v>0</v>
      </c>
      <c r="H10978" s="235">
        <v>0</v>
      </c>
      <c r="I10978" s="235">
        <v>0</v>
      </c>
      <c r="J10978" s="235">
        <v>0</v>
      </c>
      <c r="K10978" s="235">
        <v>0</v>
      </c>
      <c r="L10978" s="235">
        <v>0</v>
      </c>
      <c r="M10978" s="236" t="s">
        <v>583</v>
      </c>
    </row>
    <row r="10979" spans="1:13">
      <c r="A10979" s="106" t="str">
        <f t="shared" si="171"/>
        <v xml:space="preserve">92592 </v>
      </c>
      <c r="B10979" s="231" t="s">
        <v>15547</v>
      </c>
      <c r="C10979" s="232"/>
      <c r="D10979" s="233" t="s">
        <v>798</v>
      </c>
      <c r="E10979" s="233"/>
      <c r="F10979" s="234" t="s">
        <v>15548</v>
      </c>
      <c r="G10979" s="235">
        <v>0</v>
      </c>
      <c r="H10979" s="235">
        <v>0</v>
      </c>
      <c r="I10979" s="235">
        <v>0</v>
      </c>
      <c r="J10979" s="235">
        <v>0</v>
      </c>
      <c r="K10979" s="235">
        <v>0</v>
      </c>
      <c r="L10979" s="235">
        <v>0</v>
      </c>
      <c r="M10979" s="236" t="s">
        <v>583</v>
      </c>
    </row>
    <row r="10980" spans="1:13">
      <c r="A10980" s="106" t="str">
        <f t="shared" si="171"/>
        <v xml:space="preserve">92593 </v>
      </c>
      <c r="B10980" s="231" t="s">
        <v>15549</v>
      </c>
      <c r="C10980" s="232"/>
      <c r="D10980" s="233" t="s">
        <v>798</v>
      </c>
      <c r="E10980" s="233"/>
      <c r="F10980" s="234" t="s">
        <v>15550</v>
      </c>
      <c r="G10980" s="235">
        <v>0</v>
      </c>
      <c r="H10980" s="235">
        <v>0</v>
      </c>
      <c r="I10980" s="235">
        <v>0</v>
      </c>
      <c r="J10980" s="235">
        <v>0</v>
      </c>
      <c r="K10980" s="235">
        <v>0</v>
      </c>
      <c r="L10980" s="235">
        <v>0</v>
      </c>
      <c r="M10980" s="236" t="s">
        <v>583</v>
      </c>
    </row>
    <row r="10981" spans="1:13">
      <c r="A10981" s="106" t="str">
        <f t="shared" si="171"/>
        <v xml:space="preserve">92594 </v>
      </c>
      <c r="B10981" s="231" t="s">
        <v>15551</v>
      </c>
      <c r="C10981" s="232"/>
      <c r="D10981" s="233" t="s">
        <v>798</v>
      </c>
      <c r="E10981" s="233"/>
      <c r="F10981" s="234" t="s">
        <v>15552</v>
      </c>
      <c r="G10981" s="235">
        <v>0</v>
      </c>
      <c r="H10981" s="235">
        <v>0</v>
      </c>
      <c r="I10981" s="235">
        <v>0</v>
      </c>
      <c r="J10981" s="235">
        <v>0</v>
      </c>
      <c r="K10981" s="235">
        <v>0</v>
      </c>
      <c r="L10981" s="235">
        <v>0</v>
      </c>
      <c r="M10981" s="236" t="s">
        <v>583</v>
      </c>
    </row>
    <row r="10982" spans="1:13">
      <c r="A10982" s="106" t="str">
        <f t="shared" si="171"/>
        <v xml:space="preserve">92595 </v>
      </c>
      <c r="B10982" s="231" t="s">
        <v>15553</v>
      </c>
      <c r="C10982" s="232"/>
      <c r="D10982" s="233" t="s">
        <v>798</v>
      </c>
      <c r="E10982" s="233"/>
      <c r="F10982" s="234" t="s">
        <v>15554</v>
      </c>
      <c r="G10982" s="235">
        <v>0</v>
      </c>
      <c r="H10982" s="235">
        <v>0</v>
      </c>
      <c r="I10982" s="235">
        <v>0</v>
      </c>
      <c r="J10982" s="235">
        <v>0</v>
      </c>
      <c r="K10982" s="235">
        <v>0</v>
      </c>
      <c r="L10982" s="235">
        <v>0</v>
      </c>
      <c r="M10982" s="236" t="s">
        <v>583</v>
      </c>
    </row>
    <row r="10983" spans="1:13">
      <c r="A10983" s="106" t="str">
        <f t="shared" si="171"/>
        <v xml:space="preserve">92596 </v>
      </c>
      <c r="B10983" s="231" t="s">
        <v>15555</v>
      </c>
      <c r="C10983" s="232"/>
      <c r="D10983" s="233" t="s">
        <v>1358</v>
      </c>
      <c r="E10983" s="233"/>
      <c r="F10983" s="234" t="s">
        <v>15556</v>
      </c>
      <c r="G10983" s="235">
        <v>0</v>
      </c>
      <c r="H10983" s="235">
        <v>2.41</v>
      </c>
      <c r="I10983" s="235" t="s">
        <v>37</v>
      </c>
      <c r="J10983" s="235">
        <v>0.01</v>
      </c>
      <c r="K10983" s="235">
        <v>2.42</v>
      </c>
      <c r="L10983" s="235" t="s">
        <v>37</v>
      </c>
      <c r="M10983" s="236" t="s">
        <v>583</v>
      </c>
    </row>
    <row r="10984" spans="1:13">
      <c r="A10984" s="106" t="str">
        <f t="shared" si="171"/>
        <v xml:space="preserve">92597 </v>
      </c>
      <c r="B10984" s="231" t="s">
        <v>15557</v>
      </c>
      <c r="C10984" s="232"/>
      <c r="D10984" s="233" t="s">
        <v>1358</v>
      </c>
      <c r="E10984" s="233"/>
      <c r="F10984" s="234" t="s">
        <v>15558</v>
      </c>
      <c r="G10984" s="235">
        <v>1.26</v>
      </c>
      <c r="H10984" s="235">
        <v>0.9</v>
      </c>
      <c r="I10984" s="235" t="s">
        <v>37</v>
      </c>
      <c r="J10984" s="235">
        <v>0.04</v>
      </c>
      <c r="K10984" s="235">
        <v>2.2000000000000002</v>
      </c>
      <c r="L10984" s="235" t="s">
        <v>37</v>
      </c>
      <c r="M10984" s="236" t="s">
        <v>583</v>
      </c>
    </row>
    <row r="10985" spans="1:13">
      <c r="A10985" s="106" t="str">
        <f t="shared" si="171"/>
        <v xml:space="preserve">92601 </v>
      </c>
      <c r="B10985" s="231" t="s">
        <v>15559</v>
      </c>
      <c r="C10985" s="232"/>
      <c r="D10985" s="233" t="s">
        <v>1358</v>
      </c>
      <c r="E10985" s="233"/>
      <c r="F10985" s="234" t="s">
        <v>15560</v>
      </c>
      <c r="G10985" s="235">
        <v>2.2999999999999998</v>
      </c>
      <c r="H10985" s="235">
        <v>2.37</v>
      </c>
      <c r="I10985" s="235">
        <v>1.29</v>
      </c>
      <c r="J10985" s="235">
        <v>0.05</v>
      </c>
      <c r="K10985" s="235">
        <v>4.72</v>
      </c>
      <c r="L10985" s="235">
        <v>3.64</v>
      </c>
      <c r="M10985" s="236" t="s">
        <v>583</v>
      </c>
    </row>
    <row r="10986" spans="1:13">
      <c r="A10986" s="106" t="str">
        <f t="shared" si="171"/>
        <v xml:space="preserve">92602 </v>
      </c>
      <c r="B10986" s="231" t="s">
        <v>15561</v>
      </c>
      <c r="C10986" s="232"/>
      <c r="D10986" s="233" t="s">
        <v>1358</v>
      </c>
      <c r="E10986" s="233"/>
      <c r="F10986" s="234" t="s">
        <v>15562</v>
      </c>
      <c r="G10986" s="235">
        <v>1.3</v>
      </c>
      <c r="H10986" s="235">
        <v>1.64</v>
      </c>
      <c r="I10986" s="235">
        <v>0.73</v>
      </c>
      <c r="J10986" s="235">
        <v>0.03</v>
      </c>
      <c r="K10986" s="235">
        <v>2.97</v>
      </c>
      <c r="L10986" s="235">
        <v>2.06</v>
      </c>
      <c r="M10986" s="236" t="s">
        <v>583</v>
      </c>
    </row>
    <row r="10987" spans="1:13">
      <c r="A10987" s="106" t="str">
        <f t="shared" si="171"/>
        <v xml:space="preserve">92603 </v>
      </c>
      <c r="B10987" s="231" t="s">
        <v>15563</v>
      </c>
      <c r="C10987" s="232"/>
      <c r="D10987" s="233" t="s">
        <v>1358</v>
      </c>
      <c r="E10987" s="233"/>
      <c r="F10987" s="234" t="s">
        <v>15564</v>
      </c>
      <c r="G10987" s="235">
        <v>2.25</v>
      </c>
      <c r="H10987" s="235">
        <v>2.14</v>
      </c>
      <c r="I10987" s="235">
        <v>1.24</v>
      </c>
      <c r="J10987" s="235">
        <v>0.05</v>
      </c>
      <c r="K10987" s="235">
        <v>4.4400000000000004</v>
      </c>
      <c r="L10987" s="235">
        <v>3.54</v>
      </c>
      <c r="M10987" s="236" t="s">
        <v>583</v>
      </c>
    </row>
    <row r="10988" spans="1:13">
      <c r="A10988" s="106" t="str">
        <f t="shared" si="171"/>
        <v xml:space="preserve">92604 </v>
      </c>
      <c r="B10988" s="231" t="s">
        <v>15565</v>
      </c>
      <c r="C10988" s="232"/>
      <c r="D10988" s="233" t="s">
        <v>1358</v>
      </c>
      <c r="E10988" s="233"/>
      <c r="F10988" s="234" t="s">
        <v>15566</v>
      </c>
      <c r="G10988" s="235">
        <v>1.25</v>
      </c>
      <c r="H10988" s="235">
        <v>1.39</v>
      </c>
      <c r="I10988" s="235">
        <v>0.69</v>
      </c>
      <c r="J10988" s="235">
        <v>0.03</v>
      </c>
      <c r="K10988" s="235">
        <v>2.67</v>
      </c>
      <c r="L10988" s="235">
        <v>1.97</v>
      </c>
      <c r="M10988" s="236" t="s">
        <v>583</v>
      </c>
    </row>
    <row r="10989" spans="1:13">
      <c r="A10989" s="106" t="str">
        <f t="shared" si="171"/>
        <v xml:space="preserve">92605 </v>
      </c>
      <c r="B10989" s="231" t="s">
        <v>15567</v>
      </c>
      <c r="C10989" s="232"/>
      <c r="D10989" s="233" t="s">
        <v>1401</v>
      </c>
      <c r="E10989" s="233" t="s">
        <v>1966</v>
      </c>
      <c r="F10989" s="234" t="s">
        <v>15568</v>
      </c>
      <c r="G10989" s="235">
        <v>1.75</v>
      </c>
      <c r="H10989" s="235">
        <v>0.85</v>
      </c>
      <c r="I10989" s="235">
        <v>0.69</v>
      </c>
      <c r="J10989" s="235">
        <v>0.12</v>
      </c>
      <c r="K10989" s="235">
        <v>2.72</v>
      </c>
      <c r="L10989" s="235">
        <v>2.56</v>
      </c>
      <c r="M10989" s="236" t="s">
        <v>583</v>
      </c>
    </row>
    <row r="10990" spans="1:13">
      <c r="A10990" s="106" t="str">
        <f t="shared" si="171"/>
        <v xml:space="preserve">92606 </v>
      </c>
      <c r="B10990" s="231" t="s">
        <v>15569</v>
      </c>
      <c r="C10990" s="232"/>
      <c r="D10990" s="233" t="s">
        <v>1401</v>
      </c>
      <c r="E10990" s="233" t="s">
        <v>1966</v>
      </c>
      <c r="F10990" s="234" t="s">
        <v>15570</v>
      </c>
      <c r="G10990" s="235">
        <v>1.4</v>
      </c>
      <c r="H10990" s="235">
        <v>0.86</v>
      </c>
      <c r="I10990" s="235">
        <v>0.55000000000000004</v>
      </c>
      <c r="J10990" s="235">
        <v>0.08</v>
      </c>
      <c r="K10990" s="235">
        <v>2.34</v>
      </c>
      <c r="L10990" s="235">
        <v>2.0299999999999998</v>
      </c>
      <c r="M10990" s="236" t="s">
        <v>583</v>
      </c>
    </row>
    <row r="10991" spans="1:13">
      <c r="A10991" s="106" t="str">
        <f t="shared" si="171"/>
        <v xml:space="preserve">92607 </v>
      </c>
      <c r="B10991" s="231" t="s">
        <v>15571</v>
      </c>
      <c r="C10991" s="232"/>
      <c r="D10991" s="233" t="s">
        <v>1358</v>
      </c>
      <c r="E10991" s="233"/>
      <c r="F10991" s="234" t="s">
        <v>15572</v>
      </c>
      <c r="G10991" s="235">
        <v>1.85</v>
      </c>
      <c r="H10991" s="235">
        <v>1.86</v>
      </c>
      <c r="I10991" s="235" t="s">
        <v>37</v>
      </c>
      <c r="J10991" s="235">
        <v>0.04</v>
      </c>
      <c r="K10991" s="235">
        <v>3.75</v>
      </c>
      <c r="L10991" s="235" t="s">
        <v>37</v>
      </c>
      <c r="M10991" s="236" t="s">
        <v>583</v>
      </c>
    </row>
    <row r="10992" spans="1:13">
      <c r="A10992" s="106" t="str">
        <f t="shared" si="171"/>
        <v xml:space="preserve">92608 </v>
      </c>
      <c r="B10992" s="231" t="s">
        <v>15573</v>
      </c>
      <c r="C10992" s="232"/>
      <c r="D10992" s="233" t="s">
        <v>1358</v>
      </c>
      <c r="E10992" s="233"/>
      <c r="F10992" s="234" t="s">
        <v>15574</v>
      </c>
      <c r="G10992" s="235">
        <v>0.7</v>
      </c>
      <c r="H10992" s="235">
        <v>0.75</v>
      </c>
      <c r="I10992" s="235" t="s">
        <v>37</v>
      </c>
      <c r="J10992" s="235">
        <v>0.02</v>
      </c>
      <c r="K10992" s="235">
        <v>1.47</v>
      </c>
      <c r="L10992" s="235" t="s">
        <v>37</v>
      </c>
      <c r="M10992" s="236" t="s">
        <v>1125</v>
      </c>
    </row>
    <row r="10993" spans="1:13">
      <c r="A10993" s="106" t="str">
        <f t="shared" si="171"/>
        <v xml:space="preserve">92609 </v>
      </c>
      <c r="B10993" s="231" t="s">
        <v>15575</v>
      </c>
      <c r="C10993" s="232"/>
      <c r="D10993" s="233" t="s">
        <v>1358</v>
      </c>
      <c r="E10993" s="233"/>
      <c r="F10993" s="234" t="s">
        <v>15576</v>
      </c>
      <c r="G10993" s="235">
        <v>1.5</v>
      </c>
      <c r="H10993" s="235">
        <v>1.59</v>
      </c>
      <c r="I10993" s="235" t="s">
        <v>37</v>
      </c>
      <c r="J10993" s="235">
        <v>0.04</v>
      </c>
      <c r="K10993" s="235">
        <v>3.13</v>
      </c>
      <c r="L10993" s="235" t="s">
        <v>37</v>
      </c>
      <c r="M10993" s="236" t="s">
        <v>583</v>
      </c>
    </row>
    <row r="10994" spans="1:13">
      <c r="A10994" s="106" t="str">
        <f t="shared" si="171"/>
        <v xml:space="preserve">92610 </v>
      </c>
      <c r="B10994" s="231" t="s">
        <v>15577</v>
      </c>
      <c r="C10994" s="232"/>
      <c r="D10994" s="233" t="s">
        <v>1358</v>
      </c>
      <c r="E10994" s="233"/>
      <c r="F10994" s="234" t="s">
        <v>15578</v>
      </c>
      <c r="G10994" s="235">
        <v>1.3</v>
      </c>
      <c r="H10994" s="235">
        <v>1.24</v>
      </c>
      <c r="I10994" s="235">
        <v>0.79</v>
      </c>
      <c r="J10994" s="235">
        <v>0.04</v>
      </c>
      <c r="K10994" s="235">
        <v>2.58</v>
      </c>
      <c r="L10994" s="235">
        <v>2.13</v>
      </c>
      <c r="M10994" s="236" t="s">
        <v>583</v>
      </c>
    </row>
    <row r="10995" spans="1:13">
      <c r="A10995" s="106" t="str">
        <f t="shared" si="171"/>
        <v xml:space="preserve">92611 </v>
      </c>
      <c r="B10995" s="231" t="s">
        <v>15579</v>
      </c>
      <c r="C10995" s="232"/>
      <c r="D10995" s="233" t="s">
        <v>1358</v>
      </c>
      <c r="E10995" s="233"/>
      <c r="F10995" s="234" t="s">
        <v>15580</v>
      </c>
      <c r="G10995" s="235">
        <v>1.34</v>
      </c>
      <c r="H10995" s="235">
        <v>1.37</v>
      </c>
      <c r="I10995" s="235" t="s">
        <v>37</v>
      </c>
      <c r="J10995" s="235">
        <v>0.05</v>
      </c>
      <c r="K10995" s="235">
        <v>2.76</v>
      </c>
      <c r="L10995" s="235" t="s">
        <v>37</v>
      </c>
      <c r="M10995" s="236" t="s">
        <v>583</v>
      </c>
    </row>
    <row r="10996" spans="1:13">
      <c r="A10996" s="106" t="str">
        <f t="shared" si="171"/>
        <v xml:space="preserve">92612 </v>
      </c>
      <c r="B10996" s="231" t="s">
        <v>15581</v>
      </c>
      <c r="C10996" s="232"/>
      <c r="D10996" s="233" t="s">
        <v>1358</v>
      </c>
      <c r="E10996" s="233"/>
      <c r="F10996" s="234" t="s">
        <v>15582</v>
      </c>
      <c r="G10996" s="235">
        <v>1.27</v>
      </c>
      <c r="H10996" s="235">
        <v>4.66</v>
      </c>
      <c r="I10996" s="235">
        <v>0.66</v>
      </c>
      <c r="J10996" s="235">
        <v>0.05</v>
      </c>
      <c r="K10996" s="235">
        <v>5.98</v>
      </c>
      <c r="L10996" s="235">
        <v>1.98</v>
      </c>
      <c r="M10996" s="236" t="s">
        <v>583</v>
      </c>
    </row>
    <row r="10997" spans="1:13">
      <c r="A10997" s="106" t="str">
        <f t="shared" si="171"/>
        <v xml:space="preserve">92613 </v>
      </c>
      <c r="B10997" s="231" t="s">
        <v>15583</v>
      </c>
      <c r="C10997" s="232"/>
      <c r="D10997" s="233" t="s">
        <v>1358</v>
      </c>
      <c r="E10997" s="233"/>
      <c r="F10997" s="234" t="s">
        <v>15584</v>
      </c>
      <c r="G10997" s="235">
        <v>0.71</v>
      </c>
      <c r="H10997" s="235">
        <v>0.34</v>
      </c>
      <c r="I10997" s="235">
        <v>0.33</v>
      </c>
      <c r="J10997" s="235">
        <v>0.04</v>
      </c>
      <c r="K10997" s="235">
        <v>1.0900000000000001</v>
      </c>
      <c r="L10997" s="235">
        <v>1.08</v>
      </c>
      <c r="M10997" s="236" t="s">
        <v>583</v>
      </c>
    </row>
    <row r="10998" spans="1:13">
      <c r="A10998" s="106" t="str">
        <f t="shared" si="171"/>
        <v xml:space="preserve">92614 </v>
      </c>
      <c r="B10998" s="231" t="s">
        <v>15585</v>
      </c>
      <c r="C10998" s="232"/>
      <c r="D10998" s="233" t="s">
        <v>1358</v>
      </c>
      <c r="E10998" s="233"/>
      <c r="F10998" s="234" t="s">
        <v>15586</v>
      </c>
      <c r="G10998" s="235">
        <v>1.27</v>
      </c>
      <c r="H10998" s="235">
        <v>3.18</v>
      </c>
      <c r="I10998" s="235">
        <v>0.62</v>
      </c>
      <c r="J10998" s="235">
        <v>0.06</v>
      </c>
      <c r="K10998" s="235">
        <v>4.51</v>
      </c>
      <c r="L10998" s="235">
        <v>1.95</v>
      </c>
      <c r="M10998" s="236" t="s">
        <v>583</v>
      </c>
    </row>
    <row r="10999" spans="1:13">
      <c r="A10999" s="106" t="str">
        <f t="shared" si="171"/>
        <v xml:space="preserve">92615 </v>
      </c>
      <c r="B10999" s="231" t="s">
        <v>15587</v>
      </c>
      <c r="C10999" s="232"/>
      <c r="D10999" s="233" t="s">
        <v>1358</v>
      </c>
      <c r="E10999" s="233"/>
      <c r="F10999" s="234" t="s">
        <v>15588</v>
      </c>
      <c r="G10999" s="235">
        <v>0.63</v>
      </c>
      <c r="H10999" s="235">
        <v>0.3</v>
      </c>
      <c r="I10999" s="235">
        <v>0.3</v>
      </c>
      <c r="J10999" s="235">
        <v>0.04</v>
      </c>
      <c r="K10999" s="235">
        <v>0.97</v>
      </c>
      <c r="L10999" s="235">
        <v>0.97</v>
      </c>
      <c r="M10999" s="236" t="s">
        <v>583</v>
      </c>
    </row>
    <row r="11000" spans="1:13">
      <c r="A11000" s="106" t="str">
        <f t="shared" si="171"/>
        <v xml:space="preserve">92616 </v>
      </c>
      <c r="B11000" s="231" t="s">
        <v>15589</v>
      </c>
      <c r="C11000" s="232"/>
      <c r="D11000" s="233" t="s">
        <v>1358</v>
      </c>
      <c r="E11000" s="233"/>
      <c r="F11000" s="234" t="s">
        <v>15590</v>
      </c>
      <c r="G11000" s="235">
        <v>1.88</v>
      </c>
      <c r="H11000" s="235">
        <v>4.97</v>
      </c>
      <c r="I11000" s="235">
        <v>0.99</v>
      </c>
      <c r="J11000" s="235">
        <v>0.1</v>
      </c>
      <c r="K11000" s="235">
        <v>6.95</v>
      </c>
      <c r="L11000" s="235">
        <v>2.97</v>
      </c>
      <c r="M11000" s="236" t="s">
        <v>583</v>
      </c>
    </row>
    <row r="11001" spans="1:13">
      <c r="A11001" s="106" t="str">
        <f t="shared" si="171"/>
        <v xml:space="preserve">92617 </v>
      </c>
      <c r="B11001" s="231" t="s">
        <v>15591</v>
      </c>
      <c r="C11001" s="232"/>
      <c r="D11001" s="233" t="s">
        <v>1358</v>
      </c>
      <c r="E11001" s="233"/>
      <c r="F11001" s="234" t="s">
        <v>15592</v>
      </c>
      <c r="G11001" s="235">
        <v>0.79</v>
      </c>
      <c r="H11001" s="235">
        <v>0.37</v>
      </c>
      <c r="I11001" s="235">
        <v>0.37</v>
      </c>
      <c r="J11001" s="235">
        <v>0.04</v>
      </c>
      <c r="K11001" s="235">
        <v>1.2</v>
      </c>
      <c r="L11001" s="235">
        <v>1.2</v>
      </c>
      <c r="M11001" s="236" t="s">
        <v>583</v>
      </c>
    </row>
    <row r="11002" spans="1:13">
      <c r="A11002" s="106" t="str">
        <f t="shared" si="171"/>
        <v xml:space="preserve">92618 </v>
      </c>
      <c r="B11002" s="231" t="s">
        <v>15593</v>
      </c>
      <c r="C11002" s="232"/>
      <c r="D11002" s="233" t="s">
        <v>1401</v>
      </c>
      <c r="E11002" s="233" t="s">
        <v>1966</v>
      </c>
      <c r="F11002" s="234" t="s">
        <v>15594</v>
      </c>
      <c r="G11002" s="235">
        <v>0.65</v>
      </c>
      <c r="H11002" s="235">
        <v>0.27</v>
      </c>
      <c r="I11002" s="235">
        <v>0.26</v>
      </c>
      <c r="J11002" s="235">
        <v>0.04</v>
      </c>
      <c r="K11002" s="235">
        <v>0.96</v>
      </c>
      <c r="L11002" s="235">
        <v>0.95</v>
      </c>
      <c r="M11002" s="236" t="s">
        <v>1125</v>
      </c>
    </row>
    <row r="11003" spans="1:13">
      <c r="A11003" s="106" t="str">
        <f t="shared" si="171"/>
        <v xml:space="preserve">92620 </v>
      </c>
      <c r="B11003" s="231" t="s">
        <v>15595</v>
      </c>
      <c r="C11003" s="232"/>
      <c r="D11003" s="233" t="s">
        <v>1358</v>
      </c>
      <c r="E11003" s="233"/>
      <c r="F11003" s="234" t="s">
        <v>15596</v>
      </c>
      <c r="G11003" s="235">
        <v>1.5</v>
      </c>
      <c r="H11003" s="235">
        <v>1.1299999999999999</v>
      </c>
      <c r="I11003" s="235">
        <v>0.82</v>
      </c>
      <c r="J11003" s="235">
        <v>0.04</v>
      </c>
      <c r="K11003" s="235">
        <v>2.67</v>
      </c>
      <c r="L11003" s="235">
        <v>2.36</v>
      </c>
      <c r="M11003" s="236" t="s">
        <v>583</v>
      </c>
    </row>
    <row r="11004" spans="1:13">
      <c r="A11004" s="106" t="str">
        <f t="shared" si="171"/>
        <v xml:space="preserve">92621 </v>
      </c>
      <c r="B11004" s="231" t="s">
        <v>15597</v>
      </c>
      <c r="C11004" s="232"/>
      <c r="D11004" s="233" t="s">
        <v>1358</v>
      </c>
      <c r="E11004" s="233"/>
      <c r="F11004" s="234" t="s">
        <v>15598</v>
      </c>
      <c r="G11004" s="235">
        <v>0.35</v>
      </c>
      <c r="H11004" s="235">
        <v>0.28999999999999998</v>
      </c>
      <c r="I11004" s="235">
        <v>0.2</v>
      </c>
      <c r="J11004" s="235">
        <v>0.01</v>
      </c>
      <c r="K11004" s="235">
        <v>0.65</v>
      </c>
      <c r="L11004" s="235">
        <v>0.56000000000000005</v>
      </c>
      <c r="M11004" s="236" t="s">
        <v>1125</v>
      </c>
    </row>
    <row r="11005" spans="1:13">
      <c r="A11005" s="106" t="str">
        <f t="shared" si="171"/>
        <v xml:space="preserve">92622 </v>
      </c>
      <c r="B11005" s="231" t="s">
        <v>21466</v>
      </c>
      <c r="C11005" s="232"/>
      <c r="D11005" s="233" t="s">
        <v>1358</v>
      </c>
      <c r="E11005" s="233"/>
      <c r="F11005" s="234" t="s">
        <v>21005</v>
      </c>
      <c r="G11005" s="235">
        <v>1.25</v>
      </c>
      <c r="H11005" s="235">
        <v>1.0900000000000001</v>
      </c>
      <c r="I11005" s="235">
        <v>0.7</v>
      </c>
      <c r="J11005" s="235">
        <v>0.03</v>
      </c>
      <c r="K11005" s="235">
        <v>2.37</v>
      </c>
      <c r="L11005" s="235">
        <v>1.98</v>
      </c>
      <c r="M11005" s="236" t="s">
        <v>583</v>
      </c>
    </row>
    <row r="11006" spans="1:13">
      <c r="A11006" s="106" t="str">
        <f t="shared" si="171"/>
        <v xml:space="preserve">92623 </v>
      </c>
      <c r="B11006" s="231" t="s">
        <v>21467</v>
      </c>
      <c r="C11006" s="232"/>
      <c r="D11006" s="233" t="s">
        <v>1358</v>
      </c>
      <c r="E11006" s="233"/>
      <c r="F11006" s="234" t="s">
        <v>21006</v>
      </c>
      <c r="G11006" s="235">
        <v>0.33</v>
      </c>
      <c r="H11006" s="235">
        <v>0.27</v>
      </c>
      <c r="I11006" s="235">
        <v>0.18</v>
      </c>
      <c r="J11006" s="235">
        <v>0.01</v>
      </c>
      <c r="K11006" s="235">
        <v>0.61</v>
      </c>
      <c r="L11006" s="235">
        <v>0.52</v>
      </c>
      <c r="M11006" s="236" t="s">
        <v>1125</v>
      </c>
    </row>
    <row r="11007" spans="1:13">
      <c r="A11007" s="106" t="str">
        <f t="shared" si="171"/>
        <v xml:space="preserve">92625 </v>
      </c>
      <c r="B11007" s="231" t="s">
        <v>15599</v>
      </c>
      <c r="C11007" s="232"/>
      <c r="D11007" s="233" t="s">
        <v>1358</v>
      </c>
      <c r="E11007" s="233"/>
      <c r="F11007" s="234" t="s">
        <v>15600</v>
      </c>
      <c r="G11007" s="235">
        <v>1.1499999999999999</v>
      </c>
      <c r="H11007" s="235">
        <v>0.82</v>
      </c>
      <c r="I11007" s="235">
        <v>0.62</v>
      </c>
      <c r="J11007" s="235">
        <v>0.04</v>
      </c>
      <c r="K11007" s="235">
        <v>2.0099999999999998</v>
      </c>
      <c r="L11007" s="235">
        <v>1.81</v>
      </c>
      <c r="M11007" s="236" t="s">
        <v>583</v>
      </c>
    </row>
    <row r="11008" spans="1:13">
      <c r="A11008" s="106" t="str">
        <f t="shared" si="171"/>
        <v xml:space="preserve">92626 </v>
      </c>
      <c r="B11008" s="231" t="s">
        <v>15601</v>
      </c>
      <c r="C11008" s="232"/>
      <c r="D11008" s="233" t="s">
        <v>1358</v>
      </c>
      <c r="E11008" s="233"/>
      <c r="F11008" s="234" t="s">
        <v>17814</v>
      </c>
      <c r="G11008" s="235">
        <v>1.4</v>
      </c>
      <c r="H11008" s="235">
        <v>1.1399999999999999</v>
      </c>
      <c r="I11008" s="235">
        <v>0.78</v>
      </c>
      <c r="J11008" s="235">
        <v>0.04</v>
      </c>
      <c r="K11008" s="235">
        <v>2.58</v>
      </c>
      <c r="L11008" s="235">
        <v>2.2200000000000002</v>
      </c>
      <c r="M11008" s="236" t="s">
        <v>583</v>
      </c>
    </row>
    <row r="11009" spans="1:13">
      <c r="A11009" s="106" t="str">
        <f t="shared" si="171"/>
        <v xml:space="preserve">92627 </v>
      </c>
      <c r="B11009" s="231" t="s">
        <v>15602</v>
      </c>
      <c r="C11009" s="232"/>
      <c r="D11009" s="233" t="s">
        <v>1358</v>
      </c>
      <c r="E11009" s="233"/>
      <c r="F11009" s="234" t="s">
        <v>17815</v>
      </c>
      <c r="G11009" s="235">
        <v>0.33</v>
      </c>
      <c r="H11009" s="235">
        <v>0.27</v>
      </c>
      <c r="I11009" s="235">
        <v>0.18</v>
      </c>
      <c r="J11009" s="235">
        <v>0.01</v>
      </c>
      <c r="K11009" s="235">
        <v>0.61</v>
      </c>
      <c r="L11009" s="235">
        <v>0.52</v>
      </c>
      <c r="M11009" s="236" t="s">
        <v>1125</v>
      </c>
    </row>
    <row r="11010" spans="1:13">
      <c r="A11010" s="106" t="str">
        <f t="shared" si="171"/>
        <v xml:space="preserve">92630 </v>
      </c>
      <c r="B11010" s="231" t="s">
        <v>15603</v>
      </c>
      <c r="C11010" s="232"/>
      <c r="D11010" s="233" t="s">
        <v>582</v>
      </c>
      <c r="E11010" s="233"/>
      <c r="F11010" s="234" t="s">
        <v>15604</v>
      </c>
      <c r="G11010" s="235">
        <v>0</v>
      </c>
      <c r="H11010" s="235">
        <v>0</v>
      </c>
      <c r="I11010" s="235">
        <v>0</v>
      </c>
      <c r="J11010" s="235">
        <v>0</v>
      </c>
      <c r="K11010" s="235">
        <v>0</v>
      </c>
      <c r="L11010" s="235">
        <v>0</v>
      </c>
      <c r="M11010" s="236" t="s">
        <v>583</v>
      </c>
    </row>
    <row r="11011" spans="1:13">
      <c r="A11011" s="106" t="str">
        <f t="shared" ref="A11011:A11074" si="172">B11011&amp;" "&amp;C11011</f>
        <v xml:space="preserve">92633 </v>
      </c>
      <c r="B11011" s="231" t="s">
        <v>15605</v>
      </c>
      <c r="C11011" s="232"/>
      <c r="D11011" s="233" t="s">
        <v>582</v>
      </c>
      <c r="E11011" s="233"/>
      <c r="F11011" s="234" t="s">
        <v>15606</v>
      </c>
      <c r="G11011" s="235">
        <v>0</v>
      </c>
      <c r="H11011" s="235">
        <v>0</v>
      </c>
      <c r="I11011" s="235">
        <v>0</v>
      </c>
      <c r="J11011" s="235">
        <v>0</v>
      </c>
      <c r="K11011" s="235">
        <v>0</v>
      </c>
      <c r="L11011" s="235">
        <v>0</v>
      </c>
      <c r="M11011" s="236" t="s">
        <v>583</v>
      </c>
    </row>
    <row r="11012" spans="1:13">
      <c r="A11012" s="106" t="str">
        <f t="shared" si="172"/>
        <v xml:space="preserve">92640 </v>
      </c>
      <c r="B11012" s="231" t="s">
        <v>15607</v>
      </c>
      <c r="C11012" s="232"/>
      <c r="D11012" s="233" t="s">
        <v>1358</v>
      </c>
      <c r="E11012" s="233"/>
      <c r="F11012" s="234" t="s">
        <v>15608</v>
      </c>
      <c r="G11012" s="235">
        <v>1.76</v>
      </c>
      <c r="H11012" s="235">
        <v>1.45</v>
      </c>
      <c r="I11012" s="235">
        <v>0.99</v>
      </c>
      <c r="J11012" s="235">
        <v>0.04</v>
      </c>
      <c r="K11012" s="235">
        <v>3.25</v>
      </c>
      <c r="L11012" s="235">
        <v>2.79</v>
      </c>
      <c r="M11012" s="236" t="s">
        <v>583</v>
      </c>
    </row>
    <row r="11013" spans="1:13">
      <c r="A11013" s="106" t="str">
        <f t="shared" si="172"/>
        <v xml:space="preserve">92650 </v>
      </c>
      <c r="B11013" s="231" t="s">
        <v>18217</v>
      </c>
      <c r="C11013" s="232"/>
      <c r="D11013" s="233" t="s">
        <v>798</v>
      </c>
      <c r="E11013" s="233" t="s">
        <v>1966</v>
      </c>
      <c r="F11013" s="234" t="s">
        <v>17990</v>
      </c>
      <c r="G11013" s="235">
        <v>0.25</v>
      </c>
      <c r="H11013" s="235">
        <v>0.52</v>
      </c>
      <c r="I11013" s="235" t="s">
        <v>37</v>
      </c>
      <c r="J11013" s="235">
        <v>0.02</v>
      </c>
      <c r="K11013" s="235">
        <v>0.79</v>
      </c>
      <c r="L11013" s="235" t="s">
        <v>37</v>
      </c>
      <c r="M11013" s="236" t="s">
        <v>583</v>
      </c>
    </row>
    <row r="11014" spans="1:13">
      <c r="A11014" s="106" t="str">
        <f t="shared" si="172"/>
        <v xml:space="preserve">92651 </v>
      </c>
      <c r="B11014" s="231" t="s">
        <v>18218</v>
      </c>
      <c r="C11014" s="232"/>
      <c r="D11014" s="233" t="s">
        <v>1358</v>
      </c>
      <c r="E11014" s="233"/>
      <c r="F11014" s="234" t="s">
        <v>17991</v>
      </c>
      <c r="G11014" s="235">
        <v>1</v>
      </c>
      <c r="H11014" s="235">
        <v>1.34</v>
      </c>
      <c r="I11014" s="235" t="s">
        <v>37</v>
      </c>
      <c r="J11014" s="235">
        <v>0.04</v>
      </c>
      <c r="K11014" s="235">
        <v>2.38</v>
      </c>
      <c r="L11014" s="235" t="s">
        <v>37</v>
      </c>
      <c r="M11014" s="236" t="s">
        <v>583</v>
      </c>
    </row>
    <row r="11015" spans="1:13">
      <c r="A11015" s="106" t="str">
        <f t="shared" si="172"/>
        <v xml:space="preserve">92652 </v>
      </c>
      <c r="B11015" s="231" t="s">
        <v>18219</v>
      </c>
      <c r="C11015" s="232"/>
      <c r="D11015" s="233" t="s">
        <v>1358</v>
      </c>
      <c r="E11015" s="233"/>
      <c r="F11015" s="234" t="s">
        <v>17992</v>
      </c>
      <c r="G11015" s="235">
        <v>1.5</v>
      </c>
      <c r="H11015" s="235">
        <v>1.68</v>
      </c>
      <c r="I11015" s="235" t="s">
        <v>37</v>
      </c>
      <c r="J11015" s="235">
        <v>7.0000000000000007E-2</v>
      </c>
      <c r="K11015" s="235">
        <v>3.25</v>
      </c>
      <c r="L11015" s="235" t="s">
        <v>37</v>
      </c>
      <c r="M11015" s="236" t="s">
        <v>583</v>
      </c>
    </row>
    <row r="11016" spans="1:13">
      <c r="A11016" s="106" t="str">
        <f t="shared" si="172"/>
        <v xml:space="preserve">92653 </v>
      </c>
      <c r="B11016" s="231" t="s">
        <v>18220</v>
      </c>
      <c r="C11016" s="232"/>
      <c r="D11016" s="233" t="s">
        <v>1358</v>
      </c>
      <c r="E11016" s="233"/>
      <c r="F11016" s="234" t="s">
        <v>17993</v>
      </c>
      <c r="G11016" s="235">
        <v>1.05</v>
      </c>
      <c r="H11016" s="235">
        <v>1.34</v>
      </c>
      <c r="I11016" s="235" t="s">
        <v>37</v>
      </c>
      <c r="J11016" s="235">
        <v>0.05</v>
      </c>
      <c r="K11016" s="235">
        <v>2.44</v>
      </c>
      <c r="L11016" s="235" t="s">
        <v>37</v>
      </c>
      <c r="M11016" s="236" t="s">
        <v>583</v>
      </c>
    </row>
    <row r="11017" spans="1:13">
      <c r="A11017" s="106" t="str">
        <f t="shared" si="172"/>
        <v xml:space="preserve">92700 </v>
      </c>
      <c r="B11017" s="231" t="s">
        <v>15609</v>
      </c>
      <c r="C11017" s="232"/>
      <c r="D11017" s="233" t="s">
        <v>664</v>
      </c>
      <c r="E11017" s="233"/>
      <c r="F11017" s="234" t="s">
        <v>19225</v>
      </c>
      <c r="G11017" s="235">
        <v>0</v>
      </c>
      <c r="H11017" s="235">
        <v>0</v>
      </c>
      <c r="I11017" s="235">
        <v>0</v>
      </c>
      <c r="J11017" s="235">
        <v>0</v>
      </c>
      <c r="K11017" s="235">
        <v>0</v>
      </c>
      <c r="L11017" s="235">
        <v>0</v>
      </c>
      <c r="M11017" s="236" t="s">
        <v>583</v>
      </c>
    </row>
    <row r="11018" spans="1:13">
      <c r="A11018" s="106" t="str">
        <f t="shared" si="172"/>
        <v xml:space="preserve">92920 </v>
      </c>
      <c r="B11018" s="231" t="s">
        <v>162</v>
      </c>
      <c r="C11018" s="232"/>
      <c r="D11018" s="233" t="s">
        <v>1358</v>
      </c>
      <c r="E11018" s="233"/>
      <c r="F11018" s="234" t="s">
        <v>163</v>
      </c>
      <c r="G11018" s="235">
        <v>9.85</v>
      </c>
      <c r="H11018" s="233" t="s">
        <v>37</v>
      </c>
      <c r="I11018" s="235">
        <v>3.43</v>
      </c>
      <c r="J11018" s="235">
        <v>2.2200000000000002</v>
      </c>
      <c r="K11018" s="233" t="s">
        <v>37</v>
      </c>
      <c r="L11018" s="235">
        <v>15.5</v>
      </c>
      <c r="M11018" s="236" t="s">
        <v>1324</v>
      </c>
    </row>
    <row r="11019" spans="1:13">
      <c r="A11019" s="106" t="str">
        <f t="shared" si="172"/>
        <v xml:space="preserve">92921 </v>
      </c>
      <c r="B11019" s="231" t="s">
        <v>164</v>
      </c>
      <c r="C11019" s="232"/>
      <c r="D11019" s="233" t="s">
        <v>1401</v>
      </c>
      <c r="E11019" s="233"/>
      <c r="F11019" s="234" t="s">
        <v>165</v>
      </c>
      <c r="G11019" s="235">
        <v>0</v>
      </c>
      <c r="H11019" s="235">
        <v>0</v>
      </c>
      <c r="I11019" s="235">
        <v>0</v>
      </c>
      <c r="J11019" s="235">
        <v>0</v>
      </c>
      <c r="K11019" s="235">
        <v>0</v>
      </c>
      <c r="L11019" s="235">
        <v>0</v>
      </c>
      <c r="M11019" s="236" t="s">
        <v>1125</v>
      </c>
    </row>
    <row r="11020" spans="1:13">
      <c r="A11020" s="106" t="str">
        <f t="shared" si="172"/>
        <v xml:space="preserve">92924 </v>
      </c>
      <c r="B11020" s="231" t="s">
        <v>166</v>
      </c>
      <c r="C11020" s="232"/>
      <c r="D11020" s="233" t="s">
        <v>1358</v>
      </c>
      <c r="E11020" s="233"/>
      <c r="F11020" s="234" t="s">
        <v>167</v>
      </c>
      <c r="G11020" s="235">
        <v>11.74</v>
      </c>
      <c r="H11020" s="233" t="s">
        <v>37</v>
      </c>
      <c r="I11020" s="235">
        <v>4.08</v>
      </c>
      <c r="J11020" s="235">
        <v>2.64</v>
      </c>
      <c r="K11020" s="233" t="s">
        <v>37</v>
      </c>
      <c r="L11020" s="235">
        <v>18.46</v>
      </c>
      <c r="M11020" s="236" t="s">
        <v>1324</v>
      </c>
    </row>
    <row r="11021" spans="1:13">
      <c r="A11021" s="106" t="str">
        <f t="shared" si="172"/>
        <v xml:space="preserve">92925 </v>
      </c>
      <c r="B11021" s="231" t="s">
        <v>168</v>
      </c>
      <c r="C11021" s="232"/>
      <c r="D11021" s="233" t="s">
        <v>1401</v>
      </c>
      <c r="E11021" s="233"/>
      <c r="F11021" s="234" t="s">
        <v>169</v>
      </c>
      <c r="G11021" s="235">
        <v>0</v>
      </c>
      <c r="H11021" s="235">
        <v>0</v>
      </c>
      <c r="I11021" s="235">
        <v>0</v>
      </c>
      <c r="J11021" s="235">
        <v>0</v>
      </c>
      <c r="K11021" s="235">
        <v>0</v>
      </c>
      <c r="L11021" s="235">
        <v>0</v>
      </c>
      <c r="M11021" s="236" t="s">
        <v>1125</v>
      </c>
    </row>
    <row r="11022" spans="1:13">
      <c r="A11022" s="106" t="str">
        <f t="shared" si="172"/>
        <v xml:space="preserve">92928 </v>
      </c>
      <c r="B11022" s="231" t="s">
        <v>170</v>
      </c>
      <c r="C11022" s="232"/>
      <c r="D11022" s="233" t="s">
        <v>1358</v>
      </c>
      <c r="E11022" s="233"/>
      <c r="F11022" s="234" t="s">
        <v>171</v>
      </c>
      <c r="G11022" s="235">
        <v>10.96</v>
      </c>
      <c r="H11022" s="233" t="s">
        <v>37</v>
      </c>
      <c r="I11022" s="235">
        <v>3.81</v>
      </c>
      <c r="J11022" s="235">
        <v>2.46</v>
      </c>
      <c r="K11022" s="233" t="s">
        <v>37</v>
      </c>
      <c r="L11022" s="235">
        <v>17.23</v>
      </c>
      <c r="M11022" s="236" t="s">
        <v>1324</v>
      </c>
    </row>
    <row r="11023" spans="1:13">
      <c r="A11023" s="106" t="str">
        <f t="shared" si="172"/>
        <v xml:space="preserve">92929 </v>
      </c>
      <c r="B11023" s="231" t="s">
        <v>172</v>
      </c>
      <c r="C11023" s="232"/>
      <c r="D11023" s="233" t="s">
        <v>1401</v>
      </c>
      <c r="E11023" s="233"/>
      <c r="F11023" s="234" t="s">
        <v>173</v>
      </c>
      <c r="G11023" s="235">
        <v>0</v>
      </c>
      <c r="H11023" s="235">
        <v>0</v>
      </c>
      <c r="I11023" s="235">
        <v>0</v>
      </c>
      <c r="J11023" s="235">
        <v>0</v>
      </c>
      <c r="K11023" s="235">
        <v>0</v>
      </c>
      <c r="L11023" s="235">
        <v>0</v>
      </c>
      <c r="M11023" s="236" t="s">
        <v>1125</v>
      </c>
    </row>
    <row r="11024" spans="1:13">
      <c r="A11024" s="106" t="str">
        <f t="shared" si="172"/>
        <v xml:space="preserve">92933 </v>
      </c>
      <c r="B11024" s="231" t="s">
        <v>174</v>
      </c>
      <c r="C11024" s="232"/>
      <c r="D11024" s="233" t="s">
        <v>1358</v>
      </c>
      <c r="E11024" s="233"/>
      <c r="F11024" s="234" t="s">
        <v>175</v>
      </c>
      <c r="G11024" s="235">
        <v>12.29</v>
      </c>
      <c r="H11024" s="233" t="s">
        <v>37</v>
      </c>
      <c r="I11024" s="235">
        <v>4.2699999999999996</v>
      </c>
      <c r="J11024" s="235">
        <v>2.77</v>
      </c>
      <c r="K11024" s="233" t="s">
        <v>37</v>
      </c>
      <c r="L11024" s="235">
        <v>19.329999999999998</v>
      </c>
      <c r="M11024" s="236" t="s">
        <v>1324</v>
      </c>
    </row>
    <row r="11025" spans="1:13">
      <c r="A11025" s="106" t="str">
        <f t="shared" si="172"/>
        <v xml:space="preserve">92934 </v>
      </c>
      <c r="B11025" s="231" t="s">
        <v>176</v>
      </c>
      <c r="C11025" s="232"/>
      <c r="D11025" s="233" t="s">
        <v>1401</v>
      </c>
      <c r="E11025" s="233"/>
      <c r="F11025" s="234" t="s">
        <v>175</v>
      </c>
      <c r="G11025" s="235">
        <v>0</v>
      </c>
      <c r="H11025" s="235">
        <v>0</v>
      </c>
      <c r="I11025" s="235">
        <v>0</v>
      </c>
      <c r="J11025" s="235">
        <v>0</v>
      </c>
      <c r="K11025" s="235">
        <v>0</v>
      </c>
      <c r="L11025" s="235">
        <v>0</v>
      </c>
      <c r="M11025" s="236" t="s">
        <v>1125</v>
      </c>
    </row>
    <row r="11026" spans="1:13">
      <c r="A11026" s="106" t="str">
        <f t="shared" si="172"/>
        <v xml:space="preserve">92937 </v>
      </c>
      <c r="B11026" s="231" t="s">
        <v>177</v>
      </c>
      <c r="C11026" s="232"/>
      <c r="D11026" s="233" t="s">
        <v>1358</v>
      </c>
      <c r="E11026" s="233"/>
      <c r="F11026" s="234" t="s">
        <v>178</v>
      </c>
      <c r="G11026" s="235">
        <v>10.95</v>
      </c>
      <c r="H11026" s="233" t="s">
        <v>37</v>
      </c>
      <c r="I11026" s="235">
        <v>3.81</v>
      </c>
      <c r="J11026" s="235">
        <v>2.46</v>
      </c>
      <c r="K11026" s="233" t="s">
        <v>37</v>
      </c>
      <c r="L11026" s="235">
        <v>17.22</v>
      </c>
      <c r="M11026" s="236" t="s">
        <v>1324</v>
      </c>
    </row>
    <row r="11027" spans="1:13">
      <c r="A11027" s="106" t="str">
        <f t="shared" si="172"/>
        <v xml:space="preserve">92938 </v>
      </c>
      <c r="B11027" s="231" t="s">
        <v>179</v>
      </c>
      <c r="C11027" s="232"/>
      <c r="D11027" s="233" t="s">
        <v>1401</v>
      </c>
      <c r="E11027" s="233"/>
      <c r="F11027" s="234" t="s">
        <v>180</v>
      </c>
      <c r="G11027" s="235">
        <v>0</v>
      </c>
      <c r="H11027" s="235">
        <v>0</v>
      </c>
      <c r="I11027" s="235">
        <v>0</v>
      </c>
      <c r="J11027" s="235">
        <v>0</v>
      </c>
      <c r="K11027" s="235">
        <v>0</v>
      </c>
      <c r="L11027" s="235">
        <v>0</v>
      </c>
      <c r="M11027" s="236" t="s">
        <v>1125</v>
      </c>
    </row>
    <row r="11028" spans="1:13">
      <c r="A11028" s="106" t="str">
        <f t="shared" si="172"/>
        <v xml:space="preserve">92941 </v>
      </c>
      <c r="B11028" s="231" t="s">
        <v>181</v>
      </c>
      <c r="C11028" s="232"/>
      <c r="D11028" s="233" t="s">
        <v>1358</v>
      </c>
      <c r="E11028" s="233"/>
      <c r="F11028" s="234" t="s">
        <v>182</v>
      </c>
      <c r="G11028" s="235">
        <v>12.31</v>
      </c>
      <c r="H11028" s="233" t="s">
        <v>37</v>
      </c>
      <c r="I11028" s="235">
        <v>4.29</v>
      </c>
      <c r="J11028" s="235">
        <v>2.76</v>
      </c>
      <c r="K11028" s="233" t="s">
        <v>37</v>
      </c>
      <c r="L11028" s="235">
        <v>19.36</v>
      </c>
      <c r="M11028" s="236" t="s">
        <v>1324</v>
      </c>
    </row>
    <row r="11029" spans="1:13">
      <c r="A11029" s="106" t="str">
        <f t="shared" si="172"/>
        <v xml:space="preserve">92943 </v>
      </c>
      <c r="B11029" s="231" t="s">
        <v>183</v>
      </c>
      <c r="C11029" s="232"/>
      <c r="D11029" s="233" t="s">
        <v>1358</v>
      </c>
      <c r="E11029" s="233"/>
      <c r="F11029" s="234" t="s">
        <v>184</v>
      </c>
      <c r="G11029" s="235">
        <v>12.31</v>
      </c>
      <c r="H11029" s="233" t="s">
        <v>37</v>
      </c>
      <c r="I11029" s="235">
        <v>4.28</v>
      </c>
      <c r="J11029" s="235">
        <v>2.77</v>
      </c>
      <c r="K11029" s="233" t="s">
        <v>37</v>
      </c>
      <c r="L11029" s="235">
        <v>19.36</v>
      </c>
      <c r="M11029" s="236" t="s">
        <v>1324</v>
      </c>
    </row>
    <row r="11030" spans="1:13">
      <c r="A11030" s="106" t="str">
        <f t="shared" si="172"/>
        <v xml:space="preserve">92944 </v>
      </c>
      <c r="B11030" s="231" t="s">
        <v>15610</v>
      </c>
      <c r="C11030" s="232"/>
      <c r="D11030" s="233" t="s">
        <v>1401</v>
      </c>
      <c r="E11030" s="233"/>
      <c r="F11030" s="234" t="s">
        <v>15611</v>
      </c>
      <c r="G11030" s="235">
        <v>0</v>
      </c>
      <c r="H11030" s="235">
        <v>0</v>
      </c>
      <c r="I11030" s="235">
        <v>0</v>
      </c>
      <c r="J11030" s="235">
        <v>0</v>
      </c>
      <c r="K11030" s="235">
        <v>0</v>
      </c>
      <c r="L11030" s="235">
        <v>0</v>
      </c>
      <c r="M11030" s="236" t="s">
        <v>1125</v>
      </c>
    </row>
    <row r="11031" spans="1:13">
      <c r="A11031" s="106" t="str">
        <f t="shared" si="172"/>
        <v xml:space="preserve">92950 </v>
      </c>
      <c r="B11031" s="231" t="s">
        <v>15612</v>
      </c>
      <c r="C11031" s="232"/>
      <c r="D11031" s="233" t="s">
        <v>1358</v>
      </c>
      <c r="E11031" s="233"/>
      <c r="F11031" s="234" t="s">
        <v>15613</v>
      </c>
      <c r="G11031" s="235">
        <v>4</v>
      </c>
      <c r="H11031" s="235">
        <v>5.21</v>
      </c>
      <c r="I11031" s="235">
        <v>1.03</v>
      </c>
      <c r="J11031" s="235">
        <v>0.4</v>
      </c>
      <c r="K11031" s="235">
        <v>9.61</v>
      </c>
      <c r="L11031" s="235">
        <v>5.43</v>
      </c>
      <c r="M11031" s="236" t="s">
        <v>1324</v>
      </c>
    </row>
    <row r="11032" spans="1:13">
      <c r="A11032" s="106" t="str">
        <f t="shared" si="172"/>
        <v xml:space="preserve">92953 </v>
      </c>
      <c r="B11032" s="231" t="s">
        <v>15614</v>
      </c>
      <c r="C11032" s="232"/>
      <c r="D11032" s="233" t="s">
        <v>1358</v>
      </c>
      <c r="E11032" s="233"/>
      <c r="F11032" s="234" t="s">
        <v>15615</v>
      </c>
      <c r="G11032" s="235">
        <v>0.01</v>
      </c>
      <c r="H11032" s="233" t="s">
        <v>37</v>
      </c>
      <c r="I11032" s="235">
        <v>0.01</v>
      </c>
      <c r="J11032" s="235">
        <v>0.01</v>
      </c>
      <c r="K11032" s="233" t="s">
        <v>37</v>
      </c>
      <c r="L11032" s="235">
        <v>0.03</v>
      </c>
      <c r="M11032" s="236" t="s">
        <v>1324</v>
      </c>
    </row>
    <row r="11033" spans="1:13">
      <c r="A11033" s="106" t="str">
        <f t="shared" si="172"/>
        <v xml:space="preserve">92960 </v>
      </c>
      <c r="B11033" s="231" t="s">
        <v>157</v>
      </c>
      <c r="C11033" s="232"/>
      <c r="D11033" s="233" t="s">
        <v>1358</v>
      </c>
      <c r="E11033" s="233"/>
      <c r="F11033" s="234" t="s">
        <v>15616</v>
      </c>
      <c r="G11033" s="235">
        <v>2</v>
      </c>
      <c r="H11033" s="235">
        <v>2.4300000000000002</v>
      </c>
      <c r="I11033" s="235">
        <v>1.05</v>
      </c>
      <c r="J11033" s="235">
        <v>0.16</v>
      </c>
      <c r="K11033" s="235">
        <v>4.59</v>
      </c>
      <c r="L11033" s="235">
        <v>3.21</v>
      </c>
      <c r="M11033" s="236" t="s">
        <v>1324</v>
      </c>
    </row>
    <row r="11034" spans="1:13">
      <c r="A11034" s="106" t="str">
        <f t="shared" si="172"/>
        <v xml:space="preserve">92961 </v>
      </c>
      <c r="B11034" s="231" t="s">
        <v>15617</v>
      </c>
      <c r="C11034" s="232"/>
      <c r="D11034" s="233" t="s">
        <v>1358</v>
      </c>
      <c r="E11034" s="233"/>
      <c r="F11034" s="234" t="s">
        <v>15618</v>
      </c>
      <c r="G11034" s="235">
        <v>4.34</v>
      </c>
      <c r="H11034" s="233" t="s">
        <v>37</v>
      </c>
      <c r="I11034" s="235">
        <v>1.88</v>
      </c>
      <c r="J11034" s="235">
        <v>0.95</v>
      </c>
      <c r="K11034" s="233" t="s">
        <v>37</v>
      </c>
      <c r="L11034" s="235">
        <v>7.17</v>
      </c>
      <c r="M11034" s="236" t="s">
        <v>1324</v>
      </c>
    </row>
    <row r="11035" spans="1:13">
      <c r="A11035" s="106" t="str">
        <f t="shared" si="172"/>
        <v xml:space="preserve">92970 </v>
      </c>
      <c r="B11035" s="231" t="s">
        <v>15619</v>
      </c>
      <c r="C11035" s="232"/>
      <c r="D11035" s="233" t="s">
        <v>1358</v>
      </c>
      <c r="E11035" s="233"/>
      <c r="F11035" s="234" t="s">
        <v>15620</v>
      </c>
      <c r="G11035" s="235">
        <v>3.51</v>
      </c>
      <c r="H11035" s="233" t="s">
        <v>37</v>
      </c>
      <c r="I11035" s="235">
        <v>1.21</v>
      </c>
      <c r="J11035" s="235">
        <v>0.81</v>
      </c>
      <c r="K11035" s="233" t="s">
        <v>37</v>
      </c>
      <c r="L11035" s="235">
        <v>5.53</v>
      </c>
      <c r="M11035" s="236" t="s">
        <v>1324</v>
      </c>
    </row>
    <row r="11036" spans="1:13">
      <c r="A11036" s="106" t="str">
        <f t="shared" si="172"/>
        <v xml:space="preserve">92971 </v>
      </c>
      <c r="B11036" s="231" t="s">
        <v>15621</v>
      </c>
      <c r="C11036" s="232"/>
      <c r="D11036" s="233" t="s">
        <v>1358</v>
      </c>
      <c r="E11036" s="233"/>
      <c r="F11036" s="234" t="s">
        <v>15622</v>
      </c>
      <c r="G11036" s="235">
        <v>1.77</v>
      </c>
      <c r="H11036" s="233" t="s">
        <v>37</v>
      </c>
      <c r="I11036" s="235">
        <v>0.78</v>
      </c>
      <c r="J11036" s="235">
        <v>0.39</v>
      </c>
      <c r="K11036" s="233" t="s">
        <v>37</v>
      </c>
      <c r="L11036" s="235">
        <v>2.94</v>
      </c>
      <c r="M11036" s="236" t="s">
        <v>1324</v>
      </c>
    </row>
    <row r="11037" spans="1:13">
      <c r="A11037" s="106" t="str">
        <f t="shared" si="172"/>
        <v xml:space="preserve">92972 </v>
      </c>
      <c r="B11037" s="231" t="s">
        <v>21468</v>
      </c>
      <c r="C11037" s="232"/>
      <c r="D11037" s="233" t="s">
        <v>1358</v>
      </c>
      <c r="E11037" s="233"/>
      <c r="F11037" s="234" t="s">
        <v>18798</v>
      </c>
      <c r="G11037" s="235">
        <v>2.97</v>
      </c>
      <c r="H11037" s="233" t="s">
        <v>37</v>
      </c>
      <c r="I11037" s="235">
        <v>1.07</v>
      </c>
      <c r="J11037" s="235">
        <v>0.24</v>
      </c>
      <c r="K11037" s="233" t="s">
        <v>37</v>
      </c>
      <c r="L11037" s="235">
        <v>4.28</v>
      </c>
      <c r="M11037" s="236" t="s">
        <v>1125</v>
      </c>
    </row>
    <row r="11038" spans="1:13">
      <c r="A11038" s="106" t="str">
        <f t="shared" si="172"/>
        <v xml:space="preserve">92973 </v>
      </c>
      <c r="B11038" s="231" t="s">
        <v>15623</v>
      </c>
      <c r="C11038" s="232"/>
      <c r="D11038" s="233" t="s">
        <v>1358</v>
      </c>
      <c r="E11038" s="233"/>
      <c r="F11038" s="234" t="s">
        <v>15624</v>
      </c>
      <c r="G11038" s="235">
        <v>3.28</v>
      </c>
      <c r="H11038" s="233" t="s">
        <v>37</v>
      </c>
      <c r="I11038" s="235">
        <v>1.1399999999999999</v>
      </c>
      <c r="J11038" s="235">
        <v>0.73</v>
      </c>
      <c r="K11038" s="233" t="s">
        <v>37</v>
      </c>
      <c r="L11038" s="235">
        <v>5.15</v>
      </c>
      <c r="M11038" s="236" t="s">
        <v>1125</v>
      </c>
    </row>
    <row r="11039" spans="1:13">
      <c r="A11039" s="106" t="str">
        <f t="shared" si="172"/>
        <v xml:space="preserve">92974 </v>
      </c>
      <c r="B11039" s="231" t="s">
        <v>15625</v>
      </c>
      <c r="C11039" s="232"/>
      <c r="D11039" s="233" t="s">
        <v>1358</v>
      </c>
      <c r="E11039" s="233"/>
      <c r="F11039" s="234" t="s">
        <v>15626</v>
      </c>
      <c r="G11039" s="235">
        <v>3</v>
      </c>
      <c r="H11039" s="233" t="s">
        <v>37</v>
      </c>
      <c r="I11039" s="235">
        <v>1.05</v>
      </c>
      <c r="J11039" s="235">
        <v>0.66</v>
      </c>
      <c r="K11039" s="233" t="s">
        <v>37</v>
      </c>
      <c r="L11039" s="235">
        <v>4.71</v>
      </c>
      <c r="M11039" s="236" t="s">
        <v>1125</v>
      </c>
    </row>
    <row r="11040" spans="1:13">
      <c r="A11040" s="106" t="str">
        <f t="shared" si="172"/>
        <v xml:space="preserve">92975 </v>
      </c>
      <c r="B11040" s="231" t="s">
        <v>15627</v>
      </c>
      <c r="C11040" s="232"/>
      <c r="D11040" s="233" t="s">
        <v>1358</v>
      </c>
      <c r="E11040" s="233"/>
      <c r="F11040" s="234" t="s">
        <v>15628</v>
      </c>
      <c r="G11040" s="235">
        <v>6.99</v>
      </c>
      <c r="H11040" s="233" t="s">
        <v>37</v>
      </c>
      <c r="I11040" s="235">
        <v>2.42</v>
      </c>
      <c r="J11040" s="235">
        <v>1.6</v>
      </c>
      <c r="K11040" s="233" t="s">
        <v>37</v>
      </c>
      <c r="L11040" s="235">
        <v>11.01</v>
      </c>
      <c r="M11040" s="236" t="s">
        <v>1324</v>
      </c>
    </row>
    <row r="11041" spans="1:13">
      <c r="A11041" s="106" t="str">
        <f t="shared" si="172"/>
        <v xml:space="preserve">92977 </v>
      </c>
      <c r="B11041" s="231" t="s">
        <v>15629</v>
      </c>
      <c r="C11041" s="232"/>
      <c r="D11041" s="233" t="s">
        <v>1358</v>
      </c>
      <c r="E11041" s="233"/>
      <c r="F11041" s="234" t="s">
        <v>15628</v>
      </c>
      <c r="G11041" s="235">
        <v>0</v>
      </c>
      <c r="H11041" s="235">
        <v>1.54</v>
      </c>
      <c r="I11041" s="235" t="s">
        <v>37</v>
      </c>
      <c r="J11041" s="235">
        <v>0.15</v>
      </c>
      <c r="K11041" s="235">
        <v>1.69</v>
      </c>
      <c r="L11041" s="235" t="s">
        <v>37</v>
      </c>
      <c r="M11041" s="236" t="s">
        <v>583</v>
      </c>
    </row>
    <row r="11042" spans="1:13">
      <c r="A11042" s="106" t="str">
        <f t="shared" si="172"/>
        <v xml:space="preserve">92978 </v>
      </c>
      <c r="B11042" s="231" t="s">
        <v>160</v>
      </c>
      <c r="C11042" s="232"/>
      <c r="D11042" s="233" t="s">
        <v>664</v>
      </c>
      <c r="E11042" s="233"/>
      <c r="F11042" s="234" t="s">
        <v>15630</v>
      </c>
      <c r="G11042" s="235">
        <v>0</v>
      </c>
      <c r="H11042" s="235">
        <v>0</v>
      </c>
      <c r="I11042" s="235" t="s">
        <v>37</v>
      </c>
      <c r="J11042" s="235">
        <v>0</v>
      </c>
      <c r="K11042" s="235">
        <v>0</v>
      </c>
      <c r="L11042" s="235" t="s">
        <v>37</v>
      </c>
      <c r="M11042" s="236" t="s">
        <v>1125</v>
      </c>
    </row>
    <row r="11043" spans="1:13">
      <c r="A11043" s="106" t="str">
        <f t="shared" si="172"/>
        <v>92978 TC</v>
      </c>
      <c r="B11043" s="231" t="s">
        <v>160</v>
      </c>
      <c r="C11043" s="232" t="s">
        <v>126</v>
      </c>
      <c r="D11043" s="233" t="s">
        <v>664</v>
      </c>
      <c r="E11043" s="233"/>
      <c r="F11043" s="234" t="s">
        <v>15630</v>
      </c>
      <c r="G11043" s="235">
        <v>0</v>
      </c>
      <c r="H11043" s="235">
        <v>0</v>
      </c>
      <c r="I11043" s="235" t="s">
        <v>37</v>
      </c>
      <c r="J11043" s="235">
        <v>0</v>
      </c>
      <c r="K11043" s="235">
        <v>0</v>
      </c>
      <c r="L11043" s="235" t="s">
        <v>37</v>
      </c>
      <c r="M11043" s="236" t="s">
        <v>1125</v>
      </c>
    </row>
    <row r="11044" spans="1:13">
      <c r="A11044" s="106" t="str">
        <f t="shared" si="172"/>
        <v>92978 26</v>
      </c>
      <c r="B11044" s="231" t="s">
        <v>160</v>
      </c>
      <c r="C11044" s="232">
        <v>26</v>
      </c>
      <c r="D11044" s="233" t="s">
        <v>1358</v>
      </c>
      <c r="E11044" s="233"/>
      <c r="F11044" s="234" t="s">
        <v>15630</v>
      </c>
      <c r="G11044" s="235">
        <v>1.8</v>
      </c>
      <c r="H11044" s="235">
        <v>0.63</v>
      </c>
      <c r="I11044" s="235">
        <v>0.63</v>
      </c>
      <c r="J11044" s="235">
        <v>0.34</v>
      </c>
      <c r="K11044" s="235">
        <v>2.77</v>
      </c>
      <c r="L11044" s="235">
        <v>2.77</v>
      </c>
      <c r="M11044" s="236" t="s">
        <v>1125</v>
      </c>
    </row>
    <row r="11045" spans="1:13">
      <c r="A11045" s="106" t="str">
        <f t="shared" si="172"/>
        <v xml:space="preserve">92979 </v>
      </c>
      <c r="B11045" s="231" t="s">
        <v>15631</v>
      </c>
      <c r="C11045" s="232"/>
      <c r="D11045" s="233" t="s">
        <v>664</v>
      </c>
      <c r="E11045" s="233"/>
      <c r="F11045" s="234" t="s">
        <v>15632</v>
      </c>
      <c r="G11045" s="235">
        <v>0</v>
      </c>
      <c r="H11045" s="235">
        <v>0</v>
      </c>
      <c r="I11045" s="235" t="s">
        <v>37</v>
      </c>
      <c r="J11045" s="235">
        <v>0</v>
      </c>
      <c r="K11045" s="235">
        <v>0</v>
      </c>
      <c r="L11045" s="235" t="s">
        <v>37</v>
      </c>
      <c r="M11045" s="236" t="s">
        <v>1125</v>
      </c>
    </row>
    <row r="11046" spans="1:13">
      <c r="A11046" s="106" t="str">
        <f t="shared" si="172"/>
        <v>92979 TC</v>
      </c>
      <c r="B11046" s="231" t="s">
        <v>15631</v>
      </c>
      <c r="C11046" s="232" t="s">
        <v>126</v>
      </c>
      <c r="D11046" s="233" t="s">
        <v>664</v>
      </c>
      <c r="E11046" s="233"/>
      <c r="F11046" s="234" t="s">
        <v>15632</v>
      </c>
      <c r="G11046" s="235">
        <v>0</v>
      </c>
      <c r="H11046" s="235">
        <v>0</v>
      </c>
      <c r="I11046" s="235" t="s">
        <v>37</v>
      </c>
      <c r="J11046" s="235">
        <v>0</v>
      </c>
      <c r="K11046" s="235">
        <v>0</v>
      </c>
      <c r="L11046" s="235" t="s">
        <v>37</v>
      </c>
      <c r="M11046" s="236" t="s">
        <v>1125</v>
      </c>
    </row>
    <row r="11047" spans="1:13">
      <c r="A11047" s="106" t="str">
        <f t="shared" si="172"/>
        <v>92979 26</v>
      </c>
      <c r="B11047" s="231" t="s">
        <v>15631</v>
      </c>
      <c r="C11047" s="232">
        <v>26</v>
      </c>
      <c r="D11047" s="233" t="s">
        <v>1358</v>
      </c>
      <c r="E11047" s="233"/>
      <c r="F11047" s="234" t="s">
        <v>15632</v>
      </c>
      <c r="G11047" s="235">
        <v>1.44</v>
      </c>
      <c r="H11047" s="235">
        <v>0.5</v>
      </c>
      <c r="I11047" s="235">
        <v>0.5</v>
      </c>
      <c r="J11047" s="235">
        <v>0.27</v>
      </c>
      <c r="K11047" s="235">
        <v>2.21</v>
      </c>
      <c r="L11047" s="235">
        <v>2.21</v>
      </c>
      <c r="M11047" s="236" t="s">
        <v>1125</v>
      </c>
    </row>
    <row r="11048" spans="1:13">
      <c r="A11048" s="106" t="str">
        <f t="shared" si="172"/>
        <v xml:space="preserve">92986 </v>
      </c>
      <c r="B11048" s="231" t="s">
        <v>15633</v>
      </c>
      <c r="C11048" s="232"/>
      <c r="D11048" s="233" t="s">
        <v>1358</v>
      </c>
      <c r="E11048" s="233"/>
      <c r="F11048" s="234" t="s">
        <v>15634</v>
      </c>
      <c r="G11048" s="235">
        <v>22.6</v>
      </c>
      <c r="H11048" s="233" t="s">
        <v>37</v>
      </c>
      <c r="I11048" s="235">
        <v>11.44</v>
      </c>
      <c r="J11048" s="235">
        <v>5.1100000000000003</v>
      </c>
      <c r="K11048" s="233" t="s">
        <v>37</v>
      </c>
      <c r="L11048" s="235">
        <v>39.15</v>
      </c>
      <c r="M11048" s="236" t="s">
        <v>1570</v>
      </c>
    </row>
    <row r="11049" spans="1:13">
      <c r="A11049" s="106" t="str">
        <f t="shared" si="172"/>
        <v xml:space="preserve">92987 </v>
      </c>
      <c r="B11049" s="231" t="s">
        <v>15635</v>
      </c>
      <c r="C11049" s="232"/>
      <c r="D11049" s="233" t="s">
        <v>1358</v>
      </c>
      <c r="E11049" s="233"/>
      <c r="F11049" s="234" t="s">
        <v>5431</v>
      </c>
      <c r="G11049" s="235">
        <v>23.38</v>
      </c>
      <c r="H11049" s="233" t="s">
        <v>37</v>
      </c>
      <c r="I11049" s="235">
        <v>11.72</v>
      </c>
      <c r="J11049" s="235">
        <v>5.25</v>
      </c>
      <c r="K11049" s="233" t="s">
        <v>37</v>
      </c>
      <c r="L11049" s="235">
        <v>40.35</v>
      </c>
      <c r="M11049" s="236" t="s">
        <v>1570</v>
      </c>
    </row>
    <row r="11050" spans="1:13">
      <c r="A11050" s="106" t="str">
        <f t="shared" si="172"/>
        <v xml:space="preserve">92990 </v>
      </c>
      <c r="B11050" s="231" t="s">
        <v>15636</v>
      </c>
      <c r="C11050" s="232"/>
      <c r="D11050" s="233" t="s">
        <v>1358</v>
      </c>
      <c r="E11050" s="233"/>
      <c r="F11050" s="234" t="s">
        <v>5449</v>
      </c>
      <c r="G11050" s="235">
        <v>18.27</v>
      </c>
      <c r="H11050" s="233" t="s">
        <v>37</v>
      </c>
      <c r="I11050" s="235">
        <v>9.8699999999999992</v>
      </c>
      <c r="J11050" s="235">
        <v>4.18</v>
      </c>
      <c r="K11050" s="233" t="s">
        <v>37</v>
      </c>
      <c r="L11050" s="235">
        <v>32.32</v>
      </c>
      <c r="M11050" s="236" t="s">
        <v>1570</v>
      </c>
    </row>
    <row r="11051" spans="1:13">
      <c r="A11051" s="106" t="str">
        <f t="shared" si="172"/>
        <v xml:space="preserve">92997 </v>
      </c>
      <c r="B11051" s="231" t="s">
        <v>15637</v>
      </c>
      <c r="C11051" s="232"/>
      <c r="D11051" s="233" t="s">
        <v>1358</v>
      </c>
      <c r="E11051" s="233"/>
      <c r="F11051" s="234" t="s">
        <v>15638</v>
      </c>
      <c r="G11051" s="235">
        <v>11.98</v>
      </c>
      <c r="H11051" s="233" t="s">
        <v>37</v>
      </c>
      <c r="I11051" s="235">
        <v>4.3099999999999996</v>
      </c>
      <c r="J11051" s="235">
        <v>2.2999999999999998</v>
      </c>
      <c r="K11051" s="233" t="s">
        <v>37</v>
      </c>
      <c r="L11051" s="235">
        <v>18.59</v>
      </c>
      <c r="M11051" s="236" t="s">
        <v>1324</v>
      </c>
    </row>
    <row r="11052" spans="1:13">
      <c r="A11052" s="106" t="str">
        <f t="shared" si="172"/>
        <v xml:space="preserve">92998 </v>
      </c>
      <c r="B11052" s="231" t="s">
        <v>15639</v>
      </c>
      <c r="C11052" s="232"/>
      <c r="D11052" s="233" t="s">
        <v>1358</v>
      </c>
      <c r="E11052" s="233"/>
      <c r="F11052" s="234" t="s">
        <v>15638</v>
      </c>
      <c r="G11052" s="235">
        <v>5.99</v>
      </c>
      <c r="H11052" s="233" t="s">
        <v>37</v>
      </c>
      <c r="I11052" s="235">
        <v>2.06</v>
      </c>
      <c r="J11052" s="235">
        <v>1.29</v>
      </c>
      <c r="K11052" s="233" t="s">
        <v>37</v>
      </c>
      <c r="L11052" s="235">
        <v>9.34</v>
      </c>
      <c r="M11052" s="236" t="s">
        <v>1125</v>
      </c>
    </row>
    <row r="11053" spans="1:13">
      <c r="A11053" s="106" t="str">
        <f t="shared" si="172"/>
        <v xml:space="preserve">93X94 </v>
      </c>
      <c r="B11053" s="231" t="s">
        <v>21794</v>
      </c>
      <c r="C11053" s="232"/>
      <c r="D11053" s="233" t="s">
        <v>1358</v>
      </c>
      <c r="E11053" s="233"/>
      <c r="F11053" s="234" t="s">
        <v>21795</v>
      </c>
      <c r="G11053" s="235">
        <v>0.81</v>
      </c>
      <c r="H11053" s="235">
        <v>4.51</v>
      </c>
      <c r="I11053" s="235" t="s">
        <v>37</v>
      </c>
      <c r="J11053" s="235">
        <v>0.06</v>
      </c>
      <c r="K11053" s="235">
        <v>5.38</v>
      </c>
      <c r="L11053" s="235" t="s">
        <v>37</v>
      </c>
      <c r="M11053" s="236" t="s">
        <v>1125</v>
      </c>
    </row>
    <row r="11054" spans="1:13">
      <c r="A11054" s="106" t="str">
        <f t="shared" si="172"/>
        <v>93X94 TC</v>
      </c>
      <c r="B11054" s="231" t="s">
        <v>21794</v>
      </c>
      <c r="C11054" s="232" t="s">
        <v>126</v>
      </c>
      <c r="D11054" s="233" t="s">
        <v>1358</v>
      </c>
      <c r="E11054" s="233"/>
      <c r="F11054" s="234" t="s">
        <v>21795</v>
      </c>
      <c r="G11054" s="235">
        <v>0</v>
      </c>
      <c r="H11054" s="235">
        <v>4.1500000000000004</v>
      </c>
      <c r="I11054" s="235" t="s">
        <v>37</v>
      </c>
      <c r="J11054" s="235">
        <v>0.02</v>
      </c>
      <c r="K11054" s="235">
        <v>4.17</v>
      </c>
      <c r="L11054" s="235" t="s">
        <v>37</v>
      </c>
      <c r="M11054" s="236" t="s">
        <v>1125</v>
      </c>
    </row>
    <row r="11055" spans="1:13">
      <c r="A11055" s="106" t="str">
        <f t="shared" si="172"/>
        <v>93X94 26</v>
      </c>
      <c r="B11055" s="231" t="s">
        <v>21794</v>
      </c>
      <c r="C11055" s="232">
        <v>26</v>
      </c>
      <c r="D11055" s="233" t="s">
        <v>1358</v>
      </c>
      <c r="E11055" s="233"/>
      <c r="F11055" s="234" t="s">
        <v>21795</v>
      </c>
      <c r="G11055" s="235">
        <v>0.81</v>
      </c>
      <c r="H11055" s="235">
        <v>0.36</v>
      </c>
      <c r="I11055" s="235">
        <v>0.36</v>
      </c>
      <c r="J11055" s="235">
        <v>0.04</v>
      </c>
      <c r="K11055" s="235">
        <v>1.21</v>
      </c>
      <c r="L11055" s="235">
        <v>1.21</v>
      </c>
      <c r="M11055" s="236" t="s">
        <v>1125</v>
      </c>
    </row>
    <row r="11056" spans="1:13">
      <c r="A11056" s="106" t="str">
        <f t="shared" si="172"/>
        <v xml:space="preserve">93X95 </v>
      </c>
      <c r="B11056" s="231" t="s">
        <v>21796</v>
      </c>
      <c r="C11056" s="232"/>
      <c r="D11056" s="233" t="s">
        <v>1358</v>
      </c>
      <c r="E11056" s="233"/>
      <c r="F11056" s="234" t="s">
        <v>21797</v>
      </c>
      <c r="G11056" s="235">
        <v>0.73</v>
      </c>
      <c r="H11056" s="235">
        <v>5.97</v>
      </c>
      <c r="I11056" s="235" t="s">
        <v>37</v>
      </c>
      <c r="J11056" s="235">
        <v>7.0000000000000007E-2</v>
      </c>
      <c r="K11056" s="235">
        <v>6.77</v>
      </c>
      <c r="L11056" s="235" t="s">
        <v>37</v>
      </c>
      <c r="M11056" s="236" t="s">
        <v>1125</v>
      </c>
    </row>
    <row r="11057" spans="1:13">
      <c r="A11057" s="106" t="str">
        <f t="shared" si="172"/>
        <v>93X95 TC</v>
      </c>
      <c r="B11057" s="231" t="s">
        <v>21796</v>
      </c>
      <c r="C11057" s="232" t="s">
        <v>126</v>
      </c>
      <c r="D11057" s="233" t="s">
        <v>1358</v>
      </c>
      <c r="E11057" s="233"/>
      <c r="F11057" s="234" t="s">
        <v>21797</v>
      </c>
      <c r="G11057" s="235">
        <v>0</v>
      </c>
      <c r="H11057" s="235">
        <v>5.64</v>
      </c>
      <c r="I11057" s="235" t="s">
        <v>37</v>
      </c>
      <c r="J11057" s="235">
        <v>0.03</v>
      </c>
      <c r="K11057" s="235">
        <v>5.67</v>
      </c>
      <c r="L11057" s="235" t="s">
        <v>37</v>
      </c>
      <c r="M11057" s="236" t="s">
        <v>1125</v>
      </c>
    </row>
    <row r="11058" spans="1:13">
      <c r="A11058" s="106" t="str">
        <f t="shared" si="172"/>
        <v>93X95 26</v>
      </c>
      <c r="B11058" s="231" t="s">
        <v>21796</v>
      </c>
      <c r="C11058" s="232">
        <v>26</v>
      </c>
      <c r="D11058" s="233" t="s">
        <v>1358</v>
      </c>
      <c r="E11058" s="233"/>
      <c r="F11058" s="234" t="s">
        <v>21797</v>
      </c>
      <c r="G11058" s="235">
        <v>0.73</v>
      </c>
      <c r="H11058" s="235">
        <v>0.33</v>
      </c>
      <c r="I11058" s="235">
        <v>0.33</v>
      </c>
      <c r="J11058" s="235">
        <v>0.04</v>
      </c>
      <c r="K11058" s="235">
        <v>1.1000000000000001</v>
      </c>
      <c r="L11058" s="235">
        <v>1.1000000000000001</v>
      </c>
      <c r="M11058" s="236" t="s">
        <v>1125</v>
      </c>
    </row>
    <row r="11059" spans="1:13">
      <c r="A11059" s="106" t="str">
        <f t="shared" si="172"/>
        <v xml:space="preserve">93X96 </v>
      </c>
      <c r="B11059" s="231" t="s">
        <v>21798</v>
      </c>
      <c r="C11059" s="232"/>
      <c r="D11059" s="233" t="s">
        <v>1358</v>
      </c>
      <c r="E11059" s="233"/>
      <c r="F11059" s="234" t="s">
        <v>21799</v>
      </c>
      <c r="G11059" s="235">
        <v>0.85</v>
      </c>
      <c r="H11059" s="235">
        <v>6.15</v>
      </c>
      <c r="I11059" s="235" t="s">
        <v>37</v>
      </c>
      <c r="J11059" s="235">
        <v>7.0000000000000007E-2</v>
      </c>
      <c r="K11059" s="235">
        <v>7.07</v>
      </c>
      <c r="L11059" s="235" t="s">
        <v>37</v>
      </c>
      <c r="M11059" s="236" t="s">
        <v>1125</v>
      </c>
    </row>
    <row r="11060" spans="1:13">
      <c r="A11060" s="106" t="str">
        <f t="shared" si="172"/>
        <v>93X96 TC</v>
      </c>
      <c r="B11060" s="231" t="s">
        <v>21798</v>
      </c>
      <c r="C11060" s="232" t="s">
        <v>126</v>
      </c>
      <c r="D11060" s="233" t="s">
        <v>1358</v>
      </c>
      <c r="E11060" s="233"/>
      <c r="F11060" s="234" t="s">
        <v>21799</v>
      </c>
      <c r="G11060" s="235">
        <v>0</v>
      </c>
      <c r="H11060" s="235">
        <v>5.76</v>
      </c>
      <c r="I11060" s="235" t="s">
        <v>37</v>
      </c>
      <c r="J11060" s="235">
        <v>0.02</v>
      </c>
      <c r="K11060" s="235">
        <v>5.78</v>
      </c>
      <c r="L11060" s="235" t="s">
        <v>37</v>
      </c>
      <c r="M11060" s="236" t="s">
        <v>1125</v>
      </c>
    </row>
    <row r="11061" spans="1:13">
      <c r="A11061" s="106" t="str">
        <f t="shared" si="172"/>
        <v>93X96 26</v>
      </c>
      <c r="B11061" s="231" t="s">
        <v>21798</v>
      </c>
      <c r="C11061" s="232">
        <v>26</v>
      </c>
      <c r="D11061" s="233" t="s">
        <v>1358</v>
      </c>
      <c r="E11061" s="233"/>
      <c r="F11061" s="234" t="s">
        <v>21799</v>
      </c>
      <c r="G11061" s="235">
        <v>0.85</v>
      </c>
      <c r="H11061" s="235">
        <v>0.39</v>
      </c>
      <c r="I11061" s="235">
        <v>0.39</v>
      </c>
      <c r="J11061" s="235">
        <v>0.05</v>
      </c>
      <c r="K11061" s="235">
        <v>1.29</v>
      </c>
      <c r="L11061" s="235">
        <v>1.29</v>
      </c>
      <c r="M11061" s="236" t="s">
        <v>1125</v>
      </c>
    </row>
    <row r="11062" spans="1:13">
      <c r="A11062" s="106" t="str">
        <f t="shared" si="172"/>
        <v xml:space="preserve">93000 </v>
      </c>
      <c r="B11062" s="231" t="s">
        <v>188</v>
      </c>
      <c r="C11062" s="232"/>
      <c r="D11062" s="233" t="s">
        <v>1358</v>
      </c>
      <c r="E11062" s="233"/>
      <c r="F11062" s="234" t="s">
        <v>189</v>
      </c>
      <c r="G11062" s="235">
        <v>0.17</v>
      </c>
      <c r="H11062" s="235">
        <v>0.24</v>
      </c>
      <c r="I11062" s="235" t="s">
        <v>37</v>
      </c>
      <c r="J11062" s="235">
        <v>0.02</v>
      </c>
      <c r="K11062" s="235">
        <v>0.43</v>
      </c>
      <c r="L11062" s="235" t="s">
        <v>37</v>
      </c>
      <c r="M11062" s="236" t="s">
        <v>583</v>
      </c>
    </row>
    <row r="11063" spans="1:13">
      <c r="A11063" s="106" t="str">
        <f t="shared" si="172"/>
        <v xml:space="preserve">93005 </v>
      </c>
      <c r="B11063" s="231" t="s">
        <v>190</v>
      </c>
      <c r="C11063" s="232"/>
      <c r="D11063" s="233" t="s">
        <v>1358</v>
      </c>
      <c r="E11063" s="233"/>
      <c r="F11063" s="234" t="s">
        <v>191</v>
      </c>
      <c r="G11063" s="235">
        <v>0</v>
      </c>
      <c r="H11063" s="235">
        <v>0.18</v>
      </c>
      <c r="I11063" s="235" t="s">
        <v>37</v>
      </c>
      <c r="J11063" s="235">
        <v>0.01</v>
      </c>
      <c r="K11063" s="235">
        <v>0.19</v>
      </c>
      <c r="L11063" s="235" t="s">
        <v>37</v>
      </c>
      <c r="M11063" s="236" t="s">
        <v>583</v>
      </c>
    </row>
    <row r="11064" spans="1:13">
      <c r="A11064" s="106" t="str">
        <f t="shared" si="172"/>
        <v xml:space="preserve">93010 </v>
      </c>
      <c r="B11064" s="231" t="s">
        <v>192</v>
      </c>
      <c r="C11064" s="232"/>
      <c r="D11064" s="233" t="s">
        <v>1358</v>
      </c>
      <c r="E11064" s="233"/>
      <c r="F11064" s="234" t="s">
        <v>193</v>
      </c>
      <c r="G11064" s="235">
        <v>0.17</v>
      </c>
      <c r="H11064" s="235">
        <v>0.06</v>
      </c>
      <c r="I11064" s="235">
        <v>0.06</v>
      </c>
      <c r="J11064" s="235">
        <v>0.01</v>
      </c>
      <c r="K11064" s="235">
        <v>0.24</v>
      </c>
      <c r="L11064" s="235">
        <v>0.24</v>
      </c>
      <c r="M11064" s="236" t="s">
        <v>583</v>
      </c>
    </row>
    <row r="11065" spans="1:13">
      <c r="A11065" s="106" t="str">
        <f t="shared" si="172"/>
        <v xml:space="preserve">93015 </v>
      </c>
      <c r="B11065" s="231" t="s">
        <v>195</v>
      </c>
      <c r="C11065" s="232"/>
      <c r="D11065" s="233" t="s">
        <v>1358</v>
      </c>
      <c r="E11065" s="233"/>
      <c r="F11065" s="234" t="s">
        <v>196</v>
      </c>
      <c r="G11065" s="235">
        <v>0.75</v>
      </c>
      <c r="H11065" s="235">
        <v>1.4</v>
      </c>
      <c r="I11065" s="235" t="s">
        <v>37</v>
      </c>
      <c r="J11065" s="235">
        <v>0.04</v>
      </c>
      <c r="K11065" s="235">
        <v>2.19</v>
      </c>
      <c r="L11065" s="235" t="s">
        <v>37</v>
      </c>
      <c r="M11065" s="236" t="s">
        <v>583</v>
      </c>
    </row>
    <row r="11066" spans="1:13">
      <c r="A11066" s="106" t="str">
        <f t="shared" si="172"/>
        <v xml:space="preserve">93016 </v>
      </c>
      <c r="B11066" s="231" t="s">
        <v>197</v>
      </c>
      <c r="C11066" s="232"/>
      <c r="D11066" s="233" t="s">
        <v>1358</v>
      </c>
      <c r="E11066" s="233"/>
      <c r="F11066" s="234" t="s">
        <v>196</v>
      </c>
      <c r="G11066" s="235">
        <v>0.45</v>
      </c>
      <c r="H11066" s="235">
        <v>0.16</v>
      </c>
      <c r="I11066" s="235">
        <v>0.16</v>
      </c>
      <c r="J11066" s="235">
        <v>0.01</v>
      </c>
      <c r="K11066" s="235">
        <v>0.62</v>
      </c>
      <c r="L11066" s="235">
        <v>0.62</v>
      </c>
      <c r="M11066" s="236" t="s">
        <v>583</v>
      </c>
    </row>
    <row r="11067" spans="1:13">
      <c r="A11067" s="106" t="str">
        <f t="shared" si="172"/>
        <v xml:space="preserve">93017 </v>
      </c>
      <c r="B11067" s="231" t="s">
        <v>199</v>
      </c>
      <c r="C11067" s="232"/>
      <c r="D11067" s="233" t="s">
        <v>1358</v>
      </c>
      <c r="E11067" s="233"/>
      <c r="F11067" s="234" t="s">
        <v>196</v>
      </c>
      <c r="G11067" s="235">
        <v>0</v>
      </c>
      <c r="H11067" s="235">
        <v>1.1299999999999999</v>
      </c>
      <c r="I11067" s="235" t="s">
        <v>37</v>
      </c>
      <c r="J11067" s="235">
        <v>0.02</v>
      </c>
      <c r="K11067" s="235">
        <v>1.1499999999999999</v>
      </c>
      <c r="L11067" s="235" t="s">
        <v>37</v>
      </c>
      <c r="M11067" s="236" t="s">
        <v>583</v>
      </c>
    </row>
    <row r="11068" spans="1:13">
      <c r="A11068" s="106" t="str">
        <f t="shared" si="172"/>
        <v xml:space="preserve">93018 </v>
      </c>
      <c r="B11068" s="231" t="s">
        <v>201</v>
      </c>
      <c r="C11068" s="232"/>
      <c r="D11068" s="233" t="s">
        <v>1358</v>
      </c>
      <c r="E11068" s="233"/>
      <c r="F11068" s="234" t="s">
        <v>196</v>
      </c>
      <c r="G11068" s="235">
        <v>0.3</v>
      </c>
      <c r="H11068" s="235">
        <v>0.11</v>
      </c>
      <c r="I11068" s="235">
        <v>0.11</v>
      </c>
      <c r="J11068" s="235">
        <v>0.01</v>
      </c>
      <c r="K11068" s="235">
        <v>0.42</v>
      </c>
      <c r="L11068" s="235">
        <v>0.42</v>
      </c>
      <c r="M11068" s="236" t="s">
        <v>583</v>
      </c>
    </row>
    <row r="11069" spans="1:13">
      <c r="A11069" s="106" t="str">
        <f t="shared" si="172"/>
        <v xml:space="preserve">93024 </v>
      </c>
      <c r="B11069" s="231" t="s">
        <v>15642</v>
      </c>
      <c r="C11069" s="232"/>
      <c r="D11069" s="233" t="s">
        <v>1358</v>
      </c>
      <c r="E11069" s="233"/>
      <c r="F11069" s="234" t="s">
        <v>15643</v>
      </c>
      <c r="G11069" s="235">
        <v>1.17</v>
      </c>
      <c r="H11069" s="235">
        <v>2.17</v>
      </c>
      <c r="I11069" s="235" t="s">
        <v>37</v>
      </c>
      <c r="J11069" s="235">
        <v>7.0000000000000007E-2</v>
      </c>
      <c r="K11069" s="235">
        <v>3.41</v>
      </c>
      <c r="L11069" s="235" t="s">
        <v>37</v>
      </c>
      <c r="M11069" s="236" t="s">
        <v>583</v>
      </c>
    </row>
    <row r="11070" spans="1:13">
      <c r="A11070" s="106" t="str">
        <f t="shared" si="172"/>
        <v>93024 TC</v>
      </c>
      <c r="B11070" s="231" t="s">
        <v>15642</v>
      </c>
      <c r="C11070" s="232" t="s">
        <v>126</v>
      </c>
      <c r="D11070" s="233" t="s">
        <v>1358</v>
      </c>
      <c r="E11070" s="233"/>
      <c r="F11070" s="234" t="s">
        <v>15643</v>
      </c>
      <c r="G11070" s="235">
        <v>0</v>
      </c>
      <c r="H11070" s="235">
        <v>1.76</v>
      </c>
      <c r="I11070" s="235" t="s">
        <v>37</v>
      </c>
      <c r="J11070" s="235">
        <v>0.03</v>
      </c>
      <c r="K11070" s="235">
        <v>1.79</v>
      </c>
      <c r="L11070" s="235" t="s">
        <v>37</v>
      </c>
      <c r="M11070" s="236" t="s">
        <v>583</v>
      </c>
    </row>
    <row r="11071" spans="1:13">
      <c r="A11071" s="106" t="str">
        <f t="shared" si="172"/>
        <v>93024 26</v>
      </c>
      <c r="B11071" s="231" t="s">
        <v>15642</v>
      </c>
      <c r="C11071" s="232">
        <v>26</v>
      </c>
      <c r="D11071" s="233" t="s">
        <v>1358</v>
      </c>
      <c r="E11071" s="233"/>
      <c r="F11071" s="234" t="s">
        <v>15643</v>
      </c>
      <c r="G11071" s="235">
        <v>1.17</v>
      </c>
      <c r="H11071" s="235">
        <v>0.41</v>
      </c>
      <c r="I11071" s="235">
        <v>0.41</v>
      </c>
      <c r="J11071" s="235">
        <v>0.04</v>
      </c>
      <c r="K11071" s="235">
        <v>1.62</v>
      </c>
      <c r="L11071" s="235">
        <v>1.62</v>
      </c>
      <c r="M11071" s="236" t="s">
        <v>583</v>
      </c>
    </row>
    <row r="11072" spans="1:13">
      <c r="A11072" s="106" t="str">
        <f t="shared" si="172"/>
        <v xml:space="preserve">93025 </v>
      </c>
      <c r="B11072" s="231" t="s">
        <v>15644</v>
      </c>
      <c r="C11072" s="232"/>
      <c r="D11072" s="233" t="s">
        <v>1358</v>
      </c>
      <c r="E11072" s="233"/>
      <c r="F11072" s="234" t="s">
        <v>15645</v>
      </c>
      <c r="G11072" s="235">
        <v>0.75</v>
      </c>
      <c r="H11072" s="235">
        <v>3.05</v>
      </c>
      <c r="I11072" s="235" t="s">
        <v>37</v>
      </c>
      <c r="J11072" s="235">
        <v>0.04</v>
      </c>
      <c r="K11072" s="235">
        <v>3.84</v>
      </c>
      <c r="L11072" s="235" t="s">
        <v>37</v>
      </c>
      <c r="M11072" s="236" t="s">
        <v>583</v>
      </c>
    </row>
    <row r="11073" spans="1:13">
      <c r="A11073" s="106" t="str">
        <f t="shared" si="172"/>
        <v>93025 TC</v>
      </c>
      <c r="B11073" s="231" t="s">
        <v>15644</v>
      </c>
      <c r="C11073" s="232" t="s">
        <v>126</v>
      </c>
      <c r="D11073" s="233" t="s">
        <v>1358</v>
      </c>
      <c r="E11073" s="233"/>
      <c r="F11073" s="234" t="s">
        <v>15645</v>
      </c>
      <c r="G11073" s="235">
        <v>0</v>
      </c>
      <c r="H11073" s="235">
        <v>2.73</v>
      </c>
      <c r="I11073" s="235" t="s">
        <v>37</v>
      </c>
      <c r="J11073" s="235">
        <v>0.02</v>
      </c>
      <c r="K11073" s="235">
        <v>2.75</v>
      </c>
      <c r="L11073" s="235" t="s">
        <v>37</v>
      </c>
      <c r="M11073" s="236" t="s">
        <v>583</v>
      </c>
    </row>
    <row r="11074" spans="1:13">
      <c r="A11074" s="106" t="str">
        <f t="shared" si="172"/>
        <v>93025 26</v>
      </c>
      <c r="B11074" s="231" t="s">
        <v>15644</v>
      </c>
      <c r="C11074" s="232">
        <v>26</v>
      </c>
      <c r="D11074" s="233" t="s">
        <v>1358</v>
      </c>
      <c r="E11074" s="233"/>
      <c r="F11074" s="234" t="s">
        <v>15645</v>
      </c>
      <c r="G11074" s="235">
        <v>0.75</v>
      </c>
      <c r="H11074" s="235">
        <v>0.32</v>
      </c>
      <c r="I11074" s="235">
        <v>0.32</v>
      </c>
      <c r="J11074" s="235">
        <v>0.02</v>
      </c>
      <c r="K11074" s="235">
        <v>1.0900000000000001</v>
      </c>
      <c r="L11074" s="235">
        <v>1.0900000000000001</v>
      </c>
      <c r="M11074" s="236" t="s">
        <v>583</v>
      </c>
    </row>
    <row r="11075" spans="1:13">
      <c r="A11075" s="106" t="str">
        <f t="shared" ref="A11075:A11138" si="173">B11075&amp;" "&amp;C11075</f>
        <v xml:space="preserve">93040 </v>
      </c>
      <c r="B11075" s="231" t="s">
        <v>15646</v>
      </c>
      <c r="C11075" s="232"/>
      <c r="D11075" s="233" t="s">
        <v>1358</v>
      </c>
      <c r="E11075" s="233"/>
      <c r="F11075" s="234" t="s">
        <v>15647</v>
      </c>
      <c r="G11075" s="235">
        <v>0.15</v>
      </c>
      <c r="H11075" s="235">
        <v>0.23</v>
      </c>
      <c r="I11075" s="235" t="s">
        <v>37</v>
      </c>
      <c r="J11075" s="235">
        <v>0.02</v>
      </c>
      <c r="K11075" s="235">
        <v>0.4</v>
      </c>
      <c r="L11075" s="235" t="s">
        <v>37</v>
      </c>
      <c r="M11075" s="236" t="s">
        <v>583</v>
      </c>
    </row>
    <row r="11076" spans="1:13">
      <c r="A11076" s="106" t="str">
        <f t="shared" si="173"/>
        <v xml:space="preserve">93041 </v>
      </c>
      <c r="B11076" s="231" t="s">
        <v>15648</v>
      </c>
      <c r="C11076" s="232"/>
      <c r="D11076" s="233" t="s">
        <v>1358</v>
      </c>
      <c r="E11076" s="233"/>
      <c r="F11076" s="234" t="s">
        <v>15649</v>
      </c>
      <c r="G11076" s="235">
        <v>0</v>
      </c>
      <c r="H11076" s="235">
        <v>0.19</v>
      </c>
      <c r="I11076" s="235" t="s">
        <v>37</v>
      </c>
      <c r="J11076" s="235">
        <v>0.01</v>
      </c>
      <c r="K11076" s="235">
        <v>0.2</v>
      </c>
      <c r="L11076" s="235" t="s">
        <v>37</v>
      </c>
      <c r="M11076" s="236" t="s">
        <v>583</v>
      </c>
    </row>
    <row r="11077" spans="1:13">
      <c r="A11077" s="106" t="str">
        <f t="shared" si="173"/>
        <v xml:space="preserve">93042 </v>
      </c>
      <c r="B11077" s="231" t="s">
        <v>204</v>
      </c>
      <c r="C11077" s="232"/>
      <c r="D11077" s="233" t="s">
        <v>1358</v>
      </c>
      <c r="E11077" s="233"/>
      <c r="F11077" s="234" t="s">
        <v>15650</v>
      </c>
      <c r="G11077" s="235">
        <v>0.15</v>
      </c>
      <c r="H11077" s="235">
        <v>0.04</v>
      </c>
      <c r="I11077" s="235">
        <v>0.04</v>
      </c>
      <c r="J11077" s="235">
        <v>0.01</v>
      </c>
      <c r="K11077" s="235">
        <v>0.2</v>
      </c>
      <c r="L11077" s="235">
        <v>0.2</v>
      </c>
      <c r="M11077" s="236" t="s">
        <v>583</v>
      </c>
    </row>
    <row r="11078" spans="1:13">
      <c r="A11078" s="106" t="str">
        <f t="shared" si="173"/>
        <v xml:space="preserve">93050 </v>
      </c>
      <c r="B11078" s="231" t="s">
        <v>15651</v>
      </c>
      <c r="C11078" s="232"/>
      <c r="D11078" s="233" t="s">
        <v>1358</v>
      </c>
      <c r="E11078" s="233"/>
      <c r="F11078" s="234" t="s">
        <v>15652</v>
      </c>
      <c r="G11078" s="235">
        <v>0.17</v>
      </c>
      <c r="H11078" s="235">
        <v>0.28999999999999998</v>
      </c>
      <c r="I11078" s="235" t="s">
        <v>37</v>
      </c>
      <c r="J11078" s="235">
        <v>0.02</v>
      </c>
      <c r="K11078" s="235">
        <v>0.48</v>
      </c>
      <c r="L11078" s="235" t="s">
        <v>37</v>
      </c>
      <c r="M11078" s="236" t="s">
        <v>583</v>
      </c>
    </row>
    <row r="11079" spans="1:13">
      <c r="A11079" s="106" t="str">
        <f t="shared" si="173"/>
        <v>93050 TC</v>
      </c>
      <c r="B11079" s="231" t="s">
        <v>15651</v>
      </c>
      <c r="C11079" s="232" t="s">
        <v>126</v>
      </c>
      <c r="D11079" s="233" t="s">
        <v>1358</v>
      </c>
      <c r="E11079" s="233"/>
      <c r="F11079" s="234" t="s">
        <v>15652</v>
      </c>
      <c r="G11079" s="235">
        <v>0</v>
      </c>
      <c r="H11079" s="235">
        <v>0.23</v>
      </c>
      <c r="I11079" s="235" t="s">
        <v>37</v>
      </c>
      <c r="J11079" s="235">
        <v>0.01</v>
      </c>
      <c r="K11079" s="235">
        <v>0.24</v>
      </c>
      <c r="L11079" s="235" t="s">
        <v>37</v>
      </c>
      <c r="M11079" s="236" t="s">
        <v>583</v>
      </c>
    </row>
    <row r="11080" spans="1:13">
      <c r="A11080" s="106" t="str">
        <f t="shared" si="173"/>
        <v>93050 26</v>
      </c>
      <c r="B11080" s="231" t="s">
        <v>15651</v>
      </c>
      <c r="C11080" s="232">
        <v>26</v>
      </c>
      <c r="D11080" s="233" t="s">
        <v>1358</v>
      </c>
      <c r="E11080" s="233"/>
      <c r="F11080" s="234" t="s">
        <v>15652</v>
      </c>
      <c r="G11080" s="235">
        <v>0.17</v>
      </c>
      <c r="H11080" s="235">
        <v>0.06</v>
      </c>
      <c r="I11080" s="235">
        <v>0.06</v>
      </c>
      <c r="J11080" s="235">
        <v>0.01</v>
      </c>
      <c r="K11080" s="235">
        <v>0.24</v>
      </c>
      <c r="L11080" s="235">
        <v>0.24</v>
      </c>
      <c r="M11080" s="236" t="s">
        <v>583</v>
      </c>
    </row>
    <row r="11081" spans="1:13">
      <c r="A11081" s="106" t="str">
        <f t="shared" si="173"/>
        <v xml:space="preserve">93150 </v>
      </c>
      <c r="B11081" s="231" t="s">
        <v>21469</v>
      </c>
      <c r="C11081" s="232"/>
      <c r="D11081" s="233" t="s">
        <v>1358</v>
      </c>
      <c r="E11081" s="233"/>
      <c r="F11081" s="234" t="s">
        <v>21001</v>
      </c>
      <c r="G11081" s="235">
        <v>0.85</v>
      </c>
      <c r="H11081" s="235">
        <v>2.13</v>
      </c>
      <c r="I11081" s="235">
        <v>0.34</v>
      </c>
      <c r="J11081" s="235">
        <v>0.05</v>
      </c>
      <c r="K11081" s="235">
        <v>3.03</v>
      </c>
      <c r="L11081" s="235">
        <v>1.24</v>
      </c>
      <c r="M11081" s="236" t="s">
        <v>583</v>
      </c>
    </row>
    <row r="11082" spans="1:13">
      <c r="A11082" s="106" t="str">
        <f t="shared" si="173"/>
        <v xml:space="preserve">93151 </v>
      </c>
      <c r="B11082" s="231" t="s">
        <v>21470</v>
      </c>
      <c r="C11082" s="232"/>
      <c r="D11082" s="233" t="s">
        <v>1358</v>
      </c>
      <c r="E11082" s="233"/>
      <c r="F11082" s="234" t="s">
        <v>21002</v>
      </c>
      <c r="G11082" s="235">
        <v>0.8</v>
      </c>
      <c r="H11082" s="235">
        <v>1.8</v>
      </c>
      <c r="I11082" s="235">
        <v>0.32</v>
      </c>
      <c r="J11082" s="235">
        <v>0.05</v>
      </c>
      <c r="K11082" s="235">
        <v>2.65</v>
      </c>
      <c r="L11082" s="235">
        <v>1.17</v>
      </c>
      <c r="M11082" s="236" t="s">
        <v>583</v>
      </c>
    </row>
    <row r="11083" spans="1:13">
      <c r="A11083" s="106" t="str">
        <f t="shared" si="173"/>
        <v xml:space="preserve">93152 </v>
      </c>
      <c r="B11083" s="231" t="s">
        <v>21471</v>
      </c>
      <c r="C11083" s="232"/>
      <c r="D11083" s="233" t="s">
        <v>1358</v>
      </c>
      <c r="E11083" s="233"/>
      <c r="F11083" s="234" t="s">
        <v>21003</v>
      </c>
      <c r="G11083" s="235">
        <v>1.82</v>
      </c>
      <c r="H11083" s="235">
        <v>2.2599999999999998</v>
      </c>
      <c r="I11083" s="235">
        <v>0.67</v>
      </c>
      <c r="J11083" s="235">
        <v>0.13</v>
      </c>
      <c r="K11083" s="235">
        <v>4.21</v>
      </c>
      <c r="L11083" s="235">
        <v>2.62</v>
      </c>
      <c r="M11083" s="236" t="s">
        <v>583</v>
      </c>
    </row>
    <row r="11084" spans="1:13">
      <c r="A11084" s="106" t="str">
        <f t="shared" si="173"/>
        <v xml:space="preserve">93153 </v>
      </c>
      <c r="B11084" s="231" t="s">
        <v>21472</v>
      </c>
      <c r="C11084" s="232"/>
      <c r="D11084" s="233" t="s">
        <v>1358</v>
      </c>
      <c r="E11084" s="233"/>
      <c r="F11084" s="234" t="s">
        <v>21004</v>
      </c>
      <c r="G11084" s="235">
        <v>0.43</v>
      </c>
      <c r="H11084" s="235">
        <v>1.1299999999999999</v>
      </c>
      <c r="I11084" s="235">
        <v>0.18</v>
      </c>
      <c r="J11084" s="235">
        <v>0.03</v>
      </c>
      <c r="K11084" s="235">
        <v>1.59</v>
      </c>
      <c r="L11084" s="235">
        <v>0.64</v>
      </c>
      <c r="M11084" s="236" t="s">
        <v>583</v>
      </c>
    </row>
    <row r="11085" spans="1:13">
      <c r="A11085" s="106" t="str">
        <f t="shared" si="173"/>
        <v xml:space="preserve">93224 </v>
      </c>
      <c r="B11085" s="231" t="s">
        <v>206</v>
      </c>
      <c r="C11085" s="232"/>
      <c r="D11085" s="233" t="s">
        <v>1358</v>
      </c>
      <c r="E11085" s="233"/>
      <c r="F11085" s="234" t="s">
        <v>15653</v>
      </c>
      <c r="G11085" s="235">
        <v>0.39</v>
      </c>
      <c r="H11085" s="235">
        <v>1.69</v>
      </c>
      <c r="I11085" s="235" t="s">
        <v>37</v>
      </c>
      <c r="J11085" s="235">
        <v>0.03</v>
      </c>
      <c r="K11085" s="235">
        <v>2.11</v>
      </c>
      <c r="L11085" s="235" t="s">
        <v>37</v>
      </c>
      <c r="M11085" s="236" t="s">
        <v>583</v>
      </c>
    </row>
    <row r="11086" spans="1:13">
      <c r="A11086" s="106" t="str">
        <f t="shared" si="173"/>
        <v xml:space="preserve">93225 </v>
      </c>
      <c r="B11086" s="231" t="s">
        <v>208</v>
      </c>
      <c r="C11086" s="232"/>
      <c r="D11086" s="233" t="s">
        <v>1358</v>
      </c>
      <c r="E11086" s="233"/>
      <c r="F11086" s="234" t="s">
        <v>15653</v>
      </c>
      <c r="G11086" s="235">
        <v>0</v>
      </c>
      <c r="H11086" s="235">
        <v>0.53</v>
      </c>
      <c r="I11086" s="235" t="s">
        <v>37</v>
      </c>
      <c r="J11086" s="235">
        <v>0.01</v>
      </c>
      <c r="K11086" s="235">
        <v>0.54</v>
      </c>
      <c r="L11086" s="235" t="s">
        <v>37</v>
      </c>
      <c r="M11086" s="236" t="s">
        <v>583</v>
      </c>
    </row>
    <row r="11087" spans="1:13">
      <c r="A11087" s="106" t="str">
        <f t="shared" si="173"/>
        <v xml:space="preserve">93226 </v>
      </c>
      <c r="B11087" s="231" t="s">
        <v>210</v>
      </c>
      <c r="C11087" s="232"/>
      <c r="D11087" s="233" t="s">
        <v>1358</v>
      </c>
      <c r="E11087" s="233"/>
      <c r="F11087" s="234" t="s">
        <v>15653</v>
      </c>
      <c r="G11087" s="235">
        <v>0</v>
      </c>
      <c r="H11087" s="235">
        <v>1.02</v>
      </c>
      <c r="I11087" s="235" t="s">
        <v>37</v>
      </c>
      <c r="J11087" s="235">
        <v>0.01</v>
      </c>
      <c r="K11087" s="235">
        <v>1.03</v>
      </c>
      <c r="L11087" s="235" t="s">
        <v>37</v>
      </c>
      <c r="M11087" s="236" t="s">
        <v>583</v>
      </c>
    </row>
    <row r="11088" spans="1:13">
      <c r="A11088" s="106" t="str">
        <f t="shared" si="173"/>
        <v xml:space="preserve">93227 </v>
      </c>
      <c r="B11088" s="231" t="s">
        <v>212</v>
      </c>
      <c r="C11088" s="232"/>
      <c r="D11088" s="233" t="s">
        <v>1358</v>
      </c>
      <c r="E11088" s="233"/>
      <c r="F11088" s="234" t="s">
        <v>15653</v>
      </c>
      <c r="G11088" s="235">
        <v>0.39</v>
      </c>
      <c r="H11088" s="235">
        <v>0.14000000000000001</v>
      </c>
      <c r="I11088" s="235">
        <v>0.14000000000000001</v>
      </c>
      <c r="J11088" s="235">
        <v>0.01</v>
      </c>
      <c r="K11088" s="235">
        <v>0.54</v>
      </c>
      <c r="L11088" s="235">
        <v>0.54</v>
      </c>
      <c r="M11088" s="236" t="s">
        <v>583</v>
      </c>
    </row>
    <row r="11089" spans="1:13">
      <c r="A11089" s="106" t="str">
        <f t="shared" si="173"/>
        <v xml:space="preserve">93228 </v>
      </c>
      <c r="B11089" s="231" t="s">
        <v>220</v>
      </c>
      <c r="C11089" s="232"/>
      <c r="D11089" s="233" t="s">
        <v>1358</v>
      </c>
      <c r="E11089" s="233"/>
      <c r="F11089" s="234" t="s">
        <v>215</v>
      </c>
      <c r="G11089" s="235">
        <v>0.48</v>
      </c>
      <c r="H11089" s="235">
        <v>0.24</v>
      </c>
      <c r="I11089" s="235">
        <v>0.24</v>
      </c>
      <c r="J11089" s="235">
        <v>0.03</v>
      </c>
      <c r="K11089" s="235">
        <v>0.75</v>
      </c>
      <c r="L11089" s="235">
        <v>0.75</v>
      </c>
      <c r="M11089" s="236" t="s">
        <v>583</v>
      </c>
    </row>
    <row r="11090" spans="1:13">
      <c r="A11090" s="106" t="str">
        <f t="shared" si="173"/>
        <v xml:space="preserve">93229 </v>
      </c>
      <c r="B11090" s="231" t="s">
        <v>15654</v>
      </c>
      <c r="C11090" s="232"/>
      <c r="D11090" s="233" t="s">
        <v>1358</v>
      </c>
      <c r="E11090" s="233"/>
      <c r="F11090" s="234" t="s">
        <v>15655</v>
      </c>
      <c r="G11090" s="235">
        <v>0</v>
      </c>
      <c r="H11090" s="235">
        <v>22.98</v>
      </c>
      <c r="I11090" s="235" t="s">
        <v>37</v>
      </c>
      <c r="J11090" s="235">
        <v>0.08</v>
      </c>
      <c r="K11090" s="235">
        <v>23.06</v>
      </c>
      <c r="L11090" s="235" t="s">
        <v>37</v>
      </c>
      <c r="M11090" s="236" t="s">
        <v>583</v>
      </c>
    </row>
    <row r="11091" spans="1:13">
      <c r="A11091" s="106" t="str">
        <f t="shared" si="173"/>
        <v xml:space="preserve">93241 </v>
      </c>
      <c r="B11091" s="231" t="s">
        <v>18221</v>
      </c>
      <c r="C11091" s="232"/>
      <c r="D11091" s="233" t="s">
        <v>1358</v>
      </c>
      <c r="E11091" s="233"/>
      <c r="F11091" s="234" t="s">
        <v>17998</v>
      </c>
      <c r="G11091" s="235">
        <v>0.5</v>
      </c>
      <c r="H11091" s="235">
        <v>7.5</v>
      </c>
      <c r="I11091" s="235" t="s">
        <v>37</v>
      </c>
      <c r="J11091" s="235">
        <v>0.04</v>
      </c>
      <c r="K11091" s="235">
        <v>8.0399999999999991</v>
      </c>
      <c r="L11091" s="235" t="s">
        <v>37</v>
      </c>
      <c r="M11091" s="236" t="s">
        <v>583</v>
      </c>
    </row>
    <row r="11092" spans="1:13">
      <c r="A11092" s="106" t="str">
        <f t="shared" si="173"/>
        <v xml:space="preserve">93242 </v>
      </c>
      <c r="B11092" s="231" t="s">
        <v>18222</v>
      </c>
      <c r="C11092" s="232"/>
      <c r="D11092" s="233" t="s">
        <v>1358</v>
      </c>
      <c r="E11092" s="233"/>
      <c r="F11092" s="234" t="s">
        <v>17999</v>
      </c>
      <c r="G11092" s="235">
        <v>0</v>
      </c>
      <c r="H11092" s="235">
        <v>0.34</v>
      </c>
      <c r="I11092" s="235" t="s">
        <v>37</v>
      </c>
      <c r="J11092" s="235">
        <v>0.01</v>
      </c>
      <c r="K11092" s="235">
        <v>0.35</v>
      </c>
      <c r="L11092" s="235" t="s">
        <v>37</v>
      </c>
      <c r="M11092" s="236" t="s">
        <v>583</v>
      </c>
    </row>
    <row r="11093" spans="1:13">
      <c r="A11093" s="106" t="str">
        <f t="shared" si="173"/>
        <v xml:space="preserve">93243 </v>
      </c>
      <c r="B11093" s="231" t="s">
        <v>18223</v>
      </c>
      <c r="C11093" s="232"/>
      <c r="D11093" s="233" t="s">
        <v>1358</v>
      </c>
      <c r="E11093" s="233"/>
      <c r="F11093" s="234" t="s">
        <v>18000</v>
      </c>
      <c r="G11093" s="235">
        <v>0</v>
      </c>
      <c r="H11093" s="235">
        <v>7</v>
      </c>
      <c r="I11093" s="235" t="s">
        <v>37</v>
      </c>
      <c r="J11093" s="235">
        <v>0.01</v>
      </c>
      <c r="K11093" s="235">
        <v>7.01</v>
      </c>
      <c r="L11093" s="235" t="s">
        <v>37</v>
      </c>
      <c r="M11093" s="236" t="s">
        <v>583</v>
      </c>
    </row>
    <row r="11094" spans="1:13">
      <c r="A11094" s="106" t="str">
        <f t="shared" si="173"/>
        <v xml:space="preserve">93244 </v>
      </c>
      <c r="B11094" s="231" t="s">
        <v>18224</v>
      </c>
      <c r="C11094" s="232"/>
      <c r="D11094" s="233" t="s">
        <v>1358</v>
      </c>
      <c r="E11094" s="233"/>
      <c r="F11094" s="234" t="s">
        <v>18001</v>
      </c>
      <c r="G11094" s="235">
        <v>0.5</v>
      </c>
      <c r="H11094" s="235">
        <v>0.16</v>
      </c>
      <c r="I11094" s="235">
        <v>0.16</v>
      </c>
      <c r="J11094" s="235">
        <v>0.02</v>
      </c>
      <c r="K11094" s="235">
        <v>0.68</v>
      </c>
      <c r="L11094" s="235">
        <v>0.68</v>
      </c>
      <c r="M11094" s="236" t="s">
        <v>583</v>
      </c>
    </row>
    <row r="11095" spans="1:13">
      <c r="A11095" s="106" t="str">
        <f t="shared" si="173"/>
        <v xml:space="preserve">93245 </v>
      </c>
      <c r="B11095" s="231" t="s">
        <v>18225</v>
      </c>
      <c r="C11095" s="232"/>
      <c r="D11095" s="233" t="s">
        <v>1358</v>
      </c>
      <c r="E11095" s="233"/>
      <c r="F11095" s="234" t="s">
        <v>18002</v>
      </c>
      <c r="G11095" s="235">
        <v>0.55000000000000004</v>
      </c>
      <c r="H11095" s="235">
        <v>7.79</v>
      </c>
      <c r="I11095" s="235" t="s">
        <v>37</v>
      </c>
      <c r="J11095" s="235">
        <v>0.04</v>
      </c>
      <c r="K11095" s="235">
        <v>8.3800000000000008</v>
      </c>
      <c r="L11095" s="235" t="s">
        <v>37</v>
      </c>
      <c r="M11095" s="236" t="s">
        <v>583</v>
      </c>
    </row>
    <row r="11096" spans="1:13">
      <c r="A11096" s="106" t="str">
        <f t="shared" si="173"/>
        <v xml:space="preserve">93246 </v>
      </c>
      <c r="B11096" s="231" t="s">
        <v>18226</v>
      </c>
      <c r="C11096" s="232"/>
      <c r="D11096" s="233" t="s">
        <v>1358</v>
      </c>
      <c r="E11096" s="233"/>
      <c r="F11096" s="234" t="s">
        <v>18003</v>
      </c>
      <c r="G11096" s="235">
        <v>0</v>
      </c>
      <c r="H11096" s="235">
        <v>0.34</v>
      </c>
      <c r="I11096" s="235" t="s">
        <v>37</v>
      </c>
      <c r="J11096" s="235">
        <v>0.01</v>
      </c>
      <c r="K11096" s="235">
        <v>0.35</v>
      </c>
      <c r="L11096" s="235" t="s">
        <v>37</v>
      </c>
      <c r="M11096" s="236" t="s">
        <v>583</v>
      </c>
    </row>
    <row r="11097" spans="1:13">
      <c r="A11097" s="106" t="str">
        <f t="shared" si="173"/>
        <v xml:space="preserve">93247 </v>
      </c>
      <c r="B11097" s="231" t="s">
        <v>18227</v>
      </c>
      <c r="C11097" s="232"/>
      <c r="D11097" s="233" t="s">
        <v>1358</v>
      </c>
      <c r="E11097" s="233"/>
      <c r="F11097" s="234" t="s">
        <v>18004</v>
      </c>
      <c r="G11097" s="235">
        <v>0</v>
      </c>
      <c r="H11097" s="235">
        <v>7.27</v>
      </c>
      <c r="I11097" s="235" t="s">
        <v>37</v>
      </c>
      <c r="J11097" s="235">
        <v>0.01</v>
      </c>
      <c r="K11097" s="235">
        <v>7.28</v>
      </c>
      <c r="L11097" s="235" t="s">
        <v>37</v>
      </c>
      <c r="M11097" s="236" t="s">
        <v>583</v>
      </c>
    </row>
    <row r="11098" spans="1:13">
      <c r="A11098" s="106" t="str">
        <f t="shared" si="173"/>
        <v xml:space="preserve">93248 </v>
      </c>
      <c r="B11098" s="231" t="s">
        <v>18228</v>
      </c>
      <c r="C11098" s="232"/>
      <c r="D11098" s="233" t="s">
        <v>1358</v>
      </c>
      <c r="E11098" s="233"/>
      <c r="F11098" s="234" t="s">
        <v>18005</v>
      </c>
      <c r="G11098" s="235">
        <v>0.55000000000000004</v>
      </c>
      <c r="H11098" s="235">
        <v>0.18</v>
      </c>
      <c r="I11098" s="235">
        <v>0.18</v>
      </c>
      <c r="J11098" s="235">
        <v>0.02</v>
      </c>
      <c r="K11098" s="235">
        <v>0.75</v>
      </c>
      <c r="L11098" s="235">
        <v>0.75</v>
      </c>
      <c r="M11098" s="236" t="s">
        <v>583</v>
      </c>
    </row>
    <row r="11099" spans="1:13">
      <c r="A11099" s="106" t="str">
        <f t="shared" si="173"/>
        <v xml:space="preserve">93260 </v>
      </c>
      <c r="B11099" s="231" t="s">
        <v>15656</v>
      </c>
      <c r="C11099" s="232"/>
      <c r="D11099" s="233" t="s">
        <v>1358</v>
      </c>
      <c r="E11099" s="233"/>
      <c r="F11099" s="234" t="s">
        <v>15657</v>
      </c>
      <c r="G11099" s="235">
        <v>0.85</v>
      </c>
      <c r="H11099" s="235">
        <v>1.37</v>
      </c>
      <c r="I11099" s="235" t="s">
        <v>37</v>
      </c>
      <c r="J11099" s="235">
        <v>0.04</v>
      </c>
      <c r="K11099" s="235">
        <v>2.2599999999999998</v>
      </c>
      <c r="L11099" s="235" t="s">
        <v>37</v>
      </c>
      <c r="M11099" s="236" t="s">
        <v>583</v>
      </c>
    </row>
    <row r="11100" spans="1:13">
      <c r="A11100" s="106" t="str">
        <f t="shared" si="173"/>
        <v>93260 TC</v>
      </c>
      <c r="B11100" s="231" t="s">
        <v>15656</v>
      </c>
      <c r="C11100" s="232" t="s">
        <v>126</v>
      </c>
      <c r="D11100" s="233" t="s">
        <v>1358</v>
      </c>
      <c r="E11100" s="233"/>
      <c r="F11100" s="234" t="s">
        <v>15657</v>
      </c>
      <c r="G11100" s="235">
        <v>0</v>
      </c>
      <c r="H11100" s="235">
        <v>1.03</v>
      </c>
      <c r="I11100" s="235" t="s">
        <v>37</v>
      </c>
      <c r="J11100" s="235">
        <v>0.01</v>
      </c>
      <c r="K11100" s="235">
        <v>1.04</v>
      </c>
      <c r="L11100" s="235" t="s">
        <v>37</v>
      </c>
      <c r="M11100" s="236" t="s">
        <v>583</v>
      </c>
    </row>
    <row r="11101" spans="1:13">
      <c r="A11101" s="106" t="str">
        <f t="shared" si="173"/>
        <v>93260 26</v>
      </c>
      <c r="B11101" s="231" t="s">
        <v>15656</v>
      </c>
      <c r="C11101" s="232">
        <v>26</v>
      </c>
      <c r="D11101" s="233" t="s">
        <v>1358</v>
      </c>
      <c r="E11101" s="233"/>
      <c r="F11101" s="234" t="s">
        <v>15657</v>
      </c>
      <c r="G11101" s="235">
        <v>0.85</v>
      </c>
      <c r="H11101" s="235">
        <v>0.34</v>
      </c>
      <c r="I11101" s="235">
        <v>0.34</v>
      </c>
      <c r="J11101" s="235">
        <v>0.03</v>
      </c>
      <c r="K11101" s="235">
        <v>1.22</v>
      </c>
      <c r="L11101" s="235">
        <v>1.22</v>
      </c>
      <c r="M11101" s="236" t="s">
        <v>583</v>
      </c>
    </row>
    <row r="11102" spans="1:13">
      <c r="A11102" s="106" t="str">
        <f t="shared" si="173"/>
        <v xml:space="preserve">93261 </v>
      </c>
      <c r="B11102" s="231" t="s">
        <v>15658</v>
      </c>
      <c r="C11102" s="232"/>
      <c r="D11102" s="233" t="s">
        <v>1358</v>
      </c>
      <c r="E11102" s="233"/>
      <c r="F11102" s="234" t="s">
        <v>15659</v>
      </c>
      <c r="G11102" s="235">
        <v>0.74</v>
      </c>
      <c r="H11102" s="235">
        <v>1.31</v>
      </c>
      <c r="I11102" s="235" t="s">
        <v>37</v>
      </c>
      <c r="J11102" s="235">
        <v>0.03</v>
      </c>
      <c r="K11102" s="235">
        <v>2.08</v>
      </c>
      <c r="L11102" s="235" t="s">
        <v>37</v>
      </c>
      <c r="M11102" s="236" t="s">
        <v>583</v>
      </c>
    </row>
    <row r="11103" spans="1:13">
      <c r="A11103" s="106" t="str">
        <f t="shared" si="173"/>
        <v>93261 TC</v>
      </c>
      <c r="B11103" s="231" t="s">
        <v>15658</v>
      </c>
      <c r="C11103" s="232" t="s">
        <v>126</v>
      </c>
      <c r="D11103" s="233" t="s">
        <v>1358</v>
      </c>
      <c r="E11103" s="233"/>
      <c r="F11103" s="234" t="s">
        <v>15659</v>
      </c>
      <c r="G11103" s="235">
        <v>0</v>
      </c>
      <c r="H11103" s="235">
        <v>1.02</v>
      </c>
      <c r="I11103" s="235" t="s">
        <v>37</v>
      </c>
      <c r="J11103" s="235">
        <v>0.01</v>
      </c>
      <c r="K11103" s="235">
        <v>1.03</v>
      </c>
      <c r="L11103" s="235" t="s">
        <v>37</v>
      </c>
      <c r="M11103" s="236" t="s">
        <v>583</v>
      </c>
    </row>
    <row r="11104" spans="1:13">
      <c r="A11104" s="106" t="str">
        <f t="shared" si="173"/>
        <v>93261 26</v>
      </c>
      <c r="B11104" s="231" t="s">
        <v>15658</v>
      </c>
      <c r="C11104" s="232">
        <v>26</v>
      </c>
      <c r="D11104" s="233" t="s">
        <v>1358</v>
      </c>
      <c r="E11104" s="233"/>
      <c r="F11104" s="234" t="s">
        <v>15659</v>
      </c>
      <c r="G11104" s="235">
        <v>0.74</v>
      </c>
      <c r="H11104" s="235">
        <v>0.28999999999999998</v>
      </c>
      <c r="I11104" s="235">
        <v>0.28999999999999998</v>
      </c>
      <c r="J11104" s="235">
        <v>0.02</v>
      </c>
      <c r="K11104" s="235">
        <v>1.05</v>
      </c>
      <c r="L11104" s="235">
        <v>1.05</v>
      </c>
      <c r="M11104" s="236" t="s">
        <v>583</v>
      </c>
    </row>
    <row r="11105" spans="1:13">
      <c r="A11105" s="106" t="str">
        <f t="shared" si="173"/>
        <v xml:space="preserve">93264 </v>
      </c>
      <c r="B11105" s="231" t="s">
        <v>15660</v>
      </c>
      <c r="C11105" s="232"/>
      <c r="D11105" s="233" t="s">
        <v>1358</v>
      </c>
      <c r="E11105" s="233"/>
      <c r="F11105" s="234" t="s">
        <v>255</v>
      </c>
      <c r="G11105" s="235">
        <v>0.7</v>
      </c>
      <c r="H11105" s="235">
        <v>0.78</v>
      </c>
      <c r="I11105" s="235">
        <v>0.28000000000000003</v>
      </c>
      <c r="J11105" s="235">
        <v>7.0000000000000007E-2</v>
      </c>
      <c r="K11105" s="235">
        <v>1.55</v>
      </c>
      <c r="L11105" s="235">
        <v>1.05</v>
      </c>
      <c r="M11105" s="236" t="s">
        <v>583</v>
      </c>
    </row>
    <row r="11106" spans="1:13">
      <c r="A11106" s="106" t="str">
        <f t="shared" si="173"/>
        <v xml:space="preserve">93268 </v>
      </c>
      <c r="B11106" s="231" t="s">
        <v>15661</v>
      </c>
      <c r="C11106" s="232"/>
      <c r="D11106" s="233" t="s">
        <v>1358</v>
      </c>
      <c r="E11106" s="233"/>
      <c r="F11106" s="234" t="s">
        <v>15662</v>
      </c>
      <c r="G11106" s="235">
        <v>0.52</v>
      </c>
      <c r="H11106" s="235">
        <v>4.49</v>
      </c>
      <c r="I11106" s="235" t="s">
        <v>37</v>
      </c>
      <c r="J11106" s="235">
        <v>0.04</v>
      </c>
      <c r="K11106" s="235">
        <v>5.05</v>
      </c>
      <c r="L11106" s="235" t="s">
        <v>37</v>
      </c>
      <c r="M11106" s="236" t="s">
        <v>583</v>
      </c>
    </row>
    <row r="11107" spans="1:13">
      <c r="A11107" s="106" t="str">
        <f t="shared" si="173"/>
        <v xml:space="preserve">93270 </v>
      </c>
      <c r="B11107" s="231" t="s">
        <v>214</v>
      </c>
      <c r="C11107" s="232"/>
      <c r="D11107" s="233" t="s">
        <v>1358</v>
      </c>
      <c r="E11107" s="233"/>
      <c r="F11107" s="234" t="s">
        <v>215</v>
      </c>
      <c r="G11107" s="235">
        <v>0</v>
      </c>
      <c r="H11107" s="235">
        <v>0.23</v>
      </c>
      <c r="I11107" s="235" t="s">
        <v>37</v>
      </c>
      <c r="J11107" s="235">
        <v>0.01</v>
      </c>
      <c r="K11107" s="235">
        <v>0.24</v>
      </c>
      <c r="L11107" s="235" t="s">
        <v>37</v>
      </c>
      <c r="M11107" s="236" t="s">
        <v>583</v>
      </c>
    </row>
    <row r="11108" spans="1:13">
      <c r="A11108" s="106" t="str">
        <f t="shared" si="173"/>
        <v xml:space="preserve">93271 </v>
      </c>
      <c r="B11108" s="231" t="s">
        <v>15663</v>
      </c>
      <c r="C11108" s="232"/>
      <c r="D11108" s="233" t="s">
        <v>1358</v>
      </c>
      <c r="E11108" s="233"/>
      <c r="F11108" s="234" t="s">
        <v>15664</v>
      </c>
      <c r="G11108" s="235">
        <v>0</v>
      </c>
      <c r="H11108" s="235">
        <v>4.09</v>
      </c>
      <c r="I11108" s="235" t="s">
        <v>37</v>
      </c>
      <c r="J11108" s="235">
        <v>0.01</v>
      </c>
      <c r="K11108" s="235">
        <v>4.0999999999999996</v>
      </c>
      <c r="L11108" s="235" t="s">
        <v>37</v>
      </c>
      <c r="M11108" s="236" t="s">
        <v>583</v>
      </c>
    </row>
    <row r="11109" spans="1:13">
      <c r="A11109" s="106" t="str">
        <f t="shared" si="173"/>
        <v xml:space="preserve">93272 </v>
      </c>
      <c r="B11109" s="231" t="s">
        <v>216</v>
      </c>
      <c r="C11109" s="232"/>
      <c r="D11109" s="233" t="s">
        <v>1358</v>
      </c>
      <c r="E11109" s="233"/>
      <c r="F11109" s="234" t="s">
        <v>15665</v>
      </c>
      <c r="G11109" s="235">
        <v>0.52</v>
      </c>
      <c r="H11109" s="235">
        <v>0.17</v>
      </c>
      <c r="I11109" s="235">
        <v>0.17</v>
      </c>
      <c r="J11109" s="235">
        <v>0.02</v>
      </c>
      <c r="K11109" s="235">
        <v>0.71</v>
      </c>
      <c r="L11109" s="235">
        <v>0.71</v>
      </c>
      <c r="M11109" s="236" t="s">
        <v>583</v>
      </c>
    </row>
    <row r="11110" spans="1:13">
      <c r="A11110" s="106" t="str">
        <f t="shared" si="173"/>
        <v xml:space="preserve">93278 </v>
      </c>
      <c r="B11110" s="231" t="s">
        <v>15666</v>
      </c>
      <c r="C11110" s="232"/>
      <c r="D11110" s="233" t="s">
        <v>1358</v>
      </c>
      <c r="E11110" s="233"/>
      <c r="F11110" s="234" t="s">
        <v>15667</v>
      </c>
      <c r="G11110" s="235">
        <v>0.25</v>
      </c>
      <c r="H11110" s="235">
        <v>0.68</v>
      </c>
      <c r="I11110" s="235" t="s">
        <v>37</v>
      </c>
      <c r="J11110" s="235">
        <v>0.02</v>
      </c>
      <c r="K11110" s="235">
        <v>0.95</v>
      </c>
      <c r="L11110" s="235" t="s">
        <v>37</v>
      </c>
      <c r="M11110" s="236" t="s">
        <v>583</v>
      </c>
    </row>
    <row r="11111" spans="1:13">
      <c r="A11111" s="106" t="str">
        <f t="shared" si="173"/>
        <v>93278 TC</v>
      </c>
      <c r="B11111" s="231" t="s">
        <v>15666</v>
      </c>
      <c r="C11111" s="232" t="s">
        <v>126</v>
      </c>
      <c r="D11111" s="233" t="s">
        <v>1358</v>
      </c>
      <c r="E11111" s="233"/>
      <c r="F11111" s="234" t="s">
        <v>15667</v>
      </c>
      <c r="G11111" s="235">
        <v>0</v>
      </c>
      <c r="H11111" s="235">
        <v>0.56999999999999995</v>
      </c>
      <c r="I11111" s="235" t="s">
        <v>37</v>
      </c>
      <c r="J11111" s="235">
        <v>0.01</v>
      </c>
      <c r="K11111" s="235">
        <v>0.57999999999999996</v>
      </c>
      <c r="L11111" s="235" t="s">
        <v>37</v>
      </c>
      <c r="M11111" s="236" t="s">
        <v>583</v>
      </c>
    </row>
    <row r="11112" spans="1:13">
      <c r="A11112" s="106" t="str">
        <f t="shared" si="173"/>
        <v>93278 26</v>
      </c>
      <c r="B11112" s="231" t="s">
        <v>15666</v>
      </c>
      <c r="C11112" s="232">
        <v>26</v>
      </c>
      <c r="D11112" s="233" t="s">
        <v>1358</v>
      </c>
      <c r="E11112" s="233"/>
      <c r="F11112" s="234" t="s">
        <v>15667</v>
      </c>
      <c r="G11112" s="235">
        <v>0.25</v>
      </c>
      <c r="H11112" s="235">
        <v>0.11</v>
      </c>
      <c r="I11112" s="235">
        <v>0.11</v>
      </c>
      <c r="J11112" s="235">
        <v>0.01</v>
      </c>
      <c r="K11112" s="235">
        <v>0.37</v>
      </c>
      <c r="L11112" s="235">
        <v>0.37</v>
      </c>
      <c r="M11112" s="236" t="s">
        <v>583</v>
      </c>
    </row>
    <row r="11113" spans="1:13">
      <c r="A11113" s="106" t="str">
        <f t="shared" si="173"/>
        <v xml:space="preserve">93279 </v>
      </c>
      <c r="B11113" s="231" t="s">
        <v>222</v>
      </c>
      <c r="C11113" s="232"/>
      <c r="D11113" s="233" t="s">
        <v>1358</v>
      </c>
      <c r="E11113" s="233"/>
      <c r="F11113" s="234" t="s">
        <v>15668</v>
      </c>
      <c r="G11113" s="235">
        <v>0.65</v>
      </c>
      <c r="H11113" s="235">
        <v>1.31</v>
      </c>
      <c r="I11113" s="235" t="s">
        <v>37</v>
      </c>
      <c r="J11113" s="235">
        <v>0.03</v>
      </c>
      <c r="K11113" s="235">
        <v>1.99</v>
      </c>
      <c r="L11113" s="235" t="s">
        <v>37</v>
      </c>
      <c r="M11113" s="236" t="s">
        <v>583</v>
      </c>
    </row>
    <row r="11114" spans="1:13">
      <c r="A11114" s="106" t="str">
        <f t="shared" si="173"/>
        <v>93279 TC</v>
      </c>
      <c r="B11114" s="231" t="s">
        <v>222</v>
      </c>
      <c r="C11114" s="232" t="s">
        <v>126</v>
      </c>
      <c r="D11114" s="233" t="s">
        <v>1358</v>
      </c>
      <c r="E11114" s="233"/>
      <c r="F11114" s="234" t="s">
        <v>15668</v>
      </c>
      <c r="G11114" s="235">
        <v>0</v>
      </c>
      <c r="H11114" s="235">
        <v>1.06</v>
      </c>
      <c r="I11114" s="235" t="s">
        <v>37</v>
      </c>
      <c r="J11114" s="235">
        <v>0.01</v>
      </c>
      <c r="K11114" s="235">
        <v>1.07</v>
      </c>
      <c r="L11114" s="235" t="s">
        <v>37</v>
      </c>
      <c r="M11114" s="236" t="s">
        <v>583</v>
      </c>
    </row>
    <row r="11115" spans="1:13">
      <c r="A11115" s="106" t="str">
        <f t="shared" si="173"/>
        <v>93279 26</v>
      </c>
      <c r="B11115" s="231" t="s">
        <v>222</v>
      </c>
      <c r="C11115" s="232">
        <v>26</v>
      </c>
      <c r="D11115" s="233" t="s">
        <v>1358</v>
      </c>
      <c r="E11115" s="233"/>
      <c r="F11115" s="234" t="s">
        <v>15668</v>
      </c>
      <c r="G11115" s="235">
        <v>0.65</v>
      </c>
      <c r="H11115" s="235">
        <v>0.25</v>
      </c>
      <c r="I11115" s="235">
        <v>0.25</v>
      </c>
      <c r="J11115" s="235">
        <v>0.02</v>
      </c>
      <c r="K11115" s="235">
        <v>0.92</v>
      </c>
      <c r="L11115" s="235">
        <v>0.92</v>
      </c>
      <c r="M11115" s="236" t="s">
        <v>583</v>
      </c>
    </row>
    <row r="11116" spans="1:13">
      <c r="A11116" s="106" t="str">
        <f t="shared" si="173"/>
        <v xml:space="preserve">93280 </v>
      </c>
      <c r="B11116" s="231" t="s">
        <v>224</v>
      </c>
      <c r="C11116" s="232"/>
      <c r="D11116" s="233" t="s">
        <v>1358</v>
      </c>
      <c r="E11116" s="233"/>
      <c r="F11116" s="234" t="s">
        <v>15669</v>
      </c>
      <c r="G11116" s="235">
        <v>0.77</v>
      </c>
      <c r="H11116" s="235">
        <v>1.52</v>
      </c>
      <c r="I11116" s="235" t="s">
        <v>37</v>
      </c>
      <c r="J11116" s="235">
        <v>0.03</v>
      </c>
      <c r="K11116" s="235">
        <v>2.3199999999999998</v>
      </c>
      <c r="L11116" s="235" t="s">
        <v>37</v>
      </c>
      <c r="M11116" s="236" t="s">
        <v>583</v>
      </c>
    </row>
    <row r="11117" spans="1:13">
      <c r="A11117" s="106" t="str">
        <f t="shared" si="173"/>
        <v>93280 TC</v>
      </c>
      <c r="B11117" s="231" t="s">
        <v>224</v>
      </c>
      <c r="C11117" s="232" t="s">
        <v>126</v>
      </c>
      <c r="D11117" s="233" t="s">
        <v>1358</v>
      </c>
      <c r="E11117" s="233"/>
      <c r="F11117" s="234" t="s">
        <v>15669</v>
      </c>
      <c r="G11117" s="235">
        <v>0</v>
      </c>
      <c r="H11117" s="235">
        <v>1.23</v>
      </c>
      <c r="I11117" s="235" t="s">
        <v>37</v>
      </c>
      <c r="J11117" s="235">
        <v>0.01</v>
      </c>
      <c r="K11117" s="235">
        <v>1.24</v>
      </c>
      <c r="L11117" s="235" t="s">
        <v>37</v>
      </c>
      <c r="M11117" s="236" t="s">
        <v>583</v>
      </c>
    </row>
    <row r="11118" spans="1:13">
      <c r="A11118" s="106" t="str">
        <f t="shared" si="173"/>
        <v>93280 26</v>
      </c>
      <c r="B11118" s="231" t="s">
        <v>224</v>
      </c>
      <c r="C11118" s="232">
        <v>26</v>
      </c>
      <c r="D11118" s="233" t="s">
        <v>1358</v>
      </c>
      <c r="E11118" s="233"/>
      <c r="F11118" s="234" t="s">
        <v>15669</v>
      </c>
      <c r="G11118" s="235">
        <v>0.77</v>
      </c>
      <c r="H11118" s="235">
        <v>0.28999999999999998</v>
      </c>
      <c r="I11118" s="235">
        <v>0.28999999999999998</v>
      </c>
      <c r="J11118" s="235">
        <v>0.02</v>
      </c>
      <c r="K11118" s="235">
        <v>1.08</v>
      </c>
      <c r="L11118" s="235">
        <v>1.08</v>
      </c>
      <c r="M11118" s="236" t="s">
        <v>583</v>
      </c>
    </row>
    <row r="11119" spans="1:13">
      <c r="A11119" s="106" t="str">
        <f t="shared" si="173"/>
        <v xml:space="preserve">93281 </v>
      </c>
      <c r="B11119" s="231" t="s">
        <v>226</v>
      </c>
      <c r="C11119" s="232"/>
      <c r="D11119" s="233" t="s">
        <v>1358</v>
      </c>
      <c r="E11119" s="233"/>
      <c r="F11119" s="234" t="s">
        <v>15670</v>
      </c>
      <c r="G11119" s="235">
        <v>0.85</v>
      </c>
      <c r="H11119" s="235">
        <v>1.58</v>
      </c>
      <c r="I11119" s="235" t="s">
        <v>37</v>
      </c>
      <c r="J11119" s="235">
        <v>0.04</v>
      </c>
      <c r="K11119" s="235">
        <v>2.4700000000000002</v>
      </c>
      <c r="L11119" s="235" t="s">
        <v>37</v>
      </c>
      <c r="M11119" s="236" t="s">
        <v>583</v>
      </c>
    </row>
    <row r="11120" spans="1:13">
      <c r="A11120" s="106" t="str">
        <f t="shared" si="173"/>
        <v>93281 TC</v>
      </c>
      <c r="B11120" s="231" t="s">
        <v>226</v>
      </c>
      <c r="C11120" s="232" t="s">
        <v>126</v>
      </c>
      <c r="D11120" s="233" t="s">
        <v>1358</v>
      </c>
      <c r="E11120" s="233"/>
      <c r="F11120" s="234" t="s">
        <v>15670</v>
      </c>
      <c r="G11120" s="235">
        <v>0</v>
      </c>
      <c r="H11120" s="235">
        <v>1.25</v>
      </c>
      <c r="I11120" s="235" t="s">
        <v>37</v>
      </c>
      <c r="J11120" s="235">
        <v>0.01</v>
      </c>
      <c r="K11120" s="235">
        <v>1.26</v>
      </c>
      <c r="L11120" s="235" t="s">
        <v>37</v>
      </c>
      <c r="M11120" s="236" t="s">
        <v>583</v>
      </c>
    </row>
    <row r="11121" spans="1:13">
      <c r="A11121" s="106" t="str">
        <f t="shared" si="173"/>
        <v>93281 26</v>
      </c>
      <c r="B11121" s="231" t="s">
        <v>226</v>
      </c>
      <c r="C11121" s="232">
        <v>26</v>
      </c>
      <c r="D11121" s="233" t="s">
        <v>1358</v>
      </c>
      <c r="E11121" s="233"/>
      <c r="F11121" s="234" t="s">
        <v>15670</v>
      </c>
      <c r="G11121" s="235">
        <v>0.85</v>
      </c>
      <c r="H11121" s="235">
        <v>0.33</v>
      </c>
      <c r="I11121" s="235">
        <v>0.33</v>
      </c>
      <c r="J11121" s="235">
        <v>0.03</v>
      </c>
      <c r="K11121" s="235">
        <v>1.21</v>
      </c>
      <c r="L11121" s="235">
        <v>1.21</v>
      </c>
      <c r="M11121" s="236" t="s">
        <v>583</v>
      </c>
    </row>
    <row r="11122" spans="1:13">
      <c r="A11122" s="106" t="str">
        <f t="shared" si="173"/>
        <v xml:space="preserve">93282 </v>
      </c>
      <c r="B11122" s="231" t="s">
        <v>15671</v>
      </c>
      <c r="C11122" s="232"/>
      <c r="D11122" s="233" t="s">
        <v>1358</v>
      </c>
      <c r="E11122" s="233"/>
      <c r="F11122" s="234" t="s">
        <v>15672</v>
      </c>
      <c r="G11122" s="235">
        <v>0.85</v>
      </c>
      <c r="H11122" s="235">
        <v>1.47</v>
      </c>
      <c r="I11122" s="235" t="s">
        <v>37</v>
      </c>
      <c r="J11122" s="235">
        <v>0.04</v>
      </c>
      <c r="K11122" s="235">
        <v>2.36</v>
      </c>
      <c r="L11122" s="235" t="s">
        <v>37</v>
      </c>
      <c r="M11122" s="236" t="s">
        <v>583</v>
      </c>
    </row>
    <row r="11123" spans="1:13">
      <c r="A11123" s="106" t="str">
        <f t="shared" si="173"/>
        <v>93282 TC</v>
      </c>
      <c r="B11123" s="231" t="s">
        <v>15671</v>
      </c>
      <c r="C11123" s="232" t="s">
        <v>126</v>
      </c>
      <c r="D11123" s="233" t="s">
        <v>1358</v>
      </c>
      <c r="E11123" s="233"/>
      <c r="F11123" s="234" t="s">
        <v>15672</v>
      </c>
      <c r="G11123" s="235">
        <v>0</v>
      </c>
      <c r="H11123" s="235">
        <v>1.1399999999999999</v>
      </c>
      <c r="I11123" s="235" t="s">
        <v>37</v>
      </c>
      <c r="J11123" s="235">
        <v>0.01</v>
      </c>
      <c r="K11123" s="235">
        <v>1.1499999999999999</v>
      </c>
      <c r="L11123" s="235" t="s">
        <v>37</v>
      </c>
      <c r="M11123" s="236" t="s">
        <v>583</v>
      </c>
    </row>
    <row r="11124" spans="1:13">
      <c r="A11124" s="106" t="str">
        <f t="shared" si="173"/>
        <v>93282 26</v>
      </c>
      <c r="B11124" s="231" t="s">
        <v>15671</v>
      </c>
      <c r="C11124" s="232">
        <v>26</v>
      </c>
      <c r="D11124" s="233" t="s">
        <v>1358</v>
      </c>
      <c r="E11124" s="233"/>
      <c r="F11124" s="234" t="s">
        <v>15672</v>
      </c>
      <c r="G11124" s="235">
        <v>0.85</v>
      </c>
      <c r="H11124" s="235">
        <v>0.33</v>
      </c>
      <c r="I11124" s="235">
        <v>0.33</v>
      </c>
      <c r="J11124" s="235">
        <v>0.03</v>
      </c>
      <c r="K11124" s="235">
        <v>1.21</v>
      </c>
      <c r="L11124" s="235">
        <v>1.21</v>
      </c>
      <c r="M11124" s="236" t="s">
        <v>583</v>
      </c>
    </row>
    <row r="11125" spans="1:13">
      <c r="A11125" s="106" t="str">
        <f t="shared" si="173"/>
        <v xml:space="preserve">93283 </v>
      </c>
      <c r="B11125" s="231" t="s">
        <v>15673</v>
      </c>
      <c r="C11125" s="232"/>
      <c r="D11125" s="233" t="s">
        <v>1358</v>
      </c>
      <c r="E11125" s="233"/>
      <c r="F11125" s="234" t="s">
        <v>15672</v>
      </c>
      <c r="G11125" s="235">
        <v>1.1499999999999999</v>
      </c>
      <c r="H11125" s="235">
        <v>1.69</v>
      </c>
      <c r="I11125" s="235" t="s">
        <v>37</v>
      </c>
      <c r="J11125" s="235">
        <v>0.05</v>
      </c>
      <c r="K11125" s="235">
        <v>2.89</v>
      </c>
      <c r="L11125" s="235" t="s">
        <v>37</v>
      </c>
      <c r="M11125" s="236" t="s">
        <v>583</v>
      </c>
    </row>
    <row r="11126" spans="1:13">
      <c r="A11126" s="106" t="str">
        <f t="shared" si="173"/>
        <v>93283 TC</v>
      </c>
      <c r="B11126" s="231" t="s">
        <v>15673</v>
      </c>
      <c r="C11126" s="232" t="s">
        <v>126</v>
      </c>
      <c r="D11126" s="233" t="s">
        <v>1358</v>
      </c>
      <c r="E11126" s="233"/>
      <c r="F11126" s="234" t="s">
        <v>15672</v>
      </c>
      <c r="G11126" s="235">
        <v>0</v>
      </c>
      <c r="H11126" s="235">
        <v>1.24</v>
      </c>
      <c r="I11126" s="235" t="s">
        <v>37</v>
      </c>
      <c r="J11126" s="235">
        <v>0.01</v>
      </c>
      <c r="K11126" s="235">
        <v>1.25</v>
      </c>
      <c r="L11126" s="235" t="s">
        <v>37</v>
      </c>
      <c r="M11126" s="236" t="s">
        <v>583</v>
      </c>
    </row>
    <row r="11127" spans="1:13">
      <c r="A11127" s="106" t="str">
        <f t="shared" si="173"/>
        <v>93283 26</v>
      </c>
      <c r="B11127" s="231" t="s">
        <v>15673</v>
      </c>
      <c r="C11127" s="232">
        <v>26</v>
      </c>
      <c r="D11127" s="233" t="s">
        <v>1358</v>
      </c>
      <c r="E11127" s="233"/>
      <c r="F11127" s="234" t="s">
        <v>15672</v>
      </c>
      <c r="G11127" s="235">
        <v>1.1499999999999999</v>
      </c>
      <c r="H11127" s="235">
        <v>0.45</v>
      </c>
      <c r="I11127" s="235">
        <v>0.45</v>
      </c>
      <c r="J11127" s="235">
        <v>0.04</v>
      </c>
      <c r="K11127" s="235">
        <v>1.64</v>
      </c>
      <c r="L11127" s="235">
        <v>1.64</v>
      </c>
      <c r="M11127" s="236" t="s">
        <v>583</v>
      </c>
    </row>
    <row r="11128" spans="1:13">
      <c r="A11128" s="106" t="str">
        <f t="shared" si="173"/>
        <v xml:space="preserve">93284 </v>
      </c>
      <c r="B11128" s="231" t="s">
        <v>15674</v>
      </c>
      <c r="C11128" s="232"/>
      <c r="D11128" s="233" t="s">
        <v>1358</v>
      </c>
      <c r="E11128" s="233"/>
      <c r="F11128" s="234" t="s">
        <v>15672</v>
      </c>
      <c r="G11128" s="235">
        <v>1.25</v>
      </c>
      <c r="H11128" s="235">
        <v>1.82</v>
      </c>
      <c r="I11128" s="235" t="s">
        <v>37</v>
      </c>
      <c r="J11128" s="235">
        <v>0.05</v>
      </c>
      <c r="K11128" s="235">
        <v>3.12</v>
      </c>
      <c r="L11128" s="235" t="s">
        <v>37</v>
      </c>
      <c r="M11128" s="236" t="s">
        <v>583</v>
      </c>
    </row>
    <row r="11129" spans="1:13">
      <c r="A11129" s="106" t="str">
        <f t="shared" si="173"/>
        <v>93284 TC</v>
      </c>
      <c r="B11129" s="231" t="s">
        <v>15674</v>
      </c>
      <c r="C11129" s="232" t="s">
        <v>126</v>
      </c>
      <c r="D11129" s="233" t="s">
        <v>1358</v>
      </c>
      <c r="E11129" s="233"/>
      <c r="F11129" s="234" t="s">
        <v>15672</v>
      </c>
      <c r="G11129" s="235">
        <v>0</v>
      </c>
      <c r="H11129" s="235">
        <v>1.33</v>
      </c>
      <c r="I11129" s="235" t="s">
        <v>37</v>
      </c>
      <c r="J11129" s="235">
        <v>0.01</v>
      </c>
      <c r="K11129" s="235">
        <v>1.34</v>
      </c>
      <c r="L11129" s="235" t="s">
        <v>37</v>
      </c>
      <c r="M11129" s="236" t="s">
        <v>583</v>
      </c>
    </row>
    <row r="11130" spans="1:13">
      <c r="A11130" s="106" t="str">
        <f t="shared" si="173"/>
        <v>93284 26</v>
      </c>
      <c r="B11130" s="231" t="s">
        <v>15674</v>
      </c>
      <c r="C11130" s="232">
        <v>26</v>
      </c>
      <c r="D11130" s="233" t="s">
        <v>1358</v>
      </c>
      <c r="E11130" s="233"/>
      <c r="F11130" s="234" t="s">
        <v>15672</v>
      </c>
      <c r="G11130" s="235">
        <v>1.25</v>
      </c>
      <c r="H11130" s="235">
        <v>0.49</v>
      </c>
      <c r="I11130" s="235">
        <v>0.49</v>
      </c>
      <c r="J11130" s="235">
        <v>0.04</v>
      </c>
      <c r="K11130" s="235">
        <v>1.78</v>
      </c>
      <c r="L11130" s="235">
        <v>1.78</v>
      </c>
      <c r="M11130" s="236" t="s">
        <v>583</v>
      </c>
    </row>
    <row r="11131" spans="1:13">
      <c r="A11131" s="106" t="str">
        <f t="shared" si="173"/>
        <v xml:space="preserve">93285 </v>
      </c>
      <c r="B11131" s="231" t="s">
        <v>15675</v>
      </c>
      <c r="C11131" s="232"/>
      <c r="D11131" s="233" t="s">
        <v>1358</v>
      </c>
      <c r="E11131" s="233"/>
      <c r="F11131" s="234" t="s">
        <v>15676</v>
      </c>
      <c r="G11131" s="235">
        <v>0.52</v>
      </c>
      <c r="H11131" s="235">
        <v>1.21</v>
      </c>
      <c r="I11131" s="235" t="s">
        <v>37</v>
      </c>
      <c r="J11131" s="235">
        <v>0.03</v>
      </c>
      <c r="K11131" s="235">
        <v>1.76</v>
      </c>
      <c r="L11131" s="235" t="s">
        <v>37</v>
      </c>
      <c r="M11131" s="236" t="s">
        <v>583</v>
      </c>
    </row>
    <row r="11132" spans="1:13">
      <c r="A11132" s="106" t="str">
        <f t="shared" si="173"/>
        <v>93285 TC</v>
      </c>
      <c r="B11132" s="231" t="s">
        <v>15675</v>
      </c>
      <c r="C11132" s="232" t="s">
        <v>126</v>
      </c>
      <c r="D11132" s="233" t="s">
        <v>1358</v>
      </c>
      <c r="E11132" s="233"/>
      <c r="F11132" s="234" t="s">
        <v>15676</v>
      </c>
      <c r="G11132" s="235">
        <v>0</v>
      </c>
      <c r="H11132" s="235">
        <v>1.01</v>
      </c>
      <c r="I11132" s="235" t="s">
        <v>37</v>
      </c>
      <c r="J11132" s="235">
        <v>0.01</v>
      </c>
      <c r="K11132" s="235">
        <v>1.02</v>
      </c>
      <c r="L11132" s="235" t="s">
        <v>37</v>
      </c>
      <c r="M11132" s="236" t="s">
        <v>583</v>
      </c>
    </row>
    <row r="11133" spans="1:13">
      <c r="A11133" s="106" t="str">
        <f t="shared" si="173"/>
        <v>93285 26</v>
      </c>
      <c r="B11133" s="231" t="s">
        <v>15675</v>
      </c>
      <c r="C11133" s="232">
        <v>26</v>
      </c>
      <c r="D11133" s="233" t="s">
        <v>1358</v>
      </c>
      <c r="E11133" s="233"/>
      <c r="F11133" s="234" t="s">
        <v>15676</v>
      </c>
      <c r="G11133" s="235">
        <v>0.52</v>
      </c>
      <c r="H11133" s="235">
        <v>0.2</v>
      </c>
      <c r="I11133" s="235">
        <v>0.2</v>
      </c>
      <c r="J11133" s="235">
        <v>0.02</v>
      </c>
      <c r="K11133" s="235">
        <v>0.74</v>
      </c>
      <c r="L11133" s="235">
        <v>0.74</v>
      </c>
      <c r="M11133" s="236" t="s">
        <v>583</v>
      </c>
    </row>
    <row r="11134" spans="1:13">
      <c r="A11134" s="106" t="str">
        <f t="shared" si="173"/>
        <v xml:space="preserve">93286 </v>
      </c>
      <c r="B11134" s="231" t="s">
        <v>228</v>
      </c>
      <c r="C11134" s="232"/>
      <c r="D11134" s="233" t="s">
        <v>1358</v>
      </c>
      <c r="E11134" s="233"/>
      <c r="F11134" s="234" t="s">
        <v>15677</v>
      </c>
      <c r="G11134" s="235">
        <v>0.3</v>
      </c>
      <c r="H11134" s="235">
        <v>1.01</v>
      </c>
      <c r="I11134" s="235" t="s">
        <v>37</v>
      </c>
      <c r="J11134" s="235">
        <v>0.02</v>
      </c>
      <c r="K11134" s="235">
        <v>1.33</v>
      </c>
      <c r="L11134" s="235" t="s">
        <v>37</v>
      </c>
      <c r="M11134" s="236" t="s">
        <v>583</v>
      </c>
    </row>
    <row r="11135" spans="1:13">
      <c r="A11135" s="106" t="str">
        <f t="shared" si="173"/>
        <v>93286 TC</v>
      </c>
      <c r="B11135" s="231" t="s">
        <v>228</v>
      </c>
      <c r="C11135" s="232" t="s">
        <v>126</v>
      </c>
      <c r="D11135" s="233" t="s">
        <v>1358</v>
      </c>
      <c r="E11135" s="233"/>
      <c r="F11135" s="234" t="s">
        <v>15677</v>
      </c>
      <c r="G11135" s="235">
        <v>0</v>
      </c>
      <c r="H11135" s="235">
        <v>0.89</v>
      </c>
      <c r="I11135" s="235" t="s">
        <v>37</v>
      </c>
      <c r="J11135" s="235">
        <v>0.01</v>
      </c>
      <c r="K11135" s="235">
        <v>0.9</v>
      </c>
      <c r="L11135" s="235" t="s">
        <v>37</v>
      </c>
      <c r="M11135" s="236" t="s">
        <v>583</v>
      </c>
    </row>
    <row r="11136" spans="1:13">
      <c r="A11136" s="106" t="str">
        <f t="shared" si="173"/>
        <v>93286 26</v>
      </c>
      <c r="B11136" s="231" t="s">
        <v>228</v>
      </c>
      <c r="C11136" s="232">
        <v>26</v>
      </c>
      <c r="D11136" s="233" t="s">
        <v>1358</v>
      </c>
      <c r="E11136" s="233"/>
      <c r="F11136" s="234" t="s">
        <v>15677</v>
      </c>
      <c r="G11136" s="235">
        <v>0.3</v>
      </c>
      <c r="H11136" s="235">
        <v>0.12</v>
      </c>
      <c r="I11136" s="235">
        <v>0.12</v>
      </c>
      <c r="J11136" s="235">
        <v>0.01</v>
      </c>
      <c r="K11136" s="235">
        <v>0.43</v>
      </c>
      <c r="L11136" s="235">
        <v>0.43</v>
      </c>
      <c r="M11136" s="236" t="s">
        <v>583</v>
      </c>
    </row>
    <row r="11137" spans="1:13">
      <c r="A11137" s="106" t="str">
        <f t="shared" si="173"/>
        <v xml:space="preserve">93287 </v>
      </c>
      <c r="B11137" s="231" t="s">
        <v>15678</v>
      </c>
      <c r="C11137" s="232"/>
      <c r="D11137" s="233" t="s">
        <v>1358</v>
      </c>
      <c r="E11137" s="233"/>
      <c r="F11137" s="234" t="s">
        <v>15679</v>
      </c>
      <c r="G11137" s="235">
        <v>0.45</v>
      </c>
      <c r="H11137" s="235">
        <v>1.07</v>
      </c>
      <c r="I11137" s="235" t="s">
        <v>37</v>
      </c>
      <c r="J11137" s="235">
        <v>0.02</v>
      </c>
      <c r="K11137" s="235">
        <v>1.54</v>
      </c>
      <c r="L11137" s="235" t="s">
        <v>37</v>
      </c>
      <c r="M11137" s="236" t="s">
        <v>583</v>
      </c>
    </row>
    <row r="11138" spans="1:13">
      <c r="A11138" s="106" t="str">
        <f t="shared" si="173"/>
        <v>93287 TC</v>
      </c>
      <c r="B11138" s="231" t="s">
        <v>15678</v>
      </c>
      <c r="C11138" s="232" t="s">
        <v>126</v>
      </c>
      <c r="D11138" s="233" t="s">
        <v>1358</v>
      </c>
      <c r="E11138" s="233"/>
      <c r="F11138" s="234" t="s">
        <v>15679</v>
      </c>
      <c r="G11138" s="235">
        <v>0</v>
      </c>
      <c r="H11138" s="235">
        <v>0.89</v>
      </c>
      <c r="I11138" s="235" t="s">
        <v>37</v>
      </c>
      <c r="J11138" s="235">
        <v>0.01</v>
      </c>
      <c r="K11138" s="235">
        <v>0.9</v>
      </c>
      <c r="L11138" s="235" t="s">
        <v>37</v>
      </c>
      <c r="M11138" s="236" t="s">
        <v>583</v>
      </c>
    </row>
    <row r="11139" spans="1:13">
      <c r="A11139" s="106" t="str">
        <f t="shared" ref="A11139:A11202" si="174">B11139&amp;" "&amp;C11139</f>
        <v>93287 26</v>
      </c>
      <c r="B11139" s="231" t="s">
        <v>15678</v>
      </c>
      <c r="C11139" s="232">
        <v>26</v>
      </c>
      <c r="D11139" s="233" t="s">
        <v>1358</v>
      </c>
      <c r="E11139" s="233"/>
      <c r="F11139" s="234" t="s">
        <v>15679</v>
      </c>
      <c r="G11139" s="235">
        <v>0.45</v>
      </c>
      <c r="H11139" s="235">
        <v>0.18</v>
      </c>
      <c r="I11139" s="235">
        <v>0.18</v>
      </c>
      <c r="J11139" s="235">
        <v>0.01</v>
      </c>
      <c r="K11139" s="235">
        <v>0.64</v>
      </c>
      <c r="L11139" s="235">
        <v>0.64</v>
      </c>
      <c r="M11139" s="236" t="s">
        <v>583</v>
      </c>
    </row>
    <row r="11140" spans="1:13">
      <c r="A11140" s="106" t="str">
        <f t="shared" si="174"/>
        <v xml:space="preserve">93288 </v>
      </c>
      <c r="B11140" s="231" t="s">
        <v>230</v>
      </c>
      <c r="C11140" s="232"/>
      <c r="D11140" s="233" t="s">
        <v>1358</v>
      </c>
      <c r="E11140" s="233"/>
      <c r="F11140" s="234" t="s">
        <v>15680</v>
      </c>
      <c r="G11140" s="235">
        <v>0.43</v>
      </c>
      <c r="H11140" s="235">
        <v>1.21</v>
      </c>
      <c r="I11140" s="235" t="s">
        <v>37</v>
      </c>
      <c r="J11140" s="235">
        <v>0.02</v>
      </c>
      <c r="K11140" s="235">
        <v>1.66</v>
      </c>
      <c r="L11140" s="235" t="s">
        <v>37</v>
      </c>
      <c r="M11140" s="236" t="s">
        <v>583</v>
      </c>
    </row>
    <row r="11141" spans="1:13">
      <c r="A11141" s="106" t="str">
        <f t="shared" si="174"/>
        <v>93288 TC</v>
      </c>
      <c r="B11141" s="231" t="s">
        <v>230</v>
      </c>
      <c r="C11141" s="232" t="s">
        <v>126</v>
      </c>
      <c r="D11141" s="233" t="s">
        <v>1358</v>
      </c>
      <c r="E11141" s="233"/>
      <c r="F11141" s="234" t="s">
        <v>15680</v>
      </c>
      <c r="G11141" s="235">
        <v>0</v>
      </c>
      <c r="H11141" s="235">
        <v>1.05</v>
      </c>
      <c r="I11141" s="235" t="s">
        <v>37</v>
      </c>
      <c r="J11141" s="235">
        <v>0.01</v>
      </c>
      <c r="K11141" s="235">
        <v>1.06</v>
      </c>
      <c r="L11141" s="235" t="s">
        <v>37</v>
      </c>
      <c r="M11141" s="236" t="s">
        <v>583</v>
      </c>
    </row>
    <row r="11142" spans="1:13">
      <c r="A11142" s="106" t="str">
        <f t="shared" si="174"/>
        <v>93288 26</v>
      </c>
      <c r="B11142" s="231" t="s">
        <v>230</v>
      </c>
      <c r="C11142" s="232">
        <v>26</v>
      </c>
      <c r="D11142" s="233" t="s">
        <v>1358</v>
      </c>
      <c r="E11142" s="233"/>
      <c r="F11142" s="234" t="s">
        <v>15680</v>
      </c>
      <c r="G11142" s="235">
        <v>0.43</v>
      </c>
      <c r="H11142" s="235">
        <v>0.16</v>
      </c>
      <c r="I11142" s="235">
        <v>0.16</v>
      </c>
      <c r="J11142" s="235">
        <v>0.01</v>
      </c>
      <c r="K11142" s="235">
        <v>0.6</v>
      </c>
      <c r="L11142" s="235">
        <v>0.6</v>
      </c>
      <c r="M11142" s="236" t="s">
        <v>583</v>
      </c>
    </row>
    <row r="11143" spans="1:13">
      <c r="A11143" s="106" t="str">
        <f t="shared" si="174"/>
        <v xml:space="preserve">93289 </v>
      </c>
      <c r="B11143" s="231" t="s">
        <v>241</v>
      </c>
      <c r="C11143" s="232"/>
      <c r="D11143" s="233" t="s">
        <v>1358</v>
      </c>
      <c r="E11143" s="233"/>
      <c r="F11143" s="234" t="s">
        <v>15681</v>
      </c>
      <c r="G11143" s="235">
        <v>0.75</v>
      </c>
      <c r="H11143" s="235">
        <v>1.33</v>
      </c>
      <c r="I11143" s="235" t="s">
        <v>37</v>
      </c>
      <c r="J11143" s="235">
        <v>0.04</v>
      </c>
      <c r="K11143" s="235">
        <v>2.12</v>
      </c>
      <c r="L11143" s="235" t="s">
        <v>37</v>
      </c>
      <c r="M11143" s="236" t="s">
        <v>583</v>
      </c>
    </row>
    <row r="11144" spans="1:13">
      <c r="A11144" s="106" t="str">
        <f t="shared" si="174"/>
        <v>93289 TC</v>
      </c>
      <c r="B11144" s="231" t="s">
        <v>241</v>
      </c>
      <c r="C11144" s="232" t="s">
        <v>126</v>
      </c>
      <c r="D11144" s="233" t="s">
        <v>1358</v>
      </c>
      <c r="E11144" s="233"/>
      <c r="F11144" s="234" t="s">
        <v>15681</v>
      </c>
      <c r="G11144" s="235">
        <v>0</v>
      </c>
      <c r="H11144" s="235">
        <v>1.05</v>
      </c>
      <c r="I11144" s="235" t="s">
        <v>37</v>
      </c>
      <c r="J11144" s="235">
        <v>0.01</v>
      </c>
      <c r="K11144" s="235">
        <v>1.06</v>
      </c>
      <c r="L11144" s="235" t="s">
        <v>37</v>
      </c>
      <c r="M11144" s="236" t="s">
        <v>583</v>
      </c>
    </row>
    <row r="11145" spans="1:13">
      <c r="A11145" s="106" t="str">
        <f t="shared" si="174"/>
        <v>93289 26</v>
      </c>
      <c r="B11145" s="231" t="s">
        <v>241</v>
      </c>
      <c r="C11145" s="232">
        <v>26</v>
      </c>
      <c r="D11145" s="233" t="s">
        <v>1358</v>
      </c>
      <c r="E11145" s="233"/>
      <c r="F11145" s="234" t="s">
        <v>15681</v>
      </c>
      <c r="G11145" s="235">
        <v>0.75</v>
      </c>
      <c r="H11145" s="235">
        <v>0.28000000000000003</v>
      </c>
      <c r="I11145" s="235">
        <v>0.28000000000000003</v>
      </c>
      <c r="J11145" s="235">
        <v>0.03</v>
      </c>
      <c r="K11145" s="235">
        <v>1.06</v>
      </c>
      <c r="L11145" s="235">
        <v>1.06</v>
      </c>
      <c r="M11145" s="236" t="s">
        <v>583</v>
      </c>
    </row>
    <row r="11146" spans="1:13">
      <c r="A11146" s="106" t="str">
        <f t="shared" si="174"/>
        <v xml:space="preserve">93290 </v>
      </c>
      <c r="B11146" s="231" t="s">
        <v>15682</v>
      </c>
      <c r="C11146" s="232"/>
      <c r="D11146" s="233" t="s">
        <v>1358</v>
      </c>
      <c r="E11146" s="233"/>
      <c r="F11146" s="234" t="s">
        <v>15683</v>
      </c>
      <c r="G11146" s="235">
        <v>0.43</v>
      </c>
      <c r="H11146" s="235">
        <v>1.1000000000000001</v>
      </c>
      <c r="I11146" s="235" t="s">
        <v>37</v>
      </c>
      <c r="J11146" s="235">
        <v>0.03</v>
      </c>
      <c r="K11146" s="235">
        <v>1.56</v>
      </c>
      <c r="L11146" s="235" t="s">
        <v>37</v>
      </c>
      <c r="M11146" s="236" t="s">
        <v>583</v>
      </c>
    </row>
    <row r="11147" spans="1:13">
      <c r="A11147" s="106" t="str">
        <f t="shared" si="174"/>
        <v>93290 TC</v>
      </c>
      <c r="B11147" s="231" t="s">
        <v>15682</v>
      </c>
      <c r="C11147" s="232" t="s">
        <v>126</v>
      </c>
      <c r="D11147" s="233" t="s">
        <v>1358</v>
      </c>
      <c r="E11147" s="233"/>
      <c r="F11147" s="234" t="s">
        <v>15683</v>
      </c>
      <c r="G11147" s="235">
        <v>0</v>
      </c>
      <c r="H11147" s="235">
        <v>0.94</v>
      </c>
      <c r="I11147" s="235" t="s">
        <v>37</v>
      </c>
      <c r="J11147" s="235">
        <v>0.01</v>
      </c>
      <c r="K11147" s="235">
        <v>0.95</v>
      </c>
      <c r="L11147" s="235" t="s">
        <v>37</v>
      </c>
      <c r="M11147" s="236" t="s">
        <v>583</v>
      </c>
    </row>
    <row r="11148" spans="1:13">
      <c r="A11148" s="106" t="str">
        <f t="shared" si="174"/>
        <v>93290 26</v>
      </c>
      <c r="B11148" s="231" t="s">
        <v>15682</v>
      </c>
      <c r="C11148" s="232">
        <v>26</v>
      </c>
      <c r="D11148" s="233" t="s">
        <v>1358</v>
      </c>
      <c r="E11148" s="233"/>
      <c r="F11148" s="234" t="s">
        <v>15683</v>
      </c>
      <c r="G11148" s="235">
        <v>0.43</v>
      </c>
      <c r="H11148" s="235">
        <v>0.16</v>
      </c>
      <c r="I11148" s="235">
        <v>0.16</v>
      </c>
      <c r="J11148" s="235">
        <v>0.02</v>
      </c>
      <c r="K11148" s="235">
        <v>0.61</v>
      </c>
      <c r="L11148" s="235">
        <v>0.61</v>
      </c>
      <c r="M11148" s="236" t="s">
        <v>583</v>
      </c>
    </row>
    <row r="11149" spans="1:13">
      <c r="A11149" s="106" t="str">
        <f t="shared" si="174"/>
        <v xml:space="preserve">93291 </v>
      </c>
      <c r="B11149" s="231" t="s">
        <v>15684</v>
      </c>
      <c r="C11149" s="232"/>
      <c r="D11149" s="233" t="s">
        <v>1358</v>
      </c>
      <c r="E11149" s="233"/>
      <c r="F11149" s="234" t="s">
        <v>15685</v>
      </c>
      <c r="G11149" s="235">
        <v>0.37</v>
      </c>
      <c r="H11149" s="235">
        <v>1.05</v>
      </c>
      <c r="I11149" s="235" t="s">
        <v>37</v>
      </c>
      <c r="J11149" s="235">
        <v>0.02</v>
      </c>
      <c r="K11149" s="235">
        <v>1.44</v>
      </c>
      <c r="L11149" s="235" t="s">
        <v>37</v>
      </c>
      <c r="M11149" s="236" t="s">
        <v>583</v>
      </c>
    </row>
    <row r="11150" spans="1:13">
      <c r="A11150" s="106" t="str">
        <f t="shared" si="174"/>
        <v>93291 TC</v>
      </c>
      <c r="B11150" s="231" t="s">
        <v>15684</v>
      </c>
      <c r="C11150" s="232" t="s">
        <v>126</v>
      </c>
      <c r="D11150" s="233" t="s">
        <v>1358</v>
      </c>
      <c r="E11150" s="233"/>
      <c r="F11150" s="234" t="s">
        <v>15685</v>
      </c>
      <c r="G11150" s="235">
        <v>0</v>
      </c>
      <c r="H11150" s="235">
        <v>0.91</v>
      </c>
      <c r="I11150" s="235" t="s">
        <v>37</v>
      </c>
      <c r="J11150" s="235">
        <v>0.01</v>
      </c>
      <c r="K11150" s="235">
        <v>0.92</v>
      </c>
      <c r="L11150" s="235" t="s">
        <v>37</v>
      </c>
      <c r="M11150" s="236" t="s">
        <v>583</v>
      </c>
    </row>
    <row r="11151" spans="1:13">
      <c r="A11151" s="106" t="str">
        <f t="shared" si="174"/>
        <v>93291 26</v>
      </c>
      <c r="B11151" s="231" t="s">
        <v>15684</v>
      </c>
      <c r="C11151" s="232">
        <v>26</v>
      </c>
      <c r="D11151" s="233" t="s">
        <v>1358</v>
      </c>
      <c r="E11151" s="233"/>
      <c r="F11151" s="234" t="s">
        <v>15685</v>
      </c>
      <c r="G11151" s="235">
        <v>0.37</v>
      </c>
      <c r="H11151" s="235">
        <v>0.14000000000000001</v>
      </c>
      <c r="I11151" s="235">
        <v>0.14000000000000001</v>
      </c>
      <c r="J11151" s="235">
        <v>0.01</v>
      </c>
      <c r="K11151" s="235">
        <v>0.52</v>
      </c>
      <c r="L11151" s="235">
        <v>0.52</v>
      </c>
      <c r="M11151" s="236" t="s">
        <v>583</v>
      </c>
    </row>
    <row r="11152" spans="1:13">
      <c r="A11152" s="106" t="str">
        <f t="shared" si="174"/>
        <v xml:space="preserve">93292 </v>
      </c>
      <c r="B11152" s="231" t="s">
        <v>15686</v>
      </c>
      <c r="C11152" s="232"/>
      <c r="D11152" s="233" t="s">
        <v>1358</v>
      </c>
      <c r="E11152" s="233"/>
      <c r="F11152" s="234" t="s">
        <v>15687</v>
      </c>
      <c r="G11152" s="235">
        <v>0.43</v>
      </c>
      <c r="H11152" s="235">
        <v>1.05</v>
      </c>
      <c r="I11152" s="235" t="s">
        <v>37</v>
      </c>
      <c r="J11152" s="235">
        <v>0.03</v>
      </c>
      <c r="K11152" s="235">
        <v>1.51</v>
      </c>
      <c r="L11152" s="235" t="s">
        <v>37</v>
      </c>
      <c r="M11152" s="236" t="s">
        <v>583</v>
      </c>
    </row>
    <row r="11153" spans="1:13">
      <c r="A11153" s="106" t="str">
        <f t="shared" si="174"/>
        <v>93292 TC</v>
      </c>
      <c r="B11153" s="231" t="s">
        <v>15686</v>
      </c>
      <c r="C11153" s="232" t="s">
        <v>126</v>
      </c>
      <c r="D11153" s="233" t="s">
        <v>1358</v>
      </c>
      <c r="E11153" s="233"/>
      <c r="F11153" s="234" t="s">
        <v>15687</v>
      </c>
      <c r="G11153" s="235">
        <v>0</v>
      </c>
      <c r="H11153" s="235">
        <v>0.89</v>
      </c>
      <c r="I11153" s="235" t="s">
        <v>37</v>
      </c>
      <c r="J11153" s="235">
        <v>0.01</v>
      </c>
      <c r="K11153" s="235">
        <v>0.9</v>
      </c>
      <c r="L11153" s="235" t="s">
        <v>37</v>
      </c>
      <c r="M11153" s="236" t="s">
        <v>583</v>
      </c>
    </row>
    <row r="11154" spans="1:13">
      <c r="A11154" s="106" t="str">
        <f t="shared" si="174"/>
        <v>93292 26</v>
      </c>
      <c r="B11154" s="231" t="s">
        <v>15686</v>
      </c>
      <c r="C11154" s="232">
        <v>26</v>
      </c>
      <c r="D11154" s="233" t="s">
        <v>1358</v>
      </c>
      <c r="E11154" s="233"/>
      <c r="F11154" s="234" t="s">
        <v>15687</v>
      </c>
      <c r="G11154" s="235">
        <v>0.43</v>
      </c>
      <c r="H11154" s="235">
        <v>0.16</v>
      </c>
      <c r="I11154" s="235">
        <v>0.16</v>
      </c>
      <c r="J11154" s="235">
        <v>0.02</v>
      </c>
      <c r="K11154" s="235">
        <v>0.61</v>
      </c>
      <c r="L11154" s="235">
        <v>0.61</v>
      </c>
      <c r="M11154" s="236" t="s">
        <v>583</v>
      </c>
    </row>
    <row r="11155" spans="1:13">
      <c r="A11155" s="106" t="str">
        <f t="shared" si="174"/>
        <v xml:space="preserve">93293 </v>
      </c>
      <c r="B11155" s="231" t="s">
        <v>232</v>
      </c>
      <c r="C11155" s="232"/>
      <c r="D11155" s="233" t="s">
        <v>1358</v>
      </c>
      <c r="E11155" s="233"/>
      <c r="F11155" s="234" t="s">
        <v>15688</v>
      </c>
      <c r="G11155" s="235">
        <v>0.31</v>
      </c>
      <c r="H11155" s="235">
        <v>0.92</v>
      </c>
      <c r="I11155" s="235" t="s">
        <v>37</v>
      </c>
      <c r="J11155" s="235">
        <v>0.02</v>
      </c>
      <c r="K11155" s="235">
        <v>1.25</v>
      </c>
      <c r="L11155" s="235" t="s">
        <v>37</v>
      </c>
      <c r="M11155" s="236" t="s">
        <v>583</v>
      </c>
    </row>
    <row r="11156" spans="1:13">
      <c r="A11156" s="106" t="str">
        <f t="shared" si="174"/>
        <v>93293 TC</v>
      </c>
      <c r="B11156" s="231" t="s">
        <v>232</v>
      </c>
      <c r="C11156" s="232" t="s">
        <v>126</v>
      </c>
      <c r="D11156" s="233" t="s">
        <v>1358</v>
      </c>
      <c r="E11156" s="233"/>
      <c r="F11156" s="234" t="s">
        <v>15688</v>
      </c>
      <c r="G11156" s="235">
        <v>0</v>
      </c>
      <c r="H11156" s="235">
        <v>0.83</v>
      </c>
      <c r="I11156" s="235" t="s">
        <v>37</v>
      </c>
      <c r="J11156" s="235">
        <v>0.01</v>
      </c>
      <c r="K11156" s="235">
        <v>0.84</v>
      </c>
      <c r="L11156" s="235" t="s">
        <v>37</v>
      </c>
      <c r="M11156" s="236" t="s">
        <v>583</v>
      </c>
    </row>
    <row r="11157" spans="1:13">
      <c r="A11157" s="106" t="str">
        <f t="shared" si="174"/>
        <v>93293 26</v>
      </c>
      <c r="B11157" s="231" t="s">
        <v>232</v>
      </c>
      <c r="C11157" s="232">
        <v>26</v>
      </c>
      <c r="D11157" s="233" t="s">
        <v>1358</v>
      </c>
      <c r="E11157" s="233"/>
      <c r="F11157" s="234" t="s">
        <v>15688</v>
      </c>
      <c r="G11157" s="235">
        <v>0.31</v>
      </c>
      <c r="H11157" s="235">
        <v>0.09</v>
      </c>
      <c r="I11157" s="235">
        <v>0.09</v>
      </c>
      <c r="J11157" s="235">
        <v>0.01</v>
      </c>
      <c r="K11157" s="235">
        <v>0.41</v>
      </c>
      <c r="L11157" s="235">
        <v>0.41</v>
      </c>
      <c r="M11157" s="236" t="s">
        <v>583</v>
      </c>
    </row>
    <row r="11158" spans="1:13">
      <c r="A11158" s="106" t="str">
        <f t="shared" si="174"/>
        <v xml:space="preserve">93294 </v>
      </c>
      <c r="B11158" s="231" t="s">
        <v>234</v>
      </c>
      <c r="C11158" s="232"/>
      <c r="D11158" s="233" t="s">
        <v>1358</v>
      </c>
      <c r="E11158" s="233"/>
      <c r="F11158" s="234" t="s">
        <v>15689</v>
      </c>
      <c r="G11158" s="235">
        <v>0.6</v>
      </c>
      <c r="H11158" s="235">
        <v>0.23</v>
      </c>
      <c r="I11158" s="235">
        <v>0.23</v>
      </c>
      <c r="J11158" s="235">
        <v>0.04</v>
      </c>
      <c r="K11158" s="235">
        <v>0.87</v>
      </c>
      <c r="L11158" s="235">
        <v>0.87</v>
      </c>
      <c r="M11158" s="236" t="s">
        <v>583</v>
      </c>
    </row>
    <row r="11159" spans="1:13">
      <c r="A11159" s="106" t="str">
        <f t="shared" si="174"/>
        <v xml:space="preserve">93295 </v>
      </c>
      <c r="B11159" s="231" t="s">
        <v>243</v>
      </c>
      <c r="C11159" s="232"/>
      <c r="D11159" s="233" t="s">
        <v>1358</v>
      </c>
      <c r="E11159" s="233"/>
      <c r="F11159" s="234" t="s">
        <v>15690</v>
      </c>
      <c r="G11159" s="235">
        <v>0.74</v>
      </c>
      <c r="H11159" s="235">
        <v>0.28999999999999998</v>
      </c>
      <c r="I11159" s="235">
        <v>0.28999999999999998</v>
      </c>
      <c r="J11159" s="235">
        <v>0.04</v>
      </c>
      <c r="K11159" s="235">
        <v>1.07</v>
      </c>
      <c r="L11159" s="235">
        <v>1.07</v>
      </c>
      <c r="M11159" s="236" t="s">
        <v>583</v>
      </c>
    </row>
    <row r="11160" spans="1:13">
      <c r="A11160" s="106" t="str">
        <f t="shared" si="174"/>
        <v xml:space="preserve">93296 </v>
      </c>
      <c r="B11160" s="231" t="s">
        <v>257</v>
      </c>
      <c r="C11160" s="232"/>
      <c r="D11160" s="233" t="s">
        <v>1358</v>
      </c>
      <c r="E11160" s="233"/>
      <c r="F11160" s="234" t="s">
        <v>15691</v>
      </c>
      <c r="G11160" s="235">
        <v>0</v>
      </c>
      <c r="H11160" s="235">
        <v>0.6</v>
      </c>
      <c r="I11160" s="235" t="s">
        <v>37</v>
      </c>
      <c r="J11160" s="235">
        <v>0.01</v>
      </c>
      <c r="K11160" s="235">
        <v>0.61</v>
      </c>
      <c r="L11160" s="235" t="s">
        <v>37</v>
      </c>
      <c r="M11160" s="236" t="s">
        <v>583</v>
      </c>
    </row>
    <row r="11161" spans="1:13">
      <c r="A11161" s="106" t="str">
        <f t="shared" si="174"/>
        <v xml:space="preserve">93297 </v>
      </c>
      <c r="B11161" s="231" t="s">
        <v>247</v>
      </c>
      <c r="C11161" s="232"/>
      <c r="D11161" s="233" t="s">
        <v>1358</v>
      </c>
      <c r="E11161" s="233"/>
      <c r="F11161" s="234" t="s">
        <v>15692</v>
      </c>
      <c r="G11161" s="235">
        <v>0.52</v>
      </c>
      <c r="H11161" s="235">
        <v>1.25</v>
      </c>
      <c r="I11161" s="235" t="s">
        <v>37</v>
      </c>
      <c r="J11161" s="235">
        <v>0.03</v>
      </c>
      <c r="K11161" s="235">
        <v>1.8</v>
      </c>
      <c r="L11161" s="235" t="s">
        <v>37</v>
      </c>
      <c r="M11161" s="236" t="s">
        <v>583</v>
      </c>
    </row>
    <row r="11162" spans="1:13">
      <c r="A11162" s="106" t="str">
        <f t="shared" si="174"/>
        <v>93297 TC</v>
      </c>
      <c r="B11162" s="231" t="s">
        <v>247</v>
      </c>
      <c r="C11162" s="232" t="s">
        <v>126</v>
      </c>
      <c r="D11162" s="233" t="s">
        <v>1358</v>
      </c>
      <c r="E11162" s="233"/>
      <c r="F11162" s="234" t="s">
        <v>15692</v>
      </c>
      <c r="G11162" s="235">
        <v>0</v>
      </c>
      <c r="H11162" s="235">
        <v>1.06</v>
      </c>
      <c r="I11162" s="235" t="s">
        <v>37</v>
      </c>
      <c r="J11162" s="235">
        <v>0.01</v>
      </c>
      <c r="K11162" s="235">
        <v>1.07</v>
      </c>
      <c r="L11162" s="235" t="s">
        <v>37</v>
      </c>
      <c r="M11162" s="236" t="s">
        <v>583</v>
      </c>
    </row>
    <row r="11163" spans="1:13">
      <c r="A11163" s="106" t="str">
        <f t="shared" si="174"/>
        <v>93297 26</v>
      </c>
      <c r="B11163" s="231" t="s">
        <v>247</v>
      </c>
      <c r="C11163" s="232">
        <v>26</v>
      </c>
      <c r="D11163" s="233" t="s">
        <v>1358</v>
      </c>
      <c r="E11163" s="233"/>
      <c r="F11163" s="234" t="s">
        <v>15692</v>
      </c>
      <c r="G11163" s="235">
        <v>0.52</v>
      </c>
      <c r="H11163" s="235">
        <v>0.19</v>
      </c>
      <c r="I11163" s="235">
        <v>0.19</v>
      </c>
      <c r="J11163" s="235">
        <v>0.02</v>
      </c>
      <c r="K11163" s="235">
        <v>0.73</v>
      </c>
      <c r="L11163" s="235">
        <v>0.73</v>
      </c>
      <c r="M11163" s="236" t="s">
        <v>583</v>
      </c>
    </row>
    <row r="11164" spans="1:13">
      <c r="A11164" s="106" t="str">
        <f t="shared" si="174"/>
        <v xml:space="preserve">93298 </v>
      </c>
      <c r="B11164" s="231" t="s">
        <v>252</v>
      </c>
      <c r="C11164" s="232"/>
      <c r="D11164" s="233" t="s">
        <v>1358</v>
      </c>
      <c r="E11164" s="233"/>
      <c r="F11164" s="234" t="s">
        <v>15693</v>
      </c>
      <c r="G11164" s="235">
        <v>0.52</v>
      </c>
      <c r="H11164" s="235">
        <v>2.4700000000000002</v>
      </c>
      <c r="I11164" s="235" t="s">
        <v>37</v>
      </c>
      <c r="J11164" s="235">
        <v>0.04</v>
      </c>
      <c r="K11164" s="235">
        <v>3.03</v>
      </c>
      <c r="L11164" s="235" t="s">
        <v>37</v>
      </c>
      <c r="M11164" s="236" t="s">
        <v>583</v>
      </c>
    </row>
    <row r="11165" spans="1:13">
      <c r="A11165" s="106" t="str">
        <f t="shared" si="174"/>
        <v>93298 TC</v>
      </c>
      <c r="B11165" s="231" t="s">
        <v>252</v>
      </c>
      <c r="C11165" s="232" t="s">
        <v>126</v>
      </c>
      <c r="D11165" s="233" t="s">
        <v>1358</v>
      </c>
      <c r="E11165" s="233"/>
      <c r="F11165" s="234" t="s">
        <v>15693</v>
      </c>
      <c r="G11165" s="235">
        <v>0</v>
      </c>
      <c r="H11165" s="235">
        <v>2.2799999999999998</v>
      </c>
      <c r="I11165" s="235" t="s">
        <v>37</v>
      </c>
      <c r="J11165" s="235">
        <v>0.02</v>
      </c>
      <c r="K11165" s="235">
        <v>2.2999999999999998</v>
      </c>
      <c r="L11165" s="235" t="s">
        <v>37</v>
      </c>
      <c r="M11165" s="236" t="s">
        <v>583</v>
      </c>
    </row>
    <row r="11166" spans="1:13">
      <c r="A11166" s="106" t="str">
        <f t="shared" si="174"/>
        <v>93298 26</v>
      </c>
      <c r="B11166" s="231" t="s">
        <v>252</v>
      </c>
      <c r="C11166" s="232">
        <v>26</v>
      </c>
      <c r="D11166" s="233" t="s">
        <v>1358</v>
      </c>
      <c r="E11166" s="233"/>
      <c r="F11166" s="234" t="s">
        <v>15693</v>
      </c>
      <c r="G11166" s="235">
        <v>0.52</v>
      </c>
      <c r="H11166" s="235">
        <v>0.19</v>
      </c>
      <c r="I11166" s="235">
        <v>0.19</v>
      </c>
      <c r="J11166" s="235">
        <v>0.02</v>
      </c>
      <c r="K11166" s="235">
        <v>0.73</v>
      </c>
      <c r="L11166" s="235">
        <v>0.73</v>
      </c>
      <c r="M11166" s="236" t="s">
        <v>583</v>
      </c>
    </row>
    <row r="11167" spans="1:13">
      <c r="A11167" s="106" t="str">
        <f t="shared" si="174"/>
        <v xml:space="preserve">93303 </v>
      </c>
      <c r="B11167" s="231" t="s">
        <v>15695</v>
      </c>
      <c r="C11167" s="232"/>
      <c r="D11167" s="233" t="s">
        <v>1358</v>
      </c>
      <c r="E11167" s="233"/>
      <c r="F11167" s="234" t="s">
        <v>15696</v>
      </c>
      <c r="G11167" s="235">
        <v>1.3</v>
      </c>
      <c r="H11167" s="235">
        <v>5.0999999999999996</v>
      </c>
      <c r="I11167" s="235" t="s">
        <v>37</v>
      </c>
      <c r="J11167" s="235">
        <v>7.0000000000000007E-2</v>
      </c>
      <c r="K11167" s="235">
        <v>6.47</v>
      </c>
      <c r="L11167" s="235" t="s">
        <v>37</v>
      </c>
      <c r="M11167" s="236" t="s">
        <v>583</v>
      </c>
    </row>
    <row r="11168" spans="1:13">
      <c r="A11168" s="106" t="str">
        <f t="shared" si="174"/>
        <v>93303 TC</v>
      </c>
      <c r="B11168" s="231" t="s">
        <v>15695</v>
      </c>
      <c r="C11168" s="232" t="s">
        <v>126</v>
      </c>
      <c r="D11168" s="233" t="s">
        <v>1358</v>
      </c>
      <c r="E11168" s="233"/>
      <c r="F11168" s="234" t="s">
        <v>15696</v>
      </c>
      <c r="G11168" s="235">
        <v>0</v>
      </c>
      <c r="H11168" s="235">
        <v>4.6399999999999997</v>
      </c>
      <c r="I11168" s="235" t="s">
        <v>37</v>
      </c>
      <c r="J11168" s="235">
        <v>0.03</v>
      </c>
      <c r="K11168" s="235">
        <v>4.67</v>
      </c>
      <c r="L11168" s="235" t="s">
        <v>37</v>
      </c>
      <c r="M11168" s="236" t="s">
        <v>583</v>
      </c>
    </row>
    <row r="11169" spans="1:13">
      <c r="A11169" s="106" t="str">
        <f t="shared" si="174"/>
        <v>93303 26</v>
      </c>
      <c r="B11169" s="231" t="s">
        <v>15695</v>
      </c>
      <c r="C11169" s="232">
        <v>26</v>
      </c>
      <c r="D11169" s="233" t="s">
        <v>1358</v>
      </c>
      <c r="E11169" s="233"/>
      <c r="F11169" s="234" t="s">
        <v>15696</v>
      </c>
      <c r="G11169" s="235">
        <v>1.3</v>
      </c>
      <c r="H11169" s="235">
        <v>0.46</v>
      </c>
      <c r="I11169" s="235">
        <v>0.46</v>
      </c>
      <c r="J11169" s="235">
        <v>0.04</v>
      </c>
      <c r="K11169" s="235">
        <v>1.8</v>
      </c>
      <c r="L11169" s="235">
        <v>1.8</v>
      </c>
      <c r="M11169" s="236" t="s">
        <v>583</v>
      </c>
    </row>
    <row r="11170" spans="1:13">
      <c r="A11170" s="106" t="str">
        <f t="shared" si="174"/>
        <v xml:space="preserve">93304 </v>
      </c>
      <c r="B11170" s="231" t="s">
        <v>15697</v>
      </c>
      <c r="C11170" s="232"/>
      <c r="D11170" s="233" t="s">
        <v>1358</v>
      </c>
      <c r="E11170" s="233"/>
      <c r="F11170" s="234" t="s">
        <v>15696</v>
      </c>
      <c r="G11170" s="235">
        <v>0.75</v>
      </c>
      <c r="H11170" s="235">
        <v>3.76</v>
      </c>
      <c r="I11170" s="235" t="s">
        <v>37</v>
      </c>
      <c r="J11170" s="235">
        <v>0.04</v>
      </c>
      <c r="K11170" s="235">
        <v>4.55</v>
      </c>
      <c r="L11170" s="235" t="s">
        <v>37</v>
      </c>
      <c r="M11170" s="236" t="s">
        <v>583</v>
      </c>
    </row>
    <row r="11171" spans="1:13">
      <c r="A11171" s="106" t="str">
        <f t="shared" si="174"/>
        <v>93304 TC</v>
      </c>
      <c r="B11171" s="231" t="s">
        <v>15697</v>
      </c>
      <c r="C11171" s="232" t="s">
        <v>126</v>
      </c>
      <c r="D11171" s="233" t="s">
        <v>1358</v>
      </c>
      <c r="E11171" s="233"/>
      <c r="F11171" s="234" t="s">
        <v>15696</v>
      </c>
      <c r="G11171" s="235">
        <v>0</v>
      </c>
      <c r="H11171" s="235">
        <v>3.49</v>
      </c>
      <c r="I11171" s="235" t="s">
        <v>37</v>
      </c>
      <c r="J11171" s="235">
        <v>0.02</v>
      </c>
      <c r="K11171" s="235">
        <v>3.51</v>
      </c>
      <c r="L11171" s="235" t="s">
        <v>37</v>
      </c>
      <c r="M11171" s="236" t="s">
        <v>583</v>
      </c>
    </row>
    <row r="11172" spans="1:13">
      <c r="A11172" s="106" t="str">
        <f t="shared" si="174"/>
        <v>93304 26</v>
      </c>
      <c r="B11172" s="231" t="s">
        <v>15697</v>
      </c>
      <c r="C11172" s="232">
        <v>26</v>
      </c>
      <c r="D11172" s="233" t="s">
        <v>1358</v>
      </c>
      <c r="E11172" s="233"/>
      <c r="F11172" s="234" t="s">
        <v>15696</v>
      </c>
      <c r="G11172" s="235">
        <v>0.75</v>
      </c>
      <c r="H11172" s="235">
        <v>0.27</v>
      </c>
      <c r="I11172" s="235">
        <v>0.27</v>
      </c>
      <c r="J11172" s="235">
        <v>0.02</v>
      </c>
      <c r="K11172" s="235">
        <v>1.04</v>
      </c>
      <c r="L11172" s="235">
        <v>1.04</v>
      </c>
      <c r="M11172" s="236" t="s">
        <v>583</v>
      </c>
    </row>
    <row r="11173" spans="1:13">
      <c r="A11173" s="106" t="str">
        <f t="shared" si="174"/>
        <v xml:space="preserve">93306 </v>
      </c>
      <c r="B11173" s="231" t="s">
        <v>262</v>
      </c>
      <c r="C11173" s="232"/>
      <c r="D11173" s="233" t="s">
        <v>1358</v>
      </c>
      <c r="E11173" s="233"/>
      <c r="F11173" s="234" t="s">
        <v>15698</v>
      </c>
      <c r="G11173" s="235">
        <v>1.46</v>
      </c>
      <c r="H11173" s="235">
        <v>4.29</v>
      </c>
      <c r="I11173" s="235" t="s">
        <v>37</v>
      </c>
      <c r="J11173" s="235">
        <v>7.0000000000000007E-2</v>
      </c>
      <c r="K11173" s="235">
        <v>5.82</v>
      </c>
      <c r="L11173" s="235" t="s">
        <v>37</v>
      </c>
      <c r="M11173" s="236" t="s">
        <v>583</v>
      </c>
    </row>
    <row r="11174" spans="1:13">
      <c r="A11174" s="106" t="str">
        <f t="shared" si="174"/>
        <v>93306 TC</v>
      </c>
      <c r="B11174" s="231" t="s">
        <v>262</v>
      </c>
      <c r="C11174" s="232" t="s">
        <v>126</v>
      </c>
      <c r="D11174" s="233" t="s">
        <v>1358</v>
      </c>
      <c r="E11174" s="233"/>
      <c r="F11174" s="234" t="s">
        <v>15698</v>
      </c>
      <c r="G11174" s="235">
        <v>0</v>
      </c>
      <c r="H11174" s="235">
        <v>3.77</v>
      </c>
      <c r="I11174" s="235" t="s">
        <v>37</v>
      </c>
      <c r="J11174" s="235">
        <v>0.03</v>
      </c>
      <c r="K11174" s="235">
        <v>3.8</v>
      </c>
      <c r="L11174" s="235" t="s">
        <v>37</v>
      </c>
      <c r="M11174" s="236" t="s">
        <v>583</v>
      </c>
    </row>
    <row r="11175" spans="1:13">
      <c r="A11175" s="106" t="str">
        <f t="shared" si="174"/>
        <v>93306 26</v>
      </c>
      <c r="B11175" s="231" t="s">
        <v>262</v>
      </c>
      <c r="C11175" s="232">
        <v>26</v>
      </c>
      <c r="D11175" s="233" t="s">
        <v>1358</v>
      </c>
      <c r="E11175" s="233"/>
      <c r="F11175" s="234" t="s">
        <v>15698</v>
      </c>
      <c r="G11175" s="235">
        <v>1.46</v>
      </c>
      <c r="H11175" s="235">
        <v>0.52</v>
      </c>
      <c r="I11175" s="235">
        <v>0.52</v>
      </c>
      <c r="J11175" s="235">
        <v>0.04</v>
      </c>
      <c r="K11175" s="235">
        <v>2.02</v>
      </c>
      <c r="L11175" s="235">
        <v>2.02</v>
      </c>
      <c r="M11175" s="236" t="s">
        <v>583</v>
      </c>
    </row>
    <row r="11176" spans="1:13">
      <c r="A11176" s="106" t="str">
        <f t="shared" si="174"/>
        <v xml:space="preserve">93307 </v>
      </c>
      <c r="B11176" s="231" t="s">
        <v>264</v>
      </c>
      <c r="C11176" s="232"/>
      <c r="D11176" s="233" t="s">
        <v>1358</v>
      </c>
      <c r="E11176" s="233"/>
      <c r="F11176" s="234" t="s">
        <v>15699</v>
      </c>
      <c r="G11176" s="235">
        <v>0.92</v>
      </c>
      <c r="H11176" s="235">
        <v>3.09</v>
      </c>
      <c r="I11176" s="235" t="s">
        <v>37</v>
      </c>
      <c r="J11176" s="235">
        <v>0.05</v>
      </c>
      <c r="K11176" s="235">
        <v>4.0599999999999996</v>
      </c>
      <c r="L11176" s="235" t="s">
        <v>37</v>
      </c>
      <c r="M11176" s="236" t="s">
        <v>583</v>
      </c>
    </row>
    <row r="11177" spans="1:13">
      <c r="A11177" s="106" t="str">
        <f t="shared" si="174"/>
        <v>93307 TC</v>
      </c>
      <c r="B11177" s="231" t="s">
        <v>264</v>
      </c>
      <c r="C11177" s="232" t="s">
        <v>126</v>
      </c>
      <c r="D11177" s="233" t="s">
        <v>1358</v>
      </c>
      <c r="E11177" s="233"/>
      <c r="F11177" s="234" t="s">
        <v>15699</v>
      </c>
      <c r="G11177" s="235">
        <v>0</v>
      </c>
      <c r="H11177" s="235">
        <v>2.76</v>
      </c>
      <c r="I11177" s="235" t="s">
        <v>37</v>
      </c>
      <c r="J11177" s="235">
        <v>0.02</v>
      </c>
      <c r="K11177" s="235">
        <v>2.78</v>
      </c>
      <c r="L11177" s="235" t="s">
        <v>37</v>
      </c>
      <c r="M11177" s="236" t="s">
        <v>583</v>
      </c>
    </row>
    <row r="11178" spans="1:13">
      <c r="A11178" s="106" t="str">
        <f t="shared" si="174"/>
        <v>93307 26</v>
      </c>
      <c r="B11178" s="231" t="s">
        <v>264</v>
      </c>
      <c r="C11178" s="232">
        <v>26</v>
      </c>
      <c r="D11178" s="233" t="s">
        <v>1358</v>
      </c>
      <c r="E11178" s="233"/>
      <c r="F11178" s="234" t="s">
        <v>15699</v>
      </c>
      <c r="G11178" s="235">
        <v>0.92</v>
      </c>
      <c r="H11178" s="235">
        <v>0.33</v>
      </c>
      <c r="I11178" s="235">
        <v>0.33</v>
      </c>
      <c r="J11178" s="235">
        <v>0.03</v>
      </c>
      <c r="K11178" s="235">
        <v>1.28</v>
      </c>
      <c r="L11178" s="235">
        <v>1.28</v>
      </c>
      <c r="M11178" s="236" t="s">
        <v>583</v>
      </c>
    </row>
    <row r="11179" spans="1:13">
      <c r="A11179" s="106" t="str">
        <f t="shared" si="174"/>
        <v xml:space="preserve">93308 </v>
      </c>
      <c r="B11179" s="231" t="s">
        <v>266</v>
      </c>
      <c r="C11179" s="232"/>
      <c r="D11179" s="233" t="s">
        <v>1358</v>
      </c>
      <c r="E11179" s="233"/>
      <c r="F11179" s="234" t="s">
        <v>15700</v>
      </c>
      <c r="G11179" s="235">
        <v>0.53</v>
      </c>
      <c r="H11179" s="235">
        <v>2.36</v>
      </c>
      <c r="I11179" s="235" t="s">
        <v>37</v>
      </c>
      <c r="J11179" s="235">
        <v>0.04</v>
      </c>
      <c r="K11179" s="235">
        <v>2.93</v>
      </c>
      <c r="L11179" s="235" t="s">
        <v>37</v>
      </c>
      <c r="M11179" s="236" t="s">
        <v>583</v>
      </c>
    </row>
    <row r="11180" spans="1:13">
      <c r="A11180" s="106" t="str">
        <f t="shared" si="174"/>
        <v>93308 TC</v>
      </c>
      <c r="B11180" s="231" t="s">
        <v>266</v>
      </c>
      <c r="C11180" s="232" t="s">
        <v>126</v>
      </c>
      <c r="D11180" s="233" t="s">
        <v>1358</v>
      </c>
      <c r="E11180" s="233"/>
      <c r="F11180" s="234" t="s">
        <v>15700</v>
      </c>
      <c r="G11180" s="235">
        <v>0</v>
      </c>
      <c r="H11180" s="235">
        <v>2.1800000000000002</v>
      </c>
      <c r="I11180" s="235" t="s">
        <v>37</v>
      </c>
      <c r="J11180" s="235">
        <v>0.02</v>
      </c>
      <c r="K11180" s="235">
        <v>2.2000000000000002</v>
      </c>
      <c r="L11180" s="235" t="s">
        <v>37</v>
      </c>
      <c r="M11180" s="236" t="s">
        <v>583</v>
      </c>
    </row>
    <row r="11181" spans="1:13">
      <c r="A11181" s="106" t="str">
        <f t="shared" si="174"/>
        <v>93308 26</v>
      </c>
      <c r="B11181" s="231" t="s">
        <v>266</v>
      </c>
      <c r="C11181" s="232">
        <v>26</v>
      </c>
      <c r="D11181" s="233" t="s">
        <v>1358</v>
      </c>
      <c r="E11181" s="233"/>
      <c r="F11181" s="234" t="s">
        <v>15700</v>
      </c>
      <c r="G11181" s="235">
        <v>0.53</v>
      </c>
      <c r="H11181" s="235">
        <v>0.18</v>
      </c>
      <c r="I11181" s="235">
        <v>0.18</v>
      </c>
      <c r="J11181" s="235">
        <v>0.02</v>
      </c>
      <c r="K11181" s="235">
        <v>0.73</v>
      </c>
      <c r="L11181" s="235">
        <v>0.73</v>
      </c>
      <c r="M11181" s="236" t="s">
        <v>583</v>
      </c>
    </row>
    <row r="11182" spans="1:13">
      <c r="A11182" s="106" t="str">
        <f t="shared" si="174"/>
        <v xml:space="preserve">93312 </v>
      </c>
      <c r="B11182" s="231" t="s">
        <v>268</v>
      </c>
      <c r="C11182" s="232"/>
      <c r="D11182" s="233" t="s">
        <v>1358</v>
      </c>
      <c r="E11182" s="233"/>
      <c r="F11182" s="234" t="s">
        <v>15701</v>
      </c>
      <c r="G11182" s="235">
        <v>2.2999999999999998</v>
      </c>
      <c r="H11182" s="235">
        <v>4.58</v>
      </c>
      <c r="I11182" s="235" t="s">
        <v>37</v>
      </c>
      <c r="J11182" s="235">
        <v>0.1</v>
      </c>
      <c r="K11182" s="235">
        <v>6.98</v>
      </c>
      <c r="L11182" s="235" t="s">
        <v>37</v>
      </c>
      <c r="M11182" s="236" t="s">
        <v>583</v>
      </c>
    </row>
    <row r="11183" spans="1:13">
      <c r="A11183" s="106" t="str">
        <f t="shared" si="174"/>
        <v>93312 TC</v>
      </c>
      <c r="B11183" s="231" t="s">
        <v>268</v>
      </c>
      <c r="C11183" s="232" t="s">
        <v>126</v>
      </c>
      <c r="D11183" s="233" t="s">
        <v>1358</v>
      </c>
      <c r="E11183" s="233"/>
      <c r="F11183" s="234" t="s">
        <v>15701</v>
      </c>
      <c r="G11183" s="235">
        <v>0</v>
      </c>
      <c r="H11183" s="235">
        <v>3.83</v>
      </c>
      <c r="I11183" s="235" t="s">
        <v>37</v>
      </c>
      <c r="J11183" s="235">
        <v>0.03</v>
      </c>
      <c r="K11183" s="235">
        <v>3.86</v>
      </c>
      <c r="L11183" s="235" t="s">
        <v>37</v>
      </c>
      <c r="M11183" s="236" t="s">
        <v>583</v>
      </c>
    </row>
    <row r="11184" spans="1:13">
      <c r="A11184" s="106" t="str">
        <f t="shared" si="174"/>
        <v>93312 26</v>
      </c>
      <c r="B11184" s="231" t="s">
        <v>268</v>
      </c>
      <c r="C11184" s="232">
        <v>26</v>
      </c>
      <c r="D11184" s="233" t="s">
        <v>1358</v>
      </c>
      <c r="E11184" s="233"/>
      <c r="F11184" s="234" t="s">
        <v>15701</v>
      </c>
      <c r="G11184" s="235">
        <v>2.2999999999999998</v>
      </c>
      <c r="H11184" s="235">
        <v>0.75</v>
      </c>
      <c r="I11184" s="235">
        <v>0.75</v>
      </c>
      <c r="J11184" s="235">
        <v>7.0000000000000007E-2</v>
      </c>
      <c r="K11184" s="235">
        <v>3.12</v>
      </c>
      <c r="L11184" s="235">
        <v>3.12</v>
      </c>
      <c r="M11184" s="236" t="s">
        <v>583</v>
      </c>
    </row>
    <row r="11185" spans="1:13">
      <c r="A11185" s="106" t="str">
        <f t="shared" si="174"/>
        <v xml:space="preserve">93313 </v>
      </c>
      <c r="B11185" s="231" t="s">
        <v>15702</v>
      </c>
      <c r="C11185" s="232"/>
      <c r="D11185" s="233" t="s">
        <v>1358</v>
      </c>
      <c r="E11185" s="233"/>
      <c r="F11185" s="234" t="s">
        <v>15701</v>
      </c>
      <c r="G11185" s="235">
        <v>0.26</v>
      </c>
      <c r="H11185" s="233" t="s">
        <v>37</v>
      </c>
      <c r="I11185" s="235">
        <v>0.05</v>
      </c>
      <c r="J11185" s="235">
        <v>0.02</v>
      </c>
      <c r="K11185" s="233" t="s">
        <v>37</v>
      </c>
      <c r="L11185" s="235">
        <v>0.33</v>
      </c>
      <c r="M11185" s="236" t="s">
        <v>583</v>
      </c>
    </row>
    <row r="11186" spans="1:13">
      <c r="A11186" s="106" t="str">
        <f t="shared" si="174"/>
        <v xml:space="preserve">93314 </v>
      </c>
      <c r="B11186" s="231" t="s">
        <v>271</v>
      </c>
      <c r="C11186" s="232"/>
      <c r="D11186" s="233" t="s">
        <v>1358</v>
      </c>
      <c r="E11186" s="233"/>
      <c r="F11186" s="234" t="s">
        <v>15701</v>
      </c>
      <c r="G11186" s="235">
        <v>1.85</v>
      </c>
      <c r="H11186" s="235">
        <v>4.6399999999999997</v>
      </c>
      <c r="I11186" s="235" t="s">
        <v>37</v>
      </c>
      <c r="J11186" s="235">
        <v>0.19</v>
      </c>
      <c r="K11186" s="235">
        <v>6.68</v>
      </c>
      <c r="L11186" s="235" t="s">
        <v>37</v>
      </c>
      <c r="M11186" s="236" t="s">
        <v>583</v>
      </c>
    </row>
    <row r="11187" spans="1:13">
      <c r="A11187" s="106" t="str">
        <f t="shared" si="174"/>
        <v>93314 TC</v>
      </c>
      <c r="B11187" s="231" t="s">
        <v>271</v>
      </c>
      <c r="C11187" s="232" t="s">
        <v>126</v>
      </c>
      <c r="D11187" s="233" t="s">
        <v>1358</v>
      </c>
      <c r="E11187" s="233"/>
      <c r="F11187" s="234" t="s">
        <v>15701</v>
      </c>
      <c r="G11187" s="235">
        <v>0</v>
      </c>
      <c r="H11187" s="235">
        <v>4.03</v>
      </c>
      <c r="I11187" s="235" t="s">
        <v>37</v>
      </c>
      <c r="J11187" s="235">
        <v>0.03</v>
      </c>
      <c r="K11187" s="235">
        <v>4.0599999999999996</v>
      </c>
      <c r="L11187" s="235" t="s">
        <v>37</v>
      </c>
      <c r="M11187" s="236" t="s">
        <v>583</v>
      </c>
    </row>
    <row r="11188" spans="1:13">
      <c r="A11188" s="106" t="str">
        <f t="shared" si="174"/>
        <v>93314 26</v>
      </c>
      <c r="B11188" s="231" t="s">
        <v>271</v>
      </c>
      <c r="C11188" s="232">
        <v>26</v>
      </c>
      <c r="D11188" s="233" t="s">
        <v>1358</v>
      </c>
      <c r="E11188" s="233"/>
      <c r="F11188" s="234" t="s">
        <v>15701</v>
      </c>
      <c r="G11188" s="235">
        <v>1.85</v>
      </c>
      <c r="H11188" s="235">
        <v>0.61</v>
      </c>
      <c r="I11188" s="235">
        <v>0.61</v>
      </c>
      <c r="J11188" s="235">
        <v>0.16</v>
      </c>
      <c r="K11188" s="235">
        <v>2.62</v>
      </c>
      <c r="L11188" s="235">
        <v>2.62</v>
      </c>
      <c r="M11188" s="236" t="s">
        <v>583</v>
      </c>
    </row>
    <row r="11189" spans="1:13">
      <c r="A11189" s="106" t="str">
        <f t="shared" si="174"/>
        <v xml:space="preserve">93315 </v>
      </c>
      <c r="B11189" s="231" t="s">
        <v>15703</v>
      </c>
      <c r="C11189" s="232"/>
      <c r="D11189" s="233" t="s">
        <v>664</v>
      </c>
      <c r="E11189" s="233"/>
      <c r="F11189" s="234" t="s">
        <v>15701</v>
      </c>
      <c r="G11189" s="235">
        <v>0</v>
      </c>
      <c r="H11189" s="235">
        <v>0</v>
      </c>
      <c r="I11189" s="235" t="s">
        <v>37</v>
      </c>
      <c r="J11189" s="235">
        <v>0</v>
      </c>
      <c r="K11189" s="235">
        <v>0</v>
      </c>
      <c r="L11189" s="235" t="s">
        <v>37</v>
      </c>
      <c r="M11189" s="236" t="s">
        <v>583</v>
      </c>
    </row>
    <row r="11190" spans="1:13">
      <c r="A11190" s="106" t="str">
        <f t="shared" si="174"/>
        <v>93315 TC</v>
      </c>
      <c r="B11190" s="231" t="s">
        <v>15703</v>
      </c>
      <c r="C11190" s="232" t="s">
        <v>126</v>
      </c>
      <c r="D11190" s="233" t="s">
        <v>664</v>
      </c>
      <c r="E11190" s="233"/>
      <c r="F11190" s="234" t="s">
        <v>15701</v>
      </c>
      <c r="G11190" s="235">
        <v>0</v>
      </c>
      <c r="H11190" s="235">
        <v>0</v>
      </c>
      <c r="I11190" s="235" t="s">
        <v>37</v>
      </c>
      <c r="J11190" s="235">
        <v>0</v>
      </c>
      <c r="K11190" s="235">
        <v>0</v>
      </c>
      <c r="L11190" s="235" t="s">
        <v>37</v>
      </c>
      <c r="M11190" s="236" t="s">
        <v>583</v>
      </c>
    </row>
    <row r="11191" spans="1:13">
      <c r="A11191" s="106" t="str">
        <f t="shared" si="174"/>
        <v>93315 26</v>
      </c>
      <c r="B11191" s="231" t="s">
        <v>15703</v>
      </c>
      <c r="C11191" s="232">
        <v>26</v>
      </c>
      <c r="D11191" s="233" t="s">
        <v>1358</v>
      </c>
      <c r="E11191" s="233"/>
      <c r="F11191" s="234" t="s">
        <v>15701</v>
      </c>
      <c r="G11191" s="235">
        <v>2.69</v>
      </c>
      <c r="H11191" s="235">
        <v>0.92</v>
      </c>
      <c r="I11191" s="235">
        <v>0.92</v>
      </c>
      <c r="J11191" s="235">
        <v>0.08</v>
      </c>
      <c r="K11191" s="235">
        <v>3.69</v>
      </c>
      <c r="L11191" s="235">
        <v>3.69</v>
      </c>
      <c r="M11191" s="236" t="s">
        <v>583</v>
      </c>
    </row>
    <row r="11192" spans="1:13">
      <c r="A11192" s="106" t="str">
        <f t="shared" si="174"/>
        <v xml:space="preserve">93316 </v>
      </c>
      <c r="B11192" s="231" t="s">
        <v>15704</v>
      </c>
      <c r="C11192" s="232"/>
      <c r="D11192" s="233" t="s">
        <v>1358</v>
      </c>
      <c r="E11192" s="233"/>
      <c r="F11192" s="234" t="s">
        <v>15701</v>
      </c>
      <c r="G11192" s="235">
        <v>0.6</v>
      </c>
      <c r="H11192" s="233" t="s">
        <v>37</v>
      </c>
      <c r="I11192" s="235">
        <v>0.11</v>
      </c>
      <c r="J11192" s="235">
        <v>0.04</v>
      </c>
      <c r="K11192" s="233" t="s">
        <v>37</v>
      </c>
      <c r="L11192" s="235">
        <v>0.75</v>
      </c>
      <c r="M11192" s="236" t="s">
        <v>583</v>
      </c>
    </row>
    <row r="11193" spans="1:13">
      <c r="A11193" s="106" t="str">
        <f t="shared" si="174"/>
        <v xml:space="preserve">93317 </v>
      </c>
      <c r="B11193" s="231" t="s">
        <v>15705</v>
      </c>
      <c r="C11193" s="232"/>
      <c r="D11193" s="233" t="s">
        <v>664</v>
      </c>
      <c r="E11193" s="233"/>
      <c r="F11193" s="234" t="s">
        <v>15701</v>
      </c>
      <c r="G11193" s="235">
        <v>0</v>
      </c>
      <c r="H11193" s="235">
        <v>0</v>
      </c>
      <c r="I11193" s="235" t="s">
        <v>37</v>
      </c>
      <c r="J11193" s="235">
        <v>0</v>
      </c>
      <c r="K11193" s="235">
        <v>0</v>
      </c>
      <c r="L11193" s="235" t="s">
        <v>37</v>
      </c>
      <c r="M11193" s="236" t="s">
        <v>583</v>
      </c>
    </row>
    <row r="11194" spans="1:13">
      <c r="A11194" s="106" t="str">
        <f t="shared" si="174"/>
        <v>93317 TC</v>
      </c>
      <c r="B11194" s="231" t="s">
        <v>15705</v>
      </c>
      <c r="C11194" s="232" t="s">
        <v>126</v>
      </c>
      <c r="D11194" s="233" t="s">
        <v>664</v>
      </c>
      <c r="E11194" s="233"/>
      <c r="F11194" s="234" t="s">
        <v>15701</v>
      </c>
      <c r="G11194" s="235">
        <v>0</v>
      </c>
      <c r="H11194" s="235">
        <v>0</v>
      </c>
      <c r="I11194" s="235" t="s">
        <v>37</v>
      </c>
      <c r="J11194" s="235">
        <v>0</v>
      </c>
      <c r="K11194" s="235">
        <v>0</v>
      </c>
      <c r="L11194" s="235" t="s">
        <v>37</v>
      </c>
      <c r="M11194" s="236" t="s">
        <v>583</v>
      </c>
    </row>
    <row r="11195" spans="1:13">
      <c r="A11195" s="106" t="str">
        <f t="shared" si="174"/>
        <v>93317 26</v>
      </c>
      <c r="B11195" s="231" t="s">
        <v>15705</v>
      </c>
      <c r="C11195" s="232">
        <v>26</v>
      </c>
      <c r="D11195" s="233" t="s">
        <v>1358</v>
      </c>
      <c r="E11195" s="233"/>
      <c r="F11195" s="234" t="s">
        <v>15701</v>
      </c>
      <c r="G11195" s="235">
        <v>1.84</v>
      </c>
      <c r="H11195" s="235">
        <v>0.63</v>
      </c>
      <c r="I11195" s="235">
        <v>0.63</v>
      </c>
      <c r="J11195" s="235">
        <v>0.12</v>
      </c>
      <c r="K11195" s="235">
        <v>2.59</v>
      </c>
      <c r="L11195" s="235">
        <v>2.59</v>
      </c>
      <c r="M11195" s="236" t="s">
        <v>583</v>
      </c>
    </row>
    <row r="11196" spans="1:13">
      <c r="A11196" s="106" t="str">
        <f t="shared" si="174"/>
        <v xml:space="preserve">93318 </v>
      </c>
      <c r="B11196" s="231" t="s">
        <v>15706</v>
      </c>
      <c r="C11196" s="232"/>
      <c r="D11196" s="233" t="s">
        <v>664</v>
      </c>
      <c r="E11196" s="233"/>
      <c r="F11196" s="234" t="s">
        <v>15707</v>
      </c>
      <c r="G11196" s="235">
        <v>0</v>
      </c>
      <c r="H11196" s="235">
        <v>0</v>
      </c>
      <c r="I11196" s="235" t="s">
        <v>37</v>
      </c>
      <c r="J11196" s="235">
        <v>0</v>
      </c>
      <c r="K11196" s="235">
        <v>0</v>
      </c>
      <c r="L11196" s="235" t="s">
        <v>37</v>
      </c>
      <c r="M11196" s="236" t="s">
        <v>583</v>
      </c>
    </row>
    <row r="11197" spans="1:13">
      <c r="A11197" s="106" t="str">
        <f t="shared" si="174"/>
        <v>93318 TC</v>
      </c>
      <c r="B11197" s="231" t="s">
        <v>15706</v>
      </c>
      <c r="C11197" s="232" t="s">
        <v>126</v>
      </c>
      <c r="D11197" s="233" t="s">
        <v>664</v>
      </c>
      <c r="E11197" s="233"/>
      <c r="F11197" s="234" t="s">
        <v>15707</v>
      </c>
      <c r="G11197" s="235">
        <v>0</v>
      </c>
      <c r="H11197" s="235">
        <v>0</v>
      </c>
      <c r="I11197" s="235" t="s">
        <v>37</v>
      </c>
      <c r="J11197" s="235">
        <v>0</v>
      </c>
      <c r="K11197" s="235">
        <v>0</v>
      </c>
      <c r="L11197" s="235" t="s">
        <v>37</v>
      </c>
      <c r="M11197" s="236" t="s">
        <v>583</v>
      </c>
    </row>
    <row r="11198" spans="1:13">
      <c r="A11198" s="106" t="str">
        <f t="shared" si="174"/>
        <v>93318 26</v>
      </c>
      <c r="B11198" s="231" t="s">
        <v>15706</v>
      </c>
      <c r="C11198" s="232">
        <v>26</v>
      </c>
      <c r="D11198" s="233" t="s">
        <v>1358</v>
      </c>
      <c r="E11198" s="233"/>
      <c r="F11198" s="234" t="s">
        <v>15707</v>
      </c>
      <c r="G11198" s="235">
        <v>2.15</v>
      </c>
      <c r="H11198" s="235">
        <v>0.7</v>
      </c>
      <c r="I11198" s="235">
        <v>0.7</v>
      </c>
      <c r="J11198" s="235">
        <v>0.15</v>
      </c>
      <c r="K11198" s="235">
        <v>3</v>
      </c>
      <c r="L11198" s="235">
        <v>3</v>
      </c>
      <c r="M11198" s="236" t="s">
        <v>583</v>
      </c>
    </row>
    <row r="11199" spans="1:13">
      <c r="A11199" s="106" t="str">
        <f t="shared" si="174"/>
        <v xml:space="preserve">93319 </v>
      </c>
      <c r="B11199" s="231" t="s">
        <v>18335</v>
      </c>
      <c r="C11199" s="232"/>
      <c r="D11199" s="233" t="s">
        <v>1358</v>
      </c>
      <c r="E11199" s="233"/>
      <c r="F11199" s="234" t="s">
        <v>18334</v>
      </c>
      <c r="G11199" s="235">
        <v>0.5</v>
      </c>
      <c r="H11199" s="235">
        <v>1.07</v>
      </c>
      <c r="I11199" s="235">
        <v>0.15</v>
      </c>
      <c r="J11199" s="235">
        <v>0.04</v>
      </c>
      <c r="K11199" s="235">
        <v>1.61</v>
      </c>
      <c r="L11199" s="235">
        <v>0.69</v>
      </c>
      <c r="M11199" s="236" t="s">
        <v>1125</v>
      </c>
    </row>
    <row r="11200" spans="1:13">
      <c r="A11200" s="106" t="str">
        <f t="shared" si="174"/>
        <v xml:space="preserve">93320 </v>
      </c>
      <c r="B11200" s="231" t="s">
        <v>273</v>
      </c>
      <c r="C11200" s="232"/>
      <c r="D11200" s="233" t="s">
        <v>1358</v>
      </c>
      <c r="E11200" s="233"/>
      <c r="F11200" s="234" t="s">
        <v>15708</v>
      </c>
      <c r="G11200" s="235">
        <v>0.38</v>
      </c>
      <c r="H11200" s="235">
        <v>1.1000000000000001</v>
      </c>
      <c r="I11200" s="235" t="s">
        <v>37</v>
      </c>
      <c r="J11200" s="235">
        <v>0.02</v>
      </c>
      <c r="K11200" s="235">
        <v>1.5</v>
      </c>
      <c r="L11200" s="235" t="s">
        <v>37</v>
      </c>
      <c r="M11200" s="236" t="s">
        <v>1125</v>
      </c>
    </row>
    <row r="11201" spans="1:13">
      <c r="A11201" s="106" t="str">
        <f t="shared" si="174"/>
        <v>93320 TC</v>
      </c>
      <c r="B11201" s="231" t="s">
        <v>273</v>
      </c>
      <c r="C11201" s="232" t="s">
        <v>126</v>
      </c>
      <c r="D11201" s="233" t="s">
        <v>1358</v>
      </c>
      <c r="E11201" s="233"/>
      <c r="F11201" s="234" t="s">
        <v>15708</v>
      </c>
      <c r="G11201" s="235">
        <v>0</v>
      </c>
      <c r="H11201" s="235">
        <v>0.97</v>
      </c>
      <c r="I11201" s="235" t="s">
        <v>37</v>
      </c>
      <c r="J11201" s="235">
        <v>0.01</v>
      </c>
      <c r="K11201" s="235">
        <v>0.98</v>
      </c>
      <c r="L11201" s="235" t="s">
        <v>37</v>
      </c>
      <c r="M11201" s="236" t="s">
        <v>1125</v>
      </c>
    </row>
    <row r="11202" spans="1:13">
      <c r="A11202" s="106" t="str">
        <f t="shared" si="174"/>
        <v>93320 26</v>
      </c>
      <c r="B11202" s="231" t="s">
        <v>273</v>
      </c>
      <c r="C11202" s="232">
        <v>26</v>
      </c>
      <c r="D11202" s="233" t="s">
        <v>1358</v>
      </c>
      <c r="E11202" s="233"/>
      <c r="F11202" s="234" t="s">
        <v>15708</v>
      </c>
      <c r="G11202" s="235">
        <v>0.38</v>
      </c>
      <c r="H11202" s="235">
        <v>0.13</v>
      </c>
      <c r="I11202" s="235">
        <v>0.13</v>
      </c>
      <c r="J11202" s="235">
        <v>0.01</v>
      </c>
      <c r="K11202" s="235">
        <v>0.52</v>
      </c>
      <c r="L11202" s="235">
        <v>0.52</v>
      </c>
      <c r="M11202" s="236" t="s">
        <v>1125</v>
      </c>
    </row>
    <row r="11203" spans="1:13">
      <c r="A11203" s="106" t="str">
        <f t="shared" ref="A11203:A11266" si="175">B11203&amp;" "&amp;C11203</f>
        <v xml:space="preserve">93321 </v>
      </c>
      <c r="B11203" s="231" t="s">
        <v>275</v>
      </c>
      <c r="C11203" s="232"/>
      <c r="D11203" s="233" t="s">
        <v>1358</v>
      </c>
      <c r="E11203" s="233"/>
      <c r="F11203" s="234" t="s">
        <v>15708</v>
      </c>
      <c r="G11203" s="235">
        <v>0.15</v>
      </c>
      <c r="H11203" s="235">
        <v>0.57999999999999996</v>
      </c>
      <c r="I11203" s="235" t="s">
        <v>37</v>
      </c>
      <c r="J11203" s="235">
        <v>0.01</v>
      </c>
      <c r="K11203" s="235">
        <v>0.74</v>
      </c>
      <c r="L11203" s="235" t="s">
        <v>37</v>
      </c>
      <c r="M11203" s="236" t="s">
        <v>1125</v>
      </c>
    </row>
    <row r="11204" spans="1:13">
      <c r="A11204" s="106" t="str">
        <f t="shared" si="175"/>
        <v>93321 TC</v>
      </c>
      <c r="B11204" s="231" t="s">
        <v>275</v>
      </c>
      <c r="C11204" s="232" t="s">
        <v>126</v>
      </c>
      <c r="D11204" s="233" t="s">
        <v>1358</v>
      </c>
      <c r="E11204" s="233"/>
      <c r="F11204" s="234" t="s">
        <v>15708</v>
      </c>
      <c r="G11204" s="235">
        <v>0</v>
      </c>
      <c r="H11204" s="235">
        <v>0.53</v>
      </c>
      <c r="I11204" s="235" t="s">
        <v>37</v>
      </c>
      <c r="J11204" s="235">
        <v>0</v>
      </c>
      <c r="K11204" s="235">
        <v>0.53</v>
      </c>
      <c r="L11204" s="235" t="s">
        <v>37</v>
      </c>
      <c r="M11204" s="236" t="s">
        <v>1125</v>
      </c>
    </row>
    <row r="11205" spans="1:13">
      <c r="A11205" s="106" t="str">
        <f t="shared" si="175"/>
        <v>93321 26</v>
      </c>
      <c r="B11205" s="231" t="s">
        <v>275</v>
      </c>
      <c r="C11205" s="232">
        <v>26</v>
      </c>
      <c r="D11205" s="233" t="s">
        <v>1358</v>
      </c>
      <c r="E11205" s="233"/>
      <c r="F11205" s="234" t="s">
        <v>15708</v>
      </c>
      <c r="G11205" s="235">
        <v>0.15</v>
      </c>
      <c r="H11205" s="235">
        <v>0.05</v>
      </c>
      <c r="I11205" s="235">
        <v>0.05</v>
      </c>
      <c r="J11205" s="235">
        <v>0.01</v>
      </c>
      <c r="K11205" s="235">
        <v>0.21</v>
      </c>
      <c r="L11205" s="235">
        <v>0.21</v>
      </c>
      <c r="M11205" s="236" t="s">
        <v>1125</v>
      </c>
    </row>
    <row r="11206" spans="1:13">
      <c r="A11206" s="106" t="str">
        <f t="shared" si="175"/>
        <v xml:space="preserve">93325 </v>
      </c>
      <c r="B11206" s="231" t="s">
        <v>277</v>
      </c>
      <c r="C11206" s="232"/>
      <c r="D11206" s="233" t="s">
        <v>1358</v>
      </c>
      <c r="E11206" s="233"/>
      <c r="F11206" s="234" t="s">
        <v>278</v>
      </c>
      <c r="G11206" s="235">
        <v>7.0000000000000007E-2</v>
      </c>
      <c r="H11206" s="235">
        <v>0.62</v>
      </c>
      <c r="I11206" s="235" t="s">
        <v>37</v>
      </c>
      <c r="J11206" s="235">
        <v>0</v>
      </c>
      <c r="K11206" s="235">
        <v>0.69</v>
      </c>
      <c r="L11206" s="235" t="s">
        <v>37</v>
      </c>
      <c r="M11206" s="236" t="s">
        <v>1125</v>
      </c>
    </row>
    <row r="11207" spans="1:13">
      <c r="A11207" s="106" t="str">
        <f t="shared" si="175"/>
        <v>93325 TC</v>
      </c>
      <c r="B11207" s="231" t="s">
        <v>277</v>
      </c>
      <c r="C11207" s="232" t="s">
        <v>126</v>
      </c>
      <c r="D11207" s="233" t="s">
        <v>1358</v>
      </c>
      <c r="E11207" s="233"/>
      <c r="F11207" s="234" t="s">
        <v>278</v>
      </c>
      <c r="G11207" s="235">
        <v>0</v>
      </c>
      <c r="H11207" s="235">
        <v>0.6</v>
      </c>
      <c r="I11207" s="235" t="s">
        <v>37</v>
      </c>
      <c r="J11207" s="235">
        <v>0</v>
      </c>
      <c r="K11207" s="235">
        <v>0.6</v>
      </c>
      <c r="L11207" s="235" t="s">
        <v>37</v>
      </c>
      <c r="M11207" s="236" t="s">
        <v>1125</v>
      </c>
    </row>
    <row r="11208" spans="1:13">
      <c r="A11208" s="106" t="str">
        <f t="shared" si="175"/>
        <v>93325 26</v>
      </c>
      <c r="B11208" s="231" t="s">
        <v>277</v>
      </c>
      <c r="C11208" s="232">
        <v>26</v>
      </c>
      <c r="D11208" s="233" t="s">
        <v>1358</v>
      </c>
      <c r="E11208" s="233"/>
      <c r="F11208" s="234" t="s">
        <v>278</v>
      </c>
      <c r="G11208" s="235">
        <v>7.0000000000000007E-2</v>
      </c>
      <c r="H11208" s="235">
        <v>0.02</v>
      </c>
      <c r="I11208" s="235">
        <v>0.02</v>
      </c>
      <c r="J11208" s="235">
        <v>0</v>
      </c>
      <c r="K11208" s="235">
        <v>0.09</v>
      </c>
      <c r="L11208" s="235">
        <v>0.09</v>
      </c>
      <c r="M11208" s="236" t="s">
        <v>1125</v>
      </c>
    </row>
    <row r="11209" spans="1:13">
      <c r="A11209" s="106" t="str">
        <f t="shared" si="175"/>
        <v xml:space="preserve">93350 </v>
      </c>
      <c r="B11209" s="231" t="s">
        <v>280</v>
      </c>
      <c r="C11209" s="232"/>
      <c r="D11209" s="233" t="s">
        <v>1358</v>
      </c>
      <c r="E11209" s="233"/>
      <c r="F11209" s="234" t="s">
        <v>15709</v>
      </c>
      <c r="G11209" s="235">
        <v>1.46</v>
      </c>
      <c r="H11209" s="235">
        <v>3.96</v>
      </c>
      <c r="I11209" s="235" t="s">
        <v>37</v>
      </c>
      <c r="J11209" s="235">
        <v>0.06</v>
      </c>
      <c r="K11209" s="235">
        <v>5.48</v>
      </c>
      <c r="L11209" s="235" t="s">
        <v>37</v>
      </c>
      <c r="M11209" s="236" t="s">
        <v>583</v>
      </c>
    </row>
    <row r="11210" spans="1:13">
      <c r="A11210" s="106" t="str">
        <f t="shared" si="175"/>
        <v>93350 TC</v>
      </c>
      <c r="B11210" s="231" t="s">
        <v>280</v>
      </c>
      <c r="C11210" s="232" t="s">
        <v>126</v>
      </c>
      <c r="D11210" s="233" t="s">
        <v>1358</v>
      </c>
      <c r="E11210" s="233"/>
      <c r="F11210" s="234" t="s">
        <v>15709</v>
      </c>
      <c r="G11210" s="235">
        <v>0</v>
      </c>
      <c r="H11210" s="235">
        <v>3.44</v>
      </c>
      <c r="I11210" s="235" t="s">
        <v>37</v>
      </c>
      <c r="J11210" s="235">
        <v>0.02</v>
      </c>
      <c r="K11210" s="235">
        <v>3.46</v>
      </c>
      <c r="L11210" s="235" t="s">
        <v>37</v>
      </c>
      <c r="M11210" s="236" t="s">
        <v>583</v>
      </c>
    </row>
    <row r="11211" spans="1:13">
      <c r="A11211" s="106" t="str">
        <f t="shared" si="175"/>
        <v>93350 26</v>
      </c>
      <c r="B11211" s="231" t="s">
        <v>280</v>
      </c>
      <c r="C11211" s="232">
        <v>26</v>
      </c>
      <c r="D11211" s="233" t="s">
        <v>1358</v>
      </c>
      <c r="E11211" s="233"/>
      <c r="F11211" s="234" t="s">
        <v>15709</v>
      </c>
      <c r="G11211" s="235">
        <v>1.46</v>
      </c>
      <c r="H11211" s="235">
        <v>0.52</v>
      </c>
      <c r="I11211" s="235">
        <v>0.52</v>
      </c>
      <c r="J11211" s="235">
        <v>0.04</v>
      </c>
      <c r="K11211" s="235">
        <v>2.02</v>
      </c>
      <c r="L11211" s="235">
        <v>2.02</v>
      </c>
      <c r="M11211" s="236" t="s">
        <v>583</v>
      </c>
    </row>
    <row r="11212" spans="1:13">
      <c r="A11212" s="106" t="str">
        <f t="shared" si="175"/>
        <v xml:space="preserve">93351 </v>
      </c>
      <c r="B11212" s="231" t="s">
        <v>282</v>
      </c>
      <c r="C11212" s="232"/>
      <c r="D11212" s="233" t="s">
        <v>1358</v>
      </c>
      <c r="E11212" s="233"/>
      <c r="F11212" s="234" t="s">
        <v>15710</v>
      </c>
      <c r="G11212" s="235">
        <v>1.75</v>
      </c>
      <c r="H11212" s="235">
        <v>5.0599999999999996</v>
      </c>
      <c r="I11212" s="235" t="s">
        <v>37</v>
      </c>
      <c r="J11212" s="235">
        <v>0.09</v>
      </c>
      <c r="K11212" s="235">
        <v>6.9</v>
      </c>
      <c r="L11212" s="235" t="s">
        <v>37</v>
      </c>
      <c r="M11212" s="236" t="s">
        <v>583</v>
      </c>
    </row>
    <row r="11213" spans="1:13">
      <c r="A11213" s="106" t="str">
        <f t="shared" si="175"/>
        <v>93351 TC</v>
      </c>
      <c r="B11213" s="231" t="s">
        <v>282</v>
      </c>
      <c r="C11213" s="232" t="s">
        <v>126</v>
      </c>
      <c r="D11213" s="233" t="s">
        <v>1358</v>
      </c>
      <c r="E11213" s="233"/>
      <c r="F11213" s="234" t="s">
        <v>15710</v>
      </c>
      <c r="G11213" s="235">
        <v>0</v>
      </c>
      <c r="H11213" s="235">
        <v>4.4400000000000004</v>
      </c>
      <c r="I11213" s="235" t="s">
        <v>37</v>
      </c>
      <c r="J11213" s="235">
        <v>0.04</v>
      </c>
      <c r="K11213" s="235">
        <v>4.4800000000000004</v>
      </c>
      <c r="L11213" s="235" t="s">
        <v>37</v>
      </c>
      <c r="M11213" s="236" t="s">
        <v>583</v>
      </c>
    </row>
    <row r="11214" spans="1:13">
      <c r="A11214" s="106" t="str">
        <f t="shared" si="175"/>
        <v>93351 26</v>
      </c>
      <c r="B11214" s="231" t="s">
        <v>282</v>
      </c>
      <c r="C11214" s="232">
        <v>26</v>
      </c>
      <c r="D11214" s="233" t="s">
        <v>1358</v>
      </c>
      <c r="E11214" s="233"/>
      <c r="F11214" s="234" t="s">
        <v>15710</v>
      </c>
      <c r="G11214" s="235">
        <v>1.75</v>
      </c>
      <c r="H11214" s="235">
        <v>0.62</v>
      </c>
      <c r="I11214" s="235">
        <v>0.62</v>
      </c>
      <c r="J11214" s="235">
        <v>0.05</v>
      </c>
      <c r="K11214" s="235">
        <v>2.42</v>
      </c>
      <c r="L11214" s="235">
        <v>2.42</v>
      </c>
      <c r="M11214" s="236" t="s">
        <v>583</v>
      </c>
    </row>
    <row r="11215" spans="1:13">
      <c r="A11215" s="106" t="str">
        <f t="shared" si="175"/>
        <v xml:space="preserve">93352 </v>
      </c>
      <c r="B11215" s="231" t="s">
        <v>284</v>
      </c>
      <c r="C11215" s="232"/>
      <c r="D11215" s="233" t="s">
        <v>1358</v>
      </c>
      <c r="E11215" s="233"/>
      <c r="F11215" s="234" t="s">
        <v>15711</v>
      </c>
      <c r="G11215" s="235">
        <v>0.19</v>
      </c>
      <c r="H11215" s="235">
        <v>0.84</v>
      </c>
      <c r="I11215" s="235" t="s">
        <v>37</v>
      </c>
      <c r="J11215" s="235">
        <v>0.02</v>
      </c>
      <c r="K11215" s="235">
        <v>1.05</v>
      </c>
      <c r="L11215" s="235" t="s">
        <v>37</v>
      </c>
      <c r="M11215" s="236" t="s">
        <v>1125</v>
      </c>
    </row>
    <row r="11216" spans="1:13">
      <c r="A11216" s="106" t="str">
        <f t="shared" si="175"/>
        <v xml:space="preserve">93355 </v>
      </c>
      <c r="B11216" s="231" t="s">
        <v>15712</v>
      </c>
      <c r="C11216" s="232"/>
      <c r="D11216" s="233" t="s">
        <v>1358</v>
      </c>
      <c r="E11216" s="233"/>
      <c r="F11216" s="234" t="s">
        <v>15713</v>
      </c>
      <c r="G11216" s="235">
        <v>4.66</v>
      </c>
      <c r="H11216" s="233" t="s">
        <v>37</v>
      </c>
      <c r="I11216" s="235">
        <v>1.62</v>
      </c>
      <c r="J11216" s="235">
        <v>0.32</v>
      </c>
      <c r="K11216" s="233" t="s">
        <v>37</v>
      </c>
      <c r="L11216" s="235">
        <v>6.6</v>
      </c>
      <c r="M11216" s="236" t="s">
        <v>583</v>
      </c>
    </row>
    <row r="11217" spans="1:13">
      <c r="A11217" s="106" t="str">
        <f t="shared" si="175"/>
        <v xml:space="preserve">93356 </v>
      </c>
      <c r="B11217" s="231" t="s">
        <v>17816</v>
      </c>
      <c r="C11217" s="232"/>
      <c r="D11217" s="233" t="s">
        <v>1358</v>
      </c>
      <c r="E11217" s="233"/>
      <c r="F11217" s="234" t="s">
        <v>15694</v>
      </c>
      <c r="G11217" s="235">
        <v>0.24</v>
      </c>
      <c r="H11217" s="235">
        <v>0.83</v>
      </c>
      <c r="I11217" s="235">
        <v>0.09</v>
      </c>
      <c r="J11217" s="235">
        <v>0.02</v>
      </c>
      <c r="K11217" s="235">
        <v>1.0900000000000001</v>
      </c>
      <c r="L11217" s="235">
        <v>0.35</v>
      </c>
      <c r="M11217" s="236" t="s">
        <v>1125</v>
      </c>
    </row>
    <row r="11218" spans="1:13">
      <c r="A11218" s="106" t="str">
        <f t="shared" si="175"/>
        <v xml:space="preserve">93451 </v>
      </c>
      <c r="B11218" s="231" t="s">
        <v>288</v>
      </c>
      <c r="C11218" s="232"/>
      <c r="D11218" s="233" t="s">
        <v>1358</v>
      </c>
      <c r="E11218" s="233"/>
      <c r="F11218" s="234" t="s">
        <v>287</v>
      </c>
      <c r="G11218" s="235">
        <v>2.4700000000000002</v>
      </c>
      <c r="H11218" s="235">
        <v>21.62</v>
      </c>
      <c r="I11218" s="235" t="s">
        <v>37</v>
      </c>
      <c r="J11218" s="235">
        <v>0.48</v>
      </c>
      <c r="K11218" s="235">
        <v>24.57</v>
      </c>
      <c r="L11218" s="235" t="s">
        <v>37</v>
      </c>
      <c r="M11218" s="236" t="s">
        <v>1324</v>
      </c>
    </row>
    <row r="11219" spans="1:13">
      <c r="A11219" s="106" t="str">
        <f t="shared" si="175"/>
        <v>93451 TC</v>
      </c>
      <c r="B11219" s="231" t="s">
        <v>288</v>
      </c>
      <c r="C11219" s="232" t="s">
        <v>126</v>
      </c>
      <c r="D11219" s="233" t="s">
        <v>1358</v>
      </c>
      <c r="E11219" s="233"/>
      <c r="F11219" s="234" t="s">
        <v>287</v>
      </c>
      <c r="G11219" s="235">
        <v>0</v>
      </c>
      <c r="H11219" s="235">
        <v>20.7</v>
      </c>
      <c r="I11219" s="235" t="s">
        <v>37</v>
      </c>
      <c r="J11219" s="235">
        <v>0.04</v>
      </c>
      <c r="K11219" s="235">
        <v>20.74</v>
      </c>
      <c r="L11219" s="235" t="s">
        <v>37</v>
      </c>
      <c r="M11219" s="236" t="s">
        <v>1324</v>
      </c>
    </row>
    <row r="11220" spans="1:13">
      <c r="A11220" s="106" t="str">
        <f t="shared" si="175"/>
        <v>93451 26</v>
      </c>
      <c r="B11220" s="231" t="s">
        <v>288</v>
      </c>
      <c r="C11220" s="232">
        <v>26</v>
      </c>
      <c r="D11220" s="233" t="s">
        <v>1358</v>
      </c>
      <c r="E11220" s="233"/>
      <c r="F11220" s="234" t="s">
        <v>287</v>
      </c>
      <c r="G11220" s="235">
        <v>2.4700000000000002</v>
      </c>
      <c r="H11220" s="235">
        <v>0.92</v>
      </c>
      <c r="I11220" s="235">
        <v>0.92</v>
      </c>
      <c r="J11220" s="235">
        <v>0.44</v>
      </c>
      <c r="K11220" s="235">
        <v>3.83</v>
      </c>
      <c r="L11220" s="235">
        <v>3.83</v>
      </c>
      <c r="M11220" s="236" t="s">
        <v>1324</v>
      </c>
    </row>
    <row r="11221" spans="1:13">
      <c r="A11221" s="106" t="str">
        <f t="shared" si="175"/>
        <v xml:space="preserve">93452 </v>
      </c>
      <c r="B11221" s="231" t="s">
        <v>15714</v>
      </c>
      <c r="C11221" s="232"/>
      <c r="D11221" s="233" t="s">
        <v>1358</v>
      </c>
      <c r="E11221" s="233"/>
      <c r="F11221" s="234" t="s">
        <v>289</v>
      </c>
      <c r="G11221" s="235">
        <v>4.5</v>
      </c>
      <c r="H11221" s="235">
        <v>20.350000000000001</v>
      </c>
      <c r="I11221" s="235" t="s">
        <v>37</v>
      </c>
      <c r="J11221" s="235">
        <v>0.87</v>
      </c>
      <c r="K11221" s="235">
        <v>25.72</v>
      </c>
      <c r="L11221" s="235" t="s">
        <v>37</v>
      </c>
      <c r="M11221" s="236" t="s">
        <v>1324</v>
      </c>
    </row>
    <row r="11222" spans="1:13">
      <c r="A11222" s="106" t="str">
        <f t="shared" si="175"/>
        <v>93452 TC</v>
      </c>
      <c r="B11222" s="231" t="s">
        <v>15714</v>
      </c>
      <c r="C11222" s="232" t="s">
        <v>126</v>
      </c>
      <c r="D11222" s="233" t="s">
        <v>1358</v>
      </c>
      <c r="E11222" s="233"/>
      <c r="F11222" s="234" t="s">
        <v>289</v>
      </c>
      <c r="G11222" s="235">
        <v>0</v>
      </c>
      <c r="H11222" s="235">
        <v>18.78</v>
      </c>
      <c r="I11222" s="235" t="s">
        <v>37</v>
      </c>
      <c r="J11222" s="235">
        <v>0.04</v>
      </c>
      <c r="K11222" s="235">
        <v>18.82</v>
      </c>
      <c r="L11222" s="235" t="s">
        <v>37</v>
      </c>
      <c r="M11222" s="236" t="s">
        <v>1324</v>
      </c>
    </row>
    <row r="11223" spans="1:13">
      <c r="A11223" s="106" t="str">
        <f t="shared" si="175"/>
        <v>93452 26</v>
      </c>
      <c r="B11223" s="231" t="s">
        <v>15714</v>
      </c>
      <c r="C11223" s="232">
        <v>26</v>
      </c>
      <c r="D11223" s="233" t="s">
        <v>1358</v>
      </c>
      <c r="E11223" s="233"/>
      <c r="F11223" s="234" t="s">
        <v>289</v>
      </c>
      <c r="G11223" s="235">
        <v>4.5</v>
      </c>
      <c r="H11223" s="235">
        <v>1.57</v>
      </c>
      <c r="I11223" s="235">
        <v>1.57</v>
      </c>
      <c r="J11223" s="235">
        <v>0.83</v>
      </c>
      <c r="K11223" s="235">
        <v>6.9</v>
      </c>
      <c r="L11223" s="235">
        <v>6.9</v>
      </c>
      <c r="M11223" s="236" t="s">
        <v>1324</v>
      </c>
    </row>
    <row r="11224" spans="1:13">
      <c r="A11224" s="106" t="str">
        <f t="shared" si="175"/>
        <v xml:space="preserve">93453 </v>
      </c>
      <c r="B11224" s="231" t="s">
        <v>15715</v>
      </c>
      <c r="C11224" s="232"/>
      <c r="D11224" s="233" t="s">
        <v>1358</v>
      </c>
      <c r="E11224" s="233"/>
      <c r="F11224" s="234" t="s">
        <v>290</v>
      </c>
      <c r="G11224" s="235">
        <v>5.99</v>
      </c>
      <c r="H11224" s="235">
        <v>25.68</v>
      </c>
      <c r="I11224" s="235" t="s">
        <v>37</v>
      </c>
      <c r="J11224" s="235">
        <v>1.1599999999999999</v>
      </c>
      <c r="K11224" s="235">
        <v>32.83</v>
      </c>
      <c r="L11224" s="235" t="s">
        <v>37</v>
      </c>
      <c r="M11224" s="236" t="s">
        <v>1324</v>
      </c>
    </row>
    <row r="11225" spans="1:13">
      <c r="A11225" s="106" t="str">
        <f t="shared" si="175"/>
        <v>93453 TC</v>
      </c>
      <c r="B11225" s="231" t="s">
        <v>15715</v>
      </c>
      <c r="C11225" s="232" t="s">
        <v>126</v>
      </c>
      <c r="D11225" s="233" t="s">
        <v>1358</v>
      </c>
      <c r="E11225" s="233"/>
      <c r="F11225" s="234" t="s">
        <v>290</v>
      </c>
      <c r="G11225" s="235">
        <v>0</v>
      </c>
      <c r="H11225" s="235">
        <v>23.57</v>
      </c>
      <c r="I11225" s="235" t="s">
        <v>37</v>
      </c>
      <c r="J11225" s="235">
        <v>0.05</v>
      </c>
      <c r="K11225" s="235">
        <v>23.62</v>
      </c>
      <c r="L11225" s="235" t="s">
        <v>37</v>
      </c>
      <c r="M11225" s="236" t="s">
        <v>1324</v>
      </c>
    </row>
    <row r="11226" spans="1:13">
      <c r="A11226" s="106" t="str">
        <f t="shared" si="175"/>
        <v>93453 26</v>
      </c>
      <c r="B11226" s="231" t="s">
        <v>15715</v>
      </c>
      <c r="C11226" s="232">
        <v>26</v>
      </c>
      <c r="D11226" s="233" t="s">
        <v>1358</v>
      </c>
      <c r="E11226" s="233"/>
      <c r="F11226" s="234" t="s">
        <v>290</v>
      </c>
      <c r="G11226" s="235">
        <v>5.99</v>
      </c>
      <c r="H11226" s="235">
        <v>2.11</v>
      </c>
      <c r="I11226" s="235">
        <v>2.11</v>
      </c>
      <c r="J11226" s="235">
        <v>1.1100000000000001</v>
      </c>
      <c r="K11226" s="235">
        <v>9.2100000000000009</v>
      </c>
      <c r="L11226" s="235">
        <v>9.2100000000000009</v>
      </c>
      <c r="M11226" s="236" t="s">
        <v>1324</v>
      </c>
    </row>
    <row r="11227" spans="1:13">
      <c r="A11227" s="106" t="str">
        <f t="shared" si="175"/>
        <v xml:space="preserve">93454 </v>
      </c>
      <c r="B11227" s="231" t="s">
        <v>292</v>
      </c>
      <c r="C11227" s="232"/>
      <c r="D11227" s="233" t="s">
        <v>1358</v>
      </c>
      <c r="E11227" s="233"/>
      <c r="F11227" s="234" t="s">
        <v>291</v>
      </c>
      <c r="G11227" s="235">
        <v>4.54</v>
      </c>
      <c r="H11227" s="235">
        <v>20.49</v>
      </c>
      <c r="I11227" s="235" t="s">
        <v>37</v>
      </c>
      <c r="J11227" s="235">
        <v>0.88</v>
      </c>
      <c r="K11227" s="235">
        <v>25.91</v>
      </c>
      <c r="L11227" s="235" t="s">
        <v>37</v>
      </c>
      <c r="M11227" s="236" t="s">
        <v>1324</v>
      </c>
    </row>
    <row r="11228" spans="1:13">
      <c r="A11228" s="106" t="str">
        <f t="shared" si="175"/>
        <v>93454 TC</v>
      </c>
      <c r="B11228" s="231" t="s">
        <v>292</v>
      </c>
      <c r="C11228" s="232" t="s">
        <v>126</v>
      </c>
      <c r="D11228" s="233" t="s">
        <v>1358</v>
      </c>
      <c r="E11228" s="233"/>
      <c r="F11228" s="234" t="s">
        <v>291</v>
      </c>
      <c r="G11228" s="235">
        <v>0</v>
      </c>
      <c r="H11228" s="235">
        <v>18.899999999999999</v>
      </c>
      <c r="I11228" s="235" t="s">
        <v>37</v>
      </c>
      <c r="J11228" s="235">
        <v>0.04</v>
      </c>
      <c r="K11228" s="235">
        <v>18.940000000000001</v>
      </c>
      <c r="L11228" s="235" t="s">
        <v>37</v>
      </c>
      <c r="M11228" s="236" t="s">
        <v>1324</v>
      </c>
    </row>
    <row r="11229" spans="1:13">
      <c r="A11229" s="106" t="str">
        <f t="shared" si="175"/>
        <v>93454 26</v>
      </c>
      <c r="B11229" s="231" t="s">
        <v>292</v>
      </c>
      <c r="C11229" s="232">
        <v>26</v>
      </c>
      <c r="D11229" s="233" t="s">
        <v>1358</v>
      </c>
      <c r="E11229" s="233"/>
      <c r="F11229" s="234" t="s">
        <v>291</v>
      </c>
      <c r="G11229" s="235">
        <v>4.54</v>
      </c>
      <c r="H11229" s="235">
        <v>1.59</v>
      </c>
      <c r="I11229" s="235">
        <v>1.59</v>
      </c>
      <c r="J11229" s="235">
        <v>0.84</v>
      </c>
      <c r="K11229" s="235">
        <v>6.97</v>
      </c>
      <c r="L11229" s="235">
        <v>6.97</v>
      </c>
      <c r="M11229" s="236" t="s">
        <v>1324</v>
      </c>
    </row>
    <row r="11230" spans="1:13">
      <c r="A11230" s="106" t="str">
        <f t="shared" si="175"/>
        <v xml:space="preserve">93455 </v>
      </c>
      <c r="B11230" s="231" t="s">
        <v>293</v>
      </c>
      <c r="C11230" s="232"/>
      <c r="D11230" s="233" t="s">
        <v>1358</v>
      </c>
      <c r="E11230" s="233"/>
      <c r="F11230" s="234" t="s">
        <v>294</v>
      </c>
      <c r="G11230" s="235">
        <v>5.29</v>
      </c>
      <c r="H11230" s="235">
        <v>22.6</v>
      </c>
      <c r="I11230" s="235" t="s">
        <v>37</v>
      </c>
      <c r="J11230" s="235">
        <v>1.04</v>
      </c>
      <c r="K11230" s="235">
        <v>28.93</v>
      </c>
      <c r="L11230" s="235" t="s">
        <v>37</v>
      </c>
      <c r="M11230" s="236" t="s">
        <v>1324</v>
      </c>
    </row>
    <row r="11231" spans="1:13">
      <c r="A11231" s="106" t="str">
        <f t="shared" si="175"/>
        <v>93455 TC</v>
      </c>
      <c r="B11231" s="231" t="s">
        <v>293</v>
      </c>
      <c r="C11231" s="232" t="s">
        <v>126</v>
      </c>
      <c r="D11231" s="233" t="s">
        <v>1358</v>
      </c>
      <c r="E11231" s="233"/>
      <c r="F11231" s="234" t="s">
        <v>294</v>
      </c>
      <c r="G11231" s="235">
        <v>0</v>
      </c>
      <c r="H11231" s="235">
        <v>20.75</v>
      </c>
      <c r="I11231" s="235" t="s">
        <v>37</v>
      </c>
      <c r="J11231" s="235">
        <v>0.04</v>
      </c>
      <c r="K11231" s="235">
        <v>20.79</v>
      </c>
      <c r="L11231" s="235" t="s">
        <v>37</v>
      </c>
      <c r="M11231" s="236" t="s">
        <v>1324</v>
      </c>
    </row>
    <row r="11232" spans="1:13">
      <c r="A11232" s="106" t="str">
        <f t="shared" si="175"/>
        <v>93455 26</v>
      </c>
      <c r="B11232" s="231" t="s">
        <v>293</v>
      </c>
      <c r="C11232" s="232">
        <v>26</v>
      </c>
      <c r="D11232" s="233" t="s">
        <v>1358</v>
      </c>
      <c r="E11232" s="233"/>
      <c r="F11232" s="234" t="s">
        <v>294</v>
      </c>
      <c r="G11232" s="235">
        <v>5.29</v>
      </c>
      <c r="H11232" s="235">
        <v>1.85</v>
      </c>
      <c r="I11232" s="235">
        <v>1.85</v>
      </c>
      <c r="J11232" s="235">
        <v>1</v>
      </c>
      <c r="K11232" s="235">
        <v>8.14</v>
      </c>
      <c r="L11232" s="235">
        <v>8.14</v>
      </c>
      <c r="M11232" s="236" t="s">
        <v>1324</v>
      </c>
    </row>
    <row r="11233" spans="1:13">
      <c r="A11233" s="106" t="str">
        <f t="shared" si="175"/>
        <v xml:space="preserve">93456 </v>
      </c>
      <c r="B11233" s="231" t="s">
        <v>295</v>
      </c>
      <c r="C11233" s="232"/>
      <c r="D11233" s="233" t="s">
        <v>1358</v>
      </c>
      <c r="E11233" s="233"/>
      <c r="F11233" s="234" t="s">
        <v>296</v>
      </c>
      <c r="G11233" s="235">
        <v>5.9</v>
      </c>
      <c r="H11233" s="235">
        <v>25.2</v>
      </c>
      <c r="I11233" s="235" t="s">
        <v>37</v>
      </c>
      <c r="J11233" s="235">
        <v>1.1399999999999999</v>
      </c>
      <c r="K11233" s="235">
        <v>32.24</v>
      </c>
      <c r="L11233" s="235" t="s">
        <v>37</v>
      </c>
      <c r="M11233" s="236" t="s">
        <v>1324</v>
      </c>
    </row>
    <row r="11234" spans="1:13">
      <c r="A11234" s="106" t="str">
        <f t="shared" si="175"/>
        <v>93456 TC</v>
      </c>
      <c r="B11234" s="231" t="s">
        <v>295</v>
      </c>
      <c r="C11234" s="232" t="s">
        <v>126</v>
      </c>
      <c r="D11234" s="233" t="s">
        <v>1358</v>
      </c>
      <c r="E11234" s="233"/>
      <c r="F11234" s="234" t="s">
        <v>296</v>
      </c>
      <c r="G11234" s="235">
        <v>0</v>
      </c>
      <c r="H11234" s="235">
        <v>23.12</v>
      </c>
      <c r="I11234" s="235" t="s">
        <v>37</v>
      </c>
      <c r="J11234" s="235">
        <v>0.04</v>
      </c>
      <c r="K11234" s="235">
        <v>23.16</v>
      </c>
      <c r="L11234" s="235" t="s">
        <v>37</v>
      </c>
      <c r="M11234" s="236" t="s">
        <v>1324</v>
      </c>
    </row>
    <row r="11235" spans="1:13">
      <c r="A11235" s="106" t="str">
        <f t="shared" si="175"/>
        <v>93456 26</v>
      </c>
      <c r="B11235" s="231" t="s">
        <v>295</v>
      </c>
      <c r="C11235" s="232">
        <v>26</v>
      </c>
      <c r="D11235" s="233" t="s">
        <v>1358</v>
      </c>
      <c r="E11235" s="233"/>
      <c r="F11235" s="234" t="s">
        <v>296</v>
      </c>
      <c r="G11235" s="235">
        <v>5.9</v>
      </c>
      <c r="H11235" s="235">
        <v>2.08</v>
      </c>
      <c r="I11235" s="235">
        <v>2.08</v>
      </c>
      <c r="J11235" s="235">
        <v>1.1000000000000001</v>
      </c>
      <c r="K11235" s="235">
        <v>9.08</v>
      </c>
      <c r="L11235" s="235">
        <v>9.08</v>
      </c>
      <c r="M11235" s="236" t="s">
        <v>1324</v>
      </c>
    </row>
    <row r="11236" spans="1:13">
      <c r="A11236" s="106" t="str">
        <f t="shared" si="175"/>
        <v xml:space="preserve">93457 </v>
      </c>
      <c r="B11236" s="231" t="s">
        <v>297</v>
      </c>
      <c r="C11236" s="232"/>
      <c r="D11236" s="233" t="s">
        <v>1358</v>
      </c>
      <c r="E11236" s="233"/>
      <c r="F11236" s="234" t="s">
        <v>298</v>
      </c>
      <c r="G11236" s="235">
        <v>6.64</v>
      </c>
      <c r="H11236" s="235">
        <v>27.27</v>
      </c>
      <c r="I11236" s="235" t="s">
        <v>37</v>
      </c>
      <c r="J11236" s="235">
        <v>1.3</v>
      </c>
      <c r="K11236" s="235">
        <v>35.21</v>
      </c>
      <c r="L11236" s="235" t="s">
        <v>37</v>
      </c>
      <c r="M11236" s="236" t="s">
        <v>1324</v>
      </c>
    </row>
    <row r="11237" spans="1:13">
      <c r="A11237" s="106" t="str">
        <f t="shared" si="175"/>
        <v>93457 TC</v>
      </c>
      <c r="B11237" s="231" t="s">
        <v>297</v>
      </c>
      <c r="C11237" s="232" t="s">
        <v>126</v>
      </c>
      <c r="D11237" s="233" t="s">
        <v>1358</v>
      </c>
      <c r="E11237" s="233"/>
      <c r="F11237" s="234" t="s">
        <v>298</v>
      </c>
      <c r="G11237" s="235">
        <v>0</v>
      </c>
      <c r="H11237" s="235">
        <v>24.94</v>
      </c>
      <c r="I11237" s="235" t="s">
        <v>37</v>
      </c>
      <c r="J11237" s="235">
        <v>0.05</v>
      </c>
      <c r="K11237" s="235">
        <v>24.99</v>
      </c>
      <c r="L11237" s="235" t="s">
        <v>37</v>
      </c>
      <c r="M11237" s="236" t="s">
        <v>1324</v>
      </c>
    </row>
    <row r="11238" spans="1:13">
      <c r="A11238" s="106" t="str">
        <f t="shared" si="175"/>
        <v>93457 26</v>
      </c>
      <c r="B11238" s="231" t="s">
        <v>297</v>
      </c>
      <c r="C11238" s="232">
        <v>26</v>
      </c>
      <c r="D11238" s="233" t="s">
        <v>1358</v>
      </c>
      <c r="E11238" s="233"/>
      <c r="F11238" s="234" t="s">
        <v>298</v>
      </c>
      <c r="G11238" s="235">
        <v>6.64</v>
      </c>
      <c r="H11238" s="235">
        <v>2.33</v>
      </c>
      <c r="I11238" s="235">
        <v>2.33</v>
      </c>
      <c r="J11238" s="235">
        <v>1.25</v>
      </c>
      <c r="K11238" s="235">
        <v>10.220000000000001</v>
      </c>
      <c r="L11238" s="235">
        <v>10.220000000000001</v>
      </c>
      <c r="M11238" s="236" t="s">
        <v>1324</v>
      </c>
    </row>
    <row r="11239" spans="1:13">
      <c r="A11239" s="106" t="str">
        <f t="shared" si="175"/>
        <v xml:space="preserve">93458 </v>
      </c>
      <c r="B11239" s="231" t="s">
        <v>299</v>
      </c>
      <c r="C11239" s="232"/>
      <c r="D11239" s="233" t="s">
        <v>1358</v>
      </c>
      <c r="E11239" s="233"/>
      <c r="F11239" s="234" t="s">
        <v>300</v>
      </c>
      <c r="G11239" s="235">
        <v>5.6</v>
      </c>
      <c r="H11239" s="235">
        <v>23.16</v>
      </c>
      <c r="I11239" s="235" t="s">
        <v>37</v>
      </c>
      <c r="J11239" s="235">
        <v>1.0900000000000001</v>
      </c>
      <c r="K11239" s="235">
        <v>29.85</v>
      </c>
      <c r="L11239" s="235" t="s">
        <v>37</v>
      </c>
      <c r="M11239" s="236" t="s">
        <v>1324</v>
      </c>
    </row>
    <row r="11240" spans="1:13">
      <c r="A11240" s="106" t="str">
        <f t="shared" si="175"/>
        <v>93458 TC</v>
      </c>
      <c r="B11240" s="231" t="s">
        <v>299</v>
      </c>
      <c r="C11240" s="232" t="s">
        <v>126</v>
      </c>
      <c r="D11240" s="233" t="s">
        <v>1358</v>
      </c>
      <c r="E11240" s="233"/>
      <c r="F11240" s="234" t="s">
        <v>300</v>
      </c>
      <c r="G11240" s="235">
        <v>0</v>
      </c>
      <c r="H11240" s="235">
        <v>21.21</v>
      </c>
      <c r="I11240" s="235" t="s">
        <v>37</v>
      </c>
      <c r="J11240" s="235">
        <v>0.05</v>
      </c>
      <c r="K11240" s="235">
        <v>21.26</v>
      </c>
      <c r="L11240" s="235" t="s">
        <v>37</v>
      </c>
      <c r="M11240" s="236" t="s">
        <v>1324</v>
      </c>
    </row>
    <row r="11241" spans="1:13">
      <c r="A11241" s="106" t="str">
        <f t="shared" si="175"/>
        <v>93458 26</v>
      </c>
      <c r="B11241" s="231" t="s">
        <v>299</v>
      </c>
      <c r="C11241" s="232">
        <v>26</v>
      </c>
      <c r="D11241" s="233" t="s">
        <v>1358</v>
      </c>
      <c r="E11241" s="233"/>
      <c r="F11241" s="234" t="s">
        <v>300</v>
      </c>
      <c r="G11241" s="235">
        <v>5.6</v>
      </c>
      <c r="H11241" s="235">
        <v>1.95</v>
      </c>
      <c r="I11241" s="235">
        <v>1.95</v>
      </c>
      <c r="J11241" s="235">
        <v>1.04</v>
      </c>
      <c r="K11241" s="235">
        <v>8.59</v>
      </c>
      <c r="L11241" s="235">
        <v>8.59</v>
      </c>
      <c r="M11241" s="236" t="s">
        <v>1324</v>
      </c>
    </row>
    <row r="11242" spans="1:13">
      <c r="A11242" s="106" t="str">
        <f t="shared" si="175"/>
        <v xml:space="preserve">93459 </v>
      </c>
      <c r="B11242" s="231" t="s">
        <v>301</v>
      </c>
      <c r="C11242" s="232"/>
      <c r="D11242" s="233" t="s">
        <v>1358</v>
      </c>
      <c r="E11242" s="233"/>
      <c r="F11242" s="234" t="s">
        <v>302</v>
      </c>
      <c r="G11242" s="235">
        <v>6.35</v>
      </c>
      <c r="H11242" s="235">
        <v>24.56</v>
      </c>
      <c r="I11242" s="235" t="s">
        <v>37</v>
      </c>
      <c r="J11242" s="235">
        <v>1.23</v>
      </c>
      <c r="K11242" s="235">
        <v>32.14</v>
      </c>
      <c r="L11242" s="235" t="s">
        <v>37</v>
      </c>
      <c r="M11242" s="236" t="s">
        <v>1324</v>
      </c>
    </row>
    <row r="11243" spans="1:13">
      <c r="A11243" s="106" t="str">
        <f t="shared" si="175"/>
        <v>93459 TC</v>
      </c>
      <c r="B11243" s="231" t="s">
        <v>301</v>
      </c>
      <c r="C11243" s="232" t="s">
        <v>126</v>
      </c>
      <c r="D11243" s="233" t="s">
        <v>1358</v>
      </c>
      <c r="E11243" s="233"/>
      <c r="F11243" s="234" t="s">
        <v>302</v>
      </c>
      <c r="G11243" s="235">
        <v>0</v>
      </c>
      <c r="H11243" s="235">
        <v>22.35</v>
      </c>
      <c r="I11243" s="235" t="s">
        <v>37</v>
      </c>
      <c r="J11243" s="235">
        <v>0.05</v>
      </c>
      <c r="K11243" s="235">
        <v>22.4</v>
      </c>
      <c r="L11243" s="235" t="s">
        <v>37</v>
      </c>
      <c r="M11243" s="236" t="s">
        <v>1324</v>
      </c>
    </row>
    <row r="11244" spans="1:13">
      <c r="A11244" s="106" t="str">
        <f t="shared" si="175"/>
        <v>93459 26</v>
      </c>
      <c r="B11244" s="231" t="s">
        <v>301</v>
      </c>
      <c r="C11244" s="232">
        <v>26</v>
      </c>
      <c r="D11244" s="233" t="s">
        <v>1358</v>
      </c>
      <c r="E11244" s="233"/>
      <c r="F11244" s="234" t="s">
        <v>302</v>
      </c>
      <c r="G11244" s="235">
        <v>6.35</v>
      </c>
      <c r="H11244" s="235">
        <v>2.21</v>
      </c>
      <c r="I11244" s="235">
        <v>2.21</v>
      </c>
      <c r="J11244" s="235">
        <v>1.18</v>
      </c>
      <c r="K11244" s="235">
        <v>9.74</v>
      </c>
      <c r="L11244" s="235">
        <v>9.74</v>
      </c>
      <c r="M11244" s="236" t="s">
        <v>1324</v>
      </c>
    </row>
    <row r="11245" spans="1:13">
      <c r="A11245" s="106" t="str">
        <f t="shared" si="175"/>
        <v xml:space="preserve">93460 </v>
      </c>
      <c r="B11245" s="231" t="s">
        <v>303</v>
      </c>
      <c r="C11245" s="232"/>
      <c r="D11245" s="233" t="s">
        <v>1358</v>
      </c>
      <c r="E11245" s="233"/>
      <c r="F11245" s="234" t="s">
        <v>304</v>
      </c>
      <c r="G11245" s="235">
        <v>7.1</v>
      </c>
      <c r="H11245" s="235">
        <v>27.17</v>
      </c>
      <c r="I11245" s="235" t="s">
        <v>37</v>
      </c>
      <c r="J11245" s="235">
        <v>1.39</v>
      </c>
      <c r="K11245" s="235">
        <v>35.659999999999997</v>
      </c>
      <c r="L11245" s="235" t="s">
        <v>37</v>
      </c>
      <c r="M11245" s="236" t="s">
        <v>1324</v>
      </c>
    </row>
    <row r="11246" spans="1:13">
      <c r="A11246" s="106" t="str">
        <f t="shared" si="175"/>
        <v>93460 TC</v>
      </c>
      <c r="B11246" s="231" t="s">
        <v>303</v>
      </c>
      <c r="C11246" s="232" t="s">
        <v>126</v>
      </c>
      <c r="D11246" s="233" t="s">
        <v>1358</v>
      </c>
      <c r="E11246" s="233"/>
      <c r="F11246" s="234" t="s">
        <v>304</v>
      </c>
      <c r="G11246" s="235">
        <v>0</v>
      </c>
      <c r="H11246" s="235">
        <v>24.69</v>
      </c>
      <c r="I11246" s="235" t="s">
        <v>37</v>
      </c>
      <c r="J11246" s="235">
        <v>0.05</v>
      </c>
      <c r="K11246" s="235">
        <v>24.74</v>
      </c>
      <c r="L11246" s="235" t="s">
        <v>37</v>
      </c>
      <c r="M11246" s="236" t="s">
        <v>1324</v>
      </c>
    </row>
    <row r="11247" spans="1:13">
      <c r="A11247" s="106" t="str">
        <f t="shared" si="175"/>
        <v>93460 26</v>
      </c>
      <c r="B11247" s="231" t="s">
        <v>303</v>
      </c>
      <c r="C11247" s="232">
        <v>26</v>
      </c>
      <c r="D11247" s="233" t="s">
        <v>1358</v>
      </c>
      <c r="E11247" s="233"/>
      <c r="F11247" s="234" t="s">
        <v>304</v>
      </c>
      <c r="G11247" s="235">
        <v>7.1</v>
      </c>
      <c r="H11247" s="235">
        <v>2.48</v>
      </c>
      <c r="I11247" s="235">
        <v>2.48</v>
      </c>
      <c r="J11247" s="235">
        <v>1.34</v>
      </c>
      <c r="K11247" s="235">
        <v>10.92</v>
      </c>
      <c r="L11247" s="235">
        <v>10.92</v>
      </c>
      <c r="M11247" s="236" t="s">
        <v>1324</v>
      </c>
    </row>
    <row r="11248" spans="1:13">
      <c r="A11248" s="106" t="str">
        <f t="shared" si="175"/>
        <v xml:space="preserve">93461 </v>
      </c>
      <c r="B11248" s="231" t="s">
        <v>305</v>
      </c>
      <c r="C11248" s="232"/>
      <c r="D11248" s="233" t="s">
        <v>1358</v>
      </c>
      <c r="E11248" s="233"/>
      <c r="F11248" s="234" t="s">
        <v>304</v>
      </c>
      <c r="G11248" s="235">
        <v>7.85</v>
      </c>
      <c r="H11248" s="235">
        <v>29.95</v>
      </c>
      <c r="I11248" s="235" t="s">
        <v>37</v>
      </c>
      <c r="J11248" s="235">
        <v>1.54</v>
      </c>
      <c r="K11248" s="235">
        <v>39.340000000000003</v>
      </c>
      <c r="L11248" s="235" t="s">
        <v>37</v>
      </c>
      <c r="M11248" s="236" t="s">
        <v>1324</v>
      </c>
    </row>
    <row r="11249" spans="1:13">
      <c r="A11249" s="106" t="str">
        <f t="shared" si="175"/>
        <v>93461 TC</v>
      </c>
      <c r="B11249" s="231" t="s">
        <v>305</v>
      </c>
      <c r="C11249" s="232" t="s">
        <v>126</v>
      </c>
      <c r="D11249" s="233" t="s">
        <v>1358</v>
      </c>
      <c r="E11249" s="233"/>
      <c r="F11249" s="234" t="s">
        <v>304</v>
      </c>
      <c r="G11249" s="235">
        <v>0</v>
      </c>
      <c r="H11249" s="235">
        <v>27.21</v>
      </c>
      <c r="I11249" s="235" t="s">
        <v>37</v>
      </c>
      <c r="J11249" s="235">
        <v>0.06</v>
      </c>
      <c r="K11249" s="235">
        <v>27.27</v>
      </c>
      <c r="L11249" s="235" t="s">
        <v>37</v>
      </c>
      <c r="M11249" s="236" t="s">
        <v>1324</v>
      </c>
    </row>
    <row r="11250" spans="1:13">
      <c r="A11250" s="106" t="str">
        <f t="shared" si="175"/>
        <v>93461 26</v>
      </c>
      <c r="B11250" s="231" t="s">
        <v>305</v>
      </c>
      <c r="C11250" s="232">
        <v>26</v>
      </c>
      <c r="D11250" s="233" t="s">
        <v>1358</v>
      </c>
      <c r="E11250" s="233"/>
      <c r="F11250" s="234" t="s">
        <v>304</v>
      </c>
      <c r="G11250" s="235">
        <v>7.85</v>
      </c>
      <c r="H11250" s="235">
        <v>2.74</v>
      </c>
      <c r="I11250" s="235">
        <v>2.74</v>
      </c>
      <c r="J11250" s="235">
        <v>1.48</v>
      </c>
      <c r="K11250" s="235">
        <v>12.07</v>
      </c>
      <c r="L11250" s="235">
        <v>12.07</v>
      </c>
      <c r="M11250" s="236" t="s">
        <v>1324</v>
      </c>
    </row>
    <row r="11251" spans="1:13">
      <c r="A11251" s="106" t="str">
        <f t="shared" si="175"/>
        <v xml:space="preserve">93462 </v>
      </c>
      <c r="B11251" s="231" t="s">
        <v>15716</v>
      </c>
      <c r="C11251" s="232"/>
      <c r="D11251" s="233" t="s">
        <v>1358</v>
      </c>
      <c r="E11251" s="233"/>
      <c r="F11251" s="234" t="s">
        <v>15717</v>
      </c>
      <c r="G11251" s="235">
        <v>3.73</v>
      </c>
      <c r="H11251" s="235">
        <v>1.51</v>
      </c>
      <c r="I11251" s="235">
        <v>1.51</v>
      </c>
      <c r="J11251" s="235">
        <v>0.83</v>
      </c>
      <c r="K11251" s="235">
        <v>6.07</v>
      </c>
      <c r="L11251" s="235">
        <v>6.07</v>
      </c>
      <c r="M11251" s="236" t="s">
        <v>1125</v>
      </c>
    </row>
    <row r="11252" spans="1:13">
      <c r="A11252" s="106" t="str">
        <f t="shared" si="175"/>
        <v xml:space="preserve">93463 </v>
      </c>
      <c r="B11252" s="231" t="s">
        <v>15718</v>
      </c>
      <c r="C11252" s="232"/>
      <c r="D11252" s="233" t="s">
        <v>1358</v>
      </c>
      <c r="E11252" s="233"/>
      <c r="F11252" s="234" t="s">
        <v>15719</v>
      </c>
      <c r="G11252" s="235">
        <v>2</v>
      </c>
      <c r="H11252" s="235">
        <v>0.71</v>
      </c>
      <c r="I11252" s="235">
        <v>0.71</v>
      </c>
      <c r="J11252" s="235">
        <v>0.16</v>
      </c>
      <c r="K11252" s="235">
        <v>2.87</v>
      </c>
      <c r="L11252" s="235">
        <v>2.87</v>
      </c>
      <c r="M11252" s="236" t="s">
        <v>1125</v>
      </c>
    </row>
    <row r="11253" spans="1:13">
      <c r="A11253" s="106" t="str">
        <f t="shared" si="175"/>
        <v xml:space="preserve">93464 </v>
      </c>
      <c r="B11253" s="231" t="s">
        <v>15720</v>
      </c>
      <c r="C11253" s="232"/>
      <c r="D11253" s="233" t="s">
        <v>1358</v>
      </c>
      <c r="E11253" s="233"/>
      <c r="F11253" s="234" t="s">
        <v>15721</v>
      </c>
      <c r="G11253" s="235">
        <v>1.8</v>
      </c>
      <c r="H11253" s="235">
        <v>4.49</v>
      </c>
      <c r="I11253" s="235" t="s">
        <v>37</v>
      </c>
      <c r="J11253" s="235">
        <v>0.15</v>
      </c>
      <c r="K11253" s="235">
        <v>6.44</v>
      </c>
      <c r="L11253" s="235" t="s">
        <v>37</v>
      </c>
      <c r="M11253" s="236" t="s">
        <v>1125</v>
      </c>
    </row>
    <row r="11254" spans="1:13">
      <c r="A11254" s="106" t="str">
        <f t="shared" si="175"/>
        <v>93464 TC</v>
      </c>
      <c r="B11254" s="231" t="s">
        <v>15720</v>
      </c>
      <c r="C11254" s="232" t="s">
        <v>126</v>
      </c>
      <c r="D11254" s="233" t="s">
        <v>1358</v>
      </c>
      <c r="E11254" s="233"/>
      <c r="F11254" s="234" t="s">
        <v>15721</v>
      </c>
      <c r="G11254" s="235">
        <v>0</v>
      </c>
      <c r="H11254" s="235">
        <v>3.8</v>
      </c>
      <c r="I11254" s="235" t="s">
        <v>37</v>
      </c>
      <c r="J11254" s="235">
        <v>0.02</v>
      </c>
      <c r="K11254" s="235">
        <v>3.82</v>
      </c>
      <c r="L11254" s="235" t="s">
        <v>37</v>
      </c>
      <c r="M11254" s="236" t="s">
        <v>1125</v>
      </c>
    </row>
    <row r="11255" spans="1:13">
      <c r="A11255" s="106" t="str">
        <f t="shared" si="175"/>
        <v>93464 26</v>
      </c>
      <c r="B11255" s="231" t="s">
        <v>15720</v>
      </c>
      <c r="C11255" s="232">
        <v>26</v>
      </c>
      <c r="D11255" s="233" t="s">
        <v>1358</v>
      </c>
      <c r="E11255" s="233"/>
      <c r="F11255" s="234" t="s">
        <v>15721</v>
      </c>
      <c r="G11255" s="235">
        <v>1.8</v>
      </c>
      <c r="H11255" s="235">
        <v>0.69</v>
      </c>
      <c r="I11255" s="235">
        <v>0.69</v>
      </c>
      <c r="J11255" s="235">
        <v>0.13</v>
      </c>
      <c r="K11255" s="235">
        <v>2.62</v>
      </c>
      <c r="L11255" s="235">
        <v>2.62</v>
      </c>
      <c r="M11255" s="236" t="s">
        <v>1125</v>
      </c>
    </row>
    <row r="11256" spans="1:13">
      <c r="A11256" s="106" t="str">
        <f t="shared" si="175"/>
        <v xml:space="preserve">93503 </v>
      </c>
      <c r="B11256" s="231" t="s">
        <v>15722</v>
      </c>
      <c r="C11256" s="232"/>
      <c r="D11256" s="233" t="s">
        <v>1358</v>
      </c>
      <c r="E11256" s="233"/>
      <c r="F11256" s="234" t="s">
        <v>15723</v>
      </c>
      <c r="G11256" s="235">
        <v>2</v>
      </c>
      <c r="H11256" s="233" t="s">
        <v>37</v>
      </c>
      <c r="I11256" s="235">
        <v>0.41</v>
      </c>
      <c r="J11256" s="235">
        <v>0.17</v>
      </c>
      <c r="K11256" s="233" t="s">
        <v>37</v>
      </c>
      <c r="L11256" s="235">
        <v>2.58</v>
      </c>
      <c r="M11256" s="236" t="s">
        <v>1324</v>
      </c>
    </row>
    <row r="11257" spans="1:13">
      <c r="A11257" s="106" t="str">
        <f t="shared" si="175"/>
        <v xml:space="preserve">93505 </v>
      </c>
      <c r="B11257" s="231" t="s">
        <v>306</v>
      </c>
      <c r="C11257" s="232"/>
      <c r="D11257" s="233" t="s">
        <v>1358</v>
      </c>
      <c r="E11257" s="233"/>
      <c r="F11257" s="234" t="s">
        <v>307</v>
      </c>
      <c r="G11257" s="235">
        <v>4.12</v>
      </c>
      <c r="H11257" s="235">
        <v>13.69</v>
      </c>
      <c r="I11257" s="235" t="s">
        <v>37</v>
      </c>
      <c r="J11257" s="235">
        <v>0.79</v>
      </c>
      <c r="K11257" s="235">
        <v>18.600000000000001</v>
      </c>
      <c r="L11257" s="235" t="s">
        <v>37</v>
      </c>
      <c r="M11257" s="236" t="s">
        <v>1324</v>
      </c>
    </row>
    <row r="11258" spans="1:13">
      <c r="A11258" s="106" t="str">
        <f t="shared" si="175"/>
        <v>93505 TC</v>
      </c>
      <c r="B11258" s="231" t="s">
        <v>306</v>
      </c>
      <c r="C11258" s="232" t="s">
        <v>126</v>
      </c>
      <c r="D11258" s="233" t="s">
        <v>1358</v>
      </c>
      <c r="E11258" s="233"/>
      <c r="F11258" s="234" t="s">
        <v>307</v>
      </c>
      <c r="G11258" s="235">
        <v>0</v>
      </c>
      <c r="H11258" s="235">
        <v>11.92</v>
      </c>
      <c r="I11258" s="235" t="s">
        <v>37</v>
      </c>
      <c r="J11258" s="235">
        <v>0.02</v>
      </c>
      <c r="K11258" s="235">
        <v>11.94</v>
      </c>
      <c r="L11258" s="235" t="s">
        <v>37</v>
      </c>
      <c r="M11258" s="236" t="s">
        <v>1324</v>
      </c>
    </row>
    <row r="11259" spans="1:13">
      <c r="A11259" s="106" t="str">
        <f t="shared" si="175"/>
        <v>93505 26</v>
      </c>
      <c r="B11259" s="231" t="s">
        <v>306</v>
      </c>
      <c r="C11259" s="232">
        <v>26</v>
      </c>
      <c r="D11259" s="233" t="s">
        <v>1358</v>
      </c>
      <c r="E11259" s="233"/>
      <c r="F11259" s="234" t="s">
        <v>307</v>
      </c>
      <c r="G11259" s="235">
        <v>4.12</v>
      </c>
      <c r="H11259" s="235">
        <v>1.77</v>
      </c>
      <c r="I11259" s="235">
        <v>1.77</v>
      </c>
      <c r="J11259" s="235">
        <v>0.77</v>
      </c>
      <c r="K11259" s="235">
        <v>6.66</v>
      </c>
      <c r="L11259" s="235">
        <v>6.66</v>
      </c>
      <c r="M11259" s="236" t="s">
        <v>1324</v>
      </c>
    </row>
    <row r="11260" spans="1:13">
      <c r="A11260" s="106" t="str">
        <f t="shared" si="175"/>
        <v xml:space="preserve">93563 </v>
      </c>
      <c r="B11260" s="231" t="s">
        <v>15724</v>
      </c>
      <c r="C11260" s="232"/>
      <c r="D11260" s="233" t="s">
        <v>1358</v>
      </c>
      <c r="E11260" s="233"/>
      <c r="F11260" s="234" t="s">
        <v>19226</v>
      </c>
      <c r="G11260" s="235">
        <v>1</v>
      </c>
      <c r="H11260" s="235">
        <v>0.35</v>
      </c>
      <c r="I11260" s="235">
        <v>0.35</v>
      </c>
      <c r="J11260" s="235">
        <v>0.16</v>
      </c>
      <c r="K11260" s="235">
        <v>1.51</v>
      </c>
      <c r="L11260" s="235">
        <v>1.51</v>
      </c>
      <c r="M11260" s="236" t="s">
        <v>1125</v>
      </c>
    </row>
    <row r="11261" spans="1:13">
      <c r="A11261" s="106" t="str">
        <f t="shared" si="175"/>
        <v xml:space="preserve">93564 </v>
      </c>
      <c r="B11261" s="231" t="s">
        <v>15725</v>
      </c>
      <c r="C11261" s="232"/>
      <c r="D11261" s="233" t="s">
        <v>1358</v>
      </c>
      <c r="E11261" s="233"/>
      <c r="F11261" s="234" t="s">
        <v>19227</v>
      </c>
      <c r="G11261" s="235">
        <v>1.03</v>
      </c>
      <c r="H11261" s="235">
        <v>0.36</v>
      </c>
      <c r="I11261" s="235">
        <v>0.36</v>
      </c>
      <c r="J11261" s="235">
        <v>0.23</v>
      </c>
      <c r="K11261" s="235">
        <v>1.62</v>
      </c>
      <c r="L11261" s="235">
        <v>1.62</v>
      </c>
      <c r="M11261" s="236" t="s">
        <v>1125</v>
      </c>
    </row>
    <row r="11262" spans="1:13">
      <c r="A11262" s="106" t="str">
        <f t="shared" si="175"/>
        <v xml:space="preserve">93565 </v>
      </c>
      <c r="B11262" s="231" t="s">
        <v>15726</v>
      </c>
      <c r="C11262" s="232"/>
      <c r="D11262" s="233" t="s">
        <v>1358</v>
      </c>
      <c r="E11262" s="233"/>
      <c r="F11262" s="234" t="s">
        <v>19228</v>
      </c>
      <c r="G11262" s="235">
        <v>0.5</v>
      </c>
      <c r="H11262" s="235">
        <v>0.17</v>
      </c>
      <c r="I11262" s="235">
        <v>0.17</v>
      </c>
      <c r="J11262" s="235">
        <v>0.13</v>
      </c>
      <c r="K11262" s="235">
        <v>0.8</v>
      </c>
      <c r="L11262" s="235">
        <v>0.8</v>
      </c>
      <c r="M11262" s="236" t="s">
        <v>1125</v>
      </c>
    </row>
    <row r="11263" spans="1:13">
      <c r="A11263" s="106" t="str">
        <f t="shared" si="175"/>
        <v xml:space="preserve">93566 </v>
      </c>
      <c r="B11263" s="231" t="s">
        <v>15727</v>
      </c>
      <c r="C11263" s="232"/>
      <c r="D11263" s="233" t="s">
        <v>1358</v>
      </c>
      <c r="E11263" s="233"/>
      <c r="F11263" s="234" t="s">
        <v>19229</v>
      </c>
      <c r="G11263" s="235">
        <v>0.5</v>
      </c>
      <c r="H11263" s="235">
        <v>0.18</v>
      </c>
      <c r="I11263" s="235">
        <v>0.18</v>
      </c>
      <c r="J11263" s="235">
        <v>0.08</v>
      </c>
      <c r="K11263" s="235">
        <v>0.76</v>
      </c>
      <c r="L11263" s="235">
        <v>0.76</v>
      </c>
      <c r="M11263" s="236" t="s">
        <v>1125</v>
      </c>
    </row>
    <row r="11264" spans="1:13">
      <c r="A11264" s="106" t="str">
        <f t="shared" si="175"/>
        <v xml:space="preserve">93567 </v>
      </c>
      <c r="B11264" s="231" t="s">
        <v>15728</v>
      </c>
      <c r="C11264" s="232"/>
      <c r="D11264" s="233" t="s">
        <v>1358</v>
      </c>
      <c r="E11264" s="233"/>
      <c r="F11264" s="234" t="s">
        <v>19230</v>
      </c>
      <c r="G11264" s="235">
        <v>0.7</v>
      </c>
      <c r="H11264" s="235">
        <v>0.24</v>
      </c>
      <c r="I11264" s="235">
        <v>0.24</v>
      </c>
      <c r="J11264" s="235">
        <v>0.16</v>
      </c>
      <c r="K11264" s="235">
        <v>1.1000000000000001</v>
      </c>
      <c r="L11264" s="235">
        <v>1.1000000000000001</v>
      </c>
      <c r="M11264" s="236" t="s">
        <v>1125</v>
      </c>
    </row>
    <row r="11265" spans="1:13">
      <c r="A11265" s="106" t="str">
        <f t="shared" si="175"/>
        <v xml:space="preserve">93568 </v>
      </c>
      <c r="B11265" s="231" t="s">
        <v>15729</v>
      </c>
      <c r="C11265" s="232"/>
      <c r="D11265" s="233" t="s">
        <v>1358</v>
      </c>
      <c r="E11265" s="233"/>
      <c r="F11265" s="234" t="s">
        <v>19231</v>
      </c>
      <c r="G11265" s="235">
        <v>0.88</v>
      </c>
      <c r="H11265" s="235">
        <v>0.31</v>
      </c>
      <c r="I11265" s="235">
        <v>0.31</v>
      </c>
      <c r="J11265" s="235">
        <v>0.18</v>
      </c>
      <c r="K11265" s="235">
        <v>1.37</v>
      </c>
      <c r="L11265" s="235">
        <v>1.37</v>
      </c>
      <c r="M11265" s="236" t="s">
        <v>1125</v>
      </c>
    </row>
    <row r="11266" spans="1:13">
      <c r="A11266" s="106" t="str">
        <f t="shared" si="175"/>
        <v xml:space="preserve">93569 </v>
      </c>
      <c r="B11266" s="231" t="s">
        <v>19232</v>
      </c>
      <c r="C11266" s="232"/>
      <c r="D11266" s="233" t="s">
        <v>1358</v>
      </c>
      <c r="E11266" s="233"/>
      <c r="F11266" s="234" t="s">
        <v>18720</v>
      </c>
      <c r="G11266" s="235">
        <v>0.78</v>
      </c>
      <c r="H11266" s="235">
        <v>0.27</v>
      </c>
      <c r="I11266" s="235">
        <v>0.27</v>
      </c>
      <c r="J11266" s="235">
        <v>0.05</v>
      </c>
      <c r="K11266" s="235">
        <v>1.1000000000000001</v>
      </c>
      <c r="L11266" s="235">
        <v>1.1000000000000001</v>
      </c>
      <c r="M11266" s="236" t="s">
        <v>1125</v>
      </c>
    </row>
    <row r="11267" spans="1:13">
      <c r="A11267" s="106" t="str">
        <f t="shared" ref="A11267:A11330" si="176">B11267&amp;" "&amp;C11267</f>
        <v xml:space="preserve">93571 </v>
      </c>
      <c r="B11267" s="231" t="s">
        <v>15730</v>
      </c>
      <c r="C11267" s="232"/>
      <c r="D11267" s="233" t="s">
        <v>664</v>
      </c>
      <c r="E11267" s="233"/>
      <c r="F11267" s="234" t="s">
        <v>185</v>
      </c>
      <c r="G11267" s="235">
        <v>0</v>
      </c>
      <c r="H11267" s="233" t="s">
        <v>37</v>
      </c>
      <c r="I11267" s="235" t="s">
        <v>37</v>
      </c>
      <c r="J11267" s="235">
        <v>0</v>
      </c>
      <c r="K11267" s="233" t="s">
        <v>37</v>
      </c>
      <c r="L11267" s="235" t="s">
        <v>37</v>
      </c>
      <c r="M11267" s="236" t="s">
        <v>1125</v>
      </c>
    </row>
    <row r="11268" spans="1:13">
      <c r="A11268" s="106" t="str">
        <f t="shared" si="176"/>
        <v>93571 TC</v>
      </c>
      <c r="B11268" s="231" t="s">
        <v>15730</v>
      </c>
      <c r="C11268" s="232" t="s">
        <v>126</v>
      </c>
      <c r="D11268" s="233" t="s">
        <v>664</v>
      </c>
      <c r="E11268" s="233"/>
      <c r="F11268" s="234" t="s">
        <v>185</v>
      </c>
      <c r="G11268" s="235">
        <v>0</v>
      </c>
      <c r="H11268" s="233" t="s">
        <v>37</v>
      </c>
      <c r="I11268" s="235" t="s">
        <v>37</v>
      </c>
      <c r="J11268" s="235">
        <v>0</v>
      </c>
      <c r="K11268" s="233" t="s">
        <v>37</v>
      </c>
      <c r="L11268" s="235" t="s">
        <v>37</v>
      </c>
      <c r="M11268" s="236" t="s">
        <v>1125</v>
      </c>
    </row>
    <row r="11269" spans="1:13">
      <c r="A11269" s="106" t="str">
        <f t="shared" si="176"/>
        <v>93571 26</v>
      </c>
      <c r="B11269" s="231" t="s">
        <v>15730</v>
      </c>
      <c r="C11269" s="232">
        <v>26</v>
      </c>
      <c r="D11269" s="233" t="s">
        <v>1358</v>
      </c>
      <c r="E11269" s="233"/>
      <c r="F11269" s="234" t="s">
        <v>185</v>
      </c>
      <c r="G11269" s="235">
        <v>1.38</v>
      </c>
      <c r="H11269" s="235">
        <v>0.48</v>
      </c>
      <c r="I11269" s="235">
        <v>0.48</v>
      </c>
      <c r="J11269" s="235">
        <v>0.25</v>
      </c>
      <c r="K11269" s="235">
        <v>2.11</v>
      </c>
      <c r="L11269" s="235">
        <v>2.11</v>
      </c>
      <c r="M11269" s="236" t="s">
        <v>1125</v>
      </c>
    </row>
    <row r="11270" spans="1:13">
      <c r="A11270" s="106" t="str">
        <f t="shared" si="176"/>
        <v xml:space="preserve">93572 </v>
      </c>
      <c r="B11270" s="231" t="s">
        <v>15731</v>
      </c>
      <c r="C11270" s="232"/>
      <c r="D11270" s="233" t="s">
        <v>664</v>
      </c>
      <c r="E11270" s="233"/>
      <c r="F11270" s="234" t="s">
        <v>185</v>
      </c>
      <c r="G11270" s="235">
        <v>0</v>
      </c>
      <c r="H11270" s="233" t="s">
        <v>37</v>
      </c>
      <c r="I11270" s="235" t="s">
        <v>37</v>
      </c>
      <c r="J11270" s="235">
        <v>0</v>
      </c>
      <c r="K11270" s="233" t="s">
        <v>37</v>
      </c>
      <c r="L11270" s="235" t="s">
        <v>37</v>
      </c>
      <c r="M11270" s="236" t="s">
        <v>1125</v>
      </c>
    </row>
    <row r="11271" spans="1:13">
      <c r="A11271" s="106" t="str">
        <f t="shared" si="176"/>
        <v>93572 TC</v>
      </c>
      <c r="B11271" s="231" t="s">
        <v>15731</v>
      </c>
      <c r="C11271" s="232" t="s">
        <v>126</v>
      </c>
      <c r="D11271" s="233" t="s">
        <v>664</v>
      </c>
      <c r="E11271" s="233"/>
      <c r="F11271" s="234" t="s">
        <v>185</v>
      </c>
      <c r="G11271" s="235">
        <v>0</v>
      </c>
      <c r="H11271" s="233" t="s">
        <v>37</v>
      </c>
      <c r="I11271" s="235" t="s">
        <v>37</v>
      </c>
      <c r="J11271" s="235">
        <v>0</v>
      </c>
      <c r="K11271" s="233" t="s">
        <v>37</v>
      </c>
      <c r="L11271" s="235" t="s">
        <v>37</v>
      </c>
      <c r="M11271" s="236" t="s">
        <v>1125</v>
      </c>
    </row>
    <row r="11272" spans="1:13">
      <c r="A11272" s="106" t="str">
        <f t="shared" si="176"/>
        <v>93572 26</v>
      </c>
      <c r="B11272" s="231" t="s">
        <v>15731</v>
      </c>
      <c r="C11272" s="232">
        <v>26</v>
      </c>
      <c r="D11272" s="233" t="s">
        <v>1358</v>
      </c>
      <c r="E11272" s="233"/>
      <c r="F11272" s="234" t="s">
        <v>185</v>
      </c>
      <c r="G11272" s="235">
        <v>1</v>
      </c>
      <c r="H11272" s="235">
        <v>0.35</v>
      </c>
      <c r="I11272" s="235">
        <v>0.35</v>
      </c>
      <c r="J11272" s="235">
        <v>0.18</v>
      </c>
      <c r="K11272" s="235">
        <v>1.53</v>
      </c>
      <c r="L11272" s="235">
        <v>1.53</v>
      </c>
      <c r="M11272" s="236" t="s">
        <v>1125</v>
      </c>
    </row>
    <row r="11273" spans="1:13">
      <c r="A11273" s="106" t="str">
        <f t="shared" si="176"/>
        <v xml:space="preserve">93573 </v>
      </c>
      <c r="B11273" s="231" t="s">
        <v>19233</v>
      </c>
      <c r="C11273" s="232"/>
      <c r="D11273" s="233" t="s">
        <v>1358</v>
      </c>
      <c r="E11273" s="233"/>
      <c r="F11273" s="234" t="s">
        <v>18719</v>
      </c>
      <c r="G11273" s="235">
        <v>1.3</v>
      </c>
      <c r="H11273" s="235">
        <v>0.45</v>
      </c>
      <c r="I11273" s="235">
        <v>0.45</v>
      </c>
      <c r="J11273" s="235">
        <v>0.08</v>
      </c>
      <c r="K11273" s="235">
        <v>1.83</v>
      </c>
      <c r="L11273" s="235">
        <v>1.83</v>
      </c>
      <c r="M11273" s="236" t="s">
        <v>1125</v>
      </c>
    </row>
    <row r="11274" spans="1:13">
      <c r="A11274" s="106" t="str">
        <f t="shared" si="176"/>
        <v xml:space="preserve">93574 </v>
      </c>
      <c r="B11274" s="231" t="s">
        <v>19234</v>
      </c>
      <c r="C11274" s="232"/>
      <c r="D11274" s="233" t="s">
        <v>1358</v>
      </c>
      <c r="E11274" s="233"/>
      <c r="F11274" s="234" t="s">
        <v>18718</v>
      </c>
      <c r="G11274" s="235">
        <v>1.44</v>
      </c>
      <c r="H11274" s="235">
        <v>0.5</v>
      </c>
      <c r="I11274" s="235">
        <v>0.5</v>
      </c>
      <c r="J11274" s="235">
        <v>0.1</v>
      </c>
      <c r="K11274" s="235">
        <v>2.04</v>
      </c>
      <c r="L11274" s="235">
        <v>2.04</v>
      </c>
      <c r="M11274" s="236" t="s">
        <v>1125</v>
      </c>
    </row>
    <row r="11275" spans="1:13">
      <c r="A11275" s="106" t="str">
        <f t="shared" si="176"/>
        <v xml:space="preserve">93575 </v>
      </c>
      <c r="B11275" s="231" t="s">
        <v>19235</v>
      </c>
      <c r="C11275" s="232"/>
      <c r="D11275" s="233" t="s">
        <v>1358</v>
      </c>
      <c r="E11275" s="233"/>
      <c r="F11275" s="234" t="s">
        <v>18717</v>
      </c>
      <c r="G11275" s="235">
        <v>1.92</v>
      </c>
      <c r="H11275" s="235">
        <v>0.71</v>
      </c>
      <c r="I11275" s="235">
        <v>0.71</v>
      </c>
      <c r="J11275" s="235">
        <v>0.13</v>
      </c>
      <c r="K11275" s="235">
        <v>2.76</v>
      </c>
      <c r="L11275" s="235">
        <v>2.76</v>
      </c>
      <c r="M11275" s="236" t="s">
        <v>1125</v>
      </c>
    </row>
    <row r="11276" spans="1:13">
      <c r="A11276" s="106" t="str">
        <f t="shared" si="176"/>
        <v xml:space="preserve">93580 </v>
      </c>
      <c r="B11276" s="231" t="s">
        <v>15732</v>
      </c>
      <c r="C11276" s="232"/>
      <c r="D11276" s="233" t="s">
        <v>1358</v>
      </c>
      <c r="E11276" s="233"/>
      <c r="F11276" s="234" t="s">
        <v>15733</v>
      </c>
      <c r="G11276" s="235">
        <v>17.97</v>
      </c>
      <c r="H11276" s="233" t="s">
        <v>37</v>
      </c>
      <c r="I11276" s="235">
        <v>6.61</v>
      </c>
      <c r="J11276" s="235">
        <v>4</v>
      </c>
      <c r="K11276" s="233" t="s">
        <v>37</v>
      </c>
      <c r="L11276" s="235">
        <v>28.58</v>
      </c>
      <c r="M11276" s="236" t="s">
        <v>1324</v>
      </c>
    </row>
    <row r="11277" spans="1:13">
      <c r="A11277" s="106" t="str">
        <f t="shared" si="176"/>
        <v xml:space="preserve">93581 </v>
      </c>
      <c r="B11277" s="231" t="s">
        <v>15734</v>
      </c>
      <c r="C11277" s="232"/>
      <c r="D11277" s="233" t="s">
        <v>1358</v>
      </c>
      <c r="E11277" s="233"/>
      <c r="F11277" s="234" t="s">
        <v>15735</v>
      </c>
      <c r="G11277" s="235">
        <v>24.39</v>
      </c>
      <c r="H11277" s="233" t="s">
        <v>37</v>
      </c>
      <c r="I11277" s="235">
        <v>8.83</v>
      </c>
      <c r="J11277" s="235">
        <v>5.59</v>
      </c>
      <c r="K11277" s="233" t="s">
        <v>37</v>
      </c>
      <c r="L11277" s="235">
        <v>38.81</v>
      </c>
      <c r="M11277" s="236" t="s">
        <v>1324</v>
      </c>
    </row>
    <row r="11278" spans="1:13">
      <c r="A11278" s="106" t="str">
        <f t="shared" si="176"/>
        <v xml:space="preserve">93582 </v>
      </c>
      <c r="B11278" s="231" t="s">
        <v>15736</v>
      </c>
      <c r="C11278" s="232"/>
      <c r="D11278" s="233" t="s">
        <v>1358</v>
      </c>
      <c r="E11278" s="233"/>
      <c r="F11278" s="234" t="s">
        <v>15737</v>
      </c>
      <c r="G11278" s="235">
        <v>12.31</v>
      </c>
      <c r="H11278" s="233" t="s">
        <v>37</v>
      </c>
      <c r="I11278" s="235">
        <v>4.26</v>
      </c>
      <c r="J11278" s="235">
        <v>2.8</v>
      </c>
      <c r="K11278" s="233" t="s">
        <v>37</v>
      </c>
      <c r="L11278" s="235">
        <v>19.37</v>
      </c>
      <c r="M11278" s="236" t="s">
        <v>1324</v>
      </c>
    </row>
    <row r="11279" spans="1:13">
      <c r="A11279" s="106" t="str">
        <f t="shared" si="176"/>
        <v xml:space="preserve">93583 </v>
      </c>
      <c r="B11279" s="231" t="s">
        <v>15738</v>
      </c>
      <c r="C11279" s="232"/>
      <c r="D11279" s="233" t="s">
        <v>1358</v>
      </c>
      <c r="E11279" s="233"/>
      <c r="F11279" s="234" t="s">
        <v>15739</v>
      </c>
      <c r="G11279" s="235">
        <v>13.75</v>
      </c>
      <c r="H11279" s="233" t="s">
        <v>37</v>
      </c>
      <c r="I11279" s="235">
        <v>4.87</v>
      </c>
      <c r="J11279" s="235">
        <v>3.12</v>
      </c>
      <c r="K11279" s="233" t="s">
        <v>37</v>
      </c>
      <c r="L11279" s="235">
        <v>21.74</v>
      </c>
      <c r="M11279" s="236" t="s">
        <v>1324</v>
      </c>
    </row>
    <row r="11280" spans="1:13">
      <c r="A11280" s="106" t="str">
        <f t="shared" si="176"/>
        <v xml:space="preserve">93584 </v>
      </c>
      <c r="B11280" s="231" t="s">
        <v>21473</v>
      </c>
      <c r="C11280" s="232"/>
      <c r="D11280" s="233" t="s">
        <v>1358</v>
      </c>
      <c r="E11280" s="233"/>
      <c r="F11280" s="234" t="s">
        <v>20991</v>
      </c>
      <c r="G11280" s="235">
        <v>1.2</v>
      </c>
      <c r="H11280" s="233" t="s">
        <v>37</v>
      </c>
      <c r="I11280" s="235">
        <v>0.43</v>
      </c>
      <c r="J11280" s="235">
        <v>0.1</v>
      </c>
      <c r="K11280" s="233" t="s">
        <v>37</v>
      </c>
      <c r="L11280" s="235">
        <v>1.73</v>
      </c>
      <c r="M11280" s="236" t="s">
        <v>1125</v>
      </c>
    </row>
    <row r="11281" spans="1:13">
      <c r="A11281" s="106" t="str">
        <f t="shared" si="176"/>
        <v xml:space="preserve">93585 </v>
      </c>
      <c r="B11281" s="231" t="s">
        <v>21474</v>
      </c>
      <c r="C11281" s="232"/>
      <c r="D11281" s="233" t="s">
        <v>1358</v>
      </c>
      <c r="E11281" s="233"/>
      <c r="F11281" s="234" t="s">
        <v>21475</v>
      </c>
      <c r="G11281" s="235">
        <v>1.1299999999999999</v>
      </c>
      <c r="H11281" s="233" t="s">
        <v>37</v>
      </c>
      <c r="I11281" s="235">
        <v>0.41</v>
      </c>
      <c r="J11281" s="235">
        <v>0.08</v>
      </c>
      <c r="K11281" s="233" t="s">
        <v>37</v>
      </c>
      <c r="L11281" s="235">
        <v>1.62</v>
      </c>
      <c r="M11281" s="236" t="s">
        <v>1125</v>
      </c>
    </row>
    <row r="11282" spans="1:13">
      <c r="A11282" s="106" t="str">
        <f t="shared" si="176"/>
        <v xml:space="preserve">93586 </v>
      </c>
      <c r="B11282" s="231" t="s">
        <v>21476</v>
      </c>
      <c r="C11282" s="232"/>
      <c r="D11282" s="233" t="s">
        <v>1358</v>
      </c>
      <c r="E11282" s="233"/>
      <c r="F11282" s="234" t="s">
        <v>20993</v>
      </c>
      <c r="G11282" s="235">
        <v>1.43</v>
      </c>
      <c r="H11282" s="233" t="s">
        <v>37</v>
      </c>
      <c r="I11282" s="235">
        <v>0.51</v>
      </c>
      <c r="J11282" s="235">
        <v>0.13</v>
      </c>
      <c r="K11282" s="233" t="s">
        <v>37</v>
      </c>
      <c r="L11282" s="235">
        <v>2.0699999999999998</v>
      </c>
      <c r="M11282" s="236" t="s">
        <v>1125</v>
      </c>
    </row>
    <row r="11283" spans="1:13">
      <c r="A11283" s="106" t="str">
        <f t="shared" si="176"/>
        <v xml:space="preserve">93587 </v>
      </c>
      <c r="B11283" s="231" t="s">
        <v>21477</v>
      </c>
      <c r="C11283" s="232"/>
      <c r="D11283" s="233" t="s">
        <v>1358</v>
      </c>
      <c r="E11283" s="233"/>
      <c r="F11283" s="234" t="s">
        <v>20994</v>
      </c>
      <c r="G11283" s="235">
        <v>2.11</v>
      </c>
      <c r="H11283" s="233" t="s">
        <v>37</v>
      </c>
      <c r="I11283" s="235">
        <v>0.76</v>
      </c>
      <c r="J11283" s="235">
        <v>0.16</v>
      </c>
      <c r="K11283" s="233" t="s">
        <v>37</v>
      </c>
      <c r="L11283" s="235">
        <v>3.03</v>
      </c>
      <c r="M11283" s="236" t="s">
        <v>1125</v>
      </c>
    </row>
    <row r="11284" spans="1:13">
      <c r="A11284" s="106" t="str">
        <f t="shared" si="176"/>
        <v xml:space="preserve">93588 </v>
      </c>
      <c r="B11284" s="231" t="s">
        <v>21478</v>
      </c>
      <c r="C11284" s="232"/>
      <c r="D11284" s="233" t="s">
        <v>1358</v>
      </c>
      <c r="E11284" s="233"/>
      <c r="F11284" s="234" t="s">
        <v>20995</v>
      </c>
      <c r="G11284" s="235">
        <v>2.13</v>
      </c>
      <c r="H11284" s="233" t="s">
        <v>37</v>
      </c>
      <c r="I11284" s="235">
        <v>0.77</v>
      </c>
      <c r="J11284" s="235">
        <v>0.16</v>
      </c>
      <c r="K11284" s="233" t="s">
        <v>37</v>
      </c>
      <c r="L11284" s="235">
        <v>3.06</v>
      </c>
      <c r="M11284" s="236" t="s">
        <v>1125</v>
      </c>
    </row>
    <row r="11285" spans="1:13">
      <c r="A11285" s="106" t="str">
        <f t="shared" si="176"/>
        <v xml:space="preserve">93590 </v>
      </c>
      <c r="B11285" s="231" t="s">
        <v>15740</v>
      </c>
      <c r="C11285" s="232"/>
      <c r="D11285" s="233" t="s">
        <v>1358</v>
      </c>
      <c r="E11285" s="233"/>
      <c r="F11285" s="234" t="s">
        <v>15741</v>
      </c>
      <c r="G11285" s="235">
        <v>21.7</v>
      </c>
      <c r="H11285" s="233" t="s">
        <v>37</v>
      </c>
      <c r="I11285" s="235">
        <v>7.95</v>
      </c>
      <c r="J11285" s="235">
        <v>1.74</v>
      </c>
      <c r="K11285" s="233" t="s">
        <v>37</v>
      </c>
      <c r="L11285" s="235">
        <v>31.39</v>
      </c>
      <c r="M11285" s="236" t="s">
        <v>1324</v>
      </c>
    </row>
    <row r="11286" spans="1:13">
      <c r="A11286" s="106" t="str">
        <f t="shared" si="176"/>
        <v xml:space="preserve">93591 </v>
      </c>
      <c r="B11286" s="231" t="s">
        <v>15742</v>
      </c>
      <c r="C11286" s="232"/>
      <c r="D11286" s="233" t="s">
        <v>1358</v>
      </c>
      <c r="E11286" s="233"/>
      <c r="F11286" s="234" t="s">
        <v>15743</v>
      </c>
      <c r="G11286" s="235">
        <v>17.97</v>
      </c>
      <c r="H11286" s="233" t="s">
        <v>37</v>
      </c>
      <c r="I11286" s="235">
        <v>6.52</v>
      </c>
      <c r="J11286" s="235">
        <v>1.52</v>
      </c>
      <c r="K11286" s="233" t="s">
        <v>37</v>
      </c>
      <c r="L11286" s="235">
        <v>26.01</v>
      </c>
      <c r="M11286" s="236" t="s">
        <v>1324</v>
      </c>
    </row>
    <row r="11287" spans="1:13">
      <c r="A11287" s="106" t="str">
        <f t="shared" si="176"/>
        <v xml:space="preserve">93592 </v>
      </c>
      <c r="B11287" s="231" t="s">
        <v>15744</v>
      </c>
      <c r="C11287" s="232"/>
      <c r="D11287" s="233" t="s">
        <v>1358</v>
      </c>
      <c r="E11287" s="233"/>
      <c r="F11287" s="234" t="s">
        <v>15745</v>
      </c>
      <c r="G11287" s="235">
        <v>8</v>
      </c>
      <c r="H11287" s="233" t="s">
        <v>37</v>
      </c>
      <c r="I11287" s="235">
        <v>2.77</v>
      </c>
      <c r="J11287" s="235">
        <v>0.54</v>
      </c>
      <c r="K11287" s="233" t="s">
        <v>37</v>
      </c>
      <c r="L11287" s="235">
        <v>11.31</v>
      </c>
      <c r="M11287" s="236" t="s">
        <v>1125</v>
      </c>
    </row>
    <row r="11288" spans="1:13">
      <c r="A11288" s="106" t="str">
        <f t="shared" si="176"/>
        <v xml:space="preserve">93593 </v>
      </c>
      <c r="B11288" s="231" t="s">
        <v>18333</v>
      </c>
      <c r="C11288" s="232"/>
      <c r="D11288" s="233" t="s">
        <v>664</v>
      </c>
      <c r="E11288" s="233"/>
      <c r="F11288" s="234" t="s">
        <v>18332</v>
      </c>
      <c r="G11288" s="235">
        <v>0</v>
      </c>
      <c r="H11288" s="235">
        <v>0</v>
      </c>
      <c r="I11288" s="235" t="s">
        <v>37</v>
      </c>
      <c r="J11288" s="235">
        <v>0</v>
      </c>
      <c r="K11288" s="235">
        <v>0</v>
      </c>
      <c r="L11288" s="235" t="s">
        <v>37</v>
      </c>
      <c r="M11288" s="236" t="s">
        <v>1324</v>
      </c>
    </row>
    <row r="11289" spans="1:13">
      <c r="A11289" s="106" t="str">
        <f t="shared" si="176"/>
        <v>93593 TC</v>
      </c>
      <c r="B11289" s="231" t="s">
        <v>18333</v>
      </c>
      <c r="C11289" s="232" t="s">
        <v>126</v>
      </c>
      <c r="D11289" s="233" t="s">
        <v>664</v>
      </c>
      <c r="E11289" s="233"/>
      <c r="F11289" s="234" t="s">
        <v>18332</v>
      </c>
      <c r="G11289" s="235">
        <v>0</v>
      </c>
      <c r="H11289" s="235">
        <v>0</v>
      </c>
      <c r="I11289" s="235" t="s">
        <v>37</v>
      </c>
      <c r="J11289" s="235">
        <v>0</v>
      </c>
      <c r="K11289" s="235">
        <v>0</v>
      </c>
      <c r="L11289" s="235" t="s">
        <v>37</v>
      </c>
      <c r="M11289" s="236" t="s">
        <v>1324</v>
      </c>
    </row>
    <row r="11290" spans="1:13">
      <c r="A11290" s="106" t="str">
        <f t="shared" si="176"/>
        <v>93593 26</v>
      </c>
      <c r="B11290" s="231" t="s">
        <v>18333</v>
      </c>
      <c r="C11290" s="232">
        <v>26</v>
      </c>
      <c r="D11290" s="233" t="s">
        <v>1358</v>
      </c>
      <c r="E11290" s="233"/>
      <c r="F11290" s="234" t="s">
        <v>18332</v>
      </c>
      <c r="G11290" s="235">
        <v>3.99</v>
      </c>
      <c r="H11290" s="235">
        <v>1.39</v>
      </c>
      <c r="I11290" s="235">
        <v>1.39</v>
      </c>
      <c r="J11290" s="235">
        <v>0.16</v>
      </c>
      <c r="K11290" s="235">
        <v>5.54</v>
      </c>
      <c r="L11290" s="235">
        <v>5.54</v>
      </c>
      <c r="M11290" s="236" t="s">
        <v>1324</v>
      </c>
    </row>
    <row r="11291" spans="1:13">
      <c r="A11291" s="106" t="str">
        <f t="shared" si="176"/>
        <v xml:space="preserve">93594 </v>
      </c>
      <c r="B11291" s="231" t="s">
        <v>18331</v>
      </c>
      <c r="C11291" s="232"/>
      <c r="D11291" s="233" t="s">
        <v>664</v>
      </c>
      <c r="E11291" s="233"/>
      <c r="F11291" s="234" t="s">
        <v>18330</v>
      </c>
      <c r="G11291" s="235">
        <v>0</v>
      </c>
      <c r="H11291" s="235">
        <v>0</v>
      </c>
      <c r="I11291" s="235" t="s">
        <v>37</v>
      </c>
      <c r="J11291" s="235">
        <v>0</v>
      </c>
      <c r="K11291" s="235">
        <v>0</v>
      </c>
      <c r="L11291" s="235" t="s">
        <v>37</v>
      </c>
      <c r="M11291" s="236" t="s">
        <v>1324</v>
      </c>
    </row>
    <row r="11292" spans="1:13">
      <c r="A11292" s="106" t="str">
        <f t="shared" si="176"/>
        <v>93594 TC</v>
      </c>
      <c r="B11292" s="231" t="s">
        <v>18331</v>
      </c>
      <c r="C11292" s="232" t="s">
        <v>126</v>
      </c>
      <c r="D11292" s="233" t="s">
        <v>664</v>
      </c>
      <c r="E11292" s="233"/>
      <c r="F11292" s="234" t="s">
        <v>18330</v>
      </c>
      <c r="G11292" s="235">
        <v>0</v>
      </c>
      <c r="H11292" s="235">
        <v>0</v>
      </c>
      <c r="I11292" s="235" t="s">
        <v>37</v>
      </c>
      <c r="J11292" s="235">
        <v>0</v>
      </c>
      <c r="K11292" s="235">
        <v>0</v>
      </c>
      <c r="L11292" s="235" t="s">
        <v>37</v>
      </c>
      <c r="M11292" s="236" t="s">
        <v>1324</v>
      </c>
    </row>
    <row r="11293" spans="1:13">
      <c r="A11293" s="106" t="str">
        <f t="shared" si="176"/>
        <v>93594 26</v>
      </c>
      <c r="B11293" s="231" t="s">
        <v>18331</v>
      </c>
      <c r="C11293" s="232">
        <v>26</v>
      </c>
      <c r="D11293" s="233" t="s">
        <v>1358</v>
      </c>
      <c r="E11293" s="233"/>
      <c r="F11293" s="234" t="s">
        <v>18330</v>
      </c>
      <c r="G11293" s="235">
        <v>6.1</v>
      </c>
      <c r="H11293" s="235">
        <v>2.2200000000000002</v>
      </c>
      <c r="I11293" s="235">
        <v>2.2200000000000002</v>
      </c>
      <c r="J11293" s="235">
        <v>0.23</v>
      </c>
      <c r="K11293" s="235">
        <v>8.5500000000000007</v>
      </c>
      <c r="L11293" s="235">
        <v>8.5500000000000007</v>
      </c>
      <c r="M11293" s="236" t="s">
        <v>1324</v>
      </c>
    </row>
    <row r="11294" spans="1:13">
      <c r="A11294" s="106" t="str">
        <f t="shared" si="176"/>
        <v xml:space="preserve">93595 </v>
      </c>
      <c r="B11294" s="231" t="s">
        <v>18329</v>
      </c>
      <c r="C11294" s="232"/>
      <c r="D11294" s="233" t="s">
        <v>664</v>
      </c>
      <c r="E11294" s="233"/>
      <c r="F11294" s="234" t="s">
        <v>18328</v>
      </c>
      <c r="G11294" s="235">
        <v>0</v>
      </c>
      <c r="H11294" s="235">
        <v>0</v>
      </c>
      <c r="I11294" s="235" t="s">
        <v>37</v>
      </c>
      <c r="J11294" s="235">
        <v>0</v>
      </c>
      <c r="K11294" s="235">
        <v>0</v>
      </c>
      <c r="L11294" s="235" t="s">
        <v>37</v>
      </c>
      <c r="M11294" s="236" t="s">
        <v>1324</v>
      </c>
    </row>
    <row r="11295" spans="1:13">
      <c r="A11295" s="106" t="str">
        <f t="shared" si="176"/>
        <v>93595 TC</v>
      </c>
      <c r="B11295" s="231" t="s">
        <v>18329</v>
      </c>
      <c r="C11295" s="232" t="s">
        <v>126</v>
      </c>
      <c r="D11295" s="233" t="s">
        <v>664</v>
      </c>
      <c r="E11295" s="233"/>
      <c r="F11295" s="234" t="s">
        <v>18328</v>
      </c>
      <c r="G11295" s="235">
        <v>0</v>
      </c>
      <c r="H11295" s="235">
        <v>0</v>
      </c>
      <c r="I11295" s="235" t="s">
        <v>37</v>
      </c>
      <c r="J11295" s="235">
        <v>0</v>
      </c>
      <c r="K11295" s="235">
        <v>0</v>
      </c>
      <c r="L11295" s="235" t="s">
        <v>37</v>
      </c>
      <c r="M11295" s="236" t="s">
        <v>1324</v>
      </c>
    </row>
    <row r="11296" spans="1:13">
      <c r="A11296" s="106" t="str">
        <f t="shared" si="176"/>
        <v>93595 26</v>
      </c>
      <c r="B11296" s="231" t="s">
        <v>18329</v>
      </c>
      <c r="C11296" s="232">
        <v>26</v>
      </c>
      <c r="D11296" s="233" t="s">
        <v>1358</v>
      </c>
      <c r="E11296" s="233"/>
      <c r="F11296" s="234" t="s">
        <v>18328</v>
      </c>
      <c r="G11296" s="235">
        <v>5.5</v>
      </c>
      <c r="H11296" s="235">
        <v>1.94</v>
      </c>
      <c r="I11296" s="235">
        <v>1.94</v>
      </c>
      <c r="J11296" s="235">
        <v>0.16</v>
      </c>
      <c r="K11296" s="235">
        <v>7.6</v>
      </c>
      <c r="L11296" s="235">
        <v>7.6</v>
      </c>
      <c r="M11296" s="236" t="s">
        <v>1324</v>
      </c>
    </row>
    <row r="11297" spans="1:13">
      <c r="A11297" s="106" t="str">
        <f t="shared" si="176"/>
        <v xml:space="preserve">93596 </v>
      </c>
      <c r="B11297" s="231" t="s">
        <v>18327</v>
      </c>
      <c r="C11297" s="232"/>
      <c r="D11297" s="233" t="s">
        <v>664</v>
      </c>
      <c r="E11297" s="233"/>
      <c r="F11297" s="234" t="s">
        <v>18326</v>
      </c>
      <c r="G11297" s="235">
        <v>0</v>
      </c>
      <c r="H11297" s="235">
        <v>0</v>
      </c>
      <c r="I11297" s="235" t="s">
        <v>37</v>
      </c>
      <c r="J11297" s="235">
        <v>0</v>
      </c>
      <c r="K11297" s="235">
        <v>0</v>
      </c>
      <c r="L11297" s="235" t="s">
        <v>37</v>
      </c>
      <c r="M11297" s="236" t="s">
        <v>1324</v>
      </c>
    </row>
    <row r="11298" spans="1:13">
      <c r="A11298" s="106" t="str">
        <f t="shared" si="176"/>
        <v>93596 TC</v>
      </c>
      <c r="B11298" s="231" t="s">
        <v>18327</v>
      </c>
      <c r="C11298" s="232" t="s">
        <v>126</v>
      </c>
      <c r="D11298" s="233" t="s">
        <v>664</v>
      </c>
      <c r="E11298" s="233"/>
      <c r="F11298" s="234" t="s">
        <v>18326</v>
      </c>
      <c r="G11298" s="235">
        <v>0</v>
      </c>
      <c r="H11298" s="235">
        <v>0</v>
      </c>
      <c r="I11298" s="235" t="s">
        <v>37</v>
      </c>
      <c r="J11298" s="235">
        <v>0</v>
      </c>
      <c r="K11298" s="235">
        <v>0</v>
      </c>
      <c r="L11298" s="235" t="s">
        <v>37</v>
      </c>
      <c r="M11298" s="236" t="s">
        <v>1324</v>
      </c>
    </row>
    <row r="11299" spans="1:13">
      <c r="A11299" s="106" t="str">
        <f t="shared" si="176"/>
        <v>93596 26</v>
      </c>
      <c r="B11299" s="231" t="s">
        <v>18327</v>
      </c>
      <c r="C11299" s="232">
        <v>26</v>
      </c>
      <c r="D11299" s="233" t="s">
        <v>1358</v>
      </c>
      <c r="E11299" s="233"/>
      <c r="F11299" s="234" t="s">
        <v>18326</v>
      </c>
      <c r="G11299" s="235">
        <v>6.84</v>
      </c>
      <c r="H11299" s="235">
        <v>2.41</v>
      </c>
      <c r="I11299" s="235">
        <v>2.41</v>
      </c>
      <c r="J11299" s="235">
        <v>0.21</v>
      </c>
      <c r="K11299" s="235">
        <v>9.4600000000000009</v>
      </c>
      <c r="L11299" s="235">
        <v>9.4600000000000009</v>
      </c>
      <c r="M11299" s="236" t="s">
        <v>1324</v>
      </c>
    </row>
    <row r="11300" spans="1:13">
      <c r="A11300" s="106" t="str">
        <f t="shared" si="176"/>
        <v xml:space="preserve">93597 </v>
      </c>
      <c r="B11300" s="231" t="s">
        <v>18325</v>
      </c>
      <c r="C11300" s="232"/>
      <c r="D11300" s="233" t="s">
        <v>664</v>
      </c>
      <c r="E11300" s="233"/>
      <c r="F11300" s="234" t="s">
        <v>18324</v>
      </c>
      <c r="G11300" s="235">
        <v>0</v>
      </c>
      <c r="H11300" s="235">
        <v>0</v>
      </c>
      <c r="I11300" s="235" t="s">
        <v>37</v>
      </c>
      <c r="J11300" s="235">
        <v>0</v>
      </c>
      <c r="K11300" s="235">
        <v>0</v>
      </c>
      <c r="L11300" s="235" t="s">
        <v>37</v>
      </c>
      <c r="M11300" s="236" t="s">
        <v>1324</v>
      </c>
    </row>
    <row r="11301" spans="1:13">
      <c r="A11301" s="106" t="str">
        <f t="shared" si="176"/>
        <v>93597 TC</v>
      </c>
      <c r="B11301" s="231" t="s">
        <v>18325</v>
      </c>
      <c r="C11301" s="232" t="s">
        <v>126</v>
      </c>
      <c r="D11301" s="233" t="s">
        <v>664</v>
      </c>
      <c r="E11301" s="233"/>
      <c r="F11301" s="234" t="s">
        <v>18324</v>
      </c>
      <c r="G11301" s="235">
        <v>0</v>
      </c>
      <c r="H11301" s="235">
        <v>0</v>
      </c>
      <c r="I11301" s="235" t="s">
        <v>37</v>
      </c>
      <c r="J11301" s="235">
        <v>0</v>
      </c>
      <c r="K11301" s="235">
        <v>0</v>
      </c>
      <c r="L11301" s="235" t="s">
        <v>37</v>
      </c>
      <c r="M11301" s="236" t="s">
        <v>1324</v>
      </c>
    </row>
    <row r="11302" spans="1:13">
      <c r="A11302" s="106" t="str">
        <f t="shared" si="176"/>
        <v>93597 26</v>
      </c>
      <c r="B11302" s="231" t="s">
        <v>18325</v>
      </c>
      <c r="C11302" s="232">
        <v>26</v>
      </c>
      <c r="D11302" s="233" t="s">
        <v>1358</v>
      </c>
      <c r="E11302" s="233"/>
      <c r="F11302" s="234" t="s">
        <v>18324</v>
      </c>
      <c r="G11302" s="235">
        <v>8.8800000000000008</v>
      </c>
      <c r="H11302" s="235">
        <v>3.14</v>
      </c>
      <c r="I11302" s="235">
        <v>3.14</v>
      </c>
      <c r="J11302" s="235">
        <v>0.27</v>
      </c>
      <c r="K11302" s="235">
        <v>12.29</v>
      </c>
      <c r="L11302" s="235">
        <v>12.29</v>
      </c>
      <c r="M11302" s="236" t="s">
        <v>1324</v>
      </c>
    </row>
    <row r="11303" spans="1:13">
      <c r="A11303" s="106" t="str">
        <f t="shared" si="176"/>
        <v xml:space="preserve">93598 </v>
      </c>
      <c r="B11303" s="231" t="s">
        <v>18323</v>
      </c>
      <c r="C11303" s="232"/>
      <c r="D11303" s="233" t="s">
        <v>664</v>
      </c>
      <c r="E11303" s="233"/>
      <c r="F11303" s="234" t="s">
        <v>18322</v>
      </c>
      <c r="G11303" s="235">
        <v>0</v>
      </c>
      <c r="H11303" s="235">
        <v>0</v>
      </c>
      <c r="I11303" s="235" t="s">
        <v>37</v>
      </c>
      <c r="J11303" s="235">
        <v>0</v>
      </c>
      <c r="K11303" s="235">
        <v>0</v>
      </c>
      <c r="L11303" s="235" t="s">
        <v>37</v>
      </c>
      <c r="M11303" s="236" t="s">
        <v>1125</v>
      </c>
    </row>
    <row r="11304" spans="1:13">
      <c r="A11304" s="106" t="str">
        <f t="shared" si="176"/>
        <v>93598 TC</v>
      </c>
      <c r="B11304" s="231" t="s">
        <v>18323</v>
      </c>
      <c r="C11304" s="232" t="s">
        <v>126</v>
      </c>
      <c r="D11304" s="233" t="s">
        <v>664</v>
      </c>
      <c r="E11304" s="233"/>
      <c r="F11304" s="234" t="s">
        <v>18322</v>
      </c>
      <c r="G11304" s="235">
        <v>0</v>
      </c>
      <c r="H11304" s="235">
        <v>0</v>
      </c>
      <c r="I11304" s="235" t="s">
        <v>37</v>
      </c>
      <c r="J11304" s="235">
        <v>0</v>
      </c>
      <c r="K11304" s="235">
        <v>0</v>
      </c>
      <c r="L11304" s="235" t="s">
        <v>37</v>
      </c>
      <c r="M11304" s="236" t="s">
        <v>1125</v>
      </c>
    </row>
    <row r="11305" spans="1:13">
      <c r="A11305" s="106" t="str">
        <f t="shared" si="176"/>
        <v>93598 26</v>
      </c>
      <c r="B11305" s="231" t="s">
        <v>18323</v>
      </c>
      <c r="C11305" s="232">
        <v>26</v>
      </c>
      <c r="D11305" s="233" t="s">
        <v>1358</v>
      </c>
      <c r="E11305" s="233"/>
      <c r="F11305" s="234" t="s">
        <v>18322</v>
      </c>
      <c r="G11305" s="235">
        <v>1.44</v>
      </c>
      <c r="H11305" s="235">
        <v>0.44</v>
      </c>
      <c r="I11305" s="235">
        <v>0.44</v>
      </c>
      <c r="J11305" s="235">
        <v>0.05</v>
      </c>
      <c r="K11305" s="235">
        <v>1.93</v>
      </c>
      <c r="L11305" s="235">
        <v>1.93</v>
      </c>
      <c r="M11305" s="236" t="s">
        <v>1125</v>
      </c>
    </row>
    <row r="11306" spans="1:13">
      <c r="A11306" s="106" t="str">
        <f t="shared" si="176"/>
        <v xml:space="preserve">93600 </v>
      </c>
      <c r="B11306" s="231" t="s">
        <v>15746</v>
      </c>
      <c r="C11306" s="232"/>
      <c r="D11306" s="233" t="s">
        <v>664</v>
      </c>
      <c r="E11306" s="233"/>
      <c r="F11306" s="234" t="s">
        <v>15747</v>
      </c>
      <c r="G11306" s="235">
        <v>0</v>
      </c>
      <c r="H11306" s="235">
        <v>0</v>
      </c>
      <c r="I11306" s="235" t="s">
        <v>37</v>
      </c>
      <c r="J11306" s="235">
        <v>0</v>
      </c>
      <c r="K11306" s="235">
        <v>0</v>
      </c>
      <c r="L11306" s="235" t="s">
        <v>37</v>
      </c>
      <c r="M11306" s="236" t="s">
        <v>1324</v>
      </c>
    </row>
    <row r="11307" spans="1:13">
      <c r="A11307" s="106" t="str">
        <f t="shared" si="176"/>
        <v>93600 TC</v>
      </c>
      <c r="B11307" s="231" t="s">
        <v>15746</v>
      </c>
      <c r="C11307" s="232" t="s">
        <v>126</v>
      </c>
      <c r="D11307" s="233" t="s">
        <v>664</v>
      </c>
      <c r="E11307" s="233"/>
      <c r="F11307" s="234" t="s">
        <v>15747</v>
      </c>
      <c r="G11307" s="235">
        <v>0</v>
      </c>
      <c r="H11307" s="235">
        <v>0</v>
      </c>
      <c r="I11307" s="235" t="s">
        <v>37</v>
      </c>
      <c r="J11307" s="235">
        <v>0</v>
      </c>
      <c r="K11307" s="235">
        <v>0</v>
      </c>
      <c r="L11307" s="235" t="s">
        <v>37</v>
      </c>
      <c r="M11307" s="236" t="s">
        <v>1324</v>
      </c>
    </row>
    <row r="11308" spans="1:13">
      <c r="A11308" s="106" t="str">
        <f t="shared" si="176"/>
        <v>93600 26</v>
      </c>
      <c r="B11308" s="231" t="s">
        <v>15746</v>
      </c>
      <c r="C11308" s="232">
        <v>26</v>
      </c>
      <c r="D11308" s="233" t="s">
        <v>1358</v>
      </c>
      <c r="E11308" s="233"/>
      <c r="F11308" s="234" t="s">
        <v>15747</v>
      </c>
      <c r="G11308" s="235">
        <v>2.12</v>
      </c>
      <c r="H11308" s="235">
        <v>0.87</v>
      </c>
      <c r="I11308" s="235">
        <v>0.87</v>
      </c>
      <c r="J11308" s="235">
        <v>0.4</v>
      </c>
      <c r="K11308" s="235">
        <v>3.39</v>
      </c>
      <c r="L11308" s="235">
        <v>3.39</v>
      </c>
      <c r="M11308" s="236" t="s">
        <v>1324</v>
      </c>
    </row>
    <row r="11309" spans="1:13">
      <c r="A11309" s="106" t="str">
        <f t="shared" si="176"/>
        <v xml:space="preserve">93602 </v>
      </c>
      <c r="B11309" s="231" t="s">
        <v>15748</v>
      </c>
      <c r="C11309" s="232"/>
      <c r="D11309" s="233" t="s">
        <v>664</v>
      </c>
      <c r="E11309" s="233"/>
      <c r="F11309" s="234" t="s">
        <v>15749</v>
      </c>
      <c r="G11309" s="235">
        <v>0</v>
      </c>
      <c r="H11309" s="235">
        <v>0</v>
      </c>
      <c r="I11309" s="235" t="s">
        <v>37</v>
      </c>
      <c r="J11309" s="235">
        <v>0</v>
      </c>
      <c r="K11309" s="235">
        <v>0</v>
      </c>
      <c r="L11309" s="235" t="s">
        <v>37</v>
      </c>
      <c r="M11309" s="236" t="s">
        <v>1324</v>
      </c>
    </row>
    <row r="11310" spans="1:13">
      <c r="A11310" s="106" t="str">
        <f t="shared" si="176"/>
        <v>93602 TC</v>
      </c>
      <c r="B11310" s="231" t="s">
        <v>15748</v>
      </c>
      <c r="C11310" s="232" t="s">
        <v>126</v>
      </c>
      <c r="D11310" s="233" t="s">
        <v>664</v>
      </c>
      <c r="E11310" s="233"/>
      <c r="F11310" s="234" t="s">
        <v>15749</v>
      </c>
      <c r="G11310" s="235">
        <v>0</v>
      </c>
      <c r="H11310" s="235">
        <v>0</v>
      </c>
      <c r="I11310" s="235" t="s">
        <v>37</v>
      </c>
      <c r="J11310" s="235">
        <v>0</v>
      </c>
      <c r="K11310" s="235">
        <v>0</v>
      </c>
      <c r="L11310" s="235" t="s">
        <v>37</v>
      </c>
      <c r="M11310" s="236" t="s">
        <v>1324</v>
      </c>
    </row>
    <row r="11311" spans="1:13">
      <c r="A11311" s="106" t="str">
        <f t="shared" si="176"/>
        <v>93602 26</v>
      </c>
      <c r="B11311" s="231" t="s">
        <v>15748</v>
      </c>
      <c r="C11311" s="232">
        <v>26</v>
      </c>
      <c r="D11311" s="233" t="s">
        <v>1358</v>
      </c>
      <c r="E11311" s="233"/>
      <c r="F11311" s="234" t="s">
        <v>15749</v>
      </c>
      <c r="G11311" s="235">
        <v>2.12</v>
      </c>
      <c r="H11311" s="235">
        <v>0.83</v>
      </c>
      <c r="I11311" s="235">
        <v>0.83</v>
      </c>
      <c r="J11311" s="235">
        <v>0.39</v>
      </c>
      <c r="K11311" s="235">
        <v>3.34</v>
      </c>
      <c r="L11311" s="235">
        <v>3.34</v>
      </c>
      <c r="M11311" s="236" t="s">
        <v>1324</v>
      </c>
    </row>
    <row r="11312" spans="1:13">
      <c r="A11312" s="106" t="str">
        <f t="shared" si="176"/>
        <v xml:space="preserve">93603 </v>
      </c>
      <c r="B11312" s="231" t="s">
        <v>15750</v>
      </c>
      <c r="C11312" s="232"/>
      <c r="D11312" s="233" t="s">
        <v>664</v>
      </c>
      <c r="E11312" s="233"/>
      <c r="F11312" s="234" t="s">
        <v>15751</v>
      </c>
      <c r="G11312" s="235">
        <v>0</v>
      </c>
      <c r="H11312" s="235">
        <v>0</v>
      </c>
      <c r="I11312" s="235" t="s">
        <v>37</v>
      </c>
      <c r="J11312" s="235">
        <v>0</v>
      </c>
      <c r="K11312" s="235">
        <v>0</v>
      </c>
      <c r="L11312" s="235" t="s">
        <v>37</v>
      </c>
      <c r="M11312" s="236" t="s">
        <v>1324</v>
      </c>
    </row>
    <row r="11313" spans="1:13">
      <c r="A11313" s="106" t="str">
        <f t="shared" si="176"/>
        <v>93603 TC</v>
      </c>
      <c r="B11313" s="231" t="s">
        <v>15750</v>
      </c>
      <c r="C11313" s="232" t="s">
        <v>126</v>
      </c>
      <c r="D11313" s="233" t="s">
        <v>664</v>
      </c>
      <c r="E11313" s="233"/>
      <c r="F11313" s="234" t="s">
        <v>15751</v>
      </c>
      <c r="G11313" s="235">
        <v>0</v>
      </c>
      <c r="H11313" s="235">
        <v>0</v>
      </c>
      <c r="I11313" s="235" t="s">
        <v>37</v>
      </c>
      <c r="J11313" s="235">
        <v>0</v>
      </c>
      <c r="K11313" s="235">
        <v>0</v>
      </c>
      <c r="L11313" s="235" t="s">
        <v>37</v>
      </c>
      <c r="M11313" s="236" t="s">
        <v>1324</v>
      </c>
    </row>
    <row r="11314" spans="1:13">
      <c r="A11314" s="106" t="str">
        <f t="shared" si="176"/>
        <v>93603 26</v>
      </c>
      <c r="B11314" s="231" t="s">
        <v>15750</v>
      </c>
      <c r="C11314" s="232">
        <v>26</v>
      </c>
      <c r="D11314" s="233" t="s">
        <v>1358</v>
      </c>
      <c r="E11314" s="233"/>
      <c r="F11314" s="234" t="s">
        <v>15751</v>
      </c>
      <c r="G11314" s="235">
        <v>2.12</v>
      </c>
      <c r="H11314" s="235">
        <v>0.83</v>
      </c>
      <c r="I11314" s="235">
        <v>0.83</v>
      </c>
      <c r="J11314" s="235">
        <v>0.39</v>
      </c>
      <c r="K11314" s="235">
        <v>3.34</v>
      </c>
      <c r="L11314" s="235">
        <v>3.34</v>
      </c>
      <c r="M11314" s="236" t="s">
        <v>1324</v>
      </c>
    </row>
    <row r="11315" spans="1:13">
      <c r="A11315" s="106" t="str">
        <f t="shared" si="176"/>
        <v xml:space="preserve">93609 </v>
      </c>
      <c r="B11315" s="231" t="s">
        <v>309</v>
      </c>
      <c r="C11315" s="232"/>
      <c r="D11315" s="233" t="s">
        <v>664</v>
      </c>
      <c r="E11315" s="233"/>
      <c r="F11315" s="234" t="s">
        <v>15752</v>
      </c>
      <c r="G11315" s="235">
        <v>0</v>
      </c>
      <c r="H11315" s="235">
        <v>0</v>
      </c>
      <c r="I11315" s="235" t="s">
        <v>37</v>
      </c>
      <c r="J11315" s="235">
        <v>0</v>
      </c>
      <c r="K11315" s="235">
        <v>0</v>
      </c>
      <c r="L11315" s="235" t="s">
        <v>37</v>
      </c>
      <c r="M11315" s="236" t="s">
        <v>1125</v>
      </c>
    </row>
    <row r="11316" spans="1:13">
      <c r="A11316" s="106" t="str">
        <f t="shared" si="176"/>
        <v>93609 TC</v>
      </c>
      <c r="B11316" s="231" t="s">
        <v>309</v>
      </c>
      <c r="C11316" s="232" t="s">
        <v>126</v>
      </c>
      <c r="D11316" s="233" t="s">
        <v>664</v>
      </c>
      <c r="E11316" s="233"/>
      <c r="F11316" s="234" t="s">
        <v>15752</v>
      </c>
      <c r="G11316" s="235">
        <v>0</v>
      </c>
      <c r="H11316" s="235">
        <v>0</v>
      </c>
      <c r="I11316" s="235" t="s">
        <v>37</v>
      </c>
      <c r="J11316" s="235">
        <v>0</v>
      </c>
      <c r="K11316" s="235">
        <v>0</v>
      </c>
      <c r="L11316" s="235" t="s">
        <v>37</v>
      </c>
      <c r="M11316" s="236" t="s">
        <v>1125</v>
      </c>
    </row>
    <row r="11317" spans="1:13">
      <c r="A11317" s="106" t="str">
        <f t="shared" si="176"/>
        <v>93609 26</v>
      </c>
      <c r="B11317" s="231" t="s">
        <v>309</v>
      </c>
      <c r="C11317" s="232">
        <v>26</v>
      </c>
      <c r="D11317" s="233" t="s">
        <v>1358</v>
      </c>
      <c r="E11317" s="233"/>
      <c r="F11317" s="234" t="s">
        <v>15752</v>
      </c>
      <c r="G11317" s="235">
        <v>4.99</v>
      </c>
      <c r="H11317" s="235">
        <v>2.04</v>
      </c>
      <c r="I11317" s="235">
        <v>2.04</v>
      </c>
      <c r="J11317" s="235">
        <v>0.92</v>
      </c>
      <c r="K11317" s="235">
        <v>7.95</v>
      </c>
      <c r="L11317" s="235">
        <v>7.95</v>
      </c>
      <c r="M11317" s="236" t="s">
        <v>1125</v>
      </c>
    </row>
    <row r="11318" spans="1:13">
      <c r="A11318" s="106" t="str">
        <f t="shared" si="176"/>
        <v xml:space="preserve">93610 </v>
      </c>
      <c r="B11318" s="231" t="s">
        <v>15753</v>
      </c>
      <c r="C11318" s="232"/>
      <c r="D11318" s="233" t="s">
        <v>664</v>
      </c>
      <c r="E11318" s="233"/>
      <c r="F11318" s="234" t="s">
        <v>15754</v>
      </c>
      <c r="G11318" s="235">
        <v>0</v>
      </c>
      <c r="H11318" s="235">
        <v>0</v>
      </c>
      <c r="I11318" s="235" t="s">
        <v>37</v>
      </c>
      <c r="J11318" s="235">
        <v>0</v>
      </c>
      <c r="K11318" s="235">
        <v>0</v>
      </c>
      <c r="L11318" s="235" t="s">
        <v>37</v>
      </c>
      <c r="M11318" s="236" t="s">
        <v>1324</v>
      </c>
    </row>
    <row r="11319" spans="1:13">
      <c r="A11319" s="106" t="str">
        <f t="shared" si="176"/>
        <v>93610 TC</v>
      </c>
      <c r="B11319" s="231" t="s">
        <v>15753</v>
      </c>
      <c r="C11319" s="232" t="s">
        <v>126</v>
      </c>
      <c r="D11319" s="233" t="s">
        <v>664</v>
      </c>
      <c r="E11319" s="233"/>
      <c r="F11319" s="234" t="s">
        <v>15754</v>
      </c>
      <c r="G11319" s="235">
        <v>0</v>
      </c>
      <c r="H11319" s="235">
        <v>0</v>
      </c>
      <c r="I11319" s="235" t="s">
        <v>37</v>
      </c>
      <c r="J11319" s="235">
        <v>0</v>
      </c>
      <c r="K11319" s="235">
        <v>0</v>
      </c>
      <c r="L11319" s="235" t="s">
        <v>37</v>
      </c>
      <c r="M11319" s="236" t="s">
        <v>1324</v>
      </c>
    </row>
    <row r="11320" spans="1:13">
      <c r="A11320" s="106" t="str">
        <f t="shared" si="176"/>
        <v>93610 26</v>
      </c>
      <c r="B11320" s="231" t="s">
        <v>15753</v>
      </c>
      <c r="C11320" s="232">
        <v>26</v>
      </c>
      <c r="D11320" s="233" t="s">
        <v>1358</v>
      </c>
      <c r="E11320" s="233"/>
      <c r="F11320" s="234" t="s">
        <v>15754</v>
      </c>
      <c r="G11320" s="235">
        <v>3.02</v>
      </c>
      <c r="H11320" s="235">
        <v>1.1399999999999999</v>
      </c>
      <c r="I11320" s="235">
        <v>1.1399999999999999</v>
      </c>
      <c r="J11320" s="235">
        <v>0.55000000000000004</v>
      </c>
      <c r="K11320" s="235">
        <v>4.71</v>
      </c>
      <c r="L11320" s="235">
        <v>4.71</v>
      </c>
      <c r="M11320" s="236" t="s">
        <v>1324</v>
      </c>
    </row>
    <row r="11321" spans="1:13">
      <c r="A11321" s="106" t="str">
        <f t="shared" si="176"/>
        <v xml:space="preserve">93612 </v>
      </c>
      <c r="B11321" s="231" t="s">
        <v>15755</v>
      </c>
      <c r="C11321" s="232"/>
      <c r="D11321" s="233" t="s">
        <v>664</v>
      </c>
      <c r="E11321" s="233"/>
      <c r="F11321" s="234" t="s">
        <v>15756</v>
      </c>
      <c r="G11321" s="235">
        <v>0</v>
      </c>
      <c r="H11321" s="235">
        <v>0</v>
      </c>
      <c r="I11321" s="235" t="s">
        <v>37</v>
      </c>
      <c r="J11321" s="235">
        <v>0</v>
      </c>
      <c r="K11321" s="235">
        <v>0</v>
      </c>
      <c r="L11321" s="235" t="s">
        <v>37</v>
      </c>
      <c r="M11321" s="236" t="s">
        <v>1324</v>
      </c>
    </row>
    <row r="11322" spans="1:13">
      <c r="A11322" s="106" t="str">
        <f t="shared" si="176"/>
        <v>93612 TC</v>
      </c>
      <c r="B11322" s="231" t="s">
        <v>15755</v>
      </c>
      <c r="C11322" s="232" t="s">
        <v>126</v>
      </c>
      <c r="D11322" s="233" t="s">
        <v>664</v>
      </c>
      <c r="E11322" s="233"/>
      <c r="F11322" s="234" t="s">
        <v>15756</v>
      </c>
      <c r="G11322" s="235">
        <v>0</v>
      </c>
      <c r="H11322" s="235">
        <v>0</v>
      </c>
      <c r="I11322" s="235" t="s">
        <v>37</v>
      </c>
      <c r="J11322" s="235">
        <v>0</v>
      </c>
      <c r="K11322" s="235">
        <v>0</v>
      </c>
      <c r="L11322" s="235" t="s">
        <v>37</v>
      </c>
      <c r="M11322" s="236" t="s">
        <v>1324</v>
      </c>
    </row>
    <row r="11323" spans="1:13">
      <c r="A11323" s="106" t="str">
        <f t="shared" si="176"/>
        <v>93612 26</v>
      </c>
      <c r="B11323" s="231" t="s">
        <v>15755</v>
      </c>
      <c r="C11323" s="232">
        <v>26</v>
      </c>
      <c r="D11323" s="233" t="s">
        <v>1358</v>
      </c>
      <c r="E11323" s="233"/>
      <c r="F11323" s="234" t="s">
        <v>15756</v>
      </c>
      <c r="G11323" s="235">
        <v>3.02</v>
      </c>
      <c r="H11323" s="235">
        <v>1.1200000000000001</v>
      </c>
      <c r="I11323" s="235">
        <v>1.1200000000000001</v>
      </c>
      <c r="J11323" s="235">
        <v>0.51</v>
      </c>
      <c r="K11323" s="235">
        <v>4.6500000000000004</v>
      </c>
      <c r="L11323" s="235">
        <v>4.6500000000000004</v>
      </c>
      <c r="M11323" s="236" t="s">
        <v>1324</v>
      </c>
    </row>
    <row r="11324" spans="1:13">
      <c r="A11324" s="106" t="str">
        <f t="shared" si="176"/>
        <v xml:space="preserve">93613 </v>
      </c>
      <c r="B11324" s="231" t="s">
        <v>311</v>
      </c>
      <c r="C11324" s="232"/>
      <c r="D11324" s="233" t="s">
        <v>1358</v>
      </c>
      <c r="E11324" s="233"/>
      <c r="F11324" s="234" t="s">
        <v>15757</v>
      </c>
      <c r="G11324" s="235">
        <v>5.23</v>
      </c>
      <c r="H11324" s="233" t="s">
        <v>37</v>
      </c>
      <c r="I11324" s="235">
        <v>2.12</v>
      </c>
      <c r="J11324" s="235">
        <v>1.17</v>
      </c>
      <c r="K11324" s="233" t="s">
        <v>37</v>
      </c>
      <c r="L11324" s="235">
        <v>8.52</v>
      </c>
      <c r="M11324" s="236" t="s">
        <v>1125</v>
      </c>
    </row>
    <row r="11325" spans="1:13">
      <c r="A11325" s="106" t="str">
        <f t="shared" si="176"/>
        <v xml:space="preserve">93615 </v>
      </c>
      <c r="B11325" s="231" t="s">
        <v>15758</v>
      </c>
      <c r="C11325" s="232"/>
      <c r="D11325" s="233" t="s">
        <v>664</v>
      </c>
      <c r="E11325" s="233"/>
      <c r="F11325" s="234" t="s">
        <v>15759</v>
      </c>
      <c r="G11325" s="235">
        <v>0</v>
      </c>
      <c r="H11325" s="235">
        <v>0</v>
      </c>
      <c r="I11325" s="235" t="s">
        <v>37</v>
      </c>
      <c r="J11325" s="235">
        <v>0</v>
      </c>
      <c r="K11325" s="235">
        <v>0</v>
      </c>
      <c r="L11325" s="235" t="s">
        <v>37</v>
      </c>
      <c r="M11325" s="236" t="s">
        <v>1324</v>
      </c>
    </row>
    <row r="11326" spans="1:13">
      <c r="A11326" s="106" t="str">
        <f t="shared" si="176"/>
        <v>93615 TC</v>
      </c>
      <c r="B11326" s="231" t="s">
        <v>15758</v>
      </c>
      <c r="C11326" s="232" t="s">
        <v>126</v>
      </c>
      <c r="D11326" s="233" t="s">
        <v>664</v>
      </c>
      <c r="E11326" s="233"/>
      <c r="F11326" s="234" t="s">
        <v>15759</v>
      </c>
      <c r="G11326" s="235">
        <v>0</v>
      </c>
      <c r="H11326" s="235">
        <v>0</v>
      </c>
      <c r="I11326" s="235" t="s">
        <v>37</v>
      </c>
      <c r="J11326" s="235">
        <v>0</v>
      </c>
      <c r="K11326" s="235">
        <v>0</v>
      </c>
      <c r="L11326" s="235" t="s">
        <v>37</v>
      </c>
      <c r="M11326" s="236" t="s">
        <v>1324</v>
      </c>
    </row>
    <row r="11327" spans="1:13">
      <c r="A11327" s="106" t="str">
        <f t="shared" si="176"/>
        <v>93615 26</v>
      </c>
      <c r="B11327" s="231" t="s">
        <v>15758</v>
      </c>
      <c r="C11327" s="232">
        <v>26</v>
      </c>
      <c r="D11327" s="233" t="s">
        <v>1358</v>
      </c>
      <c r="E11327" s="233"/>
      <c r="F11327" s="234" t="s">
        <v>15759</v>
      </c>
      <c r="G11327" s="235">
        <v>0.74</v>
      </c>
      <c r="H11327" s="235">
        <v>0.3</v>
      </c>
      <c r="I11327" s="235">
        <v>0.3</v>
      </c>
      <c r="J11327" s="235">
        <v>0.03</v>
      </c>
      <c r="K11327" s="235">
        <v>1.07</v>
      </c>
      <c r="L11327" s="235">
        <v>1.07</v>
      </c>
      <c r="M11327" s="236" t="s">
        <v>1324</v>
      </c>
    </row>
    <row r="11328" spans="1:13">
      <c r="A11328" s="106" t="str">
        <f t="shared" si="176"/>
        <v xml:space="preserve">93616 </v>
      </c>
      <c r="B11328" s="231" t="s">
        <v>15760</v>
      </c>
      <c r="C11328" s="232"/>
      <c r="D11328" s="233" t="s">
        <v>664</v>
      </c>
      <c r="E11328" s="233"/>
      <c r="F11328" s="234" t="s">
        <v>15759</v>
      </c>
      <c r="G11328" s="235">
        <v>0</v>
      </c>
      <c r="H11328" s="235">
        <v>0</v>
      </c>
      <c r="I11328" s="235" t="s">
        <v>37</v>
      </c>
      <c r="J11328" s="235">
        <v>0</v>
      </c>
      <c r="K11328" s="235">
        <v>0</v>
      </c>
      <c r="L11328" s="235" t="s">
        <v>37</v>
      </c>
      <c r="M11328" s="236" t="s">
        <v>1324</v>
      </c>
    </row>
    <row r="11329" spans="1:13">
      <c r="A11329" s="106" t="str">
        <f t="shared" si="176"/>
        <v>93616 TC</v>
      </c>
      <c r="B11329" s="231" t="s">
        <v>15760</v>
      </c>
      <c r="C11329" s="232" t="s">
        <v>126</v>
      </c>
      <c r="D11329" s="233" t="s">
        <v>664</v>
      </c>
      <c r="E11329" s="233"/>
      <c r="F11329" s="234" t="s">
        <v>15759</v>
      </c>
      <c r="G11329" s="235">
        <v>0</v>
      </c>
      <c r="H11329" s="235">
        <v>0</v>
      </c>
      <c r="I11329" s="235" t="s">
        <v>37</v>
      </c>
      <c r="J11329" s="235">
        <v>0</v>
      </c>
      <c r="K11329" s="235">
        <v>0</v>
      </c>
      <c r="L11329" s="235" t="s">
        <v>37</v>
      </c>
      <c r="M11329" s="236" t="s">
        <v>1324</v>
      </c>
    </row>
    <row r="11330" spans="1:13">
      <c r="A11330" s="106" t="str">
        <f t="shared" si="176"/>
        <v>93616 26</v>
      </c>
      <c r="B11330" s="231" t="s">
        <v>15760</v>
      </c>
      <c r="C11330" s="232">
        <v>26</v>
      </c>
      <c r="D11330" s="233" t="s">
        <v>1358</v>
      </c>
      <c r="E11330" s="233"/>
      <c r="F11330" s="234" t="s">
        <v>15759</v>
      </c>
      <c r="G11330" s="235">
        <v>1.24</v>
      </c>
      <c r="H11330" s="235">
        <v>0.43</v>
      </c>
      <c r="I11330" s="235">
        <v>0.43</v>
      </c>
      <c r="J11330" s="235">
        <v>0.04</v>
      </c>
      <c r="K11330" s="235">
        <v>1.71</v>
      </c>
      <c r="L11330" s="235">
        <v>1.71</v>
      </c>
      <c r="M11330" s="236" t="s">
        <v>1324</v>
      </c>
    </row>
    <row r="11331" spans="1:13">
      <c r="A11331" s="106" t="str">
        <f t="shared" ref="A11331:A11394" si="177">B11331&amp;" "&amp;C11331</f>
        <v xml:space="preserve">93618 </v>
      </c>
      <c r="B11331" s="231" t="s">
        <v>15761</v>
      </c>
      <c r="C11331" s="232"/>
      <c r="D11331" s="233" t="s">
        <v>664</v>
      </c>
      <c r="E11331" s="233"/>
      <c r="F11331" s="234" t="s">
        <v>15762</v>
      </c>
      <c r="G11331" s="235">
        <v>0</v>
      </c>
      <c r="H11331" s="235">
        <v>0</v>
      </c>
      <c r="I11331" s="235" t="s">
        <v>37</v>
      </c>
      <c r="J11331" s="235">
        <v>0</v>
      </c>
      <c r="K11331" s="235">
        <v>0</v>
      </c>
      <c r="L11331" s="235" t="s">
        <v>37</v>
      </c>
      <c r="M11331" s="236" t="s">
        <v>1324</v>
      </c>
    </row>
    <row r="11332" spans="1:13">
      <c r="A11332" s="106" t="str">
        <f t="shared" si="177"/>
        <v>93618 TC</v>
      </c>
      <c r="B11332" s="231" t="s">
        <v>15761</v>
      </c>
      <c r="C11332" s="232" t="s">
        <v>126</v>
      </c>
      <c r="D11332" s="233" t="s">
        <v>664</v>
      </c>
      <c r="E11332" s="233"/>
      <c r="F11332" s="234" t="s">
        <v>15762</v>
      </c>
      <c r="G11332" s="235">
        <v>0</v>
      </c>
      <c r="H11332" s="235">
        <v>0</v>
      </c>
      <c r="I11332" s="235" t="s">
        <v>37</v>
      </c>
      <c r="J11332" s="235">
        <v>0</v>
      </c>
      <c r="K11332" s="235">
        <v>0</v>
      </c>
      <c r="L11332" s="235" t="s">
        <v>37</v>
      </c>
      <c r="M11332" s="236" t="s">
        <v>1324</v>
      </c>
    </row>
    <row r="11333" spans="1:13">
      <c r="A11333" s="106" t="str">
        <f t="shared" si="177"/>
        <v>93618 26</v>
      </c>
      <c r="B11333" s="231" t="s">
        <v>15761</v>
      </c>
      <c r="C11333" s="232">
        <v>26</v>
      </c>
      <c r="D11333" s="233" t="s">
        <v>1358</v>
      </c>
      <c r="E11333" s="233"/>
      <c r="F11333" s="234" t="s">
        <v>15762</v>
      </c>
      <c r="G11333" s="235">
        <v>4</v>
      </c>
      <c r="H11333" s="235">
        <v>1.58</v>
      </c>
      <c r="I11333" s="235">
        <v>1.58</v>
      </c>
      <c r="J11333" s="235">
        <v>0.71</v>
      </c>
      <c r="K11333" s="235">
        <v>6.29</v>
      </c>
      <c r="L11333" s="235">
        <v>6.29</v>
      </c>
      <c r="M11333" s="236" t="s">
        <v>1324</v>
      </c>
    </row>
    <row r="11334" spans="1:13">
      <c r="A11334" s="106" t="str">
        <f t="shared" si="177"/>
        <v xml:space="preserve">93619 </v>
      </c>
      <c r="B11334" s="231" t="s">
        <v>15763</v>
      </c>
      <c r="C11334" s="232"/>
      <c r="D11334" s="233" t="s">
        <v>664</v>
      </c>
      <c r="E11334" s="233"/>
      <c r="F11334" s="234" t="s">
        <v>15764</v>
      </c>
      <c r="G11334" s="235">
        <v>0</v>
      </c>
      <c r="H11334" s="235">
        <v>0</v>
      </c>
      <c r="I11334" s="235" t="s">
        <v>37</v>
      </c>
      <c r="J11334" s="235">
        <v>0</v>
      </c>
      <c r="K11334" s="235">
        <v>0</v>
      </c>
      <c r="L11334" s="235" t="s">
        <v>37</v>
      </c>
      <c r="M11334" s="236" t="s">
        <v>1324</v>
      </c>
    </row>
    <row r="11335" spans="1:13">
      <c r="A11335" s="106" t="str">
        <f t="shared" si="177"/>
        <v>93619 TC</v>
      </c>
      <c r="B11335" s="231" t="s">
        <v>15763</v>
      </c>
      <c r="C11335" s="232" t="s">
        <v>126</v>
      </c>
      <c r="D11335" s="233" t="s">
        <v>664</v>
      </c>
      <c r="E11335" s="233"/>
      <c r="F11335" s="234" t="s">
        <v>15764</v>
      </c>
      <c r="G11335" s="235">
        <v>0</v>
      </c>
      <c r="H11335" s="235">
        <v>0</v>
      </c>
      <c r="I11335" s="235" t="s">
        <v>37</v>
      </c>
      <c r="J11335" s="235">
        <v>0</v>
      </c>
      <c r="K11335" s="235">
        <v>0</v>
      </c>
      <c r="L11335" s="235" t="s">
        <v>37</v>
      </c>
      <c r="M11335" s="236" t="s">
        <v>1324</v>
      </c>
    </row>
    <row r="11336" spans="1:13">
      <c r="A11336" s="106" t="str">
        <f t="shared" si="177"/>
        <v>93619 26</v>
      </c>
      <c r="B11336" s="231" t="s">
        <v>15763</v>
      </c>
      <c r="C11336" s="232">
        <v>26</v>
      </c>
      <c r="D11336" s="233" t="s">
        <v>1358</v>
      </c>
      <c r="E11336" s="233"/>
      <c r="F11336" s="234" t="s">
        <v>15764</v>
      </c>
      <c r="G11336" s="235">
        <v>7.06</v>
      </c>
      <c r="H11336" s="235">
        <v>2.84</v>
      </c>
      <c r="I11336" s="235">
        <v>2.84</v>
      </c>
      <c r="J11336" s="235">
        <v>1.3</v>
      </c>
      <c r="K11336" s="235">
        <v>11.2</v>
      </c>
      <c r="L11336" s="235">
        <v>11.2</v>
      </c>
      <c r="M11336" s="236" t="s">
        <v>1324</v>
      </c>
    </row>
    <row r="11337" spans="1:13">
      <c r="A11337" s="106" t="str">
        <f t="shared" si="177"/>
        <v xml:space="preserve">93620 </v>
      </c>
      <c r="B11337" s="231" t="s">
        <v>313</v>
      </c>
      <c r="C11337" s="232"/>
      <c r="D11337" s="233" t="s">
        <v>664</v>
      </c>
      <c r="E11337" s="233"/>
      <c r="F11337" s="234" t="s">
        <v>15764</v>
      </c>
      <c r="G11337" s="235">
        <v>0</v>
      </c>
      <c r="H11337" s="235">
        <v>0</v>
      </c>
      <c r="I11337" s="235" t="s">
        <v>37</v>
      </c>
      <c r="J11337" s="235">
        <v>0</v>
      </c>
      <c r="K11337" s="235">
        <v>0</v>
      </c>
      <c r="L11337" s="235" t="s">
        <v>37</v>
      </c>
      <c r="M11337" s="236" t="s">
        <v>1324</v>
      </c>
    </row>
    <row r="11338" spans="1:13">
      <c r="A11338" s="106" t="str">
        <f t="shared" si="177"/>
        <v>93620 TC</v>
      </c>
      <c r="B11338" s="231" t="s">
        <v>313</v>
      </c>
      <c r="C11338" s="232" t="s">
        <v>126</v>
      </c>
      <c r="D11338" s="233" t="s">
        <v>664</v>
      </c>
      <c r="E11338" s="233"/>
      <c r="F11338" s="234" t="s">
        <v>15764</v>
      </c>
      <c r="G11338" s="235">
        <v>0</v>
      </c>
      <c r="H11338" s="235">
        <v>0</v>
      </c>
      <c r="I11338" s="235" t="s">
        <v>37</v>
      </c>
      <c r="J11338" s="235">
        <v>0</v>
      </c>
      <c r="K11338" s="235">
        <v>0</v>
      </c>
      <c r="L11338" s="235" t="s">
        <v>37</v>
      </c>
      <c r="M11338" s="236" t="s">
        <v>1324</v>
      </c>
    </row>
    <row r="11339" spans="1:13">
      <c r="A11339" s="106" t="str">
        <f t="shared" si="177"/>
        <v>93620 26</v>
      </c>
      <c r="B11339" s="231" t="s">
        <v>313</v>
      </c>
      <c r="C11339" s="232">
        <v>26</v>
      </c>
      <c r="D11339" s="233" t="s">
        <v>1358</v>
      </c>
      <c r="E11339" s="233"/>
      <c r="F11339" s="234" t="s">
        <v>15764</v>
      </c>
      <c r="G11339" s="235">
        <v>11.32</v>
      </c>
      <c r="H11339" s="235">
        <v>4.58</v>
      </c>
      <c r="I11339" s="235">
        <v>4.58</v>
      </c>
      <c r="J11339" s="235">
        <v>2.13</v>
      </c>
      <c r="K11339" s="235">
        <v>18.03</v>
      </c>
      <c r="L11339" s="235">
        <v>18.03</v>
      </c>
      <c r="M11339" s="236" t="s">
        <v>1324</v>
      </c>
    </row>
    <row r="11340" spans="1:13">
      <c r="A11340" s="106" t="str">
        <f t="shared" si="177"/>
        <v xml:space="preserve">93621 </v>
      </c>
      <c r="B11340" s="231" t="s">
        <v>315</v>
      </c>
      <c r="C11340" s="232"/>
      <c r="D11340" s="233" t="s">
        <v>664</v>
      </c>
      <c r="E11340" s="233"/>
      <c r="F11340" s="234" t="s">
        <v>15764</v>
      </c>
      <c r="G11340" s="235">
        <v>0</v>
      </c>
      <c r="H11340" s="235">
        <v>0</v>
      </c>
      <c r="I11340" s="235" t="s">
        <v>37</v>
      </c>
      <c r="J11340" s="235">
        <v>0</v>
      </c>
      <c r="K11340" s="235">
        <v>0</v>
      </c>
      <c r="L11340" s="235" t="s">
        <v>37</v>
      </c>
      <c r="M11340" s="236" t="s">
        <v>1125</v>
      </c>
    </row>
    <row r="11341" spans="1:13">
      <c r="A11341" s="106" t="str">
        <f t="shared" si="177"/>
        <v>93621 TC</v>
      </c>
      <c r="B11341" s="231" t="s">
        <v>315</v>
      </c>
      <c r="C11341" s="232" t="s">
        <v>126</v>
      </c>
      <c r="D11341" s="233" t="s">
        <v>664</v>
      </c>
      <c r="E11341" s="233"/>
      <c r="F11341" s="234" t="s">
        <v>15764</v>
      </c>
      <c r="G11341" s="235">
        <v>0</v>
      </c>
      <c r="H11341" s="235">
        <v>0</v>
      </c>
      <c r="I11341" s="235" t="s">
        <v>37</v>
      </c>
      <c r="J11341" s="235">
        <v>0</v>
      </c>
      <c r="K11341" s="235">
        <v>0</v>
      </c>
      <c r="L11341" s="235" t="s">
        <v>37</v>
      </c>
      <c r="M11341" s="236" t="s">
        <v>1125</v>
      </c>
    </row>
    <row r="11342" spans="1:13">
      <c r="A11342" s="106" t="str">
        <f t="shared" si="177"/>
        <v>93621 26</v>
      </c>
      <c r="B11342" s="231" t="s">
        <v>315</v>
      </c>
      <c r="C11342" s="232">
        <v>26</v>
      </c>
      <c r="D11342" s="233" t="s">
        <v>1358</v>
      </c>
      <c r="E11342" s="233"/>
      <c r="F11342" s="234" t="s">
        <v>15764</v>
      </c>
      <c r="G11342" s="235">
        <v>1.5</v>
      </c>
      <c r="H11342" s="235">
        <v>0.61</v>
      </c>
      <c r="I11342" s="235">
        <v>0.61</v>
      </c>
      <c r="J11342" s="235">
        <v>0.28000000000000003</v>
      </c>
      <c r="K11342" s="235">
        <v>2.39</v>
      </c>
      <c r="L11342" s="235">
        <v>2.39</v>
      </c>
      <c r="M11342" s="236" t="s">
        <v>1125</v>
      </c>
    </row>
    <row r="11343" spans="1:13">
      <c r="A11343" s="106" t="str">
        <f t="shared" si="177"/>
        <v xml:space="preserve">93622 </v>
      </c>
      <c r="B11343" s="231" t="s">
        <v>15765</v>
      </c>
      <c r="C11343" s="232"/>
      <c r="D11343" s="233" t="s">
        <v>664</v>
      </c>
      <c r="E11343" s="233"/>
      <c r="F11343" s="234" t="s">
        <v>15764</v>
      </c>
      <c r="G11343" s="235">
        <v>0</v>
      </c>
      <c r="H11343" s="235">
        <v>0</v>
      </c>
      <c r="I11343" s="235" t="s">
        <v>37</v>
      </c>
      <c r="J11343" s="235">
        <v>0</v>
      </c>
      <c r="K11343" s="235">
        <v>0</v>
      </c>
      <c r="L11343" s="235" t="s">
        <v>37</v>
      </c>
      <c r="M11343" s="236" t="s">
        <v>1125</v>
      </c>
    </row>
    <row r="11344" spans="1:13">
      <c r="A11344" s="106" t="str">
        <f t="shared" si="177"/>
        <v>93622 TC</v>
      </c>
      <c r="B11344" s="231" t="s">
        <v>15765</v>
      </c>
      <c r="C11344" s="232" t="s">
        <v>126</v>
      </c>
      <c r="D11344" s="233" t="s">
        <v>664</v>
      </c>
      <c r="E11344" s="233"/>
      <c r="F11344" s="234" t="s">
        <v>15764</v>
      </c>
      <c r="G11344" s="235">
        <v>0</v>
      </c>
      <c r="H11344" s="235">
        <v>0</v>
      </c>
      <c r="I11344" s="235" t="s">
        <v>37</v>
      </c>
      <c r="J11344" s="235">
        <v>0</v>
      </c>
      <c r="K11344" s="235">
        <v>0</v>
      </c>
      <c r="L11344" s="235" t="s">
        <v>37</v>
      </c>
      <c r="M11344" s="236" t="s">
        <v>1125</v>
      </c>
    </row>
    <row r="11345" spans="1:13">
      <c r="A11345" s="106" t="str">
        <f t="shared" si="177"/>
        <v>93622 26</v>
      </c>
      <c r="B11345" s="231" t="s">
        <v>15765</v>
      </c>
      <c r="C11345" s="232">
        <v>26</v>
      </c>
      <c r="D11345" s="233" t="s">
        <v>1358</v>
      </c>
      <c r="E11345" s="233"/>
      <c r="F11345" s="234" t="s">
        <v>15764</v>
      </c>
      <c r="G11345" s="235">
        <v>3.1</v>
      </c>
      <c r="H11345" s="235">
        <v>1.26</v>
      </c>
      <c r="I11345" s="235">
        <v>1.26</v>
      </c>
      <c r="J11345" s="235">
        <v>0.6</v>
      </c>
      <c r="K11345" s="235">
        <v>4.96</v>
      </c>
      <c r="L11345" s="235">
        <v>4.96</v>
      </c>
      <c r="M11345" s="236" t="s">
        <v>1125</v>
      </c>
    </row>
    <row r="11346" spans="1:13">
      <c r="A11346" s="106" t="str">
        <f t="shared" si="177"/>
        <v xml:space="preserve">93623 </v>
      </c>
      <c r="B11346" s="231" t="s">
        <v>317</v>
      </c>
      <c r="C11346" s="232"/>
      <c r="D11346" s="233" t="s">
        <v>664</v>
      </c>
      <c r="E11346" s="233"/>
      <c r="F11346" s="234" t="s">
        <v>15766</v>
      </c>
      <c r="G11346" s="235">
        <v>0</v>
      </c>
      <c r="H11346" s="235">
        <v>0</v>
      </c>
      <c r="I11346" s="235" t="s">
        <v>37</v>
      </c>
      <c r="J11346" s="235">
        <v>0</v>
      </c>
      <c r="K11346" s="235">
        <v>0</v>
      </c>
      <c r="L11346" s="235" t="s">
        <v>37</v>
      </c>
      <c r="M11346" s="236" t="s">
        <v>1125</v>
      </c>
    </row>
    <row r="11347" spans="1:13">
      <c r="A11347" s="106" t="str">
        <f t="shared" si="177"/>
        <v>93623 TC</v>
      </c>
      <c r="B11347" s="231" t="s">
        <v>317</v>
      </c>
      <c r="C11347" s="232" t="s">
        <v>126</v>
      </c>
      <c r="D11347" s="233" t="s">
        <v>664</v>
      </c>
      <c r="E11347" s="233"/>
      <c r="F11347" s="234" t="s">
        <v>15766</v>
      </c>
      <c r="G11347" s="235">
        <v>0</v>
      </c>
      <c r="H11347" s="235">
        <v>0</v>
      </c>
      <c r="I11347" s="235" t="s">
        <v>37</v>
      </c>
      <c r="J11347" s="235">
        <v>0</v>
      </c>
      <c r="K11347" s="235">
        <v>0</v>
      </c>
      <c r="L11347" s="235" t="s">
        <v>37</v>
      </c>
      <c r="M11347" s="236" t="s">
        <v>1125</v>
      </c>
    </row>
    <row r="11348" spans="1:13">
      <c r="A11348" s="106" t="str">
        <f t="shared" si="177"/>
        <v>93623 26</v>
      </c>
      <c r="B11348" s="231" t="s">
        <v>317</v>
      </c>
      <c r="C11348" s="232">
        <v>26</v>
      </c>
      <c r="D11348" s="233" t="s">
        <v>1358</v>
      </c>
      <c r="E11348" s="233"/>
      <c r="F11348" s="234" t="s">
        <v>15766</v>
      </c>
      <c r="G11348" s="235">
        <v>0.98</v>
      </c>
      <c r="H11348" s="235">
        <v>0.44</v>
      </c>
      <c r="I11348" s="235">
        <v>0.44</v>
      </c>
      <c r="J11348" s="235">
        <v>0.18</v>
      </c>
      <c r="K11348" s="235">
        <v>1.6</v>
      </c>
      <c r="L11348" s="235">
        <v>1.6</v>
      </c>
      <c r="M11348" s="236" t="s">
        <v>1125</v>
      </c>
    </row>
    <row r="11349" spans="1:13">
      <c r="A11349" s="106" t="str">
        <f t="shared" si="177"/>
        <v xml:space="preserve">93624 </v>
      </c>
      <c r="B11349" s="231" t="s">
        <v>15767</v>
      </c>
      <c r="C11349" s="232"/>
      <c r="D11349" s="233" t="s">
        <v>664</v>
      </c>
      <c r="E11349" s="233"/>
      <c r="F11349" s="234" t="s">
        <v>15768</v>
      </c>
      <c r="G11349" s="235">
        <v>0</v>
      </c>
      <c r="H11349" s="235">
        <v>0</v>
      </c>
      <c r="I11349" s="235" t="s">
        <v>37</v>
      </c>
      <c r="J11349" s="235">
        <v>0</v>
      </c>
      <c r="K11349" s="235">
        <v>0</v>
      </c>
      <c r="L11349" s="235" t="s">
        <v>37</v>
      </c>
      <c r="M11349" s="236" t="s">
        <v>1324</v>
      </c>
    </row>
    <row r="11350" spans="1:13">
      <c r="A11350" s="106" t="str">
        <f t="shared" si="177"/>
        <v>93624 TC</v>
      </c>
      <c r="B11350" s="231" t="s">
        <v>15767</v>
      </c>
      <c r="C11350" s="232" t="s">
        <v>126</v>
      </c>
      <c r="D11350" s="233" t="s">
        <v>664</v>
      </c>
      <c r="E11350" s="233"/>
      <c r="F11350" s="234" t="s">
        <v>15768</v>
      </c>
      <c r="G11350" s="235">
        <v>0</v>
      </c>
      <c r="H11350" s="235">
        <v>0</v>
      </c>
      <c r="I11350" s="235" t="s">
        <v>37</v>
      </c>
      <c r="J11350" s="235">
        <v>0</v>
      </c>
      <c r="K11350" s="235">
        <v>0</v>
      </c>
      <c r="L11350" s="235" t="s">
        <v>37</v>
      </c>
      <c r="M11350" s="236" t="s">
        <v>1324</v>
      </c>
    </row>
    <row r="11351" spans="1:13">
      <c r="A11351" s="106" t="str">
        <f t="shared" si="177"/>
        <v>93624 26</v>
      </c>
      <c r="B11351" s="231" t="s">
        <v>15767</v>
      </c>
      <c r="C11351" s="232">
        <v>26</v>
      </c>
      <c r="D11351" s="233" t="s">
        <v>1358</v>
      </c>
      <c r="E11351" s="233"/>
      <c r="F11351" s="234" t="s">
        <v>15768</v>
      </c>
      <c r="G11351" s="235">
        <v>4.55</v>
      </c>
      <c r="H11351" s="235">
        <v>1.57</v>
      </c>
      <c r="I11351" s="235">
        <v>1.57</v>
      </c>
      <c r="J11351" s="235">
        <v>0.87</v>
      </c>
      <c r="K11351" s="235">
        <v>6.99</v>
      </c>
      <c r="L11351" s="235">
        <v>6.99</v>
      </c>
      <c r="M11351" s="236" t="s">
        <v>1324</v>
      </c>
    </row>
    <row r="11352" spans="1:13">
      <c r="A11352" s="106" t="str">
        <f t="shared" si="177"/>
        <v xml:space="preserve">93631 </v>
      </c>
      <c r="B11352" s="231" t="s">
        <v>15769</v>
      </c>
      <c r="C11352" s="232"/>
      <c r="D11352" s="233" t="s">
        <v>664</v>
      </c>
      <c r="E11352" s="233"/>
      <c r="F11352" s="234" t="s">
        <v>15770</v>
      </c>
      <c r="G11352" s="235">
        <v>0</v>
      </c>
      <c r="H11352" s="235">
        <v>0</v>
      </c>
      <c r="I11352" s="235" t="s">
        <v>37</v>
      </c>
      <c r="J11352" s="235">
        <v>0</v>
      </c>
      <c r="K11352" s="235">
        <v>0</v>
      </c>
      <c r="L11352" s="235" t="s">
        <v>37</v>
      </c>
      <c r="M11352" s="236" t="s">
        <v>1324</v>
      </c>
    </row>
    <row r="11353" spans="1:13">
      <c r="A11353" s="106" t="str">
        <f t="shared" si="177"/>
        <v>93631 TC</v>
      </c>
      <c r="B11353" s="231" t="s">
        <v>15769</v>
      </c>
      <c r="C11353" s="232" t="s">
        <v>126</v>
      </c>
      <c r="D11353" s="233" t="s">
        <v>664</v>
      </c>
      <c r="E11353" s="233"/>
      <c r="F11353" s="234" t="s">
        <v>15770</v>
      </c>
      <c r="G11353" s="235">
        <v>0</v>
      </c>
      <c r="H11353" s="235">
        <v>0</v>
      </c>
      <c r="I11353" s="235" t="s">
        <v>37</v>
      </c>
      <c r="J11353" s="235">
        <v>0</v>
      </c>
      <c r="K11353" s="235">
        <v>0</v>
      </c>
      <c r="L11353" s="235" t="s">
        <v>37</v>
      </c>
      <c r="M11353" s="236" t="s">
        <v>1324</v>
      </c>
    </row>
    <row r="11354" spans="1:13">
      <c r="A11354" s="106" t="str">
        <f t="shared" si="177"/>
        <v>93631 26</v>
      </c>
      <c r="B11354" s="231" t="s">
        <v>15769</v>
      </c>
      <c r="C11354" s="232">
        <v>26</v>
      </c>
      <c r="D11354" s="233" t="s">
        <v>1358</v>
      </c>
      <c r="E11354" s="233"/>
      <c r="F11354" s="234" t="s">
        <v>15770</v>
      </c>
      <c r="G11354" s="235">
        <v>7.59</v>
      </c>
      <c r="H11354" s="235">
        <v>2.35</v>
      </c>
      <c r="I11354" s="235">
        <v>2.35</v>
      </c>
      <c r="J11354" s="235">
        <v>1.53</v>
      </c>
      <c r="K11354" s="235">
        <v>11.47</v>
      </c>
      <c r="L11354" s="235">
        <v>11.47</v>
      </c>
      <c r="M11354" s="236" t="s">
        <v>1324</v>
      </c>
    </row>
    <row r="11355" spans="1:13">
      <c r="A11355" s="106" t="str">
        <f t="shared" si="177"/>
        <v xml:space="preserve">93640 </v>
      </c>
      <c r="B11355" s="231" t="s">
        <v>15771</v>
      </c>
      <c r="C11355" s="232"/>
      <c r="D11355" s="233" t="s">
        <v>664</v>
      </c>
      <c r="E11355" s="233"/>
      <c r="F11355" s="234" t="s">
        <v>15772</v>
      </c>
      <c r="G11355" s="235">
        <v>0</v>
      </c>
      <c r="H11355" s="235">
        <v>0</v>
      </c>
      <c r="I11355" s="235" t="s">
        <v>37</v>
      </c>
      <c r="J11355" s="235">
        <v>0</v>
      </c>
      <c r="K11355" s="235">
        <v>0</v>
      </c>
      <c r="L11355" s="235" t="s">
        <v>37</v>
      </c>
      <c r="M11355" s="236" t="s">
        <v>1324</v>
      </c>
    </row>
    <row r="11356" spans="1:13">
      <c r="A11356" s="106" t="str">
        <f t="shared" si="177"/>
        <v>93640 TC</v>
      </c>
      <c r="B11356" s="231" t="s">
        <v>15771</v>
      </c>
      <c r="C11356" s="232" t="s">
        <v>126</v>
      </c>
      <c r="D11356" s="233" t="s">
        <v>664</v>
      </c>
      <c r="E11356" s="233"/>
      <c r="F11356" s="234" t="s">
        <v>15772</v>
      </c>
      <c r="G11356" s="235">
        <v>0</v>
      </c>
      <c r="H11356" s="235">
        <v>0</v>
      </c>
      <c r="I11356" s="235" t="s">
        <v>37</v>
      </c>
      <c r="J11356" s="235">
        <v>0</v>
      </c>
      <c r="K11356" s="235">
        <v>0</v>
      </c>
      <c r="L11356" s="235" t="s">
        <v>37</v>
      </c>
      <c r="M11356" s="236" t="s">
        <v>1324</v>
      </c>
    </row>
    <row r="11357" spans="1:13">
      <c r="A11357" s="106" t="str">
        <f t="shared" si="177"/>
        <v>93640 26</v>
      </c>
      <c r="B11357" s="231" t="s">
        <v>15771</v>
      </c>
      <c r="C11357" s="232">
        <v>26</v>
      </c>
      <c r="D11357" s="233" t="s">
        <v>1358</v>
      </c>
      <c r="E11357" s="233"/>
      <c r="F11357" s="234" t="s">
        <v>15772</v>
      </c>
      <c r="G11357" s="235">
        <v>3.26</v>
      </c>
      <c r="H11357" s="235">
        <v>1.28</v>
      </c>
      <c r="I11357" s="235">
        <v>1.28</v>
      </c>
      <c r="J11357" s="235">
        <v>0.61</v>
      </c>
      <c r="K11357" s="235">
        <v>5.15</v>
      </c>
      <c r="L11357" s="235">
        <v>5.15</v>
      </c>
      <c r="M11357" s="236" t="s">
        <v>1324</v>
      </c>
    </row>
    <row r="11358" spans="1:13">
      <c r="A11358" s="106" t="str">
        <f t="shared" si="177"/>
        <v xml:space="preserve">93641 </v>
      </c>
      <c r="B11358" s="231" t="s">
        <v>319</v>
      </c>
      <c r="C11358" s="232"/>
      <c r="D11358" s="233" t="s">
        <v>664</v>
      </c>
      <c r="E11358" s="233"/>
      <c r="F11358" s="234" t="s">
        <v>15764</v>
      </c>
      <c r="G11358" s="235">
        <v>0</v>
      </c>
      <c r="H11358" s="235">
        <v>0</v>
      </c>
      <c r="I11358" s="235" t="s">
        <v>37</v>
      </c>
      <c r="J11358" s="235">
        <v>0</v>
      </c>
      <c r="K11358" s="235">
        <v>0</v>
      </c>
      <c r="L11358" s="235" t="s">
        <v>37</v>
      </c>
      <c r="M11358" s="236" t="s">
        <v>1324</v>
      </c>
    </row>
    <row r="11359" spans="1:13">
      <c r="A11359" s="106" t="str">
        <f t="shared" si="177"/>
        <v>93641 TC</v>
      </c>
      <c r="B11359" s="231" t="s">
        <v>319</v>
      </c>
      <c r="C11359" s="232" t="s">
        <v>126</v>
      </c>
      <c r="D11359" s="233" t="s">
        <v>664</v>
      </c>
      <c r="E11359" s="233"/>
      <c r="F11359" s="234" t="s">
        <v>15764</v>
      </c>
      <c r="G11359" s="235">
        <v>0</v>
      </c>
      <c r="H11359" s="235">
        <v>0</v>
      </c>
      <c r="I11359" s="235" t="s">
        <v>37</v>
      </c>
      <c r="J11359" s="235">
        <v>0</v>
      </c>
      <c r="K11359" s="235">
        <v>0</v>
      </c>
      <c r="L11359" s="235" t="s">
        <v>37</v>
      </c>
      <c r="M11359" s="236" t="s">
        <v>1324</v>
      </c>
    </row>
    <row r="11360" spans="1:13">
      <c r="A11360" s="106" t="str">
        <f t="shared" si="177"/>
        <v>93641 26</v>
      </c>
      <c r="B11360" s="231" t="s">
        <v>319</v>
      </c>
      <c r="C11360" s="232">
        <v>26</v>
      </c>
      <c r="D11360" s="233" t="s">
        <v>1358</v>
      </c>
      <c r="E11360" s="233"/>
      <c r="F11360" s="234" t="s">
        <v>15764</v>
      </c>
      <c r="G11360" s="235">
        <v>5.67</v>
      </c>
      <c r="H11360" s="235">
        <v>2.2400000000000002</v>
      </c>
      <c r="I11360" s="235">
        <v>2.2400000000000002</v>
      </c>
      <c r="J11360" s="235">
        <v>1.05</v>
      </c>
      <c r="K11360" s="235">
        <v>8.9600000000000009</v>
      </c>
      <c r="L11360" s="235">
        <v>8.9600000000000009</v>
      </c>
      <c r="M11360" s="236" t="s">
        <v>1324</v>
      </c>
    </row>
    <row r="11361" spans="1:13">
      <c r="A11361" s="106" t="str">
        <f t="shared" si="177"/>
        <v xml:space="preserve">93642 </v>
      </c>
      <c r="B11361" s="231" t="s">
        <v>321</v>
      </c>
      <c r="C11361" s="232"/>
      <c r="D11361" s="233" t="s">
        <v>1358</v>
      </c>
      <c r="E11361" s="233"/>
      <c r="F11361" s="234" t="s">
        <v>15764</v>
      </c>
      <c r="G11361" s="235">
        <v>4.63</v>
      </c>
      <c r="H11361" s="235">
        <v>4.28</v>
      </c>
      <c r="I11361" s="235" t="s">
        <v>37</v>
      </c>
      <c r="J11361" s="235">
        <v>0.9</v>
      </c>
      <c r="K11361" s="235">
        <v>9.81</v>
      </c>
      <c r="L11361" s="235" t="s">
        <v>37</v>
      </c>
      <c r="M11361" s="236" t="s">
        <v>1324</v>
      </c>
    </row>
    <row r="11362" spans="1:13">
      <c r="A11362" s="106" t="str">
        <f t="shared" si="177"/>
        <v>93642 TC</v>
      </c>
      <c r="B11362" s="231" t="s">
        <v>321</v>
      </c>
      <c r="C11362" s="232" t="s">
        <v>126</v>
      </c>
      <c r="D11362" s="233" t="s">
        <v>1358</v>
      </c>
      <c r="E11362" s="233"/>
      <c r="F11362" s="234" t="s">
        <v>15764</v>
      </c>
      <c r="G11362" s="235">
        <v>0</v>
      </c>
      <c r="H11362" s="235">
        <v>2.4300000000000002</v>
      </c>
      <c r="I11362" s="235" t="s">
        <v>37</v>
      </c>
      <c r="J11362" s="235">
        <v>0.03</v>
      </c>
      <c r="K11362" s="235">
        <v>2.46</v>
      </c>
      <c r="L11362" s="235" t="s">
        <v>37</v>
      </c>
      <c r="M11362" s="236" t="s">
        <v>1324</v>
      </c>
    </row>
    <row r="11363" spans="1:13">
      <c r="A11363" s="106" t="str">
        <f t="shared" si="177"/>
        <v>93642 26</v>
      </c>
      <c r="B11363" s="231" t="s">
        <v>321</v>
      </c>
      <c r="C11363" s="232">
        <v>26</v>
      </c>
      <c r="D11363" s="233" t="s">
        <v>1358</v>
      </c>
      <c r="E11363" s="233"/>
      <c r="F11363" s="234" t="s">
        <v>15764</v>
      </c>
      <c r="G11363" s="235">
        <v>4.63</v>
      </c>
      <c r="H11363" s="235">
        <v>1.85</v>
      </c>
      <c r="I11363" s="235">
        <v>1.85</v>
      </c>
      <c r="J11363" s="235">
        <v>0.87</v>
      </c>
      <c r="K11363" s="235">
        <v>7.35</v>
      </c>
      <c r="L11363" s="235">
        <v>7.35</v>
      </c>
      <c r="M11363" s="236" t="s">
        <v>1324</v>
      </c>
    </row>
    <row r="11364" spans="1:13">
      <c r="A11364" s="106" t="str">
        <f t="shared" si="177"/>
        <v xml:space="preserve">93644 </v>
      </c>
      <c r="B11364" s="231" t="s">
        <v>15773</v>
      </c>
      <c r="C11364" s="232"/>
      <c r="D11364" s="233" t="s">
        <v>1358</v>
      </c>
      <c r="E11364" s="233"/>
      <c r="F11364" s="234" t="s">
        <v>15764</v>
      </c>
      <c r="G11364" s="235">
        <v>3.04</v>
      </c>
      <c r="H11364" s="235">
        <v>2.54</v>
      </c>
      <c r="I11364" s="235" t="s">
        <v>37</v>
      </c>
      <c r="J11364" s="235">
        <v>0.09</v>
      </c>
      <c r="K11364" s="235">
        <v>5.67</v>
      </c>
      <c r="L11364" s="235" t="s">
        <v>37</v>
      </c>
      <c r="M11364" s="236" t="s">
        <v>1324</v>
      </c>
    </row>
    <row r="11365" spans="1:13">
      <c r="A11365" s="106" t="str">
        <f t="shared" si="177"/>
        <v>93644 TC</v>
      </c>
      <c r="B11365" s="231" t="s">
        <v>15773</v>
      </c>
      <c r="C11365" s="232" t="s">
        <v>126</v>
      </c>
      <c r="D11365" s="233" t="s">
        <v>1358</v>
      </c>
      <c r="E11365" s="233"/>
      <c r="F11365" s="234" t="s">
        <v>15764</v>
      </c>
      <c r="G11365" s="235">
        <v>0</v>
      </c>
      <c r="H11365" s="235">
        <v>1.49</v>
      </c>
      <c r="I11365" s="235" t="s">
        <v>37</v>
      </c>
      <c r="J11365" s="235">
        <v>0.01</v>
      </c>
      <c r="K11365" s="235">
        <v>1.5</v>
      </c>
      <c r="L11365" s="235" t="s">
        <v>37</v>
      </c>
      <c r="M11365" s="236" t="s">
        <v>1324</v>
      </c>
    </row>
    <row r="11366" spans="1:13">
      <c r="A11366" s="106" t="str">
        <f t="shared" si="177"/>
        <v>93644 26</v>
      </c>
      <c r="B11366" s="231" t="s">
        <v>15773</v>
      </c>
      <c r="C11366" s="232">
        <v>26</v>
      </c>
      <c r="D11366" s="233" t="s">
        <v>1358</v>
      </c>
      <c r="E11366" s="233"/>
      <c r="F11366" s="234" t="s">
        <v>15764</v>
      </c>
      <c r="G11366" s="235">
        <v>3.04</v>
      </c>
      <c r="H11366" s="235">
        <v>1.05</v>
      </c>
      <c r="I11366" s="235">
        <v>1.05</v>
      </c>
      <c r="J11366" s="235">
        <v>0.08</v>
      </c>
      <c r="K11366" s="235">
        <v>4.17</v>
      </c>
      <c r="L11366" s="235">
        <v>4.17</v>
      </c>
      <c r="M11366" s="236" t="s">
        <v>1324</v>
      </c>
    </row>
    <row r="11367" spans="1:13">
      <c r="A11367" s="106" t="str">
        <f t="shared" si="177"/>
        <v xml:space="preserve">93650 </v>
      </c>
      <c r="B11367" s="231" t="s">
        <v>323</v>
      </c>
      <c r="C11367" s="232"/>
      <c r="D11367" s="233" t="s">
        <v>1358</v>
      </c>
      <c r="E11367" s="233"/>
      <c r="F11367" s="234" t="s">
        <v>5348</v>
      </c>
      <c r="G11367" s="235">
        <v>10.24</v>
      </c>
      <c r="H11367" s="233" t="s">
        <v>37</v>
      </c>
      <c r="I11367" s="235">
        <v>4.5199999999999996</v>
      </c>
      <c r="J11367" s="235">
        <v>2.2999999999999998</v>
      </c>
      <c r="K11367" s="233" t="s">
        <v>37</v>
      </c>
      <c r="L11367" s="235">
        <v>17.059999999999999</v>
      </c>
      <c r="M11367" s="236" t="s">
        <v>1324</v>
      </c>
    </row>
    <row r="11368" spans="1:13">
      <c r="A11368" s="106" t="str">
        <f t="shared" si="177"/>
        <v xml:space="preserve">93653 </v>
      </c>
      <c r="B11368" s="231" t="s">
        <v>325</v>
      </c>
      <c r="C11368" s="232"/>
      <c r="D11368" s="233" t="s">
        <v>1358</v>
      </c>
      <c r="E11368" s="233"/>
      <c r="F11368" s="234" t="s">
        <v>18321</v>
      </c>
      <c r="G11368" s="235">
        <v>15</v>
      </c>
      <c r="H11368" s="233" t="s">
        <v>37</v>
      </c>
      <c r="I11368" s="235">
        <v>6.1</v>
      </c>
      <c r="J11368" s="235">
        <v>3.37</v>
      </c>
      <c r="K11368" s="233" t="s">
        <v>37</v>
      </c>
      <c r="L11368" s="235">
        <v>24.47</v>
      </c>
      <c r="M11368" s="236" t="s">
        <v>1324</v>
      </c>
    </row>
    <row r="11369" spans="1:13">
      <c r="A11369" s="106" t="str">
        <f t="shared" si="177"/>
        <v xml:space="preserve">93654 </v>
      </c>
      <c r="B11369" s="231" t="s">
        <v>327</v>
      </c>
      <c r="C11369" s="232"/>
      <c r="D11369" s="233" t="s">
        <v>1358</v>
      </c>
      <c r="E11369" s="233"/>
      <c r="F11369" s="234" t="s">
        <v>18320</v>
      </c>
      <c r="G11369" s="235">
        <v>18.100000000000001</v>
      </c>
      <c r="H11369" s="233" t="s">
        <v>37</v>
      </c>
      <c r="I11369" s="235">
        <v>7.33</v>
      </c>
      <c r="J11369" s="235">
        <v>4.07</v>
      </c>
      <c r="K11369" s="233" t="s">
        <v>37</v>
      </c>
      <c r="L11369" s="235">
        <v>29.5</v>
      </c>
      <c r="M11369" s="236" t="s">
        <v>1324</v>
      </c>
    </row>
    <row r="11370" spans="1:13">
      <c r="A11370" s="106" t="str">
        <f t="shared" si="177"/>
        <v xml:space="preserve">93655 </v>
      </c>
      <c r="B11370" s="231" t="s">
        <v>329</v>
      </c>
      <c r="C11370" s="232"/>
      <c r="D11370" s="233" t="s">
        <v>1358</v>
      </c>
      <c r="E11370" s="233"/>
      <c r="F11370" s="234" t="s">
        <v>21479</v>
      </c>
      <c r="G11370" s="235">
        <v>5.5</v>
      </c>
      <c r="H11370" s="233" t="s">
        <v>37</v>
      </c>
      <c r="I11370" s="235">
        <v>2.25</v>
      </c>
      <c r="J11370" s="235">
        <v>1.25</v>
      </c>
      <c r="K11370" s="233" t="s">
        <v>37</v>
      </c>
      <c r="L11370" s="235">
        <v>9</v>
      </c>
      <c r="M11370" s="236" t="s">
        <v>1125</v>
      </c>
    </row>
    <row r="11371" spans="1:13">
      <c r="A11371" s="106" t="str">
        <f t="shared" si="177"/>
        <v xml:space="preserve">93656 </v>
      </c>
      <c r="B11371" s="231" t="s">
        <v>331</v>
      </c>
      <c r="C11371" s="232"/>
      <c r="D11371" s="233" t="s">
        <v>1358</v>
      </c>
      <c r="E11371" s="233"/>
      <c r="F11371" s="234" t="s">
        <v>18319</v>
      </c>
      <c r="G11371" s="235">
        <v>17</v>
      </c>
      <c r="H11371" s="233" t="s">
        <v>37</v>
      </c>
      <c r="I11371" s="235">
        <v>6.93</v>
      </c>
      <c r="J11371" s="235">
        <v>3.83</v>
      </c>
      <c r="K11371" s="233" t="s">
        <v>37</v>
      </c>
      <c r="L11371" s="235">
        <v>27.76</v>
      </c>
      <c r="M11371" s="236" t="s">
        <v>1324</v>
      </c>
    </row>
    <row r="11372" spans="1:13">
      <c r="A11372" s="106" t="str">
        <f t="shared" si="177"/>
        <v xml:space="preserve">93657 </v>
      </c>
      <c r="B11372" s="231" t="s">
        <v>333</v>
      </c>
      <c r="C11372" s="232"/>
      <c r="D11372" s="233" t="s">
        <v>1358</v>
      </c>
      <c r="E11372" s="233"/>
      <c r="F11372" s="234" t="s">
        <v>334</v>
      </c>
      <c r="G11372" s="235">
        <v>5.5</v>
      </c>
      <c r="H11372" s="233" t="s">
        <v>37</v>
      </c>
      <c r="I11372" s="235">
        <v>2.25</v>
      </c>
      <c r="J11372" s="235">
        <v>1.25</v>
      </c>
      <c r="K11372" s="233" t="s">
        <v>37</v>
      </c>
      <c r="L11372" s="235">
        <v>9</v>
      </c>
      <c r="M11372" s="236" t="s">
        <v>1125</v>
      </c>
    </row>
    <row r="11373" spans="1:13">
      <c r="A11373" s="106" t="str">
        <f t="shared" si="177"/>
        <v xml:space="preserve">93660 </v>
      </c>
      <c r="B11373" s="231" t="s">
        <v>336</v>
      </c>
      <c r="C11373" s="232"/>
      <c r="D11373" s="233" t="s">
        <v>1358</v>
      </c>
      <c r="E11373" s="233"/>
      <c r="F11373" s="234" t="s">
        <v>337</v>
      </c>
      <c r="G11373" s="235">
        <v>1.89</v>
      </c>
      <c r="H11373" s="235">
        <v>2.96</v>
      </c>
      <c r="I11373" s="235" t="s">
        <v>37</v>
      </c>
      <c r="J11373" s="235">
        <v>0.08</v>
      </c>
      <c r="K11373" s="235">
        <v>4.93</v>
      </c>
      <c r="L11373" s="235" t="s">
        <v>37</v>
      </c>
      <c r="M11373" s="236" t="s">
        <v>1324</v>
      </c>
    </row>
    <row r="11374" spans="1:13">
      <c r="A11374" s="106" t="str">
        <f t="shared" si="177"/>
        <v>93660 TC</v>
      </c>
      <c r="B11374" s="231" t="s">
        <v>336</v>
      </c>
      <c r="C11374" s="232" t="s">
        <v>126</v>
      </c>
      <c r="D11374" s="233" t="s">
        <v>1358</v>
      </c>
      <c r="E11374" s="233"/>
      <c r="F11374" s="234" t="s">
        <v>337</v>
      </c>
      <c r="G11374" s="235">
        <v>0</v>
      </c>
      <c r="H11374" s="235">
        <v>2.2200000000000002</v>
      </c>
      <c r="I11374" s="235" t="s">
        <v>37</v>
      </c>
      <c r="J11374" s="235">
        <v>0.03</v>
      </c>
      <c r="K11374" s="235">
        <v>2.25</v>
      </c>
      <c r="L11374" s="235" t="s">
        <v>37</v>
      </c>
      <c r="M11374" s="236" t="s">
        <v>1324</v>
      </c>
    </row>
    <row r="11375" spans="1:13">
      <c r="A11375" s="106" t="str">
        <f t="shared" si="177"/>
        <v>93660 26</v>
      </c>
      <c r="B11375" s="231" t="s">
        <v>336</v>
      </c>
      <c r="C11375" s="232">
        <v>26</v>
      </c>
      <c r="D11375" s="233" t="s">
        <v>1358</v>
      </c>
      <c r="E11375" s="233"/>
      <c r="F11375" s="234" t="s">
        <v>337</v>
      </c>
      <c r="G11375" s="235">
        <v>1.89</v>
      </c>
      <c r="H11375" s="235">
        <v>0.74</v>
      </c>
      <c r="I11375" s="235">
        <v>0.74</v>
      </c>
      <c r="J11375" s="235">
        <v>0.05</v>
      </c>
      <c r="K11375" s="235">
        <v>2.68</v>
      </c>
      <c r="L11375" s="235">
        <v>2.68</v>
      </c>
      <c r="M11375" s="236" t="s">
        <v>1324</v>
      </c>
    </row>
    <row r="11376" spans="1:13">
      <c r="A11376" s="106" t="str">
        <f t="shared" si="177"/>
        <v xml:space="preserve">93662 </v>
      </c>
      <c r="B11376" s="231" t="s">
        <v>15774</v>
      </c>
      <c r="C11376" s="232"/>
      <c r="D11376" s="233" t="s">
        <v>664</v>
      </c>
      <c r="E11376" s="233"/>
      <c r="F11376" s="234" t="s">
        <v>15775</v>
      </c>
      <c r="G11376" s="235">
        <v>0</v>
      </c>
      <c r="H11376" s="235">
        <v>0</v>
      </c>
      <c r="I11376" s="235" t="s">
        <v>37</v>
      </c>
      <c r="J11376" s="235">
        <v>0</v>
      </c>
      <c r="K11376" s="235">
        <v>0</v>
      </c>
      <c r="L11376" s="235" t="s">
        <v>37</v>
      </c>
      <c r="M11376" s="236" t="s">
        <v>1125</v>
      </c>
    </row>
    <row r="11377" spans="1:13">
      <c r="A11377" s="106" t="str">
        <f t="shared" si="177"/>
        <v>93662 TC</v>
      </c>
      <c r="B11377" s="231" t="s">
        <v>15774</v>
      </c>
      <c r="C11377" s="232" t="s">
        <v>126</v>
      </c>
      <c r="D11377" s="233" t="s">
        <v>664</v>
      </c>
      <c r="E11377" s="233"/>
      <c r="F11377" s="234" t="s">
        <v>15775</v>
      </c>
      <c r="G11377" s="235">
        <v>0</v>
      </c>
      <c r="H11377" s="235">
        <v>0</v>
      </c>
      <c r="I11377" s="235" t="s">
        <v>37</v>
      </c>
      <c r="J11377" s="235">
        <v>0</v>
      </c>
      <c r="K11377" s="235">
        <v>0</v>
      </c>
      <c r="L11377" s="235" t="s">
        <v>37</v>
      </c>
      <c r="M11377" s="236" t="s">
        <v>1125</v>
      </c>
    </row>
    <row r="11378" spans="1:13">
      <c r="A11378" s="106" t="str">
        <f t="shared" si="177"/>
        <v>93662 26</v>
      </c>
      <c r="B11378" s="231" t="s">
        <v>15774</v>
      </c>
      <c r="C11378" s="232">
        <v>26</v>
      </c>
      <c r="D11378" s="233" t="s">
        <v>1358</v>
      </c>
      <c r="E11378" s="233"/>
      <c r="F11378" s="234" t="s">
        <v>15775</v>
      </c>
      <c r="G11378" s="235">
        <v>1.44</v>
      </c>
      <c r="H11378" s="235">
        <v>0.57999999999999996</v>
      </c>
      <c r="I11378" s="235">
        <v>0.57999999999999996</v>
      </c>
      <c r="J11378" s="235">
        <v>0.04</v>
      </c>
      <c r="K11378" s="235">
        <v>2.06</v>
      </c>
      <c r="L11378" s="235">
        <v>2.06</v>
      </c>
      <c r="M11378" s="236" t="s">
        <v>1125</v>
      </c>
    </row>
    <row r="11379" spans="1:13">
      <c r="A11379" s="106" t="str">
        <f t="shared" si="177"/>
        <v xml:space="preserve">93668 </v>
      </c>
      <c r="B11379" s="231" t="s">
        <v>15776</v>
      </c>
      <c r="C11379" s="232"/>
      <c r="D11379" s="233" t="s">
        <v>1358</v>
      </c>
      <c r="E11379" s="233"/>
      <c r="F11379" s="234" t="s">
        <v>15777</v>
      </c>
      <c r="G11379" s="235">
        <v>0</v>
      </c>
      <c r="H11379" s="235">
        <v>0.43</v>
      </c>
      <c r="I11379" s="235" t="s">
        <v>37</v>
      </c>
      <c r="J11379" s="235">
        <v>0.01</v>
      </c>
      <c r="K11379" s="235">
        <v>0.44</v>
      </c>
      <c r="L11379" s="235" t="s">
        <v>37</v>
      </c>
      <c r="M11379" s="236" t="s">
        <v>583</v>
      </c>
    </row>
    <row r="11380" spans="1:13">
      <c r="A11380" s="106" t="str">
        <f t="shared" si="177"/>
        <v xml:space="preserve">93701 </v>
      </c>
      <c r="B11380" s="231" t="s">
        <v>15778</v>
      </c>
      <c r="C11380" s="232"/>
      <c r="D11380" s="233" t="s">
        <v>1358</v>
      </c>
      <c r="E11380" s="233"/>
      <c r="F11380" s="234" t="s">
        <v>15779</v>
      </c>
      <c r="G11380" s="235">
        <v>0</v>
      </c>
      <c r="H11380" s="235">
        <v>0.79</v>
      </c>
      <c r="I11380" s="235" t="s">
        <v>37</v>
      </c>
      <c r="J11380" s="235">
        <v>0.01</v>
      </c>
      <c r="K11380" s="235">
        <v>0.8</v>
      </c>
      <c r="L11380" s="235" t="s">
        <v>37</v>
      </c>
      <c r="M11380" s="236" t="s">
        <v>583</v>
      </c>
    </row>
    <row r="11381" spans="1:13">
      <c r="A11381" s="106" t="str">
        <f t="shared" si="177"/>
        <v xml:space="preserve">93702 </v>
      </c>
      <c r="B11381" s="231" t="s">
        <v>15780</v>
      </c>
      <c r="C11381" s="232"/>
      <c r="D11381" s="233" t="s">
        <v>1358</v>
      </c>
      <c r="E11381" s="233"/>
      <c r="F11381" s="234" t="s">
        <v>15781</v>
      </c>
      <c r="G11381" s="235">
        <v>0</v>
      </c>
      <c r="H11381" s="235">
        <v>3.54</v>
      </c>
      <c r="I11381" s="235" t="s">
        <v>37</v>
      </c>
      <c r="J11381" s="235">
        <v>0.02</v>
      </c>
      <c r="K11381" s="235">
        <v>3.56</v>
      </c>
      <c r="L11381" s="235" t="s">
        <v>37</v>
      </c>
      <c r="M11381" s="236" t="s">
        <v>583</v>
      </c>
    </row>
    <row r="11382" spans="1:13">
      <c r="A11382" s="106" t="str">
        <f t="shared" si="177"/>
        <v xml:space="preserve">93724 </v>
      </c>
      <c r="B11382" s="231" t="s">
        <v>15782</v>
      </c>
      <c r="C11382" s="232"/>
      <c r="D11382" s="233" t="s">
        <v>1358</v>
      </c>
      <c r="E11382" s="233"/>
      <c r="F11382" s="234" t="s">
        <v>15783</v>
      </c>
      <c r="G11382" s="235">
        <v>4.88</v>
      </c>
      <c r="H11382" s="235">
        <v>3.27</v>
      </c>
      <c r="I11382" s="235" t="s">
        <v>37</v>
      </c>
      <c r="J11382" s="235">
        <v>0.17</v>
      </c>
      <c r="K11382" s="235">
        <v>8.32</v>
      </c>
      <c r="L11382" s="235" t="s">
        <v>37</v>
      </c>
      <c r="M11382" s="236" t="s">
        <v>1324</v>
      </c>
    </row>
    <row r="11383" spans="1:13">
      <c r="A11383" s="106" t="str">
        <f t="shared" si="177"/>
        <v>93724 TC</v>
      </c>
      <c r="B11383" s="231" t="s">
        <v>15782</v>
      </c>
      <c r="C11383" s="232" t="s">
        <v>126</v>
      </c>
      <c r="D11383" s="233" t="s">
        <v>1358</v>
      </c>
      <c r="E11383" s="233"/>
      <c r="F11383" s="234" t="s">
        <v>15783</v>
      </c>
      <c r="G11383" s="235">
        <v>0</v>
      </c>
      <c r="H11383" s="235">
        <v>1.38</v>
      </c>
      <c r="I11383" s="235" t="s">
        <v>37</v>
      </c>
      <c r="J11383" s="235">
        <v>0.01</v>
      </c>
      <c r="K11383" s="235">
        <v>1.39</v>
      </c>
      <c r="L11383" s="235" t="s">
        <v>37</v>
      </c>
      <c r="M11383" s="236" t="s">
        <v>1324</v>
      </c>
    </row>
    <row r="11384" spans="1:13">
      <c r="A11384" s="106" t="str">
        <f t="shared" si="177"/>
        <v>93724 26</v>
      </c>
      <c r="B11384" s="231" t="s">
        <v>15782</v>
      </c>
      <c r="C11384" s="232">
        <v>26</v>
      </c>
      <c r="D11384" s="233" t="s">
        <v>1358</v>
      </c>
      <c r="E11384" s="233"/>
      <c r="F11384" s="234" t="s">
        <v>15783</v>
      </c>
      <c r="G11384" s="235">
        <v>4.88</v>
      </c>
      <c r="H11384" s="235">
        <v>1.89</v>
      </c>
      <c r="I11384" s="235">
        <v>1.89</v>
      </c>
      <c r="J11384" s="235">
        <v>0.16</v>
      </c>
      <c r="K11384" s="235">
        <v>6.93</v>
      </c>
      <c r="L11384" s="235">
        <v>6.93</v>
      </c>
      <c r="M11384" s="236" t="s">
        <v>1324</v>
      </c>
    </row>
    <row r="11385" spans="1:13">
      <c r="A11385" s="106" t="str">
        <f t="shared" si="177"/>
        <v xml:space="preserve">93740 </v>
      </c>
      <c r="B11385" s="231" t="s">
        <v>15784</v>
      </c>
      <c r="C11385" s="232"/>
      <c r="D11385" s="233" t="s">
        <v>1401</v>
      </c>
      <c r="E11385" s="233" t="s">
        <v>1966</v>
      </c>
      <c r="F11385" s="234" t="s">
        <v>15785</v>
      </c>
      <c r="G11385" s="235">
        <v>0.16</v>
      </c>
      <c r="H11385" s="235">
        <v>0.06</v>
      </c>
      <c r="I11385" s="235">
        <v>0.06</v>
      </c>
      <c r="J11385" s="235">
        <v>0.01</v>
      </c>
      <c r="K11385" s="235">
        <v>0.23</v>
      </c>
      <c r="L11385" s="235">
        <v>0.23</v>
      </c>
      <c r="M11385" s="236" t="s">
        <v>583</v>
      </c>
    </row>
    <row r="11386" spans="1:13">
      <c r="A11386" s="106" t="str">
        <f t="shared" si="177"/>
        <v xml:space="preserve">93745 </v>
      </c>
      <c r="B11386" s="231" t="s">
        <v>15786</v>
      </c>
      <c r="C11386" s="232"/>
      <c r="D11386" s="233" t="s">
        <v>664</v>
      </c>
      <c r="E11386" s="233"/>
      <c r="F11386" s="234" t="s">
        <v>15787</v>
      </c>
      <c r="G11386" s="235">
        <v>0</v>
      </c>
      <c r="H11386" s="235">
        <v>0</v>
      </c>
      <c r="I11386" s="235" t="s">
        <v>37</v>
      </c>
      <c r="J11386" s="235">
        <v>0</v>
      </c>
      <c r="K11386" s="235">
        <v>0</v>
      </c>
      <c r="L11386" s="235" t="s">
        <v>37</v>
      </c>
      <c r="M11386" s="236" t="s">
        <v>583</v>
      </c>
    </row>
    <row r="11387" spans="1:13">
      <c r="A11387" s="106" t="str">
        <f t="shared" si="177"/>
        <v>93745 TC</v>
      </c>
      <c r="B11387" s="231" t="s">
        <v>15786</v>
      </c>
      <c r="C11387" s="232" t="s">
        <v>126</v>
      </c>
      <c r="D11387" s="233" t="s">
        <v>664</v>
      </c>
      <c r="E11387" s="233"/>
      <c r="F11387" s="234" t="s">
        <v>15787</v>
      </c>
      <c r="G11387" s="235">
        <v>0</v>
      </c>
      <c r="H11387" s="235">
        <v>0</v>
      </c>
      <c r="I11387" s="235" t="s">
        <v>37</v>
      </c>
      <c r="J11387" s="235">
        <v>0</v>
      </c>
      <c r="K11387" s="235">
        <v>0</v>
      </c>
      <c r="L11387" s="235" t="s">
        <v>37</v>
      </c>
      <c r="M11387" s="236" t="s">
        <v>583</v>
      </c>
    </row>
    <row r="11388" spans="1:13">
      <c r="A11388" s="106" t="str">
        <f t="shared" si="177"/>
        <v>93745 26</v>
      </c>
      <c r="B11388" s="231" t="s">
        <v>15786</v>
      </c>
      <c r="C11388" s="232">
        <v>26</v>
      </c>
      <c r="D11388" s="233" t="s">
        <v>664</v>
      </c>
      <c r="E11388" s="233"/>
      <c r="F11388" s="234" t="s">
        <v>15787</v>
      </c>
      <c r="G11388" s="235">
        <v>0</v>
      </c>
      <c r="H11388" s="235">
        <v>0</v>
      </c>
      <c r="I11388" s="235">
        <v>0</v>
      </c>
      <c r="J11388" s="235">
        <v>0</v>
      </c>
      <c r="K11388" s="235">
        <v>0</v>
      </c>
      <c r="L11388" s="235">
        <v>0</v>
      </c>
      <c r="M11388" s="236" t="s">
        <v>583</v>
      </c>
    </row>
    <row r="11389" spans="1:13">
      <c r="A11389" s="106" t="str">
        <f t="shared" si="177"/>
        <v xml:space="preserve">93750 </v>
      </c>
      <c r="B11389" s="231" t="s">
        <v>15788</v>
      </c>
      <c r="C11389" s="232"/>
      <c r="D11389" s="233" t="s">
        <v>1358</v>
      </c>
      <c r="E11389" s="233"/>
      <c r="F11389" s="234" t="s">
        <v>15789</v>
      </c>
      <c r="G11389" s="235">
        <v>0.75</v>
      </c>
      <c r="H11389" s="235">
        <v>0.66</v>
      </c>
      <c r="I11389" s="235">
        <v>0.32</v>
      </c>
      <c r="J11389" s="235">
        <v>0.13</v>
      </c>
      <c r="K11389" s="235">
        <v>1.54</v>
      </c>
      <c r="L11389" s="235">
        <v>1.2</v>
      </c>
      <c r="M11389" s="236" t="s">
        <v>583</v>
      </c>
    </row>
    <row r="11390" spans="1:13">
      <c r="A11390" s="106" t="str">
        <f t="shared" si="177"/>
        <v xml:space="preserve">93770 </v>
      </c>
      <c r="B11390" s="231" t="s">
        <v>15790</v>
      </c>
      <c r="C11390" s="232"/>
      <c r="D11390" s="233" t="s">
        <v>1401</v>
      </c>
      <c r="E11390" s="233" t="s">
        <v>1966</v>
      </c>
      <c r="F11390" s="234" t="s">
        <v>15791</v>
      </c>
      <c r="G11390" s="235">
        <v>0.16</v>
      </c>
      <c r="H11390" s="235">
        <v>0.06</v>
      </c>
      <c r="I11390" s="235">
        <v>0.06</v>
      </c>
      <c r="J11390" s="235">
        <v>0.01</v>
      </c>
      <c r="K11390" s="235">
        <v>0.23</v>
      </c>
      <c r="L11390" s="235">
        <v>0.23</v>
      </c>
      <c r="M11390" s="236" t="s">
        <v>583</v>
      </c>
    </row>
    <row r="11391" spans="1:13">
      <c r="A11391" s="106" t="str">
        <f t="shared" si="177"/>
        <v xml:space="preserve">93784 </v>
      </c>
      <c r="B11391" s="231" t="s">
        <v>15792</v>
      </c>
      <c r="C11391" s="232"/>
      <c r="D11391" s="233" t="s">
        <v>1358</v>
      </c>
      <c r="E11391" s="233"/>
      <c r="F11391" s="234" t="s">
        <v>17817</v>
      </c>
      <c r="G11391" s="235">
        <v>0.38</v>
      </c>
      <c r="H11391" s="235">
        <v>0.97</v>
      </c>
      <c r="I11391" s="235" t="s">
        <v>37</v>
      </c>
      <c r="J11391" s="235">
        <v>0.03</v>
      </c>
      <c r="K11391" s="235">
        <v>1.38</v>
      </c>
      <c r="L11391" s="235" t="s">
        <v>37</v>
      </c>
      <c r="M11391" s="236" t="s">
        <v>583</v>
      </c>
    </row>
    <row r="11392" spans="1:13">
      <c r="A11392" s="106" t="str">
        <f t="shared" si="177"/>
        <v xml:space="preserve">93786 </v>
      </c>
      <c r="B11392" s="231" t="s">
        <v>15793</v>
      </c>
      <c r="C11392" s="232"/>
      <c r="D11392" s="233" t="s">
        <v>1358</v>
      </c>
      <c r="E11392" s="233"/>
      <c r="F11392" s="234" t="s">
        <v>17818</v>
      </c>
      <c r="G11392" s="235">
        <v>0</v>
      </c>
      <c r="H11392" s="235">
        <v>0.67</v>
      </c>
      <c r="I11392" s="235" t="s">
        <v>37</v>
      </c>
      <c r="J11392" s="235">
        <v>0.01</v>
      </c>
      <c r="K11392" s="235">
        <v>0.68</v>
      </c>
      <c r="L11392" s="235" t="s">
        <v>37</v>
      </c>
      <c r="M11392" s="236" t="s">
        <v>583</v>
      </c>
    </row>
    <row r="11393" spans="1:13">
      <c r="A11393" s="106" t="str">
        <f t="shared" si="177"/>
        <v xml:space="preserve">93788 </v>
      </c>
      <c r="B11393" s="231" t="s">
        <v>15794</v>
      </c>
      <c r="C11393" s="232"/>
      <c r="D11393" s="233" t="s">
        <v>1358</v>
      </c>
      <c r="E11393" s="233"/>
      <c r="F11393" s="234" t="s">
        <v>17819</v>
      </c>
      <c r="G11393" s="235">
        <v>0</v>
      </c>
      <c r="H11393" s="235">
        <v>0.16</v>
      </c>
      <c r="I11393" s="235" t="s">
        <v>37</v>
      </c>
      <c r="J11393" s="235">
        <v>0.01</v>
      </c>
      <c r="K11393" s="235">
        <v>0.17</v>
      </c>
      <c r="L11393" s="235" t="s">
        <v>37</v>
      </c>
      <c r="M11393" s="236" t="s">
        <v>583</v>
      </c>
    </row>
    <row r="11394" spans="1:13">
      <c r="A11394" s="106" t="str">
        <f t="shared" si="177"/>
        <v xml:space="preserve">93790 </v>
      </c>
      <c r="B11394" s="231" t="s">
        <v>15795</v>
      </c>
      <c r="C11394" s="232"/>
      <c r="D11394" s="233" t="s">
        <v>1358</v>
      </c>
      <c r="E11394" s="233"/>
      <c r="F11394" s="234" t="s">
        <v>17820</v>
      </c>
      <c r="G11394" s="235">
        <v>0.38</v>
      </c>
      <c r="H11394" s="235">
        <v>0.14000000000000001</v>
      </c>
      <c r="I11394" s="235">
        <v>0.14000000000000001</v>
      </c>
      <c r="J11394" s="235">
        <v>0.01</v>
      </c>
      <c r="K11394" s="235">
        <v>0.53</v>
      </c>
      <c r="L11394" s="235">
        <v>0.53</v>
      </c>
      <c r="M11394" s="236" t="s">
        <v>583</v>
      </c>
    </row>
    <row r="11395" spans="1:13">
      <c r="A11395" s="106" t="str">
        <f t="shared" ref="A11395:A11458" si="178">B11395&amp;" "&amp;C11395</f>
        <v xml:space="preserve">93792 </v>
      </c>
      <c r="B11395" s="231" t="s">
        <v>15796</v>
      </c>
      <c r="C11395" s="232"/>
      <c r="D11395" s="233" t="s">
        <v>1358</v>
      </c>
      <c r="E11395" s="233"/>
      <c r="F11395" s="234" t="s">
        <v>17821</v>
      </c>
      <c r="G11395" s="235">
        <v>0</v>
      </c>
      <c r="H11395" s="235">
        <v>2.04</v>
      </c>
      <c r="I11395" s="235" t="s">
        <v>37</v>
      </c>
      <c r="J11395" s="235">
        <v>0.03</v>
      </c>
      <c r="K11395" s="235">
        <v>2.0699999999999998</v>
      </c>
      <c r="L11395" s="235" t="s">
        <v>37</v>
      </c>
      <c r="M11395" s="236" t="s">
        <v>583</v>
      </c>
    </row>
    <row r="11396" spans="1:13">
      <c r="A11396" s="106" t="str">
        <f t="shared" si="178"/>
        <v xml:space="preserve">93793 </v>
      </c>
      <c r="B11396" s="231" t="s">
        <v>15797</v>
      </c>
      <c r="C11396" s="232"/>
      <c r="D11396" s="233" t="s">
        <v>1358</v>
      </c>
      <c r="E11396" s="233"/>
      <c r="F11396" s="234" t="s">
        <v>15798</v>
      </c>
      <c r="G11396" s="235">
        <v>0.18</v>
      </c>
      <c r="H11396" s="235">
        <v>0.15</v>
      </c>
      <c r="I11396" s="235" t="s">
        <v>37</v>
      </c>
      <c r="J11396" s="235">
        <v>0.01</v>
      </c>
      <c r="K11396" s="235">
        <v>0.34</v>
      </c>
      <c r="L11396" s="235" t="s">
        <v>37</v>
      </c>
      <c r="M11396" s="236" t="s">
        <v>583</v>
      </c>
    </row>
    <row r="11397" spans="1:13">
      <c r="A11397" s="106" t="str">
        <f t="shared" si="178"/>
        <v xml:space="preserve">93797 </v>
      </c>
      <c r="B11397" s="231" t="s">
        <v>15799</v>
      </c>
      <c r="C11397" s="232"/>
      <c r="D11397" s="233" t="s">
        <v>1358</v>
      </c>
      <c r="E11397" s="233"/>
      <c r="F11397" s="234" t="s">
        <v>15800</v>
      </c>
      <c r="G11397" s="235">
        <v>0.18</v>
      </c>
      <c r="H11397" s="235">
        <v>0.32</v>
      </c>
      <c r="I11397" s="235">
        <v>0.06</v>
      </c>
      <c r="J11397" s="235">
        <v>0.01</v>
      </c>
      <c r="K11397" s="235">
        <v>0.51</v>
      </c>
      <c r="L11397" s="235">
        <v>0.25</v>
      </c>
      <c r="M11397" s="236" t="s">
        <v>1324</v>
      </c>
    </row>
    <row r="11398" spans="1:13">
      <c r="A11398" s="106" t="str">
        <f t="shared" si="178"/>
        <v xml:space="preserve">93798 </v>
      </c>
      <c r="B11398" s="231" t="s">
        <v>218</v>
      </c>
      <c r="C11398" s="232"/>
      <c r="D11398" s="233" t="s">
        <v>1358</v>
      </c>
      <c r="E11398" s="233"/>
      <c r="F11398" s="234" t="s">
        <v>219</v>
      </c>
      <c r="G11398" s="235">
        <v>0.28000000000000003</v>
      </c>
      <c r="H11398" s="235">
        <v>0.46</v>
      </c>
      <c r="I11398" s="235">
        <v>0.1</v>
      </c>
      <c r="J11398" s="235">
        <v>0.02</v>
      </c>
      <c r="K11398" s="235">
        <v>0.76</v>
      </c>
      <c r="L11398" s="235">
        <v>0.4</v>
      </c>
      <c r="M11398" s="236" t="s">
        <v>1324</v>
      </c>
    </row>
    <row r="11399" spans="1:13">
      <c r="A11399" s="106" t="str">
        <f t="shared" si="178"/>
        <v xml:space="preserve">93799 </v>
      </c>
      <c r="B11399" s="231" t="s">
        <v>15801</v>
      </c>
      <c r="C11399" s="232"/>
      <c r="D11399" s="233" t="s">
        <v>664</v>
      </c>
      <c r="E11399" s="233"/>
      <c r="F11399" s="234" t="s">
        <v>19236</v>
      </c>
      <c r="G11399" s="235">
        <v>0</v>
      </c>
      <c r="H11399" s="235">
        <v>0</v>
      </c>
      <c r="I11399" s="235" t="s">
        <v>37</v>
      </c>
      <c r="J11399" s="235">
        <v>0</v>
      </c>
      <c r="K11399" s="235">
        <v>0</v>
      </c>
      <c r="L11399" s="235" t="s">
        <v>37</v>
      </c>
      <c r="M11399" s="236" t="s">
        <v>583</v>
      </c>
    </row>
    <row r="11400" spans="1:13">
      <c r="A11400" s="106" t="str">
        <f t="shared" si="178"/>
        <v>93799 TC</v>
      </c>
      <c r="B11400" s="231" t="s">
        <v>15801</v>
      </c>
      <c r="C11400" s="232" t="s">
        <v>126</v>
      </c>
      <c r="D11400" s="233" t="s">
        <v>664</v>
      </c>
      <c r="E11400" s="233"/>
      <c r="F11400" s="234" t="s">
        <v>19236</v>
      </c>
      <c r="G11400" s="235">
        <v>0</v>
      </c>
      <c r="H11400" s="235">
        <v>0</v>
      </c>
      <c r="I11400" s="235" t="s">
        <v>37</v>
      </c>
      <c r="J11400" s="235">
        <v>0</v>
      </c>
      <c r="K11400" s="235">
        <v>0</v>
      </c>
      <c r="L11400" s="235" t="s">
        <v>37</v>
      </c>
      <c r="M11400" s="236" t="s">
        <v>583</v>
      </c>
    </row>
    <row r="11401" spans="1:13">
      <c r="A11401" s="106" t="str">
        <f t="shared" si="178"/>
        <v>93799 26</v>
      </c>
      <c r="B11401" s="231" t="s">
        <v>15801</v>
      </c>
      <c r="C11401" s="232">
        <v>26</v>
      </c>
      <c r="D11401" s="233" t="s">
        <v>664</v>
      </c>
      <c r="E11401" s="233"/>
      <c r="F11401" s="234" t="s">
        <v>19236</v>
      </c>
      <c r="G11401" s="235">
        <v>0</v>
      </c>
      <c r="H11401" s="235">
        <v>0</v>
      </c>
      <c r="I11401" s="235">
        <v>0</v>
      </c>
      <c r="J11401" s="235">
        <v>0</v>
      </c>
      <c r="K11401" s="235">
        <v>0</v>
      </c>
      <c r="L11401" s="235">
        <v>0</v>
      </c>
      <c r="M11401" s="236" t="s">
        <v>583</v>
      </c>
    </row>
    <row r="11402" spans="1:13">
      <c r="A11402" s="106" t="str">
        <f t="shared" si="178"/>
        <v xml:space="preserve">93880 </v>
      </c>
      <c r="B11402" s="231" t="s">
        <v>339</v>
      </c>
      <c r="C11402" s="232"/>
      <c r="D11402" s="233" t="s">
        <v>1358</v>
      </c>
      <c r="E11402" s="233"/>
      <c r="F11402" s="234" t="s">
        <v>15802</v>
      </c>
      <c r="G11402" s="235">
        <v>0.8</v>
      </c>
      <c r="H11402" s="235">
        <v>4.75</v>
      </c>
      <c r="I11402" s="235" t="s">
        <v>37</v>
      </c>
      <c r="J11402" s="235">
        <v>0.09</v>
      </c>
      <c r="K11402" s="235">
        <v>5.64</v>
      </c>
      <c r="L11402" s="235" t="s">
        <v>37</v>
      </c>
      <c r="M11402" s="236" t="s">
        <v>583</v>
      </c>
    </row>
    <row r="11403" spans="1:13">
      <c r="A11403" s="106" t="str">
        <f t="shared" si="178"/>
        <v>93880 TC</v>
      </c>
      <c r="B11403" s="231" t="s">
        <v>339</v>
      </c>
      <c r="C11403" s="232" t="s">
        <v>126</v>
      </c>
      <c r="D11403" s="233" t="s">
        <v>1358</v>
      </c>
      <c r="E11403" s="233"/>
      <c r="F11403" s="234" t="s">
        <v>15802</v>
      </c>
      <c r="G11403" s="235">
        <v>0</v>
      </c>
      <c r="H11403" s="235">
        <v>4.49</v>
      </c>
      <c r="I11403" s="235" t="s">
        <v>37</v>
      </c>
      <c r="J11403" s="235">
        <v>0.03</v>
      </c>
      <c r="K11403" s="235">
        <v>4.5199999999999996</v>
      </c>
      <c r="L11403" s="235" t="s">
        <v>37</v>
      </c>
      <c r="M11403" s="236" t="s">
        <v>583</v>
      </c>
    </row>
    <row r="11404" spans="1:13">
      <c r="A11404" s="106" t="str">
        <f t="shared" si="178"/>
        <v>93880 26</v>
      </c>
      <c r="B11404" s="231" t="s">
        <v>339</v>
      </c>
      <c r="C11404" s="232">
        <v>26</v>
      </c>
      <c r="D11404" s="233" t="s">
        <v>1358</v>
      </c>
      <c r="E11404" s="233"/>
      <c r="F11404" s="234" t="s">
        <v>15802</v>
      </c>
      <c r="G11404" s="235">
        <v>0.8</v>
      </c>
      <c r="H11404" s="235">
        <v>0.26</v>
      </c>
      <c r="I11404" s="235">
        <v>0.26</v>
      </c>
      <c r="J11404" s="235">
        <v>0.06</v>
      </c>
      <c r="K11404" s="235">
        <v>1.1200000000000001</v>
      </c>
      <c r="L11404" s="235">
        <v>1.1200000000000001</v>
      </c>
      <c r="M11404" s="236" t="s">
        <v>583</v>
      </c>
    </row>
    <row r="11405" spans="1:13">
      <c r="A11405" s="106" t="str">
        <f t="shared" si="178"/>
        <v xml:space="preserve">93882 </v>
      </c>
      <c r="B11405" s="231" t="s">
        <v>15803</v>
      </c>
      <c r="C11405" s="232"/>
      <c r="D11405" s="233" t="s">
        <v>1358</v>
      </c>
      <c r="E11405" s="233"/>
      <c r="F11405" s="234" t="s">
        <v>15804</v>
      </c>
      <c r="G11405" s="235">
        <v>0.5</v>
      </c>
      <c r="H11405" s="235">
        <v>3.11</v>
      </c>
      <c r="I11405" s="235" t="s">
        <v>37</v>
      </c>
      <c r="J11405" s="235">
        <v>7.0000000000000007E-2</v>
      </c>
      <c r="K11405" s="235">
        <v>3.68</v>
      </c>
      <c r="L11405" s="235" t="s">
        <v>37</v>
      </c>
      <c r="M11405" s="236" t="s">
        <v>583</v>
      </c>
    </row>
    <row r="11406" spans="1:13">
      <c r="A11406" s="106" t="str">
        <f t="shared" si="178"/>
        <v>93882 TC</v>
      </c>
      <c r="B11406" s="231" t="s">
        <v>15803</v>
      </c>
      <c r="C11406" s="232" t="s">
        <v>126</v>
      </c>
      <c r="D11406" s="233" t="s">
        <v>1358</v>
      </c>
      <c r="E11406" s="233"/>
      <c r="F11406" s="234" t="s">
        <v>15804</v>
      </c>
      <c r="G11406" s="235">
        <v>0</v>
      </c>
      <c r="H11406" s="235">
        <v>2.97</v>
      </c>
      <c r="I11406" s="235" t="s">
        <v>37</v>
      </c>
      <c r="J11406" s="235">
        <v>0.02</v>
      </c>
      <c r="K11406" s="235">
        <v>2.99</v>
      </c>
      <c r="L11406" s="235" t="s">
        <v>37</v>
      </c>
      <c r="M11406" s="236" t="s">
        <v>583</v>
      </c>
    </row>
    <row r="11407" spans="1:13">
      <c r="A11407" s="106" t="str">
        <f t="shared" si="178"/>
        <v>93882 26</v>
      </c>
      <c r="B11407" s="231" t="s">
        <v>15803</v>
      </c>
      <c r="C11407" s="232">
        <v>26</v>
      </c>
      <c r="D11407" s="233" t="s">
        <v>1358</v>
      </c>
      <c r="E11407" s="233"/>
      <c r="F11407" s="234" t="s">
        <v>15804</v>
      </c>
      <c r="G11407" s="235">
        <v>0.5</v>
      </c>
      <c r="H11407" s="235">
        <v>0.14000000000000001</v>
      </c>
      <c r="I11407" s="235">
        <v>0.14000000000000001</v>
      </c>
      <c r="J11407" s="235">
        <v>0.05</v>
      </c>
      <c r="K11407" s="235">
        <v>0.69</v>
      </c>
      <c r="L11407" s="235">
        <v>0.69</v>
      </c>
      <c r="M11407" s="236" t="s">
        <v>583</v>
      </c>
    </row>
    <row r="11408" spans="1:13">
      <c r="A11408" s="106" t="str">
        <f t="shared" si="178"/>
        <v xml:space="preserve">93886 </v>
      </c>
      <c r="B11408" s="231" t="s">
        <v>15805</v>
      </c>
      <c r="C11408" s="232"/>
      <c r="D11408" s="233" t="s">
        <v>1358</v>
      </c>
      <c r="E11408" s="233"/>
      <c r="F11408" s="234" t="s">
        <v>15806</v>
      </c>
      <c r="G11408" s="235">
        <v>0.9</v>
      </c>
      <c r="H11408" s="235">
        <v>6.77</v>
      </c>
      <c r="I11408" s="235" t="s">
        <v>37</v>
      </c>
      <c r="J11408" s="235">
        <v>7.0000000000000007E-2</v>
      </c>
      <c r="K11408" s="235">
        <v>7.74</v>
      </c>
      <c r="L11408" s="235" t="s">
        <v>37</v>
      </c>
      <c r="M11408" s="236" t="s">
        <v>583</v>
      </c>
    </row>
    <row r="11409" spans="1:13">
      <c r="A11409" s="106" t="str">
        <f t="shared" si="178"/>
        <v>93886 TC</v>
      </c>
      <c r="B11409" s="231" t="s">
        <v>15805</v>
      </c>
      <c r="C11409" s="232" t="s">
        <v>126</v>
      </c>
      <c r="D11409" s="233" t="s">
        <v>1358</v>
      </c>
      <c r="E11409" s="233"/>
      <c r="F11409" s="234" t="s">
        <v>15806</v>
      </c>
      <c r="G11409" s="235">
        <v>0</v>
      </c>
      <c r="H11409" s="235">
        <v>6.37</v>
      </c>
      <c r="I11409" s="235" t="s">
        <v>37</v>
      </c>
      <c r="J11409" s="235">
        <v>0.03</v>
      </c>
      <c r="K11409" s="235">
        <v>6.4</v>
      </c>
      <c r="L11409" s="235" t="s">
        <v>37</v>
      </c>
      <c r="M11409" s="236" t="s">
        <v>583</v>
      </c>
    </row>
    <row r="11410" spans="1:13">
      <c r="A11410" s="106" t="str">
        <f t="shared" si="178"/>
        <v>93886 26</v>
      </c>
      <c r="B11410" s="231" t="s">
        <v>15805</v>
      </c>
      <c r="C11410" s="232">
        <v>26</v>
      </c>
      <c r="D11410" s="233" t="s">
        <v>1358</v>
      </c>
      <c r="E11410" s="233"/>
      <c r="F11410" s="234" t="s">
        <v>15806</v>
      </c>
      <c r="G11410" s="235">
        <v>0.9</v>
      </c>
      <c r="H11410" s="235">
        <v>0.4</v>
      </c>
      <c r="I11410" s="235">
        <v>0.4</v>
      </c>
      <c r="J11410" s="235">
        <v>0.04</v>
      </c>
      <c r="K11410" s="235">
        <v>1.34</v>
      </c>
      <c r="L11410" s="235">
        <v>1.34</v>
      </c>
      <c r="M11410" s="236" t="s">
        <v>583</v>
      </c>
    </row>
    <row r="11411" spans="1:13">
      <c r="A11411" s="106" t="str">
        <f t="shared" si="178"/>
        <v xml:space="preserve">93888 </v>
      </c>
      <c r="B11411" s="231" t="s">
        <v>15807</v>
      </c>
      <c r="C11411" s="232"/>
      <c r="D11411" s="233" t="s">
        <v>1358</v>
      </c>
      <c r="E11411" s="233"/>
      <c r="F11411" s="234" t="s">
        <v>15808</v>
      </c>
      <c r="G11411" s="235">
        <v>0.73</v>
      </c>
      <c r="H11411" s="235">
        <v>4.05</v>
      </c>
      <c r="I11411" s="235" t="s">
        <v>37</v>
      </c>
      <c r="J11411" s="235">
        <v>0.06</v>
      </c>
      <c r="K11411" s="235">
        <v>4.84</v>
      </c>
      <c r="L11411" s="235" t="s">
        <v>37</v>
      </c>
      <c r="M11411" s="236" t="s">
        <v>583</v>
      </c>
    </row>
    <row r="11412" spans="1:13">
      <c r="A11412" s="106" t="str">
        <f t="shared" si="178"/>
        <v>93888 TC</v>
      </c>
      <c r="B11412" s="231" t="s">
        <v>15807</v>
      </c>
      <c r="C11412" s="232" t="s">
        <v>126</v>
      </c>
      <c r="D11412" s="233" t="s">
        <v>1358</v>
      </c>
      <c r="E11412" s="233"/>
      <c r="F11412" s="234" t="s">
        <v>15808</v>
      </c>
      <c r="G11412" s="235">
        <v>0</v>
      </c>
      <c r="H11412" s="235">
        <v>3.76</v>
      </c>
      <c r="I11412" s="235" t="s">
        <v>37</v>
      </c>
      <c r="J11412" s="235">
        <v>0.02</v>
      </c>
      <c r="K11412" s="235">
        <v>3.78</v>
      </c>
      <c r="L11412" s="235" t="s">
        <v>37</v>
      </c>
      <c r="M11412" s="236" t="s">
        <v>583</v>
      </c>
    </row>
    <row r="11413" spans="1:13">
      <c r="A11413" s="106" t="str">
        <f t="shared" si="178"/>
        <v>93888 26</v>
      </c>
      <c r="B11413" s="231" t="s">
        <v>15807</v>
      </c>
      <c r="C11413" s="232">
        <v>26</v>
      </c>
      <c r="D11413" s="233" t="s">
        <v>1358</v>
      </c>
      <c r="E11413" s="233"/>
      <c r="F11413" s="234" t="s">
        <v>15808</v>
      </c>
      <c r="G11413" s="235">
        <v>0.73</v>
      </c>
      <c r="H11413" s="235">
        <v>0.28999999999999998</v>
      </c>
      <c r="I11413" s="235">
        <v>0.28999999999999998</v>
      </c>
      <c r="J11413" s="235">
        <v>0.04</v>
      </c>
      <c r="K11413" s="235">
        <v>1.06</v>
      </c>
      <c r="L11413" s="235">
        <v>1.06</v>
      </c>
      <c r="M11413" s="236" t="s">
        <v>583</v>
      </c>
    </row>
    <row r="11414" spans="1:13">
      <c r="A11414" s="106" t="str">
        <f t="shared" si="178"/>
        <v xml:space="preserve">93892 </v>
      </c>
      <c r="B11414" s="231" t="s">
        <v>15811</v>
      </c>
      <c r="C11414" s="232"/>
      <c r="D11414" s="233" t="s">
        <v>1358</v>
      </c>
      <c r="E11414" s="233"/>
      <c r="F11414" s="234" t="s">
        <v>15812</v>
      </c>
      <c r="G11414" s="235">
        <v>1.1499999999999999</v>
      </c>
      <c r="H11414" s="235">
        <v>7.57</v>
      </c>
      <c r="I11414" s="235" t="s">
        <v>37</v>
      </c>
      <c r="J11414" s="235">
        <v>0.09</v>
      </c>
      <c r="K11414" s="235">
        <v>8.81</v>
      </c>
      <c r="L11414" s="235" t="s">
        <v>37</v>
      </c>
      <c r="M11414" s="236" t="s">
        <v>583</v>
      </c>
    </row>
    <row r="11415" spans="1:13">
      <c r="A11415" s="106" t="str">
        <f t="shared" si="178"/>
        <v>93892 TC</v>
      </c>
      <c r="B11415" s="231" t="s">
        <v>15811</v>
      </c>
      <c r="C11415" s="232" t="s">
        <v>126</v>
      </c>
      <c r="D11415" s="233" t="s">
        <v>1358</v>
      </c>
      <c r="E11415" s="233"/>
      <c r="F11415" s="234" t="s">
        <v>15812</v>
      </c>
      <c r="G11415" s="235">
        <v>0</v>
      </c>
      <c r="H11415" s="235">
        <v>7.03</v>
      </c>
      <c r="I11415" s="235" t="s">
        <v>37</v>
      </c>
      <c r="J11415" s="235">
        <v>0.04</v>
      </c>
      <c r="K11415" s="235">
        <v>7.07</v>
      </c>
      <c r="L11415" s="235" t="s">
        <v>37</v>
      </c>
      <c r="M11415" s="236" t="s">
        <v>583</v>
      </c>
    </row>
    <row r="11416" spans="1:13">
      <c r="A11416" s="106" t="str">
        <f t="shared" si="178"/>
        <v>93892 26</v>
      </c>
      <c r="B11416" s="231" t="s">
        <v>15811</v>
      </c>
      <c r="C11416" s="232">
        <v>26</v>
      </c>
      <c r="D11416" s="233" t="s">
        <v>1358</v>
      </c>
      <c r="E11416" s="233"/>
      <c r="F11416" s="234" t="s">
        <v>15812</v>
      </c>
      <c r="G11416" s="235">
        <v>1.1499999999999999</v>
      </c>
      <c r="H11416" s="235">
        <v>0.54</v>
      </c>
      <c r="I11416" s="235">
        <v>0.54</v>
      </c>
      <c r="J11416" s="235">
        <v>0.05</v>
      </c>
      <c r="K11416" s="235">
        <v>1.74</v>
      </c>
      <c r="L11416" s="235">
        <v>1.74</v>
      </c>
      <c r="M11416" s="236" t="s">
        <v>583</v>
      </c>
    </row>
    <row r="11417" spans="1:13">
      <c r="A11417" s="106" t="str">
        <f t="shared" si="178"/>
        <v xml:space="preserve">93893 </v>
      </c>
      <c r="B11417" s="231" t="s">
        <v>15813</v>
      </c>
      <c r="C11417" s="232"/>
      <c r="D11417" s="233" t="s">
        <v>1358</v>
      </c>
      <c r="E11417" s="233"/>
      <c r="F11417" s="234" t="s">
        <v>15814</v>
      </c>
      <c r="G11417" s="235">
        <v>1.1499999999999999</v>
      </c>
      <c r="H11417" s="235">
        <v>8.81</v>
      </c>
      <c r="I11417" s="235" t="s">
        <v>37</v>
      </c>
      <c r="J11417" s="235">
        <v>0.1</v>
      </c>
      <c r="K11417" s="235">
        <v>10.06</v>
      </c>
      <c r="L11417" s="235" t="s">
        <v>37</v>
      </c>
      <c r="M11417" s="236" t="s">
        <v>583</v>
      </c>
    </row>
    <row r="11418" spans="1:13">
      <c r="A11418" s="106" t="str">
        <f t="shared" si="178"/>
        <v>93893 TC</v>
      </c>
      <c r="B11418" s="231" t="s">
        <v>15813</v>
      </c>
      <c r="C11418" s="232" t="s">
        <v>126</v>
      </c>
      <c r="D11418" s="233" t="s">
        <v>1358</v>
      </c>
      <c r="E11418" s="233"/>
      <c r="F11418" s="234" t="s">
        <v>15814</v>
      </c>
      <c r="G11418" s="235">
        <v>0</v>
      </c>
      <c r="H11418" s="235">
        <v>8.2799999999999994</v>
      </c>
      <c r="I11418" s="235" t="s">
        <v>37</v>
      </c>
      <c r="J11418" s="235">
        <v>0.03</v>
      </c>
      <c r="K11418" s="235">
        <v>8.31</v>
      </c>
      <c r="L11418" s="235" t="s">
        <v>37</v>
      </c>
      <c r="M11418" s="236" t="s">
        <v>583</v>
      </c>
    </row>
    <row r="11419" spans="1:13">
      <c r="A11419" s="106" t="str">
        <f t="shared" si="178"/>
        <v>93893 26</v>
      </c>
      <c r="B11419" s="231" t="s">
        <v>15813</v>
      </c>
      <c r="C11419" s="232">
        <v>26</v>
      </c>
      <c r="D11419" s="233" t="s">
        <v>1358</v>
      </c>
      <c r="E11419" s="233"/>
      <c r="F11419" s="234" t="s">
        <v>15814</v>
      </c>
      <c r="G11419" s="235">
        <v>1.1499999999999999</v>
      </c>
      <c r="H11419" s="235">
        <v>0.53</v>
      </c>
      <c r="I11419" s="235">
        <v>0.53</v>
      </c>
      <c r="J11419" s="235">
        <v>7.0000000000000007E-2</v>
      </c>
      <c r="K11419" s="235">
        <v>1.75</v>
      </c>
      <c r="L11419" s="235">
        <v>1.75</v>
      </c>
      <c r="M11419" s="236" t="s">
        <v>583</v>
      </c>
    </row>
    <row r="11420" spans="1:13">
      <c r="A11420" s="106" t="str">
        <f t="shared" si="178"/>
        <v xml:space="preserve">93895 </v>
      </c>
      <c r="B11420" s="231" t="s">
        <v>15815</v>
      </c>
      <c r="C11420" s="232"/>
      <c r="D11420" s="233" t="s">
        <v>798</v>
      </c>
      <c r="E11420" s="233"/>
      <c r="F11420" s="234" t="s">
        <v>15816</v>
      </c>
      <c r="G11420" s="235">
        <v>0</v>
      </c>
      <c r="H11420" s="235">
        <v>0</v>
      </c>
      <c r="I11420" s="235" t="s">
        <v>37</v>
      </c>
      <c r="J11420" s="235">
        <v>0</v>
      </c>
      <c r="K11420" s="235">
        <v>0</v>
      </c>
      <c r="L11420" s="235" t="s">
        <v>37</v>
      </c>
      <c r="M11420" s="236" t="s">
        <v>583</v>
      </c>
    </row>
    <row r="11421" spans="1:13">
      <c r="A11421" s="106" t="str">
        <f t="shared" si="178"/>
        <v>93895 TC</v>
      </c>
      <c r="B11421" s="231" t="s">
        <v>15815</v>
      </c>
      <c r="C11421" s="232" t="s">
        <v>126</v>
      </c>
      <c r="D11421" s="233" t="s">
        <v>798</v>
      </c>
      <c r="E11421" s="233"/>
      <c r="F11421" s="234" t="s">
        <v>15816</v>
      </c>
      <c r="G11421" s="235">
        <v>0</v>
      </c>
      <c r="H11421" s="235">
        <v>0</v>
      </c>
      <c r="I11421" s="235" t="s">
        <v>37</v>
      </c>
      <c r="J11421" s="235">
        <v>0</v>
      </c>
      <c r="K11421" s="235">
        <v>0</v>
      </c>
      <c r="L11421" s="235" t="s">
        <v>37</v>
      </c>
      <c r="M11421" s="236" t="s">
        <v>583</v>
      </c>
    </row>
    <row r="11422" spans="1:13">
      <c r="A11422" s="106" t="str">
        <f t="shared" si="178"/>
        <v>93895 26</v>
      </c>
      <c r="B11422" s="231" t="s">
        <v>15815</v>
      </c>
      <c r="C11422" s="232">
        <v>26</v>
      </c>
      <c r="D11422" s="233" t="s">
        <v>798</v>
      </c>
      <c r="E11422" s="233"/>
      <c r="F11422" s="234" t="s">
        <v>15816</v>
      </c>
      <c r="G11422" s="235">
        <v>0</v>
      </c>
      <c r="H11422" s="235">
        <v>0</v>
      </c>
      <c r="I11422" s="235">
        <v>0</v>
      </c>
      <c r="J11422" s="235">
        <v>0</v>
      </c>
      <c r="K11422" s="235">
        <v>0</v>
      </c>
      <c r="L11422" s="235">
        <v>0</v>
      </c>
      <c r="M11422" s="236" t="s">
        <v>583</v>
      </c>
    </row>
    <row r="11423" spans="1:13">
      <c r="A11423" s="106" t="str">
        <f t="shared" si="178"/>
        <v xml:space="preserve">93922 </v>
      </c>
      <c r="B11423" s="231" t="s">
        <v>341</v>
      </c>
      <c r="C11423" s="232"/>
      <c r="D11423" s="233" t="s">
        <v>1358</v>
      </c>
      <c r="E11423" s="233"/>
      <c r="F11423" s="234" t="s">
        <v>342</v>
      </c>
      <c r="G11423" s="235">
        <v>0.25</v>
      </c>
      <c r="H11423" s="235">
        <v>2.16</v>
      </c>
      <c r="I11423" s="235" t="s">
        <v>37</v>
      </c>
      <c r="J11423" s="235">
        <v>0.05</v>
      </c>
      <c r="K11423" s="235">
        <v>2.46</v>
      </c>
      <c r="L11423" s="235" t="s">
        <v>37</v>
      </c>
      <c r="M11423" s="236" t="s">
        <v>583</v>
      </c>
    </row>
    <row r="11424" spans="1:13">
      <c r="A11424" s="106" t="str">
        <f t="shared" si="178"/>
        <v>93922 TC</v>
      </c>
      <c r="B11424" s="231" t="s">
        <v>341</v>
      </c>
      <c r="C11424" s="232" t="s">
        <v>126</v>
      </c>
      <c r="D11424" s="233" t="s">
        <v>1358</v>
      </c>
      <c r="E11424" s="233"/>
      <c r="F11424" s="234" t="s">
        <v>342</v>
      </c>
      <c r="G11424" s="235">
        <v>0</v>
      </c>
      <c r="H11424" s="235">
        <v>2.09</v>
      </c>
      <c r="I11424" s="235" t="s">
        <v>37</v>
      </c>
      <c r="J11424" s="235">
        <v>0.02</v>
      </c>
      <c r="K11424" s="235">
        <v>2.11</v>
      </c>
      <c r="L11424" s="235" t="s">
        <v>37</v>
      </c>
      <c r="M11424" s="236" t="s">
        <v>583</v>
      </c>
    </row>
    <row r="11425" spans="1:13">
      <c r="A11425" s="106" t="str">
        <f t="shared" si="178"/>
        <v>93922 26</v>
      </c>
      <c r="B11425" s="231" t="s">
        <v>341</v>
      </c>
      <c r="C11425" s="232">
        <v>26</v>
      </c>
      <c r="D11425" s="233" t="s">
        <v>1358</v>
      </c>
      <c r="E11425" s="233"/>
      <c r="F11425" s="234" t="s">
        <v>342</v>
      </c>
      <c r="G11425" s="235">
        <v>0.25</v>
      </c>
      <c r="H11425" s="235">
        <v>7.0000000000000007E-2</v>
      </c>
      <c r="I11425" s="235">
        <v>7.0000000000000007E-2</v>
      </c>
      <c r="J11425" s="235">
        <v>0.03</v>
      </c>
      <c r="K11425" s="235">
        <v>0.35</v>
      </c>
      <c r="L11425" s="235">
        <v>0.35</v>
      </c>
      <c r="M11425" s="236" t="s">
        <v>583</v>
      </c>
    </row>
    <row r="11426" spans="1:13">
      <c r="A11426" s="106" t="str">
        <f t="shared" si="178"/>
        <v xml:space="preserve">93923 </v>
      </c>
      <c r="B11426" s="231" t="s">
        <v>343</v>
      </c>
      <c r="C11426" s="232"/>
      <c r="D11426" s="233" t="s">
        <v>1358</v>
      </c>
      <c r="E11426" s="233"/>
      <c r="F11426" s="234" t="s">
        <v>344</v>
      </c>
      <c r="G11426" s="235">
        <v>0.45</v>
      </c>
      <c r="H11426" s="235">
        <v>3.37</v>
      </c>
      <c r="I11426" s="235" t="s">
        <v>37</v>
      </c>
      <c r="J11426" s="235">
        <v>0.08</v>
      </c>
      <c r="K11426" s="235">
        <v>3.9</v>
      </c>
      <c r="L11426" s="235" t="s">
        <v>37</v>
      </c>
      <c r="M11426" s="236" t="s">
        <v>583</v>
      </c>
    </row>
    <row r="11427" spans="1:13">
      <c r="A11427" s="106" t="str">
        <f t="shared" si="178"/>
        <v>93923 TC</v>
      </c>
      <c r="B11427" s="231" t="s">
        <v>343</v>
      </c>
      <c r="C11427" s="232" t="s">
        <v>126</v>
      </c>
      <c r="D11427" s="233" t="s">
        <v>1358</v>
      </c>
      <c r="E11427" s="233"/>
      <c r="F11427" s="234" t="s">
        <v>344</v>
      </c>
      <c r="G11427" s="235">
        <v>0</v>
      </c>
      <c r="H11427" s="235">
        <v>3.24</v>
      </c>
      <c r="I11427" s="235" t="s">
        <v>37</v>
      </c>
      <c r="J11427" s="235">
        <v>0.03</v>
      </c>
      <c r="K11427" s="235">
        <v>3.27</v>
      </c>
      <c r="L11427" s="235" t="s">
        <v>37</v>
      </c>
      <c r="M11427" s="236" t="s">
        <v>583</v>
      </c>
    </row>
    <row r="11428" spans="1:13">
      <c r="A11428" s="106" t="str">
        <f t="shared" si="178"/>
        <v>93923 26</v>
      </c>
      <c r="B11428" s="231" t="s">
        <v>343</v>
      </c>
      <c r="C11428" s="232">
        <v>26</v>
      </c>
      <c r="D11428" s="233" t="s">
        <v>1358</v>
      </c>
      <c r="E11428" s="233"/>
      <c r="F11428" s="234" t="s">
        <v>344</v>
      </c>
      <c r="G11428" s="235">
        <v>0.45</v>
      </c>
      <c r="H11428" s="235">
        <v>0.13</v>
      </c>
      <c r="I11428" s="235">
        <v>0.13</v>
      </c>
      <c r="J11428" s="235">
        <v>0.05</v>
      </c>
      <c r="K11428" s="235">
        <v>0.63</v>
      </c>
      <c r="L11428" s="235">
        <v>0.63</v>
      </c>
      <c r="M11428" s="236" t="s">
        <v>583</v>
      </c>
    </row>
    <row r="11429" spans="1:13">
      <c r="A11429" s="106" t="str">
        <f t="shared" si="178"/>
        <v xml:space="preserve">93924 </v>
      </c>
      <c r="B11429" s="231" t="s">
        <v>345</v>
      </c>
      <c r="C11429" s="232"/>
      <c r="D11429" s="233" t="s">
        <v>1358</v>
      </c>
      <c r="E11429" s="233"/>
      <c r="F11429" s="234" t="s">
        <v>346</v>
      </c>
      <c r="G11429" s="235">
        <v>0.5</v>
      </c>
      <c r="H11429" s="235">
        <v>4.1900000000000004</v>
      </c>
      <c r="I11429" s="235" t="s">
        <v>37</v>
      </c>
      <c r="J11429" s="235">
        <v>0.08</v>
      </c>
      <c r="K11429" s="235">
        <v>4.7699999999999996</v>
      </c>
      <c r="L11429" s="235" t="s">
        <v>37</v>
      </c>
      <c r="M11429" s="236" t="s">
        <v>583</v>
      </c>
    </row>
    <row r="11430" spans="1:13">
      <c r="A11430" s="106" t="str">
        <f t="shared" si="178"/>
        <v>93924 TC</v>
      </c>
      <c r="B11430" s="231" t="s">
        <v>345</v>
      </c>
      <c r="C11430" s="232" t="s">
        <v>126</v>
      </c>
      <c r="D11430" s="233" t="s">
        <v>1358</v>
      </c>
      <c r="E11430" s="233"/>
      <c r="F11430" s="234" t="s">
        <v>346</v>
      </c>
      <c r="G11430" s="235">
        <v>0</v>
      </c>
      <c r="H11430" s="235">
        <v>4.04</v>
      </c>
      <c r="I11430" s="235" t="s">
        <v>37</v>
      </c>
      <c r="J11430" s="235">
        <v>0.03</v>
      </c>
      <c r="K11430" s="235">
        <v>4.07</v>
      </c>
      <c r="L11430" s="235" t="s">
        <v>37</v>
      </c>
      <c r="M11430" s="236" t="s">
        <v>583</v>
      </c>
    </row>
    <row r="11431" spans="1:13">
      <c r="A11431" s="106" t="str">
        <f t="shared" si="178"/>
        <v>93924 26</v>
      </c>
      <c r="B11431" s="231" t="s">
        <v>345</v>
      </c>
      <c r="C11431" s="232">
        <v>26</v>
      </c>
      <c r="D11431" s="233" t="s">
        <v>1358</v>
      </c>
      <c r="E11431" s="233"/>
      <c r="F11431" s="234" t="s">
        <v>346</v>
      </c>
      <c r="G11431" s="235">
        <v>0.5</v>
      </c>
      <c r="H11431" s="235">
        <v>0.15</v>
      </c>
      <c r="I11431" s="235">
        <v>0.15</v>
      </c>
      <c r="J11431" s="235">
        <v>0.05</v>
      </c>
      <c r="K11431" s="235">
        <v>0.7</v>
      </c>
      <c r="L11431" s="235">
        <v>0.7</v>
      </c>
      <c r="M11431" s="236" t="s">
        <v>583</v>
      </c>
    </row>
    <row r="11432" spans="1:13">
      <c r="A11432" s="106" t="str">
        <f t="shared" si="178"/>
        <v xml:space="preserve">93925 </v>
      </c>
      <c r="B11432" s="231" t="s">
        <v>347</v>
      </c>
      <c r="C11432" s="232"/>
      <c r="D11432" s="233" t="s">
        <v>1358</v>
      </c>
      <c r="E11432" s="233"/>
      <c r="F11432" s="234" t="s">
        <v>15817</v>
      </c>
      <c r="G11432" s="235">
        <v>0.8</v>
      </c>
      <c r="H11432" s="235">
        <v>6.21</v>
      </c>
      <c r="I11432" s="235" t="s">
        <v>37</v>
      </c>
      <c r="J11432" s="235">
        <v>0.1</v>
      </c>
      <c r="K11432" s="235">
        <v>7.11</v>
      </c>
      <c r="L11432" s="235" t="s">
        <v>37</v>
      </c>
      <c r="M11432" s="236" t="s">
        <v>583</v>
      </c>
    </row>
    <row r="11433" spans="1:13">
      <c r="A11433" s="106" t="str">
        <f t="shared" si="178"/>
        <v>93925 TC</v>
      </c>
      <c r="B11433" s="231" t="s">
        <v>347</v>
      </c>
      <c r="C11433" s="232" t="s">
        <v>126</v>
      </c>
      <c r="D11433" s="233" t="s">
        <v>1358</v>
      </c>
      <c r="E11433" s="233"/>
      <c r="F11433" s="234" t="s">
        <v>15817</v>
      </c>
      <c r="G11433" s="235">
        <v>0</v>
      </c>
      <c r="H11433" s="235">
        <v>5.97</v>
      </c>
      <c r="I11433" s="235" t="s">
        <v>37</v>
      </c>
      <c r="J11433" s="235">
        <v>0.04</v>
      </c>
      <c r="K11433" s="235">
        <v>6.01</v>
      </c>
      <c r="L11433" s="235" t="s">
        <v>37</v>
      </c>
      <c r="M11433" s="236" t="s">
        <v>583</v>
      </c>
    </row>
    <row r="11434" spans="1:13">
      <c r="A11434" s="106" t="str">
        <f t="shared" si="178"/>
        <v>93925 26</v>
      </c>
      <c r="B11434" s="231" t="s">
        <v>347</v>
      </c>
      <c r="C11434" s="232">
        <v>26</v>
      </c>
      <c r="D11434" s="233" t="s">
        <v>1358</v>
      </c>
      <c r="E11434" s="233"/>
      <c r="F11434" s="234" t="s">
        <v>15817</v>
      </c>
      <c r="G11434" s="235">
        <v>0.8</v>
      </c>
      <c r="H11434" s="235">
        <v>0.24</v>
      </c>
      <c r="I11434" s="235">
        <v>0.24</v>
      </c>
      <c r="J11434" s="235">
        <v>0.06</v>
      </c>
      <c r="K11434" s="235">
        <v>1.1000000000000001</v>
      </c>
      <c r="L11434" s="235">
        <v>1.1000000000000001</v>
      </c>
      <c r="M11434" s="236" t="s">
        <v>583</v>
      </c>
    </row>
    <row r="11435" spans="1:13">
      <c r="A11435" s="106" t="str">
        <f t="shared" si="178"/>
        <v xml:space="preserve">93926 </v>
      </c>
      <c r="B11435" s="231" t="s">
        <v>349</v>
      </c>
      <c r="C11435" s="232"/>
      <c r="D11435" s="233" t="s">
        <v>1358</v>
      </c>
      <c r="E11435" s="233"/>
      <c r="F11435" s="234" t="s">
        <v>15817</v>
      </c>
      <c r="G11435" s="235">
        <v>0.5</v>
      </c>
      <c r="H11435" s="235">
        <v>3.69</v>
      </c>
      <c r="I11435" s="235" t="s">
        <v>37</v>
      </c>
      <c r="J11435" s="235">
        <v>7.0000000000000007E-2</v>
      </c>
      <c r="K11435" s="235">
        <v>4.26</v>
      </c>
      <c r="L11435" s="235" t="s">
        <v>37</v>
      </c>
      <c r="M11435" s="236" t="s">
        <v>583</v>
      </c>
    </row>
    <row r="11436" spans="1:13">
      <c r="A11436" s="106" t="str">
        <f t="shared" si="178"/>
        <v>93926 TC</v>
      </c>
      <c r="B11436" s="231" t="s">
        <v>349</v>
      </c>
      <c r="C11436" s="232" t="s">
        <v>126</v>
      </c>
      <c r="D11436" s="233" t="s">
        <v>1358</v>
      </c>
      <c r="E11436" s="233"/>
      <c r="F11436" s="234" t="s">
        <v>15817</v>
      </c>
      <c r="G11436" s="235">
        <v>0</v>
      </c>
      <c r="H11436" s="235">
        <v>3.56</v>
      </c>
      <c r="I11436" s="235" t="s">
        <v>37</v>
      </c>
      <c r="J11436" s="235">
        <v>0.03</v>
      </c>
      <c r="K11436" s="235">
        <v>3.59</v>
      </c>
      <c r="L11436" s="235" t="s">
        <v>37</v>
      </c>
      <c r="M11436" s="236" t="s">
        <v>583</v>
      </c>
    </row>
    <row r="11437" spans="1:13">
      <c r="A11437" s="106" t="str">
        <f t="shared" si="178"/>
        <v>93926 26</v>
      </c>
      <c r="B11437" s="231" t="s">
        <v>349</v>
      </c>
      <c r="C11437" s="232">
        <v>26</v>
      </c>
      <c r="D11437" s="233" t="s">
        <v>1358</v>
      </c>
      <c r="E11437" s="233"/>
      <c r="F11437" s="234" t="s">
        <v>15817</v>
      </c>
      <c r="G11437" s="235">
        <v>0.5</v>
      </c>
      <c r="H11437" s="235">
        <v>0.13</v>
      </c>
      <c r="I11437" s="235">
        <v>0.13</v>
      </c>
      <c r="J11437" s="235">
        <v>0.04</v>
      </c>
      <c r="K11437" s="235">
        <v>0.67</v>
      </c>
      <c r="L11437" s="235">
        <v>0.67</v>
      </c>
      <c r="M11437" s="236" t="s">
        <v>583</v>
      </c>
    </row>
    <row r="11438" spans="1:13">
      <c r="A11438" s="106" t="str">
        <f t="shared" si="178"/>
        <v xml:space="preserve">93930 </v>
      </c>
      <c r="B11438" s="231" t="s">
        <v>15818</v>
      </c>
      <c r="C11438" s="232"/>
      <c r="D11438" s="233" t="s">
        <v>1358</v>
      </c>
      <c r="E11438" s="233"/>
      <c r="F11438" s="234" t="s">
        <v>15819</v>
      </c>
      <c r="G11438" s="235">
        <v>0.8</v>
      </c>
      <c r="H11438" s="235">
        <v>5.01</v>
      </c>
      <c r="I11438" s="235" t="s">
        <v>37</v>
      </c>
      <c r="J11438" s="235">
        <v>0.11</v>
      </c>
      <c r="K11438" s="235">
        <v>5.92</v>
      </c>
      <c r="L11438" s="235" t="s">
        <v>37</v>
      </c>
      <c r="M11438" s="236" t="s">
        <v>583</v>
      </c>
    </row>
    <row r="11439" spans="1:13">
      <c r="A11439" s="106" t="str">
        <f t="shared" si="178"/>
        <v>93930 TC</v>
      </c>
      <c r="B11439" s="231" t="s">
        <v>15818</v>
      </c>
      <c r="C11439" s="232" t="s">
        <v>126</v>
      </c>
      <c r="D11439" s="233" t="s">
        <v>1358</v>
      </c>
      <c r="E11439" s="233"/>
      <c r="F11439" s="234" t="s">
        <v>15819</v>
      </c>
      <c r="G11439" s="235">
        <v>0</v>
      </c>
      <c r="H11439" s="235">
        <v>4.76</v>
      </c>
      <c r="I11439" s="235" t="s">
        <v>37</v>
      </c>
      <c r="J11439" s="235">
        <v>0.04</v>
      </c>
      <c r="K11439" s="235">
        <v>4.8</v>
      </c>
      <c r="L11439" s="235" t="s">
        <v>37</v>
      </c>
      <c r="M11439" s="236" t="s">
        <v>583</v>
      </c>
    </row>
    <row r="11440" spans="1:13">
      <c r="A11440" s="106" t="str">
        <f t="shared" si="178"/>
        <v>93930 26</v>
      </c>
      <c r="B11440" s="231" t="s">
        <v>15818</v>
      </c>
      <c r="C11440" s="232">
        <v>26</v>
      </c>
      <c r="D11440" s="233" t="s">
        <v>1358</v>
      </c>
      <c r="E11440" s="233"/>
      <c r="F11440" s="234" t="s">
        <v>15819</v>
      </c>
      <c r="G11440" s="235">
        <v>0.8</v>
      </c>
      <c r="H11440" s="235">
        <v>0.25</v>
      </c>
      <c r="I11440" s="235">
        <v>0.25</v>
      </c>
      <c r="J11440" s="235">
        <v>7.0000000000000007E-2</v>
      </c>
      <c r="K11440" s="235">
        <v>1.1200000000000001</v>
      </c>
      <c r="L11440" s="235">
        <v>1.1200000000000001</v>
      </c>
      <c r="M11440" s="236" t="s">
        <v>583</v>
      </c>
    </row>
    <row r="11441" spans="1:13">
      <c r="A11441" s="106" t="str">
        <f t="shared" si="178"/>
        <v xml:space="preserve">93931 </v>
      </c>
      <c r="B11441" s="231" t="s">
        <v>15820</v>
      </c>
      <c r="C11441" s="232"/>
      <c r="D11441" s="233" t="s">
        <v>1358</v>
      </c>
      <c r="E11441" s="233"/>
      <c r="F11441" s="234" t="s">
        <v>15819</v>
      </c>
      <c r="G11441" s="235">
        <v>0.5</v>
      </c>
      <c r="H11441" s="235">
        <v>3.11</v>
      </c>
      <c r="I11441" s="235" t="s">
        <v>37</v>
      </c>
      <c r="J11441" s="235">
        <v>0.06</v>
      </c>
      <c r="K11441" s="235">
        <v>3.67</v>
      </c>
      <c r="L11441" s="235" t="s">
        <v>37</v>
      </c>
      <c r="M11441" s="236" t="s">
        <v>583</v>
      </c>
    </row>
    <row r="11442" spans="1:13">
      <c r="A11442" s="106" t="str">
        <f t="shared" si="178"/>
        <v>93931 TC</v>
      </c>
      <c r="B11442" s="231" t="s">
        <v>15820</v>
      </c>
      <c r="C11442" s="232" t="s">
        <v>126</v>
      </c>
      <c r="D11442" s="233" t="s">
        <v>1358</v>
      </c>
      <c r="E11442" s="233"/>
      <c r="F11442" s="234" t="s">
        <v>15819</v>
      </c>
      <c r="G11442" s="235">
        <v>0</v>
      </c>
      <c r="H11442" s="235">
        <v>2.97</v>
      </c>
      <c r="I11442" s="235" t="s">
        <v>37</v>
      </c>
      <c r="J11442" s="235">
        <v>0.02</v>
      </c>
      <c r="K11442" s="235">
        <v>2.99</v>
      </c>
      <c r="L11442" s="235" t="s">
        <v>37</v>
      </c>
      <c r="M11442" s="236" t="s">
        <v>583</v>
      </c>
    </row>
    <row r="11443" spans="1:13">
      <c r="A11443" s="106" t="str">
        <f t="shared" si="178"/>
        <v>93931 26</v>
      </c>
      <c r="B11443" s="231" t="s">
        <v>15820</v>
      </c>
      <c r="C11443" s="232">
        <v>26</v>
      </c>
      <c r="D11443" s="233" t="s">
        <v>1358</v>
      </c>
      <c r="E11443" s="233"/>
      <c r="F11443" s="234" t="s">
        <v>15819</v>
      </c>
      <c r="G11443" s="235">
        <v>0.5</v>
      </c>
      <c r="H11443" s="235">
        <v>0.14000000000000001</v>
      </c>
      <c r="I11443" s="235">
        <v>0.14000000000000001</v>
      </c>
      <c r="J11443" s="235">
        <v>0.04</v>
      </c>
      <c r="K11443" s="235">
        <v>0.68</v>
      </c>
      <c r="L11443" s="235">
        <v>0.68</v>
      </c>
      <c r="M11443" s="236" t="s">
        <v>583</v>
      </c>
    </row>
    <row r="11444" spans="1:13">
      <c r="A11444" s="106" t="str">
        <f t="shared" si="178"/>
        <v xml:space="preserve">93970 </v>
      </c>
      <c r="B11444" s="231" t="s">
        <v>351</v>
      </c>
      <c r="C11444" s="232"/>
      <c r="D11444" s="233" t="s">
        <v>1358</v>
      </c>
      <c r="E11444" s="233"/>
      <c r="F11444" s="234" t="s">
        <v>15821</v>
      </c>
      <c r="G11444" s="235">
        <v>0.7</v>
      </c>
      <c r="H11444" s="235">
        <v>4.7699999999999996</v>
      </c>
      <c r="I11444" s="235" t="s">
        <v>37</v>
      </c>
      <c r="J11444" s="235">
        <v>0.08</v>
      </c>
      <c r="K11444" s="235">
        <v>5.55</v>
      </c>
      <c r="L11444" s="235" t="s">
        <v>37</v>
      </c>
      <c r="M11444" s="236" t="s">
        <v>583</v>
      </c>
    </row>
    <row r="11445" spans="1:13">
      <c r="A11445" s="106" t="str">
        <f t="shared" si="178"/>
        <v>93970 TC</v>
      </c>
      <c r="B11445" s="231" t="s">
        <v>351</v>
      </c>
      <c r="C11445" s="232" t="s">
        <v>126</v>
      </c>
      <c r="D11445" s="233" t="s">
        <v>1358</v>
      </c>
      <c r="E11445" s="233"/>
      <c r="F11445" s="234" t="s">
        <v>15821</v>
      </c>
      <c r="G11445" s="235">
        <v>0</v>
      </c>
      <c r="H11445" s="235">
        <v>4.5599999999999996</v>
      </c>
      <c r="I11445" s="235" t="s">
        <v>37</v>
      </c>
      <c r="J11445" s="235">
        <v>0.03</v>
      </c>
      <c r="K11445" s="235">
        <v>4.59</v>
      </c>
      <c r="L11445" s="235" t="s">
        <v>37</v>
      </c>
      <c r="M11445" s="236" t="s">
        <v>583</v>
      </c>
    </row>
    <row r="11446" spans="1:13">
      <c r="A11446" s="106" t="str">
        <f t="shared" si="178"/>
        <v>93970 26</v>
      </c>
      <c r="B11446" s="231" t="s">
        <v>351</v>
      </c>
      <c r="C11446" s="232">
        <v>26</v>
      </c>
      <c r="D11446" s="233" t="s">
        <v>1358</v>
      </c>
      <c r="E11446" s="233"/>
      <c r="F11446" s="234" t="s">
        <v>15821</v>
      </c>
      <c r="G11446" s="235">
        <v>0.7</v>
      </c>
      <c r="H11446" s="235">
        <v>0.21</v>
      </c>
      <c r="I11446" s="235">
        <v>0.21</v>
      </c>
      <c r="J11446" s="235">
        <v>0.05</v>
      </c>
      <c r="K11446" s="235">
        <v>0.96</v>
      </c>
      <c r="L11446" s="235">
        <v>0.96</v>
      </c>
      <c r="M11446" s="236" t="s">
        <v>583</v>
      </c>
    </row>
    <row r="11447" spans="1:13">
      <c r="A11447" s="106" t="str">
        <f t="shared" si="178"/>
        <v xml:space="preserve">93971 </v>
      </c>
      <c r="B11447" s="231" t="s">
        <v>353</v>
      </c>
      <c r="C11447" s="232"/>
      <c r="D11447" s="233" t="s">
        <v>1358</v>
      </c>
      <c r="E11447" s="233"/>
      <c r="F11447" s="234" t="s">
        <v>15821</v>
      </c>
      <c r="G11447" s="235">
        <v>0.45</v>
      </c>
      <c r="H11447" s="235">
        <v>3.05</v>
      </c>
      <c r="I11447" s="235" t="s">
        <v>37</v>
      </c>
      <c r="J11447" s="235">
        <v>0.05</v>
      </c>
      <c r="K11447" s="235">
        <v>3.55</v>
      </c>
      <c r="L11447" s="235" t="s">
        <v>37</v>
      </c>
      <c r="M11447" s="236" t="s">
        <v>583</v>
      </c>
    </row>
    <row r="11448" spans="1:13">
      <c r="A11448" s="106" t="str">
        <f t="shared" si="178"/>
        <v>93971 TC</v>
      </c>
      <c r="B11448" s="231" t="s">
        <v>353</v>
      </c>
      <c r="C11448" s="232" t="s">
        <v>126</v>
      </c>
      <c r="D11448" s="233" t="s">
        <v>1358</v>
      </c>
      <c r="E11448" s="233"/>
      <c r="F11448" s="234" t="s">
        <v>15821</v>
      </c>
      <c r="G11448" s="235">
        <v>0</v>
      </c>
      <c r="H11448" s="235">
        <v>2.91</v>
      </c>
      <c r="I11448" s="235" t="s">
        <v>37</v>
      </c>
      <c r="J11448" s="235">
        <v>0.02</v>
      </c>
      <c r="K11448" s="235">
        <v>2.93</v>
      </c>
      <c r="L11448" s="235" t="s">
        <v>37</v>
      </c>
      <c r="M11448" s="236" t="s">
        <v>583</v>
      </c>
    </row>
    <row r="11449" spans="1:13">
      <c r="A11449" s="106" t="str">
        <f t="shared" si="178"/>
        <v>93971 26</v>
      </c>
      <c r="B11449" s="231" t="s">
        <v>353</v>
      </c>
      <c r="C11449" s="232">
        <v>26</v>
      </c>
      <c r="D11449" s="233" t="s">
        <v>1358</v>
      </c>
      <c r="E11449" s="233"/>
      <c r="F11449" s="234" t="s">
        <v>15821</v>
      </c>
      <c r="G11449" s="235">
        <v>0.45</v>
      </c>
      <c r="H11449" s="235">
        <v>0.14000000000000001</v>
      </c>
      <c r="I11449" s="235">
        <v>0.14000000000000001</v>
      </c>
      <c r="J11449" s="235">
        <v>0.03</v>
      </c>
      <c r="K11449" s="235">
        <v>0.62</v>
      </c>
      <c r="L11449" s="235">
        <v>0.62</v>
      </c>
      <c r="M11449" s="236" t="s">
        <v>583</v>
      </c>
    </row>
    <row r="11450" spans="1:13">
      <c r="A11450" s="106" t="str">
        <f t="shared" si="178"/>
        <v xml:space="preserve">93975 </v>
      </c>
      <c r="B11450" s="231" t="s">
        <v>355</v>
      </c>
      <c r="C11450" s="232"/>
      <c r="D11450" s="233" t="s">
        <v>1358</v>
      </c>
      <c r="E11450" s="233"/>
      <c r="F11450" s="234" t="s">
        <v>356</v>
      </c>
      <c r="G11450" s="235">
        <v>1.1599999999999999</v>
      </c>
      <c r="H11450" s="235">
        <v>6.57</v>
      </c>
      <c r="I11450" s="235" t="s">
        <v>37</v>
      </c>
      <c r="J11450" s="235">
        <v>0.12</v>
      </c>
      <c r="K11450" s="235">
        <v>7.85</v>
      </c>
      <c r="L11450" s="235" t="s">
        <v>37</v>
      </c>
      <c r="M11450" s="236" t="s">
        <v>583</v>
      </c>
    </row>
    <row r="11451" spans="1:13">
      <c r="A11451" s="106" t="str">
        <f t="shared" si="178"/>
        <v>93975 TC</v>
      </c>
      <c r="B11451" s="231" t="s">
        <v>355</v>
      </c>
      <c r="C11451" s="232" t="s">
        <v>126</v>
      </c>
      <c r="D11451" s="233" t="s">
        <v>1358</v>
      </c>
      <c r="E11451" s="233"/>
      <c r="F11451" s="234" t="s">
        <v>356</v>
      </c>
      <c r="G11451" s="235">
        <v>0</v>
      </c>
      <c r="H11451" s="235">
        <v>6.19</v>
      </c>
      <c r="I11451" s="235" t="s">
        <v>37</v>
      </c>
      <c r="J11451" s="235">
        <v>0.04</v>
      </c>
      <c r="K11451" s="235">
        <v>6.23</v>
      </c>
      <c r="L11451" s="235" t="s">
        <v>37</v>
      </c>
      <c r="M11451" s="236" t="s">
        <v>583</v>
      </c>
    </row>
    <row r="11452" spans="1:13">
      <c r="A11452" s="106" t="str">
        <f t="shared" si="178"/>
        <v>93975 26</v>
      </c>
      <c r="B11452" s="231" t="s">
        <v>355</v>
      </c>
      <c r="C11452" s="232">
        <v>26</v>
      </c>
      <c r="D11452" s="233" t="s">
        <v>1358</v>
      </c>
      <c r="E11452" s="233"/>
      <c r="F11452" s="234" t="s">
        <v>356</v>
      </c>
      <c r="G11452" s="235">
        <v>1.1599999999999999</v>
      </c>
      <c r="H11452" s="235">
        <v>0.38</v>
      </c>
      <c r="I11452" s="235">
        <v>0.38</v>
      </c>
      <c r="J11452" s="235">
        <v>0.08</v>
      </c>
      <c r="K11452" s="235">
        <v>1.62</v>
      </c>
      <c r="L11452" s="235">
        <v>1.62</v>
      </c>
      <c r="M11452" s="236" t="s">
        <v>583</v>
      </c>
    </row>
    <row r="11453" spans="1:13">
      <c r="A11453" s="106" t="str">
        <f t="shared" si="178"/>
        <v xml:space="preserve">93976 </v>
      </c>
      <c r="B11453" s="231" t="s">
        <v>15822</v>
      </c>
      <c r="C11453" s="232"/>
      <c r="D11453" s="233" t="s">
        <v>1358</v>
      </c>
      <c r="E11453" s="233"/>
      <c r="F11453" s="234" t="s">
        <v>356</v>
      </c>
      <c r="G11453" s="235">
        <v>0.8</v>
      </c>
      <c r="H11453" s="235">
        <v>3.87</v>
      </c>
      <c r="I11453" s="235" t="s">
        <v>37</v>
      </c>
      <c r="J11453" s="235">
        <v>7.0000000000000007E-2</v>
      </c>
      <c r="K11453" s="235">
        <v>4.74</v>
      </c>
      <c r="L11453" s="235" t="s">
        <v>37</v>
      </c>
      <c r="M11453" s="236" t="s">
        <v>583</v>
      </c>
    </row>
    <row r="11454" spans="1:13">
      <c r="A11454" s="106" t="str">
        <f t="shared" si="178"/>
        <v>93976 TC</v>
      </c>
      <c r="B11454" s="231" t="s">
        <v>15822</v>
      </c>
      <c r="C11454" s="232" t="s">
        <v>126</v>
      </c>
      <c r="D11454" s="233" t="s">
        <v>1358</v>
      </c>
      <c r="E11454" s="233"/>
      <c r="F11454" s="234" t="s">
        <v>356</v>
      </c>
      <c r="G11454" s="235">
        <v>0</v>
      </c>
      <c r="H11454" s="235">
        <v>3.59</v>
      </c>
      <c r="I11454" s="235" t="s">
        <v>37</v>
      </c>
      <c r="J11454" s="235">
        <v>0.03</v>
      </c>
      <c r="K11454" s="235">
        <v>3.62</v>
      </c>
      <c r="L11454" s="235" t="s">
        <v>37</v>
      </c>
      <c r="M11454" s="236" t="s">
        <v>583</v>
      </c>
    </row>
    <row r="11455" spans="1:13">
      <c r="A11455" s="106" t="str">
        <f t="shared" si="178"/>
        <v>93976 26</v>
      </c>
      <c r="B11455" s="231" t="s">
        <v>15822</v>
      </c>
      <c r="C11455" s="232">
        <v>26</v>
      </c>
      <c r="D11455" s="233" t="s">
        <v>1358</v>
      </c>
      <c r="E11455" s="233"/>
      <c r="F11455" s="234" t="s">
        <v>356</v>
      </c>
      <c r="G11455" s="235">
        <v>0.8</v>
      </c>
      <c r="H11455" s="235">
        <v>0.28000000000000003</v>
      </c>
      <c r="I11455" s="235">
        <v>0.28000000000000003</v>
      </c>
      <c r="J11455" s="235">
        <v>0.04</v>
      </c>
      <c r="K11455" s="235">
        <v>1.1200000000000001</v>
      </c>
      <c r="L11455" s="235">
        <v>1.1200000000000001</v>
      </c>
      <c r="M11455" s="236" t="s">
        <v>583</v>
      </c>
    </row>
    <row r="11456" spans="1:13">
      <c r="A11456" s="106" t="str">
        <f t="shared" si="178"/>
        <v xml:space="preserve">93978 </v>
      </c>
      <c r="B11456" s="231" t="s">
        <v>357</v>
      </c>
      <c r="C11456" s="232"/>
      <c r="D11456" s="233" t="s">
        <v>1358</v>
      </c>
      <c r="E11456" s="233"/>
      <c r="F11456" s="234" t="s">
        <v>356</v>
      </c>
      <c r="G11456" s="235">
        <v>0.8</v>
      </c>
      <c r="H11456" s="235">
        <v>4.4400000000000004</v>
      </c>
      <c r="I11456" s="235" t="s">
        <v>37</v>
      </c>
      <c r="J11456" s="235">
        <v>0.15</v>
      </c>
      <c r="K11456" s="235">
        <v>5.39</v>
      </c>
      <c r="L11456" s="235" t="s">
        <v>37</v>
      </c>
      <c r="M11456" s="236" t="s">
        <v>583</v>
      </c>
    </row>
    <row r="11457" spans="1:13">
      <c r="A11457" s="106" t="str">
        <f t="shared" si="178"/>
        <v>93978 TC</v>
      </c>
      <c r="B11457" s="231" t="s">
        <v>357</v>
      </c>
      <c r="C11457" s="232" t="s">
        <v>126</v>
      </c>
      <c r="D11457" s="233" t="s">
        <v>1358</v>
      </c>
      <c r="E11457" s="233"/>
      <c r="F11457" s="234" t="s">
        <v>356</v>
      </c>
      <c r="G11457" s="235">
        <v>0</v>
      </c>
      <c r="H11457" s="235">
        <v>4.22</v>
      </c>
      <c r="I11457" s="235" t="s">
        <v>37</v>
      </c>
      <c r="J11457" s="235">
        <v>0.03</v>
      </c>
      <c r="K11457" s="235">
        <v>4.25</v>
      </c>
      <c r="L11457" s="235" t="s">
        <v>37</v>
      </c>
      <c r="M11457" s="236" t="s">
        <v>583</v>
      </c>
    </row>
    <row r="11458" spans="1:13">
      <c r="A11458" s="106" t="str">
        <f t="shared" si="178"/>
        <v>93978 26</v>
      </c>
      <c r="B11458" s="231" t="s">
        <v>357</v>
      </c>
      <c r="C11458" s="232">
        <v>26</v>
      </c>
      <c r="D11458" s="233" t="s">
        <v>1358</v>
      </c>
      <c r="E11458" s="233"/>
      <c r="F11458" s="234" t="s">
        <v>356</v>
      </c>
      <c r="G11458" s="235">
        <v>0.8</v>
      </c>
      <c r="H11458" s="235">
        <v>0.22</v>
      </c>
      <c r="I11458" s="235">
        <v>0.22</v>
      </c>
      <c r="J11458" s="235">
        <v>0.12</v>
      </c>
      <c r="K11458" s="235">
        <v>1.1399999999999999</v>
      </c>
      <c r="L11458" s="235">
        <v>1.1399999999999999</v>
      </c>
      <c r="M11458" s="236" t="s">
        <v>583</v>
      </c>
    </row>
    <row r="11459" spans="1:13">
      <c r="A11459" s="106" t="str">
        <f t="shared" ref="A11459:A11522" si="179">B11459&amp;" "&amp;C11459</f>
        <v xml:space="preserve">93979 </v>
      </c>
      <c r="B11459" s="231" t="s">
        <v>359</v>
      </c>
      <c r="C11459" s="232"/>
      <c r="D11459" s="233" t="s">
        <v>1358</v>
      </c>
      <c r="E11459" s="233"/>
      <c r="F11459" s="234" t="s">
        <v>356</v>
      </c>
      <c r="G11459" s="235">
        <v>0.5</v>
      </c>
      <c r="H11459" s="235">
        <v>2.93</v>
      </c>
      <c r="I11459" s="235" t="s">
        <v>37</v>
      </c>
      <c r="J11459" s="235">
        <v>7.0000000000000007E-2</v>
      </c>
      <c r="K11459" s="235">
        <v>3.5</v>
      </c>
      <c r="L11459" s="235" t="s">
        <v>37</v>
      </c>
      <c r="M11459" s="236" t="s">
        <v>583</v>
      </c>
    </row>
    <row r="11460" spans="1:13">
      <c r="A11460" s="106" t="str">
        <f t="shared" si="179"/>
        <v>93979 TC</v>
      </c>
      <c r="B11460" s="231" t="s">
        <v>359</v>
      </c>
      <c r="C11460" s="232" t="s">
        <v>126</v>
      </c>
      <c r="D11460" s="233" t="s">
        <v>1358</v>
      </c>
      <c r="E11460" s="233"/>
      <c r="F11460" s="234" t="s">
        <v>356</v>
      </c>
      <c r="G11460" s="235">
        <v>0</v>
      </c>
      <c r="H11460" s="235">
        <v>2.79</v>
      </c>
      <c r="I11460" s="235" t="s">
        <v>37</v>
      </c>
      <c r="J11460" s="235">
        <v>0.02</v>
      </c>
      <c r="K11460" s="235">
        <v>2.81</v>
      </c>
      <c r="L11460" s="235" t="s">
        <v>37</v>
      </c>
      <c r="M11460" s="236" t="s">
        <v>583</v>
      </c>
    </row>
    <row r="11461" spans="1:13">
      <c r="A11461" s="106" t="str">
        <f t="shared" si="179"/>
        <v>93979 26</v>
      </c>
      <c r="B11461" s="231" t="s">
        <v>359</v>
      </c>
      <c r="C11461" s="232">
        <v>26</v>
      </c>
      <c r="D11461" s="233" t="s">
        <v>1358</v>
      </c>
      <c r="E11461" s="233"/>
      <c r="F11461" s="234" t="s">
        <v>356</v>
      </c>
      <c r="G11461" s="235">
        <v>0.5</v>
      </c>
      <c r="H11461" s="235">
        <v>0.14000000000000001</v>
      </c>
      <c r="I11461" s="235">
        <v>0.14000000000000001</v>
      </c>
      <c r="J11461" s="235">
        <v>0.05</v>
      </c>
      <c r="K11461" s="235">
        <v>0.69</v>
      </c>
      <c r="L11461" s="235">
        <v>0.69</v>
      </c>
      <c r="M11461" s="236" t="s">
        <v>583</v>
      </c>
    </row>
    <row r="11462" spans="1:13">
      <c r="A11462" s="106" t="str">
        <f t="shared" si="179"/>
        <v xml:space="preserve">93980 </v>
      </c>
      <c r="B11462" s="231" t="s">
        <v>15823</v>
      </c>
      <c r="C11462" s="232"/>
      <c r="D11462" s="233" t="s">
        <v>1358</v>
      </c>
      <c r="E11462" s="233"/>
      <c r="F11462" s="234" t="s">
        <v>15824</v>
      </c>
      <c r="G11462" s="235">
        <v>1.25</v>
      </c>
      <c r="H11462" s="235">
        <v>2.2400000000000002</v>
      </c>
      <c r="I11462" s="235" t="s">
        <v>37</v>
      </c>
      <c r="J11462" s="235">
        <v>0.05</v>
      </c>
      <c r="K11462" s="235">
        <v>3.54</v>
      </c>
      <c r="L11462" s="235" t="s">
        <v>37</v>
      </c>
      <c r="M11462" s="236" t="s">
        <v>583</v>
      </c>
    </row>
    <row r="11463" spans="1:13">
      <c r="A11463" s="106" t="str">
        <f t="shared" si="179"/>
        <v>93980 TC</v>
      </c>
      <c r="B11463" s="231" t="s">
        <v>15823</v>
      </c>
      <c r="C11463" s="232" t="s">
        <v>126</v>
      </c>
      <c r="D11463" s="233" t="s">
        <v>1358</v>
      </c>
      <c r="E11463" s="233"/>
      <c r="F11463" s="234" t="s">
        <v>15824</v>
      </c>
      <c r="G11463" s="235">
        <v>0</v>
      </c>
      <c r="H11463" s="235">
        <v>1.76</v>
      </c>
      <c r="I11463" s="235" t="s">
        <v>37</v>
      </c>
      <c r="J11463" s="235">
        <v>0.01</v>
      </c>
      <c r="K11463" s="235">
        <v>1.77</v>
      </c>
      <c r="L11463" s="235" t="s">
        <v>37</v>
      </c>
      <c r="M11463" s="236" t="s">
        <v>583</v>
      </c>
    </row>
    <row r="11464" spans="1:13">
      <c r="A11464" s="106" t="str">
        <f t="shared" si="179"/>
        <v>93980 26</v>
      </c>
      <c r="B11464" s="231" t="s">
        <v>15823</v>
      </c>
      <c r="C11464" s="232">
        <v>26</v>
      </c>
      <c r="D11464" s="233" t="s">
        <v>1358</v>
      </c>
      <c r="E11464" s="233"/>
      <c r="F11464" s="234" t="s">
        <v>15824</v>
      </c>
      <c r="G11464" s="235">
        <v>1.25</v>
      </c>
      <c r="H11464" s="235">
        <v>0.48</v>
      </c>
      <c r="I11464" s="235">
        <v>0.48</v>
      </c>
      <c r="J11464" s="235">
        <v>0.04</v>
      </c>
      <c r="K11464" s="235">
        <v>1.77</v>
      </c>
      <c r="L11464" s="235">
        <v>1.77</v>
      </c>
      <c r="M11464" s="236" t="s">
        <v>583</v>
      </c>
    </row>
    <row r="11465" spans="1:13">
      <c r="A11465" s="106" t="str">
        <f t="shared" si="179"/>
        <v xml:space="preserve">93981 </v>
      </c>
      <c r="B11465" s="231" t="s">
        <v>15825</v>
      </c>
      <c r="C11465" s="232"/>
      <c r="D11465" s="233" t="s">
        <v>1358</v>
      </c>
      <c r="E11465" s="233"/>
      <c r="F11465" s="234" t="s">
        <v>15824</v>
      </c>
      <c r="G11465" s="235">
        <v>0.44</v>
      </c>
      <c r="H11465" s="235">
        <v>1.66</v>
      </c>
      <c r="I11465" s="235" t="s">
        <v>37</v>
      </c>
      <c r="J11465" s="235">
        <v>0.04</v>
      </c>
      <c r="K11465" s="235">
        <v>2.14</v>
      </c>
      <c r="L11465" s="235" t="s">
        <v>37</v>
      </c>
      <c r="M11465" s="236" t="s">
        <v>583</v>
      </c>
    </row>
    <row r="11466" spans="1:13">
      <c r="A11466" s="106" t="str">
        <f t="shared" si="179"/>
        <v>93981 TC</v>
      </c>
      <c r="B11466" s="231" t="s">
        <v>15825</v>
      </c>
      <c r="C11466" s="232" t="s">
        <v>126</v>
      </c>
      <c r="D11466" s="233" t="s">
        <v>1358</v>
      </c>
      <c r="E11466" s="233"/>
      <c r="F11466" s="234" t="s">
        <v>15824</v>
      </c>
      <c r="G11466" s="235">
        <v>0</v>
      </c>
      <c r="H11466" s="235">
        <v>1.5</v>
      </c>
      <c r="I11466" s="235" t="s">
        <v>37</v>
      </c>
      <c r="J11466" s="235">
        <v>0.01</v>
      </c>
      <c r="K11466" s="235">
        <v>1.51</v>
      </c>
      <c r="L11466" s="235" t="s">
        <v>37</v>
      </c>
      <c r="M11466" s="236" t="s">
        <v>583</v>
      </c>
    </row>
    <row r="11467" spans="1:13">
      <c r="A11467" s="106" t="str">
        <f t="shared" si="179"/>
        <v>93981 26</v>
      </c>
      <c r="B11467" s="231" t="s">
        <v>15825</v>
      </c>
      <c r="C11467" s="232">
        <v>26</v>
      </c>
      <c r="D11467" s="233" t="s">
        <v>1358</v>
      </c>
      <c r="E11467" s="233"/>
      <c r="F11467" s="234" t="s">
        <v>15824</v>
      </c>
      <c r="G11467" s="235">
        <v>0.44</v>
      </c>
      <c r="H11467" s="235">
        <v>0.16</v>
      </c>
      <c r="I11467" s="235">
        <v>0.16</v>
      </c>
      <c r="J11467" s="235">
        <v>0.03</v>
      </c>
      <c r="K11467" s="235">
        <v>0.63</v>
      </c>
      <c r="L11467" s="235">
        <v>0.63</v>
      </c>
      <c r="M11467" s="236" t="s">
        <v>583</v>
      </c>
    </row>
    <row r="11468" spans="1:13">
      <c r="A11468" s="106" t="str">
        <f t="shared" si="179"/>
        <v xml:space="preserve">93985 </v>
      </c>
      <c r="B11468" s="231" t="s">
        <v>17822</v>
      </c>
      <c r="C11468" s="232"/>
      <c r="D11468" s="233" t="s">
        <v>1358</v>
      </c>
      <c r="E11468" s="233"/>
      <c r="F11468" s="234" t="s">
        <v>15640</v>
      </c>
      <c r="G11468" s="235">
        <v>0.8</v>
      </c>
      <c r="H11468" s="235">
        <v>6.42</v>
      </c>
      <c r="I11468" s="235" t="s">
        <v>37</v>
      </c>
      <c r="J11468" s="235">
        <v>0.17</v>
      </c>
      <c r="K11468" s="235">
        <v>7.39</v>
      </c>
      <c r="L11468" s="235" t="s">
        <v>37</v>
      </c>
      <c r="M11468" s="236" t="s">
        <v>583</v>
      </c>
    </row>
    <row r="11469" spans="1:13">
      <c r="A11469" s="106" t="str">
        <f t="shared" si="179"/>
        <v>93985 TC</v>
      </c>
      <c r="B11469" s="231" t="s">
        <v>17822</v>
      </c>
      <c r="C11469" s="232" t="s">
        <v>126</v>
      </c>
      <c r="D11469" s="233" t="s">
        <v>1358</v>
      </c>
      <c r="E11469" s="233"/>
      <c r="F11469" s="234" t="s">
        <v>15640</v>
      </c>
      <c r="G11469" s="235">
        <v>0</v>
      </c>
      <c r="H11469" s="235">
        <v>6.22</v>
      </c>
      <c r="I11469" s="235" t="s">
        <v>37</v>
      </c>
      <c r="J11469" s="235">
        <v>0.04</v>
      </c>
      <c r="K11469" s="235">
        <v>6.26</v>
      </c>
      <c r="L11469" s="235" t="s">
        <v>37</v>
      </c>
      <c r="M11469" s="236" t="s">
        <v>583</v>
      </c>
    </row>
    <row r="11470" spans="1:13">
      <c r="A11470" s="106" t="str">
        <f t="shared" si="179"/>
        <v>93985 26</v>
      </c>
      <c r="B11470" s="231" t="s">
        <v>17822</v>
      </c>
      <c r="C11470" s="232">
        <v>26</v>
      </c>
      <c r="D11470" s="233" t="s">
        <v>1358</v>
      </c>
      <c r="E11470" s="233"/>
      <c r="F11470" s="234" t="s">
        <v>15640</v>
      </c>
      <c r="G11470" s="235">
        <v>0.8</v>
      </c>
      <c r="H11470" s="235">
        <v>0.2</v>
      </c>
      <c r="I11470" s="235">
        <v>0.2</v>
      </c>
      <c r="J11470" s="235">
        <v>0.13</v>
      </c>
      <c r="K11470" s="235">
        <v>1.1299999999999999</v>
      </c>
      <c r="L11470" s="235">
        <v>1.1299999999999999</v>
      </c>
      <c r="M11470" s="236" t="s">
        <v>583</v>
      </c>
    </row>
    <row r="11471" spans="1:13">
      <c r="A11471" s="106" t="str">
        <f t="shared" si="179"/>
        <v xml:space="preserve">93986 </v>
      </c>
      <c r="B11471" s="231" t="s">
        <v>17823</v>
      </c>
      <c r="C11471" s="232"/>
      <c r="D11471" s="233" t="s">
        <v>1358</v>
      </c>
      <c r="E11471" s="233"/>
      <c r="F11471" s="234" t="s">
        <v>15641</v>
      </c>
      <c r="G11471" s="235">
        <v>0.5</v>
      </c>
      <c r="H11471" s="235">
        <v>3.75</v>
      </c>
      <c r="I11471" s="235" t="s">
        <v>37</v>
      </c>
      <c r="J11471" s="235">
        <v>0.09</v>
      </c>
      <c r="K11471" s="235">
        <v>4.34</v>
      </c>
      <c r="L11471" s="235" t="s">
        <v>37</v>
      </c>
      <c r="M11471" s="236" t="s">
        <v>583</v>
      </c>
    </row>
    <row r="11472" spans="1:13">
      <c r="A11472" s="106" t="str">
        <f t="shared" si="179"/>
        <v>93986 TC</v>
      </c>
      <c r="B11472" s="231" t="s">
        <v>17823</v>
      </c>
      <c r="C11472" s="232" t="s">
        <v>126</v>
      </c>
      <c r="D11472" s="233" t="s">
        <v>1358</v>
      </c>
      <c r="E11472" s="233"/>
      <c r="F11472" s="234" t="s">
        <v>15641</v>
      </c>
      <c r="G11472" s="235">
        <v>0</v>
      </c>
      <c r="H11472" s="235">
        <v>3.63</v>
      </c>
      <c r="I11472" s="235" t="s">
        <v>37</v>
      </c>
      <c r="J11472" s="235">
        <v>0.03</v>
      </c>
      <c r="K11472" s="235">
        <v>3.66</v>
      </c>
      <c r="L11472" s="235" t="s">
        <v>37</v>
      </c>
      <c r="M11472" s="236" t="s">
        <v>583</v>
      </c>
    </row>
    <row r="11473" spans="1:13">
      <c r="A11473" s="106" t="str">
        <f t="shared" si="179"/>
        <v>93986 26</v>
      </c>
      <c r="B11473" s="231" t="s">
        <v>17823</v>
      </c>
      <c r="C11473" s="232">
        <v>26</v>
      </c>
      <c r="D11473" s="233" t="s">
        <v>1358</v>
      </c>
      <c r="E11473" s="233"/>
      <c r="F11473" s="234" t="s">
        <v>15641</v>
      </c>
      <c r="G11473" s="235">
        <v>0.5</v>
      </c>
      <c r="H11473" s="235">
        <v>0.12</v>
      </c>
      <c r="I11473" s="235">
        <v>0.12</v>
      </c>
      <c r="J11473" s="235">
        <v>0.06</v>
      </c>
      <c r="K11473" s="235">
        <v>0.68</v>
      </c>
      <c r="L11473" s="235">
        <v>0.68</v>
      </c>
      <c r="M11473" s="236" t="s">
        <v>583</v>
      </c>
    </row>
    <row r="11474" spans="1:13">
      <c r="A11474" s="106" t="str">
        <f t="shared" si="179"/>
        <v xml:space="preserve">93990 </v>
      </c>
      <c r="B11474" s="231" t="s">
        <v>15826</v>
      </c>
      <c r="C11474" s="232"/>
      <c r="D11474" s="233" t="s">
        <v>1358</v>
      </c>
      <c r="E11474" s="233"/>
      <c r="F11474" s="234" t="s">
        <v>15827</v>
      </c>
      <c r="G11474" s="235">
        <v>0.5</v>
      </c>
      <c r="H11474" s="235">
        <v>3.75</v>
      </c>
      <c r="I11474" s="235" t="s">
        <v>37</v>
      </c>
      <c r="J11474" s="235">
        <v>0.1</v>
      </c>
      <c r="K11474" s="235">
        <v>4.3499999999999996</v>
      </c>
      <c r="L11474" s="235" t="s">
        <v>37</v>
      </c>
      <c r="M11474" s="236" t="s">
        <v>583</v>
      </c>
    </row>
    <row r="11475" spans="1:13">
      <c r="A11475" s="106" t="str">
        <f t="shared" si="179"/>
        <v>93990 TC</v>
      </c>
      <c r="B11475" s="231" t="s">
        <v>15826</v>
      </c>
      <c r="C11475" s="232" t="s">
        <v>126</v>
      </c>
      <c r="D11475" s="233" t="s">
        <v>1358</v>
      </c>
      <c r="E11475" s="233"/>
      <c r="F11475" s="234" t="s">
        <v>15827</v>
      </c>
      <c r="G11475" s="235">
        <v>0</v>
      </c>
      <c r="H11475" s="235">
        <v>3.64</v>
      </c>
      <c r="I11475" s="235" t="s">
        <v>37</v>
      </c>
      <c r="J11475" s="235">
        <v>0.03</v>
      </c>
      <c r="K11475" s="235">
        <v>3.67</v>
      </c>
      <c r="L11475" s="235" t="s">
        <v>37</v>
      </c>
      <c r="M11475" s="236" t="s">
        <v>583</v>
      </c>
    </row>
    <row r="11476" spans="1:13">
      <c r="A11476" s="106" t="str">
        <f t="shared" si="179"/>
        <v>93990 26</v>
      </c>
      <c r="B11476" s="231" t="s">
        <v>15826</v>
      </c>
      <c r="C11476" s="232">
        <v>26</v>
      </c>
      <c r="D11476" s="233" t="s">
        <v>1358</v>
      </c>
      <c r="E11476" s="233"/>
      <c r="F11476" s="234" t="s">
        <v>15827</v>
      </c>
      <c r="G11476" s="235">
        <v>0.5</v>
      </c>
      <c r="H11476" s="235">
        <v>0.11</v>
      </c>
      <c r="I11476" s="235">
        <v>0.11</v>
      </c>
      <c r="J11476" s="235">
        <v>7.0000000000000007E-2</v>
      </c>
      <c r="K11476" s="235">
        <v>0.68</v>
      </c>
      <c r="L11476" s="235">
        <v>0.68</v>
      </c>
      <c r="M11476" s="236" t="s">
        <v>583</v>
      </c>
    </row>
    <row r="11477" spans="1:13">
      <c r="A11477" s="106" t="str">
        <f t="shared" si="179"/>
        <v xml:space="preserve">93998 </v>
      </c>
      <c r="B11477" s="231" t="s">
        <v>15828</v>
      </c>
      <c r="C11477" s="232"/>
      <c r="D11477" s="233" t="s">
        <v>664</v>
      </c>
      <c r="E11477" s="233"/>
      <c r="F11477" s="234" t="s">
        <v>19237</v>
      </c>
      <c r="G11477" s="235">
        <v>0</v>
      </c>
      <c r="H11477" s="235">
        <v>0</v>
      </c>
      <c r="I11477" s="235">
        <v>0</v>
      </c>
      <c r="J11477" s="235">
        <v>0</v>
      </c>
      <c r="K11477" s="235">
        <v>0</v>
      </c>
      <c r="L11477" s="235">
        <v>0</v>
      </c>
      <c r="M11477" s="236" t="s">
        <v>583</v>
      </c>
    </row>
    <row r="11478" spans="1:13">
      <c r="A11478" s="106" t="str">
        <f t="shared" si="179"/>
        <v xml:space="preserve">94002 </v>
      </c>
      <c r="B11478" s="231" t="s">
        <v>15829</v>
      </c>
      <c r="C11478" s="232"/>
      <c r="D11478" s="233" t="s">
        <v>1358</v>
      </c>
      <c r="E11478" s="233"/>
      <c r="F11478" s="234" t="s">
        <v>15830</v>
      </c>
      <c r="G11478" s="235">
        <v>1.99</v>
      </c>
      <c r="H11478" s="233" t="s">
        <v>37</v>
      </c>
      <c r="I11478" s="235">
        <v>0.56999999999999995</v>
      </c>
      <c r="J11478" s="235">
        <v>0.16</v>
      </c>
      <c r="K11478" s="233" t="s">
        <v>37</v>
      </c>
      <c r="L11478" s="235">
        <v>2.72</v>
      </c>
      <c r="M11478" s="236" t="s">
        <v>583</v>
      </c>
    </row>
    <row r="11479" spans="1:13">
      <c r="A11479" s="106" t="str">
        <f t="shared" si="179"/>
        <v xml:space="preserve">94003 </v>
      </c>
      <c r="B11479" s="231" t="s">
        <v>15831</v>
      </c>
      <c r="C11479" s="232"/>
      <c r="D11479" s="233" t="s">
        <v>1358</v>
      </c>
      <c r="E11479" s="233"/>
      <c r="F11479" s="234" t="s">
        <v>15832</v>
      </c>
      <c r="G11479" s="235">
        <v>1.37</v>
      </c>
      <c r="H11479" s="233" t="s">
        <v>37</v>
      </c>
      <c r="I11479" s="235">
        <v>0.43</v>
      </c>
      <c r="J11479" s="235">
        <v>0.12</v>
      </c>
      <c r="K11479" s="233" t="s">
        <v>37</v>
      </c>
      <c r="L11479" s="235">
        <v>1.92</v>
      </c>
      <c r="M11479" s="236" t="s">
        <v>583</v>
      </c>
    </row>
    <row r="11480" spans="1:13">
      <c r="A11480" s="106" t="str">
        <f t="shared" si="179"/>
        <v xml:space="preserve">94004 </v>
      </c>
      <c r="B11480" s="231" t="s">
        <v>15833</v>
      </c>
      <c r="C11480" s="232"/>
      <c r="D11480" s="233" t="s">
        <v>1358</v>
      </c>
      <c r="E11480" s="233"/>
      <c r="F11480" s="234" t="s">
        <v>15834</v>
      </c>
      <c r="G11480" s="235">
        <v>1</v>
      </c>
      <c r="H11480" s="233" t="s">
        <v>37</v>
      </c>
      <c r="I11480" s="235">
        <v>0.33</v>
      </c>
      <c r="J11480" s="235">
        <v>7.0000000000000007E-2</v>
      </c>
      <c r="K11480" s="233" t="s">
        <v>37</v>
      </c>
      <c r="L11480" s="235">
        <v>1.4</v>
      </c>
      <c r="M11480" s="236" t="s">
        <v>583</v>
      </c>
    </row>
    <row r="11481" spans="1:13">
      <c r="A11481" s="106" t="str">
        <f t="shared" si="179"/>
        <v xml:space="preserve">94005 </v>
      </c>
      <c r="B11481" s="231" t="s">
        <v>15835</v>
      </c>
      <c r="C11481" s="232"/>
      <c r="D11481" s="233" t="s">
        <v>1401</v>
      </c>
      <c r="E11481" s="233" t="s">
        <v>1966</v>
      </c>
      <c r="F11481" s="234" t="s">
        <v>15836</v>
      </c>
      <c r="G11481" s="235">
        <v>1.5</v>
      </c>
      <c r="H11481" s="235">
        <v>1.1299999999999999</v>
      </c>
      <c r="I11481" s="235" t="s">
        <v>37</v>
      </c>
      <c r="J11481" s="235">
        <v>0.08</v>
      </c>
      <c r="K11481" s="235">
        <v>2.71</v>
      </c>
      <c r="L11481" s="235" t="s">
        <v>37</v>
      </c>
      <c r="M11481" s="236" t="s">
        <v>583</v>
      </c>
    </row>
    <row r="11482" spans="1:13">
      <c r="A11482" s="106" t="str">
        <f t="shared" si="179"/>
        <v xml:space="preserve">94010 </v>
      </c>
      <c r="B11482" s="231" t="s">
        <v>15837</v>
      </c>
      <c r="C11482" s="232"/>
      <c r="D11482" s="233" t="s">
        <v>1358</v>
      </c>
      <c r="E11482" s="233"/>
      <c r="F11482" s="234" t="s">
        <v>15838</v>
      </c>
      <c r="G11482" s="235">
        <v>0.17</v>
      </c>
      <c r="H11482" s="235">
        <v>0.63</v>
      </c>
      <c r="I11482" s="235" t="s">
        <v>37</v>
      </c>
      <c r="J11482" s="235">
        <v>0.02</v>
      </c>
      <c r="K11482" s="235">
        <v>0.82</v>
      </c>
      <c r="L11482" s="235" t="s">
        <v>37</v>
      </c>
      <c r="M11482" s="236" t="s">
        <v>583</v>
      </c>
    </row>
    <row r="11483" spans="1:13">
      <c r="A11483" s="106" t="str">
        <f t="shared" si="179"/>
        <v>94010 TC</v>
      </c>
      <c r="B11483" s="231" t="s">
        <v>15837</v>
      </c>
      <c r="C11483" s="232" t="s">
        <v>126</v>
      </c>
      <c r="D11483" s="233" t="s">
        <v>1358</v>
      </c>
      <c r="E11483" s="233"/>
      <c r="F11483" s="234" t="s">
        <v>15838</v>
      </c>
      <c r="G11483" s="235">
        <v>0</v>
      </c>
      <c r="H11483" s="235">
        <v>0.56999999999999995</v>
      </c>
      <c r="I11483" s="235" t="s">
        <v>37</v>
      </c>
      <c r="J11483" s="235">
        <v>0.01</v>
      </c>
      <c r="K11483" s="235">
        <v>0.57999999999999996</v>
      </c>
      <c r="L11483" s="235" t="s">
        <v>37</v>
      </c>
      <c r="M11483" s="236" t="s">
        <v>583</v>
      </c>
    </row>
    <row r="11484" spans="1:13">
      <c r="A11484" s="106" t="str">
        <f t="shared" si="179"/>
        <v>94010 26</v>
      </c>
      <c r="B11484" s="231" t="s">
        <v>15837</v>
      </c>
      <c r="C11484" s="232">
        <v>26</v>
      </c>
      <c r="D11484" s="233" t="s">
        <v>1358</v>
      </c>
      <c r="E11484" s="233"/>
      <c r="F11484" s="234" t="s">
        <v>15838</v>
      </c>
      <c r="G11484" s="235">
        <v>0.17</v>
      </c>
      <c r="H11484" s="235">
        <v>0.06</v>
      </c>
      <c r="I11484" s="235">
        <v>0.06</v>
      </c>
      <c r="J11484" s="235">
        <v>0.01</v>
      </c>
      <c r="K11484" s="235">
        <v>0.24</v>
      </c>
      <c r="L11484" s="235">
        <v>0.24</v>
      </c>
      <c r="M11484" s="236" t="s">
        <v>583</v>
      </c>
    </row>
    <row r="11485" spans="1:13">
      <c r="A11485" s="106" t="str">
        <f t="shared" si="179"/>
        <v xml:space="preserve">94011 </v>
      </c>
      <c r="B11485" s="231" t="s">
        <v>15839</v>
      </c>
      <c r="C11485" s="232"/>
      <c r="D11485" s="233" t="s">
        <v>1358</v>
      </c>
      <c r="E11485" s="233"/>
      <c r="F11485" s="234" t="s">
        <v>15840</v>
      </c>
      <c r="G11485" s="235">
        <v>1.75</v>
      </c>
      <c r="H11485" s="233" t="s">
        <v>37</v>
      </c>
      <c r="I11485" s="235">
        <v>0.63</v>
      </c>
      <c r="J11485" s="235">
        <v>0.13</v>
      </c>
      <c r="K11485" s="233" t="s">
        <v>37</v>
      </c>
      <c r="L11485" s="235">
        <v>2.5099999999999998</v>
      </c>
      <c r="M11485" s="236" t="s">
        <v>583</v>
      </c>
    </row>
    <row r="11486" spans="1:13">
      <c r="A11486" s="106" t="str">
        <f t="shared" si="179"/>
        <v xml:space="preserve">94012 </v>
      </c>
      <c r="B11486" s="231" t="s">
        <v>15841</v>
      </c>
      <c r="C11486" s="232"/>
      <c r="D11486" s="233" t="s">
        <v>1358</v>
      </c>
      <c r="E11486" s="233"/>
      <c r="F11486" s="234" t="s">
        <v>15842</v>
      </c>
      <c r="G11486" s="235">
        <v>2.85</v>
      </c>
      <c r="H11486" s="233" t="s">
        <v>37</v>
      </c>
      <c r="I11486" s="235">
        <v>1.03</v>
      </c>
      <c r="J11486" s="235">
        <v>0.2</v>
      </c>
      <c r="K11486" s="233" t="s">
        <v>37</v>
      </c>
      <c r="L11486" s="235">
        <v>4.08</v>
      </c>
      <c r="M11486" s="236" t="s">
        <v>583</v>
      </c>
    </row>
    <row r="11487" spans="1:13">
      <c r="A11487" s="106" t="str">
        <f t="shared" si="179"/>
        <v xml:space="preserve">94013 </v>
      </c>
      <c r="B11487" s="231" t="s">
        <v>15843</v>
      </c>
      <c r="C11487" s="232"/>
      <c r="D11487" s="233" t="s">
        <v>1358</v>
      </c>
      <c r="E11487" s="233"/>
      <c r="F11487" s="234" t="s">
        <v>15844</v>
      </c>
      <c r="G11487" s="235">
        <v>0.41</v>
      </c>
      <c r="H11487" s="233" t="s">
        <v>37</v>
      </c>
      <c r="I11487" s="235">
        <v>0.11</v>
      </c>
      <c r="J11487" s="235">
        <v>0.03</v>
      </c>
      <c r="K11487" s="233" t="s">
        <v>37</v>
      </c>
      <c r="L11487" s="235">
        <v>0.55000000000000004</v>
      </c>
      <c r="M11487" s="236" t="s">
        <v>583</v>
      </c>
    </row>
    <row r="11488" spans="1:13">
      <c r="A11488" s="106" t="str">
        <f t="shared" si="179"/>
        <v xml:space="preserve">94014 </v>
      </c>
      <c r="B11488" s="231" t="s">
        <v>15845</v>
      </c>
      <c r="C11488" s="232"/>
      <c r="D11488" s="233" t="s">
        <v>1358</v>
      </c>
      <c r="E11488" s="233"/>
      <c r="F11488" s="234" t="s">
        <v>15846</v>
      </c>
      <c r="G11488" s="235">
        <v>0.52</v>
      </c>
      <c r="H11488" s="235">
        <v>1.1299999999999999</v>
      </c>
      <c r="I11488" s="235" t="s">
        <v>37</v>
      </c>
      <c r="J11488" s="235">
        <v>0.03</v>
      </c>
      <c r="K11488" s="235">
        <v>1.68</v>
      </c>
      <c r="L11488" s="235" t="s">
        <v>37</v>
      </c>
      <c r="M11488" s="236" t="s">
        <v>583</v>
      </c>
    </row>
    <row r="11489" spans="1:13">
      <c r="A11489" s="106" t="str">
        <f t="shared" si="179"/>
        <v xml:space="preserve">94015 </v>
      </c>
      <c r="B11489" s="231" t="s">
        <v>15847</v>
      </c>
      <c r="C11489" s="232"/>
      <c r="D11489" s="233" t="s">
        <v>1358</v>
      </c>
      <c r="E11489" s="233"/>
      <c r="F11489" s="234" t="s">
        <v>15846</v>
      </c>
      <c r="G11489" s="235">
        <v>0</v>
      </c>
      <c r="H11489" s="235">
        <v>0.95</v>
      </c>
      <c r="I11489" s="235" t="s">
        <v>37</v>
      </c>
      <c r="J11489" s="235">
        <v>0.01</v>
      </c>
      <c r="K11489" s="235">
        <v>0.96</v>
      </c>
      <c r="L11489" s="235" t="s">
        <v>37</v>
      </c>
      <c r="M11489" s="236" t="s">
        <v>583</v>
      </c>
    </row>
    <row r="11490" spans="1:13">
      <c r="A11490" s="106" t="str">
        <f t="shared" si="179"/>
        <v xml:space="preserve">94016 </v>
      </c>
      <c r="B11490" s="231" t="s">
        <v>15848</v>
      </c>
      <c r="C11490" s="232"/>
      <c r="D11490" s="233" t="s">
        <v>1358</v>
      </c>
      <c r="E11490" s="233"/>
      <c r="F11490" s="234" t="s">
        <v>15849</v>
      </c>
      <c r="G11490" s="235">
        <v>0.52</v>
      </c>
      <c r="H11490" s="235">
        <v>0.18</v>
      </c>
      <c r="I11490" s="235">
        <v>0.18</v>
      </c>
      <c r="J11490" s="235">
        <v>0.02</v>
      </c>
      <c r="K11490" s="235">
        <v>0.72</v>
      </c>
      <c r="L11490" s="235">
        <v>0.72</v>
      </c>
      <c r="M11490" s="236" t="s">
        <v>583</v>
      </c>
    </row>
    <row r="11491" spans="1:13">
      <c r="A11491" s="106" t="str">
        <f t="shared" si="179"/>
        <v xml:space="preserve">94060 </v>
      </c>
      <c r="B11491" s="231" t="s">
        <v>15850</v>
      </c>
      <c r="C11491" s="232"/>
      <c r="D11491" s="233" t="s">
        <v>1358</v>
      </c>
      <c r="E11491" s="233"/>
      <c r="F11491" s="234" t="s">
        <v>15851</v>
      </c>
      <c r="G11491" s="235">
        <v>0.22</v>
      </c>
      <c r="H11491" s="235">
        <v>0.93</v>
      </c>
      <c r="I11491" s="235" t="s">
        <v>37</v>
      </c>
      <c r="J11491" s="235">
        <v>0.02</v>
      </c>
      <c r="K11491" s="235">
        <v>1.17</v>
      </c>
      <c r="L11491" s="235" t="s">
        <v>37</v>
      </c>
      <c r="M11491" s="236" t="s">
        <v>583</v>
      </c>
    </row>
    <row r="11492" spans="1:13">
      <c r="A11492" s="106" t="str">
        <f t="shared" si="179"/>
        <v>94060 TC</v>
      </c>
      <c r="B11492" s="231" t="s">
        <v>15850</v>
      </c>
      <c r="C11492" s="232" t="s">
        <v>126</v>
      </c>
      <c r="D11492" s="233" t="s">
        <v>1358</v>
      </c>
      <c r="E11492" s="233"/>
      <c r="F11492" s="234" t="s">
        <v>15851</v>
      </c>
      <c r="G11492" s="235">
        <v>0</v>
      </c>
      <c r="H11492" s="235">
        <v>0.86</v>
      </c>
      <c r="I11492" s="235" t="s">
        <v>37</v>
      </c>
      <c r="J11492" s="235">
        <v>0.01</v>
      </c>
      <c r="K11492" s="235">
        <v>0.87</v>
      </c>
      <c r="L11492" s="235" t="s">
        <v>37</v>
      </c>
      <c r="M11492" s="236" t="s">
        <v>583</v>
      </c>
    </row>
    <row r="11493" spans="1:13">
      <c r="A11493" s="106" t="str">
        <f t="shared" si="179"/>
        <v>94060 26</v>
      </c>
      <c r="B11493" s="231" t="s">
        <v>15850</v>
      </c>
      <c r="C11493" s="232">
        <v>26</v>
      </c>
      <c r="D11493" s="233" t="s">
        <v>1358</v>
      </c>
      <c r="E11493" s="233"/>
      <c r="F11493" s="234" t="s">
        <v>15851</v>
      </c>
      <c r="G11493" s="235">
        <v>0.22</v>
      </c>
      <c r="H11493" s="235">
        <v>7.0000000000000007E-2</v>
      </c>
      <c r="I11493" s="235">
        <v>7.0000000000000007E-2</v>
      </c>
      <c r="J11493" s="235">
        <v>0.01</v>
      </c>
      <c r="K11493" s="235">
        <v>0.3</v>
      </c>
      <c r="L11493" s="235">
        <v>0.3</v>
      </c>
      <c r="M11493" s="236" t="s">
        <v>583</v>
      </c>
    </row>
    <row r="11494" spans="1:13">
      <c r="A11494" s="106" t="str">
        <f t="shared" si="179"/>
        <v xml:space="preserve">94070 </v>
      </c>
      <c r="B11494" s="231" t="s">
        <v>15852</v>
      </c>
      <c r="C11494" s="232"/>
      <c r="D11494" s="233" t="s">
        <v>1358</v>
      </c>
      <c r="E11494" s="233"/>
      <c r="F11494" s="234" t="s">
        <v>15851</v>
      </c>
      <c r="G11494" s="235">
        <v>0.6</v>
      </c>
      <c r="H11494" s="235">
        <v>1.26</v>
      </c>
      <c r="I11494" s="235" t="s">
        <v>37</v>
      </c>
      <c r="J11494" s="235">
        <v>0.04</v>
      </c>
      <c r="K11494" s="235">
        <v>1.9</v>
      </c>
      <c r="L11494" s="235" t="s">
        <v>37</v>
      </c>
      <c r="M11494" s="236" t="s">
        <v>583</v>
      </c>
    </row>
    <row r="11495" spans="1:13">
      <c r="A11495" s="106" t="str">
        <f t="shared" si="179"/>
        <v>94070 TC</v>
      </c>
      <c r="B11495" s="231" t="s">
        <v>15852</v>
      </c>
      <c r="C11495" s="232" t="s">
        <v>126</v>
      </c>
      <c r="D11495" s="233" t="s">
        <v>1358</v>
      </c>
      <c r="E11495" s="233"/>
      <c r="F11495" s="234" t="s">
        <v>15851</v>
      </c>
      <c r="G11495" s="235">
        <v>0</v>
      </c>
      <c r="H11495" s="235">
        <v>1.07</v>
      </c>
      <c r="I11495" s="235" t="s">
        <v>37</v>
      </c>
      <c r="J11495" s="235">
        <v>0.02</v>
      </c>
      <c r="K11495" s="235">
        <v>1.0900000000000001</v>
      </c>
      <c r="L11495" s="235" t="s">
        <v>37</v>
      </c>
      <c r="M11495" s="236" t="s">
        <v>583</v>
      </c>
    </row>
    <row r="11496" spans="1:13">
      <c r="A11496" s="106" t="str">
        <f t="shared" si="179"/>
        <v>94070 26</v>
      </c>
      <c r="B11496" s="231" t="s">
        <v>15852</v>
      </c>
      <c r="C11496" s="232">
        <v>26</v>
      </c>
      <c r="D11496" s="233" t="s">
        <v>1358</v>
      </c>
      <c r="E11496" s="233"/>
      <c r="F11496" s="234" t="s">
        <v>15851</v>
      </c>
      <c r="G11496" s="235">
        <v>0.6</v>
      </c>
      <c r="H11496" s="235">
        <v>0.19</v>
      </c>
      <c r="I11496" s="235">
        <v>0.19</v>
      </c>
      <c r="J11496" s="235">
        <v>0.02</v>
      </c>
      <c r="K11496" s="235">
        <v>0.81</v>
      </c>
      <c r="L11496" s="235">
        <v>0.81</v>
      </c>
      <c r="M11496" s="236" t="s">
        <v>583</v>
      </c>
    </row>
    <row r="11497" spans="1:13">
      <c r="A11497" s="106" t="str">
        <f t="shared" si="179"/>
        <v xml:space="preserve">94150 </v>
      </c>
      <c r="B11497" s="231" t="s">
        <v>15853</v>
      </c>
      <c r="C11497" s="232"/>
      <c r="D11497" s="233" t="s">
        <v>1401</v>
      </c>
      <c r="E11497" s="233" t="s">
        <v>1966</v>
      </c>
      <c r="F11497" s="234" t="s">
        <v>15854</v>
      </c>
      <c r="G11497" s="235">
        <v>7.0000000000000007E-2</v>
      </c>
      <c r="H11497" s="235">
        <v>0.67</v>
      </c>
      <c r="I11497" s="235" t="s">
        <v>37</v>
      </c>
      <c r="J11497" s="235">
        <v>0.02</v>
      </c>
      <c r="K11497" s="235">
        <v>0.76</v>
      </c>
      <c r="L11497" s="235" t="s">
        <v>37</v>
      </c>
      <c r="M11497" s="236" t="s">
        <v>583</v>
      </c>
    </row>
    <row r="11498" spans="1:13">
      <c r="A11498" s="106" t="str">
        <f t="shared" si="179"/>
        <v>94150 TC</v>
      </c>
      <c r="B11498" s="231" t="s">
        <v>15853</v>
      </c>
      <c r="C11498" s="232" t="s">
        <v>126</v>
      </c>
      <c r="D11498" s="233" t="s">
        <v>1401</v>
      </c>
      <c r="E11498" s="233" t="s">
        <v>1966</v>
      </c>
      <c r="F11498" s="234" t="s">
        <v>15854</v>
      </c>
      <c r="G11498" s="235">
        <v>0</v>
      </c>
      <c r="H11498" s="235">
        <v>0.64</v>
      </c>
      <c r="I11498" s="235" t="s">
        <v>37</v>
      </c>
      <c r="J11498" s="235">
        <v>0.01</v>
      </c>
      <c r="K11498" s="235">
        <v>0.65</v>
      </c>
      <c r="L11498" s="235" t="s">
        <v>37</v>
      </c>
      <c r="M11498" s="236" t="s">
        <v>583</v>
      </c>
    </row>
    <row r="11499" spans="1:13">
      <c r="A11499" s="106" t="str">
        <f t="shared" si="179"/>
        <v>94150 26</v>
      </c>
      <c r="B11499" s="231" t="s">
        <v>15853</v>
      </c>
      <c r="C11499" s="232">
        <v>26</v>
      </c>
      <c r="D11499" s="233" t="s">
        <v>1401</v>
      </c>
      <c r="E11499" s="233" t="s">
        <v>1966</v>
      </c>
      <c r="F11499" s="234" t="s">
        <v>15854</v>
      </c>
      <c r="G11499" s="235">
        <v>7.0000000000000007E-2</v>
      </c>
      <c r="H11499" s="235">
        <v>0.03</v>
      </c>
      <c r="I11499" s="235">
        <v>0.03</v>
      </c>
      <c r="J11499" s="235">
        <v>0.01</v>
      </c>
      <c r="K11499" s="235">
        <v>0.11</v>
      </c>
      <c r="L11499" s="235">
        <v>0.11</v>
      </c>
      <c r="M11499" s="236" t="s">
        <v>583</v>
      </c>
    </row>
    <row r="11500" spans="1:13">
      <c r="A11500" s="106" t="str">
        <f t="shared" si="179"/>
        <v xml:space="preserve">94200 </v>
      </c>
      <c r="B11500" s="231" t="s">
        <v>15855</v>
      </c>
      <c r="C11500" s="232"/>
      <c r="D11500" s="233" t="s">
        <v>1358</v>
      </c>
      <c r="E11500" s="233"/>
      <c r="F11500" s="234" t="s">
        <v>15856</v>
      </c>
      <c r="G11500" s="235">
        <v>0.05</v>
      </c>
      <c r="H11500" s="235">
        <v>0.39</v>
      </c>
      <c r="I11500" s="235" t="s">
        <v>37</v>
      </c>
      <c r="J11500" s="235">
        <v>0.02</v>
      </c>
      <c r="K11500" s="235">
        <v>0.46</v>
      </c>
      <c r="L11500" s="235" t="s">
        <v>37</v>
      </c>
      <c r="M11500" s="236" t="s">
        <v>583</v>
      </c>
    </row>
    <row r="11501" spans="1:13">
      <c r="A11501" s="106" t="str">
        <f t="shared" si="179"/>
        <v>94200 TC</v>
      </c>
      <c r="B11501" s="231" t="s">
        <v>15855</v>
      </c>
      <c r="C11501" s="232" t="s">
        <v>126</v>
      </c>
      <c r="D11501" s="233" t="s">
        <v>1358</v>
      </c>
      <c r="E11501" s="233"/>
      <c r="F11501" s="234" t="s">
        <v>15856</v>
      </c>
      <c r="G11501" s="235">
        <v>0</v>
      </c>
      <c r="H11501" s="235">
        <v>0.37</v>
      </c>
      <c r="I11501" s="235" t="s">
        <v>37</v>
      </c>
      <c r="J11501" s="235">
        <v>0.01</v>
      </c>
      <c r="K11501" s="235">
        <v>0.38</v>
      </c>
      <c r="L11501" s="235" t="s">
        <v>37</v>
      </c>
      <c r="M11501" s="236" t="s">
        <v>583</v>
      </c>
    </row>
    <row r="11502" spans="1:13">
      <c r="A11502" s="106" t="str">
        <f t="shared" si="179"/>
        <v>94200 26</v>
      </c>
      <c r="B11502" s="231" t="s">
        <v>15855</v>
      </c>
      <c r="C11502" s="232">
        <v>26</v>
      </c>
      <c r="D11502" s="233" t="s">
        <v>1358</v>
      </c>
      <c r="E11502" s="233"/>
      <c r="F11502" s="234" t="s">
        <v>15856</v>
      </c>
      <c r="G11502" s="235">
        <v>0.05</v>
      </c>
      <c r="H11502" s="235">
        <v>0.02</v>
      </c>
      <c r="I11502" s="235">
        <v>0.02</v>
      </c>
      <c r="J11502" s="235">
        <v>0.01</v>
      </c>
      <c r="K11502" s="235">
        <v>0.08</v>
      </c>
      <c r="L11502" s="235">
        <v>0.08</v>
      </c>
      <c r="M11502" s="236" t="s">
        <v>583</v>
      </c>
    </row>
    <row r="11503" spans="1:13">
      <c r="A11503" s="106" t="str">
        <f t="shared" si="179"/>
        <v xml:space="preserve">94375 </v>
      </c>
      <c r="B11503" s="231" t="s">
        <v>15857</v>
      </c>
      <c r="C11503" s="232"/>
      <c r="D11503" s="233" t="s">
        <v>1358</v>
      </c>
      <c r="E11503" s="233"/>
      <c r="F11503" s="234" t="s">
        <v>15858</v>
      </c>
      <c r="G11503" s="235">
        <v>0.31</v>
      </c>
      <c r="H11503" s="235">
        <v>0.84</v>
      </c>
      <c r="I11503" s="235" t="s">
        <v>37</v>
      </c>
      <c r="J11503" s="235">
        <v>0.02</v>
      </c>
      <c r="K11503" s="235">
        <v>1.17</v>
      </c>
      <c r="L11503" s="235" t="s">
        <v>37</v>
      </c>
      <c r="M11503" s="236" t="s">
        <v>583</v>
      </c>
    </row>
    <row r="11504" spans="1:13">
      <c r="A11504" s="106" t="str">
        <f t="shared" si="179"/>
        <v>94375 TC</v>
      </c>
      <c r="B11504" s="231" t="s">
        <v>15857</v>
      </c>
      <c r="C11504" s="232" t="s">
        <v>126</v>
      </c>
      <c r="D11504" s="233" t="s">
        <v>1358</v>
      </c>
      <c r="E11504" s="233"/>
      <c r="F11504" s="234" t="s">
        <v>15858</v>
      </c>
      <c r="G11504" s="235">
        <v>0</v>
      </c>
      <c r="H11504" s="235">
        <v>0.74</v>
      </c>
      <c r="I11504" s="235" t="s">
        <v>37</v>
      </c>
      <c r="J11504" s="235">
        <v>0.01</v>
      </c>
      <c r="K11504" s="235">
        <v>0.75</v>
      </c>
      <c r="L11504" s="235" t="s">
        <v>37</v>
      </c>
      <c r="M11504" s="236" t="s">
        <v>583</v>
      </c>
    </row>
    <row r="11505" spans="1:13">
      <c r="A11505" s="106" t="str">
        <f t="shared" si="179"/>
        <v>94375 26</v>
      </c>
      <c r="B11505" s="231" t="s">
        <v>15857</v>
      </c>
      <c r="C11505" s="232">
        <v>26</v>
      </c>
      <c r="D11505" s="233" t="s">
        <v>1358</v>
      </c>
      <c r="E11505" s="233"/>
      <c r="F11505" s="234" t="s">
        <v>15858</v>
      </c>
      <c r="G11505" s="235">
        <v>0.31</v>
      </c>
      <c r="H11505" s="235">
        <v>0.1</v>
      </c>
      <c r="I11505" s="235">
        <v>0.1</v>
      </c>
      <c r="J11505" s="235">
        <v>0.01</v>
      </c>
      <c r="K11505" s="235">
        <v>0.42</v>
      </c>
      <c r="L11505" s="235">
        <v>0.42</v>
      </c>
      <c r="M11505" s="236" t="s">
        <v>583</v>
      </c>
    </row>
    <row r="11506" spans="1:13">
      <c r="A11506" s="106" t="str">
        <f t="shared" si="179"/>
        <v xml:space="preserve">94450 </v>
      </c>
      <c r="B11506" s="231" t="s">
        <v>15859</v>
      </c>
      <c r="C11506" s="232"/>
      <c r="D11506" s="233" t="s">
        <v>1358</v>
      </c>
      <c r="E11506" s="233"/>
      <c r="F11506" s="234" t="s">
        <v>15860</v>
      </c>
      <c r="G11506" s="235">
        <v>0.4</v>
      </c>
      <c r="H11506" s="235">
        <v>2.21</v>
      </c>
      <c r="I11506" s="235" t="s">
        <v>37</v>
      </c>
      <c r="J11506" s="235">
        <v>0.04</v>
      </c>
      <c r="K11506" s="235">
        <v>2.65</v>
      </c>
      <c r="L11506" s="235" t="s">
        <v>37</v>
      </c>
      <c r="M11506" s="236" t="s">
        <v>583</v>
      </c>
    </row>
    <row r="11507" spans="1:13">
      <c r="A11507" s="106" t="str">
        <f t="shared" si="179"/>
        <v>94450 TC</v>
      </c>
      <c r="B11507" s="231" t="s">
        <v>15859</v>
      </c>
      <c r="C11507" s="232" t="s">
        <v>126</v>
      </c>
      <c r="D11507" s="233" t="s">
        <v>1358</v>
      </c>
      <c r="E11507" s="233"/>
      <c r="F11507" s="234" t="s">
        <v>15860</v>
      </c>
      <c r="G11507" s="235">
        <v>0</v>
      </c>
      <c r="H11507" s="235">
        <v>2.0299999999999998</v>
      </c>
      <c r="I11507" s="235" t="s">
        <v>37</v>
      </c>
      <c r="J11507" s="235">
        <v>0.02</v>
      </c>
      <c r="K11507" s="235">
        <v>2.0499999999999998</v>
      </c>
      <c r="L11507" s="235" t="s">
        <v>37</v>
      </c>
      <c r="M11507" s="236" t="s">
        <v>583</v>
      </c>
    </row>
    <row r="11508" spans="1:13">
      <c r="A11508" s="106" t="str">
        <f t="shared" si="179"/>
        <v>94450 26</v>
      </c>
      <c r="B11508" s="231" t="s">
        <v>15859</v>
      </c>
      <c r="C11508" s="232">
        <v>26</v>
      </c>
      <c r="D11508" s="233" t="s">
        <v>1358</v>
      </c>
      <c r="E11508" s="233"/>
      <c r="F11508" s="234" t="s">
        <v>15860</v>
      </c>
      <c r="G11508" s="235">
        <v>0.4</v>
      </c>
      <c r="H11508" s="235">
        <v>0.18</v>
      </c>
      <c r="I11508" s="235">
        <v>0.18</v>
      </c>
      <c r="J11508" s="235">
        <v>0.02</v>
      </c>
      <c r="K11508" s="235">
        <v>0.6</v>
      </c>
      <c r="L11508" s="235">
        <v>0.6</v>
      </c>
      <c r="M11508" s="236" t="s">
        <v>583</v>
      </c>
    </row>
    <row r="11509" spans="1:13">
      <c r="A11509" s="106" t="str">
        <f t="shared" si="179"/>
        <v xml:space="preserve">94452 </v>
      </c>
      <c r="B11509" s="231" t="s">
        <v>15861</v>
      </c>
      <c r="C11509" s="232"/>
      <c r="D11509" s="233" t="s">
        <v>1358</v>
      </c>
      <c r="E11509" s="233"/>
      <c r="F11509" s="234" t="s">
        <v>15862</v>
      </c>
      <c r="G11509" s="235">
        <v>0.31</v>
      </c>
      <c r="H11509" s="235">
        <v>1.19</v>
      </c>
      <c r="I11509" s="235" t="s">
        <v>37</v>
      </c>
      <c r="J11509" s="235">
        <v>0.02</v>
      </c>
      <c r="K11509" s="235">
        <v>1.52</v>
      </c>
      <c r="L11509" s="235" t="s">
        <v>37</v>
      </c>
      <c r="M11509" s="236" t="s">
        <v>583</v>
      </c>
    </row>
    <row r="11510" spans="1:13">
      <c r="A11510" s="106" t="str">
        <f t="shared" si="179"/>
        <v>94452 TC</v>
      </c>
      <c r="B11510" s="231" t="s">
        <v>15861</v>
      </c>
      <c r="C11510" s="232" t="s">
        <v>126</v>
      </c>
      <c r="D11510" s="233" t="s">
        <v>1358</v>
      </c>
      <c r="E11510" s="233"/>
      <c r="F11510" s="234" t="s">
        <v>15862</v>
      </c>
      <c r="G11510" s="235">
        <v>0</v>
      </c>
      <c r="H11510" s="235">
        <v>1.0900000000000001</v>
      </c>
      <c r="I11510" s="235" t="s">
        <v>37</v>
      </c>
      <c r="J11510" s="235">
        <v>0.01</v>
      </c>
      <c r="K11510" s="235">
        <v>1.1000000000000001</v>
      </c>
      <c r="L11510" s="235" t="s">
        <v>37</v>
      </c>
      <c r="M11510" s="236" t="s">
        <v>583</v>
      </c>
    </row>
    <row r="11511" spans="1:13">
      <c r="A11511" s="106" t="str">
        <f t="shared" si="179"/>
        <v>94452 26</v>
      </c>
      <c r="B11511" s="231" t="s">
        <v>15861</v>
      </c>
      <c r="C11511" s="232">
        <v>26</v>
      </c>
      <c r="D11511" s="233" t="s">
        <v>1358</v>
      </c>
      <c r="E11511" s="233"/>
      <c r="F11511" s="234" t="s">
        <v>15862</v>
      </c>
      <c r="G11511" s="235">
        <v>0.31</v>
      </c>
      <c r="H11511" s="235">
        <v>0.1</v>
      </c>
      <c r="I11511" s="235">
        <v>0.1</v>
      </c>
      <c r="J11511" s="235">
        <v>0.01</v>
      </c>
      <c r="K11511" s="235">
        <v>0.42</v>
      </c>
      <c r="L11511" s="235">
        <v>0.42</v>
      </c>
      <c r="M11511" s="236" t="s">
        <v>583</v>
      </c>
    </row>
    <row r="11512" spans="1:13">
      <c r="A11512" s="106" t="str">
        <f t="shared" si="179"/>
        <v xml:space="preserve">94453 </v>
      </c>
      <c r="B11512" s="231" t="s">
        <v>15863</v>
      </c>
      <c r="C11512" s="232"/>
      <c r="D11512" s="233" t="s">
        <v>1358</v>
      </c>
      <c r="E11512" s="233"/>
      <c r="F11512" s="234" t="s">
        <v>15864</v>
      </c>
      <c r="G11512" s="235">
        <v>0.4</v>
      </c>
      <c r="H11512" s="235">
        <v>1.58</v>
      </c>
      <c r="I11512" s="235" t="s">
        <v>37</v>
      </c>
      <c r="J11512" s="235">
        <v>0.04</v>
      </c>
      <c r="K11512" s="235">
        <v>2.02</v>
      </c>
      <c r="L11512" s="235" t="s">
        <v>37</v>
      </c>
      <c r="M11512" s="236" t="s">
        <v>583</v>
      </c>
    </row>
    <row r="11513" spans="1:13">
      <c r="A11513" s="106" t="str">
        <f t="shared" si="179"/>
        <v>94453 TC</v>
      </c>
      <c r="B11513" s="231" t="s">
        <v>15863</v>
      </c>
      <c r="C11513" s="232" t="s">
        <v>126</v>
      </c>
      <c r="D11513" s="233" t="s">
        <v>1358</v>
      </c>
      <c r="E11513" s="233"/>
      <c r="F11513" s="234" t="s">
        <v>15864</v>
      </c>
      <c r="G11513" s="235">
        <v>0</v>
      </c>
      <c r="H11513" s="235">
        <v>1.46</v>
      </c>
      <c r="I11513" s="235" t="s">
        <v>37</v>
      </c>
      <c r="J11513" s="235">
        <v>0.02</v>
      </c>
      <c r="K11513" s="235">
        <v>1.48</v>
      </c>
      <c r="L11513" s="235" t="s">
        <v>37</v>
      </c>
      <c r="M11513" s="236" t="s">
        <v>583</v>
      </c>
    </row>
    <row r="11514" spans="1:13">
      <c r="A11514" s="106" t="str">
        <f t="shared" si="179"/>
        <v>94453 26</v>
      </c>
      <c r="B11514" s="231" t="s">
        <v>15863</v>
      </c>
      <c r="C11514" s="232">
        <v>26</v>
      </c>
      <c r="D11514" s="233" t="s">
        <v>1358</v>
      </c>
      <c r="E11514" s="233"/>
      <c r="F11514" s="234" t="s">
        <v>15864</v>
      </c>
      <c r="G11514" s="235">
        <v>0.4</v>
      </c>
      <c r="H11514" s="235">
        <v>0.12</v>
      </c>
      <c r="I11514" s="235">
        <v>0.12</v>
      </c>
      <c r="J11514" s="235">
        <v>0.02</v>
      </c>
      <c r="K11514" s="235">
        <v>0.54</v>
      </c>
      <c r="L11514" s="235">
        <v>0.54</v>
      </c>
      <c r="M11514" s="236" t="s">
        <v>583</v>
      </c>
    </row>
    <row r="11515" spans="1:13">
      <c r="A11515" s="106" t="str">
        <f t="shared" si="179"/>
        <v xml:space="preserve">94610 </v>
      </c>
      <c r="B11515" s="231" t="s">
        <v>15865</v>
      </c>
      <c r="C11515" s="232"/>
      <c r="D11515" s="233" t="s">
        <v>1358</v>
      </c>
      <c r="E11515" s="233"/>
      <c r="F11515" s="234" t="s">
        <v>15866</v>
      </c>
      <c r="G11515" s="235">
        <v>1.1599999999999999</v>
      </c>
      <c r="H11515" s="233" t="s">
        <v>37</v>
      </c>
      <c r="I11515" s="235">
        <v>0.42</v>
      </c>
      <c r="J11515" s="235">
        <v>7.0000000000000007E-2</v>
      </c>
      <c r="K11515" s="233" t="s">
        <v>37</v>
      </c>
      <c r="L11515" s="235">
        <v>1.65</v>
      </c>
      <c r="M11515" s="236" t="s">
        <v>583</v>
      </c>
    </row>
    <row r="11516" spans="1:13">
      <c r="A11516" s="106" t="str">
        <f t="shared" si="179"/>
        <v xml:space="preserve">94617 </v>
      </c>
      <c r="B11516" s="231" t="s">
        <v>15867</v>
      </c>
      <c r="C11516" s="232"/>
      <c r="D11516" s="233" t="s">
        <v>1358</v>
      </c>
      <c r="E11516" s="233"/>
      <c r="F11516" s="234" t="s">
        <v>18229</v>
      </c>
      <c r="G11516" s="235">
        <v>0.7</v>
      </c>
      <c r="H11516" s="235">
        <v>1.95</v>
      </c>
      <c r="I11516" s="235" t="s">
        <v>37</v>
      </c>
      <c r="J11516" s="235">
        <v>0.04</v>
      </c>
      <c r="K11516" s="235">
        <v>2.69</v>
      </c>
      <c r="L11516" s="235" t="s">
        <v>37</v>
      </c>
      <c r="M11516" s="236" t="s">
        <v>583</v>
      </c>
    </row>
    <row r="11517" spans="1:13">
      <c r="A11517" s="106" t="str">
        <f t="shared" si="179"/>
        <v>94617 TC</v>
      </c>
      <c r="B11517" s="231" t="s">
        <v>15867</v>
      </c>
      <c r="C11517" s="232" t="s">
        <v>126</v>
      </c>
      <c r="D11517" s="233" t="s">
        <v>1358</v>
      </c>
      <c r="E11517" s="233"/>
      <c r="F11517" s="234" t="s">
        <v>18229</v>
      </c>
      <c r="G11517" s="235">
        <v>0</v>
      </c>
      <c r="H11517" s="235">
        <v>1.73</v>
      </c>
      <c r="I11517" s="235" t="s">
        <v>37</v>
      </c>
      <c r="J11517" s="235">
        <v>0.03</v>
      </c>
      <c r="K11517" s="235">
        <v>1.76</v>
      </c>
      <c r="L11517" s="235" t="s">
        <v>37</v>
      </c>
      <c r="M11517" s="236" t="s">
        <v>583</v>
      </c>
    </row>
    <row r="11518" spans="1:13">
      <c r="A11518" s="106" t="str">
        <f t="shared" si="179"/>
        <v>94617 26</v>
      </c>
      <c r="B11518" s="231" t="s">
        <v>15867</v>
      </c>
      <c r="C11518" s="232">
        <v>26</v>
      </c>
      <c r="D11518" s="233" t="s">
        <v>1358</v>
      </c>
      <c r="E11518" s="233"/>
      <c r="F11518" s="234" t="s">
        <v>18229</v>
      </c>
      <c r="G11518" s="235">
        <v>0.7</v>
      </c>
      <c r="H11518" s="235">
        <v>0.22</v>
      </c>
      <c r="I11518" s="235">
        <v>0.22</v>
      </c>
      <c r="J11518" s="235">
        <v>0.01</v>
      </c>
      <c r="K11518" s="235">
        <v>0.93</v>
      </c>
      <c r="L11518" s="235">
        <v>0.93</v>
      </c>
      <c r="M11518" s="236" t="s">
        <v>583</v>
      </c>
    </row>
    <row r="11519" spans="1:13">
      <c r="A11519" s="106" t="str">
        <f t="shared" si="179"/>
        <v xml:space="preserve">94618 </v>
      </c>
      <c r="B11519" s="231" t="s">
        <v>15868</v>
      </c>
      <c r="C11519" s="232"/>
      <c r="D11519" s="233" t="s">
        <v>1358</v>
      </c>
      <c r="E11519" s="233"/>
      <c r="F11519" s="234" t="s">
        <v>15869</v>
      </c>
      <c r="G11519" s="235">
        <v>0.48</v>
      </c>
      <c r="H11519" s="235">
        <v>0.52</v>
      </c>
      <c r="I11519" s="235" t="s">
        <v>37</v>
      </c>
      <c r="J11519" s="235">
        <v>0.03</v>
      </c>
      <c r="K11519" s="235">
        <v>1.03</v>
      </c>
      <c r="L11519" s="235" t="s">
        <v>37</v>
      </c>
      <c r="M11519" s="236" t="s">
        <v>583</v>
      </c>
    </row>
    <row r="11520" spans="1:13">
      <c r="A11520" s="106" t="str">
        <f t="shared" si="179"/>
        <v>94618 TC</v>
      </c>
      <c r="B11520" s="231" t="s">
        <v>15868</v>
      </c>
      <c r="C11520" s="232" t="s">
        <v>126</v>
      </c>
      <c r="D11520" s="233" t="s">
        <v>1358</v>
      </c>
      <c r="E11520" s="233"/>
      <c r="F11520" s="234" t="s">
        <v>15869</v>
      </c>
      <c r="G11520" s="235">
        <v>0</v>
      </c>
      <c r="H11520" s="235">
        <v>0.37</v>
      </c>
      <c r="I11520" s="235" t="s">
        <v>37</v>
      </c>
      <c r="J11520" s="235">
        <v>0.01</v>
      </c>
      <c r="K11520" s="235">
        <v>0.38</v>
      </c>
      <c r="L11520" s="235" t="s">
        <v>37</v>
      </c>
      <c r="M11520" s="236" t="s">
        <v>583</v>
      </c>
    </row>
    <row r="11521" spans="1:13">
      <c r="A11521" s="106" t="str">
        <f t="shared" si="179"/>
        <v>94618 26</v>
      </c>
      <c r="B11521" s="231" t="s">
        <v>15868</v>
      </c>
      <c r="C11521" s="232">
        <v>26</v>
      </c>
      <c r="D11521" s="233" t="s">
        <v>1358</v>
      </c>
      <c r="E11521" s="233"/>
      <c r="F11521" s="234" t="s">
        <v>15869</v>
      </c>
      <c r="G11521" s="235">
        <v>0.48</v>
      </c>
      <c r="H11521" s="235">
        <v>0.15</v>
      </c>
      <c r="I11521" s="235">
        <v>0.15</v>
      </c>
      <c r="J11521" s="235">
        <v>0.02</v>
      </c>
      <c r="K11521" s="235">
        <v>0.65</v>
      </c>
      <c r="L11521" s="235">
        <v>0.65</v>
      </c>
      <c r="M11521" s="236" t="s">
        <v>583</v>
      </c>
    </row>
    <row r="11522" spans="1:13">
      <c r="A11522" s="106" t="str">
        <f t="shared" si="179"/>
        <v xml:space="preserve">94619 </v>
      </c>
      <c r="B11522" s="231" t="s">
        <v>18230</v>
      </c>
      <c r="C11522" s="232"/>
      <c r="D11522" s="233" t="s">
        <v>1358</v>
      </c>
      <c r="E11522" s="233"/>
      <c r="F11522" s="234" t="s">
        <v>18006</v>
      </c>
      <c r="G11522" s="235">
        <v>0.49</v>
      </c>
      <c r="H11522" s="235">
        <v>1.44</v>
      </c>
      <c r="I11522" s="235" t="s">
        <v>37</v>
      </c>
      <c r="J11522" s="235">
        <v>0.03</v>
      </c>
      <c r="K11522" s="235">
        <v>1.96</v>
      </c>
      <c r="L11522" s="235" t="s">
        <v>37</v>
      </c>
      <c r="M11522" s="236" t="s">
        <v>583</v>
      </c>
    </row>
    <row r="11523" spans="1:13">
      <c r="A11523" s="106" t="str">
        <f t="shared" ref="A11523:A11586" si="180">B11523&amp;" "&amp;C11523</f>
        <v>94619 TC</v>
      </c>
      <c r="B11523" s="231" t="s">
        <v>18230</v>
      </c>
      <c r="C11523" s="232" t="s">
        <v>126</v>
      </c>
      <c r="D11523" s="233" t="s">
        <v>1358</v>
      </c>
      <c r="E11523" s="233"/>
      <c r="F11523" s="234" t="s">
        <v>18006</v>
      </c>
      <c r="G11523" s="235">
        <v>0</v>
      </c>
      <c r="H11523" s="235">
        <v>1.31</v>
      </c>
      <c r="I11523" s="235" t="s">
        <v>37</v>
      </c>
      <c r="J11523" s="235">
        <v>0.02</v>
      </c>
      <c r="K11523" s="235">
        <v>1.33</v>
      </c>
      <c r="L11523" s="235" t="s">
        <v>37</v>
      </c>
      <c r="M11523" s="236" t="s">
        <v>583</v>
      </c>
    </row>
    <row r="11524" spans="1:13">
      <c r="A11524" s="106" t="str">
        <f t="shared" si="180"/>
        <v>94619 26</v>
      </c>
      <c r="B11524" s="231" t="s">
        <v>18230</v>
      </c>
      <c r="C11524" s="232">
        <v>26</v>
      </c>
      <c r="D11524" s="233" t="s">
        <v>1358</v>
      </c>
      <c r="E11524" s="233"/>
      <c r="F11524" s="234" t="s">
        <v>18006</v>
      </c>
      <c r="G11524" s="235">
        <v>0.49</v>
      </c>
      <c r="H11524" s="235">
        <v>0.13</v>
      </c>
      <c r="I11524" s="235">
        <v>0.13</v>
      </c>
      <c r="J11524" s="235">
        <v>0.01</v>
      </c>
      <c r="K11524" s="235">
        <v>0.63</v>
      </c>
      <c r="L11524" s="235">
        <v>0.63</v>
      </c>
      <c r="M11524" s="236" t="s">
        <v>583</v>
      </c>
    </row>
    <row r="11525" spans="1:13">
      <c r="A11525" s="106" t="str">
        <f t="shared" si="180"/>
        <v xml:space="preserve">94621 </v>
      </c>
      <c r="B11525" s="231" t="s">
        <v>15870</v>
      </c>
      <c r="C11525" s="232"/>
      <c r="D11525" s="233" t="s">
        <v>1358</v>
      </c>
      <c r="E11525" s="233"/>
      <c r="F11525" s="234" t="s">
        <v>15871</v>
      </c>
      <c r="G11525" s="235">
        <v>1.42</v>
      </c>
      <c r="H11525" s="235">
        <v>3.14</v>
      </c>
      <c r="I11525" s="235" t="s">
        <v>37</v>
      </c>
      <c r="J11525" s="235">
        <v>0.11</v>
      </c>
      <c r="K11525" s="235">
        <v>4.67</v>
      </c>
      <c r="L11525" s="235" t="s">
        <v>37</v>
      </c>
      <c r="M11525" s="236" t="s">
        <v>583</v>
      </c>
    </row>
    <row r="11526" spans="1:13">
      <c r="A11526" s="106" t="str">
        <f t="shared" si="180"/>
        <v>94621 TC</v>
      </c>
      <c r="B11526" s="231" t="s">
        <v>15870</v>
      </c>
      <c r="C11526" s="232" t="s">
        <v>126</v>
      </c>
      <c r="D11526" s="233" t="s">
        <v>1358</v>
      </c>
      <c r="E11526" s="233"/>
      <c r="F11526" s="234" t="s">
        <v>15871</v>
      </c>
      <c r="G11526" s="235">
        <v>0</v>
      </c>
      <c r="H11526" s="235">
        <v>2.64</v>
      </c>
      <c r="I11526" s="235" t="s">
        <v>37</v>
      </c>
      <c r="J11526" s="235">
        <v>0.03</v>
      </c>
      <c r="K11526" s="235">
        <v>2.67</v>
      </c>
      <c r="L11526" s="235" t="s">
        <v>37</v>
      </c>
      <c r="M11526" s="236" t="s">
        <v>583</v>
      </c>
    </row>
    <row r="11527" spans="1:13">
      <c r="A11527" s="106" t="str">
        <f t="shared" si="180"/>
        <v>94621 26</v>
      </c>
      <c r="B11527" s="231" t="s">
        <v>15870</v>
      </c>
      <c r="C11527" s="232">
        <v>26</v>
      </c>
      <c r="D11527" s="233" t="s">
        <v>1358</v>
      </c>
      <c r="E11527" s="233"/>
      <c r="F11527" s="234" t="s">
        <v>15871</v>
      </c>
      <c r="G11527" s="235">
        <v>1.42</v>
      </c>
      <c r="H11527" s="235">
        <v>0.5</v>
      </c>
      <c r="I11527" s="235">
        <v>0.5</v>
      </c>
      <c r="J11527" s="235">
        <v>0.08</v>
      </c>
      <c r="K11527" s="235">
        <v>2</v>
      </c>
      <c r="L11527" s="235">
        <v>2</v>
      </c>
      <c r="M11527" s="236" t="s">
        <v>583</v>
      </c>
    </row>
    <row r="11528" spans="1:13">
      <c r="A11528" s="106" t="str">
        <f t="shared" si="180"/>
        <v xml:space="preserve">94625 </v>
      </c>
      <c r="B11528" s="231" t="s">
        <v>18318</v>
      </c>
      <c r="C11528" s="232"/>
      <c r="D11528" s="233" t="s">
        <v>1358</v>
      </c>
      <c r="E11528" s="233"/>
      <c r="F11528" s="234" t="s">
        <v>18317</v>
      </c>
      <c r="G11528" s="235">
        <v>0.36</v>
      </c>
      <c r="H11528" s="235">
        <v>1.93</v>
      </c>
      <c r="I11528" s="235">
        <v>0.13</v>
      </c>
      <c r="J11528" s="235">
        <v>0.04</v>
      </c>
      <c r="K11528" s="235">
        <v>2.33</v>
      </c>
      <c r="L11528" s="235">
        <v>0.53</v>
      </c>
      <c r="M11528" s="236" t="s">
        <v>583</v>
      </c>
    </row>
    <row r="11529" spans="1:13">
      <c r="A11529" s="106" t="str">
        <f t="shared" si="180"/>
        <v xml:space="preserve">94626 </v>
      </c>
      <c r="B11529" s="231" t="s">
        <v>18316</v>
      </c>
      <c r="C11529" s="232"/>
      <c r="D11529" s="233" t="s">
        <v>1358</v>
      </c>
      <c r="E11529" s="233"/>
      <c r="F11529" s="234" t="s">
        <v>18315</v>
      </c>
      <c r="G11529" s="235">
        <v>0.56000000000000005</v>
      </c>
      <c r="H11529" s="235">
        <v>1.91</v>
      </c>
      <c r="I11529" s="235">
        <v>0.18</v>
      </c>
      <c r="J11529" s="235">
        <v>0.04</v>
      </c>
      <c r="K11529" s="235">
        <v>2.5099999999999998</v>
      </c>
      <c r="L11529" s="235">
        <v>0.78</v>
      </c>
      <c r="M11529" s="236" t="s">
        <v>583</v>
      </c>
    </row>
    <row r="11530" spans="1:13">
      <c r="A11530" s="106" t="str">
        <f t="shared" si="180"/>
        <v xml:space="preserve">94640 </v>
      </c>
      <c r="B11530" s="231" t="s">
        <v>15872</v>
      </c>
      <c r="C11530" s="232"/>
      <c r="D11530" s="233" t="s">
        <v>1358</v>
      </c>
      <c r="E11530" s="233"/>
      <c r="F11530" s="234" t="s">
        <v>15873</v>
      </c>
      <c r="G11530" s="235">
        <v>0</v>
      </c>
      <c r="H11530" s="235">
        <v>0.23</v>
      </c>
      <c r="I11530" s="235" t="s">
        <v>37</v>
      </c>
      <c r="J11530" s="235">
        <v>0.01</v>
      </c>
      <c r="K11530" s="235">
        <v>0.24</v>
      </c>
      <c r="L11530" s="235" t="s">
        <v>37</v>
      </c>
      <c r="M11530" s="236" t="s">
        <v>583</v>
      </c>
    </row>
    <row r="11531" spans="1:13">
      <c r="A11531" s="106" t="str">
        <f t="shared" si="180"/>
        <v xml:space="preserve">94642 </v>
      </c>
      <c r="B11531" s="231" t="s">
        <v>15874</v>
      </c>
      <c r="C11531" s="232"/>
      <c r="D11531" s="233" t="s">
        <v>664</v>
      </c>
      <c r="E11531" s="233"/>
      <c r="F11531" s="234" t="s">
        <v>15875</v>
      </c>
      <c r="G11531" s="235">
        <v>0</v>
      </c>
      <c r="H11531" s="235">
        <v>0</v>
      </c>
      <c r="I11531" s="235">
        <v>0</v>
      </c>
      <c r="J11531" s="235">
        <v>0</v>
      </c>
      <c r="K11531" s="235">
        <v>0</v>
      </c>
      <c r="L11531" s="235">
        <v>0</v>
      </c>
      <c r="M11531" s="236" t="s">
        <v>583</v>
      </c>
    </row>
    <row r="11532" spans="1:13">
      <c r="A11532" s="106" t="str">
        <f t="shared" si="180"/>
        <v xml:space="preserve">94644 </v>
      </c>
      <c r="B11532" s="231" t="s">
        <v>15876</v>
      </c>
      <c r="C11532" s="232"/>
      <c r="D11532" s="233" t="s">
        <v>1358</v>
      </c>
      <c r="E11532" s="233"/>
      <c r="F11532" s="234" t="s">
        <v>15877</v>
      </c>
      <c r="G11532" s="235">
        <v>0</v>
      </c>
      <c r="H11532" s="235">
        <v>1.73</v>
      </c>
      <c r="I11532" s="235" t="s">
        <v>37</v>
      </c>
      <c r="J11532" s="235">
        <v>0.02</v>
      </c>
      <c r="K11532" s="235">
        <v>1.75</v>
      </c>
      <c r="L11532" s="235" t="s">
        <v>37</v>
      </c>
      <c r="M11532" s="236" t="s">
        <v>583</v>
      </c>
    </row>
    <row r="11533" spans="1:13">
      <c r="A11533" s="106" t="str">
        <f t="shared" si="180"/>
        <v xml:space="preserve">94645 </v>
      </c>
      <c r="B11533" s="231" t="s">
        <v>15878</v>
      </c>
      <c r="C11533" s="232"/>
      <c r="D11533" s="233" t="s">
        <v>1358</v>
      </c>
      <c r="E11533" s="233"/>
      <c r="F11533" s="234" t="s">
        <v>15879</v>
      </c>
      <c r="G11533" s="235">
        <v>0</v>
      </c>
      <c r="H11533" s="235">
        <v>0.5</v>
      </c>
      <c r="I11533" s="235" t="s">
        <v>37</v>
      </c>
      <c r="J11533" s="235">
        <v>0.01</v>
      </c>
      <c r="K11533" s="235">
        <v>0.51</v>
      </c>
      <c r="L11533" s="235" t="s">
        <v>37</v>
      </c>
      <c r="M11533" s="236" t="s">
        <v>583</v>
      </c>
    </row>
    <row r="11534" spans="1:13">
      <c r="A11534" s="106" t="str">
        <f t="shared" si="180"/>
        <v xml:space="preserve">94660 </v>
      </c>
      <c r="B11534" s="231" t="s">
        <v>15880</v>
      </c>
      <c r="C11534" s="232"/>
      <c r="D11534" s="233" t="s">
        <v>1358</v>
      </c>
      <c r="E11534" s="233"/>
      <c r="F11534" s="234" t="s">
        <v>15881</v>
      </c>
      <c r="G11534" s="235">
        <v>0.76</v>
      </c>
      <c r="H11534" s="235">
        <v>1.1499999999999999</v>
      </c>
      <c r="I11534" s="235">
        <v>0.28000000000000003</v>
      </c>
      <c r="J11534" s="235">
        <v>0.05</v>
      </c>
      <c r="K11534" s="235">
        <v>1.96</v>
      </c>
      <c r="L11534" s="235">
        <v>1.0900000000000001</v>
      </c>
      <c r="M11534" s="236" t="s">
        <v>583</v>
      </c>
    </row>
    <row r="11535" spans="1:13">
      <c r="A11535" s="106" t="str">
        <f t="shared" si="180"/>
        <v xml:space="preserve">94662 </v>
      </c>
      <c r="B11535" s="231" t="s">
        <v>15882</v>
      </c>
      <c r="C11535" s="232"/>
      <c r="D11535" s="233" t="s">
        <v>1358</v>
      </c>
      <c r="E11535" s="233"/>
      <c r="F11535" s="234" t="s">
        <v>15883</v>
      </c>
      <c r="G11535" s="235">
        <v>0.76</v>
      </c>
      <c r="H11535" s="233" t="s">
        <v>37</v>
      </c>
      <c r="I11535" s="235">
        <v>0.21</v>
      </c>
      <c r="J11535" s="235">
        <v>0.05</v>
      </c>
      <c r="K11535" s="233" t="s">
        <v>37</v>
      </c>
      <c r="L11535" s="235">
        <v>1.02</v>
      </c>
      <c r="M11535" s="236" t="s">
        <v>583</v>
      </c>
    </row>
    <row r="11536" spans="1:13">
      <c r="A11536" s="106" t="str">
        <f t="shared" si="180"/>
        <v xml:space="preserve">94664 </v>
      </c>
      <c r="B11536" s="231" t="s">
        <v>15884</v>
      </c>
      <c r="C11536" s="232"/>
      <c r="D11536" s="233" t="s">
        <v>1358</v>
      </c>
      <c r="E11536" s="233"/>
      <c r="F11536" s="234" t="s">
        <v>15885</v>
      </c>
      <c r="G11536" s="235">
        <v>0</v>
      </c>
      <c r="H11536" s="235">
        <v>0.52</v>
      </c>
      <c r="I11536" s="235" t="s">
        <v>37</v>
      </c>
      <c r="J11536" s="235">
        <v>0.02</v>
      </c>
      <c r="K11536" s="235">
        <v>0.54</v>
      </c>
      <c r="L11536" s="235" t="s">
        <v>37</v>
      </c>
      <c r="M11536" s="236" t="s">
        <v>583</v>
      </c>
    </row>
    <row r="11537" spans="1:13">
      <c r="A11537" s="106" t="str">
        <f t="shared" si="180"/>
        <v xml:space="preserve">94667 </v>
      </c>
      <c r="B11537" s="231" t="s">
        <v>15886</v>
      </c>
      <c r="C11537" s="232"/>
      <c r="D11537" s="233" t="s">
        <v>1358</v>
      </c>
      <c r="E11537" s="233"/>
      <c r="F11537" s="234" t="s">
        <v>15887</v>
      </c>
      <c r="G11537" s="235">
        <v>0</v>
      </c>
      <c r="H11537" s="235">
        <v>0.74</v>
      </c>
      <c r="I11537" s="235" t="s">
        <v>37</v>
      </c>
      <c r="J11537" s="235">
        <v>0.02</v>
      </c>
      <c r="K11537" s="235">
        <v>0.76</v>
      </c>
      <c r="L11537" s="235" t="s">
        <v>37</v>
      </c>
      <c r="M11537" s="236" t="s">
        <v>583</v>
      </c>
    </row>
    <row r="11538" spans="1:13">
      <c r="A11538" s="106" t="str">
        <f t="shared" si="180"/>
        <v xml:space="preserve">94668 </v>
      </c>
      <c r="B11538" s="231" t="s">
        <v>15888</v>
      </c>
      <c r="C11538" s="232"/>
      <c r="D11538" s="233" t="s">
        <v>1358</v>
      </c>
      <c r="E11538" s="233"/>
      <c r="F11538" s="234" t="s">
        <v>15887</v>
      </c>
      <c r="G11538" s="235">
        <v>0</v>
      </c>
      <c r="H11538" s="235">
        <v>1.1499999999999999</v>
      </c>
      <c r="I11538" s="235" t="s">
        <v>37</v>
      </c>
      <c r="J11538" s="235">
        <v>0.02</v>
      </c>
      <c r="K11538" s="235">
        <v>1.17</v>
      </c>
      <c r="L11538" s="235" t="s">
        <v>37</v>
      </c>
      <c r="M11538" s="236" t="s">
        <v>583</v>
      </c>
    </row>
    <row r="11539" spans="1:13">
      <c r="A11539" s="106" t="str">
        <f t="shared" si="180"/>
        <v xml:space="preserve">94669 </v>
      </c>
      <c r="B11539" s="231" t="s">
        <v>15889</v>
      </c>
      <c r="C11539" s="232"/>
      <c r="D11539" s="233" t="s">
        <v>1358</v>
      </c>
      <c r="E11539" s="233"/>
      <c r="F11539" s="234" t="s">
        <v>15890</v>
      </c>
      <c r="G11539" s="235">
        <v>0</v>
      </c>
      <c r="H11539" s="235">
        <v>0.61</v>
      </c>
      <c r="I11539" s="235" t="s">
        <v>37</v>
      </c>
      <c r="J11539" s="235">
        <v>0.02</v>
      </c>
      <c r="K11539" s="235">
        <v>0.63</v>
      </c>
      <c r="L11539" s="235" t="s">
        <v>37</v>
      </c>
      <c r="M11539" s="236" t="s">
        <v>583</v>
      </c>
    </row>
    <row r="11540" spans="1:13">
      <c r="A11540" s="106" t="str">
        <f t="shared" si="180"/>
        <v xml:space="preserve">94680 </v>
      </c>
      <c r="B11540" s="231" t="s">
        <v>15891</v>
      </c>
      <c r="C11540" s="232"/>
      <c r="D11540" s="233" t="s">
        <v>1358</v>
      </c>
      <c r="E11540" s="233"/>
      <c r="F11540" s="234" t="s">
        <v>15892</v>
      </c>
      <c r="G11540" s="235">
        <v>0.26</v>
      </c>
      <c r="H11540" s="235">
        <v>1.28</v>
      </c>
      <c r="I11540" s="235" t="s">
        <v>37</v>
      </c>
      <c r="J11540" s="235">
        <v>0.04</v>
      </c>
      <c r="K11540" s="235">
        <v>1.58</v>
      </c>
      <c r="L11540" s="235" t="s">
        <v>37</v>
      </c>
      <c r="M11540" s="236" t="s">
        <v>583</v>
      </c>
    </row>
    <row r="11541" spans="1:13">
      <c r="A11541" s="106" t="str">
        <f t="shared" si="180"/>
        <v>94680 TC</v>
      </c>
      <c r="B11541" s="231" t="s">
        <v>15891</v>
      </c>
      <c r="C11541" s="232" t="s">
        <v>126</v>
      </c>
      <c r="D11541" s="233" t="s">
        <v>1358</v>
      </c>
      <c r="E11541" s="233"/>
      <c r="F11541" s="234" t="s">
        <v>15892</v>
      </c>
      <c r="G11541" s="235">
        <v>0</v>
      </c>
      <c r="H11541" s="235">
        <v>1.19</v>
      </c>
      <c r="I11541" s="235" t="s">
        <v>37</v>
      </c>
      <c r="J11541" s="235">
        <v>0.02</v>
      </c>
      <c r="K11541" s="235">
        <v>1.21</v>
      </c>
      <c r="L11541" s="235" t="s">
        <v>37</v>
      </c>
      <c r="M11541" s="236" t="s">
        <v>583</v>
      </c>
    </row>
    <row r="11542" spans="1:13">
      <c r="A11542" s="106" t="str">
        <f t="shared" si="180"/>
        <v>94680 26</v>
      </c>
      <c r="B11542" s="231" t="s">
        <v>15891</v>
      </c>
      <c r="C11542" s="232">
        <v>26</v>
      </c>
      <c r="D11542" s="233" t="s">
        <v>1358</v>
      </c>
      <c r="E11542" s="233"/>
      <c r="F11542" s="234" t="s">
        <v>15892</v>
      </c>
      <c r="G11542" s="235">
        <v>0.26</v>
      </c>
      <c r="H11542" s="235">
        <v>0.09</v>
      </c>
      <c r="I11542" s="235">
        <v>0.09</v>
      </c>
      <c r="J11542" s="235">
        <v>0.02</v>
      </c>
      <c r="K11542" s="235">
        <v>0.37</v>
      </c>
      <c r="L11542" s="235">
        <v>0.37</v>
      </c>
      <c r="M11542" s="236" t="s">
        <v>583</v>
      </c>
    </row>
    <row r="11543" spans="1:13">
      <c r="A11543" s="106" t="str">
        <f t="shared" si="180"/>
        <v xml:space="preserve">94681 </v>
      </c>
      <c r="B11543" s="231" t="s">
        <v>15893</v>
      </c>
      <c r="C11543" s="232"/>
      <c r="D11543" s="233" t="s">
        <v>1358</v>
      </c>
      <c r="E11543" s="233"/>
      <c r="F11543" s="234" t="s">
        <v>15894</v>
      </c>
      <c r="G11543" s="235">
        <v>0.2</v>
      </c>
      <c r="H11543" s="235">
        <v>1.21</v>
      </c>
      <c r="I11543" s="235" t="s">
        <v>37</v>
      </c>
      <c r="J11543" s="235">
        <v>0.03</v>
      </c>
      <c r="K11543" s="235">
        <v>1.44</v>
      </c>
      <c r="L11543" s="235" t="s">
        <v>37</v>
      </c>
      <c r="M11543" s="236" t="s">
        <v>583</v>
      </c>
    </row>
    <row r="11544" spans="1:13">
      <c r="A11544" s="106" t="str">
        <f t="shared" si="180"/>
        <v>94681 TC</v>
      </c>
      <c r="B11544" s="231" t="s">
        <v>15893</v>
      </c>
      <c r="C11544" s="232" t="s">
        <v>126</v>
      </c>
      <c r="D11544" s="233" t="s">
        <v>1358</v>
      </c>
      <c r="E11544" s="233"/>
      <c r="F11544" s="234" t="s">
        <v>15894</v>
      </c>
      <c r="G11544" s="235">
        <v>0</v>
      </c>
      <c r="H11544" s="235">
        <v>1.1399999999999999</v>
      </c>
      <c r="I11544" s="235" t="s">
        <v>37</v>
      </c>
      <c r="J11544" s="235">
        <v>0.02</v>
      </c>
      <c r="K11544" s="235">
        <v>1.1599999999999999</v>
      </c>
      <c r="L11544" s="235" t="s">
        <v>37</v>
      </c>
      <c r="M11544" s="236" t="s">
        <v>583</v>
      </c>
    </row>
    <row r="11545" spans="1:13">
      <c r="A11545" s="106" t="str">
        <f t="shared" si="180"/>
        <v>94681 26</v>
      </c>
      <c r="B11545" s="231" t="s">
        <v>15893</v>
      </c>
      <c r="C11545" s="232">
        <v>26</v>
      </c>
      <c r="D11545" s="233" t="s">
        <v>1358</v>
      </c>
      <c r="E11545" s="233"/>
      <c r="F11545" s="234" t="s">
        <v>15894</v>
      </c>
      <c r="G11545" s="235">
        <v>0.2</v>
      </c>
      <c r="H11545" s="235">
        <v>7.0000000000000007E-2</v>
      </c>
      <c r="I11545" s="235">
        <v>7.0000000000000007E-2</v>
      </c>
      <c r="J11545" s="235">
        <v>0.01</v>
      </c>
      <c r="K11545" s="235">
        <v>0.28000000000000003</v>
      </c>
      <c r="L11545" s="235">
        <v>0.28000000000000003</v>
      </c>
      <c r="M11545" s="236" t="s">
        <v>583</v>
      </c>
    </row>
    <row r="11546" spans="1:13">
      <c r="A11546" s="106" t="str">
        <f t="shared" si="180"/>
        <v xml:space="preserve">94690 </v>
      </c>
      <c r="B11546" s="231" t="s">
        <v>15895</v>
      </c>
      <c r="C11546" s="232"/>
      <c r="D11546" s="233" t="s">
        <v>1358</v>
      </c>
      <c r="E11546" s="233"/>
      <c r="F11546" s="234" t="s">
        <v>15896</v>
      </c>
      <c r="G11546" s="235">
        <v>7.0000000000000007E-2</v>
      </c>
      <c r="H11546" s="235">
        <v>1.36</v>
      </c>
      <c r="I11546" s="235" t="s">
        <v>37</v>
      </c>
      <c r="J11546" s="235">
        <v>0.02</v>
      </c>
      <c r="K11546" s="235">
        <v>1.45</v>
      </c>
      <c r="L11546" s="235" t="s">
        <v>37</v>
      </c>
      <c r="M11546" s="236" t="s">
        <v>583</v>
      </c>
    </row>
    <row r="11547" spans="1:13">
      <c r="A11547" s="106" t="str">
        <f t="shared" si="180"/>
        <v>94690 TC</v>
      </c>
      <c r="B11547" s="231" t="s">
        <v>15895</v>
      </c>
      <c r="C11547" s="232" t="s">
        <v>126</v>
      </c>
      <c r="D11547" s="233" t="s">
        <v>1358</v>
      </c>
      <c r="E11547" s="233"/>
      <c r="F11547" s="234" t="s">
        <v>15896</v>
      </c>
      <c r="G11547" s="235">
        <v>0</v>
      </c>
      <c r="H11547" s="235">
        <v>1.33</v>
      </c>
      <c r="I11547" s="235" t="s">
        <v>37</v>
      </c>
      <c r="J11547" s="235">
        <v>0.01</v>
      </c>
      <c r="K11547" s="235">
        <v>1.34</v>
      </c>
      <c r="L11547" s="235" t="s">
        <v>37</v>
      </c>
      <c r="M11547" s="236" t="s">
        <v>583</v>
      </c>
    </row>
    <row r="11548" spans="1:13">
      <c r="A11548" s="106" t="str">
        <f t="shared" si="180"/>
        <v>94690 26</v>
      </c>
      <c r="B11548" s="231" t="s">
        <v>15895</v>
      </c>
      <c r="C11548" s="232">
        <v>26</v>
      </c>
      <c r="D11548" s="233" t="s">
        <v>1358</v>
      </c>
      <c r="E11548" s="233"/>
      <c r="F11548" s="234" t="s">
        <v>15896</v>
      </c>
      <c r="G11548" s="235">
        <v>7.0000000000000007E-2</v>
      </c>
      <c r="H11548" s="235">
        <v>0.03</v>
      </c>
      <c r="I11548" s="235">
        <v>0.03</v>
      </c>
      <c r="J11548" s="235">
        <v>0.01</v>
      </c>
      <c r="K11548" s="235">
        <v>0.11</v>
      </c>
      <c r="L11548" s="235">
        <v>0.11</v>
      </c>
      <c r="M11548" s="236" t="s">
        <v>583</v>
      </c>
    </row>
    <row r="11549" spans="1:13">
      <c r="A11549" s="106" t="str">
        <f t="shared" si="180"/>
        <v xml:space="preserve">94726 </v>
      </c>
      <c r="B11549" s="231" t="s">
        <v>15897</v>
      </c>
      <c r="C11549" s="232"/>
      <c r="D11549" s="233" t="s">
        <v>1358</v>
      </c>
      <c r="E11549" s="233"/>
      <c r="F11549" s="234" t="s">
        <v>15898</v>
      </c>
      <c r="G11549" s="235">
        <v>0.26</v>
      </c>
      <c r="H11549" s="235">
        <v>1.41</v>
      </c>
      <c r="I11549" s="235" t="s">
        <v>37</v>
      </c>
      <c r="J11549" s="235">
        <v>0.03</v>
      </c>
      <c r="K11549" s="235">
        <v>1.7</v>
      </c>
      <c r="L11549" s="235" t="s">
        <v>37</v>
      </c>
      <c r="M11549" s="236" t="s">
        <v>583</v>
      </c>
    </row>
    <row r="11550" spans="1:13">
      <c r="A11550" s="106" t="str">
        <f t="shared" si="180"/>
        <v>94726 TC</v>
      </c>
      <c r="B11550" s="231" t="s">
        <v>15897</v>
      </c>
      <c r="C11550" s="232" t="s">
        <v>126</v>
      </c>
      <c r="D11550" s="233" t="s">
        <v>1358</v>
      </c>
      <c r="E11550" s="233"/>
      <c r="F11550" s="234" t="s">
        <v>15898</v>
      </c>
      <c r="G11550" s="235">
        <v>0</v>
      </c>
      <c r="H11550" s="235">
        <v>1.33</v>
      </c>
      <c r="I11550" s="235" t="s">
        <v>37</v>
      </c>
      <c r="J11550" s="235">
        <v>0.02</v>
      </c>
      <c r="K11550" s="235">
        <v>1.35</v>
      </c>
      <c r="L11550" s="235" t="s">
        <v>37</v>
      </c>
      <c r="M11550" s="236" t="s">
        <v>583</v>
      </c>
    </row>
    <row r="11551" spans="1:13">
      <c r="A11551" s="106" t="str">
        <f t="shared" si="180"/>
        <v>94726 26</v>
      </c>
      <c r="B11551" s="231" t="s">
        <v>15897</v>
      </c>
      <c r="C11551" s="232">
        <v>26</v>
      </c>
      <c r="D11551" s="233" t="s">
        <v>1358</v>
      </c>
      <c r="E11551" s="233"/>
      <c r="F11551" s="234" t="s">
        <v>15898</v>
      </c>
      <c r="G11551" s="235">
        <v>0.26</v>
      </c>
      <c r="H11551" s="235">
        <v>0.08</v>
      </c>
      <c r="I11551" s="235">
        <v>0.08</v>
      </c>
      <c r="J11551" s="235">
        <v>0.01</v>
      </c>
      <c r="K11551" s="235">
        <v>0.35</v>
      </c>
      <c r="L11551" s="235">
        <v>0.35</v>
      </c>
      <c r="M11551" s="236" t="s">
        <v>583</v>
      </c>
    </row>
    <row r="11552" spans="1:13">
      <c r="A11552" s="106" t="str">
        <f t="shared" si="180"/>
        <v xml:space="preserve">94727 </v>
      </c>
      <c r="B11552" s="231" t="s">
        <v>15899</v>
      </c>
      <c r="C11552" s="232"/>
      <c r="D11552" s="233" t="s">
        <v>1358</v>
      </c>
      <c r="E11552" s="233"/>
      <c r="F11552" s="234" t="s">
        <v>15900</v>
      </c>
      <c r="G11552" s="235">
        <v>0.26</v>
      </c>
      <c r="H11552" s="235">
        <v>1.07</v>
      </c>
      <c r="I11552" s="235" t="s">
        <v>37</v>
      </c>
      <c r="J11552" s="235">
        <v>0.02</v>
      </c>
      <c r="K11552" s="235">
        <v>1.35</v>
      </c>
      <c r="L11552" s="235" t="s">
        <v>37</v>
      </c>
      <c r="M11552" s="236" t="s">
        <v>583</v>
      </c>
    </row>
    <row r="11553" spans="1:13">
      <c r="A11553" s="106" t="str">
        <f t="shared" si="180"/>
        <v>94727 TC</v>
      </c>
      <c r="B11553" s="231" t="s">
        <v>15899</v>
      </c>
      <c r="C11553" s="232" t="s">
        <v>126</v>
      </c>
      <c r="D11553" s="233" t="s">
        <v>1358</v>
      </c>
      <c r="E11553" s="233"/>
      <c r="F11553" s="234" t="s">
        <v>15900</v>
      </c>
      <c r="G11553" s="235">
        <v>0</v>
      </c>
      <c r="H11553" s="235">
        <v>0.99</v>
      </c>
      <c r="I11553" s="235" t="s">
        <v>37</v>
      </c>
      <c r="J11553" s="235">
        <v>0.01</v>
      </c>
      <c r="K11553" s="235">
        <v>1</v>
      </c>
      <c r="L11553" s="235" t="s">
        <v>37</v>
      </c>
      <c r="M11553" s="236" t="s">
        <v>583</v>
      </c>
    </row>
    <row r="11554" spans="1:13">
      <c r="A11554" s="106" t="str">
        <f t="shared" si="180"/>
        <v>94727 26</v>
      </c>
      <c r="B11554" s="231" t="s">
        <v>15899</v>
      </c>
      <c r="C11554" s="232">
        <v>26</v>
      </c>
      <c r="D11554" s="233" t="s">
        <v>1358</v>
      </c>
      <c r="E11554" s="233"/>
      <c r="F11554" s="234" t="s">
        <v>15900</v>
      </c>
      <c r="G11554" s="235">
        <v>0.26</v>
      </c>
      <c r="H11554" s="235">
        <v>0.08</v>
      </c>
      <c r="I11554" s="235">
        <v>0.08</v>
      </c>
      <c r="J11554" s="235">
        <v>0.01</v>
      </c>
      <c r="K11554" s="235">
        <v>0.35</v>
      </c>
      <c r="L11554" s="235">
        <v>0.35</v>
      </c>
      <c r="M11554" s="236" t="s">
        <v>583</v>
      </c>
    </row>
    <row r="11555" spans="1:13">
      <c r="A11555" s="106" t="str">
        <f t="shared" si="180"/>
        <v xml:space="preserve">94728 </v>
      </c>
      <c r="B11555" s="231" t="s">
        <v>15901</v>
      </c>
      <c r="C11555" s="232"/>
      <c r="D11555" s="233" t="s">
        <v>1358</v>
      </c>
      <c r="E11555" s="233"/>
      <c r="F11555" s="234" t="s">
        <v>17824</v>
      </c>
      <c r="G11555" s="235">
        <v>0.26</v>
      </c>
      <c r="H11555" s="235">
        <v>1.05</v>
      </c>
      <c r="I11555" s="235" t="s">
        <v>37</v>
      </c>
      <c r="J11555" s="235">
        <v>0.02</v>
      </c>
      <c r="K11555" s="235">
        <v>1.33</v>
      </c>
      <c r="L11555" s="235" t="s">
        <v>37</v>
      </c>
      <c r="M11555" s="236" t="s">
        <v>583</v>
      </c>
    </row>
    <row r="11556" spans="1:13">
      <c r="A11556" s="106" t="str">
        <f t="shared" si="180"/>
        <v>94728 TC</v>
      </c>
      <c r="B11556" s="231" t="s">
        <v>15901</v>
      </c>
      <c r="C11556" s="232" t="s">
        <v>126</v>
      </c>
      <c r="D11556" s="233" t="s">
        <v>1358</v>
      </c>
      <c r="E11556" s="233"/>
      <c r="F11556" s="234" t="s">
        <v>17824</v>
      </c>
      <c r="G11556" s="235">
        <v>0</v>
      </c>
      <c r="H11556" s="235">
        <v>0.96</v>
      </c>
      <c r="I11556" s="235" t="s">
        <v>37</v>
      </c>
      <c r="J11556" s="235">
        <v>0.01</v>
      </c>
      <c r="K11556" s="235">
        <v>0.97</v>
      </c>
      <c r="L11556" s="235" t="s">
        <v>37</v>
      </c>
      <c r="M11556" s="236" t="s">
        <v>583</v>
      </c>
    </row>
    <row r="11557" spans="1:13">
      <c r="A11557" s="106" t="str">
        <f t="shared" si="180"/>
        <v>94728 26</v>
      </c>
      <c r="B11557" s="231" t="s">
        <v>15901</v>
      </c>
      <c r="C11557" s="232">
        <v>26</v>
      </c>
      <c r="D11557" s="233" t="s">
        <v>1358</v>
      </c>
      <c r="E11557" s="233"/>
      <c r="F11557" s="234" t="s">
        <v>17824</v>
      </c>
      <c r="G11557" s="235">
        <v>0.26</v>
      </c>
      <c r="H11557" s="235">
        <v>0.09</v>
      </c>
      <c r="I11557" s="235">
        <v>0.09</v>
      </c>
      <c r="J11557" s="235">
        <v>0.01</v>
      </c>
      <c r="K11557" s="235">
        <v>0.36</v>
      </c>
      <c r="L11557" s="235">
        <v>0.36</v>
      </c>
      <c r="M11557" s="236" t="s">
        <v>583</v>
      </c>
    </row>
    <row r="11558" spans="1:13">
      <c r="A11558" s="106" t="str">
        <f t="shared" si="180"/>
        <v xml:space="preserve">94729 </v>
      </c>
      <c r="B11558" s="231" t="s">
        <v>15902</v>
      </c>
      <c r="C11558" s="232"/>
      <c r="D11558" s="233" t="s">
        <v>1358</v>
      </c>
      <c r="E11558" s="233"/>
      <c r="F11558" s="234" t="s">
        <v>15903</v>
      </c>
      <c r="G11558" s="235">
        <v>0.19</v>
      </c>
      <c r="H11558" s="235">
        <v>1.47</v>
      </c>
      <c r="I11558" s="235" t="s">
        <v>37</v>
      </c>
      <c r="J11558" s="235">
        <v>0.02</v>
      </c>
      <c r="K11558" s="235">
        <v>1.68</v>
      </c>
      <c r="L11558" s="235" t="s">
        <v>37</v>
      </c>
      <c r="M11558" s="236" t="s">
        <v>1125</v>
      </c>
    </row>
    <row r="11559" spans="1:13">
      <c r="A11559" s="106" t="str">
        <f t="shared" si="180"/>
        <v>94729 TC</v>
      </c>
      <c r="B11559" s="231" t="s">
        <v>15902</v>
      </c>
      <c r="C11559" s="232" t="s">
        <v>126</v>
      </c>
      <c r="D11559" s="233" t="s">
        <v>1358</v>
      </c>
      <c r="E11559" s="233"/>
      <c r="F11559" s="234" t="s">
        <v>15903</v>
      </c>
      <c r="G11559" s="235">
        <v>0</v>
      </c>
      <c r="H11559" s="235">
        <v>1.41</v>
      </c>
      <c r="I11559" s="235" t="s">
        <v>37</v>
      </c>
      <c r="J11559" s="235">
        <v>0.01</v>
      </c>
      <c r="K11559" s="235">
        <v>1.42</v>
      </c>
      <c r="L11559" s="235" t="s">
        <v>37</v>
      </c>
      <c r="M11559" s="236" t="s">
        <v>1125</v>
      </c>
    </row>
    <row r="11560" spans="1:13">
      <c r="A11560" s="106" t="str">
        <f t="shared" si="180"/>
        <v>94729 26</v>
      </c>
      <c r="B11560" s="231" t="s">
        <v>15902</v>
      </c>
      <c r="C11560" s="232">
        <v>26</v>
      </c>
      <c r="D11560" s="233" t="s">
        <v>1358</v>
      </c>
      <c r="E11560" s="233"/>
      <c r="F11560" s="234" t="s">
        <v>15903</v>
      </c>
      <c r="G11560" s="235">
        <v>0.19</v>
      </c>
      <c r="H11560" s="235">
        <v>0.06</v>
      </c>
      <c r="I11560" s="235">
        <v>0.06</v>
      </c>
      <c r="J11560" s="235">
        <v>0.01</v>
      </c>
      <c r="K11560" s="235">
        <v>0.26</v>
      </c>
      <c r="L11560" s="235">
        <v>0.26</v>
      </c>
      <c r="M11560" s="236" t="s">
        <v>1125</v>
      </c>
    </row>
    <row r="11561" spans="1:13">
      <c r="A11561" s="106" t="str">
        <f t="shared" si="180"/>
        <v xml:space="preserve">94760 </v>
      </c>
      <c r="B11561" s="231" t="s">
        <v>15904</v>
      </c>
      <c r="C11561" s="232"/>
      <c r="D11561" s="233" t="s">
        <v>6264</v>
      </c>
      <c r="E11561" s="233"/>
      <c r="F11561" s="234" t="s">
        <v>15905</v>
      </c>
      <c r="G11561" s="235">
        <v>0</v>
      </c>
      <c r="H11561" s="235">
        <v>0.1</v>
      </c>
      <c r="I11561" s="235" t="s">
        <v>37</v>
      </c>
      <c r="J11561" s="235">
        <v>0.01</v>
      </c>
      <c r="K11561" s="235">
        <v>0.11</v>
      </c>
      <c r="L11561" s="235" t="s">
        <v>37</v>
      </c>
      <c r="M11561" s="236" t="s">
        <v>583</v>
      </c>
    </row>
    <row r="11562" spans="1:13">
      <c r="A11562" s="106" t="str">
        <f t="shared" si="180"/>
        <v xml:space="preserve">94761 </v>
      </c>
      <c r="B11562" s="231" t="s">
        <v>15906</v>
      </c>
      <c r="C11562" s="232"/>
      <c r="D11562" s="233" t="s">
        <v>6264</v>
      </c>
      <c r="E11562" s="233"/>
      <c r="F11562" s="234" t="s">
        <v>15905</v>
      </c>
      <c r="G11562" s="235">
        <v>0</v>
      </c>
      <c r="H11562" s="235">
        <v>0.11</v>
      </c>
      <c r="I11562" s="235" t="s">
        <v>37</v>
      </c>
      <c r="J11562" s="235">
        <v>0.01</v>
      </c>
      <c r="K11562" s="235">
        <v>0.12</v>
      </c>
      <c r="L11562" s="235" t="s">
        <v>37</v>
      </c>
      <c r="M11562" s="236" t="s">
        <v>583</v>
      </c>
    </row>
    <row r="11563" spans="1:13">
      <c r="A11563" s="106" t="str">
        <f t="shared" si="180"/>
        <v xml:space="preserve">94762 </v>
      </c>
      <c r="B11563" s="231" t="s">
        <v>15907</v>
      </c>
      <c r="C11563" s="232"/>
      <c r="D11563" s="233" t="s">
        <v>1358</v>
      </c>
      <c r="E11563" s="233"/>
      <c r="F11563" s="234" t="s">
        <v>15905</v>
      </c>
      <c r="G11563" s="235">
        <v>0</v>
      </c>
      <c r="H11563" s="235">
        <v>0.73</v>
      </c>
      <c r="I11563" s="235" t="s">
        <v>37</v>
      </c>
      <c r="J11563" s="235">
        <v>0.01</v>
      </c>
      <c r="K11563" s="235">
        <v>0.74</v>
      </c>
      <c r="L11563" s="235" t="s">
        <v>37</v>
      </c>
      <c r="M11563" s="236" t="s">
        <v>583</v>
      </c>
    </row>
    <row r="11564" spans="1:13">
      <c r="A11564" s="106" t="str">
        <f t="shared" si="180"/>
        <v xml:space="preserve">94772 </v>
      </c>
      <c r="B11564" s="231" t="s">
        <v>15908</v>
      </c>
      <c r="C11564" s="232"/>
      <c r="D11564" s="233" t="s">
        <v>664</v>
      </c>
      <c r="E11564" s="233"/>
      <c r="F11564" s="234" t="s">
        <v>15909</v>
      </c>
      <c r="G11564" s="235">
        <v>0</v>
      </c>
      <c r="H11564" s="235">
        <v>0</v>
      </c>
      <c r="I11564" s="235" t="s">
        <v>37</v>
      </c>
      <c r="J11564" s="235">
        <v>0</v>
      </c>
      <c r="K11564" s="235">
        <v>0</v>
      </c>
      <c r="L11564" s="235" t="s">
        <v>37</v>
      </c>
      <c r="M11564" s="236" t="s">
        <v>583</v>
      </c>
    </row>
    <row r="11565" spans="1:13">
      <c r="A11565" s="106" t="str">
        <f t="shared" si="180"/>
        <v>94772 TC</v>
      </c>
      <c r="B11565" s="231" t="s">
        <v>15908</v>
      </c>
      <c r="C11565" s="232" t="s">
        <v>126</v>
      </c>
      <c r="D11565" s="233" t="s">
        <v>664</v>
      </c>
      <c r="E11565" s="233"/>
      <c r="F11565" s="234" t="s">
        <v>15909</v>
      </c>
      <c r="G11565" s="235">
        <v>0</v>
      </c>
      <c r="H11565" s="235">
        <v>0</v>
      </c>
      <c r="I11565" s="235" t="s">
        <v>37</v>
      </c>
      <c r="J11565" s="235">
        <v>0</v>
      </c>
      <c r="K11565" s="235">
        <v>0</v>
      </c>
      <c r="L11565" s="235" t="s">
        <v>37</v>
      </c>
      <c r="M11565" s="236" t="s">
        <v>583</v>
      </c>
    </row>
    <row r="11566" spans="1:13">
      <c r="A11566" s="106" t="str">
        <f t="shared" si="180"/>
        <v>94772 26</v>
      </c>
      <c r="B11566" s="231" t="s">
        <v>15908</v>
      </c>
      <c r="C11566" s="232">
        <v>26</v>
      </c>
      <c r="D11566" s="233" t="s">
        <v>664</v>
      </c>
      <c r="E11566" s="233"/>
      <c r="F11566" s="234" t="s">
        <v>15909</v>
      </c>
      <c r="G11566" s="235">
        <v>0</v>
      </c>
      <c r="H11566" s="235">
        <v>0</v>
      </c>
      <c r="I11566" s="235">
        <v>0</v>
      </c>
      <c r="J11566" s="235">
        <v>0</v>
      </c>
      <c r="K11566" s="235">
        <v>0</v>
      </c>
      <c r="L11566" s="235">
        <v>0</v>
      </c>
      <c r="M11566" s="236" t="s">
        <v>583</v>
      </c>
    </row>
    <row r="11567" spans="1:13">
      <c r="A11567" s="106" t="str">
        <f t="shared" si="180"/>
        <v xml:space="preserve">94774 </v>
      </c>
      <c r="B11567" s="231" t="s">
        <v>15910</v>
      </c>
      <c r="C11567" s="232"/>
      <c r="D11567" s="233" t="s">
        <v>664</v>
      </c>
      <c r="E11567" s="233"/>
      <c r="F11567" s="234" t="s">
        <v>15911</v>
      </c>
      <c r="G11567" s="235">
        <v>0</v>
      </c>
      <c r="H11567" s="235">
        <v>0</v>
      </c>
      <c r="I11567" s="235">
        <v>0</v>
      </c>
      <c r="J11567" s="235">
        <v>0</v>
      </c>
      <c r="K11567" s="235">
        <v>0</v>
      </c>
      <c r="L11567" s="235">
        <v>0</v>
      </c>
      <c r="M11567" s="236" t="s">
        <v>991</v>
      </c>
    </row>
    <row r="11568" spans="1:13">
      <c r="A11568" s="106" t="str">
        <f t="shared" si="180"/>
        <v xml:space="preserve">94775 </v>
      </c>
      <c r="B11568" s="231" t="s">
        <v>15912</v>
      </c>
      <c r="C11568" s="232"/>
      <c r="D11568" s="233" t="s">
        <v>664</v>
      </c>
      <c r="E11568" s="233"/>
      <c r="F11568" s="234" t="s">
        <v>15913</v>
      </c>
      <c r="G11568" s="235">
        <v>0</v>
      </c>
      <c r="H11568" s="235">
        <v>0</v>
      </c>
      <c r="I11568" s="235">
        <v>0</v>
      </c>
      <c r="J11568" s="235">
        <v>0</v>
      </c>
      <c r="K11568" s="235">
        <v>0</v>
      </c>
      <c r="L11568" s="235">
        <v>0</v>
      </c>
      <c r="M11568" s="236" t="s">
        <v>991</v>
      </c>
    </row>
    <row r="11569" spans="1:13">
      <c r="A11569" s="106" t="str">
        <f t="shared" si="180"/>
        <v xml:space="preserve">94776 </v>
      </c>
      <c r="B11569" s="231" t="s">
        <v>15914</v>
      </c>
      <c r="C11569" s="232"/>
      <c r="D11569" s="233" t="s">
        <v>664</v>
      </c>
      <c r="E11569" s="233"/>
      <c r="F11569" s="234" t="s">
        <v>15915</v>
      </c>
      <c r="G11569" s="235">
        <v>0</v>
      </c>
      <c r="H11569" s="235">
        <v>0</v>
      </c>
      <c r="I11569" s="235">
        <v>0</v>
      </c>
      <c r="J11569" s="235">
        <v>0</v>
      </c>
      <c r="K11569" s="235">
        <v>0</v>
      </c>
      <c r="L11569" s="235">
        <v>0</v>
      </c>
      <c r="M11569" s="236" t="s">
        <v>991</v>
      </c>
    </row>
    <row r="11570" spans="1:13">
      <c r="A11570" s="106" t="str">
        <f t="shared" si="180"/>
        <v xml:space="preserve">94777 </v>
      </c>
      <c r="B11570" s="231" t="s">
        <v>15916</v>
      </c>
      <c r="C11570" s="232"/>
      <c r="D11570" s="233" t="s">
        <v>664</v>
      </c>
      <c r="E11570" s="233"/>
      <c r="F11570" s="234" t="s">
        <v>15917</v>
      </c>
      <c r="G11570" s="235">
        <v>0</v>
      </c>
      <c r="H11570" s="235">
        <v>0</v>
      </c>
      <c r="I11570" s="235">
        <v>0</v>
      </c>
      <c r="J11570" s="235">
        <v>0</v>
      </c>
      <c r="K11570" s="235">
        <v>0</v>
      </c>
      <c r="L11570" s="235">
        <v>0</v>
      </c>
      <c r="M11570" s="236" t="s">
        <v>991</v>
      </c>
    </row>
    <row r="11571" spans="1:13">
      <c r="A11571" s="106" t="str">
        <f t="shared" si="180"/>
        <v xml:space="preserve">94780 </v>
      </c>
      <c r="B11571" s="231" t="s">
        <v>15918</v>
      </c>
      <c r="C11571" s="232"/>
      <c r="D11571" s="233" t="s">
        <v>1358</v>
      </c>
      <c r="E11571" s="233"/>
      <c r="F11571" s="234" t="s">
        <v>15919</v>
      </c>
      <c r="G11571" s="235">
        <v>0.48</v>
      </c>
      <c r="H11571" s="235">
        <v>1.1000000000000001</v>
      </c>
      <c r="I11571" s="235">
        <v>0.17</v>
      </c>
      <c r="J11571" s="235">
        <v>0.03</v>
      </c>
      <c r="K11571" s="235">
        <v>1.61</v>
      </c>
      <c r="L11571" s="235">
        <v>0.68</v>
      </c>
      <c r="M11571" s="236" t="s">
        <v>583</v>
      </c>
    </row>
    <row r="11572" spans="1:13">
      <c r="A11572" s="106" t="str">
        <f t="shared" si="180"/>
        <v xml:space="preserve">94781 </v>
      </c>
      <c r="B11572" s="231" t="s">
        <v>15920</v>
      </c>
      <c r="C11572" s="232"/>
      <c r="D11572" s="233" t="s">
        <v>1358</v>
      </c>
      <c r="E11572" s="233"/>
      <c r="F11572" s="234" t="s">
        <v>15921</v>
      </c>
      <c r="G11572" s="235">
        <v>0.17</v>
      </c>
      <c r="H11572" s="235">
        <v>0.47</v>
      </c>
      <c r="I11572" s="235">
        <v>0.06</v>
      </c>
      <c r="J11572" s="235">
        <v>0.01</v>
      </c>
      <c r="K11572" s="235">
        <v>0.65</v>
      </c>
      <c r="L11572" s="235">
        <v>0.24</v>
      </c>
      <c r="M11572" s="236" t="s">
        <v>1125</v>
      </c>
    </row>
    <row r="11573" spans="1:13">
      <c r="A11573" s="106" t="str">
        <f t="shared" si="180"/>
        <v xml:space="preserve">94799 </v>
      </c>
      <c r="B11573" s="231" t="s">
        <v>15922</v>
      </c>
      <c r="C11573" s="232"/>
      <c r="D11573" s="233" t="s">
        <v>664</v>
      </c>
      <c r="E11573" s="233"/>
      <c r="F11573" s="234" t="s">
        <v>19238</v>
      </c>
      <c r="G11573" s="235">
        <v>0</v>
      </c>
      <c r="H11573" s="235">
        <v>0</v>
      </c>
      <c r="I11573" s="235" t="s">
        <v>37</v>
      </c>
      <c r="J11573" s="235">
        <v>0</v>
      </c>
      <c r="K11573" s="235">
        <v>0</v>
      </c>
      <c r="L11573" s="235" t="s">
        <v>37</v>
      </c>
      <c r="M11573" s="236" t="s">
        <v>583</v>
      </c>
    </row>
    <row r="11574" spans="1:13">
      <c r="A11574" s="106" t="str">
        <f t="shared" si="180"/>
        <v>94799 TC</v>
      </c>
      <c r="B11574" s="231" t="s">
        <v>15922</v>
      </c>
      <c r="C11574" s="232" t="s">
        <v>126</v>
      </c>
      <c r="D11574" s="233" t="s">
        <v>664</v>
      </c>
      <c r="E11574" s="233"/>
      <c r="F11574" s="234" t="s">
        <v>19238</v>
      </c>
      <c r="G11574" s="235">
        <v>0</v>
      </c>
      <c r="H11574" s="235">
        <v>0</v>
      </c>
      <c r="I11574" s="235" t="s">
        <v>37</v>
      </c>
      <c r="J11574" s="235">
        <v>0</v>
      </c>
      <c r="K11574" s="235">
        <v>0</v>
      </c>
      <c r="L11574" s="235" t="s">
        <v>37</v>
      </c>
      <c r="M11574" s="236" t="s">
        <v>583</v>
      </c>
    </row>
    <row r="11575" spans="1:13">
      <c r="A11575" s="106" t="str">
        <f t="shared" si="180"/>
        <v>94799 26</v>
      </c>
      <c r="B11575" s="231" t="s">
        <v>15922</v>
      </c>
      <c r="C11575" s="232">
        <v>26</v>
      </c>
      <c r="D11575" s="233" t="s">
        <v>664</v>
      </c>
      <c r="E11575" s="233"/>
      <c r="F11575" s="234" t="s">
        <v>19238</v>
      </c>
      <c r="G11575" s="235">
        <v>0</v>
      </c>
      <c r="H11575" s="235">
        <v>0</v>
      </c>
      <c r="I11575" s="235">
        <v>0</v>
      </c>
      <c r="J11575" s="235">
        <v>0</v>
      </c>
      <c r="K11575" s="235">
        <v>0</v>
      </c>
      <c r="L11575" s="235">
        <v>0</v>
      </c>
      <c r="M11575" s="236" t="s">
        <v>583</v>
      </c>
    </row>
    <row r="11576" spans="1:13">
      <c r="A11576" s="106" t="str">
        <f t="shared" si="180"/>
        <v xml:space="preserve">95004 </v>
      </c>
      <c r="B11576" s="231" t="s">
        <v>15946</v>
      </c>
      <c r="C11576" s="232"/>
      <c r="D11576" s="233" t="s">
        <v>1358</v>
      </c>
      <c r="E11576" s="233"/>
      <c r="F11576" s="234" t="s">
        <v>15947</v>
      </c>
      <c r="G11576" s="235">
        <v>0.01</v>
      </c>
      <c r="H11576" s="235">
        <v>0.09</v>
      </c>
      <c r="I11576" s="235" t="s">
        <v>37</v>
      </c>
      <c r="J11576" s="235">
        <v>0.01</v>
      </c>
      <c r="K11576" s="235">
        <v>0.11</v>
      </c>
      <c r="L11576" s="235" t="s">
        <v>37</v>
      </c>
      <c r="M11576" s="236" t="s">
        <v>583</v>
      </c>
    </row>
    <row r="11577" spans="1:13">
      <c r="A11577" s="106" t="str">
        <f t="shared" si="180"/>
        <v xml:space="preserve">95012 </v>
      </c>
      <c r="B11577" s="231" t="s">
        <v>15948</v>
      </c>
      <c r="C11577" s="232"/>
      <c r="D11577" s="233" t="s">
        <v>1358</v>
      </c>
      <c r="E11577" s="233"/>
      <c r="F11577" s="234" t="s">
        <v>15949</v>
      </c>
      <c r="G11577" s="235">
        <v>0</v>
      </c>
      <c r="H11577" s="235">
        <v>0.55000000000000004</v>
      </c>
      <c r="I11577" s="235" t="s">
        <v>37</v>
      </c>
      <c r="J11577" s="235">
        <v>0.01</v>
      </c>
      <c r="K11577" s="235">
        <v>0.56000000000000005</v>
      </c>
      <c r="L11577" s="235" t="s">
        <v>37</v>
      </c>
      <c r="M11577" s="236" t="s">
        <v>583</v>
      </c>
    </row>
    <row r="11578" spans="1:13">
      <c r="A11578" s="106" t="str">
        <f t="shared" si="180"/>
        <v xml:space="preserve">95017 </v>
      </c>
      <c r="B11578" s="231" t="s">
        <v>15950</v>
      </c>
      <c r="C11578" s="232"/>
      <c r="D11578" s="233" t="s">
        <v>1358</v>
      </c>
      <c r="E11578" s="233"/>
      <c r="F11578" s="234" t="s">
        <v>15951</v>
      </c>
      <c r="G11578" s="235">
        <v>7.0000000000000007E-2</v>
      </c>
      <c r="H11578" s="235">
        <v>0.17</v>
      </c>
      <c r="I11578" s="235">
        <v>0.03</v>
      </c>
      <c r="J11578" s="235">
        <v>0.01</v>
      </c>
      <c r="K11578" s="235">
        <v>0.25</v>
      </c>
      <c r="L11578" s="235">
        <v>0.11</v>
      </c>
      <c r="M11578" s="236" t="s">
        <v>583</v>
      </c>
    </row>
    <row r="11579" spans="1:13">
      <c r="A11579" s="106" t="str">
        <f t="shared" si="180"/>
        <v xml:space="preserve">95018 </v>
      </c>
      <c r="B11579" s="231" t="s">
        <v>15952</v>
      </c>
      <c r="C11579" s="232"/>
      <c r="D11579" s="233" t="s">
        <v>1358</v>
      </c>
      <c r="E11579" s="233"/>
      <c r="F11579" s="234" t="s">
        <v>15953</v>
      </c>
      <c r="G11579" s="235">
        <v>0.14000000000000001</v>
      </c>
      <c r="H11579" s="235">
        <v>0.44</v>
      </c>
      <c r="I11579" s="235">
        <v>0.06</v>
      </c>
      <c r="J11579" s="235">
        <v>0.01</v>
      </c>
      <c r="K11579" s="235">
        <v>0.59</v>
      </c>
      <c r="L11579" s="235">
        <v>0.21</v>
      </c>
      <c r="M11579" s="236" t="s">
        <v>583</v>
      </c>
    </row>
    <row r="11580" spans="1:13">
      <c r="A11580" s="106" t="str">
        <f t="shared" si="180"/>
        <v xml:space="preserve">95024 </v>
      </c>
      <c r="B11580" s="231" t="s">
        <v>15954</v>
      </c>
      <c r="C11580" s="232"/>
      <c r="D11580" s="233" t="s">
        <v>1358</v>
      </c>
      <c r="E11580" s="233"/>
      <c r="F11580" s="234" t="s">
        <v>15955</v>
      </c>
      <c r="G11580" s="235">
        <v>0.01</v>
      </c>
      <c r="H11580" s="235">
        <v>0.21</v>
      </c>
      <c r="I11580" s="235">
        <v>0.01</v>
      </c>
      <c r="J11580" s="235">
        <v>0.01</v>
      </c>
      <c r="K11580" s="235">
        <v>0.23</v>
      </c>
      <c r="L11580" s="235">
        <v>0.03</v>
      </c>
      <c r="M11580" s="236" t="s">
        <v>583</v>
      </c>
    </row>
    <row r="11581" spans="1:13">
      <c r="A11581" s="106" t="str">
        <f t="shared" si="180"/>
        <v xml:space="preserve">95027 </v>
      </c>
      <c r="B11581" s="231" t="s">
        <v>15956</v>
      </c>
      <c r="C11581" s="232"/>
      <c r="D11581" s="233" t="s">
        <v>1358</v>
      </c>
      <c r="E11581" s="233"/>
      <c r="F11581" s="234" t="s">
        <v>15957</v>
      </c>
      <c r="G11581" s="235">
        <v>0.01</v>
      </c>
      <c r="H11581" s="235">
        <v>0.12</v>
      </c>
      <c r="I11581" s="235" t="s">
        <v>37</v>
      </c>
      <c r="J11581" s="235">
        <v>0.01</v>
      </c>
      <c r="K11581" s="235">
        <v>0.14000000000000001</v>
      </c>
      <c r="L11581" s="235" t="s">
        <v>37</v>
      </c>
      <c r="M11581" s="236" t="s">
        <v>583</v>
      </c>
    </row>
    <row r="11582" spans="1:13">
      <c r="A11582" s="106" t="str">
        <f t="shared" si="180"/>
        <v xml:space="preserve">95028 </v>
      </c>
      <c r="B11582" s="231" t="s">
        <v>15958</v>
      </c>
      <c r="C11582" s="232"/>
      <c r="D11582" s="233" t="s">
        <v>1358</v>
      </c>
      <c r="E11582" s="233"/>
      <c r="F11582" s="234" t="s">
        <v>15959</v>
      </c>
      <c r="G11582" s="235">
        <v>0</v>
      </c>
      <c r="H11582" s="235">
        <v>0.36</v>
      </c>
      <c r="I11582" s="235" t="s">
        <v>37</v>
      </c>
      <c r="J11582" s="235">
        <v>0.01</v>
      </c>
      <c r="K11582" s="235">
        <v>0.37</v>
      </c>
      <c r="L11582" s="235" t="s">
        <v>37</v>
      </c>
      <c r="M11582" s="236" t="s">
        <v>583</v>
      </c>
    </row>
    <row r="11583" spans="1:13">
      <c r="A11583" s="106" t="str">
        <f t="shared" si="180"/>
        <v xml:space="preserve">95044 </v>
      </c>
      <c r="B11583" s="231" t="s">
        <v>15960</v>
      </c>
      <c r="C11583" s="232"/>
      <c r="D11583" s="233" t="s">
        <v>1358</v>
      </c>
      <c r="E11583" s="233"/>
      <c r="F11583" s="234" t="s">
        <v>15961</v>
      </c>
      <c r="G11583" s="235">
        <v>0</v>
      </c>
      <c r="H11583" s="235">
        <v>0.14000000000000001</v>
      </c>
      <c r="I11583" s="235" t="s">
        <v>37</v>
      </c>
      <c r="J11583" s="235">
        <v>0.01</v>
      </c>
      <c r="K11583" s="235">
        <v>0.15</v>
      </c>
      <c r="L11583" s="235" t="s">
        <v>37</v>
      </c>
      <c r="M11583" s="236" t="s">
        <v>583</v>
      </c>
    </row>
    <row r="11584" spans="1:13">
      <c r="A11584" s="106" t="str">
        <f t="shared" si="180"/>
        <v xml:space="preserve">95052 </v>
      </c>
      <c r="B11584" s="231" t="s">
        <v>15962</v>
      </c>
      <c r="C11584" s="232"/>
      <c r="D11584" s="233" t="s">
        <v>1358</v>
      </c>
      <c r="E11584" s="233"/>
      <c r="F11584" s="234" t="s">
        <v>15963</v>
      </c>
      <c r="G11584" s="235">
        <v>0</v>
      </c>
      <c r="H11584" s="235">
        <v>0.17</v>
      </c>
      <c r="I11584" s="235" t="s">
        <v>37</v>
      </c>
      <c r="J11584" s="235">
        <v>0.01</v>
      </c>
      <c r="K11584" s="235">
        <v>0.18</v>
      </c>
      <c r="L11584" s="235" t="s">
        <v>37</v>
      </c>
      <c r="M11584" s="236" t="s">
        <v>583</v>
      </c>
    </row>
    <row r="11585" spans="1:13">
      <c r="A11585" s="106" t="str">
        <f t="shared" si="180"/>
        <v xml:space="preserve">95056 </v>
      </c>
      <c r="B11585" s="231" t="s">
        <v>15964</v>
      </c>
      <c r="C11585" s="232"/>
      <c r="D11585" s="233" t="s">
        <v>1358</v>
      </c>
      <c r="E11585" s="233"/>
      <c r="F11585" s="234" t="s">
        <v>15965</v>
      </c>
      <c r="G11585" s="235">
        <v>0</v>
      </c>
      <c r="H11585" s="235">
        <v>1.58</v>
      </c>
      <c r="I11585" s="235" t="s">
        <v>37</v>
      </c>
      <c r="J11585" s="235">
        <v>0.02</v>
      </c>
      <c r="K11585" s="235">
        <v>1.6</v>
      </c>
      <c r="L11585" s="235" t="s">
        <v>37</v>
      </c>
      <c r="M11585" s="236" t="s">
        <v>583</v>
      </c>
    </row>
    <row r="11586" spans="1:13">
      <c r="A11586" s="106" t="str">
        <f t="shared" si="180"/>
        <v xml:space="preserve">95060 </v>
      </c>
      <c r="B11586" s="231" t="s">
        <v>15966</v>
      </c>
      <c r="C11586" s="232"/>
      <c r="D11586" s="233" t="s">
        <v>1358</v>
      </c>
      <c r="E11586" s="233"/>
      <c r="F11586" s="234" t="s">
        <v>15967</v>
      </c>
      <c r="G11586" s="235">
        <v>0</v>
      </c>
      <c r="H11586" s="235">
        <v>1.18</v>
      </c>
      <c r="I11586" s="235" t="s">
        <v>37</v>
      </c>
      <c r="J11586" s="235">
        <v>0.01</v>
      </c>
      <c r="K11586" s="235">
        <v>1.19</v>
      </c>
      <c r="L11586" s="235" t="s">
        <v>37</v>
      </c>
      <c r="M11586" s="236" t="s">
        <v>583</v>
      </c>
    </row>
    <row r="11587" spans="1:13">
      <c r="A11587" s="106" t="str">
        <f t="shared" ref="A11587:A11650" si="181">B11587&amp;" "&amp;C11587</f>
        <v xml:space="preserve">95065 </v>
      </c>
      <c r="B11587" s="231" t="s">
        <v>15968</v>
      </c>
      <c r="C11587" s="232"/>
      <c r="D11587" s="233" t="s">
        <v>1358</v>
      </c>
      <c r="E11587" s="233"/>
      <c r="F11587" s="234" t="s">
        <v>15969</v>
      </c>
      <c r="G11587" s="235">
        <v>0</v>
      </c>
      <c r="H11587" s="235">
        <v>0.87</v>
      </c>
      <c r="I11587" s="235" t="s">
        <v>37</v>
      </c>
      <c r="J11587" s="235">
        <v>0.01</v>
      </c>
      <c r="K11587" s="235">
        <v>0.88</v>
      </c>
      <c r="L11587" s="235" t="s">
        <v>37</v>
      </c>
      <c r="M11587" s="236" t="s">
        <v>583</v>
      </c>
    </row>
    <row r="11588" spans="1:13">
      <c r="A11588" s="106" t="str">
        <f t="shared" si="181"/>
        <v xml:space="preserve">95070 </v>
      </c>
      <c r="B11588" s="231" t="s">
        <v>15970</v>
      </c>
      <c r="C11588" s="232"/>
      <c r="D11588" s="233" t="s">
        <v>1358</v>
      </c>
      <c r="E11588" s="233"/>
      <c r="F11588" s="234" t="s">
        <v>15971</v>
      </c>
      <c r="G11588" s="235">
        <v>0</v>
      </c>
      <c r="H11588" s="235">
        <v>1.03</v>
      </c>
      <c r="I11588" s="235" t="s">
        <v>37</v>
      </c>
      <c r="J11588" s="235">
        <v>0.03</v>
      </c>
      <c r="K11588" s="235">
        <v>1.06</v>
      </c>
      <c r="L11588" s="235" t="s">
        <v>37</v>
      </c>
      <c r="M11588" s="236" t="s">
        <v>583</v>
      </c>
    </row>
    <row r="11589" spans="1:13">
      <c r="A11589" s="106" t="str">
        <f t="shared" si="181"/>
        <v xml:space="preserve">95076 </v>
      </c>
      <c r="B11589" s="231" t="s">
        <v>15972</v>
      </c>
      <c r="C11589" s="232"/>
      <c r="D11589" s="233" t="s">
        <v>1358</v>
      </c>
      <c r="E11589" s="233"/>
      <c r="F11589" s="234" t="s">
        <v>15973</v>
      </c>
      <c r="G11589" s="235">
        <v>1.5</v>
      </c>
      <c r="H11589" s="235">
        <v>2.2000000000000002</v>
      </c>
      <c r="I11589" s="235">
        <v>0.64</v>
      </c>
      <c r="J11589" s="235">
        <v>0.05</v>
      </c>
      <c r="K11589" s="235">
        <v>3.75</v>
      </c>
      <c r="L11589" s="235">
        <v>2.19</v>
      </c>
      <c r="M11589" s="236" t="s">
        <v>583</v>
      </c>
    </row>
    <row r="11590" spans="1:13">
      <c r="A11590" s="106" t="str">
        <f t="shared" si="181"/>
        <v xml:space="preserve">95079 </v>
      </c>
      <c r="B11590" s="231" t="s">
        <v>15974</v>
      </c>
      <c r="C11590" s="232"/>
      <c r="D11590" s="233" t="s">
        <v>1358</v>
      </c>
      <c r="E11590" s="233"/>
      <c r="F11590" s="234" t="s">
        <v>15975</v>
      </c>
      <c r="G11590" s="235">
        <v>1.38</v>
      </c>
      <c r="H11590" s="235">
        <v>1.1499999999999999</v>
      </c>
      <c r="I11590" s="235">
        <v>0.59</v>
      </c>
      <c r="J11590" s="235">
        <v>0.05</v>
      </c>
      <c r="K11590" s="235">
        <v>2.58</v>
      </c>
      <c r="L11590" s="235">
        <v>2.02</v>
      </c>
      <c r="M11590" s="236" t="s">
        <v>1125</v>
      </c>
    </row>
    <row r="11591" spans="1:13">
      <c r="A11591" s="106" t="str">
        <f t="shared" si="181"/>
        <v xml:space="preserve">95115 </v>
      </c>
      <c r="B11591" s="231" t="s">
        <v>15976</v>
      </c>
      <c r="C11591" s="232"/>
      <c r="D11591" s="233" t="s">
        <v>1358</v>
      </c>
      <c r="E11591" s="233"/>
      <c r="F11591" s="234" t="s">
        <v>15977</v>
      </c>
      <c r="G11591" s="235">
        <v>0</v>
      </c>
      <c r="H11591" s="235">
        <v>0.31</v>
      </c>
      <c r="I11591" s="235" t="s">
        <v>37</v>
      </c>
      <c r="J11591" s="235">
        <v>0.01</v>
      </c>
      <c r="K11591" s="235">
        <v>0.32</v>
      </c>
      <c r="L11591" s="235" t="s">
        <v>37</v>
      </c>
      <c r="M11591" s="236" t="s">
        <v>583</v>
      </c>
    </row>
    <row r="11592" spans="1:13">
      <c r="A11592" s="106" t="str">
        <f t="shared" si="181"/>
        <v xml:space="preserve">95117 </v>
      </c>
      <c r="B11592" s="231" t="s">
        <v>15978</v>
      </c>
      <c r="C11592" s="232"/>
      <c r="D11592" s="233" t="s">
        <v>1358</v>
      </c>
      <c r="E11592" s="233"/>
      <c r="F11592" s="234" t="s">
        <v>15979</v>
      </c>
      <c r="G11592" s="235">
        <v>0</v>
      </c>
      <c r="H11592" s="235">
        <v>0.36</v>
      </c>
      <c r="I11592" s="235" t="s">
        <v>37</v>
      </c>
      <c r="J11592" s="235">
        <v>0.01</v>
      </c>
      <c r="K11592" s="235">
        <v>0.37</v>
      </c>
      <c r="L11592" s="235" t="s">
        <v>37</v>
      </c>
      <c r="M11592" s="236" t="s">
        <v>583</v>
      </c>
    </row>
    <row r="11593" spans="1:13">
      <c r="A11593" s="106" t="str">
        <f t="shared" si="181"/>
        <v xml:space="preserve">95120 </v>
      </c>
      <c r="B11593" s="231" t="s">
        <v>15980</v>
      </c>
      <c r="C11593" s="232"/>
      <c r="D11593" s="233" t="s">
        <v>582</v>
      </c>
      <c r="E11593" s="233"/>
      <c r="F11593" s="234" t="s">
        <v>15977</v>
      </c>
      <c r="G11593" s="235">
        <v>0</v>
      </c>
      <c r="H11593" s="235">
        <v>0</v>
      </c>
      <c r="I11593" s="235">
        <v>0</v>
      </c>
      <c r="J11593" s="235">
        <v>0</v>
      </c>
      <c r="K11593" s="235">
        <v>0</v>
      </c>
      <c r="L11593" s="235">
        <v>0</v>
      </c>
      <c r="M11593" s="236" t="s">
        <v>583</v>
      </c>
    </row>
    <row r="11594" spans="1:13">
      <c r="A11594" s="106" t="str">
        <f t="shared" si="181"/>
        <v xml:space="preserve">95125 </v>
      </c>
      <c r="B11594" s="231" t="s">
        <v>15981</v>
      </c>
      <c r="C11594" s="232"/>
      <c r="D11594" s="233" t="s">
        <v>582</v>
      </c>
      <c r="E11594" s="233"/>
      <c r="F11594" s="234" t="s">
        <v>15982</v>
      </c>
      <c r="G11594" s="235">
        <v>0</v>
      </c>
      <c r="H11594" s="235">
        <v>0</v>
      </c>
      <c r="I11594" s="235">
        <v>0</v>
      </c>
      <c r="J11594" s="235">
        <v>0</v>
      </c>
      <c r="K11594" s="235">
        <v>0</v>
      </c>
      <c r="L11594" s="235">
        <v>0</v>
      </c>
      <c r="M11594" s="236" t="s">
        <v>583</v>
      </c>
    </row>
    <row r="11595" spans="1:13">
      <c r="A11595" s="106" t="str">
        <f t="shared" si="181"/>
        <v xml:space="preserve">95130 </v>
      </c>
      <c r="B11595" s="231" t="s">
        <v>15983</v>
      </c>
      <c r="C11595" s="232"/>
      <c r="D11595" s="233" t="s">
        <v>582</v>
      </c>
      <c r="E11595" s="233"/>
      <c r="F11595" s="234" t="s">
        <v>15984</v>
      </c>
      <c r="G11595" s="235">
        <v>0</v>
      </c>
      <c r="H11595" s="235">
        <v>0</v>
      </c>
      <c r="I11595" s="235">
        <v>0</v>
      </c>
      <c r="J11595" s="235">
        <v>0</v>
      </c>
      <c r="K11595" s="235">
        <v>0</v>
      </c>
      <c r="L11595" s="235">
        <v>0</v>
      </c>
      <c r="M11595" s="236" t="s">
        <v>583</v>
      </c>
    </row>
    <row r="11596" spans="1:13">
      <c r="A11596" s="106" t="str">
        <f t="shared" si="181"/>
        <v xml:space="preserve">95131 </v>
      </c>
      <c r="B11596" s="231" t="s">
        <v>15985</v>
      </c>
      <c r="C11596" s="232"/>
      <c r="D11596" s="233" t="s">
        <v>582</v>
      </c>
      <c r="E11596" s="233"/>
      <c r="F11596" s="234" t="s">
        <v>15986</v>
      </c>
      <c r="G11596" s="235">
        <v>0</v>
      </c>
      <c r="H11596" s="235">
        <v>0</v>
      </c>
      <c r="I11596" s="235">
        <v>0</v>
      </c>
      <c r="J11596" s="235">
        <v>0</v>
      </c>
      <c r="K11596" s="235">
        <v>0</v>
      </c>
      <c r="L11596" s="235">
        <v>0</v>
      </c>
      <c r="M11596" s="236" t="s">
        <v>583</v>
      </c>
    </row>
    <row r="11597" spans="1:13">
      <c r="A11597" s="106" t="str">
        <f t="shared" si="181"/>
        <v xml:space="preserve">95132 </v>
      </c>
      <c r="B11597" s="231" t="s">
        <v>15987</v>
      </c>
      <c r="C11597" s="232"/>
      <c r="D11597" s="233" t="s">
        <v>582</v>
      </c>
      <c r="E11597" s="233"/>
      <c r="F11597" s="234" t="s">
        <v>15988</v>
      </c>
      <c r="G11597" s="235">
        <v>0</v>
      </c>
      <c r="H11597" s="235">
        <v>0</v>
      </c>
      <c r="I11597" s="235">
        <v>0</v>
      </c>
      <c r="J11597" s="235">
        <v>0</v>
      </c>
      <c r="K11597" s="235">
        <v>0</v>
      </c>
      <c r="L11597" s="235">
        <v>0</v>
      </c>
      <c r="M11597" s="236" t="s">
        <v>583</v>
      </c>
    </row>
    <row r="11598" spans="1:13">
      <c r="A11598" s="106" t="str">
        <f t="shared" si="181"/>
        <v xml:space="preserve">95133 </v>
      </c>
      <c r="B11598" s="231" t="s">
        <v>15989</v>
      </c>
      <c r="C11598" s="232"/>
      <c r="D11598" s="233" t="s">
        <v>582</v>
      </c>
      <c r="E11598" s="233"/>
      <c r="F11598" s="234" t="s">
        <v>15990</v>
      </c>
      <c r="G11598" s="235">
        <v>0</v>
      </c>
      <c r="H11598" s="235">
        <v>0</v>
      </c>
      <c r="I11598" s="235">
        <v>0</v>
      </c>
      <c r="J11598" s="235">
        <v>0</v>
      </c>
      <c r="K11598" s="235">
        <v>0</v>
      </c>
      <c r="L11598" s="235">
        <v>0</v>
      </c>
      <c r="M11598" s="236" t="s">
        <v>583</v>
      </c>
    </row>
    <row r="11599" spans="1:13">
      <c r="A11599" s="106" t="str">
        <f t="shared" si="181"/>
        <v xml:space="preserve">95134 </v>
      </c>
      <c r="B11599" s="231" t="s">
        <v>15991</v>
      </c>
      <c r="C11599" s="232"/>
      <c r="D11599" s="233" t="s">
        <v>582</v>
      </c>
      <c r="E11599" s="233"/>
      <c r="F11599" s="234" t="s">
        <v>15992</v>
      </c>
      <c r="G11599" s="235">
        <v>0</v>
      </c>
      <c r="H11599" s="235">
        <v>0</v>
      </c>
      <c r="I11599" s="235">
        <v>0</v>
      </c>
      <c r="J11599" s="235">
        <v>0</v>
      </c>
      <c r="K11599" s="235">
        <v>0</v>
      </c>
      <c r="L11599" s="235">
        <v>0</v>
      </c>
      <c r="M11599" s="236" t="s">
        <v>583</v>
      </c>
    </row>
    <row r="11600" spans="1:13">
      <c r="A11600" s="106" t="str">
        <f t="shared" si="181"/>
        <v xml:space="preserve">95144 </v>
      </c>
      <c r="B11600" s="231" t="s">
        <v>15993</v>
      </c>
      <c r="C11600" s="232"/>
      <c r="D11600" s="233" t="s">
        <v>1358</v>
      </c>
      <c r="E11600" s="233"/>
      <c r="F11600" s="234" t="s">
        <v>15994</v>
      </c>
      <c r="G11600" s="235">
        <v>0.06</v>
      </c>
      <c r="H11600" s="235">
        <v>0.42</v>
      </c>
      <c r="I11600" s="235">
        <v>0.03</v>
      </c>
      <c r="J11600" s="235">
        <v>0.01</v>
      </c>
      <c r="K11600" s="235">
        <v>0.49</v>
      </c>
      <c r="L11600" s="235">
        <v>0.1</v>
      </c>
      <c r="M11600" s="236" t="s">
        <v>583</v>
      </c>
    </row>
    <row r="11601" spans="1:13">
      <c r="A11601" s="106" t="str">
        <f t="shared" si="181"/>
        <v xml:space="preserve">95145 </v>
      </c>
      <c r="B11601" s="231" t="s">
        <v>15995</v>
      </c>
      <c r="C11601" s="232"/>
      <c r="D11601" s="233" t="s">
        <v>1358</v>
      </c>
      <c r="E11601" s="233"/>
      <c r="F11601" s="234" t="s">
        <v>15994</v>
      </c>
      <c r="G11601" s="235">
        <v>0.06</v>
      </c>
      <c r="H11601" s="235">
        <v>0.98</v>
      </c>
      <c r="I11601" s="235">
        <v>0.03</v>
      </c>
      <c r="J11601" s="235">
        <v>0.01</v>
      </c>
      <c r="K11601" s="235">
        <v>1.05</v>
      </c>
      <c r="L11601" s="235">
        <v>0.1</v>
      </c>
      <c r="M11601" s="236" t="s">
        <v>583</v>
      </c>
    </row>
    <row r="11602" spans="1:13">
      <c r="A11602" s="106" t="str">
        <f t="shared" si="181"/>
        <v xml:space="preserve">95146 </v>
      </c>
      <c r="B11602" s="231" t="s">
        <v>15996</v>
      </c>
      <c r="C11602" s="232"/>
      <c r="D11602" s="233" t="s">
        <v>1358</v>
      </c>
      <c r="E11602" s="233"/>
      <c r="F11602" s="234" t="s">
        <v>15994</v>
      </c>
      <c r="G11602" s="235">
        <v>0.06</v>
      </c>
      <c r="H11602" s="235">
        <v>1.87</v>
      </c>
      <c r="I11602" s="235">
        <v>0.03</v>
      </c>
      <c r="J11602" s="235">
        <v>0.01</v>
      </c>
      <c r="K11602" s="235">
        <v>1.94</v>
      </c>
      <c r="L11602" s="235">
        <v>0.1</v>
      </c>
      <c r="M11602" s="236" t="s">
        <v>583</v>
      </c>
    </row>
    <row r="11603" spans="1:13">
      <c r="A11603" s="106" t="str">
        <f t="shared" si="181"/>
        <v xml:space="preserve">95147 </v>
      </c>
      <c r="B11603" s="231" t="s">
        <v>15997</v>
      </c>
      <c r="C11603" s="232"/>
      <c r="D11603" s="233" t="s">
        <v>1358</v>
      </c>
      <c r="E11603" s="233"/>
      <c r="F11603" s="234" t="s">
        <v>15994</v>
      </c>
      <c r="G11603" s="235">
        <v>0.06</v>
      </c>
      <c r="H11603" s="235">
        <v>1.8</v>
      </c>
      <c r="I11603" s="235">
        <v>0.03</v>
      </c>
      <c r="J11603" s="235">
        <v>0.01</v>
      </c>
      <c r="K11603" s="235">
        <v>1.87</v>
      </c>
      <c r="L11603" s="235">
        <v>0.1</v>
      </c>
      <c r="M11603" s="236" t="s">
        <v>583</v>
      </c>
    </row>
    <row r="11604" spans="1:13">
      <c r="A11604" s="106" t="str">
        <f t="shared" si="181"/>
        <v xml:space="preserve">95148 </v>
      </c>
      <c r="B11604" s="231" t="s">
        <v>15998</v>
      </c>
      <c r="C11604" s="232"/>
      <c r="D11604" s="233" t="s">
        <v>1358</v>
      </c>
      <c r="E11604" s="233"/>
      <c r="F11604" s="234" t="s">
        <v>15994</v>
      </c>
      <c r="G11604" s="235">
        <v>0.06</v>
      </c>
      <c r="H11604" s="235">
        <v>2.7</v>
      </c>
      <c r="I11604" s="235">
        <v>0.03</v>
      </c>
      <c r="J11604" s="235">
        <v>0.01</v>
      </c>
      <c r="K11604" s="235">
        <v>2.77</v>
      </c>
      <c r="L11604" s="235">
        <v>0.1</v>
      </c>
      <c r="M11604" s="236" t="s">
        <v>583</v>
      </c>
    </row>
    <row r="11605" spans="1:13">
      <c r="A11605" s="106" t="str">
        <f t="shared" si="181"/>
        <v xml:space="preserve">95149 </v>
      </c>
      <c r="B11605" s="231" t="s">
        <v>15999</v>
      </c>
      <c r="C11605" s="232"/>
      <c r="D11605" s="233" t="s">
        <v>1358</v>
      </c>
      <c r="E11605" s="233"/>
      <c r="F11605" s="234" t="s">
        <v>15994</v>
      </c>
      <c r="G11605" s="235">
        <v>0.06</v>
      </c>
      <c r="H11605" s="235">
        <v>3.61</v>
      </c>
      <c r="I11605" s="235">
        <v>0.03</v>
      </c>
      <c r="J11605" s="235">
        <v>0.01</v>
      </c>
      <c r="K11605" s="235">
        <v>3.68</v>
      </c>
      <c r="L11605" s="235">
        <v>0.1</v>
      </c>
      <c r="M11605" s="236" t="s">
        <v>583</v>
      </c>
    </row>
    <row r="11606" spans="1:13">
      <c r="A11606" s="106" t="str">
        <f t="shared" si="181"/>
        <v xml:space="preserve">95165 </v>
      </c>
      <c r="B11606" s="231" t="s">
        <v>16000</v>
      </c>
      <c r="C11606" s="232"/>
      <c r="D11606" s="233" t="s">
        <v>1358</v>
      </c>
      <c r="E11606" s="233"/>
      <c r="F11606" s="234" t="s">
        <v>15994</v>
      </c>
      <c r="G11606" s="235">
        <v>0.06</v>
      </c>
      <c r="H11606" s="235">
        <v>0.36</v>
      </c>
      <c r="I11606" s="235">
        <v>0.03</v>
      </c>
      <c r="J11606" s="235">
        <v>0.01</v>
      </c>
      <c r="K11606" s="235">
        <v>0.43</v>
      </c>
      <c r="L11606" s="235">
        <v>0.1</v>
      </c>
      <c r="M11606" s="236" t="s">
        <v>583</v>
      </c>
    </row>
    <row r="11607" spans="1:13">
      <c r="A11607" s="106" t="str">
        <f t="shared" si="181"/>
        <v xml:space="preserve">95170 </v>
      </c>
      <c r="B11607" s="231" t="s">
        <v>16001</v>
      </c>
      <c r="C11607" s="232"/>
      <c r="D11607" s="233" t="s">
        <v>1358</v>
      </c>
      <c r="E11607" s="233"/>
      <c r="F11607" s="234" t="s">
        <v>15994</v>
      </c>
      <c r="G11607" s="235">
        <v>0.06</v>
      </c>
      <c r="H11607" s="235">
        <v>0.25</v>
      </c>
      <c r="I11607" s="235">
        <v>0.03</v>
      </c>
      <c r="J11607" s="235">
        <v>0.01</v>
      </c>
      <c r="K11607" s="235">
        <v>0.32</v>
      </c>
      <c r="L11607" s="235">
        <v>0.1</v>
      </c>
      <c r="M11607" s="236" t="s">
        <v>583</v>
      </c>
    </row>
    <row r="11608" spans="1:13">
      <c r="A11608" s="106" t="str">
        <f t="shared" si="181"/>
        <v xml:space="preserve">95180 </v>
      </c>
      <c r="B11608" s="231" t="s">
        <v>16002</v>
      </c>
      <c r="C11608" s="232"/>
      <c r="D11608" s="233" t="s">
        <v>1358</v>
      </c>
      <c r="E11608" s="233"/>
      <c r="F11608" s="234" t="s">
        <v>16003</v>
      </c>
      <c r="G11608" s="235">
        <v>2.0099999999999998</v>
      </c>
      <c r="H11608" s="235">
        <v>2.12</v>
      </c>
      <c r="I11608" s="235">
        <v>0.97</v>
      </c>
      <c r="J11608" s="235">
        <v>7.0000000000000007E-2</v>
      </c>
      <c r="K11608" s="235">
        <v>4.2</v>
      </c>
      <c r="L11608" s="235">
        <v>3.05</v>
      </c>
      <c r="M11608" s="236" t="s">
        <v>583</v>
      </c>
    </row>
    <row r="11609" spans="1:13">
      <c r="A11609" s="106" t="str">
        <f t="shared" si="181"/>
        <v xml:space="preserve">95199 </v>
      </c>
      <c r="B11609" s="231" t="s">
        <v>16004</v>
      </c>
      <c r="C11609" s="232"/>
      <c r="D11609" s="233" t="s">
        <v>664</v>
      </c>
      <c r="E11609" s="233"/>
      <c r="F11609" s="234" t="s">
        <v>19239</v>
      </c>
      <c r="G11609" s="235">
        <v>0</v>
      </c>
      <c r="H11609" s="235">
        <v>0</v>
      </c>
      <c r="I11609" s="235">
        <v>0</v>
      </c>
      <c r="J11609" s="235">
        <v>0</v>
      </c>
      <c r="K11609" s="235">
        <v>0</v>
      </c>
      <c r="L11609" s="235">
        <v>0</v>
      </c>
      <c r="M11609" s="236" t="s">
        <v>583</v>
      </c>
    </row>
    <row r="11610" spans="1:13">
      <c r="A11610" s="106" t="str">
        <f t="shared" si="181"/>
        <v xml:space="preserve">95249 </v>
      </c>
      <c r="B11610" s="231" t="s">
        <v>16005</v>
      </c>
      <c r="C11610" s="232"/>
      <c r="D11610" s="233" t="s">
        <v>1358</v>
      </c>
      <c r="E11610" s="233"/>
      <c r="F11610" s="234" t="s">
        <v>16006</v>
      </c>
      <c r="G11610" s="235">
        <v>0</v>
      </c>
      <c r="H11610" s="235">
        <v>1.95</v>
      </c>
      <c r="I11610" s="235" t="s">
        <v>37</v>
      </c>
      <c r="J11610" s="235">
        <v>0.04</v>
      </c>
      <c r="K11610" s="235">
        <v>1.99</v>
      </c>
      <c r="L11610" s="235" t="s">
        <v>37</v>
      </c>
      <c r="M11610" s="236" t="s">
        <v>583</v>
      </c>
    </row>
    <row r="11611" spans="1:13">
      <c r="A11611" s="106" t="str">
        <f t="shared" si="181"/>
        <v xml:space="preserve">95250 </v>
      </c>
      <c r="B11611" s="231" t="s">
        <v>16007</v>
      </c>
      <c r="C11611" s="232"/>
      <c r="D11611" s="233" t="s">
        <v>1358</v>
      </c>
      <c r="E11611" s="233"/>
      <c r="F11611" s="234" t="s">
        <v>16008</v>
      </c>
      <c r="G11611" s="235">
        <v>0</v>
      </c>
      <c r="H11611" s="235">
        <v>4.29</v>
      </c>
      <c r="I11611" s="235" t="s">
        <v>37</v>
      </c>
      <c r="J11611" s="235">
        <v>0.04</v>
      </c>
      <c r="K11611" s="235">
        <v>4.33</v>
      </c>
      <c r="L11611" s="235" t="s">
        <v>37</v>
      </c>
      <c r="M11611" s="236" t="s">
        <v>583</v>
      </c>
    </row>
    <row r="11612" spans="1:13">
      <c r="A11612" s="106" t="str">
        <f t="shared" si="181"/>
        <v xml:space="preserve">95251 </v>
      </c>
      <c r="B11612" s="231" t="s">
        <v>16009</v>
      </c>
      <c r="C11612" s="232"/>
      <c r="D11612" s="233" t="s">
        <v>1358</v>
      </c>
      <c r="E11612" s="233"/>
      <c r="F11612" s="234" t="s">
        <v>16010</v>
      </c>
      <c r="G11612" s="235">
        <v>0.7</v>
      </c>
      <c r="H11612" s="235">
        <v>0.28999999999999998</v>
      </c>
      <c r="I11612" s="235">
        <v>0.28999999999999998</v>
      </c>
      <c r="J11612" s="235">
        <v>0.04</v>
      </c>
      <c r="K11612" s="235">
        <v>1.03</v>
      </c>
      <c r="L11612" s="235">
        <v>1.03</v>
      </c>
      <c r="M11612" s="236" t="s">
        <v>583</v>
      </c>
    </row>
    <row r="11613" spans="1:13">
      <c r="A11613" s="106" t="str">
        <f t="shared" si="181"/>
        <v xml:space="preserve">95700 </v>
      </c>
      <c r="B11613" s="231" t="s">
        <v>17825</v>
      </c>
      <c r="C11613" s="232"/>
      <c r="D11613" s="233" t="s">
        <v>664</v>
      </c>
      <c r="E11613" s="233"/>
      <c r="F11613" s="234" t="s">
        <v>15923</v>
      </c>
      <c r="G11613" s="235">
        <v>0</v>
      </c>
      <c r="H11613" s="235">
        <v>0</v>
      </c>
      <c r="I11613" s="235">
        <v>0</v>
      </c>
      <c r="J11613" s="235">
        <v>0</v>
      </c>
      <c r="K11613" s="235">
        <v>0</v>
      </c>
      <c r="L11613" s="235">
        <v>0</v>
      </c>
      <c r="M11613" s="236" t="s">
        <v>583</v>
      </c>
    </row>
    <row r="11614" spans="1:13">
      <c r="A11614" s="106" t="str">
        <f t="shared" si="181"/>
        <v xml:space="preserve">95705 </v>
      </c>
      <c r="B11614" s="231" t="s">
        <v>17826</v>
      </c>
      <c r="C11614" s="232"/>
      <c r="D11614" s="233" t="s">
        <v>664</v>
      </c>
      <c r="E11614" s="233"/>
      <c r="F11614" s="234" t="s">
        <v>15924</v>
      </c>
      <c r="G11614" s="235">
        <v>0</v>
      </c>
      <c r="H11614" s="235">
        <v>0</v>
      </c>
      <c r="I11614" s="235">
        <v>0</v>
      </c>
      <c r="J11614" s="235">
        <v>0</v>
      </c>
      <c r="K11614" s="235">
        <v>0</v>
      </c>
      <c r="L11614" s="235">
        <v>0</v>
      </c>
      <c r="M11614" s="236" t="s">
        <v>583</v>
      </c>
    </row>
    <row r="11615" spans="1:13">
      <c r="A11615" s="106" t="str">
        <f t="shared" si="181"/>
        <v xml:space="preserve">95706 </v>
      </c>
      <c r="B11615" s="231" t="s">
        <v>17827</v>
      </c>
      <c r="C11615" s="232"/>
      <c r="D11615" s="233" t="s">
        <v>664</v>
      </c>
      <c r="E11615" s="233"/>
      <c r="F11615" s="234" t="s">
        <v>15925</v>
      </c>
      <c r="G11615" s="235">
        <v>0</v>
      </c>
      <c r="H11615" s="235">
        <v>0</v>
      </c>
      <c r="I11615" s="235">
        <v>0</v>
      </c>
      <c r="J11615" s="235">
        <v>0</v>
      </c>
      <c r="K11615" s="235">
        <v>0</v>
      </c>
      <c r="L11615" s="235">
        <v>0</v>
      </c>
      <c r="M11615" s="236" t="s">
        <v>583</v>
      </c>
    </row>
    <row r="11616" spans="1:13">
      <c r="A11616" s="106" t="str">
        <f t="shared" si="181"/>
        <v xml:space="preserve">95707 </v>
      </c>
      <c r="B11616" s="231" t="s">
        <v>17828</v>
      </c>
      <c r="C11616" s="232"/>
      <c r="D11616" s="233" t="s">
        <v>664</v>
      </c>
      <c r="E11616" s="233"/>
      <c r="F11616" s="234" t="s">
        <v>15926</v>
      </c>
      <c r="G11616" s="235">
        <v>0</v>
      </c>
      <c r="H11616" s="235">
        <v>0</v>
      </c>
      <c r="I11616" s="235">
        <v>0</v>
      </c>
      <c r="J11616" s="235">
        <v>0</v>
      </c>
      <c r="K11616" s="235">
        <v>0</v>
      </c>
      <c r="L11616" s="235">
        <v>0</v>
      </c>
      <c r="M11616" s="236" t="s">
        <v>583</v>
      </c>
    </row>
    <row r="11617" spans="1:13">
      <c r="A11617" s="106" t="str">
        <f t="shared" si="181"/>
        <v xml:space="preserve">95708 </v>
      </c>
      <c r="B11617" s="231" t="s">
        <v>17829</v>
      </c>
      <c r="C11617" s="232"/>
      <c r="D11617" s="233" t="s">
        <v>664</v>
      </c>
      <c r="E11617" s="233"/>
      <c r="F11617" s="234" t="s">
        <v>15927</v>
      </c>
      <c r="G11617" s="235">
        <v>0</v>
      </c>
      <c r="H11617" s="235">
        <v>0</v>
      </c>
      <c r="I11617" s="235">
        <v>0</v>
      </c>
      <c r="J11617" s="235">
        <v>0</v>
      </c>
      <c r="K11617" s="235">
        <v>0</v>
      </c>
      <c r="L11617" s="235">
        <v>0</v>
      </c>
      <c r="M11617" s="236" t="s">
        <v>583</v>
      </c>
    </row>
    <row r="11618" spans="1:13">
      <c r="A11618" s="106" t="str">
        <f t="shared" si="181"/>
        <v xml:space="preserve">95709 </v>
      </c>
      <c r="B11618" s="231" t="s">
        <v>17830</v>
      </c>
      <c r="C11618" s="232"/>
      <c r="D11618" s="233" t="s">
        <v>664</v>
      </c>
      <c r="E11618" s="233"/>
      <c r="F11618" s="234" t="s">
        <v>15928</v>
      </c>
      <c r="G11618" s="235">
        <v>0</v>
      </c>
      <c r="H11618" s="235">
        <v>0</v>
      </c>
      <c r="I11618" s="235">
        <v>0</v>
      </c>
      <c r="J11618" s="235">
        <v>0</v>
      </c>
      <c r="K11618" s="235">
        <v>0</v>
      </c>
      <c r="L11618" s="235">
        <v>0</v>
      </c>
      <c r="M11618" s="236" t="s">
        <v>583</v>
      </c>
    </row>
    <row r="11619" spans="1:13">
      <c r="A11619" s="106" t="str">
        <f t="shared" si="181"/>
        <v xml:space="preserve">95710 </v>
      </c>
      <c r="B11619" s="231" t="s">
        <v>17831</v>
      </c>
      <c r="C11619" s="232"/>
      <c r="D11619" s="233" t="s">
        <v>664</v>
      </c>
      <c r="E11619" s="233"/>
      <c r="F11619" s="234" t="s">
        <v>15929</v>
      </c>
      <c r="G11619" s="235">
        <v>0</v>
      </c>
      <c r="H11619" s="235">
        <v>0</v>
      </c>
      <c r="I11619" s="235">
        <v>0</v>
      </c>
      <c r="J11619" s="235">
        <v>0</v>
      </c>
      <c r="K11619" s="235">
        <v>0</v>
      </c>
      <c r="L11619" s="235">
        <v>0</v>
      </c>
      <c r="M11619" s="236" t="s">
        <v>583</v>
      </c>
    </row>
    <row r="11620" spans="1:13">
      <c r="A11620" s="106" t="str">
        <f t="shared" si="181"/>
        <v xml:space="preserve">95711 </v>
      </c>
      <c r="B11620" s="231" t="s">
        <v>17832</v>
      </c>
      <c r="C11620" s="232"/>
      <c r="D11620" s="233" t="s">
        <v>664</v>
      </c>
      <c r="E11620" s="233"/>
      <c r="F11620" s="234" t="s">
        <v>15930</v>
      </c>
      <c r="G11620" s="235">
        <v>0</v>
      </c>
      <c r="H11620" s="235">
        <v>0</v>
      </c>
      <c r="I11620" s="235">
        <v>0</v>
      </c>
      <c r="J11620" s="235">
        <v>0</v>
      </c>
      <c r="K11620" s="235">
        <v>0</v>
      </c>
      <c r="L11620" s="235">
        <v>0</v>
      </c>
      <c r="M11620" s="236" t="s">
        <v>583</v>
      </c>
    </row>
    <row r="11621" spans="1:13">
      <c r="A11621" s="106" t="str">
        <f t="shared" si="181"/>
        <v xml:space="preserve">95712 </v>
      </c>
      <c r="B11621" s="231" t="s">
        <v>17833</v>
      </c>
      <c r="C11621" s="232"/>
      <c r="D11621" s="233" t="s">
        <v>664</v>
      </c>
      <c r="E11621" s="233"/>
      <c r="F11621" s="234" t="s">
        <v>15931</v>
      </c>
      <c r="G11621" s="235">
        <v>0</v>
      </c>
      <c r="H11621" s="235">
        <v>0</v>
      </c>
      <c r="I11621" s="235">
        <v>0</v>
      </c>
      <c r="J11621" s="235">
        <v>0</v>
      </c>
      <c r="K11621" s="235">
        <v>0</v>
      </c>
      <c r="L11621" s="235">
        <v>0</v>
      </c>
      <c r="M11621" s="236" t="s">
        <v>583</v>
      </c>
    </row>
    <row r="11622" spans="1:13">
      <c r="A11622" s="106" t="str">
        <f t="shared" si="181"/>
        <v xml:space="preserve">95713 </v>
      </c>
      <c r="B11622" s="231" t="s">
        <v>17834</v>
      </c>
      <c r="C11622" s="232"/>
      <c r="D11622" s="233" t="s">
        <v>664</v>
      </c>
      <c r="E11622" s="233"/>
      <c r="F11622" s="234" t="s">
        <v>15932</v>
      </c>
      <c r="G11622" s="235">
        <v>0</v>
      </c>
      <c r="H11622" s="235">
        <v>0</v>
      </c>
      <c r="I11622" s="235">
        <v>0</v>
      </c>
      <c r="J11622" s="235">
        <v>0</v>
      </c>
      <c r="K11622" s="235">
        <v>0</v>
      </c>
      <c r="L11622" s="235">
        <v>0</v>
      </c>
      <c r="M11622" s="236" t="s">
        <v>583</v>
      </c>
    </row>
    <row r="11623" spans="1:13">
      <c r="A11623" s="106" t="str">
        <f t="shared" si="181"/>
        <v xml:space="preserve">95714 </v>
      </c>
      <c r="B11623" s="231" t="s">
        <v>17835</v>
      </c>
      <c r="C11623" s="232"/>
      <c r="D11623" s="233" t="s">
        <v>664</v>
      </c>
      <c r="E11623" s="233"/>
      <c r="F11623" s="234" t="s">
        <v>15933</v>
      </c>
      <c r="G11623" s="235">
        <v>0</v>
      </c>
      <c r="H11623" s="235">
        <v>0</v>
      </c>
      <c r="I11623" s="235">
        <v>0</v>
      </c>
      <c r="J11623" s="235">
        <v>0</v>
      </c>
      <c r="K11623" s="235">
        <v>0</v>
      </c>
      <c r="L11623" s="235">
        <v>0</v>
      </c>
      <c r="M11623" s="236" t="s">
        <v>583</v>
      </c>
    </row>
    <row r="11624" spans="1:13">
      <c r="A11624" s="106" t="str">
        <f t="shared" si="181"/>
        <v xml:space="preserve">95715 </v>
      </c>
      <c r="B11624" s="231" t="s">
        <v>17836</v>
      </c>
      <c r="C11624" s="232"/>
      <c r="D11624" s="233" t="s">
        <v>664</v>
      </c>
      <c r="E11624" s="233"/>
      <c r="F11624" s="234" t="s">
        <v>15934</v>
      </c>
      <c r="G11624" s="235">
        <v>0</v>
      </c>
      <c r="H11624" s="235">
        <v>0</v>
      </c>
      <c r="I11624" s="235">
        <v>0</v>
      </c>
      <c r="J11624" s="235">
        <v>0</v>
      </c>
      <c r="K11624" s="235">
        <v>0</v>
      </c>
      <c r="L11624" s="235">
        <v>0</v>
      </c>
      <c r="M11624" s="236" t="s">
        <v>583</v>
      </c>
    </row>
    <row r="11625" spans="1:13">
      <c r="A11625" s="106" t="str">
        <f t="shared" si="181"/>
        <v xml:space="preserve">95716 </v>
      </c>
      <c r="B11625" s="231" t="s">
        <v>17837</v>
      </c>
      <c r="C11625" s="232"/>
      <c r="D11625" s="233" t="s">
        <v>664</v>
      </c>
      <c r="E11625" s="233"/>
      <c r="F11625" s="234" t="s">
        <v>15935</v>
      </c>
      <c r="G11625" s="235">
        <v>0</v>
      </c>
      <c r="H11625" s="235">
        <v>0</v>
      </c>
      <c r="I11625" s="235">
        <v>0</v>
      </c>
      <c r="J11625" s="235">
        <v>0</v>
      </c>
      <c r="K11625" s="235">
        <v>0</v>
      </c>
      <c r="L11625" s="235">
        <v>0</v>
      </c>
      <c r="M11625" s="236" t="s">
        <v>583</v>
      </c>
    </row>
    <row r="11626" spans="1:13">
      <c r="A11626" s="106" t="str">
        <f t="shared" si="181"/>
        <v xml:space="preserve">95717 </v>
      </c>
      <c r="B11626" s="231" t="s">
        <v>17838</v>
      </c>
      <c r="C11626" s="232"/>
      <c r="D11626" s="233" t="s">
        <v>1358</v>
      </c>
      <c r="E11626" s="233"/>
      <c r="F11626" s="234" t="s">
        <v>15936</v>
      </c>
      <c r="G11626" s="235">
        <v>2</v>
      </c>
      <c r="H11626" s="235">
        <v>1.05</v>
      </c>
      <c r="I11626" s="235">
        <v>1</v>
      </c>
      <c r="J11626" s="235">
        <v>0.16</v>
      </c>
      <c r="K11626" s="235">
        <v>3.21</v>
      </c>
      <c r="L11626" s="235">
        <v>3.16</v>
      </c>
      <c r="M11626" s="236" t="s">
        <v>583</v>
      </c>
    </row>
    <row r="11627" spans="1:13">
      <c r="A11627" s="106" t="str">
        <f t="shared" si="181"/>
        <v xml:space="preserve">95718 </v>
      </c>
      <c r="B11627" s="231" t="s">
        <v>17839</v>
      </c>
      <c r="C11627" s="232"/>
      <c r="D11627" s="233" t="s">
        <v>1358</v>
      </c>
      <c r="E11627" s="233"/>
      <c r="F11627" s="234" t="s">
        <v>15937</v>
      </c>
      <c r="G11627" s="235">
        <v>2.5</v>
      </c>
      <c r="H11627" s="235">
        <v>1.33</v>
      </c>
      <c r="I11627" s="235">
        <v>1.26</v>
      </c>
      <c r="J11627" s="235">
        <v>0.21</v>
      </c>
      <c r="K11627" s="235">
        <v>4.04</v>
      </c>
      <c r="L11627" s="235">
        <v>3.97</v>
      </c>
      <c r="M11627" s="236" t="s">
        <v>583</v>
      </c>
    </row>
    <row r="11628" spans="1:13">
      <c r="A11628" s="106" t="str">
        <f t="shared" si="181"/>
        <v xml:space="preserve">95719 </v>
      </c>
      <c r="B11628" s="231" t="s">
        <v>17840</v>
      </c>
      <c r="C11628" s="232"/>
      <c r="D11628" s="233" t="s">
        <v>1358</v>
      </c>
      <c r="E11628" s="233"/>
      <c r="F11628" s="234" t="s">
        <v>15938</v>
      </c>
      <c r="G11628" s="235">
        <v>3</v>
      </c>
      <c r="H11628" s="235">
        <v>1.6</v>
      </c>
      <c r="I11628" s="235">
        <v>1.52</v>
      </c>
      <c r="J11628" s="235">
        <v>0.24</v>
      </c>
      <c r="K11628" s="235">
        <v>4.84</v>
      </c>
      <c r="L11628" s="235">
        <v>4.76</v>
      </c>
      <c r="M11628" s="236" t="s">
        <v>583</v>
      </c>
    </row>
    <row r="11629" spans="1:13">
      <c r="A11629" s="106" t="str">
        <f t="shared" si="181"/>
        <v xml:space="preserve">95720 </v>
      </c>
      <c r="B11629" s="231" t="s">
        <v>17841</v>
      </c>
      <c r="C11629" s="232"/>
      <c r="D11629" s="233" t="s">
        <v>1358</v>
      </c>
      <c r="E11629" s="233"/>
      <c r="F11629" s="234" t="s">
        <v>15939</v>
      </c>
      <c r="G11629" s="235">
        <v>3.86</v>
      </c>
      <c r="H11629" s="235">
        <v>2.0499999999999998</v>
      </c>
      <c r="I11629" s="235">
        <v>1.95</v>
      </c>
      <c r="J11629" s="235">
        <v>0.3</v>
      </c>
      <c r="K11629" s="235">
        <v>6.21</v>
      </c>
      <c r="L11629" s="235">
        <v>6.11</v>
      </c>
      <c r="M11629" s="236" t="s">
        <v>583</v>
      </c>
    </row>
    <row r="11630" spans="1:13">
      <c r="A11630" s="106" t="str">
        <f t="shared" si="181"/>
        <v xml:space="preserve">95721 </v>
      </c>
      <c r="B11630" s="231" t="s">
        <v>17842</v>
      </c>
      <c r="C11630" s="232"/>
      <c r="D11630" s="233" t="s">
        <v>1358</v>
      </c>
      <c r="E11630" s="233"/>
      <c r="F11630" s="234" t="s">
        <v>15940</v>
      </c>
      <c r="G11630" s="235">
        <v>3.86</v>
      </c>
      <c r="H11630" s="235">
        <v>2.06</v>
      </c>
      <c r="I11630" s="235">
        <v>1.94</v>
      </c>
      <c r="J11630" s="235">
        <v>0.28999999999999998</v>
      </c>
      <c r="K11630" s="235">
        <v>6.21</v>
      </c>
      <c r="L11630" s="235">
        <v>6.09</v>
      </c>
      <c r="M11630" s="236" t="s">
        <v>583</v>
      </c>
    </row>
    <row r="11631" spans="1:13">
      <c r="A11631" s="106" t="str">
        <f t="shared" si="181"/>
        <v xml:space="preserve">95722 </v>
      </c>
      <c r="B11631" s="231" t="s">
        <v>17843</v>
      </c>
      <c r="C11631" s="232"/>
      <c r="D11631" s="233" t="s">
        <v>1358</v>
      </c>
      <c r="E11631" s="233"/>
      <c r="F11631" s="234" t="s">
        <v>15941</v>
      </c>
      <c r="G11631" s="235">
        <v>4.7</v>
      </c>
      <c r="H11631" s="235">
        <v>2.46</v>
      </c>
      <c r="I11631" s="235">
        <v>2.33</v>
      </c>
      <c r="J11631" s="235">
        <v>0.37</v>
      </c>
      <c r="K11631" s="235">
        <v>7.53</v>
      </c>
      <c r="L11631" s="235">
        <v>7.4</v>
      </c>
      <c r="M11631" s="236" t="s">
        <v>583</v>
      </c>
    </row>
    <row r="11632" spans="1:13">
      <c r="A11632" s="106" t="str">
        <f t="shared" si="181"/>
        <v xml:space="preserve">95723 </v>
      </c>
      <c r="B11632" s="231" t="s">
        <v>17844</v>
      </c>
      <c r="C11632" s="232"/>
      <c r="D11632" s="233" t="s">
        <v>1358</v>
      </c>
      <c r="E11632" s="233"/>
      <c r="F11632" s="234" t="s">
        <v>15942</v>
      </c>
      <c r="G11632" s="235">
        <v>4.75</v>
      </c>
      <c r="H11632" s="235">
        <v>2.5</v>
      </c>
      <c r="I11632" s="235">
        <v>2.35</v>
      </c>
      <c r="J11632" s="235">
        <v>0.37</v>
      </c>
      <c r="K11632" s="235">
        <v>7.62</v>
      </c>
      <c r="L11632" s="235">
        <v>7.47</v>
      </c>
      <c r="M11632" s="236" t="s">
        <v>583</v>
      </c>
    </row>
    <row r="11633" spans="1:13">
      <c r="A11633" s="106" t="str">
        <f t="shared" si="181"/>
        <v xml:space="preserve">95724 </v>
      </c>
      <c r="B11633" s="231" t="s">
        <v>17845</v>
      </c>
      <c r="C11633" s="232"/>
      <c r="D11633" s="233" t="s">
        <v>1358</v>
      </c>
      <c r="E11633" s="233"/>
      <c r="F11633" s="234" t="s">
        <v>15943</v>
      </c>
      <c r="G11633" s="235">
        <v>6</v>
      </c>
      <c r="H11633" s="235">
        <v>3.08</v>
      </c>
      <c r="I11633" s="235">
        <v>2.91</v>
      </c>
      <c r="J11633" s="235">
        <v>0.48</v>
      </c>
      <c r="K11633" s="235">
        <v>9.56</v>
      </c>
      <c r="L11633" s="235">
        <v>9.39</v>
      </c>
      <c r="M11633" s="236" t="s">
        <v>583</v>
      </c>
    </row>
    <row r="11634" spans="1:13">
      <c r="A11634" s="106" t="str">
        <f t="shared" si="181"/>
        <v xml:space="preserve">95725 </v>
      </c>
      <c r="B11634" s="231" t="s">
        <v>17846</v>
      </c>
      <c r="C11634" s="232"/>
      <c r="D11634" s="233" t="s">
        <v>1358</v>
      </c>
      <c r="E11634" s="233"/>
      <c r="F11634" s="234" t="s">
        <v>15944</v>
      </c>
      <c r="G11634" s="235">
        <v>5.4</v>
      </c>
      <c r="H11634" s="235">
        <v>2.92</v>
      </c>
      <c r="I11634" s="235">
        <v>2.73</v>
      </c>
      <c r="J11634" s="235">
        <v>0.44</v>
      </c>
      <c r="K11634" s="235">
        <v>8.76</v>
      </c>
      <c r="L11634" s="235">
        <v>8.57</v>
      </c>
      <c r="M11634" s="236" t="s">
        <v>583</v>
      </c>
    </row>
    <row r="11635" spans="1:13">
      <c r="A11635" s="106" t="str">
        <f t="shared" si="181"/>
        <v xml:space="preserve">95726 </v>
      </c>
      <c r="B11635" s="231" t="s">
        <v>17847</v>
      </c>
      <c r="C11635" s="232"/>
      <c r="D11635" s="233" t="s">
        <v>1358</v>
      </c>
      <c r="E11635" s="233"/>
      <c r="F11635" s="234" t="s">
        <v>15945</v>
      </c>
      <c r="G11635" s="235">
        <v>7.58</v>
      </c>
      <c r="H11635" s="235">
        <v>3.99</v>
      </c>
      <c r="I11635" s="235">
        <v>3.76</v>
      </c>
      <c r="J11635" s="235">
        <v>0.6</v>
      </c>
      <c r="K11635" s="235">
        <v>12.17</v>
      </c>
      <c r="L11635" s="235">
        <v>11.94</v>
      </c>
      <c r="M11635" s="236" t="s">
        <v>583</v>
      </c>
    </row>
    <row r="11636" spans="1:13">
      <c r="A11636" s="106" t="str">
        <f t="shared" si="181"/>
        <v xml:space="preserve">95782 </v>
      </c>
      <c r="B11636" s="231" t="s">
        <v>16011</v>
      </c>
      <c r="C11636" s="232"/>
      <c r="D11636" s="233" t="s">
        <v>1358</v>
      </c>
      <c r="E11636" s="233"/>
      <c r="F11636" s="234" t="s">
        <v>16012</v>
      </c>
      <c r="G11636" s="235">
        <v>2.6</v>
      </c>
      <c r="H11636" s="235">
        <v>26.3</v>
      </c>
      <c r="I11636" s="235" t="s">
        <v>37</v>
      </c>
      <c r="J11636" s="235">
        <v>0.35</v>
      </c>
      <c r="K11636" s="235">
        <v>29.25</v>
      </c>
      <c r="L11636" s="235" t="s">
        <v>37</v>
      </c>
      <c r="M11636" s="236" t="s">
        <v>583</v>
      </c>
    </row>
    <row r="11637" spans="1:13">
      <c r="A11637" s="106" t="str">
        <f t="shared" si="181"/>
        <v>95782 TC</v>
      </c>
      <c r="B11637" s="231" t="s">
        <v>16011</v>
      </c>
      <c r="C11637" s="232" t="s">
        <v>126</v>
      </c>
      <c r="D11637" s="233" t="s">
        <v>1358</v>
      </c>
      <c r="E11637" s="233"/>
      <c r="F11637" s="234" t="s">
        <v>16012</v>
      </c>
      <c r="G11637" s="235">
        <v>0</v>
      </c>
      <c r="H11637" s="235">
        <v>25.36</v>
      </c>
      <c r="I11637" s="235" t="s">
        <v>37</v>
      </c>
      <c r="J11637" s="235">
        <v>0.28000000000000003</v>
      </c>
      <c r="K11637" s="235">
        <v>25.64</v>
      </c>
      <c r="L11637" s="235" t="s">
        <v>37</v>
      </c>
      <c r="M11637" s="236" t="s">
        <v>583</v>
      </c>
    </row>
    <row r="11638" spans="1:13">
      <c r="A11638" s="106" t="str">
        <f t="shared" si="181"/>
        <v>95782 26</v>
      </c>
      <c r="B11638" s="231" t="s">
        <v>16011</v>
      </c>
      <c r="C11638" s="232">
        <v>26</v>
      </c>
      <c r="D11638" s="233" t="s">
        <v>1358</v>
      </c>
      <c r="E11638" s="233"/>
      <c r="F11638" s="234" t="s">
        <v>16012</v>
      </c>
      <c r="G11638" s="235">
        <v>2.6</v>
      </c>
      <c r="H11638" s="235">
        <v>0.94</v>
      </c>
      <c r="I11638" s="235">
        <v>0.94</v>
      </c>
      <c r="J11638" s="235">
        <v>7.0000000000000007E-2</v>
      </c>
      <c r="K11638" s="235">
        <v>3.61</v>
      </c>
      <c r="L11638" s="235">
        <v>3.61</v>
      </c>
      <c r="M11638" s="236" t="s">
        <v>583</v>
      </c>
    </row>
    <row r="11639" spans="1:13">
      <c r="A11639" s="106" t="str">
        <f t="shared" si="181"/>
        <v xml:space="preserve">95783 </v>
      </c>
      <c r="B11639" s="231" t="s">
        <v>16013</v>
      </c>
      <c r="C11639" s="232"/>
      <c r="D11639" s="233" t="s">
        <v>1358</v>
      </c>
      <c r="E11639" s="233"/>
      <c r="F11639" s="234" t="s">
        <v>16014</v>
      </c>
      <c r="G11639" s="235">
        <v>2.83</v>
      </c>
      <c r="H11639" s="235">
        <v>27.79</v>
      </c>
      <c r="I11639" s="235" t="s">
        <v>37</v>
      </c>
      <c r="J11639" s="235">
        <v>0.37</v>
      </c>
      <c r="K11639" s="235">
        <v>30.99</v>
      </c>
      <c r="L11639" s="235" t="s">
        <v>37</v>
      </c>
      <c r="M11639" s="236" t="s">
        <v>583</v>
      </c>
    </row>
    <row r="11640" spans="1:13">
      <c r="A11640" s="106" t="str">
        <f t="shared" si="181"/>
        <v>95783 TC</v>
      </c>
      <c r="B11640" s="231" t="s">
        <v>16013</v>
      </c>
      <c r="C11640" s="232" t="s">
        <v>126</v>
      </c>
      <c r="D11640" s="233" t="s">
        <v>1358</v>
      </c>
      <c r="E11640" s="233"/>
      <c r="F11640" s="234" t="s">
        <v>16014</v>
      </c>
      <c r="G11640" s="235">
        <v>0</v>
      </c>
      <c r="H11640" s="235">
        <v>26.77</v>
      </c>
      <c r="I11640" s="235" t="s">
        <v>37</v>
      </c>
      <c r="J11640" s="235">
        <v>0.28999999999999998</v>
      </c>
      <c r="K11640" s="235">
        <v>27.06</v>
      </c>
      <c r="L11640" s="235" t="s">
        <v>37</v>
      </c>
      <c r="M11640" s="236" t="s">
        <v>583</v>
      </c>
    </row>
    <row r="11641" spans="1:13">
      <c r="A11641" s="106" t="str">
        <f t="shared" si="181"/>
        <v>95783 26</v>
      </c>
      <c r="B11641" s="231" t="s">
        <v>16013</v>
      </c>
      <c r="C11641" s="232">
        <v>26</v>
      </c>
      <c r="D11641" s="233" t="s">
        <v>1358</v>
      </c>
      <c r="E11641" s="233"/>
      <c r="F11641" s="234" t="s">
        <v>16014</v>
      </c>
      <c r="G11641" s="235">
        <v>2.83</v>
      </c>
      <c r="H11641" s="235">
        <v>1.02</v>
      </c>
      <c r="I11641" s="235">
        <v>1.02</v>
      </c>
      <c r="J11641" s="235">
        <v>0.08</v>
      </c>
      <c r="K11641" s="235">
        <v>3.93</v>
      </c>
      <c r="L11641" s="235">
        <v>3.93</v>
      </c>
      <c r="M11641" s="236" t="s">
        <v>583</v>
      </c>
    </row>
    <row r="11642" spans="1:13">
      <c r="A11642" s="106" t="str">
        <f t="shared" si="181"/>
        <v xml:space="preserve">95800 </v>
      </c>
      <c r="B11642" s="231" t="s">
        <v>16015</v>
      </c>
      <c r="C11642" s="232"/>
      <c r="D11642" s="233" t="s">
        <v>1358</v>
      </c>
      <c r="E11642" s="233"/>
      <c r="F11642" s="234" t="s">
        <v>16016</v>
      </c>
      <c r="G11642" s="235">
        <v>0.85</v>
      </c>
      <c r="H11642" s="235">
        <v>2.96</v>
      </c>
      <c r="I11642" s="235" t="s">
        <v>37</v>
      </c>
      <c r="J11642" s="235">
        <v>0.05</v>
      </c>
      <c r="K11642" s="235">
        <v>3.86</v>
      </c>
      <c r="L11642" s="235" t="s">
        <v>37</v>
      </c>
      <c r="M11642" s="236" t="s">
        <v>583</v>
      </c>
    </row>
    <row r="11643" spans="1:13">
      <c r="A11643" s="106" t="str">
        <f t="shared" si="181"/>
        <v>95800 TC</v>
      </c>
      <c r="B11643" s="231" t="s">
        <v>16015</v>
      </c>
      <c r="C11643" s="232" t="s">
        <v>126</v>
      </c>
      <c r="D11643" s="233" t="s">
        <v>1358</v>
      </c>
      <c r="E11643" s="233"/>
      <c r="F11643" s="234" t="s">
        <v>16016</v>
      </c>
      <c r="G11643" s="235">
        <v>0</v>
      </c>
      <c r="H11643" s="235">
        <v>2.69</v>
      </c>
      <c r="I11643" s="235" t="s">
        <v>37</v>
      </c>
      <c r="J11643" s="235">
        <v>0.02</v>
      </c>
      <c r="K11643" s="235">
        <v>2.71</v>
      </c>
      <c r="L11643" s="235" t="s">
        <v>37</v>
      </c>
      <c r="M11643" s="236" t="s">
        <v>583</v>
      </c>
    </row>
    <row r="11644" spans="1:13">
      <c r="A11644" s="106" t="str">
        <f t="shared" si="181"/>
        <v>95800 26</v>
      </c>
      <c r="B11644" s="231" t="s">
        <v>16015</v>
      </c>
      <c r="C11644" s="232">
        <v>26</v>
      </c>
      <c r="D11644" s="233" t="s">
        <v>1358</v>
      </c>
      <c r="E11644" s="233"/>
      <c r="F11644" s="234" t="s">
        <v>16016</v>
      </c>
      <c r="G11644" s="235">
        <v>0.85</v>
      </c>
      <c r="H11644" s="235">
        <v>0.27</v>
      </c>
      <c r="I11644" s="235">
        <v>0.27</v>
      </c>
      <c r="J11644" s="235">
        <v>0.03</v>
      </c>
      <c r="K11644" s="235">
        <v>1.1499999999999999</v>
      </c>
      <c r="L11644" s="235">
        <v>1.1499999999999999</v>
      </c>
      <c r="M11644" s="236" t="s">
        <v>583</v>
      </c>
    </row>
    <row r="11645" spans="1:13">
      <c r="A11645" s="106" t="str">
        <f t="shared" si="181"/>
        <v xml:space="preserve">95801 </v>
      </c>
      <c r="B11645" s="231" t="s">
        <v>16017</v>
      </c>
      <c r="C11645" s="232"/>
      <c r="D11645" s="233" t="s">
        <v>1358</v>
      </c>
      <c r="E11645" s="233"/>
      <c r="F11645" s="234" t="s">
        <v>16018</v>
      </c>
      <c r="G11645" s="235">
        <v>0.85</v>
      </c>
      <c r="H11645" s="235">
        <v>2.0299999999999998</v>
      </c>
      <c r="I11645" s="235" t="s">
        <v>37</v>
      </c>
      <c r="J11645" s="235">
        <v>0.05</v>
      </c>
      <c r="K11645" s="235">
        <v>2.93</v>
      </c>
      <c r="L11645" s="235" t="s">
        <v>37</v>
      </c>
      <c r="M11645" s="236" t="s">
        <v>583</v>
      </c>
    </row>
    <row r="11646" spans="1:13">
      <c r="A11646" s="106" t="str">
        <f t="shared" si="181"/>
        <v>95801 TC</v>
      </c>
      <c r="B11646" s="231" t="s">
        <v>16017</v>
      </c>
      <c r="C11646" s="232" t="s">
        <v>126</v>
      </c>
      <c r="D11646" s="233" t="s">
        <v>1358</v>
      </c>
      <c r="E11646" s="233"/>
      <c r="F11646" s="234" t="s">
        <v>16018</v>
      </c>
      <c r="G11646" s="235">
        <v>0</v>
      </c>
      <c r="H11646" s="235">
        <v>1.71</v>
      </c>
      <c r="I11646" s="235" t="s">
        <v>37</v>
      </c>
      <c r="J11646" s="235">
        <v>0.02</v>
      </c>
      <c r="K11646" s="235">
        <v>1.73</v>
      </c>
      <c r="L11646" s="235" t="s">
        <v>37</v>
      </c>
      <c r="M11646" s="236" t="s">
        <v>583</v>
      </c>
    </row>
    <row r="11647" spans="1:13">
      <c r="A11647" s="106" t="str">
        <f t="shared" si="181"/>
        <v>95801 26</v>
      </c>
      <c r="B11647" s="231" t="s">
        <v>16017</v>
      </c>
      <c r="C11647" s="232">
        <v>26</v>
      </c>
      <c r="D11647" s="233" t="s">
        <v>1358</v>
      </c>
      <c r="E11647" s="233"/>
      <c r="F11647" s="234" t="s">
        <v>16018</v>
      </c>
      <c r="G11647" s="235">
        <v>0.85</v>
      </c>
      <c r="H11647" s="235">
        <v>0.32</v>
      </c>
      <c r="I11647" s="235">
        <v>0.32</v>
      </c>
      <c r="J11647" s="235">
        <v>0.03</v>
      </c>
      <c r="K11647" s="235">
        <v>1.2</v>
      </c>
      <c r="L11647" s="235">
        <v>1.2</v>
      </c>
      <c r="M11647" s="236" t="s">
        <v>583</v>
      </c>
    </row>
    <row r="11648" spans="1:13">
      <c r="A11648" s="106" t="str">
        <f t="shared" si="181"/>
        <v xml:space="preserve">95803 </v>
      </c>
      <c r="B11648" s="231" t="s">
        <v>16019</v>
      </c>
      <c r="C11648" s="232"/>
      <c r="D11648" s="233" t="s">
        <v>1358</v>
      </c>
      <c r="E11648" s="233"/>
      <c r="F11648" s="234" t="s">
        <v>16020</v>
      </c>
      <c r="G11648" s="235">
        <v>0.9</v>
      </c>
      <c r="H11648" s="235">
        <v>3</v>
      </c>
      <c r="I11648" s="235" t="s">
        <v>37</v>
      </c>
      <c r="J11648" s="235">
        <v>0.03</v>
      </c>
      <c r="K11648" s="235">
        <v>3.93</v>
      </c>
      <c r="L11648" s="235" t="s">
        <v>37</v>
      </c>
      <c r="M11648" s="236" t="s">
        <v>583</v>
      </c>
    </row>
    <row r="11649" spans="1:13">
      <c r="A11649" s="106" t="str">
        <f t="shared" si="181"/>
        <v>95803 TC</v>
      </c>
      <c r="B11649" s="231" t="s">
        <v>16019</v>
      </c>
      <c r="C11649" s="232" t="s">
        <v>126</v>
      </c>
      <c r="D11649" s="233" t="s">
        <v>1358</v>
      </c>
      <c r="E11649" s="233"/>
      <c r="F11649" s="234" t="s">
        <v>16020</v>
      </c>
      <c r="G11649" s="235">
        <v>0</v>
      </c>
      <c r="H11649" s="235">
        <v>2.69</v>
      </c>
      <c r="I11649" s="235" t="s">
        <v>37</v>
      </c>
      <c r="J11649" s="235">
        <v>0.01</v>
      </c>
      <c r="K11649" s="235">
        <v>2.7</v>
      </c>
      <c r="L11649" s="235" t="s">
        <v>37</v>
      </c>
      <c r="M11649" s="236" t="s">
        <v>583</v>
      </c>
    </row>
    <row r="11650" spans="1:13">
      <c r="A11650" s="106" t="str">
        <f t="shared" si="181"/>
        <v>95803 26</v>
      </c>
      <c r="B11650" s="231" t="s">
        <v>16019</v>
      </c>
      <c r="C11650" s="232">
        <v>26</v>
      </c>
      <c r="D11650" s="233" t="s">
        <v>1358</v>
      </c>
      <c r="E11650" s="233"/>
      <c r="F11650" s="234" t="s">
        <v>16020</v>
      </c>
      <c r="G11650" s="235">
        <v>0.9</v>
      </c>
      <c r="H11650" s="235">
        <v>0.31</v>
      </c>
      <c r="I11650" s="235">
        <v>0.31</v>
      </c>
      <c r="J11650" s="235">
        <v>0.02</v>
      </c>
      <c r="K11650" s="235">
        <v>1.23</v>
      </c>
      <c r="L11650" s="235">
        <v>1.23</v>
      </c>
      <c r="M11650" s="236" t="s">
        <v>583</v>
      </c>
    </row>
    <row r="11651" spans="1:13">
      <c r="A11651" s="106" t="str">
        <f t="shared" ref="A11651:A11714" si="182">B11651&amp;" "&amp;C11651</f>
        <v xml:space="preserve">95805 </v>
      </c>
      <c r="B11651" s="231" t="s">
        <v>16021</v>
      </c>
      <c r="C11651" s="232"/>
      <c r="D11651" s="233" t="s">
        <v>1358</v>
      </c>
      <c r="E11651" s="233"/>
      <c r="F11651" s="234" t="s">
        <v>16022</v>
      </c>
      <c r="G11651" s="235">
        <v>1.2</v>
      </c>
      <c r="H11651" s="235">
        <v>11.85</v>
      </c>
      <c r="I11651" s="235" t="s">
        <v>37</v>
      </c>
      <c r="J11651" s="235">
        <v>0.17</v>
      </c>
      <c r="K11651" s="235">
        <v>13.22</v>
      </c>
      <c r="L11651" s="235" t="s">
        <v>37</v>
      </c>
      <c r="M11651" s="236" t="s">
        <v>583</v>
      </c>
    </row>
    <row r="11652" spans="1:13">
      <c r="A11652" s="106" t="str">
        <f t="shared" si="182"/>
        <v>95805 TC</v>
      </c>
      <c r="B11652" s="231" t="s">
        <v>16021</v>
      </c>
      <c r="C11652" s="232" t="s">
        <v>126</v>
      </c>
      <c r="D11652" s="233" t="s">
        <v>1358</v>
      </c>
      <c r="E11652" s="233"/>
      <c r="F11652" s="234" t="s">
        <v>16022</v>
      </c>
      <c r="G11652" s="235">
        <v>0</v>
      </c>
      <c r="H11652" s="235">
        <v>11.41</v>
      </c>
      <c r="I11652" s="235" t="s">
        <v>37</v>
      </c>
      <c r="J11652" s="235">
        <v>0.13</v>
      </c>
      <c r="K11652" s="235">
        <v>11.54</v>
      </c>
      <c r="L11652" s="235" t="s">
        <v>37</v>
      </c>
      <c r="M11652" s="236" t="s">
        <v>583</v>
      </c>
    </row>
    <row r="11653" spans="1:13">
      <c r="A11653" s="106" t="str">
        <f t="shared" si="182"/>
        <v>95805 26</v>
      </c>
      <c r="B11653" s="231" t="s">
        <v>16021</v>
      </c>
      <c r="C11653" s="232">
        <v>26</v>
      </c>
      <c r="D11653" s="233" t="s">
        <v>1358</v>
      </c>
      <c r="E11653" s="233"/>
      <c r="F11653" s="234" t="s">
        <v>16022</v>
      </c>
      <c r="G11653" s="235">
        <v>1.2</v>
      </c>
      <c r="H11653" s="235">
        <v>0.44</v>
      </c>
      <c r="I11653" s="235">
        <v>0.44</v>
      </c>
      <c r="J11653" s="235">
        <v>0.04</v>
      </c>
      <c r="K11653" s="235">
        <v>1.68</v>
      </c>
      <c r="L11653" s="235">
        <v>1.68</v>
      </c>
      <c r="M11653" s="236" t="s">
        <v>583</v>
      </c>
    </row>
    <row r="11654" spans="1:13">
      <c r="A11654" s="106" t="str">
        <f t="shared" si="182"/>
        <v xml:space="preserve">95806 </v>
      </c>
      <c r="B11654" s="231" t="s">
        <v>16023</v>
      </c>
      <c r="C11654" s="232"/>
      <c r="D11654" s="233" t="s">
        <v>1358</v>
      </c>
      <c r="E11654" s="233"/>
      <c r="F11654" s="234" t="s">
        <v>16024</v>
      </c>
      <c r="G11654" s="235">
        <v>0.93</v>
      </c>
      <c r="H11654" s="235">
        <v>1.91</v>
      </c>
      <c r="I11654" s="235" t="s">
        <v>37</v>
      </c>
      <c r="J11654" s="235">
        <v>0.05</v>
      </c>
      <c r="K11654" s="235">
        <v>2.89</v>
      </c>
      <c r="L11654" s="235" t="s">
        <v>37</v>
      </c>
      <c r="M11654" s="236" t="s">
        <v>583</v>
      </c>
    </row>
    <row r="11655" spans="1:13">
      <c r="A11655" s="106" t="str">
        <f t="shared" si="182"/>
        <v>95806 TC</v>
      </c>
      <c r="B11655" s="231" t="s">
        <v>16023</v>
      </c>
      <c r="C11655" s="232" t="s">
        <v>126</v>
      </c>
      <c r="D11655" s="233" t="s">
        <v>1358</v>
      </c>
      <c r="E11655" s="233"/>
      <c r="F11655" s="234" t="s">
        <v>16024</v>
      </c>
      <c r="G11655" s="235">
        <v>0</v>
      </c>
      <c r="H11655" s="235">
        <v>1.58</v>
      </c>
      <c r="I11655" s="235" t="s">
        <v>37</v>
      </c>
      <c r="J11655" s="235">
        <v>0.02</v>
      </c>
      <c r="K11655" s="235">
        <v>1.6</v>
      </c>
      <c r="L11655" s="235" t="s">
        <v>37</v>
      </c>
      <c r="M11655" s="236" t="s">
        <v>583</v>
      </c>
    </row>
    <row r="11656" spans="1:13">
      <c r="A11656" s="106" t="str">
        <f t="shared" si="182"/>
        <v>95806 26</v>
      </c>
      <c r="B11656" s="231" t="s">
        <v>16023</v>
      </c>
      <c r="C11656" s="232">
        <v>26</v>
      </c>
      <c r="D11656" s="233" t="s">
        <v>1358</v>
      </c>
      <c r="E11656" s="233"/>
      <c r="F11656" s="234" t="s">
        <v>16024</v>
      </c>
      <c r="G11656" s="235">
        <v>0.93</v>
      </c>
      <c r="H11656" s="235">
        <v>0.33</v>
      </c>
      <c r="I11656" s="235">
        <v>0.33</v>
      </c>
      <c r="J11656" s="235">
        <v>0.03</v>
      </c>
      <c r="K11656" s="235">
        <v>1.29</v>
      </c>
      <c r="L11656" s="235">
        <v>1.29</v>
      </c>
      <c r="M11656" s="236" t="s">
        <v>583</v>
      </c>
    </row>
    <row r="11657" spans="1:13">
      <c r="A11657" s="106" t="str">
        <f t="shared" si="182"/>
        <v xml:space="preserve">95807 </v>
      </c>
      <c r="B11657" s="231" t="s">
        <v>16025</v>
      </c>
      <c r="C11657" s="232"/>
      <c r="D11657" s="233" t="s">
        <v>1358</v>
      </c>
      <c r="E11657" s="233"/>
      <c r="F11657" s="234" t="s">
        <v>16026</v>
      </c>
      <c r="G11657" s="235">
        <v>1.28</v>
      </c>
      <c r="H11657" s="235">
        <v>10.97</v>
      </c>
      <c r="I11657" s="235" t="s">
        <v>37</v>
      </c>
      <c r="J11657" s="235">
        <v>0.16</v>
      </c>
      <c r="K11657" s="235">
        <v>12.41</v>
      </c>
      <c r="L11657" s="235" t="s">
        <v>37</v>
      </c>
      <c r="M11657" s="236" t="s">
        <v>583</v>
      </c>
    </row>
    <row r="11658" spans="1:13">
      <c r="A11658" s="106" t="str">
        <f t="shared" si="182"/>
        <v>95807 TC</v>
      </c>
      <c r="B11658" s="231" t="s">
        <v>16025</v>
      </c>
      <c r="C11658" s="232" t="s">
        <v>126</v>
      </c>
      <c r="D11658" s="233" t="s">
        <v>1358</v>
      </c>
      <c r="E11658" s="233"/>
      <c r="F11658" s="234" t="s">
        <v>16026</v>
      </c>
      <c r="G11658" s="235">
        <v>0</v>
      </c>
      <c r="H11658" s="235">
        <v>10.56</v>
      </c>
      <c r="I11658" s="235" t="s">
        <v>37</v>
      </c>
      <c r="J11658" s="235">
        <v>0.12</v>
      </c>
      <c r="K11658" s="235">
        <v>10.68</v>
      </c>
      <c r="L11658" s="235" t="s">
        <v>37</v>
      </c>
      <c r="M11658" s="236" t="s">
        <v>583</v>
      </c>
    </row>
    <row r="11659" spans="1:13">
      <c r="A11659" s="106" t="str">
        <f t="shared" si="182"/>
        <v>95807 26</v>
      </c>
      <c r="B11659" s="231" t="s">
        <v>16025</v>
      </c>
      <c r="C11659" s="232">
        <v>26</v>
      </c>
      <c r="D11659" s="233" t="s">
        <v>1358</v>
      </c>
      <c r="E11659" s="233"/>
      <c r="F11659" s="234" t="s">
        <v>16026</v>
      </c>
      <c r="G11659" s="235">
        <v>1.28</v>
      </c>
      <c r="H11659" s="235">
        <v>0.41</v>
      </c>
      <c r="I11659" s="235">
        <v>0.41</v>
      </c>
      <c r="J11659" s="235">
        <v>0.04</v>
      </c>
      <c r="K11659" s="235">
        <v>1.73</v>
      </c>
      <c r="L11659" s="235">
        <v>1.73</v>
      </c>
      <c r="M11659" s="236" t="s">
        <v>583</v>
      </c>
    </row>
    <row r="11660" spans="1:13">
      <c r="A11660" s="106" t="str">
        <f t="shared" si="182"/>
        <v xml:space="preserve">95808 </v>
      </c>
      <c r="B11660" s="231" t="s">
        <v>16027</v>
      </c>
      <c r="C11660" s="232"/>
      <c r="D11660" s="233" t="s">
        <v>1358</v>
      </c>
      <c r="E11660" s="233"/>
      <c r="F11660" s="234" t="s">
        <v>16028</v>
      </c>
      <c r="G11660" s="235">
        <v>1.74</v>
      </c>
      <c r="H11660" s="235">
        <v>12.94</v>
      </c>
      <c r="I11660" s="235" t="s">
        <v>37</v>
      </c>
      <c r="J11660" s="235">
        <v>0.2</v>
      </c>
      <c r="K11660" s="235">
        <v>14.88</v>
      </c>
      <c r="L11660" s="235" t="s">
        <v>37</v>
      </c>
      <c r="M11660" s="236" t="s">
        <v>583</v>
      </c>
    </row>
    <row r="11661" spans="1:13">
      <c r="A11661" s="106" t="str">
        <f t="shared" si="182"/>
        <v>95808 TC</v>
      </c>
      <c r="B11661" s="231" t="s">
        <v>16027</v>
      </c>
      <c r="C11661" s="232" t="s">
        <v>126</v>
      </c>
      <c r="D11661" s="233" t="s">
        <v>1358</v>
      </c>
      <c r="E11661" s="233"/>
      <c r="F11661" s="234" t="s">
        <v>16028</v>
      </c>
      <c r="G11661" s="235">
        <v>0</v>
      </c>
      <c r="H11661" s="235">
        <v>12.32</v>
      </c>
      <c r="I11661" s="235" t="s">
        <v>37</v>
      </c>
      <c r="J11661" s="235">
        <v>0.15</v>
      </c>
      <c r="K11661" s="235">
        <v>12.47</v>
      </c>
      <c r="L11661" s="235" t="s">
        <v>37</v>
      </c>
      <c r="M11661" s="236" t="s">
        <v>583</v>
      </c>
    </row>
    <row r="11662" spans="1:13">
      <c r="A11662" s="106" t="str">
        <f t="shared" si="182"/>
        <v>95808 26</v>
      </c>
      <c r="B11662" s="231" t="s">
        <v>16027</v>
      </c>
      <c r="C11662" s="232">
        <v>26</v>
      </c>
      <c r="D11662" s="233" t="s">
        <v>1358</v>
      </c>
      <c r="E11662" s="233"/>
      <c r="F11662" s="234" t="s">
        <v>16028</v>
      </c>
      <c r="G11662" s="235">
        <v>1.74</v>
      </c>
      <c r="H11662" s="235">
        <v>0.62</v>
      </c>
      <c r="I11662" s="235">
        <v>0.62</v>
      </c>
      <c r="J11662" s="235">
        <v>0.05</v>
      </c>
      <c r="K11662" s="235">
        <v>2.41</v>
      </c>
      <c r="L11662" s="235">
        <v>2.41</v>
      </c>
      <c r="M11662" s="236" t="s">
        <v>583</v>
      </c>
    </row>
    <row r="11663" spans="1:13">
      <c r="A11663" s="106" t="str">
        <f t="shared" si="182"/>
        <v xml:space="preserve">95810 </v>
      </c>
      <c r="B11663" s="231" t="s">
        <v>16029</v>
      </c>
      <c r="C11663" s="232"/>
      <c r="D11663" s="233" t="s">
        <v>1358</v>
      </c>
      <c r="E11663" s="233"/>
      <c r="F11663" s="234" t="s">
        <v>16030</v>
      </c>
      <c r="G11663" s="235">
        <v>2.5</v>
      </c>
      <c r="H11663" s="235">
        <v>16.100000000000001</v>
      </c>
      <c r="I11663" s="235" t="s">
        <v>37</v>
      </c>
      <c r="J11663" s="235">
        <v>0.24</v>
      </c>
      <c r="K11663" s="235">
        <v>18.84</v>
      </c>
      <c r="L11663" s="235" t="s">
        <v>37</v>
      </c>
      <c r="M11663" s="236" t="s">
        <v>583</v>
      </c>
    </row>
    <row r="11664" spans="1:13">
      <c r="A11664" s="106" t="str">
        <f t="shared" si="182"/>
        <v>95810 TC</v>
      </c>
      <c r="B11664" s="231" t="s">
        <v>16029</v>
      </c>
      <c r="C11664" s="232" t="s">
        <v>126</v>
      </c>
      <c r="D11664" s="233" t="s">
        <v>1358</v>
      </c>
      <c r="E11664" s="233"/>
      <c r="F11664" s="234" t="s">
        <v>16030</v>
      </c>
      <c r="G11664" s="235">
        <v>0</v>
      </c>
      <c r="H11664" s="235">
        <v>15.21</v>
      </c>
      <c r="I11664" s="235" t="s">
        <v>37</v>
      </c>
      <c r="J11664" s="235">
        <v>0.16</v>
      </c>
      <c r="K11664" s="235">
        <v>15.37</v>
      </c>
      <c r="L11664" s="235" t="s">
        <v>37</v>
      </c>
      <c r="M11664" s="236" t="s">
        <v>583</v>
      </c>
    </row>
    <row r="11665" spans="1:13">
      <c r="A11665" s="106" t="str">
        <f t="shared" si="182"/>
        <v>95810 26</v>
      </c>
      <c r="B11665" s="231" t="s">
        <v>16029</v>
      </c>
      <c r="C11665" s="232">
        <v>26</v>
      </c>
      <c r="D11665" s="233" t="s">
        <v>1358</v>
      </c>
      <c r="E11665" s="233"/>
      <c r="F11665" s="234" t="s">
        <v>16030</v>
      </c>
      <c r="G11665" s="235">
        <v>2.5</v>
      </c>
      <c r="H11665" s="235">
        <v>0.89</v>
      </c>
      <c r="I11665" s="235">
        <v>0.89</v>
      </c>
      <c r="J11665" s="235">
        <v>0.08</v>
      </c>
      <c r="K11665" s="235">
        <v>3.47</v>
      </c>
      <c r="L11665" s="235">
        <v>3.47</v>
      </c>
      <c r="M11665" s="236" t="s">
        <v>583</v>
      </c>
    </row>
    <row r="11666" spans="1:13">
      <c r="A11666" s="106" t="str">
        <f t="shared" si="182"/>
        <v xml:space="preserve">95811 </v>
      </c>
      <c r="B11666" s="231" t="s">
        <v>16031</v>
      </c>
      <c r="C11666" s="232"/>
      <c r="D11666" s="233" t="s">
        <v>1358</v>
      </c>
      <c r="E11666" s="233"/>
      <c r="F11666" s="234" t="s">
        <v>16032</v>
      </c>
      <c r="G11666" s="235">
        <v>2.6</v>
      </c>
      <c r="H11666" s="235">
        <v>16.88</v>
      </c>
      <c r="I11666" s="235" t="s">
        <v>37</v>
      </c>
      <c r="J11666" s="235">
        <v>0.26</v>
      </c>
      <c r="K11666" s="235">
        <v>19.739999999999998</v>
      </c>
      <c r="L11666" s="235" t="s">
        <v>37</v>
      </c>
      <c r="M11666" s="236" t="s">
        <v>583</v>
      </c>
    </row>
    <row r="11667" spans="1:13">
      <c r="A11667" s="106" t="str">
        <f t="shared" si="182"/>
        <v>95811 TC</v>
      </c>
      <c r="B11667" s="231" t="s">
        <v>16031</v>
      </c>
      <c r="C11667" s="232" t="s">
        <v>126</v>
      </c>
      <c r="D11667" s="233" t="s">
        <v>1358</v>
      </c>
      <c r="E11667" s="233"/>
      <c r="F11667" s="234" t="s">
        <v>16032</v>
      </c>
      <c r="G11667" s="235">
        <v>0</v>
      </c>
      <c r="H11667" s="235">
        <v>15.96</v>
      </c>
      <c r="I11667" s="235" t="s">
        <v>37</v>
      </c>
      <c r="J11667" s="235">
        <v>0.16</v>
      </c>
      <c r="K11667" s="235">
        <v>16.12</v>
      </c>
      <c r="L11667" s="235" t="s">
        <v>37</v>
      </c>
      <c r="M11667" s="236" t="s">
        <v>583</v>
      </c>
    </row>
    <row r="11668" spans="1:13">
      <c r="A11668" s="106" t="str">
        <f t="shared" si="182"/>
        <v>95811 26</v>
      </c>
      <c r="B11668" s="231" t="s">
        <v>16031</v>
      </c>
      <c r="C11668" s="232">
        <v>26</v>
      </c>
      <c r="D11668" s="233" t="s">
        <v>1358</v>
      </c>
      <c r="E11668" s="233"/>
      <c r="F11668" s="234" t="s">
        <v>16032</v>
      </c>
      <c r="G11668" s="235">
        <v>2.6</v>
      </c>
      <c r="H11668" s="235">
        <v>0.92</v>
      </c>
      <c r="I11668" s="235">
        <v>0.92</v>
      </c>
      <c r="J11668" s="235">
        <v>0.1</v>
      </c>
      <c r="K11668" s="235">
        <v>3.62</v>
      </c>
      <c r="L11668" s="235">
        <v>3.62</v>
      </c>
      <c r="M11668" s="236" t="s">
        <v>583</v>
      </c>
    </row>
    <row r="11669" spans="1:13">
      <c r="A11669" s="106" t="str">
        <f t="shared" si="182"/>
        <v xml:space="preserve">95812 </v>
      </c>
      <c r="B11669" s="231" t="s">
        <v>16033</v>
      </c>
      <c r="C11669" s="232"/>
      <c r="D11669" s="233" t="s">
        <v>1358</v>
      </c>
      <c r="E11669" s="233"/>
      <c r="F11669" s="234" t="s">
        <v>16034</v>
      </c>
      <c r="G11669" s="235">
        <v>1.08</v>
      </c>
      <c r="H11669" s="235">
        <v>9.3000000000000007</v>
      </c>
      <c r="I11669" s="235" t="s">
        <v>37</v>
      </c>
      <c r="J11669" s="235">
        <v>0.08</v>
      </c>
      <c r="K11669" s="235">
        <v>10.46</v>
      </c>
      <c r="L11669" s="235" t="s">
        <v>37</v>
      </c>
      <c r="M11669" s="236" t="s">
        <v>583</v>
      </c>
    </row>
    <row r="11670" spans="1:13">
      <c r="A11670" s="106" t="str">
        <f t="shared" si="182"/>
        <v>95812 TC</v>
      </c>
      <c r="B11670" s="231" t="s">
        <v>16033</v>
      </c>
      <c r="C11670" s="232" t="s">
        <v>126</v>
      </c>
      <c r="D11670" s="233" t="s">
        <v>1358</v>
      </c>
      <c r="E11670" s="233"/>
      <c r="F11670" s="234" t="s">
        <v>16034</v>
      </c>
      <c r="G11670" s="235">
        <v>0</v>
      </c>
      <c r="H11670" s="235">
        <v>8.76</v>
      </c>
      <c r="I11670" s="235" t="s">
        <v>37</v>
      </c>
      <c r="J11670" s="235">
        <v>0.04</v>
      </c>
      <c r="K11670" s="235">
        <v>8.8000000000000007</v>
      </c>
      <c r="L11670" s="235" t="s">
        <v>37</v>
      </c>
      <c r="M11670" s="236" t="s">
        <v>583</v>
      </c>
    </row>
    <row r="11671" spans="1:13">
      <c r="A11671" s="106" t="str">
        <f t="shared" si="182"/>
        <v>95812 26</v>
      </c>
      <c r="B11671" s="231" t="s">
        <v>16033</v>
      </c>
      <c r="C11671" s="232">
        <v>26</v>
      </c>
      <c r="D11671" s="233" t="s">
        <v>1358</v>
      </c>
      <c r="E11671" s="233"/>
      <c r="F11671" s="234" t="s">
        <v>16034</v>
      </c>
      <c r="G11671" s="235">
        <v>1.08</v>
      </c>
      <c r="H11671" s="235">
        <v>0.54</v>
      </c>
      <c r="I11671" s="235">
        <v>0.54</v>
      </c>
      <c r="J11671" s="235">
        <v>0.04</v>
      </c>
      <c r="K11671" s="235">
        <v>1.66</v>
      </c>
      <c r="L11671" s="235">
        <v>1.66</v>
      </c>
      <c r="M11671" s="236" t="s">
        <v>583</v>
      </c>
    </row>
    <row r="11672" spans="1:13">
      <c r="A11672" s="106" t="str">
        <f t="shared" si="182"/>
        <v xml:space="preserve">95813 </v>
      </c>
      <c r="B11672" s="231" t="s">
        <v>16035</v>
      </c>
      <c r="C11672" s="232"/>
      <c r="D11672" s="233" t="s">
        <v>1358</v>
      </c>
      <c r="E11672" s="233"/>
      <c r="F11672" s="234" t="s">
        <v>17848</v>
      </c>
      <c r="G11672" s="235">
        <v>1.63</v>
      </c>
      <c r="H11672" s="235">
        <v>11.61</v>
      </c>
      <c r="I11672" s="235" t="s">
        <v>37</v>
      </c>
      <c r="J11672" s="235">
        <v>0.1</v>
      </c>
      <c r="K11672" s="235">
        <v>13.34</v>
      </c>
      <c r="L11672" s="235" t="s">
        <v>37</v>
      </c>
      <c r="M11672" s="236" t="s">
        <v>583</v>
      </c>
    </row>
    <row r="11673" spans="1:13">
      <c r="A11673" s="106" t="str">
        <f t="shared" si="182"/>
        <v>95813 TC</v>
      </c>
      <c r="B11673" s="231" t="s">
        <v>16035</v>
      </c>
      <c r="C11673" s="232" t="s">
        <v>126</v>
      </c>
      <c r="D11673" s="233" t="s">
        <v>1358</v>
      </c>
      <c r="E11673" s="233"/>
      <c r="F11673" s="234" t="s">
        <v>17848</v>
      </c>
      <c r="G11673" s="235">
        <v>0</v>
      </c>
      <c r="H11673" s="235">
        <v>10.79</v>
      </c>
      <c r="I11673" s="235" t="s">
        <v>37</v>
      </c>
      <c r="J11673" s="235">
        <v>0.04</v>
      </c>
      <c r="K11673" s="235">
        <v>10.83</v>
      </c>
      <c r="L11673" s="235" t="s">
        <v>37</v>
      </c>
      <c r="M11673" s="236" t="s">
        <v>583</v>
      </c>
    </row>
    <row r="11674" spans="1:13">
      <c r="A11674" s="106" t="str">
        <f t="shared" si="182"/>
        <v>95813 26</v>
      </c>
      <c r="B11674" s="231" t="s">
        <v>16035</v>
      </c>
      <c r="C11674" s="232">
        <v>26</v>
      </c>
      <c r="D11674" s="233" t="s">
        <v>1358</v>
      </c>
      <c r="E11674" s="233"/>
      <c r="F11674" s="234" t="s">
        <v>17848</v>
      </c>
      <c r="G11674" s="235">
        <v>1.63</v>
      </c>
      <c r="H11674" s="235">
        <v>0.82</v>
      </c>
      <c r="I11674" s="235">
        <v>0.82</v>
      </c>
      <c r="J11674" s="235">
        <v>0.06</v>
      </c>
      <c r="K11674" s="235">
        <v>2.5099999999999998</v>
      </c>
      <c r="L11674" s="235">
        <v>2.5099999999999998</v>
      </c>
      <c r="M11674" s="236" t="s">
        <v>583</v>
      </c>
    </row>
    <row r="11675" spans="1:13">
      <c r="A11675" s="106" t="str">
        <f t="shared" si="182"/>
        <v xml:space="preserve">95816 </v>
      </c>
      <c r="B11675" s="231" t="s">
        <v>16036</v>
      </c>
      <c r="C11675" s="232"/>
      <c r="D11675" s="233" t="s">
        <v>1358</v>
      </c>
      <c r="E11675" s="233"/>
      <c r="F11675" s="234" t="s">
        <v>16037</v>
      </c>
      <c r="G11675" s="235">
        <v>1.08</v>
      </c>
      <c r="H11675" s="235">
        <v>10.5</v>
      </c>
      <c r="I11675" s="235" t="s">
        <v>37</v>
      </c>
      <c r="J11675" s="235">
        <v>0.08</v>
      </c>
      <c r="K11675" s="235">
        <v>11.66</v>
      </c>
      <c r="L11675" s="235" t="s">
        <v>37</v>
      </c>
      <c r="M11675" s="236" t="s">
        <v>583</v>
      </c>
    </row>
    <row r="11676" spans="1:13">
      <c r="A11676" s="106" t="str">
        <f t="shared" si="182"/>
        <v>95816 TC</v>
      </c>
      <c r="B11676" s="231" t="s">
        <v>16036</v>
      </c>
      <c r="C11676" s="232" t="s">
        <v>126</v>
      </c>
      <c r="D11676" s="233" t="s">
        <v>1358</v>
      </c>
      <c r="E11676" s="233"/>
      <c r="F11676" s="234" t="s">
        <v>16037</v>
      </c>
      <c r="G11676" s="235">
        <v>0</v>
      </c>
      <c r="H11676" s="235">
        <v>9.9600000000000009</v>
      </c>
      <c r="I11676" s="235" t="s">
        <v>37</v>
      </c>
      <c r="J11676" s="235">
        <v>0.04</v>
      </c>
      <c r="K11676" s="235">
        <v>10</v>
      </c>
      <c r="L11676" s="235" t="s">
        <v>37</v>
      </c>
      <c r="M11676" s="236" t="s">
        <v>583</v>
      </c>
    </row>
    <row r="11677" spans="1:13">
      <c r="A11677" s="106" t="str">
        <f t="shared" si="182"/>
        <v>95816 26</v>
      </c>
      <c r="B11677" s="231" t="s">
        <v>16036</v>
      </c>
      <c r="C11677" s="232">
        <v>26</v>
      </c>
      <c r="D11677" s="233" t="s">
        <v>1358</v>
      </c>
      <c r="E11677" s="233"/>
      <c r="F11677" s="234" t="s">
        <v>16037</v>
      </c>
      <c r="G11677" s="235">
        <v>1.08</v>
      </c>
      <c r="H11677" s="235">
        <v>0.54</v>
      </c>
      <c r="I11677" s="235">
        <v>0.54</v>
      </c>
      <c r="J11677" s="235">
        <v>0.04</v>
      </c>
      <c r="K11677" s="235">
        <v>1.66</v>
      </c>
      <c r="L11677" s="235">
        <v>1.66</v>
      </c>
      <c r="M11677" s="236" t="s">
        <v>583</v>
      </c>
    </row>
    <row r="11678" spans="1:13">
      <c r="A11678" s="106" t="str">
        <f t="shared" si="182"/>
        <v xml:space="preserve">95819 </v>
      </c>
      <c r="B11678" s="231" t="s">
        <v>16038</v>
      </c>
      <c r="C11678" s="232"/>
      <c r="D11678" s="233" t="s">
        <v>1358</v>
      </c>
      <c r="E11678" s="233"/>
      <c r="F11678" s="234" t="s">
        <v>16039</v>
      </c>
      <c r="G11678" s="235">
        <v>1.08</v>
      </c>
      <c r="H11678" s="235">
        <v>12.41</v>
      </c>
      <c r="I11678" s="235" t="s">
        <v>37</v>
      </c>
      <c r="J11678" s="235">
        <v>0.09</v>
      </c>
      <c r="K11678" s="235">
        <v>13.58</v>
      </c>
      <c r="L11678" s="235" t="s">
        <v>37</v>
      </c>
      <c r="M11678" s="236" t="s">
        <v>583</v>
      </c>
    </row>
    <row r="11679" spans="1:13">
      <c r="A11679" s="106" t="str">
        <f t="shared" si="182"/>
        <v>95819 TC</v>
      </c>
      <c r="B11679" s="231" t="s">
        <v>16038</v>
      </c>
      <c r="C11679" s="232" t="s">
        <v>126</v>
      </c>
      <c r="D11679" s="233" t="s">
        <v>1358</v>
      </c>
      <c r="E11679" s="233"/>
      <c r="F11679" s="234" t="s">
        <v>16039</v>
      </c>
      <c r="G11679" s="235">
        <v>0</v>
      </c>
      <c r="H11679" s="235">
        <v>11.87</v>
      </c>
      <c r="I11679" s="235" t="s">
        <v>37</v>
      </c>
      <c r="J11679" s="235">
        <v>0.05</v>
      </c>
      <c r="K11679" s="235">
        <v>11.92</v>
      </c>
      <c r="L11679" s="235" t="s">
        <v>37</v>
      </c>
      <c r="M11679" s="236" t="s">
        <v>583</v>
      </c>
    </row>
    <row r="11680" spans="1:13">
      <c r="A11680" s="106" t="str">
        <f t="shared" si="182"/>
        <v>95819 26</v>
      </c>
      <c r="B11680" s="231" t="s">
        <v>16038</v>
      </c>
      <c r="C11680" s="232">
        <v>26</v>
      </c>
      <c r="D11680" s="233" t="s">
        <v>1358</v>
      </c>
      <c r="E11680" s="233"/>
      <c r="F11680" s="234" t="s">
        <v>16039</v>
      </c>
      <c r="G11680" s="235">
        <v>1.08</v>
      </c>
      <c r="H11680" s="235">
        <v>0.54</v>
      </c>
      <c r="I11680" s="235">
        <v>0.54</v>
      </c>
      <c r="J11680" s="235">
        <v>0.04</v>
      </c>
      <c r="K11680" s="235">
        <v>1.66</v>
      </c>
      <c r="L11680" s="235">
        <v>1.66</v>
      </c>
      <c r="M11680" s="236" t="s">
        <v>583</v>
      </c>
    </row>
    <row r="11681" spans="1:13">
      <c r="A11681" s="106" t="str">
        <f t="shared" si="182"/>
        <v xml:space="preserve">95822 </v>
      </c>
      <c r="B11681" s="231" t="s">
        <v>16040</v>
      </c>
      <c r="C11681" s="232"/>
      <c r="D11681" s="233" t="s">
        <v>1358</v>
      </c>
      <c r="E11681" s="233"/>
      <c r="F11681" s="234" t="s">
        <v>16041</v>
      </c>
      <c r="G11681" s="235">
        <v>1.08</v>
      </c>
      <c r="H11681" s="235">
        <v>11.66</v>
      </c>
      <c r="I11681" s="235" t="s">
        <v>37</v>
      </c>
      <c r="J11681" s="235">
        <v>0.08</v>
      </c>
      <c r="K11681" s="235">
        <v>12.82</v>
      </c>
      <c r="L11681" s="235" t="s">
        <v>37</v>
      </c>
      <c r="M11681" s="236" t="s">
        <v>583</v>
      </c>
    </row>
    <row r="11682" spans="1:13">
      <c r="A11682" s="106" t="str">
        <f t="shared" si="182"/>
        <v>95822 TC</v>
      </c>
      <c r="B11682" s="231" t="s">
        <v>16040</v>
      </c>
      <c r="C11682" s="232" t="s">
        <v>126</v>
      </c>
      <c r="D11682" s="233" t="s">
        <v>1358</v>
      </c>
      <c r="E11682" s="233"/>
      <c r="F11682" s="234" t="s">
        <v>16041</v>
      </c>
      <c r="G11682" s="235">
        <v>0</v>
      </c>
      <c r="H11682" s="235">
        <v>11.11</v>
      </c>
      <c r="I11682" s="235" t="s">
        <v>37</v>
      </c>
      <c r="J11682" s="235">
        <v>0.04</v>
      </c>
      <c r="K11682" s="235">
        <v>11.15</v>
      </c>
      <c r="L11682" s="235" t="s">
        <v>37</v>
      </c>
      <c r="M11682" s="236" t="s">
        <v>583</v>
      </c>
    </row>
    <row r="11683" spans="1:13">
      <c r="A11683" s="106" t="str">
        <f t="shared" si="182"/>
        <v>95822 26</v>
      </c>
      <c r="B11683" s="231" t="s">
        <v>16040</v>
      </c>
      <c r="C11683" s="232">
        <v>26</v>
      </c>
      <c r="D11683" s="233" t="s">
        <v>1358</v>
      </c>
      <c r="E11683" s="233"/>
      <c r="F11683" s="234" t="s">
        <v>16041</v>
      </c>
      <c r="G11683" s="235">
        <v>1.08</v>
      </c>
      <c r="H11683" s="235">
        <v>0.55000000000000004</v>
      </c>
      <c r="I11683" s="235">
        <v>0.55000000000000004</v>
      </c>
      <c r="J11683" s="235">
        <v>0.04</v>
      </c>
      <c r="K11683" s="235">
        <v>1.67</v>
      </c>
      <c r="L11683" s="235">
        <v>1.67</v>
      </c>
      <c r="M11683" s="236" t="s">
        <v>583</v>
      </c>
    </row>
    <row r="11684" spans="1:13">
      <c r="A11684" s="106" t="str">
        <f t="shared" si="182"/>
        <v xml:space="preserve">95824 </v>
      </c>
      <c r="B11684" s="231" t="s">
        <v>16042</v>
      </c>
      <c r="C11684" s="232"/>
      <c r="D11684" s="233" t="s">
        <v>664</v>
      </c>
      <c r="E11684" s="233"/>
      <c r="F11684" s="234" t="s">
        <v>16043</v>
      </c>
      <c r="G11684" s="235">
        <v>0</v>
      </c>
      <c r="H11684" s="235">
        <v>0</v>
      </c>
      <c r="I11684" s="235" t="s">
        <v>37</v>
      </c>
      <c r="J11684" s="235">
        <v>0</v>
      </c>
      <c r="K11684" s="235">
        <v>0</v>
      </c>
      <c r="L11684" s="235" t="s">
        <v>37</v>
      </c>
      <c r="M11684" s="236" t="s">
        <v>583</v>
      </c>
    </row>
    <row r="11685" spans="1:13">
      <c r="A11685" s="106" t="str">
        <f t="shared" si="182"/>
        <v>95824 TC</v>
      </c>
      <c r="B11685" s="231" t="s">
        <v>16042</v>
      </c>
      <c r="C11685" s="232" t="s">
        <v>126</v>
      </c>
      <c r="D11685" s="233" t="s">
        <v>664</v>
      </c>
      <c r="E11685" s="233"/>
      <c r="F11685" s="234" t="s">
        <v>16043</v>
      </c>
      <c r="G11685" s="235">
        <v>0</v>
      </c>
      <c r="H11685" s="235">
        <v>0</v>
      </c>
      <c r="I11685" s="235" t="s">
        <v>37</v>
      </c>
      <c r="J11685" s="235">
        <v>0</v>
      </c>
      <c r="K11685" s="235">
        <v>0</v>
      </c>
      <c r="L11685" s="235" t="s">
        <v>37</v>
      </c>
      <c r="M11685" s="236" t="s">
        <v>583</v>
      </c>
    </row>
    <row r="11686" spans="1:13">
      <c r="A11686" s="106" t="str">
        <f t="shared" si="182"/>
        <v>95824 26</v>
      </c>
      <c r="B11686" s="231" t="s">
        <v>16042</v>
      </c>
      <c r="C11686" s="232">
        <v>26</v>
      </c>
      <c r="D11686" s="233" t="s">
        <v>1358</v>
      </c>
      <c r="E11686" s="233"/>
      <c r="F11686" s="234" t="s">
        <v>16043</v>
      </c>
      <c r="G11686" s="235">
        <v>0.74</v>
      </c>
      <c r="H11686" s="235">
        <v>0.36</v>
      </c>
      <c r="I11686" s="235">
        <v>0.36</v>
      </c>
      <c r="J11686" s="235">
        <v>0.03</v>
      </c>
      <c r="K11686" s="235">
        <v>1.1299999999999999</v>
      </c>
      <c r="L11686" s="235">
        <v>1.1299999999999999</v>
      </c>
      <c r="M11686" s="236" t="s">
        <v>583</v>
      </c>
    </row>
    <row r="11687" spans="1:13">
      <c r="A11687" s="106" t="str">
        <f t="shared" si="182"/>
        <v xml:space="preserve">95829 </v>
      </c>
      <c r="B11687" s="231" t="s">
        <v>16044</v>
      </c>
      <c r="C11687" s="232"/>
      <c r="D11687" s="233" t="s">
        <v>1358</v>
      </c>
      <c r="E11687" s="233"/>
      <c r="F11687" s="234" t="s">
        <v>16045</v>
      </c>
      <c r="G11687" s="235">
        <v>6.2</v>
      </c>
      <c r="H11687" s="235">
        <v>45.61</v>
      </c>
      <c r="I11687" s="235" t="s">
        <v>37</v>
      </c>
      <c r="J11687" s="235">
        <v>0.42</v>
      </c>
      <c r="K11687" s="235">
        <v>52.23</v>
      </c>
      <c r="L11687" s="235" t="s">
        <v>37</v>
      </c>
      <c r="M11687" s="236" t="s">
        <v>583</v>
      </c>
    </row>
    <row r="11688" spans="1:13">
      <c r="A11688" s="106" t="str">
        <f t="shared" si="182"/>
        <v>95829 TC</v>
      </c>
      <c r="B11688" s="231" t="s">
        <v>16044</v>
      </c>
      <c r="C11688" s="232" t="s">
        <v>126</v>
      </c>
      <c r="D11688" s="233" t="s">
        <v>1358</v>
      </c>
      <c r="E11688" s="233"/>
      <c r="F11688" s="234" t="s">
        <v>16045</v>
      </c>
      <c r="G11688" s="235">
        <v>0</v>
      </c>
      <c r="H11688" s="235">
        <v>42.48</v>
      </c>
      <c r="I11688" s="235" t="s">
        <v>37</v>
      </c>
      <c r="J11688" s="235">
        <v>0.1</v>
      </c>
      <c r="K11688" s="235">
        <v>42.58</v>
      </c>
      <c r="L11688" s="235" t="s">
        <v>37</v>
      </c>
      <c r="M11688" s="236" t="s">
        <v>583</v>
      </c>
    </row>
    <row r="11689" spans="1:13">
      <c r="A11689" s="106" t="str">
        <f t="shared" si="182"/>
        <v>95829 26</v>
      </c>
      <c r="B11689" s="231" t="s">
        <v>16044</v>
      </c>
      <c r="C11689" s="232">
        <v>26</v>
      </c>
      <c r="D11689" s="233" t="s">
        <v>1358</v>
      </c>
      <c r="E11689" s="233"/>
      <c r="F11689" s="234" t="s">
        <v>16045</v>
      </c>
      <c r="G11689" s="235">
        <v>6.2</v>
      </c>
      <c r="H11689" s="235">
        <v>3.13</v>
      </c>
      <c r="I11689" s="235">
        <v>3.13</v>
      </c>
      <c r="J11689" s="235">
        <v>0.32</v>
      </c>
      <c r="K11689" s="235">
        <v>9.65</v>
      </c>
      <c r="L11689" s="235">
        <v>9.65</v>
      </c>
      <c r="M11689" s="236" t="s">
        <v>583</v>
      </c>
    </row>
    <row r="11690" spans="1:13">
      <c r="A11690" s="106" t="str">
        <f t="shared" si="182"/>
        <v xml:space="preserve">95830 </v>
      </c>
      <c r="B11690" s="231" t="s">
        <v>16046</v>
      </c>
      <c r="C11690" s="232"/>
      <c r="D11690" s="233" t="s">
        <v>1358</v>
      </c>
      <c r="E11690" s="233"/>
      <c r="F11690" s="234" t="s">
        <v>16047</v>
      </c>
      <c r="G11690" s="235">
        <v>1.7</v>
      </c>
      <c r="H11690" s="235">
        <v>17.989999999999998</v>
      </c>
      <c r="I11690" s="235">
        <v>0.87</v>
      </c>
      <c r="J11690" s="235">
        <v>0.15</v>
      </c>
      <c r="K11690" s="235">
        <v>19.84</v>
      </c>
      <c r="L11690" s="235">
        <v>2.72</v>
      </c>
      <c r="M11690" s="236" t="s">
        <v>583</v>
      </c>
    </row>
    <row r="11691" spans="1:13">
      <c r="A11691" s="106" t="str">
        <f t="shared" si="182"/>
        <v xml:space="preserve">95836 </v>
      </c>
      <c r="B11691" s="231" t="s">
        <v>16048</v>
      </c>
      <c r="C11691" s="232"/>
      <c r="D11691" s="233" t="s">
        <v>1358</v>
      </c>
      <c r="E11691" s="233"/>
      <c r="F11691" s="234" t="s">
        <v>16049</v>
      </c>
      <c r="G11691" s="235">
        <v>1.98</v>
      </c>
      <c r="H11691" s="235">
        <v>1.01</v>
      </c>
      <c r="I11691" s="235">
        <v>1.01</v>
      </c>
      <c r="J11691" s="235">
        <v>0.16</v>
      </c>
      <c r="K11691" s="235">
        <v>3.15</v>
      </c>
      <c r="L11691" s="235">
        <v>3.15</v>
      </c>
      <c r="M11691" s="236" t="s">
        <v>583</v>
      </c>
    </row>
    <row r="11692" spans="1:13">
      <c r="A11692" s="106" t="str">
        <f t="shared" si="182"/>
        <v xml:space="preserve">95851 </v>
      </c>
      <c r="B11692" s="231" t="s">
        <v>16050</v>
      </c>
      <c r="C11692" s="232"/>
      <c r="D11692" s="233" t="s">
        <v>1358</v>
      </c>
      <c r="E11692" s="233"/>
      <c r="F11692" s="234" t="s">
        <v>16051</v>
      </c>
      <c r="G11692" s="235">
        <v>0.16</v>
      </c>
      <c r="H11692" s="235">
        <v>0.56000000000000005</v>
      </c>
      <c r="I11692" s="235">
        <v>0.06</v>
      </c>
      <c r="J11692" s="235">
        <v>0.01</v>
      </c>
      <c r="K11692" s="235">
        <v>0.73</v>
      </c>
      <c r="L11692" s="235">
        <v>0.23</v>
      </c>
      <c r="M11692" s="236" t="s">
        <v>583</v>
      </c>
    </row>
    <row r="11693" spans="1:13">
      <c r="A11693" s="106" t="str">
        <f t="shared" si="182"/>
        <v xml:space="preserve">95852 </v>
      </c>
      <c r="B11693" s="231" t="s">
        <v>16052</v>
      </c>
      <c r="C11693" s="232"/>
      <c r="D11693" s="233" t="s">
        <v>1358</v>
      </c>
      <c r="E11693" s="233"/>
      <c r="F11693" s="234" t="s">
        <v>16051</v>
      </c>
      <c r="G11693" s="235">
        <v>0.11</v>
      </c>
      <c r="H11693" s="235">
        <v>0.5</v>
      </c>
      <c r="I11693" s="235">
        <v>0.05</v>
      </c>
      <c r="J11693" s="235">
        <v>0.01</v>
      </c>
      <c r="K11693" s="235">
        <v>0.62</v>
      </c>
      <c r="L11693" s="235">
        <v>0.17</v>
      </c>
      <c r="M11693" s="236" t="s">
        <v>583</v>
      </c>
    </row>
    <row r="11694" spans="1:13">
      <c r="A11694" s="106" t="str">
        <f t="shared" si="182"/>
        <v xml:space="preserve">95857 </v>
      </c>
      <c r="B11694" s="231" t="s">
        <v>16053</v>
      </c>
      <c r="C11694" s="232"/>
      <c r="D11694" s="233" t="s">
        <v>1358</v>
      </c>
      <c r="E11694" s="233"/>
      <c r="F11694" s="234" t="s">
        <v>16054</v>
      </c>
      <c r="G11694" s="235">
        <v>0.53</v>
      </c>
      <c r="H11694" s="235">
        <v>1.33</v>
      </c>
      <c r="I11694" s="235">
        <v>0.27</v>
      </c>
      <c r="J11694" s="235">
        <v>0.04</v>
      </c>
      <c r="K11694" s="235">
        <v>1.9</v>
      </c>
      <c r="L11694" s="235">
        <v>0.84</v>
      </c>
      <c r="M11694" s="236" t="s">
        <v>583</v>
      </c>
    </row>
    <row r="11695" spans="1:13">
      <c r="A11695" s="106" t="str">
        <f t="shared" si="182"/>
        <v xml:space="preserve">95860 </v>
      </c>
      <c r="B11695" s="231" t="s">
        <v>16055</v>
      </c>
      <c r="C11695" s="232"/>
      <c r="D11695" s="233" t="s">
        <v>1358</v>
      </c>
      <c r="E11695" s="233"/>
      <c r="F11695" s="234" t="s">
        <v>16056</v>
      </c>
      <c r="G11695" s="235">
        <v>0.96</v>
      </c>
      <c r="H11695" s="235">
        <v>2.31</v>
      </c>
      <c r="I11695" s="235" t="s">
        <v>37</v>
      </c>
      <c r="J11695" s="235">
        <v>0.05</v>
      </c>
      <c r="K11695" s="235">
        <v>3.32</v>
      </c>
      <c r="L11695" s="235" t="s">
        <v>37</v>
      </c>
      <c r="M11695" s="236" t="s">
        <v>583</v>
      </c>
    </row>
    <row r="11696" spans="1:13">
      <c r="A11696" s="106" t="str">
        <f t="shared" si="182"/>
        <v>95860 TC</v>
      </c>
      <c r="B11696" s="231" t="s">
        <v>16055</v>
      </c>
      <c r="C11696" s="232" t="s">
        <v>126</v>
      </c>
      <c r="D11696" s="233" t="s">
        <v>1358</v>
      </c>
      <c r="E11696" s="233"/>
      <c r="F11696" s="234" t="s">
        <v>16056</v>
      </c>
      <c r="G11696" s="235">
        <v>0</v>
      </c>
      <c r="H11696" s="235">
        <v>1.82</v>
      </c>
      <c r="I11696" s="235" t="s">
        <v>37</v>
      </c>
      <c r="J11696" s="235">
        <v>0.01</v>
      </c>
      <c r="K11696" s="235">
        <v>1.83</v>
      </c>
      <c r="L11696" s="235" t="s">
        <v>37</v>
      </c>
      <c r="M11696" s="236" t="s">
        <v>583</v>
      </c>
    </row>
    <row r="11697" spans="1:13">
      <c r="A11697" s="106" t="str">
        <f t="shared" si="182"/>
        <v>95860 26</v>
      </c>
      <c r="B11697" s="231" t="s">
        <v>16055</v>
      </c>
      <c r="C11697" s="232">
        <v>26</v>
      </c>
      <c r="D11697" s="233" t="s">
        <v>1358</v>
      </c>
      <c r="E11697" s="233"/>
      <c r="F11697" s="234" t="s">
        <v>16056</v>
      </c>
      <c r="G11697" s="235">
        <v>0.96</v>
      </c>
      <c r="H11697" s="235">
        <v>0.49</v>
      </c>
      <c r="I11697" s="235">
        <v>0.49</v>
      </c>
      <c r="J11697" s="235">
        <v>0.04</v>
      </c>
      <c r="K11697" s="235">
        <v>1.49</v>
      </c>
      <c r="L11697" s="235">
        <v>1.49</v>
      </c>
      <c r="M11697" s="236" t="s">
        <v>583</v>
      </c>
    </row>
    <row r="11698" spans="1:13">
      <c r="A11698" s="106" t="str">
        <f t="shared" si="182"/>
        <v xml:space="preserve">95861 </v>
      </c>
      <c r="B11698" s="231" t="s">
        <v>16057</v>
      </c>
      <c r="C11698" s="232"/>
      <c r="D11698" s="233" t="s">
        <v>1358</v>
      </c>
      <c r="E11698" s="233"/>
      <c r="F11698" s="234" t="s">
        <v>16058</v>
      </c>
      <c r="G11698" s="235">
        <v>1.54</v>
      </c>
      <c r="H11698" s="235">
        <v>3.05</v>
      </c>
      <c r="I11698" s="235" t="s">
        <v>37</v>
      </c>
      <c r="J11698" s="235">
        <v>7.0000000000000007E-2</v>
      </c>
      <c r="K11698" s="235">
        <v>4.66</v>
      </c>
      <c r="L11698" s="235" t="s">
        <v>37</v>
      </c>
      <c r="M11698" s="236" t="s">
        <v>583</v>
      </c>
    </row>
    <row r="11699" spans="1:13">
      <c r="A11699" s="106" t="str">
        <f t="shared" si="182"/>
        <v>95861 TC</v>
      </c>
      <c r="B11699" s="231" t="s">
        <v>16057</v>
      </c>
      <c r="C11699" s="232" t="s">
        <v>126</v>
      </c>
      <c r="D11699" s="233" t="s">
        <v>1358</v>
      </c>
      <c r="E11699" s="233"/>
      <c r="F11699" s="234" t="s">
        <v>16058</v>
      </c>
      <c r="G11699" s="235">
        <v>0</v>
      </c>
      <c r="H11699" s="235">
        <v>2.2799999999999998</v>
      </c>
      <c r="I11699" s="235" t="s">
        <v>37</v>
      </c>
      <c r="J11699" s="235">
        <v>0.01</v>
      </c>
      <c r="K11699" s="235">
        <v>2.29</v>
      </c>
      <c r="L11699" s="235" t="s">
        <v>37</v>
      </c>
      <c r="M11699" s="236" t="s">
        <v>583</v>
      </c>
    </row>
    <row r="11700" spans="1:13">
      <c r="A11700" s="106" t="str">
        <f t="shared" si="182"/>
        <v>95861 26</v>
      </c>
      <c r="B11700" s="231" t="s">
        <v>16057</v>
      </c>
      <c r="C11700" s="232">
        <v>26</v>
      </c>
      <c r="D11700" s="233" t="s">
        <v>1358</v>
      </c>
      <c r="E11700" s="233"/>
      <c r="F11700" s="234" t="s">
        <v>16058</v>
      </c>
      <c r="G11700" s="235">
        <v>1.54</v>
      </c>
      <c r="H11700" s="235">
        <v>0.77</v>
      </c>
      <c r="I11700" s="235">
        <v>0.77</v>
      </c>
      <c r="J11700" s="235">
        <v>0.06</v>
      </c>
      <c r="K11700" s="235">
        <v>2.37</v>
      </c>
      <c r="L11700" s="235">
        <v>2.37</v>
      </c>
      <c r="M11700" s="236" t="s">
        <v>583</v>
      </c>
    </row>
    <row r="11701" spans="1:13">
      <c r="A11701" s="106" t="str">
        <f t="shared" si="182"/>
        <v xml:space="preserve">95863 </v>
      </c>
      <c r="B11701" s="231" t="s">
        <v>16059</v>
      </c>
      <c r="C11701" s="232"/>
      <c r="D11701" s="233" t="s">
        <v>1358</v>
      </c>
      <c r="E11701" s="233"/>
      <c r="F11701" s="234" t="s">
        <v>16060</v>
      </c>
      <c r="G11701" s="235">
        <v>1.87</v>
      </c>
      <c r="H11701" s="235">
        <v>4.21</v>
      </c>
      <c r="I11701" s="235" t="s">
        <v>37</v>
      </c>
      <c r="J11701" s="235">
        <v>0.08</v>
      </c>
      <c r="K11701" s="235">
        <v>6.16</v>
      </c>
      <c r="L11701" s="235" t="s">
        <v>37</v>
      </c>
      <c r="M11701" s="236" t="s">
        <v>583</v>
      </c>
    </row>
    <row r="11702" spans="1:13">
      <c r="A11702" s="106" t="str">
        <f t="shared" si="182"/>
        <v>95863 TC</v>
      </c>
      <c r="B11702" s="231" t="s">
        <v>16059</v>
      </c>
      <c r="C11702" s="232" t="s">
        <v>126</v>
      </c>
      <c r="D11702" s="233" t="s">
        <v>1358</v>
      </c>
      <c r="E11702" s="233"/>
      <c r="F11702" s="234" t="s">
        <v>16060</v>
      </c>
      <c r="G11702" s="235">
        <v>0</v>
      </c>
      <c r="H11702" s="235">
        <v>3.25</v>
      </c>
      <c r="I11702" s="235" t="s">
        <v>37</v>
      </c>
      <c r="J11702" s="235">
        <v>0.01</v>
      </c>
      <c r="K11702" s="235">
        <v>3.26</v>
      </c>
      <c r="L11702" s="235" t="s">
        <v>37</v>
      </c>
      <c r="M11702" s="236" t="s">
        <v>583</v>
      </c>
    </row>
    <row r="11703" spans="1:13">
      <c r="A11703" s="106" t="str">
        <f t="shared" si="182"/>
        <v>95863 26</v>
      </c>
      <c r="B11703" s="231" t="s">
        <v>16059</v>
      </c>
      <c r="C11703" s="232">
        <v>26</v>
      </c>
      <c r="D11703" s="233" t="s">
        <v>1358</v>
      </c>
      <c r="E11703" s="233"/>
      <c r="F11703" s="234" t="s">
        <v>16060</v>
      </c>
      <c r="G11703" s="235">
        <v>1.87</v>
      </c>
      <c r="H11703" s="235">
        <v>0.96</v>
      </c>
      <c r="I11703" s="235">
        <v>0.96</v>
      </c>
      <c r="J11703" s="235">
        <v>7.0000000000000007E-2</v>
      </c>
      <c r="K11703" s="235">
        <v>2.9</v>
      </c>
      <c r="L11703" s="235">
        <v>2.9</v>
      </c>
      <c r="M11703" s="236" t="s">
        <v>583</v>
      </c>
    </row>
    <row r="11704" spans="1:13">
      <c r="A11704" s="106" t="str">
        <f t="shared" si="182"/>
        <v xml:space="preserve">95864 </v>
      </c>
      <c r="B11704" s="231" t="s">
        <v>16061</v>
      </c>
      <c r="C11704" s="232"/>
      <c r="D11704" s="233" t="s">
        <v>1358</v>
      </c>
      <c r="E11704" s="233"/>
      <c r="F11704" s="234" t="s">
        <v>16062</v>
      </c>
      <c r="G11704" s="235">
        <v>1.99</v>
      </c>
      <c r="H11704" s="235">
        <v>4.59</v>
      </c>
      <c r="I11704" s="235" t="s">
        <v>37</v>
      </c>
      <c r="J11704" s="235">
        <v>0.09</v>
      </c>
      <c r="K11704" s="235">
        <v>6.67</v>
      </c>
      <c r="L11704" s="235" t="s">
        <v>37</v>
      </c>
      <c r="M11704" s="236" t="s">
        <v>583</v>
      </c>
    </row>
    <row r="11705" spans="1:13">
      <c r="A11705" s="106" t="str">
        <f t="shared" si="182"/>
        <v>95864 TC</v>
      </c>
      <c r="B11705" s="231" t="s">
        <v>16061</v>
      </c>
      <c r="C11705" s="232" t="s">
        <v>126</v>
      </c>
      <c r="D11705" s="233" t="s">
        <v>1358</v>
      </c>
      <c r="E11705" s="233"/>
      <c r="F11705" s="234" t="s">
        <v>16062</v>
      </c>
      <c r="G11705" s="235">
        <v>0</v>
      </c>
      <c r="H11705" s="235">
        <v>3.58</v>
      </c>
      <c r="I11705" s="235" t="s">
        <v>37</v>
      </c>
      <c r="J11705" s="235">
        <v>0.01</v>
      </c>
      <c r="K11705" s="235">
        <v>3.59</v>
      </c>
      <c r="L11705" s="235" t="s">
        <v>37</v>
      </c>
      <c r="M11705" s="236" t="s">
        <v>583</v>
      </c>
    </row>
    <row r="11706" spans="1:13">
      <c r="A11706" s="106" t="str">
        <f t="shared" si="182"/>
        <v>95864 26</v>
      </c>
      <c r="B11706" s="231" t="s">
        <v>16061</v>
      </c>
      <c r="C11706" s="232">
        <v>26</v>
      </c>
      <c r="D11706" s="233" t="s">
        <v>1358</v>
      </c>
      <c r="E11706" s="233"/>
      <c r="F11706" s="234" t="s">
        <v>16062</v>
      </c>
      <c r="G11706" s="235">
        <v>1.99</v>
      </c>
      <c r="H11706" s="235">
        <v>1.01</v>
      </c>
      <c r="I11706" s="235">
        <v>1.01</v>
      </c>
      <c r="J11706" s="235">
        <v>0.08</v>
      </c>
      <c r="K11706" s="235">
        <v>3.08</v>
      </c>
      <c r="L11706" s="235">
        <v>3.08</v>
      </c>
      <c r="M11706" s="236" t="s">
        <v>583</v>
      </c>
    </row>
    <row r="11707" spans="1:13">
      <c r="A11707" s="106" t="str">
        <f t="shared" si="182"/>
        <v xml:space="preserve">95865 </v>
      </c>
      <c r="B11707" s="231" t="s">
        <v>16063</v>
      </c>
      <c r="C11707" s="232"/>
      <c r="D11707" s="233" t="s">
        <v>1358</v>
      </c>
      <c r="E11707" s="233"/>
      <c r="F11707" s="234" t="s">
        <v>16064</v>
      </c>
      <c r="G11707" s="235">
        <v>1.57</v>
      </c>
      <c r="H11707" s="235">
        <v>2.74</v>
      </c>
      <c r="I11707" s="235" t="s">
        <v>37</v>
      </c>
      <c r="J11707" s="235">
        <v>0.06</v>
      </c>
      <c r="K11707" s="235">
        <v>4.37</v>
      </c>
      <c r="L11707" s="235" t="s">
        <v>37</v>
      </c>
      <c r="M11707" s="236" t="s">
        <v>583</v>
      </c>
    </row>
    <row r="11708" spans="1:13">
      <c r="A11708" s="106" t="str">
        <f t="shared" si="182"/>
        <v>95865 TC</v>
      </c>
      <c r="B11708" s="231" t="s">
        <v>16063</v>
      </c>
      <c r="C11708" s="232" t="s">
        <v>126</v>
      </c>
      <c r="D11708" s="233" t="s">
        <v>1358</v>
      </c>
      <c r="E11708" s="233"/>
      <c r="F11708" s="234" t="s">
        <v>16064</v>
      </c>
      <c r="G11708" s="235">
        <v>0</v>
      </c>
      <c r="H11708" s="235">
        <v>1.95</v>
      </c>
      <c r="I11708" s="235" t="s">
        <v>37</v>
      </c>
      <c r="J11708" s="235">
        <v>0.01</v>
      </c>
      <c r="K11708" s="235">
        <v>1.96</v>
      </c>
      <c r="L11708" s="235" t="s">
        <v>37</v>
      </c>
      <c r="M11708" s="236" t="s">
        <v>583</v>
      </c>
    </row>
    <row r="11709" spans="1:13">
      <c r="A11709" s="106" t="str">
        <f t="shared" si="182"/>
        <v>95865 26</v>
      </c>
      <c r="B11709" s="231" t="s">
        <v>16063</v>
      </c>
      <c r="C11709" s="232">
        <v>26</v>
      </c>
      <c r="D11709" s="233" t="s">
        <v>1358</v>
      </c>
      <c r="E11709" s="233"/>
      <c r="F11709" s="234" t="s">
        <v>16064</v>
      </c>
      <c r="G11709" s="235">
        <v>1.57</v>
      </c>
      <c r="H11709" s="235">
        <v>0.79</v>
      </c>
      <c r="I11709" s="235">
        <v>0.79</v>
      </c>
      <c r="J11709" s="235">
        <v>0.05</v>
      </c>
      <c r="K11709" s="235">
        <v>2.41</v>
      </c>
      <c r="L11709" s="235">
        <v>2.41</v>
      </c>
      <c r="M11709" s="236" t="s">
        <v>583</v>
      </c>
    </row>
    <row r="11710" spans="1:13">
      <c r="A11710" s="106" t="str">
        <f t="shared" si="182"/>
        <v xml:space="preserve">95866 </v>
      </c>
      <c r="B11710" s="231" t="s">
        <v>16065</v>
      </c>
      <c r="C11710" s="232"/>
      <c r="D11710" s="233" t="s">
        <v>1358</v>
      </c>
      <c r="E11710" s="233"/>
      <c r="F11710" s="234" t="s">
        <v>16066</v>
      </c>
      <c r="G11710" s="235">
        <v>1.25</v>
      </c>
      <c r="H11710" s="235">
        <v>2.63</v>
      </c>
      <c r="I11710" s="235" t="s">
        <v>37</v>
      </c>
      <c r="J11710" s="235">
        <v>0.05</v>
      </c>
      <c r="K11710" s="235">
        <v>3.93</v>
      </c>
      <c r="L11710" s="235" t="s">
        <v>37</v>
      </c>
      <c r="M11710" s="236" t="s">
        <v>583</v>
      </c>
    </row>
    <row r="11711" spans="1:13">
      <c r="A11711" s="106" t="str">
        <f t="shared" si="182"/>
        <v>95866 TC</v>
      </c>
      <c r="B11711" s="231" t="s">
        <v>16065</v>
      </c>
      <c r="C11711" s="232" t="s">
        <v>126</v>
      </c>
      <c r="D11711" s="233" t="s">
        <v>1358</v>
      </c>
      <c r="E11711" s="233"/>
      <c r="F11711" s="234" t="s">
        <v>16066</v>
      </c>
      <c r="G11711" s="235">
        <v>0</v>
      </c>
      <c r="H11711" s="235">
        <v>1.99</v>
      </c>
      <c r="I11711" s="235" t="s">
        <v>37</v>
      </c>
      <c r="J11711" s="235">
        <v>0.01</v>
      </c>
      <c r="K11711" s="235">
        <v>2</v>
      </c>
      <c r="L11711" s="235" t="s">
        <v>37</v>
      </c>
      <c r="M11711" s="236" t="s">
        <v>583</v>
      </c>
    </row>
    <row r="11712" spans="1:13">
      <c r="A11712" s="106" t="str">
        <f t="shared" si="182"/>
        <v>95866 26</v>
      </c>
      <c r="B11712" s="231" t="s">
        <v>16065</v>
      </c>
      <c r="C11712" s="232">
        <v>26</v>
      </c>
      <c r="D11712" s="233" t="s">
        <v>1358</v>
      </c>
      <c r="E11712" s="233"/>
      <c r="F11712" s="234" t="s">
        <v>16066</v>
      </c>
      <c r="G11712" s="235">
        <v>1.25</v>
      </c>
      <c r="H11712" s="235">
        <v>0.64</v>
      </c>
      <c r="I11712" s="235">
        <v>0.64</v>
      </c>
      <c r="J11712" s="235">
        <v>0.04</v>
      </c>
      <c r="K11712" s="235">
        <v>1.93</v>
      </c>
      <c r="L11712" s="235">
        <v>1.93</v>
      </c>
      <c r="M11712" s="236" t="s">
        <v>583</v>
      </c>
    </row>
    <row r="11713" spans="1:13">
      <c r="A11713" s="106" t="str">
        <f t="shared" si="182"/>
        <v xml:space="preserve">95867 </v>
      </c>
      <c r="B11713" s="231" t="s">
        <v>16067</v>
      </c>
      <c r="C11713" s="232"/>
      <c r="D11713" s="233" t="s">
        <v>1358</v>
      </c>
      <c r="E11713" s="233"/>
      <c r="F11713" s="234" t="s">
        <v>16068</v>
      </c>
      <c r="G11713" s="235">
        <v>0.79</v>
      </c>
      <c r="H11713" s="235">
        <v>2.2999999999999998</v>
      </c>
      <c r="I11713" s="235" t="s">
        <v>37</v>
      </c>
      <c r="J11713" s="235">
        <v>0.05</v>
      </c>
      <c r="K11713" s="235">
        <v>3.14</v>
      </c>
      <c r="L11713" s="235" t="s">
        <v>37</v>
      </c>
      <c r="M11713" s="236" t="s">
        <v>583</v>
      </c>
    </row>
    <row r="11714" spans="1:13">
      <c r="A11714" s="106" t="str">
        <f t="shared" si="182"/>
        <v>95867 TC</v>
      </c>
      <c r="B11714" s="231" t="s">
        <v>16067</v>
      </c>
      <c r="C11714" s="232" t="s">
        <v>126</v>
      </c>
      <c r="D11714" s="233" t="s">
        <v>1358</v>
      </c>
      <c r="E11714" s="233"/>
      <c r="F11714" s="234" t="s">
        <v>16068</v>
      </c>
      <c r="G11714" s="235">
        <v>0</v>
      </c>
      <c r="H11714" s="235">
        <v>1.9</v>
      </c>
      <c r="I11714" s="235" t="s">
        <v>37</v>
      </c>
      <c r="J11714" s="235">
        <v>0.01</v>
      </c>
      <c r="K11714" s="235">
        <v>1.91</v>
      </c>
      <c r="L11714" s="235" t="s">
        <v>37</v>
      </c>
      <c r="M11714" s="236" t="s">
        <v>583</v>
      </c>
    </row>
    <row r="11715" spans="1:13">
      <c r="A11715" s="106" t="str">
        <f t="shared" ref="A11715:A11778" si="183">B11715&amp;" "&amp;C11715</f>
        <v>95867 26</v>
      </c>
      <c r="B11715" s="231" t="s">
        <v>16067</v>
      </c>
      <c r="C11715" s="232">
        <v>26</v>
      </c>
      <c r="D11715" s="233" t="s">
        <v>1358</v>
      </c>
      <c r="E11715" s="233"/>
      <c r="F11715" s="234" t="s">
        <v>16068</v>
      </c>
      <c r="G11715" s="235">
        <v>0.79</v>
      </c>
      <c r="H11715" s="235">
        <v>0.4</v>
      </c>
      <c r="I11715" s="235">
        <v>0.4</v>
      </c>
      <c r="J11715" s="235">
        <v>0.04</v>
      </c>
      <c r="K11715" s="235">
        <v>1.23</v>
      </c>
      <c r="L11715" s="235">
        <v>1.23</v>
      </c>
      <c r="M11715" s="236" t="s">
        <v>583</v>
      </c>
    </row>
    <row r="11716" spans="1:13">
      <c r="A11716" s="106" t="str">
        <f t="shared" si="183"/>
        <v xml:space="preserve">95868 </v>
      </c>
      <c r="B11716" s="231" t="s">
        <v>16069</v>
      </c>
      <c r="C11716" s="232"/>
      <c r="D11716" s="233" t="s">
        <v>1358</v>
      </c>
      <c r="E11716" s="233"/>
      <c r="F11716" s="234" t="s">
        <v>16070</v>
      </c>
      <c r="G11716" s="235">
        <v>1.18</v>
      </c>
      <c r="H11716" s="235">
        <v>2.8</v>
      </c>
      <c r="I11716" s="235" t="s">
        <v>37</v>
      </c>
      <c r="J11716" s="235">
        <v>0.05</v>
      </c>
      <c r="K11716" s="235">
        <v>4.03</v>
      </c>
      <c r="L11716" s="235" t="s">
        <v>37</v>
      </c>
      <c r="M11716" s="236" t="s">
        <v>583</v>
      </c>
    </row>
    <row r="11717" spans="1:13">
      <c r="A11717" s="106" t="str">
        <f t="shared" si="183"/>
        <v>95868 TC</v>
      </c>
      <c r="B11717" s="231" t="s">
        <v>16069</v>
      </c>
      <c r="C11717" s="232" t="s">
        <v>126</v>
      </c>
      <c r="D11717" s="233" t="s">
        <v>1358</v>
      </c>
      <c r="E11717" s="233"/>
      <c r="F11717" s="234" t="s">
        <v>16070</v>
      </c>
      <c r="G11717" s="235">
        <v>0</v>
      </c>
      <c r="H11717" s="235">
        <v>2.2000000000000002</v>
      </c>
      <c r="I11717" s="235" t="s">
        <v>37</v>
      </c>
      <c r="J11717" s="235">
        <v>0.01</v>
      </c>
      <c r="K11717" s="235">
        <v>2.21</v>
      </c>
      <c r="L11717" s="235" t="s">
        <v>37</v>
      </c>
      <c r="M11717" s="236" t="s">
        <v>583</v>
      </c>
    </row>
    <row r="11718" spans="1:13">
      <c r="A11718" s="106" t="str">
        <f t="shared" si="183"/>
        <v>95868 26</v>
      </c>
      <c r="B11718" s="231" t="s">
        <v>16069</v>
      </c>
      <c r="C11718" s="232">
        <v>26</v>
      </c>
      <c r="D11718" s="233" t="s">
        <v>1358</v>
      </c>
      <c r="E11718" s="233"/>
      <c r="F11718" s="234" t="s">
        <v>16070</v>
      </c>
      <c r="G11718" s="235">
        <v>1.18</v>
      </c>
      <c r="H11718" s="235">
        <v>0.6</v>
      </c>
      <c r="I11718" s="235">
        <v>0.6</v>
      </c>
      <c r="J11718" s="235">
        <v>0.04</v>
      </c>
      <c r="K11718" s="235">
        <v>1.82</v>
      </c>
      <c r="L11718" s="235">
        <v>1.82</v>
      </c>
      <c r="M11718" s="236" t="s">
        <v>583</v>
      </c>
    </row>
    <row r="11719" spans="1:13">
      <c r="A11719" s="106" t="str">
        <f t="shared" si="183"/>
        <v xml:space="preserve">95869 </v>
      </c>
      <c r="B11719" s="231" t="s">
        <v>16071</v>
      </c>
      <c r="C11719" s="232"/>
      <c r="D11719" s="233" t="s">
        <v>1358</v>
      </c>
      <c r="E11719" s="233"/>
      <c r="F11719" s="234" t="s">
        <v>16072</v>
      </c>
      <c r="G11719" s="235">
        <v>0.37</v>
      </c>
      <c r="H11719" s="235">
        <v>2.35</v>
      </c>
      <c r="I11719" s="235" t="s">
        <v>37</v>
      </c>
      <c r="J11719" s="235">
        <v>0.03</v>
      </c>
      <c r="K11719" s="235">
        <v>2.75</v>
      </c>
      <c r="L11719" s="235" t="s">
        <v>37</v>
      </c>
      <c r="M11719" s="236" t="s">
        <v>583</v>
      </c>
    </row>
    <row r="11720" spans="1:13">
      <c r="A11720" s="106" t="str">
        <f t="shared" si="183"/>
        <v>95869 TC</v>
      </c>
      <c r="B11720" s="231" t="s">
        <v>16071</v>
      </c>
      <c r="C11720" s="232" t="s">
        <v>126</v>
      </c>
      <c r="D11720" s="233" t="s">
        <v>1358</v>
      </c>
      <c r="E11720" s="233"/>
      <c r="F11720" s="234" t="s">
        <v>16072</v>
      </c>
      <c r="G11720" s="235">
        <v>0</v>
      </c>
      <c r="H11720" s="235">
        <v>2.16</v>
      </c>
      <c r="I11720" s="235" t="s">
        <v>37</v>
      </c>
      <c r="J11720" s="235">
        <v>0.01</v>
      </c>
      <c r="K11720" s="235">
        <v>2.17</v>
      </c>
      <c r="L11720" s="235" t="s">
        <v>37</v>
      </c>
      <c r="M11720" s="236" t="s">
        <v>583</v>
      </c>
    </row>
    <row r="11721" spans="1:13">
      <c r="A11721" s="106" t="str">
        <f t="shared" si="183"/>
        <v>95869 26</v>
      </c>
      <c r="B11721" s="231" t="s">
        <v>16071</v>
      </c>
      <c r="C11721" s="232">
        <v>26</v>
      </c>
      <c r="D11721" s="233" t="s">
        <v>1358</v>
      </c>
      <c r="E11721" s="233"/>
      <c r="F11721" s="234" t="s">
        <v>16072</v>
      </c>
      <c r="G11721" s="235">
        <v>0.37</v>
      </c>
      <c r="H11721" s="235">
        <v>0.19</v>
      </c>
      <c r="I11721" s="235">
        <v>0.19</v>
      </c>
      <c r="J11721" s="235">
        <v>0.02</v>
      </c>
      <c r="K11721" s="235">
        <v>0.57999999999999996</v>
      </c>
      <c r="L11721" s="235">
        <v>0.57999999999999996</v>
      </c>
      <c r="M11721" s="236" t="s">
        <v>583</v>
      </c>
    </row>
    <row r="11722" spans="1:13">
      <c r="A11722" s="106" t="str">
        <f t="shared" si="183"/>
        <v xml:space="preserve">95870 </v>
      </c>
      <c r="B11722" s="231" t="s">
        <v>16073</v>
      </c>
      <c r="C11722" s="232"/>
      <c r="D11722" s="233" t="s">
        <v>1358</v>
      </c>
      <c r="E11722" s="233"/>
      <c r="F11722" s="234" t="s">
        <v>16074</v>
      </c>
      <c r="G11722" s="235">
        <v>0.37</v>
      </c>
      <c r="H11722" s="235">
        <v>2.0099999999999998</v>
      </c>
      <c r="I11722" s="235" t="s">
        <v>37</v>
      </c>
      <c r="J11722" s="235">
        <v>0.03</v>
      </c>
      <c r="K11722" s="235">
        <v>2.41</v>
      </c>
      <c r="L11722" s="235" t="s">
        <v>37</v>
      </c>
      <c r="M11722" s="236" t="s">
        <v>583</v>
      </c>
    </row>
    <row r="11723" spans="1:13">
      <c r="A11723" s="106" t="str">
        <f t="shared" si="183"/>
        <v>95870 TC</v>
      </c>
      <c r="B11723" s="231" t="s">
        <v>16073</v>
      </c>
      <c r="C11723" s="232" t="s">
        <v>126</v>
      </c>
      <c r="D11723" s="233" t="s">
        <v>1358</v>
      </c>
      <c r="E11723" s="233"/>
      <c r="F11723" s="234" t="s">
        <v>16074</v>
      </c>
      <c r="G11723" s="235">
        <v>0</v>
      </c>
      <c r="H11723" s="235">
        <v>1.82</v>
      </c>
      <c r="I11723" s="235" t="s">
        <v>37</v>
      </c>
      <c r="J11723" s="235">
        <v>0.01</v>
      </c>
      <c r="K11723" s="235">
        <v>1.83</v>
      </c>
      <c r="L11723" s="235" t="s">
        <v>37</v>
      </c>
      <c r="M11723" s="236" t="s">
        <v>583</v>
      </c>
    </row>
    <row r="11724" spans="1:13">
      <c r="A11724" s="106" t="str">
        <f t="shared" si="183"/>
        <v>95870 26</v>
      </c>
      <c r="B11724" s="231" t="s">
        <v>16073</v>
      </c>
      <c r="C11724" s="232">
        <v>26</v>
      </c>
      <c r="D11724" s="233" t="s">
        <v>1358</v>
      </c>
      <c r="E11724" s="233"/>
      <c r="F11724" s="234" t="s">
        <v>16074</v>
      </c>
      <c r="G11724" s="235">
        <v>0.37</v>
      </c>
      <c r="H11724" s="235">
        <v>0.19</v>
      </c>
      <c r="I11724" s="235">
        <v>0.19</v>
      </c>
      <c r="J11724" s="235">
        <v>0.02</v>
      </c>
      <c r="K11724" s="235">
        <v>0.57999999999999996</v>
      </c>
      <c r="L11724" s="235">
        <v>0.57999999999999996</v>
      </c>
      <c r="M11724" s="236" t="s">
        <v>583</v>
      </c>
    </row>
    <row r="11725" spans="1:13">
      <c r="A11725" s="106" t="str">
        <f t="shared" si="183"/>
        <v xml:space="preserve">95872 </v>
      </c>
      <c r="B11725" s="231" t="s">
        <v>16075</v>
      </c>
      <c r="C11725" s="232"/>
      <c r="D11725" s="233" t="s">
        <v>1358</v>
      </c>
      <c r="E11725" s="233"/>
      <c r="F11725" s="234" t="s">
        <v>16076</v>
      </c>
      <c r="G11725" s="235">
        <v>2.88</v>
      </c>
      <c r="H11725" s="235">
        <v>2.4300000000000002</v>
      </c>
      <c r="I11725" s="235" t="s">
        <v>37</v>
      </c>
      <c r="J11725" s="235">
        <v>0.17</v>
      </c>
      <c r="K11725" s="235">
        <v>5.48</v>
      </c>
      <c r="L11725" s="235" t="s">
        <v>37</v>
      </c>
      <c r="M11725" s="236" t="s">
        <v>583</v>
      </c>
    </row>
    <row r="11726" spans="1:13">
      <c r="A11726" s="106" t="str">
        <f t="shared" si="183"/>
        <v>95872 TC</v>
      </c>
      <c r="B11726" s="231" t="s">
        <v>16075</v>
      </c>
      <c r="C11726" s="232" t="s">
        <v>126</v>
      </c>
      <c r="D11726" s="233" t="s">
        <v>1358</v>
      </c>
      <c r="E11726" s="233"/>
      <c r="F11726" s="234" t="s">
        <v>16076</v>
      </c>
      <c r="G11726" s="235">
        <v>0</v>
      </c>
      <c r="H11726" s="235">
        <v>1.1200000000000001</v>
      </c>
      <c r="I11726" s="235" t="s">
        <v>37</v>
      </c>
      <c r="J11726" s="235">
        <v>0.01</v>
      </c>
      <c r="K11726" s="235">
        <v>1.1299999999999999</v>
      </c>
      <c r="L11726" s="235" t="s">
        <v>37</v>
      </c>
      <c r="M11726" s="236" t="s">
        <v>583</v>
      </c>
    </row>
    <row r="11727" spans="1:13">
      <c r="A11727" s="106" t="str">
        <f t="shared" si="183"/>
        <v>95872 26</v>
      </c>
      <c r="B11727" s="231" t="s">
        <v>16075</v>
      </c>
      <c r="C11727" s="232">
        <v>26</v>
      </c>
      <c r="D11727" s="233" t="s">
        <v>1358</v>
      </c>
      <c r="E11727" s="233"/>
      <c r="F11727" s="234" t="s">
        <v>16076</v>
      </c>
      <c r="G11727" s="235">
        <v>2.88</v>
      </c>
      <c r="H11727" s="235">
        <v>1.31</v>
      </c>
      <c r="I11727" s="235">
        <v>1.31</v>
      </c>
      <c r="J11727" s="235">
        <v>0.16</v>
      </c>
      <c r="K11727" s="235">
        <v>4.3499999999999996</v>
      </c>
      <c r="L11727" s="235">
        <v>4.3499999999999996</v>
      </c>
      <c r="M11727" s="236" t="s">
        <v>583</v>
      </c>
    </row>
    <row r="11728" spans="1:13">
      <c r="A11728" s="106" t="str">
        <f t="shared" si="183"/>
        <v xml:space="preserve">95873 </v>
      </c>
      <c r="B11728" s="231" t="s">
        <v>16077</v>
      </c>
      <c r="C11728" s="232"/>
      <c r="D11728" s="233" t="s">
        <v>1358</v>
      </c>
      <c r="E11728" s="233"/>
      <c r="F11728" s="234" t="s">
        <v>16078</v>
      </c>
      <c r="G11728" s="235">
        <v>0.37</v>
      </c>
      <c r="H11728" s="235">
        <v>1.67</v>
      </c>
      <c r="I11728" s="235" t="s">
        <v>37</v>
      </c>
      <c r="J11728" s="235">
        <v>0.01</v>
      </c>
      <c r="K11728" s="235">
        <v>2.0499999999999998</v>
      </c>
      <c r="L11728" s="235" t="s">
        <v>37</v>
      </c>
      <c r="M11728" s="236" t="s">
        <v>1125</v>
      </c>
    </row>
    <row r="11729" spans="1:13">
      <c r="A11729" s="106" t="str">
        <f t="shared" si="183"/>
        <v>95873 TC</v>
      </c>
      <c r="B11729" s="231" t="s">
        <v>16077</v>
      </c>
      <c r="C11729" s="232" t="s">
        <v>126</v>
      </c>
      <c r="D11729" s="233" t="s">
        <v>1358</v>
      </c>
      <c r="E11729" s="233"/>
      <c r="F11729" s="234" t="s">
        <v>16078</v>
      </c>
      <c r="G11729" s="235">
        <v>0</v>
      </c>
      <c r="H11729" s="235">
        <v>1.48</v>
      </c>
      <c r="I11729" s="235" t="s">
        <v>37</v>
      </c>
      <c r="J11729" s="235">
        <v>0</v>
      </c>
      <c r="K11729" s="235">
        <v>1.48</v>
      </c>
      <c r="L11729" s="235" t="s">
        <v>37</v>
      </c>
      <c r="M11729" s="236" t="s">
        <v>1125</v>
      </c>
    </row>
    <row r="11730" spans="1:13">
      <c r="A11730" s="106" t="str">
        <f t="shared" si="183"/>
        <v>95873 26</v>
      </c>
      <c r="B11730" s="231" t="s">
        <v>16077</v>
      </c>
      <c r="C11730" s="232">
        <v>26</v>
      </c>
      <c r="D11730" s="233" t="s">
        <v>1358</v>
      </c>
      <c r="E11730" s="233"/>
      <c r="F11730" s="234" t="s">
        <v>16078</v>
      </c>
      <c r="G11730" s="235">
        <v>0.37</v>
      </c>
      <c r="H11730" s="235">
        <v>0.19</v>
      </c>
      <c r="I11730" s="235">
        <v>0.19</v>
      </c>
      <c r="J11730" s="235">
        <v>0.01</v>
      </c>
      <c r="K11730" s="235">
        <v>0.56999999999999995</v>
      </c>
      <c r="L11730" s="235">
        <v>0.56999999999999995</v>
      </c>
      <c r="M11730" s="236" t="s">
        <v>1125</v>
      </c>
    </row>
    <row r="11731" spans="1:13">
      <c r="A11731" s="106" t="str">
        <f t="shared" si="183"/>
        <v xml:space="preserve">95874 </v>
      </c>
      <c r="B11731" s="231" t="s">
        <v>16079</v>
      </c>
      <c r="C11731" s="232"/>
      <c r="D11731" s="233" t="s">
        <v>1358</v>
      </c>
      <c r="E11731" s="233"/>
      <c r="F11731" s="234" t="s">
        <v>16080</v>
      </c>
      <c r="G11731" s="235">
        <v>0.37</v>
      </c>
      <c r="H11731" s="235">
        <v>1.83</v>
      </c>
      <c r="I11731" s="235" t="s">
        <v>37</v>
      </c>
      <c r="J11731" s="235">
        <v>0.01</v>
      </c>
      <c r="K11731" s="235">
        <v>2.21</v>
      </c>
      <c r="L11731" s="235" t="s">
        <v>37</v>
      </c>
      <c r="M11731" s="236" t="s">
        <v>1125</v>
      </c>
    </row>
    <row r="11732" spans="1:13">
      <c r="A11732" s="106" t="str">
        <f t="shared" si="183"/>
        <v>95874 TC</v>
      </c>
      <c r="B11732" s="231" t="s">
        <v>16079</v>
      </c>
      <c r="C11732" s="232" t="s">
        <v>126</v>
      </c>
      <c r="D11732" s="233" t="s">
        <v>1358</v>
      </c>
      <c r="E11732" s="233"/>
      <c r="F11732" s="234" t="s">
        <v>16080</v>
      </c>
      <c r="G11732" s="235">
        <v>0</v>
      </c>
      <c r="H11732" s="235">
        <v>1.64</v>
      </c>
      <c r="I11732" s="235" t="s">
        <v>37</v>
      </c>
      <c r="J11732" s="235">
        <v>0</v>
      </c>
      <c r="K11732" s="235">
        <v>1.64</v>
      </c>
      <c r="L11732" s="235" t="s">
        <v>37</v>
      </c>
      <c r="M11732" s="236" t="s">
        <v>1125</v>
      </c>
    </row>
    <row r="11733" spans="1:13">
      <c r="A11733" s="106" t="str">
        <f t="shared" si="183"/>
        <v>95874 26</v>
      </c>
      <c r="B11733" s="231" t="s">
        <v>16079</v>
      </c>
      <c r="C11733" s="232">
        <v>26</v>
      </c>
      <c r="D11733" s="233" t="s">
        <v>1358</v>
      </c>
      <c r="E11733" s="233"/>
      <c r="F11733" s="234" t="s">
        <v>16080</v>
      </c>
      <c r="G11733" s="235">
        <v>0.37</v>
      </c>
      <c r="H11733" s="235">
        <v>0.19</v>
      </c>
      <c r="I11733" s="235">
        <v>0.19</v>
      </c>
      <c r="J11733" s="235">
        <v>0.01</v>
      </c>
      <c r="K11733" s="235">
        <v>0.56999999999999995</v>
      </c>
      <c r="L11733" s="235">
        <v>0.56999999999999995</v>
      </c>
      <c r="M11733" s="236" t="s">
        <v>1125</v>
      </c>
    </row>
    <row r="11734" spans="1:13">
      <c r="A11734" s="106" t="str">
        <f t="shared" si="183"/>
        <v xml:space="preserve">95875 </v>
      </c>
      <c r="B11734" s="231" t="s">
        <v>16081</v>
      </c>
      <c r="C11734" s="232"/>
      <c r="D11734" s="233" t="s">
        <v>1358</v>
      </c>
      <c r="E11734" s="233"/>
      <c r="F11734" s="234" t="s">
        <v>16082</v>
      </c>
      <c r="G11734" s="235">
        <v>1.1000000000000001</v>
      </c>
      <c r="H11734" s="235">
        <v>2.46</v>
      </c>
      <c r="I11734" s="235" t="s">
        <v>37</v>
      </c>
      <c r="J11734" s="235">
        <v>0.05</v>
      </c>
      <c r="K11734" s="235">
        <v>3.61</v>
      </c>
      <c r="L11734" s="235" t="s">
        <v>37</v>
      </c>
      <c r="M11734" s="236" t="s">
        <v>583</v>
      </c>
    </row>
    <row r="11735" spans="1:13">
      <c r="A11735" s="106" t="str">
        <f t="shared" si="183"/>
        <v>95875 TC</v>
      </c>
      <c r="B11735" s="231" t="s">
        <v>16081</v>
      </c>
      <c r="C11735" s="232" t="s">
        <v>126</v>
      </c>
      <c r="D11735" s="233" t="s">
        <v>1358</v>
      </c>
      <c r="E11735" s="233"/>
      <c r="F11735" s="234" t="s">
        <v>16082</v>
      </c>
      <c r="G11735" s="235">
        <v>0</v>
      </c>
      <c r="H11735" s="235">
        <v>1.88</v>
      </c>
      <c r="I11735" s="235" t="s">
        <v>37</v>
      </c>
      <c r="J11735" s="235">
        <v>0.01</v>
      </c>
      <c r="K11735" s="235">
        <v>1.89</v>
      </c>
      <c r="L11735" s="235" t="s">
        <v>37</v>
      </c>
      <c r="M11735" s="236" t="s">
        <v>583</v>
      </c>
    </row>
    <row r="11736" spans="1:13">
      <c r="A11736" s="106" t="str">
        <f t="shared" si="183"/>
        <v>95875 26</v>
      </c>
      <c r="B11736" s="231" t="s">
        <v>16081</v>
      </c>
      <c r="C11736" s="232">
        <v>26</v>
      </c>
      <c r="D11736" s="233" t="s">
        <v>1358</v>
      </c>
      <c r="E11736" s="233"/>
      <c r="F11736" s="234" t="s">
        <v>16082</v>
      </c>
      <c r="G11736" s="235">
        <v>1.1000000000000001</v>
      </c>
      <c r="H11736" s="235">
        <v>0.57999999999999996</v>
      </c>
      <c r="I11736" s="235">
        <v>0.57999999999999996</v>
      </c>
      <c r="J11736" s="235">
        <v>0.04</v>
      </c>
      <c r="K11736" s="235">
        <v>1.72</v>
      </c>
      <c r="L11736" s="235">
        <v>1.72</v>
      </c>
      <c r="M11736" s="236" t="s">
        <v>583</v>
      </c>
    </row>
    <row r="11737" spans="1:13">
      <c r="A11737" s="106" t="str">
        <f t="shared" si="183"/>
        <v xml:space="preserve">95885 </v>
      </c>
      <c r="B11737" s="231" t="s">
        <v>16083</v>
      </c>
      <c r="C11737" s="232"/>
      <c r="D11737" s="233" t="s">
        <v>1358</v>
      </c>
      <c r="E11737" s="233"/>
      <c r="F11737" s="234" t="s">
        <v>16084</v>
      </c>
      <c r="G11737" s="235">
        <v>0.35</v>
      </c>
      <c r="H11737" s="235">
        <v>1.43</v>
      </c>
      <c r="I11737" s="235" t="s">
        <v>37</v>
      </c>
      <c r="J11737" s="235">
        <v>0.01</v>
      </c>
      <c r="K11737" s="235">
        <v>1.79</v>
      </c>
      <c r="L11737" s="235" t="s">
        <v>37</v>
      </c>
      <c r="M11737" s="236" t="s">
        <v>1125</v>
      </c>
    </row>
    <row r="11738" spans="1:13">
      <c r="A11738" s="106" t="str">
        <f t="shared" si="183"/>
        <v>95885 TC</v>
      </c>
      <c r="B11738" s="231" t="s">
        <v>16083</v>
      </c>
      <c r="C11738" s="232" t="s">
        <v>126</v>
      </c>
      <c r="D11738" s="233" t="s">
        <v>1358</v>
      </c>
      <c r="E11738" s="233"/>
      <c r="F11738" s="234" t="s">
        <v>16084</v>
      </c>
      <c r="G11738" s="235">
        <v>0</v>
      </c>
      <c r="H11738" s="235">
        <v>1.25</v>
      </c>
      <c r="I11738" s="235" t="s">
        <v>37</v>
      </c>
      <c r="J11738" s="235">
        <v>0</v>
      </c>
      <c r="K11738" s="235">
        <v>1.25</v>
      </c>
      <c r="L11738" s="235" t="s">
        <v>37</v>
      </c>
      <c r="M11738" s="236" t="s">
        <v>1125</v>
      </c>
    </row>
    <row r="11739" spans="1:13">
      <c r="A11739" s="106" t="str">
        <f t="shared" si="183"/>
        <v>95885 26</v>
      </c>
      <c r="B11739" s="231" t="s">
        <v>16083</v>
      </c>
      <c r="C11739" s="232">
        <v>26</v>
      </c>
      <c r="D11739" s="233" t="s">
        <v>1358</v>
      </c>
      <c r="E11739" s="233"/>
      <c r="F11739" s="234" t="s">
        <v>16084</v>
      </c>
      <c r="G11739" s="235">
        <v>0.35</v>
      </c>
      <c r="H11739" s="235">
        <v>0.18</v>
      </c>
      <c r="I11739" s="235">
        <v>0.18</v>
      </c>
      <c r="J11739" s="235">
        <v>0.01</v>
      </c>
      <c r="K11739" s="235">
        <v>0.54</v>
      </c>
      <c r="L11739" s="235">
        <v>0.54</v>
      </c>
      <c r="M11739" s="236" t="s">
        <v>1125</v>
      </c>
    </row>
    <row r="11740" spans="1:13">
      <c r="A11740" s="106" t="str">
        <f t="shared" si="183"/>
        <v xml:space="preserve">95886 </v>
      </c>
      <c r="B11740" s="231" t="s">
        <v>16085</v>
      </c>
      <c r="C11740" s="232"/>
      <c r="D11740" s="233" t="s">
        <v>1358</v>
      </c>
      <c r="E11740" s="233"/>
      <c r="F11740" s="234" t="s">
        <v>16086</v>
      </c>
      <c r="G11740" s="235">
        <v>0.86</v>
      </c>
      <c r="H11740" s="235">
        <v>1.93</v>
      </c>
      <c r="I11740" s="235" t="s">
        <v>37</v>
      </c>
      <c r="J11740" s="235">
        <v>0.03</v>
      </c>
      <c r="K11740" s="235">
        <v>2.82</v>
      </c>
      <c r="L11740" s="235" t="s">
        <v>37</v>
      </c>
      <c r="M11740" s="236" t="s">
        <v>1125</v>
      </c>
    </row>
    <row r="11741" spans="1:13">
      <c r="A11741" s="106" t="str">
        <f t="shared" si="183"/>
        <v>95886 TC</v>
      </c>
      <c r="B11741" s="231" t="s">
        <v>16085</v>
      </c>
      <c r="C11741" s="232" t="s">
        <v>126</v>
      </c>
      <c r="D11741" s="233" t="s">
        <v>1358</v>
      </c>
      <c r="E11741" s="233"/>
      <c r="F11741" s="234" t="s">
        <v>16086</v>
      </c>
      <c r="G11741" s="235">
        <v>0</v>
      </c>
      <c r="H11741" s="235">
        <v>1.49</v>
      </c>
      <c r="I11741" s="235" t="s">
        <v>37</v>
      </c>
      <c r="J11741" s="235">
        <v>0</v>
      </c>
      <c r="K11741" s="235">
        <v>1.49</v>
      </c>
      <c r="L11741" s="235" t="s">
        <v>37</v>
      </c>
      <c r="M11741" s="236" t="s">
        <v>1125</v>
      </c>
    </row>
    <row r="11742" spans="1:13">
      <c r="A11742" s="106" t="str">
        <f t="shared" si="183"/>
        <v>95886 26</v>
      </c>
      <c r="B11742" s="231" t="s">
        <v>16085</v>
      </c>
      <c r="C11742" s="232">
        <v>26</v>
      </c>
      <c r="D11742" s="233" t="s">
        <v>1358</v>
      </c>
      <c r="E11742" s="233"/>
      <c r="F11742" s="234" t="s">
        <v>16086</v>
      </c>
      <c r="G11742" s="235">
        <v>0.86</v>
      </c>
      <c r="H11742" s="235">
        <v>0.44</v>
      </c>
      <c r="I11742" s="235">
        <v>0.44</v>
      </c>
      <c r="J11742" s="235">
        <v>0.03</v>
      </c>
      <c r="K11742" s="235">
        <v>1.33</v>
      </c>
      <c r="L11742" s="235">
        <v>1.33</v>
      </c>
      <c r="M11742" s="236" t="s">
        <v>1125</v>
      </c>
    </row>
    <row r="11743" spans="1:13">
      <c r="A11743" s="106" t="str">
        <f t="shared" si="183"/>
        <v xml:space="preserve">95887 </v>
      </c>
      <c r="B11743" s="231" t="s">
        <v>16087</v>
      </c>
      <c r="C11743" s="232"/>
      <c r="D11743" s="233" t="s">
        <v>1358</v>
      </c>
      <c r="E11743" s="233"/>
      <c r="F11743" s="234" t="s">
        <v>16088</v>
      </c>
      <c r="G11743" s="235">
        <v>0.71</v>
      </c>
      <c r="H11743" s="235">
        <v>1.7</v>
      </c>
      <c r="I11743" s="235" t="s">
        <v>37</v>
      </c>
      <c r="J11743" s="235">
        <v>0.03</v>
      </c>
      <c r="K11743" s="235">
        <v>2.44</v>
      </c>
      <c r="L11743" s="235" t="s">
        <v>37</v>
      </c>
      <c r="M11743" s="236" t="s">
        <v>1125</v>
      </c>
    </row>
    <row r="11744" spans="1:13">
      <c r="A11744" s="106" t="str">
        <f t="shared" si="183"/>
        <v>95887 TC</v>
      </c>
      <c r="B11744" s="231" t="s">
        <v>16087</v>
      </c>
      <c r="C11744" s="232" t="s">
        <v>126</v>
      </c>
      <c r="D11744" s="233" t="s">
        <v>1358</v>
      </c>
      <c r="E11744" s="233"/>
      <c r="F11744" s="234" t="s">
        <v>16088</v>
      </c>
      <c r="G11744" s="235">
        <v>0</v>
      </c>
      <c r="H11744" s="235">
        <v>1.35</v>
      </c>
      <c r="I11744" s="235" t="s">
        <v>37</v>
      </c>
      <c r="J11744" s="235">
        <v>0</v>
      </c>
      <c r="K11744" s="235">
        <v>1.35</v>
      </c>
      <c r="L11744" s="235" t="s">
        <v>37</v>
      </c>
      <c r="M11744" s="236" t="s">
        <v>1125</v>
      </c>
    </row>
    <row r="11745" spans="1:13">
      <c r="A11745" s="106" t="str">
        <f t="shared" si="183"/>
        <v>95887 26</v>
      </c>
      <c r="B11745" s="231" t="s">
        <v>16087</v>
      </c>
      <c r="C11745" s="232">
        <v>26</v>
      </c>
      <c r="D11745" s="233" t="s">
        <v>1358</v>
      </c>
      <c r="E11745" s="233"/>
      <c r="F11745" s="234" t="s">
        <v>16088</v>
      </c>
      <c r="G11745" s="235">
        <v>0.71</v>
      </c>
      <c r="H11745" s="235">
        <v>0.35</v>
      </c>
      <c r="I11745" s="235">
        <v>0.35</v>
      </c>
      <c r="J11745" s="235">
        <v>0.03</v>
      </c>
      <c r="K11745" s="235">
        <v>1.0900000000000001</v>
      </c>
      <c r="L11745" s="235">
        <v>1.0900000000000001</v>
      </c>
      <c r="M11745" s="236" t="s">
        <v>1125</v>
      </c>
    </row>
    <row r="11746" spans="1:13">
      <c r="A11746" s="106" t="str">
        <f t="shared" si="183"/>
        <v xml:space="preserve">95905 </v>
      </c>
      <c r="B11746" s="231" t="s">
        <v>16089</v>
      </c>
      <c r="C11746" s="232"/>
      <c r="D11746" s="233" t="s">
        <v>1358</v>
      </c>
      <c r="E11746" s="233"/>
      <c r="F11746" s="234" t="s">
        <v>16090</v>
      </c>
      <c r="G11746" s="235">
        <v>0.05</v>
      </c>
      <c r="H11746" s="235">
        <v>0.91</v>
      </c>
      <c r="I11746" s="235" t="s">
        <v>37</v>
      </c>
      <c r="J11746" s="235">
        <v>0.02</v>
      </c>
      <c r="K11746" s="235">
        <v>0.98</v>
      </c>
      <c r="L11746" s="235" t="s">
        <v>37</v>
      </c>
      <c r="M11746" s="236" t="s">
        <v>583</v>
      </c>
    </row>
    <row r="11747" spans="1:13">
      <c r="A11747" s="106" t="str">
        <f t="shared" si="183"/>
        <v>95905 TC</v>
      </c>
      <c r="B11747" s="231" t="s">
        <v>16089</v>
      </c>
      <c r="C11747" s="232" t="s">
        <v>126</v>
      </c>
      <c r="D11747" s="233" t="s">
        <v>1358</v>
      </c>
      <c r="E11747" s="233"/>
      <c r="F11747" s="234" t="s">
        <v>16090</v>
      </c>
      <c r="G11747" s="235">
        <v>0</v>
      </c>
      <c r="H11747" s="235">
        <v>0.89</v>
      </c>
      <c r="I11747" s="235" t="s">
        <v>37</v>
      </c>
      <c r="J11747" s="235">
        <v>0.01</v>
      </c>
      <c r="K11747" s="235">
        <v>0.9</v>
      </c>
      <c r="L11747" s="235" t="s">
        <v>37</v>
      </c>
      <c r="M11747" s="236" t="s">
        <v>583</v>
      </c>
    </row>
    <row r="11748" spans="1:13">
      <c r="A11748" s="106" t="str">
        <f t="shared" si="183"/>
        <v>95905 26</v>
      </c>
      <c r="B11748" s="231" t="s">
        <v>16089</v>
      </c>
      <c r="C11748" s="232">
        <v>26</v>
      </c>
      <c r="D11748" s="233" t="s">
        <v>1358</v>
      </c>
      <c r="E11748" s="233"/>
      <c r="F11748" s="234" t="s">
        <v>16090</v>
      </c>
      <c r="G11748" s="235">
        <v>0.05</v>
      </c>
      <c r="H11748" s="235">
        <v>0.02</v>
      </c>
      <c r="I11748" s="235">
        <v>0.02</v>
      </c>
      <c r="J11748" s="235">
        <v>0.01</v>
      </c>
      <c r="K11748" s="235">
        <v>0.08</v>
      </c>
      <c r="L11748" s="235">
        <v>0.08</v>
      </c>
      <c r="M11748" s="236" t="s">
        <v>583</v>
      </c>
    </row>
    <row r="11749" spans="1:13">
      <c r="A11749" s="106" t="str">
        <f t="shared" si="183"/>
        <v xml:space="preserve">95907 </v>
      </c>
      <c r="B11749" s="231" t="s">
        <v>16091</v>
      </c>
      <c r="C11749" s="232"/>
      <c r="D11749" s="233" t="s">
        <v>1358</v>
      </c>
      <c r="E11749" s="233"/>
      <c r="F11749" s="234" t="s">
        <v>16092</v>
      </c>
      <c r="G11749" s="235">
        <v>1</v>
      </c>
      <c r="H11749" s="235">
        <v>1.61</v>
      </c>
      <c r="I11749" s="235" t="s">
        <v>37</v>
      </c>
      <c r="J11749" s="235">
        <v>0.05</v>
      </c>
      <c r="K11749" s="235">
        <v>2.66</v>
      </c>
      <c r="L11749" s="235" t="s">
        <v>37</v>
      </c>
      <c r="M11749" s="236" t="s">
        <v>583</v>
      </c>
    </row>
    <row r="11750" spans="1:13">
      <c r="A11750" s="106" t="str">
        <f t="shared" si="183"/>
        <v>95907 TC</v>
      </c>
      <c r="B11750" s="231" t="s">
        <v>16091</v>
      </c>
      <c r="C11750" s="232" t="s">
        <v>126</v>
      </c>
      <c r="D11750" s="233" t="s">
        <v>1358</v>
      </c>
      <c r="E11750" s="233"/>
      <c r="F11750" s="234" t="s">
        <v>16092</v>
      </c>
      <c r="G11750" s="235">
        <v>0</v>
      </c>
      <c r="H11750" s="235">
        <v>1.1000000000000001</v>
      </c>
      <c r="I11750" s="235" t="s">
        <v>37</v>
      </c>
      <c r="J11750" s="235">
        <v>0.01</v>
      </c>
      <c r="K11750" s="235">
        <v>1.1100000000000001</v>
      </c>
      <c r="L11750" s="235" t="s">
        <v>37</v>
      </c>
      <c r="M11750" s="236" t="s">
        <v>583</v>
      </c>
    </row>
    <row r="11751" spans="1:13">
      <c r="A11751" s="106" t="str">
        <f t="shared" si="183"/>
        <v>95907 26</v>
      </c>
      <c r="B11751" s="231" t="s">
        <v>16091</v>
      </c>
      <c r="C11751" s="232">
        <v>26</v>
      </c>
      <c r="D11751" s="233" t="s">
        <v>1358</v>
      </c>
      <c r="E11751" s="233"/>
      <c r="F11751" s="234" t="s">
        <v>16092</v>
      </c>
      <c r="G11751" s="235">
        <v>1</v>
      </c>
      <c r="H11751" s="235">
        <v>0.51</v>
      </c>
      <c r="I11751" s="235">
        <v>0.51</v>
      </c>
      <c r="J11751" s="235">
        <v>0.04</v>
      </c>
      <c r="K11751" s="235">
        <v>1.55</v>
      </c>
      <c r="L11751" s="235">
        <v>1.55</v>
      </c>
      <c r="M11751" s="236" t="s">
        <v>583</v>
      </c>
    </row>
    <row r="11752" spans="1:13">
      <c r="A11752" s="106" t="str">
        <f t="shared" si="183"/>
        <v xml:space="preserve">95908 </v>
      </c>
      <c r="B11752" s="231" t="s">
        <v>16093</v>
      </c>
      <c r="C11752" s="232"/>
      <c r="D11752" s="233" t="s">
        <v>1358</v>
      </c>
      <c r="E11752" s="233"/>
      <c r="F11752" s="234" t="s">
        <v>16094</v>
      </c>
      <c r="G11752" s="235">
        <v>1.25</v>
      </c>
      <c r="H11752" s="235">
        <v>2.0099999999999998</v>
      </c>
      <c r="I11752" s="235" t="s">
        <v>37</v>
      </c>
      <c r="J11752" s="235">
        <v>0.05</v>
      </c>
      <c r="K11752" s="235">
        <v>3.31</v>
      </c>
      <c r="L11752" s="235" t="s">
        <v>37</v>
      </c>
      <c r="M11752" s="236" t="s">
        <v>583</v>
      </c>
    </row>
    <row r="11753" spans="1:13">
      <c r="A11753" s="106" t="str">
        <f t="shared" si="183"/>
        <v>95908 TC</v>
      </c>
      <c r="B11753" s="231" t="s">
        <v>16093</v>
      </c>
      <c r="C11753" s="232" t="s">
        <v>126</v>
      </c>
      <c r="D11753" s="233" t="s">
        <v>1358</v>
      </c>
      <c r="E11753" s="233"/>
      <c r="F11753" s="234" t="s">
        <v>16094</v>
      </c>
      <c r="G11753" s="235">
        <v>0</v>
      </c>
      <c r="H11753" s="235">
        <v>1.36</v>
      </c>
      <c r="I11753" s="235" t="s">
        <v>37</v>
      </c>
      <c r="J11753" s="235">
        <v>0.01</v>
      </c>
      <c r="K11753" s="235">
        <v>1.37</v>
      </c>
      <c r="L11753" s="235" t="s">
        <v>37</v>
      </c>
      <c r="M11753" s="236" t="s">
        <v>583</v>
      </c>
    </row>
    <row r="11754" spans="1:13">
      <c r="A11754" s="106" t="str">
        <f t="shared" si="183"/>
        <v>95908 26</v>
      </c>
      <c r="B11754" s="231" t="s">
        <v>16093</v>
      </c>
      <c r="C11754" s="232">
        <v>26</v>
      </c>
      <c r="D11754" s="233" t="s">
        <v>1358</v>
      </c>
      <c r="E11754" s="233"/>
      <c r="F11754" s="234" t="s">
        <v>16094</v>
      </c>
      <c r="G11754" s="235">
        <v>1.25</v>
      </c>
      <c r="H11754" s="235">
        <v>0.65</v>
      </c>
      <c r="I11754" s="235">
        <v>0.65</v>
      </c>
      <c r="J11754" s="235">
        <v>0.04</v>
      </c>
      <c r="K11754" s="235">
        <v>1.94</v>
      </c>
      <c r="L11754" s="235">
        <v>1.94</v>
      </c>
      <c r="M11754" s="236" t="s">
        <v>583</v>
      </c>
    </row>
    <row r="11755" spans="1:13">
      <c r="A11755" s="106" t="str">
        <f t="shared" si="183"/>
        <v xml:space="preserve">95909 </v>
      </c>
      <c r="B11755" s="231" t="s">
        <v>16095</v>
      </c>
      <c r="C11755" s="232"/>
      <c r="D11755" s="233" t="s">
        <v>1358</v>
      </c>
      <c r="E11755" s="233"/>
      <c r="F11755" s="234" t="s">
        <v>16096</v>
      </c>
      <c r="G11755" s="235">
        <v>1.5</v>
      </c>
      <c r="H11755" s="235">
        <v>2.42</v>
      </c>
      <c r="I11755" s="235" t="s">
        <v>37</v>
      </c>
      <c r="J11755" s="235">
        <v>0.06</v>
      </c>
      <c r="K11755" s="235">
        <v>3.98</v>
      </c>
      <c r="L11755" s="235" t="s">
        <v>37</v>
      </c>
      <c r="M11755" s="236" t="s">
        <v>583</v>
      </c>
    </row>
    <row r="11756" spans="1:13">
      <c r="A11756" s="106" t="str">
        <f t="shared" si="183"/>
        <v>95909 TC</v>
      </c>
      <c r="B11756" s="231" t="s">
        <v>16095</v>
      </c>
      <c r="C11756" s="232" t="s">
        <v>126</v>
      </c>
      <c r="D11756" s="233" t="s">
        <v>1358</v>
      </c>
      <c r="E11756" s="233"/>
      <c r="F11756" s="234" t="s">
        <v>16096</v>
      </c>
      <c r="G11756" s="235">
        <v>0</v>
      </c>
      <c r="H11756" s="235">
        <v>1.65</v>
      </c>
      <c r="I11756" s="235" t="s">
        <v>37</v>
      </c>
      <c r="J11756" s="235">
        <v>0.01</v>
      </c>
      <c r="K11756" s="235">
        <v>1.66</v>
      </c>
      <c r="L11756" s="235" t="s">
        <v>37</v>
      </c>
      <c r="M11756" s="236" t="s">
        <v>583</v>
      </c>
    </row>
    <row r="11757" spans="1:13">
      <c r="A11757" s="106" t="str">
        <f t="shared" si="183"/>
        <v>95909 26</v>
      </c>
      <c r="B11757" s="231" t="s">
        <v>16095</v>
      </c>
      <c r="C11757" s="232">
        <v>26</v>
      </c>
      <c r="D11757" s="233" t="s">
        <v>1358</v>
      </c>
      <c r="E11757" s="233"/>
      <c r="F11757" s="234" t="s">
        <v>16096</v>
      </c>
      <c r="G11757" s="235">
        <v>1.5</v>
      </c>
      <c r="H11757" s="235">
        <v>0.77</v>
      </c>
      <c r="I11757" s="235">
        <v>0.77</v>
      </c>
      <c r="J11757" s="235">
        <v>0.05</v>
      </c>
      <c r="K11757" s="235">
        <v>2.3199999999999998</v>
      </c>
      <c r="L11757" s="235">
        <v>2.3199999999999998</v>
      </c>
      <c r="M11757" s="236" t="s">
        <v>583</v>
      </c>
    </row>
    <row r="11758" spans="1:13">
      <c r="A11758" s="106" t="str">
        <f t="shared" si="183"/>
        <v xml:space="preserve">95910 </v>
      </c>
      <c r="B11758" s="231" t="s">
        <v>16097</v>
      </c>
      <c r="C11758" s="232"/>
      <c r="D11758" s="233" t="s">
        <v>1358</v>
      </c>
      <c r="E11758" s="233"/>
      <c r="F11758" s="234" t="s">
        <v>16098</v>
      </c>
      <c r="G11758" s="235">
        <v>2</v>
      </c>
      <c r="H11758" s="235">
        <v>3.12</v>
      </c>
      <c r="I11758" s="235" t="s">
        <v>37</v>
      </c>
      <c r="J11758" s="235">
        <v>0.08</v>
      </c>
      <c r="K11758" s="235">
        <v>5.2</v>
      </c>
      <c r="L11758" s="235" t="s">
        <v>37</v>
      </c>
      <c r="M11758" s="236" t="s">
        <v>583</v>
      </c>
    </row>
    <row r="11759" spans="1:13">
      <c r="A11759" s="106" t="str">
        <f t="shared" si="183"/>
        <v>95910 TC</v>
      </c>
      <c r="B11759" s="231" t="s">
        <v>16097</v>
      </c>
      <c r="C11759" s="232" t="s">
        <v>126</v>
      </c>
      <c r="D11759" s="233" t="s">
        <v>1358</v>
      </c>
      <c r="E11759" s="233"/>
      <c r="F11759" s="234" t="s">
        <v>16098</v>
      </c>
      <c r="G11759" s="235">
        <v>0</v>
      </c>
      <c r="H11759" s="235">
        <v>2.1</v>
      </c>
      <c r="I11759" s="235" t="s">
        <v>37</v>
      </c>
      <c r="J11759" s="235">
        <v>0.01</v>
      </c>
      <c r="K11759" s="235">
        <v>2.11</v>
      </c>
      <c r="L11759" s="235" t="s">
        <v>37</v>
      </c>
      <c r="M11759" s="236" t="s">
        <v>583</v>
      </c>
    </row>
    <row r="11760" spans="1:13">
      <c r="A11760" s="106" t="str">
        <f t="shared" si="183"/>
        <v>95910 26</v>
      </c>
      <c r="B11760" s="231" t="s">
        <v>16097</v>
      </c>
      <c r="C11760" s="232">
        <v>26</v>
      </c>
      <c r="D11760" s="233" t="s">
        <v>1358</v>
      </c>
      <c r="E11760" s="233"/>
      <c r="F11760" s="234" t="s">
        <v>16098</v>
      </c>
      <c r="G11760" s="235">
        <v>2</v>
      </c>
      <c r="H11760" s="235">
        <v>1.02</v>
      </c>
      <c r="I11760" s="235">
        <v>1.02</v>
      </c>
      <c r="J11760" s="235">
        <v>7.0000000000000007E-2</v>
      </c>
      <c r="K11760" s="235">
        <v>3.09</v>
      </c>
      <c r="L11760" s="235">
        <v>3.09</v>
      </c>
      <c r="M11760" s="236" t="s">
        <v>583</v>
      </c>
    </row>
    <row r="11761" spans="1:13">
      <c r="A11761" s="106" t="str">
        <f t="shared" si="183"/>
        <v xml:space="preserve">95911 </v>
      </c>
      <c r="B11761" s="231" t="s">
        <v>16099</v>
      </c>
      <c r="C11761" s="232"/>
      <c r="D11761" s="233" t="s">
        <v>1358</v>
      </c>
      <c r="E11761" s="233"/>
      <c r="F11761" s="234" t="s">
        <v>16100</v>
      </c>
      <c r="G11761" s="235">
        <v>2.5</v>
      </c>
      <c r="H11761" s="235">
        <v>3.65</v>
      </c>
      <c r="I11761" s="235" t="s">
        <v>37</v>
      </c>
      <c r="J11761" s="235">
        <v>0.11</v>
      </c>
      <c r="K11761" s="235">
        <v>6.26</v>
      </c>
      <c r="L11761" s="235" t="s">
        <v>37</v>
      </c>
      <c r="M11761" s="236" t="s">
        <v>583</v>
      </c>
    </row>
    <row r="11762" spans="1:13">
      <c r="A11762" s="106" t="str">
        <f t="shared" si="183"/>
        <v>95911 TC</v>
      </c>
      <c r="B11762" s="231" t="s">
        <v>16099</v>
      </c>
      <c r="C11762" s="232" t="s">
        <v>126</v>
      </c>
      <c r="D11762" s="233" t="s">
        <v>1358</v>
      </c>
      <c r="E11762" s="233"/>
      <c r="F11762" s="234" t="s">
        <v>16100</v>
      </c>
      <c r="G11762" s="235">
        <v>0</v>
      </c>
      <c r="H11762" s="235">
        <v>2.38</v>
      </c>
      <c r="I11762" s="235" t="s">
        <v>37</v>
      </c>
      <c r="J11762" s="235">
        <v>0.01</v>
      </c>
      <c r="K11762" s="235">
        <v>2.39</v>
      </c>
      <c r="L11762" s="235" t="s">
        <v>37</v>
      </c>
      <c r="M11762" s="236" t="s">
        <v>583</v>
      </c>
    </row>
    <row r="11763" spans="1:13">
      <c r="A11763" s="106" t="str">
        <f t="shared" si="183"/>
        <v>95911 26</v>
      </c>
      <c r="B11763" s="231" t="s">
        <v>16099</v>
      </c>
      <c r="C11763" s="232">
        <v>26</v>
      </c>
      <c r="D11763" s="233" t="s">
        <v>1358</v>
      </c>
      <c r="E11763" s="233"/>
      <c r="F11763" s="234" t="s">
        <v>16100</v>
      </c>
      <c r="G11763" s="235">
        <v>2.5</v>
      </c>
      <c r="H11763" s="235">
        <v>1.27</v>
      </c>
      <c r="I11763" s="235">
        <v>1.27</v>
      </c>
      <c r="J11763" s="235">
        <v>0.1</v>
      </c>
      <c r="K11763" s="235">
        <v>3.87</v>
      </c>
      <c r="L11763" s="235">
        <v>3.87</v>
      </c>
      <c r="M11763" s="236" t="s">
        <v>583</v>
      </c>
    </row>
    <row r="11764" spans="1:13">
      <c r="A11764" s="106" t="str">
        <f t="shared" si="183"/>
        <v xml:space="preserve">95912 </v>
      </c>
      <c r="B11764" s="231" t="s">
        <v>16101</v>
      </c>
      <c r="C11764" s="232"/>
      <c r="D11764" s="233" t="s">
        <v>1358</v>
      </c>
      <c r="E11764" s="233"/>
      <c r="F11764" s="234" t="s">
        <v>16102</v>
      </c>
      <c r="G11764" s="235">
        <v>3</v>
      </c>
      <c r="H11764" s="235">
        <v>4.1399999999999997</v>
      </c>
      <c r="I11764" s="235" t="s">
        <v>37</v>
      </c>
      <c r="J11764" s="235">
        <v>0.15</v>
      </c>
      <c r="K11764" s="235">
        <v>7.29</v>
      </c>
      <c r="L11764" s="235" t="s">
        <v>37</v>
      </c>
      <c r="M11764" s="236" t="s">
        <v>583</v>
      </c>
    </row>
    <row r="11765" spans="1:13">
      <c r="A11765" s="106" t="str">
        <f t="shared" si="183"/>
        <v>95912 TC</v>
      </c>
      <c r="B11765" s="231" t="s">
        <v>16101</v>
      </c>
      <c r="C11765" s="232" t="s">
        <v>126</v>
      </c>
      <c r="D11765" s="233" t="s">
        <v>1358</v>
      </c>
      <c r="E11765" s="233"/>
      <c r="F11765" s="234" t="s">
        <v>16102</v>
      </c>
      <c r="G11765" s="235">
        <v>0</v>
      </c>
      <c r="H11765" s="235">
        <v>2.64</v>
      </c>
      <c r="I11765" s="235" t="s">
        <v>37</v>
      </c>
      <c r="J11765" s="235">
        <v>0.02</v>
      </c>
      <c r="K11765" s="235">
        <v>2.66</v>
      </c>
      <c r="L11765" s="235" t="s">
        <v>37</v>
      </c>
      <c r="M11765" s="236" t="s">
        <v>583</v>
      </c>
    </row>
    <row r="11766" spans="1:13">
      <c r="A11766" s="106" t="str">
        <f t="shared" si="183"/>
        <v>95912 26</v>
      </c>
      <c r="B11766" s="231" t="s">
        <v>16101</v>
      </c>
      <c r="C11766" s="232">
        <v>26</v>
      </c>
      <c r="D11766" s="233" t="s">
        <v>1358</v>
      </c>
      <c r="E11766" s="233"/>
      <c r="F11766" s="234" t="s">
        <v>16102</v>
      </c>
      <c r="G11766" s="235">
        <v>3</v>
      </c>
      <c r="H11766" s="235">
        <v>1.5</v>
      </c>
      <c r="I11766" s="235">
        <v>1.5</v>
      </c>
      <c r="J11766" s="235">
        <v>0.13</v>
      </c>
      <c r="K11766" s="235">
        <v>4.63</v>
      </c>
      <c r="L11766" s="235">
        <v>4.63</v>
      </c>
      <c r="M11766" s="236" t="s">
        <v>583</v>
      </c>
    </row>
    <row r="11767" spans="1:13">
      <c r="A11767" s="106" t="str">
        <f t="shared" si="183"/>
        <v xml:space="preserve">95913 </v>
      </c>
      <c r="B11767" s="231" t="s">
        <v>16103</v>
      </c>
      <c r="C11767" s="232"/>
      <c r="D11767" s="233" t="s">
        <v>1358</v>
      </c>
      <c r="E11767" s="233"/>
      <c r="F11767" s="234" t="s">
        <v>16104</v>
      </c>
      <c r="G11767" s="235">
        <v>3.56</v>
      </c>
      <c r="H11767" s="235">
        <v>4.79</v>
      </c>
      <c r="I11767" s="235" t="s">
        <v>37</v>
      </c>
      <c r="J11767" s="235">
        <v>0.17</v>
      </c>
      <c r="K11767" s="235">
        <v>8.52</v>
      </c>
      <c r="L11767" s="235" t="s">
        <v>37</v>
      </c>
      <c r="M11767" s="236" t="s">
        <v>583</v>
      </c>
    </row>
    <row r="11768" spans="1:13">
      <c r="A11768" s="106" t="str">
        <f t="shared" si="183"/>
        <v>95913 TC</v>
      </c>
      <c r="B11768" s="231" t="s">
        <v>16103</v>
      </c>
      <c r="C11768" s="232" t="s">
        <v>126</v>
      </c>
      <c r="D11768" s="233" t="s">
        <v>1358</v>
      </c>
      <c r="E11768" s="233"/>
      <c r="F11768" s="234" t="s">
        <v>16104</v>
      </c>
      <c r="G11768" s="235">
        <v>0</v>
      </c>
      <c r="H11768" s="235">
        <v>3.01</v>
      </c>
      <c r="I11768" s="235" t="s">
        <v>37</v>
      </c>
      <c r="J11768" s="235">
        <v>0.02</v>
      </c>
      <c r="K11768" s="235">
        <v>3.03</v>
      </c>
      <c r="L11768" s="235" t="s">
        <v>37</v>
      </c>
      <c r="M11768" s="236" t="s">
        <v>583</v>
      </c>
    </row>
    <row r="11769" spans="1:13">
      <c r="A11769" s="106" t="str">
        <f t="shared" si="183"/>
        <v>95913 26</v>
      </c>
      <c r="B11769" s="231" t="s">
        <v>16103</v>
      </c>
      <c r="C11769" s="232">
        <v>26</v>
      </c>
      <c r="D11769" s="233" t="s">
        <v>1358</v>
      </c>
      <c r="E11769" s="233"/>
      <c r="F11769" s="234" t="s">
        <v>16104</v>
      </c>
      <c r="G11769" s="235">
        <v>3.56</v>
      </c>
      <c r="H11769" s="235">
        <v>1.78</v>
      </c>
      <c r="I11769" s="235">
        <v>1.78</v>
      </c>
      <c r="J11769" s="235">
        <v>0.15</v>
      </c>
      <c r="K11769" s="235">
        <v>5.49</v>
      </c>
      <c r="L11769" s="235">
        <v>5.49</v>
      </c>
      <c r="M11769" s="236" t="s">
        <v>583</v>
      </c>
    </row>
    <row r="11770" spans="1:13">
      <c r="A11770" s="106" t="str">
        <f t="shared" si="183"/>
        <v xml:space="preserve">95919 </v>
      </c>
      <c r="B11770" s="231" t="s">
        <v>19240</v>
      </c>
      <c r="C11770" s="232"/>
      <c r="D11770" s="233" t="s">
        <v>1358</v>
      </c>
      <c r="E11770" s="233"/>
      <c r="F11770" s="234" t="s">
        <v>18716</v>
      </c>
      <c r="G11770" s="235">
        <v>0.18</v>
      </c>
      <c r="H11770" s="235">
        <v>0.28000000000000003</v>
      </c>
      <c r="I11770" s="235" t="s">
        <v>37</v>
      </c>
      <c r="J11770" s="235">
        <v>0.02</v>
      </c>
      <c r="K11770" s="235">
        <v>0.48</v>
      </c>
      <c r="L11770" s="235" t="s">
        <v>37</v>
      </c>
      <c r="M11770" s="236" t="s">
        <v>583</v>
      </c>
    </row>
    <row r="11771" spans="1:13">
      <c r="A11771" s="106" t="str">
        <f t="shared" si="183"/>
        <v>95919 TC</v>
      </c>
      <c r="B11771" s="231" t="s">
        <v>19240</v>
      </c>
      <c r="C11771" s="232" t="s">
        <v>126</v>
      </c>
      <c r="D11771" s="233" t="s">
        <v>1358</v>
      </c>
      <c r="E11771" s="233"/>
      <c r="F11771" s="234" t="s">
        <v>18716</v>
      </c>
      <c r="G11771" s="235">
        <v>0</v>
      </c>
      <c r="H11771" s="235">
        <v>0.18</v>
      </c>
      <c r="I11771" s="235" t="s">
        <v>37</v>
      </c>
      <c r="J11771" s="235">
        <v>0.01</v>
      </c>
      <c r="K11771" s="235">
        <v>0.19</v>
      </c>
      <c r="L11771" s="235" t="s">
        <v>37</v>
      </c>
      <c r="M11771" s="236" t="s">
        <v>583</v>
      </c>
    </row>
    <row r="11772" spans="1:13">
      <c r="A11772" s="106" t="str">
        <f t="shared" si="183"/>
        <v>95919 26</v>
      </c>
      <c r="B11772" s="231" t="s">
        <v>19240</v>
      </c>
      <c r="C11772" s="232">
        <v>26</v>
      </c>
      <c r="D11772" s="233" t="s">
        <v>1358</v>
      </c>
      <c r="E11772" s="233"/>
      <c r="F11772" s="234" t="s">
        <v>18716</v>
      </c>
      <c r="G11772" s="235">
        <v>0.18</v>
      </c>
      <c r="H11772" s="235">
        <v>0.1</v>
      </c>
      <c r="I11772" s="235">
        <v>0.1</v>
      </c>
      <c r="J11772" s="235">
        <v>0.01</v>
      </c>
      <c r="K11772" s="235">
        <v>0.28999999999999998</v>
      </c>
      <c r="L11772" s="235">
        <v>0.28999999999999998</v>
      </c>
      <c r="M11772" s="236" t="s">
        <v>583</v>
      </c>
    </row>
    <row r="11773" spans="1:13">
      <c r="A11773" s="106" t="str">
        <f t="shared" si="183"/>
        <v xml:space="preserve">95921 </v>
      </c>
      <c r="B11773" s="231" t="s">
        <v>16105</v>
      </c>
      <c r="C11773" s="232"/>
      <c r="D11773" s="233" t="s">
        <v>1358</v>
      </c>
      <c r="E11773" s="233"/>
      <c r="F11773" s="234" t="s">
        <v>16106</v>
      </c>
      <c r="G11773" s="235">
        <v>0.9</v>
      </c>
      <c r="H11773" s="235">
        <v>1.66</v>
      </c>
      <c r="I11773" s="235" t="s">
        <v>37</v>
      </c>
      <c r="J11773" s="235">
        <v>0.04</v>
      </c>
      <c r="K11773" s="235">
        <v>2.6</v>
      </c>
      <c r="L11773" s="235" t="s">
        <v>37</v>
      </c>
      <c r="M11773" s="236" t="s">
        <v>583</v>
      </c>
    </row>
    <row r="11774" spans="1:13">
      <c r="A11774" s="106" t="str">
        <f t="shared" si="183"/>
        <v>95921 TC</v>
      </c>
      <c r="B11774" s="231" t="s">
        <v>16105</v>
      </c>
      <c r="C11774" s="232" t="s">
        <v>126</v>
      </c>
      <c r="D11774" s="233" t="s">
        <v>1358</v>
      </c>
      <c r="E11774" s="233"/>
      <c r="F11774" s="234" t="s">
        <v>16106</v>
      </c>
      <c r="G11774" s="235">
        <v>0</v>
      </c>
      <c r="H11774" s="235">
        <v>1.29</v>
      </c>
      <c r="I11774" s="235" t="s">
        <v>37</v>
      </c>
      <c r="J11774" s="235">
        <v>0.01</v>
      </c>
      <c r="K11774" s="235">
        <v>1.3</v>
      </c>
      <c r="L11774" s="235" t="s">
        <v>37</v>
      </c>
      <c r="M11774" s="236" t="s">
        <v>583</v>
      </c>
    </row>
    <row r="11775" spans="1:13">
      <c r="A11775" s="106" t="str">
        <f t="shared" si="183"/>
        <v>95921 26</v>
      </c>
      <c r="B11775" s="231" t="s">
        <v>16105</v>
      </c>
      <c r="C11775" s="232">
        <v>26</v>
      </c>
      <c r="D11775" s="233" t="s">
        <v>1358</v>
      </c>
      <c r="E11775" s="233"/>
      <c r="F11775" s="234" t="s">
        <v>16106</v>
      </c>
      <c r="G11775" s="235">
        <v>0.9</v>
      </c>
      <c r="H11775" s="235">
        <v>0.37</v>
      </c>
      <c r="I11775" s="235">
        <v>0.37</v>
      </c>
      <c r="J11775" s="235">
        <v>0.03</v>
      </c>
      <c r="K11775" s="235">
        <v>1.3</v>
      </c>
      <c r="L11775" s="235">
        <v>1.3</v>
      </c>
      <c r="M11775" s="236" t="s">
        <v>583</v>
      </c>
    </row>
    <row r="11776" spans="1:13">
      <c r="A11776" s="106" t="str">
        <f t="shared" si="183"/>
        <v xml:space="preserve">95922 </v>
      </c>
      <c r="B11776" s="231" t="s">
        <v>16107</v>
      </c>
      <c r="C11776" s="232"/>
      <c r="D11776" s="233" t="s">
        <v>1358</v>
      </c>
      <c r="E11776" s="233"/>
      <c r="F11776" s="234" t="s">
        <v>16108</v>
      </c>
      <c r="G11776" s="235">
        <v>0.96</v>
      </c>
      <c r="H11776" s="235">
        <v>1.62</v>
      </c>
      <c r="I11776" s="235" t="s">
        <v>37</v>
      </c>
      <c r="J11776" s="235">
        <v>0.06</v>
      </c>
      <c r="K11776" s="235">
        <v>2.64</v>
      </c>
      <c r="L11776" s="235" t="s">
        <v>37</v>
      </c>
      <c r="M11776" s="236" t="s">
        <v>583</v>
      </c>
    </row>
    <row r="11777" spans="1:13">
      <c r="A11777" s="106" t="str">
        <f t="shared" si="183"/>
        <v>95922 TC</v>
      </c>
      <c r="B11777" s="231" t="s">
        <v>16107</v>
      </c>
      <c r="C11777" s="232" t="s">
        <v>126</v>
      </c>
      <c r="D11777" s="233" t="s">
        <v>1358</v>
      </c>
      <c r="E11777" s="233"/>
      <c r="F11777" s="234" t="s">
        <v>16108</v>
      </c>
      <c r="G11777" s="235">
        <v>0</v>
      </c>
      <c r="H11777" s="235">
        <v>1.29</v>
      </c>
      <c r="I11777" s="235" t="s">
        <v>37</v>
      </c>
      <c r="J11777" s="235">
        <v>0.02</v>
      </c>
      <c r="K11777" s="235">
        <v>1.31</v>
      </c>
      <c r="L11777" s="235" t="s">
        <v>37</v>
      </c>
      <c r="M11777" s="236" t="s">
        <v>583</v>
      </c>
    </row>
    <row r="11778" spans="1:13">
      <c r="A11778" s="106" t="str">
        <f t="shared" si="183"/>
        <v>95922 26</v>
      </c>
      <c r="B11778" s="231" t="s">
        <v>16107</v>
      </c>
      <c r="C11778" s="232">
        <v>26</v>
      </c>
      <c r="D11778" s="233" t="s">
        <v>1358</v>
      </c>
      <c r="E11778" s="233"/>
      <c r="F11778" s="234" t="s">
        <v>16108</v>
      </c>
      <c r="G11778" s="235">
        <v>0.96</v>
      </c>
      <c r="H11778" s="235">
        <v>0.33</v>
      </c>
      <c r="I11778" s="235">
        <v>0.33</v>
      </c>
      <c r="J11778" s="235">
        <v>0.04</v>
      </c>
      <c r="K11778" s="235">
        <v>1.33</v>
      </c>
      <c r="L11778" s="235">
        <v>1.33</v>
      </c>
      <c r="M11778" s="236" t="s">
        <v>583</v>
      </c>
    </row>
    <row r="11779" spans="1:13">
      <c r="A11779" s="106" t="str">
        <f t="shared" ref="A11779:A11842" si="184">B11779&amp;" "&amp;C11779</f>
        <v xml:space="preserve">95923 </v>
      </c>
      <c r="B11779" s="231" t="s">
        <v>16109</v>
      </c>
      <c r="C11779" s="232"/>
      <c r="D11779" s="233" t="s">
        <v>1358</v>
      </c>
      <c r="E11779" s="233"/>
      <c r="F11779" s="234" t="s">
        <v>16110</v>
      </c>
      <c r="G11779" s="235">
        <v>0.9</v>
      </c>
      <c r="H11779" s="235">
        <v>2.59</v>
      </c>
      <c r="I11779" s="235" t="s">
        <v>37</v>
      </c>
      <c r="J11779" s="235">
        <v>0.05</v>
      </c>
      <c r="K11779" s="235">
        <v>3.54</v>
      </c>
      <c r="L11779" s="235" t="s">
        <v>37</v>
      </c>
      <c r="M11779" s="236" t="s">
        <v>583</v>
      </c>
    </row>
    <row r="11780" spans="1:13">
      <c r="A11780" s="106" t="str">
        <f t="shared" si="184"/>
        <v>95923 TC</v>
      </c>
      <c r="B11780" s="231" t="s">
        <v>16109</v>
      </c>
      <c r="C11780" s="232" t="s">
        <v>126</v>
      </c>
      <c r="D11780" s="233" t="s">
        <v>1358</v>
      </c>
      <c r="E11780" s="233"/>
      <c r="F11780" s="234" t="s">
        <v>16110</v>
      </c>
      <c r="G11780" s="235">
        <v>0</v>
      </c>
      <c r="H11780" s="235">
        <v>2.2200000000000002</v>
      </c>
      <c r="I11780" s="235" t="s">
        <v>37</v>
      </c>
      <c r="J11780" s="235">
        <v>0.01</v>
      </c>
      <c r="K11780" s="235">
        <v>2.23</v>
      </c>
      <c r="L11780" s="235" t="s">
        <v>37</v>
      </c>
      <c r="M11780" s="236" t="s">
        <v>583</v>
      </c>
    </row>
    <row r="11781" spans="1:13">
      <c r="A11781" s="106" t="str">
        <f t="shared" si="184"/>
        <v>95923 26</v>
      </c>
      <c r="B11781" s="231" t="s">
        <v>16109</v>
      </c>
      <c r="C11781" s="232">
        <v>26</v>
      </c>
      <c r="D11781" s="233" t="s">
        <v>1358</v>
      </c>
      <c r="E11781" s="233"/>
      <c r="F11781" s="234" t="s">
        <v>16110</v>
      </c>
      <c r="G11781" s="235">
        <v>0.9</v>
      </c>
      <c r="H11781" s="235">
        <v>0.37</v>
      </c>
      <c r="I11781" s="235">
        <v>0.37</v>
      </c>
      <c r="J11781" s="235">
        <v>0.04</v>
      </c>
      <c r="K11781" s="235">
        <v>1.31</v>
      </c>
      <c r="L11781" s="235">
        <v>1.31</v>
      </c>
      <c r="M11781" s="236" t="s">
        <v>583</v>
      </c>
    </row>
    <row r="11782" spans="1:13">
      <c r="A11782" s="106" t="str">
        <f t="shared" si="184"/>
        <v xml:space="preserve">95924 </v>
      </c>
      <c r="B11782" s="231" t="s">
        <v>16111</v>
      </c>
      <c r="C11782" s="232"/>
      <c r="D11782" s="233" t="s">
        <v>1358</v>
      </c>
      <c r="E11782" s="233"/>
      <c r="F11782" s="234" t="s">
        <v>16112</v>
      </c>
      <c r="G11782" s="235">
        <v>1.73</v>
      </c>
      <c r="H11782" s="235">
        <v>2.59</v>
      </c>
      <c r="I11782" s="235" t="s">
        <v>37</v>
      </c>
      <c r="J11782" s="235">
        <v>0.1</v>
      </c>
      <c r="K11782" s="235">
        <v>4.42</v>
      </c>
      <c r="L11782" s="235" t="s">
        <v>37</v>
      </c>
      <c r="M11782" s="236" t="s">
        <v>583</v>
      </c>
    </row>
    <row r="11783" spans="1:13">
      <c r="A11783" s="106" t="str">
        <f t="shared" si="184"/>
        <v>95924 TC</v>
      </c>
      <c r="B11783" s="231" t="s">
        <v>16111</v>
      </c>
      <c r="C11783" s="232" t="s">
        <v>126</v>
      </c>
      <c r="D11783" s="233" t="s">
        <v>1358</v>
      </c>
      <c r="E11783" s="233"/>
      <c r="F11783" s="234" t="s">
        <v>16112</v>
      </c>
      <c r="G11783" s="235">
        <v>0</v>
      </c>
      <c r="H11783" s="235">
        <v>1.87</v>
      </c>
      <c r="I11783" s="235" t="s">
        <v>37</v>
      </c>
      <c r="J11783" s="235">
        <v>0.02</v>
      </c>
      <c r="K11783" s="235">
        <v>1.89</v>
      </c>
      <c r="L11783" s="235" t="s">
        <v>37</v>
      </c>
      <c r="M11783" s="236" t="s">
        <v>583</v>
      </c>
    </row>
    <row r="11784" spans="1:13">
      <c r="A11784" s="106" t="str">
        <f t="shared" si="184"/>
        <v>95924 26</v>
      </c>
      <c r="B11784" s="231" t="s">
        <v>16111</v>
      </c>
      <c r="C11784" s="232">
        <v>26</v>
      </c>
      <c r="D11784" s="233" t="s">
        <v>1358</v>
      </c>
      <c r="E11784" s="233"/>
      <c r="F11784" s="234" t="s">
        <v>16112</v>
      </c>
      <c r="G11784" s="235">
        <v>1.73</v>
      </c>
      <c r="H11784" s="235">
        <v>0.72</v>
      </c>
      <c r="I11784" s="235">
        <v>0.72</v>
      </c>
      <c r="J11784" s="235">
        <v>0.08</v>
      </c>
      <c r="K11784" s="235">
        <v>2.5299999999999998</v>
      </c>
      <c r="L11784" s="235">
        <v>2.5299999999999998</v>
      </c>
      <c r="M11784" s="236" t="s">
        <v>583</v>
      </c>
    </row>
    <row r="11785" spans="1:13">
      <c r="A11785" s="106" t="str">
        <f t="shared" si="184"/>
        <v xml:space="preserve">95925 </v>
      </c>
      <c r="B11785" s="231" t="s">
        <v>16113</v>
      </c>
      <c r="C11785" s="232"/>
      <c r="D11785" s="233" t="s">
        <v>1358</v>
      </c>
      <c r="E11785" s="233"/>
      <c r="F11785" s="234" t="s">
        <v>16114</v>
      </c>
      <c r="G11785" s="235">
        <v>0.54</v>
      </c>
      <c r="H11785" s="235">
        <v>4.01</v>
      </c>
      <c r="I11785" s="235" t="s">
        <v>37</v>
      </c>
      <c r="J11785" s="235">
        <v>0.06</v>
      </c>
      <c r="K11785" s="235">
        <v>4.6100000000000003</v>
      </c>
      <c r="L11785" s="235" t="s">
        <v>37</v>
      </c>
      <c r="M11785" s="236" t="s">
        <v>583</v>
      </c>
    </row>
    <row r="11786" spans="1:13">
      <c r="A11786" s="106" t="str">
        <f t="shared" si="184"/>
        <v>95925 TC</v>
      </c>
      <c r="B11786" s="231" t="s">
        <v>16113</v>
      </c>
      <c r="C11786" s="232" t="s">
        <v>126</v>
      </c>
      <c r="D11786" s="233" t="s">
        <v>1358</v>
      </c>
      <c r="E11786" s="233"/>
      <c r="F11786" s="234" t="s">
        <v>16114</v>
      </c>
      <c r="G11786" s="235">
        <v>0</v>
      </c>
      <c r="H11786" s="235">
        <v>3.77</v>
      </c>
      <c r="I11786" s="235" t="s">
        <v>37</v>
      </c>
      <c r="J11786" s="235">
        <v>0.03</v>
      </c>
      <c r="K11786" s="235">
        <v>3.8</v>
      </c>
      <c r="L11786" s="235" t="s">
        <v>37</v>
      </c>
      <c r="M11786" s="236" t="s">
        <v>583</v>
      </c>
    </row>
    <row r="11787" spans="1:13">
      <c r="A11787" s="106" t="str">
        <f t="shared" si="184"/>
        <v>95925 26</v>
      </c>
      <c r="B11787" s="231" t="s">
        <v>16113</v>
      </c>
      <c r="C11787" s="232">
        <v>26</v>
      </c>
      <c r="D11787" s="233" t="s">
        <v>1358</v>
      </c>
      <c r="E11787" s="233"/>
      <c r="F11787" s="234" t="s">
        <v>16114</v>
      </c>
      <c r="G11787" s="235">
        <v>0.54</v>
      </c>
      <c r="H11787" s="235">
        <v>0.24</v>
      </c>
      <c r="I11787" s="235">
        <v>0.24</v>
      </c>
      <c r="J11787" s="235">
        <v>0.03</v>
      </c>
      <c r="K11787" s="235">
        <v>0.81</v>
      </c>
      <c r="L11787" s="235">
        <v>0.81</v>
      </c>
      <c r="M11787" s="236" t="s">
        <v>583</v>
      </c>
    </row>
    <row r="11788" spans="1:13">
      <c r="A11788" s="106" t="str">
        <f t="shared" si="184"/>
        <v xml:space="preserve">95926 </v>
      </c>
      <c r="B11788" s="231" t="s">
        <v>16115</v>
      </c>
      <c r="C11788" s="232"/>
      <c r="D11788" s="233" t="s">
        <v>1358</v>
      </c>
      <c r="E11788" s="233"/>
      <c r="F11788" s="234" t="s">
        <v>16114</v>
      </c>
      <c r="G11788" s="235">
        <v>0.54</v>
      </c>
      <c r="H11788" s="235">
        <v>3.67</v>
      </c>
      <c r="I11788" s="235" t="s">
        <v>37</v>
      </c>
      <c r="J11788" s="235">
        <v>0.05</v>
      </c>
      <c r="K11788" s="235">
        <v>4.26</v>
      </c>
      <c r="L11788" s="235" t="s">
        <v>37</v>
      </c>
      <c r="M11788" s="236" t="s">
        <v>583</v>
      </c>
    </row>
    <row r="11789" spans="1:13">
      <c r="A11789" s="106" t="str">
        <f t="shared" si="184"/>
        <v>95926 TC</v>
      </c>
      <c r="B11789" s="231" t="s">
        <v>16115</v>
      </c>
      <c r="C11789" s="232" t="s">
        <v>126</v>
      </c>
      <c r="D11789" s="233" t="s">
        <v>1358</v>
      </c>
      <c r="E11789" s="233"/>
      <c r="F11789" s="234" t="s">
        <v>16114</v>
      </c>
      <c r="G11789" s="235">
        <v>0</v>
      </c>
      <c r="H11789" s="235">
        <v>3.44</v>
      </c>
      <c r="I11789" s="235" t="s">
        <v>37</v>
      </c>
      <c r="J11789" s="235">
        <v>0.03</v>
      </c>
      <c r="K11789" s="235">
        <v>3.47</v>
      </c>
      <c r="L11789" s="235" t="s">
        <v>37</v>
      </c>
      <c r="M11789" s="236" t="s">
        <v>583</v>
      </c>
    </row>
    <row r="11790" spans="1:13">
      <c r="A11790" s="106" t="str">
        <f t="shared" si="184"/>
        <v>95926 26</v>
      </c>
      <c r="B11790" s="231" t="s">
        <v>16115</v>
      </c>
      <c r="C11790" s="232">
        <v>26</v>
      </c>
      <c r="D11790" s="233" t="s">
        <v>1358</v>
      </c>
      <c r="E11790" s="233"/>
      <c r="F11790" s="234" t="s">
        <v>16114</v>
      </c>
      <c r="G11790" s="235">
        <v>0.54</v>
      </c>
      <c r="H11790" s="235">
        <v>0.23</v>
      </c>
      <c r="I11790" s="235">
        <v>0.23</v>
      </c>
      <c r="J11790" s="235">
        <v>0.02</v>
      </c>
      <c r="K11790" s="235">
        <v>0.79</v>
      </c>
      <c r="L11790" s="235">
        <v>0.79</v>
      </c>
      <c r="M11790" s="236" t="s">
        <v>583</v>
      </c>
    </row>
    <row r="11791" spans="1:13">
      <c r="A11791" s="106" t="str">
        <f t="shared" si="184"/>
        <v xml:space="preserve">95927 </v>
      </c>
      <c r="B11791" s="231" t="s">
        <v>16116</v>
      </c>
      <c r="C11791" s="232"/>
      <c r="D11791" s="233" t="s">
        <v>1358</v>
      </c>
      <c r="E11791" s="233"/>
      <c r="F11791" s="234" t="s">
        <v>16114</v>
      </c>
      <c r="G11791" s="235">
        <v>0.54</v>
      </c>
      <c r="H11791" s="235">
        <v>4.76</v>
      </c>
      <c r="I11791" s="235" t="s">
        <v>37</v>
      </c>
      <c r="J11791" s="235">
        <v>0.06</v>
      </c>
      <c r="K11791" s="235">
        <v>5.36</v>
      </c>
      <c r="L11791" s="235" t="s">
        <v>37</v>
      </c>
      <c r="M11791" s="236" t="s">
        <v>583</v>
      </c>
    </row>
    <row r="11792" spans="1:13">
      <c r="A11792" s="106" t="str">
        <f t="shared" si="184"/>
        <v>95927 TC</v>
      </c>
      <c r="B11792" s="231" t="s">
        <v>16116</v>
      </c>
      <c r="C11792" s="232" t="s">
        <v>126</v>
      </c>
      <c r="D11792" s="233" t="s">
        <v>1358</v>
      </c>
      <c r="E11792" s="233"/>
      <c r="F11792" s="234" t="s">
        <v>16114</v>
      </c>
      <c r="G11792" s="235">
        <v>0</v>
      </c>
      <c r="H11792" s="235">
        <v>4.5199999999999996</v>
      </c>
      <c r="I11792" s="235" t="s">
        <v>37</v>
      </c>
      <c r="J11792" s="235">
        <v>0.04</v>
      </c>
      <c r="K11792" s="235">
        <v>4.5599999999999996</v>
      </c>
      <c r="L11792" s="235" t="s">
        <v>37</v>
      </c>
      <c r="M11792" s="236" t="s">
        <v>583</v>
      </c>
    </row>
    <row r="11793" spans="1:13">
      <c r="A11793" s="106" t="str">
        <f t="shared" si="184"/>
        <v>95927 26</v>
      </c>
      <c r="B11793" s="231" t="s">
        <v>16116</v>
      </c>
      <c r="C11793" s="232">
        <v>26</v>
      </c>
      <c r="D11793" s="233" t="s">
        <v>1358</v>
      </c>
      <c r="E11793" s="233"/>
      <c r="F11793" s="234" t="s">
        <v>16114</v>
      </c>
      <c r="G11793" s="235">
        <v>0.54</v>
      </c>
      <c r="H11793" s="235">
        <v>0.24</v>
      </c>
      <c r="I11793" s="235">
        <v>0.24</v>
      </c>
      <c r="J11793" s="235">
        <v>0.02</v>
      </c>
      <c r="K11793" s="235">
        <v>0.8</v>
      </c>
      <c r="L11793" s="235">
        <v>0.8</v>
      </c>
      <c r="M11793" s="236" t="s">
        <v>583</v>
      </c>
    </row>
    <row r="11794" spans="1:13">
      <c r="A11794" s="106" t="str">
        <f t="shared" si="184"/>
        <v xml:space="preserve">95928 </v>
      </c>
      <c r="B11794" s="231" t="s">
        <v>16117</v>
      </c>
      <c r="C11794" s="232"/>
      <c r="D11794" s="233" t="s">
        <v>1358</v>
      </c>
      <c r="E11794" s="233"/>
      <c r="F11794" s="234" t="s">
        <v>16118</v>
      </c>
      <c r="G11794" s="235">
        <v>1.5</v>
      </c>
      <c r="H11794" s="235">
        <v>5.56</v>
      </c>
      <c r="I11794" s="235" t="s">
        <v>37</v>
      </c>
      <c r="J11794" s="235">
        <v>0.08</v>
      </c>
      <c r="K11794" s="235">
        <v>7.14</v>
      </c>
      <c r="L11794" s="235" t="s">
        <v>37</v>
      </c>
      <c r="M11794" s="236" t="s">
        <v>583</v>
      </c>
    </row>
    <row r="11795" spans="1:13">
      <c r="A11795" s="106" t="str">
        <f t="shared" si="184"/>
        <v>95928 TC</v>
      </c>
      <c r="B11795" s="231" t="s">
        <v>16117</v>
      </c>
      <c r="C11795" s="232" t="s">
        <v>126</v>
      </c>
      <c r="D11795" s="233" t="s">
        <v>1358</v>
      </c>
      <c r="E11795" s="233"/>
      <c r="F11795" s="234" t="s">
        <v>16118</v>
      </c>
      <c r="G11795" s="235">
        <v>0</v>
      </c>
      <c r="H11795" s="235">
        <v>4.8099999999999996</v>
      </c>
      <c r="I11795" s="235" t="s">
        <v>37</v>
      </c>
      <c r="J11795" s="235">
        <v>0.02</v>
      </c>
      <c r="K11795" s="235">
        <v>4.83</v>
      </c>
      <c r="L11795" s="235" t="s">
        <v>37</v>
      </c>
      <c r="M11795" s="236" t="s">
        <v>583</v>
      </c>
    </row>
    <row r="11796" spans="1:13">
      <c r="A11796" s="106" t="str">
        <f t="shared" si="184"/>
        <v>95928 26</v>
      </c>
      <c r="B11796" s="231" t="s">
        <v>16117</v>
      </c>
      <c r="C11796" s="232">
        <v>26</v>
      </c>
      <c r="D11796" s="233" t="s">
        <v>1358</v>
      </c>
      <c r="E11796" s="233"/>
      <c r="F11796" s="234" t="s">
        <v>16118</v>
      </c>
      <c r="G11796" s="235">
        <v>1.5</v>
      </c>
      <c r="H11796" s="235">
        <v>0.75</v>
      </c>
      <c r="I11796" s="235">
        <v>0.75</v>
      </c>
      <c r="J11796" s="235">
        <v>0.06</v>
      </c>
      <c r="K11796" s="235">
        <v>2.31</v>
      </c>
      <c r="L11796" s="235">
        <v>2.31</v>
      </c>
      <c r="M11796" s="236" t="s">
        <v>583</v>
      </c>
    </row>
    <row r="11797" spans="1:13">
      <c r="A11797" s="106" t="str">
        <f t="shared" si="184"/>
        <v xml:space="preserve">95929 </v>
      </c>
      <c r="B11797" s="231" t="s">
        <v>16119</v>
      </c>
      <c r="C11797" s="232"/>
      <c r="D11797" s="233" t="s">
        <v>1358</v>
      </c>
      <c r="E11797" s="233"/>
      <c r="F11797" s="234" t="s">
        <v>16120</v>
      </c>
      <c r="G11797" s="235">
        <v>1.5</v>
      </c>
      <c r="H11797" s="235">
        <v>5.62</v>
      </c>
      <c r="I11797" s="235" t="s">
        <v>37</v>
      </c>
      <c r="J11797" s="235">
        <v>7.0000000000000007E-2</v>
      </c>
      <c r="K11797" s="235">
        <v>7.19</v>
      </c>
      <c r="L11797" s="235" t="s">
        <v>37</v>
      </c>
      <c r="M11797" s="236" t="s">
        <v>583</v>
      </c>
    </row>
    <row r="11798" spans="1:13">
      <c r="A11798" s="106" t="str">
        <f t="shared" si="184"/>
        <v>95929 TC</v>
      </c>
      <c r="B11798" s="231" t="s">
        <v>16119</v>
      </c>
      <c r="C11798" s="232" t="s">
        <v>126</v>
      </c>
      <c r="D11798" s="233" t="s">
        <v>1358</v>
      </c>
      <c r="E11798" s="233"/>
      <c r="F11798" s="234" t="s">
        <v>16120</v>
      </c>
      <c r="G11798" s="235">
        <v>0</v>
      </c>
      <c r="H11798" s="235">
        <v>4.88</v>
      </c>
      <c r="I11798" s="235" t="s">
        <v>37</v>
      </c>
      <c r="J11798" s="235">
        <v>0.02</v>
      </c>
      <c r="K11798" s="235">
        <v>4.9000000000000004</v>
      </c>
      <c r="L11798" s="235" t="s">
        <v>37</v>
      </c>
      <c r="M11798" s="236" t="s">
        <v>583</v>
      </c>
    </row>
    <row r="11799" spans="1:13">
      <c r="A11799" s="106" t="str">
        <f t="shared" si="184"/>
        <v>95929 26</v>
      </c>
      <c r="B11799" s="231" t="s">
        <v>16119</v>
      </c>
      <c r="C11799" s="232">
        <v>26</v>
      </c>
      <c r="D11799" s="233" t="s">
        <v>1358</v>
      </c>
      <c r="E11799" s="233"/>
      <c r="F11799" s="234" t="s">
        <v>16120</v>
      </c>
      <c r="G11799" s="235">
        <v>1.5</v>
      </c>
      <c r="H11799" s="235">
        <v>0.74</v>
      </c>
      <c r="I11799" s="235">
        <v>0.74</v>
      </c>
      <c r="J11799" s="235">
        <v>0.05</v>
      </c>
      <c r="K11799" s="235">
        <v>2.29</v>
      </c>
      <c r="L11799" s="235">
        <v>2.29</v>
      </c>
      <c r="M11799" s="236" t="s">
        <v>583</v>
      </c>
    </row>
    <row r="11800" spans="1:13">
      <c r="A11800" s="106" t="str">
        <f t="shared" si="184"/>
        <v xml:space="preserve">95930 </v>
      </c>
      <c r="B11800" s="231" t="s">
        <v>16121</v>
      </c>
      <c r="C11800" s="232"/>
      <c r="D11800" s="233" t="s">
        <v>1358</v>
      </c>
      <c r="E11800" s="233"/>
      <c r="F11800" s="234" t="s">
        <v>16122</v>
      </c>
      <c r="G11800" s="235">
        <v>0.35</v>
      </c>
      <c r="H11800" s="235">
        <v>1.63</v>
      </c>
      <c r="I11800" s="235" t="s">
        <v>37</v>
      </c>
      <c r="J11800" s="235">
        <v>0.02</v>
      </c>
      <c r="K11800" s="235">
        <v>2</v>
      </c>
      <c r="L11800" s="235" t="s">
        <v>37</v>
      </c>
      <c r="M11800" s="236" t="s">
        <v>583</v>
      </c>
    </row>
    <row r="11801" spans="1:13">
      <c r="A11801" s="106" t="str">
        <f t="shared" si="184"/>
        <v>95930 TC</v>
      </c>
      <c r="B11801" s="231" t="s">
        <v>16121</v>
      </c>
      <c r="C11801" s="232" t="s">
        <v>126</v>
      </c>
      <c r="D11801" s="233" t="s">
        <v>1358</v>
      </c>
      <c r="E11801" s="233"/>
      <c r="F11801" s="234" t="s">
        <v>16122</v>
      </c>
      <c r="G11801" s="235">
        <v>0</v>
      </c>
      <c r="H11801" s="235">
        <v>1.45</v>
      </c>
      <c r="I11801" s="235" t="s">
        <v>37</v>
      </c>
      <c r="J11801" s="235">
        <v>0.01</v>
      </c>
      <c r="K11801" s="235">
        <v>1.46</v>
      </c>
      <c r="L11801" s="235" t="s">
        <v>37</v>
      </c>
      <c r="M11801" s="236" t="s">
        <v>583</v>
      </c>
    </row>
    <row r="11802" spans="1:13">
      <c r="A11802" s="106" t="str">
        <f t="shared" si="184"/>
        <v>95930 26</v>
      </c>
      <c r="B11802" s="231" t="s">
        <v>16121</v>
      </c>
      <c r="C11802" s="232">
        <v>26</v>
      </c>
      <c r="D11802" s="233" t="s">
        <v>1358</v>
      </c>
      <c r="E11802" s="233"/>
      <c r="F11802" s="234" t="s">
        <v>16122</v>
      </c>
      <c r="G11802" s="235">
        <v>0.35</v>
      </c>
      <c r="H11802" s="235">
        <v>0.18</v>
      </c>
      <c r="I11802" s="235">
        <v>0.18</v>
      </c>
      <c r="J11802" s="235">
        <v>0.01</v>
      </c>
      <c r="K11802" s="235">
        <v>0.54</v>
      </c>
      <c r="L11802" s="235">
        <v>0.54</v>
      </c>
      <c r="M11802" s="236" t="s">
        <v>583</v>
      </c>
    </row>
    <row r="11803" spans="1:13">
      <c r="A11803" s="106" t="str">
        <f t="shared" si="184"/>
        <v xml:space="preserve">95933 </v>
      </c>
      <c r="B11803" s="231" t="s">
        <v>16123</v>
      </c>
      <c r="C11803" s="232"/>
      <c r="D11803" s="233" t="s">
        <v>1358</v>
      </c>
      <c r="E11803" s="233"/>
      <c r="F11803" s="234" t="s">
        <v>16124</v>
      </c>
      <c r="G11803" s="235">
        <v>0.59</v>
      </c>
      <c r="H11803" s="235">
        <v>1.78</v>
      </c>
      <c r="I11803" s="235" t="s">
        <v>37</v>
      </c>
      <c r="J11803" s="235">
        <v>0.04</v>
      </c>
      <c r="K11803" s="235">
        <v>2.41</v>
      </c>
      <c r="L11803" s="235" t="s">
        <v>37</v>
      </c>
      <c r="M11803" s="236" t="s">
        <v>583</v>
      </c>
    </row>
    <row r="11804" spans="1:13">
      <c r="A11804" s="106" t="str">
        <f t="shared" si="184"/>
        <v>95933 TC</v>
      </c>
      <c r="B11804" s="231" t="s">
        <v>16123</v>
      </c>
      <c r="C11804" s="232" t="s">
        <v>126</v>
      </c>
      <c r="D11804" s="233" t="s">
        <v>1358</v>
      </c>
      <c r="E11804" s="233"/>
      <c r="F11804" s="234" t="s">
        <v>16124</v>
      </c>
      <c r="G11804" s="235">
        <v>0</v>
      </c>
      <c r="H11804" s="235">
        <v>1.48</v>
      </c>
      <c r="I11804" s="235" t="s">
        <v>37</v>
      </c>
      <c r="J11804" s="235">
        <v>0.01</v>
      </c>
      <c r="K11804" s="235">
        <v>1.49</v>
      </c>
      <c r="L11804" s="235" t="s">
        <v>37</v>
      </c>
      <c r="M11804" s="236" t="s">
        <v>583</v>
      </c>
    </row>
    <row r="11805" spans="1:13">
      <c r="A11805" s="106" t="str">
        <f t="shared" si="184"/>
        <v>95933 26</v>
      </c>
      <c r="B11805" s="231" t="s">
        <v>16123</v>
      </c>
      <c r="C11805" s="232">
        <v>26</v>
      </c>
      <c r="D11805" s="233" t="s">
        <v>1358</v>
      </c>
      <c r="E11805" s="233"/>
      <c r="F11805" s="234" t="s">
        <v>16124</v>
      </c>
      <c r="G11805" s="235">
        <v>0.59</v>
      </c>
      <c r="H11805" s="235">
        <v>0.3</v>
      </c>
      <c r="I11805" s="235">
        <v>0.3</v>
      </c>
      <c r="J11805" s="235">
        <v>0.03</v>
      </c>
      <c r="K11805" s="235">
        <v>0.92</v>
      </c>
      <c r="L11805" s="235">
        <v>0.92</v>
      </c>
      <c r="M11805" s="236" t="s">
        <v>583</v>
      </c>
    </row>
    <row r="11806" spans="1:13">
      <c r="A11806" s="106" t="str">
        <f t="shared" si="184"/>
        <v xml:space="preserve">95937 </v>
      </c>
      <c r="B11806" s="231" t="s">
        <v>16125</v>
      </c>
      <c r="C11806" s="232"/>
      <c r="D11806" s="233" t="s">
        <v>1358</v>
      </c>
      <c r="E11806" s="233"/>
      <c r="F11806" s="234" t="s">
        <v>16126</v>
      </c>
      <c r="G11806" s="235">
        <v>0.65</v>
      </c>
      <c r="H11806" s="235">
        <v>2.36</v>
      </c>
      <c r="I11806" s="235" t="s">
        <v>37</v>
      </c>
      <c r="J11806" s="235">
        <v>0.04</v>
      </c>
      <c r="K11806" s="235">
        <v>3.05</v>
      </c>
      <c r="L11806" s="235" t="s">
        <v>37</v>
      </c>
      <c r="M11806" s="236" t="s">
        <v>583</v>
      </c>
    </row>
    <row r="11807" spans="1:13">
      <c r="A11807" s="106" t="str">
        <f t="shared" si="184"/>
        <v>95937 TC</v>
      </c>
      <c r="B11807" s="231" t="s">
        <v>16125</v>
      </c>
      <c r="C11807" s="232" t="s">
        <v>126</v>
      </c>
      <c r="D11807" s="233" t="s">
        <v>1358</v>
      </c>
      <c r="E11807" s="233"/>
      <c r="F11807" s="234" t="s">
        <v>16126</v>
      </c>
      <c r="G11807" s="235">
        <v>0</v>
      </c>
      <c r="H11807" s="235">
        <v>2.0299999999999998</v>
      </c>
      <c r="I11807" s="235" t="s">
        <v>37</v>
      </c>
      <c r="J11807" s="235">
        <v>0.01</v>
      </c>
      <c r="K11807" s="235">
        <v>2.04</v>
      </c>
      <c r="L11807" s="235" t="s">
        <v>37</v>
      </c>
      <c r="M11807" s="236" t="s">
        <v>583</v>
      </c>
    </row>
    <row r="11808" spans="1:13">
      <c r="A11808" s="106" t="str">
        <f t="shared" si="184"/>
        <v>95937 26</v>
      </c>
      <c r="B11808" s="231" t="s">
        <v>16125</v>
      </c>
      <c r="C11808" s="232">
        <v>26</v>
      </c>
      <c r="D11808" s="233" t="s">
        <v>1358</v>
      </c>
      <c r="E11808" s="233"/>
      <c r="F11808" s="234" t="s">
        <v>16126</v>
      </c>
      <c r="G11808" s="235">
        <v>0.65</v>
      </c>
      <c r="H11808" s="235">
        <v>0.33</v>
      </c>
      <c r="I11808" s="235">
        <v>0.33</v>
      </c>
      <c r="J11808" s="235">
        <v>0.03</v>
      </c>
      <c r="K11808" s="235">
        <v>1.01</v>
      </c>
      <c r="L11808" s="235">
        <v>1.01</v>
      </c>
      <c r="M11808" s="236" t="s">
        <v>583</v>
      </c>
    </row>
    <row r="11809" spans="1:13">
      <c r="A11809" s="106" t="str">
        <f t="shared" si="184"/>
        <v xml:space="preserve">95938 </v>
      </c>
      <c r="B11809" s="231" t="s">
        <v>16127</v>
      </c>
      <c r="C11809" s="232"/>
      <c r="D11809" s="233" t="s">
        <v>1358</v>
      </c>
      <c r="E11809" s="233"/>
      <c r="F11809" s="234" t="s">
        <v>16114</v>
      </c>
      <c r="G11809" s="235">
        <v>0.86</v>
      </c>
      <c r="H11809" s="235">
        <v>10.33</v>
      </c>
      <c r="I11809" s="235" t="s">
        <v>37</v>
      </c>
      <c r="J11809" s="235">
        <v>0.08</v>
      </c>
      <c r="K11809" s="235">
        <v>11.27</v>
      </c>
      <c r="L11809" s="235" t="s">
        <v>37</v>
      </c>
      <c r="M11809" s="236" t="s">
        <v>583</v>
      </c>
    </row>
    <row r="11810" spans="1:13">
      <c r="A11810" s="106" t="str">
        <f t="shared" si="184"/>
        <v>95938 TC</v>
      </c>
      <c r="B11810" s="231" t="s">
        <v>16127</v>
      </c>
      <c r="C11810" s="232" t="s">
        <v>126</v>
      </c>
      <c r="D11810" s="233" t="s">
        <v>1358</v>
      </c>
      <c r="E11810" s="233"/>
      <c r="F11810" s="234" t="s">
        <v>16114</v>
      </c>
      <c r="G11810" s="235">
        <v>0</v>
      </c>
      <c r="H11810" s="235">
        <v>9.9</v>
      </c>
      <c r="I11810" s="235" t="s">
        <v>37</v>
      </c>
      <c r="J11810" s="235">
        <v>0.04</v>
      </c>
      <c r="K11810" s="235">
        <v>9.94</v>
      </c>
      <c r="L11810" s="235" t="s">
        <v>37</v>
      </c>
      <c r="M11810" s="236" t="s">
        <v>583</v>
      </c>
    </row>
    <row r="11811" spans="1:13">
      <c r="A11811" s="106" t="str">
        <f t="shared" si="184"/>
        <v>95938 26</v>
      </c>
      <c r="B11811" s="231" t="s">
        <v>16127</v>
      </c>
      <c r="C11811" s="232">
        <v>26</v>
      </c>
      <c r="D11811" s="233" t="s">
        <v>1358</v>
      </c>
      <c r="E11811" s="233"/>
      <c r="F11811" s="234" t="s">
        <v>16114</v>
      </c>
      <c r="G11811" s="235">
        <v>0.86</v>
      </c>
      <c r="H11811" s="235">
        <v>0.43</v>
      </c>
      <c r="I11811" s="235">
        <v>0.43</v>
      </c>
      <c r="J11811" s="235">
        <v>0.04</v>
      </c>
      <c r="K11811" s="235">
        <v>1.33</v>
      </c>
      <c r="L11811" s="235">
        <v>1.33</v>
      </c>
      <c r="M11811" s="236" t="s">
        <v>583</v>
      </c>
    </row>
    <row r="11812" spans="1:13">
      <c r="A11812" s="106" t="str">
        <f t="shared" si="184"/>
        <v xml:space="preserve">95939 </v>
      </c>
      <c r="B11812" s="231" t="s">
        <v>16128</v>
      </c>
      <c r="C11812" s="232"/>
      <c r="D11812" s="233" t="s">
        <v>1358</v>
      </c>
      <c r="E11812" s="233"/>
      <c r="F11812" s="234" t="s">
        <v>16129</v>
      </c>
      <c r="G11812" s="235">
        <v>2.25</v>
      </c>
      <c r="H11812" s="235">
        <v>14.26</v>
      </c>
      <c r="I11812" s="235" t="s">
        <v>37</v>
      </c>
      <c r="J11812" s="235">
        <v>0.15</v>
      </c>
      <c r="K11812" s="235">
        <v>16.66</v>
      </c>
      <c r="L11812" s="235" t="s">
        <v>37</v>
      </c>
      <c r="M11812" s="236" t="s">
        <v>583</v>
      </c>
    </row>
    <row r="11813" spans="1:13">
      <c r="A11813" s="106" t="str">
        <f t="shared" si="184"/>
        <v>95939 TC</v>
      </c>
      <c r="B11813" s="231" t="s">
        <v>16128</v>
      </c>
      <c r="C11813" s="232" t="s">
        <v>126</v>
      </c>
      <c r="D11813" s="233" t="s">
        <v>1358</v>
      </c>
      <c r="E11813" s="233"/>
      <c r="F11813" s="234" t="s">
        <v>16129</v>
      </c>
      <c r="G11813" s="235">
        <v>0</v>
      </c>
      <c r="H11813" s="235">
        <v>13.13</v>
      </c>
      <c r="I11813" s="235" t="s">
        <v>37</v>
      </c>
      <c r="J11813" s="235">
        <v>0.05</v>
      </c>
      <c r="K11813" s="235">
        <v>13.18</v>
      </c>
      <c r="L11813" s="235" t="s">
        <v>37</v>
      </c>
      <c r="M11813" s="236" t="s">
        <v>583</v>
      </c>
    </row>
    <row r="11814" spans="1:13">
      <c r="A11814" s="106" t="str">
        <f t="shared" si="184"/>
        <v>95939 26</v>
      </c>
      <c r="B11814" s="231" t="s">
        <v>16128</v>
      </c>
      <c r="C11814" s="232">
        <v>26</v>
      </c>
      <c r="D11814" s="233" t="s">
        <v>1358</v>
      </c>
      <c r="E11814" s="233"/>
      <c r="F11814" s="234" t="s">
        <v>16129</v>
      </c>
      <c r="G11814" s="235">
        <v>2.25</v>
      </c>
      <c r="H11814" s="235">
        <v>1.1299999999999999</v>
      </c>
      <c r="I11814" s="235">
        <v>1.1299999999999999</v>
      </c>
      <c r="J11814" s="235">
        <v>0.1</v>
      </c>
      <c r="K11814" s="235">
        <v>3.48</v>
      </c>
      <c r="L11814" s="235">
        <v>3.48</v>
      </c>
      <c r="M11814" s="236" t="s">
        <v>583</v>
      </c>
    </row>
    <row r="11815" spans="1:13">
      <c r="A11815" s="106" t="str">
        <f t="shared" si="184"/>
        <v xml:space="preserve">95940 </v>
      </c>
      <c r="B11815" s="231" t="s">
        <v>16130</v>
      </c>
      <c r="C11815" s="232"/>
      <c r="D11815" s="233" t="s">
        <v>1358</v>
      </c>
      <c r="E11815" s="233"/>
      <c r="F11815" s="234" t="s">
        <v>16131</v>
      </c>
      <c r="G11815" s="235">
        <v>0.6</v>
      </c>
      <c r="H11815" s="233" t="s">
        <v>37</v>
      </c>
      <c r="I11815" s="235">
        <v>0.32</v>
      </c>
      <c r="J11815" s="235">
        <v>0.04</v>
      </c>
      <c r="K11815" s="233" t="s">
        <v>37</v>
      </c>
      <c r="L11815" s="235">
        <v>0.96</v>
      </c>
      <c r="M11815" s="236" t="s">
        <v>583</v>
      </c>
    </row>
    <row r="11816" spans="1:13">
      <c r="A11816" s="106" t="str">
        <f t="shared" si="184"/>
        <v xml:space="preserve">95941 </v>
      </c>
      <c r="B11816" s="231" t="s">
        <v>16132</v>
      </c>
      <c r="C11816" s="232"/>
      <c r="D11816" s="233" t="s">
        <v>582</v>
      </c>
      <c r="E11816" s="233"/>
      <c r="F11816" s="234" t="s">
        <v>16133</v>
      </c>
      <c r="G11816" s="235">
        <v>0</v>
      </c>
      <c r="H11816" s="235">
        <v>0</v>
      </c>
      <c r="I11816" s="235">
        <v>0</v>
      </c>
      <c r="J11816" s="235">
        <v>0</v>
      </c>
      <c r="K11816" s="235">
        <v>0</v>
      </c>
      <c r="L11816" s="235">
        <v>0</v>
      </c>
      <c r="M11816" s="236" t="s">
        <v>583</v>
      </c>
    </row>
    <row r="11817" spans="1:13">
      <c r="A11817" s="106" t="str">
        <f t="shared" si="184"/>
        <v xml:space="preserve">95954 </v>
      </c>
      <c r="B11817" s="231" t="s">
        <v>16134</v>
      </c>
      <c r="C11817" s="232"/>
      <c r="D11817" s="233" t="s">
        <v>1358</v>
      </c>
      <c r="E11817" s="233"/>
      <c r="F11817" s="234" t="s">
        <v>16135</v>
      </c>
      <c r="G11817" s="235">
        <v>2.4500000000000002</v>
      </c>
      <c r="H11817" s="235">
        <v>8.9700000000000006</v>
      </c>
      <c r="I11817" s="235" t="s">
        <v>37</v>
      </c>
      <c r="J11817" s="235">
        <v>0.19</v>
      </c>
      <c r="K11817" s="235">
        <v>11.61</v>
      </c>
      <c r="L11817" s="235" t="s">
        <v>37</v>
      </c>
      <c r="M11817" s="236" t="s">
        <v>583</v>
      </c>
    </row>
    <row r="11818" spans="1:13">
      <c r="A11818" s="106" t="str">
        <f t="shared" si="184"/>
        <v>95954 TC</v>
      </c>
      <c r="B11818" s="231" t="s">
        <v>16134</v>
      </c>
      <c r="C11818" s="232" t="s">
        <v>126</v>
      </c>
      <c r="D11818" s="233" t="s">
        <v>1358</v>
      </c>
      <c r="E11818" s="233"/>
      <c r="F11818" s="234" t="s">
        <v>16135</v>
      </c>
      <c r="G11818" s="235">
        <v>0</v>
      </c>
      <c r="H11818" s="235">
        <v>8.26</v>
      </c>
      <c r="I11818" s="235" t="s">
        <v>37</v>
      </c>
      <c r="J11818" s="235">
        <v>7.0000000000000007E-2</v>
      </c>
      <c r="K11818" s="235">
        <v>8.33</v>
      </c>
      <c r="L11818" s="235" t="s">
        <v>37</v>
      </c>
      <c r="M11818" s="236" t="s">
        <v>583</v>
      </c>
    </row>
    <row r="11819" spans="1:13">
      <c r="A11819" s="106" t="str">
        <f t="shared" si="184"/>
        <v>95954 26</v>
      </c>
      <c r="B11819" s="231" t="s">
        <v>16134</v>
      </c>
      <c r="C11819" s="232">
        <v>26</v>
      </c>
      <c r="D11819" s="233" t="s">
        <v>1358</v>
      </c>
      <c r="E11819" s="233"/>
      <c r="F11819" s="234" t="s">
        <v>16135</v>
      </c>
      <c r="G11819" s="235">
        <v>2.4500000000000002</v>
      </c>
      <c r="H11819" s="235">
        <v>0.71</v>
      </c>
      <c r="I11819" s="235">
        <v>0.71</v>
      </c>
      <c r="J11819" s="235">
        <v>0.12</v>
      </c>
      <c r="K11819" s="235">
        <v>3.28</v>
      </c>
      <c r="L11819" s="235">
        <v>3.28</v>
      </c>
      <c r="M11819" s="236" t="s">
        <v>583</v>
      </c>
    </row>
    <row r="11820" spans="1:13">
      <c r="A11820" s="106" t="str">
        <f t="shared" si="184"/>
        <v xml:space="preserve">95955 </v>
      </c>
      <c r="B11820" s="231" t="s">
        <v>16136</v>
      </c>
      <c r="C11820" s="232"/>
      <c r="D11820" s="233" t="s">
        <v>1358</v>
      </c>
      <c r="E11820" s="233"/>
      <c r="F11820" s="234" t="s">
        <v>16137</v>
      </c>
      <c r="G11820" s="235">
        <v>1.01</v>
      </c>
      <c r="H11820" s="235">
        <v>4.3899999999999997</v>
      </c>
      <c r="I11820" s="235" t="s">
        <v>37</v>
      </c>
      <c r="J11820" s="235">
        <v>0.05</v>
      </c>
      <c r="K11820" s="235">
        <v>5.45</v>
      </c>
      <c r="L11820" s="235" t="s">
        <v>37</v>
      </c>
      <c r="M11820" s="236" t="s">
        <v>583</v>
      </c>
    </row>
    <row r="11821" spans="1:13">
      <c r="A11821" s="106" t="str">
        <f t="shared" si="184"/>
        <v>95955 TC</v>
      </c>
      <c r="B11821" s="231" t="s">
        <v>16136</v>
      </c>
      <c r="C11821" s="232" t="s">
        <v>126</v>
      </c>
      <c r="D11821" s="233" t="s">
        <v>1358</v>
      </c>
      <c r="E11821" s="233"/>
      <c r="F11821" s="234" t="s">
        <v>16137</v>
      </c>
      <c r="G11821" s="235">
        <v>0</v>
      </c>
      <c r="H11821" s="235">
        <v>3.88</v>
      </c>
      <c r="I11821" s="235" t="s">
        <v>37</v>
      </c>
      <c r="J11821" s="235">
        <v>0.01</v>
      </c>
      <c r="K11821" s="235">
        <v>3.89</v>
      </c>
      <c r="L11821" s="235" t="s">
        <v>37</v>
      </c>
      <c r="M11821" s="236" t="s">
        <v>583</v>
      </c>
    </row>
    <row r="11822" spans="1:13">
      <c r="A11822" s="106" t="str">
        <f t="shared" si="184"/>
        <v>95955 26</v>
      </c>
      <c r="B11822" s="231" t="s">
        <v>16136</v>
      </c>
      <c r="C11822" s="232">
        <v>26</v>
      </c>
      <c r="D11822" s="233" t="s">
        <v>1358</v>
      </c>
      <c r="E11822" s="233"/>
      <c r="F11822" s="234" t="s">
        <v>16137</v>
      </c>
      <c r="G11822" s="235">
        <v>1.01</v>
      </c>
      <c r="H11822" s="235">
        <v>0.51</v>
      </c>
      <c r="I11822" s="235">
        <v>0.51</v>
      </c>
      <c r="J11822" s="235">
        <v>0.04</v>
      </c>
      <c r="K11822" s="235">
        <v>1.56</v>
      </c>
      <c r="L11822" s="235">
        <v>1.56</v>
      </c>
      <c r="M11822" s="236" t="s">
        <v>583</v>
      </c>
    </row>
    <row r="11823" spans="1:13">
      <c r="A11823" s="106" t="str">
        <f t="shared" si="184"/>
        <v xml:space="preserve">95957 </v>
      </c>
      <c r="B11823" s="231" t="s">
        <v>16138</v>
      </c>
      <c r="C11823" s="232"/>
      <c r="D11823" s="233" t="s">
        <v>1358</v>
      </c>
      <c r="E11823" s="233"/>
      <c r="F11823" s="234" t="s">
        <v>16139</v>
      </c>
      <c r="G11823" s="235">
        <v>1.98</v>
      </c>
      <c r="H11823" s="235">
        <v>6.66</v>
      </c>
      <c r="I11823" s="235" t="s">
        <v>37</v>
      </c>
      <c r="J11823" s="235">
        <v>0.11</v>
      </c>
      <c r="K11823" s="235">
        <v>8.75</v>
      </c>
      <c r="L11823" s="235" t="s">
        <v>37</v>
      </c>
      <c r="M11823" s="236" t="s">
        <v>583</v>
      </c>
    </row>
    <row r="11824" spans="1:13">
      <c r="A11824" s="106" t="str">
        <f t="shared" si="184"/>
        <v>95957 TC</v>
      </c>
      <c r="B11824" s="231" t="s">
        <v>16138</v>
      </c>
      <c r="C11824" s="232" t="s">
        <v>126</v>
      </c>
      <c r="D11824" s="233" t="s">
        <v>1358</v>
      </c>
      <c r="E11824" s="233"/>
      <c r="F11824" s="234" t="s">
        <v>16139</v>
      </c>
      <c r="G11824" s="235">
        <v>0</v>
      </c>
      <c r="H11824" s="235">
        <v>5.73</v>
      </c>
      <c r="I11824" s="235" t="s">
        <v>37</v>
      </c>
      <c r="J11824" s="235">
        <v>0.04</v>
      </c>
      <c r="K11824" s="235">
        <v>5.77</v>
      </c>
      <c r="L11824" s="235" t="s">
        <v>37</v>
      </c>
      <c r="M11824" s="236" t="s">
        <v>583</v>
      </c>
    </row>
    <row r="11825" spans="1:13">
      <c r="A11825" s="106" t="str">
        <f t="shared" si="184"/>
        <v>95957 26</v>
      </c>
      <c r="B11825" s="231" t="s">
        <v>16138</v>
      </c>
      <c r="C11825" s="232">
        <v>26</v>
      </c>
      <c r="D11825" s="233" t="s">
        <v>1358</v>
      </c>
      <c r="E11825" s="233"/>
      <c r="F11825" s="234" t="s">
        <v>16139</v>
      </c>
      <c r="G11825" s="235">
        <v>1.98</v>
      </c>
      <c r="H11825" s="235">
        <v>0.93</v>
      </c>
      <c r="I11825" s="235">
        <v>0.93</v>
      </c>
      <c r="J11825" s="235">
        <v>7.0000000000000007E-2</v>
      </c>
      <c r="K11825" s="235">
        <v>2.98</v>
      </c>
      <c r="L11825" s="235">
        <v>2.98</v>
      </c>
      <c r="M11825" s="236" t="s">
        <v>583</v>
      </c>
    </row>
    <row r="11826" spans="1:13">
      <c r="A11826" s="106" t="str">
        <f t="shared" si="184"/>
        <v xml:space="preserve">95958 </v>
      </c>
      <c r="B11826" s="231" t="s">
        <v>16140</v>
      </c>
      <c r="C11826" s="232"/>
      <c r="D11826" s="233" t="s">
        <v>1358</v>
      </c>
      <c r="E11826" s="233"/>
      <c r="F11826" s="234" t="s">
        <v>16141</v>
      </c>
      <c r="G11826" s="235">
        <v>4.24</v>
      </c>
      <c r="H11826" s="235">
        <v>16.84</v>
      </c>
      <c r="I11826" s="235" t="s">
        <v>37</v>
      </c>
      <c r="J11826" s="235">
        <v>0.26</v>
      </c>
      <c r="K11826" s="235">
        <v>21.34</v>
      </c>
      <c r="L11826" s="235" t="s">
        <v>37</v>
      </c>
      <c r="M11826" s="236" t="s">
        <v>583</v>
      </c>
    </row>
    <row r="11827" spans="1:13">
      <c r="A11827" s="106" t="str">
        <f t="shared" si="184"/>
        <v>95958 TC</v>
      </c>
      <c r="B11827" s="231" t="s">
        <v>16140</v>
      </c>
      <c r="C11827" s="232" t="s">
        <v>126</v>
      </c>
      <c r="D11827" s="233" t="s">
        <v>1358</v>
      </c>
      <c r="E11827" s="233"/>
      <c r="F11827" s="234" t="s">
        <v>16141</v>
      </c>
      <c r="G11827" s="235">
        <v>0</v>
      </c>
      <c r="H11827" s="235">
        <v>14.67</v>
      </c>
      <c r="I11827" s="235" t="s">
        <v>37</v>
      </c>
      <c r="J11827" s="235">
        <v>0.08</v>
      </c>
      <c r="K11827" s="235">
        <v>14.75</v>
      </c>
      <c r="L11827" s="235" t="s">
        <v>37</v>
      </c>
      <c r="M11827" s="236" t="s">
        <v>583</v>
      </c>
    </row>
    <row r="11828" spans="1:13">
      <c r="A11828" s="106" t="str">
        <f t="shared" si="184"/>
        <v>95958 26</v>
      </c>
      <c r="B11828" s="231" t="s">
        <v>16140</v>
      </c>
      <c r="C11828" s="232">
        <v>26</v>
      </c>
      <c r="D11828" s="233" t="s">
        <v>1358</v>
      </c>
      <c r="E11828" s="233"/>
      <c r="F11828" s="234" t="s">
        <v>16141</v>
      </c>
      <c r="G11828" s="235">
        <v>4.24</v>
      </c>
      <c r="H11828" s="235">
        <v>2.17</v>
      </c>
      <c r="I11828" s="235">
        <v>2.17</v>
      </c>
      <c r="J11828" s="235">
        <v>0.18</v>
      </c>
      <c r="K11828" s="235">
        <v>6.59</v>
      </c>
      <c r="L11828" s="235">
        <v>6.59</v>
      </c>
      <c r="M11828" s="236" t="s">
        <v>583</v>
      </c>
    </row>
    <row r="11829" spans="1:13">
      <c r="A11829" s="106" t="str">
        <f t="shared" si="184"/>
        <v xml:space="preserve">95961 </v>
      </c>
      <c r="B11829" s="231" t="s">
        <v>16142</v>
      </c>
      <c r="C11829" s="232"/>
      <c r="D11829" s="233" t="s">
        <v>1358</v>
      </c>
      <c r="E11829" s="233"/>
      <c r="F11829" s="234" t="s">
        <v>16143</v>
      </c>
      <c r="G11829" s="235">
        <v>2.97</v>
      </c>
      <c r="H11829" s="235">
        <v>6.58</v>
      </c>
      <c r="I11829" s="235" t="s">
        <v>37</v>
      </c>
      <c r="J11829" s="235">
        <v>0.31</v>
      </c>
      <c r="K11829" s="235">
        <v>9.86</v>
      </c>
      <c r="L11829" s="235" t="s">
        <v>37</v>
      </c>
      <c r="M11829" s="236" t="s">
        <v>583</v>
      </c>
    </row>
    <row r="11830" spans="1:13">
      <c r="A11830" s="106" t="str">
        <f t="shared" si="184"/>
        <v>95961 TC</v>
      </c>
      <c r="B11830" s="231" t="s">
        <v>16142</v>
      </c>
      <c r="C11830" s="232" t="s">
        <v>126</v>
      </c>
      <c r="D11830" s="233" t="s">
        <v>1358</v>
      </c>
      <c r="E11830" s="233"/>
      <c r="F11830" s="234" t="s">
        <v>16143</v>
      </c>
      <c r="G11830" s="235">
        <v>0</v>
      </c>
      <c r="H11830" s="235">
        <v>5.09</v>
      </c>
      <c r="I11830" s="235" t="s">
        <v>37</v>
      </c>
      <c r="J11830" s="235">
        <v>0.02</v>
      </c>
      <c r="K11830" s="235">
        <v>5.1100000000000003</v>
      </c>
      <c r="L11830" s="235" t="s">
        <v>37</v>
      </c>
      <c r="M11830" s="236" t="s">
        <v>583</v>
      </c>
    </row>
    <row r="11831" spans="1:13">
      <c r="A11831" s="106" t="str">
        <f t="shared" si="184"/>
        <v>95961 26</v>
      </c>
      <c r="B11831" s="231" t="s">
        <v>16142</v>
      </c>
      <c r="C11831" s="232">
        <v>26</v>
      </c>
      <c r="D11831" s="233" t="s">
        <v>1358</v>
      </c>
      <c r="E11831" s="233"/>
      <c r="F11831" s="234" t="s">
        <v>16143</v>
      </c>
      <c r="G11831" s="235">
        <v>2.97</v>
      </c>
      <c r="H11831" s="235">
        <v>1.49</v>
      </c>
      <c r="I11831" s="235">
        <v>1.49</v>
      </c>
      <c r="J11831" s="235">
        <v>0.28999999999999998</v>
      </c>
      <c r="K11831" s="235">
        <v>4.75</v>
      </c>
      <c r="L11831" s="235">
        <v>4.75</v>
      </c>
      <c r="M11831" s="236" t="s">
        <v>583</v>
      </c>
    </row>
    <row r="11832" spans="1:13">
      <c r="A11832" s="106" t="str">
        <f t="shared" si="184"/>
        <v xml:space="preserve">95962 </v>
      </c>
      <c r="B11832" s="231" t="s">
        <v>16144</v>
      </c>
      <c r="C11832" s="232"/>
      <c r="D11832" s="233" t="s">
        <v>1358</v>
      </c>
      <c r="E11832" s="233"/>
      <c r="F11832" s="234" t="s">
        <v>16145</v>
      </c>
      <c r="G11832" s="235">
        <v>3.21</v>
      </c>
      <c r="H11832" s="235">
        <v>4.96</v>
      </c>
      <c r="I11832" s="235" t="s">
        <v>37</v>
      </c>
      <c r="J11832" s="235">
        <v>0.28999999999999998</v>
      </c>
      <c r="K11832" s="235">
        <v>8.4600000000000009</v>
      </c>
      <c r="L11832" s="235" t="s">
        <v>37</v>
      </c>
      <c r="M11832" s="236" t="s">
        <v>1125</v>
      </c>
    </row>
    <row r="11833" spans="1:13">
      <c r="A11833" s="106" t="str">
        <f t="shared" si="184"/>
        <v>95962 TC</v>
      </c>
      <c r="B11833" s="231" t="s">
        <v>16144</v>
      </c>
      <c r="C11833" s="232" t="s">
        <v>126</v>
      </c>
      <c r="D11833" s="233" t="s">
        <v>1358</v>
      </c>
      <c r="E11833" s="233"/>
      <c r="F11833" s="234" t="s">
        <v>16145</v>
      </c>
      <c r="G11833" s="235">
        <v>0</v>
      </c>
      <c r="H11833" s="235">
        <v>3.33</v>
      </c>
      <c r="I11833" s="235" t="s">
        <v>37</v>
      </c>
      <c r="J11833" s="235">
        <v>0.02</v>
      </c>
      <c r="K11833" s="235">
        <v>3.35</v>
      </c>
      <c r="L11833" s="235" t="s">
        <v>37</v>
      </c>
      <c r="M11833" s="236" t="s">
        <v>1125</v>
      </c>
    </row>
    <row r="11834" spans="1:13">
      <c r="A11834" s="106" t="str">
        <f t="shared" si="184"/>
        <v>95962 26</v>
      </c>
      <c r="B11834" s="231" t="s">
        <v>16144</v>
      </c>
      <c r="C11834" s="232">
        <v>26</v>
      </c>
      <c r="D11834" s="233" t="s">
        <v>1358</v>
      </c>
      <c r="E11834" s="233"/>
      <c r="F11834" s="234" t="s">
        <v>16145</v>
      </c>
      <c r="G11834" s="235">
        <v>3.21</v>
      </c>
      <c r="H11834" s="235">
        <v>1.63</v>
      </c>
      <c r="I11834" s="235">
        <v>1.63</v>
      </c>
      <c r="J11834" s="235">
        <v>0.27</v>
      </c>
      <c r="K11834" s="235">
        <v>5.1100000000000003</v>
      </c>
      <c r="L11834" s="235">
        <v>5.1100000000000003</v>
      </c>
      <c r="M11834" s="236" t="s">
        <v>1125</v>
      </c>
    </row>
    <row r="11835" spans="1:13">
      <c r="A11835" s="106" t="str">
        <f t="shared" si="184"/>
        <v xml:space="preserve">95965 </v>
      </c>
      <c r="B11835" s="231" t="s">
        <v>16146</v>
      </c>
      <c r="C11835" s="232"/>
      <c r="D11835" s="233" t="s">
        <v>664</v>
      </c>
      <c r="E11835" s="233"/>
      <c r="F11835" s="234" t="s">
        <v>16147</v>
      </c>
      <c r="G11835" s="235">
        <v>0</v>
      </c>
      <c r="H11835" s="235">
        <v>0</v>
      </c>
      <c r="I11835" s="235" t="s">
        <v>37</v>
      </c>
      <c r="J11835" s="235">
        <v>0</v>
      </c>
      <c r="K11835" s="235">
        <v>0</v>
      </c>
      <c r="L11835" s="235" t="s">
        <v>37</v>
      </c>
      <c r="M11835" s="236" t="s">
        <v>583</v>
      </c>
    </row>
    <row r="11836" spans="1:13">
      <c r="A11836" s="106" t="str">
        <f t="shared" si="184"/>
        <v>95965 TC</v>
      </c>
      <c r="B11836" s="231" t="s">
        <v>16146</v>
      </c>
      <c r="C11836" s="232" t="s">
        <v>126</v>
      </c>
      <c r="D11836" s="233" t="s">
        <v>664</v>
      </c>
      <c r="E11836" s="233"/>
      <c r="F11836" s="234" t="s">
        <v>16147</v>
      </c>
      <c r="G11836" s="235">
        <v>0</v>
      </c>
      <c r="H11836" s="235">
        <v>0</v>
      </c>
      <c r="I11836" s="235" t="s">
        <v>37</v>
      </c>
      <c r="J11836" s="235">
        <v>0</v>
      </c>
      <c r="K11836" s="235">
        <v>0</v>
      </c>
      <c r="L11836" s="235" t="s">
        <v>37</v>
      </c>
      <c r="M11836" s="236" t="s">
        <v>583</v>
      </c>
    </row>
    <row r="11837" spans="1:13">
      <c r="A11837" s="106" t="str">
        <f t="shared" si="184"/>
        <v>95965 26</v>
      </c>
      <c r="B11837" s="231" t="s">
        <v>16146</v>
      </c>
      <c r="C11837" s="232">
        <v>26</v>
      </c>
      <c r="D11837" s="233" t="s">
        <v>1358</v>
      </c>
      <c r="E11837" s="233"/>
      <c r="F11837" s="234" t="s">
        <v>16147</v>
      </c>
      <c r="G11837" s="235">
        <v>7.99</v>
      </c>
      <c r="H11837" s="235">
        <v>3.74</v>
      </c>
      <c r="I11837" s="235">
        <v>3.74</v>
      </c>
      <c r="J11837" s="235">
        <v>0.35</v>
      </c>
      <c r="K11837" s="235">
        <v>12.08</v>
      </c>
      <c r="L11837" s="235">
        <v>12.08</v>
      </c>
      <c r="M11837" s="236" t="s">
        <v>583</v>
      </c>
    </row>
    <row r="11838" spans="1:13">
      <c r="A11838" s="106" t="str">
        <f t="shared" si="184"/>
        <v xml:space="preserve">95966 </v>
      </c>
      <c r="B11838" s="231" t="s">
        <v>16148</v>
      </c>
      <c r="C11838" s="232"/>
      <c r="D11838" s="233" t="s">
        <v>664</v>
      </c>
      <c r="E11838" s="233"/>
      <c r="F11838" s="234" t="s">
        <v>16149</v>
      </c>
      <c r="G11838" s="235">
        <v>0</v>
      </c>
      <c r="H11838" s="235">
        <v>0</v>
      </c>
      <c r="I11838" s="235" t="s">
        <v>37</v>
      </c>
      <c r="J11838" s="235">
        <v>0</v>
      </c>
      <c r="K11838" s="235">
        <v>0</v>
      </c>
      <c r="L11838" s="235" t="s">
        <v>37</v>
      </c>
      <c r="M11838" s="236" t="s">
        <v>583</v>
      </c>
    </row>
    <row r="11839" spans="1:13">
      <c r="A11839" s="106" t="str">
        <f t="shared" si="184"/>
        <v>95966 TC</v>
      </c>
      <c r="B11839" s="231" t="s">
        <v>16148</v>
      </c>
      <c r="C11839" s="232" t="s">
        <v>126</v>
      </c>
      <c r="D11839" s="233" t="s">
        <v>664</v>
      </c>
      <c r="E11839" s="233"/>
      <c r="F11839" s="234" t="s">
        <v>16149</v>
      </c>
      <c r="G11839" s="235">
        <v>0</v>
      </c>
      <c r="H11839" s="235">
        <v>0</v>
      </c>
      <c r="I11839" s="235" t="s">
        <v>37</v>
      </c>
      <c r="J11839" s="235">
        <v>0</v>
      </c>
      <c r="K11839" s="235">
        <v>0</v>
      </c>
      <c r="L11839" s="235" t="s">
        <v>37</v>
      </c>
      <c r="M11839" s="236" t="s">
        <v>583</v>
      </c>
    </row>
    <row r="11840" spans="1:13">
      <c r="A11840" s="106" t="str">
        <f t="shared" si="184"/>
        <v>95966 26</v>
      </c>
      <c r="B11840" s="231" t="s">
        <v>16148</v>
      </c>
      <c r="C11840" s="232">
        <v>26</v>
      </c>
      <c r="D11840" s="233" t="s">
        <v>1358</v>
      </c>
      <c r="E11840" s="233"/>
      <c r="F11840" s="234" t="s">
        <v>16149</v>
      </c>
      <c r="G11840" s="235">
        <v>3.99</v>
      </c>
      <c r="H11840" s="235">
        <v>1.62</v>
      </c>
      <c r="I11840" s="235">
        <v>1.62</v>
      </c>
      <c r="J11840" s="235">
        <v>0.24</v>
      </c>
      <c r="K11840" s="235">
        <v>5.85</v>
      </c>
      <c r="L11840" s="235">
        <v>5.85</v>
      </c>
      <c r="M11840" s="236" t="s">
        <v>583</v>
      </c>
    </row>
    <row r="11841" spans="1:13">
      <c r="A11841" s="106" t="str">
        <f t="shared" si="184"/>
        <v xml:space="preserve">95967 </v>
      </c>
      <c r="B11841" s="231" t="s">
        <v>16150</v>
      </c>
      <c r="C11841" s="232"/>
      <c r="D11841" s="233" t="s">
        <v>664</v>
      </c>
      <c r="E11841" s="233"/>
      <c r="F11841" s="234" t="s">
        <v>16151</v>
      </c>
      <c r="G11841" s="235">
        <v>0</v>
      </c>
      <c r="H11841" s="235">
        <v>0</v>
      </c>
      <c r="I11841" s="235" t="s">
        <v>37</v>
      </c>
      <c r="J11841" s="235">
        <v>0</v>
      </c>
      <c r="K11841" s="235">
        <v>0</v>
      </c>
      <c r="L11841" s="235" t="s">
        <v>37</v>
      </c>
      <c r="M11841" s="236" t="s">
        <v>1125</v>
      </c>
    </row>
    <row r="11842" spans="1:13">
      <c r="A11842" s="106" t="str">
        <f t="shared" si="184"/>
        <v>95967 TC</v>
      </c>
      <c r="B11842" s="231" t="s">
        <v>16150</v>
      </c>
      <c r="C11842" s="232" t="s">
        <v>126</v>
      </c>
      <c r="D11842" s="233" t="s">
        <v>664</v>
      </c>
      <c r="E11842" s="233"/>
      <c r="F11842" s="234" t="s">
        <v>16151</v>
      </c>
      <c r="G11842" s="235">
        <v>0</v>
      </c>
      <c r="H11842" s="235">
        <v>0</v>
      </c>
      <c r="I11842" s="235" t="s">
        <v>37</v>
      </c>
      <c r="J11842" s="235">
        <v>0</v>
      </c>
      <c r="K11842" s="235">
        <v>0</v>
      </c>
      <c r="L11842" s="235" t="s">
        <v>37</v>
      </c>
      <c r="M11842" s="236" t="s">
        <v>1125</v>
      </c>
    </row>
    <row r="11843" spans="1:13">
      <c r="A11843" s="106" t="str">
        <f t="shared" ref="A11843:A11906" si="185">B11843&amp;" "&amp;C11843</f>
        <v>95967 26</v>
      </c>
      <c r="B11843" s="231" t="s">
        <v>16150</v>
      </c>
      <c r="C11843" s="232">
        <v>26</v>
      </c>
      <c r="D11843" s="233" t="s">
        <v>1358</v>
      </c>
      <c r="E11843" s="233"/>
      <c r="F11843" s="234" t="s">
        <v>16151</v>
      </c>
      <c r="G11843" s="235">
        <v>3.49</v>
      </c>
      <c r="H11843" s="235">
        <v>1.35</v>
      </c>
      <c r="I11843" s="235">
        <v>1.35</v>
      </c>
      <c r="J11843" s="235">
        <v>0.23</v>
      </c>
      <c r="K11843" s="235">
        <v>5.07</v>
      </c>
      <c r="L11843" s="235">
        <v>5.07</v>
      </c>
      <c r="M11843" s="236" t="s">
        <v>1125</v>
      </c>
    </row>
    <row r="11844" spans="1:13">
      <c r="A11844" s="106" t="str">
        <f t="shared" si="185"/>
        <v xml:space="preserve">95970 </v>
      </c>
      <c r="B11844" s="231" t="s">
        <v>16152</v>
      </c>
      <c r="C11844" s="232"/>
      <c r="D11844" s="233" t="s">
        <v>1358</v>
      </c>
      <c r="E11844" s="233"/>
      <c r="F11844" s="234" t="s">
        <v>16153</v>
      </c>
      <c r="G11844" s="235">
        <v>0.35</v>
      </c>
      <c r="H11844" s="235">
        <v>0.18</v>
      </c>
      <c r="I11844" s="235">
        <v>0.17</v>
      </c>
      <c r="J11844" s="235">
        <v>0.03</v>
      </c>
      <c r="K11844" s="235">
        <v>0.56000000000000005</v>
      </c>
      <c r="L11844" s="235">
        <v>0.55000000000000004</v>
      </c>
      <c r="M11844" s="236" t="s">
        <v>583</v>
      </c>
    </row>
    <row r="11845" spans="1:13">
      <c r="A11845" s="106" t="str">
        <f t="shared" si="185"/>
        <v xml:space="preserve">95971 </v>
      </c>
      <c r="B11845" s="231" t="s">
        <v>16154</v>
      </c>
      <c r="C11845" s="232"/>
      <c r="D11845" s="233" t="s">
        <v>1358</v>
      </c>
      <c r="E11845" s="233"/>
      <c r="F11845" s="234" t="s">
        <v>16155</v>
      </c>
      <c r="G11845" s="235">
        <v>0.78</v>
      </c>
      <c r="H11845" s="235">
        <v>0.6</v>
      </c>
      <c r="I11845" s="235">
        <v>0.31</v>
      </c>
      <c r="J11845" s="235">
        <v>0.06</v>
      </c>
      <c r="K11845" s="235">
        <v>1.44</v>
      </c>
      <c r="L11845" s="235">
        <v>1.1499999999999999</v>
      </c>
      <c r="M11845" s="236" t="s">
        <v>583</v>
      </c>
    </row>
    <row r="11846" spans="1:13">
      <c r="A11846" s="106" t="str">
        <f t="shared" si="185"/>
        <v xml:space="preserve">95972 </v>
      </c>
      <c r="B11846" s="231" t="s">
        <v>16156</v>
      </c>
      <c r="C11846" s="232"/>
      <c r="D11846" s="233" t="s">
        <v>1358</v>
      </c>
      <c r="E11846" s="233"/>
      <c r="F11846" s="234" t="s">
        <v>16157</v>
      </c>
      <c r="G11846" s="235">
        <v>0.8</v>
      </c>
      <c r="H11846" s="235">
        <v>0.84</v>
      </c>
      <c r="I11846" s="235">
        <v>0.31</v>
      </c>
      <c r="J11846" s="235">
        <v>7.0000000000000007E-2</v>
      </c>
      <c r="K11846" s="235">
        <v>1.71</v>
      </c>
      <c r="L11846" s="235">
        <v>1.18</v>
      </c>
      <c r="M11846" s="236" t="s">
        <v>583</v>
      </c>
    </row>
    <row r="11847" spans="1:13">
      <c r="A11847" s="106" t="str">
        <f t="shared" si="185"/>
        <v xml:space="preserve">95976 </v>
      </c>
      <c r="B11847" s="231" t="s">
        <v>16158</v>
      </c>
      <c r="C11847" s="232"/>
      <c r="D11847" s="233" t="s">
        <v>1358</v>
      </c>
      <c r="E11847" s="233"/>
      <c r="F11847" s="234" t="s">
        <v>16159</v>
      </c>
      <c r="G11847" s="235">
        <v>0.73</v>
      </c>
      <c r="H11847" s="235">
        <v>0.35</v>
      </c>
      <c r="I11847" s="235">
        <v>0.33</v>
      </c>
      <c r="J11847" s="235">
        <v>0.05</v>
      </c>
      <c r="K11847" s="235">
        <v>1.1299999999999999</v>
      </c>
      <c r="L11847" s="235">
        <v>1.1100000000000001</v>
      </c>
      <c r="M11847" s="236" t="s">
        <v>583</v>
      </c>
    </row>
    <row r="11848" spans="1:13">
      <c r="A11848" s="106" t="str">
        <f t="shared" si="185"/>
        <v xml:space="preserve">95977 </v>
      </c>
      <c r="B11848" s="231" t="s">
        <v>16160</v>
      </c>
      <c r="C11848" s="232"/>
      <c r="D11848" s="233" t="s">
        <v>1358</v>
      </c>
      <c r="E11848" s="233"/>
      <c r="F11848" s="234" t="s">
        <v>16161</v>
      </c>
      <c r="G11848" s="235">
        <v>0.97</v>
      </c>
      <c r="H11848" s="235">
        <v>0.46</v>
      </c>
      <c r="I11848" s="235">
        <v>0.44</v>
      </c>
      <c r="J11848" s="235">
        <v>0.08</v>
      </c>
      <c r="K11848" s="235">
        <v>1.51</v>
      </c>
      <c r="L11848" s="235">
        <v>1.49</v>
      </c>
      <c r="M11848" s="236" t="s">
        <v>583</v>
      </c>
    </row>
    <row r="11849" spans="1:13">
      <c r="A11849" s="106" t="str">
        <f t="shared" si="185"/>
        <v xml:space="preserve">95980 </v>
      </c>
      <c r="B11849" s="231" t="s">
        <v>16162</v>
      </c>
      <c r="C11849" s="232"/>
      <c r="D11849" s="233" t="s">
        <v>1358</v>
      </c>
      <c r="E11849" s="233"/>
      <c r="F11849" s="234" t="s">
        <v>16163</v>
      </c>
      <c r="G11849" s="235">
        <v>0.8</v>
      </c>
      <c r="H11849" s="233" t="s">
        <v>37</v>
      </c>
      <c r="I11849" s="235">
        <v>0.36</v>
      </c>
      <c r="J11849" s="235">
        <v>0.18</v>
      </c>
      <c r="K11849" s="233" t="s">
        <v>37</v>
      </c>
      <c r="L11849" s="235">
        <v>1.34</v>
      </c>
      <c r="M11849" s="236" t="s">
        <v>583</v>
      </c>
    </row>
    <row r="11850" spans="1:13">
      <c r="A11850" s="106" t="str">
        <f t="shared" si="185"/>
        <v xml:space="preserve">95981 </v>
      </c>
      <c r="B11850" s="231" t="s">
        <v>16164</v>
      </c>
      <c r="C11850" s="232"/>
      <c r="D11850" s="233" t="s">
        <v>1358</v>
      </c>
      <c r="E11850" s="233"/>
      <c r="F11850" s="234" t="s">
        <v>16165</v>
      </c>
      <c r="G11850" s="235">
        <v>0.3</v>
      </c>
      <c r="H11850" s="235">
        <v>0.84</v>
      </c>
      <c r="I11850" s="235">
        <v>0.18</v>
      </c>
      <c r="J11850" s="235">
        <v>0.05</v>
      </c>
      <c r="K11850" s="235">
        <v>1.19</v>
      </c>
      <c r="L11850" s="235">
        <v>0.53</v>
      </c>
      <c r="M11850" s="236" t="s">
        <v>583</v>
      </c>
    </row>
    <row r="11851" spans="1:13">
      <c r="A11851" s="106" t="str">
        <f t="shared" si="185"/>
        <v xml:space="preserve">95982 </v>
      </c>
      <c r="B11851" s="231" t="s">
        <v>16166</v>
      </c>
      <c r="C11851" s="232"/>
      <c r="D11851" s="233" t="s">
        <v>1358</v>
      </c>
      <c r="E11851" s="233"/>
      <c r="F11851" s="234" t="s">
        <v>16167</v>
      </c>
      <c r="G11851" s="235">
        <v>0.65</v>
      </c>
      <c r="H11851" s="235">
        <v>1.02</v>
      </c>
      <c r="I11851" s="235">
        <v>0.32</v>
      </c>
      <c r="J11851" s="235">
        <v>0.13</v>
      </c>
      <c r="K11851" s="235">
        <v>1.8</v>
      </c>
      <c r="L11851" s="235">
        <v>1.1000000000000001</v>
      </c>
      <c r="M11851" s="236" t="s">
        <v>583</v>
      </c>
    </row>
    <row r="11852" spans="1:13">
      <c r="A11852" s="106" t="str">
        <f t="shared" si="185"/>
        <v xml:space="preserve">95983 </v>
      </c>
      <c r="B11852" s="231" t="s">
        <v>16168</v>
      </c>
      <c r="C11852" s="232"/>
      <c r="D11852" s="233" t="s">
        <v>1358</v>
      </c>
      <c r="E11852" s="233"/>
      <c r="F11852" s="234" t="s">
        <v>16169</v>
      </c>
      <c r="G11852" s="235">
        <v>0.91</v>
      </c>
      <c r="H11852" s="235">
        <v>0.49</v>
      </c>
      <c r="I11852" s="235">
        <v>0.46</v>
      </c>
      <c r="J11852" s="235">
        <v>0.08</v>
      </c>
      <c r="K11852" s="235">
        <v>1.48</v>
      </c>
      <c r="L11852" s="235">
        <v>1.45</v>
      </c>
      <c r="M11852" s="236" t="s">
        <v>583</v>
      </c>
    </row>
    <row r="11853" spans="1:13">
      <c r="A11853" s="106" t="str">
        <f t="shared" si="185"/>
        <v xml:space="preserve">95984 </v>
      </c>
      <c r="B11853" s="231" t="s">
        <v>16170</v>
      </c>
      <c r="C11853" s="232"/>
      <c r="D11853" s="233" t="s">
        <v>1358</v>
      </c>
      <c r="E11853" s="233"/>
      <c r="F11853" s="234" t="s">
        <v>16171</v>
      </c>
      <c r="G11853" s="235">
        <v>0.8</v>
      </c>
      <c r="H11853" s="235">
        <v>0.42</v>
      </c>
      <c r="I11853" s="235">
        <v>0.41</v>
      </c>
      <c r="J11853" s="235">
        <v>7.0000000000000007E-2</v>
      </c>
      <c r="K11853" s="235">
        <v>1.29</v>
      </c>
      <c r="L11853" s="235">
        <v>1.28</v>
      </c>
      <c r="M11853" s="236" t="s">
        <v>1125</v>
      </c>
    </row>
    <row r="11854" spans="1:13">
      <c r="A11854" s="106" t="str">
        <f t="shared" si="185"/>
        <v xml:space="preserve">95990 </v>
      </c>
      <c r="B11854" s="231" t="s">
        <v>16172</v>
      </c>
      <c r="C11854" s="232"/>
      <c r="D11854" s="233" t="s">
        <v>1358</v>
      </c>
      <c r="E11854" s="233"/>
      <c r="F11854" s="234" t="s">
        <v>16173</v>
      </c>
      <c r="G11854" s="235">
        <v>0</v>
      </c>
      <c r="H11854" s="235">
        <v>2.59</v>
      </c>
      <c r="I11854" s="235" t="s">
        <v>37</v>
      </c>
      <c r="J11854" s="235">
        <v>0.04</v>
      </c>
      <c r="K11854" s="235">
        <v>2.63</v>
      </c>
      <c r="L11854" s="235" t="s">
        <v>37</v>
      </c>
      <c r="M11854" s="236" t="s">
        <v>583</v>
      </c>
    </row>
    <row r="11855" spans="1:13">
      <c r="A11855" s="106" t="str">
        <f t="shared" si="185"/>
        <v xml:space="preserve">95991 </v>
      </c>
      <c r="B11855" s="231" t="s">
        <v>16174</v>
      </c>
      <c r="C11855" s="232"/>
      <c r="D11855" s="233" t="s">
        <v>1358</v>
      </c>
      <c r="E11855" s="233"/>
      <c r="F11855" s="234" t="s">
        <v>16173</v>
      </c>
      <c r="G11855" s="235">
        <v>0.77</v>
      </c>
      <c r="H11855" s="235">
        <v>2.4300000000000002</v>
      </c>
      <c r="I11855" s="235">
        <v>0.32</v>
      </c>
      <c r="J11855" s="235">
        <v>0.08</v>
      </c>
      <c r="K11855" s="235">
        <v>3.28</v>
      </c>
      <c r="L11855" s="235">
        <v>1.17</v>
      </c>
      <c r="M11855" s="236" t="s">
        <v>583</v>
      </c>
    </row>
    <row r="11856" spans="1:13">
      <c r="A11856" s="106" t="str">
        <f t="shared" si="185"/>
        <v xml:space="preserve">95992 </v>
      </c>
      <c r="B11856" s="231" t="s">
        <v>16175</v>
      </c>
      <c r="C11856" s="232"/>
      <c r="D11856" s="233" t="s">
        <v>1358</v>
      </c>
      <c r="E11856" s="233"/>
      <c r="F11856" s="234" t="s">
        <v>16176</v>
      </c>
      <c r="G11856" s="235">
        <v>0.75</v>
      </c>
      <c r="H11856" s="235">
        <v>0.49</v>
      </c>
      <c r="I11856" s="235">
        <v>0.28000000000000003</v>
      </c>
      <c r="J11856" s="235">
        <v>0.03</v>
      </c>
      <c r="K11856" s="235">
        <v>1.27</v>
      </c>
      <c r="L11856" s="235">
        <v>1.06</v>
      </c>
      <c r="M11856" s="236" t="s">
        <v>583</v>
      </c>
    </row>
    <row r="11857" spans="1:13">
      <c r="A11857" s="106" t="str">
        <f t="shared" si="185"/>
        <v xml:space="preserve">95999 </v>
      </c>
      <c r="B11857" s="231" t="s">
        <v>16177</v>
      </c>
      <c r="C11857" s="232"/>
      <c r="D11857" s="233" t="s">
        <v>664</v>
      </c>
      <c r="E11857" s="233"/>
      <c r="F11857" s="234" t="s">
        <v>19241</v>
      </c>
      <c r="G11857" s="235">
        <v>0</v>
      </c>
      <c r="H11857" s="235">
        <v>0</v>
      </c>
      <c r="I11857" s="235">
        <v>0</v>
      </c>
      <c r="J11857" s="235">
        <v>0</v>
      </c>
      <c r="K11857" s="235">
        <v>0</v>
      </c>
      <c r="L11857" s="235">
        <v>0</v>
      </c>
      <c r="M11857" s="236" t="s">
        <v>583</v>
      </c>
    </row>
    <row r="11858" spans="1:13">
      <c r="A11858" s="106" t="str">
        <f t="shared" si="185"/>
        <v xml:space="preserve">96000 </v>
      </c>
      <c r="B11858" s="231" t="s">
        <v>16178</v>
      </c>
      <c r="C11858" s="232"/>
      <c r="D11858" s="233" t="s">
        <v>1358</v>
      </c>
      <c r="E11858" s="233"/>
      <c r="F11858" s="234" t="s">
        <v>16179</v>
      </c>
      <c r="G11858" s="235">
        <v>1.8</v>
      </c>
      <c r="H11858" s="233" t="s">
        <v>37</v>
      </c>
      <c r="I11858" s="235">
        <v>0.62</v>
      </c>
      <c r="J11858" s="235">
        <v>0.06</v>
      </c>
      <c r="K11858" s="233" t="s">
        <v>37</v>
      </c>
      <c r="L11858" s="235">
        <v>2.48</v>
      </c>
      <c r="M11858" s="236" t="s">
        <v>583</v>
      </c>
    </row>
    <row r="11859" spans="1:13">
      <c r="A11859" s="106" t="str">
        <f t="shared" si="185"/>
        <v xml:space="preserve">96001 </v>
      </c>
      <c r="B11859" s="231" t="s">
        <v>16180</v>
      </c>
      <c r="C11859" s="232"/>
      <c r="D11859" s="233" t="s">
        <v>1358</v>
      </c>
      <c r="E11859" s="233"/>
      <c r="F11859" s="234" t="s">
        <v>16181</v>
      </c>
      <c r="G11859" s="235">
        <v>2.15</v>
      </c>
      <c r="H11859" s="233" t="s">
        <v>37</v>
      </c>
      <c r="I11859" s="235">
        <v>0.88</v>
      </c>
      <c r="J11859" s="235">
        <v>0.15</v>
      </c>
      <c r="K11859" s="233" t="s">
        <v>37</v>
      </c>
      <c r="L11859" s="235">
        <v>3.18</v>
      </c>
      <c r="M11859" s="236" t="s">
        <v>583</v>
      </c>
    </row>
    <row r="11860" spans="1:13">
      <c r="A11860" s="106" t="str">
        <f t="shared" si="185"/>
        <v xml:space="preserve">96002 </v>
      </c>
      <c r="B11860" s="231" t="s">
        <v>16182</v>
      </c>
      <c r="C11860" s="232"/>
      <c r="D11860" s="233" t="s">
        <v>1358</v>
      </c>
      <c r="E11860" s="233"/>
      <c r="F11860" s="234" t="s">
        <v>16183</v>
      </c>
      <c r="G11860" s="235">
        <v>0.41</v>
      </c>
      <c r="H11860" s="233" t="s">
        <v>37</v>
      </c>
      <c r="I11860" s="235">
        <v>0.2</v>
      </c>
      <c r="J11860" s="235">
        <v>0.03</v>
      </c>
      <c r="K11860" s="233" t="s">
        <v>37</v>
      </c>
      <c r="L11860" s="235">
        <v>0.64</v>
      </c>
      <c r="M11860" s="236" t="s">
        <v>583</v>
      </c>
    </row>
    <row r="11861" spans="1:13">
      <c r="A11861" s="106" t="str">
        <f t="shared" si="185"/>
        <v xml:space="preserve">96003 </v>
      </c>
      <c r="B11861" s="231" t="s">
        <v>16184</v>
      </c>
      <c r="C11861" s="232"/>
      <c r="D11861" s="233" t="s">
        <v>1358</v>
      </c>
      <c r="E11861" s="233"/>
      <c r="F11861" s="234" t="s">
        <v>16185</v>
      </c>
      <c r="G11861" s="235">
        <v>0.37</v>
      </c>
      <c r="H11861" s="233" t="s">
        <v>37</v>
      </c>
      <c r="I11861" s="235">
        <v>0.11</v>
      </c>
      <c r="J11861" s="235">
        <v>0.01</v>
      </c>
      <c r="K11861" s="233" t="s">
        <v>37</v>
      </c>
      <c r="L11861" s="235">
        <v>0.49</v>
      </c>
      <c r="M11861" s="236" t="s">
        <v>583</v>
      </c>
    </row>
    <row r="11862" spans="1:13">
      <c r="A11862" s="106" t="str">
        <f t="shared" si="185"/>
        <v xml:space="preserve">96004 </v>
      </c>
      <c r="B11862" s="231" t="s">
        <v>16186</v>
      </c>
      <c r="C11862" s="232"/>
      <c r="D11862" s="233" t="s">
        <v>1358</v>
      </c>
      <c r="E11862" s="233"/>
      <c r="F11862" s="234" t="s">
        <v>16187</v>
      </c>
      <c r="G11862" s="235">
        <v>2.14</v>
      </c>
      <c r="H11862" s="235">
        <v>0.88</v>
      </c>
      <c r="I11862" s="235">
        <v>0.88</v>
      </c>
      <c r="J11862" s="235">
        <v>0.16</v>
      </c>
      <c r="K11862" s="235">
        <v>3.18</v>
      </c>
      <c r="L11862" s="235">
        <v>3.18</v>
      </c>
      <c r="M11862" s="236" t="s">
        <v>583</v>
      </c>
    </row>
    <row r="11863" spans="1:13">
      <c r="A11863" s="106" t="str">
        <f t="shared" si="185"/>
        <v xml:space="preserve">96020 </v>
      </c>
      <c r="B11863" s="231" t="s">
        <v>16188</v>
      </c>
      <c r="C11863" s="232"/>
      <c r="D11863" s="233" t="s">
        <v>664</v>
      </c>
      <c r="E11863" s="233"/>
      <c r="F11863" s="234" t="s">
        <v>16189</v>
      </c>
      <c r="G11863" s="235">
        <v>0</v>
      </c>
      <c r="H11863" s="235">
        <v>0</v>
      </c>
      <c r="I11863" s="235" t="s">
        <v>37</v>
      </c>
      <c r="J11863" s="235">
        <v>0</v>
      </c>
      <c r="K11863" s="235">
        <v>0</v>
      </c>
      <c r="L11863" s="235" t="s">
        <v>37</v>
      </c>
      <c r="M11863" s="236" t="s">
        <v>583</v>
      </c>
    </row>
    <row r="11864" spans="1:13">
      <c r="A11864" s="106" t="str">
        <f t="shared" si="185"/>
        <v>96020 TC</v>
      </c>
      <c r="B11864" s="231" t="s">
        <v>16188</v>
      </c>
      <c r="C11864" s="232" t="s">
        <v>126</v>
      </c>
      <c r="D11864" s="233" t="s">
        <v>664</v>
      </c>
      <c r="E11864" s="233"/>
      <c r="F11864" s="234" t="s">
        <v>16189</v>
      </c>
      <c r="G11864" s="235">
        <v>0</v>
      </c>
      <c r="H11864" s="235">
        <v>0</v>
      </c>
      <c r="I11864" s="235" t="s">
        <v>37</v>
      </c>
      <c r="J11864" s="235">
        <v>0</v>
      </c>
      <c r="K11864" s="235">
        <v>0</v>
      </c>
      <c r="L11864" s="235" t="s">
        <v>37</v>
      </c>
      <c r="M11864" s="236" t="s">
        <v>583</v>
      </c>
    </row>
    <row r="11865" spans="1:13">
      <c r="A11865" s="106" t="str">
        <f t="shared" si="185"/>
        <v>96020 26</v>
      </c>
      <c r="B11865" s="231" t="s">
        <v>16188</v>
      </c>
      <c r="C11865" s="232">
        <v>26</v>
      </c>
      <c r="D11865" s="233" t="s">
        <v>1358</v>
      </c>
      <c r="E11865" s="233"/>
      <c r="F11865" s="234" t="s">
        <v>16189</v>
      </c>
      <c r="G11865" s="235">
        <v>3.43</v>
      </c>
      <c r="H11865" s="235">
        <v>1.06</v>
      </c>
      <c r="I11865" s="235">
        <v>1.06</v>
      </c>
      <c r="J11865" s="235">
        <v>0.15</v>
      </c>
      <c r="K11865" s="235">
        <v>4.6399999999999997</v>
      </c>
      <c r="L11865" s="235">
        <v>4.6399999999999997</v>
      </c>
      <c r="M11865" s="236" t="s">
        <v>583</v>
      </c>
    </row>
    <row r="11866" spans="1:13">
      <c r="A11866" s="106" t="str">
        <f t="shared" si="185"/>
        <v xml:space="preserve">96105 </v>
      </c>
      <c r="B11866" s="231" t="s">
        <v>16201</v>
      </c>
      <c r="C11866" s="232"/>
      <c r="D11866" s="233" t="s">
        <v>1358</v>
      </c>
      <c r="E11866" s="233"/>
      <c r="F11866" s="234" t="s">
        <v>16202</v>
      </c>
      <c r="G11866" s="235">
        <v>1.75</v>
      </c>
      <c r="H11866" s="235">
        <v>1.1000000000000001</v>
      </c>
      <c r="I11866" s="235" t="s">
        <v>37</v>
      </c>
      <c r="J11866" s="235">
        <v>0.06</v>
      </c>
      <c r="K11866" s="235">
        <v>2.91</v>
      </c>
      <c r="L11866" s="235" t="s">
        <v>37</v>
      </c>
      <c r="M11866" s="236" t="s">
        <v>583</v>
      </c>
    </row>
    <row r="11867" spans="1:13">
      <c r="A11867" s="106" t="str">
        <f t="shared" si="185"/>
        <v xml:space="preserve">96110 </v>
      </c>
      <c r="B11867" s="231" t="s">
        <v>16203</v>
      </c>
      <c r="C11867" s="232"/>
      <c r="D11867" s="233" t="s">
        <v>798</v>
      </c>
      <c r="E11867" s="233" t="s">
        <v>1966</v>
      </c>
      <c r="F11867" s="234" t="s">
        <v>16204</v>
      </c>
      <c r="G11867" s="235">
        <v>0</v>
      </c>
      <c r="H11867" s="235">
        <v>0.34</v>
      </c>
      <c r="I11867" s="235" t="s">
        <v>37</v>
      </c>
      <c r="J11867" s="235">
        <v>0.01</v>
      </c>
      <c r="K11867" s="235">
        <v>0.35</v>
      </c>
      <c r="L11867" s="235" t="s">
        <v>37</v>
      </c>
      <c r="M11867" s="236" t="s">
        <v>583</v>
      </c>
    </row>
    <row r="11868" spans="1:13">
      <c r="A11868" s="106" t="str">
        <f t="shared" si="185"/>
        <v xml:space="preserve">96112 </v>
      </c>
      <c r="B11868" s="231" t="s">
        <v>16205</v>
      </c>
      <c r="C11868" s="232"/>
      <c r="D11868" s="233" t="s">
        <v>1358</v>
      </c>
      <c r="E11868" s="233"/>
      <c r="F11868" s="234" t="s">
        <v>16206</v>
      </c>
      <c r="G11868" s="235">
        <v>2.56</v>
      </c>
      <c r="H11868" s="235">
        <v>1.21</v>
      </c>
      <c r="I11868" s="235">
        <v>0.9</v>
      </c>
      <c r="J11868" s="235">
        <v>0.16</v>
      </c>
      <c r="K11868" s="235">
        <v>3.93</v>
      </c>
      <c r="L11868" s="235">
        <v>3.62</v>
      </c>
      <c r="M11868" s="236" t="s">
        <v>583</v>
      </c>
    </row>
    <row r="11869" spans="1:13">
      <c r="A11869" s="106" t="str">
        <f t="shared" si="185"/>
        <v xml:space="preserve">96113 </v>
      </c>
      <c r="B11869" s="231" t="s">
        <v>16207</v>
      </c>
      <c r="C11869" s="232"/>
      <c r="D11869" s="233" t="s">
        <v>1358</v>
      </c>
      <c r="E11869" s="233"/>
      <c r="F11869" s="234" t="s">
        <v>16208</v>
      </c>
      <c r="G11869" s="235">
        <v>1.1599999999999999</v>
      </c>
      <c r="H11869" s="235">
        <v>0.45</v>
      </c>
      <c r="I11869" s="235">
        <v>0.28999999999999998</v>
      </c>
      <c r="J11869" s="235">
        <v>0.04</v>
      </c>
      <c r="K11869" s="235">
        <v>1.65</v>
      </c>
      <c r="L11869" s="235">
        <v>1.49</v>
      </c>
      <c r="M11869" s="236" t="s">
        <v>1125</v>
      </c>
    </row>
    <row r="11870" spans="1:13">
      <c r="A11870" s="106" t="str">
        <f t="shared" si="185"/>
        <v xml:space="preserve">96116 </v>
      </c>
      <c r="B11870" s="231" t="s">
        <v>16209</v>
      </c>
      <c r="C11870" s="232"/>
      <c r="D11870" s="233" t="s">
        <v>1358</v>
      </c>
      <c r="E11870" s="233"/>
      <c r="F11870" s="234" t="s">
        <v>16210</v>
      </c>
      <c r="G11870" s="235">
        <v>1.86</v>
      </c>
      <c r="H11870" s="235">
        <v>0.81</v>
      </c>
      <c r="I11870" s="235">
        <v>0.43</v>
      </c>
      <c r="J11870" s="235">
        <v>7.0000000000000007E-2</v>
      </c>
      <c r="K11870" s="235">
        <v>2.74</v>
      </c>
      <c r="L11870" s="235">
        <v>2.36</v>
      </c>
      <c r="M11870" s="236" t="s">
        <v>583</v>
      </c>
    </row>
    <row r="11871" spans="1:13">
      <c r="A11871" s="106" t="str">
        <f t="shared" si="185"/>
        <v xml:space="preserve">96121 </v>
      </c>
      <c r="B11871" s="231" t="s">
        <v>16211</v>
      </c>
      <c r="C11871" s="232"/>
      <c r="D11871" s="233" t="s">
        <v>1358</v>
      </c>
      <c r="E11871" s="233"/>
      <c r="F11871" s="234" t="s">
        <v>16212</v>
      </c>
      <c r="G11871" s="235">
        <v>1.71</v>
      </c>
      <c r="H11871" s="235">
        <v>0.5</v>
      </c>
      <c r="I11871" s="235">
        <v>0.22</v>
      </c>
      <c r="J11871" s="235">
        <v>0.04</v>
      </c>
      <c r="K11871" s="235">
        <v>2.25</v>
      </c>
      <c r="L11871" s="235">
        <v>1.97</v>
      </c>
      <c r="M11871" s="236" t="s">
        <v>1125</v>
      </c>
    </row>
    <row r="11872" spans="1:13">
      <c r="A11872" s="106" t="str">
        <f t="shared" si="185"/>
        <v xml:space="preserve">96125 </v>
      </c>
      <c r="B11872" s="231" t="s">
        <v>16213</v>
      </c>
      <c r="C11872" s="232"/>
      <c r="D11872" s="233" t="s">
        <v>1358</v>
      </c>
      <c r="E11872" s="233"/>
      <c r="F11872" s="234" t="s">
        <v>16214</v>
      </c>
      <c r="G11872" s="235">
        <v>1.7</v>
      </c>
      <c r="H11872" s="235">
        <v>1.33</v>
      </c>
      <c r="I11872" s="235" t="s">
        <v>37</v>
      </c>
      <c r="J11872" s="235">
        <v>0.05</v>
      </c>
      <c r="K11872" s="235">
        <v>3.08</v>
      </c>
      <c r="L11872" s="235" t="s">
        <v>37</v>
      </c>
      <c r="M11872" s="236" t="s">
        <v>583</v>
      </c>
    </row>
    <row r="11873" spans="1:13">
      <c r="A11873" s="106" t="str">
        <f t="shared" si="185"/>
        <v xml:space="preserve">96127 </v>
      </c>
      <c r="B11873" s="231" t="s">
        <v>16215</v>
      </c>
      <c r="C11873" s="232"/>
      <c r="D11873" s="233" t="s">
        <v>1358</v>
      </c>
      <c r="E11873" s="233"/>
      <c r="F11873" s="234" t="s">
        <v>16216</v>
      </c>
      <c r="G11873" s="235">
        <v>0</v>
      </c>
      <c r="H11873" s="235">
        <v>0.13</v>
      </c>
      <c r="I11873" s="235" t="s">
        <v>37</v>
      </c>
      <c r="J11873" s="235">
        <v>0.01</v>
      </c>
      <c r="K11873" s="235">
        <v>0.14000000000000001</v>
      </c>
      <c r="L11873" s="235" t="s">
        <v>37</v>
      </c>
      <c r="M11873" s="236" t="s">
        <v>583</v>
      </c>
    </row>
    <row r="11874" spans="1:13">
      <c r="A11874" s="106" t="str">
        <f t="shared" si="185"/>
        <v xml:space="preserve">96130 </v>
      </c>
      <c r="B11874" s="231" t="s">
        <v>16217</v>
      </c>
      <c r="C11874" s="232"/>
      <c r="D11874" s="233" t="s">
        <v>1358</v>
      </c>
      <c r="E11874" s="233"/>
      <c r="F11874" s="234" t="s">
        <v>16218</v>
      </c>
      <c r="G11874" s="235">
        <v>2.56</v>
      </c>
      <c r="H11874" s="235">
        <v>0.94</v>
      </c>
      <c r="I11874" s="235">
        <v>0.59</v>
      </c>
      <c r="J11874" s="235">
        <v>0.13</v>
      </c>
      <c r="K11874" s="235">
        <v>3.63</v>
      </c>
      <c r="L11874" s="235">
        <v>3.28</v>
      </c>
      <c r="M11874" s="236" t="s">
        <v>583</v>
      </c>
    </row>
    <row r="11875" spans="1:13">
      <c r="A11875" s="106" t="str">
        <f t="shared" si="185"/>
        <v xml:space="preserve">96131 </v>
      </c>
      <c r="B11875" s="231" t="s">
        <v>16219</v>
      </c>
      <c r="C11875" s="232"/>
      <c r="D11875" s="233" t="s">
        <v>1358</v>
      </c>
      <c r="E11875" s="233"/>
      <c r="F11875" s="234" t="s">
        <v>16220</v>
      </c>
      <c r="G11875" s="235">
        <v>1.96</v>
      </c>
      <c r="H11875" s="235">
        <v>0.56000000000000005</v>
      </c>
      <c r="I11875" s="235">
        <v>0.24</v>
      </c>
      <c r="J11875" s="235">
        <v>0.04</v>
      </c>
      <c r="K11875" s="235">
        <v>2.56</v>
      </c>
      <c r="L11875" s="235">
        <v>2.2400000000000002</v>
      </c>
      <c r="M11875" s="236" t="s">
        <v>1125</v>
      </c>
    </row>
    <row r="11876" spans="1:13">
      <c r="A11876" s="106" t="str">
        <f t="shared" si="185"/>
        <v xml:space="preserve">96132 </v>
      </c>
      <c r="B11876" s="231" t="s">
        <v>16221</v>
      </c>
      <c r="C11876" s="232"/>
      <c r="D11876" s="233" t="s">
        <v>1358</v>
      </c>
      <c r="E11876" s="233"/>
      <c r="F11876" s="234" t="s">
        <v>16222</v>
      </c>
      <c r="G11876" s="235">
        <v>2.56</v>
      </c>
      <c r="H11876" s="235">
        <v>1.21</v>
      </c>
      <c r="I11876" s="235">
        <v>0.52</v>
      </c>
      <c r="J11876" s="235">
        <v>0.1</v>
      </c>
      <c r="K11876" s="235">
        <v>3.87</v>
      </c>
      <c r="L11876" s="235">
        <v>3.18</v>
      </c>
      <c r="M11876" s="236" t="s">
        <v>583</v>
      </c>
    </row>
    <row r="11877" spans="1:13">
      <c r="A11877" s="106" t="str">
        <f t="shared" si="185"/>
        <v xml:space="preserve">96133 </v>
      </c>
      <c r="B11877" s="231" t="s">
        <v>16223</v>
      </c>
      <c r="C11877" s="232"/>
      <c r="D11877" s="233" t="s">
        <v>1358</v>
      </c>
      <c r="E11877" s="233"/>
      <c r="F11877" s="234" t="s">
        <v>16224</v>
      </c>
      <c r="G11877" s="235">
        <v>1.96</v>
      </c>
      <c r="H11877" s="235">
        <v>0.89</v>
      </c>
      <c r="I11877" s="235">
        <v>0.25</v>
      </c>
      <c r="J11877" s="235">
        <v>0.04</v>
      </c>
      <c r="K11877" s="235">
        <v>2.89</v>
      </c>
      <c r="L11877" s="235">
        <v>2.25</v>
      </c>
      <c r="M11877" s="236" t="s">
        <v>1125</v>
      </c>
    </row>
    <row r="11878" spans="1:13">
      <c r="A11878" s="106" t="str">
        <f t="shared" si="185"/>
        <v xml:space="preserve">96136 </v>
      </c>
      <c r="B11878" s="231" t="s">
        <v>16225</v>
      </c>
      <c r="C11878" s="232"/>
      <c r="D11878" s="233" t="s">
        <v>1358</v>
      </c>
      <c r="E11878" s="233"/>
      <c r="F11878" s="234" t="s">
        <v>16226</v>
      </c>
      <c r="G11878" s="235">
        <v>0.55000000000000004</v>
      </c>
      <c r="H11878" s="235">
        <v>0.68</v>
      </c>
      <c r="I11878" s="235">
        <v>0.12</v>
      </c>
      <c r="J11878" s="235">
        <v>0.03</v>
      </c>
      <c r="K11878" s="235">
        <v>1.26</v>
      </c>
      <c r="L11878" s="235">
        <v>0.7</v>
      </c>
      <c r="M11878" s="236" t="s">
        <v>583</v>
      </c>
    </row>
    <row r="11879" spans="1:13">
      <c r="A11879" s="106" t="str">
        <f t="shared" si="185"/>
        <v xml:space="preserve">96137 </v>
      </c>
      <c r="B11879" s="231" t="s">
        <v>16227</v>
      </c>
      <c r="C11879" s="232"/>
      <c r="D11879" s="233" t="s">
        <v>1358</v>
      </c>
      <c r="E11879" s="233"/>
      <c r="F11879" s="234" t="s">
        <v>16228</v>
      </c>
      <c r="G11879" s="235">
        <v>0.46</v>
      </c>
      <c r="H11879" s="235">
        <v>0.64</v>
      </c>
      <c r="I11879" s="235">
        <v>0.06</v>
      </c>
      <c r="J11879" s="235">
        <v>0.01</v>
      </c>
      <c r="K11879" s="235">
        <v>1.1100000000000001</v>
      </c>
      <c r="L11879" s="235">
        <v>0.53</v>
      </c>
      <c r="M11879" s="236" t="s">
        <v>1125</v>
      </c>
    </row>
    <row r="11880" spans="1:13">
      <c r="A11880" s="106" t="str">
        <f t="shared" si="185"/>
        <v xml:space="preserve">96138 </v>
      </c>
      <c r="B11880" s="231" t="s">
        <v>16229</v>
      </c>
      <c r="C11880" s="232"/>
      <c r="D11880" s="233" t="s">
        <v>1358</v>
      </c>
      <c r="E11880" s="233"/>
      <c r="F11880" s="234" t="s">
        <v>16230</v>
      </c>
      <c r="G11880" s="235">
        <v>0</v>
      </c>
      <c r="H11880" s="235">
        <v>1.03</v>
      </c>
      <c r="I11880" s="235" t="s">
        <v>37</v>
      </c>
      <c r="J11880" s="235">
        <v>0.01</v>
      </c>
      <c r="K11880" s="235">
        <v>1.04</v>
      </c>
      <c r="L11880" s="235" t="s">
        <v>37</v>
      </c>
      <c r="M11880" s="236" t="s">
        <v>583</v>
      </c>
    </row>
    <row r="11881" spans="1:13">
      <c r="A11881" s="106" t="str">
        <f t="shared" si="185"/>
        <v xml:space="preserve">96139 </v>
      </c>
      <c r="B11881" s="231" t="s">
        <v>16231</v>
      </c>
      <c r="C11881" s="232"/>
      <c r="D11881" s="233" t="s">
        <v>1358</v>
      </c>
      <c r="E11881" s="233"/>
      <c r="F11881" s="234" t="s">
        <v>16232</v>
      </c>
      <c r="G11881" s="235">
        <v>0</v>
      </c>
      <c r="H11881" s="235">
        <v>1.03</v>
      </c>
      <c r="I11881" s="235" t="s">
        <v>37</v>
      </c>
      <c r="J11881" s="235">
        <v>0.01</v>
      </c>
      <c r="K11881" s="235">
        <v>1.04</v>
      </c>
      <c r="L11881" s="235" t="s">
        <v>37</v>
      </c>
      <c r="M11881" s="236" t="s">
        <v>1125</v>
      </c>
    </row>
    <row r="11882" spans="1:13">
      <c r="A11882" s="106" t="str">
        <f t="shared" si="185"/>
        <v xml:space="preserve">96146 </v>
      </c>
      <c r="B11882" s="231" t="s">
        <v>16233</v>
      </c>
      <c r="C11882" s="232"/>
      <c r="D11882" s="233" t="s">
        <v>1358</v>
      </c>
      <c r="E11882" s="233"/>
      <c r="F11882" s="234" t="s">
        <v>16234</v>
      </c>
      <c r="G11882" s="235">
        <v>0</v>
      </c>
      <c r="H11882" s="235">
        <v>0.06</v>
      </c>
      <c r="I11882" s="235" t="s">
        <v>37</v>
      </c>
      <c r="J11882" s="235">
        <v>0.01</v>
      </c>
      <c r="K11882" s="235">
        <v>7.0000000000000007E-2</v>
      </c>
      <c r="L11882" s="235" t="s">
        <v>37</v>
      </c>
      <c r="M11882" s="236" t="s">
        <v>583</v>
      </c>
    </row>
    <row r="11883" spans="1:13">
      <c r="A11883" s="106" t="str">
        <f t="shared" si="185"/>
        <v xml:space="preserve">96156 </v>
      </c>
      <c r="B11883" s="231" t="s">
        <v>17849</v>
      </c>
      <c r="C11883" s="232"/>
      <c r="D11883" s="233" t="s">
        <v>1358</v>
      </c>
      <c r="E11883" s="233"/>
      <c r="F11883" s="234" t="s">
        <v>16192</v>
      </c>
      <c r="G11883" s="235">
        <v>2.2999999999999998</v>
      </c>
      <c r="H11883" s="235">
        <v>0.7</v>
      </c>
      <c r="I11883" s="235">
        <v>0.33</v>
      </c>
      <c r="J11883" s="235">
        <v>0.06</v>
      </c>
      <c r="K11883" s="235">
        <v>3.06</v>
      </c>
      <c r="L11883" s="235">
        <v>2.69</v>
      </c>
      <c r="M11883" s="236" t="s">
        <v>583</v>
      </c>
    </row>
    <row r="11884" spans="1:13">
      <c r="A11884" s="106" t="str">
        <f t="shared" si="185"/>
        <v xml:space="preserve">96158 </v>
      </c>
      <c r="B11884" s="231" t="s">
        <v>17850</v>
      </c>
      <c r="C11884" s="232"/>
      <c r="D11884" s="233" t="s">
        <v>1358</v>
      </c>
      <c r="E11884" s="233"/>
      <c r="F11884" s="234" t="s">
        <v>16193</v>
      </c>
      <c r="G11884" s="235">
        <v>1.59</v>
      </c>
      <c r="H11884" s="235">
        <v>0.48</v>
      </c>
      <c r="I11884" s="235">
        <v>0.21</v>
      </c>
      <c r="J11884" s="235">
        <v>0.04</v>
      </c>
      <c r="K11884" s="235">
        <v>2.11</v>
      </c>
      <c r="L11884" s="235">
        <v>1.84</v>
      </c>
      <c r="M11884" s="236" t="s">
        <v>583</v>
      </c>
    </row>
    <row r="11885" spans="1:13">
      <c r="A11885" s="106" t="str">
        <f t="shared" si="185"/>
        <v xml:space="preserve">96159 </v>
      </c>
      <c r="B11885" s="231" t="s">
        <v>17851</v>
      </c>
      <c r="C11885" s="232"/>
      <c r="D11885" s="233" t="s">
        <v>1358</v>
      </c>
      <c r="E11885" s="233"/>
      <c r="F11885" s="234" t="s">
        <v>16194</v>
      </c>
      <c r="G11885" s="235">
        <v>0.55000000000000004</v>
      </c>
      <c r="H11885" s="235">
        <v>0.16</v>
      </c>
      <c r="I11885" s="235">
        <v>7.0000000000000007E-2</v>
      </c>
      <c r="J11885" s="235">
        <v>0.01</v>
      </c>
      <c r="K11885" s="235">
        <v>0.72</v>
      </c>
      <c r="L11885" s="235">
        <v>0.63</v>
      </c>
      <c r="M11885" s="236" t="s">
        <v>1125</v>
      </c>
    </row>
    <row r="11886" spans="1:13">
      <c r="A11886" s="106" t="str">
        <f t="shared" si="185"/>
        <v xml:space="preserve">96160 </v>
      </c>
      <c r="B11886" s="231" t="s">
        <v>16235</v>
      </c>
      <c r="C11886" s="232"/>
      <c r="D11886" s="233" t="s">
        <v>1358</v>
      </c>
      <c r="E11886" s="233"/>
      <c r="F11886" s="234" t="s">
        <v>16236</v>
      </c>
      <c r="G11886" s="235">
        <v>0</v>
      </c>
      <c r="H11886" s="235">
        <v>0.09</v>
      </c>
      <c r="I11886" s="235" t="s">
        <v>37</v>
      </c>
      <c r="J11886" s="235">
        <v>0</v>
      </c>
      <c r="K11886" s="235">
        <v>0.09</v>
      </c>
      <c r="L11886" s="235" t="s">
        <v>37</v>
      </c>
      <c r="M11886" s="236" t="s">
        <v>1125</v>
      </c>
    </row>
    <row r="11887" spans="1:13">
      <c r="A11887" s="106" t="str">
        <f t="shared" si="185"/>
        <v xml:space="preserve">96161 </v>
      </c>
      <c r="B11887" s="231" t="s">
        <v>16237</v>
      </c>
      <c r="C11887" s="232"/>
      <c r="D11887" s="233" t="s">
        <v>1358</v>
      </c>
      <c r="E11887" s="233"/>
      <c r="F11887" s="234" t="s">
        <v>16238</v>
      </c>
      <c r="G11887" s="235">
        <v>0</v>
      </c>
      <c r="H11887" s="235">
        <v>0.09</v>
      </c>
      <c r="I11887" s="235" t="s">
        <v>37</v>
      </c>
      <c r="J11887" s="235">
        <v>0</v>
      </c>
      <c r="K11887" s="235">
        <v>0.09</v>
      </c>
      <c r="L11887" s="235" t="s">
        <v>37</v>
      </c>
      <c r="M11887" s="236" t="s">
        <v>1125</v>
      </c>
    </row>
    <row r="11888" spans="1:13">
      <c r="A11888" s="106" t="str">
        <f t="shared" si="185"/>
        <v xml:space="preserve">96164 </v>
      </c>
      <c r="B11888" s="231" t="s">
        <v>17852</v>
      </c>
      <c r="C11888" s="232"/>
      <c r="D11888" s="233" t="s">
        <v>1358</v>
      </c>
      <c r="E11888" s="233"/>
      <c r="F11888" s="234" t="s">
        <v>16195</v>
      </c>
      <c r="G11888" s="235">
        <v>0.23</v>
      </c>
      <c r="H11888" s="235">
        <v>0.08</v>
      </c>
      <c r="I11888" s="235">
        <v>0.05</v>
      </c>
      <c r="J11888" s="235">
        <v>0.01</v>
      </c>
      <c r="K11888" s="235">
        <v>0.32</v>
      </c>
      <c r="L11888" s="235">
        <v>0.28999999999999998</v>
      </c>
      <c r="M11888" s="236" t="s">
        <v>583</v>
      </c>
    </row>
    <row r="11889" spans="1:13">
      <c r="A11889" s="106" t="str">
        <f t="shared" si="185"/>
        <v xml:space="preserve">96165 </v>
      </c>
      <c r="B11889" s="231" t="s">
        <v>17853</v>
      </c>
      <c r="C11889" s="232"/>
      <c r="D11889" s="233" t="s">
        <v>1358</v>
      </c>
      <c r="E11889" s="233"/>
      <c r="F11889" s="234" t="s">
        <v>16196</v>
      </c>
      <c r="G11889" s="235">
        <v>0.11</v>
      </c>
      <c r="H11889" s="235">
        <v>0.04</v>
      </c>
      <c r="I11889" s="235">
        <v>0.02</v>
      </c>
      <c r="J11889" s="235">
        <v>0</v>
      </c>
      <c r="K11889" s="235">
        <v>0.15</v>
      </c>
      <c r="L11889" s="235">
        <v>0.13</v>
      </c>
      <c r="M11889" s="236" t="s">
        <v>1125</v>
      </c>
    </row>
    <row r="11890" spans="1:13">
      <c r="A11890" s="106" t="str">
        <f t="shared" si="185"/>
        <v xml:space="preserve">96167 </v>
      </c>
      <c r="B11890" s="231" t="s">
        <v>17854</v>
      </c>
      <c r="C11890" s="232"/>
      <c r="D11890" s="233" t="s">
        <v>1358</v>
      </c>
      <c r="E11890" s="233"/>
      <c r="F11890" s="234" t="s">
        <v>16197</v>
      </c>
      <c r="G11890" s="235">
        <v>1.7</v>
      </c>
      <c r="H11890" s="235">
        <v>0.49</v>
      </c>
      <c r="I11890" s="235">
        <v>0.21</v>
      </c>
      <c r="J11890" s="235">
        <v>0.04</v>
      </c>
      <c r="K11890" s="235">
        <v>2.23</v>
      </c>
      <c r="L11890" s="235">
        <v>1.95</v>
      </c>
      <c r="M11890" s="236" t="s">
        <v>583</v>
      </c>
    </row>
    <row r="11891" spans="1:13">
      <c r="A11891" s="106" t="str">
        <f t="shared" si="185"/>
        <v xml:space="preserve">96168 </v>
      </c>
      <c r="B11891" s="231" t="s">
        <v>17855</v>
      </c>
      <c r="C11891" s="232"/>
      <c r="D11891" s="233" t="s">
        <v>1358</v>
      </c>
      <c r="E11891" s="233"/>
      <c r="F11891" s="234" t="s">
        <v>16198</v>
      </c>
      <c r="G11891" s="235">
        <v>0.6</v>
      </c>
      <c r="H11891" s="235">
        <v>0.18</v>
      </c>
      <c r="I11891" s="235">
        <v>0.08</v>
      </c>
      <c r="J11891" s="235">
        <v>0.02</v>
      </c>
      <c r="K11891" s="235">
        <v>0.8</v>
      </c>
      <c r="L11891" s="235">
        <v>0.7</v>
      </c>
      <c r="M11891" s="236" t="s">
        <v>1125</v>
      </c>
    </row>
    <row r="11892" spans="1:13">
      <c r="A11892" s="106" t="str">
        <f t="shared" si="185"/>
        <v xml:space="preserve">96170 </v>
      </c>
      <c r="B11892" s="231" t="s">
        <v>17856</v>
      </c>
      <c r="C11892" s="232"/>
      <c r="D11892" s="233" t="s">
        <v>798</v>
      </c>
      <c r="E11892" s="233" t="s">
        <v>1966</v>
      </c>
      <c r="F11892" s="234" t="s">
        <v>16199</v>
      </c>
      <c r="G11892" s="235">
        <v>1.5</v>
      </c>
      <c r="H11892" s="235">
        <v>0.74</v>
      </c>
      <c r="I11892" s="235">
        <v>0.59</v>
      </c>
      <c r="J11892" s="235">
        <v>0.08</v>
      </c>
      <c r="K11892" s="235">
        <v>2.3199999999999998</v>
      </c>
      <c r="L11892" s="235">
        <v>2.17</v>
      </c>
      <c r="M11892" s="236" t="s">
        <v>583</v>
      </c>
    </row>
    <row r="11893" spans="1:13">
      <c r="A11893" s="106" t="str">
        <f t="shared" si="185"/>
        <v xml:space="preserve">96171 </v>
      </c>
      <c r="B11893" s="231" t="s">
        <v>17857</v>
      </c>
      <c r="C11893" s="232"/>
      <c r="D11893" s="233" t="s">
        <v>798</v>
      </c>
      <c r="E11893" s="233" t="s">
        <v>1966</v>
      </c>
      <c r="F11893" s="234" t="s">
        <v>16200</v>
      </c>
      <c r="G11893" s="235">
        <v>0.54</v>
      </c>
      <c r="H11893" s="235">
        <v>0.21</v>
      </c>
      <c r="I11893" s="235">
        <v>0.21</v>
      </c>
      <c r="J11893" s="235">
        <v>0.03</v>
      </c>
      <c r="K11893" s="235">
        <v>0.78</v>
      </c>
      <c r="L11893" s="235">
        <v>0.78</v>
      </c>
      <c r="M11893" s="236" t="s">
        <v>1125</v>
      </c>
    </row>
    <row r="11894" spans="1:13">
      <c r="A11894" s="106" t="str">
        <f t="shared" si="185"/>
        <v xml:space="preserve">96202 </v>
      </c>
      <c r="B11894" s="231" t="s">
        <v>19242</v>
      </c>
      <c r="C11894" s="232"/>
      <c r="D11894" s="233" t="s">
        <v>1358</v>
      </c>
      <c r="E11894" s="233"/>
      <c r="F11894" s="234" t="s">
        <v>18715</v>
      </c>
      <c r="G11894" s="235">
        <v>0.43</v>
      </c>
      <c r="H11894" s="235">
        <v>0.28000000000000003</v>
      </c>
      <c r="I11894" s="235">
        <v>0.2</v>
      </c>
      <c r="J11894" s="235">
        <v>0.01</v>
      </c>
      <c r="K11894" s="235">
        <v>0.72</v>
      </c>
      <c r="L11894" s="235">
        <v>0.64</v>
      </c>
      <c r="M11894" s="236" t="s">
        <v>583</v>
      </c>
    </row>
    <row r="11895" spans="1:13">
      <c r="A11895" s="106" t="str">
        <f t="shared" si="185"/>
        <v xml:space="preserve">96203 </v>
      </c>
      <c r="B11895" s="231" t="s">
        <v>19243</v>
      </c>
      <c r="C11895" s="232"/>
      <c r="D11895" s="233" t="s">
        <v>1358</v>
      </c>
      <c r="E11895" s="233"/>
      <c r="F11895" s="234" t="s">
        <v>18714</v>
      </c>
      <c r="G11895" s="235">
        <v>0.12</v>
      </c>
      <c r="H11895" s="235">
        <v>0.06</v>
      </c>
      <c r="I11895" s="235">
        <v>0.06</v>
      </c>
      <c r="J11895" s="235">
        <v>0</v>
      </c>
      <c r="K11895" s="235">
        <v>0.18</v>
      </c>
      <c r="L11895" s="235">
        <v>0.18</v>
      </c>
      <c r="M11895" s="236" t="s">
        <v>1125</v>
      </c>
    </row>
    <row r="11896" spans="1:13">
      <c r="A11896" s="106" t="str">
        <f t="shared" si="185"/>
        <v xml:space="preserve">96360 </v>
      </c>
      <c r="B11896" s="231" t="s">
        <v>16239</v>
      </c>
      <c r="C11896" s="232"/>
      <c r="D11896" s="233" t="s">
        <v>1358</v>
      </c>
      <c r="E11896" s="233"/>
      <c r="F11896" s="234" t="s">
        <v>16240</v>
      </c>
      <c r="G11896" s="235">
        <v>0.17</v>
      </c>
      <c r="H11896" s="235">
        <v>0.75</v>
      </c>
      <c r="I11896" s="235" t="s">
        <v>37</v>
      </c>
      <c r="J11896" s="235">
        <v>0.01</v>
      </c>
      <c r="K11896" s="235">
        <v>0.93</v>
      </c>
      <c r="L11896" s="235" t="s">
        <v>37</v>
      </c>
      <c r="M11896" s="236" t="s">
        <v>583</v>
      </c>
    </row>
    <row r="11897" spans="1:13">
      <c r="A11897" s="106" t="str">
        <f t="shared" si="185"/>
        <v xml:space="preserve">96361 </v>
      </c>
      <c r="B11897" s="231" t="s">
        <v>16241</v>
      </c>
      <c r="C11897" s="232"/>
      <c r="D11897" s="233" t="s">
        <v>1358</v>
      </c>
      <c r="E11897" s="233"/>
      <c r="F11897" s="234" t="s">
        <v>16242</v>
      </c>
      <c r="G11897" s="235">
        <v>0.09</v>
      </c>
      <c r="H11897" s="235">
        <v>0.26</v>
      </c>
      <c r="I11897" s="235" t="s">
        <v>37</v>
      </c>
      <c r="J11897" s="235">
        <v>0.01</v>
      </c>
      <c r="K11897" s="235">
        <v>0.36</v>
      </c>
      <c r="L11897" s="235" t="s">
        <v>37</v>
      </c>
      <c r="M11897" s="236" t="s">
        <v>1125</v>
      </c>
    </row>
    <row r="11898" spans="1:13">
      <c r="A11898" s="106" t="str">
        <f t="shared" si="185"/>
        <v xml:space="preserve">96365 </v>
      </c>
      <c r="B11898" s="231" t="s">
        <v>16243</v>
      </c>
      <c r="C11898" s="232"/>
      <c r="D11898" s="233" t="s">
        <v>1358</v>
      </c>
      <c r="E11898" s="233"/>
      <c r="F11898" s="234" t="s">
        <v>16244</v>
      </c>
      <c r="G11898" s="235">
        <v>0.21</v>
      </c>
      <c r="H11898" s="235">
        <v>1.55</v>
      </c>
      <c r="I11898" s="235" t="s">
        <v>37</v>
      </c>
      <c r="J11898" s="235">
        <v>0.04</v>
      </c>
      <c r="K11898" s="235">
        <v>1.8</v>
      </c>
      <c r="L11898" s="235" t="s">
        <v>37</v>
      </c>
      <c r="M11898" s="236" t="s">
        <v>583</v>
      </c>
    </row>
    <row r="11899" spans="1:13">
      <c r="A11899" s="106" t="str">
        <f t="shared" si="185"/>
        <v xml:space="preserve">96366 </v>
      </c>
      <c r="B11899" s="231" t="s">
        <v>16245</v>
      </c>
      <c r="C11899" s="232"/>
      <c r="D11899" s="233" t="s">
        <v>1358</v>
      </c>
      <c r="E11899" s="233"/>
      <c r="F11899" s="234" t="s">
        <v>16246</v>
      </c>
      <c r="G11899" s="235">
        <v>0.18</v>
      </c>
      <c r="H11899" s="235">
        <v>0.41</v>
      </c>
      <c r="I11899" s="235" t="s">
        <v>37</v>
      </c>
      <c r="J11899" s="235">
        <v>0.01</v>
      </c>
      <c r="K11899" s="235">
        <v>0.6</v>
      </c>
      <c r="L11899" s="235" t="s">
        <v>37</v>
      </c>
      <c r="M11899" s="236" t="s">
        <v>1125</v>
      </c>
    </row>
    <row r="11900" spans="1:13">
      <c r="A11900" s="106" t="str">
        <f t="shared" si="185"/>
        <v xml:space="preserve">96367 </v>
      </c>
      <c r="B11900" s="231" t="s">
        <v>16247</v>
      </c>
      <c r="C11900" s="232"/>
      <c r="D11900" s="233" t="s">
        <v>1358</v>
      </c>
      <c r="E11900" s="233"/>
      <c r="F11900" s="234" t="s">
        <v>16248</v>
      </c>
      <c r="G11900" s="235">
        <v>0.19</v>
      </c>
      <c r="H11900" s="235">
        <v>0.62</v>
      </c>
      <c r="I11900" s="235" t="s">
        <v>37</v>
      </c>
      <c r="J11900" s="235">
        <v>0.01</v>
      </c>
      <c r="K11900" s="235">
        <v>0.82</v>
      </c>
      <c r="L11900" s="235" t="s">
        <v>37</v>
      </c>
      <c r="M11900" s="236" t="s">
        <v>1125</v>
      </c>
    </row>
    <row r="11901" spans="1:13">
      <c r="A11901" s="106" t="str">
        <f t="shared" si="185"/>
        <v xml:space="preserve">96368 </v>
      </c>
      <c r="B11901" s="231" t="s">
        <v>16249</v>
      </c>
      <c r="C11901" s="232"/>
      <c r="D11901" s="233" t="s">
        <v>1358</v>
      </c>
      <c r="E11901" s="233"/>
      <c r="F11901" s="234" t="s">
        <v>16250</v>
      </c>
      <c r="G11901" s="235">
        <v>0.17</v>
      </c>
      <c r="H11901" s="235">
        <v>0.39</v>
      </c>
      <c r="I11901" s="235" t="s">
        <v>37</v>
      </c>
      <c r="J11901" s="235">
        <v>0.01</v>
      </c>
      <c r="K11901" s="235">
        <v>0.56999999999999995</v>
      </c>
      <c r="L11901" s="235" t="s">
        <v>37</v>
      </c>
      <c r="M11901" s="236" t="s">
        <v>1125</v>
      </c>
    </row>
    <row r="11902" spans="1:13">
      <c r="A11902" s="106" t="str">
        <f t="shared" si="185"/>
        <v xml:space="preserve">96369 </v>
      </c>
      <c r="B11902" s="231" t="s">
        <v>16251</v>
      </c>
      <c r="C11902" s="232"/>
      <c r="D11902" s="233" t="s">
        <v>1358</v>
      </c>
      <c r="E11902" s="233"/>
      <c r="F11902" s="234" t="s">
        <v>16252</v>
      </c>
      <c r="G11902" s="235">
        <v>0.21</v>
      </c>
      <c r="H11902" s="235">
        <v>3.92</v>
      </c>
      <c r="I11902" s="235" t="s">
        <v>37</v>
      </c>
      <c r="J11902" s="235">
        <v>0.03</v>
      </c>
      <c r="K11902" s="235">
        <v>4.16</v>
      </c>
      <c r="L11902" s="235" t="s">
        <v>37</v>
      </c>
      <c r="M11902" s="236" t="s">
        <v>583</v>
      </c>
    </row>
    <row r="11903" spans="1:13">
      <c r="A11903" s="106" t="str">
        <f t="shared" si="185"/>
        <v xml:space="preserve">96370 </v>
      </c>
      <c r="B11903" s="231" t="s">
        <v>16253</v>
      </c>
      <c r="C11903" s="232"/>
      <c r="D11903" s="233" t="s">
        <v>1358</v>
      </c>
      <c r="E11903" s="233"/>
      <c r="F11903" s="234" t="s">
        <v>16254</v>
      </c>
      <c r="G11903" s="235">
        <v>0.18</v>
      </c>
      <c r="H11903" s="235">
        <v>0.3</v>
      </c>
      <c r="I11903" s="235" t="s">
        <v>37</v>
      </c>
      <c r="J11903" s="235">
        <v>0.01</v>
      </c>
      <c r="K11903" s="235">
        <v>0.49</v>
      </c>
      <c r="L11903" s="235" t="s">
        <v>37</v>
      </c>
      <c r="M11903" s="236" t="s">
        <v>1125</v>
      </c>
    </row>
    <row r="11904" spans="1:13">
      <c r="A11904" s="106" t="str">
        <f t="shared" si="185"/>
        <v xml:space="preserve">96371 </v>
      </c>
      <c r="B11904" s="231" t="s">
        <v>16255</v>
      </c>
      <c r="C11904" s="232"/>
      <c r="D11904" s="233" t="s">
        <v>1358</v>
      </c>
      <c r="E11904" s="233"/>
      <c r="F11904" s="234" t="s">
        <v>16256</v>
      </c>
      <c r="G11904" s="235">
        <v>0</v>
      </c>
      <c r="H11904" s="235">
        <v>1.72</v>
      </c>
      <c r="I11904" s="235" t="s">
        <v>37</v>
      </c>
      <c r="J11904" s="235">
        <v>0.01</v>
      </c>
      <c r="K11904" s="235">
        <v>1.73</v>
      </c>
      <c r="L11904" s="235" t="s">
        <v>37</v>
      </c>
      <c r="M11904" s="236" t="s">
        <v>1125</v>
      </c>
    </row>
    <row r="11905" spans="1:13">
      <c r="A11905" s="106" t="str">
        <f t="shared" si="185"/>
        <v xml:space="preserve">96372 </v>
      </c>
      <c r="B11905" s="231" t="s">
        <v>16257</v>
      </c>
      <c r="C11905" s="232"/>
      <c r="D11905" s="233" t="s">
        <v>1358</v>
      </c>
      <c r="E11905" s="233"/>
      <c r="F11905" s="234" t="s">
        <v>16258</v>
      </c>
      <c r="G11905" s="235">
        <v>0.17</v>
      </c>
      <c r="H11905" s="235">
        <v>0.25</v>
      </c>
      <c r="I11905" s="235" t="s">
        <v>37</v>
      </c>
      <c r="J11905" s="235">
        <v>0.01</v>
      </c>
      <c r="K11905" s="235">
        <v>0.43</v>
      </c>
      <c r="L11905" s="235" t="s">
        <v>37</v>
      </c>
      <c r="M11905" s="236" t="s">
        <v>583</v>
      </c>
    </row>
    <row r="11906" spans="1:13">
      <c r="A11906" s="106" t="str">
        <f t="shared" si="185"/>
        <v xml:space="preserve">96373 </v>
      </c>
      <c r="B11906" s="231" t="s">
        <v>16259</v>
      </c>
      <c r="C11906" s="232"/>
      <c r="D11906" s="233" t="s">
        <v>1358</v>
      </c>
      <c r="E11906" s="233"/>
      <c r="F11906" s="234" t="s">
        <v>16260</v>
      </c>
      <c r="G11906" s="235">
        <v>0.17</v>
      </c>
      <c r="H11906" s="235">
        <v>0.39</v>
      </c>
      <c r="I11906" s="235" t="s">
        <v>37</v>
      </c>
      <c r="J11906" s="235">
        <v>0.01</v>
      </c>
      <c r="K11906" s="235">
        <v>0.56999999999999995</v>
      </c>
      <c r="L11906" s="235" t="s">
        <v>37</v>
      </c>
      <c r="M11906" s="236" t="s">
        <v>583</v>
      </c>
    </row>
    <row r="11907" spans="1:13">
      <c r="A11907" s="106" t="str">
        <f t="shared" ref="A11907:A11970" si="186">B11907&amp;" "&amp;C11907</f>
        <v xml:space="preserve">96374 </v>
      </c>
      <c r="B11907" s="231" t="s">
        <v>16261</v>
      </c>
      <c r="C11907" s="232"/>
      <c r="D11907" s="233" t="s">
        <v>1358</v>
      </c>
      <c r="E11907" s="233"/>
      <c r="F11907" s="234" t="s">
        <v>16262</v>
      </c>
      <c r="G11907" s="235">
        <v>0.18</v>
      </c>
      <c r="H11907" s="235">
        <v>0.85</v>
      </c>
      <c r="I11907" s="235" t="s">
        <v>37</v>
      </c>
      <c r="J11907" s="235">
        <v>0.02</v>
      </c>
      <c r="K11907" s="235">
        <v>1.05</v>
      </c>
      <c r="L11907" s="235" t="s">
        <v>37</v>
      </c>
      <c r="M11907" s="236" t="s">
        <v>583</v>
      </c>
    </row>
    <row r="11908" spans="1:13">
      <c r="A11908" s="106" t="str">
        <f t="shared" si="186"/>
        <v xml:space="preserve">96375 </v>
      </c>
      <c r="B11908" s="231" t="s">
        <v>16263</v>
      </c>
      <c r="C11908" s="232"/>
      <c r="D11908" s="233" t="s">
        <v>1358</v>
      </c>
      <c r="E11908" s="233"/>
      <c r="F11908" s="234" t="s">
        <v>16264</v>
      </c>
      <c r="G11908" s="235">
        <v>0.1</v>
      </c>
      <c r="H11908" s="235">
        <v>0.33</v>
      </c>
      <c r="I11908" s="235" t="s">
        <v>37</v>
      </c>
      <c r="J11908" s="235">
        <v>0.01</v>
      </c>
      <c r="K11908" s="235">
        <v>0.44</v>
      </c>
      <c r="L11908" s="235" t="s">
        <v>37</v>
      </c>
      <c r="M11908" s="236" t="s">
        <v>1125</v>
      </c>
    </row>
    <row r="11909" spans="1:13">
      <c r="A11909" s="106" t="str">
        <f t="shared" si="186"/>
        <v xml:space="preserve">96376 </v>
      </c>
      <c r="B11909" s="231" t="s">
        <v>16265</v>
      </c>
      <c r="C11909" s="232"/>
      <c r="D11909" s="233" t="s">
        <v>888</v>
      </c>
      <c r="E11909" s="233"/>
      <c r="F11909" s="234" t="s">
        <v>16266</v>
      </c>
      <c r="G11909" s="235">
        <v>0</v>
      </c>
      <c r="H11909" s="235">
        <v>0</v>
      </c>
      <c r="I11909" s="235">
        <v>0</v>
      </c>
      <c r="J11909" s="235">
        <v>0</v>
      </c>
      <c r="K11909" s="235">
        <v>0</v>
      </c>
      <c r="L11909" s="235">
        <v>0</v>
      </c>
      <c r="M11909" s="236" t="s">
        <v>1125</v>
      </c>
    </row>
    <row r="11910" spans="1:13">
      <c r="A11910" s="106" t="str">
        <f t="shared" si="186"/>
        <v xml:space="preserve">96377 </v>
      </c>
      <c r="B11910" s="231" t="s">
        <v>16267</v>
      </c>
      <c r="C11910" s="232"/>
      <c r="D11910" s="233" t="s">
        <v>1358</v>
      </c>
      <c r="E11910" s="233"/>
      <c r="F11910" s="234" t="s">
        <v>16268</v>
      </c>
      <c r="G11910" s="235">
        <v>0.17</v>
      </c>
      <c r="H11910" s="235">
        <v>0.36</v>
      </c>
      <c r="I11910" s="235" t="s">
        <v>37</v>
      </c>
      <c r="J11910" s="235">
        <v>0.01</v>
      </c>
      <c r="K11910" s="235">
        <v>0.54</v>
      </c>
      <c r="L11910" s="235" t="s">
        <v>37</v>
      </c>
      <c r="M11910" s="236" t="s">
        <v>583</v>
      </c>
    </row>
    <row r="11911" spans="1:13">
      <c r="A11911" s="106" t="str">
        <f t="shared" si="186"/>
        <v xml:space="preserve">96379 </v>
      </c>
      <c r="B11911" s="231" t="s">
        <v>16269</v>
      </c>
      <c r="C11911" s="232"/>
      <c r="D11911" s="233" t="s">
        <v>664</v>
      </c>
      <c r="E11911" s="233"/>
      <c r="F11911" s="234" t="s">
        <v>19244</v>
      </c>
      <c r="G11911" s="235">
        <v>0</v>
      </c>
      <c r="H11911" s="235">
        <v>0</v>
      </c>
      <c r="I11911" s="235">
        <v>0</v>
      </c>
      <c r="J11911" s="235">
        <v>0</v>
      </c>
      <c r="K11911" s="235">
        <v>0</v>
      </c>
      <c r="L11911" s="235">
        <v>0</v>
      </c>
      <c r="M11911" s="236" t="s">
        <v>583</v>
      </c>
    </row>
    <row r="11912" spans="1:13">
      <c r="A11912" s="106" t="str">
        <f t="shared" si="186"/>
        <v xml:space="preserve">96380 </v>
      </c>
      <c r="B11912" s="231" t="s">
        <v>21480</v>
      </c>
      <c r="C11912" s="232"/>
      <c r="D11912" s="233" t="s">
        <v>1358</v>
      </c>
      <c r="E11912" s="233"/>
      <c r="F11912" s="234" t="s">
        <v>21481</v>
      </c>
      <c r="G11912" s="235">
        <v>0.24</v>
      </c>
      <c r="H11912" s="235">
        <v>0.44</v>
      </c>
      <c r="I11912" s="235" t="s">
        <v>37</v>
      </c>
      <c r="J11912" s="235">
        <v>0.01</v>
      </c>
      <c r="K11912" s="235">
        <v>0.69</v>
      </c>
      <c r="L11912" s="235" t="s">
        <v>37</v>
      </c>
      <c r="M11912" s="236" t="s">
        <v>583</v>
      </c>
    </row>
    <row r="11913" spans="1:13">
      <c r="A11913" s="106" t="str">
        <f t="shared" si="186"/>
        <v xml:space="preserve">96381 </v>
      </c>
      <c r="B11913" s="231" t="s">
        <v>21482</v>
      </c>
      <c r="C11913" s="232"/>
      <c r="D11913" s="233" t="s">
        <v>1358</v>
      </c>
      <c r="E11913" s="233"/>
      <c r="F11913" s="234" t="s">
        <v>21483</v>
      </c>
      <c r="G11913" s="235">
        <v>0.17</v>
      </c>
      <c r="H11913" s="235">
        <v>0.41</v>
      </c>
      <c r="I11913" s="235" t="s">
        <v>37</v>
      </c>
      <c r="J11913" s="235">
        <v>0.01</v>
      </c>
      <c r="K11913" s="235">
        <v>0.59</v>
      </c>
      <c r="L11913" s="235" t="s">
        <v>37</v>
      </c>
      <c r="M11913" s="236" t="s">
        <v>583</v>
      </c>
    </row>
    <row r="11914" spans="1:13">
      <c r="A11914" s="106" t="str">
        <f t="shared" si="186"/>
        <v xml:space="preserve">96401 </v>
      </c>
      <c r="B11914" s="231" t="s">
        <v>16270</v>
      </c>
      <c r="C11914" s="232"/>
      <c r="D11914" s="233" t="s">
        <v>1358</v>
      </c>
      <c r="E11914" s="233"/>
      <c r="F11914" s="234" t="s">
        <v>16271</v>
      </c>
      <c r="G11914" s="235">
        <v>0.21</v>
      </c>
      <c r="H11914" s="235">
        <v>1.81</v>
      </c>
      <c r="I11914" s="235" t="s">
        <v>37</v>
      </c>
      <c r="J11914" s="235">
        <v>0.04</v>
      </c>
      <c r="K11914" s="235">
        <v>2.06</v>
      </c>
      <c r="L11914" s="235" t="s">
        <v>37</v>
      </c>
      <c r="M11914" s="236" t="s">
        <v>583</v>
      </c>
    </row>
    <row r="11915" spans="1:13">
      <c r="A11915" s="106" t="str">
        <f t="shared" si="186"/>
        <v xml:space="preserve">96402 </v>
      </c>
      <c r="B11915" s="231" t="s">
        <v>16272</v>
      </c>
      <c r="C11915" s="232"/>
      <c r="D11915" s="233" t="s">
        <v>1358</v>
      </c>
      <c r="E11915" s="233"/>
      <c r="F11915" s="234" t="s">
        <v>16273</v>
      </c>
      <c r="G11915" s="235">
        <v>0.19</v>
      </c>
      <c r="H11915" s="235">
        <v>0.87</v>
      </c>
      <c r="I11915" s="235" t="s">
        <v>37</v>
      </c>
      <c r="J11915" s="235">
        <v>0.02</v>
      </c>
      <c r="K11915" s="235">
        <v>1.08</v>
      </c>
      <c r="L11915" s="235" t="s">
        <v>37</v>
      </c>
      <c r="M11915" s="236" t="s">
        <v>583</v>
      </c>
    </row>
    <row r="11916" spans="1:13">
      <c r="A11916" s="106" t="str">
        <f t="shared" si="186"/>
        <v xml:space="preserve">96405 </v>
      </c>
      <c r="B11916" s="231" t="s">
        <v>16274</v>
      </c>
      <c r="C11916" s="232"/>
      <c r="D11916" s="233" t="s">
        <v>1358</v>
      </c>
      <c r="E11916" s="233"/>
      <c r="F11916" s="234" t="s">
        <v>16275</v>
      </c>
      <c r="G11916" s="235">
        <v>0.52</v>
      </c>
      <c r="H11916" s="235">
        <v>1.92</v>
      </c>
      <c r="I11916" s="235">
        <v>0.31</v>
      </c>
      <c r="J11916" s="235">
        <v>0.03</v>
      </c>
      <c r="K11916" s="235">
        <v>2.4700000000000002</v>
      </c>
      <c r="L11916" s="235">
        <v>0.86</v>
      </c>
      <c r="M11916" s="236" t="s">
        <v>1324</v>
      </c>
    </row>
    <row r="11917" spans="1:13">
      <c r="A11917" s="106" t="str">
        <f t="shared" si="186"/>
        <v xml:space="preserve">96406 </v>
      </c>
      <c r="B11917" s="231" t="s">
        <v>16276</v>
      </c>
      <c r="C11917" s="232"/>
      <c r="D11917" s="233" t="s">
        <v>1358</v>
      </c>
      <c r="E11917" s="233"/>
      <c r="F11917" s="234" t="s">
        <v>16277</v>
      </c>
      <c r="G11917" s="235">
        <v>0.8</v>
      </c>
      <c r="H11917" s="235">
        <v>2.94</v>
      </c>
      <c r="I11917" s="235">
        <v>0.48</v>
      </c>
      <c r="J11917" s="235">
        <v>0.04</v>
      </c>
      <c r="K11917" s="235">
        <v>3.78</v>
      </c>
      <c r="L11917" s="235">
        <v>1.32</v>
      </c>
      <c r="M11917" s="236" t="s">
        <v>1324</v>
      </c>
    </row>
    <row r="11918" spans="1:13">
      <c r="A11918" s="106" t="str">
        <f t="shared" si="186"/>
        <v xml:space="preserve">96409 </v>
      </c>
      <c r="B11918" s="231" t="s">
        <v>16278</v>
      </c>
      <c r="C11918" s="232"/>
      <c r="D11918" s="233" t="s">
        <v>1358</v>
      </c>
      <c r="E11918" s="233"/>
      <c r="F11918" s="234" t="s">
        <v>16279</v>
      </c>
      <c r="G11918" s="235">
        <v>0.24</v>
      </c>
      <c r="H11918" s="235">
        <v>2.58</v>
      </c>
      <c r="I11918" s="235" t="s">
        <v>37</v>
      </c>
      <c r="J11918" s="235">
        <v>0.05</v>
      </c>
      <c r="K11918" s="235">
        <v>2.87</v>
      </c>
      <c r="L11918" s="235" t="s">
        <v>37</v>
      </c>
      <c r="M11918" s="236" t="s">
        <v>583</v>
      </c>
    </row>
    <row r="11919" spans="1:13">
      <c r="A11919" s="106" t="str">
        <f t="shared" si="186"/>
        <v xml:space="preserve">96411 </v>
      </c>
      <c r="B11919" s="231" t="s">
        <v>16280</v>
      </c>
      <c r="C11919" s="232"/>
      <c r="D11919" s="233" t="s">
        <v>1358</v>
      </c>
      <c r="E11919" s="233"/>
      <c r="F11919" s="234" t="s">
        <v>16281</v>
      </c>
      <c r="G11919" s="235">
        <v>0.2</v>
      </c>
      <c r="H11919" s="235">
        <v>1.34</v>
      </c>
      <c r="I11919" s="235" t="s">
        <v>37</v>
      </c>
      <c r="J11919" s="235">
        <v>0.03</v>
      </c>
      <c r="K11919" s="235">
        <v>1.57</v>
      </c>
      <c r="L11919" s="235" t="s">
        <v>37</v>
      </c>
      <c r="M11919" s="236" t="s">
        <v>1125</v>
      </c>
    </row>
    <row r="11920" spans="1:13">
      <c r="A11920" s="106" t="str">
        <f t="shared" si="186"/>
        <v xml:space="preserve">96413 </v>
      </c>
      <c r="B11920" s="231" t="s">
        <v>16282</v>
      </c>
      <c r="C11920" s="232"/>
      <c r="D11920" s="233" t="s">
        <v>1358</v>
      </c>
      <c r="E11920" s="233"/>
      <c r="F11920" s="234" t="s">
        <v>16283</v>
      </c>
      <c r="G11920" s="235">
        <v>0.28000000000000003</v>
      </c>
      <c r="H11920" s="235">
        <v>3.36</v>
      </c>
      <c r="I11920" s="235" t="s">
        <v>37</v>
      </c>
      <c r="J11920" s="235">
        <v>0.06</v>
      </c>
      <c r="K11920" s="235">
        <v>3.7</v>
      </c>
      <c r="L11920" s="235" t="s">
        <v>37</v>
      </c>
      <c r="M11920" s="236" t="s">
        <v>583</v>
      </c>
    </row>
    <row r="11921" spans="1:13">
      <c r="A11921" s="106" t="str">
        <f t="shared" si="186"/>
        <v xml:space="preserve">96415 </v>
      </c>
      <c r="B11921" s="231" t="s">
        <v>16284</v>
      </c>
      <c r="C11921" s="232"/>
      <c r="D11921" s="233" t="s">
        <v>1358</v>
      </c>
      <c r="E11921" s="233"/>
      <c r="F11921" s="234" t="s">
        <v>16285</v>
      </c>
      <c r="G11921" s="235">
        <v>0.19</v>
      </c>
      <c r="H11921" s="235">
        <v>0.59</v>
      </c>
      <c r="I11921" s="235" t="s">
        <v>37</v>
      </c>
      <c r="J11921" s="235">
        <v>0.01</v>
      </c>
      <c r="K11921" s="235">
        <v>0.79</v>
      </c>
      <c r="L11921" s="235" t="s">
        <v>37</v>
      </c>
      <c r="M11921" s="236" t="s">
        <v>1125</v>
      </c>
    </row>
    <row r="11922" spans="1:13">
      <c r="A11922" s="106" t="str">
        <f t="shared" si="186"/>
        <v xml:space="preserve">96416 </v>
      </c>
      <c r="B11922" s="231" t="s">
        <v>16286</v>
      </c>
      <c r="C11922" s="232"/>
      <c r="D11922" s="233" t="s">
        <v>1358</v>
      </c>
      <c r="E11922" s="233"/>
      <c r="F11922" s="234" t="s">
        <v>16287</v>
      </c>
      <c r="G11922" s="235">
        <v>0.21</v>
      </c>
      <c r="H11922" s="235">
        <v>3.38</v>
      </c>
      <c r="I11922" s="235" t="s">
        <v>37</v>
      </c>
      <c r="J11922" s="235">
        <v>0.05</v>
      </c>
      <c r="K11922" s="235">
        <v>3.64</v>
      </c>
      <c r="L11922" s="235" t="s">
        <v>37</v>
      </c>
      <c r="M11922" s="236" t="s">
        <v>583</v>
      </c>
    </row>
    <row r="11923" spans="1:13">
      <c r="A11923" s="106" t="str">
        <f t="shared" si="186"/>
        <v xml:space="preserve">96417 </v>
      </c>
      <c r="B11923" s="231" t="s">
        <v>16288</v>
      </c>
      <c r="C11923" s="232"/>
      <c r="D11923" s="233" t="s">
        <v>1358</v>
      </c>
      <c r="E11923" s="233"/>
      <c r="F11923" s="234" t="s">
        <v>16289</v>
      </c>
      <c r="G11923" s="235">
        <v>0.21</v>
      </c>
      <c r="H11923" s="235">
        <v>1.59</v>
      </c>
      <c r="I11923" s="235" t="s">
        <v>37</v>
      </c>
      <c r="J11923" s="235">
        <v>0.03</v>
      </c>
      <c r="K11923" s="235">
        <v>1.83</v>
      </c>
      <c r="L11923" s="235" t="s">
        <v>37</v>
      </c>
      <c r="M11923" s="236" t="s">
        <v>1125</v>
      </c>
    </row>
    <row r="11924" spans="1:13">
      <c r="A11924" s="106" t="str">
        <f t="shared" si="186"/>
        <v xml:space="preserve">96420 </v>
      </c>
      <c r="B11924" s="231" t="s">
        <v>16290</v>
      </c>
      <c r="C11924" s="232"/>
      <c r="D11924" s="233" t="s">
        <v>1358</v>
      </c>
      <c r="E11924" s="233"/>
      <c r="F11924" s="234" t="s">
        <v>16291</v>
      </c>
      <c r="G11924" s="235">
        <v>0.17</v>
      </c>
      <c r="H11924" s="235">
        <v>2.71</v>
      </c>
      <c r="I11924" s="235" t="s">
        <v>37</v>
      </c>
      <c r="J11924" s="235">
        <v>0.05</v>
      </c>
      <c r="K11924" s="235">
        <v>2.93</v>
      </c>
      <c r="L11924" s="235" t="s">
        <v>37</v>
      </c>
      <c r="M11924" s="236" t="s">
        <v>583</v>
      </c>
    </row>
    <row r="11925" spans="1:13">
      <c r="A11925" s="106" t="str">
        <f t="shared" si="186"/>
        <v xml:space="preserve">96422 </v>
      </c>
      <c r="B11925" s="231" t="s">
        <v>16292</v>
      </c>
      <c r="C11925" s="232"/>
      <c r="D11925" s="233" t="s">
        <v>1358</v>
      </c>
      <c r="E11925" s="233"/>
      <c r="F11925" s="234" t="s">
        <v>16293</v>
      </c>
      <c r="G11925" s="235">
        <v>0.17</v>
      </c>
      <c r="H11925" s="235">
        <v>4.2300000000000004</v>
      </c>
      <c r="I11925" s="235" t="s">
        <v>37</v>
      </c>
      <c r="J11925" s="235">
        <v>0.08</v>
      </c>
      <c r="K11925" s="235">
        <v>4.4800000000000004</v>
      </c>
      <c r="L11925" s="235" t="s">
        <v>37</v>
      </c>
      <c r="M11925" s="236" t="s">
        <v>583</v>
      </c>
    </row>
    <row r="11926" spans="1:13">
      <c r="A11926" s="106" t="str">
        <f t="shared" si="186"/>
        <v xml:space="preserve">96423 </v>
      </c>
      <c r="B11926" s="231" t="s">
        <v>16294</v>
      </c>
      <c r="C11926" s="232"/>
      <c r="D11926" s="233" t="s">
        <v>1358</v>
      </c>
      <c r="E11926" s="233"/>
      <c r="F11926" s="234" t="s">
        <v>16295</v>
      </c>
      <c r="G11926" s="235">
        <v>0.17</v>
      </c>
      <c r="H11926" s="235">
        <v>1.88</v>
      </c>
      <c r="I11926" s="235" t="s">
        <v>37</v>
      </c>
      <c r="J11926" s="235">
        <v>0.04</v>
      </c>
      <c r="K11926" s="235">
        <v>2.09</v>
      </c>
      <c r="L11926" s="235" t="s">
        <v>37</v>
      </c>
      <c r="M11926" s="236" t="s">
        <v>1125</v>
      </c>
    </row>
    <row r="11927" spans="1:13">
      <c r="A11927" s="106" t="str">
        <f t="shared" si="186"/>
        <v xml:space="preserve">96425 </v>
      </c>
      <c r="B11927" s="231" t="s">
        <v>16296</v>
      </c>
      <c r="C11927" s="232"/>
      <c r="D11927" s="233" t="s">
        <v>1358</v>
      </c>
      <c r="E11927" s="233"/>
      <c r="F11927" s="234" t="s">
        <v>16297</v>
      </c>
      <c r="G11927" s="235">
        <v>0.17</v>
      </c>
      <c r="H11927" s="235">
        <v>4.5599999999999996</v>
      </c>
      <c r="I11927" s="235" t="s">
        <v>37</v>
      </c>
      <c r="J11927" s="235">
        <v>0.1</v>
      </c>
      <c r="K11927" s="235">
        <v>4.83</v>
      </c>
      <c r="L11927" s="235" t="s">
        <v>37</v>
      </c>
      <c r="M11927" s="236" t="s">
        <v>583</v>
      </c>
    </row>
    <row r="11928" spans="1:13">
      <c r="A11928" s="106" t="str">
        <f t="shared" si="186"/>
        <v xml:space="preserve">96440 </v>
      </c>
      <c r="B11928" s="231" t="s">
        <v>16298</v>
      </c>
      <c r="C11928" s="232"/>
      <c r="D11928" s="233" t="s">
        <v>1358</v>
      </c>
      <c r="E11928" s="233"/>
      <c r="F11928" s="234" t="s">
        <v>21484</v>
      </c>
      <c r="G11928" s="235">
        <v>2.12</v>
      </c>
      <c r="H11928" s="235">
        <v>19.21</v>
      </c>
      <c r="I11928" s="235">
        <v>1.79</v>
      </c>
      <c r="J11928" s="235">
        <v>0.15</v>
      </c>
      <c r="K11928" s="235">
        <v>21.48</v>
      </c>
      <c r="L11928" s="235">
        <v>4.0599999999999996</v>
      </c>
      <c r="M11928" s="236" t="s">
        <v>1324</v>
      </c>
    </row>
    <row r="11929" spans="1:13">
      <c r="A11929" s="106" t="str">
        <f t="shared" si="186"/>
        <v xml:space="preserve">96446 </v>
      </c>
      <c r="B11929" s="231" t="s">
        <v>16299</v>
      </c>
      <c r="C11929" s="232"/>
      <c r="D11929" s="233" t="s">
        <v>1358</v>
      </c>
      <c r="E11929" s="233"/>
      <c r="F11929" s="234" t="s">
        <v>21485</v>
      </c>
      <c r="G11929" s="235">
        <v>0.37</v>
      </c>
      <c r="H11929" s="235">
        <v>4.1399999999999997</v>
      </c>
      <c r="I11929" s="235">
        <v>0.15</v>
      </c>
      <c r="J11929" s="235">
        <v>0.08</v>
      </c>
      <c r="K11929" s="235">
        <v>4.59</v>
      </c>
      <c r="L11929" s="235">
        <v>0.6</v>
      </c>
      <c r="M11929" s="236" t="s">
        <v>583</v>
      </c>
    </row>
    <row r="11930" spans="1:13">
      <c r="A11930" s="106" t="str">
        <f t="shared" si="186"/>
        <v xml:space="preserve">96450 </v>
      </c>
      <c r="B11930" s="231" t="s">
        <v>16300</v>
      </c>
      <c r="C11930" s="232"/>
      <c r="D11930" s="233" t="s">
        <v>1358</v>
      </c>
      <c r="E11930" s="233"/>
      <c r="F11930" s="234" t="s">
        <v>16301</v>
      </c>
      <c r="G11930" s="235">
        <v>1.53</v>
      </c>
      <c r="H11930" s="235">
        <v>3.09</v>
      </c>
      <c r="I11930" s="235">
        <v>0.6</v>
      </c>
      <c r="J11930" s="235">
        <v>0.15</v>
      </c>
      <c r="K11930" s="235">
        <v>4.7699999999999996</v>
      </c>
      <c r="L11930" s="235">
        <v>2.2799999999999998</v>
      </c>
      <c r="M11930" s="236" t="s">
        <v>1324</v>
      </c>
    </row>
    <row r="11931" spans="1:13">
      <c r="A11931" s="106" t="str">
        <f t="shared" si="186"/>
        <v xml:space="preserve">96521 </v>
      </c>
      <c r="B11931" s="231" t="s">
        <v>16302</v>
      </c>
      <c r="C11931" s="232"/>
      <c r="D11931" s="233" t="s">
        <v>1358</v>
      </c>
      <c r="E11931" s="233"/>
      <c r="F11931" s="234" t="s">
        <v>16303</v>
      </c>
      <c r="G11931" s="235">
        <v>0.21</v>
      </c>
      <c r="H11931" s="235">
        <v>3.27</v>
      </c>
      <c r="I11931" s="235" t="s">
        <v>37</v>
      </c>
      <c r="J11931" s="235">
        <v>0.06</v>
      </c>
      <c r="K11931" s="235">
        <v>3.54</v>
      </c>
      <c r="L11931" s="235" t="s">
        <v>37</v>
      </c>
      <c r="M11931" s="236" t="s">
        <v>583</v>
      </c>
    </row>
    <row r="11932" spans="1:13">
      <c r="A11932" s="106" t="str">
        <f t="shared" si="186"/>
        <v xml:space="preserve">96522 </v>
      </c>
      <c r="B11932" s="231" t="s">
        <v>16304</v>
      </c>
      <c r="C11932" s="232"/>
      <c r="D11932" s="233" t="s">
        <v>1358</v>
      </c>
      <c r="E11932" s="233"/>
      <c r="F11932" s="234" t="s">
        <v>16305</v>
      </c>
      <c r="G11932" s="235">
        <v>0.21</v>
      </c>
      <c r="H11932" s="235">
        <v>3.09</v>
      </c>
      <c r="I11932" s="235" t="s">
        <v>37</v>
      </c>
      <c r="J11932" s="235">
        <v>0.06</v>
      </c>
      <c r="K11932" s="235">
        <v>3.36</v>
      </c>
      <c r="L11932" s="235" t="s">
        <v>37</v>
      </c>
      <c r="M11932" s="236" t="s">
        <v>583</v>
      </c>
    </row>
    <row r="11933" spans="1:13">
      <c r="A11933" s="106" t="str">
        <f t="shared" si="186"/>
        <v xml:space="preserve">96523 </v>
      </c>
      <c r="B11933" s="231" t="s">
        <v>16306</v>
      </c>
      <c r="C11933" s="232"/>
      <c r="D11933" s="233" t="s">
        <v>6264</v>
      </c>
      <c r="E11933" s="233"/>
      <c r="F11933" s="234" t="s">
        <v>16307</v>
      </c>
      <c r="G11933" s="235">
        <v>0.04</v>
      </c>
      <c r="H11933" s="235">
        <v>0.67</v>
      </c>
      <c r="I11933" s="235" t="s">
        <v>37</v>
      </c>
      <c r="J11933" s="235">
        <v>0.01</v>
      </c>
      <c r="K11933" s="235">
        <v>0.72</v>
      </c>
      <c r="L11933" s="235" t="s">
        <v>37</v>
      </c>
      <c r="M11933" s="236" t="s">
        <v>583</v>
      </c>
    </row>
    <row r="11934" spans="1:13">
      <c r="A11934" s="106" t="str">
        <f t="shared" si="186"/>
        <v xml:space="preserve">96542 </v>
      </c>
      <c r="B11934" s="231" t="s">
        <v>16308</v>
      </c>
      <c r="C11934" s="232"/>
      <c r="D11934" s="233" t="s">
        <v>1358</v>
      </c>
      <c r="E11934" s="233"/>
      <c r="F11934" s="234" t="s">
        <v>16309</v>
      </c>
      <c r="G11934" s="235">
        <v>0.75</v>
      </c>
      <c r="H11934" s="235">
        <v>3.03</v>
      </c>
      <c r="I11934" s="235">
        <v>0.44</v>
      </c>
      <c r="J11934" s="235">
        <v>0.05</v>
      </c>
      <c r="K11934" s="235">
        <v>3.83</v>
      </c>
      <c r="L11934" s="235">
        <v>1.24</v>
      </c>
      <c r="M11934" s="236" t="s">
        <v>583</v>
      </c>
    </row>
    <row r="11935" spans="1:13">
      <c r="A11935" s="106" t="str">
        <f t="shared" si="186"/>
        <v xml:space="preserve">96547 </v>
      </c>
      <c r="B11935" s="231" t="s">
        <v>21486</v>
      </c>
      <c r="C11935" s="232"/>
      <c r="D11935" s="233" t="s">
        <v>1358</v>
      </c>
      <c r="E11935" s="233"/>
      <c r="F11935" s="234" t="s">
        <v>20999</v>
      </c>
      <c r="G11935" s="235">
        <v>6.53</v>
      </c>
      <c r="H11935" s="233" t="s">
        <v>37</v>
      </c>
      <c r="I11935" s="235">
        <v>2.89</v>
      </c>
      <c r="J11935" s="235">
        <v>1.43</v>
      </c>
      <c r="K11935" s="233" t="s">
        <v>37</v>
      </c>
      <c r="L11935" s="235">
        <v>10.85</v>
      </c>
      <c r="M11935" s="236" t="s">
        <v>1125</v>
      </c>
    </row>
    <row r="11936" spans="1:13">
      <c r="A11936" s="106" t="str">
        <f t="shared" si="186"/>
        <v xml:space="preserve">96548 </v>
      </c>
      <c r="B11936" s="231" t="s">
        <v>21487</v>
      </c>
      <c r="C11936" s="232"/>
      <c r="D11936" s="233" t="s">
        <v>1358</v>
      </c>
      <c r="E11936" s="233"/>
      <c r="F11936" s="234" t="s">
        <v>21000</v>
      </c>
      <c r="G11936" s="235">
        <v>3</v>
      </c>
      <c r="H11936" s="233" t="s">
        <v>37</v>
      </c>
      <c r="I11936" s="235">
        <v>1.33</v>
      </c>
      <c r="J11936" s="235">
        <v>0.64</v>
      </c>
      <c r="K11936" s="233" t="s">
        <v>37</v>
      </c>
      <c r="L11936" s="235">
        <v>4.97</v>
      </c>
      <c r="M11936" s="236" t="s">
        <v>1125</v>
      </c>
    </row>
    <row r="11937" spans="1:13">
      <c r="A11937" s="106" t="str">
        <f t="shared" si="186"/>
        <v xml:space="preserve">96549 </v>
      </c>
      <c r="B11937" s="231" t="s">
        <v>16310</v>
      </c>
      <c r="C11937" s="232"/>
      <c r="D11937" s="233" t="s">
        <v>664</v>
      </c>
      <c r="E11937" s="233"/>
      <c r="F11937" s="234" t="s">
        <v>19245</v>
      </c>
      <c r="G11937" s="235">
        <v>0</v>
      </c>
      <c r="H11937" s="235">
        <v>0</v>
      </c>
      <c r="I11937" s="235">
        <v>0</v>
      </c>
      <c r="J11937" s="235">
        <v>0</v>
      </c>
      <c r="K11937" s="235">
        <v>0</v>
      </c>
      <c r="L11937" s="235">
        <v>0</v>
      </c>
      <c r="M11937" s="236" t="s">
        <v>583</v>
      </c>
    </row>
    <row r="11938" spans="1:13">
      <c r="A11938" s="106" t="str">
        <f t="shared" si="186"/>
        <v xml:space="preserve">96567 </v>
      </c>
      <c r="B11938" s="231" t="s">
        <v>16311</v>
      </c>
      <c r="C11938" s="232"/>
      <c r="D11938" s="233" t="s">
        <v>1358</v>
      </c>
      <c r="E11938" s="233"/>
      <c r="F11938" s="234" t="s">
        <v>16312</v>
      </c>
      <c r="G11938" s="235">
        <v>0</v>
      </c>
      <c r="H11938" s="235">
        <v>3.95</v>
      </c>
      <c r="I11938" s="235" t="s">
        <v>37</v>
      </c>
      <c r="J11938" s="235">
        <v>0.01</v>
      </c>
      <c r="K11938" s="235">
        <v>3.96</v>
      </c>
      <c r="L11938" s="235" t="s">
        <v>37</v>
      </c>
      <c r="M11938" s="236" t="s">
        <v>583</v>
      </c>
    </row>
    <row r="11939" spans="1:13">
      <c r="A11939" s="106" t="str">
        <f t="shared" si="186"/>
        <v xml:space="preserve">96570 </v>
      </c>
      <c r="B11939" s="231" t="s">
        <v>16313</v>
      </c>
      <c r="C11939" s="232"/>
      <c r="D11939" s="233" t="s">
        <v>1358</v>
      </c>
      <c r="E11939" s="233"/>
      <c r="F11939" s="234" t="s">
        <v>16314</v>
      </c>
      <c r="G11939" s="235">
        <v>1.1000000000000001</v>
      </c>
      <c r="H11939" s="235">
        <v>0.3</v>
      </c>
      <c r="I11939" s="235">
        <v>0.3</v>
      </c>
      <c r="J11939" s="235">
        <v>0.08</v>
      </c>
      <c r="K11939" s="235">
        <v>1.48</v>
      </c>
      <c r="L11939" s="235">
        <v>1.48</v>
      </c>
      <c r="M11939" s="236" t="s">
        <v>1125</v>
      </c>
    </row>
    <row r="11940" spans="1:13">
      <c r="A11940" s="106" t="str">
        <f t="shared" si="186"/>
        <v xml:space="preserve">96571 </v>
      </c>
      <c r="B11940" s="231" t="s">
        <v>16315</v>
      </c>
      <c r="C11940" s="232"/>
      <c r="D11940" s="233" t="s">
        <v>1358</v>
      </c>
      <c r="E11940" s="233"/>
      <c r="F11940" s="234" t="s">
        <v>16316</v>
      </c>
      <c r="G11940" s="235">
        <v>0.55000000000000004</v>
      </c>
      <c r="H11940" s="235">
        <v>0.15</v>
      </c>
      <c r="I11940" s="235">
        <v>0.15</v>
      </c>
      <c r="J11940" s="235">
        <v>0.04</v>
      </c>
      <c r="K11940" s="235">
        <v>0.74</v>
      </c>
      <c r="L11940" s="235">
        <v>0.74</v>
      </c>
      <c r="M11940" s="236" t="s">
        <v>1125</v>
      </c>
    </row>
    <row r="11941" spans="1:13">
      <c r="A11941" s="106" t="str">
        <f t="shared" si="186"/>
        <v xml:space="preserve">96573 </v>
      </c>
      <c r="B11941" s="231" t="s">
        <v>16317</v>
      </c>
      <c r="C11941" s="232"/>
      <c r="D11941" s="233" t="s">
        <v>1358</v>
      </c>
      <c r="E11941" s="233"/>
      <c r="F11941" s="234" t="s">
        <v>16318</v>
      </c>
      <c r="G11941" s="235">
        <v>0.48</v>
      </c>
      <c r="H11941" s="235">
        <v>6.1</v>
      </c>
      <c r="I11941" s="235" t="s">
        <v>37</v>
      </c>
      <c r="J11941" s="235">
        <v>0.02</v>
      </c>
      <c r="K11941" s="235">
        <v>6.6</v>
      </c>
      <c r="L11941" s="235" t="s">
        <v>37</v>
      </c>
      <c r="M11941" s="236" t="s">
        <v>1324</v>
      </c>
    </row>
    <row r="11942" spans="1:13">
      <c r="A11942" s="106" t="str">
        <f t="shared" si="186"/>
        <v xml:space="preserve">96574 </v>
      </c>
      <c r="B11942" s="231" t="s">
        <v>16319</v>
      </c>
      <c r="C11942" s="232"/>
      <c r="D11942" s="233" t="s">
        <v>1358</v>
      </c>
      <c r="E11942" s="233"/>
      <c r="F11942" s="234" t="s">
        <v>16320</v>
      </c>
      <c r="G11942" s="235">
        <v>1.01</v>
      </c>
      <c r="H11942" s="235">
        <v>7.07</v>
      </c>
      <c r="I11942" s="235" t="s">
        <v>37</v>
      </c>
      <c r="J11942" s="235">
        <v>0.04</v>
      </c>
      <c r="K11942" s="235">
        <v>8.1199999999999992</v>
      </c>
      <c r="L11942" s="235" t="s">
        <v>37</v>
      </c>
      <c r="M11942" s="236" t="s">
        <v>1324</v>
      </c>
    </row>
    <row r="11943" spans="1:13">
      <c r="A11943" s="106" t="str">
        <f t="shared" si="186"/>
        <v xml:space="preserve">96900 </v>
      </c>
      <c r="B11943" s="231" t="s">
        <v>16321</v>
      </c>
      <c r="C11943" s="232"/>
      <c r="D11943" s="233" t="s">
        <v>1358</v>
      </c>
      <c r="E11943" s="233"/>
      <c r="F11943" s="234" t="s">
        <v>16322</v>
      </c>
      <c r="G11943" s="235">
        <v>0</v>
      </c>
      <c r="H11943" s="235">
        <v>0.74</v>
      </c>
      <c r="I11943" s="235" t="s">
        <v>37</v>
      </c>
      <c r="J11943" s="235">
        <v>0.01</v>
      </c>
      <c r="K11943" s="235">
        <v>0.75</v>
      </c>
      <c r="L11943" s="235" t="s">
        <v>37</v>
      </c>
      <c r="M11943" s="236" t="s">
        <v>583</v>
      </c>
    </row>
    <row r="11944" spans="1:13">
      <c r="A11944" s="106" t="str">
        <f t="shared" si="186"/>
        <v xml:space="preserve">96902 </v>
      </c>
      <c r="B11944" s="231" t="s">
        <v>16323</v>
      </c>
      <c r="C11944" s="232"/>
      <c r="D11944" s="233" t="s">
        <v>1401</v>
      </c>
      <c r="E11944" s="233" t="s">
        <v>1966</v>
      </c>
      <c r="F11944" s="234" t="s">
        <v>16324</v>
      </c>
      <c r="G11944" s="235">
        <v>0.41</v>
      </c>
      <c r="H11944" s="235">
        <v>0.22</v>
      </c>
      <c r="I11944" s="235">
        <v>0.16</v>
      </c>
      <c r="J11944" s="235">
        <v>0.02</v>
      </c>
      <c r="K11944" s="235">
        <v>0.65</v>
      </c>
      <c r="L11944" s="235">
        <v>0.59</v>
      </c>
      <c r="M11944" s="236" t="s">
        <v>583</v>
      </c>
    </row>
    <row r="11945" spans="1:13">
      <c r="A11945" s="106" t="str">
        <f t="shared" si="186"/>
        <v xml:space="preserve">96904 </v>
      </c>
      <c r="B11945" s="231" t="s">
        <v>16325</v>
      </c>
      <c r="C11945" s="232"/>
      <c r="D11945" s="233" t="s">
        <v>1193</v>
      </c>
      <c r="E11945" s="233"/>
      <c r="F11945" s="234" t="s">
        <v>16326</v>
      </c>
      <c r="G11945" s="235">
        <v>0</v>
      </c>
      <c r="H11945" s="235">
        <v>1.99</v>
      </c>
      <c r="I11945" s="235" t="s">
        <v>37</v>
      </c>
      <c r="J11945" s="235">
        <v>0.01</v>
      </c>
      <c r="K11945" s="235">
        <v>2</v>
      </c>
      <c r="L11945" s="235" t="s">
        <v>37</v>
      </c>
      <c r="M11945" s="236" t="s">
        <v>583</v>
      </c>
    </row>
    <row r="11946" spans="1:13">
      <c r="A11946" s="106" t="str">
        <f t="shared" si="186"/>
        <v xml:space="preserve">96910 </v>
      </c>
      <c r="B11946" s="231" t="s">
        <v>16327</v>
      </c>
      <c r="C11946" s="232"/>
      <c r="D11946" s="233" t="s">
        <v>1358</v>
      </c>
      <c r="E11946" s="233"/>
      <c r="F11946" s="234" t="s">
        <v>16328</v>
      </c>
      <c r="G11946" s="235">
        <v>0</v>
      </c>
      <c r="H11946" s="235">
        <v>3.5</v>
      </c>
      <c r="I11946" s="235" t="s">
        <v>37</v>
      </c>
      <c r="J11946" s="235">
        <v>0.02</v>
      </c>
      <c r="K11946" s="235">
        <v>3.52</v>
      </c>
      <c r="L11946" s="235" t="s">
        <v>37</v>
      </c>
      <c r="M11946" s="236" t="s">
        <v>583</v>
      </c>
    </row>
    <row r="11947" spans="1:13">
      <c r="A11947" s="106" t="str">
        <f t="shared" si="186"/>
        <v xml:space="preserve">96912 </v>
      </c>
      <c r="B11947" s="231" t="s">
        <v>16329</v>
      </c>
      <c r="C11947" s="232"/>
      <c r="D11947" s="233" t="s">
        <v>1358</v>
      </c>
      <c r="E11947" s="233"/>
      <c r="F11947" s="234" t="s">
        <v>16330</v>
      </c>
      <c r="G11947" s="235">
        <v>0</v>
      </c>
      <c r="H11947" s="235">
        <v>2.97</v>
      </c>
      <c r="I11947" s="235" t="s">
        <v>37</v>
      </c>
      <c r="J11947" s="235">
        <v>0.02</v>
      </c>
      <c r="K11947" s="235">
        <v>2.99</v>
      </c>
      <c r="L11947" s="235" t="s">
        <v>37</v>
      </c>
      <c r="M11947" s="236" t="s">
        <v>583</v>
      </c>
    </row>
    <row r="11948" spans="1:13">
      <c r="A11948" s="106" t="str">
        <f t="shared" si="186"/>
        <v xml:space="preserve">96913 </v>
      </c>
      <c r="B11948" s="231" t="s">
        <v>16331</v>
      </c>
      <c r="C11948" s="232"/>
      <c r="D11948" s="233" t="s">
        <v>1358</v>
      </c>
      <c r="E11948" s="233"/>
      <c r="F11948" s="234" t="s">
        <v>16332</v>
      </c>
      <c r="G11948" s="235">
        <v>0</v>
      </c>
      <c r="H11948" s="235">
        <v>4.51</v>
      </c>
      <c r="I11948" s="235" t="s">
        <v>37</v>
      </c>
      <c r="J11948" s="235">
        <v>0.03</v>
      </c>
      <c r="K11948" s="235">
        <v>4.54</v>
      </c>
      <c r="L11948" s="235" t="s">
        <v>37</v>
      </c>
      <c r="M11948" s="236" t="s">
        <v>583</v>
      </c>
    </row>
    <row r="11949" spans="1:13">
      <c r="A11949" s="106" t="str">
        <f t="shared" si="186"/>
        <v xml:space="preserve">96920 </v>
      </c>
      <c r="B11949" s="231" t="s">
        <v>16333</v>
      </c>
      <c r="C11949" s="232"/>
      <c r="D11949" s="233" t="s">
        <v>1358</v>
      </c>
      <c r="E11949" s="233"/>
      <c r="F11949" s="234" t="s">
        <v>21488</v>
      </c>
      <c r="G11949" s="235">
        <v>0.83</v>
      </c>
      <c r="H11949" s="235">
        <v>3.3</v>
      </c>
      <c r="I11949" s="235">
        <v>0.65</v>
      </c>
      <c r="J11949" s="235">
        <v>0.04</v>
      </c>
      <c r="K11949" s="235">
        <v>4.17</v>
      </c>
      <c r="L11949" s="235">
        <v>1.52</v>
      </c>
      <c r="M11949" s="236" t="s">
        <v>1324</v>
      </c>
    </row>
    <row r="11950" spans="1:13">
      <c r="A11950" s="106" t="str">
        <f t="shared" si="186"/>
        <v xml:space="preserve">96921 </v>
      </c>
      <c r="B11950" s="231" t="s">
        <v>16334</v>
      </c>
      <c r="C11950" s="232"/>
      <c r="D11950" s="233" t="s">
        <v>1358</v>
      </c>
      <c r="E11950" s="233"/>
      <c r="F11950" s="234" t="s">
        <v>21489</v>
      </c>
      <c r="G11950" s="235">
        <v>0.9</v>
      </c>
      <c r="H11950" s="235">
        <v>3.53</v>
      </c>
      <c r="I11950" s="235">
        <v>0.79</v>
      </c>
      <c r="J11950" s="235">
        <v>0.04</v>
      </c>
      <c r="K11950" s="235">
        <v>4.47</v>
      </c>
      <c r="L11950" s="235">
        <v>1.73</v>
      </c>
      <c r="M11950" s="236" t="s">
        <v>1324</v>
      </c>
    </row>
    <row r="11951" spans="1:13">
      <c r="A11951" s="106" t="str">
        <f t="shared" si="186"/>
        <v xml:space="preserve">96922 </v>
      </c>
      <c r="B11951" s="231" t="s">
        <v>16335</v>
      </c>
      <c r="C11951" s="232"/>
      <c r="D11951" s="233" t="s">
        <v>1358</v>
      </c>
      <c r="E11951" s="233"/>
      <c r="F11951" s="234" t="s">
        <v>21490</v>
      </c>
      <c r="G11951" s="235">
        <v>1.1499999999999999</v>
      </c>
      <c r="H11951" s="235">
        <v>4.46</v>
      </c>
      <c r="I11951" s="235">
        <v>1.59</v>
      </c>
      <c r="J11951" s="235">
        <v>0.04</v>
      </c>
      <c r="K11951" s="235">
        <v>5.65</v>
      </c>
      <c r="L11951" s="235">
        <v>2.78</v>
      </c>
      <c r="M11951" s="236" t="s">
        <v>1324</v>
      </c>
    </row>
    <row r="11952" spans="1:13">
      <c r="A11952" s="106" t="str">
        <f t="shared" si="186"/>
        <v xml:space="preserve">96931 </v>
      </c>
      <c r="B11952" s="231" t="s">
        <v>16336</v>
      </c>
      <c r="C11952" s="232"/>
      <c r="D11952" s="233" t="s">
        <v>1358</v>
      </c>
      <c r="E11952" s="233"/>
      <c r="F11952" s="234" t="s">
        <v>16337</v>
      </c>
      <c r="G11952" s="235">
        <v>0.8</v>
      </c>
      <c r="H11952" s="235">
        <v>4.18</v>
      </c>
      <c r="I11952" s="235" t="s">
        <v>37</v>
      </c>
      <c r="J11952" s="235">
        <v>0.04</v>
      </c>
      <c r="K11952" s="235">
        <v>5.0199999999999996</v>
      </c>
      <c r="L11952" s="235" t="s">
        <v>37</v>
      </c>
      <c r="M11952" s="236" t="s">
        <v>583</v>
      </c>
    </row>
    <row r="11953" spans="1:13">
      <c r="A11953" s="106" t="str">
        <f t="shared" si="186"/>
        <v xml:space="preserve">96932 </v>
      </c>
      <c r="B11953" s="231" t="s">
        <v>16338</v>
      </c>
      <c r="C11953" s="232"/>
      <c r="D11953" s="233" t="s">
        <v>1358</v>
      </c>
      <c r="E11953" s="233"/>
      <c r="F11953" s="234" t="s">
        <v>16337</v>
      </c>
      <c r="G11953" s="235">
        <v>0</v>
      </c>
      <c r="H11953" s="235">
        <v>3.72</v>
      </c>
      <c r="I11953" s="235" t="s">
        <v>37</v>
      </c>
      <c r="J11953" s="235">
        <v>0.01</v>
      </c>
      <c r="K11953" s="235">
        <v>3.73</v>
      </c>
      <c r="L11953" s="235" t="s">
        <v>37</v>
      </c>
      <c r="M11953" s="236" t="s">
        <v>583</v>
      </c>
    </row>
    <row r="11954" spans="1:13">
      <c r="A11954" s="106" t="str">
        <f t="shared" si="186"/>
        <v xml:space="preserve">96933 </v>
      </c>
      <c r="B11954" s="231" t="s">
        <v>16339</v>
      </c>
      <c r="C11954" s="232"/>
      <c r="D11954" s="233" t="s">
        <v>1358</v>
      </c>
      <c r="E11954" s="233"/>
      <c r="F11954" s="234" t="s">
        <v>16337</v>
      </c>
      <c r="G11954" s="235">
        <v>0.8</v>
      </c>
      <c r="H11954" s="235">
        <v>0.46</v>
      </c>
      <c r="I11954" s="235" t="s">
        <v>37</v>
      </c>
      <c r="J11954" s="235">
        <v>0.03</v>
      </c>
      <c r="K11954" s="235">
        <v>1.29</v>
      </c>
      <c r="L11954" s="235" t="s">
        <v>37</v>
      </c>
      <c r="M11954" s="236" t="s">
        <v>583</v>
      </c>
    </row>
    <row r="11955" spans="1:13">
      <c r="A11955" s="106" t="str">
        <f t="shared" si="186"/>
        <v xml:space="preserve">96934 </v>
      </c>
      <c r="B11955" s="231" t="s">
        <v>16340</v>
      </c>
      <c r="C11955" s="232"/>
      <c r="D11955" s="233" t="s">
        <v>1358</v>
      </c>
      <c r="E11955" s="233"/>
      <c r="F11955" s="234" t="s">
        <v>16337</v>
      </c>
      <c r="G11955" s="235">
        <v>0.76</v>
      </c>
      <c r="H11955" s="235">
        <v>2.76</v>
      </c>
      <c r="I11955" s="235" t="s">
        <v>37</v>
      </c>
      <c r="J11955" s="235">
        <v>0.03</v>
      </c>
      <c r="K11955" s="235">
        <v>3.55</v>
      </c>
      <c r="L11955" s="235" t="s">
        <v>37</v>
      </c>
      <c r="M11955" s="236" t="s">
        <v>1125</v>
      </c>
    </row>
    <row r="11956" spans="1:13">
      <c r="A11956" s="106" t="str">
        <f t="shared" si="186"/>
        <v xml:space="preserve">96935 </v>
      </c>
      <c r="B11956" s="231" t="s">
        <v>16341</v>
      </c>
      <c r="C11956" s="232"/>
      <c r="D11956" s="233" t="s">
        <v>1358</v>
      </c>
      <c r="E11956" s="233"/>
      <c r="F11956" s="234" t="s">
        <v>16337</v>
      </c>
      <c r="G11956" s="235">
        <v>0</v>
      </c>
      <c r="H11956" s="235">
        <v>2.2999999999999998</v>
      </c>
      <c r="I11956" s="235" t="s">
        <v>37</v>
      </c>
      <c r="J11956" s="235">
        <v>0</v>
      </c>
      <c r="K11956" s="235">
        <v>2.2999999999999998</v>
      </c>
      <c r="L11956" s="235" t="s">
        <v>37</v>
      </c>
      <c r="M11956" s="236" t="s">
        <v>1125</v>
      </c>
    </row>
    <row r="11957" spans="1:13">
      <c r="A11957" s="106" t="str">
        <f t="shared" si="186"/>
        <v xml:space="preserve">96936 </v>
      </c>
      <c r="B11957" s="231" t="s">
        <v>16342</v>
      </c>
      <c r="C11957" s="232"/>
      <c r="D11957" s="233" t="s">
        <v>1358</v>
      </c>
      <c r="E11957" s="233"/>
      <c r="F11957" s="234" t="s">
        <v>16337</v>
      </c>
      <c r="G11957" s="235">
        <v>0.76</v>
      </c>
      <c r="H11957" s="235">
        <v>0.46</v>
      </c>
      <c r="I11957" s="235" t="s">
        <v>37</v>
      </c>
      <c r="J11957" s="235">
        <v>0.03</v>
      </c>
      <c r="K11957" s="235">
        <v>1.25</v>
      </c>
      <c r="L11957" s="235" t="s">
        <v>37</v>
      </c>
      <c r="M11957" s="236" t="s">
        <v>1125</v>
      </c>
    </row>
    <row r="11958" spans="1:13">
      <c r="A11958" s="106" t="str">
        <f t="shared" si="186"/>
        <v xml:space="preserve">96999 </v>
      </c>
      <c r="B11958" s="231" t="s">
        <v>16343</v>
      </c>
      <c r="C11958" s="232"/>
      <c r="D11958" s="233" t="s">
        <v>664</v>
      </c>
      <c r="E11958" s="233"/>
      <c r="F11958" s="234" t="s">
        <v>19246</v>
      </c>
      <c r="G11958" s="235">
        <v>0</v>
      </c>
      <c r="H11958" s="235">
        <v>0</v>
      </c>
      <c r="I11958" s="235">
        <v>0</v>
      </c>
      <c r="J11958" s="235">
        <v>0</v>
      </c>
      <c r="K11958" s="235">
        <v>0</v>
      </c>
      <c r="L11958" s="235">
        <v>0</v>
      </c>
      <c r="M11958" s="236" t="s">
        <v>583</v>
      </c>
    </row>
    <row r="11959" spans="1:13">
      <c r="A11959" s="106" t="str">
        <f t="shared" si="186"/>
        <v xml:space="preserve">97010 </v>
      </c>
      <c r="B11959" s="231" t="s">
        <v>16344</v>
      </c>
      <c r="C11959" s="232"/>
      <c r="D11959" s="233" t="s">
        <v>1401</v>
      </c>
      <c r="E11959" s="233" t="s">
        <v>1966</v>
      </c>
      <c r="F11959" s="234" t="s">
        <v>16345</v>
      </c>
      <c r="G11959" s="235">
        <v>0.06</v>
      </c>
      <c r="H11959" s="235">
        <v>0.13</v>
      </c>
      <c r="I11959" s="235" t="s">
        <v>37</v>
      </c>
      <c r="J11959" s="235">
        <v>0.01</v>
      </c>
      <c r="K11959" s="235">
        <v>0.2</v>
      </c>
      <c r="L11959" s="235" t="s">
        <v>37</v>
      </c>
      <c r="M11959" s="236" t="s">
        <v>583</v>
      </c>
    </row>
    <row r="11960" spans="1:13">
      <c r="A11960" s="106" t="str">
        <f t="shared" si="186"/>
        <v xml:space="preserve">97012 </v>
      </c>
      <c r="B11960" s="231" t="s">
        <v>16346</v>
      </c>
      <c r="C11960" s="232"/>
      <c r="D11960" s="233" t="s">
        <v>1358</v>
      </c>
      <c r="E11960" s="233"/>
      <c r="F11960" s="234" t="s">
        <v>16347</v>
      </c>
      <c r="G11960" s="235">
        <v>0.25</v>
      </c>
      <c r="H11960" s="235">
        <v>0.18</v>
      </c>
      <c r="I11960" s="235" t="s">
        <v>37</v>
      </c>
      <c r="J11960" s="235">
        <v>0.01</v>
      </c>
      <c r="K11960" s="235">
        <v>0.44</v>
      </c>
      <c r="L11960" s="235" t="s">
        <v>37</v>
      </c>
      <c r="M11960" s="236" t="s">
        <v>583</v>
      </c>
    </row>
    <row r="11961" spans="1:13">
      <c r="A11961" s="106" t="str">
        <f t="shared" si="186"/>
        <v xml:space="preserve">97014 </v>
      </c>
      <c r="B11961" s="231" t="s">
        <v>16348</v>
      </c>
      <c r="C11961" s="232"/>
      <c r="D11961" s="233" t="s">
        <v>582</v>
      </c>
      <c r="E11961" s="233" t="s">
        <v>1966</v>
      </c>
      <c r="F11961" s="234" t="s">
        <v>16349</v>
      </c>
      <c r="G11961" s="235">
        <v>0.18</v>
      </c>
      <c r="H11961" s="235">
        <v>0.19</v>
      </c>
      <c r="I11961" s="235" t="s">
        <v>37</v>
      </c>
      <c r="J11961" s="235">
        <v>0.01</v>
      </c>
      <c r="K11961" s="235">
        <v>0.38</v>
      </c>
      <c r="L11961" s="235" t="s">
        <v>37</v>
      </c>
      <c r="M11961" s="236" t="s">
        <v>583</v>
      </c>
    </row>
    <row r="11962" spans="1:13">
      <c r="A11962" s="106" t="str">
        <f t="shared" si="186"/>
        <v xml:space="preserve">97016 </v>
      </c>
      <c r="B11962" s="231" t="s">
        <v>16350</v>
      </c>
      <c r="C11962" s="232"/>
      <c r="D11962" s="233" t="s">
        <v>1358</v>
      </c>
      <c r="E11962" s="233"/>
      <c r="F11962" s="234" t="s">
        <v>16351</v>
      </c>
      <c r="G11962" s="235">
        <v>0.18</v>
      </c>
      <c r="H11962" s="235">
        <v>0.17</v>
      </c>
      <c r="I11962" s="235" t="s">
        <v>37</v>
      </c>
      <c r="J11962" s="235">
        <v>0.01</v>
      </c>
      <c r="K11962" s="235">
        <v>0.36</v>
      </c>
      <c r="L11962" s="235" t="s">
        <v>37</v>
      </c>
      <c r="M11962" s="236" t="s">
        <v>583</v>
      </c>
    </row>
    <row r="11963" spans="1:13">
      <c r="A11963" s="106" t="str">
        <f t="shared" si="186"/>
        <v xml:space="preserve">97018 </v>
      </c>
      <c r="B11963" s="231" t="s">
        <v>16352</v>
      </c>
      <c r="C11963" s="232"/>
      <c r="D11963" s="233" t="s">
        <v>1358</v>
      </c>
      <c r="E11963" s="233"/>
      <c r="F11963" s="234" t="s">
        <v>16353</v>
      </c>
      <c r="G11963" s="235">
        <v>0.06</v>
      </c>
      <c r="H11963" s="235">
        <v>0.12</v>
      </c>
      <c r="I11963" s="235" t="s">
        <v>37</v>
      </c>
      <c r="J11963" s="235">
        <v>0.01</v>
      </c>
      <c r="K11963" s="235">
        <v>0.19</v>
      </c>
      <c r="L11963" s="235" t="s">
        <v>37</v>
      </c>
      <c r="M11963" s="236" t="s">
        <v>583</v>
      </c>
    </row>
    <row r="11964" spans="1:13">
      <c r="A11964" s="106" t="str">
        <f t="shared" si="186"/>
        <v xml:space="preserve">97022 </v>
      </c>
      <c r="B11964" s="231" t="s">
        <v>16354</v>
      </c>
      <c r="C11964" s="232"/>
      <c r="D11964" s="233" t="s">
        <v>1358</v>
      </c>
      <c r="E11964" s="233"/>
      <c r="F11964" s="234" t="s">
        <v>16355</v>
      </c>
      <c r="G11964" s="235">
        <v>0.17</v>
      </c>
      <c r="H11964" s="235">
        <v>0.3</v>
      </c>
      <c r="I11964" s="235" t="s">
        <v>37</v>
      </c>
      <c r="J11964" s="235">
        <v>0.01</v>
      </c>
      <c r="K11964" s="235">
        <v>0.48</v>
      </c>
      <c r="L11964" s="235" t="s">
        <v>37</v>
      </c>
      <c r="M11964" s="236" t="s">
        <v>583</v>
      </c>
    </row>
    <row r="11965" spans="1:13">
      <c r="A11965" s="106" t="str">
        <f t="shared" si="186"/>
        <v xml:space="preserve">97024 </v>
      </c>
      <c r="B11965" s="231" t="s">
        <v>16356</v>
      </c>
      <c r="C11965" s="232"/>
      <c r="D11965" s="233" t="s">
        <v>1358</v>
      </c>
      <c r="E11965" s="233"/>
      <c r="F11965" s="234" t="s">
        <v>16357</v>
      </c>
      <c r="G11965" s="235">
        <v>0.06</v>
      </c>
      <c r="H11965" s="235">
        <v>0.15</v>
      </c>
      <c r="I11965" s="235" t="s">
        <v>37</v>
      </c>
      <c r="J11965" s="235">
        <v>0.01</v>
      </c>
      <c r="K11965" s="235">
        <v>0.22</v>
      </c>
      <c r="L11965" s="235" t="s">
        <v>37</v>
      </c>
      <c r="M11965" s="236" t="s">
        <v>583</v>
      </c>
    </row>
    <row r="11966" spans="1:13">
      <c r="A11966" s="106" t="str">
        <f t="shared" si="186"/>
        <v xml:space="preserve">97026 </v>
      </c>
      <c r="B11966" s="231" t="s">
        <v>16358</v>
      </c>
      <c r="C11966" s="232"/>
      <c r="D11966" s="233" t="s">
        <v>1193</v>
      </c>
      <c r="E11966" s="233"/>
      <c r="F11966" s="234" t="s">
        <v>16359</v>
      </c>
      <c r="G11966" s="235">
        <v>0.06</v>
      </c>
      <c r="H11966" s="235">
        <v>0.14000000000000001</v>
      </c>
      <c r="I11966" s="235" t="s">
        <v>37</v>
      </c>
      <c r="J11966" s="235">
        <v>0.01</v>
      </c>
      <c r="K11966" s="235">
        <v>0.21</v>
      </c>
      <c r="L11966" s="235" t="s">
        <v>37</v>
      </c>
      <c r="M11966" s="236" t="s">
        <v>583</v>
      </c>
    </row>
    <row r="11967" spans="1:13">
      <c r="A11967" s="106" t="str">
        <f t="shared" si="186"/>
        <v xml:space="preserve">97028 </v>
      </c>
      <c r="B11967" s="231" t="s">
        <v>16360</v>
      </c>
      <c r="C11967" s="232"/>
      <c r="D11967" s="233" t="s">
        <v>1358</v>
      </c>
      <c r="E11967" s="233"/>
      <c r="F11967" s="234" t="s">
        <v>16361</v>
      </c>
      <c r="G11967" s="235">
        <v>0.08</v>
      </c>
      <c r="H11967" s="235">
        <v>0.16</v>
      </c>
      <c r="I11967" s="235" t="s">
        <v>37</v>
      </c>
      <c r="J11967" s="235">
        <v>0.01</v>
      </c>
      <c r="K11967" s="235">
        <v>0.25</v>
      </c>
      <c r="L11967" s="235" t="s">
        <v>37</v>
      </c>
      <c r="M11967" s="236" t="s">
        <v>583</v>
      </c>
    </row>
    <row r="11968" spans="1:13">
      <c r="A11968" s="106" t="str">
        <f t="shared" si="186"/>
        <v xml:space="preserve">97032 </v>
      </c>
      <c r="B11968" s="231" t="s">
        <v>16362</v>
      </c>
      <c r="C11968" s="232"/>
      <c r="D11968" s="233" t="s">
        <v>1358</v>
      </c>
      <c r="E11968" s="233"/>
      <c r="F11968" s="234" t="s">
        <v>21491</v>
      </c>
      <c r="G11968" s="235">
        <v>0.25</v>
      </c>
      <c r="H11968" s="235">
        <v>0.18</v>
      </c>
      <c r="I11968" s="235" t="s">
        <v>37</v>
      </c>
      <c r="J11968" s="235">
        <v>0.01</v>
      </c>
      <c r="K11968" s="235">
        <v>0.44</v>
      </c>
      <c r="L11968" s="235" t="s">
        <v>37</v>
      </c>
      <c r="M11968" s="236" t="s">
        <v>583</v>
      </c>
    </row>
    <row r="11969" spans="1:13">
      <c r="A11969" s="106" t="str">
        <f t="shared" si="186"/>
        <v xml:space="preserve">97033 </v>
      </c>
      <c r="B11969" s="231" t="s">
        <v>16363</v>
      </c>
      <c r="C11969" s="232"/>
      <c r="D11969" s="233" t="s">
        <v>1358</v>
      </c>
      <c r="E11969" s="233"/>
      <c r="F11969" s="234" t="s">
        <v>21492</v>
      </c>
      <c r="G11969" s="235">
        <v>0.26</v>
      </c>
      <c r="H11969" s="235">
        <v>0.31</v>
      </c>
      <c r="I11969" s="235" t="s">
        <v>37</v>
      </c>
      <c r="J11969" s="235">
        <v>0.01</v>
      </c>
      <c r="K11969" s="235">
        <v>0.57999999999999996</v>
      </c>
      <c r="L11969" s="235" t="s">
        <v>37</v>
      </c>
      <c r="M11969" s="236" t="s">
        <v>583</v>
      </c>
    </row>
    <row r="11970" spans="1:13">
      <c r="A11970" s="106" t="str">
        <f t="shared" si="186"/>
        <v xml:space="preserve">97034 </v>
      </c>
      <c r="B11970" s="231" t="s">
        <v>16364</v>
      </c>
      <c r="C11970" s="232"/>
      <c r="D11970" s="233" t="s">
        <v>1358</v>
      </c>
      <c r="E11970" s="233"/>
      <c r="F11970" s="234" t="s">
        <v>21493</v>
      </c>
      <c r="G11970" s="235">
        <v>0.21</v>
      </c>
      <c r="H11970" s="235">
        <v>0.2</v>
      </c>
      <c r="I11970" s="235" t="s">
        <v>37</v>
      </c>
      <c r="J11970" s="235">
        <v>0.01</v>
      </c>
      <c r="K11970" s="235">
        <v>0.42</v>
      </c>
      <c r="L11970" s="235" t="s">
        <v>37</v>
      </c>
      <c r="M11970" s="236" t="s">
        <v>583</v>
      </c>
    </row>
    <row r="11971" spans="1:13">
      <c r="A11971" s="106" t="str">
        <f t="shared" ref="A11971:A12034" si="187">B11971&amp;" "&amp;C11971</f>
        <v xml:space="preserve">97035 </v>
      </c>
      <c r="B11971" s="231" t="s">
        <v>16365</v>
      </c>
      <c r="C11971" s="232"/>
      <c r="D11971" s="233" t="s">
        <v>1358</v>
      </c>
      <c r="E11971" s="233"/>
      <c r="F11971" s="234" t="s">
        <v>21494</v>
      </c>
      <c r="G11971" s="235">
        <v>0.21</v>
      </c>
      <c r="H11971" s="235">
        <v>0.21</v>
      </c>
      <c r="I11971" s="235" t="s">
        <v>37</v>
      </c>
      <c r="J11971" s="235">
        <v>0.01</v>
      </c>
      <c r="K11971" s="235">
        <v>0.43</v>
      </c>
      <c r="L11971" s="235" t="s">
        <v>37</v>
      </c>
      <c r="M11971" s="236" t="s">
        <v>583</v>
      </c>
    </row>
    <row r="11972" spans="1:13">
      <c r="A11972" s="106" t="str">
        <f t="shared" si="187"/>
        <v xml:space="preserve">97036 </v>
      </c>
      <c r="B11972" s="231" t="s">
        <v>16366</v>
      </c>
      <c r="C11972" s="232"/>
      <c r="D11972" s="233" t="s">
        <v>1358</v>
      </c>
      <c r="E11972" s="233"/>
      <c r="F11972" s="234" t="s">
        <v>21495</v>
      </c>
      <c r="G11972" s="235">
        <v>0.28000000000000003</v>
      </c>
      <c r="H11972" s="235">
        <v>0.77</v>
      </c>
      <c r="I11972" s="235" t="s">
        <v>37</v>
      </c>
      <c r="J11972" s="235">
        <v>0.01</v>
      </c>
      <c r="K11972" s="235">
        <v>1.06</v>
      </c>
      <c r="L11972" s="235" t="s">
        <v>37</v>
      </c>
      <c r="M11972" s="236" t="s">
        <v>583</v>
      </c>
    </row>
    <row r="11973" spans="1:13">
      <c r="A11973" s="106" t="str">
        <f t="shared" si="187"/>
        <v xml:space="preserve">97037 </v>
      </c>
      <c r="B11973" s="231" t="s">
        <v>21496</v>
      </c>
      <c r="C11973" s="232"/>
      <c r="D11973" s="233" t="s">
        <v>798</v>
      </c>
      <c r="E11973" s="233"/>
      <c r="F11973" s="234" t="s">
        <v>21497</v>
      </c>
      <c r="G11973" s="235">
        <v>0</v>
      </c>
      <c r="H11973" s="235">
        <v>0</v>
      </c>
      <c r="I11973" s="235">
        <v>0</v>
      </c>
      <c r="J11973" s="235">
        <v>0</v>
      </c>
      <c r="K11973" s="235">
        <v>0</v>
      </c>
      <c r="L11973" s="235">
        <v>0</v>
      </c>
      <c r="M11973" s="236" t="s">
        <v>583</v>
      </c>
    </row>
    <row r="11974" spans="1:13">
      <c r="A11974" s="106" t="str">
        <f t="shared" si="187"/>
        <v xml:space="preserve">97039 </v>
      </c>
      <c r="B11974" s="231" t="s">
        <v>16367</v>
      </c>
      <c r="C11974" s="232"/>
      <c r="D11974" s="233" t="s">
        <v>664</v>
      </c>
      <c r="E11974" s="233"/>
      <c r="F11974" s="234" t="s">
        <v>19247</v>
      </c>
      <c r="G11974" s="235">
        <v>0</v>
      </c>
      <c r="H11974" s="235">
        <v>0</v>
      </c>
      <c r="I11974" s="235">
        <v>0</v>
      </c>
      <c r="J11974" s="235">
        <v>0</v>
      </c>
      <c r="K11974" s="235">
        <v>0</v>
      </c>
      <c r="L11974" s="235">
        <v>0</v>
      </c>
      <c r="M11974" s="236" t="s">
        <v>583</v>
      </c>
    </row>
    <row r="11975" spans="1:13">
      <c r="A11975" s="106" t="str">
        <f t="shared" si="187"/>
        <v xml:space="preserve">97110 </v>
      </c>
      <c r="B11975" s="231" t="s">
        <v>16369</v>
      </c>
      <c r="C11975" s="232"/>
      <c r="D11975" s="233" t="s">
        <v>1358</v>
      </c>
      <c r="E11975" s="233"/>
      <c r="F11975" s="234" t="s">
        <v>16370</v>
      </c>
      <c r="G11975" s="235">
        <v>0.45</v>
      </c>
      <c r="H11975" s="235">
        <v>0.43</v>
      </c>
      <c r="I11975" s="235" t="s">
        <v>37</v>
      </c>
      <c r="J11975" s="235">
        <v>0.01</v>
      </c>
      <c r="K11975" s="235">
        <v>0.89</v>
      </c>
      <c r="L11975" s="235" t="s">
        <v>37</v>
      </c>
      <c r="M11975" s="236" t="s">
        <v>583</v>
      </c>
    </row>
    <row r="11976" spans="1:13">
      <c r="A11976" s="106" t="str">
        <f t="shared" si="187"/>
        <v xml:space="preserve">97112 </v>
      </c>
      <c r="B11976" s="231" t="s">
        <v>16371</v>
      </c>
      <c r="C11976" s="232"/>
      <c r="D11976" s="233" t="s">
        <v>1358</v>
      </c>
      <c r="E11976" s="233"/>
      <c r="F11976" s="234" t="s">
        <v>16372</v>
      </c>
      <c r="G11976" s="235">
        <v>0.5</v>
      </c>
      <c r="H11976" s="235">
        <v>0.48</v>
      </c>
      <c r="I11976" s="235" t="s">
        <v>37</v>
      </c>
      <c r="J11976" s="235">
        <v>0.01</v>
      </c>
      <c r="K11976" s="235">
        <v>0.99</v>
      </c>
      <c r="L11976" s="235" t="s">
        <v>37</v>
      </c>
      <c r="M11976" s="236" t="s">
        <v>583</v>
      </c>
    </row>
    <row r="11977" spans="1:13">
      <c r="A11977" s="106" t="str">
        <f t="shared" si="187"/>
        <v xml:space="preserve">97113 </v>
      </c>
      <c r="B11977" s="231" t="s">
        <v>16373</v>
      </c>
      <c r="C11977" s="232"/>
      <c r="D11977" s="233" t="s">
        <v>1358</v>
      </c>
      <c r="E11977" s="233"/>
      <c r="F11977" s="234" t="s">
        <v>16374</v>
      </c>
      <c r="G11977" s="235">
        <v>0.48</v>
      </c>
      <c r="H11977" s="235">
        <v>0.64</v>
      </c>
      <c r="I11977" s="235" t="s">
        <v>37</v>
      </c>
      <c r="J11977" s="235">
        <v>0.01</v>
      </c>
      <c r="K11977" s="235">
        <v>1.1299999999999999</v>
      </c>
      <c r="L11977" s="235" t="s">
        <v>37</v>
      </c>
      <c r="M11977" s="236" t="s">
        <v>583</v>
      </c>
    </row>
    <row r="11978" spans="1:13">
      <c r="A11978" s="106" t="str">
        <f t="shared" si="187"/>
        <v xml:space="preserve">97116 </v>
      </c>
      <c r="B11978" s="231" t="s">
        <v>16375</v>
      </c>
      <c r="C11978" s="232"/>
      <c r="D11978" s="233" t="s">
        <v>1358</v>
      </c>
      <c r="E11978" s="233"/>
      <c r="F11978" s="234" t="s">
        <v>16376</v>
      </c>
      <c r="G11978" s="235">
        <v>0.45</v>
      </c>
      <c r="H11978" s="235">
        <v>0.43</v>
      </c>
      <c r="I11978" s="235" t="s">
        <v>37</v>
      </c>
      <c r="J11978" s="235">
        <v>0.01</v>
      </c>
      <c r="K11978" s="235">
        <v>0.89</v>
      </c>
      <c r="L11978" s="235" t="s">
        <v>37</v>
      </c>
      <c r="M11978" s="236" t="s">
        <v>583</v>
      </c>
    </row>
    <row r="11979" spans="1:13">
      <c r="A11979" s="106" t="str">
        <f t="shared" si="187"/>
        <v xml:space="preserve">97124 </v>
      </c>
      <c r="B11979" s="231" t="s">
        <v>16377</v>
      </c>
      <c r="C11979" s="232"/>
      <c r="D11979" s="233" t="s">
        <v>1358</v>
      </c>
      <c r="E11979" s="233"/>
      <c r="F11979" s="234" t="s">
        <v>16378</v>
      </c>
      <c r="G11979" s="235">
        <v>0.35</v>
      </c>
      <c r="H11979" s="235">
        <v>0.56000000000000005</v>
      </c>
      <c r="I11979" s="235" t="s">
        <v>37</v>
      </c>
      <c r="J11979" s="235">
        <v>0.01</v>
      </c>
      <c r="K11979" s="235">
        <v>0.92</v>
      </c>
      <c r="L11979" s="235" t="s">
        <v>37</v>
      </c>
      <c r="M11979" s="236" t="s">
        <v>583</v>
      </c>
    </row>
    <row r="11980" spans="1:13">
      <c r="A11980" s="106" t="str">
        <f t="shared" si="187"/>
        <v xml:space="preserve">97129 </v>
      </c>
      <c r="B11980" s="231" t="s">
        <v>17858</v>
      </c>
      <c r="C11980" s="232"/>
      <c r="D11980" s="233" t="s">
        <v>1358</v>
      </c>
      <c r="E11980" s="233"/>
      <c r="F11980" s="234" t="s">
        <v>16368</v>
      </c>
      <c r="G11980" s="235">
        <v>0.5</v>
      </c>
      <c r="H11980" s="235">
        <v>0.16</v>
      </c>
      <c r="I11980" s="235">
        <v>0.15</v>
      </c>
      <c r="J11980" s="235">
        <v>0.01</v>
      </c>
      <c r="K11980" s="235">
        <v>0.67</v>
      </c>
      <c r="L11980" s="235">
        <v>0.66</v>
      </c>
      <c r="M11980" s="236" t="s">
        <v>583</v>
      </c>
    </row>
    <row r="11981" spans="1:13">
      <c r="A11981" s="106" t="str">
        <f t="shared" si="187"/>
        <v xml:space="preserve">97130 </v>
      </c>
      <c r="B11981" s="231" t="s">
        <v>17859</v>
      </c>
      <c r="C11981" s="232"/>
      <c r="D11981" s="233" t="s">
        <v>1358</v>
      </c>
      <c r="E11981" s="233"/>
      <c r="F11981" s="234" t="s">
        <v>15002</v>
      </c>
      <c r="G11981" s="235">
        <v>0.48</v>
      </c>
      <c r="H11981" s="235">
        <v>0.15</v>
      </c>
      <c r="I11981" s="235">
        <v>0.15</v>
      </c>
      <c r="J11981" s="235">
        <v>0.01</v>
      </c>
      <c r="K11981" s="235">
        <v>0.64</v>
      </c>
      <c r="L11981" s="235">
        <v>0.64</v>
      </c>
      <c r="M11981" s="236" t="s">
        <v>1125</v>
      </c>
    </row>
    <row r="11982" spans="1:13">
      <c r="A11982" s="106" t="str">
        <f t="shared" si="187"/>
        <v xml:space="preserve">97139 </v>
      </c>
      <c r="B11982" s="231" t="s">
        <v>16379</v>
      </c>
      <c r="C11982" s="232"/>
      <c r="D11982" s="233" t="s">
        <v>664</v>
      </c>
      <c r="E11982" s="233"/>
      <c r="F11982" s="234" t="s">
        <v>19248</v>
      </c>
      <c r="G11982" s="235">
        <v>0</v>
      </c>
      <c r="H11982" s="235">
        <v>0</v>
      </c>
      <c r="I11982" s="235">
        <v>0</v>
      </c>
      <c r="J11982" s="235">
        <v>0</v>
      </c>
      <c r="K11982" s="235">
        <v>0</v>
      </c>
      <c r="L11982" s="235">
        <v>0</v>
      </c>
      <c r="M11982" s="236" t="s">
        <v>583</v>
      </c>
    </row>
    <row r="11983" spans="1:13">
      <c r="A11983" s="106" t="str">
        <f t="shared" si="187"/>
        <v xml:space="preserve">97140 </v>
      </c>
      <c r="B11983" s="231" t="s">
        <v>16380</v>
      </c>
      <c r="C11983" s="232"/>
      <c r="D11983" s="233" t="s">
        <v>1358</v>
      </c>
      <c r="E11983" s="233"/>
      <c r="F11983" s="234" t="s">
        <v>16381</v>
      </c>
      <c r="G11983" s="235">
        <v>0.43</v>
      </c>
      <c r="H11983" s="235">
        <v>0.4</v>
      </c>
      <c r="I11983" s="235" t="s">
        <v>37</v>
      </c>
      <c r="J11983" s="235">
        <v>0.01</v>
      </c>
      <c r="K11983" s="235">
        <v>0.84</v>
      </c>
      <c r="L11983" s="235" t="s">
        <v>37</v>
      </c>
      <c r="M11983" s="236" t="s">
        <v>583</v>
      </c>
    </row>
    <row r="11984" spans="1:13">
      <c r="A11984" s="106" t="str">
        <f t="shared" si="187"/>
        <v xml:space="preserve">97150 </v>
      </c>
      <c r="B11984" s="231" t="s">
        <v>16382</v>
      </c>
      <c r="C11984" s="232"/>
      <c r="D11984" s="233" t="s">
        <v>1358</v>
      </c>
      <c r="E11984" s="233"/>
      <c r="F11984" s="234" t="s">
        <v>16383</v>
      </c>
      <c r="G11984" s="235">
        <v>0.28999999999999998</v>
      </c>
      <c r="H11984" s="235">
        <v>0.24</v>
      </c>
      <c r="I11984" s="235" t="s">
        <v>37</v>
      </c>
      <c r="J11984" s="235">
        <v>0.01</v>
      </c>
      <c r="K11984" s="235">
        <v>0.54</v>
      </c>
      <c r="L11984" s="235" t="s">
        <v>37</v>
      </c>
      <c r="M11984" s="236" t="s">
        <v>583</v>
      </c>
    </row>
    <row r="11985" spans="1:13">
      <c r="A11985" s="106" t="str">
        <f t="shared" si="187"/>
        <v xml:space="preserve">97151 </v>
      </c>
      <c r="B11985" s="231" t="s">
        <v>16384</v>
      </c>
      <c r="C11985" s="232"/>
      <c r="D11985" s="233" t="s">
        <v>664</v>
      </c>
      <c r="E11985" s="233"/>
      <c r="F11985" s="234" t="s">
        <v>16385</v>
      </c>
      <c r="G11985" s="235">
        <v>0</v>
      </c>
      <c r="H11985" s="235">
        <v>0</v>
      </c>
      <c r="I11985" s="235">
        <v>0</v>
      </c>
      <c r="J11985" s="235">
        <v>0</v>
      </c>
      <c r="K11985" s="235">
        <v>0</v>
      </c>
      <c r="L11985" s="235">
        <v>0</v>
      </c>
      <c r="M11985" s="236" t="s">
        <v>583</v>
      </c>
    </row>
    <row r="11986" spans="1:13">
      <c r="A11986" s="106" t="str">
        <f t="shared" si="187"/>
        <v xml:space="preserve">97152 </v>
      </c>
      <c r="B11986" s="231" t="s">
        <v>16386</v>
      </c>
      <c r="C11986" s="232"/>
      <c r="D11986" s="233" t="s">
        <v>664</v>
      </c>
      <c r="E11986" s="233"/>
      <c r="F11986" s="234" t="s">
        <v>16387</v>
      </c>
      <c r="G11986" s="235">
        <v>0</v>
      </c>
      <c r="H11986" s="235">
        <v>0</v>
      </c>
      <c r="I11986" s="235">
        <v>0</v>
      </c>
      <c r="J11986" s="235">
        <v>0</v>
      </c>
      <c r="K11986" s="235">
        <v>0</v>
      </c>
      <c r="L11986" s="235">
        <v>0</v>
      </c>
      <c r="M11986" s="236" t="s">
        <v>583</v>
      </c>
    </row>
    <row r="11987" spans="1:13">
      <c r="A11987" s="106" t="str">
        <f t="shared" si="187"/>
        <v xml:space="preserve">97153 </v>
      </c>
      <c r="B11987" s="231" t="s">
        <v>16388</v>
      </c>
      <c r="C11987" s="232"/>
      <c r="D11987" s="233" t="s">
        <v>664</v>
      </c>
      <c r="E11987" s="233"/>
      <c r="F11987" s="234" t="s">
        <v>16389</v>
      </c>
      <c r="G11987" s="235">
        <v>0</v>
      </c>
      <c r="H11987" s="235">
        <v>0</v>
      </c>
      <c r="I11987" s="235">
        <v>0</v>
      </c>
      <c r="J11987" s="235">
        <v>0</v>
      </c>
      <c r="K11987" s="235">
        <v>0</v>
      </c>
      <c r="L11987" s="235">
        <v>0</v>
      </c>
      <c r="M11987" s="236" t="s">
        <v>583</v>
      </c>
    </row>
    <row r="11988" spans="1:13">
      <c r="A11988" s="106" t="str">
        <f t="shared" si="187"/>
        <v xml:space="preserve">97154 </v>
      </c>
      <c r="B11988" s="231" t="s">
        <v>16390</v>
      </c>
      <c r="C11988" s="232"/>
      <c r="D11988" s="233" t="s">
        <v>664</v>
      </c>
      <c r="E11988" s="233"/>
      <c r="F11988" s="234" t="s">
        <v>16391</v>
      </c>
      <c r="G11988" s="235">
        <v>0</v>
      </c>
      <c r="H11988" s="235">
        <v>0</v>
      </c>
      <c r="I11988" s="235">
        <v>0</v>
      </c>
      <c r="J11988" s="235">
        <v>0</v>
      </c>
      <c r="K11988" s="235">
        <v>0</v>
      </c>
      <c r="L11988" s="235">
        <v>0</v>
      </c>
      <c r="M11988" s="236" t="s">
        <v>583</v>
      </c>
    </row>
    <row r="11989" spans="1:13">
      <c r="A11989" s="106" t="str">
        <f t="shared" si="187"/>
        <v xml:space="preserve">97155 </v>
      </c>
      <c r="B11989" s="231" t="s">
        <v>16392</v>
      </c>
      <c r="C11989" s="232"/>
      <c r="D11989" s="233" t="s">
        <v>664</v>
      </c>
      <c r="E11989" s="233"/>
      <c r="F11989" s="234" t="s">
        <v>16393</v>
      </c>
      <c r="G11989" s="235">
        <v>0</v>
      </c>
      <c r="H11989" s="235">
        <v>0</v>
      </c>
      <c r="I11989" s="235">
        <v>0</v>
      </c>
      <c r="J11989" s="235">
        <v>0</v>
      </c>
      <c r="K11989" s="235">
        <v>0</v>
      </c>
      <c r="L11989" s="235">
        <v>0</v>
      </c>
      <c r="M11989" s="236" t="s">
        <v>583</v>
      </c>
    </row>
    <row r="11990" spans="1:13">
      <c r="A11990" s="106" t="str">
        <f t="shared" si="187"/>
        <v xml:space="preserve">97156 </v>
      </c>
      <c r="B11990" s="231" t="s">
        <v>16394</v>
      </c>
      <c r="C11990" s="232"/>
      <c r="D11990" s="233" t="s">
        <v>664</v>
      </c>
      <c r="E11990" s="233"/>
      <c r="F11990" s="234" t="s">
        <v>16395</v>
      </c>
      <c r="G11990" s="235">
        <v>0</v>
      </c>
      <c r="H11990" s="235">
        <v>0</v>
      </c>
      <c r="I11990" s="235">
        <v>0</v>
      </c>
      <c r="J11990" s="235">
        <v>0</v>
      </c>
      <c r="K11990" s="235">
        <v>0</v>
      </c>
      <c r="L11990" s="235">
        <v>0</v>
      </c>
      <c r="M11990" s="236" t="s">
        <v>583</v>
      </c>
    </row>
    <row r="11991" spans="1:13">
      <c r="A11991" s="106" t="str">
        <f t="shared" si="187"/>
        <v xml:space="preserve">97157 </v>
      </c>
      <c r="B11991" s="231" t="s">
        <v>16396</v>
      </c>
      <c r="C11991" s="232"/>
      <c r="D11991" s="233" t="s">
        <v>664</v>
      </c>
      <c r="E11991" s="233"/>
      <c r="F11991" s="234" t="s">
        <v>16397</v>
      </c>
      <c r="G11991" s="235">
        <v>0</v>
      </c>
      <c r="H11991" s="235">
        <v>0</v>
      </c>
      <c r="I11991" s="235">
        <v>0</v>
      </c>
      <c r="J11991" s="235">
        <v>0</v>
      </c>
      <c r="K11991" s="235">
        <v>0</v>
      </c>
      <c r="L11991" s="235">
        <v>0</v>
      </c>
      <c r="M11991" s="236" t="s">
        <v>583</v>
      </c>
    </row>
    <row r="11992" spans="1:13">
      <c r="A11992" s="106" t="str">
        <f t="shared" si="187"/>
        <v xml:space="preserve">97158 </v>
      </c>
      <c r="B11992" s="231" t="s">
        <v>16398</v>
      </c>
      <c r="C11992" s="232"/>
      <c r="D11992" s="233" t="s">
        <v>664</v>
      </c>
      <c r="E11992" s="233"/>
      <c r="F11992" s="234" t="s">
        <v>16399</v>
      </c>
      <c r="G11992" s="235">
        <v>0</v>
      </c>
      <c r="H11992" s="235">
        <v>0</v>
      </c>
      <c r="I11992" s="235">
        <v>0</v>
      </c>
      <c r="J11992" s="235">
        <v>0</v>
      </c>
      <c r="K11992" s="235">
        <v>0</v>
      </c>
      <c r="L11992" s="235">
        <v>0</v>
      </c>
      <c r="M11992" s="236" t="s">
        <v>583</v>
      </c>
    </row>
    <row r="11993" spans="1:13">
      <c r="A11993" s="106" t="str">
        <f t="shared" si="187"/>
        <v xml:space="preserve">97161 </v>
      </c>
      <c r="B11993" s="231" t="s">
        <v>16400</v>
      </c>
      <c r="C11993" s="232"/>
      <c r="D11993" s="233" t="s">
        <v>1358</v>
      </c>
      <c r="E11993" s="233"/>
      <c r="F11993" s="234" t="s">
        <v>16401</v>
      </c>
      <c r="G11993" s="235">
        <v>1.54</v>
      </c>
      <c r="H11993" s="235">
        <v>1.46</v>
      </c>
      <c r="I11993" s="235" t="s">
        <v>37</v>
      </c>
      <c r="J11993" s="235">
        <v>0.04</v>
      </c>
      <c r="K11993" s="235">
        <v>3.04</v>
      </c>
      <c r="L11993" s="235" t="s">
        <v>37</v>
      </c>
      <c r="M11993" s="236" t="s">
        <v>583</v>
      </c>
    </row>
    <row r="11994" spans="1:13">
      <c r="A11994" s="106" t="str">
        <f t="shared" si="187"/>
        <v xml:space="preserve">97162 </v>
      </c>
      <c r="B11994" s="231" t="s">
        <v>16402</v>
      </c>
      <c r="C11994" s="232"/>
      <c r="D11994" s="233" t="s">
        <v>1358</v>
      </c>
      <c r="E11994" s="233"/>
      <c r="F11994" s="234" t="s">
        <v>16403</v>
      </c>
      <c r="G11994" s="235">
        <v>1.54</v>
      </c>
      <c r="H11994" s="235">
        <v>1.46</v>
      </c>
      <c r="I11994" s="235" t="s">
        <v>37</v>
      </c>
      <c r="J11994" s="235">
        <v>0.04</v>
      </c>
      <c r="K11994" s="235">
        <v>3.04</v>
      </c>
      <c r="L11994" s="235" t="s">
        <v>37</v>
      </c>
      <c r="M11994" s="236" t="s">
        <v>583</v>
      </c>
    </row>
    <row r="11995" spans="1:13">
      <c r="A11995" s="106" t="str">
        <f t="shared" si="187"/>
        <v xml:space="preserve">97163 </v>
      </c>
      <c r="B11995" s="231" t="s">
        <v>16404</v>
      </c>
      <c r="C11995" s="232"/>
      <c r="D11995" s="233" t="s">
        <v>1358</v>
      </c>
      <c r="E11995" s="233"/>
      <c r="F11995" s="234" t="s">
        <v>16405</v>
      </c>
      <c r="G11995" s="235">
        <v>1.54</v>
      </c>
      <c r="H11995" s="235">
        <v>1.46</v>
      </c>
      <c r="I11995" s="235" t="s">
        <v>37</v>
      </c>
      <c r="J11995" s="235">
        <v>0.04</v>
      </c>
      <c r="K11995" s="235">
        <v>3.04</v>
      </c>
      <c r="L11995" s="235" t="s">
        <v>37</v>
      </c>
      <c r="M11995" s="236" t="s">
        <v>583</v>
      </c>
    </row>
    <row r="11996" spans="1:13">
      <c r="A11996" s="106" t="str">
        <f t="shared" si="187"/>
        <v xml:space="preserve">97164 </v>
      </c>
      <c r="B11996" s="231" t="s">
        <v>16406</v>
      </c>
      <c r="C11996" s="232"/>
      <c r="D11996" s="233" t="s">
        <v>1358</v>
      </c>
      <c r="E11996" s="233"/>
      <c r="F11996" s="234" t="s">
        <v>16407</v>
      </c>
      <c r="G11996" s="235">
        <v>0.96</v>
      </c>
      <c r="H11996" s="235">
        <v>1.1100000000000001</v>
      </c>
      <c r="I11996" s="235" t="s">
        <v>37</v>
      </c>
      <c r="J11996" s="235">
        <v>0.02</v>
      </c>
      <c r="K11996" s="235">
        <v>2.09</v>
      </c>
      <c r="L11996" s="235" t="s">
        <v>37</v>
      </c>
      <c r="M11996" s="236" t="s">
        <v>583</v>
      </c>
    </row>
    <row r="11997" spans="1:13">
      <c r="A11997" s="106" t="str">
        <f t="shared" si="187"/>
        <v xml:space="preserve">97165 </v>
      </c>
      <c r="B11997" s="231" t="s">
        <v>16408</v>
      </c>
      <c r="C11997" s="232"/>
      <c r="D11997" s="233" t="s">
        <v>1358</v>
      </c>
      <c r="E11997" s="233"/>
      <c r="F11997" s="234" t="s">
        <v>16409</v>
      </c>
      <c r="G11997" s="235">
        <v>1.54</v>
      </c>
      <c r="H11997" s="235">
        <v>1.54</v>
      </c>
      <c r="I11997" s="235" t="s">
        <v>37</v>
      </c>
      <c r="J11997" s="235">
        <v>0.04</v>
      </c>
      <c r="K11997" s="235">
        <v>3.12</v>
      </c>
      <c r="L11997" s="235" t="s">
        <v>37</v>
      </c>
      <c r="M11997" s="236" t="s">
        <v>583</v>
      </c>
    </row>
    <row r="11998" spans="1:13">
      <c r="A11998" s="106" t="str">
        <f t="shared" si="187"/>
        <v xml:space="preserve">97166 </v>
      </c>
      <c r="B11998" s="231" t="s">
        <v>16410</v>
      </c>
      <c r="C11998" s="232"/>
      <c r="D11998" s="233" t="s">
        <v>1358</v>
      </c>
      <c r="E11998" s="233"/>
      <c r="F11998" s="234" t="s">
        <v>16411</v>
      </c>
      <c r="G11998" s="235">
        <v>1.54</v>
      </c>
      <c r="H11998" s="235">
        <v>1.54</v>
      </c>
      <c r="I11998" s="235" t="s">
        <v>37</v>
      </c>
      <c r="J11998" s="235">
        <v>0.04</v>
      </c>
      <c r="K11998" s="235">
        <v>3.12</v>
      </c>
      <c r="L11998" s="235" t="s">
        <v>37</v>
      </c>
      <c r="M11998" s="236" t="s">
        <v>583</v>
      </c>
    </row>
    <row r="11999" spans="1:13">
      <c r="A11999" s="106" t="str">
        <f t="shared" si="187"/>
        <v xml:space="preserve">97167 </v>
      </c>
      <c r="B11999" s="231" t="s">
        <v>16412</v>
      </c>
      <c r="C11999" s="232"/>
      <c r="D11999" s="233" t="s">
        <v>1358</v>
      </c>
      <c r="E11999" s="233"/>
      <c r="F11999" s="234" t="s">
        <v>16413</v>
      </c>
      <c r="G11999" s="235">
        <v>1.54</v>
      </c>
      <c r="H11999" s="235">
        <v>1.54</v>
      </c>
      <c r="I11999" s="235" t="s">
        <v>37</v>
      </c>
      <c r="J11999" s="235">
        <v>0.04</v>
      </c>
      <c r="K11999" s="235">
        <v>3.12</v>
      </c>
      <c r="L11999" s="235" t="s">
        <v>37</v>
      </c>
      <c r="M11999" s="236" t="s">
        <v>583</v>
      </c>
    </row>
    <row r="12000" spans="1:13">
      <c r="A12000" s="106" t="str">
        <f t="shared" si="187"/>
        <v xml:space="preserve">97168 </v>
      </c>
      <c r="B12000" s="231" t="s">
        <v>16414</v>
      </c>
      <c r="C12000" s="232"/>
      <c r="D12000" s="233" t="s">
        <v>1358</v>
      </c>
      <c r="E12000" s="233"/>
      <c r="F12000" s="234" t="s">
        <v>16415</v>
      </c>
      <c r="G12000" s="235">
        <v>0.96</v>
      </c>
      <c r="H12000" s="235">
        <v>1.1499999999999999</v>
      </c>
      <c r="I12000" s="235" t="s">
        <v>37</v>
      </c>
      <c r="J12000" s="235">
        <v>0.03</v>
      </c>
      <c r="K12000" s="235">
        <v>2.14</v>
      </c>
      <c r="L12000" s="235" t="s">
        <v>37</v>
      </c>
      <c r="M12000" s="236" t="s">
        <v>583</v>
      </c>
    </row>
    <row r="12001" spans="1:13">
      <c r="A12001" s="106" t="str">
        <f t="shared" si="187"/>
        <v xml:space="preserve">97169 </v>
      </c>
      <c r="B12001" s="231" t="s">
        <v>16416</v>
      </c>
      <c r="C12001" s="232"/>
      <c r="D12001" s="233" t="s">
        <v>798</v>
      </c>
      <c r="E12001" s="233"/>
      <c r="F12001" s="234" t="s">
        <v>16417</v>
      </c>
      <c r="G12001" s="235">
        <v>0</v>
      </c>
      <c r="H12001" s="235">
        <v>0</v>
      </c>
      <c r="I12001" s="235">
        <v>0</v>
      </c>
      <c r="J12001" s="235">
        <v>0</v>
      </c>
      <c r="K12001" s="235">
        <v>0</v>
      </c>
      <c r="L12001" s="235">
        <v>0</v>
      </c>
      <c r="M12001" s="236" t="s">
        <v>583</v>
      </c>
    </row>
    <row r="12002" spans="1:13">
      <c r="A12002" s="106" t="str">
        <f t="shared" si="187"/>
        <v xml:space="preserve">97170 </v>
      </c>
      <c r="B12002" s="231" t="s">
        <v>16418</v>
      </c>
      <c r="C12002" s="232"/>
      <c r="D12002" s="233" t="s">
        <v>798</v>
      </c>
      <c r="E12002" s="233"/>
      <c r="F12002" s="234" t="s">
        <v>16419</v>
      </c>
      <c r="G12002" s="235">
        <v>0</v>
      </c>
      <c r="H12002" s="235">
        <v>0</v>
      </c>
      <c r="I12002" s="235">
        <v>0</v>
      </c>
      <c r="J12002" s="235">
        <v>0</v>
      </c>
      <c r="K12002" s="235">
        <v>0</v>
      </c>
      <c r="L12002" s="235">
        <v>0</v>
      </c>
      <c r="M12002" s="236" t="s">
        <v>583</v>
      </c>
    </row>
    <row r="12003" spans="1:13">
      <c r="A12003" s="106" t="str">
        <f t="shared" si="187"/>
        <v xml:space="preserve">97171 </v>
      </c>
      <c r="B12003" s="231" t="s">
        <v>16420</v>
      </c>
      <c r="C12003" s="232"/>
      <c r="D12003" s="233" t="s">
        <v>798</v>
      </c>
      <c r="E12003" s="233"/>
      <c r="F12003" s="234" t="s">
        <v>16421</v>
      </c>
      <c r="G12003" s="235">
        <v>0</v>
      </c>
      <c r="H12003" s="235">
        <v>0</v>
      </c>
      <c r="I12003" s="235">
        <v>0</v>
      </c>
      <c r="J12003" s="235">
        <v>0</v>
      </c>
      <c r="K12003" s="235">
        <v>0</v>
      </c>
      <c r="L12003" s="235">
        <v>0</v>
      </c>
      <c r="M12003" s="236" t="s">
        <v>583</v>
      </c>
    </row>
    <row r="12004" spans="1:13">
      <c r="A12004" s="106" t="str">
        <f t="shared" si="187"/>
        <v xml:space="preserve">97172 </v>
      </c>
      <c r="B12004" s="231" t="s">
        <v>16422</v>
      </c>
      <c r="C12004" s="232"/>
      <c r="D12004" s="233" t="s">
        <v>798</v>
      </c>
      <c r="E12004" s="233"/>
      <c r="F12004" s="234" t="s">
        <v>16423</v>
      </c>
      <c r="G12004" s="235">
        <v>0</v>
      </c>
      <c r="H12004" s="235">
        <v>0</v>
      </c>
      <c r="I12004" s="235">
        <v>0</v>
      </c>
      <c r="J12004" s="235">
        <v>0</v>
      </c>
      <c r="K12004" s="235">
        <v>0</v>
      </c>
      <c r="L12004" s="235">
        <v>0</v>
      </c>
      <c r="M12004" s="236" t="s">
        <v>583</v>
      </c>
    </row>
    <row r="12005" spans="1:13">
      <c r="A12005" s="106" t="str">
        <f t="shared" si="187"/>
        <v xml:space="preserve">97530 </v>
      </c>
      <c r="B12005" s="231" t="s">
        <v>16424</v>
      </c>
      <c r="C12005" s="232"/>
      <c r="D12005" s="233" t="s">
        <v>1358</v>
      </c>
      <c r="E12005" s="233"/>
      <c r="F12005" s="234" t="s">
        <v>16425</v>
      </c>
      <c r="G12005" s="235">
        <v>0.44</v>
      </c>
      <c r="H12005" s="235">
        <v>0.62</v>
      </c>
      <c r="I12005" s="235" t="s">
        <v>37</v>
      </c>
      <c r="J12005" s="235">
        <v>0.01</v>
      </c>
      <c r="K12005" s="235">
        <v>1.07</v>
      </c>
      <c r="L12005" s="235" t="s">
        <v>37</v>
      </c>
      <c r="M12005" s="236" t="s">
        <v>583</v>
      </c>
    </row>
    <row r="12006" spans="1:13">
      <c r="A12006" s="106" t="str">
        <f t="shared" si="187"/>
        <v xml:space="preserve">97533 </v>
      </c>
      <c r="B12006" s="231" t="s">
        <v>16426</v>
      </c>
      <c r="C12006" s="232"/>
      <c r="D12006" s="233" t="s">
        <v>1358</v>
      </c>
      <c r="E12006" s="233"/>
      <c r="F12006" s="234" t="s">
        <v>16427</v>
      </c>
      <c r="G12006" s="235">
        <v>0.48</v>
      </c>
      <c r="H12006" s="235">
        <v>1.38</v>
      </c>
      <c r="I12006" s="235" t="s">
        <v>37</v>
      </c>
      <c r="J12006" s="235">
        <v>0.01</v>
      </c>
      <c r="K12006" s="235">
        <v>1.87</v>
      </c>
      <c r="L12006" s="235" t="s">
        <v>37</v>
      </c>
      <c r="M12006" s="236" t="s">
        <v>583</v>
      </c>
    </row>
    <row r="12007" spans="1:13">
      <c r="A12007" s="106" t="str">
        <f t="shared" si="187"/>
        <v xml:space="preserve">97535 </v>
      </c>
      <c r="B12007" s="231" t="s">
        <v>16428</v>
      </c>
      <c r="C12007" s="232"/>
      <c r="D12007" s="233" t="s">
        <v>1358</v>
      </c>
      <c r="E12007" s="233"/>
      <c r="F12007" s="234" t="s">
        <v>16429</v>
      </c>
      <c r="G12007" s="235">
        <v>0.45</v>
      </c>
      <c r="H12007" s="235">
        <v>0.53</v>
      </c>
      <c r="I12007" s="235" t="s">
        <v>37</v>
      </c>
      <c r="J12007" s="235">
        <v>0.01</v>
      </c>
      <c r="K12007" s="235">
        <v>0.99</v>
      </c>
      <c r="L12007" s="235" t="s">
        <v>37</v>
      </c>
      <c r="M12007" s="236" t="s">
        <v>583</v>
      </c>
    </row>
    <row r="12008" spans="1:13">
      <c r="A12008" s="106" t="str">
        <f t="shared" si="187"/>
        <v xml:space="preserve">97537 </v>
      </c>
      <c r="B12008" s="231" t="s">
        <v>16430</v>
      </c>
      <c r="C12008" s="232"/>
      <c r="D12008" s="233" t="s">
        <v>1358</v>
      </c>
      <c r="E12008" s="233"/>
      <c r="F12008" s="234" t="s">
        <v>16431</v>
      </c>
      <c r="G12008" s="235">
        <v>0.48</v>
      </c>
      <c r="H12008" s="235">
        <v>0.49</v>
      </c>
      <c r="I12008" s="235" t="s">
        <v>37</v>
      </c>
      <c r="J12008" s="235">
        <v>0.01</v>
      </c>
      <c r="K12008" s="235">
        <v>0.98</v>
      </c>
      <c r="L12008" s="235" t="s">
        <v>37</v>
      </c>
      <c r="M12008" s="236" t="s">
        <v>583</v>
      </c>
    </row>
    <row r="12009" spans="1:13">
      <c r="A12009" s="106" t="str">
        <f t="shared" si="187"/>
        <v xml:space="preserve">97542 </v>
      </c>
      <c r="B12009" s="231" t="s">
        <v>16432</v>
      </c>
      <c r="C12009" s="232"/>
      <c r="D12009" s="233" t="s">
        <v>1358</v>
      </c>
      <c r="E12009" s="233"/>
      <c r="F12009" s="234" t="s">
        <v>16433</v>
      </c>
      <c r="G12009" s="235">
        <v>0.48</v>
      </c>
      <c r="H12009" s="235">
        <v>0.46</v>
      </c>
      <c r="I12009" s="235" t="s">
        <v>37</v>
      </c>
      <c r="J12009" s="235">
        <v>0.01</v>
      </c>
      <c r="K12009" s="235">
        <v>0.95</v>
      </c>
      <c r="L12009" s="235" t="s">
        <v>37</v>
      </c>
      <c r="M12009" s="236" t="s">
        <v>583</v>
      </c>
    </row>
    <row r="12010" spans="1:13">
      <c r="A12010" s="106" t="str">
        <f t="shared" si="187"/>
        <v xml:space="preserve">97545 </v>
      </c>
      <c r="B12010" s="231" t="s">
        <v>16434</v>
      </c>
      <c r="C12010" s="232"/>
      <c r="D12010" s="233" t="s">
        <v>1193</v>
      </c>
      <c r="E12010" s="233"/>
      <c r="F12010" s="234" t="s">
        <v>16435</v>
      </c>
      <c r="G12010" s="235">
        <v>0</v>
      </c>
      <c r="H12010" s="235">
        <v>0</v>
      </c>
      <c r="I12010" s="235">
        <v>0</v>
      </c>
      <c r="J12010" s="235">
        <v>0</v>
      </c>
      <c r="K12010" s="235">
        <v>0</v>
      </c>
      <c r="L12010" s="235">
        <v>0</v>
      </c>
      <c r="M12010" s="236" t="s">
        <v>583</v>
      </c>
    </row>
    <row r="12011" spans="1:13">
      <c r="A12011" s="106" t="str">
        <f t="shared" si="187"/>
        <v xml:space="preserve">97546 </v>
      </c>
      <c r="B12011" s="231" t="s">
        <v>16436</v>
      </c>
      <c r="C12011" s="232"/>
      <c r="D12011" s="233" t="s">
        <v>1193</v>
      </c>
      <c r="E12011" s="233"/>
      <c r="F12011" s="234" t="s">
        <v>16437</v>
      </c>
      <c r="G12011" s="235">
        <v>0</v>
      </c>
      <c r="H12011" s="235">
        <v>0</v>
      </c>
      <c r="I12011" s="235">
        <v>0</v>
      </c>
      <c r="J12011" s="235">
        <v>0</v>
      </c>
      <c r="K12011" s="235">
        <v>0</v>
      </c>
      <c r="L12011" s="235">
        <v>0</v>
      </c>
      <c r="M12011" s="236" t="s">
        <v>1125</v>
      </c>
    </row>
    <row r="12012" spans="1:13">
      <c r="A12012" s="106" t="str">
        <f t="shared" si="187"/>
        <v xml:space="preserve">97550 </v>
      </c>
      <c r="B12012" s="231" t="s">
        <v>21498</v>
      </c>
      <c r="C12012" s="232"/>
      <c r="D12012" s="233" t="s">
        <v>1358</v>
      </c>
      <c r="E12012" s="233"/>
      <c r="F12012" s="234" t="s">
        <v>20996</v>
      </c>
      <c r="G12012" s="235">
        <v>1</v>
      </c>
      <c r="H12012" s="235">
        <v>0.57999999999999996</v>
      </c>
      <c r="I12012" s="235">
        <v>0.35</v>
      </c>
      <c r="J12012" s="235">
        <v>0.03</v>
      </c>
      <c r="K12012" s="235">
        <v>1.61</v>
      </c>
      <c r="L12012" s="235">
        <v>1.38</v>
      </c>
      <c r="M12012" s="236" t="s">
        <v>583</v>
      </c>
    </row>
    <row r="12013" spans="1:13">
      <c r="A12013" s="106" t="str">
        <f t="shared" si="187"/>
        <v xml:space="preserve">97551 </v>
      </c>
      <c r="B12013" s="231" t="s">
        <v>21499</v>
      </c>
      <c r="C12013" s="232"/>
      <c r="D12013" s="233" t="s">
        <v>1358</v>
      </c>
      <c r="E12013" s="233"/>
      <c r="F12013" s="234" t="s">
        <v>20997</v>
      </c>
      <c r="G12013" s="235">
        <v>0.54</v>
      </c>
      <c r="H12013" s="235">
        <v>0.24</v>
      </c>
      <c r="I12013" s="235">
        <v>0.19</v>
      </c>
      <c r="J12013" s="235">
        <v>0.01</v>
      </c>
      <c r="K12013" s="235">
        <v>0.79</v>
      </c>
      <c r="L12013" s="235">
        <v>0.74</v>
      </c>
      <c r="M12013" s="236" t="s">
        <v>1125</v>
      </c>
    </row>
    <row r="12014" spans="1:13">
      <c r="A12014" s="106" t="str">
        <f t="shared" si="187"/>
        <v xml:space="preserve">97552 </v>
      </c>
      <c r="B12014" s="231" t="s">
        <v>21500</v>
      </c>
      <c r="C12014" s="232"/>
      <c r="D12014" s="233" t="s">
        <v>1358</v>
      </c>
      <c r="E12014" s="233"/>
      <c r="F12014" s="234" t="s">
        <v>20998</v>
      </c>
      <c r="G12014" s="235">
        <v>0.23</v>
      </c>
      <c r="H12014" s="235">
        <v>0.44</v>
      </c>
      <c r="I12014" s="235">
        <v>0.08</v>
      </c>
      <c r="J12014" s="235">
        <v>0.01</v>
      </c>
      <c r="K12014" s="235">
        <v>0.68</v>
      </c>
      <c r="L12014" s="235">
        <v>0.32</v>
      </c>
      <c r="M12014" s="236" t="s">
        <v>583</v>
      </c>
    </row>
    <row r="12015" spans="1:13">
      <c r="A12015" s="106" t="str">
        <f t="shared" si="187"/>
        <v xml:space="preserve">97597 </v>
      </c>
      <c r="B12015" s="231" t="s">
        <v>16438</v>
      </c>
      <c r="C12015" s="232"/>
      <c r="D12015" s="233" t="s">
        <v>1358</v>
      </c>
      <c r="E12015" s="233"/>
      <c r="F12015" s="234" t="s">
        <v>21501</v>
      </c>
      <c r="G12015" s="235">
        <v>0.77</v>
      </c>
      <c r="H12015" s="235">
        <v>2.1800000000000002</v>
      </c>
      <c r="I12015" s="235">
        <v>0.23</v>
      </c>
      <c r="J12015" s="235">
        <v>0.05</v>
      </c>
      <c r="K12015" s="235">
        <v>3</v>
      </c>
      <c r="L12015" s="235">
        <v>1.05</v>
      </c>
      <c r="M12015" s="236" t="s">
        <v>1324</v>
      </c>
    </row>
    <row r="12016" spans="1:13">
      <c r="A12016" s="106" t="str">
        <f t="shared" si="187"/>
        <v xml:space="preserve">97598 </v>
      </c>
      <c r="B12016" s="231" t="s">
        <v>16439</v>
      </c>
      <c r="C12016" s="232"/>
      <c r="D12016" s="233" t="s">
        <v>1358</v>
      </c>
      <c r="E12016" s="233"/>
      <c r="F12016" s="234" t="s">
        <v>21502</v>
      </c>
      <c r="G12016" s="235">
        <v>0.5</v>
      </c>
      <c r="H12016" s="235">
        <v>0.79</v>
      </c>
      <c r="I12016" s="235">
        <v>0.17</v>
      </c>
      <c r="J12016" s="235">
        <v>0.05</v>
      </c>
      <c r="K12016" s="235">
        <v>1.34</v>
      </c>
      <c r="L12016" s="235">
        <v>0.72</v>
      </c>
      <c r="M12016" s="236" t="s">
        <v>1125</v>
      </c>
    </row>
    <row r="12017" spans="1:13">
      <c r="A12017" s="106" t="str">
        <f t="shared" si="187"/>
        <v xml:space="preserve">97602 </v>
      </c>
      <c r="B12017" s="231" t="s">
        <v>16440</v>
      </c>
      <c r="C12017" s="232"/>
      <c r="D12017" s="233" t="s">
        <v>1401</v>
      </c>
      <c r="E12017" s="233"/>
      <c r="F12017" s="234" t="s">
        <v>16441</v>
      </c>
      <c r="G12017" s="235">
        <v>0</v>
      </c>
      <c r="H12017" s="235">
        <v>0</v>
      </c>
      <c r="I12017" s="235">
        <v>0</v>
      </c>
      <c r="J12017" s="235">
        <v>0</v>
      </c>
      <c r="K12017" s="235">
        <v>0</v>
      </c>
      <c r="L12017" s="235">
        <v>0</v>
      </c>
      <c r="M12017" s="236" t="s">
        <v>583</v>
      </c>
    </row>
    <row r="12018" spans="1:13">
      <c r="A12018" s="106" t="str">
        <f t="shared" si="187"/>
        <v xml:space="preserve">97605 </v>
      </c>
      <c r="B12018" s="231" t="s">
        <v>16442</v>
      </c>
      <c r="C12018" s="232"/>
      <c r="D12018" s="233" t="s">
        <v>1358</v>
      </c>
      <c r="E12018" s="233"/>
      <c r="F12018" s="234" t="s">
        <v>21503</v>
      </c>
      <c r="G12018" s="235">
        <v>0.55000000000000004</v>
      </c>
      <c r="H12018" s="235">
        <v>0.74</v>
      </c>
      <c r="I12018" s="235">
        <v>0.17</v>
      </c>
      <c r="J12018" s="235">
        <v>0.01</v>
      </c>
      <c r="K12018" s="235">
        <v>1.3</v>
      </c>
      <c r="L12018" s="235">
        <v>0.73</v>
      </c>
      <c r="M12018" s="236" t="s">
        <v>583</v>
      </c>
    </row>
    <row r="12019" spans="1:13">
      <c r="A12019" s="106" t="str">
        <f t="shared" si="187"/>
        <v xml:space="preserve">97606 </v>
      </c>
      <c r="B12019" s="231" t="s">
        <v>16443</v>
      </c>
      <c r="C12019" s="232"/>
      <c r="D12019" s="233" t="s">
        <v>1358</v>
      </c>
      <c r="E12019" s="233"/>
      <c r="F12019" s="234" t="s">
        <v>21504</v>
      </c>
      <c r="G12019" s="235">
        <v>0.6</v>
      </c>
      <c r="H12019" s="235">
        <v>0.94</v>
      </c>
      <c r="I12019" s="235">
        <v>0.18</v>
      </c>
      <c r="J12019" s="235">
        <v>0.01</v>
      </c>
      <c r="K12019" s="235">
        <v>1.55</v>
      </c>
      <c r="L12019" s="235">
        <v>0.79</v>
      </c>
      <c r="M12019" s="236" t="s">
        <v>583</v>
      </c>
    </row>
    <row r="12020" spans="1:13">
      <c r="A12020" s="106" t="str">
        <f t="shared" si="187"/>
        <v xml:space="preserve">97607 </v>
      </c>
      <c r="B12020" s="231" t="s">
        <v>16444</v>
      </c>
      <c r="C12020" s="232"/>
      <c r="D12020" s="233" t="s">
        <v>1358</v>
      </c>
      <c r="E12020" s="233"/>
      <c r="F12020" s="234" t="s">
        <v>21505</v>
      </c>
      <c r="G12020" s="235">
        <v>0.41</v>
      </c>
      <c r="H12020" s="235">
        <v>9.5500000000000007</v>
      </c>
      <c r="I12020" s="235">
        <v>0.17</v>
      </c>
      <c r="J12020" s="235">
        <v>0.05</v>
      </c>
      <c r="K12020" s="235">
        <v>10.01</v>
      </c>
      <c r="L12020" s="235">
        <v>0.63</v>
      </c>
      <c r="M12020" s="236" t="s">
        <v>583</v>
      </c>
    </row>
    <row r="12021" spans="1:13">
      <c r="A12021" s="106" t="str">
        <f t="shared" si="187"/>
        <v xml:space="preserve">97608 </v>
      </c>
      <c r="B12021" s="231" t="s">
        <v>16445</v>
      </c>
      <c r="C12021" s="232"/>
      <c r="D12021" s="233" t="s">
        <v>1358</v>
      </c>
      <c r="E12021" s="233"/>
      <c r="F12021" s="234" t="s">
        <v>21506</v>
      </c>
      <c r="G12021" s="235">
        <v>0.46</v>
      </c>
      <c r="H12021" s="235">
        <v>9.91</v>
      </c>
      <c r="I12021" s="235">
        <v>0.19</v>
      </c>
      <c r="J12021" s="235">
        <v>0.08</v>
      </c>
      <c r="K12021" s="235">
        <v>10.45</v>
      </c>
      <c r="L12021" s="235">
        <v>0.73</v>
      </c>
      <c r="M12021" s="236" t="s">
        <v>583</v>
      </c>
    </row>
    <row r="12022" spans="1:13">
      <c r="A12022" s="106" t="str">
        <f t="shared" si="187"/>
        <v xml:space="preserve">97610 </v>
      </c>
      <c r="B12022" s="231" t="s">
        <v>16446</v>
      </c>
      <c r="C12022" s="232"/>
      <c r="D12022" s="233" t="s">
        <v>1358</v>
      </c>
      <c r="E12022" s="233"/>
      <c r="F12022" s="234" t="s">
        <v>16447</v>
      </c>
      <c r="G12022" s="235">
        <v>0.4</v>
      </c>
      <c r="H12022" s="235">
        <v>11.92</v>
      </c>
      <c r="I12022" s="235">
        <v>0.12</v>
      </c>
      <c r="J12022" s="235">
        <v>0.01</v>
      </c>
      <c r="K12022" s="235">
        <v>12.33</v>
      </c>
      <c r="L12022" s="235">
        <v>0.53</v>
      </c>
      <c r="M12022" s="236" t="s">
        <v>583</v>
      </c>
    </row>
    <row r="12023" spans="1:13">
      <c r="A12023" s="106" t="str">
        <f t="shared" si="187"/>
        <v xml:space="preserve">97750 </v>
      </c>
      <c r="B12023" s="231" t="s">
        <v>16448</v>
      </c>
      <c r="C12023" s="232"/>
      <c r="D12023" s="233" t="s">
        <v>1358</v>
      </c>
      <c r="E12023" s="233"/>
      <c r="F12023" s="234" t="s">
        <v>16449</v>
      </c>
      <c r="G12023" s="235">
        <v>0.45</v>
      </c>
      <c r="H12023" s="235">
        <v>0.56999999999999995</v>
      </c>
      <c r="I12023" s="235" t="s">
        <v>37</v>
      </c>
      <c r="J12023" s="235">
        <v>0.01</v>
      </c>
      <c r="K12023" s="235">
        <v>1.03</v>
      </c>
      <c r="L12023" s="235" t="s">
        <v>37</v>
      </c>
      <c r="M12023" s="236" t="s">
        <v>583</v>
      </c>
    </row>
    <row r="12024" spans="1:13">
      <c r="A12024" s="106" t="str">
        <f t="shared" si="187"/>
        <v xml:space="preserve">97755 </v>
      </c>
      <c r="B12024" s="231" t="s">
        <v>16450</v>
      </c>
      <c r="C12024" s="232"/>
      <c r="D12024" s="233" t="s">
        <v>1358</v>
      </c>
      <c r="E12024" s="233"/>
      <c r="F12024" s="234" t="s">
        <v>16451</v>
      </c>
      <c r="G12024" s="235">
        <v>0.62</v>
      </c>
      <c r="H12024" s="235">
        <v>0.52</v>
      </c>
      <c r="I12024" s="235" t="s">
        <v>37</v>
      </c>
      <c r="J12024" s="235">
        <v>0.02</v>
      </c>
      <c r="K12024" s="235">
        <v>1.1599999999999999</v>
      </c>
      <c r="L12024" s="235" t="s">
        <v>37</v>
      </c>
      <c r="M12024" s="236" t="s">
        <v>583</v>
      </c>
    </row>
    <row r="12025" spans="1:13">
      <c r="A12025" s="106" t="str">
        <f t="shared" si="187"/>
        <v xml:space="preserve">97760 </v>
      </c>
      <c r="B12025" s="231" t="s">
        <v>16452</v>
      </c>
      <c r="C12025" s="232"/>
      <c r="D12025" s="233" t="s">
        <v>1358</v>
      </c>
      <c r="E12025" s="233"/>
      <c r="F12025" s="234" t="s">
        <v>17860</v>
      </c>
      <c r="G12025" s="235">
        <v>0.5</v>
      </c>
      <c r="H12025" s="235">
        <v>0.91</v>
      </c>
      <c r="I12025" s="235" t="s">
        <v>37</v>
      </c>
      <c r="J12025" s="235">
        <v>0.01</v>
      </c>
      <c r="K12025" s="235">
        <v>1.42</v>
      </c>
      <c r="L12025" s="235" t="s">
        <v>37</v>
      </c>
      <c r="M12025" s="236" t="s">
        <v>583</v>
      </c>
    </row>
    <row r="12026" spans="1:13">
      <c r="A12026" s="106" t="str">
        <f t="shared" si="187"/>
        <v xml:space="preserve">97761 </v>
      </c>
      <c r="B12026" s="231" t="s">
        <v>16453</v>
      </c>
      <c r="C12026" s="232"/>
      <c r="D12026" s="233" t="s">
        <v>1358</v>
      </c>
      <c r="E12026" s="233"/>
      <c r="F12026" s="234" t="s">
        <v>17861</v>
      </c>
      <c r="G12026" s="235">
        <v>0.5</v>
      </c>
      <c r="H12026" s="235">
        <v>0.74</v>
      </c>
      <c r="I12026" s="235" t="s">
        <v>37</v>
      </c>
      <c r="J12026" s="235">
        <v>0.01</v>
      </c>
      <c r="K12026" s="235">
        <v>1.25</v>
      </c>
      <c r="L12026" s="235" t="s">
        <v>37</v>
      </c>
      <c r="M12026" s="236" t="s">
        <v>583</v>
      </c>
    </row>
    <row r="12027" spans="1:13">
      <c r="A12027" s="106" t="str">
        <f t="shared" si="187"/>
        <v xml:space="preserve">97763 </v>
      </c>
      <c r="B12027" s="231" t="s">
        <v>16454</v>
      </c>
      <c r="C12027" s="232"/>
      <c r="D12027" s="233" t="s">
        <v>1358</v>
      </c>
      <c r="E12027" s="233"/>
      <c r="F12027" s="234" t="s">
        <v>16455</v>
      </c>
      <c r="G12027" s="235">
        <v>0.48</v>
      </c>
      <c r="H12027" s="235">
        <v>1.06</v>
      </c>
      <c r="I12027" s="235" t="s">
        <v>37</v>
      </c>
      <c r="J12027" s="235">
        <v>0.01</v>
      </c>
      <c r="K12027" s="235">
        <v>1.55</v>
      </c>
      <c r="L12027" s="235" t="s">
        <v>37</v>
      </c>
      <c r="M12027" s="236" t="s">
        <v>583</v>
      </c>
    </row>
    <row r="12028" spans="1:13">
      <c r="A12028" s="106" t="str">
        <f t="shared" si="187"/>
        <v xml:space="preserve">97799 </v>
      </c>
      <c r="B12028" s="231" t="s">
        <v>16456</v>
      </c>
      <c r="C12028" s="232"/>
      <c r="D12028" s="233" t="s">
        <v>664</v>
      </c>
      <c r="E12028" s="233"/>
      <c r="F12028" s="234" t="s">
        <v>19249</v>
      </c>
      <c r="G12028" s="235">
        <v>0</v>
      </c>
      <c r="H12028" s="235">
        <v>0</v>
      </c>
      <c r="I12028" s="235">
        <v>0</v>
      </c>
      <c r="J12028" s="235">
        <v>0</v>
      </c>
      <c r="K12028" s="235">
        <v>0</v>
      </c>
      <c r="L12028" s="235">
        <v>0</v>
      </c>
      <c r="M12028" s="236" t="s">
        <v>583</v>
      </c>
    </row>
    <row r="12029" spans="1:13">
      <c r="A12029" s="106" t="str">
        <f t="shared" si="187"/>
        <v xml:space="preserve">97802 </v>
      </c>
      <c r="B12029" s="231" t="s">
        <v>16457</v>
      </c>
      <c r="C12029" s="232"/>
      <c r="D12029" s="233" t="s">
        <v>1358</v>
      </c>
      <c r="E12029" s="233"/>
      <c r="F12029" s="234" t="s">
        <v>16458</v>
      </c>
      <c r="G12029" s="235">
        <v>0.53</v>
      </c>
      <c r="H12029" s="235">
        <v>0.56000000000000005</v>
      </c>
      <c r="I12029" s="235">
        <v>0.43</v>
      </c>
      <c r="J12029" s="235">
        <v>0.01</v>
      </c>
      <c r="K12029" s="235">
        <v>1.1000000000000001</v>
      </c>
      <c r="L12029" s="235">
        <v>0.97</v>
      </c>
      <c r="M12029" s="236" t="s">
        <v>583</v>
      </c>
    </row>
    <row r="12030" spans="1:13">
      <c r="A12030" s="106" t="str">
        <f t="shared" si="187"/>
        <v xml:space="preserve">97803 </v>
      </c>
      <c r="B12030" s="231" t="s">
        <v>16459</v>
      </c>
      <c r="C12030" s="232"/>
      <c r="D12030" s="233" t="s">
        <v>1358</v>
      </c>
      <c r="E12030" s="233"/>
      <c r="F12030" s="234" t="s">
        <v>16460</v>
      </c>
      <c r="G12030" s="235">
        <v>0.45</v>
      </c>
      <c r="H12030" s="235">
        <v>0.5</v>
      </c>
      <c r="I12030" s="235">
        <v>0.36</v>
      </c>
      <c r="J12030" s="235">
        <v>0.01</v>
      </c>
      <c r="K12030" s="235">
        <v>0.96</v>
      </c>
      <c r="L12030" s="235">
        <v>0.82</v>
      </c>
      <c r="M12030" s="236" t="s">
        <v>583</v>
      </c>
    </row>
    <row r="12031" spans="1:13">
      <c r="A12031" s="106" t="str">
        <f t="shared" si="187"/>
        <v xml:space="preserve">97804 </v>
      </c>
      <c r="B12031" s="231" t="s">
        <v>16461</v>
      </c>
      <c r="C12031" s="232"/>
      <c r="D12031" s="233" t="s">
        <v>1358</v>
      </c>
      <c r="E12031" s="233"/>
      <c r="F12031" s="234" t="s">
        <v>16462</v>
      </c>
      <c r="G12031" s="235">
        <v>0.25</v>
      </c>
      <c r="H12031" s="235">
        <v>0.25</v>
      </c>
      <c r="I12031" s="235">
        <v>0.2</v>
      </c>
      <c r="J12031" s="235">
        <v>0.01</v>
      </c>
      <c r="K12031" s="235">
        <v>0.51</v>
      </c>
      <c r="L12031" s="235">
        <v>0.46</v>
      </c>
      <c r="M12031" s="236" t="s">
        <v>583</v>
      </c>
    </row>
    <row r="12032" spans="1:13">
      <c r="A12032" s="106" t="str">
        <f t="shared" si="187"/>
        <v xml:space="preserve">97810 </v>
      </c>
      <c r="B12032" s="231" t="s">
        <v>16463</v>
      </c>
      <c r="C12032" s="232"/>
      <c r="D12032" s="233" t="s">
        <v>1358</v>
      </c>
      <c r="E12032" s="233"/>
      <c r="F12032" s="234" t="s">
        <v>16464</v>
      </c>
      <c r="G12032" s="235">
        <v>0.61</v>
      </c>
      <c r="H12032" s="235">
        <v>0.73</v>
      </c>
      <c r="I12032" s="235">
        <v>0.28000000000000003</v>
      </c>
      <c r="J12032" s="235">
        <v>0.04</v>
      </c>
      <c r="K12032" s="235">
        <v>1.38</v>
      </c>
      <c r="L12032" s="235">
        <v>0.93</v>
      </c>
      <c r="M12032" s="236" t="s">
        <v>583</v>
      </c>
    </row>
    <row r="12033" spans="1:13">
      <c r="A12033" s="106" t="str">
        <f t="shared" si="187"/>
        <v xml:space="preserve">97811 </v>
      </c>
      <c r="B12033" s="231" t="s">
        <v>16465</v>
      </c>
      <c r="C12033" s="232"/>
      <c r="D12033" s="233" t="s">
        <v>1358</v>
      </c>
      <c r="E12033" s="233"/>
      <c r="F12033" s="234" t="s">
        <v>16466</v>
      </c>
      <c r="G12033" s="235">
        <v>0.46</v>
      </c>
      <c r="H12033" s="235">
        <v>0.3</v>
      </c>
      <c r="I12033" s="235">
        <v>0.22</v>
      </c>
      <c r="J12033" s="235">
        <v>0.03</v>
      </c>
      <c r="K12033" s="235">
        <v>0.79</v>
      </c>
      <c r="L12033" s="235">
        <v>0.71</v>
      </c>
      <c r="M12033" s="236" t="s">
        <v>1125</v>
      </c>
    </row>
    <row r="12034" spans="1:13">
      <c r="A12034" s="106" t="str">
        <f t="shared" si="187"/>
        <v xml:space="preserve">97813 </v>
      </c>
      <c r="B12034" s="231" t="s">
        <v>16467</v>
      </c>
      <c r="C12034" s="232"/>
      <c r="D12034" s="233" t="s">
        <v>1358</v>
      </c>
      <c r="E12034" s="233"/>
      <c r="F12034" s="234" t="s">
        <v>16468</v>
      </c>
      <c r="G12034" s="235">
        <v>0.74</v>
      </c>
      <c r="H12034" s="235">
        <v>0.81</v>
      </c>
      <c r="I12034" s="235">
        <v>0.34</v>
      </c>
      <c r="J12034" s="235">
        <v>0.04</v>
      </c>
      <c r="K12034" s="235">
        <v>1.59</v>
      </c>
      <c r="L12034" s="235">
        <v>1.1200000000000001</v>
      </c>
      <c r="M12034" s="236" t="s">
        <v>583</v>
      </c>
    </row>
    <row r="12035" spans="1:13">
      <c r="A12035" s="106" t="str">
        <f t="shared" ref="A12035:A12098" si="188">B12035&amp;" "&amp;C12035</f>
        <v xml:space="preserve">97814 </v>
      </c>
      <c r="B12035" s="231" t="s">
        <v>16469</v>
      </c>
      <c r="C12035" s="232"/>
      <c r="D12035" s="233" t="s">
        <v>1358</v>
      </c>
      <c r="E12035" s="233"/>
      <c r="F12035" s="234" t="s">
        <v>16470</v>
      </c>
      <c r="G12035" s="235">
        <v>0.47</v>
      </c>
      <c r="H12035" s="235">
        <v>0.39</v>
      </c>
      <c r="I12035" s="235">
        <v>0.22</v>
      </c>
      <c r="J12035" s="235">
        <v>0.03</v>
      </c>
      <c r="K12035" s="235">
        <v>0.89</v>
      </c>
      <c r="L12035" s="235">
        <v>0.72</v>
      </c>
      <c r="M12035" s="236" t="s">
        <v>1125</v>
      </c>
    </row>
    <row r="12036" spans="1:13">
      <c r="A12036" s="106" t="str">
        <f t="shared" si="188"/>
        <v xml:space="preserve">98925 </v>
      </c>
      <c r="B12036" s="231" t="s">
        <v>16471</v>
      </c>
      <c r="C12036" s="232"/>
      <c r="D12036" s="233" t="s">
        <v>1358</v>
      </c>
      <c r="E12036" s="233"/>
      <c r="F12036" s="234" t="s">
        <v>16472</v>
      </c>
      <c r="G12036" s="235">
        <v>0.46</v>
      </c>
      <c r="H12036" s="235">
        <v>0.45</v>
      </c>
      <c r="I12036" s="235">
        <v>0.19</v>
      </c>
      <c r="J12036" s="235">
        <v>0.03</v>
      </c>
      <c r="K12036" s="235">
        <v>0.94</v>
      </c>
      <c r="L12036" s="235">
        <v>0.68</v>
      </c>
      <c r="M12036" s="236" t="s">
        <v>1324</v>
      </c>
    </row>
    <row r="12037" spans="1:13">
      <c r="A12037" s="106" t="str">
        <f t="shared" si="188"/>
        <v xml:space="preserve">98926 </v>
      </c>
      <c r="B12037" s="231" t="s">
        <v>16473</v>
      </c>
      <c r="C12037" s="232"/>
      <c r="D12037" s="233" t="s">
        <v>1358</v>
      </c>
      <c r="E12037" s="233"/>
      <c r="F12037" s="234" t="s">
        <v>16474</v>
      </c>
      <c r="G12037" s="235">
        <v>0.71</v>
      </c>
      <c r="H12037" s="235">
        <v>0.61</v>
      </c>
      <c r="I12037" s="235">
        <v>0.28000000000000003</v>
      </c>
      <c r="J12037" s="235">
        <v>0.04</v>
      </c>
      <c r="K12037" s="235">
        <v>1.36</v>
      </c>
      <c r="L12037" s="235">
        <v>1.03</v>
      </c>
      <c r="M12037" s="236" t="s">
        <v>1324</v>
      </c>
    </row>
    <row r="12038" spans="1:13">
      <c r="A12038" s="106" t="str">
        <f t="shared" si="188"/>
        <v xml:space="preserve">98927 </v>
      </c>
      <c r="B12038" s="231" t="s">
        <v>16475</v>
      </c>
      <c r="C12038" s="232"/>
      <c r="D12038" s="233" t="s">
        <v>1358</v>
      </c>
      <c r="E12038" s="233"/>
      <c r="F12038" s="234" t="s">
        <v>16476</v>
      </c>
      <c r="G12038" s="235">
        <v>0.96</v>
      </c>
      <c r="H12038" s="235">
        <v>0.76</v>
      </c>
      <c r="I12038" s="235">
        <v>0.36</v>
      </c>
      <c r="J12038" s="235">
        <v>0.04</v>
      </c>
      <c r="K12038" s="235">
        <v>1.76</v>
      </c>
      <c r="L12038" s="235">
        <v>1.36</v>
      </c>
      <c r="M12038" s="236" t="s">
        <v>1324</v>
      </c>
    </row>
    <row r="12039" spans="1:13">
      <c r="A12039" s="106" t="str">
        <f t="shared" si="188"/>
        <v xml:space="preserve">98928 </v>
      </c>
      <c r="B12039" s="231" t="s">
        <v>16477</v>
      </c>
      <c r="C12039" s="232"/>
      <c r="D12039" s="233" t="s">
        <v>1358</v>
      </c>
      <c r="E12039" s="233"/>
      <c r="F12039" s="234" t="s">
        <v>16478</v>
      </c>
      <c r="G12039" s="235">
        <v>1.21</v>
      </c>
      <c r="H12039" s="235">
        <v>0.88</v>
      </c>
      <c r="I12039" s="235">
        <v>0.46</v>
      </c>
      <c r="J12039" s="235">
        <v>0.06</v>
      </c>
      <c r="K12039" s="235">
        <v>2.15</v>
      </c>
      <c r="L12039" s="235">
        <v>1.73</v>
      </c>
      <c r="M12039" s="236" t="s">
        <v>1324</v>
      </c>
    </row>
    <row r="12040" spans="1:13">
      <c r="A12040" s="106" t="str">
        <f t="shared" si="188"/>
        <v xml:space="preserve">98929 </v>
      </c>
      <c r="B12040" s="231" t="s">
        <v>16479</v>
      </c>
      <c r="C12040" s="232"/>
      <c r="D12040" s="233" t="s">
        <v>1358</v>
      </c>
      <c r="E12040" s="233"/>
      <c r="F12040" s="234" t="s">
        <v>16480</v>
      </c>
      <c r="G12040" s="235">
        <v>1.46</v>
      </c>
      <c r="H12040" s="235">
        <v>1</v>
      </c>
      <c r="I12040" s="235">
        <v>0.53</v>
      </c>
      <c r="J12040" s="235">
        <v>7.0000000000000007E-2</v>
      </c>
      <c r="K12040" s="235">
        <v>2.5299999999999998</v>
      </c>
      <c r="L12040" s="235">
        <v>2.06</v>
      </c>
      <c r="M12040" s="236" t="s">
        <v>1324</v>
      </c>
    </row>
    <row r="12041" spans="1:13">
      <c r="A12041" s="106" t="str">
        <f t="shared" si="188"/>
        <v xml:space="preserve">98940 </v>
      </c>
      <c r="B12041" s="231" t="s">
        <v>16481</v>
      </c>
      <c r="C12041" s="232"/>
      <c r="D12041" s="233" t="s">
        <v>1358</v>
      </c>
      <c r="E12041" s="233"/>
      <c r="F12041" s="234" t="s">
        <v>16482</v>
      </c>
      <c r="G12041" s="235">
        <v>0.46</v>
      </c>
      <c r="H12041" s="235">
        <v>0.35</v>
      </c>
      <c r="I12041" s="235">
        <v>0.19</v>
      </c>
      <c r="J12041" s="235">
        <v>0.01</v>
      </c>
      <c r="K12041" s="235">
        <v>0.82</v>
      </c>
      <c r="L12041" s="235">
        <v>0.66</v>
      </c>
      <c r="M12041" s="236" t="s">
        <v>1324</v>
      </c>
    </row>
    <row r="12042" spans="1:13">
      <c r="A12042" s="106" t="str">
        <f t="shared" si="188"/>
        <v xml:space="preserve">98941 </v>
      </c>
      <c r="B12042" s="231" t="s">
        <v>16483</v>
      </c>
      <c r="C12042" s="232"/>
      <c r="D12042" s="233" t="s">
        <v>1358</v>
      </c>
      <c r="E12042" s="233"/>
      <c r="F12042" s="234" t="s">
        <v>16484</v>
      </c>
      <c r="G12042" s="235">
        <v>0.71</v>
      </c>
      <c r="H12042" s="235">
        <v>0.47</v>
      </c>
      <c r="I12042" s="235">
        <v>0.28999999999999998</v>
      </c>
      <c r="J12042" s="235">
        <v>0.01</v>
      </c>
      <c r="K12042" s="235">
        <v>1.19</v>
      </c>
      <c r="L12042" s="235">
        <v>1.01</v>
      </c>
      <c r="M12042" s="236" t="s">
        <v>1324</v>
      </c>
    </row>
    <row r="12043" spans="1:13">
      <c r="A12043" s="106" t="str">
        <f t="shared" si="188"/>
        <v xml:space="preserve">98942 </v>
      </c>
      <c r="B12043" s="231" t="s">
        <v>16485</v>
      </c>
      <c r="C12043" s="232"/>
      <c r="D12043" s="233" t="s">
        <v>1358</v>
      </c>
      <c r="E12043" s="233"/>
      <c r="F12043" s="234" t="s">
        <v>16486</v>
      </c>
      <c r="G12043" s="235">
        <v>0.96</v>
      </c>
      <c r="H12043" s="235">
        <v>0.56999999999999995</v>
      </c>
      <c r="I12043" s="235">
        <v>0.39</v>
      </c>
      <c r="J12043" s="235">
        <v>0.01</v>
      </c>
      <c r="K12043" s="235">
        <v>1.54</v>
      </c>
      <c r="L12043" s="235">
        <v>1.36</v>
      </c>
      <c r="M12043" s="236" t="s">
        <v>1324</v>
      </c>
    </row>
    <row r="12044" spans="1:13">
      <c r="A12044" s="106" t="str">
        <f t="shared" si="188"/>
        <v xml:space="preserve">98943 </v>
      </c>
      <c r="B12044" s="231" t="s">
        <v>16487</v>
      </c>
      <c r="C12044" s="232"/>
      <c r="D12044" s="233" t="s">
        <v>798</v>
      </c>
      <c r="E12044" s="233" t="s">
        <v>1966</v>
      </c>
      <c r="F12044" s="234" t="s">
        <v>16488</v>
      </c>
      <c r="G12044" s="235">
        <v>0.46</v>
      </c>
      <c r="H12044" s="235">
        <v>0.28000000000000003</v>
      </c>
      <c r="I12044" s="235">
        <v>0.18</v>
      </c>
      <c r="J12044" s="235">
        <v>0.03</v>
      </c>
      <c r="K12044" s="235">
        <v>0.77</v>
      </c>
      <c r="L12044" s="235">
        <v>0.67</v>
      </c>
      <c r="M12044" s="236" t="s">
        <v>583</v>
      </c>
    </row>
    <row r="12045" spans="1:13">
      <c r="A12045" s="106" t="str">
        <f t="shared" si="188"/>
        <v xml:space="preserve">98960 </v>
      </c>
      <c r="B12045" s="231" t="s">
        <v>16489</v>
      </c>
      <c r="C12045" s="232"/>
      <c r="D12045" s="233" t="s">
        <v>1401</v>
      </c>
      <c r="E12045" s="233" t="s">
        <v>1966</v>
      </c>
      <c r="F12045" s="234" t="s">
        <v>16490</v>
      </c>
      <c r="G12045" s="235">
        <v>0</v>
      </c>
      <c r="H12045" s="235">
        <v>0.92</v>
      </c>
      <c r="I12045" s="235" t="s">
        <v>37</v>
      </c>
      <c r="J12045" s="235">
        <v>0.02</v>
      </c>
      <c r="K12045" s="235">
        <v>0.94</v>
      </c>
      <c r="L12045" s="235" t="s">
        <v>37</v>
      </c>
      <c r="M12045" s="236" t="s">
        <v>583</v>
      </c>
    </row>
    <row r="12046" spans="1:13">
      <c r="A12046" s="106" t="str">
        <f t="shared" si="188"/>
        <v xml:space="preserve">98961 </v>
      </c>
      <c r="B12046" s="231" t="s">
        <v>16491</v>
      </c>
      <c r="C12046" s="232"/>
      <c r="D12046" s="233" t="s">
        <v>1401</v>
      </c>
      <c r="E12046" s="233" t="s">
        <v>1966</v>
      </c>
      <c r="F12046" s="234" t="s">
        <v>16492</v>
      </c>
      <c r="G12046" s="235">
        <v>0</v>
      </c>
      <c r="H12046" s="235">
        <v>0.44</v>
      </c>
      <c r="I12046" s="235" t="s">
        <v>37</v>
      </c>
      <c r="J12046" s="235">
        <v>0.01</v>
      </c>
      <c r="K12046" s="235">
        <v>0.45</v>
      </c>
      <c r="L12046" s="235" t="s">
        <v>37</v>
      </c>
      <c r="M12046" s="236" t="s">
        <v>583</v>
      </c>
    </row>
    <row r="12047" spans="1:13">
      <c r="A12047" s="106" t="str">
        <f t="shared" si="188"/>
        <v xml:space="preserve">98962 </v>
      </c>
      <c r="B12047" s="231" t="s">
        <v>16493</v>
      </c>
      <c r="C12047" s="232"/>
      <c r="D12047" s="233" t="s">
        <v>1401</v>
      </c>
      <c r="E12047" s="233" t="s">
        <v>1966</v>
      </c>
      <c r="F12047" s="234" t="s">
        <v>16494</v>
      </c>
      <c r="G12047" s="235">
        <v>0</v>
      </c>
      <c r="H12047" s="235">
        <v>0.32</v>
      </c>
      <c r="I12047" s="235" t="s">
        <v>37</v>
      </c>
      <c r="J12047" s="235">
        <v>0.01</v>
      </c>
      <c r="K12047" s="235">
        <v>0.33</v>
      </c>
      <c r="L12047" s="235" t="s">
        <v>37</v>
      </c>
      <c r="M12047" s="236" t="s">
        <v>583</v>
      </c>
    </row>
    <row r="12048" spans="1:13">
      <c r="A12048" s="106" t="str">
        <f t="shared" si="188"/>
        <v xml:space="preserve">98966 </v>
      </c>
      <c r="B12048" s="231" t="s">
        <v>16495</v>
      </c>
      <c r="C12048" s="232"/>
      <c r="D12048" s="233" t="s">
        <v>1358</v>
      </c>
      <c r="E12048" s="233"/>
      <c r="F12048" s="234" t="s">
        <v>16496</v>
      </c>
      <c r="G12048" s="235">
        <v>0.25</v>
      </c>
      <c r="H12048" s="235">
        <v>0.14000000000000001</v>
      </c>
      <c r="I12048" s="235">
        <v>0.09</v>
      </c>
      <c r="J12048" s="235">
        <v>0.01</v>
      </c>
      <c r="K12048" s="235">
        <v>0.4</v>
      </c>
      <c r="L12048" s="235">
        <v>0.35</v>
      </c>
      <c r="M12048" s="236" t="s">
        <v>583</v>
      </c>
    </row>
    <row r="12049" spans="1:13">
      <c r="A12049" s="106" t="str">
        <f t="shared" si="188"/>
        <v xml:space="preserve">98967 </v>
      </c>
      <c r="B12049" s="231" t="s">
        <v>16497</v>
      </c>
      <c r="C12049" s="232"/>
      <c r="D12049" s="233" t="s">
        <v>1358</v>
      </c>
      <c r="E12049" s="233"/>
      <c r="F12049" s="234" t="s">
        <v>16498</v>
      </c>
      <c r="G12049" s="235">
        <v>0.5</v>
      </c>
      <c r="H12049" s="235">
        <v>0.22</v>
      </c>
      <c r="I12049" s="235">
        <v>0.16</v>
      </c>
      <c r="J12049" s="235">
        <v>0.02</v>
      </c>
      <c r="K12049" s="235">
        <v>0.74</v>
      </c>
      <c r="L12049" s="235">
        <v>0.68</v>
      </c>
      <c r="M12049" s="236" t="s">
        <v>583</v>
      </c>
    </row>
    <row r="12050" spans="1:13">
      <c r="A12050" s="106" t="str">
        <f t="shared" si="188"/>
        <v xml:space="preserve">98968 </v>
      </c>
      <c r="B12050" s="231" t="s">
        <v>16499</v>
      </c>
      <c r="C12050" s="232"/>
      <c r="D12050" s="233" t="s">
        <v>1358</v>
      </c>
      <c r="E12050" s="233"/>
      <c r="F12050" s="234" t="s">
        <v>16500</v>
      </c>
      <c r="G12050" s="235">
        <v>0.75</v>
      </c>
      <c r="H12050" s="235">
        <v>0.25</v>
      </c>
      <c r="I12050" s="235">
        <v>0.18</v>
      </c>
      <c r="J12050" s="235">
        <v>0.02</v>
      </c>
      <c r="K12050" s="235">
        <v>1.02</v>
      </c>
      <c r="L12050" s="235">
        <v>0.95</v>
      </c>
      <c r="M12050" s="236" t="s">
        <v>583</v>
      </c>
    </row>
    <row r="12051" spans="1:13">
      <c r="A12051" s="106" t="str">
        <f t="shared" si="188"/>
        <v xml:space="preserve">98970 </v>
      </c>
      <c r="B12051" s="231" t="s">
        <v>17862</v>
      </c>
      <c r="C12051" s="232"/>
      <c r="D12051" s="233" t="s">
        <v>1358</v>
      </c>
      <c r="E12051" s="233"/>
      <c r="F12051" s="234" t="s">
        <v>18231</v>
      </c>
      <c r="G12051" s="235">
        <v>0.25</v>
      </c>
      <c r="H12051" s="235">
        <v>0.09</v>
      </c>
      <c r="I12051" s="235">
        <v>0.09</v>
      </c>
      <c r="J12051" s="235">
        <v>0.01</v>
      </c>
      <c r="K12051" s="235">
        <v>0.35</v>
      </c>
      <c r="L12051" s="235">
        <v>0.35</v>
      </c>
      <c r="M12051" s="236" t="s">
        <v>583</v>
      </c>
    </row>
    <row r="12052" spans="1:13">
      <c r="A12052" s="106" t="str">
        <f t="shared" si="188"/>
        <v xml:space="preserve">98971 </v>
      </c>
      <c r="B12052" s="231" t="s">
        <v>17863</v>
      </c>
      <c r="C12052" s="232"/>
      <c r="D12052" s="233" t="s">
        <v>1358</v>
      </c>
      <c r="E12052" s="233"/>
      <c r="F12052" s="234" t="s">
        <v>18232</v>
      </c>
      <c r="G12052" s="235">
        <v>0.44</v>
      </c>
      <c r="H12052" s="235">
        <v>0.19</v>
      </c>
      <c r="I12052" s="235">
        <v>0.19</v>
      </c>
      <c r="J12052" s="235">
        <v>0.03</v>
      </c>
      <c r="K12052" s="235">
        <v>0.66</v>
      </c>
      <c r="L12052" s="235">
        <v>0.66</v>
      </c>
      <c r="M12052" s="236" t="s">
        <v>583</v>
      </c>
    </row>
    <row r="12053" spans="1:13">
      <c r="A12053" s="106" t="str">
        <f t="shared" si="188"/>
        <v xml:space="preserve">98972 </v>
      </c>
      <c r="B12053" s="231" t="s">
        <v>17864</v>
      </c>
      <c r="C12053" s="232"/>
      <c r="D12053" s="233" t="s">
        <v>1358</v>
      </c>
      <c r="E12053" s="233"/>
      <c r="F12053" s="234" t="s">
        <v>18233</v>
      </c>
      <c r="G12053" s="235">
        <v>0.69</v>
      </c>
      <c r="H12053" s="235">
        <v>0.28000000000000003</v>
      </c>
      <c r="I12053" s="235">
        <v>0.27</v>
      </c>
      <c r="J12053" s="235">
        <v>0.03</v>
      </c>
      <c r="K12053" s="235">
        <v>1</v>
      </c>
      <c r="L12053" s="235">
        <v>0.99</v>
      </c>
      <c r="M12053" s="236" t="s">
        <v>583</v>
      </c>
    </row>
    <row r="12054" spans="1:13">
      <c r="A12054" s="106" t="str">
        <f t="shared" si="188"/>
        <v xml:space="preserve">98975 </v>
      </c>
      <c r="B12054" s="231" t="s">
        <v>18314</v>
      </c>
      <c r="C12054" s="232"/>
      <c r="D12054" s="233" t="s">
        <v>1358</v>
      </c>
      <c r="E12054" s="233"/>
      <c r="F12054" s="234" t="s">
        <v>18313</v>
      </c>
      <c r="G12054" s="235">
        <v>0</v>
      </c>
      <c r="H12054" s="235">
        <v>0.59</v>
      </c>
      <c r="I12054" s="235" t="s">
        <v>37</v>
      </c>
      <c r="J12054" s="235">
        <v>0.02</v>
      </c>
      <c r="K12054" s="235">
        <v>0.61</v>
      </c>
      <c r="L12054" s="235" t="s">
        <v>37</v>
      </c>
      <c r="M12054" s="236" t="s">
        <v>583</v>
      </c>
    </row>
    <row r="12055" spans="1:13">
      <c r="A12055" s="106" t="str">
        <f t="shared" si="188"/>
        <v xml:space="preserve">98976 </v>
      </c>
      <c r="B12055" s="231" t="s">
        <v>18312</v>
      </c>
      <c r="C12055" s="232"/>
      <c r="D12055" s="233" t="s">
        <v>1358</v>
      </c>
      <c r="E12055" s="233"/>
      <c r="F12055" s="234" t="s">
        <v>18311</v>
      </c>
      <c r="G12055" s="235">
        <v>0</v>
      </c>
      <c r="H12055" s="235">
        <v>1.32</v>
      </c>
      <c r="I12055" s="235" t="s">
        <v>37</v>
      </c>
      <c r="J12055" s="235">
        <v>0.01</v>
      </c>
      <c r="K12055" s="235">
        <v>1.33</v>
      </c>
      <c r="L12055" s="235" t="s">
        <v>37</v>
      </c>
      <c r="M12055" s="236" t="s">
        <v>583</v>
      </c>
    </row>
    <row r="12056" spans="1:13">
      <c r="A12056" s="106" t="str">
        <f t="shared" si="188"/>
        <v xml:space="preserve">98977 </v>
      </c>
      <c r="B12056" s="231" t="s">
        <v>18310</v>
      </c>
      <c r="C12056" s="232"/>
      <c r="D12056" s="233" t="s">
        <v>1358</v>
      </c>
      <c r="E12056" s="233"/>
      <c r="F12056" s="234" t="s">
        <v>18309</v>
      </c>
      <c r="G12056" s="235">
        <v>0</v>
      </c>
      <c r="H12056" s="235">
        <v>1.32</v>
      </c>
      <c r="I12056" s="235" t="s">
        <v>37</v>
      </c>
      <c r="J12056" s="235">
        <v>0.01</v>
      </c>
      <c r="K12056" s="235">
        <v>1.33</v>
      </c>
      <c r="L12056" s="235" t="s">
        <v>37</v>
      </c>
      <c r="M12056" s="236" t="s">
        <v>583</v>
      </c>
    </row>
    <row r="12057" spans="1:13">
      <c r="A12057" s="106" t="str">
        <f t="shared" si="188"/>
        <v xml:space="preserve">98978 </v>
      </c>
      <c r="B12057" s="231" t="s">
        <v>19250</v>
      </c>
      <c r="C12057" s="232"/>
      <c r="D12057" s="233" t="s">
        <v>664</v>
      </c>
      <c r="E12057" s="233"/>
      <c r="F12057" s="234" t="s">
        <v>18713</v>
      </c>
      <c r="G12057" s="235">
        <v>0</v>
      </c>
      <c r="H12057" s="235">
        <v>0</v>
      </c>
      <c r="I12057" s="235">
        <v>0</v>
      </c>
      <c r="J12057" s="235">
        <v>0</v>
      </c>
      <c r="K12057" s="235">
        <v>0</v>
      </c>
      <c r="L12057" s="235">
        <v>0</v>
      </c>
      <c r="M12057" s="236" t="s">
        <v>583</v>
      </c>
    </row>
    <row r="12058" spans="1:13">
      <c r="A12058" s="106" t="str">
        <f t="shared" si="188"/>
        <v xml:space="preserve">98980 </v>
      </c>
      <c r="B12058" s="231" t="s">
        <v>18308</v>
      </c>
      <c r="C12058" s="232"/>
      <c r="D12058" s="233" t="s">
        <v>1358</v>
      </c>
      <c r="E12058" s="233"/>
      <c r="F12058" s="234" t="s">
        <v>18307</v>
      </c>
      <c r="G12058" s="235">
        <v>0.62</v>
      </c>
      <c r="H12058" s="235">
        <v>0.89</v>
      </c>
      <c r="I12058" s="235">
        <v>0.25</v>
      </c>
      <c r="J12058" s="235">
        <v>0.04</v>
      </c>
      <c r="K12058" s="235">
        <v>1.55</v>
      </c>
      <c r="L12058" s="235">
        <v>0.91</v>
      </c>
      <c r="M12058" s="236" t="s">
        <v>583</v>
      </c>
    </row>
    <row r="12059" spans="1:13">
      <c r="A12059" s="106" t="str">
        <f t="shared" si="188"/>
        <v xml:space="preserve">98981 </v>
      </c>
      <c r="B12059" s="231" t="s">
        <v>18306</v>
      </c>
      <c r="C12059" s="232"/>
      <c r="D12059" s="233" t="s">
        <v>1358</v>
      </c>
      <c r="E12059" s="233"/>
      <c r="F12059" s="234" t="s">
        <v>18305</v>
      </c>
      <c r="G12059" s="235">
        <v>0.61</v>
      </c>
      <c r="H12059" s="235">
        <v>0.56000000000000005</v>
      </c>
      <c r="I12059" s="235">
        <v>0.24</v>
      </c>
      <c r="J12059" s="235">
        <v>0.04</v>
      </c>
      <c r="K12059" s="235">
        <v>1.21</v>
      </c>
      <c r="L12059" s="235">
        <v>0.89</v>
      </c>
      <c r="M12059" s="236" t="s">
        <v>1125</v>
      </c>
    </row>
    <row r="12060" spans="1:13">
      <c r="A12060" s="106" t="str">
        <f t="shared" si="188"/>
        <v xml:space="preserve">99000 </v>
      </c>
      <c r="B12060" s="231" t="s">
        <v>16503</v>
      </c>
      <c r="C12060" s="232"/>
      <c r="D12060" s="233" t="s">
        <v>1401</v>
      </c>
      <c r="E12060" s="233"/>
      <c r="F12060" s="234" t="s">
        <v>16504</v>
      </c>
      <c r="G12060" s="235">
        <v>0</v>
      </c>
      <c r="H12060" s="235">
        <v>0</v>
      </c>
      <c r="I12060" s="235">
        <v>0</v>
      </c>
      <c r="J12060" s="235">
        <v>0</v>
      </c>
      <c r="K12060" s="235">
        <v>0</v>
      </c>
      <c r="L12060" s="235">
        <v>0</v>
      </c>
      <c r="M12060" s="236" t="s">
        <v>583</v>
      </c>
    </row>
    <row r="12061" spans="1:13">
      <c r="A12061" s="106" t="str">
        <f t="shared" si="188"/>
        <v xml:space="preserve">99001 </v>
      </c>
      <c r="B12061" s="231" t="s">
        <v>16505</v>
      </c>
      <c r="C12061" s="232"/>
      <c r="D12061" s="233" t="s">
        <v>1401</v>
      </c>
      <c r="E12061" s="233"/>
      <c r="F12061" s="234" t="s">
        <v>16506</v>
      </c>
      <c r="G12061" s="235">
        <v>0</v>
      </c>
      <c r="H12061" s="235">
        <v>0</v>
      </c>
      <c r="I12061" s="235">
        <v>0</v>
      </c>
      <c r="J12061" s="235">
        <v>0</v>
      </c>
      <c r="K12061" s="235">
        <v>0</v>
      </c>
      <c r="L12061" s="235">
        <v>0</v>
      </c>
      <c r="M12061" s="236" t="s">
        <v>583</v>
      </c>
    </row>
    <row r="12062" spans="1:13">
      <c r="A12062" s="106" t="str">
        <f t="shared" si="188"/>
        <v xml:space="preserve">99002 </v>
      </c>
      <c r="B12062" s="231" t="s">
        <v>16507</v>
      </c>
      <c r="C12062" s="232"/>
      <c r="D12062" s="233" t="s">
        <v>1401</v>
      </c>
      <c r="E12062" s="233"/>
      <c r="F12062" s="234" t="s">
        <v>16508</v>
      </c>
      <c r="G12062" s="235">
        <v>0</v>
      </c>
      <c r="H12062" s="235">
        <v>0</v>
      </c>
      <c r="I12062" s="235">
        <v>0</v>
      </c>
      <c r="J12062" s="235">
        <v>0</v>
      </c>
      <c r="K12062" s="235">
        <v>0</v>
      </c>
      <c r="L12062" s="235">
        <v>0</v>
      </c>
      <c r="M12062" s="236" t="s">
        <v>583</v>
      </c>
    </row>
    <row r="12063" spans="1:13">
      <c r="A12063" s="106" t="str">
        <f t="shared" si="188"/>
        <v xml:space="preserve">99024 </v>
      </c>
      <c r="B12063" s="231" t="s">
        <v>385</v>
      </c>
      <c r="C12063" s="232"/>
      <c r="D12063" s="233" t="s">
        <v>1401</v>
      </c>
      <c r="E12063" s="233"/>
      <c r="F12063" s="234" t="s">
        <v>16509</v>
      </c>
      <c r="G12063" s="235">
        <v>0</v>
      </c>
      <c r="H12063" s="235">
        <v>0</v>
      </c>
      <c r="I12063" s="235">
        <v>0</v>
      </c>
      <c r="J12063" s="235">
        <v>0</v>
      </c>
      <c r="K12063" s="235">
        <v>0</v>
      </c>
      <c r="L12063" s="235">
        <v>0</v>
      </c>
      <c r="M12063" s="236" t="s">
        <v>583</v>
      </c>
    </row>
    <row r="12064" spans="1:13">
      <c r="A12064" s="106" t="str">
        <f t="shared" si="188"/>
        <v xml:space="preserve">99026 </v>
      </c>
      <c r="B12064" s="231" t="s">
        <v>16510</v>
      </c>
      <c r="C12064" s="232"/>
      <c r="D12064" s="233" t="s">
        <v>798</v>
      </c>
      <c r="E12064" s="233"/>
      <c r="F12064" s="234" t="s">
        <v>16511</v>
      </c>
      <c r="G12064" s="235">
        <v>0</v>
      </c>
      <c r="H12064" s="235">
        <v>0</v>
      </c>
      <c r="I12064" s="235">
        <v>0</v>
      </c>
      <c r="J12064" s="235">
        <v>0</v>
      </c>
      <c r="K12064" s="235">
        <v>0</v>
      </c>
      <c r="L12064" s="235">
        <v>0</v>
      </c>
      <c r="M12064" s="236" t="s">
        <v>583</v>
      </c>
    </row>
    <row r="12065" spans="1:13">
      <c r="A12065" s="106" t="str">
        <f t="shared" si="188"/>
        <v xml:space="preserve">99027 </v>
      </c>
      <c r="B12065" s="231" t="s">
        <v>16512</v>
      </c>
      <c r="C12065" s="232"/>
      <c r="D12065" s="233" t="s">
        <v>798</v>
      </c>
      <c r="E12065" s="233"/>
      <c r="F12065" s="234" t="s">
        <v>16513</v>
      </c>
      <c r="G12065" s="235">
        <v>0</v>
      </c>
      <c r="H12065" s="235">
        <v>0</v>
      </c>
      <c r="I12065" s="235">
        <v>0</v>
      </c>
      <c r="J12065" s="235">
        <v>0</v>
      </c>
      <c r="K12065" s="235">
        <v>0</v>
      </c>
      <c r="L12065" s="235">
        <v>0</v>
      </c>
      <c r="M12065" s="236" t="s">
        <v>583</v>
      </c>
    </row>
    <row r="12066" spans="1:13">
      <c r="A12066" s="106" t="str">
        <f t="shared" si="188"/>
        <v xml:space="preserve">99050 </v>
      </c>
      <c r="B12066" s="231" t="s">
        <v>16514</v>
      </c>
      <c r="C12066" s="232"/>
      <c r="D12066" s="233" t="s">
        <v>1401</v>
      </c>
      <c r="E12066" s="233"/>
      <c r="F12066" s="234" t="s">
        <v>16515</v>
      </c>
      <c r="G12066" s="235">
        <v>0</v>
      </c>
      <c r="H12066" s="235">
        <v>0</v>
      </c>
      <c r="I12066" s="235">
        <v>0</v>
      </c>
      <c r="J12066" s="235">
        <v>0</v>
      </c>
      <c r="K12066" s="235">
        <v>0</v>
      </c>
      <c r="L12066" s="235">
        <v>0</v>
      </c>
      <c r="M12066" s="236" t="s">
        <v>583</v>
      </c>
    </row>
    <row r="12067" spans="1:13">
      <c r="A12067" s="106" t="str">
        <f t="shared" si="188"/>
        <v xml:space="preserve">99051 </v>
      </c>
      <c r="B12067" s="231" t="s">
        <v>16516</v>
      </c>
      <c r="C12067" s="232"/>
      <c r="D12067" s="233" t="s">
        <v>1401</v>
      </c>
      <c r="E12067" s="233"/>
      <c r="F12067" s="234" t="s">
        <v>16517</v>
      </c>
      <c r="G12067" s="235">
        <v>0</v>
      </c>
      <c r="H12067" s="235">
        <v>0</v>
      </c>
      <c r="I12067" s="235">
        <v>0</v>
      </c>
      <c r="J12067" s="235">
        <v>0</v>
      </c>
      <c r="K12067" s="235">
        <v>0</v>
      </c>
      <c r="L12067" s="235">
        <v>0</v>
      </c>
      <c r="M12067" s="236" t="s">
        <v>583</v>
      </c>
    </row>
    <row r="12068" spans="1:13">
      <c r="A12068" s="106" t="str">
        <f t="shared" si="188"/>
        <v xml:space="preserve">99053 </v>
      </c>
      <c r="B12068" s="231" t="s">
        <v>16518</v>
      </c>
      <c r="C12068" s="232"/>
      <c r="D12068" s="233" t="s">
        <v>1401</v>
      </c>
      <c r="E12068" s="233"/>
      <c r="F12068" s="234" t="s">
        <v>16519</v>
      </c>
      <c r="G12068" s="235">
        <v>0</v>
      </c>
      <c r="H12068" s="235">
        <v>0</v>
      </c>
      <c r="I12068" s="235">
        <v>0</v>
      </c>
      <c r="J12068" s="235">
        <v>0</v>
      </c>
      <c r="K12068" s="235">
        <v>0</v>
      </c>
      <c r="L12068" s="235">
        <v>0</v>
      </c>
      <c r="M12068" s="236" t="s">
        <v>583</v>
      </c>
    </row>
    <row r="12069" spans="1:13">
      <c r="A12069" s="106" t="str">
        <f t="shared" si="188"/>
        <v xml:space="preserve">99056 </v>
      </c>
      <c r="B12069" s="231" t="s">
        <v>16520</v>
      </c>
      <c r="C12069" s="232"/>
      <c r="D12069" s="233" t="s">
        <v>1401</v>
      </c>
      <c r="E12069" s="233"/>
      <c r="F12069" s="234" t="s">
        <v>16521</v>
      </c>
      <c r="G12069" s="235">
        <v>0</v>
      </c>
      <c r="H12069" s="235">
        <v>0</v>
      </c>
      <c r="I12069" s="235">
        <v>0</v>
      </c>
      <c r="J12069" s="235">
        <v>0</v>
      </c>
      <c r="K12069" s="235">
        <v>0</v>
      </c>
      <c r="L12069" s="235">
        <v>0</v>
      </c>
      <c r="M12069" s="236" t="s">
        <v>583</v>
      </c>
    </row>
    <row r="12070" spans="1:13">
      <c r="A12070" s="106" t="str">
        <f t="shared" si="188"/>
        <v xml:space="preserve">99058 </v>
      </c>
      <c r="B12070" s="231" t="s">
        <v>16522</v>
      </c>
      <c r="C12070" s="232"/>
      <c r="D12070" s="233" t="s">
        <v>1401</v>
      </c>
      <c r="E12070" s="233"/>
      <c r="F12070" s="234" t="s">
        <v>16523</v>
      </c>
      <c r="G12070" s="235">
        <v>0</v>
      </c>
      <c r="H12070" s="235">
        <v>0</v>
      </c>
      <c r="I12070" s="235">
        <v>0</v>
      </c>
      <c r="J12070" s="235">
        <v>0</v>
      </c>
      <c r="K12070" s="235">
        <v>0</v>
      </c>
      <c r="L12070" s="235">
        <v>0</v>
      </c>
      <c r="M12070" s="236" t="s">
        <v>583</v>
      </c>
    </row>
    <row r="12071" spans="1:13">
      <c r="A12071" s="106" t="str">
        <f t="shared" si="188"/>
        <v xml:space="preserve">99060 </v>
      </c>
      <c r="B12071" s="231" t="s">
        <v>16524</v>
      </c>
      <c r="C12071" s="232"/>
      <c r="D12071" s="233" t="s">
        <v>1401</v>
      </c>
      <c r="E12071" s="233"/>
      <c r="F12071" s="234" t="s">
        <v>16525</v>
      </c>
      <c r="G12071" s="235">
        <v>0</v>
      </c>
      <c r="H12071" s="235">
        <v>0</v>
      </c>
      <c r="I12071" s="235">
        <v>0</v>
      </c>
      <c r="J12071" s="235">
        <v>0</v>
      </c>
      <c r="K12071" s="235">
        <v>0</v>
      </c>
      <c r="L12071" s="235">
        <v>0</v>
      </c>
      <c r="M12071" s="236" t="s">
        <v>583</v>
      </c>
    </row>
    <row r="12072" spans="1:13">
      <c r="A12072" s="106" t="str">
        <f t="shared" si="188"/>
        <v xml:space="preserve">99070 </v>
      </c>
      <c r="B12072" s="231" t="s">
        <v>16526</v>
      </c>
      <c r="C12072" s="232"/>
      <c r="D12072" s="233" t="s">
        <v>1401</v>
      </c>
      <c r="E12072" s="233"/>
      <c r="F12072" s="234" t="s">
        <v>16527</v>
      </c>
      <c r="G12072" s="235">
        <v>0</v>
      </c>
      <c r="H12072" s="235">
        <v>0</v>
      </c>
      <c r="I12072" s="235">
        <v>0</v>
      </c>
      <c r="J12072" s="235">
        <v>0</v>
      </c>
      <c r="K12072" s="235">
        <v>0</v>
      </c>
      <c r="L12072" s="235">
        <v>0</v>
      </c>
      <c r="M12072" s="236" t="s">
        <v>583</v>
      </c>
    </row>
    <row r="12073" spans="1:13">
      <c r="A12073" s="106" t="str">
        <f t="shared" si="188"/>
        <v xml:space="preserve">99071 </v>
      </c>
      <c r="B12073" s="231" t="s">
        <v>16528</v>
      </c>
      <c r="C12073" s="232"/>
      <c r="D12073" s="233" t="s">
        <v>1401</v>
      </c>
      <c r="E12073" s="233"/>
      <c r="F12073" s="234" t="s">
        <v>16529</v>
      </c>
      <c r="G12073" s="235">
        <v>0</v>
      </c>
      <c r="H12073" s="235">
        <v>0</v>
      </c>
      <c r="I12073" s="235">
        <v>0</v>
      </c>
      <c r="J12073" s="235">
        <v>0</v>
      </c>
      <c r="K12073" s="235">
        <v>0</v>
      </c>
      <c r="L12073" s="235">
        <v>0</v>
      </c>
      <c r="M12073" s="236" t="s">
        <v>583</v>
      </c>
    </row>
    <row r="12074" spans="1:13">
      <c r="A12074" s="106" t="str">
        <f t="shared" si="188"/>
        <v xml:space="preserve">99072 </v>
      </c>
      <c r="B12074" s="231" t="s">
        <v>18234</v>
      </c>
      <c r="C12074" s="232"/>
      <c r="D12074" s="233" t="s">
        <v>1401</v>
      </c>
      <c r="E12074" s="233"/>
      <c r="F12074" s="234" t="s">
        <v>18235</v>
      </c>
      <c r="G12074" s="235">
        <v>0</v>
      </c>
      <c r="H12074" s="235">
        <v>0</v>
      </c>
      <c r="I12074" s="235">
        <v>0</v>
      </c>
      <c r="J12074" s="235">
        <v>0</v>
      </c>
      <c r="K12074" s="235">
        <v>0</v>
      </c>
      <c r="L12074" s="235">
        <v>0</v>
      </c>
      <c r="M12074" s="236" t="s">
        <v>583</v>
      </c>
    </row>
    <row r="12075" spans="1:13">
      <c r="A12075" s="106" t="str">
        <f t="shared" si="188"/>
        <v xml:space="preserve">99075 </v>
      </c>
      <c r="B12075" s="231" t="s">
        <v>16530</v>
      </c>
      <c r="C12075" s="232"/>
      <c r="D12075" s="233" t="s">
        <v>798</v>
      </c>
      <c r="E12075" s="233"/>
      <c r="F12075" s="234" t="s">
        <v>16531</v>
      </c>
      <c r="G12075" s="235">
        <v>0</v>
      </c>
      <c r="H12075" s="235">
        <v>0</v>
      </c>
      <c r="I12075" s="235">
        <v>0</v>
      </c>
      <c r="J12075" s="235">
        <v>0</v>
      </c>
      <c r="K12075" s="235">
        <v>0</v>
      </c>
      <c r="L12075" s="235">
        <v>0</v>
      </c>
      <c r="M12075" s="236" t="s">
        <v>583</v>
      </c>
    </row>
    <row r="12076" spans="1:13">
      <c r="A12076" s="106" t="str">
        <f t="shared" si="188"/>
        <v xml:space="preserve">99078 </v>
      </c>
      <c r="B12076" s="231" t="s">
        <v>16532</v>
      </c>
      <c r="C12076" s="232"/>
      <c r="D12076" s="233" t="s">
        <v>1401</v>
      </c>
      <c r="E12076" s="233"/>
      <c r="F12076" s="234" t="s">
        <v>16533</v>
      </c>
      <c r="G12076" s="235">
        <v>0</v>
      </c>
      <c r="H12076" s="235">
        <v>0</v>
      </c>
      <c r="I12076" s="235">
        <v>0</v>
      </c>
      <c r="J12076" s="235">
        <v>0</v>
      </c>
      <c r="K12076" s="235">
        <v>0</v>
      </c>
      <c r="L12076" s="235">
        <v>0</v>
      </c>
      <c r="M12076" s="236" t="s">
        <v>583</v>
      </c>
    </row>
    <row r="12077" spans="1:13">
      <c r="A12077" s="106" t="str">
        <f t="shared" si="188"/>
        <v xml:space="preserve">99080 </v>
      </c>
      <c r="B12077" s="231" t="s">
        <v>16534</v>
      </c>
      <c r="C12077" s="232"/>
      <c r="D12077" s="233" t="s">
        <v>1401</v>
      </c>
      <c r="E12077" s="233"/>
      <c r="F12077" s="234" t="s">
        <v>16535</v>
      </c>
      <c r="G12077" s="235">
        <v>0</v>
      </c>
      <c r="H12077" s="235">
        <v>0</v>
      </c>
      <c r="I12077" s="235">
        <v>0</v>
      </c>
      <c r="J12077" s="235">
        <v>0</v>
      </c>
      <c r="K12077" s="235">
        <v>0</v>
      </c>
      <c r="L12077" s="235">
        <v>0</v>
      </c>
      <c r="M12077" s="236" t="s">
        <v>583</v>
      </c>
    </row>
    <row r="12078" spans="1:13">
      <c r="A12078" s="106" t="str">
        <f t="shared" si="188"/>
        <v xml:space="preserve">99082 </v>
      </c>
      <c r="B12078" s="231" t="s">
        <v>16536</v>
      </c>
      <c r="C12078" s="232"/>
      <c r="D12078" s="233" t="s">
        <v>664</v>
      </c>
      <c r="E12078" s="233"/>
      <c r="F12078" s="234" t="s">
        <v>16537</v>
      </c>
      <c r="G12078" s="235">
        <v>0</v>
      </c>
      <c r="H12078" s="235">
        <v>0</v>
      </c>
      <c r="I12078" s="235">
        <v>0</v>
      </c>
      <c r="J12078" s="235">
        <v>0</v>
      </c>
      <c r="K12078" s="235">
        <v>0</v>
      </c>
      <c r="L12078" s="235">
        <v>0</v>
      </c>
      <c r="M12078" s="236" t="s">
        <v>583</v>
      </c>
    </row>
    <row r="12079" spans="1:13">
      <c r="A12079" s="106" t="str">
        <f t="shared" si="188"/>
        <v xml:space="preserve">99091 </v>
      </c>
      <c r="B12079" s="231" t="s">
        <v>16538</v>
      </c>
      <c r="C12079" s="232"/>
      <c r="D12079" s="233" t="s">
        <v>1358</v>
      </c>
      <c r="E12079" s="233"/>
      <c r="F12079" s="234" t="s">
        <v>16539</v>
      </c>
      <c r="G12079" s="235">
        <v>1.1000000000000001</v>
      </c>
      <c r="H12079" s="235">
        <v>0.43</v>
      </c>
      <c r="I12079" s="235">
        <v>0.43</v>
      </c>
      <c r="J12079" s="235">
        <v>7.0000000000000007E-2</v>
      </c>
      <c r="K12079" s="235">
        <v>1.6</v>
      </c>
      <c r="L12079" s="235">
        <v>1.6</v>
      </c>
      <c r="M12079" s="236" t="s">
        <v>583</v>
      </c>
    </row>
    <row r="12080" spans="1:13">
      <c r="A12080" s="106" t="str">
        <f t="shared" si="188"/>
        <v xml:space="preserve">99100 </v>
      </c>
      <c r="B12080" s="231" t="s">
        <v>16540</v>
      </c>
      <c r="C12080" s="232"/>
      <c r="D12080" s="233" t="s">
        <v>1401</v>
      </c>
      <c r="E12080" s="233"/>
      <c r="F12080" s="234" t="s">
        <v>21507</v>
      </c>
      <c r="G12080" s="235">
        <v>0</v>
      </c>
      <c r="H12080" s="235">
        <v>0</v>
      </c>
      <c r="I12080" s="235">
        <v>0</v>
      </c>
      <c r="J12080" s="235">
        <v>0</v>
      </c>
      <c r="K12080" s="235">
        <v>0</v>
      </c>
      <c r="L12080" s="235">
        <v>0</v>
      </c>
      <c r="M12080" s="236" t="s">
        <v>1125</v>
      </c>
    </row>
    <row r="12081" spans="1:13">
      <c r="A12081" s="106" t="str">
        <f t="shared" si="188"/>
        <v xml:space="preserve">99116 </v>
      </c>
      <c r="B12081" s="231" t="s">
        <v>16541</v>
      </c>
      <c r="C12081" s="232"/>
      <c r="D12081" s="233" t="s">
        <v>1401</v>
      </c>
      <c r="E12081" s="233"/>
      <c r="F12081" s="234" t="s">
        <v>21508</v>
      </c>
      <c r="G12081" s="235">
        <v>0</v>
      </c>
      <c r="H12081" s="235">
        <v>0</v>
      </c>
      <c r="I12081" s="235">
        <v>0</v>
      </c>
      <c r="J12081" s="235">
        <v>0</v>
      </c>
      <c r="K12081" s="235">
        <v>0</v>
      </c>
      <c r="L12081" s="235">
        <v>0</v>
      </c>
      <c r="M12081" s="236" t="s">
        <v>1125</v>
      </c>
    </row>
    <row r="12082" spans="1:13">
      <c r="A12082" s="106" t="str">
        <f t="shared" si="188"/>
        <v xml:space="preserve">99135 </v>
      </c>
      <c r="B12082" s="231" t="s">
        <v>16542</v>
      </c>
      <c r="C12082" s="232"/>
      <c r="D12082" s="233" t="s">
        <v>1401</v>
      </c>
      <c r="E12082" s="233"/>
      <c r="F12082" s="234" t="s">
        <v>21509</v>
      </c>
      <c r="G12082" s="235">
        <v>0</v>
      </c>
      <c r="H12082" s="235">
        <v>0</v>
      </c>
      <c r="I12082" s="235">
        <v>0</v>
      </c>
      <c r="J12082" s="235">
        <v>0</v>
      </c>
      <c r="K12082" s="235">
        <v>0</v>
      </c>
      <c r="L12082" s="235">
        <v>0</v>
      </c>
      <c r="M12082" s="236" t="s">
        <v>1125</v>
      </c>
    </row>
    <row r="12083" spans="1:13">
      <c r="A12083" s="106" t="str">
        <f t="shared" si="188"/>
        <v xml:space="preserve">99140 </v>
      </c>
      <c r="B12083" s="231" t="s">
        <v>16543</v>
      </c>
      <c r="C12083" s="232"/>
      <c r="D12083" s="233" t="s">
        <v>1401</v>
      </c>
      <c r="E12083" s="233"/>
      <c r="F12083" s="234" t="s">
        <v>21510</v>
      </c>
      <c r="G12083" s="235">
        <v>0</v>
      </c>
      <c r="H12083" s="235">
        <v>0</v>
      </c>
      <c r="I12083" s="235">
        <v>0</v>
      </c>
      <c r="J12083" s="235">
        <v>0</v>
      </c>
      <c r="K12083" s="235">
        <v>0</v>
      </c>
      <c r="L12083" s="235">
        <v>0</v>
      </c>
      <c r="M12083" s="236" t="s">
        <v>1125</v>
      </c>
    </row>
    <row r="12084" spans="1:13">
      <c r="A12084" s="106" t="str">
        <f t="shared" si="188"/>
        <v xml:space="preserve">99151 </v>
      </c>
      <c r="B12084" s="231" t="s">
        <v>16544</v>
      </c>
      <c r="C12084" s="232"/>
      <c r="D12084" s="233" t="s">
        <v>1358</v>
      </c>
      <c r="E12084" s="233"/>
      <c r="F12084" s="234" t="s">
        <v>16545</v>
      </c>
      <c r="G12084" s="235">
        <v>0.5</v>
      </c>
      <c r="H12084" s="235">
        <v>1.26</v>
      </c>
      <c r="I12084" s="235">
        <v>0.18</v>
      </c>
      <c r="J12084" s="235">
        <v>0.03</v>
      </c>
      <c r="K12084" s="235">
        <v>1.79</v>
      </c>
      <c r="L12084" s="235">
        <v>0.71</v>
      </c>
      <c r="M12084" s="236" t="s">
        <v>583</v>
      </c>
    </row>
    <row r="12085" spans="1:13">
      <c r="A12085" s="106" t="str">
        <f t="shared" si="188"/>
        <v xml:space="preserve">99152 </v>
      </c>
      <c r="B12085" s="231" t="s">
        <v>16546</v>
      </c>
      <c r="C12085" s="232"/>
      <c r="D12085" s="233" t="s">
        <v>1358</v>
      </c>
      <c r="E12085" s="233"/>
      <c r="F12085" s="234" t="s">
        <v>16547</v>
      </c>
      <c r="G12085" s="235">
        <v>0.25</v>
      </c>
      <c r="H12085" s="235">
        <v>1.22</v>
      </c>
      <c r="I12085" s="235">
        <v>0.08</v>
      </c>
      <c r="J12085" s="235">
        <v>0.03</v>
      </c>
      <c r="K12085" s="235">
        <v>1.5</v>
      </c>
      <c r="L12085" s="235">
        <v>0.36</v>
      </c>
      <c r="M12085" s="236" t="s">
        <v>583</v>
      </c>
    </row>
    <row r="12086" spans="1:13">
      <c r="A12086" s="106" t="str">
        <f t="shared" si="188"/>
        <v xml:space="preserve">99153 </v>
      </c>
      <c r="B12086" s="231" t="s">
        <v>16548</v>
      </c>
      <c r="C12086" s="232"/>
      <c r="D12086" s="233" t="s">
        <v>1358</v>
      </c>
      <c r="E12086" s="233"/>
      <c r="F12086" s="234" t="s">
        <v>16549</v>
      </c>
      <c r="G12086" s="235">
        <v>0</v>
      </c>
      <c r="H12086" s="235">
        <v>0.34</v>
      </c>
      <c r="I12086" s="235" t="s">
        <v>37</v>
      </c>
      <c r="J12086" s="235">
        <v>0.02</v>
      </c>
      <c r="K12086" s="235">
        <v>0.36</v>
      </c>
      <c r="L12086" s="235" t="s">
        <v>37</v>
      </c>
      <c r="M12086" s="236" t="s">
        <v>1125</v>
      </c>
    </row>
    <row r="12087" spans="1:13">
      <c r="A12087" s="106" t="str">
        <f t="shared" si="188"/>
        <v xml:space="preserve">99155 </v>
      </c>
      <c r="B12087" s="231" t="s">
        <v>16550</v>
      </c>
      <c r="C12087" s="232"/>
      <c r="D12087" s="233" t="s">
        <v>1358</v>
      </c>
      <c r="E12087" s="233"/>
      <c r="F12087" s="234" t="s">
        <v>16551</v>
      </c>
      <c r="G12087" s="235">
        <v>1.9</v>
      </c>
      <c r="H12087" s="233" t="s">
        <v>37</v>
      </c>
      <c r="I12087" s="235">
        <v>0.35</v>
      </c>
      <c r="J12087" s="235">
        <v>0.21</v>
      </c>
      <c r="K12087" s="233" t="s">
        <v>37</v>
      </c>
      <c r="L12087" s="235">
        <v>2.46</v>
      </c>
      <c r="M12087" s="236" t="s">
        <v>583</v>
      </c>
    </row>
    <row r="12088" spans="1:13">
      <c r="A12088" s="106" t="str">
        <f t="shared" si="188"/>
        <v xml:space="preserve">99156 </v>
      </c>
      <c r="B12088" s="231" t="s">
        <v>16552</v>
      </c>
      <c r="C12088" s="232"/>
      <c r="D12088" s="233" t="s">
        <v>1358</v>
      </c>
      <c r="E12088" s="233"/>
      <c r="F12088" s="234" t="s">
        <v>16553</v>
      </c>
      <c r="G12088" s="235">
        <v>1.65</v>
      </c>
      <c r="H12088" s="233" t="s">
        <v>37</v>
      </c>
      <c r="I12088" s="235">
        <v>0.39</v>
      </c>
      <c r="J12088" s="235">
        <v>0.16</v>
      </c>
      <c r="K12088" s="233" t="s">
        <v>37</v>
      </c>
      <c r="L12088" s="235">
        <v>2.2000000000000002</v>
      </c>
      <c r="M12088" s="236" t="s">
        <v>583</v>
      </c>
    </row>
    <row r="12089" spans="1:13">
      <c r="A12089" s="106" t="str">
        <f t="shared" si="188"/>
        <v xml:space="preserve">99157 </v>
      </c>
      <c r="B12089" s="231" t="s">
        <v>16554</v>
      </c>
      <c r="C12089" s="232"/>
      <c r="D12089" s="233" t="s">
        <v>1358</v>
      </c>
      <c r="E12089" s="233"/>
      <c r="F12089" s="234" t="s">
        <v>16555</v>
      </c>
      <c r="G12089" s="235">
        <v>1.25</v>
      </c>
      <c r="H12089" s="233" t="s">
        <v>37</v>
      </c>
      <c r="I12089" s="235">
        <v>0.33</v>
      </c>
      <c r="J12089" s="235">
        <v>0.13</v>
      </c>
      <c r="K12089" s="233" t="s">
        <v>37</v>
      </c>
      <c r="L12089" s="235">
        <v>1.71</v>
      </c>
      <c r="M12089" s="236" t="s">
        <v>1125</v>
      </c>
    </row>
    <row r="12090" spans="1:13">
      <c r="A12090" s="106" t="str">
        <f t="shared" si="188"/>
        <v xml:space="preserve">99170 </v>
      </c>
      <c r="B12090" s="231" t="s">
        <v>16556</v>
      </c>
      <c r="C12090" s="232"/>
      <c r="D12090" s="233" t="s">
        <v>1358</v>
      </c>
      <c r="E12090" s="233"/>
      <c r="F12090" s="234" t="s">
        <v>16557</v>
      </c>
      <c r="G12090" s="235">
        <v>1.75</v>
      </c>
      <c r="H12090" s="235">
        <v>3.07</v>
      </c>
      <c r="I12090" s="235">
        <v>0.63</v>
      </c>
      <c r="J12090" s="235">
        <v>0.13</v>
      </c>
      <c r="K12090" s="235">
        <v>4.95</v>
      </c>
      <c r="L12090" s="235">
        <v>2.5099999999999998</v>
      </c>
      <c r="M12090" s="236" t="s">
        <v>1324</v>
      </c>
    </row>
    <row r="12091" spans="1:13">
      <c r="A12091" s="106" t="str">
        <f t="shared" si="188"/>
        <v xml:space="preserve">99172 </v>
      </c>
      <c r="B12091" s="231" t="s">
        <v>16558</v>
      </c>
      <c r="C12091" s="232"/>
      <c r="D12091" s="233" t="s">
        <v>798</v>
      </c>
      <c r="E12091" s="233"/>
      <c r="F12091" s="234" t="s">
        <v>16559</v>
      </c>
      <c r="G12091" s="235">
        <v>0</v>
      </c>
      <c r="H12091" s="235">
        <v>0</v>
      </c>
      <c r="I12091" s="235">
        <v>0</v>
      </c>
      <c r="J12091" s="235">
        <v>0</v>
      </c>
      <c r="K12091" s="235">
        <v>0</v>
      </c>
      <c r="L12091" s="235">
        <v>0</v>
      </c>
      <c r="M12091" s="236" t="s">
        <v>583</v>
      </c>
    </row>
    <row r="12092" spans="1:13">
      <c r="A12092" s="106" t="str">
        <f t="shared" si="188"/>
        <v xml:space="preserve">99173 </v>
      </c>
      <c r="B12092" s="231" t="s">
        <v>16560</v>
      </c>
      <c r="C12092" s="232"/>
      <c r="D12092" s="233" t="s">
        <v>798</v>
      </c>
      <c r="E12092" s="233" t="s">
        <v>1966</v>
      </c>
      <c r="F12092" s="234" t="s">
        <v>16561</v>
      </c>
      <c r="G12092" s="235">
        <v>0</v>
      </c>
      <c r="H12092" s="235">
        <v>0.09</v>
      </c>
      <c r="I12092" s="235" t="s">
        <v>37</v>
      </c>
      <c r="J12092" s="235">
        <v>0.01</v>
      </c>
      <c r="K12092" s="235">
        <v>0.1</v>
      </c>
      <c r="L12092" s="235" t="s">
        <v>37</v>
      </c>
      <c r="M12092" s="236" t="s">
        <v>583</v>
      </c>
    </row>
    <row r="12093" spans="1:13">
      <c r="A12093" s="106" t="str">
        <f t="shared" si="188"/>
        <v xml:space="preserve">99174 </v>
      </c>
      <c r="B12093" s="231" t="s">
        <v>16562</v>
      </c>
      <c r="C12093" s="232"/>
      <c r="D12093" s="233" t="s">
        <v>798</v>
      </c>
      <c r="E12093" s="233" t="s">
        <v>1966</v>
      </c>
      <c r="F12093" s="234" t="s">
        <v>16563</v>
      </c>
      <c r="G12093" s="235">
        <v>0</v>
      </c>
      <c r="H12093" s="235">
        <v>0.18</v>
      </c>
      <c r="I12093" s="235" t="s">
        <v>37</v>
      </c>
      <c r="J12093" s="235">
        <v>0.01</v>
      </c>
      <c r="K12093" s="235">
        <v>0.19</v>
      </c>
      <c r="L12093" s="235" t="s">
        <v>37</v>
      </c>
      <c r="M12093" s="236" t="s">
        <v>583</v>
      </c>
    </row>
    <row r="12094" spans="1:13">
      <c r="A12094" s="106" t="str">
        <f t="shared" si="188"/>
        <v xml:space="preserve">99175 </v>
      </c>
      <c r="B12094" s="231" t="s">
        <v>16564</v>
      </c>
      <c r="C12094" s="232"/>
      <c r="D12094" s="233" t="s">
        <v>1358</v>
      </c>
      <c r="E12094" s="233"/>
      <c r="F12094" s="234" t="s">
        <v>16565</v>
      </c>
      <c r="G12094" s="235">
        <v>0</v>
      </c>
      <c r="H12094" s="235">
        <v>0.89</v>
      </c>
      <c r="I12094" s="235" t="s">
        <v>37</v>
      </c>
      <c r="J12094" s="235">
        <v>0.01</v>
      </c>
      <c r="K12094" s="235">
        <v>0.9</v>
      </c>
      <c r="L12094" s="235" t="s">
        <v>37</v>
      </c>
      <c r="M12094" s="236" t="s">
        <v>583</v>
      </c>
    </row>
    <row r="12095" spans="1:13">
      <c r="A12095" s="106" t="str">
        <f t="shared" si="188"/>
        <v xml:space="preserve">99177 </v>
      </c>
      <c r="B12095" s="231" t="s">
        <v>16566</v>
      </c>
      <c r="C12095" s="232"/>
      <c r="D12095" s="233" t="s">
        <v>798</v>
      </c>
      <c r="E12095" s="233" t="s">
        <v>1966</v>
      </c>
      <c r="F12095" s="234" t="s">
        <v>16563</v>
      </c>
      <c r="G12095" s="235">
        <v>0</v>
      </c>
      <c r="H12095" s="235">
        <v>0.14000000000000001</v>
      </c>
      <c r="I12095" s="235" t="s">
        <v>37</v>
      </c>
      <c r="J12095" s="235">
        <v>0.01</v>
      </c>
      <c r="K12095" s="235">
        <v>0.15</v>
      </c>
      <c r="L12095" s="235" t="s">
        <v>37</v>
      </c>
      <c r="M12095" s="236" t="s">
        <v>583</v>
      </c>
    </row>
    <row r="12096" spans="1:13">
      <c r="A12096" s="106" t="str">
        <f t="shared" si="188"/>
        <v xml:space="preserve">99183 </v>
      </c>
      <c r="B12096" s="231" t="s">
        <v>16567</v>
      </c>
      <c r="C12096" s="232"/>
      <c r="D12096" s="233" t="s">
        <v>1358</v>
      </c>
      <c r="E12096" s="233"/>
      <c r="F12096" s="234" t="s">
        <v>16568</v>
      </c>
      <c r="G12096" s="235">
        <v>2.11</v>
      </c>
      <c r="H12096" s="235">
        <v>0.78</v>
      </c>
      <c r="I12096" s="235">
        <v>0.78</v>
      </c>
      <c r="J12096" s="235">
        <v>0.27</v>
      </c>
      <c r="K12096" s="235">
        <v>3.16</v>
      </c>
      <c r="L12096" s="235">
        <v>3.16</v>
      </c>
      <c r="M12096" s="236" t="s">
        <v>583</v>
      </c>
    </row>
    <row r="12097" spans="1:13">
      <c r="A12097" s="106" t="str">
        <f t="shared" si="188"/>
        <v xml:space="preserve">99184 </v>
      </c>
      <c r="B12097" s="231" t="s">
        <v>16569</v>
      </c>
      <c r="C12097" s="232"/>
      <c r="D12097" s="233" t="s">
        <v>1358</v>
      </c>
      <c r="E12097" s="233"/>
      <c r="F12097" s="234" t="s">
        <v>16570</v>
      </c>
      <c r="G12097" s="235">
        <v>4.5</v>
      </c>
      <c r="H12097" s="233" t="s">
        <v>37</v>
      </c>
      <c r="I12097" s="235">
        <v>1.56</v>
      </c>
      <c r="J12097" s="235">
        <v>0.28999999999999998</v>
      </c>
      <c r="K12097" s="233" t="s">
        <v>37</v>
      </c>
      <c r="L12097" s="235">
        <v>6.35</v>
      </c>
      <c r="M12097" s="236" t="s">
        <v>583</v>
      </c>
    </row>
    <row r="12098" spans="1:13">
      <c r="A12098" s="106" t="str">
        <f t="shared" si="188"/>
        <v xml:space="preserve">99188 </v>
      </c>
      <c r="B12098" s="231" t="s">
        <v>16571</v>
      </c>
      <c r="C12098" s="232"/>
      <c r="D12098" s="233" t="s">
        <v>798</v>
      </c>
      <c r="E12098" s="233" t="s">
        <v>1966</v>
      </c>
      <c r="F12098" s="234" t="s">
        <v>16572</v>
      </c>
      <c r="G12098" s="235">
        <v>0.2</v>
      </c>
      <c r="H12098" s="235">
        <v>0.14000000000000001</v>
      </c>
      <c r="I12098" s="235">
        <v>0.08</v>
      </c>
      <c r="J12098" s="235">
        <v>0.01</v>
      </c>
      <c r="K12098" s="235">
        <v>0.35</v>
      </c>
      <c r="L12098" s="235">
        <v>0.28999999999999998</v>
      </c>
      <c r="M12098" s="236" t="s">
        <v>583</v>
      </c>
    </row>
    <row r="12099" spans="1:13">
      <c r="A12099" s="106" t="str">
        <f t="shared" ref="A12099:A12162" si="189">B12099&amp;" "&amp;C12099</f>
        <v xml:space="preserve">99190 </v>
      </c>
      <c r="B12099" s="231" t="s">
        <v>16573</v>
      </c>
      <c r="C12099" s="232"/>
      <c r="D12099" s="233" t="s">
        <v>888</v>
      </c>
      <c r="E12099" s="233"/>
      <c r="F12099" s="234" t="s">
        <v>16574</v>
      </c>
      <c r="G12099" s="235">
        <v>0</v>
      </c>
      <c r="H12099" s="235">
        <v>0</v>
      </c>
      <c r="I12099" s="235">
        <v>0</v>
      </c>
      <c r="J12099" s="235">
        <v>0</v>
      </c>
      <c r="K12099" s="235">
        <v>0</v>
      </c>
      <c r="L12099" s="235">
        <v>0</v>
      </c>
      <c r="M12099" s="236" t="s">
        <v>583</v>
      </c>
    </row>
    <row r="12100" spans="1:13">
      <c r="A12100" s="106" t="str">
        <f t="shared" si="189"/>
        <v xml:space="preserve">99191 </v>
      </c>
      <c r="B12100" s="231" t="s">
        <v>16575</v>
      </c>
      <c r="C12100" s="232"/>
      <c r="D12100" s="233" t="s">
        <v>888</v>
      </c>
      <c r="E12100" s="233"/>
      <c r="F12100" s="234" t="s">
        <v>16574</v>
      </c>
      <c r="G12100" s="235">
        <v>0</v>
      </c>
      <c r="H12100" s="235">
        <v>0</v>
      </c>
      <c r="I12100" s="235">
        <v>0</v>
      </c>
      <c r="J12100" s="235">
        <v>0</v>
      </c>
      <c r="K12100" s="235">
        <v>0</v>
      </c>
      <c r="L12100" s="235">
        <v>0</v>
      </c>
      <c r="M12100" s="236" t="s">
        <v>583</v>
      </c>
    </row>
    <row r="12101" spans="1:13">
      <c r="A12101" s="106" t="str">
        <f t="shared" si="189"/>
        <v xml:space="preserve">99192 </v>
      </c>
      <c r="B12101" s="231" t="s">
        <v>16576</v>
      </c>
      <c r="C12101" s="232"/>
      <c r="D12101" s="233" t="s">
        <v>888</v>
      </c>
      <c r="E12101" s="233"/>
      <c r="F12101" s="234" t="s">
        <v>16574</v>
      </c>
      <c r="G12101" s="235">
        <v>0</v>
      </c>
      <c r="H12101" s="235">
        <v>0</v>
      </c>
      <c r="I12101" s="235">
        <v>0</v>
      </c>
      <c r="J12101" s="235">
        <v>0</v>
      </c>
      <c r="K12101" s="235">
        <v>0</v>
      </c>
      <c r="L12101" s="235">
        <v>0</v>
      </c>
      <c r="M12101" s="236" t="s">
        <v>583</v>
      </c>
    </row>
    <row r="12102" spans="1:13">
      <c r="A12102" s="106" t="str">
        <f t="shared" si="189"/>
        <v xml:space="preserve">99195 </v>
      </c>
      <c r="B12102" s="231" t="s">
        <v>16577</v>
      </c>
      <c r="C12102" s="232"/>
      <c r="D12102" s="233" t="s">
        <v>1358</v>
      </c>
      <c r="E12102" s="233"/>
      <c r="F12102" s="234" t="s">
        <v>16578</v>
      </c>
      <c r="G12102" s="235">
        <v>0</v>
      </c>
      <c r="H12102" s="235">
        <v>2.66</v>
      </c>
      <c r="I12102" s="235" t="s">
        <v>37</v>
      </c>
      <c r="J12102" s="235">
        <v>0.04</v>
      </c>
      <c r="K12102" s="235">
        <v>2.7</v>
      </c>
      <c r="L12102" s="235" t="s">
        <v>37</v>
      </c>
      <c r="M12102" s="236" t="s">
        <v>583</v>
      </c>
    </row>
    <row r="12103" spans="1:13">
      <c r="A12103" s="106" t="str">
        <f t="shared" si="189"/>
        <v xml:space="preserve">99199 </v>
      </c>
      <c r="B12103" s="231" t="s">
        <v>16579</v>
      </c>
      <c r="C12103" s="232"/>
      <c r="D12103" s="233" t="s">
        <v>664</v>
      </c>
      <c r="E12103" s="233"/>
      <c r="F12103" s="234" t="s">
        <v>19251</v>
      </c>
      <c r="G12103" s="235">
        <v>0</v>
      </c>
      <c r="H12103" s="235">
        <v>0</v>
      </c>
      <c r="I12103" s="235">
        <v>0</v>
      </c>
      <c r="J12103" s="235">
        <v>0</v>
      </c>
      <c r="K12103" s="235">
        <v>0</v>
      </c>
      <c r="L12103" s="235">
        <v>0</v>
      </c>
      <c r="M12103" s="236" t="s">
        <v>583</v>
      </c>
    </row>
    <row r="12104" spans="1:13">
      <c r="A12104" s="106" t="str">
        <f t="shared" si="189"/>
        <v xml:space="preserve">99202 </v>
      </c>
      <c r="B12104" s="231" t="s">
        <v>361</v>
      </c>
      <c r="C12104" s="232"/>
      <c r="D12104" s="233" t="s">
        <v>1358</v>
      </c>
      <c r="E12104" s="233"/>
      <c r="F12104" s="234" t="s">
        <v>21511</v>
      </c>
      <c r="G12104" s="235">
        <v>0.93</v>
      </c>
      <c r="H12104" s="235">
        <v>1.17</v>
      </c>
      <c r="I12104" s="235">
        <v>0.4</v>
      </c>
      <c r="J12104" s="235">
        <v>7.0000000000000007E-2</v>
      </c>
      <c r="K12104" s="235">
        <v>2.17</v>
      </c>
      <c r="L12104" s="235">
        <v>1.4</v>
      </c>
      <c r="M12104" s="236" t="s">
        <v>583</v>
      </c>
    </row>
    <row r="12105" spans="1:13">
      <c r="A12105" s="106" t="str">
        <f t="shared" si="189"/>
        <v xml:space="preserve">99203 </v>
      </c>
      <c r="B12105" s="231" t="s">
        <v>363</v>
      </c>
      <c r="C12105" s="232"/>
      <c r="D12105" s="233" t="s">
        <v>1358</v>
      </c>
      <c r="E12105" s="233"/>
      <c r="F12105" s="234" t="s">
        <v>21512</v>
      </c>
      <c r="G12105" s="235">
        <v>1.6</v>
      </c>
      <c r="H12105" s="235">
        <v>1.62</v>
      </c>
      <c r="I12105" s="235">
        <v>0.69</v>
      </c>
      <c r="J12105" s="235">
        <v>0.16</v>
      </c>
      <c r="K12105" s="235">
        <v>3.38</v>
      </c>
      <c r="L12105" s="235">
        <v>2.4500000000000002</v>
      </c>
      <c r="M12105" s="236" t="s">
        <v>583</v>
      </c>
    </row>
    <row r="12106" spans="1:13">
      <c r="A12106" s="106" t="str">
        <f t="shared" si="189"/>
        <v xml:space="preserve">99204 </v>
      </c>
      <c r="B12106" s="231" t="s">
        <v>365</v>
      </c>
      <c r="C12106" s="232"/>
      <c r="D12106" s="233" t="s">
        <v>1358</v>
      </c>
      <c r="E12106" s="233"/>
      <c r="F12106" s="234" t="s">
        <v>21513</v>
      </c>
      <c r="G12106" s="235">
        <v>2.6</v>
      </c>
      <c r="H12106" s="235">
        <v>2.23</v>
      </c>
      <c r="I12106" s="235">
        <v>1.1599999999999999</v>
      </c>
      <c r="J12106" s="235">
        <v>0.24</v>
      </c>
      <c r="K12106" s="235">
        <v>5.07</v>
      </c>
      <c r="L12106" s="235">
        <v>4</v>
      </c>
      <c r="M12106" s="236" t="s">
        <v>583</v>
      </c>
    </row>
    <row r="12107" spans="1:13">
      <c r="A12107" s="106" t="str">
        <f t="shared" si="189"/>
        <v xml:space="preserve">99205 </v>
      </c>
      <c r="B12107" s="231" t="s">
        <v>367</v>
      </c>
      <c r="C12107" s="232"/>
      <c r="D12107" s="233" t="s">
        <v>1358</v>
      </c>
      <c r="E12107" s="233"/>
      <c r="F12107" s="234" t="s">
        <v>21514</v>
      </c>
      <c r="G12107" s="235">
        <v>3.5</v>
      </c>
      <c r="H12107" s="235">
        <v>2.84</v>
      </c>
      <c r="I12107" s="235">
        <v>1.6</v>
      </c>
      <c r="J12107" s="235">
        <v>0.34</v>
      </c>
      <c r="K12107" s="235">
        <v>6.68</v>
      </c>
      <c r="L12107" s="235">
        <v>5.44</v>
      </c>
      <c r="M12107" s="236" t="s">
        <v>583</v>
      </c>
    </row>
    <row r="12108" spans="1:13">
      <c r="A12108" s="106" t="str">
        <f t="shared" si="189"/>
        <v xml:space="preserve">99211 </v>
      </c>
      <c r="B12108" s="231" t="s">
        <v>369</v>
      </c>
      <c r="C12108" s="232"/>
      <c r="D12108" s="233" t="s">
        <v>1358</v>
      </c>
      <c r="E12108" s="233"/>
      <c r="F12108" s="234" t="s">
        <v>18304</v>
      </c>
      <c r="G12108" s="235">
        <v>0.18</v>
      </c>
      <c r="H12108" s="235">
        <v>0.51</v>
      </c>
      <c r="I12108" s="235">
        <v>7.0000000000000007E-2</v>
      </c>
      <c r="J12108" s="235">
        <v>0.01</v>
      </c>
      <c r="K12108" s="235">
        <v>0.7</v>
      </c>
      <c r="L12108" s="235">
        <v>0.26</v>
      </c>
      <c r="M12108" s="236" t="s">
        <v>583</v>
      </c>
    </row>
    <row r="12109" spans="1:13">
      <c r="A12109" s="106" t="str">
        <f t="shared" si="189"/>
        <v xml:space="preserve">99212 </v>
      </c>
      <c r="B12109" s="231" t="s">
        <v>371</v>
      </c>
      <c r="C12109" s="232"/>
      <c r="D12109" s="233" t="s">
        <v>1358</v>
      </c>
      <c r="E12109" s="233"/>
      <c r="F12109" s="234" t="s">
        <v>21515</v>
      </c>
      <c r="G12109" s="235">
        <v>0.7</v>
      </c>
      <c r="H12109" s="235">
        <v>0.95</v>
      </c>
      <c r="I12109" s="235">
        <v>0.3</v>
      </c>
      <c r="J12109" s="235">
        <v>0.05</v>
      </c>
      <c r="K12109" s="235">
        <v>1.7</v>
      </c>
      <c r="L12109" s="235">
        <v>1.05</v>
      </c>
      <c r="M12109" s="236" t="s">
        <v>583</v>
      </c>
    </row>
    <row r="12110" spans="1:13">
      <c r="A12110" s="106" t="str">
        <f t="shared" si="189"/>
        <v xml:space="preserve">99213 </v>
      </c>
      <c r="B12110" s="231" t="s">
        <v>373</v>
      </c>
      <c r="C12110" s="232"/>
      <c r="D12110" s="233" t="s">
        <v>1358</v>
      </c>
      <c r="E12110" s="233"/>
      <c r="F12110" s="234" t="s">
        <v>21516</v>
      </c>
      <c r="G12110" s="235">
        <v>1.3</v>
      </c>
      <c r="H12110" s="235">
        <v>1.35</v>
      </c>
      <c r="I12110" s="235">
        <v>0.56999999999999995</v>
      </c>
      <c r="J12110" s="235">
        <v>0.1</v>
      </c>
      <c r="K12110" s="235">
        <v>2.75</v>
      </c>
      <c r="L12110" s="235">
        <v>1.97</v>
      </c>
      <c r="M12110" s="236" t="s">
        <v>583</v>
      </c>
    </row>
    <row r="12111" spans="1:13">
      <c r="A12111" s="106" t="str">
        <f t="shared" si="189"/>
        <v xml:space="preserve">99214 </v>
      </c>
      <c r="B12111" s="231" t="s">
        <v>375</v>
      </c>
      <c r="C12111" s="232"/>
      <c r="D12111" s="233" t="s">
        <v>1358</v>
      </c>
      <c r="E12111" s="233"/>
      <c r="F12111" s="234" t="s">
        <v>21517</v>
      </c>
      <c r="G12111" s="235">
        <v>1.92</v>
      </c>
      <c r="H12111" s="235">
        <v>1.82</v>
      </c>
      <c r="I12111" s="235">
        <v>0.84</v>
      </c>
      <c r="J12111" s="235">
        <v>0.15</v>
      </c>
      <c r="K12111" s="235">
        <v>3.89</v>
      </c>
      <c r="L12111" s="235">
        <v>2.91</v>
      </c>
      <c r="M12111" s="236" t="s">
        <v>583</v>
      </c>
    </row>
    <row r="12112" spans="1:13">
      <c r="A12112" s="106" t="str">
        <f t="shared" si="189"/>
        <v xml:space="preserve">99215 </v>
      </c>
      <c r="B12112" s="231" t="s">
        <v>377</v>
      </c>
      <c r="C12112" s="232"/>
      <c r="D12112" s="233" t="s">
        <v>1358</v>
      </c>
      <c r="E12112" s="233"/>
      <c r="F12112" s="234" t="s">
        <v>21518</v>
      </c>
      <c r="G12112" s="235">
        <v>2.8</v>
      </c>
      <c r="H12112" s="235">
        <v>2.44</v>
      </c>
      <c r="I12112" s="235">
        <v>1.28</v>
      </c>
      <c r="J12112" s="235">
        <v>0.21</v>
      </c>
      <c r="K12112" s="235">
        <v>5.45</v>
      </c>
      <c r="L12112" s="235">
        <v>4.29</v>
      </c>
      <c r="M12112" s="236" t="s">
        <v>583</v>
      </c>
    </row>
    <row r="12113" spans="1:13">
      <c r="A12113" s="106" t="str">
        <f t="shared" si="189"/>
        <v xml:space="preserve">99221 </v>
      </c>
      <c r="B12113" s="231" t="s">
        <v>379</v>
      </c>
      <c r="C12113" s="232"/>
      <c r="D12113" s="233" t="s">
        <v>1358</v>
      </c>
      <c r="E12113" s="233"/>
      <c r="F12113" s="234" t="s">
        <v>19252</v>
      </c>
      <c r="G12113" s="235">
        <v>1.63</v>
      </c>
      <c r="H12113" s="233" t="s">
        <v>37</v>
      </c>
      <c r="I12113" s="235">
        <v>0.66</v>
      </c>
      <c r="J12113" s="235">
        <v>0.17</v>
      </c>
      <c r="K12113" s="233" t="s">
        <v>37</v>
      </c>
      <c r="L12113" s="235">
        <v>2.46</v>
      </c>
      <c r="M12113" s="236" t="s">
        <v>583</v>
      </c>
    </row>
    <row r="12114" spans="1:13">
      <c r="A12114" s="106" t="str">
        <f t="shared" si="189"/>
        <v xml:space="preserve">99222 </v>
      </c>
      <c r="B12114" s="231" t="s">
        <v>381</v>
      </c>
      <c r="C12114" s="232"/>
      <c r="D12114" s="233" t="s">
        <v>1358</v>
      </c>
      <c r="E12114" s="233"/>
      <c r="F12114" s="234" t="s">
        <v>19253</v>
      </c>
      <c r="G12114" s="235">
        <v>2.6</v>
      </c>
      <c r="H12114" s="233" t="s">
        <v>37</v>
      </c>
      <c r="I12114" s="235">
        <v>1.06</v>
      </c>
      <c r="J12114" s="235">
        <v>0.22</v>
      </c>
      <c r="K12114" s="233" t="s">
        <v>37</v>
      </c>
      <c r="L12114" s="235">
        <v>3.88</v>
      </c>
      <c r="M12114" s="236" t="s">
        <v>583</v>
      </c>
    </row>
    <row r="12115" spans="1:13">
      <c r="A12115" s="106" t="str">
        <f t="shared" si="189"/>
        <v xml:space="preserve">99223 </v>
      </c>
      <c r="B12115" s="231" t="s">
        <v>383</v>
      </c>
      <c r="C12115" s="232"/>
      <c r="D12115" s="233" t="s">
        <v>1358</v>
      </c>
      <c r="E12115" s="233"/>
      <c r="F12115" s="234" t="s">
        <v>19254</v>
      </c>
      <c r="G12115" s="235">
        <v>3.5</v>
      </c>
      <c r="H12115" s="233" t="s">
        <v>37</v>
      </c>
      <c r="I12115" s="235">
        <v>1.39</v>
      </c>
      <c r="J12115" s="235">
        <v>0.28000000000000003</v>
      </c>
      <c r="K12115" s="233" t="s">
        <v>37</v>
      </c>
      <c r="L12115" s="235">
        <v>5.17</v>
      </c>
      <c r="M12115" s="236" t="s">
        <v>583</v>
      </c>
    </row>
    <row r="12116" spans="1:13">
      <c r="A12116" s="106" t="str">
        <f t="shared" si="189"/>
        <v xml:space="preserve">99231 </v>
      </c>
      <c r="B12116" s="231" t="s">
        <v>386</v>
      </c>
      <c r="C12116" s="232"/>
      <c r="D12116" s="233" t="s">
        <v>1358</v>
      </c>
      <c r="E12116" s="233"/>
      <c r="F12116" s="234" t="s">
        <v>19255</v>
      </c>
      <c r="G12116" s="235">
        <v>1</v>
      </c>
      <c r="H12116" s="233" t="s">
        <v>37</v>
      </c>
      <c r="I12116" s="235">
        <v>0.38</v>
      </c>
      <c r="J12116" s="235">
        <v>0.08</v>
      </c>
      <c r="K12116" s="233" t="s">
        <v>37</v>
      </c>
      <c r="L12116" s="235">
        <v>1.46</v>
      </c>
      <c r="M12116" s="236" t="s">
        <v>583</v>
      </c>
    </row>
    <row r="12117" spans="1:13">
      <c r="A12117" s="106" t="str">
        <f t="shared" si="189"/>
        <v xml:space="preserve">99232 </v>
      </c>
      <c r="B12117" s="231" t="s">
        <v>388</v>
      </c>
      <c r="C12117" s="232"/>
      <c r="D12117" s="233" t="s">
        <v>1358</v>
      </c>
      <c r="E12117" s="233"/>
      <c r="F12117" s="234" t="s">
        <v>19256</v>
      </c>
      <c r="G12117" s="235">
        <v>1.59</v>
      </c>
      <c r="H12117" s="233" t="s">
        <v>37</v>
      </c>
      <c r="I12117" s="235">
        <v>0.64</v>
      </c>
      <c r="J12117" s="235">
        <v>0.13</v>
      </c>
      <c r="K12117" s="233" t="s">
        <v>37</v>
      </c>
      <c r="L12117" s="235">
        <v>2.36</v>
      </c>
      <c r="M12117" s="236" t="s">
        <v>583</v>
      </c>
    </row>
    <row r="12118" spans="1:13">
      <c r="A12118" s="106" t="str">
        <f t="shared" si="189"/>
        <v xml:space="preserve">99233 </v>
      </c>
      <c r="B12118" s="231" t="s">
        <v>390</v>
      </c>
      <c r="C12118" s="232"/>
      <c r="D12118" s="233" t="s">
        <v>1358</v>
      </c>
      <c r="E12118" s="233"/>
      <c r="F12118" s="234" t="s">
        <v>19257</v>
      </c>
      <c r="G12118" s="235">
        <v>2.4</v>
      </c>
      <c r="H12118" s="233" t="s">
        <v>37</v>
      </c>
      <c r="I12118" s="235">
        <v>0.95</v>
      </c>
      <c r="J12118" s="235">
        <v>0.17</v>
      </c>
      <c r="K12118" s="233" t="s">
        <v>37</v>
      </c>
      <c r="L12118" s="235">
        <v>3.52</v>
      </c>
      <c r="M12118" s="236" t="s">
        <v>583</v>
      </c>
    </row>
    <row r="12119" spans="1:13">
      <c r="A12119" s="106" t="str">
        <f t="shared" si="189"/>
        <v xml:space="preserve">99234 </v>
      </c>
      <c r="B12119" s="231" t="s">
        <v>16580</v>
      </c>
      <c r="C12119" s="232"/>
      <c r="D12119" s="233" t="s">
        <v>1358</v>
      </c>
      <c r="E12119" s="233"/>
      <c r="F12119" s="234" t="s">
        <v>19258</v>
      </c>
      <c r="G12119" s="235">
        <v>2</v>
      </c>
      <c r="H12119" s="233" t="s">
        <v>37</v>
      </c>
      <c r="I12119" s="235">
        <v>0.74</v>
      </c>
      <c r="J12119" s="235">
        <v>0.16</v>
      </c>
      <c r="K12119" s="233" t="s">
        <v>37</v>
      </c>
      <c r="L12119" s="235">
        <v>2.9</v>
      </c>
      <c r="M12119" s="236" t="s">
        <v>583</v>
      </c>
    </row>
    <row r="12120" spans="1:13">
      <c r="A12120" s="106" t="str">
        <f t="shared" si="189"/>
        <v xml:space="preserve">99235 </v>
      </c>
      <c r="B12120" s="231" t="s">
        <v>393</v>
      </c>
      <c r="C12120" s="232"/>
      <c r="D12120" s="233" t="s">
        <v>1358</v>
      </c>
      <c r="E12120" s="233"/>
      <c r="F12120" s="234" t="s">
        <v>19259</v>
      </c>
      <c r="G12120" s="235">
        <v>3.24</v>
      </c>
      <c r="H12120" s="233" t="s">
        <v>37</v>
      </c>
      <c r="I12120" s="235">
        <v>1.25</v>
      </c>
      <c r="J12120" s="235">
        <v>0.24</v>
      </c>
      <c r="K12120" s="233" t="s">
        <v>37</v>
      </c>
      <c r="L12120" s="235">
        <v>4.7300000000000004</v>
      </c>
      <c r="M12120" s="236" t="s">
        <v>583</v>
      </c>
    </row>
    <row r="12121" spans="1:13">
      <c r="A12121" s="106" t="str">
        <f t="shared" si="189"/>
        <v xml:space="preserve">99236 </v>
      </c>
      <c r="B12121" s="231" t="s">
        <v>395</v>
      </c>
      <c r="C12121" s="232"/>
      <c r="D12121" s="233" t="s">
        <v>1358</v>
      </c>
      <c r="E12121" s="233"/>
      <c r="F12121" s="234" t="s">
        <v>19260</v>
      </c>
      <c r="G12121" s="235">
        <v>4.3</v>
      </c>
      <c r="H12121" s="233" t="s">
        <v>37</v>
      </c>
      <c r="I12121" s="235">
        <v>1.56</v>
      </c>
      <c r="J12121" s="235">
        <v>0.32</v>
      </c>
      <c r="K12121" s="233" t="s">
        <v>37</v>
      </c>
      <c r="L12121" s="235">
        <v>6.18</v>
      </c>
      <c r="M12121" s="236" t="s">
        <v>583</v>
      </c>
    </row>
    <row r="12122" spans="1:13">
      <c r="A12122" s="106" t="str">
        <f t="shared" si="189"/>
        <v xml:space="preserve">99238 </v>
      </c>
      <c r="B12122" s="231" t="s">
        <v>397</v>
      </c>
      <c r="C12122" s="232"/>
      <c r="D12122" s="233" t="s">
        <v>1358</v>
      </c>
      <c r="E12122" s="233"/>
      <c r="F12122" s="234" t="s">
        <v>19261</v>
      </c>
      <c r="G12122" s="235">
        <v>1.5</v>
      </c>
      <c r="H12122" s="233" t="s">
        <v>37</v>
      </c>
      <c r="I12122" s="235">
        <v>0.8</v>
      </c>
      <c r="J12122" s="235">
        <v>0.12</v>
      </c>
      <c r="K12122" s="233" t="s">
        <v>37</v>
      </c>
      <c r="L12122" s="235">
        <v>2.42</v>
      </c>
      <c r="M12122" s="236" t="s">
        <v>583</v>
      </c>
    </row>
    <row r="12123" spans="1:13">
      <c r="A12123" s="106" t="str">
        <f t="shared" si="189"/>
        <v xml:space="preserve">99239 </v>
      </c>
      <c r="B12123" s="231" t="s">
        <v>399</v>
      </c>
      <c r="C12123" s="232"/>
      <c r="D12123" s="233" t="s">
        <v>1358</v>
      </c>
      <c r="E12123" s="233"/>
      <c r="F12123" s="234" t="s">
        <v>19262</v>
      </c>
      <c r="G12123" s="235">
        <v>2.15</v>
      </c>
      <c r="H12123" s="233" t="s">
        <v>37</v>
      </c>
      <c r="I12123" s="235">
        <v>1.1100000000000001</v>
      </c>
      <c r="J12123" s="235">
        <v>0.16</v>
      </c>
      <c r="K12123" s="233" t="s">
        <v>37</v>
      </c>
      <c r="L12123" s="235">
        <v>3.42</v>
      </c>
      <c r="M12123" s="236" t="s">
        <v>583</v>
      </c>
    </row>
    <row r="12124" spans="1:13">
      <c r="A12124" s="106" t="str">
        <f t="shared" si="189"/>
        <v xml:space="preserve">99242 </v>
      </c>
      <c r="B12124" s="231" t="s">
        <v>16581</v>
      </c>
      <c r="C12124" s="232"/>
      <c r="D12124" s="233" t="s">
        <v>582</v>
      </c>
      <c r="E12124" s="233" t="s">
        <v>1966</v>
      </c>
      <c r="F12124" s="234" t="s">
        <v>19263</v>
      </c>
      <c r="G12124" s="235">
        <v>1.08</v>
      </c>
      <c r="H12124" s="235">
        <v>1.1000000000000001</v>
      </c>
      <c r="I12124" s="235">
        <v>0.51</v>
      </c>
      <c r="J12124" s="235">
        <v>0.06</v>
      </c>
      <c r="K12124" s="235">
        <v>2.2400000000000002</v>
      </c>
      <c r="L12124" s="235">
        <v>1.65</v>
      </c>
      <c r="M12124" s="236" t="s">
        <v>583</v>
      </c>
    </row>
    <row r="12125" spans="1:13">
      <c r="A12125" s="106" t="str">
        <f t="shared" si="189"/>
        <v xml:space="preserve">99243 </v>
      </c>
      <c r="B12125" s="231" t="s">
        <v>16582</v>
      </c>
      <c r="C12125" s="232"/>
      <c r="D12125" s="233" t="s">
        <v>582</v>
      </c>
      <c r="E12125" s="233" t="s">
        <v>1966</v>
      </c>
      <c r="F12125" s="234" t="s">
        <v>19264</v>
      </c>
      <c r="G12125" s="235">
        <v>1.8</v>
      </c>
      <c r="H12125" s="235">
        <v>1.46</v>
      </c>
      <c r="I12125" s="235">
        <v>0.71</v>
      </c>
      <c r="J12125" s="235">
        <v>0.12</v>
      </c>
      <c r="K12125" s="235">
        <v>3.38</v>
      </c>
      <c r="L12125" s="235">
        <v>2.63</v>
      </c>
      <c r="M12125" s="236" t="s">
        <v>583</v>
      </c>
    </row>
    <row r="12126" spans="1:13">
      <c r="A12126" s="106" t="str">
        <f t="shared" si="189"/>
        <v xml:space="preserve">99244 </v>
      </c>
      <c r="B12126" s="231" t="s">
        <v>16583</v>
      </c>
      <c r="C12126" s="232"/>
      <c r="D12126" s="233" t="s">
        <v>582</v>
      </c>
      <c r="E12126" s="233" t="s">
        <v>1966</v>
      </c>
      <c r="F12126" s="234" t="s">
        <v>19265</v>
      </c>
      <c r="G12126" s="235">
        <v>2.69</v>
      </c>
      <c r="H12126" s="235">
        <v>1.96</v>
      </c>
      <c r="I12126" s="235">
        <v>1.1399999999999999</v>
      </c>
      <c r="J12126" s="235">
        <v>0.16</v>
      </c>
      <c r="K12126" s="235">
        <v>4.8099999999999996</v>
      </c>
      <c r="L12126" s="235">
        <v>3.99</v>
      </c>
      <c r="M12126" s="236" t="s">
        <v>583</v>
      </c>
    </row>
    <row r="12127" spans="1:13">
      <c r="A12127" s="106" t="str">
        <f t="shared" si="189"/>
        <v xml:space="preserve">99245 </v>
      </c>
      <c r="B12127" s="231" t="s">
        <v>16584</v>
      </c>
      <c r="C12127" s="232"/>
      <c r="D12127" s="233" t="s">
        <v>582</v>
      </c>
      <c r="E12127" s="233" t="s">
        <v>1966</v>
      </c>
      <c r="F12127" s="234" t="s">
        <v>19266</v>
      </c>
      <c r="G12127" s="235">
        <v>3.75</v>
      </c>
      <c r="H12127" s="235">
        <v>2.2999999999999998</v>
      </c>
      <c r="I12127" s="235">
        <v>1.38</v>
      </c>
      <c r="J12127" s="235">
        <v>0.22</v>
      </c>
      <c r="K12127" s="235">
        <v>6.27</v>
      </c>
      <c r="L12127" s="235">
        <v>5.35</v>
      </c>
      <c r="M12127" s="236" t="s">
        <v>583</v>
      </c>
    </row>
    <row r="12128" spans="1:13">
      <c r="A12128" s="106" t="str">
        <f t="shared" si="189"/>
        <v xml:space="preserve">99252 </v>
      </c>
      <c r="B12128" s="231" t="s">
        <v>16585</v>
      </c>
      <c r="C12128" s="232"/>
      <c r="D12128" s="233" t="s">
        <v>582</v>
      </c>
      <c r="E12128" s="233" t="s">
        <v>1966</v>
      </c>
      <c r="F12128" s="234" t="s">
        <v>19267</v>
      </c>
      <c r="G12128" s="235">
        <v>1.5</v>
      </c>
      <c r="H12128" s="233" t="s">
        <v>37</v>
      </c>
      <c r="I12128" s="235">
        <v>0.52</v>
      </c>
      <c r="J12128" s="235">
        <v>0.08</v>
      </c>
      <c r="K12128" s="233" t="s">
        <v>37</v>
      </c>
      <c r="L12128" s="235">
        <v>2.1</v>
      </c>
      <c r="M12128" s="236" t="s">
        <v>583</v>
      </c>
    </row>
    <row r="12129" spans="1:13">
      <c r="A12129" s="106" t="str">
        <f t="shared" si="189"/>
        <v xml:space="preserve">99253 </v>
      </c>
      <c r="B12129" s="231" t="s">
        <v>16586</v>
      </c>
      <c r="C12129" s="232"/>
      <c r="D12129" s="233" t="s">
        <v>582</v>
      </c>
      <c r="E12129" s="233" t="s">
        <v>1966</v>
      </c>
      <c r="F12129" s="234" t="s">
        <v>19268</v>
      </c>
      <c r="G12129" s="235">
        <v>2</v>
      </c>
      <c r="H12129" s="233" t="s">
        <v>37</v>
      </c>
      <c r="I12129" s="235">
        <v>0.84</v>
      </c>
      <c r="J12129" s="235">
        <v>0.13</v>
      </c>
      <c r="K12129" s="233" t="s">
        <v>37</v>
      </c>
      <c r="L12129" s="235">
        <v>2.97</v>
      </c>
      <c r="M12129" s="236" t="s">
        <v>583</v>
      </c>
    </row>
    <row r="12130" spans="1:13">
      <c r="A12130" s="106" t="str">
        <f t="shared" si="189"/>
        <v xml:space="preserve">99254 </v>
      </c>
      <c r="B12130" s="231" t="s">
        <v>16587</v>
      </c>
      <c r="C12130" s="232"/>
      <c r="D12130" s="233" t="s">
        <v>582</v>
      </c>
      <c r="E12130" s="233" t="s">
        <v>1966</v>
      </c>
      <c r="F12130" s="234" t="s">
        <v>19269</v>
      </c>
      <c r="G12130" s="235">
        <v>2.72</v>
      </c>
      <c r="H12130" s="233" t="s">
        <v>37</v>
      </c>
      <c r="I12130" s="235">
        <v>1.23</v>
      </c>
      <c r="J12130" s="235">
        <v>0.16</v>
      </c>
      <c r="K12130" s="233" t="s">
        <v>37</v>
      </c>
      <c r="L12130" s="235">
        <v>4.1100000000000003</v>
      </c>
      <c r="M12130" s="236" t="s">
        <v>583</v>
      </c>
    </row>
    <row r="12131" spans="1:13">
      <c r="A12131" s="106" t="str">
        <f t="shared" si="189"/>
        <v xml:space="preserve">99255 </v>
      </c>
      <c r="B12131" s="231" t="s">
        <v>16588</v>
      </c>
      <c r="C12131" s="232"/>
      <c r="D12131" s="233" t="s">
        <v>582</v>
      </c>
      <c r="E12131" s="233" t="s">
        <v>1966</v>
      </c>
      <c r="F12131" s="234" t="s">
        <v>19270</v>
      </c>
      <c r="G12131" s="235">
        <v>3.86</v>
      </c>
      <c r="H12131" s="233" t="s">
        <v>37</v>
      </c>
      <c r="I12131" s="235">
        <v>1.44</v>
      </c>
      <c r="J12131" s="235">
        <v>0.22</v>
      </c>
      <c r="K12131" s="233" t="s">
        <v>37</v>
      </c>
      <c r="L12131" s="235">
        <v>5.52</v>
      </c>
      <c r="M12131" s="236" t="s">
        <v>583</v>
      </c>
    </row>
    <row r="12132" spans="1:13">
      <c r="A12132" s="106" t="str">
        <f t="shared" si="189"/>
        <v xml:space="preserve">99281 </v>
      </c>
      <c r="B12132" s="231" t="s">
        <v>402</v>
      </c>
      <c r="C12132" s="232"/>
      <c r="D12132" s="233" t="s">
        <v>1358</v>
      </c>
      <c r="E12132" s="233"/>
      <c r="F12132" s="234" t="s">
        <v>19271</v>
      </c>
      <c r="G12132" s="235">
        <v>0.25</v>
      </c>
      <c r="H12132" s="233" t="s">
        <v>37</v>
      </c>
      <c r="I12132" s="235">
        <v>0.06</v>
      </c>
      <c r="J12132" s="235">
        <v>0.03</v>
      </c>
      <c r="K12132" s="233" t="s">
        <v>37</v>
      </c>
      <c r="L12132" s="235">
        <v>0.34</v>
      </c>
      <c r="M12132" s="236" t="s">
        <v>583</v>
      </c>
    </row>
    <row r="12133" spans="1:13">
      <c r="A12133" s="106" t="str">
        <f t="shared" si="189"/>
        <v xml:space="preserve">99282 </v>
      </c>
      <c r="B12133" s="231" t="s">
        <v>404</v>
      </c>
      <c r="C12133" s="232"/>
      <c r="D12133" s="233" t="s">
        <v>1358</v>
      </c>
      <c r="E12133" s="233"/>
      <c r="F12133" s="234" t="s">
        <v>19272</v>
      </c>
      <c r="G12133" s="235">
        <v>0.93</v>
      </c>
      <c r="H12133" s="233" t="s">
        <v>37</v>
      </c>
      <c r="I12133" s="235">
        <v>0.22</v>
      </c>
      <c r="J12133" s="235">
        <v>0.1</v>
      </c>
      <c r="K12133" s="233" t="s">
        <v>37</v>
      </c>
      <c r="L12133" s="235">
        <v>1.25</v>
      </c>
      <c r="M12133" s="236" t="s">
        <v>583</v>
      </c>
    </row>
    <row r="12134" spans="1:13">
      <c r="A12134" s="106" t="str">
        <f t="shared" si="189"/>
        <v xml:space="preserve">99283 </v>
      </c>
      <c r="B12134" s="231" t="s">
        <v>406</v>
      </c>
      <c r="C12134" s="232"/>
      <c r="D12134" s="233" t="s">
        <v>1358</v>
      </c>
      <c r="E12134" s="233"/>
      <c r="F12134" s="234" t="s">
        <v>19273</v>
      </c>
      <c r="G12134" s="235">
        <v>1.6</v>
      </c>
      <c r="H12134" s="233" t="s">
        <v>37</v>
      </c>
      <c r="I12134" s="235">
        <v>0.35</v>
      </c>
      <c r="J12134" s="235">
        <v>0.16</v>
      </c>
      <c r="K12134" s="233" t="s">
        <v>37</v>
      </c>
      <c r="L12134" s="235">
        <v>2.11</v>
      </c>
      <c r="M12134" s="236" t="s">
        <v>583</v>
      </c>
    </row>
    <row r="12135" spans="1:13">
      <c r="A12135" s="106" t="str">
        <f t="shared" si="189"/>
        <v xml:space="preserve">99284 </v>
      </c>
      <c r="B12135" s="231" t="s">
        <v>408</v>
      </c>
      <c r="C12135" s="232"/>
      <c r="D12135" s="233" t="s">
        <v>1358</v>
      </c>
      <c r="E12135" s="233"/>
      <c r="F12135" s="234" t="s">
        <v>19274</v>
      </c>
      <c r="G12135" s="235">
        <v>2.74</v>
      </c>
      <c r="H12135" s="233" t="s">
        <v>37</v>
      </c>
      <c r="I12135" s="235">
        <v>0.56999999999999995</v>
      </c>
      <c r="J12135" s="235">
        <v>0.28999999999999998</v>
      </c>
      <c r="K12135" s="233" t="s">
        <v>37</v>
      </c>
      <c r="L12135" s="235">
        <v>3.6</v>
      </c>
      <c r="M12135" s="236" t="s">
        <v>583</v>
      </c>
    </row>
    <row r="12136" spans="1:13">
      <c r="A12136" s="106" t="str">
        <f t="shared" si="189"/>
        <v xml:space="preserve">99285 </v>
      </c>
      <c r="B12136" s="231" t="s">
        <v>410</v>
      </c>
      <c r="C12136" s="232"/>
      <c r="D12136" s="233" t="s">
        <v>1358</v>
      </c>
      <c r="E12136" s="233"/>
      <c r="F12136" s="234" t="s">
        <v>19275</v>
      </c>
      <c r="G12136" s="235">
        <v>4</v>
      </c>
      <c r="H12136" s="233" t="s">
        <v>37</v>
      </c>
      <c r="I12136" s="235">
        <v>0.79</v>
      </c>
      <c r="J12136" s="235">
        <v>0.43</v>
      </c>
      <c r="K12136" s="233" t="s">
        <v>37</v>
      </c>
      <c r="L12136" s="235">
        <v>5.22</v>
      </c>
      <c r="M12136" s="236" t="s">
        <v>583</v>
      </c>
    </row>
    <row r="12137" spans="1:13">
      <c r="A12137" s="106" t="str">
        <f t="shared" si="189"/>
        <v xml:space="preserve">99288 </v>
      </c>
      <c r="B12137" s="231" t="s">
        <v>16589</v>
      </c>
      <c r="C12137" s="232"/>
      <c r="D12137" s="233" t="s">
        <v>1401</v>
      </c>
      <c r="E12137" s="233"/>
      <c r="F12137" s="234" t="s">
        <v>16590</v>
      </c>
      <c r="G12137" s="235">
        <v>0</v>
      </c>
      <c r="H12137" s="235">
        <v>0</v>
      </c>
      <c r="I12137" s="235">
        <v>0</v>
      </c>
      <c r="J12137" s="235">
        <v>0</v>
      </c>
      <c r="K12137" s="235">
        <v>0</v>
      </c>
      <c r="L12137" s="235">
        <v>0</v>
      </c>
      <c r="M12137" s="236" t="s">
        <v>583</v>
      </c>
    </row>
    <row r="12138" spans="1:13">
      <c r="A12138" s="106" t="str">
        <f t="shared" si="189"/>
        <v xml:space="preserve">99291 </v>
      </c>
      <c r="B12138" s="231" t="s">
        <v>413</v>
      </c>
      <c r="C12138" s="232"/>
      <c r="D12138" s="233" t="s">
        <v>1358</v>
      </c>
      <c r="E12138" s="233"/>
      <c r="F12138" s="234" t="s">
        <v>414</v>
      </c>
      <c r="G12138" s="235">
        <v>4.5</v>
      </c>
      <c r="H12138" s="235">
        <v>3.28</v>
      </c>
      <c r="I12138" s="235">
        <v>1.42</v>
      </c>
      <c r="J12138" s="235">
        <v>0.44</v>
      </c>
      <c r="K12138" s="235">
        <v>8.2200000000000006</v>
      </c>
      <c r="L12138" s="235">
        <v>6.36</v>
      </c>
      <c r="M12138" s="236" t="s">
        <v>583</v>
      </c>
    </row>
    <row r="12139" spans="1:13">
      <c r="A12139" s="106" t="str">
        <f t="shared" si="189"/>
        <v xml:space="preserve">99292 </v>
      </c>
      <c r="B12139" s="231" t="s">
        <v>415</v>
      </c>
      <c r="C12139" s="232"/>
      <c r="D12139" s="233" t="s">
        <v>1358</v>
      </c>
      <c r="E12139" s="233"/>
      <c r="F12139" s="234" t="s">
        <v>416</v>
      </c>
      <c r="G12139" s="235">
        <v>2.25</v>
      </c>
      <c r="H12139" s="235">
        <v>1.1100000000000001</v>
      </c>
      <c r="I12139" s="235">
        <v>0.71</v>
      </c>
      <c r="J12139" s="235">
        <v>0.21</v>
      </c>
      <c r="K12139" s="235">
        <v>3.57</v>
      </c>
      <c r="L12139" s="235">
        <v>3.17</v>
      </c>
      <c r="M12139" s="236" t="s">
        <v>1125</v>
      </c>
    </row>
    <row r="12140" spans="1:13">
      <c r="A12140" s="106" t="str">
        <f t="shared" si="189"/>
        <v xml:space="preserve">99304 </v>
      </c>
      <c r="B12140" s="231" t="s">
        <v>16591</v>
      </c>
      <c r="C12140" s="232"/>
      <c r="D12140" s="233" t="s">
        <v>1358</v>
      </c>
      <c r="E12140" s="233"/>
      <c r="F12140" s="234" t="s">
        <v>19276</v>
      </c>
      <c r="G12140" s="235">
        <v>1.5</v>
      </c>
      <c r="H12140" s="235">
        <v>0.78</v>
      </c>
      <c r="I12140" s="235">
        <v>0.78</v>
      </c>
      <c r="J12140" s="235">
        <v>0.12</v>
      </c>
      <c r="K12140" s="235">
        <v>2.4</v>
      </c>
      <c r="L12140" s="235">
        <v>2.4</v>
      </c>
      <c r="M12140" s="236" t="s">
        <v>583</v>
      </c>
    </row>
    <row r="12141" spans="1:13">
      <c r="A12141" s="106" t="str">
        <f t="shared" si="189"/>
        <v xml:space="preserve">99305 </v>
      </c>
      <c r="B12141" s="231" t="s">
        <v>16592</v>
      </c>
      <c r="C12141" s="232"/>
      <c r="D12141" s="233" t="s">
        <v>1358</v>
      </c>
      <c r="E12141" s="233"/>
      <c r="F12141" s="234" t="s">
        <v>19277</v>
      </c>
      <c r="G12141" s="235">
        <v>2.5</v>
      </c>
      <c r="H12141" s="235">
        <v>1.31</v>
      </c>
      <c r="I12141" s="235">
        <v>1.31</v>
      </c>
      <c r="J12141" s="235">
        <v>0.16</v>
      </c>
      <c r="K12141" s="235">
        <v>3.97</v>
      </c>
      <c r="L12141" s="235">
        <v>3.97</v>
      </c>
      <c r="M12141" s="236" t="s">
        <v>583</v>
      </c>
    </row>
    <row r="12142" spans="1:13">
      <c r="A12142" s="106" t="str">
        <f t="shared" si="189"/>
        <v xml:space="preserve">99306 </v>
      </c>
      <c r="B12142" s="231" t="s">
        <v>16593</v>
      </c>
      <c r="C12142" s="232"/>
      <c r="D12142" s="233" t="s">
        <v>1358</v>
      </c>
      <c r="E12142" s="233"/>
      <c r="F12142" s="234" t="s">
        <v>21519</v>
      </c>
      <c r="G12142" s="235">
        <v>3.5</v>
      </c>
      <c r="H12142" s="235">
        <v>1.72</v>
      </c>
      <c r="I12142" s="235">
        <v>1.72</v>
      </c>
      <c r="J12142" s="235">
        <v>0.22</v>
      </c>
      <c r="K12142" s="235">
        <v>5.44</v>
      </c>
      <c r="L12142" s="235">
        <v>5.44</v>
      </c>
      <c r="M12142" s="236" t="s">
        <v>583</v>
      </c>
    </row>
    <row r="12143" spans="1:13">
      <c r="A12143" s="106" t="str">
        <f t="shared" si="189"/>
        <v xml:space="preserve">99307 </v>
      </c>
      <c r="B12143" s="231" t="s">
        <v>16594</v>
      </c>
      <c r="C12143" s="232"/>
      <c r="D12143" s="233" t="s">
        <v>1358</v>
      </c>
      <c r="E12143" s="233"/>
      <c r="F12143" s="234" t="s">
        <v>19278</v>
      </c>
      <c r="G12143" s="235">
        <v>0.7</v>
      </c>
      <c r="H12143" s="235">
        <v>0.45</v>
      </c>
      <c r="I12143" s="235">
        <v>0.45</v>
      </c>
      <c r="J12143" s="235">
        <v>0.04</v>
      </c>
      <c r="K12143" s="235">
        <v>1.19</v>
      </c>
      <c r="L12143" s="235">
        <v>1.19</v>
      </c>
      <c r="M12143" s="236" t="s">
        <v>583</v>
      </c>
    </row>
    <row r="12144" spans="1:13">
      <c r="A12144" s="106" t="str">
        <f t="shared" si="189"/>
        <v xml:space="preserve">99308 </v>
      </c>
      <c r="B12144" s="231" t="s">
        <v>16595</v>
      </c>
      <c r="C12144" s="232"/>
      <c r="D12144" s="233" t="s">
        <v>1358</v>
      </c>
      <c r="E12144" s="233"/>
      <c r="F12144" s="234" t="s">
        <v>21520</v>
      </c>
      <c r="G12144" s="235">
        <v>1.3</v>
      </c>
      <c r="H12144" s="235">
        <v>0.84</v>
      </c>
      <c r="I12144" s="235">
        <v>0.84</v>
      </c>
      <c r="J12144" s="235">
        <v>0.08</v>
      </c>
      <c r="K12144" s="235">
        <v>2.2200000000000002</v>
      </c>
      <c r="L12144" s="235">
        <v>2.2200000000000002</v>
      </c>
      <c r="M12144" s="236" t="s">
        <v>583</v>
      </c>
    </row>
    <row r="12145" spans="1:13">
      <c r="A12145" s="106" t="str">
        <f t="shared" si="189"/>
        <v xml:space="preserve">99309 </v>
      </c>
      <c r="B12145" s="231" t="s">
        <v>16596</v>
      </c>
      <c r="C12145" s="232"/>
      <c r="D12145" s="233" t="s">
        <v>1358</v>
      </c>
      <c r="E12145" s="233"/>
      <c r="F12145" s="234" t="s">
        <v>19279</v>
      </c>
      <c r="G12145" s="235">
        <v>1.92</v>
      </c>
      <c r="H12145" s="235">
        <v>1.17</v>
      </c>
      <c r="I12145" s="235">
        <v>1.17</v>
      </c>
      <c r="J12145" s="235">
        <v>0.13</v>
      </c>
      <c r="K12145" s="235">
        <v>3.22</v>
      </c>
      <c r="L12145" s="235">
        <v>3.22</v>
      </c>
      <c r="M12145" s="236" t="s">
        <v>583</v>
      </c>
    </row>
    <row r="12146" spans="1:13">
      <c r="A12146" s="106" t="str">
        <f t="shared" si="189"/>
        <v xml:space="preserve">99310 </v>
      </c>
      <c r="B12146" s="231" t="s">
        <v>16597</v>
      </c>
      <c r="C12146" s="232"/>
      <c r="D12146" s="233" t="s">
        <v>1358</v>
      </c>
      <c r="E12146" s="233"/>
      <c r="F12146" s="234" t="s">
        <v>19280</v>
      </c>
      <c r="G12146" s="235">
        <v>2.8</v>
      </c>
      <c r="H12146" s="235">
        <v>1.6</v>
      </c>
      <c r="I12146" s="235">
        <v>1.6</v>
      </c>
      <c r="J12146" s="235">
        <v>0.2</v>
      </c>
      <c r="K12146" s="235">
        <v>4.5999999999999996</v>
      </c>
      <c r="L12146" s="235">
        <v>4.5999999999999996</v>
      </c>
      <c r="M12146" s="236" t="s">
        <v>583</v>
      </c>
    </row>
    <row r="12147" spans="1:13">
      <c r="A12147" s="106" t="str">
        <f t="shared" si="189"/>
        <v xml:space="preserve">99315 </v>
      </c>
      <c r="B12147" s="231" t="s">
        <v>16598</v>
      </c>
      <c r="C12147" s="232"/>
      <c r="D12147" s="233" t="s">
        <v>1358</v>
      </c>
      <c r="E12147" s="233"/>
      <c r="F12147" s="234" t="s">
        <v>19281</v>
      </c>
      <c r="G12147" s="235">
        <v>1.5</v>
      </c>
      <c r="H12147" s="235">
        <v>0.83</v>
      </c>
      <c r="I12147" s="235">
        <v>0.83</v>
      </c>
      <c r="J12147" s="235">
        <v>0.1</v>
      </c>
      <c r="K12147" s="235">
        <v>2.4300000000000002</v>
      </c>
      <c r="L12147" s="235">
        <v>2.4300000000000002</v>
      </c>
      <c r="M12147" s="236" t="s">
        <v>583</v>
      </c>
    </row>
    <row r="12148" spans="1:13">
      <c r="A12148" s="106" t="str">
        <f t="shared" si="189"/>
        <v xml:space="preserve">99316 </v>
      </c>
      <c r="B12148" s="231" t="s">
        <v>16599</v>
      </c>
      <c r="C12148" s="232"/>
      <c r="D12148" s="233" t="s">
        <v>1358</v>
      </c>
      <c r="E12148" s="233"/>
      <c r="F12148" s="234" t="s">
        <v>19282</v>
      </c>
      <c r="G12148" s="235">
        <v>2.5</v>
      </c>
      <c r="H12148" s="235">
        <v>1.24</v>
      </c>
      <c r="I12148" s="235">
        <v>1.24</v>
      </c>
      <c r="J12148" s="235">
        <v>0.16</v>
      </c>
      <c r="K12148" s="235">
        <v>3.9</v>
      </c>
      <c r="L12148" s="235">
        <v>3.9</v>
      </c>
      <c r="M12148" s="236" t="s">
        <v>583</v>
      </c>
    </row>
    <row r="12149" spans="1:13">
      <c r="A12149" s="106" t="str">
        <f t="shared" si="189"/>
        <v xml:space="preserve">99341 </v>
      </c>
      <c r="B12149" s="231" t="s">
        <v>16600</v>
      </c>
      <c r="C12149" s="232"/>
      <c r="D12149" s="233" t="s">
        <v>1358</v>
      </c>
      <c r="E12149" s="233"/>
      <c r="F12149" s="234" t="s">
        <v>19283</v>
      </c>
      <c r="G12149" s="235">
        <v>1</v>
      </c>
      <c r="H12149" s="235">
        <v>0.43</v>
      </c>
      <c r="I12149" s="235" t="s">
        <v>37</v>
      </c>
      <c r="J12149" s="235">
        <v>0.04</v>
      </c>
      <c r="K12149" s="235">
        <v>1.47</v>
      </c>
      <c r="L12149" s="235" t="s">
        <v>37</v>
      </c>
      <c r="M12149" s="236" t="s">
        <v>583</v>
      </c>
    </row>
    <row r="12150" spans="1:13">
      <c r="A12150" s="106" t="str">
        <f t="shared" si="189"/>
        <v xml:space="preserve">99342 </v>
      </c>
      <c r="B12150" s="231" t="s">
        <v>16601</v>
      </c>
      <c r="C12150" s="232"/>
      <c r="D12150" s="233" t="s">
        <v>1358</v>
      </c>
      <c r="E12150" s="233"/>
      <c r="F12150" s="234" t="s">
        <v>19284</v>
      </c>
      <c r="G12150" s="235">
        <v>1.65</v>
      </c>
      <c r="H12150" s="235">
        <v>0.62</v>
      </c>
      <c r="I12150" s="235" t="s">
        <v>37</v>
      </c>
      <c r="J12150" s="235">
        <v>7.0000000000000007E-2</v>
      </c>
      <c r="K12150" s="235">
        <v>2.34</v>
      </c>
      <c r="L12150" s="235" t="s">
        <v>37</v>
      </c>
      <c r="M12150" s="236" t="s">
        <v>583</v>
      </c>
    </row>
    <row r="12151" spans="1:13">
      <c r="A12151" s="106" t="str">
        <f t="shared" si="189"/>
        <v xml:space="preserve">99344 </v>
      </c>
      <c r="B12151" s="231" t="s">
        <v>16602</v>
      </c>
      <c r="C12151" s="232"/>
      <c r="D12151" s="233" t="s">
        <v>1358</v>
      </c>
      <c r="E12151" s="233"/>
      <c r="F12151" s="234" t="s">
        <v>19285</v>
      </c>
      <c r="G12151" s="235">
        <v>2.87</v>
      </c>
      <c r="H12151" s="235">
        <v>1.2</v>
      </c>
      <c r="I12151" s="235" t="s">
        <v>37</v>
      </c>
      <c r="J12151" s="235">
        <v>0.16</v>
      </c>
      <c r="K12151" s="235">
        <v>4.2300000000000004</v>
      </c>
      <c r="L12151" s="235" t="s">
        <v>37</v>
      </c>
      <c r="M12151" s="236" t="s">
        <v>583</v>
      </c>
    </row>
    <row r="12152" spans="1:13">
      <c r="A12152" s="106" t="str">
        <f t="shared" si="189"/>
        <v xml:space="preserve">99345 </v>
      </c>
      <c r="B12152" s="231" t="s">
        <v>16603</v>
      </c>
      <c r="C12152" s="232"/>
      <c r="D12152" s="233" t="s">
        <v>1358</v>
      </c>
      <c r="E12152" s="233"/>
      <c r="F12152" s="234" t="s">
        <v>19286</v>
      </c>
      <c r="G12152" s="235">
        <v>3.88</v>
      </c>
      <c r="H12152" s="235">
        <v>1.88</v>
      </c>
      <c r="I12152" s="235" t="s">
        <v>37</v>
      </c>
      <c r="J12152" s="235">
        <v>0.25</v>
      </c>
      <c r="K12152" s="235">
        <v>6.01</v>
      </c>
      <c r="L12152" s="235" t="s">
        <v>37</v>
      </c>
      <c r="M12152" s="236" t="s">
        <v>583</v>
      </c>
    </row>
    <row r="12153" spans="1:13">
      <c r="A12153" s="106" t="str">
        <f t="shared" si="189"/>
        <v xml:space="preserve">99347 </v>
      </c>
      <c r="B12153" s="231" t="s">
        <v>16604</v>
      </c>
      <c r="C12153" s="232"/>
      <c r="D12153" s="233" t="s">
        <v>1358</v>
      </c>
      <c r="E12153" s="233"/>
      <c r="F12153" s="234" t="s">
        <v>19287</v>
      </c>
      <c r="G12153" s="235">
        <v>0.9</v>
      </c>
      <c r="H12153" s="235">
        <v>0.41</v>
      </c>
      <c r="I12153" s="235" t="s">
        <v>37</v>
      </c>
      <c r="J12153" s="235">
        <v>0.04</v>
      </c>
      <c r="K12153" s="235">
        <v>1.35</v>
      </c>
      <c r="L12153" s="235" t="s">
        <v>37</v>
      </c>
      <c r="M12153" s="236" t="s">
        <v>583</v>
      </c>
    </row>
    <row r="12154" spans="1:13">
      <c r="A12154" s="106" t="str">
        <f t="shared" si="189"/>
        <v xml:space="preserve">99348 </v>
      </c>
      <c r="B12154" s="231" t="s">
        <v>16605</v>
      </c>
      <c r="C12154" s="232"/>
      <c r="D12154" s="233" t="s">
        <v>1358</v>
      </c>
      <c r="E12154" s="233"/>
      <c r="F12154" s="234" t="s">
        <v>19288</v>
      </c>
      <c r="G12154" s="235">
        <v>1.5</v>
      </c>
      <c r="H12154" s="235">
        <v>0.72</v>
      </c>
      <c r="I12154" s="235" t="s">
        <v>37</v>
      </c>
      <c r="J12154" s="235">
        <v>0.08</v>
      </c>
      <c r="K12154" s="235">
        <v>2.2999999999999998</v>
      </c>
      <c r="L12154" s="235" t="s">
        <v>37</v>
      </c>
      <c r="M12154" s="236" t="s">
        <v>583</v>
      </c>
    </row>
    <row r="12155" spans="1:13">
      <c r="A12155" s="106" t="str">
        <f t="shared" si="189"/>
        <v xml:space="preserve">99349 </v>
      </c>
      <c r="B12155" s="231" t="s">
        <v>16606</v>
      </c>
      <c r="C12155" s="232"/>
      <c r="D12155" s="233" t="s">
        <v>1358</v>
      </c>
      <c r="E12155" s="233"/>
      <c r="F12155" s="234" t="s">
        <v>19289</v>
      </c>
      <c r="G12155" s="235">
        <v>2.44</v>
      </c>
      <c r="H12155" s="235">
        <v>1.19</v>
      </c>
      <c r="I12155" s="235" t="s">
        <v>37</v>
      </c>
      <c r="J12155" s="235">
        <v>0.16</v>
      </c>
      <c r="K12155" s="235">
        <v>3.79</v>
      </c>
      <c r="L12155" s="235" t="s">
        <v>37</v>
      </c>
      <c r="M12155" s="236" t="s">
        <v>583</v>
      </c>
    </row>
    <row r="12156" spans="1:13">
      <c r="A12156" s="106" t="str">
        <f t="shared" si="189"/>
        <v xml:space="preserve">99350 </v>
      </c>
      <c r="B12156" s="231" t="s">
        <v>16607</v>
      </c>
      <c r="C12156" s="232"/>
      <c r="D12156" s="233" t="s">
        <v>1358</v>
      </c>
      <c r="E12156" s="233"/>
      <c r="F12156" s="234" t="s">
        <v>19290</v>
      </c>
      <c r="G12156" s="235">
        <v>3.6</v>
      </c>
      <c r="H12156" s="235">
        <v>1.68</v>
      </c>
      <c r="I12156" s="235" t="s">
        <v>37</v>
      </c>
      <c r="J12156" s="235">
        <v>0.23</v>
      </c>
      <c r="K12156" s="235">
        <v>5.51</v>
      </c>
      <c r="L12156" s="235" t="s">
        <v>37</v>
      </c>
      <c r="M12156" s="236" t="s">
        <v>583</v>
      </c>
    </row>
    <row r="12157" spans="1:13">
      <c r="A12157" s="106" t="str">
        <f t="shared" si="189"/>
        <v xml:space="preserve">99358 </v>
      </c>
      <c r="B12157" s="231" t="s">
        <v>16608</v>
      </c>
      <c r="C12157" s="232"/>
      <c r="D12157" s="233" t="s">
        <v>582</v>
      </c>
      <c r="E12157" s="233" t="s">
        <v>1966</v>
      </c>
      <c r="F12157" s="234" t="s">
        <v>16609</v>
      </c>
      <c r="G12157" s="235">
        <v>1.8</v>
      </c>
      <c r="H12157" s="235">
        <v>0.75</v>
      </c>
      <c r="I12157" s="235">
        <v>0.71</v>
      </c>
      <c r="J12157" s="235">
        <v>0.12</v>
      </c>
      <c r="K12157" s="235">
        <v>2.67</v>
      </c>
      <c r="L12157" s="235">
        <v>2.63</v>
      </c>
      <c r="M12157" s="236" t="s">
        <v>583</v>
      </c>
    </row>
    <row r="12158" spans="1:13">
      <c r="A12158" s="106" t="str">
        <f t="shared" si="189"/>
        <v xml:space="preserve">99359 </v>
      </c>
      <c r="B12158" s="231" t="s">
        <v>16610</v>
      </c>
      <c r="C12158" s="232"/>
      <c r="D12158" s="233" t="s">
        <v>582</v>
      </c>
      <c r="E12158" s="233" t="s">
        <v>1966</v>
      </c>
      <c r="F12158" s="234" t="s">
        <v>16611</v>
      </c>
      <c r="G12158" s="235">
        <v>0.75</v>
      </c>
      <c r="H12158" s="235">
        <v>0.34</v>
      </c>
      <c r="I12158" s="235">
        <v>0.3</v>
      </c>
      <c r="J12158" s="235">
        <v>0.04</v>
      </c>
      <c r="K12158" s="235">
        <v>1.1299999999999999</v>
      </c>
      <c r="L12158" s="235">
        <v>1.0900000000000001</v>
      </c>
      <c r="M12158" s="236" t="s">
        <v>1125</v>
      </c>
    </row>
    <row r="12159" spans="1:13">
      <c r="A12159" s="106" t="str">
        <f t="shared" si="189"/>
        <v xml:space="preserve">99360 </v>
      </c>
      <c r="B12159" s="231" t="s">
        <v>16612</v>
      </c>
      <c r="C12159" s="232"/>
      <c r="D12159" s="233" t="s">
        <v>888</v>
      </c>
      <c r="E12159" s="233" t="s">
        <v>1966</v>
      </c>
      <c r="F12159" s="234" t="s">
        <v>16613</v>
      </c>
      <c r="G12159" s="235">
        <v>1.2</v>
      </c>
      <c r="H12159" s="233" t="s">
        <v>37</v>
      </c>
      <c r="I12159" s="235">
        <v>0.47</v>
      </c>
      <c r="J12159" s="235">
        <v>0.06</v>
      </c>
      <c r="K12159" s="233" t="s">
        <v>37</v>
      </c>
      <c r="L12159" s="235">
        <v>1.73</v>
      </c>
      <c r="M12159" s="236" t="s">
        <v>583</v>
      </c>
    </row>
    <row r="12160" spans="1:13">
      <c r="A12160" s="106" t="str">
        <f t="shared" si="189"/>
        <v xml:space="preserve">99366 </v>
      </c>
      <c r="B12160" s="231" t="s">
        <v>16614</v>
      </c>
      <c r="C12160" s="232"/>
      <c r="D12160" s="233" t="s">
        <v>1401</v>
      </c>
      <c r="E12160" s="233" t="s">
        <v>1966</v>
      </c>
      <c r="F12160" s="234" t="s">
        <v>16615</v>
      </c>
      <c r="G12160" s="235">
        <v>0.82</v>
      </c>
      <c r="H12160" s="235">
        <v>0.35</v>
      </c>
      <c r="I12160" s="235">
        <v>0.32</v>
      </c>
      <c r="J12160" s="235">
        <v>0.04</v>
      </c>
      <c r="K12160" s="235">
        <v>1.21</v>
      </c>
      <c r="L12160" s="235">
        <v>1.18</v>
      </c>
      <c r="M12160" s="236" t="s">
        <v>583</v>
      </c>
    </row>
    <row r="12161" spans="1:13">
      <c r="A12161" s="106" t="str">
        <f t="shared" si="189"/>
        <v xml:space="preserve">99367 </v>
      </c>
      <c r="B12161" s="231" t="s">
        <v>16616</v>
      </c>
      <c r="C12161" s="232"/>
      <c r="D12161" s="233" t="s">
        <v>1401</v>
      </c>
      <c r="E12161" s="233" t="s">
        <v>1966</v>
      </c>
      <c r="F12161" s="234" t="s">
        <v>16617</v>
      </c>
      <c r="G12161" s="235">
        <v>1.1000000000000001</v>
      </c>
      <c r="H12161" s="233" t="s">
        <v>37</v>
      </c>
      <c r="I12161" s="235">
        <v>0.43</v>
      </c>
      <c r="J12161" s="235">
        <v>0.06</v>
      </c>
      <c r="K12161" s="233" t="s">
        <v>37</v>
      </c>
      <c r="L12161" s="235">
        <v>1.59</v>
      </c>
      <c r="M12161" s="236" t="s">
        <v>583</v>
      </c>
    </row>
    <row r="12162" spans="1:13">
      <c r="A12162" s="106" t="str">
        <f t="shared" si="189"/>
        <v xml:space="preserve">99368 </v>
      </c>
      <c r="B12162" s="231" t="s">
        <v>16618</v>
      </c>
      <c r="C12162" s="232"/>
      <c r="D12162" s="233" t="s">
        <v>1401</v>
      </c>
      <c r="E12162" s="233" t="s">
        <v>1966</v>
      </c>
      <c r="F12162" s="234" t="s">
        <v>16619</v>
      </c>
      <c r="G12162" s="235">
        <v>0.72</v>
      </c>
      <c r="H12162" s="233" t="s">
        <v>37</v>
      </c>
      <c r="I12162" s="235">
        <v>0.28000000000000003</v>
      </c>
      <c r="J12162" s="235">
        <v>0.04</v>
      </c>
      <c r="K12162" s="233" t="s">
        <v>37</v>
      </c>
      <c r="L12162" s="235">
        <v>1.04</v>
      </c>
      <c r="M12162" s="236" t="s">
        <v>583</v>
      </c>
    </row>
    <row r="12163" spans="1:13">
      <c r="A12163" s="106" t="str">
        <f t="shared" ref="A12163:A12226" si="190">B12163&amp;" "&amp;C12163</f>
        <v xml:space="preserve">99374 </v>
      </c>
      <c r="B12163" s="231" t="s">
        <v>16620</v>
      </c>
      <c r="C12163" s="232"/>
      <c r="D12163" s="233" t="s">
        <v>1401</v>
      </c>
      <c r="E12163" s="233" t="s">
        <v>1966</v>
      </c>
      <c r="F12163" s="234" t="s">
        <v>16621</v>
      </c>
      <c r="G12163" s="235">
        <v>1.1000000000000001</v>
      </c>
      <c r="H12163" s="235">
        <v>0.88</v>
      </c>
      <c r="I12163" s="235">
        <v>0.43</v>
      </c>
      <c r="J12163" s="235">
        <v>0.06</v>
      </c>
      <c r="K12163" s="235">
        <v>2.04</v>
      </c>
      <c r="L12163" s="235">
        <v>1.59</v>
      </c>
      <c r="M12163" s="236" t="s">
        <v>583</v>
      </c>
    </row>
    <row r="12164" spans="1:13">
      <c r="A12164" s="106" t="str">
        <f t="shared" si="190"/>
        <v xml:space="preserve">99375 </v>
      </c>
      <c r="B12164" s="231" t="s">
        <v>16622</v>
      </c>
      <c r="C12164" s="232"/>
      <c r="D12164" s="233" t="s">
        <v>582</v>
      </c>
      <c r="E12164" s="233" t="s">
        <v>1966</v>
      </c>
      <c r="F12164" s="234" t="s">
        <v>16621</v>
      </c>
      <c r="G12164" s="235">
        <v>1.73</v>
      </c>
      <c r="H12164" s="235">
        <v>1.22</v>
      </c>
      <c r="I12164" s="235">
        <v>0.68</v>
      </c>
      <c r="J12164" s="235">
        <v>0.12</v>
      </c>
      <c r="K12164" s="235">
        <v>3.07</v>
      </c>
      <c r="L12164" s="235">
        <v>2.5299999999999998</v>
      </c>
      <c r="M12164" s="236" t="s">
        <v>583</v>
      </c>
    </row>
    <row r="12165" spans="1:13">
      <c r="A12165" s="106" t="str">
        <f t="shared" si="190"/>
        <v xml:space="preserve">99377 </v>
      </c>
      <c r="B12165" s="231" t="s">
        <v>16623</v>
      </c>
      <c r="C12165" s="232"/>
      <c r="D12165" s="233" t="s">
        <v>1401</v>
      </c>
      <c r="E12165" s="233" t="s">
        <v>1966</v>
      </c>
      <c r="F12165" s="234" t="s">
        <v>16624</v>
      </c>
      <c r="G12165" s="235">
        <v>1.1000000000000001</v>
      </c>
      <c r="H12165" s="235">
        <v>0.88</v>
      </c>
      <c r="I12165" s="235">
        <v>0.43</v>
      </c>
      <c r="J12165" s="235">
        <v>0.06</v>
      </c>
      <c r="K12165" s="235">
        <v>2.04</v>
      </c>
      <c r="L12165" s="235">
        <v>1.59</v>
      </c>
      <c r="M12165" s="236" t="s">
        <v>583</v>
      </c>
    </row>
    <row r="12166" spans="1:13">
      <c r="A12166" s="106" t="str">
        <f t="shared" si="190"/>
        <v xml:space="preserve">99378 </v>
      </c>
      <c r="B12166" s="231" t="s">
        <v>16625</v>
      </c>
      <c r="C12166" s="232"/>
      <c r="D12166" s="233" t="s">
        <v>582</v>
      </c>
      <c r="E12166" s="233" t="s">
        <v>1966</v>
      </c>
      <c r="F12166" s="234" t="s">
        <v>16624</v>
      </c>
      <c r="G12166" s="235">
        <v>1.73</v>
      </c>
      <c r="H12166" s="235">
        <v>1.22</v>
      </c>
      <c r="I12166" s="235">
        <v>0.68</v>
      </c>
      <c r="J12166" s="235">
        <v>0.12</v>
      </c>
      <c r="K12166" s="235">
        <v>3.07</v>
      </c>
      <c r="L12166" s="235">
        <v>2.5299999999999998</v>
      </c>
      <c r="M12166" s="236" t="s">
        <v>583</v>
      </c>
    </row>
    <row r="12167" spans="1:13">
      <c r="A12167" s="106" t="str">
        <f t="shared" si="190"/>
        <v xml:space="preserve">99379 </v>
      </c>
      <c r="B12167" s="231" t="s">
        <v>16626</v>
      </c>
      <c r="C12167" s="232"/>
      <c r="D12167" s="233" t="s">
        <v>1401</v>
      </c>
      <c r="E12167" s="233" t="s">
        <v>1966</v>
      </c>
      <c r="F12167" s="234" t="s">
        <v>16627</v>
      </c>
      <c r="G12167" s="235">
        <v>1.1000000000000001</v>
      </c>
      <c r="H12167" s="235">
        <v>0.88</v>
      </c>
      <c r="I12167" s="235">
        <v>0.43</v>
      </c>
      <c r="J12167" s="235">
        <v>0.06</v>
      </c>
      <c r="K12167" s="235">
        <v>2.04</v>
      </c>
      <c r="L12167" s="235">
        <v>1.59</v>
      </c>
      <c r="M12167" s="236" t="s">
        <v>583</v>
      </c>
    </row>
    <row r="12168" spans="1:13">
      <c r="A12168" s="106" t="str">
        <f t="shared" si="190"/>
        <v xml:space="preserve">99380 </v>
      </c>
      <c r="B12168" s="231" t="s">
        <v>16628</v>
      </c>
      <c r="C12168" s="232"/>
      <c r="D12168" s="233" t="s">
        <v>1401</v>
      </c>
      <c r="E12168" s="233" t="s">
        <v>1966</v>
      </c>
      <c r="F12168" s="234" t="s">
        <v>16627</v>
      </c>
      <c r="G12168" s="235">
        <v>1.73</v>
      </c>
      <c r="H12168" s="235">
        <v>1.22</v>
      </c>
      <c r="I12168" s="235">
        <v>0.68</v>
      </c>
      <c r="J12168" s="235">
        <v>0.12</v>
      </c>
      <c r="K12168" s="235">
        <v>3.07</v>
      </c>
      <c r="L12168" s="235">
        <v>2.5299999999999998</v>
      </c>
      <c r="M12168" s="236" t="s">
        <v>583</v>
      </c>
    </row>
    <row r="12169" spans="1:13">
      <c r="A12169" s="106" t="str">
        <f t="shared" si="190"/>
        <v xml:space="preserve">99381 </v>
      </c>
      <c r="B12169" s="231" t="s">
        <v>16629</v>
      </c>
      <c r="C12169" s="232"/>
      <c r="D12169" s="233" t="s">
        <v>798</v>
      </c>
      <c r="E12169" s="233" t="s">
        <v>1966</v>
      </c>
      <c r="F12169" s="234" t="s">
        <v>16630</v>
      </c>
      <c r="G12169" s="235">
        <v>1.5</v>
      </c>
      <c r="H12169" s="235">
        <v>1.71</v>
      </c>
      <c r="I12169" s="235">
        <v>0.59</v>
      </c>
      <c r="J12169" s="235">
        <v>0.08</v>
      </c>
      <c r="K12169" s="235">
        <v>3.29</v>
      </c>
      <c r="L12169" s="235">
        <v>2.17</v>
      </c>
      <c r="M12169" s="236" t="s">
        <v>583</v>
      </c>
    </row>
    <row r="12170" spans="1:13">
      <c r="A12170" s="106" t="str">
        <f t="shared" si="190"/>
        <v xml:space="preserve">99382 </v>
      </c>
      <c r="B12170" s="231" t="s">
        <v>16631</v>
      </c>
      <c r="C12170" s="232"/>
      <c r="D12170" s="233" t="s">
        <v>798</v>
      </c>
      <c r="E12170" s="233" t="s">
        <v>1966</v>
      </c>
      <c r="F12170" s="234" t="s">
        <v>16632</v>
      </c>
      <c r="G12170" s="235">
        <v>1.6</v>
      </c>
      <c r="H12170" s="235">
        <v>1.75</v>
      </c>
      <c r="I12170" s="235">
        <v>0.63</v>
      </c>
      <c r="J12170" s="235">
        <v>0.1</v>
      </c>
      <c r="K12170" s="235">
        <v>3.45</v>
      </c>
      <c r="L12170" s="235">
        <v>2.33</v>
      </c>
      <c r="M12170" s="236" t="s">
        <v>583</v>
      </c>
    </row>
    <row r="12171" spans="1:13">
      <c r="A12171" s="106" t="str">
        <f t="shared" si="190"/>
        <v xml:space="preserve">99383 </v>
      </c>
      <c r="B12171" s="231" t="s">
        <v>16633</v>
      </c>
      <c r="C12171" s="232"/>
      <c r="D12171" s="233" t="s">
        <v>798</v>
      </c>
      <c r="E12171" s="233" t="s">
        <v>1966</v>
      </c>
      <c r="F12171" s="234" t="s">
        <v>16634</v>
      </c>
      <c r="G12171" s="235">
        <v>1.7</v>
      </c>
      <c r="H12171" s="235">
        <v>1.78</v>
      </c>
      <c r="I12171" s="235">
        <v>0.67</v>
      </c>
      <c r="J12171" s="235">
        <v>0.1</v>
      </c>
      <c r="K12171" s="235">
        <v>3.58</v>
      </c>
      <c r="L12171" s="235">
        <v>2.4700000000000002</v>
      </c>
      <c r="M12171" s="236" t="s">
        <v>583</v>
      </c>
    </row>
    <row r="12172" spans="1:13">
      <c r="A12172" s="106" t="str">
        <f t="shared" si="190"/>
        <v xml:space="preserve">99384 </v>
      </c>
      <c r="B12172" s="231" t="s">
        <v>16635</v>
      </c>
      <c r="C12172" s="232"/>
      <c r="D12172" s="233" t="s">
        <v>798</v>
      </c>
      <c r="E12172" s="233" t="s">
        <v>1966</v>
      </c>
      <c r="F12172" s="234" t="s">
        <v>16636</v>
      </c>
      <c r="G12172" s="235">
        <v>2</v>
      </c>
      <c r="H12172" s="235">
        <v>1.9</v>
      </c>
      <c r="I12172" s="235">
        <v>0.79</v>
      </c>
      <c r="J12172" s="235">
        <v>0.13</v>
      </c>
      <c r="K12172" s="235">
        <v>4.03</v>
      </c>
      <c r="L12172" s="235">
        <v>2.92</v>
      </c>
      <c r="M12172" s="236" t="s">
        <v>583</v>
      </c>
    </row>
    <row r="12173" spans="1:13">
      <c r="A12173" s="106" t="str">
        <f t="shared" si="190"/>
        <v xml:space="preserve">99385 </v>
      </c>
      <c r="B12173" s="231" t="s">
        <v>16637</v>
      </c>
      <c r="C12173" s="232"/>
      <c r="D12173" s="233" t="s">
        <v>798</v>
      </c>
      <c r="E12173" s="233" t="s">
        <v>1966</v>
      </c>
      <c r="F12173" s="234" t="s">
        <v>16638</v>
      </c>
      <c r="G12173" s="235">
        <v>1.92</v>
      </c>
      <c r="H12173" s="235">
        <v>1.87</v>
      </c>
      <c r="I12173" s="235">
        <v>0.76</v>
      </c>
      <c r="J12173" s="235">
        <v>0.13</v>
      </c>
      <c r="K12173" s="235">
        <v>3.92</v>
      </c>
      <c r="L12173" s="235">
        <v>2.81</v>
      </c>
      <c r="M12173" s="236" t="s">
        <v>583</v>
      </c>
    </row>
    <row r="12174" spans="1:13">
      <c r="A12174" s="106" t="str">
        <f t="shared" si="190"/>
        <v xml:space="preserve">99386 </v>
      </c>
      <c r="B12174" s="231" t="s">
        <v>16639</v>
      </c>
      <c r="C12174" s="232"/>
      <c r="D12174" s="233" t="s">
        <v>798</v>
      </c>
      <c r="E12174" s="233" t="s">
        <v>1966</v>
      </c>
      <c r="F12174" s="234" t="s">
        <v>16640</v>
      </c>
      <c r="G12174" s="235">
        <v>2.33</v>
      </c>
      <c r="H12174" s="235">
        <v>2.0299999999999998</v>
      </c>
      <c r="I12174" s="235">
        <v>0.92</v>
      </c>
      <c r="J12174" s="235">
        <v>0.15</v>
      </c>
      <c r="K12174" s="235">
        <v>4.51</v>
      </c>
      <c r="L12174" s="235">
        <v>3.4</v>
      </c>
      <c r="M12174" s="236" t="s">
        <v>583</v>
      </c>
    </row>
    <row r="12175" spans="1:13">
      <c r="A12175" s="106" t="str">
        <f t="shared" si="190"/>
        <v xml:space="preserve">99387 </v>
      </c>
      <c r="B12175" s="231" t="s">
        <v>16641</v>
      </c>
      <c r="C12175" s="232"/>
      <c r="D12175" s="233" t="s">
        <v>798</v>
      </c>
      <c r="E12175" s="233" t="s">
        <v>1966</v>
      </c>
      <c r="F12175" s="234" t="s">
        <v>16642</v>
      </c>
      <c r="G12175" s="235">
        <v>2.5</v>
      </c>
      <c r="H12175" s="235">
        <v>2.23</v>
      </c>
      <c r="I12175" s="235">
        <v>0.98</v>
      </c>
      <c r="J12175" s="235">
        <v>0.16</v>
      </c>
      <c r="K12175" s="235">
        <v>4.8899999999999997</v>
      </c>
      <c r="L12175" s="235">
        <v>3.64</v>
      </c>
      <c r="M12175" s="236" t="s">
        <v>583</v>
      </c>
    </row>
    <row r="12176" spans="1:13">
      <c r="A12176" s="106" t="str">
        <f t="shared" si="190"/>
        <v xml:space="preserve">99391 </v>
      </c>
      <c r="B12176" s="231" t="s">
        <v>16643</v>
      </c>
      <c r="C12176" s="232"/>
      <c r="D12176" s="233" t="s">
        <v>798</v>
      </c>
      <c r="E12176" s="233" t="s">
        <v>1966</v>
      </c>
      <c r="F12176" s="234" t="s">
        <v>16644</v>
      </c>
      <c r="G12176" s="235">
        <v>1.37</v>
      </c>
      <c r="H12176" s="235">
        <v>1.52</v>
      </c>
      <c r="I12176" s="235">
        <v>0.54</v>
      </c>
      <c r="J12176" s="235">
        <v>7.0000000000000007E-2</v>
      </c>
      <c r="K12176" s="235">
        <v>2.96</v>
      </c>
      <c r="L12176" s="235">
        <v>1.98</v>
      </c>
      <c r="M12176" s="236" t="s">
        <v>583</v>
      </c>
    </row>
    <row r="12177" spans="1:13">
      <c r="A12177" s="106" t="str">
        <f t="shared" si="190"/>
        <v xml:space="preserve">99392 </v>
      </c>
      <c r="B12177" s="231" t="s">
        <v>16645</v>
      </c>
      <c r="C12177" s="232"/>
      <c r="D12177" s="233" t="s">
        <v>798</v>
      </c>
      <c r="E12177" s="233" t="s">
        <v>1966</v>
      </c>
      <c r="F12177" s="234" t="s">
        <v>16646</v>
      </c>
      <c r="G12177" s="235">
        <v>1.5</v>
      </c>
      <c r="H12177" s="235">
        <v>1.57</v>
      </c>
      <c r="I12177" s="235">
        <v>0.59</v>
      </c>
      <c r="J12177" s="235">
        <v>0.08</v>
      </c>
      <c r="K12177" s="235">
        <v>3.15</v>
      </c>
      <c r="L12177" s="235">
        <v>2.17</v>
      </c>
      <c r="M12177" s="236" t="s">
        <v>583</v>
      </c>
    </row>
    <row r="12178" spans="1:13">
      <c r="A12178" s="106" t="str">
        <f t="shared" si="190"/>
        <v xml:space="preserve">99393 </v>
      </c>
      <c r="B12178" s="231" t="s">
        <v>16647</v>
      </c>
      <c r="C12178" s="232"/>
      <c r="D12178" s="233" t="s">
        <v>798</v>
      </c>
      <c r="E12178" s="233" t="s">
        <v>1966</v>
      </c>
      <c r="F12178" s="234" t="s">
        <v>16648</v>
      </c>
      <c r="G12178" s="235">
        <v>1.5</v>
      </c>
      <c r="H12178" s="235">
        <v>1.56</v>
      </c>
      <c r="I12178" s="235">
        <v>0.59</v>
      </c>
      <c r="J12178" s="235">
        <v>0.08</v>
      </c>
      <c r="K12178" s="235">
        <v>3.14</v>
      </c>
      <c r="L12178" s="235">
        <v>2.17</v>
      </c>
      <c r="M12178" s="236" t="s">
        <v>583</v>
      </c>
    </row>
    <row r="12179" spans="1:13">
      <c r="A12179" s="106" t="str">
        <f t="shared" si="190"/>
        <v xml:space="preserve">99394 </v>
      </c>
      <c r="B12179" s="231" t="s">
        <v>16649</v>
      </c>
      <c r="C12179" s="232"/>
      <c r="D12179" s="233" t="s">
        <v>798</v>
      </c>
      <c r="E12179" s="233" t="s">
        <v>1966</v>
      </c>
      <c r="F12179" s="234" t="s">
        <v>16650</v>
      </c>
      <c r="G12179" s="235">
        <v>1.7</v>
      </c>
      <c r="H12179" s="235">
        <v>1.64</v>
      </c>
      <c r="I12179" s="235">
        <v>0.67</v>
      </c>
      <c r="J12179" s="235">
        <v>0.1</v>
      </c>
      <c r="K12179" s="235">
        <v>3.44</v>
      </c>
      <c r="L12179" s="235">
        <v>2.4700000000000002</v>
      </c>
      <c r="M12179" s="236" t="s">
        <v>583</v>
      </c>
    </row>
    <row r="12180" spans="1:13">
      <c r="A12180" s="106" t="str">
        <f t="shared" si="190"/>
        <v xml:space="preserve">99395 </v>
      </c>
      <c r="B12180" s="231" t="s">
        <v>16651</v>
      </c>
      <c r="C12180" s="232"/>
      <c r="D12180" s="233" t="s">
        <v>798</v>
      </c>
      <c r="E12180" s="233" t="s">
        <v>1966</v>
      </c>
      <c r="F12180" s="234" t="s">
        <v>16652</v>
      </c>
      <c r="G12180" s="235">
        <v>1.75</v>
      </c>
      <c r="H12180" s="235">
        <v>1.66</v>
      </c>
      <c r="I12180" s="235">
        <v>0.69</v>
      </c>
      <c r="J12180" s="235">
        <v>0.12</v>
      </c>
      <c r="K12180" s="235">
        <v>3.53</v>
      </c>
      <c r="L12180" s="235">
        <v>2.56</v>
      </c>
      <c r="M12180" s="236" t="s">
        <v>583</v>
      </c>
    </row>
    <row r="12181" spans="1:13">
      <c r="A12181" s="106" t="str">
        <f t="shared" si="190"/>
        <v xml:space="preserve">99396 </v>
      </c>
      <c r="B12181" s="231" t="s">
        <v>16653</v>
      </c>
      <c r="C12181" s="232"/>
      <c r="D12181" s="233" t="s">
        <v>798</v>
      </c>
      <c r="E12181" s="233" t="s">
        <v>1966</v>
      </c>
      <c r="F12181" s="234" t="s">
        <v>16654</v>
      </c>
      <c r="G12181" s="235">
        <v>1.9</v>
      </c>
      <c r="H12181" s="235">
        <v>1.72</v>
      </c>
      <c r="I12181" s="235">
        <v>0.75</v>
      </c>
      <c r="J12181" s="235">
        <v>0.13</v>
      </c>
      <c r="K12181" s="235">
        <v>3.75</v>
      </c>
      <c r="L12181" s="235">
        <v>2.78</v>
      </c>
      <c r="M12181" s="236" t="s">
        <v>583</v>
      </c>
    </row>
    <row r="12182" spans="1:13">
      <c r="A12182" s="106" t="str">
        <f t="shared" si="190"/>
        <v xml:space="preserve">99397 </v>
      </c>
      <c r="B12182" s="231" t="s">
        <v>16655</v>
      </c>
      <c r="C12182" s="232"/>
      <c r="D12182" s="233" t="s">
        <v>798</v>
      </c>
      <c r="E12182" s="233" t="s">
        <v>1966</v>
      </c>
      <c r="F12182" s="234" t="s">
        <v>16656</v>
      </c>
      <c r="G12182" s="235">
        <v>2</v>
      </c>
      <c r="H12182" s="235">
        <v>1.91</v>
      </c>
      <c r="I12182" s="235">
        <v>0.79</v>
      </c>
      <c r="J12182" s="235">
        <v>0.13</v>
      </c>
      <c r="K12182" s="235">
        <v>4.04</v>
      </c>
      <c r="L12182" s="235">
        <v>2.92</v>
      </c>
      <c r="M12182" s="236" t="s">
        <v>583</v>
      </c>
    </row>
    <row r="12183" spans="1:13">
      <c r="A12183" s="106" t="str">
        <f t="shared" si="190"/>
        <v xml:space="preserve">99401 </v>
      </c>
      <c r="B12183" s="231" t="s">
        <v>16658</v>
      </c>
      <c r="C12183" s="232"/>
      <c r="D12183" s="233" t="s">
        <v>798</v>
      </c>
      <c r="E12183" s="233" t="s">
        <v>1966</v>
      </c>
      <c r="F12183" s="234" t="s">
        <v>21521</v>
      </c>
      <c r="G12183" s="235">
        <v>0.48</v>
      </c>
      <c r="H12183" s="235">
        <v>0.64</v>
      </c>
      <c r="I12183" s="235">
        <v>0.19</v>
      </c>
      <c r="J12183" s="235">
        <v>0.03</v>
      </c>
      <c r="K12183" s="235">
        <v>1.1499999999999999</v>
      </c>
      <c r="L12183" s="235">
        <v>0.7</v>
      </c>
      <c r="M12183" s="236" t="s">
        <v>583</v>
      </c>
    </row>
    <row r="12184" spans="1:13">
      <c r="A12184" s="106" t="str">
        <f t="shared" si="190"/>
        <v xml:space="preserve">99402 </v>
      </c>
      <c r="B12184" s="231" t="s">
        <v>16659</v>
      </c>
      <c r="C12184" s="232"/>
      <c r="D12184" s="233" t="s">
        <v>798</v>
      </c>
      <c r="E12184" s="233" t="s">
        <v>1966</v>
      </c>
      <c r="F12184" s="234" t="s">
        <v>21522</v>
      </c>
      <c r="G12184" s="235">
        <v>0.98</v>
      </c>
      <c r="H12184" s="235">
        <v>0.84</v>
      </c>
      <c r="I12184" s="235">
        <v>0.39</v>
      </c>
      <c r="J12184" s="235">
        <v>0.05</v>
      </c>
      <c r="K12184" s="235">
        <v>1.87</v>
      </c>
      <c r="L12184" s="235">
        <v>1.42</v>
      </c>
      <c r="M12184" s="236" t="s">
        <v>583</v>
      </c>
    </row>
    <row r="12185" spans="1:13">
      <c r="A12185" s="106" t="str">
        <f t="shared" si="190"/>
        <v xml:space="preserve">99403 </v>
      </c>
      <c r="B12185" s="231" t="s">
        <v>16660</v>
      </c>
      <c r="C12185" s="232"/>
      <c r="D12185" s="233" t="s">
        <v>798</v>
      </c>
      <c r="E12185" s="233" t="s">
        <v>1966</v>
      </c>
      <c r="F12185" s="234" t="s">
        <v>21523</v>
      </c>
      <c r="G12185" s="235">
        <v>1.46</v>
      </c>
      <c r="H12185" s="235">
        <v>1.03</v>
      </c>
      <c r="I12185" s="235">
        <v>0.56999999999999995</v>
      </c>
      <c r="J12185" s="235">
        <v>0.08</v>
      </c>
      <c r="K12185" s="235">
        <v>2.57</v>
      </c>
      <c r="L12185" s="235">
        <v>2.11</v>
      </c>
      <c r="M12185" s="236" t="s">
        <v>583</v>
      </c>
    </row>
    <row r="12186" spans="1:13">
      <c r="A12186" s="106" t="str">
        <f t="shared" si="190"/>
        <v xml:space="preserve">99404 </v>
      </c>
      <c r="B12186" s="231" t="s">
        <v>16661</v>
      </c>
      <c r="C12186" s="232"/>
      <c r="D12186" s="233" t="s">
        <v>798</v>
      </c>
      <c r="E12186" s="233" t="s">
        <v>1966</v>
      </c>
      <c r="F12186" s="234" t="s">
        <v>21524</v>
      </c>
      <c r="G12186" s="235">
        <v>1.95</v>
      </c>
      <c r="H12186" s="235">
        <v>1.22</v>
      </c>
      <c r="I12186" s="235">
        <v>0.77</v>
      </c>
      <c r="J12186" s="235">
        <v>0.13</v>
      </c>
      <c r="K12186" s="235">
        <v>3.3</v>
      </c>
      <c r="L12186" s="235">
        <v>2.85</v>
      </c>
      <c r="M12186" s="236" t="s">
        <v>583</v>
      </c>
    </row>
    <row r="12187" spans="1:13">
      <c r="A12187" s="106" t="str">
        <f t="shared" si="190"/>
        <v xml:space="preserve">99406 </v>
      </c>
      <c r="B12187" s="231" t="s">
        <v>16662</v>
      </c>
      <c r="C12187" s="232"/>
      <c r="D12187" s="233" t="s">
        <v>1358</v>
      </c>
      <c r="E12187" s="233"/>
      <c r="F12187" s="234" t="s">
        <v>16663</v>
      </c>
      <c r="G12187" s="235">
        <v>0.24</v>
      </c>
      <c r="H12187" s="235">
        <v>0.17</v>
      </c>
      <c r="I12187" s="235">
        <v>0.09</v>
      </c>
      <c r="J12187" s="235">
        <v>0.02</v>
      </c>
      <c r="K12187" s="235">
        <v>0.43</v>
      </c>
      <c r="L12187" s="235">
        <v>0.35</v>
      </c>
      <c r="M12187" s="236" t="s">
        <v>583</v>
      </c>
    </row>
    <row r="12188" spans="1:13">
      <c r="A12188" s="106" t="str">
        <f t="shared" si="190"/>
        <v xml:space="preserve">99407 </v>
      </c>
      <c r="B12188" s="231" t="s">
        <v>16664</v>
      </c>
      <c r="C12188" s="232"/>
      <c r="D12188" s="233" t="s">
        <v>1358</v>
      </c>
      <c r="E12188" s="233"/>
      <c r="F12188" s="234" t="s">
        <v>16665</v>
      </c>
      <c r="G12188" s="235">
        <v>0.5</v>
      </c>
      <c r="H12188" s="235">
        <v>0.28000000000000003</v>
      </c>
      <c r="I12188" s="235">
        <v>0.2</v>
      </c>
      <c r="J12188" s="235">
        <v>0.04</v>
      </c>
      <c r="K12188" s="235">
        <v>0.82</v>
      </c>
      <c r="L12188" s="235">
        <v>0.74</v>
      </c>
      <c r="M12188" s="236" t="s">
        <v>583</v>
      </c>
    </row>
    <row r="12189" spans="1:13">
      <c r="A12189" s="106" t="str">
        <f t="shared" si="190"/>
        <v xml:space="preserve">99408 </v>
      </c>
      <c r="B12189" s="231" t="s">
        <v>16666</v>
      </c>
      <c r="C12189" s="232"/>
      <c r="D12189" s="233" t="s">
        <v>798</v>
      </c>
      <c r="E12189" s="233" t="s">
        <v>1966</v>
      </c>
      <c r="F12189" s="234" t="s">
        <v>16667</v>
      </c>
      <c r="G12189" s="235">
        <v>0.65</v>
      </c>
      <c r="H12189" s="235">
        <v>0.33</v>
      </c>
      <c r="I12189" s="235">
        <v>0.26</v>
      </c>
      <c r="J12189" s="235">
        <v>0.04</v>
      </c>
      <c r="K12189" s="235">
        <v>1.02</v>
      </c>
      <c r="L12189" s="235">
        <v>0.95</v>
      </c>
      <c r="M12189" s="236" t="s">
        <v>583</v>
      </c>
    </row>
    <row r="12190" spans="1:13">
      <c r="A12190" s="106" t="str">
        <f t="shared" si="190"/>
        <v xml:space="preserve">99409 </v>
      </c>
      <c r="B12190" s="231" t="s">
        <v>16668</v>
      </c>
      <c r="C12190" s="232"/>
      <c r="D12190" s="233" t="s">
        <v>798</v>
      </c>
      <c r="E12190" s="233" t="s">
        <v>1966</v>
      </c>
      <c r="F12190" s="234" t="s">
        <v>16669</v>
      </c>
      <c r="G12190" s="235">
        <v>1.3</v>
      </c>
      <c r="H12190" s="235">
        <v>0.59</v>
      </c>
      <c r="I12190" s="235">
        <v>0.51</v>
      </c>
      <c r="J12190" s="235">
        <v>7.0000000000000007E-2</v>
      </c>
      <c r="K12190" s="235">
        <v>1.96</v>
      </c>
      <c r="L12190" s="235">
        <v>1.88</v>
      </c>
      <c r="M12190" s="236" t="s">
        <v>583</v>
      </c>
    </row>
    <row r="12191" spans="1:13">
      <c r="A12191" s="106" t="str">
        <f t="shared" si="190"/>
        <v xml:space="preserve">99411 </v>
      </c>
      <c r="B12191" s="231" t="s">
        <v>16670</v>
      </c>
      <c r="C12191" s="232"/>
      <c r="D12191" s="233" t="s">
        <v>798</v>
      </c>
      <c r="E12191" s="233" t="s">
        <v>1966</v>
      </c>
      <c r="F12191" s="234" t="s">
        <v>16671</v>
      </c>
      <c r="G12191" s="235">
        <v>0.15</v>
      </c>
      <c r="H12191" s="235">
        <v>0.43</v>
      </c>
      <c r="I12191" s="235">
        <v>0.06</v>
      </c>
      <c r="J12191" s="235">
        <v>0.01</v>
      </c>
      <c r="K12191" s="235">
        <v>0.59</v>
      </c>
      <c r="L12191" s="235">
        <v>0.22</v>
      </c>
      <c r="M12191" s="236" t="s">
        <v>583</v>
      </c>
    </row>
    <row r="12192" spans="1:13">
      <c r="A12192" s="106" t="str">
        <f t="shared" si="190"/>
        <v xml:space="preserve">99412 </v>
      </c>
      <c r="B12192" s="231" t="s">
        <v>16672</v>
      </c>
      <c r="C12192" s="232"/>
      <c r="D12192" s="233" t="s">
        <v>798</v>
      </c>
      <c r="E12192" s="233" t="s">
        <v>1966</v>
      </c>
      <c r="F12192" s="234" t="s">
        <v>16671</v>
      </c>
      <c r="G12192" s="235">
        <v>0.25</v>
      </c>
      <c r="H12192" s="235">
        <v>0.47</v>
      </c>
      <c r="I12192" s="235">
        <v>0.1</v>
      </c>
      <c r="J12192" s="235">
        <v>0.02</v>
      </c>
      <c r="K12192" s="235">
        <v>0.74</v>
      </c>
      <c r="L12192" s="235">
        <v>0.37</v>
      </c>
      <c r="M12192" s="236" t="s">
        <v>583</v>
      </c>
    </row>
    <row r="12193" spans="1:13">
      <c r="A12193" s="106" t="str">
        <f t="shared" si="190"/>
        <v xml:space="preserve">99415 </v>
      </c>
      <c r="B12193" s="231" t="s">
        <v>16673</v>
      </c>
      <c r="C12193" s="232"/>
      <c r="D12193" s="233" t="s">
        <v>1358</v>
      </c>
      <c r="E12193" s="233"/>
      <c r="F12193" s="234" t="s">
        <v>18236</v>
      </c>
      <c r="G12193" s="235">
        <v>0</v>
      </c>
      <c r="H12193" s="235">
        <v>0.61</v>
      </c>
      <c r="I12193" s="235" t="s">
        <v>37</v>
      </c>
      <c r="J12193" s="235">
        <v>0.01</v>
      </c>
      <c r="K12193" s="235">
        <v>0.62</v>
      </c>
      <c r="L12193" s="235" t="s">
        <v>37</v>
      </c>
      <c r="M12193" s="236" t="s">
        <v>1125</v>
      </c>
    </row>
    <row r="12194" spans="1:13">
      <c r="A12194" s="106" t="str">
        <f t="shared" si="190"/>
        <v xml:space="preserve">99416 </v>
      </c>
      <c r="B12194" s="231" t="s">
        <v>16674</v>
      </c>
      <c r="C12194" s="232"/>
      <c r="D12194" s="233" t="s">
        <v>1358</v>
      </c>
      <c r="E12194" s="233"/>
      <c r="F12194" s="234" t="s">
        <v>18237</v>
      </c>
      <c r="G12194" s="235">
        <v>0</v>
      </c>
      <c r="H12194" s="235">
        <v>0.28000000000000003</v>
      </c>
      <c r="I12194" s="235" t="s">
        <v>37</v>
      </c>
      <c r="J12194" s="235">
        <v>0.01</v>
      </c>
      <c r="K12194" s="235">
        <v>0.28999999999999998</v>
      </c>
      <c r="L12194" s="235" t="s">
        <v>37</v>
      </c>
      <c r="M12194" s="236" t="s">
        <v>1125</v>
      </c>
    </row>
    <row r="12195" spans="1:13">
      <c r="A12195" s="106" t="str">
        <f t="shared" si="190"/>
        <v xml:space="preserve">99417 </v>
      </c>
      <c r="B12195" s="231" t="s">
        <v>18238</v>
      </c>
      <c r="C12195" s="232"/>
      <c r="D12195" s="233" t="s">
        <v>582</v>
      </c>
      <c r="E12195" s="233" t="s">
        <v>1966</v>
      </c>
      <c r="F12195" s="234" t="s">
        <v>19291</v>
      </c>
      <c r="G12195" s="235">
        <v>0.61</v>
      </c>
      <c r="H12195" s="235">
        <v>0.28000000000000003</v>
      </c>
      <c r="I12195" s="235">
        <v>0.24</v>
      </c>
      <c r="J12195" s="235">
        <v>0.04</v>
      </c>
      <c r="K12195" s="235">
        <v>0.93</v>
      </c>
      <c r="L12195" s="235">
        <v>0.89</v>
      </c>
      <c r="M12195" s="236" t="s">
        <v>1125</v>
      </c>
    </row>
    <row r="12196" spans="1:13">
      <c r="A12196" s="106" t="str">
        <f t="shared" si="190"/>
        <v xml:space="preserve">99418 </v>
      </c>
      <c r="B12196" s="231" t="s">
        <v>19292</v>
      </c>
      <c r="C12196" s="232"/>
      <c r="D12196" s="233" t="s">
        <v>582</v>
      </c>
      <c r="E12196" s="233" t="s">
        <v>1966</v>
      </c>
      <c r="F12196" s="234" t="s">
        <v>18712</v>
      </c>
      <c r="G12196" s="235">
        <v>0.81</v>
      </c>
      <c r="H12196" s="233" t="s">
        <v>37</v>
      </c>
      <c r="I12196" s="235">
        <v>0.32</v>
      </c>
      <c r="J12196" s="235">
        <v>0.04</v>
      </c>
      <c r="K12196" s="233" t="s">
        <v>37</v>
      </c>
      <c r="L12196" s="235">
        <v>1.17</v>
      </c>
      <c r="M12196" s="236" t="s">
        <v>1125</v>
      </c>
    </row>
    <row r="12197" spans="1:13">
      <c r="A12197" s="106" t="str">
        <f t="shared" si="190"/>
        <v xml:space="preserve">99421 </v>
      </c>
      <c r="B12197" s="231" t="s">
        <v>17865</v>
      </c>
      <c r="C12197" s="232"/>
      <c r="D12197" s="233" t="s">
        <v>1358</v>
      </c>
      <c r="E12197" s="233"/>
      <c r="F12197" s="234" t="s">
        <v>15003</v>
      </c>
      <c r="G12197" s="235">
        <v>0.25</v>
      </c>
      <c r="H12197" s="235">
        <v>0.18</v>
      </c>
      <c r="I12197" s="235">
        <v>0.11</v>
      </c>
      <c r="J12197" s="235">
        <v>0.02</v>
      </c>
      <c r="K12197" s="235">
        <v>0.45</v>
      </c>
      <c r="L12197" s="235">
        <v>0.38</v>
      </c>
      <c r="M12197" s="236" t="s">
        <v>583</v>
      </c>
    </row>
    <row r="12198" spans="1:13">
      <c r="A12198" s="106" t="str">
        <f t="shared" si="190"/>
        <v xml:space="preserve">99422 </v>
      </c>
      <c r="B12198" s="231" t="s">
        <v>17866</v>
      </c>
      <c r="C12198" s="232"/>
      <c r="D12198" s="233" t="s">
        <v>1358</v>
      </c>
      <c r="E12198" s="233"/>
      <c r="F12198" s="234" t="s">
        <v>15004</v>
      </c>
      <c r="G12198" s="235">
        <v>0.5</v>
      </c>
      <c r="H12198" s="235">
        <v>0.34</v>
      </c>
      <c r="I12198" s="235">
        <v>0.22</v>
      </c>
      <c r="J12198" s="235">
        <v>0.04</v>
      </c>
      <c r="K12198" s="235">
        <v>0.88</v>
      </c>
      <c r="L12198" s="235">
        <v>0.76</v>
      </c>
      <c r="M12198" s="236" t="s">
        <v>583</v>
      </c>
    </row>
    <row r="12199" spans="1:13">
      <c r="A12199" s="106" t="str">
        <f t="shared" si="190"/>
        <v xml:space="preserve">99423 </v>
      </c>
      <c r="B12199" s="231" t="s">
        <v>17867</v>
      </c>
      <c r="C12199" s="232"/>
      <c r="D12199" s="233" t="s">
        <v>1358</v>
      </c>
      <c r="E12199" s="233"/>
      <c r="F12199" s="234" t="s">
        <v>15005</v>
      </c>
      <c r="G12199" s="235">
        <v>0.8</v>
      </c>
      <c r="H12199" s="235">
        <v>0.55000000000000004</v>
      </c>
      <c r="I12199" s="235">
        <v>0.34</v>
      </c>
      <c r="J12199" s="235">
        <v>0.04</v>
      </c>
      <c r="K12199" s="235">
        <v>1.39</v>
      </c>
      <c r="L12199" s="235">
        <v>1.18</v>
      </c>
      <c r="M12199" s="236" t="s">
        <v>583</v>
      </c>
    </row>
    <row r="12200" spans="1:13">
      <c r="A12200" s="106" t="str">
        <f t="shared" si="190"/>
        <v xml:space="preserve">99424 </v>
      </c>
      <c r="B12200" s="231" t="s">
        <v>18303</v>
      </c>
      <c r="C12200" s="232"/>
      <c r="D12200" s="233" t="s">
        <v>1358</v>
      </c>
      <c r="E12200" s="233"/>
      <c r="F12200" s="234" t="s">
        <v>18302</v>
      </c>
      <c r="G12200" s="235">
        <v>1.45</v>
      </c>
      <c r="H12200" s="235">
        <v>0.94</v>
      </c>
      <c r="I12200" s="235">
        <v>0.67</v>
      </c>
      <c r="J12200" s="235">
        <v>0.12</v>
      </c>
      <c r="K12200" s="235">
        <v>2.5099999999999998</v>
      </c>
      <c r="L12200" s="235">
        <v>2.2400000000000002</v>
      </c>
      <c r="M12200" s="236" t="s">
        <v>583</v>
      </c>
    </row>
    <row r="12201" spans="1:13">
      <c r="A12201" s="106" t="str">
        <f t="shared" si="190"/>
        <v xml:space="preserve">99425 </v>
      </c>
      <c r="B12201" s="231" t="s">
        <v>18301</v>
      </c>
      <c r="C12201" s="232"/>
      <c r="D12201" s="233" t="s">
        <v>1358</v>
      </c>
      <c r="E12201" s="233"/>
      <c r="F12201" s="234" t="s">
        <v>18300</v>
      </c>
      <c r="G12201" s="235">
        <v>1</v>
      </c>
      <c r="H12201" s="235">
        <v>0.76</v>
      </c>
      <c r="I12201" s="235">
        <v>0.46</v>
      </c>
      <c r="J12201" s="235">
        <v>0.06</v>
      </c>
      <c r="K12201" s="235">
        <v>1.82</v>
      </c>
      <c r="L12201" s="235">
        <v>1.52</v>
      </c>
      <c r="M12201" s="236" t="s">
        <v>1125</v>
      </c>
    </row>
    <row r="12202" spans="1:13">
      <c r="A12202" s="106" t="str">
        <f t="shared" si="190"/>
        <v xml:space="preserve">99426 </v>
      </c>
      <c r="B12202" s="231" t="s">
        <v>18299</v>
      </c>
      <c r="C12202" s="232"/>
      <c r="D12202" s="233" t="s">
        <v>1358</v>
      </c>
      <c r="E12202" s="233"/>
      <c r="F12202" s="234" t="s">
        <v>18298</v>
      </c>
      <c r="G12202" s="235">
        <v>1</v>
      </c>
      <c r="H12202" s="235">
        <v>0.85</v>
      </c>
      <c r="I12202" s="235">
        <v>0.41</v>
      </c>
      <c r="J12202" s="235">
        <v>0.06</v>
      </c>
      <c r="K12202" s="235">
        <v>1.91</v>
      </c>
      <c r="L12202" s="235">
        <v>1.47</v>
      </c>
      <c r="M12202" s="236" t="s">
        <v>583</v>
      </c>
    </row>
    <row r="12203" spans="1:13">
      <c r="A12203" s="106" t="str">
        <f t="shared" si="190"/>
        <v xml:space="preserve">99427 </v>
      </c>
      <c r="B12203" s="231" t="s">
        <v>18297</v>
      </c>
      <c r="C12203" s="232"/>
      <c r="D12203" s="233" t="s">
        <v>1358</v>
      </c>
      <c r="E12203" s="233"/>
      <c r="F12203" s="234" t="s">
        <v>18296</v>
      </c>
      <c r="G12203" s="235">
        <v>0.71</v>
      </c>
      <c r="H12203" s="235">
        <v>0.81</v>
      </c>
      <c r="I12203" s="235">
        <v>0.31</v>
      </c>
      <c r="J12203" s="235">
        <v>0.04</v>
      </c>
      <c r="K12203" s="235">
        <v>1.56</v>
      </c>
      <c r="L12203" s="235">
        <v>1.06</v>
      </c>
      <c r="M12203" s="236" t="s">
        <v>1125</v>
      </c>
    </row>
    <row r="12204" spans="1:13">
      <c r="A12204" s="106" t="str">
        <f t="shared" si="190"/>
        <v xml:space="preserve">99429 </v>
      </c>
      <c r="B12204" s="231" t="s">
        <v>16675</v>
      </c>
      <c r="C12204" s="232"/>
      <c r="D12204" s="233" t="s">
        <v>798</v>
      </c>
      <c r="E12204" s="233"/>
      <c r="F12204" s="234" t="s">
        <v>16676</v>
      </c>
      <c r="G12204" s="235">
        <v>0</v>
      </c>
      <c r="H12204" s="235">
        <v>0</v>
      </c>
      <c r="I12204" s="235">
        <v>0</v>
      </c>
      <c r="J12204" s="235">
        <v>0</v>
      </c>
      <c r="K12204" s="235">
        <v>0</v>
      </c>
      <c r="L12204" s="235">
        <v>0</v>
      </c>
      <c r="M12204" s="236" t="s">
        <v>583</v>
      </c>
    </row>
    <row r="12205" spans="1:13">
      <c r="A12205" s="106" t="str">
        <f t="shared" si="190"/>
        <v xml:space="preserve">99437 </v>
      </c>
      <c r="B12205" s="231" t="s">
        <v>18295</v>
      </c>
      <c r="C12205" s="232"/>
      <c r="D12205" s="233" t="s">
        <v>1358</v>
      </c>
      <c r="E12205" s="233"/>
      <c r="F12205" s="234" t="s">
        <v>18294</v>
      </c>
      <c r="G12205" s="235">
        <v>1</v>
      </c>
      <c r="H12205" s="235">
        <v>0.72</v>
      </c>
      <c r="I12205" s="235">
        <v>0.42</v>
      </c>
      <c r="J12205" s="235">
        <v>0.06</v>
      </c>
      <c r="K12205" s="235">
        <v>1.78</v>
      </c>
      <c r="L12205" s="235">
        <v>1.48</v>
      </c>
      <c r="M12205" s="236" t="s">
        <v>1125</v>
      </c>
    </row>
    <row r="12206" spans="1:13">
      <c r="A12206" s="106" t="str">
        <f t="shared" si="190"/>
        <v xml:space="preserve">99439 </v>
      </c>
      <c r="B12206" s="231" t="s">
        <v>18239</v>
      </c>
      <c r="C12206" s="232"/>
      <c r="D12206" s="233" t="s">
        <v>1358</v>
      </c>
      <c r="E12206" s="233"/>
      <c r="F12206" s="234" t="s">
        <v>18293</v>
      </c>
      <c r="G12206" s="235">
        <v>0.7</v>
      </c>
      <c r="H12206" s="235">
        <v>0.68</v>
      </c>
      <c r="I12206" s="235">
        <v>0.28999999999999998</v>
      </c>
      <c r="J12206" s="235">
        <v>0.04</v>
      </c>
      <c r="K12206" s="235">
        <v>1.42</v>
      </c>
      <c r="L12206" s="235">
        <v>1.03</v>
      </c>
      <c r="M12206" s="236" t="s">
        <v>1125</v>
      </c>
    </row>
    <row r="12207" spans="1:13">
      <c r="A12207" s="106" t="str">
        <f t="shared" si="190"/>
        <v xml:space="preserve">99446 </v>
      </c>
      <c r="B12207" s="231" t="s">
        <v>16683</v>
      </c>
      <c r="C12207" s="232"/>
      <c r="D12207" s="233" t="s">
        <v>1358</v>
      </c>
      <c r="E12207" s="233"/>
      <c r="F12207" s="234" t="s">
        <v>426</v>
      </c>
      <c r="G12207" s="235">
        <v>0.35</v>
      </c>
      <c r="H12207" s="235">
        <v>0.15</v>
      </c>
      <c r="I12207" s="235">
        <v>0.15</v>
      </c>
      <c r="J12207" s="235">
        <v>0.03</v>
      </c>
      <c r="K12207" s="235">
        <v>0.53</v>
      </c>
      <c r="L12207" s="235">
        <v>0.53</v>
      </c>
      <c r="M12207" s="236" t="s">
        <v>583</v>
      </c>
    </row>
    <row r="12208" spans="1:13">
      <c r="A12208" s="106" t="str">
        <f t="shared" si="190"/>
        <v xml:space="preserve">99447 </v>
      </c>
      <c r="B12208" s="231" t="s">
        <v>16684</v>
      </c>
      <c r="C12208" s="232"/>
      <c r="D12208" s="233" t="s">
        <v>1358</v>
      </c>
      <c r="E12208" s="233"/>
      <c r="F12208" s="234" t="s">
        <v>427</v>
      </c>
      <c r="G12208" s="235">
        <v>0.7</v>
      </c>
      <c r="H12208" s="235">
        <v>0.31</v>
      </c>
      <c r="I12208" s="235">
        <v>0.31</v>
      </c>
      <c r="J12208" s="235">
        <v>0.06</v>
      </c>
      <c r="K12208" s="235">
        <v>1.07</v>
      </c>
      <c r="L12208" s="235">
        <v>1.07</v>
      </c>
      <c r="M12208" s="236" t="s">
        <v>583</v>
      </c>
    </row>
    <row r="12209" spans="1:13">
      <c r="A12209" s="106" t="str">
        <f t="shared" si="190"/>
        <v xml:space="preserve">99448 </v>
      </c>
      <c r="B12209" s="231" t="s">
        <v>16685</v>
      </c>
      <c r="C12209" s="232"/>
      <c r="D12209" s="233" t="s">
        <v>1358</v>
      </c>
      <c r="E12209" s="233"/>
      <c r="F12209" s="234" t="s">
        <v>428</v>
      </c>
      <c r="G12209" s="235">
        <v>1.05</v>
      </c>
      <c r="H12209" s="235">
        <v>0.46</v>
      </c>
      <c r="I12209" s="235">
        <v>0.46</v>
      </c>
      <c r="J12209" s="235">
        <v>0.08</v>
      </c>
      <c r="K12209" s="235">
        <v>1.59</v>
      </c>
      <c r="L12209" s="235">
        <v>1.59</v>
      </c>
      <c r="M12209" s="236" t="s">
        <v>583</v>
      </c>
    </row>
    <row r="12210" spans="1:13">
      <c r="A12210" s="106" t="str">
        <f t="shared" si="190"/>
        <v xml:space="preserve">99449 </v>
      </c>
      <c r="B12210" s="231" t="s">
        <v>16686</v>
      </c>
      <c r="C12210" s="232"/>
      <c r="D12210" s="233" t="s">
        <v>1358</v>
      </c>
      <c r="E12210" s="233"/>
      <c r="F12210" s="234" t="s">
        <v>429</v>
      </c>
      <c r="G12210" s="235">
        <v>1.4</v>
      </c>
      <c r="H12210" s="235">
        <v>0.63</v>
      </c>
      <c r="I12210" s="235">
        <v>0.63</v>
      </c>
      <c r="J12210" s="235">
        <v>0.12</v>
      </c>
      <c r="K12210" s="235">
        <v>2.15</v>
      </c>
      <c r="L12210" s="235">
        <v>2.15</v>
      </c>
      <c r="M12210" s="236" t="s">
        <v>583</v>
      </c>
    </row>
    <row r="12211" spans="1:13">
      <c r="A12211" s="106" t="str">
        <f t="shared" si="190"/>
        <v xml:space="preserve">99450 </v>
      </c>
      <c r="B12211" s="231" t="s">
        <v>16687</v>
      </c>
      <c r="C12211" s="232"/>
      <c r="D12211" s="233" t="s">
        <v>798</v>
      </c>
      <c r="E12211" s="233"/>
      <c r="F12211" s="234" t="s">
        <v>16688</v>
      </c>
      <c r="G12211" s="235">
        <v>0</v>
      </c>
      <c r="H12211" s="235">
        <v>0</v>
      </c>
      <c r="I12211" s="235">
        <v>0</v>
      </c>
      <c r="J12211" s="235">
        <v>0</v>
      </c>
      <c r="K12211" s="235">
        <v>0</v>
      </c>
      <c r="L12211" s="235">
        <v>0</v>
      </c>
      <c r="M12211" s="236" t="s">
        <v>583</v>
      </c>
    </row>
    <row r="12212" spans="1:13">
      <c r="A12212" s="106" t="str">
        <f t="shared" si="190"/>
        <v xml:space="preserve">99451 </v>
      </c>
      <c r="B12212" s="231" t="s">
        <v>16689</v>
      </c>
      <c r="C12212" s="232"/>
      <c r="D12212" s="233" t="s">
        <v>1358</v>
      </c>
      <c r="E12212" s="233"/>
      <c r="F12212" s="234" t="s">
        <v>424</v>
      </c>
      <c r="G12212" s="235">
        <v>0.7</v>
      </c>
      <c r="H12212" s="235">
        <v>0.28000000000000003</v>
      </c>
      <c r="I12212" s="235">
        <v>0.28000000000000003</v>
      </c>
      <c r="J12212" s="235">
        <v>0.04</v>
      </c>
      <c r="K12212" s="235">
        <v>1.02</v>
      </c>
      <c r="L12212" s="235">
        <v>1.02</v>
      </c>
      <c r="M12212" s="236" t="s">
        <v>583</v>
      </c>
    </row>
    <row r="12213" spans="1:13">
      <c r="A12213" s="106" t="str">
        <f t="shared" si="190"/>
        <v xml:space="preserve">99452 </v>
      </c>
      <c r="B12213" s="231" t="s">
        <v>16690</v>
      </c>
      <c r="C12213" s="232"/>
      <c r="D12213" s="233" t="s">
        <v>1358</v>
      </c>
      <c r="E12213" s="233"/>
      <c r="F12213" s="234" t="s">
        <v>425</v>
      </c>
      <c r="G12213" s="235">
        <v>0.7</v>
      </c>
      <c r="H12213" s="235">
        <v>0.3</v>
      </c>
      <c r="I12213" s="235">
        <v>0.3</v>
      </c>
      <c r="J12213" s="235">
        <v>0.04</v>
      </c>
      <c r="K12213" s="235">
        <v>1.04</v>
      </c>
      <c r="L12213" s="235">
        <v>1.04</v>
      </c>
      <c r="M12213" s="236" t="s">
        <v>583</v>
      </c>
    </row>
    <row r="12214" spans="1:13">
      <c r="A12214" s="106" t="str">
        <f t="shared" si="190"/>
        <v xml:space="preserve">99453 </v>
      </c>
      <c r="B12214" s="231" t="s">
        <v>16691</v>
      </c>
      <c r="C12214" s="232"/>
      <c r="D12214" s="233" t="s">
        <v>1358</v>
      </c>
      <c r="E12214" s="233"/>
      <c r="F12214" s="234" t="s">
        <v>417</v>
      </c>
      <c r="G12214" s="235">
        <v>0</v>
      </c>
      <c r="H12214" s="235">
        <v>0.59</v>
      </c>
      <c r="I12214" s="235" t="s">
        <v>37</v>
      </c>
      <c r="J12214" s="235">
        <v>0.02</v>
      </c>
      <c r="K12214" s="235">
        <v>0.61</v>
      </c>
      <c r="L12214" s="235" t="s">
        <v>37</v>
      </c>
      <c r="M12214" s="236" t="s">
        <v>583</v>
      </c>
    </row>
    <row r="12215" spans="1:13">
      <c r="A12215" s="106" t="str">
        <f t="shared" si="190"/>
        <v xml:space="preserve">99454 </v>
      </c>
      <c r="B12215" s="231" t="s">
        <v>16692</v>
      </c>
      <c r="C12215" s="232"/>
      <c r="D12215" s="233" t="s">
        <v>1358</v>
      </c>
      <c r="E12215" s="233"/>
      <c r="F12215" s="234" t="s">
        <v>418</v>
      </c>
      <c r="G12215" s="235">
        <v>0</v>
      </c>
      <c r="H12215" s="235">
        <v>1.32</v>
      </c>
      <c r="I12215" s="235" t="s">
        <v>37</v>
      </c>
      <c r="J12215" s="235">
        <v>0.01</v>
      </c>
      <c r="K12215" s="235">
        <v>1.33</v>
      </c>
      <c r="L12215" s="235" t="s">
        <v>37</v>
      </c>
      <c r="M12215" s="236" t="s">
        <v>583</v>
      </c>
    </row>
    <row r="12216" spans="1:13">
      <c r="A12216" s="106" t="str">
        <f t="shared" si="190"/>
        <v xml:space="preserve">99455 </v>
      </c>
      <c r="B12216" s="231" t="s">
        <v>16693</v>
      </c>
      <c r="C12216" s="232"/>
      <c r="D12216" s="233" t="s">
        <v>1193</v>
      </c>
      <c r="E12216" s="233"/>
      <c r="F12216" s="234" t="s">
        <v>16694</v>
      </c>
      <c r="G12216" s="235">
        <v>0</v>
      </c>
      <c r="H12216" s="235">
        <v>0</v>
      </c>
      <c r="I12216" s="235">
        <v>0</v>
      </c>
      <c r="J12216" s="235">
        <v>0</v>
      </c>
      <c r="K12216" s="235">
        <v>0</v>
      </c>
      <c r="L12216" s="235">
        <v>0</v>
      </c>
      <c r="M12216" s="236" t="s">
        <v>583</v>
      </c>
    </row>
    <row r="12217" spans="1:13">
      <c r="A12217" s="106" t="str">
        <f t="shared" si="190"/>
        <v xml:space="preserve">99456 </v>
      </c>
      <c r="B12217" s="231" t="s">
        <v>16695</v>
      </c>
      <c r="C12217" s="232"/>
      <c r="D12217" s="233" t="s">
        <v>1193</v>
      </c>
      <c r="E12217" s="233"/>
      <c r="F12217" s="234" t="s">
        <v>16696</v>
      </c>
      <c r="G12217" s="235">
        <v>0</v>
      </c>
      <c r="H12217" s="235">
        <v>0</v>
      </c>
      <c r="I12217" s="235">
        <v>0</v>
      </c>
      <c r="J12217" s="235">
        <v>0</v>
      </c>
      <c r="K12217" s="235">
        <v>0</v>
      </c>
      <c r="L12217" s="235">
        <v>0</v>
      </c>
      <c r="M12217" s="236" t="s">
        <v>583</v>
      </c>
    </row>
    <row r="12218" spans="1:13">
      <c r="A12218" s="106" t="str">
        <f t="shared" si="190"/>
        <v xml:space="preserve">99457 </v>
      </c>
      <c r="B12218" s="231" t="s">
        <v>16697</v>
      </c>
      <c r="C12218" s="232"/>
      <c r="D12218" s="233" t="s">
        <v>1358</v>
      </c>
      <c r="E12218" s="233"/>
      <c r="F12218" s="234" t="s">
        <v>17868</v>
      </c>
      <c r="G12218" s="235">
        <v>0.61</v>
      </c>
      <c r="H12218" s="235">
        <v>0.83</v>
      </c>
      <c r="I12218" s="235">
        <v>0.24</v>
      </c>
      <c r="J12218" s="235">
        <v>0.04</v>
      </c>
      <c r="K12218" s="235">
        <v>1.48</v>
      </c>
      <c r="L12218" s="235">
        <v>0.89</v>
      </c>
      <c r="M12218" s="236" t="s">
        <v>583</v>
      </c>
    </row>
    <row r="12219" spans="1:13">
      <c r="A12219" s="106" t="str">
        <f t="shared" si="190"/>
        <v xml:space="preserve">99458 </v>
      </c>
      <c r="B12219" s="231" t="s">
        <v>17869</v>
      </c>
      <c r="C12219" s="232"/>
      <c r="D12219" s="233" t="s">
        <v>1358</v>
      </c>
      <c r="E12219" s="233"/>
      <c r="F12219" s="234" t="s">
        <v>16657</v>
      </c>
      <c r="G12219" s="235">
        <v>0.61</v>
      </c>
      <c r="H12219" s="235">
        <v>0.54</v>
      </c>
      <c r="I12219" s="235">
        <v>0.24</v>
      </c>
      <c r="J12219" s="235">
        <v>0.04</v>
      </c>
      <c r="K12219" s="235">
        <v>1.19</v>
      </c>
      <c r="L12219" s="235">
        <v>0.89</v>
      </c>
      <c r="M12219" s="236" t="s">
        <v>1125</v>
      </c>
    </row>
    <row r="12220" spans="1:13">
      <c r="A12220" s="106" t="str">
        <f t="shared" si="190"/>
        <v xml:space="preserve">99459 </v>
      </c>
      <c r="B12220" s="231" t="s">
        <v>21525</v>
      </c>
      <c r="C12220" s="232"/>
      <c r="D12220" s="233" t="s">
        <v>1358</v>
      </c>
      <c r="E12220" s="233"/>
      <c r="F12220" s="234" t="s">
        <v>9076</v>
      </c>
      <c r="G12220" s="235">
        <v>0</v>
      </c>
      <c r="H12220" s="235">
        <v>0.64</v>
      </c>
      <c r="I12220" s="235" t="s">
        <v>37</v>
      </c>
      <c r="J12220" s="235">
        <v>0</v>
      </c>
      <c r="K12220" s="235">
        <v>0.64</v>
      </c>
      <c r="L12220" s="235" t="s">
        <v>37</v>
      </c>
      <c r="M12220" s="236" t="s">
        <v>1125</v>
      </c>
    </row>
    <row r="12221" spans="1:13">
      <c r="A12221" s="106" t="str">
        <f t="shared" si="190"/>
        <v xml:space="preserve">99460 </v>
      </c>
      <c r="B12221" s="231" t="s">
        <v>16698</v>
      </c>
      <c r="C12221" s="232"/>
      <c r="D12221" s="233" t="s">
        <v>1358</v>
      </c>
      <c r="E12221" s="233"/>
      <c r="F12221" s="234" t="s">
        <v>16699</v>
      </c>
      <c r="G12221" s="235">
        <v>1.92</v>
      </c>
      <c r="H12221" s="233" t="s">
        <v>37</v>
      </c>
      <c r="I12221" s="235">
        <v>0.69</v>
      </c>
      <c r="J12221" s="235">
        <v>0.13</v>
      </c>
      <c r="K12221" s="233" t="s">
        <v>37</v>
      </c>
      <c r="L12221" s="235">
        <v>2.74</v>
      </c>
      <c r="M12221" s="236" t="s">
        <v>583</v>
      </c>
    </row>
    <row r="12222" spans="1:13">
      <c r="A12222" s="106" t="str">
        <f t="shared" si="190"/>
        <v xml:space="preserve">99461 </v>
      </c>
      <c r="B12222" s="231" t="s">
        <v>16700</v>
      </c>
      <c r="C12222" s="232"/>
      <c r="D12222" s="233" t="s">
        <v>1358</v>
      </c>
      <c r="E12222" s="233"/>
      <c r="F12222" s="234" t="s">
        <v>16701</v>
      </c>
      <c r="G12222" s="235">
        <v>1.26</v>
      </c>
      <c r="H12222" s="235">
        <v>1.4</v>
      </c>
      <c r="I12222" s="235">
        <v>0.46</v>
      </c>
      <c r="J12222" s="235">
        <v>0.08</v>
      </c>
      <c r="K12222" s="235">
        <v>2.74</v>
      </c>
      <c r="L12222" s="235">
        <v>1.8</v>
      </c>
      <c r="M12222" s="236" t="s">
        <v>583</v>
      </c>
    </row>
    <row r="12223" spans="1:13">
      <c r="A12223" s="106" t="str">
        <f t="shared" si="190"/>
        <v xml:space="preserve">99462 </v>
      </c>
      <c r="B12223" s="231" t="s">
        <v>16702</v>
      </c>
      <c r="C12223" s="232"/>
      <c r="D12223" s="233" t="s">
        <v>1358</v>
      </c>
      <c r="E12223" s="233"/>
      <c r="F12223" s="234" t="s">
        <v>16703</v>
      </c>
      <c r="G12223" s="235">
        <v>0.84</v>
      </c>
      <c r="H12223" s="233" t="s">
        <v>37</v>
      </c>
      <c r="I12223" s="235">
        <v>0.3</v>
      </c>
      <c r="J12223" s="235">
        <v>0.05</v>
      </c>
      <c r="K12223" s="233" t="s">
        <v>37</v>
      </c>
      <c r="L12223" s="235">
        <v>1.19</v>
      </c>
      <c r="M12223" s="236" t="s">
        <v>583</v>
      </c>
    </row>
    <row r="12224" spans="1:13">
      <c r="A12224" s="106" t="str">
        <f t="shared" si="190"/>
        <v xml:space="preserve">99463 </v>
      </c>
      <c r="B12224" s="231" t="s">
        <v>16704</v>
      </c>
      <c r="C12224" s="232"/>
      <c r="D12224" s="233" t="s">
        <v>1358</v>
      </c>
      <c r="E12224" s="233"/>
      <c r="F12224" s="234" t="s">
        <v>16705</v>
      </c>
      <c r="G12224" s="235">
        <v>2.13</v>
      </c>
      <c r="H12224" s="233" t="s">
        <v>37</v>
      </c>
      <c r="I12224" s="235">
        <v>0.92</v>
      </c>
      <c r="J12224" s="235">
        <v>0.16</v>
      </c>
      <c r="K12224" s="233" t="s">
        <v>37</v>
      </c>
      <c r="L12224" s="235">
        <v>3.21</v>
      </c>
      <c r="M12224" s="236" t="s">
        <v>583</v>
      </c>
    </row>
    <row r="12225" spans="1:13">
      <c r="A12225" s="106" t="str">
        <f t="shared" si="190"/>
        <v xml:space="preserve">99464 </v>
      </c>
      <c r="B12225" s="231" t="s">
        <v>16706</v>
      </c>
      <c r="C12225" s="232"/>
      <c r="D12225" s="233" t="s">
        <v>1358</v>
      </c>
      <c r="E12225" s="233"/>
      <c r="F12225" s="234" t="s">
        <v>16707</v>
      </c>
      <c r="G12225" s="235">
        <v>1.5</v>
      </c>
      <c r="H12225" s="233" t="s">
        <v>37</v>
      </c>
      <c r="I12225" s="235">
        <v>0.54</v>
      </c>
      <c r="J12225" s="235">
        <v>0.1</v>
      </c>
      <c r="K12225" s="233" t="s">
        <v>37</v>
      </c>
      <c r="L12225" s="235">
        <v>2.14</v>
      </c>
      <c r="M12225" s="236" t="s">
        <v>583</v>
      </c>
    </row>
    <row r="12226" spans="1:13">
      <c r="A12226" s="106" t="str">
        <f t="shared" si="190"/>
        <v xml:space="preserve">99465 </v>
      </c>
      <c r="B12226" s="231" t="s">
        <v>16708</v>
      </c>
      <c r="C12226" s="232"/>
      <c r="D12226" s="233" t="s">
        <v>1358</v>
      </c>
      <c r="E12226" s="233"/>
      <c r="F12226" s="234" t="s">
        <v>16709</v>
      </c>
      <c r="G12226" s="235">
        <v>2.93</v>
      </c>
      <c r="H12226" s="233" t="s">
        <v>37</v>
      </c>
      <c r="I12226" s="235">
        <v>1.06</v>
      </c>
      <c r="J12226" s="235">
        <v>0.2</v>
      </c>
      <c r="K12226" s="233" t="s">
        <v>37</v>
      </c>
      <c r="L12226" s="235">
        <v>4.1900000000000004</v>
      </c>
      <c r="M12226" s="236" t="s">
        <v>583</v>
      </c>
    </row>
    <row r="12227" spans="1:13">
      <c r="A12227" s="106" t="str">
        <f t="shared" ref="A12227:A12290" si="191">B12227&amp;" "&amp;C12227</f>
        <v xml:space="preserve">99466 </v>
      </c>
      <c r="B12227" s="231" t="s">
        <v>16710</v>
      </c>
      <c r="C12227" s="232"/>
      <c r="D12227" s="233" t="s">
        <v>1358</v>
      </c>
      <c r="E12227" s="233"/>
      <c r="F12227" s="234" t="s">
        <v>16711</v>
      </c>
      <c r="G12227" s="235">
        <v>4.79</v>
      </c>
      <c r="H12227" s="233" t="s">
        <v>37</v>
      </c>
      <c r="I12227" s="235">
        <v>1.73</v>
      </c>
      <c r="J12227" s="235">
        <v>0.32</v>
      </c>
      <c r="K12227" s="233" t="s">
        <v>37</v>
      </c>
      <c r="L12227" s="235">
        <v>6.84</v>
      </c>
      <c r="M12227" s="236" t="s">
        <v>583</v>
      </c>
    </row>
    <row r="12228" spans="1:13">
      <c r="A12228" s="106" t="str">
        <f t="shared" si="191"/>
        <v xml:space="preserve">99467 </v>
      </c>
      <c r="B12228" s="231" t="s">
        <v>16712</v>
      </c>
      <c r="C12228" s="232"/>
      <c r="D12228" s="233" t="s">
        <v>1358</v>
      </c>
      <c r="E12228" s="233"/>
      <c r="F12228" s="234" t="s">
        <v>16713</v>
      </c>
      <c r="G12228" s="235">
        <v>2.4</v>
      </c>
      <c r="H12228" s="233" t="s">
        <v>37</v>
      </c>
      <c r="I12228" s="235">
        <v>0.87</v>
      </c>
      <c r="J12228" s="235">
        <v>0.16</v>
      </c>
      <c r="K12228" s="233" t="s">
        <v>37</v>
      </c>
      <c r="L12228" s="235">
        <v>3.43</v>
      </c>
      <c r="M12228" s="236" t="s">
        <v>1125</v>
      </c>
    </row>
    <row r="12229" spans="1:13">
      <c r="A12229" s="106" t="str">
        <f t="shared" si="191"/>
        <v xml:space="preserve">99468 </v>
      </c>
      <c r="B12229" s="231" t="s">
        <v>16714</v>
      </c>
      <c r="C12229" s="232"/>
      <c r="D12229" s="233" t="s">
        <v>1358</v>
      </c>
      <c r="E12229" s="233"/>
      <c r="F12229" s="234" t="s">
        <v>16715</v>
      </c>
      <c r="G12229" s="235">
        <v>18.46</v>
      </c>
      <c r="H12229" s="233" t="s">
        <v>37</v>
      </c>
      <c r="I12229" s="235">
        <v>6.68</v>
      </c>
      <c r="J12229" s="235">
        <v>1.26</v>
      </c>
      <c r="K12229" s="233" t="s">
        <v>37</v>
      </c>
      <c r="L12229" s="235">
        <v>26.4</v>
      </c>
      <c r="M12229" s="236" t="s">
        <v>583</v>
      </c>
    </row>
    <row r="12230" spans="1:13">
      <c r="A12230" s="106" t="str">
        <f t="shared" si="191"/>
        <v xml:space="preserve">99469 </v>
      </c>
      <c r="B12230" s="231" t="s">
        <v>16716</v>
      </c>
      <c r="C12230" s="232"/>
      <c r="D12230" s="233" t="s">
        <v>1358</v>
      </c>
      <c r="E12230" s="233"/>
      <c r="F12230" s="234" t="s">
        <v>16717</v>
      </c>
      <c r="G12230" s="235">
        <v>7.99</v>
      </c>
      <c r="H12230" s="233" t="s">
        <v>37</v>
      </c>
      <c r="I12230" s="235">
        <v>2.89</v>
      </c>
      <c r="J12230" s="235">
        <v>0.54</v>
      </c>
      <c r="K12230" s="233" t="s">
        <v>37</v>
      </c>
      <c r="L12230" s="235">
        <v>11.42</v>
      </c>
      <c r="M12230" s="236" t="s">
        <v>583</v>
      </c>
    </row>
    <row r="12231" spans="1:13">
      <c r="A12231" s="106" t="str">
        <f t="shared" si="191"/>
        <v xml:space="preserve">99471 </v>
      </c>
      <c r="B12231" s="231" t="s">
        <v>16718</v>
      </c>
      <c r="C12231" s="232"/>
      <c r="D12231" s="233" t="s">
        <v>1358</v>
      </c>
      <c r="E12231" s="233"/>
      <c r="F12231" s="234" t="s">
        <v>16719</v>
      </c>
      <c r="G12231" s="235">
        <v>15.98</v>
      </c>
      <c r="H12231" s="233" t="s">
        <v>37</v>
      </c>
      <c r="I12231" s="235">
        <v>5.78</v>
      </c>
      <c r="J12231" s="235">
        <v>1.0900000000000001</v>
      </c>
      <c r="K12231" s="233" t="s">
        <v>37</v>
      </c>
      <c r="L12231" s="235">
        <v>22.85</v>
      </c>
      <c r="M12231" s="236" t="s">
        <v>583</v>
      </c>
    </row>
    <row r="12232" spans="1:13">
      <c r="A12232" s="106" t="str">
        <f t="shared" si="191"/>
        <v xml:space="preserve">99472 </v>
      </c>
      <c r="B12232" s="231" t="s">
        <v>16720</v>
      </c>
      <c r="C12232" s="232"/>
      <c r="D12232" s="233" t="s">
        <v>1358</v>
      </c>
      <c r="E12232" s="233"/>
      <c r="F12232" s="234" t="s">
        <v>16721</v>
      </c>
      <c r="G12232" s="235">
        <v>7.99</v>
      </c>
      <c r="H12232" s="233" t="s">
        <v>37</v>
      </c>
      <c r="I12232" s="235">
        <v>3.09</v>
      </c>
      <c r="J12232" s="235">
        <v>0.7</v>
      </c>
      <c r="K12232" s="233" t="s">
        <v>37</v>
      </c>
      <c r="L12232" s="235">
        <v>11.78</v>
      </c>
      <c r="M12232" s="236" t="s">
        <v>583</v>
      </c>
    </row>
    <row r="12233" spans="1:13">
      <c r="A12233" s="106" t="str">
        <f t="shared" si="191"/>
        <v xml:space="preserve">99473 </v>
      </c>
      <c r="B12233" s="231" t="s">
        <v>17870</v>
      </c>
      <c r="C12233" s="232"/>
      <c r="D12233" s="233" t="s">
        <v>1358</v>
      </c>
      <c r="E12233" s="233"/>
      <c r="F12233" s="234" t="s">
        <v>16501</v>
      </c>
      <c r="G12233" s="235">
        <v>0</v>
      </c>
      <c r="H12233" s="235">
        <v>0.42</v>
      </c>
      <c r="I12233" s="235" t="s">
        <v>37</v>
      </c>
      <c r="J12233" s="235">
        <v>0.01</v>
      </c>
      <c r="K12233" s="235">
        <v>0.43</v>
      </c>
      <c r="L12233" s="235" t="s">
        <v>37</v>
      </c>
      <c r="M12233" s="236" t="s">
        <v>583</v>
      </c>
    </row>
    <row r="12234" spans="1:13">
      <c r="A12234" s="106" t="str">
        <f t="shared" si="191"/>
        <v xml:space="preserve">99474 </v>
      </c>
      <c r="B12234" s="231" t="s">
        <v>17871</v>
      </c>
      <c r="C12234" s="232"/>
      <c r="D12234" s="233" t="s">
        <v>1358</v>
      </c>
      <c r="E12234" s="233"/>
      <c r="F12234" s="234" t="s">
        <v>16502</v>
      </c>
      <c r="G12234" s="235">
        <v>0.18</v>
      </c>
      <c r="H12234" s="235">
        <v>0.32</v>
      </c>
      <c r="I12234" s="235">
        <v>7.0000000000000007E-2</v>
      </c>
      <c r="J12234" s="235">
        <v>0.01</v>
      </c>
      <c r="K12234" s="235">
        <v>0.51</v>
      </c>
      <c r="L12234" s="235">
        <v>0.26</v>
      </c>
      <c r="M12234" s="236" t="s">
        <v>583</v>
      </c>
    </row>
    <row r="12235" spans="1:13">
      <c r="A12235" s="106" t="str">
        <f t="shared" si="191"/>
        <v xml:space="preserve">99475 </v>
      </c>
      <c r="B12235" s="231" t="s">
        <v>16722</v>
      </c>
      <c r="C12235" s="232"/>
      <c r="D12235" s="233" t="s">
        <v>1358</v>
      </c>
      <c r="E12235" s="233"/>
      <c r="F12235" s="234" t="s">
        <v>16723</v>
      </c>
      <c r="G12235" s="235">
        <v>11.25</v>
      </c>
      <c r="H12235" s="233" t="s">
        <v>37</v>
      </c>
      <c r="I12235" s="235">
        <v>4.45</v>
      </c>
      <c r="J12235" s="235">
        <v>0.91</v>
      </c>
      <c r="K12235" s="233" t="s">
        <v>37</v>
      </c>
      <c r="L12235" s="235">
        <v>16.61</v>
      </c>
      <c r="M12235" s="236" t="s">
        <v>583</v>
      </c>
    </row>
    <row r="12236" spans="1:13">
      <c r="A12236" s="106" t="str">
        <f t="shared" si="191"/>
        <v xml:space="preserve">99476 </v>
      </c>
      <c r="B12236" s="231" t="s">
        <v>16724</v>
      </c>
      <c r="C12236" s="232"/>
      <c r="D12236" s="233" t="s">
        <v>1358</v>
      </c>
      <c r="E12236" s="233"/>
      <c r="F12236" s="234" t="s">
        <v>16725</v>
      </c>
      <c r="G12236" s="235">
        <v>6.75</v>
      </c>
      <c r="H12236" s="233" t="s">
        <v>37</v>
      </c>
      <c r="I12236" s="235">
        <v>2.74</v>
      </c>
      <c r="J12236" s="235">
        <v>0.57999999999999996</v>
      </c>
      <c r="K12236" s="233" t="s">
        <v>37</v>
      </c>
      <c r="L12236" s="235">
        <v>10.07</v>
      </c>
      <c r="M12236" s="236" t="s">
        <v>583</v>
      </c>
    </row>
    <row r="12237" spans="1:13">
      <c r="A12237" s="106" t="str">
        <f t="shared" si="191"/>
        <v xml:space="preserve">99477 </v>
      </c>
      <c r="B12237" s="231" t="s">
        <v>16726</v>
      </c>
      <c r="C12237" s="232"/>
      <c r="D12237" s="233" t="s">
        <v>1358</v>
      </c>
      <c r="E12237" s="233"/>
      <c r="F12237" s="234" t="s">
        <v>16727</v>
      </c>
      <c r="G12237" s="235">
        <v>7</v>
      </c>
      <c r="H12237" s="233" t="s">
        <v>37</v>
      </c>
      <c r="I12237" s="235">
        <v>2.5299999999999998</v>
      </c>
      <c r="J12237" s="235">
        <v>0.49</v>
      </c>
      <c r="K12237" s="233" t="s">
        <v>37</v>
      </c>
      <c r="L12237" s="235">
        <v>10.02</v>
      </c>
      <c r="M12237" s="236" t="s">
        <v>583</v>
      </c>
    </row>
    <row r="12238" spans="1:13">
      <c r="A12238" s="106" t="str">
        <f t="shared" si="191"/>
        <v xml:space="preserve">99478 </v>
      </c>
      <c r="B12238" s="231" t="s">
        <v>16728</v>
      </c>
      <c r="C12238" s="232"/>
      <c r="D12238" s="233" t="s">
        <v>1358</v>
      </c>
      <c r="E12238" s="233"/>
      <c r="F12238" s="234" t="s">
        <v>16729</v>
      </c>
      <c r="G12238" s="235">
        <v>2.75</v>
      </c>
      <c r="H12238" s="233" t="s">
        <v>37</v>
      </c>
      <c r="I12238" s="235">
        <v>0.99</v>
      </c>
      <c r="J12238" s="235">
        <v>0.18</v>
      </c>
      <c r="K12238" s="233" t="s">
        <v>37</v>
      </c>
      <c r="L12238" s="235">
        <v>3.92</v>
      </c>
      <c r="M12238" s="236" t="s">
        <v>583</v>
      </c>
    </row>
    <row r="12239" spans="1:13">
      <c r="A12239" s="106" t="str">
        <f t="shared" si="191"/>
        <v xml:space="preserve">99479 </v>
      </c>
      <c r="B12239" s="231" t="s">
        <v>16730</v>
      </c>
      <c r="C12239" s="232"/>
      <c r="D12239" s="233" t="s">
        <v>1358</v>
      </c>
      <c r="E12239" s="233"/>
      <c r="F12239" s="234" t="s">
        <v>16731</v>
      </c>
      <c r="G12239" s="235">
        <v>2.5</v>
      </c>
      <c r="H12239" s="233" t="s">
        <v>37</v>
      </c>
      <c r="I12239" s="235">
        <v>0.9</v>
      </c>
      <c r="J12239" s="235">
        <v>0.16</v>
      </c>
      <c r="K12239" s="233" t="s">
        <v>37</v>
      </c>
      <c r="L12239" s="235">
        <v>3.56</v>
      </c>
      <c r="M12239" s="236" t="s">
        <v>583</v>
      </c>
    </row>
    <row r="12240" spans="1:13">
      <c r="A12240" s="106" t="str">
        <f t="shared" si="191"/>
        <v xml:space="preserve">99480 </v>
      </c>
      <c r="B12240" s="231" t="s">
        <v>16732</v>
      </c>
      <c r="C12240" s="232"/>
      <c r="D12240" s="233" t="s">
        <v>1358</v>
      </c>
      <c r="E12240" s="233"/>
      <c r="F12240" s="234" t="s">
        <v>16733</v>
      </c>
      <c r="G12240" s="235">
        <v>2.4</v>
      </c>
      <c r="H12240" s="233" t="s">
        <v>37</v>
      </c>
      <c r="I12240" s="235">
        <v>0.87</v>
      </c>
      <c r="J12240" s="235">
        <v>0.16</v>
      </c>
      <c r="K12240" s="233" t="s">
        <v>37</v>
      </c>
      <c r="L12240" s="235">
        <v>3.43</v>
      </c>
      <c r="M12240" s="236" t="s">
        <v>583</v>
      </c>
    </row>
    <row r="12241" spans="1:13">
      <c r="A12241" s="106" t="str">
        <f t="shared" si="191"/>
        <v xml:space="preserve">99483 </v>
      </c>
      <c r="B12241" s="231" t="s">
        <v>16734</v>
      </c>
      <c r="C12241" s="232"/>
      <c r="D12241" s="233" t="s">
        <v>1358</v>
      </c>
      <c r="E12241" s="233"/>
      <c r="F12241" s="234" t="s">
        <v>16735</v>
      </c>
      <c r="G12241" s="235">
        <v>3.84</v>
      </c>
      <c r="H12241" s="235">
        <v>4.1399999999999997</v>
      </c>
      <c r="I12241" s="235">
        <v>1.66</v>
      </c>
      <c r="J12241" s="235">
        <v>0.27</v>
      </c>
      <c r="K12241" s="235">
        <v>8.25</v>
      </c>
      <c r="L12241" s="235">
        <v>5.77</v>
      </c>
      <c r="M12241" s="236" t="s">
        <v>583</v>
      </c>
    </row>
    <row r="12242" spans="1:13">
      <c r="A12242" s="106" t="str">
        <f t="shared" si="191"/>
        <v xml:space="preserve">99484 </v>
      </c>
      <c r="B12242" s="231" t="s">
        <v>16736</v>
      </c>
      <c r="C12242" s="232"/>
      <c r="D12242" s="233" t="s">
        <v>1358</v>
      </c>
      <c r="E12242" s="233"/>
      <c r="F12242" s="234" t="s">
        <v>16737</v>
      </c>
      <c r="G12242" s="235">
        <v>0.93</v>
      </c>
      <c r="H12242" s="235">
        <v>0.66</v>
      </c>
      <c r="I12242" s="235">
        <v>0.3</v>
      </c>
      <c r="J12242" s="235">
        <v>0.05</v>
      </c>
      <c r="K12242" s="235">
        <v>1.64</v>
      </c>
      <c r="L12242" s="235">
        <v>1.28</v>
      </c>
      <c r="M12242" s="236" t="s">
        <v>583</v>
      </c>
    </row>
    <row r="12243" spans="1:13">
      <c r="A12243" s="106" t="str">
        <f t="shared" si="191"/>
        <v xml:space="preserve">99485 </v>
      </c>
      <c r="B12243" s="231" t="s">
        <v>16738</v>
      </c>
      <c r="C12243" s="232"/>
      <c r="D12243" s="233" t="s">
        <v>1401</v>
      </c>
      <c r="E12243" s="233" t="s">
        <v>1966</v>
      </c>
      <c r="F12243" s="234" t="s">
        <v>16739</v>
      </c>
      <c r="G12243" s="235">
        <v>1.5</v>
      </c>
      <c r="H12243" s="233" t="s">
        <v>37</v>
      </c>
      <c r="I12243" s="235">
        <v>0.59</v>
      </c>
      <c r="J12243" s="235">
        <v>0.08</v>
      </c>
      <c r="K12243" s="233" t="s">
        <v>37</v>
      </c>
      <c r="L12243" s="235">
        <v>2.17</v>
      </c>
      <c r="M12243" s="236" t="s">
        <v>583</v>
      </c>
    </row>
    <row r="12244" spans="1:13">
      <c r="A12244" s="106" t="str">
        <f t="shared" si="191"/>
        <v xml:space="preserve">99486 </v>
      </c>
      <c r="B12244" s="231" t="s">
        <v>16740</v>
      </c>
      <c r="C12244" s="232"/>
      <c r="D12244" s="233" t="s">
        <v>1401</v>
      </c>
      <c r="E12244" s="233" t="s">
        <v>1966</v>
      </c>
      <c r="F12244" s="234" t="s">
        <v>16741</v>
      </c>
      <c r="G12244" s="235">
        <v>1.3</v>
      </c>
      <c r="H12244" s="233" t="s">
        <v>37</v>
      </c>
      <c r="I12244" s="235">
        <v>0.51</v>
      </c>
      <c r="J12244" s="235">
        <v>7.0000000000000007E-2</v>
      </c>
      <c r="K12244" s="233" t="s">
        <v>37</v>
      </c>
      <c r="L12244" s="235">
        <v>1.88</v>
      </c>
      <c r="M12244" s="236" t="s">
        <v>583</v>
      </c>
    </row>
    <row r="12245" spans="1:13">
      <c r="A12245" s="106" t="str">
        <f t="shared" si="191"/>
        <v xml:space="preserve">99487 </v>
      </c>
      <c r="B12245" s="231" t="s">
        <v>16742</v>
      </c>
      <c r="C12245" s="232"/>
      <c r="D12245" s="233" t="s">
        <v>1358</v>
      </c>
      <c r="E12245" s="233"/>
      <c r="F12245" s="234" t="s">
        <v>18240</v>
      </c>
      <c r="G12245" s="235">
        <v>1.81</v>
      </c>
      <c r="H12245" s="235">
        <v>2.14</v>
      </c>
      <c r="I12245" s="235">
        <v>0.75</v>
      </c>
      <c r="J12245" s="235">
        <v>0.13</v>
      </c>
      <c r="K12245" s="235">
        <v>4.08</v>
      </c>
      <c r="L12245" s="235">
        <v>2.69</v>
      </c>
      <c r="M12245" s="236" t="s">
        <v>583</v>
      </c>
    </row>
    <row r="12246" spans="1:13">
      <c r="A12246" s="106" t="str">
        <f t="shared" si="191"/>
        <v xml:space="preserve">99489 </v>
      </c>
      <c r="B12246" s="231" t="s">
        <v>16743</v>
      </c>
      <c r="C12246" s="232"/>
      <c r="D12246" s="233" t="s">
        <v>1358</v>
      </c>
      <c r="E12246" s="233"/>
      <c r="F12246" s="234" t="s">
        <v>18241</v>
      </c>
      <c r="G12246" s="235">
        <v>1</v>
      </c>
      <c r="H12246" s="235">
        <v>1.1200000000000001</v>
      </c>
      <c r="I12246" s="235">
        <v>0.4</v>
      </c>
      <c r="J12246" s="235">
        <v>0.06</v>
      </c>
      <c r="K12246" s="235">
        <v>2.1800000000000002</v>
      </c>
      <c r="L12246" s="235">
        <v>1.46</v>
      </c>
      <c r="M12246" s="236" t="s">
        <v>1125</v>
      </c>
    </row>
    <row r="12247" spans="1:13">
      <c r="A12247" s="106" t="str">
        <f t="shared" si="191"/>
        <v xml:space="preserve">99490 </v>
      </c>
      <c r="B12247" s="231" t="s">
        <v>16744</v>
      </c>
      <c r="C12247" s="232"/>
      <c r="D12247" s="233" t="s">
        <v>1358</v>
      </c>
      <c r="E12247" s="233"/>
      <c r="F12247" s="234" t="s">
        <v>18292</v>
      </c>
      <c r="G12247" s="235">
        <v>1</v>
      </c>
      <c r="H12247" s="235">
        <v>0.81</v>
      </c>
      <c r="I12247" s="235">
        <v>0.42</v>
      </c>
      <c r="J12247" s="235">
        <v>0.06</v>
      </c>
      <c r="K12247" s="235">
        <v>1.87</v>
      </c>
      <c r="L12247" s="235">
        <v>1.48</v>
      </c>
      <c r="M12247" s="236" t="s">
        <v>583</v>
      </c>
    </row>
    <row r="12248" spans="1:13">
      <c r="A12248" s="106" t="str">
        <f t="shared" si="191"/>
        <v xml:space="preserve">99491 </v>
      </c>
      <c r="B12248" s="231" t="s">
        <v>16745</v>
      </c>
      <c r="C12248" s="232"/>
      <c r="D12248" s="233" t="s">
        <v>1358</v>
      </c>
      <c r="E12248" s="233"/>
      <c r="F12248" s="234" t="s">
        <v>18291</v>
      </c>
      <c r="G12248" s="235">
        <v>1.5</v>
      </c>
      <c r="H12248" s="235">
        <v>0.94</v>
      </c>
      <c r="I12248" s="235">
        <v>0.64</v>
      </c>
      <c r="J12248" s="235">
        <v>0.1</v>
      </c>
      <c r="K12248" s="235">
        <v>2.54</v>
      </c>
      <c r="L12248" s="235">
        <v>2.2400000000000002</v>
      </c>
      <c r="M12248" s="236" t="s">
        <v>583</v>
      </c>
    </row>
    <row r="12249" spans="1:13">
      <c r="A12249" s="106" t="str">
        <f t="shared" si="191"/>
        <v xml:space="preserve">99492 </v>
      </c>
      <c r="B12249" s="231" t="s">
        <v>16746</v>
      </c>
      <c r="C12249" s="232"/>
      <c r="D12249" s="233" t="s">
        <v>1358</v>
      </c>
      <c r="E12249" s="233"/>
      <c r="F12249" s="234" t="s">
        <v>16747</v>
      </c>
      <c r="G12249" s="235">
        <v>1.88</v>
      </c>
      <c r="H12249" s="235">
        <v>2.4900000000000002</v>
      </c>
      <c r="I12249" s="235">
        <v>0.8</v>
      </c>
      <c r="J12249" s="235">
        <v>0.13</v>
      </c>
      <c r="K12249" s="235">
        <v>4.5</v>
      </c>
      <c r="L12249" s="235">
        <v>2.81</v>
      </c>
      <c r="M12249" s="236" t="s">
        <v>583</v>
      </c>
    </row>
    <row r="12250" spans="1:13">
      <c r="A12250" s="106" t="str">
        <f t="shared" si="191"/>
        <v xml:space="preserve">99493 </v>
      </c>
      <c r="B12250" s="231" t="s">
        <v>16748</v>
      </c>
      <c r="C12250" s="232"/>
      <c r="D12250" s="233" t="s">
        <v>1358</v>
      </c>
      <c r="E12250" s="233"/>
      <c r="F12250" s="234" t="s">
        <v>16749</v>
      </c>
      <c r="G12250" s="235">
        <v>2.0499999999999998</v>
      </c>
      <c r="H12250" s="235">
        <v>1.94</v>
      </c>
      <c r="I12250" s="235">
        <v>0.86</v>
      </c>
      <c r="J12250" s="235">
        <v>0.15</v>
      </c>
      <c r="K12250" s="235">
        <v>4.1399999999999997</v>
      </c>
      <c r="L12250" s="235">
        <v>3.06</v>
      </c>
      <c r="M12250" s="236" t="s">
        <v>583</v>
      </c>
    </row>
    <row r="12251" spans="1:13">
      <c r="A12251" s="106" t="str">
        <f t="shared" si="191"/>
        <v xml:space="preserve">99494 </v>
      </c>
      <c r="B12251" s="231" t="s">
        <v>16750</v>
      </c>
      <c r="C12251" s="232"/>
      <c r="D12251" s="233" t="s">
        <v>1358</v>
      </c>
      <c r="E12251" s="233"/>
      <c r="F12251" s="234" t="s">
        <v>16751</v>
      </c>
      <c r="G12251" s="235">
        <v>0.82</v>
      </c>
      <c r="H12251" s="235">
        <v>0.87</v>
      </c>
      <c r="I12251" s="235">
        <v>0.35</v>
      </c>
      <c r="J12251" s="235">
        <v>0.04</v>
      </c>
      <c r="K12251" s="235">
        <v>1.73</v>
      </c>
      <c r="L12251" s="235">
        <v>1.21</v>
      </c>
      <c r="M12251" s="236" t="s">
        <v>1125</v>
      </c>
    </row>
    <row r="12252" spans="1:13">
      <c r="A12252" s="106" t="str">
        <f t="shared" si="191"/>
        <v xml:space="preserve">99495 </v>
      </c>
      <c r="B12252" s="231" t="s">
        <v>16752</v>
      </c>
      <c r="C12252" s="232"/>
      <c r="D12252" s="233" t="s">
        <v>1358</v>
      </c>
      <c r="E12252" s="233"/>
      <c r="F12252" s="234" t="s">
        <v>19293</v>
      </c>
      <c r="G12252" s="235">
        <v>2.78</v>
      </c>
      <c r="H12252" s="235">
        <v>3.28</v>
      </c>
      <c r="I12252" s="235">
        <v>1.2</v>
      </c>
      <c r="J12252" s="235">
        <v>0.17</v>
      </c>
      <c r="K12252" s="235">
        <v>6.23</v>
      </c>
      <c r="L12252" s="235">
        <v>4.1500000000000004</v>
      </c>
      <c r="M12252" s="236" t="s">
        <v>583</v>
      </c>
    </row>
    <row r="12253" spans="1:13">
      <c r="A12253" s="106" t="str">
        <f t="shared" si="191"/>
        <v xml:space="preserve">99496 </v>
      </c>
      <c r="B12253" s="231" t="s">
        <v>16753</v>
      </c>
      <c r="C12253" s="232"/>
      <c r="D12253" s="233" t="s">
        <v>1358</v>
      </c>
      <c r="E12253" s="233"/>
      <c r="F12253" s="234" t="s">
        <v>19294</v>
      </c>
      <c r="G12253" s="235">
        <v>3.79</v>
      </c>
      <c r="H12253" s="235">
        <v>4.43</v>
      </c>
      <c r="I12253" s="235">
        <v>1.63</v>
      </c>
      <c r="J12253" s="235">
        <v>0.24</v>
      </c>
      <c r="K12253" s="235">
        <v>8.4600000000000009</v>
      </c>
      <c r="L12253" s="235">
        <v>5.66</v>
      </c>
      <c r="M12253" s="236" t="s">
        <v>583</v>
      </c>
    </row>
    <row r="12254" spans="1:13">
      <c r="A12254" s="106" t="str">
        <f t="shared" si="191"/>
        <v xml:space="preserve">99497 </v>
      </c>
      <c r="B12254" s="231" t="s">
        <v>16754</v>
      </c>
      <c r="C12254" s="232"/>
      <c r="D12254" s="233" t="s">
        <v>1358</v>
      </c>
      <c r="E12254" s="233"/>
      <c r="F12254" s="234" t="s">
        <v>16755</v>
      </c>
      <c r="G12254" s="235">
        <v>1.5</v>
      </c>
      <c r="H12254" s="235">
        <v>0.86</v>
      </c>
      <c r="I12254" s="235">
        <v>0.64</v>
      </c>
      <c r="J12254" s="235">
        <v>0.1</v>
      </c>
      <c r="K12254" s="235">
        <v>2.46</v>
      </c>
      <c r="L12254" s="235">
        <v>2.2400000000000002</v>
      </c>
      <c r="M12254" s="236" t="s">
        <v>583</v>
      </c>
    </row>
    <row r="12255" spans="1:13">
      <c r="A12255" s="106" t="str">
        <f t="shared" si="191"/>
        <v xml:space="preserve">99498 </v>
      </c>
      <c r="B12255" s="231" t="s">
        <v>16756</v>
      </c>
      <c r="C12255" s="232"/>
      <c r="D12255" s="233" t="s">
        <v>1358</v>
      </c>
      <c r="E12255" s="233"/>
      <c r="F12255" s="234" t="s">
        <v>16757</v>
      </c>
      <c r="G12255" s="235">
        <v>1.4</v>
      </c>
      <c r="H12255" s="235">
        <v>0.63</v>
      </c>
      <c r="I12255" s="235">
        <v>0.62</v>
      </c>
      <c r="J12255" s="235">
        <v>0.1</v>
      </c>
      <c r="K12255" s="235">
        <v>2.13</v>
      </c>
      <c r="L12255" s="235">
        <v>2.12</v>
      </c>
      <c r="M12255" s="236" t="s">
        <v>1125</v>
      </c>
    </row>
    <row r="12256" spans="1:13">
      <c r="A12256" s="106" t="str">
        <f t="shared" si="191"/>
        <v xml:space="preserve">99499 </v>
      </c>
      <c r="B12256" s="231" t="s">
        <v>16758</v>
      </c>
      <c r="C12256" s="232"/>
      <c r="D12256" s="233" t="s">
        <v>664</v>
      </c>
      <c r="E12256" s="233"/>
      <c r="F12256" s="234" t="s">
        <v>16759</v>
      </c>
      <c r="G12256" s="235">
        <v>0</v>
      </c>
      <c r="H12256" s="235">
        <v>0</v>
      </c>
      <c r="I12256" s="235">
        <v>0</v>
      </c>
      <c r="J12256" s="235">
        <v>0</v>
      </c>
      <c r="K12256" s="235">
        <v>0</v>
      </c>
      <c r="L12256" s="235">
        <v>0</v>
      </c>
      <c r="M12256" s="236" t="s">
        <v>583</v>
      </c>
    </row>
    <row r="12257" spans="1:13">
      <c r="A12257" s="106" t="str">
        <f t="shared" si="191"/>
        <v xml:space="preserve">99500 </v>
      </c>
      <c r="B12257" s="231" t="s">
        <v>16760</v>
      </c>
      <c r="C12257" s="232"/>
      <c r="D12257" s="233" t="s">
        <v>582</v>
      </c>
      <c r="E12257" s="233"/>
      <c r="F12257" s="234" t="s">
        <v>16761</v>
      </c>
      <c r="G12257" s="235">
        <v>0</v>
      </c>
      <c r="H12257" s="235">
        <v>0</v>
      </c>
      <c r="I12257" s="235">
        <v>0</v>
      </c>
      <c r="J12257" s="235">
        <v>0</v>
      </c>
      <c r="K12257" s="235">
        <v>0</v>
      </c>
      <c r="L12257" s="235">
        <v>0</v>
      </c>
      <c r="M12257" s="236" t="s">
        <v>583</v>
      </c>
    </row>
    <row r="12258" spans="1:13">
      <c r="A12258" s="106" t="str">
        <f t="shared" si="191"/>
        <v xml:space="preserve">99501 </v>
      </c>
      <c r="B12258" s="231" t="s">
        <v>16762</v>
      </c>
      <c r="C12258" s="232"/>
      <c r="D12258" s="233" t="s">
        <v>582</v>
      </c>
      <c r="E12258" s="233"/>
      <c r="F12258" s="234" t="s">
        <v>16763</v>
      </c>
      <c r="G12258" s="235">
        <v>0</v>
      </c>
      <c r="H12258" s="235">
        <v>0</v>
      </c>
      <c r="I12258" s="235">
        <v>0</v>
      </c>
      <c r="J12258" s="235">
        <v>0</v>
      </c>
      <c r="K12258" s="235">
        <v>0</v>
      </c>
      <c r="L12258" s="235">
        <v>0</v>
      </c>
      <c r="M12258" s="236" t="s">
        <v>583</v>
      </c>
    </row>
    <row r="12259" spans="1:13">
      <c r="A12259" s="106" t="str">
        <f t="shared" si="191"/>
        <v xml:space="preserve">99502 </v>
      </c>
      <c r="B12259" s="231" t="s">
        <v>16764</v>
      </c>
      <c r="C12259" s="232"/>
      <c r="D12259" s="233" t="s">
        <v>582</v>
      </c>
      <c r="E12259" s="233"/>
      <c r="F12259" s="234" t="s">
        <v>16765</v>
      </c>
      <c r="G12259" s="235">
        <v>0</v>
      </c>
      <c r="H12259" s="235">
        <v>0</v>
      </c>
      <c r="I12259" s="235">
        <v>0</v>
      </c>
      <c r="J12259" s="235">
        <v>0</v>
      </c>
      <c r="K12259" s="235">
        <v>0</v>
      </c>
      <c r="L12259" s="235">
        <v>0</v>
      </c>
      <c r="M12259" s="236" t="s">
        <v>583</v>
      </c>
    </row>
    <row r="12260" spans="1:13">
      <c r="A12260" s="106" t="str">
        <f t="shared" si="191"/>
        <v xml:space="preserve">99503 </v>
      </c>
      <c r="B12260" s="231" t="s">
        <v>16766</v>
      </c>
      <c r="C12260" s="232"/>
      <c r="D12260" s="233" t="s">
        <v>582</v>
      </c>
      <c r="E12260" s="233"/>
      <c r="F12260" s="234" t="s">
        <v>16767</v>
      </c>
      <c r="G12260" s="235">
        <v>0</v>
      </c>
      <c r="H12260" s="235">
        <v>0</v>
      </c>
      <c r="I12260" s="235">
        <v>0</v>
      </c>
      <c r="J12260" s="235">
        <v>0</v>
      </c>
      <c r="K12260" s="235">
        <v>0</v>
      </c>
      <c r="L12260" s="235">
        <v>0</v>
      </c>
      <c r="M12260" s="236" t="s">
        <v>583</v>
      </c>
    </row>
    <row r="12261" spans="1:13">
      <c r="A12261" s="106" t="str">
        <f t="shared" si="191"/>
        <v xml:space="preserve">99504 </v>
      </c>
      <c r="B12261" s="231" t="s">
        <v>16768</v>
      </c>
      <c r="C12261" s="232"/>
      <c r="D12261" s="233" t="s">
        <v>582</v>
      </c>
      <c r="E12261" s="233"/>
      <c r="F12261" s="234" t="s">
        <v>16769</v>
      </c>
      <c r="G12261" s="235">
        <v>0</v>
      </c>
      <c r="H12261" s="235">
        <v>0</v>
      </c>
      <c r="I12261" s="235">
        <v>0</v>
      </c>
      <c r="J12261" s="235">
        <v>0</v>
      </c>
      <c r="K12261" s="235">
        <v>0</v>
      </c>
      <c r="L12261" s="235">
        <v>0</v>
      </c>
      <c r="M12261" s="236" t="s">
        <v>583</v>
      </c>
    </row>
    <row r="12262" spans="1:13">
      <c r="A12262" s="106" t="str">
        <f t="shared" si="191"/>
        <v xml:space="preserve">99505 </v>
      </c>
      <c r="B12262" s="231" t="s">
        <v>16770</v>
      </c>
      <c r="C12262" s="232"/>
      <c r="D12262" s="233" t="s">
        <v>582</v>
      </c>
      <c r="E12262" s="233"/>
      <c r="F12262" s="234" t="s">
        <v>16771</v>
      </c>
      <c r="G12262" s="235">
        <v>0</v>
      </c>
      <c r="H12262" s="235">
        <v>0</v>
      </c>
      <c r="I12262" s="235">
        <v>0</v>
      </c>
      <c r="J12262" s="235">
        <v>0</v>
      </c>
      <c r="K12262" s="235">
        <v>0</v>
      </c>
      <c r="L12262" s="235">
        <v>0</v>
      </c>
      <c r="M12262" s="236" t="s">
        <v>583</v>
      </c>
    </row>
    <row r="12263" spans="1:13">
      <c r="A12263" s="106" t="str">
        <f t="shared" si="191"/>
        <v xml:space="preserve">99506 </v>
      </c>
      <c r="B12263" s="231" t="s">
        <v>16772</v>
      </c>
      <c r="C12263" s="232"/>
      <c r="D12263" s="233" t="s">
        <v>582</v>
      </c>
      <c r="E12263" s="233"/>
      <c r="F12263" s="234" t="s">
        <v>16773</v>
      </c>
      <c r="G12263" s="235">
        <v>0</v>
      </c>
      <c r="H12263" s="235">
        <v>0</v>
      </c>
      <c r="I12263" s="235">
        <v>0</v>
      </c>
      <c r="J12263" s="235">
        <v>0</v>
      </c>
      <c r="K12263" s="235">
        <v>0</v>
      </c>
      <c r="L12263" s="235">
        <v>0</v>
      </c>
      <c r="M12263" s="236" t="s">
        <v>583</v>
      </c>
    </row>
    <row r="12264" spans="1:13">
      <c r="A12264" s="106" t="str">
        <f t="shared" si="191"/>
        <v xml:space="preserve">99507 </v>
      </c>
      <c r="B12264" s="231" t="s">
        <v>16774</v>
      </c>
      <c r="C12264" s="232"/>
      <c r="D12264" s="233" t="s">
        <v>582</v>
      </c>
      <c r="E12264" s="233"/>
      <c r="F12264" s="234" t="s">
        <v>16775</v>
      </c>
      <c r="G12264" s="235">
        <v>0</v>
      </c>
      <c r="H12264" s="235">
        <v>0</v>
      </c>
      <c r="I12264" s="235">
        <v>0</v>
      </c>
      <c r="J12264" s="235">
        <v>0</v>
      </c>
      <c r="K12264" s="235">
        <v>0</v>
      </c>
      <c r="L12264" s="235">
        <v>0</v>
      </c>
      <c r="M12264" s="236" t="s">
        <v>583</v>
      </c>
    </row>
    <row r="12265" spans="1:13">
      <c r="A12265" s="106" t="str">
        <f t="shared" si="191"/>
        <v xml:space="preserve">99509 </v>
      </c>
      <c r="B12265" s="231" t="s">
        <v>16776</v>
      </c>
      <c r="C12265" s="232"/>
      <c r="D12265" s="233" t="s">
        <v>582</v>
      </c>
      <c r="E12265" s="233"/>
      <c r="F12265" s="234" t="s">
        <v>16777</v>
      </c>
      <c r="G12265" s="235">
        <v>0</v>
      </c>
      <c r="H12265" s="235">
        <v>0</v>
      </c>
      <c r="I12265" s="235">
        <v>0</v>
      </c>
      <c r="J12265" s="235">
        <v>0</v>
      </c>
      <c r="K12265" s="235">
        <v>0</v>
      </c>
      <c r="L12265" s="235">
        <v>0</v>
      </c>
      <c r="M12265" s="236" t="s">
        <v>583</v>
      </c>
    </row>
    <row r="12266" spans="1:13">
      <c r="A12266" s="106" t="str">
        <f t="shared" si="191"/>
        <v xml:space="preserve">99510 </v>
      </c>
      <c r="B12266" s="231" t="s">
        <v>16778</v>
      </c>
      <c r="C12266" s="232"/>
      <c r="D12266" s="233" t="s">
        <v>582</v>
      </c>
      <c r="E12266" s="233"/>
      <c r="F12266" s="234" t="s">
        <v>16779</v>
      </c>
      <c r="G12266" s="235">
        <v>0</v>
      </c>
      <c r="H12266" s="235">
        <v>0</v>
      </c>
      <c r="I12266" s="235">
        <v>0</v>
      </c>
      <c r="J12266" s="235">
        <v>0</v>
      </c>
      <c r="K12266" s="235">
        <v>0</v>
      </c>
      <c r="L12266" s="235">
        <v>0</v>
      </c>
      <c r="M12266" s="236" t="s">
        <v>583</v>
      </c>
    </row>
    <row r="12267" spans="1:13">
      <c r="A12267" s="106" t="str">
        <f t="shared" si="191"/>
        <v xml:space="preserve">99511 </v>
      </c>
      <c r="B12267" s="231" t="s">
        <v>16780</v>
      </c>
      <c r="C12267" s="232"/>
      <c r="D12267" s="233" t="s">
        <v>582</v>
      </c>
      <c r="E12267" s="233"/>
      <c r="F12267" s="234" t="s">
        <v>16781</v>
      </c>
      <c r="G12267" s="235">
        <v>0</v>
      </c>
      <c r="H12267" s="235">
        <v>0</v>
      </c>
      <c r="I12267" s="235">
        <v>0</v>
      </c>
      <c r="J12267" s="235">
        <v>0</v>
      </c>
      <c r="K12267" s="235">
        <v>0</v>
      </c>
      <c r="L12267" s="235">
        <v>0</v>
      </c>
      <c r="M12267" s="236" t="s">
        <v>583</v>
      </c>
    </row>
    <row r="12268" spans="1:13">
      <c r="A12268" s="106" t="str">
        <f t="shared" si="191"/>
        <v xml:space="preserve">99512 </v>
      </c>
      <c r="B12268" s="231" t="s">
        <v>16782</v>
      </c>
      <c r="C12268" s="232"/>
      <c r="D12268" s="233" t="s">
        <v>582</v>
      </c>
      <c r="E12268" s="233"/>
      <c r="F12268" s="234" t="s">
        <v>16783</v>
      </c>
      <c r="G12268" s="235">
        <v>0</v>
      </c>
      <c r="H12268" s="235">
        <v>0</v>
      </c>
      <c r="I12268" s="235">
        <v>0</v>
      </c>
      <c r="J12268" s="235">
        <v>0</v>
      </c>
      <c r="K12268" s="235">
        <v>0</v>
      </c>
      <c r="L12268" s="235">
        <v>0</v>
      </c>
      <c r="M12268" s="236" t="s">
        <v>583</v>
      </c>
    </row>
    <row r="12269" spans="1:13">
      <c r="A12269" s="106" t="str">
        <f t="shared" si="191"/>
        <v xml:space="preserve">99600 </v>
      </c>
      <c r="B12269" s="231" t="s">
        <v>16784</v>
      </c>
      <c r="C12269" s="232"/>
      <c r="D12269" s="233" t="s">
        <v>582</v>
      </c>
      <c r="E12269" s="233"/>
      <c r="F12269" s="234" t="s">
        <v>19295</v>
      </c>
      <c r="G12269" s="235">
        <v>0</v>
      </c>
      <c r="H12269" s="235">
        <v>0</v>
      </c>
      <c r="I12269" s="235">
        <v>0</v>
      </c>
      <c r="J12269" s="235">
        <v>0</v>
      </c>
      <c r="K12269" s="235">
        <v>0</v>
      </c>
      <c r="L12269" s="235">
        <v>0</v>
      </c>
      <c r="M12269" s="236" t="s">
        <v>583</v>
      </c>
    </row>
    <row r="12270" spans="1:13">
      <c r="A12270" s="106" t="str">
        <f t="shared" si="191"/>
        <v xml:space="preserve">99601 </v>
      </c>
      <c r="B12270" s="231" t="s">
        <v>16785</v>
      </c>
      <c r="C12270" s="232"/>
      <c r="D12270" s="233" t="s">
        <v>582</v>
      </c>
      <c r="E12270" s="233"/>
      <c r="F12270" s="234" t="s">
        <v>21526</v>
      </c>
      <c r="G12270" s="235">
        <v>0</v>
      </c>
      <c r="H12270" s="235">
        <v>0</v>
      </c>
      <c r="I12270" s="235">
        <v>0</v>
      </c>
      <c r="J12270" s="235">
        <v>0</v>
      </c>
      <c r="K12270" s="235">
        <v>0</v>
      </c>
      <c r="L12270" s="235">
        <v>0</v>
      </c>
      <c r="M12270" s="236" t="s">
        <v>583</v>
      </c>
    </row>
    <row r="12271" spans="1:13">
      <c r="A12271" s="106" t="str">
        <f t="shared" si="191"/>
        <v xml:space="preserve">99602 </v>
      </c>
      <c r="B12271" s="231" t="s">
        <v>16786</v>
      </c>
      <c r="C12271" s="232"/>
      <c r="D12271" s="233" t="s">
        <v>582</v>
      </c>
      <c r="E12271" s="233"/>
      <c r="F12271" s="234" t="s">
        <v>21527</v>
      </c>
      <c r="G12271" s="235">
        <v>0</v>
      </c>
      <c r="H12271" s="235">
        <v>0</v>
      </c>
      <c r="I12271" s="235">
        <v>0</v>
      </c>
      <c r="J12271" s="235">
        <v>0</v>
      </c>
      <c r="K12271" s="235">
        <v>0</v>
      </c>
      <c r="L12271" s="235">
        <v>0</v>
      </c>
      <c r="M12271" s="236" t="s">
        <v>583</v>
      </c>
    </row>
    <row r="12272" spans="1:13">
      <c r="A12272" s="106" t="str">
        <f t="shared" si="191"/>
        <v xml:space="preserve">99605 </v>
      </c>
      <c r="B12272" s="231" t="s">
        <v>16787</v>
      </c>
      <c r="C12272" s="232"/>
      <c r="D12272" s="233" t="s">
        <v>888</v>
      </c>
      <c r="E12272" s="233"/>
      <c r="F12272" s="234" t="s">
        <v>16788</v>
      </c>
      <c r="G12272" s="235">
        <v>0</v>
      </c>
      <c r="H12272" s="235">
        <v>0</v>
      </c>
      <c r="I12272" s="235">
        <v>0</v>
      </c>
      <c r="J12272" s="235">
        <v>0</v>
      </c>
      <c r="K12272" s="235">
        <v>0</v>
      </c>
      <c r="L12272" s="235">
        <v>0</v>
      </c>
      <c r="M12272" s="236" t="s">
        <v>583</v>
      </c>
    </row>
    <row r="12273" spans="1:13">
      <c r="A12273" s="106" t="str">
        <f t="shared" si="191"/>
        <v xml:space="preserve">99606 </v>
      </c>
      <c r="B12273" s="231" t="s">
        <v>16789</v>
      </c>
      <c r="C12273" s="232"/>
      <c r="D12273" s="233" t="s">
        <v>888</v>
      </c>
      <c r="E12273" s="233"/>
      <c r="F12273" s="234" t="s">
        <v>16790</v>
      </c>
      <c r="G12273" s="235">
        <v>0</v>
      </c>
      <c r="H12273" s="235">
        <v>0</v>
      </c>
      <c r="I12273" s="235">
        <v>0</v>
      </c>
      <c r="J12273" s="235">
        <v>0</v>
      </c>
      <c r="K12273" s="235">
        <v>0</v>
      </c>
      <c r="L12273" s="235">
        <v>0</v>
      </c>
      <c r="M12273" s="236" t="s">
        <v>583</v>
      </c>
    </row>
    <row r="12274" spans="1:13">
      <c r="A12274" s="106" t="str">
        <f t="shared" si="191"/>
        <v xml:space="preserve">99607 </v>
      </c>
      <c r="B12274" s="231" t="s">
        <v>16791</v>
      </c>
      <c r="C12274" s="232"/>
      <c r="D12274" s="233" t="s">
        <v>888</v>
      </c>
      <c r="E12274" s="233"/>
      <c r="F12274" s="234" t="s">
        <v>16792</v>
      </c>
      <c r="G12274" s="235">
        <v>0</v>
      </c>
      <c r="H12274" s="235">
        <v>0</v>
      </c>
      <c r="I12274" s="235">
        <v>0</v>
      </c>
      <c r="J12274" s="235">
        <v>0</v>
      </c>
      <c r="K12274" s="235">
        <v>0</v>
      </c>
      <c r="L12274" s="235">
        <v>0</v>
      </c>
      <c r="M12274" s="236" t="s">
        <v>583</v>
      </c>
    </row>
    <row r="12275" spans="1:13">
      <c r="A12275" s="106" t="str">
        <f t="shared" si="191"/>
        <v xml:space="preserve">A2001 </v>
      </c>
      <c r="B12275" s="231" t="s">
        <v>18711</v>
      </c>
      <c r="C12275" s="232"/>
      <c r="D12275" s="233" t="s">
        <v>664</v>
      </c>
      <c r="E12275" s="233"/>
      <c r="F12275" s="234" t="s">
        <v>18710</v>
      </c>
      <c r="G12275" s="235">
        <v>0</v>
      </c>
      <c r="H12275" s="235">
        <v>0</v>
      </c>
      <c r="I12275" s="235">
        <v>0</v>
      </c>
      <c r="J12275" s="235">
        <v>0</v>
      </c>
      <c r="K12275" s="235">
        <v>0</v>
      </c>
      <c r="L12275" s="235">
        <v>0</v>
      </c>
      <c r="M12275" s="236" t="s">
        <v>583</v>
      </c>
    </row>
    <row r="12276" spans="1:13">
      <c r="A12276" s="106" t="str">
        <f t="shared" si="191"/>
        <v xml:space="preserve">A2002 </v>
      </c>
      <c r="B12276" s="231" t="s">
        <v>18709</v>
      </c>
      <c r="C12276" s="232"/>
      <c r="D12276" s="233" t="s">
        <v>664</v>
      </c>
      <c r="E12276" s="233"/>
      <c r="F12276" s="234" t="s">
        <v>18708</v>
      </c>
      <c r="G12276" s="235">
        <v>0</v>
      </c>
      <c r="H12276" s="235">
        <v>0</v>
      </c>
      <c r="I12276" s="235">
        <v>0</v>
      </c>
      <c r="J12276" s="235">
        <v>0</v>
      </c>
      <c r="K12276" s="235">
        <v>0</v>
      </c>
      <c r="L12276" s="235">
        <v>0</v>
      </c>
      <c r="M12276" s="236" t="s">
        <v>583</v>
      </c>
    </row>
    <row r="12277" spans="1:13">
      <c r="A12277" s="106" t="str">
        <f t="shared" si="191"/>
        <v xml:space="preserve">A2004 </v>
      </c>
      <c r="B12277" s="231" t="s">
        <v>18707</v>
      </c>
      <c r="C12277" s="232"/>
      <c r="D12277" s="233" t="s">
        <v>664</v>
      </c>
      <c r="E12277" s="233"/>
      <c r="F12277" s="234" t="s">
        <v>19296</v>
      </c>
      <c r="G12277" s="235">
        <v>0</v>
      </c>
      <c r="H12277" s="235">
        <v>0</v>
      </c>
      <c r="I12277" s="235">
        <v>0</v>
      </c>
      <c r="J12277" s="235">
        <v>0</v>
      </c>
      <c r="K12277" s="235">
        <v>0</v>
      </c>
      <c r="L12277" s="235">
        <v>0</v>
      </c>
      <c r="M12277" s="236" t="s">
        <v>583</v>
      </c>
    </row>
    <row r="12278" spans="1:13">
      <c r="A12278" s="106" t="str">
        <f t="shared" si="191"/>
        <v xml:space="preserve">A2005 </v>
      </c>
      <c r="B12278" s="231" t="s">
        <v>18706</v>
      </c>
      <c r="C12278" s="232"/>
      <c r="D12278" s="233" t="s">
        <v>664</v>
      </c>
      <c r="E12278" s="233"/>
      <c r="F12278" s="234" t="s">
        <v>18705</v>
      </c>
      <c r="G12278" s="235">
        <v>0</v>
      </c>
      <c r="H12278" s="235">
        <v>0</v>
      </c>
      <c r="I12278" s="235">
        <v>0</v>
      </c>
      <c r="J12278" s="235">
        <v>0</v>
      </c>
      <c r="K12278" s="235">
        <v>0</v>
      </c>
      <c r="L12278" s="235">
        <v>0</v>
      </c>
      <c r="M12278" s="236" t="s">
        <v>583</v>
      </c>
    </row>
    <row r="12279" spans="1:13">
      <c r="A12279" s="106" t="str">
        <f t="shared" si="191"/>
        <v xml:space="preserve">A2006 </v>
      </c>
      <c r="B12279" s="231" t="s">
        <v>18704</v>
      </c>
      <c r="C12279" s="232"/>
      <c r="D12279" s="233" t="s">
        <v>664</v>
      </c>
      <c r="E12279" s="233"/>
      <c r="F12279" s="234" t="s">
        <v>18703</v>
      </c>
      <c r="G12279" s="235">
        <v>0</v>
      </c>
      <c r="H12279" s="235">
        <v>0</v>
      </c>
      <c r="I12279" s="235">
        <v>0</v>
      </c>
      <c r="J12279" s="235">
        <v>0</v>
      </c>
      <c r="K12279" s="235">
        <v>0</v>
      </c>
      <c r="L12279" s="235">
        <v>0</v>
      </c>
      <c r="M12279" s="236" t="s">
        <v>583</v>
      </c>
    </row>
    <row r="12280" spans="1:13">
      <c r="A12280" s="106" t="str">
        <f t="shared" si="191"/>
        <v xml:space="preserve">A2007 </v>
      </c>
      <c r="B12280" s="231" t="s">
        <v>18702</v>
      </c>
      <c r="C12280" s="232"/>
      <c r="D12280" s="233" t="s">
        <v>664</v>
      </c>
      <c r="E12280" s="233"/>
      <c r="F12280" s="234" t="s">
        <v>18701</v>
      </c>
      <c r="G12280" s="235">
        <v>0</v>
      </c>
      <c r="H12280" s="235">
        <v>0</v>
      </c>
      <c r="I12280" s="235">
        <v>0</v>
      </c>
      <c r="J12280" s="235">
        <v>0</v>
      </c>
      <c r="K12280" s="235">
        <v>0</v>
      </c>
      <c r="L12280" s="235">
        <v>0</v>
      </c>
      <c r="M12280" s="236" t="s">
        <v>583</v>
      </c>
    </row>
    <row r="12281" spans="1:13">
      <c r="A12281" s="106" t="str">
        <f t="shared" si="191"/>
        <v xml:space="preserve">A2008 </v>
      </c>
      <c r="B12281" s="231" t="s">
        <v>18700</v>
      </c>
      <c r="C12281" s="232"/>
      <c r="D12281" s="233" t="s">
        <v>664</v>
      </c>
      <c r="E12281" s="233"/>
      <c r="F12281" s="234" t="s">
        <v>18699</v>
      </c>
      <c r="G12281" s="235">
        <v>0</v>
      </c>
      <c r="H12281" s="235">
        <v>0</v>
      </c>
      <c r="I12281" s="235">
        <v>0</v>
      </c>
      <c r="J12281" s="235">
        <v>0</v>
      </c>
      <c r="K12281" s="235">
        <v>0</v>
      </c>
      <c r="L12281" s="235">
        <v>0</v>
      </c>
      <c r="M12281" s="236" t="s">
        <v>583</v>
      </c>
    </row>
    <row r="12282" spans="1:13">
      <c r="A12282" s="106" t="str">
        <f t="shared" si="191"/>
        <v xml:space="preserve">A2009 </v>
      </c>
      <c r="B12282" s="231" t="s">
        <v>18698</v>
      </c>
      <c r="C12282" s="232"/>
      <c r="D12282" s="233" t="s">
        <v>664</v>
      </c>
      <c r="E12282" s="233"/>
      <c r="F12282" s="234" t="s">
        <v>18697</v>
      </c>
      <c r="G12282" s="235">
        <v>0</v>
      </c>
      <c r="H12282" s="235">
        <v>0</v>
      </c>
      <c r="I12282" s="235">
        <v>0</v>
      </c>
      <c r="J12282" s="235">
        <v>0</v>
      </c>
      <c r="K12282" s="235">
        <v>0</v>
      </c>
      <c r="L12282" s="235">
        <v>0</v>
      </c>
      <c r="M12282" s="236" t="s">
        <v>583</v>
      </c>
    </row>
    <row r="12283" spans="1:13">
      <c r="A12283" s="106" t="str">
        <f t="shared" si="191"/>
        <v xml:space="preserve">A2010 </v>
      </c>
      <c r="B12283" s="231" t="s">
        <v>18696</v>
      </c>
      <c r="C12283" s="232"/>
      <c r="D12283" s="233" t="s">
        <v>664</v>
      </c>
      <c r="E12283" s="233"/>
      <c r="F12283" s="234" t="s">
        <v>18695</v>
      </c>
      <c r="G12283" s="235">
        <v>0</v>
      </c>
      <c r="H12283" s="235">
        <v>0</v>
      </c>
      <c r="I12283" s="235">
        <v>0</v>
      </c>
      <c r="J12283" s="235">
        <v>0</v>
      </c>
      <c r="K12283" s="235">
        <v>0</v>
      </c>
      <c r="L12283" s="235">
        <v>0</v>
      </c>
      <c r="M12283" s="236" t="s">
        <v>583</v>
      </c>
    </row>
    <row r="12284" spans="1:13">
      <c r="A12284" s="106" t="str">
        <f t="shared" si="191"/>
        <v xml:space="preserve">A2011 </v>
      </c>
      <c r="B12284" s="231" t="s">
        <v>18694</v>
      </c>
      <c r="C12284" s="232"/>
      <c r="D12284" s="233" t="s">
        <v>664</v>
      </c>
      <c r="E12284" s="233"/>
      <c r="F12284" s="234" t="s">
        <v>18693</v>
      </c>
      <c r="G12284" s="235">
        <v>0</v>
      </c>
      <c r="H12284" s="235">
        <v>0</v>
      </c>
      <c r="I12284" s="235">
        <v>0</v>
      </c>
      <c r="J12284" s="235">
        <v>0</v>
      </c>
      <c r="K12284" s="235">
        <v>0</v>
      </c>
      <c r="L12284" s="235">
        <v>0</v>
      </c>
      <c r="M12284" s="236" t="s">
        <v>583</v>
      </c>
    </row>
    <row r="12285" spans="1:13">
      <c r="A12285" s="106" t="str">
        <f t="shared" si="191"/>
        <v xml:space="preserve">A2012 </v>
      </c>
      <c r="B12285" s="231" t="s">
        <v>18692</v>
      </c>
      <c r="C12285" s="232"/>
      <c r="D12285" s="233" t="s">
        <v>664</v>
      </c>
      <c r="E12285" s="233"/>
      <c r="F12285" s="234" t="s">
        <v>18691</v>
      </c>
      <c r="G12285" s="235">
        <v>0</v>
      </c>
      <c r="H12285" s="235">
        <v>0</v>
      </c>
      <c r="I12285" s="235">
        <v>0</v>
      </c>
      <c r="J12285" s="235">
        <v>0</v>
      </c>
      <c r="K12285" s="235">
        <v>0</v>
      </c>
      <c r="L12285" s="235">
        <v>0</v>
      </c>
      <c r="M12285" s="236" t="s">
        <v>583</v>
      </c>
    </row>
    <row r="12286" spans="1:13">
      <c r="A12286" s="106" t="str">
        <f t="shared" si="191"/>
        <v xml:space="preserve">A2013 </v>
      </c>
      <c r="B12286" s="231" t="s">
        <v>18690</v>
      </c>
      <c r="C12286" s="232"/>
      <c r="D12286" s="233" t="s">
        <v>664</v>
      </c>
      <c r="E12286" s="233"/>
      <c r="F12286" s="234" t="s">
        <v>18689</v>
      </c>
      <c r="G12286" s="235">
        <v>0</v>
      </c>
      <c r="H12286" s="235">
        <v>0</v>
      </c>
      <c r="I12286" s="235">
        <v>0</v>
      </c>
      <c r="J12286" s="235">
        <v>0</v>
      </c>
      <c r="K12286" s="235">
        <v>0</v>
      </c>
      <c r="L12286" s="235">
        <v>0</v>
      </c>
      <c r="M12286" s="236" t="s">
        <v>583</v>
      </c>
    </row>
    <row r="12287" spans="1:13">
      <c r="A12287" s="106" t="str">
        <f t="shared" si="191"/>
        <v xml:space="preserve">A2014 </v>
      </c>
      <c r="B12287" s="231" t="s">
        <v>19297</v>
      </c>
      <c r="C12287" s="232"/>
      <c r="D12287" s="233" t="s">
        <v>664</v>
      </c>
      <c r="E12287" s="233"/>
      <c r="F12287" s="234" t="s">
        <v>19298</v>
      </c>
      <c r="G12287" s="235">
        <v>0</v>
      </c>
      <c r="H12287" s="235">
        <v>0</v>
      </c>
      <c r="I12287" s="235">
        <v>0</v>
      </c>
      <c r="J12287" s="235">
        <v>0</v>
      </c>
      <c r="K12287" s="235">
        <v>0</v>
      </c>
      <c r="L12287" s="235">
        <v>0</v>
      </c>
      <c r="M12287" s="236" t="s">
        <v>583</v>
      </c>
    </row>
    <row r="12288" spans="1:13">
      <c r="A12288" s="106" t="str">
        <f t="shared" si="191"/>
        <v xml:space="preserve">A2015 </v>
      </c>
      <c r="B12288" s="231" t="s">
        <v>19299</v>
      </c>
      <c r="C12288" s="232"/>
      <c r="D12288" s="233" t="s">
        <v>664</v>
      </c>
      <c r="E12288" s="233"/>
      <c r="F12288" s="234" t="s">
        <v>19300</v>
      </c>
      <c r="G12288" s="235">
        <v>0</v>
      </c>
      <c r="H12288" s="235">
        <v>0</v>
      </c>
      <c r="I12288" s="235">
        <v>0</v>
      </c>
      <c r="J12288" s="235">
        <v>0</v>
      </c>
      <c r="K12288" s="235">
        <v>0</v>
      </c>
      <c r="L12288" s="235">
        <v>0</v>
      </c>
      <c r="M12288" s="236" t="s">
        <v>583</v>
      </c>
    </row>
    <row r="12289" spans="1:13">
      <c r="A12289" s="106" t="str">
        <f t="shared" si="191"/>
        <v xml:space="preserve">A2016 </v>
      </c>
      <c r="B12289" s="231" t="s">
        <v>19301</v>
      </c>
      <c r="C12289" s="232"/>
      <c r="D12289" s="233" t="s">
        <v>664</v>
      </c>
      <c r="E12289" s="233"/>
      <c r="F12289" s="234" t="s">
        <v>19302</v>
      </c>
      <c r="G12289" s="235">
        <v>0</v>
      </c>
      <c r="H12289" s="235">
        <v>0</v>
      </c>
      <c r="I12289" s="235">
        <v>0</v>
      </c>
      <c r="J12289" s="235">
        <v>0</v>
      </c>
      <c r="K12289" s="235">
        <v>0</v>
      </c>
      <c r="L12289" s="235">
        <v>0</v>
      </c>
      <c r="M12289" s="236" t="s">
        <v>583</v>
      </c>
    </row>
    <row r="12290" spans="1:13">
      <c r="A12290" s="106" t="str">
        <f t="shared" si="191"/>
        <v xml:space="preserve">A2017 </v>
      </c>
      <c r="B12290" s="231" t="s">
        <v>19303</v>
      </c>
      <c r="C12290" s="232"/>
      <c r="D12290" s="233" t="s">
        <v>664</v>
      </c>
      <c r="E12290" s="233"/>
      <c r="F12290" s="234" t="s">
        <v>19304</v>
      </c>
      <c r="G12290" s="235">
        <v>0</v>
      </c>
      <c r="H12290" s="235">
        <v>0</v>
      </c>
      <c r="I12290" s="235">
        <v>0</v>
      </c>
      <c r="J12290" s="235">
        <v>0</v>
      </c>
      <c r="K12290" s="235">
        <v>0</v>
      </c>
      <c r="L12290" s="235">
        <v>0</v>
      </c>
      <c r="M12290" s="236" t="s">
        <v>583</v>
      </c>
    </row>
    <row r="12291" spans="1:13">
      <c r="A12291" s="106" t="str">
        <f t="shared" ref="A12291:A12354" si="192">B12291&amp;" "&amp;C12291</f>
        <v xml:space="preserve">A2018 </v>
      </c>
      <c r="B12291" s="231" t="s">
        <v>19305</v>
      </c>
      <c r="C12291" s="232"/>
      <c r="D12291" s="233" t="s">
        <v>664</v>
      </c>
      <c r="E12291" s="233"/>
      <c r="F12291" s="234" t="s">
        <v>19306</v>
      </c>
      <c r="G12291" s="235">
        <v>0</v>
      </c>
      <c r="H12291" s="235">
        <v>0</v>
      </c>
      <c r="I12291" s="235">
        <v>0</v>
      </c>
      <c r="J12291" s="235">
        <v>0</v>
      </c>
      <c r="K12291" s="235">
        <v>0</v>
      </c>
      <c r="L12291" s="235">
        <v>0</v>
      </c>
      <c r="M12291" s="236" t="s">
        <v>583</v>
      </c>
    </row>
    <row r="12292" spans="1:13">
      <c r="A12292" s="106" t="str">
        <f t="shared" si="192"/>
        <v xml:space="preserve">A2019 </v>
      </c>
      <c r="B12292" s="231" t="s">
        <v>21011</v>
      </c>
      <c r="C12292" s="232"/>
      <c r="D12292" s="233" t="s">
        <v>664</v>
      </c>
      <c r="E12292" s="233"/>
      <c r="F12292" s="234" t="s">
        <v>21012</v>
      </c>
      <c r="G12292" s="235">
        <v>0</v>
      </c>
      <c r="H12292" s="235">
        <v>0</v>
      </c>
      <c r="I12292" s="235">
        <v>0</v>
      </c>
      <c r="J12292" s="235">
        <v>0</v>
      </c>
      <c r="K12292" s="235">
        <v>0</v>
      </c>
      <c r="L12292" s="235">
        <v>0</v>
      </c>
      <c r="M12292" s="236" t="s">
        <v>583</v>
      </c>
    </row>
    <row r="12293" spans="1:13">
      <c r="A12293" s="106" t="str">
        <f t="shared" si="192"/>
        <v xml:space="preserve">A2020 </v>
      </c>
      <c r="B12293" s="231" t="s">
        <v>21013</v>
      </c>
      <c r="C12293" s="232"/>
      <c r="D12293" s="233" t="s">
        <v>664</v>
      </c>
      <c r="E12293" s="233"/>
      <c r="F12293" s="234" t="s">
        <v>21014</v>
      </c>
      <c r="G12293" s="235">
        <v>0</v>
      </c>
      <c r="H12293" s="235">
        <v>0</v>
      </c>
      <c r="I12293" s="235">
        <v>0</v>
      </c>
      <c r="J12293" s="235">
        <v>0</v>
      </c>
      <c r="K12293" s="235">
        <v>0</v>
      </c>
      <c r="L12293" s="235">
        <v>0</v>
      </c>
      <c r="M12293" s="236" t="s">
        <v>583</v>
      </c>
    </row>
    <row r="12294" spans="1:13">
      <c r="A12294" s="106" t="str">
        <f t="shared" si="192"/>
        <v xml:space="preserve">A2021 </v>
      </c>
      <c r="B12294" s="231" t="s">
        <v>21015</v>
      </c>
      <c r="C12294" s="232"/>
      <c r="D12294" s="233" t="s">
        <v>664</v>
      </c>
      <c r="E12294" s="233"/>
      <c r="F12294" s="234" t="s">
        <v>21016</v>
      </c>
      <c r="G12294" s="235">
        <v>0</v>
      </c>
      <c r="H12294" s="235">
        <v>0</v>
      </c>
      <c r="I12294" s="235">
        <v>0</v>
      </c>
      <c r="J12294" s="235">
        <v>0</v>
      </c>
      <c r="K12294" s="235">
        <v>0</v>
      </c>
      <c r="L12294" s="235">
        <v>0</v>
      </c>
      <c r="M12294" s="236" t="s">
        <v>583</v>
      </c>
    </row>
    <row r="12295" spans="1:13">
      <c r="A12295" s="106" t="str">
        <f t="shared" si="192"/>
        <v xml:space="preserve">A2022 </v>
      </c>
      <c r="B12295" s="231" t="s">
        <v>21528</v>
      </c>
      <c r="C12295" s="232"/>
      <c r="D12295" s="233" t="s">
        <v>664</v>
      </c>
      <c r="E12295" s="233"/>
      <c r="F12295" s="234" t="s">
        <v>21529</v>
      </c>
      <c r="G12295" s="235">
        <v>0</v>
      </c>
      <c r="H12295" s="235">
        <v>0</v>
      </c>
      <c r="I12295" s="235">
        <v>0</v>
      </c>
      <c r="J12295" s="235">
        <v>0</v>
      </c>
      <c r="K12295" s="235">
        <v>0</v>
      </c>
      <c r="L12295" s="235">
        <v>0</v>
      </c>
      <c r="M12295" s="236" t="s">
        <v>583</v>
      </c>
    </row>
    <row r="12296" spans="1:13">
      <c r="A12296" s="106" t="str">
        <f t="shared" si="192"/>
        <v xml:space="preserve">A2023 </v>
      </c>
      <c r="B12296" s="231" t="s">
        <v>21530</v>
      </c>
      <c r="C12296" s="232"/>
      <c r="D12296" s="233" t="s">
        <v>664</v>
      </c>
      <c r="E12296" s="233"/>
      <c r="F12296" s="234" t="s">
        <v>21531</v>
      </c>
      <c r="G12296" s="235">
        <v>0</v>
      </c>
      <c r="H12296" s="235">
        <v>0</v>
      </c>
      <c r="I12296" s="235">
        <v>0</v>
      </c>
      <c r="J12296" s="235">
        <v>0</v>
      </c>
      <c r="K12296" s="235">
        <v>0</v>
      </c>
      <c r="L12296" s="235">
        <v>0</v>
      </c>
      <c r="M12296" s="236" t="s">
        <v>583</v>
      </c>
    </row>
    <row r="12297" spans="1:13">
      <c r="A12297" s="106" t="str">
        <f t="shared" si="192"/>
        <v xml:space="preserve">A2024 </v>
      </c>
      <c r="B12297" s="231" t="s">
        <v>21532</v>
      </c>
      <c r="C12297" s="232"/>
      <c r="D12297" s="233" t="s">
        <v>664</v>
      </c>
      <c r="E12297" s="233"/>
      <c r="F12297" s="234" t="s">
        <v>21533</v>
      </c>
      <c r="G12297" s="235">
        <v>0</v>
      </c>
      <c r="H12297" s="235">
        <v>0</v>
      </c>
      <c r="I12297" s="235">
        <v>0</v>
      </c>
      <c r="J12297" s="235">
        <v>0</v>
      </c>
      <c r="K12297" s="235">
        <v>0</v>
      </c>
      <c r="L12297" s="235">
        <v>0</v>
      </c>
      <c r="M12297" s="236" t="s">
        <v>583</v>
      </c>
    </row>
    <row r="12298" spans="1:13">
      <c r="A12298" s="106" t="str">
        <f t="shared" si="192"/>
        <v xml:space="preserve">A2025 </v>
      </c>
      <c r="B12298" s="231" t="s">
        <v>21534</v>
      </c>
      <c r="C12298" s="232"/>
      <c r="D12298" s="233" t="s">
        <v>664</v>
      </c>
      <c r="E12298" s="233"/>
      <c r="F12298" s="234" t="s">
        <v>21535</v>
      </c>
      <c r="G12298" s="235">
        <v>0</v>
      </c>
      <c r="H12298" s="235">
        <v>0</v>
      </c>
      <c r="I12298" s="235">
        <v>0</v>
      </c>
      <c r="J12298" s="235">
        <v>0</v>
      </c>
      <c r="K12298" s="235">
        <v>0</v>
      </c>
      <c r="L12298" s="235">
        <v>0</v>
      </c>
      <c r="M12298" s="236" t="s">
        <v>583</v>
      </c>
    </row>
    <row r="12299" spans="1:13">
      <c r="A12299" s="106" t="str">
        <f t="shared" si="192"/>
        <v xml:space="preserve">A2026 </v>
      </c>
      <c r="B12299" s="231" t="s">
        <v>21800</v>
      </c>
      <c r="C12299" s="232"/>
      <c r="D12299" s="233" t="s">
        <v>664</v>
      </c>
      <c r="E12299" s="233"/>
      <c r="F12299" s="234" t="s">
        <v>21801</v>
      </c>
      <c r="G12299" s="235">
        <v>0</v>
      </c>
      <c r="H12299" s="235">
        <v>0</v>
      </c>
      <c r="I12299" s="235">
        <v>0</v>
      </c>
      <c r="J12299" s="235">
        <v>0</v>
      </c>
      <c r="K12299" s="235">
        <v>0</v>
      </c>
      <c r="L12299" s="235">
        <v>0</v>
      </c>
      <c r="M12299" s="236" t="s">
        <v>583</v>
      </c>
    </row>
    <row r="12300" spans="1:13">
      <c r="A12300" s="106" t="str">
        <f t="shared" si="192"/>
        <v xml:space="preserve">A4100 </v>
      </c>
      <c r="B12300" s="231" t="s">
        <v>18688</v>
      </c>
      <c r="C12300" s="232"/>
      <c r="D12300" s="233" t="s">
        <v>664</v>
      </c>
      <c r="E12300" s="233"/>
      <c r="F12300" s="234" t="s">
        <v>18687</v>
      </c>
      <c r="G12300" s="235">
        <v>0</v>
      </c>
      <c r="H12300" s="235">
        <v>0</v>
      </c>
      <c r="I12300" s="235">
        <v>0</v>
      </c>
      <c r="J12300" s="235">
        <v>0</v>
      </c>
      <c r="K12300" s="235">
        <v>0</v>
      </c>
      <c r="L12300" s="235">
        <v>0</v>
      </c>
      <c r="M12300" s="236" t="s">
        <v>583</v>
      </c>
    </row>
    <row r="12301" spans="1:13">
      <c r="A12301" s="106" t="str">
        <f t="shared" si="192"/>
        <v xml:space="preserve">A4641 </v>
      </c>
      <c r="B12301" s="231" t="s">
        <v>16793</v>
      </c>
      <c r="C12301" s="232"/>
      <c r="D12301" s="233" t="s">
        <v>664</v>
      </c>
      <c r="E12301" s="233"/>
      <c r="F12301" s="234" t="s">
        <v>16794</v>
      </c>
      <c r="G12301" s="235">
        <v>0</v>
      </c>
      <c r="H12301" s="235">
        <v>0</v>
      </c>
      <c r="I12301" s="235">
        <v>0</v>
      </c>
      <c r="J12301" s="235">
        <v>0</v>
      </c>
      <c r="K12301" s="235">
        <v>0</v>
      </c>
      <c r="L12301" s="235">
        <v>0</v>
      </c>
      <c r="M12301" s="236" t="s">
        <v>583</v>
      </c>
    </row>
    <row r="12302" spans="1:13">
      <c r="A12302" s="106" t="str">
        <f t="shared" si="192"/>
        <v xml:space="preserve">A4642 </v>
      </c>
      <c r="B12302" s="231" t="s">
        <v>16795</v>
      </c>
      <c r="C12302" s="232"/>
      <c r="D12302" s="233" t="s">
        <v>664</v>
      </c>
      <c r="E12302" s="233"/>
      <c r="F12302" s="234" t="s">
        <v>16796</v>
      </c>
      <c r="G12302" s="235">
        <v>0</v>
      </c>
      <c r="H12302" s="235">
        <v>0</v>
      </c>
      <c r="I12302" s="235">
        <v>0</v>
      </c>
      <c r="J12302" s="235">
        <v>0</v>
      </c>
      <c r="K12302" s="235">
        <v>0</v>
      </c>
      <c r="L12302" s="235">
        <v>0</v>
      </c>
      <c r="M12302" s="236" t="s">
        <v>583</v>
      </c>
    </row>
    <row r="12303" spans="1:13">
      <c r="A12303" s="106" t="str">
        <f t="shared" si="192"/>
        <v xml:space="preserve">A4890 </v>
      </c>
      <c r="B12303" s="231" t="s">
        <v>16797</v>
      </c>
      <c r="C12303" s="232"/>
      <c r="D12303" s="233" t="s">
        <v>1193</v>
      </c>
      <c r="E12303" s="233"/>
      <c r="F12303" s="234" t="s">
        <v>16798</v>
      </c>
      <c r="G12303" s="235">
        <v>0</v>
      </c>
      <c r="H12303" s="235">
        <v>0</v>
      </c>
      <c r="I12303" s="235">
        <v>0</v>
      </c>
      <c r="J12303" s="235">
        <v>0</v>
      </c>
      <c r="K12303" s="235">
        <v>0</v>
      </c>
      <c r="L12303" s="235">
        <v>0</v>
      </c>
      <c r="M12303" s="236" t="s">
        <v>583</v>
      </c>
    </row>
    <row r="12304" spans="1:13">
      <c r="A12304" s="106" t="str">
        <f t="shared" si="192"/>
        <v xml:space="preserve">A9500 </v>
      </c>
      <c r="B12304" s="231" t="s">
        <v>16799</v>
      </c>
      <c r="C12304" s="232"/>
      <c r="D12304" s="233" t="s">
        <v>664</v>
      </c>
      <c r="E12304" s="233"/>
      <c r="F12304" s="234" t="s">
        <v>16800</v>
      </c>
      <c r="G12304" s="235">
        <v>0</v>
      </c>
      <c r="H12304" s="235">
        <v>0</v>
      </c>
      <c r="I12304" s="235">
        <v>0</v>
      </c>
      <c r="J12304" s="235">
        <v>0</v>
      </c>
      <c r="K12304" s="235">
        <v>0</v>
      </c>
      <c r="L12304" s="235">
        <v>0</v>
      </c>
      <c r="M12304" s="236" t="s">
        <v>583</v>
      </c>
    </row>
    <row r="12305" spans="1:13">
      <c r="A12305" s="106" t="str">
        <f t="shared" si="192"/>
        <v xml:space="preserve">A9501 </v>
      </c>
      <c r="B12305" s="231" t="s">
        <v>16801</v>
      </c>
      <c r="C12305" s="232"/>
      <c r="D12305" s="233" t="s">
        <v>664</v>
      </c>
      <c r="E12305" s="233"/>
      <c r="F12305" s="234" t="s">
        <v>16802</v>
      </c>
      <c r="G12305" s="235">
        <v>0</v>
      </c>
      <c r="H12305" s="235">
        <v>0</v>
      </c>
      <c r="I12305" s="235">
        <v>0</v>
      </c>
      <c r="J12305" s="235">
        <v>0</v>
      </c>
      <c r="K12305" s="235">
        <v>0</v>
      </c>
      <c r="L12305" s="235">
        <v>0</v>
      </c>
      <c r="M12305" s="236" t="s">
        <v>583</v>
      </c>
    </row>
    <row r="12306" spans="1:13">
      <c r="A12306" s="106" t="str">
        <f t="shared" si="192"/>
        <v xml:space="preserve">A9502 </v>
      </c>
      <c r="B12306" s="231" t="s">
        <v>16803</v>
      </c>
      <c r="C12306" s="232"/>
      <c r="D12306" s="233" t="s">
        <v>664</v>
      </c>
      <c r="E12306" s="233"/>
      <c r="F12306" s="234" t="s">
        <v>16804</v>
      </c>
      <c r="G12306" s="235">
        <v>0</v>
      </c>
      <c r="H12306" s="235">
        <v>0</v>
      </c>
      <c r="I12306" s="235">
        <v>0</v>
      </c>
      <c r="J12306" s="235">
        <v>0</v>
      </c>
      <c r="K12306" s="235">
        <v>0</v>
      </c>
      <c r="L12306" s="235">
        <v>0</v>
      </c>
      <c r="M12306" s="236" t="s">
        <v>583</v>
      </c>
    </row>
    <row r="12307" spans="1:13">
      <c r="A12307" s="106" t="str">
        <f t="shared" si="192"/>
        <v xml:space="preserve">A9503 </v>
      </c>
      <c r="B12307" s="231" t="s">
        <v>16805</v>
      </c>
      <c r="C12307" s="232"/>
      <c r="D12307" s="233" t="s">
        <v>664</v>
      </c>
      <c r="E12307" s="233"/>
      <c r="F12307" s="234" t="s">
        <v>16806</v>
      </c>
      <c r="G12307" s="235">
        <v>0</v>
      </c>
      <c r="H12307" s="235">
        <v>0</v>
      </c>
      <c r="I12307" s="235">
        <v>0</v>
      </c>
      <c r="J12307" s="235">
        <v>0</v>
      </c>
      <c r="K12307" s="235">
        <v>0</v>
      </c>
      <c r="L12307" s="235">
        <v>0</v>
      </c>
      <c r="M12307" s="236" t="s">
        <v>583</v>
      </c>
    </row>
    <row r="12308" spans="1:13">
      <c r="A12308" s="106" t="str">
        <f t="shared" si="192"/>
        <v xml:space="preserve">A9504 </v>
      </c>
      <c r="B12308" s="231" t="s">
        <v>16807</v>
      </c>
      <c r="C12308" s="232"/>
      <c r="D12308" s="233" t="s">
        <v>664</v>
      </c>
      <c r="E12308" s="233"/>
      <c r="F12308" s="234" t="s">
        <v>16808</v>
      </c>
      <c r="G12308" s="235">
        <v>0</v>
      </c>
      <c r="H12308" s="235">
        <v>0</v>
      </c>
      <c r="I12308" s="235">
        <v>0</v>
      </c>
      <c r="J12308" s="235">
        <v>0</v>
      </c>
      <c r="K12308" s="235">
        <v>0</v>
      </c>
      <c r="L12308" s="235">
        <v>0</v>
      </c>
      <c r="M12308" s="236" t="s">
        <v>583</v>
      </c>
    </row>
    <row r="12309" spans="1:13">
      <c r="A12309" s="106" t="str">
        <f t="shared" si="192"/>
        <v xml:space="preserve">A9505 </v>
      </c>
      <c r="B12309" s="231" t="s">
        <v>16809</v>
      </c>
      <c r="C12309" s="232"/>
      <c r="D12309" s="233" t="s">
        <v>664</v>
      </c>
      <c r="E12309" s="233"/>
      <c r="F12309" s="234" t="s">
        <v>16810</v>
      </c>
      <c r="G12309" s="235">
        <v>0</v>
      </c>
      <c r="H12309" s="235">
        <v>0</v>
      </c>
      <c r="I12309" s="235">
        <v>0</v>
      </c>
      <c r="J12309" s="235">
        <v>0</v>
      </c>
      <c r="K12309" s="235">
        <v>0</v>
      </c>
      <c r="L12309" s="235">
        <v>0</v>
      </c>
      <c r="M12309" s="236" t="s">
        <v>583</v>
      </c>
    </row>
    <row r="12310" spans="1:13">
      <c r="A12310" s="106" t="str">
        <f t="shared" si="192"/>
        <v xml:space="preserve">A9507 </v>
      </c>
      <c r="B12310" s="231" t="s">
        <v>16811</v>
      </c>
      <c r="C12310" s="232"/>
      <c r="D12310" s="233" t="s">
        <v>664</v>
      </c>
      <c r="E12310" s="233"/>
      <c r="F12310" s="234" t="s">
        <v>16812</v>
      </c>
      <c r="G12310" s="235">
        <v>0</v>
      </c>
      <c r="H12310" s="235">
        <v>0</v>
      </c>
      <c r="I12310" s="235">
        <v>0</v>
      </c>
      <c r="J12310" s="235">
        <v>0</v>
      </c>
      <c r="K12310" s="235">
        <v>0</v>
      </c>
      <c r="L12310" s="235">
        <v>0</v>
      </c>
      <c r="M12310" s="236" t="s">
        <v>583</v>
      </c>
    </row>
    <row r="12311" spans="1:13">
      <c r="A12311" s="106" t="str">
        <f t="shared" si="192"/>
        <v xml:space="preserve">A9508 </v>
      </c>
      <c r="B12311" s="231" t="s">
        <v>16813</v>
      </c>
      <c r="C12311" s="232"/>
      <c r="D12311" s="233" t="s">
        <v>664</v>
      </c>
      <c r="E12311" s="233"/>
      <c r="F12311" s="234" t="s">
        <v>16814</v>
      </c>
      <c r="G12311" s="235">
        <v>0</v>
      </c>
      <c r="H12311" s="235">
        <v>0</v>
      </c>
      <c r="I12311" s="235">
        <v>0</v>
      </c>
      <c r="J12311" s="235">
        <v>0</v>
      </c>
      <c r="K12311" s="235">
        <v>0</v>
      </c>
      <c r="L12311" s="235">
        <v>0</v>
      </c>
      <c r="M12311" s="236" t="s">
        <v>583</v>
      </c>
    </row>
    <row r="12312" spans="1:13">
      <c r="A12312" s="106" t="str">
        <f t="shared" si="192"/>
        <v xml:space="preserve">A9509 </v>
      </c>
      <c r="B12312" s="231" t="s">
        <v>16815</v>
      </c>
      <c r="C12312" s="232"/>
      <c r="D12312" s="233" t="s">
        <v>664</v>
      </c>
      <c r="E12312" s="233"/>
      <c r="F12312" s="234" t="s">
        <v>16816</v>
      </c>
      <c r="G12312" s="235">
        <v>0</v>
      </c>
      <c r="H12312" s="235">
        <v>0</v>
      </c>
      <c r="I12312" s="235">
        <v>0</v>
      </c>
      <c r="J12312" s="235">
        <v>0</v>
      </c>
      <c r="K12312" s="235">
        <v>0</v>
      </c>
      <c r="L12312" s="235">
        <v>0</v>
      </c>
      <c r="M12312" s="236" t="s">
        <v>583</v>
      </c>
    </row>
    <row r="12313" spans="1:13">
      <c r="A12313" s="106" t="str">
        <f t="shared" si="192"/>
        <v xml:space="preserve">A9510 </v>
      </c>
      <c r="B12313" s="231" t="s">
        <v>16817</v>
      </c>
      <c r="C12313" s="232"/>
      <c r="D12313" s="233" t="s">
        <v>664</v>
      </c>
      <c r="E12313" s="233"/>
      <c r="F12313" s="234" t="s">
        <v>16818</v>
      </c>
      <c r="G12313" s="235">
        <v>0</v>
      </c>
      <c r="H12313" s="235">
        <v>0</v>
      </c>
      <c r="I12313" s="235">
        <v>0</v>
      </c>
      <c r="J12313" s="235">
        <v>0</v>
      </c>
      <c r="K12313" s="235">
        <v>0</v>
      </c>
      <c r="L12313" s="235">
        <v>0</v>
      </c>
      <c r="M12313" s="236" t="s">
        <v>583</v>
      </c>
    </row>
    <row r="12314" spans="1:13">
      <c r="A12314" s="106" t="str">
        <f t="shared" si="192"/>
        <v xml:space="preserve">A9512 </v>
      </c>
      <c r="B12314" s="231" t="s">
        <v>16819</v>
      </c>
      <c r="C12314" s="232"/>
      <c r="D12314" s="233" t="s">
        <v>664</v>
      </c>
      <c r="E12314" s="233"/>
      <c r="F12314" s="234" t="s">
        <v>16820</v>
      </c>
      <c r="G12314" s="235">
        <v>0</v>
      </c>
      <c r="H12314" s="235">
        <v>0</v>
      </c>
      <c r="I12314" s="235">
        <v>0</v>
      </c>
      <c r="J12314" s="235">
        <v>0</v>
      </c>
      <c r="K12314" s="235">
        <v>0</v>
      </c>
      <c r="L12314" s="235">
        <v>0</v>
      </c>
      <c r="M12314" s="236" t="s">
        <v>583</v>
      </c>
    </row>
    <row r="12315" spans="1:13">
      <c r="A12315" s="106" t="str">
        <f t="shared" si="192"/>
        <v xml:space="preserve">A9516 </v>
      </c>
      <c r="B12315" s="231" t="s">
        <v>16821</v>
      </c>
      <c r="C12315" s="232"/>
      <c r="D12315" s="233" t="s">
        <v>664</v>
      </c>
      <c r="E12315" s="233"/>
      <c r="F12315" s="234" t="s">
        <v>16822</v>
      </c>
      <c r="G12315" s="235">
        <v>0</v>
      </c>
      <c r="H12315" s="235">
        <v>0</v>
      </c>
      <c r="I12315" s="235">
        <v>0</v>
      </c>
      <c r="J12315" s="235">
        <v>0</v>
      </c>
      <c r="K12315" s="235">
        <v>0</v>
      </c>
      <c r="L12315" s="235">
        <v>0</v>
      </c>
      <c r="M12315" s="236" t="s">
        <v>583</v>
      </c>
    </row>
    <row r="12316" spans="1:13">
      <c r="A12316" s="106" t="str">
        <f t="shared" si="192"/>
        <v xml:space="preserve">A9517 </v>
      </c>
      <c r="B12316" s="231" t="s">
        <v>16823</v>
      </c>
      <c r="C12316" s="232"/>
      <c r="D12316" s="233" t="s">
        <v>664</v>
      </c>
      <c r="E12316" s="233"/>
      <c r="F12316" s="234" t="s">
        <v>16824</v>
      </c>
      <c r="G12316" s="235">
        <v>0</v>
      </c>
      <c r="H12316" s="235">
        <v>0</v>
      </c>
      <c r="I12316" s="235">
        <v>0</v>
      </c>
      <c r="J12316" s="235">
        <v>0</v>
      </c>
      <c r="K12316" s="235">
        <v>0</v>
      </c>
      <c r="L12316" s="235">
        <v>0</v>
      </c>
      <c r="M12316" s="236" t="s">
        <v>583</v>
      </c>
    </row>
    <row r="12317" spans="1:13">
      <c r="A12317" s="106" t="str">
        <f t="shared" si="192"/>
        <v xml:space="preserve">A9521 </v>
      </c>
      <c r="B12317" s="231" t="s">
        <v>16825</v>
      </c>
      <c r="C12317" s="232"/>
      <c r="D12317" s="233" t="s">
        <v>664</v>
      </c>
      <c r="E12317" s="233"/>
      <c r="F12317" s="234" t="s">
        <v>16826</v>
      </c>
      <c r="G12317" s="235">
        <v>0</v>
      </c>
      <c r="H12317" s="235">
        <v>0</v>
      </c>
      <c r="I12317" s="235">
        <v>0</v>
      </c>
      <c r="J12317" s="235">
        <v>0</v>
      </c>
      <c r="K12317" s="235">
        <v>0</v>
      </c>
      <c r="L12317" s="235">
        <v>0</v>
      </c>
      <c r="M12317" s="236" t="s">
        <v>583</v>
      </c>
    </row>
    <row r="12318" spans="1:13">
      <c r="A12318" s="106" t="str">
        <f t="shared" si="192"/>
        <v xml:space="preserve">A9524 </v>
      </c>
      <c r="B12318" s="231" t="s">
        <v>16827</v>
      </c>
      <c r="C12318" s="232"/>
      <c r="D12318" s="233" t="s">
        <v>664</v>
      </c>
      <c r="E12318" s="233"/>
      <c r="F12318" s="234" t="s">
        <v>16828</v>
      </c>
      <c r="G12318" s="235">
        <v>0</v>
      </c>
      <c r="H12318" s="235">
        <v>0</v>
      </c>
      <c r="I12318" s="235">
        <v>0</v>
      </c>
      <c r="J12318" s="235">
        <v>0</v>
      </c>
      <c r="K12318" s="235">
        <v>0</v>
      </c>
      <c r="L12318" s="235">
        <v>0</v>
      </c>
      <c r="M12318" s="236" t="s">
        <v>583</v>
      </c>
    </row>
    <row r="12319" spans="1:13">
      <c r="A12319" s="106" t="str">
        <f t="shared" si="192"/>
        <v xml:space="preserve">A9526 </v>
      </c>
      <c r="B12319" s="231" t="s">
        <v>16829</v>
      </c>
      <c r="C12319" s="232"/>
      <c r="D12319" s="233" t="s">
        <v>664</v>
      </c>
      <c r="E12319" s="233"/>
      <c r="F12319" s="234" t="s">
        <v>16830</v>
      </c>
      <c r="G12319" s="235">
        <v>0</v>
      </c>
      <c r="H12319" s="235">
        <v>0</v>
      </c>
      <c r="I12319" s="235">
        <v>0</v>
      </c>
      <c r="J12319" s="235">
        <v>0</v>
      </c>
      <c r="K12319" s="235">
        <v>0</v>
      </c>
      <c r="L12319" s="235">
        <v>0</v>
      </c>
      <c r="M12319" s="236" t="s">
        <v>583</v>
      </c>
    </row>
    <row r="12320" spans="1:13">
      <c r="A12320" s="106" t="str">
        <f t="shared" si="192"/>
        <v xml:space="preserve">A9527 </v>
      </c>
      <c r="B12320" s="231" t="s">
        <v>16831</v>
      </c>
      <c r="C12320" s="232"/>
      <c r="D12320" s="233" t="s">
        <v>664</v>
      </c>
      <c r="E12320" s="233"/>
      <c r="F12320" s="234" t="s">
        <v>16832</v>
      </c>
      <c r="G12320" s="235">
        <v>0</v>
      </c>
      <c r="H12320" s="235">
        <v>0</v>
      </c>
      <c r="I12320" s="235">
        <v>0</v>
      </c>
      <c r="J12320" s="235">
        <v>0</v>
      </c>
      <c r="K12320" s="235">
        <v>0</v>
      </c>
      <c r="L12320" s="235">
        <v>0</v>
      </c>
      <c r="M12320" s="236" t="s">
        <v>583</v>
      </c>
    </row>
    <row r="12321" spans="1:13">
      <c r="A12321" s="106" t="str">
        <f t="shared" si="192"/>
        <v xml:space="preserve">A9528 </v>
      </c>
      <c r="B12321" s="231" t="s">
        <v>16833</v>
      </c>
      <c r="C12321" s="232"/>
      <c r="D12321" s="233" t="s">
        <v>664</v>
      </c>
      <c r="E12321" s="233"/>
      <c r="F12321" s="234" t="s">
        <v>16834</v>
      </c>
      <c r="G12321" s="235">
        <v>0</v>
      </c>
      <c r="H12321" s="235">
        <v>0</v>
      </c>
      <c r="I12321" s="235">
        <v>0</v>
      </c>
      <c r="J12321" s="235">
        <v>0</v>
      </c>
      <c r="K12321" s="235">
        <v>0</v>
      </c>
      <c r="L12321" s="235">
        <v>0</v>
      </c>
      <c r="M12321" s="236" t="s">
        <v>583</v>
      </c>
    </row>
    <row r="12322" spans="1:13">
      <c r="A12322" s="106" t="str">
        <f t="shared" si="192"/>
        <v xml:space="preserve">A9529 </v>
      </c>
      <c r="B12322" s="231" t="s">
        <v>16835</v>
      </c>
      <c r="C12322" s="232"/>
      <c r="D12322" s="233" t="s">
        <v>664</v>
      </c>
      <c r="E12322" s="233"/>
      <c r="F12322" s="234" t="s">
        <v>16836</v>
      </c>
      <c r="G12322" s="235">
        <v>0</v>
      </c>
      <c r="H12322" s="235">
        <v>0</v>
      </c>
      <c r="I12322" s="235">
        <v>0</v>
      </c>
      <c r="J12322" s="235">
        <v>0</v>
      </c>
      <c r="K12322" s="235">
        <v>0</v>
      </c>
      <c r="L12322" s="235">
        <v>0</v>
      </c>
      <c r="M12322" s="236" t="s">
        <v>583</v>
      </c>
    </row>
    <row r="12323" spans="1:13">
      <c r="A12323" s="106" t="str">
        <f t="shared" si="192"/>
        <v xml:space="preserve">A9530 </v>
      </c>
      <c r="B12323" s="231" t="s">
        <v>16837</v>
      </c>
      <c r="C12323" s="232"/>
      <c r="D12323" s="233" t="s">
        <v>664</v>
      </c>
      <c r="E12323" s="233"/>
      <c r="F12323" s="234" t="s">
        <v>16838</v>
      </c>
      <c r="G12323" s="235">
        <v>0</v>
      </c>
      <c r="H12323" s="235">
        <v>0</v>
      </c>
      <c r="I12323" s="235">
        <v>0</v>
      </c>
      <c r="J12323" s="235">
        <v>0</v>
      </c>
      <c r="K12323" s="235">
        <v>0</v>
      </c>
      <c r="L12323" s="235">
        <v>0</v>
      </c>
      <c r="M12323" s="236" t="s">
        <v>583</v>
      </c>
    </row>
    <row r="12324" spans="1:13">
      <c r="A12324" s="106" t="str">
        <f t="shared" si="192"/>
        <v xml:space="preserve">A9531 </v>
      </c>
      <c r="B12324" s="231" t="s">
        <v>16839</v>
      </c>
      <c r="C12324" s="232"/>
      <c r="D12324" s="233" t="s">
        <v>664</v>
      </c>
      <c r="E12324" s="233"/>
      <c r="F12324" s="234" t="s">
        <v>16840</v>
      </c>
      <c r="G12324" s="235">
        <v>0</v>
      </c>
      <c r="H12324" s="235">
        <v>0</v>
      </c>
      <c r="I12324" s="235">
        <v>0</v>
      </c>
      <c r="J12324" s="235">
        <v>0</v>
      </c>
      <c r="K12324" s="235">
        <v>0</v>
      </c>
      <c r="L12324" s="235">
        <v>0</v>
      </c>
      <c r="M12324" s="236" t="s">
        <v>583</v>
      </c>
    </row>
    <row r="12325" spans="1:13">
      <c r="A12325" s="106" t="str">
        <f t="shared" si="192"/>
        <v xml:space="preserve">A9532 </v>
      </c>
      <c r="B12325" s="231" t="s">
        <v>16841</v>
      </c>
      <c r="C12325" s="232"/>
      <c r="D12325" s="233" t="s">
        <v>664</v>
      </c>
      <c r="E12325" s="233"/>
      <c r="F12325" s="234" t="s">
        <v>16842</v>
      </c>
      <c r="G12325" s="235">
        <v>0</v>
      </c>
      <c r="H12325" s="235">
        <v>0</v>
      </c>
      <c r="I12325" s="235">
        <v>0</v>
      </c>
      <c r="J12325" s="235">
        <v>0</v>
      </c>
      <c r="K12325" s="235">
        <v>0</v>
      </c>
      <c r="L12325" s="235">
        <v>0</v>
      </c>
      <c r="M12325" s="236" t="s">
        <v>583</v>
      </c>
    </row>
    <row r="12326" spans="1:13">
      <c r="A12326" s="106" t="str">
        <f t="shared" si="192"/>
        <v xml:space="preserve">A9536 </v>
      </c>
      <c r="B12326" s="231" t="s">
        <v>16843</v>
      </c>
      <c r="C12326" s="232"/>
      <c r="D12326" s="233" t="s">
        <v>664</v>
      </c>
      <c r="E12326" s="233"/>
      <c r="F12326" s="234" t="s">
        <v>16844</v>
      </c>
      <c r="G12326" s="235">
        <v>0</v>
      </c>
      <c r="H12326" s="235">
        <v>0</v>
      </c>
      <c r="I12326" s="235">
        <v>0</v>
      </c>
      <c r="J12326" s="235">
        <v>0</v>
      </c>
      <c r="K12326" s="235">
        <v>0</v>
      </c>
      <c r="L12326" s="235">
        <v>0</v>
      </c>
      <c r="M12326" s="236" t="s">
        <v>583</v>
      </c>
    </row>
    <row r="12327" spans="1:13">
      <c r="A12327" s="106" t="str">
        <f t="shared" si="192"/>
        <v xml:space="preserve">A9537 </v>
      </c>
      <c r="B12327" s="231" t="s">
        <v>16845</v>
      </c>
      <c r="C12327" s="232"/>
      <c r="D12327" s="233" t="s">
        <v>664</v>
      </c>
      <c r="E12327" s="233"/>
      <c r="F12327" s="234" t="s">
        <v>16846</v>
      </c>
      <c r="G12327" s="235">
        <v>0</v>
      </c>
      <c r="H12327" s="235">
        <v>0</v>
      </c>
      <c r="I12327" s="235">
        <v>0</v>
      </c>
      <c r="J12327" s="235">
        <v>0</v>
      </c>
      <c r="K12327" s="235">
        <v>0</v>
      </c>
      <c r="L12327" s="235">
        <v>0</v>
      </c>
      <c r="M12327" s="236" t="s">
        <v>583</v>
      </c>
    </row>
    <row r="12328" spans="1:13">
      <c r="A12328" s="106" t="str">
        <f t="shared" si="192"/>
        <v xml:space="preserve">A9538 </v>
      </c>
      <c r="B12328" s="231" t="s">
        <v>16847</v>
      </c>
      <c r="C12328" s="232"/>
      <c r="D12328" s="233" t="s">
        <v>664</v>
      </c>
      <c r="E12328" s="233"/>
      <c r="F12328" s="234" t="s">
        <v>16848</v>
      </c>
      <c r="G12328" s="235">
        <v>0</v>
      </c>
      <c r="H12328" s="235">
        <v>0</v>
      </c>
      <c r="I12328" s="235">
        <v>0</v>
      </c>
      <c r="J12328" s="235">
        <v>0</v>
      </c>
      <c r="K12328" s="235">
        <v>0</v>
      </c>
      <c r="L12328" s="235">
        <v>0</v>
      </c>
      <c r="M12328" s="236" t="s">
        <v>583</v>
      </c>
    </row>
    <row r="12329" spans="1:13">
      <c r="A12329" s="106" t="str">
        <f t="shared" si="192"/>
        <v xml:space="preserve">A9539 </v>
      </c>
      <c r="B12329" s="231" t="s">
        <v>16849</v>
      </c>
      <c r="C12329" s="232"/>
      <c r="D12329" s="233" t="s">
        <v>664</v>
      </c>
      <c r="E12329" s="233"/>
      <c r="F12329" s="234" t="s">
        <v>16850</v>
      </c>
      <c r="G12329" s="235">
        <v>0</v>
      </c>
      <c r="H12329" s="235">
        <v>0</v>
      </c>
      <c r="I12329" s="235">
        <v>0</v>
      </c>
      <c r="J12329" s="235">
        <v>0</v>
      </c>
      <c r="K12329" s="235">
        <v>0</v>
      </c>
      <c r="L12329" s="235">
        <v>0</v>
      </c>
      <c r="M12329" s="236" t="s">
        <v>583</v>
      </c>
    </row>
    <row r="12330" spans="1:13">
      <c r="A12330" s="106" t="str">
        <f t="shared" si="192"/>
        <v xml:space="preserve">A9540 </v>
      </c>
      <c r="B12330" s="231" t="s">
        <v>16851</v>
      </c>
      <c r="C12330" s="232"/>
      <c r="D12330" s="233" t="s">
        <v>664</v>
      </c>
      <c r="E12330" s="233"/>
      <c r="F12330" s="234" t="s">
        <v>16852</v>
      </c>
      <c r="G12330" s="235">
        <v>0</v>
      </c>
      <c r="H12330" s="235">
        <v>0</v>
      </c>
      <c r="I12330" s="235">
        <v>0</v>
      </c>
      <c r="J12330" s="235">
        <v>0</v>
      </c>
      <c r="K12330" s="235">
        <v>0</v>
      </c>
      <c r="L12330" s="235">
        <v>0</v>
      </c>
      <c r="M12330" s="236" t="s">
        <v>583</v>
      </c>
    </row>
    <row r="12331" spans="1:13">
      <c r="A12331" s="106" t="str">
        <f t="shared" si="192"/>
        <v xml:space="preserve">A9541 </v>
      </c>
      <c r="B12331" s="231" t="s">
        <v>16853</v>
      </c>
      <c r="C12331" s="232"/>
      <c r="D12331" s="233" t="s">
        <v>664</v>
      </c>
      <c r="E12331" s="233"/>
      <c r="F12331" s="234" t="s">
        <v>16854</v>
      </c>
      <c r="G12331" s="235">
        <v>0</v>
      </c>
      <c r="H12331" s="235">
        <v>0</v>
      </c>
      <c r="I12331" s="235">
        <v>0</v>
      </c>
      <c r="J12331" s="235">
        <v>0</v>
      </c>
      <c r="K12331" s="235">
        <v>0</v>
      </c>
      <c r="L12331" s="235">
        <v>0</v>
      </c>
      <c r="M12331" s="236" t="s">
        <v>583</v>
      </c>
    </row>
    <row r="12332" spans="1:13">
      <c r="A12332" s="106" t="str">
        <f t="shared" si="192"/>
        <v xml:space="preserve">A9542 </v>
      </c>
      <c r="B12332" s="231" t="s">
        <v>16855</v>
      </c>
      <c r="C12332" s="232"/>
      <c r="D12332" s="233" t="s">
        <v>664</v>
      </c>
      <c r="E12332" s="233"/>
      <c r="F12332" s="234" t="s">
        <v>16856</v>
      </c>
      <c r="G12332" s="235">
        <v>0</v>
      </c>
      <c r="H12332" s="235">
        <v>0</v>
      </c>
      <c r="I12332" s="235">
        <v>0</v>
      </c>
      <c r="J12332" s="235">
        <v>0</v>
      </c>
      <c r="K12332" s="235">
        <v>0</v>
      </c>
      <c r="L12332" s="235">
        <v>0</v>
      </c>
      <c r="M12332" s="236" t="s">
        <v>583</v>
      </c>
    </row>
    <row r="12333" spans="1:13">
      <c r="A12333" s="106" t="str">
        <f t="shared" si="192"/>
        <v xml:space="preserve">A9543 </v>
      </c>
      <c r="B12333" s="231" t="s">
        <v>16857</v>
      </c>
      <c r="C12333" s="232"/>
      <c r="D12333" s="233" t="s">
        <v>664</v>
      </c>
      <c r="E12333" s="233"/>
      <c r="F12333" s="234" t="s">
        <v>16858</v>
      </c>
      <c r="G12333" s="235">
        <v>0</v>
      </c>
      <c r="H12333" s="235">
        <v>0</v>
      </c>
      <c r="I12333" s="235">
        <v>0</v>
      </c>
      <c r="J12333" s="235">
        <v>0</v>
      </c>
      <c r="K12333" s="235">
        <v>0</v>
      </c>
      <c r="L12333" s="235">
        <v>0</v>
      </c>
      <c r="M12333" s="236" t="s">
        <v>583</v>
      </c>
    </row>
    <row r="12334" spans="1:13">
      <c r="A12334" s="106" t="str">
        <f t="shared" si="192"/>
        <v xml:space="preserve">A9546 </v>
      </c>
      <c r="B12334" s="231" t="s">
        <v>16859</v>
      </c>
      <c r="C12334" s="232"/>
      <c r="D12334" s="233" t="s">
        <v>664</v>
      </c>
      <c r="E12334" s="233"/>
      <c r="F12334" s="234" t="s">
        <v>16860</v>
      </c>
      <c r="G12334" s="235">
        <v>0</v>
      </c>
      <c r="H12334" s="235">
        <v>0</v>
      </c>
      <c r="I12334" s="235">
        <v>0</v>
      </c>
      <c r="J12334" s="235">
        <v>0</v>
      </c>
      <c r="K12334" s="235">
        <v>0</v>
      </c>
      <c r="L12334" s="235">
        <v>0</v>
      </c>
      <c r="M12334" s="236" t="s">
        <v>583</v>
      </c>
    </row>
    <row r="12335" spans="1:13">
      <c r="A12335" s="106" t="str">
        <f t="shared" si="192"/>
        <v xml:space="preserve">A9547 </v>
      </c>
      <c r="B12335" s="231" t="s">
        <v>16861</v>
      </c>
      <c r="C12335" s="232"/>
      <c r="D12335" s="233" t="s">
        <v>664</v>
      </c>
      <c r="E12335" s="233"/>
      <c r="F12335" s="234" t="s">
        <v>16862</v>
      </c>
      <c r="G12335" s="235">
        <v>0</v>
      </c>
      <c r="H12335" s="235">
        <v>0</v>
      </c>
      <c r="I12335" s="235">
        <v>0</v>
      </c>
      <c r="J12335" s="235">
        <v>0</v>
      </c>
      <c r="K12335" s="235">
        <v>0</v>
      </c>
      <c r="L12335" s="235">
        <v>0</v>
      </c>
      <c r="M12335" s="236" t="s">
        <v>583</v>
      </c>
    </row>
    <row r="12336" spans="1:13">
      <c r="A12336" s="106" t="str">
        <f t="shared" si="192"/>
        <v xml:space="preserve">A9548 </v>
      </c>
      <c r="B12336" s="231" t="s">
        <v>16863</v>
      </c>
      <c r="C12336" s="232"/>
      <c r="D12336" s="233" t="s">
        <v>664</v>
      </c>
      <c r="E12336" s="233"/>
      <c r="F12336" s="234" t="s">
        <v>16864</v>
      </c>
      <c r="G12336" s="235">
        <v>0</v>
      </c>
      <c r="H12336" s="235">
        <v>0</v>
      </c>
      <c r="I12336" s="235">
        <v>0</v>
      </c>
      <c r="J12336" s="235">
        <v>0</v>
      </c>
      <c r="K12336" s="235">
        <v>0</v>
      </c>
      <c r="L12336" s="235">
        <v>0</v>
      </c>
      <c r="M12336" s="236" t="s">
        <v>583</v>
      </c>
    </row>
    <row r="12337" spans="1:13">
      <c r="A12337" s="106" t="str">
        <f t="shared" si="192"/>
        <v xml:space="preserve">A9550 </v>
      </c>
      <c r="B12337" s="231" t="s">
        <v>16865</v>
      </c>
      <c r="C12337" s="232"/>
      <c r="D12337" s="233" t="s">
        <v>664</v>
      </c>
      <c r="E12337" s="233"/>
      <c r="F12337" s="234" t="s">
        <v>16866</v>
      </c>
      <c r="G12337" s="235">
        <v>0</v>
      </c>
      <c r="H12337" s="235">
        <v>0</v>
      </c>
      <c r="I12337" s="235">
        <v>0</v>
      </c>
      <c r="J12337" s="235">
        <v>0</v>
      </c>
      <c r="K12337" s="235">
        <v>0</v>
      </c>
      <c r="L12337" s="235">
        <v>0</v>
      </c>
      <c r="M12337" s="236" t="s">
        <v>583</v>
      </c>
    </row>
    <row r="12338" spans="1:13">
      <c r="A12338" s="106" t="str">
        <f t="shared" si="192"/>
        <v xml:space="preserve">A9551 </v>
      </c>
      <c r="B12338" s="231" t="s">
        <v>16867</v>
      </c>
      <c r="C12338" s="232"/>
      <c r="D12338" s="233" t="s">
        <v>664</v>
      </c>
      <c r="E12338" s="233"/>
      <c r="F12338" s="234" t="s">
        <v>16868</v>
      </c>
      <c r="G12338" s="235">
        <v>0</v>
      </c>
      <c r="H12338" s="235">
        <v>0</v>
      </c>
      <c r="I12338" s="235">
        <v>0</v>
      </c>
      <c r="J12338" s="235">
        <v>0</v>
      </c>
      <c r="K12338" s="235">
        <v>0</v>
      </c>
      <c r="L12338" s="235">
        <v>0</v>
      </c>
      <c r="M12338" s="236" t="s">
        <v>583</v>
      </c>
    </row>
    <row r="12339" spans="1:13">
      <c r="A12339" s="106" t="str">
        <f t="shared" si="192"/>
        <v xml:space="preserve">A9552 </v>
      </c>
      <c r="B12339" s="231" t="s">
        <v>16869</v>
      </c>
      <c r="C12339" s="232"/>
      <c r="D12339" s="233" t="s">
        <v>664</v>
      </c>
      <c r="E12339" s="233"/>
      <c r="F12339" s="234" t="s">
        <v>16870</v>
      </c>
      <c r="G12339" s="235">
        <v>0</v>
      </c>
      <c r="H12339" s="235">
        <v>0</v>
      </c>
      <c r="I12339" s="235">
        <v>0</v>
      </c>
      <c r="J12339" s="235">
        <v>0</v>
      </c>
      <c r="K12339" s="235">
        <v>0</v>
      </c>
      <c r="L12339" s="235">
        <v>0</v>
      </c>
      <c r="M12339" s="236" t="s">
        <v>583</v>
      </c>
    </row>
    <row r="12340" spans="1:13">
      <c r="A12340" s="106" t="str">
        <f t="shared" si="192"/>
        <v xml:space="preserve">A9553 </v>
      </c>
      <c r="B12340" s="231" t="s">
        <v>16871</v>
      </c>
      <c r="C12340" s="232"/>
      <c r="D12340" s="233" t="s">
        <v>664</v>
      </c>
      <c r="E12340" s="233"/>
      <c r="F12340" s="234" t="s">
        <v>16872</v>
      </c>
      <c r="G12340" s="235">
        <v>0</v>
      </c>
      <c r="H12340" s="235">
        <v>0</v>
      </c>
      <c r="I12340" s="235">
        <v>0</v>
      </c>
      <c r="J12340" s="235">
        <v>0</v>
      </c>
      <c r="K12340" s="235">
        <v>0</v>
      </c>
      <c r="L12340" s="235">
        <v>0</v>
      </c>
      <c r="M12340" s="236" t="s">
        <v>583</v>
      </c>
    </row>
    <row r="12341" spans="1:13">
      <c r="A12341" s="106" t="str">
        <f t="shared" si="192"/>
        <v xml:space="preserve">A9554 </v>
      </c>
      <c r="B12341" s="231" t="s">
        <v>16873</v>
      </c>
      <c r="C12341" s="232"/>
      <c r="D12341" s="233" t="s">
        <v>664</v>
      </c>
      <c r="E12341" s="233"/>
      <c r="F12341" s="234" t="s">
        <v>16874</v>
      </c>
      <c r="G12341" s="235">
        <v>0</v>
      </c>
      <c r="H12341" s="235">
        <v>0</v>
      </c>
      <c r="I12341" s="235">
        <v>0</v>
      </c>
      <c r="J12341" s="235">
        <v>0</v>
      </c>
      <c r="K12341" s="235">
        <v>0</v>
      </c>
      <c r="L12341" s="235">
        <v>0</v>
      </c>
      <c r="M12341" s="236" t="s">
        <v>583</v>
      </c>
    </row>
    <row r="12342" spans="1:13">
      <c r="A12342" s="106" t="str">
        <f t="shared" si="192"/>
        <v xml:space="preserve">A9555 </v>
      </c>
      <c r="B12342" s="231" t="s">
        <v>16875</v>
      </c>
      <c r="C12342" s="232"/>
      <c r="D12342" s="233" t="s">
        <v>664</v>
      </c>
      <c r="E12342" s="233"/>
      <c r="F12342" s="234" t="s">
        <v>16876</v>
      </c>
      <c r="G12342" s="235">
        <v>0</v>
      </c>
      <c r="H12342" s="235">
        <v>0</v>
      </c>
      <c r="I12342" s="235">
        <v>0</v>
      </c>
      <c r="J12342" s="235">
        <v>0</v>
      </c>
      <c r="K12342" s="235">
        <v>0</v>
      </c>
      <c r="L12342" s="235">
        <v>0</v>
      </c>
      <c r="M12342" s="236" t="s">
        <v>583</v>
      </c>
    </row>
    <row r="12343" spans="1:13">
      <c r="A12343" s="106" t="str">
        <f t="shared" si="192"/>
        <v xml:space="preserve">A9556 </v>
      </c>
      <c r="B12343" s="231" t="s">
        <v>16877</v>
      </c>
      <c r="C12343" s="232"/>
      <c r="D12343" s="233" t="s">
        <v>664</v>
      </c>
      <c r="E12343" s="233"/>
      <c r="F12343" s="234" t="s">
        <v>16878</v>
      </c>
      <c r="G12343" s="235">
        <v>0</v>
      </c>
      <c r="H12343" s="235">
        <v>0</v>
      </c>
      <c r="I12343" s="235">
        <v>0</v>
      </c>
      <c r="J12343" s="235">
        <v>0</v>
      </c>
      <c r="K12343" s="235">
        <v>0</v>
      </c>
      <c r="L12343" s="235">
        <v>0</v>
      </c>
      <c r="M12343" s="236" t="s">
        <v>583</v>
      </c>
    </row>
    <row r="12344" spans="1:13">
      <c r="A12344" s="106" t="str">
        <f t="shared" si="192"/>
        <v xml:space="preserve">A9557 </v>
      </c>
      <c r="B12344" s="231" t="s">
        <v>16879</v>
      </c>
      <c r="C12344" s="232"/>
      <c r="D12344" s="233" t="s">
        <v>664</v>
      </c>
      <c r="E12344" s="233"/>
      <c r="F12344" s="234" t="s">
        <v>16880</v>
      </c>
      <c r="G12344" s="235">
        <v>0</v>
      </c>
      <c r="H12344" s="235">
        <v>0</v>
      </c>
      <c r="I12344" s="235">
        <v>0</v>
      </c>
      <c r="J12344" s="235">
        <v>0</v>
      </c>
      <c r="K12344" s="235">
        <v>0</v>
      </c>
      <c r="L12344" s="235">
        <v>0</v>
      </c>
      <c r="M12344" s="236" t="s">
        <v>583</v>
      </c>
    </row>
    <row r="12345" spans="1:13">
      <c r="A12345" s="106" t="str">
        <f t="shared" si="192"/>
        <v xml:space="preserve">A9558 </v>
      </c>
      <c r="B12345" s="231" t="s">
        <v>16881</v>
      </c>
      <c r="C12345" s="232"/>
      <c r="D12345" s="233" t="s">
        <v>664</v>
      </c>
      <c r="E12345" s="233"/>
      <c r="F12345" s="234" t="s">
        <v>16882</v>
      </c>
      <c r="G12345" s="235">
        <v>0</v>
      </c>
      <c r="H12345" s="235">
        <v>0</v>
      </c>
      <c r="I12345" s="235">
        <v>0</v>
      </c>
      <c r="J12345" s="235">
        <v>0</v>
      </c>
      <c r="K12345" s="235">
        <v>0</v>
      </c>
      <c r="L12345" s="235">
        <v>0</v>
      </c>
      <c r="M12345" s="236" t="s">
        <v>583</v>
      </c>
    </row>
    <row r="12346" spans="1:13">
      <c r="A12346" s="106" t="str">
        <f t="shared" si="192"/>
        <v xml:space="preserve">A9559 </v>
      </c>
      <c r="B12346" s="231" t="s">
        <v>16883</v>
      </c>
      <c r="C12346" s="232"/>
      <c r="D12346" s="233" t="s">
        <v>664</v>
      </c>
      <c r="E12346" s="233"/>
      <c r="F12346" s="234" t="s">
        <v>16884</v>
      </c>
      <c r="G12346" s="235">
        <v>0</v>
      </c>
      <c r="H12346" s="235">
        <v>0</v>
      </c>
      <c r="I12346" s="235">
        <v>0</v>
      </c>
      <c r="J12346" s="235">
        <v>0</v>
      </c>
      <c r="K12346" s="235">
        <v>0</v>
      </c>
      <c r="L12346" s="235">
        <v>0</v>
      </c>
      <c r="M12346" s="236" t="s">
        <v>583</v>
      </c>
    </row>
    <row r="12347" spans="1:13">
      <c r="A12347" s="106" t="str">
        <f t="shared" si="192"/>
        <v xml:space="preserve">A9560 </v>
      </c>
      <c r="B12347" s="231" t="s">
        <v>16885</v>
      </c>
      <c r="C12347" s="232"/>
      <c r="D12347" s="233" t="s">
        <v>664</v>
      </c>
      <c r="E12347" s="233"/>
      <c r="F12347" s="234" t="s">
        <v>16886</v>
      </c>
      <c r="G12347" s="235">
        <v>0</v>
      </c>
      <c r="H12347" s="235">
        <v>0</v>
      </c>
      <c r="I12347" s="235">
        <v>0</v>
      </c>
      <c r="J12347" s="235">
        <v>0</v>
      </c>
      <c r="K12347" s="235">
        <v>0</v>
      </c>
      <c r="L12347" s="235">
        <v>0</v>
      </c>
      <c r="M12347" s="236" t="s">
        <v>583</v>
      </c>
    </row>
    <row r="12348" spans="1:13">
      <c r="A12348" s="106" t="str">
        <f t="shared" si="192"/>
        <v xml:space="preserve">A9561 </v>
      </c>
      <c r="B12348" s="231" t="s">
        <v>16887</v>
      </c>
      <c r="C12348" s="232"/>
      <c r="D12348" s="233" t="s">
        <v>664</v>
      </c>
      <c r="E12348" s="233"/>
      <c r="F12348" s="234" t="s">
        <v>16888</v>
      </c>
      <c r="G12348" s="235">
        <v>0</v>
      </c>
      <c r="H12348" s="235">
        <v>0</v>
      </c>
      <c r="I12348" s="235">
        <v>0</v>
      </c>
      <c r="J12348" s="235">
        <v>0</v>
      </c>
      <c r="K12348" s="235">
        <v>0</v>
      </c>
      <c r="L12348" s="235">
        <v>0</v>
      </c>
      <c r="M12348" s="236" t="s">
        <v>583</v>
      </c>
    </row>
    <row r="12349" spans="1:13">
      <c r="A12349" s="106" t="str">
        <f t="shared" si="192"/>
        <v xml:space="preserve">A9562 </v>
      </c>
      <c r="B12349" s="231" t="s">
        <v>16889</v>
      </c>
      <c r="C12349" s="232"/>
      <c r="D12349" s="233" t="s">
        <v>664</v>
      </c>
      <c r="E12349" s="233"/>
      <c r="F12349" s="234" t="s">
        <v>16890</v>
      </c>
      <c r="G12349" s="235">
        <v>0</v>
      </c>
      <c r="H12349" s="235">
        <v>0</v>
      </c>
      <c r="I12349" s="235">
        <v>0</v>
      </c>
      <c r="J12349" s="235">
        <v>0</v>
      </c>
      <c r="K12349" s="235">
        <v>0</v>
      </c>
      <c r="L12349" s="235">
        <v>0</v>
      </c>
      <c r="M12349" s="236" t="s">
        <v>583</v>
      </c>
    </row>
    <row r="12350" spans="1:13">
      <c r="A12350" s="106" t="str">
        <f t="shared" si="192"/>
        <v xml:space="preserve">A9563 </v>
      </c>
      <c r="B12350" s="231" t="s">
        <v>16891</v>
      </c>
      <c r="C12350" s="232"/>
      <c r="D12350" s="233" t="s">
        <v>664</v>
      </c>
      <c r="E12350" s="233"/>
      <c r="F12350" s="234" t="s">
        <v>16892</v>
      </c>
      <c r="G12350" s="235">
        <v>0</v>
      </c>
      <c r="H12350" s="235">
        <v>0</v>
      </c>
      <c r="I12350" s="235">
        <v>0</v>
      </c>
      <c r="J12350" s="235">
        <v>0</v>
      </c>
      <c r="K12350" s="235">
        <v>0</v>
      </c>
      <c r="L12350" s="235">
        <v>0</v>
      </c>
      <c r="M12350" s="236" t="s">
        <v>583</v>
      </c>
    </row>
    <row r="12351" spans="1:13">
      <c r="A12351" s="106" t="str">
        <f t="shared" si="192"/>
        <v xml:space="preserve">A9564 </v>
      </c>
      <c r="B12351" s="231" t="s">
        <v>16893</v>
      </c>
      <c r="C12351" s="232"/>
      <c r="D12351" s="233" t="s">
        <v>664</v>
      </c>
      <c r="E12351" s="233"/>
      <c r="F12351" s="234" t="s">
        <v>16894</v>
      </c>
      <c r="G12351" s="235">
        <v>0</v>
      </c>
      <c r="H12351" s="235">
        <v>0</v>
      </c>
      <c r="I12351" s="235">
        <v>0</v>
      </c>
      <c r="J12351" s="235">
        <v>0</v>
      </c>
      <c r="K12351" s="235">
        <v>0</v>
      </c>
      <c r="L12351" s="235">
        <v>0</v>
      </c>
      <c r="M12351" s="236" t="s">
        <v>583</v>
      </c>
    </row>
    <row r="12352" spans="1:13">
      <c r="A12352" s="106" t="str">
        <f t="shared" si="192"/>
        <v xml:space="preserve">A9566 </v>
      </c>
      <c r="B12352" s="231" t="s">
        <v>16895</v>
      </c>
      <c r="C12352" s="232"/>
      <c r="D12352" s="233" t="s">
        <v>664</v>
      </c>
      <c r="E12352" s="233"/>
      <c r="F12352" s="234" t="s">
        <v>16896</v>
      </c>
      <c r="G12352" s="235">
        <v>0</v>
      </c>
      <c r="H12352" s="235">
        <v>0</v>
      </c>
      <c r="I12352" s="235">
        <v>0</v>
      </c>
      <c r="J12352" s="235">
        <v>0</v>
      </c>
      <c r="K12352" s="235">
        <v>0</v>
      </c>
      <c r="L12352" s="235">
        <v>0</v>
      </c>
      <c r="M12352" s="236" t="s">
        <v>583</v>
      </c>
    </row>
    <row r="12353" spans="1:13">
      <c r="A12353" s="106" t="str">
        <f t="shared" si="192"/>
        <v xml:space="preserve">A9567 </v>
      </c>
      <c r="B12353" s="231" t="s">
        <v>16897</v>
      </c>
      <c r="C12353" s="232"/>
      <c r="D12353" s="233" t="s">
        <v>664</v>
      </c>
      <c r="E12353" s="233"/>
      <c r="F12353" s="234" t="s">
        <v>16898</v>
      </c>
      <c r="G12353" s="235">
        <v>0</v>
      </c>
      <c r="H12353" s="235">
        <v>0</v>
      </c>
      <c r="I12353" s="235">
        <v>0</v>
      </c>
      <c r="J12353" s="235">
        <v>0</v>
      </c>
      <c r="K12353" s="235">
        <v>0</v>
      </c>
      <c r="L12353" s="235">
        <v>0</v>
      </c>
      <c r="M12353" s="236" t="s">
        <v>583</v>
      </c>
    </row>
    <row r="12354" spans="1:13">
      <c r="A12354" s="106" t="str">
        <f t="shared" si="192"/>
        <v xml:space="preserve">A9568 </v>
      </c>
      <c r="B12354" s="231" t="s">
        <v>16899</v>
      </c>
      <c r="C12354" s="232"/>
      <c r="D12354" s="233" t="s">
        <v>664</v>
      </c>
      <c r="E12354" s="233"/>
      <c r="F12354" s="234" t="s">
        <v>16900</v>
      </c>
      <c r="G12354" s="235">
        <v>0</v>
      </c>
      <c r="H12354" s="235">
        <v>0</v>
      </c>
      <c r="I12354" s="235">
        <v>0</v>
      </c>
      <c r="J12354" s="235">
        <v>0</v>
      </c>
      <c r="K12354" s="235">
        <v>0</v>
      </c>
      <c r="L12354" s="235">
        <v>0</v>
      </c>
      <c r="M12354" s="236" t="s">
        <v>583</v>
      </c>
    </row>
    <row r="12355" spans="1:13">
      <c r="A12355" s="106" t="str">
        <f t="shared" ref="A12355:A12418" si="193">B12355&amp;" "&amp;C12355</f>
        <v xml:space="preserve">A9569 </v>
      </c>
      <c r="B12355" s="231" t="s">
        <v>16901</v>
      </c>
      <c r="C12355" s="232"/>
      <c r="D12355" s="233" t="s">
        <v>664</v>
      </c>
      <c r="E12355" s="233"/>
      <c r="F12355" s="234" t="s">
        <v>16902</v>
      </c>
      <c r="G12355" s="235">
        <v>0</v>
      </c>
      <c r="H12355" s="235">
        <v>0</v>
      </c>
      <c r="I12355" s="235">
        <v>0</v>
      </c>
      <c r="J12355" s="235">
        <v>0</v>
      </c>
      <c r="K12355" s="235">
        <v>0</v>
      </c>
      <c r="L12355" s="235">
        <v>0</v>
      </c>
      <c r="M12355" s="236" t="s">
        <v>583</v>
      </c>
    </row>
    <row r="12356" spans="1:13">
      <c r="A12356" s="106" t="str">
        <f t="shared" si="193"/>
        <v xml:space="preserve">A9570 </v>
      </c>
      <c r="B12356" s="231" t="s">
        <v>16903</v>
      </c>
      <c r="C12356" s="232"/>
      <c r="D12356" s="233" t="s">
        <v>664</v>
      </c>
      <c r="E12356" s="233"/>
      <c r="F12356" s="234" t="s">
        <v>16904</v>
      </c>
      <c r="G12356" s="235">
        <v>0</v>
      </c>
      <c r="H12356" s="235">
        <v>0</v>
      </c>
      <c r="I12356" s="235">
        <v>0</v>
      </c>
      <c r="J12356" s="235">
        <v>0</v>
      </c>
      <c r="K12356" s="235">
        <v>0</v>
      </c>
      <c r="L12356" s="235">
        <v>0</v>
      </c>
      <c r="M12356" s="236" t="s">
        <v>583</v>
      </c>
    </row>
    <row r="12357" spans="1:13">
      <c r="A12357" s="106" t="str">
        <f t="shared" si="193"/>
        <v xml:space="preserve">A9571 </v>
      </c>
      <c r="B12357" s="231" t="s">
        <v>16905</v>
      </c>
      <c r="C12357" s="232"/>
      <c r="D12357" s="233" t="s">
        <v>664</v>
      </c>
      <c r="E12357" s="233"/>
      <c r="F12357" s="234" t="s">
        <v>16906</v>
      </c>
      <c r="G12357" s="235">
        <v>0</v>
      </c>
      <c r="H12357" s="235">
        <v>0</v>
      </c>
      <c r="I12357" s="235">
        <v>0</v>
      </c>
      <c r="J12357" s="235">
        <v>0</v>
      </c>
      <c r="K12357" s="235">
        <v>0</v>
      </c>
      <c r="L12357" s="235">
        <v>0</v>
      </c>
      <c r="M12357" s="236" t="s">
        <v>583</v>
      </c>
    </row>
    <row r="12358" spans="1:13">
      <c r="A12358" s="106" t="str">
        <f t="shared" si="193"/>
        <v xml:space="preserve">A9572 </v>
      </c>
      <c r="B12358" s="231" t="s">
        <v>16907</v>
      </c>
      <c r="C12358" s="232"/>
      <c r="D12358" s="233" t="s">
        <v>664</v>
      </c>
      <c r="E12358" s="233"/>
      <c r="F12358" s="234" t="s">
        <v>16908</v>
      </c>
      <c r="G12358" s="235">
        <v>0</v>
      </c>
      <c r="H12358" s="235">
        <v>0</v>
      </c>
      <c r="I12358" s="235">
        <v>0</v>
      </c>
      <c r="J12358" s="235">
        <v>0</v>
      </c>
      <c r="K12358" s="235">
        <v>0</v>
      </c>
      <c r="L12358" s="235">
        <v>0</v>
      </c>
      <c r="M12358" s="236" t="s">
        <v>583</v>
      </c>
    </row>
    <row r="12359" spans="1:13">
      <c r="A12359" s="106" t="str">
        <f t="shared" si="193"/>
        <v xml:space="preserve">A9580 </v>
      </c>
      <c r="B12359" s="231" t="s">
        <v>16909</v>
      </c>
      <c r="C12359" s="232"/>
      <c r="D12359" s="233" t="s">
        <v>664</v>
      </c>
      <c r="E12359" s="233"/>
      <c r="F12359" s="234" t="s">
        <v>16910</v>
      </c>
      <c r="G12359" s="235">
        <v>0</v>
      </c>
      <c r="H12359" s="235">
        <v>0</v>
      </c>
      <c r="I12359" s="235">
        <v>0</v>
      </c>
      <c r="J12359" s="235">
        <v>0</v>
      </c>
      <c r="K12359" s="235">
        <v>0</v>
      </c>
      <c r="L12359" s="235">
        <v>0</v>
      </c>
      <c r="M12359" s="236" t="s">
        <v>583</v>
      </c>
    </row>
    <row r="12360" spans="1:13">
      <c r="A12360" s="106" t="str">
        <f t="shared" si="193"/>
        <v xml:space="preserve">A9586 </v>
      </c>
      <c r="B12360" s="231" t="s">
        <v>16911</v>
      </c>
      <c r="C12360" s="232"/>
      <c r="D12360" s="233" t="s">
        <v>664</v>
      </c>
      <c r="E12360" s="233"/>
      <c r="F12360" s="234" t="s">
        <v>16912</v>
      </c>
      <c r="G12360" s="235">
        <v>0</v>
      </c>
      <c r="H12360" s="235">
        <v>0</v>
      </c>
      <c r="I12360" s="235">
        <v>0</v>
      </c>
      <c r="J12360" s="235">
        <v>0</v>
      </c>
      <c r="K12360" s="235">
        <v>0</v>
      </c>
      <c r="L12360" s="235">
        <v>0</v>
      </c>
      <c r="M12360" s="236" t="s">
        <v>991</v>
      </c>
    </row>
    <row r="12361" spans="1:13">
      <c r="A12361" s="106" t="str">
        <f t="shared" si="193"/>
        <v xml:space="preserve">A9600 </v>
      </c>
      <c r="B12361" s="231" t="s">
        <v>16913</v>
      </c>
      <c r="C12361" s="232"/>
      <c r="D12361" s="233" t="s">
        <v>664</v>
      </c>
      <c r="E12361" s="233"/>
      <c r="F12361" s="234" t="s">
        <v>16914</v>
      </c>
      <c r="G12361" s="235">
        <v>0</v>
      </c>
      <c r="H12361" s="235">
        <v>0</v>
      </c>
      <c r="I12361" s="235">
        <v>0</v>
      </c>
      <c r="J12361" s="235">
        <v>0</v>
      </c>
      <c r="K12361" s="235">
        <v>0</v>
      </c>
      <c r="L12361" s="235">
        <v>0</v>
      </c>
      <c r="M12361" s="236" t="s">
        <v>583</v>
      </c>
    </row>
    <row r="12362" spans="1:13">
      <c r="A12362" s="106" t="str">
        <f t="shared" si="193"/>
        <v xml:space="preserve">A9699 </v>
      </c>
      <c r="B12362" s="231" t="s">
        <v>16915</v>
      </c>
      <c r="C12362" s="232"/>
      <c r="D12362" s="233" t="s">
        <v>664</v>
      </c>
      <c r="E12362" s="233"/>
      <c r="F12362" s="234" t="s">
        <v>16916</v>
      </c>
      <c r="G12362" s="235">
        <v>0</v>
      </c>
      <c r="H12362" s="235">
        <v>0</v>
      </c>
      <c r="I12362" s="235">
        <v>0</v>
      </c>
      <c r="J12362" s="235">
        <v>0</v>
      </c>
      <c r="K12362" s="235">
        <v>0</v>
      </c>
      <c r="L12362" s="235">
        <v>0</v>
      </c>
      <c r="M12362" s="236" t="s">
        <v>583</v>
      </c>
    </row>
    <row r="12363" spans="1:13">
      <c r="A12363" s="106" t="str">
        <f t="shared" si="193"/>
        <v xml:space="preserve">D0120 </v>
      </c>
      <c r="B12363" s="231" t="s">
        <v>19307</v>
      </c>
      <c r="C12363" s="232"/>
      <c r="D12363" s="233" t="s">
        <v>1193</v>
      </c>
      <c r="E12363" s="233"/>
      <c r="F12363" s="234" t="s">
        <v>19308</v>
      </c>
      <c r="G12363" s="235">
        <v>0</v>
      </c>
      <c r="H12363" s="235">
        <v>0</v>
      </c>
      <c r="I12363" s="235">
        <v>0</v>
      </c>
      <c r="J12363" s="235">
        <v>0</v>
      </c>
      <c r="K12363" s="235">
        <v>0</v>
      </c>
      <c r="L12363" s="235">
        <v>0</v>
      </c>
      <c r="M12363" s="236" t="s">
        <v>583</v>
      </c>
    </row>
    <row r="12364" spans="1:13">
      <c r="A12364" s="106" t="str">
        <f t="shared" si="193"/>
        <v xml:space="preserve">D0140 </v>
      </c>
      <c r="B12364" s="231" t="s">
        <v>19309</v>
      </c>
      <c r="C12364" s="232"/>
      <c r="D12364" s="233" t="s">
        <v>1193</v>
      </c>
      <c r="E12364" s="233"/>
      <c r="F12364" s="234" t="s">
        <v>19310</v>
      </c>
      <c r="G12364" s="235">
        <v>0</v>
      </c>
      <c r="H12364" s="235">
        <v>0</v>
      </c>
      <c r="I12364" s="235">
        <v>0</v>
      </c>
      <c r="J12364" s="235">
        <v>0</v>
      </c>
      <c r="K12364" s="235">
        <v>0</v>
      </c>
      <c r="L12364" s="235">
        <v>0</v>
      </c>
      <c r="M12364" s="236" t="s">
        <v>583</v>
      </c>
    </row>
    <row r="12365" spans="1:13">
      <c r="A12365" s="106" t="str">
        <f t="shared" si="193"/>
        <v xml:space="preserve">D0145 </v>
      </c>
      <c r="B12365" s="231" t="s">
        <v>19311</v>
      </c>
      <c r="C12365" s="232"/>
      <c r="D12365" s="233" t="s">
        <v>1193</v>
      </c>
      <c r="E12365" s="233"/>
      <c r="F12365" s="234" t="s">
        <v>19312</v>
      </c>
      <c r="G12365" s="235">
        <v>0</v>
      </c>
      <c r="H12365" s="235">
        <v>0</v>
      </c>
      <c r="I12365" s="235">
        <v>0</v>
      </c>
      <c r="J12365" s="235">
        <v>0</v>
      </c>
      <c r="K12365" s="235">
        <v>0</v>
      </c>
      <c r="L12365" s="235">
        <v>0</v>
      </c>
      <c r="M12365" s="236" t="s">
        <v>583</v>
      </c>
    </row>
    <row r="12366" spans="1:13">
      <c r="A12366" s="106" t="str">
        <f t="shared" si="193"/>
        <v xml:space="preserve">D0150 </v>
      </c>
      <c r="B12366" s="231" t="s">
        <v>19313</v>
      </c>
      <c r="C12366" s="232"/>
      <c r="D12366" s="233" t="s">
        <v>1193</v>
      </c>
      <c r="E12366" s="233"/>
      <c r="F12366" s="234" t="s">
        <v>19314</v>
      </c>
      <c r="G12366" s="235">
        <v>0</v>
      </c>
      <c r="H12366" s="235">
        <v>0</v>
      </c>
      <c r="I12366" s="235">
        <v>0</v>
      </c>
      <c r="J12366" s="235">
        <v>0</v>
      </c>
      <c r="K12366" s="235">
        <v>0</v>
      </c>
      <c r="L12366" s="235">
        <v>0</v>
      </c>
      <c r="M12366" s="236" t="s">
        <v>583</v>
      </c>
    </row>
    <row r="12367" spans="1:13">
      <c r="A12367" s="106" t="str">
        <f t="shared" si="193"/>
        <v xml:space="preserve">D0160 </v>
      </c>
      <c r="B12367" s="231" t="s">
        <v>19315</v>
      </c>
      <c r="C12367" s="232"/>
      <c r="D12367" s="233" t="s">
        <v>1193</v>
      </c>
      <c r="E12367" s="233"/>
      <c r="F12367" s="234" t="s">
        <v>19316</v>
      </c>
      <c r="G12367" s="235">
        <v>0</v>
      </c>
      <c r="H12367" s="235">
        <v>0</v>
      </c>
      <c r="I12367" s="235">
        <v>0</v>
      </c>
      <c r="J12367" s="235">
        <v>0</v>
      </c>
      <c r="K12367" s="235">
        <v>0</v>
      </c>
      <c r="L12367" s="235">
        <v>0</v>
      </c>
      <c r="M12367" s="236" t="s">
        <v>583</v>
      </c>
    </row>
    <row r="12368" spans="1:13">
      <c r="A12368" s="106" t="str">
        <f t="shared" si="193"/>
        <v xml:space="preserve">D0170 </v>
      </c>
      <c r="B12368" s="231" t="s">
        <v>19317</v>
      </c>
      <c r="C12368" s="232"/>
      <c r="D12368" s="233" t="s">
        <v>1193</v>
      </c>
      <c r="E12368" s="233"/>
      <c r="F12368" s="234" t="s">
        <v>19318</v>
      </c>
      <c r="G12368" s="235">
        <v>0</v>
      </c>
      <c r="H12368" s="235">
        <v>0</v>
      </c>
      <c r="I12368" s="235">
        <v>0</v>
      </c>
      <c r="J12368" s="235">
        <v>0</v>
      </c>
      <c r="K12368" s="235">
        <v>0</v>
      </c>
      <c r="L12368" s="235">
        <v>0</v>
      </c>
      <c r="M12368" s="236" t="s">
        <v>583</v>
      </c>
    </row>
    <row r="12369" spans="1:13">
      <c r="A12369" s="106" t="str">
        <f t="shared" si="193"/>
        <v xml:space="preserve">D0171 </v>
      </c>
      <c r="B12369" s="231" t="s">
        <v>19319</v>
      </c>
      <c r="C12369" s="232"/>
      <c r="D12369" s="233" t="s">
        <v>1193</v>
      </c>
      <c r="E12369" s="233"/>
      <c r="F12369" s="234" t="s">
        <v>19320</v>
      </c>
      <c r="G12369" s="235">
        <v>0</v>
      </c>
      <c r="H12369" s="235">
        <v>0</v>
      </c>
      <c r="I12369" s="235">
        <v>0</v>
      </c>
      <c r="J12369" s="235">
        <v>0</v>
      </c>
      <c r="K12369" s="235">
        <v>0</v>
      </c>
      <c r="L12369" s="235">
        <v>0</v>
      </c>
      <c r="M12369" s="236" t="s">
        <v>583</v>
      </c>
    </row>
    <row r="12370" spans="1:13">
      <c r="A12370" s="106" t="str">
        <f t="shared" si="193"/>
        <v xml:space="preserve">D0180 </v>
      </c>
      <c r="B12370" s="231" t="s">
        <v>19321</v>
      </c>
      <c r="C12370" s="232"/>
      <c r="D12370" s="233" t="s">
        <v>1193</v>
      </c>
      <c r="E12370" s="233"/>
      <c r="F12370" s="234" t="s">
        <v>19322</v>
      </c>
      <c r="G12370" s="235">
        <v>0</v>
      </c>
      <c r="H12370" s="235">
        <v>0</v>
      </c>
      <c r="I12370" s="235">
        <v>0</v>
      </c>
      <c r="J12370" s="235">
        <v>0</v>
      </c>
      <c r="K12370" s="235">
        <v>0</v>
      </c>
      <c r="L12370" s="235">
        <v>0</v>
      </c>
      <c r="M12370" s="236" t="s">
        <v>583</v>
      </c>
    </row>
    <row r="12371" spans="1:13">
      <c r="A12371" s="106" t="str">
        <f t="shared" si="193"/>
        <v xml:space="preserve">D0190 </v>
      </c>
      <c r="B12371" s="231" t="s">
        <v>19323</v>
      </c>
      <c r="C12371" s="232"/>
      <c r="D12371" s="233" t="s">
        <v>1193</v>
      </c>
      <c r="E12371" s="233"/>
      <c r="F12371" s="234" t="s">
        <v>19324</v>
      </c>
      <c r="G12371" s="235">
        <v>0</v>
      </c>
      <c r="H12371" s="235">
        <v>0</v>
      </c>
      <c r="I12371" s="235">
        <v>0</v>
      </c>
      <c r="J12371" s="235">
        <v>0</v>
      </c>
      <c r="K12371" s="235">
        <v>0</v>
      </c>
      <c r="L12371" s="235">
        <v>0</v>
      </c>
      <c r="M12371" s="236" t="s">
        <v>583</v>
      </c>
    </row>
    <row r="12372" spans="1:13">
      <c r="A12372" s="106" t="str">
        <f t="shared" si="193"/>
        <v xml:space="preserve">D0191 </v>
      </c>
      <c r="B12372" s="231" t="s">
        <v>19325</v>
      </c>
      <c r="C12372" s="232"/>
      <c r="D12372" s="233" t="s">
        <v>1193</v>
      </c>
      <c r="E12372" s="233"/>
      <c r="F12372" s="234" t="s">
        <v>19326</v>
      </c>
      <c r="G12372" s="235">
        <v>0</v>
      </c>
      <c r="H12372" s="235">
        <v>0</v>
      </c>
      <c r="I12372" s="235">
        <v>0</v>
      </c>
      <c r="J12372" s="235">
        <v>0</v>
      </c>
      <c r="K12372" s="235">
        <v>0</v>
      </c>
      <c r="L12372" s="235">
        <v>0</v>
      </c>
      <c r="M12372" s="236" t="s">
        <v>583</v>
      </c>
    </row>
    <row r="12373" spans="1:13">
      <c r="A12373" s="106" t="str">
        <f t="shared" si="193"/>
        <v xml:space="preserve">D0210 </v>
      </c>
      <c r="B12373" s="231" t="s">
        <v>19327</v>
      </c>
      <c r="C12373" s="232"/>
      <c r="D12373" s="233" t="s">
        <v>1193</v>
      </c>
      <c r="E12373" s="233"/>
      <c r="F12373" s="234" t="s">
        <v>19328</v>
      </c>
      <c r="G12373" s="235">
        <v>0</v>
      </c>
      <c r="H12373" s="235">
        <v>0</v>
      </c>
      <c r="I12373" s="235" t="s">
        <v>37</v>
      </c>
      <c r="J12373" s="235">
        <v>0</v>
      </c>
      <c r="K12373" s="235">
        <v>0</v>
      </c>
      <c r="L12373" s="235" t="s">
        <v>37</v>
      </c>
      <c r="M12373" s="236" t="s">
        <v>583</v>
      </c>
    </row>
    <row r="12374" spans="1:13">
      <c r="A12374" s="106" t="str">
        <f t="shared" si="193"/>
        <v>D0210 TC</v>
      </c>
      <c r="B12374" s="231" t="s">
        <v>19327</v>
      </c>
      <c r="C12374" s="232" t="s">
        <v>126</v>
      </c>
      <c r="D12374" s="233" t="s">
        <v>1193</v>
      </c>
      <c r="E12374" s="233"/>
      <c r="F12374" s="234" t="s">
        <v>19328</v>
      </c>
      <c r="G12374" s="235">
        <v>0</v>
      </c>
      <c r="H12374" s="235">
        <v>0</v>
      </c>
      <c r="I12374" s="235" t="s">
        <v>37</v>
      </c>
      <c r="J12374" s="235">
        <v>0</v>
      </c>
      <c r="K12374" s="235">
        <v>0</v>
      </c>
      <c r="L12374" s="235" t="s">
        <v>37</v>
      </c>
      <c r="M12374" s="236" t="s">
        <v>583</v>
      </c>
    </row>
    <row r="12375" spans="1:13">
      <c r="A12375" s="106" t="str">
        <f t="shared" si="193"/>
        <v>D0210 26</v>
      </c>
      <c r="B12375" s="231" t="s">
        <v>19327</v>
      </c>
      <c r="C12375" s="232">
        <v>26</v>
      </c>
      <c r="D12375" s="233" t="s">
        <v>1193</v>
      </c>
      <c r="E12375" s="233"/>
      <c r="F12375" s="234" t="s">
        <v>19328</v>
      </c>
      <c r="G12375" s="235">
        <v>0</v>
      </c>
      <c r="H12375" s="235">
        <v>0</v>
      </c>
      <c r="I12375" s="235">
        <v>0</v>
      </c>
      <c r="J12375" s="235">
        <v>0</v>
      </c>
      <c r="K12375" s="235">
        <v>0</v>
      </c>
      <c r="L12375" s="235">
        <v>0</v>
      </c>
      <c r="M12375" s="236" t="s">
        <v>583</v>
      </c>
    </row>
    <row r="12376" spans="1:13">
      <c r="A12376" s="106" t="str">
        <f t="shared" si="193"/>
        <v xml:space="preserve">D0220 </v>
      </c>
      <c r="B12376" s="231" t="s">
        <v>19329</v>
      </c>
      <c r="C12376" s="232"/>
      <c r="D12376" s="233" t="s">
        <v>1193</v>
      </c>
      <c r="E12376" s="233"/>
      <c r="F12376" s="234" t="s">
        <v>19330</v>
      </c>
      <c r="G12376" s="235">
        <v>0</v>
      </c>
      <c r="H12376" s="235">
        <v>0</v>
      </c>
      <c r="I12376" s="235" t="s">
        <v>37</v>
      </c>
      <c r="J12376" s="235">
        <v>0</v>
      </c>
      <c r="K12376" s="235">
        <v>0</v>
      </c>
      <c r="L12376" s="235" t="s">
        <v>37</v>
      </c>
      <c r="M12376" s="236" t="s">
        <v>583</v>
      </c>
    </row>
    <row r="12377" spans="1:13">
      <c r="A12377" s="106" t="str">
        <f t="shared" si="193"/>
        <v>D0220 TC</v>
      </c>
      <c r="B12377" s="231" t="s">
        <v>19329</v>
      </c>
      <c r="C12377" s="232" t="s">
        <v>126</v>
      </c>
      <c r="D12377" s="233" t="s">
        <v>1193</v>
      </c>
      <c r="E12377" s="233"/>
      <c r="F12377" s="234" t="s">
        <v>19330</v>
      </c>
      <c r="G12377" s="235">
        <v>0</v>
      </c>
      <c r="H12377" s="235">
        <v>0</v>
      </c>
      <c r="I12377" s="235" t="s">
        <v>37</v>
      </c>
      <c r="J12377" s="235">
        <v>0</v>
      </c>
      <c r="K12377" s="235">
        <v>0</v>
      </c>
      <c r="L12377" s="235" t="s">
        <v>37</v>
      </c>
      <c r="M12377" s="236" t="s">
        <v>583</v>
      </c>
    </row>
    <row r="12378" spans="1:13">
      <c r="A12378" s="106" t="str">
        <f t="shared" si="193"/>
        <v>D0220 26</v>
      </c>
      <c r="B12378" s="231" t="s">
        <v>19329</v>
      </c>
      <c r="C12378" s="232">
        <v>26</v>
      </c>
      <c r="D12378" s="233" t="s">
        <v>1193</v>
      </c>
      <c r="E12378" s="233"/>
      <c r="F12378" s="234" t="s">
        <v>19330</v>
      </c>
      <c r="G12378" s="235">
        <v>0</v>
      </c>
      <c r="H12378" s="235">
        <v>0</v>
      </c>
      <c r="I12378" s="235">
        <v>0</v>
      </c>
      <c r="J12378" s="235">
        <v>0</v>
      </c>
      <c r="K12378" s="235">
        <v>0</v>
      </c>
      <c r="L12378" s="235">
        <v>0</v>
      </c>
      <c r="M12378" s="236" t="s">
        <v>583</v>
      </c>
    </row>
    <row r="12379" spans="1:13">
      <c r="A12379" s="106" t="str">
        <f t="shared" si="193"/>
        <v xml:space="preserve">D0230 </v>
      </c>
      <c r="B12379" s="231" t="s">
        <v>19331</v>
      </c>
      <c r="C12379" s="232"/>
      <c r="D12379" s="233" t="s">
        <v>1193</v>
      </c>
      <c r="E12379" s="233"/>
      <c r="F12379" s="234" t="s">
        <v>19332</v>
      </c>
      <c r="G12379" s="235">
        <v>0</v>
      </c>
      <c r="H12379" s="235">
        <v>0</v>
      </c>
      <c r="I12379" s="235" t="s">
        <v>37</v>
      </c>
      <c r="J12379" s="235">
        <v>0</v>
      </c>
      <c r="K12379" s="235">
        <v>0</v>
      </c>
      <c r="L12379" s="235" t="s">
        <v>37</v>
      </c>
      <c r="M12379" s="236" t="s">
        <v>583</v>
      </c>
    </row>
    <row r="12380" spans="1:13">
      <c r="A12380" s="106" t="str">
        <f t="shared" si="193"/>
        <v>D0230 TC</v>
      </c>
      <c r="B12380" s="231" t="s">
        <v>19331</v>
      </c>
      <c r="C12380" s="232" t="s">
        <v>126</v>
      </c>
      <c r="D12380" s="233" t="s">
        <v>1193</v>
      </c>
      <c r="E12380" s="233"/>
      <c r="F12380" s="234" t="s">
        <v>19332</v>
      </c>
      <c r="G12380" s="235">
        <v>0</v>
      </c>
      <c r="H12380" s="235">
        <v>0</v>
      </c>
      <c r="I12380" s="235" t="s">
        <v>37</v>
      </c>
      <c r="J12380" s="235">
        <v>0</v>
      </c>
      <c r="K12380" s="235">
        <v>0</v>
      </c>
      <c r="L12380" s="235" t="s">
        <v>37</v>
      </c>
      <c r="M12380" s="236" t="s">
        <v>583</v>
      </c>
    </row>
    <row r="12381" spans="1:13">
      <c r="A12381" s="106" t="str">
        <f t="shared" si="193"/>
        <v>D0230 26</v>
      </c>
      <c r="B12381" s="231" t="s">
        <v>19331</v>
      </c>
      <c r="C12381" s="232">
        <v>26</v>
      </c>
      <c r="D12381" s="233" t="s">
        <v>1193</v>
      </c>
      <c r="E12381" s="233"/>
      <c r="F12381" s="234" t="s">
        <v>19332</v>
      </c>
      <c r="G12381" s="235">
        <v>0</v>
      </c>
      <c r="H12381" s="235">
        <v>0</v>
      </c>
      <c r="I12381" s="235">
        <v>0</v>
      </c>
      <c r="J12381" s="235">
        <v>0</v>
      </c>
      <c r="K12381" s="235">
        <v>0</v>
      </c>
      <c r="L12381" s="235">
        <v>0</v>
      </c>
      <c r="M12381" s="236" t="s">
        <v>583</v>
      </c>
    </row>
    <row r="12382" spans="1:13">
      <c r="A12382" s="106" t="str">
        <f t="shared" si="193"/>
        <v xml:space="preserve">D0240 </v>
      </c>
      <c r="B12382" s="231" t="s">
        <v>19333</v>
      </c>
      <c r="C12382" s="232"/>
      <c r="D12382" s="233" t="s">
        <v>1193</v>
      </c>
      <c r="E12382" s="233"/>
      <c r="F12382" s="234" t="s">
        <v>19334</v>
      </c>
      <c r="G12382" s="235">
        <v>0</v>
      </c>
      <c r="H12382" s="235">
        <v>0</v>
      </c>
      <c r="I12382" s="235" t="s">
        <v>37</v>
      </c>
      <c r="J12382" s="235">
        <v>0</v>
      </c>
      <c r="K12382" s="235">
        <v>0</v>
      </c>
      <c r="L12382" s="235" t="s">
        <v>37</v>
      </c>
      <c r="M12382" s="236" t="s">
        <v>583</v>
      </c>
    </row>
    <row r="12383" spans="1:13">
      <c r="A12383" s="106" t="str">
        <f t="shared" si="193"/>
        <v>D0240 TC</v>
      </c>
      <c r="B12383" s="231" t="s">
        <v>19333</v>
      </c>
      <c r="C12383" s="232" t="s">
        <v>126</v>
      </c>
      <c r="D12383" s="233" t="s">
        <v>1193</v>
      </c>
      <c r="E12383" s="233"/>
      <c r="F12383" s="234" t="s">
        <v>19334</v>
      </c>
      <c r="G12383" s="235">
        <v>0</v>
      </c>
      <c r="H12383" s="235">
        <v>0</v>
      </c>
      <c r="I12383" s="235" t="s">
        <v>37</v>
      </c>
      <c r="J12383" s="235">
        <v>0</v>
      </c>
      <c r="K12383" s="235">
        <v>0</v>
      </c>
      <c r="L12383" s="235" t="s">
        <v>37</v>
      </c>
      <c r="M12383" s="236" t="s">
        <v>583</v>
      </c>
    </row>
    <row r="12384" spans="1:13">
      <c r="A12384" s="106" t="str">
        <f t="shared" si="193"/>
        <v>D0240 26</v>
      </c>
      <c r="B12384" s="231" t="s">
        <v>19333</v>
      </c>
      <c r="C12384" s="232">
        <v>26</v>
      </c>
      <c r="D12384" s="233" t="s">
        <v>1193</v>
      </c>
      <c r="E12384" s="233"/>
      <c r="F12384" s="234" t="s">
        <v>19334</v>
      </c>
      <c r="G12384" s="235">
        <v>0</v>
      </c>
      <c r="H12384" s="235">
        <v>0</v>
      </c>
      <c r="I12384" s="235">
        <v>0</v>
      </c>
      <c r="J12384" s="235">
        <v>0</v>
      </c>
      <c r="K12384" s="235">
        <v>0</v>
      </c>
      <c r="L12384" s="235">
        <v>0</v>
      </c>
      <c r="M12384" s="236" t="s">
        <v>583</v>
      </c>
    </row>
    <row r="12385" spans="1:13">
      <c r="A12385" s="106" t="str">
        <f t="shared" si="193"/>
        <v xml:space="preserve">D0250 </v>
      </c>
      <c r="B12385" s="231" t="s">
        <v>19335</v>
      </c>
      <c r="C12385" s="232"/>
      <c r="D12385" s="233" t="s">
        <v>1193</v>
      </c>
      <c r="E12385" s="233"/>
      <c r="F12385" s="234" t="s">
        <v>19336</v>
      </c>
      <c r="G12385" s="235">
        <v>0</v>
      </c>
      <c r="H12385" s="235">
        <v>0</v>
      </c>
      <c r="I12385" s="235" t="s">
        <v>37</v>
      </c>
      <c r="J12385" s="235">
        <v>0</v>
      </c>
      <c r="K12385" s="235">
        <v>0</v>
      </c>
      <c r="L12385" s="235" t="s">
        <v>37</v>
      </c>
      <c r="M12385" s="236" t="s">
        <v>583</v>
      </c>
    </row>
    <row r="12386" spans="1:13">
      <c r="A12386" s="106" t="str">
        <f t="shared" si="193"/>
        <v>D0250 TC</v>
      </c>
      <c r="B12386" s="231" t="s">
        <v>19335</v>
      </c>
      <c r="C12386" s="232" t="s">
        <v>126</v>
      </c>
      <c r="D12386" s="233" t="s">
        <v>1193</v>
      </c>
      <c r="E12386" s="233"/>
      <c r="F12386" s="234" t="s">
        <v>19336</v>
      </c>
      <c r="G12386" s="235">
        <v>0</v>
      </c>
      <c r="H12386" s="235">
        <v>0</v>
      </c>
      <c r="I12386" s="235" t="s">
        <v>37</v>
      </c>
      <c r="J12386" s="235">
        <v>0</v>
      </c>
      <c r="K12386" s="235">
        <v>0</v>
      </c>
      <c r="L12386" s="235" t="s">
        <v>37</v>
      </c>
      <c r="M12386" s="236" t="s">
        <v>583</v>
      </c>
    </row>
    <row r="12387" spans="1:13">
      <c r="A12387" s="106" t="str">
        <f t="shared" si="193"/>
        <v>D0250 26</v>
      </c>
      <c r="B12387" s="231" t="s">
        <v>19335</v>
      </c>
      <c r="C12387" s="232">
        <v>26</v>
      </c>
      <c r="D12387" s="233" t="s">
        <v>1193</v>
      </c>
      <c r="E12387" s="233"/>
      <c r="F12387" s="234" t="s">
        <v>19336</v>
      </c>
      <c r="G12387" s="235">
        <v>0</v>
      </c>
      <c r="H12387" s="235">
        <v>0</v>
      </c>
      <c r="I12387" s="235">
        <v>0</v>
      </c>
      <c r="J12387" s="235">
        <v>0</v>
      </c>
      <c r="K12387" s="235">
        <v>0</v>
      </c>
      <c r="L12387" s="235">
        <v>0</v>
      </c>
      <c r="M12387" s="236" t="s">
        <v>583</v>
      </c>
    </row>
    <row r="12388" spans="1:13">
      <c r="A12388" s="106" t="str">
        <f t="shared" si="193"/>
        <v xml:space="preserve">D0251 </v>
      </c>
      <c r="B12388" s="231" t="s">
        <v>19337</v>
      </c>
      <c r="C12388" s="232"/>
      <c r="D12388" s="233" t="s">
        <v>1193</v>
      </c>
      <c r="E12388" s="233"/>
      <c r="F12388" s="234" t="s">
        <v>19338</v>
      </c>
      <c r="G12388" s="235">
        <v>0</v>
      </c>
      <c r="H12388" s="235">
        <v>0</v>
      </c>
      <c r="I12388" s="235" t="s">
        <v>37</v>
      </c>
      <c r="J12388" s="235">
        <v>0</v>
      </c>
      <c r="K12388" s="235">
        <v>0</v>
      </c>
      <c r="L12388" s="235" t="s">
        <v>37</v>
      </c>
      <c r="M12388" s="236" t="s">
        <v>583</v>
      </c>
    </row>
    <row r="12389" spans="1:13">
      <c r="A12389" s="106" t="str">
        <f t="shared" si="193"/>
        <v>D0251 TC</v>
      </c>
      <c r="B12389" s="231" t="s">
        <v>19337</v>
      </c>
      <c r="C12389" s="232" t="s">
        <v>126</v>
      </c>
      <c r="D12389" s="233" t="s">
        <v>1193</v>
      </c>
      <c r="E12389" s="233"/>
      <c r="F12389" s="234" t="s">
        <v>19338</v>
      </c>
      <c r="G12389" s="235">
        <v>0</v>
      </c>
      <c r="H12389" s="235">
        <v>0</v>
      </c>
      <c r="I12389" s="235" t="s">
        <v>37</v>
      </c>
      <c r="J12389" s="235">
        <v>0</v>
      </c>
      <c r="K12389" s="235">
        <v>0</v>
      </c>
      <c r="L12389" s="235" t="s">
        <v>37</v>
      </c>
      <c r="M12389" s="236" t="s">
        <v>583</v>
      </c>
    </row>
    <row r="12390" spans="1:13">
      <c r="A12390" s="106" t="str">
        <f t="shared" si="193"/>
        <v>D0251 26</v>
      </c>
      <c r="B12390" s="231" t="s">
        <v>19337</v>
      </c>
      <c r="C12390" s="232">
        <v>26</v>
      </c>
      <c r="D12390" s="233" t="s">
        <v>1193</v>
      </c>
      <c r="E12390" s="233"/>
      <c r="F12390" s="234" t="s">
        <v>19338</v>
      </c>
      <c r="G12390" s="235">
        <v>0</v>
      </c>
      <c r="H12390" s="235">
        <v>0</v>
      </c>
      <c r="I12390" s="235">
        <v>0</v>
      </c>
      <c r="J12390" s="235">
        <v>0</v>
      </c>
      <c r="K12390" s="235">
        <v>0</v>
      </c>
      <c r="L12390" s="235">
        <v>0</v>
      </c>
      <c r="M12390" s="236" t="s">
        <v>583</v>
      </c>
    </row>
    <row r="12391" spans="1:13">
      <c r="A12391" s="106" t="str">
        <f t="shared" si="193"/>
        <v xml:space="preserve">D0270 </v>
      </c>
      <c r="B12391" s="231" t="s">
        <v>19339</v>
      </c>
      <c r="C12391" s="232"/>
      <c r="D12391" s="233" t="s">
        <v>1193</v>
      </c>
      <c r="E12391" s="233"/>
      <c r="F12391" s="234" t="s">
        <v>19340</v>
      </c>
      <c r="G12391" s="235">
        <v>0</v>
      </c>
      <c r="H12391" s="235">
        <v>0</v>
      </c>
      <c r="I12391" s="235" t="s">
        <v>37</v>
      </c>
      <c r="J12391" s="235">
        <v>0</v>
      </c>
      <c r="K12391" s="235">
        <v>0</v>
      </c>
      <c r="L12391" s="235" t="s">
        <v>37</v>
      </c>
      <c r="M12391" s="236" t="s">
        <v>583</v>
      </c>
    </row>
    <row r="12392" spans="1:13">
      <c r="A12392" s="106" t="str">
        <f t="shared" si="193"/>
        <v>D0270 TC</v>
      </c>
      <c r="B12392" s="231" t="s">
        <v>19339</v>
      </c>
      <c r="C12392" s="232" t="s">
        <v>126</v>
      </c>
      <c r="D12392" s="233" t="s">
        <v>1193</v>
      </c>
      <c r="E12392" s="233"/>
      <c r="F12392" s="234" t="s">
        <v>19340</v>
      </c>
      <c r="G12392" s="235">
        <v>0</v>
      </c>
      <c r="H12392" s="235">
        <v>0</v>
      </c>
      <c r="I12392" s="235" t="s">
        <v>37</v>
      </c>
      <c r="J12392" s="235">
        <v>0</v>
      </c>
      <c r="K12392" s="235">
        <v>0</v>
      </c>
      <c r="L12392" s="235" t="s">
        <v>37</v>
      </c>
      <c r="M12392" s="236" t="s">
        <v>583</v>
      </c>
    </row>
    <row r="12393" spans="1:13">
      <c r="A12393" s="106" t="str">
        <f t="shared" si="193"/>
        <v>D0270 26</v>
      </c>
      <c r="B12393" s="231" t="s">
        <v>19339</v>
      </c>
      <c r="C12393" s="232">
        <v>26</v>
      </c>
      <c r="D12393" s="233" t="s">
        <v>1193</v>
      </c>
      <c r="E12393" s="233"/>
      <c r="F12393" s="234" t="s">
        <v>19340</v>
      </c>
      <c r="G12393" s="235">
        <v>0</v>
      </c>
      <c r="H12393" s="235">
        <v>0</v>
      </c>
      <c r="I12393" s="235">
        <v>0</v>
      </c>
      <c r="J12393" s="235">
        <v>0</v>
      </c>
      <c r="K12393" s="235">
        <v>0</v>
      </c>
      <c r="L12393" s="235">
        <v>0</v>
      </c>
      <c r="M12393" s="236" t="s">
        <v>583</v>
      </c>
    </row>
    <row r="12394" spans="1:13">
      <c r="A12394" s="106" t="str">
        <f t="shared" si="193"/>
        <v xml:space="preserve">D0272 </v>
      </c>
      <c r="B12394" s="231" t="s">
        <v>19341</v>
      </c>
      <c r="C12394" s="232"/>
      <c r="D12394" s="233" t="s">
        <v>1193</v>
      </c>
      <c r="E12394" s="233"/>
      <c r="F12394" s="234" t="s">
        <v>19342</v>
      </c>
      <c r="G12394" s="235">
        <v>0</v>
      </c>
      <c r="H12394" s="235">
        <v>0</v>
      </c>
      <c r="I12394" s="235" t="s">
        <v>37</v>
      </c>
      <c r="J12394" s="235">
        <v>0</v>
      </c>
      <c r="K12394" s="235">
        <v>0</v>
      </c>
      <c r="L12394" s="235" t="s">
        <v>37</v>
      </c>
      <c r="M12394" s="236" t="s">
        <v>583</v>
      </c>
    </row>
    <row r="12395" spans="1:13">
      <c r="A12395" s="106" t="str">
        <f t="shared" si="193"/>
        <v>D0272 TC</v>
      </c>
      <c r="B12395" s="231" t="s">
        <v>19341</v>
      </c>
      <c r="C12395" s="232" t="s">
        <v>126</v>
      </c>
      <c r="D12395" s="233" t="s">
        <v>1193</v>
      </c>
      <c r="E12395" s="233"/>
      <c r="F12395" s="234" t="s">
        <v>19342</v>
      </c>
      <c r="G12395" s="235">
        <v>0</v>
      </c>
      <c r="H12395" s="235">
        <v>0</v>
      </c>
      <c r="I12395" s="235" t="s">
        <v>37</v>
      </c>
      <c r="J12395" s="235">
        <v>0</v>
      </c>
      <c r="K12395" s="235">
        <v>0</v>
      </c>
      <c r="L12395" s="235" t="s">
        <v>37</v>
      </c>
      <c r="M12395" s="236" t="s">
        <v>583</v>
      </c>
    </row>
    <row r="12396" spans="1:13">
      <c r="A12396" s="106" t="str">
        <f t="shared" si="193"/>
        <v>D0272 26</v>
      </c>
      <c r="B12396" s="231" t="s">
        <v>19341</v>
      </c>
      <c r="C12396" s="232">
        <v>26</v>
      </c>
      <c r="D12396" s="233" t="s">
        <v>1193</v>
      </c>
      <c r="E12396" s="233"/>
      <c r="F12396" s="234" t="s">
        <v>19342</v>
      </c>
      <c r="G12396" s="235">
        <v>0</v>
      </c>
      <c r="H12396" s="235">
        <v>0</v>
      </c>
      <c r="I12396" s="235">
        <v>0</v>
      </c>
      <c r="J12396" s="235">
        <v>0</v>
      </c>
      <c r="K12396" s="235">
        <v>0</v>
      </c>
      <c r="L12396" s="235">
        <v>0</v>
      </c>
      <c r="M12396" s="236" t="s">
        <v>583</v>
      </c>
    </row>
    <row r="12397" spans="1:13">
      <c r="A12397" s="106" t="str">
        <f t="shared" si="193"/>
        <v xml:space="preserve">D0273 </v>
      </c>
      <c r="B12397" s="231" t="s">
        <v>19343</v>
      </c>
      <c r="C12397" s="232"/>
      <c r="D12397" s="233" t="s">
        <v>1193</v>
      </c>
      <c r="E12397" s="233"/>
      <c r="F12397" s="234" t="s">
        <v>19344</v>
      </c>
      <c r="G12397" s="235">
        <v>0</v>
      </c>
      <c r="H12397" s="235">
        <v>0</v>
      </c>
      <c r="I12397" s="235" t="s">
        <v>37</v>
      </c>
      <c r="J12397" s="235">
        <v>0</v>
      </c>
      <c r="K12397" s="235">
        <v>0</v>
      </c>
      <c r="L12397" s="235" t="s">
        <v>37</v>
      </c>
      <c r="M12397" s="236" t="s">
        <v>583</v>
      </c>
    </row>
    <row r="12398" spans="1:13">
      <c r="A12398" s="106" t="str">
        <f t="shared" si="193"/>
        <v>D0273 TC</v>
      </c>
      <c r="B12398" s="231" t="s">
        <v>19343</v>
      </c>
      <c r="C12398" s="232" t="s">
        <v>126</v>
      </c>
      <c r="D12398" s="233" t="s">
        <v>1193</v>
      </c>
      <c r="E12398" s="233"/>
      <c r="F12398" s="234" t="s">
        <v>19344</v>
      </c>
      <c r="G12398" s="235">
        <v>0</v>
      </c>
      <c r="H12398" s="235">
        <v>0</v>
      </c>
      <c r="I12398" s="235" t="s">
        <v>37</v>
      </c>
      <c r="J12398" s="235">
        <v>0</v>
      </c>
      <c r="K12398" s="235">
        <v>0</v>
      </c>
      <c r="L12398" s="235" t="s">
        <v>37</v>
      </c>
      <c r="M12398" s="236" t="s">
        <v>583</v>
      </c>
    </row>
    <row r="12399" spans="1:13">
      <c r="A12399" s="106" t="str">
        <f t="shared" si="193"/>
        <v>D0273 26</v>
      </c>
      <c r="B12399" s="231" t="s">
        <v>19343</v>
      </c>
      <c r="C12399" s="232">
        <v>26</v>
      </c>
      <c r="D12399" s="233" t="s">
        <v>1193</v>
      </c>
      <c r="E12399" s="233"/>
      <c r="F12399" s="234" t="s">
        <v>19344</v>
      </c>
      <c r="G12399" s="235">
        <v>0</v>
      </c>
      <c r="H12399" s="235">
        <v>0</v>
      </c>
      <c r="I12399" s="235">
        <v>0</v>
      </c>
      <c r="J12399" s="235">
        <v>0</v>
      </c>
      <c r="K12399" s="235">
        <v>0</v>
      </c>
      <c r="L12399" s="235">
        <v>0</v>
      </c>
      <c r="M12399" s="236" t="s">
        <v>583</v>
      </c>
    </row>
    <row r="12400" spans="1:13">
      <c r="A12400" s="106" t="str">
        <f t="shared" si="193"/>
        <v xml:space="preserve">D0274 </v>
      </c>
      <c r="B12400" s="231" t="s">
        <v>19345</v>
      </c>
      <c r="C12400" s="232"/>
      <c r="D12400" s="233" t="s">
        <v>1193</v>
      </c>
      <c r="E12400" s="233"/>
      <c r="F12400" s="234" t="s">
        <v>19346</v>
      </c>
      <c r="G12400" s="235">
        <v>0</v>
      </c>
      <c r="H12400" s="235">
        <v>0</v>
      </c>
      <c r="I12400" s="235" t="s">
        <v>37</v>
      </c>
      <c r="J12400" s="235">
        <v>0</v>
      </c>
      <c r="K12400" s="235">
        <v>0</v>
      </c>
      <c r="L12400" s="235" t="s">
        <v>37</v>
      </c>
      <c r="M12400" s="236" t="s">
        <v>583</v>
      </c>
    </row>
    <row r="12401" spans="1:13">
      <c r="A12401" s="106" t="str">
        <f t="shared" si="193"/>
        <v>D0274 TC</v>
      </c>
      <c r="B12401" s="231" t="s">
        <v>19345</v>
      </c>
      <c r="C12401" s="232" t="s">
        <v>126</v>
      </c>
      <c r="D12401" s="233" t="s">
        <v>1193</v>
      </c>
      <c r="E12401" s="233"/>
      <c r="F12401" s="234" t="s">
        <v>19346</v>
      </c>
      <c r="G12401" s="235">
        <v>0</v>
      </c>
      <c r="H12401" s="235">
        <v>0</v>
      </c>
      <c r="I12401" s="235" t="s">
        <v>37</v>
      </c>
      <c r="J12401" s="235">
        <v>0</v>
      </c>
      <c r="K12401" s="235">
        <v>0</v>
      </c>
      <c r="L12401" s="235" t="s">
        <v>37</v>
      </c>
      <c r="M12401" s="236" t="s">
        <v>583</v>
      </c>
    </row>
    <row r="12402" spans="1:13">
      <c r="A12402" s="106" t="str">
        <f t="shared" si="193"/>
        <v>D0274 26</v>
      </c>
      <c r="B12402" s="231" t="s">
        <v>19345</v>
      </c>
      <c r="C12402" s="232">
        <v>26</v>
      </c>
      <c r="D12402" s="233" t="s">
        <v>1193</v>
      </c>
      <c r="E12402" s="233"/>
      <c r="F12402" s="234" t="s">
        <v>19346</v>
      </c>
      <c r="G12402" s="235">
        <v>0</v>
      </c>
      <c r="H12402" s="235">
        <v>0</v>
      </c>
      <c r="I12402" s="235">
        <v>0</v>
      </c>
      <c r="J12402" s="235">
        <v>0</v>
      </c>
      <c r="K12402" s="235">
        <v>0</v>
      </c>
      <c r="L12402" s="235">
        <v>0</v>
      </c>
      <c r="M12402" s="236" t="s">
        <v>583</v>
      </c>
    </row>
    <row r="12403" spans="1:13">
      <c r="A12403" s="106" t="str">
        <f t="shared" si="193"/>
        <v xml:space="preserve">D0277 </v>
      </c>
      <c r="B12403" s="231" t="s">
        <v>19347</v>
      </c>
      <c r="C12403" s="232"/>
      <c r="D12403" s="233" t="s">
        <v>1193</v>
      </c>
      <c r="E12403" s="233"/>
      <c r="F12403" s="234" t="s">
        <v>19348</v>
      </c>
      <c r="G12403" s="235">
        <v>0</v>
      </c>
      <c r="H12403" s="235">
        <v>0</v>
      </c>
      <c r="I12403" s="235" t="s">
        <v>37</v>
      </c>
      <c r="J12403" s="235">
        <v>0</v>
      </c>
      <c r="K12403" s="235">
        <v>0</v>
      </c>
      <c r="L12403" s="235" t="s">
        <v>37</v>
      </c>
      <c r="M12403" s="236" t="s">
        <v>583</v>
      </c>
    </row>
    <row r="12404" spans="1:13">
      <c r="A12404" s="106" t="str">
        <f t="shared" si="193"/>
        <v>D0277 TC</v>
      </c>
      <c r="B12404" s="231" t="s">
        <v>19347</v>
      </c>
      <c r="C12404" s="232" t="s">
        <v>126</v>
      </c>
      <c r="D12404" s="233" t="s">
        <v>1193</v>
      </c>
      <c r="E12404" s="233"/>
      <c r="F12404" s="234" t="s">
        <v>19348</v>
      </c>
      <c r="G12404" s="235">
        <v>0</v>
      </c>
      <c r="H12404" s="235">
        <v>0</v>
      </c>
      <c r="I12404" s="235" t="s">
        <v>37</v>
      </c>
      <c r="J12404" s="235">
        <v>0</v>
      </c>
      <c r="K12404" s="235">
        <v>0</v>
      </c>
      <c r="L12404" s="235" t="s">
        <v>37</v>
      </c>
      <c r="M12404" s="236" t="s">
        <v>583</v>
      </c>
    </row>
    <row r="12405" spans="1:13">
      <c r="A12405" s="106" t="str">
        <f t="shared" si="193"/>
        <v>D0277 26</v>
      </c>
      <c r="B12405" s="231" t="s">
        <v>19347</v>
      </c>
      <c r="C12405" s="232">
        <v>26</v>
      </c>
      <c r="D12405" s="233" t="s">
        <v>1193</v>
      </c>
      <c r="E12405" s="233"/>
      <c r="F12405" s="234" t="s">
        <v>19348</v>
      </c>
      <c r="G12405" s="235">
        <v>0</v>
      </c>
      <c r="H12405" s="235">
        <v>0</v>
      </c>
      <c r="I12405" s="235">
        <v>0</v>
      </c>
      <c r="J12405" s="235">
        <v>0</v>
      </c>
      <c r="K12405" s="235">
        <v>0</v>
      </c>
      <c r="L12405" s="235">
        <v>0</v>
      </c>
      <c r="M12405" s="236" t="s">
        <v>583</v>
      </c>
    </row>
    <row r="12406" spans="1:13">
      <c r="A12406" s="106" t="str">
        <f t="shared" si="193"/>
        <v xml:space="preserve">D0310 </v>
      </c>
      <c r="B12406" s="231" t="s">
        <v>19349</v>
      </c>
      <c r="C12406" s="232"/>
      <c r="D12406" s="233" t="s">
        <v>1193</v>
      </c>
      <c r="E12406" s="233"/>
      <c r="F12406" s="234" t="s">
        <v>19350</v>
      </c>
      <c r="G12406" s="235">
        <v>0</v>
      </c>
      <c r="H12406" s="235">
        <v>0</v>
      </c>
      <c r="I12406" s="235" t="s">
        <v>37</v>
      </c>
      <c r="J12406" s="235">
        <v>0</v>
      </c>
      <c r="K12406" s="235">
        <v>0</v>
      </c>
      <c r="L12406" s="235" t="s">
        <v>37</v>
      </c>
      <c r="M12406" s="236" t="s">
        <v>583</v>
      </c>
    </row>
    <row r="12407" spans="1:13">
      <c r="A12407" s="106" t="str">
        <f t="shared" si="193"/>
        <v>D0310 TC</v>
      </c>
      <c r="B12407" s="231" t="s">
        <v>19349</v>
      </c>
      <c r="C12407" s="232" t="s">
        <v>126</v>
      </c>
      <c r="D12407" s="233" t="s">
        <v>1193</v>
      </c>
      <c r="E12407" s="233"/>
      <c r="F12407" s="234" t="s">
        <v>19350</v>
      </c>
      <c r="G12407" s="235">
        <v>0</v>
      </c>
      <c r="H12407" s="235">
        <v>0</v>
      </c>
      <c r="I12407" s="235" t="s">
        <v>37</v>
      </c>
      <c r="J12407" s="235">
        <v>0</v>
      </c>
      <c r="K12407" s="235">
        <v>0</v>
      </c>
      <c r="L12407" s="235" t="s">
        <v>37</v>
      </c>
      <c r="M12407" s="236" t="s">
        <v>583</v>
      </c>
    </row>
    <row r="12408" spans="1:13">
      <c r="A12408" s="106" t="str">
        <f t="shared" si="193"/>
        <v>D0310 26</v>
      </c>
      <c r="B12408" s="231" t="s">
        <v>19349</v>
      </c>
      <c r="C12408" s="232">
        <v>26</v>
      </c>
      <c r="D12408" s="233" t="s">
        <v>1193</v>
      </c>
      <c r="E12408" s="233"/>
      <c r="F12408" s="234" t="s">
        <v>19350</v>
      </c>
      <c r="G12408" s="235">
        <v>0</v>
      </c>
      <c r="H12408" s="235">
        <v>0</v>
      </c>
      <c r="I12408" s="235">
        <v>0</v>
      </c>
      <c r="J12408" s="235">
        <v>0</v>
      </c>
      <c r="K12408" s="235">
        <v>0</v>
      </c>
      <c r="L12408" s="235">
        <v>0</v>
      </c>
      <c r="M12408" s="236" t="s">
        <v>583</v>
      </c>
    </row>
    <row r="12409" spans="1:13">
      <c r="A12409" s="106" t="str">
        <f t="shared" si="193"/>
        <v xml:space="preserve">D0320 </v>
      </c>
      <c r="B12409" s="231" t="s">
        <v>19351</v>
      </c>
      <c r="C12409" s="232"/>
      <c r="D12409" s="233" t="s">
        <v>1193</v>
      </c>
      <c r="E12409" s="233"/>
      <c r="F12409" s="234" t="s">
        <v>19352</v>
      </c>
      <c r="G12409" s="235">
        <v>0</v>
      </c>
      <c r="H12409" s="235">
        <v>0</v>
      </c>
      <c r="I12409" s="235" t="s">
        <v>37</v>
      </c>
      <c r="J12409" s="235">
        <v>0</v>
      </c>
      <c r="K12409" s="235">
        <v>0</v>
      </c>
      <c r="L12409" s="235" t="s">
        <v>37</v>
      </c>
      <c r="M12409" s="236" t="s">
        <v>583</v>
      </c>
    </row>
    <row r="12410" spans="1:13">
      <c r="A12410" s="106" t="str">
        <f t="shared" si="193"/>
        <v>D0320 TC</v>
      </c>
      <c r="B12410" s="231" t="s">
        <v>19351</v>
      </c>
      <c r="C12410" s="232" t="s">
        <v>126</v>
      </c>
      <c r="D12410" s="233" t="s">
        <v>1193</v>
      </c>
      <c r="E12410" s="233"/>
      <c r="F12410" s="234" t="s">
        <v>19352</v>
      </c>
      <c r="G12410" s="235">
        <v>0</v>
      </c>
      <c r="H12410" s="235">
        <v>0</v>
      </c>
      <c r="I12410" s="235" t="s">
        <v>37</v>
      </c>
      <c r="J12410" s="235">
        <v>0</v>
      </c>
      <c r="K12410" s="235">
        <v>0</v>
      </c>
      <c r="L12410" s="235" t="s">
        <v>37</v>
      </c>
      <c r="M12410" s="236" t="s">
        <v>583</v>
      </c>
    </row>
    <row r="12411" spans="1:13">
      <c r="A12411" s="106" t="str">
        <f t="shared" si="193"/>
        <v>D0320 26</v>
      </c>
      <c r="B12411" s="231" t="s">
        <v>19351</v>
      </c>
      <c r="C12411" s="232">
        <v>26</v>
      </c>
      <c r="D12411" s="233" t="s">
        <v>1193</v>
      </c>
      <c r="E12411" s="233"/>
      <c r="F12411" s="234" t="s">
        <v>19352</v>
      </c>
      <c r="G12411" s="235">
        <v>0</v>
      </c>
      <c r="H12411" s="235">
        <v>0</v>
      </c>
      <c r="I12411" s="235">
        <v>0</v>
      </c>
      <c r="J12411" s="235">
        <v>0</v>
      </c>
      <c r="K12411" s="235">
        <v>0</v>
      </c>
      <c r="L12411" s="235">
        <v>0</v>
      </c>
      <c r="M12411" s="236" t="s">
        <v>583</v>
      </c>
    </row>
    <row r="12412" spans="1:13">
      <c r="A12412" s="106" t="str">
        <f t="shared" si="193"/>
        <v xml:space="preserve">D0321 </v>
      </c>
      <c r="B12412" s="231" t="s">
        <v>19353</v>
      </c>
      <c r="C12412" s="232"/>
      <c r="D12412" s="233" t="s">
        <v>1193</v>
      </c>
      <c r="E12412" s="233"/>
      <c r="F12412" s="234" t="s">
        <v>19354</v>
      </c>
      <c r="G12412" s="235">
        <v>0</v>
      </c>
      <c r="H12412" s="235">
        <v>0</v>
      </c>
      <c r="I12412" s="235" t="s">
        <v>37</v>
      </c>
      <c r="J12412" s="235">
        <v>0</v>
      </c>
      <c r="K12412" s="235">
        <v>0</v>
      </c>
      <c r="L12412" s="235" t="s">
        <v>37</v>
      </c>
      <c r="M12412" s="236" t="s">
        <v>583</v>
      </c>
    </row>
    <row r="12413" spans="1:13">
      <c r="A12413" s="106" t="str">
        <f t="shared" si="193"/>
        <v>D0321 TC</v>
      </c>
      <c r="B12413" s="231" t="s">
        <v>19353</v>
      </c>
      <c r="C12413" s="232" t="s">
        <v>126</v>
      </c>
      <c r="D12413" s="233" t="s">
        <v>1193</v>
      </c>
      <c r="E12413" s="233"/>
      <c r="F12413" s="234" t="s">
        <v>19354</v>
      </c>
      <c r="G12413" s="235">
        <v>0</v>
      </c>
      <c r="H12413" s="235">
        <v>0</v>
      </c>
      <c r="I12413" s="235" t="s">
        <v>37</v>
      </c>
      <c r="J12413" s="235">
        <v>0</v>
      </c>
      <c r="K12413" s="235">
        <v>0</v>
      </c>
      <c r="L12413" s="235" t="s">
        <v>37</v>
      </c>
      <c r="M12413" s="236" t="s">
        <v>583</v>
      </c>
    </row>
    <row r="12414" spans="1:13">
      <c r="A12414" s="106" t="str">
        <f t="shared" si="193"/>
        <v>D0321 26</v>
      </c>
      <c r="B12414" s="231" t="s">
        <v>19353</v>
      </c>
      <c r="C12414" s="232">
        <v>26</v>
      </c>
      <c r="D12414" s="233" t="s">
        <v>1193</v>
      </c>
      <c r="E12414" s="233"/>
      <c r="F12414" s="234" t="s">
        <v>19354</v>
      </c>
      <c r="G12414" s="235">
        <v>0</v>
      </c>
      <c r="H12414" s="235">
        <v>0</v>
      </c>
      <c r="I12414" s="235">
        <v>0</v>
      </c>
      <c r="J12414" s="235">
        <v>0</v>
      </c>
      <c r="K12414" s="235">
        <v>0</v>
      </c>
      <c r="L12414" s="235">
        <v>0</v>
      </c>
      <c r="M12414" s="236" t="s">
        <v>583</v>
      </c>
    </row>
    <row r="12415" spans="1:13">
      <c r="A12415" s="106" t="str">
        <f t="shared" si="193"/>
        <v xml:space="preserve">D0322 </v>
      </c>
      <c r="B12415" s="231" t="s">
        <v>19355</v>
      </c>
      <c r="C12415" s="232"/>
      <c r="D12415" s="233" t="s">
        <v>1193</v>
      </c>
      <c r="E12415" s="233"/>
      <c r="F12415" s="234" t="s">
        <v>19356</v>
      </c>
      <c r="G12415" s="235">
        <v>0</v>
      </c>
      <c r="H12415" s="235">
        <v>0</v>
      </c>
      <c r="I12415" s="235" t="s">
        <v>37</v>
      </c>
      <c r="J12415" s="235">
        <v>0</v>
      </c>
      <c r="K12415" s="235">
        <v>0</v>
      </c>
      <c r="L12415" s="235" t="s">
        <v>37</v>
      </c>
      <c r="M12415" s="236" t="s">
        <v>583</v>
      </c>
    </row>
    <row r="12416" spans="1:13">
      <c r="A12416" s="106" t="str">
        <f t="shared" si="193"/>
        <v>D0322 TC</v>
      </c>
      <c r="B12416" s="231" t="s">
        <v>19355</v>
      </c>
      <c r="C12416" s="232" t="s">
        <v>126</v>
      </c>
      <c r="D12416" s="233" t="s">
        <v>1193</v>
      </c>
      <c r="E12416" s="233"/>
      <c r="F12416" s="234" t="s">
        <v>19356</v>
      </c>
      <c r="G12416" s="235">
        <v>0</v>
      </c>
      <c r="H12416" s="235">
        <v>0</v>
      </c>
      <c r="I12416" s="235" t="s">
        <v>37</v>
      </c>
      <c r="J12416" s="235">
        <v>0</v>
      </c>
      <c r="K12416" s="235">
        <v>0</v>
      </c>
      <c r="L12416" s="235" t="s">
        <v>37</v>
      </c>
      <c r="M12416" s="236" t="s">
        <v>583</v>
      </c>
    </row>
    <row r="12417" spans="1:13">
      <c r="A12417" s="106" t="str">
        <f t="shared" si="193"/>
        <v>D0322 26</v>
      </c>
      <c r="B12417" s="231" t="s">
        <v>19355</v>
      </c>
      <c r="C12417" s="232">
        <v>26</v>
      </c>
      <c r="D12417" s="233" t="s">
        <v>1193</v>
      </c>
      <c r="E12417" s="233"/>
      <c r="F12417" s="234" t="s">
        <v>19356</v>
      </c>
      <c r="G12417" s="235">
        <v>0</v>
      </c>
      <c r="H12417" s="235">
        <v>0</v>
      </c>
      <c r="I12417" s="235">
        <v>0</v>
      </c>
      <c r="J12417" s="235">
        <v>0</v>
      </c>
      <c r="K12417" s="235">
        <v>0</v>
      </c>
      <c r="L12417" s="235">
        <v>0</v>
      </c>
      <c r="M12417" s="236" t="s">
        <v>583</v>
      </c>
    </row>
    <row r="12418" spans="1:13">
      <c r="A12418" s="106" t="str">
        <f t="shared" si="193"/>
        <v xml:space="preserve">D0330 </v>
      </c>
      <c r="B12418" s="231" t="s">
        <v>19357</v>
      </c>
      <c r="C12418" s="232"/>
      <c r="D12418" s="233" t="s">
        <v>1193</v>
      </c>
      <c r="E12418" s="233"/>
      <c r="F12418" s="234" t="s">
        <v>19358</v>
      </c>
      <c r="G12418" s="235">
        <v>0</v>
      </c>
      <c r="H12418" s="235">
        <v>0</v>
      </c>
      <c r="I12418" s="235" t="s">
        <v>37</v>
      </c>
      <c r="J12418" s="235">
        <v>0</v>
      </c>
      <c r="K12418" s="235">
        <v>0</v>
      </c>
      <c r="L12418" s="235" t="s">
        <v>37</v>
      </c>
      <c r="M12418" s="236" t="s">
        <v>583</v>
      </c>
    </row>
    <row r="12419" spans="1:13">
      <c r="A12419" s="106" t="str">
        <f t="shared" ref="A12419:A12482" si="194">B12419&amp;" "&amp;C12419</f>
        <v>D0330 TC</v>
      </c>
      <c r="B12419" s="231" t="s">
        <v>19357</v>
      </c>
      <c r="C12419" s="232" t="s">
        <v>126</v>
      </c>
      <c r="D12419" s="233" t="s">
        <v>1193</v>
      </c>
      <c r="E12419" s="233"/>
      <c r="F12419" s="234" t="s">
        <v>19358</v>
      </c>
      <c r="G12419" s="235">
        <v>0</v>
      </c>
      <c r="H12419" s="235">
        <v>0</v>
      </c>
      <c r="I12419" s="235" t="s">
        <v>37</v>
      </c>
      <c r="J12419" s="235">
        <v>0</v>
      </c>
      <c r="K12419" s="235">
        <v>0</v>
      </c>
      <c r="L12419" s="235" t="s">
        <v>37</v>
      </c>
      <c r="M12419" s="236" t="s">
        <v>583</v>
      </c>
    </row>
    <row r="12420" spans="1:13">
      <c r="A12420" s="106" t="str">
        <f t="shared" si="194"/>
        <v>D0330 26</v>
      </c>
      <c r="B12420" s="231" t="s">
        <v>19357</v>
      </c>
      <c r="C12420" s="232">
        <v>26</v>
      </c>
      <c r="D12420" s="233" t="s">
        <v>1193</v>
      </c>
      <c r="E12420" s="233"/>
      <c r="F12420" s="234" t="s">
        <v>19358</v>
      </c>
      <c r="G12420" s="235">
        <v>0</v>
      </c>
      <c r="H12420" s="235">
        <v>0</v>
      </c>
      <c r="I12420" s="235">
        <v>0</v>
      </c>
      <c r="J12420" s="235">
        <v>0</v>
      </c>
      <c r="K12420" s="235">
        <v>0</v>
      </c>
      <c r="L12420" s="235">
        <v>0</v>
      </c>
      <c r="M12420" s="236" t="s">
        <v>583</v>
      </c>
    </row>
    <row r="12421" spans="1:13">
      <c r="A12421" s="106" t="str">
        <f t="shared" si="194"/>
        <v xml:space="preserve">D0340 </v>
      </c>
      <c r="B12421" s="231" t="s">
        <v>19359</v>
      </c>
      <c r="C12421" s="232"/>
      <c r="D12421" s="233" t="s">
        <v>1193</v>
      </c>
      <c r="E12421" s="233"/>
      <c r="F12421" s="234" t="s">
        <v>19360</v>
      </c>
      <c r="G12421" s="235">
        <v>0</v>
      </c>
      <c r="H12421" s="235">
        <v>0</v>
      </c>
      <c r="I12421" s="235" t="s">
        <v>37</v>
      </c>
      <c r="J12421" s="235">
        <v>0</v>
      </c>
      <c r="K12421" s="235">
        <v>0</v>
      </c>
      <c r="L12421" s="235" t="s">
        <v>37</v>
      </c>
      <c r="M12421" s="236" t="s">
        <v>583</v>
      </c>
    </row>
    <row r="12422" spans="1:13">
      <c r="A12422" s="106" t="str">
        <f t="shared" si="194"/>
        <v>D0340 TC</v>
      </c>
      <c r="B12422" s="231" t="s">
        <v>19359</v>
      </c>
      <c r="C12422" s="232" t="s">
        <v>126</v>
      </c>
      <c r="D12422" s="233" t="s">
        <v>1193</v>
      </c>
      <c r="E12422" s="233"/>
      <c r="F12422" s="234" t="s">
        <v>19360</v>
      </c>
      <c r="G12422" s="235">
        <v>0</v>
      </c>
      <c r="H12422" s="235">
        <v>0</v>
      </c>
      <c r="I12422" s="235" t="s">
        <v>37</v>
      </c>
      <c r="J12422" s="235">
        <v>0</v>
      </c>
      <c r="K12422" s="235">
        <v>0</v>
      </c>
      <c r="L12422" s="235" t="s">
        <v>37</v>
      </c>
      <c r="M12422" s="236" t="s">
        <v>583</v>
      </c>
    </row>
    <row r="12423" spans="1:13">
      <c r="A12423" s="106" t="str">
        <f t="shared" si="194"/>
        <v>D0340 26</v>
      </c>
      <c r="B12423" s="231" t="s">
        <v>19359</v>
      </c>
      <c r="C12423" s="232">
        <v>26</v>
      </c>
      <c r="D12423" s="233" t="s">
        <v>1193</v>
      </c>
      <c r="E12423" s="233"/>
      <c r="F12423" s="234" t="s">
        <v>19360</v>
      </c>
      <c r="G12423" s="235">
        <v>0</v>
      </c>
      <c r="H12423" s="235">
        <v>0</v>
      </c>
      <c r="I12423" s="235">
        <v>0</v>
      </c>
      <c r="J12423" s="235">
        <v>0</v>
      </c>
      <c r="K12423" s="235">
        <v>0</v>
      </c>
      <c r="L12423" s="235">
        <v>0</v>
      </c>
      <c r="M12423" s="236" t="s">
        <v>583</v>
      </c>
    </row>
    <row r="12424" spans="1:13">
      <c r="A12424" s="106" t="str">
        <f t="shared" si="194"/>
        <v xml:space="preserve">D0350 </v>
      </c>
      <c r="B12424" s="231" t="s">
        <v>19361</v>
      </c>
      <c r="C12424" s="232"/>
      <c r="D12424" s="233" t="s">
        <v>1193</v>
      </c>
      <c r="E12424" s="233"/>
      <c r="F12424" s="234" t="s">
        <v>19362</v>
      </c>
      <c r="G12424" s="235">
        <v>0</v>
      </c>
      <c r="H12424" s="235">
        <v>0</v>
      </c>
      <c r="I12424" s="235" t="s">
        <v>37</v>
      </c>
      <c r="J12424" s="235">
        <v>0</v>
      </c>
      <c r="K12424" s="235">
        <v>0</v>
      </c>
      <c r="L12424" s="235" t="s">
        <v>37</v>
      </c>
      <c r="M12424" s="236" t="s">
        <v>583</v>
      </c>
    </row>
    <row r="12425" spans="1:13">
      <c r="A12425" s="106" t="str">
        <f t="shared" si="194"/>
        <v>D0350 TC</v>
      </c>
      <c r="B12425" s="231" t="s">
        <v>19361</v>
      </c>
      <c r="C12425" s="232" t="s">
        <v>126</v>
      </c>
      <c r="D12425" s="233" t="s">
        <v>1193</v>
      </c>
      <c r="E12425" s="233"/>
      <c r="F12425" s="234" t="s">
        <v>19362</v>
      </c>
      <c r="G12425" s="235">
        <v>0</v>
      </c>
      <c r="H12425" s="235">
        <v>0</v>
      </c>
      <c r="I12425" s="235" t="s">
        <v>37</v>
      </c>
      <c r="J12425" s="235">
        <v>0</v>
      </c>
      <c r="K12425" s="235">
        <v>0</v>
      </c>
      <c r="L12425" s="235" t="s">
        <v>37</v>
      </c>
      <c r="M12425" s="236" t="s">
        <v>583</v>
      </c>
    </row>
    <row r="12426" spans="1:13">
      <c r="A12426" s="106" t="str">
        <f t="shared" si="194"/>
        <v>D0350 26</v>
      </c>
      <c r="B12426" s="231" t="s">
        <v>19361</v>
      </c>
      <c r="C12426" s="232">
        <v>26</v>
      </c>
      <c r="D12426" s="233" t="s">
        <v>1193</v>
      </c>
      <c r="E12426" s="233"/>
      <c r="F12426" s="234" t="s">
        <v>19362</v>
      </c>
      <c r="G12426" s="235">
        <v>0</v>
      </c>
      <c r="H12426" s="235">
        <v>0</v>
      </c>
      <c r="I12426" s="235">
        <v>0</v>
      </c>
      <c r="J12426" s="235">
        <v>0</v>
      </c>
      <c r="K12426" s="235">
        <v>0</v>
      </c>
      <c r="L12426" s="235">
        <v>0</v>
      </c>
      <c r="M12426" s="236" t="s">
        <v>583</v>
      </c>
    </row>
    <row r="12427" spans="1:13">
      <c r="A12427" s="106" t="str">
        <f t="shared" si="194"/>
        <v xml:space="preserve">D0364 </v>
      </c>
      <c r="B12427" s="231" t="s">
        <v>19363</v>
      </c>
      <c r="C12427" s="232"/>
      <c r="D12427" s="233" t="s">
        <v>1193</v>
      </c>
      <c r="E12427" s="233"/>
      <c r="F12427" s="234" t="s">
        <v>19364</v>
      </c>
      <c r="G12427" s="235">
        <v>0</v>
      </c>
      <c r="H12427" s="235">
        <v>0</v>
      </c>
      <c r="I12427" s="235" t="s">
        <v>37</v>
      </c>
      <c r="J12427" s="235">
        <v>0</v>
      </c>
      <c r="K12427" s="235">
        <v>0</v>
      </c>
      <c r="L12427" s="235" t="s">
        <v>37</v>
      </c>
      <c r="M12427" s="236" t="s">
        <v>583</v>
      </c>
    </row>
    <row r="12428" spans="1:13">
      <c r="A12428" s="106" t="str">
        <f t="shared" si="194"/>
        <v>D0364 TC</v>
      </c>
      <c r="B12428" s="231" t="s">
        <v>19363</v>
      </c>
      <c r="C12428" s="232" t="s">
        <v>126</v>
      </c>
      <c r="D12428" s="233" t="s">
        <v>1193</v>
      </c>
      <c r="E12428" s="233"/>
      <c r="F12428" s="234" t="s">
        <v>19364</v>
      </c>
      <c r="G12428" s="235">
        <v>0</v>
      </c>
      <c r="H12428" s="235">
        <v>0</v>
      </c>
      <c r="I12428" s="235" t="s">
        <v>37</v>
      </c>
      <c r="J12428" s="235">
        <v>0</v>
      </c>
      <c r="K12428" s="235">
        <v>0</v>
      </c>
      <c r="L12428" s="235" t="s">
        <v>37</v>
      </c>
      <c r="M12428" s="236" t="s">
        <v>583</v>
      </c>
    </row>
    <row r="12429" spans="1:13">
      <c r="A12429" s="106" t="str">
        <f t="shared" si="194"/>
        <v>D0364 26</v>
      </c>
      <c r="B12429" s="231" t="s">
        <v>19363</v>
      </c>
      <c r="C12429" s="232">
        <v>26</v>
      </c>
      <c r="D12429" s="233" t="s">
        <v>1193</v>
      </c>
      <c r="E12429" s="233"/>
      <c r="F12429" s="234" t="s">
        <v>19364</v>
      </c>
      <c r="G12429" s="235">
        <v>0</v>
      </c>
      <c r="H12429" s="235">
        <v>0</v>
      </c>
      <c r="I12429" s="235">
        <v>0</v>
      </c>
      <c r="J12429" s="235">
        <v>0</v>
      </c>
      <c r="K12429" s="235">
        <v>0</v>
      </c>
      <c r="L12429" s="235">
        <v>0</v>
      </c>
      <c r="M12429" s="236" t="s">
        <v>583</v>
      </c>
    </row>
    <row r="12430" spans="1:13">
      <c r="A12430" s="106" t="str">
        <f t="shared" si="194"/>
        <v xml:space="preserve">D0365 </v>
      </c>
      <c r="B12430" s="231" t="s">
        <v>19365</v>
      </c>
      <c r="C12430" s="232"/>
      <c r="D12430" s="233" t="s">
        <v>1193</v>
      </c>
      <c r="E12430" s="233"/>
      <c r="F12430" s="234" t="s">
        <v>19366</v>
      </c>
      <c r="G12430" s="235">
        <v>0</v>
      </c>
      <c r="H12430" s="235">
        <v>0</v>
      </c>
      <c r="I12430" s="235" t="s">
        <v>37</v>
      </c>
      <c r="J12430" s="235">
        <v>0</v>
      </c>
      <c r="K12430" s="235">
        <v>0</v>
      </c>
      <c r="L12430" s="235" t="s">
        <v>37</v>
      </c>
      <c r="M12430" s="236" t="s">
        <v>583</v>
      </c>
    </row>
    <row r="12431" spans="1:13">
      <c r="A12431" s="106" t="str">
        <f t="shared" si="194"/>
        <v>D0365 TC</v>
      </c>
      <c r="B12431" s="231" t="s">
        <v>19365</v>
      </c>
      <c r="C12431" s="232" t="s">
        <v>126</v>
      </c>
      <c r="D12431" s="233" t="s">
        <v>1193</v>
      </c>
      <c r="E12431" s="233"/>
      <c r="F12431" s="234" t="s">
        <v>19366</v>
      </c>
      <c r="G12431" s="235">
        <v>0</v>
      </c>
      <c r="H12431" s="235">
        <v>0</v>
      </c>
      <c r="I12431" s="235" t="s">
        <v>37</v>
      </c>
      <c r="J12431" s="235">
        <v>0</v>
      </c>
      <c r="K12431" s="235">
        <v>0</v>
      </c>
      <c r="L12431" s="235" t="s">
        <v>37</v>
      </c>
      <c r="M12431" s="236" t="s">
        <v>583</v>
      </c>
    </row>
    <row r="12432" spans="1:13">
      <c r="A12432" s="106" t="str">
        <f t="shared" si="194"/>
        <v>D0365 26</v>
      </c>
      <c r="B12432" s="231" t="s">
        <v>19365</v>
      </c>
      <c r="C12432" s="232">
        <v>26</v>
      </c>
      <c r="D12432" s="233" t="s">
        <v>1193</v>
      </c>
      <c r="E12432" s="233"/>
      <c r="F12432" s="234" t="s">
        <v>19366</v>
      </c>
      <c r="G12432" s="235">
        <v>0</v>
      </c>
      <c r="H12432" s="235">
        <v>0</v>
      </c>
      <c r="I12432" s="235">
        <v>0</v>
      </c>
      <c r="J12432" s="235">
        <v>0</v>
      </c>
      <c r="K12432" s="235">
        <v>0</v>
      </c>
      <c r="L12432" s="235">
        <v>0</v>
      </c>
      <c r="M12432" s="236" t="s">
        <v>583</v>
      </c>
    </row>
    <row r="12433" spans="1:13">
      <c r="A12433" s="106" t="str">
        <f t="shared" si="194"/>
        <v xml:space="preserve">D0366 </v>
      </c>
      <c r="B12433" s="231" t="s">
        <v>19367</v>
      </c>
      <c r="C12433" s="232"/>
      <c r="D12433" s="233" t="s">
        <v>1193</v>
      </c>
      <c r="E12433" s="233"/>
      <c r="F12433" s="234" t="s">
        <v>19368</v>
      </c>
      <c r="G12433" s="235">
        <v>0</v>
      </c>
      <c r="H12433" s="235">
        <v>0</v>
      </c>
      <c r="I12433" s="235" t="s">
        <v>37</v>
      </c>
      <c r="J12433" s="235">
        <v>0</v>
      </c>
      <c r="K12433" s="235">
        <v>0</v>
      </c>
      <c r="L12433" s="235" t="s">
        <v>37</v>
      </c>
      <c r="M12433" s="236" t="s">
        <v>583</v>
      </c>
    </row>
    <row r="12434" spans="1:13">
      <c r="A12434" s="106" t="str">
        <f t="shared" si="194"/>
        <v>D0366 TC</v>
      </c>
      <c r="B12434" s="231" t="s">
        <v>19367</v>
      </c>
      <c r="C12434" s="232" t="s">
        <v>126</v>
      </c>
      <c r="D12434" s="233" t="s">
        <v>1193</v>
      </c>
      <c r="E12434" s="233"/>
      <c r="F12434" s="234" t="s">
        <v>19368</v>
      </c>
      <c r="G12434" s="235">
        <v>0</v>
      </c>
      <c r="H12434" s="235">
        <v>0</v>
      </c>
      <c r="I12434" s="235" t="s">
        <v>37</v>
      </c>
      <c r="J12434" s="235">
        <v>0</v>
      </c>
      <c r="K12434" s="235">
        <v>0</v>
      </c>
      <c r="L12434" s="235" t="s">
        <v>37</v>
      </c>
      <c r="M12434" s="236" t="s">
        <v>583</v>
      </c>
    </row>
    <row r="12435" spans="1:13">
      <c r="A12435" s="106" t="str">
        <f t="shared" si="194"/>
        <v>D0366 26</v>
      </c>
      <c r="B12435" s="231" t="s">
        <v>19367</v>
      </c>
      <c r="C12435" s="232">
        <v>26</v>
      </c>
      <c r="D12435" s="233" t="s">
        <v>1193</v>
      </c>
      <c r="E12435" s="233"/>
      <c r="F12435" s="234" t="s">
        <v>19368</v>
      </c>
      <c r="G12435" s="235">
        <v>0</v>
      </c>
      <c r="H12435" s="235">
        <v>0</v>
      </c>
      <c r="I12435" s="235">
        <v>0</v>
      </c>
      <c r="J12435" s="235">
        <v>0</v>
      </c>
      <c r="K12435" s="235">
        <v>0</v>
      </c>
      <c r="L12435" s="235">
        <v>0</v>
      </c>
      <c r="M12435" s="236" t="s">
        <v>583</v>
      </c>
    </row>
    <row r="12436" spans="1:13">
      <c r="A12436" s="106" t="str">
        <f t="shared" si="194"/>
        <v xml:space="preserve">D0367 </v>
      </c>
      <c r="B12436" s="231" t="s">
        <v>19369</v>
      </c>
      <c r="C12436" s="232"/>
      <c r="D12436" s="233" t="s">
        <v>1193</v>
      </c>
      <c r="E12436" s="233"/>
      <c r="F12436" s="234" t="s">
        <v>19370</v>
      </c>
      <c r="G12436" s="235">
        <v>0</v>
      </c>
      <c r="H12436" s="235">
        <v>0</v>
      </c>
      <c r="I12436" s="235" t="s">
        <v>37</v>
      </c>
      <c r="J12436" s="235">
        <v>0</v>
      </c>
      <c r="K12436" s="235">
        <v>0</v>
      </c>
      <c r="L12436" s="235" t="s">
        <v>37</v>
      </c>
      <c r="M12436" s="236" t="s">
        <v>583</v>
      </c>
    </row>
    <row r="12437" spans="1:13">
      <c r="A12437" s="106" t="str">
        <f t="shared" si="194"/>
        <v>D0367 TC</v>
      </c>
      <c r="B12437" s="231" t="s">
        <v>19369</v>
      </c>
      <c r="C12437" s="232" t="s">
        <v>126</v>
      </c>
      <c r="D12437" s="233" t="s">
        <v>1193</v>
      </c>
      <c r="E12437" s="233"/>
      <c r="F12437" s="234" t="s">
        <v>19370</v>
      </c>
      <c r="G12437" s="235">
        <v>0</v>
      </c>
      <c r="H12437" s="235">
        <v>0</v>
      </c>
      <c r="I12437" s="235" t="s">
        <v>37</v>
      </c>
      <c r="J12437" s="235">
        <v>0</v>
      </c>
      <c r="K12437" s="235">
        <v>0</v>
      </c>
      <c r="L12437" s="235" t="s">
        <v>37</v>
      </c>
      <c r="M12437" s="236" t="s">
        <v>583</v>
      </c>
    </row>
    <row r="12438" spans="1:13">
      <c r="A12438" s="106" t="str">
        <f t="shared" si="194"/>
        <v>D0367 26</v>
      </c>
      <c r="B12438" s="231" t="s">
        <v>19369</v>
      </c>
      <c r="C12438" s="232">
        <v>26</v>
      </c>
      <c r="D12438" s="233" t="s">
        <v>1193</v>
      </c>
      <c r="E12438" s="233"/>
      <c r="F12438" s="234" t="s">
        <v>19370</v>
      </c>
      <c r="G12438" s="235">
        <v>0</v>
      </c>
      <c r="H12438" s="235">
        <v>0</v>
      </c>
      <c r="I12438" s="235">
        <v>0</v>
      </c>
      <c r="J12438" s="235">
        <v>0</v>
      </c>
      <c r="K12438" s="235">
        <v>0</v>
      </c>
      <c r="L12438" s="235">
        <v>0</v>
      </c>
      <c r="M12438" s="236" t="s">
        <v>583</v>
      </c>
    </row>
    <row r="12439" spans="1:13">
      <c r="A12439" s="106" t="str">
        <f t="shared" si="194"/>
        <v xml:space="preserve">D0368 </v>
      </c>
      <c r="B12439" s="231" t="s">
        <v>19371</v>
      </c>
      <c r="C12439" s="232"/>
      <c r="D12439" s="233" t="s">
        <v>1193</v>
      </c>
      <c r="E12439" s="233"/>
      <c r="F12439" s="234" t="s">
        <v>19372</v>
      </c>
      <c r="G12439" s="235">
        <v>0</v>
      </c>
      <c r="H12439" s="235">
        <v>0</v>
      </c>
      <c r="I12439" s="235" t="s">
        <v>37</v>
      </c>
      <c r="J12439" s="235">
        <v>0</v>
      </c>
      <c r="K12439" s="235">
        <v>0</v>
      </c>
      <c r="L12439" s="235" t="s">
        <v>37</v>
      </c>
      <c r="M12439" s="236" t="s">
        <v>583</v>
      </c>
    </row>
    <row r="12440" spans="1:13">
      <c r="A12440" s="106" t="str">
        <f t="shared" si="194"/>
        <v>D0368 TC</v>
      </c>
      <c r="B12440" s="231" t="s">
        <v>19371</v>
      </c>
      <c r="C12440" s="232" t="s">
        <v>126</v>
      </c>
      <c r="D12440" s="233" t="s">
        <v>1193</v>
      </c>
      <c r="E12440" s="233"/>
      <c r="F12440" s="234" t="s">
        <v>19372</v>
      </c>
      <c r="G12440" s="235">
        <v>0</v>
      </c>
      <c r="H12440" s="235">
        <v>0</v>
      </c>
      <c r="I12440" s="235" t="s">
        <v>37</v>
      </c>
      <c r="J12440" s="235">
        <v>0</v>
      </c>
      <c r="K12440" s="235">
        <v>0</v>
      </c>
      <c r="L12440" s="235" t="s">
        <v>37</v>
      </c>
      <c r="M12440" s="236" t="s">
        <v>583</v>
      </c>
    </row>
    <row r="12441" spans="1:13">
      <c r="A12441" s="106" t="str">
        <f t="shared" si="194"/>
        <v>D0368 26</v>
      </c>
      <c r="B12441" s="231" t="s">
        <v>19371</v>
      </c>
      <c r="C12441" s="232">
        <v>26</v>
      </c>
      <c r="D12441" s="233" t="s">
        <v>1193</v>
      </c>
      <c r="E12441" s="233"/>
      <c r="F12441" s="234" t="s">
        <v>19372</v>
      </c>
      <c r="G12441" s="235">
        <v>0</v>
      </c>
      <c r="H12441" s="235">
        <v>0</v>
      </c>
      <c r="I12441" s="235">
        <v>0</v>
      </c>
      <c r="J12441" s="235">
        <v>0</v>
      </c>
      <c r="K12441" s="235">
        <v>0</v>
      </c>
      <c r="L12441" s="235">
        <v>0</v>
      </c>
      <c r="M12441" s="236" t="s">
        <v>583</v>
      </c>
    </row>
    <row r="12442" spans="1:13">
      <c r="A12442" s="106" t="str">
        <f t="shared" si="194"/>
        <v xml:space="preserve">D0369 </v>
      </c>
      <c r="B12442" s="231" t="s">
        <v>19373</v>
      </c>
      <c r="C12442" s="232"/>
      <c r="D12442" s="233" t="s">
        <v>1193</v>
      </c>
      <c r="E12442" s="233"/>
      <c r="F12442" s="234" t="s">
        <v>19374</v>
      </c>
      <c r="G12442" s="235">
        <v>0</v>
      </c>
      <c r="H12442" s="235">
        <v>0</v>
      </c>
      <c r="I12442" s="235" t="s">
        <v>37</v>
      </c>
      <c r="J12442" s="235">
        <v>0</v>
      </c>
      <c r="K12442" s="235">
        <v>0</v>
      </c>
      <c r="L12442" s="235" t="s">
        <v>37</v>
      </c>
      <c r="M12442" s="236" t="s">
        <v>583</v>
      </c>
    </row>
    <row r="12443" spans="1:13">
      <c r="A12443" s="106" t="str">
        <f t="shared" si="194"/>
        <v>D0369 TC</v>
      </c>
      <c r="B12443" s="231" t="s">
        <v>19373</v>
      </c>
      <c r="C12443" s="232" t="s">
        <v>126</v>
      </c>
      <c r="D12443" s="233" t="s">
        <v>1193</v>
      </c>
      <c r="E12443" s="233"/>
      <c r="F12443" s="234" t="s">
        <v>19374</v>
      </c>
      <c r="G12443" s="235">
        <v>0</v>
      </c>
      <c r="H12443" s="235">
        <v>0</v>
      </c>
      <c r="I12443" s="235" t="s">
        <v>37</v>
      </c>
      <c r="J12443" s="235">
        <v>0</v>
      </c>
      <c r="K12443" s="235">
        <v>0</v>
      </c>
      <c r="L12443" s="235" t="s">
        <v>37</v>
      </c>
      <c r="M12443" s="236" t="s">
        <v>583</v>
      </c>
    </row>
    <row r="12444" spans="1:13">
      <c r="A12444" s="106" t="str">
        <f t="shared" si="194"/>
        <v>D0369 26</v>
      </c>
      <c r="B12444" s="231" t="s">
        <v>19373</v>
      </c>
      <c r="C12444" s="232">
        <v>26</v>
      </c>
      <c r="D12444" s="233" t="s">
        <v>1193</v>
      </c>
      <c r="E12444" s="233"/>
      <c r="F12444" s="234" t="s">
        <v>19374</v>
      </c>
      <c r="G12444" s="235">
        <v>0</v>
      </c>
      <c r="H12444" s="235">
        <v>0</v>
      </c>
      <c r="I12444" s="235">
        <v>0</v>
      </c>
      <c r="J12444" s="235">
        <v>0</v>
      </c>
      <c r="K12444" s="235">
        <v>0</v>
      </c>
      <c r="L12444" s="235">
        <v>0</v>
      </c>
      <c r="M12444" s="236" t="s">
        <v>583</v>
      </c>
    </row>
    <row r="12445" spans="1:13">
      <c r="A12445" s="106" t="str">
        <f t="shared" si="194"/>
        <v xml:space="preserve">D0370 </v>
      </c>
      <c r="B12445" s="231" t="s">
        <v>19375</v>
      </c>
      <c r="C12445" s="232"/>
      <c r="D12445" s="233" t="s">
        <v>1193</v>
      </c>
      <c r="E12445" s="233"/>
      <c r="F12445" s="234" t="s">
        <v>19376</v>
      </c>
      <c r="G12445" s="235">
        <v>0</v>
      </c>
      <c r="H12445" s="235">
        <v>0</v>
      </c>
      <c r="I12445" s="235" t="s">
        <v>37</v>
      </c>
      <c r="J12445" s="235">
        <v>0</v>
      </c>
      <c r="K12445" s="235">
        <v>0</v>
      </c>
      <c r="L12445" s="235" t="s">
        <v>37</v>
      </c>
      <c r="M12445" s="236" t="s">
        <v>583</v>
      </c>
    </row>
    <row r="12446" spans="1:13">
      <c r="A12446" s="106" t="str">
        <f t="shared" si="194"/>
        <v>D0370 TC</v>
      </c>
      <c r="B12446" s="231" t="s">
        <v>19375</v>
      </c>
      <c r="C12446" s="232" t="s">
        <v>126</v>
      </c>
      <c r="D12446" s="233" t="s">
        <v>1193</v>
      </c>
      <c r="E12446" s="233"/>
      <c r="F12446" s="234" t="s">
        <v>19376</v>
      </c>
      <c r="G12446" s="235">
        <v>0</v>
      </c>
      <c r="H12446" s="235">
        <v>0</v>
      </c>
      <c r="I12446" s="235" t="s">
        <v>37</v>
      </c>
      <c r="J12446" s="235">
        <v>0</v>
      </c>
      <c r="K12446" s="235">
        <v>0</v>
      </c>
      <c r="L12446" s="235" t="s">
        <v>37</v>
      </c>
      <c r="M12446" s="236" t="s">
        <v>583</v>
      </c>
    </row>
    <row r="12447" spans="1:13">
      <c r="A12447" s="106" t="str">
        <f t="shared" si="194"/>
        <v>D0370 26</v>
      </c>
      <c r="B12447" s="231" t="s">
        <v>19375</v>
      </c>
      <c r="C12447" s="232">
        <v>26</v>
      </c>
      <c r="D12447" s="233" t="s">
        <v>1193</v>
      </c>
      <c r="E12447" s="233"/>
      <c r="F12447" s="234" t="s">
        <v>19376</v>
      </c>
      <c r="G12447" s="235">
        <v>0</v>
      </c>
      <c r="H12447" s="235">
        <v>0</v>
      </c>
      <c r="I12447" s="235">
        <v>0</v>
      </c>
      <c r="J12447" s="235">
        <v>0</v>
      </c>
      <c r="K12447" s="235">
        <v>0</v>
      </c>
      <c r="L12447" s="235">
        <v>0</v>
      </c>
      <c r="M12447" s="236" t="s">
        <v>583</v>
      </c>
    </row>
    <row r="12448" spans="1:13">
      <c r="A12448" s="106" t="str">
        <f t="shared" si="194"/>
        <v xml:space="preserve">D0371 </v>
      </c>
      <c r="B12448" s="231" t="s">
        <v>19377</v>
      </c>
      <c r="C12448" s="232"/>
      <c r="D12448" s="233" t="s">
        <v>1193</v>
      </c>
      <c r="E12448" s="233"/>
      <c r="F12448" s="234" t="s">
        <v>19378</v>
      </c>
      <c r="G12448" s="235">
        <v>0</v>
      </c>
      <c r="H12448" s="235">
        <v>0</v>
      </c>
      <c r="I12448" s="235" t="s">
        <v>37</v>
      </c>
      <c r="J12448" s="235">
        <v>0</v>
      </c>
      <c r="K12448" s="235">
        <v>0</v>
      </c>
      <c r="L12448" s="235" t="s">
        <v>37</v>
      </c>
      <c r="M12448" s="236" t="s">
        <v>583</v>
      </c>
    </row>
    <row r="12449" spans="1:13">
      <c r="A12449" s="106" t="str">
        <f t="shared" si="194"/>
        <v>D0371 TC</v>
      </c>
      <c r="B12449" s="231" t="s">
        <v>19377</v>
      </c>
      <c r="C12449" s="232" t="s">
        <v>126</v>
      </c>
      <c r="D12449" s="233" t="s">
        <v>1193</v>
      </c>
      <c r="E12449" s="233"/>
      <c r="F12449" s="234" t="s">
        <v>19378</v>
      </c>
      <c r="G12449" s="235">
        <v>0</v>
      </c>
      <c r="H12449" s="235">
        <v>0</v>
      </c>
      <c r="I12449" s="235" t="s">
        <v>37</v>
      </c>
      <c r="J12449" s="235">
        <v>0</v>
      </c>
      <c r="K12449" s="235">
        <v>0</v>
      </c>
      <c r="L12449" s="235" t="s">
        <v>37</v>
      </c>
      <c r="M12449" s="236" t="s">
        <v>583</v>
      </c>
    </row>
    <row r="12450" spans="1:13">
      <c r="A12450" s="106" t="str">
        <f t="shared" si="194"/>
        <v>D0371 26</v>
      </c>
      <c r="B12450" s="231" t="s">
        <v>19377</v>
      </c>
      <c r="C12450" s="232">
        <v>26</v>
      </c>
      <c r="D12450" s="233" t="s">
        <v>1193</v>
      </c>
      <c r="E12450" s="233"/>
      <c r="F12450" s="234" t="s">
        <v>19378</v>
      </c>
      <c r="G12450" s="235">
        <v>0</v>
      </c>
      <c r="H12450" s="235">
        <v>0</v>
      </c>
      <c r="I12450" s="235">
        <v>0</v>
      </c>
      <c r="J12450" s="235">
        <v>0</v>
      </c>
      <c r="K12450" s="235">
        <v>0</v>
      </c>
      <c r="L12450" s="235">
        <v>0</v>
      </c>
      <c r="M12450" s="236" t="s">
        <v>583</v>
      </c>
    </row>
    <row r="12451" spans="1:13">
      <c r="A12451" s="106" t="str">
        <f t="shared" si="194"/>
        <v xml:space="preserve">D0372 </v>
      </c>
      <c r="B12451" s="231" t="s">
        <v>19379</v>
      </c>
      <c r="C12451" s="232"/>
      <c r="D12451" s="233" t="s">
        <v>1193</v>
      </c>
      <c r="E12451" s="233"/>
      <c r="F12451" s="234" t="s">
        <v>19380</v>
      </c>
      <c r="G12451" s="235">
        <v>0</v>
      </c>
      <c r="H12451" s="235">
        <v>0</v>
      </c>
      <c r="I12451" s="235" t="s">
        <v>37</v>
      </c>
      <c r="J12451" s="235">
        <v>0</v>
      </c>
      <c r="K12451" s="235">
        <v>0</v>
      </c>
      <c r="L12451" s="235" t="s">
        <v>37</v>
      </c>
      <c r="M12451" s="236" t="s">
        <v>583</v>
      </c>
    </row>
    <row r="12452" spans="1:13">
      <c r="A12452" s="106" t="str">
        <f t="shared" si="194"/>
        <v>D0372 TC</v>
      </c>
      <c r="B12452" s="231" t="s">
        <v>19379</v>
      </c>
      <c r="C12452" s="232" t="s">
        <v>126</v>
      </c>
      <c r="D12452" s="233" t="s">
        <v>1193</v>
      </c>
      <c r="E12452" s="233"/>
      <c r="F12452" s="234" t="s">
        <v>19380</v>
      </c>
      <c r="G12452" s="235">
        <v>0</v>
      </c>
      <c r="H12452" s="235">
        <v>0</v>
      </c>
      <c r="I12452" s="235" t="s">
        <v>37</v>
      </c>
      <c r="J12452" s="235">
        <v>0</v>
      </c>
      <c r="K12452" s="235">
        <v>0</v>
      </c>
      <c r="L12452" s="235" t="s">
        <v>37</v>
      </c>
      <c r="M12452" s="236" t="s">
        <v>583</v>
      </c>
    </row>
    <row r="12453" spans="1:13">
      <c r="A12453" s="106" t="str">
        <f t="shared" si="194"/>
        <v>D0372 26</v>
      </c>
      <c r="B12453" s="231" t="s">
        <v>19379</v>
      </c>
      <c r="C12453" s="232">
        <v>26</v>
      </c>
      <c r="D12453" s="233" t="s">
        <v>1193</v>
      </c>
      <c r="E12453" s="233"/>
      <c r="F12453" s="234" t="s">
        <v>19380</v>
      </c>
      <c r="G12453" s="235">
        <v>0</v>
      </c>
      <c r="H12453" s="235">
        <v>0</v>
      </c>
      <c r="I12453" s="235">
        <v>0</v>
      </c>
      <c r="J12453" s="235">
        <v>0</v>
      </c>
      <c r="K12453" s="235">
        <v>0</v>
      </c>
      <c r="L12453" s="235">
        <v>0</v>
      </c>
      <c r="M12453" s="236" t="s">
        <v>583</v>
      </c>
    </row>
    <row r="12454" spans="1:13">
      <c r="A12454" s="106" t="str">
        <f t="shared" si="194"/>
        <v xml:space="preserve">D0373 </v>
      </c>
      <c r="B12454" s="231" t="s">
        <v>19381</v>
      </c>
      <c r="C12454" s="232"/>
      <c r="D12454" s="233" t="s">
        <v>1193</v>
      </c>
      <c r="E12454" s="233"/>
      <c r="F12454" s="234" t="s">
        <v>19382</v>
      </c>
      <c r="G12454" s="235">
        <v>0</v>
      </c>
      <c r="H12454" s="235">
        <v>0</v>
      </c>
      <c r="I12454" s="235" t="s">
        <v>37</v>
      </c>
      <c r="J12454" s="235">
        <v>0</v>
      </c>
      <c r="K12454" s="235">
        <v>0</v>
      </c>
      <c r="L12454" s="235" t="s">
        <v>37</v>
      </c>
      <c r="M12454" s="236" t="s">
        <v>583</v>
      </c>
    </row>
    <row r="12455" spans="1:13">
      <c r="A12455" s="106" t="str">
        <f t="shared" si="194"/>
        <v>D0373 TC</v>
      </c>
      <c r="B12455" s="231" t="s">
        <v>19381</v>
      </c>
      <c r="C12455" s="232" t="s">
        <v>126</v>
      </c>
      <c r="D12455" s="233" t="s">
        <v>1193</v>
      </c>
      <c r="E12455" s="233"/>
      <c r="F12455" s="234" t="s">
        <v>19382</v>
      </c>
      <c r="G12455" s="235">
        <v>0</v>
      </c>
      <c r="H12455" s="235">
        <v>0</v>
      </c>
      <c r="I12455" s="235" t="s">
        <v>37</v>
      </c>
      <c r="J12455" s="235">
        <v>0</v>
      </c>
      <c r="K12455" s="235">
        <v>0</v>
      </c>
      <c r="L12455" s="235" t="s">
        <v>37</v>
      </c>
      <c r="M12455" s="236" t="s">
        <v>583</v>
      </c>
    </row>
    <row r="12456" spans="1:13">
      <c r="A12456" s="106" t="str">
        <f t="shared" si="194"/>
        <v>D0373 26</v>
      </c>
      <c r="B12456" s="231" t="s">
        <v>19381</v>
      </c>
      <c r="C12456" s="232">
        <v>26</v>
      </c>
      <c r="D12456" s="233" t="s">
        <v>1193</v>
      </c>
      <c r="E12456" s="233"/>
      <c r="F12456" s="234" t="s">
        <v>19382</v>
      </c>
      <c r="G12456" s="235">
        <v>0</v>
      </c>
      <c r="H12456" s="235">
        <v>0</v>
      </c>
      <c r="I12456" s="235">
        <v>0</v>
      </c>
      <c r="J12456" s="235">
        <v>0</v>
      </c>
      <c r="K12456" s="235">
        <v>0</v>
      </c>
      <c r="L12456" s="235">
        <v>0</v>
      </c>
      <c r="M12456" s="236" t="s">
        <v>583</v>
      </c>
    </row>
    <row r="12457" spans="1:13">
      <c r="A12457" s="106" t="str">
        <f t="shared" si="194"/>
        <v xml:space="preserve">D0374 </v>
      </c>
      <c r="B12457" s="231" t="s">
        <v>19383</v>
      </c>
      <c r="C12457" s="232"/>
      <c r="D12457" s="233" t="s">
        <v>1193</v>
      </c>
      <c r="E12457" s="233"/>
      <c r="F12457" s="234" t="s">
        <v>19384</v>
      </c>
      <c r="G12457" s="235">
        <v>0</v>
      </c>
      <c r="H12457" s="235">
        <v>0</v>
      </c>
      <c r="I12457" s="235" t="s">
        <v>37</v>
      </c>
      <c r="J12457" s="235">
        <v>0</v>
      </c>
      <c r="K12457" s="235">
        <v>0</v>
      </c>
      <c r="L12457" s="235" t="s">
        <v>37</v>
      </c>
      <c r="M12457" s="236" t="s">
        <v>583</v>
      </c>
    </row>
    <row r="12458" spans="1:13">
      <c r="A12458" s="106" t="str">
        <f t="shared" si="194"/>
        <v>D0374 TC</v>
      </c>
      <c r="B12458" s="231" t="s">
        <v>19383</v>
      </c>
      <c r="C12458" s="232" t="s">
        <v>126</v>
      </c>
      <c r="D12458" s="233" t="s">
        <v>1193</v>
      </c>
      <c r="E12458" s="233"/>
      <c r="F12458" s="234" t="s">
        <v>19384</v>
      </c>
      <c r="G12458" s="235">
        <v>0</v>
      </c>
      <c r="H12458" s="235">
        <v>0</v>
      </c>
      <c r="I12458" s="235" t="s">
        <v>37</v>
      </c>
      <c r="J12458" s="235">
        <v>0</v>
      </c>
      <c r="K12458" s="235">
        <v>0</v>
      </c>
      <c r="L12458" s="235" t="s">
        <v>37</v>
      </c>
      <c r="M12458" s="236" t="s">
        <v>583</v>
      </c>
    </row>
    <row r="12459" spans="1:13">
      <c r="A12459" s="106" t="str">
        <f t="shared" si="194"/>
        <v>D0374 26</v>
      </c>
      <c r="B12459" s="231" t="s">
        <v>19383</v>
      </c>
      <c r="C12459" s="232">
        <v>26</v>
      </c>
      <c r="D12459" s="233" t="s">
        <v>1193</v>
      </c>
      <c r="E12459" s="233"/>
      <c r="F12459" s="234" t="s">
        <v>19384</v>
      </c>
      <c r="G12459" s="235">
        <v>0</v>
      </c>
      <c r="H12459" s="235">
        <v>0</v>
      </c>
      <c r="I12459" s="235">
        <v>0</v>
      </c>
      <c r="J12459" s="235">
        <v>0</v>
      </c>
      <c r="K12459" s="235">
        <v>0</v>
      </c>
      <c r="L12459" s="235">
        <v>0</v>
      </c>
      <c r="M12459" s="236" t="s">
        <v>583</v>
      </c>
    </row>
    <row r="12460" spans="1:13">
      <c r="A12460" s="106" t="str">
        <f t="shared" si="194"/>
        <v xml:space="preserve">D0380 </v>
      </c>
      <c r="B12460" s="231" t="s">
        <v>19385</v>
      </c>
      <c r="C12460" s="232"/>
      <c r="D12460" s="233" t="s">
        <v>1193</v>
      </c>
      <c r="E12460" s="233"/>
      <c r="F12460" s="234" t="s">
        <v>19386</v>
      </c>
      <c r="G12460" s="235">
        <v>0</v>
      </c>
      <c r="H12460" s="235">
        <v>0</v>
      </c>
      <c r="I12460" s="235" t="s">
        <v>37</v>
      </c>
      <c r="J12460" s="235">
        <v>0</v>
      </c>
      <c r="K12460" s="235">
        <v>0</v>
      </c>
      <c r="L12460" s="235" t="s">
        <v>37</v>
      </c>
      <c r="M12460" s="236" t="s">
        <v>583</v>
      </c>
    </row>
    <row r="12461" spans="1:13">
      <c r="A12461" s="106" t="str">
        <f t="shared" si="194"/>
        <v>D0380 TC</v>
      </c>
      <c r="B12461" s="231" t="s">
        <v>19385</v>
      </c>
      <c r="C12461" s="232" t="s">
        <v>126</v>
      </c>
      <c r="D12461" s="233" t="s">
        <v>1193</v>
      </c>
      <c r="E12461" s="233"/>
      <c r="F12461" s="234" t="s">
        <v>19386</v>
      </c>
      <c r="G12461" s="235">
        <v>0</v>
      </c>
      <c r="H12461" s="235">
        <v>0</v>
      </c>
      <c r="I12461" s="235" t="s">
        <v>37</v>
      </c>
      <c r="J12461" s="235">
        <v>0</v>
      </c>
      <c r="K12461" s="235">
        <v>0</v>
      </c>
      <c r="L12461" s="235" t="s">
        <v>37</v>
      </c>
      <c r="M12461" s="236" t="s">
        <v>583</v>
      </c>
    </row>
    <row r="12462" spans="1:13">
      <c r="A12462" s="106" t="str">
        <f t="shared" si="194"/>
        <v>D0380 26</v>
      </c>
      <c r="B12462" s="231" t="s">
        <v>19385</v>
      </c>
      <c r="C12462" s="232">
        <v>26</v>
      </c>
      <c r="D12462" s="233" t="s">
        <v>1193</v>
      </c>
      <c r="E12462" s="233"/>
      <c r="F12462" s="234" t="s">
        <v>19386</v>
      </c>
      <c r="G12462" s="235">
        <v>0</v>
      </c>
      <c r="H12462" s="235">
        <v>0</v>
      </c>
      <c r="I12462" s="235">
        <v>0</v>
      </c>
      <c r="J12462" s="235">
        <v>0</v>
      </c>
      <c r="K12462" s="235">
        <v>0</v>
      </c>
      <c r="L12462" s="235">
        <v>0</v>
      </c>
      <c r="M12462" s="236" t="s">
        <v>583</v>
      </c>
    </row>
    <row r="12463" spans="1:13">
      <c r="A12463" s="106" t="str">
        <f t="shared" si="194"/>
        <v xml:space="preserve">D0381 </v>
      </c>
      <c r="B12463" s="231" t="s">
        <v>19387</v>
      </c>
      <c r="C12463" s="232"/>
      <c r="D12463" s="233" t="s">
        <v>1193</v>
      </c>
      <c r="E12463" s="233"/>
      <c r="F12463" s="234" t="s">
        <v>19388</v>
      </c>
      <c r="G12463" s="235">
        <v>0</v>
      </c>
      <c r="H12463" s="235">
        <v>0</v>
      </c>
      <c r="I12463" s="235" t="s">
        <v>37</v>
      </c>
      <c r="J12463" s="235">
        <v>0</v>
      </c>
      <c r="K12463" s="235">
        <v>0</v>
      </c>
      <c r="L12463" s="235" t="s">
        <v>37</v>
      </c>
      <c r="M12463" s="236" t="s">
        <v>583</v>
      </c>
    </row>
    <row r="12464" spans="1:13">
      <c r="A12464" s="106" t="str">
        <f t="shared" si="194"/>
        <v>D0381 TC</v>
      </c>
      <c r="B12464" s="231" t="s">
        <v>19387</v>
      </c>
      <c r="C12464" s="232" t="s">
        <v>126</v>
      </c>
      <c r="D12464" s="233" t="s">
        <v>1193</v>
      </c>
      <c r="E12464" s="233"/>
      <c r="F12464" s="234" t="s">
        <v>19388</v>
      </c>
      <c r="G12464" s="235">
        <v>0</v>
      </c>
      <c r="H12464" s="235">
        <v>0</v>
      </c>
      <c r="I12464" s="235" t="s">
        <v>37</v>
      </c>
      <c r="J12464" s="235">
        <v>0</v>
      </c>
      <c r="K12464" s="235">
        <v>0</v>
      </c>
      <c r="L12464" s="235" t="s">
        <v>37</v>
      </c>
      <c r="M12464" s="236" t="s">
        <v>583</v>
      </c>
    </row>
    <row r="12465" spans="1:13">
      <c r="A12465" s="106" t="str">
        <f t="shared" si="194"/>
        <v>D0381 26</v>
      </c>
      <c r="B12465" s="231" t="s">
        <v>19387</v>
      </c>
      <c r="C12465" s="232">
        <v>26</v>
      </c>
      <c r="D12465" s="233" t="s">
        <v>1193</v>
      </c>
      <c r="E12465" s="233"/>
      <c r="F12465" s="234" t="s">
        <v>19388</v>
      </c>
      <c r="G12465" s="235">
        <v>0</v>
      </c>
      <c r="H12465" s="235">
        <v>0</v>
      </c>
      <c r="I12465" s="235">
        <v>0</v>
      </c>
      <c r="J12465" s="235">
        <v>0</v>
      </c>
      <c r="K12465" s="235">
        <v>0</v>
      </c>
      <c r="L12465" s="235">
        <v>0</v>
      </c>
      <c r="M12465" s="236" t="s">
        <v>583</v>
      </c>
    </row>
    <row r="12466" spans="1:13">
      <c r="A12466" s="106" t="str">
        <f t="shared" si="194"/>
        <v xml:space="preserve">D0382 </v>
      </c>
      <c r="B12466" s="231" t="s">
        <v>19389</v>
      </c>
      <c r="C12466" s="232"/>
      <c r="D12466" s="233" t="s">
        <v>1193</v>
      </c>
      <c r="E12466" s="233"/>
      <c r="F12466" s="234" t="s">
        <v>19390</v>
      </c>
      <c r="G12466" s="235">
        <v>0</v>
      </c>
      <c r="H12466" s="235">
        <v>0</v>
      </c>
      <c r="I12466" s="235" t="s">
        <v>37</v>
      </c>
      <c r="J12466" s="235">
        <v>0</v>
      </c>
      <c r="K12466" s="235">
        <v>0</v>
      </c>
      <c r="L12466" s="235" t="s">
        <v>37</v>
      </c>
      <c r="M12466" s="236" t="s">
        <v>583</v>
      </c>
    </row>
    <row r="12467" spans="1:13">
      <c r="A12467" s="106" t="str">
        <f t="shared" si="194"/>
        <v>D0382 TC</v>
      </c>
      <c r="B12467" s="231" t="s">
        <v>19389</v>
      </c>
      <c r="C12467" s="232" t="s">
        <v>126</v>
      </c>
      <c r="D12467" s="233" t="s">
        <v>1193</v>
      </c>
      <c r="E12467" s="233"/>
      <c r="F12467" s="234" t="s">
        <v>19390</v>
      </c>
      <c r="G12467" s="235">
        <v>0</v>
      </c>
      <c r="H12467" s="235">
        <v>0</v>
      </c>
      <c r="I12467" s="235" t="s">
        <v>37</v>
      </c>
      <c r="J12467" s="235">
        <v>0</v>
      </c>
      <c r="K12467" s="235">
        <v>0</v>
      </c>
      <c r="L12467" s="235" t="s">
        <v>37</v>
      </c>
      <c r="M12467" s="236" t="s">
        <v>583</v>
      </c>
    </row>
    <row r="12468" spans="1:13">
      <c r="A12468" s="106" t="str">
        <f t="shared" si="194"/>
        <v>D0382 26</v>
      </c>
      <c r="B12468" s="231" t="s">
        <v>19389</v>
      </c>
      <c r="C12468" s="232">
        <v>26</v>
      </c>
      <c r="D12468" s="233" t="s">
        <v>1193</v>
      </c>
      <c r="E12468" s="233"/>
      <c r="F12468" s="234" t="s">
        <v>19390</v>
      </c>
      <c r="G12468" s="235">
        <v>0</v>
      </c>
      <c r="H12468" s="235">
        <v>0</v>
      </c>
      <c r="I12468" s="235">
        <v>0</v>
      </c>
      <c r="J12468" s="235">
        <v>0</v>
      </c>
      <c r="K12468" s="235">
        <v>0</v>
      </c>
      <c r="L12468" s="235">
        <v>0</v>
      </c>
      <c r="M12468" s="236" t="s">
        <v>583</v>
      </c>
    </row>
    <row r="12469" spans="1:13">
      <c r="A12469" s="106" t="str">
        <f t="shared" si="194"/>
        <v xml:space="preserve">D0383 </v>
      </c>
      <c r="B12469" s="231" t="s">
        <v>19391</v>
      </c>
      <c r="C12469" s="232"/>
      <c r="D12469" s="233" t="s">
        <v>1193</v>
      </c>
      <c r="E12469" s="233"/>
      <c r="F12469" s="234" t="s">
        <v>19392</v>
      </c>
      <c r="G12469" s="235">
        <v>0</v>
      </c>
      <c r="H12469" s="235">
        <v>0</v>
      </c>
      <c r="I12469" s="235" t="s">
        <v>37</v>
      </c>
      <c r="J12469" s="235">
        <v>0</v>
      </c>
      <c r="K12469" s="235">
        <v>0</v>
      </c>
      <c r="L12469" s="235" t="s">
        <v>37</v>
      </c>
      <c r="M12469" s="236" t="s">
        <v>583</v>
      </c>
    </row>
    <row r="12470" spans="1:13">
      <c r="A12470" s="106" t="str">
        <f t="shared" si="194"/>
        <v>D0383 TC</v>
      </c>
      <c r="B12470" s="231" t="s">
        <v>19391</v>
      </c>
      <c r="C12470" s="232" t="s">
        <v>126</v>
      </c>
      <c r="D12470" s="233" t="s">
        <v>1193</v>
      </c>
      <c r="E12470" s="233"/>
      <c r="F12470" s="234" t="s">
        <v>19392</v>
      </c>
      <c r="G12470" s="235">
        <v>0</v>
      </c>
      <c r="H12470" s="235">
        <v>0</v>
      </c>
      <c r="I12470" s="235" t="s">
        <v>37</v>
      </c>
      <c r="J12470" s="235">
        <v>0</v>
      </c>
      <c r="K12470" s="235">
        <v>0</v>
      </c>
      <c r="L12470" s="235" t="s">
        <v>37</v>
      </c>
      <c r="M12470" s="236" t="s">
        <v>583</v>
      </c>
    </row>
    <row r="12471" spans="1:13">
      <c r="A12471" s="106" t="str">
        <f t="shared" si="194"/>
        <v>D0383 26</v>
      </c>
      <c r="B12471" s="231" t="s">
        <v>19391</v>
      </c>
      <c r="C12471" s="232">
        <v>26</v>
      </c>
      <c r="D12471" s="233" t="s">
        <v>1193</v>
      </c>
      <c r="E12471" s="233"/>
      <c r="F12471" s="234" t="s">
        <v>19392</v>
      </c>
      <c r="G12471" s="235">
        <v>0</v>
      </c>
      <c r="H12471" s="235">
        <v>0</v>
      </c>
      <c r="I12471" s="235">
        <v>0</v>
      </c>
      <c r="J12471" s="235">
        <v>0</v>
      </c>
      <c r="K12471" s="235">
        <v>0</v>
      </c>
      <c r="L12471" s="235">
        <v>0</v>
      </c>
      <c r="M12471" s="236" t="s">
        <v>583</v>
      </c>
    </row>
    <row r="12472" spans="1:13">
      <c r="A12472" s="106" t="str">
        <f t="shared" si="194"/>
        <v xml:space="preserve">D0384 </v>
      </c>
      <c r="B12472" s="231" t="s">
        <v>19393</v>
      </c>
      <c r="C12472" s="232"/>
      <c r="D12472" s="233" t="s">
        <v>1193</v>
      </c>
      <c r="E12472" s="233"/>
      <c r="F12472" s="234" t="s">
        <v>19394</v>
      </c>
      <c r="G12472" s="235">
        <v>0</v>
      </c>
      <c r="H12472" s="235">
        <v>0</v>
      </c>
      <c r="I12472" s="235" t="s">
        <v>37</v>
      </c>
      <c r="J12472" s="235">
        <v>0</v>
      </c>
      <c r="K12472" s="235">
        <v>0</v>
      </c>
      <c r="L12472" s="235" t="s">
        <v>37</v>
      </c>
      <c r="M12472" s="236" t="s">
        <v>583</v>
      </c>
    </row>
    <row r="12473" spans="1:13">
      <c r="A12473" s="106" t="str">
        <f t="shared" si="194"/>
        <v>D0384 TC</v>
      </c>
      <c r="B12473" s="231" t="s">
        <v>19393</v>
      </c>
      <c r="C12473" s="232" t="s">
        <v>126</v>
      </c>
      <c r="D12473" s="233" t="s">
        <v>1193</v>
      </c>
      <c r="E12473" s="233"/>
      <c r="F12473" s="234" t="s">
        <v>19394</v>
      </c>
      <c r="G12473" s="235">
        <v>0</v>
      </c>
      <c r="H12473" s="235">
        <v>0</v>
      </c>
      <c r="I12473" s="235" t="s">
        <v>37</v>
      </c>
      <c r="J12473" s="235">
        <v>0</v>
      </c>
      <c r="K12473" s="235">
        <v>0</v>
      </c>
      <c r="L12473" s="235" t="s">
        <v>37</v>
      </c>
      <c r="M12473" s="236" t="s">
        <v>583</v>
      </c>
    </row>
    <row r="12474" spans="1:13">
      <c r="A12474" s="106" t="str">
        <f t="shared" si="194"/>
        <v>D0384 26</v>
      </c>
      <c r="B12474" s="231" t="s">
        <v>19393</v>
      </c>
      <c r="C12474" s="232">
        <v>26</v>
      </c>
      <c r="D12474" s="233" t="s">
        <v>1193</v>
      </c>
      <c r="E12474" s="233"/>
      <c r="F12474" s="234" t="s">
        <v>19394</v>
      </c>
      <c r="G12474" s="235">
        <v>0</v>
      </c>
      <c r="H12474" s="235">
        <v>0</v>
      </c>
      <c r="I12474" s="235">
        <v>0</v>
      </c>
      <c r="J12474" s="235">
        <v>0</v>
      </c>
      <c r="K12474" s="235">
        <v>0</v>
      </c>
      <c r="L12474" s="235">
        <v>0</v>
      </c>
      <c r="M12474" s="236" t="s">
        <v>583</v>
      </c>
    </row>
    <row r="12475" spans="1:13">
      <c r="A12475" s="106" t="str">
        <f t="shared" si="194"/>
        <v xml:space="preserve">D0385 </v>
      </c>
      <c r="B12475" s="231" t="s">
        <v>19395</v>
      </c>
      <c r="C12475" s="232"/>
      <c r="D12475" s="233" t="s">
        <v>1193</v>
      </c>
      <c r="E12475" s="233"/>
      <c r="F12475" s="234" t="s">
        <v>19396</v>
      </c>
      <c r="G12475" s="235">
        <v>0</v>
      </c>
      <c r="H12475" s="235">
        <v>0</v>
      </c>
      <c r="I12475" s="235" t="s">
        <v>37</v>
      </c>
      <c r="J12475" s="235">
        <v>0</v>
      </c>
      <c r="K12475" s="235">
        <v>0</v>
      </c>
      <c r="L12475" s="235" t="s">
        <v>37</v>
      </c>
      <c r="M12475" s="236" t="s">
        <v>583</v>
      </c>
    </row>
    <row r="12476" spans="1:13">
      <c r="A12476" s="106" t="str">
        <f t="shared" si="194"/>
        <v>D0385 TC</v>
      </c>
      <c r="B12476" s="231" t="s">
        <v>19395</v>
      </c>
      <c r="C12476" s="232" t="s">
        <v>126</v>
      </c>
      <c r="D12476" s="233" t="s">
        <v>1193</v>
      </c>
      <c r="E12476" s="233"/>
      <c r="F12476" s="234" t="s">
        <v>19396</v>
      </c>
      <c r="G12476" s="235">
        <v>0</v>
      </c>
      <c r="H12476" s="235">
        <v>0</v>
      </c>
      <c r="I12476" s="235" t="s">
        <v>37</v>
      </c>
      <c r="J12476" s="235">
        <v>0</v>
      </c>
      <c r="K12476" s="235">
        <v>0</v>
      </c>
      <c r="L12476" s="235" t="s">
        <v>37</v>
      </c>
      <c r="M12476" s="236" t="s">
        <v>583</v>
      </c>
    </row>
    <row r="12477" spans="1:13">
      <c r="A12477" s="106" t="str">
        <f t="shared" si="194"/>
        <v>D0385 26</v>
      </c>
      <c r="B12477" s="231" t="s">
        <v>19395</v>
      </c>
      <c r="C12477" s="232">
        <v>26</v>
      </c>
      <c r="D12477" s="233" t="s">
        <v>1193</v>
      </c>
      <c r="E12477" s="233"/>
      <c r="F12477" s="234" t="s">
        <v>19396</v>
      </c>
      <c r="G12477" s="235">
        <v>0</v>
      </c>
      <c r="H12477" s="235">
        <v>0</v>
      </c>
      <c r="I12477" s="235">
        <v>0</v>
      </c>
      <c r="J12477" s="235">
        <v>0</v>
      </c>
      <c r="K12477" s="235">
        <v>0</v>
      </c>
      <c r="L12477" s="235">
        <v>0</v>
      </c>
      <c r="M12477" s="236" t="s">
        <v>583</v>
      </c>
    </row>
    <row r="12478" spans="1:13">
      <c r="A12478" s="106" t="str">
        <f t="shared" si="194"/>
        <v xml:space="preserve">D0386 </v>
      </c>
      <c r="B12478" s="231" t="s">
        <v>19397</v>
      </c>
      <c r="C12478" s="232"/>
      <c r="D12478" s="233" t="s">
        <v>1193</v>
      </c>
      <c r="E12478" s="233"/>
      <c r="F12478" s="234" t="s">
        <v>19398</v>
      </c>
      <c r="G12478" s="235">
        <v>0</v>
      </c>
      <c r="H12478" s="235">
        <v>0</v>
      </c>
      <c r="I12478" s="235" t="s">
        <v>37</v>
      </c>
      <c r="J12478" s="235">
        <v>0</v>
      </c>
      <c r="K12478" s="235">
        <v>0</v>
      </c>
      <c r="L12478" s="235" t="s">
        <v>37</v>
      </c>
      <c r="M12478" s="236" t="s">
        <v>583</v>
      </c>
    </row>
    <row r="12479" spans="1:13">
      <c r="A12479" s="106" t="str">
        <f t="shared" si="194"/>
        <v>D0386 TC</v>
      </c>
      <c r="B12479" s="231" t="s">
        <v>19397</v>
      </c>
      <c r="C12479" s="232" t="s">
        <v>126</v>
      </c>
      <c r="D12479" s="233" t="s">
        <v>1193</v>
      </c>
      <c r="E12479" s="233"/>
      <c r="F12479" s="234" t="s">
        <v>19398</v>
      </c>
      <c r="G12479" s="235">
        <v>0</v>
      </c>
      <c r="H12479" s="235">
        <v>0</v>
      </c>
      <c r="I12479" s="235" t="s">
        <v>37</v>
      </c>
      <c r="J12479" s="235">
        <v>0</v>
      </c>
      <c r="K12479" s="235">
        <v>0</v>
      </c>
      <c r="L12479" s="235" t="s">
        <v>37</v>
      </c>
      <c r="M12479" s="236" t="s">
        <v>583</v>
      </c>
    </row>
    <row r="12480" spans="1:13">
      <c r="A12480" s="106" t="str">
        <f t="shared" si="194"/>
        <v>D0386 26</v>
      </c>
      <c r="B12480" s="231" t="s">
        <v>19397</v>
      </c>
      <c r="C12480" s="232">
        <v>26</v>
      </c>
      <c r="D12480" s="233" t="s">
        <v>1193</v>
      </c>
      <c r="E12480" s="233"/>
      <c r="F12480" s="234" t="s">
        <v>19398</v>
      </c>
      <c r="G12480" s="235">
        <v>0</v>
      </c>
      <c r="H12480" s="235">
        <v>0</v>
      </c>
      <c r="I12480" s="235">
        <v>0</v>
      </c>
      <c r="J12480" s="235">
        <v>0</v>
      </c>
      <c r="K12480" s="235">
        <v>0</v>
      </c>
      <c r="L12480" s="235">
        <v>0</v>
      </c>
      <c r="M12480" s="236" t="s">
        <v>583</v>
      </c>
    </row>
    <row r="12481" spans="1:13">
      <c r="A12481" s="106" t="str">
        <f t="shared" si="194"/>
        <v xml:space="preserve">D0387 </v>
      </c>
      <c r="B12481" s="231" t="s">
        <v>19399</v>
      </c>
      <c r="C12481" s="232"/>
      <c r="D12481" s="233" t="s">
        <v>1193</v>
      </c>
      <c r="E12481" s="233"/>
      <c r="F12481" s="234" t="s">
        <v>19400</v>
      </c>
      <c r="G12481" s="235">
        <v>0</v>
      </c>
      <c r="H12481" s="235">
        <v>0</v>
      </c>
      <c r="I12481" s="235" t="s">
        <v>37</v>
      </c>
      <c r="J12481" s="235">
        <v>0</v>
      </c>
      <c r="K12481" s="235">
        <v>0</v>
      </c>
      <c r="L12481" s="235" t="s">
        <v>37</v>
      </c>
      <c r="M12481" s="236" t="s">
        <v>583</v>
      </c>
    </row>
    <row r="12482" spans="1:13">
      <c r="A12482" s="106" t="str">
        <f t="shared" si="194"/>
        <v>D0387 TC</v>
      </c>
      <c r="B12482" s="231" t="s">
        <v>19399</v>
      </c>
      <c r="C12482" s="232" t="s">
        <v>126</v>
      </c>
      <c r="D12482" s="233" t="s">
        <v>1193</v>
      </c>
      <c r="E12482" s="233"/>
      <c r="F12482" s="234" t="s">
        <v>19400</v>
      </c>
      <c r="G12482" s="235">
        <v>0</v>
      </c>
      <c r="H12482" s="235">
        <v>0</v>
      </c>
      <c r="I12482" s="235" t="s">
        <v>37</v>
      </c>
      <c r="J12482" s="235">
        <v>0</v>
      </c>
      <c r="K12482" s="235">
        <v>0</v>
      </c>
      <c r="L12482" s="235" t="s">
        <v>37</v>
      </c>
      <c r="M12482" s="236" t="s">
        <v>583</v>
      </c>
    </row>
    <row r="12483" spans="1:13">
      <c r="A12483" s="106" t="str">
        <f t="shared" ref="A12483:A12546" si="195">B12483&amp;" "&amp;C12483</f>
        <v>D0387 26</v>
      </c>
      <c r="B12483" s="231" t="s">
        <v>19399</v>
      </c>
      <c r="C12483" s="232">
        <v>26</v>
      </c>
      <c r="D12483" s="233" t="s">
        <v>1193</v>
      </c>
      <c r="E12483" s="233"/>
      <c r="F12483" s="234" t="s">
        <v>19400</v>
      </c>
      <c r="G12483" s="235">
        <v>0</v>
      </c>
      <c r="H12483" s="235">
        <v>0</v>
      </c>
      <c r="I12483" s="235">
        <v>0</v>
      </c>
      <c r="J12483" s="235">
        <v>0</v>
      </c>
      <c r="K12483" s="235">
        <v>0</v>
      </c>
      <c r="L12483" s="235">
        <v>0</v>
      </c>
      <c r="M12483" s="236" t="s">
        <v>583</v>
      </c>
    </row>
    <row r="12484" spans="1:13">
      <c r="A12484" s="106" t="str">
        <f t="shared" si="195"/>
        <v xml:space="preserve">D0388 </v>
      </c>
      <c r="B12484" s="231" t="s">
        <v>19401</v>
      </c>
      <c r="C12484" s="232"/>
      <c r="D12484" s="233" t="s">
        <v>1193</v>
      </c>
      <c r="E12484" s="233"/>
      <c r="F12484" s="234" t="s">
        <v>19402</v>
      </c>
      <c r="G12484" s="235">
        <v>0</v>
      </c>
      <c r="H12484" s="235">
        <v>0</v>
      </c>
      <c r="I12484" s="235" t="s">
        <v>37</v>
      </c>
      <c r="J12484" s="235">
        <v>0</v>
      </c>
      <c r="K12484" s="235">
        <v>0</v>
      </c>
      <c r="L12484" s="235" t="s">
        <v>37</v>
      </c>
      <c r="M12484" s="236" t="s">
        <v>583</v>
      </c>
    </row>
    <row r="12485" spans="1:13">
      <c r="A12485" s="106" t="str">
        <f t="shared" si="195"/>
        <v>D0388 TC</v>
      </c>
      <c r="B12485" s="231" t="s">
        <v>19401</v>
      </c>
      <c r="C12485" s="232" t="s">
        <v>126</v>
      </c>
      <c r="D12485" s="233" t="s">
        <v>1193</v>
      </c>
      <c r="E12485" s="233"/>
      <c r="F12485" s="234" t="s">
        <v>19402</v>
      </c>
      <c r="G12485" s="235">
        <v>0</v>
      </c>
      <c r="H12485" s="235">
        <v>0</v>
      </c>
      <c r="I12485" s="235" t="s">
        <v>37</v>
      </c>
      <c r="J12485" s="235">
        <v>0</v>
      </c>
      <c r="K12485" s="235">
        <v>0</v>
      </c>
      <c r="L12485" s="235" t="s">
        <v>37</v>
      </c>
      <c r="M12485" s="236" t="s">
        <v>583</v>
      </c>
    </row>
    <row r="12486" spans="1:13">
      <c r="A12486" s="106" t="str">
        <f t="shared" si="195"/>
        <v>D0388 26</v>
      </c>
      <c r="B12486" s="231" t="s">
        <v>19401</v>
      </c>
      <c r="C12486" s="232">
        <v>26</v>
      </c>
      <c r="D12486" s="233" t="s">
        <v>1193</v>
      </c>
      <c r="E12486" s="233"/>
      <c r="F12486" s="234" t="s">
        <v>19402</v>
      </c>
      <c r="G12486" s="235">
        <v>0</v>
      </c>
      <c r="H12486" s="235">
        <v>0</v>
      </c>
      <c r="I12486" s="235">
        <v>0</v>
      </c>
      <c r="J12486" s="235">
        <v>0</v>
      </c>
      <c r="K12486" s="235">
        <v>0</v>
      </c>
      <c r="L12486" s="235">
        <v>0</v>
      </c>
      <c r="M12486" s="236" t="s">
        <v>583</v>
      </c>
    </row>
    <row r="12487" spans="1:13">
      <c r="A12487" s="106" t="str">
        <f t="shared" si="195"/>
        <v xml:space="preserve">D0389 </v>
      </c>
      <c r="B12487" s="231" t="s">
        <v>19403</v>
      </c>
      <c r="C12487" s="232"/>
      <c r="D12487" s="233" t="s">
        <v>1193</v>
      </c>
      <c r="E12487" s="233"/>
      <c r="F12487" s="234" t="s">
        <v>19404</v>
      </c>
      <c r="G12487" s="235">
        <v>0</v>
      </c>
      <c r="H12487" s="235">
        <v>0</v>
      </c>
      <c r="I12487" s="235" t="s">
        <v>37</v>
      </c>
      <c r="J12487" s="235">
        <v>0</v>
      </c>
      <c r="K12487" s="235">
        <v>0</v>
      </c>
      <c r="L12487" s="235" t="s">
        <v>37</v>
      </c>
      <c r="M12487" s="236" t="s">
        <v>583</v>
      </c>
    </row>
    <row r="12488" spans="1:13">
      <c r="A12488" s="106" t="str">
        <f t="shared" si="195"/>
        <v>D0389 TC</v>
      </c>
      <c r="B12488" s="231" t="s">
        <v>19403</v>
      </c>
      <c r="C12488" s="232" t="s">
        <v>126</v>
      </c>
      <c r="D12488" s="233" t="s">
        <v>1193</v>
      </c>
      <c r="E12488" s="233"/>
      <c r="F12488" s="234" t="s">
        <v>19404</v>
      </c>
      <c r="G12488" s="235">
        <v>0</v>
      </c>
      <c r="H12488" s="235">
        <v>0</v>
      </c>
      <c r="I12488" s="235" t="s">
        <v>37</v>
      </c>
      <c r="J12488" s="235">
        <v>0</v>
      </c>
      <c r="K12488" s="235">
        <v>0</v>
      </c>
      <c r="L12488" s="235" t="s">
        <v>37</v>
      </c>
      <c r="M12488" s="236" t="s">
        <v>583</v>
      </c>
    </row>
    <row r="12489" spans="1:13">
      <c r="A12489" s="106" t="str">
        <f t="shared" si="195"/>
        <v>D0389 26</v>
      </c>
      <c r="B12489" s="231" t="s">
        <v>19403</v>
      </c>
      <c r="C12489" s="232">
        <v>26</v>
      </c>
      <c r="D12489" s="233" t="s">
        <v>1193</v>
      </c>
      <c r="E12489" s="233"/>
      <c r="F12489" s="234" t="s">
        <v>19404</v>
      </c>
      <c r="G12489" s="235">
        <v>0</v>
      </c>
      <c r="H12489" s="235">
        <v>0</v>
      </c>
      <c r="I12489" s="235">
        <v>0</v>
      </c>
      <c r="J12489" s="235">
        <v>0</v>
      </c>
      <c r="K12489" s="235">
        <v>0</v>
      </c>
      <c r="L12489" s="235">
        <v>0</v>
      </c>
      <c r="M12489" s="236" t="s">
        <v>583</v>
      </c>
    </row>
    <row r="12490" spans="1:13">
      <c r="A12490" s="106" t="str">
        <f t="shared" si="195"/>
        <v xml:space="preserve">D0391 </v>
      </c>
      <c r="B12490" s="231" t="s">
        <v>19405</v>
      </c>
      <c r="C12490" s="232"/>
      <c r="D12490" s="233" t="s">
        <v>1193</v>
      </c>
      <c r="E12490" s="233"/>
      <c r="F12490" s="234" t="s">
        <v>19406</v>
      </c>
      <c r="G12490" s="235">
        <v>0</v>
      </c>
      <c r="H12490" s="235">
        <v>0</v>
      </c>
      <c r="I12490" s="235" t="s">
        <v>37</v>
      </c>
      <c r="J12490" s="235">
        <v>0</v>
      </c>
      <c r="K12490" s="235">
        <v>0</v>
      </c>
      <c r="L12490" s="235" t="s">
        <v>37</v>
      </c>
      <c r="M12490" s="236" t="s">
        <v>583</v>
      </c>
    </row>
    <row r="12491" spans="1:13">
      <c r="A12491" s="106" t="str">
        <f t="shared" si="195"/>
        <v>D0391 TC</v>
      </c>
      <c r="B12491" s="231" t="s">
        <v>19405</v>
      </c>
      <c r="C12491" s="232" t="s">
        <v>126</v>
      </c>
      <c r="D12491" s="233" t="s">
        <v>1193</v>
      </c>
      <c r="E12491" s="233"/>
      <c r="F12491" s="234" t="s">
        <v>19406</v>
      </c>
      <c r="G12491" s="235">
        <v>0</v>
      </c>
      <c r="H12491" s="235">
        <v>0</v>
      </c>
      <c r="I12491" s="235" t="s">
        <v>37</v>
      </c>
      <c r="J12491" s="235">
        <v>0</v>
      </c>
      <c r="K12491" s="235">
        <v>0</v>
      </c>
      <c r="L12491" s="235" t="s">
        <v>37</v>
      </c>
      <c r="M12491" s="236" t="s">
        <v>583</v>
      </c>
    </row>
    <row r="12492" spans="1:13">
      <c r="A12492" s="106" t="str">
        <f t="shared" si="195"/>
        <v>D0391 26</v>
      </c>
      <c r="B12492" s="231" t="s">
        <v>19405</v>
      </c>
      <c r="C12492" s="232">
        <v>26</v>
      </c>
      <c r="D12492" s="233" t="s">
        <v>1193</v>
      </c>
      <c r="E12492" s="233"/>
      <c r="F12492" s="234" t="s">
        <v>19406</v>
      </c>
      <c r="G12492" s="235">
        <v>0</v>
      </c>
      <c r="H12492" s="235">
        <v>0</v>
      </c>
      <c r="I12492" s="235">
        <v>0</v>
      </c>
      <c r="J12492" s="235">
        <v>0</v>
      </c>
      <c r="K12492" s="235">
        <v>0</v>
      </c>
      <c r="L12492" s="235">
        <v>0</v>
      </c>
      <c r="M12492" s="236" t="s">
        <v>583</v>
      </c>
    </row>
    <row r="12493" spans="1:13">
      <c r="A12493" s="106" t="str">
        <f t="shared" si="195"/>
        <v xml:space="preserve">D0393 </v>
      </c>
      <c r="B12493" s="231" t="s">
        <v>19407</v>
      </c>
      <c r="C12493" s="232"/>
      <c r="D12493" s="233" t="s">
        <v>1193</v>
      </c>
      <c r="E12493" s="233"/>
      <c r="F12493" s="234" t="s">
        <v>19408</v>
      </c>
      <c r="G12493" s="235">
        <v>0</v>
      </c>
      <c r="H12493" s="235">
        <v>0</v>
      </c>
      <c r="I12493" s="235" t="s">
        <v>37</v>
      </c>
      <c r="J12493" s="235">
        <v>0</v>
      </c>
      <c r="K12493" s="235">
        <v>0</v>
      </c>
      <c r="L12493" s="235" t="s">
        <v>37</v>
      </c>
      <c r="M12493" s="236" t="s">
        <v>583</v>
      </c>
    </row>
    <row r="12494" spans="1:13">
      <c r="A12494" s="106" t="str">
        <f t="shared" si="195"/>
        <v>D0393 TC</v>
      </c>
      <c r="B12494" s="231" t="s">
        <v>19407</v>
      </c>
      <c r="C12494" s="232" t="s">
        <v>126</v>
      </c>
      <c r="D12494" s="233" t="s">
        <v>1193</v>
      </c>
      <c r="E12494" s="233"/>
      <c r="F12494" s="234" t="s">
        <v>19408</v>
      </c>
      <c r="G12494" s="235">
        <v>0</v>
      </c>
      <c r="H12494" s="235">
        <v>0</v>
      </c>
      <c r="I12494" s="235" t="s">
        <v>37</v>
      </c>
      <c r="J12494" s="235">
        <v>0</v>
      </c>
      <c r="K12494" s="235">
        <v>0</v>
      </c>
      <c r="L12494" s="235" t="s">
        <v>37</v>
      </c>
      <c r="M12494" s="236" t="s">
        <v>583</v>
      </c>
    </row>
    <row r="12495" spans="1:13">
      <c r="A12495" s="106" t="str">
        <f t="shared" si="195"/>
        <v>D0393 26</v>
      </c>
      <c r="B12495" s="231" t="s">
        <v>19407</v>
      </c>
      <c r="C12495" s="232">
        <v>26</v>
      </c>
      <c r="D12495" s="233" t="s">
        <v>1193</v>
      </c>
      <c r="E12495" s="233"/>
      <c r="F12495" s="234" t="s">
        <v>19408</v>
      </c>
      <c r="G12495" s="235">
        <v>0</v>
      </c>
      <c r="H12495" s="235">
        <v>0</v>
      </c>
      <c r="I12495" s="235">
        <v>0</v>
      </c>
      <c r="J12495" s="235">
        <v>0</v>
      </c>
      <c r="K12495" s="235">
        <v>0</v>
      </c>
      <c r="L12495" s="235">
        <v>0</v>
      </c>
      <c r="M12495" s="236" t="s">
        <v>583</v>
      </c>
    </row>
    <row r="12496" spans="1:13">
      <c r="A12496" s="106" t="str">
        <f t="shared" si="195"/>
        <v xml:space="preserve">D0394 </v>
      </c>
      <c r="B12496" s="231" t="s">
        <v>19409</v>
      </c>
      <c r="C12496" s="232"/>
      <c r="D12496" s="233" t="s">
        <v>1193</v>
      </c>
      <c r="E12496" s="233"/>
      <c r="F12496" s="234" t="s">
        <v>19410</v>
      </c>
      <c r="G12496" s="235">
        <v>0</v>
      </c>
      <c r="H12496" s="235">
        <v>0</v>
      </c>
      <c r="I12496" s="235" t="s">
        <v>37</v>
      </c>
      <c r="J12496" s="235">
        <v>0</v>
      </c>
      <c r="K12496" s="235">
        <v>0</v>
      </c>
      <c r="L12496" s="235" t="s">
        <v>37</v>
      </c>
      <c r="M12496" s="236" t="s">
        <v>583</v>
      </c>
    </row>
    <row r="12497" spans="1:13">
      <c r="A12497" s="106" t="str">
        <f t="shared" si="195"/>
        <v>D0394 TC</v>
      </c>
      <c r="B12497" s="231" t="s">
        <v>19409</v>
      </c>
      <c r="C12497" s="232" t="s">
        <v>126</v>
      </c>
      <c r="D12497" s="233" t="s">
        <v>1193</v>
      </c>
      <c r="E12497" s="233"/>
      <c r="F12497" s="234" t="s">
        <v>19410</v>
      </c>
      <c r="G12497" s="235">
        <v>0</v>
      </c>
      <c r="H12497" s="235">
        <v>0</v>
      </c>
      <c r="I12497" s="235" t="s">
        <v>37</v>
      </c>
      <c r="J12497" s="235">
        <v>0</v>
      </c>
      <c r="K12497" s="235">
        <v>0</v>
      </c>
      <c r="L12497" s="235" t="s">
        <v>37</v>
      </c>
      <c r="M12497" s="236" t="s">
        <v>583</v>
      </c>
    </row>
    <row r="12498" spans="1:13">
      <c r="A12498" s="106" t="str">
        <f t="shared" si="195"/>
        <v>D0394 26</v>
      </c>
      <c r="B12498" s="231" t="s">
        <v>19409</v>
      </c>
      <c r="C12498" s="232">
        <v>26</v>
      </c>
      <c r="D12498" s="233" t="s">
        <v>1193</v>
      </c>
      <c r="E12498" s="233"/>
      <c r="F12498" s="234" t="s">
        <v>19410</v>
      </c>
      <c r="G12498" s="235">
        <v>0</v>
      </c>
      <c r="H12498" s="235">
        <v>0</v>
      </c>
      <c r="I12498" s="235">
        <v>0</v>
      </c>
      <c r="J12498" s="235">
        <v>0</v>
      </c>
      <c r="K12498" s="235">
        <v>0</v>
      </c>
      <c r="L12498" s="235">
        <v>0</v>
      </c>
      <c r="M12498" s="236" t="s">
        <v>583</v>
      </c>
    </row>
    <row r="12499" spans="1:13">
      <c r="A12499" s="106" t="str">
        <f t="shared" si="195"/>
        <v xml:space="preserve">D0395 </v>
      </c>
      <c r="B12499" s="231" t="s">
        <v>19411</v>
      </c>
      <c r="C12499" s="232"/>
      <c r="D12499" s="233" t="s">
        <v>1193</v>
      </c>
      <c r="E12499" s="233"/>
      <c r="F12499" s="234" t="s">
        <v>19412</v>
      </c>
      <c r="G12499" s="235">
        <v>0</v>
      </c>
      <c r="H12499" s="235">
        <v>0</v>
      </c>
      <c r="I12499" s="235" t="s">
        <v>37</v>
      </c>
      <c r="J12499" s="235">
        <v>0</v>
      </c>
      <c r="K12499" s="235">
        <v>0</v>
      </c>
      <c r="L12499" s="235" t="s">
        <v>37</v>
      </c>
      <c r="M12499" s="236" t="s">
        <v>583</v>
      </c>
    </row>
    <row r="12500" spans="1:13">
      <c r="A12500" s="106" t="str">
        <f t="shared" si="195"/>
        <v>D0395 TC</v>
      </c>
      <c r="B12500" s="231" t="s">
        <v>19411</v>
      </c>
      <c r="C12500" s="232" t="s">
        <v>126</v>
      </c>
      <c r="D12500" s="233" t="s">
        <v>1193</v>
      </c>
      <c r="E12500" s="233"/>
      <c r="F12500" s="234" t="s">
        <v>19412</v>
      </c>
      <c r="G12500" s="235">
        <v>0</v>
      </c>
      <c r="H12500" s="235">
        <v>0</v>
      </c>
      <c r="I12500" s="235" t="s">
        <v>37</v>
      </c>
      <c r="J12500" s="235">
        <v>0</v>
      </c>
      <c r="K12500" s="235">
        <v>0</v>
      </c>
      <c r="L12500" s="235" t="s">
        <v>37</v>
      </c>
      <c r="M12500" s="236" t="s">
        <v>583</v>
      </c>
    </row>
    <row r="12501" spans="1:13">
      <c r="A12501" s="106" t="str">
        <f t="shared" si="195"/>
        <v>D0395 26</v>
      </c>
      <c r="B12501" s="231" t="s">
        <v>19411</v>
      </c>
      <c r="C12501" s="232">
        <v>26</v>
      </c>
      <c r="D12501" s="233" t="s">
        <v>1193</v>
      </c>
      <c r="E12501" s="233"/>
      <c r="F12501" s="234" t="s">
        <v>19412</v>
      </c>
      <c r="G12501" s="235">
        <v>0</v>
      </c>
      <c r="H12501" s="235">
        <v>0</v>
      </c>
      <c r="I12501" s="235">
        <v>0</v>
      </c>
      <c r="J12501" s="235">
        <v>0</v>
      </c>
      <c r="K12501" s="235">
        <v>0</v>
      </c>
      <c r="L12501" s="235">
        <v>0</v>
      </c>
      <c r="M12501" s="236" t="s">
        <v>583</v>
      </c>
    </row>
    <row r="12502" spans="1:13">
      <c r="A12502" s="106" t="str">
        <f t="shared" si="195"/>
        <v xml:space="preserve">D0396 </v>
      </c>
      <c r="B12502" s="231" t="s">
        <v>21536</v>
      </c>
      <c r="C12502" s="232"/>
      <c r="D12502" s="233" t="s">
        <v>582</v>
      </c>
      <c r="E12502" s="233"/>
      <c r="F12502" s="234" t="s">
        <v>21537</v>
      </c>
      <c r="G12502" s="235">
        <v>0</v>
      </c>
      <c r="H12502" s="235">
        <v>0</v>
      </c>
      <c r="I12502" s="235">
        <v>0</v>
      </c>
      <c r="J12502" s="235">
        <v>0</v>
      </c>
      <c r="K12502" s="235">
        <v>0</v>
      </c>
      <c r="L12502" s="235">
        <v>0</v>
      </c>
      <c r="M12502" s="236" t="s">
        <v>583</v>
      </c>
    </row>
    <row r="12503" spans="1:13">
      <c r="A12503" s="106" t="str">
        <f t="shared" si="195"/>
        <v xml:space="preserve">D0411 </v>
      </c>
      <c r="B12503" s="231" t="s">
        <v>19413</v>
      </c>
      <c r="C12503" s="232"/>
      <c r="D12503" s="233" t="s">
        <v>1193</v>
      </c>
      <c r="E12503" s="233"/>
      <c r="F12503" s="234" t="s">
        <v>19414</v>
      </c>
      <c r="G12503" s="235">
        <v>0</v>
      </c>
      <c r="H12503" s="235">
        <v>0</v>
      </c>
      <c r="I12503" s="235">
        <v>0</v>
      </c>
      <c r="J12503" s="235">
        <v>0</v>
      </c>
      <c r="K12503" s="235">
        <v>0</v>
      </c>
      <c r="L12503" s="235">
        <v>0</v>
      </c>
      <c r="M12503" s="236" t="s">
        <v>583</v>
      </c>
    </row>
    <row r="12504" spans="1:13">
      <c r="A12504" s="106" t="str">
        <f t="shared" si="195"/>
        <v xml:space="preserve">D0412 </v>
      </c>
      <c r="B12504" s="231" t="s">
        <v>19415</v>
      </c>
      <c r="C12504" s="232"/>
      <c r="D12504" s="233" t="s">
        <v>1193</v>
      </c>
      <c r="E12504" s="233"/>
      <c r="F12504" s="234" t="s">
        <v>19416</v>
      </c>
      <c r="G12504" s="235">
        <v>0</v>
      </c>
      <c r="H12504" s="235">
        <v>0</v>
      </c>
      <c r="I12504" s="235">
        <v>0</v>
      </c>
      <c r="J12504" s="235">
        <v>0</v>
      </c>
      <c r="K12504" s="235">
        <v>0</v>
      </c>
      <c r="L12504" s="235">
        <v>0</v>
      </c>
      <c r="M12504" s="236" t="s">
        <v>583</v>
      </c>
    </row>
    <row r="12505" spans="1:13">
      <c r="A12505" s="106" t="str">
        <f t="shared" si="195"/>
        <v xml:space="preserve">D0414 </v>
      </c>
      <c r="B12505" s="231" t="s">
        <v>19417</v>
      </c>
      <c r="C12505" s="232"/>
      <c r="D12505" s="233" t="s">
        <v>1193</v>
      </c>
      <c r="E12505" s="233"/>
      <c r="F12505" s="234" t="s">
        <v>19418</v>
      </c>
      <c r="G12505" s="235">
        <v>0</v>
      </c>
      <c r="H12505" s="235">
        <v>0</v>
      </c>
      <c r="I12505" s="235">
        <v>0</v>
      </c>
      <c r="J12505" s="235">
        <v>0</v>
      </c>
      <c r="K12505" s="235">
        <v>0</v>
      </c>
      <c r="L12505" s="235">
        <v>0</v>
      </c>
      <c r="M12505" s="236" t="s">
        <v>583</v>
      </c>
    </row>
    <row r="12506" spans="1:13">
      <c r="A12506" s="106" t="str">
        <f t="shared" si="195"/>
        <v xml:space="preserve">D0415 </v>
      </c>
      <c r="B12506" s="231" t="s">
        <v>19419</v>
      </c>
      <c r="C12506" s="232"/>
      <c r="D12506" s="233" t="s">
        <v>1193</v>
      </c>
      <c r="E12506" s="233"/>
      <c r="F12506" s="234" t="s">
        <v>19420</v>
      </c>
      <c r="G12506" s="235">
        <v>0</v>
      </c>
      <c r="H12506" s="235">
        <v>0</v>
      </c>
      <c r="I12506" s="235">
        <v>0</v>
      </c>
      <c r="J12506" s="235">
        <v>0</v>
      </c>
      <c r="K12506" s="235">
        <v>0</v>
      </c>
      <c r="L12506" s="235">
        <v>0</v>
      </c>
      <c r="M12506" s="236" t="s">
        <v>583</v>
      </c>
    </row>
    <row r="12507" spans="1:13">
      <c r="A12507" s="106" t="str">
        <f t="shared" si="195"/>
        <v xml:space="preserve">D0416 </v>
      </c>
      <c r="B12507" s="231" t="s">
        <v>19421</v>
      </c>
      <c r="C12507" s="232"/>
      <c r="D12507" s="233" t="s">
        <v>1193</v>
      </c>
      <c r="E12507" s="233"/>
      <c r="F12507" s="234" t="s">
        <v>19422</v>
      </c>
      <c r="G12507" s="235">
        <v>0</v>
      </c>
      <c r="H12507" s="235">
        <v>0</v>
      </c>
      <c r="I12507" s="235">
        <v>0</v>
      </c>
      <c r="J12507" s="235">
        <v>0</v>
      </c>
      <c r="K12507" s="235">
        <v>0</v>
      </c>
      <c r="L12507" s="235">
        <v>0</v>
      </c>
      <c r="M12507" s="236" t="s">
        <v>583</v>
      </c>
    </row>
    <row r="12508" spans="1:13">
      <c r="A12508" s="106" t="str">
        <f t="shared" si="195"/>
        <v xml:space="preserve">D0417 </v>
      </c>
      <c r="B12508" s="231" t="s">
        <v>19423</v>
      </c>
      <c r="C12508" s="232"/>
      <c r="D12508" s="233" t="s">
        <v>1193</v>
      </c>
      <c r="E12508" s="233"/>
      <c r="F12508" s="234" t="s">
        <v>19424</v>
      </c>
      <c r="G12508" s="235">
        <v>0</v>
      </c>
      <c r="H12508" s="235">
        <v>0</v>
      </c>
      <c r="I12508" s="235">
        <v>0</v>
      </c>
      <c r="J12508" s="235">
        <v>0</v>
      </c>
      <c r="K12508" s="235">
        <v>0</v>
      </c>
      <c r="L12508" s="235">
        <v>0</v>
      </c>
      <c r="M12508" s="236" t="s">
        <v>583</v>
      </c>
    </row>
    <row r="12509" spans="1:13">
      <c r="A12509" s="106" t="str">
        <f t="shared" si="195"/>
        <v xml:space="preserve">D0418 </v>
      </c>
      <c r="B12509" s="231" t="s">
        <v>19425</v>
      </c>
      <c r="C12509" s="232"/>
      <c r="D12509" s="233" t="s">
        <v>1193</v>
      </c>
      <c r="E12509" s="233"/>
      <c r="F12509" s="234" t="s">
        <v>19426</v>
      </c>
      <c r="G12509" s="235">
        <v>0</v>
      </c>
      <c r="H12509" s="235">
        <v>0</v>
      </c>
      <c r="I12509" s="235">
        <v>0</v>
      </c>
      <c r="J12509" s="235">
        <v>0</v>
      </c>
      <c r="K12509" s="235">
        <v>0</v>
      </c>
      <c r="L12509" s="235">
        <v>0</v>
      </c>
      <c r="M12509" s="236" t="s">
        <v>583</v>
      </c>
    </row>
    <row r="12510" spans="1:13">
      <c r="A12510" s="106" t="str">
        <f t="shared" si="195"/>
        <v xml:space="preserve">D0419 </v>
      </c>
      <c r="B12510" s="231" t="s">
        <v>19427</v>
      </c>
      <c r="C12510" s="232"/>
      <c r="D12510" s="233" t="s">
        <v>1193</v>
      </c>
      <c r="E12510" s="233"/>
      <c r="F12510" s="234" t="s">
        <v>19428</v>
      </c>
      <c r="G12510" s="235">
        <v>0</v>
      </c>
      <c r="H12510" s="235">
        <v>0</v>
      </c>
      <c r="I12510" s="235">
        <v>0</v>
      </c>
      <c r="J12510" s="235">
        <v>0</v>
      </c>
      <c r="K12510" s="235">
        <v>0</v>
      </c>
      <c r="L12510" s="235">
        <v>0</v>
      </c>
      <c r="M12510" s="236" t="s">
        <v>583</v>
      </c>
    </row>
    <row r="12511" spans="1:13">
      <c r="A12511" s="106" t="str">
        <f t="shared" si="195"/>
        <v xml:space="preserve">D0422 </v>
      </c>
      <c r="B12511" s="231" t="s">
        <v>19429</v>
      </c>
      <c r="C12511" s="232"/>
      <c r="D12511" s="233" t="s">
        <v>1193</v>
      </c>
      <c r="E12511" s="233"/>
      <c r="F12511" s="234" t="s">
        <v>19430</v>
      </c>
      <c r="G12511" s="235">
        <v>0</v>
      </c>
      <c r="H12511" s="235">
        <v>0</v>
      </c>
      <c r="I12511" s="235">
        <v>0</v>
      </c>
      <c r="J12511" s="235">
        <v>0</v>
      </c>
      <c r="K12511" s="235">
        <v>0</v>
      </c>
      <c r="L12511" s="235">
        <v>0</v>
      </c>
      <c r="M12511" s="236" t="s">
        <v>583</v>
      </c>
    </row>
    <row r="12512" spans="1:13">
      <c r="A12512" s="106" t="str">
        <f t="shared" si="195"/>
        <v xml:space="preserve">D0423 </v>
      </c>
      <c r="B12512" s="231" t="s">
        <v>19431</v>
      </c>
      <c r="C12512" s="232"/>
      <c r="D12512" s="233" t="s">
        <v>1193</v>
      </c>
      <c r="E12512" s="233"/>
      <c r="F12512" s="234" t="s">
        <v>19432</v>
      </c>
      <c r="G12512" s="235">
        <v>0</v>
      </c>
      <c r="H12512" s="235">
        <v>0</v>
      </c>
      <c r="I12512" s="235">
        <v>0</v>
      </c>
      <c r="J12512" s="235">
        <v>0</v>
      </c>
      <c r="K12512" s="235">
        <v>0</v>
      </c>
      <c r="L12512" s="235">
        <v>0</v>
      </c>
      <c r="M12512" s="236" t="s">
        <v>583</v>
      </c>
    </row>
    <row r="12513" spans="1:13">
      <c r="A12513" s="106" t="str">
        <f t="shared" si="195"/>
        <v xml:space="preserve">D0425 </v>
      </c>
      <c r="B12513" s="231" t="s">
        <v>19433</v>
      </c>
      <c r="C12513" s="232"/>
      <c r="D12513" s="233" t="s">
        <v>1193</v>
      </c>
      <c r="E12513" s="233"/>
      <c r="F12513" s="234" t="s">
        <v>19434</v>
      </c>
      <c r="G12513" s="235">
        <v>0</v>
      </c>
      <c r="H12513" s="235">
        <v>0</v>
      </c>
      <c r="I12513" s="235">
        <v>0</v>
      </c>
      <c r="J12513" s="235">
        <v>0</v>
      </c>
      <c r="K12513" s="235">
        <v>0</v>
      </c>
      <c r="L12513" s="235">
        <v>0</v>
      </c>
      <c r="M12513" s="236" t="s">
        <v>583</v>
      </c>
    </row>
    <row r="12514" spans="1:13">
      <c r="A12514" s="106" t="str">
        <f t="shared" si="195"/>
        <v xml:space="preserve">D0431 </v>
      </c>
      <c r="B12514" s="231" t="s">
        <v>19435</v>
      </c>
      <c r="C12514" s="232"/>
      <c r="D12514" s="233" t="s">
        <v>1193</v>
      </c>
      <c r="E12514" s="233"/>
      <c r="F12514" s="234" t="s">
        <v>19436</v>
      </c>
      <c r="G12514" s="235">
        <v>0</v>
      </c>
      <c r="H12514" s="235">
        <v>0</v>
      </c>
      <c r="I12514" s="235">
        <v>0</v>
      </c>
      <c r="J12514" s="235">
        <v>0</v>
      </c>
      <c r="K12514" s="235">
        <v>0</v>
      </c>
      <c r="L12514" s="235">
        <v>0</v>
      </c>
      <c r="M12514" s="236" t="s">
        <v>583</v>
      </c>
    </row>
    <row r="12515" spans="1:13">
      <c r="A12515" s="106" t="str">
        <f t="shared" si="195"/>
        <v xml:space="preserve">D0460 </v>
      </c>
      <c r="B12515" s="231" t="s">
        <v>19437</v>
      </c>
      <c r="C12515" s="232"/>
      <c r="D12515" s="233" t="s">
        <v>1193</v>
      </c>
      <c r="E12515" s="233"/>
      <c r="F12515" s="234" t="s">
        <v>19438</v>
      </c>
      <c r="G12515" s="235">
        <v>0</v>
      </c>
      <c r="H12515" s="235">
        <v>0</v>
      </c>
      <c r="I12515" s="235">
        <v>0</v>
      </c>
      <c r="J12515" s="235">
        <v>0</v>
      </c>
      <c r="K12515" s="235">
        <v>0</v>
      </c>
      <c r="L12515" s="235">
        <v>0</v>
      </c>
      <c r="M12515" s="236" t="s">
        <v>583</v>
      </c>
    </row>
    <row r="12516" spans="1:13">
      <c r="A12516" s="106" t="str">
        <f t="shared" si="195"/>
        <v xml:space="preserve">D0470 </v>
      </c>
      <c r="B12516" s="231" t="s">
        <v>19439</v>
      </c>
      <c r="C12516" s="232"/>
      <c r="D12516" s="233" t="s">
        <v>1193</v>
      </c>
      <c r="E12516" s="233"/>
      <c r="F12516" s="234" t="s">
        <v>19440</v>
      </c>
      <c r="G12516" s="235">
        <v>0</v>
      </c>
      <c r="H12516" s="235">
        <v>0</v>
      </c>
      <c r="I12516" s="235">
        <v>0</v>
      </c>
      <c r="J12516" s="235">
        <v>0</v>
      </c>
      <c r="K12516" s="235">
        <v>0</v>
      </c>
      <c r="L12516" s="235">
        <v>0</v>
      </c>
      <c r="M12516" s="236" t="s">
        <v>583</v>
      </c>
    </row>
    <row r="12517" spans="1:13">
      <c r="A12517" s="106" t="str">
        <f t="shared" si="195"/>
        <v xml:space="preserve">D0472 </v>
      </c>
      <c r="B12517" s="231" t="s">
        <v>19441</v>
      </c>
      <c r="C12517" s="232"/>
      <c r="D12517" s="233" t="s">
        <v>1193</v>
      </c>
      <c r="E12517" s="233"/>
      <c r="F12517" s="234" t="s">
        <v>19442</v>
      </c>
      <c r="G12517" s="235">
        <v>0</v>
      </c>
      <c r="H12517" s="235">
        <v>0</v>
      </c>
      <c r="I12517" s="235">
        <v>0</v>
      </c>
      <c r="J12517" s="235">
        <v>0</v>
      </c>
      <c r="K12517" s="235">
        <v>0</v>
      </c>
      <c r="L12517" s="235">
        <v>0</v>
      </c>
      <c r="M12517" s="236" t="s">
        <v>583</v>
      </c>
    </row>
    <row r="12518" spans="1:13">
      <c r="A12518" s="106" t="str">
        <f t="shared" si="195"/>
        <v xml:space="preserve">D0473 </v>
      </c>
      <c r="B12518" s="231" t="s">
        <v>19443</v>
      </c>
      <c r="C12518" s="232"/>
      <c r="D12518" s="233" t="s">
        <v>1193</v>
      </c>
      <c r="E12518" s="233"/>
      <c r="F12518" s="234" t="s">
        <v>19444</v>
      </c>
      <c r="G12518" s="235">
        <v>0</v>
      </c>
      <c r="H12518" s="235">
        <v>0</v>
      </c>
      <c r="I12518" s="235">
        <v>0</v>
      </c>
      <c r="J12518" s="235">
        <v>0</v>
      </c>
      <c r="K12518" s="235">
        <v>0</v>
      </c>
      <c r="L12518" s="235">
        <v>0</v>
      </c>
      <c r="M12518" s="236" t="s">
        <v>583</v>
      </c>
    </row>
    <row r="12519" spans="1:13">
      <c r="A12519" s="106" t="str">
        <f t="shared" si="195"/>
        <v xml:space="preserve">D0474 </v>
      </c>
      <c r="B12519" s="231" t="s">
        <v>19445</v>
      </c>
      <c r="C12519" s="232"/>
      <c r="D12519" s="233" t="s">
        <v>1193</v>
      </c>
      <c r="E12519" s="233"/>
      <c r="F12519" s="234" t="s">
        <v>19446</v>
      </c>
      <c r="G12519" s="235">
        <v>0</v>
      </c>
      <c r="H12519" s="235">
        <v>0</v>
      </c>
      <c r="I12519" s="235">
        <v>0</v>
      </c>
      <c r="J12519" s="235">
        <v>0</v>
      </c>
      <c r="K12519" s="235">
        <v>0</v>
      </c>
      <c r="L12519" s="235">
        <v>0</v>
      </c>
      <c r="M12519" s="236" t="s">
        <v>583</v>
      </c>
    </row>
    <row r="12520" spans="1:13">
      <c r="A12520" s="106" t="str">
        <f t="shared" si="195"/>
        <v xml:space="preserve">D0475 </v>
      </c>
      <c r="B12520" s="231" t="s">
        <v>19447</v>
      </c>
      <c r="C12520" s="232"/>
      <c r="D12520" s="233" t="s">
        <v>1193</v>
      </c>
      <c r="E12520" s="233"/>
      <c r="F12520" s="234" t="s">
        <v>19448</v>
      </c>
      <c r="G12520" s="235">
        <v>0</v>
      </c>
      <c r="H12520" s="235">
        <v>0</v>
      </c>
      <c r="I12520" s="235" t="s">
        <v>37</v>
      </c>
      <c r="J12520" s="235">
        <v>0</v>
      </c>
      <c r="K12520" s="235">
        <v>0</v>
      </c>
      <c r="L12520" s="235" t="s">
        <v>37</v>
      </c>
      <c r="M12520" s="236" t="s">
        <v>583</v>
      </c>
    </row>
    <row r="12521" spans="1:13">
      <c r="A12521" s="106" t="str">
        <f t="shared" si="195"/>
        <v>D0475 TC</v>
      </c>
      <c r="B12521" s="231" t="s">
        <v>19447</v>
      </c>
      <c r="C12521" s="232" t="s">
        <v>126</v>
      </c>
      <c r="D12521" s="233" t="s">
        <v>1193</v>
      </c>
      <c r="E12521" s="233"/>
      <c r="F12521" s="234" t="s">
        <v>19448</v>
      </c>
      <c r="G12521" s="235">
        <v>0</v>
      </c>
      <c r="H12521" s="235">
        <v>0</v>
      </c>
      <c r="I12521" s="235" t="s">
        <v>37</v>
      </c>
      <c r="J12521" s="235">
        <v>0</v>
      </c>
      <c r="K12521" s="235">
        <v>0</v>
      </c>
      <c r="L12521" s="235" t="s">
        <v>37</v>
      </c>
      <c r="M12521" s="236" t="s">
        <v>583</v>
      </c>
    </row>
    <row r="12522" spans="1:13">
      <c r="A12522" s="106" t="str">
        <f t="shared" si="195"/>
        <v>D0475 26</v>
      </c>
      <c r="B12522" s="231" t="s">
        <v>19447</v>
      </c>
      <c r="C12522" s="232">
        <v>26</v>
      </c>
      <c r="D12522" s="233" t="s">
        <v>1193</v>
      </c>
      <c r="E12522" s="233"/>
      <c r="F12522" s="234" t="s">
        <v>19448</v>
      </c>
      <c r="G12522" s="235">
        <v>0</v>
      </c>
      <c r="H12522" s="235">
        <v>0</v>
      </c>
      <c r="I12522" s="235">
        <v>0</v>
      </c>
      <c r="J12522" s="235">
        <v>0</v>
      </c>
      <c r="K12522" s="235">
        <v>0</v>
      </c>
      <c r="L12522" s="235">
        <v>0</v>
      </c>
      <c r="M12522" s="236" t="s">
        <v>583</v>
      </c>
    </row>
    <row r="12523" spans="1:13">
      <c r="A12523" s="106" t="str">
        <f t="shared" si="195"/>
        <v xml:space="preserve">D0476 </v>
      </c>
      <c r="B12523" s="231" t="s">
        <v>19449</v>
      </c>
      <c r="C12523" s="232"/>
      <c r="D12523" s="233" t="s">
        <v>1193</v>
      </c>
      <c r="E12523" s="233"/>
      <c r="F12523" s="234" t="s">
        <v>19450</v>
      </c>
      <c r="G12523" s="235">
        <v>0</v>
      </c>
      <c r="H12523" s="235">
        <v>0</v>
      </c>
      <c r="I12523" s="235">
        <v>0</v>
      </c>
      <c r="J12523" s="235">
        <v>0</v>
      </c>
      <c r="K12523" s="235">
        <v>0</v>
      </c>
      <c r="L12523" s="235">
        <v>0</v>
      </c>
      <c r="M12523" s="236" t="s">
        <v>583</v>
      </c>
    </row>
    <row r="12524" spans="1:13">
      <c r="A12524" s="106" t="str">
        <f t="shared" si="195"/>
        <v xml:space="preserve">D0477 </v>
      </c>
      <c r="B12524" s="231" t="s">
        <v>19451</v>
      </c>
      <c r="C12524" s="232"/>
      <c r="D12524" s="233" t="s">
        <v>1193</v>
      </c>
      <c r="E12524" s="233"/>
      <c r="F12524" s="234" t="s">
        <v>19452</v>
      </c>
      <c r="G12524" s="235">
        <v>0</v>
      </c>
      <c r="H12524" s="235">
        <v>0</v>
      </c>
      <c r="I12524" s="235">
        <v>0</v>
      </c>
      <c r="J12524" s="235">
        <v>0</v>
      </c>
      <c r="K12524" s="235">
        <v>0</v>
      </c>
      <c r="L12524" s="235">
        <v>0</v>
      </c>
      <c r="M12524" s="236" t="s">
        <v>583</v>
      </c>
    </row>
    <row r="12525" spans="1:13">
      <c r="A12525" s="106" t="str">
        <f t="shared" si="195"/>
        <v xml:space="preserve">D0478 </v>
      </c>
      <c r="B12525" s="231" t="s">
        <v>19453</v>
      </c>
      <c r="C12525" s="232"/>
      <c r="D12525" s="233" t="s">
        <v>1193</v>
      </c>
      <c r="E12525" s="233"/>
      <c r="F12525" s="234" t="s">
        <v>19454</v>
      </c>
      <c r="G12525" s="235">
        <v>0</v>
      </c>
      <c r="H12525" s="235">
        <v>0</v>
      </c>
      <c r="I12525" s="235" t="s">
        <v>37</v>
      </c>
      <c r="J12525" s="235">
        <v>0</v>
      </c>
      <c r="K12525" s="235">
        <v>0</v>
      </c>
      <c r="L12525" s="235" t="s">
        <v>37</v>
      </c>
      <c r="M12525" s="236" t="s">
        <v>583</v>
      </c>
    </row>
    <row r="12526" spans="1:13">
      <c r="A12526" s="106" t="str">
        <f t="shared" si="195"/>
        <v>D0478 TC</v>
      </c>
      <c r="B12526" s="231" t="s">
        <v>19453</v>
      </c>
      <c r="C12526" s="232" t="s">
        <v>126</v>
      </c>
      <c r="D12526" s="233" t="s">
        <v>1193</v>
      </c>
      <c r="E12526" s="233"/>
      <c r="F12526" s="234" t="s">
        <v>19454</v>
      </c>
      <c r="G12526" s="235">
        <v>0</v>
      </c>
      <c r="H12526" s="235">
        <v>0</v>
      </c>
      <c r="I12526" s="235" t="s">
        <v>37</v>
      </c>
      <c r="J12526" s="235">
        <v>0</v>
      </c>
      <c r="K12526" s="235">
        <v>0</v>
      </c>
      <c r="L12526" s="235" t="s">
        <v>37</v>
      </c>
      <c r="M12526" s="236" t="s">
        <v>583</v>
      </c>
    </row>
    <row r="12527" spans="1:13">
      <c r="A12527" s="106" t="str">
        <f t="shared" si="195"/>
        <v>D0478 26</v>
      </c>
      <c r="B12527" s="231" t="s">
        <v>19453</v>
      </c>
      <c r="C12527" s="232">
        <v>26</v>
      </c>
      <c r="D12527" s="233" t="s">
        <v>1193</v>
      </c>
      <c r="E12527" s="233"/>
      <c r="F12527" s="234" t="s">
        <v>19454</v>
      </c>
      <c r="G12527" s="235">
        <v>0</v>
      </c>
      <c r="H12527" s="235">
        <v>0</v>
      </c>
      <c r="I12527" s="235">
        <v>0</v>
      </c>
      <c r="J12527" s="235">
        <v>0</v>
      </c>
      <c r="K12527" s="235">
        <v>0</v>
      </c>
      <c r="L12527" s="235">
        <v>0</v>
      </c>
      <c r="M12527" s="236" t="s">
        <v>583</v>
      </c>
    </row>
    <row r="12528" spans="1:13">
      <c r="A12528" s="106" t="str">
        <f t="shared" si="195"/>
        <v xml:space="preserve">D0479 </v>
      </c>
      <c r="B12528" s="231" t="s">
        <v>19455</v>
      </c>
      <c r="C12528" s="232"/>
      <c r="D12528" s="233" t="s">
        <v>1193</v>
      </c>
      <c r="E12528" s="233"/>
      <c r="F12528" s="234" t="s">
        <v>19456</v>
      </c>
      <c r="G12528" s="235">
        <v>0</v>
      </c>
      <c r="H12528" s="235">
        <v>0</v>
      </c>
      <c r="I12528" s="235">
        <v>0</v>
      </c>
      <c r="J12528" s="235">
        <v>0</v>
      </c>
      <c r="K12528" s="235">
        <v>0</v>
      </c>
      <c r="L12528" s="235">
        <v>0</v>
      </c>
      <c r="M12528" s="236" t="s">
        <v>583</v>
      </c>
    </row>
    <row r="12529" spans="1:13">
      <c r="A12529" s="106" t="str">
        <f t="shared" si="195"/>
        <v xml:space="preserve">D0480 </v>
      </c>
      <c r="B12529" s="231" t="s">
        <v>19457</v>
      </c>
      <c r="C12529" s="232"/>
      <c r="D12529" s="233" t="s">
        <v>1193</v>
      </c>
      <c r="E12529" s="233"/>
      <c r="F12529" s="234" t="s">
        <v>19458</v>
      </c>
      <c r="G12529" s="235">
        <v>0</v>
      </c>
      <c r="H12529" s="235">
        <v>0</v>
      </c>
      <c r="I12529" s="235" t="s">
        <v>37</v>
      </c>
      <c r="J12529" s="235">
        <v>0</v>
      </c>
      <c r="K12529" s="235">
        <v>0</v>
      </c>
      <c r="L12529" s="235" t="s">
        <v>37</v>
      </c>
      <c r="M12529" s="236" t="s">
        <v>583</v>
      </c>
    </row>
    <row r="12530" spans="1:13">
      <c r="A12530" s="106" t="str">
        <f t="shared" si="195"/>
        <v>D0480 TC</v>
      </c>
      <c r="B12530" s="231" t="s">
        <v>19457</v>
      </c>
      <c r="C12530" s="232" t="s">
        <v>126</v>
      </c>
      <c r="D12530" s="233" t="s">
        <v>1193</v>
      </c>
      <c r="E12530" s="233"/>
      <c r="F12530" s="234" t="s">
        <v>19458</v>
      </c>
      <c r="G12530" s="235">
        <v>0</v>
      </c>
      <c r="H12530" s="235">
        <v>0</v>
      </c>
      <c r="I12530" s="235" t="s">
        <v>37</v>
      </c>
      <c r="J12530" s="235">
        <v>0</v>
      </c>
      <c r="K12530" s="235">
        <v>0</v>
      </c>
      <c r="L12530" s="235" t="s">
        <v>37</v>
      </c>
      <c r="M12530" s="236" t="s">
        <v>583</v>
      </c>
    </row>
    <row r="12531" spans="1:13">
      <c r="A12531" s="106" t="str">
        <f t="shared" si="195"/>
        <v>D0480 26</v>
      </c>
      <c r="B12531" s="231" t="s">
        <v>19457</v>
      </c>
      <c r="C12531" s="232">
        <v>26</v>
      </c>
      <c r="D12531" s="233" t="s">
        <v>1193</v>
      </c>
      <c r="E12531" s="233"/>
      <c r="F12531" s="234" t="s">
        <v>19458</v>
      </c>
      <c r="G12531" s="235">
        <v>0</v>
      </c>
      <c r="H12531" s="235">
        <v>0</v>
      </c>
      <c r="I12531" s="235">
        <v>0</v>
      </c>
      <c r="J12531" s="235">
        <v>0</v>
      </c>
      <c r="K12531" s="235">
        <v>0</v>
      </c>
      <c r="L12531" s="235">
        <v>0</v>
      </c>
      <c r="M12531" s="236" t="s">
        <v>583</v>
      </c>
    </row>
    <row r="12532" spans="1:13">
      <c r="A12532" s="106" t="str">
        <f t="shared" si="195"/>
        <v xml:space="preserve">D0481 </v>
      </c>
      <c r="B12532" s="231" t="s">
        <v>19459</v>
      </c>
      <c r="C12532" s="232"/>
      <c r="D12532" s="233" t="s">
        <v>1193</v>
      </c>
      <c r="E12532" s="233"/>
      <c r="F12532" s="234" t="s">
        <v>14859</v>
      </c>
      <c r="G12532" s="235">
        <v>0</v>
      </c>
      <c r="H12532" s="235">
        <v>0</v>
      </c>
      <c r="I12532" s="235" t="s">
        <v>37</v>
      </c>
      <c r="J12532" s="235">
        <v>0</v>
      </c>
      <c r="K12532" s="235">
        <v>0</v>
      </c>
      <c r="L12532" s="235" t="s">
        <v>37</v>
      </c>
      <c r="M12532" s="236" t="s">
        <v>583</v>
      </c>
    </row>
    <row r="12533" spans="1:13">
      <c r="A12533" s="106" t="str">
        <f t="shared" si="195"/>
        <v>D0481 TC</v>
      </c>
      <c r="B12533" s="231" t="s">
        <v>19459</v>
      </c>
      <c r="C12533" s="232" t="s">
        <v>126</v>
      </c>
      <c r="D12533" s="233" t="s">
        <v>1193</v>
      </c>
      <c r="E12533" s="233"/>
      <c r="F12533" s="234" t="s">
        <v>14859</v>
      </c>
      <c r="G12533" s="235">
        <v>0</v>
      </c>
      <c r="H12533" s="235">
        <v>0</v>
      </c>
      <c r="I12533" s="235" t="s">
        <v>37</v>
      </c>
      <c r="J12533" s="235">
        <v>0</v>
      </c>
      <c r="K12533" s="235">
        <v>0</v>
      </c>
      <c r="L12533" s="235" t="s">
        <v>37</v>
      </c>
      <c r="M12533" s="236" t="s">
        <v>583</v>
      </c>
    </row>
    <row r="12534" spans="1:13">
      <c r="A12534" s="106" t="str">
        <f t="shared" si="195"/>
        <v>D0481 26</v>
      </c>
      <c r="B12534" s="231" t="s">
        <v>19459</v>
      </c>
      <c r="C12534" s="232">
        <v>26</v>
      </c>
      <c r="D12534" s="233" t="s">
        <v>1193</v>
      </c>
      <c r="E12534" s="233"/>
      <c r="F12534" s="234" t="s">
        <v>14859</v>
      </c>
      <c r="G12534" s="235">
        <v>0</v>
      </c>
      <c r="H12534" s="235">
        <v>0</v>
      </c>
      <c r="I12534" s="235">
        <v>0</v>
      </c>
      <c r="J12534" s="235">
        <v>0</v>
      </c>
      <c r="K12534" s="235">
        <v>0</v>
      </c>
      <c r="L12534" s="235">
        <v>0</v>
      </c>
      <c r="M12534" s="236" t="s">
        <v>583</v>
      </c>
    </row>
    <row r="12535" spans="1:13">
      <c r="A12535" s="106" t="str">
        <f t="shared" si="195"/>
        <v xml:space="preserve">D0482 </v>
      </c>
      <c r="B12535" s="231" t="s">
        <v>19460</v>
      </c>
      <c r="C12535" s="232"/>
      <c r="D12535" s="233" t="s">
        <v>1193</v>
      </c>
      <c r="E12535" s="233"/>
      <c r="F12535" s="234" t="s">
        <v>19461</v>
      </c>
      <c r="G12535" s="235">
        <v>0</v>
      </c>
      <c r="H12535" s="235">
        <v>0</v>
      </c>
      <c r="I12535" s="235">
        <v>0</v>
      </c>
      <c r="J12535" s="235">
        <v>0</v>
      </c>
      <c r="K12535" s="235">
        <v>0</v>
      </c>
      <c r="L12535" s="235">
        <v>0</v>
      </c>
      <c r="M12535" s="236" t="s">
        <v>583</v>
      </c>
    </row>
    <row r="12536" spans="1:13">
      <c r="A12536" s="106" t="str">
        <f t="shared" si="195"/>
        <v xml:space="preserve">D0483 </v>
      </c>
      <c r="B12536" s="231" t="s">
        <v>19462</v>
      </c>
      <c r="C12536" s="232"/>
      <c r="D12536" s="233" t="s">
        <v>1193</v>
      </c>
      <c r="E12536" s="233"/>
      <c r="F12536" s="234" t="s">
        <v>19463</v>
      </c>
      <c r="G12536" s="235">
        <v>0</v>
      </c>
      <c r="H12536" s="235">
        <v>0</v>
      </c>
      <c r="I12536" s="235">
        <v>0</v>
      </c>
      <c r="J12536" s="235">
        <v>0</v>
      </c>
      <c r="K12536" s="235">
        <v>0</v>
      </c>
      <c r="L12536" s="235">
        <v>0</v>
      </c>
      <c r="M12536" s="236" t="s">
        <v>583</v>
      </c>
    </row>
    <row r="12537" spans="1:13">
      <c r="A12537" s="106" t="str">
        <f t="shared" si="195"/>
        <v xml:space="preserve">D0484 </v>
      </c>
      <c r="B12537" s="231" t="s">
        <v>19464</v>
      </c>
      <c r="C12537" s="232"/>
      <c r="D12537" s="233" t="s">
        <v>1193</v>
      </c>
      <c r="E12537" s="233"/>
      <c r="F12537" s="234" t="s">
        <v>19465</v>
      </c>
      <c r="G12537" s="235">
        <v>0</v>
      </c>
      <c r="H12537" s="235">
        <v>0</v>
      </c>
      <c r="I12537" s="235" t="s">
        <v>37</v>
      </c>
      <c r="J12537" s="235">
        <v>0</v>
      </c>
      <c r="K12537" s="235">
        <v>0</v>
      </c>
      <c r="L12537" s="235" t="s">
        <v>37</v>
      </c>
      <c r="M12537" s="236" t="s">
        <v>583</v>
      </c>
    </row>
    <row r="12538" spans="1:13">
      <c r="A12538" s="106" t="str">
        <f t="shared" si="195"/>
        <v>D0484 TC</v>
      </c>
      <c r="B12538" s="231" t="s">
        <v>19464</v>
      </c>
      <c r="C12538" s="232" t="s">
        <v>126</v>
      </c>
      <c r="D12538" s="233" t="s">
        <v>1193</v>
      </c>
      <c r="E12538" s="233"/>
      <c r="F12538" s="234" t="s">
        <v>19465</v>
      </c>
      <c r="G12538" s="235">
        <v>0</v>
      </c>
      <c r="H12538" s="235">
        <v>0</v>
      </c>
      <c r="I12538" s="235" t="s">
        <v>37</v>
      </c>
      <c r="J12538" s="235">
        <v>0</v>
      </c>
      <c r="K12538" s="235">
        <v>0</v>
      </c>
      <c r="L12538" s="235" t="s">
        <v>37</v>
      </c>
      <c r="M12538" s="236" t="s">
        <v>583</v>
      </c>
    </row>
    <row r="12539" spans="1:13">
      <c r="A12539" s="106" t="str">
        <f t="shared" si="195"/>
        <v>D0484 26</v>
      </c>
      <c r="B12539" s="231" t="s">
        <v>19464</v>
      </c>
      <c r="C12539" s="232">
        <v>26</v>
      </c>
      <c r="D12539" s="233" t="s">
        <v>1193</v>
      </c>
      <c r="E12539" s="233"/>
      <c r="F12539" s="234" t="s">
        <v>19465</v>
      </c>
      <c r="G12539" s="235">
        <v>0</v>
      </c>
      <c r="H12539" s="235">
        <v>0</v>
      </c>
      <c r="I12539" s="235">
        <v>0</v>
      </c>
      <c r="J12539" s="235">
        <v>0</v>
      </c>
      <c r="K12539" s="235">
        <v>0</v>
      </c>
      <c r="L12539" s="235">
        <v>0</v>
      </c>
      <c r="M12539" s="236" t="s">
        <v>583</v>
      </c>
    </row>
    <row r="12540" spans="1:13">
      <c r="A12540" s="106" t="str">
        <f t="shared" si="195"/>
        <v xml:space="preserve">D0485 </v>
      </c>
      <c r="B12540" s="231" t="s">
        <v>19466</v>
      </c>
      <c r="C12540" s="232"/>
      <c r="D12540" s="233" t="s">
        <v>1193</v>
      </c>
      <c r="E12540" s="233"/>
      <c r="F12540" s="234" t="s">
        <v>19467</v>
      </c>
      <c r="G12540" s="235">
        <v>0</v>
      </c>
      <c r="H12540" s="235">
        <v>0</v>
      </c>
      <c r="I12540" s="235" t="s">
        <v>37</v>
      </c>
      <c r="J12540" s="235">
        <v>0</v>
      </c>
      <c r="K12540" s="235">
        <v>0</v>
      </c>
      <c r="L12540" s="235" t="s">
        <v>37</v>
      </c>
      <c r="M12540" s="236" t="s">
        <v>583</v>
      </c>
    </row>
    <row r="12541" spans="1:13">
      <c r="A12541" s="106" t="str">
        <f t="shared" si="195"/>
        <v>D0485 TC</v>
      </c>
      <c r="B12541" s="231" t="s">
        <v>19466</v>
      </c>
      <c r="C12541" s="232" t="s">
        <v>126</v>
      </c>
      <c r="D12541" s="233" t="s">
        <v>1193</v>
      </c>
      <c r="E12541" s="233"/>
      <c r="F12541" s="234" t="s">
        <v>19467</v>
      </c>
      <c r="G12541" s="235">
        <v>0</v>
      </c>
      <c r="H12541" s="235">
        <v>0</v>
      </c>
      <c r="I12541" s="235" t="s">
        <v>37</v>
      </c>
      <c r="J12541" s="235">
        <v>0</v>
      </c>
      <c r="K12541" s="235">
        <v>0</v>
      </c>
      <c r="L12541" s="235" t="s">
        <v>37</v>
      </c>
      <c r="M12541" s="236" t="s">
        <v>583</v>
      </c>
    </row>
    <row r="12542" spans="1:13">
      <c r="A12542" s="106" t="str">
        <f t="shared" si="195"/>
        <v>D0485 26</v>
      </c>
      <c r="B12542" s="231" t="s">
        <v>19466</v>
      </c>
      <c r="C12542" s="232">
        <v>26</v>
      </c>
      <c r="D12542" s="233" t="s">
        <v>1193</v>
      </c>
      <c r="E12542" s="233"/>
      <c r="F12542" s="234" t="s">
        <v>19467</v>
      </c>
      <c r="G12542" s="235">
        <v>0</v>
      </c>
      <c r="H12542" s="235">
        <v>0</v>
      </c>
      <c r="I12542" s="235">
        <v>0</v>
      </c>
      <c r="J12542" s="235">
        <v>0</v>
      </c>
      <c r="K12542" s="235">
        <v>0</v>
      </c>
      <c r="L12542" s="235">
        <v>0</v>
      </c>
      <c r="M12542" s="236" t="s">
        <v>583</v>
      </c>
    </row>
    <row r="12543" spans="1:13">
      <c r="A12543" s="106" t="str">
        <f t="shared" si="195"/>
        <v xml:space="preserve">D0486 </v>
      </c>
      <c r="B12543" s="231" t="s">
        <v>19468</v>
      </c>
      <c r="C12543" s="232"/>
      <c r="D12543" s="233" t="s">
        <v>1193</v>
      </c>
      <c r="E12543" s="233"/>
      <c r="F12543" s="234" t="s">
        <v>19469</v>
      </c>
      <c r="G12543" s="235">
        <v>0</v>
      </c>
      <c r="H12543" s="235">
        <v>0</v>
      </c>
      <c r="I12543" s="235">
        <v>0</v>
      </c>
      <c r="J12543" s="235">
        <v>0</v>
      </c>
      <c r="K12543" s="235">
        <v>0</v>
      </c>
      <c r="L12543" s="235">
        <v>0</v>
      </c>
      <c r="M12543" s="236" t="s">
        <v>583</v>
      </c>
    </row>
    <row r="12544" spans="1:13">
      <c r="A12544" s="106" t="str">
        <f t="shared" si="195"/>
        <v xml:space="preserve">D0502 </v>
      </c>
      <c r="B12544" s="231" t="s">
        <v>19470</v>
      </c>
      <c r="C12544" s="232"/>
      <c r="D12544" s="233" t="s">
        <v>1193</v>
      </c>
      <c r="E12544" s="233"/>
      <c r="F12544" s="234" t="s">
        <v>19471</v>
      </c>
      <c r="G12544" s="235">
        <v>0</v>
      </c>
      <c r="H12544" s="235">
        <v>0</v>
      </c>
      <c r="I12544" s="235">
        <v>0</v>
      </c>
      <c r="J12544" s="235">
        <v>0</v>
      </c>
      <c r="K12544" s="235">
        <v>0</v>
      </c>
      <c r="L12544" s="235">
        <v>0</v>
      </c>
      <c r="M12544" s="236" t="s">
        <v>583</v>
      </c>
    </row>
    <row r="12545" spans="1:13">
      <c r="A12545" s="106" t="str">
        <f t="shared" si="195"/>
        <v xml:space="preserve">D0600 </v>
      </c>
      <c r="B12545" s="231" t="s">
        <v>19472</v>
      </c>
      <c r="C12545" s="232"/>
      <c r="D12545" s="233" t="s">
        <v>1193</v>
      </c>
      <c r="E12545" s="233"/>
      <c r="F12545" s="234" t="s">
        <v>19473</v>
      </c>
      <c r="G12545" s="235">
        <v>0</v>
      </c>
      <c r="H12545" s="235">
        <v>0</v>
      </c>
      <c r="I12545" s="235">
        <v>0</v>
      </c>
      <c r="J12545" s="235">
        <v>0</v>
      </c>
      <c r="K12545" s="235">
        <v>0</v>
      </c>
      <c r="L12545" s="235">
        <v>0</v>
      </c>
      <c r="M12545" s="236" t="s">
        <v>583</v>
      </c>
    </row>
    <row r="12546" spans="1:13">
      <c r="A12546" s="106" t="str">
        <f t="shared" si="195"/>
        <v xml:space="preserve">D0601 </v>
      </c>
      <c r="B12546" s="231" t="s">
        <v>19474</v>
      </c>
      <c r="C12546" s="232"/>
      <c r="D12546" s="233" t="s">
        <v>1193</v>
      </c>
      <c r="E12546" s="233"/>
      <c r="F12546" s="234" t="s">
        <v>19475</v>
      </c>
      <c r="G12546" s="235">
        <v>0</v>
      </c>
      <c r="H12546" s="235">
        <v>0</v>
      </c>
      <c r="I12546" s="235">
        <v>0</v>
      </c>
      <c r="J12546" s="235">
        <v>0</v>
      </c>
      <c r="K12546" s="235">
        <v>0</v>
      </c>
      <c r="L12546" s="235">
        <v>0</v>
      </c>
      <c r="M12546" s="236" t="s">
        <v>583</v>
      </c>
    </row>
    <row r="12547" spans="1:13">
      <c r="A12547" s="106" t="str">
        <f t="shared" ref="A12547:A12610" si="196">B12547&amp;" "&amp;C12547</f>
        <v xml:space="preserve">D0602 </v>
      </c>
      <c r="B12547" s="231" t="s">
        <v>19476</v>
      </c>
      <c r="C12547" s="232"/>
      <c r="D12547" s="233" t="s">
        <v>1193</v>
      </c>
      <c r="E12547" s="233"/>
      <c r="F12547" s="234" t="s">
        <v>19477</v>
      </c>
      <c r="G12547" s="235">
        <v>0</v>
      </c>
      <c r="H12547" s="235">
        <v>0</v>
      </c>
      <c r="I12547" s="235">
        <v>0</v>
      </c>
      <c r="J12547" s="235">
        <v>0</v>
      </c>
      <c r="K12547" s="235">
        <v>0</v>
      </c>
      <c r="L12547" s="235">
        <v>0</v>
      </c>
      <c r="M12547" s="236" t="s">
        <v>583</v>
      </c>
    </row>
    <row r="12548" spans="1:13">
      <c r="A12548" s="106" t="str">
        <f t="shared" si="196"/>
        <v xml:space="preserve">D0603 </v>
      </c>
      <c r="B12548" s="231" t="s">
        <v>19478</v>
      </c>
      <c r="C12548" s="232"/>
      <c r="D12548" s="233" t="s">
        <v>1193</v>
      </c>
      <c r="E12548" s="233"/>
      <c r="F12548" s="234" t="s">
        <v>19479</v>
      </c>
      <c r="G12548" s="235">
        <v>0</v>
      </c>
      <c r="H12548" s="235">
        <v>0</v>
      </c>
      <c r="I12548" s="235">
        <v>0</v>
      </c>
      <c r="J12548" s="235">
        <v>0</v>
      </c>
      <c r="K12548" s="235">
        <v>0</v>
      </c>
      <c r="L12548" s="235">
        <v>0</v>
      </c>
      <c r="M12548" s="236" t="s">
        <v>583</v>
      </c>
    </row>
    <row r="12549" spans="1:13">
      <c r="A12549" s="106" t="str">
        <f t="shared" si="196"/>
        <v xml:space="preserve">D0604 </v>
      </c>
      <c r="B12549" s="231" t="s">
        <v>19480</v>
      </c>
      <c r="C12549" s="232"/>
      <c r="D12549" s="233" t="s">
        <v>1193</v>
      </c>
      <c r="E12549" s="233"/>
      <c r="F12549" s="234" t="s">
        <v>19481</v>
      </c>
      <c r="G12549" s="235">
        <v>0</v>
      </c>
      <c r="H12549" s="235">
        <v>0</v>
      </c>
      <c r="I12549" s="235">
        <v>0</v>
      </c>
      <c r="J12549" s="235">
        <v>0</v>
      </c>
      <c r="K12549" s="235">
        <v>0</v>
      </c>
      <c r="L12549" s="235">
        <v>0</v>
      </c>
      <c r="M12549" s="236" t="s">
        <v>583</v>
      </c>
    </row>
    <row r="12550" spans="1:13">
      <c r="A12550" s="106" t="str">
        <f t="shared" si="196"/>
        <v xml:space="preserve">D0605 </v>
      </c>
      <c r="B12550" s="231" t="s">
        <v>19482</v>
      </c>
      <c r="C12550" s="232"/>
      <c r="D12550" s="233" t="s">
        <v>1193</v>
      </c>
      <c r="E12550" s="233"/>
      <c r="F12550" s="234" t="s">
        <v>19483</v>
      </c>
      <c r="G12550" s="235">
        <v>0</v>
      </c>
      <c r="H12550" s="235">
        <v>0</v>
      </c>
      <c r="I12550" s="235" t="s">
        <v>37</v>
      </c>
      <c r="J12550" s="235">
        <v>0</v>
      </c>
      <c r="K12550" s="235">
        <v>0</v>
      </c>
      <c r="L12550" s="235" t="s">
        <v>37</v>
      </c>
      <c r="M12550" s="236" t="s">
        <v>583</v>
      </c>
    </row>
    <row r="12551" spans="1:13">
      <c r="A12551" s="106" t="str">
        <f t="shared" si="196"/>
        <v>D0605 TC</v>
      </c>
      <c r="B12551" s="231" t="s">
        <v>19482</v>
      </c>
      <c r="C12551" s="232" t="s">
        <v>126</v>
      </c>
      <c r="D12551" s="233" t="s">
        <v>1193</v>
      </c>
      <c r="E12551" s="233"/>
      <c r="F12551" s="234" t="s">
        <v>19483</v>
      </c>
      <c r="G12551" s="235">
        <v>0</v>
      </c>
      <c r="H12551" s="235">
        <v>0</v>
      </c>
      <c r="I12551" s="235" t="s">
        <v>37</v>
      </c>
      <c r="J12551" s="235">
        <v>0</v>
      </c>
      <c r="K12551" s="235">
        <v>0</v>
      </c>
      <c r="L12551" s="235" t="s">
        <v>37</v>
      </c>
      <c r="M12551" s="236" t="s">
        <v>583</v>
      </c>
    </row>
    <row r="12552" spans="1:13">
      <c r="A12552" s="106" t="str">
        <f t="shared" si="196"/>
        <v>D0605 26</v>
      </c>
      <c r="B12552" s="231" t="s">
        <v>19482</v>
      </c>
      <c r="C12552" s="232">
        <v>26</v>
      </c>
      <c r="D12552" s="233" t="s">
        <v>1193</v>
      </c>
      <c r="E12552" s="233"/>
      <c r="F12552" s="234" t="s">
        <v>19483</v>
      </c>
      <c r="G12552" s="235">
        <v>0</v>
      </c>
      <c r="H12552" s="235">
        <v>0</v>
      </c>
      <c r="I12552" s="235">
        <v>0</v>
      </c>
      <c r="J12552" s="235">
        <v>0</v>
      </c>
      <c r="K12552" s="235">
        <v>0</v>
      </c>
      <c r="L12552" s="235">
        <v>0</v>
      </c>
      <c r="M12552" s="236" t="s">
        <v>583</v>
      </c>
    </row>
    <row r="12553" spans="1:13">
      <c r="A12553" s="106" t="str">
        <f t="shared" si="196"/>
        <v xml:space="preserve">D0606 </v>
      </c>
      <c r="B12553" s="231" t="s">
        <v>19484</v>
      </c>
      <c r="C12553" s="232"/>
      <c r="D12553" s="233" t="s">
        <v>1193</v>
      </c>
      <c r="E12553" s="233"/>
      <c r="F12553" s="234" t="s">
        <v>19485</v>
      </c>
      <c r="G12553" s="235">
        <v>0</v>
      </c>
      <c r="H12553" s="235">
        <v>0</v>
      </c>
      <c r="I12553" s="235">
        <v>0</v>
      </c>
      <c r="J12553" s="235">
        <v>0</v>
      </c>
      <c r="K12553" s="235">
        <v>0</v>
      </c>
      <c r="L12553" s="235">
        <v>0</v>
      </c>
      <c r="M12553" s="236" t="s">
        <v>583</v>
      </c>
    </row>
    <row r="12554" spans="1:13">
      <c r="A12554" s="106" t="str">
        <f t="shared" si="196"/>
        <v xml:space="preserve">D0701 </v>
      </c>
      <c r="B12554" s="231" t="s">
        <v>19486</v>
      </c>
      <c r="C12554" s="232"/>
      <c r="D12554" s="233" t="s">
        <v>1193</v>
      </c>
      <c r="E12554" s="233"/>
      <c r="F12554" s="234" t="s">
        <v>19487</v>
      </c>
      <c r="G12554" s="235">
        <v>0</v>
      </c>
      <c r="H12554" s="235">
        <v>0</v>
      </c>
      <c r="I12554" s="235" t="s">
        <v>37</v>
      </c>
      <c r="J12554" s="235">
        <v>0</v>
      </c>
      <c r="K12554" s="235">
        <v>0</v>
      </c>
      <c r="L12554" s="235" t="s">
        <v>37</v>
      </c>
      <c r="M12554" s="236" t="s">
        <v>583</v>
      </c>
    </row>
    <row r="12555" spans="1:13">
      <c r="A12555" s="106" t="str">
        <f t="shared" si="196"/>
        <v>D0701 TC</v>
      </c>
      <c r="B12555" s="231" t="s">
        <v>19486</v>
      </c>
      <c r="C12555" s="232" t="s">
        <v>126</v>
      </c>
      <c r="D12555" s="233" t="s">
        <v>1193</v>
      </c>
      <c r="E12555" s="233"/>
      <c r="F12555" s="234" t="s">
        <v>19487</v>
      </c>
      <c r="G12555" s="235">
        <v>0</v>
      </c>
      <c r="H12555" s="235">
        <v>0</v>
      </c>
      <c r="I12555" s="235" t="s">
        <v>37</v>
      </c>
      <c r="J12555" s="235">
        <v>0</v>
      </c>
      <c r="K12555" s="235">
        <v>0</v>
      </c>
      <c r="L12555" s="235" t="s">
        <v>37</v>
      </c>
      <c r="M12555" s="236" t="s">
        <v>583</v>
      </c>
    </row>
    <row r="12556" spans="1:13">
      <c r="A12556" s="106" t="str">
        <f t="shared" si="196"/>
        <v>D0701 26</v>
      </c>
      <c r="B12556" s="231" t="s">
        <v>19486</v>
      </c>
      <c r="C12556" s="232">
        <v>26</v>
      </c>
      <c r="D12556" s="233" t="s">
        <v>1193</v>
      </c>
      <c r="E12556" s="233"/>
      <c r="F12556" s="234" t="s">
        <v>19487</v>
      </c>
      <c r="G12556" s="235">
        <v>0</v>
      </c>
      <c r="H12556" s="235">
        <v>0</v>
      </c>
      <c r="I12556" s="235">
        <v>0</v>
      </c>
      <c r="J12556" s="235">
        <v>0</v>
      </c>
      <c r="K12556" s="235">
        <v>0</v>
      </c>
      <c r="L12556" s="235">
        <v>0</v>
      </c>
      <c r="M12556" s="236" t="s">
        <v>583</v>
      </c>
    </row>
    <row r="12557" spans="1:13">
      <c r="A12557" s="106" t="str">
        <f t="shared" si="196"/>
        <v xml:space="preserve">D0702 </v>
      </c>
      <c r="B12557" s="231" t="s">
        <v>19488</v>
      </c>
      <c r="C12557" s="232"/>
      <c r="D12557" s="233" t="s">
        <v>1193</v>
      </c>
      <c r="E12557" s="233"/>
      <c r="F12557" s="234" t="s">
        <v>19489</v>
      </c>
      <c r="G12557" s="235">
        <v>0</v>
      </c>
      <c r="H12557" s="235">
        <v>0</v>
      </c>
      <c r="I12557" s="235" t="s">
        <v>37</v>
      </c>
      <c r="J12557" s="235">
        <v>0</v>
      </c>
      <c r="K12557" s="235">
        <v>0</v>
      </c>
      <c r="L12557" s="235" t="s">
        <v>37</v>
      </c>
      <c r="M12557" s="236" t="s">
        <v>583</v>
      </c>
    </row>
    <row r="12558" spans="1:13">
      <c r="A12558" s="106" t="str">
        <f t="shared" si="196"/>
        <v>D0702 TC</v>
      </c>
      <c r="B12558" s="231" t="s">
        <v>19488</v>
      </c>
      <c r="C12558" s="232" t="s">
        <v>126</v>
      </c>
      <c r="D12558" s="233" t="s">
        <v>1193</v>
      </c>
      <c r="E12558" s="233"/>
      <c r="F12558" s="234" t="s">
        <v>19489</v>
      </c>
      <c r="G12558" s="235">
        <v>0</v>
      </c>
      <c r="H12558" s="235">
        <v>0</v>
      </c>
      <c r="I12558" s="235" t="s">
        <v>37</v>
      </c>
      <c r="J12558" s="235">
        <v>0</v>
      </c>
      <c r="K12558" s="235">
        <v>0</v>
      </c>
      <c r="L12558" s="235" t="s">
        <v>37</v>
      </c>
      <c r="M12558" s="236" t="s">
        <v>583</v>
      </c>
    </row>
    <row r="12559" spans="1:13">
      <c r="A12559" s="106" t="str">
        <f t="shared" si="196"/>
        <v>D0702 26</v>
      </c>
      <c r="B12559" s="231" t="s">
        <v>19488</v>
      </c>
      <c r="C12559" s="232">
        <v>26</v>
      </c>
      <c r="D12559" s="233" t="s">
        <v>1193</v>
      </c>
      <c r="E12559" s="233"/>
      <c r="F12559" s="234" t="s">
        <v>19489</v>
      </c>
      <c r="G12559" s="235">
        <v>0</v>
      </c>
      <c r="H12559" s="235">
        <v>0</v>
      </c>
      <c r="I12559" s="235">
        <v>0</v>
      </c>
      <c r="J12559" s="235">
        <v>0</v>
      </c>
      <c r="K12559" s="235">
        <v>0</v>
      </c>
      <c r="L12559" s="235">
        <v>0</v>
      </c>
      <c r="M12559" s="236" t="s">
        <v>583</v>
      </c>
    </row>
    <row r="12560" spans="1:13">
      <c r="A12560" s="106" t="str">
        <f t="shared" si="196"/>
        <v xml:space="preserve">D0703 </v>
      </c>
      <c r="B12560" s="231" t="s">
        <v>19490</v>
      </c>
      <c r="C12560" s="232"/>
      <c r="D12560" s="233" t="s">
        <v>1193</v>
      </c>
      <c r="E12560" s="233"/>
      <c r="F12560" s="234" t="s">
        <v>19491</v>
      </c>
      <c r="G12560" s="235">
        <v>0</v>
      </c>
      <c r="H12560" s="235">
        <v>0</v>
      </c>
      <c r="I12560" s="235" t="s">
        <v>37</v>
      </c>
      <c r="J12560" s="235">
        <v>0</v>
      </c>
      <c r="K12560" s="235">
        <v>0</v>
      </c>
      <c r="L12560" s="235" t="s">
        <v>37</v>
      </c>
      <c r="M12560" s="236" t="s">
        <v>583</v>
      </c>
    </row>
    <row r="12561" spans="1:13">
      <c r="A12561" s="106" t="str">
        <f t="shared" si="196"/>
        <v>D0703 TC</v>
      </c>
      <c r="B12561" s="231" t="s">
        <v>19490</v>
      </c>
      <c r="C12561" s="232" t="s">
        <v>126</v>
      </c>
      <c r="D12561" s="233" t="s">
        <v>1193</v>
      </c>
      <c r="E12561" s="233"/>
      <c r="F12561" s="234" t="s">
        <v>19491</v>
      </c>
      <c r="G12561" s="235">
        <v>0</v>
      </c>
      <c r="H12561" s="235">
        <v>0</v>
      </c>
      <c r="I12561" s="235" t="s">
        <v>37</v>
      </c>
      <c r="J12561" s="235">
        <v>0</v>
      </c>
      <c r="K12561" s="235">
        <v>0</v>
      </c>
      <c r="L12561" s="235" t="s">
        <v>37</v>
      </c>
      <c r="M12561" s="236" t="s">
        <v>583</v>
      </c>
    </row>
    <row r="12562" spans="1:13">
      <c r="A12562" s="106" t="str">
        <f t="shared" si="196"/>
        <v>D0703 26</v>
      </c>
      <c r="B12562" s="231" t="s">
        <v>19490</v>
      </c>
      <c r="C12562" s="232">
        <v>26</v>
      </c>
      <c r="D12562" s="233" t="s">
        <v>1193</v>
      </c>
      <c r="E12562" s="233"/>
      <c r="F12562" s="234" t="s">
        <v>19491</v>
      </c>
      <c r="G12562" s="235">
        <v>0</v>
      </c>
      <c r="H12562" s="235">
        <v>0</v>
      </c>
      <c r="I12562" s="235">
        <v>0</v>
      </c>
      <c r="J12562" s="235">
        <v>0</v>
      </c>
      <c r="K12562" s="235">
        <v>0</v>
      </c>
      <c r="L12562" s="235">
        <v>0</v>
      </c>
      <c r="M12562" s="236" t="s">
        <v>583</v>
      </c>
    </row>
    <row r="12563" spans="1:13">
      <c r="A12563" s="106" t="str">
        <f t="shared" si="196"/>
        <v xml:space="preserve">D0705 </v>
      </c>
      <c r="B12563" s="231" t="s">
        <v>19492</v>
      </c>
      <c r="C12563" s="232"/>
      <c r="D12563" s="233" t="s">
        <v>1193</v>
      </c>
      <c r="E12563" s="233"/>
      <c r="F12563" s="234" t="s">
        <v>19493</v>
      </c>
      <c r="G12563" s="235">
        <v>0</v>
      </c>
      <c r="H12563" s="235">
        <v>0</v>
      </c>
      <c r="I12563" s="235" t="s">
        <v>37</v>
      </c>
      <c r="J12563" s="235">
        <v>0</v>
      </c>
      <c r="K12563" s="235">
        <v>0</v>
      </c>
      <c r="L12563" s="235" t="s">
        <v>37</v>
      </c>
      <c r="M12563" s="236" t="s">
        <v>583</v>
      </c>
    </row>
    <row r="12564" spans="1:13">
      <c r="A12564" s="106" t="str">
        <f t="shared" si="196"/>
        <v>D0705 TC</v>
      </c>
      <c r="B12564" s="231" t="s">
        <v>19492</v>
      </c>
      <c r="C12564" s="232" t="s">
        <v>126</v>
      </c>
      <c r="D12564" s="233" t="s">
        <v>1193</v>
      </c>
      <c r="E12564" s="233"/>
      <c r="F12564" s="234" t="s">
        <v>19493</v>
      </c>
      <c r="G12564" s="235">
        <v>0</v>
      </c>
      <c r="H12564" s="235">
        <v>0</v>
      </c>
      <c r="I12564" s="235" t="s">
        <v>37</v>
      </c>
      <c r="J12564" s="235">
        <v>0</v>
      </c>
      <c r="K12564" s="235">
        <v>0</v>
      </c>
      <c r="L12564" s="235" t="s">
        <v>37</v>
      </c>
      <c r="M12564" s="236" t="s">
        <v>583</v>
      </c>
    </row>
    <row r="12565" spans="1:13">
      <c r="A12565" s="106" t="str">
        <f t="shared" si="196"/>
        <v>D0705 26</v>
      </c>
      <c r="B12565" s="231" t="s">
        <v>19492</v>
      </c>
      <c r="C12565" s="232">
        <v>26</v>
      </c>
      <c r="D12565" s="233" t="s">
        <v>1193</v>
      </c>
      <c r="E12565" s="233"/>
      <c r="F12565" s="234" t="s">
        <v>19493</v>
      </c>
      <c r="G12565" s="235">
        <v>0</v>
      </c>
      <c r="H12565" s="235">
        <v>0</v>
      </c>
      <c r="I12565" s="235">
        <v>0</v>
      </c>
      <c r="J12565" s="235">
        <v>0</v>
      </c>
      <c r="K12565" s="235">
        <v>0</v>
      </c>
      <c r="L12565" s="235">
        <v>0</v>
      </c>
      <c r="M12565" s="236" t="s">
        <v>583</v>
      </c>
    </row>
    <row r="12566" spans="1:13">
      <c r="A12566" s="106" t="str">
        <f t="shared" si="196"/>
        <v xml:space="preserve">D0706 </v>
      </c>
      <c r="B12566" s="231" t="s">
        <v>19494</v>
      </c>
      <c r="C12566" s="232"/>
      <c r="D12566" s="233" t="s">
        <v>1193</v>
      </c>
      <c r="E12566" s="233"/>
      <c r="F12566" s="234" t="s">
        <v>19495</v>
      </c>
      <c r="G12566" s="235">
        <v>0</v>
      </c>
      <c r="H12566" s="235">
        <v>0</v>
      </c>
      <c r="I12566" s="235" t="s">
        <v>37</v>
      </c>
      <c r="J12566" s="235">
        <v>0</v>
      </c>
      <c r="K12566" s="235">
        <v>0</v>
      </c>
      <c r="L12566" s="235" t="s">
        <v>37</v>
      </c>
      <c r="M12566" s="236" t="s">
        <v>583</v>
      </c>
    </row>
    <row r="12567" spans="1:13">
      <c r="A12567" s="106" t="str">
        <f t="shared" si="196"/>
        <v>D0706 TC</v>
      </c>
      <c r="B12567" s="231" t="s">
        <v>19494</v>
      </c>
      <c r="C12567" s="232" t="s">
        <v>126</v>
      </c>
      <c r="D12567" s="233" t="s">
        <v>1193</v>
      </c>
      <c r="E12567" s="233"/>
      <c r="F12567" s="234" t="s">
        <v>19495</v>
      </c>
      <c r="G12567" s="235">
        <v>0</v>
      </c>
      <c r="H12567" s="235">
        <v>0</v>
      </c>
      <c r="I12567" s="235" t="s">
        <v>37</v>
      </c>
      <c r="J12567" s="235">
        <v>0</v>
      </c>
      <c r="K12567" s="235">
        <v>0</v>
      </c>
      <c r="L12567" s="235" t="s">
        <v>37</v>
      </c>
      <c r="M12567" s="236" t="s">
        <v>583</v>
      </c>
    </row>
    <row r="12568" spans="1:13">
      <c r="A12568" s="106" t="str">
        <f t="shared" si="196"/>
        <v>D0706 26</v>
      </c>
      <c r="B12568" s="231" t="s">
        <v>19494</v>
      </c>
      <c r="C12568" s="232">
        <v>26</v>
      </c>
      <c r="D12568" s="233" t="s">
        <v>1193</v>
      </c>
      <c r="E12568" s="233"/>
      <c r="F12568" s="234" t="s">
        <v>19495</v>
      </c>
      <c r="G12568" s="235">
        <v>0</v>
      </c>
      <c r="H12568" s="235">
        <v>0</v>
      </c>
      <c r="I12568" s="235">
        <v>0</v>
      </c>
      <c r="J12568" s="235">
        <v>0</v>
      </c>
      <c r="K12568" s="235">
        <v>0</v>
      </c>
      <c r="L12568" s="235">
        <v>0</v>
      </c>
      <c r="M12568" s="236" t="s">
        <v>583</v>
      </c>
    </row>
    <row r="12569" spans="1:13">
      <c r="A12569" s="106" t="str">
        <f t="shared" si="196"/>
        <v xml:space="preserve">D0707 </v>
      </c>
      <c r="B12569" s="231" t="s">
        <v>19496</v>
      </c>
      <c r="C12569" s="232"/>
      <c r="D12569" s="233" t="s">
        <v>1193</v>
      </c>
      <c r="E12569" s="233"/>
      <c r="F12569" s="234" t="s">
        <v>19497</v>
      </c>
      <c r="G12569" s="235">
        <v>0</v>
      </c>
      <c r="H12569" s="235">
        <v>0</v>
      </c>
      <c r="I12569" s="235" t="s">
        <v>37</v>
      </c>
      <c r="J12569" s="235">
        <v>0</v>
      </c>
      <c r="K12569" s="235">
        <v>0</v>
      </c>
      <c r="L12569" s="235" t="s">
        <v>37</v>
      </c>
      <c r="M12569" s="236" t="s">
        <v>583</v>
      </c>
    </row>
    <row r="12570" spans="1:13">
      <c r="A12570" s="106" t="str">
        <f t="shared" si="196"/>
        <v>D0707 TC</v>
      </c>
      <c r="B12570" s="231" t="s">
        <v>19496</v>
      </c>
      <c r="C12570" s="232" t="s">
        <v>126</v>
      </c>
      <c r="D12570" s="233" t="s">
        <v>1193</v>
      </c>
      <c r="E12570" s="233"/>
      <c r="F12570" s="234" t="s">
        <v>19497</v>
      </c>
      <c r="G12570" s="235">
        <v>0</v>
      </c>
      <c r="H12570" s="235">
        <v>0</v>
      </c>
      <c r="I12570" s="235" t="s">
        <v>37</v>
      </c>
      <c r="J12570" s="235">
        <v>0</v>
      </c>
      <c r="K12570" s="235">
        <v>0</v>
      </c>
      <c r="L12570" s="235" t="s">
        <v>37</v>
      </c>
      <c r="M12570" s="236" t="s">
        <v>583</v>
      </c>
    </row>
    <row r="12571" spans="1:13">
      <c r="A12571" s="106" t="str">
        <f t="shared" si="196"/>
        <v>D0707 26</v>
      </c>
      <c r="B12571" s="231" t="s">
        <v>19496</v>
      </c>
      <c r="C12571" s="232">
        <v>26</v>
      </c>
      <c r="D12571" s="233" t="s">
        <v>1193</v>
      </c>
      <c r="E12571" s="233"/>
      <c r="F12571" s="234" t="s">
        <v>19497</v>
      </c>
      <c r="G12571" s="235">
        <v>0</v>
      </c>
      <c r="H12571" s="235">
        <v>0</v>
      </c>
      <c r="I12571" s="235">
        <v>0</v>
      </c>
      <c r="J12571" s="235">
        <v>0</v>
      </c>
      <c r="K12571" s="235">
        <v>0</v>
      </c>
      <c r="L12571" s="235">
        <v>0</v>
      </c>
      <c r="M12571" s="236" t="s">
        <v>583</v>
      </c>
    </row>
    <row r="12572" spans="1:13">
      <c r="A12572" s="106" t="str">
        <f t="shared" si="196"/>
        <v xml:space="preserve">D0708 </v>
      </c>
      <c r="B12572" s="231" t="s">
        <v>19498</v>
      </c>
      <c r="C12572" s="232"/>
      <c r="D12572" s="233" t="s">
        <v>1193</v>
      </c>
      <c r="E12572" s="233"/>
      <c r="F12572" s="234" t="s">
        <v>19499</v>
      </c>
      <c r="G12572" s="235">
        <v>0</v>
      </c>
      <c r="H12572" s="235">
        <v>0</v>
      </c>
      <c r="I12572" s="235" t="s">
        <v>37</v>
      </c>
      <c r="J12572" s="235">
        <v>0</v>
      </c>
      <c r="K12572" s="235">
        <v>0</v>
      </c>
      <c r="L12572" s="235" t="s">
        <v>37</v>
      </c>
      <c r="M12572" s="236" t="s">
        <v>583</v>
      </c>
    </row>
    <row r="12573" spans="1:13">
      <c r="A12573" s="106" t="str">
        <f t="shared" si="196"/>
        <v>D0708 TC</v>
      </c>
      <c r="B12573" s="231" t="s">
        <v>19498</v>
      </c>
      <c r="C12573" s="232" t="s">
        <v>126</v>
      </c>
      <c r="D12573" s="233" t="s">
        <v>1193</v>
      </c>
      <c r="E12573" s="233"/>
      <c r="F12573" s="234" t="s">
        <v>19499</v>
      </c>
      <c r="G12573" s="235">
        <v>0</v>
      </c>
      <c r="H12573" s="235">
        <v>0</v>
      </c>
      <c r="I12573" s="235" t="s">
        <v>37</v>
      </c>
      <c r="J12573" s="235">
        <v>0</v>
      </c>
      <c r="K12573" s="235">
        <v>0</v>
      </c>
      <c r="L12573" s="235" t="s">
        <v>37</v>
      </c>
      <c r="M12573" s="236" t="s">
        <v>583</v>
      </c>
    </row>
    <row r="12574" spans="1:13">
      <c r="A12574" s="106" t="str">
        <f t="shared" si="196"/>
        <v>D0708 26</v>
      </c>
      <c r="B12574" s="231" t="s">
        <v>19498</v>
      </c>
      <c r="C12574" s="232">
        <v>26</v>
      </c>
      <c r="D12574" s="233" t="s">
        <v>1193</v>
      </c>
      <c r="E12574" s="233"/>
      <c r="F12574" s="234" t="s">
        <v>19499</v>
      </c>
      <c r="G12574" s="235">
        <v>0</v>
      </c>
      <c r="H12574" s="235">
        <v>0</v>
      </c>
      <c r="I12574" s="235">
        <v>0</v>
      </c>
      <c r="J12574" s="235">
        <v>0</v>
      </c>
      <c r="K12574" s="235">
        <v>0</v>
      </c>
      <c r="L12574" s="235">
        <v>0</v>
      </c>
      <c r="M12574" s="236" t="s">
        <v>583</v>
      </c>
    </row>
    <row r="12575" spans="1:13">
      <c r="A12575" s="106" t="str">
        <f t="shared" si="196"/>
        <v xml:space="preserve">D0709 </v>
      </c>
      <c r="B12575" s="231" t="s">
        <v>19500</v>
      </c>
      <c r="C12575" s="232"/>
      <c r="D12575" s="233" t="s">
        <v>1193</v>
      </c>
      <c r="E12575" s="233"/>
      <c r="F12575" s="234" t="s">
        <v>19501</v>
      </c>
      <c r="G12575" s="235">
        <v>0</v>
      </c>
      <c r="H12575" s="235">
        <v>0</v>
      </c>
      <c r="I12575" s="235" t="s">
        <v>37</v>
      </c>
      <c r="J12575" s="235">
        <v>0</v>
      </c>
      <c r="K12575" s="235">
        <v>0</v>
      </c>
      <c r="L12575" s="235" t="s">
        <v>37</v>
      </c>
      <c r="M12575" s="236" t="s">
        <v>583</v>
      </c>
    </row>
    <row r="12576" spans="1:13">
      <c r="A12576" s="106" t="str">
        <f t="shared" si="196"/>
        <v>D0709 TC</v>
      </c>
      <c r="B12576" s="231" t="s">
        <v>19500</v>
      </c>
      <c r="C12576" s="232" t="s">
        <v>126</v>
      </c>
      <c r="D12576" s="233" t="s">
        <v>1193</v>
      </c>
      <c r="E12576" s="233"/>
      <c r="F12576" s="234" t="s">
        <v>19501</v>
      </c>
      <c r="G12576" s="235">
        <v>0</v>
      </c>
      <c r="H12576" s="235">
        <v>0</v>
      </c>
      <c r="I12576" s="235" t="s">
        <v>37</v>
      </c>
      <c r="J12576" s="235">
        <v>0</v>
      </c>
      <c r="K12576" s="235">
        <v>0</v>
      </c>
      <c r="L12576" s="235" t="s">
        <v>37</v>
      </c>
      <c r="M12576" s="236" t="s">
        <v>583</v>
      </c>
    </row>
    <row r="12577" spans="1:13">
      <c r="A12577" s="106" t="str">
        <f t="shared" si="196"/>
        <v>D0709 26</v>
      </c>
      <c r="B12577" s="231" t="s">
        <v>19500</v>
      </c>
      <c r="C12577" s="232">
        <v>26</v>
      </c>
      <c r="D12577" s="233" t="s">
        <v>1193</v>
      </c>
      <c r="E12577" s="233"/>
      <c r="F12577" s="234" t="s">
        <v>19501</v>
      </c>
      <c r="G12577" s="235">
        <v>0</v>
      </c>
      <c r="H12577" s="235">
        <v>0</v>
      </c>
      <c r="I12577" s="235">
        <v>0</v>
      </c>
      <c r="J12577" s="235">
        <v>0</v>
      </c>
      <c r="K12577" s="235">
        <v>0</v>
      </c>
      <c r="L12577" s="235">
        <v>0</v>
      </c>
      <c r="M12577" s="236" t="s">
        <v>583</v>
      </c>
    </row>
    <row r="12578" spans="1:13">
      <c r="A12578" s="106" t="str">
        <f t="shared" si="196"/>
        <v xml:space="preserve">D0801 </v>
      </c>
      <c r="B12578" s="231" t="s">
        <v>19502</v>
      </c>
      <c r="C12578" s="232"/>
      <c r="D12578" s="233" t="s">
        <v>1193</v>
      </c>
      <c r="E12578" s="233"/>
      <c r="F12578" s="234" t="s">
        <v>19503</v>
      </c>
      <c r="G12578" s="235">
        <v>0</v>
      </c>
      <c r="H12578" s="235">
        <v>0</v>
      </c>
      <c r="I12578" s="235" t="s">
        <v>37</v>
      </c>
      <c r="J12578" s="235">
        <v>0</v>
      </c>
      <c r="K12578" s="235">
        <v>0</v>
      </c>
      <c r="L12578" s="235" t="s">
        <v>37</v>
      </c>
      <c r="M12578" s="236" t="s">
        <v>583</v>
      </c>
    </row>
    <row r="12579" spans="1:13">
      <c r="A12579" s="106" t="str">
        <f t="shared" si="196"/>
        <v>D0801 TC</v>
      </c>
      <c r="B12579" s="231" t="s">
        <v>19502</v>
      </c>
      <c r="C12579" s="232" t="s">
        <v>126</v>
      </c>
      <c r="D12579" s="233" t="s">
        <v>1193</v>
      </c>
      <c r="E12579" s="233"/>
      <c r="F12579" s="234" t="s">
        <v>19503</v>
      </c>
      <c r="G12579" s="235">
        <v>0</v>
      </c>
      <c r="H12579" s="235">
        <v>0</v>
      </c>
      <c r="I12579" s="235" t="s">
        <v>37</v>
      </c>
      <c r="J12579" s="235">
        <v>0</v>
      </c>
      <c r="K12579" s="235">
        <v>0</v>
      </c>
      <c r="L12579" s="235" t="s">
        <v>37</v>
      </c>
      <c r="M12579" s="236" t="s">
        <v>583</v>
      </c>
    </row>
    <row r="12580" spans="1:13">
      <c r="A12580" s="106" t="str">
        <f t="shared" si="196"/>
        <v>D0801 26</v>
      </c>
      <c r="B12580" s="231" t="s">
        <v>19502</v>
      </c>
      <c r="C12580" s="232">
        <v>26</v>
      </c>
      <c r="D12580" s="233" t="s">
        <v>1193</v>
      </c>
      <c r="E12580" s="233"/>
      <c r="F12580" s="234" t="s">
        <v>19503</v>
      </c>
      <c r="G12580" s="235">
        <v>0</v>
      </c>
      <c r="H12580" s="235">
        <v>0</v>
      </c>
      <c r="I12580" s="235">
        <v>0</v>
      </c>
      <c r="J12580" s="235">
        <v>0</v>
      </c>
      <c r="K12580" s="235">
        <v>0</v>
      </c>
      <c r="L12580" s="235">
        <v>0</v>
      </c>
      <c r="M12580" s="236" t="s">
        <v>583</v>
      </c>
    </row>
    <row r="12581" spans="1:13">
      <c r="A12581" s="106" t="str">
        <f t="shared" si="196"/>
        <v xml:space="preserve">D0802 </v>
      </c>
      <c r="B12581" s="231" t="s">
        <v>19504</v>
      </c>
      <c r="C12581" s="232"/>
      <c r="D12581" s="233" t="s">
        <v>1193</v>
      </c>
      <c r="E12581" s="233"/>
      <c r="F12581" s="234" t="s">
        <v>19505</v>
      </c>
      <c r="G12581" s="235">
        <v>0</v>
      </c>
      <c r="H12581" s="235">
        <v>0</v>
      </c>
      <c r="I12581" s="235" t="s">
        <v>37</v>
      </c>
      <c r="J12581" s="235">
        <v>0</v>
      </c>
      <c r="K12581" s="235">
        <v>0</v>
      </c>
      <c r="L12581" s="235" t="s">
        <v>37</v>
      </c>
      <c r="M12581" s="236" t="s">
        <v>583</v>
      </c>
    </row>
    <row r="12582" spans="1:13">
      <c r="A12582" s="106" t="str">
        <f t="shared" si="196"/>
        <v>D0802 TC</v>
      </c>
      <c r="B12582" s="231" t="s">
        <v>19504</v>
      </c>
      <c r="C12582" s="232" t="s">
        <v>126</v>
      </c>
      <c r="D12582" s="233" t="s">
        <v>1193</v>
      </c>
      <c r="E12582" s="233"/>
      <c r="F12582" s="234" t="s">
        <v>19505</v>
      </c>
      <c r="G12582" s="235">
        <v>0</v>
      </c>
      <c r="H12582" s="235">
        <v>0</v>
      </c>
      <c r="I12582" s="235" t="s">
        <v>37</v>
      </c>
      <c r="J12582" s="235">
        <v>0</v>
      </c>
      <c r="K12582" s="235">
        <v>0</v>
      </c>
      <c r="L12582" s="235" t="s">
        <v>37</v>
      </c>
      <c r="M12582" s="236" t="s">
        <v>583</v>
      </c>
    </row>
    <row r="12583" spans="1:13">
      <c r="A12583" s="106" t="str">
        <f t="shared" si="196"/>
        <v>D0802 26</v>
      </c>
      <c r="B12583" s="231" t="s">
        <v>19504</v>
      </c>
      <c r="C12583" s="232">
        <v>26</v>
      </c>
      <c r="D12583" s="233" t="s">
        <v>1193</v>
      </c>
      <c r="E12583" s="233"/>
      <c r="F12583" s="234" t="s">
        <v>19505</v>
      </c>
      <c r="G12583" s="235">
        <v>0</v>
      </c>
      <c r="H12583" s="235">
        <v>0</v>
      </c>
      <c r="I12583" s="235">
        <v>0</v>
      </c>
      <c r="J12583" s="235">
        <v>0</v>
      </c>
      <c r="K12583" s="235">
        <v>0</v>
      </c>
      <c r="L12583" s="235">
        <v>0</v>
      </c>
      <c r="M12583" s="236" t="s">
        <v>583</v>
      </c>
    </row>
    <row r="12584" spans="1:13">
      <c r="A12584" s="106" t="str">
        <f t="shared" si="196"/>
        <v xml:space="preserve">D0803 </v>
      </c>
      <c r="B12584" s="231" t="s">
        <v>19506</v>
      </c>
      <c r="C12584" s="232"/>
      <c r="D12584" s="233" t="s">
        <v>1193</v>
      </c>
      <c r="E12584" s="233"/>
      <c r="F12584" s="234" t="s">
        <v>19507</v>
      </c>
      <c r="G12584" s="235">
        <v>0</v>
      </c>
      <c r="H12584" s="235">
        <v>0</v>
      </c>
      <c r="I12584" s="235" t="s">
        <v>37</v>
      </c>
      <c r="J12584" s="235">
        <v>0</v>
      </c>
      <c r="K12584" s="235">
        <v>0</v>
      </c>
      <c r="L12584" s="235" t="s">
        <v>37</v>
      </c>
      <c r="M12584" s="236" t="s">
        <v>583</v>
      </c>
    </row>
    <row r="12585" spans="1:13">
      <c r="A12585" s="106" t="str">
        <f t="shared" si="196"/>
        <v>D0803 TC</v>
      </c>
      <c r="B12585" s="231" t="s">
        <v>19506</v>
      </c>
      <c r="C12585" s="232" t="s">
        <v>126</v>
      </c>
      <c r="D12585" s="233" t="s">
        <v>1193</v>
      </c>
      <c r="E12585" s="233"/>
      <c r="F12585" s="234" t="s">
        <v>19507</v>
      </c>
      <c r="G12585" s="235">
        <v>0</v>
      </c>
      <c r="H12585" s="235">
        <v>0</v>
      </c>
      <c r="I12585" s="235" t="s">
        <v>37</v>
      </c>
      <c r="J12585" s="235">
        <v>0</v>
      </c>
      <c r="K12585" s="235">
        <v>0</v>
      </c>
      <c r="L12585" s="235" t="s">
        <v>37</v>
      </c>
      <c r="M12585" s="236" t="s">
        <v>583</v>
      </c>
    </row>
    <row r="12586" spans="1:13">
      <c r="A12586" s="106" t="str">
        <f t="shared" si="196"/>
        <v>D0803 26</v>
      </c>
      <c r="B12586" s="231" t="s">
        <v>19506</v>
      </c>
      <c r="C12586" s="232">
        <v>26</v>
      </c>
      <c r="D12586" s="233" t="s">
        <v>1193</v>
      </c>
      <c r="E12586" s="233"/>
      <c r="F12586" s="234" t="s">
        <v>19507</v>
      </c>
      <c r="G12586" s="235">
        <v>0</v>
      </c>
      <c r="H12586" s="235">
        <v>0</v>
      </c>
      <c r="I12586" s="235">
        <v>0</v>
      </c>
      <c r="J12586" s="235">
        <v>0</v>
      </c>
      <c r="K12586" s="235">
        <v>0</v>
      </c>
      <c r="L12586" s="235">
        <v>0</v>
      </c>
      <c r="M12586" s="236" t="s">
        <v>583</v>
      </c>
    </row>
    <row r="12587" spans="1:13">
      <c r="A12587" s="106" t="str">
        <f t="shared" si="196"/>
        <v xml:space="preserve">D0804 </v>
      </c>
      <c r="B12587" s="231" t="s">
        <v>19508</v>
      </c>
      <c r="C12587" s="232"/>
      <c r="D12587" s="233" t="s">
        <v>1193</v>
      </c>
      <c r="E12587" s="233"/>
      <c r="F12587" s="234" t="s">
        <v>19509</v>
      </c>
      <c r="G12587" s="235">
        <v>0</v>
      </c>
      <c r="H12587" s="235">
        <v>0</v>
      </c>
      <c r="I12587" s="235" t="s">
        <v>37</v>
      </c>
      <c r="J12587" s="235">
        <v>0</v>
      </c>
      <c r="K12587" s="235">
        <v>0</v>
      </c>
      <c r="L12587" s="235" t="s">
        <v>37</v>
      </c>
      <c r="M12587" s="236" t="s">
        <v>583</v>
      </c>
    </row>
    <row r="12588" spans="1:13">
      <c r="A12588" s="106" t="str">
        <f t="shared" si="196"/>
        <v>D0804 TC</v>
      </c>
      <c r="B12588" s="231" t="s">
        <v>19508</v>
      </c>
      <c r="C12588" s="232" t="s">
        <v>126</v>
      </c>
      <c r="D12588" s="233" t="s">
        <v>1193</v>
      </c>
      <c r="E12588" s="233"/>
      <c r="F12588" s="234" t="s">
        <v>19509</v>
      </c>
      <c r="G12588" s="235">
        <v>0</v>
      </c>
      <c r="H12588" s="235">
        <v>0</v>
      </c>
      <c r="I12588" s="235" t="s">
        <v>37</v>
      </c>
      <c r="J12588" s="235">
        <v>0</v>
      </c>
      <c r="K12588" s="235">
        <v>0</v>
      </c>
      <c r="L12588" s="235" t="s">
        <v>37</v>
      </c>
      <c r="M12588" s="236" t="s">
        <v>583</v>
      </c>
    </row>
    <row r="12589" spans="1:13">
      <c r="A12589" s="106" t="str">
        <f t="shared" si="196"/>
        <v>D0804 26</v>
      </c>
      <c r="B12589" s="231" t="s">
        <v>19508</v>
      </c>
      <c r="C12589" s="232">
        <v>26</v>
      </c>
      <c r="D12589" s="233" t="s">
        <v>1193</v>
      </c>
      <c r="E12589" s="233"/>
      <c r="F12589" s="234" t="s">
        <v>19509</v>
      </c>
      <c r="G12589" s="235">
        <v>0</v>
      </c>
      <c r="H12589" s="235">
        <v>0</v>
      </c>
      <c r="I12589" s="235">
        <v>0</v>
      </c>
      <c r="J12589" s="235">
        <v>0</v>
      </c>
      <c r="K12589" s="235">
        <v>0</v>
      </c>
      <c r="L12589" s="235">
        <v>0</v>
      </c>
      <c r="M12589" s="236" t="s">
        <v>583</v>
      </c>
    </row>
    <row r="12590" spans="1:13">
      <c r="A12590" s="106" t="str">
        <f t="shared" si="196"/>
        <v xml:space="preserve">D0999 </v>
      </c>
      <c r="B12590" s="231" t="s">
        <v>19510</v>
      </c>
      <c r="C12590" s="232"/>
      <c r="D12590" s="233" t="s">
        <v>1193</v>
      </c>
      <c r="E12590" s="233"/>
      <c r="F12590" s="234" t="s">
        <v>19511</v>
      </c>
      <c r="G12590" s="235">
        <v>0</v>
      </c>
      <c r="H12590" s="235">
        <v>0</v>
      </c>
      <c r="I12590" s="235">
        <v>0</v>
      </c>
      <c r="J12590" s="235">
        <v>0</v>
      </c>
      <c r="K12590" s="235">
        <v>0</v>
      </c>
      <c r="L12590" s="235">
        <v>0</v>
      </c>
      <c r="M12590" s="236" t="s">
        <v>583</v>
      </c>
    </row>
    <row r="12591" spans="1:13">
      <c r="A12591" s="106" t="str">
        <f t="shared" si="196"/>
        <v xml:space="preserve">D1110 </v>
      </c>
      <c r="B12591" s="231" t="s">
        <v>19512</v>
      </c>
      <c r="C12591" s="232"/>
      <c r="D12591" s="233" t="s">
        <v>1193</v>
      </c>
      <c r="E12591" s="233"/>
      <c r="F12591" s="234" t="s">
        <v>19513</v>
      </c>
      <c r="G12591" s="235">
        <v>0</v>
      </c>
      <c r="H12591" s="235">
        <v>0</v>
      </c>
      <c r="I12591" s="235">
        <v>0</v>
      </c>
      <c r="J12591" s="235">
        <v>0</v>
      </c>
      <c r="K12591" s="235">
        <v>0</v>
      </c>
      <c r="L12591" s="235">
        <v>0</v>
      </c>
      <c r="M12591" s="236" t="s">
        <v>583</v>
      </c>
    </row>
    <row r="12592" spans="1:13">
      <c r="A12592" s="106" t="str">
        <f t="shared" si="196"/>
        <v xml:space="preserve">D1120 </v>
      </c>
      <c r="B12592" s="231" t="s">
        <v>19514</v>
      </c>
      <c r="C12592" s="232"/>
      <c r="D12592" s="233" t="s">
        <v>1193</v>
      </c>
      <c r="E12592" s="233"/>
      <c r="F12592" s="234" t="s">
        <v>19515</v>
      </c>
      <c r="G12592" s="235">
        <v>0</v>
      </c>
      <c r="H12592" s="235">
        <v>0</v>
      </c>
      <c r="I12592" s="235">
        <v>0</v>
      </c>
      <c r="J12592" s="235">
        <v>0</v>
      </c>
      <c r="K12592" s="235">
        <v>0</v>
      </c>
      <c r="L12592" s="235">
        <v>0</v>
      </c>
      <c r="M12592" s="236" t="s">
        <v>583</v>
      </c>
    </row>
    <row r="12593" spans="1:13">
      <c r="A12593" s="106" t="str">
        <f t="shared" si="196"/>
        <v xml:space="preserve">D1206 </v>
      </c>
      <c r="B12593" s="231" t="s">
        <v>19516</v>
      </c>
      <c r="C12593" s="232"/>
      <c r="D12593" s="233" t="s">
        <v>1193</v>
      </c>
      <c r="E12593" s="233"/>
      <c r="F12593" s="234" t="s">
        <v>19517</v>
      </c>
      <c r="G12593" s="235">
        <v>0</v>
      </c>
      <c r="H12593" s="235">
        <v>0</v>
      </c>
      <c r="I12593" s="235">
        <v>0</v>
      </c>
      <c r="J12593" s="235">
        <v>0</v>
      </c>
      <c r="K12593" s="235">
        <v>0</v>
      </c>
      <c r="L12593" s="235">
        <v>0</v>
      </c>
      <c r="M12593" s="236" t="s">
        <v>583</v>
      </c>
    </row>
    <row r="12594" spans="1:13">
      <c r="A12594" s="106" t="str">
        <f t="shared" si="196"/>
        <v xml:space="preserve">D1208 </v>
      </c>
      <c r="B12594" s="231" t="s">
        <v>19518</v>
      </c>
      <c r="C12594" s="232"/>
      <c r="D12594" s="233" t="s">
        <v>1193</v>
      </c>
      <c r="E12594" s="233"/>
      <c r="F12594" s="234" t="s">
        <v>19519</v>
      </c>
      <c r="G12594" s="235">
        <v>0</v>
      </c>
      <c r="H12594" s="235">
        <v>0</v>
      </c>
      <c r="I12594" s="235">
        <v>0</v>
      </c>
      <c r="J12594" s="235">
        <v>0</v>
      </c>
      <c r="K12594" s="235">
        <v>0</v>
      </c>
      <c r="L12594" s="235">
        <v>0</v>
      </c>
      <c r="M12594" s="236" t="s">
        <v>583</v>
      </c>
    </row>
    <row r="12595" spans="1:13">
      <c r="A12595" s="106" t="str">
        <f t="shared" si="196"/>
        <v xml:space="preserve">D1301 </v>
      </c>
      <c r="B12595" s="231" t="s">
        <v>21538</v>
      </c>
      <c r="C12595" s="232"/>
      <c r="D12595" s="233" t="s">
        <v>1193</v>
      </c>
      <c r="E12595" s="233"/>
      <c r="F12595" s="234" t="s">
        <v>21539</v>
      </c>
      <c r="G12595" s="235">
        <v>0</v>
      </c>
      <c r="H12595" s="235">
        <v>0</v>
      </c>
      <c r="I12595" s="235">
        <v>0</v>
      </c>
      <c r="J12595" s="235">
        <v>0</v>
      </c>
      <c r="K12595" s="235">
        <v>0</v>
      </c>
      <c r="L12595" s="235">
        <v>0</v>
      </c>
      <c r="M12595" s="236" t="s">
        <v>991</v>
      </c>
    </row>
    <row r="12596" spans="1:13">
      <c r="A12596" s="106" t="str">
        <f t="shared" si="196"/>
        <v xml:space="preserve">D1310 </v>
      </c>
      <c r="B12596" s="231" t="s">
        <v>19520</v>
      </c>
      <c r="C12596" s="232"/>
      <c r="D12596" s="233" t="s">
        <v>1193</v>
      </c>
      <c r="E12596" s="233"/>
      <c r="F12596" s="234" t="s">
        <v>19521</v>
      </c>
      <c r="G12596" s="235">
        <v>0</v>
      </c>
      <c r="H12596" s="235">
        <v>0</v>
      </c>
      <c r="I12596" s="235">
        <v>0</v>
      </c>
      <c r="J12596" s="235">
        <v>0</v>
      </c>
      <c r="K12596" s="235">
        <v>0</v>
      </c>
      <c r="L12596" s="235">
        <v>0</v>
      </c>
      <c r="M12596" s="236" t="s">
        <v>583</v>
      </c>
    </row>
    <row r="12597" spans="1:13">
      <c r="A12597" s="106" t="str">
        <f t="shared" si="196"/>
        <v xml:space="preserve">D1320 </v>
      </c>
      <c r="B12597" s="231" t="s">
        <v>19522</v>
      </c>
      <c r="C12597" s="232"/>
      <c r="D12597" s="233" t="s">
        <v>1193</v>
      </c>
      <c r="E12597" s="233"/>
      <c r="F12597" s="234" t="s">
        <v>19523</v>
      </c>
      <c r="G12597" s="235">
        <v>0</v>
      </c>
      <c r="H12597" s="235">
        <v>0</v>
      </c>
      <c r="I12597" s="235">
        <v>0</v>
      </c>
      <c r="J12597" s="235">
        <v>0</v>
      </c>
      <c r="K12597" s="235">
        <v>0</v>
      </c>
      <c r="L12597" s="235">
        <v>0</v>
      </c>
      <c r="M12597" s="236" t="s">
        <v>583</v>
      </c>
    </row>
    <row r="12598" spans="1:13">
      <c r="A12598" s="106" t="str">
        <f t="shared" si="196"/>
        <v xml:space="preserve">D1321 </v>
      </c>
      <c r="B12598" s="231" t="s">
        <v>19524</v>
      </c>
      <c r="C12598" s="232"/>
      <c r="D12598" s="233" t="s">
        <v>1193</v>
      </c>
      <c r="E12598" s="233"/>
      <c r="F12598" s="234" t="s">
        <v>19525</v>
      </c>
      <c r="G12598" s="235">
        <v>0</v>
      </c>
      <c r="H12598" s="235">
        <v>0</v>
      </c>
      <c r="I12598" s="235">
        <v>0</v>
      </c>
      <c r="J12598" s="235">
        <v>0</v>
      </c>
      <c r="K12598" s="235">
        <v>0</v>
      </c>
      <c r="L12598" s="235">
        <v>0</v>
      </c>
      <c r="M12598" s="236" t="s">
        <v>583</v>
      </c>
    </row>
    <row r="12599" spans="1:13">
      <c r="A12599" s="106" t="str">
        <f t="shared" si="196"/>
        <v xml:space="preserve">D1330 </v>
      </c>
      <c r="B12599" s="231" t="s">
        <v>19526</v>
      </c>
      <c r="C12599" s="232"/>
      <c r="D12599" s="233" t="s">
        <v>1193</v>
      </c>
      <c r="E12599" s="233"/>
      <c r="F12599" s="234" t="s">
        <v>19527</v>
      </c>
      <c r="G12599" s="235">
        <v>0</v>
      </c>
      <c r="H12599" s="235">
        <v>0</v>
      </c>
      <c r="I12599" s="235">
        <v>0</v>
      </c>
      <c r="J12599" s="235">
        <v>0</v>
      </c>
      <c r="K12599" s="235">
        <v>0</v>
      </c>
      <c r="L12599" s="235">
        <v>0</v>
      </c>
      <c r="M12599" s="236" t="s">
        <v>583</v>
      </c>
    </row>
    <row r="12600" spans="1:13">
      <c r="A12600" s="106" t="str">
        <f t="shared" si="196"/>
        <v xml:space="preserve">D1351 </v>
      </c>
      <c r="B12600" s="231" t="s">
        <v>19528</v>
      </c>
      <c r="C12600" s="232"/>
      <c r="D12600" s="233" t="s">
        <v>1193</v>
      </c>
      <c r="E12600" s="233"/>
      <c r="F12600" s="234" t="s">
        <v>19529</v>
      </c>
      <c r="G12600" s="235">
        <v>0</v>
      </c>
      <c r="H12600" s="235">
        <v>0</v>
      </c>
      <c r="I12600" s="235">
        <v>0</v>
      </c>
      <c r="J12600" s="235">
        <v>0</v>
      </c>
      <c r="K12600" s="235">
        <v>0</v>
      </c>
      <c r="L12600" s="235">
        <v>0</v>
      </c>
      <c r="M12600" s="236" t="s">
        <v>583</v>
      </c>
    </row>
    <row r="12601" spans="1:13">
      <c r="A12601" s="106" t="str">
        <f t="shared" si="196"/>
        <v xml:space="preserve">D1352 </v>
      </c>
      <c r="B12601" s="231" t="s">
        <v>19530</v>
      </c>
      <c r="C12601" s="232"/>
      <c r="D12601" s="233" t="s">
        <v>1193</v>
      </c>
      <c r="E12601" s="233"/>
      <c r="F12601" s="234" t="s">
        <v>19531</v>
      </c>
      <c r="G12601" s="235">
        <v>0</v>
      </c>
      <c r="H12601" s="235">
        <v>0</v>
      </c>
      <c r="I12601" s="235">
        <v>0</v>
      </c>
      <c r="J12601" s="235">
        <v>0</v>
      </c>
      <c r="K12601" s="235">
        <v>0</v>
      </c>
      <c r="L12601" s="235">
        <v>0</v>
      </c>
      <c r="M12601" s="236" t="s">
        <v>583</v>
      </c>
    </row>
    <row r="12602" spans="1:13">
      <c r="A12602" s="106" t="str">
        <f t="shared" si="196"/>
        <v xml:space="preserve">D1353 </v>
      </c>
      <c r="B12602" s="231" t="s">
        <v>19532</v>
      </c>
      <c r="C12602" s="232"/>
      <c r="D12602" s="233" t="s">
        <v>1193</v>
      </c>
      <c r="E12602" s="233"/>
      <c r="F12602" s="234" t="s">
        <v>19533</v>
      </c>
      <c r="G12602" s="235">
        <v>0</v>
      </c>
      <c r="H12602" s="235">
        <v>0</v>
      </c>
      <c r="I12602" s="235">
        <v>0</v>
      </c>
      <c r="J12602" s="235">
        <v>0</v>
      </c>
      <c r="K12602" s="235">
        <v>0</v>
      </c>
      <c r="L12602" s="235">
        <v>0</v>
      </c>
      <c r="M12602" s="236" t="s">
        <v>583</v>
      </c>
    </row>
    <row r="12603" spans="1:13">
      <c r="A12603" s="106" t="str">
        <f t="shared" si="196"/>
        <v xml:space="preserve">D1354 </v>
      </c>
      <c r="B12603" s="231" t="s">
        <v>19534</v>
      </c>
      <c r="C12603" s="232"/>
      <c r="D12603" s="233" t="s">
        <v>1193</v>
      </c>
      <c r="E12603" s="233"/>
      <c r="F12603" s="234" t="s">
        <v>19535</v>
      </c>
      <c r="G12603" s="235">
        <v>0</v>
      </c>
      <c r="H12603" s="235">
        <v>0</v>
      </c>
      <c r="I12603" s="235">
        <v>0</v>
      </c>
      <c r="J12603" s="235">
        <v>0</v>
      </c>
      <c r="K12603" s="235">
        <v>0</v>
      </c>
      <c r="L12603" s="235">
        <v>0</v>
      </c>
      <c r="M12603" s="236" t="s">
        <v>583</v>
      </c>
    </row>
    <row r="12604" spans="1:13">
      <c r="A12604" s="106" t="str">
        <f t="shared" si="196"/>
        <v xml:space="preserve">D1355 </v>
      </c>
      <c r="B12604" s="231" t="s">
        <v>19536</v>
      </c>
      <c r="C12604" s="232"/>
      <c r="D12604" s="233" t="s">
        <v>1193</v>
      </c>
      <c r="E12604" s="233"/>
      <c r="F12604" s="234" t="s">
        <v>19537</v>
      </c>
      <c r="G12604" s="235">
        <v>0</v>
      </c>
      <c r="H12604" s="235">
        <v>0</v>
      </c>
      <c r="I12604" s="235">
        <v>0</v>
      </c>
      <c r="J12604" s="235">
        <v>0</v>
      </c>
      <c r="K12604" s="235">
        <v>0</v>
      </c>
      <c r="L12604" s="235">
        <v>0</v>
      </c>
      <c r="M12604" s="236" t="s">
        <v>583</v>
      </c>
    </row>
    <row r="12605" spans="1:13">
      <c r="A12605" s="106" t="str">
        <f t="shared" si="196"/>
        <v xml:space="preserve">D1510 </v>
      </c>
      <c r="B12605" s="231" t="s">
        <v>19538</v>
      </c>
      <c r="C12605" s="232"/>
      <c r="D12605" s="233" t="s">
        <v>1193</v>
      </c>
      <c r="E12605" s="233"/>
      <c r="F12605" s="234" t="s">
        <v>19539</v>
      </c>
      <c r="G12605" s="235">
        <v>0</v>
      </c>
      <c r="H12605" s="235">
        <v>0</v>
      </c>
      <c r="I12605" s="235">
        <v>0</v>
      </c>
      <c r="J12605" s="235">
        <v>0</v>
      </c>
      <c r="K12605" s="235">
        <v>0</v>
      </c>
      <c r="L12605" s="235">
        <v>0</v>
      </c>
      <c r="M12605" s="236" t="s">
        <v>991</v>
      </c>
    </row>
    <row r="12606" spans="1:13">
      <c r="A12606" s="106" t="str">
        <f t="shared" si="196"/>
        <v xml:space="preserve">D1516 </v>
      </c>
      <c r="B12606" s="231" t="s">
        <v>19540</v>
      </c>
      <c r="C12606" s="232"/>
      <c r="D12606" s="233" t="s">
        <v>1193</v>
      </c>
      <c r="E12606" s="233"/>
      <c r="F12606" s="234" t="s">
        <v>19541</v>
      </c>
      <c r="G12606" s="235">
        <v>0</v>
      </c>
      <c r="H12606" s="235">
        <v>0</v>
      </c>
      <c r="I12606" s="235">
        <v>0</v>
      </c>
      <c r="J12606" s="235">
        <v>0</v>
      </c>
      <c r="K12606" s="235">
        <v>0</v>
      </c>
      <c r="L12606" s="235">
        <v>0</v>
      </c>
      <c r="M12606" s="236" t="s">
        <v>991</v>
      </c>
    </row>
    <row r="12607" spans="1:13">
      <c r="A12607" s="106" t="str">
        <f t="shared" si="196"/>
        <v xml:space="preserve">D1517 </v>
      </c>
      <c r="B12607" s="231" t="s">
        <v>19542</v>
      </c>
      <c r="C12607" s="232"/>
      <c r="D12607" s="233" t="s">
        <v>1193</v>
      </c>
      <c r="E12607" s="233"/>
      <c r="F12607" s="234" t="s">
        <v>19543</v>
      </c>
      <c r="G12607" s="235">
        <v>0</v>
      </c>
      <c r="H12607" s="235">
        <v>0</v>
      </c>
      <c r="I12607" s="235">
        <v>0</v>
      </c>
      <c r="J12607" s="235">
        <v>0</v>
      </c>
      <c r="K12607" s="235">
        <v>0</v>
      </c>
      <c r="L12607" s="235">
        <v>0</v>
      </c>
      <c r="M12607" s="236" t="s">
        <v>991</v>
      </c>
    </row>
    <row r="12608" spans="1:13">
      <c r="A12608" s="106" t="str">
        <f t="shared" si="196"/>
        <v xml:space="preserve">D1520 </v>
      </c>
      <c r="B12608" s="231" t="s">
        <v>19544</v>
      </c>
      <c r="C12608" s="232"/>
      <c r="D12608" s="233" t="s">
        <v>1193</v>
      </c>
      <c r="E12608" s="233"/>
      <c r="F12608" s="234" t="s">
        <v>19545</v>
      </c>
      <c r="G12608" s="235">
        <v>0</v>
      </c>
      <c r="H12608" s="235">
        <v>0</v>
      </c>
      <c r="I12608" s="235">
        <v>0</v>
      </c>
      <c r="J12608" s="235">
        <v>0</v>
      </c>
      <c r="K12608" s="235">
        <v>0</v>
      </c>
      <c r="L12608" s="235">
        <v>0</v>
      </c>
      <c r="M12608" s="236" t="s">
        <v>991</v>
      </c>
    </row>
    <row r="12609" spans="1:13">
      <c r="A12609" s="106" t="str">
        <f t="shared" si="196"/>
        <v xml:space="preserve">D1526 </v>
      </c>
      <c r="B12609" s="231" t="s">
        <v>19546</v>
      </c>
      <c r="C12609" s="232"/>
      <c r="D12609" s="233" t="s">
        <v>1193</v>
      </c>
      <c r="E12609" s="233"/>
      <c r="F12609" s="234" t="s">
        <v>19547</v>
      </c>
      <c r="G12609" s="235">
        <v>0</v>
      </c>
      <c r="H12609" s="235">
        <v>0</v>
      </c>
      <c r="I12609" s="235">
        <v>0</v>
      </c>
      <c r="J12609" s="235">
        <v>0</v>
      </c>
      <c r="K12609" s="235">
        <v>0</v>
      </c>
      <c r="L12609" s="235">
        <v>0</v>
      </c>
      <c r="M12609" s="236" t="s">
        <v>991</v>
      </c>
    </row>
    <row r="12610" spans="1:13">
      <c r="A12610" s="106" t="str">
        <f t="shared" si="196"/>
        <v xml:space="preserve">D1527 </v>
      </c>
      <c r="B12610" s="231" t="s">
        <v>19548</v>
      </c>
      <c r="C12610" s="232"/>
      <c r="D12610" s="233" t="s">
        <v>1193</v>
      </c>
      <c r="E12610" s="233"/>
      <c r="F12610" s="234" t="s">
        <v>19549</v>
      </c>
      <c r="G12610" s="235">
        <v>0</v>
      </c>
      <c r="H12610" s="235">
        <v>0</v>
      </c>
      <c r="I12610" s="235">
        <v>0</v>
      </c>
      <c r="J12610" s="235">
        <v>0</v>
      </c>
      <c r="K12610" s="235">
        <v>0</v>
      </c>
      <c r="L12610" s="235">
        <v>0</v>
      </c>
      <c r="M12610" s="236" t="s">
        <v>991</v>
      </c>
    </row>
    <row r="12611" spans="1:13">
      <c r="A12611" s="106" t="str">
        <f t="shared" ref="A12611:A12674" si="197">B12611&amp;" "&amp;C12611</f>
        <v xml:space="preserve">D1551 </v>
      </c>
      <c r="B12611" s="231" t="s">
        <v>19550</v>
      </c>
      <c r="C12611" s="232"/>
      <c r="D12611" s="233" t="s">
        <v>1193</v>
      </c>
      <c r="E12611" s="233"/>
      <c r="F12611" s="234" t="s">
        <v>19551</v>
      </c>
      <c r="G12611" s="235">
        <v>0</v>
      </c>
      <c r="H12611" s="235">
        <v>0</v>
      </c>
      <c r="I12611" s="235">
        <v>0</v>
      </c>
      <c r="J12611" s="235">
        <v>0</v>
      </c>
      <c r="K12611" s="235">
        <v>0</v>
      </c>
      <c r="L12611" s="235">
        <v>0</v>
      </c>
      <c r="M12611" s="236" t="s">
        <v>583</v>
      </c>
    </row>
    <row r="12612" spans="1:13">
      <c r="A12612" s="106" t="str">
        <f t="shared" si="197"/>
        <v xml:space="preserve">D1552 </v>
      </c>
      <c r="B12612" s="231" t="s">
        <v>19552</v>
      </c>
      <c r="C12612" s="232"/>
      <c r="D12612" s="233" t="s">
        <v>1193</v>
      </c>
      <c r="E12612" s="233"/>
      <c r="F12612" s="234" t="s">
        <v>19553</v>
      </c>
      <c r="G12612" s="235">
        <v>0</v>
      </c>
      <c r="H12612" s="235">
        <v>0</v>
      </c>
      <c r="I12612" s="235">
        <v>0</v>
      </c>
      <c r="J12612" s="235">
        <v>0</v>
      </c>
      <c r="K12612" s="235">
        <v>0</v>
      </c>
      <c r="L12612" s="235">
        <v>0</v>
      </c>
      <c r="M12612" s="236" t="s">
        <v>583</v>
      </c>
    </row>
    <row r="12613" spans="1:13">
      <c r="A12613" s="106" t="str">
        <f t="shared" si="197"/>
        <v xml:space="preserve">D1553 </v>
      </c>
      <c r="B12613" s="231" t="s">
        <v>19554</v>
      </c>
      <c r="C12613" s="232"/>
      <c r="D12613" s="233" t="s">
        <v>1193</v>
      </c>
      <c r="E12613" s="233"/>
      <c r="F12613" s="234" t="s">
        <v>19555</v>
      </c>
      <c r="G12613" s="235">
        <v>0</v>
      </c>
      <c r="H12613" s="235">
        <v>0</v>
      </c>
      <c r="I12613" s="235">
        <v>0</v>
      </c>
      <c r="J12613" s="235">
        <v>0</v>
      </c>
      <c r="K12613" s="235">
        <v>0</v>
      </c>
      <c r="L12613" s="235">
        <v>0</v>
      </c>
      <c r="M12613" s="236" t="s">
        <v>583</v>
      </c>
    </row>
    <row r="12614" spans="1:13">
      <c r="A12614" s="106" t="str">
        <f t="shared" si="197"/>
        <v xml:space="preserve">D1556 </v>
      </c>
      <c r="B12614" s="231" t="s">
        <v>19556</v>
      </c>
      <c r="C12614" s="232"/>
      <c r="D12614" s="233" t="s">
        <v>1193</v>
      </c>
      <c r="E12614" s="233"/>
      <c r="F12614" s="234" t="s">
        <v>19557</v>
      </c>
      <c r="G12614" s="235">
        <v>0</v>
      </c>
      <c r="H12614" s="235">
        <v>0</v>
      </c>
      <c r="I12614" s="235">
        <v>0</v>
      </c>
      <c r="J12614" s="235">
        <v>0</v>
      </c>
      <c r="K12614" s="235">
        <v>0</v>
      </c>
      <c r="L12614" s="235">
        <v>0</v>
      </c>
      <c r="M12614" s="236" t="s">
        <v>583</v>
      </c>
    </row>
    <row r="12615" spans="1:13">
      <c r="A12615" s="106" t="str">
        <f t="shared" si="197"/>
        <v xml:space="preserve">D1557 </v>
      </c>
      <c r="B12615" s="231" t="s">
        <v>19558</v>
      </c>
      <c r="C12615" s="232"/>
      <c r="D12615" s="233" t="s">
        <v>1193</v>
      </c>
      <c r="E12615" s="233"/>
      <c r="F12615" s="234" t="s">
        <v>19559</v>
      </c>
      <c r="G12615" s="235">
        <v>0</v>
      </c>
      <c r="H12615" s="235">
        <v>0</v>
      </c>
      <c r="I12615" s="235">
        <v>0</v>
      </c>
      <c r="J12615" s="235">
        <v>0</v>
      </c>
      <c r="K12615" s="235">
        <v>0</v>
      </c>
      <c r="L12615" s="235">
        <v>0</v>
      </c>
      <c r="M12615" s="236" t="s">
        <v>583</v>
      </c>
    </row>
    <row r="12616" spans="1:13">
      <c r="A12616" s="106" t="str">
        <f t="shared" si="197"/>
        <v xml:space="preserve">D1558 </v>
      </c>
      <c r="B12616" s="231" t="s">
        <v>19560</v>
      </c>
      <c r="C12616" s="232"/>
      <c r="D12616" s="233" t="s">
        <v>1193</v>
      </c>
      <c r="E12616" s="233"/>
      <c r="F12616" s="234" t="s">
        <v>19561</v>
      </c>
      <c r="G12616" s="235">
        <v>0</v>
      </c>
      <c r="H12616" s="235">
        <v>0</v>
      </c>
      <c r="I12616" s="235">
        <v>0</v>
      </c>
      <c r="J12616" s="235">
        <v>0</v>
      </c>
      <c r="K12616" s="235">
        <v>0</v>
      </c>
      <c r="L12616" s="235">
        <v>0</v>
      </c>
      <c r="M12616" s="236" t="s">
        <v>583</v>
      </c>
    </row>
    <row r="12617" spans="1:13">
      <c r="A12617" s="106" t="str">
        <f t="shared" si="197"/>
        <v xml:space="preserve">D1575 </v>
      </c>
      <c r="B12617" s="231" t="s">
        <v>19562</v>
      </c>
      <c r="C12617" s="232"/>
      <c r="D12617" s="233" t="s">
        <v>1193</v>
      </c>
      <c r="E12617" s="233"/>
      <c r="F12617" s="234" t="s">
        <v>19563</v>
      </c>
      <c r="G12617" s="235">
        <v>0</v>
      </c>
      <c r="H12617" s="235">
        <v>0</v>
      </c>
      <c r="I12617" s="235">
        <v>0</v>
      </c>
      <c r="J12617" s="235">
        <v>0</v>
      </c>
      <c r="K12617" s="235">
        <v>0</v>
      </c>
      <c r="L12617" s="235">
        <v>0</v>
      </c>
      <c r="M12617" s="236" t="s">
        <v>991</v>
      </c>
    </row>
    <row r="12618" spans="1:13">
      <c r="A12618" s="106" t="str">
        <f t="shared" si="197"/>
        <v xml:space="preserve">D1701 </v>
      </c>
      <c r="B12618" s="231" t="s">
        <v>19564</v>
      </c>
      <c r="C12618" s="232"/>
      <c r="D12618" s="233" t="s">
        <v>582</v>
      </c>
      <c r="E12618" s="233"/>
      <c r="F12618" s="234" t="s">
        <v>19565</v>
      </c>
      <c r="G12618" s="235">
        <v>0</v>
      </c>
      <c r="H12618" s="235">
        <v>0</v>
      </c>
      <c r="I12618" s="235">
        <v>0</v>
      </c>
      <c r="J12618" s="235">
        <v>0</v>
      </c>
      <c r="K12618" s="235">
        <v>0</v>
      </c>
      <c r="L12618" s="235">
        <v>0</v>
      </c>
      <c r="M12618" s="236" t="s">
        <v>583</v>
      </c>
    </row>
    <row r="12619" spans="1:13">
      <c r="A12619" s="106" t="str">
        <f t="shared" si="197"/>
        <v xml:space="preserve">D1702 </v>
      </c>
      <c r="B12619" s="231" t="s">
        <v>19566</v>
      </c>
      <c r="C12619" s="232"/>
      <c r="D12619" s="233" t="s">
        <v>582</v>
      </c>
      <c r="E12619" s="233"/>
      <c r="F12619" s="234" t="s">
        <v>19567</v>
      </c>
      <c r="G12619" s="235">
        <v>0</v>
      </c>
      <c r="H12619" s="235">
        <v>0</v>
      </c>
      <c r="I12619" s="235">
        <v>0</v>
      </c>
      <c r="J12619" s="235">
        <v>0</v>
      </c>
      <c r="K12619" s="235">
        <v>0</v>
      </c>
      <c r="L12619" s="235">
        <v>0</v>
      </c>
      <c r="M12619" s="236" t="s">
        <v>583</v>
      </c>
    </row>
    <row r="12620" spans="1:13">
      <c r="A12620" s="106" t="str">
        <f t="shared" si="197"/>
        <v xml:space="preserve">D1703 </v>
      </c>
      <c r="B12620" s="231" t="s">
        <v>19568</v>
      </c>
      <c r="C12620" s="232"/>
      <c r="D12620" s="233" t="s">
        <v>582</v>
      </c>
      <c r="E12620" s="233"/>
      <c r="F12620" s="234" t="s">
        <v>19569</v>
      </c>
      <c r="G12620" s="235">
        <v>0</v>
      </c>
      <c r="H12620" s="235">
        <v>0</v>
      </c>
      <c r="I12620" s="235">
        <v>0</v>
      </c>
      <c r="J12620" s="235">
        <v>0</v>
      </c>
      <c r="K12620" s="235">
        <v>0</v>
      </c>
      <c r="L12620" s="235">
        <v>0</v>
      </c>
      <c r="M12620" s="236" t="s">
        <v>583</v>
      </c>
    </row>
    <row r="12621" spans="1:13">
      <c r="A12621" s="106" t="str">
        <f t="shared" si="197"/>
        <v xml:space="preserve">D1704 </v>
      </c>
      <c r="B12621" s="231" t="s">
        <v>19570</v>
      </c>
      <c r="C12621" s="232"/>
      <c r="D12621" s="233" t="s">
        <v>582</v>
      </c>
      <c r="E12621" s="233"/>
      <c r="F12621" s="234" t="s">
        <v>19571</v>
      </c>
      <c r="G12621" s="235">
        <v>0</v>
      </c>
      <c r="H12621" s="235">
        <v>0</v>
      </c>
      <c r="I12621" s="235">
        <v>0</v>
      </c>
      <c r="J12621" s="235">
        <v>0</v>
      </c>
      <c r="K12621" s="235">
        <v>0</v>
      </c>
      <c r="L12621" s="235">
        <v>0</v>
      </c>
      <c r="M12621" s="236" t="s">
        <v>583</v>
      </c>
    </row>
    <row r="12622" spans="1:13">
      <c r="A12622" s="106" t="str">
        <f t="shared" si="197"/>
        <v xml:space="preserve">D1705 </v>
      </c>
      <c r="B12622" s="231" t="s">
        <v>19572</v>
      </c>
      <c r="C12622" s="232"/>
      <c r="D12622" s="233" t="s">
        <v>582</v>
      </c>
      <c r="E12622" s="233"/>
      <c r="F12622" s="234" t="s">
        <v>19573</v>
      </c>
      <c r="G12622" s="235">
        <v>0</v>
      </c>
      <c r="H12622" s="235">
        <v>0</v>
      </c>
      <c r="I12622" s="235">
        <v>0</v>
      </c>
      <c r="J12622" s="235">
        <v>0</v>
      </c>
      <c r="K12622" s="235">
        <v>0</v>
      </c>
      <c r="L12622" s="235">
        <v>0</v>
      </c>
      <c r="M12622" s="236" t="s">
        <v>583</v>
      </c>
    </row>
    <row r="12623" spans="1:13">
      <c r="A12623" s="106" t="str">
        <f t="shared" si="197"/>
        <v xml:space="preserve">D1706 </v>
      </c>
      <c r="B12623" s="231" t="s">
        <v>19574</v>
      </c>
      <c r="C12623" s="232"/>
      <c r="D12623" s="233" t="s">
        <v>582</v>
      </c>
      <c r="E12623" s="233"/>
      <c r="F12623" s="234" t="s">
        <v>19575</v>
      </c>
      <c r="G12623" s="235">
        <v>0</v>
      </c>
      <c r="H12623" s="235">
        <v>0</v>
      </c>
      <c r="I12623" s="235">
        <v>0</v>
      </c>
      <c r="J12623" s="235">
        <v>0</v>
      </c>
      <c r="K12623" s="235">
        <v>0</v>
      </c>
      <c r="L12623" s="235">
        <v>0</v>
      </c>
      <c r="M12623" s="236" t="s">
        <v>583</v>
      </c>
    </row>
    <row r="12624" spans="1:13">
      <c r="A12624" s="106" t="str">
        <f t="shared" si="197"/>
        <v xml:space="preserve">D1707 </v>
      </c>
      <c r="B12624" s="231" t="s">
        <v>19576</v>
      </c>
      <c r="C12624" s="232"/>
      <c r="D12624" s="233" t="s">
        <v>582</v>
      </c>
      <c r="E12624" s="233"/>
      <c r="F12624" s="234" t="s">
        <v>19577</v>
      </c>
      <c r="G12624" s="235">
        <v>0</v>
      </c>
      <c r="H12624" s="235">
        <v>0</v>
      </c>
      <c r="I12624" s="235">
        <v>0</v>
      </c>
      <c r="J12624" s="235">
        <v>0</v>
      </c>
      <c r="K12624" s="235">
        <v>0</v>
      </c>
      <c r="L12624" s="235">
        <v>0</v>
      </c>
      <c r="M12624" s="236" t="s">
        <v>583</v>
      </c>
    </row>
    <row r="12625" spans="1:13">
      <c r="A12625" s="106" t="str">
        <f t="shared" si="197"/>
        <v xml:space="preserve">D1708 </v>
      </c>
      <c r="B12625" s="231" t="s">
        <v>19578</v>
      </c>
      <c r="C12625" s="232"/>
      <c r="D12625" s="233" t="s">
        <v>582</v>
      </c>
      <c r="E12625" s="233"/>
      <c r="F12625" s="234" t="s">
        <v>19579</v>
      </c>
      <c r="G12625" s="235">
        <v>0</v>
      </c>
      <c r="H12625" s="235">
        <v>0</v>
      </c>
      <c r="I12625" s="235">
        <v>0</v>
      </c>
      <c r="J12625" s="235">
        <v>0</v>
      </c>
      <c r="K12625" s="235">
        <v>0</v>
      </c>
      <c r="L12625" s="235">
        <v>0</v>
      </c>
      <c r="M12625" s="236" t="s">
        <v>583</v>
      </c>
    </row>
    <row r="12626" spans="1:13">
      <c r="A12626" s="106" t="str">
        <f t="shared" si="197"/>
        <v xml:space="preserve">D1709 </v>
      </c>
      <c r="B12626" s="231" t="s">
        <v>19580</v>
      </c>
      <c r="C12626" s="232"/>
      <c r="D12626" s="233" t="s">
        <v>582</v>
      </c>
      <c r="E12626" s="233"/>
      <c r="F12626" s="234" t="s">
        <v>19581</v>
      </c>
      <c r="G12626" s="235">
        <v>0</v>
      </c>
      <c r="H12626" s="235">
        <v>0</v>
      </c>
      <c r="I12626" s="235">
        <v>0</v>
      </c>
      <c r="J12626" s="235">
        <v>0</v>
      </c>
      <c r="K12626" s="235">
        <v>0</v>
      </c>
      <c r="L12626" s="235">
        <v>0</v>
      </c>
      <c r="M12626" s="236" t="s">
        <v>583</v>
      </c>
    </row>
    <row r="12627" spans="1:13">
      <c r="A12627" s="106" t="str">
        <f t="shared" si="197"/>
        <v xml:space="preserve">D1710 </v>
      </c>
      <c r="B12627" s="231" t="s">
        <v>19582</v>
      </c>
      <c r="C12627" s="232"/>
      <c r="D12627" s="233" t="s">
        <v>582</v>
      </c>
      <c r="E12627" s="233"/>
      <c r="F12627" s="234" t="s">
        <v>19583</v>
      </c>
      <c r="G12627" s="235">
        <v>0</v>
      </c>
      <c r="H12627" s="235">
        <v>0</v>
      </c>
      <c r="I12627" s="235">
        <v>0</v>
      </c>
      <c r="J12627" s="235">
        <v>0</v>
      </c>
      <c r="K12627" s="235">
        <v>0</v>
      </c>
      <c r="L12627" s="235">
        <v>0</v>
      </c>
      <c r="M12627" s="236" t="s">
        <v>583</v>
      </c>
    </row>
    <row r="12628" spans="1:13">
      <c r="A12628" s="106" t="str">
        <f t="shared" si="197"/>
        <v xml:space="preserve">D1711 </v>
      </c>
      <c r="B12628" s="231" t="s">
        <v>19584</v>
      </c>
      <c r="C12628" s="232"/>
      <c r="D12628" s="233" t="s">
        <v>582</v>
      </c>
      <c r="E12628" s="233"/>
      <c r="F12628" s="234" t="s">
        <v>19585</v>
      </c>
      <c r="G12628" s="235">
        <v>0</v>
      </c>
      <c r="H12628" s="235">
        <v>0</v>
      </c>
      <c r="I12628" s="235">
        <v>0</v>
      </c>
      <c r="J12628" s="235">
        <v>0</v>
      </c>
      <c r="K12628" s="235">
        <v>0</v>
      </c>
      <c r="L12628" s="235">
        <v>0</v>
      </c>
      <c r="M12628" s="236" t="s">
        <v>583</v>
      </c>
    </row>
    <row r="12629" spans="1:13">
      <c r="A12629" s="106" t="str">
        <f t="shared" si="197"/>
        <v xml:space="preserve">D1712 </v>
      </c>
      <c r="B12629" s="231" t="s">
        <v>19586</v>
      </c>
      <c r="C12629" s="232"/>
      <c r="D12629" s="233" t="s">
        <v>582</v>
      </c>
      <c r="E12629" s="233"/>
      <c r="F12629" s="234" t="s">
        <v>19587</v>
      </c>
      <c r="G12629" s="235">
        <v>0</v>
      </c>
      <c r="H12629" s="235">
        <v>0</v>
      </c>
      <c r="I12629" s="235">
        <v>0</v>
      </c>
      <c r="J12629" s="235">
        <v>0</v>
      </c>
      <c r="K12629" s="235">
        <v>0</v>
      </c>
      <c r="L12629" s="235">
        <v>0</v>
      </c>
      <c r="M12629" s="236" t="s">
        <v>583</v>
      </c>
    </row>
    <row r="12630" spans="1:13">
      <c r="A12630" s="106" t="str">
        <f t="shared" si="197"/>
        <v xml:space="preserve">D1713 </v>
      </c>
      <c r="B12630" s="231" t="s">
        <v>19588</v>
      </c>
      <c r="C12630" s="232"/>
      <c r="D12630" s="233" t="s">
        <v>582</v>
      </c>
      <c r="E12630" s="233"/>
      <c r="F12630" s="234" t="s">
        <v>19589</v>
      </c>
      <c r="G12630" s="235">
        <v>0</v>
      </c>
      <c r="H12630" s="235">
        <v>0</v>
      </c>
      <c r="I12630" s="235">
        <v>0</v>
      </c>
      <c r="J12630" s="235">
        <v>0</v>
      </c>
      <c r="K12630" s="235">
        <v>0</v>
      </c>
      <c r="L12630" s="235">
        <v>0</v>
      </c>
      <c r="M12630" s="236" t="s">
        <v>583</v>
      </c>
    </row>
    <row r="12631" spans="1:13">
      <c r="A12631" s="106" t="str">
        <f t="shared" si="197"/>
        <v xml:space="preserve">D1714 </v>
      </c>
      <c r="B12631" s="231" t="s">
        <v>19590</v>
      </c>
      <c r="C12631" s="232"/>
      <c r="D12631" s="233" t="s">
        <v>582</v>
      </c>
      <c r="E12631" s="233"/>
      <c r="F12631" s="234" t="s">
        <v>19591</v>
      </c>
      <c r="G12631" s="235">
        <v>0</v>
      </c>
      <c r="H12631" s="235">
        <v>0</v>
      </c>
      <c r="I12631" s="235">
        <v>0</v>
      </c>
      <c r="J12631" s="235">
        <v>0</v>
      </c>
      <c r="K12631" s="235">
        <v>0</v>
      </c>
      <c r="L12631" s="235">
        <v>0</v>
      </c>
      <c r="M12631" s="236" t="s">
        <v>583</v>
      </c>
    </row>
    <row r="12632" spans="1:13">
      <c r="A12632" s="106" t="str">
        <f t="shared" si="197"/>
        <v xml:space="preserve">D1781 </v>
      </c>
      <c r="B12632" s="231" t="s">
        <v>19592</v>
      </c>
      <c r="C12632" s="232"/>
      <c r="D12632" s="233" t="s">
        <v>582</v>
      </c>
      <c r="E12632" s="233"/>
      <c r="F12632" s="234" t="s">
        <v>19593</v>
      </c>
      <c r="G12632" s="235">
        <v>0</v>
      </c>
      <c r="H12632" s="235">
        <v>0</v>
      </c>
      <c r="I12632" s="235">
        <v>0</v>
      </c>
      <c r="J12632" s="235">
        <v>0</v>
      </c>
      <c r="K12632" s="235">
        <v>0</v>
      </c>
      <c r="L12632" s="235">
        <v>0</v>
      </c>
      <c r="M12632" s="236" t="s">
        <v>583</v>
      </c>
    </row>
    <row r="12633" spans="1:13">
      <c r="A12633" s="106" t="str">
        <f t="shared" si="197"/>
        <v xml:space="preserve">D1782 </v>
      </c>
      <c r="B12633" s="231" t="s">
        <v>19594</v>
      </c>
      <c r="C12633" s="232"/>
      <c r="D12633" s="233" t="s">
        <v>582</v>
      </c>
      <c r="E12633" s="233"/>
      <c r="F12633" s="234" t="s">
        <v>19595</v>
      </c>
      <c r="G12633" s="235">
        <v>0</v>
      </c>
      <c r="H12633" s="235">
        <v>0</v>
      </c>
      <c r="I12633" s="235">
        <v>0</v>
      </c>
      <c r="J12633" s="235">
        <v>0</v>
      </c>
      <c r="K12633" s="235">
        <v>0</v>
      </c>
      <c r="L12633" s="235">
        <v>0</v>
      </c>
      <c r="M12633" s="236" t="s">
        <v>583</v>
      </c>
    </row>
    <row r="12634" spans="1:13">
      <c r="A12634" s="106" t="str">
        <f t="shared" si="197"/>
        <v xml:space="preserve">D1783 </v>
      </c>
      <c r="B12634" s="231" t="s">
        <v>19596</v>
      </c>
      <c r="C12634" s="232"/>
      <c r="D12634" s="233" t="s">
        <v>582</v>
      </c>
      <c r="E12634" s="233"/>
      <c r="F12634" s="234" t="s">
        <v>19597</v>
      </c>
      <c r="G12634" s="235">
        <v>0</v>
      </c>
      <c r="H12634" s="235">
        <v>0</v>
      </c>
      <c r="I12634" s="235">
        <v>0</v>
      </c>
      <c r="J12634" s="235">
        <v>0</v>
      </c>
      <c r="K12634" s="235">
        <v>0</v>
      </c>
      <c r="L12634" s="235">
        <v>0</v>
      </c>
      <c r="M12634" s="236" t="s">
        <v>583</v>
      </c>
    </row>
    <row r="12635" spans="1:13">
      <c r="A12635" s="106" t="str">
        <f t="shared" si="197"/>
        <v xml:space="preserve">D1999 </v>
      </c>
      <c r="B12635" s="231" t="s">
        <v>19598</v>
      </c>
      <c r="C12635" s="232"/>
      <c r="D12635" s="233" t="s">
        <v>1193</v>
      </c>
      <c r="E12635" s="233"/>
      <c r="F12635" s="234" t="s">
        <v>19599</v>
      </c>
      <c r="G12635" s="235">
        <v>0</v>
      </c>
      <c r="H12635" s="235">
        <v>0</v>
      </c>
      <c r="I12635" s="235">
        <v>0</v>
      </c>
      <c r="J12635" s="235">
        <v>0</v>
      </c>
      <c r="K12635" s="235">
        <v>0</v>
      </c>
      <c r="L12635" s="235">
        <v>0</v>
      </c>
      <c r="M12635" s="236" t="s">
        <v>991</v>
      </c>
    </row>
    <row r="12636" spans="1:13">
      <c r="A12636" s="106" t="str">
        <f t="shared" si="197"/>
        <v xml:space="preserve">D2140 </v>
      </c>
      <c r="B12636" s="231" t="s">
        <v>19600</v>
      </c>
      <c r="C12636" s="232"/>
      <c r="D12636" s="233" t="s">
        <v>1193</v>
      </c>
      <c r="E12636" s="233"/>
      <c r="F12636" s="234" t="s">
        <v>19601</v>
      </c>
      <c r="G12636" s="235">
        <v>0</v>
      </c>
      <c r="H12636" s="235">
        <v>0</v>
      </c>
      <c r="I12636" s="235">
        <v>0</v>
      </c>
      <c r="J12636" s="235">
        <v>0</v>
      </c>
      <c r="K12636" s="235">
        <v>0</v>
      </c>
      <c r="L12636" s="235">
        <v>0</v>
      </c>
      <c r="M12636" s="236" t="s">
        <v>991</v>
      </c>
    </row>
    <row r="12637" spans="1:13">
      <c r="A12637" s="106" t="str">
        <f t="shared" si="197"/>
        <v xml:space="preserve">D2150 </v>
      </c>
      <c r="B12637" s="231" t="s">
        <v>19602</v>
      </c>
      <c r="C12637" s="232"/>
      <c r="D12637" s="233" t="s">
        <v>1193</v>
      </c>
      <c r="E12637" s="233"/>
      <c r="F12637" s="234" t="s">
        <v>19603</v>
      </c>
      <c r="G12637" s="235">
        <v>0</v>
      </c>
      <c r="H12637" s="235">
        <v>0</v>
      </c>
      <c r="I12637" s="235">
        <v>0</v>
      </c>
      <c r="J12637" s="235">
        <v>0</v>
      </c>
      <c r="K12637" s="235">
        <v>0</v>
      </c>
      <c r="L12637" s="235">
        <v>0</v>
      </c>
      <c r="M12637" s="236" t="s">
        <v>991</v>
      </c>
    </row>
    <row r="12638" spans="1:13">
      <c r="A12638" s="106" t="str">
        <f t="shared" si="197"/>
        <v xml:space="preserve">D2160 </v>
      </c>
      <c r="B12638" s="231" t="s">
        <v>19604</v>
      </c>
      <c r="C12638" s="232"/>
      <c r="D12638" s="233" t="s">
        <v>1193</v>
      </c>
      <c r="E12638" s="233"/>
      <c r="F12638" s="234" t="s">
        <v>19605</v>
      </c>
      <c r="G12638" s="235">
        <v>0</v>
      </c>
      <c r="H12638" s="235">
        <v>0</v>
      </c>
      <c r="I12638" s="235">
        <v>0</v>
      </c>
      <c r="J12638" s="235">
        <v>0</v>
      </c>
      <c r="K12638" s="235">
        <v>0</v>
      </c>
      <c r="L12638" s="235">
        <v>0</v>
      </c>
      <c r="M12638" s="236" t="s">
        <v>991</v>
      </c>
    </row>
    <row r="12639" spans="1:13">
      <c r="A12639" s="106" t="str">
        <f t="shared" si="197"/>
        <v xml:space="preserve">D2161 </v>
      </c>
      <c r="B12639" s="231" t="s">
        <v>19606</v>
      </c>
      <c r="C12639" s="232"/>
      <c r="D12639" s="233" t="s">
        <v>1193</v>
      </c>
      <c r="E12639" s="233"/>
      <c r="F12639" s="234" t="s">
        <v>19607</v>
      </c>
      <c r="G12639" s="235">
        <v>0</v>
      </c>
      <c r="H12639" s="235">
        <v>0</v>
      </c>
      <c r="I12639" s="235">
        <v>0</v>
      </c>
      <c r="J12639" s="235">
        <v>0</v>
      </c>
      <c r="K12639" s="235">
        <v>0</v>
      </c>
      <c r="L12639" s="235">
        <v>0</v>
      </c>
      <c r="M12639" s="236" t="s">
        <v>991</v>
      </c>
    </row>
    <row r="12640" spans="1:13">
      <c r="A12640" s="106" t="str">
        <f t="shared" si="197"/>
        <v xml:space="preserve">D2330 </v>
      </c>
      <c r="B12640" s="231" t="s">
        <v>19608</v>
      </c>
      <c r="C12640" s="232"/>
      <c r="D12640" s="233" t="s">
        <v>1193</v>
      </c>
      <c r="E12640" s="233"/>
      <c r="F12640" s="234" t="s">
        <v>19609</v>
      </c>
      <c r="G12640" s="235">
        <v>0</v>
      </c>
      <c r="H12640" s="235">
        <v>0</v>
      </c>
      <c r="I12640" s="235">
        <v>0</v>
      </c>
      <c r="J12640" s="235">
        <v>0</v>
      </c>
      <c r="K12640" s="235">
        <v>0</v>
      </c>
      <c r="L12640" s="235">
        <v>0</v>
      </c>
      <c r="M12640" s="236" t="s">
        <v>991</v>
      </c>
    </row>
    <row r="12641" spans="1:13">
      <c r="A12641" s="106" t="str">
        <f t="shared" si="197"/>
        <v xml:space="preserve">D2331 </v>
      </c>
      <c r="B12641" s="231" t="s">
        <v>19610</v>
      </c>
      <c r="C12641" s="232"/>
      <c r="D12641" s="233" t="s">
        <v>1193</v>
      </c>
      <c r="E12641" s="233"/>
      <c r="F12641" s="234" t="s">
        <v>19611</v>
      </c>
      <c r="G12641" s="235">
        <v>0</v>
      </c>
      <c r="H12641" s="235">
        <v>0</v>
      </c>
      <c r="I12641" s="235">
        <v>0</v>
      </c>
      <c r="J12641" s="235">
        <v>0</v>
      </c>
      <c r="K12641" s="235">
        <v>0</v>
      </c>
      <c r="L12641" s="235">
        <v>0</v>
      </c>
      <c r="M12641" s="236" t="s">
        <v>991</v>
      </c>
    </row>
    <row r="12642" spans="1:13">
      <c r="A12642" s="106" t="str">
        <f t="shared" si="197"/>
        <v xml:space="preserve">D2332 </v>
      </c>
      <c r="B12642" s="231" t="s">
        <v>19612</v>
      </c>
      <c r="C12642" s="232"/>
      <c r="D12642" s="233" t="s">
        <v>1193</v>
      </c>
      <c r="E12642" s="233"/>
      <c r="F12642" s="234" t="s">
        <v>19613</v>
      </c>
      <c r="G12642" s="235">
        <v>0</v>
      </c>
      <c r="H12642" s="235">
        <v>0</v>
      </c>
      <c r="I12642" s="235">
        <v>0</v>
      </c>
      <c r="J12642" s="235">
        <v>0</v>
      </c>
      <c r="K12642" s="235">
        <v>0</v>
      </c>
      <c r="L12642" s="235">
        <v>0</v>
      </c>
      <c r="M12642" s="236" t="s">
        <v>991</v>
      </c>
    </row>
    <row r="12643" spans="1:13">
      <c r="A12643" s="106" t="str">
        <f t="shared" si="197"/>
        <v xml:space="preserve">D2335 </v>
      </c>
      <c r="B12643" s="231" t="s">
        <v>19614</v>
      </c>
      <c r="C12643" s="232"/>
      <c r="D12643" s="233" t="s">
        <v>1193</v>
      </c>
      <c r="E12643" s="233"/>
      <c r="F12643" s="234" t="s">
        <v>19615</v>
      </c>
      <c r="G12643" s="235">
        <v>0</v>
      </c>
      <c r="H12643" s="235">
        <v>0</v>
      </c>
      <c r="I12643" s="235">
        <v>0</v>
      </c>
      <c r="J12643" s="235">
        <v>0</v>
      </c>
      <c r="K12643" s="235">
        <v>0</v>
      </c>
      <c r="L12643" s="235">
        <v>0</v>
      </c>
      <c r="M12643" s="236" t="s">
        <v>991</v>
      </c>
    </row>
    <row r="12644" spans="1:13">
      <c r="A12644" s="106" t="str">
        <f t="shared" si="197"/>
        <v xml:space="preserve">D2390 </v>
      </c>
      <c r="B12644" s="231" t="s">
        <v>19616</v>
      </c>
      <c r="C12644" s="232"/>
      <c r="D12644" s="233" t="s">
        <v>1193</v>
      </c>
      <c r="E12644" s="233"/>
      <c r="F12644" s="234" t="s">
        <v>19617</v>
      </c>
      <c r="G12644" s="235">
        <v>0</v>
      </c>
      <c r="H12644" s="235">
        <v>0</v>
      </c>
      <c r="I12644" s="235">
        <v>0</v>
      </c>
      <c r="J12644" s="235">
        <v>0</v>
      </c>
      <c r="K12644" s="235">
        <v>0</v>
      </c>
      <c r="L12644" s="235">
        <v>0</v>
      </c>
      <c r="M12644" s="236" t="s">
        <v>991</v>
      </c>
    </row>
    <row r="12645" spans="1:13">
      <c r="A12645" s="106" t="str">
        <f t="shared" si="197"/>
        <v xml:space="preserve">D2391 </v>
      </c>
      <c r="B12645" s="231" t="s">
        <v>19618</v>
      </c>
      <c r="C12645" s="232"/>
      <c r="D12645" s="233" t="s">
        <v>1193</v>
      </c>
      <c r="E12645" s="233"/>
      <c r="F12645" s="234" t="s">
        <v>19619</v>
      </c>
      <c r="G12645" s="235">
        <v>0</v>
      </c>
      <c r="H12645" s="235">
        <v>0</v>
      </c>
      <c r="I12645" s="235">
        <v>0</v>
      </c>
      <c r="J12645" s="235">
        <v>0</v>
      </c>
      <c r="K12645" s="235">
        <v>0</v>
      </c>
      <c r="L12645" s="235">
        <v>0</v>
      </c>
      <c r="M12645" s="236" t="s">
        <v>991</v>
      </c>
    </row>
    <row r="12646" spans="1:13">
      <c r="A12646" s="106" t="str">
        <f t="shared" si="197"/>
        <v xml:space="preserve">D2392 </v>
      </c>
      <c r="B12646" s="231" t="s">
        <v>19620</v>
      </c>
      <c r="C12646" s="232"/>
      <c r="D12646" s="233" t="s">
        <v>1193</v>
      </c>
      <c r="E12646" s="233"/>
      <c r="F12646" s="234" t="s">
        <v>19621</v>
      </c>
      <c r="G12646" s="235">
        <v>0</v>
      </c>
      <c r="H12646" s="235">
        <v>0</v>
      </c>
      <c r="I12646" s="235">
        <v>0</v>
      </c>
      <c r="J12646" s="235">
        <v>0</v>
      </c>
      <c r="K12646" s="235">
        <v>0</v>
      </c>
      <c r="L12646" s="235">
        <v>0</v>
      </c>
      <c r="M12646" s="236" t="s">
        <v>991</v>
      </c>
    </row>
    <row r="12647" spans="1:13">
      <c r="A12647" s="106" t="str">
        <f t="shared" si="197"/>
        <v xml:space="preserve">D2393 </v>
      </c>
      <c r="B12647" s="231" t="s">
        <v>19622</v>
      </c>
      <c r="C12647" s="232"/>
      <c r="D12647" s="233" t="s">
        <v>1193</v>
      </c>
      <c r="E12647" s="233"/>
      <c r="F12647" s="234" t="s">
        <v>19623</v>
      </c>
      <c r="G12647" s="235">
        <v>0</v>
      </c>
      <c r="H12647" s="235">
        <v>0</v>
      </c>
      <c r="I12647" s="235">
        <v>0</v>
      </c>
      <c r="J12647" s="235">
        <v>0</v>
      </c>
      <c r="K12647" s="235">
        <v>0</v>
      </c>
      <c r="L12647" s="235">
        <v>0</v>
      </c>
      <c r="M12647" s="236" t="s">
        <v>991</v>
      </c>
    </row>
    <row r="12648" spans="1:13">
      <c r="A12648" s="106" t="str">
        <f t="shared" si="197"/>
        <v xml:space="preserve">D2394 </v>
      </c>
      <c r="B12648" s="231" t="s">
        <v>19624</v>
      </c>
      <c r="C12648" s="232"/>
      <c r="D12648" s="233" t="s">
        <v>1193</v>
      </c>
      <c r="E12648" s="233"/>
      <c r="F12648" s="234" t="s">
        <v>19625</v>
      </c>
      <c r="G12648" s="235">
        <v>0</v>
      </c>
      <c r="H12648" s="235">
        <v>0</v>
      </c>
      <c r="I12648" s="235">
        <v>0</v>
      </c>
      <c r="J12648" s="235">
        <v>0</v>
      </c>
      <c r="K12648" s="235">
        <v>0</v>
      </c>
      <c r="L12648" s="235">
        <v>0</v>
      </c>
      <c r="M12648" s="236" t="s">
        <v>991</v>
      </c>
    </row>
    <row r="12649" spans="1:13">
      <c r="A12649" s="106" t="str">
        <f t="shared" si="197"/>
        <v xml:space="preserve">D2410 </v>
      </c>
      <c r="B12649" s="231" t="s">
        <v>19626</v>
      </c>
      <c r="C12649" s="232"/>
      <c r="D12649" s="233" t="s">
        <v>1193</v>
      </c>
      <c r="E12649" s="233"/>
      <c r="F12649" s="234" t="s">
        <v>19627</v>
      </c>
      <c r="G12649" s="235">
        <v>0</v>
      </c>
      <c r="H12649" s="235">
        <v>0</v>
      </c>
      <c r="I12649" s="235">
        <v>0</v>
      </c>
      <c r="J12649" s="235">
        <v>0</v>
      </c>
      <c r="K12649" s="235">
        <v>0</v>
      </c>
      <c r="L12649" s="235">
        <v>0</v>
      </c>
      <c r="M12649" s="236" t="s">
        <v>991</v>
      </c>
    </row>
    <row r="12650" spans="1:13">
      <c r="A12650" s="106" t="str">
        <f t="shared" si="197"/>
        <v xml:space="preserve">D2420 </v>
      </c>
      <c r="B12650" s="231" t="s">
        <v>19628</v>
      </c>
      <c r="C12650" s="232"/>
      <c r="D12650" s="233" t="s">
        <v>1193</v>
      </c>
      <c r="E12650" s="233"/>
      <c r="F12650" s="234" t="s">
        <v>19629</v>
      </c>
      <c r="G12650" s="235">
        <v>0</v>
      </c>
      <c r="H12650" s="235">
        <v>0</v>
      </c>
      <c r="I12650" s="235">
        <v>0</v>
      </c>
      <c r="J12650" s="235">
        <v>0</v>
      </c>
      <c r="K12650" s="235">
        <v>0</v>
      </c>
      <c r="L12650" s="235">
        <v>0</v>
      </c>
      <c r="M12650" s="236" t="s">
        <v>991</v>
      </c>
    </row>
    <row r="12651" spans="1:13">
      <c r="A12651" s="106" t="str">
        <f t="shared" si="197"/>
        <v xml:space="preserve">D2430 </v>
      </c>
      <c r="B12651" s="231" t="s">
        <v>19630</v>
      </c>
      <c r="C12651" s="232"/>
      <c r="D12651" s="233" t="s">
        <v>1193</v>
      </c>
      <c r="E12651" s="233"/>
      <c r="F12651" s="234" t="s">
        <v>19631</v>
      </c>
      <c r="G12651" s="235">
        <v>0</v>
      </c>
      <c r="H12651" s="235">
        <v>0</v>
      </c>
      <c r="I12651" s="235">
        <v>0</v>
      </c>
      <c r="J12651" s="235">
        <v>0</v>
      </c>
      <c r="K12651" s="235">
        <v>0</v>
      </c>
      <c r="L12651" s="235">
        <v>0</v>
      </c>
      <c r="M12651" s="236" t="s">
        <v>991</v>
      </c>
    </row>
    <row r="12652" spans="1:13">
      <c r="A12652" s="106" t="str">
        <f t="shared" si="197"/>
        <v xml:space="preserve">D2510 </v>
      </c>
      <c r="B12652" s="231" t="s">
        <v>19632</v>
      </c>
      <c r="C12652" s="232"/>
      <c r="D12652" s="233" t="s">
        <v>1193</v>
      </c>
      <c r="E12652" s="233"/>
      <c r="F12652" s="234" t="s">
        <v>19633</v>
      </c>
      <c r="G12652" s="235">
        <v>0</v>
      </c>
      <c r="H12652" s="235">
        <v>0</v>
      </c>
      <c r="I12652" s="235">
        <v>0</v>
      </c>
      <c r="J12652" s="235">
        <v>0</v>
      </c>
      <c r="K12652" s="235">
        <v>0</v>
      </c>
      <c r="L12652" s="235">
        <v>0</v>
      </c>
      <c r="M12652" s="236" t="s">
        <v>991</v>
      </c>
    </row>
    <row r="12653" spans="1:13">
      <c r="A12653" s="106" t="str">
        <f t="shared" si="197"/>
        <v xml:space="preserve">D2520 </v>
      </c>
      <c r="B12653" s="231" t="s">
        <v>19634</v>
      </c>
      <c r="C12653" s="232"/>
      <c r="D12653" s="233" t="s">
        <v>1193</v>
      </c>
      <c r="E12653" s="233"/>
      <c r="F12653" s="234" t="s">
        <v>19635</v>
      </c>
      <c r="G12653" s="235">
        <v>0</v>
      </c>
      <c r="H12653" s="235">
        <v>0</v>
      </c>
      <c r="I12653" s="235">
        <v>0</v>
      </c>
      <c r="J12653" s="235">
        <v>0</v>
      </c>
      <c r="K12653" s="235">
        <v>0</v>
      </c>
      <c r="L12653" s="235">
        <v>0</v>
      </c>
      <c r="M12653" s="236" t="s">
        <v>991</v>
      </c>
    </row>
    <row r="12654" spans="1:13">
      <c r="A12654" s="106" t="str">
        <f t="shared" si="197"/>
        <v xml:space="preserve">D2530 </v>
      </c>
      <c r="B12654" s="231" t="s">
        <v>19636</v>
      </c>
      <c r="C12654" s="232"/>
      <c r="D12654" s="233" t="s">
        <v>1193</v>
      </c>
      <c r="E12654" s="233"/>
      <c r="F12654" s="234" t="s">
        <v>19637</v>
      </c>
      <c r="G12654" s="235">
        <v>0</v>
      </c>
      <c r="H12654" s="235">
        <v>0</v>
      </c>
      <c r="I12654" s="235">
        <v>0</v>
      </c>
      <c r="J12654" s="235">
        <v>0</v>
      </c>
      <c r="K12654" s="235">
        <v>0</v>
      </c>
      <c r="L12654" s="235">
        <v>0</v>
      </c>
      <c r="M12654" s="236" t="s">
        <v>991</v>
      </c>
    </row>
    <row r="12655" spans="1:13">
      <c r="A12655" s="106" t="str">
        <f t="shared" si="197"/>
        <v xml:space="preserve">D2542 </v>
      </c>
      <c r="B12655" s="231" t="s">
        <v>19638</v>
      </c>
      <c r="C12655" s="232"/>
      <c r="D12655" s="233" t="s">
        <v>1193</v>
      </c>
      <c r="E12655" s="233"/>
      <c r="F12655" s="234" t="s">
        <v>19639</v>
      </c>
      <c r="G12655" s="235">
        <v>0</v>
      </c>
      <c r="H12655" s="235">
        <v>0</v>
      </c>
      <c r="I12655" s="235">
        <v>0</v>
      </c>
      <c r="J12655" s="235">
        <v>0</v>
      </c>
      <c r="K12655" s="235">
        <v>0</v>
      </c>
      <c r="L12655" s="235">
        <v>0</v>
      </c>
      <c r="M12655" s="236" t="s">
        <v>991</v>
      </c>
    </row>
    <row r="12656" spans="1:13">
      <c r="A12656" s="106" t="str">
        <f t="shared" si="197"/>
        <v xml:space="preserve">D2543 </v>
      </c>
      <c r="B12656" s="231" t="s">
        <v>19640</v>
      </c>
      <c r="C12656" s="232"/>
      <c r="D12656" s="233" t="s">
        <v>1193</v>
      </c>
      <c r="E12656" s="233"/>
      <c r="F12656" s="234" t="s">
        <v>19641</v>
      </c>
      <c r="G12656" s="235">
        <v>0</v>
      </c>
      <c r="H12656" s="235">
        <v>0</v>
      </c>
      <c r="I12656" s="235">
        <v>0</v>
      </c>
      <c r="J12656" s="235">
        <v>0</v>
      </c>
      <c r="K12656" s="235">
        <v>0</v>
      </c>
      <c r="L12656" s="235">
        <v>0</v>
      </c>
      <c r="M12656" s="236" t="s">
        <v>991</v>
      </c>
    </row>
    <row r="12657" spans="1:13">
      <c r="A12657" s="106" t="str">
        <f t="shared" si="197"/>
        <v xml:space="preserve">D2544 </v>
      </c>
      <c r="B12657" s="231" t="s">
        <v>19642</v>
      </c>
      <c r="C12657" s="232"/>
      <c r="D12657" s="233" t="s">
        <v>1193</v>
      </c>
      <c r="E12657" s="233"/>
      <c r="F12657" s="234" t="s">
        <v>19643</v>
      </c>
      <c r="G12657" s="235">
        <v>0</v>
      </c>
      <c r="H12657" s="235">
        <v>0</v>
      </c>
      <c r="I12657" s="235">
        <v>0</v>
      </c>
      <c r="J12657" s="235">
        <v>0</v>
      </c>
      <c r="K12657" s="235">
        <v>0</v>
      </c>
      <c r="L12657" s="235">
        <v>0</v>
      </c>
      <c r="M12657" s="236" t="s">
        <v>991</v>
      </c>
    </row>
    <row r="12658" spans="1:13">
      <c r="A12658" s="106" t="str">
        <f t="shared" si="197"/>
        <v xml:space="preserve">D2610 </v>
      </c>
      <c r="B12658" s="231" t="s">
        <v>19644</v>
      </c>
      <c r="C12658" s="232"/>
      <c r="D12658" s="233" t="s">
        <v>1193</v>
      </c>
      <c r="E12658" s="233"/>
      <c r="F12658" s="234" t="s">
        <v>19645</v>
      </c>
      <c r="G12658" s="235">
        <v>0</v>
      </c>
      <c r="H12658" s="235">
        <v>0</v>
      </c>
      <c r="I12658" s="235">
        <v>0</v>
      </c>
      <c r="J12658" s="235">
        <v>0</v>
      </c>
      <c r="K12658" s="235">
        <v>0</v>
      </c>
      <c r="L12658" s="235">
        <v>0</v>
      </c>
      <c r="M12658" s="236" t="s">
        <v>991</v>
      </c>
    </row>
    <row r="12659" spans="1:13">
      <c r="A12659" s="106" t="str">
        <f t="shared" si="197"/>
        <v xml:space="preserve">D2620 </v>
      </c>
      <c r="B12659" s="231" t="s">
        <v>19646</v>
      </c>
      <c r="C12659" s="232"/>
      <c r="D12659" s="233" t="s">
        <v>1193</v>
      </c>
      <c r="E12659" s="233"/>
      <c r="F12659" s="234" t="s">
        <v>19647</v>
      </c>
      <c r="G12659" s="235">
        <v>0</v>
      </c>
      <c r="H12659" s="235">
        <v>0</v>
      </c>
      <c r="I12659" s="235">
        <v>0</v>
      </c>
      <c r="J12659" s="235">
        <v>0</v>
      </c>
      <c r="K12659" s="235">
        <v>0</v>
      </c>
      <c r="L12659" s="235">
        <v>0</v>
      </c>
      <c r="M12659" s="236" t="s">
        <v>991</v>
      </c>
    </row>
    <row r="12660" spans="1:13">
      <c r="A12660" s="106" t="str">
        <f t="shared" si="197"/>
        <v xml:space="preserve">D2630 </v>
      </c>
      <c r="B12660" s="231" t="s">
        <v>19648</v>
      </c>
      <c r="C12660" s="232"/>
      <c r="D12660" s="233" t="s">
        <v>1193</v>
      </c>
      <c r="E12660" s="233"/>
      <c r="F12660" s="234" t="s">
        <v>19649</v>
      </c>
      <c r="G12660" s="235">
        <v>0</v>
      </c>
      <c r="H12660" s="235">
        <v>0</v>
      </c>
      <c r="I12660" s="235">
        <v>0</v>
      </c>
      <c r="J12660" s="235">
        <v>0</v>
      </c>
      <c r="K12660" s="235">
        <v>0</v>
      </c>
      <c r="L12660" s="235">
        <v>0</v>
      </c>
      <c r="M12660" s="236" t="s">
        <v>991</v>
      </c>
    </row>
    <row r="12661" spans="1:13">
      <c r="A12661" s="106" t="str">
        <f t="shared" si="197"/>
        <v xml:space="preserve">D2642 </v>
      </c>
      <c r="B12661" s="231" t="s">
        <v>19650</v>
      </c>
      <c r="C12661" s="232"/>
      <c r="D12661" s="233" t="s">
        <v>1193</v>
      </c>
      <c r="E12661" s="233"/>
      <c r="F12661" s="234" t="s">
        <v>19651</v>
      </c>
      <c r="G12661" s="235">
        <v>0</v>
      </c>
      <c r="H12661" s="235">
        <v>0</v>
      </c>
      <c r="I12661" s="235">
        <v>0</v>
      </c>
      <c r="J12661" s="235">
        <v>0</v>
      </c>
      <c r="K12661" s="235">
        <v>0</v>
      </c>
      <c r="L12661" s="235">
        <v>0</v>
      </c>
      <c r="M12661" s="236" t="s">
        <v>991</v>
      </c>
    </row>
    <row r="12662" spans="1:13">
      <c r="A12662" s="106" t="str">
        <f t="shared" si="197"/>
        <v xml:space="preserve">D2643 </v>
      </c>
      <c r="B12662" s="231" t="s">
        <v>19652</v>
      </c>
      <c r="C12662" s="232"/>
      <c r="D12662" s="233" t="s">
        <v>1193</v>
      </c>
      <c r="E12662" s="233"/>
      <c r="F12662" s="234" t="s">
        <v>19653</v>
      </c>
      <c r="G12662" s="235">
        <v>0</v>
      </c>
      <c r="H12662" s="235">
        <v>0</v>
      </c>
      <c r="I12662" s="235">
        <v>0</v>
      </c>
      <c r="J12662" s="235">
        <v>0</v>
      </c>
      <c r="K12662" s="235">
        <v>0</v>
      </c>
      <c r="L12662" s="235">
        <v>0</v>
      </c>
      <c r="M12662" s="236" t="s">
        <v>991</v>
      </c>
    </row>
    <row r="12663" spans="1:13">
      <c r="A12663" s="106" t="str">
        <f t="shared" si="197"/>
        <v xml:space="preserve">D2644 </v>
      </c>
      <c r="B12663" s="231" t="s">
        <v>19654</v>
      </c>
      <c r="C12663" s="232"/>
      <c r="D12663" s="233" t="s">
        <v>1193</v>
      </c>
      <c r="E12663" s="233"/>
      <c r="F12663" s="234" t="s">
        <v>19655</v>
      </c>
      <c r="G12663" s="235">
        <v>0</v>
      </c>
      <c r="H12663" s="235">
        <v>0</v>
      </c>
      <c r="I12663" s="235">
        <v>0</v>
      </c>
      <c r="J12663" s="235">
        <v>0</v>
      </c>
      <c r="K12663" s="235">
        <v>0</v>
      </c>
      <c r="L12663" s="235">
        <v>0</v>
      </c>
      <c r="M12663" s="236" t="s">
        <v>991</v>
      </c>
    </row>
    <row r="12664" spans="1:13">
      <c r="A12664" s="106" t="str">
        <f t="shared" si="197"/>
        <v xml:space="preserve">D2650 </v>
      </c>
      <c r="B12664" s="231" t="s">
        <v>19656</v>
      </c>
      <c r="C12664" s="232"/>
      <c r="D12664" s="233" t="s">
        <v>1193</v>
      </c>
      <c r="E12664" s="233"/>
      <c r="F12664" s="234" t="s">
        <v>19657</v>
      </c>
      <c r="G12664" s="235">
        <v>0</v>
      </c>
      <c r="H12664" s="235">
        <v>0</v>
      </c>
      <c r="I12664" s="235">
        <v>0</v>
      </c>
      <c r="J12664" s="235">
        <v>0</v>
      </c>
      <c r="K12664" s="235">
        <v>0</v>
      </c>
      <c r="L12664" s="235">
        <v>0</v>
      </c>
      <c r="M12664" s="236" t="s">
        <v>991</v>
      </c>
    </row>
    <row r="12665" spans="1:13">
      <c r="A12665" s="106" t="str">
        <f t="shared" si="197"/>
        <v xml:space="preserve">D2651 </v>
      </c>
      <c r="B12665" s="231" t="s">
        <v>19658</v>
      </c>
      <c r="C12665" s="232"/>
      <c r="D12665" s="233" t="s">
        <v>1193</v>
      </c>
      <c r="E12665" s="233"/>
      <c r="F12665" s="234" t="s">
        <v>19659</v>
      </c>
      <c r="G12665" s="235">
        <v>0</v>
      </c>
      <c r="H12665" s="235">
        <v>0</v>
      </c>
      <c r="I12665" s="235">
        <v>0</v>
      </c>
      <c r="J12665" s="235">
        <v>0</v>
      </c>
      <c r="K12665" s="235">
        <v>0</v>
      </c>
      <c r="L12665" s="235">
        <v>0</v>
      </c>
      <c r="M12665" s="236" t="s">
        <v>991</v>
      </c>
    </row>
    <row r="12666" spans="1:13">
      <c r="A12666" s="106" t="str">
        <f t="shared" si="197"/>
        <v xml:space="preserve">D2652 </v>
      </c>
      <c r="B12666" s="231" t="s">
        <v>19660</v>
      </c>
      <c r="C12666" s="232"/>
      <c r="D12666" s="233" t="s">
        <v>1193</v>
      </c>
      <c r="E12666" s="233"/>
      <c r="F12666" s="234" t="s">
        <v>19661</v>
      </c>
      <c r="G12666" s="235">
        <v>0</v>
      </c>
      <c r="H12666" s="235">
        <v>0</v>
      </c>
      <c r="I12666" s="235">
        <v>0</v>
      </c>
      <c r="J12666" s="235">
        <v>0</v>
      </c>
      <c r="K12666" s="235">
        <v>0</v>
      </c>
      <c r="L12666" s="235">
        <v>0</v>
      </c>
      <c r="M12666" s="236" t="s">
        <v>991</v>
      </c>
    </row>
    <row r="12667" spans="1:13">
      <c r="A12667" s="106" t="str">
        <f t="shared" si="197"/>
        <v xml:space="preserve">D2662 </v>
      </c>
      <c r="B12667" s="231" t="s">
        <v>19662</v>
      </c>
      <c r="C12667" s="232"/>
      <c r="D12667" s="233" t="s">
        <v>1193</v>
      </c>
      <c r="E12667" s="233"/>
      <c r="F12667" s="234" t="s">
        <v>19663</v>
      </c>
      <c r="G12667" s="235">
        <v>0</v>
      </c>
      <c r="H12667" s="235">
        <v>0</v>
      </c>
      <c r="I12667" s="235">
        <v>0</v>
      </c>
      <c r="J12667" s="235">
        <v>0</v>
      </c>
      <c r="K12667" s="235">
        <v>0</v>
      </c>
      <c r="L12667" s="235">
        <v>0</v>
      </c>
      <c r="M12667" s="236" t="s">
        <v>991</v>
      </c>
    </row>
    <row r="12668" spans="1:13">
      <c r="A12668" s="106" t="str">
        <f t="shared" si="197"/>
        <v xml:space="preserve">D2663 </v>
      </c>
      <c r="B12668" s="231" t="s">
        <v>19664</v>
      </c>
      <c r="C12668" s="232"/>
      <c r="D12668" s="233" t="s">
        <v>1193</v>
      </c>
      <c r="E12668" s="233"/>
      <c r="F12668" s="234" t="s">
        <v>19665</v>
      </c>
      <c r="G12668" s="235">
        <v>0</v>
      </c>
      <c r="H12668" s="235">
        <v>0</v>
      </c>
      <c r="I12668" s="235">
        <v>0</v>
      </c>
      <c r="J12668" s="235">
        <v>0</v>
      </c>
      <c r="K12668" s="235">
        <v>0</v>
      </c>
      <c r="L12668" s="235">
        <v>0</v>
      </c>
      <c r="M12668" s="236" t="s">
        <v>991</v>
      </c>
    </row>
    <row r="12669" spans="1:13">
      <c r="A12669" s="106" t="str">
        <f t="shared" si="197"/>
        <v xml:space="preserve">D2664 </v>
      </c>
      <c r="B12669" s="231" t="s">
        <v>19666</v>
      </c>
      <c r="C12669" s="232"/>
      <c r="D12669" s="233" t="s">
        <v>1193</v>
      </c>
      <c r="E12669" s="233"/>
      <c r="F12669" s="234" t="s">
        <v>19667</v>
      </c>
      <c r="G12669" s="235">
        <v>0</v>
      </c>
      <c r="H12669" s="235">
        <v>0</v>
      </c>
      <c r="I12669" s="235">
        <v>0</v>
      </c>
      <c r="J12669" s="235">
        <v>0</v>
      </c>
      <c r="K12669" s="235">
        <v>0</v>
      </c>
      <c r="L12669" s="235">
        <v>0</v>
      </c>
      <c r="M12669" s="236" t="s">
        <v>991</v>
      </c>
    </row>
    <row r="12670" spans="1:13">
      <c r="A12670" s="106" t="str">
        <f t="shared" si="197"/>
        <v xml:space="preserve">D2710 </v>
      </c>
      <c r="B12670" s="231" t="s">
        <v>19668</v>
      </c>
      <c r="C12670" s="232"/>
      <c r="D12670" s="233" t="s">
        <v>1193</v>
      </c>
      <c r="E12670" s="233"/>
      <c r="F12670" s="234" t="s">
        <v>19669</v>
      </c>
      <c r="G12670" s="235">
        <v>0</v>
      </c>
      <c r="H12670" s="235">
        <v>0</v>
      </c>
      <c r="I12670" s="235">
        <v>0</v>
      </c>
      <c r="J12670" s="235">
        <v>0</v>
      </c>
      <c r="K12670" s="235">
        <v>0</v>
      </c>
      <c r="L12670" s="235">
        <v>0</v>
      </c>
      <c r="M12670" s="236" t="s">
        <v>991</v>
      </c>
    </row>
    <row r="12671" spans="1:13">
      <c r="A12671" s="106" t="str">
        <f t="shared" si="197"/>
        <v xml:space="preserve">D2712 </v>
      </c>
      <c r="B12671" s="231" t="s">
        <v>19670</v>
      </c>
      <c r="C12671" s="232"/>
      <c r="D12671" s="233" t="s">
        <v>1193</v>
      </c>
      <c r="E12671" s="233"/>
      <c r="F12671" s="234" t="s">
        <v>19671</v>
      </c>
      <c r="G12671" s="235">
        <v>0</v>
      </c>
      <c r="H12671" s="235">
        <v>0</v>
      </c>
      <c r="I12671" s="235">
        <v>0</v>
      </c>
      <c r="J12671" s="235">
        <v>0</v>
      </c>
      <c r="K12671" s="235">
        <v>0</v>
      </c>
      <c r="L12671" s="235">
        <v>0</v>
      </c>
      <c r="M12671" s="236" t="s">
        <v>991</v>
      </c>
    </row>
    <row r="12672" spans="1:13">
      <c r="A12672" s="106" t="str">
        <f t="shared" si="197"/>
        <v xml:space="preserve">D2720 </v>
      </c>
      <c r="B12672" s="231" t="s">
        <v>19672</v>
      </c>
      <c r="C12672" s="232"/>
      <c r="D12672" s="233" t="s">
        <v>1193</v>
      </c>
      <c r="E12672" s="233"/>
      <c r="F12672" s="234" t="s">
        <v>19673</v>
      </c>
      <c r="G12672" s="235">
        <v>0</v>
      </c>
      <c r="H12672" s="235">
        <v>0</v>
      </c>
      <c r="I12672" s="235">
        <v>0</v>
      </c>
      <c r="J12672" s="235">
        <v>0</v>
      </c>
      <c r="K12672" s="235">
        <v>0</v>
      </c>
      <c r="L12672" s="235">
        <v>0</v>
      </c>
      <c r="M12672" s="236" t="s">
        <v>991</v>
      </c>
    </row>
    <row r="12673" spans="1:13">
      <c r="A12673" s="106" t="str">
        <f t="shared" si="197"/>
        <v xml:space="preserve">D2721 </v>
      </c>
      <c r="B12673" s="231" t="s">
        <v>19674</v>
      </c>
      <c r="C12673" s="232"/>
      <c r="D12673" s="233" t="s">
        <v>1193</v>
      </c>
      <c r="E12673" s="233"/>
      <c r="F12673" s="234" t="s">
        <v>19675</v>
      </c>
      <c r="G12673" s="235">
        <v>0</v>
      </c>
      <c r="H12673" s="235">
        <v>0</v>
      </c>
      <c r="I12673" s="235">
        <v>0</v>
      </c>
      <c r="J12673" s="235">
        <v>0</v>
      </c>
      <c r="K12673" s="235">
        <v>0</v>
      </c>
      <c r="L12673" s="235">
        <v>0</v>
      </c>
      <c r="M12673" s="236" t="s">
        <v>991</v>
      </c>
    </row>
    <row r="12674" spans="1:13">
      <c r="A12674" s="106" t="str">
        <f t="shared" si="197"/>
        <v xml:space="preserve">D2722 </v>
      </c>
      <c r="B12674" s="231" t="s">
        <v>19676</v>
      </c>
      <c r="C12674" s="232"/>
      <c r="D12674" s="233" t="s">
        <v>1193</v>
      </c>
      <c r="E12674" s="233"/>
      <c r="F12674" s="234" t="s">
        <v>19677</v>
      </c>
      <c r="G12674" s="235">
        <v>0</v>
      </c>
      <c r="H12674" s="235">
        <v>0</v>
      </c>
      <c r="I12674" s="235">
        <v>0</v>
      </c>
      <c r="J12674" s="235">
        <v>0</v>
      </c>
      <c r="K12674" s="235">
        <v>0</v>
      </c>
      <c r="L12674" s="235">
        <v>0</v>
      </c>
      <c r="M12674" s="236" t="s">
        <v>991</v>
      </c>
    </row>
    <row r="12675" spans="1:13">
      <c r="A12675" s="106" t="str">
        <f t="shared" ref="A12675:A12738" si="198">B12675&amp;" "&amp;C12675</f>
        <v xml:space="preserve">D2740 </v>
      </c>
      <c r="B12675" s="231" t="s">
        <v>19678</v>
      </c>
      <c r="C12675" s="232"/>
      <c r="D12675" s="233" t="s">
        <v>1193</v>
      </c>
      <c r="E12675" s="233"/>
      <c r="F12675" s="234" t="s">
        <v>19679</v>
      </c>
      <c r="G12675" s="235">
        <v>0</v>
      </c>
      <c r="H12675" s="235">
        <v>0</v>
      </c>
      <c r="I12675" s="235">
        <v>0</v>
      </c>
      <c r="J12675" s="235">
        <v>0</v>
      </c>
      <c r="K12675" s="235">
        <v>0</v>
      </c>
      <c r="L12675" s="235">
        <v>0</v>
      </c>
      <c r="M12675" s="236" t="s">
        <v>991</v>
      </c>
    </row>
    <row r="12676" spans="1:13">
      <c r="A12676" s="106" t="str">
        <f t="shared" si="198"/>
        <v xml:space="preserve">D2750 </v>
      </c>
      <c r="B12676" s="231" t="s">
        <v>19680</v>
      </c>
      <c r="C12676" s="232"/>
      <c r="D12676" s="233" t="s">
        <v>1193</v>
      </c>
      <c r="E12676" s="233"/>
      <c r="F12676" s="234" t="s">
        <v>19681</v>
      </c>
      <c r="G12676" s="235">
        <v>0</v>
      </c>
      <c r="H12676" s="235">
        <v>0</v>
      </c>
      <c r="I12676" s="235">
        <v>0</v>
      </c>
      <c r="J12676" s="235">
        <v>0</v>
      </c>
      <c r="K12676" s="235">
        <v>0</v>
      </c>
      <c r="L12676" s="235">
        <v>0</v>
      </c>
      <c r="M12676" s="236" t="s">
        <v>991</v>
      </c>
    </row>
    <row r="12677" spans="1:13">
      <c r="A12677" s="106" t="str">
        <f t="shared" si="198"/>
        <v xml:space="preserve">D2751 </v>
      </c>
      <c r="B12677" s="231" t="s">
        <v>19682</v>
      </c>
      <c r="C12677" s="232"/>
      <c r="D12677" s="233" t="s">
        <v>1193</v>
      </c>
      <c r="E12677" s="233"/>
      <c r="F12677" s="234" t="s">
        <v>19683</v>
      </c>
      <c r="G12677" s="235">
        <v>0</v>
      </c>
      <c r="H12677" s="235">
        <v>0</v>
      </c>
      <c r="I12677" s="235">
        <v>0</v>
      </c>
      <c r="J12677" s="235">
        <v>0</v>
      </c>
      <c r="K12677" s="235">
        <v>0</v>
      </c>
      <c r="L12677" s="235">
        <v>0</v>
      </c>
      <c r="M12677" s="236" t="s">
        <v>991</v>
      </c>
    </row>
    <row r="12678" spans="1:13">
      <c r="A12678" s="106" t="str">
        <f t="shared" si="198"/>
        <v xml:space="preserve">D2752 </v>
      </c>
      <c r="B12678" s="231" t="s">
        <v>19684</v>
      </c>
      <c r="C12678" s="232"/>
      <c r="D12678" s="233" t="s">
        <v>1193</v>
      </c>
      <c r="E12678" s="233"/>
      <c r="F12678" s="234" t="s">
        <v>19685</v>
      </c>
      <c r="G12678" s="235">
        <v>0</v>
      </c>
      <c r="H12678" s="235">
        <v>0</v>
      </c>
      <c r="I12678" s="235">
        <v>0</v>
      </c>
      <c r="J12678" s="235">
        <v>0</v>
      </c>
      <c r="K12678" s="235">
        <v>0</v>
      </c>
      <c r="L12678" s="235">
        <v>0</v>
      </c>
      <c r="M12678" s="236" t="s">
        <v>991</v>
      </c>
    </row>
    <row r="12679" spans="1:13">
      <c r="A12679" s="106" t="str">
        <f t="shared" si="198"/>
        <v xml:space="preserve">D2753 </v>
      </c>
      <c r="B12679" s="231" t="s">
        <v>19686</v>
      </c>
      <c r="C12679" s="232"/>
      <c r="D12679" s="233" t="s">
        <v>1193</v>
      </c>
      <c r="E12679" s="233"/>
      <c r="F12679" s="234" t="s">
        <v>19687</v>
      </c>
      <c r="G12679" s="235">
        <v>0</v>
      </c>
      <c r="H12679" s="235">
        <v>0</v>
      </c>
      <c r="I12679" s="235">
        <v>0</v>
      </c>
      <c r="J12679" s="235">
        <v>0</v>
      </c>
      <c r="K12679" s="235">
        <v>0</v>
      </c>
      <c r="L12679" s="235">
        <v>0</v>
      </c>
      <c r="M12679" s="236" t="s">
        <v>991</v>
      </c>
    </row>
    <row r="12680" spans="1:13">
      <c r="A12680" s="106" t="str">
        <f t="shared" si="198"/>
        <v xml:space="preserve">D2780 </v>
      </c>
      <c r="B12680" s="231" t="s">
        <v>19688</v>
      </c>
      <c r="C12680" s="232"/>
      <c r="D12680" s="233" t="s">
        <v>1193</v>
      </c>
      <c r="E12680" s="233"/>
      <c r="F12680" s="234" t="s">
        <v>19689</v>
      </c>
      <c r="G12680" s="235">
        <v>0</v>
      </c>
      <c r="H12680" s="235">
        <v>0</v>
      </c>
      <c r="I12680" s="235">
        <v>0</v>
      </c>
      <c r="J12680" s="235">
        <v>0</v>
      </c>
      <c r="K12680" s="235">
        <v>0</v>
      </c>
      <c r="L12680" s="235">
        <v>0</v>
      </c>
      <c r="M12680" s="236" t="s">
        <v>991</v>
      </c>
    </row>
    <row r="12681" spans="1:13">
      <c r="A12681" s="106" t="str">
        <f t="shared" si="198"/>
        <v xml:space="preserve">D2781 </v>
      </c>
      <c r="B12681" s="231" t="s">
        <v>19690</v>
      </c>
      <c r="C12681" s="232"/>
      <c r="D12681" s="233" t="s">
        <v>1193</v>
      </c>
      <c r="E12681" s="233"/>
      <c r="F12681" s="234" t="s">
        <v>19691</v>
      </c>
      <c r="G12681" s="235">
        <v>0</v>
      </c>
      <c r="H12681" s="235">
        <v>0</v>
      </c>
      <c r="I12681" s="235">
        <v>0</v>
      </c>
      <c r="J12681" s="235">
        <v>0</v>
      </c>
      <c r="K12681" s="235">
        <v>0</v>
      </c>
      <c r="L12681" s="235">
        <v>0</v>
      </c>
      <c r="M12681" s="236" t="s">
        <v>991</v>
      </c>
    </row>
    <row r="12682" spans="1:13">
      <c r="A12682" s="106" t="str">
        <f t="shared" si="198"/>
        <v xml:space="preserve">D2782 </v>
      </c>
      <c r="B12682" s="231" t="s">
        <v>19692</v>
      </c>
      <c r="C12682" s="232"/>
      <c r="D12682" s="233" t="s">
        <v>1193</v>
      </c>
      <c r="E12682" s="233"/>
      <c r="F12682" s="234" t="s">
        <v>19693</v>
      </c>
      <c r="G12682" s="235">
        <v>0</v>
      </c>
      <c r="H12682" s="235">
        <v>0</v>
      </c>
      <c r="I12682" s="235">
        <v>0</v>
      </c>
      <c r="J12682" s="235">
        <v>0</v>
      </c>
      <c r="K12682" s="235">
        <v>0</v>
      </c>
      <c r="L12682" s="235">
        <v>0</v>
      </c>
      <c r="M12682" s="236" t="s">
        <v>991</v>
      </c>
    </row>
    <row r="12683" spans="1:13">
      <c r="A12683" s="106" t="str">
        <f t="shared" si="198"/>
        <v xml:space="preserve">D2783 </v>
      </c>
      <c r="B12683" s="231" t="s">
        <v>19694</v>
      </c>
      <c r="C12683" s="232"/>
      <c r="D12683" s="233" t="s">
        <v>1193</v>
      </c>
      <c r="E12683" s="233"/>
      <c r="F12683" s="234" t="s">
        <v>19695</v>
      </c>
      <c r="G12683" s="235">
        <v>0</v>
      </c>
      <c r="H12683" s="235">
        <v>0</v>
      </c>
      <c r="I12683" s="235">
        <v>0</v>
      </c>
      <c r="J12683" s="235">
        <v>0</v>
      </c>
      <c r="K12683" s="235">
        <v>0</v>
      </c>
      <c r="L12683" s="235">
        <v>0</v>
      </c>
      <c r="M12683" s="236" t="s">
        <v>991</v>
      </c>
    </row>
    <row r="12684" spans="1:13">
      <c r="A12684" s="106" t="str">
        <f t="shared" si="198"/>
        <v xml:space="preserve">D2790 </v>
      </c>
      <c r="B12684" s="231" t="s">
        <v>19696</v>
      </c>
      <c r="C12684" s="232"/>
      <c r="D12684" s="233" t="s">
        <v>1193</v>
      </c>
      <c r="E12684" s="233"/>
      <c r="F12684" s="234" t="s">
        <v>19697</v>
      </c>
      <c r="G12684" s="235">
        <v>0</v>
      </c>
      <c r="H12684" s="235">
        <v>0</v>
      </c>
      <c r="I12684" s="235">
        <v>0</v>
      </c>
      <c r="J12684" s="235">
        <v>0</v>
      </c>
      <c r="K12684" s="235">
        <v>0</v>
      </c>
      <c r="L12684" s="235">
        <v>0</v>
      </c>
      <c r="M12684" s="236" t="s">
        <v>991</v>
      </c>
    </row>
    <row r="12685" spans="1:13">
      <c r="A12685" s="106" t="str">
        <f t="shared" si="198"/>
        <v xml:space="preserve">D2791 </v>
      </c>
      <c r="B12685" s="231" t="s">
        <v>19698</v>
      </c>
      <c r="C12685" s="232"/>
      <c r="D12685" s="233" t="s">
        <v>1193</v>
      </c>
      <c r="E12685" s="233"/>
      <c r="F12685" s="234" t="s">
        <v>19699</v>
      </c>
      <c r="G12685" s="235">
        <v>0</v>
      </c>
      <c r="H12685" s="235">
        <v>0</v>
      </c>
      <c r="I12685" s="235">
        <v>0</v>
      </c>
      <c r="J12685" s="235">
        <v>0</v>
      </c>
      <c r="K12685" s="235">
        <v>0</v>
      </c>
      <c r="L12685" s="235">
        <v>0</v>
      </c>
      <c r="M12685" s="236" t="s">
        <v>991</v>
      </c>
    </row>
    <row r="12686" spans="1:13">
      <c r="A12686" s="106" t="str">
        <f t="shared" si="198"/>
        <v xml:space="preserve">D2792 </v>
      </c>
      <c r="B12686" s="231" t="s">
        <v>19700</v>
      </c>
      <c r="C12686" s="232"/>
      <c r="D12686" s="233" t="s">
        <v>1193</v>
      </c>
      <c r="E12686" s="233"/>
      <c r="F12686" s="234" t="s">
        <v>19701</v>
      </c>
      <c r="G12686" s="235">
        <v>0</v>
      </c>
      <c r="H12686" s="235">
        <v>0</v>
      </c>
      <c r="I12686" s="235">
        <v>0</v>
      </c>
      <c r="J12686" s="235">
        <v>0</v>
      </c>
      <c r="K12686" s="235">
        <v>0</v>
      </c>
      <c r="L12686" s="235">
        <v>0</v>
      </c>
      <c r="M12686" s="236" t="s">
        <v>991</v>
      </c>
    </row>
    <row r="12687" spans="1:13">
      <c r="A12687" s="106" t="str">
        <f t="shared" si="198"/>
        <v xml:space="preserve">D2794 </v>
      </c>
      <c r="B12687" s="231" t="s">
        <v>19702</v>
      </c>
      <c r="C12687" s="232"/>
      <c r="D12687" s="233" t="s">
        <v>1193</v>
      </c>
      <c r="E12687" s="233"/>
      <c r="F12687" s="234" t="s">
        <v>19703</v>
      </c>
      <c r="G12687" s="235">
        <v>0</v>
      </c>
      <c r="H12687" s="235">
        <v>0</v>
      </c>
      <c r="I12687" s="235">
        <v>0</v>
      </c>
      <c r="J12687" s="235">
        <v>0</v>
      </c>
      <c r="K12687" s="235">
        <v>0</v>
      </c>
      <c r="L12687" s="235">
        <v>0</v>
      </c>
      <c r="M12687" s="236" t="s">
        <v>991</v>
      </c>
    </row>
    <row r="12688" spans="1:13">
      <c r="A12688" s="106" t="str">
        <f t="shared" si="198"/>
        <v xml:space="preserve">D2799 </v>
      </c>
      <c r="B12688" s="231" t="s">
        <v>19704</v>
      </c>
      <c r="C12688" s="232"/>
      <c r="D12688" s="233" t="s">
        <v>1193</v>
      </c>
      <c r="E12688" s="233"/>
      <c r="F12688" s="234" t="s">
        <v>19705</v>
      </c>
      <c r="G12688" s="235">
        <v>0</v>
      </c>
      <c r="H12688" s="235">
        <v>0</v>
      </c>
      <c r="I12688" s="235">
        <v>0</v>
      </c>
      <c r="J12688" s="235">
        <v>0</v>
      </c>
      <c r="K12688" s="235">
        <v>0</v>
      </c>
      <c r="L12688" s="235">
        <v>0</v>
      </c>
      <c r="M12688" s="236" t="s">
        <v>583</v>
      </c>
    </row>
    <row r="12689" spans="1:13">
      <c r="A12689" s="106" t="str">
        <f t="shared" si="198"/>
        <v xml:space="preserve">D2910 </v>
      </c>
      <c r="B12689" s="231" t="s">
        <v>19706</v>
      </c>
      <c r="C12689" s="232"/>
      <c r="D12689" s="233" t="s">
        <v>1193</v>
      </c>
      <c r="E12689" s="233"/>
      <c r="F12689" s="234" t="s">
        <v>19707</v>
      </c>
      <c r="G12689" s="235">
        <v>0</v>
      </c>
      <c r="H12689" s="235">
        <v>0</v>
      </c>
      <c r="I12689" s="235">
        <v>0</v>
      </c>
      <c r="J12689" s="235">
        <v>0</v>
      </c>
      <c r="K12689" s="235">
        <v>0</v>
      </c>
      <c r="L12689" s="235">
        <v>0</v>
      </c>
      <c r="M12689" s="236" t="s">
        <v>583</v>
      </c>
    </row>
    <row r="12690" spans="1:13">
      <c r="A12690" s="106" t="str">
        <f t="shared" si="198"/>
        <v xml:space="preserve">D2915 </v>
      </c>
      <c r="B12690" s="231" t="s">
        <v>19708</v>
      </c>
      <c r="C12690" s="232"/>
      <c r="D12690" s="233" t="s">
        <v>1193</v>
      </c>
      <c r="E12690" s="233"/>
      <c r="F12690" s="234" t="s">
        <v>19709</v>
      </c>
      <c r="G12690" s="235">
        <v>0</v>
      </c>
      <c r="H12690" s="235">
        <v>0</v>
      </c>
      <c r="I12690" s="235">
        <v>0</v>
      </c>
      <c r="J12690" s="235">
        <v>0</v>
      </c>
      <c r="K12690" s="235">
        <v>0</v>
      </c>
      <c r="L12690" s="235">
        <v>0</v>
      </c>
      <c r="M12690" s="236" t="s">
        <v>583</v>
      </c>
    </row>
    <row r="12691" spans="1:13">
      <c r="A12691" s="106" t="str">
        <f t="shared" si="198"/>
        <v xml:space="preserve">D2920 </v>
      </c>
      <c r="B12691" s="231" t="s">
        <v>19710</v>
      </c>
      <c r="C12691" s="232"/>
      <c r="D12691" s="233" t="s">
        <v>1193</v>
      </c>
      <c r="E12691" s="233"/>
      <c r="F12691" s="234" t="s">
        <v>19711</v>
      </c>
      <c r="G12691" s="235">
        <v>0</v>
      </c>
      <c r="H12691" s="235">
        <v>0</v>
      </c>
      <c r="I12691" s="235">
        <v>0</v>
      </c>
      <c r="J12691" s="235">
        <v>0</v>
      </c>
      <c r="K12691" s="235">
        <v>0</v>
      </c>
      <c r="L12691" s="235">
        <v>0</v>
      </c>
      <c r="M12691" s="236" t="s">
        <v>583</v>
      </c>
    </row>
    <row r="12692" spans="1:13">
      <c r="A12692" s="106" t="str">
        <f t="shared" si="198"/>
        <v xml:space="preserve">D2921 </v>
      </c>
      <c r="B12692" s="231" t="s">
        <v>19712</v>
      </c>
      <c r="C12692" s="232"/>
      <c r="D12692" s="233" t="s">
        <v>1193</v>
      </c>
      <c r="E12692" s="233"/>
      <c r="F12692" s="234" t="s">
        <v>19713</v>
      </c>
      <c r="G12692" s="235">
        <v>0</v>
      </c>
      <c r="H12692" s="235">
        <v>0</v>
      </c>
      <c r="I12692" s="235">
        <v>0</v>
      </c>
      <c r="J12692" s="235">
        <v>0</v>
      </c>
      <c r="K12692" s="235">
        <v>0</v>
      </c>
      <c r="L12692" s="235">
        <v>0</v>
      </c>
      <c r="M12692" s="236" t="s">
        <v>991</v>
      </c>
    </row>
    <row r="12693" spans="1:13">
      <c r="A12693" s="106" t="str">
        <f t="shared" si="198"/>
        <v xml:space="preserve">D2928 </v>
      </c>
      <c r="B12693" s="231" t="s">
        <v>19714</v>
      </c>
      <c r="C12693" s="232"/>
      <c r="D12693" s="233" t="s">
        <v>1193</v>
      </c>
      <c r="E12693" s="233"/>
      <c r="F12693" s="234" t="s">
        <v>19715</v>
      </c>
      <c r="G12693" s="235">
        <v>0</v>
      </c>
      <c r="H12693" s="235">
        <v>0</v>
      </c>
      <c r="I12693" s="235">
        <v>0</v>
      </c>
      <c r="J12693" s="235">
        <v>0</v>
      </c>
      <c r="K12693" s="235">
        <v>0</v>
      </c>
      <c r="L12693" s="235">
        <v>0</v>
      </c>
      <c r="M12693" s="236" t="s">
        <v>583</v>
      </c>
    </row>
    <row r="12694" spans="1:13">
      <c r="A12694" s="106" t="str">
        <f t="shared" si="198"/>
        <v xml:space="preserve">D2929 </v>
      </c>
      <c r="B12694" s="231" t="s">
        <v>19716</v>
      </c>
      <c r="C12694" s="232"/>
      <c r="D12694" s="233" t="s">
        <v>1193</v>
      </c>
      <c r="E12694" s="233"/>
      <c r="F12694" s="234" t="s">
        <v>19717</v>
      </c>
      <c r="G12694" s="235">
        <v>0</v>
      </c>
      <c r="H12694" s="235">
        <v>0</v>
      </c>
      <c r="I12694" s="235">
        <v>0</v>
      </c>
      <c r="J12694" s="235">
        <v>0</v>
      </c>
      <c r="K12694" s="235">
        <v>0</v>
      </c>
      <c r="L12694" s="235">
        <v>0</v>
      </c>
      <c r="M12694" s="236" t="s">
        <v>583</v>
      </c>
    </row>
    <row r="12695" spans="1:13">
      <c r="A12695" s="106" t="str">
        <f t="shared" si="198"/>
        <v xml:space="preserve">D2930 </v>
      </c>
      <c r="B12695" s="231" t="s">
        <v>19718</v>
      </c>
      <c r="C12695" s="232"/>
      <c r="D12695" s="233" t="s">
        <v>1193</v>
      </c>
      <c r="E12695" s="233"/>
      <c r="F12695" s="234" t="s">
        <v>19719</v>
      </c>
      <c r="G12695" s="235">
        <v>0</v>
      </c>
      <c r="H12695" s="235">
        <v>0</v>
      </c>
      <c r="I12695" s="235">
        <v>0</v>
      </c>
      <c r="J12695" s="235">
        <v>0</v>
      </c>
      <c r="K12695" s="235">
        <v>0</v>
      </c>
      <c r="L12695" s="235">
        <v>0</v>
      </c>
      <c r="M12695" s="236" t="s">
        <v>583</v>
      </c>
    </row>
    <row r="12696" spans="1:13">
      <c r="A12696" s="106" t="str">
        <f t="shared" si="198"/>
        <v xml:space="preserve">D2931 </v>
      </c>
      <c r="B12696" s="231" t="s">
        <v>19720</v>
      </c>
      <c r="C12696" s="232"/>
      <c r="D12696" s="233" t="s">
        <v>1193</v>
      </c>
      <c r="E12696" s="233"/>
      <c r="F12696" s="234" t="s">
        <v>19721</v>
      </c>
      <c r="G12696" s="235">
        <v>0</v>
      </c>
      <c r="H12696" s="235">
        <v>0</v>
      </c>
      <c r="I12696" s="235">
        <v>0</v>
      </c>
      <c r="J12696" s="235">
        <v>0</v>
      </c>
      <c r="K12696" s="235">
        <v>0</v>
      </c>
      <c r="L12696" s="235">
        <v>0</v>
      </c>
      <c r="M12696" s="236" t="s">
        <v>583</v>
      </c>
    </row>
    <row r="12697" spans="1:13">
      <c r="A12697" s="106" t="str">
        <f t="shared" si="198"/>
        <v xml:space="preserve">D2932 </v>
      </c>
      <c r="B12697" s="231" t="s">
        <v>19722</v>
      </c>
      <c r="C12697" s="232"/>
      <c r="D12697" s="233" t="s">
        <v>1193</v>
      </c>
      <c r="E12697" s="233"/>
      <c r="F12697" s="234" t="s">
        <v>19723</v>
      </c>
      <c r="G12697" s="235">
        <v>0</v>
      </c>
      <c r="H12697" s="235">
        <v>0</v>
      </c>
      <c r="I12697" s="235">
        <v>0</v>
      </c>
      <c r="J12697" s="235">
        <v>0</v>
      </c>
      <c r="K12697" s="235">
        <v>0</v>
      </c>
      <c r="L12697" s="235">
        <v>0</v>
      </c>
      <c r="M12697" s="236" t="s">
        <v>583</v>
      </c>
    </row>
    <row r="12698" spans="1:13">
      <c r="A12698" s="106" t="str">
        <f t="shared" si="198"/>
        <v xml:space="preserve">D2933 </v>
      </c>
      <c r="B12698" s="231" t="s">
        <v>19724</v>
      </c>
      <c r="C12698" s="232"/>
      <c r="D12698" s="233" t="s">
        <v>1193</v>
      </c>
      <c r="E12698" s="233"/>
      <c r="F12698" s="234" t="s">
        <v>19725</v>
      </c>
      <c r="G12698" s="235">
        <v>0</v>
      </c>
      <c r="H12698" s="235">
        <v>0</v>
      </c>
      <c r="I12698" s="235">
        <v>0</v>
      </c>
      <c r="J12698" s="235">
        <v>0</v>
      </c>
      <c r="K12698" s="235">
        <v>0</v>
      </c>
      <c r="L12698" s="235">
        <v>0</v>
      </c>
      <c r="M12698" s="236" t="s">
        <v>583</v>
      </c>
    </row>
    <row r="12699" spans="1:13">
      <c r="A12699" s="106" t="str">
        <f t="shared" si="198"/>
        <v xml:space="preserve">D2934 </v>
      </c>
      <c r="B12699" s="231" t="s">
        <v>19726</v>
      </c>
      <c r="C12699" s="232"/>
      <c r="D12699" s="233" t="s">
        <v>1193</v>
      </c>
      <c r="E12699" s="233"/>
      <c r="F12699" s="234" t="s">
        <v>19727</v>
      </c>
      <c r="G12699" s="235">
        <v>0</v>
      </c>
      <c r="H12699" s="235">
        <v>0</v>
      </c>
      <c r="I12699" s="235">
        <v>0</v>
      </c>
      <c r="J12699" s="235">
        <v>0</v>
      </c>
      <c r="K12699" s="235">
        <v>0</v>
      </c>
      <c r="L12699" s="235">
        <v>0</v>
      </c>
      <c r="M12699" s="236" t="s">
        <v>583</v>
      </c>
    </row>
    <row r="12700" spans="1:13">
      <c r="A12700" s="106" t="str">
        <f t="shared" si="198"/>
        <v xml:space="preserve">D2940 </v>
      </c>
      <c r="B12700" s="231" t="s">
        <v>19728</v>
      </c>
      <c r="C12700" s="232"/>
      <c r="D12700" s="233" t="s">
        <v>1193</v>
      </c>
      <c r="E12700" s="233"/>
      <c r="F12700" s="234" t="s">
        <v>19729</v>
      </c>
      <c r="G12700" s="235">
        <v>0</v>
      </c>
      <c r="H12700" s="235">
        <v>0</v>
      </c>
      <c r="I12700" s="235">
        <v>0</v>
      </c>
      <c r="J12700" s="235">
        <v>0</v>
      </c>
      <c r="K12700" s="235">
        <v>0</v>
      </c>
      <c r="L12700" s="235">
        <v>0</v>
      </c>
      <c r="M12700" s="236" t="s">
        <v>583</v>
      </c>
    </row>
    <row r="12701" spans="1:13">
      <c r="A12701" s="106" t="str">
        <f t="shared" si="198"/>
        <v xml:space="preserve">D2941 </v>
      </c>
      <c r="B12701" s="231" t="s">
        <v>19730</v>
      </c>
      <c r="C12701" s="232"/>
      <c r="D12701" s="233" t="s">
        <v>1193</v>
      </c>
      <c r="E12701" s="233"/>
      <c r="F12701" s="234" t="s">
        <v>19731</v>
      </c>
      <c r="G12701" s="235">
        <v>0</v>
      </c>
      <c r="H12701" s="235">
        <v>0</v>
      </c>
      <c r="I12701" s="235">
        <v>0</v>
      </c>
      <c r="J12701" s="235">
        <v>0</v>
      </c>
      <c r="K12701" s="235">
        <v>0</v>
      </c>
      <c r="L12701" s="235">
        <v>0</v>
      </c>
      <c r="M12701" s="236" t="s">
        <v>583</v>
      </c>
    </row>
    <row r="12702" spans="1:13">
      <c r="A12702" s="106" t="str">
        <f t="shared" si="198"/>
        <v xml:space="preserve">D2949 </v>
      </c>
      <c r="B12702" s="231" t="s">
        <v>19732</v>
      </c>
      <c r="C12702" s="232"/>
      <c r="D12702" s="233" t="s">
        <v>1193</v>
      </c>
      <c r="E12702" s="233"/>
      <c r="F12702" s="234" t="s">
        <v>19733</v>
      </c>
      <c r="G12702" s="235">
        <v>0</v>
      </c>
      <c r="H12702" s="235">
        <v>0</v>
      </c>
      <c r="I12702" s="235">
        <v>0</v>
      </c>
      <c r="J12702" s="235">
        <v>0</v>
      </c>
      <c r="K12702" s="235">
        <v>0</v>
      </c>
      <c r="L12702" s="235">
        <v>0</v>
      </c>
      <c r="M12702" s="236" t="s">
        <v>583</v>
      </c>
    </row>
    <row r="12703" spans="1:13">
      <c r="A12703" s="106" t="str">
        <f t="shared" si="198"/>
        <v xml:space="preserve">D2950 </v>
      </c>
      <c r="B12703" s="231" t="s">
        <v>19734</v>
      </c>
      <c r="C12703" s="232"/>
      <c r="D12703" s="233" t="s">
        <v>1193</v>
      </c>
      <c r="E12703" s="233"/>
      <c r="F12703" s="234" t="s">
        <v>19735</v>
      </c>
      <c r="G12703" s="235">
        <v>0</v>
      </c>
      <c r="H12703" s="235">
        <v>0</v>
      </c>
      <c r="I12703" s="235">
        <v>0</v>
      </c>
      <c r="J12703" s="235">
        <v>0</v>
      </c>
      <c r="K12703" s="235">
        <v>0</v>
      </c>
      <c r="L12703" s="235">
        <v>0</v>
      </c>
      <c r="M12703" s="236" t="s">
        <v>991</v>
      </c>
    </row>
    <row r="12704" spans="1:13">
      <c r="A12704" s="106" t="str">
        <f t="shared" si="198"/>
        <v xml:space="preserve">D2951 </v>
      </c>
      <c r="B12704" s="231" t="s">
        <v>19736</v>
      </c>
      <c r="C12704" s="232"/>
      <c r="D12704" s="233" t="s">
        <v>1193</v>
      </c>
      <c r="E12704" s="233"/>
      <c r="F12704" s="234" t="s">
        <v>19737</v>
      </c>
      <c r="G12704" s="235">
        <v>0</v>
      </c>
      <c r="H12704" s="235">
        <v>0</v>
      </c>
      <c r="I12704" s="235">
        <v>0</v>
      </c>
      <c r="J12704" s="235">
        <v>0</v>
      </c>
      <c r="K12704" s="235">
        <v>0</v>
      </c>
      <c r="L12704" s="235">
        <v>0</v>
      </c>
      <c r="M12704" s="236" t="s">
        <v>991</v>
      </c>
    </row>
    <row r="12705" spans="1:13">
      <c r="A12705" s="106" t="str">
        <f t="shared" si="198"/>
        <v xml:space="preserve">D2952 </v>
      </c>
      <c r="B12705" s="231" t="s">
        <v>19738</v>
      </c>
      <c r="C12705" s="232"/>
      <c r="D12705" s="233" t="s">
        <v>1193</v>
      </c>
      <c r="E12705" s="233"/>
      <c r="F12705" s="234" t="s">
        <v>19739</v>
      </c>
      <c r="G12705" s="235">
        <v>0</v>
      </c>
      <c r="H12705" s="235">
        <v>0</v>
      </c>
      <c r="I12705" s="235">
        <v>0</v>
      </c>
      <c r="J12705" s="235">
        <v>0</v>
      </c>
      <c r="K12705" s="235">
        <v>0</v>
      </c>
      <c r="L12705" s="235">
        <v>0</v>
      </c>
      <c r="M12705" s="236" t="s">
        <v>991</v>
      </c>
    </row>
    <row r="12706" spans="1:13">
      <c r="A12706" s="106" t="str">
        <f t="shared" si="198"/>
        <v xml:space="preserve">D2953 </v>
      </c>
      <c r="B12706" s="231" t="s">
        <v>19740</v>
      </c>
      <c r="C12706" s="232"/>
      <c r="D12706" s="233" t="s">
        <v>1193</v>
      </c>
      <c r="E12706" s="233"/>
      <c r="F12706" s="234" t="s">
        <v>19741</v>
      </c>
      <c r="G12706" s="235">
        <v>0</v>
      </c>
      <c r="H12706" s="235">
        <v>0</v>
      </c>
      <c r="I12706" s="235">
        <v>0</v>
      </c>
      <c r="J12706" s="235">
        <v>0</v>
      </c>
      <c r="K12706" s="235">
        <v>0</v>
      </c>
      <c r="L12706" s="235">
        <v>0</v>
      </c>
      <c r="M12706" s="236" t="s">
        <v>991</v>
      </c>
    </row>
    <row r="12707" spans="1:13">
      <c r="A12707" s="106" t="str">
        <f t="shared" si="198"/>
        <v xml:space="preserve">D2954 </v>
      </c>
      <c r="B12707" s="231" t="s">
        <v>19742</v>
      </c>
      <c r="C12707" s="232"/>
      <c r="D12707" s="233" t="s">
        <v>1193</v>
      </c>
      <c r="E12707" s="233"/>
      <c r="F12707" s="234" t="s">
        <v>19743</v>
      </c>
      <c r="G12707" s="235">
        <v>0</v>
      </c>
      <c r="H12707" s="235">
        <v>0</v>
      </c>
      <c r="I12707" s="235">
        <v>0</v>
      </c>
      <c r="J12707" s="235">
        <v>0</v>
      </c>
      <c r="K12707" s="235">
        <v>0</v>
      </c>
      <c r="L12707" s="235">
        <v>0</v>
      </c>
      <c r="M12707" s="236" t="s">
        <v>991</v>
      </c>
    </row>
    <row r="12708" spans="1:13">
      <c r="A12708" s="106" t="str">
        <f t="shared" si="198"/>
        <v xml:space="preserve">D2955 </v>
      </c>
      <c r="B12708" s="231" t="s">
        <v>19744</v>
      </c>
      <c r="C12708" s="232"/>
      <c r="D12708" s="233" t="s">
        <v>1193</v>
      </c>
      <c r="E12708" s="233"/>
      <c r="F12708" s="234" t="s">
        <v>19745</v>
      </c>
      <c r="G12708" s="235">
        <v>0</v>
      </c>
      <c r="H12708" s="235">
        <v>0</v>
      </c>
      <c r="I12708" s="235">
        <v>0</v>
      </c>
      <c r="J12708" s="235">
        <v>0</v>
      </c>
      <c r="K12708" s="235">
        <v>0</v>
      </c>
      <c r="L12708" s="235">
        <v>0</v>
      </c>
      <c r="M12708" s="236" t="s">
        <v>991</v>
      </c>
    </row>
    <row r="12709" spans="1:13">
      <c r="A12709" s="106" t="str">
        <f t="shared" si="198"/>
        <v xml:space="preserve">D2957 </v>
      </c>
      <c r="B12709" s="231" t="s">
        <v>19746</v>
      </c>
      <c r="C12709" s="232"/>
      <c r="D12709" s="233" t="s">
        <v>1193</v>
      </c>
      <c r="E12709" s="233"/>
      <c r="F12709" s="234" t="s">
        <v>19747</v>
      </c>
      <c r="G12709" s="235">
        <v>0</v>
      </c>
      <c r="H12709" s="235">
        <v>0</v>
      </c>
      <c r="I12709" s="235">
        <v>0</v>
      </c>
      <c r="J12709" s="235">
        <v>0</v>
      </c>
      <c r="K12709" s="235">
        <v>0</v>
      </c>
      <c r="L12709" s="235">
        <v>0</v>
      </c>
      <c r="M12709" s="236" t="s">
        <v>991</v>
      </c>
    </row>
    <row r="12710" spans="1:13">
      <c r="A12710" s="106" t="str">
        <f t="shared" si="198"/>
        <v xml:space="preserve">D2960 </v>
      </c>
      <c r="B12710" s="231" t="s">
        <v>19748</v>
      </c>
      <c r="C12710" s="232"/>
      <c r="D12710" s="233" t="s">
        <v>1193</v>
      </c>
      <c r="E12710" s="233"/>
      <c r="F12710" s="234" t="s">
        <v>19749</v>
      </c>
      <c r="G12710" s="235">
        <v>0</v>
      </c>
      <c r="H12710" s="235">
        <v>0</v>
      </c>
      <c r="I12710" s="235">
        <v>0</v>
      </c>
      <c r="J12710" s="235">
        <v>0</v>
      </c>
      <c r="K12710" s="235">
        <v>0</v>
      </c>
      <c r="L12710" s="235">
        <v>0</v>
      </c>
      <c r="M12710" s="236" t="s">
        <v>991</v>
      </c>
    </row>
    <row r="12711" spans="1:13">
      <c r="A12711" s="106" t="str">
        <f t="shared" si="198"/>
        <v xml:space="preserve">D2961 </v>
      </c>
      <c r="B12711" s="231" t="s">
        <v>19750</v>
      </c>
      <c r="C12711" s="232"/>
      <c r="D12711" s="233" t="s">
        <v>1193</v>
      </c>
      <c r="E12711" s="233"/>
      <c r="F12711" s="234" t="s">
        <v>19751</v>
      </c>
      <c r="G12711" s="235">
        <v>0</v>
      </c>
      <c r="H12711" s="235">
        <v>0</v>
      </c>
      <c r="I12711" s="235">
        <v>0</v>
      </c>
      <c r="J12711" s="235">
        <v>0</v>
      </c>
      <c r="K12711" s="235">
        <v>0</v>
      </c>
      <c r="L12711" s="235">
        <v>0</v>
      </c>
      <c r="M12711" s="236" t="s">
        <v>991</v>
      </c>
    </row>
    <row r="12712" spans="1:13">
      <c r="A12712" s="106" t="str">
        <f t="shared" si="198"/>
        <v xml:space="preserve">D2962 </v>
      </c>
      <c r="B12712" s="231" t="s">
        <v>19752</v>
      </c>
      <c r="C12712" s="232"/>
      <c r="D12712" s="233" t="s">
        <v>1193</v>
      </c>
      <c r="E12712" s="233"/>
      <c r="F12712" s="234" t="s">
        <v>19753</v>
      </c>
      <c r="G12712" s="235">
        <v>0</v>
      </c>
      <c r="H12712" s="235">
        <v>0</v>
      </c>
      <c r="I12712" s="235">
        <v>0</v>
      </c>
      <c r="J12712" s="235">
        <v>0</v>
      </c>
      <c r="K12712" s="235">
        <v>0</v>
      </c>
      <c r="L12712" s="235">
        <v>0</v>
      </c>
      <c r="M12712" s="236" t="s">
        <v>991</v>
      </c>
    </row>
    <row r="12713" spans="1:13">
      <c r="A12713" s="106" t="str">
        <f t="shared" si="198"/>
        <v xml:space="preserve">D2971 </v>
      </c>
      <c r="B12713" s="231" t="s">
        <v>19754</v>
      </c>
      <c r="C12713" s="232"/>
      <c r="D12713" s="233" t="s">
        <v>1193</v>
      </c>
      <c r="E12713" s="233"/>
      <c r="F12713" s="234" t="s">
        <v>19755</v>
      </c>
      <c r="G12713" s="235">
        <v>0</v>
      </c>
      <c r="H12713" s="235">
        <v>0</v>
      </c>
      <c r="I12713" s="235">
        <v>0</v>
      </c>
      <c r="J12713" s="235">
        <v>0</v>
      </c>
      <c r="K12713" s="235">
        <v>0</v>
      </c>
      <c r="L12713" s="235">
        <v>0</v>
      </c>
      <c r="M12713" s="236" t="s">
        <v>991</v>
      </c>
    </row>
    <row r="12714" spans="1:13">
      <c r="A12714" s="106" t="str">
        <f t="shared" si="198"/>
        <v xml:space="preserve">D2975 </v>
      </c>
      <c r="B12714" s="231" t="s">
        <v>19756</v>
      </c>
      <c r="C12714" s="232"/>
      <c r="D12714" s="233" t="s">
        <v>1193</v>
      </c>
      <c r="E12714" s="233"/>
      <c r="F12714" s="234" t="s">
        <v>19757</v>
      </c>
      <c r="G12714" s="235">
        <v>0</v>
      </c>
      <c r="H12714" s="235">
        <v>0</v>
      </c>
      <c r="I12714" s="235">
        <v>0</v>
      </c>
      <c r="J12714" s="235">
        <v>0</v>
      </c>
      <c r="K12714" s="235">
        <v>0</v>
      </c>
      <c r="L12714" s="235">
        <v>0</v>
      </c>
      <c r="M12714" s="236" t="s">
        <v>991</v>
      </c>
    </row>
    <row r="12715" spans="1:13">
      <c r="A12715" s="106" t="str">
        <f t="shared" si="198"/>
        <v xml:space="preserve">D2976 </v>
      </c>
      <c r="B12715" s="231" t="s">
        <v>21540</v>
      </c>
      <c r="C12715" s="232"/>
      <c r="D12715" s="233" t="s">
        <v>1193</v>
      </c>
      <c r="E12715" s="233"/>
      <c r="F12715" s="234" t="s">
        <v>21541</v>
      </c>
      <c r="G12715" s="235">
        <v>0</v>
      </c>
      <c r="H12715" s="235">
        <v>0</v>
      </c>
      <c r="I12715" s="235">
        <v>0</v>
      </c>
      <c r="J12715" s="235">
        <v>0</v>
      </c>
      <c r="K12715" s="235">
        <v>0</v>
      </c>
      <c r="L12715" s="235">
        <v>0</v>
      </c>
      <c r="M12715" s="236" t="s">
        <v>991</v>
      </c>
    </row>
    <row r="12716" spans="1:13">
      <c r="A12716" s="106" t="str">
        <f t="shared" si="198"/>
        <v xml:space="preserve">D2980 </v>
      </c>
      <c r="B12716" s="231" t="s">
        <v>19758</v>
      </c>
      <c r="C12716" s="232"/>
      <c r="D12716" s="233" t="s">
        <v>1193</v>
      </c>
      <c r="E12716" s="233"/>
      <c r="F12716" s="234" t="s">
        <v>19759</v>
      </c>
      <c r="G12716" s="235">
        <v>0</v>
      </c>
      <c r="H12716" s="235">
        <v>0</v>
      </c>
      <c r="I12716" s="235">
        <v>0</v>
      </c>
      <c r="J12716" s="235">
        <v>0</v>
      </c>
      <c r="K12716" s="235">
        <v>0</v>
      </c>
      <c r="L12716" s="235">
        <v>0</v>
      </c>
      <c r="M12716" s="236" t="s">
        <v>991</v>
      </c>
    </row>
    <row r="12717" spans="1:13">
      <c r="A12717" s="106" t="str">
        <f t="shared" si="198"/>
        <v xml:space="preserve">D2981 </v>
      </c>
      <c r="B12717" s="231" t="s">
        <v>19760</v>
      </c>
      <c r="C12717" s="232"/>
      <c r="D12717" s="233" t="s">
        <v>1193</v>
      </c>
      <c r="E12717" s="233"/>
      <c r="F12717" s="234" t="s">
        <v>19761</v>
      </c>
      <c r="G12717" s="235">
        <v>0</v>
      </c>
      <c r="H12717" s="235">
        <v>0</v>
      </c>
      <c r="I12717" s="235">
        <v>0</v>
      </c>
      <c r="J12717" s="235">
        <v>0</v>
      </c>
      <c r="K12717" s="235">
        <v>0</v>
      </c>
      <c r="L12717" s="235">
        <v>0</v>
      </c>
      <c r="M12717" s="236" t="s">
        <v>991</v>
      </c>
    </row>
    <row r="12718" spans="1:13">
      <c r="A12718" s="106" t="str">
        <f t="shared" si="198"/>
        <v xml:space="preserve">D2982 </v>
      </c>
      <c r="B12718" s="231" t="s">
        <v>19762</v>
      </c>
      <c r="C12718" s="232"/>
      <c r="D12718" s="233" t="s">
        <v>1193</v>
      </c>
      <c r="E12718" s="233"/>
      <c r="F12718" s="234" t="s">
        <v>19763</v>
      </c>
      <c r="G12718" s="235">
        <v>0</v>
      </c>
      <c r="H12718" s="235">
        <v>0</v>
      </c>
      <c r="I12718" s="235">
        <v>0</v>
      </c>
      <c r="J12718" s="235">
        <v>0</v>
      </c>
      <c r="K12718" s="235">
        <v>0</v>
      </c>
      <c r="L12718" s="235">
        <v>0</v>
      </c>
      <c r="M12718" s="236" t="s">
        <v>991</v>
      </c>
    </row>
    <row r="12719" spans="1:13">
      <c r="A12719" s="106" t="str">
        <f t="shared" si="198"/>
        <v xml:space="preserve">D2983 </v>
      </c>
      <c r="B12719" s="231" t="s">
        <v>19764</v>
      </c>
      <c r="C12719" s="232"/>
      <c r="D12719" s="233" t="s">
        <v>1193</v>
      </c>
      <c r="E12719" s="233"/>
      <c r="F12719" s="234" t="s">
        <v>19765</v>
      </c>
      <c r="G12719" s="235">
        <v>0</v>
      </c>
      <c r="H12719" s="235">
        <v>0</v>
      </c>
      <c r="I12719" s="235">
        <v>0</v>
      </c>
      <c r="J12719" s="235">
        <v>0</v>
      </c>
      <c r="K12719" s="235">
        <v>0</v>
      </c>
      <c r="L12719" s="235">
        <v>0</v>
      </c>
      <c r="M12719" s="236" t="s">
        <v>991</v>
      </c>
    </row>
    <row r="12720" spans="1:13">
      <c r="A12720" s="106" t="str">
        <f t="shared" si="198"/>
        <v xml:space="preserve">D2989 </v>
      </c>
      <c r="B12720" s="231" t="s">
        <v>21542</v>
      </c>
      <c r="C12720" s="232"/>
      <c r="D12720" s="233" t="s">
        <v>1193</v>
      </c>
      <c r="E12720" s="233"/>
      <c r="F12720" s="234" t="s">
        <v>21543</v>
      </c>
      <c r="G12720" s="235">
        <v>0</v>
      </c>
      <c r="H12720" s="235">
        <v>0</v>
      </c>
      <c r="I12720" s="235">
        <v>0</v>
      </c>
      <c r="J12720" s="235">
        <v>0</v>
      </c>
      <c r="K12720" s="235">
        <v>0</v>
      </c>
      <c r="L12720" s="235">
        <v>0</v>
      </c>
      <c r="M12720" s="236" t="s">
        <v>991</v>
      </c>
    </row>
    <row r="12721" spans="1:13">
      <c r="A12721" s="106" t="str">
        <f t="shared" si="198"/>
        <v xml:space="preserve">D2990 </v>
      </c>
      <c r="B12721" s="231" t="s">
        <v>19766</v>
      </c>
      <c r="C12721" s="232"/>
      <c r="D12721" s="233" t="s">
        <v>1193</v>
      </c>
      <c r="E12721" s="233"/>
      <c r="F12721" s="234" t="s">
        <v>19767</v>
      </c>
      <c r="G12721" s="235">
        <v>0</v>
      </c>
      <c r="H12721" s="235">
        <v>0</v>
      </c>
      <c r="I12721" s="235">
        <v>0</v>
      </c>
      <c r="J12721" s="235">
        <v>0</v>
      </c>
      <c r="K12721" s="235">
        <v>0</v>
      </c>
      <c r="L12721" s="235">
        <v>0</v>
      </c>
      <c r="M12721" s="236" t="s">
        <v>991</v>
      </c>
    </row>
    <row r="12722" spans="1:13">
      <c r="A12722" s="106" t="str">
        <f t="shared" si="198"/>
        <v xml:space="preserve">D2991 </v>
      </c>
      <c r="B12722" s="231" t="s">
        <v>21544</v>
      </c>
      <c r="C12722" s="232"/>
      <c r="D12722" s="233" t="s">
        <v>1193</v>
      </c>
      <c r="E12722" s="233"/>
      <c r="F12722" s="234" t="s">
        <v>21545</v>
      </c>
      <c r="G12722" s="235">
        <v>0</v>
      </c>
      <c r="H12722" s="235">
        <v>0</v>
      </c>
      <c r="I12722" s="235">
        <v>0</v>
      </c>
      <c r="J12722" s="235">
        <v>0</v>
      </c>
      <c r="K12722" s="235">
        <v>0</v>
      </c>
      <c r="L12722" s="235">
        <v>0</v>
      </c>
      <c r="M12722" s="236" t="s">
        <v>991</v>
      </c>
    </row>
    <row r="12723" spans="1:13">
      <c r="A12723" s="106" t="str">
        <f t="shared" si="198"/>
        <v xml:space="preserve">D2999 </v>
      </c>
      <c r="B12723" s="231" t="s">
        <v>19768</v>
      </c>
      <c r="C12723" s="232"/>
      <c r="D12723" s="233" t="s">
        <v>1193</v>
      </c>
      <c r="E12723" s="233"/>
      <c r="F12723" s="234" t="s">
        <v>19769</v>
      </c>
      <c r="G12723" s="235">
        <v>0</v>
      </c>
      <c r="H12723" s="235">
        <v>0</v>
      </c>
      <c r="I12723" s="235">
        <v>0</v>
      </c>
      <c r="J12723" s="235">
        <v>0</v>
      </c>
      <c r="K12723" s="235">
        <v>0</v>
      </c>
      <c r="L12723" s="235">
        <v>0</v>
      </c>
      <c r="M12723" s="236" t="s">
        <v>991</v>
      </c>
    </row>
    <row r="12724" spans="1:13">
      <c r="A12724" s="106" t="str">
        <f t="shared" si="198"/>
        <v xml:space="preserve">D3110 </v>
      </c>
      <c r="B12724" s="231" t="s">
        <v>19770</v>
      </c>
      <c r="C12724" s="232"/>
      <c r="D12724" s="233" t="s">
        <v>1193</v>
      </c>
      <c r="E12724" s="233"/>
      <c r="F12724" s="234" t="s">
        <v>19771</v>
      </c>
      <c r="G12724" s="235">
        <v>0</v>
      </c>
      <c r="H12724" s="235">
        <v>0</v>
      </c>
      <c r="I12724" s="235">
        <v>0</v>
      </c>
      <c r="J12724" s="235">
        <v>0</v>
      </c>
      <c r="K12724" s="235">
        <v>0</v>
      </c>
      <c r="L12724" s="235">
        <v>0</v>
      </c>
      <c r="M12724" s="236" t="s">
        <v>991</v>
      </c>
    </row>
    <row r="12725" spans="1:13">
      <c r="A12725" s="106" t="str">
        <f t="shared" si="198"/>
        <v xml:space="preserve">D3120 </v>
      </c>
      <c r="B12725" s="231" t="s">
        <v>19772</v>
      </c>
      <c r="C12725" s="232"/>
      <c r="D12725" s="233" t="s">
        <v>1193</v>
      </c>
      <c r="E12725" s="233"/>
      <c r="F12725" s="234" t="s">
        <v>19773</v>
      </c>
      <c r="G12725" s="235">
        <v>0</v>
      </c>
      <c r="H12725" s="235">
        <v>0</v>
      </c>
      <c r="I12725" s="235">
        <v>0</v>
      </c>
      <c r="J12725" s="235">
        <v>0</v>
      </c>
      <c r="K12725" s="235">
        <v>0</v>
      </c>
      <c r="L12725" s="235">
        <v>0</v>
      </c>
      <c r="M12725" s="236" t="s">
        <v>991</v>
      </c>
    </row>
    <row r="12726" spans="1:13">
      <c r="A12726" s="106" t="str">
        <f t="shared" si="198"/>
        <v xml:space="preserve">D3220 </v>
      </c>
      <c r="B12726" s="231" t="s">
        <v>19774</v>
      </c>
      <c r="C12726" s="232"/>
      <c r="D12726" s="233" t="s">
        <v>1193</v>
      </c>
      <c r="E12726" s="233"/>
      <c r="F12726" s="234" t="s">
        <v>19775</v>
      </c>
      <c r="G12726" s="235">
        <v>0</v>
      </c>
      <c r="H12726" s="235">
        <v>0</v>
      </c>
      <c r="I12726" s="235">
        <v>0</v>
      </c>
      <c r="J12726" s="235">
        <v>0</v>
      </c>
      <c r="K12726" s="235">
        <v>0</v>
      </c>
      <c r="L12726" s="235">
        <v>0</v>
      </c>
      <c r="M12726" s="236" t="s">
        <v>991</v>
      </c>
    </row>
    <row r="12727" spans="1:13">
      <c r="A12727" s="106" t="str">
        <f t="shared" si="198"/>
        <v xml:space="preserve">D3221 </v>
      </c>
      <c r="B12727" s="231" t="s">
        <v>19776</v>
      </c>
      <c r="C12727" s="232"/>
      <c r="D12727" s="233" t="s">
        <v>1193</v>
      </c>
      <c r="E12727" s="233"/>
      <c r="F12727" s="234" t="s">
        <v>19777</v>
      </c>
      <c r="G12727" s="235">
        <v>0</v>
      </c>
      <c r="H12727" s="235">
        <v>0</v>
      </c>
      <c r="I12727" s="235">
        <v>0</v>
      </c>
      <c r="J12727" s="235">
        <v>0</v>
      </c>
      <c r="K12727" s="235">
        <v>0</v>
      </c>
      <c r="L12727" s="235">
        <v>0</v>
      </c>
      <c r="M12727" s="236" t="s">
        <v>991</v>
      </c>
    </row>
    <row r="12728" spans="1:13">
      <c r="A12728" s="106" t="str">
        <f t="shared" si="198"/>
        <v xml:space="preserve">D3222 </v>
      </c>
      <c r="B12728" s="231" t="s">
        <v>19778</v>
      </c>
      <c r="C12728" s="232"/>
      <c r="D12728" s="233" t="s">
        <v>1193</v>
      </c>
      <c r="E12728" s="233"/>
      <c r="F12728" s="234" t="s">
        <v>19779</v>
      </c>
      <c r="G12728" s="235">
        <v>0</v>
      </c>
      <c r="H12728" s="235">
        <v>0</v>
      </c>
      <c r="I12728" s="235">
        <v>0</v>
      </c>
      <c r="J12728" s="235">
        <v>0</v>
      </c>
      <c r="K12728" s="235">
        <v>0</v>
      </c>
      <c r="L12728" s="235">
        <v>0</v>
      </c>
      <c r="M12728" s="236" t="s">
        <v>991</v>
      </c>
    </row>
    <row r="12729" spans="1:13">
      <c r="A12729" s="106" t="str">
        <f t="shared" si="198"/>
        <v xml:space="preserve">D3230 </v>
      </c>
      <c r="B12729" s="231" t="s">
        <v>19780</v>
      </c>
      <c r="C12729" s="232"/>
      <c r="D12729" s="233" t="s">
        <v>1193</v>
      </c>
      <c r="E12729" s="233"/>
      <c r="F12729" s="234" t="s">
        <v>19781</v>
      </c>
      <c r="G12729" s="235">
        <v>0</v>
      </c>
      <c r="H12729" s="235">
        <v>0</v>
      </c>
      <c r="I12729" s="235">
        <v>0</v>
      </c>
      <c r="J12729" s="235">
        <v>0</v>
      </c>
      <c r="K12729" s="235">
        <v>0</v>
      </c>
      <c r="L12729" s="235">
        <v>0</v>
      </c>
      <c r="M12729" s="236" t="s">
        <v>991</v>
      </c>
    </row>
    <row r="12730" spans="1:13">
      <c r="A12730" s="106" t="str">
        <f t="shared" si="198"/>
        <v xml:space="preserve">D3240 </v>
      </c>
      <c r="B12730" s="231" t="s">
        <v>19782</v>
      </c>
      <c r="C12730" s="232"/>
      <c r="D12730" s="233" t="s">
        <v>1193</v>
      </c>
      <c r="E12730" s="233"/>
      <c r="F12730" s="234" t="s">
        <v>19783</v>
      </c>
      <c r="G12730" s="235">
        <v>0</v>
      </c>
      <c r="H12730" s="235">
        <v>0</v>
      </c>
      <c r="I12730" s="235">
        <v>0</v>
      </c>
      <c r="J12730" s="235">
        <v>0</v>
      </c>
      <c r="K12730" s="235">
        <v>0</v>
      </c>
      <c r="L12730" s="235">
        <v>0</v>
      </c>
      <c r="M12730" s="236" t="s">
        <v>991</v>
      </c>
    </row>
    <row r="12731" spans="1:13">
      <c r="A12731" s="106" t="str">
        <f t="shared" si="198"/>
        <v xml:space="preserve">D3310 </v>
      </c>
      <c r="B12731" s="231" t="s">
        <v>19784</v>
      </c>
      <c r="C12731" s="232"/>
      <c r="D12731" s="233" t="s">
        <v>1193</v>
      </c>
      <c r="E12731" s="233"/>
      <c r="F12731" s="234" t="s">
        <v>19785</v>
      </c>
      <c r="G12731" s="235">
        <v>0</v>
      </c>
      <c r="H12731" s="235">
        <v>0</v>
      </c>
      <c r="I12731" s="235">
        <v>0</v>
      </c>
      <c r="J12731" s="235">
        <v>0</v>
      </c>
      <c r="K12731" s="235">
        <v>0</v>
      </c>
      <c r="L12731" s="235">
        <v>0</v>
      </c>
      <c r="M12731" s="236" t="s">
        <v>991</v>
      </c>
    </row>
    <row r="12732" spans="1:13">
      <c r="A12732" s="106" t="str">
        <f t="shared" si="198"/>
        <v xml:space="preserve">D3320 </v>
      </c>
      <c r="B12732" s="231" t="s">
        <v>19786</v>
      </c>
      <c r="C12732" s="232"/>
      <c r="D12732" s="233" t="s">
        <v>1193</v>
      </c>
      <c r="E12732" s="233"/>
      <c r="F12732" s="234" t="s">
        <v>19787</v>
      </c>
      <c r="G12732" s="235">
        <v>0</v>
      </c>
      <c r="H12732" s="235">
        <v>0</v>
      </c>
      <c r="I12732" s="235">
        <v>0</v>
      </c>
      <c r="J12732" s="235">
        <v>0</v>
      </c>
      <c r="K12732" s="235">
        <v>0</v>
      </c>
      <c r="L12732" s="235">
        <v>0</v>
      </c>
      <c r="M12732" s="236" t="s">
        <v>991</v>
      </c>
    </row>
    <row r="12733" spans="1:13">
      <c r="A12733" s="106" t="str">
        <f t="shared" si="198"/>
        <v xml:space="preserve">D3330 </v>
      </c>
      <c r="B12733" s="231" t="s">
        <v>19788</v>
      </c>
      <c r="C12733" s="232"/>
      <c r="D12733" s="233" t="s">
        <v>1193</v>
      </c>
      <c r="E12733" s="233"/>
      <c r="F12733" s="234" t="s">
        <v>19789</v>
      </c>
      <c r="G12733" s="235">
        <v>0</v>
      </c>
      <c r="H12733" s="235">
        <v>0</v>
      </c>
      <c r="I12733" s="235">
        <v>0</v>
      </c>
      <c r="J12733" s="235">
        <v>0</v>
      </c>
      <c r="K12733" s="235">
        <v>0</v>
      </c>
      <c r="L12733" s="235">
        <v>0</v>
      </c>
      <c r="M12733" s="236" t="s">
        <v>991</v>
      </c>
    </row>
    <row r="12734" spans="1:13">
      <c r="A12734" s="106" t="str">
        <f t="shared" si="198"/>
        <v xml:space="preserve">D3331 </v>
      </c>
      <c r="B12734" s="231" t="s">
        <v>19790</v>
      </c>
      <c r="C12734" s="232"/>
      <c r="D12734" s="233" t="s">
        <v>1193</v>
      </c>
      <c r="E12734" s="233"/>
      <c r="F12734" s="234" t="s">
        <v>19791</v>
      </c>
      <c r="G12734" s="235">
        <v>0</v>
      </c>
      <c r="H12734" s="235">
        <v>0</v>
      </c>
      <c r="I12734" s="235">
        <v>0</v>
      </c>
      <c r="J12734" s="235">
        <v>0</v>
      </c>
      <c r="K12734" s="235">
        <v>0</v>
      </c>
      <c r="L12734" s="235">
        <v>0</v>
      </c>
      <c r="M12734" s="236" t="s">
        <v>991</v>
      </c>
    </row>
    <row r="12735" spans="1:13">
      <c r="A12735" s="106" t="str">
        <f t="shared" si="198"/>
        <v xml:space="preserve">D3332 </v>
      </c>
      <c r="B12735" s="231" t="s">
        <v>19792</v>
      </c>
      <c r="C12735" s="232"/>
      <c r="D12735" s="233" t="s">
        <v>1193</v>
      </c>
      <c r="E12735" s="233"/>
      <c r="F12735" s="234" t="s">
        <v>19793</v>
      </c>
      <c r="G12735" s="235">
        <v>0</v>
      </c>
      <c r="H12735" s="235">
        <v>0</v>
      </c>
      <c r="I12735" s="235">
        <v>0</v>
      </c>
      <c r="J12735" s="235">
        <v>0</v>
      </c>
      <c r="K12735" s="235">
        <v>0</v>
      </c>
      <c r="L12735" s="235">
        <v>0</v>
      </c>
      <c r="M12735" s="236" t="s">
        <v>991</v>
      </c>
    </row>
    <row r="12736" spans="1:13">
      <c r="A12736" s="106" t="str">
        <f t="shared" si="198"/>
        <v xml:space="preserve">D3333 </v>
      </c>
      <c r="B12736" s="231" t="s">
        <v>19794</v>
      </c>
      <c r="C12736" s="232"/>
      <c r="D12736" s="233" t="s">
        <v>1193</v>
      </c>
      <c r="E12736" s="233"/>
      <c r="F12736" s="234" t="s">
        <v>19795</v>
      </c>
      <c r="G12736" s="235">
        <v>0</v>
      </c>
      <c r="H12736" s="235">
        <v>0</v>
      </c>
      <c r="I12736" s="235">
        <v>0</v>
      </c>
      <c r="J12736" s="235">
        <v>0</v>
      </c>
      <c r="K12736" s="235">
        <v>0</v>
      </c>
      <c r="L12736" s="235">
        <v>0</v>
      </c>
      <c r="M12736" s="236" t="s">
        <v>991</v>
      </c>
    </row>
    <row r="12737" spans="1:13">
      <c r="A12737" s="106" t="str">
        <f t="shared" si="198"/>
        <v xml:space="preserve">D3346 </v>
      </c>
      <c r="B12737" s="231" t="s">
        <v>19796</v>
      </c>
      <c r="C12737" s="232"/>
      <c r="D12737" s="233" t="s">
        <v>1193</v>
      </c>
      <c r="E12737" s="233"/>
      <c r="F12737" s="234" t="s">
        <v>19797</v>
      </c>
      <c r="G12737" s="235">
        <v>0</v>
      </c>
      <c r="H12737" s="235">
        <v>0</v>
      </c>
      <c r="I12737" s="235">
        <v>0</v>
      </c>
      <c r="J12737" s="235">
        <v>0</v>
      </c>
      <c r="K12737" s="235">
        <v>0</v>
      </c>
      <c r="L12737" s="235">
        <v>0</v>
      </c>
      <c r="M12737" s="236" t="s">
        <v>991</v>
      </c>
    </row>
    <row r="12738" spans="1:13">
      <c r="A12738" s="106" t="str">
        <f t="shared" si="198"/>
        <v xml:space="preserve">D3347 </v>
      </c>
      <c r="B12738" s="231" t="s">
        <v>19798</v>
      </c>
      <c r="C12738" s="232"/>
      <c r="D12738" s="233" t="s">
        <v>1193</v>
      </c>
      <c r="E12738" s="233"/>
      <c r="F12738" s="234" t="s">
        <v>19799</v>
      </c>
      <c r="G12738" s="235">
        <v>0</v>
      </c>
      <c r="H12738" s="235">
        <v>0</v>
      </c>
      <c r="I12738" s="235">
        <v>0</v>
      </c>
      <c r="J12738" s="235">
        <v>0</v>
      </c>
      <c r="K12738" s="235">
        <v>0</v>
      </c>
      <c r="L12738" s="235">
        <v>0</v>
      </c>
      <c r="M12738" s="236" t="s">
        <v>991</v>
      </c>
    </row>
    <row r="12739" spans="1:13">
      <c r="A12739" s="106" t="str">
        <f t="shared" ref="A12739:A12802" si="199">B12739&amp;" "&amp;C12739</f>
        <v xml:space="preserve">D3348 </v>
      </c>
      <c r="B12739" s="231" t="s">
        <v>19800</v>
      </c>
      <c r="C12739" s="232"/>
      <c r="D12739" s="233" t="s">
        <v>1193</v>
      </c>
      <c r="E12739" s="233"/>
      <c r="F12739" s="234" t="s">
        <v>19801</v>
      </c>
      <c r="G12739" s="235">
        <v>0</v>
      </c>
      <c r="H12739" s="235">
        <v>0</v>
      </c>
      <c r="I12739" s="235">
        <v>0</v>
      </c>
      <c r="J12739" s="235">
        <v>0</v>
      </c>
      <c r="K12739" s="235">
        <v>0</v>
      </c>
      <c r="L12739" s="235">
        <v>0</v>
      </c>
      <c r="M12739" s="236" t="s">
        <v>991</v>
      </c>
    </row>
    <row r="12740" spans="1:13">
      <c r="A12740" s="106" t="str">
        <f t="shared" si="199"/>
        <v xml:space="preserve">D3351 </v>
      </c>
      <c r="B12740" s="231" t="s">
        <v>19802</v>
      </c>
      <c r="C12740" s="232"/>
      <c r="D12740" s="233" t="s">
        <v>1193</v>
      </c>
      <c r="E12740" s="233"/>
      <c r="F12740" s="234" t="s">
        <v>19803</v>
      </c>
      <c r="G12740" s="235">
        <v>0</v>
      </c>
      <c r="H12740" s="235">
        <v>0</v>
      </c>
      <c r="I12740" s="235">
        <v>0</v>
      </c>
      <c r="J12740" s="235">
        <v>0</v>
      </c>
      <c r="K12740" s="235">
        <v>0</v>
      </c>
      <c r="L12740" s="235">
        <v>0</v>
      </c>
      <c r="M12740" s="236" t="s">
        <v>991</v>
      </c>
    </row>
    <row r="12741" spans="1:13">
      <c r="A12741" s="106" t="str">
        <f t="shared" si="199"/>
        <v xml:space="preserve">D3352 </v>
      </c>
      <c r="B12741" s="231" t="s">
        <v>19804</v>
      </c>
      <c r="C12741" s="232"/>
      <c r="D12741" s="233" t="s">
        <v>1193</v>
      </c>
      <c r="E12741" s="233"/>
      <c r="F12741" s="234" t="s">
        <v>19805</v>
      </c>
      <c r="G12741" s="235">
        <v>0</v>
      </c>
      <c r="H12741" s="235">
        <v>0</v>
      </c>
      <c r="I12741" s="235">
        <v>0</v>
      </c>
      <c r="J12741" s="235">
        <v>0</v>
      </c>
      <c r="K12741" s="235">
        <v>0</v>
      </c>
      <c r="L12741" s="235">
        <v>0</v>
      </c>
      <c r="M12741" s="236" t="s">
        <v>991</v>
      </c>
    </row>
    <row r="12742" spans="1:13">
      <c r="A12742" s="106" t="str">
        <f t="shared" si="199"/>
        <v xml:space="preserve">D3353 </v>
      </c>
      <c r="B12742" s="231" t="s">
        <v>19806</v>
      </c>
      <c r="C12742" s="232"/>
      <c r="D12742" s="233" t="s">
        <v>1193</v>
      </c>
      <c r="E12742" s="233"/>
      <c r="F12742" s="234" t="s">
        <v>19807</v>
      </c>
      <c r="G12742" s="235">
        <v>0</v>
      </c>
      <c r="H12742" s="235">
        <v>0</v>
      </c>
      <c r="I12742" s="235">
        <v>0</v>
      </c>
      <c r="J12742" s="235">
        <v>0</v>
      </c>
      <c r="K12742" s="235">
        <v>0</v>
      </c>
      <c r="L12742" s="235">
        <v>0</v>
      </c>
      <c r="M12742" s="236" t="s">
        <v>991</v>
      </c>
    </row>
    <row r="12743" spans="1:13">
      <c r="A12743" s="106" t="str">
        <f t="shared" si="199"/>
        <v xml:space="preserve">D3355 </v>
      </c>
      <c r="B12743" s="231" t="s">
        <v>19808</v>
      </c>
      <c r="C12743" s="232"/>
      <c r="D12743" s="233" t="s">
        <v>1193</v>
      </c>
      <c r="E12743" s="233"/>
      <c r="F12743" s="234" t="s">
        <v>19809</v>
      </c>
      <c r="G12743" s="235">
        <v>0</v>
      </c>
      <c r="H12743" s="235">
        <v>0</v>
      </c>
      <c r="I12743" s="235">
        <v>0</v>
      </c>
      <c r="J12743" s="235">
        <v>0</v>
      </c>
      <c r="K12743" s="235">
        <v>0</v>
      </c>
      <c r="L12743" s="235">
        <v>0</v>
      </c>
      <c r="M12743" s="236" t="s">
        <v>991</v>
      </c>
    </row>
    <row r="12744" spans="1:13">
      <c r="A12744" s="106" t="str">
        <f t="shared" si="199"/>
        <v xml:space="preserve">D3356 </v>
      </c>
      <c r="B12744" s="231" t="s">
        <v>19810</v>
      </c>
      <c r="C12744" s="232"/>
      <c r="D12744" s="233" t="s">
        <v>1193</v>
      </c>
      <c r="E12744" s="233"/>
      <c r="F12744" s="234" t="s">
        <v>19811</v>
      </c>
      <c r="G12744" s="235">
        <v>0</v>
      </c>
      <c r="H12744" s="235">
        <v>0</v>
      </c>
      <c r="I12744" s="235">
        <v>0</v>
      </c>
      <c r="J12744" s="235">
        <v>0</v>
      </c>
      <c r="K12744" s="235">
        <v>0</v>
      </c>
      <c r="L12744" s="235">
        <v>0</v>
      </c>
      <c r="M12744" s="236" t="s">
        <v>991</v>
      </c>
    </row>
    <row r="12745" spans="1:13">
      <c r="A12745" s="106" t="str">
        <f t="shared" si="199"/>
        <v xml:space="preserve">D3357 </v>
      </c>
      <c r="B12745" s="231" t="s">
        <v>19812</v>
      </c>
      <c r="C12745" s="232"/>
      <c r="D12745" s="233" t="s">
        <v>1193</v>
      </c>
      <c r="E12745" s="233"/>
      <c r="F12745" s="234" t="s">
        <v>19813</v>
      </c>
      <c r="G12745" s="235">
        <v>0</v>
      </c>
      <c r="H12745" s="235">
        <v>0</v>
      </c>
      <c r="I12745" s="235">
        <v>0</v>
      </c>
      <c r="J12745" s="235">
        <v>0</v>
      </c>
      <c r="K12745" s="235">
        <v>0</v>
      </c>
      <c r="L12745" s="235">
        <v>0</v>
      </c>
      <c r="M12745" s="236" t="s">
        <v>991</v>
      </c>
    </row>
    <row r="12746" spans="1:13">
      <c r="A12746" s="106" t="str">
        <f t="shared" si="199"/>
        <v xml:space="preserve">D3410 </v>
      </c>
      <c r="B12746" s="231" t="s">
        <v>19814</v>
      </c>
      <c r="C12746" s="232"/>
      <c r="D12746" s="233" t="s">
        <v>1193</v>
      </c>
      <c r="E12746" s="233"/>
      <c r="F12746" s="234" t="s">
        <v>19815</v>
      </c>
      <c r="G12746" s="235">
        <v>0</v>
      </c>
      <c r="H12746" s="235">
        <v>0</v>
      </c>
      <c r="I12746" s="235">
        <v>0</v>
      </c>
      <c r="J12746" s="235">
        <v>0</v>
      </c>
      <c r="K12746" s="235">
        <v>0</v>
      </c>
      <c r="L12746" s="235">
        <v>0</v>
      </c>
      <c r="M12746" s="236" t="s">
        <v>991</v>
      </c>
    </row>
    <row r="12747" spans="1:13">
      <c r="A12747" s="106" t="str">
        <f t="shared" si="199"/>
        <v xml:space="preserve">D3421 </v>
      </c>
      <c r="B12747" s="231" t="s">
        <v>19816</v>
      </c>
      <c r="C12747" s="232"/>
      <c r="D12747" s="233" t="s">
        <v>1193</v>
      </c>
      <c r="E12747" s="233"/>
      <c r="F12747" s="234" t="s">
        <v>19817</v>
      </c>
      <c r="G12747" s="235">
        <v>0</v>
      </c>
      <c r="H12747" s="235">
        <v>0</v>
      </c>
      <c r="I12747" s="235">
        <v>0</v>
      </c>
      <c r="J12747" s="235">
        <v>0</v>
      </c>
      <c r="K12747" s="235">
        <v>0</v>
      </c>
      <c r="L12747" s="235">
        <v>0</v>
      </c>
      <c r="M12747" s="236" t="s">
        <v>991</v>
      </c>
    </row>
    <row r="12748" spans="1:13">
      <c r="A12748" s="106" t="str">
        <f t="shared" si="199"/>
        <v xml:space="preserve">D3425 </v>
      </c>
      <c r="B12748" s="231" t="s">
        <v>19818</v>
      </c>
      <c r="C12748" s="232"/>
      <c r="D12748" s="233" t="s">
        <v>1193</v>
      </c>
      <c r="E12748" s="233"/>
      <c r="F12748" s="234" t="s">
        <v>19819</v>
      </c>
      <c r="G12748" s="235">
        <v>0</v>
      </c>
      <c r="H12748" s="235">
        <v>0</v>
      </c>
      <c r="I12748" s="235">
        <v>0</v>
      </c>
      <c r="J12748" s="235">
        <v>0</v>
      </c>
      <c r="K12748" s="235">
        <v>0</v>
      </c>
      <c r="L12748" s="235">
        <v>0</v>
      </c>
      <c r="M12748" s="236" t="s">
        <v>991</v>
      </c>
    </row>
    <row r="12749" spans="1:13">
      <c r="A12749" s="106" t="str">
        <f t="shared" si="199"/>
        <v xml:space="preserve">D3426 </v>
      </c>
      <c r="B12749" s="231" t="s">
        <v>19820</v>
      </c>
      <c r="C12749" s="232"/>
      <c r="D12749" s="233" t="s">
        <v>1193</v>
      </c>
      <c r="E12749" s="233"/>
      <c r="F12749" s="234" t="s">
        <v>19821</v>
      </c>
      <c r="G12749" s="235">
        <v>0</v>
      </c>
      <c r="H12749" s="235">
        <v>0</v>
      </c>
      <c r="I12749" s="235">
        <v>0</v>
      </c>
      <c r="J12749" s="235">
        <v>0</v>
      </c>
      <c r="K12749" s="235">
        <v>0</v>
      </c>
      <c r="L12749" s="235">
        <v>0</v>
      </c>
      <c r="M12749" s="236" t="s">
        <v>991</v>
      </c>
    </row>
    <row r="12750" spans="1:13">
      <c r="A12750" s="106" t="str">
        <f t="shared" si="199"/>
        <v xml:space="preserve">D3428 </v>
      </c>
      <c r="B12750" s="231" t="s">
        <v>19822</v>
      </c>
      <c r="C12750" s="232"/>
      <c r="D12750" s="233" t="s">
        <v>1193</v>
      </c>
      <c r="E12750" s="233"/>
      <c r="F12750" s="234" t="s">
        <v>19823</v>
      </c>
      <c r="G12750" s="235">
        <v>0</v>
      </c>
      <c r="H12750" s="235">
        <v>0</v>
      </c>
      <c r="I12750" s="235">
        <v>0</v>
      </c>
      <c r="J12750" s="235">
        <v>0</v>
      </c>
      <c r="K12750" s="235">
        <v>0</v>
      </c>
      <c r="L12750" s="235">
        <v>0</v>
      </c>
      <c r="M12750" s="236" t="s">
        <v>991</v>
      </c>
    </row>
    <row r="12751" spans="1:13">
      <c r="A12751" s="106" t="str">
        <f t="shared" si="199"/>
        <v xml:space="preserve">D3429 </v>
      </c>
      <c r="B12751" s="231" t="s">
        <v>19824</v>
      </c>
      <c r="C12751" s="232"/>
      <c r="D12751" s="233" t="s">
        <v>1193</v>
      </c>
      <c r="E12751" s="233"/>
      <c r="F12751" s="234" t="s">
        <v>19825</v>
      </c>
      <c r="G12751" s="235">
        <v>0</v>
      </c>
      <c r="H12751" s="235">
        <v>0</v>
      </c>
      <c r="I12751" s="235">
        <v>0</v>
      </c>
      <c r="J12751" s="235">
        <v>0</v>
      </c>
      <c r="K12751" s="235">
        <v>0</v>
      </c>
      <c r="L12751" s="235">
        <v>0</v>
      </c>
      <c r="M12751" s="236" t="s">
        <v>991</v>
      </c>
    </row>
    <row r="12752" spans="1:13">
      <c r="A12752" s="106" t="str">
        <f t="shared" si="199"/>
        <v xml:space="preserve">D3430 </v>
      </c>
      <c r="B12752" s="231" t="s">
        <v>19826</v>
      </c>
      <c r="C12752" s="232"/>
      <c r="D12752" s="233" t="s">
        <v>1193</v>
      </c>
      <c r="E12752" s="233"/>
      <c r="F12752" s="234" t="s">
        <v>19827</v>
      </c>
      <c r="G12752" s="235">
        <v>0</v>
      </c>
      <c r="H12752" s="235">
        <v>0</v>
      </c>
      <c r="I12752" s="235">
        <v>0</v>
      </c>
      <c r="J12752" s="235">
        <v>0</v>
      </c>
      <c r="K12752" s="235">
        <v>0</v>
      </c>
      <c r="L12752" s="235">
        <v>0</v>
      </c>
      <c r="M12752" s="236" t="s">
        <v>991</v>
      </c>
    </row>
    <row r="12753" spans="1:13">
      <c r="A12753" s="106" t="str">
        <f t="shared" si="199"/>
        <v xml:space="preserve">D3431 </v>
      </c>
      <c r="B12753" s="231" t="s">
        <v>19828</v>
      </c>
      <c r="C12753" s="232"/>
      <c r="D12753" s="233" t="s">
        <v>1193</v>
      </c>
      <c r="E12753" s="233"/>
      <c r="F12753" s="234" t="s">
        <v>19829</v>
      </c>
      <c r="G12753" s="235">
        <v>0</v>
      </c>
      <c r="H12753" s="235">
        <v>0</v>
      </c>
      <c r="I12753" s="235">
        <v>0</v>
      </c>
      <c r="J12753" s="235">
        <v>0</v>
      </c>
      <c r="K12753" s="235">
        <v>0</v>
      </c>
      <c r="L12753" s="235">
        <v>0</v>
      </c>
      <c r="M12753" s="236" t="s">
        <v>991</v>
      </c>
    </row>
    <row r="12754" spans="1:13">
      <c r="A12754" s="106" t="str">
        <f t="shared" si="199"/>
        <v xml:space="preserve">D3432 </v>
      </c>
      <c r="B12754" s="231" t="s">
        <v>19830</v>
      </c>
      <c r="C12754" s="232"/>
      <c r="D12754" s="233" t="s">
        <v>1193</v>
      </c>
      <c r="E12754" s="233"/>
      <c r="F12754" s="234" t="s">
        <v>19831</v>
      </c>
      <c r="G12754" s="235">
        <v>0</v>
      </c>
      <c r="H12754" s="235">
        <v>0</v>
      </c>
      <c r="I12754" s="235">
        <v>0</v>
      </c>
      <c r="J12754" s="235">
        <v>0</v>
      </c>
      <c r="K12754" s="235">
        <v>0</v>
      </c>
      <c r="L12754" s="235">
        <v>0</v>
      </c>
      <c r="M12754" s="236" t="s">
        <v>991</v>
      </c>
    </row>
    <row r="12755" spans="1:13">
      <c r="A12755" s="106" t="str">
        <f t="shared" si="199"/>
        <v xml:space="preserve">D3450 </v>
      </c>
      <c r="B12755" s="231" t="s">
        <v>19832</v>
      </c>
      <c r="C12755" s="232"/>
      <c r="D12755" s="233" t="s">
        <v>1193</v>
      </c>
      <c r="E12755" s="233"/>
      <c r="F12755" s="234" t="s">
        <v>19833</v>
      </c>
      <c r="G12755" s="235">
        <v>0</v>
      </c>
      <c r="H12755" s="235">
        <v>0</v>
      </c>
      <c r="I12755" s="235">
        <v>0</v>
      </c>
      <c r="J12755" s="235">
        <v>0</v>
      </c>
      <c r="K12755" s="235">
        <v>0</v>
      </c>
      <c r="L12755" s="235">
        <v>0</v>
      </c>
      <c r="M12755" s="236" t="s">
        <v>991</v>
      </c>
    </row>
    <row r="12756" spans="1:13">
      <c r="A12756" s="106" t="str">
        <f t="shared" si="199"/>
        <v xml:space="preserve">D3460 </v>
      </c>
      <c r="B12756" s="231" t="s">
        <v>19834</v>
      </c>
      <c r="C12756" s="232"/>
      <c r="D12756" s="233" t="s">
        <v>1193</v>
      </c>
      <c r="E12756" s="233"/>
      <c r="F12756" s="234" t="s">
        <v>19835</v>
      </c>
      <c r="G12756" s="235">
        <v>0</v>
      </c>
      <c r="H12756" s="235">
        <v>0</v>
      </c>
      <c r="I12756" s="235">
        <v>0</v>
      </c>
      <c r="J12756" s="235">
        <v>0</v>
      </c>
      <c r="K12756" s="235">
        <v>0</v>
      </c>
      <c r="L12756" s="235">
        <v>0</v>
      </c>
      <c r="M12756" s="236" t="s">
        <v>991</v>
      </c>
    </row>
    <row r="12757" spans="1:13">
      <c r="A12757" s="106" t="str">
        <f t="shared" si="199"/>
        <v xml:space="preserve">D3470 </v>
      </c>
      <c r="B12757" s="231" t="s">
        <v>19836</v>
      </c>
      <c r="C12757" s="232"/>
      <c r="D12757" s="233" t="s">
        <v>1193</v>
      </c>
      <c r="E12757" s="233"/>
      <c r="F12757" s="234" t="s">
        <v>19837</v>
      </c>
      <c r="G12757" s="235">
        <v>0</v>
      </c>
      <c r="H12757" s="235">
        <v>0</v>
      </c>
      <c r="I12757" s="235">
        <v>0</v>
      </c>
      <c r="J12757" s="235">
        <v>0</v>
      </c>
      <c r="K12757" s="235">
        <v>0</v>
      </c>
      <c r="L12757" s="235">
        <v>0</v>
      </c>
      <c r="M12757" s="236" t="s">
        <v>991</v>
      </c>
    </row>
    <row r="12758" spans="1:13">
      <c r="A12758" s="106" t="str">
        <f t="shared" si="199"/>
        <v xml:space="preserve">D3471 </v>
      </c>
      <c r="B12758" s="231" t="s">
        <v>19838</v>
      </c>
      <c r="C12758" s="232"/>
      <c r="D12758" s="233" t="s">
        <v>1193</v>
      </c>
      <c r="E12758" s="233"/>
      <c r="F12758" s="234" t="s">
        <v>19839</v>
      </c>
      <c r="G12758" s="235">
        <v>0</v>
      </c>
      <c r="H12758" s="235">
        <v>0</v>
      </c>
      <c r="I12758" s="235">
        <v>0</v>
      </c>
      <c r="J12758" s="235">
        <v>0</v>
      </c>
      <c r="K12758" s="235">
        <v>0</v>
      </c>
      <c r="L12758" s="235">
        <v>0</v>
      </c>
      <c r="M12758" s="236" t="s">
        <v>991</v>
      </c>
    </row>
    <row r="12759" spans="1:13">
      <c r="A12759" s="106" t="str">
        <f t="shared" si="199"/>
        <v xml:space="preserve">D3472 </v>
      </c>
      <c r="B12759" s="231" t="s">
        <v>19840</v>
      </c>
      <c r="C12759" s="232"/>
      <c r="D12759" s="233" t="s">
        <v>1193</v>
      </c>
      <c r="E12759" s="233"/>
      <c r="F12759" s="234" t="s">
        <v>19841</v>
      </c>
      <c r="G12759" s="235">
        <v>0</v>
      </c>
      <c r="H12759" s="235">
        <v>0</v>
      </c>
      <c r="I12759" s="235">
        <v>0</v>
      </c>
      <c r="J12759" s="235">
        <v>0</v>
      </c>
      <c r="K12759" s="235">
        <v>0</v>
      </c>
      <c r="L12759" s="235">
        <v>0</v>
      </c>
      <c r="M12759" s="236" t="s">
        <v>991</v>
      </c>
    </row>
    <row r="12760" spans="1:13">
      <c r="A12760" s="106" t="str">
        <f t="shared" si="199"/>
        <v xml:space="preserve">D3473 </v>
      </c>
      <c r="B12760" s="231" t="s">
        <v>19842</v>
      </c>
      <c r="C12760" s="232"/>
      <c r="D12760" s="233" t="s">
        <v>1193</v>
      </c>
      <c r="E12760" s="233"/>
      <c r="F12760" s="234" t="s">
        <v>19843</v>
      </c>
      <c r="G12760" s="235">
        <v>0</v>
      </c>
      <c r="H12760" s="235">
        <v>0</v>
      </c>
      <c r="I12760" s="235">
        <v>0</v>
      </c>
      <c r="J12760" s="235">
        <v>0</v>
      </c>
      <c r="K12760" s="235">
        <v>0</v>
      </c>
      <c r="L12760" s="235">
        <v>0</v>
      </c>
      <c r="M12760" s="236" t="s">
        <v>991</v>
      </c>
    </row>
    <row r="12761" spans="1:13">
      <c r="A12761" s="106" t="str">
        <f t="shared" si="199"/>
        <v xml:space="preserve">D3501 </v>
      </c>
      <c r="B12761" s="231" t="s">
        <v>19844</v>
      </c>
      <c r="C12761" s="232"/>
      <c r="D12761" s="233" t="s">
        <v>1193</v>
      </c>
      <c r="E12761" s="233"/>
      <c r="F12761" s="234" t="s">
        <v>19845</v>
      </c>
      <c r="G12761" s="235">
        <v>0</v>
      </c>
      <c r="H12761" s="235">
        <v>0</v>
      </c>
      <c r="I12761" s="235">
        <v>0</v>
      </c>
      <c r="J12761" s="235">
        <v>0</v>
      </c>
      <c r="K12761" s="235">
        <v>0</v>
      </c>
      <c r="L12761" s="235">
        <v>0</v>
      </c>
      <c r="M12761" s="236" t="s">
        <v>991</v>
      </c>
    </row>
    <row r="12762" spans="1:13">
      <c r="A12762" s="106" t="str">
        <f t="shared" si="199"/>
        <v xml:space="preserve">D3502 </v>
      </c>
      <c r="B12762" s="231" t="s">
        <v>19846</v>
      </c>
      <c r="C12762" s="232"/>
      <c r="D12762" s="233" t="s">
        <v>1193</v>
      </c>
      <c r="E12762" s="233"/>
      <c r="F12762" s="234" t="s">
        <v>19847</v>
      </c>
      <c r="G12762" s="235">
        <v>0</v>
      </c>
      <c r="H12762" s="235">
        <v>0</v>
      </c>
      <c r="I12762" s="235">
        <v>0</v>
      </c>
      <c r="J12762" s="235">
        <v>0</v>
      </c>
      <c r="K12762" s="235">
        <v>0</v>
      </c>
      <c r="L12762" s="235">
        <v>0</v>
      </c>
      <c r="M12762" s="236" t="s">
        <v>991</v>
      </c>
    </row>
    <row r="12763" spans="1:13">
      <c r="A12763" s="106" t="str">
        <f t="shared" si="199"/>
        <v xml:space="preserve">D3503 </v>
      </c>
      <c r="B12763" s="231" t="s">
        <v>19848</v>
      </c>
      <c r="C12763" s="232"/>
      <c r="D12763" s="233" t="s">
        <v>1193</v>
      </c>
      <c r="E12763" s="233"/>
      <c r="F12763" s="234" t="s">
        <v>19849</v>
      </c>
      <c r="G12763" s="235">
        <v>0</v>
      </c>
      <c r="H12763" s="235">
        <v>0</v>
      </c>
      <c r="I12763" s="235">
        <v>0</v>
      </c>
      <c r="J12763" s="235">
        <v>0</v>
      </c>
      <c r="K12763" s="235">
        <v>0</v>
      </c>
      <c r="L12763" s="235">
        <v>0</v>
      </c>
      <c r="M12763" s="236" t="s">
        <v>991</v>
      </c>
    </row>
    <row r="12764" spans="1:13">
      <c r="A12764" s="106" t="str">
        <f t="shared" si="199"/>
        <v xml:space="preserve">D3910 </v>
      </c>
      <c r="B12764" s="231" t="s">
        <v>19850</v>
      </c>
      <c r="C12764" s="232"/>
      <c r="D12764" s="233" t="s">
        <v>1193</v>
      </c>
      <c r="E12764" s="233"/>
      <c r="F12764" s="234" t="s">
        <v>19851</v>
      </c>
      <c r="G12764" s="235">
        <v>0</v>
      </c>
      <c r="H12764" s="235">
        <v>0</v>
      </c>
      <c r="I12764" s="235">
        <v>0</v>
      </c>
      <c r="J12764" s="235">
        <v>0</v>
      </c>
      <c r="K12764" s="235">
        <v>0</v>
      </c>
      <c r="L12764" s="235">
        <v>0</v>
      </c>
      <c r="M12764" s="236" t="s">
        <v>991</v>
      </c>
    </row>
    <row r="12765" spans="1:13">
      <c r="A12765" s="106" t="str">
        <f t="shared" si="199"/>
        <v xml:space="preserve">D3911 </v>
      </c>
      <c r="B12765" s="231" t="s">
        <v>19852</v>
      </c>
      <c r="C12765" s="232"/>
      <c r="D12765" s="233" t="s">
        <v>1193</v>
      </c>
      <c r="E12765" s="233"/>
      <c r="F12765" s="234" t="s">
        <v>19853</v>
      </c>
      <c r="G12765" s="235">
        <v>0</v>
      </c>
      <c r="H12765" s="235">
        <v>0</v>
      </c>
      <c r="I12765" s="235">
        <v>0</v>
      </c>
      <c r="J12765" s="235">
        <v>0</v>
      </c>
      <c r="K12765" s="235">
        <v>0</v>
      </c>
      <c r="L12765" s="235">
        <v>0</v>
      </c>
      <c r="M12765" s="236" t="s">
        <v>991</v>
      </c>
    </row>
    <row r="12766" spans="1:13">
      <c r="A12766" s="106" t="str">
        <f t="shared" si="199"/>
        <v xml:space="preserve">D3920 </v>
      </c>
      <c r="B12766" s="231" t="s">
        <v>19854</v>
      </c>
      <c r="C12766" s="232"/>
      <c r="D12766" s="233" t="s">
        <v>1193</v>
      </c>
      <c r="E12766" s="233"/>
      <c r="F12766" s="234" t="s">
        <v>19855</v>
      </c>
      <c r="G12766" s="235">
        <v>0</v>
      </c>
      <c r="H12766" s="235">
        <v>0</v>
      </c>
      <c r="I12766" s="235">
        <v>0</v>
      </c>
      <c r="J12766" s="235">
        <v>0</v>
      </c>
      <c r="K12766" s="235">
        <v>0</v>
      </c>
      <c r="L12766" s="235">
        <v>0</v>
      </c>
      <c r="M12766" s="236" t="s">
        <v>991</v>
      </c>
    </row>
    <row r="12767" spans="1:13">
      <c r="A12767" s="106" t="str">
        <f t="shared" si="199"/>
        <v xml:space="preserve">D3921 </v>
      </c>
      <c r="B12767" s="231" t="s">
        <v>19856</v>
      </c>
      <c r="C12767" s="232"/>
      <c r="D12767" s="233" t="s">
        <v>1193</v>
      </c>
      <c r="E12767" s="233"/>
      <c r="F12767" s="234" t="s">
        <v>19857</v>
      </c>
      <c r="G12767" s="235">
        <v>0</v>
      </c>
      <c r="H12767" s="235">
        <v>0</v>
      </c>
      <c r="I12767" s="235">
        <v>0</v>
      </c>
      <c r="J12767" s="235">
        <v>0</v>
      </c>
      <c r="K12767" s="235">
        <v>0</v>
      </c>
      <c r="L12767" s="235">
        <v>0</v>
      </c>
      <c r="M12767" s="236" t="s">
        <v>991</v>
      </c>
    </row>
    <row r="12768" spans="1:13">
      <c r="A12768" s="106" t="str">
        <f t="shared" si="199"/>
        <v xml:space="preserve">D3950 </v>
      </c>
      <c r="B12768" s="231" t="s">
        <v>19858</v>
      </c>
      <c r="C12768" s="232"/>
      <c r="D12768" s="233" t="s">
        <v>1193</v>
      </c>
      <c r="E12768" s="233"/>
      <c r="F12768" s="234" t="s">
        <v>19859</v>
      </c>
      <c r="G12768" s="235">
        <v>0</v>
      </c>
      <c r="H12768" s="235">
        <v>0</v>
      </c>
      <c r="I12768" s="235">
        <v>0</v>
      </c>
      <c r="J12768" s="235">
        <v>0</v>
      </c>
      <c r="K12768" s="235">
        <v>0</v>
      </c>
      <c r="L12768" s="235">
        <v>0</v>
      </c>
      <c r="M12768" s="236" t="s">
        <v>991</v>
      </c>
    </row>
    <row r="12769" spans="1:13">
      <c r="A12769" s="106" t="str">
        <f t="shared" si="199"/>
        <v xml:space="preserve">D3999 </v>
      </c>
      <c r="B12769" s="231" t="s">
        <v>19860</v>
      </c>
      <c r="C12769" s="232"/>
      <c r="D12769" s="233" t="s">
        <v>1193</v>
      </c>
      <c r="E12769" s="233"/>
      <c r="F12769" s="234" t="s">
        <v>19861</v>
      </c>
      <c r="G12769" s="235">
        <v>0</v>
      </c>
      <c r="H12769" s="235">
        <v>0</v>
      </c>
      <c r="I12769" s="235">
        <v>0</v>
      </c>
      <c r="J12769" s="235">
        <v>0</v>
      </c>
      <c r="K12769" s="235">
        <v>0</v>
      </c>
      <c r="L12769" s="235">
        <v>0</v>
      </c>
      <c r="M12769" s="236" t="s">
        <v>991</v>
      </c>
    </row>
    <row r="12770" spans="1:13">
      <c r="A12770" s="106" t="str">
        <f t="shared" si="199"/>
        <v xml:space="preserve">D4210 </v>
      </c>
      <c r="B12770" s="231" t="s">
        <v>19862</v>
      </c>
      <c r="C12770" s="232"/>
      <c r="D12770" s="233" t="s">
        <v>1193</v>
      </c>
      <c r="E12770" s="233"/>
      <c r="F12770" s="234" t="s">
        <v>19863</v>
      </c>
      <c r="G12770" s="235">
        <v>0</v>
      </c>
      <c r="H12770" s="235">
        <v>0</v>
      </c>
      <c r="I12770" s="235">
        <v>0</v>
      </c>
      <c r="J12770" s="235">
        <v>0</v>
      </c>
      <c r="K12770" s="235">
        <v>0</v>
      </c>
      <c r="L12770" s="235">
        <v>0</v>
      </c>
      <c r="M12770" s="236" t="s">
        <v>991</v>
      </c>
    </row>
    <row r="12771" spans="1:13">
      <c r="A12771" s="106" t="str">
        <f t="shared" si="199"/>
        <v xml:space="preserve">D4211 </v>
      </c>
      <c r="B12771" s="231" t="s">
        <v>19864</v>
      </c>
      <c r="C12771" s="232"/>
      <c r="D12771" s="233" t="s">
        <v>1193</v>
      </c>
      <c r="E12771" s="233"/>
      <c r="F12771" s="234" t="s">
        <v>19865</v>
      </c>
      <c r="G12771" s="235">
        <v>0</v>
      </c>
      <c r="H12771" s="235">
        <v>0</v>
      </c>
      <c r="I12771" s="235">
        <v>0</v>
      </c>
      <c r="J12771" s="235">
        <v>0</v>
      </c>
      <c r="K12771" s="235">
        <v>0</v>
      </c>
      <c r="L12771" s="235">
        <v>0</v>
      </c>
      <c r="M12771" s="236" t="s">
        <v>991</v>
      </c>
    </row>
    <row r="12772" spans="1:13">
      <c r="A12772" s="106" t="str">
        <f t="shared" si="199"/>
        <v xml:space="preserve">D4212 </v>
      </c>
      <c r="B12772" s="231" t="s">
        <v>19866</v>
      </c>
      <c r="C12772" s="232"/>
      <c r="D12772" s="233" t="s">
        <v>1193</v>
      </c>
      <c r="E12772" s="233"/>
      <c r="F12772" s="234" t="s">
        <v>19867</v>
      </c>
      <c r="G12772" s="235">
        <v>0</v>
      </c>
      <c r="H12772" s="235">
        <v>0</v>
      </c>
      <c r="I12772" s="235">
        <v>0</v>
      </c>
      <c r="J12772" s="235">
        <v>0</v>
      </c>
      <c r="K12772" s="235">
        <v>0</v>
      </c>
      <c r="L12772" s="235">
        <v>0</v>
      </c>
      <c r="M12772" s="236" t="s">
        <v>991</v>
      </c>
    </row>
    <row r="12773" spans="1:13">
      <c r="A12773" s="106" t="str">
        <f t="shared" si="199"/>
        <v xml:space="preserve">D4230 </v>
      </c>
      <c r="B12773" s="231" t="s">
        <v>19868</v>
      </c>
      <c r="C12773" s="232"/>
      <c r="D12773" s="233" t="s">
        <v>1193</v>
      </c>
      <c r="E12773" s="233"/>
      <c r="F12773" s="234" t="s">
        <v>19869</v>
      </c>
      <c r="G12773" s="235">
        <v>0</v>
      </c>
      <c r="H12773" s="235">
        <v>0</v>
      </c>
      <c r="I12773" s="235">
        <v>0</v>
      </c>
      <c r="J12773" s="235">
        <v>0</v>
      </c>
      <c r="K12773" s="235">
        <v>0</v>
      </c>
      <c r="L12773" s="235">
        <v>0</v>
      </c>
      <c r="M12773" s="236" t="s">
        <v>991</v>
      </c>
    </row>
    <row r="12774" spans="1:13">
      <c r="A12774" s="106" t="str">
        <f t="shared" si="199"/>
        <v xml:space="preserve">D4231 </v>
      </c>
      <c r="B12774" s="231" t="s">
        <v>19870</v>
      </c>
      <c r="C12774" s="232"/>
      <c r="D12774" s="233" t="s">
        <v>1193</v>
      </c>
      <c r="E12774" s="233"/>
      <c r="F12774" s="234" t="s">
        <v>19871</v>
      </c>
      <c r="G12774" s="235">
        <v>0</v>
      </c>
      <c r="H12774" s="235">
        <v>0</v>
      </c>
      <c r="I12774" s="235">
        <v>0</v>
      </c>
      <c r="J12774" s="235">
        <v>0</v>
      </c>
      <c r="K12774" s="235">
        <v>0</v>
      </c>
      <c r="L12774" s="235">
        <v>0</v>
      </c>
      <c r="M12774" s="236" t="s">
        <v>991</v>
      </c>
    </row>
    <row r="12775" spans="1:13">
      <c r="A12775" s="106" t="str">
        <f t="shared" si="199"/>
        <v xml:space="preserve">D4240 </v>
      </c>
      <c r="B12775" s="231" t="s">
        <v>19872</v>
      </c>
      <c r="C12775" s="232"/>
      <c r="D12775" s="233" t="s">
        <v>1193</v>
      </c>
      <c r="E12775" s="233"/>
      <c r="F12775" s="234" t="s">
        <v>19873</v>
      </c>
      <c r="G12775" s="235">
        <v>0</v>
      </c>
      <c r="H12775" s="235">
        <v>0</v>
      </c>
      <c r="I12775" s="235">
        <v>0</v>
      </c>
      <c r="J12775" s="235">
        <v>0</v>
      </c>
      <c r="K12775" s="235">
        <v>0</v>
      </c>
      <c r="L12775" s="235">
        <v>0</v>
      </c>
      <c r="M12775" s="236" t="s">
        <v>991</v>
      </c>
    </row>
    <row r="12776" spans="1:13">
      <c r="A12776" s="106" t="str">
        <f t="shared" si="199"/>
        <v xml:space="preserve">D4241 </v>
      </c>
      <c r="B12776" s="231" t="s">
        <v>19874</v>
      </c>
      <c r="C12776" s="232"/>
      <c r="D12776" s="233" t="s">
        <v>1193</v>
      </c>
      <c r="E12776" s="233"/>
      <c r="F12776" s="234" t="s">
        <v>19875</v>
      </c>
      <c r="G12776" s="235">
        <v>0</v>
      </c>
      <c r="H12776" s="235">
        <v>0</v>
      </c>
      <c r="I12776" s="235">
        <v>0</v>
      </c>
      <c r="J12776" s="235">
        <v>0</v>
      </c>
      <c r="K12776" s="235">
        <v>0</v>
      </c>
      <c r="L12776" s="235">
        <v>0</v>
      </c>
      <c r="M12776" s="236" t="s">
        <v>991</v>
      </c>
    </row>
    <row r="12777" spans="1:13">
      <c r="A12777" s="106" t="str">
        <f t="shared" si="199"/>
        <v xml:space="preserve">D4245 </v>
      </c>
      <c r="B12777" s="231" t="s">
        <v>19876</v>
      </c>
      <c r="C12777" s="232"/>
      <c r="D12777" s="233" t="s">
        <v>1193</v>
      </c>
      <c r="E12777" s="233"/>
      <c r="F12777" s="234" t="s">
        <v>19877</v>
      </c>
      <c r="G12777" s="235">
        <v>0</v>
      </c>
      <c r="H12777" s="235">
        <v>0</v>
      </c>
      <c r="I12777" s="235">
        <v>0</v>
      </c>
      <c r="J12777" s="235">
        <v>0</v>
      </c>
      <c r="K12777" s="235">
        <v>0</v>
      </c>
      <c r="L12777" s="235">
        <v>0</v>
      </c>
      <c r="M12777" s="236" t="s">
        <v>991</v>
      </c>
    </row>
    <row r="12778" spans="1:13">
      <c r="A12778" s="106" t="str">
        <f t="shared" si="199"/>
        <v xml:space="preserve">D4249 </v>
      </c>
      <c r="B12778" s="231" t="s">
        <v>19878</v>
      </c>
      <c r="C12778" s="232"/>
      <c r="D12778" s="233" t="s">
        <v>1193</v>
      </c>
      <c r="E12778" s="233"/>
      <c r="F12778" s="234" t="s">
        <v>19879</v>
      </c>
      <c r="G12778" s="235">
        <v>0</v>
      </c>
      <c r="H12778" s="235">
        <v>0</v>
      </c>
      <c r="I12778" s="235">
        <v>0</v>
      </c>
      <c r="J12778" s="235">
        <v>0</v>
      </c>
      <c r="K12778" s="235">
        <v>0</v>
      </c>
      <c r="L12778" s="235">
        <v>0</v>
      </c>
      <c r="M12778" s="236" t="s">
        <v>991</v>
      </c>
    </row>
    <row r="12779" spans="1:13">
      <c r="A12779" s="106" t="str">
        <f t="shared" si="199"/>
        <v xml:space="preserve">D4260 </v>
      </c>
      <c r="B12779" s="231" t="s">
        <v>19880</v>
      </c>
      <c r="C12779" s="232"/>
      <c r="D12779" s="233" t="s">
        <v>1193</v>
      </c>
      <c r="E12779" s="233"/>
      <c r="F12779" s="234" t="s">
        <v>19881</v>
      </c>
      <c r="G12779" s="235">
        <v>0</v>
      </c>
      <c r="H12779" s="235">
        <v>0</v>
      </c>
      <c r="I12779" s="235">
        <v>0</v>
      </c>
      <c r="J12779" s="235">
        <v>0</v>
      </c>
      <c r="K12779" s="235">
        <v>0</v>
      </c>
      <c r="L12779" s="235">
        <v>0</v>
      </c>
      <c r="M12779" s="236" t="s">
        <v>991</v>
      </c>
    </row>
    <row r="12780" spans="1:13">
      <c r="A12780" s="106" t="str">
        <f t="shared" si="199"/>
        <v xml:space="preserve">D4261 </v>
      </c>
      <c r="B12780" s="231" t="s">
        <v>19882</v>
      </c>
      <c r="C12780" s="232"/>
      <c r="D12780" s="233" t="s">
        <v>1193</v>
      </c>
      <c r="E12780" s="233"/>
      <c r="F12780" s="234" t="s">
        <v>19883</v>
      </c>
      <c r="G12780" s="235">
        <v>0</v>
      </c>
      <c r="H12780" s="235">
        <v>0</v>
      </c>
      <c r="I12780" s="235">
        <v>0</v>
      </c>
      <c r="J12780" s="235">
        <v>0</v>
      </c>
      <c r="K12780" s="235">
        <v>0</v>
      </c>
      <c r="L12780" s="235">
        <v>0</v>
      </c>
      <c r="M12780" s="236" t="s">
        <v>991</v>
      </c>
    </row>
    <row r="12781" spans="1:13">
      <c r="A12781" s="106" t="str">
        <f t="shared" si="199"/>
        <v xml:space="preserve">D4263 </v>
      </c>
      <c r="B12781" s="231" t="s">
        <v>19884</v>
      </c>
      <c r="C12781" s="232"/>
      <c r="D12781" s="233" t="s">
        <v>1193</v>
      </c>
      <c r="E12781" s="233"/>
      <c r="F12781" s="234" t="s">
        <v>19885</v>
      </c>
      <c r="G12781" s="235">
        <v>0</v>
      </c>
      <c r="H12781" s="235">
        <v>0</v>
      </c>
      <c r="I12781" s="235">
        <v>0</v>
      </c>
      <c r="J12781" s="235">
        <v>0</v>
      </c>
      <c r="K12781" s="235">
        <v>0</v>
      </c>
      <c r="L12781" s="235">
        <v>0</v>
      </c>
      <c r="M12781" s="236" t="s">
        <v>991</v>
      </c>
    </row>
    <row r="12782" spans="1:13">
      <c r="A12782" s="106" t="str">
        <f t="shared" si="199"/>
        <v xml:space="preserve">D4264 </v>
      </c>
      <c r="B12782" s="231" t="s">
        <v>19886</v>
      </c>
      <c r="C12782" s="232"/>
      <c r="D12782" s="233" t="s">
        <v>1193</v>
      </c>
      <c r="E12782" s="233"/>
      <c r="F12782" s="234" t="s">
        <v>19887</v>
      </c>
      <c r="G12782" s="235">
        <v>0</v>
      </c>
      <c r="H12782" s="235">
        <v>0</v>
      </c>
      <c r="I12782" s="235">
        <v>0</v>
      </c>
      <c r="J12782" s="235">
        <v>0</v>
      </c>
      <c r="K12782" s="235">
        <v>0</v>
      </c>
      <c r="L12782" s="235">
        <v>0</v>
      </c>
      <c r="M12782" s="236" t="s">
        <v>991</v>
      </c>
    </row>
    <row r="12783" spans="1:13">
      <c r="A12783" s="106" t="str">
        <f t="shared" si="199"/>
        <v xml:space="preserve">D4265 </v>
      </c>
      <c r="B12783" s="231" t="s">
        <v>19888</v>
      </c>
      <c r="C12783" s="232"/>
      <c r="D12783" s="233" t="s">
        <v>1193</v>
      </c>
      <c r="E12783" s="233"/>
      <c r="F12783" s="234" t="s">
        <v>19889</v>
      </c>
      <c r="G12783" s="235">
        <v>0</v>
      </c>
      <c r="H12783" s="235">
        <v>0</v>
      </c>
      <c r="I12783" s="235">
        <v>0</v>
      </c>
      <c r="J12783" s="235">
        <v>0</v>
      </c>
      <c r="K12783" s="235">
        <v>0</v>
      </c>
      <c r="L12783" s="235">
        <v>0</v>
      </c>
      <c r="M12783" s="236" t="s">
        <v>991</v>
      </c>
    </row>
    <row r="12784" spans="1:13">
      <c r="A12784" s="106" t="str">
        <f t="shared" si="199"/>
        <v xml:space="preserve">D4266 </v>
      </c>
      <c r="B12784" s="231" t="s">
        <v>19890</v>
      </c>
      <c r="C12784" s="232"/>
      <c r="D12784" s="233" t="s">
        <v>1193</v>
      </c>
      <c r="E12784" s="233"/>
      <c r="F12784" s="234" t="s">
        <v>19891</v>
      </c>
      <c r="G12784" s="235">
        <v>0</v>
      </c>
      <c r="H12784" s="235">
        <v>0</v>
      </c>
      <c r="I12784" s="235">
        <v>0</v>
      </c>
      <c r="J12784" s="235">
        <v>0</v>
      </c>
      <c r="K12784" s="235">
        <v>0</v>
      </c>
      <c r="L12784" s="235">
        <v>0</v>
      </c>
      <c r="M12784" s="236" t="s">
        <v>991</v>
      </c>
    </row>
    <row r="12785" spans="1:13">
      <c r="A12785" s="106" t="str">
        <f t="shared" si="199"/>
        <v xml:space="preserve">D4267 </v>
      </c>
      <c r="B12785" s="231" t="s">
        <v>19892</v>
      </c>
      <c r="C12785" s="232"/>
      <c r="D12785" s="233" t="s">
        <v>1193</v>
      </c>
      <c r="E12785" s="233"/>
      <c r="F12785" s="234" t="s">
        <v>19893</v>
      </c>
      <c r="G12785" s="235">
        <v>0</v>
      </c>
      <c r="H12785" s="235">
        <v>0</v>
      </c>
      <c r="I12785" s="235">
        <v>0</v>
      </c>
      <c r="J12785" s="235">
        <v>0</v>
      </c>
      <c r="K12785" s="235">
        <v>0</v>
      </c>
      <c r="L12785" s="235">
        <v>0</v>
      </c>
      <c r="M12785" s="236" t="s">
        <v>991</v>
      </c>
    </row>
    <row r="12786" spans="1:13">
      <c r="A12786" s="106" t="str">
        <f t="shared" si="199"/>
        <v xml:space="preserve">D4268 </v>
      </c>
      <c r="B12786" s="231" t="s">
        <v>19894</v>
      </c>
      <c r="C12786" s="232"/>
      <c r="D12786" s="233" t="s">
        <v>1193</v>
      </c>
      <c r="E12786" s="233"/>
      <c r="F12786" s="234" t="s">
        <v>19895</v>
      </c>
      <c r="G12786" s="235">
        <v>0</v>
      </c>
      <c r="H12786" s="235">
        <v>0</v>
      </c>
      <c r="I12786" s="235">
        <v>0</v>
      </c>
      <c r="J12786" s="235">
        <v>0</v>
      </c>
      <c r="K12786" s="235">
        <v>0</v>
      </c>
      <c r="L12786" s="235">
        <v>0</v>
      </c>
      <c r="M12786" s="236" t="s">
        <v>991</v>
      </c>
    </row>
    <row r="12787" spans="1:13">
      <c r="A12787" s="106" t="str">
        <f t="shared" si="199"/>
        <v xml:space="preserve">D4270 </v>
      </c>
      <c r="B12787" s="231" t="s">
        <v>19896</v>
      </c>
      <c r="C12787" s="232"/>
      <c r="D12787" s="233" t="s">
        <v>1193</v>
      </c>
      <c r="E12787" s="233"/>
      <c r="F12787" s="234" t="s">
        <v>19897</v>
      </c>
      <c r="G12787" s="235">
        <v>0</v>
      </c>
      <c r="H12787" s="235">
        <v>0</v>
      </c>
      <c r="I12787" s="235">
        <v>0</v>
      </c>
      <c r="J12787" s="235">
        <v>0</v>
      </c>
      <c r="K12787" s="235">
        <v>0</v>
      </c>
      <c r="L12787" s="235">
        <v>0</v>
      </c>
      <c r="M12787" s="236" t="s">
        <v>991</v>
      </c>
    </row>
    <row r="12788" spans="1:13">
      <c r="A12788" s="106" t="str">
        <f t="shared" si="199"/>
        <v xml:space="preserve">D4273 </v>
      </c>
      <c r="B12788" s="231" t="s">
        <v>19898</v>
      </c>
      <c r="C12788" s="232"/>
      <c r="D12788" s="233" t="s">
        <v>1193</v>
      </c>
      <c r="E12788" s="233"/>
      <c r="F12788" s="234" t="s">
        <v>19899</v>
      </c>
      <c r="G12788" s="235">
        <v>0</v>
      </c>
      <c r="H12788" s="235">
        <v>0</v>
      </c>
      <c r="I12788" s="235">
        <v>0</v>
      </c>
      <c r="J12788" s="235">
        <v>0</v>
      </c>
      <c r="K12788" s="235">
        <v>0</v>
      </c>
      <c r="L12788" s="235">
        <v>0</v>
      </c>
      <c r="M12788" s="236" t="s">
        <v>991</v>
      </c>
    </row>
    <row r="12789" spans="1:13">
      <c r="A12789" s="106" t="str">
        <f t="shared" si="199"/>
        <v xml:space="preserve">D4274 </v>
      </c>
      <c r="B12789" s="231" t="s">
        <v>19900</v>
      </c>
      <c r="C12789" s="232"/>
      <c r="D12789" s="233" t="s">
        <v>1193</v>
      </c>
      <c r="E12789" s="233"/>
      <c r="F12789" s="234" t="s">
        <v>19901</v>
      </c>
      <c r="G12789" s="235">
        <v>0</v>
      </c>
      <c r="H12789" s="235">
        <v>0</v>
      </c>
      <c r="I12789" s="235">
        <v>0</v>
      </c>
      <c r="J12789" s="235">
        <v>0</v>
      </c>
      <c r="K12789" s="235">
        <v>0</v>
      </c>
      <c r="L12789" s="235">
        <v>0</v>
      </c>
      <c r="M12789" s="236" t="s">
        <v>991</v>
      </c>
    </row>
    <row r="12790" spans="1:13">
      <c r="A12790" s="106" t="str">
        <f t="shared" si="199"/>
        <v xml:space="preserve">D4275 </v>
      </c>
      <c r="B12790" s="231" t="s">
        <v>19902</v>
      </c>
      <c r="C12790" s="232"/>
      <c r="D12790" s="233" t="s">
        <v>1193</v>
      </c>
      <c r="E12790" s="233"/>
      <c r="F12790" s="234" t="s">
        <v>19903</v>
      </c>
      <c r="G12790" s="235">
        <v>0</v>
      </c>
      <c r="H12790" s="235">
        <v>0</v>
      </c>
      <c r="I12790" s="235">
        <v>0</v>
      </c>
      <c r="J12790" s="235">
        <v>0</v>
      </c>
      <c r="K12790" s="235">
        <v>0</v>
      </c>
      <c r="L12790" s="235">
        <v>0</v>
      </c>
      <c r="M12790" s="236" t="s">
        <v>991</v>
      </c>
    </row>
    <row r="12791" spans="1:13">
      <c r="A12791" s="106" t="str">
        <f t="shared" si="199"/>
        <v xml:space="preserve">D4276 </v>
      </c>
      <c r="B12791" s="231" t="s">
        <v>19904</v>
      </c>
      <c r="C12791" s="232"/>
      <c r="D12791" s="233" t="s">
        <v>1193</v>
      </c>
      <c r="E12791" s="233"/>
      <c r="F12791" s="234" t="s">
        <v>19905</v>
      </c>
      <c r="G12791" s="235">
        <v>0</v>
      </c>
      <c r="H12791" s="235">
        <v>0</v>
      </c>
      <c r="I12791" s="235">
        <v>0</v>
      </c>
      <c r="J12791" s="235">
        <v>0</v>
      </c>
      <c r="K12791" s="235">
        <v>0</v>
      </c>
      <c r="L12791" s="235">
        <v>0</v>
      </c>
      <c r="M12791" s="236" t="s">
        <v>991</v>
      </c>
    </row>
    <row r="12792" spans="1:13">
      <c r="A12792" s="106" t="str">
        <f t="shared" si="199"/>
        <v xml:space="preserve">D4277 </v>
      </c>
      <c r="B12792" s="231" t="s">
        <v>19906</v>
      </c>
      <c r="C12792" s="232"/>
      <c r="D12792" s="233" t="s">
        <v>1193</v>
      </c>
      <c r="E12792" s="233"/>
      <c r="F12792" s="234" t="s">
        <v>19907</v>
      </c>
      <c r="G12792" s="235">
        <v>0</v>
      </c>
      <c r="H12792" s="235">
        <v>0</v>
      </c>
      <c r="I12792" s="235">
        <v>0</v>
      </c>
      <c r="J12792" s="235">
        <v>0</v>
      </c>
      <c r="K12792" s="235">
        <v>0</v>
      </c>
      <c r="L12792" s="235">
        <v>0</v>
      </c>
      <c r="M12792" s="236" t="s">
        <v>991</v>
      </c>
    </row>
    <row r="12793" spans="1:13">
      <c r="A12793" s="106" t="str">
        <f t="shared" si="199"/>
        <v xml:space="preserve">D4278 </v>
      </c>
      <c r="B12793" s="231" t="s">
        <v>19908</v>
      </c>
      <c r="C12793" s="232"/>
      <c r="D12793" s="233" t="s">
        <v>1193</v>
      </c>
      <c r="E12793" s="233"/>
      <c r="F12793" s="234" t="s">
        <v>19909</v>
      </c>
      <c r="G12793" s="235">
        <v>0</v>
      </c>
      <c r="H12793" s="235">
        <v>0</v>
      </c>
      <c r="I12793" s="235">
        <v>0</v>
      </c>
      <c r="J12793" s="235">
        <v>0</v>
      </c>
      <c r="K12793" s="235">
        <v>0</v>
      </c>
      <c r="L12793" s="235">
        <v>0</v>
      </c>
      <c r="M12793" s="236" t="s">
        <v>991</v>
      </c>
    </row>
    <row r="12794" spans="1:13">
      <c r="A12794" s="106" t="str">
        <f t="shared" si="199"/>
        <v xml:space="preserve">D4283 </v>
      </c>
      <c r="B12794" s="231" t="s">
        <v>19910</v>
      </c>
      <c r="C12794" s="232"/>
      <c r="D12794" s="233" t="s">
        <v>1193</v>
      </c>
      <c r="E12794" s="233"/>
      <c r="F12794" s="234" t="s">
        <v>19911</v>
      </c>
      <c r="G12794" s="235">
        <v>0</v>
      </c>
      <c r="H12794" s="235">
        <v>0</v>
      </c>
      <c r="I12794" s="235">
        <v>0</v>
      </c>
      <c r="J12794" s="235">
        <v>0</v>
      </c>
      <c r="K12794" s="235">
        <v>0</v>
      </c>
      <c r="L12794" s="235">
        <v>0</v>
      </c>
      <c r="M12794" s="236" t="s">
        <v>991</v>
      </c>
    </row>
    <row r="12795" spans="1:13">
      <c r="A12795" s="106" t="str">
        <f t="shared" si="199"/>
        <v xml:space="preserve">D4285 </v>
      </c>
      <c r="B12795" s="231" t="s">
        <v>19912</v>
      </c>
      <c r="C12795" s="232"/>
      <c r="D12795" s="233" t="s">
        <v>1193</v>
      </c>
      <c r="E12795" s="233"/>
      <c r="F12795" s="234" t="s">
        <v>19913</v>
      </c>
      <c r="G12795" s="235">
        <v>0</v>
      </c>
      <c r="H12795" s="235">
        <v>0</v>
      </c>
      <c r="I12795" s="235">
        <v>0</v>
      </c>
      <c r="J12795" s="235">
        <v>0</v>
      </c>
      <c r="K12795" s="235">
        <v>0</v>
      </c>
      <c r="L12795" s="235">
        <v>0</v>
      </c>
      <c r="M12795" s="236" t="s">
        <v>991</v>
      </c>
    </row>
    <row r="12796" spans="1:13">
      <c r="A12796" s="106" t="str">
        <f t="shared" si="199"/>
        <v xml:space="preserve">D4286 </v>
      </c>
      <c r="B12796" s="231" t="s">
        <v>19914</v>
      </c>
      <c r="C12796" s="232"/>
      <c r="D12796" s="233" t="s">
        <v>1193</v>
      </c>
      <c r="E12796" s="233"/>
      <c r="F12796" s="234" t="s">
        <v>19915</v>
      </c>
      <c r="G12796" s="235">
        <v>0</v>
      </c>
      <c r="H12796" s="235">
        <v>0</v>
      </c>
      <c r="I12796" s="235">
        <v>0</v>
      </c>
      <c r="J12796" s="235">
        <v>0</v>
      </c>
      <c r="K12796" s="235">
        <v>0</v>
      </c>
      <c r="L12796" s="235">
        <v>0</v>
      </c>
      <c r="M12796" s="236" t="s">
        <v>991</v>
      </c>
    </row>
    <row r="12797" spans="1:13">
      <c r="A12797" s="106" t="str">
        <f t="shared" si="199"/>
        <v xml:space="preserve">D4322 </v>
      </c>
      <c r="B12797" s="231" t="s">
        <v>19916</v>
      </c>
      <c r="C12797" s="232"/>
      <c r="D12797" s="233" t="s">
        <v>1193</v>
      </c>
      <c r="E12797" s="233"/>
      <c r="F12797" s="234" t="s">
        <v>19917</v>
      </c>
      <c r="G12797" s="235">
        <v>0</v>
      </c>
      <c r="H12797" s="235">
        <v>0</v>
      </c>
      <c r="I12797" s="235">
        <v>0</v>
      </c>
      <c r="J12797" s="235">
        <v>0</v>
      </c>
      <c r="K12797" s="235">
        <v>0</v>
      </c>
      <c r="L12797" s="235">
        <v>0</v>
      </c>
      <c r="M12797" s="236" t="s">
        <v>991</v>
      </c>
    </row>
    <row r="12798" spans="1:13">
      <c r="A12798" s="106" t="str">
        <f t="shared" si="199"/>
        <v xml:space="preserve">D4323 </v>
      </c>
      <c r="B12798" s="231" t="s">
        <v>19918</v>
      </c>
      <c r="C12798" s="232"/>
      <c r="D12798" s="233" t="s">
        <v>1193</v>
      </c>
      <c r="E12798" s="233"/>
      <c r="F12798" s="234" t="s">
        <v>19919</v>
      </c>
      <c r="G12798" s="235">
        <v>0</v>
      </c>
      <c r="H12798" s="235">
        <v>0</v>
      </c>
      <c r="I12798" s="235">
        <v>0</v>
      </c>
      <c r="J12798" s="235">
        <v>0</v>
      </c>
      <c r="K12798" s="235">
        <v>0</v>
      </c>
      <c r="L12798" s="235">
        <v>0</v>
      </c>
      <c r="M12798" s="236" t="s">
        <v>991</v>
      </c>
    </row>
    <row r="12799" spans="1:13">
      <c r="A12799" s="106" t="str">
        <f t="shared" si="199"/>
        <v xml:space="preserve">D4341 </v>
      </c>
      <c r="B12799" s="231" t="s">
        <v>19920</v>
      </c>
      <c r="C12799" s="232"/>
      <c r="D12799" s="233" t="s">
        <v>1193</v>
      </c>
      <c r="E12799" s="233"/>
      <c r="F12799" s="234" t="s">
        <v>19921</v>
      </c>
      <c r="G12799" s="235">
        <v>0</v>
      </c>
      <c r="H12799" s="235">
        <v>0</v>
      </c>
      <c r="I12799" s="235">
        <v>0</v>
      </c>
      <c r="J12799" s="235">
        <v>0</v>
      </c>
      <c r="K12799" s="235">
        <v>0</v>
      </c>
      <c r="L12799" s="235">
        <v>0</v>
      </c>
      <c r="M12799" s="236" t="s">
        <v>991</v>
      </c>
    </row>
    <row r="12800" spans="1:13">
      <c r="A12800" s="106" t="str">
        <f t="shared" si="199"/>
        <v xml:space="preserve">D4342 </v>
      </c>
      <c r="B12800" s="231" t="s">
        <v>19922</v>
      </c>
      <c r="C12800" s="232"/>
      <c r="D12800" s="233" t="s">
        <v>1193</v>
      </c>
      <c r="E12800" s="233"/>
      <c r="F12800" s="234" t="s">
        <v>19923</v>
      </c>
      <c r="G12800" s="235">
        <v>0</v>
      </c>
      <c r="H12800" s="235">
        <v>0</v>
      </c>
      <c r="I12800" s="235">
        <v>0</v>
      </c>
      <c r="J12800" s="235">
        <v>0</v>
      </c>
      <c r="K12800" s="235">
        <v>0</v>
      </c>
      <c r="L12800" s="235">
        <v>0</v>
      </c>
      <c r="M12800" s="236" t="s">
        <v>991</v>
      </c>
    </row>
    <row r="12801" spans="1:13">
      <c r="A12801" s="106" t="str">
        <f t="shared" si="199"/>
        <v xml:space="preserve">D4346 </v>
      </c>
      <c r="B12801" s="231" t="s">
        <v>19924</v>
      </c>
      <c r="C12801" s="232"/>
      <c r="D12801" s="233" t="s">
        <v>1193</v>
      </c>
      <c r="E12801" s="233"/>
      <c r="F12801" s="234" t="s">
        <v>19925</v>
      </c>
      <c r="G12801" s="235">
        <v>0</v>
      </c>
      <c r="H12801" s="235">
        <v>0</v>
      </c>
      <c r="I12801" s="235">
        <v>0</v>
      </c>
      <c r="J12801" s="235">
        <v>0</v>
      </c>
      <c r="K12801" s="235">
        <v>0</v>
      </c>
      <c r="L12801" s="235">
        <v>0</v>
      </c>
      <c r="M12801" s="236" t="s">
        <v>991</v>
      </c>
    </row>
    <row r="12802" spans="1:13">
      <c r="A12802" s="106" t="str">
        <f t="shared" si="199"/>
        <v xml:space="preserve">D4355 </v>
      </c>
      <c r="B12802" s="231" t="s">
        <v>19926</v>
      </c>
      <c r="C12802" s="232"/>
      <c r="D12802" s="233" t="s">
        <v>1193</v>
      </c>
      <c r="E12802" s="233"/>
      <c r="F12802" s="234" t="s">
        <v>19927</v>
      </c>
      <c r="G12802" s="235">
        <v>0</v>
      </c>
      <c r="H12802" s="235">
        <v>0</v>
      </c>
      <c r="I12802" s="235">
        <v>0</v>
      </c>
      <c r="J12802" s="235">
        <v>0</v>
      </c>
      <c r="K12802" s="235">
        <v>0</v>
      </c>
      <c r="L12802" s="235">
        <v>0</v>
      </c>
      <c r="M12802" s="236" t="s">
        <v>991</v>
      </c>
    </row>
    <row r="12803" spans="1:13">
      <c r="A12803" s="106" t="str">
        <f t="shared" ref="A12803:A12866" si="200">B12803&amp;" "&amp;C12803</f>
        <v xml:space="preserve">D4381 </v>
      </c>
      <c r="B12803" s="231" t="s">
        <v>19928</v>
      </c>
      <c r="C12803" s="232"/>
      <c r="D12803" s="233" t="s">
        <v>1193</v>
      </c>
      <c r="E12803" s="233"/>
      <c r="F12803" s="234" t="s">
        <v>19929</v>
      </c>
      <c r="G12803" s="235">
        <v>0</v>
      </c>
      <c r="H12803" s="235">
        <v>0</v>
      </c>
      <c r="I12803" s="235">
        <v>0</v>
      </c>
      <c r="J12803" s="235">
        <v>0</v>
      </c>
      <c r="K12803" s="235">
        <v>0</v>
      </c>
      <c r="L12803" s="235">
        <v>0</v>
      </c>
      <c r="M12803" s="236" t="s">
        <v>991</v>
      </c>
    </row>
    <row r="12804" spans="1:13">
      <c r="A12804" s="106" t="str">
        <f t="shared" si="200"/>
        <v xml:space="preserve">D4910 </v>
      </c>
      <c r="B12804" s="231" t="s">
        <v>19930</v>
      </c>
      <c r="C12804" s="232"/>
      <c r="D12804" s="233" t="s">
        <v>1193</v>
      </c>
      <c r="E12804" s="233"/>
      <c r="F12804" s="234" t="s">
        <v>19931</v>
      </c>
      <c r="G12804" s="235">
        <v>0</v>
      </c>
      <c r="H12804" s="235">
        <v>0</v>
      </c>
      <c r="I12804" s="235">
        <v>0</v>
      </c>
      <c r="J12804" s="235">
        <v>0</v>
      </c>
      <c r="K12804" s="235">
        <v>0</v>
      </c>
      <c r="L12804" s="235">
        <v>0</v>
      </c>
      <c r="M12804" s="236" t="s">
        <v>991</v>
      </c>
    </row>
    <row r="12805" spans="1:13">
      <c r="A12805" s="106" t="str">
        <f t="shared" si="200"/>
        <v xml:space="preserve">D4920 </v>
      </c>
      <c r="B12805" s="231" t="s">
        <v>19932</v>
      </c>
      <c r="C12805" s="232"/>
      <c r="D12805" s="233" t="s">
        <v>1193</v>
      </c>
      <c r="E12805" s="233"/>
      <c r="F12805" s="234" t="s">
        <v>19933</v>
      </c>
      <c r="G12805" s="235">
        <v>0</v>
      </c>
      <c r="H12805" s="235">
        <v>0</v>
      </c>
      <c r="I12805" s="235">
        <v>0</v>
      </c>
      <c r="J12805" s="235">
        <v>0</v>
      </c>
      <c r="K12805" s="235">
        <v>0</v>
      </c>
      <c r="L12805" s="235">
        <v>0</v>
      </c>
      <c r="M12805" s="236" t="s">
        <v>991</v>
      </c>
    </row>
    <row r="12806" spans="1:13">
      <c r="A12806" s="106" t="str">
        <f t="shared" si="200"/>
        <v xml:space="preserve">D4921 </v>
      </c>
      <c r="B12806" s="231" t="s">
        <v>19934</v>
      </c>
      <c r="C12806" s="232"/>
      <c r="D12806" s="233" t="s">
        <v>1193</v>
      </c>
      <c r="E12806" s="233"/>
      <c r="F12806" s="234" t="s">
        <v>19935</v>
      </c>
      <c r="G12806" s="235">
        <v>0</v>
      </c>
      <c r="H12806" s="235">
        <v>0</v>
      </c>
      <c r="I12806" s="235">
        <v>0</v>
      </c>
      <c r="J12806" s="235">
        <v>0</v>
      </c>
      <c r="K12806" s="235">
        <v>0</v>
      </c>
      <c r="L12806" s="235">
        <v>0</v>
      </c>
      <c r="M12806" s="236" t="s">
        <v>991</v>
      </c>
    </row>
    <row r="12807" spans="1:13">
      <c r="A12807" s="106" t="str">
        <f t="shared" si="200"/>
        <v xml:space="preserve">D4999 </v>
      </c>
      <c r="B12807" s="231" t="s">
        <v>19936</v>
      </c>
      <c r="C12807" s="232"/>
      <c r="D12807" s="233" t="s">
        <v>1193</v>
      </c>
      <c r="E12807" s="233"/>
      <c r="F12807" s="234" t="s">
        <v>19937</v>
      </c>
      <c r="G12807" s="235">
        <v>0</v>
      </c>
      <c r="H12807" s="235">
        <v>0</v>
      </c>
      <c r="I12807" s="235">
        <v>0</v>
      </c>
      <c r="J12807" s="235">
        <v>0</v>
      </c>
      <c r="K12807" s="235">
        <v>0</v>
      </c>
      <c r="L12807" s="235">
        <v>0</v>
      </c>
      <c r="M12807" s="236" t="s">
        <v>991</v>
      </c>
    </row>
    <row r="12808" spans="1:13">
      <c r="A12808" s="106" t="str">
        <f t="shared" si="200"/>
        <v xml:space="preserve">D5110 </v>
      </c>
      <c r="B12808" s="231" t="s">
        <v>19938</v>
      </c>
      <c r="C12808" s="232"/>
      <c r="D12808" s="233" t="s">
        <v>1193</v>
      </c>
      <c r="E12808" s="233"/>
      <c r="F12808" s="234" t="s">
        <v>19939</v>
      </c>
      <c r="G12808" s="235">
        <v>0</v>
      </c>
      <c r="H12808" s="235">
        <v>0</v>
      </c>
      <c r="I12808" s="235">
        <v>0</v>
      </c>
      <c r="J12808" s="235">
        <v>0</v>
      </c>
      <c r="K12808" s="235">
        <v>0</v>
      </c>
      <c r="L12808" s="235">
        <v>0</v>
      </c>
      <c r="M12808" s="236" t="s">
        <v>991</v>
      </c>
    </row>
    <row r="12809" spans="1:13">
      <c r="A12809" s="106" t="str">
        <f t="shared" si="200"/>
        <v xml:space="preserve">D5120 </v>
      </c>
      <c r="B12809" s="231" t="s">
        <v>19940</v>
      </c>
      <c r="C12809" s="232"/>
      <c r="D12809" s="233" t="s">
        <v>1193</v>
      </c>
      <c r="E12809" s="233"/>
      <c r="F12809" s="234" t="s">
        <v>19941</v>
      </c>
      <c r="G12809" s="235">
        <v>0</v>
      </c>
      <c r="H12809" s="235">
        <v>0</v>
      </c>
      <c r="I12809" s="235">
        <v>0</v>
      </c>
      <c r="J12809" s="235">
        <v>0</v>
      </c>
      <c r="K12809" s="235">
        <v>0</v>
      </c>
      <c r="L12809" s="235">
        <v>0</v>
      </c>
      <c r="M12809" s="236" t="s">
        <v>991</v>
      </c>
    </row>
    <row r="12810" spans="1:13">
      <c r="A12810" s="106" t="str">
        <f t="shared" si="200"/>
        <v xml:space="preserve">D5130 </v>
      </c>
      <c r="B12810" s="231" t="s">
        <v>19942</v>
      </c>
      <c r="C12810" s="232"/>
      <c r="D12810" s="233" t="s">
        <v>1193</v>
      </c>
      <c r="E12810" s="233"/>
      <c r="F12810" s="234" t="s">
        <v>19943</v>
      </c>
      <c r="G12810" s="235">
        <v>0</v>
      </c>
      <c r="H12810" s="235">
        <v>0</v>
      </c>
      <c r="I12810" s="235">
        <v>0</v>
      </c>
      <c r="J12810" s="235">
        <v>0</v>
      </c>
      <c r="K12810" s="235">
        <v>0</v>
      </c>
      <c r="L12810" s="235">
        <v>0</v>
      </c>
      <c r="M12810" s="236" t="s">
        <v>991</v>
      </c>
    </row>
    <row r="12811" spans="1:13">
      <c r="A12811" s="106" t="str">
        <f t="shared" si="200"/>
        <v xml:space="preserve">D5140 </v>
      </c>
      <c r="B12811" s="231" t="s">
        <v>19944</v>
      </c>
      <c r="C12811" s="232"/>
      <c r="D12811" s="233" t="s">
        <v>1193</v>
      </c>
      <c r="E12811" s="233"/>
      <c r="F12811" s="234" t="s">
        <v>19945</v>
      </c>
      <c r="G12811" s="235">
        <v>0</v>
      </c>
      <c r="H12811" s="235">
        <v>0</v>
      </c>
      <c r="I12811" s="235">
        <v>0</v>
      </c>
      <c r="J12811" s="235">
        <v>0</v>
      </c>
      <c r="K12811" s="235">
        <v>0</v>
      </c>
      <c r="L12811" s="235">
        <v>0</v>
      </c>
      <c r="M12811" s="236" t="s">
        <v>991</v>
      </c>
    </row>
    <row r="12812" spans="1:13">
      <c r="A12812" s="106" t="str">
        <f t="shared" si="200"/>
        <v xml:space="preserve">D5211 </v>
      </c>
      <c r="B12812" s="231" t="s">
        <v>19946</v>
      </c>
      <c r="C12812" s="232"/>
      <c r="D12812" s="233" t="s">
        <v>1193</v>
      </c>
      <c r="E12812" s="233"/>
      <c r="F12812" s="234" t="s">
        <v>19947</v>
      </c>
      <c r="G12812" s="235">
        <v>0</v>
      </c>
      <c r="H12812" s="235">
        <v>0</v>
      </c>
      <c r="I12812" s="235">
        <v>0</v>
      </c>
      <c r="J12812" s="235">
        <v>0</v>
      </c>
      <c r="K12812" s="235">
        <v>0</v>
      </c>
      <c r="L12812" s="235">
        <v>0</v>
      </c>
      <c r="M12812" s="236" t="s">
        <v>991</v>
      </c>
    </row>
    <row r="12813" spans="1:13">
      <c r="A12813" s="106" t="str">
        <f t="shared" si="200"/>
        <v xml:space="preserve">D5212 </v>
      </c>
      <c r="B12813" s="231" t="s">
        <v>19948</v>
      </c>
      <c r="C12813" s="232"/>
      <c r="D12813" s="233" t="s">
        <v>1193</v>
      </c>
      <c r="E12813" s="233"/>
      <c r="F12813" s="234" t="s">
        <v>19949</v>
      </c>
      <c r="G12813" s="235">
        <v>0</v>
      </c>
      <c r="H12813" s="235">
        <v>0</v>
      </c>
      <c r="I12813" s="235">
        <v>0</v>
      </c>
      <c r="J12813" s="235">
        <v>0</v>
      </c>
      <c r="K12813" s="235">
        <v>0</v>
      </c>
      <c r="L12813" s="235">
        <v>0</v>
      </c>
      <c r="M12813" s="236" t="s">
        <v>991</v>
      </c>
    </row>
    <row r="12814" spans="1:13">
      <c r="A12814" s="106" t="str">
        <f t="shared" si="200"/>
        <v xml:space="preserve">D5213 </v>
      </c>
      <c r="B12814" s="231" t="s">
        <v>19950</v>
      </c>
      <c r="C12814" s="232"/>
      <c r="D12814" s="233" t="s">
        <v>1193</v>
      </c>
      <c r="E12814" s="233"/>
      <c r="F12814" s="234" t="s">
        <v>19951</v>
      </c>
      <c r="G12814" s="235">
        <v>0</v>
      </c>
      <c r="H12814" s="235">
        <v>0</v>
      </c>
      <c r="I12814" s="235">
        <v>0</v>
      </c>
      <c r="J12814" s="235">
        <v>0</v>
      </c>
      <c r="K12814" s="235">
        <v>0</v>
      </c>
      <c r="L12814" s="235">
        <v>0</v>
      </c>
      <c r="M12814" s="236" t="s">
        <v>991</v>
      </c>
    </row>
    <row r="12815" spans="1:13">
      <c r="A12815" s="106" t="str">
        <f t="shared" si="200"/>
        <v xml:space="preserve">D5214 </v>
      </c>
      <c r="B12815" s="231" t="s">
        <v>19952</v>
      </c>
      <c r="C12815" s="232"/>
      <c r="D12815" s="233" t="s">
        <v>1193</v>
      </c>
      <c r="E12815" s="233"/>
      <c r="F12815" s="234" t="s">
        <v>19953</v>
      </c>
      <c r="G12815" s="235">
        <v>0</v>
      </c>
      <c r="H12815" s="235">
        <v>0</v>
      </c>
      <c r="I12815" s="235">
        <v>0</v>
      </c>
      <c r="J12815" s="235">
        <v>0</v>
      </c>
      <c r="K12815" s="235">
        <v>0</v>
      </c>
      <c r="L12815" s="235">
        <v>0</v>
      </c>
      <c r="M12815" s="236" t="s">
        <v>991</v>
      </c>
    </row>
    <row r="12816" spans="1:13">
      <c r="A12816" s="106" t="str">
        <f t="shared" si="200"/>
        <v xml:space="preserve">D5221 </v>
      </c>
      <c r="B12816" s="231" t="s">
        <v>19954</v>
      </c>
      <c r="C12816" s="232"/>
      <c r="D12816" s="233" t="s">
        <v>1193</v>
      </c>
      <c r="E12816" s="233"/>
      <c r="F12816" s="234" t="s">
        <v>19955</v>
      </c>
      <c r="G12816" s="235">
        <v>0</v>
      </c>
      <c r="H12816" s="235">
        <v>0</v>
      </c>
      <c r="I12816" s="235">
        <v>0</v>
      </c>
      <c r="J12816" s="235">
        <v>0</v>
      </c>
      <c r="K12816" s="235">
        <v>0</v>
      </c>
      <c r="L12816" s="235">
        <v>0</v>
      </c>
      <c r="M12816" s="236" t="s">
        <v>991</v>
      </c>
    </row>
    <row r="12817" spans="1:13">
      <c r="A12817" s="106" t="str">
        <f t="shared" si="200"/>
        <v xml:space="preserve">D5222 </v>
      </c>
      <c r="B12817" s="231" t="s">
        <v>19956</v>
      </c>
      <c r="C12817" s="232"/>
      <c r="D12817" s="233" t="s">
        <v>1193</v>
      </c>
      <c r="E12817" s="233"/>
      <c r="F12817" s="234" t="s">
        <v>19957</v>
      </c>
      <c r="G12817" s="235">
        <v>0</v>
      </c>
      <c r="H12817" s="235">
        <v>0</v>
      </c>
      <c r="I12817" s="235">
        <v>0</v>
      </c>
      <c r="J12817" s="235">
        <v>0</v>
      </c>
      <c r="K12817" s="235">
        <v>0</v>
      </c>
      <c r="L12817" s="235">
        <v>0</v>
      </c>
      <c r="M12817" s="236" t="s">
        <v>991</v>
      </c>
    </row>
    <row r="12818" spans="1:13">
      <c r="A12818" s="106" t="str">
        <f t="shared" si="200"/>
        <v xml:space="preserve">D5223 </v>
      </c>
      <c r="B12818" s="231" t="s">
        <v>19958</v>
      </c>
      <c r="C12818" s="232"/>
      <c r="D12818" s="233" t="s">
        <v>1193</v>
      </c>
      <c r="E12818" s="233"/>
      <c r="F12818" s="234" t="s">
        <v>19959</v>
      </c>
      <c r="G12818" s="235">
        <v>0</v>
      </c>
      <c r="H12818" s="235">
        <v>0</v>
      </c>
      <c r="I12818" s="235">
        <v>0</v>
      </c>
      <c r="J12818" s="235">
        <v>0</v>
      </c>
      <c r="K12818" s="235">
        <v>0</v>
      </c>
      <c r="L12818" s="235">
        <v>0</v>
      </c>
      <c r="M12818" s="236" t="s">
        <v>991</v>
      </c>
    </row>
    <row r="12819" spans="1:13">
      <c r="A12819" s="106" t="str">
        <f t="shared" si="200"/>
        <v xml:space="preserve">D5224 </v>
      </c>
      <c r="B12819" s="231" t="s">
        <v>19960</v>
      </c>
      <c r="C12819" s="232"/>
      <c r="D12819" s="233" t="s">
        <v>1193</v>
      </c>
      <c r="E12819" s="233"/>
      <c r="F12819" s="234" t="s">
        <v>19961</v>
      </c>
      <c r="G12819" s="235">
        <v>0</v>
      </c>
      <c r="H12819" s="235">
        <v>0</v>
      </c>
      <c r="I12819" s="235">
        <v>0</v>
      </c>
      <c r="J12819" s="235">
        <v>0</v>
      </c>
      <c r="K12819" s="235">
        <v>0</v>
      </c>
      <c r="L12819" s="235">
        <v>0</v>
      </c>
      <c r="M12819" s="236" t="s">
        <v>991</v>
      </c>
    </row>
    <row r="12820" spans="1:13">
      <c r="A12820" s="106" t="str">
        <f t="shared" si="200"/>
        <v xml:space="preserve">D5225 </v>
      </c>
      <c r="B12820" s="231" t="s">
        <v>19962</v>
      </c>
      <c r="C12820" s="232"/>
      <c r="D12820" s="233" t="s">
        <v>1193</v>
      </c>
      <c r="E12820" s="233"/>
      <c r="F12820" s="234" t="s">
        <v>19963</v>
      </c>
      <c r="G12820" s="235">
        <v>0</v>
      </c>
      <c r="H12820" s="235">
        <v>0</v>
      </c>
      <c r="I12820" s="235">
        <v>0</v>
      </c>
      <c r="J12820" s="235">
        <v>0</v>
      </c>
      <c r="K12820" s="235">
        <v>0</v>
      </c>
      <c r="L12820" s="235">
        <v>0</v>
      </c>
      <c r="M12820" s="236" t="s">
        <v>991</v>
      </c>
    </row>
    <row r="12821" spans="1:13">
      <c r="A12821" s="106" t="str">
        <f t="shared" si="200"/>
        <v xml:space="preserve">D5226 </v>
      </c>
      <c r="B12821" s="231" t="s">
        <v>19964</v>
      </c>
      <c r="C12821" s="232"/>
      <c r="D12821" s="233" t="s">
        <v>1193</v>
      </c>
      <c r="E12821" s="233"/>
      <c r="F12821" s="234" t="s">
        <v>19965</v>
      </c>
      <c r="G12821" s="235">
        <v>0</v>
      </c>
      <c r="H12821" s="235">
        <v>0</v>
      </c>
      <c r="I12821" s="235">
        <v>0</v>
      </c>
      <c r="J12821" s="235">
        <v>0</v>
      </c>
      <c r="K12821" s="235">
        <v>0</v>
      </c>
      <c r="L12821" s="235">
        <v>0</v>
      </c>
      <c r="M12821" s="236" t="s">
        <v>991</v>
      </c>
    </row>
    <row r="12822" spans="1:13">
      <c r="A12822" s="106" t="str">
        <f t="shared" si="200"/>
        <v xml:space="preserve">D5227 </v>
      </c>
      <c r="B12822" s="231" t="s">
        <v>19966</v>
      </c>
      <c r="C12822" s="232"/>
      <c r="D12822" s="233" t="s">
        <v>1193</v>
      </c>
      <c r="E12822" s="233"/>
      <c r="F12822" s="234" t="s">
        <v>19967</v>
      </c>
      <c r="G12822" s="235">
        <v>0</v>
      </c>
      <c r="H12822" s="235">
        <v>0</v>
      </c>
      <c r="I12822" s="235">
        <v>0</v>
      </c>
      <c r="J12822" s="235">
        <v>0</v>
      </c>
      <c r="K12822" s="235">
        <v>0</v>
      </c>
      <c r="L12822" s="235">
        <v>0</v>
      </c>
      <c r="M12822" s="236" t="s">
        <v>991</v>
      </c>
    </row>
    <row r="12823" spans="1:13">
      <c r="A12823" s="106" t="str">
        <f t="shared" si="200"/>
        <v xml:space="preserve">D5228 </v>
      </c>
      <c r="B12823" s="231" t="s">
        <v>19968</v>
      </c>
      <c r="C12823" s="232"/>
      <c r="D12823" s="233" t="s">
        <v>1193</v>
      </c>
      <c r="E12823" s="233"/>
      <c r="F12823" s="234" t="s">
        <v>19969</v>
      </c>
      <c r="G12823" s="235">
        <v>0</v>
      </c>
      <c r="H12823" s="235">
        <v>0</v>
      </c>
      <c r="I12823" s="235">
        <v>0</v>
      </c>
      <c r="J12823" s="235">
        <v>0</v>
      </c>
      <c r="K12823" s="235">
        <v>0</v>
      </c>
      <c r="L12823" s="235">
        <v>0</v>
      </c>
      <c r="M12823" s="236" t="s">
        <v>991</v>
      </c>
    </row>
    <row r="12824" spans="1:13">
      <c r="A12824" s="106" t="str">
        <f t="shared" si="200"/>
        <v xml:space="preserve">D5282 </v>
      </c>
      <c r="B12824" s="231" t="s">
        <v>19970</v>
      </c>
      <c r="C12824" s="232"/>
      <c r="D12824" s="233" t="s">
        <v>1193</v>
      </c>
      <c r="E12824" s="233"/>
      <c r="F12824" s="234" t="s">
        <v>19971</v>
      </c>
      <c r="G12824" s="235">
        <v>0</v>
      </c>
      <c r="H12824" s="235">
        <v>0</v>
      </c>
      <c r="I12824" s="235">
        <v>0</v>
      </c>
      <c r="J12824" s="235">
        <v>0</v>
      </c>
      <c r="K12824" s="235">
        <v>0</v>
      </c>
      <c r="L12824" s="235">
        <v>0</v>
      </c>
      <c r="M12824" s="236" t="s">
        <v>991</v>
      </c>
    </row>
    <row r="12825" spans="1:13">
      <c r="A12825" s="106" t="str">
        <f t="shared" si="200"/>
        <v xml:space="preserve">D5283 </v>
      </c>
      <c r="B12825" s="231" t="s">
        <v>19972</v>
      </c>
      <c r="C12825" s="232"/>
      <c r="D12825" s="233" t="s">
        <v>1193</v>
      </c>
      <c r="E12825" s="233"/>
      <c r="F12825" s="234" t="s">
        <v>19973</v>
      </c>
      <c r="G12825" s="235">
        <v>0</v>
      </c>
      <c r="H12825" s="235">
        <v>0</v>
      </c>
      <c r="I12825" s="235">
        <v>0</v>
      </c>
      <c r="J12825" s="235">
        <v>0</v>
      </c>
      <c r="K12825" s="235">
        <v>0</v>
      </c>
      <c r="L12825" s="235">
        <v>0</v>
      </c>
      <c r="M12825" s="236" t="s">
        <v>991</v>
      </c>
    </row>
    <row r="12826" spans="1:13">
      <c r="A12826" s="106" t="str">
        <f t="shared" si="200"/>
        <v xml:space="preserve">D5284 </v>
      </c>
      <c r="B12826" s="231" t="s">
        <v>19974</v>
      </c>
      <c r="C12826" s="232"/>
      <c r="D12826" s="233" t="s">
        <v>1193</v>
      </c>
      <c r="E12826" s="233"/>
      <c r="F12826" s="234" t="s">
        <v>19975</v>
      </c>
      <c r="G12826" s="235">
        <v>0</v>
      </c>
      <c r="H12826" s="235">
        <v>0</v>
      </c>
      <c r="I12826" s="235">
        <v>0</v>
      </c>
      <c r="J12826" s="235">
        <v>0</v>
      </c>
      <c r="K12826" s="235">
        <v>0</v>
      </c>
      <c r="L12826" s="235">
        <v>0</v>
      </c>
      <c r="M12826" s="236" t="s">
        <v>991</v>
      </c>
    </row>
    <row r="12827" spans="1:13">
      <c r="A12827" s="106" t="str">
        <f t="shared" si="200"/>
        <v xml:space="preserve">D5286 </v>
      </c>
      <c r="B12827" s="231" t="s">
        <v>19976</v>
      </c>
      <c r="C12827" s="232"/>
      <c r="D12827" s="233" t="s">
        <v>1193</v>
      </c>
      <c r="E12827" s="233"/>
      <c r="F12827" s="234" t="s">
        <v>19977</v>
      </c>
      <c r="G12827" s="235">
        <v>0</v>
      </c>
      <c r="H12827" s="235">
        <v>0</v>
      </c>
      <c r="I12827" s="235">
        <v>0</v>
      </c>
      <c r="J12827" s="235">
        <v>0</v>
      </c>
      <c r="K12827" s="235">
        <v>0</v>
      </c>
      <c r="L12827" s="235">
        <v>0</v>
      </c>
      <c r="M12827" s="236" t="s">
        <v>991</v>
      </c>
    </row>
    <row r="12828" spans="1:13">
      <c r="A12828" s="106" t="str">
        <f t="shared" si="200"/>
        <v xml:space="preserve">D5410 </v>
      </c>
      <c r="B12828" s="231" t="s">
        <v>19978</v>
      </c>
      <c r="C12828" s="232"/>
      <c r="D12828" s="233" t="s">
        <v>1193</v>
      </c>
      <c r="E12828" s="233"/>
      <c r="F12828" s="234" t="s">
        <v>19979</v>
      </c>
      <c r="G12828" s="235">
        <v>0</v>
      </c>
      <c r="H12828" s="235">
        <v>0</v>
      </c>
      <c r="I12828" s="235">
        <v>0</v>
      </c>
      <c r="J12828" s="235">
        <v>0</v>
      </c>
      <c r="K12828" s="235">
        <v>0</v>
      </c>
      <c r="L12828" s="235">
        <v>0</v>
      </c>
      <c r="M12828" s="236" t="s">
        <v>583</v>
      </c>
    </row>
    <row r="12829" spans="1:13">
      <c r="A12829" s="106" t="str">
        <f t="shared" si="200"/>
        <v xml:space="preserve">D5411 </v>
      </c>
      <c r="B12829" s="231" t="s">
        <v>19980</v>
      </c>
      <c r="C12829" s="232"/>
      <c r="D12829" s="233" t="s">
        <v>1193</v>
      </c>
      <c r="E12829" s="233"/>
      <c r="F12829" s="234" t="s">
        <v>19981</v>
      </c>
      <c r="G12829" s="235">
        <v>0</v>
      </c>
      <c r="H12829" s="235">
        <v>0</v>
      </c>
      <c r="I12829" s="235">
        <v>0</v>
      </c>
      <c r="J12829" s="235">
        <v>0</v>
      </c>
      <c r="K12829" s="235">
        <v>0</v>
      </c>
      <c r="L12829" s="235">
        <v>0</v>
      </c>
      <c r="M12829" s="236" t="s">
        <v>583</v>
      </c>
    </row>
    <row r="12830" spans="1:13">
      <c r="A12830" s="106" t="str">
        <f t="shared" si="200"/>
        <v xml:space="preserve">D5421 </v>
      </c>
      <c r="B12830" s="231" t="s">
        <v>19982</v>
      </c>
      <c r="C12830" s="232"/>
      <c r="D12830" s="233" t="s">
        <v>1193</v>
      </c>
      <c r="E12830" s="233"/>
      <c r="F12830" s="234" t="s">
        <v>19983</v>
      </c>
      <c r="G12830" s="235">
        <v>0</v>
      </c>
      <c r="H12830" s="235">
        <v>0</v>
      </c>
      <c r="I12830" s="235">
        <v>0</v>
      </c>
      <c r="J12830" s="235">
        <v>0</v>
      </c>
      <c r="K12830" s="235">
        <v>0</v>
      </c>
      <c r="L12830" s="235">
        <v>0</v>
      </c>
      <c r="M12830" s="236" t="s">
        <v>583</v>
      </c>
    </row>
    <row r="12831" spans="1:13">
      <c r="A12831" s="106" t="str">
        <f t="shared" si="200"/>
        <v xml:space="preserve">D5422 </v>
      </c>
      <c r="B12831" s="231" t="s">
        <v>19984</v>
      </c>
      <c r="C12831" s="232"/>
      <c r="D12831" s="233" t="s">
        <v>1193</v>
      </c>
      <c r="E12831" s="233"/>
      <c r="F12831" s="234" t="s">
        <v>19985</v>
      </c>
      <c r="G12831" s="235">
        <v>0</v>
      </c>
      <c r="H12831" s="235">
        <v>0</v>
      </c>
      <c r="I12831" s="235">
        <v>0</v>
      </c>
      <c r="J12831" s="235">
        <v>0</v>
      </c>
      <c r="K12831" s="235">
        <v>0</v>
      </c>
      <c r="L12831" s="235">
        <v>0</v>
      </c>
      <c r="M12831" s="236" t="s">
        <v>583</v>
      </c>
    </row>
    <row r="12832" spans="1:13">
      <c r="A12832" s="106" t="str">
        <f t="shared" si="200"/>
        <v xml:space="preserve">D5511 </v>
      </c>
      <c r="B12832" s="231" t="s">
        <v>19986</v>
      </c>
      <c r="C12832" s="232"/>
      <c r="D12832" s="233" t="s">
        <v>1193</v>
      </c>
      <c r="E12832" s="233"/>
      <c r="F12832" s="234" t="s">
        <v>19987</v>
      </c>
      <c r="G12832" s="235">
        <v>0</v>
      </c>
      <c r="H12832" s="235">
        <v>0</v>
      </c>
      <c r="I12832" s="235">
        <v>0</v>
      </c>
      <c r="J12832" s="235">
        <v>0</v>
      </c>
      <c r="K12832" s="235">
        <v>0</v>
      </c>
      <c r="L12832" s="235">
        <v>0</v>
      </c>
      <c r="M12832" s="236" t="s">
        <v>991</v>
      </c>
    </row>
    <row r="12833" spans="1:13">
      <c r="A12833" s="106" t="str">
        <f t="shared" si="200"/>
        <v xml:space="preserve">D5512 </v>
      </c>
      <c r="B12833" s="231" t="s">
        <v>19988</v>
      </c>
      <c r="C12833" s="232"/>
      <c r="D12833" s="233" t="s">
        <v>1193</v>
      </c>
      <c r="E12833" s="233"/>
      <c r="F12833" s="234" t="s">
        <v>19989</v>
      </c>
      <c r="G12833" s="235">
        <v>0</v>
      </c>
      <c r="H12833" s="235">
        <v>0</v>
      </c>
      <c r="I12833" s="235">
        <v>0</v>
      </c>
      <c r="J12833" s="235">
        <v>0</v>
      </c>
      <c r="K12833" s="235">
        <v>0</v>
      </c>
      <c r="L12833" s="235">
        <v>0</v>
      </c>
      <c r="M12833" s="236" t="s">
        <v>991</v>
      </c>
    </row>
    <row r="12834" spans="1:13">
      <c r="A12834" s="106" t="str">
        <f t="shared" si="200"/>
        <v xml:space="preserve">D5520 </v>
      </c>
      <c r="B12834" s="231" t="s">
        <v>19990</v>
      </c>
      <c r="C12834" s="232"/>
      <c r="D12834" s="233" t="s">
        <v>1193</v>
      </c>
      <c r="E12834" s="233"/>
      <c r="F12834" s="234" t="s">
        <v>19991</v>
      </c>
      <c r="G12834" s="235">
        <v>0</v>
      </c>
      <c r="H12834" s="235">
        <v>0</v>
      </c>
      <c r="I12834" s="235">
        <v>0</v>
      </c>
      <c r="J12834" s="235">
        <v>0</v>
      </c>
      <c r="K12834" s="235">
        <v>0</v>
      </c>
      <c r="L12834" s="235">
        <v>0</v>
      </c>
      <c r="M12834" s="236" t="s">
        <v>991</v>
      </c>
    </row>
    <row r="12835" spans="1:13">
      <c r="A12835" s="106" t="str">
        <f t="shared" si="200"/>
        <v xml:space="preserve">D5611 </v>
      </c>
      <c r="B12835" s="231" t="s">
        <v>19992</v>
      </c>
      <c r="C12835" s="232"/>
      <c r="D12835" s="233" t="s">
        <v>1193</v>
      </c>
      <c r="E12835" s="233"/>
      <c r="F12835" s="234" t="s">
        <v>19993</v>
      </c>
      <c r="G12835" s="235">
        <v>0</v>
      </c>
      <c r="H12835" s="235">
        <v>0</v>
      </c>
      <c r="I12835" s="235">
        <v>0</v>
      </c>
      <c r="J12835" s="235">
        <v>0</v>
      </c>
      <c r="K12835" s="235">
        <v>0</v>
      </c>
      <c r="L12835" s="235">
        <v>0</v>
      </c>
      <c r="M12835" s="236" t="s">
        <v>991</v>
      </c>
    </row>
    <row r="12836" spans="1:13">
      <c r="A12836" s="106" t="str">
        <f t="shared" si="200"/>
        <v xml:space="preserve">D5612 </v>
      </c>
      <c r="B12836" s="231" t="s">
        <v>19994</v>
      </c>
      <c r="C12836" s="232"/>
      <c r="D12836" s="233" t="s">
        <v>1193</v>
      </c>
      <c r="E12836" s="233"/>
      <c r="F12836" s="234" t="s">
        <v>19995</v>
      </c>
      <c r="G12836" s="235">
        <v>0</v>
      </c>
      <c r="H12836" s="235">
        <v>0</v>
      </c>
      <c r="I12836" s="235">
        <v>0</v>
      </c>
      <c r="J12836" s="235">
        <v>0</v>
      </c>
      <c r="K12836" s="235">
        <v>0</v>
      </c>
      <c r="L12836" s="235">
        <v>0</v>
      </c>
      <c r="M12836" s="236" t="s">
        <v>991</v>
      </c>
    </row>
    <row r="12837" spans="1:13">
      <c r="A12837" s="106" t="str">
        <f t="shared" si="200"/>
        <v xml:space="preserve">D5621 </v>
      </c>
      <c r="B12837" s="231" t="s">
        <v>19996</v>
      </c>
      <c r="C12837" s="232"/>
      <c r="D12837" s="233" t="s">
        <v>1193</v>
      </c>
      <c r="E12837" s="233"/>
      <c r="F12837" s="234" t="s">
        <v>19997</v>
      </c>
      <c r="G12837" s="235">
        <v>0</v>
      </c>
      <c r="H12837" s="235">
        <v>0</v>
      </c>
      <c r="I12837" s="235">
        <v>0</v>
      </c>
      <c r="J12837" s="235">
        <v>0</v>
      </c>
      <c r="K12837" s="235">
        <v>0</v>
      </c>
      <c r="L12837" s="235">
        <v>0</v>
      </c>
      <c r="M12837" s="236" t="s">
        <v>991</v>
      </c>
    </row>
    <row r="12838" spans="1:13">
      <c r="A12838" s="106" t="str">
        <f t="shared" si="200"/>
        <v xml:space="preserve">D5622 </v>
      </c>
      <c r="B12838" s="231" t="s">
        <v>19998</v>
      </c>
      <c r="C12838" s="232"/>
      <c r="D12838" s="233" t="s">
        <v>1193</v>
      </c>
      <c r="E12838" s="233"/>
      <c r="F12838" s="234" t="s">
        <v>19999</v>
      </c>
      <c r="G12838" s="235">
        <v>0</v>
      </c>
      <c r="H12838" s="235">
        <v>0</v>
      </c>
      <c r="I12838" s="235">
        <v>0</v>
      </c>
      <c r="J12838" s="235">
        <v>0</v>
      </c>
      <c r="K12838" s="235">
        <v>0</v>
      </c>
      <c r="L12838" s="235">
        <v>0</v>
      </c>
      <c r="M12838" s="236" t="s">
        <v>991</v>
      </c>
    </row>
    <row r="12839" spans="1:13">
      <c r="A12839" s="106" t="str">
        <f t="shared" si="200"/>
        <v xml:space="preserve">D5630 </v>
      </c>
      <c r="B12839" s="231" t="s">
        <v>20000</v>
      </c>
      <c r="C12839" s="232"/>
      <c r="D12839" s="233" t="s">
        <v>1193</v>
      </c>
      <c r="E12839" s="233"/>
      <c r="F12839" s="234" t="s">
        <v>20001</v>
      </c>
      <c r="G12839" s="235">
        <v>0</v>
      </c>
      <c r="H12839" s="235">
        <v>0</v>
      </c>
      <c r="I12839" s="235">
        <v>0</v>
      </c>
      <c r="J12839" s="235">
        <v>0</v>
      </c>
      <c r="K12839" s="235">
        <v>0</v>
      </c>
      <c r="L12839" s="235">
        <v>0</v>
      </c>
      <c r="M12839" s="236" t="s">
        <v>991</v>
      </c>
    </row>
    <row r="12840" spans="1:13">
      <c r="A12840" s="106" t="str">
        <f t="shared" si="200"/>
        <v xml:space="preserve">D5640 </v>
      </c>
      <c r="B12840" s="231" t="s">
        <v>20002</v>
      </c>
      <c r="C12840" s="232"/>
      <c r="D12840" s="233" t="s">
        <v>1193</v>
      </c>
      <c r="E12840" s="233"/>
      <c r="F12840" s="234" t="s">
        <v>20003</v>
      </c>
      <c r="G12840" s="235">
        <v>0</v>
      </c>
      <c r="H12840" s="235">
        <v>0</v>
      </c>
      <c r="I12840" s="235">
        <v>0</v>
      </c>
      <c r="J12840" s="235">
        <v>0</v>
      </c>
      <c r="K12840" s="235">
        <v>0</v>
      </c>
      <c r="L12840" s="235">
        <v>0</v>
      </c>
      <c r="M12840" s="236" t="s">
        <v>991</v>
      </c>
    </row>
    <row r="12841" spans="1:13">
      <c r="A12841" s="106" t="str">
        <f t="shared" si="200"/>
        <v xml:space="preserve">D5650 </v>
      </c>
      <c r="B12841" s="231" t="s">
        <v>20004</v>
      </c>
      <c r="C12841" s="232"/>
      <c r="D12841" s="233" t="s">
        <v>1193</v>
      </c>
      <c r="E12841" s="233"/>
      <c r="F12841" s="234" t="s">
        <v>20005</v>
      </c>
      <c r="G12841" s="235">
        <v>0</v>
      </c>
      <c r="H12841" s="235">
        <v>0</v>
      </c>
      <c r="I12841" s="235">
        <v>0</v>
      </c>
      <c r="J12841" s="235">
        <v>0</v>
      </c>
      <c r="K12841" s="235">
        <v>0</v>
      </c>
      <c r="L12841" s="235">
        <v>0</v>
      </c>
      <c r="M12841" s="236" t="s">
        <v>991</v>
      </c>
    </row>
    <row r="12842" spans="1:13">
      <c r="A12842" s="106" t="str">
        <f t="shared" si="200"/>
        <v xml:space="preserve">D5660 </v>
      </c>
      <c r="B12842" s="231" t="s">
        <v>20006</v>
      </c>
      <c r="C12842" s="232"/>
      <c r="D12842" s="233" t="s">
        <v>1193</v>
      </c>
      <c r="E12842" s="233"/>
      <c r="F12842" s="234" t="s">
        <v>20007</v>
      </c>
      <c r="G12842" s="235">
        <v>0</v>
      </c>
      <c r="H12842" s="235">
        <v>0</v>
      </c>
      <c r="I12842" s="235">
        <v>0</v>
      </c>
      <c r="J12842" s="235">
        <v>0</v>
      </c>
      <c r="K12842" s="235">
        <v>0</v>
      </c>
      <c r="L12842" s="235">
        <v>0</v>
      </c>
      <c r="M12842" s="236" t="s">
        <v>991</v>
      </c>
    </row>
    <row r="12843" spans="1:13">
      <c r="A12843" s="106" t="str">
        <f t="shared" si="200"/>
        <v xml:space="preserve">D5670 </v>
      </c>
      <c r="B12843" s="231" t="s">
        <v>20008</v>
      </c>
      <c r="C12843" s="232"/>
      <c r="D12843" s="233" t="s">
        <v>1193</v>
      </c>
      <c r="E12843" s="233"/>
      <c r="F12843" s="234" t="s">
        <v>20009</v>
      </c>
      <c r="G12843" s="235">
        <v>0</v>
      </c>
      <c r="H12843" s="235">
        <v>0</v>
      </c>
      <c r="I12843" s="235">
        <v>0</v>
      </c>
      <c r="J12843" s="235">
        <v>0</v>
      </c>
      <c r="K12843" s="235">
        <v>0</v>
      </c>
      <c r="L12843" s="235">
        <v>0</v>
      </c>
      <c r="M12843" s="236" t="s">
        <v>991</v>
      </c>
    </row>
    <row r="12844" spans="1:13">
      <c r="A12844" s="106" t="str">
        <f t="shared" si="200"/>
        <v xml:space="preserve">D5671 </v>
      </c>
      <c r="B12844" s="231" t="s">
        <v>20010</v>
      </c>
      <c r="C12844" s="232"/>
      <c r="D12844" s="233" t="s">
        <v>1193</v>
      </c>
      <c r="E12844" s="233"/>
      <c r="F12844" s="234" t="s">
        <v>20011</v>
      </c>
      <c r="G12844" s="235">
        <v>0</v>
      </c>
      <c r="H12844" s="235">
        <v>0</v>
      </c>
      <c r="I12844" s="235">
        <v>0</v>
      </c>
      <c r="J12844" s="235">
        <v>0</v>
      </c>
      <c r="K12844" s="235">
        <v>0</v>
      </c>
      <c r="L12844" s="235">
        <v>0</v>
      </c>
      <c r="M12844" s="236" t="s">
        <v>991</v>
      </c>
    </row>
    <row r="12845" spans="1:13">
      <c r="A12845" s="106" t="str">
        <f t="shared" si="200"/>
        <v xml:space="preserve">D5710 </v>
      </c>
      <c r="B12845" s="231" t="s">
        <v>20012</v>
      </c>
      <c r="C12845" s="232"/>
      <c r="D12845" s="233" t="s">
        <v>1193</v>
      </c>
      <c r="E12845" s="233"/>
      <c r="F12845" s="234" t="s">
        <v>20013</v>
      </c>
      <c r="G12845" s="235">
        <v>0</v>
      </c>
      <c r="H12845" s="235">
        <v>0</v>
      </c>
      <c r="I12845" s="235">
        <v>0</v>
      </c>
      <c r="J12845" s="235">
        <v>0</v>
      </c>
      <c r="K12845" s="235">
        <v>0</v>
      </c>
      <c r="L12845" s="235">
        <v>0</v>
      </c>
      <c r="M12845" s="236" t="s">
        <v>991</v>
      </c>
    </row>
    <row r="12846" spans="1:13">
      <c r="A12846" s="106" t="str">
        <f t="shared" si="200"/>
        <v xml:space="preserve">D5711 </v>
      </c>
      <c r="B12846" s="231" t="s">
        <v>20014</v>
      </c>
      <c r="C12846" s="232"/>
      <c r="D12846" s="233" t="s">
        <v>1193</v>
      </c>
      <c r="E12846" s="233"/>
      <c r="F12846" s="234" t="s">
        <v>20015</v>
      </c>
      <c r="G12846" s="235">
        <v>0</v>
      </c>
      <c r="H12846" s="235">
        <v>0</v>
      </c>
      <c r="I12846" s="235">
        <v>0</v>
      </c>
      <c r="J12846" s="235">
        <v>0</v>
      </c>
      <c r="K12846" s="235">
        <v>0</v>
      </c>
      <c r="L12846" s="235">
        <v>0</v>
      </c>
      <c r="M12846" s="236" t="s">
        <v>991</v>
      </c>
    </row>
    <row r="12847" spans="1:13">
      <c r="A12847" s="106" t="str">
        <f t="shared" si="200"/>
        <v xml:space="preserve">D5720 </v>
      </c>
      <c r="B12847" s="231" t="s">
        <v>20016</v>
      </c>
      <c r="C12847" s="232"/>
      <c r="D12847" s="233" t="s">
        <v>1193</v>
      </c>
      <c r="E12847" s="233"/>
      <c r="F12847" s="234" t="s">
        <v>20017</v>
      </c>
      <c r="G12847" s="235">
        <v>0</v>
      </c>
      <c r="H12847" s="235">
        <v>0</v>
      </c>
      <c r="I12847" s="235">
        <v>0</v>
      </c>
      <c r="J12847" s="235">
        <v>0</v>
      </c>
      <c r="K12847" s="235">
        <v>0</v>
      </c>
      <c r="L12847" s="235">
        <v>0</v>
      </c>
      <c r="M12847" s="236" t="s">
        <v>991</v>
      </c>
    </row>
    <row r="12848" spans="1:13">
      <c r="A12848" s="106" t="str">
        <f t="shared" si="200"/>
        <v xml:space="preserve">D5721 </v>
      </c>
      <c r="B12848" s="231" t="s">
        <v>20018</v>
      </c>
      <c r="C12848" s="232"/>
      <c r="D12848" s="233" t="s">
        <v>1193</v>
      </c>
      <c r="E12848" s="233"/>
      <c r="F12848" s="234" t="s">
        <v>20019</v>
      </c>
      <c r="G12848" s="235">
        <v>0</v>
      </c>
      <c r="H12848" s="235">
        <v>0</v>
      </c>
      <c r="I12848" s="235">
        <v>0</v>
      </c>
      <c r="J12848" s="235">
        <v>0</v>
      </c>
      <c r="K12848" s="235">
        <v>0</v>
      </c>
      <c r="L12848" s="235">
        <v>0</v>
      </c>
      <c r="M12848" s="236" t="s">
        <v>991</v>
      </c>
    </row>
    <row r="12849" spans="1:13">
      <c r="A12849" s="106" t="str">
        <f t="shared" si="200"/>
        <v xml:space="preserve">D5725 </v>
      </c>
      <c r="B12849" s="231" t="s">
        <v>20020</v>
      </c>
      <c r="C12849" s="232"/>
      <c r="D12849" s="233" t="s">
        <v>1193</v>
      </c>
      <c r="E12849" s="233"/>
      <c r="F12849" s="234" t="s">
        <v>20021</v>
      </c>
      <c r="G12849" s="235">
        <v>0</v>
      </c>
      <c r="H12849" s="235">
        <v>0</v>
      </c>
      <c r="I12849" s="235">
        <v>0</v>
      </c>
      <c r="J12849" s="235">
        <v>0</v>
      </c>
      <c r="K12849" s="235">
        <v>0</v>
      </c>
      <c r="L12849" s="235">
        <v>0</v>
      </c>
      <c r="M12849" s="236" t="s">
        <v>991</v>
      </c>
    </row>
    <row r="12850" spans="1:13">
      <c r="A12850" s="106" t="str">
        <f t="shared" si="200"/>
        <v xml:space="preserve">D5730 </v>
      </c>
      <c r="B12850" s="231" t="s">
        <v>20022</v>
      </c>
      <c r="C12850" s="232"/>
      <c r="D12850" s="233" t="s">
        <v>1193</v>
      </c>
      <c r="E12850" s="233"/>
      <c r="F12850" s="234" t="s">
        <v>20023</v>
      </c>
      <c r="G12850" s="235">
        <v>0</v>
      </c>
      <c r="H12850" s="235">
        <v>0</v>
      </c>
      <c r="I12850" s="235">
        <v>0</v>
      </c>
      <c r="J12850" s="235">
        <v>0</v>
      </c>
      <c r="K12850" s="235">
        <v>0</v>
      </c>
      <c r="L12850" s="235">
        <v>0</v>
      </c>
      <c r="M12850" s="236" t="s">
        <v>991</v>
      </c>
    </row>
    <row r="12851" spans="1:13">
      <c r="A12851" s="106" t="str">
        <f t="shared" si="200"/>
        <v xml:space="preserve">D5731 </v>
      </c>
      <c r="B12851" s="231" t="s">
        <v>20024</v>
      </c>
      <c r="C12851" s="232"/>
      <c r="D12851" s="233" t="s">
        <v>1193</v>
      </c>
      <c r="E12851" s="233"/>
      <c r="F12851" s="234" t="s">
        <v>20025</v>
      </c>
      <c r="G12851" s="235">
        <v>0</v>
      </c>
      <c r="H12851" s="235">
        <v>0</v>
      </c>
      <c r="I12851" s="235">
        <v>0</v>
      </c>
      <c r="J12851" s="235">
        <v>0</v>
      </c>
      <c r="K12851" s="235">
        <v>0</v>
      </c>
      <c r="L12851" s="235">
        <v>0</v>
      </c>
      <c r="M12851" s="236" t="s">
        <v>991</v>
      </c>
    </row>
    <row r="12852" spans="1:13">
      <c r="A12852" s="106" t="str">
        <f t="shared" si="200"/>
        <v xml:space="preserve">D5740 </v>
      </c>
      <c r="B12852" s="231" t="s">
        <v>20026</v>
      </c>
      <c r="C12852" s="232"/>
      <c r="D12852" s="233" t="s">
        <v>1193</v>
      </c>
      <c r="E12852" s="233"/>
      <c r="F12852" s="234" t="s">
        <v>20027</v>
      </c>
      <c r="G12852" s="235">
        <v>0</v>
      </c>
      <c r="H12852" s="235">
        <v>0</v>
      </c>
      <c r="I12852" s="235">
        <v>0</v>
      </c>
      <c r="J12852" s="235">
        <v>0</v>
      </c>
      <c r="K12852" s="235">
        <v>0</v>
      </c>
      <c r="L12852" s="235">
        <v>0</v>
      </c>
      <c r="M12852" s="236" t="s">
        <v>991</v>
      </c>
    </row>
    <row r="12853" spans="1:13">
      <c r="A12853" s="106" t="str">
        <f t="shared" si="200"/>
        <v xml:space="preserve">D5741 </v>
      </c>
      <c r="B12853" s="231" t="s">
        <v>20028</v>
      </c>
      <c r="C12853" s="232"/>
      <c r="D12853" s="233" t="s">
        <v>1193</v>
      </c>
      <c r="E12853" s="233"/>
      <c r="F12853" s="234" t="s">
        <v>20029</v>
      </c>
      <c r="G12853" s="235">
        <v>0</v>
      </c>
      <c r="H12853" s="235">
        <v>0</v>
      </c>
      <c r="I12853" s="235">
        <v>0</v>
      </c>
      <c r="J12853" s="235">
        <v>0</v>
      </c>
      <c r="K12853" s="235">
        <v>0</v>
      </c>
      <c r="L12853" s="235">
        <v>0</v>
      </c>
      <c r="M12853" s="236" t="s">
        <v>991</v>
      </c>
    </row>
    <row r="12854" spans="1:13">
      <c r="A12854" s="106" t="str">
        <f t="shared" si="200"/>
        <v xml:space="preserve">D5750 </v>
      </c>
      <c r="B12854" s="231" t="s">
        <v>20030</v>
      </c>
      <c r="C12854" s="232"/>
      <c r="D12854" s="233" t="s">
        <v>1193</v>
      </c>
      <c r="E12854" s="233"/>
      <c r="F12854" s="234" t="s">
        <v>20031</v>
      </c>
      <c r="G12854" s="235">
        <v>0</v>
      </c>
      <c r="H12854" s="235">
        <v>0</v>
      </c>
      <c r="I12854" s="235">
        <v>0</v>
      </c>
      <c r="J12854" s="235">
        <v>0</v>
      </c>
      <c r="K12854" s="235">
        <v>0</v>
      </c>
      <c r="L12854" s="235">
        <v>0</v>
      </c>
      <c r="M12854" s="236" t="s">
        <v>991</v>
      </c>
    </row>
    <row r="12855" spans="1:13">
      <c r="A12855" s="106" t="str">
        <f t="shared" si="200"/>
        <v xml:space="preserve">D5751 </v>
      </c>
      <c r="B12855" s="231" t="s">
        <v>20032</v>
      </c>
      <c r="C12855" s="232"/>
      <c r="D12855" s="233" t="s">
        <v>1193</v>
      </c>
      <c r="E12855" s="233"/>
      <c r="F12855" s="234" t="s">
        <v>20033</v>
      </c>
      <c r="G12855" s="235">
        <v>0</v>
      </c>
      <c r="H12855" s="235">
        <v>0</v>
      </c>
      <c r="I12855" s="235">
        <v>0</v>
      </c>
      <c r="J12855" s="235">
        <v>0</v>
      </c>
      <c r="K12855" s="235">
        <v>0</v>
      </c>
      <c r="L12855" s="235">
        <v>0</v>
      </c>
      <c r="M12855" s="236" t="s">
        <v>991</v>
      </c>
    </row>
    <row r="12856" spans="1:13">
      <c r="A12856" s="106" t="str">
        <f t="shared" si="200"/>
        <v xml:space="preserve">D5760 </v>
      </c>
      <c r="B12856" s="231" t="s">
        <v>20034</v>
      </c>
      <c r="C12856" s="232"/>
      <c r="D12856" s="233" t="s">
        <v>1193</v>
      </c>
      <c r="E12856" s="233"/>
      <c r="F12856" s="234" t="s">
        <v>20035</v>
      </c>
      <c r="G12856" s="235">
        <v>0</v>
      </c>
      <c r="H12856" s="235">
        <v>0</v>
      </c>
      <c r="I12856" s="235">
        <v>0</v>
      </c>
      <c r="J12856" s="235">
        <v>0</v>
      </c>
      <c r="K12856" s="235">
        <v>0</v>
      </c>
      <c r="L12856" s="235">
        <v>0</v>
      </c>
      <c r="M12856" s="236" t="s">
        <v>991</v>
      </c>
    </row>
    <row r="12857" spans="1:13">
      <c r="A12857" s="106" t="str">
        <f t="shared" si="200"/>
        <v xml:space="preserve">D5761 </v>
      </c>
      <c r="B12857" s="231" t="s">
        <v>20036</v>
      </c>
      <c r="C12857" s="232"/>
      <c r="D12857" s="233" t="s">
        <v>1193</v>
      </c>
      <c r="E12857" s="233"/>
      <c r="F12857" s="234" t="s">
        <v>20037</v>
      </c>
      <c r="G12857" s="235">
        <v>0</v>
      </c>
      <c r="H12857" s="235">
        <v>0</v>
      </c>
      <c r="I12857" s="235">
        <v>0</v>
      </c>
      <c r="J12857" s="235">
        <v>0</v>
      </c>
      <c r="K12857" s="235">
        <v>0</v>
      </c>
      <c r="L12857" s="235">
        <v>0</v>
      </c>
      <c r="M12857" s="236" t="s">
        <v>991</v>
      </c>
    </row>
    <row r="12858" spans="1:13">
      <c r="A12858" s="106" t="str">
        <f t="shared" si="200"/>
        <v xml:space="preserve">D5765 </v>
      </c>
      <c r="B12858" s="231" t="s">
        <v>20038</v>
      </c>
      <c r="C12858" s="232"/>
      <c r="D12858" s="233" t="s">
        <v>1193</v>
      </c>
      <c r="E12858" s="233"/>
      <c r="F12858" s="234" t="s">
        <v>20039</v>
      </c>
      <c r="G12858" s="235">
        <v>0</v>
      </c>
      <c r="H12858" s="235">
        <v>0</v>
      </c>
      <c r="I12858" s="235">
        <v>0</v>
      </c>
      <c r="J12858" s="235">
        <v>0</v>
      </c>
      <c r="K12858" s="235">
        <v>0</v>
      </c>
      <c r="L12858" s="235">
        <v>0</v>
      </c>
      <c r="M12858" s="236" t="s">
        <v>991</v>
      </c>
    </row>
    <row r="12859" spans="1:13">
      <c r="A12859" s="106" t="str">
        <f t="shared" si="200"/>
        <v xml:space="preserve">D5810 </v>
      </c>
      <c r="B12859" s="231" t="s">
        <v>20040</v>
      </c>
      <c r="C12859" s="232"/>
      <c r="D12859" s="233" t="s">
        <v>1193</v>
      </c>
      <c r="E12859" s="233"/>
      <c r="F12859" s="234" t="s">
        <v>20041</v>
      </c>
      <c r="G12859" s="235">
        <v>0</v>
      </c>
      <c r="H12859" s="235">
        <v>0</v>
      </c>
      <c r="I12859" s="235">
        <v>0</v>
      </c>
      <c r="J12859" s="235">
        <v>0</v>
      </c>
      <c r="K12859" s="235">
        <v>0</v>
      </c>
      <c r="L12859" s="235">
        <v>0</v>
      </c>
      <c r="M12859" s="236" t="s">
        <v>991</v>
      </c>
    </row>
    <row r="12860" spans="1:13">
      <c r="A12860" s="106" t="str">
        <f t="shared" si="200"/>
        <v xml:space="preserve">D5811 </v>
      </c>
      <c r="B12860" s="231" t="s">
        <v>20042</v>
      </c>
      <c r="C12860" s="232"/>
      <c r="D12860" s="233" t="s">
        <v>1193</v>
      </c>
      <c r="E12860" s="233"/>
      <c r="F12860" s="234" t="s">
        <v>20043</v>
      </c>
      <c r="G12860" s="235">
        <v>0</v>
      </c>
      <c r="H12860" s="235">
        <v>0</v>
      </c>
      <c r="I12860" s="235">
        <v>0</v>
      </c>
      <c r="J12860" s="235">
        <v>0</v>
      </c>
      <c r="K12860" s="235">
        <v>0</v>
      </c>
      <c r="L12860" s="235">
        <v>0</v>
      </c>
      <c r="M12860" s="236" t="s">
        <v>991</v>
      </c>
    </row>
    <row r="12861" spans="1:13">
      <c r="A12861" s="106" t="str">
        <f t="shared" si="200"/>
        <v xml:space="preserve">D5820 </v>
      </c>
      <c r="B12861" s="231" t="s">
        <v>20044</v>
      </c>
      <c r="C12861" s="232"/>
      <c r="D12861" s="233" t="s">
        <v>1193</v>
      </c>
      <c r="E12861" s="233"/>
      <c r="F12861" s="234" t="s">
        <v>20045</v>
      </c>
      <c r="G12861" s="235">
        <v>0</v>
      </c>
      <c r="H12861" s="235">
        <v>0</v>
      </c>
      <c r="I12861" s="235">
        <v>0</v>
      </c>
      <c r="J12861" s="235">
        <v>0</v>
      </c>
      <c r="K12861" s="235">
        <v>0</v>
      </c>
      <c r="L12861" s="235">
        <v>0</v>
      </c>
      <c r="M12861" s="236" t="s">
        <v>991</v>
      </c>
    </row>
    <row r="12862" spans="1:13">
      <c r="A12862" s="106" t="str">
        <f t="shared" si="200"/>
        <v xml:space="preserve">D5821 </v>
      </c>
      <c r="B12862" s="231" t="s">
        <v>20046</v>
      </c>
      <c r="C12862" s="232"/>
      <c r="D12862" s="233" t="s">
        <v>1193</v>
      </c>
      <c r="E12862" s="233"/>
      <c r="F12862" s="234" t="s">
        <v>20047</v>
      </c>
      <c r="G12862" s="235">
        <v>0</v>
      </c>
      <c r="H12862" s="235">
        <v>0</v>
      </c>
      <c r="I12862" s="235">
        <v>0</v>
      </c>
      <c r="J12862" s="235">
        <v>0</v>
      </c>
      <c r="K12862" s="235">
        <v>0</v>
      </c>
      <c r="L12862" s="235">
        <v>0</v>
      </c>
      <c r="M12862" s="236" t="s">
        <v>991</v>
      </c>
    </row>
    <row r="12863" spans="1:13">
      <c r="A12863" s="106" t="str">
        <f t="shared" si="200"/>
        <v xml:space="preserve">D5850 </v>
      </c>
      <c r="B12863" s="231" t="s">
        <v>20048</v>
      </c>
      <c r="C12863" s="232"/>
      <c r="D12863" s="233" t="s">
        <v>1193</v>
      </c>
      <c r="E12863" s="233"/>
      <c r="F12863" s="234" t="s">
        <v>20049</v>
      </c>
      <c r="G12863" s="235">
        <v>0</v>
      </c>
      <c r="H12863" s="235">
        <v>0</v>
      </c>
      <c r="I12863" s="235">
        <v>0</v>
      </c>
      <c r="J12863" s="235">
        <v>0</v>
      </c>
      <c r="K12863" s="235">
        <v>0</v>
      </c>
      <c r="L12863" s="235">
        <v>0</v>
      </c>
      <c r="M12863" s="236" t="s">
        <v>991</v>
      </c>
    </row>
    <row r="12864" spans="1:13">
      <c r="A12864" s="106" t="str">
        <f t="shared" si="200"/>
        <v xml:space="preserve">D5851 </v>
      </c>
      <c r="B12864" s="231" t="s">
        <v>20050</v>
      </c>
      <c r="C12864" s="232"/>
      <c r="D12864" s="233" t="s">
        <v>1193</v>
      </c>
      <c r="E12864" s="233"/>
      <c r="F12864" s="234" t="s">
        <v>20051</v>
      </c>
      <c r="G12864" s="235">
        <v>0</v>
      </c>
      <c r="H12864" s="235">
        <v>0</v>
      </c>
      <c r="I12864" s="235">
        <v>0</v>
      </c>
      <c r="J12864" s="235">
        <v>0</v>
      </c>
      <c r="K12864" s="235">
        <v>0</v>
      </c>
      <c r="L12864" s="235">
        <v>0</v>
      </c>
      <c r="M12864" s="236" t="s">
        <v>991</v>
      </c>
    </row>
    <row r="12865" spans="1:13">
      <c r="A12865" s="106" t="str">
        <f t="shared" si="200"/>
        <v xml:space="preserve">D5862 </v>
      </c>
      <c r="B12865" s="231" t="s">
        <v>20052</v>
      </c>
      <c r="C12865" s="232"/>
      <c r="D12865" s="233" t="s">
        <v>1193</v>
      </c>
      <c r="E12865" s="233"/>
      <c r="F12865" s="234" t="s">
        <v>20053</v>
      </c>
      <c r="G12865" s="235">
        <v>0</v>
      </c>
      <c r="H12865" s="235">
        <v>0</v>
      </c>
      <c r="I12865" s="235">
        <v>0</v>
      </c>
      <c r="J12865" s="235">
        <v>0</v>
      </c>
      <c r="K12865" s="235">
        <v>0</v>
      </c>
      <c r="L12865" s="235">
        <v>0</v>
      </c>
      <c r="M12865" s="236" t="s">
        <v>991</v>
      </c>
    </row>
    <row r="12866" spans="1:13">
      <c r="A12866" s="106" t="str">
        <f t="shared" si="200"/>
        <v xml:space="preserve">D5863 </v>
      </c>
      <c r="B12866" s="231" t="s">
        <v>20054</v>
      </c>
      <c r="C12866" s="232"/>
      <c r="D12866" s="233" t="s">
        <v>1193</v>
      </c>
      <c r="E12866" s="233"/>
      <c r="F12866" s="234" t="s">
        <v>20055</v>
      </c>
      <c r="G12866" s="235">
        <v>0</v>
      </c>
      <c r="H12866" s="235">
        <v>0</v>
      </c>
      <c r="I12866" s="235">
        <v>0</v>
      </c>
      <c r="J12866" s="235">
        <v>0</v>
      </c>
      <c r="K12866" s="235">
        <v>0</v>
      </c>
      <c r="L12866" s="235">
        <v>0</v>
      </c>
      <c r="M12866" s="236" t="s">
        <v>991</v>
      </c>
    </row>
    <row r="12867" spans="1:13">
      <c r="A12867" s="106" t="str">
        <f t="shared" ref="A12867:A12930" si="201">B12867&amp;" "&amp;C12867</f>
        <v xml:space="preserve">D5864 </v>
      </c>
      <c r="B12867" s="231" t="s">
        <v>20056</v>
      </c>
      <c r="C12867" s="232"/>
      <c r="D12867" s="233" t="s">
        <v>1193</v>
      </c>
      <c r="E12867" s="233"/>
      <c r="F12867" s="234" t="s">
        <v>20057</v>
      </c>
      <c r="G12867" s="235">
        <v>0</v>
      </c>
      <c r="H12867" s="235">
        <v>0</v>
      </c>
      <c r="I12867" s="235">
        <v>0</v>
      </c>
      <c r="J12867" s="235">
        <v>0</v>
      </c>
      <c r="K12867" s="235">
        <v>0</v>
      </c>
      <c r="L12867" s="235">
        <v>0</v>
      </c>
      <c r="M12867" s="236" t="s">
        <v>991</v>
      </c>
    </row>
    <row r="12868" spans="1:13">
      <c r="A12868" s="106" t="str">
        <f t="shared" si="201"/>
        <v xml:space="preserve">D5865 </v>
      </c>
      <c r="B12868" s="231" t="s">
        <v>20058</v>
      </c>
      <c r="C12868" s="232"/>
      <c r="D12868" s="233" t="s">
        <v>1193</v>
      </c>
      <c r="E12868" s="233"/>
      <c r="F12868" s="234" t="s">
        <v>20059</v>
      </c>
      <c r="G12868" s="235">
        <v>0</v>
      </c>
      <c r="H12868" s="235">
        <v>0</v>
      </c>
      <c r="I12868" s="235">
        <v>0</v>
      </c>
      <c r="J12868" s="235">
        <v>0</v>
      </c>
      <c r="K12868" s="235">
        <v>0</v>
      </c>
      <c r="L12868" s="235">
        <v>0</v>
      </c>
      <c r="M12868" s="236" t="s">
        <v>991</v>
      </c>
    </row>
    <row r="12869" spans="1:13">
      <c r="A12869" s="106" t="str">
        <f t="shared" si="201"/>
        <v xml:space="preserve">D5866 </v>
      </c>
      <c r="B12869" s="231" t="s">
        <v>20060</v>
      </c>
      <c r="C12869" s="232"/>
      <c r="D12869" s="233" t="s">
        <v>1193</v>
      </c>
      <c r="E12869" s="233"/>
      <c r="F12869" s="234" t="s">
        <v>20061</v>
      </c>
      <c r="G12869" s="235">
        <v>0</v>
      </c>
      <c r="H12869" s="235">
        <v>0</v>
      </c>
      <c r="I12869" s="235">
        <v>0</v>
      </c>
      <c r="J12869" s="235">
        <v>0</v>
      </c>
      <c r="K12869" s="235">
        <v>0</v>
      </c>
      <c r="L12869" s="235">
        <v>0</v>
      </c>
      <c r="M12869" s="236" t="s">
        <v>991</v>
      </c>
    </row>
    <row r="12870" spans="1:13">
      <c r="A12870" s="106" t="str">
        <f t="shared" si="201"/>
        <v xml:space="preserve">D5867 </v>
      </c>
      <c r="B12870" s="231" t="s">
        <v>20062</v>
      </c>
      <c r="C12870" s="232"/>
      <c r="D12870" s="233" t="s">
        <v>1193</v>
      </c>
      <c r="E12870" s="233"/>
      <c r="F12870" s="234" t="s">
        <v>20063</v>
      </c>
      <c r="G12870" s="235">
        <v>0</v>
      </c>
      <c r="H12870" s="235">
        <v>0</v>
      </c>
      <c r="I12870" s="235">
        <v>0</v>
      </c>
      <c r="J12870" s="235">
        <v>0</v>
      </c>
      <c r="K12870" s="235">
        <v>0</v>
      </c>
      <c r="L12870" s="235">
        <v>0</v>
      </c>
      <c r="M12870" s="236" t="s">
        <v>991</v>
      </c>
    </row>
    <row r="12871" spans="1:13">
      <c r="A12871" s="106" t="str">
        <f t="shared" si="201"/>
        <v xml:space="preserve">D5875 </v>
      </c>
      <c r="B12871" s="231" t="s">
        <v>20064</v>
      </c>
      <c r="C12871" s="232"/>
      <c r="D12871" s="233" t="s">
        <v>1193</v>
      </c>
      <c r="E12871" s="233"/>
      <c r="F12871" s="234" t="s">
        <v>20065</v>
      </c>
      <c r="G12871" s="235">
        <v>0</v>
      </c>
      <c r="H12871" s="235">
        <v>0</v>
      </c>
      <c r="I12871" s="235">
        <v>0</v>
      </c>
      <c r="J12871" s="235">
        <v>0</v>
      </c>
      <c r="K12871" s="235">
        <v>0</v>
      </c>
      <c r="L12871" s="235">
        <v>0</v>
      </c>
      <c r="M12871" s="236" t="s">
        <v>991</v>
      </c>
    </row>
    <row r="12872" spans="1:13">
      <c r="A12872" s="106" t="str">
        <f t="shared" si="201"/>
        <v xml:space="preserve">D5876 </v>
      </c>
      <c r="B12872" s="231" t="s">
        <v>20066</v>
      </c>
      <c r="C12872" s="232"/>
      <c r="D12872" s="233" t="s">
        <v>1193</v>
      </c>
      <c r="E12872" s="233"/>
      <c r="F12872" s="234" t="s">
        <v>20067</v>
      </c>
      <c r="G12872" s="235">
        <v>0</v>
      </c>
      <c r="H12872" s="235">
        <v>0</v>
      </c>
      <c r="I12872" s="235">
        <v>0</v>
      </c>
      <c r="J12872" s="235">
        <v>0</v>
      </c>
      <c r="K12872" s="235">
        <v>0</v>
      </c>
      <c r="L12872" s="235">
        <v>0</v>
      </c>
      <c r="M12872" s="236" t="s">
        <v>991</v>
      </c>
    </row>
    <row r="12873" spans="1:13">
      <c r="A12873" s="106" t="str">
        <f t="shared" si="201"/>
        <v xml:space="preserve">D5899 </v>
      </c>
      <c r="B12873" s="231" t="s">
        <v>20068</v>
      </c>
      <c r="C12873" s="232"/>
      <c r="D12873" s="233" t="s">
        <v>1193</v>
      </c>
      <c r="E12873" s="233"/>
      <c r="F12873" s="234" t="s">
        <v>20069</v>
      </c>
      <c r="G12873" s="235">
        <v>0</v>
      </c>
      <c r="H12873" s="235">
        <v>0</v>
      </c>
      <c r="I12873" s="235">
        <v>0</v>
      </c>
      <c r="J12873" s="235">
        <v>0</v>
      </c>
      <c r="K12873" s="235">
        <v>0</v>
      </c>
      <c r="L12873" s="235">
        <v>0</v>
      </c>
      <c r="M12873" s="236" t="s">
        <v>991</v>
      </c>
    </row>
    <row r="12874" spans="1:13">
      <c r="A12874" s="106" t="str">
        <f t="shared" si="201"/>
        <v xml:space="preserve">D5911 </v>
      </c>
      <c r="B12874" s="231" t="s">
        <v>20070</v>
      </c>
      <c r="C12874" s="232"/>
      <c r="D12874" s="233" t="s">
        <v>1193</v>
      </c>
      <c r="E12874" s="233"/>
      <c r="F12874" s="234" t="s">
        <v>20071</v>
      </c>
      <c r="G12874" s="235">
        <v>0</v>
      </c>
      <c r="H12874" s="235">
        <v>0</v>
      </c>
      <c r="I12874" s="235">
        <v>0</v>
      </c>
      <c r="J12874" s="235">
        <v>0</v>
      </c>
      <c r="K12874" s="235">
        <v>0</v>
      </c>
      <c r="L12874" s="235">
        <v>0</v>
      </c>
      <c r="M12874" s="236" t="s">
        <v>991</v>
      </c>
    </row>
    <row r="12875" spans="1:13">
      <c r="A12875" s="106" t="str">
        <f t="shared" si="201"/>
        <v xml:space="preserve">D5912 </v>
      </c>
      <c r="B12875" s="231" t="s">
        <v>20072</v>
      </c>
      <c r="C12875" s="232"/>
      <c r="D12875" s="233" t="s">
        <v>1193</v>
      </c>
      <c r="E12875" s="233"/>
      <c r="F12875" s="234" t="s">
        <v>20073</v>
      </c>
      <c r="G12875" s="235">
        <v>0</v>
      </c>
      <c r="H12875" s="235">
        <v>0</v>
      </c>
      <c r="I12875" s="235">
        <v>0</v>
      </c>
      <c r="J12875" s="235">
        <v>0</v>
      </c>
      <c r="K12875" s="235">
        <v>0</v>
      </c>
      <c r="L12875" s="235">
        <v>0</v>
      </c>
      <c r="M12875" s="236" t="s">
        <v>991</v>
      </c>
    </row>
    <row r="12876" spans="1:13">
      <c r="A12876" s="106" t="str">
        <f t="shared" si="201"/>
        <v xml:space="preserve">D5913 </v>
      </c>
      <c r="B12876" s="231" t="s">
        <v>20074</v>
      </c>
      <c r="C12876" s="232"/>
      <c r="D12876" s="233" t="s">
        <v>1193</v>
      </c>
      <c r="E12876" s="233"/>
      <c r="F12876" s="234" t="s">
        <v>20075</v>
      </c>
      <c r="G12876" s="235">
        <v>0</v>
      </c>
      <c r="H12876" s="235">
        <v>0</v>
      </c>
      <c r="I12876" s="235">
        <v>0</v>
      </c>
      <c r="J12876" s="235">
        <v>0</v>
      </c>
      <c r="K12876" s="235">
        <v>0</v>
      </c>
      <c r="L12876" s="235">
        <v>0</v>
      </c>
      <c r="M12876" s="236" t="s">
        <v>991</v>
      </c>
    </row>
    <row r="12877" spans="1:13">
      <c r="A12877" s="106" t="str">
        <f t="shared" si="201"/>
        <v xml:space="preserve">D5914 </v>
      </c>
      <c r="B12877" s="231" t="s">
        <v>20076</v>
      </c>
      <c r="C12877" s="232"/>
      <c r="D12877" s="233" t="s">
        <v>1193</v>
      </c>
      <c r="E12877" s="233"/>
      <c r="F12877" s="234" t="s">
        <v>20077</v>
      </c>
      <c r="G12877" s="235">
        <v>0</v>
      </c>
      <c r="H12877" s="235">
        <v>0</v>
      </c>
      <c r="I12877" s="235">
        <v>0</v>
      </c>
      <c r="J12877" s="235">
        <v>0</v>
      </c>
      <c r="K12877" s="235">
        <v>0</v>
      </c>
      <c r="L12877" s="235">
        <v>0</v>
      </c>
      <c r="M12877" s="236" t="s">
        <v>991</v>
      </c>
    </row>
    <row r="12878" spans="1:13">
      <c r="A12878" s="106" t="str">
        <f t="shared" si="201"/>
        <v xml:space="preserve">D5915 </v>
      </c>
      <c r="B12878" s="231" t="s">
        <v>20078</v>
      </c>
      <c r="C12878" s="232"/>
      <c r="D12878" s="233" t="s">
        <v>1193</v>
      </c>
      <c r="E12878" s="233"/>
      <c r="F12878" s="234" t="s">
        <v>20079</v>
      </c>
      <c r="G12878" s="235">
        <v>0</v>
      </c>
      <c r="H12878" s="235">
        <v>0</v>
      </c>
      <c r="I12878" s="235">
        <v>0</v>
      </c>
      <c r="J12878" s="235">
        <v>0</v>
      </c>
      <c r="K12878" s="235">
        <v>0</v>
      </c>
      <c r="L12878" s="235">
        <v>0</v>
      </c>
      <c r="M12878" s="236" t="s">
        <v>991</v>
      </c>
    </row>
    <row r="12879" spans="1:13">
      <c r="A12879" s="106" t="str">
        <f t="shared" si="201"/>
        <v xml:space="preserve">D5916 </v>
      </c>
      <c r="B12879" s="231" t="s">
        <v>20080</v>
      </c>
      <c r="C12879" s="232"/>
      <c r="D12879" s="233" t="s">
        <v>1193</v>
      </c>
      <c r="E12879" s="233"/>
      <c r="F12879" s="234" t="s">
        <v>20081</v>
      </c>
      <c r="G12879" s="235">
        <v>0</v>
      </c>
      <c r="H12879" s="235">
        <v>0</v>
      </c>
      <c r="I12879" s="235">
        <v>0</v>
      </c>
      <c r="J12879" s="235">
        <v>0</v>
      </c>
      <c r="K12879" s="235">
        <v>0</v>
      </c>
      <c r="L12879" s="235">
        <v>0</v>
      </c>
      <c r="M12879" s="236" t="s">
        <v>991</v>
      </c>
    </row>
    <row r="12880" spans="1:13">
      <c r="A12880" s="106" t="str">
        <f t="shared" si="201"/>
        <v xml:space="preserve">D5919 </v>
      </c>
      <c r="B12880" s="231" t="s">
        <v>20082</v>
      </c>
      <c r="C12880" s="232"/>
      <c r="D12880" s="233" t="s">
        <v>1193</v>
      </c>
      <c r="E12880" s="233"/>
      <c r="F12880" s="234" t="s">
        <v>20083</v>
      </c>
      <c r="G12880" s="235">
        <v>0</v>
      </c>
      <c r="H12880" s="235">
        <v>0</v>
      </c>
      <c r="I12880" s="235">
        <v>0</v>
      </c>
      <c r="J12880" s="235">
        <v>0</v>
      </c>
      <c r="K12880" s="235">
        <v>0</v>
      </c>
      <c r="L12880" s="235">
        <v>0</v>
      </c>
      <c r="M12880" s="236" t="s">
        <v>991</v>
      </c>
    </row>
    <row r="12881" spans="1:13">
      <c r="A12881" s="106" t="str">
        <f t="shared" si="201"/>
        <v xml:space="preserve">D5922 </v>
      </c>
      <c r="B12881" s="231" t="s">
        <v>20084</v>
      </c>
      <c r="C12881" s="232"/>
      <c r="D12881" s="233" t="s">
        <v>1193</v>
      </c>
      <c r="E12881" s="233"/>
      <c r="F12881" s="234" t="s">
        <v>20085</v>
      </c>
      <c r="G12881" s="235">
        <v>0</v>
      </c>
      <c r="H12881" s="235">
        <v>0</v>
      </c>
      <c r="I12881" s="235">
        <v>0</v>
      </c>
      <c r="J12881" s="235">
        <v>0</v>
      </c>
      <c r="K12881" s="235">
        <v>0</v>
      </c>
      <c r="L12881" s="235">
        <v>0</v>
      </c>
      <c r="M12881" s="236" t="s">
        <v>991</v>
      </c>
    </row>
    <row r="12882" spans="1:13">
      <c r="A12882" s="106" t="str">
        <f t="shared" si="201"/>
        <v xml:space="preserve">D5923 </v>
      </c>
      <c r="B12882" s="231" t="s">
        <v>20086</v>
      </c>
      <c r="C12882" s="232"/>
      <c r="D12882" s="233" t="s">
        <v>1193</v>
      </c>
      <c r="E12882" s="233"/>
      <c r="F12882" s="234" t="s">
        <v>20087</v>
      </c>
      <c r="G12882" s="235">
        <v>0</v>
      </c>
      <c r="H12882" s="235">
        <v>0</v>
      </c>
      <c r="I12882" s="235">
        <v>0</v>
      </c>
      <c r="J12882" s="235">
        <v>0</v>
      </c>
      <c r="K12882" s="235">
        <v>0</v>
      </c>
      <c r="L12882" s="235">
        <v>0</v>
      </c>
      <c r="M12882" s="236" t="s">
        <v>991</v>
      </c>
    </row>
    <row r="12883" spans="1:13">
      <c r="A12883" s="106" t="str">
        <f t="shared" si="201"/>
        <v xml:space="preserve">D5924 </v>
      </c>
      <c r="B12883" s="231" t="s">
        <v>20088</v>
      </c>
      <c r="C12883" s="232"/>
      <c r="D12883" s="233" t="s">
        <v>1193</v>
      </c>
      <c r="E12883" s="233"/>
      <c r="F12883" s="234" t="s">
        <v>20089</v>
      </c>
      <c r="G12883" s="235">
        <v>0</v>
      </c>
      <c r="H12883" s="235">
        <v>0</v>
      </c>
      <c r="I12883" s="235">
        <v>0</v>
      </c>
      <c r="J12883" s="235">
        <v>0</v>
      </c>
      <c r="K12883" s="235">
        <v>0</v>
      </c>
      <c r="L12883" s="235">
        <v>0</v>
      </c>
      <c r="M12883" s="236" t="s">
        <v>991</v>
      </c>
    </row>
    <row r="12884" spans="1:13">
      <c r="A12884" s="106" t="str">
        <f t="shared" si="201"/>
        <v xml:space="preserve">D5925 </v>
      </c>
      <c r="B12884" s="231" t="s">
        <v>20090</v>
      </c>
      <c r="C12884" s="232"/>
      <c r="D12884" s="233" t="s">
        <v>1193</v>
      </c>
      <c r="E12884" s="233"/>
      <c r="F12884" s="234" t="s">
        <v>20091</v>
      </c>
      <c r="G12884" s="235">
        <v>0</v>
      </c>
      <c r="H12884" s="235">
        <v>0</v>
      </c>
      <c r="I12884" s="235">
        <v>0</v>
      </c>
      <c r="J12884" s="235">
        <v>0</v>
      </c>
      <c r="K12884" s="235">
        <v>0</v>
      </c>
      <c r="L12884" s="235">
        <v>0</v>
      </c>
      <c r="M12884" s="236" t="s">
        <v>991</v>
      </c>
    </row>
    <row r="12885" spans="1:13">
      <c r="A12885" s="106" t="str">
        <f t="shared" si="201"/>
        <v xml:space="preserve">D5926 </v>
      </c>
      <c r="B12885" s="231" t="s">
        <v>20092</v>
      </c>
      <c r="C12885" s="232"/>
      <c r="D12885" s="233" t="s">
        <v>1193</v>
      </c>
      <c r="E12885" s="233"/>
      <c r="F12885" s="234" t="s">
        <v>20093</v>
      </c>
      <c r="G12885" s="235">
        <v>0</v>
      </c>
      <c r="H12885" s="235">
        <v>0</v>
      </c>
      <c r="I12885" s="235">
        <v>0</v>
      </c>
      <c r="J12885" s="235">
        <v>0</v>
      </c>
      <c r="K12885" s="235">
        <v>0</v>
      </c>
      <c r="L12885" s="235">
        <v>0</v>
      </c>
      <c r="M12885" s="236" t="s">
        <v>991</v>
      </c>
    </row>
    <row r="12886" spans="1:13">
      <c r="A12886" s="106" t="str">
        <f t="shared" si="201"/>
        <v xml:space="preserve">D5927 </v>
      </c>
      <c r="B12886" s="231" t="s">
        <v>20094</v>
      </c>
      <c r="C12886" s="232"/>
      <c r="D12886" s="233" t="s">
        <v>1193</v>
      </c>
      <c r="E12886" s="233"/>
      <c r="F12886" s="234" t="s">
        <v>20095</v>
      </c>
      <c r="G12886" s="235">
        <v>0</v>
      </c>
      <c r="H12886" s="235">
        <v>0</v>
      </c>
      <c r="I12886" s="235">
        <v>0</v>
      </c>
      <c r="J12886" s="235">
        <v>0</v>
      </c>
      <c r="K12886" s="235">
        <v>0</v>
      </c>
      <c r="L12886" s="235">
        <v>0</v>
      </c>
      <c r="M12886" s="236" t="s">
        <v>991</v>
      </c>
    </row>
    <row r="12887" spans="1:13">
      <c r="A12887" s="106" t="str">
        <f t="shared" si="201"/>
        <v xml:space="preserve">D5928 </v>
      </c>
      <c r="B12887" s="231" t="s">
        <v>20096</v>
      </c>
      <c r="C12887" s="232"/>
      <c r="D12887" s="233" t="s">
        <v>1193</v>
      </c>
      <c r="E12887" s="233"/>
      <c r="F12887" s="234" t="s">
        <v>20097</v>
      </c>
      <c r="G12887" s="235">
        <v>0</v>
      </c>
      <c r="H12887" s="235">
        <v>0</v>
      </c>
      <c r="I12887" s="235">
        <v>0</v>
      </c>
      <c r="J12887" s="235">
        <v>0</v>
      </c>
      <c r="K12887" s="235">
        <v>0</v>
      </c>
      <c r="L12887" s="235">
        <v>0</v>
      </c>
      <c r="M12887" s="236" t="s">
        <v>991</v>
      </c>
    </row>
    <row r="12888" spans="1:13">
      <c r="A12888" s="106" t="str">
        <f t="shared" si="201"/>
        <v xml:space="preserve">D5929 </v>
      </c>
      <c r="B12888" s="231" t="s">
        <v>20098</v>
      </c>
      <c r="C12888" s="232"/>
      <c r="D12888" s="233" t="s">
        <v>1193</v>
      </c>
      <c r="E12888" s="233"/>
      <c r="F12888" s="234" t="s">
        <v>20099</v>
      </c>
      <c r="G12888" s="235">
        <v>0</v>
      </c>
      <c r="H12888" s="235">
        <v>0</v>
      </c>
      <c r="I12888" s="235">
        <v>0</v>
      </c>
      <c r="J12888" s="235">
        <v>0</v>
      </c>
      <c r="K12888" s="235">
        <v>0</v>
      </c>
      <c r="L12888" s="235">
        <v>0</v>
      </c>
      <c r="M12888" s="236" t="s">
        <v>991</v>
      </c>
    </row>
    <row r="12889" spans="1:13">
      <c r="A12889" s="106" t="str">
        <f t="shared" si="201"/>
        <v xml:space="preserve">D5931 </v>
      </c>
      <c r="B12889" s="231" t="s">
        <v>20100</v>
      </c>
      <c r="C12889" s="232"/>
      <c r="D12889" s="233" t="s">
        <v>1193</v>
      </c>
      <c r="E12889" s="233"/>
      <c r="F12889" s="234" t="s">
        <v>20101</v>
      </c>
      <c r="G12889" s="235">
        <v>0</v>
      </c>
      <c r="H12889" s="235">
        <v>0</v>
      </c>
      <c r="I12889" s="235">
        <v>0</v>
      </c>
      <c r="J12889" s="235">
        <v>0</v>
      </c>
      <c r="K12889" s="235">
        <v>0</v>
      </c>
      <c r="L12889" s="235">
        <v>0</v>
      </c>
      <c r="M12889" s="236" t="s">
        <v>991</v>
      </c>
    </row>
    <row r="12890" spans="1:13">
      <c r="A12890" s="106" t="str">
        <f t="shared" si="201"/>
        <v xml:space="preserve">D5932 </v>
      </c>
      <c r="B12890" s="231" t="s">
        <v>20102</v>
      </c>
      <c r="C12890" s="232"/>
      <c r="D12890" s="233" t="s">
        <v>1193</v>
      </c>
      <c r="E12890" s="233"/>
      <c r="F12890" s="234" t="s">
        <v>20103</v>
      </c>
      <c r="G12890" s="235">
        <v>0</v>
      </c>
      <c r="H12890" s="235">
        <v>0</v>
      </c>
      <c r="I12890" s="235">
        <v>0</v>
      </c>
      <c r="J12890" s="235">
        <v>0</v>
      </c>
      <c r="K12890" s="235">
        <v>0</v>
      </c>
      <c r="L12890" s="235">
        <v>0</v>
      </c>
      <c r="M12890" s="236" t="s">
        <v>991</v>
      </c>
    </row>
    <row r="12891" spans="1:13">
      <c r="A12891" s="106" t="str">
        <f t="shared" si="201"/>
        <v xml:space="preserve">D5933 </v>
      </c>
      <c r="B12891" s="231" t="s">
        <v>20104</v>
      </c>
      <c r="C12891" s="232"/>
      <c r="D12891" s="233" t="s">
        <v>1193</v>
      </c>
      <c r="E12891" s="233"/>
      <c r="F12891" s="234" t="s">
        <v>20105</v>
      </c>
      <c r="G12891" s="235">
        <v>0</v>
      </c>
      <c r="H12891" s="235">
        <v>0</v>
      </c>
      <c r="I12891" s="235">
        <v>0</v>
      </c>
      <c r="J12891" s="235">
        <v>0</v>
      </c>
      <c r="K12891" s="235">
        <v>0</v>
      </c>
      <c r="L12891" s="235">
        <v>0</v>
      </c>
      <c r="M12891" s="236" t="s">
        <v>991</v>
      </c>
    </row>
    <row r="12892" spans="1:13">
      <c r="A12892" s="106" t="str">
        <f t="shared" si="201"/>
        <v xml:space="preserve">D5934 </v>
      </c>
      <c r="B12892" s="231" t="s">
        <v>20106</v>
      </c>
      <c r="C12892" s="232"/>
      <c r="D12892" s="233" t="s">
        <v>1193</v>
      </c>
      <c r="E12892" s="233"/>
      <c r="F12892" s="234" t="s">
        <v>20107</v>
      </c>
      <c r="G12892" s="235">
        <v>0</v>
      </c>
      <c r="H12892" s="235">
        <v>0</v>
      </c>
      <c r="I12892" s="235">
        <v>0</v>
      </c>
      <c r="J12892" s="235">
        <v>0</v>
      </c>
      <c r="K12892" s="235">
        <v>0</v>
      </c>
      <c r="L12892" s="235">
        <v>0</v>
      </c>
      <c r="M12892" s="236" t="s">
        <v>991</v>
      </c>
    </row>
    <row r="12893" spans="1:13">
      <c r="A12893" s="106" t="str">
        <f t="shared" si="201"/>
        <v xml:space="preserve">D5935 </v>
      </c>
      <c r="B12893" s="231" t="s">
        <v>20108</v>
      </c>
      <c r="C12893" s="232"/>
      <c r="D12893" s="233" t="s">
        <v>1193</v>
      </c>
      <c r="E12893" s="233"/>
      <c r="F12893" s="234" t="s">
        <v>20109</v>
      </c>
      <c r="G12893" s="235">
        <v>0</v>
      </c>
      <c r="H12893" s="235">
        <v>0</v>
      </c>
      <c r="I12893" s="235">
        <v>0</v>
      </c>
      <c r="J12893" s="235">
        <v>0</v>
      </c>
      <c r="K12893" s="235">
        <v>0</v>
      </c>
      <c r="L12893" s="235">
        <v>0</v>
      </c>
      <c r="M12893" s="236" t="s">
        <v>991</v>
      </c>
    </row>
    <row r="12894" spans="1:13">
      <c r="A12894" s="106" t="str">
        <f t="shared" si="201"/>
        <v xml:space="preserve">D5936 </v>
      </c>
      <c r="B12894" s="231" t="s">
        <v>20110</v>
      </c>
      <c r="C12894" s="232"/>
      <c r="D12894" s="233" t="s">
        <v>1193</v>
      </c>
      <c r="E12894" s="233"/>
      <c r="F12894" s="234" t="s">
        <v>20111</v>
      </c>
      <c r="G12894" s="235">
        <v>0</v>
      </c>
      <c r="H12894" s="235">
        <v>0</v>
      </c>
      <c r="I12894" s="235">
        <v>0</v>
      </c>
      <c r="J12894" s="235">
        <v>0</v>
      </c>
      <c r="K12894" s="235">
        <v>0</v>
      </c>
      <c r="L12894" s="235">
        <v>0</v>
      </c>
      <c r="M12894" s="236" t="s">
        <v>991</v>
      </c>
    </row>
    <row r="12895" spans="1:13">
      <c r="A12895" s="106" t="str">
        <f t="shared" si="201"/>
        <v xml:space="preserve">D5937 </v>
      </c>
      <c r="B12895" s="231" t="s">
        <v>20112</v>
      </c>
      <c r="C12895" s="232"/>
      <c r="D12895" s="233" t="s">
        <v>1193</v>
      </c>
      <c r="E12895" s="233"/>
      <c r="F12895" s="234" t="s">
        <v>20113</v>
      </c>
      <c r="G12895" s="235">
        <v>0</v>
      </c>
      <c r="H12895" s="235">
        <v>0</v>
      </c>
      <c r="I12895" s="235">
        <v>0</v>
      </c>
      <c r="J12895" s="235">
        <v>0</v>
      </c>
      <c r="K12895" s="235">
        <v>0</v>
      </c>
      <c r="L12895" s="235">
        <v>0</v>
      </c>
      <c r="M12895" s="236" t="s">
        <v>991</v>
      </c>
    </row>
    <row r="12896" spans="1:13">
      <c r="A12896" s="106" t="str">
        <f t="shared" si="201"/>
        <v xml:space="preserve">D5951 </v>
      </c>
      <c r="B12896" s="231" t="s">
        <v>20114</v>
      </c>
      <c r="C12896" s="232"/>
      <c r="D12896" s="233" t="s">
        <v>1193</v>
      </c>
      <c r="E12896" s="233"/>
      <c r="F12896" s="234" t="s">
        <v>20115</v>
      </c>
      <c r="G12896" s="235">
        <v>0</v>
      </c>
      <c r="H12896" s="235">
        <v>0</v>
      </c>
      <c r="I12896" s="235">
        <v>0</v>
      </c>
      <c r="J12896" s="235">
        <v>0</v>
      </c>
      <c r="K12896" s="235">
        <v>0</v>
      </c>
      <c r="L12896" s="235">
        <v>0</v>
      </c>
      <c r="M12896" s="236" t="s">
        <v>991</v>
      </c>
    </row>
    <row r="12897" spans="1:13">
      <c r="A12897" s="106" t="str">
        <f t="shared" si="201"/>
        <v xml:space="preserve">D5952 </v>
      </c>
      <c r="B12897" s="231" t="s">
        <v>20116</v>
      </c>
      <c r="C12897" s="232"/>
      <c r="D12897" s="233" t="s">
        <v>1193</v>
      </c>
      <c r="E12897" s="233"/>
      <c r="F12897" s="234" t="s">
        <v>20117</v>
      </c>
      <c r="G12897" s="235">
        <v>0</v>
      </c>
      <c r="H12897" s="235">
        <v>0</v>
      </c>
      <c r="I12897" s="235">
        <v>0</v>
      </c>
      <c r="J12897" s="235">
        <v>0</v>
      </c>
      <c r="K12897" s="235">
        <v>0</v>
      </c>
      <c r="L12897" s="235">
        <v>0</v>
      </c>
      <c r="M12897" s="236" t="s">
        <v>991</v>
      </c>
    </row>
    <row r="12898" spans="1:13">
      <c r="A12898" s="106" t="str">
        <f t="shared" si="201"/>
        <v xml:space="preserve">D5953 </v>
      </c>
      <c r="B12898" s="231" t="s">
        <v>20118</v>
      </c>
      <c r="C12898" s="232"/>
      <c r="D12898" s="233" t="s">
        <v>1193</v>
      </c>
      <c r="E12898" s="233"/>
      <c r="F12898" s="234" t="s">
        <v>20119</v>
      </c>
      <c r="G12898" s="235">
        <v>0</v>
      </c>
      <c r="H12898" s="235">
        <v>0</v>
      </c>
      <c r="I12898" s="235">
        <v>0</v>
      </c>
      <c r="J12898" s="235">
        <v>0</v>
      </c>
      <c r="K12898" s="235">
        <v>0</v>
      </c>
      <c r="L12898" s="235">
        <v>0</v>
      </c>
      <c r="M12898" s="236" t="s">
        <v>991</v>
      </c>
    </row>
    <row r="12899" spans="1:13">
      <c r="A12899" s="106" t="str">
        <f t="shared" si="201"/>
        <v xml:space="preserve">D5954 </v>
      </c>
      <c r="B12899" s="231" t="s">
        <v>20120</v>
      </c>
      <c r="C12899" s="232"/>
      <c r="D12899" s="233" t="s">
        <v>1193</v>
      </c>
      <c r="E12899" s="233"/>
      <c r="F12899" s="234" t="s">
        <v>20121</v>
      </c>
      <c r="G12899" s="235">
        <v>0</v>
      </c>
      <c r="H12899" s="235">
        <v>0</v>
      </c>
      <c r="I12899" s="235">
        <v>0</v>
      </c>
      <c r="J12899" s="235">
        <v>0</v>
      </c>
      <c r="K12899" s="235">
        <v>0</v>
      </c>
      <c r="L12899" s="235">
        <v>0</v>
      </c>
      <c r="M12899" s="236" t="s">
        <v>991</v>
      </c>
    </row>
    <row r="12900" spans="1:13">
      <c r="A12900" s="106" t="str">
        <f t="shared" si="201"/>
        <v xml:space="preserve">D5955 </v>
      </c>
      <c r="B12900" s="231" t="s">
        <v>20122</v>
      </c>
      <c r="C12900" s="232"/>
      <c r="D12900" s="233" t="s">
        <v>1193</v>
      </c>
      <c r="E12900" s="233"/>
      <c r="F12900" s="234" t="s">
        <v>20123</v>
      </c>
      <c r="G12900" s="235">
        <v>0</v>
      </c>
      <c r="H12900" s="235">
        <v>0</v>
      </c>
      <c r="I12900" s="235">
        <v>0</v>
      </c>
      <c r="J12900" s="235">
        <v>0</v>
      </c>
      <c r="K12900" s="235">
        <v>0</v>
      </c>
      <c r="L12900" s="235">
        <v>0</v>
      </c>
      <c r="M12900" s="236" t="s">
        <v>991</v>
      </c>
    </row>
    <row r="12901" spans="1:13">
      <c r="A12901" s="106" t="str">
        <f t="shared" si="201"/>
        <v xml:space="preserve">D5958 </v>
      </c>
      <c r="B12901" s="231" t="s">
        <v>20124</v>
      </c>
      <c r="C12901" s="232"/>
      <c r="D12901" s="233" t="s">
        <v>1193</v>
      </c>
      <c r="E12901" s="233"/>
      <c r="F12901" s="234" t="s">
        <v>20125</v>
      </c>
      <c r="G12901" s="235">
        <v>0</v>
      </c>
      <c r="H12901" s="235">
        <v>0</v>
      </c>
      <c r="I12901" s="235">
        <v>0</v>
      </c>
      <c r="J12901" s="235">
        <v>0</v>
      </c>
      <c r="K12901" s="235">
        <v>0</v>
      </c>
      <c r="L12901" s="235">
        <v>0</v>
      </c>
      <c r="M12901" s="236" t="s">
        <v>991</v>
      </c>
    </row>
    <row r="12902" spans="1:13">
      <c r="A12902" s="106" t="str">
        <f t="shared" si="201"/>
        <v xml:space="preserve">D5959 </v>
      </c>
      <c r="B12902" s="231" t="s">
        <v>20126</v>
      </c>
      <c r="C12902" s="232"/>
      <c r="D12902" s="233" t="s">
        <v>1193</v>
      </c>
      <c r="E12902" s="233"/>
      <c r="F12902" s="234" t="s">
        <v>20127</v>
      </c>
      <c r="G12902" s="235">
        <v>0</v>
      </c>
      <c r="H12902" s="235">
        <v>0</v>
      </c>
      <c r="I12902" s="235">
        <v>0</v>
      </c>
      <c r="J12902" s="235">
        <v>0</v>
      </c>
      <c r="K12902" s="235">
        <v>0</v>
      </c>
      <c r="L12902" s="235">
        <v>0</v>
      </c>
      <c r="M12902" s="236" t="s">
        <v>991</v>
      </c>
    </row>
    <row r="12903" spans="1:13">
      <c r="A12903" s="106" t="str">
        <f t="shared" si="201"/>
        <v xml:space="preserve">D5960 </v>
      </c>
      <c r="B12903" s="231" t="s">
        <v>20128</v>
      </c>
      <c r="C12903" s="232"/>
      <c r="D12903" s="233" t="s">
        <v>1193</v>
      </c>
      <c r="E12903" s="233"/>
      <c r="F12903" s="234" t="s">
        <v>20129</v>
      </c>
      <c r="G12903" s="235">
        <v>0</v>
      </c>
      <c r="H12903" s="235">
        <v>0</v>
      </c>
      <c r="I12903" s="235">
        <v>0</v>
      </c>
      <c r="J12903" s="235">
        <v>0</v>
      </c>
      <c r="K12903" s="235">
        <v>0</v>
      </c>
      <c r="L12903" s="235">
        <v>0</v>
      </c>
      <c r="M12903" s="236" t="s">
        <v>991</v>
      </c>
    </row>
    <row r="12904" spans="1:13">
      <c r="A12904" s="106" t="str">
        <f t="shared" si="201"/>
        <v xml:space="preserve">D5982 </v>
      </c>
      <c r="B12904" s="231" t="s">
        <v>20130</v>
      </c>
      <c r="C12904" s="232"/>
      <c r="D12904" s="233" t="s">
        <v>1193</v>
      </c>
      <c r="E12904" s="233"/>
      <c r="F12904" s="234" t="s">
        <v>20131</v>
      </c>
      <c r="G12904" s="235">
        <v>0</v>
      </c>
      <c r="H12904" s="235">
        <v>0</v>
      </c>
      <c r="I12904" s="235">
        <v>0</v>
      </c>
      <c r="J12904" s="235">
        <v>0</v>
      </c>
      <c r="K12904" s="235">
        <v>0</v>
      </c>
      <c r="L12904" s="235">
        <v>0</v>
      </c>
      <c r="M12904" s="236" t="s">
        <v>991</v>
      </c>
    </row>
    <row r="12905" spans="1:13">
      <c r="A12905" s="106" t="str">
        <f t="shared" si="201"/>
        <v xml:space="preserve">D5983 </v>
      </c>
      <c r="B12905" s="231" t="s">
        <v>20132</v>
      </c>
      <c r="C12905" s="232"/>
      <c r="D12905" s="233" t="s">
        <v>1193</v>
      </c>
      <c r="E12905" s="233"/>
      <c r="F12905" s="234" t="s">
        <v>20133</v>
      </c>
      <c r="G12905" s="235">
        <v>0</v>
      </c>
      <c r="H12905" s="235">
        <v>0</v>
      </c>
      <c r="I12905" s="235">
        <v>0</v>
      </c>
      <c r="J12905" s="235">
        <v>0</v>
      </c>
      <c r="K12905" s="235">
        <v>0</v>
      </c>
      <c r="L12905" s="235">
        <v>0</v>
      </c>
      <c r="M12905" s="236" t="s">
        <v>991</v>
      </c>
    </row>
    <row r="12906" spans="1:13">
      <c r="A12906" s="106" t="str">
        <f t="shared" si="201"/>
        <v xml:space="preserve">D5984 </v>
      </c>
      <c r="B12906" s="231" t="s">
        <v>20134</v>
      </c>
      <c r="C12906" s="232"/>
      <c r="D12906" s="233" t="s">
        <v>1193</v>
      </c>
      <c r="E12906" s="233"/>
      <c r="F12906" s="234" t="s">
        <v>20135</v>
      </c>
      <c r="G12906" s="235">
        <v>0</v>
      </c>
      <c r="H12906" s="235">
        <v>0</v>
      </c>
      <c r="I12906" s="235">
        <v>0</v>
      </c>
      <c r="J12906" s="235">
        <v>0</v>
      </c>
      <c r="K12906" s="235">
        <v>0</v>
      </c>
      <c r="L12906" s="235">
        <v>0</v>
      </c>
      <c r="M12906" s="236" t="s">
        <v>991</v>
      </c>
    </row>
    <row r="12907" spans="1:13">
      <c r="A12907" s="106" t="str">
        <f t="shared" si="201"/>
        <v xml:space="preserve">D5985 </v>
      </c>
      <c r="B12907" s="231" t="s">
        <v>20136</v>
      </c>
      <c r="C12907" s="232"/>
      <c r="D12907" s="233" t="s">
        <v>1193</v>
      </c>
      <c r="E12907" s="233"/>
      <c r="F12907" s="234" t="s">
        <v>20137</v>
      </c>
      <c r="G12907" s="235">
        <v>0</v>
      </c>
      <c r="H12907" s="235">
        <v>0</v>
      </c>
      <c r="I12907" s="235">
        <v>0</v>
      </c>
      <c r="J12907" s="235">
        <v>0</v>
      </c>
      <c r="K12907" s="235">
        <v>0</v>
      </c>
      <c r="L12907" s="235">
        <v>0</v>
      </c>
      <c r="M12907" s="236" t="s">
        <v>991</v>
      </c>
    </row>
    <row r="12908" spans="1:13">
      <c r="A12908" s="106" t="str">
        <f t="shared" si="201"/>
        <v xml:space="preserve">D5986 </v>
      </c>
      <c r="B12908" s="231" t="s">
        <v>20138</v>
      </c>
      <c r="C12908" s="232"/>
      <c r="D12908" s="233" t="s">
        <v>1193</v>
      </c>
      <c r="E12908" s="233"/>
      <c r="F12908" s="234" t="s">
        <v>20139</v>
      </c>
      <c r="G12908" s="235">
        <v>0</v>
      </c>
      <c r="H12908" s="235">
        <v>0</v>
      </c>
      <c r="I12908" s="235">
        <v>0</v>
      </c>
      <c r="J12908" s="235">
        <v>0</v>
      </c>
      <c r="K12908" s="235">
        <v>0</v>
      </c>
      <c r="L12908" s="235">
        <v>0</v>
      </c>
      <c r="M12908" s="236" t="s">
        <v>991</v>
      </c>
    </row>
    <row r="12909" spans="1:13">
      <c r="A12909" s="106" t="str">
        <f t="shared" si="201"/>
        <v xml:space="preserve">D5987 </v>
      </c>
      <c r="B12909" s="231" t="s">
        <v>20140</v>
      </c>
      <c r="C12909" s="232"/>
      <c r="D12909" s="233" t="s">
        <v>1193</v>
      </c>
      <c r="E12909" s="233"/>
      <c r="F12909" s="234" t="s">
        <v>20141</v>
      </c>
      <c r="G12909" s="235">
        <v>0</v>
      </c>
      <c r="H12909" s="235">
        <v>0</v>
      </c>
      <c r="I12909" s="235">
        <v>0</v>
      </c>
      <c r="J12909" s="235">
        <v>0</v>
      </c>
      <c r="K12909" s="235">
        <v>0</v>
      </c>
      <c r="L12909" s="235">
        <v>0</v>
      </c>
      <c r="M12909" s="236" t="s">
        <v>991</v>
      </c>
    </row>
    <row r="12910" spans="1:13">
      <c r="A12910" s="106" t="str">
        <f t="shared" si="201"/>
        <v xml:space="preserve">D5988 </v>
      </c>
      <c r="B12910" s="231" t="s">
        <v>20142</v>
      </c>
      <c r="C12910" s="232"/>
      <c r="D12910" s="233" t="s">
        <v>1193</v>
      </c>
      <c r="E12910" s="233"/>
      <c r="F12910" s="234" t="s">
        <v>20143</v>
      </c>
      <c r="G12910" s="235">
        <v>0</v>
      </c>
      <c r="H12910" s="235">
        <v>0</v>
      </c>
      <c r="I12910" s="235">
        <v>0</v>
      </c>
      <c r="J12910" s="235">
        <v>0</v>
      </c>
      <c r="K12910" s="235">
        <v>0</v>
      </c>
      <c r="L12910" s="235">
        <v>0</v>
      </c>
      <c r="M12910" s="236" t="s">
        <v>991</v>
      </c>
    </row>
    <row r="12911" spans="1:13">
      <c r="A12911" s="106" t="str">
        <f t="shared" si="201"/>
        <v xml:space="preserve">D5991 </v>
      </c>
      <c r="B12911" s="231" t="s">
        <v>20144</v>
      </c>
      <c r="C12911" s="232"/>
      <c r="D12911" s="233" t="s">
        <v>1193</v>
      </c>
      <c r="E12911" s="233"/>
      <c r="F12911" s="234" t="s">
        <v>20145</v>
      </c>
      <c r="G12911" s="235">
        <v>0</v>
      </c>
      <c r="H12911" s="235">
        <v>0</v>
      </c>
      <c r="I12911" s="235">
        <v>0</v>
      </c>
      <c r="J12911" s="235">
        <v>0</v>
      </c>
      <c r="K12911" s="235">
        <v>0</v>
      </c>
      <c r="L12911" s="235">
        <v>0</v>
      </c>
      <c r="M12911" s="236" t="s">
        <v>991</v>
      </c>
    </row>
    <row r="12912" spans="1:13">
      <c r="A12912" s="106" t="str">
        <f t="shared" si="201"/>
        <v xml:space="preserve">D5992 </v>
      </c>
      <c r="B12912" s="231" t="s">
        <v>20146</v>
      </c>
      <c r="C12912" s="232"/>
      <c r="D12912" s="233" t="s">
        <v>1193</v>
      </c>
      <c r="E12912" s="233"/>
      <c r="F12912" s="234" t="s">
        <v>20147</v>
      </c>
      <c r="G12912" s="235">
        <v>0</v>
      </c>
      <c r="H12912" s="235">
        <v>0</v>
      </c>
      <c r="I12912" s="235">
        <v>0</v>
      </c>
      <c r="J12912" s="235">
        <v>0</v>
      </c>
      <c r="K12912" s="235">
        <v>0</v>
      </c>
      <c r="L12912" s="235">
        <v>0</v>
      </c>
      <c r="M12912" s="236" t="s">
        <v>991</v>
      </c>
    </row>
    <row r="12913" spans="1:13">
      <c r="A12913" s="106" t="str">
        <f t="shared" si="201"/>
        <v xml:space="preserve">D5993 </v>
      </c>
      <c r="B12913" s="231" t="s">
        <v>20148</v>
      </c>
      <c r="C12913" s="232"/>
      <c r="D12913" s="233" t="s">
        <v>1193</v>
      </c>
      <c r="E12913" s="233"/>
      <c r="F12913" s="234" t="s">
        <v>20149</v>
      </c>
      <c r="G12913" s="235">
        <v>0</v>
      </c>
      <c r="H12913" s="235">
        <v>0</v>
      </c>
      <c r="I12913" s="235">
        <v>0</v>
      </c>
      <c r="J12913" s="235">
        <v>0</v>
      </c>
      <c r="K12913" s="235">
        <v>0</v>
      </c>
      <c r="L12913" s="235">
        <v>0</v>
      </c>
      <c r="M12913" s="236" t="s">
        <v>991</v>
      </c>
    </row>
    <row r="12914" spans="1:13">
      <c r="A12914" s="106" t="str">
        <f t="shared" si="201"/>
        <v xml:space="preserve">D5995 </v>
      </c>
      <c r="B12914" s="231" t="s">
        <v>20150</v>
      </c>
      <c r="C12914" s="232"/>
      <c r="D12914" s="233" t="s">
        <v>1193</v>
      </c>
      <c r="E12914" s="233"/>
      <c r="F12914" s="234" t="s">
        <v>20151</v>
      </c>
      <c r="G12914" s="235">
        <v>0</v>
      </c>
      <c r="H12914" s="235">
        <v>0</v>
      </c>
      <c r="I12914" s="235">
        <v>0</v>
      </c>
      <c r="J12914" s="235">
        <v>0</v>
      </c>
      <c r="K12914" s="235">
        <v>0</v>
      </c>
      <c r="L12914" s="235">
        <v>0</v>
      </c>
      <c r="M12914" s="236" t="s">
        <v>991</v>
      </c>
    </row>
    <row r="12915" spans="1:13">
      <c r="A12915" s="106" t="str">
        <f t="shared" si="201"/>
        <v xml:space="preserve">D5996 </v>
      </c>
      <c r="B12915" s="231" t="s">
        <v>20152</v>
      </c>
      <c r="C12915" s="232"/>
      <c r="D12915" s="233" t="s">
        <v>1193</v>
      </c>
      <c r="E12915" s="233"/>
      <c r="F12915" s="234" t="s">
        <v>20153</v>
      </c>
      <c r="G12915" s="235">
        <v>0</v>
      </c>
      <c r="H12915" s="235">
        <v>0</v>
      </c>
      <c r="I12915" s="235">
        <v>0</v>
      </c>
      <c r="J12915" s="235">
        <v>0</v>
      </c>
      <c r="K12915" s="235">
        <v>0</v>
      </c>
      <c r="L12915" s="235">
        <v>0</v>
      </c>
      <c r="M12915" s="236" t="s">
        <v>991</v>
      </c>
    </row>
    <row r="12916" spans="1:13">
      <c r="A12916" s="106" t="str">
        <f t="shared" si="201"/>
        <v xml:space="preserve">D5999 </v>
      </c>
      <c r="B12916" s="231" t="s">
        <v>20154</v>
      </c>
      <c r="C12916" s="232"/>
      <c r="D12916" s="233" t="s">
        <v>1193</v>
      </c>
      <c r="E12916" s="233"/>
      <c r="F12916" s="234" t="s">
        <v>20155</v>
      </c>
      <c r="G12916" s="235">
        <v>0</v>
      </c>
      <c r="H12916" s="235">
        <v>0</v>
      </c>
      <c r="I12916" s="235">
        <v>0</v>
      </c>
      <c r="J12916" s="235">
        <v>0</v>
      </c>
      <c r="K12916" s="235">
        <v>0</v>
      </c>
      <c r="L12916" s="235">
        <v>0</v>
      </c>
      <c r="M12916" s="236" t="s">
        <v>991</v>
      </c>
    </row>
    <row r="12917" spans="1:13">
      <c r="A12917" s="106" t="str">
        <f t="shared" si="201"/>
        <v xml:space="preserve">D6010 </v>
      </c>
      <c r="B12917" s="231" t="s">
        <v>20156</v>
      </c>
      <c r="C12917" s="232"/>
      <c r="D12917" s="233" t="s">
        <v>1193</v>
      </c>
      <c r="E12917" s="233"/>
      <c r="F12917" s="234" t="s">
        <v>20157</v>
      </c>
      <c r="G12917" s="235">
        <v>0</v>
      </c>
      <c r="H12917" s="235">
        <v>0</v>
      </c>
      <c r="I12917" s="235">
        <v>0</v>
      </c>
      <c r="J12917" s="235">
        <v>0</v>
      </c>
      <c r="K12917" s="235">
        <v>0</v>
      </c>
      <c r="L12917" s="235">
        <v>0</v>
      </c>
      <c r="M12917" s="236" t="s">
        <v>991</v>
      </c>
    </row>
    <row r="12918" spans="1:13">
      <c r="A12918" s="106" t="str">
        <f t="shared" si="201"/>
        <v xml:space="preserve">D6011 </v>
      </c>
      <c r="B12918" s="231" t="s">
        <v>20158</v>
      </c>
      <c r="C12918" s="232"/>
      <c r="D12918" s="233" t="s">
        <v>1193</v>
      </c>
      <c r="E12918" s="233"/>
      <c r="F12918" s="234" t="s">
        <v>20159</v>
      </c>
      <c r="G12918" s="235">
        <v>0</v>
      </c>
      <c r="H12918" s="235">
        <v>0</v>
      </c>
      <c r="I12918" s="235">
        <v>0</v>
      </c>
      <c r="J12918" s="235">
        <v>0</v>
      </c>
      <c r="K12918" s="235">
        <v>0</v>
      </c>
      <c r="L12918" s="235">
        <v>0</v>
      </c>
      <c r="M12918" s="236" t="s">
        <v>991</v>
      </c>
    </row>
    <row r="12919" spans="1:13">
      <c r="A12919" s="106" t="str">
        <f t="shared" si="201"/>
        <v xml:space="preserve">D6012 </v>
      </c>
      <c r="B12919" s="231" t="s">
        <v>20160</v>
      </c>
      <c r="C12919" s="232"/>
      <c r="D12919" s="233" t="s">
        <v>1193</v>
      </c>
      <c r="E12919" s="233"/>
      <c r="F12919" s="234" t="s">
        <v>20161</v>
      </c>
      <c r="G12919" s="235">
        <v>0</v>
      </c>
      <c r="H12919" s="235">
        <v>0</v>
      </c>
      <c r="I12919" s="235">
        <v>0</v>
      </c>
      <c r="J12919" s="235">
        <v>0</v>
      </c>
      <c r="K12919" s="235">
        <v>0</v>
      </c>
      <c r="L12919" s="235">
        <v>0</v>
      </c>
      <c r="M12919" s="236" t="s">
        <v>991</v>
      </c>
    </row>
    <row r="12920" spans="1:13">
      <c r="A12920" s="106" t="str">
        <f t="shared" si="201"/>
        <v xml:space="preserve">D6013 </v>
      </c>
      <c r="B12920" s="231" t="s">
        <v>20162</v>
      </c>
      <c r="C12920" s="232"/>
      <c r="D12920" s="233" t="s">
        <v>1193</v>
      </c>
      <c r="E12920" s="233"/>
      <c r="F12920" s="234" t="s">
        <v>20163</v>
      </c>
      <c r="G12920" s="235">
        <v>0</v>
      </c>
      <c r="H12920" s="235">
        <v>0</v>
      </c>
      <c r="I12920" s="235">
        <v>0</v>
      </c>
      <c r="J12920" s="235">
        <v>0</v>
      </c>
      <c r="K12920" s="235">
        <v>0</v>
      </c>
      <c r="L12920" s="235">
        <v>0</v>
      </c>
      <c r="M12920" s="236" t="s">
        <v>991</v>
      </c>
    </row>
    <row r="12921" spans="1:13">
      <c r="A12921" s="106" t="str">
        <f t="shared" si="201"/>
        <v xml:space="preserve">D6040 </v>
      </c>
      <c r="B12921" s="231" t="s">
        <v>20164</v>
      </c>
      <c r="C12921" s="232"/>
      <c r="D12921" s="233" t="s">
        <v>1193</v>
      </c>
      <c r="E12921" s="233"/>
      <c r="F12921" s="234" t="s">
        <v>20165</v>
      </c>
      <c r="G12921" s="235">
        <v>0</v>
      </c>
      <c r="H12921" s="235">
        <v>0</v>
      </c>
      <c r="I12921" s="235">
        <v>0</v>
      </c>
      <c r="J12921" s="235">
        <v>0</v>
      </c>
      <c r="K12921" s="235">
        <v>0</v>
      </c>
      <c r="L12921" s="235">
        <v>0</v>
      </c>
      <c r="M12921" s="236" t="s">
        <v>991</v>
      </c>
    </row>
    <row r="12922" spans="1:13">
      <c r="A12922" s="106" t="str">
        <f t="shared" si="201"/>
        <v xml:space="preserve">D6050 </v>
      </c>
      <c r="B12922" s="231" t="s">
        <v>20166</v>
      </c>
      <c r="C12922" s="232"/>
      <c r="D12922" s="233" t="s">
        <v>1193</v>
      </c>
      <c r="E12922" s="233"/>
      <c r="F12922" s="234" t="s">
        <v>20167</v>
      </c>
      <c r="G12922" s="235">
        <v>0</v>
      </c>
      <c r="H12922" s="235">
        <v>0</v>
      </c>
      <c r="I12922" s="235">
        <v>0</v>
      </c>
      <c r="J12922" s="235">
        <v>0</v>
      </c>
      <c r="K12922" s="235">
        <v>0</v>
      </c>
      <c r="L12922" s="235">
        <v>0</v>
      </c>
      <c r="M12922" s="236" t="s">
        <v>991</v>
      </c>
    </row>
    <row r="12923" spans="1:13">
      <c r="A12923" s="106" t="str">
        <f t="shared" si="201"/>
        <v xml:space="preserve">D6051 </v>
      </c>
      <c r="B12923" s="231" t="s">
        <v>20168</v>
      </c>
      <c r="C12923" s="232"/>
      <c r="D12923" s="233" t="s">
        <v>1193</v>
      </c>
      <c r="E12923" s="233"/>
      <c r="F12923" s="234" t="s">
        <v>20169</v>
      </c>
      <c r="G12923" s="235">
        <v>0</v>
      </c>
      <c r="H12923" s="235">
        <v>0</v>
      </c>
      <c r="I12923" s="235">
        <v>0</v>
      </c>
      <c r="J12923" s="235">
        <v>0</v>
      </c>
      <c r="K12923" s="235">
        <v>0</v>
      </c>
      <c r="L12923" s="235">
        <v>0</v>
      </c>
      <c r="M12923" s="236" t="s">
        <v>991</v>
      </c>
    </row>
    <row r="12924" spans="1:13">
      <c r="A12924" s="106" t="str">
        <f t="shared" si="201"/>
        <v xml:space="preserve">D6055 </v>
      </c>
      <c r="B12924" s="231" t="s">
        <v>20170</v>
      </c>
      <c r="C12924" s="232"/>
      <c r="D12924" s="233" t="s">
        <v>1193</v>
      </c>
      <c r="E12924" s="233"/>
      <c r="F12924" s="234" t="s">
        <v>20171</v>
      </c>
      <c r="G12924" s="235">
        <v>0</v>
      </c>
      <c r="H12924" s="235">
        <v>0</v>
      </c>
      <c r="I12924" s="235">
        <v>0</v>
      </c>
      <c r="J12924" s="235">
        <v>0</v>
      </c>
      <c r="K12924" s="235">
        <v>0</v>
      </c>
      <c r="L12924" s="235">
        <v>0</v>
      </c>
      <c r="M12924" s="236" t="s">
        <v>991</v>
      </c>
    </row>
    <row r="12925" spans="1:13">
      <c r="A12925" s="106" t="str">
        <f t="shared" si="201"/>
        <v xml:space="preserve">D6056 </v>
      </c>
      <c r="B12925" s="231" t="s">
        <v>20172</v>
      </c>
      <c r="C12925" s="232"/>
      <c r="D12925" s="233" t="s">
        <v>1193</v>
      </c>
      <c r="E12925" s="233"/>
      <c r="F12925" s="234" t="s">
        <v>20173</v>
      </c>
      <c r="G12925" s="235">
        <v>0</v>
      </c>
      <c r="H12925" s="235">
        <v>0</v>
      </c>
      <c r="I12925" s="235">
        <v>0</v>
      </c>
      <c r="J12925" s="235">
        <v>0</v>
      </c>
      <c r="K12925" s="235">
        <v>0</v>
      </c>
      <c r="L12925" s="235">
        <v>0</v>
      </c>
      <c r="M12925" s="236" t="s">
        <v>991</v>
      </c>
    </row>
    <row r="12926" spans="1:13">
      <c r="A12926" s="106" t="str">
        <f t="shared" si="201"/>
        <v xml:space="preserve">D6057 </v>
      </c>
      <c r="B12926" s="231" t="s">
        <v>20174</v>
      </c>
      <c r="C12926" s="232"/>
      <c r="D12926" s="233" t="s">
        <v>1193</v>
      </c>
      <c r="E12926" s="233"/>
      <c r="F12926" s="234" t="s">
        <v>20175</v>
      </c>
      <c r="G12926" s="235">
        <v>0</v>
      </c>
      <c r="H12926" s="235">
        <v>0</v>
      </c>
      <c r="I12926" s="235">
        <v>0</v>
      </c>
      <c r="J12926" s="235">
        <v>0</v>
      </c>
      <c r="K12926" s="235">
        <v>0</v>
      </c>
      <c r="L12926" s="235">
        <v>0</v>
      </c>
      <c r="M12926" s="236" t="s">
        <v>991</v>
      </c>
    </row>
    <row r="12927" spans="1:13">
      <c r="A12927" s="106" t="str">
        <f t="shared" si="201"/>
        <v xml:space="preserve">D6058 </v>
      </c>
      <c r="B12927" s="231" t="s">
        <v>20176</v>
      </c>
      <c r="C12927" s="232"/>
      <c r="D12927" s="233" t="s">
        <v>1193</v>
      </c>
      <c r="E12927" s="233"/>
      <c r="F12927" s="234" t="s">
        <v>20177</v>
      </c>
      <c r="G12927" s="235">
        <v>0</v>
      </c>
      <c r="H12927" s="235">
        <v>0</v>
      </c>
      <c r="I12927" s="235">
        <v>0</v>
      </c>
      <c r="J12927" s="235">
        <v>0</v>
      </c>
      <c r="K12927" s="235">
        <v>0</v>
      </c>
      <c r="L12927" s="235">
        <v>0</v>
      </c>
      <c r="M12927" s="236" t="s">
        <v>991</v>
      </c>
    </row>
    <row r="12928" spans="1:13">
      <c r="A12928" s="106" t="str">
        <f t="shared" si="201"/>
        <v xml:space="preserve">D6059 </v>
      </c>
      <c r="B12928" s="231" t="s">
        <v>20178</v>
      </c>
      <c r="C12928" s="232"/>
      <c r="D12928" s="233" t="s">
        <v>1193</v>
      </c>
      <c r="E12928" s="233"/>
      <c r="F12928" s="234" t="s">
        <v>20179</v>
      </c>
      <c r="G12928" s="235">
        <v>0</v>
      </c>
      <c r="H12928" s="235">
        <v>0</v>
      </c>
      <c r="I12928" s="235">
        <v>0</v>
      </c>
      <c r="J12928" s="235">
        <v>0</v>
      </c>
      <c r="K12928" s="235">
        <v>0</v>
      </c>
      <c r="L12928" s="235">
        <v>0</v>
      </c>
      <c r="M12928" s="236" t="s">
        <v>991</v>
      </c>
    </row>
    <row r="12929" spans="1:13">
      <c r="A12929" s="106" t="str">
        <f t="shared" si="201"/>
        <v xml:space="preserve">D6060 </v>
      </c>
      <c r="B12929" s="231" t="s">
        <v>20180</v>
      </c>
      <c r="C12929" s="232"/>
      <c r="D12929" s="233" t="s">
        <v>1193</v>
      </c>
      <c r="E12929" s="233"/>
      <c r="F12929" s="234" t="s">
        <v>20179</v>
      </c>
      <c r="G12929" s="235">
        <v>0</v>
      </c>
      <c r="H12929" s="235">
        <v>0</v>
      </c>
      <c r="I12929" s="235">
        <v>0</v>
      </c>
      <c r="J12929" s="235">
        <v>0</v>
      </c>
      <c r="K12929" s="235">
        <v>0</v>
      </c>
      <c r="L12929" s="235">
        <v>0</v>
      </c>
      <c r="M12929" s="236" t="s">
        <v>991</v>
      </c>
    </row>
    <row r="12930" spans="1:13">
      <c r="A12930" s="106" t="str">
        <f t="shared" si="201"/>
        <v xml:space="preserve">D6061 </v>
      </c>
      <c r="B12930" s="231" t="s">
        <v>20181</v>
      </c>
      <c r="C12930" s="232"/>
      <c r="D12930" s="233" t="s">
        <v>1193</v>
      </c>
      <c r="E12930" s="233"/>
      <c r="F12930" s="234" t="s">
        <v>20179</v>
      </c>
      <c r="G12930" s="235">
        <v>0</v>
      </c>
      <c r="H12930" s="235">
        <v>0</v>
      </c>
      <c r="I12930" s="235">
        <v>0</v>
      </c>
      <c r="J12930" s="235">
        <v>0</v>
      </c>
      <c r="K12930" s="235">
        <v>0</v>
      </c>
      <c r="L12930" s="235">
        <v>0</v>
      </c>
      <c r="M12930" s="236" t="s">
        <v>991</v>
      </c>
    </row>
    <row r="12931" spans="1:13">
      <c r="A12931" s="106" t="str">
        <f t="shared" ref="A12931:A12994" si="202">B12931&amp;" "&amp;C12931</f>
        <v xml:space="preserve">D6062 </v>
      </c>
      <c r="B12931" s="231" t="s">
        <v>20182</v>
      </c>
      <c r="C12931" s="232"/>
      <c r="D12931" s="233" t="s">
        <v>1193</v>
      </c>
      <c r="E12931" s="233"/>
      <c r="F12931" s="234" t="s">
        <v>20179</v>
      </c>
      <c r="G12931" s="235">
        <v>0</v>
      </c>
      <c r="H12931" s="235">
        <v>0</v>
      </c>
      <c r="I12931" s="235">
        <v>0</v>
      </c>
      <c r="J12931" s="235">
        <v>0</v>
      </c>
      <c r="K12931" s="235">
        <v>0</v>
      </c>
      <c r="L12931" s="235">
        <v>0</v>
      </c>
      <c r="M12931" s="236" t="s">
        <v>991</v>
      </c>
    </row>
    <row r="12932" spans="1:13">
      <c r="A12932" s="106" t="str">
        <f t="shared" si="202"/>
        <v xml:space="preserve">D6063 </v>
      </c>
      <c r="B12932" s="231" t="s">
        <v>20183</v>
      </c>
      <c r="C12932" s="232"/>
      <c r="D12932" s="233" t="s">
        <v>1193</v>
      </c>
      <c r="E12932" s="233"/>
      <c r="F12932" s="234" t="s">
        <v>20179</v>
      </c>
      <c r="G12932" s="235">
        <v>0</v>
      </c>
      <c r="H12932" s="235">
        <v>0</v>
      </c>
      <c r="I12932" s="235">
        <v>0</v>
      </c>
      <c r="J12932" s="235">
        <v>0</v>
      </c>
      <c r="K12932" s="235">
        <v>0</v>
      </c>
      <c r="L12932" s="235">
        <v>0</v>
      </c>
      <c r="M12932" s="236" t="s">
        <v>991</v>
      </c>
    </row>
    <row r="12933" spans="1:13">
      <c r="A12933" s="106" t="str">
        <f t="shared" si="202"/>
        <v xml:space="preserve">D6064 </v>
      </c>
      <c r="B12933" s="231" t="s">
        <v>20184</v>
      </c>
      <c r="C12933" s="232"/>
      <c r="D12933" s="233" t="s">
        <v>1193</v>
      </c>
      <c r="E12933" s="233"/>
      <c r="F12933" s="234" t="s">
        <v>20179</v>
      </c>
      <c r="G12933" s="235">
        <v>0</v>
      </c>
      <c r="H12933" s="235">
        <v>0</v>
      </c>
      <c r="I12933" s="235">
        <v>0</v>
      </c>
      <c r="J12933" s="235">
        <v>0</v>
      </c>
      <c r="K12933" s="235">
        <v>0</v>
      </c>
      <c r="L12933" s="235">
        <v>0</v>
      </c>
      <c r="M12933" s="236" t="s">
        <v>991</v>
      </c>
    </row>
    <row r="12934" spans="1:13">
      <c r="A12934" s="106" t="str">
        <f t="shared" si="202"/>
        <v xml:space="preserve">D6065 </v>
      </c>
      <c r="B12934" s="231" t="s">
        <v>20185</v>
      </c>
      <c r="C12934" s="232"/>
      <c r="D12934" s="233" t="s">
        <v>1193</v>
      </c>
      <c r="E12934" s="233"/>
      <c r="F12934" s="234" t="s">
        <v>20186</v>
      </c>
      <c r="G12934" s="235">
        <v>0</v>
      </c>
      <c r="H12934" s="235">
        <v>0</v>
      </c>
      <c r="I12934" s="235">
        <v>0</v>
      </c>
      <c r="J12934" s="235">
        <v>0</v>
      </c>
      <c r="K12934" s="235">
        <v>0</v>
      </c>
      <c r="L12934" s="235">
        <v>0</v>
      </c>
      <c r="M12934" s="236" t="s">
        <v>991</v>
      </c>
    </row>
    <row r="12935" spans="1:13">
      <c r="A12935" s="106" t="str">
        <f t="shared" si="202"/>
        <v xml:space="preserve">D6066 </v>
      </c>
      <c r="B12935" s="231" t="s">
        <v>20187</v>
      </c>
      <c r="C12935" s="232"/>
      <c r="D12935" s="233" t="s">
        <v>1193</v>
      </c>
      <c r="E12935" s="233"/>
      <c r="F12935" s="234" t="s">
        <v>20188</v>
      </c>
      <c r="G12935" s="235">
        <v>0</v>
      </c>
      <c r="H12935" s="235">
        <v>0</v>
      </c>
      <c r="I12935" s="235">
        <v>0</v>
      </c>
      <c r="J12935" s="235">
        <v>0</v>
      </c>
      <c r="K12935" s="235">
        <v>0</v>
      </c>
      <c r="L12935" s="235">
        <v>0</v>
      </c>
      <c r="M12935" s="236" t="s">
        <v>991</v>
      </c>
    </row>
    <row r="12936" spans="1:13">
      <c r="A12936" s="106" t="str">
        <f t="shared" si="202"/>
        <v xml:space="preserve">D6067 </v>
      </c>
      <c r="B12936" s="231" t="s">
        <v>20189</v>
      </c>
      <c r="C12936" s="232"/>
      <c r="D12936" s="233" t="s">
        <v>1193</v>
      </c>
      <c r="E12936" s="233"/>
      <c r="F12936" s="234" t="s">
        <v>20188</v>
      </c>
      <c r="G12936" s="235">
        <v>0</v>
      </c>
      <c r="H12936" s="235">
        <v>0</v>
      </c>
      <c r="I12936" s="235">
        <v>0</v>
      </c>
      <c r="J12936" s="235">
        <v>0</v>
      </c>
      <c r="K12936" s="235">
        <v>0</v>
      </c>
      <c r="L12936" s="235">
        <v>0</v>
      </c>
      <c r="M12936" s="236" t="s">
        <v>991</v>
      </c>
    </row>
    <row r="12937" spans="1:13">
      <c r="A12937" s="106" t="str">
        <f t="shared" si="202"/>
        <v xml:space="preserve">D6068 </v>
      </c>
      <c r="B12937" s="231" t="s">
        <v>20190</v>
      </c>
      <c r="C12937" s="232"/>
      <c r="D12937" s="233" t="s">
        <v>1193</v>
      </c>
      <c r="E12937" s="233"/>
      <c r="F12937" s="234" t="s">
        <v>20191</v>
      </c>
      <c r="G12937" s="235">
        <v>0</v>
      </c>
      <c r="H12937" s="235">
        <v>0</v>
      </c>
      <c r="I12937" s="235">
        <v>0</v>
      </c>
      <c r="J12937" s="235">
        <v>0</v>
      </c>
      <c r="K12937" s="235">
        <v>0</v>
      </c>
      <c r="L12937" s="235">
        <v>0</v>
      </c>
      <c r="M12937" s="236" t="s">
        <v>991</v>
      </c>
    </row>
    <row r="12938" spans="1:13">
      <c r="A12938" s="106" t="str">
        <f t="shared" si="202"/>
        <v xml:space="preserve">D6069 </v>
      </c>
      <c r="B12938" s="231" t="s">
        <v>20192</v>
      </c>
      <c r="C12938" s="232"/>
      <c r="D12938" s="233" t="s">
        <v>1193</v>
      </c>
      <c r="E12938" s="233"/>
      <c r="F12938" s="234" t="s">
        <v>20191</v>
      </c>
      <c r="G12938" s="235">
        <v>0</v>
      </c>
      <c r="H12938" s="235">
        <v>0</v>
      </c>
      <c r="I12938" s="235">
        <v>0</v>
      </c>
      <c r="J12938" s="235">
        <v>0</v>
      </c>
      <c r="K12938" s="235">
        <v>0</v>
      </c>
      <c r="L12938" s="235">
        <v>0</v>
      </c>
      <c r="M12938" s="236" t="s">
        <v>991</v>
      </c>
    </row>
    <row r="12939" spans="1:13">
      <c r="A12939" s="106" t="str">
        <f t="shared" si="202"/>
        <v xml:space="preserve">D6070 </v>
      </c>
      <c r="B12939" s="231" t="s">
        <v>20193</v>
      </c>
      <c r="C12939" s="232"/>
      <c r="D12939" s="233" t="s">
        <v>1193</v>
      </c>
      <c r="E12939" s="233"/>
      <c r="F12939" s="234" t="s">
        <v>20191</v>
      </c>
      <c r="G12939" s="235">
        <v>0</v>
      </c>
      <c r="H12939" s="235">
        <v>0</v>
      </c>
      <c r="I12939" s="235">
        <v>0</v>
      </c>
      <c r="J12939" s="235">
        <v>0</v>
      </c>
      <c r="K12939" s="235">
        <v>0</v>
      </c>
      <c r="L12939" s="235">
        <v>0</v>
      </c>
      <c r="M12939" s="236" t="s">
        <v>991</v>
      </c>
    </row>
    <row r="12940" spans="1:13">
      <c r="A12940" s="106" t="str">
        <f t="shared" si="202"/>
        <v xml:space="preserve">D6071 </v>
      </c>
      <c r="B12940" s="231" t="s">
        <v>20194</v>
      </c>
      <c r="C12940" s="232"/>
      <c r="D12940" s="233" t="s">
        <v>1193</v>
      </c>
      <c r="E12940" s="233"/>
      <c r="F12940" s="234" t="s">
        <v>20191</v>
      </c>
      <c r="G12940" s="235">
        <v>0</v>
      </c>
      <c r="H12940" s="235">
        <v>0</v>
      </c>
      <c r="I12940" s="235">
        <v>0</v>
      </c>
      <c r="J12940" s="235">
        <v>0</v>
      </c>
      <c r="K12940" s="235">
        <v>0</v>
      </c>
      <c r="L12940" s="235">
        <v>0</v>
      </c>
      <c r="M12940" s="236" t="s">
        <v>991</v>
      </c>
    </row>
    <row r="12941" spans="1:13">
      <c r="A12941" s="106" t="str">
        <f t="shared" si="202"/>
        <v xml:space="preserve">D6072 </v>
      </c>
      <c r="B12941" s="231" t="s">
        <v>20195</v>
      </c>
      <c r="C12941" s="232"/>
      <c r="D12941" s="233" t="s">
        <v>1193</v>
      </c>
      <c r="E12941" s="233"/>
      <c r="F12941" s="234" t="s">
        <v>20191</v>
      </c>
      <c r="G12941" s="235">
        <v>0</v>
      </c>
      <c r="H12941" s="235">
        <v>0</v>
      </c>
      <c r="I12941" s="235">
        <v>0</v>
      </c>
      <c r="J12941" s="235">
        <v>0</v>
      </c>
      <c r="K12941" s="235">
        <v>0</v>
      </c>
      <c r="L12941" s="235">
        <v>0</v>
      </c>
      <c r="M12941" s="236" t="s">
        <v>991</v>
      </c>
    </row>
    <row r="12942" spans="1:13">
      <c r="A12942" s="106" t="str">
        <f t="shared" si="202"/>
        <v xml:space="preserve">D6073 </v>
      </c>
      <c r="B12942" s="231" t="s">
        <v>20196</v>
      </c>
      <c r="C12942" s="232"/>
      <c r="D12942" s="233" t="s">
        <v>1193</v>
      </c>
      <c r="E12942" s="233"/>
      <c r="F12942" s="234" t="s">
        <v>20191</v>
      </c>
      <c r="G12942" s="235">
        <v>0</v>
      </c>
      <c r="H12942" s="235">
        <v>0</v>
      </c>
      <c r="I12942" s="235">
        <v>0</v>
      </c>
      <c r="J12942" s="235">
        <v>0</v>
      </c>
      <c r="K12942" s="235">
        <v>0</v>
      </c>
      <c r="L12942" s="235">
        <v>0</v>
      </c>
      <c r="M12942" s="236" t="s">
        <v>991</v>
      </c>
    </row>
    <row r="12943" spans="1:13">
      <c r="A12943" s="106" t="str">
        <f t="shared" si="202"/>
        <v xml:space="preserve">D6074 </v>
      </c>
      <c r="B12943" s="231" t="s">
        <v>20197</v>
      </c>
      <c r="C12943" s="232"/>
      <c r="D12943" s="233" t="s">
        <v>1193</v>
      </c>
      <c r="E12943" s="233"/>
      <c r="F12943" s="234" t="s">
        <v>20191</v>
      </c>
      <c r="G12943" s="235">
        <v>0</v>
      </c>
      <c r="H12943" s="235">
        <v>0</v>
      </c>
      <c r="I12943" s="235">
        <v>0</v>
      </c>
      <c r="J12943" s="235">
        <v>0</v>
      </c>
      <c r="K12943" s="235">
        <v>0</v>
      </c>
      <c r="L12943" s="235">
        <v>0</v>
      </c>
      <c r="M12943" s="236" t="s">
        <v>991</v>
      </c>
    </row>
    <row r="12944" spans="1:13">
      <c r="A12944" s="106" t="str">
        <f t="shared" si="202"/>
        <v xml:space="preserve">D6075 </v>
      </c>
      <c r="B12944" s="231" t="s">
        <v>20198</v>
      </c>
      <c r="C12944" s="232"/>
      <c r="D12944" s="233" t="s">
        <v>1193</v>
      </c>
      <c r="E12944" s="233"/>
      <c r="F12944" s="234" t="s">
        <v>20199</v>
      </c>
      <c r="G12944" s="235">
        <v>0</v>
      </c>
      <c r="H12944" s="235">
        <v>0</v>
      </c>
      <c r="I12944" s="235">
        <v>0</v>
      </c>
      <c r="J12944" s="235">
        <v>0</v>
      </c>
      <c r="K12944" s="235">
        <v>0</v>
      </c>
      <c r="L12944" s="235">
        <v>0</v>
      </c>
      <c r="M12944" s="236" t="s">
        <v>991</v>
      </c>
    </row>
    <row r="12945" spans="1:13">
      <c r="A12945" s="106" t="str">
        <f t="shared" si="202"/>
        <v xml:space="preserve">D6076 </v>
      </c>
      <c r="B12945" s="231" t="s">
        <v>20200</v>
      </c>
      <c r="C12945" s="232"/>
      <c r="D12945" s="233" t="s">
        <v>1193</v>
      </c>
      <c r="E12945" s="233"/>
      <c r="F12945" s="234" t="s">
        <v>20199</v>
      </c>
      <c r="G12945" s="235">
        <v>0</v>
      </c>
      <c r="H12945" s="235">
        <v>0</v>
      </c>
      <c r="I12945" s="235">
        <v>0</v>
      </c>
      <c r="J12945" s="235">
        <v>0</v>
      </c>
      <c r="K12945" s="235">
        <v>0</v>
      </c>
      <c r="L12945" s="235">
        <v>0</v>
      </c>
      <c r="M12945" s="236" t="s">
        <v>991</v>
      </c>
    </row>
    <row r="12946" spans="1:13">
      <c r="A12946" s="106" t="str">
        <f t="shared" si="202"/>
        <v xml:space="preserve">D6077 </v>
      </c>
      <c r="B12946" s="231" t="s">
        <v>20201</v>
      </c>
      <c r="C12946" s="232"/>
      <c r="D12946" s="233" t="s">
        <v>1193</v>
      </c>
      <c r="E12946" s="233"/>
      <c r="F12946" s="234" t="s">
        <v>20199</v>
      </c>
      <c r="G12946" s="235">
        <v>0</v>
      </c>
      <c r="H12946" s="235">
        <v>0</v>
      </c>
      <c r="I12946" s="235">
        <v>0</v>
      </c>
      <c r="J12946" s="235">
        <v>0</v>
      </c>
      <c r="K12946" s="235">
        <v>0</v>
      </c>
      <c r="L12946" s="235">
        <v>0</v>
      </c>
      <c r="M12946" s="236" t="s">
        <v>991</v>
      </c>
    </row>
    <row r="12947" spans="1:13">
      <c r="A12947" s="106" t="str">
        <f t="shared" si="202"/>
        <v xml:space="preserve">D6080 </v>
      </c>
      <c r="B12947" s="231" t="s">
        <v>20202</v>
      </c>
      <c r="C12947" s="232"/>
      <c r="D12947" s="233" t="s">
        <v>1193</v>
      </c>
      <c r="E12947" s="233"/>
      <c r="F12947" s="234" t="s">
        <v>20203</v>
      </c>
      <c r="G12947" s="235">
        <v>0</v>
      </c>
      <c r="H12947" s="235">
        <v>0</v>
      </c>
      <c r="I12947" s="235">
        <v>0</v>
      </c>
      <c r="J12947" s="235">
        <v>0</v>
      </c>
      <c r="K12947" s="235">
        <v>0</v>
      </c>
      <c r="L12947" s="235">
        <v>0</v>
      </c>
      <c r="M12947" s="236" t="s">
        <v>991</v>
      </c>
    </row>
    <row r="12948" spans="1:13">
      <c r="A12948" s="106" t="str">
        <f t="shared" si="202"/>
        <v xml:space="preserve">D6081 </v>
      </c>
      <c r="B12948" s="231" t="s">
        <v>20204</v>
      </c>
      <c r="C12948" s="232"/>
      <c r="D12948" s="233" t="s">
        <v>1193</v>
      </c>
      <c r="E12948" s="233"/>
      <c r="F12948" s="234" t="s">
        <v>20205</v>
      </c>
      <c r="G12948" s="235">
        <v>0</v>
      </c>
      <c r="H12948" s="235">
        <v>0</v>
      </c>
      <c r="I12948" s="235">
        <v>0</v>
      </c>
      <c r="J12948" s="235">
        <v>0</v>
      </c>
      <c r="K12948" s="235">
        <v>0</v>
      </c>
      <c r="L12948" s="235">
        <v>0</v>
      </c>
      <c r="M12948" s="236" t="s">
        <v>991</v>
      </c>
    </row>
    <row r="12949" spans="1:13">
      <c r="A12949" s="106" t="str">
        <f t="shared" si="202"/>
        <v xml:space="preserve">D6082 </v>
      </c>
      <c r="B12949" s="231" t="s">
        <v>20206</v>
      </c>
      <c r="C12949" s="232"/>
      <c r="D12949" s="233" t="s">
        <v>1193</v>
      </c>
      <c r="E12949" s="233"/>
      <c r="F12949" s="234" t="s">
        <v>20207</v>
      </c>
      <c r="G12949" s="235">
        <v>0</v>
      </c>
      <c r="H12949" s="235">
        <v>0</v>
      </c>
      <c r="I12949" s="235">
        <v>0</v>
      </c>
      <c r="J12949" s="235">
        <v>0</v>
      </c>
      <c r="K12949" s="235">
        <v>0</v>
      </c>
      <c r="L12949" s="235">
        <v>0</v>
      </c>
      <c r="M12949" s="236" t="s">
        <v>991</v>
      </c>
    </row>
    <row r="12950" spans="1:13">
      <c r="A12950" s="106" t="str">
        <f t="shared" si="202"/>
        <v xml:space="preserve">D6083 </v>
      </c>
      <c r="B12950" s="231" t="s">
        <v>20208</v>
      </c>
      <c r="C12950" s="232"/>
      <c r="D12950" s="233" t="s">
        <v>1193</v>
      </c>
      <c r="E12950" s="233"/>
      <c r="F12950" s="234" t="s">
        <v>20209</v>
      </c>
      <c r="G12950" s="235">
        <v>0</v>
      </c>
      <c r="H12950" s="235">
        <v>0</v>
      </c>
      <c r="I12950" s="235">
        <v>0</v>
      </c>
      <c r="J12950" s="235">
        <v>0</v>
      </c>
      <c r="K12950" s="235">
        <v>0</v>
      </c>
      <c r="L12950" s="235">
        <v>0</v>
      </c>
      <c r="M12950" s="236" t="s">
        <v>991</v>
      </c>
    </row>
    <row r="12951" spans="1:13">
      <c r="A12951" s="106" t="str">
        <f t="shared" si="202"/>
        <v xml:space="preserve">D6084 </v>
      </c>
      <c r="B12951" s="231" t="s">
        <v>20210</v>
      </c>
      <c r="C12951" s="232"/>
      <c r="D12951" s="233" t="s">
        <v>1193</v>
      </c>
      <c r="E12951" s="233"/>
      <c r="F12951" s="234" t="s">
        <v>20211</v>
      </c>
      <c r="G12951" s="235">
        <v>0</v>
      </c>
      <c r="H12951" s="235">
        <v>0</v>
      </c>
      <c r="I12951" s="235">
        <v>0</v>
      </c>
      <c r="J12951" s="235">
        <v>0</v>
      </c>
      <c r="K12951" s="235">
        <v>0</v>
      </c>
      <c r="L12951" s="235">
        <v>0</v>
      </c>
      <c r="M12951" s="236" t="s">
        <v>991</v>
      </c>
    </row>
    <row r="12952" spans="1:13">
      <c r="A12952" s="106" t="str">
        <f t="shared" si="202"/>
        <v xml:space="preserve">D6085 </v>
      </c>
      <c r="B12952" s="231" t="s">
        <v>20212</v>
      </c>
      <c r="C12952" s="232"/>
      <c r="D12952" s="233" t="s">
        <v>1193</v>
      </c>
      <c r="E12952" s="233"/>
      <c r="F12952" s="234" t="s">
        <v>20213</v>
      </c>
      <c r="G12952" s="235">
        <v>0</v>
      </c>
      <c r="H12952" s="235">
        <v>0</v>
      </c>
      <c r="I12952" s="235">
        <v>0</v>
      </c>
      <c r="J12952" s="235">
        <v>0</v>
      </c>
      <c r="K12952" s="235">
        <v>0</v>
      </c>
      <c r="L12952" s="235">
        <v>0</v>
      </c>
      <c r="M12952" s="236" t="s">
        <v>991</v>
      </c>
    </row>
    <row r="12953" spans="1:13">
      <c r="A12953" s="106" t="str">
        <f t="shared" si="202"/>
        <v xml:space="preserve">D6086 </v>
      </c>
      <c r="B12953" s="231" t="s">
        <v>20214</v>
      </c>
      <c r="C12953" s="232"/>
      <c r="D12953" s="233" t="s">
        <v>1193</v>
      </c>
      <c r="E12953" s="233"/>
      <c r="F12953" s="234" t="s">
        <v>20215</v>
      </c>
      <c r="G12953" s="235">
        <v>0</v>
      </c>
      <c r="H12953" s="235">
        <v>0</v>
      </c>
      <c r="I12953" s="235">
        <v>0</v>
      </c>
      <c r="J12953" s="235">
        <v>0</v>
      </c>
      <c r="K12953" s="235">
        <v>0</v>
      </c>
      <c r="L12953" s="235">
        <v>0</v>
      </c>
      <c r="M12953" s="236" t="s">
        <v>991</v>
      </c>
    </row>
    <row r="12954" spans="1:13">
      <c r="A12954" s="106" t="str">
        <f t="shared" si="202"/>
        <v xml:space="preserve">D6087 </v>
      </c>
      <c r="B12954" s="231" t="s">
        <v>20216</v>
      </c>
      <c r="C12954" s="232"/>
      <c r="D12954" s="233" t="s">
        <v>1193</v>
      </c>
      <c r="E12954" s="233"/>
      <c r="F12954" s="234" t="s">
        <v>20217</v>
      </c>
      <c r="G12954" s="235">
        <v>0</v>
      </c>
      <c r="H12954" s="235">
        <v>0</v>
      </c>
      <c r="I12954" s="235">
        <v>0</v>
      </c>
      <c r="J12954" s="235">
        <v>0</v>
      </c>
      <c r="K12954" s="235">
        <v>0</v>
      </c>
      <c r="L12954" s="235">
        <v>0</v>
      </c>
      <c r="M12954" s="236" t="s">
        <v>991</v>
      </c>
    </row>
    <row r="12955" spans="1:13">
      <c r="A12955" s="106" t="str">
        <f t="shared" si="202"/>
        <v xml:space="preserve">D6088 </v>
      </c>
      <c r="B12955" s="231" t="s">
        <v>20218</v>
      </c>
      <c r="C12955" s="232"/>
      <c r="D12955" s="233" t="s">
        <v>1193</v>
      </c>
      <c r="E12955" s="233"/>
      <c r="F12955" s="234" t="s">
        <v>20219</v>
      </c>
      <c r="G12955" s="235">
        <v>0</v>
      </c>
      <c r="H12955" s="235">
        <v>0</v>
      </c>
      <c r="I12955" s="235">
        <v>0</v>
      </c>
      <c r="J12955" s="235">
        <v>0</v>
      </c>
      <c r="K12955" s="235">
        <v>0</v>
      </c>
      <c r="L12955" s="235">
        <v>0</v>
      </c>
      <c r="M12955" s="236" t="s">
        <v>991</v>
      </c>
    </row>
    <row r="12956" spans="1:13">
      <c r="A12956" s="106" t="str">
        <f t="shared" si="202"/>
        <v xml:space="preserve">D6089 </v>
      </c>
      <c r="B12956" s="231" t="s">
        <v>21546</v>
      </c>
      <c r="C12956" s="232"/>
      <c r="D12956" s="233" t="s">
        <v>1193</v>
      </c>
      <c r="E12956" s="233"/>
      <c r="F12956" s="234" t="s">
        <v>21547</v>
      </c>
      <c r="G12956" s="235">
        <v>0</v>
      </c>
      <c r="H12956" s="235">
        <v>0</v>
      </c>
      <c r="I12956" s="235">
        <v>0</v>
      </c>
      <c r="J12956" s="235">
        <v>0</v>
      </c>
      <c r="K12956" s="235">
        <v>0</v>
      </c>
      <c r="L12956" s="235">
        <v>0</v>
      </c>
      <c r="M12956" s="236" t="s">
        <v>991</v>
      </c>
    </row>
    <row r="12957" spans="1:13">
      <c r="A12957" s="106" t="str">
        <f t="shared" si="202"/>
        <v xml:space="preserve">D6090 </v>
      </c>
      <c r="B12957" s="231" t="s">
        <v>20220</v>
      </c>
      <c r="C12957" s="232"/>
      <c r="D12957" s="233" t="s">
        <v>1193</v>
      </c>
      <c r="E12957" s="233"/>
      <c r="F12957" s="234" t="s">
        <v>20221</v>
      </c>
      <c r="G12957" s="235">
        <v>0</v>
      </c>
      <c r="H12957" s="235">
        <v>0</v>
      </c>
      <c r="I12957" s="235">
        <v>0</v>
      </c>
      <c r="J12957" s="235">
        <v>0</v>
      </c>
      <c r="K12957" s="235">
        <v>0</v>
      </c>
      <c r="L12957" s="235">
        <v>0</v>
      </c>
      <c r="M12957" s="236" t="s">
        <v>991</v>
      </c>
    </row>
    <row r="12958" spans="1:13">
      <c r="A12958" s="106" t="str">
        <f t="shared" si="202"/>
        <v xml:space="preserve">D6091 </v>
      </c>
      <c r="B12958" s="231" t="s">
        <v>20222</v>
      </c>
      <c r="C12958" s="232"/>
      <c r="D12958" s="233" t="s">
        <v>1193</v>
      </c>
      <c r="E12958" s="233"/>
      <c r="F12958" s="234" t="s">
        <v>20223</v>
      </c>
      <c r="G12958" s="235">
        <v>0</v>
      </c>
      <c r="H12958" s="235">
        <v>0</v>
      </c>
      <c r="I12958" s="235">
        <v>0</v>
      </c>
      <c r="J12958" s="235">
        <v>0</v>
      </c>
      <c r="K12958" s="235">
        <v>0</v>
      </c>
      <c r="L12958" s="235">
        <v>0</v>
      </c>
      <c r="M12958" s="236" t="s">
        <v>991</v>
      </c>
    </row>
    <row r="12959" spans="1:13">
      <c r="A12959" s="106" t="str">
        <f t="shared" si="202"/>
        <v xml:space="preserve">D6092 </v>
      </c>
      <c r="B12959" s="231" t="s">
        <v>20224</v>
      </c>
      <c r="C12959" s="232"/>
      <c r="D12959" s="233" t="s">
        <v>1193</v>
      </c>
      <c r="E12959" s="233"/>
      <c r="F12959" s="234" t="s">
        <v>20225</v>
      </c>
      <c r="G12959" s="235">
        <v>0</v>
      </c>
      <c r="H12959" s="235">
        <v>0</v>
      </c>
      <c r="I12959" s="235">
        <v>0</v>
      </c>
      <c r="J12959" s="235">
        <v>0</v>
      </c>
      <c r="K12959" s="235">
        <v>0</v>
      </c>
      <c r="L12959" s="235">
        <v>0</v>
      </c>
      <c r="M12959" s="236" t="s">
        <v>991</v>
      </c>
    </row>
    <row r="12960" spans="1:13">
      <c r="A12960" s="106" t="str">
        <f t="shared" si="202"/>
        <v xml:space="preserve">D6093 </v>
      </c>
      <c r="B12960" s="231" t="s">
        <v>20226</v>
      </c>
      <c r="C12960" s="232"/>
      <c r="D12960" s="233" t="s">
        <v>1193</v>
      </c>
      <c r="E12960" s="233"/>
      <c r="F12960" s="234" t="s">
        <v>20227</v>
      </c>
      <c r="G12960" s="235">
        <v>0</v>
      </c>
      <c r="H12960" s="235">
        <v>0</v>
      </c>
      <c r="I12960" s="235">
        <v>0</v>
      </c>
      <c r="J12960" s="235">
        <v>0</v>
      </c>
      <c r="K12960" s="235">
        <v>0</v>
      </c>
      <c r="L12960" s="235">
        <v>0</v>
      </c>
      <c r="M12960" s="236" t="s">
        <v>991</v>
      </c>
    </row>
    <row r="12961" spans="1:13">
      <c r="A12961" s="106" t="str">
        <f t="shared" si="202"/>
        <v xml:space="preserve">D6094 </v>
      </c>
      <c r="B12961" s="231" t="s">
        <v>20228</v>
      </c>
      <c r="C12961" s="232"/>
      <c r="D12961" s="233" t="s">
        <v>1193</v>
      </c>
      <c r="E12961" s="233"/>
      <c r="F12961" s="234" t="s">
        <v>20229</v>
      </c>
      <c r="G12961" s="235">
        <v>0</v>
      </c>
      <c r="H12961" s="235">
        <v>0</v>
      </c>
      <c r="I12961" s="235">
        <v>0</v>
      </c>
      <c r="J12961" s="235">
        <v>0</v>
      </c>
      <c r="K12961" s="235">
        <v>0</v>
      </c>
      <c r="L12961" s="235">
        <v>0</v>
      </c>
      <c r="M12961" s="236" t="s">
        <v>991</v>
      </c>
    </row>
    <row r="12962" spans="1:13">
      <c r="A12962" s="106" t="str">
        <f t="shared" si="202"/>
        <v xml:space="preserve">D6095 </v>
      </c>
      <c r="B12962" s="231" t="s">
        <v>20230</v>
      </c>
      <c r="C12962" s="232"/>
      <c r="D12962" s="233" t="s">
        <v>1193</v>
      </c>
      <c r="E12962" s="233"/>
      <c r="F12962" s="234" t="s">
        <v>20231</v>
      </c>
      <c r="G12962" s="235">
        <v>0</v>
      </c>
      <c r="H12962" s="235">
        <v>0</v>
      </c>
      <c r="I12962" s="235">
        <v>0</v>
      </c>
      <c r="J12962" s="235">
        <v>0</v>
      </c>
      <c r="K12962" s="235">
        <v>0</v>
      </c>
      <c r="L12962" s="235">
        <v>0</v>
      </c>
      <c r="M12962" s="236" t="s">
        <v>991</v>
      </c>
    </row>
    <row r="12963" spans="1:13">
      <c r="A12963" s="106" t="str">
        <f t="shared" si="202"/>
        <v xml:space="preserve">D6096 </v>
      </c>
      <c r="B12963" s="231" t="s">
        <v>20232</v>
      </c>
      <c r="C12963" s="232"/>
      <c r="D12963" s="233" t="s">
        <v>1193</v>
      </c>
      <c r="E12963" s="233"/>
      <c r="F12963" s="234" t="s">
        <v>20233</v>
      </c>
      <c r="G12963" s="235">
        <v>0</v>
      </c>
      <c r="H12963" s="235">
        <v>0</v>
      </c>
      <c r="I12963" s="235">
        <v>0</v>
      </c>
      <c r="J12963" s="235">
        <v>0</v>
      </c>
      <c r="K12963" s="235">
        <v>0</v>
      </c>
      <c r="L12963" s="235">
        <v>0</v>
      </c>
      <c r="M12963" s="236" t="s">
        <v>991</v>
      </c>
    </row>
    <row r="12964" spans="1:13">
      <c r="A12964" s="106" t="str">
        <f t="shared" si="202"/>
        <v xml:space="preserve">D6097 </v>
      </c>
      <c r="B12964" s="231" t="s">
        <v>20234</v>
      </c>
      <c r="C12964" s="232"/>
      <c r="D12964" s="233" t="s">
        <v>1193</v>
      </c>
      <c r="E12964" s="233"/>
      <c r="F12964" s="234" t="s">
        <v>20235</v>
      </c>
      <c r="G12964" s="235">
        <v>0</v>
      </c>
      <c r="H12964" s="235">
        <v>0</v>
      </c>
      <c r="I12964" s="235">
        <v>0</v>
      </c>
      <c r="J12964" s="235">
        <v>0</v>
      </c>
      <c r="K12964" s="235">
        <v>0</v>
      </c>
      <c r="L12964" s="235">
        <v>0</v>
      </c>
      <c r="M12964" s="236" t="s">
        <v>991</v>
      </c>
    </row>
    <row r="12965" spans="1:13">
      <c r="A12965" s="106" t="str">
        <f t="shared" si="202"/>
        <v xml:space="preserve">D6098 </v>
      </c>
      <c r="B12965" s="231" t="s">
        <v>20236</v>
      </c>
      <c r="C12965" s="232"/>
      <c r="D12965" s="233" t="s">
        <v>1193</v>
      </c>
      <c r="E12965" s="233"/>
      <c r="F12965" s="234" t="s">
        <v>20237</v>
      </c>
      <c r="G12965" s="235">
        <v>0</v>
      </c>
      <c r="H12965" s="235">
        <v>0</v>
      </c>
      <c r="I12965" s="235">
        <v>0</v>
      </c>
      <c r="J12965" s="235">
        <v>0</v>
      </c>
      <c r="K12965" s="235">
        <v>0</v>
      </c>
      <c r="L12965" s="235">
        <v>0</v>
      </c>
      <c r="M12965" s="236" t="s">
        <v>991</v>
      </c>
    </row>
    <row r="12966" spans="1:13">
      <c r="A12966" s="106" t="str">
        <f t="shared" si="202"/>
        <v xml:space="preserve">D6099 </v>
      </c>
      <c r="B12966" s="231" t="s">
        <v>20238</v>
      </c>
      <c r="C12966" s="232"/>
      <c r="D12966" s="233" t="s">
        <v>1193</v>
      </c>
      <c r="E12966" s="233"/>
      <c r="F12966" s="234" t="s">
        <v>20239</v>
      </c>
      <c r="G12966" s="235">
        <v>0</v>
      </c>
      <c r="H12966" s="235">
        <v>0</v>
      </c>
      <c r="I12966" s="235">
        <v>0</v>
      </c>
      <c r="J12966" s="235">
        <v>0</v>
      </c>
      <c r="K12966" s="235">
        <v>0</v>
      </c>
      <c r="L12966" s="235">
        <v>0</v>
      </c>
      <c r="M12966" s="236" t="s">
        <v>991</v>
      </c>
    </row>
    <row r="12967" spans="1:13">
      <c r="A12967" s="106" t="str">
        <f t="shared" si="202"/>
        <v xml:space="preserve">D6100 </v>
      </c>
      <c r="B12967" s="231" t="s">
        <v>20240</v>
      </c>
      <c r="C12967" s="232"/>
      <c r="D12967" s="233" t="s">
        <v>1193</v>
      </c>
      <c r="E12967" s="233"/>
      <c r="F12967" s="234" t="s">
        <v>20241</v>
      </c>
      <c r="G12967" s="235">
        <v>0</v>
      </c>
      <c r="H12967" s="235">
        <v>0</v>
      </c>
      <c r="I12967" s="235">
        <v>0</v>
      </c>
      <c r="J12967" s="235">
        <v>0</v>
      </c>
      <c r="K12967" s="235">
        <v>0</v>
      </c>
      <c r="L12967" s="235">
        <v>0</v>
      </c>
      <c r="M12967" s="236" t="s">
        <v>991</v>
      </c>
    </row>
    <row r="12968" spans="1:13">
      <c r="A12968" s="106" t="str">
        <f t="shared" si="202"/>
        <v xml:space="preserve">D6101 </v>
      </c>
      <c r="B12968" s="231" t="s">
        <v>20242</v>
      </c>
      <c r="C12968" s="232"/>
      <c r="D12968" s="233" t="s">
        <v>1193</v>
      </c>
      <c r="E12968" s="233"/>
      <c r="F12968" s="234" t="s">
        <v>20243</v>
      </c>
      <c r="G12968" s="235">
        <v>0</v>
      </c>
      <c r="H12968" s="235">
        <v>0</v>
      </c>
      <c r="I12968" s="235">
        <v>0</v>
      </c>
      <c r="J12968" s="235">
        <v>0</v>
      </c>
      <c r="K12968" s="235">
        <v>0</v>
      </c>
      <c r="L12968" s="235">
        <v>0</v>
      </c>
      <c r="M12968" s="236" t="s">
        <v>991</v>
      </c>
    </row>
    <row r="12969" spans="1:13">
      <c r="A12969" s="106" t="str">
        <f t="shared" si="202"/>
        <v xml:space="preserve">D6102 </v>
      </c>
      <c r="B12969" s="231" t="s">
        <v>20244</v>
      </c>
      <c r="C12969" s="232"/>
      <c r="D12969" s="233" t="s">
        <v>1193</v>
      </c>
      <c r="E12969" s="233"/>
      <c r="F12969" s="234" t="s">
        <v>20245</v>
      </c>
      <c r="G12969" s="235">
        <v>0</v>
      </c>
      <c r="H12969" s="235">
        <v>0</v>
      </c>
      <c r="I12969" s="235">
        <v>0</v>
      </c>
      <c r="J12969" s="235">
        <v>0</v>
      </c>
      <c r="K12969" s="235">
        <v>0</v>
      </c>
      <c r="L12969" s="235">
        <v>0</v>
      </c>
      <c r="M12969" s="236" t="s">
        <v>991</v>
      </c>
    </row>
    <row r="12970" spans="1:13">
      <c r="A12970" s="106" t="str">
        <f t="shared" si="202"/>
        <v xml:space="preserve">D6103 </v>
      </c>
      <c r="B12970" s="231" t="s">
        <v>20246</v>
      </c>
      <c r="C12970" s="232"/>
      <c r="D12970" s="233" t="s">
        <v>1193</v>
      </c>
      <c r="E12970" s="233"/>
      <c r="F12970" s="234" t="s">
        <v>20247</v>
      </c>
      <c r="G12970" s="235">
        <v>0</v>
      </c>
      <c r="H12970" s="235">
        <v>0</v>
      </c>
      <c r="I12970" s="235">
        <v>0</v>
      </c>
      <c r="J12970" s="235">
        <v>0</v>
      </c>
      <c r="K12970" s="235">
        <v>0</v>
      </c>
      <c r="L12970" s="235">
        <v>0</v>
      </c>
      <c r="M12970" s="236" t="s">
        <v>991</v>
      </c>
    </row>
    <row r="12971" spans="1:13">
      <c r="A12971" s="106" t="str">
        <f t="shared" si="202"/>
        <v xml:space="preserve">D6104 </v>
      </c>
      <c r="B12971" s="231" t="s">
        <v>20248</v>
      </c>
      <c r="C12971" s="232"/>
      <c r="D12971" s="233" t="s">
        <v>1193</v>
      </c>
      <c r="E12971" s="233"/>
      <c r="F12971" s="234" t="s">
        <v>20249</v>
      </c>
      <c r="G12971" s="235">
        <v>0</v>
      </c>
      <c r="H12971" s="235">
        <v>0</v>
      </c>
      <c r="I12971" s="235">
        <v>0</v>
      </c>
      <c r="J12971" s="235">
        <v>0</v>
      </c>
      <c r="K12971" s="235">
        <v>0</v>
      </c>
      <c r="L12971" s="235">
        <v>0</v>
      </c>
      <c r="M12971" s="236" t="s">
        <v>991</v>
      </c>
    </row>
    <row r="12972" spans="1:13">
      <c r="A12972" s="106" t="str">
        <f t="shared" si="202"/>
        <v xml:space="preserve">D6105 </v>
      </c>
      <c r="B12972" s="231" t="s">
        <v>20250</v>
      </c>
      <c r="C12972" s="232"/>
      <c r="D12972" s="233" t="s">
        <v>1193</v>
      </c>
      <c r="E12972" s="233"/>
      <c r="F12972" s="234" t="s">
        <v>20251</v>
      </c>
      <c r="G12972" s="235">
        <v>0</v>
      </c>
      <c r="H12972" s="235">
        <v>0</v>
      </c>
      <c r="I12972" s="235">
        <v>0</v>
      </c>
      <c r="J12972" s="235">
        <v>0</v>
      </c>
      <c r="K12972" s="235">
        <v>0</v>
      </c>
      <c r="L12972" s="235">
        <v>0</v>
      </c>
      <c r="M12972" s="236" t="s">
        <v>991</v>
      </c>
    </row>
    <row r="12973" spans="1:13">
      <c r="A12973" s="106" t="str">
        <f t="shared" si="202"/>
        <v xml:space="preserve">D6106 </v>
      </c>
      <c r="B12973" s="231" t="s">
        <v>20252</v>
      </c>
      <c r="C12973" s="232"/>
      <c r="D12973" s="233" t="s">
        <v>1193</v>
      </c>
      <c r="E12973" s="233"/>
      <c r="F12973" s="234" t="s">
        <v>20253</v>
      </c>
      <c r="G12973" s="235">
        <v>0</v>
      </c>
      <c r="H12973" s="235">
        <v>0</v>
      </c>
      <c r="I12973" s="235">
        <v>0</v>
      </c>
      <c r="J12973" s="235">
        <v>0</v>
      </c>
      <c r="K12973" s="235">
        <v>0</v>
      </c>
      <c r="L12973" s="235">
        <v>0</v>
      </c>
      <c r="M12973" s="236" t="s">
        <v>991</v>
      </c>
    </row>
    <row r="12974" spans="1:13">
      <c r="A12974" s="106" t="str">
        <f t="shared" si="202"/>
        <v xml:space="preserve">D6107 </v>
      </c>
      <c r="B12974" s="231" t="s">
        <v>20254</v>
      </c>
      <c r="C12974" s="232"/>
      <c r="D12974" s="233" t="s">
        <v>1193</v>
      </c>
      <c r="E12974" s="233"/>
      <c r="F12974" s="234" t="s">
        <v>20255</v>
      </c>
      <c r="G12974" s="235">
        <v>0</v>
      </c>
      <c r="H12974" s="235">
        <v>0</v>
      </c>
      <c r="I12974" s="235">
        <v>0</v>
      </c>
      <c r="J12974" s="235">
        <v>0</v>
      </c>
      <c r="K12974" s="235">
        <v>0</v>
      </c>
      <c r="L12974" s="235">
        <v>0</v>
      </c>
      <c r="M12974" s="236" t="s">
        <v>991</v>
      </c>
    </row>
    <row r="12975" spans="1:13">
      <c r="A12975" s="106" t="str">
        <f t="shared" si="202"/>
        <v xml:space="preserve">D6110 </v>
      </c>
      <c r="B12975" s="231" t="s">
        <v>20256</v>
      </c>
      <c r="C12975" s="232"/>
      <c r="D12975" s="233" t="s">
        <v>1193</v>
      </c>
      <c r="E12975" s="233"/>
      <c r="F12975" s="234" t="s">
        <v>20257</v>
      </c>
      <c r="G12975" s="235">
        <v>0</v>
      </c>
      <c r="H12975" s="235">
        <v>0</v>
      </c>
      <c r="I12975" s="235">
        <v>0</v>
      </c>
      <c r="J12975" s="235">
        <v>0</v>
      </c>
      <c r="K12975" s="235">
        <v>0</v>
      </c>
      <c r="L12975" s="235">
        <v>0</v>
      </c>
      <c r="M12975" s="236" t="s">
        <v>991</v>
      </c>
    </row>
    <row r="12976" spans="1:13">
      <c r="A12976" s="106" t="str">
        <f t="shared" si="202"/>
        <v xml:space="preserve">D6111 </v>
      </c>
      <c r="B12976" s="231" t="s">
        <v>20258</v>
      </c>
      <c r="C12976" s="232"/>
      <c r="D12976" s="233" t="s">
        <v>1193</v>
      </c>
      <c r="E12976" s="233"/>
      <c r="F12976" s="234" t="s">
        <v>20259</v>
      </c>
      <c r="G12976" s="235">
        <v>0</v>
      </c>
      <c r="H12976" s="235">
        <v>0</v>
      </c>
      <c r="I12976" s="235">
        <v>0</v>
      </c>
      <c r="J12976" s="235">
        <v>0</v>
      </c>
      <c r="K12976" s="235">
        <v>0</v>
      </c>
      <c r="L12976" s="235">
        <v>0</v>
      </c>
      <c r="M12976" s="236" t="s">
        <v>991</v>
      </c>
    </row>
    <row r="12977" spans="1:13">
      <c r="A12977" s="106" t="str">
        <f t="shared" si="202"/>
        <v xml:space="preserve">D6112 </v>
      </c>
      <c r="B12977" s="231" t="s">
        <v>20260</v>
      </c>
      <c r="C12977" s="232"/>
      <c r="D12977" s="233" t="s">
        <v>1193</v>
      </c>
      <c r="E12977" s="233"/>
      <c r="F12977" s="234" t="s">
        <v>20261</v>
      </c>
      <c r="G12977" s="235">
        <v>0</v>
      </c>
      <c r="H12977" s="235">
        <v>0</v>
      </c>
      <c r="I12977" s="235">
        <v>0</v>
      </c>
      <c r="J12977" s="235">
        <v>0</v>
      </c>
      <c r="K12977" s="235">
        <v>0</v>
      </c>
      <c r="L12977" s="235">
        <v>0</v>
      </c>
      <c r="M12977" s="236" t="s">
        <v>991</v>
      </c>
    </row>
    <row r="12978" spans="1:13">
      <c r="A12978" s="106" t="str">
        <f t="shared" si="202"/>
        <v xml:space="preserve">D6113 </v>
      </c>
      <c r="B12978" s="231" t="s">
        <v>20262</v>
      </c>
      <c r="C12978" s="232"/>
      <c r="D12978" s="233" t="s">
        <v>1193</v>
      </c>
      <c r="E12978" s="233"/>
      <c r="F12978" s="234" t="s">
        <v>20263</v>
      </c>
      <c r="G12978" s="235">
        <v>0</v>
      </c>
      <c r="H12978" s="235">
        <v>0</v>
      </c>
      <c r="I12978" s="235">
        <v>0</v>
      </c>
      <c r="J12978" s="235">
        <v>0</v>
      </c>
      <c r="K12978" s="235">
        <v>0</v>
      </c>
      <c r="L12978" s="235">
        <v>0</v>
      </c>
      <c r="M12978" s="236" t="s">
        <v>991</v>
      </c>
    </row>
    <row r="12979" spans="1:13">
      <c r="A12979" s="106" t="str">
        <f t="shared" si="202"/>
        <v xml:space="preserve">D6114 </v>
      </c>
      <c r="B12979" s="231" t="s">
        <v>20264</v>
      </c>
      <c r="C12979" s="232"/>
      <c r="D12979" s="233" t="s">
        <v>1193</v>
      </c>
      <c r="E12979" s="233"/>
      <c r="F12979" s="234" t="s">
        <v>20265</v>
      </c>
      <c r="G12979" s="235">
        <v>0</v>
      </c>
      <c r="H12979" s="235">
        <v>0</v>
      </c>
      <c r="I12979" s="235">
        <v>0</v>
      </c>
      <c r="J12979" s="235">
        <v>0</v>
      </c>
      <c r="K12979" s="235">
        <v>0</v>
      </c>
      <c r="L12979" s="235">
        <v>0</v>
      </c>
      <c r="M12979" s="236" t="s">
        <v>991</v>
      </c>
    </row>
    <row r="12980" spans="1:13">
      <c r="A12980" s="106" t="str">
        <f t="shared" si="202"/>
        <v xml:space="preserve">D6115 </v>
      </c>
      <c r="B12980" s="231" t="s">
        <v>20266</v>
      </c>
      <c r="C12980" s="232"/>
      <c r="D12980" s="233" t="s">
        <v>1193</v>
      </c>
      <c r="E12980" s="233"/>
      <c r="F12980" s="234" t="s">
        <v>20267</v>
      </c>
      <c r="G12980" s="235">
        <v>0</v>
      </c>
      <c r="H12980" s="235">
        <v>0</v>
      </c>
      <c r="I12980" s="235">
        <v>0</v>
      </c>
      <c r="J12980" s="235">
        <v>0</v>
      </c>
      <c r="K12980" s="235">
        <v>0</v>
      </c>
      <c r="L12980" s="235">
        <v>0</v>
      </c>
      <c r="M12980" s="236" t="s">
        <v>991</v>
      </c>
    </row>
    <row r="12981" spans="1:13">
      <c r="A12981" s="106" t="str">
        <f t="shared" si="202"/>
        <v xml:space="preserve">D6116 </v>
      </c>
      <c r="B12981" s="231" t="s">
        <v>20268</v>
      </c>
      <c r="C12981" s="232"/>
      <c r="D12981" s="233" t="s">
        <v>1193</v>
      </c>
      <c r="E12981" s="233"/>
      <c r="F12981" s="234" t="s">
        <v>20269</v>
      </c>
      <c r="G12981" s="235">
        <v>0</v>
      </c>
      <c r="H12981" s="235">
        <v>0</v>
      </c>
      <c r="I12981" s="235">
        <v>0</v>
      </c>
      <c r="J12981" s="235">
        <v>0</v>
      </c>
      <c r="K12981" s="235">
        <v>0</v>
      </c>
      <c r="L12981" s="235">
        <v>0</v>
      </c>
      <c r="M12981" s="236" t="s">
        <v>991</v>
      </c>
    </row>
    <row r="12982" spans="1:13">
      <c r="A12982" s="106" t="str">
        <f t="shared" si="202"/>
        <v xml:space="preserve">D6117 </v>
      </c>
      <c r="B12982" s="231" t="s">
        <v>20270</v>
      </c>
      <c r="C12982" s="232"/>
      <c r="D12982" s="233" t="s">
        <v>1193</v>
      </c>
      <c r="E12982" s="233"/>
      <c r="F12982" s="234" t="s">
        <v>20271</v>
      </c>
      <c r="G12982" s="235">
        <v>0</v>
      </c>
      <c r="H12982" s="235">
        <v>0</v>
      </c>
      <c r="I12982" s="235">
        <v>0</v>
      </c>
      <c r="J12982" s="235">
        <v>0</v>
      </c>
      <c r="K12982" s="235">
        <v>0</v>
      </c>
      <c r="L12982" s="235">
        <v>0</v>
      </c>
      <c r="M12982" s="236" t="s">
        <v>991</v>
      </c>
    </row>
    <row r="12983" spans="1:13">
      <c r="A12983" s="106" t="str">
        <f t="shared" si="202"/>
        <v xml:space="preserve">D6118 </v>
      </c>
      <c r="B12983" s="231" t="s">
        <v>20272</v>
      </c>
      <c r="C12983" s="232"/>
      <c r="D12983" s="233" t="s">
        <v>1193</v>
      </c>
      <c r="E12983" s="233"/>
      <c r="F12983" s="234" t="s">
        <v>20273</v>
      </c>
      <c r="G12983" s="235">
        <v>0</v>
      </c>
      <c r="H12983" s="235">
        <v>0</v>
      </c>
      <c r="I12983" s="235">
        <v>0</v>
      </c>
      <c r="J12983" s="235">
        <v>0</v>
      </c>
      <c r="K12983" s="235">
        <v>0</v>
      </c>
      <c r="L12983" s="235">
        <v>0</v>
      </c>
      <c r="M12983" s="236" t="s">
        <v>991</v>
      </c>
    </row>
    <row r="12984" spans="1:13">
      <c r="A12984" s="106" t="str">
        <f t="shared" si="202"/>
        <v xml:space="preserve">D6119 </v>
      </c>
      <c r="B12984" s="231" t="s">
        <v>20274</v>
      </c>
      <c r="C12984" s="232"/>
      <c r="D12984" s="233" t="s">
        <v>1193</v>
      </c>
      <c r="E12984" s="233"/>
      <c r="F12984" s="234" t="s">
        <v>20275</v>
      </c>
      <c r="G12984" s="235">
        <v>0</v>
      </c>
      <c r="H12984" s="235">
        <v>0</v>
      </c>
      <c r="I12984" s="235">
        <v>0</v>
      </c>
      <c r="J12984" s="235">
        <v>0</v>
      </c>
      <c r="K12984" s="235">
        <v>0</v>
      </c>
      <c r="L12984" s="235">
        <v>0</v>
      </c>
      <c r="M12984" s="236" t="s">
        <v>991</v>
      </c>
    </row>
    <row r="12985" spans="1:13">
      <c r="A12985" s="106" t="str">
        <f t="shared" si="202"/>
        <v xml:space="preserve">D6120 </v>
      </c>
      <c r="B12985" s="231" t="s">
        <v>20276</v>
      </c>
      <c r="C12985" s="232"/>
      <c r="D12985" s="233" t="s">
        <v>1193</v>
      </c>
      <c r="E12985" s="233"/>
      <c r="F12985" s="234" t="s">
        <v>20277</v>
      </c>
      <c r="G12985" s="235">
        <v>0</v>
      </c>
      <c r="H12985" s="235">
        <v>0</v>
      </c>
      <c r="I12985" s="235">
        <v>0</v>
      </c>
      <c r="J12985" s="235">
        <v>0</v>
      </c>
      <c r="K12985" s="235">
        <v>0</v>
      </c>
      <c r="L12985" s="235">
        <v>0</v>
      </c>
      <c r="M12985" s="236" t="s">
        <v>991</v>
      </c>
    </row>
    <row r="12986" spans="1:13">
      <c r="A12986" s="106" t="str">
        <f t="shared" si="202"/>
        <v xml:space="preserve">D6121 </v>
      </c>
      <c r="B12986" s="231" t="s">
        <v>20278</v>
      </c>
      <c r="C12986" s="232"/>
      <c r="D12986" s="233" t="s">
        <v>1193</v>
      </c>
      <c r="E12986" s="233"/>
      <c r="F12986" s="234" t="s">
        <v>20279</v>
      </c>
      <c r="G12986" s="235">
        <v>0</v>
      </c>
      <c r="H12986" s="235">
        <v>0</v>
      </c>
      <c r="I12986" s="235">
        <v>0</v>
      </c>
      <c r="J12986" s="235">
        <v>0</v>
      </c>
      <c r="K12986" s="235">
        <v>0</v>
      </c>
      <c r="L12986" s="235">
        <v>0</v>
      </c>
      <c r="M12986" s="236" t="s">
        <v>991</v>
      </c>
    </row>
    <row r="12987" spans="1:13">
      <c r="A12987" s="106" t="str">
        <f t="shared" si="202"/>
        <v xml:space="preserve">D6122 </v>
      </c>
      <c r="B12987" s="231" t="s">
        <v>20280</v>
      </c>
      <c r="C12987" s="232"/>
      <c r="D12987" s="233" t="s">
        <v>1193</v>
      </c>
      <c r="E12987" s="233"/>
      <c r="F12987" s="234" t="s">
        <v>20281</v>
      </c>
      <c r="G12987" s="235">
        <v>0</v>
      </c>
      <c r="H12987" s="235">
        <v>0</v>
      </c>
      <c r="I12987" s="235">
        <v>0</v>
      </c>
      <c r="J12987" s="235">
        <v>0</v>
      </c>
      <c r="K12987" s="235">
        <v>0</v>
      </c>
      <c r="L12987" s="235">
        <v>0</v>
      </c>
      <c r="M12987" s="236" t="s">
        <v>991</v>
      </c>
    </row>
    <row r="12988" spans="1:13">
      <c r="A12988" s="106" t="str">
        <f t="shared" si="202"/>
        <v xml:space="preserve">D6123 </v>
      </c>
      <c r="B12988" s="231" t="s">
        <v>20282</v>
      </c>
      <c r="C12988" s="232"/>
      <c r="D12988" s="233" t="s">
        <v>1193</v>
      </c>
      <c r="E12988" s="233"/>
      <c r="F12988" s="234" t="s">
        <v>20283</v>
      </c>
      <c r="G12988" s="235">
        <v>0</v>
      </c>
      <c r="H12988" s="235">
        <v>0</v>
      </c>
      <c r="I12988" s="235">
        <v>0</v>
      </c>
      <c r="J12988" s="235">
        <v>0</v>
      </c>
      <c r="K12988" s="235">
        <v>0</v>
      </c>
      <c r="L12988" s="235">
        <v>0</v>
      </c>
      <c r="M12988" s="236" t="s">
        <v>991</v>
      </c>
    </row>
    <row r="12989" spans="1:13">
      <c r="A12989" s="106" t="str">
        <f t="shared" si="202"/>
        <v xml:space="preserve">D6190 </v>
      </c>
      <c r="B12989" s="231" t="s">
        <v>20284</v>
      </c>
      <c r="C12989" s="232"/>
      <c r="D12989" s="233" t="s">
        <v>1193</v>
      </c>
      <c r="E12989" s="233"/>
      <c r="F12989" s="234" t="s">
        <v>20285</v>
      </c>
      <c r="G12989" s="235">
        <v>0</v>
      </c>
      <c r="H12989" s="235">
        <v>0</v>
      </c>
      <c r="I12989" s="235">
        <v>0</v>
      </c>
      <c r="J12989" s="235">
        <v>0</v>
      </c>
      <c r="K12989" s="235">
        <v>0</v>
      </c>
      <c r="L12989" s="235">
        <v>0</v>
      </c>
      <c r="M12989" s="236" t="s">
        <v>991</v>
      </c>
    </row>
    <row r="12990" spans="1:13">
      <c r="A12990" s="106" t="str">
        <f t="shared" si="202"/>
        <v xml:space="preserve">D6191 </v>
      </c>
      <c r="B12990" s="231" t="s">
        <v>20286</v>
      </c>
      <c r="C12990" s="232"/>
      <c r="D12990" s="233" t="s">
        <v>1193</v>
      </c>
      <c r="E12990" s="233"/>
      <c r="F12990" s="234" t="s">
        <v>20287</v>
      </c>
      <c r="G12990" s="235">
        <v>0</v>
      </c>
      <c r="H12990" s="235">
        <v>0</v>
      </c>
      <c r="I12990" s="235">
        <v>0</v>
      </c>
      <c r="J12990" s="235">
        <v>0</v>
      </c>
      <c r="K12990" s="235">
        <v>0</v>
      </c>
      <c r="L12990" s="235">
        <v>0</v>
      </c>
      <c r="M12990" s="236" t="s">
        <v>991</v>
      </c>
    </row>
    <row r="12991" spans="1:13">
      <c r="A12991" s="106" t="str">
        <f t="shared" si="202"/>
        <v xml:space="preserve">D6192 </v>
      </c>
      <c r="B12991" s="231" t="s">
        <v>20288</v>
      </c>
      <c r="C12991" s="232"/>
      <c r="D12991" s="233" t="s">
        <v>1193</v>
      </c>
      <c r="E12991" s="233"/>
      <c r="F12991" s="234" t="s">
        <v>20289</v>
      </c>
      <c r="G12991" s="235">
        <v>0</v>
      </c>
      <c r="H12991" s="235">
        <v>0</v>
      </c>
      <c r="I12991" s="235">
        <v>0</v>
      </c>
      <c r="J12991" s="235">
        <v>0</v>
      </c>
      <c r="K12991" s="235">
        <v>0</v>
      </c>
      <c r="L12991" s="235">
        <v>0</v>
      </c>
      <c r="M12991" s="236" t="s">
        <v>991</v>
      </c>
    </row>
    <row r="12992" spans="1:13">
      <c r="A12992" s="106" t="str">
        <f t="shared" si="202"/>
        <v xml:space="preserve">D6194 </v>
      </c>
      <c r="B12992" s="231" t="s">
        <v>20290</v>
      </c>
      <c r="C12992" s="232"/>
      <c r="D12992" s="233" t="s">
        <v>1193</v>
      </c>
      <c r="E12992" s="233"/>
      <c r="F12992" s="234" t="s">
        <v>20291</v>
      </c>
      <c r="G12992" s="235">
        <v>0</v>
      </c>
      <c r="H12992" s="235">
        <v>0</v>
      </c>
      <c r="I12992" s="235">
        <v>0</v>
      </c>
      <c r="J12992" s="235">
        <v>0</v>
      </c>
      <c r="K12992" s="235">
        <v>0</v>
      </c>
      <c r="L12992" s="235">
        <v>0</v>
      </c>
      <c r="M12992" s="236" t="s">
        <v>991</v>
      </c>
    </row>
    <row r="12993" spans="1:13">
      <c r="A12993" s="106" t="str">
        <f t="shared" si="202"/>
        <v xml:space="preserve">D6195 </v>
      </c>
      <c r="B12993" s="231" t="s">
        <v>20292</v>
      </c>
      <c r="C12993" s="232"/>
      <c r="D12993" s="233" t="s">
        <v>1193</v>
      </c>
      <c r="E12993" s="233"/>
      <c r="F12993" s="234" t="s">
        <v>20293</v>
      </c>
      <c r="G12993" s="235">
        <v>0</v>
      </c>
      <c r="H12993" s="235">
        <v>0</v>
      </c>
      <c r="I12993" s="235">
        <v>0</v>
      </c>
      <c r="J12993" s="235">
        <v>0</v>
      </c>
      <c r="K12993" s="235">
        <v>0</v>
      </c>
      <c r="L12993" s="235">
        <v>0</v>
      </c>
      <c r="M12993" s="236" t="s">
        <v>991</v>
      </c>
    </row>
    <row r="12994" spans="1:13">
      <c r="A12994" s="106" t="str">
        <f t="shared" si="202"/>
        <v xml:space="preserve">D6197 </v>
      </c>
      <c r="B12994" s="231" t="s">
        <v>20294</v>
      </c>
      <c r="C12994" s="232"/>
      <c r="D12994" s="233" t="s">
        <v>1193</v>
      </c>
      <c r="E12994" s="233"/>
      <c r="F12994" s="234" t="s">
        <v>20295</v>
      </c>
      <c r="G12994" s="235">
        <v>0</v>
      </c>
      <c r="H12994" s="235">
        <v>0</v>
      </c>
      <c r="I12994" s="235">
        <v>0</v>
      </c>
      <c r="J12994" s="235">
        <v>0</v>
      </c>
      <c r="K12994" s="235">
        <v>0</v>
      </c>
      <c r="L12994" s="235">
        <v>0</v>
      </c>
      <c r="M12994" s="236" t="s">
        <v>991</v>
      </c>
    </row>
    <row r="12995" spans="1:13">
      <c r="A12995" s="106" t="str">
        <f t="shared" ref="A12995:A13058" si="203">B12995&amp;" "&amp;C12995</f>
        <v xml:space="preserve">D6198 </v>
      </c>
      <c r="B12995" s="231" t="s">
        <v>20296</v>
      </c>
      <c r="C12995" s="232"/>
      <c r="D12995" s="233" t="s">
        <v>1193</v>
      </c>
      <c r="E12995" s="233"/>
      <c r="F12995" s="234" t="s">
        <v>20297</v>
      </c>
      <c r="G12995" s="235">
        <v>0</v>
      </c>
      <c r="H12995" s="235">
        <v>0</v>
      </c>
      <c r="I12995" s="235">
        <v>0</v>
      </c>
      <c r="J12995" s="235">
        <v>0</v>
      </c>
      <c r="K12995" s="235">
        <v>0</v>
      </c>
      <c r="L12995" s="235">
        <v>0</v>
      </c>
      <c r="M12995" s="236" t="s">
        <v>991</v>
      </c>
    </row>
    <row r="12996" spans="1:13">
      <c r="A12996" s="106" t="str">
        <f t="shared" si="203"/>
        <v xml:space="preserve">D6199 </v>
      </c>
      <c r="B12996" s="231" t="s">
        <v>20298</v>
      </c>
      <c r="C12996" s="232"/>
      <c r="D12996" s="233" t="s">
        <v>1193</v>
      </c>
      <c r="E12996" s="233"/>
      <c r="F12996" s="234" t="s">
        <v>20299</v>
      </c>
      <c r="G12996" s="235">
        <v>0</v>
      </c>
      <c r="H12996" s="235">
        <v>0</v>
      </c>
      <c r="I12996" s="235">
        <v>0</v>
      </c>
      <c r="J12996" s="235">
        <v>0</v>
      </c>
      <c r="K12996" s="235">
        <v>0</v>
      </c>
      <c r="L12996" s="235">
        <v>0</v>
      </c>
      <c r="M12996" s="236" t="s">
        <v>991</v>
      </c>
    </row>
    <row r="12997" spans="1:13">
      <c r="A12997" s="106" t="str">
        <f t="shared" si="203"/>
        <v xml:space="preserve">D6205 </v>
      </c>
      <c r="B12997" s="231" t="s">
        <v>20300</v>
      </c>
      <c r="C12997" s="232"/>
      <c r="D12997" s="233" t="s">
        <v>1193</v>
      </c>
      <c r="E12997" s="233"/>
      <c r="F12997" s="234" t="s">
        <v>20301</v>
      </c>
      <c r="G12997" s="235">
        <v>0</v>
      </c>
      <c r="H12997" s="235">
        <v>0</v>
      </c>
      <c r="I12997" s="235">
        <v>0</v>
      </c>
      <c r="J12997" s="235">
        <v>0</v>
      </c>
      <c r="K12997" s="235">
        <v>0</v>
      </c>
      <c r="L12997" s="235">
        <v>0</v>
      </c>
      <c r="M12997" s="236" t="s">
        <v>991</v>
      </c>
    </row>
    <row r="12998" spans="1:13">
      <c r="A12998" s="106" t="str">
        <f t="shared" si="203"/>
        <v xml:space="preserve">D6210 </v>
      </c>
      <c r="B12998" s="231" t="s">
        <v>20302</v>
      </c>
      <c r="C12998" s="232"/>
      <c r="D12998" s="233" t="s">
        <v>1193</v>
      </c>
      <c r="E12998" s="233"/>
      <c r="F12998" s="234" t="s">
        <v>20303</v>
      </c>
      <c r="G12998" s="235">
        <v>0</v>
      </c>
      <c r="H12998" s="235">
        <v>0</v>
      </c>
      <c r="I12998" s="235">
        <v>0</v>
      </c>
      <c r="J12998" s="235">
        <v>0</v>
      </c>
      <c r="K12998" s="235">
        <v>0</v>
      </c>
      <c r="L12998" s="235">
        <v>0</v>
      </c>
      <c r="M12998" s="236" t="s">
        <v>991</v>
      </c>
    </row>
    <row r="12999" spans="1:13">
      <c r="A12999" s="106" t="str">
        <f t="shared" si="203"/>
        <v xml:space="preserve">D6211 </v>
      </c>
      <c r="B12999" s="231" t="s">
        <v>20304</v>
      </c>
      <c r="C12999" s="232"/>
      <c r="D12999" s="233" t="s">
        <v>1193</v>
      </c>
      <c r="E12999" s="233"/>
      <c r="F12999" s="234" t="s">
        <v>20305</v>
      </c>
      <c r="G12999" s="235">
        <v>0</v>
      </c>
      <c r="H12999" s="235">
        <v>0</v>
      </c>
      <c r="I12999" s="235">
        <v>0</v>
      </c>
      <c r="J12999" s="235">
        <v>0</v>
      </c>
      <c r="K12999" s="235">
        <v>0</v>
      </c>
      <c r="L12999" s="235">
        <v>0</v>
      </c>
      <c r="M12999" s="236" t="s">
        <v>991</v>
      </c>
    </row>
    <row r="13000" spans="1:13">
      <c r="A13000" s="106" t="str">
        <f t="shared" si="203"/>
        <v xml:space="preserve">D6212 </v>
      </c>
      <c r="B13000" s="231" t="s">
        <v>20306</v>
      </c>
      <c r="C13000" s="232"/>
      <c r="D13000" s="233" t="s">
        <v>1193</v>
      </c>
      <c r="E13000" s="233"/>
      <c r="F13000" s="234" t="s">
        <v>20307</v>
      </c>
      <c r="G13000" s="235">
        <v>0</v>
      </c>
      <c r="H13000" s="235">
        <v>0</v>
      </c>
      <c r="I13000" s="235">
        <v>0</v>
      </c>
      <c r="J13000" s="235">
        <v>0</v>
      </c>
      <c r="K13000" s="235">
        <v>0</v>
      </c>
      <c r="L13000" s="235">
        <v>0</v>
      </c>
      <c r="M13000" s="236" t="s">
        <v>991</v>
      </c>
    </row>
    <row r="13001" spans="1:13">
      <c r="A13001" s="106" t="str">
        <f t="shared" si="203"/>
        <v xml:space="preserve">D6214 </v>
      </c>
      <c r="B13001" s="231" t="s">
        <v>20308</v>
      </c>
      <c r="C13001" s="232"/>
      <c r="D13001" s="233" t="s">
        <v>1193</v>
      </c>
      <c r="E13001" s="233"/>
      <c r="F13001" s="234" t="s">
        <v>20309</v>
      </c>
      <c r="G13001" s="235">
        <v>0</v>
      </c>
      <c r="H13001" s="235">
        <v>0</v>
      </c>
      <c r="I13001" s="235">
        <v>0</v>
      </c>
      <c r="J13001" s="235">
        <v>0</v>
      </c>
      <c r="K13001" s="235">
        <v>0</v>
      </c>
      <c r="L13001" s="235">
        <v>0</v>
      </c>
      <c r="M13001" s="236" t="s">
        <v>991</v>
      </c>
    </row>
    <row r="13002" spans="1:13">
      <c r="A13002" s="106" t="str">
        <f t="shared" si="203"/>
        <v xml:space="preserve">D6240 </v>
      </c>
      <c r="B13002" s="231" t="s">
        <v>20310</v>
      </c>
      <c r="C13002" s="232"/>
      <c r="D13002" s="233" t="s">
        <v>1193</v>
      </c>
      <c r="E13002" s="233"/>
      <c r="F13002" s="234" t="s">
        <v>20311</v>
      </c>
      <c r="G13002" s="235">
        <v>0</v>
      </c>
      <c r="H13002" s="235">
        <v>0</v>
      </c>
      <c r="I13002" s="235">
        <v>0</v>
      </c>
      <c r="J13002" s="235">
        <v>0</v>
      </c>
      <c r="K13002" s="235">
        <v>0</v>
      </c>
      <c r="L13002" s="235">
        <v>0</v>
      </c>
      <c r="M13002" s="236" t="s">
        <v>991</v>
      </c>
    </row>
    <row r="13003" spans="1:13">
      <c r="A13003" s="106" t="str">
        <f t="shared" si="203"/>
        <v xml:space="preserve">D6241 </v>
      </c>
      <c r="B13003" s="231" t="s">
        <v>20312</v>
      </c>
      <c r="C13003" s="232"/>
      <c r="D13003" s="233" t="s">
        <v>1193</v>
      </c>
      <c r="E13003" s="233"/>
      <c r="F13003" s="234" t="s">
        <v>20313</v>
      </c>
      <c r="G13003" s="235">
        <v>0</v>
      </c>
      <c r="H13003" s="235">
        <v>0</v>
      </c>
      <c r="I13003" s="235">
        <v>0</v>
      </c>
      <c r="J13003" s="235">
        <v>0</v>
      </c>
      <c r="K13003" s="235">
        <v>0</v>
      </c>
      <c r="L13003" s="235">
        <v>0</v>
      </c>
      <c r="M13003" s="236" t="s">
        <v>991</v>
      </c>
    </row>
    <row r="13004" spans="1:13">
      <c r="A13004" s="106" t="str">
        <f t="shared" si="203"/>
        <v xml:space="preserve">D6242 </v>
      </c>
      <c r="B13004" s="231" t="s">
        <v>20314</v>
      </c>
      <c r="C13004" s="232"/>
      <c r="D13004" s="233" t="s">
        <v>1193</v>
      </c>
      <c r="E13004" s="233"/>
      <c r="F13004" s="234" t="s">
        <v>20315</v>
      </c>
      <c r="G13004" s="235">
        <v>0</v>
      </c>
      <c r="H13004" s="235">
        <v>0</v>
      </c>
      <c r="I13004" s="235">
        <v>0</v>
      </c>
      <c r="J13004" s="235">
        <v>0</v>
      </c>
      <c r="K13004" s="235">
        <v>0</v>
      </c>
      <c r="L13004" s="235">
        <v>0</v>
      </c>
      <c r="M13004" s="236" t="s">
        <v>991</v>
      </c>
    </row>
    <row r="13005" spans="1:13">
      <c r="A13005" s="106" t="str">
        <f t="shared" si="203"/>
        <v xml:space="preserve">D6243 </v>
      </c>
      <c r="B13005" s="231" t="s">
        <v>20316</v>
      </c>
      <c r="C13005" s="232"/>
      <c r="D13005" s="233" t="s">
        <v>1193</v>
      </c>
      <c r="E13005" s="233"/>
      <c r="F13005" s="234" t="s">
        <v>20317</v>
      </c>
      <c r="G13005" s="235">
        <v>0</v>
      </c>
      <c r="H13005" s="235">
        <v>0</v>
      </c>
      <c r="I13005" s="235">
        <v>0</v>
      </c>
      <c r="J13005" s="235">
        <v>0</v>
      </c>
      <c r="K13005" s="235">
        <v>0</v>
      </c>
      <c r="L13005" s="235">
        <v>0</v>
      </c>
      <c r="M13005" s="236" t="s">
        <v>991</v>
      </c>
    </row>
    <row r="13006" spans="1:13">
      <c r="A13006" s="106" t="str">
        <f t="shared" si="203"/>
        <v xml:space="preserve">D6245 </v>
      </c>
      <c r="B13006" s="231" t="s">
        <v>20318</v>
      </c>
      <c r="C13006" s="232"/>
      <c r="D13006" s="233" t="s">
        <v>1193</v>
      </c>
      <c r="E13006" s="233"/>
      <c r="F13006" s="234" t="s">
        <v>20319</v>
      </c>
      <c r="G13006" s="235">
        <v>0</v>
      </c>
      <c r="H13006" s="235">
        <v>0</v>
      </c>
      <c r="I13006" s="235">
        <v>0</v>
      </c>
      <c r="J13006" s="235">
        <v>0</v>
      </c>
      <c r="K13006" s="235">
        <v>0</v>
      </c>
      <c r="L13006" s="235">
        <v>0</v>
      </c>
      <c r="M13006" s="236" t="s">
        <v>991</v>
      </c>
    </row>
    <row r="13007" spans="1:13">
      <c r="A13007" s="106" t="str">
        <f t="shared" si="203"/>
        <v xml:space="preserve">D6250 </v>
      </c>
      <c r="B13007" s="231" t="s">
        <v>20320</v>
      </c>
      <c r="C13007" s="232"/>
      <c r="D13007" s="233" t="s">
        <v>1193</v>
      </c>
      <c r="E13007" s="233"/>
      <c r="F13007" s="234" t="s">
        <v>20321</v>
      </c>
      <c r="G13007" s="235">
        <v>0</v>
      </c>
      <c r="H13007" s="235">
        <v>0</v>
      </c>
      <c r="I13007" s="235">
        <v>0</v>
      </c>
      <c r="J13007" s="235">
        <v>0</v>
      </c>
      <c r="K13007" s="235">
        <v>0</v>
      </c>
      <c r="L13007" s="235">
        <v>0</v>
      </c>
      <c r="M13007" s="236" t="s">
        <v>991</v>
      </c>
    </row>
    <row r="13008" spans="1:13">
      <c r="A13008" s="106" t="str">
        <f t="shared" si="203"/>
        <v xml:space="preserve">D6251 </v>
      </c>
      <c r="B13008" s="231" t="s">
        <v>20322</v>
      </c>
      <c r="C13008" s="232"/>
      <c r="D13008" s="233" t="s">
        <v>1193</v>
      </c>
      <c r="E13008" s="233"/>
      <c r="F13008" s="234" t="s">
        <v>20323</v>
      </c>
      <c r="G13008" s="235">
        <v>0</v>
      </c>
      <c r="H13008" s="235">
        <v>0</v>
      </c>
      <c r="I13008" s="235">
        <v>0</v>
      </c>
      <c r="J13008" s="235">
        <v>0</v>
      </c>
      <c r="K13008" s="235">
        <v>0</v>
      </c>
      <c r="L13008" s="235">
        <v>0</v>
      </c>
      <c r="M13008" s="236" t="s">
        <v>991</v>
      </c>
    </row>
    <row r="13009" spans="1:13">
      <c r="A13009" s="106" t="str">
        <f t="shared" si="203"/>
        <v xml:space="preserve">D6252 </v>
      </c>
      <c r="B13009" s="231" t="s">
        <v>20324</v>
      </c>
      <c r="C13009" s="232"/>
      <c r="D13009" s="233" t="s">
        <v>1193</v>
      </c>
      <c r="E13009" s="233"/>
      <c r="F13009" s="234" t="s">
        <v>20325</v>
      </c>
      <c r="G13009" s="235">
        <v>0</v>
      </c>
      <c r="H13009" s="235">
        <v>0</v>
      </c>
      <c r="I13009" s="235">
        <v>0</v>
      </c>
      <c r="J13009" s="235">
        <v>0</v>
      </c>
      <c r="K13009" s="235">
        <v>0</v>
      </c>
      <c r="L13009" s="235">
        <v>0</v>
      </c>
      <c r="M13009" s="236" t="s">
        <v>991</v>
      </c>
    </row>
    <row r="13010" spans="1:13">
      <c r="A13010" s="106" t="str">
        <f t="shared" si="203"/>
        <v xml:space="preserve">D6253 </v>
      </c>
      <c r="B13010" s="231" t="s">
        <v>20326</v>
      </c>
      <c r="C13010" s="232"/>
      <c r="D13010" s="233" t="s">
        <v>1193</v>
      </c>
      <c r="E13010" s="233"/>
      <c r="F13010" s="234" t="s">
        <v>20327</v>
      </c>
      <c r="G13010" s="235">
        <v>0</v>
      </c>
      <c r="H13010" s="235">
        <v>0</v>
      </c>
      <c r="I13010" s="235">
        <v>0</v>
      </c>
      <c r="J13010" s="235">
        <v>0</v>
      </c>
      <c r="K13010" s="235">
        <v>0</v>
      </c>
      <c r="L13010" s="235">
        <v>0</v>
      </c>
      <c r="M13010" s="236" t="s">
        <v>991</v>
      </c>
    </row>
    <row r="13011" spans="1:13">
      <c r="A13011" s="106" t="str">
        <f t="shared" si="203"/>
        <v xml:space="preserve">D6545 </v>
      </c>
      <c r="B13011" s="231" t="s">
        <v>20328</v>
      </c>
      <c r="C13011" s="232"/>
      <c r="D13011" s="233" t="s">
        <v>1193</v>
      </c>
      <c r="E13011" s="233"/>
      <c r="F13011" s="234" t="s">
        <v>20329</v>
      </c>
      <c r="G13011" s="235">
        <v>0</v>
      </c>
      <c r="H13011" s="235">
        <v>0</v>
      </c>
      <c r="I13011" s="235">
        <v>0</v>
      </c>
      <c r="J13011" s="235">
        <v>0</v>
      </c>
      <c r="K13011" s="235">
        <v>0</v>
      </c>
      <c r="L13011" s="235">
        <v>0</v>
      </c>
      <c r="M13011" s="236" t="s">
        <v>991</v>
      </c>
    </row>
    <row r="13012" spans="1:13">
      <c r="A13012" s="106" t="str">
        <f t="shared" si="203"/>
        <v xml:space="preserve">D6548 </v>
      </c>
      <c r="B13012" s="231" t="s">
        <v>20330</v>
      </c>
      <c r="C13012" s="232"/>
      <c r="D13012" s="233" t="s">
        <v>1193</v>
      </c>
      <c r="E13012" s="233"/>
      <c r="F13012" s="234" t="s">
        <v>20331</v>
      </c>
      <c r="G13012" s="235">
        <v>0</v>
      </c>
      <c r="H13012" s="235">
        <v>0</v>
      </c>
      <c r="I13012" s="235">
        <v>0</v>
      </c>
      <c r="J13012" s="235">
        <v>0</v>
      </c>
      <c r="K13012" s="235">
        <v>0</v>
      </c>
      <c r="L13012" s="235">
        <v>0</v>
      </c>
      <c r="M13012" s="236" t="s">
        <v>991</v>
      </c>
    </row>
    <row r="13013" spans="1:13">
      <c r="A13013" s="106" t="str">
        <f t="shared" si="203"/>
        <v xml:space="preserve">D6549 </v>
      </c>
      <c r="B13013" s="231" t="s">
        <v>20332</v>
      </c>
      <c r="C13013" s="232"/>
      <c r="D13013" s="233" t="s">
        <v>1193</v>
      </c>
      <c r="E13013" s="233"/>
      <c r="F13013" s="234" t="s">
        <v>20333</v>
      </c>
      <c r="G13013" s="235">
        <v>0</v>
      </c>
      <c r="H13013" s="235">
        <v>0</v>
      </c>
      <c r="I13013" s="235">
        <v>0</v>
      </c>
      <c r="J13013" s="235">
        <v>0</v>
      </c>
      <c r="K13013" s="235">
        <v>0</v>
      </c>
      <c r="L13013" s="235">
        <v>0</v>
      </c>
      <c r="M13013" s="236" t="s">
        <v>991</v>
      </c>
    </row>
    <row r="13014" spans="1:13">
      <c r="A13014" s="106" t="str">
        <f t="shared" si="203"/>
        <v xml:space="preserve">D6600 </v>
      </c>
      <c r="B13014" s="231" t="s">
        <v>20334</v>
      </c>
      <c r="C13014" s="232"/>
      <c r="D13014" s="233" t="s">
        <v>1193</v>
      </c>
      <c r="E13014" s="233"/>
      <c r="F13014" s="234" t="s">
        <v>20335</v>
      </c>
      <c r="G13014" s="235">
        <v>0</v>
      </c>
      <c r="H13014" s="235">
        <v>0</v>
      </c>
      <c r="I13014" s="235">
        <v>0</v>
      </c>
      <c r="J13014" s="235">
        <v>0</v>
      </c>
      <c r="K13014" s="235">
        <v>0</v>
      </c>
      <c r="L13014" s="235">
        <v>0</v>
      </c>
      <c r="M13014" s="236" t="s">
        <v>991</v>
      </c>
    </row>
    <row r="13015" spans="1:13">
      <c r="A13015" s="106" t="str">
        <f t="shared" si="203"/>
        <v xml:space="preserve">D6601 </v>
      </c>
      <c r="B13015" s="231" t="s">
        <v>20336</v>
      </c>
      <c r="C13015" s="232"/>
      <c r="D13015" s="233" t="s">
        <v>1193</v>
      </c>
      <c r="E13015" s="233"/>
      <c r="F13015" s="234" t="s">
        <v>20337</v>
      </c>
      <c r="G13015" s="235">
        <v>0</v>
      </c>
      <c r="H13015" s="235">
        <v>0</v>
      </c>
      <c r="I13015" s="235">
        <v>0</v>
      </c>
      <c r="J13015" s="235">
        <v>0</v>
      </c>
      <c r="K13015" s="235">
        <v>0</v>
      </c>
      <c r="L13015" s="235">
        <v>0</v>
      </c>
      <c r="M13015" s="236" t="s">
        <v>991</v>
      </c>
    </row>
    <row r="13016" spans="1:13">
      <c r="A13016" s="106" t="str">
        <f t="shared" si="203"/>
        <v xml:space="preserve">D6602 </v>
      </c>
      <c r="B13016" s="231" t="s">
        <v>20338</v>
      </c>
      <c r="C13016" s="232"/>
      <c r="D13016" s="233" t="s">
        <v>1193</v>
      </c>
      <c r="E13016" s="233"/>
      <c r="F13016" s="234" t="s">
        <v>20339</v>
      </c>
      <c r="G13016" s="235">
        <v>0</v>
      </c>
      <c r="H13016" s="235">
        <v>0</v>
      </c>
      <c r="I13016" s="235">
        <v>0</v>
      </c>
      <c r="J13016" s="235">
        <v>0</v>
      </c>
      <c r="K13016" s="235">
        <v>0</v>
      </c>
      <c r="L13016" s="235">
        <v>0</v>
      </c>
      <c r="M13016" s="236" t="s">
        <v>991</v>
      </c>
    </row>
    <row r="13017" spans="1:13">
      <c r="A13017" s="106" t="str">
        <f t="shared" si="203"/>
        <v xml:space="preserve">D6603 </v>
      </c>
      <c r="B13017" s="231" t="s">
        <v>20340</v>
      </c>
      <c r="C13017" s="232"/>
      <c r="D13017" s="233" t="s">
        <v>1193</v>
      </c>
      <c r="E13017" s="233"/>
      <c r="F13017" s="234" t="s">
        <v>20341</v>
      </c>
      <c r="G13017" s="235">
        <v>0</v>
      </c>
      <c r="H13017" s="235">
        <v>0</v>
      </c>
      <c r="I13017" s="235">
        <v>0</v>
      </c>
      <c r="J13017" s="235">
        <v>0</v>
      </c>
      <c r="K13017" s="235">
        <v>0</v>
      </c>
      <c r="L13017" s="235">
        <v>0</v>
      </c>
      <c r="M13017" s="236" t="s">
        <v>991</v>
      </c>
    </row>
    <row r="13018" spans="1:13">
      <c r="A13018" s="106" t="str">
        <f t="shared" si="203"/>
        <v xml:space="preserve">D6604 </v>
      </c>
      <c r="B13018" s="231" t="s">
        <v>20342</v>
      </c>
      <c r="C13018" s="232"/>
      <c r="D13018" s="233" t="s">
        <v>1193</v>
      </c>
      <c r="E13018" s="233"/>
      <c r="F13018" s="234" t="s">
        <v>20343</v>
      </c>
      <c r="G13018" s="235">
        <v>0</v>
      </c>
      <c r="H13018" s="235">
        <v>0</v>
      </c>
      <c r="I13018" s="235">
        <v>0</v>
      </c>
      <c r="J13018" s="235">
        <v>0</v>
      </c>
      <c r="K13018" s="235">
        <v>0</v>
      </c>
      <c r="L13018" s="235">
        <v>0</v>
      </c>
      <c r="M13018" s="236" t="s">
        <v>991</v>
      </c>
    </row>
    <row r="13019" spans="1:13">
      <c r="A13019" s="106" t="str">
        <f t="shared" si="203"/>
        <v xml:space="preserve">D6605 </v>
      </c>
      <c r="B13019" s="231" t="s">
        <v>20344</v>
      </c>
      <c r="C13019" s="232"/>
      <c r="D13019" s="233" t="s">
        <v>1193</v>
      </c>
      <c r="E13019" s="233"/>
      <c r="F13019" s="234" t="s">
        <v>20345</v>
      </c>
      <c r="G13019" s="235">
        <v>0</v>
      </c>
      <c r="H13019" s="235">
        <v>0</v>
      </c>
      <c r="I13019" s="235">
        <v>0</v>
      </c>
      <c r="J13019" s="235">
        <v>0</v>
      </c>
      <c r="K13019" s="235">
        <v>0</v>
      </c>
      <c r="L13019" s="235">
        <v>0</v>
      </c>
      <c r="M13019" s="236" t="s">
        <v>991</v>
      </c>
    </row>
    <row r="13020" spans="1:13">
      <c r="A13020" s="106" t="str">
        <f t="shared" si="203"/>
        <v xml:space="preserve">D6606 </v>
      </c>
      <c r="B13020" s="231" t="s">
        <v>20346</v>
      </c>
      <c r="C13020" s="232"/>
      <c r="D13020" s="233" t="s">
        <v>1193</v>
      </c>
      <c r="E13020" s="233"/>
      <c r="F13020" s="234" t="s">
        <v>20347</v>
      </c>
      <c r="G13020" s="235">
        <v>0</v>
      </c>
      <c r="H13020" s="235">
        <v>0</v>
      </c>
      <c r="I13020" s="235">
        <v>0</v>
      </c>
      <c r="J13020" s="235">
        <v>0</v>
      </c>
      <c r="K13020" s="235">
        <v>0</v>
      </c>
      <c r="L13020" s="235">
        <v>0</v>
      </c>
      <c r="M13020" s="236" t="s">
        <v>991</v>
      </c>
    </row>
    <row r="13021" spans="1:13">
      <c r="A13021" s="106" t="str">
        <f t="shared" si="203"/>
        <v xml:space="preserve">D6607 </v>
      </c>
      <c r="B13021" s="231" t="s">
        <v>20348</v>
      </c>
      <c r="C13021" s="232"/>
      <c r="D13021" s="233" t="s">
        <v>1193</v>
      </c>
      <c r="E13021" s="233"/>
      <c r="F13021" s="234" t="s">
        <v>20349</v>
      </c>
      <c r="G13021" s="235">
        <v>0</v>
      </c>
      <c r="H13021" s="235">
        <v>0</v>
      </c>
      <c r="I13021" s="235">
        <v>0</v>
      </c>
      <c r="J13021" s="235">
        <v>0</v>
      </c>
      <c r="K13021" s="235">
        <v>0</v>
      </c>
      <c r="L13021" s="235">
        <v>0</v>
      </c>
      <c r="M13021" s="236" t="s">
        <v>991</v>
      </c>
    </row>
    <row r="13022" spans="1:13">
      <c r="A13022" s="106" t="str">
        <f t="shared" si="203"/>
        <v xml:space="preserve">D6608 </v>
      </c>
      <c r="B13022" s="231" t="s">
        <v>20350</v>
      </c>
      <c r="C13022" s="232"/>
      <c r="D13022" s="233" t="s">
        <v>1193</v>
      </c>
      <c r="E13022" s="233"/>
      <c r="F13022" s="234" t="s">
        <v>20351</v>
      </c>
      <c r="G13022" s="235">
        <v>0</v>
      </c>
      <c r="H13022" s="235">
        <v>0</v>
      </c>
      <c r="I13022" s="235">
        <v>0</v>
      </c>
      <c r="J13022" s="235">
        <v>0</v>
      </c>
      <c r="K13022" s="235">
        <v>0</v>
      </c>
      <c r="L13022" s="235">
        <v>0</v>
      </c>
      <c r="M13022" s="236" t="s">
        <v>991</v>
      </c>
    </row>
    <row r="13023" spans="1:13">
      <c r="A13023" s="106" t="str">
        <f t="shared" si="203"/>
        <v xml:space="preserve">D6609 </v>
      </c>
      <c r="B13023" s="231" t="s">
        <v>20352</v>
      </c>
      <c r="C13023" s="232"/>
      <c r="D13023" s="233" t="s">
        <v>1193</v>
      </c>
      <c r="E13023" s="233"/>
      <c r="F13023" s="234" t="s">
        <v>20353</v>
      </c>
      <c r="G13023" s="235">
        <v>0</v>
      </c>
      <c r="H13023" s="235">
        <v>0</v>
      </c>
      <c r="I13023" s="235">
        <v>0</v>
      </c>
      <c r="J13023" s="235">
        <v>0</v>
      </c>
      <c r="K13023" s="235">
        <v>0</v>
      </c>
      <c r="L13023" s="235">
        <v>0</v>
      </c>
      <c r="M13023" s="236" t="s">
        <v>991</v>
      </c>
    </row>
    <row r="13024" spans="1:13">
      <c r="A13024" s="106" t="str">
        <f t="shared" si="203"/>
        <v xml:space="preserve">D6610 </v>
      </c>
      <c r="B13024" s="231" t="s">
        <v>20354</v>
      </c>
      <c r="C13024" s="232"/>
      <c r="D13024" s="233" t="s">
        <v>1193</v>
      </c>
      <c r="E13024" s="233"/>
      <c r="F13024" s="234" t="s">
        <v>20355</v>
      </c>
      <c r="G13024" s="235">
        <v>0</v>
      </c>
      <c r="H13024" s="235">
        <v>0</v>
      </c>
      <c r="I13024" s="235">
        <v>0</v>
      </c>
      <c r="J13024" s="235">
        <v>0</v>
      </c>
      <c r="K13024" s="235">
        <v>0</v>
      </c>
      <c r="L13024" s="235">
        <v>0</v>
      </c>
      <c r="M13024" s="236" t="s">
        <v>991</v>
      </c>
    </row>
    <row r="13025" spans="1:13">
      <c r="A13025" s="106" t="str">
        <f t="shared" si="203"/>
        <v xml:space="preserve">D6611 </v>
      </c>
      <c r="B13025" s="231" t="s">
        <v>20356</v>
      </c>
      <c r="C13025" s="232"/>
      <c r="D13025" s="233" t="s">
        <v>1193</v>
      </c>
      <c r="E13025" s="233"/>
      <c r="F13025" s="234" t="s">
        <v>20357</v>
      </c>
      <c r="G13025" s="235">
        <v>0</v>
      </c>
      <c r="H13025" s="235">
        <v>0</v>
      </c>
      <c r="I13025" s="235">
        <v>0</v>
      </c>
      <c r="J13025" s="235">
        <v>0</v>
      </c>
      <c r="K13025" s="235">
        <v>0</v>
      </c>
      <c r="L13025" s="235">
        <v>0</v>
      </c>
      <c r="M13025" s="236" t="s">
        <v>991</v>
      </c>
    </row>
    <row r="13026" spans="1:13">
      <c r="A13026" s="106" t="str">
        <f t="shared" si="203"/>
        <v xml:space="preserve">D6612 </v>
      </c>
      <c r="B13026" s="231" t="s">
        <v>20358</v>
      </c>
      <c r="C13026" s="232"/>
      <c r="D13026" s="233" t="s">
        <v>1193</v>
      </c>
      <c r="E13026" s="233"/>
      <c r="F13026" s="234" t="s">
        <v>20359</v>
      </c>
      <c r="G13026" s="235">
        <v>0</v>
      </c>
      <c r="H13026" s="235">
        <v>0</v>
      </c>
      <c r="I13026" s="235">
        <v>0</v>
      </c>
      <c r="J13026" s="235">
        <v>0</v>
      </c>
      <c r="K13026" s="235">
        <v>0</v>
      </c>
      <c r="L13026" s="235">
        <v>0</v>
      </c>
      <c r="M13026" s="236" t="s">
        <v>991</v>
      </c>
    </row>
    <row r="13027" spans="1:13">
      <c r="A13027" s="106" t="str">
        <f t="shared" si="203"/>
        <v xml:space="preserve">D6613 </v>
      </c>
      <c r="B13027" s="231" t="s">
        <v>20360</v>
      </c>
      <c r="C13027" s="232"/>
      <c r="D13027" s="233" t="s">
        <v>1193</v>
      </c>
      <c r="E13027" s="233"/>
      <c r="F13027" s="234" t="s">
        <v>20361</v>
      </c>
      <c r="G13027" s="235">
        <v>0</v>
      </c>
      <c r="H13027" s="235">
        <v>0</v>
      </c>
      <c r="I13027" s="235">
        <v>0</v>
      </c>
      <c r="J13027" s="235">
        <v>0</v>
      </c>
      <c r="K13027" s="235">
        <v>0</v>
      </c>
      <c r="L13027" s="235">
        <v>0</v>
      </c>
      <c r="M13027" s="236" t="s">
        <v>991</v>
      </c>
    </row>
    <row r="13028" spans="1:13">
      <c r="A13028" s="106" t="str">
        <f t="shared" si="203"/>
        <v xml:space="preserve">D6614 </v>
      </c>
      <c r="B13028" s="231" t="s">
        <v>20362</v>
      </c>
      <c r="C13028" s="232"/>
      <c r="D13028" s="233" t="s">
        <v>1193</v>
      </c>
      <c r="E13028" s="233"/>
      <c r="F13028" s="234" t="s">
        <v>20363</v>
      </c>
      <c r="G13028" s="235">
        <v>0</v>
      </c>
      <c r="H13028" s="235">
        <v>0</v>
      </c>
      <c r="I13028" s="235">
        <v>0</v>
      </c>
      <c r="J13028" s="235">
        <v>0</v>
      </c>
      <c r="K13028" s="235">
        <v>0</v>
      </c>
      <c r="L13028" s="235">
        <v>0</v>
      </c>
      <c r="M13028" s="236" t="s">
        <v>991</v>
      </c>
    </row>
    <row r="13029" spans="1:13">
      <c r="A13029" s="106" t="str">
        <f t="shared" si="203"/>
        <v xml:space="preserve">D6615 </v>
      </c>
      <c r="B13029" s="231" t="s">
        <v>20364</v>
      </c>
      <c r="C13029" s="232"/>
      <c r="D13029" s="233" t="s">
        <v>1193</v>
      </c>
      <c r="E13029" s="233"/>
      <c r="F13029" s="234" t="s">
        <v>20365</v>
      </c>
      <c r="G13029" s="235">
        <v>0</v>
      </c>
      <c r="H13029" s="235">
        <v>0</v>
      </c>
      <c r="I13029" s="235">
        <v>0</v>
      </c>
      <c r="J13029" s="235">
        <v>0</v>
      </c>
      <c r="K13029" s="235">
        <v>0</v>
      </c>
      <c r="L13029" s="235">
        <v>0</v>
      </c>
      <c r="M13029" s="236" t="s">
        <v>991</v>
      </c>
    </row>
    <row r="13030" spans="1:13">
      <c r="A13030" s="106" t="str">
        <f t="shared" si="203"/>
        <v xml:space="preserve">D6624 </v>
      </c>
      <c r="B13030" s="231" t="s">
        <v>20366</v>
      </c>
      <c r="C13030" s="232"/>
      <c r="D13030" s="233" t="s">
        <v>1193</v>
      </c>
      <c r="E13030" s="233"/>
      <c r="F13030" s="234" t="s">
        <v>20367</v>
      </c>
      <c r="G13030" s="235">
        <v>0</v>
      </c>
      <c r="H13030" s="235">
        <v>0</v>
      </c>
      <c r="I13030" s="235">
        <v>0</v>
      </c>
      <c r="J13030" s="235">
        <v>0</v>
      </c>
      <c r="K13030" s="235">
        <v>0</v>
      </c>
      <c r="L13030" s="235">
        <v>0</v>
      </c>
      <c r="M13030" s="236" t="s">
        <v>991</v>
      </c>
    </row>
    <row r="13031" spans="1:13">
      <c r="A13031" s="106" t="str">
        <f t="shared" si="203"/>
        <v xml:space="preserve">D6634 </v>
      </c>
      <c r="B13031" s="231" t="s">
        <v>20368</v>
      </c>
      <c r="C13031" s="232"/>
      <c r="D13031" s="233" t="s">
        <v>1193</v>
      </c>
      <c r="E13031" s="233"/>
      <c r="F13031" s="234" t="s">
        <v>20369</v>
      </c>
      <c r="G13031" s="235">
        <v>0</v>
      </c>
      <c r="H13031" s="235">
        <v>0</v>
      </c>
      <c r="I13031" s="235">
        <v>0</v>
      </c>
      <c r="J13031" s="235">
        <v>0</v>
      </c>
      <c r="K13031" s="235">
        <v>0</v>
      </c>
      <c r="L13031" s="235">
        <v>0</v>
      </c>
      <c r="M13031" s="236" t="s">
        <v>991</v>
      </c>
    </row>
    <row r="13032" spans="1:13">
      <c r="A13032" s="106" t="str">
        <f t="shared" si="203"/>
        <v xml:space="preserve">D6710 </v>
      </c>
      <c r="B13032" s="231" t="s">
        <v>20370</v>
      </c>
      <c r="C13032" s="232"/>
      <c r="D13032" s="233" t="s">
        <v>1193</v>
      </c>
      <c r="E13032" s="233"/>
      <c r="F13032" s="234" t="s">
        <v>20371</v>
      </c>
      <c r="G13032" s="235">
        <v>0</v>
      </c>
      <c r="H13032" s="235">
        <v>0</v>
      </c>
      <c r="I13032" s="235">
        <v>0</v>
      </c>
      <c r="J13032" s="235">
        <v>0</v>
      </c>
      <c r="K13032" s="235">
        <v>0</v>
      </c>
      <c r="L13032" s="235">
        <v>0</v>
      </c>
      <c r="M13032" s="236" t="s">
        <v>991</v>
      </c>
    </row>
    <row r="13033" spans="1:13">
      <c r="A13033" s="106" t="str">
        <f t="shared" si="203"/>
        <v xml:space="preserve">D6720 </v>
      </c>
      <c r="B13033" s="231" t="s">
        <v>20372</v>
      </c>
      <c r="C13033" s="232"/>
      <c r="D13033" s="233" t="s">
        <v>1193</v>
      </c>
      <c r="E13033" s="233"/>
      <c r="F13033" s="234" t="s">
        <v>20373</v>
      </c>
      <c r="G13033" s="235">
        <v>0</v>
      </c>
      <c r="H13033" s="235">
        <v>0</v>
      </c>
      <c r="I13033" s="235">
        <v>0</v>
      </c>
      <c r="J13033" s="235">
        <v>0</v>
      </c>
      <c r="K13033" s="235">
        <v>0</v>
      </c>
      <c r="L13033" s="235">
        <v>0</v>
      </c>
      <c r="M13033" s="236" t="s">
        <v>991</v>
      </c>
    </row>
    <row r="13034" spans="1:13">
      <c r="A13034" s="106" t="str">
        <f t="shared" si="203"/>
        <v xml:space="preserve">D6721 </v>
      </c>
      <c r="B13034" s="231" t="s">
        <v>20374</v>
      </c>
      <c r="C13034" s="232"/>
      <c r="D13034" s="233" t="s">
        <v>1193</v>
      </c>
      <c r="E13034" s="233"/>
      <c r="F13034" s="234" t="s">
        <v>20375</v>
      </c>
      <c r="G13034" s="235">
        <v>0</v>
      </c>
      <c r="H13034" s="235">
        <v>0</v>
      </c>
      <c r="I13034" s="235">
        <v>0</v>
      </c>
      <c r="J13034" s="235">
        <v>0</v>
      </c>
      <c r="K13034" s="235">
        <v>0</v>
      </c>
      <c r="L13034" s="235">
        <v>0</v>
      </c>
      <c r="M13034" s="236" t="s">
        <v>991</v>
      </c>
    </row>
    <row r="13035" spans="1:13">
      <c r="A13035" s="106" t="str">
        <f t="shared" si="203"/>
        <v xml:space="preserve">D6722 </v>
      </c>
      <c r="B13035" s="231" t="s">
        <v>20376</v>
      </c>
      <c r="C13035" s="232"/>
      <c r="D13035" s="233" t="s">
        <v>1193</v>
      </c>
      <c r="E13035" s="233"/>
      <c r="F13035" s="234" t="s">
        <v>20377</v>
      </c>
      <c r="G13035" s="235">
        <v>0</v>
      </c>
      <c r="H13035" s="235">
        <v>0</v>
      </c>
      <c r="I13035" s="235">
        <v>0</v>
      </c>
      <c r="J13035" s="235">
        <v>0</v>
      </c>
      <c r="K13035" s="235">
        <v>0</v>
      </c>
      <c r="L13035" s="235">
        <v>0</v>
      </c>
      <c r="M13035" s="236" t="s">
        <v>991</v>
      </c>
    </row>
    <row r="13036" spans="1:13">
      <c r="A13036" s="106" t="str">
        <f t="shared" si="203"/>
        <v xml:space="preserve">D6740 </v>
      </c>
      <c r="B13036" s="231" t="s">
        <v>20378</v>
      </c>
      <c r="C13036" s="232"/>
      <c r="D13036" s="233" t="s">
        <v>1193</v>
      </c>
      <c r="E13036" s="233"/>
      <c r="F13036" s="234" t="s">
        <v>19679</v>
      </c>
      <c r="G13036" s="235">
        <v>0</v>
      </c>
      <c r="H13036" s="235">
        <v>0</v>
      </c>
      <c r="I13036" s="235">
        <v>0</v>
      </c>
      <c r="J13036" s="235">
        <v>0</v>
      </c>
      <c r="K13036" s="235">
        <v>0</v>
      </c>
      <c r="L13036" s="235">
        <v>0</v>
      </c>
      <c r="M13036" s="236" t="s">
        <v>991</v>
      </c>
    </row>
    <row r="13037" spans="1:13">
      <c r="A13037" s="106" t="str">
        <f t="shared" si="203"/>
        <v xml:space="preserve">D6750 </v>
      </c>
      <c r="B13037" s="231" t="s">
        <v>20379</v>
      </c>
      <c r="C13037" s="232"/>
      <c r="D13037" s="233" t="s">
        <v>1193</v>
      </c>
      <c r="E13037" s="233"/>
      <c r="F13037" s="234" t="s">
        <v>20380</v>
      </c>
      <c r="G13037" s="235">
        <v>0</v>
      </c>
      <c r="H13037" s="235">
        <v>0</v>
      </c>
      <c r="I13037" s="235">
        <v>0</v>
      </c>
      <c r="J13037" s="235">
        <v>0</v>
      </c>
      <c r="K13037" s="235">
        <v>0</v>
      </c>
      <c r="L13037" s="235">
        <v>0</v>
      </c>
      <c r="M13037" s="236" t="s">
        <v>991</v>
      </c>
    </row>
    <row r="13038" spans="1:13">
      <c r="A13038" s="106" t="str">
        <f t="shared" si="203"/>
        <v xml:space="preserve">D6751 </v>
      </c>
      <c r="B13038" s="231" t="s">
        <v>20381</v>
      </c>
      <c r="C13038" s="232"/>
      <c r="D13038" s="233" t="s">
        <v>1193</v>
      </c>
      <c r="E13038" s="233"/>
      <c r="F13038" s="234" t="s">
        <v>20382</v>
      </c>
      <c r="G13038" s="235">
        <v>0</v>
      </c>
      <c r="H13038" s="235">
        <v>0</v>
      </c>
      <c r="I13038" s="235">
        <v>0</v>
      </c>
      <c r="J13038" s="235">
        <v>0</v>
      </c>
      <c r="K13038" s="235">
        <v>0</v>
      </c>
      <c r="L13038" s="235">
        <v>0</v>
      </c>
      <c r="M13038" s="236" t="s">
        <v>991</v>
      </c>
    </row>
    <row r="13039" spans="1:13">
      <c r="A13039" s="106" t="str">
        <f t="shared" si="203"/>
        <v xml:space="preserve">D6752 </v>
      </c>
      <c r="B13039" s="231" t="s">
        <v>20383</v>
      </c>
      <c r="C13039" s="232"/>
      <c r="D13039" s="233" t="s">
        <v>1193</v>
      </c>
      <c r="E13039" s="233"/>
      <c r="F13039" s="234" t="s">
        <v>20384</v>
      </c>
      <c r="G13039" s="235">
        <v>0</v>
      </c>
      <c r="H13039" s="235">
        <v>0</v>
      </c>
      <c r="I13039" s="235">
        <v>0</v>
      </c>
      <c r="J13039" s="235">
        <v>0</v>
      </c>
      <c r="K13039" s="235">
        <v>0</v>
      </c>
      <c r="L13039" s="235">
        <v>0</v>
      </c>
      <c r="M13039" s="236" t="s">
        <v>991</v>
      </c>
    </row>
    <row r="13040" spans="1:13">
      <c r="A13040" s="106" t="str">
        <f t="shared" si="203"/>
        <v xml:space="preserve">D6753 </v>
      </c>
      <c r="B13040" s="231" t="s">
        <v>20385</v>
      </c>
      <c r="C13040" s="232"/>
      <c r="D13040" s="233" t="s">
        <v>1193</v>
      </c>
      <c r="E13040" s="233"/>
      <c r="F13040" s="234" t="s">
        <v>20386</v>
      </c>
      <c r="G13040" s="235">
        <v>0</v>
      </c>
      <c r="H13040" s="235">
        <v>0</v>
      </c>
      <c r="I13040" s="235">
        <v>0</v>
      </c>
      <c r="J13040" s="235">
        <v>0</v>
      </c>
      <c r="K13040" s="235">
        <v>0</v>
      </c>
      <c r="L13040" s="235">
        <v>0</v>
      </c>
      <c r="M13040" s="236" t="s">
        <v>991</v>
      </c>
    </row>
    <row r="13041" spans="1:13">
      <c r="A13041" s="106" t="str">
        <f t="shared" si="203"/>
        <v xml:space="preserve">D6780 </v>
      </c>
      <c r="B13041" s="231" t="s">
        <v>20387</v>
      </c>
      <c r="C13041" s="232"/>
      <c r="D13041" s="233" t="s">
        <v>1193</v>
      </c>
      <c r="E13041" s="233"/>
      <c r="F13041" s="234" t="s">
        <v>20388</v>
      </c>
      <c r="G13041" s="235">
        <v>0</v>
      </c>
      <c r="H13041" s="235">
        <v>0</v>
      </c>
      <c r="I13041" s="235">
        <v>0</v>
      </c>
      <c r="J13041" s="235">
        <v>0</v>
      </c>
      <c r="K13041" s="235">
        <v>0</v>
      </c>
      <c r="L13041" s="235">
        <v>0</v>
      </c>
      <c r="M13041" s="236" t="s">
        <v>991</v>
      </c>
    </row>
    <row r="13042" spans="1:13">
      <c r="A13042" s="106" t="str">
        <f t="shared" si="203"/>
        <v xml:space="preserve">D6781 </v>
      </c>
      <c r="B13042" s="231" t="s">
        <v>20389</v>
      </c>
      <c r="C13042" s="232"/>
      <c r="D13042" s="233" t="s">
        <v>1193</v>
      </c>
      <c r="E13042" s="233"/>
      <c r="F13042" s="234" t="s">
        <v>20390</v>
      </c>
      <c r="G13042" s="235">
        <v>0</v>
      </c>
      <c r="H13042" s="235">
        <v>0</v>
      </c>
      <c r="I13042" s="235">
        <v>0</v>
      </c>
      <c r="J13042" s="235">
        <v>0</v>
      </c>
      <c r="K13042" s="235">
        <v>0</v>
      </c>
      <c r="L13042" s="235">
        <v>0</v>
      </c>
      <c r="M13042" s="236" t="s">
        <v>991</v>
      </c>
    </row>
    <row r="13043" spans="1:13">
      <c r="A13043" s="106" t="str">
        <f t="shared" si="203"/>
        <v xml:space="preserve">D6782 </v>
      </c>
      <c r="B13043" s="231" t="s">
        <v>20391</v>
      </c>
      <c r="C13043" s="232"/>
      <c r="D13043" s="233" t="s">
        <v>1193</v>
      </c>
      <c r="E13043" s="233"/>
      <c r="F13043" s="234" t="s">
        <v>19693</v>
      </c>
      <c r="G13043" s="235">
        <v>0</v>
      </c>
      <c r="H13043" s="235">
        <v>0</v>
      </c>
      <c r="I13043" s="235">
        <v>0</v>
      </c>
      <c r="J13043" s="235">
        <v>0</v>
      </c>
      <c r="K13043" s="235">
        <v>0</v>
      </c>
      <c r="L13043" s="235">
        <v>0</v>
      </c>
      <c r="M13043" s="236" t="s">
        <v>991</v>
      </c>
    </row>
    <row r="13044" spans="1:13">
      <c r="A13044" s="106" t="str">
        <f t="shared" si="203"/>
        <v xml:space="preserve">D6783 </v>
      </c>
      <c r="B13044" s="231" t="s">
        <v>20392</v>
      </c>
      <c r="C13044" s="232"/>
      <c r="D13044" s="233" t="s">
        <v>1193</v>
      </c>
      <c r="E13044" s="233"/>
      <c r="F13044" s="234" t="s">
        <v>19695</v>
      </c>
      <c r="G13044" s="235">
        <v>0</v>
      </c>
      <c r="H13044" s="235">
        <v>0</v>
      </c>
      <c r="I13044" s="235">
        <v>0</v>
      </c>
      <c r="J13044" s="235">
        <v>0</v>
      </c>
      <c r="K13044" s="235">
        <v>0</v>
      </c>
      <c r="L13044" s="235">
        <v>0</v>
      </c>
      <c r="M13044" s="236" t="s">
        <v>991</v>
      </c>
    </row>
    <row r="13045" spans="1:13">
      <c r="A13045" s="106" t="str">
        <f t="shared" si="203"/>
        <v xml:space="preserve">D6784 </v>
      </c>
      <c r="B13045" s="231" t="s">
        <v>20393</v>
      </c>
      <c r="C13045" s="232"/>
      <c r="D13045" s="233" t="s">
        <v>1193</v>
      </c>
      <c r="E13045" s="233"/>
      <c r="F13045" s="234" t="s">
        <v>20394</v>
      </c>
      <c r="G13045" s="235">
        <v>0</v>
      </c>
      <c r="H13045" s="235">
        <v>0</v>
      </c>
      <c r="I13045" s="235">
        <v>0</v>
      </c>
      <c r="J13045" s="235">
        <v>0</v>
      </c>
      <c r="K13045" s="235">
        <v>0</v>
      </c>
      <c r="L13045" s="235">
        <v>0</v>
      </c>
      <c r="M13045" s="236" t="s">
        <v>991</v>
      </c>
    </row>
    <row r="13046" spans="1:13">
      <c r="A13046" s="106" t="str">
        <f t="shared" si="203"/>
        <v xml:space="preserve">D6790 </v>
      </c>
      <c r="B13046" s="231" t="s">
        <v>20395</v>
      </c>
      <c r="C13046" s="232"/>
      <c r="D13046" s="233" t="s">
        <v>1193</v>
      </c>
      <c r="E13046" s="233"/>
      <c r="F13046" s="234" t="s">
        <v>20396</v>
      </c>
      <c r="G13046" s="235">
        <v>0</v>
      </c>
      <c r="H13046" s="235">
        <v>0</v>
      </c>
      <c r="I13046" s="235">
        <v>0</v>
      </c>
      <c r="J13046" s="235">
        <v>0</v>
      </c>
      <c r="K13046" s="235">
        <v>0</v>
      </c>
      <c r="L13046" s="235">
        <v>0</v>
      </c>
      <c r="M13046" s="236" t="s">
        <v>991</v>
      </c>
    </row>
    <row r="13047" spans="1:13">
      <c r="A13047" s="106" t="str">
        <f t="shared" si="203"/>
        <v xml:space="preserve">D6791 </v>
      </c>
      <c r="B13047" s="231" t="s">
        <v>20397</v>
      </c>
      <c r="C13047" s="232"/>
      <c r="D13047" s="233" t="s">
        <v>1193</v>
      </c>
      <c r="E13047" s="233"/>
      <c r="F13047" s="234" t="s">
        <v>20398</v>
      </c>
      <c r="G13047" s="235">
        <v>0</v>
      </c>
      <c r="H13047" s="235">
        <v>0</v>
      </c>
      <c r="I13047" s="235">
        <v>0</v>
      </c>
      <c r="J13047" s="235">
        <v>0</v>
      </c>
      <c r="K13047" s="235">
        <v>0</v>
      </c>
      <c r="L13047" s="235">
        <v>0</v>
      </c>
      <c r="M13047" s="236" t="s">
        <v>991</v>
      </c>
    </row>
    <row r="13048" spans="1:13">
      <c r="A13048" s="106" t="str">
        <f t="shared" si="203"/>
        <v xml:space="preserve">D6792 </v>
      </c>
      <c r="B13048" s="231" t="s">
        <v>20399</v>
      </c>
      <c r="C13048" s="232"/>
      <c r="D13048" s="233" t="s">
        <v>1193</v>
      </c>
      <c r="E13048" s="233"/>
      <c r="F13048" s="234" t="s">
        <v>20400</v>
      </c>
      <c r="G13048" s="235">
        <v>0</v>
      </c>
      <c r="H13048" s="235">
        <v>0</v>
      </c>
      <c r="I13048" s="235">
        <v>0</v>
      </c>
      <c r="J13048" s="235">
        <v>0</v>
      </c>
      <c r="K13048" s="235">
        <v>0</v>
      </c>
      <c r="L13048" s="235">
        <v>0</v>
      </c>
      <c r="M13048" s="236" t="s">
        <v>991</v>
      </c>
    </row>
    <row r="13049" spans="1:13">
      <c r="A13049" s="106" t="str">
        <f t="shared" si="203"/>
        <v xml:space="preserve">D6793 </v>
      </c>
      <c r="B13049" s="231" t="s">
        <v>20401</v>
      </c>
      <c r="C13049" s="232"/>
      <c r="D13049" s="233" t="s">
        <v>1193</v>
      </c>
      <c r="E13049" s="233"/>
      <c r="F13049" s="234" t="s">
        <v>20402</v>
      </c>
      <c r="G13049" s="235">
        <v>0</v>
      </c>
      <c r="H13049" s="235">
        <v>0</v>
      </c>
      <c r="I13049" s="235">
        <v>0</v>
      </c>
      <c r="J13049" s="235">
        <v>0</v>
      </c>
      <c r="K13049" s="235">
        <v>0</v>
      </c>
      <c r="L13049" s="235">
        <v>0</v>
      </c>
      <c r="M13049" s="236" t="s">
        <v>991</v>
      </c>
    </row>
    <row r="13050" spans="1:13">
      <c r="A13050" s="106" t="str">
        <f t="shared" si="203"/>
        <v xml:space="preserve">D6794 </v>
      </c>
      <c r="B13050" s="231" t="s">
        <v>20403</v>
      </c>
      <c r="C13050" s="232"/>
      <c r="D13050" s="233" t="s">
        <v>1193</v>
      </c>
      <c r="E13050" s="233"/>
      <c r="F13050" s="234" t="s">
        <v>20404</v>
      </c>
      <c r="G13050" s="235">
        <v>0</v>
      </c>
      <c r="H13050" s="235">
        <v>0</v>
      </c>
      <c r="I13050" s="235">
        <v>0</v>
      </c>
      <c r="J13050" s="235">
        <v>0</v>
      </c>
      <c r="K13050" s="235">
        <v>0</v>
      </c>
      <c r="L13050" s="235">
        <v>0</v>
      </c>
      <c r="M13050" s="236" t="s">
        <v>991</v>
      </c>
    </row>
    <row r="13051" spans="1:13">
      <c r="A13051" s="106" t="str">
        <f t="shared" si="203"/>
        <v xml:space="preserve">D6920 </v>
      </c>
      <c r="B13051" s="231" t="s">
        <v>20405</v>
      </c>
      <c r="C13051" s="232"/>
      <c r="D13051" s="233" t="s">
        <v>1193</v>
      </c>
      <c r="E13051" s="233"/>
      <c r="F13051" s="234" t="s">
        <v>20406</v>
      </c>
      <c r="G13051" s="235">
        <v>0</v>
      </c>
      <c r="H13051" s="235">
        <v>0</v>
      </c>
      <c r="I13051" s="235">
        <v>0</v>
      </c>
      <c r="J13051" s="235">
        <v>0</v>
      </c>
      <c r="K13051" s="235">
        <v>0</v>
      </c>
      <c r="L13051" s="235">
        <v>0</v>
      </c>
      <c r="M13051" s="236" t="s">
        <v>991</v>
      </c>
    </row>
    <row r="13052" spans="1:13">
      <c r="A13052" s="106" t="str">
        <f t="shared" si="203"/>
        <v xml:space="preserve">D6930 </v>
      </c>
      <c r="B13052" s="231" t="s">
        <v>20407</v>
      </c>
      <c r="C13052" s="232"/>
      <c r="D13052" s="233" t="s">
        <v>1193</v>
      </c>
      <c r="E13052" s="233"/>
      <c r="F13052" s="234" t="s">
        <v>20408</v>
      </c>
      <c r="G13052" s="235">
        <v>0</v>
      </c>
      <c r="H13052" s="235">
        <v>0</v>
      </c>
      <c r="I13052" s="235">
        <v>0</v>
      </c>
      <c r="J13052" s="235">
        <v>0</v>
      </c>
      <c r="K13052" s="235">
        <v>0</v>
      </c>
      <c r="L13052" s="235">
        <v>0</v>
      </c>
      <c r="M13052" s="236" t="s">
        <v>991</v>
      </c>
    </row>
    <row r="13053" spans="1:13">
      <c r="A13053" s="106" t="str">
        <f t="shared" si="203"/>
        <v xml:space="preserve">D6940 </v>
      </c>
      <c r="B13053" s="231" t="s">
        <v>20409</v>
      </c>
      <c r="C13053" s="232"/>
      <c r="D13053" s="233" t="s">
        <v>1193</v>
      </c>
      <c r="E13053" s="233"/>
      <c r="F13053" s="234" t="s">
        <v>20410</v>
      </c>
      <c r="G13053" s="235">
        <v>0</v>
      </c>
      <c r="H13053" s="235">
        <v>0</v>
      </c>
      <c r="I13053" s="235">
        <v>0</v>
      </c>
      <c r="J13053" s="235">
        <v>0</v>
      </c>
      <c r="K13053" s="235">
        <v>0</v>
      </c>
      <c r="L13053" s="235">
        <v>0</v>
      </c>
      <c r="M13053" s="236" t="s">
        <v>991</v>
      </c>
    </row>
    <row r="13054" spans="1:13">
      <c r="A13054" s="106" t="str">
        <f t="shared" si="203"/>
        <v xml:space="preserve">D6950 </v>
      </c>
      <c r="B13054" s="231" t="s">
        <v>20411</v>
      </c>
      <c r="C13054" s="232"/>
      <c r="D13054" s="233" t="s">
        <v>1193</v>
      </c>
      <c r="E13054" s="233"/>
      <c r="F13054" s="234" t="s">
        <v>20053</v>
      </c>
      <c r="G13054" s="235">
        <v>0</v>
      </c>
      <c r="H13054" s="235">
        <v>0</v>
      </c>
      <c r="I13054" s="235">
        <v>0</v>
      </c>
      <c r="J13054" s="235">
        <v>0</v>
      </c>
      <c r="K13054" s="235">
        <v>0</v>
      </c>
      <c r="L13054" s="235">
        <v>0</v>
      </c>
      <c r="M13054" s="236" t="s">
        <v>991</v>
      </c>
    </row>
    <row r="13055" spans="1:13">
      <c r="A13055" s="106" t="str">
        <f t="shared" si="203"/>
        <v xml:space="preserve">D6980 </v>
      </c>
      <c r="B13055" s="231" t="s">
        <v>20412</v>
      </c>
      <c r="C13055" s="232"/>
      <c r="D13055" s="233" t="s">
        <v>1193</v>
      </c>
      <c r="E13055" s="233"/>
      <c r="F13055" s="234" t="s">
        <v>20413</v>
      </c>
      <c r="G13055" s="235">
        <v>0</v>
      </c>
      <c r="H13055" s="235">
        <v>0</v>
      </c>
      <c r="I13055" s="235">
        <v>0</v>
      </c>
      <c r="J13055" s="235">
        <v>0</v>
      </c>
      <c r="K13055" s="235">
        <v>0</v>
      </c>
      <c r="L13055" s="235">
        <v>0</v>
      </c>
      <c r="M13055" s="236" t="s">
        <v>991</v>
      </c>
    </row>
    <row r="13056" spans="1:13">
      <c r="A13056" s="106" t="str">
        <f t="shared" si="203"/>
        <v xml:space="preserve">D6985 </v>
      </c>
      <c r="B13056" s="231" t="s">
        <v>20414</v>
      </c>
      <c r="C13056" s="232"/>
      <c r="D13056" s="233" t="s">
        <v>1193</v>
      </c>
      <c r="E13056" s="233"/>
      <c r="F13056" s="234" t="s">
        <v>20415</v>
      </c>
      <c r="G13056" s="235">
        <v>0</v>
      </c>
      <c r="H13056" s="235">
        <v>0</v>
      </c>
      <c r="I13056" s="235">
        <v>0</v>
      </c>
      <c r="J13056" s="235">
        <v>0</v>
      </c>
      <c r="K13056" s="235">
        <v>0</v>
      </c>
      <c r="L13056" s="235">
        <v>0</v>
      </c>
      <c r="M13056" s="236" t="s">
        <v>991</v>
      </c>
    </row>
    <row r="13057" spans="1:13">
      <c r="A13057" s="106" t="str">
        <f t="shared" si="203"/>
        <v xml:space="preserve">D6999 </v>
      </c>
      <c r="B13057" s="231" t="s">
        <v>20416</v>
      </c>
      <c r="C13057" s="232"/>
      <c r="D13057" s="233" t="s">
        <v>1193</v>
      </c>
      <c r="E13057" s="233"/>
      <c r="F13057" s="234" t="s">
        <v>20417</v>
      </c>
      <c r="G13057" s="235">
        <v>0</v>
      </c>
      <c r="H13057" s="235">
        <v>0</v>
      </c>
      <c r="I13057" s="235">
        <v>0</v>
      </c>
      <c r="J13057" s="235">
        <v>0</v>
      </c>
      <c r="K13057" s="235">
        <v>0</v>
      </c>
      <c r="L13057" s="235">
        <v>0</v>
      </c>
      <c r="M13057" s="236" t="s">
        <v>991</v>
      </c>
    </row>
    <row r="13058" spans="1:13">
      <c r="A13058" s="106" t="str">
        <f t="shared" si="203"/>
        <v xml:space="preserve">D7111 </v>
      </c>
      <c r="B13058" s="231" t="s">
        <v>20418</v>
      </c>
      <c r="C13058" s="232"/>
      <c r="D13058" s="233" t="s">
        <v>1193</v>
      </c>
      <c r="E13058" s="233"/>
      <c r="F13058" s="234" t="s">
        <v>20419</v>
      </c>
      <c r="G13058" s="235">
        <v>0</v>
      </c>
      <c r="H13058" s="235">
        <v>0</v>
      </c>
      <c r="I13058" s="235">
        <v>0</v>
      </c>
      <c r="J13058" s="235">
        <v>0</v>
      </c>
      <c r="K13058" s="235">
        <v>0</v>
      </c>
      <c r="L13058" s="235">
        <v>0</v>
      </c>
      <c r="M13058" s="236" t="s">
        <v>991</v>
      </c>
    </row>
    <row r="13059" spans="1:13">
      <c r="A13059" s="106" t="str">
        <f t="shared" ref="A13059:A13122" si="204">B13059&amp;" "&amp;C13059</f>
        <v xml:space="preserve">D7140 </v>
      </c>
      <c r="B13059" s="231" t="s">
        <v>20420</v>
      </c>
      <c r="C13059" s="232"/>
      <c r="D13059" s="233" t="s">
        <v>1193</v>
      </c>
      <c r="E13059" s="233"/>
      <c r="F13059" s="234" t="s">
        <v>20421</v>
      </c>
      <c r="G13059" s="235">
        <v>0</v>
      </c>
      <c r="H13059" s="235">
        <v>0</v>
      </c>
      <c r="I13059" s="235">
        <v>0</v>
      </c>
      <c r="J13059" s="235">
        <v>0</v>
      </c>
      <c r="K13059" s="235">
        <v>0</v>
      </c>
      <c r="L13059" s="235">
        <v>0</v>
      </c>
      <c r="M13059" s="236" t="s">
        <v>991</v>
      </c>
    </row>
    <row r="13060" spans="1:13">
      <c r="A13060" s="106" t="str">
        <f t="shared" si="204"/>
        <v xml:space="preserve">D7210 </v>
      </c>
      <c r="B13060" s="231" t="s">
        <v>20422</v>
      </c>
      <c r="C13060" s="232"/>
      <c r="D13060" s="233" t="s">
        <v>1193</v>
      </c>
      <c r="E13060" s="233"/>
      <c r="F13060" s="234" t="s">
        <v>20423</v>
      </c>
      <c r="G13060" s="235">
        <v>0</v>
      </c>
      <c r="H13060" s="235">
        <v>0</v>
      </c>
      <c r="I13060" s="235">
        <v>0</v>
      </c>
      <c r="J13060" s="235">
        <v>0</v>
      </c>
      <c r="K13060" s="235">
        <v>0</v>
      </c>
      <c r="L13060" s="235">
        <v>0</v>
      </c>
      <c r="M13060" s="236" t="s">
        <v>991</v>
      </c>
    </row>
    <row r="13061" spans="1:13">
      <c r="A13061" s="106" t="str">
        <f t="shared" si="204"/>
        <v xml:space="preserve">D7220 </v>
      </c>
      <c r="B13061" s="231" t="s">
        <v>20424</v>
      </c>
      <c r="C13061" s="232"/>
      <c r="D13061" s="233" t="s">
        <v>1193</v>
      </c>
      <c r="E13061" s="233"/>
      <c r="F13061" s="234" t="s">
        <v>20425</v>
      </c>
      <c r="G13061" s="235">
        <v>0</v>
      </c>
      <c r="H13061" s="235">
        <v>0</v>
      </c>
      <c r="I13061" s="235">
        <v>0</v>
      </c>
      <c r="J13061" s="235">
        <v>0</v>
      </c>
      <c r="K13061" s="235">
        <v>0</v>
      </c>
      <c r="L13061" s="235">
        <v>0</v>
      </c>
      <c r="M13061" s="236" t="s">
        <v>991</v>
      </c>
    </row>
    <row r="13062" spans="1:13">
      <c r="A13062" s="106" t="str">
        <f t="shared" si="204"/>
        <v xml:space="preserve">D7230 </v>
      </c>
      <c r="B13062" s="231" t="s">
        <v>20426</v>
      </c>
      <c r="C13062" s="232"/>
      <c r="D13062" s="233" t="s">
        <v>1193</v>
      </c>
      <c r="E13062" s="233"/>
      <c r="F13062" s="234" t="s">
        <v>20427</v>
      </c>
      <c r="G13062" s="235">
        <v>0</v>
      </c>
      <c r="H13062" s="235">
        <v>0</v>
      </c>
      <c r="I13062" s="235">
        <v>0</v>
      </c>
      <c r="J13062" s="235">
        <v>0</v>
      </c>
      <c r="K13062" s="235">
        <v>0</v>
      </c>
      <c r="L13062" s="235">
        <v>0</v>
      </c>
      <c r="M13062" s="236" t="s">
        <v>991</v>
      </c>
    </row>
    <row r="13063" spans="1:13">
      <c r="A13063" s="106" t="str">
        <f t="shared" si="204"/>
        <v xml:space="preserve">D7240 </v>
      </c>
      <c r="B13063" s="231" t="s">
        <v>20428</v>
      </c>
      <c r="C13063" s="232"/>
      <c r="D13063" s="233" t="s">
        <v>1193</v>
      </c>
      <c r="E13063" s="233"/>
      <c r="F13063" s="234" t="s">
        <v>20429</v>
      </c>
      <c r="G13063" s="235">
        <v>0</v>
      </c>
      <c r="H13063" s="235">
        <v>0</v>
      </c>
      <c r="I13063" s="235">
        <v>0</v>
      </c>
      <c r="J13063" s="235">
        <v>0</v>
      </c>
      <c r="K13063" s="235">
        <v>0</v>
      </c>
      <c r="L13063" s="235">
        <v>0</v>
      </c>
      <c r="M13063" s="236" t="s">
        <v>991</v>
      </c>
    </row>
    <row r="13064" spans="1:13">
      <c r="A13064" s="106" t="str">
        <f t="shared" si="204"/>
        <v xml:space="preserve">D7241 </v>
      </c>
      <c r="B13064" s="231" t="s">
        <v>20430</v>
      </c>
      <c r="C13064" s="232"/>
      <c r="D13064" s="233" t="s">
        <v>1193</v>
      </c>
      <c r="E13064" s="233"/>
      <c r="F13064" s="234" t="s">
        <v>20431</v>
      </c>
      <c r="G13064" s="235">
        <v>0</v>
      </c>
      <c r="H13064" s="235">
        <v>0</v>
      </c>
      <c r="I13064" s="235">
        <v>0</v>
      </c>
      <c r="J13064" s="235">
        <v>0</v>
      </c>
      <c r="K13064" s="235">
        <v>0</v>
      </c>
      <c r="L13064" s="235">
        <v>0</v>
      </c>
      <c r="M13064" s="236" t="s">
        <v>991</v>
      </c>
    </row>
    <row r="13065" spans="1:13">
      <c r="A13065" s="106" t="str">
        <f t="shared" si="204"/>
        <v xml:space="preserve">D7250 </v>
      </c>
      <c r="B13065" s="231" t="s">
        <v>20432</v>
      </c>
      <c r="C13065" s="232"/>
      <c r="D13065" s="233" t="s">
        <v>1193</v>
      </c>
      <c r="E13065" s="233"/>
      <c r="F13065" s="234" t="s">
        <v>20433</v>
      </c>
      <c r="G13065" s="235">
        <v>0</v>
      </c>
      <c r="H13065" s="235">
        <v>0</v>
      </c>
      <c r="I13065" s="235">
        <v>0</v>
      </c>
      <c r="J13065" s="235">
        <v>0</v>
      </c>
      <c r="K13065" s="235">
        <v>0</v>
      </c>
      <c r="L13065" s="235">
        <v>0</v>
      </c>
      <c r="M13065" s="236" t="s">
        <v>991</v>
      </c>
    </row>
    <row r="13066" spans="1:13">
      <c r="A13066" s="106" t="str">
        <f t="shared" si="204"/>
        <v xml:space="preserve">D7251 </v>
      </c>
      <c r="B13066" s="231" t="s">
        <v>20434</v>
      </c>
      <c r="C13066" s="232"/>
      <c r="D13066" s="233" t="s">
        <v>1193</v>
      </c>
      <c r="E13066" s="233"/>
      <c r="F13066" s="234" t="s">
        <v>20435</v>
      </c>
      <c r="G13066" s="235">
        <v>0</v>
      </c>
      <c r="H13066" s="235">
        <v>0</v>
      </c>
      <c r="I13066" s="235">
        <v>0</v>
      </c>
      <c r="J13066" s="235">
        <v>0</v>
      </c>
      <c r="K13066" s="235">
        <v>0</v>
      </c>
      <c r="L13066" s="235">
        <v>0</v>
      </c>
      <c r="M13066" s="236" t="s">
        <v>991</v>
      </c>
    </row>
    <row r="13067" spans="1:13">
      <c r="A13067" s="106" t="str">
        <f t="shared" si="204"/>
        <v xml:space="preserve">D7260 </v>
      </c>
      <c r="B13067" s="231" t="s">
        <v>20436</v>
      </c>
      <c r="C13067" s="232"/>
      <c r="D13067" s="233" t="s">
        <v>1193</v>
      </c>
      <c r="E13067" s="233"/>
      <c r="F13067" s="234" t="s">
        <v>20437</v>
      </c>
      <c r="G13067" s="235">
        <v>0</v>
      </c>
      <c r="H13067" s="235">
        <v>0</v>
      </c>
      <c r="I13067" s="235">
        <v>0</v>
      </c>
      <c r="J13067" s="235">
        <v>0</v>
      </c>
      <c r="K13067" s="235">
        <v>0</v>
      </c>
      <c r="L13067" s="235">
        <v>0</v>
      </c>
      <c r="M13067" s="236" t="s">
        <v>991</v>
      </c>
    </row>
    <row r="13068" spans="1:13">
      <c r="A13068" s="106" t="str">
        <f t="shared" si="204"/>
        <v xml:space="preserve">D7261 </v>
      </c>
      <c r="B13068" s="231" t="s">
        <v>20438</v>
      </c>
      <c r="C13068" s="232"/>
      <c r="D13068" s="233" t="s">
        <v>1193</v>
      </c>
      <c r="E13068" s="233"/>
      <c r="F13068" s="234" t="s">
        <v>20439</v>
      </c>
      <c r="G13068" s="235">
        <v>0</v>
      </c>
      <c r="H13068" s="235">
        <v>0</v>
      </c>
      <c r="I13068" s="235">
        <v>0</v>
      </c>
      <c r="J13068" s="235">
        <v>0</v>
      </c>
      <c r="K13068" s="235">
        <v>0</v>
      </c>
      <c r="L13068" s="235">
        <v>0</v>
      </c>
      <c r="M13068" s="236" t="s">
        <v>991</v>
      </c>
    </row>
    <row r="13069" spans="1:13">
      <c r="A13069" s="106" t="str">
        <f t="shared" si="204"/>
        <v xml:space="preserve">D7270 </v>
      </c>
      <c r="B13069" s="231" t="s">
        <v>20440</v>
      </c>
      <c r="C13069" s="232"/>
      <c r="D13069" s="233" t="s">
        <v>1193</v>
      </c>
      <c r="E13069" s="233"/>
      <c r="F13069" s="234" t="s">
        <v>20441</v>
      </c>
      <c r="G13069" s="235">
        <v>0</v>
      </c>
      <c r="H13069" s="235">
        <v>0</v>
      </c>
      <c r="I13069" s="235">
        <v>0</v>
      </c>
      <c r="J13069" s="235">
        <v>0</v>
      </c>
      <c r="K13069" s="235">
        <v>0</v>
      </c>
      <c r="L13069" s="235">
        <v>0</v>
      </c>
      <c r="M13069" s="236" t="s">
        <v>991</v>
      </c>
    </row>
    <row r="13070" spans="1:13">
      <c r="A13070" s="106" t="str">
        <f t="shared" si="204"/>
        <v xml:space="preserve">D7272 </v>
      </c>
      <c r="B13070" s="231" t="s">
        <v>20442</v>
      </c>
      <c r="C13070" s="232"/>
      <c r="D13070" s="233" t="s">
        <v>1193</v>
      </c>
      <c r="E13070" s="233"/>
      <c r="F13070" s="234" t="s">
        <v>20443</v>
      </c>
      <c r="G13070" s="235">
        <v>0</v>
      </c>
      <c r="H13070" s="235">
        <v>0</v>
      </c>
      <c r="I13070" s="235">
        <v>0</v>
      </c>
      <c r="J13070" s="235">
        <v>0</v>
      </c>
      <c r="K13070" s="235">
        <v>0</v>
      </c>
      <c r="L13070" s="235">
        <v>0</v>
      </c>
      <c r="M13070" s="236" t="s">
        <v>991</v>
      </c>
    </row>
    <row r="13071" spans="1:13">
      <c r="A13071" s="106" t="str">
        <f t="shared" si="204"/>
        <v xml:space="preserve">D7280 </v>
      </c>
      <c r="B13071" s="231" t="s">
        <v>20444</v>
      </c>
      <c r="C13071" s="232"/>
      <c r="D13071" s="233" t="s">
        <v>1193</v>
      </c>
      <c r="E13071" s="233"/>
      <c r="F13071" s="234" t="s">
        <v>20445</v>
      </c>
      <c r="G13071" s="235">
        <v>0</v>
      </c>
      <c r="H13071" s="235">
        <v>0</v>
      </c>
      <c r="I13071" s="235">
        <v>0</v>
      </c>
      <c r="J13071" s="235">
        <v>0</v>
      </c>
      <c r="K13071" s="235">
        <v>0</v>
      </c>
      <c r="L13071" s="235">
        <v>0</v>
      </c>
      <c r="M13071" s="236" t="s">
        <v>991</v>
      </c>
    </row>
    <row r="13072" spans="1:13">
      <c r="A13072" s="106" t="str">
        <f t="shared" si="204"/>
        <v xml:space="preserve">D7282 </v>
      </c>
      <c r="B13072" s="231" t="s">
        <v>20446</v>
      </c>
      <c r="C13072" s="232"/>
      <c r="D13072" s="233" t="s">
        <v>1193</v>
      </c>
      <c r="E13072" s="233"/>
      <c r="F13072" s="234" t="s">
        <v>20447</v>
      </c>
      <c r="G13072" s="235">
        <v>0</v>
      </c>
      <c r="H13072" s="235">
        <v>0</v>
      </c>
      <c r="I13072" s="235">
        <v>0</v>
      </c>
      <c r="J13072" s="235">
        <v>0</v>
      </c>
      <c r="K13072" s="235">
        <v>0</v>
      </c>
      <c r="L13072" s="235">
        <v>0</v>
      </c>
      <c r="M13072" s="236" t="s">
        <v>991</v>
      </c>
    </row>
    <row r="13073" spans="1:13">
      <c r="A13073" s="106" t="str">
        <f t="shared" si="204"/>
        <v xml:space="preserve">D7283 </v>
      </c>
      <c r="B13073" s="231" t="s">
        <v>20448</v>
      </c>
      <c r="C13073" s="232"/>
      <c r="D13073" s="233" t="s">
        <v>1193</v>
      </c>
      <c r="E13073" s="233"/>
      <c r="F13073" s="234" t="s">
        <v>20449</v>
      </c>
      <c r="G13073" s="235">
        <v>0</v>
      </c>
      <c r="H13073" s="235">
        <v>0</v>
      </c>
      <c r="I13073" s="235">
        <v>0</v>
      </c>
      <c r="J13073" s="235">
        <v>0</v>
      </c>
      <c r="K13073" s="235">
        <v>0</v>
      </c>
      <c r="L13073" s="235">
        <v>0</v>
      </c>
      <c r="M13073" s="236" t="s">
        <v>991</v>
      </c>
    </row>
    <row r="13074" spans="1:13">
      <c r="A13074" s="106" t="str">
        <f t="shared" si="204"/>
        <v xml:space="preserve">D7284 </v>
      </c>
      <c r="B13074" s="231" t="s">
        <v>21548</v>
      </c>
      <c r="C13074" s="232"/>
      <c r="D13074" s="233" t="s">
        <v>1193</v>
      </c>
      <c r="E13074" s="233"/>
      <c r="F13074" s="234" t="s">
        <v>21549</v>
      </c>
      <c r="G13074" s="235">
        <v>0</v>
      </c>
      <c r="H13074" s="235">
        <v>0</v>
      </c>
      <c r="I13074" s="235">
        <v>0</v>
      </c>
      <c r="J13074" s="235">
        <v>0</v>
      </c>
      <c r="K13074" s="235">
        <v>0</v>
      </c>
      <c r="L13074" s="235">
        <v>0</v>
      </c>
      <c r="M13074" s="236" t="s">
        <v>991</v>
      </c>
    </row>
    <row r="13075" spans="1:13">
      <c r="A13075" s="106" t="str">
        <f t="shared" si="204"/>
        <v xml:space="preserve">D7285 </v>
      </c>
      <c r="B13075" s="231" t="s">
        <v>20450</v>
      </c>
      <c r="C13075" s="232"/>
      <c r="D13075" s="233" t="s">
        <v>1193</v>
      </c>
      <c r="E13075" s="233"/>
      <c r="F13075" s="234" t="s">
        <v>20451</v>
      </c>
      <c r="G13075" s="235">
        <v>0</v>
      </c>
      <c r="H13075" s="235">
        <v>0</v>
      </c>
      <c r="I13075" s="235">
        <v>0</v>
      </c>
      <c r="J13075" s="235">
        <v>0</v>
      </c>
      <c r="K13075" s="235">
        <v>0</v>
      </c>
      <c r="L13075" s="235">
        <v>0</v>
      </c>
      <c r="M13075" s="236" t="s">
        <v>583</v>
      </c>
    </row>
    <row r="13076" spans="1:13">
      <c r="A13076" s="106" t="str">
        <f t="shared" si="204"/>
        <v xml:space="preserve">D7286 </v>
      </c>
      <c r="B13076" s="231" t="s">
        <v>20452</v>
      </c>
      <c r="C13076" s="232"/>
      <c r="D13076" s="233" t="s">
        <v>1193</v>
      </c>
      <c r="E13076" s="233"/>
      <c r="F13076" s="234" t="s">
        <v>20453</v>
      </c>
      <c r="G13076" s="235">
        <v>0</v>
      </c>
      <c r="H13076" s="235">
        <v>0</v>
      </c>
      <c r="I13076" s="235">
        <v>0</v>
      </c>
      <c r="J13076" s="235">
        <v>0</v>
      </c>
      <c r="K13076" s="235">
        <v>0</v>
      </c>
      <c r="L13076" s="235">
        <v>0</v>
      </c>
      <c r="M13076" s="236" t="s">
        <v>583</v>
      </c>
    </row>
    <row r="13077" spans="1:13">
      <c r="A13077" s="106" t="str">
        <f t="shared" si="204"/>
        <v xml:space="preserve">D7287 </v>
      </c>
      <c r="B13077" s="231" t="s">
        <v>20454</v>
      </c>
      <c r="C13077" s="232"/>
      <c r="D13077" s="233" t="s">
        <v>1193</v>
      </c>
      <c r="E13077" s="233"/>
      <c r="F13077" s="234" t="s">
        <v>20455</v>
      </c>
      <c r="G13077" s="235">
        <v>0</v>
      </c>
      <c r="H13077" s="235">
        <v>0</v>
      </c>
      <c r="I13077" s="235">
        <v>0</v>
      </c>
      <c r="J13077" s="235">
        <v>0</v>
      </c>
      <c r="K13077" s="235">
        <v>0</v>
      </c>
      <c r="L13077" s="235">
        <v>0</v>
      </c>
      <c r="M13077" s="236" t="s">
        <v>583</v>
      </c>
    </row>
    <row r="13078" spans="1:13">
      <c r="A13078" s="106" t="str">
        <f t="shared" si="204"/>
        <v xml:space="preserve">D7288 </v>
      </c>
      <c r="B13078" s="231" t="s">
        <v>20456</v>
      </c>
      <c r="C13078" s="232"/>
      <c r="D13078" s="233" t="s">
        <v>1193</v>
      </c>
      <c r="E13078" s="233"/>
      <c r="F13078" s="234" t="s">
        <v>20457</v>
      </c>
      <c r="G13078" s="235">
        <v>0</v>
      </c>
      <c r="H13078" s="235">
        <v>0</v>
      </c>
      <c r="I13078" s="235">
        <v>0</v>
      </c>
      <c r="J13078" s="235">
        <v>0</v>
      </c>
      <c r="K13078" s="235">
        <v>0</v>
      </c>
      <c r="L13078" s="235">
        <v>0</v>
      </c>
      <c r="M13078" s="236" t="s">
        <v>583</v>
      </c>
    </row>
    <row r="13079" spans="1:13">
      <c r="A13079" s="106" t="str">
        <f t="shared" si="204"/>
        <v xml:space="preserve">D7290 </v>
      </c>
      <c r="B13079" s="231" t="s">
        <v>20458</v>
      </c>
      <c r="C13079" s="232"/>
      <c r="D13079" s="233" t="s">
        <v>1193</v>
      </c>
      <c r="E13079" s="233"/>
      <c r="F13079" s="234" t="s">
        <v>20459</v>
      </c>
      <c r="G13079" s="235">
        <v>0</v>
      </c>
      <c r="H13079" s="235">
        <v>0</v>
      </c>
      <c r="I13079" s="235">
        <v>0</v>
      </c>
      <c r="J13079" s="235">
        <v>0</v>
      </c>
      <c r="K13079" s="235">
        <v>0</v>
      </c>
      <c r="L13079" s="235">
        <v>0</v>
      </c>
      <c r="M13079" s="236" t="s">
        <v>991</v>
      </c>
    </row>
    <row r="13080" spans="1:13">
      <c r="A13080" s="106" t="str">
        <f t="shared" si="204"/>
        <v xml:space="preserve">D7291 </v>
      </c>
      <c r="B13080" s="231" t="s">
        <v>20460</v>
      </c>
      <c r="C13080" s="232"/>
      <c r="D13080" s="233" t="s">
        <v>1193</v>
      </c>
      <c r="E13080" s="233"/>
      <c r="F13080" s="234" t="s">
        <v>20461</v>
      </c>
      <c r="G13080" s="235">
        <v>0</v>
      </c>
      <c r="H13080" s="235">
        <v>0</v>
      </c>
      <c r="I13080" s="235">
        <v>0</v>
      </c>
      <c r="J13080" s="235">
        <v>0</v>
      </c>
      <c r="K13080" s="235">
        <v>0</v>
      </c>
      <c r="L13080" s="235">
        <v>0</v>
      </c>
      <c r="M13080" s="236" t="s">
        <v>991</v>
      </c>
    </row>
    <row r="13081" spans="1:13">
      <c r="A13081" s="106" t="str">
        <f t="shared" si="204"/>
        <v xml:space="preserve">D7292 </v>
      </c>
      <c r="B13081" s="231" t="s">
        <v>20462</v>
      </c>
      <c r="C13081" s="232"/>
      <c r="D13081" s="233" t="s">
        <v>1193</v>
      </c>
      <c r="E13081" s="233"/>
      <c r="F13081" s="234" t="s">
        <v>20463</v>
      </c>
      <c r="G13081" s="235">
        <v>0</v>
      </c>
      <c r="H13081" s="235">
        <v>0</v>
      </c>
      <c r="I13081" s="235">
        <v>0</v>
      </c>
      <c r="J13081" s="235">
        <v>0</v>
      </c>
      <c r="K13081" s="235">
        <v>0</v>
      </c>
      <c r="L13081" s="235">
        <v>0</v>
      </c>
      <c r="M13081" s="236" t="s">
        <v>991</v>
      </c>
    </row>
    <row r="13082" spans="1:13">
      <c r="A13082" s="106" t="str">
        <f t="shared" si="204"/>
        <v xml:space="preserve">D7293 </v>
      </c>
      <c r="B13082" s="231" t="s">
        <v>20464</v>
      </c>
      <c r="C13082" s="232"/>
      <c r="D13082" s="233" t="s">
        <v>1193</v>
      </c>
      <c r="E13082" s="233"/>
      <c r="F13082" s="234" t="s">
        <v>20465</v>
      </c>
      <c r="G13082" s="235">
        <v>0</v>
      </c>
      <c r="H13082" s="235">
        <v>0</v>
      </c>
      <c r="I13082" s="235">
        <v>0</v>
      </c>
      <c r="J13082" s="235">
        <v>0</v>
      </c>
      <c r="K13082" s="235">
        <v>0</v>
      </c>
      <c r="L13082" s="235">
        <v>0</v>
      </c>
      <c r="M13082" s="236" t="s">
        <v>991</v>
      </c>
    </row>
    <row r="13083" spans="1:13">
      <c r="A13083" s="106" t="str">
        <f t="shared" si="204"/>
        <v xml:space="preserve">D7294 </v>
      </c>
      <c r="B13083" s="231" t="s">
        <v>20466</v>
      </c>
      <c r="C13083" s="232"/>
      <c r="D13083" s="233" t="s">
        <v>1193</v>
      </c>
      <c r="E13083" s="233"/>
      <c r="F13083" s="234" t="s">
        <v>20467</v>
      </c>
      <c r="G13083" s="235">
        <v>0</v>
      </c>
      <c r="H13083" s="235">
        <v>0</v>
      </c>
      <c r="I13083" s="235">
        <v>0</v>
      </c>
      <c r="J13083" s="235">
        <v>0</v>
      </c>
      <c r="K13083" s="235">
        <v>0</v>
      </c>
      <c r="L13083" s="235">
        <v>0</v>
      </c>
      <c r="M13083" s="236" t="s">
        <v>991</v>
      </c>
    </row>
    <row r="13084" spans="1:13">
      <c r="A13084" s="106" t="str">
        <f t="shared" si="204"/>
        <v xml:space="preserve">D7295 </v>
      </c>
      <c r="B13084" s="231" t="s">
        <v>20468</v>
      </c>
      <c r="C13084" s="232"/>
      <c r="D13084" s="233" t="s">
        <v>1193</v>
      </c>
      <c r="E13084" s="233"/>
      <c r="F13084" s="234" t="s">
        <v>20469</v>
      </c>
      <c r="G13084" s="235">
        <v>0</v>
      </c>
      <c r="H13084" s="235">
        <v>0</v>
      </c>
      <c r="I13084" s="235">
        <v>0</v>
      </c>
      <c r="J13084" s="235">
        <v>0</v>
      </c>
      <c r="K13084" s="235">
        <v>0</v>
      </c>
      <c r="L13084" s="235">
        <v>0</v>
      </c>
      <c r="M13084" s="236" t="s">
        <v>991</v>
      </c>
    </row>
    <row r="13085" spans="1:13">
      <c r="A13085" s="106" t="str">
        <f t="shared" si="204"/>
        <v xml:space="preserve">D7296 </v>
      </c>
      <c r="B13085" s="231" t="s">
        <v>20470</v>
      </c>
      <c r="C13085" s="232"/>
      <c r="D13085" s="233" t="s">
        <v>1193</v>
      </c>
      <c r="E13085" s="233"/>
      <c r="F13085" s="234" t="s">
        <v>20471</v>
      </c>
      <c r="G13085" s="235">
        <v>0</v>
      </c>
      <c r="H13085" s="235">
        <v>0</v>
      </c>
      <c r="I13085" s="235">
        <v>0</v>
      </c>
      <c r="J13085" s="235">
        <v>0</v>
      </c>
      <c r="K13085" s="235">
        <v>0</v>
      </c>
      <c r="L13085" s="235">
        <v>0</v>
      </c>
      <c r="M13085" s="236" t="s">
        <v>991</v>
      </c>
    </row>
    <row r="13086" spans="1:13">
      <c r="A13086" s="106" t="str">
        <f t="shared" si="204"/>
        <v xml:space="preserve">D7297 </v>
      </c>
      <c r="B13086" s="231" t="s">
        <v>20472</v>
      </c>
      <c r="C13086" s="232"/>
      <c r="D13086" s="233" t="s">
        <v>1193</v>
      </c>
      <c r="E13086" s="233"/>
      <c r="F13086" s="234" t="s">
        <v>20473</v>
      </c>
      <c r="G13086" s="235">
        <v>0</v>
      </c>
      <c r="H13086" s="235">
        <v>0</v>
      </c>
      <c r="I13086" s="235">
        <v>0</v>
      </c>
      <c r="J13086" s="235">
        <v>0</v>
      </c>
      <c r="K13086" s="235">
        <v>0</v>
      </c>
      <c r="L13086" s="235">
        <v>0</v>
      </c>
      <c r="M13086" s="236" t="s">
        <v>991</v>
      </c>
    </row>
    <row r="13087" spans="1:13">
      <c r="A13087" s="106" t="str">
        <f t="shared" si="204"/>
        <v xml:space="preserve">D7298 </v>
      </c>
      <c r="B13087" s="231" t="s">
        <v>20474</v>
      </c>
      <c r="C13087" s="232"/>
      <c r="D13087" s="233" t="s">
        <v>1193</v>
      </c>
      <c r="E13087" s="233"/>
      <c r="F13087" s="234" t="s">
        <v>20475</v>
      </c>
      <c r="G13087" s="235">
        <v>0</v>
      </c>
      <c r="H13087" s="235">
        <v>0</v>
      </c>
      <c r="I13087" s="235">
        <v>0</v>
      </c>
      <c r="J13087" s="235">
        <v>0</v>
      </c>
      <c r="K13087" s="235">
        <v>0</v>
      </c>
      <c r="L13087" s="235">
        <v>0</v>
      </c>
      <c r="M13087" s="236" t="s">
        <v>991</v>
      </c>
    </row>
    <row r="13088" spans="1:13">
      <c r="A13088" s="106" t="str">
        <f t="shared" si="204"/>
        <v xml:space="preserve">D7299 </v>
      </c>
      <c r="B13088" s="231" t="s">
        <v>20476</v>
      </c>
      <c r="C13088" s="232"/>
      <c r="D13088" s="233" t="s">
        <v>1193</v>
      </c>
      <c r="E13088" s="233"/>
      <c r="F13088" s="234" t="s">
        <v>20477</v>
      </c>
      <c r="G13088" s="235">
        <v>0</v>
      </c>
      <c r="H13088" s="235">
        <v>0</v>
      </c>
      <c r="I13088" s="235">
        <v>0</v>
      </c>
      <c r="J13088" s="235">
        <v>0</v>
      </c>
      <c r="K13088" s="235">
        <v>0</v>
      </c>
      <c r="L13088" s="235">
        <v>0</v>
      </c>
      <c r="M13088" s="236" t="s">
        <v>991</v>
      </c>
    </row>
    <row r="13089" spans="1:13">
      <c r="A13089" s="106" t="str">
        <f t="shared" si="204"/>
        <v xml:space="preserve">D7300 </v>
      </c>
      <c r="B13089" s="231" t="s">
        <v>20478</v>
      </c>
      <c r="C13089" s="232"/>
      <c r="D13089" s="233" t="s">
        <v>1193</v>
      </c>
      <c r="E13089" s="233"/>
      <c r="F13089" s="234" t="s">
        <v>20479</v>
      </c>
      <c r="G13089" s="235">
        <v>0</v>
      </c>
      <c r="H13089" s="235">
        <v>0</v>
      </c>
      <c r="I13089" s="235">
        <v>0</v>
      </c>
      <c r="J13089" s="235">
        <v>0</v>
      </c>
      <c r="K13089" s="235">
        <v>0</v>
      </c>
      <c r="L13089" s="235">
        <v>0</v>
      </c>
      <c r="M13089" s="236" t="s">
        <v>991</v>
      </c>
    </row>
    <row r="13090" spans="1:13">
      <c r="A13090" s="106" t="str">
        <f t="shared" si="204"/>
        <v xml:space="preserve">D7310 </v>
      </c>
      <c r="B13090" s="231" t="s">
        <v>20480</v>
      </c>
      <c r="C13090" s="232"/>
      <c r="D13090" s="233" t="s">
        <v>1193</v>
      </c>
      <c r="E13090" s="233"/>
      <c r="F13090" s="234" t="s">
        <v>20481</v>
      </c>
      <c r="G13090" s="235">
        <v>0</v>
      </c>
      <c r="H13090" s="235">
        <v>0</v>
      </c>
      <c r="I13090" s="235">
        <v>0</v>
      </c>
      <c r="J13090" s="235">
        <v>0</v>
      </c>
      <c r="K13090" s="235">
        <v>0</v>
      </c>
      <c r="L13090" s="235">
        <v>0</v>
      </c>
      <c r="M13090" s="236" t="s">
        <v>991</v>
      </c>
    </row>
    <row r="13091" spans="1:13">
      <c r="A13091" s="106" t="str">
        <f t="shared" si="204"/>
        <v xml:space="preserve">D7311 </v>
      </c>
      <c r="B13091" s="231" t="s">
        <v>20482</v>
      </c>
      <c r="C13091" s="232"/>
      <c r="D13091" s="233" t="s">
        <v>1193</v>
      </c>
      <c r="E13091" s="233"/>
      <c r="F13091" s="234" t="s">
        <v>20483</v>
      </c>
      <c r="G13091" s="235">
        <v>0</v>
      </c>
      <c r="H13091" s="235">
        <v>0</v>
      </c>
      <c r="I13091" s="235">
        <v>0</v>
      </c>
      <c r="J13091" s="235">
        <v>0</v>
      </c>
      <c r="K13091" s="235">
        <v>0</v>
      </c>
      <c r="L13091" s="235">
        <v>0</v>
      </c>
      <c r="M13091" s="236" t="s">
        <v>991</v>
      </c>
    </row>
    <row r="13092" spans="1:13">
      <c r="A13092" s="106" t="str">
        <f t="shared" si="204"/>
        <v xml:space="preserve">D7320 </v>
      </c>
      <c r="B13092" s="231" t="s">
        <v>20484</v>
      </c>
      <c r="C13092" s="232"/>
      <c r="D13092" s="233" t="s">
        <v>1193</v>
      </c>
      <c r="E13092" s="233"/>
      <c r="F13092" s="234" t="s">
        <v>20485</v>
      </c>
      <c r="G13092" s="235">
        <v>0</v>
      </c>
      <c r="H13092" s="235">
        <v>0</v>
      </c>
      <c r="I13092" s="235">
        <v>0</v>
      </c>
      <c r="J13092" s="235">
        <v>0</v>
      </c>
      <c r="K13092" s="235">
        <v>0</v>
      </c>
      <c r="L13092" s="235">
        <v>0</v>
      </c>
      <c r="M13092" s="236" t="s">
        <v>991</v>
      </c>
    </row>
    <row r="13093" spans="1:13">
      <c r="A13093" s="106" t="str">
        <f t="shared" si="204"/>
        <v xml:space="preserve">D7321 </v>
      </c>
      <c r="B13093" s="231" t="s">
        <v>20486</v>
      </c>
      <c r="C13093" s="232"/>
      <c r="D13093" s="233" t="s">
        <v>1193</v>
      </c>
      <c r="E13093" s="233"/>
      <c r="F13093" s="234" t="s">
        <v>20487</v>
      </c>
      <c r="G13093" s="235">
        <v>0</v>
      </c>
      <c r="H13093" s="235">
        <v>0</v>
      </c>
      <c r="I13093" s="235">
        <v>0</v>
      </c>
      <c r="J13093" s="235">
        <v>0</v>
      </c>
      <c r="K13093" s="235">
        <v>0</v>
      </c>
      <c r="L13093" s="235">
        <v>0</v>
      </c>
      <c r="M13093" s="236" t="s">
        <v>991</v>
      </c>
    </row>
    <row r="13094" spans="1:13">
      <c r="A13094" s="106" t="str">
        <f t="shared" si="204"/>
        <v xml:space="preserve">D7340 </v>
      </c>
      <c r="B13094" s="231" t="s">
        <v>20488</v>
      </c>
      <c r="C13094" s="232"/>
      <c r="D13094" s="233" t="s">
        <v>1193</v>
      </c>
      <c r="E13094" s="233"/>
      <c r="F13094" s="234" t="s">
        <v>20489</v>
      </c>
      <c r="G13094" s="235">
        <v>0</v>
      </c>
      <c r="H13094" s="235">
        <v>0</v>
      </c>
      <c r="I13094" s="235">
        <v>0</v>
      </c>
      <c r="J13094" s="235">
        <v>0</v>
      </c>
      <c r="K13094" s="235">
        <v>0</v>
      </c>
      <c r="L13094" s="235">
        <v>0</v>
      </c>
      <c r="M13094" s="236" t="s">
        <v>991</v>
      </c>
    </row>
    <row r="13095" spans="1:13">
      <c r="A13095" s="106" t="str">
        <f t="shared" si="204"/>
        <v xml:space="preserve">D7350 </v>
      </c>
      <c r="B13095" s="231" t="s">
        <v>20490</v>
      </c>
      <c r="C13095" s="232"/>
      <c r="D13095" s="233" t="s">
        <v>1193</v>
      </c>
      <c r="E13095" s="233"/>
      <c r="F13095" s="234" t="s">
        <v>20491</v>
      </c>
      <c r="G13095" s="235">
        <v>0</v>
      </c>
      <c r="H13095" s="235">
        <v>0</v>
      </c>
      <c r="I13095" s="235">
        <v>0</v>
      </c>
      <c r="J13095" s="235">
        <v>0</v>
      </c>
      <c r="K13095" s="235">
        <v>0</v>
      </c>
      <c r="L13095" s="235">
        <v>0</v>
      </c>
      <c r="M13095" s="236" t="s">
        <v>991</v>
      </c>
    </row>
    <row r="13096" spans="1:13">
      <c r="A13096" s="106" t="str">
        <f t="shared" si="204"/>
        <v xml:space="preserve">D7410 </v>
      </c>
      <c r="B13096" s="231" t="s">
        <v>20492</v>
      </c>
      <c r="C13096" s="232"/>
      <c r="D13096" s="233" t="s">
        <v>1193</v>
      </c>
      <c r="E13096" s="233"/>
      <c r="F13096" s="234" t="s">
        <v>20493</v>
      </c>
      <c r="G13096" s="235">
        <v>0</v>
      </c>
      <c r="H13096" s="235">
        <v>0</v>
      </c>
      <c r="I13096" s="235">
        <v>0</v>
      </c>
      <c r="J13096" s="235">
        <v>0</v>
      </c>
      <c r="K13096" s="235">
        <v>0</v>
      </c>
      <c r="L13096" s="235">
        <v>0</v>
      </c>
      <c r="M13096" s="236" t="s">
        <v>991</v>
      </c>
    </row>
    <row r="13097" spans="1:13">
      <c r="A13097" s="106" t="str">
        <f t="shared" si="204"/>
        <v xml:space="preserve">D7411 </v>
      </c>
      <c r="B13097" s="231" t="s">
        <v>20494</v>
      </c>
      <c r="C13097" s="232"/>
      <c r="D13097" s="233" t="s">
        <v>1193</v>
      </c>
      <c r="E13097" s="233"/>
      <c r="F13097" s="234" t="s">
        <v>20495</v>
      </c>
      <c r="G13097" s="235">
        <v>0</v>
      </c>
      <c r="H13097" s="235">
        <v>0</v>
      </c>
      <c r="I13097" s="235">
        <v>0</v>
      </c>
      <c r="J13097" s="235">
        <v>0</v>
      </c>
      <c r="K13097" s="235">
        <v>0</v>
      </c>
      <c r="L13097" s="235">
        <v>0</v>
      </c>
      <c r="M13097" s="236" t="s">
        <v>991</v>
      </c>
    </row>
    <row r="13098" spans="1:13">
      <c r="A13098" s="106" t="str">
        <f t="shared" si="204"/>
        <v xml:space="preserve">D7412 </v>
      </c>
      <c r="B13098" s="231" t="s">
        <v>20496</v>
      </c>
      <c r="C13098" s="232"/>
      <c r="D13098" s="233" t="s">
        <v>1193</v>
      </c>
      <c r="E13098" s="233"/>
      <c r="F13098" s="234" t="s">
        <v>20497</v>
      </c>
      <c r="G13098" s="235">
        <v>0</v>
      </c>
      <c r="H13098" s="235">
        <v>0</v>
      </c>
      <c r="I13098" s="235">
        <v>0</v>
      </c>
      <c r="J13098" s="235">
        <v>0</v>
      </c>
      <c r="K13098" s="235">
        <v>0</v>
      </c>
      <c r="L13098" s="235">
        <v>0</v>
      </c>
      <c r="M13098" s="236" t="s">
        <v>991</v>
      </c>
    </row>
    <row r="13099" spans="1:13">
      <c r="A13099" s="106" t="str">
        <f t="shared" si="204"/>
        <v xml:space="preserve">D7413 </v>
      </c>
      <c r="B13099" s="231" t="s">
        <v>20498</v>
      </c>
      <c r="C13099" s="232"/>
      <c r="D13099" s="233" t="s">
        <v>1193</v>
      </c>
      <c r="E13099" s="233"/>
      <c r="F13099" s="234" t="s">
        <v>20499</v>
      </c>
      <c r="G13099" s="235">
        <v>0</v>
      </c>
      <c r="H13099" s="235">
        <v>0</v>
      </c>
      <c r="I13099" s="235">
        <v>0</v>
      </c>
      <c r="J13099" s="235">
        <v>0</v>
      </c>
      <c r="K13099" s="235">
        <v>0</v>
      </c>
      <c r="L13099" s="235">
        <v>0</v>
      </c>
      <c r="M13099" s="236" t="s">
        <v>991</v>
      </c>
    </row>
    <row r="13100" spans="1:13">
      <c r="A13100" s="106" t="str">
        <f t="shared" si="204"/>
        <v xml:space="preserve">D7414 </v>
      </c>
      <c r="B13100" s="231" t="s">
        <v>20500</v>
      </c>
      <c r="C13100" s="232"/>
      <c r="D13100" s="233" t="s">
        <v>1193</v>
      </c>
      <c r="E13100" s="233"/>
      <c r="F13100" s="234" t="s">
        <v>20501</v>
      </c>
      <c r="G13100" s="235">
        <v>0</v>
      </c>
      <c r="H13100" s="235">
        <v>0</v>
      </c>
      <c r="I13100" s="235">
        <v>0</v>
      </c>
      <c r="J13100" s="235">
        <v>0</v>
      </c>
      <c r="K13100" s="235">
        <v>0</v>
      </c>
      <c r="L13100" s="235">
        <v>0</v>
      </c>
      <c r="M13100" s="236" t="s">
        <v>991</v>
      </c>
    </row>
    <row r="13101" spans="1:13">
      <c r="A13101" s="106" t="str">
        <f t="shared" si="204"/>
        <v xml:space="preserve">D7415 </v>
      </c>
      <c r="B13101" s="231" t="s">
        <v>20502</v>
      </c>
      <c r="C13101" s="232"/>
      <c r="D13101" s="233" t="s">
        <v>1193</v>
      </c>
      <c r="E13101" s="233"/>
      <c r="F13101" s="234" t="s">
        <v>20503</v>
      </c>
      <c r="G13101" s="235">
        <v>0</v>
      </c>
      <c r="H13101" s="235">
        <v>0</v>
      </c>
      <c r="I13101" s="235">
        <v>0</v>
      </c>
      <c r="J13101" s="235">
        <v>0</v>
      </c>
      <c r="K13101" s="235">
        <v>0</v>
      </c>
      <c r="L13101" s="235">
        <v>0</v>
      </c>
      <c r="M13101" s="236" t="s">
        <v>991</v>
      </c>
    </row>
    <row r="13102" spans="1:13">
      <c r="A13102" s="106" t="str">
        <f t="shared" si="204"/>
        <v xml:space="preserve">D7440 </v>
      </c>
      <c r="B13102" s="231" t="s">
        <v>20504</v>
      </c>
      <c r="C13102" s="232"/>
      <c r="D13102" s="233" t="s">
        <v>1193</v>
      </c>
      <c r="E13102" s="233"/>
      <c r="F13102" s="234" t="s">
        <v>20505</v>
      </c>
      <c r="G13102" s="235">
        <v>0</v>
      </c>
      <c r="H13102" s="235">
        <v>0</v>
      </c>
      <c r="I13102" s="235">
        <v>0</v>
      </c>
      <c r="J13102" s="235">
        <v>0</v>
      </c>
      <c r="K13102" s="235">
        <v>0</v>
      </c>
      <c r="L13102" s="235">
        <v>0</v>
      </c>
      <c r="M13102" s="236" t="s">
        <v>991</v>
      </c>
    </row>
    <row r="13103" spans="1:13">
      <c r="A13103" s="106" t="str">
        <f t="shared" si="204"/>
        <v xml:space="preserve">D7441 </v>
      </c>
      <c r="B13103" s="231" t="s">
        <v>20506</v>
      </c>
      <c r="C13103" s="232"/>
      <c r="D13103" s="233" t="s">
        <v>1193</v>
      </c>
      <c r="E13103" s="233"/>
      <c r="F13103" s="234" t="s">
        <v>20507</v>
      </c>
      <c r="G13103" s="235">
        <v>0</v>
      </c>
      <c r="H13103" s="235">
        <v>0</v>
      </c>
      <c r="I13103" s="235">
        <v>0</v>
      </c>
      <c r="J13103" s="235">
        <v>0</v>
      </c>
      <c r="K13103" s="235">
        <v>0</v>
      </c>
      <c r="L13103" s="235">
        <v>0</v>
      </c>
      <c r="M13103" s="236" t="s">
        <v>991</v>
      </c>
    </row>
    <row r="13104" spans="1:13">
      <c r="A13104" s="106" t="str">
        <f t="shared" si="204"/>
        <v xml:space="preserve">D7450 </v>
      </c>
      <c r="B13104" s="231" t="s">
        <v>20508</v>
      </c>
      <c r="C13104" s="232"/>
      <c r="D13104" s="233" t="s">
        <v>1193</v>
      </c>
      <c r="E13104" s="233"/>
      <c r="F13104" s="234" t="s">
        <v>20509</v>
      </c>
      <c r="G13104" s="235">
        <v>0</v>
      </c>
      <c r="H13104" s="235">
        <v>0</v>
      </c>
      <c r="I13104" s="235">
        <v>0</v>
      </c>
      <c r="J13104" s="235">
        <v>0</v>
      </c>
      <c r="K13104" s="235">
        <v>0</v>
      </c>
      <c r="L13104" s="235">
        <v>0</v>
      </c>
      <c r="M13104" s="236" t="s">
        <v>991</v>
      </c>
    </row>
    <row r="13105" spans="1:13">
      <c r="A13105" s="106" t="str">
        <f t="shared" si="204"/>
        <v xml:space="preserve">D7451 </v>
      </c>
      <c r="B13105" s="231" t="s">
        <v>20510</v>
      </c>
      <c r="C13105" s="232"/>
      <c r="D13105" s="233" t="s">
        <v>1193</v>
      </c>
      <c r="E13105" s="233"/>
      <c r="F13105" s="234" t="s">
        <v>20511</v>
      </c>
      <c r="G13105" s="235">
        <v>0</v>
      </c>
      <c r="H13105" s="235">
        <v>0</v>
      </c>
      <c r="I13105" s="235">
        <v>0</v>
      </c>
      <c r="J13105" s="235">
        <v>0</v>
      </c>
      <c r="K13105" s="235">
        <v>0</v>
      </c>
      <c r="L13105" s="235">
        <v>0</v>
      </c>
      <c r="M13105" s="236" t="s">
        <v>991</v>
      </c>
    </row>
    <row r="13106" spans="1:13">
      <c r="A13106" s="106" t="str">
        <f t="shared" si="204"/>
        <v xml:space="preserve">D7460 </v>
      </c>
      <c r="B13106" s="231" t="s">
        <v>20512</v>
      </c>
      <c r="C13106" s="232"/>
      <c r="D13106" s="233" t="s">
        <v>1193</v>
      </c>
      <c r="E13106" s="233"/>
      <c r="F13106" s="234" t="s">
        <v>20513</v>
      </c>
      <c r="G13106" s="235">
        <v>0</v>
      </c>
      <c r="H13106" s="235">
        <v>0</v>
      </c>
      <c r="I13106" s="235">
        <v>0</v>
      </c>
      <c r="J13106" s="235">
        <v>0</v>
      </c>
      <c r="K13106" s="235">
        <v>0</v>
      </c>
      <c r="L13106" s="235">
        <v>0</v>
      </c>
      <c r="M13106" s="236" t="s">
        <v>991</v>
      </c>
    </row>
    <row r="13107" spans="1:13">
      <c r="A13107" s="106" t="str">
        <f t="shared" si="204"/>
        <v xml:space="preserve">D7461 </v>
      </c>
      <c r="B13107" s="231" t="s">
        <v>20514</v>
      </c>
      <c r="C13107" s="232"/>
      <c r="D13107" s="233" t="s">
        <v>1193</v>
      </c>
      <c r="E13107" s="233"/>
      <c r="F13107" s="234" t="s">
        <v>20515</v>
      </c>
      <c r="G13107" s="235">
        <v>0</v>
      </c>
      <c r="H13107" s="235">
        <v>0</v>
      </c>
      <c r="I13107" s="235">
        <v>0</v>
      </c>
      <c r="J13107" s="235">
        <v>0</v>
      </c>
      <c r="K13107" s="235">
        <v>0</v>
      </c>
      <c r="L13107" s="235">
        <v>0</v>
      </c>
      <c r="M13107" s="236" t="s">
        <v>991</v>
      </c>
    </row>
    <row r="13108" spans="1:13">
      <c r="A13108" s="106" t="str">
        <f t="shared" si="204"/>
        <v xml:space="preserve">D7465 </v>
      </c>
      <c r="B13108" s="231" t="s">
        <v>20516</v>
      </c>
      <c r="C13108" s="232"/>
      <c r="D13108" s="233" t="s">
        <v>1193</v>
      </c>
      <c r="E13108" s="233"/>
      <c r="F13108" s="234" t="s">
        <v>20517</v>
      </c>
      <c r="G13108" s="235">
        <v>0</v>
      </c>
      <c r="H13108" s="235">
        <v>0</v>
      </c>
      <c r="I13108" s="235">
        <v>0</v>
      </c>
      <c r="J13108" s="235">
        <v>0</v>
      </c>
      <c r="K13108" s="235">
        <v>0</v>
      </c>
      <c r="L13108" s="235">
        <v>0</v>
      </c>
      <c r="M13108" s="236" t="s">
        <v>991</v>
      </c>
    </row>
    <row r="13109" spans="1:13">
      <c r="A13109" s="106" t="str">
        <f t="shared" si="204"/>
        <v xml:space="preserve">D7471 </v>
      </c>
      <c r="B13109" s="231" t="s">
        <v>20518</v>
      </c>
      <c r="C13109" s="232"/>
      <c r="D13109" s="233" t="s">
        <v>1193</v>
      </c>
      <c r="E13109" s="233"/>
      <c r="F13109" s="234" t="s">
        <v>20519</v>
      </c>
      <c r="G13109" s="235">
        <v>0</v>
      </c>
      <c r="H13109" s="235">
        <v>0</v>
      </c>
      <c r="I13109" s="235">
        <v>0</v>
      </c>
      <c r="J13109" s="235">
        <v>0</v>
      </c>
      <c r="K13109" s="235">
        <v>0</v>
      </c>
      <c r="L13109" s="235">
        <v>0</v>
      </c>
      <c r="M13109" s="236" t="s">
        <v>991</v>
      </c>
    </row>
    <row r="13110" spans="1:13">
      <c r="A13110" s="106" t="str">
        <f t="shared" si="204"/>
        <v xml:space="preserve">D7472 </v>
      </c>
      <c r="B13110" s="231" t="s">
        <v>20520</v>
      </c>
      <c r="C13110" s="232"/>
      <c r="D13110" s="233" t="s">
        <v>1193</v>
      </c>
      <c r="E13110" s="233"/>
      <c r="F13110" s="234" t="s">
        <v>20521</v>
      </c>
      <c r="G13110" s="235">
        <v>0</v>
      </c>
      <c r="H13110" s="235">
        <v>0</v>
      </c>
      <c r="I13110" s="235">
        <v>0</v>
      </c>
      <c r="J13110" s="235">
        <v>0</v>
      </c>
      <c r="K13110" s="235">
        <v>0</v>
      </c>
      <c r="L13110" s="235">
        <v>0</v>
      </c>
      <c r="M13110" s="236" t="s">
        <v>991</v>
      </c>
    </row>
    <row r="13111" spans="1:13">
      <c r="A13111" s="106" t="str">
        <f t="shared" si="204"/>
        <v xml:space="preserve">D7473 </v>
      </c>
      <c r="B13111" s="231" t="s">
        <v>20522</v>
      </c>
      <c r="C13111" s="232"/>
      <c r="D13111" s="233" t="s">
        <v>1193</v>
      </c>
      <c r="E13111" s="233"/>
      <c r="F13111" s="234" t="s">
        <v>20523</v>
      </c>
      <c r="G13111" s="235">
        <v>0</v>
      </c>
      <c r="H13111" s="235">
        <v>0</v>
      </c>
      <c r="I13111" s="235">
        <v>0</v>
      </c>
      <c r="J13111" s="235">
        <v>0</v>
      </c>
      <c r="K13111" s="235">
        <v>0</v>
      </c>
      <c r="L13111" s="235">
        <v>0</v>
      </c>
      <c r="M13111" s="236" t="s">
        <v>991</v>
      </c>
    </row>
    <row r="13112" spans="1:13">
      <c r="A13112" s="106" t="str">
        <f t="shared" si="204"/>
        <v xml:space="preserve">D7485 </v>
      </c>
      <c r="B13112" s="231" t="s">
        <v>20524</v>
      </c>
      <c r="C13112" s="232"/>
      <c r="D13112" s="233" t="s">
        <v>1193</v>
      </c>
      <c r="E13112" s="233"/>
      <c r="F13112" s="234" t="s">
        <v>20525</v>
      </c>
      <c r="G13112" s="235">
        <v>0</v>
      </c>
      <c r="H13112" s="235">
        <v>0</v>
      </c>
      <c r="I13112" s="235">
        <v>0</v>
      </c>
      <c r="J13112" s="235">
        <v>0</v>
      </c>
      <c r="K13112" s="235">
        <v>0</v>
      </c>
      <c r="L13112" s="235">
        <v>0</v>
      </c>
      <c r="M13112" s="236" t="s">
        <v>991</v>
      </c>
    </row>
    <row r="13113" spans="1:13">
      <c r="A13113" s="106" t="str">
        <f t="shared" si="204"/>
        <v xml:space="preserve">D7490 </v>
      </c>
      <c r="B13113" s="231" t="s">
        <v>20526</v>
      </c>
      <c r="C13113" s="232"/>
      <c r="D13113" s="233" t="s">
        <v>1193</v>
      </c>
      <c r="E13113" s="233"/>
      <c r="F13113" s="234" t="s">
        <v>20527</v>
      </c>
      <c r="G13113" s="235">
        <v>0</v>
      </c>
      <c r="H13113" s="235">
        <v>0</v>
      </c>
      <c r="I13113" s="235">
        <v>0</v>
      </c>
      <c r="J13113" s="235">
        <v>0</v>
      </c>
      <c r="K13113" s="235">
        <v>0</v>
      </c>
      <c r="L13113" s="235">
        <v>0</v>
      </c>
      <c r="M13113" s="236" t="s">
        <v>991</v>
      </c>
    </row>
    <row r="13114" spans="1:13">
      <c r="A13114" s="106" t="str">
        <f t="shared" si="204"/>
        <v xml:space="preserve">D7509 </v>
      </c>
      <c r="B13114" s="231" t="s">
        <v>20528</v>
      </c>
      <c r="C13114" s="232"/>
      <c r="D13114" s="233" t="s">
        <v>1193</v>
      </c>
      <c r="E13114" s="233"/>
      <c r="F13114" s="234" t="s">
        <v>20529</v>
      </c>
      <c r="G13114" s="235">
        <v>0</v>
      </c>
      <c r="H13114" s="235">
        <v>0</v>
      </c>
      <c r="I13114" s="235">
        <v>0</v>
      </c>
      <c r="J13114" s="235">
        <v>0</v>
      </c>
      <c r="K13114" s="235">
        <v>0</v>
      </c>
      <c r="L13114" s="235">
        <v>0</v>
      </c>
      <c r="M13114" s="236" t="s">
        <v>991</v>
      </c>
    </row>
    <row r="13115" spans="1:13">
      <c r="A13115" s="106" t="str">
        <f t="shared" si="204"/>
        <v xml:space="preserve">D7510 </v>
      </c>
      <c r="B13115" s="231" t="s">
        <v>20530</v>
      </c>
      <c r="C13115" s="232"/>
      <c r="D13115" s="233" t="s">
        <v>1193</v>
      </c>
      <c r="E13115" s="233"/>
      <c r="F13115" s="234" t="s">
        <v>20531</v>
      </c>
      <c r="G13115" s="235">
        <v>0</v>
      </c>
      <c r="H13115" s="235">
        <v>0</v>
      </c>
      <c r="I13115" s="235">
        <v>0</v>
      </c>
      <c r="J13115" s="235">
        <v>0</v>
      </c>
      <c r="K13115" s="235">
        <v>0</v>
      </c>
      <c r="L13115" s="235">
        <v>0</v>
      </c>
      <c r="M13115" s="236" t="s">
        <v>991</v>
      </c>
    </row>
    <row r="13116" spans="1:13">
      <c r="A13116" s="106" t="str">
        <f t="shared" si="204"/>
        <v xml:space="preserve">D7511 </v>
      </c>
      <c r="B13116" s="231" t="s">
        <v>20532</v>
      </c>
      <c r="C13116" s="232"/>
      <c r="D13116" s="233" t="s">
        <v>1193</v>
      </c>
      <c r="E13116" s="233"/>
      <c r="F13116" s="234" t="s">
        <v>20533</v>
      </c>
      <c r="G13116" s="235">
        <v>0</v>
      </c>
      <c r="H13116" s="235">
        <v>0</v>
      </c>
      <c r="I13116" s="235">
        <v>0</v>
      </c>
      <c r="J13116" s="235">
        <v>0</v>
      </c>
      <c r="K13116" s="235">
        <v>0</v>
      </c>
      <c r="L13116" s="235">
        <v>0</v>
      </c>
      <c r="M13116" s="236" t="s">
        <v>991</v>
      </c>
    </row>
    <row r="13117" spans="1:13">
      <c r="A13117" s="106" t="str">
        <f t="shared" si="204"/>
        <v xml:space="preserve">D7520 </v>
      </c>
      <c r="B13117" s="231" t="s">
        <v>20534</v>
      </c>
      <c r="C13117" s="232"/>
      <c r="D13117" s="233" t="s">
        <v>1193</v>
      </c>
      <c r="E13117" s="233"/>
      <c r="F13117" s="234" t="s">
        <v>20535</v>
      </c>
      <c r="G13117" s="235">
        <v>0</v>
      </c>
      <c r="H13117" s="235">
        <v>0</v>
      </c>
      <c r="I13117" s="235">
        <v>0</v>
      </c>
      <c r="J13117" s="235">
        <v>0</v>
      </c>
      <c r="K13117" s="235">
        <v>0</v>
      </c>
      <c r="L13117" s="235">
        <v>0</v>
      </c>
      <c r="M13117" s="236" t="s">
        <v>991</v>
      </c>
    </row>
    <row r="13118" spans="1:13">
      <c r="A13118" s="106" t="str">
        <f t="shared" si="204"/>
        <v xml:space="preserve">D7521 </v>
      </c>
      <c r="B13118" s="231" t="s">
        <v>20536</v>
      </c>
      <c r="C13118" s="232"/>
      <c r="D13118" s="233" t="s">
        <v>1193</v>
      </c>
      <c r="E13118" s="233"/>
      <c r="F13118" s="234" t="s">
        <v>20537</v>
      </c>
      <c r="G13118" s="235">
        <v>0</v>
      </c>
      <c r="H13118" s="235">
        <v>0</v>
      </c>
      <c r="I13118" s="235">
        <v>0</v>
      </c>
      <c r="J13118" s="235">
        <v>0</v>
      </c>
      <c r="K13118" s="235">
        <v>0</v>
      </c>
      <c r="L13118" s="235">
        <v>0</v>
      </c>
      <c r="M13118" s="236" t="s">
        <v>991</v>
      </c>
    </row>
    <row r="13119" spans="1:13">
      <c r="A13119" s="106" t="str">
        <f t="shared" si="204"/>
        <v xml:space="preserve">D7530 </v>
      </c>
      <c r="B13119" s="231" t="s">
        <v>20538</v>
      </c>
      <c r="C13119" s="232"/>
      <c r="D13119" s="233" t="s">
        <v>1193</v>
      </c>
      <c r="E13119" s="233"/>
      <c r="F13119" s="234" t="s">
        <v>20539</v>
      </c>
      <c r="G13119" s="235">
        <v>0</v>
      </c>
      <c r="H13119" s="235">
        <v>0</v>
      </c>
      <c r="I13119" s="235">
        <v>0</v>
      </c>
      <c r="J13119" s="235">
        <v>0</v>
      </c>
      <c r="K13119" s="235">
        <v>0</v>
      </c>
      <c r="L13119" s="235">
        <v>0</v>
      </c>
      <c r="M13119" s="236" t="s">
        <v>991</v>
      </c>
    </row>
    <row r="13120" spans="1:13">
      <c r="A13120" s="106" t="str">
        <f t="shared" si="204"/>
        <v xml:space="preserve">D7540 </v>
      </c>
      <c r="B13120" s="231" t="s">
        <v>20540</v>
      </c>
      <c r="C13120" s="232"/>
      <c r="D13120" s="233" t="s">
        <v>1193</v>
      </c>
      <c r="E13120" s="233"/>
      <c r="F13120" s="234" t="s">
        <v>20541</v>
      </c>
      <c r="G13120" s="235">
        <v>0</v>
      </c>
      <c r="H13120" s="235">
        <v>0</v>
      </c>
      <c r="I13120" s="235">
        <v>0</v>
      </c>
      <c r="J13120" s="235">
        <v>0</v>
      </c>
      <c r="K13120" s="235">
        <v>0</v>
      </c>
      <c r="L13120" s="235">
        <v>0</v>
      </c>
      <c r="M13120" s="236" t="s">
        <v>991</v>
      </c>
    </row>
    <row r="13121" spans="1:13">
      <c r="A13121" s="106" t="str">
        <f t="shared" si="204"/>
        <v xml:space="preserve">D7550 </v>
      </c>
      <c r="B13121" s="231" t="s">
        <v>20542</v>
      </c>
      <c r="C13121" s="232"/>
      <c r="D13121" s="233" t="s">
        <v>1193</v>
      </c>
      <c r="E13121" s="233"/>
      <c r="F13121" s="234" t="s">
        <v>20543</v>
      </c>
      <c r="G13121" s="235">
        <v>0</v>
      </c>
      <c r="H13121" s="235">
        <v>0</v>
      </c>
      <c r="I13121" s="235">
        <v>0</v>
      </c>
      <c r="J13121" s="235">
        <v>0</v>
      </c>
      <c r="K13121" s="235">
        <v>0</v>
      </c>
      <c r="L13121" s="235">
        <v>0</v>
      </c>
      <c r="M13121" s="236" t="s">
        <v>991</v>
      </c>
    </row>
    <row r="13122" spans="1:13">
      <c r="A13122" s="106" t="str">
        <f t="shared" si="204"/>
        <v xml:space="preserve">D7560 </v>
      </c>
      <c r="B13122" s="231" t="s">
        <v>20544</v>
      </c>
      <c r="C13122" s="232"/>
      <c r="D13122" s="233" t="s">
        <v>1193</v>
      </c>
      <c r="E13122" s="233"/>
      <c r="F13122" s="234" t="s">
        <v>20545</v>
      </c>
      <c r="G13122" s="235">
        <v>0</v>
      </c>
      <c r="H13122" s="235">
        <v>0</v>
      </c>
      <c r="I13122" s="235">
        <v>0</v>
      </c>
      <c r="J13122" s="235">
        <v>0</v>
      </c>
      <c r="K13122" s="235">
        <v>0</v>
      </c>
      <c r="L13122" s="235">
        <v>0</v>
      </c>
      <c r="M13122" s="236" t="s">
        <v>991</v>
      </c>
    </row>
    <row r="13123" spans="1:13">
      <c r="A13123" s="106" t="str">
        <f t="shared" ref="A13123:A13186" si="205">B13123&amp;" "&amp;C13123</f>
        <v xml:space="preserve">D7610 </v>
      </c>
      <c r="B13123" s="231" t="s">
        <v>20546</v>
      </c>
      <c r="C13123" s="232"/>
      <c r="D13123" s="233" t="s">
        <v>1193</v>
      </c>
      <c r="E13123" s="233"/>
      <c r="F13123" s="234" t="s">
        <v>20547</v>
      </c>
      <c r="G13123" s="235">
        <v>0</v>
      </c>
      <c r="H13123" s="235">
        <v>0</v>
      </c>
      <c r="I13123" s="235">
        <v>0</v>
      </c>
      <c r="J13123" s="235">
        <v>0</v>
      </c>
      <c r="K13123" s="235">
        <v>0</v>
      </c>
      <c r="L13123" s="235">
        <v>0</v>
      </c>
      <c r="M13123" s="236" t="s">
        <v>991</v>
      </c>
    </row>
    <row r="13124" spans="1:13">
      <c r="A13124" s="106" t="str">
        <f t="shared" si="205"/>
        <v xml:space="preserve">D7620 </v>
      </c>
      <c r="B13124" s="231" t="s">
        <v>20548</v>
      </c>
      <c r="C13124" s="232"/>
      <c r="D13124" s="233" t="s">
        <v>1193</v>
      </c>
      <c r="E13124" s="233"/>
      <c r="F13124" s="234" t="s">
        <v>20549</v>
      </c>
      <c r="G13124" s="235">
        <v>0</v>
      </c>
      <c r="H13124" s="235">
        <v>0</v>
      </c>
      <c r="I13124" s="235">
        <v>0</v>
      </c>
      <c r="J13124" s="235">
        <v>0</v>
      </c>
      <c r="K13124" s="235">
        <v>0</v>
      </c>
      <c r="L13124" s="235">
        <v>0</v>
      </c>
      <c r="M13124" s="236" t="s">
        <v>991</v>
      </c>
    </row>
    <row r="13125" spans="1:13">
      <c r="A13125" s="106" t="str">
        <f t="shared" si="205"/>
        <v xml:space="preserve">D7630 </v>
      </c>
      <c r="B13125" s="231" t="s">
        <v>20550</v>
      </c>
      <c r="C13125" s="232"/>
      <c r="D13125" s="233" t="s">
        <v>1193</v>
      </c>
      <c r="E13125" s="233"/>
      <c r="F13125" s="234" t="s">
        <v>20551</v>
      </c>
      <c r="G13125" s="235">
        <v>0</v>
      </c>
      <c r="H13125" s="235">
        <v>0</v>
      </c>
      <c r="I13125" s="235">
        <v>0</v>
      </c>
      <c r="J13125" s="235">
        <v>0</v>
      </c>
      <c r="K13125" s="235">
        <v>0</v>
      </c>
      <c r="L13125" s="235">
        <v>0</v>
      </c>
      <c r="M13125" s="236" t="s">
        <v>991</v>
      </c>
    </row>
    <row r="13126" spans="1:13">
      <c r="A13126" s="106" t="str">
        <f t="shared" si="205"/>
        <v xml:space="preserve">D7640 </v>
      </c>
      <c r="B13126" s="231" t="s">
        <v>20552</v>
      </c>
      <c r="C13126" s="232"/>
      <c r="D13126" s="233" t="s">
        <v>1193</v>
      </c>
      <c r="E13126" s="233"/>
      <c r="F13126" s="234" t="s">
        <v>20553</v>
      </c>
      <c r="G13126" s="235">
        <v>0</v>
      </c>
      <c r="H13126" s="235">
        <v>0</v>
      </c>
      <c r="I13126" s="235">
        <v>0</v>
      </c>
      <c r="J13126" s="235">
        <v>0</v>
      </c>
      <c r="K13126" s="235">
        <v>0</v>
      </c>
      <c r="L13126" s="235">
        <v>0</v>
      </c>
      <c r="M13126" s="236" t="s">
        <v>991</v>
      </c>
    </row>
    <row r="13127" spans="1:13">
      <c r="A13127" s="106" t="str">
        <f t="shared" si="205"/>
        <v xml:space="preserve">D7650 </v>
      </c>
      <c r="B13127" s="231" t="s">
        <v>20554</v>
      </c>
      <c r="C13127" s="232"/>
      <c r="D13127" s="233" t="s">
        <v>1193</v>
      </c>
      <c r="E13127" s="233"/>
      <c r="F13127" s="234" t="s">
        <v>20555</v>
      </c>
      <c r="G13127" s="235">
        <v>0</v>
      </c>
      <c r="H13127" s="235">
        <v>0</v>
      </c>
      <c r="I13127" s="235">
        <v>0</v>
      </c>
      <c r="J13127" s="235">
        <v>0</v>
      </c>
      <c r="K13127" s="235">
        <v>0</v>
      </c>
      <c r="L13127" s="235">
        <v>0</v>
      </c>
      <c r="M13127" s="236" t="s">
        <v>991</v>
      </c>
    </row>
    <row r="13128" spans="1:13">
      <c r="A13128" s="106" t="str">
        <f t="shared" si="205"/>
        <v xml:space="preserve">D7660 </v>
      </c>
      <c r="B13128" s="231" t="s">
        <v>20556</v>
      </c>
      <c r="C13128" s="232"/>
      <c r="D13128" s="233" t="s">
        <v>1193</v>
      </c>
      <c r="E13128" s="233"/>
      <c r="F13128" s="234" t="s">
        <v>20557</v>
      </c>
      <c r="G13128" s="235">
        <v>0</v>
      </c>
      <c r="H13128" s="235">
        <v>0</v>
      </c>
      <c r="I13128" s="235">
        <v>0</v>
      </c>
      <c r="J13128" s="235">
        <v>0</v>
      </c>
      <c r="K13128" s="235">
        <v>0</v>
      </c>
      <c r="L13128" s="235">
        <v>0</v>
      </c>
      <c r="M13128" s="236" t="s">
        <v>991</v>
      </c>
    </row>
    <row r="13129" spans="1:13">
      <c r="A13129" s="106" t="str">
        <f t="shared" si="205"/>
        <v xml:space="preserve">D7670 </v>
      </c>
      <c r="B13129" s="231" t="s">
        <v>20558</v>
      </c>
      <c r="C13129" s="232"/>
      <c r="D13129" s="233" t="s">
        <v>1193</v>
      </c>
      <c r="E13129" s="233"/>
      <c r="F13129" s="234" t="s">
        <v>20559</v>
      </c>
      <c r="G13129" s="235">
        <v>0</v>
      </c>
      <c r="H13129" s="235">
        <v>0</v>
      </c>
      <c r="I13129" s="235">
        <v>0</v>
      </c>
      <c r="J13129" s="235">
        <v>0</v>
      </c>
      <c r="K13129" s="235">
        <v>0</v>
      </c>
      <c r="L13129" s="235">
        <v>0</v>
      </c>
      <c r="M13129" s="236" t="s">
        <v>991</v>
      </c>
    </row>
    <row r="13130" spans="1:13">
      <c r="A13130" s="106" t="str">
        <f t="shared" si="205"/>
        <v xml:space="preserve">D7671 </v>
      </c>
      <c r="B13130" s="231" t="s">
        <v>20560</v>
      </c>
      <c r="C13130" s="232"/>
      <c r="D13130" s="233" t="s">
        <v>1193</v>
      </c>
      <c r="E13130" s="233"/>
      <c r="F13130" s="234" t="s">
        <v>20561</v>
      </c>
      <c r="G13130" s="235">
        <v>0</v>
      </c>
      <c r="H13130" s="235">
        <v>0</v>
      </c>
      <c r="I13130" s="235">
        <v>0</v>
      </c>
      <c r="J13130" s="235">
        <v>0</v>
      </c>
      <c r="K13130" s="235">
        <v>0</v>
      </c>
      <c r="L13130" s="235">
        <v>0</v>
      </c>
      <c r="M13130" s="236" t="s">
        <v>991</v>
      </c>
    </row>
    <row r="13131" spans="1:13">
      <c r="A13131" s="106" t="str">
        <f t="shared" si="205"/>
        <v xml:space="preserve">D7680 </v>
      </c>
      <c r="B13131" s="231" t="s">
        <v>20562</v>
      </c>
      <c r="C13131" s="232"/>
      <c r="D13131" s="233" t="s">
        <v>1193</v>
      </c>
      <c r="E13131" s="233"/>
      <c r="F13131" s="234" t="s">
        <v>20563</v>
      </c>
      <c r="G13131" s="235">
        <v>0</v>
      </c>
      <c r="H13131" s="235">
        <v>0</v>
      </c>
      <c r="I13131" s="235">
        <v>0</v>
      </c>
      <c r="J13131" s="235">
        <v>0</v>
      </c>
      <c r="K13131" s="235">
        <v>0</v>
      </c>
      <c r="L13131" s="235">
        <v>0</v>
      </c>
      <c r="M13131" s="236" t="s">
        <v>991</v>
      </c>
    </row>
    <row r="13132" spans="1:13">
      <c r="A13132" s="106" t="str">
        <f t="shared" si="205"/>
        <v xml:space="preserve">D7710 </v>
      </c>
      <c r="B13132" s="231" t="s">
        <v>20564</v>
      </c>
      <c r="C13132" s="232"/>
      <c r="D13132" s="233" t="s">
        <v>1193</v>
      </c>
      <c r="E13132" s="233"/>
      <c r="F13132" s="234" t="s">
        <v>20565</v>
      </c>
      <c r="G13132" s="235">
        <v>0</v>
      </c>
      <c r="H13132" s="235">
        <v>0</v>
      </c>
      <c r="I13132" s="235">
        <v>0</v>
      </c>
      <c r="J13132" s="235">
        <v>0</v>
      </c>
      <c r="K13132" s="235">
        <v>0</v>
      </c>
      <c r="L13132" s="235">
        <v>0</v>
      </c>
      <c r="M13132" s="236" t="s">
        <v>991</v>
      </c>
    </row>
    <row r="13133" spans="1:13">
      <c r="A13133" s="106" t="str">
        <f t="shared" si="205"/>
        <v xml:space="preserve">D7720 </v>
      </c>
      <c r="B13133" s="231" t="s">
        <v>20566</v>
      </c>
      <c r="C13133" s="232"/>
      <c r="D13133" s="233" t="s">
        <v>1193</v>
      </c>
      <c r="E13133" s="233"/>
      <c r="F13133" s="234" t="s">
        <v>20567</v>
      </c>
      <c r="G13133" s="235">
        <v>0</v>
      </c>
      <c r="H13133" s="235">
        <v>0</v>
      </c>
      <c r="I13133" s="235">
        <v>0</v>
      </c>
      <c r="J13133" s="235">
        <v>0</v>
      </c>
      <c r="K13133" s="235">
        <v>0</v>
      </c>
      <c r="L13133" s="235">
        <v>0</v>
      </c>
      <c r="M13133" s="236" t="s">
        <v>991</v>
      </c>
    </row>
    <row r="13134" spans="1:13">
      <c r="A13134" s="106" t="str">
        <f t="shared" si="205"/>
        <v xml:space="preserve">D7730 </v>
      </c>
      <c r="B13134" s="231" t="s">
        <v>20568</v>
      </c>
      <c r="C13134" s="232"/>
      <c r="D13134" s="233" t="s">
        <v>1193</v>
      </c>
      <c r="E13134" s="233"/>
      <c r="F13134" s="234" t="s">
        <v>20569</v>
      </c>
      <c r="G13134" s="235">
        <v>0</v>
      </c>
      <c r="H13134" s="235">
        <v>0</v>
      </c>
      <c r="I13134" s="235">
        <v>0</v>
      </c>
      <c r="J13134" s="235">
        <v>0</v>
      </c>
      <c r="K13134" s="235">
        <v>0</v>
      </c>
      <c r="L13134" s="235">
        <v>0</v>
      </c>
      <c r="M13134" s="236" t="s">
        <v>991</v>
      </c>
    </row>
    <row r="13135" spans="1:13">
      <c r="A13135" s="106" t="str">
        <f t="shared" si="205"/>
        <v xml:space="preserve">D7740 </v>
      </c>
      <c r="B13135" s="231" t="s">
        <v>20570</v>
      </c>
      <c r="C13135" s="232"/>
      <c r="D13135" s="233" t="s">
        <v>1193</v>
      </c>
      <c r="E13135" s="233"/>
      <c r="F13135" s="234" t="s">
        <v>20571</v>
      </c>
      <c r="G13135" s="235">
        <v>0</v>
      </c>
      <c r="H13135" s="235">
        <v>0</v>
      </c>
      <c r="I13135" s="235">
        <v>0</v>
      </c>
      <c r="J13135" s="235">
        <v>0</v>
      </c>
      <c r="K13135" s="235">
        <v>0</v>
      </c>
      <c r="L13135" s="235">
        <v>0</v>
      </c>
      <c r="M13135" s="236" t="s">
        <v>991</v>
      </c>
    </row>
    <row r="13136" spans="1:13">
      <c r="A13136" s="106" t="str">
        <f t="shared" si="205"/>
        <v xml:space="preserve">D7750 </v>
      </c>
      <c r="B13136" s="231" t="s">
        <v>20572</v>
      </c>
      <c r="C13136" s="232"/>
      <c r="D13136" s="233" t="s">
        <v>1193</v>
      </c>
      <c r="E13136" s="233"/>
      <c r="F13136" s="234" t="s">
        <v>20573</v>
      </c>
      <c r="G13136" s="235">
        <v>0</v>
      </c>
      <c r="H13136" s="235">
        <v>0</v>
      </c>
      <c r="I13136" s="235">
        <v>0</v>
      </c>
      <c r="J13136" s="235">
        <v>0</v>
      </c>
      <c r="K13136" s="235">
        <v>0</v>
      </c>
      <c r="L13136" s="235">
        <v>0</v>
      </c>
      <c r="M13136" s="236" t="s">
        <v>991</v>
      </c>
    </row>
    <row r="13137" spans="1:13">
      <c r="A13137" s="106" t="str">
        <f t="shared" si="205"/>
        <v xml:space="preserve">D7760 </v>
      </c>
      <c r="B13137" s="231" t="s">
        <v>20574</v>
      </c>
      <c r="C13137" s="232"/>
      <c r="D13137" s="233" t="s">
        <v>1193</v>
      </c>
      <c r="E13137" s="233"/>
      <c r="F13137" s="234" t="s">
        <v>20575</v>
      </c>
      <c r="G13137" s="235">
        <v>0</v>
      </c>
      <c r="H13137" s="235">
        <v>0</v>
      </c>
      <c r="I13137" s="235">
        <v>0</v>
      </c>
      <c r="J13137" s="235">
        <v>0</v>
      </c>
      <c r="K13137" s="235">
        <v>0</v>
      </c>
      <c r="L13137" s="235">
        <v>0</v>
      </c>
      <c r="M13137" s="236" t="s">
        <v>991</v>
      </c>
    </row>
    <row r="13138" spans="1:13">
      <c r="A13138" s="106" t="str">
        <f t="shared" si="205"/>
        <v xml:space="preserve">D7770 </v>
      </c>
      <c r="B13138" s="231" t="s">
        <v>20576</v>
      </c>
      <c r="C13138" s="232"/>
      <c r="D13138" s="233" t="s">
        <v>1193</v>
      </c>
      <c r="E13138" s="233"/>
      <c r="F13138" s="234" t="s">
        <v>20577</v>
      </c>
      <c r="G13138" s="235">
        <v>0</v>
      </c>
      <c r="H13138" s="235">
        <v>0</v>
      </c>
      <c r="I13138" s="235">
        <v>0</v>
      </c>
      <c r="J13138" s="235">
        <v>0</v>
      </c>
      <c r="K13138" s="235">
        <v>0</v>
      </c>
      <c r="L13138" s="235">
        <v>0</v>
      </c>
      <c r="M13138" s="236" t="s">
        <v>991</v>
      </c>
    </row>
    <row r="13139" spans="1:13">
      <c r="A13139" s="106" t="str">
        <f t="shared" si="205"/>
        <v xml:space="preserve">D7771 </v>
      </c>
      <c r="B13139" s="231" t="s">
        <v>20578</v>
      </c>
      <c r="C13139" s="232"/>
      <c r="D13139" s="233" t="s">
        <v>1193</v>
      </c>
      <c r="E13139" s="233"/>
      <c r="F13139" s="234" t="s">
        <v>20579</v>
      </c>
      <c r="G13139" s="235">
        <v>0</v>
      </c>
      <c r="H13139" s="235">
        <v>0</v>
      </c>
      <c r="I13139" s="235">
        <v>0</v>
      </c>
      <c r="J13139" s="235">
        <v>0</v>
      </c>
      <c r="K13139" s="235">
        <v>0</v>
      </c>
      <c r="L13139" s="235">
        <v>0</v>
      </c>
      <c r="M13139" s="236" t="s">
        <v>991</v>
      </c>
    </row>
    <row r="13140" spans="1:13">
      <c r="A13140" s="106" t="str">
        <f t="shared" si="205"/>
        <v xml:space="preserve">D7780 </v>
      </c>
      <c r="B13140" s="231" t="s">
        <v>20580</v>
      </c>
      <c r="C13140" s="232"/>
      <c r="D13140" s="233" t="s">
        <v>1193</v>
      </c>
      <c r="E13140" s="233"/>
      <c r="F13140" s="234" t="s">
        <v>20581</v>
      </c>
      <c r="G13140" s="235">
        <v>0</v>
      </c>
      <c r="H13140" s="235">
        <v>0</v>
      </c>
      <c r="I13140" s="235">
        <v>0</v>
      </c>
      <c r="J13140" s="235">
        <v>0</v>
      </c>
      <c r="K13140" s="235">
        <v>0</v>
      </c>
      <c r="L13140" s="235">
        <v>0</v>
      </c>
      <c r="M13140" s="236" t="s">
        <v>991</v>
      </c>
    </row>
    <row r="13141" spans="1:13">
      <c r="A13141" s="106" t="str">
        <f t="shared" si="205"/>
        <v xml:space="preserve">D7810 </v>
      </c>
      <c r="B13141" s="231" t="s">
        <v>20582</v>
      </c>
      <c r="C13141" s="232"/>
      <c r="D13141" s="233" t="s">
        <v>1193</v>
      </c>
      <c r="E13141" s="233"/>
      <c r="F13141" s="234" t="s">
        <v>20583</v>
      </c>
      <c r="G13141" s="235">
        <v>0</v>
      </c>
      <c r="H13141" s="235">
        <v>0</v>
      </c>
      <c r="I13141" s="235">
        <v>0</v>
      </c>
      <c r="J13141" s="235">
        <v>0</v>
      </c>
      <c r="K13141" s="235">
        <v>0</v>
      </c>
      <c r="L13141" s="235">
        <v>0</v>
      </c>
      <c r="M13141" s="236" t="s">
        <v>991</v>
      </c>
    </row>
    <row r="13142" spans="1:13">
      <c r="A13142" s="106" t="str">
        <f t="shared" si="205"/>
        <v xml:space="preserve">D7820 </v>
      </c>
      <c r="B13142" s="231" t="s">
        <v>20584</v>
      </c>
      <c r="C13142" s="232"/>
      <c r="D13142" s="233" t="s">
        <v>1193</v>
      </c>
      <c r="E13142" s="233"/>
      <c r="F13142" s="234" t="s">
        <v>20585</v>
      </c>
      <c r="G13142" s="235">
        <v>0</v>
      </c>
      <c r="H13142" s="235">
        <v>0</v>
      </c>
      <c r="I13142" s="235">
        <v>0</v>
      </c>
      <c r="J13142" s="235">
        <v>0</v>
      </c>
      <c r="K13142" s="235">
        <v>0</v>
      </c>
      <c r="L13142" s="235">
        <v>0</v>
      </c>
      <c r="M13142" s="236" t="s">
        <v>991</v>
      </c>
    </row>
    <row r="13143" spans="1:13">
      <c r="A13143" s="106" t="str">
        <f t="shared" si="205"/>
        <v xml:space="preserve">D7830 </v>
      </c>
      <c r="B13143" s="231" t="s">
        <v>20586</v>
      </c>
      <c r="C13143" s="232"/>
      <c r="D13143" s="233" t="s">
        <v>1193</v>
      </c>
      <c r="E13143" s="233"/>
      <c r="F13143" s="234" t="s">
        <v>20587</v>
      </c>
      <c r="G13143" s="235">
        <v>0</v>
      </c>
      <c r="H13143" s="235">
        <v>0</v>
      </c>
      <c r="I13143" s="235">
        <v>0</v>
      </c>
      <c r="J13143" s="235">
        <v>0</v>
      </c>
      <c r="K13143" s="235">
        <v>0</v>
      </c>
      <c r="L13143" s="235">
        <v>0</v>
      </c>
      <c r="M13143" s="236" t="s">
        <v>991</v>
      </c>
    </row>
    <row r="13144" spans="1:13">
      <c r="A13144" s="106" t="str">
        <f t="shared" si="205"/>
        <v xml:space="preserve">D7840 </v>
      </c>
      <c r="B13144" s="231" t="s">
        <v>20588</v>
      </c>
      <c r="C13144" s="232"/>
      <c r="D13144" s="233" t="s">
        <v>1193</v>
      </c>
      <c r="E13144" s="233"/>
      <c r="F13144" s="234" t="s">
        <v>20589</v>
      </c>
      <c r="G13144" s="235">
        <v>0</v>
      </c>
      <c r="H13144" s="235">
        <v>0</v>
      </c>
      <c r="I13144" s="235">
        <v>0</v>
      </c>
      <c r="J13144" s="235">
        <v>0</v>
      </c>
      <c r="K13144" s="235">
        <v>0</v>
      </c>
      <c r="L13144" s="235">
        <v>0</v>
      </c>
      <c r="M13144" s="236" t="s">
        <v>991</v>
      </c>
    </row>
    <row r="13145" spans="1:13">
      <c r="A13145" s="106" t="str">
        <f t="shared" si="205"/>
        <v xml:space="preserve">D7850 </v>
      </c>
      <c r="B13145" s="231" t="s">
        <v>20590</v>
      </c>
      <c r="C13145" s="232"/>
      <c r="D13145" s="233" t="s">
        <v>1193</v>
      </c>
      <c r="E13145" s="233"/>
      <c r="F13145" s="234" t="s">
        <v>20591</v>
      </c>
      <c r="G13145" s="235">
        <v>0</v>
      </c>
      <c r="H13145" s="235">
        <v>0</v>
      </c>
      <c r="I13145" s="235">
        <v>0</v>
      </c>
      <c r="J13145" s="235">
        <v>0</v>
      </c>
      <c r="K13145" s="235">
        <v>0</v>
      </c>
      <c r="L13145" s="235">
        <v>0</v>
      </c>
      <c r="M13145" s="236" t="s">
        <v>991</v>
      </c>
    </row>
    <row r="13146" spans="1:13">
      <c r="A13146" s="106" t="str">
        <f t="shared" si="205"/>
        <v xml:space="preserve">D7852 </v>
      </c>
      <c r="B13146" s="231" t="s">
        <v>20592</v>
      </c>
      <c r="C13146" s="232"/>
      <c r="D13146" s="233" t="s">
        <v>1193</v>
      </c>
      <c r="E13146" s="233"/>
      <c r="F13146" s="234" t="s">
        <v>20593</v>
      </c>
      <c r="G13146" s="235">
        <v>0</v>
      </c>
      <c r="H13146" s="235">
        <v>0</v>
      </c>
      <c r="I13146" s="235">
        <v>0</v>
      </c>
      <c r="J13146" s="235">
        <v>0</v>
      </c>
      <c r="K13146" s="235">
        <v>0</v>
      </c>
      <c r="L13146" s="235">
        <v>0</v>
      </c>
      <c r="M13146" s="236" t="s">
        <v>991</v>
      </c>
    </row>
    <row r="13147" spans="1:13">
      <c r="A13147" s="106" t="str">
        <f t="shared" si="205"/>
        <v xml:space="preserve">D7854 </v>
      </c>
      <c r="B13147" s="231" t="s">
        <v>20594</v>
      </c>
      <c r="C13147" s="232"/>
      <c r="D13147" s="233" t="s">
        <v>1193</v>
      </c>
      <c r="E13147" s="233"/>
      <c r="F13147" s="234" t="s">
        <v>20595</v>
      </c>
      <c r="G13147" s="235">
        <v>0</v>
      </c>
      <c r="H13147" s="235">
        <v>0</v>
      </c>
      <c r="I13147" s="235">
        <v>0</v>
      </c>
      <c r="J13147" s="235">
        <v>0</v>
      </c>
      <c r="K13147" s="235">
        <v>0</v>
      </c>
      <c r="L13147" s="235">
        <v>0</v>
      </c>
      <c r="M13147" s="236" t="s">
        <v>991</v>
      </c>
    </row>
    <row r="13148" spans="1:13">
      <c r="A13148" s="106" t="str">
        <f t="shared" si="205"/>
        <v xml:space="preserve">D7856 </v>
      </c>
      <c r="B13148" s="231" t="s">
        <v>20596</v>
      </c>
      <c r="C13148" s="232"/>
      <c r="D13148" s="233" t="s">
        <v>1193</v>
      </c>
      <c r="E13148" s="233"/>
      <c r="F13148" s="234" t="s">
        <v>20597</v>
      </c>
      <c r="G13148" s="235">
        <v>0</v>
      </c>
      <c r="H13148" s="235">
        <v>0</v>
      </c>
      <c r="I13148" s="235">
        <v>0</v>
      </c>
      <c r="J13148" s="235">
        <v>0</v>
      </c>
      <c r="K13148" s="235">
        <v>0</v>
      </c>
      <c r="L13148" s="235">
        <v>0</v>
      </c>
      <c r="M13148" s="236" t="s">
        <v>991</v>
      </c>
    </row>
    <row r="13149" spans="1:13">
      <c r="A13149" s="106" t="str">
        <f t="shared" si="205"/>
        <v xml:space="preserve">D7858 </v>
      </c>
      <c r="B13149" s="231" t="s">
        <v>20598</v>
      </c>
      <c r="C13149" s="232"/>
      <c r="D13149" s="233" t="s">
        <v>1193</v>
      </c>
      <c r="E13149" s="233"/>
      <c r="F13149" s="234" t="s">
        <v>20599</v>
      </c>
      <c r="G13149" s="235">
        <v>0</v>
      </c>
      <c r="H13149" s="235">
        <v>0</v>
      </c>
      <c r="I13149" s="235">
        <v>0</v>
      </c>
      <c r="J13149" s="235">
        <v>0</v>
      </c>
      <c r="K13149" s="235">
        <v>0</v>
      </c>
      <c r="L13149" s="235">
        <v>0</v>
      </c>
      <c r="M13149" s="236" t="s">
        <v>991</v>
      </c>
    </row>
    <row r="13150" spans="1:13">
      <c r="A13150" s="106" t="str">
        <f t="shared" si="205"/>
        <v xml:space="preserve">D7860 </v>
      </c>
      <c r="B13150" s="231" t="s">
        <v>20600</v>
      </c>
      <c r="C13150" s="232"/>
      <c r="D13150" s="233" t="s">
        <v>1193</v>
      </c>
      <c r="E13150" s="233"/>
      <c r="F13150" s="234" t="s">
        <v>20601</v>
      </c>
      <c r="G13150" s="235">
        <v>0</v>
      </c>
      <c r="H13150" s="235">
        <v>0</v>
      </c>
      <c r="I13150" s="235">
        <v>0</v>
      </c>
      <c r="J13150" s="235">
        <v>0</v>
      </c>
      <c r="K13150" s="235">
        <v>0</v>
      </c>
      <c r="L13150" s="235">
        <v>0</v>
      </c>
      <c r="M13150" s="236" t="s">
        <v>991</v>
      </c>
    </row>
    <row r="13151" spans="1:13">
      <c r="A13151" s="106" t="str">
        <f t="shared" si="205"/>
        <v xml:space="preserve">D7865 </v>
      </c>
      <c r="B13151" s="231" t="s">
        <v>20602</v>
      </c>
      <c r="C13151" s="232"/>
      <c r="D13151" s="233" t="s">
        <v>1193</v>
      </c>
      <c r="E13151" s="233"/>
      <c r="F13151" s="234" t="s">
        <v>20603</v>
      </c>
      <c r="G13151" s="235">
        <v>0</v>
      </c>
      <c r="H13151" s="235">
        <v>0</v>
      </c>
      <c r="I13151" s="235">
        <v>0</v>
      </c>
      <c r="J13151" s="235">
        <v>0</v>
      </c>
      <c r="K13151" s="235">
        <v>0</v>
      </c>
      <c r="L13151" s="235">
        <v>0</v>
      </c>
      <c r="M13151" s="236" t="s">
        <v>991</v>
      </c>
    </row>
    <row r="13152" spans="1:13">
      <c r="A13152" s="106" t="str">
        <f t="shared" si="205"/>
        <v xml:space="preserve">D7870 </v>
      </c>
      <c r="B13152" s="231" t="s">
        <v>20604</v>
      </c>
      <c r="C13152" s="232"/>
      <c r="D13152" s="233" t="s">
        <v>1193</v>
      </c>
      <c r="E13152" s="233"/>
      <c r="F13152" s="234" t="s">
        <v>20605</v>
      </c>
      <c r="G13152" s="235">
        <v>0</v>
      </c>
      <c r="H13152" s="235">
        <v>0</v>
      </c>
      <c r="I13152" s="235">
        <v>0</v>
      </c>
      <c r="J13152" s="235">
        <v>0</v>
      </c>
      <c r="K13152" s="235">
        <v>0</v>
      </c>
      <c r="L13152" s="235">
        <v>0</v>
      </c>
      <c r="M13152" s="236" t="s">
        <v>991</v>
      </c>
    </row>
    <row r="13153" spans="1:13">
      <c r="A13153" s="106" t="str">
        <f t="shared" si="205"/>
        <v xml:space="preserve">D7871 </v>
      </c>
      <c r="B13153" s="231" t="s">
        <v>20606</v>
      </c>
      <c r="C13153" s="232"/>
      <c r="D13153" s="233" t="s">
        <v>1193</v>
      </c>
      <c r="E13153" s="233"/>
      <c r="F13153" s="234" t="s">
        <v>20607</v>
      </c>
      <c r="G13153" s="235">
        <v>0</v>
      </c>
      <c r="H13153" s="235">
        <v>0</v>
      </c>
      <c r="I13153" s="235">
        <v>0</v>
      </c>
      <c r="J13153" s="235">
        <v>0</v>
      </c>
      <c r="K13153" s="235">
        <v>0</v>
      </c>
      <c r="L13153" s="235">
        <v>0</v>
      </c>
      <c r="M13153" s="236" t="s">
        <v>991</v>
      </c>
    </row>
    <row r="13154" spans="1:13">
      <c r="A13154" s="106" t="str">
        <f t="shared" si="205"/>
        <v xml:space="preserve">D7872 </v>
      </c>
      <c r="B13154" s="231" t="s">
        <v>20608</v>
      </c>
      <c r="C13154" s="232"/>
      <c r="D13154" s="233" t="s">
        <v>1193</v>
      </c>
      <c r="E13154" s="233"/>
      <c r="F13154" s="234" t="s">
        <v>20609</v>
      </c>
      <c r="G13154" s="235">
        <v>0</v>
      </c>
      <c r="H13154" s="235">
        <v>0</v>
      </c>
      <c r="I13154" s="235">
        <v>0</v>
      </c>
      <c r="J13154" s="235">
        <v>0</v>
      </c>
      <c r="K13154" s="235">
        <v>0</v>
      </c>
      <c r="L13154" s="235">
        <v>0</v>
      </c>
      <c r="M13154" s="236" t="s">
        <v>991</v>
      </c>
    </row>
    <row r="13155" spans="1:13">
      <c r="A13155" s="106" t="str">
        <f t="shared" si="205"/>
        <v xml:space="preserve">D7873 </v>
      </c>
      <c r="B13155" s="231" t="s">
        <v>20610</v>
      </c>
      <c r="C13155" s="232"/>
      <c r="D13155" s="233" t="s">
        <v>1193</v>
      </c>
      <c r="E13155" s="233"/>
      <c r="F13155" s="234" t="s">
        <v>20611</v>
      </c>
      <c r="G13155" s="235">
        <v>0</v>
      </c>
      <c r="H13155" s="235">
        <v>0</v>
      </c>
      <c r="I13155" s="235">
        <v>0</v>
      </c>
      <c r="J13155" s="235">
        <v>0</v>
      </c>
      <c r="K13155" s="235">
        <v>0</v>
      </c>
      <c r="L13155" s="235">
        <v>0</v>
      </c>
      <c r="M13155" s="236" t="s">
        <v>991</v>
      </c>
    </row>
    <row r="13156" spans="1:13">
      <c r="A13156" s="106" t="str">
        <f t="shared" si="205"/>
        <v xml:space="preserve">D7874 </v>
      </c>
      <c r="B13156" s="231" t="s">
        <v>20612</v>
      </c>
      <c r="C13156" s="232"/>
      <c r="D13156" s="233" t="s">
        <v>1193</v>
      </c>
      <c r="E13156" s="233"/>
      <c r="F13156" s="234" t="s">
        <v>20613</v>
      </c>
      <c r="G13156" s="235">
        <v>0</v>
      </c>
      <c r="H13156" s="235">
        <v>0</v>
      </c>
      <c r="I13156" s="235">
        <v>0</v>
      </c>
      <c r="J13156" s="235">
        <v>0</v>
      </c>
      <c r="K13156" s="235">
        <v>0</v>
      </c>
      <c r="L13156" s="235">
        <v>0</v>
      </c>
      <c r="M13156" s="236" t="s">
        <v>991</v>
      </c>
    </row>
    <row r="13157" spans="1:13">
      <c r="A13157" s="106" t="str">
        <f t="shared" si="205"/>
        <v xml:space="preserve">D7875 </v>
      </c>
      <c r="B13157" s="231" t="s">
        <v>20614</v>
      </c>
      <c r="C13157" s="232"/>
      <c r="D13157" s="233" t="s">
        <v>1193</v>
      </c>
      <c r="E13157" s="233"/>
      <c r="F13157" s="234" t="s">
        <v>20615</v>
      </c>
      <c r="G13157" s="235">
        <v>0</v>
      </c>
      <c r="H13157" s="235">
        <v>0</v>
      </c>
      <c r="I13157" s="235">
        <v>0</v>
      </c>
      <c r="J13157" s="235">
        <v>0</v>
      </c>
      <c r="K13157" s="235">
        <v>0</v>
      </c>
      <c r="L13157" s="235">
        <v>0</v>
      </c>
      <c r="M13157" s="236" t="s">
        <v>991</v>
      </c>
    </row>
    <row r="13158" spans="1:13">
      <c r="A13158" s="106" t="str">
        <f t="shared" si="205"/>
        <v xml:space="preserve">D7876 </v>
      </c>
      <c r="B13158" s="231" t="s">
        <v>20616</v>
      </c>
      <c r="C13158" s="232"/>
      <c r="D13158" s="233" t="s">
        <v>1193</v>
      </c>
      <c r="E13158" s="233"/>
      <c r="F13158" s="234" t="s">
        <v>20617</v>
      </c>
      <c r="G13158" s="235">
        <v>0</v>
      </c>
      <c r="H13158" s="235">
        <v>0</v>
      </c>
      <c r="I13158" s="235">
        <v>0</v>
      </c>
      <c r="J13158" s="235">
        <v>0</v>
      </c>
      <c r="K13158" s="235">
        <v>0</v>
      </c>
      <c r="L13158" s="235">
        <v>0</v>
      </c>
      <c r="M13158" s="236" t="s">
        <v>991</v>
      </c>
    </row>
    <row r="13159" spans="1:13">
      <c r="A13159" s="106" t="str">
        <f t="shared" si="205"/>
        <v xml:space="preserve">D7877 </v>
      </c>
      <c r="B13159" s="231" t="s">
        <v>20618</v>
      </c>
      <c r="C13159" s="232"/>
      <c r="D13159" s="233" t="s">
        <v>1193</v>
      </c>
      <c r="E13159" s="233"/>
      <c r="F13159" s="234" t="s">
        <v>20619</v>
      </c>
      <c r="G13159" s="235">
        <v>0</v>
      </c>
      <c r="H13159" s="235">
        <v>0</v>
      </c>
      <c r="I13159" s="235">
        <v>0</v>
      </c>
      <c r="J13159" s="235">
        <v>0</v>
      </c>
      <c r="K13159" s="235">
        <v>0</v>
      </c>
      <c r="L13159" s="235">
        <v>0</v>
      </c>
      <c r="M13159" s="236" t="s">
        <v>991</v>
      </c>
    </row>
    <row r="13160" spans="1:13">
      <c r="A13160" s="106" t="str">
        <f t="shared" si="205"/>
        <v xml:space="preserve">D7880 </v>
      </c>
      <c r="B13160" s="231" t="s">
        <v>20620</v>
      </c>
      <c r="C13160" s="232"/>
      <c r="D13160" s="233" t="s">
        <v>1193</v>
      </c>
      <c r="E13160" s="233"/>
      <c r="F13160" s="234" t="s">
        <v>20621</v>
      </c>
      <c r="G13160" s="235">
        <v>0</v>
      </c>
      <c r="H13160" s="235">
        <v>0</v>
      </c>
      <c r="I13160" s="235">
        <v>0</v>
      </c>
      <c r="J13160" s="235">
        <v>0</v>
      </c>
      <c r="K13160" s="235">
        <v>0</v>
      </c>
      <c r="L13160" s="235">
        <v>0</v>
      </c>
      <c r="M13160" s="236" t="s">
        <v>991</v>
      </c>
    </row>
    <row r="13161" spans="1:13">
      <c r="A13161" s="106" t="str">
        <f t="shared" si="205"/>
        <v xml:space="preserve">D7881 </v>
      </c>
      <c r="B13161" s="231" t="s">
        <v>20622</v>
      </c>
      <c r="C13161" s="232"/>
      <c r="D13161" s="233" t="s">
        <v>1193</v>
      </c>
      <c r="E13161" s="233"/>
      <c r="F13161" s="234" t="s">
        <v>20623</v>
      </c>
      <c r="G13161" s="235">
        <v>0</v>
      </c>
      <c r="H13161" s="235">
        <v>0</v>
      </c>
      <c r="I13161" s="235">
        <v>0</v>
      </c>
      <c r="J13161" s="235">
        <v>0</v>
      </c>
      <c r="K13161" s="235">
        <v>0</v>
      </c>
      <c r="L13161" s="235">
        <v>0</v>
      </c>
      <c r="M13161" s="236" t="s">
        <v>991</v>
      </c>
    </row>
    <row r="13162" spans="1:13">
      <c r="A13162" s="106" t="str">
        <f t="shared" si="205"/>
        <v xml:space="preserve">D7899 </v>
      </c>
      <c r="B13162" s="231" t="s">
        <v>20624</v>
      </c>
      <c r="C13162" s="232"/>
      <c r="D13162" s="233" t="s">
        <v>1193</v>
      </c>
      <c r="E13162" s="233"/>
      <c r="F13162" s="234" t="s">
        <v>20625</v>
      </c>
      <c r="G13162" s="235">
        <v>0</v>
      </c>
      <c r="H13162" s="235">
        <v>0</v>
      </c>
      <c r="I13162" s="235">
        <v>0</v>
      </c>
      <c r="J13162" s="235">
        <v>0</v>
      </c>
      <c r="K13162" s="235">
        <v>0</v>
      </c>
      <c r="L13162" s="235">
        <v>0</v>
      </c>
      <c r="M13162" s="236" t="s">
        <v>991</v>
      </c>
    </row>
    <row r="13163" spans="1:13">
      <c r="A13163" s="106" t="str">
        <f t="shared" si="205"/>
        <v xml:space="preserve">D7910 </v>
      </c>
      <c r="B13163" s="231" t="s">
        <v>20626</v>
      </c>
      <c r="C13163" s="232"/>
      <c r="D13163" s="233" t="s">
        <v>1193</v>
      </c>
      <c r="E13163" s="233"/>
      <c r="F13163" s="234" t="s">
        <v>20627</v>
      </c>
      <c r="G13163" s="235">
        <v>0</v>
      </c>
      <c r="H13163" s="235">
        <v>0</v>
      </c>
      <c r="I13163" s="235">
        <v>0</v>
      </c>
      <c r="J13163" s="235">
        <v>0</v>
      </c>
      <c r="K13163" s="235">
        <v>0</v>
      </c>
      <c r="L13163" s="235">
        <v>0</v>
      </c>
      <c r="M13163" s="236" t="s">
        <v>991</v>
      </c>
    </row>
    <row r="13164" spans="1:13">
      <c r="A13164" s="106" t="str">
        <f t="shared" si="205"/>
        <v xml:space="preserve">D7911 </v>
      </c>
      <c r="B13164" s="231" t="s">
        <v>20628</v>
      </c>
      <c r="C13164" s="232"/>
      <c r="D13164" s="233" t="s">
        <v>1193</v>
      </c>
      <c r="E13164" s="233"/>
      <c r="F13164" s="234" t="s">
        <v>20629</v>
      </c>
      <c r="G13164" s="235">
        <v>0</v>
      </c>
      <c r="H13164" s="235">
        <v>0</v>
      </c>
      <c r="I13164" s="235">
        <v>0</v>
      </c>
      <c r="J13164" s="235">
        <v>0</v>
      </c>
      <c r="K13164" s="235">
        <v>0</v>
      </c>
      <c r="L13164" s="235">
        <v>0</v>
      </c>
      <c r="M13164" s="236" t="s">
        <v>991</v>
      </c>
    </row>
    <row r="13165" spans="1:13">
      <c r="A13165" s="106" t="str">
        <f t="shared" si="205"/>
        <v xml:space="preserve">D7912 </v>
      </c>
      <c r="B13165" s="231" t="s">
        <v>20630</v>
      </c>
      <c r="C13165" s="232"/>
      <c r="D13165" s="233" t="s">
        <v>1193</v>
      </c>
      <c r="E13165" s="233"/>
      <c r="F13165" s="234" t="s">
        <v>20631</v>
      </c>
      <c r="G13165" s="235">
        <v>0</v>
      </c>
      <c r="H13165" s="235">
        <v>0</v>
      </c>
      <c r="I13165" s="235">
        <v>0</v>
      </c>
      <c r="J13165" s="235">
        <v>0</v>
      </c>
      <c r="K13165" s="235">
        <v>0</v>
      </c>
      <c r="L13165" s="235">
        <v>0</v>
      </c>
      <c r="M13165" s="236" t="s">
        <v>991</v>
      </c>
    </row>
    <row r="13166" spans="1:13">
      <c r="A13166" s="106" t="str">
        <f t="shared" si="205"/>
        <v xml:space="preserve">D7920 </v>
      </c>
      <c r="B13166" s="231" t="s">
        <v>20632</v>
      </c>
      <c r="C13166" s="232"/>
      <c r="D13166" s="233" t="s">
        <v>1193</v>
      </c>
      <c r="E13166" s="233"/>
      <c r="F13166" s="234" t="s">
        <v>20633</v>
      </c>
      <c r="G13166" s="235">
        <v>0</v>
      </c>
      <c r="H13166" s="235">
        <v>0</v>
      </c>
      <c r="I13166" s="235">
        <v>0</v>
      </c>
      <c r="J13166" s="235">
        <v>0</v>
      </c>
      <c r="K13166" s="235">
        <v>0</v>
      </c>
      <c r="L13166" s="235">
        <v>0</v>
      </c>
      <c r="M13166" s="236" t="s">
        <v>991</v>
      </c>
    </row>
    <row r="13167" spans="1:13">
      <c r="A13167" s="106" t="str">
        <f t="shared" si="205"/>
        <v xml:space="preserve">D7921 </v>
      </c>
      <c r="B13167" s="231" t="s">
        <v>20634</v>
      </c>
      <c r="C13167" s="232"/>
      <c r="D13167" s="233" t="s">
        <v>1193</v>
      </c>
      <c r="E13167" s="233"/>
      <c r="F13167" s="234" t="s">
        <v>20635</v>
      </c>
      <c r="G13167" s="235">
        <v>0</v>
      </c>
      <c r="H13167" s="235">
        <v>0</v>
      </c>
      <c r="I13167" s="235">
        <v>0</v>
      </c>
      <c r="J13167" s="235">
        <v>0</v>
      </c>
      <c r="K13167" s="235">
        <v>0</v>
      </c>
      <c r="L13167" s="235">
        <v>0</v>
      </c>
      <c r="M13167" s="236" t="s">
        <v>991</v>
      </c>
    </row>
    <row r="13168" spans="1:13">
      <c r="A13168" s="106" t="str">
        <f t="shared" si="205"/>
        <v xml:space="preserve">D7922 </v>
      </c>
      <c r="B13168" s="231" t="s">
        <v>20636</v>
      </c>
      <c r="C13168" s="232"/>
      <c r="D13168" s="233" t="s">
        <v>1193</v>
      </c>
      <c r="E13168" s="233"/>
      <c r="F13168" s="234" t="s">
        <v>20637</v>
      </c>
      <c r="G13168" s="235">
        <v>0</v>
      </c>
      <c r="H13168" s="235">
        <v>0</v>
      </c>
      <c r="I13168" s="235">
        <v>0</v>
      </c>
      <c r="J13168" s="235">
        <v>0</v>
      </c>
      <c r="K13168" s="235">
        <v>0</v>
      </c>
      <c r="L13168" s="235">
        <v>0</v>
      </c>
      <c r="M13168" s="236" t="s">
        <v>991</v>
      </c>
    </row>
    <row r="13169" spans="1:13">
      <c r="A13169" s="106" t="str">
        <f t="shared" si="205"/>
        <v xml:space="preserve">D7939 </v>
      </c>
      <c r="B13169" s="231" t="s">
        <v>21550</v>
      </c>
      <c r="C13169" s="232"/>
      <c r="D13169" s="233" t="s">
        <v>1193</v>
      </c>
      <c r="E13169" s="233"/>
      <c r="F13169" s="234" t="s">
        <v>21551</v>
      </c>
      <c r="G13169" s="235">
        <v>0</v>
      </c>
      <c r="H13169" s="235">
        <v>0</v>
      </c>
      <c r="I13169" s="235">
        <v>0</v>
      </c>
      <c r="J13169" s="235">
        <v>0</v>
      </c>
      <c r="K13169" s="235">
        <v>0</v>
      </c>
      <c r="L13169" s="235">
        <v>0</v>
      </c>
      <c r="M13169" s="236" t="s">
        <v>991</v>
      </c>
    </row>
    <row r="13170" spans="1:13">
      <c r="A13170" s="106" t="str">
        <f t="shared" si="205"/>
        <v xml:space="preserve">D7940 </v>
      </c>
      <c r="B13170" s="231" t="s">
        <v>20638</v>
      </c>
      <c r="C13170" s="232"/>
      <c r="D13170" s="233" t="s">
        <v>1193</v>
      </c>
      <c r="E13170" s="233"/>
      <c r="F13170" s="234" t="s">
        <v>20639</v>
      </c>
      <c r="G13170" s="235">
        <v>0</v>
      </c>
      <c r="H13170" s="235">
        <v>0</v>
      </c>
      <c r="I13170" s="235">
        <v>0</v>
      </c>
      <c r="J13170" s="235">
        <v>0</v>
      </c>
      <c r="K13170" s="235">
        <v>0</v>
      </c>
      <c r="L13170" s="235">
        <v>0</v>
      </c>
      <c r="M13170" s="236" t="s">
        <v>991</v>
      </c>
    </row>
    <row r="13171" spans="1:13">
      <c r="A13171" s="106" t="str">
        <f t="shared" si="205"/>
        <v xml:space="preserve">D7941 </v>
      </c>
      <c r="B13171" s="231" t="s">
        <v>20640</v>
      </c>
      <c r="C13171" s="232"/>
      <c r="D13171" s="233" t="s">
        <v>1193</v>
      </c>
      <c r="E13171" s="233"/>
      <c r="F13171" s="234" t="s">
        <v>20641</v>
      </c>
      <c r="G13171" s="235">
        <v>0</v>
      </c>
      <c r="H13171" s="235">
        <v>0</v>
      </c>
      <c r="I13171" s="235">
        <v>0</v>
      </c>
      <c r="J13171" s="235">
        <v>0</v>
      </c>
      <c r="K13171" s="235">
        <v>0</v>
      </c>
      <c r="L13171" s="235">
        <v>0</v>
      </c>
      <c r="M13171" s="236" t="s">
        <v>991</v>
      </c>
    </row>
    <row r="13172" spans="1:13">
      <c r="A13172" s="106" t="str">
        <f t="shared" si="205"/>
        <v xml:space="preserve">D7943 </v>
      </c>
      <c r="B13172" s="231" t="s">
        <v>20642</v>
      </c>
      <c r="C13172" s="232"/>
      <c r="D13172" s="233" t="s">
        <v>1193</v>
      </c>
      <c r="E13172" s="233"/>
      <c r="F13172" s="234" t="s">
        <v>20643</v>
      </c>
      <c r="G13172" s="235">
        <v>0</v>
      </c>
      <c r="H13172" s="235">
        <v>0</v>
      </c>
      <c r="I13172" s="235">
        <v>0</v>
      </c>
      <c r="J13172" s="235">
        <v>0</v>
      </c>
      <c r="K13172" s="235">
        <v>0</v>
      </c>
      <c r="L13172" s="235">
        <v>0</v>
      </c>
      <c r="M13172" s="236" t="s">
        <v>991</v>
      </c>
    </row>
    <row r="13173" spans="1:13">
      <c r="A13173" s="106" t="str">
        <f t="shared" si="205"/>
        <v xml:space="preserve">D7944 </v>
      </c>
      <c r="B13173" s="231" t="s">
        <v>20644</v>
      </c>
      <c r="C13173" s="232"/>
      <c r="D13173" s="233" t="s">
        <v>1193</v>
      </c>
      <c r="E13173" s="233"/>
      <c r="F13173" s="234" t="s">
        <v>20645</v>
      </c>
      <c r="G13173" s="235">
        <v>0</v>
      </c>
      <c r="H13173" s="235">
        <v>0</v>
      </c>
      <c r="I13173" s="235">
        <v>0</v>
      </c>
      <c r="J13173" s="235">
        <v>0</v>
      </c>
      <c r="K13173" s="235">
        <v>0</v>
      </c>
      <c r="L13173" s="235">
        <v>0</v>
      </c>
      <c r="M13173" s="236" t="s">
        <v>991</v>
      </c>
    </row>
    <row r="13174" spans="1:13">
      <c r="A13174" s="106" t="str">
        <f t="shared" si="205"/>
        <v xml:space="preserve">D7945 </v>
      </c>
      <c r="B13174" s="231" t="s">
        <v>20646</v>
      </c>
      <c r="C13174" s="232"/>
      <c r="D13174" s="233" t="s">
        <v>1193</v>
      </c>
      <c r="E13174" s="233"/>
      <c r="F13174" s="234" t="s">
        <v>20647</v>
      </c>
      <c r="G13174" s="235">
        <v>0</v>
      </c>
      <c r="H13174" s="235">
        <v>0</v>
      </c>
      <c r="I13174" s="235">
        <v>0</v>
      </c>
      <c r="J13174" s="235">
        <v>0</v>
      </c>
      <c r="K13174" s="235">
        <v>0</v>
      </c>
      <c r="L13174" s="235">
        <v>0</v>
      </c>
      <c r="M13174" s="236" t="s">
        <v>991</v>
      </c>
    </row>
    <row r="13175" spans="1:13">
      <c r="A13175" s="106" t="str">
        <f t="shared" si="205"/>
        <v xml:space="preserve">D7946 </v>
      </c>
      <c r="B13175" s="231" t="s">
        <v>20648</v>
      </c>
      <c r="C13175" s="232"/>
      <c r="D13175" s="233" t="s">
        <v>1193</v>
      </c>
      <c r="E13175" s="233"/>
      <c r="F13175" s="234" t="s">
        <v>20649</v>
      </c>
      <c r="G13175" s="235">
        <v>0</v>
      </c>
      <c r="H13175" s="235">
        <v>0</v>
      </c>
      <c r="I13175" s="235">
        <v>0</v>
      </c>
      <c r="J13175" s="235">
        <v>0</v>
      </c>
      <c r="K13175" s="235">
        <v>0</v>
      </c>
      <c r="L13175" s="235">
        <v>0</v>
      </c>
      <c r="M13175" s="236" t="s">
        <v>991</v>
      </c>
    </row>
    <row r="13176" spans="1:13">
      <c r="A13176" s="106" t="str">
        <f t="shared" si="205"/>
        <v xml:space="preserve">D7947 </v>
      </c>
      <c r="B13176" s="231" t="s">
        <v>20650</v>
      </c>
      <c r="C13176" s="232"/>
      <c r="D13176" s="233" t="s">
        <v>1193</v>
      </c>
      <c r="E13176" s="233"/>
      <c r="F13176" s="234" t="s">
        <v>20651</v>
      </c>
      <c r="G13176" s="235">
        <v>0</v>
      </c>
      <c r="H13176" s="235">
        <v>0</v>
      </c>
      <c r="I13176" s="235">
        <v>0</v>
      </c>
      <c r="J13176" s="235">
        <v>0</v>
      </c>
      <c r="K13176" s="235">
        <v>0</v>
      </c>
      <c r="L13176" s="235">
        <v>0</v>
      </c>
      <c r="M13176" s="236" t="s">
        <v>991</v>
      </c>
    </row>
    <row r="13177" spans="1:13">
      <c r="A13177" s="106" t="str">
        <f t="shared" si="205"/>
        <v xml:space="preserve">D7948 </v>
      </c>
      <c r="B13177" s="231" t="s">
        <v>20652</v>
      </c>
      <c r="C13177" s="232"/>
      <c r="D13177" s="233" t="s">
        <v>1193</v>
      </c>
      <c r="E13177" s="233"/>
      <c r="F13177" s="234" t="s">
        <v>20653</v>
      </c>
      <c r="G13177" s="235">
        <v>0</v>
      </c>
      <c r="H13177" s="235">
        <v>0</v>
      </c>
      <c r="I13177" s="235">
        <v>0</v>
      </c>
      <c r="J13177" s="235">
        <v>0</v>
      </c>
      <c r="K13177" s="235">
        <v>0</v>
      </c>
      <c r="L13177" s="235">
        <v>0</v>
      </c>
      <c r="M13177" s="236" t="s">
        <v>991</v>
      </c>
    </row>
    <row r="13178" spans="1:13">
      <c r="A13178" s="106" t="str">
        <f t="shared" si="205"/>
        <v xml:space="preserve">D7949 </v>
      </c>
      <c r="B13178" s="231" t="s">
        <v>20654</v>
      </c>
      <c r="C13178" s="232"/>
      <c r="D13178" s="233" t="s">
        <v>1193</v>
      </c>
      <c r="E13178" s="233"/>
      <c r="F13178" s="234" t="s">
        <v>20655</v>
      </c>
      <c r="G13178" s="235">
        <v>0</v>
      </c>
      <c r="H13178" s="235">
        <v>0</v>
      </c>
      <c r="I13178" s="235">
        <v>0</v>
      </c>
      <c r="J13178" s="235">
        <v>0</v>
      </c>
      <c r="K13178" s="235">
        <v>0</v>
      </c>
      <c r="L13178" s="235">
        <v>0</v>
      </c>
      <c r="M13178" s="236" t="s">
        <v>991</v>
      </c>
    </row>
    <row r="13179" spans="1:13">
      <c r="A13179" s="106" t="str">
        <f t="shared" si="205"/>
        <v xml:space="preserve">D7950 </v>
      </c>
      <c r="B13179" s="231" t="s">
        <v>20656</v>
      </c>
      <c r="C13179" s="232"/>
      <c r="D13179" s="233" t="s">
        <v>1193</v>
      </c>
      <c r="E13179" s="233"/>
      <c r="F13179" s="234" t="s">
        <v>20657</v>
      </c>
      <c r="G13179" s="235">
        <v>0</v>
      </c>
      <c r="H13179" s="235">
        <v>0</v>
      </c>
      <c r="I13179" s="235">
        <v>0</v>
      </c>
      <c r="J13179" s="235">
        <v>0</v>
      </c>
      <c r="K13179" s="235">
        <v>0</v>
      </c>
      <c r="L13179" s="235">
        <v>0</v>
      </c>
      <c r="M13179" s="236" t="s">
        <v>991</v>
      </c>
    </row>
    <row r="13180" spans="1:13">
      <c r="A13180" s="106" t="str">
        <f t="shared" si="205"/>
        <v xml:space="preserve">D7951 </v>
      </c>
      <c r="B13180" s="231" t="s">
        <v>20658</v>
      </c>
      <c r="C13180" s="232"/>
      <c r="D13180" s="233" t="s">
        <v>1193</v>
      </c>
      <c r="E13180" s="233"/>
      <c r="F13180" s="234" t="s">
        <v>20659</v>
      </c>
      <c r="G13180" s="235">
        <v>0</v>
      </c>
      <c r="H13180" s="235">
        <v>0</v>
      </c>
      <c r="I13180" s="235">
        <v>0</v>
      </c>
      <c r="J13180" s="235">
        <v>0</v>
      </c>
      <c r="K13180" s="235">
        <v>0</v>
      </c>
      <c r="L13180" s="235">
        <v>0</v>
      </c>
      <c r="M13180" s="236" t="s">
        <v>991</v>
      </c>
    </row>
    <row r="13181" spans="1:13">
      <c r="A13181" s="106" t="str">
        <f t="shared" si="205"/>
        <v xml:space="preserve">D7952 </v>
      </c>
      <c r="B13181" s="231" t="s">
        <v>20660</v>
      </c>
      <c r="C13181" s="232"/>
      <c r="D13181" s="233" t="s">
        <v>1193</v>
      </c>
      <c r="E13181" s="233"/>
      <c r="F13181" s="234" t="s">
        <v>20661</v>
      </c>
      <c r="G13181" s="235">
        <v>0</v>
      </c>
      <c r="H13181" s="235">
        <v>0</v>
      </c>
      <c r="I13181" s="235">
        <v>0</v>
      </c>
      <c r="J13181" s="235">
        <v>0</v>
      </c>
      <c r="K13181" s="235">
        <v>0</v>
      </c>
      <c r="L13181" s="235">
        <v>0</v>
      </c>
      <c r="M13181" s="236" t="s">
        <v>991</v>
      </c>
    </row>
    <row r="13182" spans="1:13">
      <c r="A13182" s="106" t="str">
        <f t="shared" si="205"/>
        <v xml:space="preserve">D7953 </v>
      </c>
      <c r="B13182" s="231" t="s">
        <v>20662</v>
      </c>
      <c r="C13182" s="232"/>
      <c r="D13182" s="233" t="s">
        <v>1193</v>
      </c>
      <c r="E13182" s="233"/>
      <c r="F13182" s="234" t="s">
        <v>20663</v>
      </c>
      <c r="G13182" s="235">
        <v>0</v>
      </c>
      <c r="H13182" s="235">
        <v>0</v>
      </c>
      <c r="I13182" s="235">
        <v>0</v>
      </c>
      <c r="J13182" s="235">
        <v>0</v>
      </c>
      <c r="K13182" s="235">
        <v>0</v>
      </c>
      <c r="L13182" s="235">
        <v>0</v>
      </c>
      <c r="M13182" s="236" t="s">
        <v>991</v>
      </c>
    </row>
    <row r="13183" spans="1:13">
      <c r="A13183" s="106" t="str">
        <f t="shared" si="205"/>
        <v xml:space="preserve">D7955 </v>
      </c>
      <c r="B13183" s="231" t="s">
        <v>20664</v>
      </c>
      <c r="C13183" s="232"/>
      <c r="D13183" s="233" t="s">
        <v>1193</v>
      </c>
      <c r="E13183" s="233"/>
      <c r="F13183" s="234" t="s">
        <v>20665</v>
      </c>
      <c r="G13183" s="235">
        <v>0</v>
      </c>
      <c r="H13183" s="235">
        <v>0</v>
      </c>
      <c r="I13183" s="235">
        <v>0</v>
      </c>
      <c r="J13183" s="235">
        <v>0</v>
      </c>
      <c r="K13183" s="235">
        <v>0</v>
      </c>
      <c r="L13183" s="235">
        <v>0</v>
      </c>
      <c r="M13183" s="236" t="s">
        <v>991</v>
      </c>
    </row>
    <row r="13184" spans="1:13">
      <c r="A13184" s="106" t="str">
        <f t="shared" si="205"/>
        <v xml:space="preserve">D7956 </v>
      </c>
      <c r="B13184" s="231" t="s">
        <v>20666</v>
      </c>
      <c r="C13184" s="232"/>
      <c r="D13184" s="233" t="s">
        <v>1193</v>
      </c>
      <c r="E13184" s="233"/>
      <c r="F13184" s="234" t="s">
        <v>20667</v>
      </c>
      <c r="G13184" s="235">
        <v>0</v>
      </c>
      <c r="H13184" s="235">
        <v>0</v>
      </c>
      <c r="I13184" s="235">
        <v>0</v>
      </c>
      <c r="J13184" s="235">
        <v>0</v>
      </c>
      <c r="K13184" s="235">
        <v>0</v>
      </c>
      <c r="L13184" s="235">
        <v>0</v>
      </c>
      <c r="M13184" s="236" t="s">
        <v>991</v>
      </c>
    </row>
    <row r="13185" spans="1:13">
      <c r="A13185" s="106" t="str">
        <f t="shared" si="205"/>
        <v xml:space="preserve">D7957 </v>
      </c>
      <c r="B13185" s="231" t="s">
        <v>20668</v>
      </c>
      <c r="C13185" s="232"/>
      <c r="D13185" s="233" t="s">
        <v>1193</v>
      </c>
      <c r="E13185" s="233"/>
      <c r="F13185" s="234" t="s">
        <v>20669</v>
      </c>
      <c r="G13185" s="235">
        <v>0</v>
      </c>
      <c r="H13185" s="235">
        <v>0</v>
      </c>
      <c r="I13185" s="235">
        <v>0</v>
      </c>
      <c r="J13185" s="235">
        <v>0</v>
      </c>
      <c r="K13185" s="235">
        <v>0</v>
      </c>
      <c r="L13185" s="235">
        <v>0</v>
      </c>
      <c r="M13185" s="236" t="s">
        <v>991</v>
      </c>
    </row>
    <row r="13186" spans="1:13">
      <c r="A13186" s="106" t="str">
        <f t="shared" si="205"/>
        <v xml:space="preserve">D7961 </v>
      </c>
      <c r="B13186" s="231" t="s">
        <v>20670</v>
      </c>
      <c r="C13186" s="232"/>
      <c r="D13186" s="233" t="s">
        <v>1193</v>
      </c>
      <c r="E13186" s="233"/>
      <c r="F13186" s="234" t="s">
        <v>20671</v>
      </c>
      <c r="G13186" s="235">
        <v>0</v>
      </c>
      <c r="H13186" s="235">
        <v>0</v>
      </c>
      <c r="I13186" s="235">
        <v>0</v>
      </c>
      <c r="J13186" s="235">
        <v>0</v>
      </c>
      <c r="K13186" s="235">
        <v>0</v>
      </c>
      <c r="L13186" s="235">
        <v>0</v>
      </c>
      <c r="M13186" s="236" t="s">
        <v>991</v>
      </c>
    </row>
    <row r="13187" spans="1:13">
      <c r="A13187" s="106" t="str">
        <f t="shared" ref="A13187:A13250" si="206">B13187&amp;" "&amp;C13187</f>
        <v xml:space="preserve">D7962 </v>
      </c>
      <c r="B13187" s="231" t="s">
        <v>20672</v>
      </c>
      <c r="C13187" s="232"/>
      <c r="D13187" s="233" t="s">
        <v>1193</v>
      </c>
      <c r="E13187" s="233"/>
      <c r="F13187" s="234" t="s">
        <v>20673</v>
      </c>
      <c r="G13187" s="235">
        <v>0</v>
      </c>
      <c r="H13187" s="235">
        <v>0</v>
      </c>
      <c r="I13187" s="235">
        <v>0</v>
      </c>
      <c r="J13187" s="235">
        <v>0</v>
      </c>
      <c r="K13187" s="235">
        <v>0</v>
      </c>
      <c r="L13187" s="235">
        <v>0</v>
      </c>
      <c r="M13187" s="236" t="s">
        <v>991</v>
      </c>
    </row>
    <row r="13188" spans="1:13">
      <c r="A13188" s="106" t="str">
        <f t="shared" si="206"/>
        <v xml:space="preserve">D7963 </v>
      </c>
      <c r="B13188" s="231" t="s">
        <v>20674</v>
      </c>
      <c r="C13188" s="232"/>
      <c r="D13188" s="233" t="s">
        <v>1193</v>
      </c>
      <c r="E13188" s="233"/>
      <c r="F13188" s="234" t="s">
        <v>20675</v>
      </c>
      <c r="G13188" s="235">
        <v>0</v>
      </c>
      <c r="H13188" s="235">
        <v>0</v>
      </c>
      <c r="I13188" s="235">
        <v>0</v>
      </c>
      <c r="J13188" s="235">
        <v>0</v>
      </c>
      <c r="K13188" s="235">
        <v>0</v>
      </c>
      <c r="L13188" s="235">
        <v>0</v>
      </c>
      <c r="M13188" s="236" t="s">
        <v>991</v>
      </c>
    </row>
    <row r="13189" spans="1:13">
      <c r="A13189" s="106" t="str">
        <f t="shared" si="206"/>
        <v xml:space="preserve">D7970 </v>
      </c>
      <c r="B13189" s="231" t="s">
        <v>20676</v>
      </c>
      <c r="C13189" s="232"/>
      <c r="D13189" s="233" t="s">
        <v>1193</v>
      </c>
      <c r="E13189" s="233"/>
      <c r="F13189" s="234" t="s">
        <v>20677</v>
      </c>
      <c r="G13189" s="235">
        <v>0</v>
      </c>
      <c r="H13189" s="235">
        <v>0</v>
      </c>
      <c r="I13189" s="235">
        <v>0</v>
      </c>
      <c r="J13189" s="235">
        <v>0</v>
      </c>
      <c r="K13189" s="235">
        <v>0</v>
      </c>
      <c r="L13189" s="235">
        <v>0</v>
      </c>
      <c r="M13189" s="236" t="s">
        <v>991</v>
      </c>
    </row>
    <row r="13190" spans="1:13">
      <c r="A13190" s="106" t="str">
        <f t="shared" si="206"/>
        <v xml:space="preserve">D7971 </v>
      </c>
      <c r="B13190" s="231" t="s">
        <v>20678</v>
      </c>
      <c r="C13190" s="232"/>
      <c r="D13190" s="233" t="s">
        <v>1193</v>
      </c>
      <c r="E13190" s="233"/>
      <c r="F13190" s="234" t="s">
        <v>20679</v>
      </c>
      <c r="G13190" s="235">
        <v>0</v>
      </c>
      <c r="H13190" s="235">
        <v>0</v>
      </c>
      <c r="I13190" s="235">
        <v>0</v>
      </c>
      <c r="J13190" s="235">
        <v>0</v>
      </c>
      <c r="K13190" s="235">
        <v>0</v>
      </c>
      <c r="L13190" s="235">
        <v>0</v>
      </c>
      <c r="M13190" s="236" t="s">
        <v>991</v>
      </c>
    </row>
    <row r="13191" spans="1:13">
      <c r="A13191" s="106" t="str">
        <f t="shared" si="206"/>
        <v xml:space="preserve">D7972 </v>
      </c>
      <c r="B13191" s="231" t="s">
        <v>20680</v>
      </c>
      <c r="C13191" s="232"/>
      <c r="D13191" s="233" t="s">
        <v>1193</v>
      </c>
      <c r="E13191" s="233"/>
      <c r="F13191" s="234" t="s">
        <v>20681</v>
      </c>
      <c r="G13191" s="235">
        <v>0</v>
      </c>
      <c r="H13191" s="235">
        <v>0</v>
      </c>
      <c r="I13191" s="235">
        <v>0</v>
      </c>
      <c r="J13191" s="235">
        <v>0</v>
      </c>
      <c r="K13191" s="235">
        <v>0</v>
      </c>
      <c r="L13191" s="235">
        <v>0</v>
      </c>
      <c r="M13191" s="236" t="s">
        <v>991</v>
      </c>
    </row>
    <row r="13192" spans="1:13">
      <c r="A13192" s="106" t="str">
        <f t="shared" si="206"/>
        <v xml:space="preserve">D7979 </v>
      </c>
      <c r="B13192" s="231" t="s">
        <v>20682</v>
      </c>
      <c r="C13192" s="232"/>
      <c r="D13192" s="233" t="s">
        <v>1193</v>
      </c>
      <c r="E13192" s="233"/>
      <c r="F13192" s="234" t="s">
        <v>20683</v>
      </c>
      <c r="G13192" s="235">
        <v>0</v>
      </c>
      <c r="H13192" s="235">
        <v>0</v>
      </c>
      <c r="I13192" s="235">
        <v>0</v>
      </c>
      <c r="J13192" s="235">
        <v>0</v>
      </c>
      <c r="K13192" s="235">
        <v>0</v>
      </c>
      <c r="L13192" s="235">
        <v>0</v>
      </c>
      <c r="M13192" s="236" t="s">
        <v>991</v>
      </c>
    </row>
    <row r="13193" spans="1:13">
      <c r="A13193" s="106" t="str">
        <f t="shared" si="206"/>
        <v xml:space="preserve">D7980 </v>
      </c>
      <c r="B13193" s="231" t="s">
        <v>20684</v>
      </c>
      <c r="C13193" s="232"/>
      <c r="D13193" s="233" t="s">
        <v>1193</v>
      </c>
      <c r="E13193" s="233"/>
      <c r="F13193" s="234" t="s">
        <v>20685</v>
      </c>
      <c r="G13193" s="235">
        <v>0</v>
      </c>
      <c r="H13193" s="235">
        <v>0</v>
      </c>
      <c r="I13193" s="235">
        <v>0</v>
      </c>
      <c r="J13193" s="235">
        <v>0</v>
      </c>
      <c r="K13193" s="235">
        <v>0</v>
      </c>
      <c r="L13193" s="235">
        <v>0</v>
      </c>
      <c r="M13193" s="236" t="s">
        <v>991</v>
      </c>
    </row>
    <row r="13194" spans="1:13">
      <c r="A13194" s="106" t="str">
        <f t="shared" si="206"/>
        <v xml:space="preserve">D7981 </v>
      </c>
      <c r="B13194" s="231" t="s">
        <v>20686</v>
      </c>
      <c r="C13194" s="232"/>
      <c r="D13194" s="233" t="s">
        <v>1193</v>
      </c>
      <c r="E13194" s="233"/>
      <c r="F13194" s="234" t="s">
        <v>20687</v>
      </c>
      <c r="G13194" s="235">
        <v>0</v>
      </c>
      <c r="H13194" s="235">
        <v>0</v>
      </c>
      <c r="I13194" s="235">
        <v>0</v>
      </c>
      <c r="J13194" s="235">
        <v>0</v>
      </c>
      <c r="K13194" s="235">
        <v>0</v>
      </c>
      <c r="L13194" s="235">
        <v>0</v>
      </c>
      <c r="M13194" s="236" t="s">
        <v>991</v>
      </c>
    </row>
    <row r="13195" spans="1:13">
      <c r="A13195" s="106" t="str">
        <f t="shared" si="206"/>
        <v xml:space="preserve">D7982 </v>
      </c>
      <c r="B13195" s="231" t="s">
        <v>20688</v>
      </c>
      <c r="C13195" s="232"/>
      <c r="D13195" s="233" t="s">
        <v>1193</v>
      </c>
      <c r="E13195" s="233"/>
      <c r="F13195" s="234" t="s">
        <v>20689</v>
      </c>
      <c r="G13195" s="235">
        <v>0</v>
      </c>
      <c r="H13195" s="235">
        <v>0</v>
      </c>
      <c r="I13195" s="235">
        <v>0</v>
      </c>
      <c r="J13195" s="235">
        <v>0</v>
      </c>
      <c r="K13195" s="235">
        <v>0</v>
      </c>
      <c r="L13195" s="235">
        <v>0</v>
      </c>
      <c r="M13195" s="236" t="s">
        <v>991</v>
      </c>
    </row>
    <row r="13196" spans="1:13">
      <c r="A13196" s="106" t="str">
        <f t="shared" si="206"/>
        <v xml:space="preserve">D7983 </v>
      </c>
      <c r="B13196" s="231" t="s">
        <v>20690</v>
      </c>
      <c r="C13196" s="232"/>
      <c r="D13196" s="233" t="s">
        <v>1193</v>
      </c>
      <c r="E13196" s="233"/>
      <c r="F13196" s="234" t="s">
        <v>6839</v>
      </c>
      <c r="G13196" s="235">
        <v>0</v>
      </c>
      <c r="H13196" s="235">
        <v>0</v>
      </c>
      <c r="I13196" s="235">
        <v>0</v>
      </c>
      <c r="J13196" s="235">
        <v>0</v>
      </c>
      <c r="K13196" s="235">
        <v>0</v>
      </c>
      <c r="L13196" s="235">
        <v>0</v>
      </c>
      <c r="M13196" s="236" t="s">
        <v>991</v>
      </c>
    </row>
    <row r="13197" spans="1:13">
      <c r="A13197" s="106" t="str">
        <f t="shared" si="206"/>
        <v xml:space="preserve">D7990 </v>
      </c>
      <c r="B13197" s="231" t="s">
        <v>20691</v>
      </c>
      <c r="C13197" s="232"/>
      <c r="D13197" s="233" t="s">
        <v>1193</v>
      </c>
      <c r="E13197" s="233"/>
      <c r="F13197" s="234" t="s">
        <v>20692</v>
      </c>
      <c r="G13197" s="235">
        <v>0</v>
      </c>
      <c r="H13197" s="235">
        <v>0</v>
      </c>
      <c r="I13197" s="235">
        <v>0</v>
      </c>
      <c r="J13197" s="235">
        <v>0</v>
      </c>
      <c r="K13197" s="235">
        <v>0</v>
      </c>
      <c r="L13197" s="235">
        <v>0</v>
      </c>
      <c r="M13197" s="236" t="s">
        <v>991</v>
      </c>
    </row>
    <row r="13198" spans="1:13">
      <c r="A13198" s="106" t="str">
        <f t="shared" si="206"/>
        <v xml:space="preserve">D7991 </v>
      </c>
      <c r="B13198" s="231" t="s">
        <v>20693</v>
      </c>
      <c r="C13198" s="232"/>
      <c r="D13198" s="233" t="s">
        <v>1193</v>
      </c>
      <c r="E13198" s="233"/>
      <c r="F13198" s="234" t="s">
        <v>20694</v>
      </c>
      <c r="G13198" s="235">
        <v>0</v>
      </c>
      <c r="H13198" s="235">
        <v>0</v>
      </c>
      <c r="I13198" s="235">
        <v>0</v>
      </c>
      <c r="J13198" s="235">
        <v>0</v>
      </c>
      <c r="K13198" s="235">
        <v>0</v>
      </c>
      <c r="L13198" s="235">
        <v>0</v>
      </c>
      <c r="M13198" s="236" t="s">
        <v>991</v>
      </c>
    </row>
    <row r="13199" spans="1:13">
      <c r="A13199" s="106" t="str">
        <f t="shared" si="206"/>
        <v xml:space="preserve">D7993 </v>
      </c>
      <c r="B13199" s="231" t="s">
        <v>20695</v>
      </c>
      <c r="C13199" s="232"/>
      <c r="D13199" s="233" t="s">
        <v>1193</v>
      </c>
      <c r="E13199" s="233"/>
      <c r="F13199" s="234" t="s">
        <v>20696</v>
      </c>
      <c r="G13199" s="235">
        <v>0</v>
      </c>
      <c r="H13199" s="235">
        <v>0</v>
      </c>
      <c r="I13199" s="235">
        <v>0</v>
      </c>
      <c r="J13199" s="235">
        <v>0</v>
      </c>
      <c r="K13199" s="235">
        <v>0</v>
      </c>
      <c r="L13199" s="235">
        <v>0</v>
      </c>
      <c r="M13199" s="236" t="s">
        <v>991</v>
      </c>
    </row>
    <row r="13200" spans="1:13">
      <c r="A13200" s="106" t="str">
        <f t="shared" si="206"/>
        <v xml:space="preserve">D7994 </v>
      </c>
      <c r="B13200" s="231" t="s">
        <v>20697</v>
      </c>
      <c r="C13200" s="232"/>
      <c r="D13200" s="233" t="s">
        <v>1193</v>
      </c>
      <c r="E13200" s="233"/>
      <c r="F13200" s="234" t="s">
        <v>20698</v>
      </c>
      <c r="G13200" s="235">
        <v>0</v>
      </c>
      <c r="H13200" s="235">
        <v>0</v>
      </c>
      <c r="I13200" s="235">
        <v>0</v>
      </c>
      <c r="J13200" s="235">
        <v>0</v>
      </c>
      <c r="K13200" s="235">
        <v>0</v>
      </c>
      <c r="L13200" s="235">
        <v>0</v>
      </c>
      <c r="M13200" s="236" t="s">
        <v>991</v>
      </c>
    </row>
    <row r="13201" spans="1:13">
      <c r="A13201" s="106" t="str">
        <f t="shared" si="206"/>
        <v xml:space="preserve">D7995 </v>
      </c>
      <c r="B13201" s="231" t="s">
        <v>20699</v>
      </c>
      <c r="C13201" s="232"/>
      <c r="D13201" s="233" t="s">
        <v>1193</v>
      </c>
      <c r="E13201" s="233"/>
      <c r="F13201" s="234" t="s">
        <v>20700</v>
      </c>
      <c r="G13201" s="235">
        <v>0</v>
      </c>
      <c r="H13201" s="235">
        <v>0</v>
      </c>
      <c r="I13201" s="235">
        <v>0</v>
      </c>
      <c r="J13201" s="235">
        <v>0</v>
      </c>
      <c r="K13201" s="235">
        <v>0</v>
      </c>
      <c r="L13201" s="235">
        <v>0</v>
      </c>
      <c r="M13201" s="236" t="s">
        <v>991</v>
      </c>
    </row>
    <row r="13202" spans="1:13">
      <c r="A13202" s="106" t="str">
        <f t="shared" si="206"/>
        <v xml:space="preserve">D7996 </v>
      </c>
      <c r="B13202" s="231" t="s">
        <v>20701</v>
      </c>
      <c r="C13202" s="232"/>
      <c r="D13202" s="233" t="s">
        <v>1193</v>
      </c>
      <c r="E13202" s="233"/>
      <c r="F13202" s="234" t="s">
        <v>20702</v>
      </c>
      <c r="G13202" s="235">
        <v>0</v>
      </c>
      <c r="H13202" s="235">
        <v>0</v>
      </c>
      <c r="I13202" s="235">
        <v>0</v>
      </c>
      <c r="J13202" s="235">
        <v>0</v>
      </c>
      <c r="K13202" s="235">
        <v>0</v>
      </c>
      <c r="L13202" s="235">
        <v>0</v>
      </c>
      <c r="M13202" s="236" t="s">
        <v>991</v>
      </c>
    </row>
    <row r="13203" spans="1:13">
      <c r="A13203" s="106" t="str">
        <f t="shared" si="206"/>
        <v xml:space="preserve">D7997 </v>
      </c>
      <c r="B13203" s="231" t="s">
        <v>20703</v>
      </c>
      <c r="C13203" s="232"/>
      <c r="D13203" s="233" t="s">
        <v>1193</v>
      </c>
      <c r="E13203" s="233"/>
      <c r="F13203" s="234" t="s">
        <v>20704</v>
      </c>
      <c r="G13203" s="235">
        <v>0</v>
      </c>
      <c r="H13203" s="235">
        <v>0</v>
      </c>
      <c r="I13203" s="235">
        <v>0</v>
      </c>
      <c r="J13203" s="235">
        <v>0</v>
      </c>
      <c r="K13203" s="235">
        <v>0</v>
      </c>
      <c r="L13203" s="235">
        <v>0</v>
      </c>
      <c r="M13203" s="236" t="s">
        <v>991</v>
      </c>
    </row>
    <row r="13204" spans="1:13">
      <c r="A13204" s="106" t="str">
        <f t="shared" si="206"/>
        <v xml:space="preserve">D7998 </v>
      </c>
      <c r="B13204" s="231" t="s">
        <v>20705</v>
      </c>
      <c r="C13204" s="232"/>
      <c r="D13204" s="233" t="s">
        <v>1193</v>
      </c>
      <c r="E13204" s="233"/>
      <c r="F13204" s="234" t="s">
        <v>20706</v>
      </c>
      <c r="G13204" s="235">
        <v>0</v>
      </c>
      <c r="H13204" s="235">
        <v>0</v>
      </c>
      <c r="I13204" s="235">
        <v>0</v>
      </c>
      <c r="J13204" s="235">
        <v>0</v>
      </c>
      <c r="K13204" s="235">
        <v>0</v>
      </c>
      <c r="L13204" s="235">
        <v>0</v>
      </c>
      <c r="M13204" s="236" t="s">
        <v>991</v>
      </c>
    </row>
    <row r="13205" spans="1:13">
      <c r="A13205" s="106" t="str">
        <f t="shared" si="206"/>
        <v xml:space="preserve">D7999 </v>
      </c>
      <c r="B13205" s="231" t="s">
        <v>20707</v>
      </c>
      <c r="C13205" s="232"/>
      <c r="D13205" s="233" t="s">
        <v>1193</v>
      </c>
      <c r="E13205" s="233"/>
      <c r="F13205" s="234" t="s">
        <v>20708</v>
      </c>
      <c r="G13205" s="235">
        <v>0</v>
      </c>
      <c r="H13205" s="235">
        <v>0</v>
      </c>
      <c r="I13205" s="235">
        <v>0</v>
      </c>
      <c r="J13205" s="235">
        <v>0</v>
      </c>
      <c r="K13205" s="235">
        <v>0</v>
      </c>
      <c r="L13205" s="235">
        <v>0</v>
      </c>
      <c r="M13205" s="236" t="s">
        <v>991</v>
      </c>
    </row>
    <row r="13206" spans="1:13">
      <c r="A13206" s="106" t="str">
        <f t="shared" si="206"/>
        <v xml:space="preserve">D8010 </v>
      </c>
      <c r="B13206" s="231" t="s">
        <v>20709</v>
      </c>
      <c r="C13206" s="232"/>
      <c r="D13206" s="233" t="s">
        <v>1193</v>
      </c>
      <c r="E13206" s="233"/>
      <c r="F13206" s="234" t="s">
        <v>20710</v>
      </c>
      <c r="G13206" s="235">
        <v>0</v>
      </c>
      <c r="H13206" s="235">
        <v>0</v>
      </c>
      <c r="I13206" s="235">
        <v>0</v>
      </c>
      <c r="J13206" s="235">
        <v>0</v>
      </c>
      <c r="K13206" s="235">
        <v>0</v>
      </c>
      <c r="L13206" s="235">
        <v>0</v>
      </c>
      <c r="M13206" s="236" t="s">
        <v>991</v>
      </c>
    </row>
    <row r="13207" spans="1:13">
      <c r="A13207" s="106" t="str">
        <f t="shared" si="206"/>
        <v xml:space="preserve">D8020 </v>
      </c>
      <c r="B13207" s="231" t="s">
        <v>20711</v>
      </c>
      <c r="C13207" s="232"/>
      <c r="D13207" s="233" t="s">
        <v>1193</v>
      </c>
      <c r="E13207" s="233"/>
      <c r="F13207" s="234" t="s">
        <v>20712</v>
      </c>
      <c r="G13207" s="235">
        <v>0</v>
      </c>
      <c r="H13207" s="235">
        <v>0</v>
      </c>
      <c r="I13207" s="235">
        <v>0</v>
      </c>
      <c r="J13207" s="235">
        <v>0</v>
      </c>
      <c r="K13207" s="235">
        <v>0</v>
      </c>
      <c r="L13207" s="235">
        <v>0</v>
      </c>
      <c r="M13207" s="236" t="s">
        <v>991</v>
      </c>
    </row>
    <row r="13208" spans="1:13">
      <c r="A13208" s="106" t="str">
        <f t="shared" si="206"/>
        <v xml:space="preserve">D8030 </v>
      </c>
      <c r="B13208" s="231" t="s">
        <v>20713</v>
      </c>
      <c r="C13208" s="232"/>
      <c r="D13208" s="233" t="s">
        <v>1193</v>
      </c>
      <c r="E13208" s="233"/>
      <c r="F13208" s="234" t="s">
        <v>20714</v>
      </c>
      <c r="G13208" s="235">
        <v>0</v>
      </c>
      <c r="H13208" s="235">
        <v>0</v>
      </c>
      <c r="I13208" s="235">
        <v>0</v>
      </c>
      <c r="J13208" s="235">
        <v>0</v>
      </c>
      <c r="K13208" s="235">
        <v>0</v>
      </c>
      <c r="L13208" s="235">
        <v>0</v>
      </c>
      <c r="M13208" s="236" t="s">
        <v>991</v>
      </c>
    </row>
    <row r="13209" spans="1:13">
      <c r="A13209" s="106" t="str">
        <f t="shared" si="206"/>
        <v xml:space="preserve">D8040 </v>
      </c>
      <c r="B13209" s="231" t="s">
        <v>20715</v>
      </c>
      <c r="C13209" s="232"/>
      <c r="D13209" s="233" t="s">
        <v>1193</v>
      </c>
      <c r="E13209" s="233"/>
      <c r="F13209" s="234" t="s">
        <v>20716</v>
      </c>
      <c r="G13209" s="235">
        <v>0</v>
      </c>
      <c r="H13209" s="235">
        <v>0</v>
      </c>
      <c r="I13209" s="235">
        <v>0</v>
      </c>
      <c r="J13209" s="235">
        <v>0</v>
      </c>
      <c r="K13209" s="235">
        <v>0</v>
      </c>
      <c r="L13209" s="235">
        <v>0</v>
      </c>
      <c r="M13209" s="236" t="s">
        <v>991</v>
      </c>
    </row>
    <row r="13210" spans="1:13">
      <c r="A13210" s="106" t="str">
        <f t="shared" si="206"/>
        <v xml:space="preserve">D8070 </v>
      </c>
      <c r="B13210" s="231" t="s">
        <v>20717</v>
      </c>
      <c r="C13210" s="232"/>
      <c r="D13210" s="233" t="s">
        <v>1193</v>
      </c>
      <c r="E13210" s="233"/>
      <c r="F13210" s="234" t="s">
        <v>20718</v>
      </c>
      <c r="G13210" s="235">
        <v>0</v>
      </c>
      <c r="H13210" s="235">
        <v>0</v>
      </c>
      <c r="I13210" s="235">
        <v>0</v>
      </c>
      <c r="J13210" s="235">
        <v>0</v>
      </c>
      <c r="K13210" s="235">
        <v>0</v>
      </c>
      <c r="L13210" s="235">
        <v>0</v>
      </c>
      <c r="M13210" s="236" t="s">
        <v>991</v>
      </c>
    </row>
    <row r="13211" spans="1:13">
      <c r="A13211" s="106" t="str">
        <f t="shared" si="206"/>
        <v xml:space="preserve">D8080 </v>
      </c>
      <c r="B13211" s="231" t="s">
        <v>20719</v>
      </c>
      <c r="C13211" s="232"/>
      <c r="D13211" s="233" t="s">
        <v>1193</v>
      </c>
      <c r="E13211" s="233"/>
      <c r="F13211" s="234" t="s">
        <v>20720</v>
      </c>
      <c r="G13211" s="235">
        <v>0</v>
      </c>
      <c r="H13211" s="235">
        <v>0</v>
      </c>
      <c r="I13211" s="235">
        <v>0</v>
      </c>
      <c r="J13211" s="235">
        <v>0</v>
      </c>
      <c r="K13211" s="235">
        <v>0</v>
      </c>
      <c r="L13211" s="235">
        <v>0</v>
      </c>
      <c r="M13211" s="236" t="s">
        <v>991</v>
      </c>
    </row>
    <row r="13212" spans="1:13">
      <c r="A13212" s="106" t="str">
        <f t="shared" si="206"/>
        <v xml:space="preserve">D8090 </v>
      </c>
      <c r="B13212" s="231" t="s">
        <v>20721</v>
      </c>
      <c r="C13212" s="232"/>
      <c r="D13212" s="233" t="s">
        <v>1193</v>
      </c>
      <c r="E13212" s="233"/>
      <c r="F13212" s="234" t="s">
        <v>20722</v>
      </c>
      <c r="G13212" s="235">
        <v>0</v>
      </c>
      <c r="H13212" s="235">
        <v>0</v>
      </c>
      <c r="I13212" s="235">
        <v>0</v>
      </c>
      <c r="J13212" s="235">
        <v>0</v>
      </c>
      <c r="K13212" s="235">
        <v>0</v>
      </c>
      <c r="L13212" s="235">
        <v>0</v>
      </c>
      <c r="M13212" s="236" t="s">
        <v>991</v>
      </c>
    </row>
    <row r="13213" spans="1:13">
      <c r="A13213" s="106" t="str">
        <f t="shared" si="206"/>
        <v xml:space="preserve">D8210 </v>
      </c>
      <c r="B13213" s="231" t="s">
        <v>20723</v>
      </c>
      <c r="C13213" s="232"/>
      <c r="D13213" s="233" t="s">
        <v>1193</v>
      </c>
      <c r="E13213" s="233"/>
      <c r="F13213" s="234" t="s">
        <v>20724</v>
      </c>
      <c r="G13213" s="235">
        <v>0</v>
      </c>
      <c r="H13213" s="235">
        <v>0</v>
      </c>
      <c r="I13213" s="235">
        <v>0</v>
      </c>
      <c r="J13213" s="235">
        <v>0</v>
      </c>
      <c r="K13213" s="235">
        <v>0</v>
      </c>
      <c r="L13213" s="235">
        <v>0</v>
      </c>
      <c r="M13213" s="236" t="s">
        <v>991</v>
      </c>
    </row>
    <row r="13214" spans="1:13">
      <c r="A13214" s="106" t="str">
        <f t="shared" si="206"/>
        <v xml:space="preserve">D8220 </v>
      </c>
      <c r="B13214" s="231" t="s">
        <v>20725</v>
      </c>
      <c r="C13214" s="232"/>
      <c r="D13214" s="233" t="s">
        <v>1193</v>
      </c>
      <c r="E13214" s="233"/>
      <c r="F13214" s="234" t="s">
        <v>20726</v>
      </c>
      <c r="G13214" s="235">
        <v>0</v>
      </c>
      <c r="H13214" s="235">
        <v>0</v>
      </c>
      <c r="I13214" s="235">
        <v>0</v>
      </c>
      <c r="J13214" s="235">
        <v>0</v>
      </c>
      <c r="K13214" s="235">
        <v>0</v>
      </c>
      <c r="L13214" s="235">
        <v>0</v>
      </c>
      <c r="M13214" s="236" t="s">
        <v>991</v>
      </c>
    </row>
    <row r="13215" spans="1:13">
      <c r="A13215" s="106" t="str">
        <f t="shared" si="206"/>
        <v xml:space="preserve">D8660 </v>
      </c>
      <c r="B13215" s="231" t="s">
        <v>20727</v>
      </c>
      <c r="C13215" s="232"/>
      <c r="D13215" s="233" t="s">
        <v>1193</v>
      </c>
      <c r="E13215" s="233"/>
      <c r="F13215" s="234" t="s">
        <v>20728</v>
      </c>
      <c r="G13215" s="235">
        <v>0</v>
      </c>
      <c r="H13215" s="235">
        <v>0</v>
      </c>
      <c r="I13215" s="235">
        <v>0</v>
      </c>
      <c r="J13215" s="235">
        <v>0</v>
      </c>
      <c r="K13215" s="235">
        <v>0</v>
      </c>
      <c r="L13215" s="235">
        <v>0</v>
      </c>
      <c r="M13215" s="236" t="s">
        <v>991</v>
      </c>
    </row>
    <row r="13216" spans="1:13">
      <c r="A13216" s="106" t="str">
        <f t="shared" si="206"/>
        <v xml:space="preserve">D8670 </v>
      </c>
      <c r="B13216" s="231" t="s">
        <v>20729</v>
      </c>
      <c r="C13216" s="232"/>
      <c r="D13216" s="233" t="s">
        <v>1193</v>
      </c>
      <c r="E13216" s="233"/>
      <c r="F13216" s="234" t="s">
        <v>20730</v>
      </c>
      <c r="G13216" s="235">
        <v>0</v>
      </c>
      <c r="H13216" s="235">
        <v>0</v>
      </c>
      <c r="I13216" s="235">
        <v>0</v>
      </c>
      <c r="J13216" s="235">
        <v>0</v>
      </c>
      <c r="K13216" s="235">
        <v>0</v>
      </c>
      <c r="L13216" s="235">
        <v>0</v>
      </c>
      <c r="M13216" s="236" t="s">
        <v>991</v>
      </c>
    </row>
    <row r="13217" spans="1:13">
      <c r="A13217" s="106" t="str">
        <f t="shared" si="206"/>
        <v xml:space="preserve">D8680 </v>
      </c>
      <c r="B13217" s="231" t="s">
        <v>20731</v>
      </c>
      <c r="C13217" s="232"/>
      <c r="D13217" s="233" t="s">
        <v>1193</v>
      </c>
      <c r="E13217" s="233"/>
      <c r="F13217" s="234" t="s">
        <v>20732</v>
      </c>
      <c r="G13217" s="235">
        <v>0</v>
      </c>
      <c r="H13217" s="235">
        <v>0</v>
      </c>
      <c r="I13217" s="235">
        <v>0</v>
      </c>
      <c r="J13217" s="235">
        <v>0</v>
      </c>
      <c r="K13217" s="235">
        <v>0</v>
      </c>
      <c r="L13217" s="235">
        <v>0</v>
      </c>
      <c r="M13217" s="236" t="s">
        <v>991</v>
      </c>
    </row>
    <row r="13218" spans="1:13">
      <c r="A13218" s="106" t="str">
        <f t="shared" si="206"/>
        <v xml:space="preserve">D8681 </v>
      </c>
      <c r="B13218" s="231" t="s">
        <v>20733</v>
      </c>
      <c r="C13218" s="232"/>
      <c r="D13218" s="233" t="s">
        <v>1193</v>
      </c>
      <c r="E13218" s="233"/>
      <c r="F13218" s="234" t="s">
        <v>20734</v>
      </c>
      <c r="G13218" s="235">
        <v>0</v>
      </c>
      <c r="H13218" s="235">
        <v>0</v>
      </c>
      <c r="I13218" s="235">
        <v>0</v>
      </c>
      <c r="J13218" s="235">
        <v>0</v>
      </c>
      <c r="K13218" s="235">
        <v>0</v>
      </c>
      <c r="L13218" s="235">
        <v>0</v>
      </c>
      <c r="M13218" s="236" t="s">
        <v>991</v>
      </c>
    </row>
    <row r="13219" spans="1:13">
      <c r="A13219" s="106" t="str">
        <f t="shared" si="206"/>
        <v xml:space="preserve">D8695 </v>
      </c>
      <c r="B13219" s="231" t="s">
        <v>20735</v>
      </c>
      <c r="C13219" s="232"/>
      <c r="D13219" s="233" t="s">
        <v>1193</v>
      </c>
      <c r="E13219" s="233"/>
      <c r="F13219" s="234" t="s">
        <v>20736</v>
      </c>
      <c r="G13219" s="235">
        <v>0</v>
      </c>
      <c r="H13219" s="235">
        <v>0</v>
      </c>
      <c r="I13219" s="235">
        <v>0</v>
      </c>
      <c r="J13219" s="235">
        <v>0</v>
      </c>
      <c r="K13219" s="235">
        <v>0</v>
      </c>
      <c r="L13219" s="235">
        <v>0</v>
      </c>
      <c r="M13219" s="236" t="s">
        <v>991</v>
      </c>
    </row>
    <row r="13220" spans="1:13">
      <c r="A13220" s="106" t="str">
        <f t="shared" si="206"/>
        <v xml:space="preserve">D8696 </v>
      </c>
      <c r="B13220" s="231" t="s">
        <v>20737</v>
      </c>
      <c r="C13220" s="232"/>
      <c r="D13220" s="233" t="s">
        <v>1193</v>
      </c>
      <c r="E13220" s="233"/>
      <c r="F13220" s="234" t="s">
        <v>20738</v>
      </c>
      <c r="G13220" s="235">
        <v>0</v>
      </c>
      <c r="H13220" s="235">
        <v>0</v>
      </c>
      <c r="I13220" s="235">
        <v>0</v>
      </c>
      <c r="J13220" s="235">
        <v>0</v>
      </c>
      <c r="K13220" s="235">
        <v>0</v>
      </c>
      <c r="L13220" s="235">
        <v>0</v>
      </c>
      <c r="M13220" s="236" t="s">
        <v>991</v>
      </c>
    </row>
    <row r="13221" spans="1:13">
      <c r="A13221" s="106" t="str">
        <f t="shared" si="206"/>
        <v xml:space="preserve">D8697 </v>
      </c>
      <c r="B13221" s="231" t="s">
        <v>20739</v>
      </c>
      <c r="C13221" s="232"/>
      <c r="D13221" s="233" t="s">
        <v>1193</v>
      </c>
      <c r="E13221" s="233"/>
      <c r="F13221" s="234" t="s">
        <v>20740</v>
      </c>
      <c r="G13221" s="235">
        <v>0</v>
      </c>
      <c r="H13221" s="235">
        <v>0</v>
      </c>
      <c r="I13221" s="235">
        <v>0</v>
      </c>
      <c r="J13221" s="235">
        <v>0</v>
      </c>
      <c r="K13221" s="235">
        <v>0</v>
      </c>
      <c r="L13221" s="235">
        <v>0</v>
      </c>
      <c r="M13221" s="236" t="s">
        <v>991</v>
      </c>
    </row>
    <row r="13222" spans="1:13">
      <c r="A13222" s="106" t="str">
        <f t="shared" si="206"/>
        <v xml:space="preserve">D8698 </v>
      </c>
      <c r="B13222" s="231" t="s">
        <v>20741</v>
      </c>
      <c r="C13222" s="232"/>
      <c r="D13222" s="233" t="s">
        <v>1193</v>
      </c>
      <c r="E13222" s="233"/>
      <c r="F13222" s="234" t="s">
        <v>20742</v>
      </c>
      <c r="G13222" s="235">
        <v>0</v>
      </c>
      <c r="H13222" s="235">
        <v>0</v>
      </c>
      <c r="I13222" s="235">
        <v>0</v>
      </c>
      <c r="J13222" s="235">
        <v>0</v>
      </c>
      <c r="K13222" s="235">
        <v>0</v>
      </c>
      <c r="L13222" s="235">
        <v>0</v>
      </c>
      <c r="M13222" s="236" t="s">
        <v>991</v>
      </c>
    </row>
    <row r="13223" spans="1:13">
      <c r="A13223" s="106" t="str">
        <f t="shared" si="206"/>
        <v xml:space="preserve">D8699 </v>
      </c>
      <c r="B13223" s="231" t="s">
        <v>20743</v>
      </c>
      <c r="C13223" s="232"/>
      <c r="D13223" s="233" t="s">
        <v>1193</v>
      </c>
      <c r="E13223" s="233"/>
      <c r="F13223" s="234" t="s">
        <v>20744</v>
      </c>
      <c r="G13223" s="235">
        <v>0</v>
      </c>
      <c r="H13223" s="235">
        <v>0</v>
      </c>
      <c r="I13223" s="235">
        <v>0</v>
      </c>
      <c r="J13223" s="235">
        <v>0</v>
      </c>
      <c r="K13223" s="235">
        <v>0</v>
      </c>
      <c r="L13223" s="235">
        <v>0</v>
      </c>
      <c r="M13223" s="236" t="s">
        <v>991</v>
      </c>
    </row>
    <row r="13224" spans="1:13">
      <c r="A13224" s="106" t="str">
        <f t="shared" si="206"/>
        <v xml:space="preserve">D8701 </v>
      </c>
      <c r="B13224" s="231" t="s">
        <v>20745</v>
      </c>
      <c r="C13224" s="232"/>
      <c r="D13224" s="233" t="s">
        <v>1193</v>
      </c>
      <c r="E13224" s="233"/>
      <c r="F13224" s="234" t="s">
        <v>20746</v>
      </c>
      <c r="G13224" s="235">
        <v>0</v>
      </c>
      <c r="H13224" s="235">
        <v>0</v>
      </c>
      <c r="I13224" s="235">
        <v>0</v>
      </c>
      <c r="J13224" s="235">
        <v>0</v>
      </c>
      <c r="K13224" s="235">
        <v>0</v>
      </c>
      <c r="L13224" s="235">
        <v>0</v>
      </c>
      <c r="M13224" s="236" t="s">
        <v>991</v>
      </c>
    </row>
    <row r="13225" spans="1:13">
      <c r="A13225" s="106" t="str">
        <f t="shared" si="206"/>
        <v xml:space="preserve">D8702 </v>
      </c>
      <c r="B13225" s="231" t="s">
        <v>20747</v>
      </c>
      <c r="C13225" s="232"/>
      <c r="D13225" s="233" t="s">
        <v>1193</v>
      </c>
      <c r="E13225" s="233"/>
      <c r="F13225" s="234" t="s">
        <v>20748</v>
      </c>
      <c r="G13225" s="235">
        <v>0</v>
      </c>
      <c r="H13225" s="235">
        <v>0</v>
      </c>
      <c r="I13225" s="235">
        <v>0</v>
      </c>
      <c r="J13225" s="235">
        <v>0</v>
      </c>
      <c r="K13225" s="235">
        <v>0</v>
      </c>
      <c r="L13225" s="235">
        <v>0</v>
      </c>
      <c r="M13225" s="236" t="s">
        <v>991</v>
      </c>
    </row>
    <row r="13226" spans="1:13">
      <c r="A13226" s="106" t="str">
        <f t="shared" si="206"/>
        <v xml:space="preserve">D8703 </v>
      </c>
      <c r="B13226" s="231" t="s">
        <v>20749</v>
      </c>
      <c r="C13226" s="232"/>
      <c r="D13226" s="233" t="s">
        <v>1193</v>
      </c>
      <c r="E13226" s="233"/>
      <c r="F13226" s="234" t="s">
        <v>20750</v>
      </c>
      <c r="G13226" s="235">
        <v>0</v>
      </c>
      <c r="H13226" s="235">
        <v>0</v>
      </c>
      <c r="I13226" s="235">
        <v>0</v>
      </c>
      <c r="J13226" s="235">
        <v>0</v>
      </c>
      <c r="K13226" s="235">
        <v>0</v>
      </c>
      <c r="L13226" s="235">
        <v>0</v>
      </c>
      <c r="M13226" s="236" t="s">
        <v>991</v>
      </c>
    </row>
    <row r="13227" spans="1:13">
      <c r="A13227" s="106" t="str">
        <f t="shared" si="206"/>
        <v xml:space="preserve">D8704 </v>
      </c>
      <c r="B13227" s="231" t="s">
        <v>20751</v>
      </c>
      <c r="C13227" s="232"/>
      <c r="D13227" s="233" t="s">
        <v>1193</v>
      </c>
      <c r="E13227" s="233"/>
      <c r="F13227" s="234" t="s">
        <v>20752</v>
      </c>
      <c r="G13227" s="235">
        <v>0</v>
      </c>
      <c r="H13227" s="235">
        <v>0</v>
      </c>
      <c r="I13227" s="235">
        <v>0</v>
      </c>
      <c r="J13227" s="235">
        <v>0</v>
      </c>
      <c r="K13227" s="235">
        <v>0</v>
      </c>
      <c r="L13227" s="235">
        <v>0</v>
      </c>
      <c r="M13227" s="236" t="s">
        <v>991</v>
      </c>
    </row>
    <row r="13228" spans="1:13">
      <c r="A13228" s="106" t="str">
        <f t="shared" si="206"/>
        <v xml:space="preserve">D8999 </v>
      </c>
      <c r="B13228" s="231" t="s">
        <v>20753</v>
      </c>
      <c r="C13228" s="232"/>
      <c r="D13228" s="233" t="s">
        <v>1193</v>
      </c>
      <c r="E13228" s="233"/>
      <c r="F13228" s="234" t="s">
        <v>20754</v>
      </c>
      <c r="G13228" s="235">
        <v>0</v>
      </c>
      <c r="H13228" s="235">
        <v>0</v>
      </c>
      <c r="I13228" s="235">
        <v>0</v>
      </c>
      <c r="J13228" s="235">
        <v>0</v>
      </c>
      <c r="K13228" s="235">
        <v>0</v>
      </c>
      <c r="L13228" s="235">
        <v>0</v>
      </c>
      <c r="M13228" s="236" t="s">
        <v>991</v>
      </c>
    </row>
    <row r="13229" spans="1:13">
      <c r="A13229" s="106" t="str">
        <f t="shared" si="206"/>
        <v xml:space="preserve">D9110 </v>
      </c>
      <c r="B13229" s="231" t="s">
        <v>20755</v>
      </c>
      <c r="C13229" s="232"/>
      <c r="D13229" s="233" t="s">
        <v>1193</v>
      </c>
      <c r="E13229" s="233"/>
      <c r="F13229" s="234" t="s">
        <v>20756</v>
      </c>
      <c r="G13229" s="235">
        <v>0</v>
      </c>
      <c r="H13229" s="235">
        <v>0</v>
      </c>
      <c r="I13229" s="235">
        <v>0</v>
      </c>
      <c r="J13229" s="235">
        <v>0</v>
      </c>
      <c r="K13229" s="235">
        <v>0</v>
      </c>
      <c r="L13229" s="235">
        <v>0</v>
      </c>
      <c r="M13229" s="236" t="s">
        <v>991</v>
      </c>
    </row>
    <row r="13230" spans="1:13">
      <c r="A13230" s="106" t="str">
        <f t="shared" si="206"/>
        <v xml:space="preserve">D9120 </v>
      </c>
      <c r="B13230" s="231" t="s">
        <v>20757</v>
      </c>
      <c r="C13230" s="232"/>
      <c r="D13230" s="233" t="s">
        <v>1193</v>
      </c>
      <c r="E13230" s="233"/>
      <c r="F13230" s="234" t="s">
        <v>20758</v>
      </c>
      <c r="G13230" s="235">
        <v>0</v>
      </c>
      <c r="H13230" s="235">
        <v>0</v>
      </c>
      <c r="I13230" s="235">
        <v>0</v>
      </c>
      <c r="J13230" s="235">
        <v>0</v>
      </c>
      <c r="K13230" s="235">
        <v>0</v>
      </c>
      <c r="L13230" s="235">
        <v>0</v>
      </c>
      <c r="M13230" s="236" t="s">
        <v>991</v>
      </c>
    </row>
    <row r="13231" spans="1:13">
      <c r="A13231" s="106" t="str">
        <f t="shared" si="206"/>
        <v xml:space="preserve">D9130 </v>
      </c>
      <c r="B13231" s="231" t="s">
        <v>20759</v>
      </c>
      <c r="C13231" s="232"/>
      <c r="D13231" s="233" t="s">
        <v>1193</v>
      </c>
      <c r="E13231" s="233"/>
      <c r="F13231" s="234" t="s">
        <v>20760</v>
      </c>
      <c r="G13231" s="235">
        <v>0</v>
      </c>
      <c r="H13231" s="235">
        <v>0</v>
      </c>
      <c r="I13231" s="235">
        <v>0</v>
      </c>
      <c r="J13231" s="235">
        <v>0</v>
      </c>
      <c r="K13231" s="235">
        <v>0</v>
      </c>
      <c r="L13231" s="235">
        <v>0</v>
      </c>
      <c r="M13231" s="236" t="s">
        <v>583</v>
      </c>
    </row>
    <row r="13232" spans="1:13">
      <c r="A13232" s="106" t="str">
        <f t="shared" si="206"/>
        <v xml:space="preserve">D9210 </v>
      </c>
      <c r="B13232" s="231" t="s">
        <v>20761</v>
      </c>
      <c r="C13232" s="232"/>
      <c r="D13232" s="233" t="s">
        <v>1193</v>
      </c>
      <c r="E13232" s="233"/>
      <c r="F13232" s="234" t="s">
        <v>20762</v>
      </c>
      <c r="G13232" s="235">
        <v>0</v>
      </c>
      <c r="H13232" s="235">
        <v>0</v>
      </c>
      <c r="I13232" s="235">
        <v>0</v>
      </c>
      <c r="J13232" s="235">
        <v>0</v>
      </c>
      <c r="K13232" s="235">
        <v>0</v>
      </c>
      <c r="L13232" s="235">
        <v>0</v>
      </c>
      <c r="M13232" s="236" t="s">
        <v>583</v>
      </c>
    </row>
    <row r="13233" spans="1:13">
      <c r="A13233" s="106" t="str">
        <f t="shared" si="206"/>
        <v xml:space="preserve">D9211 </v>
      </c>
      <c r="B13233" s="231" t="s">
        <v>20763</v>
      </c>
      <c r="C13233" s="232"/>
      <c r="D13233" s="233" t="s">
        <v>1193</v>
      </c>
      <c r="E13233" s="233"/>
      <c r="F13233" s="234" t="s">
        <v>20764</v>
      </c>
      <c r="G13233" s="235">
        <v>0</v>
      </c>
      <c r="H13233" s="235">
        <v>0</v>
      </c>
      <c r="I13233" s="235">
        <v>0</v>
      </c>
      <c r="J13233" s="235">
        <v>0</v>
      </c>
      <c r="K13233" s="235">
        <v>0</v>
      </c>
      <c r="L13233" s="235">
        <v>0</v>
      </c>
      <c r="M13233" s="236" t="s">
        <v>583</v>
      </c>
    </row>
    <row r="13234" spans="1:13">
      <c r="A13234" s="106" t="str">
        <f t="shared" si="206"/>
        <v xml:space="preserve">D9212 </v>
      </c>
      <c r="B13234" s="231" t="s">
        <v>20765</v>
      </c>
      <c r="C13234" s="232"/>
      <c r="D13234" s="233" t="s">
        <v>1193</v>
      </c>
      <c r="E13234" s="233"/>
      <c r="F13234" s="234" t="s">
        <v>20766</v>
      </c>
      <c r="G13234" s="235">
        <v>0</v>
      </c>
      <c r="H13234" s="235">
        <v>0</v>
      </c>
      <c r="I13234" s="235">
        <v>0</v>
      </c>
      <c r="J13234" s="235">
        <v>0</v>
      </c>
      <c r="K13234" s="235">
        <v>0</v>
      </c>
      <c r="L13234" s="235">
        <v>0</v>
      </c>
      <c r="M13234" s="236" t="s">
        <v>583</v>
      </c>
    </row>
    <row r="13235" spans="1:13">
      <c r="A13235" s="106" t="str">
        <f t="shared" si="206"/>
        <v xml:space="preserve">D9215 </v>
      </c>
      <c r="B13235" s="231" t="s">
        <v>20767</v>
      </c>
      <c r="C13235" s="232"/>
      <c r="D13235" s="233" t="s">
        <v>1193</v>
      </c>
      <c r="E13235" s="233"/>
      <c r="F13235" s="234" t="s">
        <v>20768</v>
      </c>
      <c r="G13235" s="235">
        <v>0</v>
      </c>
      <c r="H13235" s="235">
        <v>0</v>
      </c>
      <c r="I13235" s="235">
        <v>0</v>
      </c>
      <c r="J13235" s="235">
        <v>0</v>
      </c>
      <c r="K13235" s="235">
        <v>0</v>
      </c>
      <c r="L13235" s="235">
        <v>0</v>
      </c>
      <c r="M13235" s="236" t="s">
        <v>583</v>
      </c>
    </row>
    <row r="13236" spans="1:13">
      <c r="A13236" s="106" t="str">
        <f t="shared" si="206"/>
        <v xml:space="preserve">D9219 </v>
      </c>
      <c r="B13236" s="231" t="s">
        <v>20769</v>
      </c>
      <c r="C13236" s="232"/>
      <c r="D13236" s="233" t="s">
        <v>1193</v>
      </c>
      <c r="E13236" s="233"/>
      <c r="F13236" s="234" t="s">
        <v>20770</v>
      </c>
      <c r="G13236" s="235">
        <v>0</v>
      </c>
      <c r="H13236" s="235">
        <v>0</v>
      </c>
      <c r="I13236" s="235">
        <v>0</v>
      </c>
      <c r="J13236" s="235">
        <v>0</v>
      </c>
      <c r="K13236" s="235">
        <v>0</v>
      </c>
      <c r="L13236" s="235">
        <v>0</v>
      </c>
      <c r="M13236" s="236" t="s">
        <v>583</v>
      </c>
    </row>
    <row r="13237" spans="1:13">
      <c r="A13237" s="106" t="str">
        <f t="shared" si="206"/>
        <v xml:space="preserve">D9222 </v>
      </c>
      <c r="B13237" s="231" t="s">
        <v>20771</v>
      </c>
      <c r="C13237" s="232"/>
      <c r="D13237" s="233" t="s">
        <v>1193</v>
      </c>
      <c r="E13237" s="233"/>
      <c r="F13237" s="234" t="s">
        <v>20772</v>
      </c>
      <c r="G13237" s="235">
        <v>0</v>
      </c>
      <c r="H13237" s="235">
        <v>0</v>
      </c>
      <c r="I13237" s="235">
        <v>0</v>
      </c>
      <c r="J13237" s="235">
        <v>0</v>
      </c>
      <c r="K13237" s="235">
        <v>0</v>
      </c>
      <c r="L13237" s="235">
        <v>0</v>
      </c>
      <c r="M13237" s="236" t="s">
        <v>583</v>
      </c>
    </row>
    <row r="13238" spans="1:13">
      <c r="A13238" s="106" t="str">
        <f t="shared" si="206"/>
        <v xml:space="preserve">D9223 </v>
      </c>
      <c r="B13238" s="231" t="s">
        <v>20773</v>
      </c>
      <c r="C13238" s="232"/>
      <c r="D13238" s="233" t="s">
        <v>1193</v>
      </c>
      <c r="E13238" s="233"/>
      <c r="F13238" s="234" t="s">
        <v>20774</v>
      </c>
      <c r="G13238" s="235">
        <v>0</v>
      </c>
      <c r="H13238" s="235">
        <v>0</v>
      </c>
      <c r="I13238" s="235">
        <v>0</v>
      </c>
      <c r="J13238" s="235">
        <v>0</v>
      </c>
      <c r="K13238" s="235">
        <v>0</v>
      </c>
      <c r="L13238" s="235">
        <v>0</v>
      </c>
      <c r="M13238" s="236" t="s">
        <v>583</v>
      </c>
    </row>
    <row r="13239" spans="1:13">
      <c r="A13239" s="106" t="str">
        <f t="shared" si="206"/>
        <v xml:space="preserve">D9230 </v>
      </c>
      <c r="B13239" s="231" t="s">
        <v>20775</v>
      </c>
      <c r="C13239" s="232"/>
      <c r="D13239" s="233" t="s">
        <v>1193</v>
      </c>
      <c r="E13239" s="233"/>
      <c r="F13239" s="234" t="s">
        <v>20776</v>
      </c>
      <c r="G13239" s="235">
        <v>0</v>
      </c>
      <c r="H13239" s="235">
        <v>0</v>
      </c>
      <c r="I13239" s="235">
        <v>0</v>
      </c>
      <c r="J13239" s="235">
        <v>0</v>
      </c>
      <c r="K13239" s="235">
        <v>0</v>
      </c>
      <c r="L13239" s="235">
        <v>0</v>
      </c>
      <c r="M13239" s="236" t="s">
        <v>583</v>
      </c>
    </row>
    <row r="13240" spans="1:13">
      <c r="A13240" s="106" t="str">
        <f t="shared" si="206"/>
        <v xml:space="preserve">D9239 </v>
      </c>
      <c r="B13240" s="231" t="s">
        <v>20777</v>
      </c>
      <c r="C13240" s="232"/>
      <c r="D13240" s="233" t="s">
        <v>1193</v>
      </c>
      <c r="E13240" s="233"/>
      <c r="F13240" s="234" t="s">
        <v>20778</v>
      </c>
      <c r="G13240" s="235">
        <v>0</v>
      </c>
      <c r="H13240" s="235">
        <v>0</v>
      </c>
      <c r="I13240" s="235">
        <v>0</v>
      </c>
      <c r="J13240" s="235">
        <v>0</v>
      </c>
      <c r="K13240" s="235">
        <v>0</v>
      </c>
      <c r="L13240" s="235">
        <v>0</v>
      </c>
      <c r="M13240" s="236" t="s">
        <v>583</v>
      </c>
    </row>
    <row r="13241" spans="1:13">
      <c r="A13241" s="106" t="str">
        <f t="shared" si="206"/>
        <v xml:space="preserve">D9243 </v>
      </c>
      <c r="B13241" s="231" t="s">
        <v>20779</v>
      </c>
      <c r="C13241" s="232"/>
      <c r="D13241" s="233" t="s">
        <v>1193</v>
      </c>
      <c r="E13241" s="233"/>
      <c r="F13241" s="234" t="s">
        <v>20780</v>
      </c>
      <c r="G13241" s="235">
        <v>0</v>
      </c>
      <c r="H13241" s="235">
        <v>0</v>
      </c>
      <c r="I13241" s="235">
        <v>0</v>
      </c>
      <c r="J13241" s="235">
        <v>0</v>
      </c>
      <c r="K13241" s="235">
        <v>0</v>
      </c>
      <c r="L13241" s="235">
        <v>0</v>
      </c>
      <c r="M13241" s="236" t="s">
        <v>583</v>
      </c>
    </row>
    <row r="13242" spans="1:13">
      <c r="A13242" s="106" t="str">
        <f t="shared" si="206"/>
        <v xml:space="preserve">D9248 </v>
      </c>
      <c r="B13242" s="231" t="s">
        <v>20781</v>
      </c>
      <c r="C13242" s="232"/>
      <c r="D13242" s="233" t="s">
        <v>1193</v>
      </c>
      <c r="E13242" s="233"/>
      <c r="F13242" s="234" t="s">
        <v>20782</v>
      </c>
      <c r="G13242" s="235">
        <v>0</v>
      </c>
      <c r="H13242" s="235">
        <v>0</v>
      </c>
      <c r="I13242" s="235">
        <v>0</v>
      </c>
      <c r="J13242" s="235">
        <v>0</v>
      </c>
      <c r="K13242" s="235">
        <v>0</v>
      </c>
      <c r="L13242" s="235">
        <v>0</v>
      </c>
      <c r="M13242" s="236" t="s">
        <v>583</v>
      </c>
    </row>
    <row r="13243" spans="1:13">
      <c r="A13243" s="106" t="str">
        <f t="shared" si="206"/>
        <v xml:space="preserve">D9310 </v>
      </c>
      <c r="B13243" s="231" t="s">
        <v>20783</v>
      </c>
      <c r="C13243" s="232"/>
      <c r="D13243" s="233" t="s">
        <v>1193</v>
      </c>
      <c r="E13243" s="233"/>
      <c r="F13243" s="234" t="s">
        <v>20784</v>
      </c>
      <c r="G13243" s="235">
        <v>0</v>
      </c>
      <c r="H13243" s="235">
        <v>0</v>
      </c>
      <c r="I13243" s="235">
        <v>0</v>
      </c>
      <c r="J13243" s="235">
        <v>0</v>
      </c>
      <c r="K13243" s="235">
        <v>0</v>
      </c>
      <c r="L13243" s="235">
        <v>0</v>
      </c>
      <c r="M13243" s="236" t="s">
        <v>583</v>
      </c>
    </row>
    <row r="13244" spans="1:13">
      <c r="A13244" s="106" t="str">
        <f t="shared" si="206"/>
        <v xml:space="preserve">D9311 </v>
      </c>
      <c r="B13244" s="231" t="s">
        <v>20785</v>
      </c>
      <c r="C13244" s="232"/>
      <c r="D13244" s="233" t="s">
        <v>1193</v>
      </c>
      <c r="E13244" s="233"/>
      <c r="F13244" s="234" t="s">
        <v>20786</v>
      </c>
      <c r="G13244" s="235">
        <v>0</v>
      </c>
      <c r="H13244" s="235">
        <v>0</v>
      </c>
      <c r="I13244" s="235">
        <v>0</v>
      </c>
      <c r="J13244" s="235">
        <v>0</v>
      </c>
      <c r="K13244" s="235">
        <v>0</v>
      </c>
      <c r="L13244" s="235">
        <v>0</v>
      </c>
      <c r="M13244" s="236" t="s">
        <v>583</v>
      </c>
    </row>
    <row r="13245" spans="1:13">
      <c r="A13245" s="106" t="str">
        <f t="shared" si="206"/>
        <v xml:space="preserve">D9410 </v>
      </c>
      <c r="B13245" s="231" t="s">
        <v>20787</v>
      </c>
      <c r="C13245" s="232"/>
      <c r="D13245" s="233" t="s">
        <v>1193</v>
      </c>
      <c r="E13245" s="233"/>
      <c r="F13245" s="234" t="s">
        <v>20788</v>
      </c>
      <c r="G13245" s="235">
        <v>0</v>
      </c>
      <c r="H13245" s="235">
        <v>0</v>
      </c>
      <c r="I13245" s="235">
        <v>0</v>
      </c>
      <c r="J13245" s="235">
        <v>0</v>
      </c>
      <c r="K13245" s="235">
        <v>0</v>
      </c>
      <c r="L13245" s="235">
        <v>0</v>
      </c>
      <c r="M13245" s="236" t="s">
        <v>583</v>
      </c>
    </row>
    <row r="13246" spans="1:13">
      <c r="A13246" s="106" t="str">
        <f t="shared" si="206"/>
        <v xml:space="preserve">D9420 </v>
      </c>
      <c r="B13246" s="231" t="s">
        <v>20789</v>
      </c>
      <c r="C13246" s="232"/>
      <c r="D13246" s="233" t="s">
        <v>1193</v>
      </c>
      <c r="E13246" s="233"/>
      <c r="F13246" s="234" t="s">
        <v>20790</v>
      </c>
      <c r="G13246" s="235">
        <v>0</v>
      </c>
      <c r="H13246" s="235">
        <v>0</v>
      </c>
      <c r="I13246" s="235">
        <v>0</v>
      </c>
      <c r="J13246" s="235">
        <v>0</v>
      </c>
      <c r="K13246" s="235">
        <v>0</v>
      </c>
      <c r="L13246" s="235">
        <v>0</v>
      </c>
      <c r="M13246" s="236" t="s">
        <v>583</v>
      </c>
    </row>
    <row r="13247" spans="1:13">
      <c r="A13247" s="106" t="str">
        <f t="shared" si="206"/>
        <v xml:space="preserve">D9430 </v>
      </c>
      <c r="B13247" s="231" t="s">
        <v>20791</v>
      </c>
      <c r="C13247" s="232"/>
      <c r="D13247" s="233" t="s">
        <v>1193</v>
      </c>
      <c r="E13247" s="233"/>
      <c r="F13247" s="234" t="s">
        <v>20792</v>
      </c>
      <c r="G13247" s="235">
        <v>0</v>
      </c>
      <c r="H13247" s="235">
        <v>0</v>
      </c>
      <c r="I13247" s="235">
        <v>0</v>
      </c>
      <c r="J13247" s="235">
        <v>0</v>
      </c>
      <c r="K13247" s="235">
        <v>0</v>
      </c>
      <c r="L13247" s="235">
        <v>0</v>
      </c>
      <c r="M13247" s="236" t="s">
        <v>583</v>
      </c>
    </row>
    <row r="13248" spans="1:13">
      <c r="A13248" s="106" t="str">
        <f t="shared" si="206"/>
        <v xml:space="preserve">D9440 </v>
      </c>
      <c r="B13248" s="231" t="s">
        <v>20793</v>
      </c>
      <c r="C13248" s="232"/>
      <c r="D13248" s="233" t="s">
        <v>1193</v>
      </c>
      <c r="E13248" s="233"/>
      <c r="F13248" s="234" t="s">
        <v>20794</v>
      </c>
      <c r="G13248" s="235">
        <v>0</v>
      </c>
      <c r="H13248" s="235">
        <v>0</v>
      </c>
      <c r="I13248" s="235">
        <v>0</v>
      </c>
      <c r="J13248" s="235">
        <v>0</v>
      </c>
      <c r="K13248" s="235">
        <v>0</v>
      </c>
      <c r="L13248" s="235">
        <v>0</v>
      </c>
      <c r="M13248" s="236" t="s">
        <v>583</v>
      </c>
    </row>
    <row r="13249" spans="1:13">
      <c r="A13249" s="106" t="str">
        <f t="shared" si="206"/>
        <v xml:space="preserve">D9450 </v>
      </c>
      <c r="B13249" s="231" t="s">
        <v>20795</v>
      </c>
      <c r="C13249" s="232"/>
      <c r="D13249" s="233" t="s">
        <v>1193</v>
      </c>
      <c r="E13249" s="233"/>
      <c r="F13249" s="234" t="s">
        <v>20796</v>
      </c>
      <c r="G13249" s="235">
        <v>0</v>
      </c>
      <c r="H13249" s="235">
        <v>0</v>
      </c>
      <c r="I13249" s="235">
        <v>0</v>
      </c>
      <c r="J13249" s="235">
        <v>0</v>
      </c>
      <c r="K13249" s="235">
        <v>0</v>
      </c>
      <c r="L13249" s="235">
        <v>0</v>
      </c>
      <c r="M13249" s="236" t="s">
        <v>583</v>
      </c>
    </row>
    <row r="13250" spans="1:13">
      <c r="A13250" s="106" t="str">
        <f t="shared" si="206"/>
        <v xml:space="preserve">D9610 </v>
      </c>
      <c r="B13250" s="231" t="s">
        <v>20797</v>
      </c>
      <c r="C13250" s="232"/>
      <c r="D13250" s="233" t="s">
        <v>1193</v>
      </c>
      <c r="E13250" s="233"/>
      <c r="F13250" s="234" t="s">
        <v>20798</v>
      </c>
      <c r="G13250" s="235">
        <v>0</v>
      </c>
      <c r="H13250" s="235">
        <v>0</v>
      </c>
      <c r="I13250" s="235">
        <v>0</v>
      </c>
      <c r="J13250" s="235">
        <v>0</v>
      </c>
      <c r="K13250" s="235">
        <v>0</v>
      </c>
      <c r="L13250" s="235">
        <v>0</v>
      </c>
      <c r="M13250" s="236" t="s">
        <v>991</v>
      </c>
    </row>
    <row r="13251" spans="1:13">
      <c r="A13251" s="106" t="str">
        <f t="shared" ref="A13251:A13314" si="207">B13251&amp;" "&amp;C13251</f>
        <v xml:space="preserve">D9612 </v>
      </c>
      <c r="B13251" s="231" t="s">
        <v>20799</v>
      </c>
      <c r="C13251" s="232"/>
      <c r="D13251" s="233" t="s">
        <v>1193</v>
      </c>
      <c r="E13251" s="233"/>
      <c r="F13251" s="234" t="s">
        <v>20800</v>
      </c>
      <c r="G13251" s="235">
        <v>0</v>
      </c>
      <c r="H13251" s="235">
        <v>0</v>
      </c>
      <c r="I13251" s="235">
        <v>0</v>
      </c>
      <c r="J13251" s="235">
        <v>0</v>
      </c>
      <c r="K13251" s="235">
        <v>0</v>
      </c>
      <c r="L13251" s="235">
        <v>0</v>
      </c>
      <c r="M13251" s="236" t="s">
        <v>991</v>
      </c>
    </row>
    <row r="13252" spans="1:13">
      <c r="A13252" s="106" t="str">
        <f t="shared" si="207"/>
        <v xml:space="preserve">D9613 </v>
      </c>
      <c r="B13252" s="231" t="s">
        <v>20801</v>
      </c>
      <c r="C13252" s="232"/>
      <c r="D13252" s="233" t="s">
        <v>1193</v>
      </c>
      <c r="E13252" s="233"/>
      <c r="F13252" s="234" t="s">
        <v>20802</v>
      </c>
      <c r="G13252" s="235">
        <v>0</v>
      </c>
      <c r="H13252" s="235">
        <v>0</v>
      </c>
      <c r="I13252" s="235">
        <v>0</v>
      </c>
      <c r="J13252" s="235">
        <v>0</v>
      </c>
      <c r="K13252" s="235">
        <v>0</v>
      </c>
      <c r="L13252" s="235">
        <v>0</v>
      </c>
      <c r="M13252" s="236" t="s">
        <v>991</v>
      </c>
    </row>
    <row r="13253" spans="1:13">
      <c r="A13253" s="106" t="str">
        <f t="shared" si="207"/>
        <v xml:space="preserve">D9630 </v>
      </c>
      <c r="B13253" s="231" t="s">
        <v>20803</v>
      </c>
      <c r="C13253" s="232"/>
      <c r="D13253" s="233" t="s">
        <v>1193</v>
      </c>
      <c r="E13253" s="233"/>
      <c r="F13253" s="234" t="s">
        <v>20804</v>
      </c>
      <c r="G13253" s="235">
        <v>0</v>
      </c>
      <c r="H13253" s="235">
        <v>0</v>
      </c>
      <c r="I13253" s="235">
        <v>0</v>
      </c>
      <c r="J13253" s="235">
        <v>0</v>
      </c>
      <c r="K13253" s="235">
        <v>0</v>
      </c>
      <c r="L13253" s="235">
        <v>0</v>
      </c>
      <c r="M13253" s="236" t="s">
        <v>991</v>
      </c>
    </row>
    <row r="13254" spans="1:13">
      <c r="A13254" s="106" t="str">
        <f t="shared" si="207"/>
        <v xml:space="preserve">D9910 </v>
      </c>
      <c r="B13254" s="231" t="s">
        <v>20805</v>
      </c>
      <c r="C13254" s="232"/>
      <c r="D13254" s="233" t="s">
        <v>1193</v>
      </c>
      <c r="E13254" s="233"/>
      <c r="F13254" s="234" t="s">
        <v>20806</v>
      </c>
      <c r="G13254" s="235">
        <v>0</v>
      </c>
      <c r="H13254" s="235">
        <v>0</v>
      </c>
      <c r="I13254" s="235">
        <v>0</v>
      </c>
      <c r="J13254" s="235">
        <v>0</v>
      </c>
      <c r="K13254" s="235">
        <v>0</v>
      </c>
      <c r="L13254" s="235">
        <v>0</v>
      </c>
      <c r="M13254" s="236" t="s">
        <v>991</v>
      </c>
    </row>
    <row r="13255" spans="1:13">
      <c r="A13255" s="106" t="str">
        <f t="shared" si="207"/>
        <v xml:space="preserve">D9911 </v>
      </c>
      <c r="B13255" s="231" t="s">
        <v>20807</v>
      </c>
      <c r="C13255" s="232"/>
      <c r="D13255" s="233" t="s">
        <v>1193</v>
      </c>
      <c r="E13255" s="233"/>
      <c r="F13255" s="234" t="s">
        <v>20808</v>
      </c>
      <c r="G13255" s="235">
        <v>0</v>
      </c>
      <c r="H13255" s="235">
        <v>0</v>
      </c>
      <c r="I13255" s="235">
        <v>0</v>
      </c>
      <c r="J13255" s="235">
        <v>0</v>
      </c>
      <c r="K13255" s="235">
        <v>0</v>
      </c>
      <c r="L13255" s="235">
        <v>0</v>
      </c>
      <c r="M13255" s="236" t="s">
        <v>991</v>
      </c>
    </row>
    <row r="13256" spans="1:13">
      <c r="A13256" s="106" t="str">
        <f t="shared" si="207"/>
        <v xml:space="preserve">D9912 </v>
      </c>
      <c r="B13256" s="231" t="s">
        <v>20809</v>
      </c>
      <c r="C13256" s="232"/>
      <c r="D13256" s="233" t="s">
        <v>1193</v>
      </c>
      <c r="E13256" s="233"/>
      <c r="F13256" s="234" t="s">
        <v>20810</v>
      </c>
      <c r="G13256" s="235">
        <v>0</v>
      </c>
      <c r="H13256" s="235">
        <v>0</v>
      </c>
      <c r="I13256" s="235">
        <v>0</v>
      </c>
      <c r="J13256" s="235">
        <v>0</v>
      </c>
      <c r="K13256" s="235">
        <v>0</v>
      </c>
      <c r="L13256" s="235">
        <v>0</v>
      </c>
      <c r="M13256" s="236" t="s">
        <v>583</v>
      </c>
    </row>
    <row r="13257" spans="1:13">
      <c r="A13257" s="106" t="str">
        <f t="shared" si="207"/>
        <v xml:space="preserve">D9920 </v>
      </c>
      <c r="B13257" s="231" t="s">
        <v>20811</v>
      </c>
      <c r="C13257" s="232"/>
      <c r="D13257" s="233" t="s">
        <v>1193</v>
      </c>
      <c r="E13257" s="233"/>
      <c r="F13257" s="234" t="s">
        <v>20812</v>
      </c>
      <c r="G13257" s="235">
        <v>0</v>
      </c>
      <c r="H13257" s="235">
        <v>0</v>
      </c>
      <c r="I13257" s="235">
        <v>0</v>
      </c>
      <c r="J13257" s="235">
        <v>0</v>
      </c>
      <c r="K13257" s="235">
        <v>0</v>
      </c>
      <c r="L13257" s="235">
        <v>0</v>
      </c>
      <c r="M13257" s="236" t="s">
        <v>583</v>
      </c>
    </row>
    <row r="13258" spans="1:13">
      <c r="A13258" s="106" t="str">
        <f t="shared" si="207"/>
        <v xml:space="preserve">D9930 </v>
      </c>
      <c r="B13258" s="231" t="s">
        <v>20813</v>
      </c>
      <c r="C13258" s="232"/>
      <c r="D13258" s="233" t="s">
        <v>1193</v>
      </c>
      <c r="E13258" s="233"/>
      <c r="F13258" s="234" t="s">
        <v>20814</v>
      </c>
      <c r="G13258" s="235">
        <v>0</v>
      </c>
      <c r="H13258" s="235">
        <v>0</v>
      </c>
      <c r="I13258" s="235">
        <v>0</v>
      </c>
      <c r="J13258" s="235">
        <v>0</v>
      </c>
      <c r="K13258" s="235">
        <v>0</v>
      </c>
      <c r="L13258" s="235">
        <v>0</v>
      </c>
      <c r="M13258" s="236" t="s">
        <v>583</v>
      </c>
    </row>
    <row r="13259" spans="1:13">
      <c r="A13259" s="106" t="str">
        <f t="shared" si="207"/>
        <v xml:space="preserve">D9932 </v>
      </c>
      <c r="B13259" s="231" t="s">
        <v>20815</v>
      </c>
      <c r="C13259" s="232"/>
      <c r="D13259" s="233" t="s">
        <v>1193</v>
      </c>
      <c r="E13259" s="233"/>
      <c r="F13259" s="234" t="s">
        <v>20816</v>
      </c>
      <c r="G13259" s="235">
        <v>0</v>
      </c>
      <c r="H13259" s="235">
        <v>0</v>
      </c>
      <c r="I13259" s="235">
        <v>0</v>
      </c>
      <c r="J13259" s="235">
        <v>0</v>
      </c>
      <c r="K13259" s="235">
        <v>0</v>
      </c>
      <c r="L13259" s="235">
        <v>0</v>
      </c>
      <c r="M13259" s="236" t="s">
        <v>991</v>
      </c>
    </row>
    <row r="13260" spans="1:13">
      <c r="A13260" s="106" t="str">
        <f t="shared" si="207"/>
        <v xml:space="preserve">D9933 </v>
      </c>
      <c r="B13260" s="231" t="s">
        <v>20817</v>
      </c>
      <c r="C13260" s="232"/>
      <c r="D13260" s="233" t="s">
        <v>1193</v>
      </c>
      <c r="E13260" s="233"/>
      <c r="F13260" s="234" t="s">
        <v>20818</v>
      </c>
      <c r="G13260" s="235">
        <v>0</v>
      </c>
      <c r="H13260" s="235">
        <v>0</v>
      </c>
      <c r="I13260" s="235">
        <v>0</v>
      </c>
      <c r="J13260" s="235">
        <v>0</v>
      </c>
      <c r="K13260" s="235">
        <v>0</v>
      </c>
      <c r="L13260" s="235">
        <v>0</v>
      </c>
      <c r="M13260" s="236" t="s">
        <v>991</v>
      </c>
    </row>
    <row r="13261" spans="1:13">
      <c r="A13261" s="106" t="str">
        <f t="shared" si="207"/>
        <v xml:space="preserve">D9934 </v>
      </c>
      <c r="B13261" s="231" t="s">
        <v>20819</v>
      </c>
      <c r="C13261" s="232"/>
      <c r="D13261" s="233" t="s">
        <v>1193</v>
      </c>
      <c r="E13261" s="233"/>
      <c r="F13261" s="234" t="s">
        <v>20820</v>
      </c>
      <c r="G13261" s="235">
        <v>0</v>
      </c>
      <c r="H13261" s="235">
        <v>0</v>
      </c>
      <c r="I13261" s="235">
        <v>0</v>
      </c>
      <c r="J13261" s="235">
        <v>0</v>
      </c>
      <c r="K13261" s="235">
        <v>0</v>
      </c>
      <c r="L13261" s="235">
        <v>0</v>
      </c>
      <c r="M13261" s="236" t="s">
        <v>991</v>
      </c>
    </row>
    <row r="13262" spans="1:13">
      <c r="A13262" s="106" t="str">
        <f t="shared" si="207"/>
        <v xml:space="preserve">D9935 </v>
      </c>
      <c r="B13262" s="231" t="s">
        <v>20821</v>
      </c>
      <c r="C13262" s="232"/>
      <c r="D13262" s="233" t="s">
        <v>1193</v>
      </c>
      <c r="E13262" s="233"/>
      <c r="F13262" s="234" t="s">
        <v>20822</v>
      </c>
      <c r="G13262" s="235">
        <v>0</v>
      </c>
      <c r="H13262" s="235">
        <v>0</v>
      </c>
      <c r="I13262" s="235">
        <v>0</v>
      </c>
      <c r="J13262" s="235">
        <v>0</v>
      </c>
      <c r="K13262" s="235">
        <v>0</v>
      </c>
      <c r="L13262" s="235">
        <v>0</v>
      </c>
      <c r="M13262" s="236" t="s">
        <v>991</v>
      </c>
    </row>
    <row r="13263" spans="1:13">
      <c r="A13263" s="106" t="str">
        <f t="shared" si="207"/>
        <v xml:space="preserve">D9938 </v>
      </c>
      <c r="B13263" s="231" t="s">
        <v>21552</v>
      </c>
      <c r="C13263" s="232"/>
      <c r="D13263" s="233" t="s">
        <v>1193</v>
      </c>
      <c r="E13263" s="233"/>
      <c r="F13263" s="234" t="s">
        <v>21553</v>
      </c>
      <c r="G13263" s="235">
        <v>0</v>
      </c>
      <c r="H13263" s="235">
        <v>0</v>
      </c>
      <c r="I13263" s="235">
        <v>0</v>
      </c>
      <c r="J13263" s="235">
        <v>0</v>
      </c>
      <c r="K13263" s="235">
        <v>0</v>
      </c>
      <c r="L13263" s="235">
        <v>0</v>
      </c>
      <c r="M13263" s="236" t="s">
        <v>991</v>
      </c>
    </row>
    <row r="13264" spans="1:13">
      <c r="A13264" s="106" t="str">
        <f t="shared" si="207"/>
        <v xml:space="preserve">D9939 </v>
      </c>
      <c r="B13264" s="231" t="s">
        <v>21554</v>
      </c>
      <c r="C13264" s="232"/>
      <c r="D13264" s="233" t="s">
        <v>1193</v>
      </c>
      <c r="E13264" s="233"/>
      <c r="F13264" s="234" t="s">
        <v>21555</v>
      </c>
      <c r="G13264" s="235">
        <v>0</v>
      </c>
      <c r="H13264" s="235">
        <v>0</v>
      </c>
      <c r="I13264" s="235">
        <v>0</v>
      </c>
      <c r="J13264" s="235">
        <v>0</v>
      </c>
      <c r="K13264" s="235">
        <v>0</v>
      </c>
      <c r="L13264" s="235">
        <v>0</v>
      </c>
      <c r="M13264" s="236" t="s">
        <v>991</v>
      </c>
    </row>
    <row r="13265" spans="1:13">
      <c r="A13265" s="106" t="str">
        <f t="shared" si="207"/>
        <v xml:space="preserve">D9941 </v>
      </c>
      <c r="B13265" s="231" t="s">
        <v>20823</v>
      </c>
      <c r="C13265" s="232"/>
      <c r="D13265" s="233" t="s">
        <v>1193</v>
      </c>
      <c r="E13265" s="233"/>
      <c r="F13265" s="234" t="s">
        <v>20824</v>
      </c>
      <c r="G13265" s="235">
        <v>0</v>
      </c>
      <c r="H13265" s="235">
        <v>0</v>
      </c>
      <c r="I13265" s="235">
        <v>0</v>
      </c>
      <c r="J13265" s="235">
        <v>0</v>
      </c>
      <c r="K13265" s="235">
        <v>0</v>
      </c>
      <c r="L13265" s="235">
        <v>0</v>
      </c>
      <c r="M13265" s="236" t="s">
        <v>991</v>
      </c>
    </row>
    <row r="13266" spans="1:13">
      <c r="A13266" s="106" t="str">
        <f t="shared" si="207"/>
        <v xml:space="preserve">D9942 </v>
      </c>
      <c r="B13266" s="231" t="s">
        <v>20825</v>
      </c>
      <c r="C13266" s="232"/>
      <c r="D13266" s="233" t="s">
        <v>1193</v>
      </c>
      <c r="E13266" s="233"/>
      <c r="F13266" s="234" t="s">
        <v>20826</v>
      </c>
      <c r="G13266" s="235">
        <v>0</v>
      </c>
      <c r="H13266" s="235">
        <v>0</v>
      </c>
      <c r="I13266" s="235">
        <v>0</v>
      </c>
      <c r="J13266" s="235">
        <v>0</v>
      </c>
      <c r="K13266" s="235">
        <v>0</v>
      </c>
      <c r="L13266" s="235">
        <v>0</v>
      </c>
      <c r="M13266" s="236" t="s">
        <v>991</v>
      </c>
    </row>
    <row r="13267" spans="1:13">
      <c r="A13267" s="106" t="str">
        <f t="shared" si="207"/>
        <v xml:space="preserve">D9943 </v>
      </c>
      <c r="B13267" s="231" t="s">
        <v>20827</v>
      </c>
      <c r="C13267" s="232"/>
      <c r="D13267" s="233" t="s">
        <v>1193</v>
      </c>
      <c r="E13267" s="233"/>
      <c r="F13267" s="234" t="s">
        <v>20828</v>
      </c>
      <c r="G13267" s="235">
        <v>0</v>
      </c>
      <c r="H13267" s="235">
        <v>0</v>
      </c>
      <c r="I13267" s="235">
        <v>0</v>
      </c>
      <c r="J13267" s="235">
        <v>0</v>
      </c>
      <c r="K13267" s="235">
        <v>0</v>
      </c>
      <c r="L13267" s="235">
        <v>0</v>
      </c>
      <c r="M13267" s="236" t="s">
        <v>991</v>
      </c>
    </row>
    <row r="13268" spans="1:13">
      <c r="A13268" s="106" t="str">
        <f t="shared" si="207"/>
        <v xml:space="preserve">D9944 </v>
      </c>
      <c r="B13268" s="231" t="s">
        <v>20829</v>
      </c>
      <c r="C13268" s="232"/>
      <c r="D13268" s="233" t="s">
        <v>1193</v>
      </c>
      <c r="E13268" s="233"/>
      <c r="F13268" s="234" t="s">
        <v>20830</v>
      </c>
      <c r="G13268" s="235">
        <v>0</v>
      </c>
      <c r="H13268" s="235">
        <v>0</v>
      </c>
      <c r="I13268" s="235">
        <v>0</v>
      </c>
      <c r="J13268" s="235">
        <v>0</v>
      </c>
      <c r="K13268" s="235">
        <v>0</v>
      </c>
      <c r="L13268" s="235">
        <v>0</v>
      </c>
      <c r="M13268" s="236" t="s">
        <v>991</v>
      </c>
    </row>
    <row r="13269" spans="1:13">
      <c r="A13269" s="106" t="str">
        <f t="shared" si="207"/>
        <v xml:space="preserve">D9945 </v>
      </c>
      <c r="B13269" s="231" t="s">
        <v>20831</v>
      </c>
      <c r="C13269" s="232"/>
      <c r="D13269" s="233" t="s">
        <v>1193</v>
      </c>
      <c r="E13269" s="233"/>
      <c r="F13269" s="234" t="s">
        <v>20832</v>
      </c>
      <c r="G13269" s="235">
        <v>0</v>
      </c>
      <c r="H13269" s="235">
        <v>0</v>
      </c>
      <c r="I13269" s="235">
        <v>0</v>
      </c>
      <c r="J13269" s="235">
        <v>0</v>
      </c>
      <c r="K13269" s="235">
        <v>0</v>
      </c>
      <c r="L13269" s="235">
        <v>0</v>
      </c>
      <c r="M13269" s="236" t="s">
        <v>991</v>
      </c>
    </row>
    <row r="13270" spans="1:13">
      <c r="A13270" s="106" t="str">
        <f t="shared" si="207"/>
        <v xml:space="preserve">D9946 </v>
      </c>
      <c r="B13270" s="231" t="s">
        <v>20833</v>
      </c>
      <c r="C13270" s="232"/>
      <c r="D13270" s="233" t="s">
        <v>1193</v>
      </c>
      <c r="E13270" s="233"/>
      <c r="F13270" s="234" t="s">
        <v>20834</v>
      </c>
      <c r="G13270" s="235">
        <v>0</v>
      </c>
      <c r="H13270" s="235">
        <v>0</v>
      </c>
      <c r="I13270" s="235">
        <v>0</v>
      </c>
      <c r="J13270" s="235">
        <v>0</v>
      </c>
      <c r="K13270" s="235">
        <v>0</v>
      </c>
      <c r="L13270" s="235">
        <v>0</v>
      </c>
      <c r="M13270" s="236" t="s">
        <v>991</v>
      </c>
    </row>
    <row r="13271" spans="1:13">
      <c r="A13271" s="106" t="str">
        <f t="shared" si="207"/>
        <v xml:space="preserve">D9947 </v>
      </c>
      <c r="B13271" s="231" t="s">
        <v>20835</v>
      </c>
      <c r="C13271" s="232"/>
      <c r="D13271" s="233" t="s">
        <v>798</v>
      </c>
      <c r="E13271" s="233"/>
      <c r="F13271" s="234" t="s">
        <v>20836</v>
      </c>
      <c r="G13271" s="235">
        <v>0</v>
      </c>
      <c r="H13271" s="235">
        <v>0</v>
      </c>
      <c r="I13271" s="235">
        <v>0</v>
      </c>
      <c r="J13271" s="235">
        <v>0</v>
      </c>
      <c r="K13271" s="235">
        <v>0</v>
      </c>
      <c r="L13271" s="235">
        <v>0</v>
      </c>
      <c r="M13271" s="236" t="s">
        <v>583</v>
      </c>
    </row>
    <row r="13272" spans="1:13">
      <c r="A13272" s="106" t="str">
        <f t="shared" si="207"/>
        <v xml:space="preserve">D9948 </v>
      </c>
      <c r="B13272" s="231" t="s">
        <v>20837</v>
      </c>
      <c r="C13272" s="232"/>
      <c r="D13272" s="233" t="s">
        <v>798</v>
      </c>
      <c r="E13272" s="233"/>
      <c r="F13272" s="234" t="s">
        <v>20838</v>
      </c>
      <c r="G13272" s="235">
        <v>0</v>
      </c>
      <c r="H13272" s="235">
        <v>0</v>
      </c>
      <c r="I13272" s="235">
        <v>0</v>
      </c>
      <c r="J13272" s="235">
        <v>0</v>
      </c>
      <c r="K13272" s="235">
        <v>0</v>
      </c>
      <c r="L13272" s="235">
        <v>0</v>
      </c>
      <c r="M13272" s="236" t="s">
        <v>991</v>
      </c>
    </row>
    <row r="13273" spans="1:13">
      <c r="A13273" s="106" t="str">
        <f t="shared" si="207"/>
        <v xml:space="preserve">D9949 </v>
      </c>
      <c r="B13273" s="231" t="s">
        <v>20839</v>
      </c>
      <c r="C13273" s="232"/>
      <c r="D13273" s="233" t="s">
        <v>798</v>
      </c>
      <c r="E13273" s="233"/>
      <c r="F13273" s="234" t="s">
        <v>20840</v>
      </c>
      <c r="G13273" s="235">
        <v>0</v>
      </c>
      <c r="H13273" s="235">
        <v>0</v>
      </c>
      <c r="I13273" s="235">
        <v>0</v>
      </c>
      <c r="J13273" s="235">
        <v>0</v>
      </c>
      <c r="K13273" s="235">
        <v>0</v>
      </c>
      <c r="L13273" s="235">
        <v>0</v>
      </c>
      <c r="M13273" s="236" t="s">
        <v>991</v>
      </c>
    </row>
    <row r="13274" spans="1:13">
      <c r="A13274" s="106" t="str">
        <f t="shared" si="207"/>
        <v xml:space="preserve">D9950 </v>
      </c>
      <c r="B13274" s="231" t="s">
        <v>20841</v>
      </c>
      <c r="C13274" s="232"/>
      <c r="D13274" s="233" t="s">
        <v>1193</v>
      </c>
      <c r="E13274" s="233"/>
      <c r="F13274" s="234" t="s">
        <v>20842</v>
      </c>
      <c r="G13274" s="235">
        <v>0</v>
      </c>
      <c r="H13274" s="235">
        <v>0</v>
      </c>
      <c r="I13274" s="235">
        <v>0</v>
      </c>
      <c r="J13274" s="235">
        <v>0</v>
      </c>
      <c r="K13274" s="235">
        <v>0</v>
      </c>
      <c r="L13274" s="235">
        <v>0</v>
      </c>
      <c r="M13274" s="236" t="s">
        <v>583</v>
      </c>
    </row>
    <row r="13275" spans="1:13">
      <c r="A13275" s="106" t="str">
        <f t="shared" si="207"/>
        <v xml:space="preserve">D9951 </v>
      </c>
      <c r="B13275" s="231" t="s">
        <v>20843</v>
      </c>
      <c r="C13275" s="232"/>
      <c r="D13275" s="233" t="s">
        <v>1193</v>
      </c>
      <c r="E13275" s="233"/>
      <c r="F13275" s="234" t="s">
        <v>20844</v>
      </c>
      <c r="G13275" s="235">
        <v>0</v>
      </c>
      <c r="H13275" s="235">
        <v>0</v>
      </c>
      <c r="I13275" s="235">
        <v>0</v>
      </c>
      <c r="J13275" s="235">
        <v>0</v>
      </c>
      <c r="K13275" s="235">
        <v>0</v>
      </c>
      <c r="L13275" s="235">
        <v>0</v>
      </c>
      <c r="M13275" s="236" t="s">
        <v>583</v>
      </c>
    </row>
    <row r="13276" spans="1:13">
      <c r="A13276" s="106" t="str">
        <f t="shared" si="207"/>
        <v xml:space="preserve">D9952 </v>
      </c>
      <c r="B13276" s="231" t="s">
        <v>20845</v>
      </c>
      <c r="C13276" s="232"/>
      <c r="D13276" s="233" t="s">
        <v>1193</v>
      </c>
      <c r="E13276" s="233"/>
      <c r="F13276" s="234" t="s">
        <v>20846</v>
      </c>
      <c r="G13276" s="235">
        <v>0</v>
      </c>
      <c r="H13276" s="235">
        <v>0</v>
      </c>
      <c r="I13276" s="235">
        <v>0</v>
      </c>
      <c r="J13276" s="235">
        <v>0</v>
      </c>
      <c r="K13276" s="235">
        <v>0</v>
      </c>
      <c r="L13276" s="235">
        <v>0</v>
      </c>
      <c r="M13276" s="236" t="s">
        <v>583</v>
      </c>
    </row>
    <row r="13277" spans="1:13">
      <c r="A13277" s="106" t="str">
        <f t="shared" si="207"/>
        <v xml:space="preserve">D9953 </v>
      </c>
      <c r="B13277" s="231" t="s">
        <v>20847</v>
      </c>
      <c r="C13277" s="232"/>
      <c r="D13277" s="233" t="s">
        <v>798</v>
      </c>
      <c r="E13277" s="233"/>
      <c r="F13277" s="234" t="s">
        <v>20848</v>
      </c>
      <c r="G13277" s="235">
        <v>0</v>
      </c>
      <c r="H13277" s="235">
        <v>0</v>
      </c>
      <c r="I13277" s="235">
        <v>0</v>
      </c>
      <c r="J13277" s="235">
        <v>0</v>
      </c>
      <c r="K13277" s="235">
        <v>0</v>
      </c>
      <c r="L13277" s="235">
        <v>0</v>
      </c>
      <c r="M13277" s="236" t="s">
        <v>583</v>
      </c>
    </row>
    <row r="13278" spans="1:13">
      <c r="A13278" s="106" t="str">
        <f t="shared" si="207"/>
        <v xml:space="preserve">D9954 </v>
      </c>
      <c r="B13278" s="231" t="s">
        <v>21556</v>
      </c>
      <c r="C13278" s="232"/>
      <c r="D13278" s="233" t="s">
        <v>798</v>
      </c>
      <c r="E13278" s="233"/>
      <c r="F13278" s="234" t="s">
        <v>21557</v>
      </c>
      <c r="G13278" s="235">
        <v>0</v>
      </c>
      <c r="H13278" s="235">
        <v>0</v>
      </c>
      <c r="I13278" s="235">
        <v>0</v>
      </c>
      <c r="J13278" s="235">
        <v>0</v>
      </c>
      <c r="K13278" s="235">
        <v>0</v>
      </c>
      <c r="L13278" s="235">
        <v>0</v>
      </c>
      <c r="M13278" s="236" t="s">
        <v>583</v>
      </c>
    </row>
    <row r="13279" spans="1:13">
      <c r="A13279" s="106" t="str">
        <f t="shared" si="207"/>
        <v xml:space="preserve">D9955 </v>
      </c>
      <c r="B13279" s="231" t="s">
        <v>21558</v>
      </c>
      <c r="C13279" s="232"/>
      <c r="D13279" s="233" t="s">
        <v>1193</v>
      </c>
      <c r="E13279" s="233"/>
      <c r="F13279" s="234" t="s">
        <v>21559</v>
      </c>
      <c r="G13279" s="235">
        <v>0</v>
      </c>
      <c r="H13279" s="235">
        <v>0</v>
      </c>
      <c r="I13279" s="235">
        <v>0</v>
      </c>
      <c r="J13279" s="235">
        <v>0</v>
      </c>
      <c r="K13279" s="235">
        <v>0</v>
      </c>
      <c r="L13279" s="235">
        <v>0</v>
      </c>
      <c r="M13279" s="236" t="s">
        <v>991</v>
      </c>
    </row>
    <row r="13280" spans="1:13">
      <c r="A13280" s="106" t="str">
        <f t="shared" si="207"/>
        <v xml:space="preserve">D9956 </v>
      </c>
      <c r="B13280" s="231" t="s">
        <v>21560</v>
      </c>
      <c r="C13280" s="232"/>
      <c r="D13280" s="233" t="s">
        <v>1193</v>
      </c>
      <c r="E13280" s="233"/>
      <c r="F13280" s="234" t="s">
        <v>21561</v>
      </c>
      <c r="G13280" s="235">
        <v>0</v>
      </c>
      <c r="H13280" s="235">
        <v>0</v>
      </c>
      <c r="I13280" s="235">
        <v>0</v>
      </c>
      <c r="J13280" s="235">
        <v>0</v>
      </c>
      <c r="K13280" s="235">
        <v>0</v>
      </c>
      <c r="L13280" s="235">
        <v>0</v>
      </c>
      <c r="M13280" s="236" t="s">
        <v>991</v>
      </c>
    </row>
    <row r="13281" spans="1:13">
      <c r="A13281" s="106" t="str">
        <f t="shared" si="207"/>
        <v xml:space="preserve">D9957 </v>
      </c>
      <c r="B13281" s="231" t="s">
        <v>21562</v>
      </c>
      <c r="C13281" s="232"/>
      <c r="D13281" s="233" t="s">
        <v>1193</v>
      </c>
      <c r="E13281" s="233"/>
      <c r="F13281" s="234" t="s">
        <v>21563</v>
      </c>
      <c r="G13281" s="235">
        <v>0</v>
      </c>
      <c r="H13281" s="235">
        <v>0</v>
      </c>
      <c r="I13281" s="235">
        <v>0</v>
      </c>
      <c r="J13281" s="235">
        <v>0</v>
      </c>
      <c r="K13281" s="235">
        <v>0</v>
      </c>
      <c r="L13281" s="235">
        <v>0</v>
      </c>
      <c r="M13281" s="236" t="s">
        <v>991</v>
      </c>
    </row>
    <row r="13282" spans="1:13">
      <c r="A13282" s="106" t="str">
        <f t="shared" si="207"/>
        <v xml:space="preserve">D9961 </v>
      </c>
      <c r="B13282" s="231" t="s">
        <v>20849</v>
      </c>
      <c r="C13282" s="232"/>
      <c r="D13282" s="233" t="s">
        <v>1193</v>
      </c>
      <c r="E13282" s="233"/>
      <c r="F13282" s="234" t="s">
        <v>20850</v>
      </c>
      <c r="G13282" s="235">
        <v>0</v>
      </c>
      <c r="H13282" s="235">
        <v>0</v>
      </c>
      <c r="I13282" s="235">
        <v>0</v>
      </c>
      <c r="J13282" s="235">
        <v>0</v>
      </c>
      <c r="K13282" s="235">
        <v>0</v>
      </c>
      <c r="L13282" s="235">
        <v>0</v>
      </c>
      <c r="M13282" s="236" t="s">
        <v>583</v>
      </c>
    </row>
    <row r="13283" spans="1:13">
      <c r="A13283" s="106" t="str">
        <f t="shared" si="207"/>
        <v xml:space="preserve">D9970 </v>
      </c>
      <c r="B13283" s="231" t="s">
        <v>20851</v>
      </c>
      <c r="C13283" s="232"/>
      <c r="D13283" s="233" t="s">
        <v>1193</v>
      </c>
      <c r="E13283" s="233"/>
      <c r="F13283" s="234" t="s">
        <v>20852</v>
      </c>
      <c r="G13283" s="235">
        <v>0</v>
      </c>
      <c r="H13283" s="235">
        <v>0</v>
      </c>
      <c r="I13283" s="235">
        <v>0</v>
      </c>
      <c r="J13283" s="235">
        <v>0</v>
      </c>
      <c r="K13283" s="235">
        <v>0</v>
      </c>
      <c r="L13283" s="235">
        <v>0</v>
      </c>
      <c r="M13283" s="236" t="s">
        <v>991</v>
      </c>
    </row>
    <row r="13284" spans="1:13">
      <c r="A13284" s="106" t="str">
        <f t="shared" si="207"/>
        <v xml:space="preserve">D9971 </v>
      </c>
      <c r="B13284" s="231" t="s">
        <v>20853</v>
      </c>
      <c r="C13284" s="232"/>
      <c r="D13284" s="233" t="s">
        <v>1193</v>
      </c>
      <c r="E13284" s="233"/>
      <c r="F13284" s="234" t="s">
        <v>20854</v>
      </c>
      <c r="G13284" s="235">
        <v>0</v>
      </c>
      <c r="H13284" s="235">
        <v>0</v>
      </c>
      <c r="I13284" s="235">
        <v>0</v>
      </c>
      <c r="J13284" s="235">
        <v>0</v>
      </c>
      <c r="K13284" s="235">
        <v>0</v>
      </c>
      <c r="L13284" s="235">
        <v>0</v>
      </c>
      <c r="M13284" s="236" t="s">
        <v>991</v>
      </c>
    </row>
    <row r="13285" spans="1:13">
      <c r="A13285" s="106" t="str">
        <f t="shared" si="207"/>
        <v xml:space="preserve">D9972 </v>
      </c>
      <c r="B13285" s="231" t="s">
        <v>20855</v>
      </c>
      <c r="C13285" s="232"/>
      <c r="D13285" s="233" t="s">
        <v>1193</v>
      </c>
      <c r="E13285" s="233"/>
      <c r="F13285" s="234" t="s">
        <v>20856</v>
      </c>
      <c r="G13285" s="235">
        <v>0</v>
      </c>
      <c r="H13285" s="235">
        <v>0</v>
      </c>
      <c r="I13285" s="235">
        <v>0</v>
      </c>
      <c r="J13285" s="235">
        <v>0</v>
      </c>
      <c r="K13285" s="235">
        <v>0</v>
      </c>
      <c r="L13285" s="235">
        <v>0</v>
      </c>
      <c r="M13285" s="236" t="s">
        <v>991</v>
      </c>
    </row>
    <row r="13286" spans="1:13">
      <c r="A13286" s="106" t="str">
        <f t="shared" si="207"/>
        <v xml:space="preserve">D9973 </v>
      </c>
      <c r="B13286" s="231" t="s">
        <v>20857</v>
      </c>
      <c r="C13286" s="232"/>
      <c r="D13286" s="233" t="s">
        <v>1193</v>
      </c>
      <c r="E13286" s="233"/>
      <c r="F13286" s="234" t="s">
        <v>20858</v>
      </c>
      <c r="G13286" s="235">
        <v>0</v>
      </c>
      <c r="H13286" s="235">
        <v>0</v>
      </c>
      <c r="I13286" s="235">
        <v>0</v>
      </c>
      <c r="J13286" s="235">
        <v>0</v>
      </c>
      <c r="K13286" s="235">
        <v>0</v>
      </c>
      <c r="L13286" s="235">
        <v>0</v>
      </c>
      <c r="M13286" s="236" t="s">
        <v>991</v>
      </c>
    </row>
    <row r="13287" spans="1:13">
      <c r="A13287" s="106" t="str">
        <f t="shared" si="207"/>
        <v xml:space="preserve">D9974 </v>
      </c>
      <c r="B13287" s="231" t="s">
        <v>20859</v>
      </c>
      <c r="C13287" s="232"/>
      <c r="D13287" s="233" t="s">
        <v>1193</v>
      </c>
      <c r="E13287" s="233"/>
      <c r="F13287" s="234" t="s">
        <v>20860</v>
      </c>
      <c r="G13287" s="235">
        <v>0</v>
      </c>
      <c r="H13287" s="235">
        <v>0</v>
      </c>
      <c r="I13287" s="235">
        <v>0</v>
      </c>
      <c r="J13287" s="235">
        <v>0</v>
      </c>
      <c r="K13287" s="235">
        <v>0</v>
      </c>
      <c r="L13287" s="235">
        <v>0</v>
      </c>
      <c r="M13287" s="236" t="s">
        <v>991</v>
      </c>
    </row>
    <row r="13288" spans="1:13">
      <c r="A13288" s="106" t="str">
        <f t="shared" si="207"/>
        <v xml:space="preserve">D9975 </v>
      </c>
      <c r="B13288" s="231" t="s">
        <v>20861</v>
      </c>
      <c r="C13288" s="232"/>
      <c r="D13288" s="233" t="s">
        <v>1193</v>
      </c>
      <c r="E13288" s="233"/>
      <c r="F13288" s="234" t="s">
        <v>20862</v>
      </c>
      <c r="G13288" s="235">
        <v>0</v>
      </c>
      <c r="H13288" s="235">
        <v>0</v>
      </c>
      <c r="I13288" s="235">
        <v>0</v>
      </c>
      <c r="J13288" s="235">
        <v>0</v>
      </c>
      <c r="K13288" s="235">
        <v>0</v>
      </c>
      <c r="L13288" s="235">
        <v>0</v>
      </c>
      <c r="M13288" s="236" t="s">
        <v>991</v>
      </c>
    </row>
    <row r="13289" spans="1:13">
      <c r="A13289" s="106" t="str">
        <f t="shared" si="207"/>
        <v xml:space="preserve">D9985 </v>
      </c>
      <c r="B13289" s="231" t="s">
        <v>20863</v>
      </c>
      <c r="C13289" s="232"/>
      <c r="D13289" s="233" t="s">
        <v>582</v>
      </c>
      <c r="E13289" s="233"/>
      <c r="F13289" s="234" t="s">
        <v>20864</v>
      </c>
      <c r="G13289" s="235">
        <v>0</v>
      </c>
      <c r="H13289" s="235">
        <v>0</v>
      </c>
      <c r="I13289" s="235">
        <v>0</v>
      </c>
      <c r="J13289" s="235">
        <v>0</v>
      </c>
      <c r="K13289" s="235">
        <v>0</v>
      </c>
      <c r="L13289" s="235">
        <v>0</v>
      </c>
      <c r="M13289" s="236" t="s">
        <v>583</v>
      </c>
    </row>
    <row r="13290" spans="1:13">
      <c r="A13290" s="106" t="str">
        <f t="shared" si="207"/>
        <v xml:space="preserve">D9986 </v>
      </c>
      <c r="B13290" s="231" t="s">
        <v>20865</v>
      </c>
      <c r="C13290" s="232"/>
      <c r="D13290" s="233" t="s">
        <v>582</v>
      </c>
      <c r="E13290" s="233"/>
      <c r="F13290" s="234" t="s">
        <v>20866</v>
      </c>
      <c r="G13290" s="235">
        <v>0</v>
      </c>
      <c r="H13290" s="235">
        <v>0</v>
      </c>
      <c r="I13290" s="235">
        <v>0</v>
      </c>
      <c r="J13290" s="235">
        <v>0</v>
      </c>
      <c r="K13290" s="235">
        <v>0</v>
      </c>
      <c r="L13290" s="235">
        <v>0</v>
      </c>
      <c r="M13290" s="236" t="s">
        <v>583</v>
      </c>
    </row>
    <row r="13291" spans="1:13">
      <c r="A13291" s="106" t="str">
        <f t="shared" si="207"/>
        <v xml:space="preserve">D9987 </v>
      </c>
      <c r="B13291" s="231" t="s">
        <v>20867</v>
      </c>
      <c r="C13291" s="232"/>
      <c r="D13291" s="233" t="s">
        <v>582</v>
      </c>
      <c r="E13291" s="233"/>
      <c r="F13291" s="234" t="s">
        <v>20868</v>
      </c>
      <c r="G13291" s="235">
        <v>0</v>
      </c>
      <c r="H13291" s="235">
        <v>0</v>
      </c>
      <c r="I13291" s="235">
        <v>0</v>
      </c>
      <c r="J13291" s="235">
        <v>0</v>
      </c>
      <c r="K13291" s="235">
        <v>0</v>
      </c>
      <c r="L13291" s="235">
        <v>0</v>
      </c>
      <c r="M13291" s="236" t="s">
        <v>583</v>
      </c>
    </row>
    <row r="13292" spans="1:13">
      <c r="A13292" s="106" t="str">
        <f t="shared" si="207"/>
        <v xml:space="preserve">D9990 </v>
      </c>
      <c r="B13292" s="231" t="s">
        <v>20869</v>
      </c>
      <c r="C13292" s="232"/>
      <c r="D13292" s="233" t="s">
        <v>1193</v>
      </c>
      <c r="E13292" s="233"/>
      <c r="F13292" s="234" t="s">
        <v>20870</v>
      </c>
      <c r="G13292" s="235">
        <v>0</v>
      </c>
      <c r="H13292" s="235">
        <v>0</v>
      </c>
      <c r="I13292" s="235">
        <v>0</v>
      </c>
      <c r="J13292" s="235">
        <v>0</v>
      </c>
      <c r="K13292" s="235">
        <v>0</v>
      </c>
      <c r="L13292" s="235">
        <v>0</v>
      </c>
      <c r="M13292" s="236" t="s">
        <v>583</v>
      </c>
    </row>
    <row r="13293" spans="1:13">
      <c r="A13293" s="106" t="str">
        <f t="shared" si="207"/>
        <v xml:space="preserve">D9991 </v>
      </c>
      <c r="B13293" s="231" t="s">
        <v>20871</v>
      </c>
      <c r="C13293" s="232"/>
      <c r="D13293" s="233" t="s">
        <v>1193</v>
      </c>
      <c r="E13293" s="233"/>
      <c r="F13293" s="234" t="s">
        <v>20872</v>
      </c>
      <c r="G13293" s="235">
        <v>0</v>
      </c>
      <c r="H13293" s="235">
        <v>0</v>
      </c>
      <c r="I13293" s="235">
        <v>0</v>
      </c>
      <c r="J13293" s="235">
        <v>0</v>
      </c>
      <c r="K13293" s="235">
        <v>0</v>
      </c>
      <c r="L13293" s="235">
        <v>0</v>
      </c>
      <c r="M13293" s="236" t="s">
        <v>583</v>
      </c>
    </row>
    <row r="13294" spans="1:13">
      <c r="A13294" s="106" t="str">
        <f t="shared" si="207"/>
        <v xml:space="preserve">D9992 </v>
      </c>
      <c r="B13294" s="231" t="s">
        <v>20873</v>
      </c>
      <c r="C13294" s="232"/>
      <c r="D13294" s="233" t="s">
        <v>1193</v>
      </c>
      <c r="E13294" s="233"/>
      <c r="F13294" s="234" t="s">
        <v>20874</v>
      </c>
      <c r="G13294" s="235">
        <v>0</v>
      </c>
      <c r="H13294" s="235">
        <v>0</v>
      </c>
      <c r="I13294" s="235">
        <v>0</v>
      </c>
      <c r="J13294" s="235">
        <v>0</v>
      </c>
      <c r="K13294" s="235">
        <v>0</v>
      </c>
      <c r="L13294" s="235">
        <v>0</v>
      </c>
      <c r="M13294" s="236" t="s">
        <v>583</v>
      </c>
    </row>
    <row r="13295" spans="1:13">
      <c r="A13295" s="106" t="str">
        <f t="shared" si="207"/>
        <v xml:space="preserve">D9993 </v>
      </c>
      <c r="B13295" s="231" t="s">
        <v>20875</v>
      </c>
      <c r="C13295" s="232"/>
      <c r="D13295" s="233" t="s">
        <v>1193</v>
      </c>
      <c r="E13295" s="233"/>
      <c r="F13295" s="234" t="s">
        <v>20876</v>
      </c>
      <c r="G13295" s="235">
        <v>0</v>
      </c>
      <c r="H13295" s="235">
        <v>0</v>
      </c>
      <c r="I13295" s="235">
        <v>0</v>
      </c>
      <c r="J13295" s="235">
        <v>0</v>
      </c>
      <c r="K13295" s="235">
        <v>0</v>
      </c>
      <c r="L13295" s="235">
        <v>0</v>
      </c>
      <c r="M13295" s="236" t="s">
        <v>583</v>
      </c>
    </row>
    <row r="13296" spans="1:13">
      <c r="A13296" s="106" t="str">
        <f t="shared" si="207"/>
        <v xml:space="preserve">D9994 </v>
      </c>
      <c r="B13296" s="231" t="s">
        <v>20877</v>
      </c>
      <c r="C13296" s="232"/>
      <c r="D13296" s="233" t="s">
        <v>1193</v>
      </c>
      <c r="E13296" s="233"/>
      <c r="F13296" s="234" t="s">
        <v>20878</v>
      </c>
      <c r="G13296" s="235">
        <v>0</v>
      </c>
      <c r="H13296" s="235">
        <v>0</v>
      </c>
      <c r="I13296" s="235">
        <v>0</v>
      </c>
      <c r="J13296" s="235">
        <v>0</v>
      </c>
      <c r="K13296" s="235">
        <v>0</v>
      </c>
      <c r="L13296" s="235">
        <v>0</v>
      </c>
      <c r="M13296" s="236" t="s">
        <v>583</v>
      </c>
    </row>
    <row r="13297" spans="1:13">
      <c r="A13297" s="106" t="str">
        <f t="shared" si="207"/>
        <v xml:space="preserve">D9995 </v>
      </c>
      <c r="B13297" s="231" t="s">
        <v>20879</v>
      </c>
      <c r="C13297" s="232"/>
      <c r="D13297" s="233" t="s">
        <v>1193</v>
      </c>
      <c r="E13297" s="233"/>
      <c r="F13297" s="234" t="s">
        <v>20880</v>
      </c>
      <c r="G13297" s="235">
        <v>0</v>
      </c>
      <c r="H13297" s="235">
        <v>0</v>
      </c>
      <c r="I13297" s="235">
        <v>0</v>
      </c>
      <c r="J13297" s="235">
        <v>0</v>
      </c>
      <c r="K13297" s="235">
        <v>0</v>
      </c>
      <c r="L13297" s="235">
        <v>0</v>
      </c>
      <c r="M13297" s="236" t="s">
        <v>583</v>
      </c>
    </row>
    <row r="13298" spans="1:13">
      <c r="A13298" s="106" t="str">
        <f t="shared" si="207"/>
        <v xml:space="preserve">D9996 </v>
      </c>
      <c r="B13298" s="231" t="s">
        <v>20881</v>
      </c>
      <c r="C13298" s="232"/>
      <c r="D13298" s="233" t="s">
        <v>1193</v>
      </c>
      <c r="E13298" s="233"/>
      <c r="F13298" s="234" t="s">
        <v>20882</v>
      </c>
      <c r="G13298" s="235">
        <v>0</v>
      </c>
      <c r="H13298" s="235">
        <v>0</v>
      </c>
      <c r="I13298" s="235">
        <v>0</v>
      </c>
      <c r="J13298" s="235">
        <v>0</v>
      </c>
      <c r="K13298" s="235">
        <v>0</v>
      </c>
      <c r="L13298" s="235">
        <v>0</v>
      </c>
      <c r="M13298" s="236" t="s">
        <v>583</v>
      </c>
    </row>
    <row r="13299" spans="1:13">
      <c r="A13299" s="106" t="str">
        <f t="shared" si="207"/>
        <v xml:space="preserve">D9997 </v>
      </c>
      <c r="B13299" s="231" t="s">
        <v>20883</v>
      </c>
      <c r="C13299" s="232"/>
      <c r="D13299" s="233" t="s">
        <v>1193</v>
      </c>
      <c r="E13299" s="233"/>
      <c r="F13299" s="234" t="s">
        <v>20884</v>
      </c>
      <c r="G13299" s="235">
        <v>0</v>
      </c>
      <c r="H13299" s="235">
        <v>0</v>
      </c>
      <c r="I13299" s="235">
        <v>0</v>
      </c>
      <c r="J13299" s="235">
        <v>0</v>
      </c>
      <c r="K13299" s="235">
        <v>0</v>
      </c>
      <c r="L13299" s="235">
        <v>0</v>
      </c>
      <c r="M13299" s="236" t="s">
        <v>583</v>
      </c>
    </row>
    <row r="13300" spans="1:13">
      <c r="A13300" s="106" t="str">
        <f t="shared" si="207"/>
        <v xml:space="preserve">D9999 </v>
      </c>
      <c r="B13300" s="231" t="s">
        <v>20885</v>
      </c>
      <c r="C13300" s="232"/>
      <c r="D13300" s="233" t="s">
        <v>1193</v>
      </c>
      <c r="E13300" s="233"/>
      <c r="F13300" s="234" t="s">
        <v>20886</v>
      </c>
      <c r="G13300" s="235">
        <v>0</v>
      </c>
      <c r="H13300" s="235">
        <v>0</v>
      </c>
      <c r="I13300" s="235">
        <v>0</v>
      </c>
      <c r="J13300" s="235">
        <v>0</v>
      </c>
      <c r="K13300" s="235">
        <v>0</v>
      </c>
      <c r="L13300" s="235">
        <v>0</v>
      </c>
      <c r="M13300" s="236" t="s">
        <v>583</v>
      </c>
    </row>
    <row r="13301" spans="1:13">
      <c r="A13301" s="106" t="str">
        <f t="shared" si="207"/>
        <v xml:space="preserve">GCDRA </v>
      </c>
      <c r="B13301" s="231" t="s">
        <v>21802</v>
      </c>
      <c r="C13301" s="232"/>
      <c r="D13301" s="233" t="s">
        <v>1358</v>
      </c>
      <c r="E13301" s="233"/>
      <c r="F13301" s="234"/>
      <c r="G13301" s="235">
        <v>0.18</v>
      </c>
      <c r="H13301" s="235">
        <v>0.38</v>
      </c>
      <c r="I13301" s="235">
        <v>0.08</v>
      </c>
      <c r="J13301" s="235">
        <v>0.01</v>
      </c>
      <c r="K13301" s="235">
        <v>0.56999999999999995</v>
      </c>
      <c r="L13301" s="235">
        <v>0.27</v>
      </c>
      <c r="M13301" s="236" t="s">
        <v>583</v>
      </c>
    </row>
    <row r="13302" spans="1:13">
      <c r="A13302" s="106" t="str">
        <f t="shared" si="207"/>
        <v xml:space="preserve">GCDRM </v>
      </c>
      <c r="B13302" s="231" t="s">
        <v>21803</v>
      </c>
      <c r="C13302" s="232"/>
      <c r="D13302" s="233" t="s">
        <v>1358</v>
      </c>
      <c r="E13302" s="233"/>
      <c r="F13302" s="234"/>
      <c r="G13302" s="235">
        <v>0.18</v>
      </c>
      <c r="H13302" s="235">
        <v>0.28999999999999998</v>
      </c>
      <c r="I13302" s="235">
        <v>0.08</v>
      </c>
      <c r="J13302" s="235">
        <v>0.01</v>
      </c>
      <c r="K13302" s="235">
        <v>0.48</v>
      </c>
      <c r="L13302" s="235">
        <v>0.27</v>
      </c>
      <c r="M13302" s="236" t="s">
        <v>583</v>
      </c>
    </row>
    <row r="13303" spans="1:13">
      <c r="A13303" s="106" t="str">
        <f t="shared" si="207"/>
        <v xml:space="preserve">GCTB1 </v>
      </c>
      <c r="B13303" s="231" t="s">
        <v>21804</v>
      </c>
      <c r="C13303" s="232"/>
      <c r="D13303" s="233" t="s">
        <v>1358</v>
      </c>
      <c r="E13303" s="233"/>
      <c r="F13303" s="234"/>
      <c r="G13303" s="235">
        <v>1</v>
      </c>
      <c r="H13303" s="235">
        <v>0.57999999999999996</v>
      </c>
      <c r="I13303" s="235">
        <v>0.35</v>
      </c>
      <c r="J13303" s="235">
        <v>0.03</v>
      </c>
      <c r="K13303" s="235">
        <v>1.61</v>
      </c>
      <c r="L13303" s="235">
        <v>1.38</v>
      </c>
      <c r="M13303" s="236" t="s">
        <v>583</v>
      </c>
    </row>
    <row r="13304" spans="1:13">
      <c r="A13304" s="106" t="str">
        <f t="shared" si="207"/>
        <v xml:space="preserve">GCTB2 </v>
      </c>
      <c r="B13304" s="231" t="s">
        <v>21805</v>
      </c>
      <c r="C13304" s="232"/>
      <c r="D13304" s="233" t="s">
        <v>1358</v>
      </c>
      <c r="E13304" s="233"/>
      <c r="F13304" s="234"/>
      <c r="G13304" s="235">
        <v>0.54</v>
      </c>
      <c r="H13304" s="235">
        <v>0.24</v>
      </c>
      <c r="I13304" s="235">
        <v>0.19</v>
      </c>
      <c r="J13304" s="235">
        <v>0.01</v>
      </c>
      <c r="K13304" s="235">
        <v>0.79</v>
      </c>
      <c r="L13304" s="235">
        <v>0.74</v>
      </c>
      <c r="M13304" s="236" t="s">
        <v>1125</v>
      </c>
    </row>
    <row r="13305" spans="1:13">
      <c r="A13305" s="106" t="str">
        <f t="shared" si="207"/>
        <v xml:space="preserve">GCTD1 </v>
      </c>
      <c r="B13305" s="231" t="s">
        <v>21806</v>
      </c>
      <c r="C13305" s="232"/>
      <c r="D13305" s="233" t="s">
        <v>1358</v>
      </c>
      <c r="E13305" s="233"/>
      <c r="F13305" s="234"/>
      <c r="G13305" s="235">
        <v>1</v>
      </c>
      <c r="H13305" s="235">
        <v>0.57999999999999996</v>
      </c>
      <c r="I13305" s="235">
        <v>0.35</v>
      </c>
      <c r="J13305" s="235">
        <v>0.03</v>
      </c>
      <c r="K13305" s="235">
        <v>1.61</v>
      </c>
      <c r="L13305" s="235">
        <v>1.38</v>
      </c>
      <c r="M13305" s="236" t="s">
        <v>583</v>
      </c>
    </row>
    <row r="13306" spans="1:13">
      <c r="A13306" s="106" t="str">
        <f t="shared" si="207"/>
        <v xml:space="preserve">GCTD2 </v>
      </c>
      <c r="B13306" s="231" t="s">
        <v>21807</v>
      </c>
      <c r="C13306" s="232"/>
      <c r="D13306" s="233" t="s">
        <v>1358</v>
      </c>
      <c r="E13306" s="233"/>
      <c r="F13306" s="234"/>
      <c r="G13306" s="235">
        <v>0.54</v>
      </c>
      <c r="H13306" s="235">
        <v>0.24</v>
      </c>
      <c r="I13306" s="235">
        <v>0.19</v>
      </c>
      <c r="J13306" s="235">
        <v>0.01</v>
      </c>
      <c r="K13306" s="235">
        <v>0.79</v>
      </c>
      <c r="L13306" s="235">
        <v>0.74</v>
      </c>
      <c r="M13306" s="236" t="s">
        <v>1125</v>
      </c>
    </row>
    <row r="13307" spans="1:13">
      <c r="A13307" s="106" t="str">
        <f t="shared" si="207"/>
        <v xml:space="preserve">GCTD3 </v>
      </c>
      <c r="B13307" s="231" t="s">
        <v>21808</v>
      </c>
      <c r="C13307" s="232"/>
      <c r="D13307" s="233" t="s">
        <v>1358</v>
      </c>
      <c r="E13307" s="233"/>
      <c r="F13307" s="234"/>
      <c r="G13307" s="235">
        <v>0.23</v>
      </c>
      <c r="H13307" s="235">
        <v>0.44</v>
      </c>
      <c r="I13307" s="235">
        <v>0.08</v>
      </c>
      <c r="J13307" s="235">
        <v>0.01</v>
      </c>
      <c r="K13307" s="235">
        <v>0.68</v>
      </c>
      <c r="L13307" s="235">
        <v>0.32</v>
      </c>
      <c r="M13307" s="236" t="s">
        <v>583</v>
      </c>
    </row>
    <row r="13308" spans="1:13">
      <c r="A13308" s="106" t="str">
        <f t="shared" si="207"/>
        <v xml:space="preserve">GFCI1 </v>
      </c>
      <c r="B13308" s="231" t="s">
        <v>21809</v>
      </c>
      <c r="C13308" s="232"/>
      <c r="D13308" s="233" t="s">
        <v>1358</v>
      </c>
      <c r="E13308" s="233"/>
      <c r="F13308" s="234" t="s">
        <v>21810</v>
      </c>
      <c r="G13308" s="235">
        <v>1</v>
      </c>
      <c r="H13308" s="235">
        <v>0.86</v>
      </c>
      <c r="I13308" s="235">
        <v>0.42</v>
      </c>
      <c r="J13308" s="235">
        <v>0.06</v>
      </c>
      <c r="K13308" s="235">
        <v>1.92</v>
      </c>
      <c r="L13308" s="235">
        <v>1.48</v>
      </c>
      <c r="M13308" s="236" t="s">
        <v>583</v>
      </c>
    </row>
    <row r="13309" spans="1:13">
      <c r="A13309" s="106" t="str">
        <f t="shared" si="207"/>
        <v xml:space="preserve">GIDXX </v>
      </c>
      <c r="B13309" s="231" t="s">
        <v>21811</v>
      </c>
      <c r="C13309" s="232"/>
      <c r="D13309" s="233" t="s">
        <v>1358</v>
      </c>
      <c r="E13309" s="233"/>
      <c r="F13309" s="234"/>
      <c r="G13309" s="235">
        <v>0.89</v>
      </c>
      <c r="H13309" s="235">
        <v>0.38</v>
      </c>
      <c r="I13309" s="235">
        <v>0.38</v>
      </c>
      <c r="J13309" s="235">
        <v>0.06</v>
      </c>
      <c r="K13309" s="235">
        <v>1.33</v>
      </c>
      <c r="L13309" s="235">
        <v>1.33</v>
      </c>
      <c r="M13309" s="236" t="s">
        <v>1125</v>
      </c>
    </row>
    <row r="13310" spans="1:13">
      <c r="A13310" s="106" t="str">
        <f t="shared" si="207"/>
        <v xml:space="preserve">GIPC1 </v>
      </c>
      <c r="B13310" s="231" t="s">
        <v>21812</v>
      </c>
      <c r="C13310" s="232"/>
      <c r="D13310" s="233" t="s">
        <v>1358</v>
      </c>
      <c r="E13310" s="233"/>
      <c r="F13310" s="234"/>
      <c r="G13310" s="235">
        <v>0.35</v>
      </c>
      <c r="H13310" s="235">
        <v>0.15</v>
      </c>
      <c r="I13310" s="235">
        <v>0.15</v>
      </c>
      <c r="J13310" s="235">
        <v>0.03</v>
      </c>
      <c r="K13310" s="235">
        <v>0.53</v>
      </c>
      <c r="L13310" s="235">
        <v>0.53</v>
      </c>
      <c r="M13310" s="236" t="s">
        <v>583</v>
      </c>
    </row>
    <row r="13311" spans="1:13">
      <c r="A13311" s="106" t="str">
        <f t="shared" si="207"/>
        <v xml:space="preserve">GIPC2 </v>
      </c>
      <c r="B13311" s="231" t="s">
        <v>21813</v>
      </c>
      <c r="C13311" s="232"/>
      <c r="D13311" s="233" t="s">
        <v>1358</v>
      </c>
      <c r="E13311" s="233"/>
      <c r="F13311" s="234"/>
      <c r="G13311" s="235">
        <v>0.7</v>
      </c>
      <c r="H13311" s="235">
        <v>0.31</v>
      </c>
      <c r="I13311" s="235">
        <v>0.31</v>
      </c>
      <c r="J13311" s="235">
        <v>0.06</v>
      </c>
      <c r="K13311" s="235">
        <v>1.07</v>
      </c>
      <c r="L13311" s="235">
        <v>1.07</v>
      </c>
      <c r="M13311" s="236" t="s">
        <v>583</v>
      </c>
    </row>
    <row r="13312" spans="1:13">
      <c r="A13312" s="106" t="str">
        <f t="shared" si="207"/>
        <v xml:space="preserve">GIPC3 </v>
      </c>
      <c r="B13312" s="231" t="s">
        <v>21814</v>
      </c>
      <c r="C13312" s="232"/>
      <c r="D13312" s="233" t="s">
        <v>1358</v>
      </c>
      <c r="E13312" s="233"/>
      <c r="F13312" s="234"/>
      <c r="G13312" s="235">
        <v>1.05</v>
      </c>
      <c r="H13312" s="235">
        <v>0.47</v>
      </c>
      <c r="I13312" s="235">
        <v>0.47</v>
      </c>
      <c r="J13312" s="235">
        <v>0.1</v>
      </c>
      <c r="K13312" s="235">
        <v>1.62</v>
      </c>
      <c r="L13312" s="235">
        <v>1.62</v>
      </c>
      <c r="M13312" s="236" t="s">
        <v>583</v>
      </c>
    </row>
    <row r="13313" spans="1:13">
      <c r="A13313" s="106" t="str">
        <f t="shared" si="207"/>
        <v xml:space="preserve">GIPC4 </v>
      </c>
      <c r="B13313" s="231" t="s">
        <v>21815</v>
      </c>
      <c r="C13313" s="232"/>
      <c r="D13313" s="233" t="s">
        <v>1358</v>
      </c>
      <c r="E13313" s="233"/>
      <c r="F13313" s="234"/>
      <c r="G13313" s="235">
        <v>1.4</v>
      </c>
      <c r="H13313" s="235">
        <v>0.64</v>
      </c>
      <c r="I13313" s="235">
        <v>0.64</v>
      </c>
      <c r="J13313" s="235">
        <v>0.13</v>
      </c>
      <c r="K13313" s="235">
        <v>2.17</v>
      </c>
      <c r="L13313" s="235">
        <v>2.17</v>
      </c>
      <c r="M13313" s="236" t="s">
        <v>583</v>
      </c>
    </row>
    <row r="13314" spans="1:13">
      <c r="A13314" s="106" t="str">
        <f t="shared" si="207"/>
        <v xml:space="preserve">GIPC5 </v>
      </c>
      <c r="B13314" s="231" t="s">
        <v>21816</v>
      </c>
      <c r="C13314" s="232"/>
      <c r="D13314" s="233" t="s">
        <v>1358</v>
      </c>
      <c r="E13314" s="233"/>
      <c r="F13314" s="234"/>
      <c r="G13314" s="235">
        <v>0.7</v>
      </c>
      <c r="H13314" s="235">
        <v>0.26</v>
      </c>
      <c r="I13314" s="235">
        <v>0.26</v>
      </c>
      <c r="J13314" s="235">
        <v>0.04</v>
      </c>
      <c r="K13314" s="235">
        <v>1</v>
      </c>
      <c r="L13314" s="235">
        <v>1</v>
      </c>
      <c r="M13314" s="236" t="s">
        <v>583</v>
      </c>
    </row>
    <row r="13315" spans="1:13">
      <c r="A13315" s="106" t="str">
        <f t="shared" ref="A13315:A13378" si="208">B13315&amp;" "&amp;C13315</f>
        <v xml:space="preserve">GIPC6 </v>
      </c>
      <c r="B13315" s="231" t="s">
        <v>21817</v>
      </c>
      <c r="C13315" s="232"/>
      <c r="D13315" s="233" t="s">
        <v>1358</v>
      </c>
      <c r="E13315" s="233"/>
      <c r="F13315" s="234"/>
      <c r="G13315" s="235">
        <v>0.7</v>
      </c>
      <c r="H13315" s="235">
        <v>0.31</v>
      </c>
      <c r="I13315" s="235">
        <v>0.31</v>
      </c>
      <c r="J13315" s="235">
        <v>0.04</v>
      </c>
      <c r="K13315" s="235">
        <v>1.05</v>
      </c>
      <c r="L13315" s="235">
        <v>1.05</v>
      </c>
      <c r="M13315" s="236" t="s">
        <v>583</v>
      </c>
    </row>
    <row r="13316" spans="1:13">
      <c r="A13316" s="106" t="str">
        <f t="shared" si="208"/>
        <v xml:space="preserve">GMBT1 </v>
      </c>
      <c r="B13316" s="231" t="s">
        <v>21818</v>
      </c>
      <c r="C13316" s="232"/>
      <c r="D13316" s="233" t="s">
        <v>664</v>
      </c>
      <c r="E13316" s="233"/>
      <c r="F13316" s="234"/>
      <c r="G13316" s="235">
        <v>0</v>
      </c>
      <c r="H13316" s="235">
        <v>0</v>
      </c>
      <c r="I13316" s="235">
        <v>0</v>
      </c>
      <c r="J13316" s="235">
        <v>0</v>
      </c>
      <c r="K13316" s="235">
        <v>0</v>
      </c>
      <c r="L13316" s="235">
        <v>0</v>
      </c>
      <c r="M13316" s="236" t="s">
        <v>583</v>
      </c>
    </row>
    <row r="13317" spans="1:13">
      <c r="A13317" s="106" t="str">
        <f t="shared" si="208"/>
        <v xml:space="preserve">GMBT2 </v>
      </c>
      <c r="B13317" s="231" t="s">
        <v>21819</v>
      </c>
      <c r="C13317" s="232"/>
      <c r="D13317" s="233" t="s">
        <v>1358</v>
      </c>
      <c r="E13317" s="233"/>
      <c r="F13317" s="234"/>
      <c r="G13317" s="235">
        <v>0.62</v>
      </c>
      <c r="H13317" s="235">
        <v>0.94</v>
      </c>
      <c r="I13317" s="235">
        <v>0.25</v>
      </c>
      <c r="J13317" s="235">
        <v>0.04</v>
      </c>
      <c r="K13317" s="235">
        <v>1.6</v>
      </c>
      <c r="L13317" s="235">
        <v>0.91</v>
      </c>
      <c r="M13317" s="236" t="s">
        <v>583</v>
      </c>
    </row>
    <row r="13318" spans="1:13">
      <c r="A13318" s="106" t="str">
        <f t="shared" si="208"/>
        <v xml:space="preserve">GMBT3 </v>
      </c>
      <c r="B13318" s="231" t="s">
        <v>21820</v>
      </c>
      <c r="C13318" s="232"/>
      <c r="D13318" s="233" t="s">
        <v>1358</v>
      </c>
      <c r="E13318" s="233"/>
      <c r="F13318" s="234"/>
      <c r="G13318" s="235">
        <v>0.61</v>
      </c>
      <c r="H13318" s="235">
        <v>0.57999999999999996</v>
      </c>
      <c r="I13318" s="235">
        <v>0.23</v>
      </c>
      <c r="J13318" s="235">
        <v>0.04</v>
      </c>
      <c r="K13318" s="235">
        <v>1.23</v>
      </c>
      <c r="L13318" s="235">
        <v>0.88</v>
      </c>
      <c r="M13318" s="236" t="s">
        <v>1125</v>
      </c>
    </row>
    <row r="13319" spans="1:13">
      <c r="A13319" s="106" t="str">
        <f t="shared" si="208"/>
        <v xml:space="preserve">GMEM1 </v>
      </c>
      <c r="B13319" s="231" t="s">
        <v>21821</v>
      </c>
      <c r="C13319" s="232"/>
      <c r="D13319" s="233" t="s">
        <v>664</v>
      </c>
      <c r="E13319" s="233"/>
      <c r="F13319" s="234" t="s">
        <v>21822</v>
      </c>
      <c r="G13319" s="235">
        <v>0</v>
      </c>
      <c r="H13319" s="235">
        <v>0</v>
      </c>
      <c r="I13319" s="235">
        <v>0</v>
      </c>
      <c r="J13319" s="235">
        <v>0</v>
      </c>
      <c r="K13319" s="235">
        <v>0</v>
      </c>
      <c r="L13319" s="235">
        <v>0</v>
      </c>
      <c r="M13319" s="236" t="s">
        <v>583</v>
      </c>
    </row>
    <row r="13320" spans="1:13">
      <c r="A13320" s="106" t="str">
        <f t="shared" si="208"/>
        <v xml:space="preserve">GPCM1 </v>
      </c>
      <c r="B13320" s="231" t="s">
        <v>21823</v>
      </c>
      <c r="C13320" s="232"/>
      <c r="D13320" s="233" t="s">
        <v>1358</v>
      </c>
      <c r="E13320" s="233"/>
      <c r="F13320" s="234"/>
      <c r="G13320" s="235">
        <v>0.17</v>
      </c>
      <c r="H13320" s="235">
        <v>0.13</v>
      </c>
      <c r="I13320" s="235">
        <v>7.0000000000000007E-2</v>
      </c>
      <c r="J13320" s="235">
        <v>0.01</v>
      </c>
      <c r="K13320" s="235">
        <v>0.31</v>
      </c>
      <c r="L13320" s="235">
        <v>0.25</v>
      </c>
      <c r="M13320" s="236" t="s">
        <v>583</v>
      </c>
    </row>
    <row r="13321" spans="1:13">
      <c r="A13321" s="106" t="str">
        <f t="shared" si="208"/>
        <v xml:space="preserve">GPCM2 </v>
      </c>
      <c r="B13321" s="231" t="s">
        <v>21824</v>
      </c>
      <c r="C13321" s="232"/>
      <c r="D13321" s="233" t="s">
        <v>1358</v>
      </c>
      <c r="E13321" s="233"/>
      <c r="F13321" s="234"/>
      <c r="G13321" s="235">
        <v>0.77</v>
      </c>
      <c r="H13321" s="235">
        <v>0.71</v>
      </c>
      <c r="I13321" s="235">
        <v>0.32</v>
      </c>
      <c r="J13321" s="235">
        <v>0.04</v>
      </c>
      <c r="K13321" s="235">
        <v>1.52</v>
      </c>
      <c r="L13321" s="235">
        <v>1.1299999999999999</v>
      </c>
      <c r="M13321" s="236" t="s">
        <v>583</v>
      </c>
    </row>
    <row r="13322" spans="1:13">
      <c r="A13322" s="106" t="str">
        <f t="shared" si="208"/>
        <v xml:space="preserve">GPCM3 </v>
      </c>
      <c r="B13322" s="231" t="s">
        <v>21825</v>
      </c>
      <c r="C13322" s="232"/>
      <c r="D13322" s="233" t="s">
        <v>1358</v>
      </c>
      <c r="E13322" s="233"/>
      <c r="F13322" s="234"/>
      <c r="G13322" s="235">
        <v>1.67</v>
      </c>
      <c r="H13322" s="235">
        <v>1.54</v>
      </c>
      <c r="I13322" s="235">
        <v>0.68</v>
      </c>
      <c r="J13322" s="235">
        <v>0.12</v>
      </c>
      <c r="K13322" s="235">
        <v>3.33</v>
      </c>
      <c r="L13322" s="235">
        <v>2.4700000000000002</v>
      </c>
      <c r="M13322" s="236" t="s">
        <v>583</v>
      </c>
    </row>
    <row r="13323" spans="1:13">
      <c r="A13323" s="106" t="str">
        <f t="shared" si="208"/>
        <v xml:space="preserve">GPOC1 </v>
      </c>
      <c r="B13323" s="231" t="s">
        <v>21826</v>
      </c>
      <c r="C13323" s="232"/>
      <c r="D13323" s="233" t="s">
        <v>1358</v>
      </c>
      <c r="E13323" s="233"/>
      <c r="F13323" s="234"/>
      <c r="G13323" s="235">
        <v>0.16</v>
      </c>
      <c r="H13323" s="235">
        <v>0.08</v>
      </c>
      <c r="I13323" s="235">
        <v>0.08</v>
      </c>
      <c r="J13323" s="235">
        <v>0.03</v>
      </c>
      <c r="K13323" s="235">
        <v>0.27</v>
      </c>
      <c r="L13323" s="235">
        <v>0.27</v>
      </c>
      <c r="M13323" s="236" t="s">
        <v>1125</v>
      </c>
    </row>
    <row r="13324" spans="1:13">
      <c r="A13324" s="106" t="str">
        <f t="shared" si="208"/>
        <v xml:space="preserve">GSPI1 </v>
      </c>
      <c r="B13324" s="231" t="s">
        <v>21827</v>
      </c>
      <c r="C13324" s="232"/>
      <c r="D13324" s="233" t="s">
        <v>1358</v>
      </c>
      <c r="E13324" s="233"/>
      <c r="F13324" s="234"/>
      <c r="G13324" s="235">
        <v>1.0900000000000001</v>
      </c>
      <c r="H13324" s="235">
        <v>0.16</v>
      </c>
      <c r="I13324" s="235">
        <v>0.15</v>
      </c>
      <c r="J13324" s="235">
        <v>0.03</v>
      </c>
      <c r="K13324" s="235">
        <v>1.28</v>
      </c>
      <c r="L13324" s="235">
        <v>1.27</v>
      </c>
      <c r="M13324" s="236" t="s">
        <v>583</v>
      </c>
    </row>
    <row r="13325" spans="1:13">
      <c r="A13325" s="106" t="str">
        <f t="shared" si="208"/>
        <v xml:space="preserve">G0008 </v>
      </c>
      <c r="B13325" s="231" t="s">
        <v>16926</v>
      </c>
      <c r="C13325" s="232"/>
      <c r="D13325" s="233" t="s">
        <v>888</v>
      </c>
      <c r="E13325" s="233"/>
      <c r="F13325" s="234" t="s">
        <v>16927</v>
      </c>
      <c r="G13325" s="235">
        <v>0</v>
      </c>
      <c r="H13325" s="235">
        <v>0</v>
      </c>
      <c r="I13325" s="235">
        <v>0</v>
      </c>
      <c r="J13325" s="235">
        <v>0</v>
      </c>
      <c r="K13325" s="235">
        <v>0</v>
      </c>
      <c r="L13325" s="235">
        <v>0</v>
      </c>
      <c r="M13325" s="236" t="s">
        <v>583</v>
      </c>
    </row>
    <row r="13326" spans="1:13">
      <c r="A13326" s="106" t="str">
        <f t="shared" si="208"/>
        <v xml:space="preserve">G0009 </v>
      </c>
      <c r="B13326" s="231" t="s">
        <v>16928</v>
      </c>
      <c r="C13326" s="232"/>
      <c r="D13326" s="233" t="s">
        <v>888</v>
      </c>
      <c r="E13326" s="233"/>
      <c r="F13326" s="234" t="s">
        <v>16929</v>
      </c>
      <c r="G13326" s="235">
        <v>0</v>
      </c>
      <c r="H13326" s="235">
        <v>0</v>
      </c>
      <c r="I13326" s="235">
        <v>0</v>
      </c>
      <c r="J13326" s="235">
        <v>0</v>
      </c>
      <c r="K13326" s="235">
        <v>0</v>
      </c>
      <c r="L13326" s="235">
        <v>0</v>
      </c>
      <c r="M13326" s="236" t="s">
        <v>583</v>
      </c>
    </row>
    <row r="13327" spans="1:13">
      <c r="A13327" s="106" t="str">
        <f t="shared" si="208"/>
        <v xml:space="preserve">G0010 </v>
      </c>
      <c r="B13327" s="231" t="s">
        <v>16930</v>
      </c>
      <c r="C13327" s="232"/>
      <c r="D13327" s="233" t="s">
        <v>888</v>
      </c>
      <c r="E13327" s="233"/>
      <c r="F13327" s="234" t="s">
        <v>16931</v>
      </c>
      <c r="G13327" s="235">
        <v>0</v>
      </c>
      <c r="H13327" s="235">
        <v>0</v>
      </c>
      <c r="I13327" s="235">
        <v>0</v>
      </c>
      <c r="J13327" s="235">
        <v>0</v>
      </c>
      <c r="K13327" s="235">
        <v>0</v>
      </c>
      <c r="L13327" s="235">
        <v>0</v>
      </c>
      <c r="M13327" s="236" t="s">
        <v>583</v>
      </c>
    </row>
    <row r="13328" spans="1:13">
      <c r="A13328" s="106" t="str">
        <f t="shared" si="208"/>
        <v xml:space="preserve">G0011 </v>
      </c>
      <c r="B13328" s="231" t="s">
        <v>21564</v>
      </c>
      <c r="C13328" s="232"/>
      <c r="D13328" s="233" t="s">
        <v>1358</v>
      </c>
      <c r="E13328" s="233"/>
      <c r="F13328" s="234" t="s">
        <v>21565</v>
      </c>
      <c r="G13328" s="235">
        <v>0.45</v>
      </c>
      <c r="H13328" s="235">
        <v>0.27</v>
      </c>
      <c r="I13328" s="235">
        <v>0.19</v>
      </c>
      <c r="J13328" s="235">
        <v>0.03</v>
      </c>
      <c r="K13328" s="235">
        <v>0.75</v>
      </c>
      <c r="L13328" s="235">
        <v>0.67</v>
      </c>
      <c r="M13328" s="236" t="s">
        <v>583</v>
      </c>
    </row>
    <row r="13329" spans="1:13">
      <c r="A13329" s="106" t="str">
        <f t="shared" si="208"/>
        <v xml:space="preserve">G0012 </v>
      </c>
      <c r="B13329" s="231" t="s">
        <v>21566</v>
      </c>
      <c r="C13329" s="232"/>
      <c r="D13329" s="233" t="s">
        <v>1358</v>
      </c>
      <c r="E13329" s="233"/>
      <c r="F13329" s="234" t="s">
        <v>21567</v>
      </c>
      <c r="G13329" s="235">
        <v>0.17</v>
      </c>
      <c r="H13329" s="235">
        <v>0.25</v>
      </c>
      <c r="I13329" s="235" t="s">
        <v>37</v>
      </c>
      <c r="J13329" s="235">
        <v>0.01</v>
      </c>
      <c r="K13329" s="235">
        <v>0.43</v>
      </c>
      <c r="L13329" s="235" t="s">
        <v>37</v>
      </c>
      <c r="M13329" s="236" t="s">
        <v>583</v>
      </c>
    </row>
    <row r="13330" spans="1:13">
      <c r="A13330" s="106" t="str">
        <f t="shared" si="208"/>
        <v xml:space="preserve">G0013 </v>
      </c>
      <c r="B13330" s="231" t="s">
        <v>21568</v>
      </c>
      <c r="C13330" s="232"/>
      <c r="D13330" s="233" t="s">
        <v>1358</v>
      </c>
      <c r="E13330" s="233"/>
      <c r="F13330" s="234" t="s">
        <v>21569</v>
      </c>
      <c r="G13330" s="235">
        <v>0.18</v>
      </c>
      <c r="H13330" s="235">
        <v>0.51</v>
      </c>
      <c r="I13330" s="235">
        <v>7.0000000000000007E-2</v>
      </c>
      <c r="J13330" s="235">
        <v>0.01</v>
      </c>
      <c r="K13330" s="235">
        <v>0.7</v>
      </c>
      <c r="L13330" s="235">
        <v>0.26</v>
      </c>
      <c r="M13330" s="236" t="s">
        <v>583</v>
      </c>
    </row>
    <row r="13331" spans="1:13">
      <c r="A13331" s="106" t="str">
        <f t="shared" si="208"/>
        <v xml:space="preserve">G0017 </v>
      </c>
      <c r="B13331" s="231" t="s">
        <v>21570</v>
      </c>
      <c r="C13331" s="232"/>
      <c r="D13331" s="233" t="s">
        <v>1358</v>
      </c>
      <c r="E13331" s="233"/>
      <c r="F13331" s="234" t="s">
        <v>21571</v>
      </c>
      <c r="G13331" s="235">
        <v>4.7</v>
      </c>
      <c r="H13331" s="235">
        <v>1.59</v>
      </c>
      <c r="I13331" s="235">
        <v>0.75</v>
      </c>
      <c r="J13331" s="235">
        <v>0.15</v>
      </c>
      <c r="K13331" s="235">
        <v>6.44</v>
      </c>
      <c r="L13331" s="235">
        <v>5.6</v>
      </c>
      <c r="M13331" s="236" t="s">
        <v>583</v>
      </c>
    </row>
    <row r="13332" spans="1:13">
      <c r="A13332" s="106" t="str">
        <f t="shared" si="208"/>
        <v xml:space="preserve">G0018 </v>
      </c>
      <c r="B13332" s="231" t="s">
        <v>21572</v>
      </c>
      <c r="C13332" s="232"/>
      <c r="D13332" s="233" t="s">
        <v>1358</v>
      </c>
      <c r="E13332" s="233"/>
      <c r="F13332" s="234" t="s">
        <v>21573</v>
      </c>
      <c r="G13332" s="235">
        <v>2.25</v>
      </c>
      <c r="H13332" s="235">
        <v>0.84</v>
      </c>
      <c r="I13332" s="235">
        <v>0.46</v>
      </c>
      <c r="J13332" s="235">
        <v>0.09</v>
      </c>
      <c r="K13332" s="235">
        <v>3.18</v>
      </c>
      <c r="L13332" s="235">
        <v>2.8</v>
      </c>
      <c r="M13332" s="236" t="s">
        <v>1125</v>
      </c>
    </row>
    <row r="13333" spans="1:13">
      <c r="A13333" s="106" t="str">
        <f t="shared" si="208"/>
        <v xml:space="preserve">G0019 </v>
      </c>
      <c r="B13333" s="231" t="s">
        <v>21574</v>
      </c>
      <c r="C13333" s="232"/>
      <c r="D13333" s="233" t="s">
        <v>1358</v>
      </c>
      <c r="E13333" s="233"/>
      <c r="F13333" s="234" t="s">
        <v>21575</v>
      </c>
      <c r="G13333" s="235">
        <v>1</v>
      </c>
      <c r="H13333" s="235">
        <v>1.36</v>
      </c>
      <c r="I13333" s="235">
        <v>0.41</v>
      </c>
      <c r="J13333" s="235">
        <v>0.06</v>
      </c>
      <c r="K13333" s="235">
        <v>2.42</v>
      </c>
      <c r="L13333" s="235">
        <v>1.47</v>
      </c>
      <c r="M13333" s="236" t="s">
        <v>583</v>
      </c>
    </row>
    <row r="13334" spans="1:13">
      <c r="A13334" s="106" t="str">
        <f t="shared" si="208"/>
        <v xml:space="preserve">G0022 </v>
      </c>
      <c r="B13334" s="231" t="s">
        <v>21576</v>
      </c>
      <c r="C13334" s="232"/>
      <c r="D13334" s="233" t="s">
        <v>1358</v>
      </c>
      <c r="E13334" s="233"/>
      <c r="F13334" s="234" t="s">
        <v>21577</v>
      </c>
      <c r="G13334" s="235">
        <v>0.7</v>
      </c>
      <c r="H13334" s="235">
        <v>0.76</v>
      </c>
      <c r="I13334" s="235">
        <v>0.28999999999999998</v>
      </c>
      <c r="J13334" s="235">
        <v>0.04</v>
      </c>
      <c r="K13334" s="235">
        <v>1.5</v>
      </c>
      <c r="L13334" s="235">
        <v>1.03</v>
      </c>
      <c r="M13334" s="236" t="s">
        <v>1125</v>
      </c>
    </row>
    <row r="13335" spans="1:13">
      <c r="A13335" s="106" t="str">
        <f t="shared" si="208"/>
        <v xml:space="preserve">G0023 </v>
      </c>
      <c r="B13335" s="231" t="s">
        <v>21578</v>
      </c>
      <c r="C13335" s="232"/>
      <c r="D13335" s="233" t="s">
        <v>1358</v>
      </c>
      <c r="E13335" s="233"/>
      <c r="F13335" s="234" t="s">
        <v>21579</v>
      </c>
      <c r="G13335" s="235">
        <v>1</v>
      </c>
      <c r="H13335" s="235">
        <v>1.36</v>
      </c>
      <c r="I13335" s="235">
        <v>0.41</v>
      </c>
      <c r="J13335" s="235">
        <v>0.06</v>
      </c>
      <c r="K13335" s="235">
        <v>2.42</v>
      </c>
      <c r="L13335" s="235">
        <v>1.47</v>
      </c>
      <c r="M13335" s="236" t="s">
        <v>583</v>
      </c>
    </row>
    <row r="13336" spans="1:13">
      <c r="A13336" s="106" t="str">
        <f t="shared" si="208"/>
        <v xml:space="preserve">G0024 </v>
      </c>
      <c r="B13336" s="231" t="s">
        <v>21580</v>
      </c>
      <c r="C13336" s="232"/>
      <c r="D13336" s="233" t="s">
        <v>1358</v>
      </c>
      <c r="E13336" s="233"/>
      <c r="F13336" s="234" t="s">
        <v>21581</v>
      </c>
      <c r="G13336" s="235">
        <v>0.7</v>
      </c>
      <c r="H13336" s="235">
        <v>0.76</v>
      </c>
      <c r="I13336" s="235">
        <v>0.28999999999999998</v>
      </c>
      <c r="J13336" s="235">
        <v>0.04</v>
      </c>
      <c r="K13336" s="235">
        <v>1.5</v>
      </c>
      <c r="L13336" s="235">
        <v>1.03</v>
      </c>
      <c r="M13336" s="236" t="s">
        <v>1125</v>
      </c>
    </row>
    <row r="13337" spans="1:13">
      <c r="A13337" s="106" t="str">
        <f t="shared" si="208"/>
        <v xml:space="preserve">G0027 </v>
      </c>
      <c r="B13337" s="231" t="s">
        <v>16932</v>
      </c>
      <c r="C13337" s="232"/>
      <c r="D13337" s="233" t="s">
        <v>888</v>
      </c>
      <c r="E13337" s="233"/>
      <c r="F13337" s="234" t="s">
        <v>16933</v>
      </c>
      <c r="G13337" s="235">
        <v>0</v>
      </c>
      <c r="H13337" s="235">
        <v>0</v>
      </c>
      <c r="I13337" s="235">
        <v>0</v>
      </c>
      <c r="J13337" s="235">
        <v>0</v>
      </c>
      <c r="K13337" s="235">
        <v>0</v>
      </c>
      <c r="L13337" s="235">
        <v>0</v>
      </c>
      <c r="M13337" s="236" t="s">
        <v>583</v>
      </c>
    </row>
    <row r="13338" spans="1:13">
      <c r="A13338" s="106" t="str">
        <f t="shared" si="208"/>
        <v xml:space="preserve">G0068 </v>
      </c>
      <c r="B13338" s="231" t="s">
        <v>16934</v>
      </c>
      <c r="C13338" s="232"/>
      <c r="D13338" s="233" t="s">
        <v>888</v>
      </c>
      <c r="E13338" s="233"/>
      <c r="F13338" s="234" t="s">
        <v>18242</v>
      </c>
      <c r="G13338" s="235">
        <v>0</v>
      </c>
      <c r="H13338" s="235">
        <v>0</v>
      </c>
      <c r="I13338" s="235">
        <v>0</v>
      </c>
      <c r="J13338" s="235">
        <v>0</v>
      </c>
      <c r="K13338" s="235">
        <v>0</v>
      </c>
      <c r="L13338" s="235">
        <v>0</v>
      </c>
      <c r="M13338" s="236" t="s">
        <v>583</v>
      </c>
    </row>
    <row r="13339" spans="1:13">
      <c r="A13339" s="106" t="str">
        <f t="shared" si="208"/>
        <v xml:space="preserve">G0069 </v>
      </c>
      <c r="B13339" s="231" t="s">
        <v>16935</v>
      </c>
      <c r="C13339" s="232"/>
      <c r="D13339" s="233" t="s">
        <v>888</v>
      </c>
      <c r="E13339" s="233"/>
      <c r="F13339" s="234" t="s">
        <v>18243</v>
      </c>
      <c r="G13339" s="235">
        <v>0</v>
      </c>
      <c r="H13339" s="235">
        <v>0</v>
      </c>
      <c r="I13339" s="235">
        <v>0</v>
      </c>
      <c r="J13339" s="235">
        <v>0</v>
      </c>
      <c r="K13339" s="235">
        <v>0</v>
      </c>
      <c r="L13339" s="235">
        <v>0</v>
      </c>
      <c r="M13339" s="236" t="s">
        <v>583</v>
      </c>
    </row>
    <row r="13340" spans="1:13">
      <c r="A13340" s="106" t="str">
        <f t="shared" si="208"/>
        <v xml:space="preserve">G0070 </v>
      </c>
      <c r="B13340" s="231" t="s">
        <v>16936</v>
      </c>
      <c r="C13340" s="232"/>
      <c r="D13340" s="233" t="s">
        <v>888</v>
      </c>
      <c r="E13340" s="233"/>
      <c r="F13340" s="234" t="s">
        <v>16937</v>
      </c>
      <c r="G13340" s="235">
        <v>0</v>
      </c>
      <c r="H13340" s="235">
        <v>0</v>
      </c>
      <c r="I13340" s="235">
        <v>0</v>
      </c>
      <c r="J13340" s="235">
        <v>0</v>
      </c>
      <c r="K13340" s="235">
        <v>0</v>
      </c>
      <c r="L13340" s="235">
        <v>0</v>
      </c>
      <c r="M13340" s="236" t="s">
        <v>583</v>
      </c>
    </row>
    <row r="13341" spans="1:13">
      <c r="A13341" s="106" t="str">
        <f t="shared" si="208"/>
        <v xml:space="preserve">G0071 </v>
      </c>
      <c r="B13341" s="231" t="s">
        <v>16938</v>
      </c>
      <c r="C13341" s="232"/>
      <c r="D13341" s="233" t="s">
        <v>888</v>
      </c>
      <c r="E13341" s="233" t="s">
        <v>1966</v>
      </c>
      <c r="F13341" s="234" t="s">
        <v>16939</v>
      </c>
      <c r="G13341" s="235">
        <v>0.22</v>
      </c>
      <c r="H13341" s="235">
        <v>0.16</v>
      </c>
      <c r="I13341" s="235" t="s">
        <v>37</v>
      </c>
      <c r="J13341" s="235">
        <v>0.02</v>
      </c>
      <c r="K13341" s="235">
        <v>0.4</v>
      </c>
      <c r="L13341" s="235" t="s">
        <v>37</v>
      </c>
      <c r="M13341" s="236" t="s">
        <v>583</v>
      </c>
    </row>
    <row r="13342" spans="1:13">
      <c r="A13342" s="106" t="str">
        <f t="shared" si="208"/>
        <v xml:space="preserve">G0076 </v>
      </c>
      <c r="B13342" s="231" t="s">
        <v>16940</v>
      </c>
      <c r="C13342" s="232"/>
      <c r="D13342" s="233" t="s">
        <v>1358</v>
      </c>
      <c r="E13342" s="233"/>
      <c r="F13342" s="234" t="s">
        <v>16941</v>
      </c>
      <c r="G13342" s="235">
        <v>1.01</v>
      </c>
      <c r="H13342" s="235">
        <v>0.43</v>
      </c>
      <c r="I13342" s="235" t="s">
        <v>37</v>
      </c>
      <c r="J13342" s="235">
        <v>0.04</v>
      </c>
      <c r="K13342" s="235">
        <v>1.48</v>
      </c>
      <c r="L13342" s="235" t="s">
        <v>37</v>
      </c>
      <c r="M13342" s="236" t="s">
        <v>583</v>
      </c>
    </row>
    <row r="13343" spans="1:13">
      <c r="A13343" s="106" t="str">
        <f t="shared" si="208"/>
        <v xml:space="preserve">G0077 </v>
      </c>
      <c r="B13343" s="231" t="s">
        <v>16942</v>
      </c>
      <c r="C13343" s="232"/>
      <c r="D13343" s="233" t="s">
        <v>1358</v>
      </c>
      <c r="E13343" s="233"/>
      <c r="F13343" s="234" t="s">
        <v>16943</v>
      </c>
      <c r="G13343" s="235">
        <v>1.52</v>
      </c>
      <c r="H13343" s="235">
        <v>0.62</v>
      </c>
      <c r="I13343" s="235" t="s">
        <v>37</v>
      </c>
      <c r="J13343" s="235">
        <v>7.0000000000000007E-2</v>
      </c>
      <c r="K13343" s="235">
        <v>2.21</v>
      </c>
      <c r="L13343" s="235" t="s">
        <v>37</v>
      </c>
      <c r="M13343" s="236" t="s">
        <v>583</v>
      </c>
    </row>
    <row r="13344" spans="1:13">
      <c r="A13344" s="106" t="str">
        <f t="shared" si="208"/>
        <v xml:space="preserve">G0078 </v>
      </c>
      <c r="B13344" s="231" t="s">
        <v>16944</v>
      </c>
      <c r="C13344" s="232"/>
      <c r="D13344" s="233" t="s">
        <v>1358</v>
      </c>
      <c r="E13344" s="233"/>
      <c r="F13344" s="234" t="s">
        <v>16945</v>
      </c>
      <c r="G13344" s="235">
        <v>2.5299999999999998</v>
      </c>
      <c r="H13344" s="235">
        <v>0.96</v>
      </c>
      <c r="I13344" s="235" t="s">
        <v>37</v>
      </c>
      <c r="J13344" s="235">
        <v>0.12</v>
      </c>
      <c r="K13344" s="235">
        <v>3.61</v>
      </c>
      <c r="L13344" s="235" t="s">
        <v>37</v>
      </c>
      <c r="M13344" s="236" t="s">
        <v>583</v>
      </c>
    </row>
    <row r="13345" spans="1:13">
      <c r="A13345" s="106" t="str">
        <f t="shared" si="208"/>
        <v xml:space="preserve">G0079 </v>
      </c>
      <c r="B13345" s="231" t="s">
        <v>16946</v>
      </c>
      <c r="C13345" s="232"/>
      <c r="D13345" s="233" t="s">
        <v>1358</v>
      </c>
      <c r="E13345" s="233"/>
      <c r="F13345" s="234" t="s">
        <v>16947</v>
      </c>
      <c r="G13345" s="235">
        <v>3.38</v>
      </c>
      <c r="H13345" s="235">
        <v>1.2</v>
      </c>
      <c r="I13345" s="235" t="s">
        <v>37</v>
      </c>
      <c r="J13345" s="235">
        <v>0.16</v>
      </c>
      <c r="K13345" s="235">
        <v>4.74</v>
      </c>
      <c r="L13345" s="235" t="s">
        <v>37</v>
      </c>
      <c r="M13345" s="236" t="s">
        <v>583</v>
      </c>
    </row>
    <row r="13346" spans="1:13">
      <c r="A13346" s="106" t="str">
        <f t="shared" si="208"/>
        <v xml:space="preserve">G0080 </v>
      </c>
      <c r="B13346" s="231" t="s">
        <v>16948</v>
      </c>
      <c r="C13346" s="232"/>
      <c r="D13346" s="233" t="s">
        <v>1358</v>
      </c>
      <c r="E13346" s="233"/>
      <c r="F13346" s="234" t="s">
        <v>16949</v>
      </c>
      <c r="G13346" s="235">
        <v>4.09</v>
      </c>
      <c r="H13346" s="235">
        <v>1.88</v>
      </c>
      <c r="I13346" s="235" t="s">
        <v>37</v>
      </c>
      <c r="J13346" s="235">
        <v>0.25</v>
      </c>
      <c r="K13346" s="235">
        <v>6.22</v>
      </c>
      <c r="L13346" s="235" t="s">
        <v>37</v>
      </c>
      <c r="M13346" s="236" t="s">
        <v>583</v>
      </c>
    </row>
    <row r="13347" spans="1:13">
      <c r="A13347" s="106" t="str">
        <f t="shared" si="208"/>
        <v xml:space="preserve">G0081 </v>
      </c>
      <c r="B13347" s="231" t="s">
        <v>16950</v>
      </c>
      <c r="C13347" s="232"/>
      <c r="D13347" s="233" t="s">
        <v>1358</v>
      </c>
      <c r="E13347" s="233"/>
      <c r="F13347" s="234" t="s">
        <v>16951</v>
      </c>
      <c r="G13347" s="235">
        <v>1</v>
      </c>
      <c r="H13347" s="235">
        <v>0.41</v>
      </c>
      <c r="I13347" s="235" t="s">
        <v>37</v>
      </c>
      <c r="J13347" s="235">
        <v>0.04</v>
      </c>
      <c r="K13347" s="235">
        <v>1.45</v>
      </c>
      <c r="L13347" s="235" t="s">
        <v>37</v>
      </c>
      <c r="M13347" s="236" t="s">
        <v>583</v>
      </c>
    </row>
    <row r="13348" spans="1:13">
      <c r="A13348" s="106" t="str">
        <f t="shared" si="208"/>
        <v xml:space="preserve">G0082 </v>
      </c>
      <c r="B13348" s="231" t="s">
        <v>16952</v>
      </c>
      <c r="C13348" s="232"/>
      <c r="D13348" s="233" t="s">
        <v>1358</v>
      </c>
      <c r="E13348" s="233"/>
      <c r="F13348" s="234" t="s">
        <v>16953</v>
      </c>
      <c r="G13348" s="235">
        <v>1.56</v>
      </c>
      <c r="H13348" s="235">
        <v>0.72</v>
      </c>
      <c r="I13348" s="235" t="s">
        <v>37</v>
      </c>
      <c r="J13348" s="235">
        <v>0.08</v>
      </c>
      <c r="K13348" s="235">
        <v>2.36</v>
      </c>
      <c r="L13348" s="235" t="s">
        <v>37</v>
      </c>
      <c r="M13348" s="236" t="s">
        <v>583</v>
      </c>
    </row>
    <row r="13349" spans="1:13">
      <c r="A13349" s="106" t="str">
        <f t="shared" si="208"/>
        <v xml:space="preserve">G0083 </v>
      </c>
      <c r="B13349" s="231" t="s">
        <v>16954</v>
      </c>
      <c r="C13349" s="232"/>
      <c r="D13349" s="233" t="s">
        <v>1358</v>
      </c>
      <c r="E13349" s="233"/>
      <c r="F13349" s="234" t="s">
        <v>16955</v>
      </c>
      <c r="G13349" s="235">
        <v>2.33</v>
      </c>
      <c r="H13349" s="235">
        <v>1.19</v>
      </c>
      <c r="I13349" s="235" t="s">
        <v>37</v>
      </c>
      <c r="J13349" s="235">
        <v>0.16</v>
      </c>
      <c r="K13349" s="235">
        <v>3.68</v>
      </c>
      <c r="L13349" s="235" t="s">
        <v>37</v>
      </c>
      <c r="M13349" s="236" t="s">
        <v>583</v>
      </c>
    </row>
    <row r="13350" spans="1:13">
      <c r="A13350" s="106" t="str">
        <f t="shared" si="208"/>
        <v xml:space="preserve">G0084 </v>
      </c>
      <c r="B13350" s="231" t="s">
        <v>16956</v>
      </c>
      <c r="C13350" s="232"/>
      <c r="D13350" s="233" t="s">
        <v>1358</v>
      </c>
      <c r="E13350" s="233"/>
      <c r="F13350" s="234" t="s">
        <v>16957</v>
      </c>
      <c r="G13350" s="235">
        <v>3.28</v>
      </c>
      <c r="H13350" s="235">
        <v>1.68</v>
      </c>
      <c r="I13350" s="235" t="s">
        <v>37</v>
      </c>
      <c r="J13350" s="235">
        <v>0.23</v>
      </c>
      <c r="K13350" s="235">
        <v>5.19</v>
      </c>
      <c r="L13350" s="235" t="s">
        <v>37</v>
      </c>
      <c r="M13350" s="236" t="s">
        <v>583</v>
      </c>
    </row>
    <row r="13351" spans="1:13">
      <c r="A13351" s="106" t="str">
        <f t="shared" si="208"/>
        <v xml:space="preserve">G0085 </v>
      </c>
      <c r="B13351" s="231" t="s">
        <v>16958</v>
      </c>
      <c r="C13351" s="232"/>
      <c r="D13351" s="233" t="s">
        <v>1358</v>
      </c>
      <c r="E13351" s="233"/>
      <c r="F13351" s="234" t="s">
        <v>16959</v>
      </c>
      <c r="G13351" s="235">
        <v>4.09</v>
      </c>
      <c r="H13351" s="235">
        <v>1.88</v>
      </c>
      <c r="I13351" s="235" t="s">
        <v>37</v>
      </c>
      <c r="J13351" s="235">
        <v>0.25</v>
      </c>
      <c r="K13351" s="235">
        <v>6.22</v>
      </c>
      <c r="L13351" s="235" t="s">
        <v>37</v>
      </c>
      <c r="M13351" s="236" t="s">
        <v>583</v>
      </c>
    </row>
    <row r="13352" spans="1:13">
      <c r="A13352" s="106" t="str">
        <f t="shared" si="208"/>
        <v xml:space="preserve">G0086 </v>
      </c>
      <c r="B13352" s="231" t="s">
        <v>16960</v>
      </c>
      <c r="C13352" s="232"/>
      <c r="D13352" s="233" t="s">
        <v>1358</v>
      </c>
      <c r="E13352" s="233"/>
      <c r="F13352" s="234" t="s">
        <v>16961</v>
      </c>
      <c r="G13352" s="235">
        <v>1.25</v>
      </c>
      <c r="H13352" s="235">
        <v>0.87</v>
      </c>
      <c r="I13352" s="235" t="s">
        <v>37</v>
      </c>
      <c r="J13352" s="235">
        <v>0.1</v>
      </c>
      <c r="K13352" s="235">
        <v>2.2200000000000002</v>
      </c>
      <c r="L13352" s="235" t="s">
        <v>37</v>
      </c>
      <c r="M13352" s="236" t="s">
        <v>583</v>
      </c>
    </row>
    <row r="13353" spans="1:13">
      <c r="A13353" s="106" t="str">
        <f t="shared" si="208"/>
        <v xml:space="preserve">G0087 </v>
      </c>
      <c r="B13353" s="231" t="s">
        <v>16962</v>
      </c>
      <c r="C13353" s="232"/>
      <c r="D13353" s="233" t="s">
        <v>1358</v>
      </c>
      <c r="E13353" s="233"/>
      <c r="F13353" s="234" t="s">
        <v>16963</v>
      </c>
      <c r="G13353" s="235">
        <v>1.8</v>
      </c>
      <c r="H13353" s="235">
        <v>1.17</v>
      </c>
      <c r="I13353" s="235" t="s">
        <v>37</v>
      </c>
      <c r="J13353" s="235">
        <v>0.14000000000000001</v>
      </c>
      <c r="K13353" s="235">
        <v>3.11</v>
      </c>
      <c r="L13353" s="235" t="s">
        <v>37</v>
      </c>
      <c r="M13353" s="236" t="s">
        <v>583</v>
      </c>
    </row>
    <row r="13354" spans="1:13">
      <c r="A13354" s="106" t="str">
        <f t="shared" si="208"/>
        <v xml:space="preserve">G0088 </v>
      </c>
      <c r="B13354" s="231" t="s">
        <v>18244</v>
      </c>
      <c r="C13354" s="232"/>
      <c r="D13354" s="233" t="s">
        <v>888</v>
      </c>
      <c r="E13354" s="233"/>
      <c r="F13354" s="234" t="s">
        <v>18245</v>
      </c>
      <c r="G13354" s="235">
        <v>0</v>
      </c>
      <c r="H13354" s="235">
        <v>0</v>
      </c>
      <c r="I13354" s="235">
        <v>0</v>
      </c>
      <c r="J13354" s="235">
        <v>0</v>
      </c>
      <c r="K13354" s="235">
        <v>0</v>
      </c>
      <c r="L13354" s="235">
        <v>0</v>
      </c>
      <c r="M13354" s="236" t="s">
        <v>583</v>
      </c>
    </row>
    <row r="13355" spans="1:13">
      <c r="A13355" s="106" t="str">
        <f t="shared" si="208"/>
        <v xml:space="preserve">G0089 </v>
      </c>
      <c r="B13355" s="231" t="s">
        <v>18246</v>
      </c>
      <c r="C13355" s="232"/>
      <c r="D13355" s="233" t="s">
        <v>888</v>
      </c>
      <c r="E13355" s="233"/>
      <c r="F13355" s="234" t="s">
        <v>18247</v>
      </c>
      <c r="G13355" s="235">
        <v>0</v>
      </c>
      <c r="H13355" s="235">
        <v>0</v>
      </c>
      <c r="I13355" s="235">
        <v>0</v>
      </c>
      <c r="J13355" s="235">
        <v>0</v>
      </c>
      <c r="K13355" s="235">
        <v>0</v>
      </c>
      <c r="L13355" s="235">
        <v>0</v>
      </c>
      <c r="M13355" s="236" t="s">
        <v>583</v>
      </c>
    </row>
    <row r="13356" spans="1:13">
      <c r="A13356" s="106" t="str">
        <f t="shared" si="208"/>
        <v xml:space="preserve">G0090 </v>
      </c>
      <c r="B13356" s="231" t="s">
        <v>18248</v>
      </c>
      <c r="C13356" s="232"/>
      <c r="D13356" s="233" t="s">
        <v>888</v>
      </c>
      <c r="E13356" s="233"/>
      <c r="F13356" s="234" t="s">
        <v>18249</v>
      </c>
      <c r="G13356" s="235">
        <v>0</v>
      </c>
      <c r="H13356" s="235">
        <v>0</v>
      </c>
      <c r="I13356" s="235">
        <v>0</v>
      </c>
      <c r="J13356" s="235">
        <v>0</v>
      </c>
      <c r="K13356" s="235">
        <v>0</v>
      </c>
      <c r="L13356" s="235">
        <v>0</v>
      </c>
      <c r="M13356" s="236" t="s">
        <v>583</v>
      </c>
    </row>
    <row r="13357" spans="1:13">
      <c r="A13357" s="106" t="str">
        <f t="shared" si="208"/>
        <v xml:space="preserve">G0101 </v>
      </c>
      <c r="B13357" s="231" t="s">
        <v>16964</v>
      </c>
      <c r="C13357" s="232"/>
      <c r="D13357" s="233" t="s">
        <v>1358</v>
      </c>
      <c r="E13357" s="233"/>
      <c r="F13357" s="234" t="s">
        <v>16965</v>
      </c>
      <c r="G13357" s="235">
        <v>0.45</v>
      </c>
      <c r="H13357" s="235">
        <v>0.66</v>
      </c>
      <c r="I13357" s="235">
        <v>0.31</v>
      </c>
      <c r="J13357" s="235">
        <v>0.06</v>
      </c>
      <c r="K13357" s="235">
        <v>1.17</v>
      </c>
      <c r="L13357" s="235">
        <v>0.82</v>
      </c>
      <c r="M13357" s="236" t="s">
        <v>583</v>
      </c>
    </row>
    <row r="13358" spans="1:13">
      <c r="A13358" s="106" t="str">
        <f t="shared" si="208"/>
        <v xml:space="preserve">G0102 </v>
      </c>
      <c r="B13358" s="231" t="s">
        <v>16966</v>
      </c>
      <c r="C13358" s="232"/>
      <c r="D13358" s="233" t="s">
        <v>1358</v>
      </c>
      <c r="E13358" s="233"/>
      <c r="F13358" s="234" t="s">
        <v>16967</v>
      </c>
      <c r="G13358" s="235">
        <v>0.18</v>
      </c>
      <c r="H13358" s="235">
        <v>0.51</v>
      </c>
      <c r="I13358" s="235">
        <v>7.0000000000000007E-2</v>
      </c>
      <c r="J13358" s="235">
        <v>0.01</v>
      </c>
      <c r="K13358" s="235">
        <v>0.7</v>
      </c>
      <c r="L13358" s="235">
        <v>0.26</v>
      </c>
      <c r="M13358" s="236" t="s">
        <v>583</v>
      </c>
    </row>
    <row r="13359" spans="1:13">
      <c r="A13359" s="106" t="str">
        <f t="shared" si="208"/>
        <v xml:space="preserve">G0103 </v>
      </c>
      <c r="B13359" s="231" t="s">
        <v>16968</v>
      </c>
      <c r="C13359" s="232"/>
      <c r="D13359" s="233" t="s">
        <v>888</v>
      </c>
      <c r="E13359" s="233"/>
      <c r="F13359" s="234" t="s">
        <v>16969</v>
      </c>
      <c r="G13359" s="235">
        <v>0</v>
      </c>
      <c r="H13359" s="235">
        <v>0</v>
      </c>
      <c r="I13359" s="235">
        <v>0</v>
      </c>
      <c r="J13359" s="235">
        <v>0</v>
      </c>
      <c r="K13359" s="235">
        <v>0</v>
      </c>
      <c r="L13359" s="235">
        <v>0</v>
      </c>
      <c r="M13359" s="236" t="s">
        <v>583</v>
      </c>
    </row>
    <row r="13360" spans="1:13">
      <c r="A13360" s="106" t="str">
        <f t="shared" si="208"/>
        <v xml:space="preserve">G0104 </v>
      </c>
      <c r="B13360" s="231" t="s">
        <v>16970</v>
      </c>
      <c r="C13360" s="232"/>
      <c r="D13360" s="233" t="s">
        <v>1358</v>
      </c>
      <c r="E13360" s="233"/>
      <c r="F13360" s="234" t="s">
        <v>16971</v>
      </c>
      <c r="G13360" s="235">
        <v>0.84</v>
      </c>
      <c r="H13360" s="235">
        <v>4.9000000000000004</v>
      </c>
      <c r="I13360" s="235">
        <v>0.74</v>
      </c>
      <c r="J13360" s="235">
        <v>0.12</v>
      </c>
      <c r="K13360" s="235">
        <v>5.86</v>
      </c>
      <c r="L13360" s="235">
        <v>1.7</v>
      </c>
      <c r="M13360" s="236" t="s">
        <v>1324</v>
      </c>
    </row>
    <row r="13361" spans="1:13">
      <c r="A13361" s="106" t="str">
        <f t="shared" si="208"/>
        <v xml:space="preserve">G0105 </v>
      </c>
      <c r="B13361" s="231" t="s">
        <v>16972</v>
      </c>
      <c r="C13361" s="232"/>
      <c r="D13361" s="233" t="s">
        <v>1358</v>
      </c>
      <c r="E13361" s="233"/>
      <c r="F13361" s="234" t="s">
        <v>16973</v>
      </c>
      <c r="G13361" s="235">
        <v>3.26</v>
      </c>
      <c r="H13361" s="235">
        <v>6.74</v>
      </c>
      <c r="I13361" s="235">
        <v>1.79</v>
      </c>
      <c r="J13361" s="235">
        <v>0.43</v>
      </c>
      <c r="K13361" s="235">
        <v>10.43</v>
      </c>
      <c r="L13361" s="235">
        <v>5.48</v>
      </c>
      <c r="M13361" s="236" t="s">
        <v>1324</v>
      </c>
    </row>
    <row r="13362" spans="1:13">
      <c r="A13362" s="106" t="str">
        <f t="shared" si="208"/>
        <v>G0105 53</v>
      </c>
      <c r="B13362" s="231" t="s">
        <v>16972</v>
      </c>
      <c r="C13362" s="232">
        <v>53</v>
      </c>
      <c r="D13362" s="233" t="s">
        <v>1358</v>
      </c>
      <c r="E13362" s="233"/>
      <c r="F13362" s="234" t="s">
        <v>16973</v>
      </c>
      <c r="G13362" s="235">
        <v>1.63</v>
      </c>
      <c r="H13362" s="235">
        <v>3.37</v>
      </c>
      <c r="I13362" s="235">
        <v>0.89</v>
      </c>
      <c r="J13362" s="235">
        <v>0.21</v>
      </c>
      <c r="K13362" s="235">
        <v>5.21</v>
      </c>
      <c r="L13362" s="235">
        <v>2.73</v>
      </c>
      <c r="M13362" s="236" t="s">
        <v>1324</v>
      </c>
    </row>
    <row r="13363" spans="1:13">
      <c r="A13363" s="106" t="str">
        <f t="shared" si="208"/>
        <v xml:space="preserve">G0108 </v>
      </c>
      <c r="B13363" s="231" t="s">
        <v>16976</v>
      </c>
      <c r="C13363" s="232"/>
      <c r="D13363" s="233" t="s">
        <v>1358</v>
      </c>
      <c r="E13363" s="233"/>
      <c r="F13363" s="234" t="s">
        <v>16977</v>
      </c>
      <c r="G13363" s="235">
        <v>0.9</v>
      </c>
      <c r="H13363" s="235">
        <v>0.7</v>
      </c>
      <c r="I13363" s="235" t="s">
        <v>37</v>
      </c>
      <c r="J13363" s="235">
        <v>0.04</v>
      </c>
      <c r="K13363" s="235">
        <v>1.64</v>
      </c>
      <c r="L13363" s="235" t="s">
        <v>37</v>
      </c>
      <c r="M13363" s="236" t="s">
        <v>583</v>
      </c>
    </row>
    <row r="13364" spans="1:13">
      <c r="A13364" s="106" t="str">
        <f t="shared" si="208"/>
        <v xml:space="preserve">G0109 </v>
      </c>
      <c r="B13364" s="231" t="s">
        <v>16978</v>
      </c>
      <c r="C13364" s="232"/>
      <c r="D13364" s="233" t="s">
        <v>1358</v>
      </c>
      <c r="E13364" s="233"/>
      <c r="F13364" s="234" t="s">
        <v>16979</v>
      </c>
      <c r="G13364" s="235">
        <v>0.25</v>
      </c>
      <c r="H13364" s="235">
        <v>0.21</v>
      </c>
      <c r="I13364" s="235" t="s">
        <v>37</v>
      </c>
      <c r="J13364" s="235">
        <v>0.01</v>
      </c>
      <c r="K13364" s="235">
        <v>0.47</v>
      </c>
      <c r="L13364" s="235" t="s">
        <v>37</v>
      </c>
      <c r="M13364" s="236" t="s">
        <v>583</v>
      </c>
    </row>
    <row r="13365" spans="1:13">
      <c r="A13365" s="106" t="str">
        <f t="shared" si="208"/>
        <v xml:space="preserve">G0117 </v>
      </c>
      <c r="B13365" s="231" t="s">
        <v>16980</v>
      </c>
      <c r="C13365" s="232"/>
      <c r="D13365" s="233" t="s">
        <v>6264</v>
      </c>
      <c r="E13365" s="233"/>
      <c r="F13365" s="234" t="s">
        <v>16981</v>
      </c>
      <c r="G13365" s="235">
        <v>0.45</v>
      </c>
      <c r="H13365" s="235">
        <v>1.39</v>
      </c>
      <c r="I13365" s="235" t="s">
        <v>37</v>
      </c>
      <c r="J13365" s="235">
        <v>0.02</v>
      </c>
      <c r="K13365" s="235">
        <v>1.86</v>
      </c>
      <c r="L13365" s="235" t="s">
        <v>37</v>
      </c>
      <c r="M13365" s="236" t="s">
        <v>583</v>
      </c>
    </row>
    <row r="13366" spans="1:13">
      <c r="A13366" s="106" t="str">
        <f t="shared" si="208"/>
        <v xml:space="preserve">G0118 </v>
      </c>
      <c r="B13366" s="231" t="s">
        <v>16982</v>
      </c>
      <c r="C13366" s="232"/>
      <c r="D13366" s="233" t="s">
        <v>6264</v>
      </c>
      <c r="E13366" s="233"/>
      <c r="F13366" s="234" t="s">
        <v>16981</v>
      </c>
      <c r="G13366" s="235">
        <v>0.17</v>
      </c>
      <c r="H13366" s="235">
        <v>1.03</v>
      </c>
      <c r="I13366" s="235" t="s">
        <v>37</v>
      </c>
      <c r="J13366" s="235">
        <v>0.01</v>
      </c>
      <c r="K13366" s="235">
        <v>1.21</v>
      </c>
      <c r="L13366" s="235" t="s">
        <v>37</v>
      </c>
      <c r="M13366" s="236" t="s">
        <v>583</v>
      </c>
    </row>
    <row r="13367" spans="1:13">
      <c r="A13367" s="106" t="str">
        <f t="shared" si="208"/>
        <v xml:space="preserve">G0121 </v>
      </c>
      <c r="B13367" s="231" t="s">
        <v>16985</v>
      </c>
      <c r="C13367" s="232"/>
      <c r="D13367" s="233" t="s">
        <v>1358</v>
      </c>
      <c r="E13367" s="233"/>
      <c r="F13367" s="234" t="s">
        <v>16986</v>
      </c>
      <c r="G13367" s="235">
        <v>3.26</v>
      </c>
      <c r="H13367" s="235">
        <v>6.74</v>
      </c>
      <c r="I13367" s="235">
        <v>1.79</v>
      </c>
      <c r="J13367" s="235">
        <v>0.44</v>
      </c>
      <c r="K13367" s="235">
        <v>10.44</v>
      </c>
      <c r="L13367" s="235">
        <v>5.49</v>
      </c>
      <c r="M13367" s="236" t="s">
        <v>1324</v>
      </c>
    </row>
    <row r="13368" spans="1:13">
      <c r="A13368" s="106" t="str">
        <f t="shared" si="208"/>
        <v>G0121 53</v>
      </c>
      <c r="B13368" s="231" t="s">
        <v>16985</v>
      </c>
      <c r="C13368" s="232">
        <v>53</v>
      </c>
      <c r="D13368" s="233" t="s">
        <v>1358</v>
      </c>
      <c r="E13368" s="233"/>
      <c r="F13368" s="234" t="s">
        <v>16986</v>
      </c>
      <c r="G13368" s="235">
        <v>1.63</v>
      </c>
      <c r="H13368" s="235">
        <v>3.37</v>
      </c>
      <c r="I13368" s="235">
        <v>0.89</v>
      </c>
      <c r="J13368" s="235">
        <v>0.22</v>
      </c>
      <c r="K13368" s="235">
        <v>5.22</v>
      </c>
      <c r="L13368" s="235">
        <v>2.74</v>
      </c>
      <c r="M13368" s="236" t="s">
        <v>1324</v>
      </c>
    </row>
    <row r="13369" spans="1:13">
      <c r="A13369" s="106" t="str">
        <f t="shared" si="208"/>
        <v xml:space="preserve">G0123 </v>
      </c>
      <c r="B13369" s="231" t="s">
        <v>16988</v>
      </c>
      <c r="C13369" s="232"/>
      <c r="D13369" s="233" t="s">
        <v>888</v>
      </c>
      <c r="E13369" s="233"/>
      <c r="F13369" s="234" t="s">
        <v>16989</v>
      </c>
      <c r="G13369" s="235">
        <v>0</v>
      </c>
      <c r="H13369" s="235">
        <v>0</v>
      </c>
      <c r="I13369" s="235">
        <v>0</v>
      </c>
      <c r="J13369" s="235">
        <v>0</v>
      </c>
      <c r="K13369" s="235">
        <v>0</v>
      </c>
      <c r="L13369" s="235">
        <v>0</v>
      </c>
      <c r="M13369" s="236" t="s">
        <v>583</v>
      </c>
    </row>
    <row r="13370" spans="1:13">
      <c r="A13370" s="106" t="str">
        <f t="shared" si="208"/>
        <v xml:space="preserve">G0124 </v>
      </c>
      <c r="B13370" s="231" t="s">
        <v>16990</v>
      </c>
      <c r="C13370" s="232"/>
      <c r="D13370" s="233" t="s">
        <v>1358</v>
      </c>
      <c r="E13370" s="233"/>
      <c r="F13370" s="234" t="s">
        <v>16991</v>
      </c>
      <c r="G13370" s="235">
        <v>0.26</v>
      </c>
      <c r="H13370" s="235">
        <v>0.48</v>
      </c>
      <c r="I13370" s="235">
        <v>0.48</v>
      </c>
      <c r="J13370" s="235">
        <v>0.01</v>
      </c>
      <c r="K13370" s="235">
        <v>0.75</v>
      </c>
      <c r="L13370" s="235">
        <v>0.75</v>
      </c>
      <c r="M13370" s="236" t="s">
        <v>583</v>
      </c>
    </row>
    <row r="13371" spans="1:13">
      <c r="A13371" s="106" t="str">
        <f t="shared" si="208"/>
        <v xml:space="preserve">G0127 </v>
      </c>
      <c r="B13371" s="231" t="s">
        <v>16992</v>
      </c>
      <c r="C13371" s="232"/>
      <c r="D13371" s="233" t="s">
        <v>1193</v>
      </c>
      <c r="E13371" s="233"/>
      <c r="F13371" s="234" t="s">
        <v>16993</v>
      </c>
      <c r="G13371" s="235">
        <v>0.17</v>
      </c>
      <c r="H13371" s="235">
        <v>0.54</v>
      </c>
      <c r="I13371" s="235">
        <v>0.04</v>
      </c>
      <c r="J13371" s="235">
        <v>0.01</v>
      </c>
      <c r="K13371" s="235">
        <v>0.72</v>
      </c>
      <c r="L13371" s="235">
        <v>0.22</v>
      </c>
      <c r="M13371" s="236" t="s">
        <v>1324</v>
      </c>
    </row>
    <row r="13372" spans="1:13">
      <c r="A13372" s="106" t="str">
        <f t="shared" si="208"/>
        <v xml:space="preserve">G0128 </v>
      </c>
      <c r="B13372" s="231" t="s">
        <v>16994</v>
      </c>
      <c r="C13372" s="232"/>
      <c r="D13372" s="233" t="s">
        <v>1193</v>
      </c>
      <c r="E13372" s="233"/>
      <c r="F13372" s="234" t="s">
        <v>16995</v>
      </c>
      <c r="G13372" s="235">
        <v>0</v>
      </c>
      <c r="H13372" s="235">
        <v>0.28000000000000003</v>
      </c>
      <c r="I13372" s="235" t="s">
        <v>37</v>
      </c>
      <c r="J13372" s="235">
        <v>0.01</v>
      </c>
      <c r="K13372" s="235">
        <v>0.28999999999999998</v>
      </c>
      <c r="L13372" s="235" t="s">
        <v>37</v>
      </c>
      <c r="M13372" s="236" t="s">
        <v>583</v>
      </c>
    </row>
    <row r="13373" spans="1:13">
      <c r="A13373" s="106" t="str">
        <f t="shared" si="208"/>
        <v xml:space="preserve">G0129 </v>
      </c>
      <c r="B13373" s="231" t="s">
        <v>16996</v>
      </c>
      <c r="C13373" s="232"/>
      <c r="D13373" s="233" t="s">
        <v>888</v>
      </c>
      <c r="E13373" s="233"/>
      <c r="F13373" s="234" t="s">
        <v>21582</v>
      </c>
      <c r="G13373" s="235">
        <v>0</v>
      </c>
      <c r="H13373" s="235">
        <v>0</v>
      </c>
      <c r="I13373" s="235">
        <v>0</v>
      </c>
      <c r="J13373" s="235">
        <v>0</v>
      </c>
      <c r="K13373" s="235">
        <v>0</v>
      </c>
      <c r="L13373" s="235">
        <v>0</v>
      </c>
      <c r="M13373" s="236" t="s">
        <v>583</v>
      </c>
    </row>
    <row r="13374" spans="1:13">
      <c r="A13374" s="106" t="str">
        <f t="shared" si="208"/>
        <v xml:space="preserve">G0130 </v>
      </c>
      <c r="B13374" s="231" t="s">
        <v>16997</v>
      </c>
      <c r="C13374" s="232"/>
      <c r="D13374" s="233" t="s">
        <v>1358</v>
      </c>
      <c r="E13374" s="233"/>
      <c r="F13374" s="234" t="s">
        <v>16998</v>
      </c>
      <c r="G13374" s="235">
        <v>0.22</v>
      </c>
      <c r="H13374" s="235">
        <v>0.9</v>
      </c>
      <c r="I13374" s="235" t="s">
        <v>37</v>
      </c>
      <c r="J13374" s="235">
        <v>0.02</v>
      </c>
      <c r="K13374" s="235">
        <v>1.1399999999999999</v>
      </c>
      <c r="L13374" s="235" t="s">
        <v>37</v>
      </c>
      <c r="M13374" s="236" t="s">
        <v>583</v>
      </c>
    </row>
    <row r="13375" spans="1:13">
      <c r="A13375" s="106" t="str">
        <f t="shared" si="208"/>
        <v>G0130 TC</v>
      </c>
      <c r="B13375" s="231" t="s">
        <v>16997</v>
      </c>
      <c r="C13375" s="232" t="s">
        <v>126</v>
      </c>
      <c r="D13375" s="233" t="s">
        <v>1358</v>
      </c>
      <c r="E13375" s="233"/>
      <c r="F13375" s="234" t="s">
        <v>16998</v>
      </c>
      <c r="G13375" s="235">
        <v>0</v>
      </c>
      <c r="H13375" s="235">
        <v>0.8</v>
      </c>
      <c r="I13375" s="235" t="s">
        <v>37</v>
      </c>
      <c r="J13375" s="235">
        <v>0.01</v>
      </c>
      <c r="K13375" s="235">
        <v>0.81</v>
      </c>
      <c r="L13375" s="235" t="s">
        <v>37</v>
      </c>
      <c r="M13375" s="236" t="s">
        <v>583</v>
      </c>
    </row>
    <row r="13376" spans="1:13">
      <c r="A13376" s="106" t="str">
        <f t="shared" si="208"/>
        <v>G0130 26</v>
      </c>
      <c r="B13376" s="231" t="s">
        <v>16997</v>
      </c>
      <c r="C13376" s="232">
        <v>26</v>
      </c>
      <c r="D13376" s="233" t="s">
        <v>1358</v>
      </c>
      <c r="E13376" s="233"/>
      <c r="F13376" s="234" t="s">
        <v>16998</v>
      </c>
      <c r="G13376" s="235">
        <v>0.22</v>
      </c>
      <c r="H13376" s="235">
        <v>0.1</v>
      </c>
      <c r="I13376" s="235">
        <v>0.1</v>
      </c>
      <c r="J13376" s="235">
        <v>0.01</v>
      </c>
      <c r="K13376" s="235">
        <v>0.33</v>
      </c>
      <c r="L13376" s="235">
        <v>0.33</v>
      </c>
      <c r="M13376" s="236" t="s">
        <v>583</v>
      </c>
    </row>
    <row r="13377" spans="1:13">
      <c r="A13377" s="106" t="str">
        <f t="shared" si="208"/>
        <v xml:space="preserve">G0136 </v>
      </c>
      <c r="B13377" s="231" t="s">
        <v>21583</v>
      </c>
      <c r="C13377" s="232"/>
      <c r="D13377" s="233" t="s">
        <v>1358</v>
      </c>
      <c r="E13377" s="233"/>
      <c r="F13377" s="234" t="s">
        <v>21584</v>
      </c>
      <c r="G13377" s="235">
        <v>0.18</v>
      </c>
      <c r="H13377" s="235">
        <v>0.38</v>
      </c>
      <c r="I13377" s="235">
        <v>0.08</v>
      </c>
      <c r="J13377" s="235">
        <v>0.01</v>
      </c>
      <c r="K13377" s="235">
        <v>0.56999999999999995</v>
      </c>
      <c r="L13377" s="235">
        <v>0.27</v>
      </c>
      <c r="M13377" s="236" t="s">
        <v>583</v>
      </c>
    </row>
    <row r="13378" spans="1:13">
      <c r="A13378" s="106" t="str">
        <f t="shared" si="208"/>
        <v xml:space="preserve">G0138 </v>
      </c>
      <c r="B13378" s="231" t="s">
        <v>21828</v>
      </c>
      <c r="C13378" s="232"/>
      <c r="D13378" s="233" t="s">
        <v>1358</v>
      </c>
      <c r="E13378" s="233"/>
      <c r="F13378" s="234" t="s">
        <v>21829</v>
      </c>
      <c r="G13378" s="235">
        <v>0.21</v>
      </c>
      <c r="H13378" s="235">
        <v>2.57</v>
      </c>
      <c r="I13378" s="235" t="s">
        <v>37</v>
      </c>
      <c r="J13378" s="235">
        <v>0.04</v>
      </c>
      <c r="K13378" s="235">
        <v>2.82</v>
      </c>
      <c r="L13378" s="235" t="s">
        <v>37</v>
      </c>
      <c r="M13378" s="236" t="s">
        <v>583</v>
      </c>
    </row>
    <row r="13379" spans="1:13">
      <c r="A13379" s="106" t="str">
        <f t="shared" ref="A13379:A13442" si="209">B13379&amp;" "&amp;C13379</f>
        <v xml:space="preserve">G0140 </v>
      </c>
      <c r="B13379" s="231" t="s">
        <v>21587</v>
      </c>
      <c r="C13379" s="232"/>
      <c r="D13379" s="233" t="s">
        <v>1358</v>
      </c>
      <c r="E13379" s="233"/>
      <c r="F13379" s="234" t="s">
        <v>21588</v>
      </c>
      <c r="G13379" s="235">
        <v>1</v>
      </c>
      <c r="H13379" s="235">
        <v>1.36</v>
      </c>
      <c r="I13379" s="235">
        <v>0.41</v>
      </c>
      <c r="J13379" s="235">
        <v>0.06</v>
      </c>
      <c r="K13379" s="235">
        <v>2.42</v>
      </c>
      <c r="L13379" s="235">
        <v>1.47</v>
      </c>
      <c r="M13379" s="236" t="s">
        <v>583</v>
      </c>
    </row>
    <row r="13380" spans="1:13">
      <c r="A13380" s="106" t="str">
        <f t="shared" si="209"/>
        <v xml:space="preserve">G0141 </v>
      </c>
      <c r="B13380" s="231" t="s">
        <v>16999</v>
      </c>
      <c r="C13380" s="232"/>
      <c r="D13380" s="233" t="s">
        <v>1358</v>
      </c>
      <c r="E13380" s="233"/>
      <c r="F13380" s="234" t="s">
        <v>17000</v>
      </c>
      <c r="G13380" s="235">
        <v>0.26</v>
      </c>
      <c r="H13380" s="235">
        <v>0.48</v>
      </c>
      <c r="I13380" s="235">
        <v>0.48</v>
      </c>
      <c r="J13380" s="235">
        <v>0.01</v>
      </c>
      <c r="K13380" s="235">
        <v>0.75</v>
      </c>
      <c r="L13380" s="235">
        <v>0.75</v>
      </c>
      <c r="M13380" s="236" t="s">
        <v>583</v>
      </c>
    </row>
    <row r="13381" spans="1:13">
      <c r="A13381" s="106" t="str">
        <f t="shared" si="209"/>
        <v xml:space="preserve">G0137 </v>
      </c>
      <c r="B13381" s="231" t="s">
        <v>21585</v>
      </c>
      <c r="C13381" s="232"/>
      <c r="D13381" s="233" t="s">
        <v>888</v>
      </c>
      <c r="E13381" s="233"/>
      <c r="F13381" s="234" t="s">
        <v>21586</v>
      </c>
      <c r="G13381" s="235">
        <v>0</v>
      </c>
      <c r="H13381" s="235">
        <v>0</v>
      </c>
      <c r="I13381" s="235">
        <v>0</v>
      </c>
      <c r="J13381" s="235">
        <v>0</v>
      </c>
      <c r="K13381" s="235">
        <v>0</v>
      </c>
      <c r="L13381" s="235">
        <v>0</v>
      </c>
      <c r="M13381" s="236" t="s">
        <v>1125</v>
      </c>
    </row>
    <row r="13382" spans="1:13">
      <c r="A13382" s="106" t="str">
        <f t="shared" si="209"/>
        <v xml:space="preserve">G0143 </v>
      </c>
      <c r="B13382" s="231" t="s">
        <v>17001</v>
      </c>
      <c r="C13382" s="232"/>
      <c r="D13382" s="233" t="s">
        <v>888</v>
      </c>
      <c r="E13382" s="233"/>
      <c r="F13382" s="234" t="s">
        <v>17002</v>
      </c>
      <c r="G13382" s="235">
        <v>0</v>
      </c>
      <c r="H13382" s="235">
        <v>0</v>
      </c>
      <c r="I13382" s="235">
        <v>0</v>
      </c>
      <c r="J13382" s="235">
        <v>0</v>
      </c>
      <c r="K13382" s="235">
        <v>0</v>
      </c>
      <c r="L13382" s="235">
        <v>0</v>
      </c>
      <c r="M13382" s="236" t="s">
        <v>583</v>
      </c>
    </row>
    <row r="13383" spans="1:13">
      <c r="A13383" s="106" t="str">
        <f t="shared" si="209"/>
        <v xml:space="preserve">G0144 </v>
      </c>
      <c r="B13383" s="231" t="s">
        <v>17003</v>
      </c>
      <c r="C13383" s="232"/>
      <c r="D13383" s="233" t="s">
        <v>888</v>
      </c>
      <c r="E13383" s="233"/>
      <c r="F13383" s="234" t="s">
        <v>17002</v>
      </c>
      <c r="G13383" s="235">
        <v>0</v>
      </c>
      <c r="H13383" s="235">
        <v>0</v>
      </c>
      <c r="I13383" s="235">
        <v>0</v>
      </c>
      <c r="J13383" s="235">
        <v>0</v>
      </c>
      <c r="K13383" s="235">
        <v>0</v>
      </c>
      <c r="L13383" s="235">
        <v>0</v>
      </c>
      <c r="M13383" s="236" t="s">
        <v>583</v>
      </c>
    </row>
    <row r="13384" spans="1:13">
      <c r="A13384" s="106" t="str">
        <f t="shared" si="209"/>
        <v xml:space="preserve">G0145 </v>
      </c>
      <c r="B13384" s="231" t="s">
        <v>17004</v>
      </c>
      <c r="C13384" s="232"/>
      <c r="D13384" s="233" t="s">
        <v>888</v>
      </c>
      <c r="E13384" s="233"/>
      <c r="F13384" s="234" t="s">
        <v>17002</v>
      </c>
      <c r="G13384" s="235">
        <v>0</v>
      </c>
      <c r="H13384" s="235">
        <v>0</v>
      </c>
      <c r="I13384" s="235">
        <v>0</v>
      </c>
      <c r="J13384" s="235">
        <v>0</v>
      </c>
      <c r="K13384" s="235">
        <v>0</v>
      </c>
      <c r="L13384" s="235">
        <v>0</v>
      </c>
      <c r="M13384" s="236" t="s">
        <v>583</v>
      </c>
    </row>
    <row r="13385" spans="1:13">
      <c r="A13385" s="106" t="str">
        <f t="shared" si="209"/>
        <v xml:space="preserve">G0146 </v>
      </c>
      <c r="B13385" s="231" t="s">
        <v>21589</v>
      </c>
      <c r="C13385" s="232"/>
      <c r="D13385" s="233" t="s">
        <v>1358</v>
      </c>
      <c r="E13385" s="233"/>
      <c r="F13385" s="234" t="s">
        <v>21590</v>
      </c>
      <c r="G13385" s="235">
        <v>0.7</v>
      </c>
      <c r="H13385" s="235">
        <v>0.76</v>
      </c>
      <c r="I13385" s="235">
        <v>0.28999999999999998</v>
      </c>
      <c r="J13385" s="235">
        <v>0.04</v>
      </c>
      <c r="K13385" s="235">
        <v>1.5</v>
      </c>
      <c r="L13385" s="235">
        <v>1.03</v>
      </c>
      <c r="M13385" s="236" t="s">
        <v>1125</v>
      </c>
    </row>
    <row r="13386" spans="1:13">
      <c r="A13386" s="106" t="str">
        <f t="shared" si="209"/>
        <v xml:space="preserve">G0147 </v>
      </c>
      <c r="B13386" s="231" t="s">
        <v>17005</v>
      </c>
      <c r="C13386" s="232"/>
      <c r="D13386" s="233" t="s">
        <v>888</v>
      </c>
      <c r="E13386" s="233"/>
      <c r="F13386" s="234" t="s">
        <v>17006</v>
      </c>
      <c r="G13386" s="235">
        <v>0</v>
      </c>
      <c r="H13386" s="235">
        <v>0</v>
      </c>
      <c r="I13386" s="235">
        <v>0</v>
      </c>
      <c r="J13386" s="235">
        <v>0</v>
      </c>
      <c r="K13386" s="235">
        <v>0</v>
      </c>
      <c r="L13386" s="235">
        <v>0</v>
      </c>
      <c r="M13386" s="236" t="s">
        <v>583</v>
      </c>
    </row>
    <row r="13387" spans="1:13">
      <c r="A13387" s="106" t="str">
        <f t="shared" si="209"/>
        <v xml:space="preserve">G0148 </v>
      </c>
      <c r="B13387" s="231" t="s">
        <v>17007</v>
      </c>
      <c r="C13387" s="232"/>
      <c r="D13387" s="233" t="s">
        <v>888</v>
      </c>
      <c r="E13387" s="233"/>
      <c r="F13387" s="234" t="s">
        <v>17008</v>
      </c>
      <c r="G13387" s="235">
        <v>0</v>
      </c>
      <c r="H13387" s="235">
        <v>0</v>
      </c>
      <c r="I13387" s="235">
        <v>0</v>
      </c>
      <c r="J13387" s="235">
        <v>0</v>
      </c>
      <c r="K13387" s="235">
        <v>0</v>
      </c>
      <c r="L13387" s="235">
        <v>0</v>
      </c>
      <c r="M13387" s="236" t="s">
        <v>583</v>
      </c>
    </row>
    <row r="13388" spans="1:13">
      <c r="A13388" s="106" t="str">
        <f t="shared" si="209"/>
        <v xml:space="preserve">G0151 </v>
      </c>
      <c r="B13388" s="231" t="s">
        <v>17009</v>
      </c>
      <c r="C13388" s="232"/>
      <c r="D13388" s="233" t="s">
        <v>888</v>
      </c>
      <c r="E13388" s="233"/>
      <c r="F13388" s="234" t="s">
        <v>17010</v>
      </c>
      <c r="G13388" s="235">
        <v>0</v>
      </c>
      <c r="H13388" s="235">
        <v>0</v>
      </c>
      <c r="I13388" s="235">
        <v>0</v>
      </c>
      <c r="J13388" s="235">
        <v>0</v>
      </c>
      <c r="K13388" s="235">
        <v>0</v>
      </c>
      <c r="L13388" s="235">
        <v>0</v>
      </c>
      <c r="M13388" s="236" t="s">
        <v>583</v>
      </c>
    </row>
    <row r="13389" spans="1:13">
      <c r="A13389" s="106" t="str">
        <f t="shared" si="209"/>
        <v xml:space="preserve">G0152 </v>
      </c>
      <c r="B13389" s="231" t="s">
        <v>17011</v>
      </c>
      <c r="C13389" s="232"/>
      <c r="D13389" s="233" t="s">
        <v>888</v>
      </c>
      <c r="E13389" s="233"/>
      <c r="F13389" s="234" t="s">
        <v>17012</v>
      </c>
      <c r="G13389" s="235">
        <v>0</v>
      </c>
      <c r="H13389" s="235">
        <v>0</v>
      </c>
      <c r="I13389" s="235">
        <v>0</v>
      </c>
      <c r="J13389" s="235">
        <v>0</v>
      </c>
      <c r="K13389" s="235">
        <v>0</v>
      </c>
      <c r="L13389" s="235">
        <v>0</v>
      </c>
      <c r="M13389" s="236" t="s">
        <v>583</v>
      </c>
    </row>
    <row r="13390" spans="1:13">
      <c r="A13390" s="106" t="str">
        <f t="shared" si="209"/>
        <v xml:space="preserve">G0153 </v>
      </c>
      <c r="B13390" s="231" t="s">
        <v>17013</v>
      </c>
      <c r="C13390" s="232"/>
      <c r="D13390" s="233" t="s">
        <v>888</v>
      </c>
      <c r="E13390" s="233"/>
      <c r="F13390" s="234" t="s">
        <v>17014</v>
      </c>
      <c r="G13390" s="235">
        <v>0</v>
      </c>
      <c r="H13390" s="235">
        <v>0</v>
      </c>
      <c r="I13390" s="235">
        <v>0</v>
      </c>
      <c r="J13390" s="235">
        <v>0</v>
      </c>
      <c r="K13390" s="235">
        <v>0</v>
      </c>
      <c r="L13390" s="235">
        <v>0</v>
      </c>
      <c r="M13390" s="236" t="s">
        <v>583</v>
      </c>
    </row>
    <row r="13391" spans="1:13">
      <c r="A13391" s="106" t="str">
        <f t="shared" si="209"/>
        <v xml:space="preserve">G0155 </v>
      </c>
      <c r="B13391" s="231" t="s">
        <v>17015</v>
      </c>
      <c r="C13391" s="232"/>
      <c r="D13391" s="233" t="s">
        <v>888</v>
      </c>
      <c r="E13391" s="233"/>
      <c r="F13391" s="234" t="s">
        <v>17016</v>
      </c>
      <c r="G13391" s="235">
        <v>0</v>
      </c>
      <c r="H13391" s="235">
        <v>0</v>
      </c>
      <c r="I13391" s="235">
        <v>0</v>
      </c>
      <c r="J13391" s="235">
        <v>0</v>
      </c>
      <c r="K13391" s="235">
        <v>0</v>
      </c>
      <c r="L13391" s="235">
        <v>0</v>
      </c>
      <c r="M13391" s="236" t="s">
        <v>583</v>
      </c>
    </row>
    <row r="13392" spans="1:13">
      <c r="A13392" s="106" t="str">
        <f t="shared" si="209"/>
        <v xml:space="preserve">G0156 </v>
      </c>
      <c r="B13392" s="231" t="s">
        <v>17017</v>
      </c>
      <c r="C13392" s="232"/>
      <c r="D13392" s="233" t="s">
        <v>888</v>
      </c>
      <c r="E13392" s="233"/>
      <c r="F13392" s="234" t="s">
        <v>17018</v>
      </c>
      <c r="G13392" s="235">
        <v>0</v>
      </c>
      <c r="H13392" s="235">
        <v>0</v>
      </c>
      <c r="I13392" s="235">
        <v>0</v>
      </c>
      <c r="J13392" s="235">
        <v>0</v>
      </c>
      <c r="K13392" s="235">
        <v>0</v>
      </c>
      <c r="L13392" s="235">
        <v>0</v>
      </c>
      <c r="M13392" s="236" t="s">
        <v>583</v>
      </c>
    </row>
    <row r="13393" spans="1:13">
      <c r="A13393" s="106" t="str">
        <f t="shared" si="209"/>
        <v xml:space="preserve">G0157 </v>
      </c>
      <c r="B13393" s="231" t="s">
        <v>17019</v>
      </c>
      <c r="C13393" s="232"/>
      <c r="D13393" s="233" t="s">
        <v>15019</v>
      </c>
      <c r="E13393" s="233"/>
      <c r="F13393" s="234" t="s">
        <v>17020</v>
      </c>
      <c r="G13393" s="235">
        <v>0</v>
      </c>
      <c r="H13393" s="235">
        <v>0</v>
      </c>
      <c r="I13393" s="235">
        <v>0</v>
      </c>
      <c r="J13393" s="235">
        <v>0</v>
      </c>
      <c r="K13393" s="235">
        <v>0</v>
      </c>
      <c r="L13393" s="235">
        <v>0</v>
      </c>
      <c r="M13393" s="236" t="s">
        <v>583</v>
      </c>
    </row>
    <row r="13394" spans="1:13">
      <c r="A13394" s="106" t="str">
        <f t="shared" si="209"/>
        <v xml:space="preserve">G0158 </v>
      </c>
      <c r="B13394" s="231" t="s">
        <v>17021</v>
      </c>
      <c r="C13394" s="232"/>
      <c r="D13394" s="233" t="s">
        <v>15019</v>
      </c>
      <c r="E13394" s="233"/>
      <c r="F13394" s="234" t="s">
        <v>17022</v>
      </c>
      <c r="G13394" s="235">
        <v>0</v>
      </c>
      <c r="H13394" s="235">
        <v>0</v>
      </c>
      <c r="I13394" s="235">
        <v>0</v>
      </c>
      <c r="J13394" s="235">
        <v>0</v>
      </c>
      <c r="K13394" s="235">
        <v>0</v>
      </c>
      <c r="L13394" s="235">
        <v>0</v>
      </c>
      <c r="M13394" s="236" t="s">
        <v>583</v>
      </c>
    </row>
    <row r="13395" spans="1:13">
      <c r="A13395" s="106" t="str">
        <f t="shared" si="209"/>
        <v xml:space="preserve">G0159 </v>
      </c>
      <c r="B13395" s="231" t="s">
        <v>17023</v>
      </c>
      <c r="C13395" s="232"/>
      <c r="D13395" s="233" t="s">
        <v>15019</v>
      </c>
      <c r="E13395" s="233"/>
      <c r="F13395" s="234" t="s">
        <v>17024</v>
      </c>
      <c r="G13395" s="235">
        <v>0</v>
      </c>
      <c r="H13395" s="235">
        <v>0</v>
      </c>
      <c r="I13395" s="235">
        <v>0</v>
      </c>
      <c r="J13395" s="235">
        <v>0</v>
      </c>
      <c r="K13395" s="235">
        <v>0</v>
      </c>
      <c r="L13395" s="235">
        <v>0</v>
      </c>
      <c r="M13395" s="236" t="s">
        <v>583</v>
      </c>
    </row>
    <row r="13396" spans="1:13">
      <c r="A13396" s="106" t="str">
        <f t="shared" si="209"/>
        <v xml:space="preserve">G0160 </v>
      </c>
      <c r="B13396" s="231" t="s">
        <v>17025</v>
      </c>
      <c r="C13396" s="232"/>
      <c r="D13396" s="233" t="s">
        <v>15019</v>
      </c>
      <c r="E13396" s="233"/>
      <c r="F13396" s="234" t="s">
        <v>17026</v>
      </c>
      <c r="G13396" s="235">
        <v>0</v>
      </c>
      <c r="H13396" s="235">
        <v>0</v>
      </c>
      <c r="I13396" s="235">
        <v>0</v>
      </c>
      <c r="J13396" s="235">
        <v>0</v>
      </c>
      <c r="K13396" s="235">
        <v>0</v>
      </c>
      <c r="L13396" s="235">
        <v>0</v>
      </c>
      <c r="M13396" s="236" t="s">
        <v>583</v>
      </c>
    </row>
    <row r="13397" spans="1:13">
      <c r="A13397" s="106" t="str">
        <f t="shared" si="209"/>
        <v xml:space="preserve">G0161 </v>
      </c>
      <c r="B13397" s="231" t="s">
        <v>17027</v>
      </c>
      <c r="C13397" s="232"/>
      <c r="D13397" s="233" t="s">
        <v>15019</v>
      </c>
      <c r="E13397" s="233"/>
      <c r="F13397" s="234" t="s">
        <v>17028</v>
      </c>
      <c r="G13397" s="235">
        <v>0</v>
      </c>
      <c r="H13397" s="235">
        <v>0</v>
      </c>
      <c r="I13397" s="235">
        <v>0</v>
      </c>
      <c r="J13397" s="235">
        <v>0</v>
      </c>
      <c r="K13397" s="235">
        <v>0</v>
      </c>
      <c r="L13397" s="235">
        <v>0</v>
      </c>
      <c r="M13397" s="236" t="s">
        <v>583</v>
      </c>
    </row>
    <row r="13398" spans="1:13">
      <c r="A13398" s="106" t="str">
        <f t="shared" si="209"/>
        <v xml:space="preserve">G0162 </v>
      </c>
      <c r="B13398" s="231" t="s">
        <v>17029</v>
      </c>
      <c r="C13398" s="232"/>
      <c r="D13398" s="233" t="s">
        <v>15019</v>
      </c>
      <c r="E13398" s="233"/>
      <c r="F13398" s="234" t="s">
        <v>17030</v>
      </c>
      <c r="G13398" s="235">
        <v>0</v>
      </c>
      <c r="H13398" s="235">
        <v>0</v>
      </c>
      <c r="I13398" s="235">
        <v>0</v>
      </c>
      <c r="J13398" s="235">
        <v>0</v>
      </c>
      <c r="K13398" s="235">
        <v>0</v>
      </c>
      <c r="L13398" s="235">
        <v>0</v>
      </c>
      <c r="M13398" s="236" t="s">
        <v>583</v>
      </c>
    </row>
    <row r="13399" spans="1:13">
      <c r="A13399" s="106" t="str">
        <f t="shared" si="209"/>
        <v xml:space="preserve">G0166 </v>
      </c>
      <c r="B13399" s="231" t="s">
        <v>17031</v>
      </c>
      <c r="C13399" s="232"/>
      <c r="D13399" s="233" t="s">
        <v>1358</v>
      </c>
      <c r="E13399" s="233"/>
      <c r="F13399" s="234" t="s">
        <v>17032</v>
      </c>
      <c r="G13399" s="235">
        <v>0</v>
      </c>
      <c r="H13399" s="235">
        <v>2.97</v>
      </c>
      <c r="I13399" s="235" t="s">
        <v>37</v>
      </c>
      <c r="J13399" s="235">
        <v>0.04</v>
      </c>
      <c r="K13399" s="235">
        <v>3.01</v>
      </c>
      <c r="L13399" s="235" t="s">
        <v>37</v>
      </c>
      <c r="M13399" s="236" t="s">
        <v>583</v>
      </c>
    </row>
    <row r="13400" spans="1:13">
      <c r="A13400" s="106" t="str">
        <f t="shared" si="209"/>
        <v xml:space="preserve">G0168 </v>
      </c>
      <c r="B13400" s="231" t="s">
        <v>17033</v>
      </c>
      <c r="C13400" s="232"/>
      <c r="D13400" s="233" t="s">
        <v>1358</v>
      </c>
      <c r="E13400" s="233"/>
      <c r="F13400" s="234" t="s">
        <v>17034</v>
      </c>
      <c r="G13400" s="235">
        <v>0.31</v>
      </c>
      <c r="H13400" s="235">
        <v>2.6</v>
      </c>
      <c r="I13400" s="235">
        <v>7.0000000000000007E-2</v>
      </c>
      <c r="J13400" s="235">
        <v>0.05</v>
      </c>
      <c r="K13400" s="235">
        <v>2.96</v>
      </c>
      <c r="L13400" s="235">
        <v>0.43</v>
      </c>
      <c r="M13400" s="236" t="s">
        <v>1324</v>
      </c>
    </row>
    <row r="13401" spans="1:13">
      <c r="A13401" s="106" t="str">
        <f t="shared" si="209"/>
        <v xml:space="preserve">G0175 </v>
      </c>
      <c r="B13401" s="231" t="s">
        <v>17035</v>
      </c>
      <c r="C13401" s="232"/>
      <c r="D13401" s="233" t="s">
        <v>888</v>
      </c>
      <c r="E13401" s="233"/>
      <c r="F13401" s="234" t="s">
        <v>17036</v>
      </c>
      <c r="G13401" s="235">
        <v>0</v>
      </c>
      <c r="H13401" s="235">
        <v>0</v>
      </c>
      <c r="I13401" s="235">
        <v>0</v>
      </c>
      <c r="J13401" s="235">
        <v>0</v>
      </c>
      <c r="K13401" s="235">
        <v>0</v>
      </c>
      <c r="L13401" s="235">
        <v>0</v>
      </c>
      <c r="M13401" s="236" t="s">
        <v>583</v>
      </c>
    </row>
    <row r="13402" spans="1:13">
      <c r="A13402" s="106" t="str">
        <f t="shared" si="209"/>
        <v xml:space="preserve">G0176 </v>
      </c>
      <c r="B13402" s="231" t="s">
        <v>17037</v>
      </c>
      <c r="C13402" s="232"/>
      <c r="D13402" s="233" t="s">
        <v>888</v>
      </c>
      <c r="E13402" s="233"/>
      <c r="F13402" s="234" t="s">
        <v>21591</v>
      </c>
      <c r="G13402" s="235">
        <v>0</v>
      </c>
      <c r="H13402" s="235">
        <v>0</v>
      </c>
      <c r="I13402" s="235">
        <v>0</v>
      </c>
      <c r="J13402" s="235">
        <v>0</v>
      </c>
      <c r="K13402" s="235">
        <v>0</v>
      </c>
      <c r="L13402" s="235">
        <v>0</v>
      </c>
      <c r="M13402" s="236" t="s">
        <v>583</v>
      </c>
    </row>
    <row r="13403" spans="1:13">
      <c r="A13403" s="106" t="str">
        <f t="shared" si="209"/>
        <v xml:space="preserve">G0177 </v>
      </c>
      <c r="B13403" s="231" t="s">
        <v>17038</v>
      </c>
      <c r="C13403" s="232"/>
      <c r="D13403" s="233" t="s">
        <v>888</v>
      </c>
      <c r="E13403" s="233"/>
      <c r="F13403" s="234" t="s">
        <v>21592</v>
      </c>
      <c r="G13403" s="235">
        <v>0</v>
      </c>
      <c r="H13403" s="235">
        <v>0</v>
      </c>
      <c r="I13403" s="235">
        <v>0</v>
      </c>
      <c r="J13403" s="235">
        <v>0</v>
      </c>
      <c r="K13403" s="235">
        <v>0</v>
      </c>
      <c r="L13403" s="235">
        <v>0</v>
      </c>
      <c r="M13403" s="236" t="s">
        <v>583</v>
      </c>
    </row>
    <row r="13404" spans="1:13">
      <c r="A13404" s="106" t="str">
        <f t="shared" si="209"/>
        <v xml:space="preserve">G0179 </v>
      </c>
      <c r="B13404" s="231" t="s">
        <v>17039</v>
      </c>
      <c r="C13404" s="232"/>
      <c r="D13404" s="233" t="s">
        <v>1358</v>
      </c>
      <c r="E13404" s="233"/>
      <c r="F13404" s="234" t="s">
        <v>17040</v>
      </c>
      <c r="G13404" s="235">
        <v>0.45</v>
      </c>
      <c r="H13404" s="235">
        <v>0.79</v>
      </c>
      <c r="I13404" s="235" t="s">
        <v>37</v>
      </c>
      <c r="J13404" s="235">
        <v>0.03</v>
      </c>
      <c r="K13404" s="235">
        <v>1.27</v>
      </c>
      <c r="L13404" s="235" t="s">
        <v>37</v>
      </c>
      <c r="M13404" s="236" t="s">
        <v>583</v>
      </c>
    </row>
    <row r="13405" spans="1:13">
      <c r="A13405" s="106" t="str">
        <f t="shared" si="209"/>
        <v xml:space="preserve">G0180 </v>
      </c>
      <c r="B13405" s="231" t="s">
        <v>17041</v>
      </c>
      <c r="C13405" s="232"/>
      <c r="D13405" s="233" t="s">
        <v>1358</v>
      </c>
      <c r="E13405" s="233"/>
      <c r="F13405" s="234" t="s">
        <v>17042</v>
      </c>
      <c r="G13405" s="235">
        <v>0.67</v>
      </c>
      <c r="H13405" s="235">
        <v>0.9</v>
      </c>
      <c r="I13405" s="235" t="s">
        <v>37</v>
      </c>
      <c r="J13405" s="235">
        <v>0.04</v>
      </c>
      <c r="K13405" s="235">
        <v>1.61</v>
      </c>
      <c r="L13405" s="235" t="s">
        <v>37</v>
      </c>
      <c r="M13405" s="236" t="s">
        <v>583</v>
      </c>
    </row>
    <row r="13406" spans="1:13">
      <c r="A13406" s="106" t="str">
        <f t="shared" si="209"/>
        <v xml:space="preserve">G0181 </v>
      </c>
      <c r="B13406" s="231" t="s">
        <v>17043</v>
      </c>
      <c r="C13406" s="232"/>
      <c r="D13406" s="233" t="s">
        <v>1358</v>
      </c>
      <c r="E13406" s="233"/>
      <c r="F13406" s="234" t="s">
        <v>16621</v>
      </c>
      <c r="G13406" s="235">
        <v>1.73</v>
      </c>
      <c r="H13406" s="235">
        <v>1.3</v>
      </c>
      <c r="I13406" s="235" t="s">
        <v>37</v>
      </c>
      <c r="J13406" s="235">
        <v>0.13</v>
      </c>
      <c r="K13406" s="235">
        <v>3.16</v>
      </c>
      <c r="L13406" s="235" t="s">
        <v>37</v>
      </c>
      <c r="M13406" s="236" t="s">
        <v>583</v>
      </c>
    </row>
    <row r="13407" spans="1:13">
      <c r="A13407" s="106" t="str">
        <f t="shared" si="209"/>
        <v xml:space="preserve">G0182 </v>
      </c>
      <c r="B13407" s="231" t="s">
        <v>17044</v>
      </c>
      <c r="C13407" s="232"/>
      <c r="D13407" s="233" t="s">
        <v>1358</v>
      </c>
      <c r="E13407" s="233"/>
      <c r="F13407" s="234" t="s">
        <v>16624</v>
      </c>
      <c r="G13407" s="235">
        <v>1.73</v>
      </c>
      <c r="H13407" s="235">
        <v>1.27</v>
      </c>
      <c r="I13407" s="235" t="s">
        <v>37</v>
      </c>
      <c r="J13407" s="235">
        <v>0.12</v>
      </c>
      <c r="K13407" s="235">
        <v>3.12</v>
      </c>
      <c r="L13407" s="235" t="s">
        <v>37</v>
      </c>
      <c r="M13407" s="236" t="s">
        <v>583</v>
      </c>
    </row>
    <row r="13408" spans="1:13">
      <c r="A13408" s="106" t="str">
        <f t="shared" si="209"/>
        <v xml:space="preserve">G0186 </v>
      </c>
      <c r="B13408" s="231" t="s">
        <v>17045</v>
      </c>
      <c r="C13408" s="232"/>
      <c r="D13408" s="233" t="s">
        <v>664</v>
      </c>
      <c r="E13408" s="233"/>
      <c r="F13408" s="234" t="s">
        <v>17046</v>
      </c>
      <c r="G13408" s="235">
        <v>0</v>
      </c>
      <c r="H13408" s="235">
        <v>0</v>
      </c>
      <c r="I13408" s="235">
        <v>0</v>
      </c>
      <c r="J13408" s="235">
        <v>0</v>
      </c>
      <c r="K13408" s="235">
        <v>0</v>
      </c>
      <c r="L13408" s="235">
        <v>0</v>
      </c>
      <c r="M13408" s="236" t="s">
        <v>991</v>
      </c>
    </row>
    <row r="13409" spans="1:13">
      <c r="A13409" s="106" t="str">
        <f t="shared" si="209"/>
        <v xml:space="preserve">G0219 </v>
      </c>
      <c r="B13409" s="231" t="s">
        <v>17047</v>
      </c>
      <c r="C13409" s="232"/>
      <c r="D13409" s="233" t="s">
        <v>798</v>
      </c>
      <c r="E13409" s="233"/>
      <c r="F13409" s="234" t="s">
        <v>17048</v>
      </c>
      <c r="G13409" s="235">
        <v>0</v>
      </c>
      <c r="H13409" s="235">
        <v>0</v>
      </c>
      <c r="I13409" s="235" t="s">
        <v>37</v>
      </c>
      <c r="J13409" s="235">
        <v>0</v>
      </c>
      <c r="K13409" s="235">
        <v>0</v>
      </c>
      <c r="L13409" s="235" t="s">
        <v>37</v>
      </c>
      <c r="M13409" s="236" t="s">
        <v>583</v>
      </c>
    </row>
    <row r="13410" spans="1:13">
      <c r="A13410" s="106" t="str">
        <f t="shared" si="209"/>
        <v>G0219 TC</v>
      </c>
      <c r="B13410" s="231" t="s">
        <v>17047</v>
      </c>
      <c r="C13410" s="232" t="s">
        <v>126</v>
      </c>
      <c r="D13410" s="233" t="s">
        <v>798</v>
      </c>
      <c r="E13410" s="233"/>
      <c r="F13410" s="234" t="s">
        <v>17048</v>
      </c>
      <c r="G13410" s="235">
        <v>0</v>
      </c>
      <c r="H13410" s="235">
        <v>0</v>
      </c>
      <c r="I13410" s="235" t="s">
        <v>37</v>
      </c>
      <c r="J13410" s="235">
        <v>0</v>
      </c>
      <c r="K13410" s="235">
        <v>0</v>
      </c>
      <c r="L13410" s="235" t="s">
        <v>37</v>
      </c>
      <c r="M13410" s="236" t="s">
        <v>583</v>
      </c>
    </row>
    <row r="13411" spans="1:13">
      <c r="A13411" s="106" t="str">
        <f t="shared" si="209"/>
        <v>G0219 26</v>
      </c>
      <c r="B13411" s="231" t="s">
        <v>17047</v>
      </c>
      <c r="C13411" s="232">
        <v>26</v>
      </c>
      <c r="D13411" s="233" t="s">
        <v>798</v>
      </c>
      <c r="E13411" s="233"/>
      <c r="F13411" s="234" t="s">
        <v>17048</v>
      </c>
      <c r="G13411" s="235">
        <v>0</v>
      </c>
      <c r="H13411" s="235">
        <v>0</v>
      </c>
      <c r="I13411" s="235">
        <v>0</v>
      </c>
      <c r="J13411" s="235">
        <v>0</v>
      </c>
      <c r="K13411" s="235">
        <v>0</v>
      </c>
      <c r="L13411" s="235">
        <v>0</v>
      </c>
      <c r="M13411" s="236" t="s">
        <v>583</v>
      </c>
    </row>
    <row r="13412" spans="1:13">
      <c r="A13412" s="106" t="str">
        <f t="shared" si="209"/>
        <v xml:space="preserve">G0235 </v>
      </c>
      <c r="B13412" s="231" t="s">
        <v>17049</v>
      </c>
      <c r="C13412" s="232"/>
      <c r="D13412" s="233" t="s">
        <v>798</v>
      </c>
      <c r="E13412" s="233"/>
      <c r="F13412" s="234" t="s">
        <v>17050</v>
      </c>
      <c r="G13412" s="235">
        <v>0</v>
      </c>
      <c r="H13412" s="235">
        <v>0</v>
      </c>
      <c r="I13412" s="235" t="s">
        <v>37</v>
      </c>
      <c r="J13412" s="235">
        <v>0</v>
      </c>
      <c r="K13412" s="235">
        <v>0</v>
      </c>
      <c r="L13412" s="235" t="s">
        <v>37</v>
      </c>
      <c r="M13412" s="236" t="s">
        <v>583</v>
      </c>
    </row>
    <row r="13413" spans="1:13">
      <c r="A13413" s="106" t="str">
        <f t="shared" si="209"/>
        <v>G0235 TC</v>
      </c>
      <c r="B13413" s="231" t="s">
        <v>17049</v>
      </c>
      <c r="C13413" s="232" t="s">
        <v>126</v>
      </c>
      <c r="D13413" s="233" t="s">
        <v>798</v>
      </c>
      <c r="E13413" s="233"/>
      <c r="F13413" s="234" t="s">
        <v>17050</v>
      </c>
      <c r="G13413" s="235">
        <v>0</v>
      </c>
      <c r="H13413" s="235">
        <v>0</v>
      </c>
      <c r="I13413" s="235" t="s">
        <v>37</v>
      </c>
      <c r="J13413" s="235">
        <v>0</v>
      </c>
      <c r="K13413" s="235">
        <v>0</v>
      </c>
      <c r="L13413" s="235" t="s">
        <v>37</v>
      </c>
      <c r="M13413" s="236" t="s">
        <v>583</v>
      </c>
    </row>
    <row r="13414" spans="1:13">
      <c r="A13414" s="106" t="str">
        <f t="shared" si="209"/>
        <v>G0235 26</v>
      </c>
      <c r="B13414" s="231" t="s">
        <v>17049</v>
      </c>
      <c r="C13414" s="232">
        <v>26</v>
      </c>
      <c r="D13414" s="233" t="s">
        <v>798</v>
      </c>
      <c r="E13414" s="233"/>
      <c r="F13414" s="234" t="s">
        <v>17050</v>
      </c>
      <c r="G13414" s="235">
        <v>0</v>
      </c>
      <c r="H13414" s="235">
        <v>0</v>
      </c>
      <c r="I13414" s="235">
        <v>0</v>
      </c>
      <c r="J13414" s="235">
        <v>0</v>
      </c>
      <c r="K13414" s="235">
        <v>0</v>
      </c>
      <c r="L13414" s="235">
        <v>0</v>
      </c>
      <c r="M13414" s="236" t="s">
        <v>583</v>
      </c>
    </row>
    <row r="13415" spans="1:13">
      <c r="A13415" s="106" t="str">
        <f t="shared" si="209"/>
        <v xml:space="preserve">G0237 </v>
      </c>
      <c r="B13415" s="231" t="s">
        <v>17051</v>
      </c>
      <c r="C13415" s="232"/>
      <c r="D13415" s="233" t="s">
        <v>1358</v>
      </c>
      <c r="E13415" s="233"/>
      <c r="F13415" s="234" t="s">
        <v>17052</v>
      </c>
      <c r="G13415" s="235">
        <v>0</v>
      </c>
      <c r="H13415" s="235">
        <v>0.34</v>
      </c>
      <c r="I13415" s="235" t="s">
        <v>37</v>
      </c>
      <c r="J13415" s="235">
        <v>0.01</v>
      </c>
      <c r="K13415" s="235">
        <v>0.35</v>
      </c>
      <c r="L13415" s="235" t="s">
        <v>37</v>
      </c>
      <c r="M13415" s="236" t="s">
        <v>583</v>
      </c>
    </row>
    <row r="13416" spans="1:13">
      <c r="A13416" s="106" t="str">
        <f t="shared" si="209"/>
        <v xml:space="preserve">G0238 </v>
      </c>
      <c r="B13416" s="231" t="s">
        <v>17053</v>
      </c>
      <c r="C13416" s="232"/>
      <c r="D13416" s="233" t="s">
        <v>1358</v>
      </c>
      <c r="E13416" s="233"/>
      <c r="F13416" s="234" t="s">
        <v>17054</v>
      </c>
      <c r="G13416" s="235">
        <v>0</v>
      </c>
      <c r="H13416" s="235">
        <v>0.3</v>
      </c>
      <c r="I13416" s="235" t="s">
        <v>37</v>
      </c>
      <c r="J13416" s="235">
        <v>0.01</v>
      </c>
      <c r="K13416" s="235">
        <v>0.31</v>
      </c>
      <c r="L13416" s="235" t="s">
        <v>37</v>
      </c>
      <c r="M13416" s="236" t="s">
        <v>583</v>
      </c>
    </row>
    <row r="13417" spans="1:13">
      <c r="A13417" s="106" t="str">
        <f t="shared" si="209"/>
        <v xml:space="preserve">G0239 </v>
      </c>
      <c r="B13417" s="231" t="s">
        <v>17055</v>
      </c>
      <c r="C13417" s="232"/>
      <c r="D13417" s="233" t="s">
        <v>1358</v>
      </c>
      <c r="E13417" s="233"/>
      <c r="F13417" s="234" t="s">
        <v>17056</v>
      </c>
      <c r="G13417" s="235">
        <v>0</v>
      </c>
      <c r="H13417" s="235">
        <v>0.39</v>
      </c>
      <c r="I13417" s="235" t="s">
        <v>37</v>
      </c>
      <c r="J13417" s="235">
        <v>0.01</v>
      </c>
      <c r="K13417" s="235">
        <v>0.4</v>
      </c>
      <c r="L13417" s="235" t="s">
        <v>37</v>
      </c>
      <c r="M13417" s="236" t="s">
        <v>583</v>
      </c>
    </row>
    <row r="13418" spans="1:13">
      <c r="A13418" s="106" t="str">
        <f t="shared" si="209"/>
        <v xml:space="preserve">G0245 </v>
      </c>
      <c r="B13418" s="231" t="s">
        <v>17057</v>
      </c>
      <c r="C13418" s="232"/>
      <c r="D13418" s="233" t="s">
        <v>1193</v>
      </c>
      <c r="E13418" s="233"/>
      <c r="F13418" s="234" t="s">
        <v>17058</v>
      </c>
      <c r="G13418" s="235">
        <v>0.88</v>
      </c>
      <c r="H13418" s="235">
        <v>1</v>
      </c>
      <c r="I13418" s="235">
        <v>0.25</v>
      </c>
      <c r="J13418" s="235">
        <v>0.04</v>
      </c>
      <c r="K13418" s="235">
        <v>1.92</v>
      </c>
      <c r="L13418" s="235">
        <v>1.17</v>
      </c>
      <c r="M13418" s="236" t="s">
        <v>583</v>
      </c>
    </row>
    <row r="13419" spans="1:13">
      <c r="A13419" s="106" t="str">
        <f t="shared" si="209"/>
        <v xml:space="preserve">G0246 </v>
      </c>
      <c r="B13419" s="231" t="s">
        <v>17059</v>
      </c>
      <c r="C13419" s="232"/>
      <c r="D13419" s="233" t="s">
        <v>1193</v>
      </c>
      <c r="E13419" s="233"/>
      <c r="F13419" s="234" t="s">
        <v>17060</v>
      </c>
      <c r="G13419" s="235">
        <v>0.45</v>
      </c>
      <c r="H13419" s="235">
        <v>0.69</v>
      </c>
      <c r="I13419" s="235">
        <v>0.12</v>
      </c>
      <c r="J13419" s="235">
        <v>0.02</v>
      </c>
      <c r="K13419" s="235">
        <v>1.1599999999999999</v>
      </c>
      <c r="L13419" s="235">
        <v>0.59</v>
      </c>
      <c r="M13419" s="236" t="s">
        <v>583</v>
      </c>
    </row>
    <row r="13420" spans="1:13">
      <c r="A13420" s="106" t="str">
        <f t="shared" si="209"/>
        <v xml:space="preserve">G0247 </v>
      </c>
      <c r="B13420" s="231" t="s">
        <v>17061</v>
      </c>
      <c r="C13420" s="232"/>
      <c r="D13420" s="233" t="s">
        <v>1193</v>
      </c>
      <c r="E13420" s="233"/>
      <c r="F13420" s="234" t="s">
        <v>17062</v>
      </c>
      <c r="G13420" s="235">
        <v>0.5</v>
      </c>
      <c r="H13420" s="235">
        <v>1.98</v>
      </c>
      <c r="I13420" s="235">
        <v>0.12</v>
      </c>
      <c r="J13420" s="235">
        <v>0.02</v>
      </c>
      <c r="K13420" s="235">
        <v>2.5</v>
      </c>
      <c r="L13420" s="235">
        <v>0.64</v>
      </c>
      <c r="M13420" s="236" t="s">
        <v>1125</v>
      </c>
    </row>
    <row r="13421" spans="1:13">
      <c r="A13421" s="106" t="str">
        <f t="shared" si="209"/>
        <v xml:space="preserve">G0248 </v>
      </c>
      <c r="B13421" s="231" t="s">
        <v>17063</v>
      </c>
      <c r="C13421" s="232"/>
      <c r="D13421" s="233" t="s">
        <v>1193</v>
      </c>
      <c r="E13421" s="233"/>
      <c r="F13421" s="234" t="s">
        <v>17064</v>
      </c>
      <c r="G13421" s="235">
        <v>0</v>
      </c>
      <c r="H13421" s="235">
        <v>2.96</v>
      </c>
      <c r="I13421" s="235" t="s">
        <v>37</v>
      </c>
      <c r="J13421" s="235">
        <v>0.04</v>
      </c>
      <c r="K13421" s="235">
        <v>3</v>
      </c>
      <c r="L13421" s="235" t="s">
        <v>37</v>
      </c>
      <c r="M13421" s="236" t="s">
        <v>583</v>
      </c>
    </row>
    <row r="13422" spans="1:13">
      <c r="A13422" s="106" t="str">
        <f t="shared" si="209"/>
        <v xml:space="preserve">G0249 </v>
      </c>
      <c r="B13422" s="231" t="s">
        <v>17065</v>
      </c>
      <c r="C13422" s="232"/>
      <c r="D13422" s="233" t="s">
        <v>1193</v>
      </c>
      <c r="E13422" s="233"/>
      <c r="F13422" s="234" t="s">
        <v>17066</v>
      </c>
      <c r="G13422" s="235">
        <v>0</v>
      </c>
      <c r="H13422" s="235">
        <v>1.88</v>
      </c>
      <c r="I13422" s="235" t="s">
        <v>37</v>
      </c>
      <c r="J13422" s="235">
        <v>0.01</v>
      </c>
      <c r="K13422" s="235">
        <v>1.89</v>
      </c>
      <c r="L13422" s="235" t="s">
        <v>37</v>
      </c>
      <c r="M13422" s="236" t="s">
        <v>583</v>
      </c>
    </row>
    <row r="13423" spans="1:13">
      <c r="A13423" s="106" t="str">
        <f t="shared" si="209"/>
        <v xml:space="preserve">G0250 </v>
      </c>
      <c r="B13423" s="231" t="s">
        <v>17067</v>
      </c>
      <c r="C13423" s="232"/>
      <c r="D13423" s="233" t="s">
        <v>1193</v>
      </c>
      <c r="E13423" s="233"/>
      <c r="F13423" s="234" t="s">
        <v>17068</v>
      </c>
      <c r="G13423" s="235">
        <v>0.18</v>
      </c>
      <c r="H13423" s="235">
        <v>7.0000000000000007E-2</v>
      </c>
      <c r="I13423" s="235" t="s">
        <v>37</v>
      </c>
      <c r="J13423" s="235">
        <v>0.01</v>
      </c>
      <c r="K13423" s="235">
        <v>0.26</v>
      </c>
      <c r="L13423" s="235" t="s">
        <v>37</v>
      </c>
      <c r="M13423" s="236" t="s">
        <v>583</v>
      </c>
    </row>
    <row r="13424" spans="1:13">
      <c r="A13424" s="106" t="str">
        <f t="shared" si="209"/>
        <v xml:space="preserve">G0252 </v>
      </c>
      <c r="B13424" s="231" t="s">
        <v>17069</v>
      </c>
      <c r="C13424" s="232"/>
      <c r="D13424" s="233" t="s">
        <v>798</v>
      </c>
      <c r="E13424" s="233"/>
      <c r="F13424" s="234" t="s">
        <v>17070</v>
      </c>
      <c r="G13424" s="235">
        <v>0</v>
      </c>
      <c r="H13424" s="235">
        <v>0</v>
      </c>
      <c r="I13424" s="235" t="s">
        <v>37</v>
      </c>
      <c r="J13424" s="235">
        <v>0</v>
      </c>
      <c r="K13424" s="235">
        <v>0</v>
      </c>
      <c r="L13424" s="235" t="s">
        <v>37</v>
      </c>
      <c r="M13424" s="236" t="s">
        <v>583</v>
      </c>
    </row>
    <row r="13425" spans="1:13">
      <c r="A13425" s="106" t="str">
        <f t="shared" si="209"/>
        <v>G0252 TC</v>
      </c>
      <c r="B13425" s="231" t="s">
        <v>17069</v>
      </c>
      <c r="C13425" s="232" t="s">
        <v>126</v>
      </c>
      <c r="D13425" s="233" t="s">
        <v>798</v>
      </c>
      <c r="E13425" s="233"/>
      <c r="F13425" s="234" t="s">
        <v>17070</v>
      </c>
      <c r="G13425" s="235">
        <v>0</v>
      </c>
      <c r="H13425" s="235">
        <v>0</v>
      </c>
      <c r="I13425" s="235" t="s">
        <v>37</v>
      </c>
      <c r="J13425" s="235">
        <v>0</v>
      </c>
      <c r="K13425" s="235">
        <v>0</v>
      </c>
      <c r="L13425" s="235" t="s">
        <v>37</v>
      </c>
      <c r="M13425" s="236" t="s">
        <v>583</v>
      </c>
    </row>
    <row r="13426" spans="1:13">
      <c r="A13426" s="106" t="str">
        <f t="shared" si="209"/>
        <v>G0252 26</v>
      </c>
      <c r="B13426" s="231" t="s">
        <v>17069</v>
      </c>
      <c r="C13426" s="232">
        <v>26</v>
      </c>
      <c r="D13426" s="233" t="s">
        <v>798</v>
      </c>
      <c r="E13426" s="233" t="s">
        <v>1966</v>
      </c>
      <c r="F13426" s="234" t="s">
        <v>17070</v>
      </c>
      <c r="G13426" s="235">
        <v>1.5</v>
      </c>
      <c r="H13426" s="235">
        <v>0.59</v>
      </c>
      <c r="I13426" s="235">
        <v>0.59</v>
      </c>
      <c r="J13426" s="235">
        <v>0.03</v>
      </c>
      <c r="K13426" s="235">
        <v>2.12</v>
      </c>
      <c r="L13426" s="235">
        <v>2.12</v>
      </c>
      <c r="M13426" s="236" t="s">
        <v>583</v>
      </c>
    </row>
    <row r="13427" spans="1:13">
      <c r="A13427" s="106" t="str">
        <f t="shared" si="209"/>
        <v xml:space="preserve">G0255 </v>
      </c>
      <c r="B13427" s="231" t="s">
        <v>17071</v>
      </c>
      <c r="C13427" s="232"/>
      <c r="D13427" s="233" t="s">
        <v>798</v>
      </c>
      <c r="E13427" s="233"/>
      <c r="F13427" s="234" t="s">
        <v>17072</v>
      </c>
      <c r="G13427" s="235">
        <v>0</v>
      </c>
      <c r="H13427" s="235">
        <v>0</v>
      </c>
      <c r="I13427" s="235" t="s">
        <v>37</v>
      </c>
      <c r="J13427" s="235">
        <v>0</v>
      </c>
      <c r="K13427" s="235">
        <v>0</v>
      </c>
      <c r="L13427" s="235" t="s">
        <v>37</v>
      </c>
      <c r="M13427" s="236" t="s">
        <v>583</v>
      </c>
    </row>
    <row r="13428" spans="1:13">
      <c r="A13428" s="106" t="str">
        <f t="shared" si="209"/>
        <v>G0255 TC</v>
      </c>
      <c r="B13428" s="231" t="s">
        <v>17071</v>
      </c>
      <c r="C13428" s="232" t="s">
        <v>126</v>
      </c>
      <c r="D13428" s="233" t="s">
        <v>798</v>
      </c>
      <c r="E13428" s="233"/>
      <c r="F13428" s="234" t="s">
        <v>17072</v>
      </c>
      <c r="G13428" s="235">
        <v>0</v>
      </c>
      <c r="H13428" s="235">
        <v>0</v>
      </c>
      <c r="I13428" s="235" t="s">
        <v>37</v>
      </c>
      <c r="J13428" s="235">
        <v>0</v>
      </c>
      <c r="K13428" s="235">
        <v>0</v>
      </c>
      <c r="L13428" s="235" t="s">
        <v>37</v>
      </c>
      <c r="M13428" s="236" t="s">
        <v>583</v>
      </c>
    </row>
    <row r="13429" spans="1:13">
      <c r="A13429" s="106" t="str">
        <f t="shared" si="209"/>
        <v>G0255 26</v>
      </c>
      <c r="B13429" s="231" t="s">
        <v>17071</v>
      </c>
      <c r="C13429" s="232">
        <v>26</v>
      </c>
      <c r="D13429" s="233" t="s">
        <v>798</v>
      </c>
      <c r="E13429" s="233"/>
      <c r="F13429" s="234" t="s">
        <v>17072</v>
      </c>
      <c r="G13429" s="235">
        <v>0</v>
      </c>
      <c r="H13429" s="235">
        <v>0</v>
      </c>
      <c r="I13429" s="235">
        <v>0</v>
      </c>
      <c r="J13429" s="235">
        <v>0</v>
      </c>
      <c r="K13429" s="235">
        <v>0</v>
      </c>
      <c r="L13429" s="235">
        <v>0</v>
      </c>
      <c r="M13429" s="236" t="s">
        <v>583</v>
      </c>
    </row>
    <row r="13430" spans="1:13">
      <c r="A13430" s="106" t="str">
        <f t="shared" si="209"/>
        <v xml:space="preserve">G0257 </v>
      </c>
      <c r="B13430" s="231" t="s">
        <v>17073</v>
      </c>
      <c r="C13430" s="232"/>
      <c r="D13430" s="233" t="s">
        <v>15019</v>
      </c>
      <c r="E13430" s="233"/>
      <c r="F13430" s="234" t="s">
        <v>17074</v>
      </c>
      <c r="G13430" s="235">
        <v>0</v>
      </c>
      <c r="H13430" s="235">
        <v>0</v>
      </c>
      <c r="I13430" s="235">
        <v>0</v>
      </c>
      <c r="J13430" s="235">
        <v>0</v>
      </c>
      <c r="K13430" s="235">
        <v>0</v>
      </c>
      <c r="L13430" s="235">
        <v>0</v>
      </c>
      <c r="M13430" s="236" t="s">
        <v>583</v>
      </c>
    </row>
    <row r="13431" spans="1:13">
      <c r="A13431" s="106" t="str">
        <f t="shared" si="209"/>
        <v xml:space="preserve">G0259 </v>
      </c>
      <c r="B13431" s="231" t="s">
        <v>17075</v>
      </c>
      <c r="C13431" s="232"/>
      <c r="D13431" s="233" t="s">
        <v>15019</v>
      </c>
      <c r="E13431" s="233"/>
      <c r="F13431" s="234" t="s">
        <v>17076</v>
      </c>
      <c r="G13431" s="235">
        <v>0</v>
      </c>
      <c r="H13431" s="235">
        <v>0</v>
      </c>
      <c r="I13431" s="235">
        <v>0</v>
      </c>
      <c r="J13431" s="235">
        <v>0</v>
      </c>
      <c r="K13431" s="235">
        <v>0</v>
      </c>
      <c r="L13431" s="235">
        <v>0</v>
      </c>
      <c r="M13431" s="236" t="s">
        <v>583</v>
      </c>
    </row>
    <row r="13432" spans="1:13">
      <c r="A13432" s="106" t="str">
        <f t="shared" si="209"/>
        <v xml:space="preserve">G0260 </v>
      </c>
      <c r="B13432" s="231" t="s">
        <v>17077</v>
      </c>
      <c r="C13432" s="232"/>
      <c r="D13432" s="233" t="s">
        <v>15019</v>
      </c>
      <c r="E13432" s="233"/>
      <c r="F13432" s="234" t="s">
        <v>17078</v>
      </c>
      <c r="G13432" s="235">
        <v>0</v>
      </c>
      <c r="H13432" s="235">
        <v>0</v>
      </c>
      <c r="I13432" s="235">
        <v>0</v>
      </c>
      <c r="J13432" s="235">
        <v>0</v>
      </c>
      <c r="K13432" s="235">
        <v>0</v>
      </c>
      <c r="L13432" s="235">
        <v>0</v>
      </c>
      <c r="M13432" s="236" t="s">
        <v>583</v>
      </c>
    </row>
    <row r="13433" spans="1:13">
      <c r="A13433" s="106" t="str">
        <f t="shared" si="209"/>
        <v xml:space="preserve">G0268 </v>
      </c>
      <c r="B13433" s="231" t="s">
        <v>17079</v>
      </c>
      <c r="C13433" s="232"/>
      <c r="D13433" s="233" t="s">
        <v>1358</v>
      </c>
      <c r="E13433" s="233"/>
      <c r="F13433" s="234" t="s">
        <v>17080</v>
      </c>
      <c r="G13433" s="235">
        <v>0.61</v>
      </c>
      <c r="H13433" s="235">
        <v>0.87</v>
      </c>
      <c r="I13433" s="235">
        <v>0.28999999999999998</v>
      </c>
      <c r="J13433" s="235">
        <v>0.08</v>
      </c>
      <c r="K13433" s="235">
        <v>1.56</v>
      </c>
      <c r="L13433" s="235">
        <v>0.98</v>
      </c>
      <c r="M13433" s="236" t="s">
        <v>1324</v>
      </c>
    </row>
    <row r="13434" spans="1:13">
      <c r="A13434" s="106" t="str">
        <f t="shared" si="209"/>
        <v xml:space="preserve">G0269 </v>
      </c>
      <c r="B13434" s="231" t="s">
        <v>17081</v>
      </c>
      <c r="C13434" s="232"/>
      <c r="D13434" s="233" t="s">
        <v>1401</v>
      </c>
      <c r="E13434" s="233"/>
      <c r="F13434" s="234" t="s">
        <v>17082</v>
      </c>
      <c r="G13434" s="235">
        <v>0</v>
      </c>
      <c r="H13434" s="235">
        <v>0</v>
      </c>
      <c r="I13434" s="235">
        <v>0</v>
      </c>
      <c r="J13434" s="235">
        <v>0</v>
      </c>
      <c r="K13434" s="235">
        <v>0</v>
      </c>
      <c r="L13434" s="235">
        <v>0</v>
      </c>
      <c r="M13434" s="236" t="s">
        <v>583</v>
      </c>
    </row>
    <row r="13435" spans="1:13">
      <c r="A13435" s="106" t="str">
        <f t="shared" si="209"/>
        <v xml:space="preserve">G0270 </v>
      </c>
      <c r="B13435" s="231" t="s">
        <v>17083</v>
      </c>
      <c r="C13435" s="232"/>
      <c r="D13435" s="233" t="s">
        <v>1358</v>
      </c>
      <c r="E13435" s="233"/>
      <c r="F13435" s="234" t="s">
        <v>17084</v>
      </c>
      <c r="G13435" s="235">
        <v>0.45</v>
      </c>
      <c r="H13435" s="235">
        <v>0.5</v>
      </c>
      <c r="I13435" s="235">
        <v>0.36</v>
      </c>
      <c r="J13435" s="235">
        <v>0.01</v>
      </c>
      <c r="K13435" s="235">
        <v>0.96</v>
      </c>
      <c r="L13435" s="235">
        <v>0.82</v>
      </c>
      <c r="M13435" s="236" t="s">
        <v>583</v>
      </c>
    </row>
    <row r="13436" spans="1:13">
      <c r="A13436" s="106" t="str">
        <f t="shared" si="209"/>
        <v xml:space="preserve">G0271 </v>
      </c>
      <c r="B13436" s="231" t="s">
        <v>17085</v>
      </c>
      <c r="C13436" s="232"/>
      <c r="D13436" s="233" t="s">
        <v>1358</v>
      </c>
      <c r="E13436" s="233"/>
      <c r="F13436" s="234" t="s">
        <v>17086</v>
      </c>
      <c r="G13436" s="235">
        <v>0.25</v>
      </c>
      <c r="H13436" s="235">
        <v>0.25</v>
      </c>
      <c r="I13436" s="235">
        <v>0.2</v>
      </c>
      <c r="J13436" s="235">
        <v>0.01</v>
      </c>
      <c r="K13436" s="235">
        <v>0.51</v>
      </c>
      <c r="L13436" s="235">
        <v>0.46</v>
      </c>
      <c r="M13436" s="236" t="s">
        <v>583</v>
      </c>
    </row>
    <row r="13437" spans="1:13">
      <c r="A13437" s="106" t="str">
        <f t="shared" si="209"/>
        <v xml:space="preserve">G0276 </v>
      </c>
      <c r="B13437" s="231" t="s">
        <v>17087</v>
      </c>
      <c r="C13437" s="232"/>
      <c r="D13437" s="233" t="s">
        <v>1193</v>
      </c>
      <c r="E13437" s="233"/>
      <c r="F13437" s="234" t="s">
        <v>17088</v>
      </c>
      <c r="G13437" s="235">
        <v>7.17</v>
      </c>
      <c r="H13437" s="233" t="s">
        <v>37</v>
      </c>
      <c r="I13437" s="235">
        <v>3.03</v>
      </c>
      <c r="J13437" s="235">
        <v>0.74</v>
      </c>
      <c r="K13437" s="233" t="s">
        <v>37</v>
      </c>
      <c r="L13437" s="235">
        <v>10.94</v>
      </c>
      <c r="M13437" s="236" t="s">
        <v>1324</v>
      </c>
    </row>
    <row r="13438" spans="1:13">
      <c r="A13438" s="106" t="str">
        <f t="shared" si="209"/>
        <v xml:space="preserve">G0277 </v>
      </c>
      <c r="B13438" s="231" t="s">
        <v>17089</v>
      </c>
      <c r="C13438" s="232"/>
      <c r="D13438" s="233" t="s">
        <v>1358</v>
      </c>
      <c r="E13438" s="233"/>
      <c r="F13438" s="234" t="s">
        <v>17090</v>
      </c>
      <c r="G13438" s="235">
        <v>0</v>
      </c>
      <c r="H13438" s="235">
        <v>5.24</v>
      </c>
      <c r="I13438" s="235" t="s">
        <v>37</v>
      </c>
      <c r="J13438" s="235">
        <v>0.04</v>
      </c>
      <c r="K13438" s="233" t="s">
        <v>37</v>
      </c>
      <c r="L13438" s="235" t="s">
        <v>37</v>
      </c>
      <c r="M13438" s="236" t="s">
        <v>583</v>
      </c>
    </row>
    <row r="13439" spans="1:13">
      <c r="A13439" s="106" t="str">
        <f t="shared" si="209"/>
        <v xml:space="preserve">G0278 </v>
      </c>
      <c r="B13439" s="231" t="s">
        <v>17091</v>
      </c>
      <c r="C13439" s="232"/>
      <c r="D13439" s="233" t="s">
        <v>1358</v>
      </c>
      <c r="E13439" s="233"/>
      <c r="F13439" s="234" t="s">
        <v>17092</v>
      </c>
      <c r="G13439" s="235">
        <v>0.25</v>
      </c>
      <c r="H13439" s="233" t="s">
        <v>37</v>
      </c>
      <c r="I13439" s="235">
        <v>0.09</v>
      </c>
      <c r="J13439" s="235">
        <v>0.05</v>
      </c>
      <c r="K13439" s="233" t="s">
        <v>37</v>
      </c>
      <c r="L13439" s="235">
        <v>0.39</v>
      </c>
      <c r="M13439" s="236" t="s">
        <v>1125</v>
      </c>
    </row>
    <row r="13440" spans="1:13">
      <c r="A13440" s="106" t="str">
        <f t="shared" si="209"/>
        <v xml:space="preserve">G0279 </v>
      </c>
      <c r="B13440" s="231" t="s">
        <v>17093</v>
      </c>
      <c r="C13440" s="232"/>
      <c r="D13440" s="233" t="s">
        <v>1358</v>
      </c>
      <c r="E13440" s="233"/>
      <c r="F13440" s="234" t="s">
        <v>17094</v>
      </c>
      <c r="G13440" s="235">
        <v>0.6</v>
      </c>
      <c r="H13440" s="235">
        <v>0.69</v>
      </c>
      <c r="I13440" s="235" t="s">
        <v>37</v>
      </c>
      <c r="J13440" s="235">
        <v>0.03</v>
      </c>
      <c r="K13440" s="233" t="s">
        <v>37</v>
      </c>
      <c r="L13440" s="235" t="s">
        <v>37</v>
      </c>
      <c r="M13440" s="236" t="s">
        <v>1125</v>
      </c>
    </row>
    <row r="13441" spans="1:13">
      <c r="A13441" s="106" t="str">
        <f t="shared" si="209"/>
        <v>G0279 TC</v>
      </c>
      <c r="B13441" s="231" t="s">
        <v>17093</v>
      </c>
      <c r="C13441" s="232" t="s">
        <v>126</v>
      </c>
      <c r="D13441" s="233" t="s">
        <v>1358</v>
      </c>
      <c r="E13441" s="233"/>
      <c r="F13441" s="234" t="s">
        <v>17094</v>
      </c>
      <c r="G13441" s="235">
        <v>0</v>
      </c>
      <c r="H13441" s="235">
        <v>0.47</v>
      </c>
      <c r="I13441" s="235" t="s">
        <v>37</v>
      </c>
      <c r="J13441" s="235">
        <v>0</v>
      </c>
      <c r="K13441" s="233" t="s">
        <v>37</v>
      </c>
      <c r="L13441" s="235" t="s">
        <v>37</v>
      </c>
      <c r="M13441" s="236" t="s">
        <v>1125</v>
      </c>
    </row>
    <row r="13442" spans="1:13">
      <c r="A13442" s="106" t="str">
        <f t="shared" si="209"/>
        <v>G0279 26</v>
      </c>
      <c r="B13442" s="231" t="s">
        <v>17093</v>
      </c>
      <c r="C13442" s="232">
        <v>26</v>
      </c>
      <c r="D13442" s="233" t="s">
        <v>1358</v>
      </c>
      <c r="E13442" s="233"/>
      <c r="F13442" s="234" t="s">
        <v>17094</v>
      </c>
      <c r="G13442" s="235">
        <v>0.6</v>
      </c>
      <c r="H13442" s="235">
        <v>0.22</v>
      </c>
      <c r="I13442" s="235">
        <v>0.22</v>
      </c>
      <c r="J13442" s="235">
        <v>0.03</v>
      </c>
      <c r="K13442" s="233" t="s">
        <v>37</v>
      </c>
      <c r="L13442" s="235">
        <v>0.85</v>
      </c>
      <c r="M13442" s="236" t="s">
        <v>1125</v>
      </c>
    </row>
    <row r="13443" spans="1:13">
      <c r="A13443" s="106" t="str">
        <f t="shared" ref="A13443:A13506" si="210">B13443&amp;" "&amp;C13443</f>
        <v xml:space="preserve">G0281 </v>
      </c>
      <c r="B13443" s="231" t="s">
        <v>17095</v>
      </c>
      <c r="C13443" s="232"/>
      <c r="D13443" s="233" t="s">
        <v>1358</v>
      </c>
      <c r="E13443" s="233"/>
      <c r="F13443" s="234" t="s">
        <v>17096</v>
      </c>
      <c r="G13443" s="235">
        <v>0.18</v>
      </c>
      <c r="H13443" s="235">
        <v>0.16</v>
      </c>
      <c r="I13443" s="235" t="s">
        <v>37</v>
      </c>
      <c r="J13443" s="235">
        <v>0.01</v>
      </c>
      <c r="K13443" s="233" t="s">
        <v>37</v>
      </c>
      <c r="L13443" s="235" t="s">
        <v>37</v>
      </c>
      <c r="M13443" s="236" t="s">
        <v>583</v>
      </c>
    </row>
    <row r="13444" spans="1:13">
      <c r="A13444" s="106" t="str">
        <f t="shared" si="210"/>
        <v xml:space="preserve">G0282 </v>
      </c>
      <c r="B13444" s="231" t="s">
        <v>17097</v>
      </c>
      <c r="C13444" s="232"/>
      <c r="D13444" s="233" t="s">
        <v>798</v>
      </c>
      <c r="E13444" s="233"/>
      <c r="F13444" s="234" t="s">
        <v>17098</v>
      </c>
      <c r="G13444" s="235">
        <v>0</v>
      </c>
      <c r="H13444" s="235">
        <v>0</v>
      </c>
      <c r="I13444" s="235">
        <v>0</v>
      </c>
      <c r="J13444" s="235">
        <v>0</v>
      </c>
      <c r="K13444" s="233" t="s">
        <v>37</v>
      </c>
      <c r="L13444" s="235">
        <v>0</v>
      </c>
      <c r="M13444" s="236" t="s">
        <v>583</v>
      </c>
    </row>
    <row r="13445" spans="1:13">
      <c r="A13445" s="106" t="str">
        <f t="shared" si="210"/>
        <v xml:space="preserve">G0283 </v>
      </c>
      <c r="B13445" s="231" t="s">
        <v>17099</v>
      </c>
      <c r="C13445" s="232"/>
      <c r="D13445" s="233" t="s">
        <v>1358</v>
      </c>
      <c r="E13445" s="233"/>
      <c r="F13445" s="234" t="s">
        <v>17100</v>
      </c>
      <c r="G13445" s="235">
        <v>0.18</v>
      </c>
      <c r="H13445" s="235">
        <v>0.19</v>
      </c>
      <c r="I13445" s="235" t="s">
        <v>37</v>
      </c>
      <c r="J13445" s="235">
        <v>0.01</v>
      </c>
      <c r="K13445" s="233" t="s">
        <v>37</v>
      </c>
      <c r="L13445" s="235" t="s">
        <v>37</v>
      </c>
      <c r="M13445" s="236" t="s">
        <v>583</v>
      </c>
    </row>
    <row r="13446" spans="1:13">
      <c r="A13446" s="106" t="str">
        <f t="shared" si="210"/>
        <v xml:space="preserve">G0288 </v>
      </c>
      <c r="B13446" s="231" t="s">
        <v>17101</v>
      </c>
      <c r="C13446" s="232"/>
      <c r="D13446" s="233" t="s">
        <v>1358</v>
      </c>
      <c r="E13446" s="233"/>
      <c r="F13446" s="234" t="s">
        <v>17102</v>
      </c>
      <c r="G13446" s="235">
        <v>0</v>
      </c>
      <c r="H13446" s="235">
        <v>1.33</v>
      </c>
      <c r="I13446" s="235" t="s">
        <v>37</v>
      </c>
      <c r="J13446" s="235">
        <v>7.0000000000000007E-2</v>
      </c>
      <c r="K13446" s="233" t="s">
        <v>37</v>
      </c>
      <c r="L13446" s="235" t="s">
        <v>37</v>
      </c>
      <c r="M13446" s="236" t="s">
        <v>583</v>
      </c>
    </row>
    <row r="13447" spans="1:13">
      <c r="A13447" s="106" t="str">
        <f t="shared" si="210"/>
        <v xml:space="preserve">G0289 </v>
      </c>
      <c r="B13447" s="231" t="s">
        <v>17103</v>
      </c>
      <c r="C13447" s="232"/>
      <c r="D13447" s="233" t="s">
        <v>1358</v>
      </c>
      <c r="E13447" s="233"/>
      <c r="F13447" s="234" t="s">
        <v>17104</v>
      </c>
      <c r="G13447" s="235">
        <v>1.48</v>
      </c>
      <c r="H13447" s="233" t="s">
        <v>37</v>
      </c>
      <c r="I13447" s="235">
        <v>0.77</v>
      </c>
      <c r="J13447" s="235">
        <v>0.28999999999999998</v>
      </c>
      <c r="K13447" s="233" t="s">
        <v>37</v>
      </c>
      <c r="L13447" s="235">
        <v>2.54</v>
      </c>
      <c r="M13447" s="236" t="s">
        <v>1125</v>
      </c>
    </row>
    <row r="13448" spans="1:13">
      <c r="A13448" s="106" t="str">
        <f t="shared" si="210"/>
        <v xml:space="preserve">G0293 </v>
      </c>
      <c r="B13448" s="231" t="s">
        <v>17105</v>
      </c>
      <c r="C13448" s="232"/>
      <c r="D13448" s="233" t="s">
        <v>15019</v>
      </c>
      <c r="E13448" s="233"/>
      <c r="F13448" s="234" t="s">
        <v>17106</v>
      </c>
      <c r="G13448" s="235">
        <v>0</v>
      </c>
      <c r="H13448" s="235">
        <v>0</v>
      </c>
      <c r="I13448" s="235">
        <v>0</v>
      </c>
      <c r="J13448" s="235">
        <v>0</v>
      </c>
      <c r="K13448" s="233" t="s">
        <v>37</v>
      </c>
      <c r="L13448" s="235">
        <v>0</v>
      </c>
      <c r="M13448" s="236" t="s">
        <v>583</v>
      </c>
    </row>
    <row r="13449" spans="1:13">
      <c r="A13449" s="106" t="str">
        <f t="shared" si="210"/>
        <v xml:space="preserve">G0294 </v>
      </c>
      <c r="B13449" s="231" t="s">
        <v>17107</v>
      </c>
      <c r="C13449" s="232"/>
      <c r="D13449" s="233" t="s">
        <v>15019</v>
      </c>
      <c r="E13449" s="233"/>
      <c r="F13449" s="234" t="s">
        <v>17108</v>
      </c>
      <c r="G13449" s="235">
        <v>0</v>
      </c>
      <c r="H13449" s="235">
        <v>0</v>
      </c>
      <c r="I13449" s="235">
        <v>0</v>
      </c>
      <c r="J13449" s="235">
        <v>0</v>
      </c>
      <c r="K13449" s="233" t="s">
        <v>37</v>
      </c>
      <c r="L13449" s="235">
        <v>0</v>
      </c>
      <c r="M13449" s="236" t="s">
        <v>583</v>
      </c>
    </row>
    <row r="13450" spans="1:13">
      <c r="A13450" s="106" t="str">
        <f t="shared" si="210"/>
        <v xml:space="preserve">G0295 </v>
      </c>
      <c r="B13450" s="231" t="s">
        <v>17109</v>
      </c>
      <c r="C13450" s="232"/>
      <c r="D13450" s="233" t="s">
        <v>798</v>
      </c>
      <c r="E13450" s="233"/>
      <c r="F13450" s="234" t="s">
        <v>17110</v>
      </c>
      <c r="G13450" s="235">
        <v>0</v>
      </c>
      <c r="H13450" s="235">
        <v>0</v>
      </c>
      <c r="I13450" s="235">
        <v>0</v>
      </c>
      <c r="J13450" s="235">
        <v>0</v>
      </c>
      <c r="K13450" s="233" t="s">
        <v>37</v>
      </c>
      <c r="L13450" s="235">
        <v>0</v>
      </c>
      <c r="M13450" s="236" t="s">
        <v>583</v>
      </c>
    </row>
    <row r="13451" spans="1:13">
      <c r="A13451" s="106" t="str">
        <f t="shared" si="210"/>
        <v xml:space="preserve">G0296 </v>
      </c>
      <c r="B13451" s="231" t="s">
        <v>17111</v>
      </c>
      <c r="C13451" s="232"/>
      <c r="D13451" s="233" t="s">
        <v>1358</v>
      </c>
      <c r="E13451" s="233"/>
      <c r="F13451" s="234" t="s">
        <v>17112</v>
      </c>
      <c r="G13451" s="235">
        <v>0.52</v>
      </c>
      <c r="H13451" s="235">
        <v>0.28000000000000003</v>
      </c>
      <c r="I13451" s="235">
        <v>0.2</v>
      </c>
      <c r="J13451" s="235">
        <v>0.03</v>
      </c>
      <c r="K13451" s="233" t="s">
        <v>37</v>
      </c>
      <c r="L13451" s="235">
        <v>0.75</v>
      </c>
      <c r="M13451" s="236" t="s">
        <v>583</v>
      </c>
    </row>
    <row r="13452" spans="1:13">
      <c r="A13452" s="106" t="str">
        <f t="shared" si="210"/>
        <v xml:space="preserve">G0299 </v>
      </c>
      <c r="B13452" s="231" t="s">
        <v>17113</v>
      </c>
      <c r="C13452" s="232"/>
      <c r="D13452" s="233" t="s">
        <v>888</v>
      </c>
      <c r="E13452" s="233"/>
      <c r="F13452" s="234" t="s">
        <v>17114</v>
      </c>
      <c r="G13452" s="235">
        <v>0</v>
      </c>
      <c r="H13452" s="235">
        <v>0</v>
      </c>
      <c r="I13452" s="235">
        <v>0</v>
      </c>
      <c r="J13452" s="235">
        <v>0</v>
      </c>
      <c r="K13452" s="233" t="s">
        <v>37</v>
      </c>
      <c r="L13452" s="235">
        <v>0</v>
      </c>
      <c r="M13452" s="236" t="s">
        <v>583</v>
      </c>
    </row>
    <row r="13453" spans="1:13">
      <c r="A13453" s="106" t="str">
        <f t="shared" si="210"/>
        <v xml:space="preserve">G0300 </v>
      </c>
      <c r="B13453" s="231" t="s">
        <v>17115</v>
      </c>
      <c r="C13453" s="232"/>
      <c r="D13453" s="233" t="s">
        <v>888</v>
      </c>
      <c r="E13453" s="233"/>
      <c r="F13453" s="234" t="s">
        <v>17116</v>
      </c>
      <c r="G13453" s="235">
        <v>0</v>
      </c>
      <c r="H13453" s="235">
        <v>0</v>
      </c>
      <c r="I13453" s="235">
        <v>0</v>
      </c>
      <c r="J13453" s="235">
        <v>0</v>
      </c>
      <c r="K13453" s="233" t="s">
        <v>37</v>
      </c>
      <c r="L13453" s="235">
        <v>0</v>
      </c>
      <c r="M13453" s="236" t="s">
        <v>583</v>
      </c>
    </row>
    <row r="13454" spans="1:13">
      <c r="A13454" s="106" t="str">
        <f t="shared" si="210"/>
        <v xml:space="preserve">G0302 </v>
      </c>
      <c r="B13454" s="231" t="s">
        <v>17117</v>
      </c>
      <c r="C13454" s="232"/>
      <c r="D13454" s="233" t="s">
        <v>888</v>
      </c>
      <c r="E13454" s="233"/>
      <c r="F13454" s="234" t="s">
        <v>17118</v>
      </c>
      <c r="G13454" s="235">
        <v>0</v>
      </c>
      <c r="H13454" s="235">
        <v>0</v>
      </c>
      <c r="I13454" s="235">
        <v>0</v>
      </c>
      <c r="J13454" s="235">
        <v>0</v>
      </c>
      <c r="K13454" s="233" t="s">
        <v>37</v>
      </c>
      <c r="L13454" s="235">
        <v>0</v>
      </c>
      <c r="M13454" s="236" t="s">
        <v>583</v>
      </c>
    </row>
    <row r="13455" spans="1:13">
      <c r="A13455" s="106" t="str">
        <f t="shared" si="210"/>
        <v xml:space="preserve">G0303 </v>
      </c>
      <c r="B13455" s="231" t="s">
        <v>17119</v>
      </c>
      <c r="C13455" s="232"/>
      <c r="D13455" s="233" t="s">
        <v>888</v>
      </c>
      <c r="E13455" s="233"/>
      <c r="F13455" s="234" t="s">
        <v>17120</v>
      </c>
      <c r="G13455" s="235">
        <v>0</v>
      </c>
      <c r="H13455" s="235">
        <v>0</v>
      </c>
      <c r="I13455" s="235">
        <v>0</v>
      </c>
      <c r="J13455" s="235">
        <v>0</v>
      </c>
      <c r="K13455" s="233" t="s">
        <v>37</v>
      </c>
      <c r="L13455" s="235">
        <v>0</v>
      </c>
      <c r="M13455" s="236" t="s">
        <v>583</v>
      </c>
    </row>
    <row r="13456" spans="1:13">
      <c r="A13456" s="106" t="str">
        <f t="shared" si="210"/>
        <v xml:space="preserve">G0304 </v>
      </c>
      <c r="B13456" s="231" t="s">
        <v>17121</v>
      </c>
      <c r="C13456" s="232"/>
      <c r="D13456" s="233" t="s">
        <v>888</v>
      </c>
      <c r="E13456" s="233"/>
      <c r="F13456" s="234" t="s">
        <v>17122</v>
      </c>
      <c r="G13456" s="235">
        <v>0</v>
      </c>
      <c r="H13456" s="235">
        <v>0</v>
      </c>
      <c r="I13456" s="235">
        <v>0</v>
      </c>
      <c r="J13456" s="235">
        <v>0</v>
      </c>
      <c r="K13456" s="233" t="s">
        <v>37</v>
      </c>
      <c r="L13456" s="235">
        <v>0</v>
      </c>
      <c r="M13456" s="236" t="s">
        <v>583</v>
      </c>
    </row>
    <row r="13457" spans="1:13">
      <c r="A13457" s="106" t="str">
        <f t="shared" si="210"/>
        <v xml:space="preserve">G0305 </v>
      </c>
      <c r="B13457" s="231" t="s">
        <v>17123</v>
      </c>
      <c r="C13457" s="232"/>
      <c r="D13457" s="233" t="s">
        <v>888</v>
      </c>
      <c r="E13457" s="233"/>
      <c r="F13457" s="234" t="s">
        <v>17124</v>
      </c>
      <c r="G13457" s="235">
        <v>0</v>
      </c>
      <c r="H13457" s="235">
        <v>0</v>
      </c>
      <c r="I13457" s="235">
        <v>0</v>
      </c>
      <c r="J13457" s="235">
        <v>0</v>
      </c>
      <c r="K13457" s="233" t="s">
        <v>37</v>
      </c>
      <c r="L13457" s="235">
        <v>0</v>
      </c>
      <c r="M13457" s="236" t="s">
        <v>583</v>
      </c>
    </row>
    <row r="13458" spans="1:13">
      <c r="A13458" s="106" t="str">
        <f t="shared" si="210"/>
        <v xml:space="preserve">G0306 </v>
      </c>
      <c r="B13458" s="231" t="s">
        <v>17125</v>
      </c>
      <c r="C13458" s="232"/>
      <c r="D13458" s="233" t="s">
        <v>888</v>
      </c>
      <c r="E13458" s="233"/>
      <c r="F13458" s="234" t="s">
        <v>17126</v>
      </c>
      <c r="G13458" s="235">
        <v>0</v>
      </c>
      <c r="H13458" s="235">
        <v>0</v>
      </c>
      <c r="I13458" s="235">
        <v>0</v>
      </c>
      <c r="J13458" s="235">
        <v>0</v>
      </c>
      <c r="K13458" s="233" t="s">
        <v>37</v>
      </c>
      <c r="L13458" s="235">
        <v>0</v>
      </c>
      <c r="M13458" s="236" t="s">
        <v>583</v>
      </c>
    </row>
    <row r="13459" spans="1:13">
      <c r="A13459" s="106" t="str">
        <f t="shared" si="210"/>
        <v xml:space="preserve">G0307 </v>
      </c>
      <c r="B13459" s="231" t="s">
        <v>17127</v>
      </c>
      <c r="C13459" s="232"/>
      <c r="D13459" s="233" t="s">
        <v>888</v>
      </c>
      <c r="E13459" s="233"/>
      <c r="F13459" s="234" t="s">
        <v>17128</v>
      </c>
      <c r="G13459" s="235">
        <v>0</v>
      </c>
      <c r="H13459" s="235">
        <v>0</v>
      </c>
      <c r="I13459" s="235">
        <v>0</v>
      </c>
      <c r="J13459" s="235">
        <v>0</v>
      </c>
      <c r="K13459" s="233" t="s">
        <v>37</v>
      </c>
      <c r="L13459" s="235">
        <v>0</v>
      </c>
      <c r="M13459" s="236" t="s">
        <v>583</v>
      </c>
    </row>
    <row r="13460" spans="1:13">
      <c r="A13460" s="106" t="str">
        <f t="shared" si="210"/>
        <v xml:space="preserve">G0310 </v>
      </c>
      <c r="B13460" s="231" t="s">
        <v>20887</v>
      </c>
      <c r="C13460" s="232"/>
      <c r="D13460" s="233" t="s">
        <v>582</v>
      </c>
      <c r="E13460" s="233"/>
      <c r="F13460" s="234" t="s">
        <v>20888</v>
      </c>
      <c r="G13460" s="235">
        <v>0</v>
      </c>
      <c r="H13460" s="235">
        <v>0</v>
      </c>
      <c r="I13460" s="235">
        <v>0</v>
      </c>
      <c r="J13460" s="235">
        <v>0</v>
      </c>
      <c r="K13460" s="233" t="s">
        <v>37</v>
      </c>
      <c r="L13460" s="235">
        <v>0</v>
      </c>
      <c r="M13460" s="236" t="s">
        <v>583</v>
      </c>
    </row>
    <row r="13461" spans="1:13">
      <c r="A13461" s="106" t="str">
        <f t="shared" si="210"/>
        <v xml:space="preserve">G0311 </v>
      </c>
      <c r="B13461" s="231" t="s">
        <v>20889</v>
      </c>
      <c r="C13461" s="232"/>
      <c r="D13461" s="233" t="s">
        <v>582</v>
      </c>
      <c r="E13461" s="233"/>
      <c r="F13461" s="234" t="s">
        <v>20890</v>
      </c>
      <c r="G13461" s="235">
        <v>0</v>
      </c>
      <c r="H13461" s="235">
        <v>0</v>
      </c>
      <c r="I13461" s="235">
        <v>0</v>
      </c>
      <c r="J13461" s="235">
        <v>0</v>
      </c>
      <c r="K13461" s="233" t="s">
        <v>37</v>
      </c>
      <c r="L13461" s="235">
        <v>0</v>
      </c>
      <c r="M13461" s="236" t="s">
        <v>583</v>
      </c>
    </row>
    <row r="13462" spans="1:13">
      <c r="A13462" s="106" t="str">
        <f t="shared" si="210"/>
        <v xml:space="preserve">G0312 </v>
      </c>
      <c r="B13462" s="231" t="s">
        <v>20891</v>
      </c>
      <c r="C13462" s="232"/>
      <c r="D13462" s="233" t="s">
        <v>582</v>
      </c>
      <c r="E13462" s="233"/>
      <c r="F13462" s="234" t="s">
        <v>20892</v>
      </c>
      <c r="G13462" s="235">
        <v>0</v>
      </c>
      <c r="H13462" s="235">
        <v>0</v>
      </c>
      <c r="I13462" s="235">
        <v>0</v>
      </c>
      <c r="J13462" s="235">
        <v>0</v>
      </c>
      <c r="K13462" s="233" t="s">
        <v>37</v>
      </c>
      <c r="L13462" s="235">
        <v>0</v>
      </c>
      <c r="M13462" s="236" t="s">
        <v>583</v>
      </c>
    </row>
    <row r="13463" spans="1:13">
      <c r="A13463" s="106" t="str">
        <f t="shared" si="210"/>
        <v xml:space="preserve">G0313 </v>
      </c>
      <c r="B13463" s="231" t="s">
        <v>20893</v>
      </c>
      <c r="C13463" s="232"/>
      <c r="D13463" s="233" t="s">
        <v>582</v>
      </c>
      <c r="E13463" s="233"/>
      <c r="F13463" s="234" t="s">
        <v>20894</v>
      </c>
      <c r="G13463" s="235">
        <v>0</v>
      </c>
      <c r="H13463" s="235">
        <v>0</v>
      </c>
      <c r="I13463" s="235">
        <v>0</v>
      </c>
      <c r="J13463" s="235">
        <v>0</v>
      </c>
      <c r="K13463" s="233" t="s">
        <v>37</v>
      </c>
      <c r="L13463" s="235">
        <v>0</v>
      </c>
      <c r="M13463" s="236" t="s">
        <v>583</v>
      </c>
    </row>
    <row r="13464" spans="1:13">
      <c r="A13464" s="106" t="str">
        <f t="shared" si="210"/>
        <v xml:space="preserve">G0314 </v>
      </c>
      <c r="B13464" s="231" t="s">
        <v>20895</v>
      </c>
      <c r="C13464" s="232"/>
      <c r="D13464" s="233" t="s">
        <v>582</v>
      </c>
      <c r="E13464" s="233"/>
      <c r="F13464" s="234" t="s">
        <v>20896</v>
      </c>
      <c r="G13464" s="235">
        <v>0</v>
      </c>
      <c r="H13464" s="235">
        <v>0</v>
      </c>
      <c r="I13464" s="235">
        <v>0</v>
      </c>
      <c r="J13464" s="235">
        <v>0</v>
      </c>
      <c r="K13464" s="233" t="s">
        <v>37</v>
      </c>
      <c r="L13464" s="235">
        <v>0</v>
      </c>
      <c r="M13464" s="236" t="s">
        <v>583</v>
      </c>
    </row>
    <row r="13465" spans="1:13">
      <c r="A13465" s="106" t="str">
        <f t="shared" si="210"/>
        <v xml:space="preserve">G0315 </v>
      </c>
      <c r="B13465" s="231" t="s">
        <v>20897</v>
      </c>
      <c r="C13465" s="232"/>
      <c r="D13465" s="233" t="s">
        <v>582</v>
      </c>
      <c r="E13465" s="233"/>
      <c r="F13465" s="234" t="s">
        <v>20898</v>
      </c>
      <c r="G13465" s="235">
        <v>0</v>
      </c>
      <c r="H13465" s="235">
        <v>0</v>
      </c>
      <c r="I13465" s="235">
        <v>0</v>
      </c>
      <c r="J13465" s="235">
        <v>0</v>
      </c>
      <c r="K13465" s="233" t="s">
        <v>37</v>
      </c>
      <c r="L13465" s="235">
        <v>0</v>
      </c>
      <c r="M13465" s="236" t="s">
        <v>583</v>
      </c>
    </row>
    <row r="13466" spans="1:13">
      <c r="A13466" s="106" t="str">
        <f t="shared" si="210"/>
        <v xml:space="preserve">G0316 </v>
      </c>
      <c r="B13466" s="231" t="s">
        <v>20899</v>
      </c>
      <c r="C13466" s="232"/>
      <c r="D13466" s="233" t="s">
        <v>1358</v>
      </c>
      <c r="E13466" s="233"/>
      <c r="F13466" s="234" t="s">
        <v>20900</v>
      </c>
      <c r="G13466" s="235">
        <v>0.61</v>
      </c>
      <c r="H13466" s="235">
        <v>0.3</v>
      </c>
      <c r="I13466" s="235">
        <v>0.26</v>
      </c>
      <c r="J13466" s="235">
        <v>0.04</v>
      </c>
      <c r="K13466" s="233" t="s">
        <v>37</v>
      </c>
      <c r="L13466" s="235">
        <v>0.91</v>
      </c>
      <c r="M13466" s="236" t="s">
        <v>1125</v>
      </c>
    </row>
    <row r="13467" spans="1:13">
      <c r="A13467" s="106" t="str">
        <f t="shared" si="210"/>
        <v xml:space="preserve">G0317 </v>
      </c>
      <c r="B13467" s="231" t="s">
        <v>20901</v>
      </c>
      <c r="C13467" s="232"/>
      <c r="D13467" s="233" t="s">
        <v>1358</v>
      </c>
      <c r="E13467" s="233"/>
      <c r="F13467" s="234" t="s">
        <v>20902</v>
      </c>
      <c r="G13467" s="235">
        <v>0.61</v>
      </c>
      <c r="H13467" s="235">
        <v>0.28999999999999998</v>
      </c>
      <c r="I13467" s="235">
        <v>0.25</v>
      </c>
      <c r="J13467" s="235">
        <v>0.04</v>
      </c>
      <c r="K13467" s="233" t="s">
        <v>37</v>
      </c>
      <c r="L13467" s="235">
        <v>0.9</v>
      </c>
      <c r="M13467" s="236" t="s">
        <v>1125</v>
      </c>
    </row>
    <row r="13468" spans="1:13">
      <c r="A13468" s="106" t="str">
        <f t="shared" si="210"/>
        <v xml:space="preserve">G0318 </v>
      </c>
      <c r="B13468" s="231" t="s">
        <v>20903</v>
      </c>
      <c r="C13468" s="232"/>
      <c r="D13468" s="233" t="s">
        <v>1358</v>
      </c>
      <c r="E13468" s="233"/>
      <c r="F13468" s="234" t="s">
        <v>20904</v>
      </c>
      <c r="G13468" s="235">
        <v>0.61</v>
      </c>
      <c r="H13468" s="235">
        <v>0.28000000000000003</v>
      </c>
      <c r="I13468" s="235">
        <v>0.24</v>
      </c>
      <c r="J13468" s="235">
        <v>0.04</v>
      </c>
      <c r="K13468" s="233" t="s">
        <v>37</v>
      </c>
      <c r="L13468" s="235">
        <v>0.89</v>
      </c>
      <c r="M13468" s="236" t="s">
        <v>1125</v>
      </c>
    </row>
    <row r="13469" spans="1:13">
      <c r="A13469" s="106" t="str">
        <f t="shared" si="210"/>
        <v xml:space="preserve">G0320 </v>
      </c>
      <c r="B13469" s="231" t="s">
        <v>20905</v>
      </c>
      <c r="C13469" s="232"/>
      <c r="D13469" s="233" t="s">
        <v>888</v>
      </c>
      <c r="E13469" s="233"/>
      <c r="F13469" s="234" t="s">
        <v>20906</v>
      </c>
      <c r="G13469" s="235">
        <v>0</v>
      </c>
      <c r="H13469" s="235">
        <v>0</v>
      </c>
      <c r="I13469" s="235">
        <v>0</v>
      </c>
      <c r="J13469" s="235">
        <v>0</v>
      </c>
      <c r="K13469" s="233" t="s">
        <v>37</v>
      </c>
      <c r="L13469" s="235">
        <v>0</v>
      </c>
      <c r="M13469" s="236" t="s">
        <v>583</v>
      </c>
    </row>
    <row r="13470" spans="1:13">
      <c r="A13470" s="106" t="str">
        <f t="shared" si="210"/>
        <v xml:space="preserve">G0321 </v>
      </c>
      <c r="B13470" s="231" t="s">
        <v>20907</v>
      </c>
      <c r="C13470" s="232"/>
      <c r="D13470" s="233" t="s">
        <v>888</v>
      </c>
      <c r="E13470" s="233"/>
      <c r="F13470" s="234" t="s">
        <v>20908</v>
      </c>
      <c r="G13470" s="235">
        <v>0</v>
      </c>
      <c r="H13470" s="235">
        <v>0</v>
      </c>
      <c r="I13470" s="235">
        <v>0</v>
      </c>
      <c r="J13470" s="235">
        <v>0</v>
      </c>
      <c r="K13470" s="233" t="s">
        <v>37</v>
      </c>
      <c r="L13470" s="235">
        <v>0</v>
      </c>
      <c r="M13470" s="236" t="s">
        <v>583</v>
      </c>
    </row>
    <row r="13471" spans="1:13">
      <c r="A13471" s="106" t="str">
        <f t="shared" si="210"/>
        <v xml:space="preserve">G0322 </v>
      </c>
      <c r="B13471" s="231" t="s">
        <v>20909</v>
      </c>
      <c r="C13471" s="232"/>
      <c r="D13471" s="233" t="s">
        <v>888</v>
      </c>
      <c r="E13471" s="233"/>
      <c r="F13471" s="234" t="s">
        <v>20910</v>
      </c>
      <c r="G13471" s="235">
        <v>0</v>
      </c>
      <c r="H13471" s="235">
        <v>0</v>
      </c>
      <c r="I13471" s="235">
        <v>0</v>
      </c>
      <c r="J13471" s="235">
        <v>0</v>
      </c>
      <c r="K13471" s="233" t="s">
        <v>37</v>
      </c>
      <c r="L13471" s="235">
        <v>0</v>
      </c>
      <c r="M13471" s="236" t="s">
        <v>583</v>
      </c>
    </row>
    <row r="13472" spans="1:13">
      <c r="A13472" s="106" t="str">
        <f t="shared" si="210"/>
        <v xml:space="preserve">G0323 </v>
      </c>
      <c r="B13472" s="231" t="s">
        <v>20911</v>
      </c>
      <c r="C13472" s="232"/>
      <c r="D13472" s="233" t="s">
        <v>1358</v>
      </c>
      <c r="E13472" s="233"/>
      <c r="F13472" s="234" t="s">
        <v>20912</v>
      </c>
      <c r="G13472" s="235">
        <v>0.93</v>
      </c>
      <c r="H13472" s="235">
        <v>0.7</v>
      </c>
      <c r="I13472" s="235">
        <v>0.28999999999999998</v>
      </c>
      <c r="J13472" s="235">
        <v>0.04</v>
      </c>
      <c r="K13472" s="233" t="s">
        <v>37</v>
      </c>
      <c r="L13472" s="235">
        <v>1.26</v>
      </c>
      <c r="M13472" s="236" t="s">
        <v>583</v>
      </c>
    </row>
    <row r="13473" spans="1:13">
      <c r="A13473" s="106" t="str">
        <f t="shared" si="210"/>
        <v xml:space="preserve">G0327 </v>
      </c>
      <c r="B13473" s="231" t="s">
        <v>18290</v>
      </c>
      <c r="C13473" s="232"/>
      <c r="D13473" s="233" t="s">
        <v>888</v>
      </c>
      <c r="E13473" s="233"/>
      <c r="F13473" s="234" t="s">
        <v>18289</v>
      </c>
      <c r="G13473" s="235">
        <v>0</v>
      </c>
      <c r="H13473" s="235">
        <v>0</v>
      </c>
      <c r="I13473" s="235">
        <v>0</v>
      </c>
      <c r="J13473" s="235">
        <v>0</v>
      </c>
      <c r="K13473" s="233" t="s">
        <v>37</v>
      </c>
      <c r="L13473" s="235">
        <v>0</v>
      </c>
      <c r="M13473" s="236" t="s">
        <v>583</v>
      </c>
    </row>
    <row r="13474" spans="1:13">
      <c r="A13474" s="106" t="str">
        <f t="shared" si="210"/>
        <v xml:space="preserve">G0328 </v>
      </c>
      <c r="B13474" s="231" t="s">
        <v>17129</v>
      </c>
      <c r="C13474" s="232"/>
      <c r="D13474" s="233" t="s">
        <v>888</v>
      </c>
      <c r="E13474" s="233"/>
      <c r="F13474" s="234" t="s">
        <v>17130</v>
      </c>
      <c r="G13474" s="235">
        <v>0</v>
      </c>
      <c r="H13474" s="235">
        <v>0</v>
      </c>
      <c r="I13474" s="235">
        <v>0</v>
      </c>
      <c r="J13474" s="235">
        <v>0</v>
      </c>
      <c r="K13474" s="233" t="s">
        <v>37</v>
      </c>
      <c r="L13474" s="235">
        <v>0</v>
      </c>
      <c r="M13474" s="236" t="s">
        <v>583</v>
      </c>
    </row>
    <row r="13475" spans="1:13">
      <c r="A13475" s="106" t="str">
        <f t="shared" si="210"/>
        <v xml:space="preserve">G0329 </v>
      </c>
      <c r="B13475" s="231" t="s">
        <v>17131</v>
      </c>
      <c r="C13475" s="232"/>
      <c r="D13475" s="233" t="s">
        <v>1358</v>
      </c>
      <c r="E13475" s="233"/>
      <c r="F13475" s="234" t="s">
        <v>17132</v>
      </c>
      <c r="G13475" s="235">
        <v>0.06</v>
      </c>
      <c r="H13475" s="235">
        <v>0.25</v>
      </c>
      <c r="I13475" s="235" t="s">
        <v>37</v>
      </c>
      <c r="J13475" s="235">
        <v>0.01</v>
      </c>
      <c r="K13475" s="233" t="s">
        <v>37</v>
      </c>
      <c r="L13475" s="235" t="s">
        <v>37</v>
      </c>
      <c r="M13475" s="236" t="s">
        <v>583</v>
      </c>
    </row>
    <row r="13476" spans="1:13">
      <c r="A13476" s="106" t="str">
        <f t="shared" si="210"/>
        <v xml:space="preserve">G0330 </v>
      </c>
      <c r="B13476" s="231" t="s">
        <v>20913</v>
      </c>
      <c r="C13476" s="232"/>
      <c r="D13476" s="233" t="s">
        <v>888</v>
      </c>
      <c r="E13476" s="233"/>
      <c r="F13476" s="234" t="s">
        <v>20914</v>
      </c>
      <c r="G13476" s="235">
        <v>0</v>
      </c>
      <c r="H13476" s="235">
        <v>0</v>
      </c>
      <c r="I13476" s="235">
        <v>0</v>
      </c>
      <c r="J13476" s="235">
        <v>0</v>
      </c>
      <c r="K13476" s="233" t="s">
        <v>37</v>
      </c>
      <c r="L13476" s="235">
        <v>0</v>
      </c>
      <c r="M13476" s="236" t="s">
        <v>583</v>
      </c>
    </row>
    <row r="13477" spans="1:13">
      <c r="A13477" s="106" t="str">
        <f t="shared" si="210"/>
        <v xml:space="preserve">G0333 </v>
      </c>
      <c r="B13477" s="231" t="s">
        <v>17133</v>
      </c>
      <c r="C13477" s="232"/>
      <c r="D13477" s="233" t="s">
        <v>888</v>
      </c>
      <c r="E13477" s="233"/>
      <c r="F13477" s="234" t="s">
        <v>17134</v>
      </c>
      <c r="G13477" s="235">
        <v>0</v>
      </c>
      <c r="H13477" s="235">
        <v>0</v>
      </c>
      <c r="I13477" s="235">
        <v>0</v>
      </c>
      <c r="J13477" s="235">
        <v>0</v>
      </c>
      <c r="K13477" s="233" t="s">
        <v>37</v>
      </c>
      <c r="L13477" s="235">
        <v>0</v>
      </c>
      <c r="M13477" s="236" t="s">
        <v>583</v>
      </c>
    </row>
    <row r="13478" spans="1:13">
      <c r="A13478" s="106" t="str">
        <f t="shared" si="210"/>
        <v xml:space="preserve">G0337 </v>
      </c>
      <c r="B13478" s="231" t="s">
        <v>17135</v>
      </c>
      <c r="C13478" s="232"/>
      <c r="D13478" s="233" t="s">
        <v>888</v>
      </c>
      <c r="E13478" s="233" t="s">
        <v>1966</v>
      </c>
      <c r="F13478" s="234" t="s">
        <v>17136</v>
      </c>
      <c r="G13478" s="235">
        <v>1.42</v>
      </c>
      <c r="H13478" s="235">
        <v>0.56000000000000005</v>
      </c>
      <c r="I13478" s="235">
        <v>0.56000000000000005</v>
      </c>
      <c r="J13478" s="235">
        <v>0.08</v>
      </c>
      <c r="K13478" s="233" t="s">
        <v>37</v>
      </c>
      <c r="L13478" s="235">
        <v>2.06</v>
      </c>
      <c r="M13478" s="236" t="s">
        <v>583</v>
      </c>
    </row>
    <row r="13479" spans="1:13">
      <c r="A13479" s="106" t="str">
        <f t="shared" si="210"/>
        <v xml:space="preserve">G0339 </v>
      </c>
      <c r="B13479" s="231" t="s">
        <v>17137</v>
      </c>
      <c r="C13479" s="232"/>
      <c r="D13479" s="233" t="s">
        <v>664</v>
      </c>
      <c r="E13479" s="233"/>
      <c r="F13479" s="234" t="s">
        <v>17138</v>
      </c>
      <c r="G13479" s="235">
        <v>0</v>
      </c>
      <c r="H13479" s="235">
        <v>0</v>
      </c>
      <c r="I13479" s="235">
        <v>0</v>
      </c>
      <c r="J13479" s="235">
        <v>0</v>
      </c>
      <c r="K13479" s="233" t="s">
        <v>37</v>
      </c>
      <c r="L13479" s="235">
        <v>0</v>
      </c>
      <c r="M13479" s="236" t="s">
        <v>583</v>
      </c>
    </row>
    <row r="13480" spans="1:13">
      <c r="A13480" s="106" t="str">
        <f t="shared" si="210"/>
        <v xml:space="preserve">G0340 </v>
      </c>
      <c r="B13480" s="231" t="s">
        <v>17139</v>
      </c>
      <c r="C13480" s="232"/>
      <c r="D13480" s="233" t="s">
        <v>664</v>
      </c>
      <c r="E13480" s="233"/>
      <c r="F13480" s="234" t="s">
        <v>17140</v>
      </c>
      <c r="G13480" s="235">
        <v>0</v>
      </c>
      <c r="H13480" s="235">
        <v>0</v>
      </c>
      <c r="I13480" s="235">
        <v>0</v>
      </c>
      <c r="J13480" s="235">
        <v>0</v>
      </c>
      <c r="K13480" s="233" t="s">
        <v>37</v>
      </c>
      <c r="L13480" s="235">
        <v>0</v>
      </c>
      <c r="M13480" s="236" t="s">
        <v>583</v>
      </c>
    </row>
    <row r="13481" spans="1:13">
      <c r="A13481" s="106" t="str">
        <f t="shared" si="210"/>
        <v xml:space="preserve">G0341 </v>
      </c>
      <c r="B13481" s="231" t="s">
        <v>17141</v>
      </c>
      <c r="C13481" s="232"/>
      <c r="D13481" s="233" t="s">
        <v>1358</v>
      </c>
      <c r="E13481" s="233"/>
      <c r="F13481" s="234" t="s">
        <v>17142</v>
      </c>
      <c r="G13481" s="235">
        <v>6.98</v>
      </c>
      <c r="H13481" s="235">
        <v>39.159999999999997</v>
      </c>
      <c r="I13481" s="235">
        <v>1.4</v>
      </c>
      <c r="J13481" s="235">
        <v>0.85</v>
      </c>
      <c r="K13481" s="233" t="s">
        <v>37</v>
      </c>
      <c r="L13481" s="235">
        <v>9.23</v>
      </c>
      <c r="M13481" s="236" t="s">
        <v>1324</v>
      </c>
    </row>
    <row r="13482" spans="1:13">
      <c r="A13482" s="106" t="str">
        <f t="shared" si="210"/>
        <v xml:space="preserve">G0342 </v>
      </c>
      <c r="B13482" s="231" t="s">
        <v>17143</v>
      </c>
      <c r="C13482" s="232"/>
      <c r="D13482" s="233" t="s">
        <v>1358</v>
      </c>
      <c r="E13482" s="233"/>
      <c r="F13482" s="234" t="s">
        <v>17144</v>
      </c>
      <c r="G13482" s="235">
        <v>11.92</v>
      </c>
      <c r="H13482" s="233" t="s">
        <v>37</v>
      </c>
      <c r="I13482" s="235">
        <v>7.91</v>
      </c>
      <c r="J13482" s="235">
        <v>3.03</v>
      </c>
      <c r="K13482" s="233" t="s">
        <v>37</v>
      </c>
      <c r="L13482" s="235">
        <v>22.86</v>
      </c>
      <c r="M13482" s="236" t="s">
        <v>1570</v>
      </c>
    </row>
    <row r="13483" spans="1:13">
      <c r="A13483" s="106" t="str">
        <f t="shared" si="210"/>
        <v xml:space="preserve">G0343 </v>
      </c>
      <c r="B13483" s="231" t="s">
        <v>17145</v>
      </c>
      <c r="C13483" s="232"/>
      <c r="D13483" s="233" t="s">
        <v>1358</v>
      </c>
      <c r="E13483" s="233"/>
      <c r="F13483" s="234" t="s">
        <v>17146</v>
      </c>
      <c r="G13483" s="235">
        <v>19.850000000000001</v>
      </c>
      <c r="H13483" s="233" t="s">
        <v>37</v>
      </c>
      <c r="I13483" s="235">
        <v>12.38</v>
      </c>
      <c r="J13483" s="235">
        <v>5.05</v>
      </c>
      <c r="K13483" s="233" t="s">
        <v>37</v>
      </c>
      <c r="L13483" s="235">
        <v>37.28</v>
      </c>
      <c r="M13483" s="236" t="s">
        <v>1570</v>
      </c>
    </row>
    <row r="13484" spans="1:13">
      <c r="A13484" s="106" t="str">
        <f t="shared" si="210"/>
        <v xml:space="preserve">G0372 </v>
      </c>
      <c r="B13484" s="231" t="s">
        <v>17147</v>
      </c>
      <c r="C13484" s="232"/>
      <c r="D13484" s="233" t="s">
        <v>1358</v>
      </c>
      <c r="E13484" s="233"/>
      <c r="F13484" s="234" t="s">
        <v>17148</v>
      </c>
      <c r="G13484" s="235">
        <v>0.17</v>
      </c>
      <c r="H13484" s="235">
        <v>0.08</v>
      </c>
      <c r="I13484" s="235">
        <v>0.08</v>
      </c>
      <c r="J13484" s="235">
        <v>0.01</v>
      </c>
      <c r="K13484" s="233" t="s">
        <v>37</v>
      </c>
      <c r="L13484" s="235">
        <v>0.26</v>
      </c>
      <c r="M13484" s="236" t="s">
        <v>583</v>
      </c>
    </row>
    <row r="13485" spans="1:13">
      <c r="A13485" s="106" t="str">
        <f t="shared" si="210"/>
        <v xml:space="preserve">G0378 </v>
      </c>
      <c r="B13485" s="231" t="s">
        <v>17149</v>
      </c>
      <c r="C13485" s="232"/>
      <c r="D13485" s="233" t="s">
        <v>888</v>
      </c>
      <c r="E13485" s="233"/>
      <c r="F13485" s="234" t="s">
        <v>17150</v>
      </c>
      <c r="G13485" s="235">
        <v>0</v>
      </c>
      <c r="H13485" s="235">
        <v>0</v>
      </c>
      <c r="I13485" s="235">
        <v>0</v>
      </c>
      <c r="J13485" s="235">
        <v>0</v>
      </c>
      <c r="K13485" s="233" t="s">
        <v>37</v>
      </c>
      <c r="L13485" s="235">
        <v>0</v>
      </c>
      <c r="M13485" s="236" t="s">
        <v>583</v>
      </c>
    </row>
    <row r="13486" spans="1:13">
      <c r="A13486" s="106" t="str">
        <f t="shared" si="210"/>
        <v xml:space="preserve">G0379 </v>
      </c>
      <c r="B13486" s="231" t="s">
        <v>17151</v>
      </c>
      <c r="C13486" s="232"/>
      <c r="D13486" s="233" t="s">
        <v>888</v>
      </c>
      <c r="E13486" s="233"/>
      <c r="F13486" s="234" t="s">
        <v>17152</v>
      </c>
      <c r="G13486" s="235">
        <v>0</v>
      </c>
      <c r="H13486" s="235">
        <v>0</v>
      </c>
      <c r="I13486" s="235">
        <v>0</v>
      </c>
      <c r="J13486" s="235">
        <v>0</v>
      </c>
      <c r="K13486" s="233" t="s">
        <v>37</v>
      </c>
      <c r="L13486" s="235">
        <v>0</v>
      </c>
      <c r="M13486" s="236" t="s">
        <v>583</v>
      </c>
    </row>
    <row r="13487" spans="1:13">
      <c r="A13487" s="106" t="str">
        <f t="shared" si="210"/>
        <v xml:space="preserve">G0380 </v>
      </c>
      <c r="B13487" s="231" t="s">
        <v>17153</v>
      </c>
      <c r="C13487" s="232"/>
      <c r="D13487" s="233" t="s">
        <v>888</v>
      </c>
      <c r="E13487" s="233"/>
      <c r="F13487" s="234" t="s">
        <v>17154</v>
      </c>
      <c r="G13487" s="235">
        <v>0</v>
      </c>
      <c r="H13487" s="235">
        <v>0</v>
      </c>
      <c r="I13487" s="235">
        <v>0</v>
      </c>
      <c r="J13487" s="235">
        <v>0</v>
      </c>
      <c r="K13487" s="233" t="s">
        <v>37</v>
      </c>
      <c r="L13487" s="235">
        <v>0</v>
      </c>
      <c r="M13487" s="236" t="s">
        <v>583</v>
      </c>
    </row>
    <row r="13488" spans="1:13">
      <c r="A13488" s="106" t="str">
        <f t="shared" si="210"/>
        <v xml:space="preserve">G0381 </v>
      </c>
      <c r="B13488" s="231" t="s">
        <v>17155</v>
      </c>
      <c r="C13488" s="232"/>
      <c r="D13488" s="233" t="s">
        <v>888</v>
      </c>
      <c r="E13488" s="233"/>
      <c r="F13488" s="234" t="s">
        <v>17156</v>
      </c>
      <c r="G13488" s="235">
        <v>0</v>
      </c>
      <c r="H13488" s="235">
        <v>0</v>
      </c>
      <c r="I13488" s="235">
        <v>0</v>
      </c>
      <c r="J13488" s="235">
        <v>0</v>
      </c>
      <c r="K13488" s="233" t="s">
        <v>37</v>
      </c>
      <c r="L13488" s="235">
        <v>0</v>
      </c>
      <c r="M13488" s="236" t="s">
        <v>583</v>
      </c>
    </row>
    <row r="13489" spans="1:13">
      <c r="A13489" s="106" t="str">
        <f t="shared" si="210"/>
        <v xml:space="preserve">G0382 </v>
      </c>
      <c r="B13489" s="231" t="s">
        <v>17157</v>
      </c>
      <c r="C13489" s="232"/>
      <c r="D13489" s="233" t="s">
        <v>888</v>
      </c>
      <c r="E13489" s="233"/>
      <c r="F13489" s="234" t="s">
        <v>17158</v>
      </c>
      <c r="G13489" s="235">
        <v>0</v>
      </c>
      <c r="H13489" s="235">
        <v>0</v>
      </c>
      <c r="I13489" s="235">
        <v>0</v>
      </c>
      <c r="J13489" s="235">
        <v>0</v>
      </c>
      <c r="K13489" s="233" t="s">
        <v>37</v>
      </c>
      <c r="L13489" s="235">
        <v>0</v>
      </c>
      <c r="M13489" s="236" t="s">
        <v>583</v>
      </c>
    </row>
    <row r="13490" spans="1:13">
      <c r="A13490" s="106" t="str">
        <f t="shared" si="210"/>
        <v xml:space="preserve">G0383 </v>
      </c>
      <c r="B13490" s="231" t="s">
        <v>17159</v>
      </c>
      <c r="C13490" s="232"/>
      <c r="D13490" s="233" t="s">
        <v>888</v>
      </c>
      <c r="E13490" s="233"/>
      <c r="F13490" s="234" t="s">
        <v>17160</v>
      </c>
      <c r="G13490" s="235">
        <v>0</v>
      </c>
      <c r="H13490" s="235">
        <v>0</v>
      </c>
      <c r="I13490" s="235">
        <v>0</v>
      </c>
      <c r="J13490" s="235">
        <v>0</v>
      </c>
      <c r="K13490" s="233" t="s">
        <v>37</v>
      </c>
      <c r="L13490" s="235">
        <v>0</v>
      </c>
      <c r="M13490" s="236" t="s">
        <v>583</v>
      </c>
    </row>
    <row r="13491" spans="1:13">
      <c r="A13491" s="106" t="str">
        <f t="shared" si="210"/>
        <v xml:space="preserve">G0384 </v>
      </c>
      <c r="B13491" s="231" t="s">
        <v>17161</v>
      </c>
      <c r="C13491" s="232"/>
      <c r="D13491" s="233" t="s">
        <v>888</v>
      </c>
      <c r="E13491" s="233"/>
      <c r="F13491" s="234" t="s">
        <v>17162</v>
      </c>
      <c r="G13491" s="235">
        <v>0</v>
      </c>
      <c r="H13491" s="235">
        <v>0</v>
      </c>
      <c r="I13491" s="235">
        <v>0</v>
      </c>
      <c r="J13491" s="235">
        <v>0</v>
      </c>
      <c r="K13491" s="233" t="s">
        <v>37</v>
      </c>
      <c r="L13491" s="235">
        <v>0</v>
      </c>
      <c r="M13491" s="236" t="s">
        <v>583</v>
      </c>
    </row>
    <row r="13492" spans="1:13">
      <c r="A13492" s="106" t="str">
        <f t="shared" si="210"/>
        <v xml:space="preserve">G0390 </v>
      </c>
      <c r="B13492" s="231" t="s">
        <v>17163</v>
      </c>
      <c r="C13492" s="232"/>
      <c r="D13492" s="233" t="s">
        <v>888</v>
      </c>
      <c r="E13492" s="233"/>
      <c r="F13492" s="234" t="s">
        <v>17164</v>
      </c>
      <c r="G13492" s="235">
        <v>0</v>
      </c>
      <c r="H13492" s="235">
        <v>0</v>
      </c>
      <c r="I13492" s="235">
        <v>0</v>
      </c>
      <c r="J13492" s="235">
        <v>0</v>
      </c>
      <c r="K13492" s="233" t="s">
        <v>37</v>
      </c>
      <c r="L13492" s="235">
        <v>0</v>
      </c>
      <c r="M13492" s="236" t="s">
        <v>583</v>
      </c>
    </row>
    <row r="13493" spans="1:13">
      <c r="A13493" s="106" t="str">
        <f t="shared" si="210"/>
        <v xml:space="preserve">G0396 </v>
      </c>
      <c r="B13493" s="231" t="s">
        <v>17165</v>
      </c>
      <c r="C13493" s="232"/>
      <c r="D13493" s="233" t="s">
        <v>1358</v>
      </c>
      <c r="E13493" s="233"/>
      <c r="F13493" s="234" t="s">
        <v>17166</v>
      </c>
      <c r="G13493" s="235">
        <v>0.65</v>
      </c>
      <c r="H13493" s="235">
        <v>0.34</v>
      </c>
      <c r="I13493" s="235">
        <v>0.25</v>
      </c>
      <c r="J13493" s="235">
        <v>0.05</v>
      </c>
      <c r="K13493" s="233" t="s">
        <v>37</v>
      </c>
      <c r="L13493" s="235">
        <v>0.95</v>
      </c>
      <c r="M13493" s="236" t="s">
        <v>583</v>
      </c>
    </row>
    <row r="13494" spans="1:13">
      <c r="A13494" s="106" t="str">
        <f t="shared" si="210"/>
        <v xml:space="preserve">G0397 </v>
      </c>
      <c r="B13494" s="231" t="s">
        <v>17167</v>
      </c>
      <c r="C13494" s="232"/>
      <c r="D13494" s="233" t="s">
        <v>1358</v>
      </c>
      <c r="E13494" s="233"/>
      <c r="F13494" s="234" t="s">
        <v>17168</v>
      </c>
      <c r="G13494" s="235">
        <v>1.3</v>
      </c>
      <c r="H13494" s="235">
        <v>0.56999999999999995</v>
      </c>
      <c r="I13494" s="235">
        <v>0.48</v>
      </c>
      <c r="J13494" s="235">
        <v>7.0000000000000007E-2</v>
      </c>
      <c r="K13494" s="233" t="s">
        <v>37</v>
      </c>
      <c r="L13494" s="235">
        <v>1.85</v>
      </c>
      <c r="M13494" s="236" t="s">
        <v>583</v>
      </c>
    </row>
    <row r="13495" spans="1:13">
      <c r="A13495" s="106" t="str">
        <f t="shared" si="210"/>
        <v xml:space="preserve">G0398 </v>
      </c>
      <c r="B13495" s="231" t="s">
        <v>17169</v>
      </c>
      <c r="C13495" s="232"/>
      <c r="D13495" s="233" t="s">
        <v>664</v>
      </c>
      <c r="E13495" s="233"/>
      <c r="F13495" s="234" t="s">
        <v>17170</v>
      </c>
      <c r="G13495" s="235">
        <v>0</v>
      </c>
      <c r="H13495" s="235">
        <v>0</v>
      </c>
      <c r="I13495" s="235" t="s">
        <v>37</v>
      </c>
      <c r="J13495" s="235">
        <v>0</v>
      </c>
      <c r="K13495" s="233" t="s">
        <v>37</v>
      </c>
      <c r="L13495" s="235" t="s">
        <v>37</v>
      </c>
      <c r="M13495" s="236" t="s">
        <v>583</v>
      </c>
    </row>
    <row r="13496" spans="1:13">
      <c r="A13496" s="106" t="str">
        <f t="shared" si="210"/>
        <v>G0398 TC</v>
      </c>
      <c r="B13496" s="231" t="s">
        <v>17169</v>
      </c>
      <c r="C13496" s="232" t="s">
        <v>126</v>
      </c>
      <c r="D13496" s="233" t="s">
        <v>664</v>
      </c>
      <c r="E13496" s="233"/>
      <c r="F13496" s="234" t="s">
        <v>17170</v>
      </c>
      <c r="G13496" s="235">
        <v>0</v>
      </c>
      <c r="H13496" s="235">
        <v>0</v>
      </c>
      <c r="I13496" s="235" t="s">
        <v>37</v>
      </c>
      <c r="J13496" s="235">
        <v>0</v>
      </c>
      <c r="K13496" s="233" t="s">
        <v>37</v>
      </c>
      <c r="L13496" s="235" t="s">
        <v>37</v>
      </c>
      <c r="M13496" s="236" t="s">
        <v>583</v>
      </c>
    </row>
    <row r="13497" spans="1:13">
      <c r="A13497" s="106" t="str">
        <f t="shared" si="210"/>
        <v>G0398 26</v>
      </c>
      <c r="B13497" s="231" t="s">
        <v>17169</v>
      </c>
      <c r="C13497" s="232">
        <v>26</v>
      </c>
      <c r="D13497" s="233" t="s">
        <v>664</v>
      </c>
      <c r="E13497" s="233"/>
      <c r="F13497" s="234" t="s">
        <v>17170</v>
      </c>
      <c r="G13497" s="235">
        <v>0</v>
      </c>
      <c r="H13497" s="235">
        <v>0</v>
      </c>
      <c r="I13497" s="235">
        <v>0</v>
      </c>
      <c r="J13497" s="235">
        <v>0</v>
      </c>
      <c r="K13497" s="233" t="s">
        <v>37</v>
      </c>
      <c r="L13497" s="235">
        <v>0</v>
      </c>
      <c r="M13497" s="236" t="s">
        <v>583</v>
      </c>
    </row>
    <row r="13498" spans="1:13">
      <c r="A13498" s="106" t="str">
        <f t="shared" si="210"/>
        <v xml:space="preserve">G0399 </v>
      </c>
      <c r="B13498" s="231" t="s">
        <v>17171</v>
      </c>
      <c r="C13498" s="232"/>
      <c r="D13498" s="233" t="s">
        <v>664</v>
      </c>
      <c r="E13498" s="233"/>
      <c r="F13498" s="234" t="s">
        <v>17172</v>
      </c>
      <c r="G13498" s="235">
        <v>0</v>
      </c>
      <c r="H13498" s="235">
        <v>0</v>
      </c>
      <c r="I13498" s="235" t="s">
        <v>37</v>
      </c>
      <c r="J13498" s="235">
        <v>0</v>
      </c>
      <c r="K13498" s="233" t="s">
        <v>37</v>
      </c>
      <c r="L13498" s="235" t="s">
        <v>37</v>
      </c>
      <c r="M13498" s="236" t="s">
        <v>583</v>
      </c>
    </row>
    <row r="13499" spans="1:13">
      <c r="A13499" s="106" t="str">
        <f t="shared" si="210"/>
        <v>G0399 TC</v>
      </c>
      <c r="B13499" s="231" t="s">
        <v>17171</v>
      </c>
      <c r="C13499" s="232" t="s">
        <v>126</v>
      </c>
      <c r="D13499" s="233" t="s">
        <v>664</v>
      </c>
      <c r="E13499" s="233"/>
      <c r="F13499" s="234" t="s">
        <v>17172</v>
      </c>
      <c r="G13499" s="235">
        <v>0</v>
      </c>
      <c r="H13499" s="235">
        <v>0</v>
      </c>
      <c r="I13499" s="235" t="s">
        <v>37</v>
      </c>
      <c r="J13499" s="235">
        <v>0</v>
      </c>
      <c r="K13499" s="233" t="s">
        <v>37</v>
      </c>
      <c r="L13499" s="235" t="s">
        <v>37</v>
      </c>
      <c r="M13499" s="236" t="s">
        <v>583</v>
      </c>
    </row>
    <row r="13500" spans="1:13">
      <c r="A13500" s="106" t="str">
        <f t="shared" si="210"/>
        <v>G0399 26</v>
      </c>
      <c r="B13500" s="231" t="s">
        <v>17171</v>
      </c>
      <c r="C13500" s="232">
        <v>26</v>
      </c>
      <c r="D13500" s="233" t="s">
        <v>664</v>
      </c>
      <c r="E13500" s="233"/>
      <c r="F13500" s="234" t="s">
        <v>17172</v>
      </c>
      <c r="G13500" s="235">
        <v>0</v>
      </c>
      <c r="H13500" s="235">
        <v>0</v>
      </c>
      <c r="I13500" s="235">
        <v>0</v>
      </c>
      <c r="J13500" s="235">
        <v>0</v>
      </c>
      <c r="K13500" s="233" t="s">
        <v>37</v>
      </c>
      <c r="L13500" s="235">
        <v>0</v>
      </c>
      <c r="M13500" s="236" t="s">
        <v>583</v>
      </c>
    </row>
    <row r="13501" spans="1:13">
      <c r="A13501" s="106" t="str">
        <f t="shared" si="210"/>
        <v xml:space="preserve">G0400 </v>
      </c>
      <c r="B13501" s="231" t="s">
        <v>17173</v>
      </c>
      <c r="C13501" s="232"/>
      <c r="D13501" s="233" t="s">
        <v>664</v>
      </c>
      <c r="E13501" s="233"/>
      <c r="F13501" s="234" t="s">
        <v>17174</v>
      </c>
      <c r="G13501" s="235">
        <v>0</v>
      </c>
      <c r="H13501" s="235">
        <v>0</v>
      </c>
      <c r="I13501" s="235" t="s">
        <v>37</v>
      </c>
      <c r="J13501" s="235">
        <v>0</v>
      </c>
      <c r="K13501" s="233" t="s">
        <v>37</v>
      </c>
      <c r="L13501" s="235" t="s">
        <v>37</v>
      </c>
      <c r="M13501" s="236" t="s">
        <v>583</v>
      </c>
    </row>
    <row r="13502" spans="1:13">
      <c r="A13502" s="106" t="str">
        <f t="shared" si="210"/>
        <v>G0400 TC</v>
      </c>
      <c r="B13502" s="231" t="s">
        <v>17173</v>
      </c>
      <c r="C13502" s="232" t="s">
        <v>126</v>
      </c>
      <c r="D13502" s="233" t="s">
        <v>664</v>
      </c>
      <c r="E13502" s="233"/>
      <c r="F13502" s="234" t="s">
        <v>17174</v>
      </c>
      <c r="G13502" s="235">
        <v>0</v>
      </c>
      <c r="H13502" s="235">
        <v>0</v>
      </c>
      <c r="I13502" s="235" t="s">
        <v>37</v>
      </c>
      <c r="J13502" s="235">
        <v>0</v>
      </c>
      <c r="K13502" s="233" t="s">
        <v>37</v>
      </c>
      <c r="L13502" s="235" t="s">
        <v>37</v>
      </c>
      <c r="M13502" s="236" t="s">
        <v>583</v>
      </c>
    </row>
    <row r="13503" spans="1:13">
      <c r="A13503" s="106" t="str">
        <f t="shared" si="210"/>
        <v>G0400 26</v>
      </c>
      <c r="B13503" s="231" t="s">
        <v>17173</v>
      </c>
      <c r="C13503" s="232">
        <v>26</v>
      </c>
      <c r="D13503" s="233" t="s">
        <v>664</v>
      </c>
      <c r="E13503" s="233"/>
      <c r="F13503" s="234" t="s">
        <v>17174</v>
      </c>
      <c r="G13503" s="235">
        <v>0</v>
      </c>
      <c r="H13503" s="235">
        <v>0</v>
      </c>
      <c r="I13503" s="235">
        <v>0</v>
      </c>
      <c r="J13503" s="235">
        <v>0</v>
      </c>
      <c r="K13503" s="233" t="s">
        <v>37</v>
      </c>
      <c r="L13503" s="235">
        <v>0</v>
      </c>
      <c r="M13503" s="236" t="s">
        <v>583</v>
      </c>
    </row>
    <row r="13504" spans="1:13">
      <c r="A13504" s="106" t="str">
        <f t="shared" si="210"/>
        <v xml:space="preserve">G0402 </v>
      </c>
      <c r="B13504" s="231" t="s">
        <v>17175</v>
      </c>
      <c r="C13504" s="232"/>
      <c r="D13504" s="233" t="s">
        <v>1358</v>
      </c>
      <c r="E13504" s="233"/>
      <c r="F13504" s="234" t="s">
        <v>17176</v>
      </c>
      <c r="G13504" s="235">
        <v>2.6</v>
      </c>
      <c r="H13504" s="235">
        <v>2.2200000000000002</v>
      </c>
      <c r="I13504" s="235">
        <v>1.1299999999999999</v>
      </c>
      <c r="J13504" s="235">
        <v>0.16</v>
      </c>
      <c r="K13504" s="233" t="s">
        <v>37</v>
      </c>
      <c r="L13504" s="235">
        <v>3.89</v>
      </c>
      <c r="M13504" s="236" t="s">
        <v>583</v>
      </c>
    </row>
    <row r="13505" spans="1:13">
      <c r="A13505" s="106" t="str">
        <f t="shared" si="210"/>
        <v xml:space="preserve">G0403 </v>
      </c>
      <c r="B13505" s="231" t="s">
        <v>17177</v>
      </c>
      <c r="C13505" s="232"/>
      <c r="D13505" s="233" t="s">
        <v>1358</v>
      </c>
      <c r="E13505" s="233"/>
      <c r="F13505" s="234" t="s">
        <v>17178</v>
      </c>
      <c r="G13505" s="235">
        <v>0.17</v>
      </c>
      <c r="H13505" s="235">
        <v>0.24</v>
      </c>
      <c r="I13505" s="235" t="s">
        <v>37</v>
      </c>
      <c r="J13505" s="235">
        <v>0.02</v>
      </c>
      <c r="K13505" s="233" t="s">
        <v>37</v>
      </c>
      <c r="L13505" s="235" t="s">
        <v>37</v>
      </c>
      <c r="M13505" s="236" t="s">
        <v>583</v>
      </c>
    </row>
    <row r="13506" spans="1:13">
      <c r="A13506" s="106" t="str">
        <f t="shared" si="210"/>
        <v xml:space="preserve">G0404 </v>
      </c>
      <c r="B13506" s="231" t="s">
        <v>17179</v>
      </c>
      <c r="C13506" s="232"/>
      <c r="D13506" s="233" t="s">
        <v>1358</v>
      </c>
      <c r="E13506" s="233"/>
      <c r="F13506" s="234" t="s">
        <v>17180</v>
      </c>
      <c r="G13506" s="235">
        <v>0</v>
      </c>
      <c r="H13506" s="235">
        <v>0.18</v>
      </c>
      <c r="I13506" s="235" t="s">
        <v>37</v>
      </c>
      <c r="J13506" s="235">
        <v>0.01</v>
      </c>
      <c r="K13506" s="233" t="s">
        <v>37</v>
      </c>
      <c r="L13506" s="235" t="s">
        <v>37</v>
      </c>
      <c r="M13506" s="236" t="s">
        <v>583</v>
      </c>
    </row>
    <row r="13507" spans="1:13">
      <c r="A13507" s="106" t="str">
        <f t="shared" ref="A13507:A13570" si="211">B13507&amp;" "&amp;C13507</f>
        <v xml:space="preserve">G0405 </v>
      </c>
      <c r="B13507" s="231" t="s">
        <v>17181</v>
      </c>
      <c r="C13507" s="232"/>
      <c r="D13507" s="233" t="s">
        <v>1358</v>
      </c>
      <c r="E13507" s="233"/>
      <c r="F13507" s="234" t="s">
        <v>17182</v>
      </c>
      <c r="G13507" s="235">
        <v>0.17</v>
      </c>
      <c r="H13507" s="235">
        <v>0.06</v>
      </c>
      <c r="I13507" s="235">
        <v>0.06</v>
      </c>
      <c r="J13507" s="235">
        <v>0.01</v>
      </c>
      <c r="K13507" s="233" t="s">
        <v>37</v>
      </c>
      <c r="L13507" s="235">
        <v>0.24</v>
      </c>
      <c r="M13507" s="236" t="s">
        <v>583</v>
      </c>
    </row>
    <row r="13508" spans="1:13">
      <c r="A13508" s="106" t="str">
        <f t="shared" si="211"/>
        <v xml:space="preserve">G0406 </v>
      </c>
      <c r="B13508" s="231" t="s">
        <v>17183</v>
      </c>
      <c r="C13508" s="232"/>
      <c r="D13508" s="233" t="s">
        <v>1358</v>
      </c>
      <c r="E13508" s="233"/>
      <c r="F13508" s="234" t="s">
        <v>17184</v>
      </c>
      <c r="G13508" s="235">
        <v>0.76</v>
      </c>
      <c r="H13508" s="233" t="s">
        <v>37</v>
      </c>
      <c r="I13508" s="235">
        <v>0.38</v>
      </c>
      <c r="J13508" s="235">
        <v>0.08</v>
      </c>
      <c r="K13508" s="233" t="s">
        <v>37</v>
      </c>
      <c r="L13508" s="235">
        <v>1.22</v>
      </c>
      <c r="M13508" s="236" t="s">
        <v>583</v>
      </c>
    </row>
    <row r="13509" spans="1:13">
      <c r="A13509" s="106" t="str">
        <f t="shared" si="211"/>
        <v xml:space="preserve">G0407 </v>
      </c>
      <c r="B13509" s="231" t="s">
        <v>17185</v>
      </c>
      <c r="C13509" s="232"/>
      <c r="D13509" s="233" t="s">
        <v>1358</v>
      </c>
      <c r="E13509" s="233"/>
      <c r="F13509" s="234" t="s">
        <v>17186</v>
      </c>
      <c r="G13509" s="235">
        <v>1.39</v>
      </c>
      <c r="H13509" s="233" t="s">
        <v>37</v>
      </c>
      <c r="I13509" s="235">
        <v>0.64</v>
      </c>
      <c r="J13509" s="235">
        <v>0.13</v>
      </c>
      <c r="K13509" s="233" t="s">
        <v>37</v>
      </c>
      <c r="L13509" s="235">
        <v>2.16</v>
      </c>
      <c r="M13509" s="236" t="s">
        <v>583</v>
      </c>
    </row>
    <row r="13510" spans="1:13">
      <c r="A13510" s="106" t="str">
        <f t="shared" si="211"/>
        <v xml:space="preserve">G0408 </v>
      </c>
      <c r="B13510" s="231" t="s">
        <v>17187</v>
      </c>
      <c r="C13510" s="232"/>
      <c r="D13510" s="233" t="s">
        <v>1358</v>
      </c>
      <c r="E13510" s="233"/>
      <c r="F13510" s="234" t="s">
        <v>17188</v>
      </c>
      <c r="G13510" s="235">
        <v>2</v>
      </c>
      <c r="H13510" s="233" t="s">
        <v>37</v>
      </c>
      <c r="I13510" s="235">
        <v>0.95</v>
      </c>
      <c r="J13510" s="235">
        <v>0.17</v>
      </c>
      <c r="K13510" s="233" t="s">
        <v>37</v>
      </c>
      <c r="L13510" s="235">
        <v>3.12</v>
      </c>
      <c r="M13510" s="236" t="s">
        <v>583</v>
      </c>
    </row>
    <row r="13511" spans="1:13">
      <c r="A13511" s="106" t="str">
        <f t="shared" si="211"/>
        <v xml:space="preserve">G0409 </v>
      </c>
      <c r="B13511" s="231" t="s">
        <v>17189</v>
      </c>
      <c r="C13511" s="232"/>
      <c r="D13511" s="233" t="s">
        <v>1193</v>
      </c>
      <c r="E13511" s="233"/>
      <c r="F13511" s="234" t="s">
        <v>17190</v>
      </c>
      <c r="G13511" s="235">
        <v>0</v>
      </c>
      <c r="H13511" s="235">
        <v>0.71</v>
      </c>
      <c r="I13511" s="235" t="s">
        <v>37</v>
      </c>
      <c r="J13511" s="235">
        <v>0.01</v>
      </c>
      <c r="K13511" s="233" t="s">
        <v>37</v>
      </c>
      <c r="L13511" s="235" t="s">
        <v>37</v>
      </c>
      <c r="M13511" s="236" t="s">
        <v>583</v>
      </c>
    </row>
    <row r="13512" spans="1:13">
      <c r="A13512" s="106" t="str">
        <f t="shared" si="211"/>
        <v xml:space="preserve">G0410 </v>
      </c>
      <c r="B13512" s="231" t="s">
        <v>17191</v>
      </c>
      <c r="C13512" s="232"/>
      <c r="D13512" s="233" t="s">
        <v>888</v>
      </c>
      <c r="E13512" s="233"/>
      <c r="F13512" s="234" t="s">
        <v>21593</v>
      </c>
      <c r="G13512" s="235">
        <v>0</v>
      </c>
      <c r="H13512" s="235">
        <v>0</v>
      </c>
      <c r="I13512" s="235">
        <v>0</v>
      </c>
      <c r="J13512" s="235">
        <v>0</v>
      </c>
      <c r="K13512" s="233" t="s">
        <v>37</v>
      </c>
      <c r="L13512" s="235">
        <v>0</v>
      </c>
      <c r="M13512" s="236" t="s">
        <v>583</v>
      </c>
    </row>
    <row r="13513" spans="1:13">
      <c r="A13513" s="106" t="str">
        <f t="shared" si="211"/>
        <v xml:space="preserve">G0411 </v>
      </c>
      <c r="B13513" s="231" t="s">
        <v>17192</v>
      </c>
      <c r="C13513" s="232"/>
      <c r="D13513" s="233" t="s">
        <v>888</v>
      </c>
      <c r="E13513" s="233"/>
      <c r="F13513" s="234" t="s">
        <v>21594</v>
      </c>
      <c r="G13513" s="235">
        <v>0</v>
      </c>
      <c r="H13513" s="235">
        <v>0</v>
      </c>
      <c r="I13513" s="235">
        <v>0</v>
      </c>
      <c r="J13513" s="235">
        <v>0</v>
      </c>
      <c r="K13513" s="233" t="s">
        <v>37</v>
      </c>
      <c r="L13513" s="235">
        <v>0</v>
      </c>
      <c r="M13513" s="236" t="s">
        <v>583</v>
      </c>
    </row>
    <row r="13514" spans="1:13">
      <c r="A13514" s="106" t="str">
        <f t="shared" si="211"/>
        <v xml:space="preserve">G0412 </v>
      </c>
      <c r="B13514" s="231" t="s">
        <v>17193</v>
      </c>
      <c r="C13514" s="232"/>
      <c r="D13514" s="233" t="s">
        <v>1358</v>
      </c>
      <c r="E13514" s="233"/>
      <c r="F13514" s="234" t="s">
        <v>17194</v>
      </c>
      <c r="G13514" s="235">
        <v>10.45</v>
      </c>
      <c r="H13514" s="233" t="s">
        <v>37</v>
      </c>
      <c r="I13514" s="235">
        <v>9.5500000000000007</v>
      </c>
      <c r="J13514" s="235">
        <v>2.14</v>
      </c>
      <c r="K13514" s="233" t="s">
        <v>37</v>
      </c>
      <c r="L13514" s="235">
        <v>22.14</v>
      </c>
      <c r="M13514" s="236" t="s">
        <v>1570</v>
      </c>
    </row>
    <row r="13515" spans="1:13">
      <c r="A13515" s="106" t="str">
        <f t="shared" si="211"/>
        <v xml:space="preserve">G0413 </v>
      </c>
      <c r="B13515" s="231" t="s">
        <v>17195</v>
      </c>
      <c r="C13515" s="232"/>
      <c r="D13515" s="233" t="s">
        <v>1358</v>
      </c>
      <c r="E13515" s="233"/>
      <c r="F13515" s="234" t="s">
        <v>17196</v>
      </c>
      <c r="G13515" s="235">
        <v>15.73</v>
      </c>
      <c r="H13515" s="233" t="s">
        <v>37</v>
      </c>
      <c r="I13515" s="235">
        <v>13.51</v>
      </c>
      <c r="J13515" s="235">
        <v>3.18</v>
      </c>
      <c r="K13515" s="233" t="s">
        <v>37</v>
      </c>
      <c r="L13515" s="235">
        <v>32.42</v>
      </c>
      <c r="M13515" s="236" t="s">
        <v>1570</v>
      </c>
    </row>
    <row r="13516" spans="1:13">
      <c r="A13516" s="106" t="str">
        <f t="shared" si="211"/>
        <v xml:space="preserve">G0414 </v>
      </c>
      <c r="B13516" s="231" t="s">
        <v>17197</v>
      </c>
      <c r="C13516" s="232"/>
      <c r="D13516" s="233" t="s">
        <v>1358</v>
      </c>
      <c r="E13516" s="233"/>
      <c r="F13516" s="234" t="s">
        <v>17198</v>
      </c>
      <c r="G13516" s="235">
        <v>14.65</v>
      </c>
      <c r="H13516" s="233" t="s">
        <v>37</v>
      </c>
      <c r="I13516" s="235">
        <v>13.01</v>
      </c>
      <c r="J13516" s="235">
        <v>2.98</v>
      </c>
      <c r="K13516" s="233" t="s">
        <v>37</v>
      </c>
      <c r="L13516" s="235">
        <v>30.64</v>
      </c>
      <c r="M13516" s="236" t="s">
        <v>1570</v>
      </c>
    </row>
    <row r="13517" spans="1:13">
      <c r="A13517" s="106" t="str">
        <f t="shared" si="211"/>
        <v xml:space="preserve">G0415 </v>
      </c>
      <c r="B13517" s="231" t="s">
        <v>17199</v>
      </c>
      <c r="C13517" s="232"/>
      <c r="D13517" s="233" t="s">
        <v>1358</v>
      </c>
      <c r="E13517" s="233"/>
      <c r="F13517" s="234" t="s">
        <v>17200</v>
      </c>
      <c r="G13517" s="235">
        <v>20.93</v>
      </c>
      <c r="H13517" s="233" t="s">
        <v>37</v>
      </c>
      <c r="I13517" s="235">
        <v>16.32</v>
      </c>
      <c r="J13517" s="235">
        <v>4.37</v>
      </c>
      <c r="K13517" s="233" t="s">
        <v>37</v>
      </c>
      <c r="L13517" s="235">
        <v>41.62</v>
      </c>
      <c r="M13517" s="236" t="s">
        <v>1570</v>
      </c>
    </row>
    <row r="13518" spans="1:13">
      <c r="A13518" s="106" t="str">
        <f t="shared" si="211"/>
        <v xml:space="preserve">G0416 </v>
      </c>
      <c r="B13518" s="231" t="s">
        <v>17201</v>
      </c>
      <c r="C13518" s="232"/>
      <c r="D13518" s="233" t="s">
        <v>1358</v>
      </c>
      <c r="E13518" s="233"/>
      <c r="F13518" s="234" t="s">
        <v>17202</v>
      </c>
      <c r="G13518" s="235">
        <v>3.6</v>
      </c>
      <c r="H13518" s="235">
        <v>7.3</v>
      </c>
      <c r="I13518" s="235" t="s">
        <v>37</v>
      </c>
      <c r="J13518" s="235">
        <v>0.09</v>
      </c>
      <c r="K13518" s="233" t="s">
        <v>37</v>
      </c>
      <c r="L13518" s="235" t="s">
        <v>37</v>
      </c>
      <c r="M13518" s="236" t="s">
        <v>583</v>
      </c>
    </row>
    <row r="13519" spans="1:13">
      <c r="A13519" s="106" t="str">
        <f t="shared" si="211"/>
        <v>G0416 TC</v>
      </c>
      <c r="B13519" s="231" t="s">
        <v>17201</v>
      </c>
      <c r="C13519" s="232" t="s">
        <v>126</v>
      </c>
      <c r="D13519" s="233" t="s">
        <v>1358</v>
      </c>
      <c r="E13519" s="233"/>
      <c r="F13519" s="234" t="s">
        <v>17202</v>
      </c>
      <c r="G13519" s="235">
        <v>0</v>
      </c>
      <c r="H13519" s="235">
        <v>5.78</v>
      </c>
      <c r="I13519" s="235" t="s">
        <v>37</v>
      </c>
      <c r="J13519" s="235">
        <v>0.04</v>
      </c>
      <c r="K13519" s="233" t="s">
        <v>37</v>
      </c>
      <c r="L13519" s="235" t="s">
        <v>37</v>
      </c>
      <c r="M13519" s="236" t="s">
        <v>583</v>
      </c>
    </row>
    <row r="13520" spans="1:13">
      <c r="A13520" s="106" t="str">
        <f t="shared" si="211"/>
        <v>G0416 26</v>
      </c>
      <c r="B13520" s="231" t="s">
        <v>17201</v>
      </c>
      <c r="C13520" s="232">
        <v>26</v>
      </c>
      <c r="D13520" s="233" t="s">
        <v>1358</v>
      </c>
      <c r="E13520" s="233"/>
      <c r="F13520" s="234" t="s">
        <v>17202</v>
      </c>
      <c r="G13520" s="235">
        <v>3.6</v>
      </c>
      <c r="H13520" s="235">
        <v>1.52</v>
      </c>
      <c r="I13520" s="235">
        <v>1.52</v>
      </c>
      <c r="J13520" s="235">
        <v>0.05</v>
      </c>
      <c r="K13520" s="233" t="s">
        <v>37</v>
      </c>
      <c r="L13520" s="235">
        <v>5.17</v>
      </c>
      <c r="M13520" s="236" t="s">
        <v>583</v>
      </c>
    </row>
    <row r="13521" spans="1:13">
      <c r="A13521" s="106" t="str">
        <f t="shared" si="211"/>
        <v xml:space="preserve">G0420 </v>
      </c>
      <c r="B13521" s="231" t="s">
        <v>17203</v>
      </c>
      <c r="C13521" s="232"/>
      <c r="D13521" s="233" t="s">
        <v>1358</v>
      </c>
      <c r="E13521" s="233"/>
      <c r="F13521" s="234" t="s">
        <v>17204</v>
      </c>
      <c r="G13521" s="235">
        <v>2.12</v>
      </c>
      <c r="H13521" s="235">
        <v>0.99</v>
      </c>
      <c r="I13521" s="235" t="s">
        <v>37</v>
      </c>
      <c r="J13521" s="235">
        <v>0.13</v>
      </c>
      <c r="K13521" s="233" t="s">
        <v>37</v>
      </c>
      <c r="L13521" s="235" t="s">
        <v>37</v>
      </c>
      <c r="M13521" s="236" t="s">
        <v>583</v>
      </c>
    </row>
    <row r="13522" spans="1:13">
      <c r="A13522" s="106" t="str">
        <f t="shared" si="211"/>
        <v xml:space="preserve">G0421 </v>
      </c>
      <c r="B13522" s="231" t="s">
        <v>17205</v>
      </c>
      <c r="C13522" s="232"/>
      <c r="D13522" s="233" t="s">
        <v>1358</v>
      </c>
      <c r="E13522" s="233"/>
      <c r="F13522" s="234" t="s">
        <v>17206</v>
      </c>
      <c r="G13522" s="235">
        <v>0.5</v>
      </c>
      <c r="H13522" s="235">
        <v>0.25</v>
      </c>
      <c r="I13522" s="235" t="s">
        <v>37</v>
      </c>
      <c r="J13522" s="235">
        <v>0.03</v>
      </c>
      <c r="K13522" s="233" t="s">
        <v>37</v>
      </c>
      <c r="L13522" s="235" t="s">
        <v>37</v>
      </c>
      <c r="M13522" s="236" t="s">
        <v>583</v>
      </c>
    </row>
    <row r="13523" spans="1:13">
      <c r="A13523" s="106" t="str">
        <f t="shared" si="211"/>
        <v xml:space="preserve">G0422 </v>
      </c>
      <c r="B13523" s="231" t="s">
        <v>17207</v>
      </c>
      <c r="C13523" s="232"/>
      <c r="D13523" s="233" t="s">
        <v>1358</v>
      </c>
      <c r="E13523" s="233"/>
      <c r="F13523" s="234" t="s">
        <v>17208</v>
      </c>
      <c r="G13523" s="235">
        <v>2.0099999999999998</v>
      </c>
      <c r="H13523" s="235">
        <v>1.81</v>
      </c>
      <c r="I13523" s="235">
        <v>1.81</v>
      </c>
      <c r="J13523" s="235">
        <v>0.12</v>
      </c>
      <c r="K13523" s="233" t="s">
        <v>37</v>
      </c>
      <c r="L13523" s="235">
        <v>3.94</v>
      </c>
      <c r="M13523" s="236" t="s">
        <v>583</v>
      </c>
    </row>
    <row r="13524" spans="1:13">
      <c r="A13524" s="106" t="str">
        <f t="shared" si="211"/>
        <v xml:space="preserve">G0423 </v>
      </c>
      <c r="B13524" s="231" t="s">
        <v>17209</v>
      </c>
      <c r="C13524" s="232"/>
      <c r="D13524" s="233" t="s">
        <v>1358</v>
      </c>
      <c r="E13524" s="233"/>
      <c r="F13524" s="234" t="s">
        <v>17210</v>
      </c>
      <c r="G13524" s="235">
        <v>2.0099999999999998</v>
      </c>
      <c r="H13524" s="235">
        <v>1.81</v>
      </c>
      <c r="I13524" s="235">
        <v>1.81</v>
      </c>
      <c r="J13524" s="235">
        <v>0.12</v>
      </c>
      <c r="K13524" s="233" t="s">
        <v>37</v>
      </c>
      <c r="L13524" s="235">
        <v>3.94</v>
      </c>
      <c r="M13524" s="236" t="s">
        <v>583</v>
      </c>
    </row>
    <row r="13525" spans="1:13">
      <c r="A13525" s="106" t="str">
        <f t="shared" si="211"/>
        <v xml:space="preserve">G0425 </v>
      </c>
      <c r="B13525" s="231" t="s">
        <v>17211</v>
      </c>
      <c r="C13525" s="232"/>
      <c r="D13525" s="233" t="s">
        <v>1358</v>
      </c>
      <c r="E13525" s="233"/>
      <c r="F13525" s="234" t="s">
        <v>17212</v>
      </c>
      <c r="G13525" s="235">
        <v>1.92</v>
      </c>
      <c r="H13525" s="233" t="s">
        <v>37</v>
      </c>
      <c r="I13525" s="235">
        <v>0.66</v>
      </c>
      <c r="J13525" s="235">
        <v>0.17</v>
      </c>
      <c r="K13525" s="233" t="s">
        <v>37</v>
      </c>
      <c r="L13525" s="235">
        <v>2.75</v>
      </c>
      <c r="M13525" s="236" t="s">
        <v>583</v>
      </c>
    </row>
    <row r="13526" spans="1:13">
      <c r="A13526" s="106" t="str">
        <f t="shared" si="211"/>
        <v xml:space="preserve">G0426 </v>
      </c>
      <c r="B13526" s="231" t="s">
        <v>17213</v>
      </c>
      <c r="C13526" s="232"/>
      <c r="D13526" s="233" t="s">
        <v>1358</v>
      </c>
      <c r="E13526" s="233"/>
      <c r="F13526" s="234" t="s">
        <v>17214</v>
      </c>
      <c r="G13526" s="235">
        <v>2.61</v>
      </c>
      <c r="H13526" s="233" t="s">
        <v>37</v>
      </c>
      <c r="I13526" s="235">
        <v>1.06</v>
      </c>
      <c r="J13526" s="235">
        <v>0.22</v>
      </c>
      <c r="K13526" s="233" t="s">
        <v>37</v>
      </c>
      <c r="L13526" s="235">
        <v>3.89</v>
      </c>
      <c r="M13526" s="236" t="s">
        <v>583</v>
      </c>
    </row>
    <row r="13527" spans="1:13">
      <c r="A13527" s="106" t="str">
        <f t="shared" si="211"/>
        <v xml:space="preserve">G0427 </v>
      </c>
      <c r="B13527" s="231" t="s">
        <v>17215</v>
      </c>
      <c r="C13527" s="232"/>
      <c r="D13527" s="233" t="s">
        <v>1358</v>
      </c>
      <c r="E13527" s="233"/>
      <c r="F13527" s="234" t="s">
        <v>17216</v>
      </c>
      <c r="G13527" s="235">
        <v>3.86</v>
      </c>
      <c r="H13527" s="233" t="s">
        <v>37</v>
      </c>
      <c r="I13527" s="235">
        <v>1.39</v>
      </c>
      <c r="J13527" s="235">
        <v>0.28000000000000003</v>
      </c>
      <c r="K13527" s="233" t="s">
        <v>37</v>
      </c>
      <c r="L13527" s="235">
        <v>5.53</v>
      </c>
      <c r="M13527" s="236" t="s">
        <v>583</v>
      </c>
    </row>
    <row r="13528" spans="1:13">
      <c r="A13528" s="106" t="str">
        <f t="shared" si="211"/>
        <v xml:space="preserve">G0428 </v>
      </c>
      <c r="B13528" s="231" t="s">
        <v>17217</v>
      </c>
      <c r="C13528" s="232"/>
      <c r="D13528" s="233" t="s">
        <v>798</v>
      </c>
      <c r="E13528" s="233"/>
      <c r="F13528" s="234" t="s">
        <v>17218</v>
      </c>
      <c r="G13528" s="235">
        <v>0</v>
      </c>
      <c r="H13528" s="235">
        <v>0</v>
      </c>
      <c r="I13528" s="235">
        <v>0</v>
      </c>
      <c r="J13528" s="235">
        <v>0</v>
      </c>
      <c r="K13528" s="233" t="s">
        <v>37</v>
      </c>
      <c r="L13528" s="235">
        <v>0</v>
      </c>
      <c r="M13528" s="236" t="s">
        <v>583</v>
      </c>
    </row>
    <row r="13529" spans="1:13">
      <c r="A13529" s="106" t="str">
        <f t="shared" si="211"/>
        <v xml:space="preserve">G0429 </v>
      </c>
      <c r="B13529" s="231" t="s">
        <v>17219</v>
      </c>
      <c r="C13529" s="232"/>
      <c r="D13529" s="233" t="s">
        <v>1358</v>
      </c>
      <c r="E13529" s="233"/>
      <c r="F13529" s="234" t="s">
        <v>17220</v>
      </c>
      <c r="G13529" s="235">
        <v>1.19</v>
      </c>
      <c r="H13529" s="235">
        <v>1.69</v>
      </c>
      <c r="I13529" s="235">
        <v>0.72</v>
      </c>
      <c r="J13529" s="235">
        <v>0.13</v>
      </c>
      <c r="K13529" s="233" t="s">
        <v>37</v>
      </c>
      <c r="L13529" s="235">
        <v>2.04</v>
      </c>
      <c r="M13529" s="236" t="s">
        <v>1324</v>
      </c>
    </row>
    <row r="13530" spans="1:13">
      <c r="A13530" s="106" t="str">
        <f t="shared" si="211"/>
        <v xml:space="preserve">G0432 </v>
      </c>
      <c r="B13530" s="231" t="s">
        <v>17221</v>
      </c>
      <c r="C13530" s="232"/>
      <c r="D13530" s="233" t="s">
        <v>888</v>
      </c>
      <c r="E13530" s="233"/>
      <c r="F13530" s="234" t="s">
        <v>17222</v>
      </c>
      <c r="G13530" s="235">
        <v>0</v>
      </c>
      <c r="H13530" s="235">
        <v>0</v>
      </c>
      <c r="I13530" s="235">
        <v>0</v>
      </c>
      <c r="J13530" s="235">
        <v>0</v>
      </c>
      <c r="K13530" s="233" t="s">
        <v>37</v>
      </c>
      <c r="L13530" s="235">
        <v>0</v>
      </c>
      <c r="M13530" s="236" t="s">
        <v>583</v>
      </c>
    </row>
    <row r="13531" spans="1:13">
      <c r="A13531" s="106" t="str">
        <f t="shared" si="211"/>
        <v xml:space="preserve">G0433 </v>
      </c>
      <c r="B13531" s="231" t="s">
        <v>17223</v>
      </c>
      <c r="C13531" s="232"/>
      <c r="D13531" s="233" t="s">
        <v>888</v>
      </c>
      <c r="E13531" s="233"/>
      <c r="F13531" s="234" t="s">
        <v>17224</v>
      </c>
      <c r="G13531" s="235">
        <v>0</v>
      </c>
      <c r="H13531" s="235">
        <v>0</v>
      </c>
      <c r="I13531" s="235">
        <v>0</v>
      </c>
      <c r="J13531" s="235">
        <v>0</v>
      </c>
      <c r="K13531" s="233" t="s">
        <v>37</v>
      </c>
      <c r="L13531" s="235">
        <v>0</v>
      </c>
      <c r="M13531" s="236" t="s">
        <v>583</v>
      </c>
    </row>
    <row r="13532" spans="1:13">
      <c r="A13532" s="106" t="str">
        <f t="shared" si="211"/>
        <v xml:space="preserve">G0435 </v>
      </c>
      <c r="B13532" s="231" t="s">
        <v>17225</v>
      </c>
      <c r="C13532" s="232"/>
      <c r="D13532" s="233" t="s">
        <v>888</v>
      </c>
      <c r="E13532" s="233"/>
      <c r="F13532" s="234" t="s">
        <v>17226</v>
      </c>
      <c r="G13532" s="235">
        <v>0</v>
      </c>
      <c r="H13532" s="235">
        <v>0</v>
      </c>
      <c r="I13532" s="235">
        <v>0</v>
      </c>
      <c r="J13532" s="235">
        <v>0</v>
      </c>
      <c r="K13532" s="233" t="s">
        <v>37</v>
      </c>
      <c r="L13532" s="235">
        <v>0</v>
      </c>
      <c r="M13532" s="236" t="s">
        <v>583</v>
      </c>
    </row>
    <row r="13533" spans="1:13">
      <c r="A13533" s="106" t="str">
        <f t="shared" si="211"/>
        <v xml:space="preserve">G0438 </v>
      </c>
      <c r="B13533" s="231" t="s">
        <v>17227</v>
      </c>
      <c r="C13533" s="232"/>
      <c r="D13533" s="233" t="s">
        <v>1358</v>
      </c>
      <c r="E13533" s="233"/>
      <c r="F13533" s="234" t="s">
        <v>17228</v>
      </c>
      <c r="G13533" s="235">
        <v>2.6</v>
      </c>
      <c r="H13533" s="235">
        <v>2.21</v>
      </c>
      <c r="I13533" s="235" t="s">
        <v>37</v>
      </c>
      <c r="J13533" s="235">
        <v>0.16</v>
      </c>
      <c r="K13533" s="233" t="s">
        <v>37</v>
      </c>
      <c r="L13533" s="235" t="s">
        <v>37</v>
      </c>
      <c r="M13533" s="236" t="s">
        <v>583</v>
      </c>
    </row>
    <row r="13534" spans="1:13">
      <c r="A13534" s="106" t="str">
        <f t="shared" si="211"/>
        <v xml:space="preserve">G0439 </v>
      </c>
      <c r="B13534" s="231" t="s">
        <v>17229</v>
      </c>
      <c r="C13534" s="232"/>
      <c r="D13534" s="233" t="s">
        <v>1358</v>
      </c>
      <c r="E13534" s="233"/>
      <c r="F13534" s="234" t="s">
        <v>17230</v>
      </c>
      <c r="G13534" s="235">
        <v>1.92</v>
      </c>
      <c r="H13534" s="235">
        <v>1.87</v>
      </c>
      <c r="I13534" s="235" t="s">
        <v>37</v>
      </c>
      <c r="J13534" s="235">
        <v>0.13</v>
      </c>
      <c r="K13534" s="233" t="s">
        <v>37</v>
      </c>
      <c r="L13534" s="235" t="s">
        <v>37</v>
      </c>
      <c r="M13534" s="236" t="s">
        <v>583</v>
      </c>
    </row>
    <row r="13535" spans="1:13">
      <c r="A13535" s="106" t="str">
        <f t="shared" si="211"/>
        <v xml:space="preserve">G0442 </v>
      </c>
      <c r="B13535" s="231" t="s">
        <v>17231</v>
      </c>
      <c r="C13535" s="232"/>
      <c r="D13535" s="233" t="s">
        <v>1358</v>
      </c>
      <c r="E13535" s="233"/>
      <c r="F13535" s="234" t="s">
        <v>17232</v>
      </c>
      <c r="G13535" s="235">
        <v>0.18</v>
      </c>
      <c r="H13535" s="235">
        <v>0.34</v>
      </c>
      <c r="I13535" s="235">
        <v>0.08</v>
      </c>
      <c r="J13535" s="235">
        <v>0.01</v>
      </c>
      <c r="K13535" s="233" t="s">
        <v>37</v>
      </c>
      <c r="L13535" s="235">
        <v>0.27</v>
      </c>
      <c r="M13535" s="236" t="s">
        <v>583</v>
      </c>
    </row>
    <row r="13536" spans="1:13">
      <c r="A13536" s="106" t="str">
        <f t="shared" si="211"/>
        <v xml:space="preserve">G0443 </v>
      </c>
      <c r="B13536" s="231" t="s">
        <v>17233</v>
      </c>
      <c r="C13536" s="232"/>
      <c r="D13536" s="233" t="s">
        <v>1358</v>
      </c>
      <c r="E13536" s="233"/>
      <c r="F13536" s="234" t="s">
        <v>17234</v>
      </c>
      <c r="G13536" s="235">
        <v>0.6</v>
      </c>
      <c r="H13536" s="235">
        <v>0.34</v>
      </c>
      <c r="I13536" s="235">
        <v>0.26</v>
      </c>
      <c r="J13536" s="235">
        <v>0.04</v>
      </c>
      <c r="K13536" s="233" t="s">
        <v>37</v>
      </c>
      <c r="L13536" s="235">
        <v>0.9</v>
      </c>
      <c r="M13536" s="236" t="s">
        <v>583</v>
      </c>
    </row>
    <row r="13537" spans="1:13">
      <c r="A13537" s="106" t="str">
        <f t="shared" si="211"/>
        <v xml:space="preserve">G0444 </v>
      </c>
      <c r="B13537" s="231" t="s">
        <v>17235</v>
      </c>
      <c r="C13537" s="232"/>
      <c r="D13537" s="233" t="s">
        <v>1358</v>
      </c>
      <c r="E13537" s="233"/>
      <c r="F13537" s="234" t="s">
        <v>17236</v>
      </c>
      <c r="G13537" s="235">
        <v>0.18</v>
      </c>
      <c r="H13537" s="235">
        <v>0.34</v>
      </c>
      <c r="I13537" s="235">
        <v>0.08</v>
      </c>
      <c r="J13537" s="235">
        <v>0.01</v>
      </c>
      <c r="K13537" s="233" t="s">
        <v>37</v>
      </c>
      <c r="L13537" s="235">
        <v>0.27</v>
      </c>
      <c r="M13537" s="236" t="s">
        <v>583</v>
      </c>
    </row>
    <row r="13538" spans="1:13">
      <c r="A13538" s="106" t="str">
        <f t="shared" si="211"/>
        <v xml:space="preserve">G0445 </v>
      </c>
      <c r="B13538" s="231" t="s">
        <v>17237</v>
      </c>
      <c r="C13538" s="232"/>
      <c r="D13538" s="233" t="s">
        <v>1358</v>
      </c>
      <c r="E13538" s="233"/>
      <c r="F13538" s="234" t="s">
        <v>17238</v>
      </c>
      <c r="G13538" s="235">
        <v>0.45</v>
      </c>
      <c r="H13538" s="235">
        <v>0.27</v>
      </c>
      <c r="I13538" s="235">
        <v>0.19</v>
      </c>
      <c r="J13538" s="235">
        <v>0.03</v>
      </c>
      <c r="K13538" s="233" t="s">
        <v>37</v>
      </c>
      <c r="L13538" s="235">
        <v>0.67</v>
      </c>
      <c r="M13538" s="236" t="s">
        <v>583</v>
      </c>
    </row>
    <row r="13539" spans="1:13">
      <c r="A13539" s="106" t="str">
        <f t="shared" si="211"/>
        <v xml:space="preserve">G0446 </v>
      </c>
      <c r="B13539" s="231" t="s">
        <v>17239</v>
      </c>
      <c r="C13539" s="232"/>
      <c r="D13539" s="233" t="s">
        <v>1358</v>
      </c>
      <c r="E13539" s="233"/>
      <c r="F13539" s="234" t="s">
        <v>17240</v>
      </c>
      <c r="G13539" s="235">
        <v>0.45</v>
      </c>
      <c r="H13539" s="235">
        <v>0.28000000000000003</v>
      </c>
      <c r="I13539" s="235">
        <v>0.2</v>
      </c>
      <c r="J13539" s="235">
        <v>0.03</v>
      </c>
      <c r="K13539" s="233" t="s">
        <v>37</v>
      </c>
      <c r="L13539" s="235">
        <v>0.68</v>
      </c>
      <c r="M13539" s="236" t="s">
        <v>583</v>
      </c>
    </row>
    <row r="13540" spans="1:13">
      <c r="A13540" s="106" t="str">
        <f t="shared" si="211"/>
        <v xml:space="preserve">G0447 </v>
      </c>
      <c r="B13540" s="231" t="s">
        <v>17241</v>
      </c>
      <c r="C13540" s="232"/>
      <c r="D13540" s="233" t="s">
        <v>1358</v>
      </c>
      <c r="E13540" s="233"/>
      <c r="F13540" s="234" t="s">
        <v>17242</v>
      </c>
      <c r="G13540" s="235">
        <v>0.45</v>
      </c>
      <c r="H13540" s="235">
        <v>0.27</v>
      </c>
      <c r="I13540" s="235">
        <v>0.19</v>
      </c>
      <c r="J13540" s="235">
        <v>0.03</v>
      </c>
      <c r="K13540" s="233" t="s">
        <v>37</v>
      </c>
      <c r="L13540" s="235">
        <v>0.67</v>
      </c>
      <c r="M13540" s="236" t="s">
        <v>583</v>
      </c>
    </row>
    <row r="13541" spans="1:13">
      <c r="A13541" s="106" t="str">
        <f t="shared" si="211"/>
        <v xml:space="preserve">G0448 </v>
      </c>
      <c r="B13541" s="231" t="s">
        <v>17243</v>
      </c>
      <c r="C13541" s="232"/>
      <c r="D13541" s="233" t="s">
        <v>15019</v>
      </c>
      <c r="E13541" s="233"/>
      <c r="F13541" s="234" t="s">
        <v>17244</v>
      </c>
      <c r="G13541" s="235">
        <v>0</v>
      </c>
      <c r="H13541" s="235">
        <v>0</v>
      </c>
      <c r="I13541" s="235">
        <v>0</v>
      </c>
      <c r="J13541" s="235">
        <v>0</v>
      </c>
      <c r="K13541" s="233" t="s">
        <v>37</v>
      </c>
      <c r="L13541" s="235">
        <v>0</v>
      </c>
      <c r="M13541" s="236" t="s">
        <v>583</v>
      </c>
    </row>
    <row r="13542" spans="1:13">
      <c r="A13542" s="106" t="str">
        <f t="shared" si="211"/>
        <v xml:space="preserve">G0451 </v>
      </c>
      <c r="B13542" s="231" t="s">
        <v>17245</v>
      </c>
      <c r="C13542" s="232"/>
      <c r="D13542" s="233" t="s">
        <v>1358</v>
      </c>
      <c r="E13542" s="233"/>
      <c r="F13542" s="234" t="s">
        <v>17246</v>
      </c>
      <c r="G13542" s="235">
        <v>0</v>
      </c>
      <c r="H13542" s="235">
        <v>0.34</v>
      </c>
      <c r="I13542" s="235" t="s">
        <v>37</v>
      </c>
      <c r="J13542" s="235">
        <v>0.01</v>
      </c>
      <c r="K13542" s="233" t="s">
        <v>37</v>
      </c>
      <c r="L13542" s="235" t="s">
        <v>37</v>
      </c>
      <c r="M13542" s="236" t="s">
        <v>583</v>
      </c>
    </row>
    <row r="13543" spans="1:13">
      <c r="A13543" s="106" t="str">
        <f t="shared" si="211"/>
        <v xml:space="preserve">G0452 </v>
      </c>
      <c r="B13543" s="231" t="s">
        <v>17247</v>
      </c>
      <c r="C13543" s="232"/>
      <c r="D13543" s="233" t="s">
        <v>1358</v>
      </c>
      <c r="E13543" s="233"/>
      <c r="F13543" s="234" t="s">
        <v>17248</v>
      </c>
      <c r="G13543" s="235">
        <v>0.93</v>
      </c>
      <c r="H13543" s="235">
        <v>0.51</v>
      </c>
      <c r="I13543" s="235" t="s">
        <v>37</v>
      </c>
      <c r="J13543" s="235">
        <v>0.02</v>
      </c>
      <c r="K13543" s="233" t="s">
        <v>37</v>
      </c>
      <c r="L13543" s="235" t="s">
        <v>37</v>
      </c>
      <c r="M13543" s="236" t="s">
        <v>583</v>
      </c>
    </row>
    <row r="13544" spans="1:13">
      <c r="A13544" s="106" t="str">
        <f t="shared" si="211"/>
        <v>G0452 TC</v>
      </c>
      <c r="B13544" s="231" t="s">
        <v>17247</v>
      </c>
      <c r="C13544" s="232" t="s">
        <v>126</v>
      </c>
      <c r="D13544" s="233" t="s">
        <v>1358</v>
      </c>
      <c r="E13544" s="233"/>
      <c r="F13544" s="234" t="s">
        <v>17248</v>
      </c>
      <c r="G13544" s="235">
        <v>0</v>
      </c>
      <c r="H13544" s="235">
        <v>0.09</v>
      </c>
      <c r="I13544" s="235" t="s">
        <v>37</v>
      </c>
      <c r="J13544" s="235">
        <v>0.01</v>
      </c>
      <c r="K13544" s="233" t="s">
        <v>37</v>
      </c>
      <c r="L13544" s="235" t="s">
        <v>37</v>
      </c>
      <c r="M13544" s="236" t="s">
        <v>583</v>
      </c>
    </row>
    <row r="13545" spans="1:13">
      <c r="A13545" s="106" t="str">
        <f t="shared" si="211"/>
        <v>G0452 26</v>
      </c>
      <c r="B13545" s="231" t="s">
        <v>17247</v>
      </c>
      <c r="C13545" s="232">
        <v>26</v>
      </c>
      <c r="D13545" s="233" t="s">
        <v>1358</v>
      </c>
      <c r="E13545" s="233"/>
      <c r="F13545" s="234" t="s">
        <v>17248</v>
      </c>
      <c r="G13545" s="235">
        <v>0.93</v>
      </c>
      <c r="H13545" s="235">
        <v>0.42</v>
      </c>
      <c r="I13545" s="235">
        <v>0.42</v>
      </c>
      <c r="J13545" s="235">
        <v>0.01</v>
      </c>
      <c r="K13545" s="233" t="s">
        <v>37</v>
      </c>
      <c r="L13545" s="235">
        <v>1.36</v>
      </c>
      <c r="M13545" s="236" t="s">
        <v>583</v>
      </c>
    </row>
    <row r="13546" spans="1:13">
      <c r="A13546" s="106" t="str">
        <f t="shared" si="211"/>
        <v xml:space="preserve">G0453 </v>
      </c>
      <c r="B13546" s="231" t="s">
        <v>17249</v>
      </c>
      <c r="C13546" s="232"/>
      <c r="D13546" s="233" t="s">
        <v>1358</v>
      </c>
      <c r="E13546" s="233"/>
      <c r="F13546" s="234" t="s">
        <v>17250</v>
      </c>
      <c r="G13546" s="235">
        <v>0.6</v>
      </c>
      <c r="H13546" s="233" t="s">
        <v>37</v>
      </c>
      <c r="I13546" s="235">
        <v>0.3</v>
      </c>
      <c r="J13546" s="235">
        <v>0.04</v>
      </c>
      <c r="K13546" s="233" t="s">
        <v>37</v>
      </c>
      <c r="L13546" s="235">
        <v>0.94</v>
      </c>
      <c r="M13546" s="236" t="s">
        <v>583</v>
      </c>
    </row>
    <row r="13547" spans="1:13">
      <c r="A13547" s="106" t="str">
        <f t="shared" si="211"/>
        <v xml:space="preserve">G0454 </v>
      </c>
      <c r="B13547" s="231" t="s">
        <v>17251</v>
      </c>
      <c r="C13547" s="232"/>
      <c r="D13547" s="233" t="s">
        <v>1358</v>
      </c>
      <c r="E13547" s="233"/>
      <c r="F13547" s="234" t="s">
        <v>17252</v>
      </c>
      <c r="G13547" s="235">
        <v>0.18</v>
      </c>
      <c r="H13547" s="235">
        <v>7.0000000000000007E-2</v>
      </c>
      <c r="I13547" s="235">
        <v>7.0000000000000007E-2</v>
      </c>
      <c r="J13547" s="235">
        <v>0.01</v>
      </c>
      <c r="K13547" s="233" t="s">
        <v>37</v>
      </c>
      <c r="L13547" s="235">
        <v>0.26</v>
      </c>
      <c r="M13547" s="236" t="s">
        <v>583</v>
      </c>
    </row>
    <row r="13548" spans="1:13">
      <c r="A13548" s="106" t="str">
        <f t="shared" si="211"/>
        <v xml:space="preserve">G0455 </v>
      </c>
      <c r="B13548" s="231" t="s">
        <v>17253</v>
      </c>
      <c r="C13548" s="232"/>
      <c r="D13548" s="233" t="s">
        <v>1358</v>
      </c>
      <c r="E13548" s="233"/>
      <c r="F13548" s="234" t="s">
        <v>17254</v>
      </c>
      <c r="G13548" s="235">
        <v>1.34</v>
      </c>
      <c r="H13548" s="235">
        <v>2.4500000000000002</v>
      </c>
      <c r="I13548" s="235">
        <v>0.6</v>
      </c>
      <c r="J13548" s="235">
        <v>0.16</v>
      </c>
      <c r="K13548" s="233" t="s">
        <v>37</v>
      </c>
      <c r="L13548" s="235">
        <v>2.1</v>
      </c>
      <c r="M13548" s="236" t="s">
        <v>1324</v>
      </c>
    </row>
    <row r="13549" spans="1:13">
      <c r="A13549" s="106" t="str">
        <f t="shared" si="211"/>
        <v xml:space="preserve">G0458 </v>
      </c>
      <c r="B13549" s="231" t="s">
        <v>17255</v>
      </c>
      <c r="C13549" s="232"/>
      <c r="D13549" s="233" t="s">
        <v>15019</v>
      </c>
      <c r="E13549" s="233"/>
      <c r="F13549" s="234" t="s">
        <v>17256</v>
      </c>
      <c r="G13549" s="235">
        <v>0</v>
      </c>
      <c r="H13549" s="235">
        <v>0</v>
      </c>
      <c r="I13549" s="235">
        <v>0</v>
      </c>
      <c r="J13549" s="235">
        <v>0</v>
      </c>
      <c r="K13549" s="233" t="s">
        <v>37</v>
      </c>
      <c r="L13549" s="235">
        <v>0</v>
      </c>
      <c r="M13549" s="236" t="s">
        <v>583</v>
      </c>
    </row>
    <row r="13550" spans="1:13">
      <c r="A13550" s="106" t="str">
        <f t="shared" si="211"/>
        <v xml:space="preserve">G0459 </v>
      </c>
      <c r="B13550" s="231" t="s">
        <v>17257</v>
      </c>
      <c r="C13550" s="232"/>
      <c r="D13550" s="233" t="s">
        <v>1358</v>
      </c>
      <c r="E13550" s="233"/>
      <c r="F13550" s="234" t="s">
        <v>17258</v>
      </c>
      <c r="G13550" s="235">
        <v>0.95</v>
      </c>
      <c r="H13550" s="233" t="s">
        <v>37</v>
      </c>
      <c r="I13550" s="235">
        <v>0.31</v>
      </c>
      <c r="J13550" s="235">
        <v>0.05</v>
      </c>
      <c r="K13550" s="233" t="s">
        <v>37</v>
      </c>
      <c r="L13550" s="235">
        <v>1.31</v>
      </c>
      <c r="M13550" s="236" t="s">
        <v>583</v>
      </c>
    </row>
    <row r="13551" spans="1:13">
      <c r="A13551" s="106" t="str">
        <f t="shared" si="211"/>
        <v xml:space="preserve">G0460 </v>
      </c>
      <c r="B13551" s="231" t="s">
        <v>17259</v>
      </c>
      <c r="C13551" s="232"/>
      <c r="D13551" s="233" t="s">
        <v>664</v>
      </c>
      <c r="E13551" s="233"/>
      <c r="F13551" s="234" t="s">
        <v>18288</v>
      </c>
      <c r="G13551" s="235">
        <v>0</v>
      </c>
      <c r="H13551" s="235">
        <v>0</v>
      </c>
      <c r="I13551" s="235">
        <v>0</v>
      </c>
      <c r="J13551" s="235">
        <v>0</v>
      </c>
      <c r="K13551" s="233" t="s">
        <v>37</v>
      </c>
      <c r="L13551" s="235">
        <v>0</v>
      </c>
      <c r="M13551" s="236" t="s">
        <v>583</v>
      </c>
    </row>
    <row r="13552" spans="1:13">
      <c r="A13552" s="106" t="str">
        <f t="shared" si="211"/>
        <v xml:space="preserve">G0463 </v>
      </c>
      <c r="B13552" s="231" t="s">
        <v>17260</v>
      </c>
      <c r="C13552" s="232"/>
      <c r="D13552" s="233" t="s">
        <v>888</v>
      </c>
      <c r="E13552" s="233"/>
      <c r="F13552" s="234" t="s">
        <v>17261</v>
      </c>
      <c r="G13552" s="235">
        <v>0</v>
      </c>
      <c r="H13552" s="235">
        <v>0</v>
      </c>
      <c r="I13552" s="235">
        <v>0</v>
      </c>
      <c r="J13552" s="235">
        <v>0</v>
      </c>
      <c r="K13552" s="233" t="s">
        <v>37</v>
      </c>
      <c r="L13552" s="235">
        <v>0</v>
      </c>
      <c r="M13552" s="236" t="s">
        <v>583</v>
      </c>
    </row>
    <row r="13553" spans="1:13">
      <c r="A13553" s="106" t="str">
        <f t="shared" si="211"/>
        <v xml:space="preserve">G0465 </v>
      </c>
      <c r="B13553" s="231" t="s">
        <v>18287</v>
      </c>
      <c r="C13553" s="232"/>
      <c r="D13553" s="233" t="s">
        <v>1358</v>
      </c>
      <c r="E13553" s="233"/>
      <c r="F13553" s="234" t="s">
        <v>18286</v>
      </c>
      <c r="G13553" s="235">
        <v>1.5</v>
      </c>
      <c r="H13553" s="235">
        <v>22.66</v>
      </c>
      <c r="I13553" s="235">
        <v>0.65</v>
      </c>
      <c r="J13553" s="235">
        <v>0.1</v>
      </c>
      <c r="K13553" s="233" t="s">
        <v>37</v>
      </c>
      <c r="L13553" s="235">
        <v>2.25</v>
      </c>
      <c r="M13553" s="236" t="s">
        <v>1324</v>
      </c>
    </row>
    <row r="13554" spans="1:13">
      <c r="A13554" s="106" t="str">
        <f t="shared" si="211"/>
        <v xml:space="preserve">G0466 </v>
      </c>
      <c r="B13554" s="231" t="s">
        <v>17262</v>
      </c>
      <c r="C13554" s="232"/>
      <c r="D13554" s="233" t="s">
        <v>888</v>
      </c>
      <c r="E13554" s="233"/>
      <c r="F13554" s="234" t="s">
        <v>17263</v>
      </c>
      <c r="G13554" s="235">
        <v>0</v>
      </c>
      <c r="H13554" s="235">
        <v>0</v>
      </c>
      <c r="I13554" s="235">
        <v>0</v>
      </c>
      <c r="J13554" s="235">
        <v>0</v>
      </c>
      <c r="K13554" s="233" t="s">
        <v>37</v>
      </c>
      <c r="L13554" s="235">
        <v>0</v>
      </c>
      <c r="M13554" s="236" t="s">
        <v>583</v>
      </c>
    </row>
    <row r="13555" spans="1:13">
      <c r="A13555" s="106" t="str">
        <f t="shared" si="211"/>
        <v xml:space="preserve">G0467 </v>
      </c>
      <c r="B13555" s="231" t="s">
        <v>17264</v>
      </c>
      <c r="C13555" s="232"/>
      <c r="D13555" s="233" t="s">
        <v>888</v>
      </c>
      <c r="E13555" s="233"/>
      <c r="F13555" s="234" t="s">
        <v>17265</v>
      </c>
      <c r="G13555" s="235">
        <v>0</v>
      </c>
      <c r="H13555" s="235">
        <v>0</v>
      </c>
      <c r="I13555" s="235">
        <v>0</v>
      </c>
      <c r="J13555" s="235">
        <v>0</v>
      </c>
      <c r="K13555" s="233" t="s">
        <v>37</v>
      </c>
      <c r="L13555" s="235">
        <v>0</v>
      </c>
      <c r="M13555" s="236" t="s">
        <v>583</v>
      </c>
    </row>
    <row r="13556" spans="1:13">
      <c r="A13556" s="106" t="str">
        <f t="shared" si="211"/>
        <v xml:space="preserve">G0468 </v>
      </c>
      <c r="B13556" s="231" t="s">
        <v>17266</v>
      </c>
      <c r="C13556" s="232"/>
      <c r="D13556" s="233" t="s">
        <v>888</v>
      </c>
      <c r="E13556" s="233"/>
      <c r="F13556" s="234" t="s">
        <v>17267</v>
      </c>
      <c r="G13556" s="235">
        <v>0</v>
      </c>
      <c r="H13556" s="235">
        <v>0</v>
      </c>
      <c r="I13556" s="235">
        <v>0</v>
      </c>
      <c r="J13556" s="235">
        <v>0</v>
      </c>
      <c r="K13556" s="233" t="s">
        <v>37</v>
      </c>
      <c r="L13556" s="235">
        <v>0</v>
      </c>
      <c r="M13556" s="236" t="s">
        <v>583</v>
      </c>
    </row>
    <row r="13557" spans="1:13">
      <c r="A13557" s="106" t="str">
        <f t="shared" si="211"/>
        <v xml:space="preserve">G0469 </v>
      </c>
      <c r="B13557" s="231" t="s">
        <v>17268</v>
      </c>
      <c r="C13557" s="232"/>
      <c r="D13557" s="233" t="s">
        <v>888</v>
      </c>
      <c r="E13557" s="233"/>
      <c r="F13557" s="234" t="s">
        <v>17269</v>
      </c>
      <c r="G13557" s="235">
        <v>0</v>
      </c>
      <c r="H13557" s="235">
        <v>0</v>
      </c>
      <c r="I13557" s="235">
        <v>0</v>
      </c>
      <c r="J13557" s="235">
        <v>0</v>
      </c>
      <c r="K13557" s="233" t="s">
        <v>37</v>
      </c>
      <c r="L13557" s="235">
        <v>0</v>
      </c>
      <c r="M13557" s="236" t="s">
        <v>583</v>
      </c>
    </row>
    <row r="13558" spans="1:13">
      <c r="A13558" s="106" t="str">
        <f t="shared" si="211"/>
        <v xml:space="preserve">G0470 </v>
      </c>
      <c r="B13558" s="231" t="s">
        <v>17270</v>
      </c>
      <c r="C13558" s="232"/>
      <c r="D13558" s="233" t="s">
        <v>888</v>
      </c>
      <c r="E13558" s="233"/>
      <c r="F13558" s="234" t="s">
        <v>17271</v>
      </c>
      <c r="G13558" s="235">
        <v>0</v>
      </c>
      <c r="H13558" s="235">
        <v>0</v>
      </c>
      <c r="I13558" s="235">
        <v>0</v>
      </c>
      <c r="J13558" s="235">
        <v>0</v>
      </c>
      <c r="K13558" s="233" t="s">
        <v>37</v>
      </c>
      <c r="L13558" s="235">
        <v>0</v>
      </c>
      <c r="M13558" s="236" t="s">
        <v>583</v>
      </c>
    </row>
    <row r="13559" spans="1:13">
      <c r="A13559" s="106" t="str">
        <f t="shared" si="211"/>
        <v xml:space="preserve">G0471 </v>
      </c>
      <c r="B13559" s="231" t="s">
        <v>17272</v>
      </c>
      <c r="C13559" s="232"/>
      <c r="D13559" s="233" t="s">
        <v>888</v>
      </c>
      <c r="E13559" s="233"/>
      <c r="F13559" s="234" t="s">
        <v>17273</v>
      </c>
      <c r="G13559" s="235">
        <v>0</v>
      </c>
      <c r="H13559" s="235">
        <v>0</v>
      </c>
      <c r="I13559" s="235">
        <v>0</v>
      </c>
      <c r="J13559" s="235">
        <v>0</v>
      </c>
      <c r="K13559" s="233" t="s">
        <v>37</v>
      </c>
      <c r="L13559" s="235">
        <v>0</v>
      </c>
      <c r="M13559" s="236" t="s">
        <v>583</v>
      </c>
    </row>
    <row r="13560" spans="1:13">
      <c r="A13560" s="106" t="str">
        <f t="shared" si="211"/>
        <v xml:space="preserve">G0472 </v>
      </c>
      <c r="B13560" s="231" t="s">
        <v>17274</v>
      </c>
      <c r="C13560" s="232"/>
      <c r="D13560" s="233" t="s">
        <v>888</v>
      </c>
      <c r="E13560" s="233"/>
      <c r="F13560" s="234" t="s">
        <v>17275</v>
      </c>
      <c r="G13560" s="235">
        <v>0</v>
      </c>
      <c r="H13560" s="235">
        <v>0</v>
      </c>
      <c r="I13560" s="235">
        <v>0</v>
      </c>
      <c r="J13560" s="235">
        <v>0</v>
      </c>
      <c r="K13560" s="233" t="s">
        <v>37</v>
      </c>
      <c r="L13560" s="235">
        <v>0</v>
      </c>
      <c r="M13560" s="236" t="s">
        <v>583</v>
      </c>
    </row>
    <row r="13561" spans="1:13">
      <c r="A13561" s="106" t="str">
        <f t="shared" si="211"/>
        <v xml:space="preserve">G0473 </v>
      </c>
      <c r="B13561" s="231" t="s">
        <v>17276</v>
      </c>
      <c r="C13561" s="232"/>
      <c r="D13561" s="233" t="s">
        <v>1358</v>
      </c>
      <c r="E13561" s="233"/>
      <c r="F13561" s="234" t="s">
        <v>17277</v>
      </c>
      <c r="G13561" s="235">
        <v>0.23</v>
      </c>
      <c r="H13561" s="235">
        <v>0.13</v>
      </c>
      <c r="I13561" s="235">
        <v>0.1</v>
      </c>
      <c r="J13561" s="235">
        <v>0.01</v>
      </c>
      <c r="K13561" s="233" t="s">
        <v>37</v>
      </c>
      <c r="L13561" s="235">
        <v>0.34</v>
      </c>
      <c r="M13561" s="236" t="s">
        <v>583</v>
      </c>
    </row>
    <row r="13562" spans="1:13">
      <c r="A13562" s="106" t="str">
        <f t="shared" si="211"/>
        <v xml:space="preserve">G0475 </v>
      </c>
      <c r="B13562" s="231" t="s">
        <v>17278</v>
      </c>
      <c r="C13562" s="232"/>
      <c r="D13562" s="233" t="s">
        <v>888</v>
      </c>
      <c r="E13562" s="233"/>
      <c r="F13562" s="234" t="s">
        <v>17279</v>
      </c>
      <c r="G13562" s="235">
        <v>0</v>
      </c>
      <c r="H13562" s="235">
        <v>0</v>
      </c>
      <c r="I13562" s="235">
        <v>0</v>
      </c>
      <c r="J13562" s="235">
        <v>0</v>
      </c>
      <c r="K13562" s="233" t="s">
        <v>37</v>
      </c>
      <c r="L13562" s="235">
        <v>0</v>
      </c>
      <c r="M13562" s="236" t="s">
        <v>583</v>
      </c>
    </row>
    <row r="13563" spans="1:13">
      <c r="A13563" s="106" t="str">
        <f t="shared" si="211"/>
        <v xml:space="preserve">G0476 </v>
      </c>
      <c r="B13563" s="231" t="s">
        <v>17280</v>
      </c>
      <c r="C13563" s="232"/>
      <c r="D13563" s="233" t="s">
        <v>888</v>
      </c>
      <c r="E13563" s="233"/>
      <c r="F13563" s="234" t="s">
        <v>17281</v>
      </c>
      <c r="G13563" s="235">
        <v>0</v>
      </c>
      <c r="H13563" s="235">
        <v>0</v>
      </c>
      <c r="I13563" s="235">
        <v>0</v>
      </c>
      <c r="J13563" s="235">
        <v>0</v>
      </c>
      <c r="K13563" s="233" t="s">
        <v>37</v>
      </c>
      <c r="L13563" s="235">
        <v>0</v>
      </c>
      <c r="M13563" s="236" t="s">
        <v>583</v>
      </c>
    </row>
    <row r="13564" spans="1:13">
      <c r="A13564" s="106" t="str">
        <f t="shared" si="211"/>
        <v xml:space="preserve">G0480 </v>
      </c>
      <c r="B13564" s="231" t="s">
        <v>17282</v>
      </c>
      <c r="C13564" s="232"/>
      <c r="D13564" s="233" t="s">
        <v>888</v>
      </c>
      <c r="E13564" s="233"/>
      <c r="F13564" s="234" t="s">
        <v>17283</v>
      </c>
      <c r="G13564" s="235">
        <v>0</v>
      </c>
      <c r="H13564" s="235">
        <v>0</v>
      </c>
      <c r="I13564" s="235">
        <v>0</v>
      </c>
      <c r="J13564" s="235">
        <v>0</v>
      </c>
      <c r="K13564" s="233" t="s">
        <v>37</v>
      </c>
      <c r="L13564" s="235">
        <v>0</v>
      </c>
      <c r="M13564" s="236" t="s">
        <v>583</v>
      </c>
    </row>
    <row r="13565" spans="1:13">
      <c r="A13565" s="106" t="str">
        <f t="shared" si="211"/>
        <v xml:space="preserve">G0481 </v>
      </c>
      <c r="B13565" s="231" t="s">
        <v>17284</v>
      </c>
      <c r="C13565" s="232"/>
      <c r="D13565" s="233" t="s">
        <v>888</v>
      </c>
      <c r="E13565" s="233"/>
      <c r="F13565" s="234" t="s">
        <v>17285</v>
      </c>
      <c r="G13565" s="235">
        <v>0</v>
      </c>
      <c r="H13565" s="235">
        <v>0</v>
      </c>
      <c r="I13565" s="235">
        <v>0</v>
      </c>
      <c r="J13565" s="235">
        <v>0</v>
      </c>
      <c r="K13565" s="233" t="s">
        <v>37</v>
      </c>
      <c r="L13565" s="235">
        <v>0</v>
      </c>
      <c r="M13565" s="236" t="s">
        <v>583</v>
      </c>
    </row>
    <row r="13566" spans="1:13">
      <c r="A13566" s="106" t="str">
        <f t="shared" si="211"/>
        <v xml:space="preserve">G0482 </v>
      </c>
      <c r="B13566" s="231" t="s">
        <v>17286</v>
      </c>
      <c r="C13566" s="232"/>
      <c r="D13566" s="233" t="s">
        <v>888</v>
      </c>
      <c r="E13566" s="233"/>
      <c r="F13566" s="234" t="s">
        <v>17287</v>
      </c>
      <c r="G13566" s="235">
        <v>0</v>
      </c>
      <c r="H13566" s="235">
        <v>0</v>
      </c>
      <c r="I13566" s="235">
        <v>0</v>
      </c>
      <c r="J13566" s="235">
        <v>0</v>
      </c>
      <c r="K13566" s="233" t="s">
        <v>37</v>
      </c>
      <c r="L13566" s="235">
        <v>0</v>
      </c>
      <c r="M13566" s="236" t="s">
        <v>583</v>
      </c>
    </row>
    <row r="13567" spans="1:13">
      <c r="A13567" s="106" t="str">
        <f t="shared" si="211"/>
        <v xml:space="preserve">G0483 </v>
      </c>
      <c r="B13567" s="231" t="s">
        <v>17288</v>
      </c>
      <c r="C13567" s="232"/>
      <c r="D13567" s="233" t="s">
        <v>888</v>
      </c>
      <c r="E13567" s="233"/>
      <c r="F13567" s="234" t="s">
        <v>17289</v>
      </c>
      <c r="G13567" s="235">
        <v>0</v>
      </c>
      <c r="H13567" s="235">
        <v>0</v>
      </c>
      <c r="I13567" s="235">
        <v>0</v>
      </c>
      <c r="J13567" s="235">
        <v>0</v>
      </c>
      <c r="K13567" s="233" t="s">
        <v>37</v>
      </c>
      <c r="L13567" s="235">
        <v>0</v>
      </c>
      <c r="M13567" s="236" t="s">
        <v>583</v>
      </c>
    </row>
    <row r="13568" spans="1:13">
      <c r="A13568" s="106" t="str">
        <f t="shared" si="211"/>
        <v xml:space="preserve">G0490 </v>
      </c>
      <c r="B13568" s="231" t="s">
        <v>17290</v>
      </c>
      <c r="C13568" s="232"/>
      <c r="D13568" s="233" t="s">
        <v>888</v>
      </c>
      <c r="E13568" s="233"/>
      <c r="F13568" s="234" t="s">
        <v>17291</v>
      </c>
      <c r="G13568" s="235">
        <v>0</v>
      </c>
      <c r="H13568" s="235">
        <v>0</v>
      </c>
      <c r="I13568" s="235">
        <v>0</v>
      </c>
      <c r="J13568" s="235">
        <v>0</v>
      </c>
      <c r="K13568" s="233" t="s">
        <v>37</v>
      </c>
      <c r="L13568" s="235">
        <v>0</v>
      </c>
      <c r="M13568" s="236" t="s">
        <v>583</v>
      </c>
    </row>
    <row r="13569" spans="1:13">
      <c r="A13569" s="106" t="str">
        <f t="shared" si="211"/>
        <v xml:space="preserve">G0491 </v>
      </c>
      <c r="B13569" s="231" t="s">
        <v>17292</v>
      </c>
      <c r="C13569" s="232"/>
      <c r="D13569" s="233" t="s">
        <v>888</v>
      </c>
      <c r="E13569" s="233"/>
      <c r="F13569" s="234" t="s">
        <v>17293</v>
      </c>
      <c r="G13569" s="235">
        <v>0</v>
      </c>
      <c r="H13569" s="235">
        <v>0</v>
      </c>
      <c r="I13569" s="235">
        <v>0</v>
      </c>
      <c r="J13569" s="235">
        <v>0</v>
      </c>
      <c r="K13569" s="233" t="s">
        <v>37</v>
      </c>
      <c r="L13569" s="235">
        <v>0</v>
      </c>
      <c r="M13569" s="236" t="s">
        <v>583</v>
      </c>
    </row>
    <row r="13570" spans="1:13">
      <c r="A13570" s="106" t="str">
        <f t="shared" si="211"/>
        <v xml:space="preserve">G0492 </v>
      </c>
      <c r="B13570" s="231" t="s">
        <v>17294</v>
      </c>
      <c r="C13570" s="232"/>
      <c r="D13570" s="233" t="s">
        <v>888</v>
      </c>
      <c r="E13570" s="233"/>
      <c r="F13570" s="234" t="s">
        <v>17295</v>
      </c>
      <c r="G13570" s="235">
        <v>0</v>
      </c>
      <c r="H13570" s="235">
        <v>0</v>
      </c>
      <c r="I13570" s="235">
        <v>0</v>
      </c>
      <c r="J13570" s="235">
        <v>0</v>
      </c>
      <c r="K13570" s="233" t="s">
        <v>37</v>
      </c>
      <c r="L13570" s="235">
        <v>0</v>
      </c>
      <c r="M13570" s="236" t="s">
        <v>583</v>
      </c>
    </row>
    <row r="13571" spans="1:13">
      <c r="A13571" s="106" t="str">
        <f t="shared" ref="A13571:A13634" si="212">B13571&amp;" "&amp;C13571</f>
        <v xml:space="preserve">G0493 </v>
      </c>
      <c r="B13571" s="231" t="s">
        <v>17296</v>
      </c>
      <c r="C13571" s="232"/>
      <c r="D13571" s="233" t="s">
        <v>888</v>
      </c>
      <c r="E13571" s="233"/>
      <c r="F13571" s="234" t="s">
        <v>17297</v>
      </c>
      <c r="G13571" s="235">
        <v>0</v>
      </c>
      <c r="H13571" s="235">
        <v>0</v>
      </c>
      <c r="I13571" s="235">
        <v>0</v>
      </c>
      <c r="J13571" s="235">
        <v>0</v>
      </c>
      <c r="K13571" s="233" t="s">
        <v>37</v>
      </c>
      <c r="L13571" s="235">
        <v>0</v>
      </c>
      <c r="M13571" s="236" t="s">
        <v>583</v>
      </c>
    </row>
    <row r="13572" spans="1:13">
      <c r="A13572" s="106" t="str">
        <f t="shared" si="212"/>
        <v xml:space="preserve">G0494 </v>
      </c>
      <c r="B13572" s="231" t="s">
        <v>17298</v>
      </c>
      <c r="C13572" s="232"/>
      <c r="D13572" s="233" t="s">
        <v>888</v>
      </c>
      <c r="E13572" s="233"/>
      <c r="F13572" s="234" t="s">
        <v>17299</v>
      </c>
      <c r="G13572" s="235">
        <v>0</v>
      </c>
      <c r="H13572" s="235">
        <v>0</v>
      </c>
      <c r="I13572" s="235">
        <v>0</v>
      </c>
      <c r="J13572" s="235">
        <v>0</v>
      </c>
      <c r="K13572" s="233" t="s">
        <v>37</v>
      </c>
      <c r="L13572" s="235">
        <v>0</v>
      </c>
      <c r="M13572" s="236" t="s">
        <v>583</v>
      </c>
    </row>
    <row r="13573" spans="1:13">
      <c r="A13573" s="106" t="str">
        <f t="shared" si="212"/>
        <v xml:space="preserve">G0495 </v>
      </c>
      <c r="B13573" s="231" t="s">
        <v>17300</v>
      </c>
      <c r="C13573" s="232"/>
      <c r="D13573" s="233" t="s">
        <v>888</v>
      </c>
      <c r="E13573" s="233"/>
      <c r="F13573" s="234" t="s">
        <v>17301</v>
      </c>
      <c r="G13573" s="235">
        <v>0</v>
      </c>
      <c r="H13573" s="235">
        <v>0</v>
      </c>
      <c r="I13573" s="235">
        <v>0</v>
      </c>
      <c r="J13573" s="235">
        <v>0</v>
      </c>
      <c r="K13573" s="233" t="s">
        <v>37</v>
      </c>
      <c r="L13573" s="235">
        <v>0</v>
      </c>
      <c r="M13573" s="236" t="s">
        <v>583</v>
      </c>
    </row>
    <row r="13574" spans="1:13">
      <c r="A13574" s="106" t="str">
        <f t="shared" si="212"/>
        <v xml:space="preserve">G0496 </v>
      </c>
      <c r="B13574" s="231" t="s">
        <v>17302</v>
      </c>
      <c r="C13574" s="232"/>
      <c r="D13574" s="233" t="s">
        <v>888</v>
      </c>
      <c r="E13574" s="233"/>
      <c r="F13574" s="234" t="s">
        <v>17303</v>
      </c>
      <c r="G13574" s="235">
        <v>0</v>
      </c>
      <c r="H13574" s="235">
        <v>0</v>
      </c>
      <c r="I13574" s="235">
        <v>0</v>
      </c>
      <c r="J13574" s="235">
        <v>0</v>
      </c>
      <c r="K13574" s="233" t="s">
        <v>37</v>
      </c>
      <c r="L13574" s="235">
        <v>0</v>
      </c>
      <c r="M13574" s="236" t="s">
        <v>583</v>
      </c>
    </row>
    <row r="13575" spans="1:13">
      <c r="A13575" s="106" t="str">
        <f t="shared" si="212"/>
        <v xml:space="preserve">G0498 </v>
      </c>
      <c r="B13575" s="231" t="s">
        <v>17304</v>
      </c>
      <c r="C13575" s="232"/>
      <c r="D13575" s="233" t="s">
        <v>664</v>
      </c>
      <c r="E13575" s="233"/>
      <c r="F13575" s="234" t="s">
        <v>17305</v>
      </c>
      <c r="G13575" s="235">
        <v>0</v>
      </c>
      <c r="H13575" s="235">
        <v>0</v>
      </c>
      <c r="I13575" s="235">
        <v>0</v>
      </c>
      <c r="J13575" s="235">
        <v>0</v>
      </c>
      <c r="K13575" s="233" t="s">
        <v>37</v>
      </c>
      <c r="L13575" s="235">
        <v>0</v>
      </c>
      <c r="M13575" s="236" t="s">
        <v>991</v>
      </c>
    </row>
    <row r="13576" spans="1:13">
      <c r="A13576" s="106" t="str">
        <f t="shared" si="212"/>
        <v xml:space="preserve">G0499 </v>
      </c>
      <c r="B13576" s="231" t="s">
        <v>17306</v>
      </c>
      <c r="C13576" s="232"/>
      <c r="D13576" s="233" t="s">
        <v>888</v>
      </c>
      <c r="E13576" s="233"/>
      <c r="F13576" s="234" t="s">
        <v>17307</v>
      </c>
      <c r="G13576" s="235">
        <v>0</v>
      </c>
      <c r="H13576" s="235">
        <v>0</v>
      </c>
      <c r="I13576" s="235">
        <v>0</v>
      </c>
      <c r="J13576" s="235">
        <v>0</v>
      </c>
      <c r="K13576" s="233" t="s">
        <v>37</v>
      </c>
      <c r="L13576" s="235">
        <v>0</v>
      </c>
      <c r="M13576" s="236" t="s">
        <v>583</v>
      </c>
    </row>
    <row r="13577" spans="1:13">
      <c r="A13577" s="106" t="str">
        <f t="shared" si="212"/>
        <v xml:space="preserve">G0500 </v>
      </c>
      <c r="B13577" s="231" t="s">
        <v>17308</v>
      </c>
      <c r="C13577" s="232"/>
      <c r="D13577" s="233" t="s">
        <v>1358</v>
      </c>
      <c r="E13577" s="233"/>
      <c r="F13577" s="234" t="s">
        <v>17309</v>
      </c>
      <c r="G13577" s="235">
        <v>0.1</v>
      </c>
      <c r="H13577" s="235">
        <v>1.57</v>
      </c>
      <c r="I13577" s="235">
        <v>0.04</v>
      </c>
      <c r="J13577" s="235">
        <v>0.03</v>
      </c>
      <c r="K13577" s="233" t="s">
        <v>37</v>
      </c>
      <c r="L13577" s="235">
        <v>0.17</v>
      </c>
      <c r="M13577" s="236" t="s">
        <v>583</v>
      </c>
    </row>
    <row r="13578" spans="1:13">
      <c r="A13578" s="106" t="str">
        <f t="shared" si="212"/>
        <v xml:space="preserve">G0501 </v>
      </c>
      <c r="B13578" s="231" t="s">
        <v>17310</v>
      </c>
      <c r="C13578" s="232"/>
      <c r="D13578" s="233" t="s">
        <v>1401</v>
      </c>
      <c r="E13578" s="233"/>
      <c r="F13578" s="234" t="s">
        <v>17311</v>
      </c>
      <c r="G13578" s="235">
        <v>0</v>
      </c>
      <c r="H13578" s="235">
        <v>0</v>
      </c>
      <c r="I13578" s="235">
        <v>0</v>
      </c>
      <c r="J13578" s="235">
        <v>0</v>
      </c>
      <c r="K13578" s="233" t="s">
        <v>37</v>
      </c>
      <c r="L13578" s="235">
        <v>0</v>
      </c>
      <c r="M13578" s="236" t="s">
        <v>1125</v>
      </c>
    </row>
    <row r="13579" spans="1:13">
      <c r="A13579" s="106" t="str">
        <f t="shared" si="212"/>
        <v xml:space="preserve">G0506 </v>
      </c>
      <c r="B13579" s="231" t="s">
        <v>17312</v>
      </c>
      <c r="C13579" s="232"/>
      <c r="D13579" s="233" t="s">
        <v>1358</v>
      </c>
      <c r="E13579" s="233"/>
      <c r="F13579" s="234" t="s">
        <v>17313</v>
      </c>
      <c r="G13579" s="235">
        <v>0.87</v>
      </c>
      <c r="H13579" s="235">
        <v>0.96</v>
      </c>
      <c r="I13579" s="235">
        <v>0.37</v>
      </c>
      <c r="J13579" s="235">
        <v>0.05</v>
      </c>
      <c r="K13579" s="233" t="s">
        <v>37</v>
      </c>
      <c r="L13579" s="235">
        <v>1.29</v>
      </c>
      <c r="M13579" s="236" t="s">
        <v>1125</v>
      </c>
    </row>
    <row r="13580" spans="1:13">
      <c r="A13580" s="106" t="str">
        <f t="shared" si="212"/>
        <v xml:space="preserve">G0508 </v>
      </c>
      <c r="B13580" s="231" t="s">
        <v>17314</v>
      </c>
      <c r="C13580" s="232"/>
      <c r="D13580" s="233" t="s">
        <v>1358</v>
      </c>
      <c r="E13580" s="233"/>
      <c r="F13580" s="234" t="s">
        <v>17315</v>
      </c>
      <c r="G13580" s="235">
        <v>4</v>
      </c>
      <c r="H13580" s="233" t="s">
        <v>37</v>
      </c>
      <c r="I13580" s="235">
        <v>1.82</v>
      </c>
      <c r="J13580" s="235">
        <v>0.35</v>
      </c>
      <c r="K13580" s="233" t="s">
        <v>37</v>
      </c>
      <c r="L13580" s="235">
        <v>6.17</v>
      </c>
      <c r="M13580" s="236" t="s">
        <v>583</v>
      </c>
    </row>
    <row r="13581" spans="1:13">
      <c r="A13581" s="106" t="str">
        <f t="shared" si="212"/>
        <v xml:space="preserve">G0509 </v>
      </c>
      <c r="B13581" s="231" t="s">
        <v>17316</v>
      </c>
      <c r="C13581" s="232"/>
      <c r="D13581" s="233" t="s">
        <v>1358</v>
      </c>
      <c r="E13581" s="233"/>
      <c r="F13581" s="234" t="s">
        <v>17317</v>
      </c>
      <c r="G13581" s="235">
        <v>3.86</v>
      </c>
      <c r="H13581" s="233" t="s">
        <v>37</v>
      </c>
      <c r="I13581" s="235">
        <v>1.49</v>
      </c>
      <c r="J13581" s="235">
        <v>0.3</v>
      </c>
      <c r="K13581" s="233" t="s">
        <v>37</v>
      </c>
      <c r="L13581" s="235">
        <v>5.65</v>
      </c>
      <c r="M13581" s="236" t="s">
        <v>583</v>
      </c>
    </row>
    <row r="13582" spans="1:13">
      <c r="A13582" s="106" t="str">
        <f t="shared" si="212"/>
        <v xml:space="preserve">G0511 </v>
      </c>
      <c r="B13582" s="231" t="s">
        <v>17318</v>
      </c>
      <c r="C13582" s="232"/>
      <c r="D13582" s="233" t="s">
        <v>888</v>
      </c>
      <c r="E13582" s="233" t="s">
        <v>1966</v>
      </c>
      <c r="F13582" s="234" t="s">
        <v>17319</v>
      </c>
      <c r="G13582" s="235">
        <v>1.17</v>
      </c>
      <c r="H13582" s="235">
        <v>0.9</v>
      </c>
      <c r="I13582" s="235" t="s">
        <v>37</v>
      </c>
      <c r="J13582" s="235">
        <v>0.09</v>
      </c>
      <c r="K13582" s="233" t="s">
        <v>37</v>
      </c>
      <c r="L13582" s="235" t="s">
        <v>37</v>
      </c>
      <c r="M13582" s="236" t="s">
        <v>583</v>
      </c>
    </row>
    <row r="13583" spans="1:13">
      <c r="A13583" s="106" t="str">
        <f t="shared" si="212"/>
        <v xml:space="preserve">G0512 </v>
      </c>
      <c r="B13583" s="231" t="s">
        <v>17320</v>
      </c>
      <c r="C13583" s="232"/>
      <c r="D13583" s="233" t="s">
        <v>888</v>
      </c>
      <c r="E13583" s="233" t="s">
        <v>1966</v>
      </c>
      <c r="F13583" s="234" t="s">
        <v>17321</v>
      </c>
      <c r="G13583" s="235">
        <v>1.97</v>
      </c>
      <c r="H13583" s="235">
        <v>2.21</v>
      </c>
      <c r="I13583" s="235" t="s">
        <v>37</v>
      </c>
      <c r="J13583" s="235">
        <v>0.14000000000000001</v>
      </c>
      <c r="K13583" s="233" t="s">
        <v>37</v>
      </c>
      <c r="L13583" s="235" t="s">
        <v>37</v>
      </c>
      <c r="M13583" s="236" t="s">
        <v>583</v>
      </c>
    </row>
    <row r="13584" spans="1:13">
      <c r="A13584" s="106" t="str">
        <f t="shared" si="212"/>
        <v xml:space="preserve">G0513 </v>
      </c>
      <c r="B13584" s="231" t="s">
        <v>17322</v>
      </c>
      <c r="C13584" s="232"/>
      <c r="D13584" s="233" t="s">
        <v>1358</v>
      </c>
      <c r="E13584" s="233"/>
      <c r="F13584" s="234" t="s">
        <v>17323</v>
      </c>
      <c r="G13584" s="235">
        <v>1.17</v>
      </c>
      <c r="H13584" s="235">
        <v>0.64</v>
      </c>
      <c r="I13584" s="235">
        <v>0.51</v>
      </c>
      <c r="J13584" s="235">
        <v>7.0000000000000007E-2</v>
      </c>
      <c r="K13584" s="233" t="s">
        <v>37</v>
      </c>
      <c r="L13584" s="235">
        <v>1.75</v>
      </c>
      <c r="M13584" s="236" t="s">
        <v>1125</v>
      </c>
    </row>
    <row r="13585" spans="1:13">
      <c r="A13585" s="106" t="str">
        <f t="shared" si="212"/>
        <v xml:space="preserve">G0514 </v>
      </c>
      <c r="B13585" s="231" t="s">
        <v>17324</v>
      </c>
      <c r="C13585" s="232"/>
      <c r="D13585" s="233" t="s">
        <v>1358</v>
      </c>
      <c r="E13585" s="233"/>
      <c r="F13585" s="234" t="s">
        <v>17325</v>
      </c>
      <c r="G13585" s="235">
        <v>1.17</v>
      </c>
      <c r="H13585" s="235">
        <v>0.64</v>
      </c>
      <c r="I13585" s="235">
        <v>0.51</v>
      </c>
      <c r="J13585" s="235">
        <v>7.0000000000000007E-2</v>
      </c>
      <c r="K13585" s="233" t="s">
        <v>37</v>
      </c>
      <c r="L13585" s="235">
        <v>1.75</v>
      </c>
      <c r="M13585" s="236" t="s">
        <v>1125</v>
      </c>
    </row>
    <row r="13586" spans="1:13">
      <c r="A13586" s="106" t="str">
        <f t="shared" si="212"/>
        <v xml:space="preserve">G0516 </v>
      </c>
      <c r="B13586" s="231" t="s">
        <v>17326</v>
      </c>
      <c r="C13586" s="232"/>
      <c r="D13586" s="233" t="s">
        <v>1358</v>
      </c>
      <c r="E13586" s="233"/>
      <c r="F13586" s="234" t="s">
        <v>17327</v>
      </c>
      <c r="G13586" s="235">
        <v>1.82</v>
      </c>
      <c r="H13586" s="235">
        <v>3.26</v>
      </c>
      <c r="I13586" s="235">
        <v>0.96</v>
      </c>
      <c r="J13586" s="235">
        <v>0.12</v>
      </c>
      <c r="K13586" s="233" t="s">
        <v>37</v>
      </c>
      <c r="L13586" s="235">
        <v>2.9</v>
      </c>
      <c r="M13586" s="236" t="s">
        <v>1324</v>
      </c>
    </row>
    <row r="13587" spans="1:13">
      <c r="A13587" s="106" t="str">
        <f t="shared" si="212"/>
        <v xml:space="preserve">G0517 </v>
      </c>
      <c r="B13587" s="231" t="s">
        <v>17328</v>
      </c>
      <c r="C13587" s="232"/>
      <c r="D13587" s="233" t="s">
        <v>1358</v>
      </c>
      <c r="E13587" s="233"/>
      <c r="F13587" s="234" t="s">
        <v>17329</v>
      </c>
      <c r="G13587" s="235">
        <v>2.1</v>
      </c>
      <c r="H13587" s="235">
        <v>3.64</v>
      </c>
      <c r="I13587" s="235">
        <v>1.07</v>
      </c>
      <c r="J13587" s="235">
        <v>0.13</v>
      </c>
      <c r="K13587" s="233" t="s">
        <v>37</v>
      </c>
      <c r="L13587" s="235">
        <v>3.3</v>
      </c>
      <c r="M13587" s="236" t="s">
        <v>1324</v>
      </c>
    </row>
    <row r="13588" spans="1:13">
      <c r="A13588" s="106" t="str">
        <f t="shared" si="212"/>
        <v xml:space="preserve">G0518 </v>
      </c>
      <c r="B13588" s="231" t="s">
        <v>17330</v>
      </c>
      <c r="C13588" s="232"/>
      <c r="D13588" s="233" t="s">
        <v>1358</v>
      </c>
      <c r="E13588" s="233"/>
      <c r="F13588" s="234" t="s">
        <v>17331</v>
      </c>
      <c r="G13588" s="235">
        <v>3.55</v>
      </c>
      <c r="H13588" s="235">
        <v>5.56</v>
      </c>
      <c r="I13588" s="235">
        <v>1.63</v>
      </c>
      <c r="J13588" s="235">
        <v>0.21</v>
      </c>
      <c r="K13588" s="233" t="s">
        <v>37</v>
      </c>
      <c r="L13588" s="235">
        <v>5.39</v>
      </c>
      <c r="M13588" s="236" t="s">
        <v>1324</v>
      </c>
    </row>
    <row r="13589" spans="1:13">
      <c r="A13589" s="106" t="str">
        <f t="shared" si="212"/>
        <v xml:space="preserve">G0659 </v>
      </c>
      <c r="B13589" s="231" t="s">
        <v>17332</v>
      </c>
      <c r="C13589" s="232"/>
      <c r="D13589" s="233" t="s">
        <v>888</v>
      </c>
      <c r="E13589" s="233"/>
      <c r="F13589" s="234" t="s">
        <v>17333</v>
      </c>
      <c r="G13589" s="235">
        <v>0</v>
      </c>
      <c r="H13589" s="235">
        <v>0</v>
      </c>
      <c r="I13589" s="235">
        <v>0</v>
      </c>
      <c r="J13589" s="235">
        <v>0</v>
      </c>
      <c r="K13589" s="233" t="s">
        <v>37</v>
      </c>
      <c r="L13589" s="235">
        <v>0</v>
      </c>
      <c r="M13589" s="236" t="s">
        <v>583</v>
      </c>
    </row>
    <row r="13590" spans="1:13">
      <c r="A13590" s="106" t="str">
        <f t="shared" si="212"/>
        <v xml:space="preserve">G2000 </v>
      </c>
      <c r="B13590" s="231" t="s">
        <v>17334</v>
      </c>
      <c r="C13590" s="232"/>
      <c r="D13590" s="233" t="s">
        <v>1193</v>
      </c>
      <c r="E13590" s="233"/>
      <c r="F13590" s="234" t="s">
        <v>17335</v>
      </c>
      <c r="G13590" s="235">
        <v>0</v>
      </c>
      <c r="H13590" s="235">
        <v>0</v>
      </c>
      <c r="I13590" s="235">
        <v>0</v>
      </c>
      <c r="J13590" s="235">
        <v>0</v>
      </c>
      <c r="K13590" s="233" t="s">
        <v>37</v>
      </c>
      <c r="L13590" s="235">
        <v>0</v>
      </c>
      <c r="M13590" s="236" t="s">
        <v>991</v>
      </c>
    </row>
    <row r="13591" spans="1:13">
      <c r="A13591" s="106" t="str">
        <f t="shared" si="212"/>
        <v xml:space="preserve">G2001 </v>
      </c>
      <c r="B13591" s="231" t="s">
        <v>17336</v>
      </c>
      <c r="C13591" s="232"/>
      <c r="D13591" s="233" t="s">
        <v>1358</v>
      </c>
      <c r="E13591" s="233"/>
      <c r="F13591" s="234" t="s">
        <v>17872</v>
      </c>
      <c r="G13591" s="235">
        <v>1.01</v>
      </c>
      <c r="H13591" s="235">
        <v>0.43</v>
      </c>
      <c r="I13591" s="235" t="s">
        <v>37</v>
      </c>
      <c r="J13591" s="235">
        <v>0.04</v>
      </c>
      <c r="K13591" s="233" t="s">
        <v>37</v>
      </c>
      <c r="L13591" s="235" t="s">
        <v>37</v>
      </c>
      <c r="M13591" s="236" t="s">
        <v>583</v>
      </c>
    </row>
    <row r="13592" spans="1:13">
      <c r="A13592" s="106" t="str">
        <f t="shared" si="212"/>
        <v xml:space="preserve">G2002 </v>
      </c>
      <c r="B13592" s="231" t="s">
        <v>17337</v>
      </c>
      <c r="C13592" s="232"/>
      <c r="D13592" s="233" t="s">
        <v>1358</v>
      </c>
      <c r="E13592" s="233"/>
      <c r="F13592" s="234" t="s">
        <v>17873</v>
      </c>
      <c r="G13592" s="235">
        <v>1.52</v>
      </c>
      <c r="H13592" s="235">
        <v>0.62</v>
      </c>
      <c r="I13592" s="235" t="s">
        <v>37</v>
      </c>
      <c r="J13592" s="235">
        <v>7.0000000000000007E-2</v>
      </c>
      <c r="K13592" s="233" t="s">
        <v>37</v>
      </c>
      <c r="L13592" s="235" t="s">
        <v>37</v>
      </c>
      <c r="M13592" s="236" t="s">
        <v>583</v>
      </c>
    </row>
    <row r="13593" spans="1:13">
      <c r="A13593" s="106" t="str">
        <f t="shared" si="212"/>
        <v xml:space="preserve">G2003 </v>
      </c>
      <c r="B13593" s="231" t="s">
        <v>17338</v>
      </c>
      <c r="C13593" s="232"/>
      <c r="D13593" s="233" t="s">
        <v>1358</v>
      </c>
      <c r="E13593" s="233"/>
      <c r="F13593" s="234" t="s">
        <v>17339</v>
      </c>
      <c r="G13593" s="235">
        <v>2.5299999999999998</v>
      </c>
      <c r="H13593" s="235">
        <v>0.96</v>
      </c>
      <c r="I13593" s="235" t="s">
        <v>37</v>
      </c>
      <c r="J13593" s="235">
        <v>0.12</v>
      </c>
      <c r="K13593" s="233" t="s">
        <v>37</v>
      </c>
      <c r="L13593" s="235" t="s">
        <v>37</v>
      </c>
      <c r="M13593" s="236" t="s">
        <v>583</v>
      </c>
    </row>
    <row r="13594" spans="1:13">
      <c r="A13594" s="106" t="str">
        <f t="shared" si="212"/>
        <v xml:space="preserve">G2004 </v>
      </c>
      <c r="B13594" s="231" t="s">
        <v>17340</v>
      </c>
      <c r="C13594" s="232"/>
      <c r="D13594" s="233" t="s">
        <v>1358</v>
      </c>
      <c r="E13594" s="233"/>
      <c r="F13594" s="234" t="s">
        <v>17341</v>
      </c>
      <c r="G13594" s="235">
        <v>3.38</v>
      </c>
      <c r="H13594" s="235">
        <v>1.2</v>
      </c>
      <c r="I13594" s="235" t="s">
        <v>37</v>
      </c>
      <c r="J13594" s="235">
        <v>0.16</v>
      </c>
      <c r="K13594" s="233" t="s">
        <v>37</v>
      </c>
      <c r="L13594" s="235" t="s">
        <v>37</v>
      </c>
      <c r="M13594" s="236" t="s">
        <v>583</v>
      </c>
    </row>
    <row r="13595" spans="1:13">
      <c r="A13595" s="106" t="str">
        <f t="shared" si="212"/>
        <v xml:space="preserve">G2005 </v>
      </c>
      <c r="B13595" s="231" t="s">
        <v>17342</v>
      </c>
      <c r="C13595" s="232"/>
      <c r="D13595" s="233" t="s">
        <v>1358</v>
      </c>
      <c r="E13595" s="233"/>
      <c r="F13595" s="234" t="s">
        <v>17343</v>
      </c>
      <c r="G13595" s="235">
        <v>4.09</v>
      </c>
      <c r="H13595" s="235">
        <v>1.88</v>
      </c>
      <c r="I13595" s="235" t="s">
        <v>37</v>
      </c>
      <c r="J13595" s="235">
        <v>0.25</v>
      </c>
      <c r="K13595" s="233" t="s">
        <v>37</v>
      </c>
      <c r="L13595" s="235" t="s">
        <v>37</v>
      </c>
      <c r="M13595" s="236" t="s">
        <v>583</v>
      </c>
    </row>
    <row r="13596" spans="1:13">
      <c r="A13596" s="106" t="str">
        <f t="shared" si="212"/>
        <v xml:space="preserve">G2006 </v>
      </c>
      <c r="B13596" s="231" t="s">
        <v>17344</v>
      </c>
      <c r="C13596" s="232"/>
      <c r="D13596" s="233" t="s">
        <v>1358</v>
      </c>
      <c r="E13596" s="233"/>
      <c r="F13596" s="234" t="s">
        <v>17345</v>
      </c>
      <c r="G13596" s="235">
        <v>1</v>
      </c>
      <c r="H13596" s="235">
        <v>0.41</v>
      </c>
      <c r="I13596" s="235" t="s">
        <v>37</v>
      </c>
      <c r="J13596" s="235">
        <v>0.04</v>
      </c>
      <c r="K13596" s="233" t="s">
        <v>37</v>
      </c>
      <c r="L13596" s="235" t="s">
        <v>37</v>
      </c>
      <c r="M13596" s="236" t="s">
        <v>583</v>
      </c>
    </row>
    <row r="13597" spans="1:13">
      <c r="A13597" s="106" t="str">
        <f t="shared" si="212"/>
        <v xml:space="preserve">G2007 </v>
      </c>
      <c r="B13597" s="231" t="s">
        <v>17346</v>
      </c>
      <c r="C13597" s="232"/>
      <c r="D13597" s="233" t="s">
        <v>1358</v>
      </c>
      <c r="E13597" s="233"/>
      <c r="F13597" s="234" t="s">
        <v>17347</v>
      </c>
      <c r="G13597" s="235">
        <v>1.56</v>
      </c>
      <c r="H13597" s="235">
        <v>0.72</v>
      </c>
      <c r="I13597" s="235" t="s">
        <v>37</v>
      </c>
      <c r="J13597" s="235">
        <v>0.08</v>
      </c>
      <c r="K13597" s="233" t="s">
        <v>37</v>
      </c>
      <c r="L13597" s="235" t="s">
        <v>37</v>
      </c>
      <c r="M13597" s="236" t="s">
        <v>583</v>
      </c>
    </row>
    <row r="13598" spans="1:13">
      <c r="A13598" s="106" t="str">
        <f t="shared" si="212"/>
        <v xml:space="preserve">G2008 </v>
      </c>
      <c r="B13598" s="231" t="s">
        <v>17348</v>
      </c>
      <c r="C13598" s="232"/>
      <c r="D13598" s="233" t="s">
        <v>1358</v>
      </c>
      <c r="E13598" s="233"/>
      <c r="F13598" s="234" t="s">
        <v>17349</v>
      </c>
      <c r="G13598" s="235">
        <v>2.33</v>
      </c>
      <c r="H13598" s="235">
        <v>1.19</v>
      </c>
      <c r="I13598" s="235" t="s">
        <v>37</v>
      </c>
      <c r="J13598" s="235">
        <v>0.16</v>
      </c>
      <c r="K13598" s="233" t="s">
        <v>37</v>
      </c>
      <c r="L13598" s="235" t="s">
        <v>37</v>
      </c>
      <c r="M13598" s="236" t="s">
        <v>583</v>
      </c>
    </row>
    <row r="13599" spans="1:13">
      <c r="A13599" s="106" t="str">
        <f t="shared" si="212"/>
        <v xml:space="preserve">G2009 </v>
      </c>
      <c r="B13599" s="231" t="s">
        <v>17350</v>
      </c>
      <c r="C13599" s="232"/>
      <c r="D13599" s="233" t="s">
        <v>1358</v>
      </c>
      <c r="E13599" s="233"/>
      <c r="F13599" s="234" t="s">
        <v>17351</v>
      </c>
      <c r="G13599" s="235">
        <v>3.28</v>
      </c>
      <c r="H13599" s="235">
        <v>1.68</v>
      </c>
      <c r="I13599" s="235" t="s">
        <v>37</v>
      </c>
      <c r="J13599" s="235">
        <v>0.23</v>
      </c>
      <c r="K13599" s="233" t="s">
        <v>37</v>
      </c>
      <c r="L13599" s="235" t="s">
        <v>37</v>
      </c>
      <c r="M13599" s="236" t="s">
        <v>583</v>
      </c>
    </row>
    <row r="13600" spans="1:13">
      <c r="A13600" s="106" t="str">
        <f t="shared" si="212"/>
        <v xml:space="preserve">G2010 </v>
      </c>
      <c r="B13600" s="231" t="s">
        <v>432</v>
      </c>
      <c r="C13600" s="232"/>
      <c r="D13600" s="233" t="s">
        <v>1358</v>
      </c>
      <c r="E13600" s="233"/>
      <c r="F13600" s="234" t="s">
        <v>433</v>
      </c>
      <c r="G13600" s="235">
        <v>0.18</v>
      </c>
      <c r="H13600" s="235">
        <v>0.18</v>
      </c>
      <c r="I13600" s="235">
        <v>0.08</v>
      </c>
      <c r="J13600" s="235">
        <v>0.01</v>
      </c>
      <c r="K13600" s="233" t="s">
        <v>37</v>
      </c>
      <c r="L13600" s="235">
        <v>0.27</v>
      </c>
      <c r="M13600" s="236" t="s">
        <v>583</v>
      </c>
    </row>
    <row r="13601" spans="1:13">
      <c r="A13601" s="106" t="str">
        <f t="shared" si="212"/>
        <v xml:space="preserve">G2011 </v>
      </c>
      <c r="B13601" s="231" t="s">
        <v>17352</v>
      </c>
      <c r="C13601" s="232"/>
      <c r="D13601" s="233" t="s">
        <v>1358</v>
      </c>
      <c r="E13601" s="233"/>
      <c r="F13601" s="234" t="s">
        <v>18250</v>
      </c>
      <c r="G13601" s="235">
        <v>0.33</v>
      </c>
      <c r="H13601" s="235">
        <v>0.14000000000000001</v>
      </c>
      <c r="I13601" s="235">
        <v>0.14000000000000001</v>
      </c>
      <c r="J13601" s="235">
        <v>0.03</v>
      </c>
      <c r="K13601" s="233" t="s">
        <v>37</v>
      </c>
      <c r="L13601" s="235">
        <v>0.5</v>
      </c>
      <c r="M13601" s="236" t="s">
        <v>583</v>
      </c>
    </row>
    <row r="13602" spans="1:13">
      <c r="A13602" s="106" t="str">
        <f t="shared" si="212"/>
        <v xml:space="preserve">G2013 </v>
      </c>
      <c r="B13602" s="231" t="s">
        <v>17353</v>
      </c>
      <c r="C13602" s="232"/>
      <c r="D13602" s="233" t="s">
        <v>1358</v>
      </c>
      <c r="E13602" s="233"/>
      <c r="F13602" s="234" t="s">
        <v>17354</v>
      </c>
      <c r="G13602" s="235">
        <v>4.09</v>
      </c>
      <c r="H13602" s="235">
        <v>1.88</v>
      </c>
      <c r="I13602" s="235" t="s">
        <v>37</v>
      </c>
      <c r="J13602" s="235">
        <v>0.25</v>
      </c>
      <c r="K13602" s="233" t="s">
        <v>37</v>
      </c>
      <c r="L13602" s="235" t="s">
        <v>37</v>
      </c>
      <c r="M13602" s="236" t="s">
        <v>583</v>
      </c>
    </row>
    <row r="13603" spans="1:13">
      <c r="A13603" s="106" t="str">
        <f t="shared" si="212"/>
        <v xml:space="preserve">G2014 </v>
      </c>
      <c r="B13603" s="231" t="s">
        <v>17355</v>
      </c>
      <c r="C13603" s="232"/>
      <c r="D13603" s="233" t="s">
        <v>1358</v>
      </c>
      <c r="E13603" s="233"/>
      <c r="F13603" s="234" t="s">
        <v>17356</v>
      </c>
      <c r="G13603" s="235">
        <v>1.25</v>
      </c>
      <c r="H13603" s="235">
        <v>0.87</v>
      </c>
      <c r="I13603" s="235" t="s">
        <v>37</v>
      </c>
      <c r="J13603" s="235">
        <v>0.1</v>
      </c>
      <c r="K13603" s="233" t="s">
        <v>37</v>
      </c>
      <c r="L13603" s="235" t="s">
        <v>37</v>
      </c>
      <c r="M13603" s="236" t="s">
        <v>583</v>
      </c>
    </row>
    <row r="13604" spans="1:13">
      <c r="A13604" s="106" t="str">
        <f t="shared" si="212"/>
        <v xml:space="preserve">G2015 </v>
      </c>
      <c r="B13604" s="231" t="s">
        <v>17357</v>
      </c>
      <c r="C13604" s="232"/>
      <c r="D13604" s="233" t="s">
        <v>1358</v>
      </c>
      <c r="E13604" s="233"/>
      <c r="F13604" s="234" t="s">
        <v>17358</v>
      </c>
      <c r="G13604" s="235">
        <v>1.8</v>
      </c>
      <c r="H13604" s="235">
        <v>1.17</v>
      </c>
      <c r="I13604" s="235" t="s">
        <v>37</v>
      </c>
      <c r="J13604" s="235">
        <v>0.14000000000000001</v>
      </c>
      <c r="K13604" s="233" t="s">
        <v>37</v>
      </c>
      <c r="L13604" s="235" t="s">
        <v>37</v>
      </c>
      <c r="M13604" s="236" t="s">
        <v>583</v>
      </c>
    </row>
    <row r="13605" spans="1:13">
      <c r="A13605" s="106" t="str">
        <f t="shared" si="212"/>
        <v xml:space="preserve">G2020 </v>
      </c>
      <c r="B13605" s="231" t="s">
        <v>18285</v>
      </c>
      <c r="C13605" s="232"/>
      <c r="D13605" s="233" t="s">
        <v>888</v>
      </c>
      <c r="E13605" s="233"/>
      <c r="F13605" s="234" t="s">
        <v>18284</v>
      </c>
      <c r="G13605" s="235">
        <v>0</v>
      </c>
      <c r="H13605" s="235">
        <v>0</v>
      </c>
      <c r="I13605" s="235">
        <v>0</v>
      </c>
      <c r="J13605" s="235">
        <v>0</v>
      </c>
      <c r="K13605" s="233" t="s">
        <v>37</v>
      </c>
      <c r="L13605" s="235">
        <v>0</v>
      </c>
      <c r="M13605" s="236" t="s">
        <v>583</v>
      </c>
    </row>
    <row r="13606" spans="1:13">
      <c r="A13606" s="106" t="str">
        <f t="shared" si="212"/>
        <v xml:space="preserve">G2021 </v>
      </c>
      <c r="B13606" s="231" t="s">
        <v>17874</v>
      </c>
      <c r="C13606" s="232"/>
      <c r="D13606" s="233" t="s">
        <v>888</v>
      </c>
      <c r="E13606" s="233"/>
      <c r="F13606" s="234" t="s">
        <v>17875</v>
      </c>
      <c r="G13606" s="235">
        <v>0</v>
      </c>
      <c r="H13606" s="235">
        <v>0</v>
      </c>
      <c r="I13606" s="235">
        <v>0</v>
      </c>
      <c r="J13606" s="235">
        <v>0</v>
      </c>
      <c r="K13606" s="233" t="s">
        <v>37</v>
      </c>
      <c r="L13606" s="235">
        <v>0</v>
      </c>
      <c r="M13606" s="236" t="s">
        <v>583</v>
      </c>
    </row>
    <row r="13607" spans="1:13">
      <c r="A13607" s="106" t="str">
        <f t="shared" si="212"/>
        <v xml:space="preserve">G2022 </v>
      </c>
      <c r="B13607" s="231" t="s">
        <v>17876</v>
      </c>
      <c r="C13607" s="232"/>
      <c r="D13607" s="233" t="s">
        <v>888</v>
      </c>
      <c r="E13607" s="233"/>
      <c r="F13607" s="234" t="s">
        <v>17877</v>
      </c>
      <c r="G13607" s="235">
        <v>0</v>
      </c>
      <c r="H13607" s="235">
        <v>0</v>
      </c>
      <c r="I13607" s="235">
        <v>0</v>
      </c>
      <c r="J13607" s="235">
        <v>0</v>
      </c>
      <c r="K13607" s="233" t="s">
        <v>37</v>
      </c>
      <c r="L13607" s="235">
        <v>0</v>
      </c>
      <c r="M13607" s="236" t="s">
        <v>583</v>
      </c>
    </row>
    <row r="13608" spans="1:13">
      <c r="A13608" s="106" t="str">
        <f t="shared" si="212"/>
        <v xml:space="preserve">G2025 </v>
      </c>
      <c r="B13608" s="231" t="s">
        <v>18008</v>
      </c>
      <c r="C13608" s="232"/>
      <c r="D13608" s="233" t="s">
        <v>888</v>
      </c>
      <c r="E13608" s="233" t="s">
        <v>1966</v>
      </c>
      <c r="F13608" s="234" t="s">
        <v>18251</v>
      </c>
      <c r="G13608" s="235">
        <v>1.44</v>
      </c>
      <c r="H13608" s="235">
        <v>1.39</v>
      </c>
      <c r="I13608" s="235">
        <v>1.39</v>
      </c>
      <c r="J13608" s="235">
        <v>0.1</v>
      </c>
      <c r="K13608" s="233" t="s">
        <v>37</v>
      </c>
      <c r="L13608" s="235">
        <v>2.93</v>
      </c>
      <c r="M13608" s="236" t="s">
        <v>583</v>
      </c>
    </row>
    <row r="13609" spans="1:13">
      <c r="A13609" s="106" t="str">
        <f t="shared" si="212"/>
        <v xml:space="preserve">G2067 </v>
      </c>
      <c r="B13609" s="231" t="s">
        <v>17878</v>
      </c>
      <c r="C13609" s="232"/>
      <c r="D13609" s="233" t="s">
        <v>888</v>
      </c>
      <c r="E13609" s="233"/>
      <c r="F13609" s="234" t="s">
        <v>16918</v>
      </c>
      <c r="G13609" s="235">
        <v>0</v>
      </c>
      <c r="H13609" s="235">
        <v>0</v>
      </c>
      <c r="I13609" s="235">
        <v>0</v>
      </c>
      <c r="J13609" s="235">
        <v>0</v>
      </c>
      <c r="K13609" s="233" t="s">
        <v>37</v>
      </c>
      <c r="L13609" s="235">
        <v>0</v>
      </c>
      <c r="M13609" s="236" t="s">
        <v>583</v>
      </c>
    </row>
    <row r="13610" spans="1:13">
      <c r="A13610" s="106" t="str">
        <f t="shared" si="212"/>
        <v xml:space="preserve">G2068 </v>
      </c>
      <c r="B13610" s="231" t="s">
        <v>17879</v>
      </c>
      <c r="C13610" s="232"/>
      <c r="D13610" s="233" t="s">
        <v>888</v>
      </c>
      <c r="E13610" s="233"/>
      <c r="F13610" s="234" t="s">
        <v>16919</v>
      </c>
      <c r="G13610" s="235">
        <v>0</v>
      </c>
      <c r="H13610" s="235">
        <v>0</v>
      </c>
      <c r="I13610" s="235">
        <v>0</v>
      </c>
      <c r="J13610" s="235">
        <v>0</v>
      </c>
      <c r="K13610" s="233" t="s">
        <v>37</v>
      </c>
      <c r="L13610" s="235">
        <v>0</v>
      </c>
      <c r="M13610" s="236" t="s">
        <v>583</v>
      </c>
    </row>
    <row r="13611" spans="1:13">
      <c r="A13611" s="106" t="str">
        <f t="shared" si="212"/>
        <v xml:space="preserve">G2069 </v>
      </c>
      <c r="B13611" s="231" t="s">
        <v>17880</v>
      </c>
      <c r="C13611" s="232"/>
      <c r="D13611" s="233" t="s">
        <v>888</v>
      </c>
      <c r="E13611" s="233"/>
      <c r="F13611" s="234" t="s">
        <v>16920</v>
      </c>
      <c r="G13611" s="235">
        <v>0</v>
      </c>
      <c r="H13611" s="235">
        <v>0</v>
      </c>
      <c r="I13611" s="235">
        <v>0</v>
      </c>
      <c r="J13611" s="235">
        <v>0</v>
      </c>
      <c r="K13611" s="233" t="s">
        <v>37</v>
      </c>
      <c r="L13611" s="235">
        <v>0</v>
      </c>
      <c r="M13611" s="236" t="s">
        <v>583</v>
      </c>
    </row>
    <row r="13612" spans="1:13">
      <c r="A13612" s="106" t="str">
        <f t="shared" si="212"/>
        <v xml:space="preserve">G2070 </v>
      </c>
      <c r="B13612" s="231" t="s">
        <v>17881</v>
      </c>
      <c r="C13612" s="232"/>
      <c r="D13612" s="233" t="s">
        <v>888</v>
      </c>
      <c r="E13612" s="233"/>
      <c r="F13612" s="234" t="s">
        <v>16921</v>
      </c>
      <c r="G13612" s="235">
        <v>0</v>
      </c>
      <c r="H13612" s="235">
        <v>0</v>
      </c>
      <c r="I13612" s="235">
        <v>0</v>
      </c>
      <c r="J13612" s="235">
        <v>0</v>
      </c>
      <c r="K13612" s="233" t="s">
        <v>37</v>
      </c>
      <c r="L13612" s="235">
        <v>0</v>
      </c>
      <c r="M13612" s="236" t="s">
        <v>583</v>
      </c>
    </row>
    <row r="13613" spans="1:13">
      <c r="A13613" s="106" t="str">
        <f t="shared" si="212"/>
        <v xml:space="preserve">G2071 </v>
      </c>
      <c r="B13613" s="231" t="s">
        <v>17882</v>
      </c>
      <c r="C13613" s="232"/>
      <c r="D13613" s="233" t="s">
        <v>888</v>
      </c>
      <c r="E13613" s="233"/>
      <c r="F13613" s="234" t="s">
        <v>16922</v>
      </c>
      <c r="G13613" s="235">
        <v>0</v>
      </c>
      <c r="H13613" s="235">
        <v>0</v>
      </c>
      <c r="I13613" s="235">
        <v>0</v>
      </c>
      <c r="J13613" s="235">
        <v>0</v>
      </c>
      <c r="K13613" s="233" t="s">
        <v>37</v>
      </c>
      <c r="L13613" s="235">
        <v>0</v>
      </c>
      <c r="M13613" s="236" t="s">
        <v>583</v>
      </c>
    </row>
    <row r="13614" spans="1:13">
      <c r="A13614" s="106" t="str">
        <f t="shared" si="212"/>
        <v xml:space="preserve">G2072 </v>
      </c>
      <c r="B13614" s="231" t="s">
        <v>17883</v>
      </c>
      <c r="C13614" s="232"/>
      <c r="D13614" s="233" t="s">
        <v>888</v>
      </c>
      <c r="E13614" s="233"/>
      <c r="F13614" s="234" t="s">
        <v>17884</v>
      </c>
      <c r="G13614" s="235">
        <v>0</v>
      </c>
      <c r="H13614" s="235">
        <v>0</v>
      </c>
      <c r="I13614" s="235">
        <v>0</v>
      </c>
      <c r="J13614" s="235">
        <v>0</v>
      </c>
      <c r="K13614" s="233" t="s">
        <v>37</v>
      </c>
      <c r="L13614" s="235">
        <v>0</v>
      </c>
      <c r="M13614" s="236" t="s">
        <v>583</v>
      </c>
    </row>
    <row r="13615" spans="1:13">
      <c r="A13615" s="106" t="str">
        <f t="shared" si="212"/>
        <v xml:space="preserve">G2073 </v>
      </c>
      <c r="B13615" s="231" t="s">
        <v>17885</v>
      </c>
      <c r="C13615" s="232"/>
      <c r="D13615" s="233" t="s">
        <v>888</v>
      </c>
      <c r="E13615" s="233"/>
      <c r="F13615" s="234" t="s">
        <v>16923</v>
      </c>
      <c r="G13615" s="235">
        <v>0</v>
      </c>
      <c r="H13615" s="235">
        <v>0</v>
      </c>
      <c r="I13615" s="235">
        <v>0</v>
      </c>
      <c r="J13615" s="235">
        <v>0</v>
      </c>
      <c r="K13615" s="233" t="s">
        <v>37</v>
      </c>
      <c r="L13615" s="235">
        <v>0</v>
      </c>
      <c r="M13615" s="236" t="s">
        <v>583</v>
      </c>
    </row>
    <row r="13616" spans="1:13">
      <c r="A13616" s="106" t="str">
        <f t="shared" si="212"/>
        <v xml:space="preserve">G2074 </v>
      </c>
      <c r="B13616" s="231" t="s">
        <v>17886</v>
      </c>
      <c r="C13616" s="232"/>
      <c r="D13616" s="233" t="s">
        <v>888</v>
      </c>
      <c r="E13616" s="233"/>
      <c r="F13616" s="234" t="s">
        <v>16924</v>
      </c>
      <c r="G13616" s="235">
        <v>0</v>
      </c>
      <c r="H13616" s="235">
        <v>0</v>
      </c>
      <c r="I13616" s="235">
        <v>0</v>
      </c>
      <c r="J13616" s="235">
        <v>0</v>
      </c>
      <c r="K13616" s="233" t="s">
        <v>37</v>
      </c>
      <c r="L13616" s="235">
        <v>0</v>
      </c>
      <c r="M13616" s="236" t="s">
        <v>583</v>
      </c>
    </row>
    <row r="13617" spans="1:13">
      <c r="A13617" s="106" t="str">
        <f t="shared" si="212"/>
        <v xml:space="preserve">G2075 </v>
      </c>
      <c r="B13617" s="231" t="s">
        <v>17887</v>
      </c>
      <c r="C13617" s="232"/>
      <c r="D13617" s="233" t="s">
        <v>888</v>
      </c>
      <c r="E13617" s="233"/>
      <c r="F13617" s="234" t="s">
        <v>17888</v>
      </c>
      <c r="G13617" s="235">
        <v>0</v>
      </c>
      <c r="H13617" s="235">
        <v>0</v>
      </c>
      <c r="I13617" s="235">
        <v>0</v>
      </c>
      <c r="J13617" s="235">
        <v>0</v>
      </c>
      <c r="K13617" s="233" t="s">
        <v>37</v>
      </c>
      <c r="L13617" s="235">
        <v>0</v>
      </c>
      <c r="M13617" s="236" t="s">
        <v>583</v>
      </c>
    </row>
    <row r="13618" spans="1:13">
      <c r="A13618" s="106" t="str">
        <f t="shared" si="212"/>
        <v xml:space="preserve">G2076 </v>
      </c>
      <c r="B13618" s="231" t="s">
        <v>17889</v>
      </c>
      <c r="C13618" s="232"/>
      <c r="D13618" s="233" t="s">
        <v>888</v>
      </c>
      <c r="E13618" s="233"/>
      <c r="F13618" s="234" t="s">
        <v>17890</v>
      </c>
      <c r="G13618" s="235">
        <v>0</v>
      </c>
      <c r="H13618" s="235">
        <v>0</v>
      </c>
      <c r="I13618" s="235">
        <v>0</v>
      </c>
      <c r="J13618" s="235">
        <v>0</v>
      </c>
      <c r="K13618" s="233" t="s">
        <v>37</v>
      </c>
      <c r="L13618" s="235">
        <v>0</v>
      </c>
      <c r="M13618" s="236" t="s">
        <v>583</v>
      </c>
    </row>
    <row r="13619" spans="1:13">
      <c r="A13619" s="106" t="str">
        <f t="shared" si="212"/>
        <v xml:space="preserve">G2077 </v>
      </c>
      <c r="B13619" s="231" t="s">
        <v>17891</v>
      </c>
      <c r="C13619" s="232"/>
      <c r="D13619" s="233" t="s">
        <v>888</v>
      </c>
      <c r="E13619" s="233"/>
      <c r="F13619" s="234" t="s">
        <v>17892</v>
      </c>
      <c r="G13619" s="235">
        <v>0</v>
      </c>
      <c r="H13619" s="235">
        <v>0</v>
      </c>
      <c r="I13619" s="235">
        <v>0</v>
      </c>
      <c r="J13619" s="235">
        <v>0</v>
      </c>
      <c r="K13619" s="233" t="s">
        <v>37</v>
      </c>
      <c r="L13619" s="235">
        <v>0</v>
      </c>
      <c r="M13619" s="236" t="s">
        <v>583</v>
      </c>
    </row>
    <row r="13620" spans="1:13">
      <c r="A13620" s="106" t="str">
        <f t="shared" si="212"/>
        <v xml:space="preserve">G2078 </v>
      </c>
      <c r="B13620" s="231" t="s">
        <v>17893</v>
      </c>
      <c r="C13620" s="232"/>
      <c r="D13620" s="233" t="s">
        <v>888</v>
      </c>
      <c r="E13620" s="233"/>
      <c r="F13620" s="234" t="s">
        <v>17894</v>
      </c>
      <c r="G13620" s="235">
        <v>0</v>
      </c>
      <c r="H13620" s="235">
        <v>0</v>
      </c>
      <c r="I13620" s="235">
        <v>0</v>
      </c>
      <c r="J13620" s="235">
        <v>0</v>
      </c>
      <c r="K13620" s="233" t="s">
        <v>37</v>
      </c>
      <c r="L13620" s="235">
        <v>0</v>
      </c>
      <c r="M13620" s="236" t="s">
        <v>583</v>
      </c>
    </row>
    <row r="13621" spans="1:13">
      <c r="A13621" s="106" t="str">
        <f t="shared" si="212"/>
        <v xml:space="preserve">G2079 </v>
      </c>
      <c r="B13621" s="231" t="s">
        <v>17895</v>
      </c>
      <c r="C13621" s="232"/>
      <c r="D13621" s="233" t="s">
        <v>888</v>
      </c>
      <c r="E13621" s="233"/>
      <c r="F13621" s="234" t="s">
        <v>17896</v>
      </c>
      <c r="G13621" s="235">
        <v>0</v>
      </c>
      <c r="H13621" s="235">
        <v>0</v>
      </c>
      <c r="I13621" s="235">
        <v>0</v>
      </c>
      <c r="J13621" s="235">
        <v>0</v>
      </c>
      <c r="K13621" s="233" t="s">
        <v>37</v>
      </c>
      <c r="L13621" s="235">
        <v>0</v>
      </c>
      <c r="M13621" s="236" t="s">
        <v>583</v>
      </c>
    </row>
    <row r="13622" spans="1:13">
      <c r="A13622" s="106" t="str">
        <f t="shared" si="212"/>
        <v xml:space="preserve">G2080 </v>
      </c>
      <c r="B13622" s="231" t="s">
        <v>17897</v>
      </c>
      <c r="C13622" s="232"/>
      <c r="D13622" s="233" t="s">
        <v>888</v>
      </c>
      <c r="E13622" s="233"/>
      <c r="F13622" s="234" t="s">
        <v>17898</v>
      </c>
      <c r="G13622" s="235">
        <v>0</v>
      </c>
      <c r="H13622" s="235">
        <v>0</v>
      </c>
      <c r="I13622" s="235">
        <v>0</v>
      </c>
      <c r="J13622" s="235">
        <v>0</v>
      </c>
      <c r="K13622" s="233" t="s">
        <v>37</v>
      </c>
      <c r="L13622" s="235">
        <v>0</v>
      </c>
      <c r="M13622" s="236" t="s">
        <v>583</v>
      </c>
    </row>
    <row r="13623" spans="1:13">
      <c r="A13623" s="106" t="str">
        <f t="shared" si="212"/>
        <v xml:space="preserve">G2082 </v>
      </c>
      <c r="B13623" s="231" t="s">
        <v>17899</v>
      </c>
      <c r="C13623" s="232"/>
      <c r="D13623" s="233" t="s">
        <v>1358</v>
      </c>
      <c r="E13623" s="233"/>
      <c r="F13623" s="234" t="s">
        <v>17900</v>
      </c>
      <c r="G13623" s="235">
        <v>0.7</v>
      </c>
      <c r="H13623" s="235">
        <v>23.85</v>
      </c>
      <c r="I13623" s="235">
        <v>0.28000000000000003</v>
      </c>
      <c r="J13623" s="235">
        <v>7.0000000000000007E-2</v>
      </c>
      <c r="K13623" s="233" t="s">
        <v>37</v>
      </c>
      <c r="L13623" s="235">
        <v>1.05</v>
      </c>
      <c r="M13623" s="236" t="s">
        <v>583</v>
      </c>
    </row>
    <row r="13624" spans="1:13">
      <c r="A13624" s="106" t="str">
        <f t="shared" si="212"/>
        <v xml:space="preserve">G2083 </v>
      </c>
      <c r="B13624" s="231" t="s">
        <v>17901</v>
      </c>
      <c r="C13624" s="232"/>
      <c r="D13624" s="233" t="s">
        <v>1358</v>
      </c>
      <c r="E13624" s="233"/>
      <c r="F13624" s="234" t="s">
        <v>17902</v>
      </c>
      <c r="G13624" s="235">
        <v>0.7</v>
      </c>
      <c r="H13624" s="235">
        <v>34.07</v>
      </c>
      <c r="I13624" s="235">
        <v>0.28000000000000003</v>
      </c>
      <c r="J13624" s="235">
        <v>7.0000000000000007E-2</v>
      </c>
      <c r="K13624" s="233" t="s">
        <v>37</v>
      </c>
      <c r="L13624" s="235">
        <v>1.05</v>
      </c>
      <c r="M13624" s="236" t="s">
        <v>583</v>
      </c>
    </row>
    <row r="13625" spans="1:13">
      <c r="A13625" s="106" t="str">
        <f t="shared" si="212"/>
        <v xml:space="preserve">G2086 </v>
      </c>
      <c r="B13625" s="231" t="s">
        <v>17903</v>
      </c>
      <c r="C13625" s="232"/>
      <c r="D13625" s="233" t="s">
        <v>1358</v>
      </c>
      <c r="E13625" s="233"/>
      <c r="F13625" s="234" t="s">
        <v>17904</v>
      </c>
      <c r="G13625" s="235">
        <v>8.36</v>
      </c>
      <c r="H13625" s="235">
        <v>5.01</v>
      </c>
      <c r="I13625" s="235">
        <v>3.21</v>
      </c>
      <c r="J13625" s="235">
        <v>0.59</v>
      </c>
      <c r="K13625" s="233" t="s">
        <v>37</v>
      </c>
      <c r="L13625" s="235">
        <v>12.16</v>
      </c>
      <c r="M13625" s="236" t="s">
        <v>583</v>
      </c>
    </row>
    <row r="13626" spans="1:13">
      <c r="A13626" s="106" t="str">
        <f t="shared" si="212"/>
        <v xml:space="preserve">G2087 </v>
      </c>
      <c r="B13626" s="231" t="s">
        <v>17905</v>
      </c>
      <c r="C13626" s="232"/>
      <c r="D13626" s="233" t="s">
        <v>1358</v>
      </c>
      <c r="E13626" s="233"/>
      <c r="F13626" s="234" t="s">
        <v>16925</v>
      </c>
      <c r="G13626" s="235">
        <v>8.19</v>
      </c>
      <c r="H13626" s="235">
        <v>3.98</v>
      </c>
      <c r="I13626" s="235">
        <v>2.76</v>
      </c>
      <c r="J13626" s="235">
        <v>0.54</v>
      </c>
      <c r="K13626" s="233" t="s">
        <v>37</v>
      </c>
      <c r="L13626" s="235">
        <v>11.49</v>
      </c>
      <c r="M13626" s="236" t="s">
        <v>583</v>
      </c>
    </row>
    <row r="13627" spans="1:13">
      <c r="A13627" s="106" t="str">
        <f t="shared" si="212"/>
        <v xml:space="preserve">G2088 </v>
      </c>
      <c r="B13627" s="231" t="s">
        <v>17906</v>
      </c>
      <c r="C13627" s="232"/>
      <c r="D13627" s="233" t="s">
        <v>1358</v>
      </c>
      <c r="E13627" s="233"/>
      <c r="F13627" s="234" t="s">
        <v>17907</v>
      </c>
      <c r="G13627" s="235">
        <v>0.82</v>
      </c>
      <c r="H13627" s="235">
        <v>0.85</v>
      </c>
      <c r="I13627" s="235">
        <v>0.25</v>
      </c>
      <c r="J13627" s="235">
        <v>0.04</v>
      </c>
      <c r="K13627" s="233" t="s">
        <v>37</v>
      </c>
      <c r="L13627" s="235">
        <v>1.1100000000000001</v>
      </c>
      <c r="M13627" s="236" t="s">
        <v>1125</v>
      </c>
    </row>
    <row r="13628" spans="1:13">
      <c r="A13628" s="106" t="str">
        <f t="shared" si="212"/>
        <v xml:space="preserve">G2168 </v>
      </c>
      <c r="B13628" s="231" t="s">
        <v>18252</v>
      </c>
      <c r="C13628" s="232"/>
      <c r="D13628" s="233" t="s">
        <v>15019</v>
      </c>
      <c r="E13628" s="233"/>
      <c r="F13628" s="234" t="s">
        <v>18253</v>
      </c>
      <c r="G13628" s="235">
        <v>0</v>
      </c>
      <c r="H13628" s="235">
        <v>0</v>
      </c>
      <c r="I13628" s="235">
        <v>0</v>
      </c>
      <c r="J13628" s="235">
        <v>0</v>
      </c>
      <c r="K13628" s="233" t="s">
        <v>37</v>
      </c>
      <c r="L13628" s="235">
        <v>0</v>
      </c>
      <c r="M13628" s="236" t="s">
        <v>583</v>
      </c>
    </row>
    <row r="13629" spans="1:13">
      <c r="A13629" s="106" t="str">
        <f t="shared" si="212"/>
        <v xml:space="preserve">G2169 </v>
      </c>
      <c r="B13629" s="231" t="s">
        <v>18254</v>
      </c>
      <c r="C13629" s="232"/>
      <c r="D13629" s="233" t="s">
        <v>15019</v>
      </c>
      <c r="E13629" s="233"/>
      <c r="F13629" s="234" t="s">
        <v>18255</v>
      </c>
      <c r="G13629" s="235">
        <v>0</v>
      </c>
      <c r="H13629" s="235">
        <v>0</v>
      </c>
      <c r="I13629" s="235">
        <v>0</v>
      </c>
      <c r="J13629" s="235">
        <v>0</v>
      </c>
      <c r="K13629" s="233" t="s">
        <v>37</v>
      </c>
      <c r="L13629" s="235">
        <v>0</v>
      </c>
      <c r="M13629" s="236" t="s">
        <v>583</v>
      </c>
    </row>
    <row r="13630" spans="1:13">
      <c r="A13630" s="106" t="str">
        <f t="shared" si="212"/>
        <v xml:space="preserve">G2172 </v>
      </c>
      <c r="B13630" s="231" t="s">
        <v>20915</v>
      </c>
      <c r="C13630" s="232"/>
      <c r="D13630" s="233" t="s">
        <v>888</v>
      </c>
      <c r="E13630" s="233"/>
      <c r="F13630" s="234" t="s">
        <v>20916</v>
      </c>
      <c r="G13630" s="235">
        <v>0</v>
      </c>
      <c r="H13630" s="235">
        <v>0</v>
      </c>
      <c r="I13630" s="235">
        <v>0</v>
      </c>
      <c r="J13630" s="235">
        <v>0</v>
      </c>
      <c r="K13630" s="233" t="s">
        <v>37</v>
      </c>
      <c r="L13630" s="235">
        <v>0</v>
      </c>
      <c r="M13630" s="236" t="s">
        <v>583</v>
      </c>
    </row>
    <row r="13631" spans="1:13">
      <c r="A13631" s="106" t="str">
        <f t="shared" si="212"/>
        <v xml:space="preserve">G2211 </v>
      </c>
      <c r="B13631" s="231" t="s">
        <v>18256</v>
      </c>
      <c r="C13631" s="232"/>
      <c r="D13631" s="233" t="s">
        <v>1358</v>
      </c>
      <c r="E13631" s="233"/>
      <c r="F13631" s="234" t="s">
        <v>18257</v>
      </c>
      <c r="G13631" s="235">
        <v>0.33</v>
      </c>
      <c r="H13631" s="235">
        <v>0.13</v>
      </c>
      <c r="I13631" s="235">
        <v>0.13</v>
      </c>
      <c r="J13631" s="235">
        <v>0.02</v>
      </c>
      <c r="K13631" s="233" t="s">
        <v>37</v>
      </c>
      <c r="L13631" s="235">
        <v>0.48</v>
      </c>
      <c r="M13631" s="236" t="s">
        <v>1125</v>
      </c>
    </row>
    <row r="13632" spans="1:13">
      <c r="A13632" s="106" t="str">
        <f t="shared" si="212"/>
        <v xml:space="preserve">G2212 </v>
      </c>
      <c r="B13632" s="231" t="s">
        <v>18258</v>
      </c>
      <c r="C13632" s="232"/>
      <c r="D13632" s="233" t="s">
        <v>1358</v>
      </c>
      <c r="E13632" s="233"/>
      <c r="F13632" s="234" t="s">
        <v>18259</v>
      </c>
      <c r="G13632" s="235">
        <v>0.61</v>
      </c>
      <c r="H13632" s="235">
        <v>0.31</v>
      </c>
      <c r="I13632" s="235">
        <v>0.27</v>
      </c>
      <c r="J13632" s="235">
        <v>0.04</v>
      </c>
      <c r="K13632" s="233" t="s">
        <v>37</v>
      </c>
      <c r="L13632" s="235">
        <v>0.92</v>
      </c>
      <c r="M13632" s="236" t="s">
        <v>583</v>
      </c>
    </row>
    <row r="13633" spans="1:13">
      <c r="A13633" s="106" t="str">
        <f t="shared" si="212"/>
        <v xml:space="preserve">G2213 </v>
      </c>
      <c r="B13633" s="231" t="s">
        <v>18260</v>
      </c>
      <c r="C13633" s="232"/>
      <c r="D13633" s="233" t="s">
        <v>1358</v>
      </c>
      <c r="E13633" s="233"/>
      <c r="F13633" s="234" t="s">
        <v>18261</v>
      </c>
      <c r="G13633" s="235">
        <v>1.3</v>
      </c>
      <c r="H13633" s="235">
        <v>0.39</v>
      </c>
      <c r="I13633" s="235">
        <v>0.26</v>
      </c>
      <c r="J13633" s="235">
        <v>0.15</v>
      </c>
      <c r="K13633" s="233" t="s">
        <v>37</v>
      </c>
      <c r="L13633" s="235">
        <v>1.71</v>
      </c>
      <c r="M13633" s="236" t="s">
        <v>1125</v>
      </c>
    </row>
    <row r="13634" spans="1:13">
      <c r="A13634" s="106" t="str">
        <f t="shared" si="212"/>
        <v xml:space="preserve">G2214 </v>
      </c>
      <c r="B13634" s="231" t="s">
        <v>18262</v>
      </c>
      <c r="C13634" s="232"/>
      <c r="D13634" s="233" t="s">
        <v>1358</v>
      </c>
      <c r="E13634" s="233"/>
      <c r="F13634" s="234" t="s">
        <v>18007</v>
      </c>
      <c r="G13634" s="235">
        <v>0.77</v>
      </c>
      <c r="H13634" s="235">
        <v>0.86</v>
      </c>
      <c r="I13634" s="235">
        <v>0.33</v>
      </c>
      <c r="J13634" s="235">
        <v>0.04</v>
      </c>
      <c r="K13634" s="233" t="s">
        <v>37</v>
      </c>
      <c r="L13634" s="235">
        <v>1.1399999999999999</v>
      </c>
      <c r="M13634" s="236" t="s">
        <v>583</v>
      </c>
    </row>
    <row r="13635" spans="1:13">
      <c r="A13635" s="106" t="str">
        <f t="shared" ref="A13635:A13698" si="213">B13635&amp;" "&amp;C13635</f>
        <v xml:space="preserve">G2215 </v>
      </c>
      <c r="B13635" s="231" t="s">
        <v>18263</v>
      </c>
      <c r="C13635" s="232"/>
      <c r="D13635" s="233" t="s">
        <v>888</v>
      </c>
      <c r="E13635" s="233"/>
      <c r="F13635" s="234" t="s">
        <v>18264</v>
      </c>
      <c r="G13635" s="235">
        <v>0</v>
      </c>
      <c r="H13635" s="235">
        <v>0</v>
      </c>
      <c r="I13635" s="235">
        <v>0</v>
      </c>
      <c r="J13635" s="235">
        <v>0</v>
      </c>
      <c r="K13635" s="233" t="s">
        <v>37</v>
      </c>
      <c r="L13635" s="235">
        <v>0</v>
      </c>
      <c r="M13635" s="236" t="s">
        <v>583</v>
      </c>
    </row>
    <row r="13636" spans="1:13">
      <c r="A13636" s="106" t="str">
        <f t="shared" si="213"/>
        <v xml:space="preserve">G2216 </v>
      </c>
      <c r="B13636" s="231" t="s">
        <v>18265</v>
      </c>
      <c r="C13636" s="232"/>
      <c r="D13636" s="233" t="s">
        <v>888</v>
      </c>
      <c r="E13636" s="233"/>
      <c r="F13636" s="234" t="s">
        <v>18266</v>
      </c>
      <c r="G13636" s="235">
        <v>0</v>
      </c>
      <c r="H13636" s="235">
        <v>0</v>
      </c>
      <c r="I13636" s="235">
        <v>0</v>
      </c>
      <c r="J13636" s="235">
        <v>0</v>
      </c>
      <c r="K13636" s="233" t="s">
        <v>37</v>
      </c>
      <c r="L13636" s="235">
        <v>0</v>
      </c>
      <c r="M13636" s="236" t="s">
        <v>583</v>
      </c>
    </row>
    <row r="13637" spans="1:13">
      <c r="A13637" s="106" t="str">
        <f t="shared" si="213"/>
        <v xml:space="preserve">G2250 </v>
      </c>
      <c r="B13637" s="231" t="s">
        <v>18267</v>
      </c>
      <c r="C13637" s="232"/>
      <c r="D13637" s="233" t="s">
        <v>1358</v>
      </c>
      <c r="E13637" s="233"/>
      <c r="F13637" s="234" t="s">
        <v>18268</v>
      </c>
      <c r="G13637" s="235">
        <v>0.18</v>
      </c>
      <c r="H13637" s="235">
        <v>0.18</v>
      </c>
      <c r="I13637" s="235">
        <v>0.08</v>
      </c>
      <c r="J13637" s="235">
        <v>0.01</v>
      </c>
      <c r="K13637" s="233" t="s">
        <v>37</v>
      </c>
      <c r="L13637" s="235">
        <v>0.27</v>
      </c>
      <c r="M13637" s="236" t="s">
        <v>583</v>
      </c>
    </row>
    <row r="13638" spans="1:13">
      <c r="A13638" s="106" t="str">
        <f t="shared" si="213"/>
        <v xml:space="preserve">G2251 </v>
      </c>
      <c r="B13638" s="231" t="s">
        <v>18269</v>
      </c>
      <c r="C13638" s="232"/>
      <c r="D13638" s="233" t="s">
        <v>1358</v>
      </c>
      <c r="E13638" s="233"/>
      <c r="F13638" s="234" t="s">
        <v>18270</v>
      </c>
      <c r="G13638" s="235">
        <v>0.25</v>
      </c>
      <c r="H13638" s="235">
        <v>0</v>
      </c>
      <c r="I13638" s="235">
        <v>0</v>
      </c>
      <c r="J13638" s="235">
        <v>0</v>
      </c>
      <c r="K13638" s="233" t="s">
        <v>37</v>
      </c>
      <c r="L13638" s="235">
        <v>0.25</v>
      </c>
      <c r="M13638" s="236" t="s">
        <v>583</v>
      </c>
    </row>
    <row r="13639" spans="1:13">
      <c r="A13639" s="106" t="str">
        <f t="shared" si="213"/>
        <v xml:space="preserve">G2252 </v>
      </c>
      <c r="B13639" s="231" t="s">
        <v>18271</v>
      </c>
      <c r="C13639" s="232"/>
      <c r="D13639" s="233" t="s">
        <v>1358</v>
      </c>
      <c r="E13639" s="233"/>
      <c r="F13639" s="234" t="s">
        <v>18272</v>
      </c>
      <c r="G13639" s="235">
        <v>0.5</v>
      </c>
      <c r="H13639" s="235">
        <v>0.26</v>
      </c>
      <c r="I13639" s="235">
        <v>0.22</v>
      </c>
      <c r="J13639" s="235">
        <v>0.03</v>
      </c>
      <c r="K13639" s="233" t="s">
        <v>37</v>
      </c>
      <c r="L13639" s="235">
        <v>0.75</v>
      </c>
      <c r="M13639" s="236" t="s">
        <v>583</v>
      </c>
    </row>
    <row r="13640" spans="1:13">
      <c r="A13640" s="106" t="str">
        <f t="shared" si="213"/>
        <v xml:space="preserve">G3002 </v>
      </c>
      <c r="B13640" s="231" t="s">
        <v>20917</v>
      </c>
      <c r="C13640" s="232"/>
      <c r="D13640" s="233" t="s">
        <v>1358</v>
      </c>
      <c r="E13640" s="233"/>
      <c r="F13640" s="234" t="s">
        <v>20918</v>
      </c>
      <c r="G13640" s="235">
        <v>1.45</v>
      </c>
      <c r="H13640" s="235">
        <v>0.9</v>
      </c>
      <c r="I13640" s="235">
        <v>0.64</v>
      </c>
      <c r="J13640" s="235">
        <v>0.12</v>
      </c>
      <c r="K13640" s="233" t="s">
        <v>37</v>
      </c>
      <c r="L13640" s="235">
        <v>2.21</v>
      </c>
      <c r="M13640" s="236" t="s">
        <v>583</v>
      </c>
    </row>
    <row r="13641" spans="1:13">
      <c r="A13641" s="106" t="str">
        <f t="shared" si="213"/>
        <v xml:space="preserve">G3003 </v>
      </c>
      <c r="B13641" s="231" t="s">
        <v>20919</v>
      </c>
      <c r="C13641" s="232"/>
      <c r="D13641" s="233" t="s">
        <v>1358</v>
      </c>
      <c r="E13641" s="233"/>
      <c r="F13641" s="234" t="s">
        <v>20920</v>
      </c>
      <c r="G13641" s="235">
        <v>0.5</v>
      </c>
      <c r="H13641" s="235">
        <v>0.37</v>
      </c>
      <c r="I13641" s="235">
        <v>0.23</v>
      </c>
      <c r="J13641" s="235">
        <v>0.04</v>
      </c>
      <c r="K13641" s="233" t="s">
        <v>37</v>
      </c>
      <c r="L13641" s="235">
        <v>0.77</v>
      </c>
      <c r="M13641" s="236" t="s">
        <v>1125</v>
      </c>
    </row>
    <row r="13642" spans="1:13">
      <c r="A13642" s="106" t="str">
        <f t="shared" si="213"/>
        <v xml:space="preserve">G6001 </v>
      </c>
      <c r="B13642" s="231" t="s">
        <v>17359</v>
      </c>
      <c r="C13642" s="232"/>
      <c r="D13642" s="233" t="s">
        <v>1358</v>
      </c>
      <c r="E13642" s="233"/>
      <c r="F13642" s="234" t="s">
        <v>11624</v>
      </c>
      <c r="G13642" s="235">
        <v>0.57999999999999996</v>
      </c>
      <c r="H13642" s="235">
        <v>4.72</v>
      </c>
      <c r="I13642" s="235" t="s">
        <v>37</v>
      </c>
      <c r="J13642" s="235">
        <v>0.03</v>
      </c>
      <c r="K13642" s="233" t="s">
        <v>37</v>
      </c>
      <c r="L13642" s="235" t="s">
        <v>37</v>
      </c>
      <c r="M13642" s="236" t="s">
        <v>583</v>
      </c>
    </row>
    <row r="13643" spans="1:13">
      <c r="A13643" s="106" t="str">
        <f t="shared" si="213"/>
        <v>G6001 TC</v>
      </c>
      <c r="B13643" s="231" t="s">
        <v>17359</v>
      </c>
      <c r="C13643" s="232" t="s">
        <v>126</v>
      </c>
      <c r="D13643" s="233" t="s">
        <v>1358</v>
      </c>
      <c r="E13643" s="233"/>
      <c r="F13643" s="234" t="s">
        <v>11624</v>
      </c>
      <c r="G13643" s="235">
        <v>0</v>
      </c>
      <c r="H13643" s="235">
        <v>4.37</v>
      </c>
      <c r="I13643" s="235" t="s">
        <v>37</v>
      </c>
      <c r="J13643" s="235">
        <v>0.01</v>
      </c>
      <c r="K13643" s="233" t="s">
        <v>37</v>
      </c>
      <c r="L13643" s="235" t="s">
        <v>37</v>
      </c>
      <c r="M13643" s="236" t="s">
        <v>583</v>
      </c>
    </row>
    <row r="13644" spans="1:13">
      <c r="A13644" s="106" t="str">
        <f t="shared" si="213"/>
        <v>G6001 26</v>
      </c>
      <c r="B13644" s="231" t="s">
        <v>17359</v>
      </c>
      <c r="C13644" s="232">
        <v>26</v>
      </c>
      <c r="D13644" s="233" t="s">
        <v>1358</v>
      </c>
      <c r="E13644" s="233"/>
      <c r="F13644" s="234" t="s">
        <v>11624</v>
      </c>
      <c r="G13644" s="235">
        <v>0.57999999999999996</v>
      </c>
      <c r="H13644" s="235">
        <v>0.35</v>
      </c>
      <c r="I13644" s="235">
        <v>0.35</v>
      </c>
      <c r="J13644" s="235">
        <v>0.02</v>
      </c>
      <c r="K13644" s="233" t="s">
        <v>37</v>
      </c>
      <c r="L13644" s="235">
        <v>0.95</v>
      </c>
      <c r="M13644" s="236" t="s">
        <v>583</v>
      </c>
    </row>
    <row r="13645" spans="1:13">
      <c r="A13645" s="106" t="str">
        <f t="shared" si="213"/>
        <v xml:space="preserve">G6002 </v>
      </c>
      <c r="B13645" s="231" t="s">
        <v>17360</v>
      </c>
      <c r="C13645" s="232"/>
      <c r="D13645" s="233" t="s">
        <v>1358</v>
      </c>
      <c r="E13645" s="233"/>
      <c r="F13645" s="234" t="s">
        <v>17361</v>
      </c>
      <c r="G13645" s="235">
        <v>0.39</v>
      </c>
      <c r="H13645" s="235">
        <v>1.86</v>
      </c>
      <c r="I13645" s="235" t="s">
        <v>37</v>
      </c>
      <c r="J13645" s="235">
        <v>0.03</v>
      </c>
      <c r="K13645" s="233" t="s">
        <v>37</v>
      </c>
      <c r="L13645" s="235" t="s">
        <v>37</v>
      </c>
      <c r="M13645" s="236" t="s">
        <v>583</v>
      </c>
    </row>
    <row r="13646" spans="1:13">
      <c r="A13646" s="106" t="str">
        <f t="shared" si="213"/>
        <v>G6002 TC</v>
      </c>
      <c r="B13646" s="231" t="s">
        <v>17360</v>
      </c>
      <c r="C13646" s="232" t="s">
        <v>126</v>
      </c>
      <c r="D13646" s="233" t="s">
        <v>1358</v>
      </c>
      <c r="E13646" s="233"/>
      <c r="F13646" s="234" t="s">
        <v>17361</v>
      </c>
      <c r="G13646" s="235">
        <v>0</v>
      </c>
      <c r="H13646" s="235">
        <v>1.65</v>
      </c>
      <c r="I13646" s="235" t="s">
        <v>37</v>
      </c>
      <c r="J13646" s="235">
        <v>0.01</v>
      </c>
      <c r="K13646" s="233" t="s">
        <v>37</v>
      </c>
      <c r="L13646" s="235" t="s">
        <v>37</v>
      </c>
      <c r="M13646" s="236" t="s">
        <v>583</v>
      </c>
    </row>
    <row r="13647" spans="1:13">
      <c r="A13647" s="106" t="str">
        <f t="shared" si="213"/>
        <v>G6002 26</v>
      </c>
      <c r="B13647" s="231" t="s">
        <v>17360</v>
      </c>
      <c r="C13647" s="232">
        <v>26</v>
      </c>
      <c r="D13647" s="233" t="s">
        <v>1358</v>
      </c>
      <c r="E13647" s="233"/>
      <c r="F13647" s="234" t="s">
        <v>17361</v>
      </c>
      <c r="G13647" s="235">
        <v>0.39</v>
      </c>
      <c r="H13647" s="235">
        <v>0.21</v>
      </c>
      <c r="I13647" s="235">
        <v>0.21</v>
      </c>
      <c r="J13647" s="235">
        <v>0.02</v>
      </c>
      <c r="K13647" s="233" t="s">
        <v>37</v>
      </c>
      <c r="L13647" s="235">
        <v>0.62</v>
      </c>
      <c r="M13647" s="236" t="s">
        <v>583</v>
      </c>
    </row>
    <row r="13648" spans="1:13">
      <c r="A13648" s="106" t="str">
        <f t="shared" si="213"/>
        <v xml:space="preserve">G6003 </v>
      </c>
      <c r="B13648" s="231" t="s">
        <v>17362</v>
      </c>
      <c r="C13648" s="232"/>
      <c r="D13648" s="233" t="s">
        <v>1358</v>
      </c>
      <c r="E13648" s="233"/>
      <c r="F13648" s="234" t="s">
        <v>11764</v>
      </c>
      <c r="G13648" s="235">
        <v>0</v>
      </c>
      <c r="H13648" s="235">
        <v>4.53</v>
      </c>
      <c r="I13648" s="235" t="s">
        <v>37</v>
      </c>
      <c r="J13648" s="235">
        <v>0.01</v>
      </c>
      <c r="K13648" s="233" t="s">
        <v>37</v>
      </c>
      <c r="L13648" s="235" t="s">
        <v>37</v>
      </c>
      <c r="M13648" s="236" t="s">
        <v>583</v>
      </c>
    </row>
    <row r="13649" spans="1:13">
      <c r="A13649" s="106" t="str">
        <f t="shared" si="213"/>
        <v xml:space="preserve">G6004 </v>
      </c>
      <c r="B13649" s="231" t="s">
        <v>17363</v>
      </c>
      <c r="C13649" s="232"/>
      <c r="D13649" s="233" t="s">
        <v>1358</v>
      </c>
      <c r="E13649" s="233"/>
      <c r="F13649" s="234" t="s">
        <v>11764</v>
      </c>
      <c r="G13649" s="235">
        <v>0</v>
      </c>
      <c r="H13649" s="235">
        <v>3.68</v>
      </c>
      <c r="I13649" s="235" t="s">
        <v>37</v>
      </c>
      <c r="J13649" s="235">
        <v>0.01</v>
      </c>
      <c r="K13649" s="233" t="s">
        <v>37</v>
      </c>
      <c r="L13649" s="235" t="s">
        <v>37</v>
      </c>
      <c r="M13649" s="236" t="s">
        <v>583</v>
      </c>
    </row>
    <row r="13650" spans="1:13">
      <c r="A13650" s="106" t="str">
        <f t="shared" si="213"/>
        <v xml:space="preserve">G6005 </v>
      </c>
      <c r="B13650" s="231" t="s">
        <v>17364</v>
      </c>
      <c r="C13650" s="232"/>
      <c r="D13650" s="233" t="s">
        <v>1358</v>
      </c>
      <c r="E13650" s="233"/>
      <c r="F13650" s="234" t="s">
        <v>11764</v>
      </c>
      <c r="G13650" s="235">
        <v>0</v>
      </c>
      <c r="H13650" s="235">
        <v>3.68</v>
      </c>
      <c r="I13650" s="235" t="s">
        <v>37</v>
      </c>
      <c r="J13650" s="235">
        <v>0.01</v>
      </c>
      <c r="K13650" s="233" t="s">
        <v>37</v>
      </c>
      <c r="L13650" s="235" t="s">
        <v>37</v>
      </c>
      <c r="M13650" s="236" t="s">
        <v>583</v>
      </c>
    </row>
    <row r="13651" spans="1:13">
      <c r="A13651" s="106" t="str">
        <f t="shared" si="213"/>
        <v xml:space="preserve">G6006 </v>
      </c>
      <c r="B13651" s="231" t="s">
        <v>17365</v>
      </c>
      <c r="C13651" s="232"/>
      <c r="D13651" s="233" t="s">
        <v>1358</v>
      </c>
      <c r="E13651" s="233"/>
      <c r="F13651" s="234" t="s">
        <v>11764</v>
      </c>
      <c r="G13651" s="235">
        <v>0</v>
      </c>
      <c r="H13651" s="235">
        <v>3.66</v>
      </c>
      <c r="I13651" s="235" t="s">
        <v>37</v>
      </c>
      <c r="J13651" s="235">
        <v>0.01</v>
      </c>
      <c r="K13651" s="233" t="s">
        <v>37</v>
      </c>
      <c r="L13651" s="235" t="s">
        <v>37</v>
      </c>
      <c r="M13651" s="236" t="s">
        <v>583</v>
      </c>
    </row>
    <row r="13652" spans="1:13">
      <c r="A13652" s="106" t="str">
        <f t="shared" si="213"/>
        <v xml:space="preserve">G6007 </v>
      </c>
      <c r="B13652" s="231" t="s">
        <v>17366</v>
      </c>
      <c r="C13652" s="232"/>
      <c r="D13652" s="233" t="s">
        <v>1358</v>
      </c>
      <c r="E13652" s="233"/>
      <c r="F13652" s="234" t="s">
        <v>11764</v>
      </c>
      <c r="G13652" s="235">
        <v>0</v>
      </c>
      <c r="H13652" s="235">
        <v>6.54</v>
      </c>
      <c r="I13652" s="235" t="s">
        <v>37</v>
      </c>
      <c r="J13652" s="235">
        <v>0.01</v>
      </c>
      <c r="K13652" s="233" t="s">
        <v>37</v>
      </c>
      <c r="L13652" s="235" t="s">
        <v>37</v>
      </c>
      <c r="M13652" s="236" t="s">
        <v>583</v>
      </c>
    </row>
    <row r="13653" spans="1:13">
      <c r="A13653" s="106" t="str">
        <f t="shared" si="213"/>
        <v xml:space="preserve">G6008 </v>
      </c>
      <c r="B13653" s="231" t="s">
        <v>17367</v>
      </c>
      <c r="C13653" s="232"/>
      <c r="D13653" s="233" t="s">
        <v>1358</v>
      </c>
      <c r="E13653" s="233"/>
      <c r="F13653" s="234" t="s">
        <v>11764</v>
      </c>
      <c r="G13653" s="235">
        <v>0</v>
      </c>
      <c r="H13653" s="235">
        <v>5.07</v>
      </c>
      <c r="I13653" s="235" t="s">
        <v>37</v>
      </c>
      <c r="J13653" s="235">
        <v>0.02</v>
      </c>
      <c r="K13653" s="233" t="s">
        <v>37</v>
      </c>
      <c r="L13653" s="235" t="s">
        <v>37</v>
      </c>
      <c r="M13653" s="236" t="s">
        <v>583</v>
      </c>
    </row>
    <row r="13654" spans="1:13">
      <c r="A13654" s="106" t="str">
        <f t="shared" si="213"/>
        <v xml:space="preserve">G6009 </v>
      </c>
      <c r="B13654" s="231" t="s">
        <v>17368</v>
      </c>
      <c r="C13654" s="232"/>
      <c r="D13654" s="233" t="s">
        <v>1358</v>
      </c>
      <c r="E13654" s="233"/>
      <c r="F13654" s="234" t="s">
        <v>11764</v>
      </c>
      <c r="G13654" s="235">
        <v>0</v>
      </c>
      <c r="H13654" s="235">
        <v>5.0999999999999996</v>
      </c>
      <c r="I13654" s="235" t="s">
        <v>37</v>
      </c>
      <c r="J13654" s="235">
        <v>0.02</v>
      </c>
      <c r="K13654" s="233" t="s">
        <v>37</v>
      </c>
      <c r="L13654" s="235" t="s">
        <v>37</v>
      </c>
      <c r="M13654" s="236" t="s">
        <v>583</v>
      </c>
    </row>
    <row r="13655" spans="1:13">
      <c r="A13655" s="106" t="str">
        <f t="shared" si="213"/>
        <v xml:space="preserve">G6010 </v>
      </c>
      <c r="B13655" s="231" t="s">
        <v>17369</v>
      </c>
      <c r="C13655" s="232"/>
      <c r="D13655" s="233" t="s">
        <v>1358</v>
      </c>
      <c r="E13655" s="233"/>
      <c r="F13655" s="234" t="s">
        <v>11764</v>
      </c>
      <c r="G13655" s="235">
        <v>0</v>
      </c>
      <c r="H13655" s="235">
        <v>5.0199999999999996</v>
      </c>
      <c r="I13655" s="235" t="s">
        <v>37</v>
      </c>
      <c r="J13655" s="235">
        <v>0.02</v>
      </c>
      <c r="K13655" s="233" t="s">
        <v>37</v>
      </c>
      <c r="L13655" s="235" t="s">
        <v>37</v>
      </c>
      <c r="M13655" s="236" t="s">
        <v>583</v>
      </c>
    </row>
    <row r="13656" spans="1:13">
      <c r="A13656" s="106" t="str">
        <f t="shared" si="213"/>
        <v xml:space="preserve">G6011 </v>
      </c>
      <c r="B13656" s="231" t="s">
        <v>17370</v>
      </c>
      <c r="C13656" s="232"/>
      <c r="D13656" s="233" t="s">
        <v>1358</v>
      </c>
      <c r="E13656" s="233"/>
      <c r="F13656" s="234" t="s">
        <v>11764</v>
      </c>
      <c r="G13656" s="235">
        <v>0</v>
      </c>
      <c r="H13656" s="235">
        <v>6.68</v>
      </c>
      <c r="I13656" s="235" t="s">
        <v>37</v>
      </c>
      <c r="J13656" s="235">
        <v>0.02</v>
      </c>
      <c r="K13656" s="233" t="s">
        <v>37</v>
      </c>
      <c r="L13656" s="235" t="s">
        <v>37</v>
      </c>
      <c r="M13656" s="236" t="s">
        <v>583</v>
      </c>
    </row>
    <row r="13657" spans="1:13">
      <c r="A13657" s="106" t="str">
        <f t="shared" si="213"/>
        <v xml:space="preserve">G6012 </v>
      </c>
      <c r="B13657" s="231" t="s">
        <v>17371</v>
      </c>
      <c r="C13657" s="232"/>
      <c r="D13657" s="233" t="s">
        <v>1358</v>
      </c>
      <c r="E13657" s="233"/>
      <c r="F13657" s="234" t="s">
        <v>11764</v>
      </c>
      <c r="G13657" s="235">
        <v>0</v>
      </c>
      <c r="H13657" s="235">
        <v>6.68</v>
      </c>
      <c r="I13657" s="235" t="s">
        <v>37</v>
      </c>
      <c r="J13657" s="235">
        <v>0.02</v>
      </c>
      <c r="K13657" s="233" t="s">
        <v>37</v>
      </c>
      <c r="L13657" s="235" t="s">
        <v>37</v>
      </c>
      <c r="M13657" s="236" t="s">
        <v>583</v>
      </c>
    </row>
    <row r="13658" spans="1:13">
      <c r="A13658" s="106" t="str">
        <f t="shared" si="213"/>
        <v xml:space="preserve">G6013 </v>
      </c>
      <c r="B13658" s="231" t="s">
        <v>17372</v>
      </c>
      <c r="C13658" s="232"/>
      <c r="D13658" s="233" t="s">
        <v>1358</v>
      </c>
      <c r="E13658" s="233"/>
      <c r="F13658" s="234" t="s">
        <v>11764</v>
      </c>
      <c r="G13658" s="235">
        <v>0</v>
      </c>
      <c r="H13658" s="235">
        <v>6.71</v>
      </c>
      <c r="I13658" s="235" t="s">
        <v>37</v>
      </c>
      <c r="J13658" s="235">
        <v>0.02</v>
      </c>
      <c r="K13658" s="233" t="s">
        <v>37</v>
      </c>
      <c r="L13658" s="235" t="s">
        <v>37</v>
      </c>
      <c r="M13658" s="236" t="s">
        <v>583</v>
      </c>
    </row>
    <row r="13659" spans="1:13">
      <c r="A13659" s="106" t="str">
        <f t="shared" si="213"/>
        <v xml:space="preserve">G6014 </v>
      </c>
      <c r="B13659" s="231" t="s">
        <v>17373</v>
      </c>
      <c r="C13659" s="232"/>
      <c r="D13659" s="233" t="s">
        <v>1358</v>
      </c>
      <c r="E13659" s="233"/>
      <c r="F13659" s="234" t="s">
        <v>11764</v>
      </c>
      <c r="G13659" s="235">
        <v>0</v>
      </c>
      <c r="H13659" s="235">
        <v>6.67</v>
      </c>
      <c r="I13659" s="235" t="s">
        <v>37</v>
      </c>
      <c r="J13659" s="235">
        <v>0.02</v>
      </c>
      <c r="K13659" s="233" t="s">
        <v>37</v>
      </c>
      <c r="L13659" s="235" t="s">
        <v>37</v>
      </c>
      <c r="M13659" s="236" t="s">
        <v>583</v>
      </c>
    </row>
    <row r="13660" spans="1:13">
      <c r="A13660" s="106" t="str">
        <f t="shared" si="213"/>
        <v xml:space="preserve">G6015 </v>
      </c>
      <c r="B13660" s="231" t="s">
        <v>17374</v>
      </c>
      <c r="C13660" s="232"/>
      <c r="D13660" s="233" t="s">
        <v>1358</v>
      </c>
      <c r="E13660" s="233"/>
      <c r="F13660" s="234" t="s">
        <v>17375</v>
      </c>
      <c r="G13660" s="235">
        <v>0</v>
      </c>
      <c r="H13660" s="235">
        <v>10.41</v>
      </c>
      <c r="I13660" s="235" t="s">
        <v>37</v>
      </c>
      <c r="J13660" s="235">
        <v>0.05</v>
      </c>
      <c r="K13660" s="233" t="s">
        <v>37</v>
      </c>
      <c r="L13660" s="235" t="s">
        <v>37</v>
      </c>
      <c r="M13660" s="236" t="s">
        <v>583</v>
      </c>
    </row>
    <row r="13661" spans="1:13">
      <c r="A13661" s="106" t="str">
        <f t="shared" si="213"/>
        <v xml:space="preserve">G6016 </v>
      </c>
      <c r="B13661" s="231" t="s">
        <v>17376</v>
      </c>
      <c r="C13661" s="232"/>
      <c r="D13661" s="233" t="s">
        <v>1358</v>
      </c>
      <c r="E13661" s="233"/>
      <c r="F13661" s="234" t="s">
        <v>17377</v>
      </c>
      <c r="G13661" s="235">
        <v>0</v>
      </c>
      <c r="H13661" s="235">
        <v>10.41</v>
      </c>
      <c r="I13661" s="235" t="s">
        <v>37</v>
      </c>
      <c r="J13661" s="235">
        <v>0.01</v>
      </c>
      <c r="K13661" s="233" t="s">
        <v>37</v>
      </c>
      <c r="L13661" s="235" t="s">
        <v>37</v>
      </c>
      <c r="M13661" s="236" t="s">
        <v>583</v>
      </c>
    </row>
    <row r="13662" spans="1:13">
      <c r="A13662" s="106" t="str">
        <f t="shared" si="213"/>
        <v xml:space="preserve">G6017 </v>
      </c>
      <c r="B13662" s="231" t="s">
        <v>17378</v>
      </c>
      <c r="C13662" s="232"/>
      <c r="D13662" s="233" t="s">
        <v>664</v>
      </c>
      <c r="E13662" s="233"/>
      <c r="F13662" s="234" t="s">
        <v>17379</v>
      </c>
      <c r="G13662" s="235">
        <v>0</v>
      </c>
      <c r="H13662" s="235">
        <v>0</v>
      </c>
      <c r="I13662" s="235">
        <v>0</v>
      </c>
      <c r="J13662" s="235">
        <v>0</v>
      </c>
      <c r="K13662" s="233" t="s">
        <v>37</v>
      </c>
      <c r="L13662" s="235">
        <v>0</v>
      </c>
      <c r="M13662" s="236" t="s">
        <v>991</v>
      </c>
    </row>
    <row r="13663" spans="1:13">
      <c r="A13663" s="106" t="str">
        <f t="shared" si="213"/>
        <v xml:space="preserve">G9013 </v>
      </c>
      <c r="B13663" s="231" t="s">
        <v>17381</v>
      </c>
      <c r="C13663" s="232"/>
      <c r="D13663" s="233" t="s">
        <v>798</v>
      </c>
      <c r="E13663" s="233"/>
      <c r="F13663" s="234" t="s">
        <v>17382</v>
      </c>
      <c r="G13663" s="235">
        <v>0</v>
      </c>
      <c r="H13663" s="235">
        <v>0</v>
      </c>
      <c r="I13663" s="235">
        <v>0</v>
      </c>
      <c r="J13663" s="235">
        <v>0</v>
      </c>
      <c r="K13663" s="233" t="s">
        <v>37</v>
      </c>
      <c r="L13663" s="235">
        <v>0</v>
      </c>
      <c r="M13663" s="236" t="s">
        <v>583</v>
      </c>
    </row>
    <row r="13664" spans="1:13">
      <c r="A13664" s="106" t="str">
        <f t="shared" si="213"/>
        <v xml:space="preserve">G9014 </v>
      </c>
      <c r="B13664" s="231" t="s">
        <v>17383</v>
      </c>
      <c r="C13664" s="232"/>
      <c r="D13664" s="233" t="s">
        <v>798</v>
      </c>
      <c r="E13664" s="233"/>
      <c r="F13664" s="234" t="s">
        <v>17384</v>
      </c>
      <c r="G13664" s="235">
        <v>0</v>
      </c>
      <c r="H13664" s="235">
        <v>0</v>
      </c>
      <c r="I13664" s="235">
        <v>0</v>
      </c>
      <c r="J13664" s="235">
        <v>0</v>
      </c>
      <c r="K13664" s="233" t="s">
        <v>37</v>
      </c>
      <c r="L13664" s="235">
        <v>0</v>
      </c>
      <c r="M13664" s="236" t="s">
        <v>583</v>
      </c>
    </row>
    <row r="13665" spans="1:13">
      <c r="A13665" s="106" t="str">
        <f t="shared" si="213"/>
        <v xml:space="preserve">G9016 </v>
      </c>
      <c r="B13665" s="231" t="s">
        <v>17385</v>
      </c>
      <c r="C13665" s="232"/>
      <c r="D13665" s="233" t="s">
        <v>798</v>
      </c>
      <c r="E13665" s="233"/>
      <c r="F13665" s="234" t="s">
        <v>17386</v>
      </c>
      <c r="G13665" s="235">
        <v>0</v>
      </c>
      <c r="H13665" s="235">
        <v>0</v>
      </c>
      <c r="I13665" s="235">
        <v>0</v>
      </c>
      <c r="J13665" s="235">
        <v>0</v>
      </c>
      <c r="K13665" s="233" t="s">
        <v>37</v>
      </c>
      <c r="L13665" s="235">
        <v>0</v>
      </c>
      <c r="M13665" s="236" t="s">
        <v>583</v>
      </c>
    </row>
    <row r="13666" spans="1:13">
      <c r="A13666" s="106" t="str">
        <f t="shared" si="213"/>
        <v xml:space="preserve">G9037 </v>
      </c>
      <c r="B13666" s="231" t="s">
        <v>21830</v>
      </c>
      <c r="C13666" s="232"/>
      <c r="D13666" s="233" t="s">
        <v>1358</v>
      </c>
      <c r="E13666" s="233"/>
      <c r="F13666" s="234" t="s">
        <v>21831</v>
      </c>
      <c r="G13666" s="235">
        <v>0.56999999999999995</v>
      </c>
      <c r="H13666" s="235">
        <v>0.63</v>
      </c>
      <c r="I13666" s="235">
        <v>0.63</v>
      </c>
      <c r="J13666" s="235">
        <v>0.04</v>
      </c>
      <c r="K13666" s="233" t="s">
        <v>37</v>
      </c>
      <c r="L13666" s="235">
        <v>1.24</v>
      </c>
      <c r="M13666" s="236" t="s">
        <v>583</v>
      </c>
    </row>
    <row r="13667" spans="1:13">
      <c r="A13667" s="106" t="str">
        <f t="shared" si="213"/>
        <v xml:space="preserve">G9038 </v>
      </c>
      <c r="B13667" s="231" t="s">
        <v>21832</v>
      </c>
      <c r="C13667" s="232"/>
      <c r="D13667" s="233" t="s">
        <v>1358</v>
      </c>
      <c r="E13667" s="233"/>
      <c r="F13667" s="234" t="s">
        <v>21833</v>
      </c>
      <c r="G13667" s="235">
        <v>0.71</v>
      </c>
      <c r="H13667" s="235">
        <v>0.77</v>
      </c>
      <c r="I13667" s="235">
        <v>0.77</v>
      </c>
      <c r="J13667" s="235">
        <v>0.06</v>
      </c>
      <c r="K13667" s="233" t="s">
        <v>37</v>
      </c>
      <c r="L13667" s="235">
        <v>1.54</v>
      </c>
      <c r="M13667" s="236" t="s">
        <v>583</v>
      </c>
    </row>
    <row r="13668" spans="1:13">
      <c r="A13668" s="106" t="str">
        <f t="shared" si="213"/>
        <v xml:space="preserve">G9050 </v>
      </c>
      <c r="B13668" s="231" t="s">
        <v>17387</v>
      </c>
      <c r="C13668" s="232"/>
      <c r="D13668" s="233" t="s">
        <v>582</v>
      </c>
      <c r="E13668" s="233"/>
      <c r="F13668" s="234" t="s">
        <v>17388</v>
      </c>
      <c r="G13668" s="235">
        <v>0</v>
      </c>
      <c r="H13668" s="235">
        <v>0</v>
      </c>
      <c r="I13668" s="235">
        <v>0</v>
      </c>
      <c r="J13668" s="235">
        <v>0</v>
      </c>
      <c r="K13668" s="233" t="s">
        <v>37</v>
      </c>
      <c r="L13668" s="235">
        <v>0</v>
      </c>
      <c r="M13668" s="236" t="s">
        <v>583</v>
      </c>
    </row>
    <row r="13669" spans="1:13">
      <c r="A13669" s="106" t="str">
        <f t="shared" si="213"/>
        <v xml:space="preserve">G9051 </v>
      </c>
      <c r="B13669" s="231" t="s">
        <v>17389</v>
      </c>
      <c r="C13669" s="232"/>
      <c r="D13669" s="233" t="s">
        <v>582</v>
      </c>
      <c r="E13669" s="233"/>
      <c r="F13669" s="234" t="s">
        <v>17390</v>
      </c>
      <c r="G13669" s="235">
        <v>0</v>
      </c>
      <c r="H13669" s="235">
        <v>0</v>
      </c>
      <c r="I13669" s="235">
        <v>0</v>
      </c>
      <c r="J13669" s="235">
        <v>0</v>
      </c>
      <c r="K13669" s="233" t="s">
        <v>37</v>
      </c>
      <c r="L13669" s="235">
        <v>0</v>
      </c>
      <c r="M13669" s="236" t="s">
        <v>583</v>
      </c>
    </row>
    <row r="13670" spans="1:13">
      <c r="A13670" s="106" t="str">
        <f t="shared" si="213"/>
        <v xml:space="preserve">G9052 </v>
      </c>
      <c r="B13670" s="231" t="s">
        <v>17391</v>
      </c>
      <c r="C13670" s="232"/>
      <c r="D13670" s="233" t="s">
        <v>582</v>
      </c>
      <c r="E13670" s="233"/>
      <c r="F13670" s="234" t="s">
        <v>17392</v>
      </c>
      <c r="G13670" s="235">
        <v>0</v>
      </c>
      <c r="H13670" s="235">
        <v>0</v>
      </c>
      <c r="I13670" s="235">
        <v>0</v>
      </c>
      <c r="J13670" s="235">
        <v>0</v>
      </c>
      <c r="K13670" s="233" t="s">
        <v>37</v>
      </c>
      <c r="L13670" s="235">
        <v>0</v>
      </c>
      <c r="M13670" s="236" t="s">
        <v>583</v>
      </c>
    </row>
    <row r="13671" spans="1:13">
      <c r="A13671" s="106" t="str">
        <f t="shared" si="213"/>
        <v xml:space="preserve">G9053 </v>
      </c>
      <c r="B13671" s="231" t="s">
        <v>17393</v>
      </c>
      <c r="C13671" s="232"/>
      <c r="D13671" s="233" t="s">
        <v>582</v>
      </c>
      <c r="E13671" s="233"/>
      <c r="F13671" s="234" t="s">
        <v>17394</v>
      </c>
      <c r="G13671" s="235">
        <v>0</v>
      </c>
      <c r="H13671" s="235">
        <v>0</v>
      </c>
      <c r="I13671" s="235">
        <v>0</v>
      </c>
      <c r="J13671" s="235">
        <v>0</v>
      </c>
      <c r="K13671" s="233" t="s">
        <v>37</v>
      </c>
      <c r="L13671" s="235">
        <v>0</v>
      </c>
      <c r="M13671" s="236" t="s">
        <v>583</v>
      </c>
    </row>
    <row r="13672" spans="1:13">
      <c r="A13672" s="106" t="str">
        <f t="shared" si="213"/>
        <v xml:space="preserve">G9054 </v>
      </c>
      <c r="B13672" s="231" t="s">
        <v>17395</v>
      </c>
      <c r="C13672" s="232"/>
      <c r="D13672" s="233" t="s">
        <v>582</v>
      </c>
      <c r="E13672" s="233"/>
      <c r="F13672" s="234" t="s">
        <v>17396</v>
      </c>
      <c r="G13672" s="235">
        <v>0</v>
      </c>
      <c r="H13672" s="235">
        <v>0</v>
      </c>
      <c r="I13672" s="235">
        <v>0</v>
      </c>
      <c r="J13672" s="235">
        <v>0</v>
      </c>
      <c r="K13672" s="233" t="s">
        <v>37</v>
      </c>
      <c r="L13672" s="235">
        <v>0</v>
      </c>
      <c r="M13672" s="236" t="s">
        <v>583</v>
      </c>
    </row>
    <row r="13673" spans="1:13">
      <c r="A13673" s="106" t="str">
        <f t="shared" si="213"/>
        <v xml:space="preserve">G9055 </v>
      </c>
      <c r="B13673" s="231" t="s">
        <v>17397</v>
      </c>
      <c r="C13673" s="232"/>
      <c r="D13673" s="233" t="s">
        <v>582</v>
      </c>
      <c r="E13673" s="233"/>
      <c r="F13673" s="234" t="s">
        <v>17398</v>
      </c>
      <c r="G13673" s="235">
        <v>0</v>
      </c>
      <c r="H13673" s="235">
        <v>0</v>
      </c>
      <c r="I13673" s="235">
        <v>0</v>
      </c>
      <c r="J13673" s="235">
        <v>0</v>
      </c>
      <c r="K13673" s="233" t="s">
        <v>37</v>
      </c>
      <c r="L13673" s="235">
        <v>0</v>
      </c>
      <c r="M13673" s="236" t="s">
        <v>583</v>
      </c>
    </row>
    <row r="13674" spans="1:13">
      <c r="A13674" s="106" t="str">
        <f t="shared" si="213"/>
        <v xml:space="preserve">G9056 </v>
      </c>
      <c r="B13674" s="231" t="s">
        <v>17399</v>
      </c>
      <c r="C13674" s="232"/>
      <c r="D13674" s="233" t="s">
        <v>582</v>
      </c>
      <c r="E13674" s="233"/>
      <c r="F13674" s="234" t="s">
        <v>17400</v>
      </c>
      <c r="G13674" s="235">
        <v>0</v>
      </c>
      <c r="H13674" s="235">
        <v>0</v>
      </c>
      <c r="I13674" s="235">
        <v>0</v>
      </c>
      <c r="J13674" s="235">
        <v>0</v>
      </c>
      <c r="K13674" s="233" t="s">
        <v>37</v>
      </c>
      <c r="L13674" s="235">
        <v>0</v>
      </c>
      <c r="M13674" s="236" t="s">
        <v>583</v>
      </c>
    </row>
    <row r="13675" spans="1:13">
      <c r="A13675" s="106" t="str">
        <f t="shared" si="213"/>
        <v xml:space="preserve">G9057 </v>
      </c>
      <c r="B13675" s="231" t="s">
        <v>17401</v>
      </c>
      <c r="C13675" s="232"/>
      <c r="D13675" s="233" t="s">
        <v>582</v>
      </c>
      <c r="E13675" s="233"/>
      <c r="F13675" s="234" t="s">
        <v>17402</v>
      </c>
      <c r="G13675" s="235">
        <v>0</v>
      </c>
      <c r="H13675" s="235">
        <v>0</v>
      </c>
      <c r="I13675" s="235">
        <v>0</v>
      </c>
      <c r="J13675" s="235">
        <v>0</v>
      </c>
      <c r="K13675" s="233" t="s">
        <v>37</v>
      </c>
      <c r="L13675" s="235">
        <v>0</v>
      </c>
      <c r="M13675" s="236" t="s">
        <v>583</v>
      </c>
    </row>
    <row r="13676" spans="1:13">
      <c r="A13676" s="106" t="str">
        <f t="shared" si="213"/>
        <v xml:space="preserve">G9058 </v>
      </c>
      <c r="B13676" s="231" t="s">
        <v>17403</v>
      </c>
      <c r="C13676" s="232"/>
      <c r="D13676" s="233" t="s">
        <v>582</v>
      </c>
      <c r="E13676" s="233"/>
      <c r="F13676" s="234" t="s">
        <v>17404</v>
      </c>
      <c r="G13676" s="235">
        <v>0</v>
      </c>
      <c r="H13676" s="235">
        <v>0</v>
      </c>
      <c r="I13676" s="235">
        <v>0</v>
      </c>
      <c r="J13676" s="235">
        <v>0</v>
      </c>
      <c r="K13676" s="233" t="s">
        <v>37</v>
      </c>
      <c r="L13676" s="235">
        <v>0</v>
      </c>
      <c r="M13676" s="236" t="s">
        <v>583</v>
      </c>
    </row>
    <row r="13677" spans="1:13">
      <c r="A13677" s="106" t="str">
        <f t="shared" si="213"/>
        <v xml:space="preserve">G9059 </v>
      </c>
      <c r="B13677" s="231" t="s">
        <v>17405</v>
      </c>
      <c r="C13677" s="232"/>
      <c r="D13677" s="233" t="s">
        <v>582</v>
      </c>
      <c r="E13677" s="233"/>
      <c r="F13677" s="234" t="s">
        <v>17406</v>
      </c>
      <c r="G13677" s="235">
        <v>0</v>
      </c>
      <c r="H13677" s="235">
        <v>0</v>
      </c>
      <c r="I13677" s="235">
        <v>0</v>
      </c>
      <c r="J13677" s="235">
        <v>0</v>
      </c>
      <c r="K13677" s="233" t="s">
        <v>37</v>
      </c>
      <c r="L13677" s="235">
        <v>0</v>
      </c>
      <c r="M13677" s="236" t="s">
        <v>583</v>
      </c>
    </row>
    <row r="13678" spans="1:13">
      <c r="A13678" s="106" t="str">
        <f t="shared" si="213"/>
        <v xml:space="preserve">G9060 </v>
      </c>
      <c r="B13678" s="231" t="s">
        <v>17407</v>
      </c>
      <c r="C13678" s="232"/>
      <c r="D13678" s="233" t="s">
        <v>582</v>
      </c>
      <c r="E13678" s="233"/>
      <c r="F13678" s="234" t="s">
        <v>17408</v>
      </c>
      <c r="G13678" s="235">
        <v>0</v>
      </c>
      <c r="H13678" s="235">
        <v>0</v>
      </c>
      <c r="I13678" s="235">
        <v>0</v>
      </c>
      <c r="J13678" s="235">
        <v>0</v>
      </c>
      <c r="K13678" s="233" t="s">
        <v>37</v>
      </c>
      <c r="L13678" s="235">
        <v>0</v>
      </c>
      <c r="M13678" s="236" t="s">
        <v>583</v>
      </c>
    </row>
    <row r="13679" spans="1:13">
      <c r="A13679" s="106" t="str">
        <f t="shared" si="213"/>
        <v xml:space="preserve">G9061 </v>
      </c>
      <c r="B13679" s="231" t="s">
        <v>17409</v>
      </c>
      <c r="C13679" s="232"/>
      <c r="D13679" s="233" t="s">
        <v>582</v>
      </c>
      <c r="E13679" s="233"/>
      <c r="F13679" s="234" t="s">
        <v>17410</v>
      </c>
      <c r="G13679" s="235">
        <v>0</v>
      </c>
      <c r="H13679" s="235">
        <v>0</v>
      </c>
      <c r="I13679" s="235">
        <v>0</v>
      </c>
      <c r="J13679" s="235">
        <v>0</v>
      </c>
      <c r="K13679" s="233" t="s">
        <v>37</v>
      </c>
      <c r="L13679" s="235">
        <v>0</v>
      </c>
      <c r="M13679" s="236" t="s">
        <v>583</v>
      </c>
    </row>
    <row r="13680" spans="1:13">
      <c r="A13680" s="106" t="str">
        <f t="shared" si="213"/>
        <v xml:space="preserve">G9062 </v>
      </c>
      <c r="B13680" s="231" t="s">
        <v>17411</v>
      </c>
      <c r="C13680" s="232"/>
      <c r="D13680" s="233" t="s">
        <v>582</v>
      </c>
      <c r="E13680" s="233"/>
      <c r="F13680" s="234" t="s">
        <v>17412</v>
      </c>
      <c r="G13680" s="235">
        <v>0</v>
      </c>
      <c r="H13680" s="235">
        <v>0</v>
      </c>
      <c r="I13680" s="235">
        <v>0</v>
      </c>
      <c r="J13680" s="235">
        <v>0</v>
      </c>
      <c r="K13680" s="233" t="s">
        <v>37</v>
      </c>
      <c r="L13680" s="235">
        <v>0</v>
      </c>
      <c r="M13680" s="236" t="s">
        <v>583</v>
      </c>
    </row>
    <row r="13681" spans="1:13">
      <c r="A13681" s="106" t="str">
        <f t="shared" si="213"/>
        <v xml:space="preserve">G9140 </v>
      </c>
      <c r="B13681" s="231" t="s">
        <v>17413</v>
      </c>
      <c r="C13681" s="232"/>
      <c r="D13681" s="233" t="s">
        <v>888</v>
      </c>
      <c r="E13681" s="233"/>
      <c r="F13681" s="234" t="s">
        <v>17414</v>
      </c>
      <c r="G13681" s="235">
        <v>0</v>
      </c>
      <c r="H13681" s="235">
        <v>0</v>
      </c>
      <c r="I13681" s="235">
        <v>0</v>
      </c>
      <c r="J13681" s="235">
        <v>0</v>
      </c>
      <c r="K13681" s="233" t="s">
        <v>37</v>
      </c>
      <c r="L13681" s="235">
        <v>0</v>
      </c>
      <c r="M13681" s="236" t="s">
        <v>583</v>
      </c>
    </row>
    <row r="13682" spans="1:13">
      <c r="A13682" s="106" t="str">
        <f t="shared" si="213"/>
        <v xml:space="preserve">G9143 </v>
      </c>
      <c r="B13682" s="231" t="s">
        <v>17415</v>
      </c>
      <c r="C13682" s="232"/>
      <c r="D13682" s="233" t="s">
        <v>888</v>
      </c>
      <c r="E13682" s="233"/>
      <c r="F13682" s="234" t="s">
        <v>17416</v>
      </c>
      <c r="G13682" s="235">
        <v>0</v>
      </c>
      <c r="H13682" s="235">
        <v>0</v>
      </c>
      <c r="I13682" s="235">
        <v>0</v>
      </c>
      <c r="J13682" s="235">
        <v>0</v>
      </c>
      <c r="K13682" s="233" t="s">
        <v>37</v>
      </c>
      <c r="L13682" s="235">
        <v>0</v>
      </c>
      <c r="M13682" s="236" t="s">
        <v>583</v>
      </c>
    </row>
    <row r="13683" spans="1:13">
      <c r="A13683" s="106" t="str">
        <f t="shared" si="213"/>
        <v xml:space="preserve">G9147 </v>
      </c>
      <c r="B13683" s="231" t="s">
        <v>17417</v>
      </c>
      <c r="C13683" s="232"/>
      <c r="D13683" s="233" t="s">
        <v>798</v>
      </c>
      <c r="E13683" s="233"/>
      <c r="F13683" s="234" t="s">
        <v>17418</v>
      </c>
      <c r="G13683" s="235">
        <v>0</v>
      </c>
      <c r="H13683" s="235">
        <v>0</v>
      </c>
      <c r="I13683" s="235">
        <v>0</v>
      </c>
      <c r="J13683" s="235">
        <v>0</v>
      </c>
      <c r="K13683" s="233" t="s">
        <v>37</v>
      </c>
      <c r="L13683" s="235">
        <v>0</v>
      </c>
      <c r="M13683" s="236" t="s">
        <v>583</v>
      </c>
    </row>
    <row r="13684" spans="1:13">
      <c r="A13684" s="106" t="str">
        <f t="shared" si="213"/>
        <v xml:space="preserve">G9148 </v>
      </c>
      <c r="B13684" s="231" t="s">
        <v>17419</v>
      </c>
      <c r="C13684" s="232"/>
      <c r="D13684" s="233" t="s">
        <v>1193</v>
      </c>
      <c r="E13684" s="233"/>
      <c r="F13684" s="234" t="s">
        <v>17420</v>
      </c>
      <c r="G13684" s="235">
        <v>0</v>
      </c>
      <c r="H13684" s="235">
        <v>0</v>
      </c>
      <c r="I13684" s="235">
        <v>0</v>
      </c>
      <c r="J13684" s="235">
        <v>0</v>
      </c>
      <c r="K13684" s="233" t="s">
        <v>37</v>
      </c>
      <c r="L13684" s="235">
        <v>0</v>
      </c>
      <c r="M13684" s="236" t="s">
        <v>583</v>
      </c>
    </row>
    <row r="13685" spans="1:13">
      <c r="A13685" s="106" t="str">
        <f t="shared" si="213"/>
        <v xml:space="preserve">G9149 </v>
      </c>
      <c r="B13685" s="231" t="s">
        <v>17421</v>
      </c>
      <c r="C13685" s="232"/>
      <c r="D13685" s="233" t="s">
        <v>1193</v>
      </c>
      <c r="E13685" s="233"/>
      <c r="F13685" s="234" t="s">
        <v>17422</v>
      </c>
      <c r="G13685" s="235">
        <v>0</v>
      </c>
      <c r="H13685" s="235">
        <v>0</v>
      </c>
      <c r="I13685" s="235">
        <v>0</v>
      </c>
      <c r="J13685" s="235">
        <v>0</v>
      </c>
      <c r="K13685" s="233" t="s">
        <v>37</v>
      </c>
      <c r="L13685" s="235">
        <v>0</v>
      </c>
      <c r="M13685" s="236" t="s">
        <v>583</v>
      </c>
    </row>
    <row r="13686" spans="1:13">
      <c r="A13686" s="106" t="str">
        <f t="shared" si="213"/>
        <v xml:space="preserve">G9150 </v>
      </c>
      <c r="B13686" s="231" t="s">
        <v>17423</v>
      </c>
      <c r="C13686" s="232"/>
      <c r="D13686" s="233" t="s">
        <v>1193</v>
      </c>
      <c r="E13686" s="233"/>
      <c r="F13686" s="234" t="s">
        <v>17424</v>
      </c>
      <c r="G13686" s="235">
        <v>0</v>
      </c>
      <c r="H13686" s="235">
        <v>0</v>
      </c>
      <c r="I13686" s="235">
        <v>0</v>
      </c>
      <c r="J13686" s="235">
        <v>0</v>
      </c>
      <c r="K13686" s="233" t="s">
        <v>37</v>
      </c>
      <c r="L13686" s="235">
        <v>0</v>
      </c>
      <c r="M13686" s="236" t="s">
        <v>583</v>
      </c>
    </row>
    <row r="13687" spans="1:13">
      <c r="A13687" s="106" t="str">
        <f t="shared" si="213"/>
        <v xml:space="preserve">G9151 </v>
      </c>
      <c r="B13687" s="231" t="s">
        <v>17425</v>
      </c>
      <c r="C13687" s="232"/>
      <c r="D13687" s="233" t="s">
        <v>1193</v>
      </c>
      <c r="E13687" s="233"/>
      <c r="F13687" s="234" t="s">
        <v>17426</v>
      </c>
      <c r="G13687" s="235">
        <v>0</v>
      </c>
      <c r="H13687" s="235">
        <v>0</v>
      </c>
      <c r="I13687" s="235">
        <v>0</v>
      </c>
      <c r="J13687" s="235">
        <v>0</v>
      </c>
      <c r="K13687" s="233" t="s">
        <v>37</v>
      </c>
      <c r="L13687" s="235">
        <v>0</v>
      </c>
      <c r="M13687" s="236" t="s">
        <v>583</v>
      </c>
    </row>
    <row r="13688" spans="1:13">
      <c r="A13688" s="106" t="str">
        <f t="shared" si="213"/>
        <v xml:space="preserve">G9152 </v>
      </c>
      <c r="B13688" s="231" t="s">
        <v>17427</v>
      </c>
      <c r="C13688" s="232"/>
      <c r="D13688" s="233" t="s">
        <v>1193</v>
      </c>
      <c r="E13688" s="233"/>
      <c r="F13688" s="234" t="s">
        <v>17428</v>
      </c>
      <c r="G13688" s="235">
        <v>0</v>
      </c>
      <c r="H13688" s="235">
        <v>0</v>
      </c>
      <c r="I13688" s="235">
        <v>0</v>
      </c>
      <c r="J13688" s="235">
        <v>0</v>
      </c>
      <c r="K13688" s="233" t="s">
        <v>37</v>
      </c>
      <c r="L13688" s="235">
        <v>0</v>
      </c>
      <c r="M13688" s="236" t="s">
        <v>583</v>
      </c>
    </row>
    <row r="13689" spans="1:13">
      <c r="A13689" s="106" t="str">
        <f t="shared" si="213"/>
        <v xml:space="preserve">G9153 </v>
      </c>
      <c r="B13689" s="231" t="s">
        <v>17429</v>
      </c>
      <c r="C13689" s="232"/>
      <c r="D13689" s="233" t="s">
        <v>1193</v>
      </c>
      <c r="E13689" s="233"/>
      <c r="F13689" s="234" t="s">
        <v>17430</v>
      </c>
      <c r="G13689" s="235">
        <v>0</v>
      </c>
      <c r="H13689" s="235">
        <v>0</v>
      </c>
      <c r="I13689" s="235">
        <v>0</v>
      </c>
      <c r="J13689" s="235">
        <v>0</v>
      </c>
      <c r="K13689" s="233" t="s">
        <v>37</v>
      </c>
      <c r="L13689" s="235">
        <v>0</v>
      </c>
      <c r="M13689" s="236" t="s">
        <v>583</v>
      </c>
    </row>
    <row r="13690" spans="1:13">
      <c r="A13690" s="106" t="str">
        <f t="shared" si="213"/>
        <v xml:space="preserve">G9156 </v>
      </c>
      <c r="B13690" s="231" t="s">
        <v>17431</v>
      </c>
      <c r="C13690" s="232"/>
      <c r="D13690" s="233" t="s">
        <v>1193</v>
      </c>
      <c r="E13690" s="233"/>
      <c r="F13690" s="234" t="s">
        <v>17432</v>
      </c>
      <c r="G13690" s="235">
        <v>0</v>
      </c>
      <c r="H13690" s="235">
        <v>0</v>
      </c>
      <c r="I13690" s="235">
        <v>0</v>
      </c>
      <c r="J13690" s="235">
        <v>0</v>
      </c>
      <c r="K13690" s="233" t="s">
        <v>37</v>
      </c>
      <c r="L13690" s="235">
        <v>0</v>
      </c>
      <c r="M13690" s="236" t="s">
        <v>583</v>
      </c>
    </row>
    <row r="13691" spans="1:13">
      <c r="A13691" s="106" t="str">
        <f t="shared" si="213"/>
        <v xml:space="preserve">G9157 </v>
      </c>
      <c r="B13691" s="231" t="s">
        <v>17433</v>
      </c>
      <c r="C13691" s="232"/>
      <c r="D13691" s="233" t="s">
        <v>1358</v>
      </c>
      <c r="E13691" s="233"/>
      <c r="F13691" s="234" t="s">
        <v>17434</v>
      </c>
      <c r="G13691" s="235">
        <v>2.2000000000000002</v>
      </c>
      <c r="H13691" s="233" t="s">
        <v>37</v>
      </c>
      <c r="I13691" s="235">
        <v>0.41</v>
      </c>
      <c r="J13691" s="235">
        <v>0.17</v>
      </c>
      <c r="K13691" s="233" t="s">
        <v>37</v>
      </c>
      <c r="L13691" s="235">
        <v>2.78</v>
      </c>
      <c r="M13691" s="236" t="s">
        <v>583</v>
      </c>
    </row>
    <row r="13692" spans="1:13">
      <c r="A13692" s="106" t="str">
        <f t="shared" si="213"/>
        <v xml:space="preserve">G9187 </v>
      </c>
      <c r="B13692" s="231" t="s">
        <v>17435</v>
      </c>
      <c r="C13692" s="232"/>
      <c r="D13692" s="233" t="s">
        <v>1358</v>
      </c>
      <c r="E13692" s="233"/>
      <c r="F13692" s="234" t="s">
        <v>17436</v>
      </c>
      <c r="G13692" s="235">
        <v>0.18</v>
      </c>
      <c r="H13692" s="235">
        <v>1.23</v>
      </c>
      <c r="I13692" s="235" t="s">
        <v>37</v>
      </c>
      <c r="J13692" s="235">
        <v>0.03</v>
      </c>
      <c r="K13692" s="233" t="s">
        <v>37</v>
      </c>
      <c r="L13692" s="235" t="s">
        <v>37</v>
      </c>
      <c r="M13692" s="236" t="s">
        <v>583</v>
      </c>
    </row>
    <row r="13693" spans="1:13">
      <c r="A13693" s="106" t="str">
        <f t="shared" si="213"/>
        <v xml:space="preserve">G9481 </v>
      </c>
      <c r="B13693" s="231" t="s">
        <v>17437</v>
      </c>
      <c r="C13693" s="232"/>
      <c r="D13693" s="233" t="s">
        <v>1358</v>
      </c>
      <c r="E13693" s="233"/>
      <c r="F13693" s="234" t="s">
        <v>17438</v>
      </c>
      <c r="G13693" s="235">
        <v>0.48</v>
      </c>
      <c r="H13693" s="235">
        <v>0</v>
      </c>
      <c r="I13693" s="235">
        <v>0</v>
      </c>
      <c r="J13693" s="235">
        <v>0.05</v>
      </c>
      <c r="K13693" s="233" t="s">
        <v>37</v>
      </c>
      <c r="L13693" s="235">
        <v>0.53</v>
      </c>
      <c r="M13693" s="236" t="s">
        <v>583</v>
      </c>
    </row>
    <row r="13694" spans="1:13">
      <c r="A13694" s="106" t="str">
        <f t="shared" si="213"/>
        <v xml:space="preserve">G9482 </v>
      </c>
      <c r="B13694" s="231" t="s">
        <v>17439</v>
      </c>
      <c r="C13694" s="232"/>
      <c r="D13694" s="233" t="s">
        <v>1358</v>
      </c>
      <c r="E13694" s="233"/>
      <c r="F13694" s="234" t="s">
        <v>17440</v>
      </c>
      <c r="G13694" s="235">
        <v>0.93</v>
      </c>
      <c r="H13694" s="235">
        <v>0</v>
      </c>
      <c r="I13694" s="235">
        <v>0</v>
      </c>
      <c r="J13694" s="235">
        <v>7.0000000000000007E-2</v>
      </c>
      <c r="K13694" s="233" t="s">
        <v>37</v>
      </c>
      <c r="L13694" s="235">
        <v>1</v>
      </c>
      <c r="M13694" s="236" t="s">
        <v>583</v>
      </c>
    </row>
    <row r="13695" spans="1:13">
      <c r="A13695" s="106" t="str">
        <f t="shared" si="213"/>
        <v xml:space="preserve">G9483 </v>
      </c>
      <c r="B13695" s="231" t="s">
        <v>17441</v>
      </c>
      <c r="C13695" s="232"/>
      <c r="D13695" s="233" t="s">
        <v>1358</v>
      </c>
      <c r="E13695" s="233"/>
      <c r="F13695" s="234" t="s">
        <v>17442</v>
      </c>
      <c r="G13695" s="235">
        <v>1.42</v>
      </c>
      <c r="H13695" s="235">
        <v>0</v>
      </c>
      <c r="I13695" s="235">
        <v>0</v>
      </c>
      <c r="J13695" s="235">
        <v>0.16</v>
      </c>
      <c r="K13695" s="233" t="s">
        <v>37</v>
      </c>
      <c r="L13695" s="235">
        <v>1.58</v>
      </c>
      <c r="M13695" s="236" t="s">
        <v>583</v>
      </c>
    </row>
    <row r="13696" spans="1:13">
      <c r="A13696" s="106" t="str">
        <f t="shared" si="213"/>
        <v xml:space="preserve">G9484 </v>
      </c>
      <c r="B13696" s="231" t="s">
        <v>17443</v>
      </c>
      <c r="C13696" s="232"/>
      <c r="D13696" s="233" t="s">
        <v>1358</v>
      </c>
      <c r="E13696" s="233"/>
      <c r="F13696" s="234" t="s">
        <v>17444</v>
      </c>
      <c r="G13696" s="235">
        <v>2.4300000000000002</v>
      </c>
      <c r="H13696" s="235">
        <v>0</v>
      </c>
      <c r="I13696" s="235">
        <v>0</v>
      </c>
      <c r="J13696" s="235">
        <v>0.24</v>
      </c>
      <c r="K13696" s="233" t="s">
        <v>37</v>
      </c>
      <c r="L13696" s="235">
        <v>2.67</v>
      </c>
      <c r="M13696" s="236" t="s">
        <v>583</v>
      </c>
    </row>
    <row r="13697" spans="1:13">
      <c r="A13697" s="106" t="str">
        <f t="shared" si="213"/>
        <v xml:space="preserve">G9485 </v>
      </c>
      <c r="B13697" s="231" t="s">
        <v>17445</v>
      </c>
      <c r="C13697" s="232"/>
      <c r="D13697" s="233" t="s">
        <v>1358</v>
      </c>
      <c r="E13697" s="233"/>
      <c r="F13697" s="234" t="s">
        <v>17446</v>
      </c>
      <c r="G13697" s="235">
        <v>3.17</v>
      </c>
      <c r="H13697" s="235">
        <v>0</v>
      </c>
      <c r="I13697" s="235">
        <v>0</v>
      </c>
      <c r="J13697" s="235">
        <v>0.34</v>
      </c>
      <c r="K13697" s="233" t="s">
        <v>37</v>
      </c>
      <c r="L13697" s="235">
        <v>3.51</v>
      </c>
      <c r="M13697" s="236" t="s">
        <v>583</v>
      </c>
    </row>
    <row r="13698" spans="1:13">
      <c r="A13698" s="106" t="str">
        <f t="shared" si="213"/>
        <v xml:space="preserve">G9486 </v>
      </c>
      <c r="B13698" s="231" t="s">
        <v>17447</v>
      </c>
      <c r="C13698" s="232"/>
      <c r="D13698" s="233" t="s">
        <v>1358</v>
      </c>
      <c r="E13698" s="233"/>
      <c r="F13698" s="234" t="s">
        <v>17448</v>
      </c>
      <c r="G13698" s="235">
        <v>0.48</v>
      </c>
      <c r="H13698" s="235">
        <v>0</v>
      </c>
      <c r="I13698" s="235">
        <v>0</v>
      </c>
      <c r="J13698" s="235">
        <v>0.05</v>
      </c>
      <c r="K13698" s="233" t="s">
        <v>37</v>
      </c>
      <c r="L13698" s="235">
        <v>0.53</v>
      </c>
      <c r="M13698" s="236" t="s">
        <v>583</v>
      </c>
    </row>
    <row r="13699" spans="1:13">
      <c r="A13699" s="106" t="str">
        <f t="shared" ref="A13699:A13726" si="214">B13699&amp;" "&amp;C13699</f>
        <v xml:space="preserve">G9487 </v>
      </c>
      <c r="B13699" s="231" t="s">
        <v>17449</v>
      </c>
      <c r="C13699" s="232"/>
      <c r="D13699" s="233" t="s">
        <v>1358</v>
      </c>
      <c r="E13699" s="233"/>
      <c r="F13699" s="234" t="s">
        <v>17450</v>
      </c>
      <c r="G13699" s="235">
        <v>0.97</v>
      </c>
      <c r="H13699" s="235">
        <v>0</v>
      </c>
      <c r="I13699" s="235">
        <v>0</v>
      </c>
      <c r="J13699" s="235">
        <v>0.1</v>
      </c>
      <c r="K13699" s="233" t="s">
        <v>37</v>
      </c>
      <c r="L13699" s="235">
        <v>1.07</v>
      </c>
      <c r="M13699" s="236" t="s">
        <v>583</v>
      </c>
    </row>
    <row r="13700" spans="1:13">
      <c r="A13700" s="106" t="str">
        <f t="shared" si="214"/>
        <v xml:space="preserve">G9488 </v>
      </c>
      <c r="B13700" s="231" t="s">
        <v>17451</v>
      </c>
      <c r="C13700" s="232"/>
      <c r="D13700" s="233" t="s">
        <v>1358</v>
      </c>
      <c r="E13700" s="233"/>
      <c r="F13700" s="234" t="s">
        <v>17452</v>
      </c>
      <c r="G13700" s="235">
        <v>1.5</v>
      </c>
      <c r="H13700" s="235">
        <v>0</v>
      </c>
      <c r="I13700" s="235">
        <v>0</v>
      </c>
      <c r="J13700" s="235">
        <v>0.15</v>
      </c>
      <c r="K13700" s="233" t="s">
        <v>37</v>
      </c>
      <c r="L13700" s="235">
        <v>1.65</v>
      </c>
      <c r="M13700" s="236" t="s">
        <v>583</v>
      </c>
    </row>
    <row r="13701" spans="1:13">
      <c r="A13701" s="106" t="str">
        <f t="shared" si="214"/>
        <v xml:space="preserve">G9489 </v>
      </c>
      <c r="B13701" s="231" t="s">
        <v>17453</v>
      </c>
      <c r="C13701" s="232"/>
      <c r="D13701" s="233" t="s">
        <v>1358</v>
      </c>
      <c r="E13701" s="233"/>
      <c r="F13701" s="234" t="s">
        <v>17454</v>
      </c>
      <c r="G13701" s="235">
        <v>2.11</v>
      </c>
      <c r="H13701" s="235">
        <v>0</v>
      </c>
      <c r="I13701" s="235">
        <v>0</v>
      </c>
      <c r="J13701" s="235">
        <v>0.21</v>
      </c>
      <c r="K13701" s="233" t="s">
        <v>37</v>
      </c>
      <c r="L13701" s="235">
        <v>2.3199999999999998</v>
      </c>
      <c r="M13701" s="236" t="s">
        <v>583</v>
      </c>
    </row>
    <row r="13702" spans="1:13">
      <c r="A13702" s="106" t="str">
        <f t="shared" si="214"/>
        <v xml:space="preserve">G9490 </v>
      </c>
      <c r="B13702" s="231" t="s">
        <v>17455</v>
      </c>
      <c r="C13702" s="232"/>
      <c r="D13702" s="233" t="s">
        <v>1358</v>
      </c>
      <c r="E13702" s="233"/>
      <c r="F13702" s="234" t="s">
        <v>17456</v>
      </c>
      <c r="G13702" s="235">
        <v>0.18</v>
      </c>
      <c r="H13702" s="235">
        <v>1.23</v>
      </c>
      <c r="I13702" s="235" t="s">
        <v>37</v>
      </c>
      <c r="J13702" s="235">
        <v>0.03</v>
      </c>
      <c r="K13702" s="233" t="s">
        <v>37</v>
      </c>
      <c r="L13702" s="235" t="s">
        <v>37</v>
      </c>
      <c r="M13702" s="236" t="s">
        <v>583</v>
      </c>
    </row>
    <row r="13703" spans="1:13">
      <c r="A13703" s="106" t="str">
        <f t="shared" si="214"/>
        <v xml:space="preserve">G9685 </v>
      </c>
      <c r="B13703" s="231" t="s">
        <v>17457</v>
      </c>
      <c r="C13703" s="232"/>
      <c r="D13703" s="233" t="s">
        <v>1358</v>
      </c>
      <c r="E13703" s="233"/>
      <c r="F13703" s="234" t="s">
        <v>17458</v>
      </c>
      <c r="G13703" s="235">
        <v>3.86</v>
      </c>
      <c r="H13703" s="235">
        <v>1.39</v>
      </c>
      <c r="I13703" s="235">
        <v>1.39</v>
      </c>
      <c r="J13703" s="235">
        <v>0.28999999999999998</v>
      </c>
      <c r="K13703" s="233" t="s">
        <v>37</v>
      </c>
      <c r="L13703" s="235">
        <v>5.54</v>
      </c>
      <c r="M13703" s="236" t="s">
        <v>583</v>
      </c>
    </row>
    <row r="13704" spans="1:13">
      <c r="A13704" s="106" t="str">
        <f t="shared" si="214"/>
        <v xml:space="preserve">G9868 </v>
      </c>
      <c r="B13704" s="231" t="s">
        <v>17459</v>
      </c>
      <c r="C13704" s="232"/>
      <c r="D13704" s="233" t="s">
        <v>1358</v>
      </c>
      <c r="E13704" s="233"/>
      <c r="F13704" s="234" t="s">
        <v>18281</v>
      </c>
      <c r="G13704" s="235">
        <v>0.8</v>
      </c>
      <c r="H13704" s="235">
        <v>0</v>
      </c>
      <c r="I13704" s="235">
        <v>0</v>
      </c>
      <c r="J13704" s="235">
        <v>0</v>
      </c>
      <c r="K13704" s="233" t="s">
        <v>37</v>
      </c>
      <c r="L13704" s="235">
        <v>0.8</v>
      </c>
      <c r="M13704" s="236" t="s">
        <v>583</v>
      </c>
    </row>
    <row r="13705" spans="1:13">
      <c r="A13705" s="106" t="str">
        <f t="shared" si="214"/>
        <v xml:space="preserve">G9869 </v>
      </c>
      <c r="B13705" s="231" t="s">
        <v>17460</v>
      </c>
      <c r="C13705" s="232"/>
      <c r="D13705" s="233" t="s">
        <v>1358</v>
      </c>
      <c r="E13705" s="233"/>
      <c r="F13705" s="234" t="s">
        <v>18280</v>
      </c>
      <c r="G13705" s="235">
        <v>1.07</v>
      </c>
      <c r="H13705" s="235">
        <v>0</v>
      </c>
      <c r="I13705" s="235">
        <v>0</v>
      </c>
      <c r="J13705" s="235">
        <v>0</v>
      </c>
      <c r="K13705" s="233" t="s">
        <v>37</v>
      </c>
      <c r="L13705" s="235">
        <v>1.07</v>
      </c>
      <c r="M13705" s="236" t="s">
        <v>583</v>
      </c>
    </row>
    <row r="13706" spans="1:13">
      <c r="A13706" s="106" t="str">
        <f t="shared" si="214"/>
        <v xml:space="preserve">G9870 </v>
      </c>
      <c r="B13706" s="231" t="s">
        <v>17461</v>
      </c>
      <c r="C13706" s="232"/>
      <c r="D13706" s="233" t="s">
        <v>1358</v>
      </c>
      <c r="E13706" s="233"/>
      <c r="F13706" s="234" t="s">
        <v>18279</v>
      </c>
      <c r="G13706" s="235">
        <v>1.34</v>
      </c>
      <c r="H13706" s="235">
        <v>0</v>
      </c>
      <c r="I13706" s="235">
        <v>0</v>
      </c>
      <c r="J13706" s="235">
        <v>0</v>
      </c>
      <c r="K13706" s="233" t="s">
        <v>37</v>
      </c>
      <c r="L13706" s="235">
        <v>1.34</v>
      </c>
      <c r="M13706" s="236" t="s">
        <v>583</v>
      </c>
    </row>
    <row r="13707" spans="1:13">
      <c r="A13707" s="106" t="str">
        <f t="shared" si="214"/>
        <v xml:space="preserve">G9978 </v>
      </c>
      <c r="B13707" s="231" t="s">
        <v>17462</v>
      </c>
      <c r="C13707" s="232"/>
      <c r="D13707" s="233" t="s">
        <v>1358</v>
      </c>
      <c r="E13707" s="233"/>
      <c r="F13707" s="234" t="s">
        <v>17438</v>
      </c>
      <c r="G13707" s="235">
        <v>0.48</v>
      </c>
      <c r="H13707" s="235">
        <v>0.95</v>
      </c>
      <c r="I13707" s="235">
        <v>0.3</v>
      </c>
      <c r="J13707" s="235">
        <v>0.05</v>
      </c>
      <c r="K13707" s="233" t="s">
        <v>37</v>
      </c>
      <c r="L13707" s="235">
        <v>0.83</v>
      </c>
      <c r="M13707" s="236" t="s">
        <v>583</v>
      </c>
    </row>
    <row r="13708" spans="1:13">
      <c r="A13708" s="106" t="str">
        <f t="shared" si="214"/>
        <v xml:space="preserve">G9979 </v>
      </c>
      <c r="B13708" s="231" t="s">
        <v>17463</v>
      </c>
      <c r="C13708" s="232"/>
      <c r="D13708" s="233" t="s">
        <v>1358</v>
      </c>
      <c r="E13708" s="233"/>
      <c r="F13708" s="234" t="s">
        <v>17440</v>
      </c>
      <c r="G13708" s="235">
        <v>0.93</v>
      </c>
      <c r="H13708" s="235">
        <v>1.17</v>
      </c>
      <c r="I13708" s="235">
        <v>0.4</v>
      </c>
      <c r="J13708" s="235">
        <v>7.0000000000000007E-2</v>
      </c>
      <c r="K13708" s="233" t="s">
        <v>37</v>
      </c>
      <c r="L13708" s="235">
        <v>1.4</v>
      </c>
      <c r="M13708" s="236" t="s">
        <v>583</v>
      </c>
    </row>
    <row r="13709" spans="1:13">
      <c r="A13709" s="106" t="str">
        <f t="shared" si="214"/>
        <v xml:space="preserve">G9980 </v>
      </c>
      <c r="B13709" s="231" t="s">
        <v>17464</v>
      </c>
      <c r="C13709" s="232"/>
      <c r="D13709" s="233" t="s">
        <v>1358</v>
      </c>
      <c r="E13709" s="233"/>
      <c r="F13709" s="234" t="s">
        <v>17465</v>
      </c>
      <c r="G13709" s="235">
        <v>1.42</v>
      </c>
      <c r="H13709" s="235">
        <v>1.62</v>
      </c>
      <c r="I13709" s="235">
        <v>0.69</v>
      </c>
      <c r="J13709" s="235">
        <v>0.16</v>
      </c>
      <c r="K13709" s="233" t="s">
        <v>37</v>
      </c>
      <c r="L13709" s="235">
        <v>2.27</v>
      </c>
      <c r="M13709" s="236" t="s">
        <v>583</v>
      </c>
    </row>
    <row r="13710" spans="1:13">
      <c r="A13710" s="106" t="str">
        <f t="shared" si="214"/>
        <v xml:space="preserve">G9981 </v>
      </c>
      <c r="B13710" s="231" t="s">
        <v>17466</v>
      </c>
      <c r="C13710" s="232"/>
      <c r="D13710" s="233" t="s">
        <v>1358</v>
      </c>
      <c r="E13710" s="233"/>
      <c r="F13710" s="234" t="s">
        <v>17444</v>
      </c>
      <c r="G13710" s="235">
        <v>2.4300000000000002</v>
      </c>
      <c r="H13710" s="235">
        <v>2.23</v>
      </c>
      <c r="I13710" s="235">
        <v>1.1599999999999999</v>
      </c>
      <c r="J13710" s="235">
        <v>0.24</v>
      </c>
      <c r="K13710" s="233" t="s">
        <v>37</v>
      </c>
      <c r="L13710" s="235">
        <v>3.83</v>
      </c>
      <c r="M13710" s="236" t="s">
        <v>583</v>
      </c>
    </row>
    <row r="13711" spans="1:13">
      <c r="A13711" s="106" t="str">
        <f t="shared" si="214"/>
        <v xml:space="preserve">G9982 </v>
      </c>
      <c r="B13711" s="231" t="s">
        <v>17467</v>
      </c>
      <c r="C13711" s="232"/>
      <c r="D13711" s="233" t="s">
        <v>1358</v>
      </c>
      <c r="E13711" s="233"/>
      <c r="F13711" s="234" t="s">
        <v>17446</v>
      </c>
      <c r="G13711" s="235">
        <v>3.17</v>
      </c>
      <c r="H13711" s="235">
        <v>2.84</v>
      </c>
      <c r="I13711" s="235">
        <v>1.6</v>
      </c>
      <c r="J13711" s="235">
        <v>0.34</v>
      </c>
      <c r="K13711" s="233" t="s">
        <v>37</v>
      </c>
      <c r="L13711" s="235">
        <v>5.1100000000000003</v>
      </c>
      <c r="M13711" s="236" t="s">
        <v>583</v>
      </c>
    </row>
    <row r="13712" spans="1:13">
      <c r="A13712" s="106" t="str">
        <f t="shared" si="214"/>
        <v xml:space="preserve">G9983 </v>
      </c>
      <c r="B13712" s="231" t="s">
        <v>17468</v>
      </c>
      <c r="C13712" s="232"/>
      <c r="D13712" s="233" t="s">
        <v>1358</v>
      </c>
      <c r="E13712" s="233"/>
      <c r="F13712" s="234" t="s">
        <v>17448</v>
      </c>
      <c r="G13712" s="235">
        <v>0.48</v>
      </c>
      <c r="H13712" s="235">
        <v>0.95</v>
      </c>
      <c r="I13712" s="235">
        <v>0.3</v>
      </c>
      <c r="J13712" s="235">
        <v>0.05</v>
      </c>
      <c r="K13712" s="233" t="s">
        <v>37</v>
      </c>
      <c r="L13712" s="235">
        <v>0.83</v>
      </c>
      <c r="M13712" s="236" t="s">
        <v>583</v>
      </c>
    </row>
    <row r="13713" spans="1:13">
      <c r="A13713" s="106" t="str">
        <f t="shared" si="214"/>
        <v xml:space="preserve">G9984 </v>
      </c>
      <c r="B13713" s="231" t="s">
        <v>17469</v>
      </c>
      <c r="C13713" s="232"/>
      <c r="D13713" s="233" t="s">
        <v>1358</v>
      </c>
      <c r="E13713" s="233"/>
      <c r="F13713" s="234" t="s">
        <v>17470</v>
      </c>
      <c r="G13713" s="235">
        <v>0.97</v>
      </c>
      <c r="H13713" s="235">
        <v>1.35</v>
      </c>
      <c r="I13713" s="235">
        <v>0.56999999999999995</v>
      </c>
      <c r="J13713" s="235">
        <v>0.1</v>
      </c>
      <c r="K13713" s="233" t="s">
        <v>37</v>
      </c>
      <c r="L13713" s="235">
        <v>1.64</v>
      </c>
      <c r="M13713" s="236" t="s">
        <v>583</v>
      </c>
    </row>
    <row r="13714" spans="1:13">
      <c r="A13714" s="106" t="str">
        <f t="shared" si="214"/>
        <v xml:space="preserve">G9985 </v>
      </c>
      <c r="B13714" s="231" t="s">
        <v>17471</v>
      </c>
      <c r="C13714" s="232"/>
      <c r="D13714" s="233" t="s">
        <v>1358</v>
      </c>
      <c r="E13714" s="233"/>
      <c r="F13714" s="234" t="s">
        <v>17452</v>
      </c>
      <c r="G13714" s="235">
        <v>1.5</v>
      </c>
      <c r="H13714" s="235">
        <v>1.82</v>
      </c>
      <c r="I13714" s="235">
        <v>0.84</v>
      </c>
      <c r="J13714" s="235">
        <v>0.15</v>
      </c>
      <c r="K13714" s="233" t="s">
        <v>37</v>
      </c>
      <c r="L13714" s="235">
        <v>2.4900000000000002</v>
      </c>
      <c r="M13714" s="236" t="s">
        <v>583</v>
      </c>
    </row>
    <row r="13715" spans="1:13">
      <c r="A13715" s="106" t="str">
        <f t="shared" si="214"/>
        <v xml:space="preserve">G9986 </v>
      </c>
      <c r="B13715" s="231" t="s">
        <v>17472</v>
      </c>
      <c r="C13715" s="232"/>
      <c r="D13715" s="233" t="s">
        <v>1358</v>
      </c>
      <c r="E13715" s="233"/>
      <c r="F13715" s="234" t="s">
        <v>17454</v>
      </c>
      <c r="G13715" s="235">
        <v>2.11</v>
      </c>
      <c r="H13715" s="235">
        <v>2.44</v>
      </c>
      <c r="I13715" s="235">
        <v>1.28</v>
      </c>
      <c r="J13715" s="235">
        <v>0.21</v>
      </c>
      <c r="K13715" s="233" t="s">
        <v>37</v>
      </c>
      <c r="L13715" s="235">
        <v>3.6</v>
      </c>
      <c r="M13715" s="236" t="s">
        <v>583</v>
      </c>
    </row>
    <row r="13716" spans="1:13">
      <c r="A13716" s="106" t="str">
        <f t="shared" si="214"/>
        <v xml:space="preserve">G9987 </v>
      </c>
      <c r="B13716" s="231" t="s">
        <v>17473</v>
      </c>
      <c r="C13716" s="232"/>
      <c r="D13716" s="233" t="s">
        <v>1358</v>
      </c>
      <c r="E13716" s="233"/>
      <c r="F13716" s="234" t="s">
        <v>17474</v>
      </c>
      <c r="G13716" s="235">
        <v>0.18</v>
      </c>
      <c r="H13716" s="235">
        <v>1.23</v>
      </c>
      <c r="I13716" s="235">
        <v>1.23</v>
      </c>
      <c r="J13716" s="235">
        <v>0.03</v>
      </c>
      <c r="K13716" s="233" t="s">
        <v>37</v>
      </c>
      <c r="L13716" s="235">
        <v>1.44</v>
      </c>
      <c r="M13716" s="236" t="s">
        <v>583</v>
      </c>
    </row>
    <row r="13717" spans="1:13">
      <c r="A13717" s="106" t="str">
        <f t="shared" si="214"/>
        <v xml:space="preserve">P3001 </v>
      </c>
      <c r="B13717" s="231" t="s">
        <v>17475</v>
      </c>
      <c r="C13717" s="232"/>
      <c r="D13717" s="233" t="s">
        <v>1358</v>
      </c>
      <c r="E13717" s="233"/>
      <c r="F13717" s="234" t="s">
        <v>17476</v>
      </c>
      <c r="G13717" s="235">
        <v>0.26</v>
      </c>
      <c r="H13717" s="235">
        <v>0.48</v>
      </c>
      <c r="I13717" s="235">
        <v>0.48</v>
      </c>
      <c r="J13717" s="235">
        <v>0.01</v>
      </c>
      <c r="K13717" s="233" t="s">
        <v>37</v>
      </c>
      <c r="L13717" s="235">
        <v>0.75</v>
      </c>
      <c r="M13717" s="236" t="s">
        <v>583</v>
      </c>
    </row>
    <row r="13718" spans="1:13">
      <c r="A13718" s="106" t="str">
        <f t="shared" si="214"/>
        <v xml:space="preserve">P7001 </v>
      </c>
      <c r="B13718" s="231" t="s">
        <v>18686</v>
      </c>
      <c r="C13718" s="232"/>
      <c r="D13718" s="233" t="s">
        <v>582</v>
      </c>
      <c r="E13718" s="233"/>
      <c r="F13718" s="234" t="s">
        <v>18685</v>
      </c>
      <c r="G13718" s="235">
        <v>0</v>
      </c>
      <c r="H13718" s="235">
        <v>0</v>
      </c>
      <c r="I13718" s="235">
        <v>0</v>
      </c>
      <c r="J13718" s="235">
        <v>0</v>
      </c>
      <c r="K13718" s="233" t="s">
        <v>37</v>
      </c>
      <c r="L13718" s="235">
        <v>0</v>
      </c>
      <c r="M13718" s="236" t="s">
        <v>583</v>
      </c>
    </row>
    <row r="13719" spans="1:13">
      <c r="A13719" s="106" t="str">
        <f t="shared" si="214"/>
        <v xml:space="preserve">Q0035 </v>
      </c>
      <c r="B13719" s="231" t="s">
        <v>17477</v>
      </c>
      <c r="C13719" s="232"/>
      <c r="D13719" s="233" t="s">
        <v>1358</v>
      </c>
      <c r="E13719" s="233"/>
      <c r="F13719" s="234" t="s">
        <v>17478</v>
      </c>
      <c r="G13719" s="235">
        <v>0.17</v>
      </c>
      <c r="H13719" s="235">
        <v>0.35</v>
      </c>
      <c r="I13719" s="235" t="s">
        <v>37</v>
      </c>
      <c r="J13719" s="235">
        <v>0.02</v>
      </c>
      <c r="K13719" s="233" t="s">
        <v>37</v>
      </c>
      <c r="L13719" s="235" t="s">
        <v>37</v>
      </c>
      <c r="M13719" s="236" t="s">
        <v>583</v>
      </c>
    </row>
    <row r="13720" spans="1:13">
      <c r="A13720" s="106" t="str">
        <f t="shared" si="214"/>
        <v>Q0035 TC</v>
      </c>
      <c r="B13720" s="231" t="s">
        <v>17477</v>
      </c>
      <c r="C13720" s="232" t="s">
        <v>126</v>
      </c>
      <c r="D13720" s="233" t="s">
        <v>1358</v>
      </c>
      <c r="E13720" s="233"/>
      <c r="F13720" s="234" t="s">
        <v>17478</v>
      </c>
      <c r="G13720" s="235">
        <v>0</v>
      </c>
      <c r="H13720" s="235">
        <v>0.28999999999999998</v>
      </c>
      <c r="I13720" s="235" t="s">
        <v>37</v>
      </c>
      <c r="J13720" s="235">
        <v>0.01</v>
      </c>
      <c r="K13720" s="233" t="s">
        <v>37</v>
      </c>
      <c r="L13720" s="235" t="s">
        <v>37</v>
      </c>
      <c r="M13720" s="236" t="s">
        <v>583</v>
      </c>
    </row>
    <row r="13721" spans="1:13">
      <c r="A13721" s="106" t="str">
        <f t="shared" si="214"/>
        <v>Q0035 26</v>
      </c>
      <c r="B13721" s="231" t="s">
        <v>17477</v>
      </c>
      <c r="C13721" s="232">
        <v>26</v>
      </c>
      <c r="D13721" s="233" t="s">
        <v>1358</v>
      </c>
      <c r="E13721" s="233"/>
      <c r="F13721" s="234" t="s">
        <v>17478</v>
      </c>
      <c r="G13721" s="235">
        <v>0.17</v>
      </c>
      <c r="H13721" s="235">
        <v>0.06</v>
      </c>
      <c r="I13721" s="235">
        <v>0.06</v>
      </c>
      <c r="J13721" s="235">
        <v>0.01</v>
      </c>
      <c r="K13721" s="233" t="s">
        <v>37</v>
      </c>
      <c r="L13721" s="235">
        <v>0.24</v>
      </c>
      <c r="M13721" s="236" t="s">
        <v>583</v>
      </c>
    </row>
    <row r="13722" spans="1:13">
      <c r="A13722" s="106" t="str">
        <f t="shared" si="214"/>
        <v xml:space="preserve">Q0091 </v>
      </c>
      <c r="B13722" s="231" t="s">
        <v>17479</v>
      </c>
      <c r="C13722" s="232"/>
      <c r="D13722" s="233" t="s">
        <v>1358</v>
      </c>
      <c r="E13722" s="233"/>
      <c r="F13722" s="234" t="s">
        <v>17480</v>
      </c>
      <c r="G13722" s="235">
        <v>0.37</v>
      </c>
      <c r="H13722" s="235">
        <v>0.96</v>
      </c>
      <c r="I13722" s="235">
        <v>0.15</v>
      </c>
      <c r="J13722" s="235">
        <v>0.02</v>
      </c>
      <c r="K13722" s="233" t="s">
        <v>37</v>
      </c>
      <c r="L13722" s="235">
        <v>0.54</v>
      </c>
      <c r="M13722" s="236" t="s">
        <v>583</v>
      </c>
    </row>
    <row r="13723" spans="1:13">
      <c r="A13723" s="106" t="str">
        <f t="shared" si="214"/>
        <v xml:space="preserve">Q0092 </v>
      </c>
      <c r="B13723" s="231" t="s">
        <v>17481</v>
      </c>
      <c r="C13723" s="232"/>
      <c r="D13723" s="233" t="s">
        <v>1358</v>
      </c>
      <c r="E13723" s="233"/>
      <c r="F13723" s="234" t="s">
        <v>17482</v>
      </c>
      <c r="G13723" s="235">
        <v>0</v>
      </c>
      <c r="H13723" s="235">
        <v>0.79</v>
      </c>
      <c r="I13723" s="235">
        <v>0.79</v>
      </c>
      <c r="J13723" s="235">
        <v>0.01</v>
      </c>
      <c r="K13723" s="233" t="s">
        <v>37</v>
      </c>
      <c r="L13723" s="235">
        <v>0.8</v>
      </c>
      <c r="M13723" s="236" t="s">
        <v>583</v>
      </c>
    </row>
    <row r="13724" spans="1:13">
      <c r="A13724" s="106" t="str">
        <f t="shared" si="214"/>
        <v xml:space="preserve">Q3001 </v>
      </c>
      <c r="B13724" s="231" t="s">
        <v>17483</v>
      </c>
      <c r="C13724" s="232"/>
      <c r="D13724" s="233" t="s">
        <v>664</v>
      </c>
      <c r="E13724" s="233"/>
      <c r="F13724" s="234" t="s">
        <v>17484</v>
      </c>
      <c r="G13724" s="235">
        <v>0</v>
      </c>
      <c r="H13724" s="235">
        <v>0</v>
      </c>
      <c r="I13724" s="235">
        <v>0</v>
      </c>
      <c r="J13724" s="235">
        <v>0</v>
      </c>
      <c r="K13724" s="233" t="s">
        <v>37</v>
      </c>
      <c r="L13724" s="235">
        <v>0</v>
      </c>
      <c r="M13724" s="236" t="s">
        <v>583</v>
      </c>
    </row>
    <row r="13725" spans="1:13">
      <c r="A13725" s="106" t="str">
        <f t="shared" si="214"/>
        <v xml:space="preserve">R0070 </v>
      </c>
      <c r="B13725" s="231" t="s">
        <v>17485</v>
      </c>
      <c r="C13725" s="232"/>
      <c r="D13725" s="233" t="s">
        <v>664</v>
      </c>
      <c r="E13725" s="233"/>
      <c r="F13725" s="234" t="s">
        <v>17486</v>
      </c>
      <c r="G13725" s="235">
        <v>0</v>
      </c>
      <c r="H13725" s="235">
        <v>0</v>
      </c>
      <c r="I13725" s="235">
        <v>0</v>
      </c>
      <c r="J13725" s="235">
        <v>0</v>
      </c>
      <c r="K13725" s="233" t="s">
        <v>37</v>
      </c>
      <c r="L13725" s="235">
        <v>0</v>
      </c>
      <c r="M13725" s="236" t="s">
        <v>583</v>
      </c>
    </row>
    <row r="13726" spans="1:13">
      <c r="A13726" s="106" t="str">
        <f t="shared" si="214"/>
        <v xml:space="preserve">R0075 </v>
      </c>
      <c r="B13726" s="231" t="s">
        <v>17487</v>
      </c>
      <c r="C13726" s="232"/>
      <c r="D13726" s="233" t="s">
        <v>664</v>
      </c>
      <c r="E13726" s="233"/>
      <c r="F13726" s="234" t="s">
        <v>17488</v>
      </c>
      <c r="G13726" s="235">
        <v>0</v>
      </c>
      <c r="H13726" s="235">
        <v>0</v>
      </c>
      <c r="I13726" s="235">
        <v>0</v>
      </c>
      <c r="J13726" s="235">
        <v>0</v>
      </c>
      <c r="K13726" s="233" t="s">
        <v>37</v>
      </c>
      <c r="L13726" s="235">
        <v>0</v>
      </c>
      <c r="M13726" s="236" t="s">
        <v>583</v>
      </c>
    </row>
    <row r="13727" spans="1:13" s="234" customFormat="1">
      <c r="A13727" s="106" t="str">
        <f t="shared" ref="A13727" si="215">B13727&amp;" "&amp;C13727</f>
        <v xml:space="preserve">V5299 </v>
      </c>
      <c r="B13727" s="231" t="s">
        <v>17489</v>
      </c>
      <c r="C13727" s="232"/>
      <c r="D13727" s="233" t="s">
        <v>1193</v>
      </c>
      <c r="E13727" s="233"/>
      <c r="F13727" s="234" t="s">
        <v>17490</v>
      </c>
      <c r="G13727" s="235">
        <v>0</v>
      </c>
      <c r="H13727" s="235">
        <v>0</v>
      </c>
      <c r="I13727" s="235">
        <v>0</v>
      </c>
      <c r="J13727" s="235">
        <v>0</v>
      </c>
      <c r="K13727" s="233" t="s">
        <v>37</v>
      </c>
      <c r="L13727" s="235">
        <v>0</v>
      </c>
      <c r="M13727" s="236" t="s">
        <v>583</v>
      </c>
    </row>
    <row r="13728" spans="1:13" s="234" customFormat="1">
      <c r="B13728" s="233"/>
      <c r="C13728" s="233"/>
      <c r="D13728" s="233"/>
      <c r="E13728" s="233"/>
      <c r="G13728" s="235"/>
      <c r="H13728" s="235"/>
      <c r="I13728" s="235"/>
      <c r="J13728" s="235"/>
      <c r="K13728" s="235"/>
      <c r="L13728" s="235"/>
      <c r="M13728" s="233"/>
    </row>
    <row r="13729" spans="2:13" s="234" customFormat="1">
      <c r="B13729" s="409" t="s">
        <v>21834</v>
      </c>
      <c r="C13729" s="409"/>
      <c r="D13729" s="409"/>
      <c r="E13729" s="409"/>
      <c r="F13729" s="409"/>
      <c r="G13729" s="409"/>
      <c r="H13729" s="409"/>
      <c r="I13729" s="409"/>
      <c r="J13729" s="237"/>
      <c r="K13729" s="237"/>
      <c r="L13729" s="237"/>
      <c r="M13729" s="238"/>
    </row>
    <row r="13730" spans="2:13" s="234" customFormat="1" ht="30" customHeight="1">
      <c r="B13730" s="409" t="s">
        <v>21835</v>
      </c>
      <c r="C13730" s="409"/>
      <c r="D13730" s="409"/>
      <c r="E13730" s="409"/>
      <c r="F13730" s="409"/>
      <c r="G13730" s="409"/>
      <c r="H13730" s="409"/>
      <c r="I13730" s="409"/>
      <c r="J13730" s="237"/>
      <c r="K13730" s="237"/>
      <c r="L13730" s="237"/>
      <c r="M13730" s="238"/>
    </row>
    <row r="13731" spans="2:13" s="234" customFormat="1">
      <c r="B13731" s="233"/>
      <c r="C13731" s="233"/>
      <c r="D13731" s="233"/>
      <c r="E13731" s="233"/>
      <c r="G13731" s="235"/>
      <c r="H13731" s="235"/>
      <c r="I13731" s="235"/>
      <c r="J13731" s="235"/>
      <c r="K13731" s="235"/>
      <c r="L13731" s="235"/>
      <c r="M13731" s="233"/>
    </row>
  </sheetData>
  <mergeCells count="2">
    <mergeCell ref="B13729:I13729"/>
    <mergeCell ref="B13730:I1373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0362F-D34B-49A3-920A-4117A335A40D}">
  <dimension ref="A1:O13610"/>
  <sheetViews>
    <sheetView workbookViewId="0">
      <pane ySplit="2" topLeftCell="A91" activePane="bottomLeft" state="frozen"/>
      <selection pane="bottomLeft" activeCell="C95" sqref="C95"/>
    </sheetView>
  </sheetViews>
  <sheetFormatPr defaultRowHeight="14.5"/>
  <cols>
    <col min="2" max="2" width="7.81640625" style="113" customWidth="1"/>
    <col min="3" max="3" width="5.7265625" style="113" customWidth="1"/>
    <col min="4" max="4" width="8.54296875" style="113" customWidth="1"/>
    <col min="5" max="5" width="9.1796875" style="113"/>
    <col min="6" max="6" width="30.7265625" customWidth="1"/>
    <col min="7" max="7" width="9.1796875" style="114"/>
    <col min="8" max="9" width="9.1796875" style="113"/>
    <col min="10" max="10" width="9.1796875" style="114"/>
    <col min="11" max="11" width="12.1796875" style="114" customWidth="1"/>
    <col min="12" max="12" width="9.1796875" style="114"/>
    <col min="13" max="13" width="9.1796875" style="113"/>
    <col min="14" max="15" width="9.1796875" style="205"/>
  </cols>
  <sheetData>
    <row r="1" spans="1:14">
      <c r="B1" s="144" t="s">
        <v>21600</v>
      </c>
      <c r="C1" s="107"/>
      <c r="D1" s="112"/>
      <c r="E1" s="110"/>
      <c r="F1" s="106"/>
      <c r="G1" s="111"/>
      <c r="H1" s="111"/>
      <c r="I1" s="111"/>
      <c r="J1" s="111"/>
      <c r="K1" s="112"/>
      <c r="L1"/>
      <c r="M1"/>
      <c r="N1">
        <v>32.737499999999997</v>
      </c>
    </row>
    <row r="2" spans="1:14" ht="60" customHeight="1">
      <c r="B2" s="109" t="s">
        <v>571</v>
      </c>
      <c r="C2" s="124" t="s">
        <v>572</v>
      </c>
      <c r="D2" s="124" t="s">
        <v>573</v>
      </c>
      <c r="E2" s="109" t="s">
        <v>574</v>
      </c>
      <c r="F2" s="189" t="s">
        <v>22</v>
      </c>
      <c r="G2" s="108" t="s">
        <v>575</v>
      </c>
      <c r="H2" s="109" t="s">
        <v>576</v>
      </c>
      <c r="I2" s="109" t="s">
        <v>577</v>
      </c>
      <c r="J2" s="109" t="s">
        <v>578</v>
      </c>
      <c r="K2" s="109" t="s">
        <v>579</v>
      </c>
      <c r="L2" s="109" t="s">
        <v>580</v>
      </c>
      <c r="M2" s="109" t="s">
        <v>581</v>
      </c>
    </row>
    <row r="3" spans="1:14">
      <c r="A3" s="106" t="str">
        <f t="shared" ref="A3:A66" si="0">B3&amp;" "&amp;C3</f>
        <v xml:space="preserve">00100 </v>
      </c>
      <c r="B3" s="164" t="s">
        <v>584</v>
      </c>
      <c r="C3" s="163"/>
      <c r="D3" s="113" t="s">
        <v>585</v>
      </c>
      <c r="F3" t="s">
        <v>586</v>
      </c>
      <c r="G3" s="219">
        <v>0</v>
      </c>
      <c r="H3" s="219">
        <v>0</v>
      </c>
      <c r="I3" s="219">
        <v>0</v>
      </c>
      <c r="J3" s="219">
        <v>0</v>
      </c>
      <c r="K3" s="219">
        <v>0</v>
      </c>
      <c r="L3" s="219">
        <v>0</v>
      </c>
      <c r="M3" s="220" t="s">
        <v>583</v>
      </c>
    </row>
    <row r="4" spans="1:14">
      <c r="A4" s="106" t="str">
        <f t="shared" si="0"/>
        <v xml:space="preserve">00102 </v>
      </c>
      <c r="B4" s="164" t="s">
        <v>587</v>
      </c>
      <c r="C4" s="163"/>
      <c r="D4" s="113" t="s">
        <v>585</v>
      </c>
      <c r="F4" t="s">
        <v>588</v>
      </c>
      <c r="G4" s="219">
        <v>0</v>
      </c>
      <c r="H4" s="219">
        <v>0</v>
      </c>
      <c r="I4" s="219">
        <v>0</v>
      </c>
      <c r="J4" s="219">
        <v>0</v>
      </c>
      <c r="K4" s="219">
        <v>0</v>
      </c>
      <c r="L4" s="219">
        <v>0</v>
      </c>
      <c r="M4" s="220" t="s">
        <v>583</v>
      </c>
    </row>
    <row r="5" spans="1:14">
      <c r="A5" s="106" t="str">
        <f t="shared" si="0"/>
        <v xml:space="preserve">00103 </v>
      </c>
      <c r="B5" s="164" t="s">
        <v>589</v>
      </c>
      <c r="C5" s="163"/>
      <c r="D5" s="113" t="s">
        <v>585</v>
      </c>
      <c r="F5" t="s">
        <v>590</v>
      </c>
      <c r="G5" s="219">
        <v>0</v>
      </c>
      <c r="H5" s="219">
        <v>0</v>
      </c>
      <c r="I5" s="219">
        <v>0</v>
      </c>
      <c r="J5" s="219">
        <v>0</v>
      </c>
      <c r="K5" s="219">
        <v>0</v>
      </c>
      <c r="L5" s="219">
        <v>0</v>
      </c>
      <c r="M5" s="220" t="s">
        <v>583</v>
      </c>
    </row>
    <row r="6" spans="1:14">
      <c r="A6" s="106" t="str">
        <f t="shared" si="0"/>
        <v xml:space="preserve">00104 </v>
      </c>
      <c r="B6" s="164" t="s">
        <v>591</v>
      </c>
      <c r="C6" s="163"/>
      <c r="D6" s="113" t="s">
        <v>585</v>
      </c>
      <c r="F6" t="s">
        <v>592</v>
      </c>
      <c r="G6" s="219">
        <v>0</v>
      </c>
      <c r="H6" s="219">
        <v>0</v>
      </c>
      <c r="I6" s="219">
        <v>0</v>
      </c>
      <c r="J6" s="219">
        <v>0</v>
      </c>
      <c r="K6" s="219">
        <v>0</v>
      </c>
      <c r="L6" s="219">
        <v>0</v>
      </c>
      <c r="M6" s="220" t="s">
        <v>583</v>
      </c>
    </row>
    <row r="7" spans="1:14">
      <c r="A7" s="106" t="str">
        <f t="shared" si="0"/>
        <v xml:space="preserve">00120 </v>
      </c>
      <c r="B7" s="164" t="s">
        <v>593</v>
      </c>
      <c r="C7" s="163"/>
      <c r="D7" s="113" t="s">
        <v>585</v>
      </c>
      <c r="F7" t="s">
        <v>594</v>
      </c>
      <c r="G7" s="219">
        <v>0</v>
      </c>
      <c r="H7" s="219">
        <v>0</v>
      </c>
      <c r="I7" s="219">
        <v>0</v>
      </c>
      <c r="J7" s="219">
        <v>0</v>
      </c>
      <c r="K7" s="219">
        <v>0</v>
      </c>
      <c r="L7" s="219">
        <v>0</v>
      </c>
      <c r="M7" s="220" t="s">
        <v>583</v>
      </c>
    </row>
    <row r="8" spans="1:14">
      <c r="A8" s="106" t="str">
        <f t="shared" si="0"/>
        <v xml:space="preserve">00124 </v>
      </c>
      <c r="B8" s="164" t="s">
        <v>595</v>
      </c>
      <c r="C8" s="163"/>
      <c r="D8" s="113" t="s">
        <v>585</v>
      </c>
      <c r="F8" t="s">
        <v>596</v>
      </c>
      <c r="G8" s="219">
        <v>0</v>
      </c>
      <c r="H8" s="219">
        <v>0</v>
      </c>
      <c r="I8" s="219">
        <v>0</v>
      </c>
      <c r="J8" s="219">
        <v>0</v>
      </c>
      <c r="K8" s="219">
        <v>0</v>
      </c>
      <c r="L8" s="219">
        <v>0</v>
      </c>
      <c r="M8" s="220" t="s">
        <v>583</v>
      </c>
    </row>
    <row r="9" spans="1:14">
      <c r="A9" s="106" t="str">
        <f t="shared" si="0"/>
        <v xml:space="preserve">00126 </v>
      </c>
      <c r="B9" s="164" t="s">
        <v>597</v>
      </c>
      <c r="C9" s="163"/>
      <c r="D9" s="113" t="s">
        <v>585</v>
      </c>
      <c r="F9" t="s">
        <v>598</v>
      </c>
      <c r="G9" s="219">
        <v>0</v>
      </c>
      <c r="H9" s="219">
        <v>0</v>
      </c>
      <c r="I9" s="219">
        <v>0</v>
      </c>
      <c r="J9" s="219">
        <v>0</v>
      </c>
      <c r="K9" s="219">
        <v>0</v>
      </c>
      <c r="L9" s="219">
        <v>0</v>
      </c>
      <c r="M9" s="220" t="s">
        <v>583</v>
      </c>
    </row>
    <row r="10" spans="1:14">
      <c r="A10" s="106" t="str">
        <f t="shared" si="0"/>
        <v xml:space="preserve">00140 </v>
      </c>
      <c r="B10" s="164" t="s">
        <v>599</v>
      </c>
      <c r="C10" s="163"/>
      <c r="D10" s="113" t="s">
        <v>585</v>
      </c>
      <c r="F10" t="s">
        <v>600</v>
      </c>
      <c r="G10" s="219">
        <v>0</v>
      </c>
      <c r="H10" s="219">
        <v>0</v>
      </c>
      <c r="I10" s="219">
        <v>0</v>
      </c>
      <c r="J10" s="219">
        <v>0</v>
      </c>
      <c r="K10" s="219">
        <v>0</v>
      </c>
      <c r="L10" s="219">
        <v>0</v>
      </c>
      <c r="M10" s="220" t="s">
        <v>583</v>
      </c>
    </row>
    <row r="11" spans="1:14">
      <c r="A11" s="106" t="str">
        <f t="shared" si="0"/>
        <v xml:space="preserve">00142 </v>
      </c>
      <c r="B11" s="164" t="s">
        <v>601</v>
      </c>
      <c r="C11" s="163"/>
      <c r="D11" s="113" t="s">
        <v>585</v>
      </c>
      <c r="F11" t="s">
        <v>602</v>
      </c>
      <c r="G11" s="219">
        <v>0</v>
      </c>
      <c r="H11" s="219">
        <v>0</v>
      </c>
      <c r="I11" s="219">
        <v>0</v>
      </c>
      <c r="J11" s="219">
        <v>0</v>
      </c>
      <c r="K11" s="219">
        <v>0</v>
      </c>
      <c r="L11" s="219">
        <v>0</v>
      </c>
      <c r="M11" s="220" t="s">
        <v>583</v>
      </c>
    </row>
    <row r="12" spans="1:14">
      <c r="A12" s="106" t="str">
        <f t="shared" si="0"/>
        <v xml:space="preserve">00144 </v>
      </c>
      <c r="B12" s="164" t="s">
        <v>603</v>
      </c>
      <c r="C12" s="163"/>
      <c r="D12" s="113" t="s">
        <v>585</v>
      </c>
      <c r="F12" t="s">
        <v>604</v>
      </c>
      <c r="G12" s="219">
        <v>0</v>
      </c>
      <c r="H12" s="219">
        <v>0</v>
      </c>
      <c r="I12" s="219">
        <v>0</v>
      </c>
      <c r="J12" s="219">
        <v>0</v>
      </c>
      <c r="K12" s="219">
        <v>0</v>
      </c>
      <c r="L12" s="219">
        <v>0</v>
      </c>
      <c r="M12" s="220" t="s">
        <v>583</v>
      </c>
    </row>
    <row r="13" spans="1:14">
      <c r="A13" s="106" t="str">
        <f t="shared" si="0"/>
        <v xml:space="preserve">00145 </v>
      </c>
      <c r="B13" s="164" t="s">
        <v>605</v>
      </c>
      <c r="C13" s="163"/>
      <c r="D13" s="113" t="s">
        <v>585</v>
      </c>
      <c r="F13" t="s">
        <v>606</v>
      </c>
      <c r="G13" s="219">
        <v>0</v>
      </c>
      <c r="H13" s="219">
        <v>0</v>
      </c>
      <c r="I13" s="219">
        <v>0</v>
      </c>
      <c r="J13" s="219">
        <v>0</v>
      </c>
      <c r="K13" s="219">
        <v>0</v>
      </c>
      <c r="L13" s="219">
        <v>0</v>
      </c>
      <c r="M13" s="220" t="s">
        <v>583</v>
      </c>
    </row>
    <row r="14" spans="1:14">
      <c r="A14" s="106" t="str">
        <f t="shared" si="0"/>
        <v xml:space="preserve">00147 </v>
      </c>
      <c r="B14" s="164" t="s">
        <v>607</v>
      </c>
      <c r="C14" s="163"/>
      <c r="D14" s="113" t="s">
        <v>585</v>
      </c>
      <c r="F14" t="s">
        <v>608</v>
      </c>
      <c r="G14" s="219">
        <v>0</v>
      </c>
      <c r="H14" s="219">
        <v>0</v>
      </c>
      <c r="I14" s="219">
        <v>0</v>
      </c>
      <c r="J14" s="219">
        <v>0</v>
      </c>
      <c r="K14" s="219">
        <v>0</v>
      </c>
      <c r="L14" s="219">
        <v>0</v>
      </c>
      <c r="M14" s="220" t="s">
        <v>583</v>
      </c>
    </row>
    <row r="15" spans="1:14">
      <c r="A15" s="106" t="str">
        <f t="shared" si="0"/>
        <v xml:space="preserve">00148 </v>
      </c>
      <c r="B15" s="164" t="s">
        <v>609</v>
      </c>
      <c r="C15" s="163"/>
      <c r="D15" s="113" t="s">
        <v>585</v>
      </c>
      <c r="F15" t="s">
        <v>610</v>
      </c>
      <c r="G15" s="219">
        <v>0</v>
      </c>
      <c r="H15" s="219">
        <v>0</v>
      </c>
      <c r="I15" s="219">
        <v>0</v>
      </c>
      <c r="J15" s="219">
        <v>0</v>
      </c>
      <c r="K15" s="219">
        <v>0</v>
      </c>
      <c r="L15" s="219">
        <v>0</v>
      </c>
      <c r="M15" s="220" t="s">
        <v>583</v>
      </c>
    </row>
    <row r="16" spans="1:14">
      <c r="A16" s="106" t="str">
        <f t="shared" si="0"/>
        <v xml:space="preserve">00160 </v>
      </c>
      <c r="B16" s="164" t="s">
        <v>611</v>
      </c>
      <c r="C16" s="163"/>
      <c r="D16" s="113" t="s">
        <v>585</v>
      </c>
      <c r="F16" t="s">
        <v>612</v>
      </c>
      <c r="G16" s="219">
        <v>0</v>
      </c>
      <c r="H16" s="219">
        <v>0</v>
      </c>
      <c r="I16" s="219">
        <v>0</v>
      </c>
      <c r="J16" s="219">
        <v>0</v>
      </c>
      <c r="K16" s="219">
        <v>0</v>
      </c>
      <c r="L16" s="219">
        <v>0</v>
      </c>
      <c r="M16" s="220" t="s">
        <v>583</v>
      </c>
    </row>
    <row r="17" spans="1:13">
      <c r="A17" s="106" t="str">
        <f t="shared" si="0"/>
        <v xml:space="preserve">00162 </v>
      </c>
      <c r="B17" s="164" t="s">
        <v>613</v>
      </c>
      <c r="C17" s="163"/>
      <c r="D17" s="113" t="s">
        <v>585</v>
      </c>
      <c r="F17" t="s">
        <v>612</v>
      </c>
      <c r="G17" s="219">
        <v>0</v>
      </c>
      <c r="H17" s="219">
        <v>0</v>
      </c>
      <c r="I17" s="219">
        <v>0</v>
      </c>
      <c r="J17" s="219">
        <v>0</v>
      </c>
      <c r="K17" s="219">
        <v>0</v>
      </c>
      <c r="L17" s="219">
        <v>0</v>
      </c>
      <c r="M17" s="220" t="s">
        <v>583</v>
      </c>
    </row>
    <row r="18" spans="1:13">
      <c r="A18" s="106" t="str">
        <f t="shared" si="0"/>
        <v xml:space="preserve">00164 </v>
      </c>
      <c r="B18" s="164" t="s">
        <v>614</v>
      </c>
      <c r="C18" s="163"/>
      <c r="D18" s="113" t="s">
        <v>585</v>
      </c>
      <c r="F18" t="s">
        <v>615</v>
      </c>
      <c r="G18" s="219">
        <v>0</v>
      </c>
      <c r="H18" s="219">
        <v>0</v>
      </c>
      <c r="I18" s="219">
        <v>0</v>
      </c>
      <c r="J18" s="219">
        <v>0</v>
      </c>
      <c r="K18" s="219">
        <v>0</v>
      </c>
      <c r="L18" s="219">
        <v>0</v>
      </c>
      <c r="M18" s="220" t="s">
        <v>583</v>
      </c>
    </row>
    <row r="19" spans="1:13">
      <c r="A19" s="106" t="str">
        <f t="shared" si="0"/>
        <v xml:space="preserve">00170 </v>
      </c>
      <c r="B19" s="164" t="s">
        <v>616</v>
      </c>
      <c r="C19" s="163"/>
      <c r="D19" s="113" t="s">
        <v>585</v>
      </c>
      <c r="F19" t="s">
        <v>617</v>
      </c>
      <c r="G19" s="219">
        <v>0</v>
      </c>
      <c r="H19" s="219">
        <v>0</v>
      </c>
      <c r="I19" s="219">
        <v>0</v>
      </c>
      <c r="J19" s="219">
        <v>0</v>
      </c>
      <c r="K19" s="219">
        <v>0</v>
      </c>
      <c r="L19" s="219">
        <v>0</v>
      </c>
      <c r="M19" s="220" t="s">
        <v>583</v>
      </c>
    </row>
    <row r="20" spans="1:13">
      <c r="A20" s="106" t="str">
        <f t="shared" si="0"/>
        <v xml:space="preserve">00172 </v>
      </c>
      <c r="B20" s="164" t="s">
        <v>618</v>
      </c>
      <c r="C20" s="163"/>
      <c r="D20" s="113" t="s">
        <v>585</v>
      </c>
      <c r="F20" t="s">
        <v>619</v>
      </c>
      <c r="G20" s="219">
        <v>0</v>
      </c>
      <c r="H20" s="219">
        <v>0</v>
      </c>
      <c r="I20" s="219">
        <v>0</v>
      </c>
      <c r="J20" s="219">
        <v>0</v>
      </c>
      <c r="K20" s="219">
        <v>0</v>
      </c>
      <c r="L20" s="219">
        <v>0</v>
      </c>
      <c r="M20" s="220" t="s">
        <v>583</v>
      </c>
    </row>
    <row r="21" spans="1:13">
      <c r="A21" s="106" t="str">
        <f t="shared" si="0"/>
        <v xml:space="preserve">00174 </v>
      </c>
      <c r="B21" s="164" t="s">
        <v>620</v>
      </c>
      <c r="C21" s="163"/>
      <c r="D21" s="113" t="s">
        <v>585</v>
      </c>
      <c r="F21" t="s">
        <v>621</v>
      </c>
      <c r="G21" s="219">
        <v>0</v>
      </c>
      <c r="H21" s="219">
        <v>0</v>
      </c>
      <c r="I21" s="219">
        <v>0</v>
      </c>
      <c r="J21" s="219">
        <v>0</v>
      </c>
      <c r="K21" s="219">
        <v>0</v>
      </c>
      <c r="L21" s="219">
        <v>0</v>
      </c>
      <c r="M21" s="220" t="s">
        <v>583</v>
      </c>
    </row>
    <row r="22" spans="1:13">
      <c r="A22" s="106" t="str">
        <f t="shared" si="0"/>
        <v xml:space="preserve">00176 </v>
      </c>
      <c r="B22" s="164" t="s">
        <v>622</v>
      </c>
      <c r="C22" s="163"/>
      <c r="D22" s="113" t="s">
        <v>585</v>
      </c>
      <c r="F22" t="s">
        <v>621</v>
      </c>
      <c r="G22" s="219">
        <v>0</v>
      </c>
      <c r="H22" s="219">
        <v>0</v>
      </c>
      <c r="I22" s="219">
        <v>0</v>
      </c>
      <c r="J22" s="219">
        <v>0</v>
      </c>
      <c r="K22" s="219">
        <v>0</v>
      </c>
      <c r="L22" s="219">
        <v>0</v>
      </c>
      <c r="M22" s="220" t="s">
        <v>583</v>
      </c>
    </row>
    <row r="23" spans="1:13">
      <c r="A23" s="106" t="str">
        <f t="shared" si="0"/>
        <v xml:space="preserve">00190 </v>
      </c>
      <c r="B23" s="164" t="s">
        <v>623</v>
      </c>
      <c r="C23" s="163"/>
      <c r="D23" s="113" t="s">
        <v>585</v>
      </c>
      <c r="F23" t="s">
        <v>624</v>
      </c>
      <c r="G23" s="219">
        <v>0</v>
      </c>
      <c r="H23" s="219">
        <v>0</v>
      </c>
      <c r="I23" s="219">
        <v>0</v>
      </c>
      <c r="J23" s="219">
        <v>0</v>
      </c>
      <c r="K23" s="219">
        <v>0</v>
      </c>
      <c r="L23" s="219">
        <v>0</v>
      </c>
      <c r="M23" s="220" t="s">
        <v>583</v>
      </c>
    </row>
    <row r="24" spans="1:13">
      <c r="A24" s="106" t="str">
        <f t="shared" si="0"/>
        <v xml:space="preserve">00192 </v>
      </c>
      <c r="B24" s="164" t="s">
        <v>625</v>
      </c>
      <c r="C24" s="163"/>
      <c r="D24" s="113" t="s">
        <v>585</v>
      </c>
      <c r="F24" t="s">
        <v>626</v>
      </c>
      <c r="G24" s="219">
        <v>0</v>
      </c>
      <c r="H24" s="219">
        <v>0</v>
      </c>
      <c r="I24" s="219">
        <v>0</v>
      </c>
      <c r="J24" s="219">
        <v>0</v>
      </c>
      <c r="K24" s="219">
        <v>0</v>
      </c>
      <c r="L24" s="219">
        <v>0</v>
      </c>
      <c r="M24" s="220" t="s">
        <v>583</v>
      </c>
    </row>
    <row r="25" spans="1:13">
      <c r="A25" s="106" t="str">
        <f t="shared" si="0"/>
        <v xml:space="preserve">00210 </v>
      </c>
      <c r="B25" s="164" t="s">
        <v>627</v>
      </c>
      <c r="C25" s="163"/>
      <c r="D25" s="113" t="s">
        <v>585</v>
      </c>
      <c r="F25" t="s">
        <v>628</v>
      </c>
      <c r="G25" s="219">
        <v>0</v>
      </c>
      <c r="H25" s="219">
        <v>0</v>
      </c>
      <c r="I25" s="219">
        <v>0</v>
      </c>
      <c r="J25" s="219">
        <v>0</v>
      </c>
      <c r="K25" s="219">
        <v>0</v>
      </c>
      <c r="L25" s="219">
        <v>0</v>
      </c>
      <c r="M25" s="220" t="s">
        <v>583</v>
      </c>
    </row>
    <row r="26" spans="1:13">
      <c r="A26" s="106" t="str">
        <f t="shared" si="0"/>
        <v xml:space="preserve">00211 </v>
      </c>
      <c r="B26" s="164" t="s">
        <v>629</v>
      </c>
      <c r="C26" s="163"/>
      <c r="D26" s="113" t="s">
        <v>585</v>
      </c>
      <c r="F26" t="s">
        <v>630</v>
      </c>
      <c r="G26" s="219">
        <v>0</v>
      </c>
      <c r="H26" s="219">
        <v>0</v>
      </c>
      <c r="I26" s="219">
        <v>0</v>
      </c>
      <c r="J26" s="219">
        <v>0</v>
      </c>
      <c r="K26" s="219">
        <v>0</v>
      </c>
      <c r="L26" s="219">
        <v>0</v>
      </c>
      <c r="M26" s="220" t="s">
        <v>583</v>
      </c>
    </row>
    <row r="27" spans="1:13">
      <c r="A27" s="106" t="str">
        <f t="shared" si="0"/>
        <v xml:space="preserve">00212 </v>
      </c>
      <c r="B27" s="164" t="s">
        <v>631</v>
      </c>
      <c r="C27" s="163"/>
      <c r="D27" s="113" t="s">
        <v>585</v>
      </c>
      <c r="F27" t="s">
        <v>632</v>
      </c>
      <c r="G27" s="219">
        <v>0</v>
      </c>
      <c r="H27" s="219">
        <v>0</v>
      </c>
      <c r="I27" s="219">
        <v>0</v>
      </c>
      <c r="J27" s="219">
        <v>0</v>
      </c>
      <c r="K27" s="219">
        <v>0</v>
      </c>
      <c r="L27" s="219">
        <v>0</v>
      </c>
      <c r="M27" s="220" t="s">
        <v>583</v>
      </c>
    </row>
    <row r="28" spans="1:13">
      <c r="A28" s="106" t="str">
        <f t="shared" si="0"/>
        <v xml:space="preserve">00214 </v>
      </c>
      <c r="B28" s="164" t="s">
        <v>633</v>
      </c>
      <c r="C28" s="163"/>
      <c r="D28" s="113" t="s">
        <v>585</v>
      </c>
      <c r="F28" t="s">
        <v>632</v>
      </c>
      <c r="G28" s="219">
        <v>0</v>
      </c>
      <c r="H28" s="219">
        <v>0</v>
      </c>
      <c r="I28" s="219">
        <v>0</v>
      </c>
      <c r="J28" s="219">
        <v>0</v>
      </c>
      <c r="K28" s="219">
        <v>0</v>
      </c>
      <c r="L28" s="219">
        <v>0</v>
      </c>
      <c r="M28" s="220" t="s">
        <v>583</v>
      </c>
    </row>
    <row r="29" spans="1:13">
      <c r="A29" s="106" t="str">
        <f t="shared" si="0"/>
        <v xml:space="preserve">00215 </v>
      </c>
      <c r="B29" s="164" t="s">
        <v>634</v>
      </c>
      <c r="C29" s="163"/>
      <c r="D29" s="113" t="s">
        <v>585</v>
      </c>
      <c r="F29" t="s">
        <v>635</v>
      </c>
      <c r="G29" s="219">
        <v>0</v>
      </c>
      <c r="H29" s="219">
        <v>0</v>
      </c>
      <c r="I29" s="219">
        <v>0</v>
      </c>
      <c r="J29" s="219">
        <v>0</v>
      </c>
      <c r="K29" s="219">
        <v>0</v>
      </c>
      <c r="L29" s="219">
        <v>0</v>
      </c>
      <c r="M29" s="220" t="s">
        <v>583</v>
      </c>
    </row>
    <row r="30" spans="1:13">
      <c r="A30" s="106" t="str">
        <f t="shared" si="0"/>
        <v xml:space="preserve">00216 </v>
      </c>
      <c r="B30" s="164" t="s">
        <v>636</v>
      </c>
      <c r="C30" s="163"/>
      <c r="D30" s="113" t="s">
        <v>585</v>
      </c>
      <c r="F30" t="s">
        <v>637</v>
      </c>
      <c r="G30" s="219">
        <v>0</v>
      </c>
      <c r="H30" s="219">
        <v>0</v>
      </c>
      <c r="I30" s="219">
        <v>0</v>
      </c>
      <c r="J30" s="219">
        <v>0</v>
      </c>
      <c r="K30" s="219">
        <v>0</v>
      </c>
      <c r="L30" s="219">
        <v>0</v>
      </c>
      <c r="M30" s="220" t="s">
        <v>583</v>
      </c>
    </row>
    <row r="31" spans="1:13">
      <c r="A31" s="106" t="str">
        <f t="shared" si="0"/>
        <v xml:space="preserve">00218 </v>
      </c>
      <c r="B31" s="164" t="s">
        <v>638</v>
      </c>
      <c r="C31" s="163"/>
      <c r="D31" s="113" t="s">
        <v>585</v>
      </c>
      <c r="F31" t="s">
        <v>639</v>
      </c>
      <c r="G31" s="219">
        <v>0</v>
      </c>
      <c r="H31" s="219">
        <v>0</v>
      </c>
      <c r="I31" s="219">
        <v>0</v>
      </c>
      <c r="J31" s="219">
        <v>0</v>
      </c>
      <c r="K31" s="219">
        <v>0</v>
      </c>
      <c r="L31" s="219">
        <v>0</v>
      </c>
      <c r="M31" s="220" t="s">
        <v>583</v>
      </c>
    </row>
    <row r="32" spans="1:13">
      <c r="A32" s="106" t="str">
        <f t="shared" si="0"/>
        <v xml:space="preserve">00220 </v>
      </c>
      <c r="B32" s="164" t="s">
        <v>640</v>
      </c>
      <c r="C32" s="163"/>
      <c r="D32" s="113" t="s">
        <v>585</v>
      </c>
      <c r="F32" t="s">
        <v>641</v>
      </c>
      <c r="G32" s="219">
        <v>0</v>
      </c>
      <c r="H32" s="219">
        <v>0</v>
      </c>
      <c r="I32" s="219">
        <v>0</v>
      </c>
      <c r="J32" s="219">
        <v>0</v>
      </c>
      <c r="K32" s="219">
        <v>0</v>
      </c>
      <c r="L32" s="219">
        <v>0</v>
      </c>
      <c r="M32" s="220" t="s">
        <v>583</v>
      </c>
    </row>
    <row r="33" spans="1:13">
      <c r="A33" s="106" t="str">
        <f t="shared" si="0"/>
        <v xml:space="preserve">00222 </v>
      </c>
      <c r="B33" s="164" t="s">
        <v>642</v>
      </c>
      <c r="C33" s="163"/>
      <c r="D33" s="113" t="s">
        <v>585</v>
      </c>
      <c r="F33" t="s">
        <v>643</v>
      </c>
      <c r="G33" s="219">
        <v>0</v>
      </c>
      <c r="H33" s="219">
        <v>0</v>
      </c>
      <c r="I33" s="219">
        <v>0</v>
      </c>
      <c r="J33" s="219">
        <v>0</v>
      </c>
      <c r="K33" s="219">
        <v>0</v>
      </c>
      <c r="L33" s="219">
        <v>0</v>
      </c>
      <c r="M33" s="220" t="s">
        <v>583</v>
      </c>
    </row>
    <row r="34" spans="1:13">
      <c r="A34" s="106" t="str">
        <f t="shared" si="0"/>
        <v xml:space="preserve">00300 </v>
      </c>
      <c r="B34" s="164" t="s">
        <v>644</v>
      </c>
      <c r="C34" s="163"/>
      <c r="D34" s="113" t="s">
        <v>585</v>
      </c>
      <c r="F34" t="s">
        <v>645</v>
      </c>
      <c r="G34" s="219">
        <v>0</v>
      </c>
      <c r="H34" s="219">
        <v>0</v>
      </c>
      <c r="I34" s="219">
        <v>0</v>
      </c>
      <c r="J34" s="219">
        <v>0</v>
      </c>
      <c r="K34" s="219">
        <v>0</v>
      </c>
      <c r="L34" s="219">
        <v>0</v>
      </c>
      <c r="M34" s="220" t="s">
        <v>583</v>
      </c>
    </row>
    <row r="35" spans="1:13">
      <c r="A35" s="106" t="str">
        <f t="shared" si="0"/>
        <v xml:space="preserve">00320 </v>
      </c>
      <c r="B35" s="164" t="s">
        <v>646</v>
      </c>
      <c r="C35" s="163"/>
      <c r="D35" s="113" t="s">
        <v>585</v>
      </c>
      <c r="F35" t="s">
        <v>647</v>
      </c>
      <c r="G35" s="219">
        <v>0</v>
      </c>
      <c r="H35" s="219">
        <v>0</v>
      </c>
      <c r="I35" s="219">
        <v>0</v>
      </c>
      <c r="J35" s="219">
        <v>0</v>
      </c>
      <c r="K35" s="219">
        <v>0</v>
      </c>
      <c r="L35" s="219">
        <v>0</v>
      </c>
      <c r="M35" s="220" t="s">
        <v>583</v>
      </c>
    </row>
    <row r="36" spans="1:13">
      <c r="A36" s="106" t="str">
        <f t="shared" si="0"/>
        <v xml:space="preserve">00322 </v>
      </c>
      <c r="B36" s="164" t="s">
        <v>648</v>
      </c>
      <c r="C36" s="163"/>
      <c r="D36" s="113" t="s">
        <v>585</v>
      </c>
      <c r="F36" t="s">
        <v>649</v>
      </c>
      <c r="G36" s="219">
        <v>0</v>
      </c>
      <c r="H36" s="219">
        <v>0</v>
      </c>
      <c r="I36" s="219">
        <v>0</v>
      </c>
      <c r="J36" s="219">
        <v>0</v>
      </c>
      <c r="K36" s="219">
        <v>0</v>
      </c>
      <c r="L36" s="219">
        <v>0</v>
      </c>
      <c r="M36" s="220" t="s">
        <v>583</v>
      </c>
    </row>
    <row r="37" spans="1:13">
      <c r="A37" s="106" t="str">
        <f t="shared" si="0"/>
        <v xml:space="preserve">00326 </v>
      </c>
      <c r="B37" s="164" t="s">
        <v>650</v>
      </c>
      <c r="C37" s="163"/>
      <c r="D37" s="113" t="s">
        <v>585</v>
      </c>
      <c r="F37" t="s">
        <v>651</v>
      </c>
      <c r="G37" s="219">
        <v>0</v>
      </c>
      <c r="H37" s="219">
        <v>0</v>
      </c>
      <c r="I37" s="219">
        <v>0</v>
      </c>
      <c r="J37" s="219">
        <v>0</v>
      </c>
      <c r="K37" s="219">
        <v>0</v>
      </c>
      <c r="L37" s="219">
        <v>0</v>
      </c>
      <c r="M37" s="220" t="s">
        <v>583</v>
      </c>
    </row>
    <row r="38" spans="1:13">
      <c r="A38" s="106" t="str">
        <f t="shared" si="0"/>
        <v xml:space="preserve">00350 </v>
      </c>
      <c r="B38" s="164" t="s">
        <v>652</v>
      </c>
      <c r="C38" s="163"/>
      <c r="D38" s="113" t="s">
        <v>585</v>
      </c>
      <c r="F38" t="s">
        <v>653</v>
      </c>
      <c r="G38" s="219">
        <v>0</v>
      </c>
      <c r="H38" s="219">
        <v>0</v>
      </c>
      <c r="I38" s="219">
        <v>0</v>
      </c>
      <c r="J38" s="219">
        <v>0</v>
      </c>
      <c r="K38" s="219">
        <v>0</v>
      </c>
      <c r="L38" s="219">
        <v>0</v>
      </c>
      <c r="M38" s="220" t="s">
        <v>583</v>
      </c>
    </row>
    <row r="39" spans="1:13">
      <c r="A39" s="106" t="str">
        <f t="shared" si="0"/>
        <v xml:space="preserve">00352 </v>
      </c>
      <c r="B39" s="164" t="s">
        <v>654</v>
      </c>
      <c r="C39" s="163"/>
      <c r="D39" s="113" t="s">
        <v>585</v>
      </c>
      <c r="F39" t="s">
        <v>653</v>
      </c>
      <c r="G39" s="219">
        <v>0</v>
      </c>
      <c r="H39" s="219">
        <v>0</v>
      </c>
      <c r="I39" s="219">
        <v>0</v>
      </c>
      <c r="J39" s="219">
        <v>0</v>
      </c>
      <c r="K39" s="219">
        <v>0</v>
      </c>
      <c r="L39" s="219">
        <v>0</v>
      </c>
      <c r="M39" s="220" t="s">
        <v>583</v>
      </c>
    </row>
    <row r="40" spans="1:13">
      <c r="A40" s="106" t="str">
        <f t="shared" si="0"/>
        <v xml:space="preserve">00400 </v>
      </c>
      <c r="B40" s="164" t="s">
        <v>655</v>
      </c>
      <c r="C40" s="163"/>
      <c r="D40" s="113" t="s">
        <v>585</v>
      </c>
      <c r="F40" t="s">
        <v>656</v>
      </c>
      <c r="G40" s="219">
        <v>0</v>
      </c>
      <c r="H40" s="219">
        <v>0</v>
      </c>
      <c r="I40" s="219">
        <v>0</v>
      </c>
      <c r="J40" s="219">
        <v>0</v>
      </c>
      <c r="K40" s="219">
        <v>0</v>
      </c>
      <c r="L40" s="219">
        <v>0</v>
      </c>
      <c r="M40" s="220" t="s">
        <v>583</v>
      </c>
    </row>
    <row r="41" spans="1:13">
      <c r="A41" s="106" t="str">
        <f t="shared" si="0"/>
        <v xml:space="preserve">00402 </v>
      </c>
      <c r="B41" s="164" t="s">
        <v>657</v>
      </c>
      <c r="C41" s="163"/>
      <c r="D41" s="113" t="s">
        <v>585</v>
      </c>
      <c r="F41" t="s">
        <v>658</v>
      </c>
      <c r="G41" s="219">
        <v>0</v>
      </c>
      <c r="H41" s="219">
        <v>0</v>
      </c>
      <c r="I41" s="219">
        <v>0</v>
      </c>
      <c r="J41" s="219">
        <v>0</v>
      </c>
      <c r="K41" s="219">
        <v>0</v>
      </c>
      <c r="L41" s="219">
        <v>0</v>
      </c>
      <c r="M41" s="220" t="s">
        <v>583</v>
      </c>
    </row>
    <row r="42" spans="1:13">
      <c r="A42" s="106" t="str">
        <f t="shared" si="0"/>
        <v xml:space="preserve">00404 </v>
      </c>
      <c r="B42" s="164" t="s">
        <v>659</v>
      </c>
      <c r="C42" s="163"/>
      <c r="D42" s="113" t="s">
        <v>585</v>
      </c>
      <c r="F42" t="s">
        <v>658</v>
      </c>
      <c r="G42" s="219">
        <v>0</v>
      </c>
      <c r="H42" s="219">
        <v>0</v>
      </c>
      <c r="I42" s="219">
        <v>0</v>
      </c>
      <c r="J42" s="219">
        <v>0</v>
      </c>
      <c r="K42" s="219">
        <v>0</v>
      </c>
      <c r="L42" s="219">
        <v>0</v>
      </c>
      <c r="M42" s="220" t="s">
        <v>583</v>
      </c>
    </row>
    <row r="43" spans="1:13">
      <c r="A43" s="106" t="str">
        <f t="shared" si="0"/>
        <v xml:space="preserve">00406 </v>
      </c>
      <c r="B43" s="164" t="s">
        <v>660</v>
      </c>
      <c r="C43" s="163"/>
      <c r="D43" s="113" t="s">
        <v>585</v>
      </c>
      <c r="F43" t="s">
        <v>658</v>
      </c>
      <c r="G43" s="219">
        <v>0</v>
      </c>
      <c r="H43" s="219">
        <v>0</v>
      </c>
      <c r="I43" s="219">
        <v>0</v>
      </c>
      <c r="J43" s="219">
        <v>0</v>
      </c>
      <c r="K43" s="219">
        <v>0</v>
      </c>
      <c r="L43" s="219">
        <v>0</v>
      </c>
      <c r="M43" s="220" t="s">
        <v>583</v>
      </c>
    </row>
    <row r="44" spans="1:13">
      <c r="A44" s="106" t="str">
        <f t="shared" si="0"/>
        <v xml:space="preserve">00410 </v>
      </c>
      <c r="B44" s="164" t="s">
        <v>661</v>
      </c>
      <c r="C44" s="163"/>
      <c r="D44" s="113" t="s">
        <v>585</v>
      </c>
      <c r="F44" t="s">
        <v>662</v>
      </c>
      <c r="G44" s="219">
        <v>0</v>
      </c>
      <c r="H44" s="219">
        <v>0</v>
      </c>
      <c r="I44" s="219">
        <v>0</v>
      </c>
      <c r="J44" s="219">
        <v>0</v>
      </c>
      <c r="K44" s="219">
        <v>0</v>
      </c>
      <c r="L44" s="219">
        <v>0</v>
      </c>
      <c r="M44" s="220" t="s">
        <v>583</v>
      </c>
    </row>
    <row r="45" spans="1:13">
      <c r="A45" s="106" t="str">
        <f t="shared" si="0"/>
        <v xml:space="preserve">0042T </v>
      </c>
      <c r="B45" s="164" t="s">
        <v>663</v>
      </c>
      <c r="C45" s="163"/>
      <c r="D45" s="113" t="s">
        <v>664</v>
      </c>
      <c r="F45" t="s">
        <v>665</v>
      </c>
      <c r="G45" s="219">
        <v>0</v>
      </c>
      <c r="H45" s="219">
        <v>0</v>
      </c>
      <c r="I45" s="219">
        <v>0</v>
      </c>
      <c r="J45" s="219">
        <v>0</v>
      </c>
      <c r="K45" s="219">
        <v>0</v>
      </c>
      <c r="L45" s="219">
        <v>0</v>
      </c>
      <c r="M45" s="220" t="s">
        <v>583</v>
      </c>
    </row>
    <row r="46" spans="1:13">
      <c r="A46" s="106" t="str">
        <f t="shared" si="0"/>
        <v xml:space="preserve">00450 </v>
      </c>
      <c r="B46" s="164" t="s">
        <v>666</v>
      </c>
      <c r="C46" s="163"/>
      <c r="D46" s="113" t="s">
        <v>585</v>
      </c>
      <c r="F46" t="s">
        <v>667</v>
      </c>
      <c r="G46" s="219">
        <v>0</v>
      </c>
      <c r="H46" s="219">
        <v>0</v>
      </c>
      <c r="I46" s="219">
        <v>0</v>
      </c>
      <c r="J46" s="219">
        <v>0</v>
      </c>
      <c r="K46" s="219">
        <v>0</v>
      </c>
      <c r="L46" s="219">
        <v>0</v>
      </c>
      <c r="M46" s="220" t="s">
        <v>583</v>
      </c>
    </row>
    <row r="47" spans="1:13">
      <c r="A47" s="106" t="str">
        <f t="shared" si="0"/>
        <v xml:space="preserve">00454 </v>
      </c>
      <c r="B47" s="164" t="s">
        <v>668</v>
      </c>
      <c r="C47" s="163"/>
      <c r="D47" s="113" t="s">
        <v>585</v>
      </c>
      <c r="F47" t="s">
        <v>669</v>
      </c>
      <c r="G47" s="219">
        <v>0</v>
      </c>
      <c r="H47" s="219">
        <v>0</v>
      </c>
      <c r="I47" s="219">
        <v>0</v>
      </c>
      <c r="J47" s="219">
        <v>0</v>
      </c>
      <c r="K47" s="219">
        <v>0</v>
      </c>
      <c r="L47" s="219">
        <v>0</v>
      </c>
      <c r="M47" s="220" t="s">
        <v>583</v>
      </c>
    </row>
    <row r="48" spans="1:13">
      <c r="A48" s="106" t="str">
        <f t="shared" si="0"/>
        <v xml:space="preserve">00470 </v>
      </c>
      <c r="B48" s="164" t="s">
        <v>670</v>
      </c>
      <c r="C48" s="163"/>
      <c r="D48" s="113" t="s">
        <v>585</v>
      </c>
      <c r="F48" t="s">
        <v>671</v>
      </c>
      <c r="G48" s="219">
        <v>0</v>
      </c>
      <c r="H48" s="219">
        <v>0</v>
      </c>
      <c r="I48" s="219">
        <v>0</v>
      </c>
      <c r="J48" s="219">
        <v>0</v>
      </c>
      <c r="K48" s="219">
        <v>0</v>
      </c>
      <c r="L48" s="219">
        <v>0</v>
      </c>
      <c r="M48" s="220" t="s">
        <v>583</v>
      </c>
    </row>
    <row r="49" spans="1:13">
      <c r="A49" s="106" t="str">
        <f t="shared" si="0"/>
        <v xml:space="preserve">00472 </v>
      </c>
      <c r="B49" s="164" t="s">
        <v>672</v>
      </c>
      <c r="C49" s="163"/>
      <c r="D49" s="113" t="s">
        <v>585</v>
      </c>
      <c r="F49" t="s">
        <v>673</v>
      </c>
      <c r="G49" s="219">
        <v>0</v>
      </c>
      <c r="H49" s="219">
        <v>0</v>
      </c>
      <c r="I49" s="219">
        <v>0</v>
      </c>
      <c r="J49" s="219">
        <v>0</v>
      </c>
      <c r="K49" s="219">
        <v>0</v>
      </c>
      <c r="L49" s="219">
        <v>0</v>
      </c>
      <c r="M49" s="220" t="s">
        <v>583</v>
      </c>
    </row>
    <row r="50" spans="1:13">
      <c r="A50" s="106" t="str">
        <f t="shared" si="0"/>
        <v xml:space="preserve">00474 </v>
      </c>
      <c r="B50" s="164" t="s">
        <v>674</v>
      </c>
      <c r="C50" s="163"/>
      <c r="D50" s="113" t="s">
        <v>585</v>
      </c>
      <c r="F50" t="s">
        <v>675</v>
      </c>
      <c r="G50" s="219">
        <v>0</v>
      </c>
      <c r="H50" s="219">
        <v>0</v>
      </c>
      <c r="I50" s="219">
        <v>0</v>
      </c>
      <c r="J50" s="219">
        <v>0</v>
      </c>
      <c r="K50" s="219">
        <v>0</v>
      </c>
      <c r="L50" s="219">
        <v>0</v>
      </c>
      <c r="M50" s="220" t="s">
        <v>583</v>
      </c>
    </row>
    <row r="51" spans="1:13">
      <c r="A51" s="106" t="str">
        <f t="shared" si="0"/>
        <v xml:space="preserve">00500 </v>
      </c>
      <c r="B51" s="164" t="s">
        <v>676</v>
      </c>
      <c r="C51" s="163"/>
      <c r="D51" s="113" t="s">
        <v>585</v>
      </c>
      <c r="F51" t="s">
        <v>677</v>
      </c>
      <c r="G51" s="219">
        <v>0</v>
      </c>
      <c r="H51" s="219">
        <v>0</v>
      </c>
      <c r="I51" s="219">
        <v>0</v>
      </c>
      <c r="J51" s="219">
        <v>0</v>
      </c>
      <c r="K51" s="219">
        <v>0</v>
      </c>
      <c r="L51" s="219">
        <v>0</v>
      </c>
      <c r="M51" s="220" t="s">
        <v>583</v>
      </c>
    </row>
    <row r="52" spans="1:13">
      <c r="A52" s="106" t="str">
        <f t="shared" si="0"/>
        <v xml:space="preserve">00520 </v>
      </c>
      <c r="B52" s="164" t="s">
        <v>678</v>
      </c>
      <c r="C52" s="163"/>
      <c r="D52" s="113" t="s">
        <v>585</v>
      </c>
      <c r="F52" t="s">
        <v>679</v>
      </c>
      <c r="G52" s="219">
        <v>0</v>
      </c>
      <c r="H52" s="219">
        <v>0</v>
      </c>
      <c r="I52" s="219">
        <v>0</v>
      </c>
      <c r="J52" s="219">
        <v>0</v>
      </c>
      <c r="K52" s="219">
        <v>0</v>
      </c>
      <c r="L52" s="219">
        <v>0</v>
      </c>
      <c r="M52" s="220" t="s">
        <v>583</v>
      </c>
    </row>
    <row r="53" spans="1:13">
      <c r="A53" s="106" t="str">
        <f t="shared" si="0"/>
        <v xml:space="preserve">00522 </v>
      </c>
      <c r="B53" s="164" t="s">
        <v>680</v>
      </c>
      <c r="C53" s="163"/>
      <c r="D53" s="113" t="s">
        <v>585</v>
      </c>
      <c r="F53" t="s">
        <v>681</v>
      </c>
      <c r="G53" s="219">
        <v>0</v>
      </c>
      <c r="H53" s="219">
        <v>0</v>
      </c>
      <c r="I53" s="219">
        <v>0</v>
      </c>
      <c r="J53" s="219">
        <v>0</v>
      </c>
      <c r="K53" s="219">
        <v>0</v>
      </c>
      <c r="L53" s="219">
        <v>0</v>
      </c>
      <c r="M53" s="220" t="s">
        <v>583</v>
      </c>
    </row>
    <row r="54" spans="1:13">
      <c r="A54" s="106" t="str">
        <f t="shared" si="0"/>
        <v xml:space="preserve">00524 </v>
      </c>
      <c r="B54" s="164" t="s">
        <v>682</v>
      </c>
      <c r="C54" s="163"/>
      <c r="D54" s="113" t="s">
        <v>585</v>
      </c>
      <c r="F54" t="s">
        <v>683</v>
      </c>
      <c r="G54" s="219">
        <v>0</v>
      </c>
      <c r="H54" s="219">
        <v>0</v>
      </c>
      <c r="I54" s="219">
        <v>0</v>
      </c>
      <c r="J54" s="219">
        <v>0</v>
      </c>
      <c r="K54" s="219">
        <v>0</v>
      </c>
      <c r="L54" s="219">
        <v>0</v>
      </c>
      <c r="M54" s="220" t="s">
        <v>583</v>
      </c>
    </row>
    <row r="55" spans="1:13">
      <c r="A55" s="106" t="str">
        <f t="shared" si="0"/>
        <v xml:space="preserve">00528 </v>
      </c>
      <c r="B55" s="164" t="s">
        <v>684</v>
      </c>
      <c r="C55" s="163"/>
      <c r="D55" s="113" t="s">
        <v>585</v>
      </c>
      <c r="F55" t="s">
        <v>685</v>
      </c>
      <c r="G55" s="219">
        <v>0</v>
      </c>
      <c r="H55" s="219">
        <v>0</v>
      </c>
      <c r="I55" s="219">
        <v>0</v>
      </c>
      <c r="J55" s="219">
        <v>0</v>
      </c>
      <c r="K55" s="219">
        <v>0</v>
      </c>
      <c r="L55" s="219">
        <v>0</v>
      </c>
      <c r="M55" s="220" t="s">
        <v>583</v>
      </c>
    </row>
    <row r="56" spans="1:13">
      <c r="A56" s="106" t="str">
        <f t="shared" si="0"/>
        <v xml:space="preserve">00529 </v>
      </c>
      <c r="B56" s="164" t="s">
        <v>686</v>
      </c>
      <c r="C56" s="163"/>
      <c r="D56" s="113" t="s">
        <v>585</v>
      </c>
      <c r="F56" t="s">
        <v>687</v>
      </c>
      <c r="G56" s="219">
        <v>0</v>
      </c>
      <c r="H56" s="219">
        <v>0</v>
      </c>
      <c r="I56" s="219">
        <v>0</v>
      </c>
      <c r="J56" s="219">
        <v>0</v>
      </c>
      <c r="K56" s="219">
        <v>0</v>
      </c>
      <c r="L56" s="219">
        <v>0</v>
      </c>
      <c r="M56" s="220" t="s">
        <v>583</v>
      </c>
    </row>
    <row r="57" spans="1:13">
      <c r="A57" s="106" t="str">
        <f t="shared" si="0"/>
        <v xml:space="preserve">00530 </v>
      </c>
      <c r="B57" s="164" t="s">
        <v>688</v>
      </c>
      <c r="C57" s="163"/>
      <c r="D57" s="113" t="s">
        <v>585</v>
      </c>
      <c r="F57" t="s">
        <v>689</v>
      </c>
      <c r="G57" s="219">
        <v>0</v>
      </c>
      <c r="H57" s="219">
        <v>0</v>
      </c>
      <c r="I57" s="219">
        <v>0</v>
      </c>
      <c r="J57" s="219">
        <v>0</v>
      </c>
      <c r="K57" s="219">
        <v>0</v>
      </c>
      <c r="L57" s="219">
        <v>0</v>
      </c>
      <c r="M57" s="220" t="s">
        <v>583</v>
      </c>
    </row>
    <row r="58" spans="1:13">
      <c r="A58" s="106" t="str">
        <f t="shared" si="0"/>
        <v xml:space="preserve">00532 </v>
      </c>
      <c r="B58" s="164" t="s">
        <v>690</v>
      </c>
      <c r="C58" s="163"/>
      <c r="D58" s="113" t="s">
        <v>585</v>
      </c>
      <c r="F58" t="s">
        <v>691</v>
      </c>
      <c r="G58" s="219">
        <v>0</v>
      </c>
      <c r="H58" s="219">
        <v>0</v>
      </c>
      <c r="I58" s="219">
        <v>0</v>
      </c>
      <c r="J58" s="219">
        <v>0</v>
      </c>
      <c r="K58" s="219">
        <v>0</v>
      </c>
      <c r="L58" s="219">
        <v>0</v>
      </c>
      <c r="M58" s="220" t="s">
        <v>583</v>
      </c>
    </row>
    <row r="59" spans="1:13">
      <c r="A59" s="106" t="str">
        <f t="shared" si="0"/>
        <v xml:space="preserve">00534 </v>
      </c>
      <c r="B59" s="164" t="s">
        <v>692</v>
      </c>
      <c r="C59" s="163"/>
      <c r="D59" s="113" t="s">
        <v>585</v>
      </c>
      <c r="F59" t="s">
        <v>693</v>
      </c>
      <c r="G59" s="219">
        <v>0</v>
      </c>
      <c r="H59" s="219">
        <v>0</v>
      </c>
      <c r="I59" s="219">
        <v>0</v>
      </c>
      <c r="J59" s="219">
        <v>0</v>
      </c>
      <c r="K59" s="219">
        <v>0</v>
      </c>
      <c r="L59" s="219">
        <v>0</v>
      </c>
      <c r="M59" s="220" t="s">
        <v>583</v>
      </c>
    </row>
    <row r="60" spans="1:13">
      <c r="A60" s="106" t="str">
        <f t="shared" si="0"/>
        <v xml:space="preserve">00537 </v>
      </c>
      <c r="B60" s="164" t="s">
        <v>694</v>
      </c>
      <c r="C60" s="163"/>
      <c r="D60" s="113" t="s">
        <v>585</v>
      </c>
      <c r="F60" t="s">
        <v>695</v>
      </c>
      <c r="G60" s="219">
        <v>0</v>
      </c>
      <c r="H60" s="219">
        <v>0</v>
      </c>
      <c r="I60" s="219">
        <v>0</v>
      </c>
      <c r="J60" s="219">
        <v>0</v>
      </c>
      <c r="K60" s="219">
        <v>0</v>
      </c>
      <c r="L60" s="219">
        <v>0</v>
      </c>
      <c r="M60" s="220" t="s">
        <v>583</v>
      </c>
    </row>
    <row r="61" spans="1:13">
      <c r="A61" s="106" t="str">
        <f t="shared" si="0"/>
        <v xml:space="preserve">00539 </v>
      </c>
      <c r="B61" s="164" t="s">
        <v>696</v>
      </c>
      <c r="C61" s="163"/>
      <c r="D61" s="113" t="s">
        <v>585</v>
      </c>
      <c r="F61" t="s">
        <v>697</v>
      </c>
      <c r="G61" s="219">
        <v>0</v>
      </c>
      <c r="H61" s="219">
        <v>0</v>
      </c>
      <c r="I61" s="219">
        <v>0</v>
      </c>
      <c r="J61" s="219">
        <v>0</v>
      </c>
      <c r="K61" s="219">
        <v>0</v>
      </c>
      <c r="L61" s="219">
        <v>0</v>
      </c>
      <c r="M61" s="220" t="s">
        <v>583</v>
      </c>
    </row>
    <row r="62" spans="1:13">
      <c r="A62" s="106" t="str">
        <f t="shared" si="0"/>
        <v xml:space="preserve">0054T </v>
      </c>
      <c r="B62" s="164" t="s">
        <v>698</v>
      </c>
      <c r="C62" s="163"/>
      <c r="D62" s="113" t="s">
        <v>664</v>
      </c>
      <c r="F62" t="s">
        <v>699</v>
      </c>
      <c r="G62" s="219">
        <v>0</v>
      </c>
      <c r="H62" s="219">
        <v>0</v>
      </c>
      <c r="I62" s="219">
        <v>0</v>
      </c>
      <c r="J62" s="219">
        <v>0</v>
      </c>
      <c r="K62" s="219">
        <v>0</v>
      </c>
      <c r="L62" s="219">
        <v>0</v>
      </c>
      <c r="M62" s="220" t="s">
        <v>583</v>
      </c>
    </row>
    <row r="63" spans="1:13">
      <c r="A63" s="106" t="str">
        <f t="shared" si="0"/>
        <v xml:space="preserve">00540 </v>
      </c>
      <c r="B63" s="164" t="s">
        <v>700</v>
      </c>
      <c r="C63" s="163"/>
      <c r="D63" s="113" t="s">
        <v>585</v>
      </c>
      <c r="F63" t="s">
        <v>701</v>
      </c>
      <c r="G63" s="219">
        <v>0</v>
      </c>
      <c r="H63" s="219">
        <v>0</v>
      </c>
      <c r="I63" s="219">
        <v>0</v>
      </c>
      <c r="J63" s="219">
        <v>0</v>
      </c>
      <c r="K63" s="219">
        <v>0</v>
      </c>
      <c r="L63" s="219">
        <v>0</v>
      </c>
      <c r="M63" s="220" t="s">
        <v>583</v>
      </c>
    </row>
    <row r="64" spans="1:13">
      <c r="A64" s="106" t="str">
        <f t="shared" si="0"/>
        <v xml:space="preserve">00541 </v>
      </c>
      <c r="B64" s="164" t="s">
        <v>702</v>
      </c>
      <c r="C64" s="163"/>
      <c r="D64" s="113" t="s">
        <v>585</v>
      </c>
      <c r="F64" t="s">
        <v>703</v>
      </c>
      <c r="G64" s="219">
        <v>0</v>
      </c>
      <c r="H64" s="219">
        <v>0</v>
      </c>
      <c r="I64" s="219">
        <v>0</v>
      </c>
      <c r="J64" s="219">
        <v>0</v>
      </c>
      <c r="K64" s="219">
        <v>0</v>
      </c>
      <c r="L64" s="219">
        <v>0</v>
      </c>
      <c r="M64" s="220" t="s">
        <v>583</v>
      </c>
    </row>
    <row r="65" spans="1:13">
      <c r="A65" s="106" t="str">
        <f t="shared" si="0"/>
        <v xml:space="preserve">00542 </v>
      </c>
      <c r="B65" s="164" t="s">
        <v>704</v>
      </c>
      <c r="C65" s="163"/>
      <c r="D65" s="113" t="s">
        <v>585</v>
      </c>
      <c r="F65" t="s">
        <v>705</v>
      </c>
      <c r="G65" s="219">
        <v>0</v>
      </c>
      <c r="H65" s="219">
        <v>0</v>
      </c>
      <c r="I65" s="219">
        <v>0</v>
      </c>
      <c r="J65" s="219">
        <v>0</v>
      </c>
      <c r="K65" s="219">
        <v>0</v>
      </c>
      <c r="L65" s="219">
        <v>0</v>
      </c>
      <c r="M65" s="220" t="s">
        <v>583</v>
      </c>
    </row>
    <row r="66" spans="1:13">
      <c r="A66" s="106" t="str">
        <f t="shared" si="0"/>
        <v xml:space="preserve">00546 </v>
      </c>
      <c r="B66" s="164" t="s">
        <v>706</v>
      </c>
      <c r="C66" s="163"/>
      <c r="D66" s="113" t="s">
        <v>585</v>
      </c>
      <c r="F66" t="s">
        <v>707</v>
      </c>
      <c r="G66" s="219">
        <v>0</v>
      </c>
      <c r="H66" s="219">
        <v>0</v>
      </c>
      <c r="I66" s="219">
        <v>0</v>
      </c>
      <c r="J66" s="219">
        <v>0</v>
      </c>
      <c r="K66" s="219">
        <v>0</v>
      </c>
      <c r="L66" s="219">
        <v>0</v>
      </c>
      <c r="M66" s="220" t="s">
        <v>583</v>
      </c>
    </row>
    <row r="67" spans="1:13">
      <c r="A67" s="106" t="str">
        <f t="shared" ref="A67:A130" si="1">B67&amp;" "&amp;C67</f>
        <v xml:space="preserve">00548 </v>
      </c>
      <c r="B67" s="164" t="s">
        <v>708</v>
      </c>
      <c r="C67" s="163"/>
      <c r="D67" s="113" t="s">
        <v>585</v>
      </c>
      <c r="F67" t="s">
        <v>709</v>
      </c>
      <c r="G67" s="219">
        <v>0</v>
      </c>
      <c r="H67" s="219">
        <v>0</v>
      </c>
      <c r="I67" s="219">
        <v>0</v>
      </c>
      <c r="J67" s="219">
        <v>0</v>
      </c>
      <c r="K67" s="219">
        <v>0</v>
      </c>
      <c r="L67" s="219">
        <v>0</v>
      </c>
      <c r="M67" s="220" t="s">
        <v>583</v>
      </c>
    </row>
    <row r="68" spans="1:13">
      <c r="A68" s="106" t="str">
        <f t="shared" si="1"/>
        <v xml:space="preserve">0055T </v>
      </c>
      <c r="B68" s="164" t="s">
        <v>710</v>
      </c>
      <c r="C68" s="163"/>
      <c r="D68" s="113" t="s">
        <v>664</v>
      </c>
      <c r="F68" t="s">
        <v>711</v>
      </c>
      <c r="G68" s="219">
        <v>0</v>
      </c>
      <c r="H68" s="219">
        <v>0</v>
      </c>
      <c r="I68" s="219">
        <v>0</v>
      </c>
      <c r="J68" s="219">
        <v>0</v>
      </c>
      <c r="K68" s="219">
        <v>0</v>
      </c>
      <c r="L68" s="219">
        <v>0</v>
      </c>
      <c r="M68" s="220" t="s">
        <v>583</v>
      </c>
    </row>
    <row r="69" spans="1:13">
      <c r="A69" s="106" t="str">
        <f t="shared" si="1"/>
        <v xml:space="preserve">00550 </v>
      </c>
      <c r="B69" s="164" t="s">
        <v>712</v>
      </c>
      <c r="C69" s="163"/>
      <c r="D69" s="113" t="s">
        <v>585</v>
      </c>
      <c r="F69" t="s">
        <v>713</v>
      </c>
      <c r="G69" s="219">
        <v>0</v>
      </c>
      <c r="H69" s="219">
        <v>0</v>
      </c>
      <c r="I69" s="219">
        <v>0</v>
      </c>
      <c r="J69" s="219">
        <v>0</v>
      </c>
      <c r="K69" s="219">
        <v>0</v>
      </c>
      <c r="L69" s="219">
        <v>0</v>
      </c>
      <c r="M69" s="220" t="s">
        <v>583</v>
      </c>
    </row>
    <row r="70" spans="1:13">
      <c r="A70" s="106" t="str">
        <f t="shared" si="1"/>
        <v xml:space="preserve">00560 </v>
      </c>
      <c r="B70" s="164" t="s">
        <v>714</v>
      </c>
      <c r="C70" s="163"/>
      <c r="D70" s="113" t="s">
        <v>585</v>
      </c>
      <c r="F70" t="s">
        <v>715</v>
      </c>
      <c r="G70" s="219">
        <v>0</v>
      </c>
      <c r="H70" s="219">
        <v>0</v>
      </c>
      <c r="I70" s="219">
        <v>0</v>
      </c>
      <c r="J70" s="219">
        <v>0</v>
      </c>
      <c r="K70" s="219">
        <v>0</v>
      </c>
      <c r="L70" s="219">
        <v>0</v>
      </c>
      <c r="M70" s="220" t="s">
        <v>583</v>
      </c>
    </row>
    <row r="71" spans="1:13">
      <c r="A71" s="106" t="str">
        <f t="shared" si="1"/>
        <v xml:space="preserve">00561 </v>
      </c>
      <c r="B71" s="164" t="s">
        <v>716</v>
      </c>
      <c r="C71" s="163"/>
      <c r="D71" s="113" t="s">
        <v>585</v>
      </c>
      <c r="F71" t="s">
        <v>717</v>
      </c>
      <c r="G71" s="219">
        <v>0</v>
      </c>
      <c r="H71" s="219">
        <v>0</v>
      </c>
      <c r="I71" s="219">
        <v>0</v>
      </c>
      <c r="J71" s="219">
        <v>0</v>
      </c>
      <c r="K71" s="219">
        <v>0</v>
      </c>
      <c r="L71" s="219">
        <v>0</v>
      </c>
      <c r="M71" s="220" t="s">
        <v>583</v>
      </c>
    </row>
    <row r="72" spans="1:13">
      <c r="A72" s="106" t="str">
        <f t="shared" si="1"/>
        <v xml:space="preserve">00562 </v>
      </c>
      <c r="B72" s="164" t="s">
        <v>718</v>
      </c>
      <c r="C72" s="163"/>
      <c r="D72" s="113" t="s">
        <v>585</v>
      </c>
      <c r="F72" t="s">
        <v>719</v>
      </c>
      <c r="G72" s="219">
        <v>0</v>
      </c>
      <c r="H72" s="219">
        <v>0</v>
      </c>
      <c r="I72" s="219">
        <v>0</v>
      </c>
      <c r="J72" s="219">
        <v>0</v>
      </c>
      <c r="K72" s="219">
        <v>0</v>
      </c>
      <c r="L72" s="219">
        <v>0</v>
      </c>
      <c r="M72" s="220" t="s">
        <v>583</v>
      </c>
    </row>
    <row r="73" spans="1:13">
      <c r="A73" s="106" t="str">
        <f t="shared" si="1"/>
        <v xml:space="preserve">00563 </v>
      </c>
      <c r="B73" s="164" t="s">
        <v>720</v>
      </c>
      <c r="C73" s="163"/>
      <c r="D73" s="113" t="s">
        <v>585</v>
      </c>
      <c r="F73" t="s">
        <v>721</v>
      </c>
      <c r="G73" s="219">
        <v>0</v>
      </c>
      <c r="H73" s="219">
        <v>0</v>
      </c>
      <c r="I73" s="219">
        <v>0</v>
      </c>
      <c r="J73" s="219">
        <v>0</v>
      </c>
      <c r="K73" s="219">
        <v>0</v>
      </c>
      <c r="L73" s="219">
        <v>0</v>
      </c>
      <c r="M73" s="220" t="s">
        <v>583</v>
      </c>
    </row>
    <row r="74" spans="1:13">
      <c r="A74" s="106" t="str">
        <f t="shared" si="1"/>
        <v xml:space="preserve">00566 </v>
      </c>
      <c r="B74" s="164" t="s">
        <v>722</v>
      </c>
      <c r="C74" s="163"/>
      <c r="D74" s="113" t="s">
        <v>585</v>
      </c>
      <c r="F74" t="s">
        <v>723</v>
      </c>
      <c r="G74" s="219">
        <v>0</v>
      </c>
      <c r="H74" s="219">
        <v>0</v>
      </c>
      <c r="I74" s="219">
        <v>0</v>
      </c>
      <c r="J74" s="219">
        <v>0</v>
      </c>
      <c r="K74" s="219">
        <v>0</v>
      </c>
      <c r="L74" s="219">
        <v>0</v>
      </c>
      <c r="M74" s="220" t="s">
        <v>583</v>
      </c>
    </row>
    <row r="75" spans="1:13">
      <c r="A75" s="106" t="str">
        <f t="shared" si="1"/>
        <v xml:space="preserve">00567 </v>
      </c>
      <c r="B75" s="164" t="s">
        <v>724</v>
      </c>
      <c r="C75" s="163"/>
      <c r="D75" s="113" t="s">
        <v>585</v>
      </c>
      <c r="F75" t="s">
        <v>725</v>
      </c>
      <c r="G75" s="219">
        <v>0</v>
      </c>
      <c r="H75" s="219">
        <v>0</v>
      </c>
      <c r="I75" s="219">
        <v>0</v>
      </c>
      <c r="J75" s="219">
        <v>0</v>
      </c>
      <c r="K75" s="219">
        <v>0</v>
      </c>
      <c r="L75" s="219">
        <v>0</v>
      </c>
      <c r="M75" s="220" t="s">
        <v>583</v>
      </c>
    </row>
    <row r="76" spans="1:13">
      <c r="A76" s="106" t="str">
        <f t="shared" si="1"/>
        <v xml:space="preserve">00580 </v>
      </c>
      <c r="B76" s="164" t="s">
        <v>726</v>
      </c>
      <c r="C76" s="163"/>
      <c r="D76" s="113" t="s">
        <v>585</v>
      </c>
      <c r="F76" t="s">
        <v>727</v>
      </c>
      <c r="G76" s="219">
        <v>0</v>
      </c>
      <c r="H76" s="219">
        <v>0</v>
      </c>
      <c r="I76" s="219">
        <v>0</v>
      </c>
      <c r="J76" s="219">
        <v>0</v>
      </c>
      <c r="K76" s="219">
        <v>0</v>
      </c>
      <c r="L76" s="219">
        <v>0</v>
      </c>
      <c r="M76" s="220" t="s">
        <v>583</v>
      </c>
    </row>
    <row r="77" spans="1:13">
      <c r="A77" s="106" t="str">
        <f t="shared" si="1"/>
        <v xml:space="preserve">00600 </v>
      </c>
      <c r="B77" s="164" t="s">
        <v>728</v>
      </c>
      <c r="C77" s="163"/>
      <c r="D77" s="113" t="s">
        <v>585</v>
      </c>
      <c r="F77" t="s">
        <v>729</v>
      </c>
      <c r="G77" s="219">
        <v>0</v>
      </c>
      <c r="H77" s="219">
        <v>0</v>
      </c>
      <c r="I77" s="219">
        <v>0</v>
      </c>
      <c r="J77" s="219">
        <v>0</v>
      </c>
      <c r="K77" s="219">
        <v>0</v>
      </c>
      <c r="L77" s="219">
        <v>0</v>
      </c>
      <c r="M77" s="220" t="s">
        <v>583</v>
      </c>
    </row>
    <row r="78" spans="1:13">
      <c r="A78" s="106" t="str">
        <f t="shared" si="1"/>
        <v xml:space="preserve">00604 </v>
      </c>
      <c r="B78" s="164" t="s">
        <v>730</v>
      </c>
      <c r="C78" s="163"/>
      <c r="D78" s="113" t="s">
        <v>585</v>
      </c>
      <c r="F78" t="s">
        <v>731</v>
      </c>
      <c r="G78" s="219">
        <v>0</v>
      </c>
      <c r="H78" s="219">
        <v>0</v>
      </c>
      <c r="I78" s="219">
        <v>0</v>
      </c>
      <c r="J78" s="219">
        <v>0</v>
      </c>
      <c r="K78" s="219">
        <v>0</v>
      </c>
      <c r="L78" s="219">
        <v>0</v>
      </c>
      <c r="M78" s="220" t="s">
        <v>583</v>
      </c>
    </row>
    <row r="79" spans="1:13">
      <c r="A79" s="106" t="str">
        <f t="shared" si="1"/>
        <v xml:space="preserve">00620 </v>
      </c>
      <c r="B79" s="164" t="s">
        <v>732</v>
      </c>
      <c r="C79" s="163"/>
      <c r="D79" s="113" t="s">
        <v>585</v>
      </c>
      <c r="F79" t="s">
        <v>729</v>
      </c>
      <c r="G79" s="219">
        <v>0</v>
      </c>
      <c r="H79" s="219">
        <v>0</v>
      </c>
      <c r="I79" s="219">
        <v>0</v>
      </c>
      <c r="J79" s="219">
        <v>0</v>
      </c>
      <c r="K79" s="219">
        <v>0</v>
      </c>
      <c r="L79" s="219">
        <v>0</v>
      </c>
      <c r="M79" s="220" t="s">
        <v>583</v>
      </c>
    </row>
    <row r="80" spans="1:13">
      <c r="A80" s="106" t="str">
        <f t="shared" si="1"/>
        <v xml:space="preserve">00625 </v>
      </c>
      <c r="B80" s="164" t="s">
        <v>733</v>
      </c>
      <c r="C80" s="163"/>
      <c r="D80" s="113" t="s">
        <v>585</v>
      </c>
      <c r="F80" t="s">
        <v>734</v>
      </c>
      <c r="G80" s="219">
        <v>0</v>
      </c>
      <c r="H80" s="219">
        <v>0</v>
      </c>
      <c r="I80" s="219">
        <v>0</v>
      </c>
      <c r="J80" s="219">
        <v>0</v>
      </c>
      <c r="K80" s="219">
        <v>0</v>
      </c>
      <c r="L80" s="219">
        <v>0</v>
      </c>
      <c r="M80" s="220" t="s">
        <v>583</v>
      </c>
    </row>
    <row r="81" spans="1:13">
      <c r="A81" s="106" t="str">
        <f t="shared" si="1"/>
        <v xml:space="preserve">00626 </v>
      </c>
      <c r="B81" s="164" t="s">
        <v>735</v>
      </c>
      <c r="C81" s="163"/>
      <c r="D81" s="113" t="s">
        <v>585</v>
      </c>
      <c r="F81" t="s">
        <v>736</v>
      </c>
      <c r="G81" s="219">
        <v>0</v>
      </c>
      <c r="H81" s="219">
        <v>0</v>
      </c>
      <c r="I81" s="219">
        <v>0</v>
      </c>
      <c r="J81" s="219">
        <v>0</v>
      </c>
      <c r="K81" s="219">
        <v>0</v>
      </c>
      <c r="L81" s="219">
        <v>0</v>
      </c>
      <c r="M81" s="220" t="s">
        <v>583</v>
      </c>
    </row>
    <row r="82" spans="1:13">
      <c r="A82" s="106" t="str">
        <f t="shared" si="1"/>
        <v xml:space="preserve">00630 </v>
      </c>
      <c r="B82" s="164" t="s">
        <v>737</v>
      </c>
      <c r="C82" s="163"/>
      <c r="D82" s="113" t="s">
        <v>585</v>
      </c>
      <c r="F82" t="s">
        <v>729</v>
      </c>
      <c r="G82" s="219">
        <v>0</v>
      </c>
      <c r="H82" s="219">
        <v>0</v>
      </c>
      <c r="I82" s="219">
        <v>0</v>
      </c>
      <c r="J82" s="219">
        <v>0</v>
      </c>
      <c r="K82" s="219">
        <v>0</v>
      </c>
      <c r="L82" s="219">
        <v>0</v>
      </c>
      <c r="M82" s="220" t="s">
        <v>583</v>
      </c>
    </row>
    <row r="83" spans="1:13">
      <c r="A83" s="106" t="str">
        <f t="shared" si="1"/>
        <v xml:space="preserve">00632 </v>
      </c>
      <c r="B83" s="164" t="s">
        <v>738</v>
      </c>
      <c r="C83" s="163"/>
      <c r="D83" s="113" t="s">
        <v>585</v>
      </c>
      <c r="F83" t="s">
        <v>739</v>
      </c>
      <c r="G83" s="219">
        <v>0</v>
      </c>
      <c r="H83" s="219">
        <v>0</v>
      </c>
      <c r="I83" s="219">
        <v>0</v>
      </c>
      <c r="J83" s="219">
        <v>0</v>
      </c>
      <c r="K83" s="219">
        <v>0</v>
      </c>
      <c r="L83" s="219">
        <v>0</v>
      </c>
      <c r="M83" s="220" t="s">
        <v>583</v>
      </c>
    </row>
    <row r="84" spans="1:13">
      <c r="A84" s="106" t="str">
        <f t="shared" si="1"/>
        <v xml:space="preserve">00635 </v>
      </c>
      <c r="B84" s="164" t="s">
        <v>740</v>
      </c>
      <c r="C84" s="163"/>
      <c r="D84" s="113" t="s">
        <v>585</v>
      </c>
      <c r="F84" t="s">
        <v>741</v>
      </c>
      <c r="G84" s="219">
        <v>0</v>
      </c>
      <c r="H84" s="219">
        <v>0</v>
      </c>
      <c r="I84" s="219">
        <v>0</v>
      </c>
      <c r="J84" s="219">
        <v>0</v>
      </c>
      <c r="K84" s="219">
        <v>0</v>
      </c>
      <c r="L84" s="219">
        <v>0</v>
      </c>
      <c r="M84" s="220" t="s">
        <v>583</v>
      </c>
    </row>
    <row r="85" spans="1:13">
      <c r="A85" s="106" t="str">
        <f t="shared" si="1"/>
        <v xml:space="preserve">00640 </v>
      </c>
      <c r="B85" s="164" t="s">
        <v>742</v>
      </c>
      <c r="C85" s="163"/>
      <c r="D85" s="113" t="s">
        <v>585</v>
      </c>
      <c r="F85" t="s">
        <v>743</v>
      </c>
      <c r="G85" s="219">
        <v>0</v>
      </c>
      <c r="H85" s="219">
        <v>0</v>
      </c>
      <c r="I85" s="219">
        <v>0</v>
      </c>
      <c r="J85" s="219">
        <v>0</v>
      </c>
      <c r="K85" s="219">
        <v>0</v>
      </c>
      <c r="L85" s="219">
        <v>0</v>
      </c>
      <c r="M85" s="220" t="s">
        <v>583</v>
      </c>
    </row>
    <row r="86" spans="1:13">
      <c r="A86" s="106" t="str">
        <f t="shared" si="1"/>
        <v xml:space="preserve">00670 </v>
      </c>
      <c r="B86" s="164" t="s">
        <v>744</v>
      </c>
      <c r="C86" s="163"/>
      <c r="D86" s="113" t="s">
        <v>585</v>
      </c>
      <c r="F86" t="s">
        <v>729</v>
      </c>
      <c r="G86" s="219">
        <v>0</v>
      </c>
      <c r="H86" s="219">
        <v>0</v>
      </c>
      <c r="I86" s="219">
        <v>0</v>
      </c>
      <c r="J86" s="219">
        <v>0</v>
      </c>
      <c r="K86" s="219">
        <v>0</v>
      </c>
      <c r="L86" s="219">
        <v>0</v>
      </c>
      <c r="M86" s="220" t="s">
        <v>583</v>
      </c>
    </row>
    <row r="87" spans="1:13">
      <c r="A87" s="106" t="str">
        <f t="shared" si="1"/>
        <v xml:space="preserve">00700 </v>
      </c>
      <c r="B87" s="164" t="s">
        <v>745</v>
      </c>
      <c r="C87" s="163"/>
      <c r="D87" s="113" t="s">
        <v>585</v>
      </c>
      <c r="F87" t="s">
        <v>746</v>
      </c>
      <c r="G87" s="219">
        <v>0</v>
      </c>
      <c r="H87" s="219">
        <v>0</v>
      </c>
      <c r="I87" s="219">
        <v>0</v>
      </c>
      <c r="J87" s="219">
        <v>0</v>
      </c>
      <c r="K87" s="219">
        <v>0</v>
      </c>
      <c r="L87" s="219">
        <v>0</v>
      </c>
      <c r="M87" s="220" t="s">
        <v>583</v>
      </c>
    </row>
    <row r="88" spans="1:13">
      <c r="A88" s="106" t="str">
        <f t="shared" si="1"/>
        <v xml:space="preserve">00702 </v>
      </c>
      <c r="B88" s="164" t="s">
        <v>747</v>
      </c>
      <c r="C88" s="163"/>
      <c r="D88" s="113" t="s">
        <v>585</v>
      </c>
      <c r="F88" t="s">
        <v>748</v>
      </c>
      <c r="G88" s="219">
        <v>0</v>
      </c>
      <c r="H88" s="219">
        <v>0</v>
      </c>
      <c r="I88" s="219">
        <v>0</v>
      </c>
      <c r="J88" s="219">
        <v>0</v>
      </c>
      <c r="K88" s="219">
        <v>0</v>
      </c>
      <c r="L88" s="219">
        <v>0</v>
      </c>
      <c r="M88" s="220" t="s">
        <v>583</v>
      </c>
    </row>
    <row r="89" spans="1:13">
      <c r="A89" s="106" t="str">
        <f t="shared" si="1"/>
        <v xml:space="preserve">0071T </v>
      </c>
      <c r="B89" s="164" t="s">
        <v>749</v>
      </c>
      <c r="C89" s="163"/>
      <c r="D89" s="113" t="s">
        <v>664</v>
      </c>
      <c r="F89" t="s">
        <v>750</v>
      </c>
      <c r="G89" s="219">
        <v>0</v>
      </c>
      <c r="H89" s="219">
        <v>0</v>
      </c>
      <c r="I89" s="219">
        <v>0</v>
      </c>
      <c r="J89" s="219">
        <v>0</v>
      </c>
      <c r="K89" s="219">
        <v>0</v>
      </c>
      <c r="L89" s="219">
        <v>0</v>
      </c>
      <c r="M89" s="220" t="s">
        <v>583</v>
      </c>
    </row>
    <row r="90" spans="1:13">
      <c r="A90" s="106" t="str">
        <f t="shared" si="1"/>
        <v xml:space="preserve">0072T </v>
      </c>
      <c r="B90" s="164" t="s">
        <v>751</v>
      </c>
      <c r="C90" s="163"/>
      <c r="D90" s="113" t="s">
        <v>664</v>
      </c>
      <c r="F90" t="s">
        <v>21026</v>
      </c>
      <c r="G90" s="219">
        <v>0</v>
      </c>
      <c r="H90" s="219">
        <v>0</v>
      </c>
      <c r="I90" s="219">
        <v>0</v>
      </c>
      <c r="J90" s="219">
        <v>0</v>
      </c>
      <c r="K90" s="219">
        <v>0</v>
      </c>
      <c r="L90" s="219">
        <v>0</v>
      </c>
      <c r="M90" s="220" t="s">
        <v>583</v>
      </c>
    </row>
    <row r="91" spans="1:13">
      <c r="A91" s="106" t="str">
        <f t="shared" si="1"/>
        <v xml:space="preserve">00730 </v>
      </c>
      <c r="B91" s="164" t="s">
        <v>752</v>
      </c>
      <c r="C91" s="163"/>
      <c r="D91" s="113" t="s">
        <v>585</v>
      </c>
      <c r="F91" t="s">
        <v>746</v>
      </c>
      <c r="G91" s="219">
        <v>0</v>
      </c>
      <c r="H91" s="219">
        <v>0</v>
      </c>
      <c r="I91" s="219">
        <v>0</v>
      </c>
      <c r="J91" s="219">
        <v>0</v>
      </c>
      <c r="K91" s="219">
        <v>0</v>
      </c>
      <c r="L91" s="219">
        <v>0</v>
      </c>
      <c r="M91" s="220" t="s">
        <v>583</v>
      </c>
    </row>
    <row r="92" spans="1:13">
      <c r="A92" s="106" t="str">
        <f t="shared" si="1"/>
        <v xml:space="preserve">00731 </v>
      </c>
      <c r="B92" s="164" t="s">
        <v>753</v>
      </c>
      <c r="C92" s="163"/>
      <c r="D92" s="113" t="s">
        <v>585</v>
      </c>
      <c r="F92" t="s">
        <v>754</v>
      </c>
      <c r="G92" s="219">
        <v>0</v>
      </c>
      <c r="H92" s="219">
        <v>0</v>
      </c>
      <c r="I92" s="219">
        <v>0</v>
      </c>
      <c r="J92" s="219">
        <v>0</v>
      </c>
      <c r="K92" s="219">
        <v>0</v>
      </c>
      <c r="L92" s="219">
        <v>0</v>
      </c>
      <c r="M92" s="220" t="s">
        <v>583</v>
      </c>
    </row>
    <row r="93" spans="1:13">
      <c r="A93" s="106" t="str">
        <f t="shared" si="1"/>
        <v xml:space="preserve">00732 </v>
      </c>
      <c r="B93" s="164" t="s">
        <v>755</v>
      </c>
      <c r="C93" s="163"/>
      <c r="D93" s="113" t="s">
        <v>585</v>
      </c>
      <c r="F93" t="s">
        <v>756</v>
      </c>
      <c r="G93" s="219">
        <v>0</v>
      </c>
      <c r="H93" s="219">
        <v>0</v>
      </c>
      <c r="I93" s="219">
        <v>0</v>
      </c>
      <c r="J93" s="219">
        <v>0</v>
      </c>
      <c r="K93" s="219">
        <v>0</v>
      </c>
      <c r="L93" s="219">
        <v>0</v>
      </c>
      <c r="M93" s="220" t="s">
        <v>583</v>
      </c>
    </row>
    <row r="94" spans="1:13">
      <c r="A94" s="106" t="str">
        <f t="shared" si="1"/>
        <v xml:space="preserve">0075T </v>
      </c>
      <c r="B94" s="164" t="s">
        <v>757</v>
      </c>
      <c r="C94" s="163"/>
      <c r="D94" s="113" t="s">
        <v>664</v>
      </c>
      <c r="F94" t="s">
        <v>758</v>
      </c>
      <c r="G94" s="219">
        <v>0</v>
      </c>
      <c r="H94" s="219">
        <v>0</v>
      </c>
      <c r="I94" s="219" t="s">
        <v>37</v>
      </c>
      <c r="J94" s="219">
        <v>0</v>
      </c>
      <c r="K94" s="219">
        <v>0</v>
      </c>
      <c r="L94" s="219" t="s">
        <v>37</v>
      </c>
      <c r="M94" s="220" t="s">
        <v>583</v>
      </c>
    </row>
    <row r="95" spans="1:13">
      <c r="A95" s="106" t="str">
        <f t="shared" si="1"/>
        <v>0075T TC</v>
      </c>
      <c r="B95" s="164" t="s">
        <v>757</v>
      </c>
      <c r="C95" s="163" t="s">
        <v>126</v>
      </c>
      <c r="D95" s="113" t="s">
        <v>664</v>
      </c>
      <c r="F95" t="s">
        <v>758</v>
      </c>
      <c r="G95" s="219">
        <v>0</v>
      </c>
      <c r="H95" s="219">
        <v>0</v>
      </c>
      <c r="I95" s="219" t="s">
        <v>37</v>
      </c>
      <c r="J95" s="219">
        <v>0</v>
      </c>
      <c r="K95" s="219">
        <v>0</v>
      </c>
      <c r="L95" s="219" t="s">
        <v>37</v>
      </c>
      <c r="M95" s="220" t="s">
        <v>583</v>
      </c>
    </row>
    <row r="96" spans="1:13">
      <c r="A96" s="106" t="str">
        <f t="shared" si="1"/>
        <v>0075T 26</v>
      </c>
      <c r="B96" s="164" t="s">
        <v>757</v>
      </c>
      <c r="C96" s="163">
        <v>26</v>
      </c>
      <c r="D96" s="113" t="s">
        <v>664</v>
      </c>
      <c r="F96" t="s">
        <v>758</v>
      </c>
      <c r="G96" s="219">
        <v>0</v>
      </c>
      <c r="H96" s="219">
        <v>0</v>
      </c>
      <c r="I96" s="219">
        <v>0</v>
      </c>
      <c r="J96" s="219">
        <v>0</v>
      </c>
      <c r="K96" s="219">
        <v>0</v>
      </c>
      <c r="L96" s="219">
        <v>0</v>
      </c>
      <c r="M96" s="220" t="s">
        <v>583</v>
      </c>
    </row>
    <row r="97" spans="1:13">
      <c r="A97" s="106" t="str">
        <f t="shared" si="1"/>
        <v xml:space="preserve">00750 </v>
      </c>
      <c r="B97" s="164" t="s">
        <v>759</v>
      </c>
      <c r="C97" s="163"/>
      <c r="D97" s="113" t="s">
        <v>585</v>
      </c>
      <c r="F97" t="s">
        <v>21027</v>
      </c>
      <c r="G97" s="219">
        <v>0</v>
      </c>
      <c r="H97" s="219">
        <v>0</v>
      </c>
      <c r="I97" s="219">
        <v>0</v>
      </c>
      <c r="J97" s="219">
        <v>0</v>
      </c>
      <c r="K97" s="219">
        <v>0</v>
      </c>
      <c r="L97" s="219">
        <v>0</v>
      </c>
      <c r="M97" s="220" t="s">
        <v>583</v>
      </c>
    </row>
    <row r="98" spans="1:13">
      <c r="A98" s="106" t="str">
        <f t="shared" si="1"/>
        <v xml:space="preserve">00752 </v>
      </c>
      <c r="B98" s="164" t="s">
        <v>761</v>
      </c>
      <c r="C98" s="163"/>
      <c r="D98" s="113" t="s">
        <v>585</v>
      </c>
      <c r="F98" t="s">
        <v>21028</v>
      </c>
      <c r="G98" s="219">
        <v>0</v>
      </c>
      <c r="H98" s="219">
        <v>0</v>
      </c>
      <c r="I98" s="219">
        <v>0</v>
      </c>
      <c r="J98" s="219">
        <v>0</v>
      </c>
      <c r="K98" s="219">
        <v>0</v>
      </c>
      <c r="L98" s="219">
        <v>0</v>
      </c>
      <c r="M98" s="220" t="s">
        <v>583</v>
      </c>
    </row>
    <row r="99" spans="1:13">
      <c r="A99" s="106" t="str">
        <f t="shared" si="1"/>
        <v xml:space="preserve">00754 </v>
      </c>
      <c r="B99" s="164" t="s">
        <v>762</v>
      </c>
      <c r="C99" s="163"/>
      <c r="D99" s="113" t="s">
        <v>585</v>
      </c>
      <c r="F99" t="s">
        <v>21029</v>
      </c>
      <c r="G99" s="219">
        <v>0</v>
      </c>
      <c r="H99" s="219">
        <v>0</v>
      </c>
      <c r="I99" s="219">
        <v>0</v>
      </c>
      <c r="J99" s="219">
        <v>0</v>
      </c>
      <c r="K99" s="219">
        <v>0</v>
      </c>
      <c r="L99" s="219">
        <v>0</v>
      </c>
      <c r="M99" s="220" t="s">
        <v>583</v>
      </c>
    </row>
    <row r="100" spans="1:13">
      <c r="A100" s="106" t="str">
        <f t="shared" si="1"/>
        <v xml:space="preserve">00756 </v>
      </c>
      <c r="B100" s="164" t="s">
        <v>763</v>
      </c>
      <c r="C100" s="163"/>
      <c r="D100" s="113" t="s">
        <v>585</v>
      </c>
      <c r="F100" t="s">
        <v>21030</v>
      </c>
      <c r="G100" s="219">
        <v>0</v>
      </c>
      <c r="H100" s="219">
        <v>0</v>
      </c>
      <c r="I100" s="219">
        <v>0</v>
      </c>
      <c r="J100" s="219">
        <v>0</v>
      </c>
      <c r="K100" s="219">
        <v>0</v>
      </c>
      <c r="L100" s="219">
        <v>0</v>
      </c>
      <c r="M100" s="220" t="s">
        <v>583</v>
      </c>
    </row>
    <row r="101" spans="1:13">
      <c r="A101" s="106" t="str">
        <f t="shared" si="1"/>
        <v xml:space="preserve">0076T </v>
      </c>
      <c r="B101" s="164" t="s">
        <v>764</v>
      </c>
      <c r="C101" s="163"/>
      <c r="D101" s="113" t="s">
        <v>664</v>
      </c>
      <c r="F101" t="s">
        <v>765</v>
      </c>
      <c r="G101" s="219">
        <v>0</v>
      </c>
      <c r="H101" s="219">
        <v>0</v>
      </c>
      <c r="I101" s="219" t="s">
        <v>37</v>
      </c>
      <c r="J101" s="219">
        <v>0</v>
      </c>
      <c r="K101" s="219">
        <v>0</v>
      </c>
      <c r="L101" s="219" t="s">
        <v>37</v>
      </c>
      <c r="M101" s="220" t="s">
        <v>583</v>
      </c>
    </row>
    <row r="102" spans="1:13">
      <c r="A102" s="106" t="str">
        <f t="shared" si="1"/>
        <v>0076T TC</v>
      </c>
      <c r="B102" s="164" t="s">
        <v>764</v>
      </c>
      <c r="C102" s="163" t="s">
        <v>126</v>
      </c>
      <c r="D102" s="113" t="s">
        <v>664</v>
      </c>
      <c r="F102" t="s">
        <v>765</v>
      </c>
      <c r="G102" s="219">
        <v>0</v>
      </c>
      <c r="H102" s="219">
        <v>0</v>
      </c>
      <c r="I102" s="219" t="s">
        <v>37</v>
      </c>
      <c r="J102" s="219">
        <v>0</v>
      </c>
      <c r="K102" s="219">
        <v>0</v>
      </c>
      <c r="L102" s="219" t="s">
        <v>37</v>
      </c>
      <c r="M102" s="220" t="s">
        <v>583</v>
      </c>
    </row>
    <row r="103" spans="1:13">
      <c r="A103" s="106" t="str">
        <f t="shared" si="1"/>
        <v>0076T 26</v>
      </c>
      <c r="B103" s="164" t="s">
        <v>764</v>
      </c>
      <c r="C103" s="163">
        <v>26</v>
      </c>
      <c r="D103" s="113" t="s">
        <v>664</v>
      </c>
      <c r="F103" t="s">
        <v>765</v>
      </c>
      <c r="G103" s="219">
        <v>0</v>
      </c>
      <c r="H103" s="219">
        <v>0</v>
      </c>
      <c r="I103" s="219">
        <v>0</v>
      </c>
      <c r="J103" s="219">
        <v>0</v>
      </c>
      <c r="K103" s="219">
        <v>0</v>
      </c>
      <c r="L103" s="219">
        <v>0</v>
      </c>
      <c r="M103" s="220" t="s">
        <v>583</v>
      </c>
    </row>
    <row r="104" spans="1:13">
      <c r="A104" s="106" t="str">
        <f t="shared" si="1"/>
        <v xml:space="preserve">00770 </v>
      </c>
      <c r="B104" s="164" t="s">
        <v>766</v>
      </c>
      <c r="C104" s="163"/>
      <c r="D104" s="113" t="s">
        <v>585</v>
      </c>
      <c r="F104" t="s">
        <v>21031</v>
      </c>
      <c r="G104" s="219">
        <v>0</v>
      </c>
      <c r="H104" s="219">
        <v>0</v>
      </c>
      <c r="I104" s="219">
        <v>0</v>
      </c>
      <c r="J104" s="219">
        <v>0</v>
      </c>
      <c r="K104" s="219">
        <v>0</v>
      </c>
      <c r="L104" s="219">
        <v>0</v>
      </c>
      <c r="M104" s="220" t="s">
        <v>583</v>
      </c>
    </row>
    <row r="105" spans="1:13">
      <c r="A105" s="106" t="str">
        <f t="shared" si="1"/>
        <v xml:space="preserve">00790 </v>
      </c>
      <c r="B105" s="164" t="s">
        <v>767</v>
      </c>
      <c r="C105" s="163"/>
      <c r="D105" s="113" t="s">
        <v>585</v>
      </c>
      <c r="F105" t="s">
        <v>21032</v>
      </c>
      <c r="G105" s="219">
        <v>0</v>
      </c>
      <c r="H105" s="219">
        <v>0</v>
      </c>
      <c r="I105" s="219">
        <v>0</v>
      </c>
      <c r="J105" s="219">
        <v>0</v>
      </c>
      <c r="K105" s="219">
        <v>0</v>
      </c>
      <c r="L105" s="219">
        <v>0</v>
      </c>
      <c r="M105" s="220" t="s">
        <v>583</v>
      </c>
    </row>
    <row r="106" spans="1:13">
      <c r="A106" s="106" t="str">
        <f t="shared" si="1"/>
        <v xml:space="preserve">00792 </v>
      </c>
      <c r="B106" s="164" t="s">
        <v>768</v>
      </c>
      <c r="C106" s="163"/>
      <c r="D106" s="113" t="s">
        <v>585</v>
      </c>
      <c r="F106" t="s">
        <v>21033</v>
      </c>
      <c r="G106" s="219">
        <v>0</v>
      </c>
      <c r="H106" s="219">
        <v>0</v>
      </c>
      <c r="I106" s="219">
        <v>0</v>
      </c>
      <c r="J106" s="219">
        <v>0</v>
      </c>
      <c r="K106" s="219">
        <v>0</v>
      </c>
      <c r="L106" s="219">
        <v>0</v>
      </c>
      <c r="M106" s="220" t="s">
        <v>583</v>
      </c>
    </row>
    <row r="107" spans="1:13">
      <c r="A107" s="106" t="str">
        <f t="shared" si="1"/>
        <v xml:space="preserve">00794 </v>
      </c>
      <c r="B107" s="164" t="s">
        <v>769</v>
      </c>
      <c r="C107" s="163"/>
      <c r="D107" s="113" t="s">
        <v>585</v>
      </c>
      <c r="F107" t="s">
        <v>21034</v>
      </c>
      <c r="G107" s="219">
        <v>0</v>
      </c>
      <c r="H107" s="219">
        <v>0</v>
      </c>
      <c r="I107" s="219">
        <v>0</v>
      </c>
      <c r="J107" s="219">
        <v>0</v>
      </c>
      <c r="K107" s="219">
        <v>0</v>
      </c>
      <c r="L107" s="219">
        <v>0</v>
      </c>
      <c r="M107" s="220" t="s">
        <v>583</v>
      </c>
    </row>
    <row r="108" spans="1:13">
      <c r="A108" s="106" t="str">
        <f t="shared" si="1"/>
        <v xml:space="preserve">00796 </v>
      </c>
      <c r="B108" s="164" t="s">
        <v>770</v>
      </c>
      <c r="C108" s="163"/>
      <c r="D108" s="113" t="s">
        <v>585</v>
      </c>
      <c r="F108" t="s">
        <v>21035</v>
      </c>
      <c r="G108" s="219">
        <v>0</v>
      </c>
      <c r="H108" s="219">
        <v>0</v>
      </c>
      <c r="I108" s="219">
        <v>0</v>
      </c>
      <c r="J108" s="219">
        <v>0</v>
      </c>
      <c r="K108" s="219">
        <v>0</v>
      </c>
      <c r="L108" s="219">
        <v>0</v>
      </c>
      <c r="M108" s="220" t="s">
        <v>583</v>
      </c>
    </row>
    <row r="109" spans="1:13">
      <c r="A109" s="106" t="str">
        <f t="shared" si="1"/>
        <v xml:space="preserve">00797 </v>
      </c>
      <c r="B109" s="164" t="s">
        <v>771</v>
      </c>
      <c r="C109" s="163"/>
      <c r="D109" s="113" t="s">
        <v>585</v>
      </c>
      <c r="F109" t="s">
        <v>21036</v>
      </c>
      <c r="G109" s="219">
        <v>0</v>
      </c>
      <c r="H109" s="219">
        <v>0</v>
      </c>
      <c r="I109" s="219">
        <v>0</v>
      </c>
      <c r="J109" s="219">
        <v>0</v>
      </c>
      <c r="K109" s="219">
        <v>0</v>
      </c>
      <c r="L109" s="219">
        <v>0</v>
      </c>
      <c r="M109" s="220" t="s">
        <v>583</v>
      </c>
    </row>
    <row r="110" spans="1:13">
      <c r="A110" s="106" t="str">
        <f t="shared" si="1"/>
        <v xml:space="preserve">00800 </v>
      </c>
      <c r="B110" s="164" t="s">
        <v>772</v>
      </c>
      <c r="C110" s="163"/>
      <c r="D110" s="113" t="s">
        <v>585</v>
      </c>
      <c r="F110" t="s">
        <v>746</v>
      </c>
      <c r="G110" s="219">
        <v>0</v>
      </c>
      <c r="H110" s="219">
        <v>0</v>
      </c>
      <c r="I110" s="219">
        <v>0</v>
      </c>
      <c r="J110" s="219">
        <v>0</v>
      </c>
      <c r="K110" s="219">
        <v>0</v>
      </c>
      <c r="L110" s="219">
        <v>0</v>
      </c>
      <c r="M110" s="220" t="s">
        <v>583</v>
      </c>
    </row>
    <row r="111" spans="1:13">
      <c r="A111" s="106" t="str">
        <f t="shared" si="1"/>
        <v xml:space="preserve">00802 </v>
      </c>
      <c r="B111" s="164" t="s">
        <v>773</v>
      </c>
      <c r="C111" s="163"/>
      <c r="D111" s="113" t="s">
        <v>585</v>
      </c>
      <c r="F111" t="s">
        <v>774</v>
      </c>
      <c r="G111" s="219">
        <v>0</v>
      </c>
      <c r="H111" s="219">
        <v>0</v>
      </c>
      <c r="I111" s="219">
        <v>0</v>
      </c>
      <c r="J111" s="219">
        <v>0</v>
      </c>
      <c r="K111" s="219">
        <v>0</v>
      </c>
      <c r="L111" s="219">
        <v>0</v>
      </c>
      <c r="M111" s="220" t="s">
        <v>583</v>
      </c>
    </row>
    <row r="112" spans="1:13">
      <c r="A112" s="106" t="str">
        <f t="shared" si="1"/>
        <v xml:space="preserve">00811 </v>
      </c>
      <c r="B112" s="164" t="s">
        <v>775</v>
      </c>
      <c r="C112" s="163"/>
      <c r="D112" s="113" t="s">
        <v>585</v>
      </c>
      <c r="F112" t="s">
        <v>776</v>
      </c>
      <c r="G112" s="219">
        <v>0</v>
      </c>
      <c r="H112" s="219">
        <v>0</v>
      </c>
      <c r="I112" s="219">
        <v>0</v>
      </c>
      <c r="J112" s="219">
        <v>0</v>
      </c>
      <c r="K112" s="219">
        <v>0</v>
      </c>
      <c r="L112" s="219">
        <v>0</v>
      </c>
      <c r="M112" s="220" t="s">
        <v>583</v>
      </c>
    </row>
    <row r="113" spans="1:13">
      <c r="A113" s="106" t="str">
        <f t="shared" si="1"/>
        <v xml:space="preserve">00812 </v>
      </c>
      <c r="B113" s="164" t="s">
        <v>777</v>
      </c>
      <c r="C113" s="163"/>
      <c r="D113" s="113" t="s">
        <v>585</v>
      </c>
      <c r="F113" t="s">
        <v>778</v>
      </c>
      <c r="G113" s="219">
        <v>0</v>
      </c>
      <c r="H113" s="219">
        <v>0</v>
      </c>
      <c r="I113" s="219">
        <v>0</v>
      </c>
      <c r="J113" s="219">
        <v>0</v>
      </c>
      <c r="K113" s="219">
        <v>0</v>
      </c>
      <c r="L113" s="219">
        <v>0</v>
      </c>
      <c r="M113" s="220" t="s">
        <v>583</v>
      </c>
    </row>
    <row r="114" spans="1:13">
      <c r="A114" s="106" t="str">
        <f t="shared" si="1"/>
        <v xml:space="preserve">00813 </v>
      </c>
      <c r="B114" s="164" t="s">
        <v>779</v>
      </c>
      <c r="C114" s="163"/>
      <c r="D114" s="113" t="s">
        <v>585</v>
      </c>
      <c r="F114" t="s">
        <v>780</v>
      </c>
      <c r="G114" s="219">
        <v>0</v>
      </c>
      <c r="H114" s="219">
        <v>0</v>
      </c>
      <c r="I114" s="219">
        <v>0</v>
      </c>
      <c r="J114" s="219">
        <v>0</v>
      </c>
      <c r="K114" s="219">
        <v>0</v>
      </c>
      <c r="L114" s="219">
        <v>0</v>
      </c>
      <c r="M114" s="220" t="s">
        <v>583</v>
      </c>
    </row>
    <row r="115" spans="1:13">
      <c r="A115" s="106" t="str">
        <f t="shared" si="1"/>
        <v xml:space="preserve">00820 </v>
      </c>
      <c r="B115" s="164" t="s">
        <v>781</v>
      </c>
      <c r="C115" s="163"/>
      <c r="D115" s="113" t="s">
        <v>585</v>
      </c>
      <c r="F115" t="s">
        <v>746</v>
      </c>
      <c r="G115" s="219">
        <v>0</v>
      </c>
      <c r="H115" s="219">
        <v>0</v>
      </c>
      <c r="I115" s="219">
        <v>0</v>
      </c>
      <c r="J115" s="219">
        <v>0</v>
      </c>
      <c r="K115" s="219">
        <v>0</v>
      </c>
      <c r="L115" s="219">
        <v>0</v>
      </c>
      <c r="M115" s="220" t="s">
        <v>583</v>
      </c>
    </row>
    <row r="116" spans="1:13">
      <c r="A116" s="106" t="str">
        <f t="shared" si="1"/>
        <v xml:space="preserve">00830 </v>
      </c>
      <c r="B116" s="164" t="s">
        <v>782</v>
      </c>
      <c r="C116" s="163"/>
      <c r="D116" s="113" t="s">
        <v>585</v>
      </c>
      <c r="F116" t="s">
        <v>760</v>
      </c>
      <c r="G116" s="219">
        <v>0</v>
      </c>
      <c r="H116" s="219">
        <v>0</v>
      </c>
      <c r="I116" s="219">
        <v>0</v>
      </c>
      <c r="J116" s="219">
        <v>0</v>
      </c>
      <c r="K116" s="219">
        <v>0</v>
      </c>
      <c r="L116" s="219">
        <v>0</v>
      </c>
      <c r="M116" s="220" t="s">
        <v>583</v>
      </c>
    </row>
    <row r="117" spans="1:13">
      <c r="A117" s="106" t="str">
        <f t="shared" si="1"/>
        <v xml:space="preserve">00832 </v>
      </c>
      <c r="B117" s="164" t="s">
        <v>783</v>
      </c>
      <c r="C117" s="163"/>
      <c r="D117" s="113" t="s">
        <v>585</v>
      </c>
      <c r="F117" t="s">
        <v>760</v>
      </c>
      <c r="G117" s="219">
        <v>0</v>
      </c>
      <c r="H117" s="219">
        <v>0</v>
      </c>
      <c r="I117" s="219">
        <v>0</v>
      </c>
      <c r="J117" s="219">
        <v>0</v>
      </c>
      <c r="K117" s="219">
        <v>0</v>
      </c>
      <c r="L117" s="219">
        <v>0</v>
      </c>
      <c r="M117" s="220" t="s">
        <v>583</v>
      </c>
    </row>
    <row r="118" spans="1:13">
      <c r="A118" s="106" t="str">
        <f t="shared" si="1"/>
        <v xml:space="preserve">00834 </v>
      </c>
      <c r="B118" s="164" t="s">
        <v>784</v>
      </c>
      <c r="C118" s="163"/>
      <c r="D118" s="113" t="s">
        <v>585</v>
      </c>
      <c r="F118" t="s">
        <v>785</v>
      </c>
      <c r="G118" s="219">
        <v>0</v>
      </c>
      <c r="H118" s="219">
        <v>0</v>
      </c>
      <c r="I118" s="219">
        <v>0</v>
      </c>
      <c r="J118" s="219">
        <v>0</v>
      </c>
      <c r="K118" s="219">
        <v>0</v>
      </c>
      <c r="L118" s="219">
        <v>0</v>
      </c>
      <c r="M118" s="220" t="s">
        <v>583</v>
      </c>
    </row>
    <row r="119" spans="1:13">
      <c r="A119" s="106" t="str">
        <f t="shared" si="1"/>
        <v xml:space="preserve">00836 </v>
      </c>
      <c r="B119" s="164" t="s">
        <v>786</v>
      </c>
      <c r="C119" s="163"/>
      <c r="D119" s="113" t="s">
        <v>585</v>
      </c>
      <c r="F119" t="s">
        <v>787</v>
      </c>
      <c r="G119" s="219">
        <v>0</v>
      </c>
      <c r="H119" s="219">
        <v>0</v>
      </c>
      <c r="I119" s="219">
        <v>0</v>
      </c>
      <c r="J119" s="219">
        <v>0</v>
      </c>
      <c r="K119" s="219">
        <v>0</v>
      </c>
      <c r="L119" s="219">
        <v>0</v>
      </c>
      <c r="M119" s="220" t="s">
        <v>583</v>
      </c>
    </row>
    <row r="120" spans="1:13">
      <c r="A120" s="106" t="str">
        <f t="shared" si="1"/>
        <v xml:space="preserve">00840 </v>
      </c>
      <c r="B120" s="164" t="s">
        <v>788</v>
      </c>
      <c r="C120" s="163"/>
      <c r="D120" s="113" t="s">
        <v>585</v>
      </c>
      <c r="F120" t="s">
        <v>789</v>
      </c>
      <c r="G120" s="219">
        <v>0</v>
      </c>
      <c r="H120" s="219">
        <v>0</v>
      </c>
      <c r="I120" s="219">
        <v>0</v>
      </c>
      <c r="J120" s="219">
        <v>0</v>
      </c>
      <c r="K120" s="219">
        <v>0</v>
      </c>
      <c r="L120" s="219">
        <v>0</v>
      </c>
      <c r="M120" s="220" t="s">
        <v>583</v>
      </c>
    </row>
    <row r="121" spans="1:13">
      <c r="A121" s="106" t="str">
        <f t="shared" si="1"/>
        <v xml:space="preserve">00842 </v>
      </c>
      <c r="B121" s="164" t="s">
        <v>790</v>
      </c>
      <c r="C121" s="163"/>
      <c r="D121" s="113" t="s">
        <v>585</v>
      </c>
      <c r="F121" t="s">
        <v>791</v>
      </c>
      <c r="G121" s="219">
        <v>0</v>
      </c>
      <c r="H121" s="219">
        <v>0</v>
      </c>
      <c r="I121" s="219">
        <v>0</v>
      </c>
      <c r="J121" s="219">
        <v>0</v>
      </c>
      <c r="K121" s="219">
        <v>0</v>
      </c>
      <c r="L121" s="219">
        <v>0</v>
      </c>
      <c r="M121" s="220" t="s">
        <v>583</v>
      </c>
    </row>
    <row r="122" spans="1:13">
      <c r="A122" s="106" t="str">
        <f t="shared" si="1"/>
        <v xml:space="preserve">00844 </v>
      </c>
      <c r="B122" s="164" t="s">
        <v>792</v>
      </c>
      <c r="C122" s="163"/>
      <c r="D122" s="113" t="s">
        <v>585</v>
      </c>
      <c r="F122" t="s">
        <v>793</v>
      </c>
      <c r="G122" s="219">
        <v>0</v>
      </c>
      <c r="H122" s="219">
        <v>0</v>
      </c>
      <c r="I122" s="219">
        <v>0</v>
      </c>
      <c r="J122" s="219">
        <v>0</v>
      </c>
      <c r="K122" s="219">
        <v>0</v>
      </c>
      <c r="L122" s="219">
        <v>0</v>
      </c>
      <c r="M122" s="220" t="s">
        <v>583</v>
      </c>
    </row>
    <row r="123" spans="1:13">
      <c r="A123" s="106" t="str">
        <f t="shared" si="1"/>
        <v xml:space="preserve">00846 </v>
      </c>
      <c r="B123" s="164" t="s">
        <v>794</v>
      </c>
      <c r="C123" s="163"/>
      <c r="D123" s="113" t="s">
        <v>585</v>
      </c>
      <c r="F123" t="s">
        <v>795</v>
      </c>
      <c r="G123" s="219">
        <v>0</v>
      </c>
      <c r="H123" s="219">
        <v>0</v>
      </c>
      <c r="I123" s="219">
        <v>0</v>
      </c>
      <c r="J123" s="219">
        <v>0</v>
      </c>
      <c r="K123" s="219">
        <v>0</v>
      </c>
      <c r="L123" s="219">
        <v>0</v>
      </c>
      <c r="M123" s="220" t="s">
        <v>583</v>
      </c>
    </row>
    <row r="124" spans="1:13">
      <c r="A124" s="106" t="str">
        <f t="shared" si="1"/>
        <v xml:space="preserve">00848 </v>
      </c>
      <c r="B124" s="164" t="s">
        <v>796</v>
      </c>
      <c r="C124" s="163"/>
      <c r="D124" s="113" t="s">
        <v>585</v>
      </c>
      <c r="F124" t="s">
        <v>797</v>
      </c>
      <c r="G124" s="219">
        <v>0</v>
      </c>
      <c r="H124" s="219">
        <v>0</v>
      </c>
      <c r="I124" s="219">
        <v>0</v>
      </c>
      <c r="J124" s="219">
        <v>0</v>
      </c>
      <c r="K124" s="219">
        <v>0</v>
      </c>
      <c r="L124" s="219">
        <v>0</v>
      </c>
      <c r="M124" s="220" t="s">
        <v>583</v>
      </c>
    </row>
    <row r="125" spans="1:13">
      <c r="A125" s="106" t="str">
        <f t="shared" si="1"/>
        <v xml:space="preserve">00851 </v>
      </c>
      <c r="B125" s="164" t="s">
        <v>799</v>
      </c>
      <c r="C125" s="163"/>
      <c r="D125" s="113" t="s">
        <v>585</v>
      </c>
      <c r="F125" t="s">
        <v>800</v>
      </c>
      <c r="G125" s="219">
        <v>0</v>
      </c>
      <c r="H125" s="219">
        <v>0</v>
      </c>
      <c r="I125" s="219">
        <v>0</v>
      </c>
      <c r="J125" s="219">
        <v>0</v>
      </c>
      <c r="K125" s="219">
        <v>0</v>
      </c>
      <c r="L125" s="219">
        <v>0</v>
      </c>
      <c r="M125" s="220" t="s">
        <v>583</v>
      </c>
    </row>
    <row r="126" spans="1:13">
      <c r="A126" s="106" t="str">
        <f t="shared" si="1"/>
        <v xml:space="preserve">00860 </v>
      </c>
      <c r="B126" s="164" t="s">
        <v>801</v>
      </c>
      <c r="C126" s="163"/>
      <c r="D126" s="113" t="s">
        <v>585</v>
      </c>
      <c r="F126" t="s">
        <v>802</v>
      </c>
      <c r="G126" s="219">
        <v>0</v>
      </c>
      <c r="H126" s="219">
        <v>0</v>
      </c>
      <c r="I126" s="219">
        <v>0</v>
      </c>
      <c r="J126" s="219">
        <v>0</v>
      </c>
      <c r="K126" s="219">
        <v>0</v>
      </c>
      <c r="L126" s="219">
        <v>0</v>
      </c>
      <c r="M126" s="220" t="s">
        <v>583</v>
      </c>
    </row>
    <row r="127" spans="1:13">
      <c r="A127" s="106" t="str">
        <f t="shared" si="1"/>
        <v xml:space="preserve">00862 </v>
      </c>
      <c r="B127" s="164" t="s">
        <v>803</v>
      </c>
      <c r="C127" s="163"/>
      <c r="D127" s="113" t="s">
        <v>585</v>
      </c>
      <c r="F127" t="s">
        <v>804</v>
      </c>
      <c r="G127" s="219">
        <v>0</v>
      </c>
      <c r="H127" s="219">
        <v>0</v>
      </c>
      <c r="I127" s="219">
        <v>0</v>
      </c>
      <c r="J127" s="219">
        <v>0</v>
      </c>
      <c r="K127" s="219">
        <v>0</v>
      </c>
      <c r="L127" s="219">
        <v>0</v>
      </c>
      <c r="M127" s="220" t="s">
        <v>583</v>
      </c>
    </row>
    <row r="128" spans="1:13">
      <c r="A128" s="106" t="str">
        <f t="shared" si="1"/>
        <v xml:space="preserve">00864 </v>
      </c>
      <c r="B128" s="164" t="s">
        <v>805</v>
      </c>
      <c r="C128" s="163"/>
      <c r="D128" s="113" t="s">
        <v>585</v>
      </c>
      <c r="F128" t="s">
        <v>806</v>
      </c>
      <c r="G128" s="219">
        <v>0</v>
      </c>
      <c r="H128" s="219">
        <v>0</v>
      </c>
      <c r="I128" s="219">
        <v>0</v>
      </c>
      <c r="J128" s="219">
        <v>0</v>
      </c>
      <c r="K128" s="219">
        <v>0</v>
      </c>
      <c r="L128" s="219">
        <v>0</v>
      </c>
      <c r="M128" s="220" t="s">
        <v>583</v>
      </c>
    </row>
    <row r="129" spans="1:13">
      <c r="A129" s="106" t="str">
        <f t="shared" si="1"/>
        <v xml:space="preserve">00865 </v>
      </c>
      <c r="B129" s="164" t="s">
        <v>807</v>
      </c>
      <c r="C129" s="163"/>
      <c r="D129" s="113" t="s">
        <v>585</v>
      </c>
      <c r="F129" t="s">
        <v>808</v>
      </c>
      <c r="G129" s="219">
        <v>0</v>
      </c>
      <c r="H129" s="219">
        <v>0</v>
      </c>
      <c r="I129" s="219">
        <v>0</v>
      </c>
      <c r="J129" s="219">
        <v>0</v>
      </c>
      <c r="K129" s="219">
        <v>0</v>
      </c>
      <c r="L129" s="219">
        <v>0</v>
      </c>
      <c r="M129" s="220" t="s">
        <v>583</v>
      </c>
    </row>
    <row r="130" spans="1:13">
      <c r="A130" s="106" t="str">
        <f t="shared" si="1"/>
        <v xml:space="preserve">00866 </v>
      </c>
      <c r="B130" s="164" t="s">
        <v>809</v>
      </c>
      <c r="C130" s="163"/>
      <c r="D130" s="113" t="s">
        <v>585</v>
      </c>
      <c r="F130" t="s">
        <v>810</v>
      </c>
      <c r="G130" s="219">
        <v>0</v>
      </c>
      <c r="H130" s="219">
        <v>0</v>
      </c>
      <c r="I130" s="219">
        <v>0</v>
      </c>
      <c r="J130" s="219">
        <v>0</v>
      </c>
      <c r="K130" s="219">
        <v>0</v>
      </c>
      <c r="L130" s="219">
        <v>0</v>
      </c>
      <c r="M130" s="220" t="s">
        <v>583</v>
      </c>
    </row>
    <row r="131" spans="1:13">
      <c r="A131" s="106" t="str">
        <f t="shared" ref="A131:A194" si="2">B131&amp;" "&amp;C131</f>
        <v xml:space="preserve">00868 </v>
      </c>
      <c r="B131" s="164" t="s">
        <v>811</v>
      </c>
      <c r="C131" s="163"/>
      <c r="D131" s="113" t="s">
        <v>585</v>
      </c>
      <c r="F131" t="s">
        <v>812</v>
      </c>
      <c r="G131" s="219">
        <v>0</v>
      </c>
      <c r="H131" s="219">
        <v>0</v>
      </c>
      <c r="I131" s="219">
        <v>0</v>
      </c>
      <c r="J131" s="219">
        <v>0</v>
      </c>
      <c r="K131" s="219">
        <v>0</v>
      </c>
      <c r="L131" s="219">
        <v>0</v>
      </c>
      <c r="M131" s="220" t="s">
        <v>583</v>
      </c>
    </row>
    <row r="132" spans="1:13">
      <c r="A132" s="106" t="str">
        <f t="shared" si="2"/>
        <v xml:space="preserve">00870 </v>
      </c>
      <c r="B132" s="164" t="s">
        <v>813</v>
      </c>
      <c r="C132" s="163"/>
      <c r="D132" s="113" t="s">
        <v>585</v>
      </c>
      <c r="F132" t="s">
        <v>814</v>
      </c>
      <c r="G132" s="219">
        <v>0</v>
      </c>
      <c r="H132" s="219">
        <v>0</v>
      </c>
      <c r="I132" s="219">
        <v>0</v>
      </c>
      <c r="J132" s="219">
        <v>0</v>
      </c>
      <c r="K132" s="219">
        <v>0</v>
      </c>
      <c r="L132" s="219">
        <v>0</v>
      </c>
      <c r="M132" s="220" t="s">
        <v>583</v>
      </c>
    </row>
    <row r="133" spans="1:13">
      <c r="A133" s="106" t="str">
        <f t="shared" si="2"/>
        <v xml:space="preserve">00872 </v>
      </c>
      <c r="B133" s="164" t="s">
        <v>815</v>
      </c>
      <c r="C133" s="163"/>
      <c r="D133" s="113" t="s">
        <v>585</v>
      </c>
      <c r="F133" t="s">
        <v>816</v>
      </c>
      <c r="G133" s="219">
        <v>0</v>
      </c>
      <c r="H133" s="219">
        <v>0</v>
      </c>
      <c r="I133" s="219">
        <v>0</v>
      </c>
      <c r="J133" s="219">
        <v>0</v>
      </c>
      <c r="K133" s="219">
        <v>0</v>
      </c>
      <c r="L133" s="219">
        <v>0</v>
      </c>
      <c r="M133" s="220" t="s">
        <v>583</v>
      </c>
    </row>
    <row r="134" spans="1:13">
      <c r="A134" s="106" t="str">
        <f t="shared" si="2"/>
        <v xml:space="preserve">00873 </v>
      </c>
      <c r="B134" s="164" t="s">
        <v>817</v>
      </c>
      <c r="C134" s="163"/>
      <c r="D134" s="113" t="s">
        <v>585</v>
      </c>
      <c r="F134" t="s">
        <v>816</v>
      </c>
      <c r="G134" s="219">
        <v>0</v>
      </c>
      <c r="H134" s="219">
        <v>0</v>
      </c>
      <c r="I134" s="219">
        <v>0</v>
      </c>
      <c r="J134" s="219">
        <v>0</v>
      </c>
      <c r="K134" s="219">
        <v>0</v>
      </c>
      <c r="L134" s="219">
        <v>0</v>
      </c>
      <c r="M134" s="220" t="s">
        <v>583</v>
      </c>
    </row>
    <row r="135" spans="1:13">
      <c r="A135" s="106" t="str">
        <f t="shared" si="2"/>
        <v xml:space="preserve">00880 </v>
      </c>
      <c r="B135" s="164" t="s">
        <v>818</v>
      </c>
      <c r="C135" s="163"/>
      <c r="D135" s="113" t="s">
        <v>585</v>
      </c>
      <c r="F135" t="s">
        <v>819</v>
      </c>
      <c r="G135" s="219">
        <v>0</v>
      </c>
      <c r="H135" s="219">
        <v>0</v>
      </c>
      <c r="I135" s="219">
        <v>0</v>
      </c>
      <c r="J135" s="219">
        <v>0</v>
      </c>
      <c r="K135" s="219">
        <v>0</v>
      </c>
      <c r="L135" s="219">
        <v>0</v>
      </c>
      <c r="M135" s="220" t="s">
        <v>583</v>
      </c>
    </row>
    <row r="136" spans="1:13">
      <c r="A136" s="106" t="str">
        <f t="shared" si="2"/>
        <v xml:space="preserve">00882 </v>
      </c>
      <c r="B136" s="164" t="s">
        <v>820</v>
      </c>
      <c r="C136" s="163"/>
      <c r="D136" s="113" t="s">
        <v>585</v>
      </c>
      <c r="F136" t="s">
        <v>821</v>
      </c>
      <c r="G136" s="219">
        <v>0</v>
      </c>
      <c r="H136" s="219">
        <v>0</v>
      </c>
      <c r="I136" s="219">
        <v>0</v>
      </c>
      <c r="J136" s="219">
        <v>0</v>
      </c>
      <c r="K136" s="219">
        <v>0</v>
      </c>
      <c r="L136" s="219">
        <v>0</v>
      </c>
      <c r="M136" s="220" t="s">
        <v>583</v>
      </c>
    </row>
    <row r="137" spans="1:13">
      <c r="A137" s="106" t="str">
        <f t="shared" si="2"/>
        <v xml:space="preserve">00902 </v>
      </c>
      <c r="B137" s="164" t="s">
        <v>822</v>
      </c>
      <c r="C137" s="163"/>
      <c r="D137" s="113" t="s">
        <v>585</v>
      </c>
      <c r="F137" t="s">
        <v>823</v>
      </c>
      <c r="G137" s="219">
        <v>0</v>
      </c>
      <c r="H137" s="219">
        <v>0</v>
      </c>
      <c r="I137" s="219">
        <v>0</v>
      </c>
      <c r="J137" s="219">
        <v>0</v>
      </c>
      <c r="K137" s="219">
        <v>0</v>
      </c>
      <c r="L137" s="219">
        <v>0</v>
      </c>
      <c r="M137" s="220" t="s">
        <v>583</v>
      </c>
    </row>
    <row r="138" spans="1:13">
      <c r="A138" s="106" t="str">
        <f t="shared" si="2"/>
        <v xml:space="preserve">00904 </v>
      </c>
      <c r="B138" s="164" t="s">
        <v>824</v>
      </c>
      <c r="C138" s="163"/>
      <c r="D138" s="113" t="s">
        <v>585</v>
      </c>
      <c r="F138" t="s">
        <v>825</v>
      </c>
      <c r="G138" s="219">
        <v>0</v>
      </c>
      <c r="H138" s="219">
        <v>0</v>
      </c>
      <c r="I138" s="219">
        <v>0</v>
      </c>
      <c r="J138" s="219">
        <v>0</v>
      </c>
      <c r="K138" s="219">
        <v>0</v>
      </c>
      <c r="L138" s="219">
        <v>0</v>
      </c>
      <c r="M138" s="220" t="s">
        <v>583</v>
      </c>
    </row>
    <row r="139" spans="1:13">
      <c r="A139" s="106" t="str">
        <f t="shared" si="2"/>
        <v xml:space="preserve">00906 </v>
      </c>
      <c r="B139" s="164" t="s">
        <v>826</v>
      </c>
      <c r="C139" s="163"/>
      <c r="D139" s="113" t="s">
        <v>585</v>
      </c>
      <c r="F139" t="s">
        <v>827</v>
      </c>
      <c r="G139" s="219">
        <v>0</v>
      </c>
      <c r="H139" s="219">
        <v>0</v>
      </c>
      <c r="I139" s="219">
        <v>0</v>
      </c>
      <c r="J139" s="219">
        <v>0</v>
      </c>
      <c r="K139" s="219">
        <v>0</v>
      </c>
      <c r="L139" s="219">
        <v>0</v>
      </c>
      <c r="M139" s="220" t="s">
        <v>583</v>
      </c>
    </row>
    <row r="140" spans="1:13">
      <c r="A140" s="106" t="str">
        <f t="shared" si="2"/>
        <v xml:space="preserve">00908 </v>
      </c>
      <c r="B140" s="164" t="s">
        <v>828</v>
      </c>
      <c r="C140" s="163"/>
      <c r="D140" s="113" t="s">
        <v>585</v>
      </c>
      <c r="F140" t="s">
        <v>808</v>
      </c>
      <c r="G140" s="219">
        <v>0</v>
      </c>
      <c r="H140" s="219">
        <v>0</v>
      </c>
      <c r="I140" s="219">
        <v>0</v>
      </c>
      <c r="J140" s="219">
        <v>0</v>
      </c>
      <c r="K140" s="219">
        <v>0</v>
      </c>
      <c r="L140" s="219">
        <v>0</v>
      </c>
      <c r="M140" s="220" t="s">
        <v>583</v>
      </c>
    </row>
    <row r="141" spans="1:13">
      <c r="A141" s="106" t="str">
        <f t="shared" si="2"/>
        <v xml:space="preserve">00910 </v>
      </c>
      <c r="B141" s="164" t="s">
        <v>829</v>
      </c>
      <c r="C141" s="163"/>
      <c r="D141" s="113" t="s">
        <v>585</v>
      </c>
      <c r="F141" t="s">
        <v>830</v>
      </c>
      <c r="G141" s="219">
        <v>0</v>
      </c>
      <c r="H141" s="219">
        <v>0</v>
      </c>
      <c r="I141" s="219">
        <v>0</v>
      </c>
      <c r="J141" s="219">
        <v>0</v>
      </c>
      <c r="K141" s="219">
        <v>0</v>
      </c>
      <c r="L141" s="219">
        <v>0</v>
      </c>
      <c r="M141" s="220" t="s">
        <v>583</v>
      </c>
    </row>
    <row r="142" spans="1:13">
      <c r="A142" s="106" t="str">
        <f t="shared" si="2"/>
        <v xml:space="preserve">00912 </v>
      </c>
      <c r="B142" s="164" t="s">
        <v>831</v>
      </c>
      <c r="C142" s="163"/>
      <c r="D142" s="113" t="s">
        <v>585</v>
      </c>
      <c r="F142" t="s">
        <v>832</v>
      </c>
      <c r="G142" s="219">
        <v>0</v>
      </c>
      <c r="H142" s="219">
        <v>0</v>
      </c>
      <c r="I142" s="219">
        <v>0</v>
      </c>
      <c r="J142" s="219">
        <v>0</v>
      </c>
      <c r="K142" s="219">
        <v>0</v>
      </c>
      <c r="L142" s="219">
        <v>0</v>
      </c>
      <c r="M142" s="220" t="s">
        <v>583</v>
      </c>
    </row>
    <row r="143" spans="1:13">
      <c r="A143" s="106" t="str">
        <f t="shared" si="2"/>
        <v xml:space="preserve">00914 </v>
      </c>
      <c r="B143" s="164" t="s">
        <v>833</v>
      </c>
      <c r="C143" s="163"/>
      <c r="D143" s="113" t="s">
        <v>585</v>
      </c>
      <c r="F143" t="s">
        <v>808</v>
      </c>
      <c r="G143" s="219">
        <v>0</v>
      </c>
      <c r="H143" s="219">
        <v>0</v>
      </c>
      <c r="I143" s="219">
        <v>0</v>
      </c>
      <c r="J143" s="219">
        <v>0</v>
      </c>
      <c r="K143" s="219">
        <v>0</v>
      </c>
      <c r="L143" s="219">
        <v>0</v>
      </c>
      <c r="M143" s="220" t="s">
        <v>583</v>
      </c>
    </row>
    <row r="144" spans="1:13">
      <c r="A144" s="106" t="str">
        <f t="shared" si="2"/>
        <v xml:space="preserve">00916 </v>
      </c>
      <c r="B144" s="164" t="s">
        <v>834</v>
      </c>
      <c r="C144" s="163"/>
      <c r="D144" s="113" t="s">
        <v>585</v>
      </c>
      <c r="F144" t="s">
        <v>835</v>
      </c>
      <c r="G144" s="219">
        <v>0</v>
      </c>
      <c r="H144" s="219">
        <v>0</v>
      </c>
      <c r="I144" s="219">
        <v>0</v>
      </c>
      <c r="J144" s="219">
        <v>0</v>
      </c>
      <c r="K144" s="219">
        <v>0</v>
      </c>
      <c r="L144" s="219">
        <v>0</v>
      </c>
      <c r="M144" s="220" t="s">
        <v>583</v>
      </c>
    </row>
    <row r="145" spans="1:13">
      <c r="A145" s="106" t="str">
        <f t="shared" si="2"/>
        <v xml:space="preserve">00918 </v>
      </c>
      <c r="B145" s="164" t="s">
        <v>836</v>
      </c>
      <c r="C145" s="163"/>
      <c r="D145" s="113" t="s">
        <v>585</v>
      </c>
      <c r="F145" t="s">
        <v>837</v>
      </c>
      <c r="G145" s="219">
        <v>0</v>
      </c>
      <c r="H145" s="219">
        <v>0</v>
      </c>
      <c r="I145" s="219">
        <v>0</v>
      </c>
      <c r="J145" s="219">
        <v>0</v>
      </c>
      <c r="K145" s="219">
        <v>0</v>
      </c>
      <c r="L145" s="219">
        <v>0</v>
      </c>
      <c r="M145" s="220" t="s">
        <v>583</v>
      </c>
    </row>
    <row r="146" spans="1:13">
      <c r="A146" s="106" t="str">
        <f t="shared" si="2"/>
        <v xml:space="preserve">00920 </v>
      </c>
      <c r="B146" s="164" t="s">
        <v>838</v>
      </c>
      <c r="C146" s="163"/>
      <c r="D146" s="113" t="s">
        <v>585</v>
      </c>
      <c r="F146" t="s">
        <v>839</v>
      </c>
      <c r="G146" s="219">
        <v>0</v>
      </c>
      <c r="H146" s="219">
        <v>0</v>
      </c>
      <c r="I146" s="219">
        <v>0</v>
      </c>
      <c r="J146" s="219">
        <v>0</v>
      </c>
      <c r="K146" s="219">
        <v>0</v>
      </c>
      <c r="L146" s="219">
        <v>0</v>
      </c>
      <c r="M146" s="220" t="s">
        <v>583</v>
      </c>
    </row>
    <row r="147" spans="1:13">
      <c r="A147" s="106" t="str">
        <f t="shared" si="2"/>
        <v xml:space="preserve">00921 </v>
      </c>
      <c r="B147" s="164" t="s">
        <v>840</v>
      </c>
      <c r="C147" s="163"/>
      <c r="D147" s="113" t="s">
        <v>585</v>
      </c>
      <c r="F147" t="s">
        <v>841</v>
      </c>
      <c r="G147" s="219">
        <v>0</v>
      </c>
      <c r="H147" s="219">
        <v>0</v>
      </c>
      <c r="I147" s="219">
        <v>0</v>
      </c>
      <c r="J147" s="219">
        <v>0</v>
      </c>
      <c r="K147" s="219">
        <v>0</v>
      </c>
      <c r="L147" s="219">
        <v>0</v>
      </c>
      <c r="M147" s="220" t="s">
        <v>583</v>
      </c>
    </row>
    <row r="148" spans="1:13">
      <c r="A148" s="106" t="str">
        <f t="shared" si="2"/>
        <v xml:space="preserve">00922 </v>
      </c>
      <c r="B148" s="164" t="s">
        <v>842</v>
      </c>
      <c r="C148" s="163"/>
      <c r="D148" s="113" t="s">
        <v>585</v>
      </c>
      <c r="F148" t="s">
        <v>843</v>
      </c>
      <c r="G148" s="219">
        <v>0</v>
      </c>
      <c r="H148" s="219">
        <v>0</v>
      </c>
      <c r="I148" s="219">
        <v>0</v>
      </c>
      <c r="J148" s="219">
        <v>0</v>
      </c>
      <c r="K148" s="219">
        <v>0</v>
      </c>
      <c r="L148" s="219">
        <v>0</v>
      </c>
      <c r="M148" s="220" t="s">
        <v>583</v>
      </c>
    </row>
    <row r="149" spans="1:13">
      <c r="A149" s="106" t="str">
        <f t="shared" si="2"/>
        <v xml:space="preserve">00924 </v>
      </c>
      <c r="B149" s="164" t="s">
        <v>844</v>
      </c>
      <c r="C149" s="163"/>
      <c r="D149" s="113" t="s">
        <v>585</v>
      </c>
      <c r="F149" t="s">
        <v>845</v>
      </c>
      <c r="G149" s="219">
        <v>0</v>
      </c>
      <c r="H149" s="219">
        <v>0</v>
      </c>
      <c r="I149" s="219">
        <v>0</v>
      </c>
      <c r="J149" s="219">
        <v>0</v>
      </c>
      <c r="K149" s="219">
        <v>0</v>
      </c>
      <c r="L149" s="219">
        <v>0</v>
      </c>
      <c r="M149" s="220" t="s">
        <v>583</v>
      </c>
    </row>
    <row r="150" spans="1:13">
      <c r="A150" s="106" t="str">
        <f t="shared" si="2"/>
        <v xml:space="preserve">00926 </v>
      </c>
      <c r="B150" s="164" t="s">
        <v>846</v>
      </c>
      <c r="C150" s="163"/>
      <c r="D150" s="113" t="s">
        <v>585</v>
      </c>
      <c r="F150" t="s">
        <v>847</v>
      </c>
      <c r="G150" s="219">
        <v>0</v>
      </c>
      <c r="H150" s="219">
        <v>0</v>
      </c>
      <c r="I150" s="219">
        <v>0</v>
      </c>
      <c r="J150" s="219">
        <v>0</v>
      </c>
      <c r="K150" s="219">
        <v>0</v>
      </c>
      <c r="L150" s="219">
        <v>0</v>
      </c>
      <c r="M150" s="220" t="s">
        <v>583</v>
      </c>
    </row>
    <row r="151" spans="1:13">
      <c r="A151" s="106" t="str">
        <f t="shared" si="2"/>
        <v xml:space="preserve">00928 </v>
      </c>
      <c r="B151" s="164" t="s">
        <v>848</v>
      </c>
      <c r="C151" s="163"/>
      <c r="D151" s="113" t="s">
        <v>585</v>
      </c>
      <c r="F151" t="s">
        <v>847</v>
      </c>
      <c r="G151" s="219">
        <v>0</v>
      </c>
      <c r="H151" s="219">
        <v>0</v>
      </c>
      <c r="I151" s="219">
        <v>0</v>
      </c>
      <c r="J151" s="219">
        <v>0</v>
      </c>
      <c r="K151" s="219">
        <v>0</v>
      </c>
      <c r="L151" s="219">
        <v>0</v>
      </c>
      <c r="M151" s="220" t="s">
        <v>583</v>
      </c>
    </row>
    <row r="152" spans="1:13">
      <c r="A152" s="106" t="str">
        <f t="shared" si="2"/>
        <v xml:space="preserve">00930 </v>
      </c>
      <c r="B152" s="164" t="s">
        <v>849</v>
      </c>
      <c r="C152" s="163"/>
      <c r="D152" s="113" t="s">
        <v>585</v>
      </c>
      <c r="F152" t="s">
        <v>850</v>
      </c>
      <c r="G152" s="219">
        <v>0</v>
      </c>
      <c r="H152" s="219">
        <v>0</v>
      </c>
      <c r="I152" s="219">
        <v>0</v>
      </c>
      <c r="J152" s="219">
        <v>0</v>
      </c>
      <c r="K152" s="219">
        <v>0</v>
      </c>
      <c r="L152" s="219">
        <v>0</v>
      </c>
      <c r="M152" s="220" t="s">
        <v>583</v>
      </c>
    </row>
    <row r="153" spans="1:13">
      <c r="A153" s="106" t="str">
        <f t="shared" si="2"/>
        <v xml:space="preserve">00932 </v>
      </c>
      <c r="B153" s="164" t="s">
        <v>851</v>
      </c>
      <c r="C153" s="163"/>
      <c r="D153" s="113" t="s">
        <v>585</v>
      </c>
      <c r="F153" t="s">
        <v>852</v>
      </c>
      <c r="G153" s="219">
        <v>0</v>
      </c>
      <c r="H153" s="219">
        <v>0</v>
      </c>
      <c r="I153" s="219">
        <v>0</v>
      </c>
      <c r="J153" s="219">
        <v>0</v>
      </c>
      <c r="K153" s="219">
        <v>0</v>
      </c>
      <c r="L153" s="219">
        <v>0</v>
      </c>
      <c r="M153" s="220" t="s">
        <v>583</v>
      </c>
    </row>
    <row r="154" spans="1:13">
      <c r="A154" s="106" t="str">
        <f t="shared" si="2"/>
        <v xml:space="preserve">00934 </v>
      </c>
      <c r="B154" s="164" t="s">
        <v>853</v>
      </c>
      <c r="C154" s="163"/>
      <c r="D154" s="113" t="s">
        <v>585</v>
      </c>
      <c r="F154" t="s">
        <v>854</v>
      </c>
      <c r="G154" s="219">
        <v>0</v>
      </c>
      <c r="H154" s="219">
        <v>0</v>
      </c>
      <c r="I154" s="219">
        <v>0</v>
      </c>
      <c r="J154" s="219">
        <v>0</v>
      </c>
      <c r="K154" s="219">
        <v>0</v>
      </c>
      <c r="L154" s="219">
        <v>0</v>
      </c>
      <c r="M154" s="220" t="s">
        <v>583</v>
      </c>
    </row>
    <row r="155" spans="1:13">
      <c r="A155" s="106" t="str">
        <f t="shared" si="2"/>
        <v xml:space="preserve">00936 </v>
      </c>
      <c r="B155" s="164" t="s">
        <v>855</v>
      </c>
      <c r="C155" s="163"/>
      <c r="D155" s="113" t="s">
        <v>585</v>
      </c>
      <c r="F155" t="s">
        <v>854</v>
      </c>
      <c r="G155" s="219">
        <v>0</v>
      </c>
      <c r="H155" s="219">
        <v>0</v>
      </c>
      <c r="I155" s="219">
        <v>0</v>
      </c>
      <c r="J155" s="219">
        <v>0</v>
      </c>
      <c r="K155" s="219">
        <v>0</v>
      </c>
      <c r="L155" s="219">
        <v>0</v>
      </c>
      <c r="M155" s="220" t="s">
        <v>583</v>
      </c>
    </row>
    <row r="156" spans="1:13">
      <c r="A156" s="106" t="str">
        <f t="shared" si="2"/>
        <v xml:space="preserve">00938 </v>
      </c>
      <c r="B156" s="164" t="s">
        <v>856</v>
      </c>
      <c r="C156" s="163"/>
      <c r="D156" s="113" t="s">
        <v>585</v>
      </c>
      <c r="F156" t="s">
        <v>857</v>
      </c>
      <c r="G156" s="219">
        <v>0</v>
      </c>
      <c r="H156" s="219">
        <v>0</v>
      </c>
      <c r="I156" s="219">
        <v>0</v>
      </c>
      <c r="J156" s="219">
        <v>0</v>
      </c>
      <c r="K156" s="219">
        <v>0</v>
      </c>
      <c r="L156" s="219">
        <v>0</v>
      </c>
      <c r="M156" s="220" t="s">
        <v>583</v>
      </c>
    </row>
    <row r="157" spans="1:13">
      <c r="A157" s="106" t="str">
        <f t="shared" si="2"/>
        <v xml:space="preserve">00940 </v>
      </c>
      <c r="B157" s="164" t="s">
        <v>858</v>
      </c>
      <c r="C157" s="163"/>
      <c r="D157" s="113" t="s">
        <v>585</v>
      </c>
      <c r="F157" t="s">
        <v>859</v>
      </c>
      <c r="G157" s="219">
        <v>0</v>
      </c>
      <c r="H157" s="219">
        <v>0</v>
      </c>
      <c r="I157" s="219">
        <v>0</v>
      </c>
      <c r="J157" s="219">
        <v>0</v>
      </c>
      <c r="K157" s="219">
        <v>0</v>
      </c>
      <c r="L157" s="219">
        <v>0</v>
      </c>
      <c r="M157" s="220" t="s">
        <v>583</v>
      </c>
    </row>
    <row r="158" spans="1:13">
      <c r="A158" s="106" t="str">
        <f t="shared" si="2"/>
        <v xml:space="preserve">00942 </v>
      </c>
      <c r="B158" s="164" t="s">
        <v>860</v>
      </c>
      <c r="C158" s="163"/>
      <c r="D158" s="113" t="s">
        <v>585</v>
      </c>
      <c r="F158" t="s">
        <v>861</v>
      </c>
      <c r="G158" s="219">
        <v>0</v>
      </c>
      <c r="H158" s="219">
        <v>0</v>
      </c>
      <c r="I158" s="219">
        <v>0</v>
      </c>
      <c r="J158" s="219">
        <v>0</v>
      </c>
      <c r="K158" s="219">
        <v>0</v>
      </c>
      <c r="L158" s="219">
        <v>0</v>
      </c>
      <c r="M158" s="220" t="s">
        <v>583</v>
      </c>
    </row>
    <row r="159" spans="1:13">
      <c r="A159" s="106" t="str">
        <f t="shared" si="2"/>
        <v xml:space="preserve">00944 </v>
      </c>
      <c r="B159" s="164" t="s">
        <v>862</v>
      </c>
      <c r="C159" s="163"/>
      <c r="D159" s="113" t="s">
        <v>585</v>
      </c>
      <c r="F159" t="s">
        <v>863</v>
      </c>
      <c r="G159" s="219">
        <v>0</v>
      </c>
      <c r="H159" s="219">
        <v>0</v>
      </c>
      <c r="I159" s="219">
        <v>0</v>
      </c>
      <c r="J159" s="219">
        <v>0</v>
      </c>
      <c r="K159" s="219">
        <v>0</v>
      </c>
      <c r="L159" s="219">
        <v>0</v>
      </c>
      <c r="M159" s="220" t="s">
        <v>583</v>
      </c>
    </row>
    <row r="160" spans="1:13">
      <c r="A160" s="106" t="str">
        <f t="shared" si="2"/>
        <v xml:space="preserve">00948 </v>
      </c>
      <c r="B160" s="164" t="s">
        <v>864</v>
      </c>
      <c r="C160" s="163"/>
      <c r="D160" s="113" t="s">
        <v>585</v>
      </c>
      <c r="F160" t="s">
        <v>865</v>
      </c>
      <c r="G160" s="219">
        <v>0</v>
      </c>
      <c r="H160" s="219">
        <v>0</v>
      </c>
      <c r="I160" s="219">
        <v>0</v>
      </c>
      <c r="J160" s="219">
        <v>0</v>
      </c>
      <c r="K160" s="219">
        <v>0</v>
      </c>
      <c r="L160" s="219">
        <v>0</v>
      </c>
      <c r="M160" s="220" t="s">
        <v>583</v>
      </c>
    </row>
    <row r="161" spans="1:13">
      <c r="A161" s="106" t="str">
        <f t="shared" si="2"/>
        <v xml:space="preserve">0095T </v>
      </c>
      <c r="B161" s="164" t="s">
        <v>866</v>
      </c>
      <c r="C161" s="163"/>
      <c r="D161" s="113" t="s">
        <v>664</v>
      </c>
      <c r="F161" t="s">
        <v>867</v>
      </c>
      <c r="G161" s="219">
        <v>0</v>
      </c>
      <c r="H161" s="219">
        <v>0</v>
      </c>
      <c r="I161" s="219">
        <v>0</v>
      </c>
      <c r="J161" s="219">
        <v>0</v>
      </c>
      <c r="K161" s="219">
        <v>0</v>
      </c>
      <c r="L161" s="219">
        <v>0</v>
      </c>
      <c r="M161" s="220" t="s">
        <v>583</v>
      </c>
    </row>
    <row r="162" spans="1:13">
      <c r="A162" s="106" t="str">
        <f t="shared" si="2"/>
        <v xml:space="preserve">00950 </v>
      </c>
      <c r="B162" s="164" t="s">
        <v>868</v>
      </c>
      <c r="C162" s="163"/>
      <c r="D162" s="113" t="s">
        <v>585</v>
      </c>
      <c r="F162" t="s">
        <v>869</v>
      </c>
      <c r="G162" s="219">
        <v>0</v>
      </c>
      <c r="H162" s="219">
        <v>0</v>
      </c>
      <c r="I162" s="219">
        <v>0</v>
      </c>
      <c r="J162" s="219">
        <v>0</v>
      </c>
      <c r="K162" s="219">
        <v>0</v>
      </c>
      <c r="L162" s="219">
        <v>0</v>
      </c>
      <c r="M162" s="220" t="s">
        <v>583</v>
      </c>
    </row>
    <row r="163" spans="1:13">
      <c r="A163" s="106" t="str">
        <f t="shared" si="2"/>
        <v xml:space="preserve">00952 </v>
      </c>
      <c r="B163" s="164" t="s">
        <v>870</v>
      </c>
      <c r="C163" s="163"/>
      <c r="D163" s="113" t="s">
        <v>585</v>
      </c>
      <c r="F163" t="s">
        <v>871</v>
      </c>
      <c r="G163" s="219">
        <v>0</v>
      </c>
      <c r="H163" s="219">
        <v>0</v>
      </c>
      <c r="I163" s="219">
        <v>0</v>
      </c>
      <c r="J163" s="219">
        <v>0</v>
      </c>
      <c r="K163" s="219">
        <v>0</v>
      </c>
      <c r="L163" s="219">
        <v>0</v>
      </c>
      <c r="M163" s="220" t="s">
        <v>583</v>
      </c>
    </row>
    <row r="164" spans="1:13">
      <c r="A164" s="106" t="str">
        <f t="shared" si="2"/>
        <v xml:space="preserve">0098T </v>
      </c>
      <c r="B164" s="164" t="s">
        <v>872</v>
      </c>
      <c r="C164" s="163"/>
      <c r="D164" s="113" t="s">
        <v>664</v>
      </c>
      <c r="F164" t="s">
        <v>873</v>
      </c>
      <c r="G164" s="219">
        <v>0</v>
      </c>
      <c r="H164" s="219">
        <v>0</v>
      </c>
      <c r="I164" s="219">
        <v>0</v>
      </c>
      <c r="J164" s="219">
        <v>0</v>
      </c>
      <c r="K164" s="219">
        <v>0</v>
      </c>
      <c r="L164" s="219">
        <v>0</v>
      </c>
      <c r="M164" s="220" t="s">
        <v>583</v>
      </c>
    </row>
    <row r="165" spans="1:13">
      <c r="A165" s="106" t="str">
        <f t="shared" si="2"/>
        <v xml:space="preserve">0100T </v>
      </c>
      <c r="B165" s="164" t="s">
        <v>874</v>
      </c>
      <c r="C165" s="163"/>
      <c r="D165" s="113" t="s">
        <v>664</v>
      </c>
      <c r="F165" t="s">
        <v>875</v>
      </c>
      <c r="G165" s="219">
        <v>0</v>
      </c>
      <c r="H165" s="219">
        <v>0</v>
      </c>
      <c r="I165" s="219">
        <v>0</v>
      </c>
      <c r="J165" s="219">
        <v>0</v>
      </c>
      <c r="K165" s="219">
        <v>0</v>
      </c>
      <c r="L165" s="219">
        <v>0</v>
      </c>
      <c r="M165" s="220" t="s">
        <v>583</v>
      </c>
    </row>
    <row r="166" spans="1:13">
      <c r="A166" s="106" t="str">
        <f t="shared" si="2"/>
        <v xml:space="preserve">0101T </v>
      </c>
      <c r="B166" s="164" t="s">
        <v>876</v>
      </c>
      <c r="C166" s="163"/>
      <c r="D166" s="113" t="s">
        <v>664</v>
      </c>
      <c r="F166" t="s">
        <v>18683</v>
      </c>
      <c r="G166" s="219">
        <v>0</v>
      </c>
      <c r="H166" s="219">
        <v>0</v>
      </c>
      <c r="I166" s="219">
        <v>0</v>
      </c>
      <c r="J166" s="219">
        <v>0</v>
      </c>
      <c r="K166" s="219">
        <v>0</v>
      </c>
      <c r="L166" s="219">
        <v>0</v>
      </c>
      <c r="M166" s="220" t="s">
        <v>583</v>
      </c>
    </row>
    <row r="167" spans="1:13">
      <c r="A167" s="106" t="str">
        <f t="shared" si="2"/>
        <v xml:space="preserve">0102T </v>
      </c>
      <c r="B167" s="164" t="s">
        <v>877</v>
      </c>
      <c r="C167" s="163"/>
      <c r="D167" s="113" t="s">
        <v>664</v>
      </c>
      <c r="F167" t="s">
        <v>18682</v>
      </c>
      <c r="G167" s="219">
        <v>0</v>
      </c>
      <c r="H167" s="219">
        <v>0</v>
      </c>
      <c r="I167" s="219">
        <v>0</v>
      </c>
      <c r="J167" s="219">
        <v>0</v>
      </c>
      <c r="K167" s="219">
        <v>0</v>
      </c>
      <c r="L167" s="219">
        <v>0</v>
      </c>
      <c r="M167" s="220" t="s">
        <v>583</v>
      </c>
    </row>
    <row r="168" spans="1:13">
      <c r="A168" s="106" t="str">
        <f t="shared" si="2"/>
        <v xml:space="preserve">0106T </v>
      </c>
      <c r="B168" s="164" t="s">
        <v>878</v>
      </c>
      <c r="C168" s="163"/>
      <c r="D168" s="113" t="s">
        <v>664</v>
      </c>
      <c r="F168" t="s">
        <v>879</v>
      </c>
      <c r="G168" s="219">
        <v>0</v>
      </c>
      <c r="H168" s="219">
        <v>0</v>
      </c>
      <c r="I168" s="219">
        <v>0</v>
      </c>
      <c r="J168" s="219">
        <v>0</v>
      </c>
      <c r="K168" s="219">
        <v>0</v>
      </c>
      <c r="L168" s="219">
        <v>0</v>
      </c>
      <c r="M168" s="220" t="s">
        <v>583</v>
      </c>
    </row>
    <row r="169" spans="1:13">
      <c r="A169" s="106" t="str">
        <f t="shared" si="2"/>
        <v xml:space="preserve">0107T </v>
      </c>
      <c r="B169" s="164" t="s">
        <v>880</v>
      </c>
      <c r="C169" s="163"/>
      <c r="D169" s="113" t="s">
        <v>664</v>
      </c>
      <c r="F169" t="s">
        <v>881</v>
      </c>
      <c r="G169" s="219">
        <v>0</v>
      </c>
      <c r="H169" s="219">
        <v>0</v>
      </c>
      <c r="I169" s="219">
        <v>0</v>
      </c>
      <c r="J169" s="219">
        <v>0</v>
      </c>
      <c r="K169" s="219">
        <v>0</v>
      </c>
      <c r="L169" s="219">
        <v>0</v>
      </c>
      <c r="M169" s="220" t="s">
        <v>583</v>
      </c>
    </row>
    <row r="170" spans="1:13">
      <c r="A170" s="106" t="str">
        <f t="shared" si="2"/>
        <v xml:space="preserve">0108T </v>
      </c>
      <c r="B170" s="164" t="s">
        <v>882</v>
      </c>
      <c r="C170" s="163"/>
      <c r="D170" s="113" t="s">
        <v>664</v>
      </c>
      <c r="F170" t="s">
        <v>883</v>
      </c>
      <c r="G170" s="219">
        <v>0</v>
      </c>
      <c r="H170" s="219">
        <v>0</v>
      </c>
      <c r="I170" s="219">
        <v>0</v>
      </c>
      <c r="J170" s="219">
        <v>0</v>
      </c>
      <c r="K170" s="219">
        <v>0</v>
      </c>
      <c r="L170" s="219">
        <v>0</v>
      </c>
      <c r="M170" s="220" t="s">
        <v>583</v>
      </c>
    </row>
    <row r="171" spans="1:13">
      <c r="A171" s="106" t="str">
        <f t="shared" si="2"/>
        <v xml:space="preserve">0109T </v>
      </c>
      <c r="B171" s="164" t="s">
        <v>884</v>
      </c>
      <c r="C171" s="163"/>
      <c r="D171" s="113" t="s">
        <v>664</v>
      </c>
      <c r="F171" t="s">
        <v>885</v>
      </c>
      <c r="G171" s="219">
        <v>0</v>
      </c>
      <c r="H171" s="219">
        <v>0</v>
      </c>
      <c r="I171" s="219">
        <v>0</v>
      </c>
      <c r="J171" s="219">
        <v>0</v>
      </c>
      <c r="K171" s="219">
        <v>0</v>
      </c>
      <c r="L171" s="219">
        <v>0</v>
      </c>
      <c r="M171" s="220" t="s">
        <v>583</v>
      </c>
    </row>
    <row r="172" spans="1:13">
      <c r="A172" s="106" t="str">
        <f t="shared" si="2"/>
        <v xml:space="preserve">0110T </v>
      </c>
      <c r="B172" s="164" t="s">
        <v>886</v>
      </c>
      <c r="C172" s="163"/>
      <c r="D172" s="113" t="s">
        <v>664</v>
      </c>
      <c r="F172" t="s">
        <v>887</v>
      </c>
      <c r="G172" s="219">
        <v>0</v>
      </c>
      <c r="H172" s="219">
        <v>0</v>
      </c>
      <c r="I172" s="219">
        <v>0</v>
      </c>
      <c r="J172" s="219">
        <v>0</v>
      </c>
      <c r="K172" s="219">
        <v>0</v>
      </c>
      <c r="L172" s="219">
        <v>0</v>
      </c>
      <c r="M172" s="220" t="s">
        <v>583</v>
      </c>
    </row>
    <row r="173" spans="1:13">
      <c r="A173" s="106" t="str">
        <f t="shared" si="2"/>
        <v xml:space="preserve">01112 </v>
      </c>
      <c r="B173" s="164" t="s">
        <v>447</v>
      </c>
      <c r="C173" s="163"/>
      <c r="D173" s="113" t="s">
        <v>585</v>
      </c>
      <c r="F173" t="s">
        <v>889</v>
      </c>
      <c r="G173" s="219">
        <v>0</v>
      </c>
      <c r="H173" s="219">
        <v>0</v>
      </c>
      <c r="I173" s="219">
        <v>0</v>
      </c>
      <c r="J173" s="219">
        <v>0</v>
      </c>
      <c r="K173" s="219">
        <v>0</v>
      </c>
      <c r="L173" s="219">
        <v>0</v>
      </c>
      <c r="M173" s="220" t="s">
        <v>583</v>
      </c>
    </row>
    <row r="174" spans="1:13">
      <c r="A174" s="106" t="str">
        <f t="shared" si="2"/>
        <v xml:space="preserve">01120 </v>
      </c>
      <c r="B174" s="164" t="s">
        <v>890</v>
      </c>
      <c r="C174" s="163"/>
      <c r="D174" s="113" t="s">
        <v>585</v>
      </c>
      <c r="F174" t="s">
        <v>793</v>
      </c>
      <c r="G174" s="219">
        <v>0</v>
      </c>
      <c r="H174" s="219">
        <v>0</v>
      </c>
      <c r="I174" s="219">
        <v>0</v>
      </c>
      <c r="J174" s="219">
        <v>0</v>
      </c>
      <c r="K174" s="219">
        <v>0</v>
      </c>
      <c r="L174" s="219">
        <v>0</v>
      </c>
      <c r="M174" s="220" t="s">
        <v>583</v>
      </c>
    </row>
    <row r="175" spans="1:13">
      <c r="A175" s="106" t="str">
        <f t="shared" si="2"/>
        <v xml:space="preserve">01130 </v>
      </c>
      <c r="B175" s="164" t="s">
        <v>891</v>
      </c>
      <c r="C175" s="163"/>
      <c r="D175" s="113" t="s">
        <v>585</v>
      </c>
      <c r="F175" t="s">
        <v>892</v>
      </c>
      <c r="G175" s="219">
        <v>0</v>
      </c>
      <c r="H175" s="219">
        <v>0</v>
      </c>
      <c r="I175" s="219">
        <v>0</v>
      </c>
      <c r="J175" s="219">
        <v>0</v>
      </c>
      <c r="K175" s="219">
        <v>0</v>
      </c>
      <c r="L175" s="219">
        <v>0</v>
      </c>
      <c r="M175" s="220" t="s">
        <v>583</v>
      </c>
    </row>
    <row r="176" spans="1:13">
      <c r="A176" s="106" t="str">
        <f t="shared" si="2"/>
        <v xml:space="preserve">01140 </v>
      </c>
      <c r="B176" s="164" t="s">
        <v>893</v>
      </c>
      <c r="C176" s="163"/>
      <c r="D176" s="113" t="s">
        <v>585</v>
      </c>
      <c r="F176" t="s">
        <v>894</v>
      </c>
      <c r="G176" s="219">
        <v>0</v>
      </c>
      <c r="H176" s="219">
        <v>0</v>
      </c>
      <c r="I176" s="219">
        <v>0</v>
      </c>
      <c r="J176" s="219">
        <v>0</v>
      </c>
      <c r="K176" s="219">
        <v>0</v>
      </c>
      <c r="L176" s="219">
        <v>0</v>
      </c>
      <c r="M176" s="220" t="s">
        <v>583</v>
      </c>
    </row>
    <row r="177" spans="1:13">
      <c r="A177" s="106" t="str">
        <f t="shared" si="2"/>
        <v xml:space="preserve">01150 </v>
      </c>
      <c r="B177" s="164" t="s">
        <v>895</v>
      </c>
      <c r="C177" s="163"/>
      <c r="D177" s="113" t="s">
        <v>585</v>
      </c>
      <c r="F177" t="s">
        <v>896</v>
      </c>
      <c r="G177" s="219">
        <v>0</v>
      </c>
      <c r="H177" s="219">
        <v>0</v>
      </c>
      <c r="I177" s="219">
        <v>0</v>
      </c>
      <c r="J177" s="219">
        <v>0</v>
      </c>
      <c r="K177" s="219">
        <v>0</v>
      </c>
      <c r="L177" s="219">
        <v>0</v>
      </c>
      <c r="M177" s="220" t="s">
        <v>583</v>
      </c>
    </row>
    <row r="178" spans="1:13">
      <c r="A178" s="106" t="str">
        <f t="shared" si="2"/>
        <v xml:space="preserve">01160 </v>
      </c>
      <c r="B178" s="164" t="s">
        <v>897</v>
      </c>
      <c r="C178" s="163"/>
      <c r="D178" s="113" t="s">
        <v>585</v>
      </c>
      <c r="F178" t="s">
        <v>898</v>
      </c>
      <c r="G178" s="219">
        <v>0</v>
      </c>
      <c r="H178" s="219">
        <v>0</v>
      </c>
      <c r="I178" s="219">
        <v>0</v>
      </c>
      <c r="J178" s="219">
        <v>0</v>
      </c>
      <c r="K178" s="219">
        <v>0</v>
      </c>
      <c r="L178" s="219">
        <v>0</v>
      </c>
      <c r="M178" s="220" t="s">
        <v>583</v>
      </c>
    </row>
    <row r="179" spans="1:13">
      <c r="A179" s="106" t="str">
        <f t="shared" si="2"/>
        <v xml:space="preserve">01170 </v>
      </c>
      <c r="B179" s="164" t="s">
        <v>899</v>
      </c>
      <c r="C179" s="163"/>
      <c r="D179" s="113" t="s">
        <v>585</v>
      </c>
      <c r="F179" t="s">
        <v>793</v>
      </c>
      <c r="G179" s="219">
        <v>0</v>
      </c>
      <c r="H179" s="219">
        <v>0</v>
      </c>
      <c r="I179" s="219">
        <v>0</v>
      </c>
      <c r="J179" s="219">
        <v>0</v>
      </c>
      <c r="K179" s="219">
        <v>0</v>
      </c>
      <c r="L179" s="219">
        <v>0</v>
      </c>
      <c r="M179" s="220" t="s">
        <v>583</v>
      </c>
    </row>
    <row r="180" spans="1:13">
      <c r="A180" s="106" t="str">
        <f t="shared" si="2"/>
        <v xml:space="preserve">01173 </v>
      </c>
      <c r="B180" s="164" t="s">
        <v>900</v>
      </c>
      <c r="C180" s="163"/>
      <c r="D180" s="113" t="s">
        <v>585</v>
      </c>
      <c r="F180" t="s">
        <v>901</v>
      </c>
      <c r="G180" s="219">
        <v>0</v>
      </c>
      <c r="H180" s="219">
        <v>0</v>
      </c>
      <c r="I180" s="219">
        <v>0</v>
      </c>
      <c r="J180" s="219">
        <v>0</v>
      </c>
      <c r="K180" s="219">
        <v>0</v>
      </c>
      <c r="L180" s="219">
        <v>0</v>
      </c>
      <c r="M180" s="220" t="s">
        <v>583</v>
      </c>
    </row>
    <row r="181" spans="1:13">
      <c r="A181" s="106" t="str">
        <f t="shared" si="2"/>
        <v xml:space="preserve">01200 </v>
      </c>
      <c r="B181" s="164" t="s">
        <v>902</v>
      </c>
      <c r="C181" s="163"/>
      <c r="D181" s="113" t="s">
        <v>585</v>
      </c>
      <c r="F181" t="s">
        <v>903</v>
      </c>
      <c r="G181" s="219">
        <v>0</v>
      </c>
      <c r="H181" s="219">
        <v>0</v>
      </c>
      <c r="I181" s="219">
        <v>0</v>
      </c>
      <c r="J181" s="219">
        <v>0</v>
      </c>
      <c r="K181" s="219">
        <v>0</v>
      </c>
      <c r="L181" s="219">
        <v>0</v>
      </c>
      <c r="M181" s="220" t="s">
        <v>583</v>
      </c>
    </row>
    <row r="182" spans="1:13">
      <c r="A182" s="106" t="str">
        <f t="shared" si="2"/>
        <v xml:space="preserve">01202 </v>
      </c>
      <c r="B182" s="164" t="s">
        <v>904</v>
      </c>
      <c r="C182" s="163"/>
      <c r="D182" s="113" t="s">
        <v>585</v>
      </c>
      <c r="F182" t="s">
        <v>905</v>
      </c>
      <c r="G182" s="219">
        <v>0</v>
      </c>
      <c r="H182" s="219">
        <v>0</v>
      </c>
      <c r="I182" s="219">
        <v>0</v>
      </c>
      <c r="J182" s="219">
        <v>0</v>
      </c>
      <c r="K182" s="219">
        <v>0</v>
      </c>
      <c r="L182" s="219">
        <v>0</v>
      </c>
      <c r="M182" s="220" t="s">
        <v>583</v>
      </c>
    </row>
    <row r="183" spans="1:13">
      <c r="A183" s="106" t="str">
        <f t="shared" si="2"/>
        <v xml:space="preserve">01210 </v>
      </c>
      <c r="B183" s="164" t="s">
        <v>906</v>
      </c>
      <c r="C183" s="163"/>
      <c r="D183" s="113" t="s">
        <v>585</v>
      </c>
      <c r="F183" t="s">
        <v>907</v>
      </c>
      <c r="G183" s="219">
        <v>0</v>
      </c>
      <c r="H183" s="219">
        <v>0</v>
      </c>
      <c r="I183" s="219">
        <v>0</v>
      </c>
      <c r="J183" s="219">
        <v>0</v>
      </c>
      <c r="K183" s="219">
        <v>0</v>
      </c>
      <c r="L183" s="219">
        <v>0</v>
      </c>
      <c r="M183" s="220" t="s">
        <v>583</v>
      </c>
    </row>
    <row r="184" spans="1:13">
      <c r="A184" s="106" t="str">
        <f t="shared" si="2"/>
        <v xml:space="preserve">01212 </v>
      </c>
      <c r="B184" s="164" t="s">
        <v>476</v>
      </c>
      <c r="C184" s="163"/>
      <c r="D184" s="113" t="s">
        <v>585</v>
      </c>
      <c r="F184" t="s">
        <v>908</v>
      </c>
      <c r="G184" s="219">
        <v>0</v>
      </c>
      <c r="H184" s="219">
        <v>0</v>
      </c>
      <c r="I184" s="219">
        <v>0</v>
      </c>
      <c r="J184" s="219">
        <v>0</v>
      </c>
      <c r="K184" s="219">
        <v>0</v>
      </c>
      <c r="L184" s="219">
        <v>0</v>
      </c>
      <c r="M184" s="220" t="s">
        <v>583</v>
      </c>
    </row>
    <row r="185" spans="1:13">
      <c r="A185" s="106" t="str">
        <f t="shared" si="2"/>
        <v xml:space="preserve">01214 </v>
      </c>
      <c r="B185" s="164" t="s">
        <v>909</v>
      </c>
      <c r="C185" s="163"/>
      <c r="D185" s="113" t="s">
        <v>585</v>
      </c>
      <c r="F185" t="s">
        <v>910</v>
      </c>
      <c r="G185" s="219">
        <v>0</v>
      </c>
      <c r="H185" s="219">
        <v>0</v>
      </c>
      <c r="I185" s="219">
        <v>0</v>
      </c>
      <c r="J185" s="219">
        <v>0</v>
      </c>
      <c r="K185" s="219">
        <v>0</v>
      </c>
      <c r="L185" s="219">
        <v>0</v>
      </c>
      <c r="M185" s="220" t="s">
        <v>583</v>
      </c>
    </row>
    <row r="186" spans="1:13">
      <c r="A186" s="106" t="str">
        <f t="shared" si="2"/>
        <v xml:space="preserve">01215 </v>
      </c>
      <c r="B186" s="164" t="s">
        <v>911</v>
      </c>
      <c r="C186" s="163"/>
      <c r="D186" s="113" t="s">
        <v>585</v>
      </c>
      <c r="F186" t="s">
        <v>912</v>
      </c>
      <c r="G186" s="219">
        <v>0</v>
      </c>
      <c r="H186" s="219">
        <v>0</v>
      </c>
      <c r="I186" s="219">
        <v>0</v>
      </c>
      <c r="J186" s="219">
        <v>0</v>
      </c>
      <c r="K186" s="219">
        <v>0</v>
      </c>
      <c r="L186" s="219">
        <v>0</v>
      </c>
      <c r="M186" s="220" t="s">
        <v>583</v>
      </c>
    </row>
    <row r="187" spans="1:13">
      <c r="A187" s="106" t="str">
        <f t="shared" si="2"/>
        <v xml:space="preserve">01220 </v>
      </c>
      <c r="B187" s="164" t="s">
        <v>913</v>
      </c>
      <c r="C187" s="163"/>
      <c r="D187" s="113" t="s">
        <v>585</v>
      </c>
      <c r="F187" t="s">
        <v>914</v>
      </c>
      <c r="G187" s="219">
        <v>0</v>
      </c>
      <c r="H187" s="219">
        <v>0</v>
      </c>
      <c r="I187" s="219">
        <v>0</v>
      </c>
      <c r="J187" s="219">
        <v>0</v>
      </c>
      <c r="K187" s="219">
        <v>0</v>
      </c>
      <c r="L187" s="219">
        <v>0</v>
      </c>
      <c r="M187" s="220" t="s">
        <v>583</v>
      </c>
    </row>
    <row r="188" spans="1:13">
      <c r="A188" s="106" t="str">
        <f t="shared" si="2"/>
        <v xml:space="preserve">01230 </v>
      </c>
      <c r="B188" s="164" t="s">
        <v>915</v>
      </c>
      <c r="C188" s="163"/>
      <c r="D188" s="113" t="s">
        <v>585</v>
      </c>
      <c r="F188" t="s">
        <v>916</v>
      </c>
      <c r="G188" s="219">
        <v>0</v>
      </c>
      <c r="H188" s="219">
        <v>0</v>
      </c>
      <c r="I188" s="219">
        <v>0</v>
      </c>
      <c r="J188" s="219">
        <v>0</v>
      </c>
      <c r="K188" s="219">
        <v>0</v>
      </c>
      <c r="L188" s="219">
        <v>0</v>
      </c>
      <c r="M188" s="220" t="s">
        <v>583</v>
      </c>
    </row>
    <row r="189" spans="1:13">
      <c r="A189" s="106" t="str">
        <f t="shared" si="2"/>
        <v xml:space="preserve">01232 </v>
      </c>
      <c r="B189" s="164" t="s">
        <v>917</v>
      </c>
      <c r="C189" s="163"/>
      <c r="D189" s="113" t="s">
        <v>585</v>
      </c>
      <c r="F189" t="s">
        <v>918</v>
      </c>
      <c r="G189" s="219">
        <v>0</v>
      </c>
      <c r="H189" s="219">
        <v>0</v>
      </c>
      <c r="I189" s="219">
        <v>0</v>
      </c>
      <c r="J189" s="219">
        <v>0</v>
      </c>
      <c r="K189" s="219">
        <v>0</v>
      </c>
      <c r="L189" s="219">
        <v>0</v>
      </c>
      <c r="M189" s="220" t="s">
        <v>583</v>
      </c>
    </row>
    <row r="190" spans="1:13">
      <c r="A190" s="106" t="str">
        <f t="shared" si="2"/>
        <v xml:space="preserve">01234 </v>
      </c>
      <c r="B190" s="164" t="s">
        <v>919</v>
      </c>
      <c r="C190" s="163"/>
      <c r="D190" s="113" t="s">
        <v>585</v>
      </c>
      <c r="F190" t="s">
        <v>920</v>
      </c>
      <c r="G190" s="219">
        <v>0</v>
      </c>
      <c r="H190" s="219">
        <v>0</v>
      </c>
      <c r="I190" s="219">
        <v>0</v>
      </c>
      <c r="J190" s="219">
        <v>0</v>
      </c>
      <c r="K190" s="219">
        <v>0</v>
      </c>
      <c r="L190" s="219">
        <v>0</v>
      </c>
      <c r="M190" s="220" t="s">
        <v>583</v>
      </c>
    </row>
    <row r="191" spans="1:13">
      <c r="A191" s="106" t="str">
        <f t="shared" si="2"/>
        <v xml:space="preserve">01250 </v>
      </c>
      <c r="B191" s="164" t="s">
        <v>921</v>
      </c>
      <c r="C191" s="163"/>
      <c r="D191" s="113" t="s">
        <v>585</v>
      </c>
      <c r="F191" t="s">
        <v>922</v>
      </c>
      <c r="G191" s="219">
        <v>0</v>
      </c>
      <c r="H191" s="219">
        <v>0</v>
      </c>
      <c r="I191" s="219">
        <v>0</v>
      </c>
      <c r="J191" s="219">
        <v>0</v>
      </c>
      <c r="K191" s="219">
        <v>0</v>
      </c>
      <c r="L191" s="219">
        <v>0</v>
      </c>
      <c r="M191" s="220" t="s">
        <v>583</v>
      </c>
    </row>
    <row r="192" spans="1:13">
      <c r="A192" s="106" t="str">
        <f t="shared" si="2"/>
        <v xml:space="preserve">01260 </v>
      </c>
      <c r="B192" s="164" t="s">
        <v>923</v>
      </c>
      <c r="C192" s="163"/>
      <c r="D192" s="113" t="s">
        <v>585</v>
      </c>
      <c r="F192" t="s">
        <v>924</v>
      </c>
      <c r="G192" s="219">
        <v>0</v>
      </c>
      <c r="H192" s="219">
        <v>0</v>
      </c>
      <c r="I192" s="219">
        <v>0</v>
      </c>
      <c r="J192" s="219">
        <v>0</v>
      </c>
      <c r="K192" s="219">
        <v>0</v>
      </c>
      <c r="L192" s="219">
        <v>0</v>
      </c>
      <c r="M192" s="220" t="s">
        <v>583</v>
      </c>
    </row>
    <row r="193" spans="1:13">
      <c r="A193" s="106" t="str">
        <f t="shared" si="2"/>
        <v xml:space="preserve">01270 </v>
      </c>
      <c r="B193" s="164" t="s">
        <v>925</v>
      </c>
      <c r="C193" s="163"/>
      <c r="D193" s="113" t="s">
        <v>585</v>
      </c>
      <c r="F193" t="s">
        <v>926</v>
      </c>
      <c r="G193" s="219">
        <v>0</v>
      </c>
      <c r="H193" s="219">
        <v>0</v>
      </c>
      <c r="I193" s="219">
        <v>0</v>
      </c>
      <c r="J193" s="219">
        <v>0</v>
      </c>
      <c r="K193" s="219">
        <v>0</v>
      </c>
      <c r="L193" s="219">
        <v>0</v>
      </c>
      <c r="M193" s="220" t="s">
        <v>583</v>
      </c>
    </row>
    <row r="194" spans="1:13">
      <c r="A194" s="106" t="str">
        <f t="shared" si="2"/>
        <v xml:space="preserve">01272 </v>
      </c>
      <c r="B194" s="164" t="s">
        <v>927</v>
      </c>
      <c r="C194" s="163"/>
      <c r="D194" s="113" t="s">
        <v>585</v>
      </c>
      <c r="F194" t="s">
        <v>928</v>
      </c>
      <c r="G194" s="219">
        <v>0</v>
      </c>
      <c r="H194" s="219">
        <v>0</v>
      </c>
      <c r="I194" s="219">
        <v>0</v>
      </c>
      <c r="J194" s="219">
        <v>0</v>
      </c>
      <c r="K194" s="219">
        <v>0</v>
      </c>
      <c r="L194" s="219">
        <v>0</v>
      </c>
      <c r="M194" s="220" t="s">
        <v>583</v>
      </c>
    </row>
    <row r="195" spans="1:13">
      <c r="A195" s="106" t="str">
        <f t="shared" ref="A195:A258" si="3">B195&amp;" "&amp;C195</f>
        <v xml:space="preserve">01274 </v>
      </c>
      <c r="B195" s="164" t="s">
        <v>929</v>
      </c>
      <c r="C195" s="163"/>
      <c r="D195" s="113" t="s">
        <v>585</v>
      </c>
      <c r="F195" t="s">
        <v>930</v>
      </c>
      <c r="G195" s="219">
        <v>0</v>
      </c>
      <c r="H195" s="219">
        <v>0</v>
      </c>
      <c r="I195" s="219">
        <v>0</v>
      </c>
      <c r="J195" s="219">
        <v>0</v>
      </c>
      <c r="K195" s="219">
        <v>0</v>
      </c>
      <c r="L195" s="219">
        <v>0</v>
      </c>
      <c r="M195" s="220" t="s">
        <v>583</v>
      </c>
    </row>
    <row r="196" spans="1:13">
      <c r="A196" s="106" t="str">
        <f t="shared" si="3"/>
        <v xml:space="preserve">01320 </v>
      </c>
      <c r="B196" s="164" t="s">
        <v>931</v>
      </c>
      <c r="C196" s="163"/>
      <c r="D196" s="113" t="s">
        <v>585</v>
      </c>
      <c r="F196" t="s">
        <v>932</v>
      </c>
      <c r="G196" s="219">
        <v>0</v>
      </c>
      <c r="H196" s="219">
        <v>0</v>
      </c>
      <c r="I196" s="219">
        <v>0</v>
      </c>
      <c r="J196" s="219">
        <v>0</v>
      </c>
      <c r="K196" s="219">
        <v>0</v>
      </c>
      <c r="L196" s="219">
        <v>0</v>
      </c>
      <c r="M196" s="220" t="s">
        <v>583</v>
      </c>
    </row>
    <row r="197" spans="1:13">
      <c r="A197" s="106" t="str">
        <f t="shared" si="3"/>
        <v xml:space="preserve">01340 </v>
      </c>
      <c r="B197" s="164" t="s">
        <v>933</v>
      </c>
      <c r="C197" s="163"/>
      <c r="D197" s="113" t="s">
        <v>585</v>
      </c>
      <c r="F197" t="s">
        <v>934</v>
      </c>
      <c r="G197" s="219">
        <v>0</v>
      </c>
      <c r="H197" s="219">
        <v>0</v>
      </c>
      <c r="I197" s="219">
        <v>0</v>
      </c>
      <c r="J197" s="219">
        <v>0</v>
      </c>
      <c r="K197" s="219">
        <v>0</v>
      </c>
      <c r="L197" s="219">
        <v>0</v>
      </c>
      <c r="M197" s="220" t="s">
        <v>583</v>
      </c>
    </row>
    <row r="198" spans="1:13">
      <c r="A198" s="106" t="str">
        <f t="shared" si="3"/>
        <v xml:space="preserve">01360 </v>
      </c>
      <c r="B198" s="164" t="s">
        <v>935</v>
      </c>
      <c r="C198" s="163"/>
      <c r="D198" s="113" t="s">
        <v>585</v>
      </c>
      <c r="F198" t="s">
        <v>932</v>
      </c>
      <c r="G198" s="219">
        <v>0</v>
      </c>
      <c r="H198" s="219">
        <v>0</v>
      </c>
      <c r="I198" s="219">
        <v>0</v>
      </c>
      <c r="J198" s="219">
        <v>0</v>
      </c>
      <c r="K198" s="219">
        <v>0</v>
      </c>
      <c r="L198" s="219">
        <v>0</v>
      </c>
      <c r="M198" s="220" t="s">
        <v>583</v>
      </c>
    </row>
    <row r="199" spans="1:13">
      <c r="A199" s="106" t="str">
        <f t="shared" si="3"/>
        <v xml:space="preserve">01380 </v>
      </c>
      <c r="B199" s="164" t="s">
        <v>936</v>
      </c>
      <c r="C199" s="163"/>
      <c r="D199" s="113" t="s">
        <v>585</v>
      </c>
      <c r="F199" t="s">
        <v>937</v>
      </c>
      <c r="G199" s="219">
        <v>0</v>
      </c>
      <c r="H199" s="219">
        <v>0</v>
      </c>
      <c r="I199" s="219">
        <v>0</v>
      </c>
      <c r="J199" s="219">
        <v>0</v>
      </c>
      <c r="K199" s="219">
        <v>0</v>
      </c>
      <c r="L199" s="219">
        <v>0</v>
      </c>
      <c r="M199" s="220" t="s">
        <v>583</v>
      </c>
    </row>
    <row r="200" spans="1:13">
      <c r="A200" s="106" t="str">
        <f t="shared" si="3"/>
        <v xml:space="preserve">01382 </v>
      </c>
      <c r="B200" s="164" t="s">
        <v>938</v>
      </c>
      <c r="C200" s="163"/>
      <c r="D200" s="113" t="s">
        <v>585</v>
      </c>
      <c r="F200" t="s">
        <v>939</v>
      </c>
      <c r="G200" s="219">
        <v>0</v>
      </c>
      <c r="H200" s="219">
        <v>0</v>
      </c>
      <c r="I200" s="219">
        <v>0</v>
      </c>
      <c r="J200" s="219">
        <v>0</v>
      </c>
      <c r="K200" s="219">
        <v>0</v>
      </c>
      <c r="L200" s="219">
        <v>0</v>
      </c>
      <c r="M200" s="220" t="s">
        <v>583</v>
      </c>
    </row>
    <row r="201" spans="1:13">
      <c r="A201" s="106" t="str">
        <f t="shared" si="3"/>
        <v xml:space="preserve">01390 </v>
      </c>
      <c r="B201" s="164" t="s">
        <v>940</v>
      </c>
      <c r="C201" s="163"/>
      <c r="D201" s="113" t="s">
        <v>585</v>
      </c>
      <c r="F201" t="s">
        <v>934</v>
      </c>
      <c r="G201" s="219">
        <v>0</v>
      </c>
      <c r="H201" s="219">
        <v>0</v>
      </c>
      <c r="I201" s="219">
        <v>0</v>
      </c>
      <c r="J201" s="219">
        <v>0</v>
      </c>
      <c r="K201" s="219">
        <v>0</v>
      </c>
      <c r="L201" s="219">
        <v>0</v>
      </c>
      <c r="M201" s="220" t="s">
        <v>583</v>
      </c>
    </row>
    <row r="202" spans="1:13">
      <c r="A202" s="106" t="str">
        <f t="shared" si="3"/>
        <v xml:space="preserve">01392 </v>
      </c>
      <c r="B202" s="164" t="s">
        <v>941</v>
      </c>
      <c r="C202" s="163"/>
      <c r="D202" s="113" t="s">
        <v>585</v>
      </c>
      <c r="F202" t="s">
        <v>932</v>
      </c>
      <c r="G202" s="219">
        <v>0</v>
      </c>
      <c r="H202" s="219">
        <v>0</v>
      </c>
      <c r="I202" s="219">
        <v>0</v>
      </c>
      <c r="J202" s="219">
        <v>0</v>
      </c>
      <c r="K202" s="219">
        <v>0</v>
      </c>
      <c r="L202" s="219">
        <v>0</v>
      </c>
      <c r="M202" s="220" t="s">
        <v>583</v>
      </c>
    </row>
    <row r="203" spans="1:13">
      <c r="A203" s="106" t="str">
        <f t="shared" si="3"/>
        <v xml:space="preserve">01400 </v>
      </c>
      <c r="B203" s="164" t="s">
        <v>942</v>
      </c>
      <c r="C203" s="163"/>
      <c r="D203" s="113" t="s">
        <v>585</v>
      </c>
      <c r="F203" t="s">
        <v>943</v>
      </c>
      <c r="G203" s="219">
        <v>0</v>
      </c>
      <c r="H203" s="219">
        <v>0</v>
      </c>
      <c r="I203" s="219">
        <v>0</v>
      </c>
      <c r="J203" s="219">
        <v>0</v>
      </c>
      <c r="K203" s="219">
        <v>0</v>
      </c>
      <c r="L203" s="219">
        <v>0</v>
      </c>
      <c r="M203" s="220" t="s">
        <v>583</v>
      </c>
    </row>
    <row r="204" spans="1:13">
      <c r="A204" s="106" t="str">
        <f t="shared" si="3"/>
        <v xml:space="preserve">01402 </v>
      </c>
      <c r="B204" s="164" t="s">
        <v>944</v>
      </c>
      <c r="C204" s="163"/>
      <c r="D204" s="113" t="s">
        <v>585</v>
      </c>
      <c r="F204" t="s">
        <v>945</v>
      </c>
      <c r="G204" s="219">
        <v>0</v>
      </c>
      <c r="H204" s="219">
        <v>0</v>
      </c>
      <c r="I204" s="219">
        <v>0</v>
      </c>
      <c r="J204" s="219">
        <v>0</v>
      </c>
      <c r="K204" s="219">
        <v>0</v>
      </c>
      <c r="L204" s="219">
        <v>0</v>
      </c>
      <c r="M204" s="220" t="s">
        <v>583</v>
      </c>
    </row>
    <row r="205" spans="1:13">
      <c r="A205" s="106" t="str">
        <f t="shared" si="3"/>
        <v xml:space="preserve">01404 </v>
      </c>
      <c r="B205" s="164" t="s">
        <v>946</v>
      </c>
      <c r="C205" s="163"/>
      <c r="D205" s="113" t="s">
        <v>585</v>
      </c>
      <c r="F205" t="s">
        <v>947</v>
      </c>
      <c r="G205" s="219">
        <v>0</v>
      </c>
      <c r="H205" s="219">
        <v>0</v>
      </c>
      <c r="I205" s="219">
        <v>0</v>
      </c>
      <c r="J205" s="219">
        <v>0</v>
      </c>
      <c r="K205" s="219">
        <v>0</v>
      </c>
      <c r="L205" s="219">
        <v>0</v>
      </c>
      <c r="M205" s="220" t="s">
        <v>583</v>
      </c>
    </row>
    <row r="206" spans="1:13">
      <c r="A206" s="106" t="str">
        <f t="shared" si="3"/>
        <v xml:space="preserve">01420 </v>
      </c>
      <c r="B206" s="164" t="s">
        <v>948</v>
      </c>
      <c r="C206" s="163"/>
      <c r="D206" s="113" t="s">
        <v>585</v>
      </c>
      <c r="F206" t="s">
        <v>949</v>
      </c>
      <c r="G206" s="219">
        <v>0</v>
      </c>
      <c r="H206" s="219">
        <v>0</v>
      </c>
      <c r="I206" s="219">
        <v>0</v>
      </c>
      <c r="J206" s="219">
        <v>0</v>
      </c>
      <c r="K206" s="219">
        <v>0</v>
      </c>
      <c r="L206" s="219">
        <v>0</v>
      </c>
      <c r="M206" s="220" t="s">
        <v>583</v>
      </c>
    </row>
    <row r="207" spans="1:13">
      <c r="A207" s="106" t="str">
        <f t="shared" si="3"/>
        <v xml:space="preserve">01430 </v>
      </c>
      <c r="B207" s="164" t="s">
        <v>950</v>
      </c>
      <c r="C207" s="163"/>
      <c r="D207" s="113" t="s">
        <v>585</v>
      </c>
      <c r="F207" t="s">
        <v>951</v>
      </c>
      <c r="G207" s="219">
        <v>0</v>
      </c>
      <c r="H207" s="219">
        <v>0</v>
      </c>
      <c r="I207" s="219">
        <v>0</v>
      </c>
      <c r="J207" s="219">
        <v>0</v>
      </c>
      <c r="K207" s="219">
        <v>0</v>
      </c>
      <c r="L207" s="219">
        <v>0</v>
      </c>
      <c r="M207" s="220" t="s">
        <v>583</v>
      </c>
    </row>
    <row r="208" spans="1:13">
      <c r="A208" s="106" t="str">
        <f t="shared" si="3"/>
        <v xml:space="preserve">01432 </v>
      </c>
      <c r="B208" s="164" t="s">
        <v>952</v>
      </c>
      <c r="C208" s="163"/>
      <c r="D208" s="113" t="s">
        <v>585</v>
      </c>
      <c r="F208" t="s">
        <v>953</v>
      </c>
      <c r="G208" s="219">
        <v>0</v>
      </c>
      <c r="H208" s="219">
        <v>0</v>
      </c>
      <c r="I208" s="219">
        <v>0</v>
      </c>
      <c r="J208" s="219">
        <v>0</v>
      </c>
      <c r="K208" s="219">
        <v>0</v>
      </c>
      <c r="L208" s="219">
        <v>0</v>
      </c>
      <c r="M208" s="220" t="s">
        <v>583</v>
      </c>
    </row>
    <row r="209" spans="1:13">
      <c r="A209" s="106" t="str">
        <f t="shared" si="3"/>
        <v xml:space="preserve">01440 </v>
      </c>
      <c r="B209" s="164" t="s">
        <v>954</v>
      </c>
      <c r="C209" s="163"/>
      <c r="D209" s="113" t="s">
        <v>585</v>
      </c>
      <c r="F209" t="s">
        <v>955</v>
      </c>
      <c r="G209" s="219">
        <v>0</v>
      </c>
      <c r="H209" s="219">
        <v>0</v>
      </c>
      <c r="I209" s="219">
        <v>0</v>
      </c>
      <c r="J209" s="219">
        <v>0</v>
      </c>
      <c r="K209" s="219">
        <v>0</v>
      </c>
      <c r="L209" s="219">
        <v>0</v>
      </c>
      <c r="M209" s="220" t="s">
        <v>583</v>
      </c>
    </row>
    <row r="210" spans="1:13">
      <c r="A210" s="106" t="str">
        <f t="shared" si="3"/>
        <v xml:space="preserve">01442 </v>
      </c>
      <c r="B210" s="164" t="s">
        <v>956</v>
      </c>
      <c r="C210" s="163"/>
      <c r="D210" s="113" t="s">
        <v>585</v>
      </c>
      <c r="F210" t="s">
        <v>957</v>
      </c>
      <c r="G210" s="219">
        <v>0</v>
      </c>
      <c r="H210" s="219">
        <v>0</v>
      </c>
      <c r="I210" s="219">
        <v>0</v>
      </c>
      <c r="J210" s="219">
        <v>0</v>
      </c>
      <c r="K210" s="219">
        <v>0</v>
      </c>
      <c r="L210" s="219">
        <v>0</v>
      </c>
      <c r="M210" s="220" t="s">
        <v>583</v>
      </c>
    </row>
    <row r="211" spans="1:13">
      <c r="A211" s="106" t="str">
        <f t="shared" si="3"/>
        <v xml:space="preserve">01444 </v>
      </c>
      <c r="B211" s="164" t="s">
        <v>958</v>
      </c>
      <c r="C211" s="163"/>
      <c r="D211" s="113" t="s">
        <v>585</v>
      </c>
      <c r="F211" t="s">
        <v>959</v>
      </c>
      <c r="G211" s="219">
        <v>0</v>
      </c>
      <c r="H211" s="219">
        <v>0</v>
      </c>
      <c r="I211" s="219">
        <v>0</v>
      </c>
      <c r="J211" s="219">
        <v>0</v>
      </c>
      <c r="K211" s="219">
        <v>0</v>
      </c>
      <c r="L211" s="219">
        <v>0</v>
      </c>
      <c r="M211" s="220" t="s">
        <v>583</v>
      </c>
    </row>
    <row r="212" spans="1:13">
      <c r="A212" s="106" t="str">
        <f t="shared" si="3"/>
        <v xml:space="preserve">01462 </v>
      </c>
      <c r="B212" s="164" t="s">
        <v>960</v>
      </c>
      <c r="C212" s="163"/>
      <c r="D212" s="113" t="s">
        <v>585</v>
      </c>
      <c r="F212" t="s">
        <v>961</v>
      </c>
      <c r="G212" s="219">
        <v>0</v>
      </c>
      <c r="H212" s="219">
        <v>0</v>
      </c>
      <c r="I212" s="219">
        <v>0</v>
      </c>
      <c r="J212" s="219">
        <v>0</v>
      </c>
      <c r="K212" s="219">
        <v>0</v>
      </c>
      <c r="L212" s="219">
        <v>0</v>
      </c>
      <c r="M212" s="220" t="s">
        <v>583</v>
      </c>
    </row>
    <row r="213" spans="1:13">
      <c r="A213" s="106" t="str">
        <f t="shared" si="3"/>
        <v xml:space="preserve">01464 </v>
      </c>
      <c r="B213" s="164" t="s">
        <v>962</v>
      </c>
      <c r="C213" s="163"/>
      <c r="D213" s="113" t="s">
        <v>585</v>
      </c>
      <c r="F213" t="s">
        <v>963</v>
      </c>
      <c r="G213" s="219">
        <v>0</v>
      </c>
      <c r="H213" s="219">
        <v>0</v>
      </c>
      <c r="I213" s="219">
        <v>0</v>
      </c>
      <c r="J213" s="219">
        <v>0</v>
      </c>
      <c r="K213" s="219">
        <v>0</v>
      </c>
      <c r="L213" s="219">
        <v>0</v>
      </c>
      <c r="M213" s="220" t="s">
        <v>583</v>
      </c>
    </row>
    <row r="214" spans="1:13">
      <c r="A214" s="106" t="str">
        <f t="shared" si="3"/>
        <v xml:space="preserve">01470 </v>
      </c>
      <c r="B214" s="164" t="s">
        <v>964</v>
      </c>
      <c r="C214" s="163"/>
      <c r="D214" s="113" t="s">
        <v>585</v>
      </c>
      <c r="F214" t="s">
        <v>965</v>
      </c>
      <c r="G214" s="219">
        <v>0</v>
      </c>
      <c r="H214" s="219">
        <v>0</v>
      </c>
      <c r="I214" s="219">
        <v>0</v>
      </c>
      <c r="J214" s="219">
        <v>0</v>
      </c>
      <c r="K214" s="219">
        <v>0</v>
      </c>
      <c r="L214" s="219">
        <v>0</v>
      </c>
      <c r="M214" s="220" t="s">
        <v>583</v>
      </c>
    </row>
    <row r="215" spans="1:13">
      <c r="A215" s="106" t="str">
        <f t="shared" si="3"/>
        <v xml:space="preserve">01472 </v>
      </c>
      <c r="B215" s="164" t="s">
        <v>966</v>
      </c>
      <c r="C215" s="163"/>
      <c r="D215" s="113" t="s">
        <v>585</v>
      </c>
      <c r="F215" t="s">
        <v>967</v>
      </c>
      <c r="G215" s="219">
        <v>0</v>
      </c>
      <c r="H215" s="219">
        <v>0</v>
      </c>
      <c r="I215" s="219">
        <v>0</v>
      </c>
      <c r="J215" s="219">
        <v>0</v>
      </c>
      <c r="K215" s="219">
        <v>0</v>
      </c>
      <c r="L215" s="219">
        <v>0</v>
      </c>
      <c r="M215" s="220" t="s">
        <v>583</v>
      </c>
    </row>
    <row r="216" spans="1:13">
      <c r="A216" s="106" t="str">
        <f t="shared" si="3"/>
        <v xml:space="preserve">01474 </v>
      </c>
      <c r="B216" s="164" t="s">
        <v>968</v>
      </c>
      <c r="C216" s="163"/>
      <c r="D216" s="113" t="s">
        <v>585</v>
      </c>
      <c r="F216" t="s">
        <v>965</v>
      </c>
      <c r="G216" s="219">
        <v>0</v>
      </c>
      <c r="H216" s="219">
        <v>0</v>
      </c>
      <c r="I216" s="219">
        <v>0</v>
      </c>
      <c r="J216" s="219">
        <v>0</v>
      </c>
      <c r="K216" s="219">
        <v>0</v>
      </c>
      <c r="L216" s="219">
        <v>0</v>
      </c>
      <c r="M216" s="220" t="s">
        <v>583</v>
      </c>
    </row>
    <row r="217" spans="1:13">
      <c r="A217" s="106" t="str">
        <f t="shared" si="3"/>
        <v xml:space="preserve">01480 </v>
      </c>
      <c r="B217" s="164" t="s">
        <v>969</v>
      </c>
      <c r="C217" s="163"/>
      <c r="D217" s="113" t="s">
        <v>585</v>
      </c>
      <c r="F217" t="s">
        <v>970</v>
      </c>
      <c r="G217" s="219">
        <v>0</v>
      </c>
      <c r="H217" s="219">
        <v>0</v>
      </c>
      <c r="I217" s="219">
        <v>0</v>
      </c>
      <c r="J217" s="219">
        <v>0</v>
      </c>
      <c r="K217" s="219">
        <v>0</v>
      </c>
      <c r="L217" s="219">
        <v>0</v>
      </c>
      <c r="M217" s="220" t="s">
        <v>583</v>
      </c>
    </row>
    <row r="218" spans="1:13">
      <c r="A218" s="106" t="str">
        <f t="shared" si="3"/>
        <v xml:space="preserve">01482 </v>
      </c>
      <c r="B218" s="164" t="s">
        <v>971</v>
      </c>
      <c r="C218" s="163"/>
      <c r="D218" s="113" t="s">
        <v>585</v>
      </c>
      <c r="F218" t="s">
        <v>972</v>
      </c>
      <c r="G218" s="219">
        <v>0</v>
      </c>
      <c r="H218" s="219">
        <v>0</v>
      </c>
      <c r="I218" s="219">
        <v>0</v>
      </c>
      <c r="J218" s="219">
        <v>0</v>
      </c>
      <c r="K218" s="219">
        <v>0</v>
      </c>
      <c r="L218" s="219">
        <v>0</v>
      </c>
      <c r="M218" s="220" t="s">
        <v>583</v>
      </c>
    </row>
    <row r="219" spans="1:13">
      <c r="A219" s="106" t="str">
        <f t="shared" si="3"/>
        <v xml:space="preserve">01484 </v>
      </c>
      <c r="B219" s="164" t="s">
        <v>973</v>
      </c>
      <c r="C219" s="163"/>
      <c r="D219" s="113" t="s">
        <v>585</v>
      </c>
      <c r="F219" t="s">
        <v>974</v>
      </c>
      <c r="G219" s="219">
        <v>0</v>
      </c>
      <c r="H219" s="219">
        <v>0</v>
      </c>
      <c r="I219" s="219">
        <v>0</v>
      </c>
      <c r="J219" s="219">
        <v>0</v>
      </c>
      <c r="K219" s="219">
        <v>0</v>
      </c>
      <c r="L219" s="219">
        <v>0</v>
      </c>
      <c r="M219" s="220" t="s">
        <v>583</v>
      </c>
    </row>
    <row r="220" spans="1:13">
      <c r="A220" s="106" t="str">
        <f t="shared" si="3"/>
        <v xml:space="preserve">01486 </v>
      </c>
      <c r="B220" s="164" t="s">
        <v>975</v>
      </c>
      <c r="C220" s="163"/>
      <c r="D220" s="113" t="s">
        <v>585</v>
      </c>
      <c r="F220" t="s">
        <v>976</v>
      </c>
      <c r="G220" s="219">
        <v>0</v>
      </c>
      <c r="H220" s="219">
        <v>0</v>
      </c>
      <c r="I220" s="219">
        <v>0</v>
      </c>
      <c r="J220" s="219">
        <v>0</v>
      </c>
      <c r="K220" s="219">
        <v>0</v>
      </c>
      <c r="L220" s="219">
        <v>0</v>
      </c>
      <c r="M220" s="220" t="s">
        <v>583</v>
      </c>
    </row>
    <row r="221" spans="1:13">
      <c r="A221" s="106" t="str">
        <f t="shared" si="3"/>
        <v xml:space="preserve">01490 </v>
      </c>
      <c r="B221" s="164" t="s">
        <v>977</v>
      </c>
      <c r="C221" s="163"/>
      <c r="D221" s="113" t="s">
        <v>585</v>
      </c>
      <c r="F221" t="s">
        <v>978</v>
      </c>
      <c r="G221" s="219">
        <v>0</v>
      </c>
      <c r="H221" s="219">
        <v>0</v>
      </c>
      <c r="I221" s="219">
        <v>0</v>
      </c>
      <c r="J221" s="219">
        <v>0</v>
      </c>
      <c r="K221" s="219">
        <v>0</v>
      </c>
      <c r="L221" s="219">
        <v>0</v>
      </c>
      <c r="M221" s="220" t="s">
        <v>583</v>
      </c>
    </row>
    <row r="222" spans="1:13">
      <c r="A222" s="106" t="str">
        <f t="shared" si="3"/>
        <v xml:space="preserve">01500 </v>
      </c>
      <c r="B222" s="164" t="s">
        <v>979</v>
      </c>
      <c r="C222" s="163"/>
      <c r="D222" s="113" t="s">
        <v>585</v>
      </c>
      <c r="F222" t="s">
        <v>980</v>
      </c>
      <c r="G222" s="219">
        <v>0</v>
      </c>
      <c r="H222" s="219">
        <v>0</v>
      </c>
      <c r="I222" s="219">
        <v>0</v>
      </c>
      <c r="J222" s="219">
        <v>0</v>
      </c>
      <c r="K222" s="219">
        <v>0</v>
      </c>
      <c r="L222" s="219">
        <v>0</v>
      </c>
      <c r="M222" s="220" t="s">
        <v>583</v>
      </c>
    </row>
    <row r="223" spans="1:13">
      <c r="A223" s="106" t="str">
        <f t="shared" si="3"/>
        <v xml:space="preserve">01502 </v>
      </c>
      <c r="B223" s="164" t="s">
        <v>981</v>
      </c>
      <c r="C223" s="163"/>
      <c r="D223" s="113" t="s">
        <v>585</v>
      </c>
      <c r="F223" t="s">
        <v>982</v>
      </c>
      <c r="G223" s="219">
        <v>0</v>
      </c>
      <c r="H223" s="219">
        <v>0</v>
      </c>
      <c r="I223" s="219">
        <v>0</v>
      </c>
      <c r="J223" s="219">
        <v>0</v>
      </c>
      <c r="K223" s="219">
        <v>0</v>
      </c>
      <c r="L223" s="219">
        <v>0</v>
      </c>
      <c r="M223" s="220" t="s">
        <v>583</v>
      </c>
    </row>
    <row r="224" spans="1:13">
      <c r="A224" s="106" t="str">
        <f t="shared" si="3"/>
        <v xml:space="preserve">01520 </v>
      </c>
      <c r="B224" s="164" t="s">
        <v>983</v>
      </c>
      <c r="C224" s="163"/>
      <c r="D224" s="113" t="s">
        <v>585</v>
      </c>
      <c r="F224" t="s">
        <v>984</v>
      </c>
      <c r="G224" s="219">
        <v>0</v>
      </c>
      <c r="H224" s="219">
        <v>0</v>
      </c>
      <c r="I224" s="219">
        <v>0</v>
      </c>
      <c r="J224" s="219">
        <v>0</v>
      </c>
      <c r="K224" s="219">
        <v>0</v>
      </c>
      <c r="L224" s="219">
        <v>0</v>
      </c>
      <c r="M224" s="220" t="s">
        <v>583</v>
      </c>
    </row>
    <row r="225" spans="1:13">
      <c r="A225" s="106" t="str">
        <f t="shared" si="3"/>
        <v xml:space="preserve">01522 </v>
      </c>
      <c r="B225" s="164" t="s">
        <v>985</v>
      </c>
      <c r="C225" s="163"/>
      <c r="D225" s="113" t="s">
        <v>585</v>
      </c>
      <c r="F225" t="s">
        <v>984</v>
      </c>
      <c r="G225" s="219">
        <v>0</v>
      </c>
      <c r="H225" s="219">
        <v>0</v>
      </c>
      <c r="I225" s="219">
        <v>0</v>
      </c>
      <c r="J225" s="219">
        <v>0</v>
      </c>
      <c r="K225" s="219">
        <v>0</v>
      </c>
      <c r="L225" s="219">
        <v>0</v>
      </c>
      <c r="M225" s="220" t="s">
        <v>583</v>
      </c>
    </row>
    <row r="226" spans="1:13">
      <c r="A226" s="106" t="str">
        <f t="shared" si="3"/>
        <v xml:space="preserve">01610 </v>
      </c>
      <c r="B226" s="164" t="s">
        <v>986</v>
      </c>
      <c r="C226" s="163"/>
      <c r="D226" s="113" t="s">
        <v>585</v>
      </c>
      <c r="F226" t="s">
        <v>667</v>
      </c>
      <c r="G226" s="219">
        <v>0</v>
      </c>
      <c r="H226" s="219">
        <v>0</v>
      </c>
      <c r="I226" s="219">
        <v>0</v>
      </c>
      <c r="J226" s="219">
        <v>0</v>
      </c>
      <c r="K226" s="219">
        <v>0</v>
      </c>
      <c r="L226" s="219">
        <v>0</v>
      </c>
      <c r="M226" s="220" t="s">
        <v>583</v>
      </c>
    </row>
    <row r="227" spans="1:13">
      <c r="A227" s="106" t="str">
        <f t="shared" si="3"/>
        <v xml:space="preserve">01620 </v>
      </c>
      <c r="B227" s="164" t="s">
        <v>987</v>
      </c>
      <c r="C227" s="163"/>
      <c r="D227" s="113" t="s">
        <v>585</v>
      </c>
      <c r="F227" t="s">
        <v>988</v>
      </c>
      <c r="G227" s="219">
        <v>0</v>
      </c>
      <c r="H227" s="219">
        <v>0</v>
      </c>
      <c r="I227" s="219">
        <v>0</v>
      </c>
      <c r="J227" s="219">
        <v>0</v>
      </c>
      <c r="K227" s="219">
        <v>0</v>
      </c>
      <c r="L227" s="219">
        <v>0</v>
      </c>
      <c r="M227" s="220" t="s">
        <v>583</v>
      </c>
    </row>
    <row r="228" spans="1:13">
      <c r="A228" s="106" t="str">
        <f t="shared" si="3"/>
        <v xml:space="preserve">01622 </v>
      </c>
      <c r="B228" s="164" t="s">
        <v>989</v>
      </c>
      <c r="C228" s="163"/>
      <c r="D228" s="113" t="s">
        <v>585</v>
      </c>
      <c r="F228" t="s">
        <v>990</v>
      </c>
      <c r="G228" s="219">
        <v>0</v>
      </c>
      <c r="H228" s="219">
        <v>0</v>
      </c>
      <c r="I228" s="219">
        <v>0</v>
      </c>
      <c r="J228" s="219">
        <v>0</v>
      </c>
      <c r="K228" s="219">
        <v>0</v>
      </c>
      <c r="L228" s="219">
        <v>0</v>
      </c>
      <c r="M228" s="220" t="s">
        <v>583</v>
      </c>
    </row>
    <row r="229" spans="1:13">
      <c r="A229" s="106" t="str">
        <f t="shared" si="3"/>
        <v xml:space="preserve">01630 </v>
      </c>
      <c r="B229" s="164" t="s">
        <v>992</v>
      </c>
      <c r="C229" s="163"/>
      <c r="D229" s="113" t="s">
        <v>585</v>
      </c>
      <c r="F229" t="s">
        <v>667</v>
      </c>
      <c r="G229" s="219">
        <v>0</v>
      </c>
      <c r="H229" s="219">
        <v>0</v>
      </c>
      <c r="I229" s="219">
        <v>0</v>
      </c>
      <c r="J229" s="219">
        <v>0</v>
      </c>
      <c r="K229" s="219">
        <v>0</v>
      </c>
      <c r="L229" s="219">
        <v>0</v>
      </c>
      <c r="M229" s="220" t="s">
        <v>583</v>
      </c>
    </row>
    <row r="230" spans="1:13">
      <c r="A230" s="106" t="str">
        <f t="shared" si="3"/>
        <v xml:space="preserve">01634 </v>
      </c>
      <c r="B230" s="164" t="s">
        <v>993</v>
      </c>
      <c r="C230" s="163"/>
      <c r="D230" s="113" t="s">
        <v>585</v>
      </c>
      <c r="F230" t="s">
        <v>994</v>
      </c>
      <c r="G230" s="219">
        <v>0</v>
      </c>
      <c r="H230" s="219">
        <v>0</v>
      </c>
      <c r="I230" s="219">
        <v>0</v>
      </c>
      <c r="J230" s="219">
        <v>0</v>
      </c>
      <c r="K230" s="219">
        <v>0</v>
      </c>
      <c r="L230" s="219">
        <v>0</v>
      </c>
      <c r="M230" s="220" t="s">
        <v>583</v>
      </c>
    </row>
    <row r="231" spans="1:13">
      <c r="A231" s="106" t="str">
        <f t="shared" si="3"/>
        <v xml:space="preserve">01636 </v>
      </c>
      <c r="B231" s="164" t="s">
        <v>995</v>
      </c>
      <c r="C231" s="163"/>
      <c r="D231" s="113" t="s">
        <v>585</v>
      </c>
      <c r="F231" t="s">
        <v>996</v>
      </c>
      <c r="G231" s="219">
        <v>0</v>
      </c>
      <c r="H231" s="219">
        <v>0</v>
      </c>
      <c r="I231" s="219">
        <v>0</v>
      </c>
      <c r="J231" s="219">
        <v>0</v>
      </c>
      <c r="K231" s="219">
        <v>0</v>
      </c>
      <c r="L231" s="219">
        <v>0</v>
      </c>
      <c r="M231" s="220" t="s">
        <v>583</v>
      </c>
    </row>
    <row r="232" spans="1:13">
      <c r="A232" s="106" t="str">
        <f t="shared" si="3"/>
        <v xml:space="preserve">01638 </v>
      </c>
      <c r="B232" s="164" t="s">
        <v>997</v>
      </c>
      <c r="C232" s="163"/>
      <c r="D232" s="113" t="s">
        <v>585</v>
      </c>
      <c r="F232" t="s">
        <v>998</v>
      </c>
      <c r="G232" s="219">
        <v>0</v>
      </c>
      <c r="H232" s="219">
        <v>0</v>
      </c>
      <c r="I232" s="219">
        <v>0</v>
      </c>
      <c r="J232" s="219">
        <v>0</v>
      </c>
      <c r="K232" s="219">
        <v>0</v>
      </c>
      <c r="L232" s="219">
        <v>0</v>
      </c>
      <c r="M232" s="220" t="s">
        <v>583</v>
      </c>
    </row>
    <row r="233" spans="1:13">
      <c r="A233" s="106" t="str">
        <f t="shared" si="3"/>
        <v xml:space="preserve">0164T </v>
      </c>
      <c r="B233" s="164" t="s">
        <v>999</v>
      </c>
      <c r="C233" s="163"/>
      <c r="D233" s="113" t="s">
        <v>664</v>
      </c>
      <c r="F233" t="s">
        <v>1000</v>
      </c>
      <c r="G233" s="219">
        <v>0</v>
      </c>
      <c r="H233" s="219">
        <v>0</v>
      </c>
      <c r="I233" s="219">
        <v>0</v>
      </c>
      <c r="J233" s="219">
        <v>0</v>
      </c>
      <c r="K233" s="219">
        <v>0</v>
      </c>
      <c r="L233" s="219">
        <v>0</v>
      </c>
      <c r="M233" s="220" t="s">
        <v>991</v>
      </c>
    </row>
    <row r="234" spans="1:13">
      <c r="A234" s="106" t="str">
        <f t="shared" si="3"/>
        <v xml:space="preserve">0165T </v>
      </c>
      <c r="B234" s="164" t="s">
        <v>1001</v>
      </c>
      <c r="C234" s="163"/>
      <c r="D234" s="113" t="s">
        <v>664</v>
      </c>
      <c r="F234" t="s">
        <v>1002</v>
      </c>
      <c r="G234" s="219">
        <v>0</v>
      </c>
      <c r="H234" s="219">
        <v>0</v>
      </c>
      <c r="I234" s="219">
        <v>0</v>
      </c>
      <c r="J234" s="219">
        <v>0</v>
      </c>
      <c r="K234" s="219">
        <v>0</v>
      </c>
      <c r="L234" s="219">
        <v>0</v>
      </c>
      <c r="M234" s="220" t="s">
        <v>991</v>
      </c>
    </row>
    <row r="235" spans="1:13">
      <c r="A235" s="106" t="str">
        <f t="shared" si="3"/>
        <v xml:space="preserve">01650 </v>
      </c>
      <c r="B235" s="164" t="s">
        <v>1003</v>
      </c>
      <c r="C235" s="163"/>
      <c r="D235" s="113" t="s">
        <v>585</v>
      </c>
      <c r="F235" t="s">
        <v>1004</v>
      </c>
      <c r="G235" s="219">
        <v>0</v>
      </c>
      <c r="H235" s="219">
        <v>0</v>
      </c>
      <c r="I235" s="219">
        <v>0</v>
      </c>
      <c r="J235" s="219">
        <v>0</v>
      </c>
      <c r="K235" s="219">
        <v>0</v>
      </c>
      <c r="L235" s="219">
        <v>0</v>
      </c>
      <c r="M235" s="220" t="s">
        <v>583</v>
      </c>
    </row>
    <row r="236" spans="1:13">
      <c r="A236" s="106" t="str">
        <f t="shared" si="3"/>
        <v xml:space="preserve">01652 </v>
      </c>
      <c r="B236" s="164" t="s">
        <v>1005</v>
      </c>
      <c r="C236" s="163"/>
      <c r="D236" s="113" t="s">
        <v>585</v>
      </c>
      <c r="F236" t="s">
        <v>1006</v>
      </c>
      <c r="G236" s="219">
        <v>0</v>
      </c>
      <c r="H236" s="219">
        <v>0</v>
      </c>
      <c r="I236" s="219">
        <v>0</v>
      </c>
      <c r="J236" s="219">
        <v>0</v>
      </c>
      <c r="K236" s="219">
        <v>0</v>
      </c>
      <c r="L236" s="219">
        <v>0</v>
      </c>
      <c r="M236" s="220" t="s">
        <v>583</v>
      </c>
    </row>
    <row r="237" spans="1:13">
      <c r="A237" s="106" t="str">
        <f t="shared" si="3"/>
        <v xml:space="preserve">01654 </v>
      </c>
      <c r="B237" s="164" t="s">
        <v>1007</v>
      </c>
      <c r="C237" s="163"/>
      <c r="D237" s="113" t="s">
        <v>585</v>
      </c>
      <c r="F237" t="s">
        <v>1006</v>
      </c>
      <c r="G237" s="219">
        <v>0</v>
      </c>
      <c r="H237" s="219">
        <v>0</v>
      </c>
      <c r="I237" s="219">
        <v>0</v>
      </c>
      <c r="J237" s="219">
        <v>0</v>
      </c>
      <c r="K237" s="219">
        <v>0</v>
      </c>
      <c r="L237" s="219">
        <v>0</v>
      </c>
      <c r="M237" s="220" t="s">
        <v>583</v>
      </c>
    </row>
    <row r="238" spans="1:13">
      <c r="A238" s="106" t="str">
        <f t="shared" si="3"/>
        <v xml:space="preserve">01656 </v>
      </c>
      <c r="B238" s="164" t="s">
        <v>1008</v>
      </c>
      <c r="C238" s="163"/>
      <c r="D238" s="113" t="s">
        <v>585</v>
      </c>
      <c r="F238" t="s">
        <v>1009</v>
      </c>
      <c r="G238" s="219">
        <v>0</v>
      </c>
      <c r="H238" s="219">
        <v>0</v>
      </c>
      <c r="I238" s="219">
        <v>0</v>
      </c>
      <c r="J238" s="219">
        <v>0</v>
      </c>
      <c r="K238" s="219">
        <v>0</v>
      </c>
      <c r="L238" s="219">
        <v>0</v>
      </c>
      <c r="M238" s="220" t="s">
        <v>583</v>
      </c>
    </row>
    <row r="239" spans="1:13">
      <c r="A239" s="106" t="str">
        <f t="shared" si="3"/>
        <v xml:space="preserve">01670 </v>
      </c>
      <c r="B239" s="164" t="s">
        <v>1010</v>
      </c>
      <c r="C239" s="163"/>
      <c r="D239" s="113" t="s">
        <v>585</v>
      </c>
      <c r="F239" t="s">
        <v>1011</v>
      </c>
      <c r="G239" s="219">
        <v>0</v>
      </c>
      <c r="H239" s="219">
        <v>0</v>
      </c>
      <c r="I239" s="219">
        <v>0</v>
      </c>
      <c r="J239" s="219">
        <v>0</v>
      </c>
      <c r="K239" s="219">
        <v>0</v>
      </c>
      <c r="L239" s="219">
        <v>0</v>
      </c>
      <c r="M239" s="220" t="s">
        <v>583</v>
      </c>
    </row>
    <row r="240" spans="1:13">
      <c r="A240" s="106" t="str">
        <f t="shared" si="3"/>
        <v xml:space="preserve">01680 </v>
      </c>
      <c r="B240" s="164" t="s">
        <v>1012</v>
      </c>
      <c r="C240" s="163"/>
      <c r="D240" s="113" t="s">
        <v>585</v>
      </c>
      <c r="F240" t="s">
        <v>1013</v>
      </c>
      <c r="G240" s="219">
        <v>0</v>
      </c>
      <c r="H240" s="219">
        <v>0</v>
      </c>
      <c r="I240" s="219">
        <v>0</v>
      </c>
      <c r="J240" s="219">
        <v>0</v>
      </c>
      <c r="K240" s="219">
        <v>0</v>
      </c>
      <c r="L240" s="219">
        <v>0</v>
      </c>
      <c r="M240" s="220" t="s">
        <v>583</v>
      </c>
    </row>
    <row r="241" spans="1:13">
      <c r="A241" s="106" t="str">
        <f t="shared" si="3"/>
        <v xml:space="preserve">01710 </v>
      </c>
      <c r="B241" s="164" t="s">
        <v>1014</v>
      </c>
      <c r="C241" s="163"/>
      <c r="D241" s="113" t="s">
        <v>585</v>
      </c>
      <c r="F241" t="s">
        <v>1015</v>
      </c>
      <c r="G241" s="219">
        <v>0</v>
      </c>
      <c r="H241" s="219">
        <v>0</v>
      </c>
      <c r="I241" s="219">
        <v>0</v>
      </c>
      <c r="J241" s="219">
        <v>0</v>
      </c>
      <c r="K241" s="219">
        <v>0</v>
      </c>
      <c r="L241" s="219">
        <v>0</v>
      </c>
      <c r="M241" s="220" t="s">
        <v>583</v>
      </c>
    </row>
    <row r="242" spans="1:13">
      <c r="A242" s="106" t="str">
        <f t="shared" si="3"/>
        <v xml:space="preserve">01712 </v>
      </c>
      <c r="B242" s="164" t="s">
        <v>1016</v>
      </c>
      <c r="C242" s="163"/>
      <c r="D242" s="113" t="s">
        <v>585</v>
      </c>
      <c r="F242" t="s">
        <v>1017</v>
      </c>
      <c r="G242" s="219">
        <v>0</v>
      </c>
      <c r="H242" s="219">
        <v>0</v>
      </c>
      <c r="I242" s="219">
        <v>0</v>
      </c>
      <c r="J242" s="219">
        <v>0</v>
      </c>
      <c r="K242" s="219">
        <v>0</v>
      </c>
      <c r="L242" s="219">
        <v>0</v>
      </c>
      <c r="M242" s="220" t="s">
        <v>583</v>
      </c>
    </row>
    <row r="243" spans="1:13">
      <c r="A243" s="106" t="str">
        <f t="shared" si="3"/>
        <v xml:space="preserve">01714 </v>
      </c>
      <c r="B243" s="164" t="s">
        <v>1018</v>
      </c>
      <c r="C243" s="163"/>
      <c r="D243" s="113" t="s">
        <v>585</v>
      </c>
      <c r="F243" t="s">
        <v>1017</v>
      </c>
      <c r="G243" s="219">
        <v>0</v>
      </c>
      <c r="H243" s="219">
        <v>0</v>
      </c>
      <c r="I243" s="219">
        <v>0</v>
      </c>
      <c r="J243" s="219">
        <v>0</v>
      </c>
      <c r="K243" s="219">
        <v>0</v>
      </c>
      <c r="L243" s="219">
        <v>0</v>
      </c>
      <c r="M243" s="220" t="s">
        <v>583</v>
      </c>
    </row>
    <row r="244" spans="1:13">
      <c r="A244" s="106" t="str">
        <f t="shared" si="3"/>
        <v xml:space="preserve">01716 </v>
      </c>
      <c r="B244" s="164" t="s">
        <v>1019</v>
      </c>
      <c r="C244" s="163"/>
      <c r="D244" s="113" t="s">
        <v>585</v>
      </c>
      <c r="F244" t="s">
        <v>1020</v>
      </c>
      <c r="G244" s="219">
        <v>0</v>
      </c>
      <c r="H244" s="219">
        <v>0</v>
      </c>
      <c r="I244" s="219">
        <v>0</v>
      </c>
      <c r="J244" s="219">
        <v>0</v>
      </c>
      <c r="K244" s="219">
        <v>0</v>
      </c>
      <c r="L244" s="219">
        <v>0</v>
      </c>
      <c r="M244" s="220" t="s">
        <v>583</v>
      </c>
    </row>
    <row r="245" spans="1:13">
      <c r="A245" s="106" t="str">
        <f t="shared" si="3"/>
        <v xml:space="preserve">01730 </v>
      </c>
      <c r="B245" s="164" t="s">
        <v>1021</v>
      </c>
      <c r="C245" s="163"/>
      <c r="D245" s="113" t="s">
        <v>585</v>
      </c>
      <c r="F245" t="s">
        <v>1022</v>
      </c>
      <c r="G245" s="219">
        <v>0</v>
      </c>
      <c r="H245" s="219">
        <v>0</v>
      </c>
      <c r="I245" s="219">
        <v>0</v>
      </c>
      <c r="J245" s="219">
        <v>0</v>
      </c>
      <c r="K245" s="219">
        <v>0</v>
      </c>
      <c r="L245" s="219">
        <v>0</v>
      </c>
      <c r="M245" s="220" t="s">
        <v>583</v>
      </c>
    </row>
    <row r="246" spans="1:13">
      <c r="A246" s="106" t="str">
        <f t="shared" si="3"/>
        <v xml:space="preserve">01732 </v>
      </c>
      <c r="B246" s="164" t="s">
        <v>1023</v>
      </c>
      <c r="C246" s="163"/>
      <c r="D246" s="113" t="s">
        <v>585</v>
      </c>
      <c r="F246" t="s">
        <v>1024</v>
      </c>
      <c r="G246" s="219">
        <v>0</v>
      </c>
      <c r="H246" s="219">
        <v>0</v>
      </c>
      <c r="I246" s="219">
        <v>0</v>
      </c>
      <c r="J246" s="219">
        <v>0</v>
      </c>
      <c r="K246" s="219">
        <v>0</v>
      </c>
      <c r="L246" s="219">
        <v>0</v>
      </c>
      <c r="M246" s="220" t="s">
        <v>583</v>
      </c>
    </row>
    <row r="247" spans="1:13">
      <c r="A247" s="106" t="str">
        <f t="shared" si="3"/>
        <v xml:space="preserve">0174T </v>
      </c>
      <c r="B247" s="164" t="s">
        <v>1025</v>
      </c>
      <c r="C247" s="163"/>
      <c r="D247" s="113" t="s">
        <v>664</v>
      </c>
      <c r="F247" t="s">
        <v>1026</v>
      </c>
      <c r="G247" s="219">
        <v>0</v>
      </c>
      <c r="H247" s="219">
        <v>0</v>
      </c>
      <c r="I247" s="219">
        <v>0</v>
      </c>
      <c r="J247" s="219">
        <v>0</v>
      </c>
      <c r="K247" s="219">
        <v>0</v>
      </c>
      <c r="L247" s="219">
        <v>0</v>
      </c>
      <c r="M247" s="220" t="s">
        <v>583</v>
      </c>
    </row>
    <row r="248" spans="1:13">
      <c r="A248" s="106" t="str">
        <f t="shared" si="3"/>
        <v xml:space="preserve">01740 </v>
      </c>
      <c r="B248" s="164" t="s">
        <v>1027</v>
      </c>
      <c r="C248" s="163"/>
      <c r="D248" s="113" t="s">
        <v>585</v>
      </c>
      <c r="F248" t="s">
        <v>1028</v>
      </c>
      <c r="G248" s="219">
        <v>0</v>
      </c>
      <c r="H248" s="219">
        <v>0</v>
      </c>
      <c r="I248" s="219">
        <v>0</v>
      </c>
      <c r="J248" s="219">
        <v>0</v>
      </c>
      <c r="K248" s="219">
        <v>0</v>
      </c>
      <c r="L248" s="219">
        <v>0</v>
      </c>
      <c r="M248" s="220" t="s">
        <v>583</v>
      </c>
    </row>
    <row r="249" spans="1:13">
      <c r="A249" s="106" t="str">
        <f t="shared" si="3"/>
        <v xml:space="preserve">01742 </v>
      </c>
      <c r="B249" s="164" t="s">
        <v>1029</v>
      </c>
      <c r="C249" s="163"/>
      <c r="D249" s="113" t="s">
        <v>585</v>
      </c>
      <c r="F249" t="s">
        <v>1030</v>
      </c>
      <c r="G249" s="219">
        <v>0</v>
      </c>
      <c r="H249" s="219">
        <v>0</v>
      </c>
      <c r="I249" s="219">
        <v>0</v>
      </c>
      <c r="J249" s="219">
        <v>0</v>
      </c>
      <c r="K249" s="219">
        <v>0</v>
      </c>
      <c r="L249" s="219">
        <v>0</v>
      </c>
      <c r="M249" s="220" t="s">
        <v>583</v>
      </c>
    </row>
    <row r="250" spans="1:13">
      <c r="A250" s="106" t="str">
        <f t="shared" si="3"/>
        <v xml:space="preserve">01744 </v>
      </c>
      <c r="B250" s="164" t="s">
        <v>1031</v>
      </c>
      <c r="C250" s="163"/>
      <c r="D250" s="113" t="s">
        <v>585</v>
      </c>
      <c r="F250" t="s">
        <v>1032</v>
      </c>
      <c r="G250" s="219">
        <v>0</v>
      </c>
      <c r="H250" s="219">
        <v>0</v>
      </c>
      <c r="I250" s="219">
        <v>0</v>
      </c>
      <c r="J250" s="219">
        <v>0</v>
      </c>
      <c r="K250" s="219">
        <v>0</v>
      </c>
      <c r="L250" s="219">
        <v>0</v>
      </c>
      <c r="M250" s="220" t="s">
        <v>583</v>
      </c>
    </row>
    <row r="251" spans="1:13">
      <c r="A251" s="106" t="str">
        <f t="shared" si="3"/>
        <v xml:space="preserve">0175T </v>
      </c>
      <c r="B251" s="164" t="s">
        <v>1033</v>
      </c>
      <c r="C251" s="163"/>
      <c r="D251" s="113" t="s">
        <v>664</v>
      </c>
      <c r="F251" t="s">
        <v>1034</v>
      </c>
      <c r="G251" s="219">
        <v>0</v>
      </c>
      <c r="H251" s="219">
        <v>0</v>
      </c>
      <c r="I251" s="219">
        <v>0</v>
      </c>
      <c r="J251" s="219">
        <v>0</v>
      </c>
      <c r="K251" s="219">
        <v>0</v>
      </c>
      <c r="L251" s="219">
        <v>0</v>
      </c>
      <c r="M251" s="220" t="s">
        <v>583</v>
      </c>
    </row>
    <row r="252" spans="1:13">
      <c r="A252" s="106" t="str">
        <f t="shared" si="3"/>
        <v xml:space="preserve">01756 </v>
      </c>
      <c r="B252" s="164" t="s">
        <v>1035</v>
      </c>
      <c r="C252" s="163"/>
      <c r="D252" s="113" t="s">
        <v>585</v>
      </c>
      <c r="F252" t="s">
        <v>1036</v>
      </c>
      <c r="G252" s="219">
        <v>0</v>
      </c>
      <c r="H252" s="219">
        <v>0</v>
      </c>
      <c r="I252" s="219">
        <v>0</v>
      </c>
      <c r="J252" s="219">
        <v>0</v>
      </c>
      <c r="K252" s="219">
        <v>0</v>
      </c>
      <c r="L252" s="219">
        <v>0</v>
      </c>
      <c r="M252" s="220" t="s">
        <v>583</v>
      </c>
    </row>
    <row r="253" spans="1:13">
      <c r="A253" s="106" t="str">
        <f t="shared" si="3"/>
        <v xml:space="preserve">01758 </v>
      </c>
      <c r="B253" s="164" t="s">
        <v>1037</v>
      </c>
      <c r="C253" s="163"/>
      <c r="D253" s="113" t="s">
        <v>585</v>
      </c>
      <c r="F253" t="s">
        <v>1038</v>
      </c>
      <c r="G253" s="219">
        <v>0</v>
      </c>
      <c r="H253" s="219">
        <v>0</v>
      </c>
      <c r="I253" s="219">
        <v>0</v>
      </c>
      <c r="J253" s="219">
        <v>0</v>
      </c>
      <c r="K253" s="219">
        <v>0</v>
      </c>
      <c r="L253" s="219">
        <v>0</v>
      </c>
      <c r="M253" s="220" t="s">
        <v>583</v>
      </c>
    </row>
    <row r="254" spans="1:13">
      <c r="A254" s="106" t="str">
        <f t="shared" si="3"/>
        <v xml:space="preserve">01760 </v>
      </c>
      <c r="B254" s="164" t="s">
        <v>1039</v>
      </c>
      <c r="C254" s="163"/>
      <c r="D254" s="113" t="s">
        <v>585</v>
      </c>
      <c r="F254" t="s">
        <v>1040</v>
      </c>
      <c r="G254" s="219">
        <v>0</v>
      </c>
      <c r="H254" s="219">
        <v>0</v>
      </c>
      <c r="I254" s="219">
        <v>0</v>
      </c>
      <c r="J254" s="219">
        <v>0</v>
      </c>
      <c r="K254" s="219">
        <v>0</v>
      </c>
      <c r="L254" s="219">
        <v>0</v>
      </c>
      <c r="M254" s="220" t="s">
        <v>583</v>
      </c>
    </row>
    <row r="255" spans="1:13">
      <c r="A255" s="106" t="str">
        <f t="shared" si="3"/>
        <v xml:space="preserve">01770 </v>
      </c>
      <c r="B255" s="164" t="s">
        <v>1041</v>
      </c>
      <c r="C255" s="163"/>
      <c r="D255" s="113" t="s">
        <v>585</v>
      </c>
      <c r="F255" t="s">
        <v>1042</v>
      </c>
      <c r="G255" s="219">
        <v>0</v>
      </c>
      <c r="H255" s="219">
        <v>0</v>
      </c>
      <c r="I255" s="219">
        <v>0</v>
      </c>
      <c r="J255" s="219">
        <v>0</v>
      </c>
      <c r="K255" s="219">
        <v>0</v>
      </c>
      <c r="L255" s="219">
        <v>0</v>
      </c>
      <c r="M255" s="220" t="s">
        <v>583</v>
      </c>
    </row>
    <row r="256" spans="1:13">
      <c r="A256" s="106" t="str">
        <f t="shared" si="3"/>
        <v xml:space="preserve">01772 </v>
      </c>
      <c r="B256" s="164" t="s">
        <v>1043</v>
      </c>
      <c r="C256" s="163"/>
      <c r="D256" s="113" t="s">
        <v>585</v>
      </c>
      <c r="F256" t="s">
        <v>1044</v>
      </c>
      <c r="G256" s="219">
        <v>0</v>
      </c>
      <c r="H256" s="219">
        <v>0</v>
      </c>
      <c r="I256" s="219">
        <v>0</v>
      </c>
      <c r="J256" s="219">
        <v>0</v>
      </c>
      <c r="K256" s="219">
        <v>0</v>
      </c>
      <c r="L256" s="219">
        <v>0</v>
      </c>
      <c r="M256" s="220" t="s">
        <v>583</v>
      </c>
    </row>
    <row r="257" spans="1:13">
      <c r="A257" s="106" t="str">
        <f t="shared" si="3"/>
        <v xml:space="preserve">01780 </v>
      </c>
      <c r="B257" s="164" t="s">
        <v>1045</v>
      </c>
      <c r="C257" s="163"/>
      <c r="D257" s="113" t="s">
        <v>585</v>
      </c>
      <c r="F257" t="s">
        <v>1046</v>
      </c>
      <c r="G257" s="219">
        <v>0</v>
      </c>
      <c r="H257" s="219">
        <v>0</v>
      </c>
      <c r="I257" s="219">
        <v>0</v>
      </c>
      <c r="J257" s="219">
        <v>0</v>
      </c>
      <c r="K257" s="219">
        <v>0</v>
      </c>
      <c r="L257" s="219">
        <v>0</v>
      </c>
      <c r="M257" s="220" t="s">
        <v>583</v>
      </c>
    </row>
    <row r="258" spans="1:13">
      <c r="A258" s="106" t="str">
        <f t="shared" si="3"/>
        <v xml:space="preserve">01782 </v>
      </c>
      <c r="B258" s="164" t="s">
        <v>1047</v>
      </c>
      <c r="C258" s="163"/>
      <c r="D258" s="113" t="s">
        <v>585</v>
      </c>
      <c r="F258" t="s">
        <v>1048</v>
      </c>
      <c r="G258" s="219">
        <v>0</v>
      </c>
      <c r="H258" s="219">
        <v>0</v>
      </c>
      <c r="I258" s="219">
        <v>0</v>
      </c>
      <c r="J258" s="219">
        <v>0</v>
      </c>
      <c r="K258" s="219">
        <v>0</v>
      </c>
      <c r="L258" s="219">
        <v>0</v>
      </c>
      <c r="M258" s="220" t="s">
        <v>583</v>
      </c>
    </row>
    <row r="259" spans="1:13">
      <c r="A259" s="106" t="str">
        <f t="shared" ref="A259:A322" si="4">B259&amp;" "&amp;C259</f>
        <v xml:space="preserve">01810 </v>
      </c>
      <c r="B259" s="164" t="s">
        <v>1049</v>
      </c>
      <c r="C259" s="163"/>
      <c r="D259" s="113" t="s">
        <v>585</v>
      </c>
      <c r="F259" t="s">
        <v>1050</v>
      </c>
      <c r="G259" s="219">
        <v>0</v>
      </c>
      <c r="H259" s="219">
        <v>0</v>
      </c>
      <c r="I259" s="219">
        <v>0</v>
      </c>
      <c r="J259" s="219">
        <v>0</v>
      </c>
      <c r="K259" s="219">
        <v>0</v>
      </c>
      <c r="L259" s="219">
        <v>0</v>
      </c>
      <c r="M259" s="220" t="s">
        <v>583</v>
      </c>
    </row>
    <row r="260" spans="1:13">
      <c r="A260" s="106" t="str">
        <f t="shared" si="4"/>
        <v xml:space="preserve">01820 </v>
      </c>
      <c r="B260" s="164" t="s">
        <v>1051</v>
      </c>
      <c r="C260" s="163"/>
      <c r="D260" s="113" t="s">
        <v>585</v>
      </c>
      <c r="F260" t="s">
        <v>1052</v>
      </c>
      <c r="G260" s="219">
        <v>0</v>
      </c>
      <c r="H260" s="219">
        <v>0</v>
      </c>
      <c r="I260" s="219">
        <v>0</v>
      </c>
      <c r="J260" s="219">
        <v>0</v>
      </c>
      <c r="K260" s="219">
        <v>0</v>
      </c>
      <c r="L260" s="219">
        <v>0</v>
      </c>
      <c r="M260" s="220" t="s">
        <v>583</v>
      </c>
    </row>
    <row r="261" spans="1:13">
      <c r="A261" s="106" t="str">
        <f t="shared" si="4"/>
        <v xml:space="preserve">01829 </v>
      </c>
      <c r="B261" s="164" t="s">
        <v>1053</v>
      </c>
      <c r="C261" s="163"/>
      <c r="D261" s="113" t="s">
        <v>585</v>
      </c>
      <c r="F261" t="s">
        <v>1054</v>
      </c>
      <c r="G261" s="219">
        <v>0</v>
      </c>
      <c r="H261" s="219">
        <v>0</v>
      </c>
      <c r="I261" s="219">
        <v>0</v>
      </c>
      <c r="J261" s="219">
        <v>0</v>
      </c>
      <c r="K261" s="219">
        <v>0</v>
      </c>
      <c r="L261" s="219">
        <v>0</v>
      </c>
      <c r="M261" s="220" t="s">
        <v>583</v>
      </c>
    </row>
    <row r="262" spans="1:13">
      <c r="A262" s="106" t="str">
        <f t="shared" si="4"/>
        <v xml:space="preserve">01830 </v>
      </c>
      <c r="B262" s="164" t="s">
        <v>1055</v>
      </c>
      <c r="C262" s="163"/>
      <c r="D262" s="113" t="s">
        <v>585</v>
      </c>
      <c r="F262" t="s">
        <v>1050</v>
      </c>
      <c r="G262" s="219">
        <v>0</v>
      </c>
      <c r="H262" s="219">
        <v>0</v>
      </c>
      <c r="I262" s="219">
        <v>0</v>
      </c>
      <c r="J262" s="219">
        <v>0</v>
      </c>
      <c r="K262" s="219">
        <v>0</v>
      </c>
      <c r="L262" s="219">
        <v>0</v>
      </c>
      <c r="M262" s="220" t="s">
        <v>583</v>
      </c>
    </row>
    <row r="263" spans="1:13">
      <c r="A263" s="106" t="str">
        <f t="shared" si="4"/>
        <v xml:space="preserve">01832 </v>
      </c>
      <c r="B263" s="164" t="s">
        <v>1056</v>
      </c>
      <c r="C263" s="163"/>
      <c r="D263" s="113" t="s">
        <v>585</v>
      </c>
      <c r="F263" t="s">
        <v>1057</v>
      </c>
      <c r="G263" s="219">
        <v>0</v>
      </c>
      <c r="H263" s="219">
        <v>0</v>
      </c>
      <c r="I263" s="219">
        <v>0</v>
      </c>
      <c r="J263" s="219">
        <v>0</v>
      </c>
      <c r="K263" s="219">
        <v>0</v>
      </c>
      <c r="L263" s="219">
        <v>0</v>
      </c>
      <c r="M263" s="220" t="s">
        <v>583</v>
      </c>
    </row>
    <row r="264" spans="1:13">
      <c r="A264" s="106" t="str">
        <f t="shared" si="4"/>
        <v xml:space="preserve">0184T </v>
      </c>
      <c r="B264" s="164" t="s">
        <v>1058</v>
      </c>
      <c r="C264" s="163"/>
      <c r="D264" s="113" t="s">
        <v>664</v>
      </c>
      <c r="F264" t="s">
        <v>1059</v>
      </c>
      <c r="G264" s="219">
        <v>0</v>
      </c>
      <c r="H264" s="219">
        <v>0</v>
      </c>
      <c r="I264" s="219">
        <v>0</v>
      </c>
      <c r="J264" s="219">
        <v>0</v>
      </c>
      <c r="K264" s="219">
        <v>0</v>
      </c>
      <c r="L264" s="219">
        <v>0</v>
      </c>
      <c r="M264" s="220" t="s">
        <v>583</v>
      </c>
    </row>
    <row r="265" spans="1:13">
      <c r="A265" s="106" t="str">
        <f t="shared" si="4"/>
        <v xml:space="preserve">01840 </v>
      </c>
      <c r="B265" s="164" t="s">
        <v>1060</v>
      </c>
      <c r="C265" s="163"/>
      <c r="D265" s="113" t="s">
        <v>585</v>
      </c>
      <c r="F265" t="s">
        <v>1061</v>
      </c>
      <c r="G265" s="219">
        <v>0</v>
      </c>
      <c r="H265" s="219">
        <v>0</v>
      </c>
      <c r="I265" s="219">
        <v>0</v>
      </c>
      <c r="J265" s="219">
        <v>0</v>
      </c>
      <c r="K265" s="219">
        <v>0</v>
      </c>
      <c r="L265" s="219">
        <v>0</v>
      </c>
      <c r="M265" s="220" t="s">
        <v>583</v>
      </c>
    </row>
    <row r="266" spans="1:13">
      <c r="A266" s="106" t="str">
        <f t="shared" si="4"/>
        <v xml:space="preserve">01842 </v>
      </c>
      <c r="B266" s="164" t="s">
        <v>1062</v>
      </c>
      <c r="C266" s="163"/>
      <c r="D266" s="113" t="s">
        <v>585</v>
      </c>
      <c r="F266" t="s">
        <v>1063</v>
      </c>
      <c r="G266" s="219">
        <v>0</v>
      </c>
      <c r="H266" s="219">
        <v>0</v>
      </c>
      <c r="I266" s="219">
        <v>0</v>
      </c>
      <c r="J266" s="219">
        <v>0</v>
      </c>
      <c r="K266" s="219">
        <v>0</v>
      </c>
      <c r="L266" s="219">
        <v>0</v>
      </c>
      <c r="M266" s="220" t="s">
        <v>583</v>
      </c>
    </row>
    <row r="267" spans="1:13">
      <c r="A267" s="106" t="str">
        <f t="shared" si="4"/>
        <v xml:space="preserve">01844 </v>
      </c>
      <c r="B267" s="164" t="s">
        <v>1064</v>
      </c>
      <c r="C267" s="163"/>
      <c r="D267" s="113" t="s">
        <v>585</v>
      </c>
      <c r="F267" t="s">
        <v>1065</v>
      </c>
      <c r="G267" s="219">
        <v>0</v>
      </c>
      <c r="H267" s="219">
        <v>0</v>
      </c>
      <c r="I267" s="219">
        <v>0</v>
      </c>
      <c r="J267" s="219">
        <v>0</v>
      </c>
      <c r="K267" s="219">
        <v>0</v>
      </c>
      <c r="L267" s="219">
        <v>0</v>
      </c>
      <c r="M267" s="220" t="s">
        <v>583</v>
      </c>
    </row>
    <row r="268" spans="1:13">
      <c r="A268" s="106" t="str">
        <f t="shared" si="4"/>
        <v xml:space="preserve">01850 </v>
      </c>
      <c r="B268" s="164" t="s">
        <v>1066</v>
      </c>
      <c r="C268" s="163"/>
      <c r="D268" s="113" t="s">
        <v>585</v>
      </c>
      <c r="F268" t="s">
        <v>1067</v>
      </c>
      <c r="G268" s="219">
        <v>0</v>
      </c>
      <c r="H268" s="219">
        <v>0</v>
      </c>
      <c r="I268" s="219">
        <v>0</v>
      </c>
      <c r="J268" s="219">
        <v>0</v>
      </c>
      <c r="K268" s="219">
        <v>0</v>
      </c>
      <c r="L268" s="219">
        <v>0</v>
      </c>
      <c r="M268" s="220" t="s">
        <v>583</v>
      </c>
    </row>
    <row r="269" spans="1:13">
      <c r="A269" s="106" t="str">
        <f t="shared" si="4"/>
        <v xml:space="preserve">01852 </v>
      </c>
      <c r="B269" s="164" t="s">
        <v>1068</v>
      </c>
      <c r="C269" s="163"/>
      <c r="D269" s="113" t="s">
        <v>585</v>
      </c>
      <c r="F269" t="s">
        <v>1069</v>
      </c>
      <c r="G269" s="219">
        <v>0</v>
      </c>
      <c r="H269" s="219">
        <v>0</v>
      </c>
      <c r="I269" s="219">
        <v>0</v>
      </c>
      <c r="J269" s="219">
        <v>0</v>
      </c>
      <c r="K269" s="219">
        <v>0</v>
      </c>
      <c r="L269" s="219">
        <v>0</v>
      </c>
      <c r="M269" s="220" t="s">
        <v>583</v>
      </c>
    </row>
    <row r="270" spans="1:13">
      <c r="A270" s="106" t="str">
        <f t="shared" si="4"/>
        <v xml:space="preserve">01860 </v>
      </c>
      <c r="B270" s="164" t="s">
        <v>1070</v>
      </c>
      <c r="C270" s="163"/>
      <c r="D270" s="113" t="s">
        <v>585</v>
      </c>
      <c r="F270" t="s">
        <v>1071</v>
      </c>
      <c r="G270" s="219">
        <v>0</v>
      </c>
      <c r="H270" s="219">
        <v>0</v>
      </c>
      <c r="I270" s="219">
        <v>0</v>
      </c>
      <c r="J270" s="219">
        <v>0</v>
      </c>
      <c r="K270" s="219">
        <v>0</v>
      </c>
      <c r="L270" s="219">
        <v>0</v>
      </c>
      <c r="M270" s="220" t="s">
        <v>583</v>
      </c>
    </row>
    <row r="271" spans="1:13">
      <c r="A271" s="106" t="str">
        <f t="shared" si="4"/>
        <v xml:space="preserve">01916 </v>
      </c>
      <c r="B271" s="164" t="s">
        <v>1072</v>
      </c>
      <c r="C271" s="163"/>
      <c r="D271" s="113" t="s">
        <v>585</v>
      </c>
      <c r="F271" t="s">
        <v>1073</v>
      </c>
      <c r="G271" s="219">
        <v>0</v>
      </c>
      <c r="H271" s="219">
        <v>0</v>
      </c>
      <c r="I271" s="219">
        <v>0</v>
      </c>
      <c r="J271" s="219">
        <v>0</v>
      </c>
      <c r="K271" s="219">
        <v>0</v>
      </c>
      <c r="L271" s="219">
        <v>0</v>
      </c>
      <c r="M271" s="220" t="s">
        <v>583</v>
      </c>
    </row>
    <row r="272" spans="1:13">
      <c r="A272" s="106" t="str">
        <f t="shared" si="4"/>
        <v xml:space="preserve">01920 </v>
      </c>
      <c r="B272" s="164" t="s">
        <v>1074</v>
      </c>
      <c r="C272" s="163"/>
      <c r="D272" s="113" t="s">
        <v>585</v>
      </c>
      <c r="F272" t="s">
        <v>1075</v>
      </c>
      <c r="G272" s="219">
        <v>0</v>
      </c>
      <c r="H272" s="219">
        <v>0</v>
      </c>
      <c r="I272" s="219">
        <v>0</v>
      </c>
      <c r="J272" s="219">
        <v>0</v>
      </c>
      <c r="K272" s="219">
        <v>0</v>
      </c>
      <c r="L272" s="219">
        <v>0</v>
      </c>
      <c r="M272" s="220" t="s">
        <v>583</v>
      </c>
    </row>
    <row r="273" spans="1:13">
      <c r="A273" s="106" t="str">
        <f t="shared" si="4"/>
        <v xml:space="preserve">01922 </v>
      </c>
      <c r="B273" s="164" t="s">
        <v>1076</v>
      </c>
      <c r="C273" s="163"/>
      <c r="D273" s="113" t="s">
        <v>585</v>
      </c>
      <c r="F273" t="s">
        <v>1077</v>
      </c>
      <c r="G273" s="219">
        <v>0</v>
      </c>
      <c r="H273" s="219">
        <v>0</v>
      </c>
      <c r="I273" s="219">
        <v>0</v>
      </c>
      <c r="J273" s="219">
        <v>0</v>
      </c>
      <c r="K273" s="219">
        <v>0</v>
      </c>
      <c r="L273" s="219">
        <v>0</v>
      </c>
      <c r="M273" s="220" t="s">
        <v>583</v>
      </c>
    </row>
    <row r="274" spans="1:13">
      <c r="A274" s="106" t="str">
        <f t="shared" si="4"/>
        <v xml:space="preserve">01924 </v>
      </c>
      <c r="B274" s="164" t="s">
        <v>1078</v>
      </c>
      <c r="C274" s="163"/>
      <c r="D274" s="113" t="s">
        <v>585</v>
      </c>
      <c r="F274" t="s">
        <v>1079</v>
      </c>
      <c r="G274" s="219">
        <v>0</v>
      </c>
      <c r="H274" s="219">
        <v>0</v>
      </c>
      <c r="I274" s="219">
        <v>0</v>
      </c>
      <c r="J274" s="219">
        <v>0</v>
      </c>
      <c r="K274" s="219">
        <v>0</v>
      </c>
      <c r="L274" s="219">
        <v>0</v>
      </c>
      <c r="M274" s="220" t="s">
        <v>583</v>
      </c>
    </row>
    <row r="275" spans="1:13">
      <c r="A275" s="106" t="str">
        <f t="shared" si="4"/>
        <v xml:space="preserve">01925 </v>
      </c>
      <c r="B275" s="164" t="s">
        <v>1080</v>
      </c>
      <c r="C275" s="163"/>
      <c r="D275" s="113" t="s">
        <v>585</v>
      </c>
      <c r="F275" t="s">
        <v>1081</v>
      </c>
      <c r="G275" s="219">
        <v>0</v>
      </c>
      <c r="H275" s="219">
        <v>0</v>
      </c>
      <c r="I275" s="219">
        <v>0</v>
      </c>
      <c r="J275" s="219">
        <v>0</v>
      </c>
      <c r="K275" s="219">
        <v>0</v>
      </c>
      <c r="L275" s="219">
        <v>0</v>
      </c>
      <c r="M275" s="220" t="s">
        <v>583</v>
      </c>
    </row>
    <row r="276" spans="1:13">
      <c r="A276" s="106" t="str">
        <f t="shared" si="4"/>
        <v xml:space="preserve">01926 </v>
      </c>
      <c r="B276" s="164" t="s">
        <v>1082</v>
      </c>
      <c r="C276" s="163"/>
      <c r="D276" s="113" t="s">
        <v>585</v>
      </c>
      <c r="F276" t="s">
        <v>1083</v>
      </c>
      <c r="G276" s="219">
        <v>0</v>
      </c>
      <c r="H276" s="219">
        <v>0</v>
      </c>
      <c r="I276" s="219">
        <v>0</v>
      </c>
      <c r="J276" s="219">
        <v>0</v>
      </c>
      <c r="K276" s="219">
        <v>0</v>
      </c>
      <c r="L276" s="219">
        <v>0</v>
      </c>
      <c r="M276" s="220" t="s">
        <v>583</v>
      </c>
    </row>
    <row r="277" spans="1:13">
      <c r="A277" s="106" t="str">
        <f t="shared" si="4"/>
        <v xml:space="preserve">01930 </v>
      </c>
      <c r="B277" s="164" t="s">
        <v>1084</v>
      </c>
      <c r="C277" s="163"/>
      <c r="D277" s="113" t="s">
        <v>585</v>
      </c>
      <c r="F277" t="s">
        <v>1085</v>
      </c>
      <c r="G277" s="219">
        <v>0</v>
      </c>
      <c r="H277" s="219">
        <v>0</v>
      </c>
      <c r="I277" s="219">
        <v>0</v>
      </c>
      <c r="J277" s="219">
        <v>0</v>
      </c>
      <c r="K277" s="219">
        <v>0</v>
      </c>
      <c r="L277" s="219">
        <v>0</v>
      </c>
      <c r="M277" s="220" t="s">
        <v>583</v>
      </c>
    </row>
    <row r="278" spans="1:13">
      <c r="A278" s="106" t="str">
        <f t="shared" si="4"/>
        <v xml:space="preserve">01931 </v>
      </c>
      <c r="B278" s="164" t="s">
        <v>1086</v>
      </c>
      <c r="C278" s="163"/>
      <c r="D278" s="113" t="s">
        <v>585</v>
      </c>
      <c r="F278" t="s">
        <v>1087</v>
      </c>
      <c r="G278" s="219">
        <v>0</v>
      </c>
      <c r="H278" s="219">
        <v>0</v>
      </c>
      <c r="I278" s="219">
        <v>0</v>
      </c>
      <c r="J278" s="219">
        <v>0</v>
      </c>
      <c r="K278" s="219">
        <v>0</v>
      </c>
      <c r="L278" s="219">
        <v>0</v>
      </c>
      <c r="M278" s="220" t="s">
        <v>583</v>
      </c>
    </row>
    <row r="279" spans="1:13">
      <c r="A279" s="106" t="str">
        <f t="shared" si="4"/>
        <v xml:space="preserve">01932 </v>
      </c>
      <c r="B279" s="164" t="s">
        <v>1088</v>
      </c>
      <c r="C279" s="163"/>
      <c r="D279" s="113" t="s">
        <v>585</v>
      </c>
      <c r="F279" t="s">
        <v>1089</v>
      </c>
      <c r="G279" s="219">
        <v>0</v>
      </c>
      <c r="H279" s="219">
        <v>0</v>
      </c>
      <c r="I279" s="219">
        <v>0</v>
      </c>
      <c r="J279" s="219">
        <v>0</v>
      </c>
      <c r="K279" s="219">
        <v>0</v>
      </c>
      <c r="L279" s="219">
        <v>0</v>
      </c>
      <c r="M279" s="220" t="s">
        <v>583</v>
      </c>
    </row>
    <row r="280" spans="1:13">
      <c r="A280" s="106" t="str">
        <f t="shared" si="4"/>
        <v xml:space="preserve">01933 </v>
      </c>
      <c r="B280" s="164" t="s">
        <v>1090</v>
      </c>
      <c r="C280" s="163"/>
      <c r="D280" s="113" t="s">
        <v>585</v>
      </c>
      <c r="F280" t="s">
        <v>1091</v>
      </c>
      <c r="G280" s="219">
        <v>0</v>
      </c>
      <c r="H280" s="219">
        <v>0</v>
      </c>
      <c r="I280" s="219">
        <v>0</v>
      </c>
      <c r="J280" s="219">
        <v>0</v>
      </c>
      <c r="K280" s="219">
        <v>0</v>
      </c>
      <c r="L280" s="219">
        <v>0</v>
      </c>
      <c r="M280" s="220" t="s">
        <v>583</v>
      </c>
    </row>
    <row r="281" spans="1:13">
      <c r="A281" s="106" t="str">
        <f t="shared" si="4"/>
        <v xml:space="preserve">01937 </v>
      </c>
      <c r="B281" s="164" t="s">
        <v>18681</v>
      </c>
      <c r="C281" s="163"/>
      <c r="D281" s="113" t="s">
        <v>585</v>
      </c>
      <c r="F281" t="s">
        <v>18680</v>
      </c>
      <c r="G281" s="219">
        <v>0</v>
      </c>
      <c r="H281" s="219">
        <v>0</v>
      </c>
      <c r="I281" s="219">
        <v>0</v>
      </c>
      <c r="J281" s="219">
        <v>0</v>
      </c>
      <c r="K281" s="219">
        <v>0</v>
      </c>
      <c r="L281" s="219">
        <v>0</v>
      </c>
      <c r="M281" s="220" t="s">
        <v>583</v>
      </c>
    </row>
    <row r="282" spans="1:13">
      <c r="A282" s="106" t="str">
        <f t="shared" si="4"/>
        <v xml:space="preserve">01938 </v>
      </c>
      <c r="B282" s="164" t="s">
        <v>18679</v>
      </c>
      <c r="C282" s="163"/>
      <c r="D282" s="113" t="s">
        <v>585</v>
      </c>
      <c r="F282" t="s">
        <v>18678</v>
      </c>
      <c r="G282" s="219">
        <v>0</v>
      </c>
      <c r="H282" s="219">
        <v>0</v>
      </c>
      <c r="I282" s="219">
        <v>0</v>
      </c>
      <c r="J282" s="219">
        <v>0</v>
      </c>
      <c r="K282" s="219">
        <v>0</v>
      </c>
      <c r="L282" s="219">
        <v>0</v>
      </c>
      <c r="M282" s="220" t="s">
        <v>583</v>
      </c>
    </row>
    <row r="283" spans="1:13">
      <c r="A283" s="106" t="str">
        <f t="shared" si="4"/>
        <v xml:space="preserve">01939 </v>
      </c>
      <c r="B283" s="164" t="s">
        <v>18677</v>
      </c>
      <c r="C283" s="163"/>
      <c r="D283" s="113" t="s">
        <v>585</v>
      </c>
      <c r="F283" t="s">
        <v>18676</v>
      </c>
      <c r="G283" s="219">
        <v>0</v>
      </c>
      <c r="H283" s="219">
        <v>0</v>
      </c>
      <c r="I283" s="219">
        <v>0</v>
      </c>
      <c r="J283" s="219">
        <v>0</v>
      </c>
      <c r="K283" s="219">
        <v>0</v>
      </c>
      <c r="L283" s="219">
        <v>0</v>
      </c>
      <c r="M283" s="220" t="s">
        <v>583</v>
      </c>
    </row>
    <row r="284" spans="1:13">
      <c r="A284" s="106" t="str">
        <f t="shared" si="4"/>
        <v xml:space="preserve">01940 </v>
      </c>
      <c r="B284" s="164" t="s">
        <v>18675</v>
      </c>
      <c r="C284" s="163"/>
      <c r="D284" s="113" t="s">
        <v>585</v>
      </c>
      <c r="F284" t="s">
        <v>18674</v>
      </c>
      <c r="G284" s="219">
        <v>0</v>
      </c>
      <c r="H284" s="219">
        <v>0</v>
      </c>
      <c r="I284" s="219">
        <v>0</v>
      </c>
      <c r="J284" s="219">
        <v>0</v>
      </c>
      <c r="K284" s="219">
        <v>0</v>
      </c>
      <c r="L284" s="219">
        <v>0</v>
      </c>
      <c r="M284" s="220" t="s">
        <v>583</v>
      </c>
    </row>
    <row r="285" spans="1:13">
      <c r="A285" s="106" t="str">
        <f t="shared" si="4"/>
        <v xml:space="preserve">01941 </v>
      </c>
      <c r="B285" s="164" t="s">
        <v>18673</v>
      </c>
      <c r="C285" s="163"/>
      <c r="D285" s="113" t="s">
        <v>585</v>
      </c>
      <c r="F285" t="s">
        <v>18672</v>
      </c>
      <c r="G285" s="219">
        <v>0</v>
      </c>
      <c r="H285" s="219">
        <v>0</v>
      </c>
      <c r="I285" s="219">
        <v>0</v>
      </c>
      <c r="J285" s="219">
        <v>0</v>
      </c>
      <c r="K285" s="219">
        <v>0</v>
      </c>
      <c r="L285" s="219">
        <v>0</v>
      </c>
      <c r="M285" s="220" t="s">
        <v>583</v>
      </c>
    </row>
    <row r="286" spans="1:13">
      <c r="A286" s="106" t="str">
        <f t="shared" si="4"/>
        <v xml:space="preserve">01942 </v>
      </c>
      <c r="B286" s="164" t="s">
        <v>18671</v>
      </c>
      <c r="C286" s="163"/>
      <c r="D286" s="113" t="s">
        <v>585</v>
      </c>
      <c r="F286" t="s">
        <v>18670</v>
      </c>
      <c r="G286" s="219">
        <v>0</v>
      </c>
      <c r="H286" s="219">
        <v>0</v>
      </c>
      <c r="I286" s="219">
        <v>0</v>
      </c>
      <c r="J286" s="219">
        <v>0</v>
      </c>
      <c r="K286" s="219">
        <v>0</v>
      </c>
      <c r="L286" s="219">
        <v>0</v>
      </c>
      <c r="M286" s="220" t="s">
        <v>583</v>
      </c>
    </row>
    <row r="287" spans="1:13">
      <c r="A287" s="106" t="str">
        <f t="shared" si="4"/>
        <v xml:space="preserve">01951 </v>
      </c>
      <c r="B287" s="164" t="s">
        <v>1092</v>
      </c>
      <c r="C287" s="163"/>
      <c r="D287" s="113" t="s">
        <v>585</v>
      </c>
      <c r="F287" t="s">
        <v>1093</v>
      </c>
      <c r="G287" s="219">
        <v>0</v>
      </c>
      <c r="H287" s="219">
        <v>0</v>
      </c>
      <c r="I287" s="219">
        <v>0</v>
      </c>
      <c r="J287" s="219">
        <v>0</v>
      </c>
      <c r="K287" s="219">
        <v>0</v>
      </c>
      <c r="L287" s="219">
        <v>0</v>
      </c>
      <c r="M287" s="220" t="s">
        <v>583</v>
      </c>
    </row>
    <row r="288" spans="1:13">
      <c r="A288" s="106" t="str">
        <f t="shared" si="4"/>
        <v xml:space="preserve">01952 </v>
      </c>
      <c r="B288" s="164" t="s">
        <v>1094</v>
      </c>
      <c r="C288" s="163"/>
      <c r="D288" s="113" t="s">
        <v>585</v>
      </c>
      <c r="F288" t="s">
        <v>1095</v>
      </c>
      <c r="G288" s="219">
        <v>0</v>
      </c>
      <c r="H288" s="219">
        <v>0</v>
      </c>
      <c r="I288" s="219">
        <v>0</v>
      </c>
      <c r="J288" s="219">
        <v>0</v>
      </c>
      <c r="K288" s="219">
        <v>0</v>
      </c>
      <c r="L288" s="219">
        <v>0</v>
      </c>
      <c r="M288" s="220" t="s">
        <v>583</v>
      </c>
    </row>
    <row r="289" spans="1:13">
      <c r="A289" s="106" t="str">
        <f t="shared" si="4"/>
        <v xml:space="preserve">01953 </v>
      </c>
      <c r="B289" s="164" t="s">
        <v>1096</v>
      </c>
      <c r="C289" s="163"/>
      <c r="D289" s="113" t="s">
        <v>585</v>
      </c>
      <c r="F289" t="s">
        <v>1097</v>
      </c>
      <c r="G289" s="219">
        <v>0</v>
      </c>
      <c r="H289" s="219">
        <v>0</v>
      </c>
      <c r="I289" s="219">
        <v>0</v>
      </c>
      <c r="J289" s="219">
        <v>0</v>
      </c>
      <c r="K289" s="219">
        <v>0</v>
      </c>
      <c r="L289" s="219">
        <v>0</v>
      </c>
      <c r="M289" s="220" t="s">
        <v>583</v>
      </c>
    </row>
    <row r="290" spans="1:13">
      <c r="A290" s="106" t="str">
        <f t="shared" si="4"/>
        <v xml:space="preserve">01958 </v>
      </c>
      <c r="B290" s="164" t="s">
        <v>1098</v>
      </c>
      <c r="C290" s="163"/>
      <c r="D290" s="113" t="s">
        <v>585</v>
      </c>
      <c r="F290" t="s">
        <v>21037</v>
      </c>
      <c r="G290" s="219">
        <v>0</v>
      </c>
      <c r="H290" s="219">
        <v>0</v>
      </c>
      <c r="I290" s="219">
        <v>0</v>
      </c>
      <c r="J290" s="219">
        <v>0</v>
      </c>
      <c r="K290" s="219">
        <v>0</v>
      </c>
      <c r="L290" s="219">
        <v>0</v>
      </c>
      <c r="M290" s="220" t="s">
        <v>583</v>
      </c>
    </row>
    <row r="291" spans="1:13">
      <c r="A291" s="106" t="str">
        <f t="shared" si="4"/>
        <v xml:space="preserve">01960 </v>
      </c>
      <c r="B291" s="164" t="s">
        <v>1099</v>
      </c>
      <c r="C291" s="163"/>
      <c r="D291" s="113" t="s">
        <v>585</v>
      </c>
      <c r="F291" t="s">
        <v>21038</v>
      </c>
      <c r="G291" s="219">
        <v>0</v>
      </c>
      <c r="H291" s="219">
        <v>0</v>
      </c>
      <c r="I291" s="219">
        <v>0</v>
      </c>
      <c r="J291" s="219">
        <v>0</v>
      </c>
      <c r="K291" s="219">
        <v>0</v>
      </c>
      <c r="L291" s="219">
        <v>0</v>
      </c>
      <c r="M291" s="220" t="s">
        <v>583</v>
      </c>
    </row>
    <row r="292" spans="1:13">
      <c r="A292" s="106" t="str">
        <f t="shared" si="4"/>
        <v xml:space="preserve">01961 </v>
      </c>
      <c r="B292" s="164" t="s">
        <v>1100</v>
      </c>
      <c r="C292" s="163"/>
      <c r="D292" s="113" t="s">
        <v>585</v>
      </c>
      <c r="F292" t="s">
        <v>21039</v>
      </c>
      <c r="G292" s="219">
        <v>0</v>
      </c>
      <c r="H292" s="219">
        <v>0</v>
      </c>
      <c r="I292" s="219">
        <v>0</v>
      </c>
      <c r="J292" s="219">
        <v>0</v>
      </c>
      <c r="K292" s="219">
        <v>0</v>
      </c>
      <c r="L292" s="219">
        <v>0</v>
      </c>
      <c r="M292" s="220" t="s">
        <v>583</v>
      </c>
    </row>
    <row r="293" spans="1:13">
      <c r="A293" s="106" t="str">
        <f t="shared" si="4"/>
        <v xml:space="preserve">01962 </v>
      </c>
      <c r="B293" s="164" t="s">
        <v>1101</v>
      </c>
      <c r="C293" s="163"/>
      <c r="D293" s="113" t="s">
        <v>585</v>
      </c>
      <c r="F293" t="s">
        <v>21040</v>
      </c>
      <c r="G293" s="219">
        <v>0</v>
      </c>
      <c r="H293" s="219">
        <v>0</v>
      </c>
      <c r="I293" s="219">
        <v>0</v>
      </c>
      <c r="J293" s="219">
        <v>0</v>
      </c>
      <c r="K293" s="219">
        <v>0</v>
      </c>
      <c r="L293" s="219">
        <v>0</v>
      </c>
      <c r="M293" s="220" t="s">
        <v>583</v>
      </c>
    </row>
    <row r="294" spans="1:13">
      <c r="A294" s="106" t="str">
        <f t="shared" si="4"/>
        <v xml:space="preserve">01963 </v>
      </c>
      <c r="B294" s="164" t="s">
        <v>1102</v>
      </c>
      <c r="C294" s="163"/>
      <c r="D294" s="113" t="s">
        <v>585</v>
      </c>
      <c r="F294" t="s">
        <v>21041</v>
      </c>
      <c r="G294" s="219">
        <v>0</v>
      </c>
      <c r="H294" s="219">
        <v>0</v>
      </c>
      <c r="I294" s="219">
        <v>0</v>
      </c>
      <c r="J294" s="219">
        <v>0</v>
      </c>
      <c r="K294" s="219">
        <v>0</v>
      </c>
      <c r="L294" s="219">
        <v>0</v>
      </c>
      <c r="M294" s="220" t="s">
        <v>583</v>
      </c>
    </row>
    <row r="295" spans="1:13">
      <c r="A295" s="106" t="str">
        <f t="shared" si="4"/>
        <v xml:space="preserve">01965 </v>
      </c>
      <c r="B295" s="164" t="s">
        <v>1103</v>
      </c>
      <c r="C295" s="163"/>
      <c r="D295" s="113" t="s">
        <v>585</v>
      </c>
      <c r="F295" t="s">
        <v>21042</v>
      </c>
      <c r="G295" s="219">
        <v>0</v>
      </c>
      <c r="H295" s="219">
        <v>0</v>
      </c>
      <c r="I295" s="219">
        <v>0</v>
      </c>
      <c r="J295" s="219">
        <v>0</v>
      </c>
      <c r="K295" s="219">
        <v>0</v>
      </c>
      <c r="L295" s="219">
        <v>0</v>
      </c>
      <c r="M295" s="220" t="s">
        <v>583</v>
      </c>
    </row>
    <row r="296" spans="1:13">
      <c r="A296" s="106" t="str">
        <f t="shared" si="4"/>
        <v xml:space="preserve">01966 </v>
      </c>
      <c r="B296" s="164" t="s">
        <v>1104</v>
      </c>
      <c r="C296" s="163"/>
      <c r="D296" s="113" t="s">
        <v>585</v>
      </c>
      <c r="F296" t="s">
        <v>21043</v>
      </c>
      <c r="G296" s="219">
        <v>0</v>
      </c>
      <c r="H296" s="219">
        <v>0</v>
      </c>
      <c r="I296" s="219">
        <v>0</v>
      </c>
      <c r="J296" s="219">
        <v>0</v>
      </c>
      <c r="K296" s="219">
        <v>0</v>
      </c>
      <c r="L296" s="219">
        <v>0</v>
      </c>
      <c r="M296" s="220" t="s">
        <v>583</v>
      </c>
    </row>
    <row r="297" spans="1:13">
      <c r="A297" s="106" t="str">
        <f t="shared" si="4"/>
        <v xml:space="preserve">01967 </v>
      </c>
      <c r="B297" s="164" t="s">
        <v>1105</v>
      </c>
      <c r="C297" s="163"/>
      <c r="D297" s="113" t="s">
        <v>585</v>
      </c>
      <c r="F297" t="s">
        <v>21044</v>
      </c>
      <c r="G297" s="219">
        <v>0</v>
      </c>
      <c r="H297" s="219">
        <v>0</v>
      </c>
      <c r="I297" s="219">
        <v>0</v>
      </c>
      <c r="J297" s="219">
        <v>0</v>
      </c>
      <c r="K297" s="219">
        <v>0</v>
      </c>
      <c r="L297" s="219">
        <v>0</v>
      </c>
      <c r="M297" s="220" t="s">
        <v>583</v>
      </c>
    </row>
    <row r="298" spans="1:13">
      <c r="A298" s="106" t="str">
        <f t="shared" si="4"/>
        <v xml:space="preserve">01968 </v>
      </c>
      <c r="B298" s="164" t="s">
        <v>1106</v>
      </c>
      <c r="C298" s="163"/>
      <c r="D298" s="113" t="s">
        <v>585</v>
      </c>
      <c r="F298" t="s">
        <v>21045</v>
      </c>
      <c r="G298" s="219">
        <v>0</v>
      </c>
      <c r="H298" s="219">
        <v>0</v>
      </c>
      <c r="I298" s="219">
        <v>0</v>
      </c>
      <c r="J298" s="219">
        <v>0</v>
      </c>
      <c r="K298" s="219">
        <v>0</v>
      </c>
      <c r="L298" s="219">
        <v>0</v>
      </c>
      <c r="M298" s="220" t="s">
        <v>583</v>
      </c>
    </row>
    <row r="299" spans="1:13">
      <c r="A299" s="106" t="str">
        <f t="shared" si="4"/>
        <v xml:space="preserve">01969 </v>
      </c>
      <c r="B299" s="164" t="s">
        <v>1107</v>
      </c>
      <c r="C299" s="163"/>
      <c r="D299" s="113" t="s">
        <v>585</v>
      </c>
      <c r="F299" t="s">
        <v>21046</v>
      </c>
      <c r="G299" s="219">
        <v>0</v>
      </c>
      <c r="H299" s="219">
        <v>0</v>
      </c>
      <c r="I299" s="219">
        <v>0</v>
      </c>
      <c r="J299" s="219">
        <v>0</v>
      </c>
      <c r="K299" s="219">
        <v>0</v>
      </c>
      <c r="L299" s="219">
        <v>0</v>
      </c>
      <c r="M299" s="220" t="s">
        <v>583</v>
      </c>
    </row>
    <row r="300" spans="1:13">
      <c r="A300" s="106" t="str">
        <f t="shared" si="4"/>
        <v xml:space="preserve">0198T </v>
      </c>
      <c r="B300" s="164" t="s">
        <v>1108</v>
      </c>
      <c r="C300" s="163"/>
      <c r="D300" s="113" t="s">
        <v>664</v>
      </c>
      <c r="F300" t="s">
        <v>1109</v>
      </c>
      <c r="G300" s="219">
        <v>0</v>
      </c>
      <c r="H300" s="219">
        <v>0</v>
      </c>
      <c r="I300" s="219">
        <v>0</v>
      </c>
      <c r="J300" s="219">
        <v>0</v>
      </c>
      <c r="K300" s="219">
        <v>0</v>
      </c>
      <c r="L300" s="219">
        <v>0</v>
      </c>
      <c r="M300" s="220" t="s">
        <v>583</v>
      </c>
    </row>
    <row r="301" spans="1:13">
      <c r="A301" s="106" t="str">
        <f t="shared" si="4"/>
        <v xml:space="preserve">01990 </v>
      </c>
      <c r="B301" s="164" t="s">
        <v>1110</v>
      </c>
      <c r="C301" s="163"/>
      <c r="D301" s="113" t="s">
        <v>585</v>
      </c>
      <c r="F301" t="s">
        <v>1111</v>
      </c>
      <c r="G301" s="219">
        <v>0</v>
      </c>
      <c r="H301" s="219">
        <v>0</v>
      </c>
      <c r="I301" s="219">
        <v>0</v>
      </c>
      <c r="J301" s="219">
        <v>0</v>
      </c>
      <c r="K301" s="219">
        <v>0</v>
      </c>
      <c r="L301" s="219">
        <v>0</v>
      </c>
      <c r="M301" s="220" t="s">
        <v>583</v>
      </c>
    </row>
    <row r="302" spans="1:13">
      <c r="A302" s="106" t="str">
        <f t="shared" si="4"/>
        <v xml:space="preserve">01991 </v>
      </c>
      <c r="B302" s="164" t="s">
        <v>1112</v>
      </c>
      <c r="C302" s="163"/>
      <c r="D302" s="113" t="s">
        <v>585</v>
      </c>
      <c r="F302" t="s">
        <v>1113</v>
      </c>
      <c r="G302" s="219">
        <v>0</v>
      </c>
      <c r="H302" s="219">
        <v>0</v>
      </c>
      <c r="I302" s="219">
        <v>0</v>
      </c>
      <c r="J302" s="219">
        <v>0</v>
      </c>
      <c r="K302" s="219">
        <v>0</v>
      </c>
      <c r="L302" s="219">
        <v>0</v>
      </c>
      <c r="M302" s="220" t="s">
        <v>583</v>
      </c>
    </row>
    <row r="303" spans="1:13">
      <c r="A303" s="106" t="str">
        <f t="shared" si="4"/>
        <v xml:space="preserve">01992 </v>
      </c>
      <c r="B303" s="164" t="s">
        <v>1114</v>
      </c>
      <c r="C303" s="163"/>
      <c r="D303" s="113" t="s">
        <v>585</v>
      </c>
      <c r="F303" t="s">
        <v>1115</v>
      </c>
      <c r="G303" s="219">
        <v>0</v>
      </c>
      <c r="H303" s="219">
        <v>0</v>
      </c>
      <c r="I303" s="219">
        <v>0</v>
      </c>
      <c r="J303" s="219">
        <v>0</v>
      </c>
      <c r="K303" s="219">
        <v>0</v>
      </c>
      <c r="L303" s="219">
        <v>0</v>
      </c>
      <c r="M303" s="220" t="s">
        <v>583</v>
      </c>
    </row>
    <row r="304" spans="1:13">
      <c r="A304" s="106" t="str">
        <f t="shared" si="4"/>
        <v xml:space="preserve">01996 </v>
      </c>
      <c r="B304" s="164" t="s">
        <v>1116</v>
      </c>
      <c r="C304" s="163"/>
      <c r="D304" s="113" t="s">
        <v>585</v>
      </c>
      <c r="F304" t="s">
        <v>1117</v>
      </c>
      <c r="G304" s="219">
        <v>0</v>
      </c>
      <c r="H304" s="219">
        <v>0</v>
      </c>
      <c r="I304" s="219">
        <v>0</v>
      </c>
      <c r="J304" s="219">
        <v>0</v>
      </c>
      <c r="K304" s="219">
        <v>0</v>
      </c>
      <c r="L304" s="219">
        <v>0</v>
      </c>
      <c r="M304" s="220" t="s">
        <v>583</v>
      </c>
    </row>
    <row r="305" spans="1:13">
      <c r="A305" s="106" t="str">
        <f t="shared" si="4"/>
        <v xml:space="preserve">01999 </v>
      </c>
      <c r="B305" s="164" t="s">
        <v>1118</v>
      </c>
      <c r="C305" s="163"/>
      <c r="D305" s="113" t="s">
        <v>585</v>
      </c>
      <c r="F305" t="s">
        <v>21047</v>
      </c>
      <c r="G305" s="219">
        <v>0</v>
      </c>
      <c r="H305" s="219">
        <v>0</v>
      </c>
      <c r="I305" s="219">
        <v>0</v>
      </c>
      <c r="J305" s="219">
        <v>0</v>
      </c>
      <c r="K305" s="219">
        <v>0</v>
      </c>
      <c r="L305" s="219">
        <v>0</v>
      </c>
      <c r="M305" s="220" t="s">
        <v>583</v>
      </c>
    </row>
    <row r="306" spans="1:13">
      <c r="A306" s="106" t="str">
        <f t="shared" si="4"/>
        <v xml:space="preserve">0200T </v>
      </c>
      <c r="B306" s="164" t="s">
        <v>1119</v>
      </c>
      <c r="C306" s="163"/>
      <c r="D306" s="113" t="s">
        <v>664</v>
      </c>
      <c r="F306" t="s">
        <v>1120</v>
      </c>
      <c r="G306" s="219">
        <v>0</v>
      </c>
      <c r="H306" s="219">
        <v>0</v>
      </c>
      <c r="I306" s="219">
        <v>0</v>
      </c>
      <c r="J306" s="219">
        <v>0</v>
      </c>
      <c r="K306" s="219">
        <v>0</v>
      </c>
      <c r="L306" s="219">
        <v>0</v>
      </c>
      <c r="M306" s="220" t="s">
        <v>583</v>
      </c>
    </row>
    <row r="307" spans="1:13">
      <c r="A307" s="106" t="str">
        <f t="shared" si="4"/>
        <v xml:space="preserve">0201T </v>
      </c>
      <c r="B307" s="164" t="s">
        <v>1121</v>
      </c>
      <c r="C307" s="163"/>
      <c r="D307" s="113" t="s">
        <v>664</v>
      </c>
      <c r="F307" t="s">
        <v>1122</v>
      </c>
      <c r="G307" s="219">
        <v>0</v>
      </c>
      <c r="H307" s="219">
        <v>0</v>
      </c>
      <c r="I307" s="219">
        <v>0</v>
      </c>
      <c r="J307" s="219">
        <v>0</v>
      </c>
      <c r="K307" s="219">
        <v>0</v>
      </c>
      <c r="L307" s="219">
        <v>0</v>
      </c>
      <c r="M307" s="220" t="s">
        <v>583</v>
      </c>
    </row>
    <row r="308" spans="1:13">
      <c r="A308" s="106" t="str">
        <f t="shared" si="4"/>
        <v xml:space="preserve">0202T </v>
      </c>
      <c r="B308" s="164" t="s">
        <v>1123</v>
      </c>
      <c r="C308" s="163"/>
      <c r="D308" s="113" t="s">
        <v>664</v>
      </c>
      <c r="F308" t="s">
        <v>1124</v>
      </c>
      <c r="G308" s="219">
        <v>0</v>
      </c>
      <c r="H308" s="219">
        <v>0</v>
      </c>
      <c r="I308" s="219">
        <v>0</v>
      </c>
      <c r="J308" s="219">
        <v>0</v>
      </c>
      <c r="K308" s="219">
        <v>0</v>
      </c>
      <c r="L308" s="219">
        <v>0</v>
      </c>
      <c r="M308" s="220" t="s">
        <v>583</v>
      </c>
    </row>
    <row r="309" spans="1:13">
      <c r="A309" s="106" t="str">
        <f t="shared" si="4"/>
        <v xml:space="preserve">0207T </v>
      </c>
      <c r="B309" s="164" t="s">
        <v>1126</v>
      </c>
      <c r="C309" s="163"/>
      <c r="D309" s="113" t="s">
        <v>664</v>
      </c>
      <c r="F309" t="s">
        <v>1127</v>
      </c>
      <c r="G309" s="219">
        <v>0</v>
      </c>
      <c r="H309" s="219">
        <v>0</v>
      </c>
      <c r="I309" s="219">
        <v>0</v>
      </c>
      <c r="J309" s="219">
        <v>0</v>
      </c>
      <c r="K309" s="219">
        <v>0</v>
      </c>
      <c r="L309" s="219">
        <v>0</v>
      </c>
      <c r="M309" s="220" t="s">
        <v>583</v>
      </c>
    </row>
    <row r="310" spans="1:13">
      <c r="A310" s="106" t="str">
        <f t="shared" si="4"/>
        <v xml:space="preserve">0208T </v>
      </c>
      <c r="B310" s="164" t="s">
        <v>1128</v>
      </c>
      <c r="C310" s="163"/>
      <c r="D310" s="113" t="s">
        <v>664</v>
      </c>
      <c r="F310" t="s">
        <v>1129</v>
      </c>
      <c r="G310" s="219">
        <v>0</v>
      </c>
      <c r="H310" s="219">
        <v>0</v>
      </c>
      <c r="I310" s="219">
        <v>0</v>
      </c>
      <c r="J310" s="219">
        <v>0</v>
      </c>
      <c r="K310" s="219">
        <v>0</v>
      </c>
      <c r="L310" s="219">
        <v>0</v>
      </c>
      <c r="M310" s="220" t="s">
        <v>583</v>
      </c>
    </row>
    <row r="311" spans="1:13">
      <c r="A311" s="106" t="str">
        <f t="shared" si="4"/>
        <v xml:space="preserve">0209T </v>
      </c>
      <c r="B311" s="164" t="s">
        <v>1130</v>
      </c>
      <c r="C311" s="163"/>
      <c r="D311" s="113" t="s">
        <v>664</v>
      </c>
      <c r="F311" t="s">
        <v>1131</v>
      </c>
      <c r="G311" s="219">
        <v>0</v>
      </c>
      <c r="H311" s="219">
        <v>0</v>
      </c>
      <c r="I311" s="219">
        <v>0</v>
      </c>
      <c r="J311" s="219">
        <v>0</v>
      </c>
      <c r="K311" s="219">
        <v>0</v>
      </c>
      <c r="L311" s="219">
        <v>0</v>
      </c>
      <c r="M311" s="220" t="s">
        <v>583</v>
      </c>
    </row>
    <row r="312" spans="1:13">
      <c r="A312" s="106" t="str">
        <f t="shared" si="4"/>
        <v xml:space="preserve">0210T </v>
      </c>
      <c r="B312" s="164" t="s">
        <v>1132</v>
      </c>
      <c r="C312" s="163"/>
      <c r="D312" s="113" t="s">
        <v>664</v>
      </c>
      <c r="F312" t="s">
        <v>1133</v>
      </c>
      <c r="G312" s="219">
        <v>0</v>
      </c>
      <c r="H312" s="219">
        <v>0</v>
      </c>
      <c r="I312" s="219">
        <v>0</v>
      </c>
      <c r="J312" s="219">
        <v>0</v>
      </c>
      <c r="K312" s="219">
        <v>0</v>
      </c>
      <c r="L312" s="219">
        <v>0</v>
      </c>
      <c r="M312" s="220" t="s">
        <v>583</v>
      </c>
    </row>
    <row r="313" spans="1:13">
      <c r="A313" s="106" t="str">
        <f t="shared" si="4"/>
        <v xml:space="preserve">0211T </v>
      </c>
      <c r="B313" s="164" t="s">
        <v>1134</v>
      </c>
      <c r="C313" s="163"/>
      <c r="D313" s="113" t="s">
        <v>664</v>
      </c>
      <c r="F313" t="s">
        <v>1135</v>
      </c>
      <c r="G313" s="219">
        <v>0</v>
      </c>
      <c r="H313" s="219">
        <v>0</v>
      </c>
      <c r="I313" s="219">
        <v>0</v>
      </c>
      <c r="J313" s="219">
        <v>0</v>
      </c>
      <c r="K313" s="219">
        <v>0</v>
      </c>
      <c r="L313" s="219">
        <v>0</v>
      </c>
      <c r="M313" s="220" t="s">
        <v>583</v>
      </c>
    </row>
    <row r="314" spans="1:13">
      <c r="A314" s="106" t="str">
        <f t="shared" si="4"/>
        <v xml:space="preserve">0212T </v>
      </c>
      <c r="B314" s="164" t="s">
        <v>1136</v>
      </c>
      <c r="C314" s="163"/>
      <c r="D314" s="113" t="s">
        <v>664</v>
      </c>
      <c r="F314" t="s">
        <v>1137</v>
      </c>
      <c r="G314" s="219">
        <v>0</v>
      </c>
      <c r="H314" s="219">
        <v>0</v>
      </c>
      <c r="I314" s="219">
        <v>0</v>
      </c>
      <c r="J314" s="219">
        <v>0</v>
      </c>
      <c r="K314" s="219">
        <v>0</v>
      </c>
      <c r="L314" s="219">
        <v>0</v>
      </c>
      <c r="M314" s="220" t="s">
        <v>583</v>
      </c>
    </row>
    <row r="315" spans="1:13">
      <c r="A315" s="106" t="str">
        <f t="shared" si="4"/>
        <v xml:space="preserve">0213T </v>
      </c>
      <c r="B315" s="164" t="s">
        <v>1138</v>
      </c>
      <c r="C315" s="163"/>
      <c r="D315" s="113" t="s">
        <v>664</v>
      </c>
      <c r="F315" t="s">
        <v>1139</v>
      </c>
      <c r="G315" s="219">
        <v>0</v>
      </c>
      <c r="H315" s="219">
        <v>0</v>
      </c>
      <c r="I315" s="219">
        <v>0</v>
      </c>
      <c r="J315" s="219">
        <v>0</v>
      </c>
      <c r="K315" s="219">
        <v>0</v>
      </c>
      <c r="L315" s="219">
        <v>0</v>
      </c>
      <c r="M315" s="220" t="s">
        <v>583</v>
      </c>
    </row>
    <row r="316" spans="1:13">
      <c r="A316" s="106" t="str">
        <f t="shared" si="4"/>
        <v xml:space="preserve">0214T </v>
      </c>
      <c r="B316" s="164" t="s">
        <v>1140</v>
      </c>
      <c r="C316" s="163"/>
      <c r="D316" s="113" t="s">
        <v>664</v>
      </c>
      <c r="F316" t="s">
        <v>1139</v>
      </c>
      <c r="G316" s="219">
        <v>0</v>
      </c>
      <c r="H316" s="219">
        <v>0</v>
      </c>
      <c r="I316" s="219">
        <v>0</v>
      </c>
      <c r="J316" s="219">
        <v>0</v>
      </c>
      <c r="K316" s="219">
        <v>0</v>
      </c>
      <c r="L316" s="219">
        <v>0</v>
      </c>
      <c r="M316" s="220" t="s">
        <v>1125</v>
      </c>
    </row>
    <row r="317" spans="1:13">
      <c r="A317" s="106" t="str">
        <f t="shared" si="4"/>
        <v xml:space="preserve">0215T </v>
      </c>
      <c r="B317" s="164" t="s">
        <v>1141</v>
      </c>
      <c r="C317" s="163"/>
      <c r="D317" s="113" t="s">
        <v>664</v>
      </c>
      <c r="F317" t="s">
        <v>1139</v>
      </c>
      <c r="G317" s="219">
        <v>0</v>
      </c>
      <c r="H317" s="219">
        <v>0</v>
      </c>
      <c r="I317" s="219">
        <v>0</v>
      </c>
      <c r="J317" s="219">
        <v>0</v>
      </c>
      <c r="K317" s="219">
        <v>0</v>
      </c>
      <c r="L317" s="219">
        <v>0</v>
      </c>
      <c r="M317" s="220" t="s">
        <v>1125</v>
      </c>
    </row>
    <row r="318" spans="1:13">
      <c r="A318" s="106" t="str">
        <f t="shared" si="4"/>
        <v xml:space="preserve">0216T </v>
      </c>
      <c r="B318" s="164" t="s">
        <v>1142</v>
      </c>
      <c r="C318" s="163"/>
      <c r="D318" s="113" t="s">
        <v>664</v>
      </c>
      <c r="F318" t="s">
        <v>1143</v>
      </c>
      <c r="G318" s="219">
        <v>0</v>
      </c>
      <c r="H318" s="219">
        <v>0</v>
      </c>
      <c r="I318" s="219">
        <v>0</v>
      </c>
      <c r="J318" s="219">
        <v>0</v>
      </c>
      <c r="K318" s="219">
        <v>0</v>
      </c>
      <c r="L318" s="219">
        <v>0</v>
      </c>
      <c r="M318" s="220" t="s">
        <v>583</v>
      </c>
    </row>
    <row r="319" spans="1:13">
      <c r="A319" s="106" t="str">
        <f t="shared" si="4"/>
        <v xml:space="preserve">0217T </v>
      </c>
      <c r="B319" s="164" t="s">
        <v>1144</v>
      </c>
      <c r="C319" s="163"/>
      <c r="D319" s="113" t="s">
        <v>664</v>
      </c>
      <c r="F319" t="s">
        <v>1143</v>
      </c>
      <c r="G319" s="219">
        <v>0</v>
      </c>
      <c r="H319" s="219">
        <v>0</v>
      </c>
      <c r="I319" s="219">
        <v>0</v>
      </c>
      <c r="J319" s="219">
        <v>0</v>
      </c>
      <c r="K319" s="219">
        <v>0</v>
      </c>
      <c r="L319" s="219">
        <v>0</v>
      </c>
      <c r="M319" s="220" t="s">
        <v>1125</v>
      </c>
    </row>
    <row r="320" spans="1:13">
      <c r="A320" s="106" t="str">
        <f t="shared" si="4"/>
        <v xml:space="preserve">0218T </v>
      </c>
      <c r="B320" s="164" t="s">
        <v>1145</v>
      </c>
      <c r="C320" s="163"/>
      <c r="D320" s="113" t="s">
        <v>664</v>
      </c>
      <c r="F320" t="s">
        <v>1143</v>
      </c>
      <c r="G320" s="219">
        <v>0</v>
      </c>
      <c r="H320" s="219">
        <v>0</v>
      </c>
      <c r="I320" s="219">
        <v>0</v>
      </c>
      <c r="J320" s="219">
        <v>0</v>
      </c>
      <c r="K320" s="219">
        <v>0</v>
      </c>
      <c r="L320" s="219">
        <v>0</v>
      </c>
      <c r="M320" s="220" t="s">
        <v>1125</v>
      </c>
    </row>
    <row r="321" spans="1:13">
      <c r="A321" s="106" t="str">
        <f t="shared" si="4"/>
        <v xml:space="preserve">0219T </v>
      </c>
      <c r="B321" s="164" t="s">
        <v>1146</v>
      </c>
      <c r="C321" s="163"/>
      <c r="D321" s="113" t="s">
        <v>664</v>
      </c>
      <c r="F321" t="s">
        <v>1147</v>
      </c>
      <c r="G321" s="219">
        <v>0</v>
      </c>
      <c r="H321" s="219">
        <v>0</v>
      </c>
      <c r="I321" s="219">
        <v>0</v>
      </c>
      <c r="J321" s="219">
        <v>0</v>
      </c>
      <c r="K321" s="219">
        <v>0</v>
      </c>
      <c r="L321" s="219">
        <v>0</v>
      </c>
      <c r="M321" s="220" t="s">
        <v>583</v>
      </c>
    </row>
    <row r="322" spans="1:13">
      <c r="A322" s="106" t="str">
        <f t="shared" si="4"/>
        <v xml:space="preserve">0220T </v>
      </c>
      <c r="B322" s="164" t="s">
        <v>1148</v>
      </c>
      <c r="C322" s="163"/>
      <c r="D322" s="113" t="s">
        <v>664</v>
      </c>
      <c r="F322" t="s">
        <v>1149</v>
      </c>
      <c r="G322" s="219">
        <v>0</v>
      </c>
      <c r="H322" s="219">
        <v>0</v>
      </c>
      <c r="I322" s="219">
        <v>0</v>
      </c>
      <c r="J322" s="219">
        <v>0</v>
      </c>
      <c r="K322" s="219">
        <v>0</v>
      </c>
      <c r="L322" s="219">
        <v>0</v>
      </c>
      <c r="M322" s="220" t="s">
        <v>583</v>
      </c>
    </row>
    <row r="323" spans="1:13">
      <c r="A323" s="106" t="str">
        <f t="shared" ref="A323:A386" si="5">B323&amp;" "&amp;C323</f>
        <v xml:space="preserve">0221T </v>
      </c>
      <c r="B323" s="164" t="s">
        <v>1150</v>
      </c>
      <c r="C323" s="163"/>
      <c r="D323" s="113" t="s">
        <v>664</v>
      </c>
      <c r="F323" t="s">
        <v>1151</v>
      </c>
      <c r="G323" s="219">
        <v>0</v>
      </c>
      <c r="H323" s="219">
        <v>0</v>
      </c>
      <c r="I323" s="219">
        <v>0</v>
      </c>
      <c r="J323" s="219">
        <v>0</v>
      </c>
      <c r="K323" s="219">
        <v>0</v>
      </c>
      <c r="L323" s="219">
        <v>0</v>
      </c>
      <c r="M323" s="220" t="s">
        <v>583</v>
      </c>
    </row>
    <row r="324" spans="1:13">
      <c r="A324" s="106" t="str">
        <f t="shared" si="5"/>
        <v xml:space="preserve">0222T </v>
      </c>
      <c r="B324" s="164" t="s">
        <v>1152</v>
      </c>
      <c r="C324" s="163"/>
      <c r="D324" s="113" t="s">
        <v>664</v>
      </c>
      <c r="F324" t="s">
        <v>1153</v>
      </c>
      <c r="G324" s="219">
        <v>0</v>
      </c>
      <c r="H324" s="219">
        <v>0</v>
      </c>
      <c r="I324" s="219">
        <v>0</v>
      </c>
      <c r="J324" s="219">
        <v>0</v>
      </c>
      <c r="K324" s="219">
        <v>0</v>
      </c>
      <c r="L324" s="219">
        <v>0</v>
      </c>
      <c r="M324" s="220" t="s">
        <v>1125</v>
      </c>
    </row>
    <row r="325" spans="1:13">
      <c r="A325" s="106" t="str">
        <f t="shared" si="5"/>
        <v xml:space="preserve">0232T </v>
      </c>
      <c r="B325" s="164" t="s">
        <v>1154</v>
      </c>
      <c r="C325" s="163"/>
      <c r="D325" s="113" t="s">
        <v>664</v>
      </c>
      <c r="F325" t="s">
        <v>1155</v>
      </c>
      <c r="G325" s="219">
        <v>0</v>
      </c>
      <c r="H325" s="219">
        <v>0</v>
      </c>
      <c r="I325" s="219">
        <v>0</v>
      </c>
      <c r="J325" s="219">
        <v>0</v>
      </c>
      <c r="K325" s="219">
        <v>0</v>
      </c>
      <c r="L325" s="219">
        <v>0</v>
      </c>
      <c r="M325" s="220" t="s">
        <v>583</v>
      </c>
    </row>
    <row r="326" spans="1:13">
      <c r="A326" s="106" t="str">
        <f t="shared" si="5"/>
        <v xml:space="preserve">0234T </v>
      </c>
      <c r="B326" s="164" t="s">
        <v>1156</v>
      </c>
      <c r="C326" s="163"/>
      <c r="D326" s="113" t="s">
        <v>664</v>
      </c>
      <c r="F326" t="s">
        <v>1157</v>
      </c>
      <c r="G326" s="219">
        <v>0</v>
      </c>
      <c r="H326" s="219">
        <v>0</v>
      </c>
      <c r="I326" s="219">
        <v>0</v>
      </c>
      <c r="J326" s="219">
        <v>0</v>
      </c>
      <c r="K326" s="219">
        <v>0</v>
      </c>
      <c r="L326" s="219">
        <v>0</v>
      </c>
      <c r="M326" s="220" t="s">
        <v>991</v>
      </c>
    </row>
    <row r="327" spans="1:13">
      <c r="A327" s="106" t="str">
        <f t="shared" si="5"/>
        <v xml:space="preserve">0235T </v>
      </c>
      <c r="B327" s="164" t="s">
        <v>1158</v>
      </c>
      <c r="C327" s="163"/>
      <c r="D327" s="113" t="s">
        <v>664</v>
      </c>
      <c r="F327" t="s">
        <v>1159</v>
      </c>
      <c r="G327" s="219">
        <v>0</v>
      </c>
      <c r="H327" s="219">
        <v>0</v>
      </c>
      <c r="I327" s="219">
        <v>0</v>
      </c>
      <c r="J327" s="219">
        <v>0</v>
      </c>
      <c r="K327" s="219">
        <v>0</v>
      </c>
      <c r="L327" s="219">
        <v>0</v>
      </c>
      <c r="M327" s="220" t="s">
        <v>991</v>
      </c>
    </row>
    <row r="328" spans="1:13">
      <c r="A328" s="106" t="str">
        <f t="shared" si="5"/>
        <v xml:space="preserve">0236T </v>
      </c>
      <c r="B328" s="164" t="s">
        <v>1160</v>
      </c>
      <c r="C328" s="163"/>
      <c r="D328" s="113" t="s">
        <v>664</v>
      </c>
      <c r="F328" t="s">
        <v>1161</v>
      </c>
      <c r="G328" s="219">
        <v>0</v>
      </c>
      <c r="H328" s="219">
        <v>0</v>
      </c>
      <c r="I328" s="219">
        <v>0</v>
      </c>
      <c r="J328" s="219">
        <v>0</v>
      </c>
      <c r="K328" s="219">
        <v>0</v>
      </c>
      <c r="L328" s="219">
        <v>0</v>
      </c>
      <c r="M328" s="220" t="s">
        <v>991</v>
      </c>
    </row>
    <row r="329" spans="1:13">
      <c r="A329" s="106" t="str">
        <f t="shared" si="5"/>
        <v xml:space="preserve">0237T </v>
      </c>
      <c r="B329" s="164" t="s">
        <v>1162</v>
      </c>
      <c r="C329" s="163"/>
      <c r="D329" s="113" t="s">
        <v>664</v>
      </c>
      <c r="F329" t="s">
        <v>1163</v>
      </c>
      <c r="G329" s="219">
        <v>0</v>
      </c>
      <c r="H329" s="219">
        <v>0</v>
      </c>
      <c r="I329" s="219">
        <v>0</v>
      </c>
      <c r="J329" s="219">
        <v>0</v>
      </c>
      <c r="K329" s="219">
        <v>0</v>
      </c>
      <c r="L329" s="219">
        <v>0</v>
      </c>
      <c r="M329" s="220" t="s">
        <v>991</v>
      </c>
    </row>
    <row r="330" spans="1:13">
      <c r="A330" s="106" t="str">
        <f t="shared" si="5"/>
        <v xml:space="preserve">0238T </v>
      </c>
      <c r="B330" s="164" t="s">
        <v>1164</v>
      </c>
      <c r="C330" s="163"/>
      <c r="D330" s="113" t="s">
        <v>664</v>
      </c>
      <c r="F330" t="s">
        <v>1165</v>
      </c>
      <c r="G330" s="219">
        <v>0</v>
      </c>
      <c r="H330" s="219">
        <v>0</v>
      </c>
      <c r="I330" s="219">
        <v>0</v>
      </c>
      <c r="J330" s="219">
        <v>0</v>
      </c>
      <c r="K330" s="219">
        <v>0</v>
      </c>
      <c r="L330" s="219">
        <v>0</v>
      </c>
      <c r="M330" s="220" t="s">
        <v>991</v>
      </c>
    </row>
    <row r="331" spans="1:13">
      <c r="A331" s="106" t="str">
        <f t="shared" si="5"/>
        <v xml:space="preserve">0253T </v>
      </c>
      <c r="B331" s="164" t="s">
        <v>1166</v>
      </c>
      <c r="C331" s="163"/>
      <c r="D331" s="113" t="s">
        <v>664</v>
      </c>
      <c r="F331" t="s">
        <v>1167</v>
      </c>
      <c r="G331" s="219">
        <v>0</v>
      </c>
      <c r="H331" s="219">
        <v>0</v>
      </c>
      <c r="I331" s="219">
        <v>0</v>
      </c>
      <c r="J331" s="219">
        <v>0</v>
      </c>
      <c r="K331" s="219">
        <v>0</v>
      </c>
      <c r="L331" s="219">
        <v>0</v>
      </c>
      <c r="M331" s="220" t="s">
        <v>991</v>
      </c>
    </row>
    <row r="332" spans="1:13">
      <c r="A332" s="106" t="str">
        <f t="shared" si="5"/>
        <v xml:space="preserve">0263T </v>
      </c>
      <c r="B332" s="164" t="s">
        <v>1168</v>
      </c>
      <c r="C332" s="163"/>
      <c r="D332" s="113" t="s">
        <v>664</v>
      </c>
      <c r="F332" t="s">
        <v>1169</v>
      </c>
      <c r="G332" s="219">
        <v>0</v>
      </c>
      <c r="H332" s="219">
        <v>0</v>
      </c>
      <c r="I332" s="219">
        <v>0</v>
      </c>
      <c r="J332" s="219">
        <v>0</v>
      </c>
      <c r="K332" s="219">
        <v>0</v>
      </c>
      <c r="L332" s="219">
        <v>0</v>
      </c>
      <c r="M332" s="220" t="s">
        <v>583</v>
      </c>
    </row>
    <row r="333" spans="1:13">
      <c r="A333" s="106" t="str">
        <f t="shared" si="5"/>
        <v xml:space="preserve">0264T </v>
      </c>
      <c r="B333" s="164" t="s">
        <v>1170</v>
      </c>
      <c r="C333" s="163"/>
      <c r="D333" s="113" t="s">
        <v>664</v>
      </c>
      <c r="F333" t="s">
        <v>1171</v>
      </c>
      <c r="G333" s="219">
        <v>0</v>
      </c>
      <c r="H333" s="219">
        <v>0</v>
      </c>
      <c r="I333" s="219">
        <v>0</v>
      </c>
      <c r="J333" s="219">
        <v>0</v>
      </c>
      <c r="K333" s="219">
        <v>0</v>
      </c>
      <c r="L333" s="219">
        <v>0</v>
      </c>
      <c r="M333" s="220" t="s">
        <v>583</v>
      </c>
    </row>
    <row r="334" spans="1:13">
      <c r="A334" s="106" t="str">
        <f t="shared" si="5"/>
        <v xml:space="preserve">0265T </v>
      </c>
      <c r="B334" s="164" t="s">
        <v>1172</v>
      </c>
      <c r="C334" s="163"/>
      <c r="D334" s="113" t="s">
        <v>664</v>
      </c>
      <c r="F334" t="s">
        <v>1173</v>
      </c>
      <c r="G334" s="219">
        <v>0</v>
      </c>
      <c r="H334" s="219">
        <v>0</v>
      </c>
      <c r="I334" s="219">
        <v>0</v>
      </c>
      <c r="J334" s="219">
        <v>0</v>
      </c>
      <c r="K334" s="219">
        <v>0</v>
      </c>
      <c r="L334" s="219">
        <v>0</v>
      </c>
      <c r="M334" s="220" t="s">
        <v>583</v>
      </c>
    </row>
    <row r="335" spans="1:13">
      <c r="A335" s="106" t="str">
        <f t="shared" si="5"/>
        <v xml:space="preserve">0266T </v>
      </c>
      <c r="B335" s="164" t="s">
        <v>1174</v>
      </c>
      <c r="C335" s="163"/>
      <c r="D335" s="113" t="s">
        <v>664</v>
      </c>
      <c r="F335" t="s">
        <v>1175</v>
      </c>
      <c r="G335" s="219">
        <v>0</v>
      </c>
      <c r="H335" s="219">
        <v>0</v>
      </c>
      <c r="I335" s="219">
        <v>0</v>
      </c>
      <c r="J335" s="219">
        <v>0</v>
      </c>
      <c r="K335" s="219">
        <v>0</v>
      </c>
      <c r="L335" s="219">
        <v>0</v>
      </c>
      <c r="M335" s="220" t="s">
        <v>991</v>
      </c>
    </row>
    <row r="336" spans="1:13">
      <c r="A336" s="106" t="str">
        <f t="shared" si="5"/>
        <v xml:space="preserve">0267T </v>
      </c>
      <c r="B336" s="164" t="s">
        <v>1176</v>
      </c>
      <c r="C336" s="163"/>
      <c r="D336" s="113" t="s">
        <v>664</v>
      </c>
      <c r="F336" t="s">
        <v>1177</v>
      </c>
      <c r="G336" s="219">
        <v>0</v>
      </c>
      <c r="H336" s="219">
        <v>0</v>
      </c>
      <c r="I336" s="219">
        <v>0</v>
      </c>
      <c r="J336" s="219">
        <v>0</v>
      </c>
      <c r="K336" s="219">
        <v>0</v>
      </c>
      <c r="L336" s="219">
        <v>0</v>
      </c>
      <c r="M336" s="220" t="s">
        <v>991</v>
      </c>
    </row>
    <row r="337" spans="1:13">
      <c r="A337" s="106" t="str">
        <f t="shared" si="5"/>
        <v xml:space="preserve">0268T </v>
      </c>
      <c r="B337" s="164" t="s">
        <v>1178</v>
      </c>
      <c r="C337" s="163"/>
      <c r="D337" s="113" t="s">
        <v>664</v>
      </c>
      <c r="F337" t="s">
        <v>1179</v>
      </c>
      <c r="G337" s="219">
        <v>0</v>
      </c>
      <c r="H337" s="219">
        <v>0</v>
      </c>
      <c r="I337" s="219">
        <v>0</v>
      </c>
      <c r="J337" s="219">
        <v>0</v>
      </c>
      <c r="K337" s="219">
        <v>0</v>
      </c>
      <c r="L337" s="219">
        <v>0</v>
      </c>
      <c r="M337" s="220" t="s">
        <v>991</v>
      </c>
    </row>
    <row r="338" spans="1:13">
      <c r="A338" s="106" t="str">
        <f t="shared" si="5"/>
        <v xml:space="preserve">0269T </v>
      </c>
      <c r="B338" s="164" t="s">
        <v>1180</v>
      </c>
      <c r="C338" s="163"/>
      <c r="D338" s="113" t="s">
        <v>664</v>
      </c>
      <c r="F338" t="s">
        <v>1181</v>
      </c>
      <c r="G338" s="219">
        <v>0</v>
      </c>
      <c r="H338" s="219">
        <v>0</v>
      </c>
      <c r="I338" s="219">
        <v>0</v>
      </c>
      <c r="J338" s="219">
        <v>0</v>
      </c>
      <c r="K338" s="219">
        <v>0</v>
      </c>
      <c r="L338" s="219">
        <v>0</v>
      </c>
      <c r="M338" s="220" t="s">
        <v>583</v>
      </c>
    </row>
    <row r="339" spans="1:13">
      <c r="A339" s="106" t="str">
        <f t="shared" si="5"/>
        <v xml:space="preserve">0270T </v>
      </c>
      <c r="B339" s="164" t="s">
        <v>1182</v>
      </c>
      <c r="C339" s="163"/>
      <c r="D339" s="113" t="s">
        <v>664</v>
      </c>
      <c r="F339" t="s">
        <v>1183</v>
      </c>
      <c r="G339" s="219">
        <v>0</v>
      </c>
      <c r="H339" s="219">
        <v>0</v>
      </c>
      <c r="I339" s="219">
        <v>0</v>
      </c>
      <c r="J339" s="219">
        <v>0</v>
      </c>
      <c r="K339" s="219">
        <v>0</v>
      </c>
      <c r="L339" s="219">
        <v>0</v>
      </c>
      <c r="M339" s="220" t="s">
        <v>583</v>
      </c>
    </row>
    <row r="340" spans="1:13">
      <c r="A340" s="106" t="str">
        <f t="shared" si="5"/>
        <v xml:space="preserve">0271T </v>
      </c>
      <c r="B340" s="164" t="s">
        <v>1184</v>
      </c>
      <c r="C340" s="163"/>
      <c r="D340" s="113" t="s">
        <v>664</v>
      </c>
      <c r="F340" t="s">
        <v>1185</v>
      </c>
      <c r="G340" s="219">
        <v>0</v>
      </c>
      <c r="H340" s="219">
        <v>0</v>
      </c>
      <c r="I340" s="219">
        <v>0</v>
      </c>
      <c r="J340" s="219">
        <v>0</v>
      </c>
      <c r="K340" s="219">
        <v>0</v>
      </c>
      <c r="L340" s="219">
        <v>0</v>
      </c>
      <c r="M340" s="220" t="s">
        <v>583</v>
      </c>
    </row>
    <row r="341" spans="1:13">
      <c r="A341" s="106" t="str">
        <f t="shared" si="5"/>
        <v xml:space="preserve">0272T </v>
      </c>
      <c r="B341" s="164" t="s">
        <v>1186</v>
      </c>
      <c r="C341" s="163"/>
      <c r="D341" s="113" t="s">
        <v>664</v>
      </c>
      <c r="F341" t="s">
        <v>1187</v>
      </c>
      <c r="G341" s="219">
        <v>0</v>
      </c>
      <c r="H341" s="219">
        <v>0</v>
      </c>
      <c r="I341" s="219">
        <v>0</v>
      </c>
      <c r="J341" s="219">
        <v>0</v>
      </c>
      <c r="K341" s="219">
        <v>0</v>
      </c>
      <c r="L341" s="219">
        <v>0</v>
      </c>
      <c r="M341" s="220" t="s">
        <v>583</v>
      </c>
    </row>
    <row r="342" spans="1:13">
      <c r="A342" s="106" t="str">
        <f t="shared" si="5"/>
        <v xml:space="preserve">0273T </v>
      </c>
      <c r="B342" s="164" t="s">
        <v>1188</v>
      </c>
      <c r="C342" s="163"/>
      <c r="D342" s="113" t="s">
        <v>664</v>
      </c>
      <c r="F342" t="s">
        <v>1189</v>
      </c>
      <c r="G342" s="219">
        <v>0</v>
      </c>
      <c r="H342" s="219">
        <v>0</v>
      </c>
      <c r="I342" s="219">
        <v>0</v>
      </c>
      <c r="J342" s="219">
        <v>0</v>
      </c>
      <c r="K342" s="219">
        <v>0</v>
      </c>
      <c r="L342" s="219">
        <v>0</v>
      </c>
      <c r="M342" s="220" t="s">
        <v>583</v>
      </c>
    </row>
    <row r="343" spans="1:13">
      <c r="A343" s="106" t="str">
        <f t="shared" si="5"/>
        <v xml:space="preserve">0274T </v>
      </c>
      <c r="B343" s="164" t="s">
        <v>1190</v>
      </c>
      <c r="C343" s="163"/>
      <c r="D343" s="113" t="s">
        <v>664</v>
      </c>
      <c r="F343" t="s">
        <v>1191</v>
      </c>
      <c r="G343" s="219">
        <v>0</v>
      </c>
      <c r="H343" s="219">
        <v>0</v>
      </c>
      <c r="I343" s="219">
        <v>0</v>
      </c>
      <c r="J343" s="219">
        <v>0</v>
      </c>
      <c r="K343" s="219">
        <v>0</v>
      </c>
      <c r="L343" s="219">
        <v>0</v>
      </c>
      <c r="M343" s="220" t="s">
        <v>991</v>
      </c>
    </row>
    <row r="344" spans="1:13">
      <c r="A344" s="106" t="str">
        <f t="shared" si="5"/>
        <v xml:space="preserve">0275T </v>
      </c>
      <c r="B344" s="164" t="s">
        <v>1192</v>
      </c>
      <c r="C344" s="163"/>
      <c r="D344" s="113" t="s">
        <v>1193</v>
      </c>
      <c r="F344" t="s">
        <v>1194</v>
      </c>
      <c r="G344" s="219">
        <v>0</v>
      </c>
      <c r="H344" s="219">
        <v>0</v>
      </c>
      <c r="I344" s="219">
        <v>0</v>
      </c>
      <c r="J344" s="219">
        <v>0</v>
      </c>
      <c r="K344" s="219">
        <v>0</v>
      </c>
      <c r="L344" s="219">
        <v>0</v>
      </c>
      <c r="M344" s="220" t="s">
        <v>991</v>
      </c>
    </row>
    <row r="345" spans="1:13">
      <c r="A345" s="106" t="str">
        <f t="shared" si="5"/>
        <v xml:space="preserve">0278T </v>
      </c>
      <c r="B345" s="164" t="s">
        <v>1195</v>
      </c>
      <c r="C345" s="163"/>
      <c r="D345" s="113" t="s">
        <v>664</v>
      </c>
      <c r="F345" t="s">
        <v>1196</v>
      </c>
      <c r="G345" s="219">
        <v>0</v>
      </c>
      <c r="H345" s="219">
        <v>0</v>
      </c>
      <c r="I345" s="219">
        <v>0</v>
      </c>
      <c r="J345" s="219">
        <v>0</v>
      </c>
      <c r="K345" s="219">
        <v>0</v>
      </c>
      <c r="L345" s="219">
        <v>0</v>
      </c>
      <c r="M345" s="220" t="s">
        <v>583</v>
      </c>
    </row>
    <row r="346" spans="1:13">
      <c r="A346" s="106" t="str">
        <f t="shared" si="5"/>
        <v xml:space="preserve">0308T </v>
      </c>
      <c r="B346" s="164" t="s">
        <v>1197</v>
      </c>
      <c r="C346" s="163"/>
      <c r="D346" s="113" t="s">
        <v>664</v>
      </c>
      <c r="F346" t="s">
        <v>1198</v>
      </c>
      <c r="G346" s="219">
        <v>0</v>
      </c>
      <c r="H346" s="219">
        <v>0</v>
      </c>
      <c r="I346" s="219">
        <v>0</v>
      </c>
      <c r="J346" s="219">
        <v>0</v>
      </c>
      <c r="K346" s="219">
        <v>0</v>
      </c>
      <c r="L346" s="219">
        <v>0</v>
      </c>
      <c r="M346" s="220" t="s">
        <v>991</v>
      </c>
    </row>
    <row r="347" spans="1:13">
      <c r="A347" s="106" t="str">
        <f t="shared" si="5"/>
        <v xml:space="preserve">0329T </v>
      </c>
      <c r="B347" s="164" t="s">
        <v>1199</v>
      </c>
      <c r="C347" s="163"/>
      <c r="D347" s="113" t="s">
        <v>664</v>
      </c>
      <c r="F347" t="s">
        <v>1200</v>
      </c>
      <c r="G347" s="219">
        <v>0</v>
      </c>
      <c r="H347" s="219">
        <v>0</v>
      </c>
      <c r="I347" s="219">
        <v>0</v>
      </c>
      <c r="J347" s="219">
        <v>0</v>
      </c>
      <c r="K347" s="219">
        <v>0</v>
      </c>
      <c r="L347" s="219">
        <v>0</v>
      </c>
      <c r="M347" s="220" t="s">
        <v>991</v>
      </c>
    </row>
    <row r="348" spans="1:13">
      <c r="A348" s="106" t="str">
        <f t="shared" si="5"/>
        <v xml:space="preserve">0330T </v>
      </c>
      <c r="B348" s="164" t="s">
        <v>1201</v>
      </c>
      <c r="C348" s="163"/>
      <c r="D348" s="113" t="s">
        <v>664</v>
      </c>
      <c r="F348" t="s">
        <v>1202</v>
      </c>
      <c r="G348" s="219">
        <v>0</v>
      </c>
      <c r="H348" s="219">
        <v>0</v>
      </c>
      <c r="I348" s="219">
        <v>0</v>
      </c>
      <c r="J348" s="219">
        <v>0</v>
      </c>
      <c r="K348" s="219">
        <v>0</v>
      </c>
      <c r="L348" s="219">
        <v>0</v>
      </c>
      <c r="M348" s="220" t="s">
        <v>991</v>
      </c>
    </row>
    <row r="349" spans="1:13">
      <c r="A349" s="106" t="str">
        <f t="shared" si="5"/>
        <v xml:space="preserve">0331T </v>
      </c>
      <c r="B349" s="164" t="s">
        <v>1203</v>
      </c>
      <c r="C349" s="163"/>
      <c r="D349" s="113" t="s">
        <v>664</v>
      </c>
      <c r="F349" t="s">
        <v>1204</v>
      </c>
      <c r="G349" s="219">
        <v>0</v>
      </c>
      <c r="H349" s="219">
        <v>0</v>
      </c>
      <c r="I349" s="219">
        <v>0</v>
      </c>
      <c r="J349" s="219">
        <v>0</v>
      </c>
      <c r="K349" s="219">
        <v>0</v>
      </c>
      <c r="L349" s="219">
        <v>0</v>
      </c>
      <c r="M349" s="220" t="s">
        <v>991</v>
      </c>
    </row>
    <row r="350" spans="1:13">
      <c r="A350" s="106" t="str">
        <f t="shared" si="5"/>
        <v xml:space="preserve">0332T </v>
      </c>
      <c r="B350" s="164" t="s">
        <v>1205</v>
      </c>
      <c r="C350" s="163"/>
      <c r="D350" s="113" t="s">
        <v>664</v>
      </c>
      <c r="F350" t="s">
        <v>1206</v>
      </c>
      <c r="G350" s="219">
        <v>0</v>
      </c>
      <c r="H350" s="219">
        <v>0</v>
      </c>
      <c r="I350" s="219">
        <v>0</v>
      </c>
      <c r="J350" s="219">
        <v>0</v>
      </c>
      <c r="K350" s="219">
        <v>0</v>
      </c>
      <c r="L350" s="219">
        <v>0</v>
      </c>
      <c r="M350" s="220" t="s">
        <v>991</v>
      </c>
    </row>
    <row r="351" spans="1:13">
      <c r="A351" s="106" t="str">
        <f t="shared" si="5"/>
        <v xml:space="preserve">0333T </v>
      </c>
      <c r="B351" s="164" t="s">
        <v>1207</v>
      </c>
      <c r="C351" s="163"/>
      <c r="D351" s="113" t="s">
        <v>664</v>
      </c>
      <c r="F351" t="s">
        <v>1208</v>
      </c>
      <c r="G351" s="219">
        <v>0</v>
      </c>
      <c r="H351" s="219">
        <v>0</v>
      </c>
      <c r="I351" s="219">
        <v>0</v>
      </c>
      <c r="J351" s="219">
        <v>0</v>
      </c>
      <c r="K351" s="219">
        <v>0</v>
      </c>
      <c r="L351" s="219">
        <v>0</v>
      </c>
      <c r="M351" s="220" t="s">
        <v>991</v>
      </c>
    </row>
    <row r="352" spans="1:13">
      <c r="A352" s="106" t="str">
        <f t="shared" si="5"/>
        <v xml:space="preserve">0335T </v>
      </c>
      <c r="B352" s="164" t="s">
        <v>1209</v>
      </c>
      <c r="C352" s="163"/>
      <c r="D352" s="113" t="s">
        <v>664</v>
      </c>
      <c r="F352" t="s">
        <v>1210</v>
      </c>
      <c r="G352" s="219">
        <v>0</v>
      </c>
      <c r="H352" s="219">
        <v>0</v>
      </c>
      <c r="I352" s="219">
        <v>0</v>
      </c>
      <c r="J352" s="219">
        <v>0</v>
      </c>
      <c r="K352" s="219">
        <v>0</v>
      </c>
      <c r="L352" s="219">
        <v>0</v>
      </c>
      <c r="M352" s="220" t="s">
        <v>991</v>
      </c>
    </row>
    <row r="353" spans="1:13">
      <c r="A353" s="106" t="str">
        <f t="shared" si="5"/>
        <v xml:space="preserve">0338T </v>
      </c>
      <c r="B353" s="164" t="s">
        <v>1211</v>
      </c>
      <c r="C353" s="163"/>
      <c r="D353" s="113" t="s">
        <v>664</v>
      </c>
      <c r="F353" t="s">
        <v>1212</v>
      </c>
      <c r="G353" s="219">
        <v>0</v>
      </c>
      <c r="H353" s="219">
        <v>0</v>
      </c>
      <c r="I353" s="219">
        <v>0</v>
      </c>
      <c r="J353" s="219">
        <v>0</v>
      </c>
      <c r="K353" s="219">
        <v>0</v>
      </c>
      <c r="L353" s="219">
        <v>0</v>
      </c>
      <c r="M353" s="220" t="s">
        <v>991</v>
      </c>
    </row>
    <row r="354" spans="1:13">
      <c r="A354" s="106" t="str">
        <f t="shared" si="5"/>
        <v xml:space="preserve">0339T </v>
      </c>
      <c r="B354" s="164" t="s">
        <v>1213</v>
      </c>
      <c r="C354" s="163"/>
      <c r="D354" s="113" t="s">
        <v>664</v>
      </c>
      <c r="F354" t="s">
        <v>1214</v>
      </c>
      <c r="G354" s="219">
        <v>0</v>
      </c>
      <c r="H354" s="219">
        <v>0</v>
      </c>
      <c r="I354" s="219">
        <v>0</v>
      </c>
      <c r="J354" s="219">
        <v>0</v>
      </c>
      <c r="K354" s="219">
        <v>0</v>
      </c>
      <c r="L354" s="219">
        <v>0</v>
      </c>
      <c r="M354" s="220" t="s">
        <v>991</v>
      </c>
    </row>
    <row r="355" spans="1:13">
      <c r="A355" s="106" t="str">
        <f t="shared" si="5"/>
        <v xml:space="preserve">0342T </v>
      </c>
      <c r="B355" s="164" t="s">
        <v>1215</v>
      </c>
      <c r="C355" s="163"/>
      <c r="D355" s="113" t="s">
        <v>664</v>
      </c>
      <c r="F355" t="s">
        <v>1216</v>
      </c>
      <c r="G355" s="219">
        <v>0</v>
      </c>
      <c r="H355" s="219">
        <v>0</v>
      </c>
      <c r="I355" s="219">
        <v>0</v>
      </c>
      <c r="J355" s="219">
        <v>0</v>
      </c>
      <c r="K355" s="219">
        <v>0</v>
      </c>
      <c r="L355" s="219">
        <v>0</v>
      </c>
      <c r="M355" s="220" t="s">
        <v>991</v>
      </c>
    </row>
    <row r="356" spans="1:13">
      <c r="A356" s="106" t="str">
        <f t="shared" si="5"/>
        <v xml:space="preserve">0345T </v>
      </c>
      <c r="B356" s="164" t="s">
        <v>1217</v>
      </c>
      <c r="C356" s="163"/>
      <c r="D356" s="113" t="s">
        <v>664</v>
      </c>
      <c r="F356" t="s">
        <v>1218</v>
      </c>
      <c r="G356" s="219">
        <v>0</v>
      </c>
      <c r="H356" s="219">
        <v>0</v>
      </c>
      <c r="I356" s="219">
        <v>0</v>
      </c>
      <c r="J356" s="219">
        <v>0</v>
      </c>
      <c r="K356" s="219">
        <v>0</v>
      </c>
      <c r="L356" s="219">
        <v>0</v>
      </c>
      <c r="M356" s="220" t="s">
        <v>991</v>
      </c>
    </row>
    <row r="357" spans="1:13">
      <c r="A357" s="106" t="str">
        <f t="shared" si="5"/>
        <v xml:space="preserve">0347T </v>
      </c>
      <c r="B357" s="164" t="s">
        <v>1219</v>
      </c>
      <c r="C357" s="163"/>
      <c r="D357" s="113" t="s">
        <v>664</v>
      </c>
      <c r="F357" t="s">
        <v>1220</v>
      </c>
      <c r="G357" s="219">
        <v>0</v>
      </c>
      <c r="H357" s="219">
        <v>0</v>
      </c>
      <c r="I357" s="219">
        <v>0</v>
      </c>
      <c r="J357" s="219">
        <v>0</v>
      </c>
      <c r="K357" s="219">
        <v>0</v>
      </c>
      <c r="L357" s="219">
        <v>0</v>
      </c>
      <c r="M357" s="220" t="s">
        <v>991</v>
      </c>
    </row>
    <row r="358" spans="1:13">
      <c r="A358" s="106" t="str">
        <f t="shared" si="5"/>
        <v xml:space="preserve">0348T </v>
      </c>
      <c r="B358" s="164" t="s">
        <v>1221</v>
      </c>
      <c r="C358" s="163"/>
      <c r="D358" s="113" t="s">
        <v>664</v>
      </c>
      <c r="F358" t="s">
        <v>1222</v>
      </c>
      <c r="G358" s="219">
        <v>0</v>
      </c>
      <c r="H358" s="219">
        <v>0</v>
      </c>
      <c r="I358" s="219">
        <v>0</v>
      </c>
      <c r="J358" s="219">
        <v>0</v>
      </c>
      <c r="K358" s="219">
        <v>0</v>
      </c>
      <c r="L358" s="219">
        <v>0</v>
      </c>
      <c r="M358" s="220" t="s">
        <v>991</v>
      </c>
    </row>
    <row r="359" spans="1:13">
      <c r="A359" s="106" t="str">
        <f t="shared" si="5"/>
        <v xml:space="preserve">0349T </v>
      </c>
      <c r="B359" s="164" t="s">
        <v>1223</v>
      </c>
      <c r="C359" s="163"/>
      <c r="D359" s="113" t="s">
        <v>664</v>
      </c>
      <c r="F359" t="s">
        <v>1224</v>
      </c>
      <c r="G359" s="219">
        <v>0</v>
      </c>
      <c r="H359" s="219">
        <v>0</v>
      </c>
      <c r="I359" s="219">
        <v>0</v>
      </c>
      <c r="J359" s="219">
        <v>0</v>
      </c>
      <c r="K359" s="219">
        <v>0</v>
      </c>
      <c r="L359" s="219">
        <v>0</v>
      </c>
      <c r="M359" s="220" t="s">
        <v>991</v>
      </c>
    </row>
    <row r="360" spans="1:13">
      <c r="A360" s="106" t="str">
        <f t="shared" si="5"/>
        <v xml:space="preserve">0350T </v>
      </c>
      <c r="B360" s="164" t="s">
        <v>1225</v>
      </c>
      <c r="C360" s="163"/>
      <c r="D360" s="113" t="s">
        <v>664</v>
      </c>
      <c r="F360" t="s">
        <v>1226</v>
      </c>
      <c r="G360" s="219">
        <v>0</v>
      </c>
      <c r="H360" s="219">
        <v>0</v>
      </c>
      <c r="I360" s="219">
        <v>0</v>
      </c>
      <c r="J360" s="219">
        <v>0</v>
      </c>
      <c r="K360" s="219">
        <v>0</v>
      </c>
      <c r="L360" s="219">
        <v>0</v>
      </c>
      <c r="M360" s="220" t="s">
        <v>991</v>
      </c>
    </row>
    <row r="361" spans="1:13">
      <c r="A361" s="106" t="str">
        <f t="shared" si="5"/>
        <v xml:space="preserve">0351T </v>
      </c>
      <c r="B361" s="164" t="s">
        <v>1227</v>
      </c>
      <c r="C361" s="163"/>
      <c r="D361" s="113" t="s">
        <v>664</v>
      </c>
      <c r="F361" t="s">
        <v>1228</v>
      </c>
      <c r="G361" s="219">
        <v>0</v>
      </c>
      <c r="H361" s="219">
        <v>0</v>
      </c>
      <c r="I361" s="219">
        <v>0</v>
      </c>
      <c r="J361" s="219">
        <v>0</v>
      </c>
      <c r="K361" s="219">
        <v>0</v>
      </c>
      <c r="L361" s="219">
        <v>0</v>
      </c>
      <c r="M361" s="220" t="s">
        <v>991</v>
      </c>
    </row>
    <row r="362" spans="1:13">
      <c r="A362" s="106" t="str">
        <f t="shared" si="5"/>
        <v xml:space="preserve">0352T </v>
      </c>
      <c r="B362" s="164" t="s">
        <v>1229</v>
      </c>
      <c r="C362" s="163"/>
      <c r="D362" s="113" t="s">
        <v>664</v>
      </c>
      <c r="F362" t="s">
        <v>1230</v>
      </c>
      <c r="G362" s="219">
        <v>0</v>
      </c>
      <c r="H362" s="219">
        <v>0</v>
      </c>
      <c r="I362" s="219">
        <v>0</v>
      </c>
      <c r="J362" s="219">
        <v>0</v>
      </c>
      <c r="K362" s="219">
        <v>0</v>
      </c>
      <c r="L362" s="219">
        <v>0</v>
      </c>
      <c r="M362" s="220" t="s">
        <v>991</v>
      </c>
    </row>
    <row r="363" spans="1:13">
      <c r="A363" s="106" t="str">
        <f t="shared" si="5"/>
        <v xml:space="preserve">0353T </v>
      </c>
      <c r="B363" s="164" t="s">
        <v>1231</v>
      </c>
      <c r="C363" s="163"/>
      <c r="D363" s="113" t="s">
        <v>664</v>
      </c>
      <c r="F363" t="s">
        <v>1232</v>
      </c>
      <c r="G363" s="219">
        <v>0</v>
      </c>
      <c r="H363" s="219">
        <v>0</v>
      </c>
      <c r="I363" s="219">
        <v>0</v>
      </c>
      <c r="J363" s="219">
        <v>0</v>
      </c>
      <c r="K363" s="219">
        <v>0</v>
      </c>
      <c r="L363" s="219">
        <v>0</v>
      </c>
      <c r="M363" s="220" t="s">
        <v>991</v>
      </c>
    </row>
    <row r="364" spans="1:13">
      <c r="A364" s="106" t="str">
        <f t="shared" si="5"/>
        <v xml:space="preserve">0354T </v>
      </c>
      <c r="B364" s="164" t="s">
        <v>1233</v>
      </c>
      <c r="C364" s="163"/>
      <c r="D364" s="113" t="s">
        <v>664</v>
      </c>
      <c r="F364" t="s">
        <v>1234</v>
      </c>
      <c r="G364" s="219">
        <v>0</v>
      </c>
      <c r="H364" s="219">
        <v>0</v>
      </c>
      <c r="I364" s="219">
        <v>0</v>
      </c>
      <c r="J364" s="219">
        <v>0</v>
      </c>
      <c r="K364" s="219">
        <v>0</v>
      </c>
      <c r="L364" s="219">
        <v>0</v>
      </c>
      <c r="M364" s="220" t="s">
        <v>991</v>
      </c>
    </row>
    <row r="365" spans="1:13">
      <c r="A365" s="106" t="str">
        <f t="shared" si="5"/>
        <v xml:space="preserve">0358T </v>
      </c>
      <c r="B365" s="164" t="s">
        <v>1236</v>
      </c>
      <c r="C365" s="163"/>
      <c r="D365" s="113" t="s">
        <v>664</v>
      </c>
      <c r="F365" t="s">
        <v>1237</v>
      </c>
      <c r="G365" s="219">
        <v>0</v>
      </c>
      <c r="H365" s="219">
        <v>0</v>
      </c>
      <c r="I365" s="219">
        <v>0</v>
      </c>
      <c r="J365" s="219">
        <v>0</v>
      </c>
      <c r="K365" s="219">
        <v>0</v>
      </c>
      <c r="L365" s="219">
        <v>0</v>
      </c>
      <c r="M365" s="220" t="s">
        <v>991</v>
      </c>
    </row>
    <row r="366" spans="1:13">
      <c r="A366" s="106" t="str">
        <f t="shared" si="5"/>
        <v xml:space="preserve">0362T </v>
      </c>
      <c r="B366" s="164" t="s">
        <v>1238</v>
      </c>
      <c r="C366" s="163"/>
      <c r="D366" s="113" t="s">
        <v>664</v>
      </c>
      <c r="F366" t="s">
        <v>1239</v>
      </c>
      <c r="G366" s="219">
        <v>0</v>
      </c>
      <c r="H366" s="219">
        <v>0</v>
      </c>
      <c r="I366" s="219">
        <v>0</v>
      </c>
      <c r="J366" s="219">
        <v>0</v>
      </c>
      <c r="K366" s="219">
        <v>0</v>
      </c>
      <c r="L366" s="219">
        <v>0</v>
      </c>
      <c r="M366" s="220" t="s">
        <v>991</v>
      </c>
    </row>
    <row r="367" spans="1:13">
      <c r="A367" s="106" t="str">
        <f t="shared" si="5"/>
        <v xml:space="preserve">0373T </v>
      </c>
      <c r="B367" s="164" t="s">
        <v>1240</v>
      </c>
      <c r="C367" s="163"/>
      <c r="D367" s="113" t="s">
        <v>664</v>
      </c>
      <c r="F367" t="s">
        <v>1241</v>
      </c>
      <c r="G367" s="219">
        <v>0</v>
      </c>
      <c r="H367" s="219">
        <v>0</v>
      </c>
      <c r="I367" s="219">
        <v>0</v>
      </c>
      <c r="J367" s="219">
        <v>0</v>
      </c>
      <c r="K367" s="219">
        <v>0</v>
      </c>
      <c r="L367" s="219">
        <v>0</v>
      </c>
      <c r="M367" s="220" t="s">
        <v>991</v>
      </c>
    </row>
    <row r="368" spans="1:13">
      <c r="A368" s="106" t="str">
        <f t="shared" si="5"/>
        <v xml:space="preserve">0378T </v>
      </c>
      <c r="B368" s="164" t="s">
        <v>1242</v>
      </c>
      <c r="C368" s="163"/>
      <c r="D368" s="113" t="s">
        <v>664</v>
      </c>
      <c r="F368" t="s">
        <v>1243</v>
      </c>
      <c r="G368" s="219">
        <v>0</v>
      </c>
      <c r="H368" s="219">
        <v>0</v>
      </c>
      <c r="I368" s="219">
        <v>0</v>
      </c>
      <c r="J368" s="219">
        <v>0</v>
      </c>
      <c r="K368" s="219">
        <v>0</v>
      </c>
      <c r="L368" s="219">
        <v>0</v>
      </c>
      <c r="M368" s="220" t="s">
        <v>583</v>
      </c>
    </row>
    <row r="369" spans="1:13">
      <c r="A369" s="106" t="str">
        <f t="shared" si="5"/>
        <v xml:space="preserve">0379T </v>
      </c>
      <c r="B369" s="164" t="s">
        <v>1244</v>
      </c>
      <c r="C369" s="163"/>
      <c r="D369" s="113" t="s">
        <v>664</v>
      </c>
      <c r="F369" t="s">
        <v>1245</v>
      </c>
      <c r="G369" s="219">
        <v>0</v>
      </c>
      <c r="H369" s="219">
        <v>0</v>
      </c>
      <c r="I369" s="219">
        <v>0</v>
      </c>
      <c r="J369" s="219">
        <v>0</v>
      </c>
      <c r="K369" s="219">
        <v>0</v>
      </c>
      <c r="L369" s="219">
        <v>0</v>
      </c>
      <c r="M369" s="220" t="s">
        <v>583</v>
      </c>
    </row>
    <row r="370" spans="1:13">
      <c r="A370" s="106" t="str">
        <f t="shared" si="5"/>
        <v xml:space="preserve">0394T </v>
      </c>
      <c r="B370" s="164" t="s">
        <v>1246</v>
      </c>
      <c r="C370" s="163"/>
      <c r="D370" s="113" t="s">
        <v>664</v>
      </c>
      <c r="F370" t="s">
        <v>1247</v>
      </c>
      <c r="G370" s="219">
        <v>0</v>
      </c>
      <c r="H370" s="219">
        <v>0</v>
      </c>
      <c r="I370" s="219">
        <v>0</v>
      </c>
      <c r="J370" s="219">
        <v>0</v>
      </c>
      <c r="K370" s="219">
        <v>0</v>
      </c>
      <c r="L370" s="219">
        <v>0</v>
      </c>
      <c r="M370" s="220" t="s">
        <v>583</v>
      </c>
    </row>
    <row r="371" spans="1:13">
      <c r="A371" s="106" t="str">
        <f t="shared" si="5"/>
        <v xml:space="preserve">0395T </v>
      </c>
      <c r="B371" s="164" t="s">
        <v>1248</v>
      </c>
      <c r="C371" s="163"/>
      <c r="D371" s="113" t="s">
        <v>664</v>
      </c>
      <c r="F371" t="s">
        <v>1249</v>
      </c>
      <c r="G371" s="219">
        <v>0</v>
      </c>
      <c r="H371" s="219">
        <v>0</v>
      </c>
      <c r="I371" s="219">
        <v>0</v>
      </c>
      <c r="J371" s="219">
        <v>0</v>
      </c>
      <c r="K371" s="219">
        <v>0</v>
      </c>
      <c r="L371" s="219">
        <v>0</v>
      </c>
      <c r="M371" s="220" t="s">
        <v>583</v>
      </c>
    </row>
    <row r="372" spans="1:13">
      <c r="A372" s="106" t="str">
        <f t="shared" si="5"/>
        <v xml:space="preserve">0397T </v>
      </c>
      <c r="B372" s="164" t="s">
        <v>1250</v>
      </c>
      <c r="C372" s="163"/>
      <c r="D372" s="113" t="s">
        <v>664</v>
      </c>
      <c r="F372" t="s">
        <v>1251</v>
      </c>
      <c r="G372" s="219">
        <v>0</v>
      </c>
      <c r="H372" s="219">
        <v>0</v>
      </c>
      <c r="I372" s="219">
        <v>0</v>
      </c>
      <c r="J372" s="219">
        <v>0</v>
      </c>
      <c r="K372" s="219">
        <v>0</v>
      </c>
      <c r="L372" s="219">
        <v>0</v>
      </c>
      <c r="M372" s="220" t="s">
        <v>583</v>
      </c>
    </row>
    <row r="373" spans="1:13">
      <c r="A373" s="106" t="str">
        <f t="shared" si="5"/>
        <v xml:space="preserve">0398T </v>
      </c>
      <c r="B373" s="164" t="s">
        <v>1252</v>
      </c>
      <c r="C373" s="163"/>
      <c r="D373" s="113" t="s">
        <v>664</v>
      </c>
      <c r="F373" t="s">
        <v>1253</v>
      </c>
      <c r="G373" s="219">
        <v>0</v>
      </c>
      <c r="H373" s="219">
        <v>0</v>
      </c>
      <c r="I373" s="219" t="s">
        <v>37</v>
      </c>
      <c r="J373" s="219">
        <v>0</v>
      </c>
      <c r="K373" s="219">
        <v>0</v>
      </c>
      <c r="L373" s="219" t="s">
        <v>37</v>
      </c>
      <c r="M373" s="220" t="s">
        <v>583</v>
      </c>
    </row>
    <row r="374" spans="1:13">
      <c r="A374" s="106" t="str">
        <f t="shared" si="5"/>
        <v>0398T TC</v>
      </c>
      <c r="B374" s="164" t="s">
        <v>1252</v>
      </c>
      <c r="C374" s="163" t="s">
        <v>126</v>
      </c>
      <c r="D374" s="113" t="s">
        <v>664</v>
      </c>
      <c r="F374" t="s">
        <v>1253</v>
      </c>
      <c r="G374" s="219">
        <v>0</v>
      </c>
      <c r="H374" s="219">
        <v>0</v>
      </c>
      <c r="I374" s="219" t="s">
        <v>37</v>
      </c>
      <c r="J374" s="219">
        <v>0</v>
      </c>
      <c r="K374" s="219">
        <v>0</v>
      </c>
      <c r="L374" s="219" t="s">
        <v>37</v>
      </c>
      <c r="M374" s="220" t="s">
        <v>583</v>
      </c>
    </row>
    <row r="375" spans="1:13">
      <c r="A375" s="106" t="str">
        <f t="shared" si="5"/>
        <v>0398T 26</v>
      </c>
      <c r="B375" s="164" t="s">
        <v>1252</v>
      </c>
      <c r="C375" s="163">
        <v>26</v>
      </c>
      <c r="D375" s="113" t="s">
        <v>664</v>
      </c>
      <c r="F375" t="s">
        <v>1253</v>
      </c>
      <c r="G375" s="219">
        <v>0</v>
      </c>
      <c r="H375" s="219">
        <v>0</v>
      </c>
      <c r="I375" s="219">
        <v>0</v>
      </c>
      <c r="J375" s="219">
        <v>0</v>
      </c>
      <c r="K375" s="219">
        <v>0</v>
      </c>
      <c r="L375" s="219">
        <v>0</v>
      </c>
      <c r="M375" s="220" t="s">
        <v>583</v>
      </c>
    </row>
    <row r="376" spans="1:13">
      <c r="A376" s="106" t="str">
        <f t="shared" si="5"/>
        <v xml:space="preserve">0402T </v>
      </c>
      <c r="B376" s="164" t="s">
        <v>1254</v>
      </c>
      <c r="C376" s="163"/>
      <c r="D376" s="113" t="s">
        <v>664</v>
      </c>
      <c r="F376" t="s">
        <v>18807</v>
      </c>
      <c r="G376" s="219">
        <v>0</v>
      </c>
      <c r="H376" s="219">
        <v>0</v>
      </c>
      <c r="I376" s="219">
        <v>0</v>
      </c>
      <c r="J376" s="219">
        <v>0</v>
      </c>
      <c r="K376" s="219">
        <v>0</v>
      </c>
      <c r="L376" s="219">
        <v>0</v>
      </c>
      <c r="M376" s="220" t="s">
        <v>583</v>
      </c>
    </row>
    <row r="377" spans="1:13">
      <c r="A377" s="106" t="str">
        <f t="shared" si="5"/>
        <v xml:space="preserve">0403T </v>
      </c>
      <c r="B377" s="164" t="s">
        <v>1255</v>
      </c>
      <c r="C377" s="163"/>
      <c r="D377" s="113" t="s">
        <v>664</v>
      </c>
      <c r="F377" t="s">
        <v>1256</v>
      </c>
      <c r="G377" s="219">
        <v>0</v>
      </c>
      <c r="H377" s="219">
        <v>0</v>
      </c>
      <c r="I377" s="219">
        <v>0</v>
      </c>
      <c r="J377" s="219">
        <v>0</v>
      </c>
      <c r="K377" s="219">
        <v>0</v>
      </c>
      <c r="L377" s="219">
        <v>0</v>
      </c>
      <c r="M377" s="220" t="s">
        <v>583</v>
      </c>
    </row>
    <row r="378" spans="1:13">
      <c r="A378" s="106" t="str">
        <f t="shared" si="5"/>
        <v xml:space="preserve">0408T </v>
      </c>
      <c r="B378" s="164" t="s">
        <v>1257</v>
      </c>
      <c r="C378" s="163"/>
      <c r="D378" s="113" t="s">
        <v>664</v>
      </c>
      <c r="F378" t="s">
        <v>1258</v>
      </c>
      <c r="G378" s="219">
        <v>0</v>
      </c>
      <c r="H378" s="219">
        <v>0</v>
      </c>
      <c r="I378" s="219">
        <v>0</v>
      </c>
      <c r="J378" s="219">
        <v>0</v>
      </c>
      <c r="K378" s="219">
        <v>0</v>
      </c>
      <c r="L378" s="219">
        <v>0</v>
      </c>
      <c r="M378" s="220" t="s">
        <v>583</v>
      </c>
    </row>
    <row r="379" spans="1:13">
      <c r="A379" s="106" t="str">
        <f t="shared" si="5"/>
        <v xml:space="preserve">0409T </v>
      </c>
      <c r="B379" s="164" t="s">
        <v>1259</v>
      </c>
      <c r="C379" s="163"/>
      <c r="D379" s="113" t="s">
        <v>664</v>
      </c>
      <c r="F379" t="s">
        <v>1260</v>
      </c>
      <c r="G379" s="219">
        <v>0</v>
      </c>
      <c r="H379" s="219">
        <v>0</v>
      </c>
      <c r="I379" s="219">
        <v>0</v>
      </c>
      <c r="J379" s="219">
        <v>0</v>
      </c>
      <c r="K379" s="219">
        <v>0</v>
      </c>
      <c r="L379" s="219">
        <v>0</v>
      </c>
      <c r="M379" s="220" t="s">
        <v>583</v>
      </c>
    </row>
    <row r="380" spans="1:13">
      <c r="A380" s="106" t="str">
        <f t="shared" si="5"/>
        <v xml:space="preserve">0410T </v>
      </c>
      <c r="B380" s="164" t="s">
        <v>1261</v>
      </c>
      <c r="C380" s="163"/>
      <c r="D380" s="113" t="s">
        <v>664</v>
      </c>
      <c r="F380" t="s">
        <v>1262</v>
      </c>
      <c r="G380" s="219">
        <v>0</v>
      </c>
      <c r="H380" s="219">
        <v>0</v>
      </c>
      <c r="I380" s="219">
        <v>0</v>
      </c>
      <c r="J380" s="219">
        <v>0</v>
      </c>
      <c r="K380" s="219">
        <v>0</v>
      </c>
      <c r="L380" s="219">
        <v>0</v>
      </c>
      <c r="M380" s="220" t="s">
        <v>583</v>
      </c>
    </row>
    <row r="381" spans="1:13">
      <c r="A381" s="106" t="str">
        <f t="shared" si="5"/>
        <v xml:space="preserve">0411T </v>
      </c>
      <c r="B381" s="164" t="s">
        <v>1263</v>
      </c>
      <c r="C381" s="163"/>
      <c r="D381" s="113" t="s">
        <v>664</v>
      </c>
      <c r="F381" t="s">
        <v>1264</v>
      </c>
      <c r="G381" s="219">
        <v>0</v>
      </c>
      <c r="H381" s="219">
        <v>0</v>
      </c>
      <c r="I381" s="219">
        <v>0</v>
      </c>
      <c r="J381" s="219">
        <v>0</v>
      </c>
      <c r="K381" s="219">
        <v>0</v>
      </c>
      <c r="L381" s="219">
        <v>0</v>
      </c>
      <c r="M381" s="220" t="s">
        <v>583</v>
      </c>
    </row>
    <row r="382" spans="1:13">
      <c r="A382" s="106" t="str">
        <f t="shared" si="5"/>
        <v xml:space="preserve">0412T </v>
      </c>
      <c r="B382" s="164" t="s">
        <v>1265</v>
      </c>
      <c r="C382" s="163"/>
      <c r="D382" s="113" t="s">
        <v>664</v>
      </c>
      <c r="F382" t="s">
        <v>1266</v>
      </c>
      <c r="G382" s="219">
        <v>0</v>
      </c>
      <c r="H382" s="219">
        <v>0</v>
      </c>
      <c r="I382" s="219">
        <v>0</v>
      </c>
      <c r="J382" s="219">
        <v>0</v>
      </c>
      <c r="K382" s="219">
        <v>0</v>
      </c>
      <c r="L382" s="219">
        <v>0</v>
      </c>
      <c r="M382" s="220" t="s">
        <v>583</v>
      </c>
    </row>
    <row r="383" spans="1:13">
      <c r="A383" s="106" t="str">
        <f t="shared" si="5"/>
        <v xml:space="preserve">0413T </v>
      </c>
      <c r="B383" s="164" t="s">
        <v>1267</v>
      </c>
      <c r="C383" s="163"/>
      <c r="D383" s="113" t="s">
        <v>664</v>
      </c>
      <c r="F383" t="s">
        <v>1268</v>
      </c>
      <c r="G383" s="219">
        <v>0</v>
      </c>
      <c r="H383" s="219">
        <v>0</v>
      </c>
      <c r="I383" s="219">
        <v>0</v>
      </c>
      <c r="J383" s="219">
        <v>0</v>
      </c>
      <c r="K383" s="219">
        <v>0</v>
      </c>
      <c r="L383" s="219">
        <v>0</v>
      </c>
      <c r="M383" s="220" t="s">
        <v>583</v>
      </c>
    </row>
    <row r="384" spans="1:13">
      <c r="A384" s="106" t="str">
        <f t="shared" si="5"/>
        <v xml:space="preserve">0414T </v>
      </c>
      <c r="B384" s="164" t="s">
        <v>1269</v>
      </c>
      <c r="C384" s="163"/>
      <c r="D384" s="113" t="s">
        <v>664</v>
      </c>
      <c r="F384" t="s">
        <v>1270</v>
      </c>
      <c r="G384" s="219">
        <v>0</v>
      </c>
      <c r="H384" s="219">
        <v>0</v>
      </c>
      <c r="I384" s="219">
        <v>0</v>
      </c>
      <c r="J384" s="219">
        <v>0</v>
      </c>
      <c r="K384" s="219">
        <v>0</v>
      </c>
      <c r="L384" s="219">
        <v>0</v>
      </c>
      <c r="M384" s="220" t="s">
        <v>583</v>
      </c>
    </row>
    <row r="385" spans="1:13">
      <c r="A385" s="106" t="str">
        <f t="shared" si="5"/>
        <v xml:space="preserve">0415T </v>
      </c>
      <c r="B385" s="164" t="s">
        <v>1271</v>
      </c>
      <c r="C385" s="163"/>
      <c r="D385" s="113" t="s">
        <v>664</v>
      </c>
      <c r="F385" t="s">
        <v>1272</v>
      </c>
      <c r="G385" s="219">
        <v>0</v>
      </c>
      <c r="H385" s="219">
        <v>0</v>
      </c>
      <c r="I385" s="219">
        <v>0</v>
      </c>
      <c r="J385" s="219">
        <v>0</v>
      </c>
      <c r="K385" s="219">
        <v>0</v>
      </c>
      <c r="L385" s="219">
        <v>0</v>
      </c>
      <c r="M385" s="220" t="s">
        <v>583</v>
      </c>
    </row>
    <row r="386" spans="1:13">
      <c r="A386" s="106" t="str">
        <f t="shared" si="5"/>
        <v xml:space="preserve">0416T </v>
      </c>
      <c r="B386" s="164" t="s">
        <v>1273</v>
      </c>
      <c r="C386" s="163"/>
      <c r="D386" s="113" t="s">
        <v>664</v>
      </c>
      <c r="F386" t="s">
        <v>1274</v>
      </c>
      <c r="G386" s="219">
        <v>0</v>
      </c>
      <c r="H386" s="219">
        <v>0</v>
      </c>
      <c r="I386" s="219">
        <v>0</v>
      </c>
      <c r="J386" s="219">
        <v>0</v>
      </c>
      <c r="K386" s="219">
        <v>0</v>
      </c>
      <c r="L386" s="219">
        <v>0</v>
      </c>
      <c r="M386" s="220" t="s">
        <v>583</v>
      </c>
    </row>
    <row r="387" spans="1:13">
      <c r="A387" s="106" t="str">
        <f t="shared" ref="A387:A450" si="6">B387&amp;" "&amp;C387</f>
        <v xml:space="preserve">0417T </v>
      </c>
      <c r="B387" s="164" t="s">
        <v>1275</v>
      </c>
      <c r="C387" s="163"/>
      <c r="D387" s="113" t="s">
        <v>664</v>
      </c>
      <c r="F387" t="s">
        <v>1276</v>
      </c>
      <c r="G387" s="219">
        <v>0</v>
      </c>
      <c r="H387" s="219">
        <v>0</v>
      </c>
      <c r="I387" s="219">
        <v>0</v>
      </c>
      <c r="J387" s="219">
        <v>0</v>
      </c>
      <c r="K387" s="219">
        <v>0</v>
      </c>
      <c r="L387" s="219">
        <v>0</v>
      </c>
      <c r="M387" s="220" t="s">
        <v>583</v>
      </c>
    </row>
    <row r="388" spans="1:13">
      <c r="A388" s="106" t="str">
        <f t="shared" si="6"/>
        <v xml:space="preserve">0418T </v>
      </c>
      <c r="B388" s="164" t="s">
        <v>1277</v>
      </c>
      <c r="C388" s="163"/>
      <c r="D388" s="113" t="s">
        <v>664</v>
      </c>
      <c r="F388" t="s">
        <v>1278</v>
      </c>
      <c r="G388" s="219">
        <v>0</v>
      </c>
      <c r="H388" s="219">
        <v>0</v>
      </c>
      <c r="I388" s="219">
        <v>0</v>
      </c>
      <c r="J388" s="219">
        <v>0</v>
      </c>
      <c r="K388" s="219">
        <v>0</v>
      </c>
      <c r="L388" s="219">
        <v>0</v>
      </c>
      <c r="M388" s="220" t="s">
        <v>583</v>
      </c>
    </row>
    <row r="389" spans="1:13">
      <c r="A389" s="106" t="str">
        <f t="shared" si="6"/>
        <v xml:space="preserve">0419T </v>
      </c>
      <c r="B389" s="164" t="s">
        <v>1279</v>
      </c>
      <c r="C389" s="163"/>
      <c r="D389" s="113" t="s">
        <v>664</v>
      </c>
      <c r="F389" t="s">
        <v>1280</v>
      </c>
      <c r="G389" s="219">
        <v>0</v>
      </c>
      <c r="H389" s="219">
        <v>0</v>
      </c>
      <c r="I389" s="219">
        <v>0</v>
      </c>
      <c r="J389" s="219">
        <v>0</v>
      </c>
      <c r="K389" s="219">
        <v>0</v>
      </c>
      <c r="L389" s="219">
        <v>0</v>
      </c>
      <c r="M389" s="220" t="s">
        <v>583</v>
      </c>
    </row>
    <row r="390" spans="1:13">
      <c r="A390" s="106" t="str">
        <f t="shared" si="6"/>
        <v xml:space="preserve">0420T </v>
      </c>
      <c r="B390" s="164" t="s">
        <v>1281</v>
      </c>
      <c r="C390" s="163"/>
      <c r="D390" s="113" t="s">
        <v>664</v>
      </c>
      <c r="F390" t="s">
        <v>1280</v>
      </c>
      <c r="G390" s="219">
        <v>0</v>
      </c>
      <c r="H390" s="219">
        <v>0</v>
      </c>
      <c r="I390" s="219">
        <v>0</v>
      </c>
      <c r="J390" s="219">
        <v>0</v>
      </c>
      <c r="K390" s="219">
        <v>0</v>
      </c>
      <c r="L390" s="219">
        <v>0</v>
      </c>
      <c r="M390" s="220" t="s">
        <v>583</v>
      </c>
    </row>
    <row r="391" spans="1:13">
      <c r="A391" s="106" t="str">
        <f t="shared" si="6"/>
        <v xml:space="preserve">0421T </v>
      </c>
      <c r="B391" s="164" t="s">
        <v>1282</v>
      </c>
      <c r="C391" s="163"/>
      <c r="D391" s="113" t="s">
        <v>664</v>
      </c>
      <c r="F391" t="s">
        <v>1283</v>
      </c>
      <c r="G391" s="219">
        <v>0</v>
      </c>
      <c r="H391" s="219">
        <v>0</v>
      </c>
      <c r="I391" s="219">
        <v>0</v>
      </c>
      <c r="J391" s="219">
        <v>0</v>
      </c>
      <c r="K391" s="219">
        <v>0</v>
      </c>
      <c r="L391" s="219">
        <v>0</v>
      </c>
      <c r="M391" s="220" t="s">
        <v>583</v>
      </c>
    </row>
    <row r="392" spans="1:13">
      <c r="A392" s="106" t="str">
        <f t="shared" si="6"/>
        <v xml:space="preserve">0422T </v>
      </c>
      <c r="B392" s="164" t="s">
        <v>1284</v>
      </c>
      <c r="C392" s="163"/>
      <c r="D392" s="113" t="s">
        <v>664</v>
      </c>
      <c r="F392" t="s">
        <v>1285</v>
      </c>
      <c r="G392" s="219">
        <v>0</v>
      </c>
      <c r="H392" s="219">
        <v>0</v>
      </c>
      <c r="I392" s="219">
        <v>0</v>
      </c>
      <c r="J392" s="219">
        <v>0</v>
      </c>
      <c r="K392" s="219">
        <v>0</v>
      </c>
      <c r="L392" s="219">
        <v>0</v>
      </c>
      <c r="M392" s="220" t="s">
        <v>583</v>
      </c>
    </row>
    <row r="393" spans="1:13">
      <c r="A393" s="106" t="str">
        <f t="shared" si="6"/>
        <v xml:space="preserve">0437T </v>
      </c>
      <c r="B393" s="164" t="s">
        <v>1286</v>
      </c>
      <c r="C393" s="163"/>
      <c r="D393" s="113" t="s">
        <v>664</v>
      </c>
      <c r="F393" t="s">
        <v>1287</v>
      </c>
      <c r="G393" s="219">
        <v>0</v>
      </c>
      <c r="H393" s="219">
        <v>0</v>
      </c>
      <c r="I393" s="219">
        <v>0</v>
      </c>
      <c r="J393" s="219">
        <v>0</v>
      </c>
      <c r="K393" s="219">
        <v>0</v>
      </c>
      <c r="L393" s="219">
        <v>0</v>
      </c>
      <c r="M393" s="220" t="s">
        <v>1125</v>
      </c>
    </row>
    <row r="394" spans="1:13">
      <c r="A394" s="106" t="str">
        <f t="shared" si="6"/>
        <v xml:space="preserve">0439T </v>
      </c>
      <c r="B394" s="164" t="s">
        <v>1288</v>
      </c>
      <c r="C394" s="163"/>
      <c r="D394" s="113" t="s">
        <v>664</v>
      </c>
      <c r="F394" t="s">
        <v>1289</v>
      </c>
      <c r="G394" s="219">
        <v>0</v>
      </c>
      <c r="H394" s="219">
        <v>0</v>
      </c>
      <c r="I394" s="219">
        <v>0</v>
      </c>
      <c r="J394" s="219">
        <v>0</v>
      </c>
      <c r="K394" s="219">
        <v>0</v>
      </c>
      <c r="L394" s="219">
        <v>0</v>
      </c>
      <c r="M394" s="220" t="s">
        <v>1125</v>
      </c>
    </row>
    <row r="395" spans="1:13">
      <c r="A395" s="106" t="str">
        <f t="shared" si="6"/>
        <v xml:space="preserve">0440T </v>
      </c>
      <c r="B395" s="164" t="s">
        <v>1290</v>
      </c>
      <c r="C395" s="163"/>
      <c r="D395" s="113" t="s">
        <v>664</v>
      </c>
      <c r="F395" t="s">
        <v>1291</v>
      </c>
      <c r="G395" s="219">
        <v>0</v>
      </c>
      <c r="H395" s="219">
        <v>0</v>
      </c>
      <c r="I395" s="219">
        <v>0</v>
      </c>
      <c r="J395" s="219">
        <v>0</v>
      </c>
      <c r="K395" s="219">
        <v>0</v>
      </c>
      <c r="L395" s="219">
        <v>0</v>
      </c>
      <c r="M395" s="220" t="s">
        <v>991</v>
      </c>
    </row>
    <row r="396" spans="1:13">
      <c r="A396" s="106" t="str">
        <f t="shared" si="6"/>
        <v xml:space="preserve">0441T </v>
      </c>
      <c r="B396" s="164" t="s">
        <v>1292</v>
      </c>
      <c r="C396" s="163"/>
      <c r="D396" s="113" t="s">
        <v>664</v>
      </c>
      <c r="F396" t="s">
        <v>1293</v>
      </c>
      <c r="G396" s="219">
        <v>0</v>
      </c>
      <c r="H396" s="219">
        <v>0</v>
      </c>
      <c r="I396" s="219">
        <v>0</v>
      </c>
      <c r="J396" s="219">
        <v>0</v>
      </c>
      <c r="K396" s="219">
        <v>0</v>
      </c>
      <c r="L396" s="219">
        <v>0</v>
      </c>
      <c r="M396" s="220" t="s">
        <v>991</v>
      </c>
    </row>
    <row r="397" spans="1:13">
      <c r="A397" s="106" t="str">
        <f t="shared" si="6"/>
        <v xml:space="preserve">0442T </v>
      </c>
      <c r="B397" s="164" t="s">
        <v>1294</v>
      </c>
      <c r="C397" s="163"/>
      <c r="D397" s="113" t="s">
        <v>664</v>
      </c>
      <c r="F397" t="s">
        <v>1295</v>
      </c>
      <c r="G397" s="219">
        <v>0</v>
      </c>
      <c r="H397" s="219">
        <v>0</v>
      </c>
      <c r="I397" s="219">
        <v>0</v>
      </c>
      <c r="J397" s="219">
        <v>0</v>
      </c>
      <c r="K397" s="219">
        <v>0</v>
      </c>
      <c r="L397" s="219">
        <v>0</v>
      </c>
      <c r="M397" s="220" t="s">
        <v>991</v>
      </c>
    </row>
    <row r="398" spans="1:13">
      <c r="A398" s="106" t="str">
        <f t="shared" si="6"/>
        <v xml:space="preserve">0443T </v>
      </c>
      <c r="B398" s="164" t="s">
        <v>1296</v>
      </c>
      <c r="C398" s="163"/>
      <c r="D398" s="113" t="s">
        <v>664</v>
      </c>
      <c r="F398" t="s">
        <v>1297</v>
      </c>
      <c r="G398" s="219">
        <v>0</v>
      </c>
      <c r="H398" s="219">
        <v>0</v>
      </c>
      <c r="I398" s="219">
        <v>0</v>
      </c>
      <c r="J398" s="219">
        <v>0</v>
      </c>
      <c r="K398" s="219">
        <v>0</v>
      </c>
      <c r="L398" s="219">
        <v>0</v>
      </c>
      <c r="M398" s="220" t="s">
        <v>1125</v>
      </c>
    </row>
    <row r="399" spans="1:13">
      <c r="A399" s="106" t="str">
        <f t="shared" si="6"/>
        <v xml:space="preserve">0444T </v>
      </c>
      <c r="B399" s="164" t="s">
        <v>1298</v>
      </c>
      <c r="C399" s="163"/>
      <c r="D399" s="113" t="s">
        <v>664</v>
      </c>
      <c r="F399" t="s">
        <v>1299</v>
      </c>
      <c r="G399" s="219">
        <v>0</v>
      </c>
      <c r="H399" s="219">
        <v>0</v>
      </c>
      <c r="I399" s="219">
        <v>0</v>
      </c>
      <c r="J399" s="219">
        <v>0</v>
      </c>
      <c r="K399" s="219">
        <v>0</v>
      </c>
      <c r="L399" s="219">
        <v>0</v>
      </c>
      <c r="M399" s="220" t="s">
        <v>991</v>
      </c>
    </row>
    <row r="400" spans="1:13">
      <c r="A400" s="106" t="str">
        <f t="shared" si="6"/>
        <v xml:space="preserve">0445T </v>
      </c>
      <c r="B400" s="164" t="s">
        <v>1300</v>
      </c>
      <c r="C400" s="163"/>
      <c r="D400" s="113" t="s">
        <v>664</v>
      </c>
      <c r="F400" t="s">
        <v>1301</v>
      </c>
      <c r="G400" s="219">
        <v>0</v>
      </c>
      <c r="H400" s="219">
        <v>0</v>
      </c>
      <c r="I400" s="219">
        <v>0</v>
      </c>
      <c r="J400" s="219">
        <v>0</v>
      </c>
      <c r="K400" s="219">
        <v>0</v>
      </c>
      <c r="L400" s="219">
        <v>0</v>
      </c>
      <c r="M400" s="220" t="s">
        <v>991</v>
      </c>
    </row>
    <row r="401" spans="1:13">
      <c r="A401" s="106" t="str">
        <f t="shared" si="6"/>
        <v xml:space="preserve">0446T </v>
      </c>
      <c r="B401" s="164" t="s">
        <v>1302</v>
      </c>
      <c r="C401" s="163"/>
      <c r="D401" s="113" t="s">
        <v>1358</v>
      </c>
      <c r="F401" t="s">
        <v>1303</v>
      </c>
      <c r="G401" s="219">
        <v>1.1399999999999999</v>
      </c>
      <c r="H401" s="219">
        <v>91.71</v>
      </c>
      <c r="I401" s="219">
        <v>0.47</v>
      </c>
      <c r="J401" s="219">
        <v>7.0000000000000007E-2</v>
      </c>
      <c r="K401" s="219">
        <v>92.92</v>
      </c>
      <c r="L401" s="219">
        <v>1.68</v>
      </c>
      <c r="M401" s="220" t="s">
        <v>1324</v>
      </c>
    </row>
    <row r="402" spans="1:13">
      <c r="A402" s="106" t="str">
        <f t="shared" si="6"/>
        <v xml:space="preserve">0447T </v>
      </c>
      <c r="B402" s="164" t="s">
        <v>1304</v>
      </c>
      <c r="C402" s="163"/>
      <c r="D402" s="113" t="s">
        <v>1358</v>
      </c>
      <c r="F402" t="s">
        <v>1305</v>
      </c>
      <c r="G402" s="219">
        <v>1.34</v>
      </c>
      <c r="H402" s="219">
        <v>1.57</v>
      </c>
      <c r="I402" s="219">
        <v>0.55000000000000004</v>
      </c>
      <c r="J402" s="219">
        <v>0.08</v>
      </c>
      <c r="K402" s="219">
        <v>2.99</v>
      </c>
      <c r="L402" s="219">
        <v>1.97</v>
      </c>
      <c r="M402" s="220" t="s">
        <v>1324</v>
      </c>
    </row>
    <row r="403" spans="1:13">
      <c r="A403" s="106" t="str">
        <f t="shared" si="6"/>
        <v xml:space="preserve">0448T </v>
      </c>
      <c r="B403" s="164" t="s">
        <v>1306</v>
      </c>
      <c r="C403" s="163"/>
      <c r="D403" s="113" t="s">
        <v>1358</v>
      </c>
      <c r="F403" t="s">
        <v>1307</v>
      </c>
      <c r="G403" s="219">
        <v>1.91</v>
      </c>
      <c r="H403" s="219">
        <v>90.49</v>
      </c>
      <c r="I403" s="219">
        <v>0.78</v>
      </c>
      <c r="J403" s="219">
        <v>0.11</v>
      </c>
      <c r="K403" s="219">
        <v>92.51</v>
      </c>
      <c r="L403" s="219">
        <v>2.8</v>
      </c>
      <c r="M403" s="220" t="s">
        <v>1324</v>
      </c>
    </row>
    <row r="404" spans="1:13">
      <c r="A404" s="106" t="str">
        <f t="shared" si="6"/>
        <v xml:space="preserve">0449T </v>
      </c>
      <c r="B404" s="164" t="s">
        <v>1308</v>
      </c>
      <c r="C404" s="163"/>
      <c r="D404" s="113" t="s">
        <v>664</v>
      </c>
      <c r="F404" t="s">
        <v>1309</v>
      </c>
      <c r="G404" s="219">
        <v>0</v>
      </c>
      <c r="H404" s="219">
        <v>0</v>
      </c>
      <c r="I404" s="219">
        <v>0</v>
      </c>
      <c r="J404" s="219">
        <v>0</v>
      </c>
      <c r="K404" s="219">
        <v>0</v>
      </c>
      <c r="L404" s="219">
        <v>0</v>
      </c>
      <c r="M404" s="220" t="s">
        <v>991</v>
      </c>
    </row>
    <row r="405" spans="1:13">
      <c r="A405" s="106" t="str">
        <f t="shared" si="6"/>
        <v xml:space="preserve">0450T </v>
      </c>
      <c r="B405" s="164" t="s">
        <v>1310</v>
      </c>
      <c r="C405" s="163"/>
      <c r="D405" s="113" t="s">
        <v>664</v>
      </c>
      <c r="F405" t="s">
        <v>1311</v>
      </c>
      <c r="G405" s="219">
        <v>0</v>
      </c>
      <c r="H405" s="219">
        <v>0</v>
      </c>
      <c r="I405" s="219">
        <v>0</v>
      </c>
      <c r="J405" s="219">
        <v>0</v>
      </c>
      <c r="K405" s="219">
        <v>0</v>
      </c>
      <c r="L405" s="219">
        <v>0</v>
      </c>
      <c r="M405" s="220" t="s">
        <v>991</v>
      </c>
    </row>
    <row r="406" spans="1:13">
      <c r="A406" s="106" t="str">
        <f t="shared" si="6"/>
        <v xml:space="preserve">0464T </v>
      </c>
      <c r="B406" s="164" t="s">
        <v>1312</v>
      </c>
      <c r="C406" s="163"/>
      <c r="D406" s="113" t="s">
        <v>664</v>
      </c>
      <c r="F406" t="s">
        <v>1313</v>
      </c>
      <c r="G406" s="219">
        <v>0</v>
      </c>
      <c r="H406" s="219">
        <v>0</v>
      </c>
      <c r="I406" s="219">
        <v>0</v>
      </c>
      <c r="J406" s="219">
        <v>0</v>
      </c>
      <c r="K406" s="219">
        <v>0</v>
      </c>
      <c r="L406" s="219">
        <v>0</v>
      </c>
      <c r="M406" s="220" t="s">
        <v>991</v>
      </c>
    </row>
    <row r="407" spans="1:13">
      <c r="A407" s="106" t="str">
        <f t="shared" si="6"/>
        <v xml:space="preserve">0469T </v>
      </c>
      <c r="B407" s="164" t="s">
        <v>1314</v>
      </c>
      <c r="C407" s="163"/>
      <c r="D407" s="113" t="s">
        <v>798</v>
      </c>
      <c r="F407" t="s">
        <v>1315</v>
      </c>
      <c r="G407" s="219">
        <v>0</v>
      </c>
      <c r="H407" s="219">
        <v>0</v>
      </c>
      <c r="I407" s="219">
        <v>0</v>
      </c>
      <c r="J407" s="219">
        <v>0</v>
      </c>
      <c r="K407" s="219">
        <v>0</v>
      </c>
      <c r="L407" s="219">
        <v>0</v>
      </c>
      <c r="M407" s="220" t="s">
        <v>583</v>
      </c>
    </row>
    <row r="408" spans="1:13">
      <c r="A408" s="106" t="str">
        <f t="shared" si="6"/>
        <v xml:space="preserve">0472T </v>
      </c>
      <c r="B408" s="164" t="s">
        <v>1316</v>
      </c>
      <c r="C408" s="163"/>
      <c r="D408" s="113" t="s">
        <v>664</v>
      </c>
      <c r="F408" t="s">
        <v>1317</v>
      </c>
      <c r="G408" s="219">
        <v>0</v>
      </c>
      <c r="H408" s="219">
        <v>0</v>
      </c>
      <c r="I408" s="219">
        <v>0</v>
      </c>
      <c r="J408" s="219">
        <v>0</v>
      </c>
      <c r="K408" s="219">
        <v>0</v>
      </c>
      <c r="L408" s="219">
        <v>0</v>
      </c>
      <c r="M408" s="220" t="s">
        <v>583</v>
      </c>
    </row>
    <row r="409" spans="1:13">
      <c r="A409" s="106" t="str">
        <f t="shared" si="6"/>
        <v xml:space="preserve">0473T </v>
      </c>
      <c r="B409" s="164" t="s">
        <v>1318</v>
      </c>
      <c r="C409" s="163"/>
      <c r="D409" s="113" t="s">
        <v>664</v>
      </c>
      <c r="F409" t="s">
        <v>1319</v>
      </c>
      <c r="G409" s="219">
        <v>0</v>
      </c>
      <c r="H409" s="219">
        <v>0</v>
      </c>
      <c r="I409" s="219">
        <v>0</v>
      </c>
      <c r="J409" s="219">
        <v>0</v>
      </c>
      <c r="K409" s="219">
        <v>0</v>
      </c>
      <c r="L409" s="219">
        <v>0</v>
      </c>
      <c r="M409" s="220" t="s">
        <v>583</v>
      </c>
    </row>
    <row r="410" spans="1:13">
      <c r="A410" s="106" t="str">
        <f t="shared" si="6"/>
        <v xml:space="preserve">0474T </v>
      </c>
      <c r="B410" s="164" t="s">
        <v>1320</v>
      </c>
      <c r="C410" s="163"/>
      <c r="D410" s="113" t="s">
        <v>664</v>
      </c>
      <c r="F410" t="s">
        <v>1321</v>
      </c>
      <c r="G410" s="219">
        <v>0</v>
      </c>
      <c r="H410" s="219">
        <v>0</v>
      </c>
      <c r="I410" s="219">
        <v>0</v>
      </c>
      <c r="J410" s="219">
        <v>0</v>
      </c>
      <c r="K410" s="219">
        <v>0</v>
      </c>
      <c r="L410" s="219">
        <v>0</v>
      </c>
      <c r="M410" s="220" t="s">
        <v>583</v>
      </c>
    </row>
    <row r="411" spans="1:13">
      <c r="A411" s="106" t="str">
        <f t="shared" si="6"/>
        <v xml:space="preserve">0479T </v>
      </c>
      <c r="B411" s="164" t="s">
        <v>1322</v>
      </c>
      <c r="C411" s="163"/>
      <c r="D411" s="113" t="s">
        <v>664</v>
      </c>
      <c r="F411" t="s">
        <v>1323</v>
      </c>
      <c r="G411" s="219">
        <v>0</v>
      </c>
      <c r="H411" s="219">
        <v>0</v>
      </c>
      <c r="I411" s="219">
        <v>0</v>
      </c>
      <c r="J411" s="219">
        <v>0</v>
      </c>
      <c r="K411" s="219">
        <v>0</v>
      </c>
      <c r="L411" s="219">
        <v>0</v>
      </c>
      <c r="M411" s="220" t="s">
        <v>1324</v>
      </c>
    </row>
    <row r="412" spans="1:13">
      <c r="A412" s="106" t="str">
        <f t="shared" si="6"/>
        <v xml:space="preserve">0480T </v>
      </c>
      <c r="B412" s="164" t="s">
        <v>1325</v>
      </c>
      <c r="C412" s="163"/>
      <c r="D412" s="113" t="s">
        <v>664</v>
      </c>
      <c r="F412" t="s">
        <v>1326</v>
      </c>
      <c r="G412" s="219">
        <v>0</v>
      </c>
      <c r="H412" s="219">
        <v>0</v>
      </c>
      <c r="I412" s="219">
        <v>0</v>
      </c>
      <c r="J412" s="219">
        <v>0</v>
      </c>
      <c r="K412" s="219">
        <v>0</v>
      </c>
      <c r="L412" s="219">
        <v>0</v>
      </c>
      <c r="M412" s="220" t="s">
        <v>1125</v>
      </c>
    </row>
    <row r="413" spans="1:13">
      <c r="A413" s="106" t="str">
        <f t="shared" si="6"/>
        <v xml:space="preserve">0481T </v>
      </c>
      <c r="B413" s="164" t="s">
        <v>1327</v>
      </c>
      <c r="C413" s="163"/>
      <c r="D413" s="113" t="s">
        <v>664</v>
      </c>
      <c r="F413" t="s">
        <v>1328</v>
      </c>
      <c r="G413" s="219">
        <v>0</v>
      </c>
      <c r="H413" s="219">
        <v>0</v>
      </c>
      <c r="I413" s="219">
        <v>0</v>
      </c>
      <c r="J413" s="219">
        <v>0</v>
      </c>
      <c r="K413" s="219">
        <v>0</v>
      </c>
      <c r="L413" s="219">
        <v>0</v>
      </c>
      <c r="M413" s="220" t="s">
        <v>1324</v>
      </c>
    </row>
    <row r="414" spans="1:13">
      <c r="A414" s="106" t="str">
        <f t="shared" si="6"/>
        <v xml:space="preserve">0483T </v>
      </c>
      <c r="B414" s="164" t="s">
        <v>1329</v>
      </c>
      <c r="C414" s="163"/>
      <c r="D414" s="113" t="s">
        <v>664</v>
      </c>
      <c r="F414" t="s">
        <v>1330</v>
      </c>
      <c r="G414" s="219">
        <v>0</v>
      </c>
      <c r="H414" s="219">
        <v>0</v>
      </c>
      <c r="I414" s="219">
        <v>0</v>
      </c>
      <c r="J414" s="219">
        <v>0</v>
      </c>
      <c r="K414" s="219">
        <v>0</v>
      </c>
      <c r="L414" s="219">
        <v>0</v>
      </c>
      <c r="M414" s="220" t="s">
        <v>1324</v>
      </c>
    </row>
    <row r="415" spans="1:13">
      <c r="A415" s="106" t="str">
        <f t="shared" si="6"/>
        <v xml:space="preserve">0484T </v>
      </c>
      <c r="B415" s="164" t="s">
        <v>1331</v>
      </c>
      <c r="C415" s="163"/>
      <c r="D415" s="113" t="s">
        <v>664</v>
      </c>
      <c r="F415" t="s">
        <v>1332</v>
      </c>
      <c r="G415" s="219">
        <v>0</v>
      </c>
      <c r="H415" s="219">
        <v>0</v>
      </c>
      <c r="I415" s="219">
        <v>0</v>
      </c>
      <c r="J415" s="219">
        <v>0</v>
      </c>
      <c r="K415" s="219">
        <v>0</v>
      </c>
      <c r="L415" s="219">
        <v>0</v>
      </c>
      <c r="M415" s="220" t="s">
        <v>1324</v>
      </c>
    </row>
    <row r="416" spans="1:13">
      <c r="A416" s="106" t="str">
        <f t="shared" si="6"/>
        <v xml:space="preserve">0485T </v>
      </c>
      <c r="B416" s="164" t="s">
        <v>1333</v>
      </c>
      <c r="C416" s="163"/>
      <c r="D416" s="113" t="s">
        <v>664</v>
      </c>
      <c r="F416" t="s">
        <v>1334</v>
      </c>
      <c r="G416" s="219">
        <v>0</v>
      </c>
      <c r="H416" s="219">
        <v>0</v>
      </c>
      <c r="I416" s="219" t="s">
        <v>37</v>
      </c>
      <c r="J416" s="219">
        <v>0</v>
      </c>
      <c r="K416" s="219">
        <v>0</v>
      </c>
      <c r="L416" s="219" t="s">
        <v>37</v>
      </c>
      <c r="M416" s="220" t="s">
        <v>583</v>
      </c>
    </row>
    <row r="417" spans="1:13">
      <c r="A417" s="106" t="str">
        <f t="shared" si="6"/>
        <v>0485T TC</v>
      </c>
      <c r="B417" s="164" t="s">
        <v>1333</v>
      </c>
      <c r="C417" s="163" t="s">
        <v>126</v>
      </c>
      <c r="D417" s="113" t="s">
        <v>664</v>
      </c>
      <c r="F417" t="s">
        <v>1334</v>
      </c>
      <c r="G417" s="219">
        <v>0</v>
      </c>
      <c r="H417" s="219">
        <v>0</v>
      </c>
      <c r="I417" s="219" t="s">
        <v>37</v>
      </c>
      <c r="J417" s="219">
        <v>0</v>
      </c>
      <c r="K417" s="219">
        <v>0</v>
      </c>
      <c r="L417" s="219" t="s">
        <v>37</v>
      </c>
      <c r="M417" s="220" t="s">
        <v>583</v>
      </c>
    </row>
    <row r="418" spans="1:13">
      <c r="A418" s="106" t="str">
        <f t="shared" si="6"/>
        <v>0485T 26</v>
      </c>
      <c r="B418" s="164" t="s">
        <v>1333</v>
      </c>
      <c r="C418" s="163">
        <v>26</v>
      </c>
      <c r="D418" s="113" t="s">
        <v>664</v>
      </c>
      <c r="F418" t="s">
        <v>1334</v>
      </c>
      <c r="G418" s="219">
        <v>0</v>
      </c>
      <c r="H418" s="219">
        <v>0</v>
      </c>
      <c r="I418" s="219">
        <v>0</v>
      </c>
      <c r="J418" s="219">
        <v>0</v>
      </c>
      <c r="K418" s="219">
        <v>0</v>
      </c>
      <c r="L418" s="219">
        <v>0</v>
      </c>
      <c r="M418" s="220" t="s">
        <v>583</v>
      </c>
    </row>
    <row r="419" spans="1:13">
      <c r="A419" s="106" t="str">
        <f t="shared" si="6"/>
        <v xml:space="preserve">0486T </v>
      </c>
      <c r="B419" s="164" t="s">
        <v>1335</v>
      </c>
      <c r="C419" s="163"/>
      <c r="D419" s="113" t="s">
        <v>664</v>
      </c>
      <c r="F419" t="s">
        <v>1336</v>
      </c>
      <c r="G419" s="219">
        <v>0</v>
      </c>
      <c r="H419" s="219">
        <v>0</v>
      </c>
      <c r="I419" s="219" t="s">
        <v>37</v>
      </c>
      <c r="J419" s="219">
        <v>0</v>
      </c>
      <c r="K419" s="219">
        <v>0</v>
      </c>
      <c r="L419" s="219" t="s">
        <v>37</v>
      </c>
      <c r="M419" s="220" t="s">
        <v>583</v>
      </c>
    </row>
    <row r="420" spans="1:13">
      <c r="A420" s="106" t="str">
        <f t="shared" si="6"/>
        <v>0486T TC</v>
      </c>
      <c r="B420" s="164" t="s">
        <v>1335</v>
      </c>
      <c r="C420" s="163" t="s">
        <v>126</v>
      </c>
      <c r="D420" s="113" t="s">
        <v>664</v>
      </c>
      <c r="F420" t="s">
        <v>1336</v>
      </c>
      <c r="G420" s="219">
        <v>0</v>
      </c>
      <c r="H420" s="219">
        <v>0</v>
      </c>
      <c r="I420" s="219" t="s">
        <v>37</v>
      </c>
      <c r="J420" s="219">
        <v>0</v>
      </c>
      <c r="K420" s="219">
        <v>0</v>
      </c>
      <c r="L420" s="219" t="s">
        <v>37</v>
      </c>
      <c r="M420" s="220" t="s">
        <v>583</v>
      </c>
    </row>
    <row r="421" spans="1:13">
      <c r="A421" s="106" t="str">
        <f t="shared" si="6"/>
        <v>0486T 26</v>
      </c>
      <c r="B421" s="164" t="s">
        <v>1335</v>
      </c>
      <c r="C421" s="163">
        <v>26</v>
      </c>
      <c r="D421" s="113" t="s">
        <v>664</v>
      </c>
      <c r="F421" t="s">
        <v>1336</v>
      </c>
      <c r="G421" s="219">
        <v>0</v>
      </c>
      <c r="H421" s="219">
        <v>0</v>
      </c>
      <c r="I421" s="219">
        <v>0</v>
      </c>
      <c r="J421" s="219">
        <v>0</v>
      </c>
      <c r="K421" s="219">
        <v>0</v>
      </c>
      <c r="L421" s="219">
        <v>0</v>
      </c>
      <c r="M421" s="220" t="s">
        <v>583</v>
      </c>
    </row>
    <row r="422" spans="1:13">
      <c r="A422" s="106" t="str">
        <f t="shared" si="6"/>
        <v xml:space="preserve">0488T </v>
      </c>
      <c r="B422" s="164" t="s">
        <v>1337</v>
      </c>
      <c r="C422" s="163"/>
      <c r="D422" s="113" t="s">
        <v>664</v>
      </c>
      <c r="F422" t="s">
        <v>1338</v>
      </c>
      <c r="G422" s="219">
        <v>0</v>
      </c>
      <c r="H422" s="219">
        <v>0</v>
      </c>
      <c r="I422" s="219">
        <v>0</v>
      </c>
      <c r="J422" s="219">
        <v>0</v>
      </c>
      <c r="K422" s="219">
        <v>0</v>
      </c>
      <c r="L422" s="219">
        <v>0</v>
      </c>
      <c r="M422" s="220" t="s">
        <v>583</v>
      </c>
    </row>
    <row r="423" spans="1:13">
      <c r="A423" s="106" t="str">
        <f t="shared" si="6"/>
        <v xml:space="preserve">0489T </v>
      </c>
      <c r="B423" s="164" t="s">
        <v>1339</v>
      </c>
      <c r="C423" s="163"/>
      <c r="D423" s="113" t="s">
        <v>664</v>
      </c>
      <c r="F423" t="s">
        <v>1340</v>
      </c>
      <c r="G423" s="219">
        <v>0</v>
      </c>
      <c r="H423" s="219">
        <v>0</v>
      </c>
      <c r="I423" s="219">
        <v>0</v>
      </c>
      <c r="J423" s="219">
        <v>0</v>
      </c>
      <c r="K423" s="219">
        <v>0</v>
      </c>
      <c r="L423" s="219">
        <v>0</v>
      </c>
      <c r="M423" s="220" t="s">
        <v>1324</v>
      </c>
    </row>
    <row r="424" spans="1:13">
      <c r="A424" s="106" t="str">
        <f t="shared" si="6"/>
        <v xml:space="preserve">0490T </v>
      </c>
      <c r="B424" s="164" t="s">
        <v>1341</v>
      </c>
      <c r="C424" s="163"/>
      <c r="D424" s="113" t="s">
        <v>664</v>
      </c>
      <c r="F424" t="s">
        <v>1342</v>
      </c>
      <c r="G424" s="219">
        <v>0</v>
      </c>
      <c r="H424" s="219">
        <v>0</v>
      </c>
      <c r="I424" s="219">
        <v>0</v>
      </c>
      <c r="J424" s="219">
        <v>0</v>
      </c>
      <c r="K424" s="219">
        <v>0</v>
      </c>
      <c r="L424" s="219">
        <v>0</v>
      </c>
      <c r="M424" s="220" t="s">
        <v>1324</v>
      </c>
    </row>
    <row r="425" spans="1:13">
      <c r="A425" s="106" t="str">
        <f t="shared" si="6"/>
        <v xml:space="preserve">0494T </v>
      </c>
      <c r="B425" s="164" t="s">
        <v>1343</v>
      </c>
      <c r="C425" s="163"/>
      <c r="D425" s="113" t="s">
        <v>664</v>
      </c>
      <c r="F425" t="s">
        <v>1344</v>
      </c>
      <c r="G425" s="219">
        <v>0</v>
      </c>
      <c r="H425" s="219">
        <v>0</v>
      </c>
      <c r="I425" s="219">
        <v>0</v>
      </c>
      <c r="J425" s="219">
        <v>0</v>
      </c>
      <c r="K425" s="219">
        <v>0</v>
      </c>
      <c r="L425" s="219">
        <v>0</v>
      </c>
      <c r="M425" s="220" t="s">
        <v>583</v>
      </c>
    </row>
    <row r="426" spans="1:13">
      <c r="A426" s="106" t="str">
        <f t="shared" si="6"/>
        <v xml:space="preserve">0495T </v>
      </c>
      <c r="B426" s="164" t="s">
        <v>1345</v>
      </c>
      <c r="C426" s="163"/>
      <c r="D426" s="113" t="s">
        <v>664</v>
      </c>
      <c r="F426" t="s">
        <v>1346</v>
      </c>
      <c r="G426" s="219">
        <v>0</v>
      </c>
      <c r="H426" s="219">
        <v>0</v>
      </c>
      <c r="I426" s="219">
        <v>0</v>
      </c>
      <c r="J426" s="219">
        <v>0</v>
      </c>
      <c r="K426" s="219">
        <v>0</v>
      </c>
      <c r="L426" s="219">
        <v>0</v>
      </c>
      <c r="M426" s="220" t="s">
        <v>583</v>
      </c>
    </row>
    <row r="427" spans="1:13">
      <c r="A427" s="106" t="str">
        <f t="shared" si="6"/>
        <v xml:space="preserve">0496T </v>
      </c>
      <c r="B427" s="164" t="s">
        <v>1347</v>
      </c>
      <c r="C427" s="163"/>
      <c r="D427" s="113" t="s">
        <v>664</v>
      </c>
      <c r="F427" t="s">
        <v>1348</v>
      </c>
      <c r="G427" s="219">
        <v>0</v>
      </c>
      <c r="H427" s="219">
        <v>0</v>
      </c>
      <c r="I427" s="219">
        <v>0</v>
      </c>
      <c r="J427" s="219">
        <v>0</v>
      </c>
      <c r="K427" s="219">
        <v>0</v>
      </c>
      <c r="L427" s="219">
        <v>0</v>
      </c>
      <c r="M427" s="220" t="s">
        <v>1125</v>
      </c>
    </row>
    <row r="428" spans="1:13">
      <c r="A428" s="106" t="str">
        <f t="shared" si="6"/>
        <v xml:space="preserve">0500T </v>
      </c>
      <c r="B428" s="164" t="s">
        <v>1349</v>
      </c>
      <c r="C428" s="163"/>
      <c r="D428" s="113" t="s">
        <v>888</v>
      </c>
      <c r="F428" t="s">
        <v>1350</v>
      </c>
      <c r="G428" s="219">
        <v>0</v>
      </c>
      <c r="H428" s="219">
        <v>0</v>
      </c>
      <c r="I428" s="219">
        <v>0</v>
      </c>
      <c r="J428" s="219">
        <v>0</v>
      </c>
      <c r="K428" s="219">
        <v>0</v>
      </c>
      <c r="L428" s="219">
        <v>0</v>
      </c>
      <c r="M428" s="220" t="s">
        <v>583</v>
      </c>
    </row>
    <row r="429" spans="1:13">
      <c r="A429" s="106" t="str">
        <f t="shared" si="6"/>
        <v xml:space="preserve">0505T </v>
      </c>
      <c r="B429" s="164" t="s">
        <v>1351</v>
      </c>
      <c r="C429" s="163"/>
      <c r="D429" s="113" t="s">
        <v>664</v>
      </c>
      <c r="F429" t="s">
        <v>1352</v>
      </c>
      <c r="G429" s="219">
        <v>0</v>
      </c>
      <c r="H429" s="219">
        <v>0</v>
      </c>
      <c r="I429" s="219">
        <v>0</v>
      </c>
      <c r="J429" s="219">
        <v>0</v>
      </c>
      <c r="K429" s="219">
        <v>0</v>
      </c>
      <c r="L429" s="219">
        <v>0</v>
      </c>
      <c r="M429" s="220" t="s">
        <v>991</v>
      </c>
    </row>
    <row r="430" spans="1:13">
      <c r="A430" s="106" t="str">
        <f t="shared" si="6"/>
        <v xml:space="preserve">0506T </v>
      </c>
      <c r="B430" s="164" t="s">
        <v>1353</v>
      </c>
      <c r="C430" s="163"/>
      <c r="D430" s="113" t="s">
        <v>664</v>
      </c>
      <c r="F430" t="s">
        <v>1354</v>
      </c>
      <c r="G430" s="219">
        <v>0</v>
      </c>
      <c r="H430" s="219">
        <v>0</v>
      </c>
      <c r="I430" s="219" t="s">
        <v>37</v>
      </c>
      <c r="J430" s="219">
        <v>0</v>
      </c>
      <c r="K430" s="219">
        <v>0</v>
      </c>
      <c r="L430" s="219" t="s">
        <v>37</v>
      </c>
      <c r="M430" s="220" t="s">
        <v>583</v>
      </c>
    </row>
    <row r="431" spans="1:13">
      <c r="A431" s="106" t="str">
        <f t="shared" si="6"/>
        <v>0506T TC</v>
      </c>
      <c r="B431" s="164" t="s">
        <v>1353</v>
      </c>
      <c r="C431" s="163" t="s">
        <v>126</v>
      </c>
      <c r="D431" s="113" t="s">
        <v>664</v>
      </c>
      <c r="F431" t="s">
        <v>1354</v>
      </c>
      <c r="G431" s="219">
        <v>0</v>
      </c>
      <c r="H431" s="219">
        <v>0</v>
      </c>
      <c r="I431" s="219" t="s">
        <v>37</v>
      </c>
      <c r="J431" s="219">
        <v>0</v>
      </c>
      <c r="K431" s="219">
        <v>0</v>
      </c>
      <c r="L431" s="219" t="s">
        <v>37</v>
      </c>
      <c r="M431" s="220" t="s">
        <v>583</v>
      </c>
    </row>
    <row r="432" spans="1:13">
      <c r="A432" s="106" t="str">
        <f t="shared" si="6"/>
        <v>0506T 26</v>
      </c>
      <c r="B432" s="164" t="s">
        <v>1353</v>
      </c>
      <c r="C432" s="163">
        <v>26</v>
      </c>
      <c r="D432" s="113" t="s">
        <v>664</v>
      </c>
      <c r="F432" t="s">
        <v>1354</v>
      </c>
      <c r="G432" s="219">
        <v>0</v>
      </c>
      <c r="H432" s="219">
        <v>0</v>
      </c>
      <c r="I432" s="219">
        <v>0</v>
      </c>
      <c r="J432" s="219">
        <v>0</v>
      </c>
      <c r="K432" s="219">
        <v>0</v>
      </c>
      <c r="L432" s="219">
        <v>0</v>
      </c>
      <c r="M432" s="220" t="s">
        <v>583</v>
      </c>
    </row>
    <row r="433" spans="1:13">
      <c r="A433" s="106" t="str">
        <f t="shared" si="6"/>
        <v xml:space="preserve">0507T </v>
      </c>
      <c r="B433" s="164" t="s">
        <v>1355</v>
      </c>
      <c r="C433" s="163"/>
      <c r="D433" s="113" t="s">
        <v>664</v>
      </c>
      <c r="F433" t="s">
        <v>1356</v>
      </c>
      <c r="G433" s="219">
        <v>0</v>
      </c>
      <c r="H433" s="219">
        <v>0</v>
      </c>
      <c r="I433" s="219" t="s">
        <v>37</v>
      </c>
      <c r="J433" s="219">
        <v>0</v>
      </c>
      <c r="K433" s="219">
        <v>0</v>
      </c>
      <c r="L433" s="219" t="s">
        <v>37</v>
      </c>
      <c r="M433" s="220" t="s">
        <v>583</v>
      </c>
    </row>
    <row r="434" spans="1:13">
      <c r="A434" s="106" t="str">
        <f t="shared" si="6"/>
        <v>0507T TC</v>
      </c>
      <c r="B434" s="164" t="s">
        <v>1355</v>
      </c>
      <c r="C434" s="163" t="s">
        <v>126</v>
      </c>
      <c r="D434" s="113" t="s">
        <v>664</v>
      </c>
      <c r="F434" t="s">
        <v>1356</v>
      </c>
      <c r="G434" s="219">
        <v>0</v>
      </c>
      <c r="H434" s="219">
        <v>0</v>
      </c>
      <c r="I434" s="219" t="s">
        <v>37</v>
      </c>
      <c r="J434" s="219">
        <v>0</v>
      </c>
      <c r="K434" s="219">
        <v>0</v>
      </c>
      <c r="L434" s="219" t="s">
        <v>37</v>
      </c>
      <c r="M434" s="220" t="s">
        <v>583</v>
      </c>
    </row>
    <row r="435" spans="1:13">
      <c r="A435" s="106" t="str">
        <f t="shared" si="6"/>
        <v>0507T 26</v>
      </c>
      <c r="B435" s="164" t="s">
        <v>1355</v>
      </c>
      <c r="C435" s="163">
        <v>26</v>
      </c>
      <c r="D435" s="113" t="s">
        <v>664</v>
      </c>
      <c r="F435" t="s">
        <v>1356</v>
      </c>
      <c r="G435" s="219">
        <v>0</v>
      </c>
      <c r="H435" s="219">
        <v>0</v>
      </c>
      <c r="I435" s="219">
        <v>0</v>
      </c>
      <c r="J435" s="219">
        <v>0</v>
      </c>
      <c r="K435" s="219">
        <v>0</v>
      </c>
      <c r="L435" s="219">
        <v>0</v>
      </c>
      <c r="M435" s="220" t="s">
        <v>583</v>
      </c>
    </row>
    <row r="436" spans="1:13">
      <c r="A436" s="106" t="str">
        <f t="shared" si="6"/>
        <v xml:space="preserve">0509T </v>
      </c>
      <c r="B436" s="164" t="s">
        <v>1357</v>
      </c>
      <c r="C436" s="163"/>
      <c r="D436" s="113" t="s">
        <v>1358</v>
      </c>
      <c r="F436" t="s">
        <v>1359</v>
      </c>
      <c r="G436" s="219">
        <v>0.4</v>
      </c>
      <c r="H436" s="219">
        <v>1.86</v>
      </c>
      <c r="I436" s="219" t="s">
        <v>37</v>
      </c>
      <c r="J436" s="219">
        <v>0.02</v>
      </c>
      <c r="K436" s="219">
        <v>2.2799999999999998</v>
      </c>
      <c r="L436" s="219" t="s">
        <v>37</v>
      </c>
      <c r="M436" s="220" t="s">
        <v>583</v>
      </c>
    </row>
    <row r="437" spans="1:13">
      <c r="A437" s="106" t="str">
        <f t="shared" si="6"/>
        <v>0509T TC</v>
      </c>
      <c r="B437" s="164" t="s">
        <v>1357</v>
      </c>
      <c r="C437" s="163" t="s">
        <v>126</v>
      </c>
      <c r="D437" s="113" t="s">
        <v>1358</v>
      </c>
      <c r="F437" t="s">
        <v>1359</v>
      </c>
      <c r="G437" s="219">
        <v>0</v>
      </c>
      <c r="H437" s="219">
        <v>1.65</v>
      </c>
      <c r="I437" s="219" t="s">
        <v>37</v>
      </c>
      <c r="J437" s="219">
        <v>0.01</v>
      </c>
      <c r="K437" s="219">
        <v>1.66</v>
      </c>
      <c r="L437" s="219" t="s">
        <v>37</v>
      </c>
      <c r="M437" s="220" t="s">
        <v>583</v>
      </c>
    </row>
    <row r="438" spans="1:13">
      <c r="A438" s="106" t="str">
        <f t="shared" si="6"/>
        <v>0509T 26</v>
      </c>
      <c r="B438" s="164" t="s">
        <v>1357</v>
      </c>
      <c r="C438" s="163">
        <v>26</v>
      </c>
      <c r="D438" s="113" t="s">
        <v>1358</v>
      </c>
      <c r="F438" t="s">
        <v>1359</v>
      </c>
      <c r="G438" s="219">
        <v>0.4</v>
      </c>
      <c r="H438" s="219">
        <v>0.21</v>
      </c>
      <c r="I438" s="219">
        <v>0.21</v>
      </c>
      <c r="J438" s="219">
        <v>0.01</v>
      </c>
      <c r="K438" s="219">
        <v>0.62</v>
      </c>
      <c r="L438" s="219">
        <v>0.62</v>
      </c>
      <c r="M438" s="220" t="s">
        <v>583</v>
      </c>
    </row>
    <row r="439" spans="1:13">
      <c r="A439" s="106" t="str">
        <f t="shared" si="6"/>
        <v xml:space="preserve">0510T </v>
      </c>
      <c r="B439" s="164" t="s">
        <v>1360</v>
      </c>
      <c r="C439" s="163"/>
      <c r="D439" s="113" t="s">
        <v>664</v>
      </c>
      <c r="F439" t="s">
        <v>1361</v>
      </c>
      <c r="G439" s="219">
        <v>0</v>
      </c>
      <c r="H439" s="219">
        <v>0</v>
      </c>
      <c r="I439" s="219">
        <v>0</v>
      </c>
      <c r="J439" s="219">
        <v>0</v>
      </c>
      <c r="K439" s="219">
        <v>0</v>
      </c>
      <c r="L439" s="219">
        <v>0</v>
      </c>
      <c r="M439" s="220" t="s">
        <v>991</v>
      </c>
    </row>
    <row r="440" spans="1:13">
      <c r="A440" s="106" t="str">
        <f t="shared" si="6"/>
        <v xml:space="preserve">0511T </v>
      </c>
      <c r="B440" s="164" t="s">
        <v>1362</v>
      </c>
      <c r="C440" s="163"/>
      <c r="D440" s="113" t="s">
        <v>664</v>
      </c>
      <c r="F440" t="s">
        <v>1363</v>
      </c>
      <c r="G440" s="219">
        <v>0</v>
      </c>
      <c r="H440" s="219">
        <v>0</v>
      </c>
      <c r="I440" s="219">
        <v>0</v>
      </c>
      <c r="J440" s="219">
        <v>0</v>
      </c>
      <c r="K440" s="219">
        <v>0</v>
      </c>
      <c r="L440" s="219">
        <v>0</v>
      </c>
      <c r="M440" s="220" t="s">
        <v>991</v>
      </c>
    </row>
    <row r="441" spans="1:13">
      <c r="A441" s="106" t="str">
        <f t="shared" si="6"/>
        <v xml:space="preserve">0512T </v>
      </c>
      <c r="B441" s="164" t="s">
        <v>1364</v>
      </c>
      <c r="C441" s="163"/>
      <c r="D441" s="113" t="s">
        <v>664</v>
      </c>
      <c r="F441" t="s">
        <v>1365</v>
      </c>
      <c r="G441" s="219">
        <v>0</v>
      </c>
      <c r="H441" s="219">
        <v>0</v>
      </c>
      <c r="I441" s="219">
        <v>0</v>
      </c>
      <c r="J441" s="219">
        <v>0</v>
      </c>
      <c r="K441" s="219">
        <v>0</v>
      </c>
      <c r="L441" s="219">
        <v>0</v>
      </c>
      <c r="M441" s="220" t="s">
        <v>991</v>
      </c>
    </row>
    <row r="442" spans="1:13">
      <c r="A442" s="106" t="str">
        <f t="shared" si="6"/>
        <v xml:space="preserve">0513T </v>
      </c>
      <c r="B442" s="164" t="s">
        <v>1366</v>
      </c>
      <c r="C442" s="163"/>
      <c r="D442" s="113" t="s">
        <v>664</v>
      </c>
      <c r="F442" t="s">
        <v>1367</v>
      </c>
      <c r="G442" s="219">
        <v>0</v>
      </c>
      <c r="H442" s="219">
        <v>0</v>
      </c>
      <c r="I442" s="219">
        <v>0</v>
      </c>
      <c r="J442" s="219">
        <v>0</v>
      </c>
      <c r="K442" s="219">
        <v>0</v>
      </c>
      <c r="L442" s="219">
        <v>0</v>
      </c>
      <c r="M442" s="220" t="s">
        <v>1125</v>
      </c>
    </row>
    <row r="443" spans="1:13">
      <c r="A443" s="106" t="str">
        <f t="shared" si="6"/>
        <v xml:space="preserve">0515T </v>
      </c>
      <c r="B443" s="164" t="s">
        <v>1368</v>
      </c>
      <c r="C443" s="163"/>
      <c r="D443" s="113" t="s">
        <v>664</v>
      </c>
      <c r="F443" t="s">
        <v>1369</v>
      </c>
      <c r="G443" s="219">
        <v>0</v>
      </c>
      <c r="H443" s="219">
        <v>0</v>
      </c>
      <c r="I443" s="219">
        <v>0</v>
      </c>
      <c r="J443" s="219">
        <v>0</v>
      </c>
      <c r="K443" s="219">
        <v>0</v>
      </c>
      <c r="L443" s="219">
        <v>0</v>
      </c>
      <c r="M443" s="220" t="s">
        <v>991</v>
      </c>
    </row>
    <row r="444" spans="1:13">
      <c r="A444" s="106" t="str">
        <f t="shared" si="6"/>
        <v xml:space="preserve">0516T </v>
      </c>
      <c r="B444" s="164" t="s">
        <v>1370</v>
      </c>
      <c r="C444" s="163"/>
      <c r="D444" s="113" t="s">
        <v>664</v>
      </c>
      <c r="F444" t="s">
        <v>1371</v>
      </c>
      <c r="G444" s="219">
        <v>0</v>
      </c>
      <c r="H444" s="219">
        <v>0</v>
      </c>
      <c r="I444" s="219">
        <v>0</v>
      </c>
      <c r="J444" s="219">
        <v>0</v>
      </c>
      <c r="K444" s="219">
        <v>0</v>
      </c>
      <c r="L444" s="219">
        <v>0</v>
      </c>
      <c r="M444" s="220" t="s">
        <v>991</v>
      </c>
    </row>
    <row r="445" spans="1:13">
      <c r="A445" s="106" t="str">
        <f t="shared" si="6"/>
        <v xml:space="preserve">0517T </v>
      </c>
      <c r="B445" s="164" t="s">
        <v>1372</v>
      </c>
      <c r="C445" s="163"/>
      <c r="D445" s="113" t="s">
        <v>664</v>
      </c>
      <c r="F445" t="s">
        <v>21048</v>
      </c>
      <c r="G445" s="219">
        <v>0</v>
      </c>
      <c r="H445" s="219">
        <v>0</v>
      </c>
      <c r="I445" s="219">
        <v>0</v>
      </c>
      <c r="J445" s="219">
        <v>0</v>
      </c>
      <c r="K445" s="219">
        <v>0</v>
      </c>
      <c r="L445" s="219">
        <v>0</v>
      </c>
      <c r="M445" s="220" t="s">
        <v>991</v>
      </c>
    </row>
    <row r="446" spans="1:13">
      <c r="A446" s="106" t="str">
        <f t="shared" si="6"/>
        <v xml:space="preserve">0518T </v>
      </c>
      <c r="B446" s="164" t="s">
        <v>1373</v>
      </c>
      <c r="C446" s="163"/>
      <c r="D446" s="113" t="s">
        <v>664</v>
      </c>
      <c r="F446" t="s">
        <v>21049</v>
      </c>
      <c r="G446" s="219">
        <v>0</v>
      </c>
      <c r="H446" s="219">
        <v>0</v>
      </c>
      <c r="I446" s="219">
        <v>0</v>
      </c>
      <c r="J446" s="219">
        <v>0</v>
      </c>
      <c r="K446" s="219">
        <v>0</v>
      </c>
      <c r="L446" s="219">
        <v>0</v>
      </c>
      <c r="M446" s="220" t="s">
        <v>991</v>
      </c>
    </row>
    <row r="447" spans="1:13">
      <c r="A447" s="106" t="str">
        <f t="shared" si="6"/>
        <v xml:space="preserve">0519T </v>
      </c>
      <c r="B447" s="164" t="s">
        <v>1374</v>
      </c>
      <c r="C447" s="163"/>
      <c r="D447" s="113" t="s">
        <v>664</v>
      </c>
      <c r="F447" t="s">
        <v>21050</v>
      </c>
      <c r="G447" s="219">
        <v>0</v>
      </c>
      <c r="H447" s="219">
        <v>0</v>
      </c>
      <c r="I447" s="219">
        <v>0</v>
      </c>
      <c r="J447" s="219">
        <v>0</v>
      </c>
      <c r="K447" s="219">
        <v>0</v>
      </c>
      <c r="L447" s="219">
        <v>0</v>
      </c>
      <c r="M447" s="220" t="s">
        <v>991</v>
      </c>
    </row>
    <row r="448" spans="1:13">
      <c r="A448" s="106" t="str">
        <f t="shared" si="6"/>
        <v xml:space="preserve">0520T </v>
      </c>
      <c r="B448" s="164" t="s">
        <v>1375</v>
      </c>
      <c r="C448" s="163"/>
      <c r="D448" s="113" t="s">
        <v>664</v>
      </c>
      <c r="F448" t="s">
        <v>21051</v>
      </c>
      <c r="G448" s="219">
        <v>0</v>
      </c>
      <c r="H448" s="219">
        <v>0</v>
      </c>
      <c r="I448" s="219">
        <v>0</v>
      </c>
      <c r="J448" s="219">
        <v>0</v>
      </c>
      <c r="K448" s="219">
        <v>0</v>
      </c>
      <c r="L448" s="219">
        <v>0</v>
      </c>
      <c r="M448" s="220" t="s">
        <v>991</v>
      </c>
    </row>
    <row r="449" spans="1:13">
      <c r="A449" s="106" t="str">
        <f t="shared" si="6"/>
        <v xml:space="preserve">0521T </v>
      </c>
      <c r="B449" s="164" t="s">
        <v>1376</v>
      </c>
      <c r="C449" s="163"/>
      <c r="D449" s="113" t="s">
        <v>664</v>
      </c>
      <c r="F449" t="s">
        <v>1377</v>
      </c>
      <c r="G449" s="219">
        <v>0</v>
      </c>
      <c r="H449" s="219">
        <v>0</v>
      </c>
      <c r="I449" s="219" t="s">
        <v>37</v>
      </c>
      <c r="J449" s="219">
        <v>0</v>
      </c>
      <c r="K449" s="219">
        <v>0</v>
      </c>
      <c r="L449" s="219" t="s">
        <v>37</v>
      </c>
      <c r="M449" s="220" t="s">
        <v>583</v>
      </c>
    </row>
    <row r="450" spans="1:13">
      <c r="A450" s="106" t="str">
        <f t="shared" si="6"/>
        <v>0521T TC</v>
      </c>
      <c r="B450" s="164" t="s">
        <v>1376</v>
      </c>
      <c r="C450" s="163" t="s">
        <v>126</v>
      </c>
      <c r="D450" s="113" t="s">
        <v>664</v>
      </c>
      <c r="F450" t="s">
        <v>1377</v>
      </c>
      <c r="G450" s="219">
        <v>0</v>
      </c>
      <c r="H450" s="219">
        <v>0</v>
      </c>
      <c r="I450" s="219" t="s">
        <v>37</v>
      </c>
      <c r="J450" s="219">
        <v>0</v>
      </c>
      <c r="K450" s="219">
        <v>0</v>
      </c>
      <c r="L450" s="219" t="s">
        <v>37</v>
      </c>
      <c r="M450" s="220" t="s">
        <v>583</v>
      </c>
    </row>
    <row r="451" spans="1:13">
      <c r="A451" s="106" t="str">
        <f t="shared" ref="A451:A514" si="7">B451&amp;" "&amp;C451</f>
        <v>0521T 26</v>
      </c>
      <c r="B451" s="164" t="s">
        <v>1376</v>
      </c>
      <c r="C451" s="163">
        <v>26</v>
      </c>
      <c r="D451" s="113" t="s">
        <v>664</v>
      </c>
      <c r="F451" t="s">
        <v>1377</v>
      </c>
      <c r="G451" s="219">
        <v>0</v>
      </c>
      <c r="H451" s="219">
        <v>0</v>
      </c>
      <c r="I451" s="219">
        <v>0</v>
      </c>
      <c r="J451" s="219">
        <v>0</v>
      </c>
      <c r="K451" s="219">
        <v>0</v>
      </c>
      <c r="L451" s="219">
        <v>0</v>
      </c>
      <c r="M451" s="220" t="s">
        <v>583</v>
      </c>
    </row>
    <row r="452" spans="1:13">
      <c r="A452" s="106" t="str">
        <f t="shared" si="7"/>
        <v xml:space="preserve">0522T </v>
      </c>
      <c r="B452" s="164" t="s">
        <v>1378</v>
      </c>
      <c r="C452" s="163"/>
      <c r="D452" s="113" t="s">
        <v>664</v>
      </c>
      <c r="F452" t="s">
        <v>1379</v>
      </c>
      <c r="G452" s="219">
        <v>0</v>
      </c>
      <c r="H452" s="219">
        <v>0</v>
      </c>
      <c r="I452" s="219" t="s">
        <v>37</v>
      </c>
      <c r="J452" s="219">
        <v>0</v>
      </c>
      <c r="K452" s="219">
        <v>0</v>
      </c>
      <c r="L452" s="219" t="s">
        <v>37</v>
      </c>
      <c r="M452" s="220" t="s">
        <v>583</v>
      </c>
    </row>
    <row r="453" spans="1:13">
      <c r="A453" s="106" t="str">
        <f t="shared" si="7"/>
        <v>0522T TC</v>
      </c>
      <c r="B453" s="164" t="s">
        <v>1378</v>
      </c>
      <c r="C453" s="163" t="s">
        <v>126</v>
      </c>
      <c r="D453" s="113" t="s">
        <v>664</v>
      </c>
      <c r="F453" t="s">
        <v>1379</v>
      </c>
      <c r="G453" s="219">
        <v>0</v>
      </c>
      <c r="H453" s="219">
        <v>0</v>
      </c>
      <c r="I453" s="219" t="s">
        <v>37</v>
      </c>
      <c r="J453" s="219">
        <v>0</v>
      </c>
      <c r="K453" s="219">
        <v>0</v>
      </c>
      <c r="L453" s="219" t="s">
        <v>37</v>
      </c>
      <c r="M453" s="220" t="s">
        <v>583</v>
      </c>
    </row>
    <row r="454" spans="1:13">
      <c r="A454" s="106" t="str">
        <f t="shared" si="7"/>
        <v>0522T 26</v>
      </c>
      <c r="B454" s="164" t="s">
        <v>1378</v>
      </c>
      <c r="C454" s="163">
        <v>26</v>
      </c>
      <c r="D454" s="113" t="s">
        <v>664</v>
      </c>
      <c r="F454" t="s">
        <v>1379</v>
      </c>
      <c r="G454" s="219">
        <v>0</v>
      </c>
      <c r="H454" s="219">
        <v>0</v>
      </c>
      <c r="I454" s="219">
        <v>0</v>
      </c>
      <c r="J454" s="219">
        <v>0</v>
      </c>
      <c r="K454" s="219">
        <v>0</v>
      </c>
      <c r="L454" s="219">
        <v>0</v>
      </c>
      <c r="M454" s="220" t="s">
        <v>583</v>
      </c>
    </row>
    <row r="455" spans="1:13">
      <c r="A455" s="106" t="str">
        <f t="shared" si="7"/>
        <v xml:space="preserve">0523T </v>
      </c>
      <c r="B455" s="164" t="s">
        <v>1380</v>
      </c>
      <c r="C455" s="163"/>
      <c r="D455" s="113" t="s">
        <v>664</v>
      </c>
      <c r="F455" t="s">
        <v>1381</v>
      </c>
      <c r="G455" s="219">
        <v>0</v>
      </c>
      <c r="H455" s="219">
        <v>0</v>
      </c>
      <c r="I455" s="219">
        <v>0</v>
      </c>
      <c r="J455" s="219">
        <v>0</v>
      </c>
      <c r="K455" s="219">
        <v>0</v>
      </c>
      <c r="L455" s="219">
        <v>0</v>
      </c>
      <c r="M455" s="220" t="s">
        <v>1125</v>
      </c>
    </row>
    <row r="456" spans="1:13">
      <c r="A456" s="106" t="str">
        <f t="shared" si="7"/>
        <v xml:space="preserve">0524T </v>
      </c>
      <c r="B456" s="164" t="s">
        <v>1382</v>
      </c>
      <c r="C456" s="163"/>
      <c r="D456" s="113" t="s">
        <v>664</v>
      </c>
      <c r="F456" t="s">
        <v>1383</v>
      </c>
      <c r="G456" s="219">
        <v>0</v>
      </c>
      <c r="H456" s="219">
        <v>0</v>
      </c>
      <c r="I456" s="219">
        <v>0</v>
      </c>
      <c r="J456" s="219">
        <v>0</v>
      </c>
      <c r="K456" s="219">
        <v>0</v>
      </c>
      <c r="L456" s="219">
        <v>0</v>
      </c>
      <c r="M456" s="220" t="s">
        <v>991</v>
      </c>
    </row>
    <row r="457" spans="1:13">
      <c r="A457" s="106" t="str">
        <f t="shared" si="7"/>
        <v xml:space="preserve">0525T </v>
      </c>
      <c r="B457" s="164" t="s">
        <v>1384</v>
      </c>
      <c r="C457" s="163"/>
      <c r="D457" s="113" t="s">
        <v>664</v>
      </c>
      <c r="F457" t="s">
        <v>1385</v>
      </c>
      <c r="G457" s="219">
        <v>0</v>
      </c>
      <c r="H457" s="219">
        <v>0</v>
      </c>
      <c r="I457" s="219">
        <v>0</v>
      </c>
      <c r="J457" s="219">
        <v>0</v>
      </c>
      <c r="K457" s="219">
        <v>0</v>
      </c>
      <c r="L457" s="219">
        <v>0</v>
      </c>
      <c r="M457" s="220" t="s">
        <v>991</v>
      </c>
    </row>
    <row r="458" spans="1:13">
      <c r="A458" s="106" t="str">
        <f t="shared" si="7"/>
        <v xml:space="preserve">0526T </v>
      </c>
      <c r="B458" s="164" t="s">
        <v>1386</v>
      </c>
      <c r="C458" s="163"/>
      <c r="D458" s="113" t="s">
        <v>664</v>
      </c>
      <c r="F458" t="s">
        <v>1387</v>
      </c>
      <c r="G458" s="219">
        <v>0</v>
      </c>
      <c r="H458" s="219">
        <v>0</v>
      </c>
      <c r="I458" s="219">
        <v>0</v>
      </c>
      <c r="J458" s="219">
        <v>0</v>
      </c>
      <c r="K458" s="219">
        <v>0</v>
      </c>
      <c r="L458" s="219">
        <v>0</v>
      </c>
      <c r="M458" s="220" t="s">
        <v>991</v>
      </c>
    </row>
    <row r="459" spans="1:13">
      <c r="A459" s="106" t="str">
        <f t="shared" si="7"/>
        <v xml:space="preserve">0527T </v>
      </c>
      <c r="B459" s="164" t="s">
        <v>1388</v>
      </c>
      <c r="C459" s="163"/>
      <c r="D459" s="113" t="s">
        <v>664</v>
      </c>
      <c r="F459" t="s">
        <v>1389</v>
      </c>
      <c r="G459" s="219">
        <v>0</v>
      </c>
      <c r="H459" s="219">
        <v>0</v>
      </c>
      <c r="I459" s="219">
        <v>0</v>
      </c>
      <c r="J459" s="219">
        <v>0</v>
      </c>
      <c r="K459" s="219">
        <v>0</v>
      </c>
      <c r="L459" s="219">
        <v>0</v>
      </c>
      <c r="M459" s="220" t="s">
        <v>991</v>
      </c>
    </row>
    <row r="460" spans="1:13">
      <c r="A460" s="106" t="str">
        <f t="shared" si="7"/>
        <v xml:space="preserve">0528T </v>
      </c>
      <c r="B460" s="164" t="s">
        <v>1390</v>
      </c>
      <c r="C460" s="163"/>
      <c r="D460" s="113" t="s">
        <v>664</v>
      </c>
      <c r="F460" t="s">
        <v>1391</v>
      </c>
      <c r="G460" s="219">
        <v>0</v>
      </c>
      <c r="H460" s="219">
        <v>0</v>
      </c>
      <c r="I460" s="219" t="s">
        <v>37</v>
      </c>
      <c r="J460" s="219">
        <v>0</v>
      </c>
      <c r="K460" s="219">
        <v>0</v>
      </c>
      <c r="L460" s="219" t="s">
        <v>37</v>
      </c>
      <c r="M460" s="220" t="s">
        <v>583</v>
      </c>
    </row>
    <row r="461" spans="1:13">
      <c r="A461" s="106" t="str">
        <f t="shared" si="7"/>
        <v>0528T TC</v>
      </c>
      <c r="B461" s="164" t="s">
        <v>1390</v>
      </c>
      <c r="C461" s="163" t="s">
        <v>126</v>
      </c>
      <c r="D461" s="113" t="s">
        <v>664</v>
      </c>
      <c r="F461" t="s">
        <v>1391</v>
      </c>
      <c r="G461" s="219">
        <v>0</v>
      </c>
      <c r="H461" s="219">
        <v>0</v>
      </c>
      <c r="I461" s="219" t="s">
        <v>37</v>
      </c>
      <c r="J461" s="219">
        <v>0</v>
      </c>
      <c r="K461" s="219">
        <v>0</v>
      </c>
      <c r="L461" s="219" t="s">
        <v>37</v>
      </c>
      <c r="M461" s="220" t="s">
        <v>583</v>
      </c>
    </row>
    <row r="462" spans="1:13">
      <c r="A462" s="106" t="str">
        <f t="shared" si="7"/>
        <v>0528T 26</v>
      </c>
      <c r="B462" s="164" t="s">
        <v>1390</v>
      </c>
      <c r="C462" s="163">
        <v>26</v>
      </c>
      <c r="D462" s="113" t="s">
        <v>664</v>
      </c>
      <c r="F462" t="s">
        <v>1391</v>
      </c>
      <c r="G462" s="219">
        <v>0</v>
      </c>
      <c r="H462" s="219">
        <v>0</v>
      </c>
      <c r="I462" s="219">
        <v>0</v>
      </c>
      <c r="J462" s="219">
        <v>0</v>
      </c>
      <c r="K462" s="219">
        <v>0</v>
      </c>
      <c r="L462" s="219">
        <v>0</v>
      </c>
      <c r="M462" s="220" t="s">
        <v>583</v>
      </c>
    </row>
    <row r="463" spans="1:13">
      <c r="A463" s="106" t="str">
        <f t="shared" si="7"/>
        <v xml:space="preserve">0529T </v>
      </c>
      <c r="B463" s="164" t="s">
        <v>1392</v>
      </c>
      <c r="C463" s="163"/>
      <c r="D463" s="113" t="s">
        <v>664</v>
      </c>
      <c r="F463" t="s">
        <v>1393</v>
      </c>
      <c r="G463" s="219">
        <v>0</v>
      </c>
      <c r="H463" s="219">
        <v>0</v>
      </c>
      <c r="I463" s="219" t="s">
        <v>37</v>
      </c>
      <c r="J463" s="219">
        <v>0</v>
      </c>
      <c r="K463" s="219">
        <v>0</v>
      </c>
      <c r="L463" s="219" t="s">
        <v>37</v>
      </c>
      <c r="M463" s="220" t="s">
        <v>583</v>
      </c>
    </row>
    <row r="464" spans="1:13">
      <c r="A464" s="106" t="str">
        <f t="shared" si="7"/>
        <v>0529T TC</v>
      </c>
      <c r="B464" s="164" t="s">
        <v>1392</v>
      </c>
      <c r="C464" s="163" t="s">
        <v>126</v>
      </c>
      <c r="D464" s="113" t="s">
        <v>664</v>
      </c>
      <c r="F464" t="s">
        <v>1393</v>
      </c>
      <c r="G464" s="219">
        <v>0</v>
      </c>
      <c r="H464" s="219">
        <v>0</v>
      </c>
      <c r="I464" s="219" t="s">
        <v>37</v>
      </c>
      <c r="J464" s="219">
        <v>0</v>
      </c>
      <c r="K464" s="219">
        <v>0</v>
      </c>
      <c r="L464" s="219" t="s">
        <v>37</v>
      </c>
      <c r="M464" s="220" t="s">
        <v>583</v>
      </c>
    </row>
    <row r="465" spans="1:13">
      <c r="A465" s="106" t="str">
        <f t="shared" si="7"/>
        <v>0529T 26</v>
      </c>
      <c r="B465" s="164" t="s">
        <v>1392</v>
      </c>
      <c r="C465" s="163">
        <v>26</v>
      </c>
      <c r="D465" s="113" t="s">
        <v>664</v>
      </c>
      <c r="F465" t="s">
        <v>1393</v>
      </c>
      <c r="G465" s="219">
        <v>0</v>
      </c>
      <c r="H465" s="219">
        <v>0</v>
      </c>
      <c r="I465" s="219">
        <v>0</v>
      </c>
      <c r="J465" s="219">
        <v>0</v>
      </c>
      <c r="K465" s="219">
        <v>0</v>
      </c>
      <c r="L465" s="219">
        <v>0</v>
      </c>
      <c r="M465" s="220" t="s">
        <v>583</v>
      </c>
    </row>
    <row r="466" spans="1:13">
      <c r="A466" s="106" t="str">
        <f t="shared" si="7"/>
        <v xml:space="preserve">0530T </v>
      </c>
      <c r="B466" s="164" t="s">
        <v>1394</v>
      </c>
      <c r="C466" s="163"/>
      <c r="D466" s="113" t="s">
        <v>664</v>
      </c>
      <c r="F466" t="s">
        <v>1395</v>
      </c>
      <c r="G466" s="219">
        <v>0</v>
      </c>
      <c r="H466" s="219">
        <v>0</v>
      </c>
      <c r="I466" s="219">
        <v>0</v>
      </c>
      <c r="J466" s="219">
        <v>0</v>
      </c>
      <c r="K466" s="219">
        <v>0</v>
      </c>
      <c r="L466" s="219">
        <v>0</v>
      </c>
      <c r="M466" s="220" t="s">
        <v>991</v>
      </c>
    </row>
    <row r="467" spans="1:13">
      <c r="A467" s="106" t="str">
        <f t="shared" si="7"/>
        <v xml:space="preserve">0531T </v>
      </c>
      <c r="B467" s="164" t="s">
        <v>1396</v>
      </c>
      <c r="C467" s="163"/>
      <c r="D467" s="113" t="s">
        <v>664</v>
      </c>
      <c r="F467" t="s">
        <v>1397</v>
      </c>
      <c r="G467" s="219">
        <v>0</v>
      </c>
      <c r="H467" s="219">
        <v>0</v>
      </c>
      <c r="I467" s="219">
        <v>0</v>
      </c>
      <c r="J467" s="219">
        <v>0</v>
      </c>
      <c r="K467" s="219">
        <v>0</v>
      </c>
      <c r="L467" s="219">
        <v>0</v>
      </c>
      <c r="M467" s="220" t="s">
        <v>991</v>
      </c>
    </row>
    <row r="468" spans="1:13">
      <c r="A468" s="106" t="str">
        <f t="shared" si="7"/>
        <v xml:space="preserve">0532T </v>
      </c>
      <c r="B468" s="164" t="s">
        <v>1398</v>
      </c>
      <c r="C468" s="163"/>
      <c r="D468" s="113" t="s">
        <v>664</v>
      </c>
      <c r="F468" t="s">
        <v>1399</v>
      </c>
      <c r="G468" s="219">
        <v>0</v>
      </c>
      <c r="H468" s="219">
        <v>0</v>
      </c>
      <c r="I468" s="219">
        <v>0</v>
      </c>
      <c r="J468" s="219">
        <v>0</v>
      </c>
      <c r="K468" s="219">
        <v>0</v>
      </c>
      <c r="L468" s="219">
        <v>0</v>
      </c>
      <c r="M468" s="220" t="s">
        <v>991</v>
      </c>
    </row>
    <row r="469" spans="1:13">
      <c r="A469" s="106" t="str">
        <f t="shared" si="7"/>
        <v xml:space="preserve">0537T </v>
      </c>
      <c r="B469" s="164" t="s">
        <v>1400</v>
      </c>
      <c r="C469" s="163"/>
      <c r="D469" s="113" t="s">
        <v>1401</v>
      </c>
      <c r="F469" t="s">
        <v>1402</v>
      </c>
      <c r="G469" s="219">
        <v>0</v>
      </c>
      <c r="H469" s="219">
        <v>0</v>
      </c>
      <c r="I469" s="219">
        <v>0</v>
      </c>
      <c r="J469" s="219">
        <v>0</v>
      </c>
      <c r="K469" s="219">
        <v>0</v>
      </c>
      <c r="L469" s="219">
        <v>0</v>
      </c>
      <c r="M469" s="220" t="s">
        <v>583</v>
      </c>
    </row>
    <row r="470" spans="1:13">
      <c r="A470" s="106" t="str">
        <f t="shared" si="7"/>
        <v xml:space="preserve">0538T </v>
      </c>
      <c r="B470" s="164" t="s">
        <v>1403</v>
      </c>
      <c r="C470" s="163"/>
      <c r="D470" s="113" t="s">
        <v>1401</v>
      </c>
      <c r="F470" t="s">
        <v>1404</v>
      </c>
      <c r="G470" s="219">
        <v>0</v>
      </c>
      <c r="H470" s="219">
        <v>0</v>
      </c>
      <c r="I470" s="219">
        <v>0</v>
      </c>
      <c r="J470" s="219">
        <v>0</v>
      </c>
      <c r="K470" s="219">
        <v>0</v>
      </c>
      <c r="L470" s="219">
        <v>0</v>
      </c>
      <c r="M470" s="220" t="s">
        <v>583</v>
      </c>
    </row>
    <row r="471" spans="1:13">
      <c r="A471" s="106" t="str">
        <f t="shared" si="7"/>
        <v xml:space="preserve">0539T </v>
      </c>
      <c r="B471" s="164" t="s">
        <v>1405</v>
      </c>
      <c r="C471" s="163"/>
      <c r="D471" s="113" t="s">
        <v>1401</v>
      </c>
      <c r="F471" t="s">
        <v>1406</v>
      </c>
      <c r="G471" s="219">
        <v>0</v>
      </c>
      <c r="H471" s="219">
        <v>0</v>
      </c>
      <c r="I471" s="219">
        <v>0</v>
      </c>
      <c r="J471" s="219">
        <v>0</v>
      </c>
      <c r="K471" s="219">
        <v>0</v>
      </c>
      <c r="L471" s="219">
        <v>0</v>
      </c>
      <c r="M471" s="220" t="s">
        <v>583</v>
      </c>
    </row>
    <row r="472" spans="1:13">
      <c r="A472" s="106" t="str">
        <f t="shared" si="7"/>
        <v xml:space="preserve">0540T </v>
      </c>
      <c r="B472" s="164" t="s">
        <v>1407</v>
      </c>
      <c r="C472" s="163"/>
      <c r="D472" s="113" t="s">
        <v>664</v>
      </c>
      <c r="F472" t="s">
        <v>1408</v>
      </c>
      <c r="G472" s="219">
        <v>0</v>
      </c>
      <c r="H472" s="219">
        <v>0</v>
      </c>
      <c r="I472" s="219">
        <v>0</v>
      </c>
      <c r="J472" s="219">
        <v>0</v>
      </c>
      <c r="K472" s="219">
        <v>0</v>
      </c>
      <c r="L472" s="219">
        <v>0</v>
      </c>
      <c r="M472" s="220" t="s">
        <v>991</v>
      </c>
    </row>
    <row r="473" spans="1:13">
      <c r="A473" s="106" t="str">
        <f t="shared" si="7"/>
        <v xml:space="preserve">0541T </v>
      </c>
      <c r="B473" s="164" t="s">
        <v>1409</v>
      </c>
      <c r="C473" s="163"/>
      <c r="D473" s="113" t="s">
        <v>664</v>
      </c>
      <c r="F473" t="s">
        <v>1410</v>
      </c>
      <c r="G473" s="219">
        <v>0</v>
      </c>
      <c r="H473" s="219">
        <v>0</v>
      </c>
      <c r="I473" s="219">
        <v>0</v>
      </c>
      <c r="J473" s="219">
        <v>0</v>
      </c>
      <c r="K473" s="219">
        <v>0</v>
      </c>
      <c r="L473" s="219">
        <v>0</v>
      </c>
      <c r="M473" s="220" t="s">
        <v>583</v>
      </c>
    </row>
    <row r="474" spans="1:13">
      <c r="A474" s="106" t="str">
        <f t="shared" si="7"/>
        <v xml:space="preserve">0542T </v>
      </c>
      <c r="B474" s="164" t="s">
        <v>1411</v>
      </c>
      <c r="C474" s="163"/>
      <c r="D474" s="113" t="s">
        <v>664</v>
      </c>
      <c r="F474" t="s">
        <v>1412</v>
      </c>
      <c r="G474" s="219">
        <v>0</v>
      </c>
      <c r="H474" s="219">
        <v>0</v>
      </c>
      <c r="I474" s="219">
        <v>0</v>
      </c>
      <c r="J474" s="219">
        <v>0</v>
      </c>
      <c r="K474" s="219">
        <v>0</v>
      </c>
      <c r="L474" s="219">
        <v>0</v>
      </c>
      <c r="M474" s="220" t="s">
        <v>583</v>
      </c>
    </row>
    <row r="475" spans="1:13">
      <c r="A475" s="106" t="str">
        <f t="shared" si="7"/>
        <v xml:space="preserve">0543T </v>
      </c>
      <c r="B475" s="164" t="s">
        <v>1413</v>
      </c>
      <c r="C475" s="163"/>
      <c r="D475" s="113" t="s">
        <v>664</v>
      </c>
      <c r="F475" t="s">
        <v>1414</v>
      </c>
      <c r="G475" s="219">
        <v>0</v>
      </c>
      <c r="H475" s="219">
        <v>0</v>
      </c>
      <c r="I475" s="219">
        <v>0</v>
      </c>
      <c r="J475" s="219">
        <v>0</v>
      </c>
      <c r="K475" s="219">
        <v>0</v>
      </c>
      <c r="L475" s="219">
        <v>0</v>
      </c>
      <c r="M475" s="220" t="s">
        <v>991</v>
      </c>
    </row>
    <row r="476" spans="1:13">
      <c r="A476" s="106" t="str">
        <f t="shared" si="7"/>
        <v xml:space="preserve">0544T </v>
      </c>
      <c r="B476" s="164" t="s">
        <v>1415</v>
      </c>
      <c r="C476" s="163"/>
      <c r="D476" s="113" t="s">
        <v>664</v>
      </c>
      <c r="F476" t="s">
        <v>1416</v>
      </c>
      <c r="G476" s="219">
        <v>0</v>
      </c>
      <c r="H476" s="219">
        <v>0</v>
      </c>
      <c r="I476" s="219">
        <v>0</v>
      </c>
      <c r="J476" s="219">
        <v>0</v>
      </c>
      <c r="K476" s="219">
        <v>0</v>
      </c>
      <c r="L476" s="219">
        <v>0</v>
      </c>
      <c r="M476" s="220" t="s">
        <v>991</v>
      </c>
    </row>
    <row r="477" spans="1:13">
      <c r="A477" s="106" t="str">
        <f t="shared" si="7"/>
        <v xml:space="preserve">0545T </v>
      </c>
      <c r="B477" s="164" t="s">
        <v>1417</v>
      </c>
      <c r="C477" s="163"/>
      <c r="D477" s="113" t="s">
        <v>664</v>
      </c>
      <c r="F477" t="s">
        <v>1418</v>
      </c>
      <c r="G477" s="219">
        <v>0</v>
      </c>
      <c r="H477" s="219">
        <v>0</v>
      </c>
      <c r="I477" s="219">
        <v>0</v>
      </c>
      <c r="J477" s="219">
        <v>0</v>
      </c>
      <c r="K477" s="219">
        <v>0</v>
      </c>
      <c r="L477" s="219">
        <v>0</v>
      </c>
      <c r="M477" s="220" t="s">
        <v>991</v>
      </c>
    </row>
    <row r="478" spans="1:13">
      <c r="A478" s="106" t="str">
        <f t="shared" si="7"/>
        <v xml:space="preserve">0546T </v>
      </c>
      <c r="B478" s="164" t="s">
        <v>1419</v>
      </c>
      <c r="C478" s="163"/>
      <c r="D478" s="113" t="s">
        <v>664</v>
      </c>
      <c r="F478" t="s">
        <v>1420</v>
      </c>
      <c r="G478" s="219">
        <v>0</v>
      </c>
      <c r="H478" s="219">
        <v>0</v>
      </c>
      <c r="I478" s="219">
        <v>0</v>
      </c>
      <c r="J478" s="219">
        <v>0</v>
      </c>
      <c r="K478" s="219">
        <v>0</v>
      </c>
      <c r="L478" s="219">
        <v>0</v>
      </c>
      <c r="M478" s="220" t="s">
        <v>991</v>
      </c>
    </row>
    <row r="479" spans="1:13">
      <c r="A479" s="106" t="str">
        <f t="shared" si="7"/>
        <v xml:space="preserve">0547T </v>
      </c>
      <c r="B479" s="164" t="s">
        <v>1421</v>
      </c>
      <c r="C479" s="163"/>
      <c r="D479" s="113" t="s">
        <v>664</v>
      </c>
      <c r="F479" t="s">
        <v>1422</v>
      </c>
      <c r="G479" s="219">
        <v>0</v>
      </c>
      <c r="H479" s="219">
        <v>0</v>
      </c>
      <c r="I479" s="219">
        <v>0</v>
      </c>
      <c r="J479" s="219">
        <v>0</v>
      </c>
      <c r="K479" s="219">
        <v>0</v>
      </c>
      <c r="L479" s="219">
        <v>0</v>
      </c>
      <c r="M479" s="220" t="s">
        <v>583</v>
      </c>
    </row>
    <row r="480" spans="1:13">
      <c r="A480" s="106" t="str">
        <f t="shared" si="7"/>
        <v xml:space="preserve">0552T </v>
      </c>
      <c r="B480" s="164" t="s">
        <v>1427</v>
      </c>
      <c r="C480" s="163"/>
      <c r="D480" s="113" t="s">
        <v>664</v>
      </c>
      <c r="F480" t="s">
        <v>1428</v>
      </c>
      <c r="G480" s="219">
        <v>0</v>
      </c>
      <c r="H480" s="219">
        <v>0</v>
      </c>
      <c r="I480" s="219">
        <v>0</v>
      </c>
      <c r="J480" s="219">
        <v>0</v>
      </c>
      <c r="K480" s="219">
        <v>0</v>
      </c>
      <c r="L480" s="219">
        <v>0</v>
      </c>
      <c r="M480" s="220" t="s">
        <v>991</v>
      </c>
    </row>
    <row r="481" spans="1:13">
      <c r="A481" s="106" t="str">
        <f t="shared" si="7"/>
        <v xml:space="preserve">0553T </v>
      </c>
      <c r="B481" s="164" t="s">
        <v>1429</v>
      </c>
      <c r="C481" s="163"/>
      <c r="D481" s="113" t="s">
        <v>664</v>
      </c>
      <c r="F481" t="s">
        <v>1430</v>
      </c>
      <c r="G481" s="219">
        <v>0</v>
      </c>
      <c r="H481" s="219">
        <v>0</v>
      </c>
      <c r="I481" s="219">
        <v>0</v>
      </c>
      <c r="J481" s="219">
        <v>0</v>
      </c>
      <c r="K481" s="219">
        <v>0</v>
      </c>
      <c r="L481" s="219">
        <v>0</v>
      </c>
      <c r="M481" s="220" t="s">
        <v>991</v>
      </c>
    </row>
    <row r="482" spans="1:13">
      <c r="A482" s="106" t="str">
        <f t="shared" si="7"/>
        <v xml:space="preserve">0554T </v>
      </c>
      <c r="B482" s="164" t="s">
        <v>1431</v>
      </c>
      <c r="C482" s="163"/>
      <c r="D482" s="113" t="s">
        <v>664</v>
      </c>
      <c r="F482" t="s">
        <v>1432</v>
      </c>
      <c r="G482" s="219">
        <v>0</v>
      </c>
      <c r="H482" s="219">
        <v>0</v>
      </c>
      <c r="I482" s="219">
        <v>0</v>
      </c>
      <c r="J482" s="219">
        <v>0</v>
      </c>
      <c r="K482" s="219">
        <v>0</v>
      </c>
      <c r="L482" s="219">
        <v>0</v>
      </c>
      <c r="M482" s="220" t="s">
        <v>583</v>
      </c>
    </row>
    <row r="483" spans="1:13">
      <c r="A483" s="106" t="str">
        <f t="shared" si="7"/>
        <v xml:space="preserve">0555T </v>
      </c>
      <c r="B483" s="164" t="s">
        <v>1433</v>
      </c>
      <c r="C483" s="163"/>
      <c r="D483" s="113" t="s">
        <v>664</v>
      </c>
      <c r="F483" t="s">
        <v>1434</v>
      </c>
      <c r="G483" s="219">
        <v>0</v>
      </c>
      <c r="H483" s="219">
        <v>0</v>
      </c>
      <c r="I483" s="219">
        <v>0</v>
      </c>
      <c r="J483" s="219">
        <v>0</v>
      </c>
      <c r="K483" s="219">
        <v>0</v>
      </c>
      <c r="L483" s="219">
        <v>0</v>
      </c>
      <c r="M483" s="220" t="s">
        <v>583</v>
      </c>
    </row>
    <row r="484" spans="1:13">
      <c r="A484" s="106" t="str">
        <f t="shared" si="7"/>
        <v xml:space="preserve">0556T </v>
      </c>
      <c r="B484" s="164" t="s">
        <v>1435</v>
      </c>
      <c r="C484" s="163"/>
      <c r="D484" s="113" t="s">
        <v>664</v>
      </c>
      <c r="F484" t="s">
        <v>1436</v>
      </c>
      <c r="G484" s="219">
        <v>0</v>
      </c>
      <c r="H484" s="219">
        <v>0</v>
      </c>
      <c r="I484" s="219">
        <v>0</v>
      </c>
      <c r="J484" s="219">
        <v>0</v>
      </c>
      <c r="K484" s="219">
        <v>0</v>
      </c>
      <c r="L484" s="219">
        <v>0</v>
      </c>
      <c r="M484" s="220" t="s">
        <v>583</v>
      </c>
    </row>
    <row r="485" spans="1:13">
      <c r="A485" s="106" t="str">
        <f t="shared" si="7"/>
        <v xml:space="preserve">0557T </v>
      </c>
      <c r="B485" s="164" t="s">
        <v>1437</v>
      </c>
      <c r="C485" s="163"/>
      <c r="D485" s="113" t="s">
        <v>664</v>
      </c>
      <c r="F485" t="s">
        <v>1438</v>
      </c>
      <c r="G485" s="219">
        <v>0</v>
      </c>
      <c r="H485" s="219">
        <v>0</v>
      </c>
      <c r="I485" s="219">
        <v>0</v>
      </c>
      <c r="J485" s="219">
        <v>0</v>
      </c>
      <c r="K485" s="219">
        <v>0</v>
      </c>
      <c r="L485" s="219">
        <v>0</v>
      </c>
      <c r="M485" s="220" t="s">
        <v>583</v>
      </c>
    </row>
    <row r="486" spans="1:13">
      <c r="A486" s="106" t="str">
        <f t="shared" si="7"/>
        <v xml:space="preserve">0558T </v>
      </c>
      <c r="B486" s="164" t="s">
        <v>1439</v>
      </c>
      <c r="C486" s="163"/>
      <c r="D486" s="113" t="s">
        <v>664</v>
      </c>
      <c r="F486" t="s">
        <v>1440</v>
      </c>
      <c r="G486" s="219">
        <v>0</v>
      </c>
      <c r="H486" s="219">
        <v>0</v>
      </c>
      <c r="I486" s="219">
        <v>0</v>
      </c>
      <c r="J486" s="219">
        <v>0</v>
      </c>
      <c r="K486" s="219">
        <v>0</v>
      </c>
      <c r="L486" s="219">
        <v>0</v>
      </c>
      <c r="M486" s="220" t="s">
        <v>583</v>
      </c>
    </row>
    <row r="487" spans="1:13">
      <c r="A487" s="106" t="str">
        <f t="shared" si="7"/>
        <v xml:space="preserve">0559T </v>
      </c>
      <c r="B487" s="164" t="s">
        <v>1441</v>
      </c>
      <c r="C487" s="163"/>
      <c r="D487" s="113" t="s">
        <v>664</v>
      </c>
      <c r="F487" t="s">
        <v>1442</v>
      </c>
      <c r="G487" s="219">
        <v>0</v>
      </c>
      <c r="H487" s="219">
        <v>0</v>
      </c>
      <c r="I487" s="219">
        <v>0</v>
      </c>
      <c r="J487" s="219">
        <v>0</v>
      </c>
      <c r="K487" s="219">
        <v>0</v>
      </c>
      <c r="L487" s="219">
        <v>0</v>
      </c>
      <c r="M487" s="220" t="s">
        <v>583</v>
      </c>
    </row>
    <row r="488" spans="1:13">
      <c r="A488" s="106" t="str">
        <f t="shared" si="7"/>
        <v xml:space="preserve">0560T </v>
      </c>
      <c r="B488" s="164" t="s">
        <v>1443</v>
      </c>
      <c r="C488" s="163"/>
      <c r="D488" s="113" t="s">
        <v>664</v>
      </c>
      <c r="F488" t="s">
        <v>1444</v>
      </c>
      <c r="G488" s="219">
        <v>0</v>
      </c>
      <c r="H488" s="219">
        <v>0</v>
      </c>
      <c r="I488" s="219">
        <v>0</v>
      </c>
      <c r="J488" s="219">
        <v>0</v>
      </c>
      <c r="K488" s="219">
        <v>0</v>
      </c>
      <c r="L488" s="219">
        <v>0</v>
      </c>
      <c r="M488" s="220" t="s">
        <v>1125</v>
      </c>
    </row>
    <row r="489" spans="1:13">
      <c r="A489" s="106" t="str">
        <f t="shared" si="7"/>
        <v xml:space="preserve">0561T </v>
      </c>
      <c r="B489" s="164" t="s">
        <v>1445</v>
      </c>
      <c r="C489" s="163"/>
      <c r="D489" s="113" t="s">
        <v>664</v>
      </c>
      <c r="F489" t="s">
        <v>1446</v>
      </c>
      <c r="G489" s="219">
        <v>0</v>
      </c>
      <c r="H489" s="219">
        <v>0</v>
      </c>
      <c r="I489" s="219">
        <v>0</v>
      </c>
      <c r="J489" s="219">
        <v>0</v>
      </c>
      <c r="K489" s="219">
        <v>0</v>
      </c>
      <c r="L489" s="219">
        <v>0</v>
      </c>
      <c r="M489" s="220" t="s">
        <v>583</v>
      </c>
    </row>
    <row r="490" spans="1:13">
      <c r="A490" s="106" t="str">
        <f t="shared" si="7"/>
        <v xml:space="preserve">0562T </v>
      </c>
      <c r="B490" s="164" t="s">
        <v>1447</v>
      </c>
      <c r="C490" s="163"/>
      <c r="D490" s="113" t="s">
        <v>664</v>
      </c>
      <c r="F490" t="s">
        <v>1448</v>
      </c>
      <c r="G490" s="219">
        <v>0</v>
      </c>
      <c r="H490" s="219">
        <v>0</v>
      </c>
      <c r="I490" s="219">
        <v>0</v>
      </c>
      <c r="J490" s="219">
        <v>0</v>
      </c>
      <c r="K490" s="219">
        <v>0</v>
      </c>
      <c r="L490" s="219">
        <v>0</v>
      </c>
      <c r="M490" s="220" t="s">
        <v>1125</v>
      </c>
    </row>
    <row r="491" spans="1:13">
      <c r="A491" s="106" t="str">
        <f t="shared" si="7"/>
        <v xml:space="preserve">0563T </v>
      </c>
      <c r="B491" s="164" t="s">
        <v>17609</v>
      </c>
      <c r="C491" s="163"/>
      <c r="D491" s="113" t="s">
        <v>664</v>
      </c>
      <c r="F491" t="s">
        <v>17610</v>
      </c>
      <c r="G491" s="219">
        <v>0</v>
      </c>
      <c r="H491" s="219">
        <v>0</v>
      </c>
      <c r="I491" s="219">
        <v>0</v>
      </c>
      <c r="J491" s="219">
        <v>0</v>
      </c>
      <c r="K491" s="219">
        <v>0</v>
      </c>
      <c r="L491" s="219">
        <v>0</v>
      </c>
      <c r="M491" s="220" t="s">
        <v>991</v>
      </c>
    </row>
    <row r="492" spans="1:13">
      <c r="A492" s="106" t="str">
        <f t="shared" si="7"/>
        <v xml:space="preserve">0564T </v>
      </c>
      <c r="B492" s="164" t="s">
        <v>17611</v>
      </c>
      <c r="C492" s="163"/>
      <c r="D492" s="113" t="s">
        <v>664</v>
      </c>
      <c r="F492" t="s">
        <v>17612</v>
      </c>
      <c r="G492" s="219">
        <v>0</v>
      </c>
      <c r="H492" s="219">
        <v>0</v>
      </c>
      <c r="I492" s="219">
        <v>0</v>
      </c>
      <c r="J492" s="219">
        <v>0</v>
      </c>
      <c r="K492" s="219">
        <v>0</v>
      </c>
      <c r="L492" s="219">
        <v>0</v>
      </c>
      <c r="M492" s="220" t="s">
        <v>991</v>
      </c>
    </row>
    <row r="493" spans="1:13">
      <c r="A493" s="106" t="str">
        <f t="shared" si="7"/>
        <v xml:space="preserve">0565T </v>
      </c>
      <c r="B493" s="164" t="s">
        <v>17613</v>
      </c>
      <c r="C493" s="163"/>
      <c r="D493" s="113" t="s">
        <v>664</v>
      </c>
      <c r="F493" t="s">
        <v>17614</v>
      </c>
      <c r="G493" s="219">
        <v>0</v>
      </c>
      <c r="H493" s="219">
        <v>0</v>
      </c>
      <c r="I493" s="219">
        <v>0</v>
      </c>
      <c r="J493" s="219">
        <v>0</v>
      </c>
      <c r="K493" s="219">
        <v>0</v>
      </c>
      <c r="L493" s="219">
        <v>0</v>
      </c>
      <c r="M493" s="220" t="s">
        <v>991</v>
      </c>
    </row>
    <row r="494" spans="1:13">
      <c r="A494" s="106" t="str">
        <f t="shared" si="7"/>
        <v xml:space="preserve">0566T </v>
      </c>
      <c r="B494" s="164" t="s">
        <v>17615</v>
      </c>
      <c r="C494" s="163"/>
      <c r="D494" s="113" t="s">
        <v>664</v>
      </c>
      <c r="F494" t="s">
        <v>17616</v>
      </c>
      <c r="G494" s="219">
        <v>0</v>
      </c>
      <c r="H494" s="219">
        <v>0</v>
      </c>
      <c r="I494" s="219">
        <v>0</v>
      </c>
      <c r="J494" s="219">
        <v>0</v>
      </c>
      <c r="K494" s="219">
        <v>0</v>
      </c>
      <c r="L494" s="219">
        <v>0</v>
      </c>
      <c r="M494" s="220" t="s">
        <v>991</v>
      </c>
    </row>
    <row r="495" spans="1:13">
      <c r="A495" s="106" t="str">
        <f t="shared" si="7"/>
        <v xml:space="preserve">0567T </v>
      </c>
      <c r="B495" s="164" t="s">
        <v>17617</v>
      </c>
      <c r="C495" s="163"/>
      <c r="D495" s="113" t="s">
        <v>664</v>
      </c>
      <c r="F495" t="s">
        <v>17618</v>
      </c>
      <c r="G495" s="219">
        <v>0</v>
      </c>
      <c r="H495" s="219">
        <v>0</v>
      </c>
      <c r="I495" s="219">
        <v>0</v>
      </c>
      <c r="J495" s="219">
        <v>0</v>
      </c>
      <c r="K495" s="219">
        <v>0</v>
      </c>
      <c r="L495" s="219">
        <v>0</v>
      </c>
      <c r="M495" s="220" t="s">
        <v>991</v>
      </c>
    </row>
    <row r="496" spans="1:13">
      <c r="A496" s="106" t="str">
        <f t="shared" si="7"/>
        <v xml:space="preserve">0568T </v>
      </c>
      <c r="B496" s="164" t="s">
        <v>17619</v>
      </c>
      <c r="C496" s="163"/>
      <c r="D496" s="113" t="s">
        <v>664</v>
      </c>
      <c r="F496" t="s">
        <v>17620</v>
      </c>
      <c r="G496" s="219">
        <v>0</v>
      </c>
      <c r="H496" s="219">
        <v>0</v>
      </c>
      <c r="I496" s="219">
        <v>0</v>
      </c>
      <c r="J496" s="219">
        <v>0</v>
      </c>
      <c r="K496" s="219">
        <v>0</v>
      </c>
      <c r="L496" s="219">
        <v>0</v>
      </c>
      <c r="M496" s="220" t="s">
        <v>991</v>
      </c>
    </row>
    <row r="497" spans="1:13">
      <c r="A497" s="106" t="str">
        <f t="shared" si="7"/>
        <v xml:space="preserve">0569T </v>
      </c>
      <c r="B497" s="164" t="s">
        <v>17621</v>
      </c>
      <c r="C497" s="163"/>
      <c r="D497" s="113" t="s">
        <v>664</v>
      </c>
      <c r="F497" t="s">
        <v>17622</v>
      </c>
      <c r="G497" s="219">
        <v>0</v>
      </c>
      <c r="H497" s="219">
        <v>0</v>
      </c>
      <c r="I497" s="219">
        <v>0</v>
      </c>
      <c r="J497" s="219">
        <v>0</v>
      </c>
      <c r="K497" s="219">
        <v>0</v>
      </c>
      <c r="L497" s="219">
        <v>0</v>
      </c>
      <c r="M497" s="220" t="s">
        <v>991</v>
      </c>
    </row>
    <row r="498" spans="1:13">
      <c r="A498" s="106" t="str">
        <f t="shared" si="7"/>
        <v xml:space="preserve">0570T </v>
      </c>
      <c r="B498" s="164" t="s">
        <v>17623</v>
      </c>
      <c r="C498" s="163"/>
      <c r="D498" s="113" t="s">
        <v>664</v>
      </c>
      <c r="F498" t="s">
        <v>17624</v>
      </c>
      <c r="G498" s="219">
        <v>0</v>
      </c>
      <c r="H498" s="219">
        <v>0</v>
      </c>
      <c r="I498" s="219">
        <v>0</v>
      </c>
      <c r="J498" s="219">
        <v>0</v>
      </c>
      <c r="K498" s="219">
        <v>0</v>
      </c>
      <c r="L498" s="219">
        <v>0</v>
      </c>
      <c r="M498" s="220" t="s">
        <v>1125</v>
      </c>
    </row>
    <row r="499" spans="1:13">
      <c r="A499" s="106" t="str">
        <f t="shared" si="7"/>
        <v xml:space="preserve">0571T </v>
      </c>
      <c r="B499" s="164" t="s">
        <v>17625</v>
      </c>
      <c r="C499" s="163"/>
      <c r="D499" s="113" t="s">
        <v>664</v>
      </c>
      <c r="F499" t="s">
        <v>17626</v>
      </c>
      <c r="G499" s="219">
        <v>0</v>
      </c>
      <c r="H499" s="219">
        <v>0</v>
      </c>
      <c r="I499" s="219">
        <v>0</v>
      </c>
      <c r="J499" s="219">
        <v>0</v>
      </c>
      <c r="K499" s="219">
        <v>0</v>
      </c>
      <c r="L499" s="219">
        <v>0</v>
      </c>
      <c r="M499" s="220" t="s">
        <v>991</v>
      </c>
    </row>
    <row r="500" spans="1:13">
      <c r="A500" s="106" t="str">
        <f t="shared" si="7"/>
        <v xml:space="preserve">0572T </v>
      </c>
      <c r="B500" s="164" t="s">
        <v>17627</v>
      </c>
      <c r="C500" s="163"/>
      <c r="D500" s="113" t="s">
        <v>664</v>
      </c>
      <c r="F500" t="s">
        <v>17628</v>
      </c>
      <c r="G500" s="219">
        <v>0</v>
      </c>
      <c r="H500" s="219">
        <v>0</v>
      </c>
      <c r="I500" s="219">
        <v>0</v>
      </c>
      <c r="J500" s="219">
        <v>0</v>
      </c>
      <c r="K500" s="219">
        <v>0</v>
      </c>
      <c r="L500" s="219">
        <v>0</v>
      </c>
      <c r="M500" s="220" t="s">
        <v>991</v>
      </c>
    </row>
    <row r="501" spans="1:13">
      <c r="A501" s="106" t="str">
        <f t="shared" si="7"/>
        <v xml:space="preserve">0573T </v>
      </c>
      <c r="B501" s="164" t="s">
        <v>17629</v>
      </c>
      <c r="C501" s="163"/>
      <c r="D501" s="113" t="s">
        <v>664</v>
      </c>
      <c r="F501" t="s">
        <v>17630</v>
      </c>
      <c r="G501" s="219">
        <v>0</v>
      </c>
      <c r="H501" s="219">
        <v>0</v>
      </c>
      <c r="I501" s="219">
        <v>0</v>
      </c>
      <c r="J501" s="219">
        <v>0</v>
      </c>
      <c r="K501" s="219">
        <v>0</v>
      </c>
      <c r="L501" s="219">
        <v>0</v>
      </c>
      <c r="M501" s="220" t="s">
        <v>991</v>
      </c>
    </row>
    <row r="502" spans="1:13">
      <c r="A502" s="106" t="str">
        <f t="shared" si="7"/>
        <v xml:space="preserve">0574T </v>
      </c>
      <c r="B502" s="164" t="s">
        <v>17631</v>
      </c>
      <c r="C502" s="163"/>
      <c r="D502" s="113" t="s">
        <v>664</v>
      </c>
      <c r="F502" t="s">
        <v>17632</v>
      </c>
      <c r="G502" s="219">
        <v>0</v>
      </c>
      <c r="H502" s="219">
        <v>0</v>
      </c>
      <c r="I502" s="219">
        <v>0</v>
      </c>
      <c r="J502" s="219">
        <v>0</v>
      </c>
      <c r="K502" s="219">
        <v>0</v>
      </c>
      <c r="L502" s="219">
        <v>0</v>
      </c>
      <c r="M502" s="220" t="s">
        <v>991</v>
      </c>
    </row>
    <row r="503" spans="1:13">
      <c r="A503" s="106" t="str">
        <f t="shared" si="7"/>
        <v xml:space="preserve">0575T </v>
      </c>
      <c r="B503" s="164" t="s">
        <v>17633</v>
      </c>
      <c r="C503" s="163"/>
      <c r="D503" s="113" t="s">
        <v>664</v>
      </c>
      <c r="F503" t="s">
        <v>17634</v>
      </c>
      <c r="G503" s="219">
        <v>0</v>
      </c>
      <c r="H503" s="219">
        <v>0</v>
      </c>
      <c r="I503" s="219">
        <v>0</v>
      </c>
      <c r="J503" s="219">
        <v>0</v>
      </c>
      <c r="K503" s="219">
        <v>0</v>
      </c>
      <c r="L503" s="219">
        <v>0</v>
      </c>
      <c r="M503" s="220" t="s">
        <v>991</v>
      </c>
    </row>
    <row r="504" spans="1:13">
      <c r="A504" s="106" t="str">
        <f t="shared" si="7"/>
        <v xml:space="preserve">0576T </v>
      </c>
      <c r="B504" s="164" t="s">
        <v>17635</v>
      </c>
      <c r="C504" s="163"/>
      <c r="D504" s="113" t="s">
        <v>664</v>
      </c>
      <c r="F504" t="s">
        <v>17636</v>
      </c>
      <c r="G504" s="219">
        <v>0</v>
      </c>
      <c r="H504" s="219">
        <v>0</v>
      </c>
      <c r="I504" s="219">
        <v>0</v>
      </c>
      <c r="J504" s="219">
        <v>0</v>
      </c>
      <c r="K504" s="219">
        <v>0</v>
      </c>
      <c r="L504" s="219">
        <v>0</v>
      </c>
      <c r="M504" s="220" t="s">
        <v>991</v>
      </c>
    </row>
    <row r="505" spans="1:13">
      <c r="A505" s="106" t="str">
        <f t="shared" si="7"/>
        <v xml:space="preserve">0577T </v>
      </c>
      <c r="B505" s="164" t="s">
        <v>17637</v>
      </c>
      <c r="C505" s="163"/>
      <c r="D505" s="113" t="s">
        <v>664</v>
      </c>
      <c r="F505" t="s">
        <v>17638</v>
      </c>
      <c r="G505" s="219">
        <v>0</v>
      </c>
      <c r="H505" s="219">
        <v>0</v>
      </c>
      <c r="I505" s="219">
        <v>0</v>
      </c>
      <c r="J505" s="219">
        <v>0</v>
      </c>
      <c r="K505" s="219">
        <v>0</v>
      </c>
      <c r="L505" s="219">
        <v>0</v>
      </c>
      <c r="M505" s="220" t="s">
        <v>991</v>
      </c>
    </row>
    <row r="506" spans="1:13">
      <c r="A506" s="106" t="str">
        <f t="shared" si="7"/>
        <v xml:space="preserve">0578T </v>
      </c>
      <c r="B506" s="164" t="s">
        <v>17639</v>
      </c>
      <c r="C506" s="163"/>
      <c r="D506" s="113" t="s">
        <v>664</v>
      </c>
      <c r="F506" t="s">
        <v>17640</v>
      </c>
      <c r="G506" s="219">
        <v>0</v>
      </c>
      <c r="H506" s="219">
        <v>0</v>
      </c>
      <c r="I506" s="219">
        <v>0</v>
      </c>
      <c r="J506" s="219">
        <v>0</v>
      </c>
      <c r="K506" s="219">
        <v>0</v>
      </c>
      <c r="L506" s="219">
        <v>0</v>
      </c>
      <c r="M506" s="220" t="s">
        <v>991</v>
      </c>
    </row>
    <row r="507" spans="1:13">
      <c r="A507" s="106" t="str">
        <f t="shared" si="7"/>
        <v xml:space="preserve">0579T </v>
      </c>
      <c r="B507" s="164" t="s">
        <v>17641</v>
      </c>
      <c r="C507" s="163"/>
      <c r="D507" s="113" t="s">
        <v>664</v>
      </c>
      <c r="F507" t="s">
        <v>17642</v>
      </c>
      <c r="G507" s="219">
        <v>0</v>
      </c>
      <c r="H507" s="219">
        <v>0</v>
      </c>
      <c r="I507" s="219">
        <v>0</v>
      </c>
      <c r="J507" s="219">
        <v>0</v>
      </c>
      <c r="K507" s="219">
        <v>0</v>
      </c>
      <c r="L507" s="219">
        <v>0</v>
      </c>
      <c r="M507" s="220" t="s">
        <v>991</v>
      </c>
    </row>
    <row r="508" spans="1:13">
      <c r="A508" s="106" t="str">
        <f t="shared" si="7"/>
        <v xml:space="preserve">0580T </v>
      </c>
      <c r="B508" s="164" t="s">
        <v>17643</v>
      </c>
      <c r="C508" s="163"/>
      <c r="D508" s="113" t="s">
        <v>664</v>
      </c>
      <c r="F508" t="s">
        <v>17644</v>
      </c>
      <c r="G508" s="219">
        <v>0</v>
      </c>
      <c r="H508" s="219">
        <v>0</v>
      </c>
      <c r="I508" s="219">
        <v>0</v>
      </c>
      <c r="J508" s="219">
        <v>0</v>
      </c>
      <c r="K508" s="219">
        <v>0</v>
      </c>
      <c r="L508" s="219">
        <v>0</v>
      </c>
      <c r="M508" s="220" t="s">
        <v>991</v>
      </c>
    </row>
    <row r="509" spans="1:13">
      <c r="A509" s="106" t="str">
        <f t="shared" si="7"/>
        <v xml:space="preserve">0581T </v>
      </c>
      <c r="B509" s="164" t="s">
        <v>17645</v>
      </c>
      <c r="C509" s="163"/>
      <c r="D509" s="113" t="s">
        <v>664</v>
      </c>
      <c r="F509" t="s">
        <v>17646</v>
      </c>
      <c r="G509" s="219">
        <v>0</v>
      </c>
      <c r="H509" s="219">
        <v>0</v>
      </c>
      <c r="I509" s="219">
        <v>0</v>
      </c>
      <c r="J509" s="219">
        <v>0</v>
      </c>
      <c r="K509" s="219">
        <v>0</v>
      </c>
      <c r="L509" s="219">
        <v>0</v>
      </c>
      <c r="M509" s="220" t="s">
        <v>991</v>
      </c>
    </row>
    <row r="510" spans="1:13">
      <c r="A510" s="106" t="str">
        <f t="shared" si="7"/>
        <v xml:space="preserve">0582T </v>
      </c>
      <c r="B510" s="164" t="s">
        <v>17647</v>
      </c>
      <c r="C510" s="163"/>
      <c r="D510" s="113" t="s">
        <v>664</v>
      </c>
      <c r="F510" t="s">
        <v>17648</v>
      </c>
      <c r="G510" s="219">
        <v>0</v>
      </c>
      <c r="H510" s="219">
        <v>0</v>
      </c>
      <c r="I510" s="219">
        <v>0</v>
      </c>
      <c r="J510" s="219">
        <v>0</v>
      </c>
      <c r="K510" s="219">
        <v>0</v>
      </c>
      <c r="L510" s="219">
        <v>0</v>
      </c>
      <c r="M510" s="220" t="s">
        <v>991</v>
      </c>
    </row>
    <row r="511" spans="1:13">
      <c r="A511" s="106" t="str">
        <f t="shared" si="7"/>
        <v xml:space="preserve">0583T </v>
      </c>
      <c r="B511" s="164" t="s">
        <v>17649</v>
      </c>
      <c r="C511" s="163"/>
      <c r="D511" s="113" t="s">
        <v>664</v>
      </c>
      <c r="F511" t="s">
        <v>17650</v>
      </c>
      <c r="G511" s="219">
        <v>0</v>
      </c>
      <c r="H511" s="219">
        <v>0</v>
      </c>
      <c r="I511" s="219">
        <v>0</v>
      </c>
      <c r="J511" s="219">
        <v>0</v>
      </c>
      <c r="K511" s="219">
        <v>0</v>
      </c>
      <c r="L511" s="219">
        <v>0</v>
      </c>
      <c r="M511" s="220" t="s">
        <v>991</v>
      </c>
    </row>
    <row r="512" spans="1:13">
      <c r="A512" s="106" t="str">
        <f t="shared" si="7"/>
        <v xml:space="preserve">0584T </v>
      </c>
      <c r="B512" s="164" t="s">
        <v>17651</v>
      </c>
      <c r="C512" s="163"/>
      <c r="D512" s="113" t="s">
        <v>664</v>
      </c>
      <c r="F512" t="s">
        <v>17652</v>
      </c>
      <c r="G512" s="219">
        <v>0</v>
      </c>
      <c r="H512" s="219">
        <v>0</v>
      </c>
      <c r="I512" s="219">
        <v>0</v>
      </c>
      <c r="J512" s="219">
        <v>0</v>
      </c>
      <c r="K512" s="219">
        <v>0</v>
      </c>
      <c r="L512" s="219">
        <v>0</v>
      </c>
      <c r="M512" s="220" t="s">
        <v>991</v>
      </c>
    </row>
    <row r="513" spans="1:13">
      <c r="A513" s="106" t="str">
        <f t="shared" si="7"/>
        <v xml:space="preserve">0585T </v>
      </c>
      <c r="B513" s="164" t="s">
        <v>17653</v>
      </c>
      <c r="C513" s="163"/>
      <c r="D513" s="113" t="s">
        <v>664</v>
      </c>
      <c r="F513" t="s">
        <v>17654</v>
      </c>
      <c r="G513" s="219">
        <v>0</v>
      </c>
      <c r="H513" s="219">
        <v>0</v>
      </c>
      <c r="I513" s="219">
        <v>0</v>
      </c>
      <c r="J513" s="219">
        <v>0</v>
      </c>
      <c r="K513" s="219">
        <v>0</v>
      </c>
      <c r="L513" s="219">
        <v>0</v>
      </c>
      <c r="M513" s="220" t="s">
        <v>991</v>
      </c>
    </row>
    <row r="514" spans="1:13">
      <c r="A514" s="106" t="str">
        <f t="shared" si="7"/>
        <v xml:space="preserve">0586T </v>
      </c>
      <c r="B514" s="164" t="s">
        <v>17655</v>
      </c>
      <c r="C514" s="163"/>
      <c r="D514" s="113" t="s">
        <v>664</v>
      </c>
      <c r="F514" t="s">
        <v>17656</v>
      </c>
      <c r="G514" s="219">
        <v>0</v>
      </c>
      <c r="H514" s="219">
        <v>0</v>
      </c>
      <c r="I514" s="219">
        <v>0</v>
      </c>
      <c r="J514" s="219">
        <v>0</v>
      </c>
      <c r="K514" s="219">
        <v>0</v>
      </c>
      <c r="L514" s="219">
        <v>0</v>
      </c>
      <c r="M514" s="220" t="s">
        <v>991</v>
      </c>
    </row>
    <row r="515" spans="1:13">
      <c r="A515" s="106" t="str">
        <f t="shared" ref="A515:A578" si="8">B515&amp;" "&amp;C515</f>
        <v xml:space="preserve">0587T </v>
      </c>
      <c r="B515" s="164" t="s">
        <v>17657</v>
      </c>
      <c r="C515" s="163"/>
      <c r="D515" s="113" t="s">
        <v>664</v>
      </c>
      <c r="F515" t="s">
        <v>17658</v>
      </c>
      <c r="G515" s="219">
        <v>0</v>
      </c>
      <c r="H515" s="219">
        <v>0</v>
      </c>
      <c r="I515" s="219">
        <v>0</v>
      </c>
      <c r="J515" s="219">
        <v>0</v>
      </c>
      <c r="K515" s="219">
        <v>0</v>
      </c>
      <c r="L515" s="219">
        <v>0</v>
      </c>
      <c r="M515" s="220" t="s">
        <v>991</v>
      </c>
    </row>
    <row r="516" spans="1:13">
      <c r="A516" s="106" t="str">
        <f t="shared" si="8"/>
        <v xml:space="preserve">0588T </v>
      </c>
      <c r="B516" s="164" t="s">
        <v>17659</v>
      </c>
      <c r="C516" s="163"/>
      <c r="D516" s="113" t="s">
        <v>664</v>
      </c>
      <c r="F516" t="s">
        <v>17660</v>
      </c>
      <c r="G516" s="219">
        <v>0</v>
      </c>
      <c r="H516" s="219">
        <v>0</v>
      </c>
      <c r="I516" s="219">
        <v>0</v>
      </c>
      <c r="J516" s="219">
        <v>0</v>
      </c>
      <c r="K516" s="219">
        <v>0</v>
      </c>
      <c r="L516" s="219">
        <v>0</v>
      </c>
      <c r="M516" s="220" t="s">
        <v>991</v>
      </c>
    </row>
    <row r="517" spans="1:13">
      <c r="A517" s="106" t="str">
        <f t="shared" si="8"/>
        <v xml:space="preserve">0589T </v>
      </c>
      <c r="B517" s="164" t="s">
        <v>17661</v>
      </c>
      <c r="C517" s="163"/>
      <c r="D517" s="113" t="s">
        <v>664</v>
      </c>
      <c r="F517" t="s">
        <v>17662</v>
      </c>
      <c r="G517" s="219">
        <v>0</v>
      </c>
      <c r="H517" s="219">
        <v>0</v>
      </c>
      <c r="I517" s="219">
        <v>0</v>
      </c>
      <c r="J517" s="219">
        <v>0</v>
      </c>
      <c r="K517" s="219">
        <v>0</v>
      </c>
      <c r="L517" s="219">
        <v>0</v>
      </c>
      <c r="M517" s="220" t="s">
        <v>991</v>
      </c>
    </row>
    <row r="518" spans="1:13">
      <c r="A518" s="106" t="str">
        <f t="shared" si="8"/>
        <v xml:space="preserve">0590T </v>
      </c>
      <c r="B518" s="164" t="s">
        <v>17663</v>
      </c>
      <c r="C518" s="163"/>
      <c r="D518" s="113" t="s">
        <v>664</v>
      </c>
      <c r="F518" t="s">
        <v>17664</v>
      </c>
      <c r="G518" s="219">
        <v>0</v>
      </c>
      <c r="H518" s="219">
        <v>0</v>
      </c>
      <c r="I518" s="219">
        <v>0</v>
      </c>
      <c r="J518" s="219">
        <v>0</v>
      </c>
      <c r="K518" s="219">
        <v>0</v>
      </c>
      <c r="L518" s="219">
        <v>0</v>
      </c>
      <c r="M518" s="220" t="s">
        <v>991</v>
      </c>
    </row>
    <row r="519" spans="1:13">
      <c r="A519" s="106" t="str">
        <f t="shared" si="8"/>
        <v xml:space="preserve">0591T </v>
      </c>
      <c r="B519" s="164" t="s">
        <v>17665</v>
      </c>
      <c r="C519" s="163"/>
      <c r="D519" s="113" t="s">
        <v>664</v>
      </c>
      <c r="F519" t="s">
        <v>17666</v>
      </c>
      <c r="G519" s="219">
        <v>0</v>
      </c>
      <c r="H519" s="219">
        <v>0</v>
      </c>
      <c r="I519" s="219">
        <v>0</v>
      </c>
      <c r="J519" s="219">
        <v>0</v>
      </c>
      <c r="K519" s="219">
        <v>0</v>
      </c>
      <c r="L519" s="219">
        <v>0</v>
      </c>
      <c r="M519" s="220" t="s">
        <v>991</v>
      </c>
    </row>
    <row r="520" spans="1:13">
      <c r="A520" s="106" t="str">
        <f t="shared" si="8"/>
        <v xml:space="preserve">0592T </v>
      </c>
      <c r="B520" s="164" t="s">
        <v>17667</v>
      </c>
      <c r="C520" s="163"/>
      <c r="D520" s="113" t="s">
        <v>664</v>
      </c>
      <c r="F520" t="s">
        <v>17668</v>
      </c>
      <c r="G520" s="219">
        <v>0</v>
      </c>
      <c r="H520" s="219">
        <v>0</v>
      </c>
      <c r="I520" s="219">
        <v>0</v>
      </c>
      <c r="J520" s="219">
        <v>0</v>
      </c>
      <c r="K520" s="219">
        <v>0</v>
      </c>
      <c r="L520" s="219">
        <v>0</v>
      </c>
      <c r="M520" s="220" t="s">
        <v>991</v>
      </c>
    </row>
    <row r="521" spans="1:13">
      <c r="A521" s="106" t="str">
        <f t="shared" si="8"/>
        <v xml:space="preserve">0593T </v>
      </c>
      <c r="B521" s="164" t="s">
        <v>17669</v>
      </c>
      <c r="C521" s="163"/>
      <c r="D521" s="113" t="s">
        <v>664</v>
      </c>
      <c r="F521" t="s">
        <v>17670</v>
      </c>
      <c r="G521" s="219">
        <v>0</v>
      </c>
      <c r="H521" s="219">
        <v>0</v>
      </c>
      <c r="I521" s="219">
        <v>0</v>
      </c>
      <c r="J521" s="219">
        <v>0</v>
      </c>
      <c r="K521" s="219">
        <v>0</v>
      </c>
      <c r="L521" s="219">
        <v>0</v>
      </c>
      <c r="M521" s="220" t="s">
        <v>991</v>
      </c>
    </row>
    <row r="522" spans="1:13">
      <c r="A522" s="106" t="str">
        <f t="shared" si="8"/>
        <v xml:space="preserve">0594T </v>
      </c>
      <c r="B522" s="164" t="s">
        <v>17924</v>
      </c>
      <c r="C522" s="163"/>
      <c r="D522" s="113" t="s">
        <v>664</v>
      </c>
      <c r="F522" t="s">
        <v>17925</v>
      </c>
      <c r="G522" s="219">
        <v>0</v>
      </c>
      <c r="H522" s="219">
        <v>0</v>
      </c>
      <c r="I522" s="219">
        <v>0</v>
      </c>
      <c r="J522" s="219">
        <v>0</v>
      </c>
      <c r="K522" s="219">
        <v>0</v>
      </c>
      <c r="L522" s="219">
        <v>0</v>
      </c>
      <c r="M522" s="220" t="s">
        <v>991</v>
      </c>
    </row>
    <row r="523" spans="1:13">
      <c r="A523" s="106" t="str">
        <f t="shared" si="8"/>
        <v xml:space="preserve">0596T </v>
      </c>
      <c r="B523" s="164" t="s">
        <v>17926</v>
      </c>
      <c r="C523" s="163"/>
      <c r="D523" s="113" t="s">
        <v>664</v>
      </c>
      <c r="F523" t="s">
        <v>17927</v>
      </c>
      <c r="G523" s="219">
        <v>0</v>
      </c>
      <c r="H523" s="219">
        <v>0</v>
      </c>
      <c r="I523" s="219">
        <v>0</v>
      </c>
      <c r="J523" s="219">
        <v>0</v>
      </c>
      <c r="K523" s="219">
        <v>0</v>
      </c>
      <c r="L523" s="219">
        <v>0</v>
      </c>
      <c r="M523" s="220" t="s">
        <v>991</v>
      </c>
    </row>
    <row r="524" spans="1:13">
      <c r="A524" s="106" t="str">
        <f t="shared" si="8"/>
        <v xml:space="preserve">0597T </v>
      </c>
      <c r="B524" s="164" t="s">
        <v>17928</v>
      </c>
      <c r="C524" s="163"/>
      <c r="D524" s="113" t="s">
        <v>664</v>
      </c>
      <c r="F524" t="s">
        <v>17929</v>
      </c>
      <c r="G524" s="219">
        <v>0</v>
      </c>
      <c r="H524" s="219">
        <v>0</v>
      </c>
      <c r="I524" s="219">
        <v>0</v>
      </c>
      <c r="J524" s="219">
        <v>0</v>
      </c>
      <c r="K524" s="219">
        <v>0</v>
      </c>
      <c r="L524" s="219">
        <v>0</v>
      </c>
      <c r="M524" s="220" t="s">
        <v>991</v>
      </c>
    </row>
    <row r="525" spans="1:13">
      <c r="A525" s="106" t="str">
        <f t="shared" si="8"/>
        <v xml:space="preserve">0598T </v>
      </c>
      <c r="B525" s="164" t="s">
        <v>17930</v>
      </c>
      <c r="C525" s="163"/>
      <c r="D525" s="113" t="s">
        <v>664</v>
      </c>
      <c r="F525" t="s">
        <v>17931</v>
      </c>
      <c r="G525" s="219">
        <v>0</v>
      </c>
      <c r="H525" s="219">
        <v>0</v>
      </c>
      <c r="I525" s="219">
        <v>0</v>
      </c>
      <c r="J525" s="219">
        <v>0</v>
      </c>
      <c r="K525" s="219">
        <v>0</v>
      </c>
      <c r="L525" s="219">
        <v>0</v>
      </c>
      <c r="M525" s="220" t="s">
        <v>991</v>
      </c>
    </row>
    <row r="526" spans="1:13">
      <c r="A526" s="106" t="str">
        <f t="shared" si="8"/>
        <v xml:space="preserve">0599T </v>
      </c>
      <c r="B526" s="164" t="s">
        <v>17932</v>
      </c>
      <c r="C526" s="163"/>
      <c r="D526" s="113" t="s">
        <v>664</v>
      </c>
      <c r="F526" t="s">
        <v>17933</v>
      </c>
      <c r="G526" s="219">
        <v>0</v>
      </c>
      <c r="H526" s="219">
        <v>0</v>
      </c>
      <c r="I526" s="219">
        <v>0</v>
      </c>
      <c r="J526" s="219">
        <v>0</v>
      </c>
      <c r="K526" s="219">
        <v>0</v>
      </c>
      <c r="L526" s="219">
        <v>0</v>
      </c>
      <c r="M526" s="220" t="s">
        <v>1125</v>
      </c>
    </row>
    <row r="527" spans="1:13">
      <c r="A527" s="106" t="str">
        <f t="shared" si="8"/>
        <v xml:space="preserve">0600T </v>
      </c>
      <c r="B527" s="164" t="s">
        <v>17934</v>
      </c>
      <c r="C527" s="163"/>
      <c r="D527" s="113" t="s">
        <v>664</v>
      </c>
      <c r="F527" t="s">
        <v>17935</v>
      </c>
      <c r="G527" s="219">
        <v>0</v>
      </c>
      <c r="H527" s="219">
        <v>0</v>
      </c>
      <c r="I527" s="219">
        <v>0</v>
      </c>
      <c r="J527" s="219">
        <v>0</v>
      </c>
      <c r="K527" s="219">
        <v>0</v>
      </c>
      <c r="L527" s="219">
        <v>0</v>
      </c>
      <c r="M527" s="220" t="s">
        <v>991</v>
      </c>
    </row>
    <row r="528" spans="1:13">
      <c r="A528" s="106" t="str">
        <f t="shared" si="8"/>
        <v xml:space="preserve">0601T </v>
      </c>
      <c r="B528" s="164" t="s">
        <v>17936</v>
      </c>
      <c r="C528" s="163"/>
      <c r="D528" s="113" t="s">
        <v>664</v>
      </c>
      <c r="F528" t="s">
        <v>17937</v>
      </c>
      <c r="G528" s="219">
        <v>0</v>
      </c>
      <c r="H528" s="219">
        <v>0</v>
      </c>
      <c r="I528" s="219">
        <v>0</v>
      </c>
      <c r="J528" s="219">
        <v>0</v>
      </c>
      <c r="K528" s="219">
        <v>0</v>
      </c>
      <c r="L528" s="219">
        <v>0</v>
      </c>
      <c r="M528" s="220" t="s">
        <v>991</v>
      </c>
    </row>
    <row r="529" spans="1:13">
      <c r="A529" s="106" t="str">
        <f t="shared" si="8"/>
        <v xml:space="preserve">0602T </v>
      </c>
      <c r="B529" s="164" t="s">
        <v>17938</v>
      </c>
      <c r="C529" s="163"/>
      <c r="D529" s="113" t="s">
        <v>664</v>
      </c>
      <c r="F529" t="s">
        <v>17939</v>
      </c>
      <c r="G529" s="219">
        <v>0</v>
      </c>
      <c r="H529" s="219">
        <v>0</v>
      </c>
      <c r="I529" s="219">
        <v>0</v>
      </c>
      <c r="J529" s="219">
        <v>0</v>
      </c>
      <c r="K529" s="219">
        <v>0</v>
      </c>
      <c r="L529" s="219">
        <v>0</v>
      </c>
      <c r="M529" s="220" t="s">
        <v>991</v>
      </c>
    </row>
    <row r="530" spans="1:13">
      <c r="A530" s="106" t="str">
        <f t="shared" si="8"/>
        <v xml:space="preserve">0603T </v>
      </c>
      <c r="B530" s="164" t="s">
        <v>17940</v>
      </c>
      <c r="C530" s="163"/>
      <c r="D530" s="113" t="s">
        <v>664</v>
      </c>
      <c r="F530" t="s">
        <v>17941</v>
      </c>
      <c r="G530" s="219">
        <v>0</v>
      </c>
      <c r="H530" s="219">
        <v>0</v>
      </c>
      <c r="I530" s="219">
        <v>0</v>
      </c>
      <c r="J530" s="219">
        <v>0</v>
      </c>
      <c r="K530" s="219">
        <v>0</v>
      </c>
      <c r="L530" s="219">
        <v>0</v>
      </c>
      <c r="M530" s="220" t="s">
        <v>991</v>
      </c>
    </row>
    <row r="531" spans="1:13">
      <c r="A531" s="106" t="str">
        <f t="shared" si="8"/>
        <v xml:space="preserve">0604T </v>
      </c>
      <c r="B531" s="164" t="s">
        <v>17942</v>
      </c>
      <c r="C531" s="163"/>
      <c r="D531" s="113" t="s">
        <v>664</v>
      </c>
      <c r="F531" t="s">
        <v>17943</v>
      </c>
      <c r="G531" s="219">
        <v>0</v>
      </c>
      <c r="H531" s="219">
        <v>0</v>
      </c>
      <c r="I531" s="219">
        <v>0</v>
      </c>
      <c r="J531" s="219">
        <v>0</v>
      </c>
      <c r="K531" s="219">
        <v>0</v>
      </c>
      <c r="L531" s="219">
        <v>0</v>
      </c>
      <c r="M531" s="220" t="s">
        <v>991</v>
      </c>
    </row>
    <row r="532" spans="1:13">
      <c r="A532" s="106" t="str">
        <f t="shared" si="8"/>
        <v xml:space="preserve">0605T </v>
      </c>
      <c r="B532" s="164" t="s">
        <v>17944</v>
      </c>
      <c r="C532" s="163"/>
      <c r="D532" s="113" t="s">
        <v>664</v>
      </c>
      <c r="F532" t="s">
        <v>17945</v>
      </c>
      <c r="G532" s="219">
        <v>0</v>
      </c>
      <c r="H532" s="219">
        <v>0</v>
      </c>
      <c r="I532" s="219">
        <v>0</v>
      </c>
      <c r="J532" s="219">
        <v>0</v>
      </c>
      <c r="K532" s="219">
        <v>0</v>
      </c>
      <c r="L532" s="219">
        <v>0</v>
      </c>
      <c r="M532" s="220" t="s">
        <v>991</v>
      </c>
    </row>
    <row r="533" spans="1:13">
      <c r="A533" s="106" t="str">
        <f t="shared" si="8"/>
        <v xml:space="preserve">0606T </v>
      </c>
      <c r="B533" s="164" t="s">
        <v>17946</v>
      </c>
      <c r="C533" s="163"/>
      <c r="D533" s="113" t="s">
        <v>664</v>
      </c>
      <c r="F533" t="s">
        <v>17947</v>
      </c>
      <c r="G533" s="219">
        <v>0</v>
      </c>
      <c r="H533" s="219">
        <v>0</v>
      </c>
      <c r="I533" s="219">
        <v>0</v>
      </c>
      <c r="J533" s="219">
        <v>0</v>
      </c>
      <c r="K533" s="219">
        <v>0</v>
      </c>
      <c r="L533" s="219">
        <v>0</v>
      </c>
      <c r="M533" s="220" t="s">
        <v>991</v>
      </c>
    </row>
    <row r="534" spans="1:13">
      <c r="A534" s="106" t="str">
        <f t="shared" si="8"/>
        <v xml:space="preserve">0607T </v>
      </c>
      <c r="B534" s="164" t="s">
        <v>17948</v>
      </c>
      <c r="C534" s="163"/>
      <c r="D534" s="113" t="s">
        <v>664</v>
      </c>
      <c r="F534" t="s">
        <v>17949</v>
      </c>
      <c r="G534" s="219">
        <v>0</v>
      </c>
      <c r="H534" s="219">
        <v>0</v>
      </c>
      <c r="I534" s="219">
        <v>0</v>
      </c>
      <c r="J534" s="219">
        <v>0</v>
      </c>
      <c r="K534" s="219">
        <v>0</v>
      </c>
      <c r="L534" s="219">
        <v>0</v>
      </c>
      <c r="M534" s="220" t="s">
        <v>991</v>
      </c>
    </row>
    <row r="535" spans="1:13">
      <c r="A535" s="106" t="str">
        <f t="shared" si="8"/>
        <v xml:space="preserve">0608T </v>
      </c>
      <c r="B535" s="164" t="s">
        <v>17950</v>
      </c>
      <c r="C535" s="163"/>
      <c r="D535" s="113" t="s">
        <v>664</v>
      </c>
      <c r="F535" t="s">
        <v>17951</v>
      </c>
      <c r="G535" s="219">
        <v>0</v>
      </c>
      <c r="H535" s="219">
        <v>0</v>
      </c>
      <c r="I535" s="219">
        <v>0</v>
      </c>
      <c r="J535" s="219">
        <v>0</v>
      </c>
      <c r="K535" s="219">
        <v>0</v>
      </c>
      <c r="L535" s="219">
        <v>0</v>
      </c>
      <c r="M535" s="220" t="s">
        <v>991</v>
      </c>
    </row>
    <row r="536" spans="1:13">
      <c r="A536" s="106" t="str">
        <f t="shared" si="8"/>
        <v xml:space="preserve">0609T </v>
      </c>
      <c r="B536" s="164" t="s">
        <v>17952</v>
      </c>
      <c r="C536" s="163"/>
      <c r="D536" s="113" t="s">
        <v>664</v>
      </c>
      <c r="F536" t="s">
        <v>17953</v>
      </c>
      <c r="G536" s="219">
        <v>0</v>
      </c>
      <c r="H536" s="219">
        <v>0</v>
      </c>
      <c r="I536" s="219">
        <v>0</v>
      </c>
      <c r="J536" s="219">
        <v>0</v>
      </c>
      <c r="K536" s="219">
        <v>0</v>
      </c>
      <c r="L536" s="219">
        <v>0</v>
      </c>
      <c r="M536" s="220" t="s">
        <v>991</v>
      </c>
    </row>
    <row r="537" spans="1:13">
      <c r="A537" s="106" t="str">
        <f t="shared" si="8"/>
        <v xml:space="preserve">0610T </v>
      </c>
      <c r="B537" s="164" t="s">
        <v>17954</v>
      </c>
      <c r="C537" s="163"/>
      <c r="D537" s="113" t="s">
        <v>664</v>
      </c>
      <c r="F537" t="s">
        <v>17955</v>
      </c>
      <c r="G537" s="219">
        <v>0</v>
      </c>
      <c r="H537" s="219">
        <v>0</v>
      </c>
      <c r="I537" s="219">
        <v>0</v>
      </c>
      <c r="J537" s="219">
        <v>0</v>
      </c>
      <c r="K537" s="219">
        <v>0</v>
      </c>
      <c r="L537" s="219">
        <v>0</v>
      </c>
      <c r="M537" s="220" t="s">
        <v>991</v>
      </c>
    </row>
    <row r="538" spans="1:13">
      <c r="A538" s="106" t="str">
        <f t="shared" si="8"/>
        <v xml:space="preserve">0611T </v>
      </c>
      <c r="B538" s="164" t="s">
        <v>17956</v>
      </c>
      <c r="C538" s="163"/>
      <c r="D538" s="113" t="s">
        <v>664</v>
      </c>
      <c r="F538" t="s">
        <v>17957</v>
      </c>
      <c r="G538" s="219">
        <v>0</v>
      </c>
      <c r="H538" s="219">
        <v>0</v>
      </c>
      <c r="I538" s="219">
        <v>0</v>
      </c>
      <c r="J538" s="219">
        <v>0</v>
      </c>
      <c r="K538" s="219">
        <v>0</v>
      </c>
      <c r="L538" s="219">
        <v>0</v>
      </c>
      <c r="M538" s="220" t="s">
        <v>991</v>
      </c>
    </row>
    <row r="539" spans="1:13">
      <c r="A539" s="106" t="str">
        <f t="shared" si="8"/>
        <v xml:space="preserve">0612T </v>
      </c>
      <c r="B539" s="164" t="s">
        <v>17958</v>
      </c>
      <c r="C539" s="163"/>
      <c r="D539" s="113" t="s">
        <v>664</v>
      </c>
      <c r="F539" t="s">
        <v>17959</v>
      </c>
      <c r="G539" s="219">
        <v>0</v>
      </c>
      <c r="H539" s="219">
        <v>0</v>
      </c>
      <c r="I539" s="219">
        <v>0</v>
      </c>
      <c r="J539" s="219">
        <v>0</v>
      </c>
      <c r="K539" s="219">
        <v>0</v>
      </c>
      <c r="L539" s="219">
        <v>0</v>
      </c>
      <c r="M539" s="220" t="s">
        <v>991</v>
      </c>
    </row>
    <row r="540" spans="1:13">
      <c r="A540" s="106" t="str">
        <f t="shared" si="8"/>
        <v xml:space="preserve">0613T </v>
      </c>
      <c r="B540" s="164" t="s">
        <v>17960</v>
      </c>
      <c r="C540" s="163"/>
      <c r="D540" s="113" t="s">
        <v>664</v>
      </c>
      <c r="F540" t="s">
        <v>17961</v>
      </c>
      <c r="G540" s="219">
        <v>0</v>
      </c>
      <c r="H540" s="219">
        <v>0</v>
      </c>
      <c r="I540" s="219">
        <v>0</v>
      </c>
      <c r="J540" s="219">
        <v>0</v>
      </c>
      <c r="K540" s="219">
        <v>0</v>
      </c>
      <c r="L540" s="219">
        <v>0</v>
      </c>
      <c r="M540" s="220" t="s">
        <v>991</v>
      </c>
    </row>
    <row r="541" spans="1:13">
      <c r="A541" s="106" t="str">
        <f t="shared" si="8"/>
        <v xml:space="preserve">0614T </v>
      </c>
      <c r="B541" s="164" t="s">
        <v>17962</v>
      </c>
      <c r="C541" s="163"/>
      <c r="D541" s="113" t="s">
        <v>664</v>
      </c>
      <c r="F541" t="s">
        <v>17963</v>
      </c>
      <c r="G541" s="219">
        <v>0</v>
      </c>
      <c r="H541" s="219">
        <v>0</v>
      </c>
      <c r="I541" s="219">
        <v>0</v>
      </c>
      <c r="J541" s="219">
        <v>0</v>
      </c>
      <c r="K541" s="219">
        <v>0</v>
      </c>
      <c r="L541" s="219">
        <v>0</v>
      </c>
      <c r="M541" s="220" t="s">
        <v>991</v>
      </c>
    </row>
    <row r="542" spans="1:13">
      <c r="A542" s="106" t="str">
        <f t="shared" si="8"/>
        <v xml:space="preserve">0615T </v>
      </c>
      <c r="B542" s="164" t="s">
        <v>17964</v>
      </c>
      <c r="C542" s="163"/>
      <c r="D542" s="113" t="s">
        <v>664</v>
      </c>
      <c r="F542" t="s">
        <v>17965</v>
      </c>
      <c r="G542" s="219">
        <v>0</v>
      </c>
      <c r="H542" s="219">
        <v>0</v>
      </c>
      <c r="I542" s="219">
        <v>0</v>
      </c>
      <c r="J542" s="219">
        <v>0</v>
      </c>
      <c r="K542" s="219">
        <v>0</v>
      </c>
      <c r="L542" s="219">
        <v>0</v>
      </c>
      <c r="M542" s="220" t="s">
        <v>991</v>
      </c>
    </row>
    <row r="543" spans="1:13">
      <c r="A543" s="106" t="str">
        <f t="shared" si="8"/>
        <v xml:space="preserve">0616T </v>
      </c>
      <c r="B543" s="164" t="s">
        <v>17966</v>
      </c>
      <c r="C543" s="163"/>
      <c r="D543" s="113" t="s">
        <v>664</v>
      </c>
      <c r="F543" t="s">
        <v>17967</v>
      </c>
      <c r="G543" s="219">
        <v>0</v>
      </c>
      <c r="H543" s="219">
        <v>0</v>
      </c>
      <c r="I543" s="219">
        <v>0</v>
      </c>
      <c r="J543" s="219">
        <v>0</v>
      </c>
      <c r="K543" s="219">
        <v>0</v>
      </c>
      <c r="L543" s="219">
        <v>0</v>
      </c>
      <c r="M543" s="220" t="s">
        <v>991</v>
      </c>
    </row>
    <row r="544" spans="1:13">
      <c r="A544" s="106" t="str">
        <f t="shared" si="8"/>
        <v xml:space="preserve">0617T </v>
      </c>
      <c r="B544" s="164" t="s">
        <v>17968</v>
      </c>
      <c r="C544" s="163"/>
      <c r="D544" s="113" t="s">
        <v>664</v>
      </c>
      <c r="F544" t="s">
        <v>17969</v>
      </c>
      <c r="G544" s="219">
        <v>0</v>
      </c>
      <c r="H544" s="219">
        <v>0</v>
      </c>
      <c r="I544" s="219">
        <v>0</v>
      </c>
      <c r="J544" s="219">
        <v>0</v>
      </c>
      <c r="K544" s="219">
        <v>0</v>
      </c>
      <c r="L544" s="219">
        <v>0</v>
      </c>
      <c r="M544" s="220" t="s">
        <v>991</v>
      </c>
    </row>
    <row r="545" spans="1:13">
      <c r="A545" s="106" t="str">
        <f t="shared" si="8"/>
        <v xml:space="preserve">0618T </v>
      </c>
      <c r="B545" s="164" t="s">
        <v>17970</v>
      </c>
      <c r="C545" s="163"/>
      <c r="D545" s="113" t="s">
        <v>664</v>
      </c>
      <c r="F545" t="s">
        <v>17971</v>
      </c>
      <c r="G545" s="219">
        <v>0</v>
      </c>
      <c r="H545" s="219">
        <v>0</v>
      </c>
      <c r="I545" s="219">
        <v>0</v>
      </c>
      <c r="J545" s="219">
        <v>0</v>
      </c>
      <c r="K545" s="219">
        <v>0</v>
      </c>
      <c r="L545" s="219">
        <v>0</v>
      </c>
      <c r="M545" s="220" t="s">
        <v>991</v>
      </c>
    </row>
    <row r="546" spans="1:13">
      <c r="A546" s="106" t="str">
        <f t="shared" si="8"/>
        <v xml:space="preserve">0619T </v>
      </c>
      <c r="B546" s="164" t="s">
        <v>17972</v>
      </c>
      <c r="C546" s="163"/>
      <c r="D546" s="113" t="s">
        <v>664</v>
      </c>
      <c r="F546" t="s">
        <v>17973</v>
      </c>
      <c r="G546" s="219">
        <v>0</v>
      </c>
      <c r="H546" s="219">
        <v>0</v>
      </c>
      <c r="I546" s="219">
        <v>0</v>
      </c>
      <c r="J546" s="219">
        <v>0</v>
      </c>
      <c r="K546" s="219">
        <v>0</v>
      </c>
      <c r="L546" s="219">
        <v>0</v>
      </c>
      <c r="M546" s="220" t="s">
        <v>991</v>
      </c>
    </row>
    <row r="547" spans="1:13">
      <c r="A547" s="106" t="str">
        <f t="shared" si="8"/>
        <v xml:space="preserve">0620T </v>
      </c>
      <c r="B547" s="164" t="s">
        <v>18010</v>
      </c>
      <c r="C547" s="163"/>
      <c r="D547" s="113" t="s">
        <v>664</v>
      </c>
      <c r="F547" t="s">
        <v>18011</v>
      </c>
      <c r="G547" s="219">
        <v>0</v>
      </c>
      <c r="H547" s="219">
        <v>0</v>
      </c>
      <c r="I547" s="219">
        <v>0</v>
      </c>
      <c r="J547" s="219">
        <v>0</v>
      </c>
      <c r="K547" s="219">
        <v>0</v>
      </c>
      <c r="L547" s="219">
        <v>0</v>
      </c>
      <c r="M547" s="220" t="s">
        <v>991</v>
      </c>
    </row>
    <row r="548" spans="1:13">
      <c r="A548" s="106" t="str">
        <f t="shared" si="8"/>
        <v xml:space="preserve">0621T </v>
      </c>
      <c r="B548" s="164" t="s">
        <v>18012</v>
      </c>
      <c r="C548" s="163"/>
      <c r="D548" s="113" t="s">
        <v>664</v>
      </c>
      <c r="F548" t="s">
        <v>18013</v>
      </c>
      <c r="G548" s="219">
        <v>0</v>
      </c>
      <c r="H548" s="219">
        <v>0</v>
      </c>
      <c r="I548" s="219">
        <v>0</v>
      </c>
      <c r="J548" s="219">
        <v>0</v>
      </c>
      <c r="K548" s="219">
        <v>0</v>
      </c>
      <c r="L548" s="219">
        <v>0</v>
      </c>
      <c r="M548" s="220" t="s">
        <v>991</v>
      </c>
    </row>
    <row r="549" spans="1:13">
      <c r="A549" s="106" t="str">
        <f t="shared" si="8"/>
        <v xml:space="preserve">0622T </v>
      </c>
      <c r="B549" s="164" t="s">
        <v>18014</v>
      </c>
      <c r="C549" s="163"/>
      <c r="D549" s="113" t="s">
        <v>664</v>
      </c>
      <c r="F549" t="s">
        <v>18015</v>
      </c>
      <c r="G549" s="219">
        <v>0</v>
      </c>
      <c r="H549" s="219">
        <v>0</v>
      </c>
      <c r="I549" s="219">
        <v>0</v>
      </c>
      <c r="J549" s="219">
        <v>0</v>
      </c>
      <c r="K549" s="219">
        <v>0</v>
      </c>
      <c r="L549" s="219">
        <v>0</v>
      </c>
      <c r="M549" s="220" t="s">
        <v>991</v>
      </c>
    </row>
    <row r="550" spans="1:13">
      <c r="A550" s="106" t="str">
        <f t="shared" si="8"/>
        <v xml:space="preserve">0623T </v>
      </c>
      <c r="B550" s="164" t="s">
        <v>18016</v>
      </c>
      <c r="C550" s="163"/>
      <c r="D550" s="113" t="s">
        <v>664</v>
      </c>
      <c r="F550" t="s">
        <v>18017</v>
      </c>
      <c r="G550" s="219">
        <v>0</v>
      </c>
      <c r="H550" s="219">
        <v>0</v>
      </c>
      <c r="I550" s="219">
        <v>0</v>
      </c>
      <c r="J550" s="219">
        <v>0</v>
      </c>
      <c r="K550" s="219">
        <v>0</v>
      </c>
      <c r="L550" s="219">
        <v>0</v>
      </c>
      <c r="M550" s="220" t="s">
        <v>583</v>
      </c>
    </row>
    <row r="551" spans="1:13">
      <c r="A551" s="106" t="str">
        <f t="shared" si="8"/>
        <v xml:space="preserve">0624T </v>
      </c>
      <c r="B551" s="164" t="s">
        <v>18018</v>
      </c>
      <c r="C551" s="163"/>
      <c r="D551" s="113" t="s">
        <v>664</v>
      </c>
      <c r="F551" t="s">
        <v>18019</v>
      </c>
      <c r="G551" s="219">
        <v>0</v>
      </c>
      <c r="H551" s="219">
        <v>0</v>
      </c>
      <c r="I551" s="219">
        <v>0</v>
      </c>
      <c r="J551" s="219">
        <v>0</v>
      </c>
      <c r="K551" s="219">
        <v>0</v>
      </c>
      <c r="L551" s="219">
        <v>0</v>
      </c>
      <c r="M551" s="220" t="s">
        <v>583</v>
      </c>
    </row>
    <row r="552" spans="1:13">
      <c r="A552" s="106" t="str">
        <f t="shared" si="8"/>
        <v xml:space="preserve">0625T </v>
      </c>
      <c r="B552" s="164" t="s">
        <v>18020</v>
      </c>
      <c r="C552" s="163"/>
      <c r="D552" s="113" t="s">
        <v>664</v>
      </c>
      <c r="F552" t="s">
        <v>18021</v>
      </c>
      <c r="G552" s="219">
        <v>0</v>
      </c>
      <c r="H552" s="219">
        <v>0</v>
      </c>
      <c r="I552" s="219">
        <v>0</v>
      </c>
      <c r="J552" s="219">
        <v>0</v>
      </c>
      <c r="K552" s="219">
        <v>0</v>
      </c>
      <c r="L552" s="219">
        <v>0</v>
      </c>
      <c r="M552" s="220" t="s">
        <v>583</v>
      </c>
    </row>
    <row r="553" spans="1:13">
      <c r="A553" s="106" t="str">
        <f t="shared" si="8"/>
        <v xml:space="preserve">0626T </v>
      </c>
      <c r="B553" s="164" t="s">
        <v>18022</v>
      </c>
      <c r="C553" s="163"/>
      <c r="D553" s="113" t="s">
        <v>664</v>
      </c>
      <c r="F553" t="s">
        <v>18023</v>
      </c>
      <c r="G553" s="219">
        <v>0</v>
      </c>
      <c r="H553" s="219">
        <v>0</v>
      </c>
      <c r="I553" s="219">
        <v>0</v>
      </c>
      <c r="J553" s="219">
        <v>0</v>
      </c>
      <c r="K553" s="219">
        <v>0</v>
      </c>
      <c r="L553" s="219">
        <v>0</v>
      </c>
      <c r="M553" s="220" t="s">
        <v>583</v>
      </c>
    </row>
    <row r="554" spans="1:13">
      <c r="A554" s="106" t="str">
        <f t="shared" si="8"/>
        <v xml:space="preserve">0627T </v>
      </c>
      <c r="B554" s="164" t="s">
        <v>18024</v>
      </c>
      <c r="C554" s="163"/>
      <c r="D554" s="113" t="s">
        <v>664</v>
      </c>
      <c r="F554" t="s">
        <v>18025</v>
      </c>
      <c r="G554" s="219">
        <v>0</v>
      </c>
      <c r="H554" s="219">
        <v>0</v>
      </c>
      <c r="I554" s="219">
        <v>0</v>
      </c>
      <c r="J554" s="219">
        <v>0</v>
      </c>
      <c r="K554" s="219">
        <v>0</v>
      </c>
      <c r="L554" s="219">
        <v>0</v>
      </c>
      <c r="M554" s="220" t="s">
        <v>991</v>
      </c>
    </row>
    <row r="555" spans="1:13">
      <c r="A555" s="106" t="str">
        <f t="shared" si="8"/>
        <v xml:space="preserve">0628T </v>
      </c>
      <c r="B555" s="164" t="s">
        <v>18026</v>
      </c>
      <c r="C555" s="163"/>
      <c r="D555" s="113" t="s">
        <v>664</v>
      </c>
      <c r="F555" t="s">
        <v>18027</v>
      </c>
      <c r="G555" s="219">
        <v>0</v>
      </c>
      <c r="H555" s="219">
        <v>0</v>
      </c>
      <c r="I555" s="219">
        <v>0</v>
      </c>
      <c r="J555" s="219">
        <v>0</v>
      </c>
      <c r="K555" s="219">
        <v>0</v>
      </c>
      <c r="L555" s="219">
        <v>0</v>
      </c>
      <c r="M555" s="220" t="s">
        <v>1125</v>
      </c>
    </row>
    <row r="556" spans="1:13">
      <c r="A556" s="106" t="str">
        <f t="shared" si="8"/>
        <v xml:space="preserve">0629T </v>
      </c>
      <c r="B556" s="164" t="s">
        <v>18028</v>
      </c>
      <c r="C556" s="163"/>
      <c r="D556" s="113" t="s">
        <v>664</v>
      </c>
      <c r="F556" t="s">
        <v>18029</v>
      </c>
      <c r="G556" s="219">
        <v>0</v>
      </c>
      <c r="H556" s="219">
        <v>0</v>
      </c>
      <c r="I556" s="219">
        <v>0</v>
      </c>
      <c r="J556" s="219">
        <v>0</v>
      </c>
      <c r="K556" s="219">
        <v>0</v>
      </c>
      <c r="L556" s="219">
        <v>0</v>
      </c>
      <c r="M556" s="220" t="s">
        <v>991</v>
      </c>
    </row>
    <row r="557" spans="1:13">
      <c r="A557" s="106" t="str">
        <f t="shared" si="8"/>
        <v xml:space="preserve">0630T </v>
      </c>
      <c r="B557" s="164" t="s">
        <v>18030</v>
      </c>
      <c r="C557" s="163"/>
      <c r="D557" s="113" t="s">
        <v>664</v>
      </c>
      <c r="F557" t="s">
        <v>18031</v>
      </c>
      <c r="G557" s="219">
        <v>0</v>
      </c>
      <c r="H557" s="219">
        <v>0</v>
      </c>
      <c r="I557" s="219">
        <v>0</v>
      </c>
      <c r="J557" s="219">
        <v>0</v>
      </c>
      <c r="K557" s="219">
        <v>0</v>
      </c>
      <c r="L557" s="219">
        <v>0</v>
      </c>
      <c r="M557" s="220" t="s">
        <v>1125</v>
      </c>
    </row>
    <row r="558" spans="1:13">
      <c r="A558" s="106" t="str">
        <f t="shared" si="8"/>
        <v xml:space="preserve">0631T </v>
      </c>
      <c r="B558" s="164" t="s">
        <v>18032</v>
      </c>
      <c r="C558" s="163"/>
      <c r="D558" s="113" t="s">
        <v>664</v>
      </c>
      <c r="F558" t="s">
        <v>18033</v>
      </c>
      <c r="G558" s="219">
        <v>0</v>
      </c>
      <c r="H558" s="219">
        <v>0</v>
      </c>
      <c r="I558" s="219">
        <v>0</v>
      </c>
      <c r="J558" s="219">
        <v>0</v>
      </c>
      <c r="K558" s="219">
        <v>0</v>
      </c>
      <c r="L558" s="219">
        <v>0</v>
      </c>
      <c r="M558" s="220" t="s">
        <v>583</v>
      </c>
    </row>
    <row r="559" spans="1:13">
      <c r="A559" s="106" t="str">
        <f t="shared" si="8"/>
        <v xml:space="preserve">0632T </v>
      </c>
      <c r="B559" s="164" t="s">
        <v>18034</v>
      </c>
      <c r="C559" s="163"/>
      <c r="D559" s="113" t="s">
        <v>664</v>
      </c>
      <c r="F559" t="s">
        <v>18035</v>
      </c>
      <c r="G559" s="219">
        <v>0</v>
      </c>
      <c r="H559" s="219">
        <v>0</v>
      </c>
      <c r="I559" s="219">
        <v>0</v>
      </c>
      <c r="J559" s="219">
        <v>0</v>
      </c>
      <c r="K559" s="219">
        <v>0</v>
      </c>
      <c r="L559" s="219">
        <v>0</v>
      </c>
      <c r="M559" s="220" t="s">
        <v>991</v>
      </c>
    </row>
    <row r="560" spans="1:13">
      <c r="A560" s="106" t="str">
        <f t="shared" si="8"/>
        <v xml:space="preserve">0633T </v>
      </c>
      <c r="B560" s="164" t="s">
        <v>18036</v>
      </c>
      <c r="C560" s="163"/>
      <c r="D560" s="113" t="s">
        <v>664</v>
      </c>
      <c r="F560" t="s">
        <v>18037</v>
      </c>
      <c r="G560" s="219">
        <v>0</v>
      </c>
      <c r="H560" s="219">
        <v>0</v>
      </c>
      <c r="I560" s="219" t="s">
        <v>37</v>
      </c>
      <c r="J560" s="219">
        <v>0</v>
      </c>
      <c r="K560" s="219">
        <v>0</v>
      </c>
      <c r="L560" s="219" t="s">
        <v>37</v>
      </c>
      <c r="M560" s="220" t="s">
        <v>583</v>
      </c>
    </row>
    <row r="561" spans="1:13">
      <c r="A561" s="106" t="str">
        <f t="shared" si="8"/>
        <v>0633T TC</v>
      </c>
      <c r="B561" s="164" t="s">
        <v>18036</v>
      </c>
      <c r="C561" s="163" t="s">
        <v>126</v>
      </c>
      <c r="D561" s="113" t="s">
        <v>664</v>
      </c>
      <c r="F561" t="s">
        <v>18037</v>
      </c>
      <c r="G561" s="219">
        <v>0</v>
      </c>
      <c r="H561" s="219">
        <v>0</v>
      </c>
      <c r="I561" s="219" t="s">
        <v>37</v>
      </c>
      <c r="J561" s="219">
        <v>0</v>
      </c>
      <c r="K561" s="219">
        <v>0</v>
      </c>
      <c r="L561" s="219" t="s">
        <v>37</v>
      </c>
      <c r="M561" s="220" t="s">
        <v>583</v>
      </c>
    </row>
    <row r="562" spans="1:13">
      <c r="A562" s="106" t="str">
        <f t="shared" si="8"/>
        <v>0633T 26</v>
      </c>
      <c r="B562" s="164" t="s">
        <v>18036</v>
      </c>
      <c r="C562" s="163">
        <v>26</v>
      </c>
      <c r="D562" s="113" t="s">
        <v>664</v>
      </c>
      <c r="F562" t="s">
        <v>18037</v>
      </c>
      <c r="G562" s="219">
        <v>0</v>
      </c>
      <c r="H562" s="219">
        <v>0</v>
      </c>
      <c r="I562" s="219">
        <v>0</v>
      </c>
      <c r="J562" s="219">
        <v>0</v>
      </c>
      <c r="K562" s="219">
        <v>0</v>
      </c>
      <c r="L562" s="219">
        <v>0</v>
      </c>
      <c r="M562" s="220" t="s">
        <v>583</v>
      </c>
    </row>
    <row r="563" spans="1:13">
      <c r="A563" s="106" t="str">
        <f t="shared" si="8"/>
        <v xml:space="preserve">0634T </v>
      </c>
      <c r="B563" s="164" t="s">
        <v>18038</v>
      </c>
      <c r="C563" s="163"/>
      <c r="D563" s="113" t="s">
        <v>664</v>
      </c>
      <c r="F563" t="s">
        <v>18039</v>
      </c>
      <c r="G563" s="219">
        <v>0</v>
      </c>
      <c r="H563" s="219">
        <v>0</v>
      </c>
      <c r="I563" s="219" t="s">
        <v>37</v>
      </c>
      <c r="J563" s="219">
        <v>0</v>
      </c>
      <c r="K563" s="219">
        <v>0</v>
      </c>
      <c r="L563" s="219" t="s">
        <v>37</v>
      </c>
      <c r="M563" s="220" t="s">
        <v>583</v>
      </c>
    </row>
    <row r="564" spans="1:13">
      <c r="A564" s="106" t="str">
        <f t="shared" si="8"/>
        <v>0634T TC</v>
      </c>
      <c r="B564" s="164" t="s">
        <v>18038</v>
      </c>
      <c r="C564" s="163" t="s">
        <v>126</v>
      </c>
      <c r="D564" s="113" t="s">
        <v>664</v>
      </c>
      <c r="F564" t="s">
        <v>18039</v>
      </c>
      <c r="G564" s="219">
        <v>0</v>
      </c>
      <c r="H564" s="219">
        <v>0</v>
      </c>
      <c r="I564" s="219" t="s">
        <v>37</v>
      </c>
      <c r="J564" s="219">
        <v>0</v>
      </c>
      <c r="K564" s="219">
        <v>0</v>
      </c>
      <c r="L564" s="219" t="s">
        <v>37</v>
      </c>
      <c r="M564" s="220" t="s">
        <v>583</v>
      </c>
    </row>
    <row r="565" spans="1:13">
      <c r="A565" s="106" t="str">
        <f t="shared" si="8"/>
        <v>0634T 26</v>
      </c>
      <c r="B565" s="164" t="s">
        <v>18038</v>
      </c>
      <c r="C565" s="163">
        <v>26</v>
      </c>
      <c r="D565" s="113" t="s">
        <v>664</v>
      </c>
      <c r="F565" t="s">
        <v>18039</v>
      </c>
      <c r="G565" s="219">
        <v>0</v>
      </c>
      <c r="H565" s="219">
        <v>0</v>
      </c>
      <c r="I565" s="219">
        <v>0</v>
      </c>
      <c r="J565" s="219">
        <v>0</v>
      </c>
      <c r="K565" s="219">
        <v>0</v>
      </c>
      <c r="L565" s="219">
        <v>0</v>
      </c>
      <c r="M565" s="220" t="s">
        <v>583</v>
      </c>
    </row>
    <row r="566" spans="1:13">
      <c r="A566" s="106" t="str">
        <f t="shared" si="8"/>
        <v xml:space="preserve">0635T </v>
      </c>
      <c r="B566" s="164" t="s">
        <v>18040</v>
      </c>
      <c r="C566" s="163"/>
      <c r="D566" s="113" t="s">
        <v>664</v>
      </c>
      <c r="F566" t="s">
        <v>18041</v>
      </c>
      <c r="G566" s="219">
        <v>0</v>
      </c>
      <c r="H566" s="219">
        <v>0</v>
      </c>
      <c r="I566" s="219" t="s">
        <v>37</v>
      </c>
      <c r="J566" s="219">
        <v>0</v>
      </c>
      <c r="K566" s="219">
        <v>0</v>
      </c>
      <c r="L566" s="219" t="s">
        <v>37</v>
      </c>
      <c r="M566" s="220" t="s">
        <v>583</v>
      </c>
    </row>
    <row r="567" spans="1:13">
      <c r="A567" s="106" t="str">
        <f t="shared" si="8"/>
        <v>0635T TC</v>
      </c>
      <c r="B567" s="164" t="s">
        <v>18040</v>
      </c>
      <c r="C567" s="163" t="s">
        <v>126</v>
      </c>
      <c r="D567" s="113" t="s">
        <v>664</v>
      </c>
      <c r="F567" t="s">
        <v>18041</v>
      </c>
      <c r="G567" s="219">
        <v>0</v>
      </c>
      <c r="H567" s="219">
        <v>0</v>
      </c>
      <c r="I567" s="219" t="s">
        <v>37</v>
      </c>
      <c r="J567" s="219">
        <v>0</v>
      </c>
      <c r="K567" s="219">
        <v>0</v>
      </c>
      <c r="L567" s="219" t="s">
        <v>37</v>
      </c>
      <c r="M567" s="220" t="s">
        <v>583</v>
      </c>
    </row>
    <row r="568" spans="1:13">
      <c r="A568" s="106" t="str">
        <f t="shared" si="8"/>
        <v>0635T 26</v>
      </c>
      <c r="B568" s="164" t="s">
        <v>18040</v>
      </c>
      <c r="C568" s="163">
        <v>26</v>
      </c>
      <c r="D568" s="113" t="s">
        <v>664</v>
      </c>
      <c r="F568" t="s">
        <v>18041</v>
      </c>
      <c r="G568" s="219">
        <v>0</v>
      </c>
      <c r="H568" s="219">
        <v>0</v>
      </c>
      <c r="I568" s="219">
        <v>0</v>
      </c>
      <c r="J568" s="219">
        <v>0</v>
      </c>
      <c r="K568" s="219">
        <v>0</v>
      </c>
      <c r="L568" s="219">
        <v>0</v>
      </c>
      <c r="M568" s="220" t="s">
        <v>583</v>
      </c>
    </row>
    <row r="569" spans="1:13">
      <c r="A569" s="106" t="str">
        <f t="shared" si="8"/>
        <v xml:space="preserve">0636T </v>
      </c>
      <c r="B569" s="164" t="s">
        <v>18042</v>
      </c>
      <c r="C569" s="163"/>
      <c r="D569" s="113" t="s">
        <v>664</v>
      </c>
      <c r="F569" t="s">
        <v>18043</v>
      </c>
      <c r="G569" s="219">
        <v>0</v>
      </c>
      <c r="H569" s="219">
        <v>0</v>
      </c>
      <c r="I569" s="219" t="s">
        <v>37</v>
      </c>
      <c r="J569" s="219">
        <v>0</v>
      </c>
      <c r="K569" s="219">
        <v>0</v>
      </c>
      <c r="L569" s="219" t="s">
        <v>37</v>
      </c>
      <c r="M569" s="220" t="s">
        <v>583</v>
      </c>
    </row>
    <row r="570" spans="1:13">
      <c r="A570" s="106" t="str">
        <f t="shared" si="8"/>
        <v>0636T TC</v>
      </c>
      <c r="B570" s="164" t="s">
        <v>18042</v>
      </c>
      <c r="C570" s="163" t="s">
        <v>126</v>
      </c>
      <c r="D570" s="113" t="s">
        <v>664</v>
      </c>
      <c r="F570" t="s">
        <v>18043</v>
      </c>
      <c r="G570" s="219">
        <v>0</v>
      </c>
      <c r="H570" s="219">
        <v>0</v>
      </c>
      <c r="I570" s="219" t="s">
        <v>37</v>
      </c>
      <c r="J570" s="219">
        <v>0</v>
      </c>
      <c r="K570" s="219">
        <v>0</v>
      </c>
      <c r="L570" s="219" t="s">
        <v>37</v>
      </c>
      <c r="M570" s="220" t="s">
        <v>583</v>
      </c>
    </row>
    <row r="571" spans="1:13">
      <c r="A571" s="106" t="str">
        <f t="shared" si="8"/>
        <v>0636T 26</v>
      </c>
      <c r="B571" s="164" t="s">
        <v>18042</v>
      </c>
      <c r="C571" s="163">
        <v>26</v>
      </c>
      <c r="D571" s="113" t="s">
        <v>664</v>
      </c>
      <c r="F571" t="s">
        <v>18043</v>
      </c>
      <c r="G571" s="219">
        <v>0</v>
      </c>
      <c r="H571" s="219">
        <v>0</v>
      </c>
      <c r="I571" s="219">
        <v>0</v>
      </c>
      <c r="J571" s="219">
        <v>0</v>
      </c>
      <c r="K571" s="219">
        <v>0</v>
      </c>
      <c r="L571" s="219">
        <v>0</v>
      </c>
      <c r="M571" s="220" t="s">
        <v>583</v>
      </c>
    </row>
    <row r="572" spans="1:13">
      <c r="A572" s="106" t="str">
        <f t="shared" si="8"/>
        <v xml:space="preserve">0637T </v>
      </c>
      <c r="B572" s="164" t="s">
        <v>18044</v>
      </c>
      <c r="C572" s="163"/>
      <c r="D572" s="113" t="s">
        <v>664</v>
      </c>
      <c r="F572" t="s">
        <v>18045</v>
      </c>
      <c r="G572" s="219">
        <v>0</v>
      </c>
      <c r="H572" s="219">
        <v>0</v>
      </c>
      <c r="I572" s="219" t="s">
        <v>37</v>
      </c>
      <c r="J572" s="219">
        <v>0</v>
      </c>
      <c r="K572" s="219">
        <v>0</v>
      </c>
      <c r="L572" s="219" t="s">
        <v>37</v>
      </c>
      <c r="M572" s="220" t="s">
        <v>583</v>
      </c>
    </row>
    <row r="573" spans="1:13">
      <c r="A573" s="106" t="str">
        <f t="shared" si="8"/>
        <v>0637T TC</v>
      </c>
      <c r="B573" s="164" t="s">
        <v>18044</v>
      </c>
      <c r="C573" s="163" t="s">
        <v>126</v>
      </c>
      <c r="D573" s="113" t="s">
        <v>664</v>
      </c>
      <c r="F573" t="s">
        <v>18045</v>
      </c>
      <c r="G573" s="219">
        <v>0</v>
      </c>
      <c r="H573" s="219">
        <v>0</v>
      </c>
      <c r="I573" s="219" t="s">
        <v>37</v>
      </c>
      <c r="J573" s="219">
        <v>0</v>
      </c>
      <c r="K573" s="219">
        <v>0</v>
      </c>
      <c r="L573" s="219" t="s">
        <v>37</v>
      </c>
      <c r="M573" s="220" t="s">
        <v>583</v>
      </c>
    </row>
    <row r="574" spans="1:13">
      <c r="A574" s="106" t="str">
        <f t="shared" si="8"/>
        <v>0637T 26</v>
      </c>
      <c r="B574" s="164" t="s">
        <v>18044</v>
      </c>
      <c r="C574" s="163">
        <v>26</v>
      </c>
      <c r="D574" s="113" t="s">
        <v>664</v>
      </c>
      <c r="F574" t="s">
        <v>18045</v>
      </c>
      <c r="G574" s="219">
        <v>0</v>
      </c>
      <c r="H574" s="219">
        <v>0</v>
      </c>
      <c r="I574" s="219">
        <v>0</v>
      </c>
      <c r="J574" s="219">
        <v>0</v>
      </c>
      <c r="K574" s="219">
        <v>0</v>
      </c>
      <c r="L574" s="219">
        <v>0</v>
      </c>
      <c r="M574" s="220" t="s">
        <v>583</v>
      </c>
    </row>
    <row r="575" spans="1:13">
      <c r="A575" s="106" t="str">
        <f t="shared" si="8"/>
        <v xml:space="preserve">0638T </v>
      </c>
      <c r="B575" s="164" t="s">
        <v>18046</v>
      </c>
      <c r="C575" s="163"/>
      <c r="D575" s="113" t="s">
        <v>664</v>
      </c>
      <c r="F575" t="s">
        <v>18047</v>
      </c>
      <c r="G575" s="219">
        <v>0</v>
      </c>
      <c r="H575" s="219">
        <v>0</v>
      </c>
      <c r="I575" s="219" t="s">
        <v>37</v>
      </c>
      <c r="J575" s="219">
        <v>0</v>
      </c>
      <c r="K575" s="219">
        <v>0</v>
      </c>
      <c r="L575" s="219" t="s">
        <v>37</v>
      </c>
      <c r="M575" s="220" t="s">
        <v>583</v>
      </c>
    </row>
    <row r="576" spans="1:13">
      <c r="A576" s="106" t="str">
        <f t="shared" si="8"/>
        <v>0638T TC</v>
      </c>
      <c r="B576" s="164" t="s">
        <v>18046</v>
      </c>
      <c r="C576" s="163" t="s">
        <v>126</v>
      </c>
      <c r="D576" s="113" t="s">
        <v>664</v>
      </c>
      <c r="F576" t="s">
        <v>18047</v>
      </c>
      <c r="G576" s="219">
        <v>0</v>
      </c>
      <c r="H576" s="219">
        <v>0</v>
      </c>
      <c r="I576" s="219" t="s">
        <v>37</v>
      </c>
      <c r="J576" s="219">
        <v>0</v>
      </c>
      <c r="K576" s="219">
        <v>0</v>
      </c>
      <c r="L576" s="219" t="s">
        <v>37</v>
      </c>
      <c r="M576" s="220" t="s">
        <v>583</v>
      </c>
    </row>
    <row r="577" spans="1:13">
      <c r="A577" s="106" t="str">
        <f t="shared" si="8"/>
        <v>0638T 26</v>
      </c>
      <c r="B577" s="164" t="s">
        <v>18046</v>
      </c>
      <c r="C577" s="163">
        <v>26</v>
      </c>
      <c r="D577" s="113" t="s">
        <v>664</v>
      </c>
      <c r="F577" t="s">
        <v>18047</v>
      </c>
      <c r="G577" s="219">
        <v>0</v>
      </c>
      <c r="H577" s="219">
        <v>0</v>
      </c>
      <c r="I577" s="219">
        <v>0</v>
      </c>
      <c r="J577" s="219">
        <v>0</v>
      </c>
      <c r="K577" s="219">
        <v>0</v>
      </c>
      <c r="L577" s="219">
        <v>0</v>
      </c>
      <c r="M577" s="220" t="s">
        <v>583</v>
      </c>
    </row>
    <row r="578" spans="1:13">
      <c r="A578" s="106" t="str">
        <f t="shared" si="8"/>
        <v xml:space="preserve">0639T </v>
      </c>
      <c r="B578" s="164" t="s">
        <v>18048</v>
      </c>
      <c r="C578" s="163"/>
      <c r="D578" s="113" t="s">
        <v>664</v>
      </c>
      <c r="F578" t="s">
        <v>18049</v>
      </c>
      <c r="G578" s="219">
        <v>0</v>
      </c>
      <c r="H578" s="219">
        <v>0</v>
      </c>
      <c r="I578" s="219">
        <v>0</v>
      </c>
      <c r="J578" s="219">
        <v>0</v>
      </c>
      <c r="K578" s="219">
        <v>0</v>
      </c>
      <c r="L578" s="219">
        <v>0</v>
      </c>
      <c r="M578" s="220" t="s">
        <v>583</v>
      </c>
    </row>
    <row r="579" spans="1:13">
      <c r="A579" s="106" t="str">
        <f t="shared" ref="A579:A642" si="9">B579&amp;" "&amp;C579</f>
        <v xml:space="preserve">0640T </v>
      </c>
      <c r="B579" s="164" t="s">
        <v>18669</v>
      </c>
      <c r="C579" s="163"/>
      <c r="D579" s="113" t="s">
        <v>664</v>
      </c>
      <c r="F579" t="s">
        <v>21052</v>
      </c>
      <c r="G579" s="219">
        <v>0</v>
      </c>
      <c r="H579" s="219">
        <v>0</v>
      </c>
      <c r="I579" s="219">
        <v>0</v>
      </c>
      <c r="J579" s="219">
        <v>0</v>
      </c>
      <c r="K579" s="219">
        <v>0</v>
      </c>
      <c r="L579" s="219">
        <v>0</v>
      </c>
      <c r="M579" s="220" t="s">
        <v>583</v>
      </c>
    </row>
    <row r="580" spans="1:13">
      <c r="A580" s="106" t="str">
        <f t="shared" si="9"/>
        <v xml:space="preserve">0643T </v>
      </c>
      <c r="B580" s="164" t="s">
        <v>18668</v>
      </c>
      <c r="C580" s="163"/>
      <c r="D580" s="113" t="s">
        <v>664</v>
      </c>
      <c r="F580" t="s">
        <v>18667</v>
      </c>
      <c r="G580" s="219">
        <v>0</v>
      </c>
      <c r="H580" s="219">
        <v>0</v>
      </c>
      <c r="I580" s="219">
        <v>0</v>
      </c>
      <c r="J580" s="219">
        <v>0</v>
      </c>
      <c r="K580" s="219">
        <v>0</v>
      </c>
      <c r="L580" s="219">
        <v>0</v>
      </c>
      <c r="M580" s="220" t="s">
        <v>991</v>
      </c>
    </row>
    <row r="581" spans="1:13">
      <c r="A581" s="106" t="str">
        <f t="shared" si="9"/>
        <v xml:space="preserve">0644T </v>
      </c>
      <c r="B581" s="164" t="s">
        <v>18666</v>
      </c>
      <c r="C581" s="163"/>
      <c r="D581" s="113" t="s">
        <v>664</v>
      </c>
      <c r="F581" t="s">
        <v>18665</v>
      </c>
      <c r="G581" s="219">
        <v>0</v>
      </c>
      <c r="H581" s="219">
        <v>0</v>
      </c>
      <c r="I581" s="219">
        <v>0</v>
      </c>
      <c r="J581" s="219">
        <v>0</v>
      </c>
      <c r="K581" s="219">
        <v>0</v>
      </c>
      <c r="L581" s="219">
        <v>0</v>
      </c>
      <c r="M581" s="220" t="s">
        <v>991</v>
      </c>
    </row>
    <row r="582" spans="1:13">
      <c r="A582" s="106" t="str">
        <f t="shared" si="9"/>
        <v xml:space="preserve">0645T </v>
      </c>
      <c r="B582" s="164" t="s">
        <v>18664</v>
      </c>
      <c r="C582" s="163"/>
      <c r="D582" s="113" t="s">
        <v>664</v>
      </c>
      <c r="F582" t="s">
        <v>18663</v>
      </c>
      <c r="G582" s="219">
        <v>0</v>
      </c>
      <c r="H582" s="219">
        <v>0</v>
      </c>
      <c r="I582" s="219">
        <v>0</v>
      </c>
      <c r="J582" s="219">
        <v>0</v>
      </c>
      <c r="K582" s="219">
        <v>0</v>
      </c>
      <c r="L582" s="219">
        <v>0</v>
      </c>
      <c r="M582" s="220" t="s">
        <v>991</v>
      </c>
    </row>
    <row r="583" spans="1:13">
      <c r="A583" s="106" t="str">
        <f t="shared" si="9"/>
        <v xml:space="preserve">0646T </v>
      </c>
      <c r="B583" s="164" t="s">
        <v>18662</v>
      </c>
      <c r="C583" s="163"/>
      <c r="D583" s="113" t="s">
        <v>664</v>
      </c>
      <c r="F583" t="s">
        <v>18661</v>
      </c>
      <c r="G583" s="219">
        <v>0</v>
      </c>
      <c r="H583" s="219">
        <v>0</v>
      </c>
      <c r="I583" s="219">
        <v>0</v>
      </c>
      <c r="J583" s="219">
        <v>0</v>
      </c>
      <c r="K583" s="219">
        <v>0</v>
      </c>
      <c r="L583" s="219">
        <v>0</v>
      </c>
      <c r="M583" s="220" t="s">
        <v>991</v>
      </c>
    </row>
    <row r="584" spans="1:13">
      <c r="A584" s="106" t="str">
        <f t="shared" si="9"/>
        <v xml:space="preserve">0647T </v>
      </c>
      <c r="B584" s="164" t="s">
        <v>18660</v>
      </c>
      <c r="C584" s="163"/>
      <c r="D584" s="113" t="s">
        <v>664</v>
      </c>
      <c r="F584" t="s">
        <v>18659</v>
      </c>
      <c r="G584" s="219">
        <v>0</v>
      </c>
      <c r="H584" s="219">
        <v>0</v>
      </c>
      <c r="I584" s="219">
        <v>0</v>
      </c>
      <c r="J584" s="219">
        <v>0</v>
      </c>
      <c r="K584" s="219">
        <v>0</v>
      </c>
      <c r="L584" s="219">
        <v>0</v>
      </c>
      <c r="M584" s="220" t="s">
        <v>991</v>
      </c>
    </row>
    <row r="585" spans="1:13">
      <c r="A585" s="106" t="str">
        <f t="shared" si="9"/>
        <v xml:space="preserve">0648T </v>
      </c>
      <c r="B585" s="164" t="s">
        <v>18658</v>
      </c>
      <c r="C585" s="163"/>
      <c r="D585" s="113" t="s">
        <v>664</v>
      </c>
      <c r="F585" t="s">
        <v>18657</v>
      </c>
      <c r="G585" s="219">
        <v>0</v>
      </c>
      <c r="H585" s="219">
        <v>0</v>
      </c>
      <c r="I585" s="219" t="s">
        <v>37</v>
      </c>
      <c r="J585" s="219">
        <v>0</v>
      </c>
      <c r="K585" s="219">
        <v>0</v>
      </c>
      <c r="L585" s="219" t="s">
        <v>37</v>
      </c>
      <c r="M585" s="220" t="s">
        <v>583</v>
      </c>
    </row>
    <row r="586" spans="1:13">
      <c r="A586" s="106" t="str">
        <f t="shared" si="9"/>
        <v>0648T TC</v>
      </c>
      <c r="B586" s="164" t="s">
        <v>18658</v>
      </c>
      <c r="C586" s="163" t="s">
        <v>126</v>
      </c>
      <c r="D586" s="113" t="s">
        <v>664</v>
      </c>
      <c r="F586" t="s">
        <v>18657</v>
      </c>
      <c r="G586" s="219">
        <v>0</v>
      </c>
      <c r="H586" s="219">
        <v>0</v>
      </c>
      <c r="I586" s="219" t="s">
        <v>37</v>
      </c>
      <c r="J586" s="219">
        <v>0</v>
      </c>
      <c r="K586" s="219">
        <v>0</v>
      </c>
      <c r="L586" s="219" t="s">
        <v>37</v>
      </c>
      <c r="M586" s="220" t="s">
        <v>583</v>
      </c>
    </row>
    <row r="587" spans="1:13">
      <c r="A587" s="106" t="str">
        <f t="shared" si="9"/>
        <v>0648T 26</v>
      </c>
      <c r="B587" s="164" t="s">
        <v>18658</v>
      </c>
      <c r="C587" s="163">
        <v>26</v>
      </c>
      <c r="D587" s="113" t="s">
        <v>664</v>
      </c>
      <c r="F587" t="s">
        <v>18657</v>
      </c>
      <c r="G587" s="219">
        <v>0</v>
      </c>
      <c r="H587" s="219">
        <v>0</v>
      </c>
      <c r="I587" s="219">
        <v>0</v>
      </c>
      <c r="J587" s="219">
        <v>0</v>
      </c>
      <c r="K587" s="219">
        <v>0</v>
      </c>
      <c r="L587" s="219">
        <v>0</v>
      </c>
      <c r="M587" s="220" t="s">
        <v>583</v>
      </c>
    </row>
    <row r="588" spans="1:13">
      <c r="A588" s="106" t="str">
        <f t="shared" si="9"/>
        <v xml:space="preserve">0649T </v>
      </c>
      <c r="B588" s="164" t="s">
        <v>18656</v>
      </c>
      <c r="C588" s="163"/>
      <c r="D588" s="113" t="s">
        <v>664</v>
      </c>
      <c r="F588" t="s">
        <v>18655</v>
      </c>
      <c r="G588" s="219">
        <v>0</v>
      </c>
      <c r="H588" s="219">
        <v>0</v>
      </c>
      <c r="I588" s="219" t="s">
        <v>37</v>
      </c>
      <c r="J588" s="219">
        <v>0</v>
      </c>
      <c r="K588" s="219">
        <v>0</v>
      </c>
      <c r="L588" s="219" t="s">
        <v>37</v>
      </c>
      <c r="M588" s="220" t="s">
        <v>1125</v>
      </c>
    </row>
    <row r="589" spans="1:13">
      <c r="A589" s="106" t="str">
        <f t="shared" si="9"/>
        <v>0649T TC</v>
      </c>
      <c r="B589" s="164" t="s">
        <v>18656</v>
      </c>
      <c r="C589" s="163" t="s">
        <v>126</v>
      </c>
      <c r="D589" s="113" t="s">
        <v>664</v>
      </c>
      <c r="F589" t="s">
        <v>18655</v>
      </c>
      <c r="G589" s="219">
        <v>0</v>
      </c>
      <c r="H589" s="219">
        <v>0</v>
      </c>
      <c r="I589" s="219" t="s">
        <v>37</v>
      </c>
      <c r="J589" s="219">
        <v>0</v>
      </c>
      <c r="K589" s="219">
        <v>0</v>
      </c>
      <c r="L589" s="219" t="s">
        <v>37</v>
      </c>
      <c r="M589" s="220" t="s">
        <v>1125</v>
      </c>
    </row>
    <row r="590" spans="1:13">
      <c r="A590" s="106" t="str">
        <f t="shared" si="9"/>
        <v>0649T 26</v>
      </c>
      <c r="B590" s="164" t="s">
        <v>18656</v>
      </c>
      <c r="C590" s="163">
        <v>26</v>
      </c>
      <c r="D590" s="113" t="s">
        <v>664</v>
      </c>
      <c r="F590" t="s">
        <v>18655</v>
      </c>
      <c r="G590" s="219">
        <v>0</v>
      </c>
      <c r="H590" s="219">
        <v>0</v>
      </c>
      <c r="I590" s="219">
        <v>0</v>
      </c>
      <c r="J590" s="219">
        <v>0</v>
      </c>
      <c r="K590" s="219">
        <v>0</v>
      </c>
      <c r="L590" s="219">
        <v>0</v>
      </c>
      <c r="M590" s="220" t="s">
        <v>1125</v>
      </c>
    </row>
    <row r="591" spans="1:13">
      <c r="A591" s="106" t="str">
        <f t="shared" si="9"/>
        <v xml:space="preserve">0650T </v>
      </c>
      <c r="B591" s="164" t="s">
        <v>18654</v>
      </c>
      <c r="C591" s="163"/>
      <c r="D591" s="113" t="s">
        <v>664</v>
      </c>
      <c r="F591" t="s">
        <v>18653</v>
      </c>
      <c r="G591" s="219">
        <v>0</v>
      </c>
      <c r="H591" s="219">
        <v>0</v>
      </c>
      <c r="I591" s="219" t="s">
        <v>37</v>
      </c>
      <c r="J591" s="219">
        <v>0</v>
      </c>
      <c r="K591" s="219">
        <v>0</v>
      </c>
      <c r="L591" s="219" t="s">
        <v>37</v>
      </c>
      <c r="M591" s="220" t="s">
        <v>583</v>
      </c>
    </row>
    <row r="592" spans="1:13">
      <c r="A592" s="106" t="str">
        <f t="shared" si="9"/>
        <v>0650T TC</v>
      </c>
      <c r="B592" s="164" t="s">
        <v>18654</v>
      </c>
      <c r="C592" s="163" t="s">
        <v>126</v>
      </c>
      <c r="D592" s="113" t="s">
        <v>664</v>
      </c>
      <c r="F592" t="s">
        <v>18653</v>
      </c>
      <c r="G592" s="219">
        <v>0</v>
      </c>
      <c r="H592" s="219">
        <v>0</v>
      </c>
      <c r="I592" s="219" t="s">
        <v>37</v>
      </c>
      <c r="J592" s="219">
        <v>0</v>
      </c>
      <c r="K592" s="219">
        <v>0</v>
      </c>
      <c r="L592" s="219" t="s">
        <v>37</v>
      </c>
      <c r="M592" s="220" t="s">
        <v>583</v>
      </c>
    </row>
    <row r="593" spans="1:13">
      <c r="A593" s="106" t="str">
        <f t="shared" si="9"/>
        <v>0650T 26</v>
      </c>
      <c r="B593" s="164" t="s">
        <v>18654</v>
      </c>
      <c r="C593" s="163">
        <v>26</v>
      </c>
      <c r="D593" s="113" t="s">
        <v>664</v>
      </c>
      <c r="F593" t="s">
        <v>18653</v>
      </c>
      <c r="G593" s="219">
        <v>0</v>
      </c>
      <c r="H593" s="219">
        <v>0</v>
      </c>
      <c r="I593" s="219">
        <v>0</v>
      </c>
      <c r="J593" s="219">
        <v>0</v>
      </c>
      <c r="K593" s="219">
        <v>0</v>
      </c>
      <c r="L593" s="219">
        <v>0</v>
      </c>
      <c r="M593" s="220" t="s">
        <v>583</v>
      </c>
    </row>
    <row r="594" spans="1:13">
      <c r="A594" s="106" t="str">
        <f t="shared" si="9"/>
        <v xml:space="preserve">0651T </v>
      </c>
      <c r="B594" s="164" t="s">
        <v>18652</v>
      </c>
      <c r="C594" s="163"/>
      <c r="D594" s="113" t="s">
        <v>664</v>
      </c>
      <c r="F594" t="s">
        <v>18651</v>
      </c>
      <c r="G594" s="219">
        <v>0</v>
      </c>
      <c r="H594" s="219">
        <v>0</v>
      </c>
      <c r="I594" s="219">
        <v>0</v>
      </c>
      <c r="J594" s="219">
        <v>0</v>
      </c>
      <c r="K594" s="219">
        <v>0</v>
      </c>
      <c r="L594" s="219">
        <v>0</v>
      </c>
      <c r="M594" s="220" t="s">
        <v>583</v>
      </c>
    </row>
    <row r="595" spans="1:13">
      <c r="A595" s="106" t="str">
        <f t="shared" si="9"/>
        <v xml:space="preserve">0652T </v>
      </c>
      <c r="B595" s="164" t="s">
        <v>18650</v>
      </c>
      <c r="C595" s="163"/>
      <c r="D595" s="113" t="s">
        <v>664</v>
      </c>
      <c r="F595" t="s">
        <v>18649</v>
      </c>
      <c r="G595" s="219">
        <v>0</v>
      </c>
      <c r="H595" s="219">
        <v>0</v>
      </c>
      <c r="I595" s="219">
        <v>0</v>
      </c>
      <c r="J595" s="219">
        <v>0</v>
      </c>
      <c r="K595" s="219">
        <v>0</v>
      </c>
      <c r="L595" s="219">
        <v>0</v>
      </c>
      <c r="M595" s="220" t="s">
        <v>991</v>
      </c>
    </row>
    <row r="596" spans="1:13">
      <c r="A596" s="106" t="str">
        <f t="shared" si="9"/>
        <v xml:space="preserve">0653T </v>
      </c>
      <c r="B596" s="164" t="s">
        <v>18648</v>
      </c>
      <c r="C596" s="163"/>
      <c r="D596" s="113" t="s">
        <v>664</v>
      </c>
      <c r="F596" t="s">
        <v>18647</v>
      </c>
      <c r="G596" s="219">
        <v>0</v>
      </c>
      <c r="H596" s="219">
        <v>0</v>
      </c>
      <c r="I596" s="219">
        <v>0</v>
      </c>
      <c r="J596" s="219">
        <v>0</v>
      </c>
      <c r="K596" s="219">
        <v>0</v>
      </c>
      <c r="L596" s="219">
        <v>0</v>
      </c>
      <c r="M596" s="220" t="s">
        <v>991</v>
      </c>
    </row>
    <row r="597" spans="1:13">
      <c r="A597" s="106" t="str">
        <f t="shared" si="9"/>
        <v xml:space="preserve">0654T </v>
      </c>
      <c r="B597" s="164" t="s">
        <v>18646</v>
      </c>
      <c r="C597" s="163"/>
      <c r="D597" s="113" t="s">
        <v>664</v>
      </c>
      <c r="F597" t="s">
        <v>18645</v>
      </c>
      <c r="G597" s="219">
        <v>0</v>
      </c>
      <c r="H597" s="219">
        <v>0</v>
      </c>
      <c r="I597" s="219">
        <v>0</v>
      </c>
      <c r="J597" s="219">
        <v>0</v>
      </c>
      <c r="K597" s="219">
        <v>0</v>
      </c>
      <c r="L597" s="219">
        <v>0</v>
      </c>
      <c r="M597" s="220" t="s">
        <v>991</v>
      </c>
    </row>
    <row r="598" spans="1:13">
      <c r="A598" s="106" t="str">
        <f t="shared" si="9"/>
        <v xml:space="preserve">0655T </v>
      </c>
      <c r="B598" s="164" t="s">
        <v>18644</v>
      </c>
      <c r="C598" s="163"/>
      <c r="D598" s="113" t="s">
        <v>664</v>
      </c>
      <c r="F598" t="s">
        <v>18643</v>
      </c>
      <c r="G598" s="219">
        <v>0</v>
      </c>
      <c r="H598" s="219">
        <v>0</v>
      </c>
      <c r="I598" s="219">
        <v>0</v>
      </c>
      <c r="J598" s="219">
        <v>0</v>
      </c>
      <c r="K598" s="219">
        <v>0</v>
      </c>
      <c r="L598" s="219">
        <v>0</v>
      </c>
      <c r="M598" s="220" t="s">
        <v>991</v>
      </c>
    </row>
    <row r="599" spans="1:13">
      <c r="A599" s="106" t="str">
        <f t="shared" si="9"/>
        <v xml:space="preserve">0656T </v>
      </c>
      <c r="B599" s="164" t="s">
        <v>18642</v>
      </c>
      <c r="C599" s="163"/>
      <c r="D599" s="113" t="s">
        <v>664</v>
      </c>
      <c r="F599" t="s">
        <v>18641</v>
      </c>
      <c r="G599" s="219">
        <v>0</v>
      </c>
      <c r="H599" s="219">
        <v>0</v>
      </c>
      <c r="I599" s="219">
        <v>0</v>
      </c>
      <c r="J599" s="219">
        <v>0</v>
      </c>
      <c r="K599" s="219">
        <v>0</v>
      </c>
      <c r="L599" s="219">
        <v>0</v>
      </c>
      <c r="M599" s="220" t="s">
        <v>991</v>
      </c>
    </row>
    <row r="600" spans="1:13">
      <c r="A600" s="106" t="str">
        <f t="shared" si="9"/>
        <v xml:space="preserve">0657T </v>
      </c>
      <c r="B600" s="164" t="s">
        <v>18640</v>
      </c>
      <c r="C600" s="163"/>
      <c r="D600" s="113" t="s">
        <v>664</v>
      </c>
      <c r="F600" t="s">
        <v>18639</v>
      </c>
      <c r="G600" s="219">
        <v>0</v>
      </c>
      <c r="H600" s="219">
        <v>0</v>
      </c>
      <c r="I600" s="219">
        <v>0</v>
      </c>
      <c r="J600" s="219">
        <v>0</v>
      </c>
      <c r="K600" s="219">
        <v>0</v>
      </c>
      <c r="L600" s="219">
        <v>0</v>
      </c>
      <c r="M600" s="220" t="s">
        <v>991</v>
      </c>
    </row>
    <row r="601" spans="1:13">
      <c r="A601" s="106" t="str">
        <f t="shared" si="9"/>
        <v xml:space="preserve">0658T </v>
      </c>
      <c r="B601" s="164" t="s">
        <v>18638</v>
      </c>
      <c r="C601" s="163"/>
      <c r="D601" s="113" t="s">
        <v>664</v>
      </c>
      <c r="F601" t="s">
        <v>18637</v>
      </c>
      <c r="G601" s="219">
        <v>0</v>
      </c>
      <c r="H601" s="219">
        <v>0</v>
      </c>
      <c r="I601" s="219">
        <v>0</v>
      </c>
      <c r="J601" s="219">
        <v>0</v>
      </c>
      <c r="K601" s="219">
        <v>0</v>
      </c>
      <c r="L601" s="219">
        <v>0</v>
      </c>
      <c r="M601" s="220" t="s">
        <v>583</v>
      </c>
    </row>
    <row r="602" spans="1:13">
      <c r="A602" s="106" t="str">
        <f t="shared" si="9"/>
        <v xml:space="preserve">0659T </v>
      </c>
      <c r="B602" s="164" t="s">
        <v>18636</v>
      </c>
      <c r="C602" s="163"/>
      <c r="D602" s="113" t="s">
        <v>664</v>
      </c>
      <c r="F602" t="s">
        <v>18635</v>
      </c>
      <c r="G602" s="219">
        <v>0</v>
      </c>
      <c r="H602" s="219">
        <v>0</v>
      </c>
      <c r="I602" s="219">
        <v>0</v>
      </c>
      <c r="J602" s="219">
        <v>0</v>
      </c>
      <c r="K602" s="219">
        <v>0</v>
      </c>
      <c r="L602" s="219">
        <v>0</v>
      </c>
      <c r="M602" s="220" t="s">
        <v>991</v>
      </c>
    </row>
    <row r="603" spans="1:13">
      <c r="A603" s="106" t="str">
        <f t="shared" si="9"/>
        <v xml:space="preserve">0660T </v>
      </c>
      <c r="B603" s="164" t="s">
        <v>18634</v>
      </c>
      <c r="C603" s="163"/>
      <c r="D603" s="113" t="s">
        <v>664</v>
      </c>
      <c r="F603" t="s">
        <v>18633</v>
      </c>
      <c r="G603" s="219">
        <v>0</v>
      </c>
      <c r="H603" s="219">
        <v>0</v>
      </c>
      <c r="I603" s="219">
        <v>0</v>
      </c>
      <c r="J603" s="219">
        <v>0</v>
      </c>
      <c r="K603" s="219">
        <v>0</v>
      </c>
      <c r="L603" s="219">
        <v>0</v>
      </c>
      <c r="M603" s="220" t="s">
        <v>991</v>
      </c>
    </row>
    <row r="604" spans="1:13">
      <c r="A604" s="106" t="str">
        <f t="shared" si="9"/>
        <v xml:space="preserve">0661T </v>
      </c>
      <c r="B604" s="164" t="s">
        <v>18632</v>
      </c>
      <c r="C604" s="163"/>
      <c r="D604" s="113" t="s">
        <v>664</v>
      </c>
      <c r="F604" t="s">
        <v>18631</v>
      </c>
      <c r="G604" s="219">
        <v>0</v>
      </c>
      <c r="H604" s="219">
        <v>0</v>
      </c>
      <c r="I604" s="219">
        <v>0</v>
      </c>
      <c r="J604" s="219">
        <v>0</v>
      </c>
      <c r="K604" s="219">
        <v>0</v>
      </c>
      <c r="L604" s="219">
        <v>0</v>
      </c>
      <c r="M604" s="220" t="s">
        <v>991</v>
      </c>
    </row>
    <row r="605" spans="1:13">
      <c r="A605" s="106" t="str">
        <f t="shared" si="9"/>
        <v xml:space="preserve">0662T </v>
      </c>
      <c r="B605" s="164" t="s">
        <v>18630</v>
      </c>
      <c r="C605" s="163"/>
      <c r="D605" s="113" t="s">
        <v>664</v>
      </c>
      <c r="F605" t="s">
        <v>18629</v>
      </c>
      <c r="G605" s="219">
        <v>0</v>
      </c>
      <c r="H605" s="219">
        <v>0</v>
      </c>
      <c r="I605" s="219">
        <v>0</v>
      </c>
      <c r="J605" s="219">
        <v>0</v>
      </c>
      <c r="K605" s="219">
        <v>0</v>
      </c>
      <c r="L605" s="219">
        <v>0</v>
      </c>
      <c r="M605" s="220" t="s">
        <v>583</v>
      </c>
    </row>
    <row r="606" spans="1:13">
      <c r="A606" s="106" t="str">
        <f t="shared" si="9"/>
        <v xml:space="preserve">0663T </v>
      </c>
      <c r="B606" s="164" t="s">
        <v>18628</v>
      </c>
      <c r="C606" s="163"/>
      <c r="D606" s="113" t="s">
        <v>664</v>
      </c>
      <c r="F606" t="s">
        <v>18627</v>
      </c>
      <c r="G606" s="219">
        <v>0</v>
      </c>
      <c r="H606" s="219">
        <v>0</v>
      </c>
      <c r="I606" s="219">
        <v>0</v>
      </c>
      <c r="J606" s="219">
        <v>0</v>
      </c>
      <c r="K606" s="219">
        <v>0</v>
      </c>
      <c r="L606" s="219">
        <v>0</v>
      </c>
      <c r="M606" s="220" t="s">
        <v>1125</v>
      </c>
    </row>
    <row r="607" spans="1:13">
      <c r="A607" s="106" t="str">
        <f t="shared" si="9"/>
        <v xml:space="preserve">0664T </v>
      </c>
      <c r="B607" s="164" t="s">
        <v>18626</v>
      </c>
      <c r="C607" s="163"/>
      <c r="D607" s="113" t="s">
        <v>798</v>
      </c>
      <c r="F607" t="s">
        <v>18625</v>
      </c>
      <c r="G607" s="219">
        <v>0</v>
      </c>
      <c r="H607" s="219">
        <v>0</v>
      </c>
      <c r="I607" s="219">
        <v>0</v>
      </c>
      <c r="J607" s="219">
        <v>0</v>
      </c>
      <c r="K607" s="219">
        <v>0</v>
      </c>
      <c r="L607" s="219">
        <v>0</v>
      </c>
      <c r="M607" s="220" t="s">
        <v>583</v>
      </c>
    </row>
    <row r="608" spans="1:13">
      <c r="A608" s="106" t="str">
        <f t="shared" si="9"/>
        <v xml:space="preserve">0665T </v>
      </c>
      <c r="B608" s="164" t="s">
        <v>18624</v>
      </c>
      <c r="C608" s="163"/>
      <c r="D608" s="113" t="s">
        <v>798</v>
      </c>
      <c r="F608" t="s">
        <v>18623</v>
      </c>
      <c r="G608" s="219">
        <v>0</v>
      </c>
      <c r="H608" s="219">
        <v>0</v>
      </c>
      <c r="I608" s="219">
        <v>0</v>
      </c>
      <c r="J608" s="219">
        <v>0</v>
      </c>
      <c r="K608" s="219">
        <v>0</v>
      </c>
      <c r="L608" s="219">
        <v>0</v>
      </c>
      <c r="M608" s="220" t="s">
        <v>583</v>
      </c>
    </row>
    <row r="609" spans="1:13">
      <c r="A609" s="106" t="str">
        <f t="shared" si="9"/>
        <v xml:space="preserve">0666T </v>
      </c>
      <c r="B609" s="164" t="s">
        <v>18622</v>
      </c>
      <c r="C609" s="163"/>
      <c r="D609" s="113" t="s">
        <v>798</v>
      </c>
      <c r="F609" t="s">
        <v>18621</v>
      </c>
      <c r="G609" s="219">
        <v>0</v>
      </c>
      <c r="H609" s="219">
        <v>0</v>
      </c>
      <c r="I609" s="219">
        <v>0</v>
      </c>
      <c r="J609" s="219">
        <v>0</v>
      </c>
      <c r="K609" s="219">
        <v>0</v>
      </c>
      <c r="L609" s="219">
        <v>0</v>
      </c>
      <c r="M609" s="220" t="s">
        <v>583</v>
      </c>
    </row>
    <row r="610" spans="1:13">
      <c r="A610" s="106" t="str">
        <f t="shared" si="9"/>
        <v xml:space="preserve">0667T </v>
      </c>
      <c r="B610" s="164" t="s">
        <v>18620</v>
      </c>
      <c r="C610" s="163"/>
      <c r="D610" s="113" t="s">
        <v>798</v>
      </c>
      <c r="F610" t="s">
        <v>18619</v>
      </c>
      <c r="G610" s="219">
        <v>0</v>
      </c>
      <c r="H610" s="219">
        <v>0</v>
      </c>
      <c r="I610" s="219">
        <v>0</v>
      </c>
      <c r="J610" s="219">
        <v>0</v>
      </c>
      <c r="K610" s="219">
        <v>0</v>
      </c>
      <c r="L610" s="219">
        <v>0</v>
      </c>
      <c r="M610" s="220" t="s">
        <v>583</v>
      </c>
    </row>
    <row r="611" spans="1:13">
      <c r="A611" s="106" t="str">
        <f t="shared" si="9"/>
        <v xml:space="preserve">0668T </v>
      </c>
      <c r="B611" s="164" t="s">
        <v>18618</v>
      </c>
      <c r="C611" s="163"/>
      <c r="D611" s="113" t="s">
        <v>664</v>
      </c>
      <c r="F611" t="s">
        <v>18617</v>
      </c>
      <c r="G611" s="219">
        <v>0</v>
      </c>
      <c r="H611" s="219">
        <v>0</v>
      </c>
      <c r="I611" s="219">
        <v>0</v>
      </c>
      <c r="J611" s="219">
        <v>0</v>
      </c>
      <c r="K611" s="219">
        <v>0</v>
      </c>
      <c r="L611" s="219">
        <v>0</v>
      </c>
      <c r="M611" s="220" t="s">
        <v>991</v>
      </c>
    </row>
    <row r="612" spans="1:13">
      <c r="A612" s="106" t="str">
        <f t="shared" si="9"/>
        <v xml:space="preserve">0669T </v>
      </c>
      <c r="B612" s="164" t="s">
        <v>18616</v>
      </c>
      <c r="C612" s="163"/>
      <c r="D612" s="113" t="s">
        <v>664</v>
      </c>
      <c r="F612" t="s">
        <v>18615</v>
      </c>
      <c r="G612" s="219">
        <v>0</v>
      </c>
      <c r="H612" s="219">
        <v>0</v>
      </c>
      <c r="I612" s="219">
        <v>0</v>
      </c>
      <c r="J612" s="219">
        <v>0</v>
      </c>
      <c r="K612" s="219">
        <v>0</v>
      </c>
      <c r="L612" s="219">
        <v>0</v>
      </c>
      <c r="M612" s="220" t="s">
        <v>991</v>
      </c>
    </row>
    <row r="613" spans="1:13">
      <c r="A613" s="106" t="str">
        <f t="shared" si="9"/>
        <v xml:space="preserve">0670T </v>
      </c>
      <c r="B613" s="164" t="s">
        <v>18614</v>
      </c>
      <c r="C613" s="163"/>
      <c r="D613" s="113" t="s">
        <v>664</v>
      </c>
      <c r="F613" t="s">
        <v>18613</v>
      </c>
      <c r="G613" s="219">
        <v>0</v>
      </c>
      <c r="H613" s="219">
        <v>0</v>
      </c>
      <c r="I613" s="219">
        <v>0</v>
      </c>
      <c r="J613" s="219">
        <v>0</v>
      </c>
      <c r="K613" s="219">
        <v>0</v>
      </c>
      <c r="L613" s="219">
        <v>0</v>
      </c>
      <c r="M613" s="220" t="s">
        <v>991</v>
      </c>
    </row>
    <row r="614" spans="1:13">
      <c r="A614" s="106" t="str">
        <f t="shared" si="9"/>
        <v xml:space="preserve">0671T </v>
      </c>
      <c r="B614" s="164" t="s">
        <v>18612</v>
      </c>
      <c r="C614" s="163"/>
      <c r="D614" s="113" t="s">
        <v>664</v>
      </c>
      <c r="F614" t="s">
        <v>18611</v>
      </c>
      <c r="G614" s="219">
        <v>0</v>
      </c>
      <c r="H614" s="219">
        <v>0</v>
      </c>
      <c r="I614" s="219">
        <v>0</v>
      </c>
      <c r="J614" s="219">
        <v>0</v>
      </c>
      <c r="K614" s="219">
        <v>0</v>
      </c>
      <c r="L614" s="219">
        <v>0</v>
      </c>
      <c r="M614" s="220" t="s">
        <v>991</v>
      </c>
    </row>
    <row r="615" spans="1:13">
      <c r="A615" s="106" t="str">
        <f t="shared" si="9"/>
        <v xml:space="preserve">0672T </v>
      </c>
      <c r="B615" s="164" t="s">
        <v>18610</v>
      </c>
      <c r="C615" s="163"/>
      <c r="D615" s="113" t="s">
        <v>664</v>
      </c>
      <c r="F615" t="s">
        <v>18609</v>
      </c>
      <c r="G615" s="219">
        <v>0</v>
      </c>
      <c r="H615" s="219">
        <v>0</v>
      </c>
      <c r="I615" s="219">
        <v>0</v>
      </c>
      <c r="J615" s="219">
        <v>0</v>
      </c>
      <c r="K615" s="219">
        <v>0</v>
      </c>
      <c r="L615" s="219">
        <v>0</v>
      </c>
      <c r="M615" s="220" t="s">
        <v>991</v>
      </c>
    </row>
    <row r="616" spans="1:13">
      <c r="A616" s="106" t="str">
        <f t="shared" si="9"/>
        <v xml:space="preserve">0673T </v>
      </c>
      <c r="B616" s="164" t="s">
        <v>18608</v>
      </c>
      <c r="C616" s="163"/>
      <c r="D616" s="113" t="s">
        <v>664</v>
      </c>
      <c r="F616" t="s">
        <v>18607</v>
      </c>
      <c r="G616" s="219">
        <v>0</v>
      </c>
      <c r="H616" s="219">
        <v>0</v>
      </c>
      <c r="I616" s="219">
        <v>0</v>
      </c>
      <c r="J616" s="219">
        <v>0</v>
      </c>
      <c r="K616" s="219">
        <v>0</v>
      </c>
      <c r="L616" s="219">
        <v>0</v>
      </c>
      <c r="M616" s="220" t="s">
        <v>991</v>
      </c>
    </row>
    <row r="617" spans="1:13">
      <c r="A617" s="106" t="str">
        <f t="shared" si="9"/>
        <v xml:space="preserve">0674T </v>
      </c>
      <c r="B617" s="164" t="s">
        <v>18606</v>
      </c>
      <c r="C617" s="163"/>
      <c r="D617" s="113" t="s">
        <v>664</v>
      </c>
      <c r="F617" t="s">
        <v>18605</v>
      </c>
      <c r="G617" s="219">
        <v>0</v>
      </c>
      <c r="H617" s="219">
        <v>0</v>
      </c>
      <c r="I617" s="219">
        <v>0</v>
      </c>
      <c r="J617" s="219">
        <v>0</v>
      </c>
      <c r="K617" s="219">
        <v>0</v>
      </c>
      <c r="L617" s="219">
        <v>0</v>
      </c>
      <c r="M617" s="220" t="s">
        <v>991</v>
      </c>
    </row>
    <row r="618" spans="1:13">
      <c r="A618" s="106" t="str">
        <f t="shared" si="9"/>
        <v xml:space="preserve">0675T </v>
      </c>
      <c r="B618" s="164" t="s">
        <v>18604</v>
      </c>
      <c r="C618" s="163"/>
      <c r="D618" s="113" t="s">
        <v>664</v>
      </c>
      <c r="F618" t="s">
        <v>18603</v>
      </c>
      <c r="G618" s="219">
        <v>0</v>
      </c>
      <c r="H618" s="219">
        <v>0</v>
      </c>
      <c r="I618" s="219">
        <v>0</v>
      </c>
      <c r="J618" s="219">
        <v>0</v>
      </c>
      <c r="K618" s="219">
        <v>0</v>
      </c>
      <c r="L618" s="219">
        <v>0</v>
      </c>
      <c r="M618" s="220" t="s">
        <v>991</v>
      </c>
    </row>
    <row r="619" spans="1:13">
      <c r="A619" s="106" t="str">
        <f t="shared" si="9"/>
        <v xml:space="preserve">0676T </v>
      </c>
      <c r="B619" s="164" t="s">
        <v>18602</v>
      </c>
      <c r="C619" s="163"/>
      <c r="D619" s="113" t="s">
        <v>664</v>
      </c>
      <c r="F619" t="s">
        <v>18601</v>
      </c>
      <c r="G619" s="219">
        <v>0</v>
      </c>
      <c r="H619" s="219">
        <v>0</v>
      </c>
      <c r="I619" s="219">
        <v>0</v>
      </c>
      <c r="J619" s="219">
        <v>0</v>
      </c>
      <c r="K619" s="219">
        <v>0</v>
      </c>
      <c r="L619" s="219">
        <v>0</v>
      </c>
      <c r="M619" s="220" t="s">
        <v>1125</v>
      </c>
    </row>
    <row r="620" spans="1:13">
      <c r="A620" s="106" t="str">
        <f t="shared" si="9"/>
        <v xml:space="preserve">0677T </v>
      </c>
      <c r="B620" s="164" t="s">
        <v>18600</v>
      </c>
      <c r="C620" s="163"/>
      <c r="D620" s="113" t="s">
        <v>664</v>
      </c>
      <c r="F620" t="s">
        <v>18599</v>
      </c>
      <c r="G620" s="219">
        <v>0</v>
      </c>
      <c r="H620" s="219">
        <v>0</v>
      </c>
      <c r="I620" s="219">
        <v>0</v>
      </c>
      <c r="J620" s="219">
        <v>0</v>
      </c>
      <c r="K620" s="219">
        <v>0</v>
      </c>
      <c r="L620" s="219">
        <v>0</v>
      </c>
      <c r="M620" s="220" t="s">
        <v>991</v>
      </c>
    </row>
    <row r="621" spans="1:13">
      <c r="A621" s="106" t="str">
        <f t="shared" si="9"/>
        <v xml:space="preserve">0678T </v>
      </c>
      <c r="B621" s="164" t="s">
        <v>18598</v>
      </c>
      <c r="C621" s="163"/>
      <c r="D621" s="113" t="s">
        <v>664</v>
      </c>
      <c r="F621" t="s">
        <v>18597</v>
      </c>
      <c r="G621" s="219">
        <v>0</v>
      </c>
      <c r="H621" s="219">
        <v>0</v>
      </c>
      <c r="I621" s="219">
        <v>0</v>
      </c>
      <c r="J621" s="219">
        <v>0</v>
      </c>
      <c r="K621" s="219">
        <v>0</v>
      </c>
      <c r="L621" s="219">
        <v>0</v>
      </c>
      <c r="M621" s="220" t="s">
        <v>1125</v>
      </c>
    </row>
    <row r="622" spans="1:13">
      <c r="A622" s="106" t="str">
        <f t="shared" si="9"/>
        <v xml:space="preserve">0679T </v>
      </c>
      <c r="B622" s="164" t="s">
        <v>18596</v>
      </c>
      <c r="C622" s="163"/>
      <c r="D622" s="113" t="s">
        <v>664</v>
      </c>
      <c r="F622" t="s">
        <v>18595</v>
      </c>
      <c r="G622" s="219">
        <v>0</v>
      </c>
      <c r="H622" s="219">
        <v>0</v>
      </c>
      <c r="I622" s="219">
        <v>0</v>
      </c>
      <c r="J622" s="219">
        <v>0</v>
      </c>
      <c r="K622" s="219">
        <v>0</v>
      </c>
      <c r="L622" s="219">
        <v>0</v>
      </c>
      <c r="M622" s="220" t="s">
        <v>991</v>
      </c>
    </row>
    <row r="623" spans="1:13">
      <c r="A623" s="106" t="str">
        <f t="shared" si="9"/>
        <v xml:space="preserve">0680T </v>
      </c>
      <c r="B623" s="164" t="s">
        <v>18594</v>
      </c>
      <c r="C623" s="163"/>
      <c r="D623" s="113" t="s">
        <v>664</v>
      </c>
      <c r="F623" t="s">
        <v>18593</v>
      </c>
      <c r="G623" s="219">
        <v>0</v>
      </c>
      <c r="H623" s="219">
        <v>0</v>
      </c>
      <c r="I623" s="219">
        <v>0</v>
      </c>
      <c r="J623" s="219">
        <v>0</v>
      </c>
      <c r="K623" s="219">
        <v>0</v>
      </c>
      <c r="L623" s="219">
        <v>0</v>
      </c>
      <c r="M623" s="220" t="s">
        <v>991</v>
      </c>
    </row>
    <row r="624" spans="1:13">
      <c r="A624" s="106" t="str">
        <f t="shared" si="9"/>
        <v xml:space="preserve">0681T </v>
      </c>
      <c r="B624" s="164" t="s">
        <v>18592</v>
      </c>
      <c r="C624" s="163"/>
      <c r="D624" s="113" t="s">
        <v>664</v>
      </c>
      <c r="F624" t="s">
        <v>18591</v>
      </c>
      <c r="G624" s="219">
        <v>0</v>
      </c>
      <c r="H624" s="219">
        <v>0</v>
      </c>
      <c r="I624" s="219">
        <v>0</v>
      </c>
      <c r="J624" s="219">
        <v>0</v>
      </c>
      <c r="K624" s="219">
        <v>0</v>
      </c>
      <c r="L624" s="219">
        <v>0</v>
      </c>
      <c r="M624" s="220" t="s">
        <v>991</v>
      </c>
    </row>
    <row r="625" spans="1:13">
      <c r="A625" s="106" t="str">
        <f t="shared" si="9"/>
        <v xml:space="preserve">0682T </v>
      </c>
      <c r="B625" s="164" t="s">
        <v>18590</v>
      </c>
      <c r="C625" s="163"/>
      <c r="D625" s="113" t="s">
        <v>664</v>
      </c>
      <c r="F625" t="s">
        <v>18589</v>
      </c>
      <c r="G625" s="219">
        <v>0</v>
      </c>
      <c r="H625" s="219">
        <v>0</v>
      </c>
      <c r="I625" s="219">
        <v>0</v>
      </c>
      <c r="J625" s="219">
        <v>0</v>
      </c>
      <c r="K625" s="219">
        <v>0</v>
      </c>
      <c r="L625" s="219">
        <v>0</v>
      </c>
      <c r="M625" s="220" t="s">
        <v>991</v>
      </c>
    </row>
    <row r="626" spans="1:13">
      <c r="A626" s="106" t="str">
        <f t="shared" si="9"/>
        <v xml:space="preserve">0683T </v>
      </c>
      <c r="B626" s="164" t="s">
        <v>18588</v>
      </c>
      <c r="C626" s="163"/>
      <c r="D626" s="113" t="s">
        <v>664</v>
      </c>
      <c r="F626" t="s">
        <v>18587</v>
      </c>
      <c r="G626" s="219">
        <v>0</v>
      </c>
      <c r="H626" s="219">
        <v>0</v>
      </c>
      <c r="I626" s="219" t="s">
        <v>37</v>
      </c>
      <c r="J626" s="219">
        <v>0</v>
      </c>
      <c r="K626" s="219">
        <v>0</v>
      </c>
      <c r="L626" s="219" t="s">
        <v>37</v>
      </c>
      <c r="M626" s="220" t="s">
        <v>583</v>
      </c>
    </row>
    <row r="627" spans="1:13">
      <c r="A627" s="106" t="str">
        <f t="shared" si="9"/>
        <v>0683T TC</v>
      </c>
      <c r="B627" s="164" t="s">
        <v>18588</v>
      </c>
      <c r="C627" s="163" t="s">
        <v>126</v>
      </c>
      <c r="D627" s="113" t="s">
        <v>664</v>
      </c>
      <c r="F627" t="s">
        <v>18587</v>
      </c>
      <c r="G627" s="219">
        <v>0</v>
      </c>
      <c r="H627" s="219">
        <v>0</v>
      </c>
      <c r="I627" s="219" t="s">
        <v>37</v>
      </c>
      <c r="J627" s="219">
        <v>0</v>
      </c>
      <c r="K627" s="219">
        <v>0</v>
      </c>
      <c r="L627" s="219" t="s">
        <v>37</v>
      </c>
      <c r="M627" s="220" t="s">
        <v>583</v>
      </c>
    </row>
    <row r="628" spans="1:13">
      <c r="A628" s="106" t="str">
        <f t="shared" si="9"/>
        <v>0683T 26</v>
      </c>
      <c r="B628" s="164" t="s">
        <v>18588</v>
      </c>
      <c r="C628" s="163">
        <v>26</v>
      </c>
      <c r="D628" s="113" t="s">
        <v>664</v>
      </c>
      <c r="F628" t="s">
        <v>18587</v>
      </c>
      <c r="G628" s="219">
        <v>0</v>
      </c>
      <c r="H628" s="219">
        <v>0</v>
      </c>
      <c r="I628" s="219">
        <v>0</v>
      </c>
      <c r="J628" s="219">
        <v>0</v>
      </c>
      <c r="K628" s="219">
        <v>0</v>
      </c>
      <c r="L628" s="219">
        <v>0</v>
      </c>
      <c r="M628" s="220" t="s">
        <v>583</v>
      </c>
    </row>
    <row r="629" spans="1:13">
      <c r="A629" s="106" t="str">
        <f t="shared" si="9"/>
        <v xml:space="preserve">0684T </v>
      </c>
      <c r="B629" s="164" t="s">
        <v>18586</v>
      </c>
      <c r="C629" s="163"/>
      <c r="D629" s="113" t="s">
        <v>664</v>
      </c>
      <c r="F629" t="s">
        <v>18585</v>
      </c>
      <c r="G629" s="219">
        <v>0</v>
      </c>
      <c r="H629" s="219">
        <v>0</v>
      </c>
      <c r="I629" s="219" t="s">
        <v>37</v>
      </c>
      <c r="J629" s="219">
        <v>0</v>
      </c>
      <c r="K629" s="219">
        <v>0</v>
      </c>
      <c r="L629" s="219" t="s">
        <v>37</v>
      </c>
      <c r="M629" s="220" t="s">
        <v>583</v>
      </c>
    </row>
    <row r="630" spans="1:13">
      <c r="A630" s="106" t="str">
        <f t="shared" si="9"/>
        <v>0684T TC</v>
      </c>
      <c r="B630" s="164" t="s">
        <v>18586</v>
      </c>
      <c r="C630" s="163" t="s">
        <v>126</v>
      </c>
      <c r="D630" s="113" t="s">
        <v>664</v>
      </c>
      <c r="F630" t="s">
        <v>18585</v>
      </c>
      <c r="G630" s="219">
        <v>0</v>
      </c>
      <c r="H630" s="219">
        <v>0</v>
      </c>
      <c r="I630" s="219" t="s">
        <v>37</v>
      </c>
      <c r="J630" s="219">
        <v>0</v>
      </c>
      <c r="K630" s="219">
        <v>0</v>
      </c>
      <c r="L630" s="219" t="s">
        <v>37</v>
      </c>
      <c r="M630" s="220" t="s">
        <v>583</v>
      </c>
    </row>
    <row r="631" spans="1:13">
      <c r="A631" s="106" t="str">
        <f t="shared" si="9"/>
        <v>0684T 26</v>
      </c>
      <c r="B631" s="164" t="s">
        <v>18586</v>
      </c>
      <c r="C631" s="163">
        <v>26</v>
      </c>
      <c r="D631" s="113" t="s">
        <v>664</v>
      </c>
      <c r="F631" t="s">
        <v>18585</v>
      </c>
      <c r="G631" s="219">
        <v>0</v>
      </c>
      <c r="H631" s="219">
        <v>0</v>
      </c>
      <c r="I631" s="219">
        <v>0</v>
      </c>
      <c r="J631" s="219">
        <v>0</v>
      </c>
      <c r="K631" s="219">
        <v>0</v>
      </c>
      <c r="L631" s="219">
        <v>0</v>
      </c>
      <c r="M631" s="220" t="s">
        <v>583</v>
      </c>
    </row>
    <row r="632" spans="1:13">
      <c r="A632" s="106" t="str">
        <f t="shared" si="9"/>
        <v xml:space="preserve">0685T </v>
      </c>
      <c r="B632" s="164" t="s">
        <v>18584</v>
      </c>
      <c r="C632" s="163"/>
      <c r="D632" s="113" t="s">
        <v>664</v>
      </c>
      <c r="F632" t="s">
        <v>18583</v>
      </c>
      <c r="G632" s="219">
        <v>0</v>
      </c>
      <c r="H632" s="219">
        <v>0</v>
      </c>
      <c r="I632" s="219" t="s">
        <v>37</v>
      </c>
      <c r="J632" s="219">
        <v>0</v>
      </c>
      <c r="K632" s="219">
        <v>0</v>
      </c>
      <c r="L632" s="219" t="s">
        <v>37</v>
      </c>
      <c r="M632" s="220" t="s">
        <v>583</v>
      </c>
    </row>
    <row r="633" spans="1:13">
      <c r="A633" s="106" t="str">
        <f t="shared" si="9"/>
        <v>0685T TC</v>
      </c>
      <c r="B633" s="164" t="s">
        <v>18584</v>
      </c>
      <c r="C633" s="163" t="s">
        <v>126</v>
      </c>
      <c r="D633" s="113" t="s">
        <v>664</v>
      </c>
      <c r="F633" t="s">
        <v>18583</v>
      </c>
      <c r="G633" s="219">
        <v>0</v>
      </c>
      <c r="H633" s="219">
        <v>0</v>
      </c>
      <c r="I633" s="219" t="s">
        <v>37</v>
      </c>
      <c r="J633" s="219">
        <v>0</v>
      </c>
      <c r="K633" s="219">
        <v>0</v>
      </c>
      <c r="L633" s="219" t="s">
        <v>37</v>
      </c>
      <c r="M633" s="220" t="s">
        <v>583</v>
      </c>
    </row>
    <row r="634" spans="1:13">
      <c r="A634" s="106" t="str">
        <f t="shared" si="9"/>
        <v>0685T 26</v>
      </c>
      <c r="B634" s="164" t="s">
        <v>18584</v>
      </c>
      <c r="C634" s="163">
        <v>26</v>
      </c>
      <c r="D634" s="113" t="s">
        <v>664</v>
      </c>
      <c r="F634" t="s">
        <v>18583</v>
      </c>
      <c r="G634" s="219">
        <v>0</v>
      </c>
      <c r="H634" s="219">
        <v>0</v>
      </c>
      <c r="I634" s="219">
        <v>0</v>
      </c>
      <c r="J634" s="219">
        <v>0</v>
      </c>
      <c r="K634" s="219">
        <v>0</v>
      </c>
      <c r="L634" s="219">
        <v>0</v>
      </c>
      <c r="M634" s="220" t="s">
        <v>583</v>
      </c>
    </row>
    <row r="635" spans="1:13">
      <c r="A635" s="106" t="str">
        <f t="shared" si="9"/>
        <v xml:space="preserve">0686T </v>
      </c>
      <c r="B635" s="164" t="s">
        <v>18582</v>
      </c>
      <c r="C635" s="163"/>
      <c r="D635" s="113" t="s">
        <v>664</v>
      </c>
      <c r="F635" t="s">
        <v>18581</v>
      </c>
      <c r="G635" s="219">
        <v>0</v>
      </c>
      <c r="H635" s="219">
        <v>0</v>
      </c>
      <c r="I635" s="219">
        <v>0</v>
      </c>
      <c r="J635" s="219">
        <v>0</v>
      </c>
      <c r="K635" s="219">
        <v>0</v>
      </c>
      <c r="L635" s="219">
        <v>0</v>
      </c>
      <c r="M635" s="220" t="s">
        <v>991</v>
      </c>
    </row>
    <row r="636" spans="1:13">
      <c r="A636" s="106" t="str">
        <f t="shared" si="9"/>
        <v xml:space="preserve">0687T </v>
      </c>
      <c r="B636" s="164" t="s">
        <v>18580</v>
      </c>
      <c r="C636" s="163"/>
      <c r="D636" s="113" t="s">
        <v>664</v>
      </c>
      <c r="F636" t="s">
        <v>18579</v>
      </c>
      <c r="G636" s="219">
        <v>0</v>
      </c>
      <c r="H636" s="219">
        <v>0</v>
      </c>
      <c r="I636" s="219">
        <v>0</v>
      </c>
      <c r="J636" s="219">
        <v>0</v>
      </c>
      <c r="K636" s="219">
        <v>0</v>
      </c>
      <c r="L636" s="219">
        <v>0</v>
      </c>
      <c r="M636" s="220" t="s">
        <v>583</v>
      </c>
    </row>
    <row r="637" spans="1:13">
      <c r="A637" s="106" t="str">
        <f t="shared" si="9"/>
        <v xml:space="preserve">0688T </v>
      </c>
      <c r="B637" s="164" t="s">
        <v>18578</v>
      </c>
      <c r="C637" s="163"/>
      <c r="D637" s="113" t="s">
        <v>664</v>
      </c>
      <c r="F637" t="s">
        <v>18577</v>
      </c>
      <c r="G637" s="219">
        <v>0</v>
      </c>
      <c r="H637" s="219">
        <v>0</v>
      </c>
      <c r="I637" s="219">
        <v>0</v>
      </c>
      <c r="J637" s="219">
        <v>0</v>
      </c>
      <c r="K637" s="219">
        <v>0</v>
      </c>
      <c r="L637" s="219">
        <v>0</v>
      </c>
      <c r="M637" s="220" t="s">
        <v>583</v>
      </c>
    </row>
    <row r="638" spans="1:13">
      <c r="A638" s="106" t="str">
        <f t="shared" si="9"/>
        <v xml:space="preserve">0689T </v>
      </c>
      <c r="B638" s="164" t="s">
        <v>18576</v>
      </c>
      <c r="C638" s="163"/>
      <c r="D638" s="113" t="s">
        <v>664</v>
      </c>
      <c r="F638" t="s">
        <v>18575</v>
      </c>
      <c r="G638" s="219">
        <v>0</v>
      </c>
      <c r="H638" s="219">
        <v>0</v>
      </c>
      <c r="I638" s="219" t="s">
        <v>37</v>
      </c>
      <c r="J638" s="219">
        <v>0</v>
      </c>
      <c r="K638" s="219">
        <v>0</v>
      </c>
      <c r="L638" s="219" t="s">
        <v>37</v>
      </c>
      <c r="M638" s="220" t="s">
        <v>583</v>
      </c>
    </row>
    <row r="639" spans="1:13">
      <c r="A639" s="106" t="str">
        <f t="shared" si="9"/>
        <v>0689T TC</v>
      </c>
      <c r="B639" s="164" t="s">
        <v>18576</v>
      </c>
      <c r="C639" s="163" t="s">
        <v>126</v>
      </c>
      <c r="D639" s="113" t="s">
        <v>664</v>
      </c>
      <c r="F639" t="s">
        <v>18575</v>
      </c>
      <c r="G639" s="219">
        <v>0</v>
      </c>
      <c r="H639" s="219">
        <v>0</v>
      </c>
      <c r="I639" s="219" t="s">
        <v>37</v>
      </c>
      <c r="J639" s="219">
        <v>0</v>
      </c>
      <c r="K639" s="219">
        <v>0</v>
      </c>
      <c r="L639" s="219" t="s">
        <v>37</v>
      </c>
      <c r="M639" s="220" t="s">
        <v>583</v>
      </c>
    </row>
    <row r="640" spans="1:13">
      <c r="A640" s="106" t="str">
        <f t="shared" si="9"/>
        <v>0689T 26</v>
      </c>
      <c r="B640" s="164" t="s">
        <v>18576</v>
      </c>
      <c r="C640" s="163">
        <v>26</v>
      </c>
      <c r="D640" s="113" t="s">
        <v>664</v>
      </c>
      <c r="F640" t="s">
        <v>18575</v>
      </c>
      <c r="G640" s="219">
        <v>0</v>
      </c>
      <c r="H640" s="219">
        <v>0</v>
      </c>
      <c r="I640" s="219">
        <v>0</v>
      </c>
      <c r="J640" s="219">
        <v>0</v>
      </c>
      <c r="K640" s="219">
        <v>0</v>
      </c>
      <c r="L640" s="219">
        <v>0</v>
      </c>
      <c r="M640" s="220" t="s">
        <v>583</v>
      </c>
    </row>
    <row r="641" spans="1:13">
      <c r="A641" s="106" t="str">
        <f t="shared" si="9"/>
        <v xml:space="preserve">0690T </v>
      </c>
      <c r="B641" s="164" t="s">
        <v>18574</v>
      </c>
      <c r="C641" s="163"/>
      <c r="D641" s="113" t="s">
        <v>664</v>
      </c>
      <c r="F641" t="s">
        <v>18573</v>
      </c>
      <c r="G641" s="219">
        <v>0</v>
      </c>
      <c r="H641" s="219">
        <v>0</v>
      </c>
      <c r="I641" s="219" t="s">
        <v>37</v>
      </c>
      <c r="J641" s="219">
        <v>0</v>
      </c>
      <c r="K641" s="219">
        <v>0</v>
      </c>
      <c r="L641" s="219" t="s">
        <v>37</v>
      </c>
      <c r="M641" s="220" t="s">
        <v>1125</v>
      </c>
    </row>
    <row r="642" spans="1:13">
      <c r="A642" s="106" t="str">
        <f t="shared" si="9"/>
        <v>0690T TC</v>
      </c>
      <c r="B642" s="164" t="s">
        <v>18574</v>
      </c>
      <c r="C642" s="163" t="s">
        <v>126</v>
      </c>
      <c r="D642" s="113" t="s">
        <v>664</v>
      </c>
      <c r="F642" t="s">
        <v>18573</v>
      </c>
      <c r="G642" s="219">
        <v>0</v>
      </c>
      <c r="H642" s="219">
        <v>0</v>
      </c>
      <c r="I642" s="219" t="s">
        <v>37</v>
      </c>
      <c r="J642" s="219">
        <v>0</v>
      </c>
      <c r="K642" s="219">
        <v>0</v>
      </c>
      <c r="L642" s="219" t="s">
        <v>37</v>
      </c>
      <c r="M642" s="220" t="s">
        <v>1125</v>
      </c>
    </row>
    <row r="643" spans="1:13">
      <c r="A643" s="106" t="str">
        <f t="shared" ref="A643:A706" si="10">B643&amp;" "&amp;C643</f>
        <v>0690T 26</v>
      </c>
      <c r="B643" s="164" t="s">
        <v>18574</v>
      </c>
      <c r="C643" s="163">
        <v>26</v>
      </c>
      <c r="D643" s="113" t="s">
        <v>664</v>
      </c>
      <c r="F643" t="s">
        <v>18573</v>
      </c>
      <c r="G643" s="219">
        <v>0</v>
      </c>
      <c r="H643" s="219">
        <v>0</v>
      </c>
      <c r="I643" s="219">
        <v>0</v>
      </c>
      <c r="J643" s="219">
        <v>0</v>
      </c>
      <c r="K643" s="219">
        <v>0</v>
      </c>
      <c r="L643" s="219">
        <v>0</v>
      </c>
      <c r="M643" s="220" t="s">
        <v>1125</v>
      </c>
    </row>
    <row r="644" spans="1:13">
      <c r="A644" s="106" t="str">
        <f t="shared" si="10"/>
        <v xml:space="preserve">0691T </v>
      </c>
      <c r="B644" s="164" t="s">
        <v>18572</v>
      </c>
      <c r="C644" s="163"/>
      <c r="D644" s="113" t="s">
        <v>664</v>
      </c>
      <c r="F644" t="s">
        <v>18571</v>
      </c>
      <c r="G644" s="219">
        <v>0</v>
      </c>
      <c r="H644" s="219">
        <v>0</v>
      </c>
      <c r="I644" s="219" t="s">
        <v>37</v>
      </c>
      <c r="J644" s="219">
        <v>0</v>
      </c>
      <c r="K644" s="219">
        <v>0</v>
      </c>
      <c r="L644" s="219" t="s">
        <v>37</v>
      </c>
      <c r="M644" s="220" t="s">
        <v>583</v>
      </c>
    </row>
    <row r="645" spans="1:13">
      <c r="A645" s="106" t="str">
        <f t="shared" si="10"/>
        <v>0691T TC</v>
      </c>
      <c r="B645" s="164" t="s">
        <v>18572</v>
      </c>
      <c r="C645" s="163" t="s">
        <v>126</v>
      </c>
      <c r="D645" s="113" t="s">
        <v>664</v>
      </c>
      <c r="F645" t="s">
        <v>18571</v>
      </c>
      <c r="G645" s="219">
        <v>0</v>
      </c>
      <c r="H645" s="219">
        <v>0</v>
      </c>
      <c r="I645" s="219" t="s">
        <v>37</v>
      </c>
      <c r="J645" s="219">
        <v>0</v>
      </c>
      <c r="K645" s="219">
        <v>0</v>
      </c>
      <c r="L645" s="219" t="s">
        <v>37</v>
      </c>
      <c r="M645" s="220" t="s">
        <v>583</v>
      </c>
    </row>
    <row r="646" spans="1:13">
      <c r="A646" s="106" t="str">
        <f t="shared" si="10"/>
        <v>0691T 26</v>
      </c>
      <c r="B646" s="164" t="s">
        <v>18572</v>
      </c>
      <c r="C646" s="163">
        <v>26</v>
      </c>
      <c r="D646" s="113" t="s">
        <v>664</v>
      </c>
      <c r="F646" t="s">
        <v>18571</v>
      </c>
      <c r="G646" s="219">
        <v>0</v>
      </c>
      <c r="H646" s="219">
        <v>0</v>
      </c>
      <c r="I646" s="219">
        <v>0</v>
      </c>
      <c r="J646" s="219">
        <v>0</v>
      </c>
      <c r="K646" s="219">
        <v>0</v>
      </c>
      <c r="L646" s="219">
        <v>0</v>
      </c>
      <c r="M646" s="220" t="s">
        <v>583</v>
      </c>
    </row>
    <row r="647" spans="1:13">
      <c r="A647" s="106" t="str">
        <f t="shared" si="10"/>
        <v xml:space="preserve">0692T </v>
      </c>
      <c r="B647" s="164" t="s">
        <v>18570</v>
      </c>
      <c r="C647" s="163"/>
      <c r="D647" s="113" t="s">
        <v>664</v>
      </c>
      <c r="F647" t="s">
        <v>18569</v>
      </c>
      <c r="G647" s="219">
        <v>0</v>
      </c>
      <c r="H647" s="219">
        <v>0</v>
      </c>
      <c r="I647" s="219">
        <v>0</v>
      </c>
      <c r="J647" s="219">
        <v>0</v>
      </c>
      <c r="K647" s="219">
        <v>0</v>
      </c>
      <c r="L647" s="219">
        <v>0</v>
      </c>
      <c r="M647" s="220" t="s">
        <v>991</v>
      </c>
    </row>
    <row r="648" spans="1:13">
      <c r="A648" s="106" t="str">
        <f t="shared" si="10"/>
        <v xml:space="preserve">0693T </v>
      </c>
      <c r="B648" s="164" t="s">
        <v>18568</v>
      </c>
      <c r="C648" s="163"/>
      <c r="D648" s="113" t="s">
        <v>664</v>
      </c>
      <c r="F648" t="s">
        <v>18567</v>
      </c>
      <c r="G648" s="219">
        <v>0</v>
      </c>
      <c r="H648" s="219">
        <v>0</v>
      </c>
      <c r="I648" s="219">
        <v>0</v>
      </c>
      <c r="J648" s="219">
        <v>0</v>
      </c>
      <c r="K648" s="219">
        <v>0</v>
      </c>
      <c r="L648" s="219">
        <v>0</v>
      </c>
      <c r="M648" s="220" t="s">
        <v>583</v>
      </c>
    </row>
    <row r="649" spans="1:13">
      <c r="A649" s="106" t="str">
        <f t="shared" si="10"/>
        <v xml:space="preserve">0694T </v>
      </c>
      <c r="B649" s="164" t="s">
        <v>18566</v>
      </c>
      <c r="C649" s="163"/>
      <c r="D649" s="113" t="s">
        <v>664</v>
      </c>
      <c r="F649" t="s">
        <v>18565</v>
      </c>
      <c r="G649" s="219">
        <v>0</v>
      </c>
      <c r="H649" s="219">
        <v>0</v>
      </c>
      <c r="I649" s="219" t="s">
        <v>37</v>
      </c>
      <c r="J649" s="219">
        <v>0</v>
      </c>
      <c r="K649" s="219">
        <v>0</v>
      </c>
      <c r="L649" s="219" t="s">
        <v>37</v>
      </c>
      <c r="M649" s="220" t="s">
        <v>583</v>
      </c>
    </row>
    <row r="650" spans="1:13">
      <c r="A650" s="106" t="str">
        <f t="shared" si="10"/>
        <v>0694T TC</v>
      </c>
      <c r="B650" s="164" t="s">
        <v>18566</v>
      </c>
      <c r="C650" s="163" t="s">
        <v>126</v>
      </c>
      <c r="D650" s="113" t="s">
        <v>664</v>
      </c>
      <c r="F650" t="s">
        <v>18565</v>
      </c>
      <c r="G650" s="219">
        <v>0</v>
      </c>
      <c r="H650" s="219">
        <v>0</v>
      </c>
      <c r="I650" s="219" t="s">
        <v>37</v>
      </c>
      <c r="J650" s="219">
        <v>0</v>
      </c>
      <c r="K650" s="219">
        <v>0</v>
      </c>
      <c r="L650" s="219" t="s">
        <v>37</v>
      </c>
      <c r="M650" s="220" t="s">
        <v>583</v>
      </c>
    </row>
    <row r="651" spans="1:13">
      <c r="A651" s="106" t="str">
        <f t="shared" si="10"/>
        <v>0694T 26</v>
      </c>
      <c r="B651" s="164" t="s">
        <v>18566</v>
      </c>
      <c r="C651" s="163">
        <v>26</v>
      </c>
      <c r="D651" s="113" t="s">
        <v>664</v>
      </c>
      <c r="F651" t="s">
        <v>18565</v>
      </c>
      <c r="G651" s="219">
        <v>0</v>
      </c>
      <c r="H651" s="219">
        <v>0</v>
      </c>
      <c r="I651" s="219">
        <v>0</v>
      </c>
      <c r="J651" s="219">
        <v>0</v>
      </c>
      <c r="K651" s="219">
        <v>0</v>
      </c>
      <c r="L651" s="219">
        <v>0</v>
      </c>
      <c r="M651" s="220" t="s">
        <v>583</v>
      </c>
    </row>
    <row r="652" spans="1:13">
      <c r="A652" s="106" t="str">
        <f t="shared" si="10"/>
        <v xml:space="preserve">0695T </v>
      </c>
      <c r="B652" s="164" t="s">
        <v>18564</v>
      </c>
      <c r="C652" s="163"/>
      <c r="D652" s="113" t="s">
        <v>664</v>
      </c>
      <c r="F652" t="s">
        <v>18563</v>
      </c>
      <c r="G652" s="219">
        <v>0</v>
      </c>
      <c r="H652" s="219">
        <v>0</v>
      </c>
      <c r="I652" s="219">
        <v>0</v>
      </c>
      <c r="J652" s="219">
        <v>0</v>
      </c>
      <c r="K652" s="219">
        <v>0</v>
      </c>
      <c r="L652" s="219">
        <v>0</v>
      </c>
      <c r="M652" s="220" t="s">
        <v>583</v>
      </c>
    </row>
    <row r="653" spans="1:13">
      <c r="A653" s="106" t="str">
        <f t="shared" si="10"/>
        <v xml:space="preserve">0696T </v>
      </c>
      <c r="B653" s="164" t="s">
        <v>18562</v>
      </c>
      <c r="C653" s="163"/>
      <c r="D653" s="113" t="s">
        <v>664</v>
      </c>
      <c r="F653" t="s">
        <v>18561</v>
      </c>
      <c r="G653" s="219">
        <v>0</v>
      </c>
      <c r="H653" s="219">
        <v>0</v>
      </c>
      <c r="I653" s="219">
        <v>0</v>
      </c>
      <c r="J653" s="219">
        <v>0</v>
      </c>
      <c r="K653" s="219">
        <v>0</v>
      </c>
      <c r="L653" s="219">
        <v>0</v>
      </c>
      <c r="M653" s="220" t="s">
        <v>583</v>
      </c>
    </row>
    <row r="654" spans="1:13">
      <c r="A654" s="106" t="str">
        <f t="shared" si="10"/>
        <v xml:space="preserve">0697T </v>
      </c>
      <c r="B654" s="164" t="s">
        <v>18560</v>
      </c>
      <c r="C654" s="163"/>
      <c r="D654" s="113" t="s">
        <v>664</v>
      </c>
      <c r="F654" t="s">
        <v>18559</v>
      </c>
      <c r="G654" s="219">
        <v>0</v>
      </c>
      <c r="H654" s="219">
        <v>0</v>
      </c>
      <c r="I654" s="219" t="s">
        <v>37</v>
      </c>
      <c r="J654" s="219">
        <v>0</v>
      </c>
      <c r="K654" s="219">
        <v>0</v>
      </c>
      <c r="L654" s="219" t="s">
        <v>37</v>
      </c>
      <c r="M654" s="220" t="s">
        <v>583</v>
      </c>
    </row>
    <row r="655" spans="1:13">
      <c r="A655" s="106" t="str">
        <f t="shared" si="10"/>
        <v>0697T TC</v>
      </c>
      <c r="B655" s="164" t="s">
        <v>18560</v>
      </c>
      <c r="C655" s="163" t="s">
        <v>126</v>
      </c>
      <c r="D655" s="113" t="s">
        <v>664</v>
      </c>
      <c r="F655" t="s">
        <v>18559</v>
      </c>
      <c r="G655" s="219">
        <v>0</v>
      </c>
      <c r="H655" s="219">
        <v>0</v>
      </c>
      <c r="I655" s="219" t="s">
        <v>37</v>
      </c>
      <c r="J655" s="219">
        <v>0</v>
      </c>
      <c r="K655" s="219">
        <v>0</v>
      </c>
      <c r="L655" s="219" t="s">
        <v>37</v>
      </c>
      <c r="M655" s="220" t="s">
        <v>583</v>
      </c>
    </row>
    <row r="656" spans="1:13">
      <c r="A656" s="106" t="str">
        <f t="shared" si="10"/>
        <v>0697T 26</v>
      </c>
      <c r="B656" s="164" t="s">
        <v>18560</v>
      </c>
      <c r="C656" s="163">
        <v>26</v>
      </c>
      <c r="D656" s="113" t="s">
        <v>664</v>
      </c>
      <c r="F656" t="s">
        <v>18559</v>
      </c>
      <c r="G656" s="219">
        <v>0</v>
      </c>
      <c r="H656" s="219">
        <v>0</v>
      </c>
      <c r="I656" s="219">
        <v>0</v>
      </c>
      <c r="J656" s="219">
        <v>0</v>
      </c>
      <c r="K656" s="219">
        <v>0</v>
      </c>
      <c r="L656" s="219">
        <v>0</v>
      </c>
      <c r="M656" s="220" t="s">
        <v>583</v>
      </c>
    </row>
    <row r="657" spans="1:13">
      <c r="A657" s="106" t="str">
        <f t="shared" si="10"/>
        <v xml:space="preserve">0698T </v>
      </c>
      <c r="B657" s="164" t="s">
        <v>18558</v>
      </c>
      <c r="C657" s="163"/>
      <c r="D657" s="113" t="s">
        <v>664</v>
      </c>
      <c r="F657" t="s">
        <v>18557</v>
      </c>
      <c r="G657" s="219">
        <v>0</v>
      </c>
      <c r="H657" s="219">
        <v>0</v>
      </c>
      <c r="I657" s="219" t="s">
        <v>37</v>
      </c>
      <c r="J657" s="219">
        <v>0</v>
      </c>
      <c r="K657" s="219">
        <v>0</v>
      </c>
      <c r="L657" s="219" t="s">
        <v>37</v>
      </c>
      <c r="M657" s="220" t="s">
        <v>1125</v>
      </c>
    </row>
    <row r="658" spans="1:13">
      <c r="A658" s="106" t="str">
        <f t="shared" si="10"/>
        <v>0698T TC</v>
      </c>
      <c r="B658" s="164" t="s">
        <v>18558</v>
      </c>
      <c r="C658" s="163" t="s">
        <v>126</v>
      </c>
      <c r="D658" s="113" t="s">
        <v>664</v>
      </c>
      <c r="F658" t="s">
        <v>18557</v>
      </c>
      <c r="G658" s="219">
        <v>0</v>
      </c>
      <c r="H658" s="219">
        <v>0</v>
      </c>
      <c r="I658" s="219" t="s">
        <v>37</v>
      </c>
      <c r="J658" s="219">
        <v>0</v>
      </c>
      <c r="K658" s="219">
        <v>0</v>
      </c>
      <c r="L658" s="219" t="s">
        <v>37</v>
      </c>
      <c r="M658" s="220" t="s">
        <v>1125</v>
      </c>
    </row>
    <row r="659" spans="1:13">
      <c r="A659" s="106" t="str">
        <f t="shared" si="10"/>
        <v>0698T 26</v>
      </c>
      <c r="B659" s="164" t="s">
        <v>18558</v>
      </c>
      <c r="C659" s="163">
        <v>26</v>
      </c>
      <c r="D659" s="113" t="s">
        <v>664</v>
      </c>
      <c r="F659" t="s">
        <v>18557</v>
      </c>
      <c r="G659" s="219">
        <v>0</v>
      </c>
      <c r="H659" s="219">
        <v>0</v>
      </c>
      <c r="I659" s="219">
        <v>0</v>
      </c>
      <c r="J659" s="219">
        <v>0</v>
      </c>
      <c r="K659" s="219">
        <v>0</v>
      </c>
      <c r="L659" s="219">
        <v>0</v>
      </c>
      <c r="M659" s="220" t="s">
        <v>1125</v>
      </c>
    </row>
    <row r="660" spans="1:13">
      <c r="A660" s="106" t="str">
        <f t="shared" si="10"/>
        <v xml:space="preserve">0699T </v>
      </c>
      <c r="B660" s="164" t="s">
        <v>18556</v>
      </c>
      <c r="C660" s="163"/>
      <c r="D660" s="113" t="s">
        <v>664</v>
      </c>
      <c r="F660" t="s">
        <v>18555</v>
      </c>
      <c r="G660" s="219">
        <v>0</v>
      </c>
      <c r="H660" s="219">
        <v>0</v>
      </c>
      <c r="I660" s="219">
        <v>0</v>
      </c>
      <c r="J660" s="219">
        <v>0</v>
      </c>
      <c r="K660" s="219">
        <v>0</v>
      </c>
      <c r="L660" s="219">
        <v>0</v>
      </c>
      <c r="M660" s="220" t="s">
        <v>991</v>
      </c>
    </row>
    <row r="661" spans="1:13">
      <c r="A661" s="106" t="str">
        <f t="shared" si="10"/>
        <v xml:space="preserve">0700T </v>
      </c>
      <c r="B661" s="164" t="s">
        <v>18554</v>
      </c>
      <c r="C661" s="163"/>
      <c r="D661" s="113" t="s">
        <v>664</v>
      </c>
      <c r="F661" t="s">
        <v>18553</v>
      </c>
      <c r="G661" s="219">
        <v>0</v>
      </c>
      <c r="H661" s="219">
        <v>0</v>
      </c>
      <c r="I661" s="219" t="s">
        <v>37</v>
      </c>
      <c r="J661" s="219">
        <v>0</v>
      </c>
      <c r="K661" s="219">
        <v>0</v>
      </c>
      <c r="L661" s="219" t="s">
        <v>37</v>
      </c>
      <c r="M661" s="220" t="s">
        <v>583</v>
      </c>
    </row>
    <row r="662" spans="1:13">
      <c r="A662" s="106" t="str">
        <f t="shared" si="10"/>
        <v>0700T TC</v>
      </c>
      <c r="B662" s="164" t="s">
        <v>18554</v>
      </c>
      <c r="C662" s="163" t="s">
        <v>126</v>
      </c>
      <c r="D662" s="113" t="s">
        <v>664</v>
      </c>
      <c r="F662" t="s">
        <v>18553</v>
      </c>
      <c r="G662" s="219">
        <v>0</v>
      </c>
      <c r="H662" s="219">
        <v>0</v>
      </c>
      <c r="I662" s="219" t="s">
        <v>37</v>
      </c>
      <c r="J662" s="219">
        <v>0</v>
      </c>
      <c r="K662" s="219">
        <v>0</v>
      </c>
      <c r="L662" s="219" t="s">
        <v>37</v>
      </c>
      <c r="M662" s="220" t="s">
        <v>583</v>
      </c>
    </row>
    <row r="663" spans="1:13">
      <c r="A663" s="106" t="str">
        <f t="shared" si="10"/>
        <v>0700T 26</v>
      </c>
      <c r="B663" s="164" t="s">
        <v>18554</v>
      </c>
      <c r="C663" s="163">
        <v>26</v>
      </c>
      <c r="D663" s="113" t="s">
        <v>664</v>
      </c>
      <c r="F663" t="s">
        <v>18553</v>
      </c>
      <c r="G663" s="219">
        <v>0</v>
      </c>
      <c r="H663" s="219">
        <v>0</v>
      </c>
      <c r="I663" s="219">
        <v>0</v>
      </c>
      <c r="J663" s="219">
        <v>0</v>
      </c>
      <c r="K663" s="219">
        <v>0</v>
      </c>
      <c r="L663" s="219">
        <v>0</v>
      </c>
      <c r="M663" s="220" t="s">
        <v>583</v>
      </c>
    </row>
    <row r="664" spans="1:13">
      <c r="A664" s="106" t="str">
        <f t="shared" si="10"/>
        <v xml:space="preserve">0701T </v>
      </c>
      <c r="B664" s="164" t="s">
        <v>18552</v>
      </c>
      <c r="C664" s="163"/>
      <c r="D664" s="113" t="s">
        <v>664</v>
      </c>
      <c r="F664" t="s">
        <v>18551</v>
      </c>
      <c r="G664" s="219">
        <v>0</v>
      </c>
      <c r="H664" s="219">
        <v>0</v>
      </c>
      <c r="I664" s="219" t="s">
        <v>37</v>
      </c>
      <c r="J664" s="219">
        <v>0</v>
      </c>
      <c r="K664" s="219">
        <v>0</v>
      </c>
      <c r="L664" s="219" t="s">
        <v>37</v>
      </c>
      <c r="M664" s="220" t="s">
        <v>1125</v>
      </c>
    </row>
    <row r="665" spans="1:13">
      <c r="A665" s="106" t="str">
        <f t="shared" si="10"/>
        <v>0701T TC</v>
      </c>
      <c r="B665" s="164" t="s">
        <v>18552</v>
      </c>
      <c r="C665" s="163" t="s">
        <v>126</v>
      </c>
      <c r="D665" s="113" t="s">
        <v>664</v>
      </c>
      <c r="F665" t="s">
        <v>18551</v>
      </c>
      <c r="G665" s="219">
        <v>0</v>
      </c>
      <c r="H665" s="219">
        <v>0</v>
      </c>
      <c r="I665" s="219" t="s">
        <v>37</v>
      </c>
      <c r="J665" s="219">
        <v>0</v>
      </c>
      <c r="K665" s="219">
        <v>0</v>
      </c>
      <c r="L665" s="219" t="s">
        <v>37</v>
      </c>
      <c r="M665" s="220" t="s">
        <v>1125</v>
      </c>
    </row>
    <row r="666" spans="1:13">
      <c r="A666" s="106" t="str">
        <f t="shared" si="10"/>
        <v>0701T 26</v>
      </c>
      <c r="B666" s="164" t="s">
        <v>18552</v>
      </c>
      <c r="C666" s="163">
        <v>26</v>
      </c>
      <c r="D666" s="113" t="s">
        <v>664</v>
      </c>
      <c r="F666" t="s">
        <v>18551</v>
      </c>
      <c r="G666" s="219">
        <v>0</v>
      </c>
      <c r="H666" s="219">
        <v>0</v>
      </c>
      <c r="I666" s="219">
        <v>0</v>
      </c>
      <c r="J666" s="219">
        <v>0</v>
      </c>
      <c r="K666" s="219">
        <v>0</v>
      </c>
      <c r="L666" s="219">
        <v>0</v>
      </c>
      <c r="M666" s="220" t="s">
        <v>1125</v>
      </c>
    </row>
    <row r="667" spans="1:13">
      <c r="A667" s="106" t="str">
        <f t="shared" si="10"/>
        <v xml:space="preserve">0704T </v>
      </c>
      <c r="B667" s="164" t="s">
        <v>18550</v>
      </c>
      <c r="C667" s="163"/>
      <c r="D667" s="113" t="s">
        <v>664</v>
      </c>
      <c r="F667" t="s">
        <v>18549</v>
      </c>
      <c r="G667" s="219">
        <v>0</v>
      </c>
      <c r="H667" s="219">
        <v>0</v>
      </c>
      <c r="I667" s="219">
        <v>0</v>
      </c>
      <c r="J667" s="219">
        <v>0</v>
      </c>
      <c r="K667" s="219">
        <v>0</v>
      </c>
      <c r="L667" s="219">
        <v>0</v>
      </c>
      <c r="M667" s="220" t="s">
        <v>583</v>
      </c>
    </row>
    <row r="668" spans="1:13">
      <c r="A668" s="106" t="str">
        <f t="shared" si="10"/>
        <v xml:space="preserve">0705T </v>
      </c>
      <c r="B668" s="164" t="s">
        <v>18548</v>
      </c>
      <c r="C668" s="163"/>
      <c r="D668" s="113" t="s">
        <v>664</v>
      </c>
      <c r="F668" t="s">
        <v>18547</v>
      </c>
      <c r="G668" s="219">
        <v>0</v>
      </c>
      <c r="H668" s="219">
        <v>0</v>
      </c>
      <c r="I668" s="219">
        <v>0</v>
      </c>
      <c r="J668" s="219">
        <v>0</v>
      </c>
      <c r="K668" s="219">
        <v>0</v>
      </c>
      <c r="L668" s="219">
        <v>0</v>
      </c>
      <c r="M668" s="220" t="s">
        <v>583</v>
      </c>
    </row>
    <row r="669" spans="1:13">
      <c r="A669" s="106" t="str">
        <f t="shared" si="10"/>
        <v xml:space="preserve">0706T </v>
      </c>
      <c r="B669" s="164" t="s">
        <v>18546</v>
      </c>
      <c r="C669" s="163"/>
      <c r="D669" s="113" t="s">
        <v>664</v>
      </c>
      <c r="F669" t="s">
        <v>18545</v>
      </c>
      <c r="G669" s="219">
        <v>0</v>
      </c>
      <c r="H669" s="219">
        <v>0</v>
      </c>
      <c r="I669" s="219">
        <v>0</v>
      </c>
      <c r="J669" s="219">
        <v>0</v>
      </c>
      <c r="K669" s="219">
        <v>0</v>
      </c>
      <c r="L669" s="219">
        <v>0</v>
      </c>
      <c r="M669" s="220" t="s">
        <v>583</v>
      </c>
    </row>
    <row r="670" spans="1:13">
      <c r="A670" s="106" t="str">
        <f t="shared" si="10"/>
        <v xml:space="preserve">0707T </v>
      </c>
      <c r="B670" s="164" t="s">
        <v>18544</v>
      </c>
      <c r="C670" s="163"/>
      <c r="D670" s="113" t="s">
        <v>664</v>
      </c>
      <c r="F670" t="s">
        <v>18543</v>
      </c>
      <c r="G670" s="219">
        <v>0</v>
      </c>
      <c r="H670" s="219">
        <v>0</v>
      </c>
      <c r="I670" s="219">
        <v>0</v>
      </c>
      <c r="J670" s="219">
        <v>0</v>
      </c>
      <c r="K670" s="219">
        <v>0</v>
      </c>
      <c r="L670" s="219">
        <v>0</v>
      </c>
      <c r="M670" s="220" t="s">
        <v>991</v>
      </c>
    </row>
    <row r="671" spans="1:13">
      <c r="A671" s="106" t="str">
        <f t="shared" si="10"/>
        <v xml:space="preserve">0708T </v>
      </c>
      <c r="B671" s="164" t="s">
        <v>18542</v>
      </c>
      <c r="C671" s="163"/>
      <c r="D671" s="113" t="s">
        <v>664</v>
      </c>
      <c r="F671" t="s">
        <v>18541</v>
      </c>
      <c r="G671" s="219">
        <v>0</v>
      </c>
      <c r="H671" s="219">
        <v>0</v>
      </c>
      <c r="I671" s="219">
        <v>0</v>
      </c>
      <c r="J671" s="219">
        <v>0</v>
      </c>
      <c r="K671" s="219">
        <v>0</v>
      </c>
      <c r="L671" s="219">
        <v>0</v>
      </c>
      <c r="M671" s="220" t="s">
        <v>583</v>
      </c>
    </row>
    <row r="672" spans="1:13">
      <c r="A672" s="106" t="str">
        <f t="shared" si="10"/>
        <v xml:space="preserve">0709T </v>
      </c>
      <c r="B672" s="164" t="s">
        <v>18540</v>
      </c>
      <c r="C672" s="163"/>
      <c r="D672" s="113" t="s">
        <v>664</v>
      </c>
      <c r="F672" t="s">
        <v>18539</v>
      </c>
      <c r="G672" s="219">
        <v>0</v>
      </c>
      <c r="H672" s="219">
        <v>0</v>
      </c>
      <c r="I672" s="219">
        <v>0</v>
      </c>
      <c r="J672" s="219">
        <v>0</v>
      </c>
      <c r="K672" s="219">
        <v>0</v>
      </c>
      <c r="L672" s="219">
        <v>0</v>
      </c>
      <c r="M672" s="220" t="s">
        <v>1125</v>
      </c>
    </row>
    <row r="673" spans="1:13">
      <c r="A673" s="106" t="str">
        <f t="shared" si="10"/>
        <v xml:space="preserve">0710T </v>
      </c>
      <c r="B673" s="164" t="s">
        <v>18538</v>
      </c>
      <c r="C673" s="163"/>
      <c r="D673" s="113" t="s">
        <v>664</v>
      </c>
      <c r="F673" t="s">
        <v>18537</v>
      </c>
      <c r="G673" s="219">
        <v>0</v>
      </c>
      <c r="H673" s="219">
        <v>0</v>
      </c>
      <c r="I673" s="219">
        <v>0</v>
      </c>
      <c r="J673" s="219">
        <v>0</v>
      </c>
      <c r="K673" s="219">
        <v>0</v>
      </c>
      <c r="L673" s="219">
        <v>0</v>
      </c>
      <c r="M673" s="220" t="s">
        <v>583</v>
      </c>
    </row>
    <row r="674" spans="1:13">
      <c r="A674" s="106" t="str">
        <f t="shared" si="10"/>
        <v xml:space="preserve">0711T </v>
      </c>
      <c r="B674" s="164" t="s">
        <v>18536</v>
      </c>
      <c r="C674" s="163"/>
      <c r="D674" s="113" t="s">
        <v>664</v>
      </c>
      <c r="F674" t="s">
        <v>18535</v>
      </c>
      <c r="G674" s="219">
        <v>0</v>
      </c>
      <c r="H674" s="219">
        <v>0</v>
      </c>
      <c r="I674" s="219">
        <v>0</v>
      </c>
      <c r="J674" s="219">
        <v>0</v>
      </c>
      <c r="K674" s="219">
        <v>0</v>
      </c>
      <c r="L674" s="219">
        <v>0</v>
      </c>
      <c r="M674" s="220" t="s">
        <v>583</v>
      </c>
    </row>
    <row r="675" spans="1:13">
      <c r="A675" s="106" t="str">
        <f t="shared" si="10"/>
        <v xml:space="preserve">0712T </v>
      </c>
      <c r="B675" s="164" t="s">
        <v>18534</v>
      </c>
      <c r="C675" s="163"/>
      <c r="D675" s="113" t="s">
        <v>664</v>
      </c>
      <c r="F675" t="s">
        <v>18533</v>
      </c>
      <c r="G675" s="219">
        <v>0</v>
      </c>
      <c r="H675" s="219">
        <v>0</v>
      </c>
      <c r="I675" s="219">
        <v>0</v>
      </c>
      <c r="J675" s="219">
        <v>0</v>
      </c>
      <c r="K675" s="219">
        <v>0</v>
      </c>
      <c r="L675" s="219">
        <v>0</v>
      </c>
      <c r="M675" s="220" t="s">
        <v>583</v>
      </c>
    </row>
    <row r="676" spans="1:13">
      <c r="A676" s="106" t="str">
        <f t="shared" si="10"/>
        <v xml:space="preserve">0713T </v>
      </c>
      <c r="B676" s="164" t="s">
        <v>18532</v>
      </c>
      <c r="C676" s="163"/>
      <c r="D676" s="113" t="s">
        <v>664</v>
      </c>
      <c r="F676" t="s">
        <v>18531</v>
      </c>
      <c r="G676" s="219">
        <v>0</v>
      </c>
      <c r="H676" s="219">
        <v>0</v>
      </c>
      <c r="I676" s="219">
        <v>0</v>
      </c>
      <c r="J676" s="219">
        <v>0</v>
      </c>
      <c r="K676" s="219">
        <v>0</v>
      </c>
      <c r="L676" s="219">
        <v>0</v>
      </c>
      <c r="M676" s="220" t="s">
        <v>583</v>
      </c>
    </row>
    <row r="677" spans="1:13">
      <c r="A677" s="106" t="str">
        <f t="shared" si="10"/>
        <v xml:space="preserve">0714T </v>
      </c>
      <c r="B677" s="164" t="s">
        <v>18800</v>
      </c>
      <c r="C677" s="163"/>
      <c r="D677" s="113" t="s">
        <v>664</v>
      </c>
      <c r="F677" t="s">
        <v>18799</v>
      </c>
      <c r="G677" s="219">
        <v>0</v>
      </c>
      <c r="H677" s="219">
        <v>0</v>
      </c>
      <c r="I677" s="219">
        <v>0</v>
      </c>
      <c r="J677" s="219">
        <v>0</v>
      </c>
      <c r="K677" s="219">
        <v>0</v>
      </c>
      <c r="L677" s="219">
        <v>0</v>
      </c>
      <c r="M677" s="220" t="s">
        <v>991</v>
      </c>
    </row>
    <row r="678" spans="1:13">
      <c r="A678" s="106" t="str">
        <f t="shared" si="10"/>
        <v xml:space="preserve">0716T </v>
      </c>
      <c r="B678" s="164" t="s">
        <v>18797</v>
      </c>
      <c r="C678" s="163"/>
      <c r="D678" s="113" t="s">
        <v>664</v>
      </c>
      <c r="F678" t="s">
        <v>18796</v>
      </c>
      <c r="G678" s="219">
        <v>0</v>
      </c>
      <c r="H678" s="219">
        <v>0</v>
      </c>
      <c r="I678" s="219">
        <v>0</v>
      </c>
      <c r="J678" s="219">
        <v>0</v>
      </c>
      <c r="K678" s="219">
        <v>0</v>
      </c>
      <c r="L678" s="219">
        <v>0</v>
      </c>
      <c r="M678" s="220" t="s">
        <v>583</v>
      </c>
    </row>
    <row r="679" spans="1:13">
      <c r="A679" s="106" t="str">
        <f t="shared" si="10"/>
        <v xml:space="preserve">0717T </v>
      </c>
      <c r="B679" s="164" t="s">
        <v>18795</v>
      </c>
      <c r="C679" s="163"/>
      <c r="D679" s="113" t="s">
        <v>664</v>
      </c>
      <c r="F679" t="s">
        <v>18794</v>
      </c>
      <c r="G679" s="219">
        <v>0</v>
      </c>
      <c r="H679" s="219">
        <v>0</v>
      </c>
      <c r="I679" s="219">
        <v>0</v>
      </c>
      <c r="J679" s="219">
        <v>0</v>
      </c>
      <c r="K679" s="219">
        <v>0</v>
      </c>
      <c r="L679" s="219">
        <v>0</v>
      </c>
      <c r="M679" s="220" t="s">
        <v>991</v>
      </c>
    </row>
    <row r="680" spans="1:13">
      <c r="A680" s="106" t="str">
        <f t="shared" si="10"/>
        <v xml:space="preserve">0718T </v>
      </c>
      <c r="B680" s="164" t="s">
        <v>18793</v>
      </c>
      <c r="C680" s="163"/>
      <c r="D680" s="113" t="s">
        <v>664</v>
      </c>
      <c r="F680" t="s">
        <v>18792</v>
      </c>
      <c r="G680" s="219">
        <v>0</v>
      </c>
      <c r="H680" s="219">
        <v>0</v>
      </c>
      <c r="I680" s="219">
        <v>0</v>
      </c>
      <c r="J680" s="219">
        <v>0</v>
      </c>
      <c r="K680" s="219">
        <v>0</v>
      </c>
      <c r="L680" s="219">
        <v>0</v>
      </c>
      <c r="M680" s="220" t="s">
        <v>991</v>
      </c>
    </row>
    <row r="681" spans="1:13">
      <c r="A681" s="106" t="str">
        <f t="shared" si="10"/>
        <v xml:space="preserve">0719T </v>
      </c>
      <c r="B681" s="164" t="s">
        <v>18791</v>
      </c>
      <c r="C681" s="163"/>
      <c r="D681" s="113" t="s">
        <v>664</v>
      </c>
      <c r="F681" t="s">
        <v>18790</v>
      </c>
      <c r="G681" s="219">
        <v>0</v>
      </c>
      <c r="H681" s="219">
        <v>0</v>
      </c>
      <c r="I681" s="219">
        <v>0</v>
      </c>
      <c r="J681" s="219">
        <v>0</v>
      </c>
      <c r="K681" s="219">
        <v>0</v>
      </c>
      <c r="L681" s="219">
        <v>0</v>
      </c>
      <c r="M681" s="220" t="s">
        <v>991</v>
      </c>
    </row>
    <row r="682" spans="1:13">
      <c r="A682" s="106" t="str">
        <f t="shared" si="10"/>
        <v xml:space="preserve">0720T </v>
      </c>
      <c r="B682" s="164" t="s">
        <v>18789</v>
      </c>
      <c r="C682" s="163"/>
      <c r="D682" s="113" t="s">
        <v>664</v>
      </c>
      <c r="F682" t="s">
        <v>18788</v>
      </c>
      <c r="G682" s="219">
        <v>0</v>
      </c>
      <c r="H682" s="219">
        <v>0</v>
      </c>
      <c r="I682" s="219">
        <v>0</v>
      </c>
      <c r="J682" s="219">
        <v>0</v>
      </c>
      <c r="K682" s="219">
        <v>0</v>
      </c>
      <c r="L682" s="219">
        <v>0</v>
      </c>
      <c r="M682" s="220" t="s">
        <v>583</v>
      </c>
    </row>
    <row r="683" spans="1:13">
      <c r="A683" s="106" t="str">
        <f t="shared" si="10"/>
        <v xml:space="preserve">0721T </v>
      </c>
      <c r="B683" s="164" t="s">
        <v>18787</v>
      </c>
      <c r="C683" s="163"/>
      <c r="D683" s="113" t="s">
        <v>664</v>
      </c>
      <c r="F683" t="s">
        <v>18786</v>
      </c>
      <c r="G683" s="219">
        <v>0</v>
      </c>
      <c r="H683" s="219">
        <v>0</v>
      </c>
      <c r="I683" s="219" t="s">
        <v>37</v>
      </c>
      <c r="J683" s="219">
        <v>0</v>
      </c>
      <c r="K683" s="219">
        <v>0</v>
      </c>
      <c r="L683" s="219" t="s">
        <v>37</v>
      </c>
      <c r="M683" s="220" t="s">
        <v>583</v>
      </c>
    </row>
    <row r="684" spans="1:13">
      <c r="A684" s="106" t="str">
        <f t="shared" si="10"/>
        <v>0721T TC</v>
      </c>
      <c r="B684" s="164" t="s">
        <v>18787</v>
      </c>
      <c r="C684" s="163" t="s">
        <v>126</v>
      </c>
      <c r="D684" s="113" t="s">
        <v>664</v>
      </c>
      <c r="F684" t="s">
        <v>18786</v>
      </c>
      <c r="G684" s="219">
        <v>0</v>
      </c>
      <c r="H684" s="219">
        <v>0</v>
      </c>
      <c r="I684" s="219" t="s">
        <v>37</v>
      </c>
      <c r="J684" s="219">
        <v>0</v>
      </c>
      <c r="K684" s="219">
        <v>0</v>
      </c>
      <c r="L684" s="219" t="s">
        <v>37</v>
      </c>
      <c r="M684" s="220" t="s">
        <v>583</v>
      </c>
    </row>
    <row r="685" spans="1:13">
      <c r="A685" s="106" t="str">
        <f t="shared" si="10"/>
        <v>0721T 26</v>
      </c>
      <c r="B685" s="164" t="s">
        <v>18787</v>
      </c>
      <c r="C685" s="163">
        <v>26</v>
      </c>
      <c r="D685" s="113" t="s">
        <v>664</v>
      </c>
      <c r="F685" t="s">
        <v>18786</v>
      </c>
      <c r="G685" s="219">
        <v>0</v>
      </c>
      <c r="H685" s="219">
        <v>0</v>
      </c>
      <c r="I685" s="219">
        <v>0</v>
      </c>
      <c r="J685" s="219">
        <v>0</v>
      </c>
      <c r="K685" s="219">
        <v>0</v>
      </c>
      <c r="L685" s="219">
        <v>0</v>
      </c>
      <c r="M685" s="220" t="s">
        <v>583</v>
      </c>
    </row>
    <row r="686" spans="1:13">
      <c r="A686" s="106" t="str">
        <f t="shared" si="10"/>
        <v xml:space="preserve">0722T </v>
      </c>
      <c r="B686" s="164" t="s">
        <v>18785</v>
      </c>
      <c r="C686" s="163"/>
      <c r="D686" s="113" t="s">
        <v>664</v>
      </c>
      <c r="F686" t="s">
        <v>18784</v>
      </c>
      <c r="G686" s="219">
        <v>0</v>
      </c>
      <c r="H686" s="219">
        <v>0</v>
      </c>
      <c r="I686" s="219" t="s">
        <v>37</v>
      </c>
      <c r="J686" s="219">
        <v>0</v>
      </c>
      <c r="K686" s="219">
        <v>0</v>
      </c>
      <c r="L686" s="219" t="s">
        <v>37</v>
      </c>
      <c r="M686" s="220" t="s">
        <v>1125</v>
      </c>
    </row>
    <row r="687" spans="1:13">
      <c r="A687" s="106" t="str">
        <f t="shared" si="10"/>
        <v>0722T TC</v>
      </c>
      <c r="B687" s="164" t="s">
        <v>18785</v>
      </c>
      <c r="C687" s="163" t="s">
        <v>126</v>
      </c>
      <c r="D687" s="113" t="s">
        <v>664</v>
      </c>
      <c r="F687" t="s">
        <v>18784</v>
      </c>
      <c r="G687" s="219">
        <v>0</v>
      </c>
      <c r="H687" s="219">
        <v>0</v>
      </c>
      <c r="I687" s="219" t="s">
        <v>37</v>
      </c>
      <c r="J687" s="219">
        <v>0</v>
      </c>
      <c r="K687" s="219">
        <v>0</v>
      </c>
      <c r="L687" s="219" t="s">
        <v>37</v>
      </c>
      <c r="M687" s="220" t="s">
        <v>1125</v>
      </c>
    </row>
    <row r="688" spans="1:13">
      <c r="A688" s="106" t="str">
        <f t="shared" si="10"/>
        <v>0722T 26</v>
      </c>
      <c r="B688" s="164" t="s">
        <v>18785</v>
      </c>
      <c r="C688" s="163">
        <v>26</v>
      </c>
      <c r="D688" s="113" t="s">
        <v>664</v>
      </c>
      <c r="F688" t="s">
        <v>18784</v>
      </c>
      <c r="G688" s="219">
        <v>0</v>
      </c>
      <c r="H688" s="219">
        <v>0</v>
      </c>
      <c r="I688" s="219">
        <v>0</v>
      </c>
      <c r="J688" s="219">
        <v>0</v>
      </c>
      <c r="K688" s="219">
        <v>0</v>
      </c>
      <c r="L688" s="219">
        <v>0</v>
      </c>
      <c r="M688" s="220" t="s">
        <v>1125</v>
      </c>
    </row>
    <row r="689" spans="1:13">
      <c r="A689" s="106" t="str">
        <f t="shared" si="10"/>
        <v xml:space="preserve">0723T </v>
      </c>
      <c r="B689" s="164" t="s">
        <v>18783</v>
      </c>
      <c r="C689" s="163"/>
      <c r="D689" s="113" t="s">
        <v>664</v>
      </c>
      <c r="F689" t="s">
        <v>18782</v>
      </c>
      <c r="G689" s="219">
        <v>0</v>
      </c>
      <c r="H689" s="219">
        <v>0</v>
      </c>
      <c r="I689" s="219" t="s">
        <v>37</v>
      </c>
      <c r="J689" s="219">
        <v>0</v>
      </c>
      <c r="K689" s="219">
        <v>0</v>
      </c>
      <c r="L689" s="219" t="s">
        <v>37</v>
      </c>
      <c r="M689" s="220" t="s">
        <v>583</v>
      </c>
    </row>
    <row r="690" spans="1:13">
      <c r="A690" s="106" t="str">
        <f t="shared" si="10"/>
        <v>0723T TC</v>
      </c>
      <c r="B690" s="164" t="s">
        <v>18783</v>
      </c>
      <c r="C690" s="163" t="s">
        <v>126</v>
      </c>
      <c r="D690" s="113" t="s">
        <v>664</v>
      </c>
      <c r="F690" t="s">
        <v>18782</v>
      </c>
      <c r="G690" s="219">
        <v>0</v>
      </c>
      <c r="H690" s="219">
        <v>0</v>
      </c>
      <c r="I690" s="219" t="s">
        <v>37</v>
      </c>
      <c r="J690" s="219">
        <v>0</v>
      </c>
      <c r="K690" s="219">
        <v>0</v>
      </c>
      <c r="L690" s="219" t="s">
        <v>37</v>
      </c>
      <c r="M690" s="220" t="s">
        <v>583</v>
      </c>
    </row>
    <row r="691" spans="1:13">
      <c r="A691" s="106" t="str">
        <f t="shared" si="10"/>
        <v>0723T 26</v>
      </c>
      <c r="B691" s="164" t="s">
        <v>18783</v>
      </c>
      <c r="C691" s="163">
        <v>26</v>
      </c>
      <c r="D691" s="113" t="s">
        <v>664</v>
      </c>
      <c r="F691" t="s">
        <v>18782</v>
      </c>
      <c r="G691" s="219">
        <v>0</v>
      </c>
      <c r="H691" s="219">
        <v>0</v>
      </c>
      <c r="I691" s="219">
        <v>0</v>
      </c>
      <c r="J691" s="219">
        <v>0</v>
      </c>
      <c r="K691" s="219">
        <v>0</v>
      </c>
      <c r="L691" s="219">
        <v>0</v>
      </c>
      <c r="M691" s="220" t="s">
        <v>583</v>
      </c>
    </row>
    <row r="692" spans="1:13">
      <c r="A692" s="106" t="str">
        <f t="shared" si="10"/>
        <v xml:space="preserve">0724T </v>
      </c>
      <c r="B692" s="164" t="s">
        <v>18781</v>
      </c>
      <c r="C692" s="163"/>
      <c r="D692" s="113" t="s">
        <v>664</v>
      </c>
      <c r="F692" t="s">
        <v>18780</v>
      </c>
      <c r="G692" s="219">
        <v>0</v>
      </c>
      <c r="H692" s="219">
        <v>0</v>
      </c>
      <c r="I692" s="219" t="s">
        <v>37</v>
      </c>
      <c r="J692" s="219">
        <v>0</v>
      </c>
      <c r="K692" s="219">
        <v>0</v>
      </c>
      <c r="L692" s="219" t="s">
        <v>37</v>
      </c>
      <c r="M692" s="220" t="s">
        <v>1125</v>
      </c>
    </row>
    <row r="693" spans="1:13">
      <c r="A693" s="106" t="str">
        <f t="shared" si="10"/>
        <v>0724T TC</v>
      </c>
      <c r="B693" s="164" t="s">
        <v>18781</v>
      </c>
      <c r="C693" s="163" t="s">
        <v>126</v>
      </c>
      <c r="D693" s="113" t="s">
        <v>664</v>
      </c>
      <c r="F693" t="s">
        <v>18780</v>
      </c>
      <c r="G693" s="219">
        <v>0</v>
      </c>
      <c r="H693" s="219">
        <v>0</v>
      </c>
      <c r="I693" s="219" t="s">
        <v>37</v>
      </c>
      <c r="J693" s="219">
        <v>0</v>
      </c>
      <c r="K693" s="219">
        <v>0</v>
      </c>
      <c r="L693" s="219" t="s">
        <v>37</v>
      </c>
      <c r="M693" s="220" t="s">
        <v>1125</v>
      </c>
    </row>
    <row r="694" spans="1:13">
      <c r="A694" s="106" t="str">
        <f t="shared" si="10"/>
        <v>0724T 26</v>
      </c>
      <c r="B694" s="164" t="s">
        <v>18781</v>
      </c>
      <c r="C694" s="163">
        <v>26</v>
      </c>
      <c r="D694" s="113" t="s">
        <v>664</v>
      </c>
      <c r="F694" t="s">
        <v>18780</v>
      </c>
      <c r="G694" s="219">
        <v>0</v>
      </c>
      <c r="H694" s="219">
        <v>0</v>
      </c>
      <c r="I694" s="219">
        <v>0</v>
      </c>
      <c r="J694" s="219">
        <v>0</v>
      </c>
      <c r="K694" s="219">
        <v>0</v>
      </c>
      <c r="L694" s="219">
        <v>0</v>
      </c>
      <c r="M694" s="220" t="s">
        <v>1125</v>
      </c>
    </row>
    <row r="695" spans="1:13">
      <c r="A695" s="106" t="str">
        <f t="shared" si="10"/>
        <v xml:space="preserve">0725T </v>
      </c>
      <c r="B695" s="164" t="s">
        <v>18779</v>
      </c>
      <c r="C695" s="163"/>
      <c r="D695" s="113" t="s">
        <v>664</v>
      </c>
      <c r="F695" t="s">
        <v>18778</v>
      </c>
      <c r="G695" s="219">
        <v>0</v>
      </c>
      <c r="H695" s="219">
        <v>0</v>
      </c>
      <c r="I695" s="219">
        <v>0</v>
      </c>
      <c r="J695" s="219">
        <v>0</v>
      </c>
      <c r="K695" s="219">
        <v>0</v>
      </c>
      <c r="L695" s="219">
        <v>0</v>
      </c>
      <c r="M695" s="220" t="s">
        <v>991</v>
      </c>
    </row>
    <row r="696" spans="1:13">
      <c r="A696" s="106" t="str">
        <f t="shared" si="10"/>
        <v xml:space="preserve">0726T </v>
      </c>
      <c r="B696" s="164" t="s">
        <v>18777</v>
      </c>
      <c r="C696" s="163"/>
      <c r="D696" s="113" t="s">
        <v>664</v>
      </c>
      <c r="F696" t="s">
        <v>18776</v>
      </c>
      <c r="G696" s="219">
        <v>0</v>
      </c>
      <c r="H696" s="219">
        <v>0</v>
      </c>
      <c r="I696" s="219">
        <v>0</v>
      </c>
      <c r="J696" s="219">
        <v>0</v>
      </c>
      <c r="K696" s="219">
        <v>0</v>
      </c>
      <c r="L696" s="219">
        <v>0</v>
      </c>
      <c r="M696" s="220" t="s">
        <v>991</v>
      </c>
    </row>
    <row r="697" spans="1:13">
      <c r="A697" s="106" t="str">
        <f t="shared" si="10"/>
        <v xml:space="preserve">0727T </v>
      </c>
      <c r="B697" s="164" t="s">
        <v>18775</v>
      </c>
      <c r="C697" s="163"/>
      <c r="D697" s="113" t="s">
        <v>664</v>
      </c>
      <c r="F697" t="s">
        <v>18774</v>
      </c>
      <c r="G697" s="219">
        <v>0</v>
      </c>
      <c r="H697" s="219">
        <v>0</v>
      </c>
      <c r="I697" s="219">
        <v>0</v>
      </c>
      <c r="J697" s="219">
        <v>0</v>
      </c>
      <c r="K697" s="219">
        <v>0</v>
      </c>
      <c r="L697" s="219">
        <v>0</v>
      </c>
      <c r="M697" s="220" t="s">
        <v>991</v>
      </c>
    </row>
    <row r="698" spans="1:13">
      <c r="A698" s="106" t="str">
        <f t="shared" si="10"/>
        <v xml:space="preserve">0728T </v>
      </c>
      <c r="B698" s="164" t="s">
        <v>18773</v>
      </c>
      <c r="C698" s="163"/>
      <c r="D698" s="113" t="s">
        <v>664</v>
      </c>
      <c r="F698" t="s">
        <v>18772</v>
      </c>
      <c r="G698" s="219">
        <v>0</v>
      </c>
      <c r="H698" s="219">
        <v>0</v>
      </c>
      <c r="I698" s="219">
        <v>0</v>
      </c>
      <c r="J698" s="219">
        <v>0</v>
      </c>
      <c r="K698" s="219">
        <v>0</v>
      </c>
      <c r="L698" s="219">
        <v>0</v>
      </c>
      <c r="M698" s="220" t="s">
        <v>583</v>
      </c>
    </row>
    <row r="699" spans="1:13">
      <c r="A699" s="106" t="str">
        <f t="shared" si="10"/>
        <v xml:space="preserve">0729T </v>
      </c>
      <c r="B699" s="164" t="s">
        <v>18771</v>
      </c>
      <c r="C699" s="163"/>
      <c r="D699" s="113" t="s">
        <v>664</v>
      </c>
      <c r="F699" t="s">
        <v>18770</v>
      </c>
      <c r="G699" s="219">
        <v>0</v>
      </c>
      <c r="H699" s="219">
        <v>0</v>
      </c>
      <c r="I699" s="219">
        <v>0</v>
      </c>
      <c r="J699" s="219">
        <v>0</v>
      </c>
      <c r="K699" s="219">
        <v>0</v>
      </c>
      <c r="L699" s="219">
        <v>0</v>
      </c>
      <c r="M699" s="220" t="s">
        <v>583</v>
      </c>
    </row>
    <row r="700" spans="1:13">
      <c r="A700" s="106" t="str">
        <f t="shared" si="10"/>
        <v xml:space="preserve">0730T </v>
      </c>
      <c r="B700" s="164" t="s">
        <v>18769</v>
      </c>
      <c r="C700" s="163"/>
      <c r="D700" s="113" t="s">
        <v>664</v>
      </c>
      <c r="F700" t="s">
        <v>18768</v>
      </c>
      <c r="G700" s="219">
        <v>0</v>
      </c>
      <c r="H700" s="219">
        <v>0</v>
      </c>
      <c r="I700" s="219">
        <v>0</v>
      </c>
      <c r="J700" s="219">
        <v>0</v>
      </c>
      <c r="K700" s="219">
        <v>0</v>
      </c>
      <c r="L700" s="219">
        <v>0</v>
      </c>
      <c r="M700" s="220" t="s">
        <v>991</v>
      </c>
    </row>
    <row r="701" spans="1:13">
      <c r="A701" s="106" t="str">
        <f t="shared" si="10"/>
        <v xml:space="preserve">0731T </v>
      </c>
      <c r="B701" s="164" t="s">
        <v>18767</v>
      </c>
      <c r="C701" s="163"/>
      <c r="D701" s="113" t="s">
        <v>664</v>
      </c>
      <c r="F701" t="s">
        <v>18766</v>
      </c>
      <c r="G701" s="219">
        <v>0</v>
      </c>
      <c r="H701" s="219">
        <v>0</v>
      </c>
      <c r="I701" s="219">
        <v>0</v>
      </c>
      <c r="J701" s="219">
        <v>0</v>
      </c>
      <c r="K701" s="219">
        <v>0</v>
      </c>
      <c r="L701" s="219">
        <v>0</v>
      </c>
      <c r="M701" s="220" t="s">
        <v>583</v>
      </c>
    </row>
    <row r="702" spans="1:13">
      <c r="A702" s="106" t="str">
        <f t="shared" si="10"/>
        <v xml:space="preserve">0732T </v>
      </c>
      <c r="B702" s="164" t="s">
        <v>18765</v>
      </c>
      <c r="C702" s="163"/>
      <c r="D702" s="113" t="s">
        <v>664</v>
      </c>
      <c r="F702" t="s">
        <v>18764</v>
      </c>
      <c r="G702" s="219">
        <v>0</v>
      </c>
      <c r="H702" s="219">
        <v>0</v>
      </c>
      <c r="I702" s="219">
        <v>0</v>
      </c>
      <c r="J702" s="219">
        <v>0</v>
      </c>
      <c r="K702" s="219">
        <v>0</v>
      </c>
      <c r="L702" s="219">
        <v>0</v>
      </c>
      <c r="M702" s="220" t="s">
        <v>583</v>
      </c>
    </row>
    <row r="703" spans="1:13">
      <c r="A703" s="106" t="str">
        <f t="shared" si="10"/>
        <v xml:space="preserve">0733T </v>
      </c>
      <c r="B703" s="164" t="s">
        <v>18763</v>
      </c>
      <c r="C703" s="163"/>
      <c r="D703" s="113" t="s">
        <v>664</v>
      </c>
      <c r="F703" t="s">
        <v>18808</v>
      </c>
      <c r="G703" s="219">
        <v>0</v>
      </c>
      <c r="H703" s="219">
        <v>0</v>
      </c>
      <c r="I703" s="219">
        <v>0</v>
      </c>
      <c r="J703" s="219">
        <v>0</v>
      </c>
      <c r="K703" s="219">
        <v>0</v>
      </c>
      <c r="L703" s="219">
        <v>0</v>
      </c>
      <c r="M703" s="220" t="s">
        <v>583</v>
      </c>
    </row>
    <row r="704" spans="1:13">
      <c r="A704" s="106" t="str">
        <f t="shared" si="10"/>
        <v xml:space="preserve">0734T </v>
      </c>
      <c r="B704" s="164" t="s">
        <v>18762</v>
      </c>
      <c r="C704" s="163"/>
      <c r="D704" s="113" t="s">
        <v>664</v>
      </c>
      <c r="F704" t="s">
        <v>18809</v>
      </c>
      <c r="G704" s="219">
        <v>0</v>
      </c>
      <c r="H704" s="219">
        <v>0</v>
      </c>
      <c r="I704" s="219">
        <v>0</v>
      </c>
      <c r="J704" s="219">
        <v>0</v>
      </c>
      <c r="K704" s="219">
        <v>0</v>
      </c>
      <c r="L704" s="219">
        <v>0</v>
      </c>
      <c r="M704" s="220" t="s">
        <v>583</v>
      </c>
    </row>
    <row r="705" spans="1:13">
      <c r="A705" s="106" t="str">
        <f t="shared" si="10"/>
        <v xml:space="preserve">0735T </v>
      </c>
      <c r="B705" s="164" t="s">
        <v>18761</v>
      </c>
      <c r="C705" s="163"/>
      <c r="D705" s="113" t="s">
        <v>664</v>
      </c>
      <c r="F705" t="s">
        <v>18760</v>
      </c>
      <c r="G705" s="219">
        <v>0</v>
      </c>
      <c r="H705" s="219">
        <v>0</v>
      </c>
      <c r="I705" s="219">
        <v>0</v>
      </c>
      <c r="J705" s="219">
        <v>0</v>
      </c>
      <c r="K705" s="219">
        <v>0</v>
      </c>
      <c r="L705" s="219">
        <v>0</v>
      </c>
      <c r="M705" s="220" t="s">
        <v>1125</v>
      </c>
    </row>
    <row r="706" spans="1:13">
      <c r="A706" s="106" t="str">
        <f t="shared" si="10"/>
        <v xml:space="preserve">0736T </v>
      </c>
      <c r="B706" s="164" t="s">
        <v>18759</v>
      </c>
      <c r="C706" s="163"/>
      <c r="D706" s="113" t="s">
        <v>664</v>
      </c>
      <c r="F706" t="s">
        <v>18758</v>
      </c>
      <c r="G706" s="219">
        <v>0</v>
      </c>
      <c r="H706" s="219">
        <v>0</v>
      </c>
      <c r="I706" s="219">
        <v>0</v>
      </c>
      <c r="J706" s="219">
        <v>0</v>
      </c>
      <c r="K706" s="219">
        <v>0</v>
      </c>
      <c r="L706" s="219">
        <v>0</v>
      </c>
      <c r="M706" s="220" t="s">
        <v>583</v>
      </c>
    </row>
    <row r="707" spans="1:13">
      <c r="A707" s="106" t="str">
        <f t="shared" ref="A707:A770" si="11">B707&amp;" "&amp;C707</f>
        <v xml:space="preserve">0737T </v>
      </c>
      <c r="B707" s="164" t="s">
        <v>18757</v>
      </c>
      <c r="C707" s="163"/>
      <c r="D707" s="113" t="s">
        <v>664</v>
      </c>
      <c r="F707" t="s">
        <v>18756</v>
      </c>
      <c r="G707" s="219">
        <v>0</v>
      </c>
      <c r="H707" s="219">
        <v>0</v>
      </c>
      <c r="I707" s="219">
        <v>0</v>
      </c>
      <c r="J707" s="219">
        <v>0</v>
      </c>
      <c r="K707" s="219">
        <v>0</v>
      </c>
      <c r="L707" s="219">
        <v>0</v>
      </c>
      <c r="M707" s="220" t="s">
        <v>991</v>
      </c>
    </row>
    <row r="708" spans="1:13">
      <c r="A708" s="106" t="str">
        <f t="shared" si="11"/>
        <v xml:space="preserve">0738T </v>
      </c>
      <c r="B708" s="164" t="s">
        <v>18810</v>
      </c>
      <c r="C708" s="163"/>
      <c r="D708" s="113" t="s">
        <v>664</v>
      </c>
      <c r="F708" t="s">
        <v>18811</v>
      </c>
      <c r="G708" s="219">
        <v>0</v>
      </c>
      <c r="H708" s="219">
        <v>0</v>
      </c>
      <c r="I708" s="219">
        <v>0</v>
      </c>
      <c r="J708" s="219">
        <v>0</v>
      </c>
      <c r="K708" s="219">
        <v>0</v>
      </c>
      <c r="L708" s="219">
        <v>0</v>
      </c>
      <c r="M708" s="220" t="s">
        <v>583</v>
      </c>
    </row>
    <row r="709" spans="1:13">
      <c r="A709" s="106" t="str">
        <f t="shared" si="11"/>
        <v xml:space="preserve">0739T </v>
      </c>
      <c r="B709" s="164" t="s">
        <v>18812</v>
      </c>
      <c r="C709" s="163"/>
      <c r="D709" s="113" t="s">
        <v>664</v>
      </c>
      <c r="F709" t="s">
        <v>18813</v>
      </c>
      <c r="G709" s="219">
        <v>0</v>
      </c>
      <c r="H709" s="219">
        <v>0</v>
      </c>
      <c r="I709" s="219">
        <v>0</v>
      </c>
      <c r="J709" s="219">
        <v>0</v>
      </c>
      <c r="K709" s="219">
        <v>0</v>
      </c>
      <c r="L709" s="219">
        <v>0</v>
      </c>
      <c r="M709" s="220" t="s">
        <v>991</v>
      </c>
    </row>
    <row r="710" spans="1:13">
      <c r="A710" s="106" t="str">
        <f t="shared" si="11"/>
        <v xml:space="preserve">0740T </v>
      </c>
      <c r="B710" s="164" t="s">
        <v>18814</v>
      </c>
      <c r="C710" s="163"/>
      <c r="D710" s="113" t="s">
        <v>664</v>
      </c>
      <c r="F710" t="s">
        <v>18815</v>
      </c>
      <c r="G710" s="219">
        <v>0</v>
      </c>
      <c r="H710" s="219">
        <v>0</v>
      </c>
      <c r="I710" s="219">
        <v>0</v>
      </c>
      <c r="J710" s="219">
        <v>0</v>
      </c>
      <c r="K710" s="219">
        <v>0</v>
      </c>
      <c r="L710" s="219">
        <v>0</v>
      </c>
      <c r="M710" s="220" t="s">
        <v>583</v>
      </c>
    </row>
    <row r="711" spans="1:13">
      <c r="A711" s="106" t="str">
        <f t="shared" si="11"/>
        <v xml:space="preserve">0741T </v>
      </c>
      <c r="B711" s="164" t="s">
        <v>18816</v>
      </c>
      <c r="C711" s="163"/>
      <c r="D711" s="113" t="s">
        <v>664</v>
      </c>
      <c r="F711" t="s">
        <v>18817</v>
      </c>
      <c r="G711" s="219">
        <v>0</v>
      </c>
      <c r="H711" s="219">
        <v>0</v>
      </c>
      <c r="I711" s="219">
        <v>0</v>
      </c>
      <c r="J711" s="219">
        <v>0</v>
      </c>
      <c r="K711" s="219">
        <v>0</v>
      </c>
      <c r="L711" s="219">
        <v>0</v>
      </c>
      <c r="M711" s="220" t="s">
        <v>583</v>
      </c>
    </row>
    <row r="712" spans="1:13">
      <c r="A712" s="106" t="str">
        <f t="shared" si="11"/>
        <v xml:space="preserve">0742T </v>
      </c>
      <c r="B712" s="164" t="s">
        <v>18818</v>
      </c>
      <c r="C712" s="163"/>
      <c r="D712" s="113" t="s">
        <v>664</v>
      </c>
      <c r="F712" t="s">
        <v>18819</v>
      </c>
      <c r="G712" s="219">
        <v>0</v>
      </c>
      <c r="H712" s="219">
        <v>0</v>
      </c>
      <c r="I712" s="219" t="s">
        <v>37</v>
      </c>
      <c r="J712" s="219">
        <v>0</v>
      </c>
      <c r="K712" s="219">
        <v>0</v>
      </c>
      <c r="L712" s="219" t="s">
        <v>37</v>
      </c>
      <c r="M712" s="220" t="s">
        <v>1125</v>
      </c>
    </row>
    <row r="713" spans="1:13">
      <c r="A713" s="106" t="str">
        <f t="shared" si="11"/>
        <v>0742T TC</v>
      </c>
      <c r="B713" s="164" t="s">
        <v>18818</v>
      </c>
      <c r="C713" s="163" t="s">
        <v>126</v>
      </c>
      <c r="D713" s="113" t="s">
        <v>664</v>
      </c>
      <c r="F713" t="s">
        <v>18819</v>
      </c>
      <c r="G713" s="219">
        <v>0</v>
      </c>
      <c r="H713" s="219">
        <v>0</v>
      </c>
      <c r="I713" s="219" t="s">
        <v>37</v>
      </c>
      <c r="J713" s="219">
        <v>0</v>
      </c>
      <c r="K713" s="219">
        <v>0</v>
      </c>
      <c r="L713" s="219" t="s">
        <v>37</v>
      </c>
      <c r="M713" s="220" t="s">
        <v>1125</v>
      </c>
    </row>
    <row r="714" spans="1:13">
      <c r="A714" s="106" t="str">
        <f t="shared" si="11"/>
        <v>0742T 26</v>
      </c>
      <c r="B714" s="164" t="s">
        <v>18818</v>
      </c>
      <c r="C714" s="163">
        <v>26</v>
      </c>
      <c r="D714" s="113" t="s">
        <v>664</v>
      </c>
      <c r="F714" t="s">
        <v>18819</v>
      </c>
      <c r="G714" s="219">
        <v>0</v>
      </c>
      <c r="H714" s="219">
        <v>0</v>
      </c>
      <c r="I714" s="219">
        <v>0</v>
      </c>
      <c r="J714" s="219">
        <v>0</v>
      </c>
      <c r="K714" s="219">
        <v>0</v>
      </c>
      <c r="L714" s="219">
        <v>0</v>
      </c>
      <c r="M714" s="220" t="s">
        <v>1125</v>
      </c>
    </row>
    <row r="715" spans="1:13">
      <c r="A715" s="106" t="str">
        <f t="shared" si="11"/>
        <v xml:space="preserve">0743T </v>
      </c>
      <c r="B715" s="164" t="s">
        <v>18820</v>
      </c>
      <c r="C715" s="163"/>
      <c r="D715" s="113" t="s">
        <v>664</v>
      </c>
      <c r="F715" t="s">
        <v>18821</v>
      </c>
      <c r="G715" s="219">
        <v>0</v>
      </c>
      <c r="H715" s="219">
        <v>0</v>
      </c>
      <c r="I715" s="219" t="s">
        <v>37</v>
      </c>
      <c r="J715" s="219">
        <v>0</v>
      </c>
      <c r="K715" s="219">
        <v>0</v>
      </c>
      <c r="L715" s="219" t="s">
        <v>37</v>
      </c>
      <c r="M715" s="220" t="s">
        <v>583</v>
      </c>
    </row>
    <row r="716" spans="1:13">
      <c r="A716" s="106" t="str">
        <f t="shared" si="11"/>
        <v>0743T TC</v>
      </c>
      <c r="B716" s="164" t="s">
        <v>18820</v>
      </c>
      <c r="C716" s="163" t="s">
        <v>126</v>
      </c>
      <c r="D716" s="113" t="s">
        <v>664</v>
      </c>
      <c r="F716" t="s">
        <v>18821</v>
      </c>
      <c r="G716" s="219">
        <v>0</v>
      </c>
      <c r="H716" s="219">
        <v>0</v>
      </c>
      <c r="I716" s="219" t="s">
        <v>37</v>
      </c>
      <c r="J716" s="219">
        <v>0</v>
      </c>
      <c r="K716" s="219">
        <v>0</v>
      </c>
      <c r="L716" s="219" t="s">
        <v>37</v>
      </c>
      <c r="M716" s="220" t="s">
        <v>583</v>
      </c>
    </row>
    <row r="717" spans="1:13">
      <c r="A717" s="106" t="str">
        <f t="shared" si="11"/>
        <v>0743T 26</v>
      </c>
      <c r="B717" s="164" t="s">
        <v>18820</v>
      </c>
      <c r="C717" s="163">
        <v>26</v>
      </c>
      <c r="D717" s="113" t="s">
        <v>664</v>
      </c>
      <c r="F717" t="s">
        <v>18821</v>
      </c>
      <c r="G717" s="219">
        <v>0</v>
      </c>
      <c r="H717" s="219">
        <v>0</v>
      </c>
      <c r="I717" s="219">
        <v>0</v>
      </c>
      <c r="J717" s="219">
        <v>0</v>
      </c>
      <c r="K717" s="219">
        <v>0</v>
      </c>
      <c r="L717" s="219">
        <v>0</v>
      </c>
      <c r="M717" s="220" t="s">
        <v>583</v>
      </c>
    </row>
    <row r="718" spans="1:13">
      <c r="A718" s="106" t="str">
        <f t="shared" si="11"/>
        <v xml:space="preserve">0744T </v>
      </c>
      <c r="B718" s="164" t="s">
        <v>18822</v>
      </c>
      <c r="C718" s="163"/>
      <c r="D718" s="113" t="s">
        <v>664</v>
      </c>
      <c r="F718" t="s">
        <v>18823</v>
      </c>
      <c r="G718" s="219">
        <v>0</v>
      </c>
      <c r="H718" s="219">
        <v>0</v>
      </c>
      <c r="I718" s="219">
        <v>0</v>
      </c>
      <c r="J718" s="219">
        <v>0</v>
      </c>
      <c r="K718" s="219">
        <v>0</v>
      </c>
      <c r="L718" s="219">
        <v>0</v>
      </c>
      <c r="M718" s="220" t="s">
        <v>991</v>
      </c>
    </row>
    <row r="719" spans="1:13">
      <c r="A719" s="106" t="str">
        <f t="shared" si="11"/>
        <v xml:space="preserve">0745T </v>
      </c>
      <c r="B719" s="164" t="s">
        <v>18824</v>
      </c>
      <c r="C719" s="163"/>
      <c r="D719" s="113" t="s">
        <v>664</v>
      </c>
      <c r="F719" t="s">
        <v>18825</v>
      </c>
      <c r="G719" s="219">
        <v>0</v>
      </c>
      <c r="H719" s="219">
        <v>0</v>
      </c>
      <c r="I719" s="219">
        <v>0</v>
      </c>
      <c r="J719" s="219">
        <v>0</v>
      </c>
      <c r="K719" s="219">
        <v>0</v>
      </c>
      <c r="L719" s="219">
        <v>0</v>
      </c>
      <c r="M719" s="220" t="s">
        <v>991</v>
      </c>
    </row>
    <row r="720" spans="1:13">
      <c r="A720" s="106" t="str">
        <f t="shared" si="11"/>
        <v xml:space="preserve">0746T </v>
      </c>
      <c r="B720" s="164" t="s">
        <v>18826</v>
      </c>
      <c r="C720" s="163"/>
      <c r="D720" s="113" t="s">
        <v>664</v>
      </c>
      <c r="F720" t="s">
        <v>18827</v>
      </c>
      <c r="G720" s="219">
        <v>0</v>
      </c>
      <c r="H720" s="219">
        <v>0</v>
      </c>
      <c r="I720" s="219">
        <v>0</v>
      </c>
      <c r="J720" s="219">
        <v>0</v>
      </c>
      <c r="K720" s="219">
        <v>0</v>
      </c>
      <c r="L720" s="219">
        <v>0</v>
      </c>
      <c r="M720" s="220" t="s">
        <v>583</v>
      </c>
    </row>
    <row r="721" spans="1:13">
      <c r="A721" s="106" t="str">
        <f t="shared" si="11"/>
        <v xml:space="preserve">0747T </v>
      </c>
      <c r="B721" s="164" t="s">
        <v>18828</v>
      </c>
      <c r="C721" s="163"/>
      <c r="D721" s="113" t="s">
        <v>664</v>
      </c>
      <c r="F721" t="s">
        <v>18829</v>
      </c>
      <c r="G721" s="219">
        <v>0</v>
      </c>
      <c r="H721" s="219">
        <v>0</v>
      </c>
      <c r="I721" s="219">
        <v>0</v>
      </c>
      <c r="J721" s="219">
        <v>0</v>
      </c>
      <c r="K721" s="219">
        <v>0</v>
      </c>
      <c r="L721" s="219">
        <v>0</v>
      </c>
      <c r="M721" s="220" t="s">
        <v>583</v>
      </c>
    </row>
    <row r="722" spans="1:13">
      <c r="A722" s="106" t="str">
        <f t="shared" si="11"/>
        <v xml:space="preserve">0748T </v>
      </c>
      <c r="B722" s="164" t="s">
        <v>18830</v>
      </c>
      <c r="C722" s="163"/>
      <c r="D722" s="113" t="s">
        <v>664</v>
      </c>
      <c r="F722" t="s">
        <v>18831</v>
      </c>
      <c r="G722" s="219">
        <v>0</v>
      </c>
      <c r="H722" s="219">
        <v>0</v>
      </c>
      <c r="I722" s="219">
        <v>0</v>
      </c>
      <c r="J722" s="219">
        <v>0</v>
      </c>
      <c r="K722" s="219">
        <v>0</v>
      </c>
      <c r="L722" s="219">
        <v>0</v>
      </c>
      <c r="M722" s="220" t="s">
        <v>991</v>
      </c>
    </row>
    <row r="723" spans="1:13">
      <c r="A723" s="106" t="str">
        <f t="shared" si="11"/>
        <v xml:space="preserve">0749T </v>
      </c>
      <c r="B723" s="164" t="s">
        <v>18832</v>
      </c>
      <c r="C723" s="163"/>
      <c r="D723" s="113" t="s">
        <v>798</v>
      </c>
      <c r="F723" t="s">
        <v>18833</v>
      </c>
      <c r="G723" s="219">
        <v>0</v>
      </c>
      <c r="H723" s="219">
        <v>0</v>
      </c>
      <c r="I723" s="219">
        <v>0</v>
      </c>
      <c r="J723" s="219">
        <v>0</v>
      </c>
      <c r="K723" s="219">
        <v>0</v>
      </c>
      <c r="L723" s="219">
        <v>0</v>
      </c>
      <c r="M723" s="220" t="s">
        <v>583</v>
      </c>
    </row>
    <row r="724" spans="1:13">
      <c r="A724" s="106" t="str">
        <f t="shared" si="11"/>
        <v xml:space="preserve">0750T </v>
      </c>
      <c r="B724" s="164" t="s">
        <v>18834</v>
      </c>
      <c r="C724" s="163"/>
      <c r="D724" s="113" t="s">
        <v>798</v>
      </c>
      <c r="F724" t="s">
        <v>18835</v>
      </c>
      <c r="G724" s="219">
        <v>0</v>
      </c>
      <c r="H724" s="219">
        <v>0</v>
      </c>
      <c r="I724" s="219">
        <v>0</v>
      </c>
      <c r="J724" s="219">
        <v>0</v>
      </c>
      <c r="K724" s="219">
        <v>0</v>
      </c>
      <c r="L724" s="219">
        <v>0</v>
      </c>
      <c r="M724" s="220" t="s">
        <v>583</v>
      </c>
    </row>
    <row r="725" spans="1:13">
      <c r="A725" s="106" t="str">
        <f t="shared" si="11"/>
        <v xml:space="preserve">0751T </v>
      </c>
      <c r="B725" s="164" t="s">
        <v>18836</v>
      </c>
      <c r="C725" s="163"/>
      <c r="D725" s="113" t="s">
        <v>664</v>
      </c>
      <c r="F725" t="s">
        <v>18837</v>
      </c>
      <c r="G725" s="219">
        <v>0</v>
      </c>
      <c r="H725" s="219">
        <v>0</v>
      </c>
      <c r="I725" s="219">
        <v>0</v>
      </c>
      <c r="J725" s="219">
        <v>0</v>
      </c>
      <c r="K725" s="219">
        <v>0</v>
      </c>
      <c r="L725" s="219">
        <v>0</v>
      </c>
      <c r="M725" s="220" t="s">
        <v>1125</v>
      </c>
    </row>
    <row r="726" spans="1:13">
      <c r="A726" s="106" t="str">
        <f t="shared" si="11"/>
        <v xml:space="preserve">0752T </v>
      </c>
      <c r="B726" s="164" t="s">
        <v>18838</v>
      </c>
      <c r="C726" s="163"/>
      <c r="D726" s="113" t="s">
        <v>664</v>
      </c>
      <c r="F726" t="s">
        <v>18839</v>
      </c>
      <c r="G726" s="219">
        <v>0</v>
      </c>
      <c r="H726" s="219">
        <v>0</v>
      </c>
      <c r="I726" s="219">
        <v>0</v>
      </c>
      <c r="J726" s="219">
        <v>0</v>
      </c>
      <c r="K726" s="219">
        <v>0</v>
      </c>
      <c r="L726" s="219">
        <v>0</v>
      </c>
      <c r="M726" s="220" t="s">
        <v>1125</v>
      </c>
    </row>
    <row r="727" spans="1:13">
      <c r="A727" s="106" t="str">
        <f t="shared" si="11"/>
        <v xml:space="preserve">0753T </v>
      </c>
      <c r="B727" s="164" t="s">
        <v>18840</v>
      </c>
      <c r="C727" s="163"/>
      <c r="D727" s="113" t="s">
        <v>664</v>
      </c>
      <c r="F727" t="s">
        <v>18841</v>
      </c>
      <c r="G727" s="219">
        <v>0</v>
      </c>
      <c r="H727" s="219">
        <v>0</v>
      </c>
      <c r="I727" s="219">
        <v>0</v>
      </c>
      <c r="J727" s="219">
        <v>0</v>
      </c>
      <c r="K727" s="219">
        <v>0</v>
      </c>
      <c r="L727" s="219">
        <v>0</v>
      </c>
      <c r="M727" s="220" t="s">
        <v>1125</v>
      </c>
    </row>
    <row r="728" spans="1:13">
      <c r="A728" s="106" t="str">
        <f t="shared" si="11"/>
        <v xml:space="preserve">0754T </v>
      </c>
      <c r="B728" s="164" t="s">
        <v>18842</v>
      </c>
      <c r="C728" s="163"/>
      <c r="D728" s="113" t="s">
        <v>664</v>
      </c>
      <c r="F728" t="s">
        <v>18843</v>
      </c>
      <c r="G728" s="219">
        <v>0</v>
      </c>
      <c r="H728" s="219">
        <v>0</v>
      </c>
      <c r="I728" s="219">
        <v>0</v>
      </c>
      <c r="J728" s="219">
        <v>0</v>
      </c>
      <c r="K728" s="219">
        <v>0</v>
      </c>
      <c r="L728" s="219">
        <v>0</v>
      </c>
      <c r="M728" s="220" t="s">
        <v>1125</v>
      </c>
    </row>
    <row r="729" spans="1:13">
      <c r="A729" s="106" t="str">
        <f t="shared" si="11"/>
        <v xml:space="preserve">0755T </v>
      </c>
      <c r="B729" s="164" t="s">
        <v>18844</v>
      </c>
      <c r="C729" s="163"/>
      <c r="D729" s="113" t="s">
        <v>664</v>
      </c>
      <c r="F729" t="s">
        <v>18845</v>
      </c>
      <c r="G729" s="219">
        <v>0</v>
      </c>
      <c r="H729" s="219">
        <v>0</v>
      </c>
      <c r="I729" s="219">
        <v>0</v>
      </c>
      <c r="J729" s="219">
        <v>0</v>
      </c>
      <c r="K729" s="219">
        <v>0</v>
      </c>
      <c r="L729" s="219">
        <v>0</v>
      </c>
      <c r="M729" s="220" t="s">
        <v>1125</v>
      </c>
    </row>
    <row r="730" spans="1:13">
      <c r="A730" s="106" t="str">
        <f t="shared" si="11"/>
        <v xml:space="preserve">0756T </v>
      </c>
      <c r="B730" s="164" t="s">
        <v>18846</v>
      </c>
      <c r="C730" s="163"/>
      <c r="D730" s="113" t="s">
        <v>664</v>
      </c>
      <c r="F730" t="s">
        <v>18847</v>
      </c>
      <c r="G730" s="219">
        <v>0</v>
      </c>
      <c r="H730" s="219">
        <v>0</v>
      </c>
      <c r="I730" s="219">
        <v>0</v>
      </c>
      <c r="J730" s="219">
        <v>0</v>
      </c>
      <c r="K730" s="219">
        <v>0</v>
      </c>
      <c r="L730" s="219">
        <v>0</v>
      </c>
      <c r="M730" s="220" t="s">
        <v>1125</v>
      </c>
    </row>
    <row r="731" spans="1:13">
      <c r="A731" s="106" t="str">
        <f t="shared" si="11"/>
        <v xml:space="preserve">0757T </v>
      </c>
      <c r="B731" s="164" t="s">
        <v>18848</v>
      </c>
      <c r="C731" s="163"/>
      <c r="D731" s="113" t="s">
        <v>664</v>
      </c>
      <c r="F731" t="s">
        <v>18849</v>
      </c>
      <c r="G731" s="219">
        <v>0</v>
      </c>
      <c r="H731" s="219">
        <v>0</v>
      </c>
      <c r="I731" s="219">
        <v>0</v>
      </c>
      <c r="J731" s="219">
        <v>0</v>
      </c>
      <c r="K731" s="219">
        <v>0</v>
      </c>
      <c r="L731" s="219">
        <v>0</v>
      </c>
      <c r="M731" s="220" t="s">
        <v>1125</v>
      </c>
    </row>
    <row r="732" spans="1:13">
      <c r="A732" s="106" t="str">
        <f t="shared" si="11"/>
        <v xml:space="preserve">0758T </v>
      </c>
      <c r="B732" s="164" t="s">
        <v>18850</v>
      </c>
      <c r="C732" s="163"/>
      <c r="D732" s="113" t="s">
        <v>664</v>
      </c>
      <c r="F732" t="s">
        <v>18851</v>
      </c>
      <c r="G732" s="219">
        <v>0</v>
      </c>
      <c r="H732" s="219">
        <v>0</v>
      </c>
      <c r="I732" s="219">
        <v>0</v>
      </c>
      <c r="J732" s="219">
        <v>0</v>
      </c>
      <c r="K732" s="219">
        <v>0</v>
      </c>
      <c r="L732" s="219">
        <v>0</v>
      </c>
      <c r="M732" s="220" t="s">
        <v>1125</v>
      </c>
    </row>
    <row r="733" spans="1:13">
      <c r="A733" s="106" t="str">
        <f t="shared" si="11"/>
        <v xml:space="preserve">0759T </v>
      </c>
      <c r="B733" s="164" t="s">
        <v>18852</v>
      </c>
      <c r="C733" s="163"/>
      <c r="D733" s="113" t="s">
        <v>664</v>
      </c>
      <c r="F733" t="s">
        <v>18853</v>
      </c>
      <c r="G733" s="219">
        <v>0</v>
      </c>
      <c r="H733" s="219">
        <v>0</v>
      </c>
      <c r="I733" s="219">
        <v>0</v>
      </c>
      <c r="J733" s="219">
        <v>0</v>
      </c>
      <c r="K733" s="219">
        <v>0</v>
      </c>
      <c r="L733" s="219">
        <v>0</v>
      </c>
      <c r="M733" s="220" t="s">
        <v>1125</v>
      </c>
    </row>
    <row r="734" spans="1:13">
      <c r="A734" s="106" t="str">
        <f t="shared" si="11"/>
        <v xml:space="preserve">0760T </v>
      </c>
      <c r="B734" s="164" t="s">
        <v>18854</v>
      </c>
      <c r="C734" s="163"/>
      <c r="D734" s="113" t="s">
        <v>664</v>
      </c>
      <c r="F734" t="s">
        <v>18855</v>
      </c>
      <c r="G734" s="219">
        <v>0</v>
      </c>
      <c r="H734" s="219">
        <v>0</v>
      </c>
      <c r="I734" s="219">
        <v>0</v>
      </c>
      <c r="J734" s="219">
        <v>0</v>
      </c>
      <c r="K734" s="219">
        <v>0</v>
      </c>
      <c r="L734" s="219">
        <v>0</v>
      </c>
      <c r="M734" s="220" t="s">
        <v>1125</v>
      </c>
    </row>
    <row r="735" spans="1:13">
      <c r="A735" s="106" t="str">
        <f t="shared" si="11"/>
        <v xml:space="preserve">0761T </v>
      </c>
      <c r="B735" s="164" t="s">
        <v>18856</v>
      </c>
      <c r="C735" s="163"/>
      <c r="D735" s="113" t="s">
        <v>664</v>
      </c>
      <c r="F735" t="s">
        <v>18857</v>
      </c>
      <c r="G735" s="219">
        <v>0</v>
      </c>
      <c r="H735" s="219">
        <v>0</v>
      </c>
      <c r="I735" s="219">
        <v>0</v>
      </c>
      <c r="J735" s="219">
        <v>0</v>
      </c>
      <c r="K735" s="219">
        <v>0</v>
      </c>
      <c r="L735" s="219">
        <v>0</v>
      </c>
      <c r="M735" s="220" t="s">
        <v>1125</v>
      </c>
    </row>
    <row r="736" spans="1:13">
      <c r="A736" s="106" t="str">
        <f t="shared" si="11"/>
        <v xml:space="preserve">0762T </v>
      </c>
      <c r="B736" s="164" t="s">
        <v>18858</v>
      </c>
      <c r="C736" s="163"/>
      <c r="D736" s="113" t="s">
        <v>664</v>
      </c>
      <c r="F736" t="s">
        <v>18859</v>
      </c>
      <c r="G736" s="219">
        <v>0</v>
      </c>
      <c r="H736" s="219">
        <v>0</v>
      </c>
      <c r="I736" s="219">
        <v>0</v>
      </c>
      <c r="J736" s="219">
        <v>0</v>
      </c>
      <c r="K736" s="219">
        <v>0</v>
      </c>
      <c r="L736" s="219">
        <v>0</v>
      </c>
      <c r="M736" s="220" t="s">
        <v>1125</v>
      </c>
    </row>
    <row r="737" spans="1:13">
      <c r="A737" s="106" t="str">
        <f t="shared" si="11"/>
        <v xml:space="preserve">0763T </v>
      </c>
      <c r="B737" s="164" t="s">
        <v>18860</v>
      </c>
      <c r="C737" s="163"/>
      <c r="D737" s="113" t="s">
        <v>664</v>
      </c>
      <c r="F737" t="s">
        <v>18861</v>
      </c>
      <c r="G737" s="219">
        <v>0</v>
      </c>
      <c r="H737" s="219">
        <v>0</v>
      </c>
      <c r="I737" s="219">
        <v>0</v>
      </c>
      <c r="J737" s="219">
        <v>0</v>
      </c>
      <c r="K737" s="219">
        <v>0</v>
      </c>
      <c r="L737" s="219">
        <v>0</v>
      </c>
      <c r="M737" s="220" t="s">
        <v>1125</v>
      </c>
    </row>
    <row r="738" spans="1:13">
      <c r="A738" s="106" t="str">
        <f t="shared" si="11"/>
        <v xml:space="preserve">0764T </v>
      </c>
      <c r="B738" s="164" t="s">
        <v>18862</v>
      </c>
      <c r="C738" s="163"/>
      <c r="D738" s="113" t="s">
        <v>664</v>
      </c>
      <c r="F738" t="s">
        <v>18863</v>
      </c>
      <c r="G738" s="219">
        <v>0</v>
      </c>
      <c r="H738" s="219">
        <v>0</v>
      </c>
      <c r="I738" s="219">
        <v>0</v>
      </c>
      <c r="J738" s="219">
        <v>0</v>
      </c>
      <c r="K738" s="219">
        <v>0</v>
      </c>
      <c r="L738" s="219">
        <v>0</v>
      </c>
      <c r="M738" s="220" t="s">
        <v>1125</v>
      </c>
    </row>
    <row r="739" spans="1:13">
      <c r="A739" s="106" t="str">
        <f t="shared" si="11"/>
        <v xml:space="preserve">0765T </v>
      </c>
      <c r="B739" s="164" t="s">
        <v>18864</v>
      </c>
      <c r="C739" s="163"/>
      <c r="D739" s="113" t="s">
        <v>664</v>
      </c>
      <c r="F739" t="s">
        <v>18865</v>
      </c>
      <c r="G739" s="219">
        <v>0</v>
      </c>
      <c r="H739" s="219">
        <v>0</v>
      </c>
      <c r="I739" s="219">
        <v>0</v>
      </c>
      <c r="J739" s="219">
        <v>0</v>
      </c>
      <c r="K739" s="219">
        <v>0</v>
      </c>
      <c r="L739" s="219">
        <v>0</v>
      </c>
      <c r="M739" s="220" t="s">
        <v>583</v>
      </c>
    </row>
    <row r="740" spans="1:13">
      <c r="A740" s="106" t="str">
        <f t="shared" si="11"/>
        <v xml:space="preserve">0766T </v>
      </c>
      <c r="B740" s="164" t="s">
        <v>18866</v>
      </c>
      <c r="C740" s="163"/>
      <c r="D740" s="113" t="s">
        <v>664</v>
      </c>
      <c r="F740" t="s">
        <v>21053</v>
      </c>
      <c r="G740" s="219">
        <v>0</v>
      </c>
      <c r="H740" s="219">
        <v>0</v>
      </c>
      <c r="I740" s="219">
        <v>0</v>
      </c>
      <c r="J740" s="219">
        <v>0</v>
      </c>
      <c r="K740" s="219">
        <v>0</v>
      </c>
      <c r="L740" s="219">
        <v>0</v>
      </c>
      <c r="M740" s="220" t="s">
        <v>583</v>
      </c>
    </row>
    <row r="741" spans="1:13">
      <c r="A741" s="106" t="str">
        <f t="shared" si="11"/>
        <v xml:space="preserve">0767T </v>
      </c>
      <c r="B741" s="164" t="s">
        <v>18867</v>
      </c>
      <c r="C741" s="163"/>
      <c r="D741" s="113" t="s">
        <v>664</v>
      </c>
      <c r="F741" t="s">
        <v>21054</v>
      </c>
      <c r="G741" s="219">
        <v>0</v>
      </c>
      <c r="H741" s="219">
        <v>0</v>
      </c>
      <c r="I741" s="219">
        <v>0</v>
      </c>
      <c r="J741" s="219">
        <v>0</v>
      </c>
      <c r="K741" s="219">
        <v>0</v>
      </c>
      <c r="L741" s="219">
        <v>0</v>
      </c>
      <c r="M741" s="220" t="s">
        <v>1125</v>
      </c>
    </row>
    <row r="742" spans="1:13">
      <c r="A742" s="106" t="str">
        <f t="shared" si="11"/>
        <v xml:space="preserve">0770T </v>
      </c>
      <c r="B742" s="164" t="s">
        <v>18868</v>
      </c>
      <c r="C742" s="163"/>
      <c r="D742" s="113" t="s">
        <v>664</v>
      </c>
      <c r="F742" t="s">
        <v>18869</v>
      </c>
      <c r="G742" s="219">
        <v>0</v>
      </c>
      <c r="H742" s="219">
        <v>0</v>
      </c>
      <c r="I742" s="219">
        <v>0</v>
      </c>
      <c r="J742" s="219">
        <v>0</v>
      </c>
      <c r="K742" s="219">
        <v>0</v>
      </c>
      <c r="L742" s="219">
        <v>0</v>
      </c>
      <c r="M742" s="220" t="s">
        <v>1125</v>
      </c>
    </row>
    <row r="743" spans="1:13">
      <c r="A743" s="106" t="str">
        <f t="shared" si="11"/>
        <v xml:space="preserve">0771T </v>
      </c>
      <c r="B743" s="164" t="s">
        <v>18870</v>
      </c>
      <c r="C743" s="163"/>
      <c r="D743" s="113" t="s">
        <v>664</v>
      </c>
      <c r="F743" t="s">
        <v>18871</v>
      </c>
      <c r="G743" s="219">
        <v>0</v>
      </c>
      <c r="H743" s="219">
        <v>0</v>
      </c>
      <c r="I743" s="219">
        <v>0</v>
      </c>
      <c r="J743" s="219">
        <v>0</v>
      </c>
      <c r="K743" s="219">
        <v>0</v>
      </c>
      <c r="L743" s="219">
        <v>0</v>
      </c>
      <c r="M743" s="220" t="s">
        <v>583</v>
      </c>
    </row>
    <row r="744" spans="1:13">
      <c r="A744" s="106" t="str">
        <f t="shared" si="11"/>
        <v xml:space="preserve">0772T </v>
      </c>
      <c r="B744" s="164" t="s">
        <v>18872</v>
      </c>
      <c r="C744" s="163"/>
      <c r="D744" s="113" t="s">
        <v>664</v>
      </c>
      <c r="F744" t="s">
        <v>18873</v>
      </c>
      <c r="G744" s="219">
        <v>0</v>
      </c>
      <c r="H744" s="219">
        <v>0</v>
      </c>
      <c r="I744" s="219">
        <v>0</v>
      </c>
      <c r="J744" s="219">
        <v>0</v>
      </c>
      <c r="K744" s="219">
        <v>0</v>
      </c>
      <c r="L744" s="219">
        <v>0</v>
      </c>
      <c r="M744" s="220" t="s">
        <v>1125</v>
      </c>
    </row>
    <row r="745" spans="1:13">
      <c r="A745" s="106" t="str">
        <f t="shared" si="11"/>
        <v xml:space="preserve">0773T </v>
      </c>
      <c r="B745" s="164" t="s">
        <v>18874</v>
      </c>
      <c r="C745" s="163"/>
      <c r="D745" s="113" t="s">
        <v>664</v>
      </c>
      <c r="F745" t="s">
        <v>18875</v>
      </c>
      <c r="G745" s="219">
        <v>0</v>
      </c>
      <c r="H745" s="219">
        <v>0</v>
      </c>
      <c r="I745" s="219">
        <v>0</v>
      </c>
      <c r="J745" s="219">
        <v>0</v>
      </c>
      <c r="K745" s="219">
        <v>0</v>
      </c>
      <c r="L745" s="219">
        <v>0</v>
      </c>
      <c r="M745" s="220" t="s">
        <v>583</v>
      </c>
    </row>
    <row r="746" spans="1:13">
      <c r="A746" s="106" t="str">
        <f t="shared" si="11"/>
        <v xml:space="preserve">0774T </v>
      </c>
      <c r="B746" s="164" t="s">
        <v>18876</v>
      </c>
      <c r="C746" s="163"/>
      <c r="D746" s="113" t="s">
        <v>664</v>
      </c>
      <c r="F746" t="s">
        <v>18877</v>
      </c>
      <c r="G746" s="219">
        <v>0</v>
      </c>
      <c r="H746" s="219">
        <v>0</v>
      </c>
      <c r="I746" s="219">
        <v>0</v>
      </c>
      <c r="J746" s="219">
        <v>0</v>
      </c>
      <c r="K746" s="219">
        <v>0</v>
      </c>
      <c r="L746" s="219">
        <v>0</v>
      </c>
      <c r="M746" s="220" t="s">
        <v>1125</v>
      </c>
    </row>
    <row r="747" spans="1:13">
      <c r="A747" s="106" t="str">
        <f t="shared" si="11"/>
        <v xml:space="preserve">0776T </v>
      </c>
      <c r="B747" s="164" t="s">
        <v>18878</v>
      </c>
      <c r="C747" s="163"/>
      <c r="D747" s="113" t="s">
        <v>664</v>
      </c>
      <c r="F747" t="s">
        <v>18879</v>
      </c>
      <c r="G747" s="219">
        <v>0</v>
      </c>
      <c r="H747" s="219">
        <v>0</v>
      </c>
      <c r="I747" s="219">
        <v>0</v>
      </c>
      <c r="J747" s="219">
        <v>0</v>
      </c>
      <c r="K747" s="219">
        <v>0</v>
      </c>
      <c r="L747" s="219">
        <v>0</v>
      </c>
      <c r="M747" s="220" t="s">
        <v>583</v>
      </c>
    </row>
    <row r="748" spans="1:13">
      <c r="A748" s="106" t="str">
        <f t="shared" si="11"/>
        <v xml:space="preserve">0777T </v>
      </c>
      <c r="B748" s="164" t="s">
        <v>18880</v>
      </c>
      <c r="C748" s="163"/>
      <c r="D748" s="113" t="s">
        <v>664</v>
      </c>
      <c r="F748" t="s">
        <v>18881</v>
      </c>
      <c r="G748" s="219">
        <v>0</v>
      </c>
      <c r="H748" s="219">
        <v>0</v>
      </c>
      <c r="I748" s="219" t="s">
        <v>37</v>
      </c>
      <c r="J748" s="219">
        <v>0</v>
      </c>
      <c r="K748" s="219">
        <v>0</v>
      </c>
      <c r="L748" s="219" t="s">
        <v>37</v>
      </c>
      <c r="M748" s="220" t="s">
        <v>1125</v>
      </c>
    </row>
    <row r="749" spans="1:13">
      <c r="A749" s="106" t="str">
        <f t="shared" si="11"/>
        <v>0777T TC</v>
      </c>
      <c r="B749" s="164" t="s">
        <v>18880</v>
      </c>
      <c r="C749" s="163" t="s">
        <v>126</v>
      </c>
      <c r="D749" s="113" t="s">
        <v>664</v>
      </c>
      <c r="F749" t="s">
        <v>18881</v>
      </c>
      <c r="G749" s="219">
        <v>0</v>
      </c>
      <c r="H749" s="219">
        <v>0</v>
      </c>
      <c r="I749" s="219" t="s">
        <v>37</v>
      </c>
      <c r="J749" s="219">
        <v>0</v>
      </c>
      <c r="K749" s="219">
        <v>0</v>
      </c>
      <c r="L749" s="219" t="s">
        <v>37</v>
      </c>
      <c r="M749" s="220" t="s">
        <v>1125</v>
      </c>
    </row>
    <row r="750" spans="1:13">
      <c r="A750" s="106" t="str">
        <f t="shared" si="11"/>
        <v>0777T 26</v>
      </c>
      <c r="B750" s="164" t="s">
        <v>18880</v>
      </c>
      <c r="C750" s="163">
        <v>26</v>
      </c>
      <c r="D750" s="113" t="s">
        <v>664</v>
      </c>
      <c r="F750" t="s">
        <v>18881</v>
      </c>
      <c r="G750" s="219">
        <v>0</v>
      </c>
      <c r="H750" s="219">
        <v>0</v>
      </c>
      <c r="I750" s="219">
        <v>0</v>
      </c>
      <c r="J750" s="219">
        <v>0</v>
      </c>
      <c r="K750" s="219">
        <v>0</v>
      </c>
      <c r="L750" s="219">
        <v>0</v>
      </c>
      <c r="M750" s="220" t="s">
        <v>1125</v>
      </c>
    </row>
    <row r="751" spans="1:13">
      <c r="A751" s="106" t="str">
        <f t="shared" si="11"/>
        <v xml:space="preserve">0778T </v>
      </c>
      <c r="B751" s="164" t="s">
        <v>18882</v>
      </c>
      <c r="C751" s="163"/>
      <c r="D751" s="113" t="s">
        <v>664</v>
      </c>
      <c r="F751" t="s">
        <v>18883</v>
      </c>
      <c r="G751" s="219">
        <v>0</v>
      </c>
      <c r="H751" s="219">
        <v>0</v>
      </c>
      <c r="I751" s="219">
        <v>0</v>
      </c>
      <c r="J751" s="219">
        <v>0</v>
      </c>
      <c r="K751" s="219">
        <v>0</v>
      </c>
      <c r="L751" s="219">
        <v>0</v>
      </c>
      <c r="M751" s="220" t="s">
        <v>583</v>
      </c>
    </row>
    <row r="752" spans="1:13">
      <c r="A752" s="106" t="str">
        <f t="shared" si="11"/>
        <v xml:space="preserve">0779T </v>
      </c>
      <c r="B752" s="164" t="s">
        <v>18884</v>
      </c>
      <c r="C752" s="163"/>
      <c r="D752" s="113" t="s">
        <v>664</v>
      </c>
      <c r="F752" t="s">
        <v>18885</v>
      </c>
      <c r="G752" s="219">
        <v>0</v>
      </c>
      <c r="H752" s="219">
        <v>0</v>
      </c>
      <c r="I752" s="219" t="s">
        <v>37</v>
      </c>
      <c r="J752" s="219">
        <v>0</v>
      </c>
      <c r="K752" s="219">
        <v>0</v>
      </c>
      <c r="L752" s="219" t="s">
        <v>37</v>
      </c>
      <c r="M752" s="220" t="s">
        <v>583</v>
      </c>
    </row>
    <row r="753" spans="1:13">
      <c r="A753" s="106" t="str">
        <f t="shared" si="11"/>
        <v>0779T TC</v>
      </c>
      <c r="B753" s="164" t="s">
        <v>18884</v>
      </c>
      <c r="C753" s="163" t="s">
        <v>126</v>
      </c>
      <c r="D753" s="113" t="s">
        <v>664</v>
      </c>
      <c r="F753" t="s">
        <v>18885</v>
      </c>
      <c r="G753" s="219">
        <v>0</v>
      </c>
      <c r="H753" s="219">
        <v>0</v>
      </c>
      <c r="I753" s="219" t="s">
        <v>37</v>
      </c>
      <c r="J753" s="219">
        <v>0</v>
      </c>
      <c r="K753" s="219">
        <v>0</v>
      </c>
      <c r="L753" s="219" t="s">
        <v>37</v>
      </c>
      <c r="M753" s="220" t="s">
        <v>583</v>
      </c>
    </row>
    <row r="754" spans="1:13">
      <c r="A754" s="106" t="str">
        <f t="shared" si="11"/>
        <v>0779T 26</v>
      </c>
      <c r="B754" s="164" t="s">
        <v>18884</v>
      </c>
      <c r="C754" s="163">
        <v>26</v>
      </c>
      <c r="D754" s="113" t="s">
        <v>664</v>
      </c>
      <c r="F754" t="s">
        <v>18885</v>
      </c>
      <c r="G754" s="219">
        <v>0</v>
      </c>
      <c r="H754" s="219">
        <v>0</v>
      </c>
      <c r="I754" s="219">
        <v>0</v>
      </c>
      <c r="J754" s="219">
        <v>0</v>
      </c>
      <c r="K754" s="219">
        <v>0</v>
      </c>
      <c r="L754" s="219">
        <v>0</v>
      </c>
      <c r="M754" s="220" t="s">
        <v>583</v>
      </c>
    </row>
    <row r="755" spans="1:13">
      <c r="A755" s="106" t="str">
        <f t="shared" si="11"/>
        <v xml:space="preserve">0780T </v>
      </c>
      <c r="B755" s="164" t="s">
        <v>20925</v>
      </c>
      <c r="C755" s="163"/>
      <c r="D755" s="113" t="s">
        <v>664</v>
      </c>
      <c r="F755" t="s">
        <v>20926</v>
      </c>
      <c r="G755" s="219">
        <v>0</v>
      </c>
      <c r="H755" s="219">
        <v>0</v>
      </c>
      <c r="I755" s="219">
        <v>0</v>
      </c>
      <c r="J755" s="219">
        <v>0</v>
      </c>
      <c r="K755" s="219">
        <v>0</v>
      </c>
      <c r="L755" s="219">
        <v>0</v>
      </c>
      <c r="M755" s="220" t="s">
        <v>1324</v>
      </c>
    </row>
    <row r="756" spans="1:13">
      <c r="A756" s="106" t="str">
        <f t="shared" si="11"/>
        <v xml:space="preserve">0781T </v>
      </c>
      <c r="B756" s="164" t="s">
        <v>18886</v>
      </c>
      <c r="C756" s="163"/>
      <c r="D756" s="113" t="s">
        <v>664</v>
      </c>
      <c r="F756" t="s">
        <v>18887</v>
      </c>
      <c r="G756" s="219">
        <v>0</v>
      </c>
      <c r="H756" s="219">
        <v>0</v>
      </c>
      <c r="I756" s="219">
        <v>0</v>
      </c>
      <c r="J756" s="219">
        <v>0</v>
      </c>
      <c r="K756" s="219">
        <v>0</v>
      </c>
      <c r="L756" s="219">
        <v>0</v>
      </c>
      <c r="M756" s="220" t="s">
        <v>991</v>
      </c>
    </row>
    <row r="757" spans="1:13">
      <c r="A757" s="106" t="str">
        <f t="shared" si="11"/>
        <v xml:space="preserve">0782T </v>
      </c>
      <c r="B757" s="164" t="s">
        <v>18888</v>
      </c>
      <c r="C757" s="163"/>
      <c r="D757" s="113" t="s">
        <v>664</v>
      </c>
      <c r="F757" t="s">
        <v>18889</v>
      </c>
      <c r="G757" s="219">
        <v>0</v>
      </c>
      <c r="H757" s="219">
        <v>0</v>
      </c>
      <c r="I757" s="219">
        <v>0</v>
      </c>
      <c r="J757" s="219">
        <v>0</v>
      </c>
      <c r="K757" s="219">
        <v>0</v>
      </c>
      <c r="L757" s="219">
        <v>0</v>
      </c>
      <c r="M757" s="220" t="s">
        <v>991</v>
      </c>
    </row>
    <row r="758" spans="1:13">
      <c r="A758" s="106" t="str">
        <f t="shared" si="11"/>
        <v xml:space="preserve">0783T </v>
      </c>
      <c r="B758" s="164" t="s">
        <v>18890</v>
      </c>
      <c r="C758" s="163"/>
      <c r="D758" s="113" t="s">
        <v>664</v>
      </c>
      <c r="F758" t="s">
        <v>18891</v>
      </c>
      <c r="G758" s="219">
        <v>0</v>
      </c>
      <c r="H758" s="219">
        <v>0</v>
      </c>
      <c r="I758" s="219">
        <v>0</v>
      </c>
      <c r="J758" s="219">
        <v>0</v>
      </c>
      <c r="K758" s="219">
        <v>0</v>
      </c>
      <c r="L758" s="219">
        <v>0</v>
      </c>
      <c r="M758" s="220" t="s">
        <v>583</v>
      </c>
    </row>
    <row r="759" spans="1:13">
      <c r="A759" s="106" t="str">
        <f t="shared" si="11"/>
        <v xml:space="preserve">0784T </v>
      </c>
      <c r="B759" s="164" t="s">
        <v>21055</v>
      </c>
      <c r="C759" s="163"/>
      <c r="D759" s="113" t="s">
        <v>664</v>
      </c>
      <c r="F759" t="s">
        <v>21056</v>
      </c>
      <c r="G759" s="219">
        <v>0</v>
      </c>
      <c r="H759" s="219">
        <v>0</v>
      </c>
      <c r="I759" s="219">
        <v>0</v>
      </c>
      <c r="J759" s="219">
        <v>0</v>
      </c>
      <c r="K759" s="219">
        <v>0</v>
      </c>
      <c r="L759" s="219">
        <v>0</v>
      </c>
      <c r="M759" s="220" t="s">
        <v>991</v>
      </c>
    </row>
    <row r="760" spans="1:13">
      <c r="A760" s="106" t="str">
        <f t="shared" si="11"/>
        <v xml:space="preserve">0785T </v>
      </c>
      <c r="B760" s="164" t="s">
        <v>21057</v>
      </c>
      <c r="C760" s="163"/>
      <c r="D760" s="113" t="s">
        <v>664</v>
      </c>
      <c r="F760" t="s">
        <v>21058</v>
      </c>
      <c r="G760" s="219">
        <v>0</v>
      </c>
      <c r="H760" s="219">
        <v>0</v>
      </c>
      <c r="I760" s="219">
        <v>0</v>
      </c>
      <c r="J760" s="219">
        <v>0</v>
      </c>
      <c r="K760" s="219">
        <v>0</v>
      </c>
      <c r="L760" s="219">
        <v>0</v>
      </c>
      <c r="M760" s="220" t="s">
        <v>991</v>
      </c>
    </row>
    <row r="761" spans="1:13">
      <c r="A761" s="106" t="str">
        <f t="shared" si="11"/>
        <v xml:space="preserve">0786T </v>
      </c>
      <c r="B761" s="164" t="s">
        <v>21059</v>
      </c>
      <c r="C761" s="163"/>
      <c r="D761" s="113" t="s">
        <v>664</v>
      </c>
      <c r="F761" t="s">
        <v>21060</v>
      </c>
      <c r="G761" s="219">
        <v>0</v>
      </c>
      <c r="H761" s="219">
        <v>0</v>
      </c>
      <c r="I761" s="219">
        <v>0</v>
      </c>
      <c r="J761" s="219">
        <v>0</v>
      </c>
      <c r="K761" s="219">
        <v>0</v>
      </c>
      <c r="L761" s="219">
        <v>0</v>
      </c>
      <c r="M761" s="220" t="s">
        <v>991</v>
      </c>
    </row>
    <row r="762" spans="1:13">
      <c r="A762" s="106" t="str">
        <f t="shared" si="11"/>
        <v xml:space="preserve">0787T </v>
      </c>
      <c r="B762" s="164" t="s">
        <v>21061</v>
      </c>
      <c r="C762" s="163"/>
      <c r="D762" s="113" t="s">
        <v>664</v>
      </c>
      <c r="F762" t="s">
        <v>21062</v>
      </c>
      <c r="G762" s="219">
        <v>0</v>
      </c>
      <c r="H762" s="219">
        <v>0</v>
      </c>
      <c r="I762" s="219">
        <v>0</v>
      </c>
      <c r="J762" s="219">
        <v>0</v>
      </c>
      <c r="K762" s="219">
        <v>0</v>
      </c>
      <c r="L762" s="219">
        <v>0</v>
      </c>
      <c r="M762" s="220" t="s">
        <v>991</v>
      </c>
    </row>
    <row r="763" spans="1:13">
      <c r="A763" s="106" t="str">
        <f t="shared" si="11"/>
        <v xml:space="preserve">0788T </v>
      </c>
      <c r="B763" s="164" t="s">
        <v>21063</v>
      </c>
      <c r="C763" s="163"/>
      <c r="D763" s="113" t="s">
        <v>664</v>
      </c>
      <c r="F763" t="s">
        <v>21064</v>
      </c>
      <c r="G763" s="219">
        <v>0</v>
      </c>
      <c r="H763" s="219">
        <v>0</v>
      </c>
      <c r="I763" s="219">
        <v>0</v>
      </c>
      <c r="J763" s="219">
        <v>0</v>
      </c>
      <c r="K763" s="219">
        <v>0</v>
      </c>
      <c r="L763" s="219">
        <v>0</v>
      </c>
      <c r="M763" s="220" t="s">
        <v>583</v>
      </c>
    </row>
    <row r="764" spans="1:13">
      <c r="A764" s="106" t="str">
        <f t="shared" si="11"/>
        <v xml:space="preserve">0789T </v>
      </c>
      <c r="B764" s="164" t="s">
        <v>21065</v>
      </c>
      <c r="C764" s="163"/>
      <c r="D764" s="113" t="s">
        <v>664</v>
      </c>
      <c r="F764" t="s">
        <v>21066</v>
      </c>
      <c r="G764" s="219">
        <v>0</v>
      </c>
      <c r="H764" s="219">
        <v>0</v>
      </c>
      <c r="I764" s="219">
        <v>0</v>
      </c>
      <c r="J764" s="219">
        <v>0</v>
      </c>
      <c r="K764" s="219">
        <v>0</v>
      </c>
      <c r="L764" s="219">
        <v>0</v>
      </c>
      <c r="M764" s="220" t="s">
        <v>583</v>
      </c>
    </row>
    <row r="765" spans="1:13">
      <c r="A765" s="106" t="str">
        <f t="shared" si="11"/>
        <v xml:space="preserve">0790T </v>
      </c>
      <c r="B765" s="164" t="s">
        <v>21067</v>
      </c>
      <c r="C765" s="163"/>
      <c r="D765" s="113" t="s">
        <v>664</v>
      </c>
      <c r="F765" t="s">
        <v>21068</v>
      </c>
      <c r="G765" s="219">
        <v>0</v>
      </c>
      <c r="H765" s="219">
        <v>0</v>
      </c>
      <c r="I765" s="219">
        <v>0</v>
      </c>
      <c r="J765" s="219">
        <v>0</v>
      </c>
      <c r="K765" s="219">
        <v>0</v>
      </c>
      <c r="L765" s="219">
        <v>0</v>
      </c>
      <c r="M765" s="220" t="s">
        <v>991</v>
      </c>
    </row>
    <row r="766" spans="1:13">
      <c r="A766" s="106" t="str">
        <f t="shared" si="11"/>
        <v xml:space="preserve">0791T </v>
      </c>
      <c r="B766" s="164" t="s">
        <v>20927</v>
      </c>
      <c r="C766" s="163"/>
      <c r="D766" s="113" t="s">
        <v>664</v>
      </c>
      <c r="F766" t="s">
        <v>20928</v>
      </c>
      <c r="G766" s="219">
        <v>0</v>
      </c>
      <c r="H766" s="219">
        <v>0</v>
      </c>
      <c r="I766" s="219">
        <v>0</v>
      </c>
      <c r="J766" s="219">
        <v>0</v>
      </c>
      <c r="K766" s="219">
        <v>0</v>
      </c>
      <c r="L766" s="219">
        <v>0</v>
      </c>
      <c r="M766" s="220" t="s">
        <v>1125</v>
      </c>
    </row>
    <row r="767" spans="1:13">
      <c r="A767" s="106" t="str">
        <f t="shared" si="11"/>
        <v xml:space="preserve">0792T </v>
      </c>
      <c r="B767" s="164" t="s">
        <v>20929</v>
      </c>
      <c r="C767" s="163"/>
      <c r="D767" s="113" t="s">
        <v>798</v>
      </c>
      <c r="F767" t="s">
        <v>20930</v>
      </c>
      <c r="G767" s="219">
        <v>0</v>
      </c>
      <c r="H767" s="219">
        <v>0</v>
      </c>
      <c r="I767" s="219">
        <v>0</v>
      </c>
      <c r="J767" s="219">
        <v>0</v>
      </c>
      <c r="K767" s="219">
        <v>0</v>
      </c>
      <c r="L767" s="219">
        <v>0</v>
      </c>
      <c r="M767" s="220" t="s">
        <v>583</v>
      </c>
    </row>
    <row r="768" spans="1:13">
      <c r="A768" s="106" t="str">
        <f t="shared" si="11"/>
        <v xml:space="preserve">0793T </v>
      </c>
      <c r="B768" s="164" t="s">
        <v>20931</v>
      </c>
      <c r="C768" s="163"/>
      <c r="D768" s="113" t="s">
        <v>664</v>
      </c>
      <c r="F768" t="s">
        <v>20932</v>
      </c>
      <c r="G768" s="219">
        <v>0</v>
      </c>
      <c r="H768" s="219">
        <v>0</v>
      </c>
      <c r="I768" s="219">
        <v>0</v>
      </c>
      <c r="J768" s="219">
        <v>0</v>
      </c>
      <c r="K768" s="219">
        <v>0</v>
      </c>
      <c r="L768" s="219">
        <v>0</v>
      </c>
      <c r="M768" s="220" t="s">
        <v>991</v>
      </c>
    </row>
    <row r="769" spans="1:13">
      <c r="A769" s="106" t="str">
        <f t="shared" si="11"/>
        <v xml:space="preserve">0794T </v>
      </c>
      <c r="B769" s="164" t="s">
        <v>20933</v>
      </c>
      <c r="C769" s="163"/>
      <c r="D769" s="113" t="s">
        <v>664</v>
      </c>
      <c r="F769" t="s">
        <v>20934</v>
      </c>
      <c r="G769" s="219">
        <v>0</v>
      </c>
      <c r="H769" s="219">
        <v>0</v>
      </c>
      <c r="I769" s="219">
        <v>0</v>
      </c>
      <c r="J769" s="219">
        <v>0</v>
      </c>
      <c r="K769" s="219">
        <v>0</v>
      </c>
      <c r="L769" s="219">
        <v>0</v>
      </c>
      <c r="M769" s="220" t="s">
        <v>583</v>
      </c>
    </row>
    <row r="770" spans="1:13">
      <c r="A770" s="106" t="str">
        <f t="shared" si="11"/>
        <v xml:space="preserve">0795T </v>
      </c>
      <c r="B770" s="164" t="s">
        <v>20935</v>
      </c>
      <c r="C770" s="163"/>
      <c r="D770" s="113" t="s">
        <v>664</v>
      </c>
      <c r="F770" t="s">
        <v>20936</v>
      </c>
      <c r="G770" s="219">
        <v>0</v>
      </c>
      <c r="H770" s="219">
        <v>0</v>
      </c>
      <c r="I770" s="219">
        <v>0</v>
      </c>
      <c r="J770" s="219">
        <v>0</v>
      </c>
      <c r="K770" s="219">
        <v>0</v>
      </c>
      <c r="L770" s="219">
        <v>0</v>
      </c>
      <c r="M770" s="220" t="s">
        <v>991</v>
      </c>
    </row>
    <row r="771" spans="1:13">
      <c r="A771" s="106" t="str">
        <f t="shared" ref="A771:A834" si="12">B771&amp;" "&amp;C771</f>
        <v xml:space="preserve">0796T </v>
      </c>
      <c r="B771" s="164" t="s">
        <v>20937</v>
      </c>
      <c r="C771" s="163"/>
      <c r="D771" s="113" t="s">
        <v>664</v>
      </c>
      <c r="F771" t="s">
        <v>20938</v>
      </c>
      <c r="G771" s="219">
        <v>0</v>
      </c>
      <c r="H771" s="219">
        <v>0</v>
      </c>
      <c r="I771" s="219">
        <v>0</v>
      </c>
      <c r="J771" s="219">
        <v>0</v>
      </c>
      <c r="K771" s="219">
        <v>0</v>
      </c>
      <c r="L771" s="219">
        <v>0</v>
      </c>
      <c r="M771" s="220" t="s">
        <v>991</v>
      </c>
    </row>
    <row r="772" spans="1:13">
      <c r="A772" s="106" t="str">
        <f t="shared" si="12"/>
        <v xml:space="preserve">0797T </v>
      </c>
      <c r="B772" s="164" t="s">
        <v>20939</v>
      </c>
      <c r="C772" s="163"/>
      <c r="D772" s="113" t="s">
        <v>664</v>
      </c>
      <c r="F772" t="s">
        <v>20940</v>
      </c>
      <c r="G772" s="219">
        <v>0</v>
      </c>
      <c r="H772" s="219">
        <v>0</v>
      </c>
      <c r="I772" s="219">
        <v>0</v>
      </c>
      <c r="J772" s="219">
        <v>0</v>
      </c>
      <c r="K772" s="219">
        <v>0</v>
      </c>
      <c r="L772" s="219">
        <v>0</v>
      </c>
      <c r="M772" s="220" t="s">
        <v>991</v>
      </c>
    </row>
    <row r="773" spans="1:13">
      <c r="A773" s="106" t="str">
        <f t="shared" si="12"/>
        <v xml:space="preserve">0798T </v>
      </c>
      <c r="B773" s="164" t="s">
        <v>20941</v>
      </c>
      <c r="C773" s="163"/>
      <c r="D773" s="113" t="s">
        <v>664</v>
      </c>
      <c r="F773" t="s">
        <v>20942</v>
      </c>
      <c r="G773" s="219">
        <v>0</v>
      </c>
      <c r="H773" s="219">
        <v>0</v>
      </c>
      <c r="I773" s="219">
        <v>0</v>
      </c>
      <c r="J773" s="219">
        <v>0</v>
      </c>
      <c r="K773" s="219">
        <v>0</v>
      </c>
      <c r="L773" s="219">
        <v>0</v>
      </c>
      <c r="M773" s="220" t="s">
        <v>991</v>
      </c>
    </row>
    <row r="774" spans="1:13">
      <c r="A774" s="106" t="str">
        <f t="shared" si="12"/>
        <v xml:space="preserve">0799T </v>
      </c>
      <c r="B774" s="164" t="s">
        <v>20943</v>
      </c>
      <c r="C774" s="163"/>
      <c r="D774" s="113" t="s">
        <v>664</v>
      </c>
      <c r="F774" t="s">
        <v>20944</v>
      </c>
      <c r="G774" s="219">
        <v>0</v>
      </c>
      <c r="H774" s="219">
        <v>0</v>
      </c>
      <c r="I774" s="219">
        <v>0</v>
      </c>
      <c r="J774" s="219">
        <v>0</v>
      </c>
      <c r="K774" s="219">
        <v>0</v>
      </c>
      <c r="L774" s="219">
        <v>0</v>
      </c>
      <c r="M774" s="220" t="s">
        <v>991</v>
      </c>
    </row>
    <row r="775" spans="1:13">
      <c r="A775" s="106" t="str">
        <f t="shared" si="12"/>
        <v xml:space="preserve">0800T </v>
      </c>
      <c r="B775" s="164" t="s">
        <v>20945</v>
      </c>
      <c r="C775" s="163"/>
      <c r="D775" s="113" t="s">
        <v>664</v>
      </c>
      <c r="F775" t="s">
        <v>20946</v>
      </c>
      <c r="G775" s="219">
        <v>0</v>
      </c>
      <c r="H775" s="219">
        <v>0</v>
      </c>
      <c r="I775" s="219">
        <v>0</v>
      </c>
      <c r="J775" s="219">
        <v>0</v>
      </c>
      <c r="K775" s="219">
        <v>0</v>
      </c>
      <c r="L775" s="219">
        <v>0</v>
      </c>
      <c r="M775" s="220" t="s">
        <v>991</v>
      </c>
    </row>
    <row r="776" spans="1:13">
      <c r="A776" s="106" t="str">
        <f t="shared" si="12"/>
        <v xml:space="preserve">0801T </v>
      </c>
      <c r="B776" s="164" t="s">
        <v>20947</v>
      </c>
      <c r="C776" s="163"/>
      <c r="D776" s="113" t="s">
        <v>664</v>
      </c>
      <c r="F776" t="s">
        <v>20948</v>
      </c>
      <c r="G776" s="219">
        <v>0</v>
      </c>
      <c r="H776" s="219">
        <v>0</v>
      </c>
      <c r="I776" s="219">
        <v>0</v>
      </c>
      <c r="J776" s="219">
        <v>0</v>
      </c>
      <c r="K776" s="219">
        <v>0</v>
      </c>
      <c r="L776" s="219">
        <v>0</v>
      </c>
      <c r="M776" s="220" t="s">
        <v>991</v>
      </c>
    </row>
    <row r="777" spans="1:13">
      <c r="A777" s="106" t="str">
        <f t="shared" si="12"/>
        <v xml:space="preserve">0802T </v>
      </c>
      <c r="B777" s="164" t="s">
        <v>20949</v>
      </c>
      <c r="C777" s="163"/>
      <c r="D777" s="113" t="s">
        <v>664</v>
      </c>
      <c r="F777" t="s">
        <v>20950</v>
      </c>
      <c r="G777" s="219">
        <v>0</v>
      </c>
      <c r="H777" s="219">
        <v>0</v>
      </c>
      <c r="I777" s="219">
        <v>0</v>
      </c>
      <c r="J777" s="219">
        <v>0</v>
      </c>
      <c r="K777" s="219">
        <v>0</v>
      </c>
      <c r="L777" s="219">
        <v>0</v>
      </c>
      <c r="M777" s="220" t="s">
        <v>991</v>
      </c>
    </row>
    <row r="778" spans="1:13">
      <c r="A778" s="106" t="str">
        <f t="shared" si="12"/>
        <v xml:space="preserve">0803T </v>
      </c>
      <c r="B778" s="164" t="s">
        <v>20951</v>
      </c>
      <c r="C778" s="163"/>
      <c r="D778" s="113" t="s">
        <v>664</v>
      </c>
      <c r="F778" t="s">
        <v>20952</v>
      </c>
      <c r="G778" s="219">
        <v>0</v>
      </c>
      <c r="H778" s="219">
        <v>0</v>
      </c>
      <c r="I778" s="219">
        <v>0</v>
      </c>
      <c r="J778" s="219">
        <v>0</v>
      </c>
      <c r="K778" s="219">
        <v>0</v>
      </c>
      <c r="L778" s="219">
        <v>0</v>
      </c>
      <c r="M778" s="220" t="s">
        <v>991</v>
      </c>
    </row>
    <row r="779" spans="1:13">
      <c r="A779" s="106" t="str">
        <f t="shared" si="12"/>
        <v xml:space="preserve">0804T </v>
      </c>
      <c r="B779" s="164" t="s">
        <v>20953</v>
      </c>
      <c r="C779" s="163"/>
      <c r="D779" s="113" t="s">
        <v>664</v>
      </c>
      <c r="F779" t="s">
        <v>20954</v>
      </c>
      <c r="G779" s="219">
        <v>0</v>
      </c>
      <c r="H779" s="219">
        <v>0</v>
      </c>
      <c r="I779" s="219" t="s">
        <v>37</v>
      </c>
      <c r="J779" s="219">
        <v>0</v>
      </c>
      <c r="K779" s="219">
        <v>0</v>
      </c>
      <c r="L779" s="219" t="s">
        <v>37</v>
      </c>
      <c r="M779" s="220" t="s">
        <v>583</v>
      </c>
    </row>
    <row r="780" spans="1:13">
      <c r="A780" s="106" t="str">
        <f t="shared" si="12"/>
        <v>0804T TC</v>
      </c>
      <c r="B780" s="164" t="s">
        <v>20953</v>
      </c>
      <c r="C780" s="163" t="s">
        <v>126</v>
      </c>
      <c r="D780" s="113" t="s">
        <v>664</v>
      </c>
      <c r="F780" t="s">
        <v>20954</v>
      </c>
      <c r="G780" s="219">
        <v>0</v>
      </c>
      <c r="H780" s="219">
        <v>0</v>
      </c>
      <c r="I780" s="219" t="s">
        <v>37</v>
      </c>
      <c r="J780" s="219">
        <v>0</v>
      </c>
      <c r="K780" s="219">
        <v>0</v>
      </c>
      <c r="L780" s="219" t="s">
        <v>37</v>
      </c>
      <c r="M780" s="220" t="s">
        <v>583</v>
      </c>
    </row>
    <row r="781" spans="1:13">
      <c r="A781" s="106" t="str">
        <f t="shared" si="12"/>
        <v>0804T 26</v>
      </c>
      <c r="B781" s="164" t="s">
        <v>20953</v>
      </c>
      <c r="C781" s="163">
        <v>26</v>
      </c>
      <c r="D781" s="113" t="s">
        <v>664</v>
      </c>
      <c r="F781" t="s">
        <v>20954</v>
      </c>
      <c r="G781" s="219">
        <v>0</v>
      </c>
      <c r="H781" s="219">
        <v>0</v>
      </c>
      <c r="I781" s="219">
        <v>0</v>
      </c>
      <c r="J781" s="219">
        <v>0</v>
      </c>
      <c r="K781" s="219">
        <v>0</v>
      </c>
      <c r="L781" s="219">
        <v>0</v>
      </c>
      <c r="M781" s="220" t="s">
        <v>583</v>
      </c>
    </row>
    <row r="782" spans="1:13">
      <c r="A782" s="106" t="str">
        <f t="shared" si="12"/>
        <v xml:space="preserve">0805T </v>
      </c>
      <c r="B782" s="164" t="s">
        <v>20955</v>
      </c>
      <c r="C782" s="163"/>
      <c r="D782" s="113" t="s">
        <v>664</v>
      </c>
      <c r="F782" t="s">
        <v>20956</v>
      </c>
      <c r="G782" s="219">
        <v>0</v>
      </c>
      <c r="H782" s="219">
        <v>0</v>
      </c>
      <c r="I782" s="219">
        <v>0</v>
      </c>
      <c r="J782" s="219">
        <v>0</v>
      </c>
      <c r="K782" s="219">
        <v>0</v>
      </c>
      <c r="L782" s="219">
        <v>0</v>
      </c>
      <c r="M782" s="220" t="s">
        <v>991</v>
      </c>
    </row>
    <row r="783" spans="1:13">
      <c r="A783" s="106" t="str">
        <f t="shared" si="12"/>
        <v xml:space="preserve">0806T </v>
      </c>
      <c r="B783" s="164" t="s">
        <v>20957</v>
      </c>
      <c r="C783" s="163"/>
      <c r="D783" s="113" t="s">
        <v>664</v>
      </c>
      <c r="F783" t="s">
        <v>20958</v>
      </c>
      <c r="G783" s="219">
        <v>0</v>
      </c>
      <c r="H783" s="219">
        <v>0</v>
      </c>
      <c r="I783" s="219">
        <v>0</v>
      </c>
      <c r="J783" s="219">
        <v>0</v>
      </c>
      <c r="K783" s="219">
        <v>0</v>
      </c>
      <c r="L783" s="219">
        <v>0</v>
      </c>
      <c r="M783" s="220" t="s">
        <v>991</v>
      </c>
    </row>
    <row r="784" spans="1:13">
      <c r="A784" s="106" t="str">
        <f t="shared" si="12"/>
        <v xml:space="preserve">0807T </v>
      </c>
      <c r="B784" s="164" t="s">
        <v>20959</v>
      </c>
      <c r="C784" s="163"/>
      <c r="D784" s="113" t="s">
        <v>664</v>
      </c>
      <c r="F784" t="s">
        <v>20960</v>
      </c>
      <c r="G784" s="219">
        <v>0</v>
      </c>
      <c r="H784" s="219">
        <v>0</v>
      </c>
      <c r="I784" s="219" t="s">
        <v>37</v>
      </c>
      <c r="J784" s="219">
        <v>0</v>
      </c>
      <c r="K784" s="219">
        <v>0</v>
      </c>
      <c r="L784" s="219" t="s">
        <v>37</v>
      </c>
      <c r="M784" s="220" t="s">
        <v>583</v>
      </c>
    </row>
    <row r="785" spans="1:13">
      <c r="A785" s="106" t="str">
        <f t="shared" si="12"/>
        <v>0807T TC</v>
      </c>
      <c r="B785" s="164" t="s">
        <v>20959</v>
      </c>
      <c r="C785" s="163" t="s">
        <v>126</v>
      </c>
      <c r="D785" s="113" t="s">
        <v>664</v>
      </c>
      <c r="F785" t="s">
        <v>20960</v>
      </c>
      <c r="G785" s="219">
        <v>0</v>
      </c>
      <c r="H785" s="219">
        <v>0</v>
      </c>
      <c r="I785" s="219" t="s">
        <v>37</v>
      </c>
      <c r="J785" s="219">
        <v>0</v>
      </c>
      <c r="K785" s="219">
        <v>0</v>
      </c>
      <c r="L785" s="219" t="s">
        <v>37</v>
      </c>
      <c r="M785" s="220" t="s">
        <v>583</v>
      </c>
    </row>
    <row r="786" spans="1:13">
      <c r="A786" s="106" t="str">
        <f t="shared" si="12"/>
        <v>0807T 26</v>
      </c>
      <c r="B786" s="164" t="s">
        <v>20959</v>
      </c>
      <c r="C786" s="163">
        <v>26</v>
      </c>
      <c r="D786" s="113" t="s">
        <v>664</v>
      </c>
      <c r="F786" t="s">
        <v>20960</v>
      </c>
      <c r="G786" s="219">
        <v>0</v>
      </c>
      <c r="H786" s="219">
        <v>0</v>
      </c>
      <c r="I786" s="219">
        <v>0</v>
      </c>
      <c r="J786" s="219">
        <v>0</v>
      </c>
      <c r="K786" s="219">
        <v>0</v>
      </c>
      <c r="L786" s="219">
        <v>0</v>
      </c>
      <c r="M786" s="220" t="s">
        <v>583</v>
      </c>
    </row>
    <row r="787" spans="1:13">
      <c r="A787" s="106" t="str">
        <f t="shared" si="12"/>
        <v xml:space="preserve">0808T </v>
      </c>
      <c r="B787" s="164" t="s">
        <v>20961</v>
      </c>
      <c r="C787" s="163"/>
      <c r="D787" s="113" t="s">
        <v>664</v>
      </c>
      <c r="F787" t="s">
        <v>20962</v>
      </c>
      <c r="G787" s="219">
        <v>0</v>
      </c>
      <c r="H787" s="219">
        <v>0</v>
      </c>
      <c r="I787" s="219" t="s">
        <v>37</v>
      </c>
      <c r="J787" s="219">
        <v>0</v>
      </c>
      <c r="K787" s="219">
        <v>0</v>
      </c>
      <c r="L787" s="219" t="s">
        <v>37</v>
      </c>
      <c r="M787" s="220" t="s">
        <v>583</v>
      </c>
    </row>
    <row r="788" spans="1:13">
      <c r="A788" s="106" t="str">
        <f t="shared" si="12"/>
        <v>0808T TC</v>
      </c>
      <c r="B788" s="164" t="s">
        <v>20961</v>
      </c>
      <c r="C788" s="163" t="s">
        <v>126</v>
      </c>
      <c r="D788" s="113" t="s">
        <v>664</v>
      </c>
      <c r="F788" t="s">
        <v>20962</v>
      </c>
      <c r="G788" s="219">
        <v>0</v>
      </c>
      <c r="H788" s="219">
        <v>0</v>
      </c>
      <c r="I788" s="219" t="s">
        <v>37</v>
      </c>
      <c r="J788" s="219">
        <v>0</v>
      </c>
      <c r="K788" s="219">
        <v>0</v>
      </c>
      <c r="L788" s="219" t="s">
        <v>37</v>
      </c>
      <c r="M788" s="220" t="s">
        <v>583</v>
      </c>
    </row>
    <row r="789" spans="1:13">
      <c r="A789" s="106" t="str">
        <f t="shared" si="12"/>
        <v>0808T 26</v>
      </c>
      <c r="B789" s="164" t="s">
        <v>20961</v>
      </c>
      <c r="C789" s="163">
        <v>26</v>
      </c>
      <c r="D789" s="113" t="s">
        <v>664</v>
      </c>
      <c r="F789" t="s">
        <v>20962</v>
      </c>
      <c r="G789" s="219">
        <v>0</v>
      </c>
      <c r="H789" s="219">
        <v>0</v>
      </c>
      <c r="I789" s="219">
        <v>0</v>
      </c>
      <c r="J789" s="219">
        <v>0</v>
      </c>
      <c r="K789" s="219">
        <v>0</v>
      </c>
      <c r="L789" s="219">
        <v>0</v>
      </c>
      <c r="M789" s="220" t="s">
        <v>583</v>
      </c>
    </row>
    <row r="790" spans="1:13">
      <c r="A790" s="106" t="str">
        <f t="shared" si="12"/>
        <v xml:space="preserve">0810T </v>
      </c>
      <c r="B790" s="164" t="s">
        <v>20963</v>
      </c>
      <c r="C790" s="163"/>
      <c r="D790" s="113" t="s">
        <v>664</v>
      </c>
      <c r="F790" t="s">
        <v>20964</v>
      </c>
      <c r="G790" s="219">
        <v>0</v>
      </c>
      <c r="H790" s="219">
        <v>0</v>
      </c>
      <c r="I790" s="219">
        <v>0</v>
      </c>
      <c r="J790" s="219">
        <v>0</v>
      </c>
      <c r="K790" s="219">
        <v>0</v>
      </c>
      <c r="L790" s="219">
        <v>0</v>
      </c>
      <c r="M790" s="220" t="s">
        <v>991</v>
      </c>
    </row>
    <row r="791" spans="1:13">
      <c r="A791" s="106" t="str">
        <f t="shared" si="12"/>
        <v xml:space="preserve">0811T </v>
      </c>
      <c r="B791" s="164" t="s">
        <v>21069</v>
      </c>
      <c r="C791" s="163"/>
      <c r="D791" s="113" t="s">
        <v>664</v>
      </c>
      <c r="F791" t="s">
        <v>21070</v>
      </c>
      <c r="G791" s="219">
        <v>0</v>
      </c>
      <c r="H791" s="219">
        <v>0</v>
      </c>
      <c r="I791" s="219">
        <v>0</v>
      </c>
      <c r="J791" s="219">
        <v>0</v>
      </c>
      <c r="K791" s="219">
        <v>0</v>
      </c>
      <c r="L791" s="219">
        <v>0</v>
      </c>
      <c r="M791" s="220" t="s">
        <v>583</v>
      </c>
    </row>
    <row r="792" spans="1:13">
      <c r="A792" s="106" t="str">
        <f t="shared" si="12"/>
        <v xml:space="preserve">0812T </v>
      </c>
      <c r="B792" s="164" t="s">
        <v>21071</v>
      </c>
      <c r="C792" s="163"/>
      <c r="D792" s="113" t="s">
        <v>664</v>
      </c>
      <c r="F792" t="s">
        <v>21072</v>
      </c>
      <c r="G792" s="219">
        <v>0</v>
      </c>
      <c r="H792" s="219">
        <v>0</v>
      </c>
      <c r="I792" s="219">
        <v>0</v>
      </c>
      <c r="J792" s="219">
        <v>0</v>
      </c>
      <c r="K792" s="219">
        <v>0</v>
      </c>
      <c r="L792" s="219">
        <v>0</v>
      </c>
      <c r="M792" s="220" t="s">
        <v>583</v>
      </c>
    </row>
    <row r="793" spans="1:13">
      <c r="A793" s="106" t="str">
        <f t="shared" si="12"/>
        <v xml:space="preserve">0813T </v>
      </c>
      <c r="B793" s="164" t="s">
        <v>21073</v>
      </c>
      <c r="C793" s="163"/>
      <c r="D793" s="113" t="s">
        <v>664</v>
      </c>
      <c r="F793" t="s">
        <v>21074</v>
      </c>
      <c r="G793" s="219">
        <v>0</v>
      </c>
      <c r="H793" s="219">
        <v>0</v>
      </c>
      <c r="I793" s="219">
        <v>0</v>
      </c>
      <c r="J793" s="219">
        <v>0</v>
      </c>
      <c r="K793" s="219">
        <v>0</v>
      </c>
      <c r="L793" s="219">
        <v>0</v>
      </c>
      <c r="M793" s="220" t="s">
        <v>991</v>
      </c>
    </row>
    <row r="794" spans="1:13">
      <c r="A794" s="106" t="str">
        <f t="shared" si="12"/>
        <v xml:space="preserve">0814T </v>
      </c>
      <c r="B794" s="164" t="s">
        <v>21075</v>
      </c>
      <c r="C794" s="163"/>
      <c r="D794" s="113" t="s">
        <v>664</v>
      </c>
      <c r="F794" t="s">
        <v>21076</v>
      </c>
      <c r="G794" s="219">
        <v>0</v>
      </c>
      <c r="H794" s="219">
        <v>0</v>
      </c>
      <c r="I794" s="219">
        <v>0</v>
      </c>
      <c r="J794" s="219">
        <v>0</v>
      </c>
      <c r="K794" s="219">
        <v>0</v>
      </c>
      <c r="L794" s="219">
        <v>0</v>
      </c>
      <c r="M794" s="220" t="s">
        <v>991</v>
      </c>
    </row>
    <row r="795" spans="1:13">
      <c r="A795" s="106" t="str">
        <f t="shared" si="12"/>
        <v xml:space="preserve">0815T </v>
      </c>
      <c r="B795" s="164" t="s">
        <v>21077</v>
      </c>
      <c r="C795" s="163"/>
      <c r="D795" s="113" t="s">
        <v>664</v>
      </c>
      <c r="F795" t="s">
        <v>21078</v>
      </c>
      <c r="G795" s="219">
        <v>0</v>
      </c>
      <c r="H795" s="219">
        <v>0</v>
      </c>
      <c r="I795" s="219">
        <v>0</v>
      </c>
      <c r="J795" s="219">
        <v>0</v>
      </c>
      <c r="K795" s="219">
        <v>0</v>
      </c>
      <c r="L795" s="219">
        <v>0</v>
      </c>
      <c r="M795" s="220" t="s">
        <v>583</v>
      </c>
    </row>
    <row r="796" spans="1:13">
      <c r="A796" s="106" t="str">
        <f t="shared" si="12"/>
        <v>0815T TC</v>
      </c>
      <c r="B796" s="164" t="s">
        <v>21077</v>
      </c>
      <c r="C796" s="163" t="s">
        <v>126</v>
      </c>
      <c r="D796" s="113" t="s">
        <v>664</v>
      </c>
      <c r="F796" t="s">
        <v>21078</v>
      </c>
      <c r="G796" s="219">
        <v>0</v>
      </c>
      <c r="H796" s="219">
        <v>0</v>
      </c>
      <c r="I796" s="219">
        <v>0</v>
      </c>
      <c r="J796" s="219">
        <v>0</v>
      </c>
      <c r="K796" s="219">
        <v>0</v>
      </c>
      <c r="L796" s="219">
        <v>0</v>
      </c>
      <c r="M796" s="220" t="s">
        <v>583</v>
      </c>
    </row>
    <row r="797" spans="1:13">
      <c r="A797" s="106" t="str">
        <f t="shared" si="12"/>
        <v>0815T 26</v>
      </c>
      <c r="B797" s="164" t="s">
        <v>21077</v>
      </c>
      <c r="C797" s="163">
        <v>26</v>
      </c>
      <c r="D797" s="113" t="s">
        <v>664</v>
      </c>
      <c r="F797" t="s">
        <v>21078</v>
      </c>
      <c r="G797" s="219">
        <v>0</v>
      </c>
      <c r="H797" s="219">
        <v>0</v>
      </c>
      <c r="I797" s="219">
        <v>0</v>
      </c>
      <c r="J797" s="219">
        <v>0</v>
      </c>
      <c r="K797" s="219">
        <v>0</v>
      </c>
      <c r="L797" s="219">
        <v>0</v>
      </c>
      <c r="M797" s="220" t="s">
        <v>583</v>
      </c>
    </row>
    <row r="798" spans="1:13">
      <c r="A798" s="106" t="str">
        <f t="shared" si="12"/>
        <v xml:space="preserve">0816T </v>
      </c>
      <c r="B798" s="164" t="s">
        <v>21079</v>
      </c>
      <c r="C798" s="163"/>
      <c r="D798" s="113" t="s">
        <v>664</v>
      </c>
      <c r="F798" t="s">
        <v>21080</v>
      </c>
      <c r="G798" s="219">
        <v>0</v>
      </c>
      <c r="H798" s="219">
        <v>0</v>
      </c>
      <c r="I798" s="219">
        <v>0</v>
      </c>
      <c r="J798" s="219">
        <v>0</v>
      </c>
      <c r="K798" s="219">
        <v>0</v>
      </c>
      <c r="L798" s="219">
        <v>0</v>
      </c>
      <c r="M798" s="220" t="s">
        <v>991</v>
      </c>
    </row>
    <row r="799" spans="1:13">
      <c r="A799" s="106" t="str">
        <f t="shared" si="12"/>
        <v xml:space="preserve">0817T </v>
      </c>
      <c r="B799" s="164" t="s">
        <v>21081</v>
      </c>
      <c r="C799" s="163"/>
      <c r="D799" s="113" t="s">
        <v>664</v>
      </c>
      <c r="F799" t="s">
        <v>21082</v>
      </c>
      <c r="G799" s="219">
        <v>0</v>
      </c>
      <c r="H799" s="219">
        <v>0</v>
      </c>
      <c r="I799" s="219">
        <v>0</v>
      </c>
      <c r="J799" s="219">
        <v>0</v>
      </c>
      <c r="K799" s="219">
        <v>0</v>
      </c>
      <c r="L799" s="219">
        <v>0</v>
      </c>
      <c r="M799" s="220" t="s">
        <v>991</v>
      </c>
    </row>
    <row r="800" spans="1:13">
      <c r="A800" s="106" t="str">
        <f t="shared" si="12"/>
        <v xml:space="preserve">0818T </v>
      </c>
      <c r="B800" s="164" t="s">
        <v>21083</v>
      </c>
      <c r="C800" s="163"/>
      <c r="D800" s="113" t="s">
        <v>664</v>
      </c>
      <c r="F800" t="s">
        <v>21084</v>
      </c>
      <c r="G800" s="219">
        <v>0</v>
      </c>
      <c r="H800" s="219">
        <v>0</v>
      </c>
      <c r="I800" s="219">
        <v>0</v>
      </c>
      <c r="J800" s="219">
        <v>0</v>
      </c>
      <c r="K800" s="219">
        <v>0</v>
      </c>
      <c r="L800" s="219">
        <v>0</v>
      </c>
      <c r="M800" s="220" t="s">
        <v>991</v>
      </c>
    </row>
    <row r="801" spans="1:13">
      <c r="A801" s="106" t="str">
        <f t="shared" si="12"/>
        <v xml:space="preserve">0819T </v>
      </c>
      <c r="B801" s="164" t="s">
        <v>21085</v>
      </c>
      <c r="C801" s="163"/>
      <c r="D801" s="113" t="s">
        <v>664</v>
      </c>
      <c r="F801" t="s">
        <v>21086</v>
      </c>
      <c r="G801" s="219">
        <v>0</v>
      </c>
      <c r="H801" s="219">
        <v>0</v>
      </c>
      <c r="I801" s="219">
        <v>0</v>
      </c>
      <c r="J801" s="219">
        <v>0</v>
      </c>
      <c r="K801" s="219">
        <v>0</v>
      </c>
      <c r="L801" s="219">
        <v>0</v>
      </c>
      <c r="M801" s="220" t="s">
        <v>991</v>
      </c>
    </row>
    <row r="802" spans="1:13">
      <c r="A802" s="106" t="str">
        <f t="shared" si="12"/>
        <v xml:space="preserve">0820T </v>
      </c>
      <c r="B802" s="164" t="s">
        <v>21087</v>
      </c>
      <c r="C802" s="163"/>
      <c r="D802" s="113" t="s">
        <v>664</v>
      </c>
      <c r="F802" t="s">
        <v>21088</v>
      </c>
      <c r="G802" s="219">
        <v>0</v>
      </c>
      <c r="H802" s="219">
        <v>0</v>
      </c>
      <c r="I802" s="219">
        <v>0</v>
      </c>
      <c r="J802" s="219">
        <v>0</v>
      </c>
      <c r="K802" s="219">
        <v>0</v>
      </c>
      <c r="L802" s="219">
        <v>0</v>
      </c>
      <c r="M802" s="220" t="s">
        <v>583</v>
      </c>
    </row>
    <row r="803" spans="1:13">
      <c r="A803" s="106" t="str">
        <f t="shared" si="12"/>
        <v xml:space="preserve">0821T </v>
      </c>
      <c r="B803" s="164" t="s">
        <v>21089</v>
      </c>
      <c r="C803" s="163"/>
      <c r="D803" s="113" t="s">
        <v>664</v>
      </c>
      <c r="F803" t="s">
        <v>21090</v>
      </c>
      <c r="G803" s="219">
        <v>0</v>
      </c>
      <c r="H803" s="219">
        <v>0</v>
      </c>
      <c r="I803" s="219">
        <v>0</v>
      </c>
      <c r="J803" s="219">
        <v>0</v>
      </c>
      <c r="K803" s="219">
        <v>0</v>
      </c>
      <c r="L803" s="219">
        <v>0</v>
      </c>
      <c r="M803" s="220" t="s">
        <v>1125</v>
      </c>
    </row>
    <row r="804" spans="1:13">
      <c r="A804" s="106" t="str">
        <f t="shared" si="12"/>
        <v xml:space="preserve">0822T </v>
      </c>
      <c r="B804" s="164" t="s">
        <v>21091</v>
      </c>
      <c r="C804" s="163"/>
      <c r="D804" s="113" t="s">
        <v>664</v>
      </c>
      <c r="F804" t="s">
        <v>21092</v>
      </c>
      <c r="G804" s="219">
        <v>0</v>
      </c>
      <c r="H804" s="219">
        <v>0</v>
      </c>
      <c r="I804" s="219">
        <v>0</v>
      </c>
      <c r="J804" s="219">
        <v>0</v>
      </c>
      <c r="K804" s="219">
        <v>0</v>
      </c>
      <c r="L804" s="219">
        <v>0</v>
      </c>
      <c r="M804" s="220" t="s">
        <v>1125</v>
      </c>
    </row>
    <row r="805" spans="1:13">
      <c r="A805" s="106" t="str">
        <f t="shared" si="12"/>
        <v xml:space="preserve">0823T </v>
      </c>
      <c r="B805" s="164" t="s">
        <v>21093</v>
      </c>
      <c r="C805" s="163"/>
      <c r="D805" s="113" t="s">
        <v>664</v>
      </c>
      <c r="F805" t="s">
        <v>21094</v>
      </c>
      <c r="G805" s="219">
        <v>0</v>
      </c>
      <c r="H805" s="219">
        <v>0</v>
      </c>
      <c r="I805" s="219">
        <v>0</v>
      </c>
      <c r="J805" s="219">
        <v>0</v>
      </c>
      <c r="K805" s="219">
        <v>0</v>
      </c>
      <c r="L805" s="219">
        <v>0</v>
      </c>
      <c r="M805" s="220" t="s">
        <v>991</v>
      </c>
    </row>
    <row r="806" spans="1:13">
      <c r="A806" s="106" t="str">
        <f t="shared" si="12"/>
        <v xml:space="preserve">0824T </v>
      </c>
      <c r="B806" s="164" t="s">
        <v>21095</v>
      </c>
      <c r="C806" s="163"/>
      <c r="D806" s="113" t="s">
        <v>664</v>
      </c>
      <c r="F806" t="s">
        <v>21096</v>
      </c>
      <c r="G806" s="219">
        <v>0</v>
      </c>
      <c r="H806" s="219">
        <v>0</v>
      </c>
      <c r="I806" s="219">
        <v>0</v>
      </c>
      <c r="J806" s="219">
        <v>0</v>
      </c>
      <c r="K806" s="219">
        <v>0</v>
      </c>
      <c r="L806" s="219">
        <v>0</v>
      </c>
      <c r="M806" s="220" t="s">
        <v>991</v>
      </c>
    </row>
    <row r="807" spans="1:13">
      <c r="A807" s="106" t="str">
        <f t="shared" si="12"/>
        <v xml:space="preserve">0825T </v>
      </c>
      <c r="B807" s="164" t="s">
        <v>21097</v>
      </c>
      <c r="C807" s="163"/>
      <c r="D807" s="113" t="s">
        <v>664</v>
      </c>
      <c r="F807" t="s">
        <v>21098</v>
      </c>
      <c r="G807" s="219">
        <v>0</v>
      </c>
      <c r="H807" s="219">
        <v>0</v>
      </c>
      <c r="I807" s="219">
        <v>0</v>
      </c>
      <c r="J807" s="219">
        <v>0</v>
      </c>
      <c r="K807" s="219">
        <v>0</v>
      </c>
      <c r="L807" s="219">
        <v>0</v>
      </c>
      <c r="M807" s="220" t="s">
        <v>991</v>
      </c>
    </row>
    <row r="808" spans="1:13">
      <c r="A808" s="106" t="str">
        <f t="shared" si="12"/>
        <v xml:space="preserve">0826T </v>
      </c>
      <c r="B808" s="164" t="s">
        <v>21099</v>
      </c>
      <c r="C808" s="163"/>
      <c r="D808" s="113" t="s">
        <v>664</v>
      </c>
      <c r="F808" t="s">
        <v>21100</v>
      </c>
      <c r="G808" s="219">
        <v>0</v>
      </c>
      <c r="H808" s="219">
        <v>0</v>
      </c>
      <c r="I808" s="219">
        <v>0</v>
      </c>
      <c r="J808" s="219">
        <v>0</v>
      </c>
      <c r="K808" s="219">
        <v>0</v>
      </c>
      <c r="L808" s="219">
        <v>0</v>
      </c>
      <c r="M808" s="220" t="s">
        <v>583</v>
      </c>
    </row>
    <row r="809" spans="1:13">
      <c r="A809" s="106" t="str">
        <f t="shared" si="12"/>
        <v>0826T TC</v>
      </c>
      <c r="B809" s="164" t="s">
        <v>21099</v>
      </c>
      <c r="C809" s="163" t="s">
        <v>126</v>
      </c>
      <c r="D809" s="113" t="s">
        <v>664</v>
      </c>
      <c r="F809" t="s">
        <v>21100</v>
      </c>
      <c r="G809" s="219">
        <v>0</v>
      </c>
      <c r="H809" s="219">
        <v>0</v>
      </c>
      <c r="I809" s="219">
        <v>0</v>
      </c>
      <c r="J809" s="219">
        <v>0</v>
      </c>
      <c r="K809" s="219">
        <v>0</v>
      </c>
      <c r="L809" s="219">
        <v>0</v>
      </c>
      <c r="M809" s="220" t="s">
        <v>583</v>
      </c>
    </row>
    <row r="810" spans="1:13">
      <c r="A810" s="106" t="str">
        <f t="shared" si="12"/>
        <v>0826T 26</v>
      </c>
      <c r="B810" s="164" t="s">
        <v>21099</v>
      </c>
      <c r="C810" s="163">
        <v>26</v>
      </c>
      <c r="D810" s="113" t="s">
        <v>664</v>
      </c>
      <c r="F810" t="s">
        <v>21100</v>
      </c>
      <c r="G810" s="219">
        <v>0</v>
      </c>
      <c r="H810" s="219">
        <v>0</v>
      </c>
      <c r="I810" s="219">
        <v>0</v>
      </c>
      <c r="J810" s="219">
        <v>0</v>
      </c>
      <c r="K810" s="219">
        <v>0</v>
      </c>
      <c r="L810" s="219">
        <v>0</v>
      </c>
      <c r="M810" s="220" t="s">
        <v>583</v>
      </c>
    </row>
    <row r="811" spans="1:13">
      <c r="A811" s="106" t="str">
        <f t="shared" si="12"/>
        <v xml:space="preserve">0827T </v>
      </c>
      <c r="B811" s="164" t="s">
        <v>21101</v>
      </c>
      <c r="C811" s="163"/>
      <c r="D811" s="113" t="s">
        <v>664</v>
      </c>
      <c r="F811" t="s">
        <v>21102</v>
      </c>
      <c r="G811" s="219">
        <v>0</v>
      </c>
      <c r="H811" s="219">
        <v>0</v>
      </c>
      <c r="I811" s="219">
        <v>0</v>
      </c>
      <c r="J811" s="219">
        <v>0</v>
      </c>
      <c r="K811" s="219">
        <v>0</v>
      </c>
      <c r="L811" s="219">
        <v>0</v>
      </c>
      <c r="M811" s="220" t="s">
        <v>1125</v>
      </c>
    </row>
    <row r="812" spans="1:13">
      <c r="A812" s="106" t="str">
        <f t="shared" si="12"/>
        <v xml:space="preserve">0828T </v>
      </c>
      <c r="B812" s="164" t="s">
        <v>21103</v>
      </c>
      <c r="C812" s="163"/>
      <c r="D812" s="113" t="s">
        <v>664</v>
      </c>
      <c r="F812" t="s">
        <v>21104</v>
      </c>
      <c r="G812" s="219">
        <v>0</v>
      </c>
      <c r="H812" s="219">
        <v>0</v>
      </c>
      <c r="I812" s="219">
        <v>0</v>
      </c>
      <c r="J812" s="219">
        <v>0</v>
      </c>
      <c r="K812" s="219">
        <v>0</v>
      </c>
      <c r="L812" s="219">
        <v>0</v>
      </c>
      <c r="M812" s="220" t="s">
        <v>1125</v>
      </c>
    </row>
    <row r="813" spans="1:13">
      <c r="A813" s="106" t="str">
        <f t="shared" si="12"/>
        <v xml:space="preserve">0829T </v>
      </c>
      <c r="B813" s="164" t="s">
        <v>21105</v>
      </c>
      <c r="C813" s="163"/>
      <c r="D813" s="113" t="s">
        <v>664</v>
      </c>
      <c r="F813" t="s">
        <v>21106</v>
      </c>
      <c r="G813" s="219">
        <v>0</v>
      </c>
      <c r="H813" s="219">
        <v>0</v>
      </c>
      <c r="I813" s="219">
        <v>0</v>
      </c>
      <c r="J813" s="219">
        <v>0</v>
      </c>
      <c r="K813" s="219">
        <v>0</v>
      </c>
      <c r="L813" s="219">
        <v>0</v>
      </c>
      <c r="M813" s="220" t="s">
        <v>1125</v>
      </c>
    </row>
    <row r="814" spans="1:13">
      <c r="A814" s="106" t="str">
        <f t="shared" si="12"/>
        <v xml:space="preserve">0830T </v>
      </c>
      <c r="B814" s="164" t="s">
        <v>21107</v>
      </c>
      <c r="C814" s="163"/>
      <c r="D814" s="113" t="s">
        <v>664</v>
      </c>
      <c r="F814" t="s">
        <v>21108</v>
      </c>
      <c r="G814" s="219">
        <v>0</v>
      </c>
      <c r="H814" s="219">
        <v>0</v>
      </c>
      <c r="I814" s="219">
        <v>0</v>
      </c>
      <c r="J814" s="219">
        <v>0</v>
      </c>
      <c r="K814" s="219">
        <v>0</v>
      </c>
      <c r="L814" s="219">
        <v>0</v>
      </c>
      <c r="M814" s="220" t="s">
        <v>1125</v>
      </c>
    </row>
    <row r="815" spans="1:13">
      <c r="A815" s="106" t="str">
        <f t="shared" si="12"/>
        <v xml:space="preserve">0831T </v>
      </c>
      <c r="B815" s="164" t="s">
        <v>21109</v>
      </c>
      <c r="C815" s="163"/>
      <c r="D815" s="113" t="s">
        <v>664</v>
      </c>
      <c r="F815" t="s">
        <v>21110</v>
      </c>
      <c r="G815" s="219">
        <v>0</v>
      </c>
      <c r="H815" s="219">
        <v>0</v>
      </c>
      <c r="I815" s="219">
        <v>0</v>
      </c>
      <c r="J815" s="219">
        <v>0</v>
      </c>
      <c r="K815" s="219">
        <v>0</v>
      </c>
      <c r="L815" s="219">
        <v>0</v>
      </c>
      <c r="M815" s="220" t="s">
        <v>1125</v>
      </c>
    </row>
    <row r="816" spans="1:13">
      <c r="A816" s="106" t="str">
        <f t="shared" si="12"/>
        <v xml:space="preserve">0832T </v>
      </c>
      <c r="B816" s="164" t="s">
        <v>21111</v>
      </c>
      <c r="C816" s="163"/>
      <c r="D816" s="113" t="s">
        <v>664</v>
      </c>
      <c r="F816" t="s">
        <v>21112</v>
      </c>
      <c r="G816" s="219">
        <v>0</v>
      </c>
      <c r="H816" s="219">
        <v>0</v>
      </c>
      <c r="I816" s="219">
        <v>0</v>
      </c>
      <c r="J816" s="219">
        <v>0</v>
      </c>
      <c r="K816" s="219">
        <v>0</v>
      </c>
      <c r="L816" s="219">
        <v>0</v>
      </c>
      <c r="M816" s="220" t="s">
        <v>1125</v>
      </c>
    </row>
    <row r="817" spans="1:13">
      <c r="A817" s="106" t="str">
        <f t="shared" si="12"/>
        <v xml:space="preserve">0833T </v>
      </c>
      <c r="B817" s="164" t="s">
        <v>21113</v>
      </c>
      <c r="C817" s="163"/>
      <c r="D817" s="113" t="s">
        <v>664</v>
      </c>
      <c r="F817" t="s">
        <v>21114</v>
      </c>
      <c r="G817" s="219">
        <v>0</v>
      </c>
      <c r="H817" s="219">
        <v>0</v>
      </c>
      <c r="I817" s="219">
        <v>0</v>
      </c>
      <c r="J817" s="219">
        <v>0</v>
      </c>
      <c r="K817" s="219">
        <v>0</v>
      </c>
      <c r="L817" s="219">
        <v>0</v>
      </c>
      <c r="M817" s="220" t="s">
        <v>1125</v>
      </c>
    </row>
    <row r="818" spans="1:13">
      <c r="A818" s="106" t="str">
        <f t="shared" si="12"/>
        <v xml:space="preserve">0834T </v>
      </c>
      <c r="B818" s="164" t="s">
        <v>21115</v>
      </c>
      <c r="C818" s="163"/>
      <c r="D818" s="113" t="s">
        <v>664</v>
      </c>
      <c r="F818" t="s">
        <v>21116</v>
      </c>
      <c r="G818" s="219">
        <v>0</v>
      </c>
      <c r="H818" s="219">
        <v>0</v>
      </c>
      <c r="I818" s="219">
        <v>0</v>
      </c>
      <c r="J818" s="219">
        <v>0</v>
      </c>
      <c r="K818" s="219">
        <v>0</v>
      </c>
      <c r="L818" s="219">
        <v>0</v>
      </c>
      <c r="M818" s="220" t="s">
        <v>1125</v>
      </c>
    </row>
    <row r="819" spans="1:13">
      <c r="A819" s="106" t="str">
        <f t="shared" si="12"/>
        <v xml:space="preserve">0835T </v>
      </c>
      <c r="B819" s="164" t="s">
        <v>21117</v>
      </c>
      <c r="C819" s="163"/>
      <c r="D819" s="113" t="s">
        <v>664</v>
      </c>
      <c r="F819" t="s">
        <v>21118</v>
      </c>
      <c r="G819" s="219">
        <v>0</v>
      </c>
      <c r="H819" s="219">
        <v>0</v>
      </c>
      <c r="I819" s="219">
        <v>0</v>
      </c>
      <c r="J819" s="219">
        <v>0</v>
      </c>
      <c r="K819" s="219">
        <v>0</v>
      </c>
      <c r="L819" s="219">
        <v>0</v>
      </c>
      <c r="M819" s="220" t="s">
        <v>1125</v>
      </c>
    </row>
    <row r="820" spans="1:13">
      <c r="A820" s="106" t="str">
        <f t="shared" si="12"/>
        <v xml:space="preserve">0836T </v>
      </c>
      <c r="B820" s="164" t="s">
        <v>21119</v>
      </c>
      <c r="C820" s="163"/>
      <c r="D820" s="113" t="s">
        <v>664</v>
      </c>
      <c r="F820" t="s">
        <v>21120</v>
      </c>
      <c r="G820" s="219">
        <v>0</v>
      </c>
      <c r="H820" s="219">
        <v>0</v>
      </c>
      <c r="I820" s="219">
        <v>0</v>
      </c>
      <c r="J820" s="219">
        <v>0</v>
      </c>
      <c r="K820" s="219">
        <v>0</v>
      </c>
      <c r="L820" s="219">
        <v>0</v>
      </c>
      <c r="M820" s="220" t="s">
        <v>1125</v>
      </c>
    </row>
    <row r="821" spans="1:13">
      <c r="A821" s="106" t="str">
        <f t="shared" si="12"/>
        <v xml:space="preserve">0837T </v>
      </c>
      <c r="B821" s="164" t="s">
        <v>21121</v>
      </c>
      <c r="C821" s="163"/>
      <c r="D821" s="113" t="s">
        <v>664</v>
      </c>
      <c r="F821" t="s">
        <v>21122</v>
      </c>
      <c r="G821" s="219">
        <v>0</v>
      </c>
      <c r="H821" s="219">
        <v>0</v>
      </c>
      <c r="I821" s="219">
        <v>0</v>
      </c>
      <c r="J821" s="219">
        <v>0</v>
      </c>
      <c r="K821" s="219">
        <v>0</v>
      </c>
      <c r="L821" s="219">
        <v>0</v>
      </c>
      <c r="M821" s="220" t="s">
        <v>1125</v>
      </c>
    </row>
    <row r="822" spans="1:13">
      <c r="A822" s="106" t="str">
        <f t="shared" si="12"/>
        <v xml:space="preserve">0838T </v>
      </c>
      <c r="B822" s="164" t="s">
        <v>21123</v>
      </c>
      <c r="C822" s="163"/>
      <c r="D822" s="113" t="s">
        <v>664</v>
      </c>
      <c r="F822" t="s">
        <v>21124</v>
      </c>
      <c r="G822" s="219">
        <v>0</v>
      </c>
      <c r="H822" s="219">
        <v>0</v>
      </c>
      <c r="I822" s="219">
        <v>0</v>
      </c>
      <c r="J822" s="219">
        <v>0</v>
      </c>
      <c r="K822" s="219">
        <v>0</v>
      </c>
      <c r="L822" s="219">
        <v>0</v>
      </c>
      <c r="M822" s="220" t="s">
        <v>1125</v>
      </c>
    </row>
    <row r="823" spans="1:13">
      <c r="A823" s="106" t="str">
        <f t="shared" si="12"/>
        <v xml:space="preserve">0839T </v>
      </c>
      <c r="B823" s="164" t="s">
        <v>21125</v>
      </c>
      <c r="C823" s="163"/>
      <c r="D823" s="113" t="s">
        <v>664</v>
      </c>
      <c r="F823" t="s">
        <v>21126</v>
      </c>
      <c r="G823" s="219">
        <v>0</v>
      </c>
      <c r="H823" s="219">
        <v>0</v>
      </c>
      <c r="I823" s="219">
        <v>0</v>
      </c>
      <c r="J823" s="219">
        <v>0</v>
      </c>
      <c r="K823" s="219">
        <v>0</v>
      </c>
      <c r="L823" s="219">
        <v>0</v>
      </c>
      <c r="M823" s="220" t="s">
        <v>1125</v>
      </c>
    </row>
    <row r="824" spans="1:13">
      <c r="A824" s="106" t="str">
        <f t="shared" si="12"/>
        <v xml:space="preserve">0840T </v>
      </c>
      <c r="B824" s="164" t="s">
        <v>21127</v>
      </c>
      <c r="C824" s="163"/>
      <c r="D824" s="113" t="s">
        <v>664</v>
      </c>
      <c r="F824" t="s">
        <v>21128</v>
      </c>
      <c r="G824" s="219">
        <v>0</v>
      </c>
      <c r="H824" s="219">
        <v>0</v>
      </c>
      <c r="I824" s="219">
        <v>0</v>
      </c>
      <c r="J824" s="219">
        <v>0</v>
      </c>
      <c r="K824" s="219">
        <v>0</v>
      </c>
      <c r="L824" s="219">
        <v>0</v>
      </c>
      <c r="M824" s="220" t="s">
        <v>1125</v>
      </c>
    </row>
    <row r="825" spans="1:13">
      <c r="A825" s="106" t="str">
        <f t="shared" si="12"/>
        <v xml:space="preserve">0841T </v>
      </c>
      <c r="B825" s="164" t="s">
        <v>21129</v>
      </c>
      <c r="C825" s="163"/>
      <c r="D825" s="113" t="s">
        <v>664</v>
      </c>
      <c r="F825" t="s">
        <v>21130</v>
      </c>
      <c r="G825" s="219">
        <v>0</v>
      </c>
      <c r="H825" s="219">
        <v>0</v>
      </c>
      <c r="I825" s="219">
        <v>0</v>
      </c>
      <c r="J825" s="219">
        <v>0</v>
      </c>
      <c r="K825" s="219">
        <v>0</v>
      </c>
      <c r="L825" s="219">
        <v>0</v>
      </c>
      <c r="M825" s="220" t="s">
        <v>1125</v>
      </c>
    </row>
    <row r="826" spans="1:13">
      <c r="A826" s="106" t="str">
        <f t="shared" si="12"/>
        <v xml:space="preserve">0842T </v>
      </c>
      <c r="B826" s="164" t="s">
        <v>21131</v>
      </c>
      <c r="C826" s="163"/>
      <c r="D826" s="113" t="s">
        <v>664</v>
      </c>
      <c r="F826" t="s">
        <v>21132</v>
      </c>
      <c r="G826" s="219">
        <v>0</v>
      </c>
      <c r="H826" s="219">
        <v>0</v>
      </c>
      <c r="I826" s="219">
        <v>0</v>
      </c>
      <c r="J826" s="219">
        <v>0</v>
      </c>
      <c r="K826" s="219">
        <v>0</v>
      </c>
      <c r="L826" s="219">
        <v>0</v>
      </c>
      <c r="M826" s="220" t="s">
        <v>1125</v>
      </c>
    </row>
    <row r="827" spans="1:13">
      <c r="A827" s="106" t="str">
        <f t="shared" si="12"/>
        <v xml:space="preserve">0843T </v>
      </c>
      <c r="B827" s="164" t="s">
        <v>21133</v>
      </c>
      <c r="C827" s="163"/>
      <c r="D827" s="113" t="s">
        <v>664</v>
      </c>
      <c r="F827" t="s">
        <v>21134</v>
      </c>
      <c r="G827" s="219">
        <v>0</v>
      </c>
      <c r="H827" s="219">
        <v>0</v>
      </c>
      <c r="I827" s="219">
        <v>0</v>
      </c>
      <c r="J827" s="219">
        <v>0</v>
      </c>
      <c r="K827" s="219">
        <v>0</v>
      </c>
      <c r="L827" s="219">
        <v>0</v>
      </c>
      <c r="M827" s="220" t="s">
        <v>1125</v>
      </c>
    </row>
    <row r="828" spans="1:13">
      <c r="A828" s="106" t="str">
        <f t="shared" si="12"/>
        <v xml:space="preserve">0844T </v>
      </c>
      <c r="B828" s="164" t="s">
        <v>21135</v>
      </c>
      <c r="C828" s="163"/>
      <c r="D828" s="113" t="s">
        <v>664</v>
      </c>
      <c r="F828" t="s">
        <v>21136</v>
      </c>
      <c r="G828" s="219">
        <v>0</v>
      </c>
      <c r="H828" s="219">
        <v>0</v>
      </c>
      <c r="I828" s="219">
        <v>0</v>
      </c>
      <c r="J828" s="219">
        <v>0</v>
      </c>
      <c r="K828" s="219">
        <v>0</v>
      </c>
      <c r="L828" s="219">
        <v>0</v>
      </c>
      <c r="M828" s="220" t="s">
        <v>1125</v>
      </c>
    </row>
    <row r="829" spans="1:13">
      <c r="A829" s="106" t="str">
        <f t="shared" si="12"/>
        <v xml:space="preserve">0845T </v>
      </c>
      <c r="B829" s="164" t="s">
        <v>21137</v>
      </c>
      <c r="C829" s="163"/>
      <c r="D829" s="113" t="s">
        <v>664</v>
      </c>
      <c r="F829" t="s">
        <v>21138</v>
      </c>
      <c r="G829" s="219">
        <v>0</v>
      </c>
      <c r="H829" s="219">
        <v>0</v>
      </c>
      <c r="I829" s="219">
        <v>0</v>
      </c>
      <c r="J829" s="219">
        <v>0</v>
      </c>
      <c r="K829" s="219">
        <v>0</v>
      </c>
      <c r="L829" s="219">
        <v>0</v>
      </c>
      <c r="M829" s="220" t="s">
        <v>1125</v>
      </c>
    </row>
    <row r="830" spans="1:13">
      <c r="A830" s="106" t="str">
        <f t="shared" si="12"/>
        <v xml:space="preserve">0846T </v>
      </c>
      <c r="B830" s="164" t="s">
        <v>21139</v>
      </c>
      <c r="C830" s="163"/>
      <c r="D830" s="113" t="s">
        <v>664</v>
      </c>
      <c r="F830" t="s">
        <v>21140</v>
      </c>
      <c r="G830" s="219">
        <v>0</v>
      </c>
      <c r="H830" s="219">
        <v>0</v>
      </c>
      <c r="I830" s="219">
        <v>0</v>
      </c>
      <c r="J830" s="219">
        <v>0</v>
      </c>
      <c r="K830" s="219">
        <v>0</v>
      </c>
      <c r="L830" s="219">
        <v>0</v>
      </c>
      <c r="M830" s="220" t="s">
        <v>1125</v>
      </c>
    </row>
    <row r="831" spans="1:13">
      <c r="A831" s="106" t="str">
        <f t="shared" si="12"/>
        <v xml:space="preserve">0847T </v>
      </c>
      <c r="B831" s="164" t="s">
        <v>21141</v>
      </c>
      <c r="C831" s="163"/>
      <c r="D831" s="113" t="s">
        <v>664</v>
      </c>
      <c r="F831" t="s">
        <v>21142</v>
      </c>
      <c r="G831" s="219">
        <v>0</v>
      </c>
      <c r="H831" s="219">
        <v>0</v>
      </c>
      <c r="I831" s="219">
        <v>0</v>
      </c>
      <c r="J831" s="219">
        <v>0</v>
      </c>
      <c r="K831" s="219">
        <v>0</v>
      </c>
      <c r="L831" s="219">
        <v>0</v>
      </c>
      <c r="M831" s="220" t="s">
        <v>1125</v>
      </c>
    </row>
    <row r="832" spans="1:13">
      <c r="A832" s="106" t="str">
        <f t="shared" si="12"/>
        <v xml:space="preserve">0848T </v>
      </c>
      <c r="B832" s="164" t="s">
        <v>21143</v>
      </c>
      <c r="C832" s="163"/>
      <c r="D832" s="113" t="s">
        <v>664</v>
      </c>
      <c r="F832" t="s">
        <v>21144</v>
      </c>
      <c r="G832" s="219">
        <v>0</v>
      </c>
      <c r="H832" s="219">
        <v>0</v>
      </c>
      <c r="I832" s="219">
        <v>0</v>
      </c>
      <c r="J832" s="219">
        <v>0</v>
      </c>
      <c r="K832" s="219">
        <v>0</v>
      </c>
      <c r="L832" s="219">
        <v>0</v>
      </c>
      <c r="M832" s="220" t="s">
        <v>1125</v>
      </c>
    </row>
    <row r="833" spans="1:13">
      <c r="A833" s="106" t="str">
        <f t="shared" si="12"/>
        <v xml:space="preserve">0849T </v>
      </c>
      <c r="B833" s="164" t="s">
        <v>21145</v>
      </c>
      <c r="C833" s="163"/>
      <c r="D833" s="113" t="s">
        <v>664</v>
      </c>
      <c r="F833" t="s">
        <v>21146</v>
      </c>
      <c r="G833" s="219">
        <v>0</v>
      </c>
      <c r="H833" s="219">
        <v>0</v>
      </c>
      <c r="I833" s="219">
        <v>0</v>
      </c>
      <c r="J833" s="219">
        <v>0</v>
      </c>
      <c r="K833" s="219">
        <v>0</v>
      </c>
      <c r="L833" s="219">
        <v>0</v>
      </c>
      <c r="M833" s="220" t="s">
        <v>1125</v>
      </c>
    </row>
    <row r="834" spans="1:13">
      <c r="A834" s="106" t="str">
        <f t="shared" si="12"/>
        <v xml:space="preserve">0850T </v>
      </c>
      <c r="B834" s="164" t="s">
        <v>21147</v>
      </c>
      <c r="C834" s="163"/>
      <c r="D834" s="113" t="s">
        <v>664</v>
      </c>
      <c r="F834" t="s">
        <v>21148</v>
      </c>
      <c r="G834" s="219">
        <v>0</v>
      </c>
      <c r="H834" s="219">
        <v>0</v>
      </c>
      <c r="I834" s="219">
        <v>0</v>
      </c>
      <c r="J834" s="219">
        <v>0</v>
      </c>
      <c r="K834" s="219">
        <v>0</v>
      </c>
      <c r="L834" s="219">
        <v>0</v>
      </c>
      <c r="M834" s="220" t="s">
        <v>1125</v>
      </c>
    </row>
    <row r="835" spans="1:13">
      <c r="A835" s="106" t="str">
        <f t="shared" ref="A835:A898" si="13">B835&amp;" "&amp;C835</f>
        <v xml:space="preserve">0851T </v>
      </c>
      <c r="B835" s="164" t="s">
        <v>21149</v>
      </c>
      <c r="C835" s="163"/>
      <c r="D835" s="113" t="s">
        <v>664</v>
      </c>
      <c r="F835" t="s">
        <v>21150</v>
      </c>
      <c r="G835" s="219">
        <v>0</v>
      </c>
      <c r="H835" s="219">
        <v>0</v>
      </c>
      <c r="I835" s="219">
        <v>0</v>
      </c>
      <c r="J835" s="219">
        <v>0</v>
      </c>
      <c r="K835" s="219">
        <v>0</v>
      </c>
      <c r="L835" s="219">
        <v>0</v>
      </c>
      <c r="M835" s="220" t="s">
        <v>1125</v>
      </c>
    </row>
    <row r="836" spans="1:13">
      <c r="A836" s="106" t="str">
        <f t="shared" si="13"/>
        <v xml:space="preserve">0852T </v>
      </c>
      <c r="B836" s="164" t="s">
        <v>21151</v>
      </c>
      <c r="C836" s="163"/>
      <c r="D836" s="113" t="s">
        <v>664</v>
      </c>
      <c r="F836" t="s">
        <v>21152</v>
      </c>
      <c r="G836" s="219">
        <v>0</v>
      </c>
      <c r="H836" s="219">
        <v>0</v>
      </c>
      <c r="I836" s="219">
        <v>0</v>
      </c>
      <c r="J836" s="219">
        <v>0</v>
      </c>
      <c r="K836" s="219">
        <v>0</v>
      </c>
      <c r="L836" s="219">
        <v>0</v>
      </c>
      <c r="M836" s="220" t="s">
        <v>1125</v>
      </c>
    </row>
    <row r="837" spans="1:13">
      <c r="A837" s="106" t="str">
        <f t="shared" si="13"/>
        <v xml:space="preserve">0853T </v>
      </c>
      <c r="B837" s="164" t="s">
        <v>21153</v>
      </c>
      <c r="C837" s="163"/>
      <c r="D837" s="113" t="s">
        <v>664</v>
      </c>
      <c r="F837" t="s">
        <v>21154</v>
      </c>
      <c r="G837" s="219">
        <v>0</v>
      </c>
      <c r="H837" s="219">
        <v>0</v>
      </c>
      <c r="I837" s="219">
        <v>0</v>
      </c>
      <c r="J837" s="219">
        <v>0</v>
      </c>
      <c r="K837" s="219">
        <v>0</v>
      </c>
      <c r="L837" s="219">
        <v>0</v>
      </c>
      <c r="M837" s="220" t="s">
        <v>1125</v>
      </c>
    </row>
    <row r="838" spans="1:13">
      <c r="A838" s="106" t="str">
        <f t="shared" si="13"/>
        <v xml:space="preserve">0854T </v>
      </c>
      <c r="B838" s="164" t="s">
        <v>21155</v>
      </c>
      <c r="C838" s="163"/>
      <c r="D838" s="113" t="s">
        <v>664</v>
      </c>
      <c r="F838" t="s">
        <v>21156</v>
      </c>
      <c r="G838" s="219">
        <v>0</v>
      </c>
      <c r="H838" s="219">
        <v>0</v>
      </c>
      <c r="I838" s="219">
        <v>0</v>
      </c>
      <c r="J838" s="219">
        <v>0</v>
      </c>
      <c r="K838" s="219">
        <v>0</v>
      </c>
      <c r="L838" s="219">
        <v>0</v>
      </c>
      <c r="M838" s="220" t="s">
        <v>1125</v>
      </c>
    </row>
    <row r="839" spans="1:13">
      <c r="A839" s="106" t="str">
        <f t="shared" si="13"/>
        <v xml:space="preserve">0855T </v>
      </c>
      <c r="B839" s="164" t="s">
        <v>21157</v>
      </c>
      <c r="C839" s="163"/>
      <c r="D839" s="113" t="s">
        <v>664</v>
      </c>
      <c r="F839" t="s">
        <v>21158</v>
      </c>
      <c r="G839" s="219">
        <v>0</v>
      </c>
      <c r="H839" s="219">
        <v>0</v>
      </c>
      <c r="I839" s="219">
        <v>0</v>
      </c>
      <c r="J839" s="219">
        <v>0</v>
      </c>
      <c r="K839" s="219">
        <v>0</v>
      </c>
      <c r="L839" s="219">
        <v>0</v>
      </c>
      <c r="M839" s="220" t="s">
        <v>1125</v>
      </c>
    </row>
    <row r="840" spans="1:13">
      <c r="A840" s="106" t="str">
        <f t="shared" si="13"/>
        <v xml:space="preserve">0856T </v>
      </c>
      <c r="B840" s="164" t="s">
        <v>21159</v>
      </c>
      <c r="C840" s="163"/>
      <c r="D840" s="113" t="s">
        <v>664</v>
      </c>
      <c r="F840" t="s">
        <v>21160</v>
      </c>
      <c r="G840" s="219">
        <v>0</v>
      </c>
      <c r="H840" s="219">
        <v>0</v>
      </c>
      <c r="I840" s="219">
        <v>0</v>
      </c>
      <c r="J840" s="219">
        <v>0</v>
      </c>
      <c r="K840" s="219">
        <v>0</v>
      </c>
      <c r="L840" s="219">
        <v>0</v>
      </c>
      <c r="M840" s="220" t="s">
        <v>1125</v>
      </c>
    </row>
    <row r="841" spans="1:13">
      <c r="A841" s="106" t="str">
        <f t="shared" si="13"/>
        <v xml:space="preserve">0857T </v>
      </c>
      <c r="B841" s="164" t="s">
        <v>21161</v>
      </c>
      <c r="C841" s="163"/>
      <c r="D841" s="113" t="s">
        <v>664</v>
      </c>
      <c r="F841" t="s">
        <v>21162</v>
      </c>
      <c r="G841" s="219">
        <v>0</v>
      </c>
      <c r="H841" s="219">
        <v>0</v>
      </c>
      <c r="I841" s="219">
        <v>0</v>
      </c>
      <c r="J841" s="219">
        <v>0</v>
      </c>
      <c r="K841" s="219">
        <v>0</v>
      </c>
      <c r="L841" s="219">
        <v>0</v>
      </c>
      <c r="M841" s="220" t="s">
        <v>1125</v>
      </c>
    </row>
    <row r="842" spans="1:13">
      <c r="A842" s="106" t="str">
        <f t="shared" si="13"/>
        <v>0857T TC</v>
      </c>
      <c r="B842" s="164" t="s">
        <v>21161</v>
      </c>
      <c r="C842" s="163" t="s">
        <v>126</v>
      </c>
      <c r="D842" s="113" t="s">
        <v>664</v>
      </c>
      <c r="F842" t="s">
        <v>21162</v>
      </c>
      <c r="G842" s="219">
        <v>0</v>
      </c>
      <c r="H842" s="219">
        <v>0</v>
      </c>
      <c r="I842" s="219">
        <v>0</v>
      </c>
      <c r="J842" s="219">
        <v>0</v>
      </c>
      <c r="K842" s="219">
        <v>0</v>
      </c>
      <c r="L842" s="219">
        <v>0</v>
      </c>
      <c r="M842" s="220" t="s">
        <v>1125</v>
      </c>
    </row>
    <row r="843" spans="1:13">
      <c r="A843" s="106" t="str">
        <f t="shared" si="13"/>
        <v>0857T 26</v>
      </c>
      <c r="B843" s="164" t="s">
        <v>21161</v>
      </c>
      <c r="C843" s="163">
        <v>26</v>
      </c>
      <c r="D843" s="113" t="s">
        <v>664</v>
      </c>
      <c r="F843" t="s">
        <v>21162</v>
      </c>
      <c r="G843" s="219">
        <v>0</v>
      </c>
      <c r="H843" s="219">
        <v>0</v>
      </c>
      <c r="I843" s="219">
        <v>0</v>
      </c>
      <c r="J843" s="219">
        <v>0</v>
      </c>
      <c r="K843" s="219">
        <v>0</v>
      </c>
      <c r="L843" s="219">
        <v>0</v>
      </c>
      <c r="M843" s="220" t="s">
        <v>1125</v>
      </c>
    </row>
    <row r="844" spans="1:13">
      <c r="A844" s="106" t="str">
        <f t="shared" si="13"/>
        <v xml:space="preserve">0858T </v>
      </c>
      <c r="B844" s="164" t="s">
        <v>21163</v>
      </c>
      <c r="C844" s="163"/>
      <c r="D844" s="113" t="s">
        <v>664</v>
      </c>
      <c r="F844" t="s">
        <v>21164</v>
      </c>
      <c r="G844" s="219">
        <v>0</v>
      </c>
      <c r="H844" s="219">
        <v>0</v>
      </c>
      <c r="I844" s="219">
        <v>0</v>
      </c>
      <c r="J844" s="219">
        <v>0</v>
      </c>
      <c r="K844" s="219">
        <v>0</v>
      </c>
      <c r="L844" s="219">
        <v>0</v>
      </c>
      <c r="M844" s="220" t="s">
        <v>583</v>
      </c>
    </row>
    <row r="845" spans="1:13">
      <c r="A845" s="106" t="str">
        <f t="shared" si="13"/>
        <v>0858T TC</v>
      </c>
      <c r="B845" s="164" t="s">
        <v>21163</v>
      </c>
      <c r="C845" s="163" t="s">
        <v>126</v>
      </c>
      <c r="D845" s="113" t="s">
        <v>664</v>
      </c>
      <c r="F845" t="s">
        <v>21164</v>
      </c>
      <c r="G845" s="219">
        <v>0</v>
      </c>
      <c r="H845" s="219">
        <v>0</v>
      </c>
      <c r="I845" s="219">
        <v>0</v>
      </c>
      <c r="J845" s="219">
        <v>0</v>
      </c>
      <c r="K845" s="219">
        <v>0</v>
      </c>
      <c r="L845" s="219">
        <v>0</v>
      </c>
      <c r="M845" s="220" t="s">
        <v>583</v>
      </c>
    </row>
    <row r="846" spans="1:13">
      <c r="A846" s="106" t="str">
        <f t="shared" si="13"/>
        <v>0858T 26</v>
      </c>
      <c r="B846" s="164" t="s">
        <v>21163</v>
      </c>
      <c r="C846" s="163">
        <v>26</v>
      </c>
      <c r="D846" s="113" t="s">
        <v>664</v>
      </c>
      <c r="F846" t="s">
        <v>21164</v>
      </c>
      <c r="G846" s="219">
        <v>0</v>
      </c>
      <c r="H846" s="219">
        <v>0</v>
      </c>
      <c r="I846" s="219">
        <v>0</v>
      </c>
      <c r="J846" s="219">
        <v>0</v>
      </c>
      <c r="K846" s="219">
        <v>0</v>
      </c>
      <c r="L846" s="219">
        <v>0</v>
      </c>
      <c r="M846" s="220" t="s">
        <v>583</v>
      </c>
    </row>
    <row r="847" spans="1:13">
      <c r="A847" s="106" t="str">
        <f t="shared" si="13"/>
        <v xml:space="preserve">0859T </v>
      </c>
      <c r="B847" s="164" t="s">
        <v>21165</v>
      </c>
      <c r="C847" s="163"/>
      <c r="D847" s="113" t="s">
        <v>664</v>
      </c>
      <c r="F847" t="s">
        <v>21166</v>
      </c>
      <c r="G847" s="219">
        <v>0</v>
      </c>
      <c r="H847" s="219">
        <v>0</v>
      </c>
      <c r="I847" s="219">
        <v>0</v>
      </c>
      <c r="J847" s="219">
        <v>0</v>
      </c>
      <c r="K847" s="219">
        <v>0</v>
      </c>
      <c r="L847" s="219">
        <v>0</v>
      </c>
      <c r="M847" s="220" t="s">
        <v>1125</v>
      </c>
    </row>
    <row r="848" spans="1:13">
      <c r="A848" s="106" t="str">
        <f t="shared" si="13"/>
        <v xml:space="preserve">0860T </v>
      </c>
      <c r="B848" s="164" t="s">
        <v>21167</v>
      </c>
      <c r="C848" s="163"/>
      <c r="D848" s="113" t="s">
        <v>798</v>
      </c>
      <c r="F848" t="s">
        <v>21168</v>
      </c>
      <c r="G848" s="219">
        <v>0</v>
      </c>
      <c r="H848" s="219">
        <v>0</v>
      </c>
      <c r="I848" s="219">
        <v>0</v>
      </c>
      <c r="J848" s="219">
        <v>0</v>
      </c>
      <c r="K848" s="219">
        <v>0</v>
      </c>
      <c r="L848" s="219">
        <v>0</v>
      </c>
      <c r="M848" s="220" t="s">
        <v>583</v>
      </c>
    </row>
    <row r="849" spans="1:13">
      <c r="A849" s="106" t="str">
        <f t="shared" si="13"/>
        <v xml:space="preserve">0861T </v>
      </c>
      <c r="B849" s="164" t="s">
        <v>21169</v>
      </c>
      <c r="C849" s="163"/>
      <c r="D849" s="113" t="s">
        <v>664</v>
      </c>
      <c r="F849" t="s">
        <v>21170</v>
      </c>
      <c r="G849" s="219">
        <v>0</v>
      </c>
      <c r="H849" s="219">
        <v>0</v>
      </c>
      <c r="I849" s="219">
        <v>0</v>
      </c>
      <c r="J849" s="219">
        <v>0</v>
      </c>
      <c r="K849" s="219">
        <v>0</v>
      </c>
      <c r="L849" s="219">
        <v>0</v>
      </c>
      <c r="M849" s="220" t="s">
        <v>991</v>
      </c>
    </row>
    <row r="850" spans="1:13">
      <c r="A850" s="106" t="str">
        <f t="shared" si="13"/>
        <v xml:space="preserve">0862T </v>
      </c>
      <c r="B850" s="164" t="s">
        <v>21171</v>
      </c>
      <c r="C850" s="163"/>
      <c r="D850" s="113" t="s">
        <v>664</v>
      </c>
      <c r="F850" t="s">
        <v>21172</v>
      </c>
      <c r="G850" s="219">
        <v>0</v>
      </c>
      <c r="H850" s="219">
        <v>0</v>
      </c>
      <c r="I850" s="219">
        <v>0</v>
      </c>
      <c r="J850" s="219">
        <v>0</v>
      </c>
      <c r="K850" s="219">
        <v>0</v>
      </c>
      <c r="L850" s="219">
        <v>0</v>
      </c>
      <c r="M850" s="220" t="s">
        <v>991</v>
      </c>
    </row>
    <row r="851" spans="1:13">
      <c r="A851" s="106" t="str">
        <f t="shared" si="13"/>
        <v xml:space="preserve">0863T </v>
      </c>
      <c r="B851" s="164" t="s">
        <v>21173</v>
      </c>
      <c r="C851" s="163"/>
      <c r="D851" s="113" t="s">
        <v>664</v>
      </c>
      <c r="F851" t="s">
        <v>21174</v>
      </c>
      <c r="G851" s="219">
        <v>0</v>
      </c>
      <c r="H851" s="219">
        <v>0</v>
      </c>
      <c r="I851" s="219">
        <v>0</v>
      </c>
      <c r="J851" s="219">
        <v>0</v>
      </c>
      <c r="K851" s="219">
        <v>0</v>
      </c>
      <c r="L851" s="219">
        <v>0</v>
      </c>
      <c r="M851" s="220" t="s">
        <v>991</v>
      </c>
    </row>
    <row r="852" spans="1:13">
      <c r="A852" s="106" t="str">
        <f t="shared" si="13"/>
        <v xml:space="preserve">0864T </v>
      </c>
      <c r="B852" s="164" t="s">
        <v>21175</v>
      </c>
      <c r="C852" s="163"/>
      <c r="D852" s="113" t="s">
        <v>664</v>
      </c>
      <c r="F852" t="s">
        <v>21176</v>
      </c>
      <c r="G852" s="219">
        <v>0</v>
      </c>
      <c r="H852" s="219">
        <v>0</v>
      </c>
      <c r="I852" s="219">
        <v>0</v>
      </c>
      <c r="J852" s="219">
        <v>0</v>
      </c>
      <c r="K852" s="219">
        <v>0</v>
      </c>
      <c r="L852" s="219">
        <v>0</v>
      </c>
      <c r="M852" s="220" t="s">
        <v>583</v>
      </c>
    </row>
    <row r="853" spans="1:13">
      <c r="A853" s="106" t="str">
        <f t="shared" si="13"/>
        <v xml:space="preserve">0865T </v>
      </c>
      <c r="B853" s="164" t="s">
        <v>21177</v>
      </c>
      <c r="C853" s="163"/>
      <c r="D853" s="113" t="s">
        <v>664</v>
      </c>
      <c r="F853" t="s">
        <v>21178</v>
      </c>
      <c r="G853" s="219">
        <v>0</v>
      </c>
      <c r="H853" s="219">
        <v>0</v>
      </c>
      <c r="I853" s="219">
        <v>0</v>
      </c>
      <c r="J853" s="219">
        <v>0</v>
      </c>
      <c r="K853" s="219">
        <v>0</v>
      </c>
      <c r="L853" s="219">
        <v>0</v>
      </c>
      <c r="M853" s="220" t="s">
        <v>583</v>
      </c>
    </row>
    <row r="854" spans="1:13">
      <c r="A854" s="106" t="str">
        <f t="shared" si="13"/>
        <v>0865T TC</v>
      </c>
      <c r="B854" s="164" t="s">
        <v>21177</v>
      </c>
      <c r="C854" s="163" t="s">
        <v>126</v>
      </c>
      <c r="D854" s="113" t="s">
        <v>664</v>
      </c>
      <c r="F854" t="s">
        <v>21178</v>
      </c>
      <c r="G854" s="219">
        <v>0</v>
      </c>
      <c r="H854" s="219">
        <v>0</v>
      </c>
      <c r="I854" s="219">
        <v>0</v>
      </c>
      <c r="J854" s="219">
        <v>0</v>
      </c>
      <c r="K854" s="219">
        <v>0</v>
      </c>
      <c r="L854" s="219">
        <v>0</v>
      </c>
      <c r="M854" s="220" t="s">
        <v>583</v>
      </c>
    </row>
    <row r="855" spans="1:13">
      <c r="A855" s="106" t="str">
        <f t="shared" si="13"/>
        <v>0865T 26</v>
      </c>
      <c r="B855" s="164" t="s">
        <v>21177</v>
      </c>
      <c r="C855" s="163">
        <v>26</v>
      </c>
      <c r="D855" s="113" t="s">
        <v>664</v>
      </c>
      <c r="F855" t="s">
        <v>21178</v>
      </c>
      <c r="G855" s="219">
        <v>0</v>
      </c>
      <c r="H855" s="219">
        <v>0</v>
      </c>
      <c r="I855" s="219">
        <v>0</v>
      </c>
      <c r="J855" s="219">
        <v>0</v>
      </c>
      <c r="K855" s="219">
        <v>0</v>
      </c>
      <c r="L855" s="219">
        <v>0</v>
      </c>
      <c r="M855" s="220" t="s">
        <v>583</v>
      </c>
    </row>
    <row r="856" spans="1:13">
      <c r="A856" s="106" t="str">
        <f t="shared" si="13"/>
        <v xml:space="preserve">0866T </v>
      </c>
      <c r="B856" s="164" t="s">
        <v>21179</v>
      </c>
      <c r="C856" s="163"/>
      <c r="D856" s="113" t="s">
        <v>664</v>
      </c>
      <c r="F856" t="s">
        <v>21180</v>
      </c>
      <c r="G856" s="219">
        <v>0</v>
      </c>
      <c r="H856" s="219">
        <v>0</v>
      </c>
      <c r="I856" s="219">
        <v>0</v>
      </c>
      <c r="J856" s="219">
        <v>0</v>
      </c>
      <c r="K856" s="219">
        <v>0</v>
      </c>
      <c r="L856" s="219">
        <v>0</v>
      </c>
      <c r="M856" s="220" t="s">
        <v>1125</v>
      </c>
    </row>
    <row r="857" spans="1:13">
      <c r="A857" s="106" t="str">
        <f t="shared" si="13"/>
        <v>0866T TC</v>
      </c>
      <c r="B857" s="164" t="s">
        <v>21179</v>
      </c>
      <c r="C857" s="163" t="s">
        <v>126</v>
      </c>
      <c r="D857" s="113" t="s">
        <v>664</v>
      </c>
      <c r="F857" t="s">
        <v>21180</v>
      </c>
      <c r="G857" s="219">
        <v>0</v>
      </c>
      <c r="H857" s="219">
        <v>0</v>
      </c>
      <c r="I857" s="219">
        <v>0</v>
      </c>
      <c r="J857" s="219">
        <v>0</v>
      </c>
      <c r="K857" s="219">
        <v>0</v>
      </c>
      <c r="L857" s="219">
        <v>0</v>
      </c>
      <c r="M857" s="220" t="s">
        <v>1125</v>
      </c>
    </row>
    <row r="858" spans="1:13">
      <c r="A858" s="106" t="str">
        <f t="shared" si="13"/>
        <v>0866T 26</v>
      </c>
      <c r="B858" s="164" t="s">
        <v>21179</v>
      </c>
      <c r="C858" s="163">
        <v>26</v>
      </c>
      <c r="D858" s="113" t="s">
        <v>664</v>
      </c>
      <c r="F858" t="s">
        <v>21180</v>
      </c>
      <c r="G858" s="219">
        <v>0</v>
      </c>
      <c r="H858" s="219">
        <v>0</v>
      </c>
      <c r="I858" s="219">
        <v>0</v>
      </c>
      <c r="J858" s="219">
        <v>0</v>
      </c>
      <c r="K858" s="219">
        <v>0</v>
      </c>
      <c r="L858" s="219">
        <v>0</v>
      </c>
      <c r="M858" s="220" t="s">
        <v>1125</v>
      </c>
    </row>
    <row r="859" spans="1:13">
      <c r="A859" s="106" t="str">
        <f t="shared" si="13"/>
        <v xml:space="preserve">10004 </v>
      </c>
      <c r="B859" s="164" t="s">
        <v>1449</v>
      </c>
      <c r="C859" s="163"/>
      <c r="D859" s="113" t="s">
        <v>1358</v>
      </c>
      <c r="F859" t="s">
        <v>1450</v>
      </c>
      <c r="G859" s="219">
        <v>0.8</v>
      </c>
      <c r="H859" s="219">
        <v>0.64</v>
      </c>
      <c r="I859" s="219">
        <v>0.36</v>
      </c>
      <c r="J859" s="219">
        <v>0.13</v>
      </c>
      <c r="K859" s="219">
        <v>1.57</v>
      </c>
      <c r="L859" s="219">
        <v>1.29</v>
      </c>
      <c r="M859" s="220" t="s">
        <v>1125</v>
      </c>
    </row>
    <row r="860" spans="1:13">
      <c r="A860" s="106" t="str">
        <f t="shared" si="13"/>
        <v xml:space="preserve">10005 </v>
      </c>
      <c r="B860" s="164" t="s">
        <v>1451</v>
      </c>
      <c r="C860" s="163"/>
      <c r="D860" s="113" t="s">
        <v>1358</v>
      </c>
      <c r="F860" t="s">
        <v>1452</v>
      </c>
      <c r="G860" s="219">
        <v>1.46</v>
      </c>
      <c r="H860" s="219">
        <v>2.41</v>
      </c>
      <c r="I860" s="219">
        <v>0.54</v>
      </c>
      <c r="J860" s="219">
        <v>0.16</v>
      </c>
      <c r="K860" s="219">
        <v>4.03</v>
      </c>
      <c r="L860" s="219">
        <v>2.16</v>
      </c>
      <c r="M860" s="220" t="s">
        <v>583</v>
      </c>
    </row>
    <row r="861" spans="1:13">
      <c r="A861" s="106" t="str">
        <f t="shared" si="13"/>
        <v xml:space="preserve">10006 </v>
      </c>
      <c r="B861" s="164" t="s">
        <v>1453</v>
      </c>
      <c r="C861" s="163"/>
      <c r="D861" s="113" t="s">
        <v>1358</v>
      </c>
      <c r="F861" t="s">
        <v>1454</v>
      </c>
      <c r="G861" s="219">
        <v>1</v>
      </c>
      <c r="H861" s="219">
        <v>0.7</v>
      </c>
      <c r="I861" s="219">
        <v>0.38</v>
      </c>
      <c r="J861" s="219">
        <v>0.1</v>
      </c>
      <c r="K861" s="219">
        <v>1.8</v>
      </c>
      <c r="L861" s="219">
        <v>1.48</v>
      </c>
      <c r="M861" s="220" t="s">
        <v>1125</v>
      </c>
    </row>
    <row r="862" spans="1:13">
      <c r="A862" s="106" t="str">
        <f t="shared" si="13"/>
        <v xml:space="preserve">10007 </v>
      </c>
      <c r="B862" s="164" t="s">
        <v>1455</v>
      </c>
      <c r="C862" s="163"/>
      <c r="D862" s="113" t="s">
        <v>1358</v>
      </c>
      <c r="F862" t="s">
        <v>1456</v>
      </c>
      <c r="G862" s="219">
        <v>1.81</v>
      </c>
      <c r="H862" s="219">
        <v>7.08</v>
      </c>
      <c r="I862" s="219">
        <v>0.62</v>
      </c>
      <c r="J862" s="219">
        <v>0.22</v>
      </c>
      <c r="K862" s="219">
        <v>9.11</v>
      </c>
      <c r="L862" s="219">
        <v>2.65</v>
      </c>
      <c r="M862" s="220" t="s">
        <v>583</v>
      </c>
    </row>
    <row r="863" spans="1:13">
      <c r="A863" s="106" t="str">
        <f t="shared" si="13"/>
        <v xml:space="preserve">10008 </v>
      </c>
      <c r="B863" s="164" t="s">
        <v>1457</v>
      </c>
      <c r="C863" s="163"/>
      <c r="D863" s="113" t="s">
        <v>1358</v>
      </c>
      <c r="F863" t="s">
        <v>1458</v>
      </c>
      <c r="G863" s="219">
        <v>1.18</v>
      </c>
      <c r="H863" s="219">
        <v>2.9</v>
      </c>
      <c r="I863" s="219">
        <v>0.19</v>
      </c>
      <c r="J863" s="219">
        <v>0.15</v>
      </c>
      <c r="K863" s="219">
        <v>4.2300000000000004</v>
      </c>
      <c r="L863" s="219">
        <v>1.52</v>
      </c>
      <c r="M863" s="220" t="s">
        <v>1125</v>
      </c>
    </row>
    <row r="864" spans="1:13">
      <c r="A864" s="106" t="str">
        <f t="shared" si="13"/>
        <v xml:space="preserve">10009 </v>
      </c>
      <c r="B864" s="164" t="s">
        <v>1459</v>
      </c>
      <c r="C864" s="163"/>
      <c r="D864" s="113" t="s">
        <v>1358</v>
      </c>
      <c r="F864" t="s">
        <v>1460</v>
      </c>
      <c r="G864" s="219">
        <v>2.2599999999999998</v>
      </c>
      <c r="H864" s="219">
        <v>10.31</v>
      </c>
      <c r="I864" s="219">
        <v>0.72</v>
      </c>
      <c r="J864" s="219">
        <v>0.22</v>
      </c>
      <c r="K864" s="219">
        <v>12.79</v>
      </c>
      <c r="L864" s="219">
        <v>3.2</v>
      </c>
      <c r="M864" s="220" t="s">
        <v>583</v>
      </c>
    </row>
    <row r="865" spans="1:13">
      <c r="A865" s="106" t="str">
        <f t="shared" si="13"/>
        <v xml:space="preserve">10010 </v>
      </c>
      <c r="B865" s="164" t="s">
        <v>1461</v>
      </c>
      <c r="C865" s="163"/>
      <c r="D865" s="113" t="s">
        <v>1358</v>
      </c>
      <c r="F865" t="s">
        <v>1462</v>
      </c>
      <c r="G865" s="219">
        <v>1.65</v>
      </c>
      <c r="H865" s="219">
        <v>5.19</v>
      </c>
      <c r="I865" s="219">
        <v>0.27</v>
      </c>
      <c r="J865" s="219">
        <v>0.21</v>
      </c>
      <c r="K865" s="219">
        <v>7.05</v>
      </c>
      <c r="L865" s="219">
        <v>2.13</v>
      </c>
      <c r="M865" s="220" t="s">
        <v>1125</v>
      </c>
    </row>
    <row r="866" spans="1:13">
      <c r="A866" s="106" t="str">
        <f t="shared" si="13"/>
        <v xml:space="preserve">10011 </v>
      </c>
      <c r="B866" s="164" t="s">
        <v>1463</v>
      </c>
      <c r="C866" s="163"/>
      <c r="D866" s="113" t="s">
        <v>664</v>
      </c>
      <c r="F866" t="s">
        <v>1464</v>
      </c>
      <c r="G866" s="219">
        <v>0</v>
      </c>
      <c r="H866" s="219">
        <v>0</v>
      </c>
      <c r="I866" s="219">
        <v>0</v>
      </c>
      <c r="J866" s="219">
        <v>0</v>
      </c>
      <c r="K866" s="219">
        <v>0</v>
      </c>
      <c r="L866" s="219">
        <v>0</v>
      </c>
      <c r="M866" s="220" t="s">
        <v>583</v>
      </c>
    </row>
    <row r="867" spans="1:13">
      <c r="A867" s="106" t="str">
        <f t="shared" si="13"/>
        <v xml:space="preserve">10012 </v>
      </c>
      <c r="B867" s="164" t="s">
        <v>1465</v>
      </c>
      <c r="C867" s="163"/>
      <c r="D867" s="113" t="s">
        <v>664</v>
      </c>
      <c r="F867" t="s">
        <v>1466</v>
      </c>
      <c r="G867" s="219">
        <v>0</v>
      </c>
      <c r="H867" s="219">
        <v>0</v>
      </c>
      <c r="I867" s="219">
        <v>0</v>
      </c>
      <c r="J867" s="219">
        <v>0</v>
      </c>
      <c r="K867" s="219">
        <v>0</v>
      </c>
      <c r="L867" s="219">
        <v>0</v>
      </c>
      <c r="M867" s="220" t="s">
        <v>1125</v>
      </c>
    </row>
    <row r="868" spans="1:13">
      <c r="A868" s="106" t="str">
        <f t="shared" si="13"/>
        <v xml:space="preserve">10021 </v>
      </c>
      <c r="B868" s="164" t="s">
        <v>1467</v>
      </c>
      <c r="C868" s="163"/>
      <c r="D868" s="113" t="s">
        <v>1358</v>
      </c>
      <c r="F868" t="s">
        <v>1468</v>
      </c>
      <c r="G868" s="219">
        <v>1.03</v>
      </c>
      <c r="H868" s="219">
        <v>1.87</v>
      </c>
      <c r="I868" s="219">
        <v>0.46</v>
      </c>
      <c r="J868" s="219">
        <v>0.14000000000000001</v>
      </c>
      <c r="K868" s="219">
        <v>3.04</v>
      </c>
      <c r="L868" s="219">
        <v>1.63</v>
      </c>
      <c r="M868" s="220" t="s">
        <v>583</v>
      </c>
    </row>
    <row r="869" spans="1:13">
      <c r="A869" s="106" t="str">
        <f t="shared" si="13"/>
        <v xml:space="preserve">10030 </v>
      </c>
      <c r="B869" s="164" t="s">
        <v>1469</v>
      </c>
      <c r="C869" s="163"/>
      <c r="D869" s="113" t="s">
        <v>1358</v>
      </c>
      <c r="F869" t="s">
        <v>21181</v>
      </c>
      <c r="G869" s="219">
        <v>2.75</v>
      </c>
      <c r="H869" s="219">
        <v>15.93</v>
      </c>
      <c r="I869" s="219">
        <v>0.91</v>
      </c>
      <c r="J869" s="219">
        <v>0.31</v>
      </c>
      <c r="K869" s="219">
        <v>18.989999999999998</v>
      </c>
      <c r="L869" s="219">
        <v>3.97</v>
      </c>
      <c r="M869" s="220" t="s">
        <v>1324</v>
      </c>
    </row>
    <row r="870" spans="1:13">
      <c r="A870" s="106" t="str">
        <f t="shared" si="13"/>
        <v xml:space="preserve">10035 </v>
      </c>
      <c r="B870" s="164" t="s">
        <v>1470</v>
      </c>
      <c r="C870" s="163"/>
      <c r="D870" s="113" t="s">
        <v>1358</v>
      </c>
      <c r="F870" t="s">
        <v>21182</v>
      </c>
      <c r="G870" s="219">
        <v>1.7</v>
      </c>
      <c r="H870" s="219">
        <v>8.9499999999999993</v>
      </c>
      <c r="I870" s="219">
        <v>0.6</v>
      </c>
      <c r="J870" s="219">
        <v>0.17</v>
      </c>
      <c r="K870" s="219">
        <v>10.82</v>
      </c>
      <c r="L870" s="219">
        <v>2.4700000000000002</v>
      </c>
      <c r="M870" s="220" t="s">
        <v>1324</v>
      </c>
    </row>
    <row r="871" spans="1:13">
      <c r="A871" s="106" t="str">
        <f t="shared" si="13"/>
        <v xml:space="preserve">10036 </v>
      </c>
      <c r="B871" s="164" t="s">
        <v>1471</v>
      </c>
      <c r="C871" s="163"/>
      <c r="D871" s="113" t="s">
        <v>1358</v>
      </c>
      <c r="F871" t="s">
        <v>21183</v>
      </c>
      <c r="G871" s="219">
        <v>0.85</v>
      </c>
      <c r="H871" s="219">
        <v>7.9</v>
      </c>
      <c r="I871" s="219">
        <v>0.3</v>
      </c>
      <c r="J871" s="219">
        <v>0.1</v>
      </c>
      <c r="K871" s="219">
        <v>8.85</v>
      </c>
      <c r="L871" s="219">
        <v>1.25</v>
      </c>
      <c r="M871" s="220" t="s">
        <v>1125</v>
      </c>
    </row>
    <row r="872" spans="1:13">
      <c r="A872" s="106" t="str">
        <f t="shared" si="13"/>
        <v xml:space="preserve">10040 </v>
      </c>
      <c r="B872" s="164" t="s">
        <v>1472</v>
      </c>
      <c r="C872" s="163"/>
      <c r="D872" s="113" t="s">
        <v>1358</v>
      </c>
      <c r="F872" t="s">
        <v>1473</v>
      </c>
      <c r="G872" s="219">
        <v>0.91</v>
      </c>
      <c r="H872" s="219">
        <v>2.4900000000000002</v>
      </c>
      <c r="I872" s="219">
        <v>0.54</v>
      </c>
      <c r="J872" s="219">
        <v>0.1</v>
      </c>
      <c r="K872" s="219">
        <v>3.5</v>
      </c>
      <c r="L872" s="219">
        <v>1.55</v>
      </c>
      <c r="M872" s="220" t="s">
        <v>1474</v>
      </c>
    </row>
    <row r="873" spans="1:13">
      <c r="A873" s="106" t="str">
        <f t="shared" si="13"/>
        <v xml:space="preserve">10060 </v>
      </c>
      <c r="B873" s="164" t="s">
        <v>1475</v>
      </c>
      <c r="C873" s="163"/>
      <c r="D873" s="113" t="s">
        <v>1358</v>
      </c>
      <c r="F873" t="s">
        <v>21184</v>
      </c>
      <c r="G873" s="219">
        <v>1.22</v>
      </c>
      <c r="H873" s="219">
        <v>2.48</v>
      </c>
      <c r="I873" s="219">
        <v>1.87</v>
      </c>
      <c r="J873" s="219">
        <v>0.13</v>
      </c>
      <c r="K873" s="219">
        <v>3.83</v>
      </c>
      <c r="L873" s="219">
        <v>3.22</v>
      </c>
      <c r="M873" s="220" t="s">
        <v>1474</v>
      </c>
    </row>
    <row r="874" spans="1:13">
      <c r="A874" s="106" t="str">
        <f t="shared" si="13"/>
        <v xml:space="preserve">10061 </v>
      </c>
      <c r="B874" s="164" t="s">
        <v>1476</v>
      </c>
      <c r="C874" s="163"/>
      <c r="D874" s="113" t="s">
        <v>1358</v>
      </c>
      <c r="F874" t="s">
        <v>21185</v>
      </c>
      <c r="G874" s="219">
        <v>2.4500000000000002</v>
      </c>
      <c r="H874" s="219">
        <v>3.7</v>
      </c>
      <c r="I874" s="219">
        <v>2.79</v>
      </c>
      <c r="J874" s="219">
        <v>0.32</v>
      </c>
      <c r="K874" s="219">
        <v>6.47</v>
      </c>
      <c r="L874" s="219">
        <v>5.56</v>
      </c>
      <c r="M874" s="220" t="s">
        <v>1474</v>
      </c>
    </row>
    <row r="875" spans="1:13">
      <c r="A875" s="106" t="str">
        <f t="shared" si="13"/>
        <v xml:space="preserve">10080 </v>
      </c>
      <c r="B875" s="164" t="s">
        <v>1477</v>
      </c>
      <c r="C875" s="163"/>
      <c r="D875" s="113" t="s">
        <v>1358</v>
      </c>
      <c r="F875" t="s">
        <v>21186</v>
      </c>
      <c r="G875" s="219">
        <v>1.22</v>
      </c>
      <c r="H875" s="219">
        <v>6.12</v>
      </c>
      <c r="I875" s="219">
        <v>1.76</v>
      </c>
      <c r="J875" s="219">
        <v>0.2</v>
      </c>
      <c r="K875" s="219">
        <v>7.54</v>
      </c>
      <c r="L875" s="219">
        <v>3.18</v>
      </c>
      <c r="M875" s="220" t="s">
        <v>1474</v>
      </c>
    </row>
    <row r="876" spans="1:13">
      <c r="A876" s="106" t="str">
        <f t="shared" si="13"/>
        <v xml:space="preserve">10081 </v>
      </c>
      <c r="B876" s="164" t="s">
        <v>1478</v>
      </c>
      <c r="C876" s="163"/>
      <c r="D876" s="113" t="s">
        <v>1358</v>
      </c>
      <c r="F876" t="s">
        <v>21187</v>
      </c>
      <c r="G876" s="219">
        <v>2.5</v>
      </c>
      <c r="H876" s="219">
        <v>7.38</v>
      </c>
      <c r="I876" s="219">
        <v>2.1800000000000002</v>
      </c>
      <c r="J876" s="219">
        <v>0.47</v>
      </c>
      <c r="K876" s="219">
        <v>10.35</v>
      </c>
      <c r="L876" s="219">
        <v>5.15</v>
      </c>
      <c r="M876" s="220" t="s">
        <v>1474</v>
      </c>
    </row>
    <row r="877" spans="1:13">
      <c r="A877" s="106" t="str">
        <f t="shared" si="13"/>
        <v xml:space="preserve">10120 </v>
      </c>
      <c r="B877" s="164" t="s">
        <v>1479</v>
      </c>
      <c r="C877" s="163"/>
      <c r="D877" s="113" t="s">
        <v>1358</v>
      </c>
      <c r="F877" t="s">
        <v>21188</v>
      </c>
      <c r="G877" s="219">
        <v>1.22</v>
      </c>
      <c r="H877" s="219">
        <v>3.22</v>
      </c>
      <c r="I877" s="219">
        <v>1.82</v>
      </c>
      <c r="J877" s="219">
        <v>0.15</v>
      </c>
      <c r="K877" s="219">
        <v>4.59</v>
      </c>
      <c r="L877" s="219">
        <v>3.19</v>
      </c>
      <c r="M877" s="220" t="s">
        <v>1474</v>
      </c>
    </row>
    <row r="878" spans="1:13">
      <c r="A878" s="106" t="str">
        <f t="shared" si="13"/>
        <v xml:space="preserve">10121 </v>
      </c>
      <c r="B878" s="164" t="s">
        <v>1480</v>
      </c>
      <c r="C878" s="163"/>
      <c r="D878" s="113" t="s">
        <v>1358</v>
      </c>
      <c r="F878" t="s">
        <v>21189</v>
      </c>
      <c r="G878" s="219">
        <v>2.74</v>
      </c>
      <c r="H878" s="219">
        <v>4.83</v>
      </c>
      <c r="I878" s="219">
        <v>2.38</v>
      </c>
      <c r="J878" s="219">
        <v>0.4</v>
      </c>
      <c r="K878" s="219">
        <v>7.97</v>
      </c>
      <c r="L878" s="219">
        <v>5.52</v>
      </c>
      <c r="M878" s="220" t="s">
        <v>1474</v>
      </c>
    </row>
    <row r="879" spans="1:13">
      <c r="A879" s="106" t="str">
        <f t="shared" si="13"/>
        <v xml:space="preserve">10140 </v>
      </c>
      <c r="B879" s="164" t="s">
        <v>1481</v>
      </c>
      <c r="C879" s="163"/>
      <c r="D879" s="113" t="s">
        <v>1358</v>
      </c>
      <c r="F879" t="s">
        <v>21190</v>
      </c>
      <c r="G879" s="219">
        <v>1.58</v>
      </c>
      <c r="H879" s="219">
        <v>3.33</v>
      </c>
      <c r="I879" s="219">
        <v>1.78</v>
      </c>
      <c r="J879" s="219">
        <v>0.21</v>
      </c>
      <c r="K879" s="219">
        <v>5.12</v>
      </c>
      <c r="L879" s="219">
        <v>3.57</v>
      </c>
      <c r="M879" s="220" t="s">
        <v>1474</v>
      </c>
    </row>
    <row r="880" spans="1:13">
      <c r="A880" s="106" t="str">
        <f t="shared" si="13"/>
        <v xml:space="preserve">10160 </v>
      </c>
      <c r="B880" s="164" t="s">
        <v>1482</v>
      </c>
      <c r="C880" s="163"/>
      <c r="D880" s="113" t="s">
        <v>1358</v>
      </c>
      <c r="F880" t="s">
        <v>21191</v>
      </c>
      <c r="G880" s="219">
        <v>1.25</v>
      </c>
      <c r="H880" s="219">
        <v>2.5</v>
      </c>
      <c r="I880" s="219">
        <v>1.5</v>
      </c>
      <c r="J880" s="219">
        <v>0.16</v>
      </c>
      <c r="K880" s="219">
        <v>3.91</v>
      </c>
      <c r="L880" s="219">
        <v>2.91</v>
      </c>
      <c r="M880" s="220" t="s">
        <v>1474</v>
      </c>
    </row>
    <row r="881" spans="1:13">
      <c r="A881" s="106" t="str">
        <f t="shared" si="13"/>
        <v xml:space="preserve">10180 </v>
      </c>
      <c r="B881" s="164" t="s">
        <v>1483</v>
      </c>
      <c r="C881" s="163"/>
      <c r="D881" s="113" t="s">
        <v>1358</v>
      </c>
      <c r="F881" t="s">
        <v>21192</v>
      </c>
      <c r="G881" s="219">
        <v>2.2999999999999998</v>
      </c>
      <c r="H881" s="219">
        <v>5.1100000000000003</v>
      </c>
      <c r="I881" s="219">
        <v>2.58</v>
      </c>
      <c r="J881" s="219">
        <v>0.51</v>
      </c>
      <c r="K881" s="219">
        <v>7.92</v>
      </c>
      <c r="L881" s="219">
        <v>5.39</v>
      </c>
      <c r="M881" s="220" t="s">
        <v>1474</v>
      </c>
    </row>
    <row r="882" spans="1:13">
      <c r="A882" s="106" t="str">
        <f t="shared" si="13"/>
        <v xml:space="preserve">11000 </v>
      </c>
      <c r="B882" s="164" t="s">
        <v>1484</v>
      </c>
      <c r="C882" s="163"/>
      <c r="D882" s="113" t="s">
        <v>1358</v>
      </c>
      <c r="F882" t="s">
        <v>21193</v>
      </c>
      <c r="G882" s="219">
        <v>0.6</v>
      </c>
      <c r="H882" s="219">
        <v>1.1299999999999999</v>
      </c>
      <c r="I882" s="219">
        <v>0.17</v>
      </c>
      <c r="J882" s="219">
        <v>0.05</v>
      </c>
      <c r="K882" s="219">
        <v>1.78</v>
      </c>
      <c r="L882" s="219">
        <v>0.82</v>
      </c>
      <c r="M882" s="220" t="s">
        <v>1324</v>
      </c>
    </row>
    <row r="883" spans="1:13">
      <c r="A883" s="106" t="str">
        <f t="shared" si="13"/>
        <v xml:space="preserve">11001 </v>
      </c>
      <c r="B883" s="164" t="s">
        <v>1485</v>
      </c>
      <c r="C883" s="163"/>
      <c r="D883" s="113" t="s">
        <v>1358</v>
      </c>
      <c r="F883" t="s">
        <v>21194</v>
      </c>
      <c r="G883" s="219">
        <v>0.3</v>
      </c>
      <c r="H883" s="219">
        <v>0.49</v>
      </c>
      <c r="I883" s="219">
        <v>0.11</v>
      </c>
      <c r="J883" s="219">
        <v>0.03</v>
      </c>
      <c r="K883" s="219">
        <v>0.82</v>
      </c>
      <c r="L883" s="219">
        <v>0.44</v>
      </c>
      <c r="M883" s="220" t="s">
        <v>1125</v>
      </c>
    </row>
    <row r="884" spans="1:13">
      <c r="A884" s="106" t="str">
        <f t="shared" si="13"/>
        <v xml:space="preserve">11004 </v>
      </c>
      <c r="B884" s="164" t="s">
        <v>1486</v>
      </c>
      <c r="C884" s="163"/>
      <c r="D884" s="113" t="s">
        <v>1358</v>
      </c>
      <c r="F884" t="s">
        <v>21195</v>
      </c>
      <c r="G884" s="219">
        <v>10.8</v>
      </c>
      <c r="H884" s="219" t="s">
        <v>37</v>
      </c>
      <c r="I884" s="219">
        <v>3.96</v>
      </c>
      <c r="J884" s="219">
        <v>2.08</v>
      </c>
      <c r="K884" s="219" t="s">
        <v>37</v>
      </c>
      <c r="L884" s="219">
        <v>16.84</v>
      </c>
      <c r="M884" s="220" t="s">
        <v>1324</v>
      </c>
    </row>
    <row r="885" spans="1:13">
      <c r="A885" s="106" t="str">
        <f t="shared" si="13"/>
        <v xml:space="preserve">11005 </v>
      </c>
      <c r="B885" s="164" t="s">
        <v>1487</v>
      </c>
      <c r="C885" s="163"/>
      <c r="D885" s="113" t="s">
        <v>1358</v>
      </c>
      <c r="F885" t="s">
        <v>21196</v>
      </c>
      <c r="G885" s="219">
        <v>14.24</v>
      </c>
      <c r="H885" s="219" t="s">
        <v>37</v>
      </c>
      <c r="I885" s="219">
        <v>5.29</v>
      </c>
      <c r="J885" s="219">
        <v>3.42</v>
      </c>
      <c r="K885" s="219" t="s">
        <v>37</v>
      </c>
      <c r="L885" s="219">
        <v>22.95</v>
      </c>
      <c r="M885" s="220" t="s">
        <v>1324</v>
      </c>
    </row>
    <row r="886" spans="1:13">
      <c r="A886" s="106" t="str">
        <f t="shared" si="13"/>
        <v xml:space="preserve">11006 </v>
      </c>
      <c r="B886" s="164" t="s">
        <v>1488</v>
      </c>
      <c r="C886" s="163"/>
      <c r="D886" s="113" t="s">
        <v>1358</v>
      </c>
      <c r="F886" t="s">
        <v>21197</v>
      </c>
      <c r="G886" s="219">
        <v>13.1</v>
      </c>
      <c r="H886" s="219" t="s">
        <v>37</v>
      </c>
      <c r="I886" s="219">
        <v>4.84</v>
      </c>
      <c r="J886" s="219">
        <v>2.82</v>
      </c>
      <c r="K886" s="219" t="s">
        <v>37</v>
      </c>
      <c r="L886" s="219">
        <v>20.76</v>
      </c>
      <c r="M886" s="220" t="s">
        <v>1324</v>
      </c>
    </row>
    <row r="887" spans="1:13">
      <c r="A887" s="106" t="str">
        <f t="shared" si="13"/>
        <v xml:space="preserve">11008 </v>
      </c>
      <c r="B887" s="164" t="s">
        <v>1489</v>
      </c>
      <c r="C887" s="163"/>
      <c r="D887" s="113" t="s">
        <v>1358</v>
      </c>
      <c r="F887" t="s">
        <v>21198</v>
      </c>
      <c r="G887" s="219">
        <v>5</v>
      </c>
      <c r="H887" s="219" t="s">
        <v>37</v>
      </c>
      <c r="I887" s="219">
        <v>1.85</v>
      </c>
      <c r="J887" s="219">
        <v>1.23</v>
      </c>
      <c r="K887" s="219" t="s">
        <v>37</v>
      </c>
      <c r="L887" s="219">
        <v>8.08</v>
      </c>
      <c r="M887" s="220" t="s">
        <v>1125</v>
      </c>
    </row>
    <row r="888" spans="1:13">
      <c r="A888" s="106" t="str">
        <f t="shared" si="13"/>
        <v xml:space="preserve">11010 </v>
      </c>
      <c r="B888" s="164" t="s">
        <v>1490</v>
      </c>
      <c r="C888" s="163"/>
      <c r="D888" s="113" t="s">
        <v>1358</v>
      </c>
      <c r="F888" t="s">
        <v>1491</v>
      </c>
      <c r="G888" s="219">
        <v>4.1900000000000004</v>
      </c>
      <c r="H888" s="219">
        <v>8.51</v>
      </c>
      <c r="I888" s="219">
        <v>3.33</v>
      </c>
      <c r="J888" s="219">
        <v>0.74</v>
      </c>
      <c r="K888" s="219">
        <v>13.44</v>
      </c>
      <c r="L888" s="219">
        <v>8.26</v>
      </c>
      <c r="M888" s="220" t="s">
        <v>1474</v>
      </c>
    </row>
    <row r="889" spans="1:13">
      <c r="A889" s="106" t="str">
        <f t="shared" si="13"/>
        <v xml:space="preserve">11011 </v>
      </c>
      <c r="B889" s="164" t="s">
        <v>1492</v>
      </c>
      <c r="C889" s="163"/>
      <c r="D889" s="113" t="s">
        <v>1358</v>
      </c>
      <c r="F889" t="s">
        <v>1493</v>
      </c>
      <c r="G889" s="219">
        <v>4.9400000000000004</v>
      </c>
      <c r="H889" s="219">
        <v>9.1</v>
      </c>
      <c r="I889" s="219">
        <v>2.97</v>
      </c>
      <c r="J889" s="219">
        <v>0.97</v>
      </c>
      <c r="K889" s="219">
        <v>15.01</v>
      </c>
      <c r="L889" s="219">
        <v>8.8800000000000008</v>
      </c>
      <c r="M889" s="220" t="s">
        <v>1324</v>
      </c>
    </row>
    <row r="890" spans="1:13">
      <c r="A890" s="106" t="str">
        <f t="shared" si="13"/>
        <v xml:space="preserve">11012 </v>
      </c>
      <c r="B890" s="164" t="s">
        <v>1494</v>
      </c>
      <c r="C890" s="163"/>
      <c r="D890" s="113" t="s">
        <v>1358</v>
      </c>
      <c r="F890" t="s">
        <v>1495</v>
      </c>
      <c r="G890" s="219">
        <v>6.87</v>
      </c>
      <c r="H890" s="219">
        <v>11.33</v>
      </c>
      <c r="I890" s="219">
        <v>4.1900000000000004</v>
      </c>
      <c r="J890" s="219">
        <v>1.34</v>
      </c>
      <c r="K890" s="219">
        <v>19.54</v>
      </c>
      <c r="L890" s="219">
        <v>12.4</v>
      </c>
      <c r="M890" s="220" t="s">
        <v>1324</v>
      </c>
    </row>
    <row r="891" spans="1:13">
      <c r="A891" s="106" t="str">
        <f t="shared" si="13"/>
        <v xml:space="preserve">11042 </v>
      </c>
      <c r="B891" s="164" t="s">
        <v>1496</v>
      </c>
      <c r="C891" s="163"/>
      <c r="D891" s="113" t="s">
        <v>1358</v>
      </c>
      <c r="F891" t="s">
        <v>21199</v>
      </c>
      <c r="G891" s="219">
        <v>1.01</v>
      </c>
      <c r="H891" s="219">
        <v>2.76</v>
      </c>
      <c r="I891" s="219">
        <v>0.67</v>
      </c>
      <c r="J891" s="219">
        <v>0.13</v>
      </c>
      <c r="K891" s="219">
        <v>3.9</v>
      </c>
      <c r="L891" s="219">
        <v>1.81</v>
      </c>
      <c r="M891" s="220" t="s">
        <v>1324</v>
      </c>
    </row>
    <row r="892" spans="1:13">
      <c r="A892" s="106" t="str">
        <f t="shared" si="13"/>
        <v xml:space="preserve">11043 </v>
      </c>
      <c r="B892" s="164" t="s">
        <v>1497</v>
      </c>
      <c r="C892" s="163"/>
      <c r="D892" s="113" t="s">
        <v>1358</v>
      </c>
      <c r="F892" t="s">
        <v>21200</v>
      </c>
      <c r="G892" s="219">
        <v>2.7</v>
      </c>
      <c r="H892" s="219">
        <v>3.89</v>
      </c>
      <c r="I892" s="219">
        <v>1.48</v>
      </c>
      <c r="J892" s="219">
        <v>0.4</v>
      </c>
      <c r="K892" s="219">
        <v>6.99</v>
      </c>
      <c r="L892" s="219">
        <v>4.58</v>
      </c>
      <c r="M892" s="220" t="s">
        <v>1324</v>
      </c>
    </row>
    <row r="893" spans="1:13">
      <c r="A893" s="106" t="str">
        <f t="shared" si="13"/>
        <v xml:space="preserve">11044 </v>
      </c>
      <c r="B893" s="164" t="s">
        <v>1498</v>
      </c>
      <c r="C893" s="163"/>
      <c r="D893" s="113" t="s">
        <v>1358</v>
      </c>
      <c r="F893" t="s">
        <v>21201</v>
      </c>
      <c r="G893" s="219">
        <v>4.0999999999999996</v>
      </c>
      <c r="H893" s="219">
        <v>4.59</v>
      </c>
      <c r="I893" s="219">
        <v>1.96</v>
      </c>
      <c r="J893" s="219">
        <v>0.66</v>
      </c>
      <c r="K893" s="219">
        <v>9.35</v>
      </c>
      <c r="L893" s="219">
        <v>6.72</v>
      </c>
      <c r="M893" s="220" t="s">
        <v>1324</v>
      </c>
    </row>
    <row r="894" spans="1:13">
      <c r="A894" s="106" t="str">
        <f t="shared" si="13"/>
        <v xml:space="preserve">11045 </v>
      </c>
      <c r="B894" s="164" t="s">
        <v>1499</v>
      </c>
      <c r="C894" s="163"/>
      <c r="D894" s="113" t="s">
        <v>1358</v>
      </c>
      <c r="F894" t="s">
        <v>21202</v>
      </c>
      <c r="G894" s="219">
        <v>0.5</v>
      </c>
      <c r="H894" s="219">
        <v>0.62</v>
      </c>
      <c r="I894" s="219">
        <v>0.17</v>
      </c>
      <c r="J894" s="219">
        <v>0.08</v>
      </c>
      <c r="K894" s="219">
        <v>1.2</v>
      </c>
      <c r="L894" s="219">
        <v>0.75</v>
      </c>
      <c r="M894" s="220" t="s">
        <v>1125</v>
      </c>
    </row>
    <row r="895" spans="1:13">
      <c r="A895" s="106" t="str">
        <f t="shared" si="13"/>
        <v xml:space="preserve">11046 </v>
      </c>
      <c r="B895" s="164" t="s">
        <v>1500</v>
      </c>
      <c r="C895" s="163"/>
      <c r="D895" s="113" t="s">
        <v>1358</v>
      </c>
      <c r="F895" t="s">
        <v>21203</v>
      </c>
      <c r="G895" s="219">
        <v>1.03</v>
      </c>
      <c r="H895" s="219">
        <v>0.97</v>
      </c>
      <c r="I895" s="219">
        <v>0.41</v>
      </c>
      <c r="J895" s="219">
        <v>0.19</v>
      </c>
      <c r="K895" s="219">
        <v>2.19</v>
      </c>
      <c r="L895" s="219">
        <v>1.63</v>
      </c>
      <c r="M895" s="220" t="s">
        <v>1125</v>
      </c>
    </row>
    <row r="896" spans="1:13">
      <c r="A896" s="106" t="str">
        <f t="shared" si="13"/>
        <v xml:space="preserve">11047 </v>
      </c>
      <c r="B896" s="164" t="s">
        <v>1501</v>
      </c>
      <c r="C896" s="163"/>
      <c r="D896" s="113" t="s">
        <v>1358</v>
      </c>
      <c r="F896" t="s">
        <v>21204</v>
      </c>
      <c r="G896" s="219">
        <v>1.8</v>
      </c>
      <c r="H896" s="219">
        <v>1.47</v>
      </c>
      <c r="I896" s="219">
        <v>0.73</v>
      </c>
      <c r="J896" s="219">
        <v>0.35</v>
      </c>
      <c r="K896" s="219">
        <v>3.62</v>
      </c>
      <c r="L896" s="219">
        <v>2.88</v>
      </c>
      <c r="M896" s="220" t="s">
        <v>1125</v>
      </c>
    </row>
    <row r="897" spans="1:13">
      <c r="A897" s="106" t="str">
        <f t="shared" si="13"/>
        <v xml:space="preserve">11055 </v>
      </c>
      <c r="B897" s="164" t="s">
        <v>1502</v>
      </c>
      <c r="C897" s="163"/>
      <c r="D897" s="113" t="s">
        <v>1193</v>
      </c>
      <c r="F897" t="s">
        <v>21205</v>
      </c>
      <c r="G897" s="219">
        <v>0.35</v>
      </c>
      <c r="H897" s="219">
        <v>1.76</v>
      </c>
      <c r="I897" s="219">
        <v>0.08</v>
      </c>
      <c r="J897" s="219">
        <v>0.03</v>
      </c>
      <c r="K897" s="219">
        <v>2.14</v>
      </c>
      <c r="L897" s="219">
        <v>0.46</v>
      </c>
      <c r="M897" s="220" t="s">
        <v>1324</v>
      </c>
    </row>
    <row r="898" spans="1:13">
      <c r="A898" s="106" t="str">
        <f t="shared" si="13"/>
        <v xml:space="preserve">11056 </v>
      </c>
      <c r="B898" s="164" t="s">
        <v>1503</v>
      </c>
      <c r="C898" s="163"/>
      <c r="D898" s="113" t="s">
        <v>1193</v>
      </c>
      <c r="F898" t="s">
        <v>21206</v>
      </c>
      <c r="G898" s="219">
        <v>0.5</v>
      </c>
      <c r="H898" s="219">
        <v>1.94</v>
      </c>
      <c r="I898" s="219">
        <v>0.11</v>
      </c>
      <c r="J898" s="219">
        <v>0.04</v>
      </c>
      <c r="K898" s="219">
        <v>2.48</v>
      </c>
      <c r="L898" s="219">
        <v>0.65</v>
      </c>
      <c r="M898" s="220" t="s">
        <v>1324</v>
      </c>
    </row>
    <row r="899" spans="1:13">
      <c r="A899" s="106" t="str">
        <f t="shared" ref="A899:A962" si="14">B899&amp;" "&amp;C899</f>
        <v xml:space="preserve">11057 </v>
      </c>
      <c r="B899" s="164" t="s">
        <v>1504</v>
      </c>
      <c r="C899" s="163"/>
      <c r="D899" s="113" t="s">
        <v>1193</v>
      </c>
      <c r="F899" t="s">
        <v>21207</v>
      </c>
      <c r="G899" s="219">
        <v>0.65</v>
      </c>
      <c r="H899" s="219">
        <v>2.0099999999999998</v>
      </c>
      <c r="I899" s="219">
        <v>0.15</v>
      </c>
      <c r="J899" s="219">
        <v>0.05</v>
      </c>
      <c r="K899" s="219">
        <v>2.71</v>
      </c>
      <c r="L899" s="219">
        <v>0.85</v>
      </c>
      <c r="M899" s="220" t="s">
        <v>1324</v>
      </c>
    </row>
    <row r="900" spans="1:13">
      <c r="A900" s="106" t="str">
        <f t="shared" si="14"/>
        <v xml:space="preserve">11102 </v>
      </c>
      <c r="B900" s="164" t="s">
        <v>1505</v>
      </c>
      <c r="C900" s="163"/>
      <c r="D900" s="113" t="s">
        <v>1358</v>
      </c>
      <c r="F900" t="s">
        <v>1506</v>
      </c>
      <c r="G900" s="219">
        <v>0.66</v>
      </c>
      <c r="H900" s="219">
        <v>2.29</v>
      </c>
      <c r="I900" s="219">
        <v>0.39</v>
      </c>
      <c r="J900" s="219">
        <v>7.0000000000000007E-2</v>
      </c>
      <c r="K900" s="219">
        <v>3.02</v>
      </c>
      <c r="L900" s="219">
        <v>1.1200000000000001</v>
      </c>
      <c r="M900" s="220" t="s">
        <v>1324</v>
      </c>
    </row>
    <row r="901" spans="1:13">
      <c r="A901" s="106" t="str">
        <f t="shared" si="14"/>
        <v xml:space="preserve">11103 </v>
      </c>
      <c r="B901" s="164" t="s">
        <v>1507</v>
      </c>
      <c r="C901" s="163"/>
      <c r="D901" s="113" t="s">
        <v>1358</v>
      </c>
      <c r="F901" t="s">
        <v>1508</v>
      </c>
      <c r="G901" s="219">
        <v>0.38</v>
      </c>
      <c r="H901" s="219">
        <v>1.0900000000000001</v>
      </c>
      <c r="I901" s="219">
        <v>0.23</v>
      </c>
      <c r="J901" s="219">
        <v>0.04</v>
      </c>
      <c r="K901" s="219">
        <v>1.51</v>
      </c>
      <c r="L901" s="219">
        <v>0.65</v>
      </c>
      <c r="M901" s="220" t="s">
        <v>1125</v>
      </c>
    </row>
    <row r="902" spans="1:13">
      <c r="A902" s="106" t="str">
        <f t="shared" si="14"/>
        <v xml:space="preserve">11104 </v>
      </c>
      <c r="B902" s="164" t="s">
        <v>1509</v>
      </c>
      <c r="C902" s="163"/>
      <c r="D902" s="113" t="s">
        <v>1358</v>
      </c>
      <c r="F902" t="s">
        <v>1510</v>
      </c>
      <c r="G902" s="219">
        <v>0.83</v>
      </c>
      <c r="H902" s="219">
        <v>2.83</v>
      </c>
      <c r="I902" s="219">
        <v>0.46</v>
      </c>
      <c r="J902" s="219">
        <v>0.1</v>
      </c>
      <c r="K902" s="219">
        <v>3.76</v>
      </c>
      <c r="L902" s="219">
        <v>1.39</v>
      </c>
      <c r="M902" s="220" t="s">
        <v>1324</v>
      </c>
    </row>
    <row r="903" spans="1:13">
      <c r="A903" s="106" t="str">
        <f t="shared" si="14"/>
        <v xml:space="preserve">11105 </v>
      </c>
      <c r="B903" s="164" t="s">
        <v>1511</v>
      </c>
      <c r="C903" s="163"/>
      <c r="D903" s="113" t="s">
        <v>1358</v>
      </c>
      <c r="F903" t="s">
        <v>1512</v>
      </c>
      <c r="G903" s="219">
        <v>0.45</v>
      </c>
      <c r="H903" s="219">
        <v>1.28</v>
      </c>
      <c r="I903" s="219">
        <v>0.25</v>
      </c>
      <c r="J903" s="219">
        <v>0.06</v>
      </c>
      <c r="K903" s="219">
        <v>1.79</v>
      </c>
      <c r="L903" s="219">
        <v>0.76</v>
      </c>
      <c r="M903" s="220" t="s">
        <v>1125</v>
      </c>
    </row>
    <row r="904" spans="1:13">
      <c r="A904" s="106" t="str">
        <f t="shared" si="14"/>
        <v xml:space="preserve">11106 </v>
      </c>
      <c r="B904" s="164" t="s">
        <v>1513</v>
      </c>
      <c r="C904" s="163"/>
      <c r="D904" s="113" t="s">
        <v>1358</v>
      </c>
      <c r="F904" t="s">
        <v>1514</v>
      </c>
      <c r="G904" s="219">
        <v>1.01</v>
      </c>
      <c r="H904" s="219">
        <v>3.53</v>
      </c>
      <c r="I904" s="219">
        <v>0.54</v>
      </c>
      <c r="J904" s="219">
        <v>0.13</v>
      </c>
      <c r="K904" s="219">
        <v>4.67</v>
      </c>
      <c r="L904" s="219">
        <v>1.68</v>
      </c>
      <c r="M904" s="220" t="s">
        <v>1324</v>
      </c>
    </row>
    <row r="905" spans="1:13">
      <c r="A905" s="106" t="str">
        <f t="shared" si="14"/>
        <v xml:space="preserve">11107 </v>
      </c>
      <c r="B905" s="164" t="s">
        <v>1515</v>
      </c>
      <c r="C905" s="163"/>
      <c r="D905" s="113" t="s">
        <v>1358</v>
      </c>
      <c r="F905" t="s">
        <v>1516</v>
      </c>
      <c r="G905" s="219">
        <v>0.54</v>
      </c>
      <c r="H905" s="219">
        <v>1.53</v>
      </c>
      <c r="I905" s="219">
        <v>0.3</v>
      </c>
      <c r="J905" s="219">
        <v>7.0000000000000007E-2</v>
      </c>
      <c r="K905" s="219">
        <v>2.14</v>
      </c>
      <c r="L905" s="219">
        <v>0.91</v>
      </c>
      <c r="M905" s="220" t="s">
        <v>1125</v>
      </c>
    </row>
    <row r="906" spans="1:13">
      <c r="A906" s="106" t="str">
        <f t="shared" si="14"/>
        <v xml:space="preserve">11200 </v>
      </c>
      <c r="B906" s="164" t="s">
        <v>1517</v>
      </c>
      <c r="C906" s="163"/>
      <c r="D906" s="113" t="s">
        <v>1358</v>
      </c>
      <c r="F906" t="s">
        <v>21208</v>
      </c>
      <c r="G906" s="219">
        <v>0.82</v>
      </c>
      <c r="H906" s="219">
        <v>1.88</v>
      </c>
      <c r="I906" s="219">
        <v>1.4</v>
      </c>
      <c r="J906" s="219">
        <v>0.09</v>
      </c>
      <c r="K906" s="219">
        <v>2.79</v>
      </c>
      <c r="L906" s="219">
        <v>2.31</v>
      </c>
      <c r="M906" s="220" t="s">
        <v>1474</v>
      </c>
    </row>
    <row r="907" spans="1:13">
      <c r="A907" s="106" t="str">
        <f t="shared" si="14"/>
        <v xml:space="preserve">11201 </v>
      </c>
      <c r="B907" s="164" t="s">
        <v>1518</v>
      </c>
      <c r="C907" s="163"/>
      <c r="D907" s="113" t="s">
        <v>1358</v>
      </c>
      <c r="F907" t="s">
        <v>21209</v>
      </c>
      <c r="G907" s="219">
        <v>0.28999999999999998</v>
      </c>
      <c r="H907" s="219">
        <v>0.23</v>
      </c>
      <c r="I907" s="219">
        <v>0.16</v>
      </c>
      <c r="J907" s="219">
        <v>0.03</v>
      </c>
      <c r="K907" s="219">
        <v>0.55000000000000004</v>
      </c>
      <c r="L907" s="219">
        <v>0.48</v>
      </c>
      <c r="M907" s="220" t="s">
        <v>1125</v>
      </c>
    </row>
    <row r="908" spans="1:13">
      <c r="A908" s="106" t="str">
        <f t="shared" si="14"/>
        <v xml:space="preserve">11300 </v>
      </c>
      <c r="B908" s="164" t="s">
        <v>1519</v>
      </c>
      <c r="C908" s="163"/>
      <c r="D908" s="113" t="s">
        <v>1358</v>
      </c>
      <c r="F908" t="s">
        <v>1520</v>
      </c>
      <c r="G908" s="219">
        <v>0.6</v>
      </c>
      <c r="H908" s="219">
        <v>2.35</v>
      </c>
      <c r="I908" s="219">
        <v>0.34</v>
      </c>
      <c r="J908" s="219">
        <v>7.0000000000000007E-2</v>
      </c>
      <c r="K908" s="219">
        <v>3.02</v>
      </c>
      <c r="L908" s="219">
        <v>1.01</v>
      </c>
      <c r="M908" s="220" t="s">
        <v>1324</v>
      </c>
    </row>
    <row r="909" spans="1:13">
      <c r="A909" s="106" t="str">
        <f t="shared" si="14"/>
        <v xml:space="preserve">11301 </v>
      </c>
      <c r="B909" s="164" t="s">
        <v>1521</v>
      </c>
      <c r="C909" s="163"/>
      <c r="D909" s="113" t="s">
        <v>1358</v>
      </c>
      <c r="F909" t="s">
        <v>1522</v>
      </c>
      <c r="G909" s="219">
        <v>0.9</v>
      </c>
      <c r="H909" s="219">
        <v>2.65</v>
      </c>
      <c r="I909" s="219">
        <v>0.52</v>
      </c>
      <c r="J909" s="219">
        <v>0.1</v>
      </c>
      <c r="K909" s="219">
        <v>3.65</v>
      </c>
      <c r="L909" s="219">
        <v>1.52</v>
      </c>
      <c r="M909" s="220" t="s">
        <v>1324</v>
      </c>
    </row>
    <row r="910" spans="1:13">
      <c r="A910" s="106" t="str">
        <f t="shared" si="14"/>
        <v xml:space="preserve">11302 </v>
      </c>
      <c r="B910" s="164" t="s">
        <v>560</v>
      </c>
      <c r="C910" s="163"/>
      <c r="D910" s="113" t="s">
        <v>1358</v>
      </c>
      <c r="F910" t="s">
        <v>1523</v>
      </c>
      <c r="G910" s="219">
        <v>1.05</v>
      </c>
      <c r="H910" s="219">
        <v>2.96</v>
      </c>
      <c r="I910" s="219">
        <v>0.61</v>
      </c>
      <c r="J910" s="219">
        <v>0.11</v>
      </c>
      <c r="K910" s="219">
        <v>4.12</v>
      </c>
      <c r="L910" s="219">
        <v>1.77</v>
      </c>
      <c r="M910" s="220" t="s">
        <v>1324</v>
      </c>
    </row>
    <row r="911" spans="1:13">
      <c r="A911" s="106" t="str">
        <f t="shared" si="14"/>
        <v xml:space="preserve">11303 </v>
      </c>
      <c r="B911" s="164" t="s">
        <v>1524</v>
      </c>
      <c r="C911" s="163"/>
      <c r="D911" s="113" t="s">
        <v>1358</v>
      </c>
      <c r="F911" t="s">
        <v>1525</v>
      </c>
      <c r="G911" s="219">
        <v>1.25</v>
      </c>
      <c r="H911" s="219">
        <v>3.17</v>
      </c>
      <c r="I911" s="219">
        <v>0.72</v>
      </c>
      <c r="J911" s="219">
        <v>0.14000000000000001</v>
      </c>
      <c r="K911" s="219">
        <v>4.5599999999999996</v>
      </c>
      <c r="L911" s="219">
        <v>2.11</v>
      </c>
      <c r="M911" s="220" t="s">
        <v>1324</v>
      </c>
    </row>
    <row r="912" spans="1:13">
      <c r="A912" s="106" t="str">
        <f t="shared" si="14"/>
        <v xml:space="preserve">11305 </v>
      </c>
      <c r="B912" s="164" t="s">
        <v>1526</v>
      </c>
      <c r="C912" s="163"/>
      <c r="D912" s="113" t="s">
        <v>1358</v>
      </c>
      <c r="F912" t="s">
        <v>1520</v>
      </c>
      <c r="G912" s="219">
        <v>0.8</v>
      </c>
      <c r="H912" s="219">
        <v>2.29</v>
      </c>
      <c r="I912" s="219">
        <v>0.24</v>
      </c>
      <c r="J912" s="219">
        <v>7.0000000000000007E-2</v>
      </c>
      <c r="K912" s="219">
        <v>3.16</v>
      </c>
      <c r="L912" s="219">
        <v>1.1100000000000001</v>
      </c>
      <c r="M912" s="220" t="s">
        <v>1324</v>
      </c>
    </row>
    <row r="913" spans="1:13">
      <c r="A913" s="106" t="str">
        <f t="shared" si="14"/>
        <v xml:space="preserve">11306 </v>
      </c>
      <c r="B913" s="164" t="s">
        <v>1527</v>
      </c>
      <c r="C913" s="163"/>
      <c r="D913" s="113" t="s">
        <v>1358</v>
      </c>
      <c r="F913" t="s">
        <v>1522</v>
      </c>
      <c r="G913" s="219">
        <v>0.96</v>
      </c>
      <c r="H913" s="219">
        <v>2.63</v>
      </c>
      <c r="I913" s="219">
        <v>0.4</v>
      </c>
      <c r="J913" s="219">
        <v>0.09</v>
      </c>
      <c r="K913" s="219">
        <v>3.68</v>
      </c>
      <c r="L913" s="219">
        <v>1.45</v>
      </c>
      <c r="M913" s="220" t="s">
        <v>1324</v>
      </c>
    </row>
    <row r="914" spans="1:13">
      <c r="A914" s="106" t="str">
        <f t="shared" si="14"/>
        <v xml:space="preserve">11307 </v>
      </c>
      <c r="B914" s="164" t="s">
        <v>1528</v>
      </c>
      <c r="C914" s="163"/>
      <c r="D914" s="113" t="s">
        <v>1358</v>
      </c>
      <c r="F914" t="s">
        <v>1523</v>
      </c>
      <c r="G914" s="219">
        <v>1.2</v>
      </c>
      <c r="H914" s="219">
        <v>2.84</v>
      </c>
      <c r="I914" s="219">
        <v>0.53</v>
      </c>
      <c r="J914" s="219">
        <v>0.12</v>
      </c>
      <c r="K914" s="219">
        <v>4.16</v>
      </c>
      <c r="L914" s="219">
        <v>1.85</v>
      </c>
      <c r="M914" s="220" t="s">
        <v>1324</v>
      </c>
    </row>
    <row r="915" spans="1:13">
      <c r="A915" s="106" t="str">
        <f t="shared" si="14"/>
        <v xml:space="preserve">11308 </v>
      </c>
      <c r="B915" s="164" t="s">
        <v>1529</v>
      </c>
      <c r="C915" s="163"/>
      <c r="D915" s="113" t="s">
        <v>1358</v>
      </c>
      <c r="F915" t="s">
        <v>1525</v>
      </c>
      <c r="G915" s="219">
        <v>1.46</v>
      </c>
      <c r="H915" s="219">
        <v>2.79</v>
      </c>
      <c r="I915" s="219">
        <v>0.48</v>
      </c>
      <c r="J915" s="219">
        <v>0.13</v>
      </c>
      <c r="K915" s="219">
        <v>4.38</v>
      </c>
      <c r="L915" s="219">
        <v>2.0699999999999998</v>
      </c>
      <c r="M915" s="220" t="s">
        <v>1324</v>
      </c>
    </row>
    <row r="916" spans="1:13">
      <c r="A916" s="106" t="str">
        <f t="shared" si="14"/>
        <v xml:space="preserve">11310 </v>
      </c>
      <c r="B916" s="164" t="s">
        <v>1530</v>
      </c>
      <c r="C916" s="163"/>
      <c r="D916" s="113" t="s">
        <v>1358</v>
      </c>
      <c r="F916" t="s">
        <v>1520</v>
      </c>
      <c r="G916" s="219">
        <v>0.8</v>
      </c>
      <c r="H916" s="219">
        <v>2.59</v>
      </c>
      <c r="I916" s="219">
        <v>0.46</v>
      </c>
      <c r="J916" s="219">
        <v>0.09</v>
      </c>
      <c r="K916" s="219">
        <v>3.48</v>
      </c>
      <c r="L916" s="219">
        <v>1.35</v>
      </c>
      <c r="M916" s="220" t="s">
        <v>1324</v>
      </c>
    </row>
    <row r="917" spans="1:13">
      <c r="A917" s="106" t="str">
        <f t="shared" si="14"/>
        <v xml:space="preserve">11311 </v>
      </c>
      <c r="B917" s="164" t="s">
        <v>1531</v>
      </c>
      <c r="C917" s="163"/>
      <c r="D917" s="113" t="s">
        <v>1358</v>
      </c>
      <c r="F917" t="s">
        <v>1522</v>
      </c>
      <c r="G917" s="219">
        <v>1.1000000000000001</v>
      </c>
      <c r="H917" s="219">
        <v>2.89</v>
      </c>
      <c r="I917" s="219">
        <v>0.64</v>
      </c>
      <c r="J917" s="219">
        <v>0.12</v>
      </c>
      <c r="K917" s="219">
        <v>4.1100000000000003</v>
      </c>
      <c r="L917" s="219">
        <v>1.86</v>
      </c>
      <c r="M917" s="220" t="s">
        <v>1324</v>
      </c>
    </row>
    <row r="918" spans="1:13">
      <c r="A918" s="106" t="str">
        <f t="shared" si="14"/>
        <v xml:space="preserve">11312 </v>
      </c>
      <c r="B918" s="164" t="s">
        <v>1532</v>
      </c>
      <c r="C918" s="163"/>
      <c r="D918" s="113" t="s">
        <v>1358</v>
      </c>
      <c r="F918" t="s">
        <v>1523</v>
      </c>
      <c r="G918" s="219">
        <v>1.3</v>
      </c>
      <c r="H918" s="219">
        <v>3.23</v>
      </c>
      <c r="I918" s="219">
        <v>0.76</v>
      </c>
      <c r="J918" s="219">
        <v>0.14000000000000001</v>
      </c>
      <c r="K918" s="219">
        <v>4.67</v>
      </c>
      <c r="L918" s="219">
        <v>2.2000000000000002</v>
      </c>
      <c r="M918" s="220" t="s">
        <v>1324</v>
      </c>
    </row>
    <row r="919" spans="1:13">
      <c r="A919" s="106" t="str">
        <f t="shared" si="14"/>
        <v xml:space="preserve">11313 </v>
      </c>
      <c r="B919" s="164" t="s">
        <v>1533</v>
      </c>
      <c r="C919" s="163"/>
      <c r="D919" s="113" t="s">
        <v>1358</v>
      </c>
      <c r="F919" t="s">
        <v>1525</v>
      </c>
      <c r="G919" s="219">
        <v>1.68</v>
      </c>
      <c r="H919" s="219">
        <v>3.57</v>
      </c>
      <c r="I919" s="219">
        <v>0.98</v>
      </c>
      <c r="J919" s="219">
        <v>0.19</v>
      </c>
      <c r="K919" s="219">
        <v>5.44</v>
      </c>
      <c r="L919" s="219">
        <v>2.85</v>
      </c>
      <c r="M919" s="220" t="s">
        <v>1324</v>
      </c>
    </row>
    <row r="920" spans="1:13">
      <c r="A920" s="106" t="str">
        <f t="shared" si="14"/>
        <v xml:space="preserve">11400 </v>
      </c>
      <c r="B920" s="164" t="s">
        <v>1534</v>
      </c>
      <c r="C920" s="163"/>
      <c r="D920" s="113" t="s">
        <v>1358</v>
      </c>
      <c r="F920" t="s">
        <v>1535</v>
      </c>
      <c r="G920" s="219">
        <v>0.9</v>
      </c>
      <c r="H920" s="219">
        <v>2.85</v>
      </c>
      <c r="I920" s="219">
        <v>1.53</v>
      </c>
      <c r="J920" s="219">
        <v>0.12</v>
      </c>
      <c r="K920" s="219">
        <v>3.87</v>
      </c>
      <c r="L920" s="219">
        <v>2.5499999999999998</v>
      </c>
      <c r="M920" s="220" t="s">
        <v>1474</v>
      </c>
    </row>
    <row r="921" spans="1:13">
      <c r="A921" s="106" t="str">
        <f t="shared" si="14"/>
        <v xml:space="preserve">11401 </v>
      </c>
      <c r="B921" s="164" t="s">
        <v>1536</v>
      </c>
      <c r="C921" s="163"/>
      <c r="D921" s="113" t="s">
        <v>1358</v>
      </c>
      <c r="F921" t="s">
        <v>1537</v>
      </c>
      <c r="G921" s="219">
        <v>1.28</v>
      </c>
      <c r="H921" s="219">
        <v>3.27</v>
      </c>
      <c r="I921" s="219">
        <v>1.75</v>
      </c>
      <c r="J921" s="219">
        <v>0.16</v>
      </c>
      <c r="K921" s="219">
        <v>4.71</v>
      </c>
      <c r="L921" s="219">
        <v>3.19</v>
      </c>
      <c r="M921" s="220" t="s">
        <v>1474</v>
      </c>
    </row>
    <row r="922" spans="1:13">
      <c r="A922" s="106" t="str">
        <f t="shared" si="14"/>
        <v xml:space="preserve">11402 </v>
      </c>
      <c r="B922" s="164" t="s">
        <v>565</v>
      </c>
      <c r="C922" s="163"/>
      <c r="D922" s="113" t="s">
        <v>1358</v>
      </c>
      <c r="F922" t="s">
        <v>1538</v>
      </c>
      <c r="G922" s="219">
        <v>1.45</v>
      </c>
      <c r="H922" s="219">
        <v>3.55</v>
      </c>
      <c r="I922" s="219">
        <v>1.85</v>
      </c>
      <c r="J922" s="219">
        <v>0.19</v>
      </c>
      <c r="K922" s="219">
        <v>5.19</v>
      </c>
      <c r="L922" s="219">
        <v>3.49</v>
      </c>
      <c r="M922" s="220" t="s">
        <v>1474</v>
      </c>
    </row>
    <row r="923" spans="1:13">
      <c r="A923" s="106" t="str">
        <f t="shared" si="14"/>
        <v xml:space="preserve">11403 </v>
      </c>
      <c r="B923" s="164" t="s">
        <v>1539</v>
      </c>
      <c r="C923" s="163"/>
      <c r="D923" s="113" t="s">
        <v>1358</v>
      </c>
      <c r="F923" t="s">
        <v>1540</v>
      </c>
      <c r="G923" s="219">
        <v>1.84</v>
      </c>
      <c r="H923" s="219">
        <v>3.87</v>
      </c>
      <c r="I923" s="219">
        <v>2.41</v>
      </c>
      <c r="J923" s="219">
        <v>0.27</v>
      </c>
      <c r="K923" s="219">
        <v>5.98</v>
      </c>
      <c r="L923" s="219">
        <v>4.5199999999999996</v>
      </c>
      <c r="M923" s="220" t="s">
        <v>1474</v>
      </c>
    </row>
    <row r="924" spans="1:13">
      <c r="A924" s="106" t="str">
        <f t="shared" si="14"/>
        <v xml:space="preserve">11404 </v>
      </c>
      <c r="B924" s="164" t="s">
        <v>1541</v>
      </c>
      <c r="C924" s="163"/>
      <c r="D924" s="113" t="s">
        <v>1358</v>
      </c>
      <c r="F924" t="s">
        <v>1542</v>
      </c>
      <c r="G924" s="219">
        <v>2.11</v>
      </c>
      <c r="H924" s="219">
        <v>4.3099999999999996</v>
      </c>
      <c r="I924" s="219">
        <v>2.5099999999999998</v>
      </c>
      <c r="J924" s="219">
        <v>0.35</v>
      </c>
      <c r="K924" s="219">
        <v>6.77</v>
      </c>
      <c r="L924" s="219">
        <v>4.97</v>
      </c>
      <c r="M924" s="220" t="s">
        <v>1474</v>
      </c>
    </row>
    <row r="925" spans="1:13">
      <c r="A925" s="106" t="str">
        <f t="shared" si="14"/>
        <v xml:space="preserve">11406 </v>
      </c>
      <c r="B925" s="164" t="s">
        <v>1543</v>
      </c>
      <c r="C925" s="163"/>
      <c r="D925" s="113" t="s">
        <v>1358</v>
      </c>
      <c r="F925" t="s">
        <v>1544</v>
      </c>
      <c r="G925" s="219">
        <v>3.52</v>
      </c>
      <c r="H925" s="219">
        <v>5.45</v>
      </c>
      <c r="I925" s="219">
        <v>3.31</v>
      </c>
      <c r="J925" s="219">
        <v>0.66</v>
      </c>
      <c r="K925" s="219">
        <v>9.6300000000000008</v>
      </c>
      <c r="L925" s="219">
        <v>7.49</v>
      </c>
      <c r="M925" s="220" t="s">
        <v>1474</v>
      </c>
    </row>
    <row r="926" spans="1:13">
      <c r="A926" s="106" t="str">
        <f t="shared" si="14"/>
        <v xml:space="preserve">11420 </v>
      </c>
      <c r="B926" s="164" t="s">
        <v>1545</v>
      </c>
      <c r="C926" s="163"/>
      <c r="D926" s="113" t="s">
        <v>1358</v>
      </c>
      <c r="F926" t="s">
        <v>1546</v>
      </c>
      <c r="G926" s="219">
        <v>1.03</v>
      </c>
      <c r="H926" s="219">
        <v>2.69</v>
      </c>
      <c r="I926" s="219">
        <v>1.35</v>
      </c>
      <c r="J926" s="219">
        <v>0.1</v>
      </c>
      <c r="K926" s="219">
        <v>3.82</v>
      </c>
      <c r="L926" s="219">
        <v>2.48</v>
      </c>
      <c r="M926" s="220" t="s">
        <v>1474</v>
      </c>
    </row>
    <row r="927" spans="1:13">
      <c r="A927" s="106" t="str">
        <f t="shared" si="14"/>
        <v xml:space="preserve">11421 </v>
      </c>
      <c r="B927" s="164" t="s">
        <v>1547</v>
      </c>
      <c r="C927" s="163"/>
      <c r="D927" s="113" t="s">
        <v>1358</v>
      </c>
      <c r="F927" t="s">
        <v>1548</v>
      </c>
      <c r="G927" s="219">
        <v>1.47</v>
      </c>
      <c r="H927" s="219">
        <v>3.18</v>
      </c>
      <c r="I927" s="219">
        <v>1.65</v>
      </c>
      <c r="J927" s="219">
        <v>0.17</v>
      </c>
      <c r="K927" s="219">
        <v>4.82</v>
      </c>
      <c r="L927" s="219">
        <v>3.29</v>
      </c>
      <c r="M927" s="220" t="s">
        <v>1474</v>
      </c>
    </row>
    <row r="928" spans="1:13">
      <c r="A928" s="106" t="str">
        <f t="shared" si="14"/>
        <v xml:space="preserve">11422 </v>
      </c>
      <c r="B928" s="164" t="s">
        <v>1549</v>
      </c>
      <c r="C928" s="163"/>
      <c r="D928" s="113" t="s">
        <v>1358</v>
      </c>
      <c r="F928" t="s">
        <v>1550</v>
      </c>
      <c r="G928" s="219">
        <v>1.68</v>
      </c>
      <c r="H928" s="219">
        <v>3.52</v>
      </c>
      <c r="I928" s="219">
        <v>2.21</v>
      </c>
      <c r="J928" s="219">
        <v>0.21</v>
      </c>
      <c r="K928" s="219">
        <v>5.41</v>
      </c>
      <c r="L928" s="219">
        <v>4.0999999999999996</v>
      </c>
      <c r="M928" s="220" t="s">
        <v>1474</v>
      </c>
    </row>
    <row r="929" spans="1:13">
      <c r="A929" s="106" t="str">
        <f t="shared" si="14"/>
        <v xml:space="preserve">11423 </v>
      </c>
      <c r="B929" s="164" t="s">
        <v>1551</v>
      </c>
      <c r="C929" s="163"/>
      <c r="D929" s="113" t="s">
        <v>1358</v>
      </c>
      <c r="F929" t="s">
        <v>1552</v>
      </c>
      <c r="G929" s="219">
        <v>2.06</v>
      </c>
      <c r="H929" s="219">
        <v>3.87</v>
      </c>
      <c r="I929" s="219">
        <v>2.41</v>
      </c>
      <c r="J929" s="219">
        <v>0.27</v>
      </c>
      <c r="K929" s="219">
        <v>6.2</v>
      </c>
      <c r="L929" s="219">
        <v>4.74</v>
      </c>
      <c r="M929" s="220" t="s">
        <v>1474</v>
      </c>
    </row>
    <row r="930" spans="1:13">
      <c r="A930" s="106" t="str">
        <f t="shared" si="14"/>
        <v xml:space="preserve">11424 </v>
      </c>
      <c r="B930" s="164" t="s">
        <v>1553</v>
      </c>
      <c r="C930" s="163"/>
      <c r="D930" s="113" t="s">
        <v>1358</v>
      </c>
      <c r="F930" t="s">
        <v>1554</v>
      </c>
      <c r="G930" s="219">
        <v>2.48</v>
      </c>
      <c r="H930" s="219">
        <v>4.33</v>
      </c>
      <c r="I930" s="219">
        <v>2.61</v>
      </c>
      <c r="J930" s="219">
        <v>0.37</v>
      </c>
      <c r="K930" s="219">
        <v>7.18</v>
      </c>
      <c r="L930" s="219">
        <v>5.46</v>
      </c>
      <c r="M930" s="220" t="s">
        <v>1474</v>
      </c>
    </row>
    <row r="931" spans="1:13">
      <c r="A931" s="106" t="str">
        <f t="shared" si="14"/>
        <v xml:space="preserve">11426 </v>
      </c>
      <c r="B931" s="164" t="s">
        <v>1555</v>
      </c>
      <c r="C931" s="163"/>
      <c r="D931" s="113" t="s">
        <v>1358</v>
      </c>
      <c r="F931" t="s">
        <v>1556</v>
      </c>
      <c r="G931" s="219">
        <v>4.09</v>
      </c>
      <c r="H931" s="219">
        <v>5.17</v>
      </c>
      <c r="I931" s="219">
        <v>3.34</v>
      </c>
      <c r="J931" s="219">
        <v>0.63</v>
      </c>
      <c r="K931" s="219">
        <v>9.89</v>
      </c>
      <c r="L931" s="219">
        <v>8.06</v>
      </c>
      <c r="M931" s="220" t="s">
        <v>1474</v>
      </c>
    </row>
    <row r="932" spans="1:13">
      <c r="A932" s="106" t="str">
        <f t="shared" si="14"/>
        <v xml:space="preserve">11440 </v>
      </c>
      <c r="B932" s="164" t="s">
        <v>1557</v>
      </c>
      <c r="C932" s="163"/>
      <c r="D932" s="113" t="s">
        <v>1358</v>
      </c>
      <c r="F932" t="s">
        <v>1558</v>
      </c>
      <c r="G932" s="219">
        <v>1.05</v>
      </c>
      <c r="H932" s="219">
        <v>3.17</v>
      </c>
      <c r="I932" s="219">
        <v>2.08</v>
      </c>
      <c r="J932" s="219">
        <v>0.11</v>
      </c>
      <c r="K932" s="219">
        <v>4.33</v>
      </c>
      <c r="L932" s="219">
        <v>3.24</v>
      </c>
      <c r="M932" s="220" t="s">
        <v>1474</v>
      </c>
    </row>
    <row r="933" spans="1:13">
      <c r="A933" s="106" t="str">
        <f t="shared" si="14"/>
        <v xml:space="preserve">11441 </v>
      </c>
      <c r="B933" s="164" t="s">
        <v>1559</v>
      </c>
      <c r="C933" s="163"/>
      <c r="D933" s="113" t="s">
        <v>1358</v>
      </c>
      <c r="F933" t="s">
        <v>1560</v>
      </c>
      <c r="G933" s="219">
        <v>1.53</v>
      </c>
      <c r="H933" s="219">
        <v>3.53</v>
      </c>
      <c r="I933" s="219">
        <v>2.2999999999999998</v>
      </c>
      <c r="J933" s="219">
        <v>0.2</v>
      </c>
      <c r="K933" s="219">
        <v>5.26</v>
      </c>
      <c r="L933" s="219">
        <v>4.03</v>
      </c>
      <c r="M933" s="220" t="s">
        <v>1474</v>
      </c>
    </row>
    <row r="934" spans="1:13">
      <c r="A934" s="106" t="str">
        <f t="shared" si="14"/>
        <v xml:space="preserve">11442 </v>
      </c>
      <c r="B934" s="164" t="s">
        <v>1561</v>
      </c>
      <c r="C934" s="163"/>
      <c r="D934" s="113" t="s">
        <v>1358</v>
      </c>
      <c r="F934" t="s">
        <v>1562</v>
      </c>
      <c r="G934" s="219">
        <v>1.77</v>
      </c>
      <c r="H934" s="219">
        <v>3.83</v>
      </c>
      <c r="I934" s="219">
        <v>2.4300000000000002</v>
      </c>
      <c r="J934" s="219">
        <v>0.24</v>
      </c>
      <c r="K934" s="219">
        <v>5.84</v>
      </c>
      <c r="L934" s="219">
        <v>4.4400000000000004</v>
      </c>
      <c r="M934" s="220" t="s">
        <v>1474</v>
      </c>
    </row>
    <row r="935" spans="1:13">
      <c r="A935" s="106" t="str">
        <f t="shared" si="14"/>
        <v xml:space="preserve">11443 </v>
      </c>
      <c r="B935" s="164" t="s">
        <v>1563</v>
      </c>
      <c r="C935" s="163"/>
      <c r="D935" s="113" t="s">
        <v>1358</v>
      </c>
      <c r="F935" t="s">
        <v>1564</v>
      </c>
      <c r="G935" s="219">
        <v>2.34</v>
      </c>
      <c r="H935" s="219">
        <v>4.22</v>
      </c>
      <c r="I935" s="219">
        <v>2.74</v>
      </c>
      <c r="J935" s="219">
        <v>0.32</v>
      </c>
      <c r="K935" s="219">
        <v>6.88</v>
      </c>
      <c r="L935" s="219">
        <v>5.4</v>
      </c>
      <c r="M935" s="220" t="s">
        <v>1474</v>
      </c>
    </row>
    <row r="936" spans="1:13">
      <c r="A936" s="106" t="str">
        <f t="shared" si="14"/>
        <v xml:space="preserve">11444 </v>
      </c>
      <c r="B936" s="164" t="s">
        <v>1565</v>
      </c>
      <c r="C936" s="163"/>
      <c r="D936" s="113" t="s">
        <v>1358</v>
      </c>
      <c r="F936" t="s">
        <v>1566</v>
      </c>
      <c r="G936" s="219">
        <v>3.19</v>
      </c>
      <c r="H936" s="219">
        <v>4.91</v>
      </c>
      <c r="I936" s="219">
        <v>3.16</v>
      </c>
      <c r="J936" s="219">
        <v>0.44</v>
      </c>
      <c r="K936" s="219">
        <v>8.5399999999999991</v>
      </c>
      <c r="L936" s="219">
        <v>6.79</v>
      </c>
      <c r="M936" s="220" t="s">
        <v>1474</v>
      </c>
    </row>
    <row r="937" spans="1:13">
      <c r="A937" s="106" t="str">
        <f t="shared" si="14"/>
        <v xml:space="preserve">11446 </v>
      </c>
      <c r="B937" s="164" t="s">
        <v>1567</v>
      </c>
      <c r="C937" s="163"/>
      <c r="D937" s="113" t="s">
        <v>1358</v>
      </c>
      <c r="F937" t="s">
        <v>1568</v>
      </c>
      <c r="G937" s="219">
        <v>4.8</v>
      </c>
      <c r="H937" s="219">
        <v>6.09</v>
      </c>
      <c r="I937" s="219">
        <v>4.05</v>
      </c>
      <c r="J937" s="219">
        <v>0.68</v>
      </c>
      <c r="K937" s="219">
        <v>11.57</v>
      </c>
      <c r="L937" s="219">
        <v>9.5299999999999994</v>
      </c>
      <c r="M937" s="220" t="s">
        <v>1474</v>
      </c>
    </row>
    <row r="938" spans="1:13">
      <c r="A938" s="106" t="str">
        <f t="shared" si="14"/>
        <v xml:space="preserve">11450 </v>
      </c>
      <c r="B938" s="164" t="s">
        <v>1569</v>
      </c>
      <c r="C938" s="163"/>
      <c r="D938" s="113" t="s">
        <v>1358</v>
      </c>
      <c r="F938" t="s">
        <v>21210</v>
      </c>
      <c r="G938" s="219">
        <v>3.22</v>
      </c>
      <c r="H938" s="219">
        <v>9.02</v>
      </c>
      <c r="I938" s="219">
        <v>3.98</v>
      </c>
      <c r="J938" s="219">
        <v>0.74</v>
      </c>
      <c r="K938" s="219">
        <v>12.98</v>
      </c>
      <c r="L938" s="219">
        <v>7.94</v>
      </c>
      <c r="M938" s="220" t="s">
        <v>1570</v>
      </c>
    </row>
    <row r="939" spans="1:13">
      <c r="A939" s="106" t="str">
        <f t="shared" si="14"/>
        <v xml:space="preserve">11451 </v>
      </c>
      <c r="B939" s="164" t="s">
        <v>1571</v>
      </c>
      <c r="C939" s="163"/>
      <c r="D939" s="113" t="s">
        <v>1358</v>
      </c>
      <c r="F939" t="s">
        <v>21211</v>
      </c>
      <c r="G939" s="219">
        <v>4.43</v>
      </c>
      <c r="H939" s="219">
        <v>10.43</v>
      </c>
      <c r="I939" s="219">
        <v>4.6399999999999997</v>
      </c>
      <c r="J939" s="219">
        <v>0.95</v>
      </c>
      <c r="K939" s="219">
        <v>15.81</v>
      </c>
      <c r="L939" s="219">
        <v>10.02</v>
      </c>
      <c r="M939" s="220" t="s">
        <v>1570</v>
      </c>
    </row>
    <row r="940" spans="1:13">
      <c r="A940" s="106" t="str">
        <f t="shared" si="14"/>
        <v xml:space="preserve">11462 </v>
      </c>
      <c r="B940" s="164" t="s">
        <v>1572</v>
      </c>
      <c r="C940" s="163"/>
      <c r="D940" s="113" t="s">
        <v>1358</v>
      </c>
      <c r="F940" t="s">
        <v>21212</v>
      </c>
      <c r="G940" s="219">
        <v>3</v>
      </c>
      <c r="H940" s="219">
        <v>8.94</v>
      </c>
      <c r="I940" s="219">
        <v>3.88</v>
      </c>
      <c r="J940" s="219">
        <v>0.68</v>
      </c>
      <c r="K940" s="219">
        <v>12.62</v>
      </c>
      <c r="L940" s="219">
        <v>7.56</v>
      </c>
      <c r="M940" s="220" t="s">
        <v>1570</v>
      </c>
    </row>
    <row r="941" spans="1:13">
      <c r="A941" s="106" t="str">
        <f t="shared" si="14"/>
        <v xml:space="preserve">11463 </v>
      </c>
      <c r="B941" s="164" t="s">
        <v>1573</v>
      </c>
      <c r="C941" s="163"/>
      <c r="D941" s="113" t="s">
        <v>1358</v>
      </c>
      <c r="F941" t="s">
        <v>21213</v>
      </c>
      <c r="G941" s="219">
        <v>4.43</v>
      </c>
      <c r="H941" s="219">
        <v>10.67</v>
      </c>
      <c r="I941" s="219">
        <v>4.7300000000000004</v>
      </c>
      <c r="J941" s="219">
        <v>0.91</v>
      </c>
      <c r="K941" s="219">
        <v>16.010000000000002</v>
      </c>
      <c r="L941" s="219">
        <v>10.07</v>
      </c>
      <c r="M941" s="220" t="s">
        <v>1570</v>
      </c>
    </row>
    <row r="942" spans="1:13">
      <c r="A942" s="106" t="str">
        <f t="shared" si="14"/>
        <v xml:space="preserve">11470 </v>
      </c>
      <c r="B942" s="164" t="s">
        <v>1574</v>
      </c>
      <c r="C942" s="163"/>
      <c r="D942" s="113" t="s">
        <v>1358</v>
      </c>
      <c r="F942" t="s">
        <v>21214</v>
      </c>
      <c r="G942" s="219">
        <v>3.74</v>
      </c>
      <c r="H942" s="219">
        <v>9.1999999999999993</v>
      </c>
      <c r="I942" s="219">
        <v>4.16</v>
      </c>
      <c r="J942" s="219">
        <v>0.78</v>
      </c>
      <c r="K942" s="219">
        <v>13.72</v>
      </c>
      <c r="L942" s="219">
        <v>8.68</v>
      </c>
      <c r="M942" s="220" t="s">
        <v>1570</v>
      </c>
    </row>
    <row r="943" spans="1:13">
      <c r="A943" s="106" t="str">
        <f t="shared" si="14"/>
        <v xml:space="preserve">11471 </v>
      </c>
      <c r="B943" s="164" t="s">
        <v>1575</v>
      </c>
      <c r="C943" s="163"/>
      <c r="D943" s="113" t="s">
        <v>1358</v>
      </c>
      <c r="F943" t="s">
        <v>21215</v>
      </c>
      <c r="G943" s="219">
        <v>4.8899999999999997</v>
      </c>
      <c r="H943" s="219">
        <v>10.65</v>
      </c>
      <c r="I943" s="219">
        <v>4.82</v>
      </c>
      <c r="J943" s="219">
        <v>0.91</v>
      </c>
      <c r="K943" s="219">
        <v>16.45</v>
      </c>
      <c r="L943" s="219">
        <v>10.62</v>
      </c>
      <c r="M943" s="220" t="s">
        <v>1570</v>
      </c>
    </row>
    <row r="944" spans="1:13">
      <c r="A944" s="106" t="str">
        <f t="shared" si="14"/>
        <v xml:space="preserve">11600 </v>
      </c>
      <c r="B944" s="164" t="s">
        <v>1576</v>
      </c>
      <c r="C944" s="163"/>
      <c r="D944" s="113" t="s">
        <v>1358</v>
      </c>
      <c r="F944" t="s">
        <v>1577</v>
      </c>
      <c r="G944" s="219">
        <v>1.63</v>
      </c>
      <c r="H944" s="219">
        <v>4.0999999999999996</v>
      </c>
      <c r="I944" s="219">
        <v>1.83</v>
      </c>
      <c r="J944" s="219">
        <v>0.22</v>
      </c>
      <c r="K944" s="219">
        <v>5.95</v>
      </c>
      <c r="L944" s="219">
        <v>3.68</v>
      </c>
      <c r="M944" s="220" t="s">
        <v>1474</v>
      </c>
    </row>
    <row r="945" spans="1:13">
      <c r="A945" s="106" t="str">
        <f t="shared" si="14"/>
        <v xml:space="preserve">11601 </v>
      </c>
      <c r="B945" s="164" t="s">
        <v>1578</v>
      </c>
      <c r="C945" s="163"/>
      <c r="D945" s="113" t="s">
        <v>1358</v>
      </c>
      <c r="F945" t="s">
        <v>1579</v>
      </c>
      <c r="G945" s="219">
        <v>2.0699999999999998</v>
      </c>
      <c r="H945" s="219">
        <v>4.57</v>
      </c>
      <c r="I945" s="219">
        <v>2.13</v>
      </c>
      <c r="J945" s="219">
        <v>0.25</v>
      </c>
      <c r="K945" s="219">
        <v>6.89</v>
      </c>
      <c r="L945" s="219">
        <v>4.45</v>
      </c>
      <c r="M945" s="220" t="s">
        <v>1474</v>
      </c>
    </row>
    <row r="946" spans="1:13">
      <c r="A946" s="106" t="str">
        <f t="shared" si="14"/>
        <v xml:space="preserve">11602 </v>
      </c>
      <c r="B946" s="164" t="s">
        <v>1580</v>
      </c>
      <c r="C946" s="163"/>
      <c r="D946" s="113" t="s">
        <v>1358</v>
      </c>
      <c r="F946" t="s">
        <v>1581</v>
      </c>
      <c r="G946" s="219">
        <v>2.27</v>
      </c>
      <c r="H946" s="219">
        <v>4.8499999999999996</v>
      </c>
      <c r="I946" s="219">
        <v>2.31</v>
      </c>
      <c r="J946" s="219">
        <v>0.25</v>
      </c>
      <c r="K946" s="219">
        <v>7.37</v>
      </c>
      <c r="L946" s="219">
        <v>4.83</v>
      </c>
      <c r="M946" s="220" t="s">
        <v>1474</v>
      </c>
    </row>
    <row r="947" spans="1:13">
      <c r="A947" s="106" t="str">
        <f t="shared" si="14"/>
        <v xml:space="preserve">11603 </v>
      </c>
      <c r="B947" s="164" t="s">
        <v>1582</v>
      </c>
      <c r="C947" s="163"/>
      <c r="D947" s="113" t="s">
        <v>1358</v>
      </c>
      <c r="F947" t="s">
        <v>1583</v>
      </c>
      <c r="G947" s="219">
        <v>2.82</v>
      </c>
      <c r="H947" s="219">
        <v>5.23</v>
      </c>
      <c r="I947" s="219">
        <v>2.61</v>
      </c>
      <c r="J947" s="219">
        <v>0.34</v>
      </c>
      <c r="K947" s="219">
        <v>8.39</v>
      </c>
      <c r="L947" s="219">
        <v>5.77</v>
      </c>
      <c r="M947" s="220" t="s">
        <v>1474</v>
      </c>
    </row>
    <row r="948" spans="1:13">
      <c r="A948" s="106" t="str">
        <f t="shared" si="14"/>
        <v xml:space="preserve">11604 </v>
      </c>
      <c r="B948" s="164" t="s">
        <v>1584</v>
      </c>
      <c r="C948" s="163"/>
      <c r="D948" s="113" t="s">
        <v>1358</v>
      </c>
      <c r="F948" t="s">
        <v>1585</v>
      </c>
      <c r="G948" s="219">
        <v>3.17</v>
      </c>
      <c r="H948" s="219">
        <v>5.76</v>
      </c>
      <c r="I948" s="219">
        <v>2.76</v>
      </c>
      <c r="J948" s="219">
        <v>0.42</v>
      </c>
      <c r="K948" s="219">
        <v>9.35</v>
      </c>
      <c r="L948" s="219">
        <v>6.35</v>
      </c>
      <c r="M948" s="220" t="s">
        <v>1474</v>
      </c>
    </row>
    <row r="949" spans="1:13">
      <c r="A949" s="106" t="str">
        <f t="shared" si="14"/>
        <v xml:space="preserve">11606 </v>
      </c>
      <c r="B949" s="164" t="s">
        <v>1586</v>
      </c>
      <c r="C949" s="163"/>
      <c r="D949" s="113" t="s">
        <v>1358</v>
      </c>
      <c r="F949" t="s">
        <v>1587</v>
      </c>
      <c r="G949" s="219">
        <v>5.0199999999999996</v>
      </c>
      <c r="H949" s="219">
        <v>7.6</v>
      </c>
      <c r="I949" s="219">
        <v>3.57</v>
      </c>
      <c r="J949" s="219">
        <v>0.87</v>
      </c>
      <c r="K949" s="219">
        <v>13.49</v>
      </c>
      <c r="L949" s="219">
        <v>9.4600000000000009</v>
      </c>
      <c r="M949" s="220" t="s">
        <v>1474</v>
      </c>
    </row>
    <row r="950" spans="1:13">
      <c r="A950" s="106" t="str">
        <f t="shared" si="14"/>
        <v xml:space="preserve">11620 </v>
      </c>
      <c r="B950" s="164" t="s">
        <v>1588</v>
      </c>
      <c r="C950" s="163"/>
      <c r="D950" s="113" t="s">
        <v>1358</v>
      </c>
      <c r="F950" t="s">
        <v>1589</v>
      </c>
      <c r="G950" s="219">
        <v>1.64</v>
      </c>
      <c r="H950" s="219">
        <v>4.1100000000000003</v>
      </c>
      <c r="I950" s="219">
        <v>1.84</v>
      </c>
      <c r="J950" s="219">
        <v>0.23</v>
      </c>
      <c r="K950" s="219">
        <v>5.98</v>
      </c>
      <c r="L950" s="219">
        <v>3.71</v>
      </c>
      <c r="M950" s="220" t="s">
        <v>1474</v>
      </c>
    </row>
    <row r="951" spans="1:13">
      <c r="A951" s="106" t="str">
        <f t="shared" si="14"/>
        <v xml:space="preserve">11621 </v>
      </c>
      <c r="B951" s="164" t="s">
        <v>1590</v>
      </c>
      <c r="C951" s="163"/>
      <c r="D951" s="113" t="s">
        <v>1358</v>
      </c>
      <c r="F951" t="s">
        <v>1591</v>
      </c>
      <c r="G951" s="219">
        <v>2.08</v>
      </c>
      <c r="H951" s="219">
        <v>4.57</v>
      </c>
      <c r="I951" s="219">
        <v>2.13</v>
      </c>
      <c r="J951" s="219">
        <v>0.26</v>
      </c>
      <c r="K951" s="219">
        <v>6.91</v>
      </c>
      <c r="L951" s="219">
        <v>4.47</v>
      </c>
      <c r="M951" s="220" t="s">
        <v>1474</v>
      </c>
    </row>
    <row r="952" spans="1:13">
      <c r="A952" s="106" t="str">
        <f t="shared" si="14"/>
        <v xml:space="preserve">11622 </v>
      </c>
      <c r="B952" s="164" t="s">
        <v>1592</v>
      </c>
      <c r="C952" s="163"/>
      <c r="D952" s="113" t="s">
        <v>1358</v>
      </c>
      <c r="F952" t="s">
        <v>1593</v>
      </c>
      <c r="G952" s="219">
        <v>2.41</v>
      </c>
      <c r="H952" s="219">
        <v>4.93</v>
      </c>
      <c r="I952" s="219">
        <v>2.37</v>
      </c>
      <c r="J952" s="219">
        <v>0.28999999999999998</v>
      </c>
      <c r="K952" s="219">
        <v>7.63</v>
      </c>
      <c r="L952" s="219">
        <v>5.07</v>
      </c>
      <c r="M952" s="220" t="s">
        <v>1474</v>
      </c>
    </row>
    <row r="953" spans="1:13">
      <c r="A953" s="106" t="str">
        <f t="shared" si="14"/>
        <v xml:space="preserve">11623 </v>
      </c>
      <c r="B953" s="164" t="s">
        <v>1594</v>
      </c>
      <c r="C953" s="163"/>
      <c r="D953" s="113" t="s">
        <v>1358</v>
      </c>
      <c r="F953" t="s">
        <v>1595</v>
      </c>
      <c r="G953" s="219">
        <v>3.11</v>
      </c>
      <c r="H953" s="219">
        <v>5.4</v>
      </c>
      <c r="I953" s="219">
        <v>2.74</v>
      </c>
      <c r="J953" s="219">
        <v>0.4</v>
      </c>
      <c r="K953" s="219">
        <v>8.91</v>
      </c>
      <c r="L953" s="219">
        <v>6.25</v>
      </c>
      <c r="M953" s="220" t="s">
        <v>1474</v>
      </c>
    </row>
    <row r="954" spans="1:13">
      <c r="A954" s="106" t="str">
        <f t="shared" si="14"/>
        <v xml:space="preserve">11624 </v>
      </c>
      <c r="B954" s="164" t="s">
        <v>1596</v>
      </c>
      <c r="C954" s="163"/>
      <c r="D954" s="113" t="s">
        <v>1358</v>
      </c>
      <c r="F954" t="s">
        <v>1597</v>
      </c>
      <c r="G954" s="219">
        <v>3.62</v>
      </c>
      <c r="H954" s="219">
        <v>6.01</v>
      </c>
      <c r="I954" s="219">
        <v>2.97</v>
      </c>
      <c r="J954" s="219">
        <v>0.52</v>
      </c>
      <c r="K954" s="219">
        <v>10.15</v>
      </c>
      <c r="L954" s="219">
        <v>7.11</v>
      </c>
      <c r="M954" s="220" t="s">
        <v>1474</v>
      </c>
    </row>
    <row r="955" spans="1:13">
      <c r="A955" s="106" t="str">
        <f t="shared" si="14"/>
        <v xml:space="preserve">11626 </v>
      </c>
      <c r="B955" s="164" t="s">
        <v>1598</v>
      </c>
      <c r="C955" s="163"/>
      <c r="D955" s="113" t="s">
        <v>1358</v>
      </c>
      <c r="F955" t="s">
        <v>1599</v>
      </c>
      <c r="G955" s="219">
        <v>4.6100000000000003</v>
      </c>
      <c r="H955" s="219">
        <v>6.83</v>
      </c>
      <c r="I955" s="219">
        <v>3.31</v>
      </c>
      <c r="J955" s="219">
        <v>0.77</v>
      </c>
      <c r="K955" s="219">
        <v>12.21</v>
      </c>
      <c r="L955" s="219">
        <v>8.69</v>
      </c>
      <c r="M955" s="220" t="s">
        <v>1474</v>
      </c>
    </row>
    <row r="956" spans="1:13">
      <c r="A956" s="106" t="str">
        <f t="shared" si="14"/>
        <v xml:space="preserve">11640 </v>
      </c>
      <c r="B956" s="164" t="s">
        <v>1600</v>
      </c>
      <c r="C956" s="163"/>
      <c r="D956" s="113" t="s">
        <v>1358</v>
      </c>
      <c r="F956" t="s">
        <v>1601</v>
      </c>
      <c r="G956" s="219">
        <v>1.67</v>
      </c>
      <c r="H956" s="219">
        <v>4.25</v>
      </c>
      <c r="I956" s="219">
        <v>1.93</v>
      </c>
      <c r="J956" s="219">
        <v>0.21</v>
      </c>
      <c r="K956" s="219">
        <v>6.13</v>
      </c>
      <c r="L956" s="219">
        <v>3.81</v>
      </c>
      <c r="M956" s="220" t="s">
        <v>1474</v>
      </c>
    </row>
    <row r="957" spans="1:13">
      <c r="A957" s="106" t="str">
        <f t="shared" si="14"/>
        <v xml:space="preserve">11641 </v>
      </c>
      <c r="B957" s="164" t="s">
        <v>1602</v>
      </c>
      <c r="C957" s="163"/>
      <c r="D957" s="113" t="s">
        <v>1358</v>
      </c>
      <c r="F957" t="s">
        <v>1603</v>
      </c>
      <c r="G957" s="219">
        <v>2.17</v>
      </c>
      <c r="H957" s="219">
        <v>4.7</v>
      </c>
      <c r="I957" s="219">
        <v>2.2200000000000002</v>
      </c>
      <c r="J957" s="219">
        <v>0.27</v>
      </c>
      <c r="K957" s="219">
        <v>7.14</v>
      </c>
      <c r="L957" s="219">
        <v>4.66</v>
      </c>
      <c r="M957" s="220" t="s">
        <v>1474</v>
      </c>
    </row>
    <row r="958" spans="1:13">
      <c r="A958" s="106" t="str">
        <f t="shared" si="14"/>
        <v xml:space="preserve">11642 </v>
      </c>
      <c r="B958" s="164" t="s">
        <v>1604</v>
      </c>
      <c r="C958" s="163"/>
      <c r="D958" s="113" t="s">
        <v>1358</v>
      </c>
      <c r="F958" t="s">
        <v>1605</v>
      </c>
      <c r="G958" s="219">
        <v>2.62</v>
      </c>
      <c r="H958" s="219">
        <v>5.12</v>
      </c>
      <c r="I958" s="219">
        <v>2.4900000000000002</v>
      </c>
      <c r="J958" s="219">
        <v>0.34</v>
      </c>
      <c r="K958" s="219">
        <v>8.08</v>
      </c>
      <c r="L958" s="219">
        <v>5.45</v>
      </c>
      <c r="M958" s="220" t="s">
        <v>1474</v>
      </c>
    </row>
    <row r="959" spans="1:13">
      <c r="A959" s="106" t="str">
        <f t="shared" si="14"/>
        <v xml:space="preserve">11643 </v>
      </c>
      <c r="B959" s="164" t="s">
        <v>1606</v>
      </c>
      <c r="C959" s="163"/>
      <c r="D959" s="113" t="s">
        <v>1358</v>
      </c>
      <c r="F959" t="s">
        <v>1607</v>
      </c>
      <c r="G959" s="219">
        <v>3.42</v>
      </c>
      <c r="H959" s="219">
        <v>5.6</v>
      </c>
      <c r="I959" s="219">
        <v>2.91</v>
      </c>
      <c r="J959" s="219">
        <v>0.46</v>
      </c>
      <c r="K959" s="219">
        <v>9.48</v>
      </c>
      <c r="L959" s="219">
        <v>6.79</v>
      </c>
      <c r="M959" s="220" t="s">
        <v>1474</v>
      </c>
    </row>
    <row r="960" spans="1:13">
      <c r="A960" s="106" t="str">
        <f t="shared" si="14"/>
        <v xml:space="preserve">11644 </v>
      </c>
      <c r="B960" s="164" t="s">
        <v>1608</v>
      </c>
      <c r="C960" s="163"/>
      <c r="D960" s="113" t="s">
        <v>1358</v>
      </c>
      <c r="F960" t="s">
        <v>1609</v>
      </c>
      <c r="G960" s="219">
        <v>4.34</v>
      </c>
      <c r="H960" s="219">
        <v>6.74</v>
      </c>
      <c r="I960" s="219">
        <v>3.45</v>
      </c>
      <c r="J960" s="219">
        <v>0.62</v>
      </c>
      <c r="K960" s="219">
        <v>11.7</v>
      </c>
      <c r="L960" s="219">
        <v>8.41</v>
      </c>
      <c r="M960" s="220" t="s">
        <v>1474</v>
      </c>
    </row>
    <row r="961" spans="1:13">
      <c r="A961" s="106" t="str">
        <f t="shared" si="14"/>
        <v xml:space="preserve">11646 </v>
      </c>
      <c r="B961" s="164" t="s">
        <v>1610</v>
      </c>
      <c r="C961" s="163"/>
      <c r="D961" s="113" t="s">
        <v>1358</v>
      </c>
      <c r="F961" t="s">
        <v>1611</v>
      </c>
      <c r="G961" s="219">
        <v>6.26</v>
      </c>
      <c r="H961" s="219">
        <v>7.92</v>
      </c>
      <c r="I961" s="219">
        <v>4.3600000000000003</v>
      </c>
      <c r="J961" s="219">
        <v>0.99</v>
      </c>
      <c r="K961" s="219">
        <v>15.17</v>
      </c>
      <c r="L961" s="219">
        <v>11.61</v>
      </c>
      <c r="M961" s="220" t="s">
        <v>1474</v>
      </c>
    </row>
    <row r="962" spans="1:13">
      <c r="A962" s="106" t="str">
        <f t="shared" si="14"/>
        <v xml:space="preserve">11719 </v>
      </c>
      <c r="B962" s="164" t="s">
        <v>1612</v>
      </c>
      <c r="C962" s="163"/>
      <c r="D962" s="113" t="s">
        <v>1193</v>
      </c>
      <c r="F962" t="s">
        <v>1613</v>
      </c>
      <c r="G962" s="219">
        <v>0.17</v>
      </c>
      <c r="H962" s="219">
        <v>0.25</v>
      </c>
      <c r="I962" s="219">
        <v>0.04</v>
      </c>
      <c r="J962" s="219">
        <v>0.01</v>
      </c>
      <c r="K962" s="219">
        <v>0.43</v>
      </c>
      <c r="L962" s="219">
        <v>0.22</v>
      </c>
      <c r="M962" s="220" t="s">
        <v>1324</v>
      </c>
    </row>
    <row r="963" spans="1:13">
      <c r="A963" s="106" t="str">
        <f t="shared" ref="A963:A1026" si="15">B963&amp;" "&amp;C963</f>
        <v xml:space="preserve">11720 </v>
      </c>
      <c r="B963" s="164" t="s">
        <v>1614</v>
      </c>
      <c r="C963" s="163"/>
      <c r="D963" s="113" t="s">
        <v>1358</v>
      </c>
      <c r="F963" t="s">
        <v>1615</v>
      </c>
      <c r="G963" s="219">
        <v>0.32</v>
      </c>
      <c r="H963" s="219">
        <v>0.64</v>
      </c>
      <c r="I963" s="219">
        <v>7.0000000000000007E-2</v>
      </c>
      <c r="J963" s="219">
        <v>0.03</v>
      </c>
      <c r="K963" s="219">
        <v>0.99</v>
      </c>
      <c r="L963" s="219">
        <v>0.42</v>
      </c>
      <c r="M963" s="220" t="s">
        <v>1324</v>
      </c>
    </row>
    <row r="964" spans="1:13">
      <c r="A964" s="106" t="str">
        <f t="shared" si="15"/>
        <v xml:space="preserve">11721 </v>
      </c>
      <c r="B964" s="164" t="s">
        <v>1616</v>
      </c>
      <c r="C964" s="163"/>
      <c r="D964" s="113" t="s">
        <v>1358</v>
      </c>
      <c r="F964" t="s">
        <v>1617</v>
      </c>
      <c r="G964" s="219">
        <v>0.54</v>
      </c>
      <c r="H964" s="219">
        <v>0.76</v>
      </c>
      <c r="I964" s="219">
        <v>0.12</v>
      </c>
      <c r="J964" s="219">
        <v>0.04</v>
      </c>
      <c r="K964" s="219">
        <v>1.34</v>
      </c>
      <c r="L964" s="219">
        <v>0.7</v>
      </c>
      <c r="M964" s="220" t="s">
        <v>1324</v>
      </c>
    </row>
    <row r="965" spans="1:13">
      <c r="A965" s="106" t="str">
        <f t="shared" si="15"/>
        <v xml:space="preserve">11730 </v>
      </c>
      <c r="B965" s="164" t="s">
        <v>1618</v>
      </c>
      <c r="C965" s="163"/>
      <c r="D965" s="113" t="s">
        <v>1358</v>
      </c>
      <c r="F965" t="s">
        <v>1619</v>
      </c>
      <c r="G965" s="219">
        <v>1.05</v>
      </c>
      <c r="H965" s="219">
        <v>2.3199999999999998</v>
      </c>
      <c r="I965" s="219">
        <v>0.46</v>
      </c>
      <c r="J965" s="219">
        <v>0.09</v>
      </c>
      <c r="K965" s="219">
        <v>3.46</v>
      </c>
      <c r="L965" s="219">
        <v>1.6</v>
      </c>
      <c r="M965" s="220" t="s">
        <v>1324</v>
      </c>
    </row>
    <row r="966" spans="1:13">
      <c r="A966" s="106" t="str">
        <f t="shared" si="15"/>
        <v xml:space="preserve">11732 </v>
      </c>
      <c r="B966" s="164" t="s">
        <v>1620</v>
      </c>
      <c r="C966" s="163"/>
      <c r="D966" s="113" t="s">
        <v>1358</v>
      </c>
      <c r="F966" t="s">
        <v>1621</v>
      </c>
      <c r="G966" s="219">
        <v>0.38</v>
      </c>
      <c r="H966" s="219">
        <v>0.57999999999999996</v>
      </c>
      <c r="I966" s="219">
        <v>0.09</v>
      </c>
      <c r="J966" s="219">
        <v>0.03</v>
      </c>
      <c r="K966" s="219">
        <v>0.99</v>
      </c>
      <c r="L966" s="219">
        <v>0.5</v>
      </c>
      <c r="M966" s="220" t="s">
        <v>1125</v>
      </c>
    </row>
    <row r="967" spans="1:13">
      <c r="A967" s="106" t="str">
        <f t="shared" si="15"/>
        <v xml:space="preserve">11740 </v>
      </c>
      <c r="B967" s="164" t="s">
        <v>1622</v>
      </c>
      <c r="C967" s="163"/>
      <c r="D967" s="113" t="s">
        <v>1358</v>
      </c>
      <c r="F967" t="s">
        <v>1623</v>
      </c>
      <c r="G967" s="219">
        <v>0.37</v>
      </c>
      <c r="H967" s="219">
        <v>1.34</v>
      </c>
      <c r="I967" s="219">
        <v>0.56999999999999995</v>
      </c>
      <c r="J967" s="219">
        <v>0.03</v>
      </c>
      <c r="K967" s="219">
        <v>1.74</v>
      </c>
      <c r="L967" s="219">
        <v>0.97</v>
      </c>
      <c r="M967" s="220" t="s">
        <v>1324</v>
      </c>
    </row>
    <row r="968" spans="1:13">
      <c r="A968" s="106" t="str">
        <f t="shared" si="15"/>
        <v xml:space="preserve">11750 </v>
      </c>
      <c r="B968" s="164" t="s">
        <v>1624</v>
      </c>
      <c r="C968" s="163"/>
      <c r="D968" s="113" t="s">
        <v>1358</v>
      </c>
      <c r="F968" t="s">
        <v>1625</v>
      </c>
      <c r="G968" s="219">
        <v>1.58</v>
      </c>
      <c r="H968" s="219">
        <v>3.13</v>
      </c>
      <c r="I968" s="219">
        <v>1.35</v>
      </c>
      <c r="J968" s="219">
        <v>0.13</v>
      </c>
      <c r="K968" s="219">
        <v>4.84</v>
      </c>
      <c r="L968" s="219">
        <v>3.06</v>
      </c>
      <c r="M968" s="220" t="s">
        <v>1474</v>
      </c>
    </row>
    <row r="969" spans="1:13">
      <c r="A969" s="106" t="str">
        <f t="shared" si="15"/>
        <v xml:space="preserve">11755 </v>
      </c>
      <c r="B969" s="164" t="s">
        <v>1626</v>
      </c>
      <c r="C969" s="163"/>
      <c r="D969" s="113" t="s">
        <v>1358</v>
      </c>
      <c r="F969" t="s">
        <v>1627</v>
      </c>
      <c r="G969" s="219">
        <v>1.25</v>
      </c>
      <c r="H969" s="219">
        <v>2.3199999999999998</v>
      </c>
      <c r="I969" s="219">
        <v>0.45</v>
      </c>
      <c r="J969" s="219">
        <v>0.1</v>
      </c>
      <c r="K969" s="219">
        <v>3.67</v>
      </c>
      <c r="L969" s="219">
        <v>1.8</v>
      </c>
      <c r="M969" s="220" t="s">
        <v>1324</v>
      </c>
    </row>
    <row r="970" spans="1:13">
      <c r="A970" s="106" t="str">
        <f t="shared" si="15"/>
        <v xml:space="preserve">11760 </v>
      </c>
      <c r="B970" s="164" t="s">
        <v>1628</v>
      </c>
      <c r="C970" s="163"/>
      <c r="D970" s="113" t="s">
        <v>1358</v>
      </c>
      <c r="F970" t="s">
        <v>1629</v>
      </c>
      <c r="G970" s="219">
        <v>1.63</v>
      </c>
      <c r="H970" s="219">
        <v>3.74</v>
      </c>
      <c r="I970" s="219">
        <v>1.47</v>
      </c>
      <c r="J970" s="219">
        <v>0.19</v>
      </c>
      <c r="K970" s="219">
        <v>5.56</v>
      </c>
      <c r="L970" s="219">
        <v>3.29</v>
      </c>
      <c r="M970" s="220" t="s">
        <v>1474</v>
      </c>
    </row>
    <row r="971" spans="1:13">
      <c r="A971" s="106" t="str">
        <f t="shared" si="15"/>
        <v xml:space="preserve">11762 </v>
      </c>
      <c r="B971" s="164" t="s">
        <v>1630</v>
      </c>
      <c r="C971" s="163"/>
      <c r="D971" s="113" t="s">
        <v>1358</v>
      </c>
      <c r="F971" t="s">
        <v>1631</v>
      </c>
      <c r="G971" s="219">
        <v>2.94</v>
      </c>
      <c r="H971" s="219">
        <v>5.39</v>
      </c>
      <c r="I971" s="219">
        <v>2.34</v>
      </c>
      <c r="J971" s="219">
        <v>0.33</v>
      </c>
      <c r="K971" s="219">
        <v>8.66</v>
      </c>
      <c r="L971" s="219">
        <v>5.61</v>
      </c>
      <c r="M971" s="220" t="s">
        <v>1474</v>
      </c>
    </row>
    <row r="972" spans="1:13">
      <c r="A972" s="106" t="str">
        <f t="shared" si="15"/>
        <v xml:space="preserve">11765 </v>
      </c>
      <c r="B972" s="164" t="s">
        <v>1632</v>
      </c>
      <c r="C972" s="163"/>
      <c r="D972" s="113" t="s">
        <v>1358</v>
      </c>
      <c r="F972" t="s">
        <v>1633</v>
      </c>
      <c r="G972" s="219">
        <v>1.22</v>
      </c>
      <c r="H972" s="219">
        <v>3.68</v>
      </c>
      <c r="I972" s="219">
        <v>1.48</v>
      </c>
      <c r="J972" s="219">
        <v>0.1</v>
      </c>
      <c r="K972" s="219">
        <v>5</v>
      </c>
      <c r="L972" s="219">
        <v>2.8</v>
      </c>
      <c r="M972" s="220" t="s">
        <v>1474</v>
      </c>
    </row>
    <row r="973" spans="1:13">
      <c r="A973" s="106" t="str">
        <f t="shared" si="15"/>
        <v xml:space="preserve">11770 </v>
      </c>
      <c r="B973" s="164" t="s">
        <v>1634</v>
      </c>
      <c r="C973" s="163"/>
      <c r="D973" s="113" t="s">
        <v>1358</v>
      </c>
      <c r="F973" t="s">
        <v>1635</v>
      </c>
      <c r="G973" s="219">
        <v>2.66</v>
      </c>
      <c r="H973" s="219">
        <v>7.41</v>
      </c>
      <c r="I973" s="219">
        <v>2.34</v>
      </c>
      <c r="J973" s="219">
        <v>0.6</v>
      </c>
      <c r="K973" s="219">
        <v>10.67</v>
      </c>
      <c r="L973" s="219">
        <v>5.6</v>
      </c>
      <c r="M973" s="220" t="s">
        <v>1474</v>
      </c>
    </row>
    <row r="974" spans="1:13">
      <c r="A974" s="106" t="str">
        <f t="shared" si="15"/>
        <v xml:space="preserve">11771 </v>
      </c>
      <c r="B974" s="164" t="s">
        <v>1636</v>
      </c>
      <c r="C974" s="163"/>
      <c r="D974" s="113" t="s">
        <v>1358</v>
      </c>
      <c r="F974" t="s">
        <v>1637</v>
      </c>
      <c r="G974" s="219">
        <v>6.09</v>
      </c>
      <c r="H974" s="219">
        <v>11.51</v>
      </c>
      <c r="I974" s="219">
        <v>6.13</v>
      </c>
      <c r="J974" s="219">
        <v>1.4</v>
      </c>
      <c r="K974" s="219">
        <v>19</v>
      </c>
      <c r="L974" s="219">
        <v>13.62</v>
      </c>
      <c r="M974" s="220" t="s">
        <v>1570</v>
      </c>
    </row>
    <row r="975" spans="1:13">
      <c r="A975" s="106" t="str">
        <f t="shared" si="15"/>
        <v xml:space="preserve">11772 </v>
      </c>
      <c r="B975" s="164" t="s">
        <v>1638</v>
      </c>
      <c r="C975" s="163"/>
      <c r="D975" s="113" t="s">
        <v>1358</v>
      </c>
      <c r="F975" t="s">
        <v>1639</v>
      </c>
      <c r="G975" s="219">
        <v>7.35</v>
      </c>
      <c r="H975" s="219">
        <v>14.26</v>
      </c>
      <c r="I975" s="219">
        <v>8.5</v>
      </c>
      <c r="J975" s="219">
        <v>1.66</v>
      </c>
      <c r="K975" s="219">
        <v>23.27</v>
      </c>
      <c r="L975" s="219">
        <v>17.510000000000002</v>
      </c>
      <c r="M975" s="220" t="s">
        <v>1570</v>
      </c>
    </row>
    <row r="976" spans="1:13">
      <c r="A976" s="106" t="str">
        <f t="shared" si="15"/>
        <v xml:space="preserve">11900 </v>
      </c>
      <c r="B976" s="164" t="s">
        <v>1640</v>
      </c>
      <c r="C976" s="163"/>
      <c r="D976" s="113" t="s">
        <v>1358</v>
      </c>
      <c r="F976" t="s">
        <v>1641</v>
      </c>
      <c r="G976" s="219">
        <v>0.52</v>
      </c>
      <c r="H976" s="219">
        <v>1.1499999999999999</v>
      </c>
      <c r="I976" s="219">
        <v>0.31</v>
      </c>
      <c r="J976" s="219">
        <v>0.06</v>
      </c>
      <c r="K976" s="219">
        <v>1.73</v>
      </c>
      <c r="L976" s="219">
        <v>0.89</v>
      </c>
      <c r="M976" s="220" t="s">
        <v>1324</v>
      </c>
    </row>
    <row r="977" spans="1:13">
      <c r="A977" s="106" t="str">
        <f t="shared" si="15"/>
        <v xml:space="preserve">11901 </v>
      </c>
      <c r="B977" s="164" t="s">
        <v>1642</v>
      </c>
      <c r="C977" s="163"/>
      <c r="D977" s="113" t="s">
        <v>1358</v>
      </c>
      <c r="F977" t="s">
        <v>1643</v>
      </c>
      <c r="G977" s="219">
        <v>0.8</v>
      </c>
      <c r="H977" s="219">
        <v>1.23</v>
      </c>
      <c r="I977" s="219">
        <v>0.47</v>
      </c>
      <c r="J977" s="219">
        <v>0.08</v>
      </c>
      <c r="K977" s="219">
        <v>2.11</v>
      </c>
      <c r="L977" s="219">
        <v>1.35</v>
      </c>
      <c r="M977" s="220" t="s">
        <v>1324</v>
      </c>
    </row>
    <row r="978" spans="1:13">
      <c r="A978" s="106" t="str">
        <f t="shared" si="15"/>
        <v xml:space="preserve">11920 </v>
      </c>
      <c r="B978" s="164" t="s">
        <v>1644</v>
      </c>
      <c r="C978" s="163"/>
      <c r="D978" s="113" t="s">
        <v>1193</v>
      </c>
      <c r="F978" t="s">
        <v>1645</v>
      </c>
      <c r="G978" s="219">
        <v>1.61</v>
      </c>
      <c r="H978" s="219">
        <v>4.13</v>
      </c>
      <c r="I978" s="219">
        <v>1.5</v>
      </c>
      <c r="J978" s="219">
        <v>0.3</v>
      </c>
      <c r="K978" s="219">
        <v>6.04</v>
      </c>
      <c r="L978" s="219">
        <v>3.41</v>
      </c>
      <c r="M978" s="220" t="s">
        <v>1324</v>
      </c>
    </row>
    <row r="979" spans="1:13">
      <c r="A979" s="106" t="str">
        <f t="shared" si="15"/>
        <v xml:space="preserve">11921 </v>
      </c>
      <c r="B979" s="164" t="s">
        <v>1646</v>
      </c>
      <c r="C979" s="163"/>
      <c r="D979" s="113" t="s">
        <v>1193</v>
      </c>
      <c r="F979" t="s">
        <v>1647</v>
      </c>
      <c r="G979" s="219">
        <v>1.93</v>
      </c>
      <c r="H979" s="219">
        <v>4.3899999999999997</v>
      </c>
      <c r="I979" s="219">
        <v>1.63</v>
      </c>
      <c r="J979" s="219">
        <v>0.35</v>
      </c>
      <c r="K979" s="219">
        <v>6.67</v>
      </c>
      <c r="L979" s="219">
        <v>3.91</v>
      </c>
      <c r="M979" s="220" t="s">
        <v>1324</v>
      </c>
    </row>
    <row r="980" spans="1:13">
      <c r="A980" s="106" t="str">
        <f t="shared" si="15"/>
        <v xml:space="preserve">11922 </v>
      </c>
      <c r="B980" s="164" t="s">
        <v>1648</v>
      </c>
      <c r="C980" s="163"/>
      <c r="D980" s="113" t="s">
        <v>1193</v>
      </c>
      <c r="F980" t="s">
        <v>1649</v>
      </c>
      <c r="G980" s="219">
        <v>0.49</v>
      </c>
      <c r="H980" s="219">
        <v>1.26</v>
      </c>
      <c r="I980" s="219">
        <v>0.28000000000000003</v>
      </c>
      <c r="J980" s="219">
        <v>0.09</v>
      </c>
      <c r="K980" s="219">
        <v>1.84</v>
      </c>
      <c r="L980" s="219">
        <v>0.86</v>
      </c>
      <c r="M980" s="220" t="s">
        <v>1125</v>
      </c>
    </row>
    <row r="981" spans="1:13">
      <c r="A981" s="106" t="str">
        <f t="shared" si="15"/>
        <v xml:space="preserve">11950 </v>
      </c>
      <c r="B981" s="164" t="s">
        <v>1650</v>
      </c>
      <c r="C981" s="163"/>
      <c r="D981" s="113" t="s">
        <v>1193</v>
      </c>
      <c r="F981" t="s">
        <v>1651</v>
      </c>
      <c r="G981" s="219">
        <v>0.84</v>
      </c>
      <c r="H981" s="219">
        <v>1.46</v>
      </c>
      <c r="I981" s="219">
        <v>0.55000000000000004</v>
      </c>
      <c r="J981" s="219">
        <v>0.16</v>
      </c>
      <c r="K981" s="219">
        <v>2.46</v>
      </c>
      <c r="L981" s="219">
        <v>1.55</v>
      </c>
      <c r="M981" s="220" t="s">
        <v>1324</v>
      </c>
    </row>
    <row r="982" spans="1:13">
      <c r="A982" s="106" t="str">
        <f t="shared" si="15"/>
        <v xml:space="preserve">11951 </v>
      </c>
      <c r="B982" s="164" t="s">
        <v>1652</v>
      </c>
      <c r="C982" s="163"/>
      <c r="D982" s="113" t="s">
        <v>1193</v>
      </c>
      <c r="F982" t="s">
        <v>1653</v>
      </c>
      <c r="G982" s="219">
        <v>1.19</v>
      </c>
      <c r="H982" s="219">
        <v>1.86</v>
      </c>
      <c r="I982" s="219">
        <v>0.76</v>
      </c>
      <c r="J982" s="219">
        <v>0.22</v>
      </c>
      <c r="K982" s="219">
        <v>3.27</v>
      </c>
      <c r="L982" s="219">
        <v>2.17</v>
      </c>
      <c r="M982" s="220" t="s">
        <v>1324</v>
      </c>
    </row>
    <row r="983" spans="1:13">
      <c r="A983" s="106" t="str">
        <f t="shared" si="15"/>
        <v xml:space="preserve">11952 </v>
      </c>
      <c r="B983" s="164" t="s">
        <v>1654</v>
      </c>
      <c r="C983" s="163"/>
      <c r="D983" s="113" t="s">
        <v>1193</v>
      </c>
      <c r="F983" t="s">
        <v>1655</v>
      </c>
      <c r="G983" s="219">
        <v>1.69</v>
      </c>
      <c r="H983" s="219">
        <v>2.37</v>
      </c>
      <c r="I983" s="219">
        <v>1.05</v>
      </c>
      <c r="J983" s="219">
        <v>0.31</v>
      </c>
      <c r="K983" s="219">
        <v>4.37</v>
      </c>
      <c r="L983" s="219">
        <v>3.05</v>
      </c>
      <c r="M983" s="220" t="s">
        <v>1324</v>
      </c>
    </row>
    <row r="984" spans="1:13">
      <c r="A984" s="106" t="str">
        <f t="shared" si="15"/>
        <v xml:space="preserve">11954 </v>
      </c>
      <c r="B984" s="164" t="s">
        <v>1656</v>
      </c>
      <c r="C984" s="163"/>
      <c r="D984" s="113" t="s">
        <v>1193</v>
      </c>
      <c r="F984" t="s">
        <v>1657</v>
      </c>
      <c r="G984" s="219">
        <v>1.85</v>
      </c>
      <c r="H984" s="219">
        <v>2.62</v>
      </c>
      <c r="I984" s="219">
        <v>1.1399999999999999</v>
      </c>
      <c r="J984" s="219">
        <v>0.34</v>
      </c>
      <c r="K984" s="219">
        <v>4.8099999999999996</v>
      </c>
      <c r="L984" s="219">
        <v>3.33</v>
      </c>
      <c r="M984" s="220" t="s">
        <v>1324</v>
      </c>
    </row>
    <row r="985" spans="1:13">
      <c r="A985" s="106" t="str">
        <f t="shared" si="15"/>
        <v xml:space="preserve">11960 </v>
      </c>
      <c r="B985" s="164" t="s">
        <v>1658</v>
      </c>
      <c r="C985" s="163"/>
      <c r="D985" s="113" t="s">
        <v>1358</v>
      </c>
      <c r="F985" t="s">
        <v>1659</v>
      </c>
      <c r="G985" s="219">
        <v>11.49</v>
      </c>
      <c r="H985" s="219" t="s">
        <v>37</v>
      </c>
      <c r="I985" s="219">
        <v>17.079999999999998</v>
      </c>
      <c r="J985" s="219">
        <v>2.02</v>
      </c>
      <c r="K985" s="219" t="s">
        <v>37</v>
      </c>
      <c r="L985" s="219">
        <v>30.59</v>
      </c>
      <c r="M985" s="220" t="s">
        <v>1570</v>
      </c>
    </row>
    <row r="986" spans="1:13">
      <c r="A986" s="106" t="str">
        <f t="shared" si="15"/>
        <v xml:space="preserve">11970 </v>
      </c>
      <c r="B986" s="164" t="s">
        <v>1660</v>
      </c>
      <c r="C986" s="163"/>
      <c r="D986" s="113" t="s">
        <v>1358</v>
      </c>
      <c r="F986" t="s">
        <v>18050</v>
      </c>
      <c r="G986" s="219">
        <v>7.49</v>
      </c>
      <c r="H986" s="219" t="s">
        <v>37</v>
      </c>
      <c r="I986" s="219">
        <v>8.07</v>
      </c>
      <c r="J986" s="219">
        <v>1.39</v>
      </c>
      <c r="K986" s="219" t="s">
        <v>37</v>
      </c>
      <c r="L986" s="219">
        <v>16.95</v>
      </c>
      <c r="M986" s="220" t="s">
        <v>1570</v>
      </c>
    </row>
    <row r="987" spans="1:13">
      <c r="A987" s="106" t="str">
        <f t="shared" si="15"/>
        <v xml:space="preserve">11971 </v>
      </c>
      <c r="B987" s="164" t="s">
        <v>1661</v>
      </c>
      <c r="C987" s="163"/>
      <c r="D987" s="113" t="s">
        <v>1358</v>
      </c>
      <c r="F987" t="s">
        <v>18051</v>
      </c>
      <c r="G987" s="219">
        <v>7.02</v>
      </c>
      <c r="H987" s="219" t="s">
        <v>37</v>
      </c>
      <c r="I987" s="219">
        <v>8.3800000000000008</v>
      </c>
      <c r="J987" s="219">
        <v>1.3</v>
      </c>
      <c r="K987" s="219" t="s">
        <v>37</v>
      </c>
      <c r="L987" s="219">
        <v>16.7</v>
      </c>
      <c r="M987" s="220" t="s">
        <v>1570</v>
      </c>
    </row>
    <row r="988" spans="1:13">
      <c r="A988" s="106" t="str">
        <f t="shared" si="15"/>
        <v xml:space="preserve">11976 </v>
      </c>
      <c r="B988" s="164" t="s">
        <v>1662</v>
      </c>
      <c r="C988" s="163"/>
      <c r="D988" s="113" t="s">
        <v>1193</v>
      </c>
      <c r="F988" t="s">
        <v>1663</v>
      </c>
      <c r="G988" s="219">
        <v>1.78</v>
      </c>
      <c r="H988" s="219">
        <v>2.29</v>
      </c>
      <c r="I988" s="219">
        <v>0.69</v>
      </c>
      <c r="J988" s="219">
        <v>0.3</v>
      </c>
      <c r="K988" s="219">
        <v>4.37</v>
      </c>
      <c r="L988" s="219">
        <v>2.77</v>
      </c>
      <c r="M988" s="220" t="s">
        <v>1324</v>
      </c>
    </row>
    <row r="989" spans="1:13">
      <c r="A989" s="106" t="str">
        <f t="shared" si="15"/>
        <v xml:space="preserve">11980 </v>
      </c>
      <c r="B989" s="164" t="s">
        <v>1664</v>
      </c>
      <c r="C989" s="163"/>
      <c r="D989" s="113" t="s">
        <v>1358</v>
      </c>
      <c r="F989" t="s">
        <v>1665</v>
      </c>
      <c r="G989" s="219">
        <v>1.1000000000000001</v>
      </c>
      <c r="H989" s="219">
        <v>1.58</v>
      </c>
      <c r="I989" s="219">
        <v>0.4</v>
      </c>
      <c r="J989" s="219">
        <v>0.15</v>
      </c>
      <c r="K989" s="219">
        <v>2.83</v>
      </c>
      <c r="L989" s="219">
        <v>1.65</v>
      </c>
      <c r="M989" s="220" t="s">
        <v>1324</v>
      </c>
    </row>
    <row r="990" spans="1:13">
      <c r="A990" s="106" t="str">
        <f t="shared" si="15"/>
        <v xml:space="preserve">11981 </v>
      </c>
      <c r="B990" s="164" t="s">
        <v>1666</v>
      </c>
      <c r="C990" s="163"/>
      <c r="D990" s="113" t="s">
        <v>1358</v>
      </c>
      <c r="F990" t="s">
        <v>18530</v>
      </c>
      <c r="G990" s="219">
        <v>1.1399999999999999</v>
      </c>
      <c r="H990" s="219">
        <v>1.68</v>
      </c>
      <c r="I990" s="219">
        <v>0.52</v>
      </c>
      <c r="J990" s="219">
        <v>0.21</v>
      </c>
      <c r="K990" s="219">
        <v>3.03</v>
      </c>
      <c r="L990" s="219">
        <v>1.87</v>
      </c>
      <c r="M990" s="220" t="s">
        <v>1324</v>
      </c>
    </row>
    <row r="991" spans="1:13">
      <c r="A991" s="106" t="str">
        <f t="shared" si="15"/>
        <v xml:space="preserve">11982 </v>
      </c>
      <c r="B991" s="164" t="s">
        <v>1667</v>
      </c>
      <c r="C991" s="163"/>
      <c r="D991" s="113" t="s">
        <v>1358</v>
      </c>
      <c r="F991" t="s">
        <v>1668</v>
      </c>
      <c r="G991" s="219">
        <v>1.34</v>
      </c>
      <c r="H991" s="219">
        <v>1.76</v>
      </c>
      <c r="I991" s="219">
        <v>0.6</v>
      </c>
      <c r="J991" s="219">
        <v>0.24</v>
      </c>
      <c r="K991" s="219">
        <v>3.34</v>
      </c>
      <c r="L991" s="219">
        <v>2.1800000000000002</v>
      </c>
      <c r="M991" s="220" t="s">
        <v>1324</v>
      </c>
    </row>
    <row r="992" spans="1:13">
      <c r="A992" s="106" t="str">
        <f t="shared" si="15"/>
        <v xml:space="preserve">11983 </v>
      </c>
      <c r="B992" s="164" t="s">
        <v>1669</v>
      </c>
      <c r="C992" s="163"/>
      <c r="D992" s="113" t="s">
        <v>1358</v>
      </c>
      <c r="F992" t="s">
        <v>1670</v>
      </c>
      <c r="G992" s="219">
        <v>1.91</v>
      </c>
      <c r="H992" s="219">
        <v>2.02</v>
      </c>
      <c r="I992" s="219">
        <v>0.83</v>
      </c>
      <c r="J992" s="219">
        <v>0.34</v>
      </c>
      <c r="K992" s="219">
        <v>4.2699999999999996</v>
      </c>
      <c r="L992" s="219">
        <v>3.08</v>
      </c>
      <c r="M992" s="220" t="s">
        <v>1324</v>
      </c>
    </row>
    <row r="993" spans="1:13">
      <c r="A993" s="106" t="str">
        <f t="shared" si="15"/>
        <v xml:space="preserve">12001 </v>
      </c>
      <c r="B993" s="164" t="s">
        <v>1671</v>
      </c>
      <c r="C993" s="163"/>
      <c r="D993" s="113" t="s">
        <v>1358</v>
      </c>
      <c r="F993" t="s">
        <v>1672</v>
      </c>
      <c r="G993" s="219">
        <v>0.84</v>
      </c>
      <c r="H993" s="219">
        <v>1.84</v>
      </c>
      <c r="I993" s="219">
        <v>0.34</v>
      </c>
      <c r="J993" s="219">
        <v>0.16</v>
      </c>
      <c r="K993" s="219">
        <v>2.84</v>
      </c>
      <c r="L993" s="219">
        <v>1.34</v>
      </c>
      <c r="M993" s="220" t="s">
        <v>1324</v>
      </c>
    </row>
    <row r="994" spans="1:13">
      <c r="A994" s="106" t="str">
        <f t="shared" si="15"/>
        <v xml:space="preserve">12002 </v>
      </c>
      <c r="B994" s="164" t="s">
        <v>1673</v>
      </c>
      <c r="C994" s="163"/>
      <c r="D994" s="113" t="s">
        <v>1358</v>
      </c>
      <c r="F994" t="s">
        <v>1674</v>
      </c>
      <c r="G994" s="219">
        <v>1.1399999999999999</v>
      </c>
      <c r="H994" s="219">
        <v>2.08</v>
      </c>
      <c r="I994" s="219">
        <v>0.4</v>
      </c>
      <c r="J994" s="219">
        <v>0.22</v>
      </c>
      <c r="K994" s="219">
        <v>3.44</v>
      </c>
      <c r="L994" s="219">
        <v>1.76</v>
      </c>
      <c r="M994" s="220" t="s">
        <v>1324</v>
      </c>
    </row>
    <row r="995" spans="1:13">
      <c r="A995" s="106" t="str">
        <f t="shared" si="15"/>
        <v xml:space="preserve">12004 </v>
      </c>
      <c r="B995" s="164" t="s">
        <v>1675</v>
      </c>
      <c r="C995" s="163"/>
      <c r="D995" s="113" t="s">
        <v>1358</v>
      </c>
      <c r="F995" t="s">
        <v>1676</v>
      </c>
      <c r="G995" s="219">
        <v>1.44</v>
      </c>
      <c r="H995" s="219">
        <v>2.2799999999999998</v>
      </c>
      <c r="I995" s="219">
        <v>0.47</v>
      </c>
      <c r="J995" s="219">
        <v>0.28999999999999998</v>
      </c>
      <c r="K995" s="219">
        <v>4.01</v>
      </c>
      <c r="L995" s="219">
        <v>2.2000000000000002</v>
      </c>
      <c r="M995" s="220" t="s">
        <v>1324</v>
      </c>
    </row>
    <row r="996" spans="1:13">
      <c r="A996" s="106" t="str">
        <f t="shared" si="15"/>
        <v xml:space="preserve">12005 </v>
      </c>
      <c r="B996" s="164" t="s">
        <v>1677</v>
      </c>
      <c r="C996" s="163"/>
      <c r="D996" s="113" t="s">
        <v>1358</v>
      </c>
      <c r="F996" t="s">
        <v>1678</v>
      </c>
      <c r="G996" s="219">
        <v>1.97</v>
      </c>
      <c r="H996" s="219">
        <v>2.97</v>
      </c>
      <c r="I996" s="219">
        <v>0.46</v>
      </c>
      <c r="J996" s="219">
        <v>0.4</v>
      </c>
      <c r="K996" s="219">
        <v>5.34</v>
      </c>
      <c r="L996" s="219">
        <v>2.83</v>
      </c>
      <c r="M996" s="220" t="s">
        <v>1324</v>
      </c>
    </row>
    <row r="997" spans="1:13">
      <c r="A997" s="106" t="str">
        <f t="shared" si="15"/>
        <v xml:space="preserve">12006 </v>
      </c>
      <c r="B997" s="164" t="s">
        <v>1679</v>
      </c>
      <c r="C997" s="163"/>
      <c r="D997" s="113" t="s">
        <v>1358</v>
      </c>
      <c r="F997" t="s">
        <v>1680</v>
      </c>
      <c r="G997" s="219">
        <v>2.39</v>
      </c>
      <c r="H997" s="219">
        <v>3.3</v>
      </c>
      <c r="I997" s="219">
        <v>0.6</v>
      </c>
      <c r="J997" s="219">
        <v>0.47</v>
      </c>
      <c r="K997" s="219">
        <v>6.16</v>
      </c>
      <c r="L997" s="219">
        <v>3.46</v>
      </c>
      <c r="M997" s="220" t="s">
        <v>1324</v>
      </c>
    </row>
    <row r="998" spans="1:13">
      <c r="A998" s="106" t="str">
        <f t="shared" si="15"/>
        <v xml:space="preserve">12007 </v>
      </c>
      <c r="B998" s="164" t="s">
        <v>1681</v>
      </c>
      <c r="C998" s="163"/>
      <c r="D998" s="113" t="s">
        <v>1358</v>
      </c>
      <c r="F998" t="s">
        <v>1682</v>
      </c>
      <c r="G998" s="219">
        <v>2.9</v>
      </c>
      <c r="H998" s="219">
        <v>3.51</v>
      </c>
      <c r="I998" s="219">
        <v>0.82</v>
      </c>
      <c r="J998" s="219">
        <v>0.57999999999999996</v>
      </c>
      <c r="K998" s="219">
        <v>6.99</v>
      </c>
      <c r="L998" s="219">
        <v>4.3</v>
      </c>
      <c r="M998" s="220" t="s">
        <v>1324</v>
      </c>
    </row>
    <row r="999" spans="1:13">
      <c r="A999" s="106" t="str">
        <f t="shared" si="15"/>
        <v xml:space="preserve">12011 </v>
      </c>
      <c r="B999" s="164" t="s">
        <v>1683</v>
      </c>
      <c r="C999" s="163"/>
      <c r="D999" s="113" t="s">
        <v>1358</v>
      </c>
      <c r="F999" t="s">
        <v>1684</v>
      </c>
      <c r="G999" s="219">
        <v>1.07</v>
      </c>
      <c r="H999" s="219">
        <v>2.1</v>
      </c>
      <c r="I999" s="219">
        <v>0.38</v>
      </c>
      <c r="J999" s="219">
        <v>0.21</v>
      </c>
      <c r="K999" s="219">
        <v>3.38</v>
      </c>
      <c r="L999" s="219">
        <v>1.66</v>
      </c>
      <c r="M999" s="220" t="s">
        <v>1324</v>
      </c>
    </row>
    <row r="1000" spans="1:13">
      <c r="A1000" s="106" t="str">
        <f t="shared" si="15"/>
        <v xml:space="preserve">12013 </v>
      </c>
      <c r="B1000" s="164" t="s">
        <v>1685</v>
      </c>
      <c r="C1000" s="163"/>
      <c r="D1000" s="113" t="s">
        <v>1358</v>
      </c>
      <c r="F1000" t="s">
        <v>1686</v>
      </c>
      <c r="G1000" s="219">
        <v>1.22</v>
      </c>
      <c r="H1000" s="219">
        <v>2.06</v>
      </c>
      <c r="I1000" s="219">
        <v>0.27</v>
      </c>
      <c r="J1000" s="219">
        <v>0.24</v>
      </c>
      <c r="K1000" s="219">
        <v>3.52</v>
      </c>
      <c r="L1000" s="219">
        <v>1.73</v>
      </c>
      <c r="M1000" s="220" t="s">
        <v>1324</v>
      </c>
    </row>
    <row r="1001" spans="1:13">
      <c r="A1001" s="106" t="str">
        <f t="shared" si="15"/>
        <v xml:space="preserve">12014 </v>
      </c>
      <c r="B1001" s="164" t="s">
        <v>1687</v>
      </c>
      <c r="C1001" s="163"/>
      <c r="D1001" s="113" t="s">
        <v>1358</v>
      </c>
      <c r="F1001" t="s">
        <v>1688</v>
      </c>
      <c r="G1001" s="219">
        <v>1.57</v>
      </c>
      <c r="H1001" s="219">
        <v>2.41</v>
      </c>
      <c r="I1001" s="219">
        <v>0.35</v>
      </c>
      <c r="J1001" s="219">
        <v>0.32</v>
      </c>
      <c r="K1001" s="219">
        <v>4.3</v>
      </c>
      <c r="L1001" s="219">
        <v>2.2400000000000002</v>
      </c>
      <c r="M1001" s="220" t="s">
        <v>1324</v>
      </c>
    </row>
    <row r="1002" spans="1:13">
      <c r="A1002" s="106" t="str">
        <f t="shared" si="15"/>
        <v xml:space="preserve">12015 </v>
      </c>
      <c r="B1002" s="164" t="s">
        <v>1689</v>
      </c>
      <c r="C1002" s="163"/>
      <c r="D1002" s="113" t="s">
        <v>1358</v>
      </c>
      <c r="F1002" t="s">
        <v>1690</v>
      </c>
      <c r="G1002" s="219">
        <v>1.98</v>
      </c>
      <c r="H1002" s="219">
        <v>2.81</v>
      </c>
      <c r="I1002" s="219">
        <v>0.43</v>
      </c>
      <c r="J1002" s="219">
        <v>0.4</v>
      </c>
      <c r="K1002" s="219">
        <v>5.19</v>
      </c>
      <c r="L1002" s="219">
        <v>2.81</v>
      </c>
      <c r="M1002" s="220" t="s">
        <v>1324</v>
      </c>
    </row>
    <row r="1003" spans="1:13">
      <c r="A1003" s="106" t="str">
        <f t="shared" si="15"/>
        <v xml:space="preserve">12016 </v>
      </c>
      <c r="B1003" s="164" t="s">
        <v>1691</v>
      </c>
      <c r="C1003" s="163"/>
      <c r="D1003" s="113" t="s">
        <v>1358</v>
      </c>
      <c r="F1003" t="s">
        <v>1692</v>
      </c>
      <c r="G1003" s="219">
        <v>2.68</v>
      </c>
      <c r="H1003" s="219">
        <v>3.36</v>
      </c>
      <c r="I1003" s="219">
        <v>0.59</v>
      </c>
      <c r="J1003" s="219">
        <v>0.54</v>
      </c>
      <c r="K1003" s="219">
        <v>6.58</v>
      </c>
      <c r="L1003" s="219">
        <v>3.81</v>
      </c>
      <c r="M1003" s="220" t="s">
        <v>1324</v>
      </c>
    </row>
    <row r="1004" spans="1:13">
      <c r="A1004" s="106" t="str">
        <f t="shared" si="15"/>
        <v xml:space="preserve">12017 </v>
      </c>
      <c r="B1004" s="164" t="s">
        <v>1693</v>
      </c>
      <c r="C1004" s="163"/>
      <c r="D1004" s="113" t="s">
        <v>1358</v>
      </c>
      <c r="F1004" t="s">
        <v>1694</v>
      </c>
      <c r="G1004" s="219">
        <v>3.18</v>
      </c>
      <c r="H1004" s="219" t="s">
        <v>37</v>
      </c>
      <c r="I1004" s="219">
        <v>0.73</v>
      </c>
      <c r="J1004" s="219">
        <v>0.69</v>
      </c>
      <c r="K1004" s="219" t="s">
        <v>37</v>
      </c>
      <c r="L1004" s="219">
        <v>4.5999999999999996</v>
      </c>
      <c r="M1004" s="220" t="s">
        <v>1324</v>
      </c>
    </row>
    <row r="1005" spans="1:13">
      <c r="A1005" s="106" t="str">
        <f t="shared" si="15"/>
        <v xml:space="preserve">12018 </v>
      </c>
      <c r="B1005" s="164" t="s">
        <v>1695</v>
      </c>
      <c r="C1005" s="163"/>
      <c r="D1005" s="113" t="s">
        <v>1358</v>
      </c>
      <c r="F1005" t="s">
        <v>1696</v>
      </c>
      <c r="G1005" s="219">
        <v>3.61</v>
      </c>
      <c r="H1005" s="219" t="s">
        <v>37</v>
      </c>
      <c r="I1005" s="219">
        <v>0.8</v>
      </c>
      <c r="J1005" s="219">
        <v>0.77</v>
      </c>
      <c r="K1005" s="219" t="s">
        <v>37</v>
      </c>
      <c r="L1005" s="219">
        <v>5.18</v>
      </c>
      <c r="M1005" s="220" t="s">
        <v>1324</v>
      </c>
    </row>
    <row r="1006" spans="1:13">
      <c r="A1006" s="106" t="str">
        <f t="shared" si="15"/>
        <v xml:space="preserve">12020 </v>
      </c>
      <c r="B1006" s="164" t="s">
        <v>1697</v>
      </c>
      <c r="C1006" s="163"/>
      <c r="D1006" s="113" t="s">
        <v>1358</v>
      </c>
      <c r="F1006" t="s">
        <v>21216</v>
      </c>
      <c r="G1006" s="219">
        <v>2.67</v>
      </c>
      <c r="H1006" s="219">
        <v>5.94</v>
      </c>
      <c r="I1006" s="219">
        <v>2.57</v>
      </c>
      <c r="J1006" s="219">
        <v>0.42</v>
      </c>
      <c r="K1006" s="219">
        <v>9.0299999999999994</v>
      </c>
      <c r="L1006" s="219">
        <v>5.66</v>
      </c>
      <c r="M1006" s="220" t="s">
        <v>1474</v>
      </c>
    </row>
    <row r="1007" spans="1:13">
      <c r="A1007" s="106" t="str">
        <f t="shared" si="15"/>
        <v xml:space="preserve">12021 </v>
      </c>
      <c r="B1007" s="164" t="s">
        <v>1698</v>
      </c>
      <c r="C1007" s="163"/>
      <c r="D1007" s="113" t="s">
        <v>1358</v>
      </c>
      <c r="F1007" t="s">
        <v>21217</v>
      </c>
      <c r="G1007" s="219">
        <v>1.89</v>
      </c>
      <c r="H1007" s="219">
        <v>3.15</v>
      </c>
      <c r="I1007" s="219">
        <v>2.0499999999999998</v>
      </c>
      <c r="J1007" s="219">
        <v>0.31</v>
      </c>
      <c r="K1007" s="219">
        <v>5.35</v>
      </c>
      <c r="L1007" s="219">
        <v>4.25</v>
      </c>
      <c r="M1007" s="220" t="s">
        <v>1474</v>
      </c>
    </row>
    <row r="1008" spans="1:13">
      <c r="A1008" s="106" t="str">
        <f t="shared" si="15"/>
        <v xml:space="preserve">12031 </v>
      </c>
      <c r="B1008" s="164" t="s">
        <v>1699</v>
      </c>
      <c r="C1008" s="163"/>
      <c r="D1008" s="113" t="s">
        <v>1358</v>
      </c>
      <c r="F1008" t="s">
        <v>1700</v>
      </c>
      <c r="G1008" s="219">
        <v>2</v>
      </c>
      <c r="H1008" s="219">
        <v>5.66</v>
      </c>
      <c r="I1008" s="219">
        <v>2.29</v>
      </c>
      <c r="J1008" s="219">
        <v>0.25</v>
      </c>
      <c r="K1008" s="219">
        <v>7.91</v>
      </c>
      <c r="L1008" s="219">
        <v>4.54</v>
      </c>
      <c r="M1008" s="220" t="s">
        <v>1474</v>
      </c>
    </row>
    <row r="1009" spans="1:13">
      <c r="A1009" s="106" t="str">
        <f t="shared" si="15"/>
        <v xml:space="preserve">12032 </v>
      </c>
      <c r="B1009" s="164" t="s">
        <v>1701</v>
      </c>
      <c r="C1009" s="163"/>
      <c r="D1009" s="113" t="s">
        <v>1358</v>
      </c>
      <c r="F1009" t="s">
        <v>1702</v>
      </c>
      <c r="G1009" s="219">
        <v>2.52</v>
      </c>
      <c r="H1009" s="219">
        <v>6.33</v>
      </c>
      <c r="I1009" s="219">
        <v>2.89</v>
      </c>
      <c r="J1009" s="219">
        <v>0.28999999999999998</v>
      </c>
      <c r="K1009" s="219">
        <v>9.14</v>
      </c>
      <c r="L1009" s="219">
        <v>5.7</v>
      </c>
      <c r="M1009" s="220" t="s">
        <v>1474</v>
      </c>
    </row>
    <row r="1010" spans="1:13">
      <c r="A1010" s="106" t="str">
        <f t="shared" si="15"/>
        <v xml:space="preserve">12034 </v>
      </c>
      <c r="B1010" s="164" t="s">
        <v>1703</v>
      </c>
      <c r="C1010" s="163"/>
      <c r="D1010" s="113" t="s">
        <v>1358</v>
      </c>
      <c r="F1010" t="s">
        <v>1704</v>
      </c>
      <c r="G1010" s="219">
        <v>2.97</v>
      </c>
      <c r="H1010" s="219">
        <v>6.7</v>
      </c>
      <c r="I1010" s="219">
        <v>2.78</v>
      </c>
      <c r="J1010" s="219">
        <v>0.4</v>
      </c>
      <c r="K1010" s="219">
        <v>10.07</v>
      </c>
      <c r="L1010" s="219">
        <v>6.15</v>
      </c>
      <c r="M1010" s="220" t="s">
        <v>1474</v>
      </c>
    </row>
    <row r="1011" spans="1:13">
      <c r="A1011" s="106" t="str">
        <f t="shared" si="15"/>
        <v xml:space="preserve">12035 </v>
      </c>
      <c r="B1011" s="164" t="s">
        <v>1705</v>
      </c>
      <c r="C1011" s="163"/>
      <c r="D1011" s="113" t="s">
        <v>1358</v>
      </c>
      <c r="F1011" t="s">
        <v>1706</v>
      </c>
      <c r="G1011" s="219">
        <v>3.5</v>
      </c>
      <c r="H1011" s="219">
        <v>7.58</v>
      </c>
      <c r="I1011" s="219">
        <v>3.11</v>
      </c>
      <c r="J1011" s="219">
        <v>0.63</v>
      </c>
      <c r="K1011" s="219">
        <v>11.71</v>
      </c>
      <c r="L1011" s="219">
        <v>7.24</v>
      </c>
      <c r="M1011" s="220" t="s">
        <v>1474</v>
      </c>
    </row>
    <row r="1012" spans="1:13">
      <c r="A1012" s="106" t="str">
        <f t="shared" si="15"/>
        <v xml:space="preserve">12036 </v>
      </c>
      <c r="B1012" s="164" t="s">
        <v>1707</v>
      </c>
      <c r="C1012" s="163"/>
      <c r="D1012" s="113" t="s">
        <v>1358</v>
      </c>
      <c r="F1012" t="s">
        <v>1708</v>
      </c>
      <c r="G1012" s="219">
        <v>4.2300000000000004</v>
      </c>
      <c r="H1012" s="219">
        <v>7.94</v>
      </c>
      <c r="I1012" s="219">
        <v>3.36</v>
      </c>
      <c r="J1012" s="219">
        <v>0.88</v>
      </c>
      <c r="K1012" s="219">
        <v>13.05</v>
      </c>
      <c r="L1012" s="219">
        <v>8.4700000000000006</v>
      </c>
      <c r="M1012" s="220" t="s">
        <v>1474</v>
      </c>
    </row>
    <row r="1013" spans="1:13">
      <c r="A1013" s="106" t="str">
        <f t="shared" si="15"/>
        <v xml:space="preserve">12037 </v>
      </c>
      <c r="B1013" s="164" t="s">
        <v>1709</v>
      </c>
      <c r="C1013" s="163"/>
      <c r="D1013" s="113" t="s">
        <v>1358</v>
      </c>
      <c r="F1013" t="s">
        <v>1710</v>
      </c>
      <c r="G1013" s="219">
        <v>5</v>
      </c>
      <c r="H1013" s="219">
        <v>8.6</v>
      </c>
      <c r="I1013" s="219">
        <v>3.78</v>
      </c>
      <c r="J1013" s="219">
        <v>1.06</v>
      </c>
      <c r="K1013" s="219">
        <v>14.66</v>
      </c>
      <c r="L1013" s="219">
        <v>9.84</v>
      </c>
      <c r="M1013" s="220" t="s">
        <v>1474</v>
      </c>
    </row>
    <row r="1014" spans="1:13">
      <c r="A1014" s="106" t="str">
        <f t="shared" si="15"/>
        <v xml:space="preserve">12041 </v>
      </c>
      <c r="B1014" s="164" t="s">
        <v>1711</v>
      </c>
      <c r="C1014" s="163"/>
      <c r="D1014" s="113" t="s">
        <v>1358</v>
      </c>
      <c r="F1014" t="s">
        <v>1712</v>
      </c>
      <c r="G1014" s="219">
        <v>2.1</v>
      </c>
      <c r="H1014" s="219">
        <v>5.57</v>
      </c>
      <c r="I1014" s="219">
        <v>1.99</v>
      </c>
      <c r="J1014" s="219">
        <v>0.26</v>
      </c>
      <c r="K1014" s="219">
        <v>7.93</v>
      </c>
      <c r="L1014" s="219">
        <v>4.3499999999999996</v>
      </c>
      <c r="M1014" s="220" t="s">
        <v>1474</v>
      </c>
    </row>
    <row r="1015" spans="1:13">
      <c r="A1015" s="106" t="str">
        <f t="shared" si="15"/>
        <v xml:space="preserve">12042 </v>
      </c>
      <c r="B1015" s="164" t="s">
        <v>1713</v>
      </c>
      <c r="C1015" s="163"/>
      <c r="D1015" s="113" t="s">
        <v>1358</v>
      </c>
      <c r="F1015" t="s">
        <v>1714</v>
      </c>
      <c r="G1015" s="219">
        <v>2.79</v>
      </c>
      <c r="H1015" s="219">
        <v>6.21</v>
      </c>
      <c r="I1015" s="219">
        <v>2.74</v>
      </c>
      <c r="J1015" s="219">
        <v>0.33</v>
      </c>
      <c r="K1015" s="219">
        <v>9.33</v>
      </c>
      <c r="L1015" s="219">
        <v>5.86</v>
      </c>
      <c r="M1015" s="220" t="s">
        <v>1474</v>
      </c>
    </row>
    <row r="1016" spans="1:13">
      <c r="A1016" s="106" t="str">
        <f t="shared" si="15"/>
        <v xml:space="preserve">12044 </v>
      </c>
      <c r="B1016" s="164" t="s">
        <v>1715</v>
      </c>
      <c r="C1016" s="163"/>
      <c r="D1016" s="113" t="s">
        <v>1358</v>
      </c>
      <c r="F1016" t="s">
        <v>1716</v>
      </c>
      <c r="G1016" s="219">
        <v>3.19</v>
      </c>
      <c r="H1016" s="219">
        <v>7.88</v>
      </c>
      <c r="I1016" s="219">
        <v>2.78</v>
      </c>
      <c r="J1016" s="219">
        <v>0.45</v>
      </c>
      <c r="K1016" s="219">
        <v>11.52</v>
      </c>
      <c r="L1016" s="219">
        <v>6.42</v>
      </c>
      <c r="M1016" s="220" t="s">
        <v>1474</v>
      </c>
    </row>
    <row r="1017" spans="1:13">
      <c r="A1017" s="106" t="str">
        <f t="shared" si="15"/>
        <v xml:space="preserve">12045 </v>
      </c>
      <c r="B1017" s="164" t="s">
        <v>1717</v>
      </c>
      <c r="C1017" s="163"/>
      <c r="D1017" s="113" t="s">
        <v>1358</v>
      </c>
      <c r="F1017" t="s">
        <v>1718</v>
      </c>
      <c r="G1017" s="219">
        <v>3.75</v>
      </c>
      <c r="H1017" s="219">
        <v>8</v>
      </c>
      <c r="I1017" s="219">
        <v>3.78</v>
      </c>
      <c r="J1017" s="219">
        <v>0.69</v>
      </c>
      <c r="K1017" s="219">
        <v>12.44</v>
      </c>
      <c r="L1017" s="219">
        <v>8.2200000000000006</v>
      </c>
      <c r="M1017" s="220" t="s">
        <v>1474</v>
      </c>
    </row>
    <row r="1018" spans="1:13">
      <c r="A1018" s="106" t="str">
        <f t="shared" si="15"/>
        <v xml:space="preserve">12046 </v>
      </c>
      <c r="B1018" s="164" t="s">
        <v>1719</v>
      </c>
      <c r="C1018" s="163"/>
      <c r="D1018" s="113" t="s">
        <v>1358</v>
      </c>
      <c r="F1018" t="s">
        <v>1720</v>
      </c>
      <c r="G1018" s="219">
        <v>4.3</v>
      </c>
      <c r="H1018" s="219">
        <v>9.65</v>
      </c>
      <c r="I1018" s="219">
        <v>4.16</v>
      </c>
      <c r="J1018" s="219">
        <v>1.1200000000000001</v>
      </c>
      <c r="K1018" s="219">
        <v>15.07</v>
      </c>
      <c r="L1018" s="219">
        <v>9.58</v>
      </c>
      <c r="M1018" s="220" t="s">
        <v>1474</v>
      </c>
    </row>
    <row r="1019" spans="1:13">
      <c r="A1019" s="106" t="str">
        <f t="shared" si="15"/>
        <v xml:space="preserve">12047 </v>
      </c>
      <c r="B1019" s="164" t="s">
        <v>1721</v>
      </c>
      <c r="C1019" s="163"/>
      <c r="D1019" s="113" t="s">
        <v>1358</v>
      </c>
      <c r="F1019" t="s">
        <v>1722</v>
      </c>
      <c r="G1019" s="219">
        <v>4.95</v>
      </c>
      <c r="H1019" s="219">
        <v>10.28</v>
      </c>
      <c r="I1019" s="219">
        <v>4.4000000000000004</v>
      </c>
      <c r="J1019" s="219">
        <v>1.27</v>
      </c>
      <c r="K1019" s="219">
        <v>16.5</v>
      </c>
      <c r="L1019" s="219">
        <v>10.62</v>
      </c>
      <c r="M1019" s="220" t="s">
        <v>1474</v>
      </c>
    </row>
    <row r="1020" spans="1:13">
      <c r="A1020" s="106" t="str">
        <f t="shared" si="15"/>
        <v xml:space="preserve">12051 </v>
      </c>
      <c r="B1020" s="164" t="s">
        <v>1723</v>
      </c>
      <c r="C1020" s="163"/>
      <c r="D1020" s="113" t="s">
        <v>1358</v>
      </c>
      <c r="F1020" t="s">
        <v>1724</v>
      </c>
      <c r="G1020" s="219">
        <v>2.33</v>
      </c>
      <c r="H1020" s="219">
        <v>5.89</v>
      </c>
      <c r="I1020" s="219">
        <v>2.44</v>
      </c>
      <c r="J1020" s="219">
        <v>0.31</v>
      </c>
      <c r="K1020" s="219">
        <v>8.5299999999999994</v>
      </c>
      <c r="L1020" s="219">
        <v>5.08</v>
      </c>
      <c r="M1020" s="220" t="s">
        <v>1474</v>
      </c>
    </row>
    <row r="1021" spans="1:13">
      <c r="A1021" s="106" t="str">
        <f t="shared" si="15"/>
        <v xml:space="preserve">12052 </v>
      </c>
      <c r="B1021" s="164" t="s">
        <v>1725</v>
      </c>
      <c r="C1021" s="163"/>
      <c r="D1021" s="113" t="s">
        <v>1358</v>
      </c>
      <c r="F1021" t="s">
        <v>1726</v>
      </c>
      <c r="G1021" s="219">
        <v>2.87</v>
      </c>
      <c r="H1021" s="219">
        <v>6.27</v>
      </c>
      <c r="I1021" s="219">
        <v>2.75</v>
      </c>
      <c r="J1021" s="219">
        <v>0.35</v>
      </c>
      <c r="K1021" s="219">
        <v>9.49</v>
      </c>
      <c r="L1021" s="219">
        <v>5.97</v>
      </c>
      <c r="M1021" s="220" t="s">
        <v>1474</v>
      </c>
    </row>
    <row r="1022" spans="1:13">
      <c r="A1022" s="106" t="str">
        <f t="shared" si="15"/>
        <v xml:space="preserve">12053 </v>
      </c>
      <c r="B1022" s="164" t="s">
        <v>1727</v>
      </c>
      <c r="C1022" s="163"/>
      <c r="D1022" s="113" t="s">
        <v>1358</v>
      </c>
      <c r="F1022" t="s">
        <v>1728</v>
      </c>
      <c r="G1022" s="219">
        <v>3.17</v>
      </c>
      <c r="H1022" s="219">
        <v>7.36</v>
      </c>
      <c r="I1022" s="219">
        <v>2.87</v>
      </c>
      <c r="J1022" s="219">
        <v>0.4</v>
      </c>
      <c r="K1022" s="219">
        <v>10.93</v>
      </c>
      <c r="L1022" s="219">
        <v>6.44</v>
      </c>
      <c r="M1022" s="220" t="s">
        <v>1474</v>
      </c>
    </row>
    <row r="1023" spans="1:13">
      <c r="A1023" s="106" t="str">
        <f t="shared" si="15"/>
        <v xml:space="preserve">12054 </v>
      </c>
      <c r="B1023" s="164" t="s">
        <v>1729</v>
      </c>
      <c r="C1023" s="163"/>
      <c r="D1023" s="113" t="s">
        <v>1358</v>
      </c>
      <c r="F1023" t="s">
        <v>1730</v>
      </c>
      <c r="G1023" s="219">
        <v>3.5</v>
      </c>
      <c r="H1023" s="219">
        <v>7.49</v>
      </c>
      <c r="I1023" s="219">
        <v>2.57</v>
      </c>
      <c r="J1023" s="219">
        <v>0.52</v>
      </c>
      <c r="K1023" s="219">
        <v>11.51</v>
      </c>
      <c r="L1023" s="219">
        <v>6.59</v>
      </c>
      <c r="M1023" s="220" t="s">
        <v>1474</v>
      </c>
    </row>
    <row r="1024" spans="1:13">
      <c r="A1024" s="106" t="str">
        <f t="shared" si="15"/>
        <v xml:space="preserve">12055 </v>
      </c>
      <c r="B1024" s="164" t="s">
        <v>1731</v>
      </c>
      <c r="C1024" s="163"/>
      <c r="D1024" s="113" t="s">
        <v>1358</v>
      </c>
      <c r="F1024" t="s">
        <v>1732</v>
      </c>
      <c r="G1024" s="219">
        <v>4.5</v>
      </c>
      <c r="H1024" s="219">
        <v>9.82</v>
      </c>
      <c r="I1024" s="219">
        <v>3.74</v>
      </c>
      <c r="J1024" s="219">
        <v>0.81</v>
      </c>
      <c r="K1024" s="219">
        <v>15.13</v>
      </c>
      <c r="L1024" s="219">
        <v>9.0500000000000007</v>
      </c>
      <c r="M1024" s="220" t="s">
        <v>1474</v>
      </c>
    </row>
    <row r="1025" spans="1:13">
      <c r="A1025" s="106" t="str">
        <f t="shared" si="15"/>
        <v xml:space="preserve">12056 </v>
      </c>
      <c r="B1025" s="164" t="s">
        <v>1733</v>
      </c>
      <c r="C1025" s="163"/>
      <c r="D1025" s="113" t="s">
        <v>1358</v>
      </c>
      <c r="F1025" t="s">
        <v>1734</v>
      </c>
      <c r="G1025" s="219">
        <v>5.3</v>
      </c>
      <c r="H1025" s="219">
        <v>11.14</v>
      </c>
      <c r="I1025" s="219">
        <v>5.24</v>
      </c>
      <c r="J1025" s="219">
        <v>0.98</v>
      </c>
      <c r="K1025" s="219">
        <v>17.420000000000002</v>
      </c>
      <c r="L1025" s="219">
        <v>11.52</v>
      </c>
      <c r="M1025" s="220" t="s">
        <v>1474</v>
      </c>
    </row>
    <row r="1026" spans="1:13">
      <c r="A1026" s="106" t="str">
        <f t="shared" si="15"/>
        <v xml:space="preserve">12057 </v>
      </c>
      <c r="B1026" s="164" t="s">
        <v>1735</v>
      </c>
      <c r="C1026" s="163"/>
      <c r="D1026" s="113" t="s">
        <v>1358</v>
      </c>
      <c r="F1026" t="s">
        <v>1736</v>
      </c>
      <c r="G1026" s="219">
        <v>6</v>
      </c>
      <c r="H1026" s="219">
        <v>11.11</v>
      </c>
      <c r="I1026" s="219">
        <v>5.45</v>
      </c>
      <c r="J1026" s="219">
        <v>1.1200000000000001</v>
      </c>
      <c r="K1026" s="219">
        <v>18.23</v>
      </c>
      <c r="L1026" s="219">
        <v>12.57</v>
      </c>
      <c r="M1026" s="220" t="s">
        <v>1474</v>
      </c>
    </row>
    <row r="1027" spans="1:13">
      <c r="A1027" s="106" t="str">
        <f t="shared" ref="A1027:A1090" si="16">B1027&amp;" "&amp;C1027</f>
        <v xml:space="preserve">13100 </v>
      </c>
      <c r="B1027" s="164" t="s">
        <v>1737</v>
      </c>
      <c r="C1027" s="163"/>
      <c r="D1027" s="113" t="s">
        <v>1358</v>
      </c>
      <c r="F1027" t="s">
        <v>1738</v>
      </c>
      <c r="G1027" s="219">
        <v>3</v>
      </c>
      <c r="H1027" s="219">
        <v>6.85</v>
      </c>
      <c r="I1027" s="219">
        <v>2.6</v>
      </c>
      <c r="J1027" s="219">
        <v>0.38</v>
      </c>
      <c r="K1027" s="219">
        <v>10.23</v>
      </c>
      <c r="L1027" s="219">
        <v>5.98</v>
      </c>
      <c r="M1027" s="220" t="s">
        <v>1474</v>
      </c>
    </row>
    <row r="1028" spans="1:13">
      <c r="A1028" s="106" t="str">
        <f t="shared" si="16"/>
        <v xml:space="preserve">13101 </v>
      </c>
      <c r="B1028" s="164" t="s">
        <v>1739</v>
      </c>
      <c r="C1028" s="163"/>
      <c r="D1028" s="113" t="s">
        <v>1358</v>
      </c>
      <c r="F1028" t="s">
        <v>1740</v>
      </c>
      <c r="G1028" s="219">
        <v>3.5</v>
      </c>
      <c r="H1028" s="219">
        <v>7.99</v>
      </c>
      <c r="I1028" s="219">
        <v>3.44</v>
      </c>
      <c r="J1028" s="219">
        <v>0.42</v>
      </c>
      <c r="K1028" s="219">
        <v>11.91</v>
      </c>
      <c r="L1028" s="219">
        <v>7.36</v>
      </c>
      <c r="M1028" s="220" t="s">
        <v>1474</v>
      </c>
    </row>
    <row r="1029" spans="1:13">
      <c r="A1029" s="106" t="str">
        <f t="shared" si="16"/>
        <v xml:space="preserve">13102 </v>
      </c>
      <c r="B1029" s="164" t="s">
        <v>463</v>
      </c>
      <c r="C1029" s="163"/>
      <c r="D1029" s="113" t="s">
        <v>1358</v>
      </c>
      <c r="F1029" t="s">
        <v>1741</v>
      </c>
      <c r="G1029" s="219">
        <v>1.24</v>
      </c>
      <c r="H1029" s="219">
        <v>2.0499999999999998</v>
      </c>
      <c r="I1029" s="219">
        <v>0.69</v>
      </c>
      <c r="J1029" s="219">
        <v>0.2</v>
      </c>
      <c r="K1029" s="219">
        <v>3.49</v>
      </c>
      <c r="L1029" s="219">
        <v>2.13</v>
      </c>
      <c r="M1029" s="220" t="s">
        <v>1125</v>
      </c>
    </row>
    <row r="1030" spans="1:13">
      <c r="A1030" s="106" t="str">
        <f t="shared" si="16"/>
        <v xml:space="preserve">13120 </v>
      </c>
      <c r="B1030" s="164" t="s">
        <v>1742</v>
      </c>
      <c r="C1030" s="163"/>
      <c r="D1030" s="113" t="s">
        <v>1358</v>
      </c>
      <c r="F1030" t="s">
        <v>1743</v>
      </c>
      <c r="G1030" s="219">
        <v>3.23</v>
      </c>
      <c r="H1030" s="219">
        <v>7.03</v>
      </c>
      <c r="I1030" s="219">
        <v>3.28</v>
      </c>
      <c r="J1030" s="219">
        <v>0.4</v>
      </c>
      <c r="K1030" s="219">
        <v>10.66</v>
      </c>
      <c r="L1030" s="219">
        <v>6.91</v>
      </c>
      <c r="M1030" s="220" t="s">
        <v>1474</v>
      </c>
    </row>
    <row r="1031" spans="1:13">
      <c r="A1031" s="106" t="str">
        <f t="shared" si="16"/>
        <v xml:space="preserve">13121 </v>
      </c>
      <c r="B1031" s="164" t="s">
        <v>1744</v>
      </c>
      <c r="C1031" s="163"/>
      <c r="D1031" s="113" t="s">
        <v>1358</v>
      </c>
      <c r="F1031" t="s">
        <v>1745</v>
      </c>
      <c r="G1031" s="219">
        <v>4</v>
      </c>
      <c r="H1031" s="219">
        <v>8.2899999999999991</v>
      </c>
      <c r="I1031" s="219">
        <v>3.21</v>
      </c>
      <c r="J1031" s="219">
        <v>0.47</v>
      </c>
      <c r="K1031" s="219">
        <v>12.76</v>
      </c>
      <c r="L1031" s="219">
        <v>7.68</v>
      </c>
      <c r="M1031" s="220" t="s">
        <v>1474</v>
      </c>
    </row>
    <row r="1032" spans="1:13">
      <c r="A1032" s="106" t="str">
        <f t="shared" si="16"/>
        <v xml:space="preserve">13122 </v>
      </c>
      <c r="B1032" s="164" t="s">
        <v>1746</v>
      </c>
      <c r="C1032" s="163"/>
      <c r="D1032" s="113" t="s">
        <v>1358</v>
      </c>
      <c r="F1032" t="s">
        <v>1747</v>
      </c>
      <c r="G1032" s="219">
        <v>1.44</v>
      </c>
      <c r="H1032" s="219">
        <v>2.14</v>
      </c>
      <c r="I1032" s="219">
        <v>0.79</v>
      </c>
      <c r="J1032" s="219">
        <v>0.22</v>
      </c>
      <c r="K1032" s="219">
        <v>3.8</v>
      </c>
      <c r="L1032" s="219">
        <v>2.4500000000000002</v>
      </c>
      <c r="M1032" s="220" t="s">
        <v>1125</v>
      </c>
    </row>
    <row r="1033" spans="1:13">
      <c r="A1033" s="106" t="str">
        <f t="shared" si="16"/>
        <v xml:space="preserve">13131 </v>
      </c>
      <c r="B1033" s="164" t="s">
        <v>1748</v>
      </c>
      <c r="C1033" s="163"/>
      <c r="D1033" s="113" t="s">
        <v>1358</v>
      </c>
      <c r="F1033" t="s">
        <v>1749</v>
      </c>
      <c r="G1033" s="219">
        <v>3.73</v>
      </c>
      <c r="H1033" s="219">
        <v>7.46</v>
      </c>
      <c r="I1033" s="219">
        <v>3.02</v>
      </c>
      <c r="J1033" s="219">
        <v>0.46</v>
      </c>
      <c r="K1033" s="219">
        <v>11.65</v>
      </c>
      <c r="L1033" s="219">
        <v>7.21</v>
      </c>
      <c r="M1033" s="220" t="s">
        <v>1474</v>
      </c>
    </row>
    <row r="1034" spans="1:13">
      <c r="A1034" s="106" t="str">
        <f t="shared" si="16"/>
        <v xml:space="preserve">13132 </v>
      </c>
      <c r="B1034" s="164" t="s">
        <v>1750</v>
      </c>
      <c r="C1034" s="163"/>
      <c r="D1034" s="113" t="s">
        <v>1358</v>
      </c>
      <c r="F1034" t="s">
        <v>1749</v>
      </c>
      <c r="G1034" s="219">
        <v>4.78</v>
      </c>
      <c r="H1034" s="219">
        <v>8.7899999999999991</v>
      </c>
      <c r="I1034" s="219">
        <v>3.67</v>
      </c>
      <c r="J1034" s="219">
        <v>0.55000000000000004</v>
      </c>
      <c r="K1034" s="219">
        <v>14.12</v>
      </c>
      <c r="L1034" s="219">
        <v>9</v>
      </c>
      <c r="M1034" s="220" t="s">
        <v>1474</v>
      </c>
    </row>
    <row r="1035" spans="1:13">
      <c r="A1035" s="106" t="str">
        <f t="shared" si="16"/>
        <v xml:space="preserve">13133 </v>
      </c>
      <c r="B1035" s="164" t="s">
        <v>1751</v>
      </c>
      <c r="C1035" s="163"/>
      <c r="D1035" s="113" t="s">
        <v>1358</v>
      </c>
      <c r="F1035" t="s">
        <v>1749</v>
      </c>
      <c r="G1035" s="219">
        <v>2.19</v>
      </c>
      <c r="H1035" s="219">
        <v>2.56</v>
      </c>
      <c r="I1035" s="219">
        <v>1.24</v>
      </c>
      <c r="J1035" s="219">
        <v>0.28999999999999998</v>
      </c>
      <c r="K1035" s="219">
        <v>5.04</v>
      </c>
      <c r="L1035" s="219">
        <v>3.72</v>
      </c>
      <c r="M1035" s="220" t="s">
        <v>1125</v>
      </c>
    </row>
    <row r="1036" spans="1:13">
      <c r="A1036" s="106" t="str">
        <f t="shared" si="16"/>
        <v xml:space="preserve">13151 </v>
      </c>
      <c r="B1036" s="164" t="s">
        <v>1752</v>
      </c>
      <c r="C1036" s="163"/>
      <c r="D1036" s="113" t="s">
        <v>1358</v>
      </c>
      <c r="F1036" t="s">
        <v>1753</v>
      </c>
      <c r="G1036" s="219">
        <v>4.34</v>
      </c>
      <c r="H1036" s="219">
        <v>7.81</v>
      </c>
      <c r="I1036" s="219">
        <v>3.4</v>
      </c>
      <c r="J1036" s="219">
        <v>0.54</v>
      </c>
      <c r="K1036" s="219">
        <v>12.69</v>
      </c>
      <c r="L1036" s="219">
        <v>8.2799999999999994</v>
      </c>
      <c r="M1036" s="220" t="s">
        <v>1474</v>
      </c>
    </row>
    <row r="1037" spans="1:13">
      <c r="A1037" s="106" t="str">
        <f t="shared" si="16"/>
        <v xml:space="preserve">13152 </v>
      </c>
      <c r="B1037" s="164" t="s">
        <v>1754</v>
      </c>
      <c r="C1037" s="163"/>
      <c r="D1037" s="113" t="s">
        <v>1358</v>
      </c>
      <c r="F1037" t="s">
        <v>1755</v>
      </c>
      <c r="G1037" s="219">
        <v>5.34</v>
      </c>
      <c r="H1037" s="219">
        <v>8.9</v>
      </c>
      <c r="I1037" s="219">
        <v>3.98</v>
      </c>
      <c r="J1037" s="219">
        <v>0.66</v>
      </c>
      <c r="K1037" s="219">
        <v>14.9</v>
      </c>
      <c r="L1037" s="219">
        <v>9.98</v>
      </c>
      <c r="M1037" s="220" t="s">
        <v>1474</v>
      </c>
    </row>
    <row r="1038" spans="1:13">
      <c r="A1038" s="106" t="str">
        <f t="shared" si="16"/>
        <v xml:space="preserve">13153 </v>
      </c>
      <c r="B1038" s="164" t="s">
        <v>1756</v>
      </c>
      <c r="C1038" s="163"/>
      <c r="D1038" s="113" t="s">
        <v>1358</v>
      </c>
      <c r="F1038" t="s">
        <v>1757</v>
      </c>
      <c r="G1038" s="219">
        <v>2.38</v>
      </c>
      <c r="H1038" s="219">
        <v>2.79</v>
      </c>
      <c r="I1038" s="219">
        <v>1.3</v>
      </c>
      <c r="J1038" s="219">
        <v>0.37</v>
      </c>
      <c r="K1038" s="219">
        <v>5.54</v>
      </c>
      <c r="L1038" s="219">
        <v>4.05</v>
      </c>
      <c r="M1038" s="220" t="s">
        <v>1125</v>
      </c>
    </row>
    <row r="1039" spans="1:13">
      <c r="A1039" s="106" t="str">
        <f t="shared" si="16"/>
        <v xml:space="preserve">13160 </v>
      </c>
      <c r="B1039" s="164" t="s">
        <v>1758</v>
      </c>
      <c r="C1039" s="163"/>
      <c r="D1039" s="113" t="s">
        <v>1358</v>
      </c>
      <c r="F1039" t="s">
        <v>21218</v>
      </c>
      <c r="G1039" s="219">
        <v>12.04</v>
      </c>
      <c r="H1039" s="219" t="s">
        <v>37</v>
      </c>
      <c r="I1039" s="219">
        <v>9.7799999999999994</v>
      </c>
      <c r="J1039" s="219">
        <v>2.0699999999999998</v>
      </c>
      <c r="K1039" s="219" t="s">
        <v>37</v>
      </c>
      <c r="L1039" s="219">
        <v>23.89</v>
      </c>
      <c r="M1039" s="220" t="s">
        <v>1570</v>
      </c>
    </row>
    <row r="1040" spans="1:13">
      <c r="A1040" s="106" t="str">
        <f t="shared" si="16"/>
        <v xml:space="preserve">14000 </v>
      </c>
      <c r="B1040" s="164" t="s">
        <v>1759</v>
      </c>
      <c r="C1040" s="163"/>
      <c r="D1040" s="113" t="s">
        <v>1358</v>
      </c>
      <c r="F1040" t="s">
        <v>1760</v>
      </c>
      <c r="G1040" s="219">
        <v>6.37</v>
      </c>
      <c r="H1040" s="219">
        <v>11.72</v>
      </c>
      <c r="I1040" s="219">
        <v>7.69</v>
      </c>
      <c r="J1040" s="219">
        <v>1.1399999999999999</v>
      </c>
      <c r="K1040" s="219">
        <v>19.23</v>
      </c>
      <c r="L1040" s="219">
        <v>15.2</v>
      </c>
      <c r="M1040" s="220" t="s">
        <v>1570</v>
      </c>
    </row>
    <row r="1041" spans="1:13">
      <c r="A1041" s="106" t="str">
        <f t="shared" si="16"/>
        <v xml:space="preserve">14001 </v>
      </c>
      <c r="B1041" s="164" t="s">
        <v>1761</v>
      </c>
      <c r="C1041" s="163"/>
      <c r="D1041" s="113" t="s">
        <v>1358</v>
      </c>
      <c r="F1041" t="s">
        <v>1762</v>
      </c>
      <c r="G1041" s="219">
        <v>8.7799999999999994</v>
      </c>
      <c r="H1041" s="219">
        <v>14.05</v>
      </c>
      <c r="I1041" s="219">
        <v>9.23</v>
      </c>
      <c r="J1041" s="219">
        <v>1.65</v>
      </c>
      <c r="K1041" s="219">
        <v>24.48</v>
      </c>
      <c r="L1041" s="219">
        <v>19.66</v>
      </c>
      <c r="M1041" s="220" t="s">
        <v>1570</v>
      </c>
    </row>
    <row r="1042" spans="1:13">
      <c r="A1042" s="106" t="str">
        <f t="shared" si="16"/>
        <v xml:space="preserve">14020 </v>
      </c>
      <c r="B1042" s="164" t="s">
        <v>1763</v>
      </c>
      <c r="C1042" s="163"/>
      <c r="D1042" s="113" t="s">
        <v>1358</v>
      </c>
      <c r="F1042" t="s">
        <v>1764</v>
      </c>
      <c r="G1042" s="219">
        <v>7.22</v>
      </c>
      <c r="H1042" s="219">
        <v>12.97</v>
      </c>
      <c r="I1042" s="219">
        <v>8.7899999999999991</v>
      </c>
      <c r="J1042" s="219">
        <v>1.05</v>
      </c>
      <c r="K1042" s="219">
        <v>21.24</v>
      </c>
      <c r="L1042" s="219">
        <v>17.059999999999999</v>
      </c>
      <c r="M1042" s="220" t="s">
        <v>1570</v>
      </c>
    </row>
    <row r="1043" spans="1:13">
      <c r="A1043" s="106" t="str">
        <f t="shared" si="16"/>
        <v xml:space="preserve">14021 </v>
      </c>
      <c r="B1043" s="164" t="s">
        <v>1765</v>
      </c>
      <c r="C1043" s="163"/>
      <c r="D1043" s="113" t="s">
        <v>1358</v>
      </c>
      <c r="F1043" t="s">
        <v>1766</v>
      </c>
      <c r="G1043" s="219">
        <v>9.7200000000000006</v>
      </c>
      <c r="H1043" s="219">
        <v>15.07</v>
      </c>
      <c r="I1043" s="219">
        <v>10.19</v>
      </c>
      <c r="J1043" s="219">
        <v>1.36</v>
      </c>
      <c r="K1043" s="219">
        <v>26.15</v>
      </c>
      <c r="L1043" s="219">
        <v>21.27</v>
      </c>
      <c r="M1043" s="220" t="s">
        <v>1570</v>
      </c>
    </row>
    <row r="1044" spans="1:13">
      <c r="A1044" s="106" t="str">
        <f t="shared" si="16"/>
        <v xml:space="preserve">14040 </v>
      </c>
      <c r="B1044" s="164" t="s">
        <v>1767</v>
      </c>
      <c r="C1044" s="163"/>
      <c r="D1044" s="113" t="s">
        <v>1358</v>
      </c>
      <c r="F1044" t="s">
        <v>1768</v>
      </c>
      <c r="G1044" s="219">
        <v>8.6</v>
      </c>
      <c r="H1044" s="219">
        <v>13.2</v>
      </c>
      <c r="I1044" s="219">
        <v>9.01</v>
      </c>
      <c r="J1044" s="219">
        <v>1.1200000000000001</v>
      </c>
      <c r="K1044" s="219">
        <v>22.92</v>
      </c>
      <c r="L1044" s="219">
        <v>18.73</v>
      </c>
      <c r="M1044" s="220" t="s">
        <v>1570</v>
      </c>
    </row>
    <row r="1045" spans="1:13">
      <c r="A1045" s="106" t="str">
        <f t="shared" si="16"/>
        <v xml:space="preserve">14041 </v>
      </c>
      <c r="B1045" s="164" t="s">
        <v>1769</v>
      </c>
      <c r="C1045" s="163"/>
      <c r="D1045" s="113" t="s">
        <v>1358</v>
      </c>
      <c r="F1045" t="s">
        <v>1768</v>
      </c>
      <c r="G1045" s="219">
        <v>10.83</v>
      </c>
      <c r="H1045" s="219">
        <v>15.65</v>
      </c>
      <c r="I1045" s="219">
        <v>10.67</v>
      </c>
      <c r="J1045" s="219">
        <v>1.34</v>
      </c>
      <c r="K1045" s="219">
        <v>27.82</v>
      </c>
      <c r="L1045" s="219">
        <v>22.84</v>
      </c>
      <c r="M1045" s="220" t="s">
        <v>1570</v>
      </c>
    </row>
    <row r="1046" spans="1:13">
      <c r="A1046" s="106" t="str">
        <f t="shared" si="16"/>
        <v xml:space="preserve">14060 </v>
      </c>
      <c r="B1046" s="164" t="s">
        <v>1770</v>
      </c>
      <c r="C1046" s="163"/>
      <c r="D1046" s="113" t="s">
        <v>1358</v>
      </c>
      <c r="F1046" t="s">
        <v>1771</v>
      </c>
      <c r="G1046" s="219">
        <v>9.23</v>
      </c>
      <c r="H1046" s="219">
        <v>12.79</v>
      </c>
      <c r="I1046" s="219">
        <v>9.58</v>
      </c>
      <c r="J1046" s="219">
        <v>1.1399999999999999</v>
      </c>
      <c r="K1046" s="219">
        <v>23.16</v>
      </c>
      <c r="L1046" s="219">
        <v>19.95</v>
      </c>
      <c r="M1046" s="220" t="s">
        <v>1570</v>
      </c>
    </row>
    <row r="1047" spans="1:13">
      <c r="A1047" s="106" t="str">
        <f t="shared" si="16"/>
        <v xml:space="preserve">14061 </v>
      </c>
      <c r="B1047" s="164" t="s">
        <v>1772</v>
      </c>
      <c r="C1047" s="163"/>
      <c r="D1047" s="113" t="s">
        <v>1358</v>
      </c>
      <c r="F1047" t="s">
        <v>1773</v>
      </c>
      <c r="G1047" s="219">
        <v>11.48</v>
      </c>
      <c r="H1047" s="219">
        <v>17.11</v>
      </c>
      <c r="I1047" s="219">
        <v>11.61</v>
      </c>
      <c r="J1047" s="219">
        <v>1.44</v>
      </c>
      <c r="K1047" s="219">
        <v>30.03</v>
      </c>
      <c r="L1047" s="219">
        <v>24.53</v>
      </c>
      <c r="M1047" s="220" t="s">
        <v>1570</v>
      </c>
    </row>
    <row r="1048" spans="1:13">
      <c r="A1048" s="106" t="str">
        <f t="shared" si="16"/>
        <v xml:space="preserve">14301 </v>
      </c>
      <c r="B1048" s="164" t="s">
        <v>1774</v>
      </c>
      <c r="C1048" s="163"/>
      <c r="D1048" s="113" t="s">
        <v>1358</v>
      </c>
      <c r="F1048" t="s">
        <v>1775</v>
      </c>
      <c r="G1048" s="219">
        <v>12.65</v>
      </c>
      <c r="H1048" s="219">
        <v>17.89</v>
      </c>
      <c r="I1048" s="219">
        <v>11.35</v>
      </c>
      <c r="J1048" s="219">
        <v>2.0499999999999998</v>
      </c>
      <c r="K1048" s="219">
        <v>32.590000000000003</v>
      </c>
      <c r="L1048" s="219">
        <v>26.05</v>
      </c>
      <c r="M1048" s="220" t="s">
        <v>1570</v>
      </c>
    </row>
    <row r="1049" spans="1:13">
      <c r="A1049" s="106" t="str">
        <f t="shared" si="16"/>
        <v xml:space="preserve">14302 </v>
      </c>
      <c r="B1049" s="164" t="s">
        <v>1776</v>
      </c>
      <c r="C1049" s="163"/>
      <c r="D1049" s="113" t="s">
        <v>1358</v>
      </c>
      <c r="F1049" t="s">
        <v>1777</v>
      </c>
      <c r="G1049" s="219">
        <v>3.73</v>
      </c>
      <c r="H1049" s="219">
        <v>1.99</v>
      </c>
      <c r="I1049" s="219">
        <v>1.99</v>
      </c>
      <c r="J1049" s="219">
        <v>0.68</v>
      </c>
      <c r="K1049" s="219">
        <v>6.4</v>
      </c>
      <c r="L1049" s="219">
        <v>6.4</v>
      </c>
      <c r="M1049" s="220" t="s">
        <v>1125</v>
      </c>
    </row>
    <row r="1050" spans="1:13">
      <c r="A1050" s="106" t="str">
        <f t="shared" si="16"/>
        <v xml:space="preserve">14350 </v>
      </c>
      <c r="B1050" s="164" t="s">
        <v>1778</v>
      </c>
      <c r="C1050" s="163"/>
      <c r="D1050" s="113" t="s">
        <v>1358</v>
      </c>
      <c r="F1050" t="s">
        <v>1779</v>
      </c>
      <c r="G1050" s="219">
        <v>11.05</v>
      </c>
      <c r="H1050" s="219" t="s">
        <v>37</v>
      </c>
      <c r="I1050" s="219">
        <v>8.1</v>
      </c>
      <c r="J1050" s="219">
        <v>1.1399999999999999</v>
      </c>
      <c r="K1050" s="219" t="s">
        <v>37</v>
      </c>
      <c r="L1050" s="219">
        <v>20.29</v>
      </c>
      <c r="M1050" s="220" t="s">
        <v>1570</v>
      </c>
    </row>
    <row r="1051" spans="1:13">
      <c r="A1051" s="106" t="str">
        <f t="shared" si="16"/>
        <v xml:space="preserve">15002 </v>
      </c>
      <c r="B1051" s="164" t="s">
        <v>1780</v>
      </c>
      <c r="C1051" s="163"/>
      <c r="D1051" s="113" t="s">
        <v>1358</v>
      </c>
      <c r="F1051" t="s">
        <v>1781</v>
      </c>
      <c r="G1051" s="219">
        <v>3.65</v>
      </c>
      <c r="H1051" s="219">
        <v>5.99</v>
      </c>
      <c r="I1051" s="219">
        <v>2.2200000000000002</v>
      </c>
      <c r="J1051" s="219">
        <v>0.66</v>
      </c>
      <c r="K1051" s="219">
        <v>10.3</v>
      </c>
      <c r="L1051" s="219">
        <v>6.53</v>
      </c>
      <c r="M1051" s="220" t="s">
        <v>1324</v>
      </c>
    </row>
    <row r="1052" spans="1:13">
      <c r="A1052" s="106" t="str">
        <f t="shared" si="16"/>
        <v xml:space="preserve">15003 </v>
      </c>
      <c r="B1052" s="164" t="s">
        <v>1782</v>
      </c>
      <c r="C1052" s="163"/>
      <c r="D1052" s="113" t="s">
        <v>1358</v>
      </c>
      <c r="F1052" t="s">
        <v>1783</v>
      </c>
      <c r="G1052" s="219">
        <v>0.8</v>
      </c>
      <c r="H1052" s="219">
        <v>1.1000000000000001</v>
      </c>
      <c r="I1052" s="219">
        <v>0.36</v>
      </c>
      <c r="J1052" s="219">
        <v>0.18</v>
      </c>
      <c r="K1052" s="219">
        <v>2.08</v>
      </c>
      <c r="L1052" s="219">
        <v>1.34</v>
      </c>
      <c r="M1052" s="220" t="s">
        <v>1125</v>
      </c>
    </row>
    <row r="1053" spans="1:13">
      <c r="A1053" s="106" t="str">
        <f t="shared" si="16"/>
        <v xml:space="preserve">15004 </v>
      </c>
      <c r="B1053" s="164" t="s">
        <v>1784</v>
      </c>
      <c r="C1053" s="163"/>
      <c r="D1053" s="113" t="s">
        <v>1358</v>
      </c>
      <c r="F1053" t="s">
        <v>1785</v>
      </c>
      <c r="G1053" s="219">
        <v>4.58</v>
      </c>
      <c r="H1053" s="219">
        <v>6.56</v>
      </c>
      <c r="I1053" s="219">
        <v>2.5099999999999998</v>
      </c>
      <c r="J1053" s="219">
        <v>0.62</v>
      </c>
      <c r="K1053" s="219">
        <v>11.76</v>
      </c>
      <c r="L1053" s="219">
        <v>7.71</v>
      </c>
      <c r="M1053" s="220" t="s">
        <v>1324</v>
      </c>
    </row>
    <row r="1054" spans="1:13">
      <c r="A1054" s="106" t="str">
        <f t="shared" si="16"/>
        <v xml:space="preserve">15005 </v>
      </c>
      <c r="B1054" s="164" t="s">
        <v>1786</v>
      </c>
      <c r="C1054" s="163"/>
      <c r="D1054" s="113" t="s">
        <v>1358</v>
      </c>
      <c r="F1054" t="s">
        <v>1787</v>
      </c>
      <c r="G1054" s="219">
        <v>1.6</v>
      </c>
      <c r="H1054" s="219">
        <v>1.55</v>
      </c>
      <c r="I1054" s="219">
        <v>0.73</v>
      </c>
      <c r="J1054" s="219">
        <v>0.33</v>
      </c>
      <c r="K1054" s="219">
        <v>3.48</v>
      </c>
      <c r="L1054" s="219">
        <v>2.66</v>
      </c>
      <c r="M1054" s="220" t="s">
        <v>1125</v>
      </c>
    </row>
    <row r="1055" spans="1:13">
      <c r="A1055" s="106" t="str">
        <f t="shared" si="16"/>
        <v xml:space="preserve">15040 </v>
      </c>
      <c r="B1055" s="164" t="s">
        <v>1788</v>
      </c>
      <c r="C1055" s="163"/>
      <c r="D1055" s="113" t="s">
        <v>1358</v>
      </c>
      <c r="F1055" t="s">
        <v>1789</v>
      </c>
      <c r="G1055" s="219">
        <v>2</v>
      </c>
      <c r="H1055" s="219">
        <v>5.45</v>
      </c>
      <c r="I1055" s="219">
        <v>1.35</v>
      </c>
      <c r="J1055" s="219">
        <v>0.39</v>
      </c>
      <c r="K1055" s="219">
        <v>7.84</v>
      </c>
      <c r="L1055" s="219">
        <v>3.74</v>
      </c>
      <c r="M1055" s="220" t="s">
        <v>1324</v>
      </c>
    </row>
    <row r="1056" spans="1:13">
      <c r="A1056" s="106" t="str">
        <f t="shared" si="16"/>
        <v xml:space="preserve">15050 </v>
      </c>
      <c r="B1056" s="164" t="s">
        <v>1790</v>
      </c>
      <c r="C1056" s="163"/>
      <c r="D1056" s="113" t="s">
        <v>1358</v>
      </c>
      <c r="F1056" t="s">
        <v>21219</v>
      </c>
      <c r="G1056" s="219">
        <v>5.57</v>
      </c>
      <c r="H1056" s="219">
        <v>11.09</v>
      </c>
      <c r="I1056" s="219">
        <v>7.2</v>
      </c>
      <c r="J1056" s="219">
        <v>1.01</v>
      </c>
      <c r="K1056" s="219">
        <v>17.670000000000002</v>
      </c>
      <c r="L1056" s="219">
        <v>13.78</v>
      </c>
      <c r="M1056" s="220" t="s">
        <v>1570</v>
      </c>
    </row>
    <row r="1057" spans="1:13">
      <c r="A1057" s="106" t="str">
        <f t="shared" si="16"/>
        <v xml:space="preserve">15100 </v>
      </c>
      <c r="B1057" s="164" t="s">
        <v>1791</v>
      </c>
      <c r="C1057" s="163"/>
      <c r="D1057" s="113" t="s">
        <v>1358</v>
      </c>
      <c r="F1057" t="s">
        <v>1792</v>
      </c>
      <c r="G1057" s="219">
        <v>9.9</v>
      </c>
      <c r="H1057" s="219">
        <v>14.3</v>
      </c>
      <c r="I1057" s="219">
        <v>9.68</v>
      </c>
      <c r="J1057" s="219">
        <v>1.93</v>
      </c>
      <c r="K1057" s="219">
        <v>26.13</v>
      </c>
      <c r="L1057" s="219">
        <v>21.51</v>
      </c>
      <c r="M1057" s="220" t="s">
        <v>1570</v>
      </c>
    </row>
    <row r="1058" spans="1:13">
      <c r="A1058" s="106" t="str">
        <f t="shared" si="16"/>
        <v xml:space="preserve">15101 </v>
      </c>
      <c r="B1058" s="164" t="s">
        <v>1793</v>
      </c>
      <c r="C1058" s="163"/>
      <c r="D1058" s="113" t="s">
        <v>1358</v>
      </c>
      <c r="F1058" t="s">
        <v>1794</v>
      </c>
      <c r="G1058" s="219">
        <v>1.72</v>
      </c>
      <c r="H1058" s="219">
        <v>3.46</v>
      </c>
      <c r="I1058" s="219">
        <v>1.2</v>
      </c>
      <c r="J1058" s="219">
        <v>0.38</v>
      </c>
      <c r="K1058" s="219">
        <v>5.56</v>
      </c>
      <c r="L1058" s="219">
        <v>3.3</v>
      </c>
      <c r="M1058" s="220" t="s">
        <v>1125</v>
      </c>
    </row>
    <row r="1059" spans="1:13">
      <c r="A1059" s="106" t="str">
        <f t="shared" si="16"/>
        <v xml:space="preserve">15110 </v>
      </c>
      <c r="B1059" s="164" t="s">
        <v>1795</v>
      </c>
      <c r="C1059" s="163"/>
      <c r="D1059" s="113" t="s">
        <v>1358</v>
      </c>
      <c r="F1059" t="s">
        <v>1796</v>
      </c>
      <c r="G1059" s="219">
        <v>10.97</v>
      </c>
      <c r="H1059" s="219">
        <v>12</v>
      </c>
      <c r="I1059" s="219">
        <v>8.41</v>
      </c>
      <c r="J1059" s="219">
        <v>2.1</v>
      </c>
      <c r="K1059" s="219">
        <v>25.07</v>
      </c>
      <c r="L1059" s="219">
        <v>21.48</v>
      </c>
      <c r="M1059" s="220" t="s">
        <v>1570</v>
      </c>
    </row>
    <row r="1060" spans="1:13">
      <c r="A1060" s="106" t="str">
        <f t="shared" si="16"/>
        <v xml:space="preserve">15111 </v>
      </c>
      <c r="B1060" s="164" t="s">
        <v>1797</v>
      </c>
      <c r="C1060" s="163"/>
      <c r="D1060" s="113" t="s">
        <v>1358</v>
      </c>
      <c r="F1060" t="s">
        <v>1798</v>
      </c>
      <c r="G1060" s="219">
        <v>1.85</v>
      </c>
      <c r="H1060" s="219">
        <v>1.1200000000000001</v>
      </c>
      <c r="I1060" s="219">
        <v>0.75</v>
      </c>
      <c r="J1060" s="219">
        <v>0.42</v>
      </c>
      <c r="K1060" s="219">
        <v>3.39</v>
      </c>
      <c r="L1060" s="219">
        <v>3.02</v>
      </c>
      <c r="M1060" s="220" t="s">
        <v>1125</v>
      </c>
    </row>
    <row r="1061" spans="1:13">
      <c r="A1061" s="106" t="str">
        <f t="shared" si="16"/>
        <v xml:space="preserve">15115 </v>
      </c>
      <c r="B1061" s="164" t="s">
        <v>1799</v>
      </c>
      <c r="C1061" s="163"/>
      <c r="D1061" s="113" t="s">
        <v>1358</v>
      </c>
      <c r="F1061" t="s">
        <v>1800</v>
      </c>
      <c r="G1061" s="219">
        <v>11.28</v>
      </c>
      <c r="H1061" s="219">
        <v>11.3</v>
      </c>
      <c r="I1061" s="219">
        <v>7.88</v>
      </c>
      <c r="J1061" s="219">
        <v>1.74</v>
      </c>
      <c r="K1061" s="219">
        <v>24.32</v>
      </c>
      <c r="L1061" s="219">
        <v>20.9</v>
      </c>
      <c r="M1061" s="220" t="s">
        <v>1570</v>
      </c>
    </row>
    <row r="1062" spans="1:13">
      <c r="A1062" s="106" t="str">
        <f t="shared" si="16"/>
        <v xml:space="preserve">15116 </v>
      </c>
      <c r="B1062" s="164" t="s">
        <v>1801</v>
      </c>
      <c r="C1062" s="163"/>
      <c r="D1062" s="113" t="s">
        <v>1358</v>
      </c>
      <c r="F1062" t="s">
        <v>1802</v>
      </c>
      <c r="G1062" s="219">
        <v>2.5</v>
      </c>
      <c r="H1062" s="219">
        <v>1.54</v>
      </c>
      <c r="I1062" s="219">
        <v>1.06</v>
      </c>
      <c r="J1062" s="219">
        <v>0.55000000000000004</v>
      </c>
      <c r="K1062" s="219">
        <v>4.59</v>
      </c>
      <c r="L1062" s="219">
        <v>4.1100000000000003</v>
      </c>
      <c r="M1062" s="220" t="s">
        <v>1125</v>
      </c>
    </row>
    <row r="1063" spans="1:13">
      <c r="A1063" s="106" t="str">
        <f t="shared" si="16"/>
        <v xml:space="preserve">15120 </v>
      </c>
      <c r="B1063" s="164" t="s">
        <v>1803</v>
      </c>
      <c r="C1063" s="163"/>
      <c r="D1063" s="113" t="s">
        <v>1358</v>
      </c>
      <c r="F1063" t="s">
        <v>1804</v>
      </c>
      <c r="G1063" s="219">
        <v>10.15</v>
      </c>
      <c r="H1063" s="219">
        <v>13.64</v>
      </c>
      <c r="I1063" s="219">
        <v>8.91</v>
      </c>
      <c r="J1063" s="219">
        <v>1.67</v>
      </c>
      <c r="K1063" s="219">
        <v>25.46</v>
      </c>
      <c r="L1063" s="219">
        <v>20.73</v>
      </c>
      <c r="M1063" s="220" t="s">
        <v>1570</v>
      </c>
    </row>
    <row r="1064" spans="1:13">
      <c r="A1064" s="106" t="str">
        <f t="shared" si="16"/>
        <v xml:space="preserve">15121 </v>
      </c>
      <c r="B1064" s="164" t="s">
        <v>1805</v>
      </c>
      <c r="C1064" s="163"/>
      <c r="D1064" s="113" t="s">
        <v>1358</v>
      </c>
      <c r="F1064" t="s">
        <v>1806</v>
      </c>
      <c r="G1064" s="219">
        <v>2</v>
      </c>
      <c r="H1064" s="219">
        <v>3.8</v>
      </c>
      <c r="I1064" s="219">
        <v>1.52</v>
      </c>
      <c r="J1064" s="219">
        <v>0.4</v>
      </c>
      <c r="K1064" s="219">
        <v>6.2</v>
      </c>
      <c r="L1064" s="219">
        <v>3.92</v>
      </c>
      <c r="M1064" s="220" t="s">
        <v>1125</v>
      </c>
    </row>
    <row r="1065" spans="1:13">
      <c r="A1065" s="106" t="str">
        <f t="shared" si="16"/>
        <v xml:space="preserve">15130 </v>
      </c>
      <c r="B1065" s="164" t="s">
        <v>1807</v>
      </c>
      <c r="C1065" s="163"/>
      <c r="D1065" s="113" t="s">
        <v>1358</v>
      </c>
      <c r="F1065" t="s">
        <v>1808</v>
      </c>
      <c r="G1065" s="219">
        <v>7.53</v>
      </c>
      <c r="H1065" s="219">
        <v>12.74</v>
      </c>
      <c r="I1065" s="219">
        <v>9.0500000000000007</v>
      </c>
      <c r="J1065" s="219">
        <v>1.39</v>
      </c>
      <c r="K1065" s="219">
        <v>21.66</v>
      </c>
      <c r="L1065" s="219">
        <v>17.97</v>
      </c>
      <c r="M1065" s="220" t="s">
        <v>1570</v>
      </c>
    </row>
    <row r="1066" spans="1:13">
      <c r="A1066" s="106" t="str">
        <f t="shared" si="16"/>
        <v xml:space="preserve">15131 </v>
      </c>
      <c r="B1066" s="164" t="s">
        <v>1809</v>
      </c>
      <c r="C1066" s="163"/>
      <c r="D1066" s="113" t="s">
        <v>1358</v>
      </c>
      <c r="F1066" t="s">
        <v>1810</v>
      </c>
      <c r="G1066" s="219">
        <v>1.5</v>
      </c>
      <c r="H1066" s="219">
        <v>1.1399999999999999</v>
      </c>
      <c r="I1066" s="219">
        <v>0.88</v>
      </c>
      <c r="J1066" s="219">
        <v>0.27</v>
      </c>
      <c r="K1066" s="219">
        <v>2.91</v>
      </c>
      <c r="L1066" s="219">
        <v>2.65</v>
      </c>
      <c r="M1066" s="220" t="s">
        <v>1125</v>
      </c>
    </row>
    <row r="1067" spans="1:13">
      <c r="A1067" s="106" t="str">
        <f t="shared" si="16"/>
        <v xml:space="preserve">15135 </v>
      </c>
      <c r="B1067" s="164" t="s">
        <v>1811</v>
      </c>
      <c r="C1067" s="163"/>
      <c r="D1067" s="113" t="s">
        <v>1358</v>
      </c>
      <c r="F1067" t="s">
        <v>1812</v>
      </c>
      <c r="G1067" s="219">
        <v>11.03</v>
      </c>
      <c r="H1067" s="219">
        <v>13.62</v>
      </c>
      <c r="I1067" s="219">
        <v>10.130000000000001</v>
      </c>
      <c r="J1067" s="219">
        <v>1.57</v>
      </c>
      <c r="K1067" s="219">
        <v>26.22</v>
      </c>
      <c r="L1067" s="219">
        <v>22.73</v>
      </c>
      <c r="M1067" s="220" t="s">
        <v>1570</v>
      </c>
    </row>
    <row r="1068" spans="1:13">
      <c r="A1068" s="106" t="str">
        <f t="shared" si="16"/>
        <v xml:space="preserve">15136 </v>
      </c>
      <c r="B1068" s="164" t="s">
        <v>1813</v>
      </c>
      <c r="C1068" s="163"/>
      <c r="D1068" s="113" t="s">
        <v>1358</v>
      </c>
      <c r="F1068" t="s">
        <v>1814</v>
      </c>
      <c r="G1068" s="219">
        <v>1.5</v>
      </c>
      <c r="H1068" s="219">
        <v>1.1000000000000001</v>
      </c>
      <c r="I1068" s="219">
        <v>0.88</v>
      </c>
      <c r="J1068" s="219">
        <v>0.27</v>
      </c>
      <c r="K1068" s="219">
        <v>2.87</v>
      </c>
      <c r="L1068" s="219">
        <v>2.65</v>
      </c>
      <c r="M1068" s="220" t="s">
        <v>1125</v>
      </c>
    </row>
    <row r="1069" spans="1:13">
      <c r="A1069" s="106" t="str">
        <f t="shared" si="16"/>
        <v xml:space="preserve">15150 </v>
      </c>
      <c r="B1069" s="164" t="s">
        <v>1815</v>
      </c>
      <c r="C1069" s="163"/>
      <c r="D1069" s="113" t="s">
        <v>1358</v>
      </c>
      <c r="F1069" t="s">
        <v>1816</v>
      </c>
      <c r="G1069" s="219">
        <v>9.39</v>
      </c>
      <c r="H1069" s="219">
        <v>9.43</v>
      </c>
      <c r="I1069" s="219">
        <v>7.45</v>
      </c>
      <c r="J1069" s="219">
        <v>2.41</v>
      </c>
      <c r="K1069" s="219">
        <v>21.23</v>
      </c>
      <c r="L1069" s="219">
        <v>19.25</v>
      </c>
      <c r="M1069" s="220" t="s">
        <v>1570</v>
      </c>
    </row>
    <row r="1070" spans="1:13">
      <c r="A1070" s="106" t="str">
        <f t="shared" si="16"/>
        <v xml:space="preserve">15151 </v>
      </c>
      <c r="B1070" s="164" t="s">
        <v>1817</v>
      </c>
      <c r="C1070" s="163"/>
      <c r="D1070" s="113" t="s">
        <v>1358</v>
      </c>
      <c r="F1070" t="s">
        <v>1818</v>
      </c>
      <c r="G1070" s="219">
        <v>2</v>
      </c>
      <c r="H1070" s="219">
        <v>1.03</v>
      </c>
      <c r="I1070" s="219">
        <v>0.73</v>
      </c>
      <c r="J1070" s="219">
        <v>0.51</v>
      </c>
      <c r="K1070" s="219">
        <v>3.54</v>
      </c>
      <c r="L1070" s="219">
        <v>3.24</v>
      </c>
      <c r="M1070" s="220" t="s">
        <v>1125</v>
      </c>
    </row>
    <row r="1071" spans="1:13">
      <c r="A1071" s="106" t="str">
        <f t="shared" si="16"/>
        <v xml:space="preserve">15152 </v>
      </c>
      <c r="B1071" s="164" t="s">
        <v>1819</v>
      </c>
      <c r="C1071" s="163"/>
      <c r="D1071" s="113" t="s">
        <v>1358</v>
      </c>
      <c r="F1071" t="s">
        <v>1820</v>
      </c>
      <c r="G1071" s="219">
        <v>2.5</v>
      </c>
      <c r="H1071" s="219">
        <v>1.39</v>
      </c>
      <c r="I1071" s="219">
        <v>1.1100000000000001</v>
      </c>
      <c r="J1071" s="219">
        <v>0.52</v>
      </c>
      <c r="K1071" s="219">
        <v>4.41</v>
      </c>
      <c r="L1071" s="219">
        <v>4.13</v>
      </c>
      <c r="M1071" s="220" t="s">
        <v>1125</v>
      </c>
    </row>
    <row r="1072" spans="1:13">
      <c r="A1072" s="106" t="str">
        <f t="shared" si="16"/>
        <v xml:space="preserve">15155 </v>
      </c>
      <c r="B1072" s="164" t="s">
        <v>1821</v>
      </c>
      <c r="C1072" s="163"/>
      <c r="D1072" s="113" t="s">
        <v>1358</v>
      </c>
      <c r="F1072" t="s">
        <v>1822</v>
      </c>
      <c r="G1072" s="219">
        <v>10.14</v>
      </c>
      <c r="H1072" s="219">
        <v>11.87</v>
      </c>
      <c r="I1072" s="219">
        <v>9.86</v>
      </c>
      <c r="J1072" s="219">
        <v>1.86</v>
      </c>
      <c r="K1072" s="219">
        <v>23.87</v>
      </c>
      <c r="L1072" s="219">
        <v>21.86</v>
      </c>
      <c r="M1072" s="220" t="s">
        <v>1570</v>
      </c>
    </row>
    <row r="1073" spans="1:13">
      <c r="A1073" s="106" t="str">
        <f t="shared" si="16"/>
        <v xml:space="preserve">15156 </v>
      </c>
      <c r="B1073" s="164" t="s">
        <v>1823</v>
      </c>
      <c r="C1073" s="163"/>
      <c r="D1073" s="113" t="s">
        <v>1358</v>
      </c>
      <c r="F1073" t="s">
        <v>1824</v>
      </c>
      <c r="G1073" s="219">
        <v>2.75</v>
      </c>
      <c r="H1073" s="219">
        <v>1.31</v>
      </c>
      <c r="I1073" s="219">
        <v>1.01</v>
      </c>
      <c r="J1073" s="219">
        <v>0.71</v>
      </c>
      <c r="K1073" s="219">
        <v>4.7699999999999996</v>
      </c>
      <c r="L1073" s="219">
        <v>4.47</v>
      </c>
      <c r="M1073" s="220" t="s">
        <v>1125</v>
      </c>
    </row>
    <row r="1074" spans="1:13">
      <c r="A1074" s="106" t="str">
        <f t="shared" si="16"/>
        <v xml:space="preserve">15157 </v>
      </c>
      <c r="B1074" s="164" t="s">
        <v>1825</v>
      </c>
      <c r="C1074" s="163"/>
      <c r="D1074" s="113" t="s">
        <v>1358</v>
      </c>
      <c r="F1074" t="s">
        <v>1826</v>
      </c>
      <c r="G1074" s="219">
        <v>3</v>
      </c>
      <c r="H1074" s="219">
        <v>1.53</v>
      </c>
      <c r="I1074" s="219">
        <v>1.1000000000000001</v>
      </c>
      <c r="J1074" s="219">
        <v>0.77</v>
      </c>
      <c r="K1074" s="219">
        <v>5.3</v>
      </c>
      <c r="L1074" s="219">
        <v>4.87</v>
      </c>
      <c r="M1074" s="220" t="s">
        <v>1125</v>
      </c>
    </row>
    <row r="1075" spans="1:13">
      <c r="A1075" s="106" t="str">
        <f t="shared" si="16"/>
        <v xml:space="preserve">15200 </v>
      </c>
      <c r="B1075" s="164" t="s">
        <v>1827</v>
      </c>
      <c r="C1075" s="163"/>
      <c r="D1075" s="113" t="s">
        <v>1358</v>
      </c>
      <c r="F1075" t="s">
        <v>21220</v>
      </c>
      <c r="G1075" s="219">
        <v>9.15</v>
      </c>
      <c r="H1075" s="219">
        <v>14.52</v>
      </c>
      <c r="I1075" s="219">
        <v>9.4499999999999993</v>
      </c>
      <c r="J1075" s="219">
        <v>1.65</v>
      </c>
      <c r="K1075" s="219">
        <v>25.32</v>
      </c>
      <c r="L1075" s="219">
        <v>20.25</v>
      </c>
      <c r="M1075" s="220" t="s">
        <v>1570</v>
      </c>
    </row>
    <row r="1076" spans="1:13">
      <c r="A1076" s="106" t="str">
        <f t="shared" si="16"/>
        <v xml:space="preserve">15201 </v>
      </c>
      <c r="B1076" s="164" t="s">
        <v>1828</v>
      </c>
      <c r="C1076" s="163"/>
      <c r="D1076" s="113" t="s">
        <v>1358</v>
      </c>
      <c r="F1076" t="s">
        <v>21221</v>
      </c>
      <c r="G1076" s="219">
        <v>1.32</v>
      </c>
      <c r="H1076" s="219">
        <v>2.62</v>
      </c>
      <c r="I1076" s="219">
        <v>0.7</v>
      </c>
      <c r="J1076" s="219">
        <v>0.25</v>
      </c>
      <c r="K1076" s="219">
        <v>4.1900000000000004</v>
      </c>
      <c r="L1076" s="219">
        <v>2.27</v>
      </c>
      <c r="M1076" s="220" t="s">
        <v>1125</v>
      </c>
    </row>
    <row r="1077" spans="1:13">
      <c r="A1077" s="106" t="str">
        <f t="shared" si="16"/>
        <v xml:space="preserve">15220 </v>
      </c>
      <c r="B1077" s="164" t="s">
        <v>1829</v>
      </c>
      <c r="C1077" s="163"/>
      <c r="D1077" s="113" t="s">
        <v>1358</v>
      </c>
      <c r="F1077" t="s">
        <v>21222</v>
      </c>
      <c r="G1077" s="219">
        <v>8.09</v>
      </c>
      <c r="H1077" s="219">
        <v>13.93</v>
      </c>
      <c r="I1077" s="219">
        <v>9.06</v>
      </c>
      <c r="J1077" s="219">
        <v>1.19</v>
      </c>
      <c r="K1077" s="219">
        <v>23.21</v>
      </c>
      <c r="L1077" s="219">
        <v>18.34</v>
      </c>
      <c r="M1077" s="220" t="s">
        <v>1570</v>
      </c>
    </row>
    <row r="1078" spans="1:13">
      <c r="A1078" s="106" t="str">
        <f t="shared" si="16"/>
        <v xml:space="preserve">15221 </v>
      </c>
      <c r="B1078" s="164" t="s">
        <v>1830</v>
      </c>
      <c r="C1078" s="163"/>
      <c r="D1078" s="113" t="s">
        <v>1358</v>
      </c>
      <c r="F1078" t="s">
        <v>21223</v>
      </c>
      <c r="G1078" s="219">
        <v>1.19</v>
      </c>
      <c r="H1078" s="219">
        <v>2.4700000000000002</v>
      </c>
      <c r="I1078" s="219">
        <v>0.65</v>
      </c>
      <c r="J1078" s="219">
        <v>0.21</v>
      </c>
      <c r="K1078" s="219">
        <v>3.87</v>
      </c>
      <c r="L1078" s="219">
        <v>2.0499999999999998</v>
      </c>
      <c r="M1078" s="220" t="s">
        <v>1125</v>
      </c>
    </row>
    <row r="1079" spans="1:13">
      <c r="A1079" s="106" t="str">
        <f t="shared" si="16"/>
        <v xml:space="preserve">15240 </v>
      </c>
      <c r="B1079" s="164" t="s">
        <v>1831</v>
      </c>
      <c r="C1079" s="163"/>
      <c r="D1079" s="113" t="s">
        <v>1358</v>
      </c>
      <c r="F1079" t="s">
        <v>21224</v>
      </c>
      <c r="G1079" s="219">
        <v>10.41</v>
      </c>
      <c r="H1079" s="219">
        <v>16.16</v>
      </c>
      <c r="I1079" s="219">
        <v>12.07</v>
      </c>
      <c r="J1079" s="219">
        <v>1.44</v>
      </c>
      <c r="K1079" s="219">
        <v>28.01</v>
      </c>
      <c r="L1079" s="219">
        <v>23.92</v>
      </c>
      <c r="M1079" s="220" t="s">
        <v>1570</v>
      </c>
    </row>
    <row r="1080" spans="1:13">
      <c r="A1080" s="106" t="str">
        <f t="shared" si="16"/>
        <v xml:space="preserve">15241 </v>
      </c>
      <c r="B1080" s="164" t="s">
        <v>1832</v>
      </c>
      <c r="C1080" s="163"/>
      <c r="D1080" s="113" t="s">
        <v>1358</v>
      </c>
      <c r="F1080" t="s">
        <v>21225</v>
      </c>
      <c r="G1080" s="219">
        <v>1.86</v>
      </c>
      <c r="H1080" s="219">
        <v>3.06</v>
      </c>
      <c r="I1080" s="219">
        <v>1.01</v>
      </c>
      <c r="J1080" s="219">
        <v>0.31</v>
      </c>
      <c r="K1080" s="219">
        <v>5.23</v>
      </c>
      <c r="L1080" s="219">
        <v>3.18</v>
      </c>
      <c r="M1080" s="220" t="s">
        <v>1125</v>
      </c>
    </row>
    <row r="1081" spans="1:13">
      <c r="A1081" s="106" t="str">
        <f t="shared" si="16"/>
        <v xml:space="preserve">15260 </v>
      </c>
      <c r="B1081" s="164" t="s">
        <v>1833</v>
      </c>
      <c r="C1081" s="163"/>
      <c r="D1081" s="113" t="s">
        <v>1358</v>
      </c>
      <c r="F1081" t="s">
        <v>21226</v>
      </c>
      <c r="G1081" s="219">
        <v>11.64</v>
      </c>
      <c r="H1081" s="219">
        <v>17.079999999999998</v>
      </c>
      <c r="I1081" s="219">
        <v>12.32</v>
      </c>
      <c r="J1081" s="219">
        <v>1.39</v>
      </c>
      <c r="K1081" s="219">
        <v>30.11</v>
      </c>
      <c r="L1081" s="219">
        <v>25.35</v>
      </c>
      <c r="M1081" s="220" t="s">
        <v>1570</v>
      </c>
    </row>
    <row r="1082" spans="1:13">
      <c r="A1082" s="106" t="str">
        <f t="shared" si="16"/>
        <v xml:space="preserve">15261 </v>
      </c>
      <c r="B1082" s="164" t="s">
        <v>1834</v>
      </c>
      <c r="C1082" s="163"/>
      <c r="D1082" s="113" t="s">
        <v>1358</v>
      </c>
      <c r="F1082" t="s">
        <v>21227</v>
      </c>
      <c r="G1082" s="219">
        <v>2.23</v>
      </c>
      <c r="H1082" s="219">
        <v>3.58</v>
      </c>
      <c r="I1082" s="219">
        <v>1.46</v>
      </c>
      <c r="J1082" s="219">
        <v>0.33</v>
      </c>
      <c r="K1082" s="219">
        <v>6.14</v>
      </c>
      <c r="L1082" s="219">
        <v>4.0199999999999996</v>
      </c>
      <c r="M1082" s="220" t="s">
        <v>1125</v>
      </c>
    </row>
    <row r="1083" spans="1:13">
      <c r="A1083" s="106" t="str">
        <f t="shared" si="16"/>
        <v xml:space="preserve">15271 </v>
      </c>
      <c r="B1083" s="164" t="s">
        <v>1835</v>
      </c>
      <c r="C1083" s="163"/>
      <c r="D1083" s="113" t="s">
        <v>1358</v>
      </c>
      <c r="F1083" t="s">
        <v>1836</v>
      </c>
      <c r="G1083" s="219">
        <v>1.5</v>
      </c>
      <c r="H1083" s="219">
        <v>2.91</v>
      </c>
      <c r="I1083" s="219">
        <v>0.78</v>
      </c>
      <c r="J1083" s="219">
        <v>0.22</v>
      </c>
      <c r="K1083" s="219">
        <v>4.63</v>
      </c>
      <c r="L1083" s="219">
        <v>2.5</v>
      </c>
      <c r="M1083" s="220" t="s">
        <v>1324</v>
      </c>
    </row>
    <row r="1084" spans="1:13">
      <c r="A1084" s="106" t="str">
        <f t="shared" si="16"/>
        <v xml:space="preserve">15272 </v>
      </c>
      <c r="B1084" s="164" t="s">
        <v>1837</v>
      </c>
      <c r="C1084" s="163"/>
      <c r="D1084" s="113" t="s">
        <v>1358</v>
      </c>
      <c r="F1084" t="s">
        <v>1838</v>
      </c>
      <c r="G1084" s="219">
        <v>0.33</v>
      </c>
      <c r="H1084" s="219">
        <v>0.36</v>
      </c>
      <c r="I1084" s="219">
        <v>0.12</v>
      </c>
      <c r="J1084" s="219">
        <v>0.05</v>
      </c>
      <c r="K1084" s="219">
        <v>0.74</v>
      </c>
      <c r="L1084" s="219">
        <v>0.5</v>
      </c>
      <c r="M1084" s="220" t="s">
        <v>1125</v>
      </c>
    </row>
    <row r="1085" spans="1:13">
      <c r="A1085" s="106" t="str">
        <f t="shared" si="16"/>
        <v xml:space="preserve">15273 </v>
      </c>
      <c r="B1085" s="164" t="s">
        <v>1839</v>
      </c>
      <c r="C1085" s="163"/>
      <c r="D1085" s="113" t="s">
        <v>1358</v>
      </c>
      <c r="F1085" t="s">
        <v>1840</v>
      </c>
      <c r="G1085" s="219">
        <v>3.5</v>
      </c>
      <c r="H1085" s="219">
        <v>5.12</v>
      </c>
      <c r="I1085" s="219">
        <v>1.66</v>
      </c>
      <c r="J1085" s="219">
        <v>0.64</v>
      </c>
      <c r="K1085" s="219">
        <v>9.26</v>
      </c>
      <c r="L1085" s="219">
        <v>5.8</v>
      </c>
      <c r="M1085" s="220" t="s">
        <v>1324</v>
      </c>
    </row>
    <row r="1086" spans="1:13">
      <c r="A1086" s="106" t="str">
        <f t="shared" si="16"/>
        <v xml:space="preserve">15274 </v>
      </c>
      <c r="B1086" s="164" t="s">
        <v>1841</v>
      </c>
      <c r="C1086" s="163"/>
      <c r="D1086" s="113" t="s">
        <v>1358</v>
      </c>
      <c r="F1086" t="s">
        <v>1842</v>
      </c>
      <c r="G1086" s="219">
        <v>0.8</v>
      </c>
      <c r="H1086" s="219">
        <v>1.46</v>
      </c>
      <c r="I1086" s="219">
        <v>0.35</v>
      </c>
      <c r="J1086" s="219">
        <v>0.17</v>
      </c>
      <c r="K1086" s="219">
        <v>2.4300000000000002</v>
      </c>
      <c r="L1086" s="219">
        <v>1.32</v>
      </c>
      <c r="M1086" s="220" t="s">
        <v>1125</v>
      </c>
    </row>
    <row r="1087" spans="1:13">
      <c r="A1087" s="106" t="str">
        <f t="shared" si="16"/>
        <v xml:space="preserve">15275 </v>
      </c>
      <c r="B1087" s="164" t="s">
        <v>1843</v>
      </c>
      <c r="C1087" s="163"/>
      <c r="D1087" s="113" t="s">
        <v>1358</v>
      </c>
      <c r="F1087" t="s">
        <v>1844</v>
      </c>
      <c r="G1087" s="219">
        <v>1.83</v>
      </c>
      <c r="H1087" s="219">
        <v>2.75</v>
      </c>
      <c r="I1087" s="219">
        <v>0.75</v>
      </c>
      <c r="J1087" s="219">
        <v>0.19</v>
      </c>
      <c r="K1087" s="219">
        <v>4.7699999999999996</v>
      </c>
      <c r="L1087" s="219">
        <v>2.77</v>
      </c>
      <c r="M1087" s="220" t="s">
        <v>1324</v>
      </c>
    </row>
    <row r="1088" spans="1:13">
      <c r="A1088" s="106" t="str">
        <f t="shared" si="16"/>
        <v xml:space="preserve">15276 </v>
      </c>
      <c r="B1088" s="164" t="s">
        <v>1845</v>
      </c>
      <c r="C1088" s="163"/>
      <c r="D1088" s="113" t="s">
        <v>1358</v>
      </c>
      <c r="F1088" t="s">
        <v>1846</v>
      </c>
      <c r="G1088" s="219">
        <v>0.5</v>
      </c>
      <c r="H1088" s="219">
        <v>0.4</v>
      </c>
      <c r="I1088" s="219">
        <v>0.17</v>
      </c>
      <c r="J1088" s="219">
        <v>7.0000000000000007E-2</v>
      </c>
      <c r="K1088" s="219">
        <v>0.97</v>
      </c>
      <c r="L1088" s="219">
        <v>0.74</v>
      </c>
      <c r="M1088" s="220" t="s">
        <v>1125</v>
      </c>
    </row>
    <row r="1089" spans="1:13">
      <c r="A1089" s="106" t="str">
        <f t="shared" si="16"/>
        <v xml:space="preserve">15277 </v>
      </c>
      <c r="B1089" s="164" t="s">
        <v>1847</v>
      </c>
      <c r="C1089" s="163"/>
      <c r="D1089" s="113" t="s">
        <v>1358</v>
      </c>
      <c r="F1089" t="s">
        <v>1848</v>
      </c>
      <c r="G1089" s="219">
        <v>4</v>
      </c>
      <c r="H1089" s="219">
        <v>5.5</v>
      </c>
      <c r="I1089" s="219">
        <v>1.89</v>
      </c>
      <c r="J1089" s="219">
        <v>0.72</v>
      </c>
      <c r="K1089" s="219">
        <v>10.220000000000001</v>
      </c>
      <c r="L1089" s="219">
        <v>6.61</v>
      </c>
      <c r="M1089" s="220" t="s">
        <v>1324</v>
      </c>
    </row>
    <row r="1090" spans="1:13">
      <c r="A1090" s="106" t="str">
        <f t="shared" si="16"/>
        <v xml:space="preserve">15278 </v>
      </c>
      <c r="B1090" s="164" t="s">
        <v>1849</v>
      </c>
      <c r="C1090" s="163"/>
      <c r="D1090" s="113" t="s">
        <v>1358</v>
      </c>
      <c r="F1090" t="s">
        <v>1850</v>
      </c>
      <c r="G1090" s="219">
        <v>1</v>
      </c>
      <c r="H1090" s="219">
        <v>1.64</v>
      </c>
      <c r="I1090" s="219">
        <v>0.45</v>
      </c>
      <c r="J1090" s="219">
        <v>0.2</v>
      </c>
      <c r="K1090" s="219">
        <v>2.84</v>
      </c>
      <c r="L1090" s="219">
        <v>1.65</v>
      </c>
      <c r="M1090" s="220" t="s">
        <v>1125</v>
      </c>
    </row>
    <row r="1091" spans="1:13">
      <c r="A1091" s="106" t="str">
        <f t="shared" ref="A1091:A1154" si="17">B1091&amp;" "&amp;C1091</f>
        <v xml:space="preserve">15570 </v>
      </c>
      <c r="B1091" s="164" t="s">
        <v>1851</v>
      </c>
      <c r="C1091" s="163"/>
      <c r="D1091" s="113" t="s">
        <v>1358</v>
      </c>
      <c r="F1091" t="s">
        <v>1852</v>
      </c>
      <c r="G1091" s="219">
        <v>10.210000000000001</v>
      </c>
      <c r="H1091" s="219">
        <v>15.08</v>
      </c>
      <c r="I1091" s="219">
        <v>9.6999999999999993</v>
      </c>
      <c r="J1091" s="219">
        <v>1.99</v>
      </c>
      <c r="K1091" s="219">
        <v>27.28</v>
      </c>
      <c r="L1091" s="219">
        <v>21.9</v>
      </c>
      <c r="M1091" s="220" t="s">
        <v>1570</v>
      </c>
    </row>
    <row r="1092" spans="1:13">
      <c r="A1092" s="106" t="str">
        <f t="shared" si="17"/>
        <v xml:space="preserve">15572 </v>
      </c>
      <c r="B1092" s="164" t="s">
        <v>1853</v>
      </c>
      <c r="C1092" s="163"/>
      <c r="D1092" s="113" t="s">
        <v>1358</v>
      </c>
      <c r="F1092" t="s">
        <v>1854</v>
      </c>
      <c r="G1092" s="219">
        <v>10.119999999999999</v>
      </c>
      <c r="H1092" s="219">
        <v>14.66</v>
      </c>
      <c r="I1092" s="219">
        <v>10.24</v>
      </c>
      <c r="J1092" s="219">
        <v>1.79</v>
      </c>
      <c r="K1092" s="219">
        <v>26.57</v>
      </c>
      <c r="L1092" s="219">
        <v>22.15</v>
      </c>
      <c r="M1092" s="220" t="s">
        <v>1570</v>
      </c>
    </row>
    <row r="1093" spans="1:13">
      <c r="A1093" s="106" t="str">
        <f t="shared" si="17"/>
        <v xml:space="preserve">15574 </v>
      </c>
      <c r="B1093" s="164" t="s">
        <v>1855</v>
      </c>
      <c r="C1093" s="163"/>
      <c r="D1093" s="113" t="s">
        <v>1358</v>
      </c>
      <c r="F1093" t="s">
        <v>1856</v>
      </c>
      <c r="G1093" s="219">
        <v>10.7</v>
      </c>
      <c r="H1093" s="219">
        <v>14.3</v>
      </c>
      <c r="I1093" s="219">
        <v>9.86</v>
      </c>
      <c r="J1093" s="219">
        <v>1.67</v>
      </c>
      <c r="K1093" s="219">
        <v>26.67</v>
      </c>
      <c r="L1093" s="219">
        <v>22.23</v>
      </c>
      <c r="M1093" s="220" t="s">
        <v>1570</v>
      </c>
    </row>
    <row r="1094" spans="1:13">
      <c r="A1094" s="106" t="str">
        <f t="shared" si="17"/>
        <v xml:space="preserve">15576 </v>
      </c>
      <c r="B1094" s="164" t="s">
        <v>1857</v>
      </c>
      <c r="C1094" s="163"/>
      <c r="D1094" s="113" t="s">
        <v>1358</v>
      </c>
      <c r="F1094" t="s">
        <v>1858</v>
      </c>
      <c r="G1094" s="219">
        <v>9.3699999999999992</v>
      </c>
      <c r="H1094" s="219">
        <v>12.97</v>
      </c>
      <c r="I1094" s="219">
        <v>8.9</v>
      </c>
      <c r="J1094" s="219">
        <v>1.1499999999999999</v>
      </c>
      <c r="K1094" s="219">
        <v>23.49</v>
      </c>
      <c r="L1094" s="219">
        <v>19.420000000000002</v>
      </c>
      <c r="M1094" s="220" t="s">
        <v>1570</v>
      </c>
    </row>
    <row r="1095" spans="1:13">
      <c r="A1095" s="106" t="str">
        <f t="shared" si="17"/>
        <v xml:space="preserve">15600 </v>
      </c>
      <c r="B1095" s="164" t="s">
        <v>1859</v>
      </c>
      <c r="C1095" s="163"/>
      <c r="D1095" s="113" t="s">
        <v>1358</v>
      </c>
      <c r="F1095" t="s">
        <v>1860</v>
      </c>
      <c r="G1095" s="219">
        <v>2.0099999999999998</v>
      </c>
      <c r="H1095" s="219">
        <v>7.84</v>
      </c>
      <c r="I1095" s="219">
        <v>4.05</v>
      </c>
      <c r="J1095" s="219">
        <v>0.37</v>
      </c>
      <c r="K1095" s="219">
        <v>10.220000000000001</v>
      </c>
      <c r="L1095" s="219">
        <v>6.43</v>
      </c>
      <c r="M1095" s="220" t="s">
        <v>1570</v>
      </c>
    </row>
    <row r="1096" spans="1:13">
      <c r="A1096" s="106" t="str">
        <f t="shared" si="17"/>
        <v xml:space="preserve">15610 </v>
      </c>
      <c r="B1096" s="164" t="s">
        <v>1861</v>
      </c>
      <c r="C1096" s="163"/>
      <c r="D1096" s="113" t="s">
        <v>1358</v>
      </c>
      <c r="F1096" t="s">
        <v>1862</v>
      </c>
      <c r="G1096" s="219">
        <v>2.52</v>
      </c>
      <c r="H1096" s="219">
        <v>8.15</v>
      </c>
      <c r="I1096" s="219">
        <v>4.43</v>
      </c>
      <c r="J1096" s="219">
        <v>0.45</v>
      </c>
      <c r="K1096" s="219">
        <v>11.12</v>
      </c>
      <c r="L1096" s="219">
        <v>7.4</v>
      </c>
      <c r="M1096" s="220" t="s">
        <v>1570</v>
      </c>
    </row>
    <row r="1097" spans="1:13">
      <c r="A1097" s="106" t="str">
        <f t="shared" si="17"/>
        <v xml:space="preserve">15620 </v>
      </c>
      <c r="B1097" s="164" t="s">
        <v>1863</v>
      </c>
      <c r="C1097" s="163"/>
      <c r="D1097" s="113" t="s">
        <v>1358</v>
      </c>
      <c r="F1097" t="s">
        <v>1864</v>
      </c>
      <c r="G1097" s="219">
        <v>3.75</v>
      </c>
      <c r="H1097" s="219">
        <v>9.17</v>
      </c>
      <c r="I1097" s="219">
        <v>5.53</v>
      </c>
      <c r="J1097" s="219">
        <v>0.59</v>
      </c>
      <c r="K1097" s="219">
        <v>13.51</v>
      </c>
      <c r="L1097" s="219">
        <v>9.8699999999999992</v>
      </c>
      <c r="M1097" s="220" t="s">
        <v>1570</v>
      </c>
    </row>
    <row r="1098" spans="1:13">
      <c r="A1098" s="106" t="str">
        <f t="shared" si="17"/>
        <v xml:space="preserve">15630 </v>
      </c>
      <c r="B1098" s="164" t="s">
        <v>1865</v>
      </c>
      <c r="C1098" s="163"/>
      <c r="D1098" s="113" t="s">
        <v>1358</v>
      </c>
      <c r="F1098" t="s">
        <v>1866</v>
      </c>
      <c r="G1098" s="219">
        <v>4.08</v>
      </c>
      <c r="H1098" s="219">
        <v>9.33</v>
      </c>
      <c r="I1098" s="219">
        <v>5.74</v>
      </c>
      <c r="J1098" s="219">
        <v>0.56000000000000005</v>
      </c>
      <c r="K1098" s="219">
        <v>13.97</v>
      </c>
      <c r="L1098" s="219">
        <v>10.38</v>
      </c>
      <c r="M1098" s="220" t="s">
        <v>1570</v>
      </c>
    </row>
    <row r="1099" spans="1:13">
      <c r="A1099" s="106" t="str">
        <f t="shared" si="17"/>
        <v xml:space="preserve">15650 </v>
      </c>
      <c r="B1099" s="164" t="s">
        <v>1867</v>
      </c>
      <c r="C1099" s="163"/>
      <c r="D1099" s="113" t="s">
        <v>1358</v>
      </c>
      <c r="F1099" t="s">
        <v>1868</v>
      </c>
      <c r="G1099" s="219">
        <v>4.7699999999999996</v>
      </c>
      <c r="H1099" s="219">
        <v>10.7</v>
      </c>
      <c r="I1099" s="219">
        <v>6.54</v>
      </c>
      <c r="J1099" s="219">
        <v>0.89</v>
      </c>
      <c r="K1099" s="219">
        <v>16.36</v>
      </c>
      <c r="L1099" s="219">
        <v>12.2</v>
      </c>
      <c r="M1099" s="220" t="s">
        <v>1570</v>
      </c>
    </row>
    <row r="1100" spans="1:13">
      <c r="A1100" s="106" t="str">
        <f t="shared" si="17"/>
        <v xml:space="preserve">15730 </v>
      </c>
      <c r="B1100" s="164" t="s">
        <v>1869</v>
      </c>
      <c r="C1100" s="163"/>
      <c r="D1100" s="113" t="s">
        <v>1358</v>
      </c>
      <c r="F1100" t="s">
        <v>1870</v>
      </c>
      <c r="G1100" s="219">
        <v>13.5</v>
      </c>
      <c r="H1100" s="219">
        <v>27.61</v>
      </c>
      <c r="I1100" s="219">
        <v>12.33</v>
      </c>
      <c r="J1100" s="219">
        <v>1.56</v>
      </c>
      <c r="K1100" s="219">
        <v>42.67</v>
      </c>
      <c r="L1100" s="219">
        <v>27.39</v>
      </c>
      <c r="M1100" s="220" t="s">
        <v>1570</v>
      </c>
    </row>
    <row r="1101" spans="1:13">
      <c r="A1101" s="106" t="str">
        <f t="shared" si="17"/>
        <v xml:space="preserve">15731 </v>
      </c>
      <c r="B1101" s="164" t="s">
        <v>1871</v>
      </c>
      <c r="C1101" s="163"/>
      <c r="D1101" s="113" t="s">
        <v>1358</v>
      </c>
      <c r="F1101" t="s">
        <v>1872</v>
      </c>
      <c r="G1101" s="219">
        <v>14.38</v>
      </c>
      <c r="H1101" s="219">
        <v>17.21</v>
      </c>
      <c r="I1101" s="219">
        <v>13.36</v>
      </c>
      <c r="J1101" s="219">
        <v>2.1800000000000002</v>
      </c>
      <c r="K1101" s="219">
        <v>33.770000000000003</v>
      </c>
      <c r="L1101" s="219">
        <v>29.92</v>
      </c>
      <c r="M1101" s="220" t="s">
        <v>1570</v>
      </c>
    </row>
    <row r="1102" spans="1:13">
      <c r="A1102" s="106" t="str">
        <f t="shared" si="17"/>
        <v xml:space="preserve">15733 </v>
      </c>
      <c r="B1102" s="164" t="s">
        <v>1873</v>
      </c>
      <c r="C1102" s="163"/>
      <c r="D1102" s="113" t="s">
        <v>1358</v>
      </c>
      <c r="F1102" t="s">
        <v>1874</v>
      </c>
      <c r="G1102" s="219">
        <v>15.68</v>
      </c>
      <c r="H1102" s="219" t="s">
        <v>37</v>
      </c>
      <c r="I1102" s="219">
        <v>12.61</v>
      </c>
      <c r="J1102" s="219">
        <v>2.56</v>
      </c>
      <c r="K1102" s="219" t="s">
        <v>37</v>
      </c>
      <c r="L1102" s="219">
        <v>30.85</v>
      </c>
      <c r="M1102" s="220" t="s">
        <v>1570</v>
      </c>
    </row>
    <row r="1103" spans="1:13">
      <c r="A1103" s="106" t="str">
        <f t="shared" si="17"/>
        <v xml:space="preserve">15734 </v>
      </c>
      <c r="B1103" s="164" t="s">
        <v>1875</v>
      </c>
      <c r="C1103" s="163"/>
      <c r="D1103" s="113" t="s">
        <v>1358</v>
      </c>
      <c r="F1103" t="s">
        <v>1876</v>
      </c>
      <c r="G1103" s="219">
        <v>23</v>
      </c>
      <c r="H1103" s="219" t="s">
        <v>37</v>
      </c>
      <c r="I1103" s="219">
        <v>17.03</v>
      </c>
      <c r="J1103" s="219">
        <v>4.9800000000000004</v>
      </c>
      <c r="K1103" s="219" t="s">
        <v>37</v>
      </c>
      <c r="L1103" s="219">
        <v>45.01</v>
      </c>
      <c r="M1103" s="220" t="s">
        <v>1570</v>
      </c>
    </row>
    <row r="1104" spans="1:13">
      <c r="A1104" s="106" t="str">
        <f t="shared" si="17"/>
        <v xml:space="preserve">15736 </v>
      </c>
      <c r="B1104" s="164" t="s">
        <v>1877</v>
      </c>
      <c r="C1104" s="163"/>
      <c r="D1104" s="113" t="s">
        <v>1358</v>
      </c>
      <c r="F1104" t="s">
        <v>1878</v>
      </c>
      <c r="G1104" s="219">
        <v>17.04</v>
      </c>
      <c r="H1104" s="219" t="s">
        <v>37</v>
      </c>
      <c r="I1104" s="219">
        <v>16.190000000000001</v>
      </c>
      <c r="J1104" s="219">
        <v>3.34</v>
      </c>
      <c r="K1104" s="219" t="s">
        <v>37</v>
      </c>
      <c r="L1104" s="219">
        <v>36.57</v>
      </c>
      <c r="M1104" s="220" t="s">
        <v>1570</v>
      </c>
    </row>
    <row r="1105" spans="1:13">
      <c r="A1105" s="106" t="str">
        <f t="shared" si="17"/>
        <v xml:space="preserve">15738 </v>
      </c>
      <c r="B1105" s="164" t="s">
        <v>1879</v>
      </c>
      <c r="C1105" s="163"/>
      <c r="D1105" s="113" t="s">
        <v>1358</v>
      </c>
      <c r="F1105" t="s">
        <v>1880</v>
      </c>
      <c r="G1105" s="219">
        <v>19.04</v>
      </c>
      <c r="H1105" s="219" t="s">
        <v>37</v>
      </c>
      <c r="I1105" s="219">
        <v>15.27</v>
      </c>
      <c r="J1105" s="219">
        <v>3.68</v>
      </c>
      <c r="K1105" s="219" t="s">
        <v>37</v>
      </c>
      <c r="L1105" s="219">
        <v>37.99</v>
      </c>
      <c r="M1105" s="220" t="s">
        <v>1570</v>
      </c>
    </row>
    <row r="1106" spans="1:13">
      <c r="A1106" s="106" t="str">
        <f t="shared" si="17"/>
        <v xml:space="preserve">15740 </v>
      </c>
      <c r="B1106" s="164" t="s">
        <v>1881</v>
      </c>
      <c r="C1106" s="163"/>
      <c r="D1106" s="113" t="s">
        <v>1358</v>
      </c>
      <c r="F1106" t="s">
        <v>1882</v>
      </c>
      <c r="G1106" s="219">
        <v>11.8</v>
      </c>
      <c r="H1106" s="219">
        <v>16.920000000000002</v>
      </c>
      <c r="I1106" s="219">
        <v>11.68</v>
      </c>
      <c r="J1106" s="219">
        <v>1.82</v>
      </c>
      <c r="K1106" s="219">
        <v>30.54</v>
      </c>
      <c r="L1106" s="219">
        <v>25.3</v>
      </c>
      <c r="M1106" s="220" t="s">
        <v>1570</v>
      </c>
    </row>
    <row r="1107" spans="1:13">
      <c r="A1107" s="106" t="str">
        <f t="shared" si="17"/>
        <v xml:space="preserve">15750 </v>
      </c>
      <c r="B1107" s="164" t="s">
        <v>1883</v>
      </c>
      <c r="C1107" s="163"/>
      <c r="D1107" s="113" t="s">
        <v>1358</v>
      </c>
      <c r="F1107" t="s">
        <v>1884</v>
      </c>
      <c r="G1107" s="219">
        <v>12.96</v>
      </c>
      <c r="H1107" s="219" t="s">
        <v>37</v>
      </c>
      <c r="I1107" s="219">
        <v>12.57</v>
      </c>
      <c r="J1107" s="219">
        <v>2.57</v>
      </c>
      <c r="K1107" s="219" t="s">
        <v>37</v>
      </c>
      <c r="L1107" s="219">
        <v>28.1</v>
      </c>
      <c r="M1107" s="220" t="s">
        <v>1570</v>
      </c>
    </row>
    <row r="1108" spans="1:13">
      <c r="A1108" s="106" t="str">
        <f t="shared" si="17"/>
        <v xml:space="preserve">15756 </v>
      </c>
      <c r="B1108" s="164" t="s">
        <v>1885</v>
      </c>
      <c r="C1108" s="163"/>
      <c r="D1108" s="113" t="s">
        <v>1358</v>
      </c>
      <c r="F1108" t="s">
        <v>1886</v>
      </c>
      <c r="G1108" s="219">
        <v>36.94</v>
      </c>
      <c r="H1108" s="219" t="s">
        <v>37</v>
      </c>
      <c r="I1108" s="219">
        <v>25.18</v>
      </c>
      <c r="J1108" s="219">
        <v>6.1</v>
      </c>
      <c r="K1108" s="219" t="s">
        <v>37</v>
      </c>
      <c r="L1108" s="219">
        <v>68.22</v>
      </c>
      <c r="M1108" s="220" t="s">
        <v>1570</v>
      </c>
    </row>
    <row r="1109" spans="1:13">
      <c r="A1109" s="106" t="str">
        <f t="shared" si="17"/>
        <v xml:space="preserve">15757 </v>
      </c>
      <c r="B1109" s="164" t="s">
        <v>1887</v>
      </c>
      <c r="C1109" s="163"/>
      <c r="D1109" s="113" t="s">
        <v>1358</v>
      </c>
      <c r="F1109" t="s">
        <v>1888</v>
      </c>
      <c r="G1109" s="219">
        <v>37.15</v>
      </c>
      <c r="H1109" s="219" t="s">
        <v>37</v>
      </c>
      <c r="I1109" s="219">
        <v>24.74</v>
      </c>
      <c r="J1109" s="219">
        <v>5.88</v>
      </c>
      <c r="K1109" s="219" t="s">
        <v>37</v>
      </c>
      <c r="L1109" s="219">
        <v>67.77</v>
      </c>
      <c r="M1109" s="220" t="s">
        <v>1570</v>
      </c>
    </row>
    <row r="1110" spans="1:13">
      <c r="A1110" s="106" t="str">
        <f t="shared" si="17"/>
        <v xml:space="preserve">15758 </v>
      </c>
      <c r="B1110" s="164" t="s">
        <v>1889</v>
      </c>
      <c r="C1110" s="163"/>
      <c r="D1110" s="113" t="s">
        <v>1358</v>
      </c>
      <c r="F1110" t="s">
        <v>1890</v>
      </c>
      <c r="G1110" s="219">
        <v>36.9</v>
      </c>
      <c r="H1110" s="219" t="s">
        <v>37</v>
      </c>
      <c r="I1110" s="219">
        <v>24.78</v>
      </c>
      <c r="J1110" s="219">
        <v>5.81</v>
      </c>
      <c r="K1110" s="219" t="s">
        <v>37</v>
      </c>
      <c r="L1110" s="219">
        <v>67.489999999999995</v>
      </c>
      <c r="M1110" s="220" t="s">
        <v>1570</v>
      </c>
    </row>
    <row r="1111" spans="1:13">
      <c r="A1111" s="106" t="str">
        <f t="shared" si="17"/>
        <v xml:space="preserve">15760 </v>
      </c>
      <c r="B1111" s="164" t="s">
        <v>1891</v>
      </c>
      <c r="C1111" s="163"/>
      <c r="D1111" s="113" t="s">
        <v>1358</v>
      </c>
      <c r="F1111" t="s">
        <v>1892</v>
      </c>
      <c r="G1111" s="219">
        <v>9.86</v>
      </c>
      <c r="H1111" s="219">
        <v>14.25</v>
      </c>
      <c r="I1111" s="219">
        <v>9.74</v>
      </c>
      <c r="J1111" s="219">
        <v>1.37</v>
      </c>
      <c r="K1111" s="219">
        <v>25.48</v>
      </c>
      <c r="L1111" s="219">
        <v>20.97</v>
      </c>
      <c r="M1111" s="220" t="s">
        <v>1570</v>
      </c>
    </row>
    <row r="1112" spans="1:13">
      <c r="A1112" s="106" t="str">
        <f t="shared" si="17"/>
        <v xml:space="preserve">15769 </v>
      </c>
      <c r="B1112" s="164" t="s">
        <v>17671</v>
      </c>
      <c r="C1112" s="163"/>
      <c r="D1112" s="113" t="s">
        <v>1358</v>
      </c>
      <c r="F1112" t="s">
        <v>17672</v>
      </c>
      <c r="G1112" s="219">
        <v>6.68</v>
      </c>
      <c r="H1112" s="219" t="s">
        <v>37</v>
      </c>
      <c r="I1112" s="219">
        <v>6.54</v>
      </c>
      <c r="J1112" s="219">
        <v>1.26</v>
      </c>
      <c r="K1112" s="219" t="s">
        <v>37</v>
      </c>
      <c r="L1112" s="219">
        <v>14.48</v>
      </c>
      <c r="M1112" s="220" t="s">
        <v>1570</v>
      </c>
    </row>
    <row r="1113" spans="1:13">
      <c r="A1113" s="106" t="str">
        <f t="shared" si="17"/>
        <v xml:space="preserve">15770 </v>
      </c>
      <c r="B1113" s="164" t="s">
        <v>1893</v>
      </c>
      <c r="C1113" s="163"/>
      <c r="D1113" s="113" t="s">
        <v>1358</v>
      </c>
      <c r="F1113" t="s">
        <v>1894</v>
      </c>
      <c r="G1113" s="219">
        <v>8.9600000000000009</v>
      </c>
      <c r="H1113" s="219" t="s">
        <v>37</v>
      </c>
      <c r="I1113" s="219">
        <v>9.9</v>
      </c>
      <c r="J1113" s="219">
        <v>1.45</v>
      </c>
      <c r="K1113" s="219" t="s">
        <v>37</v>
      </c>
      <c r="L1113" s="219">
        <v>20.309999999999999</v>
      </c>
      <c r="M1113" s="220" t="s">
        <v>1570</v>
      </c>
    </row>
    <row r="1114" spans="1:13">
      <c r="A1114" s="106" t="str">
        <f t="shared" si="17"/>
        <v xml:space="preserve">15771 </v>
      </c>
      <c r="B1114" s="164" t="s">
        <v>17673</v>
      </c>
      <c r="C1114" s="163"/>
      <c r="D1114" s="113" t="s">
        <v>1358</v>
      </c>
      <c r="F1114" t="s">
        <v>17674</v>
      </c>
      <c r="G1114" s="219">
        <v>6.73</v>
      </c>
      <c r="H1114" s="219">
        <v>10.45</v>
      </c>
      <c r="I1114" s="219">
        <v>7.46</v>
      </c>
      <c r="J1114" s="219">
        <v>1.25</v>
      </c>
      <c r="K1114" s="219">
        <v>18.43</v>
      </c>
      <c r="L1114" s="219">
        <v>15.44</v>
      </c>
      <c r="M1114" s="220" t="s">
        <v>1570</v>
      </c>
    </row>
    <row r="1115" spans="1:13">
      <c r="A1115" s="106" t="str">
        <f t="shared" si="17"/>
        <v xml:space="preserve">15772 </v>
      </c>
      <c r="B1115" s="164" t="s">
        <v>17675</v>
      </c>
      <c r="C1115" s="163"/>
      <c r="D1115" s="113" t="s">
        <v>1358</v>
      </c>
      <c r="F1115" t="s">
        <v>17676</v>
      </c>
      <c r="G1115" s="219">
        <v>2.5</v>
      </c>
      <c r="H1115" s="219">
        <v>2.79</v>
      </c>
      <c r="I1115" s="219">
        <v>1.45</v>
      </c>
      <c r="J1115" s="219">
        <v>0.46</v>
      </c>
      <c r="K1115" s="219">
        <v>5.75</v>
      </c>
      <c r="L1115" s="219">
        <v>4.41</v>
      </c>
      <c r="M1115" s="220" t="s">
        <v>1125</v>
      </c>
    </row>
    <row r="1116" spans="1:13">
      <c r="A1116" s="106" t="str">
        <f t="shared" si="17"/>
        <v xml:space="preserve">15773 </v>
      </c>
      <c r="B1116" s="164" t="s">
        <v>17677</v>
      </c>
      <c r="C1116" s="163"/>
      <c r="D1116" s="113" t="s">
        <v>1358</v>
      </c>
      <c r="F1116" t="s">
        <v>17678</v>
      </c>
      <c r="G1116" s="219">
        <v>6.83</v>
      </c>
      <c r="H1116" s="219">
        <v>9.98</v>
      </c>
      <c r="I1116" s="219">
        <v>7.11</v>
      </c>
      <c r="J1116" s="219">
        <v>1.17</v>
      </c>
      <c r="K1116" s="219">
        <v>17.98</v>
      </c>
      <c r="L1116" s="219">
        <v>15.11</v>
      </c>
      <c r="M1116" s="220" t="s">
        <v>1570</v>
      </c>
    </row>
    <row r="1117" spans="1:13">
      <c r="A1117" s="106" t="str">
        <f t="shared" si="17"/>
        <v xml:space="preserve">15774 </v>
      </c>
      <c r="B1117" s="164" t="s">
        <v>17679</v>
      </c>
      <c r="C1117" s="163"/>
      <c r="D1117" s="113" t="s">
        <v>1358</v>
      </c>
      <c r="F1117" t="s">
        <v>17680</v>
      </c>
      <c r="G1117" s="219">
        <v>2.41</v>
      </c>
      <c r="H1117" s="219">
        <v>2.74</v>
      </c>
      <c r="I1117" s="219">
        <v>1.41</v>
      </c>
      <c r="J1117" s="219">
        <v>0.44</v>
      </c>
      <c r="K1117" s="219">
        <v>5.59</v>
      </c>
      <c r="L1117" s="219">
        <v>4.26</v>
      </c>
      <c r="M1117" s="220" t="s">
        <v>1125</v>
      </c>
    </row>
    <row r="1118" spans="1:13">
      <c r="A1118" s="106" t="str">
        <f t="shared" si="17"/>
        <v xml:space="preserve">15775 </v>
      </c>
      <c r="B1118" s="164" t="s">
        <v>1895</v>
      </c>
      <c r="C1118" s="163"/>
      <c r="D1118" s="113" t="s">
        <v>1193</v>
      </c>
      <c r="F1118" t="s">
        <v>1896</v>
      </c>
      <c r="G1118" s="219">
        <v>3.95</v>
      </c>
      <c r="H1118" s="219">
        <v>6.62</v>
      </c>
      <c r="I1118" s="219">
        <v>2.93</v>
      </c>
      <c r="J1118" s="219">
        <v>0.73</v>
      </c>
      <c r="K1118" s="219">
        <v>11.3</v>
      </c>
      <c r="L1118" s="219">
        <v>7.61</v>
      </c>
      <c r="M1118" s="220" t="s">
        <v>1324</v>
      </c>
    </row>
    <row r="1119" spans="1:13">
      <c r="A1119" s="106" t="str">
        <f t="shared" si="17"/>
        <v xml:space="preserve">15776 </v>
      </c>
      <c r="B1119" s="164" t="s">
        <v>1897</v>
      </c>
      <c r="C1119" s="163"/>
      <c r="D1119" s="113" t="s">
        <v>1193</v>
      </c>
      <c r="F1119" t="s">
        <v>1898</v>
      </c>
      <c r="G1119" s="219">
        <v>5.53</v>
      </c>
      <c r="H1119" s="219">
        <v>8.7100000000000009</v>
      </c>
      <c r="I1119" s="219">
        <v>3.86</v>
      </c>
      <c r="J1119" s="219">
        <v>1.04</v>
      </c>
      <c r="K1119" s="219">
        <v>15.28</v>
      </c>
      <c r="L1119" s="219">
        <v>10.43</v>
      </c>
      <c r="M1119" s="220" t="s">
        <v>1324</v>
      </c>
    </row>
    <row r="1120" spans="1:13">
      <c r="A1120" s="106" t="str">
        <f t="shared" si="17"/>
        <v xml:space="preserve">15777 </v>
      </c>
      <c r="B1120" s="164" t="s">
        <v>1899</v>
      </c>
      <c r="C1120" s="163"/>
      <c r="D1120" s="113" t="s">
        <v>1358</v>
      </c>
      <c r="F1120" t="s">
        <v>1900</v>
      </c>
      <c r="G1120" s="219">
        <v>3.65</v>
      </c>
      <c r="H1120" s="219">
        <v>2.0099999999999998</v>
      </c>
      <c r="I1120" s="219">
        <v>2.0099999999999998</v>
      </c>
      <c r="J1120" s="219">
        <v>0.71</v>
      </c>
      <c r="K1120" s="219">
        <v>6.37</v>
      </c>
      <c r="L1120" s="219">
        <v>6.37</v>
      </c>
      <c r="M1120" s="220" t="s">
        <v>1125</v>
      </c>
    </row>
    <row r="1121" spans="1:13">
      <c r="A1121" s="106" t="str">
        <f t="shared" si="17"/>
        <v xml:space="preserve">15778 </v>
      </c>
      <c r="B1121" s="164" t="s">
        <v>18892</v>
      </c>
      <c r="C1121" s="163"/>
      <c r="D1121" s="113" t="s">
        <v>1358</v>
      </c>
      <c r="F1121" t="s">
        <v>18755</v>
      </c>
      <c r="G1121" s="219">
        <v>7.05</v>
      </c>
      <c r="H1121" s="219" t="s">
        <v>37</v>
      </c>
      <c r="I1121" s="219">
        <v>2.82</v>
      </c>
      <c r="J1121" s="219">
        <v>1.62</v>
      </c>
      <c r="K1121" s="219" t="s">
        <v>37</v>
      </c>
      <c r="L1121" s="219">
        <v>11.49</v>
      </c>
      <c r="M1121" s="220" t="s">
        <v>1324</v>
      </c>
    </row>
    <row r="1122" spans="1:13">
      <c r="A1122" s="106" t="str">
        <f t="shared" si="17"/>
        <v xml:space="preserve">15780 </v>
      </c>
      <c r="B1122" s="164" t="s">
        <v>1901</v>
      </c>
      <c r="C1122" s="163"/>
      <c r="D1122" s="113" t="s">
        <v>1358</v>
      </c>
      <c r="F1122" t="s">
        <v>1902</v>
      </c>
      <c r="G1122" s="219">
        <v>8.73</v>
      </c>
      <c r="H1122" s="219">
        <v>15.85</v>
      </c>
      <c r="I1122" s="219">
        <v>10.28</v>
      </c>
      <c r="J1122" s="219">
        <v>0.92</v>
      </c>
      <c r="K1122" s="219">
        <v>25.5</v>
      </c>
      <c r="L1122" s="219">
        <v>19.93</v>
      </c>
      <c r="M1122" s="220" t="s">
        <v>1570</v>
      </c>
    </row>
    <row r="1123" spans="1:13">
      <c r="A1123" s="106" t="str">
        <f t="shared" si="17"/>
        <v xml:space="preserve">15781 </v>
      </c>
      <c r="B1123" s="164" t="s">
        <v>1903</v>
      </c>
      <c r="C1123" s="163"/>
      <c r="D1123" s="113" t="s">
        <v>1358</v>
      </c>
      <c r="F1123" t="s">
        <v>1904</v>
      </c>
      <c r="G1123" s="219">
        <v>5.0199999999999996</v>
      </c>
      <c r="H1123" s="219">
        <v>10.34</v>
      </c>
      <c r="I1123" s="219">
        <v>7.06</v>
      </c>
      <c r="J1123" s="219">
        <v>0.77</v>
      </c>
      <c r="K1123" s="219">
        <v>16.13</v>
      </c>
      <c r="L1123" s="219">
        <v>12.85</v>
      </c>
      <c r="M1123" s="220" t="s">
        <v>1570</v>
      </c>
    </row>
    <row r="1124" spans="1:13">
      <c r="A1124" s="106" t="str">
        <f t="shared" si="17"/>
        <v xml:space="preserve">15782 </v>
      </c>
      <c r="B1124" s="164" t="s">
        <v>1905</v>
      </c>
      <c r="C1124" s="163"/>
      <c r="D1124" s="113" t="s">
        <v>1358</v>
      </c>
      <c r="F1124" t="s">
        <v>1906</v>
      </c>
      <c r="G1124" s="219">
        <v>4.4400000000000004</v>
      </c>
      <c r="H1124" s="219">
        <v>9.74</v>
      </c>
      <c r="I1124" s="219">
        <v>6.24</v>
      </c>
      <c r="J1124" s="219">
        <v>0.46</v>
      </c>
      <c r="K1124" s="219">
        <v>14.64</v>
      </c>
      <c r="L1124" s="219">
        <v>11.14</v>
      </c>
      <c r="M1124" s="220" t="s">
        <v>1570</v>
      </c>
    </row>
    <row r="1125" spans="1:13">
      <c r="A1125" s="106" t="str">
        <f t="shared" si="17"/>
        <v xml:space="preserve">15783 </v>
      </c>
      <c r="B1125" s="164" t="s">
        <v>1907</v>
      </c>
      <c r="C1125" s="163"/>
      <c r="D1125" s="113" t="s">
        <v>1358</v>
      </c>
      <c r="F1125" t="s">
        <v>1908</v>
      </c>
      <c r="G1125" s="219">
        <v>4.41</v>
      </c>
      <c r="H1125" s="219">
        <v>8.7200000000000006</v>
      </c>
      <c r="I1125" s="219">
        <v>5.84</v>
      </c>
      <c r="J1125" s="219">
        <v>0.45</v>
      </c>
      <c r="K1125" s="219">
        <v>13.58</v>
      </c>
      <c r="L1125" s="219">
        <v>10.7</v>
      </c>
      <c r="M1125" s="220" t="s">
        <v>1570</v>
      </c>
    </row>
    <row r="1126" spans="1:13">
      <c r="A1126" s="106" t="str">
        <f t="shared" si="17"/>
        <v xml:space="preserve">15786 </v>
      </c>
      <c r="B1126" s="164" t="s">
        <v>1909</v>
      </c>
      <c r="C1126" s="163"/>
      <c r="D1126" s="113" t="s">
        <v>1358</v>
      </c>
      <c r="F1126" t="s">
        <v>1910</v>
      </c>
      <c r="G1126" s="219">
        <v>2.08</v>
      </c>
      <c r="H1126" s="219">
        <v>4.59</v>
      </c>
      <c r="I1126" s="219">
        <v>1.73</v>
      </c>
      <c r="J1126" s="219">
        <v>0.23</v>
      </c>
      <c r="K1126" s="219">
        <v>6.9</v>
      </c>
      <c r="L1126" s="219">
        <v>4.04</v>
      </c>
      <c r="M1126" s="220" t="s">
        <v>1474</v>
      </c>
    </row>
    <row r="1127" spans="1:13">
      <c r="A1127" s="106" t="str">
        <f t="shared" si="17"/>
        <v xml:space="preserve">15787 </v>
      </c>
      <c r="B1127" s="164" t="s">
        <v>1911</v>
      </c>
      <c r="C1127" s="163"/>
      <c r="D1127" s="113" t="s">
        <v>1358</v>
      </c>
      <c r="F1127" t="s">
        <v>1912</v>
      </c>
      <c r="G1127" s="219">
        <v>0.33</v>
      </c>
      <c r="H1127" s="219">
        <v>0.55000000000000004</v>
      </c>
      <c r="I1127" s="219">
        <v>0.14000000000000001</v>
      </c>
      <c r="J1127" s="219">
        <v>0.02</v>
      </c>
      <c r="K1127" s="219">
        <v>0.9</v>
      </c>
      <c r="L1127" s="219">
        <v>0.49</v>
      </c>
      <c r="M1127" s="220" t="s">
        <v>1125</v>
      </c>
    </row>
    <row r="1128" spans="1:13">
      <c r="A1128" s="106" t="str">
        <f t="shared" si="17"/>
        <v xml:space="preserve">15788 </v>
      </c>
      <c r="B1128" s="164" t="s">
        <v>1913</v>
      </c>
      <c r="C1128" s="163"/>
      <c r="D1128" s="113" t="s">
        <v>1193</v>
      </c>
      <c r="F1128" t="s">
        <v>1914</v>
      </c>
      <c r="G1128" s="219">
        <v>2.09</v>
      </c>
      <c r="H1128" s="219">
        <v>9.4</v>
      </c>
      <c r="I1128" s="219">
        <v>4.21</v>
      </c>
      <c r="J1128" s="219">
        <v>0.24</v>
      </c>
      <c r="K1128" s="219">
        <v>11.73</v>
      </c>
      <c r="L1128" s="219">
        <v>6.54</v>
      </c>
      <c r="M1128" s="220" t="s">
        <v>1570</v>
      </c>
    </row>
    <row r="1129" spans="1:13">
      <c r="A1129" s="106" t="str">
        <f t="shared" si="17"/>
        <v xml:space="preserve">15789 </v>
      </c>
      <c r="B1129" s="164" t="s">
        <v>1915</v>
      </c>
      <c r="C1129" s="163"/>
      <c r="D1129" s="113" t="s">
        <v>1193</v>
      </c>
      <c r="F1129" t="s">
        <v>1916</v>
      </c>
      <c r="G1129" s="219">
        <v>4.91</v>
      </c>
      <c r="H1129" s="219">
        <v>10.58</v>
      </c>
      <c r="I1129" s="219">
        <v>6.88</v>
      </c>
      <c r="J1129" s="219">
        <v>0.56999999999999995</v>
      </c>
      <c r="K1129" s="219">
        <v>16.059999999999999</v>
      </c>
      <c r="L1129" s="219">
        <v>12.36</v>
      </c>
      <c r="M1129" s="220" t="s">
        <v>1570</v>
      </c>
    </row>
    <row r="1130" spans="1:13">
      <c r="A1130" s="106" t="str">
        <f t="shared" si="17"/>
        <v xml:space="preserve">15792 </v>
      </c>
      <c r="B1130" s="164" t="s">
        <v>1917</v>
      </c>
      <c r="C1130" s="163"/>
      <c r="D1130" s="113" t="s">
        <v>1193</v>
      </c>
      <c r="F1130" t="s">
        <v>1918</v>
      </c>
      <c r="G1130" s="219">
        <v>1.86</v>
      </c>
      <c r="H1130" s="219">
        <v>8.01</v>
      </c>
      <c r="I1130" s="219">
        <v>4.26</v>
      </c>
      <c r="J1130" s="219">
        <v>0.24</v>
      </c>
      <c r="K1130" s="219">
        <v>10.11</v>
      </c>
      <c r="L1130" s="219">
        <v>6.36</v>
      </c>
      <c r="M1130" s="220" t="s">
        <v>1570</v>
      </c>
    </row>
    <row r="1131" spans="1:13">
      <c r="A1131" s="106" t="str">
        <f t="shared" si="17"/>
        <v xml:space="preserve">15793 </v>
      </c>
      <c r="B1131" s="164" t="s">
        <v>1919</v>
      </c>
      <c r="C1131" s="163"/>
      <c r="D1131" s="113" t="s">
        <v>1358</v>
      </c>
      <c r="F1131" t="s">
        <v>1918</v>
      </c>
      <c r="G1131" s="219">
        <v>3.96</v>
      </c>
      <c r="H1131" s="219">
        <v>9.86</v>
      </c>
      <c r="I1131" s="219">
        <v>6.3</v>
      </c>
      <c r="J1131" s="219">
        <v>0.51</v>
      </c>
      <c r="K1131" s="219">
        <v>14.33</v>
      </c>
      <c r="L1131" s="219">
        <v>10.77</v>
      </c>
      <c r="M1131" s="220" t="s">
        <v>1570</v>
      </c>
    </row>
    <row r="1132" spans="1:13">
      <c r="A1132" s="106" t="str">
        <f t="shared" si="17"/>
        <v xml:space="preserve">15819 </v>
      </c>
      <c r="B1132" s="164" t="s">
        <v>1920</v>
      </c>
      <c r="C1132" s="163"/>
      <c r="D1132" s="113" t="s">
        <v>1358</v>
      </c>
      <c r="F1132" t="s">
        <v>1921</v>
      </c>
      <c r="G1132" s="219">
        <v>10.65</v>
      </c>
      <c r="H1132" s="219" t="s">
        <v>37</v>
      </c>
      <c r="I1132" s="219">
        <v>11.45</v>
      </c>
      <c r="J1132" s="219">
        <v>1.98</v>
      </c>
      <c r="K1132" s="219" t="s">
        <v>37</v>
      </c>
      <c r="L1132" s="219">
        <v>24.08</v>
      </c>
      <c r="M1132" s="220" t="s">
        <v>1570</v>
      </c>
    </row>
    <row r="1133" spans="1:13">
      <c r="A1133" s="106" t="str">
        <f t="shared" si="17"/>
        <v xml:space="preserve">15820 </v>
      </c>
      <c r="B1133" s="164" t="s">
        <v>1922</v>
      </c>
      <c r="C1133" s="163"/>
      <c r="D1133" s="113" t="s">
        <v>1358</v>
      </c>
      <c r="F1133" t="s">
        <v>1923</v>
      </c>
      <c r="G1133" s="219">
        <v>6.27</v>
      </c>
      <c r="H1133" s="219">
        <v>10.68</v>
      </c>
      <c r="I1133" s="219">
        <v>8.7200000000000006</v>
      </c>
      <c r="J1133" s="219">
        <v>0.49</v>
      </c>
      <c r="K1133" s="219">
        <v>17.440000000000001</v>
      </c>
      <c r="L1133" s="219">
        <v>15.48</v>
      </c>
      <c r="M1133" s="220" t="s">
        <v>1570</v>
      </c>
    </row>
    <row r="1134" spans="1:13">
      <c r="A1134" s="106" t="str">
        <f t="shared" si="17"/>
        <v xml:space="preserve">15821 </v>
      </c>
      <c r="B1134" s="164" t="s">
        <v>1924</v>
      </c>
      <c r="C1134" s="163"/>
      <c r="D1134" s="113" t="s">
        <v>1358</v>
      </c>
      <c r="F1134" t="s">
        <v>1923</v>
      </c>
      <c r="G1134" s="219">
        <v>6.84</v>
      </c>
      <c r="H1134" s="219">
        <v>11.19</v>
      </c>
      <c r="I1134" s="219">
        <v>9.0299999999999994</v>
      </c>
      <c r="J1134" s="219">
        <v>0.64</v>
      </c>
      <c r="K1134" s="219">
        <v>18.670000000000002</v>
      </c>
      <c r="L1134" s="219">
        <v>16.510000000000002</v>
      </c>
      <c r="M1134" s="220" t="s">
        <v>1570</v>
      </c>
    </row>
    <row r="1135" spans="1:13">
      <c r="A1135" s="106" t="str">
        <f t="shared" si="17"/>
        <v xml:space="preserve">15822 </v>
      </c>
      <c r="B1135" s="164" t="s">
        <v>1925</v>
      </c>
      <c r="C1135" s="163"/>
      <c r="D1135" s="113" t="s">
        <v>1358</v>
      </c>
      <c r="F1135" t="s">
        <v>1926</v>
      </c>
      <c r="G1135" s="219">
        <v>4.62</v>
      </c>
      <c r="H1135" s="219">
        <v>8.77</v>
      </c>
      <c r="I1135" s="219">
        <v>6.85</v>
      </c>
      <c r="J1135" s="219">
        <v>0.52</v>
      </c>
      <c r="K1135" s="219">
        <v>13.91</v>
      </c>
      <c r="L1135" s="219">
        <v>11.99</v>
      </c>
      <c r="M1135" s="220" t="s">
        <v>1570</v>
      </c>
    </row>
    <row r="1136" spans="1:13">
      <c r="A1136" s="106" t="str">
        <f t="shared" si="17"/>
        <v xml:space="preserve">15823 </v>
      </c>
      <c r="B1136" s="164" t="s">
        <v>1927</v>
      </c>
      <c r="C1136" s="163"/>
      <c r="D1136" s="113" t="s">
        <v>1358</v>
      </c>
      <c r="F1136" t="s">
        <v>1926</v>
      </c>
      <c r="G1136" s="219">
        <v>6.81</v>
      </c>
      <c r="H1136" s="219">
        <v>11.3</v>
      </c>
      <c r="I1136" s="219">
        <v>9.1199999999999992</v>
      </c>
      <c r="J1136" s="219">
        <v>0.59</v>
      </c>
      <c r="K1136" s="219">
        <v>18.7</v>
      </c>
      <c r="L1136" s="219">
        <v>16.52</v>
      </c>
      <c r="M1136" s="220" t="s">
        <v>1570</v>
      </c>
    </row>
    <row r="1137" spans="1:13">
      <c r="A1137" s="106" t="str">
        <f t="shared" si="17"/>
        <v xml:space="preserve">15824 </v>
      </c>
      <c r="B1137" s="164" t="s">
        <v>1928</v>
      </c>
      <c r="C1137" s="163"/>
      <c r="D1137" s="113" t="s">
        <v>1193</v>
      </c>
      <c r="F1137" t="s">
        <v>1929</v>
      </c>
      <c r="G1137" s="219">
        <v>0</v>
      </c>
      <c r="H1137" s="219">
        <v>0</v>
      </c>
      <c r="I1137" s="219">
        <v>0</v>
      </c>
      <c r="J1137" s="219">
        <v>0</v>
      </c>
      <c r="K1137" s="219">
        <v>0</v>
      </c>
      <c r="L1137" s="219">
        <v>0</v>
      </c>
      <c r="M1137" s="220" t="s">
        <v>1324</v>
      </c>
    </row>
    <row r="1138" spans="1:13">
      <c r="A1138" s="106" t="str">
        <f t="shared" si="17"/>
        <v xml:space="preserve">15825 </v>
      </c>
      <c r="B1138" s="164" t="s">
        <v>1930</v>
      </c>
      <c r="C1138" s="163"/>
      <c r="D1138" s="113" t="s">
        <v>1193</v>
      </c>
      <c r="F1138" t="s">
        <v>1931</v>
      </c>
      <c r="G1138" s="219">
        <v>0</v>
      </c>
      <c r="H1138" s="219">
        <v>0</v>
      </c>
      <c r="I1138" s="219">
        <v>0</v>
      </c>
      <c r="J1138" s="219">
        <v>0</v>
      </c>
      <c r="K1138" s="219">
        <v>0</v>
      </c>
      <c r="L1138" s="219">
        <v>0</v>
      </c>
      <c r="M1138" s="220" t="s">
        <v>1324</v>
      </c>
    </row>
    <row r="1139" spans="1:13">
      <c r="A1139" s="106" t="str">
        <f t="shared" si="17"/>
        <v xml:space="preserve">15826 </v>
      </c>
      <c r="B1139" s="164" t="s">
        <v>1932</v>
      </c>
      <c r="C1139" s="163"/>
      <c r="D1139" s="113" t="s">
        <v>1193</v>
      </c>
      <c r="F1139" t="s">
        <v>1933</v>
      </c>
      <c r="G1139" s="219">
        <v>0</v>
      </c>
      <c r="H1139" s="219">
        <v>0</v>
      </c>
      <c r="I1139" s="219">
        <v>0</v>
      </c>
      <c r="J1139" s="219">
        <v>0</v>
      </c>
      <c r="K1139" s="219">
        <v>0</v>
      </c>
      <c r="L1139" s="219">
        <v>0</v>
      </c>
      <c r="M1139" s="220" t="s">
        <v>1324</v>
      </c>
    </row>
    <row r="1140" spans="1:13">
      <c r="A1140" s="106" t="str">
        <f t="shared" si="17"/>
        <v xml:space="preserve">15828 </v>
      </c>
      <c r="B1140" s="164" t="s">
        <v>1934</v>
      </c>
      <c r="C1140" s="163"/>
      <c r="D1140" s="113" t="s">
        <v>1193</v>
      </c>
      <c r="F1140" t="s">
        <v>1935</v>
      </c>
      <c r="G1140" s="219">
        <v>0</v>
      </c>
      <c r="H1140" s="219">
        <v>0</v>
      </c>
      <c r="I1140" s="219">
        <v>0</v>
      </c>
      <c r="J1140" s="219">
        <v>0</v>
      </c>
      <c r="K1140" s="219">
        <v>0</v>
      </c>
      <c r="L1140" s="219">
        <v>0</v>
      </c>
      <c r="M1140" s="220" t="s">
        <v>1324</v>
      </c>
    </row>
    <row r="1141" spans="1:13">
      <c r="A1141" s="106" t="str">
        <f t="shared" si="17"/>
        <v xml:space="preserve">15829 </v>
      </c>
      <c r="B1141" s="164" t="s">
        <v>1936</v>
      </c>
      <c r="C1141" s="163"/>
      <c r="D1141" s="113" t="s">
        <v>1193</v>
      </c>
      <c r="F1141" t="s">
        <v>1937</v>
      </c>
      <c r="G1141" s="219">
        <v>0</v>
      </c>
      <c r="H1141" s="219">
        <v>0</v>
      </c>
      <c r="I1141" s="219">
        <v>0</v>
      </c>
      <c r="J1141" s="219">
        <v>0</v>
      </c>
      <c r="K1141" s="219">
        <v>0</v>
      </c>
      <c r="L1141" s="219">
        <v>0</v>
      </c>
      <c r="M1141" s="220" t="s">
        <v>1324</v>
      </c>
    </row>
    <row r="1142" spans="1:13">
      <c r="A1142" s="106" t="str">
        <f t="shared" si="17"/>
        <v xml:space="preserve">15830 </v>
      </c>
      <c r="B1142" s="164" t="s">
        <v>1938</v>
      </c>
      <c r="C1142" s="163"/>
      <c r="D1142" s="113" t="s">
        <v>1193</v>
      </c>
      <c r="F1142" t="s">
        <v>1939</v>
      </c>
      <c r="G1142" s="219">
        <v>17.11</v>
      </c>
      <c r="H1142" s="219" t="s">
        <v>37</v>
      </c>
      <c r="I1142" s="219">
        <v>14.7</v>
      </c>
      <c r="J1142" s="219">
        <v>3.38</v>
      </c>
      <c r="K1142" s="219" t="s">
        <v>37</v>
      </c>
      <c r="L1142" s="219">
        <v>35.19</v>
      </c>
      <c r="M1142" s="220" t="s">
        <v>1570</v>
      </c>
    </row>
    <row r="1143" spans="1:13">
      <c r="A1143" s="106" t="str">
        <f t="shared" si="17"/>
        <v xml:space="preserve">15832 </v>
      </c>
      <c r="B1143" s="164" t="s">
        <v>1940</v>
      </c>
      <c r="C1143" s="163"/>
      <c r="D1143" s="113" t="s">
        <v>1358</v>
      </c>
      <c r="F1143" t="s">
        <v>1941</v>
      </c>
      <c r="G1143" s="219">
        <v>12.85</v>
      </c>
      <c r="H1143" s="219" t="s">
        <v>37</v>
      </c>
      <c r="I1143" s="219">
        <v>12.44</v>
      </c>
      <c r="J1143" s="219">
        <v>2.44</v>
      </c>
      <c r="K1143" s="219" t="s">
        <v>37</v>
      </c>
      <c r="L1143" s="219">
        <v>27.73</v>
      </c>
      <c r="M1143" s="220" t="s">
        <v>1570</v>
      </c>
    </row>
    <row r="1144" spans="1:13">
      <c r="A1144" s="106" t="str">
        <f t="shared" si="17"/>
        <v xml:space="preserve">15833 </v>
      </c>
      <c r="B1144" s="164" t="s">
        <v>1942</v>
      </c>
      <c r="C1144" s="163"/>
      <c r="D1144" s="113" t="s">
        <v>1358</v>
      </c>
      <c r="F1144" t="s">
        <v>1943</v>
      </c>
      <c r="G1144" s="219">
        <v>11.9</v>
      </c>
      <c r="H1144" s="219" t="s">
        <v>37</v>
      </c>
      <c r="I1144" s="219">
        <v>12.29</v>
      </c>
      <c r="J1144" s="219">
        <v>2.2000000000000002</v>
      </c>
      <c r="K1144" s="219" t="s">
        <v>37</v>
      </c>
      <c r="L1144" s="219">
        <v>26.39</v>
      </c>
      <c r="M1144" s="220" t="s">
        <v>1570</v>
      </c>
    </row>
    <row r="1145" spans="1:13">
      <c r="A1145" s="106" t="str">
        <f t="shared" si="17"/>
        <v xml:space="preserve">15834 </v>
      </c>
      <c r="B1145" s="164" t="s">
        <v>1944</v>
      </c>
      <c r="C1145" s="163"/>
      <c r="D1145" s="113" t="s">
        <v>1358</v>
      </c>
      <c r="F1145" t="s">
        <v>1945</v>
      </c>
      <c r="G1145" s="219">
        <v>12.17</v>
      </c>
      <c r="H1145" s="219" t="s">
        <v>37</v>
      </c>
      <c r="I1145" s="219">
        <v>12.45</v>
      </c>
      <c r="J1145" s="219">
        <v>2.2400000000000002</v>
      </c>
      <c r="K1145" s="219" t="s">
        <v>37</v>
      </c>
      <c r="L1145" s="219">
        <v>26.86</v>
      </c>
      <c r="M1145" s="220" t="s">
        <v>1570</v>
      </c>
    </row>
    <row r="1146" spans="1:13">
      <c r="A1146" s="106" t="str">
        <f t="shared" si="17"/>
        <v xml:space="preserve">15835 </v>
      </c>
      <c r="B1146" s="164" t="s">
        <v>1946</v>
      </c>
      <c r="C1146" s="163"/>
      <c r="D1146" s="113" t="s">
        <v>1358</v>
      </c>
      <c r="F1146" t="s">
        <v>1947</v>
      </c>
      <c r="G1146" s="219">
        <v>12.99</v>
      </c>
      <c r="H1146" s="219" t="s">
        <v>37</v>
      </c>
      <c r="I1146" s="219">
        <v>12.61</v>
      </c>
      <c r="J1146" s="219">
        <v>2.39</v>
      </c>
      <c r="K1146" s="219" t="s">
        <v>37</v>
      </c>
      <c r="L1146" s="219">
        <v>27.99</v>
      </c>
      <c r="M1146" s="220" t="s">
        <v>1570</v>
      </c>
    </row>
    <row r="1147" spans="1:13">
      <c r="A1147" s="106" t="str">
        <f t="shared" si="17"/>
        <v xml:space="preserve">15836 </v>
      </c>
      <c r="B1147" s="164" t="s">
        <v>1948</v>
      </c>
      <c r="C1147" s="163"/>
      <c r="D1147" s="113" t="s">
        <v>1358</v>
      </c>
      <c r="F1147" t="s">
        <v>1949</v>
      </c>
      <c r="G1147" s="219">
        <v>10.61</v>
      </c>
      <c r="H1147" s="219" t="s">
        <v>37</v>
      </c>
      <c r="I1147" s="219">
        <v>11.43</v>
      </c>
      <c r="J1147" s="219">
        <v>1.96</v>
      </c>
      <c r="K1147" s="219" t="s">
        <v>37</v>
      </c>
      <c r="L1147" s="219">
        <v>24</v>
      </c>
      <c r="M1147" s="220" t="s">
        <v>1570</v>
      </c>
    </row>
    <row r="1148" spans="1:13">
      <c r="A1148" s="106" t="str">
        <f t="shared" si="17"/>
        <v xml:space="preserve">15837 </v>
      </c>
      <c r="B1148" s="164" t="s">
        <v>1950</v>
      </c>
      <c r="C1148" s="163"/>
      <c r="D1148" s="113" t="s">
        <v>1358</v>
      </c>
      <c r="F1148" t="s">
        <v>1951</v>
      </c>
      <c r="G1148" s="219">
        <v>9.5500000000000007</v>
      </c>
      <c r="H1148" s="219">
        <v>14.84</v>
      </c>
      <c r="I1148" s="219">
        <v>10.27</v>
      </c>
      <c r="J1148" s="219">
        <v>1.75</v>
      </c>
      <c r="K1148" s="219">
        <v>26.14</v>
      </c>
      <c r="L1148" s="219">
        <v>21.57</v>
      </c>
      <c r="M1148" s="220" t="s">
        <v>1570</v>
      </c>
    </row>
    <row r="1149" spans="1:13">
      <c r="A1149" s="106" t="str">
        <f t="shared" si="17"/>
        <v xml:space="preserve">15838 </v>
      </c>
      <c r="B1149" s="164" t="s">
        <v>1952</v>
      </c>
      <c r="C1149" s="163"/>
      <c r="D1149" s="113" t="s">
        <v>1358</v>
      </c>
      <c r="F1149" t="s">
        <v>1953</v>
      </c>
      <c r="G1149" s="219">
        <v>8.25</v>
      </c>
      <c r="H1149" s="219" t="s">
        <v>37</v>
      </c>
      <c r="I1149" s="219">
        <v>9.81</v>
      </c>
      <c r="J1149" s="219">
        <v>1.52</v>
      </c>
      <c r="K1149" s="219" t="s">
        <v>37</v>
      </c>
      <c r="L1149" s="219">
        <v>19.579999999999998</v>
      </c>
      <c r="M1149" s="220" t="s">
        <v>1570</v>
      </c>
    </row>
    <row r="1150" spans="1:13">
      <c r="A1150" s="106" t="str">
        <f t="shared" si="17"/>
        <v xml:space="preserve">15839 </v>
      </c>
      <c r="B1150" s="164" t="s">
        <v>1954</v>
      </c>
      <c r="C1150" s="163"/>
      <c r="D1150" s="113" t="s">
        <v>1358</v>
      </c>
      <c r="F1150" t="s">
        <v>1955</v>
      </c>
      <c r="G1150" s="219">
        <v>10.5</v>
      </c>
      <c r="H1150" s="219">
        <v>14.48</v>
      </c>
      <c r="I1150" s="219">
        <v>9.83</v>
      </c>
      <c r="J1150" s="219">
        <v>1.93</v>
      </c>
      <c r="K1150" s="219">
        <v>26.91</v>
      </c>
      <c r="L1150" s="219">
        <v>22.26</v>
      </c>
      <c r="M1150" s="220" t="s">
        <v>1570</v>
      </c>
    </row>
    <row r="1151" spans="1:13">
      <c r="A1151" s="106" t="str">
        <f t="shared" si="17"/>
        <v xml:space="preserve">15840 </v>
      </c>
      <c r="B1151" s="164" t="s">
        <v>1956</v>
      </c>
      <c r="C1151" s="163"/>
      <c r="D1151" s="113" t="s">
        <v>1358</v>
      </c>
      <c r="F1151" t="s">
        <v>1957</v>
      </c>
      <c r="G1151" s="219">
        <v>14.99</v>
      </c>
      <c r="H1151" s="219" t="s">
        <v>37</v>
      </c>
      <c r="I1151" s="219">
        <v>13.07</v>
      </c>
      <c r="J1151" s="219">
        <v>2.3199999999999998</v>
      </c>
      <c r="K1151" s="219" t="s">
        <v>37</v>
      </c>
      <c r="L1151" s="219">
        <v>30.38</v>
      </c>
      <c r="M1151" s="220" t="s">
        <v>1570</v>
      </c>
    </row>
    <row r="1152" spans="1:13">
      <c r="A1152" s="106" t="str">
        <f t="shared" si="17"/>
        <v xml:space="preserve">15841 </v>
      </c>
      <c r="B1152" s="164" t="s">
        <v>1958</v>
      </c>
      <c r="C1152" s="163"/>
      <c r="D1152" s="113" t="s">
        <v>1358</v>
      </c>
      <c r="F1152" t="s">
        <v>1959</v>
      </c>
      <c r="G1152" s="219">
        <v>25.99</v>
      </c>
      <c r="H1152" s="219" t="s">
        <v>37</v>
      </c>
      <c r="I1152" s="219">
        <v>22.5</v>
      </c>
      <c r="J1152" s="219">
        <v>4.8</v>
      </c>
      <c r="K1152" s="219" t="s">
        <v>37</v>
      </c>
      <c r="L1152" s="219">
        <v>53.29</v>
      </c>
      <c r="M1152" s="220" t="s">
        <v>1570</v>
      </c>
    </row>
    <row r="1153" spans="1:13">
      <c r="A1153" s="106" t="str">
        <f t="shared" si="17"/>
        <v xml:space="preserve">15842 </v>
      </c>
      <c r="B1153" s="164" t="s">
        <v>1960</v>
      </c>
      <c r="C1153" s="163"/>
      <c r="D1153" s="113" t="s">
        <v>1358</v>
      </c>
      <c r="F1153" t="s">
        <v>1961</v>
      </c>
      <c r="G1153" s="219">
        <v>41.01</v>
      </c>
      <c r="H1153" s="219" t="s">
        <v>37</v>
      </c>
      <c r="I1153" s="219">
        <v>31.99</v>
      </c>
      <c r="J1153" s="219">
        <v>7.61</v>
      </c>
      <c r="K1153" s="219" t="s">
        <v>37</v>
      </c>
      <c r="L1153" s="219">
        <v>80.61</v>
      </c>
      <c r="M1153" s="220" t="s">
        <v>1570</v>
      </c>
    </row>
    <row r="1154" spans="1:13">
      <c r="A1154" s="106" t="str">
        <f t="shared" si="17"/>
        <v xml:space="preserve">15845 </v>
      </c>
      <c r="B1154" s="164" t="s">
        <v>1962</v>
      </c>
      <c r="C1154" s="163"/>
      <c r="D1154" s="113" t="s">
        <v>1358</v>
      </c>
      <c r="F1154" t="s">
        <v>1963</v>
      </c>
      <c r="G1154" s="219">
        <v>14.32</v>
      </c>
      <c r="H1154" s="219" t="s">
        <v>37</v>
      </c>
      <c r="I1154" s="219">
        <v>14.97</v>
      </c>
      <c r="J1154" s="219">
        <v>2.65</v>
      </c>
      <c r="K1154" s="219" t="s">
        <v>37</v>
      </c>
      <c r="L1154" s="219">
        <v>31.94</v>
      </c>
      <c r="M1154" s="220" t="s">
        <v>1570</v>
      </c>
    </row>
    <row r="1155" spans="1:13">
      <c r="A1155" s="106" t="str">
        <f t="shared" ref="A1155:A1218" si="18">B1155&amp;" "&amp;C1155</f>
        <v xml:space="preserve">15847 </v>
      </c>
      <c r="B1155" s="164" t="s">
        <v>1964</v>
      </c>
      <c r="C1155" s="163"/>
      <c r="D1155" s="113" t="s">
        <v>664</v>
      </c>
      <c r="F1155" t="s">
        <v>1965</v>
      </c>
      <c r="G1155" s="219">
        <v>0</v>
      </c>
      <c r="H1155" s="219">
        <v>0</v>
      </c>
      <c r="I1155" s="219">
        <v>0</v>
      </c>
      <c r="J1155" s="219">
        <v>0</v>
      </c>
      <c r="K1155" s="219">
        <v>0</v>
      </c>
      <c r="L1155" s="219">
        <v>0</v>
      </c>
      <c r="M1155" s="220" t="s">
        <v>991</v>
      </c>
    </row>
    <row r="1156" spans="1:13">
      <c r="A1156" s="106" t="str">
        <f t="shared" si="18"/>
        <v xml:space="preserve">15851 </v>
      </c>
      <c r="B1156" s="164" t="s">
        <v>1967</v>
      </c>
      <c r="C1156" s="163"/>
      <c r="D1156" s="113" t="s">
        <v>1358</v>
      </c>
      <c r="F1156" t="s">
        <v>18893</v>
      </c>
      <c r="G1156" s="219">
        <v>1.1000000000000001</v>
      </c>
      <c r="H1156" s="219">
        <v>0.48</v>
      </c>
      <c r="I1156" s="219">
        <v>0.73</v>
      </c>
      <c r="J1156" s="219">
        <v>0.12</v>
      </c>
      <c r="K1156" s="219">
        <v>1.7</v>
      </c>
      <c r="L1156" s="219">
        <v>1.95</v>
      </c>
      <c r="M1156" s="220" t="s">
        <v>1324</v>
      </c>
    </row>
    <row r="1157" spans="1:13">
      <c r="A1157" s="106" t="str">
        <f t="shared" si="18"/>
        <v xml:space="preserve">15852 </v>
      </c>
      <c r="B1157" s="164" t="s">
        <v>1968</v>
      </c>
      <c r="C1157" s="163"/>
      <c r="D1157" s="113" t="s">
        <v>1358</v>
      </c>
      <c r="F1157" t="s">
        <v>1969</v>
      </c>
      <c r="G1157" s="219">
        <v>0.86</v>
      </c>
      <c r="H1157" s="219" t="s">
        <v>37</v>
      </c>
      <c r="I1157" s="219">
        <v>0.33</v>
      </c>
      <c r="J1157" s="219">
        <v>0.14000000000000001</v>
      </c>
      <c r="K1157" s="219" t="s">
        <v>37</v>
      </c>
      <c r="L1157" s="219">
        <v>1.33</v>
      </c>
      <c r="M1157" s="220" t="s">
        <v>1324</v>
      </c>
    </row>
    <row r="1158" spans="1:13">
      <c r="A1158" s="106" t="str">
        <f t="shared" si="18"/>
        <v xml:space="preserve">15853 </v>
      </c>
      <c r="B1158" s="164" t="s">
        <v>18894</v>
      </c>
      <c r="C1158" s="163"/>
      <c r="D1158" s="113" t="s">
        <v>1358</v>
      </c>
      <c r="F1158" t="s">
        <v>18754</v>
      </c>
      <c r="G1158" s="219">
        <v>0</v>
      </c>
      <c r="H1158" s="219">
        <v>0.34</v>
      </c>
      <c r="I1158" s="219" t="s">
        <v>37</v>
      </c>
      <c r="J1158" s="219">
        <v>0.01</v>
      </c>
      <c r="K1158" s="219">
        <v>0.35</v>
      </c>
      <c r="L1158" s="219" t="s">
        <v>37</v>
      </c>
      <c r="M1158" s="220" t="s">
        <v>1125</v>
      </c>
    </row>
    <row r="1159" spans="1:13">
      <c r="A1159" s="106" t="str">
        <f t="shared" si="18"/>
        <v xml:space="preserve">15854 </v>
      </c>
      <c r="B1159" s="164" t="s">
        <v>18895</v>
      </c>
      <c r="C1159" s="163"/>
      <c r="D1159" s="113" t="s">
        <v>1358</v>
      </c>
      <c r="F1159" t="s">
        <v>18753</v>
      </c>
      <c r="G1159" s="219">
        <v>0</v>
      </c>
      <c r="H1159" s="219">
        <v>0.46</v>
      </c>
      <c r="I1159" s="219" t="s">
        <v>37</v>
      </c>
      <c r="J1159" s="219">
        <v>0.02</v>
      </c>
      <c r="K1159" s="219">
        <v>0.48</v>
      </c>
      <c r="L1159" s="219" t="s">
        <v>37</v>
      </c>
      <c r="M1159" s="220" t="s">
        <v>1125</v>
      </c>
    </row>
    <row r="1160" spans="1:13">
      <c r="A1160" s="106" t="str">
        <f t="shared" si="18"/>
        <v xml:space="preserve">15860 </v>
      </c>
      <c r="B1160" s="164" t="s">
        <v>1970</v>
      </c>
      <c r="C1160" s="163"/>
      <c r="D1160" s="113" t="s">
        <v>1358</v>
      </c>
      <c r="F1160" t="s">
        <v>1971</v>
      </c>
      <c r="G1160" s="219">
        <v>1.95</v>
      </c>
      <c r="H1160" s="219" t="s">
        <v>37</v>
      </c>
      <c r="I1160" s="219">
        <v>0.84</v>
      </c>
      <c r="J1160" s="219">
        <v>0.37</v>
      </c>
      <c r="K1160" s="219" t="s">
        <v>37</v>
      </c>
      <c r="L1160" s="219">
        <v>3.16</v>
      </c>
      <c r="M1160" s="220" t="s">
        <v>1324</v>
      </c>
    </row>
    <row r="1161" spans="1:13">
      <c r="A1161" s="106" t="str">
        <f t="shared" si="18"/>
        <v xml:space="preserve">15876 </v>
      </c>
      <c r="B1161" s="164" t="s">
        <v>1972</v>
      </c>
      <c r="C1161" s="163"/>
      <c r="D1161" s="113" t="s">
        <v>1193</v>
      </c>
      <c r="F1161" t="s">
        <v>1973</v>
      </c>
      <c r="G1161" s="219">
        <v>0</v>
      </c>
      <c r="H1161" s="219">
        <v>0</v>
      </c>
      <c r="I1161" s="219">
        <v>0</v>
      </c>
      <c r="J1161" s="219">
        <v>0</v>
      </c>
      <c r="K1161" s="219">
        <v>0</v>
      </c>
      <c r="L1161" s="219">
        <v>0</v>
      </c>
      <c r="M1161" s="220" t="s">
        <v>1324</v>
      </c>
    </row>
    <row r="1162" spans="1:13">
      <c r="A1162" s="106" t="str">
        <f t="shared" si="18"/>
        <v xml:space="preserve">15877 </v>
      </c>
      <c r="B1162" s="164" t="s">
        <v>1974</v>
      </c>
      <c r="C1162" s="163"/>
      <c r="D1162" s="113" t="s">
        <v>1193</v>
      </c>
      <c r="F1162" t="s">
        <v>1975</v>
      </c>
      <c r="G1162" s="219">
        <v>0</v>
      </c>
      <c r="H1162" s="219">
        <v>0</v>
      </c>
      <c r="I1162" s="219">
        <v>0</v>
      </c>
      <c r="J1162" s="219">
        <v>0</v>
      </c>
      <c r="K1162" s="219">
        <v>0</v>
      </c>
      <c r="L1162" s="219">
        <v>0</v>
      </c>
      <c r="M1162" s="220" t="s">
        <v>1324</v>
      </c>
    </row>
    <row r="1163" spans="1:13">
      <c r="A1163" s="106" t="str">
        <f t="shared" si="18"/>
        <v xml:space="preserve">15878 </v>
      </c>
      <c r="B1163" s="164" t="s">
        <v>1976</v>
      </c>
      <c r="C1163" s="163"/>
      <c r="D1163" s="113" t="s">
        <v>1193</v>
      </c>
      <c r="F1163" t="s">
        <v>1977</v>
      </c>
      <c r="G1163" s="219">
        <v>0</v>
      </c>
      <c r="H1163" s="219">
        <v>0</v>
      </c>
      <c r="I1163" s="219">
        <v>0</v>
      </c>
      <c r="J1163" s="219">
        <v>0</v>
      </c>
      <c r="K1163" s="219">
        <v>0</v>
      </c>
      <c r="L1163" s="219">
        <v>0</v>
      </c>
      <c r="M1163" s="220" t="s">
        <v>1324</v>
      </c>
    </row>
    <row r="1164" spans="1:13">
      <c r="A1164" s="106" t="str">
        <f t="shared" si="18"/>
        <v xml:space="preserve">15879 </v>
      </c>
      <c r="B1164" s="164" t="s">
        <v>1978</v>
      </c>
      <c r="C1164" s="163"/>
      <c r="D1164" s="113" t="s">
        <v>1193</v>
      </c>
      <c r="F1164" t="s">
        <v>1979</v>
      </c>
      <c r="G1164" s="219">
        <v>0</v>
      </c>
      <c r="H1164" s="219">
        <v>0</v>
      </c>
      <c r="I1164" s="219">
        <v>0</v>
      </c>
      <c r="J1164" s="219">
        <v>0</v>
      </c>
      <c r="K1164" s="219">
        <v>0</v>
      </c>
      <c r="L1164" s="219">
        <v>0</v>
      </c>
      <c r="M1164" s="220" t="s">
        <v>1324</v>
      </c>
    </row>
    <row r="1165" spans="1:13">
      <c r="A1165" s="106" t="str">
        <f t="shared" si="18"/>
        <v xml:space="preserve">15920 </v>
      </c>
      <c r="B1165" s="164" t="s">
        <v>1980</v>
      </c>
      <c r="C1165" s="163"/>
      <c r="D1165" s="113" t="s">
        <v>1358</v>
      </c>
      <c r="F1165" t="s">
        <v>1981</v>
      </c>
      <c r="G1165" s="219">
        <v>8.2899999999999991</v>
      </c>
      <c r="H1165" s="219" t="s">
        <v>37</v>
      </c>
      <c r="I1165" s="219">
        <v>8.8699999999999992</v>
      </c>
      <c r="J1165" s="219">
        <v>1.89</v>
      </c>
      <c r="K1165" s="219" t="s">
        <v>37</v>
      </c>
      <c r="L1165" s="219">
        <v>19.05</v>
      </c>
      <c r="M1165" s="220" t="s">
        <v>1570</v>
      </c>
    </row>
    <row r="1166" spans="1:13">
      <c r="A1166" s="106" t="str">
        <f t="shared" si="18"/>
        <v xml:space="preserve">15922 </v>
      </c>
      <c r="B1166" s="164" t="s">
        <v>1982</v>
      </c>
      <c r="C1166" s="163"/>
      <c r="D1166" s="113" t="s">
        <v>1358</v>
      </c>
      <c r="F1166" t="s">
        <v>1981</v>
      </c>
      <c r="G1166" s="219">
        <v>10.38</v>
      </c>
      <c r="H1166" s="219" t="s">
        <v>37</v>
      </c>
      <c r="I1166" s="219">
        <v>11.73</v>
      </c>
      <c r="J1166" s="219">
        <v>1.91</v>
      </c>
      <c r="K1166" s="219" t="s">
        <v>37</v>
      </c>
      <c r="L1166" s="219">
        <v>24.02</v>
      </c>
      <c r="M1166" s="220" t="s">
        <v>1570</v>
      </c>
    </row>
    <row r="1167" spans="1:13">
      <c r="A1167" s="106" t="str">
        <f t="shared" si="18"/>
        <v xml:space="preserve">15931 </v>
      </c>
      <c r="B1167" s="164" t="s">
        <v>1983</v>
      </c>
      <c r="C1167" s="163"/>
      <c r="D1167" s="113" t="s">
        <v>1358</v>
      </c>
      <c r="F1167" t="s">
        <v>1984</v>
      </c>
      <c r="G1167" s="219">
        <v>10.07</v>
      </c>
      <c r="H1167" s="219" t="s">
        <v>37</v>
      </c>
      <c r="I1167" s="219">
        <v>8.8000000000000007</v>
      </c>
      <c r="J1167" s="219">
        <v>2.38</v>
      </c>
      <c r="K1167" s="219" t="s">
        <v>37</v>
      </c>
      <c r="L1167" s="219">
        <v>21.25</v>
      </c>
      <c r="M1167" s="220" t="s">
        <v>1570</v>
      </c>
    </row>
    <row r="1168" spans="1:13">
      <c r="A1168" s="106" t="str">
        <f t="shared" si="18"/>
        <v xml:space="preserve">15933 </v>
      </c>
      <c r="B1168" s="164" t="s">
        <v>1985</v>
      </c>
      <c r="C1168" s="163"/>
      <c r="D1168" s="113" t="s">
        <v>1358</v>
      </c>
      <c r="F1168" t="s">
        <v>1984</v>
      </c>
      <c r="G1168" s="219">
        <v>11.77</v>
      </c>
      <c r="H1168" s="219" t="s">
        <v>37</v>
      </c>
      <c r="I1168" s="219">
        <v>11.91</v>
      </c>
      <c r="J1168" s="219">
        <v>2.63</v>
      </c>
      <c r="K1168" s="219" t="s">
        <v>37</v>
      </c>
      <c r="L1168" s="219">
        <v>26.31</v>
      </c>
      <c r="M1168" s="220" t="s">
        <v>1570</v>
      </c>
    </row>
    <row r="1169" spans="1:13">
      <c r="A1169" s="106" t="str">
        <f t="shared" si="18"/>
        <v xml:space="preserve">15934 </v>
      </c>
      <c r="B1169" s="164" t="s">
        <v>1986</v>
      </c>
      <c r="C1169" s="163"/>
      <c r="D1169" s="113" t="s">
        <v>1358</v>
      </c>
      <c r="F1169" t="s">
        <v>1984</v>
      </c>
      <c r="G1169" s="219">
        <v>13.68</v>
      </c>
      <c r="H1169" s="219" t="s">
        <v>37</v>
      </c>
      <c r="I1169" s="219">
        <v>13.41</v>
      </c>
      <c r="J1169" s="219">
        <v>2.5299999999999998</v>
      </c>
      <c r="K1169" s="219" t="s">
        <v>37</v>
      </c>
      <c r="L1169" s="219">
        <v>29.62</v>
      </c>
      <c r="M1169" s="220" t="s">
        <v>1570</v>
      </c>
    </row>
    <row r="1170" spans="1:13">
      <c r="A1170" s="106" t="str">
        <f t="shared" si="18"/>
        <v xml:space="preserve">15935 </v>
      </c>
      <c r="B1170" s="164" t="s">
        <v>1987</v>
      </c>
      <c r="C1170" s="163"/>
      <c r="D1170" s="113" t="s">
        <v>1358</v>
      </c>
      <c r="F1170" t="s">
        <v>1984</v>
      </c>
      <c r="G1170" s="219">
        <v>15.78</v>
      </c>
      <c r="H1170" s="219" t="s">
        <v>37</v>
      </c>
      <c r="I1170" s="219">
        <v>16.05</v>
      </c>
      <c r="J1170" s="219">
        <v>2.9</v>
      </c>
      <c r="K1170" s="219" t="s">
        <v>37</v>
      </c>
      <c r="L1170" s="219">
        <v>34.729999999999997</v>
      </c>
      <c r="M1170" s="220" t="s">
        <v>1570</v>
      </c>
    </row>
    <row r="1171" spans="1:13">
      <c r="A1171" s="106" t="str">
        <f t="shared" si="18"/>
        <v xml:space="preserve">15936 </v>
      </c>
      <c r="B1171" s="164" t="s">
        <v>1988</v>
      </c>
      <c r="C1171" s="163"/>
      <c r="D1171" s="113" t="s">
        <v>1358</v>
      </c>
      <c r="F1171" t="s">
        <v>1984</v>
      </c>
      <c r="G1171" s="219">
        <v>13.16</v>
      </c>
      <c r="H1171" s="219" t="s">
        <v>37</v>
      </c>
      <c r="I1171" s="219">
        <v>10.99</v>
      </c>
      <c r="J1171" s="219">
        <v>2.86</v>
      </c>
      <c r="K1171" s="219" t="s">
        <v>37</v>
      </c>
      <c r="L1171" s="219">
        <v>27.01</v>
      </c>
      <c r="M1171" s="220" t="s">
        <v>1570</v>
      </c>
    </row>
    <row r="1172" spans="1:13">
      <c r="A1172" s="106" t="str">
        <f t="shared" si="18"/>
        <v xml:space="preserve">15937 </v>
      </c>
      <c r="B1172" s="164" t="s">
        <v>1989</v>
      </c>
      <c r="C1172" s="163"/>
      <c r="D1172" s="113" t="s">
        <v>1358</v>
      </c>
      <c r="F1172" t="s">
        <v>1984</v>
      </c>
      <c r="G1172" s="219">
        <v>15.14</v>
      </c>
      <c r="H1172" s="219" t="s">
        <v>37</v>
      </c>
      <c r="I1172" s="219">
        <v>12.94</v>
      </c>
      <c r="J1172" s="219">
        <v>3.07</v>
      </c>
      <c r="K1172" s="219" t="s">
        <v>37</v>
      </c>
      <c r="L1172" s="219">
        <v>31.15</v>
      </c>
      <c r="M1172" s="220" t="s">
        <v>1570</v>
      </c>
    </row>
    <row r="1173" spans="1:13">
      <c r="A1173" s="106" t="str">
        <f t="shared" si="18"/>
        <v xml:space="preserve">15940 </v>
      </c>
      <c r="B1173" s="164" t="s">
        <v>1990</v>
      </c>
      <c r="C1173" s="163"/>
      <c r="D1173" s="113" t="s">
        <v>1358</v>
      </c>
      <c r="F1173" t="s">
        <v>1991</v>
      </c>
      <c r="G1173" s="219">
        <v>10.199999999999999</v>
      </c>
      <c r="H1173" s="219" t="s">
        <v>37</v>
      </c>
      <c r="I1173" s="219">
        <v>8.9600000000000009</v>
      </c>
      <c r="J1173" s="219">
        <v>2.2200000000000002</v>
      </c>
      <c r="K1173" s="219" t="s">
        <v>37</v>
      </c>
      <c r="L1173" s="219">
        <v>21.38</v>
      </c>
      <c r="M1173" s="220" t="s">
        <v>1570</v>
      </c>
    </row>
    <row r="1174" spans="1:13">
      <c r="A1174" s="106" t="str">
        <f t="shared" si="18"/>
        <v xml:space="preserve">15941 </v>
      </c>
      <c r="B1174" s="164" t="s">
        <v>1992</v>
      </c>
      <c r="C1174" s="163"/>
      <c r="D1174" s="113" t="s">
        <v>1358</v>
      </c>
      <c r="F1174" t="s">
        <v>1991</v>
      </c>
      <c r="G1174" s="219">
        <v>12.41</v>
      </c>
      <c r="H1174" s="219" t="s">
        <v>37</v>
      </c>
      <c r="I1174" s="219">
        <v>13.12</v>
      </c>
      <c r="J1174" s="219">
        <v>2.41</v>
      </c>
      <c r="K1174" s="219" t="s">
        <v>37</v>
      </c>
      <c r="L1174" s="219">
        <v>27.94</v>
      </c>
      <c r="M1174" s="220" t="s">
        <v>1570</v>
      </c>
    </row>
    <row r="1175" spans="1:13">
      <c r="A1175" s="106" t="str">
        <f t="shared" si="18"/>
        <v xml:space="preserve">15944 </v>
      </c>
      <c r="B1175" s="164" t="s">
        <v>1993</v>
      </c>
      <c r="C1175" s="163"/>
      <c r="D1175" s="113" t="s">
        <v>1358</v>
      </c>
      <c r="F1175" t="s">
        <v>1991</v>
      </c>
      <c r="G1175" s="219">
        <v>12.44</v>
      </c>
      <c r="H1175" s="219" t="s">
        <v>37</v>
      </c>
      <c r="I1175" s="219">
        <v>13.39</v>
      </c>
      <c r="J1175" s="219">
        <v>2.29</v>
      </c>
      <c r="K1175" s="219" t="s">
        <v>37</v>
      </c>
      <c r="L1175" s="219">
        <v>28.12</v>
      </c>
      <c r="M1175" s="220" t="s">
        <v>1570</v>
      </c>
    </row>
    <row r="1176" spans="1:13">
      <c r="A1176" s="106" t="str">
        <f t="shared" si="18"/>
        <v xml:space="preserve">15945 </v>
      </c>
      <c r="B1176" s="164" t="s">
        <v>1994</v>
      </c>
      <c r="C1176" s="163"/>
      <c r="D1176" s="113" t="s">
        <v>1358</v>
      </c>
      <c r="F1176" t="s">
        <v>1991</v>
      </c>
      <c r="G1176" s="219">
        <v>13.75</v>
      </c>
      <c r="H1176" s="219" t="s">
        <v>37</v>
      </c>
      <c r="I1176" s="219">
        <v>14.41</v>
      </c>
      <c r="J1176" s="219">
        <v>2.54</v>
      </c>
      <c r="K1176" s="219" t="s">
        <v>37</v>
      </c>
      <c r="L1176" s="219">
        <v>30.7</v>
      </c>
      <c r="M1176" s="220" t="s">
        <v>1570</v>
      </c>
    </row>
    <row r="1177" spans="1:13">
      <c r="A1177" s="106" t="str">
        <f t="shared" si="18"/>
        <v xml:space="preserve">15946 </v>
      </c>
      <c r="B1177" s="164" t="s">
        <v>1995</v>
      </c>
      <c r="C1177" s="163"/>
      <c r="D1177" s="113" t="s">
        <v>1358</v>
      </c>
      <c r="F1177" t="s">
        <v>1991</v>
      </c>
      <c r="G1177" s="219">
        <v>24.12</v>
      </c>
      <c r="H1177" s="219" t="s">
        <v>37</v>
      </c>
      <c r="I1177" s="219">
        <v>19.399999999999999</v>
      </c>
      <c r="J1177" s="219">
        <v>4.82</v>
      </c>
      <c r="K1177" s="219" t="s">
        <v>37</v>
      </c>
      <c r="L1177" s="219">
        <v>48.34</v>
      </c>
      <c r="M1177" s="220" t="s">
        <v>1570</v>
      </c>
    </row>
    <row r="1178" spans="1:13">
      <c r="A1178" s="106" t="str">
        <f t="shared" si="18"/>
        <v xml:space="preserve">15950 </v>
      </c>
      <c r="B1178" s="164" t="s">
        <v>1996</v>
      </c>
      <c r="C1178" s="163"/>
      <c r="D1178" s="113" t="s">
        <v>1358</v>
      </c>
      <c r="F1178" t="s">
        <v>1997</v>
      </c>
      <c r="G1178" s="219">
        <v>8.0299999999999994</v>
      </c>
      <c r="H1178" s="219" t="s">
        <v>37</v>
      </c>
      <c r="I1178" s="219">
        <v>9.69</v>
      </c>
      <c r="J1178" s="219">
        <v>1.49</v>
      </c>
      <c r="K1178" s="219" t="s">
        <v>37</v>
      </c>
      <c r="L1178" s="219">
        <v>19.21</v>
      </c>
      <c r="M1178" s="220" t="s">
        <v>1570</v>
      </c>
    </row>
    <row r="1179" spans="1:13">
      <c r="A1179" s="106" t="str">
        <f t="shared" si="18"/>
        <v xml:space="preserve">15951 </v>
      </c>
      <c r="B1179" s="164" t="s">
        <v>1998</v>
      </c>
      <c r="C1179" s="163"/>
      <c r="D1179" s="113" t="s">
        <v>1358</v>
      </c>
      <c r="F1179" t="s">
        <v>1997</v>
      </c>
      <c r="G1179" s="219">
        <v>11.58</v>
      </c>
      <c r="H1179" s="219" t="s">
        <v>37</v>
      </c>
      <c r="I1179" s="219">
        <v>13.35</v>
      </c>
      <c r="J1179" s="219">
        <v>2.14</v>
      </c>
      <c r="K1179" s="219" t="s">
        <v>37</v>
      </c>
      <c r="L1179" s="219">
        <v>27.07</v>
      </c>
      <c r="M1179" s="220" t="s">
        <v>1570</v>
      </c>
    </row>
    <row r="1180" spans="1:13">
      <c r="A1180" s="106" t="str">
        <f t="shared" si="18"/>
        <v xml:space="preserve">15952 </v>
      </c>
      <c r="B1180" s="164" t="s">
        <v>1999</v>
      </c>
      <c r="C1180" s="163"/>
      <c r="D1180" s="113" t="s">
        <v>1358</v>
      </c>
      <c r="F1180" t="s">
        <v>1997</v>
      </c>
      <c r="G1180" s="219">
        <v>12.31</v>
      </c>
      <c r="H1180" s="219" t="s">
        <v>37</v>
      </c>
      <c r="I1180" s="219">
        <v>13</v>
      </c>
      <c r="J1180" s="219">
        <v>2.27</v>
      </c>
      <c r="K1180" s="219" t="s">
        <v>37</v>
      </c>
      <c r="L1180" s="219">
        <v>27.58</v>
      </c>
      <c r="M1180" s="220" t="s">
        <v>1570</v>
      </c>
    </row>
    <row r="1181" spans="1:13">
      <c r="A1181" s="106" t="str">
        <f t="shared" si="18"/>
        <v xml:space="preserve">15953 </v>
      </c>
      <c r="B1181" s="164" t="s">
        <v>2000</v>
      </c>
      <c r="C1181" s="163"/>
      <c r="D1181" s="113" t="s">
        <v>1358</v>
      </c>
      <c r="F1181" t="s">
        <v>1997</v>
      </c>
      <c r="G1181" s="219">
        <v>13.57</v>
      </c>
      <c r="H1181" s="219" t="s">
        <v>37</v>
      </c>
      <c r="I1181" s="219">
        <v>14.3</v>
      </c>
      <c r="J1181" s="219">
        <v>2.5</v>
      </c>
      <c r="K1181" s="219" t="s">
        <v>37</v>
      </c>
      <c r="L1181" s="219">
        <v>30.37</v>
      </c>
      <c r="M1181" s="220" t="s">
        <v>1570</v>
      </c>
    </row>
    <row r="1182" spans="1:13">
      <c r="A1182" s="106" t="str">
        <f t="shared" si="18"/>
        <v xml:space="preserve">15956 </v>
      </c>
      <c r="B1182" s="164" t="s">
        <v>2001</v>
      </c>
      <c r="C1182" s="163"/>
      <c r="D1182" s="113" t="s">
        <v>1358</v>
      </c>
      <c r="F1182" t="s">
        <v>1997</v>
      </c>
      <c r="G1182" s="219">
        <v>16.79</v>
      </c>
      <c r="H1182" s="219" t="s">
        <v>37</v>
      </c>
      <c r="I1182" s="219">
        <v>15.27</v>
      </c>
      <c r="J1182" s="219">
        <v>3.63</v>
      </c>
      <c r="K1182" s="219" t="s">
        <v>37</v>
      </c>
      <c r="L1182" s="219">
        <v>35.69</v>
      </c>
      <c r="M1182" s="220" t="s">
        <v>1570</v>
      </c>
    </row>
    <row r="1183" spans="1:13">
      <c r="A1183" s="106" t="str">
        <f t="shared" si="18"/>
        <v xml:space="preserve">15958 </v>
      </c>
      <c r="B1183" s="164" t="s">
        <v>2002</v>
      </c>
      <c r="C1183" s="163"/>
      <c r="D1183" s="113" t="s">
        <v>1358</v>
      </c>
      <c r="F1183" t="s">
        <v>1997</v>
      </c>
      <c r="G1183" s="219">
        <v>16.75</v>
      </c>
      <c r="H1183" s="219" t="s">
        <v>37</v>
      </c>
      <c r="I1183" s="219">
        <v>15.25</v>
      </c>
      <c r="J1183" s="219">
        <v>3.3</v>
      </c>
      <c r="K1183" s="219" t="s">
        <v>37</v>
      </c>
      <c r="L1183" s="219">
        <v>35.299999999999997</v>
      </c>
      <c r="M1183" s="220" t="s">
        <v>1570</v>
      </c>
    </row>
    <row r="1184" spans="1:13">
      <c r="A1184" s="106" t="str">
        <f t="shared" si="18"/>
        <v xml:space="preserve">15999 </v>
      </c>
      <c r="B1184" s="164" t="s">
        <v>2003</v>
      </c>
      <c r="C1184" s="163"/>
      <c r="D1184" s="113" t="s">
        <v>664</v>
      </c>
      <c r="F1184" t="s">
        <v>18896</v>
      </c>
      <c r="G1184" s="219">
        <v>0</v>
      </c>
      <c r="H1184" s="219">
        <v>0</v>
      </c>
      <c r="I1184" s="219">
        <v>0</v>
      </c>
      <c r="J1184" s="219">
        <v>0</v>
      </c>
      <c r="K1184" s="219">
        <v>0</v>
      </c>
      <c r="L1184" s="219">
        <v>0</v>
      </c>
      <c r="M1184" s="220" t="s">
        <v>991</v>
      </c>
    </row>
    <row r="1185" spans="1:13">
      <c r="A1185" s="106" t="str">
        <f t="shared" si="18"/>
        <v xml:space="preserve">16000 </v>
      </c>
      <c r="B1185" s="164" t="s">
        <v>2004</v>
      </c>
      <c r="C1185" s="163"/>
      <c r="D1185" s="113" t="s">
        <v>1358</v>
      </c>
      <c r="F1185" t="s">
        <v>2005</v>
      </c>
      <c r="G1185" s="219">
        <v>0.89</v>
      </c>
      <c r="H1185" s="219">
        <v>1.37</v>
      </c>
      <c r="I1185" s="219">
        <v>0.33</v>
      </c>
      <c r="J1185" s="219">
        <v>0.14000000000000001</v>
      </c>
      <c r="K1185" s="219">
        <v>2.4</v>
      </c>
      <c r="L1185" s="219">
        <v>1.36</v>
      </c>
      <c r="M1185" s="220" t="s">
        <v>1324</v>
      </c>
    </row>
    <row r="1186" spans="1:13">
      <c r="A1186" s="106" t="str">
        <f t="shared" si="18"/>
        <v xml:space="preserve">16020 </v>
      </c>
      <c r="B1186" s="164" t="s">
        <v>2006</v>
      </c>
      <c r="C1186" s="163"/>
      <c r="D1186" s="113" t="s">
        <v>1358</v>
      </c>
      <c r="F1186" t="s">
        <v>2007</v>
      </c>
      <c r="G1186" s="219">
        <v>0.71</v>
      </c>
      <c r="H1186" s="219">
        <v>1.76</v>
      </c>
      <c r="I1186" s="219">
        <v>0.85</v>
      </c>
      <c r="J1186" s="219">
        <v>0.12</v>
      </c>
      <c r="K1186" s="219">
        <v>2.59</v>
      </c>
      <c r="L1186" s="219">
        <v>1.68</v>
      </c>
      <c r="M1186" s="220" t="s">
        <v>1324</v>
      </c>
    </row>
    <row r="1187" spans="1:13">
      <c r="A1187" s="106" t="str">
        <f t="shared" si="18"/>
        <v xml:space="preserve">16025 </v>
      </c>
      <c r="B1187" s="164" t="s">
        <v>2008</v>
      </c>
      <c r="C1187" s="163"/>
      <c r="D1187" s="113" t="s">
        <v>1358</v>
      </c>
      <c r="F1187" t="s">
        <v>2009</v>
      </c>
      <c r="G1187" s="219">
        <v>1.74</v>
      </c>
      <c r="H1187" s="219">
        <v>2.71</v>
      </c>
      <c r="I1187" s="219">
        <v>1.31</v>
      </c>
      <c r="J1187" s="219">
        <v>0.28999999999999998</v>
      </c>
      <c r="K1187" s="219">
        <v>4.74</v>
      </c>
      <c r="L1187" s="219">
        <v>3.34</v>
      </c>
      <c r="M1187" s="220" t="s">
        <v>1324</v>
      </c>
    </row>
    <row r="1188" spans="1:13">
      <c r="A1188" s="106" t="str">
        <f t="shared" si="18"/>
        <v xml:space="preserve">16030 </v>
      </c>
      <c r="B1188" s="164" t="s">
        <v>2010</v>
      </c>
      <c r="C1188" s="163"/>
      <c r="D1188" s="113" t="s">
        <v>1358</v>
      </c>
      <c r="F1188" t="s">
        <v>2011</v>
      </c>
      <c r="G1188" s="219">
        <v>2.08</v>
      </c>
      <c r="H1188" s="219">
        <v>3.44</v>
      </c>
      <c r="I1188" s="219">
        <v>1.45</v>
      </c>
      <c r="J1188" s="219">
        <v>0.42</v>
      </c>
      <c r="K1188" s="219">
        <v>5.94</v>
      </c>
      <c r="L1188" s="219">
        <v>3.95</v>
      </c>
      <c r="M1188" s="220" t="s">
        <v>1324</v>
      </c>
    </row>
    <row r="1189" spans="1:13">
      <c r="A1189" s="106" t="str">
        <f t="shared" si="18"/>
        <v xml:space="preserve">16035 </v>
      </c>
      <c r="B1189" s="164" t="s">
        <v>2012</v>
      </c>
      <c r="C1189" s="163"/>
      <c r="D1189" s="113" t="s">
        <v>1358</v>
      </c>
      <c r="F1189" t="s">
        <v>2013</v>
      </c>
      <c r="G1189" s="219">
        <v>3.74</v>
      </c>
      <c r="H1189" s="219" t="s">
        <v>37</v>
      </c>
      <c r="I1189" s="219">
        <v>1.49</v>
      </c>
      <c r="J1189" s="219">
        <v>0.6</v>
      </c>
      <c r="K1189" s="219" t="s">
        <v>37</v>
      </c>
      <c r="L1189" s="219">
        <v>5.83</v>
      </c>
      <c r="M1189" s="220" t="s">
        <v>1324</v>
      </c>
    </row>
    <row r="1190" spans="1:13">
      <c r="A1190" s="106" t="str">
        <f t="shared" si="18"/>
        <v xml:space="preserve">16036 </v>
      </c>
      <c r="B1190" s="164" t="s">
        <v>2014</v>
      </c>
      <c r="C1190" s="163"/>
      <c r="D1190" s="113" t="s">
        <v>1358</v>
      </c>
      <c r="F1190" t="s">
        <v>2015</v>
      </c>
      <c r="G1190" s="219">
        <v>1.5</v>
      </c>
      <c r="H1190" s="219" t="s">
        <v>37</v>
      </c>
      <c r="I1190" s="219">
        <v>0.62</v>
      </c>
      <c r="J1190" s="219">
        <v>0.33</v>
      </c>
      <c r="K1190" s="219" t="s">
        <v>37</v>
      </c>
      <c r="L1190" s="219">
        <v>2.4500000000000002</v>
      </c>
      <c r="M1190" s="220" t="s">
        <v>1125</v>
      </c>
    </row>
    <row r="1191" spans="1:13">
      <c r="A1191" s="106" t="str">
        <f t="shared" si="18"/>
        <v xml:space="preserve">17000 </v>
      </c>
      <c r="B1191" s="164" t="s">
        <v>2016</v>
      </c>
      <c r="C1191" s="163"/>
      <c r="D1191" s="113" t="s">
        <v>1358</v>
      </c>
      <c r="F1191" t="s">
        <v>2017</v>
      </c>
      <c r="G1191" s="219">
        <v>0.61</v>
      </c>
      <c r="H1191" s="219">
        <v>1.37</v>
      </c>
      <c r="I1191" s="219">
        <v>0.99</v>
      </c>
      <c r="J1191" s="219">
        <v>0.06</v>
      </c>
      <c r="K1191" s="219">
        <v>2.04</v>
      </c>
      <c r="L1191" s="219">
        <v>1.66</v>
      </c>
      <c r="M1191" s="220" t="s">
        <v>1474</v>
      </c>
    </row>
    <row r="1192" spans="1:13">
      <c r="A1192" s="106" t="str">
        <f t="shared" si="18"/>
        <v xml:space="preserve">17003 </v>
      </c>
      <c r="B1192" s="164" t="s">
        <v>2018</v>
      </c>
      <c r="C1192" s="163"/>
      <c r="D1192" s="113" t="s">
        <v>1358</v>
      </c>
      <c r="F1192" t="s">
        <v>2019</v>
      </c>
      <c r="G1192" s="219">
        <v>0.04</v>
      </c>
      <c r="H1192" s="219">
        <v>0.16</v>
      </c>
      <c r="I1192" s="219">
        <v>0.02</v>
      </c>
      <c r="J1192" s="219">
        <v>0</v>
      </c>
      <c r="K1192" s="219">
        <v>0.2</v>
      </c>
      <c r="L1192" s="219">
        <v>0.06</v>
      </c>
      <c r="M1192" s="220" t="s">
        <v>1125</v>
      </c>
    </row>
    <row r="1193" spans="1:13">
      <c r="A1193" s="106" t="str">
        <f t="shared" si="18"/>
        <v xml:space="preserve">17004 </v>
      </c>
      <c r="B1193" s="164" t="s">
        <v>2020</v>
      </c>
      <c r="C1193" s="163"/>
      <c r="D1193" s="113" t="s">
        <v>1358</v>
      </c>
      <c r="F1193" t="s">
        <v>2021</v>
      </c>
      <c r="G1193" s="219">
        <v>1.37</v>
      </c>
      <c r="H1193" s="219">
        <v>3.52</v>
      </c>
      <c r="I1193" s="219">
        <v>1.43</v>
      </c>
      <c r="J1193" s="219">
        <v>0.15</v>
      </c>
      <c r="K1193" s="219">
        <v>5.04</v>
      </c>
      <c r="L1193" s="219">
        <v>2.95</v>
      </c>
      <c r="M1193" s="220" t="s">
        <v>1474</v>
      </c>
    </row>
    <row r="1194" spans="1:13">
      <c r="A1194" s="106" t="str">
        <f t="shared" si="18"/>
        <v xml:space="preserve">17106 </v>
      </c>
      <c r="B1194" s="164" t="s">
        <v>2022</v>
      </c>
      <c r="C1194" s="163"/>
      <c r="D1194" s="113" t="s">
        <v>1358</v>
      </c>
      <c r="F1194" t="s">
        <v>2023</v>
      </c>
      <c r="G1194" s="219">
        <v>3.69</v>
      </c>
      <c r="H1194" s="219">
        <v>6.28</v>
      </c>
      <c r="I1194" s="219">
        <v>4.1900000000000004</v>
      </c>
      <c r="J1194" s="219">
        <v>0.43</v>
      </c>
      <c r="K1194" s="219">
        <v>10.4</v>
      </c>
      <c r="L1194" s="219">
        <v>8.31</v>
      </c>
      <c r="M1194" s="220" t="s">
        <v>1570</v>
      </c>
    </row>
    <row r="1195" spans="1:13">
      <c r="A1195" s="106" t="str">
        <f t="shared" si="18"/>
        <v xml:space="preserve">17107 </v>
      </c>
      <c r="B1195" s="164" t="s">
        <v>2024</v>
      </c>
      <c r="C1195" s="163"/>
      <c r="D1195" s="113" t="s">
        <v>1358</v>
      </c>
      <c r="F1195" t="s">
        <v>2023</v>
      </c>
      <c r="G1195" s="219">
        <v>4.79</v>
      </c>
      <c r="H1195" s="219">
        <v>8.17</v>
      </c>
      <c r="I1195" s="219">
        <v>5.49</v>
      </c>
      <c r="J1195" s="219">
        <v>0.53</v>
      </c>
      <c r="K1195" s="219">
        <v>13.49</v>
      </c>
      <c r="L1195" s="219">
        <v>10.81</v>
      </c>
      <c r="M1195" s="220" t="s">
        <v>1570</v>
      </c>
    </row>
    <row r="1196" spans="1:13">
      <c r="A1196" s="106" t="str">
        <f t="shared" si="18"/>
        <v xml:space="preserve">17108 </v>
      </c>
      <c r="B1196" s="164" t="s">
        <v>2025</v>
      </c>
      <c r="C1196" s="163"/>
      <c r="D1196" s="113" t="s">
        <v>1358</v>
      </c>
      <c r="F1196" t="s">
        <v>2023</v>
      </c>
      <c r="G1196" s="219">
        <v>7.49</v>
      </c>
      <c r="H1196" s="219">
        <v>10.65</v>
      </c>
      <c r="I1196" s="219">
        <v>7.34</v>
      </c>
      <c r="J1196" s="219">
        <v>1.03</v>
      </c>
      <c r="K1196" s="219">
        <v>19.170000000000002</v>
      </c>
      <c r="L1196" s="219">
        <v>15.86</v>
      </c>
      <c r="M1196" s="220" t="s">
        <v>1570</v>
      </c>
    </row>
    <row r="1197" spans="1:13">
      <c r="A1197" s="106" t="str">
        <f t="shared" si="18"/>
        <v xml:space="preserve">17110 </v>
      </c>
      <c r="B1197" s="164" t="s">
        <v>2026</v>
      </c>
      <c r="C1197" s="163"/>
      <c r="D1197" s="113" t="s">
        <v>1358</v>
      </c>
      <c r="F1197" t="s">
        <v>2027</v>
      </c>
      <c r="G1197" s="219">
        <v>0.7</v>
      </c>
      <c r="H1197" s="219">
        <v>2.66</v>
      </c>
      <c r="I1197" s="219">
        <v>1.3</v>
      </c>
      <c r="J1197" s="219">
        <v>7.0000000000000007E-2</v>
      </c>
      <c r="K1197" s="219">
        <v>3.43</v>
      </c>
      <c r="L1197" s="219">
        <v>2.0699999999999998</v>
      </c>
      <c r="M1197" s="220" t="s">
        <v>1474</v>
      </c>
    </row>
    <row r="1198" spans="1:13">
      <c r="A1198" s="106" t="str">
        <f t="shared" si="18"/>
        <v xml:space="preserve">17111 </v>
      </c>
      <c r="B1198" s="164" t="s">
        <v>2028</v>
      </c>
      <c r="C1198" s="163"/>
      <c r="D1198" s="113" t="s">
        <v>1358</v>
      </c>
      <c r="F1198" t="s">
        <v>2029</v>
      </c>
      <c r="G1198" s="219">
        <v>0.97</v>
      </c>
      <c r="H1198" s="219">
        <v>2.94</v>
      </c>
      <c r="I1198" s="219">
        <v>1.44</v>
      </c>
      <c r="J1198" s="219">
        <v>0.1</v>
      </c>
      <c r="K1198" s="219">
        <v>4.01</v>
      </c>
      <c r="L1198" s="219">
        <v>2.5099999999999998</v>
      </c>
      <c r="M1198" s="220" t="s">
        <v>1474</v>
      </c>
    </row>
    <row r="1199" spans="1:13">
      <c r="A1199" s="106" t="str">
        <f t="shared" si="18"/>
        <v xml:space="preserve">17250 </v>
      </c>
      <c r="B1199" s="164" t="s">
        <v>2030</v>
      </c>
      <c r="C1199" s="163"/>
      <c r="D1199" s="113" t="s">
        <v>1358</v>
      </c>
      <c r="F1199" t="s">
        <v>2031</v>
      </c>
      <c r="G1199" s="219">
        <v>0.5</v>
      </c>
      <c r="H1199" s="219">
        <v>2.04</v>
      </c>
      <c r="I1199" s="219">
        <v>0.55000000000000004</v>
      </c>
      <c r="J1199" s="219">
        <v>0.08</v>
      </c>
      <c r="K1199" s="219">
        <v>2.62</v>
      </c>
      <c r="L1199" s="219">
        <v>1.1299999999999999</v>
      </c>
      <c r="M1199" s="220" t="s">
        <v>1324</v>
      </c>
    </row>
    <row r="1200" spans="1:13">
      <c r="A1200" s="106" t="str">
        <f t="shared" si="18"/>
        <v xml:space="preserve">17260 </v>
      </c>
      <c r="B1200" s="164" t="s">
        <v>2032</v>
      </c>
      <c r="C1200" s="163"/>
      <c r="D1200" s="113" t="s">
        <v>1358</v>
      </c>
      <c r="F1200" t="s">
        <v>21228</v>
      </c>
      <c r="G1200" s="219">
        <v>0.96</v>
      </c>
      <c r="H1200" s="219">
        <v>1.95</v>
      </c>
      <c r="I1200" s="219">
        <v>1.06</v>
      </c>
      <c r="J1200" s="219">
        <v>0.1</v>
      </c>
      <c r="K1200" s="219">
        <v>3.01</v>
      </c>
      <c r="L1200" s="219">
        <v>2.12</v>
      </c>
      <c r="M1200" s="220" t="s">
        <v>1474</v>
      </c>
    </row>
    <row r="1201" spans="1:13">
      <c r="A1201" s="106" t="str">
        <f t="shared" si="18"/>
        <v xml:space="preserve">17261 </v>
      </c>
      <c r="B1201" s="164" t="s">
        <v>2033</v>
      </c>
      <c r="C1201" s="163"/>
      <c r="D1201" s="113" t="s">
        <v>1358</v>
      </c>
      <c r="F1201" t="s">
        <v>21229</v>
      </c>
      <c r="G1201" s="219">
        <v>1.22</v>
      </c>
      <c r="H1201" s="219">
        <v>3.13</v>
      </c>
      <c r="I1201" s="219">
        <v>1.27</v>
      </c>
      <c r="J1201" s="219">
        <v>0.13</v>
      </c>
      <c r="K1201" s="219">
        <v>4.4800000000000004</v>
      </c>
      <c r="L1201" s="219">
        <v>2.62</v>
      </c>
      <c r="M1201" s="220" t="s">
        <v>1474</v>
      </c>
    </row>
    <row r="1202" spans="1:13">
      <c r="A1202" s="106" t="str">
        <f t="shared" si="18"/>
        <v xml:space="preserve">17262 </v>
      </c>
      <c r="B1202" s="164" t="s">
        <v>2034</v>
      </c>
      <c r="C1202" s="163"/>
      <c r="D1202" s="113" t="s">
        <v>1358</v>
      </c>
      <c r="F1202" t="s">
        <v>21230</v>
      </c>
      <c r="G1202" s="219">
        <v>1.63</v>
      </c>
      <c r="H1202" s="219">
        <v>3.58</v>
      </c>
      <c r="I1202" s="219">
        <v>1.51</v>
      </c>
      <c r="J1202" s="219">
        <v>0.17</v>
      </c>
      <c r="K1202" s="219">
        <v>5.38</v>
      </c>
      <c r="L1202" s="219">
        <v>3.31</v>
      </c>
      <c r="M1202" s="220" t="s">
        <v>1474</v>
      </c>
    </row>
    <row r="1203" spans="1:13">
      <c r="A1203" s="106" t="str">
        <f t="shared" si="18"/>
        <v xml:space="preserve">17263 </v>
      </c>
      <c r="B1203" s="164" t="s">
        <v>2035</v>
      </c>
      <c r="C1203" s="163"/>
      <c r="D1203" s="113" t="s">
        <v>1358</v>
      </c>
      <c r="F1203" t="s">
        <v>21231</v>
      </c>
      <c r="G1203" s="219">
        <v>1.84</v>
      </c>
      <c r="H1203" s="219">
        <v>3.79</v>
      </c>
      <c r="I1203" s="219">
        <v>1.63</v>
      </c>
      <c r="J1203" s="219">
        <v>0.19</v>
      </c>
      <c r="K1203" s="219">
        <v>5.82</v>
      </c>
      <c r="L1203" s="219">
        <v>3.66</v>
      </c>
      <c r="M1203" s="220" t="s">
        <v>1474</v>
      </c>
    </row>
    <row r="1204" spans="1:13">
      <c r="A1204" s="106" t="str">
        <f t="shared" si="18"/>
        <v xml:space="preserve">17264 </v>
      </c>
      <c r="B1204" s="164" t="s">
        <v>2036</v>
      </c>
      <c r="C1204" s="163"/>
      <c r="D1204" s="113" t="s">
        <v>1358</v>
      </c>
      <c r="F1204" t="s">
        <v>21232</v>
      </c>
      <c r="G1204" s="219">
        <v>1.99</v>
      </c>
      <c r="H1204" s="219">
        <v>4.04</v>
      </c>
      <c r="I1204" s="219">
        <v>1.71</v>
      </c>
      <c r="J1204" s="219">
        <v>0.21</v>
      </c>
      <c r="K1204" s="219">
        <v>6.24</v>
      </c>
      <c r="L1204" s="219">
        <v>3.91</v>
      </c>
      <c r="M1204" s="220" t="s">
        <v>1474</v>
      </c>
    </row>
    <row r="1205" spans="1:13">
      <c r="A1205" s="106" t="str">
        <f t="shared" si="18"/>
        <v xml:space="preserve">17266 </v>
      </c>
      <c r="B1205" s="164" t="s">
        <v>2037</v>
      </c>
      <c r="C1205" s="163"/>
      <c r="D1205" s="113" t="s">
        <v>1358</v>
      </c>
      <c r="F1205" t="s">
        <v>21233</v>
      </c>
      <c r="G1205" s="219">
        <v>2.39</v>
      </c>
      <c r="H1205" s="219">
        <v>4.45</v>
      </c>
      <c r="I1205" s="219">
        <v>1.94</v>
      </c>
      <c r="J1205" s="219">
        <v>0.25</v>
      </c>
      <c r="K1205" s="219">
        <v>7.09</v>
      </c>
      <c r="L1205" s="219">
        <v>4.58</v>
      </c>
      <c r="M1205" s="220" t="s">
        <v>1474</v>
      </c>
    </row>
    <row r="1206" spans="1:13">
      <c r="A1206" s="106" t="str">
        <f t="shared" si="18"/>
        <v xml:space="preserve">17270 </v>
      </c>
      <c r="B1206" s="164" t="s">
        <v>2038</v>
      </c>
      <c r="C1206" s="163"/>
      <c r="D1206" s="113" t="s">
        <v>1358</v>
      </c>
      <c r="F1206" t="s">
        <v>21234</v>
      </c>
      <c r="G1206" s="219">
        <v>1.37</v>
      </c>
      <c r="H1206" s="219">
        <v>3</v>
      </c>
      <c r="I1206" s="219">
        <v>1.35</v>
      </c>
      <c r="J1206" s="219">
        <v>0.15</v>
      </c>
      <c r="K1206" s="219">
        <v>4.5199999999999996</v>
      </c>
      <c r="L1206" s="219">
        <v>2.87</v>
      </c>
      <c r="M1206" s="220" t="s">
        <v>1474</v>
      </c>
    </row>
    <row r="1207" spans="1:13">
      <c r="A1207" s="106" t="str">
        <f t="shared" si="18"/>
        <v xml:space="preserve">17271 </v>
      </c>
      <c r="B1207" s="164" t="s">
        <v>2039</v>
      </c>
      <c r="C1207" s="163"/>
      <c r="D1207" s="113" t="s">
        <v>1358</v>
      </c>
      <c r="F1207" t="s">
        <v>21235</v>
      </c>
      <c r="G1207" s="219">
        <v>1.54</v>
      </c>
      <c r="H1207" s="219">
        <v>3.32</v>
      </c>
      <c r="I1207" s="219">
        <v>1.45</v>
      </c>
      <c r="J1207" s="219">
        <v>0.16</v>
      </c>
      <c r="K1207" s="219">
        <v>5.0199999999999996</v>
      </c>
      <c r="L1207" s="219">
        <v>3.15</v>
      </c>
      <c r="M1207" s="220" t="s">
        <v>1474</v>
      </c>
    </row>
    <row r="1208" spans="1:13">
      <c r="A1208" s="106" t="str">
        <f t="shared" si="18"/>
        <v xml:space="preserve">17272 </v>
      </c>
      <c r="B1208" s="164" t="s">
        <v>2040</v>
      </c>
      <c r="C1208" s="163"/>
      <c r="D1208" s="113" t="s">
        <v>1358</v>
      </c>
      <c r="F1208" t="s">
        <v>21236</v>
      </c>
      <c r="G1208" s="219">
        <v>1.82</v>
      </c>
      <c r="H1208" s="219">
        <v>3.68</v>
      </c>
      <c r="I1208" s="219">
        <v>1.62</v>
      </c>
      <c r="J1208" s="219">
        <v>0.19</v>
      </c>
      <c r="K1208" s="219">
        <v>5.69</v>
      </c>
      <c r="L1208" s="219">
        <v>3.63</v>
      </c>
      <c r="M1208" s="220" t="s">
        <v>1474</v>
      </c>
    </row>
    <row r="1209" spans="1:13">
      <c r="A1209" s="106" t="str">
        <f t="shared" si="18"/>
        <v xml:space="preserve">17273 </v>
      </c>
      <c r="B1209" s="164" t="s">
        <v>2041</v>
      </c>
      <c r="C1209" s="163"/>
      <c r="D1209" s="113" t="s">
        <v>1358</v>
      </c>
      <c r="F1209" t="s">
        <v>21237</v>
      </c>
      <c r="G1209" s="219">
        <v>2.1</v>
      </c>
      <c r="H1209" s="219">
        <v>3.99</v>
      </c>
      <c r="I1209" s="219">
        <v>1.78</v>
      </c>
      <c r="J1209" s="219">
        <v>0.22</v>
      </c>
      <c r="K1209" s="219">
        <v>6.31</v>
      </c>
      <c r="L1209" s="219">
        <v>4.0999999999999996</v>
      </c>
      <c r="M1209" s="220" t="s">
        <v>1474</v>
      </c>
    </row>
    <row r="1210" spans="1:13">
      <c r="A1210" s="106" t="str">
        <f t="shared" si="18"/>
        <v xml:space="preserve">17274 </v>
      </c>
      <c r="B1210" s="164" t="s">
        <v>2042</v>
      </c>
      <c r="C1210" s="163"/>
      <c r="D1210" s="113" t="s">
        <v>1358</v>
      </c>
      <c r="F1210" t="s">
        <v>21238</v>
      </c>
      <c r="G1210" s="219">
        <v>2.64</v>
      </c>
      <c r="H1210" s="219">
        <v>4.46</v>
      </c>
      <c r="I1210" s="219">
        <v>2.09</v>
      </c>
      <c r="J1210" s="219">
        <v>0.27</v>
      </c>
      <c r="K1210" s="219">
        <v>7.37</v>
      </c>
      <c r="L1210" s="219">
        <v>5</v>
      </c>
      <c r="M1210" s="220" t="s">
        <v>1474</v>
      </c>
    </row>
    <row r="1211" spans="1:13">
      <c r="A1211" s="106" t="str">
        <f t="shared" si="18"/>
        <v xml:space="preserve">17276 </v>
      </c>
      <c r="B1211" s="164" t="s">
        <v>2043</v>
      </c>
      <c r="C1211" s="163"/>
      <c r="D1211" s="113" t="s">
        <v>1358</v>
      </c>
      <c r="F1211" t="s">
        <v>21239</v>
      </c>
      <c r="G1211" s="219">
        <v>3.25</v>
      </c>
      <c r="H1211" s="219">
        <v>4.95</v>
      </c>
      <c r="I1211" s="219">
        <v>2.4300000000000002</v>
      </c>
      <c r="J1211" s="219">
        <v>0.35</v>
      </c>
      <c r="K1211" s="219">
        <v>8.5500000000000007</v>
      </c>
      <c r="L1211" s="219">
        <v>6.03</v>
      </c>
      <c r="M1211" s="220" t="s">
        <v>1474</v>
      </c>
    </row>
    <row r="1212" spans="1:13">
      <c r="A1212" s="106" t="str">
        <f t="shared" si="18"/>
        <v xml:space="preserve">17280 </v>
      </c>
      <c r="B1212" s="164" t="s">
        <v>2044</v>
      </c>
      <c r="C1212" s="163"/>
      <c r="D1212" s="113" t="s">
        <v>1358</v>
      </c>
      <c r="F1212" t="s">
        <v>21240</v>
      </c>
      <c r="G1212" s="219">
        <v>1.22</v>
      </c>
      <c r="H1212" s="219">
        <v>2.9</v>
      </c>
      <c r="I1212" s="219">
        <v>1.26</v>
      </c>
      <c r="J1212" s="219">
        <v>0.13</v>
      </c>
      <c r="K1212" s="219">
        <v>4.25</v>
      </c>
      <c r="L1212" s="219">
        <v>2.61</v>
      </c>
      <c r="M1212" s="220" t="s">
        <v>1474</v>
      </c>
    </row>
    <row r="1213" spans="1:13">
      <c r="A1213" s="106" t="str">
        <f t="shared" si="18"/>
        <v xml:space="preserve">17281 </v>
      </c>
      <c r="B1213" s="164" t="s">
        <v>2045</v>
      </c>
      <c r="C1213" s="163"/>
      <c r="D1213" s="113" t="s">
        <v>1358</v>
      </c>
      <c r="F1213" t="s">
        <v>21241</v>
      </c>
      <c r="G1213" s="219">
        <v>1.77</v>
      </c>
      <c r="H1213" s="219">
        <v>3.47</v>
      </c>
      <c r="I1213" s="219">
        <v>1.58</v>
      </c>
      <c r="J1213" s="219">
        <v>0.19</v>
      </c>
      <c r="K1213" s="219">
        <v>5.43</v>
      </c>
      <c r="L1213" s="219">
        <v>3.54</v>
      </c>
      <c r="M1213" s="220" t="s">
        <v>1474</v>
      </c>
    </row>
    <row r="1214" spans="1:13">
      <c r="A1214" s="106" t="str">
        <f t="shared" si="18"/>
        <v xml:space="preserve">17282 </v>
      </c>
      <c r="B1214" s="164" t="s">
        <v>2046</v>
      </c>
      <c r="C1214" s="163"/>
      <c r="D1214" s="113" t="s">
        <v>1358</v>
      </c>
      <c r="F1214" t="s">
        <v>21242</v>
      </c>
      <c r="G1214" s="219">
        <v>2.09</v>
      </c>
      <c r="H1214" s="219">
        <v>3.89</v>
      </c>
      <c r="I1214" s="219">
        <v>1.77</v>
      </c>
      <c r="J1214" s="219">
        <v>0.22</v>
      </c>
      <c r="K1214" s="219">
        <v>6.2</v>
      </c>
      <c r="L1214" s="219">
        <v>4.08</v>
      </c>
      <c r="M1214" s="220" t="s">
        <v>1474</v>
      </c>
    </row>
    <row r="1215" spans="1:13">
      <c r="A1215" s="106" t="str">
        <f t="shared" si="18"/>
        <v xml:space="preserve">17283 </v>
      </c>
      <c r="B1215" s="164" t="s">
        <v>2047</v>
      </c>
      <c r="C1215" s="163"/>
      <c r="D1215" s="113" t="s">
        <v>1358</v>
      </c>
      <c r="F1215" t="s">
        <v>21243</v>
      </c>
      <c r="G1215" s="219">
        <v>2.69</v>
      </c>
      <c r="H1215" s="219">
        <v>4.3499999999999996</v>
      </c>
      <c r="I1215" s="219">
        <v>2.12</v>
      </c>
      <c r="J1215" s="219">
        <v>0.28999999999999998</v>
      </c>
      <c r="K1215" s="219">
        <v>7.33</v>
      </c>
      <c r="L1215" s="219">
        <v>5.0999999999999996</v>
      </c>
      <c r="M1215" s="220" t="s">
        <v>1474</v>
      </c>
    </row>
    <row r="1216" spans="1:13">
      <c r="A1216" s="106" t="str">
        <f t="shared" si="18"/>
        <v xml:space="preserve">17284 </v>
      </c>
      <c r="B1216" s="164" t="s">
        <v>2048</v>
      </c>
      <c r="C1216" s="163"/>
      <c r="D1216" s="113" t="s">
        <v>1358</v>
      </c>
      <c r="F1216" t="s">
        <v>21244</v>
      </c>
      <c r="G1216" s="219">
        <v>3.2</v>
      </c>
      <c r="H1216" s="219">
        <v>4.78</v>
      </c>
      <c r="I1216" s="219">
        <v>2.39</v>
      </c>
      <c r="J1216" s="219">
        <v>0.34</v>
      </c>
      <c r="K1216" s="219">
        <v>8.32</v>
      </c>
      <c r="L1216" s="219">
        <v>5.93</v>
      </c>
      <c r="M1216" s="220" t="s">
        <v>1474</v>
      </c>
    </row>
    <row r="1217" spans="1:13">
      <c r="A1217" s="106" t="str">
        <f t="shared" si="18"/>
        <v xml:space="preserve">17286 </v>
      </c>
      <c r="B1217" s="164" t="s">
        <v>2049</v>
      </c>
      <c r="C1217" s="163"/>
      <c r="D1217" s="113" t="s">
        <v>1358</v>
      </c>
      <c r="F1217" t="s">
        <v>21245</v>
      </c>
      <c r="G1217" s="219">
        <v>4.4800000000000004</v>
      </c>
      <c r="H1217" s="219">
        <v>5.72</v>
      </c>
      <c r="I1217" s="219">
        <v>3.1</v>
      </c>
      <c r="J1217" s="219">
        <v>0.47</v>
      </c>
      <c r="K1217" s="219">
        <v>10.67</v>
      </c>
      <c r="L1217" s="219">
        <v>8.0500000000000007</v>
      </c>
      <c r="M1217" s="220" t="s">
        <v>1474</v>
      </c>
    </row>
    <row r="1218" spans="1:13">
      <c r="A1218" s="106" t="str">
        <f t="shared" si="18"/>
        <v xml:space="preserve">17311 </v>
      </c>
      <c r="B1218" s="164" t="s">
        <v>2050</v>
      </c>
      <c r="C1218" s="163"/>
      <c r="D1218" s="113" t="s">
        <v>1358</v>
      </c>
      <c r="F1218" t="s">
        <v>2051</v>
      </c>
      <c r="G1218" s="219">
        <v>6.2</v>
      </c>
      <c r="H1218" s="219">
        <v>13.61</v>
      </c>
      <c r="I1218" s="219">
        <v>3.68</v>
      </c>
      <c r="J1218" s="219">
        <v>0.64</v>
      </c>
      <c r="K1218" s="219">
        <v>20.45</v>
      </c>
      <c r="L1218" s="219">
        <v>10.52</v>
      </c>
      <c r="M1218" s="220" t="s">
        <v>1324</v>
      </c>
    </row>
    <row r="1219" spans="1:13">
      <c r="A1219" s="106" t="str">
        <f t="shared" ref="A1219:A1282" si="19">B1219&amp;" "&amp;C1219</f>
        <v xml:space="preserve">17312 </v>
      </c>
      <c r="B1219" s="164" t="s">
        <v>2052</v>
      </c>
      <c r="C1219" s="163"/>
      <c r="D1219" s="113" t="s">
        <v>1358</v>
      </c>
      <c r="F1219" t="s">
        <v>2053</v>
      </c>
      <c r="G1219" s="219">
        <v>3.3</v>
      </c>
      <c r="H1219" s="219">
        <v>8.76</v>
      </c>
      <c r="I1219" s="219">
        <v>1.95</v>
      </c>
      <c r="J1219" s="219">
        <v>0.35</v>
      </c>
      <c r="K1219" s="219">
        <v>12.41</v>
      </c>
      <c r="L1219" s="219">
        <v>5.6</v>
      </c>
      <c r="M1219" s="220" t="s">
        <v>1125</v>
      </c>
    </row>
    <row r="1220" spans="1:13">
      <c r="A1220" s="106" t="str">
        <f t="shared" si="19"/>
        <v xml:space="preserve">17313 </v>
      </c>
      <c r="B1220" s="164" t="s">
        <v>2054</v>
      </c>
      <c r="C1220" s="163"/>
      <c r="D1220" s="113" t="s">
        <v>1358</v>
      </c>
      <c r="F1220" t="s">
        <v>2055</v>
      </c>
      <c r="G1220" s="219">
        <v>5.56</v>
      </c>
      <c r="H1220" s="219">
        <v>13.08</v>
      </c>
      <c r="I1220" s="219">
        <v>3.3</v>
      </c>
      <c r="J1220" s="219">
        <v>0.57999999999999996</v>
      </c>
      <c r="K1220" s="219">
        <v>19.22</v>
      </c>
      <c r="L1220" s="219">
        <v>9.44</v>
      </c>
      <c r="M1220" s="220" t="s">
        <v>1324</v>
      </c>
    </row>
    <row r="1221" spans="1:13">
      <c r="A1221" s="106" t="str">
        <f t="shared" si="19"/>
        <v xml:space="preserve">17314 </v>
      </c>
      <c r="B1221" s="164" t="s">
        <v>2056</v>
      </c>
      <c r="C1221" s="163"/>
      <c r="D1221" s="113" t="s">
        <v>1358</v>
      </c>
      <c r="F1221" t="s">
        <v>2057</v>
      </c>
      <c r="G1221" s="219">
        <v>3.06</v>
      </c>
      <c r="H1221" s="219">
        <v>8.51</v>
      </c>
      <c r="I1221" s="219">
        <v>1.81</v>
      </c>
      <c r="J1221" s="219">
        <v>0.32</v>
      </c>
      <c r="K1221" s="219">
        <v>11.89</v>
      </c>
      <c r="L1221" s="219">
        <v>5.19</v>
      </c>
      <c r="M1221" s="220" t="s">
        <v>1125</v>
      </c>
    </row>
    <row r="1222" spans="1:13">
      <c r="A1222" s="106" t="str">
        <f t="shared" si="19"/>
        <v xml:space="preserve">17315 </v>
      </c>
      <c r="B1222" s="164" t="s">
        <v>2058</v>
      </c>
      <c r="C1222" s="163"/>
      <c r="D1222" s="113" t="s">
        <v>1358</v>
      </c>
      <c r="F1222" t="s">
        <v>2059</v>
      </c>
      <c r="G1222" s="219">
        <v>0.87</v>
      </c>
      <c r="H1222" s="219">
        <v>1.44</v>
      </c>
      <c r="I1222" s="219">
        <v>0.52</v>
      </c>
      <c r="J1222" s="219">
        <v>0.09</v>
      </c>
      <c r="K1222" s="219">
        <v>2.4</v>
      </c>
      <c r="L1222" s="219">
        <v>1.48</v>
      </c>
      <c r="M1222" s="220" t="s">
        <v>1125</v>
      </c>
    </row>
    <row r="1223" spans="1:13">
      <c r="A1223" s="106" t="str">
        <f t="shared" si="19"/>
        <v xml:space="preserve">17340 </v>
      </c>
      <c r="B1223" s="164" t="s">
        <v>2060</v>
      </c>
      <c r="C1223" s="163"/>
      <c r="D1223" s="113" t="s">
        <v>1358</v>
      </c>
      <c r="F1223" t="s">
        <v>2061</v>
      </c>
      <c r="G1223" s="219">
        <v>0.77</v>
      </c>
      <c r="H1223" s="219">
        <v>0.72</v>
      </c>
      <c r="I1223" s="219">
        <v>0.61</v>
      </c>
      <c r="J1223" s="219">
        <v>0.09</v>
      </c>
      <c r="K1223" s="219">
        <v>1.58</v>
      </c>
      <c r="L1223" s="219">
        <v>1.47</v>
      </c>
      <c r="M1223" s="220" t="s">
        <v>1474</v>
      </c>
    </row>
    <row r="1224" spans="1:13">
      <c r="A1224" s="106" t="str">
        <f t="shared" si="19"/>
        <v xml:space="preserve">17360 </v>
      </c>
      <c r="B1224" s="164" t="s">
        <v>2062</v>
      </c>
      <c r="C1224" s="163"/>
      <c r="D1224" s="113" t="s">
        <v>1358</v>
      </c>
      <c r="F1224" t="s">
        <v>2063</v>
      </c>
      <c r="G1224" s="219">
        <v>1.46</v>
      </c>
      <c r="H1224" s="219">
        <v>2.09</v>
      </c>
      <c r="I1224" s="219">
        <v>1.17</v>
      </c>
      <c r="J1224" s="219">
        <v>0.16</v>
      </c>
      <c r="K1224" s="219">
        <v>3.71</v>
      </c>
      <c r="L1224" s="219">
        <v>2.79</v>
      </c>
      <c r="M1224" s="220" t="s">
        <v>1474</v>
      </c>
    </row>
    <row r="1225" spans="1:13">
      <c r="A1225" s="106" t="str">
        <f t="shared" si="19"/>
        <v xml:space="preserve">17380 </v>
      </c>
      <c r="B1225" s="164" t="s">
        <v>2064</v>
      </c>
      <c r="C1225" s="163"/>
      <c r="D1225" s="113" t="s">
        <v>1193</v>
      </c>
      <c r="F1225" t="s">
        <v>2065</v>
      </c>
      <c r="G1225" s="219">
        <v>0</v>
      </c>
      <c r="H1225" s="219">
        <v>0</v>
      </c>
      <c r="I1225" s="219">
        <v>0</v>
      </c>
      <c r="J1225" s="219">
        <v>0</v>
      </c>
      <c r="K1225" s="219">
        <v>0</v>
      </c>
      <c r="L1225" s="219">
        <v>0</v>
      </c>
      <c r="M1225" s="220" t="s">
        <v>1324</v>
      </c>
    </row>
    <row r="1226" spans="1:13">
      <c r="A1226" s="106" t="str">
        <f t="shared" si="19"/>
        <v xml:space="preserve">17999 </v>
      </c>
      <c r="B1226" s="164" t="s">
        <v>2066</v>
      </c>
      <c r="C1226" s="163"/>
      <c r="D1226" s="113" t="s">
        <v>664</v>
      </c>
      <c r="F1226" t="s">
        <v>18897</v>
      </c>
      <c r="G1226" s="219">
        <v>0</v>
      </c>
      <c r="H1226" s="219">
        <v>0</v>
      </c>
      <c r="I1226" s="219">
        <v>0</v>
      </c>
      <c r="J1226" s="219">
        <v>0</v>
      </c>
      <c r="K1226" s="219">
        <v>0</v>
      </c>
      <c r="L1226" s="219">
        <v>0</v>
      </c>
      <c r="M1226" s="220" t="s">
        <v>991</v>
      </c>
    </row>
    <row r="1227" spans="1:13">
      <c r="A1227" s="106" t="str">
        <f t="shared" si="19"/>
        <v xml:space="preserve">19000 </v>
      </c>
      <c r="B1227" s="164" t="s">
        <v>2067</v>
      </c>
      <c r="C1227" s="163"/>
      <c r="D1227" s="113" t="s">
        <v>1358</v>
      </c>
      <c r="F1227" t="s">
        <v>21246</v>
      </c>
      <c r="G1227" s="219">
        <v>0.84</v>
      </c>
      <c r="H1227" s="219">
        <v>2.06</v>
      </c>
      <c r="I1227" s="219">
        <v>0.3</v>
      </c>
      <c r="J1227" s="219">
        <v>0.11</v>
      </c>
      <c r="K1227" s="219">
        <v>3.01</v>
      </c>
      <c r="L1227" s="219">
        <v>1.25</v>
      </c>
      <c r="M1227" s="220" t="s">
        <v>1324</v>
      </c>
    </row>
    <row r="1228" spans="1:13">
      <c r="A1228" s="106" t="str">
        <f t="shared" si="19"/>
        <v xml:space="preserve">19001 </v>
      </c>
      <c r="B1228" s="164" t="s">
        <v>2068</v>
      </c>
      <c r="C1228" s="163"/>
      <c r="D1228" s="113" t="s">
        <v>1358</v>
      </c>
      <c r="F1228" t="s">
        <v>21247</v>
      </c>
      <c r="G1228" s="219">
        <v>0.42</v>
      </c>
      <c r="H1228" s="219">
        <v>0.32</v>
      </c>
      <c r="I1228" s="219">
        <v>0.15</v>
      </c>
      <c r="J1228" s="219">
        <v>0.05</v>
      </c>
      <c r="K1228" s="219">
        <v>0.79</v>
      </c>
      <c r="L1228" s="219">
        <v>0.62</v>
      </c>
      <c r="M1228" s="220" t="s">
        <v>1125</v>
      </c>
    </row>
    <row r="1229" spans="1:13">
      <c r="A1229" s="106" t="str">
        <f t="shared" si="19"/>
        <v xml:space="preserve">19020 </v>
      </c>
      <c r="B1229" s="164" t="s">
        <v>2069</v>
      </c>
      <c r="C1229" s="163"/>
      <c r="D1229" s="113" t="s">
        <v>1358</v>
      </c>
      <c r="F1229" t="s">
        <v>21248</v>
      </c>
      <c r="G1229" s="219">
        <v>3.83</v>
      </c>
      <c r="H1229" s="219">
        <v>9.42</v>
      </c>
      <c r="I1229" s="219">
        <v>4.76</v>
      </c>
      <c r="J1229" s="219">
        <v>0.93</v>
      </c>
      <c r="K1229" s="219">
        <v>14.18</v>
      </c>
      <c r="L1229" s="219">
        <v>9.52</v>
      </c>
      <c r="M1229" s="220" t="s">
        <v>1570</v>
      </c>
    </row>
    <row r="1230" spans="1:13">
      <c r="A1230" s="106" t="str">
        <f t="shared" si="19"/>
        <v xml:space="preserve">19030 </v>
      </c>
      <c r="B1230" s="164" t="s">
        <v>2070</v>
      </c>
      <c r="C1230" s="163"/>
      <c r="D1230" s="113" t="s">
        <v>1358</v>
      </c>
      <c r="F1230" t="s">
        <v>21249</v>
      </c>
      <c r="G1230" s="219">
        <v>1.53</v>
      </c>
      <c r="H1230" s="219">
        <v>3.23</v>
      </c>
      <c r="I1230" s="219">
        <v>0.55000000000000004</v>
      </c>
      <c r="J1230" s="219">
        <v>0.15</v>
      </c>
      <c r="K1230" s="219">
        <v>4.91</v>
      </c>
      <c r="L1230" s="219">
        <v>2.23</v>
      </c>
      <c r="M1230" s="220" t="s">
        <v>1324</v>
      </c>
    </row>
    <row r="1231" spans="1:13">
      <c r="A1231" s="106" t="str">
        <f t="shared" si="19"/>
        <v xml:space="preserve">19081 </v>
      </c>
      <c r="B1231" s="164" t="s">
        <v>2071</v>
      </c>
      <c r="C1231" s="163"/>
      <c r="D1231" s="113" t="s">
        <v>1358</v>
      </c>
      <c r="F1231" t="s">
        <v>2072</v>
      </c>
      <c r="G1231" s="219">
        <v>3.29</v>
      </c>
      <c r="H1231" s="219">
        <v>11.23</v>
      </c>
      <c r="I1231" s="219">
        <v>1.17</v>
      </c>
      <c r="J1231" s="219">
        <v>0.33</v>
      </c>
      <c r="K1231" s="219">
        <v>14.85</v>
      </c>
      <c r="L1231" s="219">
        <v>4.79</v>
      </c>
      <c r="M1231" s="220" t="s">
        <v>1324</v>
      </c>
    </row>
    <row r="1232" spans="1:13">
      <c r="A1232" s="106" t="str">
        <f t="shared" si="19"/>
        <v xml:space="preserve">19082 </v>
      </c>
      <c r="B1232" s="164" t="s">
        <v>2073</v>
      </c>
      <c r="C1232" s="163"/>
      <c r="D1232" s="113" t="s">
        <v>1358</v>
      </c>
      <c r="F1232" t="s">
        <v>2074</v>
      </c>
      <c r="G1232" s="219">
        <v>1.65</v>
      </c>
      <c r="H1232" s="219">
        <v>9.59</v>
      </c>
      <c r="I1232" s="219">
        <v>0.57999999999999996</v>
      </c>
      <c r="J1232" s="219">
        <v>0.17</v>
      </c>
      <c r="K1232" s="219">
        <v>11.41</v>
      </c>
      <c r="L1232" s="219">
        <v>2.4</v>
      </c>
      <c r="M1232" s="220" t="s">
        <v>1125</v>
      </c>
    </row>
    <row r="1233" spans="1:13">
      <c r="A1233" s="106" t="str">
        <f t="shared" si="19"/>
        <v xml:space="preserve">19083 </v>
      </c>
      <c r="B1233" s="164" t="s">
        <v>2075</v>
      </c>
      <c r="C1233" s="163"/>
      <c r="D1233" s="113" t="s">
        <v>1358</v>
      </c>
      <c r="F1233" t="s">
        <v>2076</v>
      </c>
      <c r="G1233" s="219">
        <v>3.1</v>
      </c>
      <c r="H1233" s="219">
        <v>11.37</v>
      </c>
      <c r="I1233" s="219">
        <v>1.1000000000000001</v>
      </c>
      <c r="J1233" s="219">
        <v>0.33</v>
      </c>
      <c r="K1233" s="219">
        <v>14.8</v>
      </c>
      <c r="L1233" s="219">
        <v>4.53</v>
      </c>
      <c r="M1233" s="220" t="s">
        <v>1324</v>
      </c>
    </row>
    <row r="1234" spans="1:13">
      <c r="A1234" s="106" t="str">
        <f t="shared" si="19"/>
        <v xml:space="preserve">19084 </v>
      </c>
      <c r="B1234" s="164" t="s">
        <v>2077</v>
      </c>
      <c r="C1234" s="163"/>
      <c r="D1234" s="113" t="s">
        <v>1358</v>
      </c>
      <c r="F1234" t="s">
        <v>2078</v>
      </c>
      <c r="G1234" s="219">
        <v>1.55</v>
      </c>
      <c r="H1234" s="219">
        <v>9.52</v>
      </c>
      <c r="I1234" s="219">
        <v>0.55000000000000004</v>
      </c>
      <c r="J1234" s="219">
        <v>0.16</v>
      </c>
      <c r="K1234" s="219">
        <v>11.23</v>
      </c>
      <c r="L1234" s="219">
        <v>2.2599999999999998</v>
      </c>
      <c r="M1234" s="220" t="s">
        <v>1125</v>
      </c>
    </row>
    <row r="1235" spans="1:13">
      <c r="A1235" s="106" t="str">
        <f t="shared" si="19"/>
        <v xml:space="preserve">19085 </v>
      </c>
      <c r="B1235" s="164" t="s">
        <v>2079</v>
      </c>
      <c r="C1235" s="163"/>
      <c r="D1235" s="113" t="s">
        <v>1358</v>
      </c>
      <c r="F1235" t="s">
        <v>2080</v>
      </c>
      <c r="G1235" s="219">
        <v>3.64</v>
      </c>
      <c r="H1235" s="219">
        <v>18.7</v>
      </c>
      <c r="I1235" s="219">
        <v>1.29</v>
      </c>
      <c r="J1235" s="219">
        <v>0.33</v>
      </c>
      <c r="K1235" s="219">
        <v>22.67</v>
      </c>
      <c r="L1235" s="219">
        <v>5.26</v>
      </c>
      <c r="M1235" s="220" t="s">
        <v>1324</v>
      </c>
    </row>
    <row r="1236" spans="1:13">
      <c r="A1236" s="106" t="str">
        <f t="shared" si="19"/>
        <v xml:space="preserve">19086 </v>
      </c>
      <c r="B1236" s="164" t="s">
        <v>2081</v>
      </c>
      <c r="C1236" s="163"/>
      <c r="D1236" s="113" t="s">
        <v>1358</v>
      </c>
      <c r="F1236" t="s">
        <v>2082</v>
      </c>
      <c r="G1236" s="219">
        <v>1.82</v>
      </c>
      <c r="H1236" s="219">
        <v>15.55</v>
      </c>
      <c r="I1236" s="219">
        <v>0.64</v>
      </c>
      <c r="J1236" s="219">
        <v>0.16</v>
      </c>
      <c r="K1236" s="219">
        <v>17.53</v>
      </c>
      <c r="L1236" s="219">
        <v>2.62</v>
      </c>
      <c r="M1236" s="220" t="s">
        <v>1125</v>
      </c>
    </row>
    <row r="1237" spans="1:13">
      <c r="A1237" s="106" t="str">
        <f t="shared" si="19"/>
        <v xml:space="preserve">19100 </v>
      </c>
      <c r="B1237" s="164" t="s">
        <v>2083</v>
      </c>
      <c r="C1237" s="163"/>
      <c r="D1237" s="113" t="s">
        <v>1358</v>
      </c>
      <c r="F1237" t="s">
        <v>2084</v>
      </c>
      <c r="G1237" s="219">
        <v>1.27</v>
      </c>
      <c r="H1237" s="219">
        <v>2.9</v>
      </c>
      <c r="I1237" s="219">
        <v>0.48</v>
      </c>
      <c r="J1237" s="219">
        <v>0.31</v>
      </c>
      <c r="K1237" s="219">
        <v>4.4800000000000004</v>
      </c>
      <c r="L1237" s="219">
        <v>2.06</v>
      </c>
      <c r="M1237" s="220" t="s">
        <v>1324</v>
      </c>
    </row>
    <row r="1238" spans="1:13">
      <c r="A1238" s="106" t="str">
        <f t="shared" si="19"/>
        <v xml:space="preserve">19101 </v>
      </c>
      <c r="B1238" s="164" t="s">
        <v>2085</v>
      </c>
      <c r="C1238" s="163"/>
      <c r="D1238" s="113" t="s">
        <v>1358</v>
      </c>
      <c r="F1238" t="s">
        <v>2086</v>
      </c>
      <c r="G1238" s="219">
        <v>3.23</v>
      </c>
      <c r="H1238" s="219">
        <v>5.86</v>
      </c>
      <c r="I1238" s="219">
        <v>2.72</v>
      </c>
      <c r="J1238" s="219">
        <v>0.79</v>
      </c>
      <c r="K1238" s="219">
        <v>9.8800000000000008</v>
      </c>
      <c r="L1238" s="219">
        <v>6.74</v>
      </c>
      <c r="M1238" s="220" t="s">
        <v>1474</v>
      </c>
    </row>
    <row r="1239" spans="1:13">
      <c r="A1239" s="106" t="str">
        <f t="shared" si="19"/>
        <v xml:space="preserve">19105 </v>
      </c>
      <c r="B1239" s="164" t="s">
        <v>2087</v>
      </c>
      <c r="C1239" s="163"/>
      <c r="D1239" s="113" t="s">
        <v>1358</v>
      </c>
      <c r="F1239" t="s">
        <v>2088</v>
      </c>
      <c r="G1239" s="219">
        <v>3.69</v>
      </c>
      <c r="H1239" s="219">
        <v>63.37</v>
      </c>
      <c r="I1239" s="219">
        <v>1.63</v>
      </c>
      <c r="J1239" s="219">
        <v>0.95</v>
      </c>
      <c r="K1239" s="219">
        <v>68.010000000000005</v>
      </c>
      <c r="L1239" s="219">
        <v>6.27</v>
      </c>
      <c r="M1239" s="220" t="s">
        <v>1324</v>
      </c>
    </row>
    <row r="1240" spans="1:13">
      <c r="A1240" s="106" t="str">
        <f t="shared" si="19"/>
        <v xml:space="preserve">19110 </v>
      </c>
      <c r="B1240" s="164" t="s">
        <v>2089</v>
      </c>
      <c r="C1240" s="163"/>
      <c r="D1240" s="113" t="s">
        <v>1358</v>
      </c>
      <c r="F1240" t="s">
        <v>2090</v>
      </c>
      <c r="G1240" s="219">
        <v>4.4400000000000004</v>
      </c>
      <c r="H1240" s="219">
        <v>9.1300000000000008</v>
      </c>
      <c r="I1240" s="219">
        <v>5.12</v>
      </c>
      <c r="J1240" s="219">
        <v>1.1399999999999999</v>
      </c>
      <c r="K1240" s="219">
        <v>14.71</v>
      </c>
      <c r="L1240" s="219">
        <v>10.7</v>
      </c>
      <c r="M1240" s="220" t="s">
        <v>1570</v>
      </c>
    </row>
    <row r="1241" spans="1:13">
      <c r="A1241" s="106" t="str">
        <f t="shared" si="19"/>
        <v xml:space="preserve">19112 </v>
      </c>
      <c r="B1241" s="164" t="s">
        <v>2091</v>
      </c>
      <c r="C1241" s="163"/>
      <c r="D1241" s="113" t="s">
        <v>1358</v>
      </c>
      <c r="F1241" t="s">
        <v>2092</v>
      </c>
      <c r="G1241" s="219">
        <v>3.81</v>
      </c>
      <c r="H1241" s="219">
        <v>9.14</v>
      </c>
      <c r="I1241" s="219">
        <v>5.03</v>
      </c>
      <c r="J1241" s="219">
        <v>0.98</v>
      </c>
      <c r="K1241" s="219">
        <v>13.93</v>
      </c>
      <c r="L1241" s="219">
        <v>9.82</v>
      </c>
      <c r="M1241" s="220" t="s">
        <v>1570</v>
      </c>
    </row>
    <row r="1242" spans="1:13">
      <c r="A1242" s="106" t="str">
        <f t="shared" si="19"/>
        <v xml:space="preserve">19120 </v>
      </c>
      <c r="B1242" s="164" t="s">
        <v>2093</v>
      </c>
      <c r="C1242" s="163"/>
      <c r="D1242" s="113" t="s">
        <v>1358</v>
      </c>
      <c r="F1242" t="s">
        <v>2094</v>
      </c>
      <c r="G1242" s="219">
        <v>5.92</v>
      </c>
      <c r="H1242" s="219">
        <v>8.34</v>
      </c>
      <c r="I1242" s="219">
        <v>5.27</v>
      </c>
      <c r="J1242" s="219">
        <v>1.47</v>
      </c>
      <c r="K1242" s="219">
        <v>15.73</v>
      </c>
      <c r="L1242" s="219">
        <v>12.66</v>
      </c>
      <c r="M1242" s="220" t="s">
        <v>1570</v>
      </c>
    </row>
    <row r="1243" spans="1:13">
      <c r="A1243" s="106" t="str">
        <f t="shared" si="19"/>
        <v xml:space="preserve">19125 </v>
      </c>
      <c r="B1243" s="164" t="s">
        <v>2095</v>
      </c>
      <c r="C1243" s="163"/>
      <c r="D1243" s="113" t="s">
        <v>1358</v>
      </c>
      <c r="F1243" t="s">
        <v>2096</v>
      </c>
      <c r="G1243" s="219">
        <v>6.69</v>
      </c>
      <c r="H1243" s="219">
        <v>8.9499999999999993</v>
      </c>
      <c r="I1243" s="219">
        <v>5.62</v>
      </c>
      <c r="J1243" s="219">
        <v>1.69</v>
      </c>
      <c r="K1243" s="219">
        <v>17.329999999999998</v>
      </c>
      <c r="L1243" s="219">
        <v>14</v>
      </c>
      <c r="M1243" s="220" t="s">
        <v>1570</v>
      </c>
    </row>
    <row r="1244" spans="1:13">
      <c r="A1244" s="106" t="str">
        <f t="shared" si="19"/>
        <v xml:space="preserve">19126 </v>
      </c>
      <c r="B1244" s="164" t="s">
        <v>2097</v>
      </c>
      <c r="C1244" s="163"/>
      <c r="D1244" s="113" t="s">
        <v>1358</v>
      </c>
      <c r="F1244" t="s">
        <v>2098</v>
      </c>
      <c r="G1244" s="219">
        <v>2.93</v>
      </c>
      <c r="H1244" s="219" t="s">
        <v>37</v>
      </c>
      <c r="I1244" s="219">
        <v>1.1000000000000001</v>
      </c>
      <c r="J1244" s="219">
        <v>0.74</v>
      </c>
      <c r="K1244" s="219" t="s">
        <v>37</v>
      </c>
      <c r="L1244" s="219">
        <v>4.7699999999999996</v>
      </c>
      <c r="M1244" s="220" t="s">
        <v>1125</v>
      </c>
    </row>
    <row r="1245" spans="1:13">
      <c r="A1245" s="106" t="str">
        <f t="shared" si="19"/>
        <v xml:space="preserve">19281 </v>
      </c>
      <c r="B1245" s="164" t="s">
        <v>2099</v>
      </c>
      <c r="C1245" s="163"/>
      <c r="D1245" s="113" t="s">
        <v>1358</v>
      </c>
      <c r="F1245" t="s">
        <v>2100</v>
      </c>
      <c r="G1245" s="219">
        <v>2</v>
      </c>
      <c r="H1245" s="219">
        <v>5.03</v>
      </c>
      <c r="I1245" s="219">
        <v>0.71</v>
      </c>
      <c r="J1245" s="219">
        <v>0.18</v>
      </c>
      <c r="K1245" s="219">
        <v>7.21</v>
      </c>
      <c r="L1245" s="219">
        <v>2.89</v>
      </c>
      <c r="M1245" s="220" t="s">
        <v>1324</v>
      </c>
    </row>
    <row r="1246" spans="1:13">
      <c r="A1246" s="106" t="str">
        <f t="shared" si="19"/>
        <v xml:space="preserve">19282 </v>
      </c>
      <c r="B1246" s="164" t="s">
        <v>2101</v>
      </c>
      <c r="C1246" s="163"/>
      <c r="D1246" s="113" t="s">
        <v>1358</v>
      </c>
      <c r="F1246" t="s">
        <v>2102</v>
      </c>
      <c r="G1246" s="219">
        <v>1</v>
      </c>
      <c r="H1246" s="219">
        <v>4.01</v>
      </c>
      <c r="I1246" s="219">
        <v>0.36</v>
      </c>
      <c r="J1246" s="219">
        <v>0.09</v>
      </c>
      <c r="K1246" s="219">
        <v>5.0999999999999996</v>
      </c>
      <c r="L1246" s="219">
        <v>1.45</v>
      </c>
      <c r="M1246" s="220" t="s">
        <v>1125</v>
      </c>
    </row>
    <row r="1247" spans="1:13">
      <c r="A1247" s="106" t="str">
        <f t="shared" si="19"/>
        <v xml:space="preserve">19283 </v>
      </c>
      <c r="B1247" s="164" t="s">
        <v>2103</v>
      </c>
      <c r="C1247" s="163"/>
      <c r="D1247" s="113" t="s">
        <v>1358</v>
      </c>
      <c r="F1247" t="s">
        <v>2104</v>
      </c>
      <c r="G1247" s="219">
        <v>2</v>
      </c>
      <c r="H1247" s="219">
        <v>5.52</v>
      </c>
      <c r="I1247" s="219">
        <v>0.71</v>
      </c>
      <c r="J1247" s="219">
        <v>0.21</v>
      </c>
      <c r="K1247" s="219">
        <v>7.73</v>
      </c>
      <c r="L1247" s="219">
        <v>2.92</v>
      </c>
      <c r="M1247" s="220" t="s">
        <v>1324</v>
      </c>
    </row>
    <row r="1248" spans="1:13">
      <c r="A1248" s="106" t="str">
        <f t="shared" si="19"/>
        <v xml:space="preserve">19284 </v>
      </c>
      <c r="B1248" s="164" t="s">
        <v>2105</v>
      </c>
      <c r="C1248" s="163"/>
      <c r="D1248" s="113" t="s">
        <v>1358</v>
      </c>
      <c r="F1248" t="s">
        <v>2106</v>
      </c>
      <c r="G1248" s="219">
        <v>1</v>
      </c>
      <c r="H1248" s="219">
        <v>4.54</v>
      </c>
      <c r="I1248" s="219">
        <v>0.35</v>
      </c>
      <c r="J1248" s="219">
        <v>0.11</v>
      </c>
      <c r="K1248" s="219">
        <v>5.65</v>
      </c>
      <c r="L1248" s="219">
        <v>1.46</v>
      </c>
      <c r="M1248" s="220" t="s">
        <v>1125</v>
      </c>
    </row>
    <row r="1249" spans="1:13">
      <c r="A1249" s="106" t="str">
        <f t="shared" si="19"/>
        <v xml:space="preserve">19285 </v>
      </c>
      <c r="B1249" s="164" t="s">
        <v>2107</v>
      </c>
      <c r="C1249" s="163"/>
      <c r="D1249" s="113" t="s">
        <v>1358</v>
      </c>
      <c r="F1249" t="s">
        <v>2108</v>
      </c>
      <c r="G1249" s="219">
        <v>1.7</v>
      </c>
      <c r="H1249" s="219">
        <v>9.0399999999999991</v>
      </c>
      <c r="I1249" s="219">
        <v>0.6</v>
      </c>
      <c r="J1249" s="219">
        <v>0.17</v>
      </c>
      <c r="K1249" s="219">
        <v>10.91</v>
      </c>
      <c r="L1249" s="219">
        <v>2.4700000000000002</v>
      </c>
      <c r="M1249" s="220" t="s">
        <v>1324</v>
      </c>
    </row>
    <row r="1250" spans="1:13">
      <c r="A1250" s="106" t="str">
        <f t="shared" si="19"/>
        <v xml:space="preserve">19286 </v>
      </c>
      <c r="B1250" s="164" t="s">
        <v>2109</v>
      </c>
      <c r="C1250" s="163"/>
      <c r="D1250" s="113" t="s">
        <v>1358</v>
      </c>
      <c r="F1250" t="s">
        <v>2110</v>
      </c>
      <c r="G1250" s="219">
        <v>0.85</v>
      </c>
      <c r="H1250" s="219">
        <v>7.97</v>
      </c>
      <c r="I1250" s="219">
        <v>0.3</v>
      </c>
      <c r="J1250" s="219">
        <v>0.09</v>
      </c>
      <c r="K1250" s="219">
        <v>8.91</v>
      </c>
      <c r="L1250" s="219">
        <v>1.24</v>
      </c>
      <c r="M1250" s="220" t="s">
        <v>1125</v>
      </c>
    </row>
    <row r="1251" spans="1:13">
      <c r="A1251" s="106" t="str">
        <f t="shared" si="19"/>
        <v xml:space="preserve">19287 </v>
      </c>
      <c r="B1251" s="164" t="s">
        <v>2111</v>
      </c>
      <c r="C1251" s="163"/>
      <c r="D1251" s="113" t="s">
        <v>1358</v>
      </c>
      <c r="F1251" t="s">
        <v>2112</v>
      </c>
      <c r="G1251" s="219">
        <v>2.5499999999999998</v>
      </c>
      <c r="H1251" s="219">
        <v>16.04</v>
      </c>
      <c r="I1251" s="219">
        <v>0.91</v>
      </c>
      <c r="J1251" s="219">
        <v>0.23</v>
      </c>
      <c r="K1251" s="219">
        <v>18.82</v>
      </c>
      <c r="L1251" s="219">
        <v>3.69</v>
      </c>
      <c r="M1251" s="220" t="s">
        <v>1324</v>
      </c>
    </row>
    <row r="1252" spans="1:13">
      <c r="A1252" s="106" t="str">
        <f t="shared" si="19"/>
        <v xml:space="preserve">19288 </v>
      </c>
      <c r="B1252" s="164" t="s">
        <v>2113</v>
      </c>
      <c r="C1252" s="163"/>
      <c r="D1252" s="113" t="s">
        <v>1358</v>
      </c>
      <c r="F1252" t="s">
        <v>2114</v>
      </c>
      <c r="G1252" s="219">
        <v>1.28</v>
      </c>
      <c r="H1252" s="219">
        <v>13.1</v>
      </c>
      <c r="I1252" s="219">
        <v>0.45</v>
      </c>
      <c r="J1252" s="219">
        <v>0.11</v>
      </c>
      <c r="K1252" s="219">
        <v>14.49</v>
      </c>
      <c r="L1252" s="219">
        <v>1.84</v>
      </c>
      <c r="M1252" s="220" t="s">
        <v>1125</v>
      </c>
    </row>
    <row r="1253" spans="1:13">
      <c r="A1253" s="106" t="str">
        <f t="shared" si="19"/>
        <v xml:space="preserve">19294 </v>
      </c>
      <c r="B1253" s="164" t="s">
        <v>2115</v>
      </c>
      <c r="C1253" s="163"/>
      <c r="D1253" s="113" t="s">
        <v>1358</v>
      </c>
      <c r="F1253" t="s">
        <v>18898</v>
      </c>
      <c r="G1253" s="219">
        <v>3</v>
      </c>
      <c r="H1253" s="219" t="s">
        <v>37</v>
      </c>
      <c r="I1253" s="219">
        <v>1.1399999999999999</v>
      </c>
      <c r="J1253" s="219">
        <v>0.75</v>
      </c>
      <c r="K1253" s="219" t="s">
        <v>37</v>
      </c>
      <c r="L1253" s="219">
        <v>4.8899999999999997</v>
      </c>
      <c r="M1253" s="220" t="s">
        <v>1125</v>
      </c>
    </row>
    <row r="1254" spans="1:13">
      <c r="A1254" s="106" t="str">
        <f t="shared" si="19"/>
        <v xml:space="preserve">19296 </v>
      </c>
      <c r="B1254" s="164" t="s">
        <v>2116</v>
      </c>
      <c r="C1254" s="163"/>
      <c r="D1254" s="113" t="s">
        <v>1358</v>
      </c>
      <c r="F1254" t="s">
        <v>2117</v>
      </c>
      <c r="G1254" s="219">
        <v>3.63</v>
      </c>
      <c r="H1254" s="219">
        <v>103.22</v>
      </c>
      <c r="I1254" s="219">
        <v>1.75</v>
      </c>
      <c r="J1254" s="219">
        <v>0.9</v>
      </c>
      <c r="K1254" s="219">
        <v>107.75</v>
      </c>
      <c r="L1254" s="219">
        <v>6.28</v>
      </c>
      <c r="M1254" s="220" t="s">
        <v>1324</v>
      </c>
    </row>
    <row r="1255" spans="1:13">
      <c r="A1255" s="106" t="str">
        <f t="shared" si="19"/>
        <v xml:space="preserve">19297 </v>
      </c>
      <c r="B1255" s="164" t="s">
        <v>2118</v>
      </c>
      <c r="C1255" s="163"/>
      <c r="D1255" s="113" t="s">
        <v>1358</v>
      </c>
      <c r="F1255" t="s">
        <v>2119</v>
      </c>
      <c r="G1255" s="219">
        <v>1.72</v>
      </c>
      <c r="H1255" s="219" t="s">
        <v>37</v>
      </c>
      <c r="I1255" s="219">
        <v>0.65</v>
      </c>
      <c r="J1255" s="219">
        <v>0.42</v>
      </c>
      <c r="K1255" s="219" t="s">
        <v>37</v>
      </c>
      <c r="L1255" s="219">
        <v>2.79</v>
      </c>
      <c r="M1255" s="220" t="s">
        <v>1125</v>
      </c>
    </row>
    <row r="1256" spans="1:13">
      <c r="A1256" s="106" t="str">
        <f t="shared" si="19"/>
        <v xml:space="preserve">19298 </v>
      </c>
      <c r="B1256" s="164" t="s">
        <v>2120</v>
      </c>
      <c r="C1256" s="163"/>
      <c r="D1256" s="113" t="s">
        <v>1358</v>
      </c>
      <c r="F1256" t="s">
        <v>2121</v>
      </c>
      <c r="G1256" s="219">
        <v>5.75</v>
      </c>
      <c r="H1256" s="219">
        <v>19.850000000000001</v>
      </c>
      <c r="I1256" s="219">
        <v>3.25</v>
      </c>
      <c r="J1256" s="219">
        <v>0.45</v>
      </c>
      <c r="K1256" s="219">
        <v>26.05</v>
      </c>
      <c r="L1256" s="219">
        <v>9.4499999999999993</v>
      </c>
      <c r="M1256" s="220" t="s">
        <v>1324</v>
      </c>
    </row>
    <row r="1257" spans="1:13">
      <c r="A1257" s="106" t="str">
        <f t="shared" si="19"/>
        <v xml:space="preserve">19300 </v>
      </c>
      <c r="B1257" s="164" t="s">
        <v>2122</v>
      </c>
      <c r="C1257" s="163"/>
      <c r="D1257" s="113" t="s">
        <v>1358</v>
      </c>
      <c r="F1257" t="s">
        <v>2123</v>
      </c>
      <c r="G1257" s="219">
        <v>5.31</v>
      </c>
      <c r="H1257" s="219">
        <v>10.86</v>
      </c>
      <c r="I1257" s="219">
        <v>6.52</v>
      </c>
      <c r="J1257" s="219">
        <v>1.24</v>
      </c>
      <c r="K1257" s="219">
        <v>17.41</v>
      </c>
      <c r="L1257" s="219">
        <v>13.07</v>
      </c>
      <c r="M1257" s="220" t="s">
        <v>1570</v>
      </c>
    </row>
    <row r="1258" spans="1:13">
      <c r="A1258" s="106" t="str">
        <f t="shared" si="19"/>
        <v xml:space="preserve">19301 </v>
      </c>
      <c r="B1258" s="164" t="s">
        <v>2124</v>
      </c>
      <c r="C1258" s="163"/>
      <c r="D1258" s="113" t="s">
        <v>1358</v>
      </c>
      <c r="F1258" t="s">
        <v>2125</v>
      </c>
      <c r="G1258" s="219">
        <v>10.130000000000001</v>
      </c>
      <c r="H1258" s="219" t="s">
        <v>37</v>
      </c>
      <c r="I1258" s="219">
        <v>7.24</v>
      </c>
      <c r="J1258" s="219">
        <v>2.56</v>
      </c>
      <c r="K1258" s="219" t="s">
        <v>37</v>
      </c>
      <c r="L1258" s="219">
        <v>19.93</v>
      </c>
      <c r="M1258" s="220" t="s">
        <v>1570</v>
      </c>
    </row>
    <row r="1259" spans="1:13">
      <c r="A1259" s="106" t="str">
        <f t="shared" si="19"/>
        <v xml:space="preserve">19302 </v>
      </c>
      <c r="B1259" s="164" t="s">
        <v>2126</v>
      </c>
      <c r="C1259" s="163"/>
      <c r="D1259" s="113" t="s">
        <v>1358</v>
      </c>
      <c r="F1259" t="s">
        <v>2127</v>
      </c>
      <c r="G1259" s="219">
        <v>13.99</v>
      </c>
      <c r="H1259" s="219" t="s">
        <v>37</v>
      </c>
      <c r="I1259" s="219">
        <v>9.83</v>
      </c>
      <c r="J1259" s="219">
        <v>3.54</v>
      </c>
      <c r="K1259" s="219" t="s">
        <v>37</v>
      </c>
      <c r="L1259" s="219">
        <v>27.36</v>
      </c>
      <c r="M1259" s="220" t="s">
        <v>1570</v>
      </c>
    </row>
    <row r="1260" spans="1:13">
      <c r="A1260" s="106" t="str">
        <f t="shared" si="19"/>
        <v xml:space="preserve">19303 </v>
      </c>
      <c r="B1260" s="164" t="s">
        <v>2128</v>
      </c>
      <c r="C1260" s="163"/>
      <c r="D1260" s="113" t="s">
        <v>1358</v>
      </c>
      <c r="F1260" t="s">
        <v>2129</v>
      </c>
      <c r="G1260" s="219">
        <v>15</v>
      </c>
      <c r="H1260" s="219" t="s">
        <v>37</v>
      </c>
      <c r="I1260" s="219">
        <v>10.11</v>
      </c>
      <c r="J1260" s="219">
        <v>3.77</v>
      </c>
      <c r="K1260" s="219" t="s">
        <v>37</v>
      </c>
      <c r="L1260" s="219">
        <v>28.88</v>
      </c>
      <c r="M1260" s="220" t="s">
        <v>1570</v>
      </c>
    </row>
    <row r="1261" spans="1:13">
      <c r="A1261" s="106" t="str">
        <f t="shared" si="19"/>
        <v xml:space="preserve">19305 </v>
      </c>
      <c r="B1261" s="164" t="s">
        <v>2130</v>
      </c>
      <c r="C1261" s="163"/>
      <c r="D1261" s="113" t="s">
        <v>1358</v>
      </c>
      <c r="F1261" t="s">
        <v>2131</v>
      </c>
      <c r="G1261" s="219">
        <v>17.46</v>
      </c>
      <c r="H1261" s="219" t="s">
        <v>37</v>
      </c>
      <c r="I1261" s="219">
        <v>12.77</v>
      </c>
      <c r="J1261" s="219">
        <v>4.4000000000000004</v>
      </c>
      <c r="K1261" s="219" t="s">
        <v>37</v>
      </c>
      <c r="L1261" s="219">
        <v>34.630000000000003</v>
      </c>
      <c r="M1261" s="220" t="s">
        <v>1570</v>
      </c>
    </row>
    <row r="1262" spans="1:13">
      <c r="A1262" s="106" t="str">
        <f t="shared" si="19"/>
        <v xml:space="preserve">19306 </v>
      </c>
      <c r="B1262" s="164" t="s">
        <v>2132</v>
      </c>
      <c r="C1262" s="163"/>
      <c r="D1262" s="113" t="s">
        <v>1358</v>
      </c>
      <c r="F1262" t="s">
        <v>2133</v>
      </c>
      <c r="G1262" s="219">
        <v>18.13</v>
      </c>
      <c r="H1262" s="219" t="s">
        <v>37</v>
      </c>
      <c r="I1262" s="219">
        <v>14.01</v>
      </c>
      <c r="J1262" s="219">
        <v>4.66</v>
      </c>
      <c r="K1262" s="219" t="s">
        <v>37</v>
      </c>
      <c r="L1262" s="219">
        <v>36.799999999999997</v>
      </c>
      <c r="M1262" s="220" t="s">
        <v>1570</v>
      </c>
    </row>
    <row r="1263" spans="1:13">
      <c r="A1263" s="106" t="str">
        <f t="shared" si="19"/>
        <v xml:space="preserve">19307 </v>
      </c>
      <c r="B1263" s="164" t="s">
        <v>2134</v>
      </c>
      <c r="C1263" s="163"/>
      <c r="D1263" s="113" t="s">
        <v>1358</v>
      </c>
      <c r="F1263" t="s">
        <v>2135</v>
      </c>
      <c r="G1263" s="219">
        <v>17.989999999999998</v>
      </c>
      <c r="H1263" s="219" t="s">
        <v>37</v>
      </c>
      <c r="I1263" s="219">
        <v>13.01</v>
      </c>
      <c r="J1263" s="219">
        <v>4.55</v>
      </c>
      <c r="K1263" s="219" t="s">
        <v>37</v>
      </c>
      <c r="L1263" s="219">
        <v>35.549999999999997</v>
      </c>
      <c r="M1263" s="220" t="s">
        <v>1570</v>
      </c>
    </row>
    <row r="1264" spans="1:13">
      <c r="A1264" s="106" t="str">
        <f t="shared" si="19"/>
        <v xml:space="preserve">19316 </v>
      </c>
      <c r="B1264" s="164" t="s">
        <v>2136</v>
      </c>
      <c r="C1264" s="163"/>
      <c r="D1264" s="113" t="s">
        <v>1358</v>
      </c>
      <c r="F1264" t="s">
        <v>2137</v>
      </c>
      <c r="G1264" s="219">
        <v>11.09</v>
      </c>
      <c r="H1264" s="219" t="s">
        <v>37</v>
      </c>
      <c r="I1264" s="219">
        <v>10.59</v>
      </c>
      <c r="J1264" s="219">
        <v>2.1800000000000002</v>
      </c>
      <c r="K1264" s="219" t="s">
        <v>37</v>
      </c>
      <c r="L1264" s="219">
        <v>23.86</v>
      </c>
      <c r="M1264" s="220" t="s">
        <v>1570</v>
      </c>
    </row>
    <row r="1265" spans="1:13">
      <c r="A1265" s="106" t="str">
        <f t="shared" si="19"/>
        <v xml:space="preserve">19318 </v>
      </c>
      <c r="B1265" s="164" t="s">
        <v>2138</v>
      </c>
      <c r="C1265" s="163"/>
      <c r="D1265" s="113" t="s">
        <v>1358</v>
      </c>
      <c r="F1265" t="s">
        <v>18052</v>
      </c>
      <c r="G1265" s="219">
        <v>16.03</v>
      </c>
      <c r="H1265" s="219" t="s">
        <v>37</v>
      </c>
      <c r="I1265" s="219">
        <v>13.8</v>
      </c>
      <c r="J1265" s="219">
        <v>0.03</v>
      </c>
      <c r="K1265" s="219" t="s">
        <v>37</v>
      </c>
      <c r="L1265" s="219">
        <v>29.86</v>
      </c>
      <c r="M1265" s="220" t="s">
        <v>1570</v>
      </c>
    </row>
    <row r="1266" spans="1:13">
      <c r="A1266" s="106" t="str">
        <f t="shared" si="19"/>
        <v xml:space="preserve">19325 </v>
      </c>
      <c r="B1266" s="164" t="s">
        <v>2139</v>
      </c>
      <c r="C1266" s="163"/>
      <c r="D1266" s="113" t="s">
        <v>1358</v>
      </c>
      <c r="F1266" t="s">
        <v>18053</v>
      </c>
      <c r="G1266" s="219">
        <v>8.1199999999999992</v>
      </c>
      <c r="H1266" s="219" t="s">
        <v>37</v>
      </c>
      <c r="I1266" s="219">
        <v>8.93</v>
      </c>
      <c r="J1266" s="219">
        <v>1.51</v>
      </c>
      <c r="K1266" s="219" t="s">
        <v>37</v>
      </c>
      <c r="L1266" s="219">
        <v>18.559999999999999</v>
      </c>
      <c r="M1266" s="220" t="s">
        <v>1570</v>
      </c>
    </row>
    <row r="1267" spans="1:13">
      <c r="A1267" s="106" t="str">
        <f t="shared" si="19"/>
        <v xml:space="preserve">19328 </v>
      </c>
      <c r="B1267" s="164" t="s">
        <v>2140</v>
      </c>
      <c r="C1267" s="163"/>
      <c r="D1267" s="113" t="s">
        <v>1358</v>
      </c>
      <c r="F1267" t="s">
        <v>18054</v>
      </c>
      <c r="G1267" s="219">
        <v>7.44</v>
      </c>
      <c r="H1267" s="219" t="s">
        <v>37</v>
      </c>
      <c r="I1267" s="219">
        <v>7.85</v>
      </c>
      <c r="J1267" s="219">
        <v>1.42</v>
      </c>
      <c r="K1267" s="219" t="s">
        <v>37</v>
      </c>
      <c r="L1267" s="219">
        <v>16.71</v>
      </c>
      <c r="M1267" s="220" t="s">
        <v>1570</v>
      </c>
    </row>
    <row r="1268" spans="1:13">
      <c r="A1268" s="106" t="str">
        <f t="shared" si="19"/>
        <v xml:space="preserve">19330 </v>
      </c>
      <c r="B1268" s="164" t="s">
        <v>2141</v>
      </c>
      <c r="C1268" s="163"/>
      <c r="D1268" s="113" t="s">
        <v>1358</v>
      </c>
      <c r="F1268" t="s">
        <v>18055</v>
      </c>
      <c r="G1268" s="219">
        <v>9</v>
      </c>
      <c r="H1268" s="219" t="s">
        <v>37</v>
      </c>
      <c r="I1268" s="219">
        <v>8.75</v>
      </c>
      <c r="J1268" s="219">
        <v>1.71</v>
      </c>
      <c r="K1268" s="219" t="s">
        <v>37</v>
      </c>
      <c r="L1268" s="219">
        <v>19.46</v>
      </c>
      <c r="M1268" s="220" t="s">
        <v>1570</v>
      </c>
    </row>
    <row r="1269" spans="1:13">
      <c r="A1269" s="106" t="str">
        <f t="shared" si="19"/>
        <v xml:space="preserve">19340 </v>
      </c>
      <c r="B1269" s="164" t="s">
        <v>2142</v>
      </c>
      <c r="C1269" s="163"/>
      <c r="D1269" s="113" t="s">
        <v>1358</v>
      </c>
      <c r="F1269" t="s">
        <v>18056</v>
      </c>
      <c r="G1269" s="219">
        <v>10.48</v>
      </c>
      <c r="H1269" s="219" t="s">
        <v>37</v>
      </c>
      <c r="I1269" s="219">
        <v>10.33</v>
      </c>
      <c r="J1269" s="219">
        <v>2.06</v>
      </c>
      <c r="K1269" s="219" t="s">
        <v>37</v>
      </c>
      <c r="L1269" s="219">
        <v>22.87</v>
      </c>
      <c r="M1269" s="220" t="s">
        <v>1570</v>
      </c>
    </row>
    <row r="1270" spans="1:13">
      <c r="A1270" s="106" t="str">
        <f t="shared" si="19"/>
        <v xml:space="preserve">19342 </v>
      </c>
      <c r="B1270" s="164" t="s">
        <v>2143</v>
      </c>
      <c r="C1270" s="163"/>
      <c r="D1270" s="113" t="s">
        <v>1358</v>
      </c>
      <c r="F1270" t="s">
        <v>18057</v>
      </c>
      <c r="G1270" s="219">
        <v>10.48</v>
      </c>
      <c r="H1270" s="219" t="s">
        <v>37</v>
      </c>
      <c r="I1270" s="219">
        <v>10.5</v>
      </c>
      <c r="J1270" s="219">
        <v>1.95</v>
      </c>
      <c r="K1270" s="219" t="s">
        <v>37</v>
      </c>
      <c r="L1270" s="219">
        <v>22.93</v>
      </c>
      <c r="M1270" s="220" t="s">
        <v>1570</v>
      </c>
    </row>
    <row r="1271" spans="1:13">
      <c r="A1271" s="106" t="str">
        <f t="shared" si="19"/>
        <v xml:space="preserve">19350 </v>
      </c>
      <c r="B1271" s="164" t="s">
        <v>2144</v>
      </c>
      <c r="C1271" s="163"/>
      <c r="D1271" s="113" t="s">
        <v>1358</v>
      </c>
      <c r="F1271" t="s">
        <v>2145</v>
      </c>
      <c r="G1271" s="219">
        <v>9.11</v>
      </c>
      <c r="H1271" s="219">
        <v>14.24</v>
      </c>
      <c r="I1271" s="219">
        <v>9.48</v>
      </c>
      <c r="J1271" s="219">
        <v>1.7</v>
      </c>
      <c r="K1271" s="219">
        <v>25.05</v>
      </c>
      <c r="L1271" s="219">
        <v>20.29</v>
      </c>
      <c r="M1271" s="220" t="s">
        <v>1570</v>
      </c>
    </row>
    <row r="1272" spans="1:13">
      <c r="A1272" s="106" t="str">
        <f t="shared" si="19"/>
        <v xml:space="preserve">19355 </v>
      </c>
      <c r="B1272" s="164" t="s">
        <v>2146</v>
      </c>
      <c r="C1272" s="163"/>
      <c r="D1272" s="113" t="s">
        <v>1358</v>
      </c>
      <c r="F1272" t="s">
        <v>2147</v>
      </c>
      <c r="G1272" s="219">
        <v>8.52</v>
      </c>
      <c r="H1272" s="219">
        <v>12.67</v>
      </c>
      <c r="I1272" s="219">
        <v>8.5</v>
      </c>
      <c r="J1272" s="219">
        <v>1.57</v>
      </c>
      <c r="K1272" s="219">
        <v>22.76</v>
      </c>
      <c r="L1272" s="219">
        <v>18.59</v>
      </c>
      <c r="M1272" s="220" t="s">
        <v>1570</v>
      </c>
    </row>
    <row r="1273" spans="1:13">
      <c r="A1273" s="106" t="str">
        <f t="shared" si="19"/>
        <v xml:space="preserve">19357 </v>
      </c>
      <c r="B1273" s="164" t="s">
        <v>2148</v>
      </c>
      <c r="C1273" s="163"/>
      <c r="D1273" s="113" t="s">
        <v>1358</v>
      </c>
      <c r="F1273" t="s">
        <v>18058</v>
      </c>
      <c r="G1273" s="219">
        <v>14.84</v>
      </c>
      <c r="H1273" s="219" t="s">
        <v>37</v>
      </c>
      <c r="I1273" s="219">
        <v>17.28</v>
      </c>
      <c r="J1273" s="219">
        <v>2.79</v>
      </c>
      <c r="K1273" s="219" t="s">
        <v>37</v>
      </c>
      <c r="L1273" s="219">
        <v>34.909999999999997</v>
      </c>
      <c r="M1273" s="220" t="s">
        <v>1570</v>
      </c>
    </row>
    <row r="1274" spans="1:13">
      <c r="A1274" s="106" t="str">
        <f t="shared" si="19"/>
        <v xml:space="preserve">19361 </v>
      </c>
      <c r="B1274" s="164" t="s">
        <v>2149</v>
      </c>
      <c r="C1274" s="163"/>
      <c r="D1274" s="113" t="s">
        <v>1358</v>
      </c>
      <c r="F1274" t="s">
        <v>18059</v>
      </c>
      <c r="G1274" s="219">
        <v>23.36</v>
      </c>
      <c r="H1274" s="219" t="s">
        <v>37</v>
      </c>
      <c r="I1274" s="219">
        <v>18.96</v>
      </c>
      <c r="J1274" s="219">
        <v>4.3600000000000003</v>
      </c>
      <c r="K1274" s="219" t="s">
        <v>37</v>
      </c>
      <c r="L1274" s="219">
        <v>46.68</v>
      </c>
      <c r="M1274" s="220" t="s">
        <v>1570</v>
      </c>
    </row>
    <row r="1275" spans="1:13">
      <c r="A1275" s="106" t="str">
        <f t="shared" si="19"/>
        <v xml:space="preserve">19364 </v>
      </c>
      <c r="B1275" s="164" t="s">
        <v>2150</v>
      </c>
      <c r="C1275" s="163"/>
      <c r="D1275" s="113" t="s">
        <v>1358</v>
      </c>
      <c r="F1275" t="s">
        <v>18060</v>
      </c>
      <c r="G1275" s="219">
        <v>42.58</v>
      </c>
      <c r="H1275" s="219" t="s">
        <v>37</v>
      </c>
      <c r="I1275" s="219">
        <v>30.63</v>
      </c>
      <c r="J1275" s="219">
        <v>8.02</v>
      </c>
      <c r="K1275" s="219" t="s">
        <v>37</v>
      </c>
      <c r="L1275" s="219">
        <v>81.23</v>
      </c>
      <c r="M1275" s="220" t="s">
        <v>1570</v>
      </c>
    </row>
    <row r="1276" spans="1:13">
      <c r="A1276" s="106" t="str">
        <f t="shared" si="19"/>
        <v xml:space="preserve">19367 </v>
      </c>
      <c r="B1276" s="164" t="s">
        <v>2151</v>
      </c>
      <c r="C1276" s="163"/>
      <c r="D1276" s="113" t="s">
        <v>1358</v>
      </c>
      <c r="F1276" t="s">
        <v>18061</v>
      </c>
      <c r="G1276" s="219">
        <v>26.8</v>
      </c>
      <c r="H1276" s="219" t="s">
        <v>37</v>
      </c>
      <c r="I1276" s="219">
        <v>21.24</v>
      </c>
      <c r="J1276" s="219">
        <v>4.95</v>
      </c>
      <c r="K1276" s="219" t="s">
        <v>37</v>
      </c>
      <c r="L1276" s="219">
        <v>52.99</v>
      </c>
      <c r="M1276" s="220" t="s">
        <v>1570</v>
      </c>
    </row>
    <row r="1277" spans="1:13">
      <c r="A1277" s="106" t="str">
        <f t="shared" si="19"/>
        <v xml:space="preserve">19368 </v>
      </c>
      <c r="B1277" s="164" t="s">
        <v>2152</v>
      </c>
      <c r="C1277" s="163"/>
      <c r="D1277" s="113" t="s">
        <v>1358</v>
      </c>
      <c r="F1277" t="s">
        <v>18062</v>
      </c>
      <c r="G1277" s="219">
        <v>33.9</v>
      </c>
      <c r="H1277" s="219" t="s">
        <v>37</v>
      </c>
      <c r="I1277" s="219">
        <v>24.64</v>
      </c>
      <c r="J1277" s="219">
        <v>6.27</v>
      </c>
      <c r="K1277" s="219" t="s">
        <v>37</v>
      </c>
      <c r="L1277" s="219">
        <v>64.81</v>
      </c>
      <c r="M1277" s="220" t="s">
        <v>1570</v>
      </c>
    </row>
    <row r="1278" spans="1:13">
      <c r="A1278" s="106" t="str">
        <f t="shared" si="19"/>
        <v xml:space="preserve">19369 </v>
      </c>
      <c r="B1278" s="164" t="s">
        <v>2153</v>
      </c>
      <c r="C1278" s="163"/>
      <c r="D1278" s="113" t="s">
        <v>1358</v>
      </c>
      <c r="F1278" t="s">
        <v>18063</v>
      </c>
      <c r="G1278" s="219">
        <v>31.31</v>
      </c>
      <c r="H1278" s="219" t="s">
        <v>37</v>
      </c>
      <c r="I1278" s="219">
        <v>23.13</v>
      </c>
      <c r="J1278" s="219">
        <v>5.79</v>
      </c>
      <c r="K1278" s="219" t="s">
        <v>37</v>
      </c>
      <c r="L1278" s="219">
        <v>60.23</v>
      </c>
      <c r="M1278" s="220" t="s">
        <v>1570</v>
      </c>
    </row>
    <row r="1279" spans="1:13">
      <c r="A1279" s="106" t="str">
        <f t="shared" si="19"/>
        <v xml:space="preserve">19370 </v>
      </c>
      <c r="B1279" s="164" t="s">
        <v>2154</v>
      </c>
      <c r="C1279" s="163"/>
      <c r="D1279" s="113" t="s">
        <v>1358</v>
      </c>
      <c r="F1279" t="s">
        <v>18064</v>
      </c>
      <c r="G1279" s="219">
        <v>9.17</v>
      </c>
      <c r="H1279" s="219" t="s">
        <v>37</v>
      </c>
      <c r="I1279" s="219">
        <v>9.3699999999999992</v>
      </c>
      <c r="J1279" s="219">
        <v>1.71</v>
      </c>
      <c r="K1279" s="219" t="s">
        <v>37</v>
      </c>
      <c r="L1279" s="219">
        <v>20.25</v>
      </c>
      <c r="M1279" s="220" t="s">
        <v>1570</v>
      </c>
    </row>
    <row r="1280" spans="1:13">
      <c r="A1280" s="106" t="str">
        <f t="shared" si="19"/>
        <v xml:space="preserve">19371 </v>
      </c>
      <c r="B1280" s="164" t="s">
        <v>2155</v>
      </c>
      <c r="C1280" s="163"/>
      <c r="D1280" s="113" t="s">
        <v>1358</v>
      </c>
      <c r="F1280" t="s">
        <v>18065</v>
      </c>
      <c r="G1280" s="219">
        <v>9.98</v>
      </c>
      <c r="H1280" s="219" t="s">
        <v>37</v>
      </c>
      <c r="I1280" s="219">
        <v>9.59</v>
      </c>
      <c r="J1280" s="219">
        <v>1.86</v>
      </c>
      <c r="K1280" s="219" t="s">
        <v>37</v>
      </c>
      <c r="L1280" s="219">
        <v>21.43</v>
      </c>
      <c r="M1280" s="220" t="s">
        <v>1570</v>
      </c>
    </row>
    <row r="1281" spans="1:13">
      <c r="A1281" s="106" t="str">
        <f t="shared" si="19"/>
        <v xml:space="preserve">19380 </v>
      </c>
      <c r="B1281" s="164" t="s">
        <v>2156</v>
      </c>
      <c r="C1281" s="163"/>
      <c r="D1281" s="113" t="s">
        <v>1358</v>
      </c>
      <c r="F1281" t="s">
        <v>18066</v>
      </c>
      <c r="G1281" s="219">
        <v>11.17</v>
      </c>
      <c r="H1281" s="219" t="s">
        <v>37</v>
      </c>
      <c r="I1281" s="219">
        <v>11.06</v>
      </c>
      <c r="J1281" s="219">
        <v>2.08</v>
      </c>
      <c r="K1281" s="219" t="s">
        <v>37</v>
      </c>
      <c r="L1281" s="219">
        <v>24.31</v>
      </c>
      <c r="M1281" s="220" t="s">
        <v>1570</v>
      </c>
    </row>
    <row r="1282" spans="1:13">
      <c r="A1282" s="106" t="str">
        <f t="shared" si="19"/>
        <v xml:space="preserve">19396 </v>
      </c>
      <c r="B1282" s="164" t="s">
        <v>2157</v>
      </c>
      <c r="C1282" s="163"/>
      <c r="D1282" s="113" t="s">
        <v>1358</v>
      </c>
      <c r="F1282" t="s">
        <v>2158</v>
      </c>
      <c r="G1282" s="219">
        <v>2.17</v>
      </c>
      <c r="H1282" s="219">
        <v>5.6</v>
      </c>
      <c r="I1282" s="219">
        <v>1.7</v>
      </c>
      <c r="J1282" s="219">
        <v>0.4</v>
      </c>
      <c r="K1282" s="219">
        <v>8.17</v>
      </c>
      <c r="L1282" s="219">
        <v>4.2699999999999996</v>
      </c>
      <c r="M1282" s="220" t="s">
        <v>1324</v>
      </c>
    </row>
    <row r="1283" spans="1:13">
      <c r="A1283" s="106" t="str">
        <f t="shared" ref="A1283:A1346" si="20">B1283&amp;" "&amp;C1283</f>
        <v xml:space="preserve">19499 </v>
      </c>
      <c r="B1283" s="164" t="s">
        <v>2159</v>
      </c>
      <c r="C1283" s="163"/>
      <c r="D1283" s="113" t="s">
        <v>664</v>
      </c>
      <c r="F1283" t="s">
        <v>18899</v>
      </c>
      <c r="G1283" s="219">
        <v>0</v>
      </c>
      <c r="H1283" s="219">
        <v>0</v>
      </c>
      <c r="I1283" s="219">
        <v>0</v>
      </c>
      <c r="J1283" s="219">
        <v>0</v>
      </c>
      <c r="K1283" s="219">
        <v>0</v>
      </c>
      <c r="L1283" s="219">
        <v>0</v>
      </c>
      <c r="M1283" s="220" t="s">
        <v>991</v>
      </c>
    </row>
    <row r="1284" spans="1:13">
      <c r="A1284" s="106" t="str">
        <f t="shared" si="20"/>
        <v xml:space="preserve">20100 </v>
      </c>
      <c r="B1284" s="164" t="s">
        <v>2163</v>
      </c>
      <c r="C1284" s="163"/>
      <c r="D1284" s="113" t="s">
        <v>1358</v>
      </c>
      <c r="F1284" t="s">
        <v>2164</v>
      </c>
      <c r="G1284" s="219">
        <v>10.38</v>
      </c>
      <c r="H1284" s="219" t="s">
        <v>37</v>
      </c>
      <c r="I1284" s="219">
        <v>5.4</v>
      </c>
      <c r="J1284" s="219">
        <v>2.21</v>
      </c>
      <c r="K1284" s="219" t="s">
        <v>37</v>
      </c>
      <c r="L1284" s="219">
        <v>17.989999999999998</v>
      </c>
      <c r="M1284" s="220" t="s">
        <v>1474</v>
      </c>
    </row>
    <row r="1285" spans="1:13">
      <c r="A1285" s="106" t="str">
        <f t="shared" si="20"/>
        <v xml:space="preserve">20101 </v>
      </c>
      <c r="B1285" s="164" t="s">
        <v>2165</v>
      </c>
      <c r="C1285" s="163"/>
      <c r="D1285" s="113" t="s">
        <v>1358</v>
      </c>
      <c r="F1285" t="s">
        <v>2166</v>
      </c>
      <c r="G1285" s="219">
        <v>3.23</v>
      </c>
      <c r="H1285" s="219">
        <v>13.19</v>
      </c>
      <c r="I1285" s="219">
        <v>2.2400000000000002</v>
      </c>
      <c r="J1285" s="219">
        <v>0.83</v>
      </c>
      <c r="K1285" s="219">
        <v>17.25</v>
      </c>
      <c r="L1285" s="219">
        <v>6.3</v>
      </c>
      <c r="M1285" s="220" t="s">
        <v>1474</v>
      </c>
    </row>
    <row r="1286" spans="1:13">
      <c r="A1286" s="106" t="str">
        <f t="shared" si="20"/>
        <v xml:space="preserve">20102 </v>
      </c>
      <c r="B1286" s="164" t="s">
        <v>2167</v>
      </c>
      <c r="C1286" s="163"/>
      <c r="D1286" s="113" t="s">
        <v>1358</v>
      </c>
      <c r="F1286" t="s">
        <v>2168</v>
      </c>
      <c r="G1286" s="219">
        <v>3.98</v>
      </c>
      <c r="H1286" s="219">
        <v>13.45</v>
      </c>
      <c r="I1286" s="219">
        <v>2.76</v>
      </c>
      <c r="J1286" s="219">
        <v>0.97</v>
      </c>
      <c r="K1286" s="219">
        <v>18.399999999999999</v>
      </c>
      <c r="L1286" s="219">
        <v>7.71</v>
      </c>
      <c r="M1286" s="220" t="s">
        <v>1474</v>
      </c>
    </row>
    <row r="1287" spans="1:13">
      <c r="A1287" s="106" t="str">
        <f t="shared" si="20"/>
        <v xml:space="preserve">20103 </v>
      </c>
      <c r="B1287" s="164" t="s">
        <v>2169</v>
      </c>
      <c r="C1287" s="163"/>
      <c r="D1287" s="113" t="s">
        <v>1358</v>
      </c>
      <c r="F1287" t="s">
        <v>2170</v>
      </c>
      <c r="G1287" s="219">
        <v>5.34</v>
      </c>
      <c r="H1287" s="219">
        <v>10.59</v>
      </c>
      <c r="I1287" s="219">
        <v>4.01</v>
      </c>
      <c r="J1287" s="219">
        <v>1.03</v>
      </c>
      <c r="K1287" s="219">
        <v>16.96</v>
      </c>
      <c r="L1287" s="219">
        <v>10.38</v>
      </c>
      <c r="M1287" s="220" t="s">
        <v>1474</v>
      </c>
    </row>
    <row r="1288" spans="1:13">
      <c r="A1288" s="106" t="str">
        <f t="shared" si="20"/>
        <v xml:space="preserve">20150 </v>
      </c>
      <c r="B1288" s="164" t="s">
        <v>2171</v>
      </c>
      <c r="C1288" s="163"/>
      <c r="D1288" s="113" t="s">
        <v>1358</v>
      </c>
      <c r="F1288" t="s">
        <v>2172</v>
      </c>
      <c r="G1288" s="219">
        <v>14.75</v>
      </c>
      <c r="H1288" s="219" t="s">
        <v>37</v>
      </c>
      <c r="I1288" s="219">
        <v>12.49</v>
      </c>
      <c r="J1288" s="219">
        <v>3.04</v>
      </c>
      <c r="K1288" s="219" t="s">
        <v>37</v>
      </c>
      <c r="L1288" s="219">
        <v>30.28</v>
      </c>
      <c r="M1288" s="220" t="s">
        <v>1570</v>
      </c>
    </row>
    <row r="1289" spans="1:13">
      <c r="A1289" s="106" t="str">
        <f t="shared" si="20"/>
        <v xml:space="preserve">20200 </v>
      </c>
      <c r="B1289" s="164" t="s">
        <v>2173</v>
      </c>
      <c r="C1289" s="163"/>
      <c r="D1289" s="113" t="s">
        <v>1358</v>
      </c>
      <c r="F1289" t="s">
        <v>21250</v>
      </c>
      <c r="G1289" s="219">
        <v>1.46</v>
      </c>
      <c r="H1289" s="219">
        <v>4.67</v>
      </c>
      <c r="I1289" s="219">
        <v>1.03</v>
      </c>
      <c r="J1289" s="219">
        <v>0.37</v>
      </c>
      <c r="K1289" s="219">
        <v>6.5</v>
      </c>
      <c r="L1289" s="219">
        <v>2.86</v>
      </c>
      <c r="M1289" s="220" t="s">
        <v>1324</v>
      </c>
    </row>
    <row r="1290" spans="1:13">
      <c r="A1290" s="106" t="str">
        <f t="shared" si="20"/>
        <v xml:space="preserve">20205 </v>
      </c>
      <c r="B1290" s="164" t="s">
        <v>2174</v>
      </c>
      <c r="C1290" s="163"/>
      <c r="D1290" s="113" t="s">
        <v>1358</v>
      </c>
      <c r="F1290" t="s">
        <v>2175</v>
      </c>
      <c r="G1290" s="219">
        <v>2.35</v>
      </c>
      <c r="H1290" s="219">
        <v>6.14</v>
      </c>
      <c r="I1290" s="219">
        <v>1.65</v>
      </c>
      <c r="J1290" s="219">
        <v>0.66</v>
      </c>
      <c r="K1290" s="219">
        <v>9.15</v>
      </c>
      <c r="L1290" s="219">
        <v>4.66</v>
      </c>
      <c r="M1290" s="220" t="s">
        <v>1324</v>
      </c>
    </row>
    <row r="1291" spans="1:13">
      <c r="A1291" s="106" t="str">
        <f t="shared" si="20"/>
        <v xml:space="preserve">20206 </v>
      </c>
      <c r="B1291" s="164" t="s">
        <v>2176</v>
      </c>
      <c r="C1291" s="163"/>
      <c r="D1291" s="113" t="s">
        <v>1358</v>
      </c>
      <c r="F1291" t="s">
        <v>21251</v>
      </c>
      <c r="G1291" s="219">
        <v>0.99</v>
      </c>
      <c r="H1291" s="219">
        <v>5.46</v>
      </c>
      <c r="I1291" s="219">
        <v>0.6</v>
      </c>
      <c r="J1291" s="219">
        <v>0.1</v>
      </c>
      <c r="K1291" s="219">
        <v>6.55</v>
      </c>
      <c r="L1291" s="219">
        <v>1.69</v>
      </c>
      <c r="M1291" s="220" t="s">
        <v>1324</v>
      </c>
    </row>
    <row r="1292" spans="1:13">
      <c r="A1292" s="106" t="str">
        <f t="shared" si="20"/>
        <v xml:space="preserve">20220 </v>
      </c>
      <c r="B1292" s="164" t="s">
        <v>2177</v>
      </c>
      <c r="C1292" s="163"/>
      <c r="D1292" s="113" t="s">
        <v>1358</v>
      </c>
      <c r="F1292" t="s">
        <v>21252</v>
      </c>
      <c r="G1292" s="219">
        <v>1.65</v>
      </c>
      <c r="H1292" s="219">
        <v>5.12</v>
      </c>
      <c r="I1292" s="219">
        <v>0.76</v>
      </c>
      <c r="J1292" s="219">
        <v>0.16</v>
      </c>
      <c r="K1292" s="219">
        <v>6.93</v>
      </c>
      <c r="L1292" s="219">
        <v>2.57</v>
      </c>
      <c r="M1292" s="220" t="s">
        <v>1324</v>
      </c>
    </row>
    <row r="1293" spans="1:13">
      <c r="A1293" s="106" t="str">
        <f t="shared" si="20"/>
        <v xml:space="preserve">20225 </v>
      </c>
      <c r="B1293" s="164" t="s">
        <v>2178</v>
      </c>
      <c r="C1293" s="163"/>
      <c r="D1293" s="113" t="s">
        <v>1358</v>
      </c>
      <c r="F1293" t="s">
        <v>21253</v>
      </c>
      <c r="G1293" s="219">
        <v>2.4500000000000002</v>
      </c>
      <c r="H1293" s="219">
        <v>8.6199999999999992</v>
      </c>
      <c r="I1293" s="219">
        <v>1.1100000000000001</v>
      </c>
      <c r="J1293" s="219">
        <v>0.25</v>
      </c>
      <c r="K1293" s="219">
        <v>11.32</v>
      </c>
      <c r="L1293" s="219">
        <v>3.81</v>
      </c>
      <c r="M1293" s="220" t="s">
        <v>1324</v>
      </c>
    </row>
    <row r="1294" spans="1:13">
      <c r="A1294" s="106" t="str">
        <f t="shared" si="20"/>
        <v xml:space="preserve">20240 </v>
      </c>
      <c r="B1294" s="164" t="s">
        <v>2179</v>
      </c>
      <c r="C1294" s="163"/>
      <c r="D1294" s="113" t="s">
        <v>1358</v>
      </c>
      <c r="F1294" t="s">
        <v>2180</v>
      </c>
      <c r="G1294" s="219">
        <v>2.61</v>
      </c>
      <c r="H1294" s="219" t="s">
        <v>37</v>
      </c>
      <c r="I1294" s="219">
        <v>1.27</v>
      </c>
      <c r="J1294" s="219">
        <v>0.3</v>
      </c>
      <c r="K1294" s="219" t="s">
        <v>37</v>
      </c>
      <c r="L1294" s="219">
        <v>4.18</v>
      </c>
      <c r="M1294" s="220" t="s">
        <v>1324</v>
      </c>
    </row>
    <row r="1295" spans="1:13">
      <c r="A1295" s="106" t="str">
        <f t="shared" si="20"/>
        <v xml:space="preserve">20245 </v>
      </c>
      <c r="B1295" s="164" t="s">
        <v>2181</v>
      </c>
      <c r="C1295" s="163"/>
      <c r="D1295" s="113" t="s">
        <v>1358</v>
      </c>
      <c r="F1295" t="s">
        <v>2182</v>
      </c>
      <c r="G1295" s="219">
        <v>6</v>
      </c>
      <c r="H1295" s="219" t="s">
        <v>37</v>
      </c>
      <c r="I1295" s="219">
        <v>3.2</v>
      </c>
      <c r="J1295" s="219">
        <v>1.05</v>
      </c>
      <c r="K1295" s="219" t="s">
        <v>37</v>
      </c>
      <c r="L1295" s="219">
        <v>10.25</v>
      </c>
      <c r="M1295" s="220" t="s">
        <v>1324</v>
      </c>
    </row>
    <row r="1296" spans="1:13">
      <c r="A1296" s="106" t="str">
        <f t="shared" si="20"/>
        <v xml:space="preserve">20250 </v>
      </c>
      <c r="B1296" s="164" t="s">
        <v>2183</v>
      </c>
      <c r="C1296" s="163"/>
      <c r="D1296" s="113" t="s">
        <v>1358</v>
      </c>
      <c r="F1296" t="s">
        <v>21254</v>
      </c>
      <c r="G1296" s="219">
        <v>5.19</v>
      </c>
      <c r="H1296" s="219" t="s">
        <v>37</v>
      </c>
      <c r="I1296" s="219">
        <v>5.18</v>
      </c>
      <c r="J1296" s="219">
        <v>1.47</v>
      </c>
      <c r="K1296" s="219" t="s">
        <v>37</v>
      </c>
      <c r="L1296" s="219">
        <v>11.84</v>
      </c>
      <c r="M1296" s="220" t="s">
        <v>1474</v>
      </c>
    </row>
    <row r="1297" spans="1:13">
      <c r="A1297" s="106" t="str">
        <f t="shared" si="20"/>
        <v xml:space="preserve">20251 </v>
      </c>
      <c r="B1297" s="164" t="s">
        <v>2184</v>
      </c>
      <c r="C1297" s="163"/>
      <c r="D1297" s="113" t="s">
        <v>1358</v>
      </c>
      <c r="F1297" t="s">
        <v>21255</v>
      </c>
      <c r="G1297" s="219">
        <v>5.72</v>
      </c>
      <c r="H1297" s="219" t="s">
        <v>37</v>
      </c>
      <c r="I1297" s="219">
        <v>5.42</v>
      </c>
      <c r="J1297" s="219">
        <v>1.52</v>
      </c>
      <c r="K1297" s="219" t="s">
        <v>37</v>
      </c>
      <c r="L1297" s="219">
        <v>12.66</v>
      </c>
      <c r="M1297" s="220" t="s">
        <v>1474</v>
      </c>
    </row>
    <row r="1298" spans="1:13">
      <c r="A1298" s="106" t="str">
        <f t="shared" si="20"/>
        <v xml:space="preserve">20500 </v>
      </c>
      <c r="B1298" s="164" t="s">
        <v>2187</v>
      </c>
      <c r="C1298" s="163"/>
      <c r="D1298" s="113" t="s">
        <v>1358</v>
      </c>
      <c r="F1298" t="s">
        <v>2188</v>
      </c>
      <c r="G1298" s="219">
        <v>1.28</v>
      </c>
      <c r="H1298" s="219">
        <v>2.2999999999999998</v>
      </c>
      <c r="I1298" s="219">
        <v>1.26</v>
      </c>
      <c r="J1298" s="219">
        <v>0.15</v>
      </c>
      <c r="K1298" s="219">
        <v>3.73</v>
      </c>
      <c r="L1298" s="219">
        <v>2.69</v>
      </c>
      <c r="M1298" s="220" t="s">
        <v>1474</v>
      </c>
    </row>
    <row r="1299" spans="1:13">
      <c r="A1299" s="106" t="str">
        <f t="shared" si="20"/>
        <v xml:space="preserve">20501 </v>
      </c>
      <c r="B1299" s="164" t="s">
        <v>2189</v>
      </c>
      <c r="C1299" s="163"/>
      <c r="D1299" s="113" t="s">
        <v>1358</v>
      </c>
      <c r="F1299" t="s">
        <v>2190</v>
      </c>
      <c r="G1299" s="219">
        <v>0.76</v>
      </c>
      <c r="H1299" s="219">
        <v>3.4</v>
      </c>
      <c r="I1299" s="219">
        <v>0.24</v>
      </c>
      <c r="J1299" s="219">
        <v>7.0000000000000007E-2</v>
      </c>
      <c r="K1299" s="219">
        <v>4.2300000000000004</v>
      </c>
      <c r="L1299" s="219">
        <v>1.07</v>
      </c>
      <c r="M1299" s="220" t="s">
        <v>1324</v>
      </c>
    </row>
    <row r="1300" spans="1:13">
      <c r="A1300" s="106" t="str">
        <f t="shared" si="20"/>
        <v xml:space="preserve">20520 </v>
      </c>
      <c r="B1300" s="164" t="s">
        <v>2191</v>
      </c>
      <c r="C1300" s="163"/>
      <c r="D1300" s="113" t="s">
        <v>1358</v>
      </c>
      <c r="F1300" t="s">
        <v>2192</v>
      </c>
      <c r="G1300" s="219">
        <v>1.9</v>
      </c>
      <c r="H1300" s="219">
        <v>4.3899999999999997</v>
      </c>
      <c r="I1300" s="219">
        <v>2.2799999999999998</v>
      </c>
      <c r="J1300" s="219">
        <v>0.28999999999999998</v>
      </c>
      <c r="K1300" s="219">
        <v>6.58</v>
      </c>
      <c r="L1300" s="219">
        <v>4.47</v>
      </c>
      <c r="M1300" s="220" t="s">
        <v>1474</v>
      </c>
    </row>
    <row r="1301" spans="1:13">
      <c r="A1301" s="106" t="str">
        <f t="shared" si="20"/>
        <v xml:space="preserve">20525 </v>
      </c>
      <c r="B1301" s="164" t="s">
        <v>2193</v>
      </c>
      <c r="C1301" s="163"/>
      <c r="D1301" s="113" t="s">
        <v>1358</v>
      </c>
      <c r="F1301" t="s">
        <v>2192</v>
      </c>
      <c r="G1301" s="219">
        <v>3.54</v>
      </c>
      <c r="H1301" s="219">
        <v>9.75</v>
      </c>
      <c r="I1301" s="219">
        <v>3.25</v>
      </c>
      <c r="J1301" s="219">
        <v>0.66</v>
      </c>
      <c r="K1301" s="219">
        <v>13.95</v>
      </c>
      <c r="L1301" s="219">
        <v>7.45</v>
      </c>
      <c r="M1301" s="220" t="s">
        <v>1474</v>
      </c>
    </row>
    <row r="1302" spans="1:13">
      <c r="A1302" s="106" t="str">
        <f t="shared" si="20"/>
        <v xml:space="preserve">20526 </v>
      </c>
      <c r="B1302" s="164" t="s">
        <v>2194</v>
      </c>
      <c r="C1302" s="163"/>
      <c r="D1302" s="113" t="s">
        <v>1358</v>
      </c>
      <c r="F1302" t="s">
        <v>2195</v>
      </c>
      <c r="G1302" s="219">
        <v>0.94</v>
      </c>
      <c r="H1302" s="219">
        <v>1.37</v>
      </c>
      <c r="I1302" s="219">
        <v>0.59</v>
      </c>
      <c r="J1302" s="219">
        <v>0.17</v>
      </c>
      <c r="K1302" s="219">
        <v>2.48</v>
      </c>
      <c r="L1302" s="219">
        <v>1.7</v>
      </c>
      <c r="M1302" s="220" t="s">
        <v>1324</v>
      </c>
    </row>
    <row r="1303" spans="1:13">
      <c r="A1303" s="106" t="str">
        <f t="shared" si="20"/>
        <v xml:space="preserve">20527 </v>
      </c>
      <c r="B1303" s="164" t="s">
        <v>2196</v>
      </c>
      <c r="C1303" s="163"/>
      <c r="D1303" s="113" t="s">
        <v>1358</v>
      </c>
      <c r="F1303" t="s">
        <v>2197</v>
      </c>
      <c r="G1303" s="219">
        <v>1</v>
      </c>
      <c r="H1303" s="219">
        <v>1.45</v>
      </c>
      <c r="I1303" s="219">
        <v>0.78</v>
      </c>
      <c r="J1303" s="219">
        <v>0.19</v>
      </c>
      <c r="K1303" s="219">
        <v>2.64</v>
      </c>
      <c r="L1303" s="219">
        <v>1.97</v>
      </c>
      <c r="M1303" s="220" t="s">
        <v>1324</v>
      </c>
    </row>
    <row r="1304" spans="1:13">
      <c r="A1304" s="106" t="str">
        <f t="shared" si="20"/>
        <v xml:space="preserve">20550 </v>
      </c>
      <c r="B1304" s="164" t="s">
        <v>2198</v>
      </c>
      <c r="C1304" s="163"/>
      <c r="D1304" s="113" t="s">
        <v>1358</v>
      </c>
      <c r="F1304" t="s">
        <v>2199</v>
      </c>
      <c r="G1304" s="219">
        <v>0.75</v>
      </c>
      <c r="H1304" s="219">
        <v>0.89</v>
      </c>
      <c r="I1304" s="219">
        <v>0.31</v>
      </c>
      <c r="J1304" s="219">
        <v>0.1</v>
      </c>
      <c r="K1304" s="219">
        <v>1.74</v>
      </c>
      <c r="L1304" s="219">
        <v>1.1599999999999999</v>
      </c>
      <c r="M1304" s="220" t="s">
        <v>1324</v>
      </c>
    </row>
    <row r="1305" spans="1:13">
      <c r="A1305" s="106" t="str">
        <f t="shared" si="20"/>
        <v xml:space="preserve">20551 </v>
      </c>
      <c r="B1305" s="164" t="s">
        <v>2200</v>
      </c>
      <c r="C1305" s="163"/>
      <c r="D1305" s="113" t="s">
        <v>1358</v>
      </c>
      <c r="F1305" t="s">
        <v>2201</v>
      </c>
      <c r="G1305" s="219">
        <v>0.75</v>
      </c>
      <c r="H1305" s="219">
        <v>0.89</v>
      </c>
      <c r="I1305" s="219">
        <v>0.31</v>
      </c>
      <c r="J1305" s="219">
        <v>0.09</v>
      </c>
      <c r="K1305" s="219">
        <v>1.73</v>
      </c>
      <c r="L1305" s="219">
        <v>1.1499999999999999</v>
      </c>
      <c r="M1305" s="220" t="s">
        <v>1324</v>
      </c>
    </row>
    <row r="1306" spans="1:13">
      <c r="A1306" s="106" t="str">
        <f t="shared" si="20"/>
        <v xml:space="preserve">20552 </v>
      </c>
      <c r="B1306" s="164" t="s">
        <v>2202</v>
      </c>
      <c r="C1306" s="163"/>
      <c r="D1306" s="113" t="s">
        <v>1358</v>
      </c>
      <c r="F1306" t="s">
        <v>2203</v>
      </c>
      <c r="G1306" s="219">
        <v>0.66</v>
      </c>
      <c r="H1306" s="219">
        <v>0.84</v>
      </c>
      <c r="I1306" s="219">
        <v>0.36</v>
      </c>
      <c r="J1306" s="219">
        <v>0.08</v>
      </c>
      <c r="K1306" s="219">
        <v>1.58</v>
      </c>
      <c r="L1306" s="219">
        <v>1.1000000000000001</v>
      </c>
      <c r="M1306" s="220" t="s">
        <v>1324</v>
      </c>
    </row>
    <row r="1307" spans="1:13">
      <c r="A1307" s="106" t="str">
        <f t="shared" si="20"/>
        <v xml:space="preserve">20553 </v>
      </c>
      <c r="B1307" s="164" t="s">
        <v>2204</v>
      </c>
      <c r="C1307" s="163"/>
      <c r="D1307" s="113" t="s">
        <v>1358</v>
      </c>
      <c r="F1307" t="s">
        <v>2205</v>
      </c>
      <c r="G1307" s="219">
        <v>0.75</v>
      </c>
      <c r="H1307" s="219">
        <v>0.98</v>
      </c>
      <c r="I1307" s="219">
        <v>0.41</v>
      </c>
      <c r="J1307" s="219">
        <v>0.09</v>
      </c>
      <c r="K1307" s="219">
        <v>1.82</v>
      </c>
      <c r="L1307" s="219">
        <v>1.25</v>
      </c>
      <c r="M1307" s="220" t="s">
        <v>1324</v>
      </c>
    </row>
    <row r="1308" spans="1:13">
      <c r="A1308" s="106" t="str">
        <f t="shared" si="20"/>
        <v xml:space="preserve">20555 </v>
      </c>
      <c r="B1308" s="164" t="s">
        <v>2206</v>
      </c>
      <c r="C1308" s="163"/>
      <c r="D1308" s="113" t="s">
        <v>1358</v>
      </c>
      <c r="F1308" t="s">
        <v>2207</v>
      </c>
      <c r="G1308" s="219">
        <v>6</v>
      </c>
      <c r="H1308" s="219" t="s">
        <v>37</v>
      </c>
      <c r="I1308" s="219">
        <v>3.53</v>
      </c>
      <c r="J1308" s="219">
        <v>0.47</v>
      </c>
      <c r="K1308" s="219" t="s">
        <v>37</v>
      </c>
      <c r="L1308" s="219">
        <v>10</v>
      </c>
      <c r="M1308" s="220" t="s">
        <v>1324</v>
      </c>
    </row>
    <row r="1309" spans="1:13">
      <c r="A1309" s="106" t="str">
        <f t="shared" si="20"/>
        <v xml:space="preserve">20560 </v>
      </c>
      <c r="B1309" s="164" t="s">
        <v>17681</v>
      </c>
      <c r="C1309" s="163"/>
      <c r="D1309" s="113" t="s">
        <v>1358</v>
      </c>
      <c r="F1309" t="s">
        <v>2185</v>
      </c>
      <c r="G1309" s="219">
        <v>0.32</v>
      </c>
      <c r="H1309" s="219">
        <v>0.44</v>
      </c>
      <c r="I1309" s="219">
        <v>0.11</v>
      </c>
      <c r="J1309" s="219">
        <v>0.01</v>
      </c>
      <c r="K1309" s="219">
        <v>0.77</v>
      </c>
      <c r="L1309" s="219">
        <v>0.44</v>
      </c>
      <c r="M1309" s="220" t="s">
        <v>583</v>
      </c>
    </row>
    <row r="1310" spans="1:13">
      <c r="A1310" s="106" t="str">
        <f t="shared" si="20"/>
        <v xml:space="preserve">20561 </v>
      </c>
      <c r="B1310" s="164" t="s">
        <v>17682</v>
      </c>
      <c r="C1310" s="163"/>
      <c r="D1310" s="113" t="s">
        <v>1358</v>
      </c>
      <c r="F1310" t="s">
        <v>2186</v>
      </c>
      <c r="G1310" s="219">
        <v>0.48</v>
      </c>
      <c r="H1310" s="219">
        <v>0.61</v>
      </c>
      <c r="I1310" s="219">
        <v>0.16</v>
      </c>
      <c r="J1310" s="219">
        <v>0.02</v>
      </c>
      <c r="K1310" s="219">
        <v>1.1100000000000001</v>
      </c>
      <c r="L1310" s="219">
        <v>0.66</v>
      </c>
      <c r="M1310" s="220" t="s">
        <v>583</v>
      </c>
    </row>
    <row r="1311" spans="1:13">
      <c r="A1311" s="106" t="str">
        <f t="shared" si="20"/>
        <v xml:space="preserve">20600 </v>
      </c>
      <c r="B1311" s="164" t="s">
        <v>2214</v>
      </c>
      <c r="C1311" s="163"/>
      <c r="D1311" s="113" t="s">
        <v>1358</v>
      </c>
      <c r="F1311" t="s">
        <v>2215</v>
      </c>
      <c r="G1311" s="219">
        <v>0.66</v>
      </c>
      <c r="H1311" s="219">
        <v>0.87</v>
      </c>
      <c r="I1311" s="219">
        <v>0.32</v>
      </c>
      <c r="J1311" s="219">
        <v>0.09</v>
      </c>
      <c r="K1311" s="219">
        <v>1.62</v>
      </c>
      <c r="L1311" s="219">
        <v>1.07</v>
      </c>
      <c r="M1311" s="220" t="s">
        <v>1324</v>
      </c>
    </row>
    <row r="1312" spans="1:13">
      <c r="A1312" s="106" t="str">
        <f t="shared" si="20"/>
        <v xml:space="preserve">20604 </v>
      </c>
      <c r="B1312" s="164" t="s">
        <v>2216</v>
      </c>
      <c r="C1312" s="163"/>
      <c r="D1312" s="113" t="s">
        <v>1358</v>
      </c>
      <c r="F1312" t="s">
        <v>2217</v>
      </c>
      <c r="G1312" s="219">
        <v>0.89</v>
      </c>
      <c r="H1312" s="219">
        <v>1.5</v>
      </c>
      <c r="I1312" s="219">
        <v>0.37</v>
      </c>
      <c r="J1312" s="219">
        <v>0.1</v>
      </c>
      <c r="K1312" s="219">
        <v>2.4900000000000002</v>
      </c>
      <c r="L1312" s="219">
        <v>1.36</v>
      </c>
      <c r="M1312" s="220" t="s">
        <v>1324</v>
      </c>
    </row>
    <row r="1313" spans="1:13">
      <c r="A1313" s="106" t="str">
        <f t="shared" si="20"/>
        <v xml:space="preserve">20605 </v>
      </c>
      <c r="B1313" s="164" t="s">
        <v>2218</v>
      </c>
      <c r="C1313" s="163"/>
      <c r="D1313" s="113" t="s">
        <v>1358</v>
      </c>
      <c r="F1313" t="s">
        <v>2215</v>
      </c>
      <c r="G1313" s="219">
        <v>0.68</v>
      </c>
      <c r="H1313" s="219">
        <v>0.89</v>
      </c>
      <c r="I1313" s="219">
        <v>0.33</v>
      </c>
      <c r="J1313" s="219">
        <v>0.09</v>
      </c>
      <c r="K1313" s="219">
        <v>1.66</v>
      </c>
      <c r="L1313" s="219">
        <v>1.1000000000000001</v>
      </c>
      <c r="M1313" s="220" t="s">
        <v>1324</v>
      </c>
    </row>
    <row r="1314" spans="1:13">
      <c r="A1314" s="106" t="str">
        <f t="shared" si="20"/>
        <v xml:space="preserve">20606 </v>
      </c>
      <c r="B1314" s="164" t="s">
        <v>2219</v>
      </c>
      <c r="C1314" s="163"/>
      <c r="D1314" s="113" t="s">
        <v>1358</v>
      </c>
      <c r="F1314" t="s">
        <v>2217</v>
      </c>
      <c r="G1314" s="219">
        <v>1</v>
      </c>
      <c r="H1314" s="219">
        <v>1.58</v>
      </c>
      <c r="I1314" s="219">
        <v>0.42</v>
      </c>
      <c r="J1314" s="219">
        <v>0.13</v>
      </c>
      <c r="K1314" s="219">
        <v>2.71</v>
      </c>
      <c r="L1314" s="219">
        <v>1.55</v>
      </c>
      <c r="M1314" s="220" t="s">
        <v>1324</v>
      </c>
    </row>
    <row r="1315" spans="1:13">
      <c r="A1315" s="106" t="str">
        <f t="shared" si="20"/>
        <v xml:space="preserve">20610 </v>
      </c>
      <c r="B1315" s="164" t="s">
        <v>2220</v>
      </c>
      <c r="C1315" s="163"/>
      <c r="D1315" s="113" t="s">
        <v>1358</v>
      </c>
      <c r="F1315" t="s">
        <v>2215</v>
      </c>
      <c r="G1315" s="219">
        <v>0.79</v>
      </c>
      <c r="H1315" s="219">
        <v>1.04</v>
      </c>
      <c r="I1315" s="219">
        <v>0.44</v>
      </c>
      <c r="J1315" s="219">
        <v>0.13</v>
      </c>
      <c r="K1315" s="219">
        <v>1.96</v>
      </c>
      <c r="L1315" s="219">
        <v>1.36</v>
      </c>
      <c r="M1315" s="220" t="s">
        <v>1324</v>
      </c>
    </row>
    <row r="1316" spans="1:13">
      <c r="A1316" s="106" t="str">
        <f t="shared" si="20"/>
        <v xml:space="preserve">20611 </v>
      </c>
      <c r="B1316" s="164" t="s">
        <v>2221</v>
      </c>
      <c r="C1316" s="163"/>
      <c r="D1316" s="113" t="s">
        <v>1358</v>
      </c>
      <c r="F1316" t="s">
        <v>2217</v>
      </c>
      <c r="G1316" s="219">
        <v>1.1000000000000001</v>
      </c>
      <c r="H1316" s="219">
        <v>1.74</v>
      </c>
      <c r="I1316" s="219">
        <v>0.51</v>
      </c>
      <c r="J1316" s="219">
        <v>0.15</v>
      </c>
      <c r="K1316" s="219">
        <v>2.99</v>
      </c>
      <c r="L1316" s="219">
        <v>1.76</v>
      </c>
      <c r="M1316" s="220" t="s">
        <v>1324</v>
      </c>
    </row>
    <row r="1317" spans="1:13">
      <c r="A1317" s="106" t="str">
        <f t="shared" si="20"/>
        <v xml:space="preserve">20612 </v>
      </c>
      <c r="B1317" s="164" t="s">
        <v>2222</v>
      </c>
      <c r="C1317" s="163"/>
      <c r="D1317" s="113" t="s">
        <v>1358</v>
      </c>
      <c r="F1317" t="s">
        <v>2223</v>
      </c>
      <c r="G1317" s="219">
        <v>0.7</v>
      </c>
      <c r="H1317" s="219">
        <v>1.1599999999999999</v>
      </c>
      <c r="I1317" s="219">
        <v>0.43</v>
      </c>
      <c r="J1317" s="219">
        <v>0.1</v>
      </c>
      <c r="K1317" s="219">
        <v>1.96</v>
      </c>
      <c r="L1317" s="219">
        <v>1.23</v>
      </c>
      <c r="M1317" s="220" t="s">
        <v>1324</v>
      </c>
    </row>
    <row r="1318" spans="1:13">
      <c r="A1318" s="106" t="str">
        <f t="shared" si="20"/>
        <v xml:space="preserve">20615 </v>
      </c>
      <c r="B1318" s="164" t="s">
        <v>2224</v>
      </c>
      <c r="C1318" s="163"/>
      <c r="D1318" s="113" t="s">
        <v>1358</v>
      </c>
      <c r="F1318" t="s">
        <v>2225</v>
      </c>
      <c r="G1318" s="219">
        <v>2.33</v>
      </c>
      <c r="H1318" s="219">
        <v>5.0199999999999996</v>
      </c>
      <c r="I1318" s="219">
        <v>2.25</v>
      </c>
      <c r="J1318" s="219">
        <v>0.32</v>
      </c>
      <c r="K1318" s="219">
        <v>7.67</v>
      </c>
      <c r="L1318" s="219">
        <v>4.9000000000000004</v>
      </c>
      <c r="M1318" s="220" t="s">
        <v>1474</v>
      </c>
    </row>
    <row r="1319" spans="1:13">
      <c r="A1319" s="106" t="str">
        <f t="shared" si="20"/>
        <v xml:space="preserve">20650 </v>
      </c>
      <c r="B1319" s="164" t="s">
        <v>2226</v>
      </c>
      <c r="C1319" s="163"/>
      <c r="D1319" s="113" t="s">
        <v>1358</v>
      </c>
      <c r="F1319" t="s">
        <v>2227</v>
      </c>
      <c r="G1319" s="219">
        <v>2.2799999999999998</v>
      </c>
      <c r="H1319" s="219">
        <v>4.3600000000000003</v>
      </c>
      <c r="I1319" s="219">
        <v>2.41</v>
      </c>
      <c r="J1319" s="219">
        <v>0.37</v>
      </c>
      <c r="K1319" s="219">
        <v>7.01</v>
      </c>
      <c r="L1319" s="219">
        <v>5.0599999999999996</v>
      </c>
      <c r="M1319" s="220" t="s">
        <v>1474</v>
      </c>
    </row>
    <row r="1320" spans="1:13">
      <c r="A1320" s="106" t="str">
        <f t="shared" si="20"/>
        <v xml:space="preserve">20660 </v>
      </c>
      <c r="B1320" s="164" t="s">
        <v>2228</v>
      </c>
      <c r="C1320" s="163"/>
      <c r="D1320" s="113" t="s">
        <v>1358</v>
      </c>
      <c r="F1320" t="s">
        <v>2229</v>
      </c>
      <c r="G1320" s="219">
        <v>4</v>
      </c>
      <c r="H1320" s="219" t="s">
        <v>37</v>
      </c>
      <c r="I1320" s="219">
        <v>1.92</v>
      </c>
      <c r="J1320" s="219">
        <v>1.28</v>
      </c>
      <c r="K1320" s="219" t="s">
        <v>37</v>
      </c>
      <c r="L1320" s="219">
        <v>7.2</v>
      </c>
      <c r="M1320" s="220" t="s">
        <v>1324</v>
      </c>
    </row>
    <row r="1321" spans="1:13">
      <c r="A1321" s="106" t="str">
        <f t="shared" si="20"/>
        <v xml:space="preserve">20661 </v>
      </c>
      <c r="B1321" s="164" t="s">
        <v>2230</v>
      </c>
      <c r="C1321" s="163"/>
      <c r="D1321" s="113" t="s">
        <v>1358</v>
      </c>
      <c r="F1321" t="s">
        <v>21256</v>
      </c>
      <c r="G1321" s="219">
        <v>5.26</v>
      </c>
      <c r="H1321" s="219" t="s">
        <v>37</v>
      </c>
      <c r="I1321" s="219">
        <v>8.94</v>
      </c>
      <c r="J1321" s="219">
        <v>1.86</v>
      </c>
      <c r="K1321" s="219" t="s">
        <v>37</v>
      </c>
      <c r="L1321" s="219">
        <v>16.059999999999999</v>
      </c>
      <c r="M1321" s="220" t="s">
        <v>1570</v>
      </c>
    </row>
    <row r="1322" spans="1:13">
      <c r="A1322" s="106" t="str">
        <f t="shared" si="20"/>
        <v xml:space="preserve">20662 </v>
      </c>
      <c r="B1322" s="164" t="s">
        <v>2231</v>
      </c>
      <c r="C1322" s="163"/>
      <c r="D1322" s="113" t="s">
        <v>1358</v>
      </c>
      <c r="F1322" t="s">
        <v>21257</v>
      </c>
      <c r="G1322" s="219">
        <v>6.38</v>
      </c>
      <c r="H1322" s="219" t="s">
        <v>37</v>
      </c>
      <c r="I1322" s="219">
        <v>8.23</v>
      </c>
      <c r="J1322" s="219">
        <v>1.31</v>
      </c>
      <c r="K1322" s="219" t="s">
        <v>37</v>
      </c>
      <c r="L1322" s="219">
        <v>15.92</v>
      </c>
      <c r="M1322" s="220" t="s">
        <v>1570</v>
      </c>
    </row>
    <row r="1323" spans="1:13">
      <c r="A1323" s="106" t="str">
        <f t="shared" si="20"/>
        <v xml:space="preserve">20663 </v>
      </c>
      <c r="B1323" s="164" t="s">
        <v>2232</v>
      </c>
      <c r="C1323" s="163"/>
      <c r="D1323" s="113" t="s">
        <v>1358</v>
      </c>
      <c r="F1323" t="s">
        <v>21258</v>
      </c>
      <c r="G1323" s="219">
        <v>5.74</v>
      </c>
      <c r="H1323" s="219" t="s">
        <v>37</v>
      </c>
      <c r="I1323" s="219">
        <v>7.77</v>
      </c>
      <c r="J1323" s="219">
        <v>1.2</v>
      </c>
      <c r="K1323" s="219" t="s">
        <v>37</v>
      </c>
      <c r="L1323" s="219">
        <v>14.71</v>
      </c>
      <c r="M1323" s="220" t="s">
        <v>1570</v>
      </c>
    </row>
    <row r="1324" spans="1:13">
      <c r="A1324" s="106" t="str">
        <f t="shared" si="20"/>
        <v xml:space="preserve">20664 </v>
      </c>
      <c r="B1324" s="164" t="s">
        <v>2233</v>
      </c>
      <c r="C1324" s="163"/>
      <c r="D1324" s="113" t="s">
        <v>1358</v>
      </c>
      <c r="F1324" t="s">
        <v>21259</v>
      </c>
      <c r="G1324" s="219">
        <v>10.06</v>
      </c>
      <c r="H1324" s="219" t="s">
        <v>37</v>
      </c>
      <c r="I1324" s="219">
        <v>12.99</v>
      </c>
      <c r="J1324" s="219">
        <v>4.18</v>
      </c>
      <c r="K1324" s="219" t="s">
        <v>37</v>
      </c>
      <c r="L1324" s="219">
        <v>27.23</v>
      </c>
      <c r="M1324" s="220" t="s">
        <v>1570</v>
      </c>
    </row>
    <row r="1325" spans="1:13">
      <c r="A1325" s="106" t="str">
        <f t="shared" si="20"/>
        <v xml:space="preserve">20665 </v>
      </c>
      <c r="B1325" s="164" t="s">
        <v>2234</v>
      </c>
      <c r="C1325" s="163"/>
      <c r="D1325" s="113" t="s">
        <v>1358</v>
      </c>
      <c r="F1325" t="s">
        <v>21260</v>
      </c>
      <c r="G1325" s="219">
        <v>1.36</v>
      </c>
      <c r="H1325" s="219">
        <v>2.08</v>
      </c>
      <c r="I1325" s="219">
        <v>1.47</v>
      </c>
      <c r="J1325" s="219">
        <v>0.11</v>
      </c>
      <c r="K1325" s="219">
        <v>3.55</v>
      </c>
      <c r="L1325" s="219">
        <v>2.94</v>
      </c>
      <c r="M1325" s="220" t="s">
        <v>1474</v>
      </c>
    </row>
    <row r="1326" spans="1:13">
      <c r="A1326" s="106" t="str">
        <f t="shared" si="20"/>
        <v xml:space="preserve">20670 </v>
      </c>
      <c r="B1326" s="164" t="s">
        <v>2235</v>
      </c>
      <c r="C1326" s="163"/>
      <c r="D1326" s="113" t="s">
        <v>1358</v>
      </c>
      <c r="F1326" t="s">
        <v>21261</v>
      </c>
      <c r="G1326" s="219">
        <v>1.79</v>
      </c>
      <c r="H1326" s="219">
        <v>8.6199999999999992</v>
      </c>
      <c r="I1326" s="219">
        <v>2.3199999999999998</v>
      </c>
      <c r="J1326" s="219">
        <v>0.27</v>
      </c>
      <c r="K1326" s="219">
        <v>10.68</v>
      </c>
      <c r="L1326" s="219">
        <v>4.38</v>
      </c>
      <c r="M1326" s="220" t="s">
        <v>1474</v>
      </c>
    </row>
    <row r="1327" spans="1:13">
      <c r="A1327" s="106" t="str">
        <f t="shared" si="20"/>
        <v xml:space="preserve">20680 </v>
      </c>
      <c r="B1327" s="164" t="s">
        <v>2236</v>
      </c>
      <c r="C1327" s="163"/>
      <c r="D1327" s="113" t="s">
        <v>1358</v>
      </c>
      <c r="F1327" t="s">
        <v>21262</v>
      </c>
      <c r="G1327" s="219">
        <v>5.96</v>
      </c>
      <c r="H1327" s="219">
        <v>11.09</v>
      </c>
      <c r="I1327" s="219">
        <v>5.69</v>
      </c>
      <c r="J1327" s="219">
        <v>1.06</v>
      </c>
      <c r="K1327" s="219">
        <v>18.11</v>
      </c>
      <c r="L1327" s="219">
        <v>12.71</v>
      </c>
      <c r="M1327" s="220" t="s">
        <v>1570</v>
      </c>
    </row>
    <row r="1328" spans="1:13">
      <c r="A1328" s="106" t="str">
        <f t="shared" si="20"/>
        <v xml:space="preserve">20690 </v>
      </c>
      <c r="B1328" s="164" t="s">
        <v>2237</v>
      </c>
      <c r="C1328" s="163"/>
      <c r="D1328" s="113" t="s">
        <v>1358</v>
      </c>
      <c r="F1328" t="s">
        <v>21263</v>
      </c>
      <c r="G1328" s="219">
        <v>8.7799999999999994</v>
      </c>
      <c r="H1328" s="219" t="s">
        <v>37</v>
      </c>
      <c r="I1328" s="219">
        <v>7.54</v>
      </c>
      <c r="J1328" s="219">
        <v>1.72</v>
      </c>
      <c r="K1328" s="219" t="s">
        <v>37</v>
      </c>
      <c r="L1328" s="219">
        <v>18.04</v>
      </c>
      <c r="M1328" s="220" t="s">
        <v>1570</v>
      </c>
    </row>
    <row r="1329" spans="1:13">
      <c r="A1329" s="106" t="str">
        <f t="shared" si="20"/>
        <v xml:space="preserve">20692 </v>
      </c>
      <c r="B1329" s="164" t="s">
        <v>2238</v>
      </c>
      <c r="C1329" s="163"/>
      <c r="D1329" s="113" t="s">
        <v>1358</v>
      </c>
      <c r="F1329" t="s">
        <v>21264</v>
      </c>
      <c r="G1329" s="219">
        <v>16.27</v>
      </c>
      <c r="H1329" s="219" t="s">
        <v>37</v>
      </c>
      <c r="I1329" s="219">
        <v>14.94</v>
      </c>
      <c r="J1329" s="219">
        <v>2.88</v>
      </c>
      <c r="K1329" s="219" t="s">
        <v>37</v>
      </c>
      <c r="L1329" s="219">
        <v>34.090000000000003</v>
      </c>
      <c r="M1329" s="220" t="s">
        <v>1570</v>
      </c>
    </row>
    <row r="1330" spans="1:13">
      <c r="A1330" s="106" t="str">
        <f t="shared" si="20"/>
        <v xml:space="preserve">20693 </v>
      </c>
      <c r="B1330" s="164" t="s">
        <v>2239</v>
      </c>
      <c r="C1330" s="163"/>
      <c r="D1330" s="113" t="s">
        <v>1358</v>
      </c>
      <c r="F1330" t="s">
        <v>21265</v>
      </c>
      <c r="G1330" s="219">
        <v>6.06</v>
      </c>
      <c r="H1330" s="219" t="s">
        <v>37</v>
      </c>
      <c r="I1330" s="219">
        <v>6.5</v>
      </c>
      <c r="J1330" s="219">
        <v>1.02</v>
      </c>
      <c r="K1330" s="219" t="s">
        <v>37</v>
      </c>
      <c r="L1330" s="219">
        <v>13.58</v>
      </c>
      <c r="M1330" s="220" t="s">
        <v>1570</v>
      </c>
    </row>
    <row r="1331" spans="1:13">
      <c r="A1331" s="106" t="str">
        <f t="shared" si="20"/>
        <v xml:space="preserve">20694 </v>
      </c>
      <c r="B1331" s="164" t="s">
        <v>2240</v>
      </c>
      <c r="C1331" s="163"/>
      <c r="D1331" s="113" t="s">
        <v>1358</v>
      </c>
      <c r="F1331" t="s">
        <v>21266</v>
      </c>
      <c r="G1331" s="219">
        <v>4.28</v>
      </c>
      <c r="H1331" s="219">
        <v>8.0399999999999991</v>
      </c>
      <c r="I1331" s="219">
        <v>5.36</v>
      </c>
      <c r="J1331" s="219">
        <v>0.78</v>
      </c>
      <c r="K1331" s="219">
        <v>13.1</v>
      </c>
      <c r="L1331" s="219">
        <v>10.42</v>
      </c>
      <c r="M1331" s="220" t="s">
        <v>1570</v>
      </c>
    </row>
    <row r="1332" spans="1:13">
      <c r="A1332" s="106" t="str">
        <f t="shared" si="20"/>
        <v xml:space="preserve">20696 </v>
      </c>
      <c r="B1332" s="164" t="s">
        <v>2241</v>
      </c>
      <c r="C1332" s="163"/>
      <c r="D1332" s="113" t="s">
        <v>1358</v>
      </c>
      <c r="F1332" t="s">
        <v>21267</v>
      </c>
      <c r="G1332" s="219">
        <v>17.559999999999999</v>
      </c>
      <c r="H1332" s="219" t="s">
        <v>37</v>
      </c>
      <c r="I1332" s="219">
        <v>14.48</v>
      </c>
      <c r="J1332" s="219">
        <v>3.05</v>
      </c>
      <c r="K1332" s="219" t="s">
        <v>37</v>
      </c>
      <c r="L1332" s="219">
        <v>35.090000000000003</v>
      </c>
      <c r="M1332" s="220" t="s">
        <v>1570</v>
      </c>
    </row>
    <row r="1333" spans="1:13">
      <c r="A1333" s="106" t="str">
        <f t="shared" si="20"/>
        <v xml:space="preserve">20697 </v>
      </c>
      <c r="B1333" s="164" t="s">
        <v>2242</v>
      </c>
      <c r="C1333" s="163"/>
      <c r="D1333" s="113" t="s">
        <v>1358</v>
      </c>
      <c r="F1333" t="s">
        <v>21268</v>
      </c>
      <c r="G1333" s="219">
        <v>0</v>
      </c>
      <c r="H1333" s="219">
        <v>53.07</v>
      </c>
      <c r="I1333" s="219" t="s">
        <v>37</v>
      </c>
      <c r="J1333" s="219">
        <v>0.03</v>
      </c>
      <c r="K1333" s="219">
        <v>53.1</v>
      </c>
      <c r="L1333" s="219" t="s">
        <v>37</v>
      </c>
      <c r="M1333" s="220" t="s">
        <v>1324</v>
      </c>
    </row>
    <row r="1334" spans="1:13">
      <c r="A1334" s="106" t="str">
        <f t="shared" si="20"/>
        <v xml:space="preserve">20700 </v>
      </c>
      <c r="B1334" s="164" t="s">
        <v>17683</v>
      </c>
      <c r="C1334" s="163"/>
      <c r="D1334" s="113" t="s">
        <v>1358</v>
      </c>
      <c r="F1334" t="s">
        <v>2208</v>
      </c>
      <c r="G1334" s="219">
        <v>1.5</v>
      </c>
      <c r="H1334" s="219">
        <v>0.73</v>
      </c>
      <c r="I1334" s="219">
        <v>0.73</v>
      </c>
      <c r="J1334" s="219">
        <v>0.28999999999999998</v>
      </c>
      <c r="K1334" s="219">
        <v>2.52</v>
      </c>
      <c r="L1334" s="219">
        <v>2.52</v>
      </c>
      <c r="M1334" s="220" t="s">
        <v>1125</v>
      </c>
    </row>
    <row r="1335" spans="1:13">
      <c r="A1335" s="106" t="str">
        <f t="shared" si="20"/>
        <v xml:space="preserve">20701 </v>
      </c>
      <c r="B1335" s="164" t="s">
        <v>17684</v>
      </c>
      <c r="C1335" s="163"/>
      <c r="D1335" s="113" t="s">
        <v>1358</v>
      </c>
      <c r="F1335" t="s">
        <v>2211</v>
      </c>
      <c r="G1335" s="219">
        <v>1.1299999999999999</v>
      </c>
      <c r="H1335" s="219">
        <v>0.56000000000000005</v>
      </c>
      <c r="I1335" s="219">
        <v>0.56000000000000005</v>
      </c>
      <c r="J1335" s="219">
        <v>0.22</v>
      </c>
      <c r="K1335" s="219">
        <v>1.91</v>
      </c>
      <c r="L1335" s="219">
        <v>1.91</v>
      </c>
      <c r="M1335" s="220" t="s">
        <v>1125</v>
      </c>
    </row>
    <row r="1336" spans="1:13">
      <c r="A1336" s="106" t="str">
        <f t="shared" si="20"/>
        <v xml:space="preserve">20702 </v>
      </c>
      <c r="B1336" s="164" t="s">
        <v>17685</v>
      </c>
      <c r="C1336" s="163"/>
      <c r="D1336" s="113" t="s">
        <v>1358</v>
      </c>
      <c r="F1336" t="s">
        <v>2209</v>
      </c>
      <c r="G1336" s="219">
        <v>2.5</v>
      </c>
      <c r="H1336" s="219">
        <v>1.25</v>
      </c>
      <c r="I1336" s="219">
        <v>1.25</v>
      </c>
      <c r="J1336" s="219">
        <v>0.49</v>
      </c>
      <c r="K1336" s="219">
        <v>4.24</v>
      </c>
      <c r="L1336" s="219">
        <v>4.24</v>
      </c>
      <c r="M1336" s="220" t="s">
        <v>1125</v>
      </c>
    </row>
    <row r="1337" spans="1:13">
      <c r="A1337" s="106" t="str">
        <f t="shared" si="20"/>
        <v xml:space="preserve">20703 </v>
      </c>
      <c r="B1337" s="164" t="s">
        <v>17686</v>
      </c>
      <c r="C1337" s="163"/>
      <c r="D1337" s="113" t="s">
        <v>1358</v>
      </c>
      <c r="F1337" t="s">
        <v>2212</v>
      </c>
      <c r="G1337" s="219">
        <v>1.8</v>
      </c>
      <c r="H1337" s="219">
        <v>0.93</v>
      </c>
      <c r="I1337" s="219">
        <v>0.93</v>
      </c>
      <c r="J1337" s="219">
        <v>0.37</v>
      </c>
      <c r="K1337" s="219">
        <v>3.1</v>
      </c>
      <c r="L1337" s="219">
        <v>3.1</v>
      </c>
      <c r="M1337" s="220" t="s">
        <v>1125</v>
      </c>
    </row>
    <row r="1338" spans="1:13">
      <c r="A1338" s="106" t="str">
        <f t="shared" si="20"/>
        <v xml:space="preserve">20704 </v>
      </c>
      <c r="B1338" s="164" t="s">
        <v>17687</v>
      </c>
      <c r="C1338" s="163"/>
      <c r="D1338" s="113" t="s">
        <v>1358</v>
      </c>
      <c r="F1338" t="s">
        <v>2210</v>
      </c>
      <c r="G1338" s="219">
        <v>2.6</v>
      </c>
      <c r="H1338" s="219">
        <v>1.34</v>
      </c>
      <c r="I1338" s="219">
        <v>1.34</v>
      </c>
      <c r="J1338" s="219">
        <v>0.52</v>
      </c>
      <c r="K1338" s="219">
        <v>4.46</v>
      </c>
      <c r="L1338" s="219">
        <v>4.46</v>
      </c>
      <c r="M1338" s="220" t="s">
        <v>1125</v>
      </c>
    </row>
    <row r="1339" spans="1:13">
      <c r="A1339" s="106" t="str">
        <f t="shared" si="20"/>
        <v xml:space="preserve">20705 </v>
      </c>
      <c r="B1339" s="164" t="s">
        <v>17688</v>
      </c>
      <c r="C1339" s="163"/>
      <c r="D1339" s="113" t="s">
        <v>1358</v>
      </c>
      <c r="F1339" t="s">
        <v>2213</v>
      </c>
      <c r="G1339" s="219">
        <v>2.15</v>
      </c>
      <c r="H1339" s="219">
        <v>1.1100000000000001</v>
      </c>
      <c r="I1339" s="219">
        <v>1.1100000000000001</v>
      </c>
      <c r="J1339" s="219">
        <v>0.43</v>
      </c>
      <c r="K1339" s="219">
        <v>3.69</v>
      </c>
      <c r="L1339" s="219">
        <v>3.69</v>
      </c>
      <c r="M1339" s="220" t="s">
        <v>1125</v>
      </c>
    </row>
    <row r="1340" spans="1:13">
      <c r="A1340" s="106" t="str">
        <f t="shared" si="20"/>
        <v xml:space="preserve">20802 </v>
      </c>
      <c r="B1340" s="164" t="s">
        <v>2243</v>
      </c>
      <c r="C1340" s="163"/>
      <c r="D1340" s="113" t="s">
        <v>1358</v>
      </c>
      <c r="F1340" t="s">
        <v>2244</v>
      </c>
      <c r="G1340" s="219">
        <v>42.62</v>
      </c>
      <c r="H1340" s="219" t="s">
        <v>37</v>
      </c>
      <c r="I1340" s="219">
        <v>30.76</v>
      </c>
      <c r="J1340" s="219">
        <v>8.82</v>
      </c>
      <c r="K1340" s="219" t="s">
        <v>37</v>
      </c>
      <c r="L1340" s="219">
        <v>82.2</v>
      </c>
      <c r="M1340" s="220" t="s">
        <v>1570</v>
      </c>
    </row>
    <row r="1341" spans="1:13">
      <c r="A1341" s="106" t="str">
        <f t="shared" si="20"/>
        <v xml:space="preserve">20805 </v>
      </c>
      <c r="B1341" s="164" t="s">
        <v>2245</v>
      </c>
      <c r="C1341" s="163"/>
      <c r="D1341" s="113" t="s">
        <v>1358</v>
      </c>
      <c r="F1341" t="s">
        <v>2246</v>
      </c>
      <c r="G1341" s="219">
        <v>51.46</v>
      </c>
      <c r="H1341" s="219" t="s">
        <v>37</v>
      </c>
      <c r="I1341" s="219">
        <v>35.46</v>
      </c>
      <c r="J1341" s="219">
        <v>10.65</v>
      </c>
      <c r="K1341" s="219" t="s">
        <v>37</v>
      </c>
      <c r="L1341" s="219">
        <v>97.57</v>
      </c>
      <c r="M1341" s="220" t="s">
        <v>1570</v>
      </c>
    </row>
    <row r="1342" spans="1:13">
      <c r="A1342" s="106" t="str">
        <f t="shared" si="20"/>
        <v xml:space="preserve">20808 </v>
      </c>
      <c r="B1342" s="164" t="s">
        <v>2247</v>
      </c>
      <c r="C1342" s="163"/>
      <c r="D1342" s="113" t="s">
        <v>1358</v>
      </c>
      <c r="F1342" t="s">
        <v>2248</v>
      </c>
      <c r="G1342" s="219">
        <v>63.09</v>
      </c>
      <c r="H1342" s="219" t="s">
        <v>37</v>
      </c>
      <c r="I1342" s="219">
        <v>41.47</v>
      </c>
      <c r="J1342" s="219">
        <v>13.08</v>
      </c>
      <c r="K1342" s="219" t="s">
        <v>37</v>
      </c>
      <c r="L1342" s="219">
        <v>117.64</v>
      </c>
      <c r="M1342" s="220" t="s">
        <v>1570</v>
      </c>
    </row>
    <row r="1343" spans="1:13">
      <c r="A1343" s="106" t="str">
        <f t="shared" si="20"/>
        <v xml:space="preserve">20816 </v>
      </c>
      <c r="B1343" s="164" t="s">
        <v>2249</v>
      </c>
      <c r="C1343" s="163"/>
      <c r="D1343" s="113" t="s">
        <v>1358</v>
      </c>
      <c r="F1343" t="s">
        <v>2250</v>
      </c>
      <c r="G1343" s="219">
        <v>31.95</v>
      </c>
      <c r="H1343" s="219" t="s">
        <v>37</v>
      </c>
      <c r="I1343" s="219">
        <v>22.98</v>
      </c>
      <c r="J1343" s="219">
        <v>6.61</v>
      </c>
      <c r="K1343" s="219" t="s">
        <v>37</v>
      </c>
      <c r="L1343" s="219">
        <v>61.54</v>
      </c>
      <c r="M1343" s="220" t="s">
        <v>1570</v>
      </c>
    </row>
    <row r="1344" spans="1:13">
      <c r="A1344" s="106" t="str">
        <f t="shared" si="20"/>
        <v xml:space="preserve">20822 </v>
      </c>
      <c r="B1344" s="164" t="s">
        <v>2251</v>
      </c>
      <c r="C1344" s="163"/>
      <c r="D1344" s="113" t="s">
        <v>1358</v>
      </c>
      <c r="F1344" t="s">
        <v>2250</v>
      </c>
      <c r="G1344" s="219">
        <v>26.66</v>
      </c>
      <c r="H1344" s="219" t="s">
        <v>37</v>
      </c>
      <c r="I1344" s="219">
        <v>21.07</v>
      </c>
      <c r="J1344" s="219">
        <v>5.51</v>
      </c>
      <c r="K1344" s="219" t="s">
        <v>37</v>
      </c>
      <c r="L1344" s="219">
        <v>53.24</v>
      </c>
      <c r="M1344" s="220" t="s">
        <v>1570</v>
      </c>
    </row>
    <row r="1345" spans="1:13">
      <c r="A1345" s="106" t="str">
        <f t="shared" si="20"/>
        <v xml:space="preserve">20824 </v>
      </c>
      <c r="B1345" s="164" t="s">
        <v>2252</v>
      </c>
      <c r="C1345" s="163"/>
      <c r="D1345" s="113" t="s">
        <v>1358</v>
      </c>
      <c r="F1345" t="s">
        <v>2253</v>
      </c>
      <c r="G1345" s="219">
        <v>31.95</v>
      </c>
      <c r="H1345" s="219" t="s">
        <v>37</v>
      </c>
      <c r="I1345" s="219">
        <v>23.1</v>
      </c>
      <c r="J1345" s="219">
        <v>6.61</v>
      </c>
      <c r="K1345" s="219" t="s">
        <v>37</v>
      </c>
      <c r="L1345" s="219">
        <v>61.66</v>
      </c>
      <c r="M1345" s="220" t="s">
        <v>1570</v>
      </c>
    </row>
    <row r="1346" spans="1:13">
      <c r="A1346" s="106" t="str">
        <f t="shared" si="20"/>
        <v xml:space="preserve">20827 </v>
      </c>
      <c r="B1346" s="164" t="s">
        <v>2254</v>
      </c>
      <c r="C1346" s="163"/>
      <c r="D1346" s="113" t="s">
        <v>1358</v>
      </c>
      <c r="F1346" t="s">
        <v>2253</v>
      </c>
      <c r="G1346" s="219">
        <v>27.48</v>
      </c>
      <c r="H1346" s="219" t="s">
        <v>37</v>
      </c>
      <c r="I1346" s="219">
        <v>21.49</v>
      </c>
      <c r="J1346" s="219">
        <v>5.68</v>
      </c>
      <c r="K1346" s="219" t="s">
        <v>37</v>
      </c>
      <c r="L1346" s="219">
        <v>54.65</v>
      </c>
      <c r="M1346" s="220" t="s">
        <v>1570</v>
      </c>
    </row>
    <row r="1347" spans="1:13">
      <c r="A1347" s="106" t="str">
        <f t="shared" ref="A1347:A1410" si="21">B1347&amp;" "&amp;C1347</f>
        <v xml:space="preserve">20838 </v>
      </c>
      <c r="B1347" s="164" t="s">
        <v>2255</v>
      </c>
      <c r="C1347" s="163"/>
      <c r="D1347" s="113" t="s">
        <v>1358</v>
      </c>
      <c r="F1347" t="s">
        <v>2256</v>
      </c>
      <c r="G1347" s="219">
        <v>42.88</v>
      </c>
      <c r="H1347" s="219" t="s">
        <v>37</v>
      </c>
      <c r="I1347" s="219">
        <v>31.67</v>
      </c>
      <c r="J1347" s="219">
        <v>8.8699999999999992</v>
      </c>
      <c r="K1347" s="219" t="s">
        <v>37</v>
      </c>
      <c r="L1347" s="219">
        <v>83.42</v>
      </c>
      <c r="M1347" s="220" t="s">
        <v>1570</v>
      </c>
    </row>
    <row r="1348" spans="1:13">
      <c r="A1348" s="106" t="str">
        <f t="shared" si="21"/>
        <v xml:space="preserve">20900 </v>
      </c>
      <c r="B1348" s="164" t="s">
        <v>2257</v>
      </c>
      <c r="C1348" s="163"/>
      <c r="D1348" s="113" t="s">
        <v>1358</v>
      </c>
      <c r="F1348" t="s">
        <v>2258</v>
      </c>
      <c r="G1348" s="219">
        <v>3</v>
      </c>
      <c r="H1348" s="219">
        <v>8.06</v>
      </c>
      <c r="I1348" s="219">
        <v>1.89</v>
      </c>
      <c r="J1348" s="219">
        <v>0.5</v>
      </c>
      <c r="K1348" s="219">
        <v>11.56</v>
      </c>
      <c r="L1348" s="219">
        <v>5.39</v>
      </c>
      <c r="M1348" s="220" t="s">
        <v>1324</v>
      </c>
    </row>
    <row r="1349" spans="1:13">
      <c r="A1349" s="106" t="str">
        <f t="shared" si="21"/>
        <v xml:space="preserve">20902 </v>
      </c>
      <c r="B1349" s="164" t="s">
        <v>2259</v>
      </c>
      <c r="C1349" s="163"/>
      <c r="D1349" s="113" t="s">
        <v>1358</v>
      </c>
      <c r="F1349" t="s">
        <v>2258</v>
      </c>
      <c r="G1349" s="219">
        <v>4.58</v>
      </c>
      <c r="H1349" s="219" t="s">
        <v>37</v>
      </c>
      <c r="I1349" s="219">
        <v>2.79</v>
      </c>
      <c r="J1349" s="219">
        <v>0.85</v>
      </c>
      <c r="K1349" s="219" t="s">
        <v>37</v>
      </c>
      <c r="L1349" s="219">
        <v>8.2200000000000006</v>
      </c>
      <c r="M1349" s="220" t="s">
        <v>1324</v>
      </c>
    </row>
    <row r="1350" spans="1:13">
      <c r="A1350" s="106" t="str">
        <f t="shared" si="21"/>
        <v xml:space="preserve">20910 </v>
      </c>
      <c r="B1350" s="164" t="s">
        <v>2260</v>
      </c>
      <c r="C1350" s="163"/>
      <c r="D1350" s="113" t="s">
        <v>1358</v>
      </c>
      <c r="F1350" t="s">
        <v>2261</v>
      </c>
      <c r="G1350" s="219">
        <v>5.53</v>
      </c>
      <c r="H1350" s="219" t="s">
        <v>37</v>
      </c>
      <c r="I1350" s="219">
        <v>7.86</v>
      </c>
      <c r="J1350" s="219">
        <v>1.1599999999999999</v>
      </c>
      <c r="K1350" s="219" t="s">
        <v>37</v>
      </c>
      <c r="L1350" s="219">
        <v>14.55</v>
      </c>
      <c r="M1350" s="220" t="s">
        <v>1570</v>
      </c>
    </row>
    <row r="1351" spans="1:13">
      <c r="A1351" s="106" t="str">
        <f t="shared" si="21"/>
        <v xml:space="preserve">20912 </v>
      </c>
      <c r="B1351" s="164" t="s">
        <v>2262</v>
      </c>
      <c r="C1351" s="163"/>
      <c r="D1351" s="113" t="s">
        <v>1358</v>
      </c>
      <c r="F1351" t="s">
        <v>2261</v>
      </c>
      <c r="G1351" s="219">
        <v>6.54</v>
      </c>
      <c r="H1351" s="219" t="s">
        <v>37</v>
      </c>
      <c r="I1351" s="219">
        <v>7.05</v>
      </c>
      <c r="J1351" s="219">
        <v>1.03</v>
      </c>
      <c r="K1351" s="219" t="s">
        <v>37</v>
      </c>
      <c r="L1351" s="219">
        <v>14.62</v>
      </c>
      <c r="M1351" s="220" t="s">
        <v>1570</v>
      </c>
    </row>
    <row r="1352" spans="1:13">
      <c r="A1352" s="106" t="str">
        <f t="shared" si="21"/>
        <v xml:space="preserve">20920 </v>
      </c>
      <c r="B1352" s="164" t="s">
        <v>2263</v>
      </c>
      <c r="C1352" s="163"/>
      <c r="D1352" s="113" t="s">
        <v>1358</v>
      </c>
      <c r="F1352" t="s">
        <v>2264</v>
      </c>
      <c r="G1352" s="219">
        <v>5.51</v>
      </c>
      <c r="H1352" s="219" t="s">
        <v>37</v>
      </c>
      <c r="I1352" s="219">
        <v>5.82</v>
      </c>
      <c r="J1352" s="219">
        <v>0.8</v>
      </c>
      <c r="K1352" s="219" t="s">
        <v>37</v>
      </c>
      <c r="L1352" s="219">
        <v>12.13</v>
      </c>
      <c r="M1352" s="220" t="s">
        <v>1570</v>
      </c>
    </row>
    <row r="1353" spans="1:13">
      <c r="A1353" s="106" t="str">
        <f t="shared" si="21"/>
        <v xml:space="preserve">20922 </v>
      </c>
      <c r="B1353" s="164" t="s">
        <v>2265</v>
      </c>
      <c r="C1353" s="163"/>
      <c r="D1353" s="113" t="s">
        <v>1358</v>
      </c>
      <c r="F1353" t="s">
        <v>2264</v>
      </c>
      <c r="G1353" s="219">
        <v>6.93</v>
      </c>
      <c r="H1353" s="219">
        <v>10.130000000000001</v>
      </c>
      <c r="I1353" s="219">
        <v>6.61</v>
      </c>
      <c r="J1353" s="219">
        <v>1.57</v>
      </c>
      <c r="K1353" s="219">
        <v>18.63</v>
      </c>
      <c r="L1353" s="219">
        <v>15.11</v>
      </c>
      <c r="M1353" s="220" t="s">
        <v>1570</v>
      </c>
    </row>
    <row r="1354" spans="1:13">
      <c r="A1354" s="106" t="str">
        <f t="shared" si="21"/>
        <v xml:space="preserve">20924 </v>
      </c>
      <c r="B1354" s="164" t="s">
        <v>2266</v>
      </c>
      <c r="C1354" s="163"/>
      <c r="D1354" s="113" t="s">
        <v>1358</v>
      </c>
      <c r="F1354" t="s">
        <v>2267</v>
      </c>
      <c r="G1354" s="219">
        <v>6.68</v>
      </c>
      <c r="H1354" s="219" t="s">
        <v>37</v>
      </c>
      <c r="I1354" s="219">
        <v>7.4</v>
      </c>
      <c r="J1354" s="219">
        <v>1.24</v>
      </c>
      <c r="K1354" s="219" t="s">
        <v>37</v>
      </c>
      <c r="L1354" s="219">
        <v>15.32</v>
      </c>
      <c r="M1354" s="220" t="s">
        <v>1570</v>
      </c>
    </row>
    <row r="1355" spans="1:13">
      <c r="A1355" s="106" t="str">
        <f t="shared" si="21"/>
        <v xml:space="preserve">20930 </v>
      </c>
      <c r="B1355" s="164" t="s">
        <v>2268</v>
      </c>
      <c r="C1355" s="163"/>
      <c r="D1355" s="113" t="s">
        <v>1401</v>
      </c>
      <c r="F1355" t="s">
        <v>2269</v>
      </c>
      <c r="G1355" s="219">
        <v>0</v>
      </c>
      <c r="H1355" s="219">
        <v>0</v>
      </c>
      <c r="I1355" s="219">
        <v>0</v>
      </c>
      <c r="J1355" s="219">
        <v>0</v>
      </c>
      <c r="K1355" s="219">
        <v>0</v>
      </c>
      <c r="L1355" s="219">
        <v>0</v>
      </c>
      <c r="M1355" s="220" t="s">
        <v>583</v>
      </c>
    </row>
    <row r="1356" spans="1:13">
      <c r="A1356" s="106" t="str">
        <f t="shared" si="21"/>
        <v xml:space="preserve">20931 </v>
      </c>
      <c r="B1356" s="164" t="s">
        <v>2270</v>
      </c>
      <c r="C1356" s="163"/>
      <c r="D1356" s="113" t="s">
        <v>1358</v>
      </c>
      <c r="F1356" t="s">
        <v>2271</v>
      </c>
      <c r="G1356" s="219">
        <v>1.81</v>
      </c>
      <c r="H1356" s="219" t="s">
        <v>37</v>
      </c>
      <c r="I1356" s="219">
        <v>0.9</v>
      </c>
      <c r="J1356" s="219">
        <v>0.59</v>
      </c>
      <c r="K1356" s="219" t="s">
        <v>37</v>
      </c>
      <c r="L1356" s="219">
        <v>3.3</v>
      </c>
      <c r="M1356" s="220" t="s">
        <v>1125</v>
      </c>
    </row>
    <row r="1357" spans="1:13">
      <c r="A1357" s="106" t="str">
        <f t="shared" si="21"/>
        <v xml:space="preserve">20932 </v>
      </c>
      <c r="B1357" s="164" t="s">
        <v>2272</v>
      </c>
      <c r="C1357" s="163"/>
      <c r="D1357" s="113" t="s">
        <v>1358</v>
      </c>
      <c r="F1357" t="s">
        <v>2273</v>
      </c>
      <c r="G1357" s="219">
        <v>13.01</v>
      </c>
      <c r="H1357" s="219" t="s">
        <v>37</v>
      </c>
      <c r="I1357" s="219">
        <v>6.73</v>
      </c>
      <c r="J1357" s="219">
        <v>2.69</v>
      </c>
      <c r="K1357" s="219" t="s">
        <v>37</v>
      </c>
      <c r="L1357" s="219">
        <v>22.43</v>
      </c>
      <c r="M1357" s="220" t="s">
        <v>1125</v>
      </c>
    </row>
    <row r="1358" spans="1:13">
      <c r="A1358" s="106" t="str">
        <f t="shared" si="21"/>
        <v xml:space="preserve">20933 </v>
      </c>
      <c r="B1358" s="164" t="s">
        <v>2274</v>
      </c>
      <c r="C1358" s="163"/>
      <c r="D1358" s="113" t="s">
        <v>1358</v>
      </c>
      <c r="F1358" t="s">
        <v>2275</v>
      </c>
      <c r="G1358" s="219">
        <v>11.94</v>
      </c>
      <c r="H1358" s="219" t="s">
        <v>37</v>
      </c>
      <c r="I1358" s="219">
        <v>6.17</v>
      </c>
      <c r="J1358" s="219">
        <v>2.46</v>
      </c>
      <c r="K1358" s="219" t="s">
        <v>37</v>
      </c>
      <c r="L1358" s="219">
        <v>20.57</v>
      </c>
      <c r="M1358" s="220" t="s">
        <v>1125</v>
      </c>
    </row>
    <row r="1359" spans="1:13">
      <c r="A1359" s="106" t="str">
        <f t="shared" si="21"/>
        <v xml:space="preserve">20934 </v>
      </c>
      <c r="B1359" s="164" t="s">
        <v>2276</v>
      </c>
      <c r="C1359" s="163"/>
      <c r="D1359" s="113" t="s">
        <v>1358</v>
      </c>
      <c r="F1359" t="s">
        <v>2277</v>
      </c>
      <c r="G1359" s="219">
        <v>13</v>
      </c>
      <c r="H1359" s="219" t="s">
        <v>37</v>
      </c>
      <c r="I1359" s="219">
        <v>6.72</v>
      </c>
      <c r="J1359" s="219">
        <v>2.69</v>
      </c>
      <c r="K1359" s="219" t="s">
        <v>37</v>
      </c>
      <c r="L1359" s="219">
        <v>22.41</v>
      </c>
      <c r="M1359" s="220" t="s">
        <v>1125</v>
      </c>
    </row>
    <row r="1360" spans="1:13">
      <c r="A1360" s="106" t="str">
        <f t="shared" si="21"/>
        <v xml:space="preserve">20936 </v>
      </c>
      <c r="B1360" s="164" t="s">
        <v>2278</v>
      </c>
      <c r="C1360" s="163"/>
      <c r="D1360" s="113" t="s">
        <v>1401</v>
      </c>
      <c r="F1360" t="s">
        <v>2279</v>
      </c>
      <c r="G1360" s="219">
        <v>0</v>
      </c>
      <c r="H1360" s="219">
        <v>0</v>
      </c>
      <c r="I1360" s="219">
        <v>0</v>
      </c>
      <c r="J1360" s="219">
        <v>0</v>
      </c>
      <c r="K1360" s="219">
        <v>0</v>
      </c>
      <c r="L1360" s="219">
        <v>0</v>
      </c>
      <c r="M1360" s="220" t="s">
        <v>583</v>
      </c>
    </row>
    <row r="1361" spans="1:13">
      <c r="A1361" s="106" t="str">
        <f t="shared" si="21"/>
        <v xml:space="preserve">20937 </v>
      </c>
      <c r="B1361" s="164" t="s">
        <v>2280</v>
      </c>
      <c r="C1361" s="163"/>
      <c r="D1361" s="113" t="s">
        <v>1358</v>
      </c>
      <c r="F1361" t="s">
        <v>2281</v>
      </c>
      <c r="G1361" s="219">
        <v>2.79</v>
      </c>
      <c r="H1361" s="219" t="s">
        <v>37</v>
      </c>
      <c r="I1361" s="219">
        <v>1.39</v>
      </c>
      <c r="J1361" s="219">
        <v>0.8</v>
      </c>
      <c r="K1361" s="219" t="s">
        <v>37</v>
      </c>
      <c r="L1361" s="219">
        <v>4.9800000000000004</v>
      </c>
      <c r="M1361" s="220" t="s">
        <v>1125</v>
      </c>
    </row>
    <row r="1362" spans="1:13">
      <c r="A1362" s="106" t="str">
        <f t="shared" si="21"/>
        <v xml:space="preserve">20938 </v>
      </c>
      <c r="B1362" s="164" t="s">
        <v>2282</v>
      </c>
      <c r="C1362" s="163"/>
      <c r="D1362" s="113" t="s">
        <v>1358</v>
      </c>
      <c r="F1362" t="s">
        <v>2283</v>
      </c>
      <c r="G1362" s="219">
        <v>3.02</v>
      </c>
      <c r="H1362" s="219" t="s">
        <v>37</v>
      </c>
      <c r="I1362" s="219">
        <v>1.49</v>
      </c>
      <c r="J1362" s="219">
        <v>0.98</v>
      </c>
      <c r="K1362" s="219" t="s">
        <v>37</v>
      </c>
      <c r="L1362" s="219">
        <v>5.49</v>
      </c>
      <c r="M1362" s="220" t="s">
        <v>1125</v>
      </c>
    </row>
    <row r="1363" spans="1:13">
      <c r="A1363" s="106" t="str">
        <f t="shared" si="21"/>
        <v xml:space="preserve">20939 </v>
      </c>
      <c r="B1363" s="164" t="s">
        <v>2284</v>
      </c>
      <c r="C1363" s="163"/>
      <c r="D1363" s="113" t="s">
        <v>1358</v>
      </c>
      <c r="F1363" t="s">
        <v>2285</v>
      </c>
      <c r="G1363" s="219">
        <v>1.1599999999999999</v>
      </c>
      <c r="H1363" s="219" t="s">
        <v>37</v>
      </c>
      <c r="I1363" s="219">
        <v>0.57999999999999996</v>
      </c>
      <c r="J1363" s="219">
        <v>0.34</v>
      </c>
      <c r="K1363" s="219" t="s">
        <v>37</v>
      </c>
      <c r="L1363" s="219">
        <v>2.08</v>
      </c>
      <c r="M1363" s="220" t="s">
        <v>1125</v>
      </c>
    </row>
    <row r="1364" spans="1:13">
      <c r="A1364" s="106" t="str">
        <f t="shared" si="21"/>
        <v xml:space="preserve">20950 </v>
      </c>
      <c r="B1364" s="164" t="s">
        <v>2286</v>
      </c>
      <c r="C1364" s="163"/>
      <c r="D1364" s="113" t="s">
        <v>1358</v>
      </c>
      <c r="F1364" t="s">
        <v>2287</v>
      </c>
      <c r="G1364" s="219">
        <v>1.26</v>
      </c>
      <c r="H1364" s="219">
        <v>6.48</v>
      </c>
      <c r="I1364" s="219">
        <v>1.18</v>
      </c>
      <c r="J1364" s="219">
        <v>0.22</v>
      </c>
      <c r="K1364" s="219">
        <v>7.96</v>
      </c>
      <c r="L1364" s="219">
        <v>2.66</v>
      </c>
      <c r="M1364" s="220" t="s">
        <v>1324</v>
      </c>
    </row>
    <row r="1365" spans="1:13">
      <c r="A1365" s="106" t="str">
        <f t="shared" si="21"/>
        <v xml:space="preserve">20955 </v>
      </c>
      <c r="B1365" s="164" t="s">
        <v>2288</v>
      </c>
      <c r="C1365" s="163"/>
      <c r="D1365" s="113" t="s">
        <v>1358</v>
      </c>
      <c r="F1365" t="s">
        <v>2289</v>
      </c>
      <c r="G1365" s="219">
        <v>40.26</v>
      </c>
      <c r="H1365" s="219" t="s">
        <v>37</v>
      </c>
      <c r="I1365" s="219">
        <v>26.36</v>
      </c>
      <c r="J1365" s="219">
        <v>6.38</v>
      </c>
      <c r="K1365" s="219" t="s">
        <v>37</v>
      </c>
      <c r="L1365" s="219">
        <v>73</v>
      </c>
      <c r="M1365" s="220" t="s">
        <v>1570</v>
      </c>
    </row>
    <row r="1366" spans="1:13">
      <c r="A1366" s="106" t="str">
        <f t="shared" si="21"/>
        <v xml:space="preserve">20956 </v>
      </c>
      <c r="B1366" s="164" t="s">
        <v>2290</v>
      </c>
      <c r="C1366" s="163"/>
      <c r="D1366" s="113" t="s">
        <v>1358</v>
      </c>
      <c r="F1366" t="s">
        <v>2291</v>
      </c>
      <c r="G1366" s="219">
        <v>41.18</v>
      </c>
      <c r="H1366" s="219" t="s">
        <v>37</v>
      </c>
      <c r="I1366" s="219">
        <v>29.34</v>
      </c>
      <c r="J1366" s="219">
        <v>8.51</v>
      </c>
      <c r="K1366" s="219" t="s">
        <v>37</v>
      </c>
      <c r="L1366" s="219">
        <v>79.03</v>
      </c>
      <c r="M1366" s="220" t="s">
        <v>1570</v>
      </c>
    </row>
    <row r="1367" spans="1:13">
      <c r="A1367" s="106" t="str">
        <f t="shared" si="21"/>
        <v xml:space="preserve">20957 </v>
      </c>
      <c r="B1367" s="164" t="s">
        <v>2292</v>
      </c>
      <c r="C1367" s="163"/>
      <c r="D1367" s="113" t="s">
        <v>1358</v>
      </c>
      <c r="F1367" t="s">
        <v>2293</v>
      </c>
      <c r="G1367" s="219">
        <v>42.61</v>
      </c>
      <c r="H1367" s="219" t="s">
        <v>37</v>
      </c>
      <c r="I1367" s="219">
        <v>30.92</v>
      </c>
      <c r="J1367" s="219">
        <v>8.82</v>
      </c>
      <c r="K1367" s="219" t="s">
        <v>37</v>
      </c>
      <c r="L1367" s="219">
        <v>82.35</v>
      </c>
      <c r="M1367" s="220" t="s">
        <v>1570</v>
      </c>
    </row>
    <row r="1368" spans="1:13">
      <c r="A1368" s="106" t="str">
        <f t="shared" si="21"/>
        <v xml:space="preserve">20962 </v>
      </c>
      <c r="B1368" s="164" t="s">
        <v>2294</v>
      </c>
      <c r="C1368" s="163"/>
      <c r="D1368" s="113" t="s">
        <v>1358</v>
      </c>
      <c r="F1368" t="s">
        <v>2295</v>
      </c>
      <c r="G1368" s="219">
        <v>39.21</v>
      </c>
      <c r="H1368" s="219" t="s">
        <v>37</v>
      </c>
      <c r="I1368" s="219">
        <v>32.82</v>
      </c>
      <c r="J1368" s="219">
        <v>8.1</v>
      </c>
      <c r="K1368" s="219" t="s">
        <v>37</v>
      </c>
      <c r="L1368" s="219">
        <v>80.13</v>
      </c>
      <c r="M1368" s="220" t="s">
        <v>1570</v>
      </c>
    </row>
    <row r="1369" spans="1:13">
      <c r="A1369" s="106" t="str">
        <f t="shared" si="21"/>
        <v xml:space="preserve">20969 </v>
      </c>
      <c r="B1369" s="164" t="s">
        <v>2296</v>
      </c>
      <c r="C1369" s="163"/>
      <c r="D1369" s="113" t="s">
        <v>1358</v>
      </c>
      <c r="F1369" t="s">
        <v>2297</v>
      </c>
      <c r="G1369" s="219">
        <v>45.43</v>
      </c>
      <c r="H1369" s="219" t="s">
        <v>37</v>
      </c>
      <c r="I1369" s="219">
        <v>28.83</v>
      </c>
      <c r="J1369" s="219">
        <v>6.86</v>
      </c>
      <c r="K1369" s="219" t="s">
        <v>37</v>
      </c>
      <c r="L1369" s="219">
        <v>81.12</v>
      </c>
      <c r="M1369" s="220" t="s">
        <v>1570</v>
      </c>
    </row>
    <row r="1370" spans="1:13">
      <c r="A1370" s="106" t="str">
        <f t="shared" si="21"/>
        <v xml:space="preserve">20970 </v>
      </c>
      <c r="B1370" s="164" t="s">
        <v>2298</v>
      </c>
      <c r="C1370" s="163"/>
      <c r="D1370" s="113" t="s">
        <v>1358</v>
      </c>
      <c r="F1370" t="s">
        <v>2299</v>
      </c>
      <c r="G1370" s="219">
        <v>44.58</v>
      </c>
      <c r="H1370" s="219" t="s">
        <v>37</v>
      </c>
      <c r="I1370" s="219">
        <v>31.45</v>
      </c>
      <c r="J1370" s="219">
        <v>9.2200000000000006</v>
      </c>
      <c r="K1370" s="219" t="s">
        <v>37</v>
      </c>
      <c r="L1370" s="219">
        <v>85.25</v>
      </c>
      <c r="M1370" s="220" t="s">
        <v>1570</v>
      </c>
    </row>
    <row r="1371" spans="1:13">
      <c r="A1371" s="106" t="str">
        <f t="shared" si="21"/>
        <v xml:space="preserve">20972 </v>
      </c>
      <c r="B1371" s="164" t="s">
        <v>2300</v>
      </c>
      <c r="C1371" s="163"/>
      <c r="D1371" s="113" t="s">
        <v>1358</v>
      </c>
      <c r="F1371" t="s">
        <v>2301</v>
      </c>
      <c r="G1371" s="219">
        <v>44.51</v>
      </c>
      <c r="H1371" s="219" t="s">
        <v>37</v>
      </c>
      <c r="I1371" s="219">
        <v>31.28</v>
      </c>
      <c r="J1371" s="219">
        <v>9.2100000000000009</v>
      </c>
      <c r="K1371" s="219" t="s">
        <v>37</v>
      </c>
      <c r="L1371" s="219">
        <v>85</v>
      </c>
      <c r="M1371" s="220" t="s">
        <v>1570</v>
      </c>
    </row>
    <row r="1372" spans="1:13">
      <c r="A1372" s="106" t="str">
        <f t="shared" si="21"/>
        <v xml:space="preserve">20973 </v>
      </c>
      <c r="B1372" s="164" t="s">
        <v>2302</v>
      </c>
      <c r="C1372" s="163"/>
      <c r="D1372" s="113" t="s">
        <v>1358</v>
      </c>
      <c r="F1372" t="s">
        <v>2303</v>
      </c>
      <c r="G1372" s="219">
        <v>47.27</v>
      </c>
      <c r="H1372" s="219" t="s">
        <v>37</v>
      </c>
      <c r="I1372" s="219">
        <v>32.700000000000003</v>
      </c>
      <c r="J1372" s="219">
        <v>9.8000000000000007</v>
      </c>
      <c r="K1372" s="219" t="s">
        <v>37</v>
      </c>
      <c r="L1372" s="219">
        <v>89.77</v>
      </c>
      <c r="M1372" s="220" t="s">
        <v>1570</v>
      </c>
    </row>
    <row r="1373" spans="1:13">
      <c r="A1373" s="106" t="str">
        <f t="shared" si="21"/>
        <v xml:space="preserve">20974 </v>
      </c>
      <c r="B1373" s="164" t="s">
        <v>2304</v>
      </c>
      <c r="C1373" s="163"/>
      <c r="D1373" s="113" t="s">
        <v>1358</v>
      </c>
      <c r="F1373" t="s">
        <v>2305</v>
      </c>
      <c r="G1373" s="219">
        <v>0.62</v>
      </c>
      <c r="H1373" s="219">
        <v>1.75</v>
      </c>
      <c r="I1373" s="219">
        <v>0.76</v>
      </c>
      <c r="J1373" s="219">
        <v>0.16</v>
      </c>
      <c r="K1373" s="219">
        <v>2.5299999999999998</v>
      </c>
      <c r="L1373" s="219">
        <v>1.54</v>
      </c>
      <c r="M1373" s="220" t="s">
        <v>1324</v>
      </c>
    </row>
    <row r="1374" spans="1:13">
      <c r="A1374" s="106" t="str">
        <f t="shared" si="21"/>
        <v xml:space="preserve">20975 </v>
      </c>
      <c r="B1374" s="164" t="s">
        <v>2306</v>
      </c>
      <c r="C1374" s="163"/>
      <c r="D1374" s="113" t="s">
        <v>1358</v>
      </c>
      <c r="F1374" t="s">
        <v>2305</v>
      </c>
      <c r="G1374" s="219">
        <v>2.6</v>
      </c>
      <c r="H1374" s="219" t="s">
        <v>37</v>
      </c>
      <c r="I1374" s="219">
        <v>2.0099999999999998</v>
      </c>
      <c r="J1374" s="219">
        <v>0.68</v>
      </c>
      <c r="K1374" s="219" t="s">
        <v>37</v>
      </c>
      <c r="L1374" s="219">
        <v>5.29</v>
      </c>
      <c r="M1374" s="220" t="s">
        <v>1324</v>
      </c>
    </row>
    <row r="1375" spans="1:13">
      <c r="A1375" s="106" t="str">
        <f t="shared" si="21"/>
        <v xml:space="preserve">20979 </v>
      </c>
      <c r="B1375" s="164" t="s">
        <v>2307</v>
      </c>
      <c r="C1375" s="163"/>
      <c r="D1375" s="113" t="s">
        <v>1358</v>
      </c>
      <c r="F1375" t="s">
        <v>2308</v>
      </c>
      <c r="G1375" s="219">
        <v>0.62</v>
      </c>
      <c r="H1375" s="219">
        <v>1.01</v>
      </c>
      <c r="I1375" s="219">
        <v>0.24</v>
      </c>
      <c r="J1375" s="219">
        <v>0.09</v>
      </c>
      <c r="K1375" s="219">
        <v>1.72</v>
      </c>
      <c r="L1375" s="219">
        <v>0.95</v>
      </c>
      <c r="M1375" s="220" t="s">
        <v>1324</v>
      </c>
    </row>
    <row r="1376" spans="1:13">
      <c r="A1376" s="106" t="str">
        <f t="shared" si="21"/>
        <v xml:space="preserve">20982 </v>
      </c>
      <c r="B1376" s="164" t="s">
        <v>2309</v>
      </c>
      <c r="C1376" s="163"/>
      <c r="D1376" s="113" t="s">
        <v>1358</v>
      </c>
      <c r="F1376" t="s">
        <v>2310</v>
      </c>
      <c r="G1376" s="219">
        <v>7.02</v>
      </c>
      <c r="H1376" s="219">
        <v>94.81</v>
      </c>
      <c r="I1376" s="219">
        <v>2.72</v>
      </c>
      <c r="J1376" s="219">
        <v>1.08</v>
      </c>
      <c r="K1376" s="219">
        <v>102.91</v>
      </c>
      <c r="L1376" s="219">
        <v>10.82</v>
      </c>
      <c r="M1376" s="220" t="s">
        <v>1324</v>
      </c>
    </row>
    <row r="1377" spans="1:13">
      <c r="A1377" s="106" t="str">
        <f t="shared" si="21"/>
        <v xml:space="preserve">20983 </v>
      </c>
      <c r="B1377" s="164" t="s">
        <v>2311</v>
      </c>
      <c r="C1377" s="163"/>
      <c r="D1377" s="113" t="s">
        <v>1358</v>
      </c>
      <c r="F1377" t="s">
        <v>2310</v>
      </c>
      <c r="G1377" s="219">
        <v>6.88</v>
      </c>
      <c r="H1377" s="219">
        <v>142.11000000000001</v>
      </c>
      <c r="I1377" s="219">
        <v>2.4</v>
      </c>
      <c r="J1377" s="219">
        <v>0.78</v>
      </c>
      <c r="K1377" s="219">
        <v>149.77000000000001</v>
      </c>
      <c r="L1377" s="219">
        <v>10.06</v>
      </c>
      <c r="M1377" s="220" t="s">
        <v>1324</v>
      </c>
    </row>
    <row r="1378" spans="1:13">
      <c r="A1378" s="106" t="str">
        <f t="shared" si="21"/>
        <v xml:space="preserve">20985 </v>
      </c>
      <c r="B1378" s="164" t="s">
        <v>2312</v>
      </c>
      <c r="C1378" s="163"/>
      <c r="D1378" s="113" t="s">
        <v>1358</v>
      </c>
      <c r="F1378" t="s">
        <v>2313</v>
      </c>
      <c r="G1378" s="219">
        <v>2.5</v>
      </c>
      <c r="H1378" s="219" t="s">
        <v>37</v>
      </c>
      <c r="I1378" s="219">
        <v>1.29</v>
      </c>
      <c r="J1378" s="219">
        <v>0.51</v>
      </c>
      <c r="K1378" s="219" t="s">
        <v>37</v>
      </c>
      <c r="L1378" s="219">
        <v>4.3</v>
      </c>
      <c r="M1378" s="220" t="s">
        <v>1125</v>
      </c>
    </row>
    <row r="1379" spans="1:13">
      <c r="A1379" s="106" t="str">
        <f t="shared" si="21"/>
        <v xml:space="preserve">20999 </v>
      </c>
      <c r="B1379" s="164" t="s">
        <v>2314</v>
      </c>
      <c r="C1379" s="163"/>
      <c r="D1379" s="113" t="s">
        <v>664</v>
      </c>
      <c r="F1379" t="s">
        <v>18900</v>
      </c>
      <c r="G1379" s="219">
        <v>0</v>
      </c>
      <c r="H1379" s="219">
        <v>0</v>
      </c>
      <c r="I1379" s="219">
        <v>0</v>
      </c>
      <c r="J1379" s="219">
        <v>0</v>
      </c>
      <c r="K1379" s="219">
        <v>0</v>
      </c>
      <c r="L1379" s="219">
        <v>0</v>
      </c>
      <c r="M1379" s="220" t="s">
        <v>991</v>
      </c>
    </row>
    <row r="1380" spans="1:13">
      <c r="A1380" s="106" t="str">
        <f t="shared" si="21"/>
        <v xml:space="preserve">21010 </v>
      </c>
      <c r="B1380" s="164" t="s">
        <v>2315</v>
      </c>
      <c r="C1380" s="163"/>
      <c r="D1380" s="113" t="s">
        <v>1358</v>
      </c>
      <c r="F1380" t="s">
        <v>2316</v>
      </c>
      <c r="G1380" s="219">
        <v>11.04</v>
      </c>
      <c r="H1380" s="219" t="s">
        <v>37</v>
      </c>
      <c r="I1380" s="219">
        <v>10.02</v>
      </c>
      <c r="J1380" s="219">
        <v>1.1499999999999999</v>
      </c>
      <c r="K1380" s="219" t="s">
        <v>37</v>
      </c>
      <c r="L1380" s="219">
        <v>22.21</v>
      </c>
      <c r="M1380" s="220" t="s">
        <v>1570</v>
      </c>
    </row>
    <row r="1381" spans="1:13">
      <c r="A1381" s="106" t="str">
        <f t="shared" si="21"/>
        <v xml:space="preserve">21011 </v>
      </c>
      <c r="B1381" s="164" t="s">
        <v>2317</v>
      </c>
      <c r="C1381" s="163"/>
      <c r="D1381" s="113" t="s">
        <v>1358</v>
      </c>
      <c r="F1381" t="s">
        <v>2318</v>
      </c>
      <c r="G1381" s="219">
        <v>2.99</v>
      </c>
      <c r="H1381" s="219">
        <v>7.8</v>
      </c>
      <c r="I1381" s="219">
        <v>4.41</v>
      </c>
      <c r="J1381" s="219">
        <v>0.51</v>
      </c>
      <c r="K1381" s="219">
        <v>11.3</v>
      </c>
      <c r="L1381" s="219">
        <v>7.91</v>
      </c>
      <c r="M1381" s="220" t="s">
        <v>1570</v>
      </c>
    </row>
    <row r="1382" spans="1:13">
      <c r="A1382" s="106" t="str">
        <f t="shared" si="21"/>
        <v xml:space="preserve">21012 </v>
      </c>
      <c r="B1382" s="164" t="s">
        <v>2319</v>
      </c>
      <c r="C1382" s="163"/>
      <c r="D1382" s="113" t="s">
        <v>1358</v>
      </c>
      <c r="F1382" t="s">
        <v>2320</v>
      </c>
      <c r="G1382" s="219">
        <v>4.45</v>
      </c>
      <c r="H1382" s="219" t="s">
        <v>37</v>
      </c>
      <c r="I1382" s="219">
        <v>4.93</v>
      </c>
      <c r="J1382" s="219">
        <v>0.91</v>
      </c>
      <c r="K1382" s="219" t="s">
        <v>37</v>
      </c>
      <c r="L1382" s="219">
        <v>10.29</v>
      </c>
      <c r="M1382" s="220" t="s">
        <v>1570</v>
      </c>
    </row>
    <row r="1383" spans="1:13">
      <c r="A1383" s="106" t="str">
        <f t="shared" si="21"/>
        <v xml:space="preserve">21013 </v>
      </c>
      <c r="B1383" s="164" t="s">
        <v>2321</v>
      </c>
      <c r="C1383" s="163"/>
      <c r="D1383" s="113" t="s">
        <v>1358</v>
      </c>
      <c r="F1383" t="s">
        <v>2322</v>
      </c>
      <c r="G1383" s="219">
        <v>5.42</v>
      </c>
      <c r="H1383" s="219">
        <v>9.7799999999999994</v>
      </c>
      <c r="I1383" s="219">
        <v>5.79</v>
      </c>
      <c r="J1383" s="219">
        <v>0.96</v>
      </c>
      <c r="K1383" s="219">
        <v>16.16</v>
      </c>
      <c r="L1383" s="219">
        <v>12.17</v>
      </c>
      <c r="M1383" s="220" t="s">
        <v>1570</v>
      </c>
    </row>
    <row r="1384" spans="1:13">
      <c r="A1384" s="106" t="str">
        <f t="shared" si="21"/>
        <v xml:space="preserve">21014 </v>
      </c>
      <c r="B1384" s="164" t="s">
        <v>2323</v>
      </c>
      <c r="C1384" s="163"/>
      <c r="D1384" s="113" t="s">
        <v>1358</v>
      </c>
      <c r="F1384" t="s">
        <v>2324</v>
      </c>
      <c r="G1384" s="219">
        <v>7.13</v>
      </c>
      <c r="H1384" s="219" t="s">
        <v>37</v>
      </c>
      <c r="I1384" s="219">
        <v>7.3</v>
      </c>
      <c r="J1384" s="219">
        <v>1.35</v>
      </c>
      <c r="K1384" s="219" t="s">
        <v>37</v>
      </c>
      <c r="L1384" s="219">
        <v>15.78</v>
      </c>
      <c r="M1384" s="220" t="s">
        <v>1570</v>
      </c>
    </row>
    <row r="1385" spans="1:13">
      <c r="A1385" s="106" t="str">
        <f t="shared" si="21"/>
        <v xml:space="preserve">21015 </v>
      </c>
      <c r="B1385" s="164" t="s">
        <v>2325</v>
      </c>
      <c r="C1385" s="163"/>
      <c r="D1385" s="113" t="s">
        <v>1358</v>
      </c>
      <c r="F1385" t="s">
        <v>2326</v>
      </c>
      <c r="G1385" s="219">
        <v>9.89</v>
      </c>
      <c r="H1385" s="219" t="s">
        <v>37</v>
      </c>
      <c r="I1385" s="219">
        <v>9.5</v>
      </c>
      <c r="J1385" s="219">
        <v>1.65</v>
      </c>
      <c r="K1385" s="219" t="s">
        <v>37</v>
      </c>
      <c r="L1385" s="219">
        <v>21.04</v>
      </c>
      <c r="M1385" s="220" t="s">
        <v>1570</v>
      </c>
    </row>
    <row r="1386" spans="1:13">
      <c r="A1386" s="106" t="str">
        <f t="shared" si="21"/>
        <v xml:space="preserve">21016 </v>
      </c>
      <c r="B1386" s="164" t="s">
        <v>2327</v>
      </c>
      <c r="C1386" s="163"/>
      <c r="D1386" s="113" t="s">
        <v>1358</v>
      </c>
      <c r="F1386" t="s">
        <v>2328</v>
      </c>
      <c r="G1386" s="219">
        <v>15.26</v>
      </c>
      <c r="H1386" s="219" t="s">
        <v>37</v>
      </c>
      <c r="I1386" s="219">
        <v>12.15</v>
      </c>
      <c r="J1386" s="219">
        <v>2.89</v>
      </c>
      <c r="K1386" s="219" t="s">
        <v>37</v>
      </c>
      <c r="L1386" s="219">
        <v>30.3</v>
      </c>
      <c r="M1386" s="220" t="s">
        <v>1570</v>
      </c>
    </row>
    <row r="1387" spans="1:13">
      <c r="A1387" s="106" t="str">
        <f t="shared" si="21"/>
        <v xml:space="preserve">21025 </v>
      </c>
      <c r="B1387" s="164" t="s">
        <v>2329</v>
      </c>
      <c r="C1387" s="163"/>
      <c r="D1387" s="113" t="s">
        <v>1358</v>
      </c>
      <c r="F1387" t="s">
        <v>2330</v>
      </c>
      <c r="G1387" s="219">
        <v>10.029999999999999</v>
      </c>
      <c r="H1387" s="219">
        <v>12.73</v>
      </c>
      <c r="I1387" s="219">
        <v>8.77</v>
      </c>
      <c r="J1387" s="219">
        <v>1.0900000000000001</v>
      </c>
      <c r="K1387" s="219">
        <v>23.85</v>
      </c>
      <c r="L1387" s="219">
        <v>19.89</v>
      </c>
      <c r="M1387" s="220" t="s">
        <v>1570</v>
      </c>
    </row>
    <row r="1388" spans="1:13">
      <c r="A1388" s="106" t="str">
        <f t="shared" si="21"/>
        <v xml:space="preserve">21026 </v>
      </c>
      <c r="B1388" s="164" t="s">
        <v>2331</v>
      </c>
      <c r="C1388" s="163"/>
      <c r="D1388" s="113" t="s">
        <v>1358</v>
      </c>
      <c r="F1388" t="s">
        <v>2332</v>
      </c>
      <c r="G1388" s="219">
        <v>5.7</v>
      </c>
      <c r="H1388" s="219">
        <v>9.83</v>
      </c>
      <c r="I1388" s="219">
        <v>6.62</v>
      </c>
      <c r="J1388" s="219">
        <v>0.59</v>
      </c>
      <c r="K1388" s="219">
        <v>16.12</v>
      </c>
      <c r="L1388" s="219">
        <v>12.91</v>
      </c>
      <c r="M1388" s="220" t="s">
        <v>1570</v>
      </c>
    </row>
    <row r="1389" spans="1:13">
      <c r="A1389" s="106" t="str">
        <f t="shared" si="21"/>
        <v xml:space="preserve">21029 </v>
      </c>
      <c r="B1389" s="164" t="s">
        <v>2333</v>
      </c>
      <c r="C1389" s="163"/>
      <c r="D1389" s="113" t="s">
        <v>1358</v>
      </c>
      <c r="F1389" t="s">
        <v>2334</v>
      </c>
      <c r="G1389" s="219">
        <v>8.39</v>
      </c>
      <c r="H1389" s="219">
        <v>13.56</v>
      </c>
      <c r="I1389" s="219">
        <v>9.1199999999999992</v>
      </c>
      <c r="J1389" s="219">
        <v>1.36</v>
      </c>
      <c r="K1389" s="219">
        <v>23.31</v>
      </c>
      <c r="L1389" s="219">
        <v>18.87</v>
      </c>
      <c r="M1389" s="220" t="s">
        <v>1570</v>
      </c>
    </row>
    <row r="1390" spans="1:13">
      <c r="A1390" s="106" t="str">
        <f t="shared" si="21"/>
        <v xml:space="preserve">21030 </v>
      </c>
      <c r="B1390" s="164" t="s">
        <v>2335</v>
      </c>
      <c r="C1390" s="163"/>
      <c r="D1390" s="113" t="s">
        <v>1358</v>
      </c>
      <c r="F1390" t="s">
        <v>2336</v>
      </c>
      <c r="G1390" s="219">
        <v>4.91</v>
      </c>
      <c r="H1390" s="219">
        <v>8.3800000000000008</v>
      </c>
      <c r="I1390" s="219">
        <v>5.45</v>
      </c>
      <c r="J1390" s="219">
        <v>0.48</v>
      </c>
      <c r="K1390" s="219">
        <v>13.77</v>
      </c>
      <c r="L1390" s="219">
        <v>10.84</v>
      </c>
      <c r="M1390" s="220" t="s">
        <v>1570</v>
      </c>
    </row>
    <row r="1391" spans="1:13">
      <c r="A1391" s="106" t="str">
        <f t="shared" si="21"/>
        <v xml:space="preserve">21031 </v>
      </c>
      <c r="B1391" s="164" t="s">
        <v>2337</v>
      </c>
      <c r="C1391" s="163"/>
      <c r="D1391" s="113" t="s">
        <v>1358</v>
      </c>
      <c r="F1391" t="s">
        <v>2338</v>
      </c>
      <c r="G1391" s="219">
        <v>3.3</v>
      </c>
      <c r="H1391" s="219">
        <v>7.88</v>
      </c>
      <c r="I1391" s="219">
        <v>4.5599999999999996</v>
      </c>
      <c r="J1391" s="219">
        <v>0.34</v>
      </c>
      <c r="K1391" s="219">
        <v>11.52</v>
      </c>
      <c r="L1391" s="219">
        <v>8.1999999999999993</v>
      </c>
      <c r="M1391" s="220" t="s">
        <v>1570</v>
      </c>
    </row>
    <row r="1392" spans="1:13">
      <c r="A1392" s="106" t="str">
        <f t="shared" si="21"/>
        <v xml:space="preserve">21032 </v>
      </c>
      <c r="B1392" s="164" t="s">
        <v>2339</v>
      </c>
      <c r="C1392" s="163"/>
      <c r="D1392" s="113" t="s">
        <v>1358</v>
      </c>
      <c r="F1392" t="s">
        <v>2340</v>
      </c>
      <c r="G1392" s="219">
        <v>3.34</v>
      </c>
      <c r="H1392" s="219">
        <v>7.51</v>
      </c>
      <c r="I1392" s="219">
        <v>4.16</v>
      </c>
      <c r="J1392" s="219">
        <v>0.35</v>
      </c>
      <c r="K1392" s="219">
        <v>11.2</v>
      </c>
      <c r="L1392" s="219">
        <v>7.85</v>
      </c>
      <c r="M1392" s="220" t="s">
        <v>1570</v>
      </c>
    </row>
    <row r="1393" spans="1:13">
      <c r="A1393" s="106" t="str">
        <f t="shared" si="21"/>
        <v xml:space="preserve">21034 </v>
      </c>
      <c r="B1393" s="164" t="s">
        <v>2341</v>
      </c>
      <c r="C1393" s="163"/>
      <c r="D1393" s="113" t="s">
        <v>1358</v>
      </c>
      <c r="F1393" t="s">
        <v>2342</v>
      </c>
      <c r="G1393" s="219">
        <v>17.38</v>
      </c>
      <c r="H1393" s="219">
        <v>19.2</v>
      </c>
      <c r="I1393" s="219">
        <v>13.99</v>
      </c>
      <c r="J1393" s="219">
        <v>2.42</v>
      </c>
      <c r="K1393" s="219">
        <v>39</v>
      </c>
      <c r="L1393" s="219">
        <v>33.79</v>
      </c>
      <c r="M1393" s="220" t="s">
        <v>1570</v>
      </c>
    </row>
    <row r="1394" spans="1:13">
      <c r="A1394" s="106" t="str">
        <f t="shared" si="21"/>
        <v xml:space="preserve">21040 </v>
      </c>
      <c r="B1394" s="164" t="s">
        <v>2343</v>
      </c>
      <c r="C1394" s="163"/>
      <c r="D1394" s="113" t="s">
        <v>1358</v>
      </c>
      <c r="F1394" t="s">
        <v>2344</v>
      </c>
      <c r="G1394" s="219">
        <v>4.91</v>
      </c>
      <c r="H1394" s="219">
        <v>8.52</v>
      </c>
      <c r="I1394" s="219">
        <v>5.49</v>
      </c>
      <c r="J1394" s="219">
        <v>0.48</v>
      </c>
      <c r="K1394" s="219">
        <v>13.91</v>
      </c>
      <c r="L1394" s="219">
        <v>10.88</v>
      </c>
      <c r="M1394" s="220" t="s">
        <v>1570</v>
      </c>
    </row>
    <row r="1395" spans="1:13">
      <c r="A1395" s="106" t="str">
        <f t="shared" si="21"/>
        <v xml:space="preserve">21044 </v>
      </c>
      <c r="B1395" s="164" t="s">
        <v>2345</v>
      </c>
      <c r="C1395" s="163"/>
      <c r="D1395" s="113" t="s">
        <v>1358</v>
      </c>
      <c r="F1395" t="s">
        <v>2346</v>
      </c>
      <c r="G1395" s="219">
        <v>12.8</v>
      </c>
      <c r="H1395" s="219" t="s">
        <v>37</v>
      </c>
      <c r="I1395" s="219">
        <v>11.34</v>
      </c>
      <c r="J1395" s="219">
        <v>1.81</v>
      </c>
      <c r="K1395" s="219" t="s">
        <v>37</v>
      </c>
      <c r="L1395" s="219">
        <v>25.95</v>
      </c>
      <c r="M1395" s="220" t="s">
        <v>1570</v>
      </c>
    </row>
    <row r="1396" spans="1:13">
      <c r="A1396" s="106" t="str">
        <f t="shared" si="21"/>
        <v xml:space="preserve">21045 </v>
      </c>
      <c r="B1396" s="164" t="s">
        <v>2347</v>
      </c>
      <c r="C1396" s="163"/>
      <c r="D1396" s="113" t="s">
        <v>1358</v>
      </c>
      <c r="F1396" t="s">
        <v>2348</v>
      </c>
      <c r="G1396" s="219">
        <v>18.37</v>
      </c>
      <c r="H1396" s="219" t="s">
        <v>37</v>
      </c>
      <c r="I1396" s="219">
        <v>15</v>
      </c>
      <c r="J1396" s="219">
        <v>2.63</v>
      </c>
      <c r="K1396" s="219" t="s">
        <v>37</v>
      </c>
      <c r="L1396" s="219">
        <v>36</v>
      </c>
      <c r="M1396" s="220" t="s">
        <v>1570</v>
      </c>
    </row>
    <row r="1397" spans="1:13">
      <c r="A1397" s="106" t="str">
        <f t="shared" si="21"/>
        <v xml:space="preserve">21046 </v>
      </c>
      <c r="B1397" s="164" t="s">
        <v>2349</v>
      </c>
      <c r="C1397" s="163"/>
      <c r="D1397" s="113" t="s">
        <v>1358</v>
      </c>
      <c r="F1397" t="s">
        <v>2350</v>
      </c>
      <c r="G1397" s="219">
        <v>14.21</v>
      </c>
      <c r="H1397" s="219" t="s">
        <v>37</v>
      </c>
      <c r="I1397" s="219">
        <v>13.88</v>
      </c>
      <c r="J1397" s="219">
        <v>1.48</v>
      </c>
      <c r="K1397" s="219" t="s">
        <v>37</v>
      </c>
      <c r="L1397" s="219">
        <v>29.57</v>
      </c>
      <c r="M1397" s="220" t="s">
        <v>1570</v>
      </c>
    </row>
    <row r="1398" spans="1:13">
      <c r="A1398" s="106" t="str">
        <f t="shared" si="21"/>
        <v xml:space="preserve">21047 </v>
      </c>
      <c r="B1398" s="164" t="s">
        <v>2351</v>
      </c>
      <c r="C1398" s="163"/>
      <c r="D1398" s="113" t="s">
        <v>1358</v>
      </c>
      <c r="F1398" t="s">
        <v>2352</v>
      </c>
      <c r="G1398" s="219">
        <v>20.07</v>
      </c>
      <c r="H1398" s="219" t="s">
        <v>37</v>
      </c>
      <c r="I1398" s="219">
        <v>13.84</v>
      </c>
      <c r="J1398" s="219">
        <v>2.31</v>
      </c>
      <c r="K1398" s="219" t="s">
        <v>37</v>
      </c>
      <c r="L1398" s="219">
        <v>36.22</v>
      </c>
      <c r="M1398" s="220" t="s">
        <v>1570</v>
      </c>
    </row>
    <row r="1399" spans="1:13">
      <c r="A1399" s="106" t="str">
        <f t="shared" si="21"/>
        <v xml:space="preserve">21048 </v>
      </c>
      <c r="B1399" s="164" t="s">
        <v>2353</v>
      </c>
      <c r="C1399" s="163"/>
      <c r="D1399" s="113" t="s">
        <v>1358</v>
      </c>
      <c r="F1399" t="s">
        <v>2354</v>
      </c>
      <c r="G1399" s="219">
        <v>14.71</v>
      </c>
      <c r="H1399" s="219" t="s">
        <v>37</v>
      </c>
      <c r="I1399" s="219">
        <v>13.6</v>
      </c>
      <c r="J1399" s="219">
        <v>1.52</v>
      </c>
      <c r="K1399" s="219" t="s">
        <v>37</v>
      </c>
      <c r="L1399" s="219">
        <v>29.83</v>
      </c>
      <c r="M1399" s="220" t="s">
        <v>1570</v>
      </c>
    </row>
    <row r="1400" spans="1:13">
      <c r="A1400" s="106" t="str">
        <f t="shared" si="21"/>
        <v xml:space="preserve">21049 </v>
      </c>
      <c r="B1400" s="164" t="s">
        <v>2355</v>
      </c>
      <c r="C1400" s="163"/>
      <c r="D1400" s="113" t="s">
        <v>1358</v>
      </c>
      <c r="F1400" t="s">
        <v>2356</v>
      </c>
      <c r="G1400" s="219">
        <v>19.32</v>
      </c>
      <c r="H1400" s="219" t="s">
        <v>37</v>
      </c>
      <c r="I1400" s="219">
        <v>12.84</v>
      </c>
      <c r="J1400" s="219">
        <v>2.2599999999999998</v>
      </c>
      <c r="K1400" s="219" t="s">
        <v>37</v>
      </c>
      <c r="L1400" s="219">
        <v>34.42</v>
      </c>
      <c r="M1400" s="220" t="s">
        <v>1570</v>
      </c>
    </row>
    <row r="1401" spans="1:13">
      <c r="A1401" s="106" t="str">
        <f t="shared" si="21"/>
        <v xml:space="preserve">21050 </v>
      </c>
      <c r="B1401" s="164" t="s">
        <v>2357</v>
      </c>
      <c r="C1401" s="163"/>
      <c r="D1401" s="113" t="s">
        <v>1358</v>
      </c>
      <c r="F1401" t="s">
        <v>2358</v>
      </c>
      <c r="G1401" s="219">
        <v>11.76</v>
      </c>
      <c r="H1401" s="219" t="s">
        <v>37</v>
      </c>
      <c r="I1401" s="219">
        <v>12.88</v>
      </c>
      <c r="J1401" s="219">
        <v>1.22</v>
      </c>
      <c r="K1401" s="219" t="s">
        <v>37</v>
      </c>
      <c r="L1401" s="219">
        <v>25.86</v>
      </c>
      <c r="M1401" s="220" t="s">
        <v>1570</v>
      </c>
    </row>
    <row r="1402" spans="1:13">
      <c r="A1402" s="106" t="str">
        <f t="shared" si="21"/>
        <v xml:space="preserve">21060 </v>
      </c>
      <c r="B1402" s="164" t="s">
        <v>2359</v>
      </c>
      <c r="C1402" s="163"/>
      <c r="D1402" s="113" t="s">
        <v>1358</v>
      </c>
      <c r="F1402" t="s">
        <v>2360</v>
      </c>
      <c r="G1402" s="219">
        <v>11.07</v>
      </c>
      <c r="H1402" s="219" t="s">
        <v>37</v>
      </c>
      <c r="I1402" s="219">
        <v>11.22</v>
      </c>
      <c r="J1402" s="219">
        <v>1.1499999999999999</v>
      </c>
      <c r="K1402" s="219" t="s">
        <v>37</v>
      </c>
      <c r="L1402" s="219">
        <v>23.44</v>
      </c>
      <c r="M1402" s="220" t="s">
        <v>1570</v>
      </c>
    </row>
    <row r="1403" spans="1:13">
      <c r="A1403" s="106" t="str">
        <f t="shared" si="21"/>
        <v xml:space="preserve">21070 </v>
      </c>
      <c r="B1403" s="164" t="s">
        <v>2361</v>
      </c>
      <c r="C1403" s="163"/>
      <c r="D1403" s="113" t="s">
        <v>1358</v>
      </c>
      <c r="F1403" t="s">
        <v>2362</v>
      </c>
      <c r="G1403" s="219">
        <v>8.6199999999999992</v>
      </c>
      <c r="H1403" s="219" t="s">
        <v>37</v>
      </c>
      <c r="I1403" s="219">
        <v>8.59</v>
      </c>
      <c r="J1403" s="219">
        <v>1.25</v>
      </c>
      <c r="K1403" s="219" t="s">
        <v>37</v>
      </c>
      <c r="L1403" s="219">
        <v>18.46</v>
      </c>
      <c r="M1403" s="220" t="s">
        <v>1570</v>
      </c>
    </row>
    <row r="1404" spans="1:13">
      <c r="A1404" s="106" t="str">
        <f t="shared" si="21"/>
        <v xml:space="preserve">21073 </v>
      </c>
      <c r="B1404" s="164" t="s">
        <v>2363</v>
      </c>
      <c r="C1404" s="163"/>
      <c r="D1404" s="113" t="s">
        <v>1358</v>
      </c>
      <c r="F1404" t="s">
        <v>2364</v>
      </c>
      <c r="G1404" s="219">
        <v>3.45</v>
      </c>
      <c r="H1404" s="219">
        <v>7.61</v>
      </c>
      <c r="I1404" s="219">
        <v>3.37</v>
      </c>
      <c r="J1404" s="219">
        <v>0.39</v>
      </c>
      <c r="K1404" s="219">
        <v>11.45</v>
      </c>
      <c r="L1404" s="219">
        <v>7.21</v>
      </c>
      <c r="M1404" s="220" t="s">
        <v>1570</v>
      </c>
    </row>
    <row r="1405" spans="1:13">
      <c r="A1405" s="106" t="str">
        <f t="shared" si="21"/>
        <v xml:space="preserve">21076 </v>
      </c>
      <c r="B1405" s="164" t="s">
        <v>2365</v>
      </c>
      <c r="C1405" s="163"/>
      <c r="D1405" s="113" t="s">
        <v>1358</v>
      </c>
      <c r="F1405" t="s">
        <v>2366</v>
      </c>
      <c r="G1405" s="219">
        <v>13.4</v>
      </c>
      <c r="H1405" s="219">
        <v>11.22</v>
      </c>
      <c r="I1405" s="219">
        <v>6.34</v>
      </c>
      <c r="J1405" s="219">
        <v>1.33</v>
      </c>
      <c r="K1405" s="219">
        <v>25.95</v>
      </c>
      <c r="L1405" s="219">
        <v>21.07</v>
      </c>
      <c r="M1405" s="220" t="s">
        <v>1474</v>
      </c>
    </row>
    <row r="1406" spans="1:13">
      <c r="A1406" s="106" t="str">
        <f t="shared" si="21"/>
        <v xml:space="preserve">21077 </v>
      </c>
      <c r="B1406" s="164" t="s">
        <v>2367</v>
      </c>
      <c r="C1406" s="163"/>
      <c r="D1406" s="113" t="s">
        <v>1358</v>
      </c>
      <c r="F1406" t="s">
        <v>2366</v>
      </c>
      <c r="G1406" s="219">
        <v>33.700000000000003</v>
      </c>
      <c r="H1406" s="219">
        <v>26.51</v>
      </c>
      <c r="I1406" s="219">
        <v>14.88</v>
      </c>
      <c r="J1406" s="219">
        <v>3.26</v>
      </c>
      <c r="K1406" s="219">
        <v>63.47</v>
      </c>
      <c r="L1406" s="219">
        <v>51.84</v>
      </c>
      <c r="M1406" s="220" t="s">
        <v>1570</v>
      </c>
    </row>
    <row r="1407" spans="1:13">
      <c r="A1407" s="106" t="str">
        <f t="shared" si="21"/>
        <v xml:space="preserve">21079 </v>
      </c>
      <c r="B1407" s="164" t="s">
        <v>2368</v>
      </c>
      <c r="C1407" s="163"/>
      <c r="D1407" s="113" t="s">
        <v>1358</v>
      </c>
      <c r="F1407" t="s">
        <v>2366</v>
      </c>
      <c r="G1407" s="219">
        <v>22.31</v>
      </c>
      <c r="H1407" s="219">
        <v>19.07</v>
      </c>
      <c r="I1407" s="219">
        <v>10.38</v>
      </c>
      <c r="J1407" s="219">
        <v>2.16</v>
      </c>
      <c r="K1407" s="219">
        <v>43.54</v>
      </c>
      <c r="L1407" s="219">
        <v>34.85</v>
      </c>
      <c r="M1407" s="220" t="s">
        <v>1570</v>
      </c>
    </row>
    <row r="1408" spans="1:13">
      <c r="A1408" s="106" t="str">
        <f t="shared" si="21"/>
        <v xml:space="preserve">21080 </v>
      </c>
      <c r="B1408" s="164" t="s">
        <v>2369</v>
      </c>
      <c r="C1408" s="163"/>
      <c r="D1408" s="113" t="s">
        <v>1358</v>
      </c>
      <c r="F1408" t="s">
        <v>2366</v>
      </c>
      <c r="G1408" s="219">
        <v>25.06</v>
      </c>
      <c r="H1408" s="219">
        <v>22.19</v>
      </c>
      <c r="I1408" s="219">
        <v>11.84</v>
      </c>
      <c r="J1408" s="219">
        <v>2.42</v>
      </c>
      <c r="K1408" s="219">
        <v>49.67</v>
      </c>
      <c r="L1408" s="219">
        <v>39.32</v>
      </c>
      <c r="M1408" s="220" t="s">
        <v>1570</v>
      </c>
    </row>
    <row r="1409" spans="1:13">
      <c r="A1409" s="106" t="str">
        <f t="shared" si="21"/>
        <v xml:space="preserve">21081 </v>
      </c>
      <c r="B1409" s="164" t="s">
        <v>2370</v>
      </c>
      <c r="C1409" s="163"/>
      <c r="D1409" s="113" t="s">
        <v>1358</v>
      </c>
      <c r="F1409" t="s">
        <v>2366</v>
      </c>
      <c r="G1409" s="219">
        <v>22.85</v>
      </c>
      <c r="H1409" s="219">
        <v>20.87</v>
      </c>
      <c r="I1409" s="219">
        <v>11.01</v>
      </c>
      <c r="J1409" s="219">
        <v>2.2400000000000002</v>
      </c>
      <c r="K1409" s="219">
        <v>45.96</v>
      </c>
      <c r="L1409" s="219">
        <v>36.1</v>
      </c>
      <c r="M1409" s="220" t="s">
        <v>1570</v>
      </c>
    </row>
    <row r="1410" spans="1:13">
      <c r="A1410" s="106" t="str">
        <f t="shared" si="21"/>
        <v xml:space="preserve">21082 </v>
      </c>
      <c r="B1410" s="164" t="s">
        <v>2371</v>
      </c>
      <c r="C1410" s="163"/>
      <c r="D1410" s="113" t="s">
        <v>1358</v>
      </c>
      <c r="F1410" t="s">
        <v>2366</v>
      </c>
      <c r="G1410" s="219">
        <v>20.84</v>
      </c>
      <c r="H1410" s="219">
        <v>20.07</v>
      </c>
      <c r="I1410" s="219">
        <v>10.44</v>
      </c>
      <c r="J1410" s="219">
        <v>2.02</v>
      </c>
      <c r="K1410" s="219">
        <v>42.93</v>
      </c>
      <c r="L1410" s="219">
        <v>33.299999999999997</v>
      </c>
      <c r="M1410" s="220" t="s">
        <v>1570</v>
      </c>
    </row>
    <row r="1411" spans="1:13">
      <c r="A1411" s="106" t="str">
        <f t="shared" ref="A1411:A1474" si="22">B1411&amp;" "&amp;C1411</f>
        <v xml:space="preserve">21083 </v>
      </c>
      <c r="B1411" s="164" t="s">
        <v>2372</v>
      </c>
      <c r="C1411" s="163"/>
      <c r="D1411" s="113" t="s">
        <v>1358</v>
      </c>
      <c r="F1411" t="s">
        <v>2366</v>
      </c>
      <c r="G1411" s="219">
        <v>19.27</v>
      </c>
      <c r="H1411" s="219">
        <v>19.670000000000002</v>
      </c>
      <c r="I1411" s="219">
        <v>9.66</v>
      </c>
      <c r="J1411" s="219">
        <v>1.85</v>
      </c>
      <c r="K1411" s="219">
        <v>40.79</v>
      </c>
      <c r="L1411" s="219">
        <v>30.78</v>
      </c>
      <c r="M1411" s="220" t="s">
        <v>1570</v>
      </c>
    </row>
    <row r="1412" spans="1:13">
      <c r="A1412" s="106" t="str">
        <f t="shared" si="22"/>
        <v xml:space="preserve">21084 </v>
      </c>
      <c r="B1412" s="164" t="s">
        <v>2373</v>
      </c>
      <c r="C1412" s="163"/>
      <c r="D1412" s="113" t="s">
        <v>1358</v>
      </c>
      <c r="F1412" t="s">
        <v>2366</v>
      </c>
      <c r="G1412" s="219">
        <v>22.48</v>
      </c>
      <c r="H1412" s="219">
        <v>21.89</v>
      </c>
      <c r="I1412" s="219">
        <v>10.96</v>
      </c>
      <c r="J1412" s="219">
        <v>2.17</v>
      </c>
      <c r="K1412" s="219">
        <v>46.54</v>
      </c>
      <c r="L1412" s="219">
        <v>35.61</v>
      </c>
      <c r="M1412" s="220" t="s">
        <v>1570</v>
      </c>
    </row>
    <row r="1413" spans="1:13">
      <c r="A1413" s="106" t="str">
        <f t="shared" si="22"/>
        <v xml:space="preserve">21085 </v>
      </c>
      <c r="B1413" s="164" t="s">
        <v>2374</v>
      </c>
      <c r="C1413" s="163"/>
      <c r="D1413" s="113" t="s">
        <v>1358</v>
      </c>
      <c r="F1413" t="s">
        <v>2366</v>
      </c>
      <c r="G1413" s="219">
        <v>8.99</v>
      </c>
      <c r="H1413" s="219">
        <v>10.53</v>
      </c>
      <c r="I1413" s="219">
        <v>4.57</v>
      </c>
      <c r="J1413" s="219">
        <v>0.9</v>
      </c>
      <c r="K1413" s="219">
        <v>20.420000000000002</v>
      </c>
      <c r="L1413" s="219">
        <v>14.46</v>
      </c>
      <c r="M1413" s="220" t="s">
        <v>1474</v>
      </c>
    </row>
    <row r="1414" spans="1:13">
      <c r="A1414" s="106" t="str">
        <f t="shared" si="22"/>
        <v xml:space="preserve">21086 </v>
      </c>
      <c r="B1414" s="164" t="s">
        <v>2375</v>
      </c>
      <c r="C1414" s="163"/>
      <c r="D1414" s="113" t="s">
        <v>1358</v>
      </c>
      <c r="F1414" t="s">
        <v>2366</v>
      </c>
      <c r="G1414" s="219">
        <v>24.88</v>
      </c>
      <c r="H1414" s="219">
        <v>19.86</v>
      </c>
      <c r="I1414" s="219">
        <v>10.93</v>
      </c>
      <c r="J1414" s="219">
        <v>2.39</v>
      </c>
      <c r="K1414" s="219">
        <v>47.13</v>
      </c>
      <c r="L1414" s="219">
        <v>38.200000000000003</v>
      </c>
      <c r="M1414" s="220" t="s">
        <v>1570</v>
      </c>
    </row>
    <row r="1415" spans="1:13">
      <c r="A1415" s="106" t="str">
        <f t="shared" si="22"/>
        <v xml:space="preserve">21087 </v>
      </c>
      <c r="B1415" s="164" t="s">
        <v>2376</v>
      </c>
      <c r="C1415" s="163"/>
      <c r="D1415" s="113" t="s">
        <v>1358</v>
      </c>
      <c r="F1415" t="s">
        <v>2366</v>
      </c>
      <c r="G1415" s="219">
        <v>24.88</v>
      </c>
      <c r="H1415" s="219">
        <v>19.86</v>
      </c>
      <c r="I1415" s="219">
        <v>10.93</v>
      </c>
      <c r="J1415" s="219">
        <v>2.39</v>
      </c>
      <c r="K1415" s="219">
        <v>47.13</v>
      </c>
      <c r="L1415" s="219">
        <v>38.200000000000003</v>
      </c>
      <c r="M1415" s="220" t="s">
        <v>1570</v>
      </c>
    </row>
    <row r="1416" spans="1:13">
      <c r="A1416" s="106" t="str">
        <f t="shared" si="22"/>
        <v xml:space="preserve">21088 </v>
      </c>
      <c r="B1416" s="164" t="s">
        <v>2377</v>
      </c>
      <c r="C1416" s="163"/>
      <c r="D1416" s="113" t="s">
        <v>664</v>
      </c>
      <c r="F1416" t="s">
        <v>2366</v>
      </c>
      <c r="G1416" s="219">
        <v>0</v>
      </c>
      <c r="H1416" s="219">
        <v>0</v>
      </c>
      <c r="I1416" s="219">
        <v>0</v>
      </c>
      <c r="J1416" s="219">
        <v>0</v>
      </c>
      <c r="K1416" s="219">
        <v>0</v>
      </c>
      <c r="L1416" s="219">
        <v>0</v>
      </c>
      <c r="M1416" s="220" t="s">
        <v>1570</v>
      </c>
    </row>
    <row r="1417" spans="1:13">
      <c r="A1417" s="106" t="str">
        <f t="shared" si="22"/>
        <v xml:space="preserve">21089 </v>
      </c>
      <c r="B1417" s="164" t="s">
        <v>2378</v>
      </c>
      <c r="C1417" s="163"/>
      <c r="D1417" s="113" t="s">
        <v>664</v>
      </c>
      <c r="F1417" t="s">
        <v>18901</v>
      </c>
      <c r="G1417" s="219">
        <v>0</v>
      </c>
      <c r="H1417" s="219">
        <v>0</v>
      </c>
      <c r="I1417" s="219">
        <v>0</v>
      </c>
      <c r="J1417" s="219">
        <v>0</v>
      </c>
      <c r="K1417" s="219">
        <v>0</v>
      </c>
      <c r="L1417" s="219">
        <v>0</v>
      </c>
      <c r="M1417" s="220" t="s">
        <v>991</v>
      </c>
    </row>
    <row r="1418" spans="1:13">
      <c r="A1418" s="106" t="str">
        <f t="shared" si="22"/>
        <v xml:space="preserve">21100 </v>
      </c>
      <c r="B1418" s="164" t="s">
        <v>2379</v>
      </c>
      <c r="C1418" s="163"/>
      <c r="D1418" s="113" t="s">
        <v>1358</v>
      </c>
      <c r="F1418" t="s">
        <v>2380</v>
      </c>
      <c r="G1418" s="219">
        <v>4.7300000000000004</v>
      </c>
      <c r="H1418" s="219">
        <v>13.41</v>
      </c>
      <c r="I1418" s="219">
        <v>5.54</v>
      </c>
      <c r="J1418" s="219">
        <v>0.45</v>
      </c>
      <c r="K1418" s="219">
        <v>18.59</v>
      </c>
      <c r="L1418" s="219">
        <v>10.72</v>
      </c>
      <c r="M1418" s="220" t="s">
        <v>1570</v>
      </c>
    </row>
    <row r="1419" spans="1:13">
      <c r="A1419" s="106" t="str">
        <f t="shared" si="22"/>
        <v xml:space="preserve">21110 </v>
      </c>
      <c r="B1419" s="164" t="s">
        <v>2381</v>
      </c>
      <c r="C1419" s="163"/>
      <c r="D1419" s="113" t="s">
        <v>1358</v>
      </c>
      <c r="F1419" t="s">
        <v>2382</v>
      </c>
      <c r="G1419" s="219">
        <v>5.99</v>
      </c>
      <c r="H1419" s="219">
        <v>19.13</v>
      </c>
      <c r="I1419" s="219">
        <v>14.74</v>
      </c>
      <c r="J1419" s="219">
        <v>0.59</v>
      </c>
      <c r="K1419" s="219">
        <v>25.71</v>
      </c>
      <c r="L1419" s="219">
        <v>21.32</v>
      </c>
      <c r="M1419" s="220" t="s">
        <v>1570</v>
      </c>
    </row>
    <row r="1420" spans="1:13">
      <c r="A1420" s="106" t="str">
        <f t="shared" si="22"/>
        <v xml:space="preserve">21116 </v>
      </c>
      <c r="B1420" s="164" t="s">
        <v>2383</v>
      </c>
      <c r="C1420" s="163"/>
      <c r="D1420" s="113" t="s">
        <v>1358</v>
      </c>
      <c r="F1420" t="s">
        <v>2384</v>
      </c>
      <c r="G1420" s="219">
        <v>0.81</v>
      </c>
      <c r="H1420" s="219">
        <v>5.47</v>
      </c>
      <c r="I1420" s="219">
        <v>0.43</v>
      </c>
      <c r="J1420" s="219">
        <v>0.08</v>
      </c>
      <c r="K1420" s="219">
        <v>6.36</v>
      </c>
      <c r="L1420" s="219">
        <v>1.32</v>
      </c>
      <c r="M1420" s="220" t="s">
        <v>1324</v>
      </c>
    </row>
    <row r="1421" spans="1:13">
      <c r="A1421" s="106" t="str">
        <f t="shared" si="22"/>
        <v xml:space="preserve">21120 </v>
      </c>
      <c r="B1421" s="164" t="s">
        <v>2385</v>
      </c>
      <c r="C1421" s="163"/>
      <c r="D1421" s="113" t="s">
        <v>1358</v>
      </c>
      <c r="F1421" t="s">
        <v>2386</v>
      </c>
      <c r="G1421" s="219">
        <v>5.0999999999999996</v>
      </c>
      <c r="H1421" s="219">
        <v>13.89</v>
      </c>
      <c r="I1421" s="219">
        <v>9.26</v>
      </c>
      <c r="J1421" s="219">
        <v>0.95</v>
      </c>
      <c r="K1421" s="219">
        <v>19.940000000000001</v>
      </c>
      <c r="L1421" s="219">
        <v>15.31</v>
      </c>
      <c r="M1421" s="220" t="s">
        <v>1570</v>
      </c>
    </row>
    <row r="1422" spans="1:13">
      <c r="A1422" s="106" t="str">
        <f t="shared" si="22"/>
        <v xml:space="preserve">21121 </v>
      </c>
      <c r="B1422" s="164" t="s">
        <v>2387</v>
      </c>
      <c r="C1422" s="163"/>
      <c r="D1422" s="113" t="s">
        <v>1358</v>
      </c>
      <c r="F1422" t="s">
        <v>2386</v>
      </c>
      <c r="G1422" s="219">
        <v>7.81</v>
      </c>
      <c r="H1422" s="219">
        <v>10.44</v>
      </c>
      <c r="I1422" s="219">
        <v>7.34</v>
      </c>
      <c r="J1422" s="219">
        <v>0.75</v>
      </c>
      <c r="K1422" s="219">
        <v>19</v>
      </c>
      <c r="L1422" s="219">
        <v>15.9</v>
      </c>
      <c r="M1422" s="220" t="s">
        <v>1570</v>
      </c>
    </row>
    <row r="1423" spans="1:13">
      <c r="A1423" s="106" t="str">
        <f t="shared" si="22"/>
        <v xml:space="preserve">21122 </v>
      </c>
      <c r="B1423" s="164" t="s">
        <v>2388</v>
      </c>
      <c r="C1423" s="163"/>
      <c r="D1423" s="113" t="s">
        <v>1358</v>
      </c>
      <c r="F1423" t="s">
        <v>2386</v>
      </c>
      <c r="G1423" s="219">
        <v>8.7100000000000009</v>
      </c>
      <c r="H1423" s="219" t="s">
        <v>37</v>
      </c>
      <c r="I1423" s="219">
        <v>12.19</v>
      </c>
      <c r="J1423" s="219">
        <v>1.61</v>
      </c>
      <c r="K1423" s="219" t="s">
        <v>37</v>
      </c>
      <c r="L1423" s="219">
        <v>22.51</v>
      </c>
      <c r="M1423" s="220" t="s">
        <v>1570</v>
      </c>
    </row>
    <row r="1424" spans="1:13">
      <c r="A1424" s="106" t="str">
        <f t="shared" si="22"/>
        <v xml:space="preserve">21123 </v>
      </c>
      <c r="B1424" s="164" t="s">
        <v>2389</v>
      </c>
      <c r="C1424" s="163"/>
      <c r="D1424" s="113" t="s">
        <v>1358</v>
      </c>
      <c r="F1424" t="s">
        <v>2386</v>
      </c>
      <c r="G1424" s="219">
        <v>11.34</v>
      </c>
      <c r="H1424" s="219" t="s">
        <v>37</v>
      </c>
      <c r="I1424" s="219">
        <v>12.76</v>
      </c>
      <c r="J1424" s="219">
        <v>1.18</v>
      </c>
      <c r="K1424" s="219" t="s">
        <v>37</v>
      </c>
      <c r="L1424" s="219">
        <v>25.28</v>
      </c>
      <c r="M1424" s="220" t="s">
        <v>1570</v>
      </c>
    </row>
    <row r="1425" spans="1:13">
      <c r="A1425" s="106" t="str">
        <f t="shared" si="22"/>
        <v xml:space="preserve">21125 </v>
      </c>
      <c r="B1425" s="164" t="s">
        <v>2390</v>
      </c>
      <c r="C1425" s="163"/>
      <c r="D1425" s="113" t="s">
        <v>1358</v>
      </c>
      <c r="F1425" t="s">
        <v>2391</v>
      </c>
      <c r="G1425" s="219">
        <v>10.8</v>
      </c>
      <c r="H1425" s="219">
        <v>65.61</v>
      </c>
      <c r="I1425" s="219">
        <v>8.15</v>
      </c>
      <c r="J1425" s="219">
        <v>1.06</v>
      </c>
      <c r="K1425" s="219">
        <v>77.47</v>
      </c>
      <c r="L1425" s="219">
        <v>20.010000000000002</v>
      </c>
      <c r="M1425" s="220" t="s">
        <v>1570</v>
      </c>
    </row>
    <row r="1426" spans="1:13">
      <c r="A1426" s="106" t="str">
        <f t="shared" si="22"/>
        <v xml:space="preserve">21127 </v>
      </c>
      <c r="B1426" s="164" t="s">
        <v>2392</v>
      </c>
      <c r="C1426" s="163"/>
      <c r="D1426" s="113" t="s">
        <v>1358</v>
      </c>
      <c r="F1426" t="s">
        <v>2391</v>
      </c>
      <c r="G1426" s="219">
        <v>12.44</v>
      </c>
      <c r="H1426" s="219">
        <v>106.22</v>
      </c>
      <c r="I1426" s="219">
        <v>9.4700000000000006</v>
      </c>
      <c r="J1426" s="219">
        <v>1.27</v>
      </c>
      <c r="K1426" s="219">
        <v>119.93</v>
      </c>
      <c r="L1426" s="219">
        <v>23.18</v>
      </c>
      <c r="M1426" s="220" t="s">
        <v>1570</v>
      </c>
    </row>
    <row r="1427" spans="1:13">
      <c r="A1427" s="106" t="str">
        <f t="shared" si="22"/>
        <v xml:space="preserve">21137 </v>
      </c>
      <c r="B1427" s="164" t="s">
        <v>2393</v>
      </c>
      <c r="C1427" s="163"/>
      <c r="D1427" s="113" t="s">
        <v>1358</v>
      </c>
      <c r="F1427" t="s">
        <v>2394</v>
      </c>
      <c r="G1427" s="219">
        <v>10.24</v>
      </c>
      <c r="H1427" s="219" t="s">
        <v>37</v>
      </c>
      <c r="I1427" s="219">
        <v>10.49</v>
      </c>
      <c r="J1427" s="219">
        <v>1.88</v>
      </c>
      <c r="K1427" s="219" t="s">
        <v>37</v>
      </c>
      <c r="L1427" s="219">
        <v>22.61</v>
      </c>
      <c r="M1427" s="220" t="s">
        <v>1570</v>
      </c>
    </row>
    <row r="1428" spans="1:13">
      <c r="A1428" s="106" t="str">
        <f t="shared" si="22"/>
        <v xml:space="preserve">21138 </v>
      </c>
      <c r="B1428" s="164" t="s">
        <v>2395</v>
      </c>
      <c r="C1428" s="163"/>
      <c r="D1428" s="113" t="s">
        <v>1358</v>
      </c>
      <c r="F1428" t="s">
        <v>2394</v>
      </c>
      <c r="G1428" s="219">
        <v>12.87</v>
      </c>
      <c r="H1428" s="219" t="s">
        <v>37</v>
      </c>
      <c r="I1428" s="219">
        <v>12.25</v>
      </c>
      <c r="J1428" s="219">
        <v>2.37</v>
      </c>
      <c r="K1428" s="219" t="s">
        <v>37</v>
      </c>
      <c r="L1428" s="219">
        <v>27.49</v>
      </c>
      <c r="M1428" s="220" t="s">
        <v>1570</v>
      </c>
    </row>
    <row r="1429" spans="1:13">
      <c r="A1429" s="106" t="str">
        <f t="shared" si="22"/>
        <v xml:space="preserve">21139 </v>
      </c>
      <c r="B1429" s="164" t="s">
        <v>2396</v>
      </c>
      <c r="C1429" s="163"/>
      <c r="D1429" s="113" t="s">
        <v>1358</v>
      </c>
      <c r="F1429" t="s">
        <v>2394</v>
      </c>
      <c r="G1429" s="219">
        <v>15.02</v>
      </c>
      <c r="H1429" s="219" t="s">
        <v>37</v>
      </c>
      <c r="I1429" s="219">
        <v>14.91</v>
      </c>
      <c r="J1429" s="219">
        <v>2.77</v>
      </c>
      <c r="K1429" s="219" t="s">
        <v>37</v>
      </c>
      <c r="L1429" s="219">
        <v>32.700000000000003</v>
      </c>
      <c r="M1429" s="220" t="s">
        <v>1570</v>
      </c>
    </row>
    <row r="1430" spans="1:13">
      <c r="A1430" s="106" t="str">
        <f t="shared" si="22"/>
        <v xml:space="preserve">21141 </v>
      </c>
      <c r="B1430" s="164" t="s">
        <v>2397</v>
      </c>
      <c r="C1430" s="163"/>
      <c r="D1430" s="113" t="s">
        <v>1358</v>
      </c>
      <c r="F1430" t="s">
        <v>2398</v>
      </c>
      <c r="G1430" s="219">
        <v>19.57</v>
      </c>
      <c r="H1430" s="219" t="s">
        <v>37</v>
      </c>
      <c r="I1430" s="219">
        <v>18.170000000000002</v>
      </c>
      <c r="J1430" s="219">
        <v>2.0099999999999998</v>
      </c>
      <c r="K1430" s="219" t="s">
        <v>37</v>
      </c>
      <c r="L1430" s="219">
        <v>39.75</v>
      </c>
      <c r="M1430" s="220" t="s">
        <v>1570</v>
      </c>
    </row>
    <row r="1431" spans="1:13">
      <c r="A1431" s="106" t="str">
        <f t="shared" si="22"/>
        <v xml:space="preserve">21142 </v>
      </c>
      <c r="B1431" s="164" t="s">
        <v>2399</v>
      </c>
      <c r="C1431" s="163"/>
      <c r="D1431" s="113" t="s">
        <v>1358</v>
      </c>
      <c r="F1431" t="s">
        <v>2400</v>
      </c>
      <c r="G1431" s="219">
        <v>20.28</v>
      </c>
      <c r="H1431" s="219" t="s">
        <v>37</v>
      </c>
      <c r="I1431" s="219">
        <v>18.43</v>
      </c>
      <c r="J1431" s="219">
        <v>2.09</v>
      </c>
      <c r="K1431" s="219" t="s">
        <v>37</v>
      </c>
      <c r="L1431" s="219">
        <v>40.799999999999997</v>
      </c>
      <c r="M1431" s="220" t="s">
        <v>1570</v>
      </c>
    </row>
    <row r="1432" spans="1:13">
      <c r="A1432" s="106" t="str">
        <f t="shared" si="22"/>
        <v xml:space="preserve">21143 </v>
      </c>
      <c r="B1432" s="164" t="s">
        <v>2401</v>
      </c>
      <c r="C1432" s="163"/>
      <c r="D1432" s="113" t="s">
        <v>1358</v>
      </c>
      <c r="F1432" t="s">
        <v>2402</v>
      </c>
      <c r="G1432" s="219">
        <v>21.05</v>
      </c>
      <c r="H1432" s="219" t="s">
        <v>37</v>
      </c>
      <c r="I1432" s="219">
        <v>18.82</v>
      </c>
      <c r="J1432" s="219">
        <v>2.17</v>
      </c>
      <c r="K1432" s="219" t="s">
        <v>37</v>
      </c>
      <c r="L1432" s="219">
        <v>42.04</v>
      </c>
      <c r="M1432" s="220" t="s">
        <v>1570</v>
      </c>
    </row>
    <row r="1433" spans="1:13">
      <c r="A1433" s="106" t="str">
        <f t="shared" si="22"/>
        <v xml:space="preserve">21145 </v>
      </c>
      <c r="B1433" s="164" t="s">
        <v>2403</v>
      </c>
      <c r="C1433" s="163"/>
      <c r="D1433" s="113" t="s">
        <v>1358</v>
      </c>
      <c r="F1433" t="s">
        <v>2404</v>
      </c>
      <c r="G1433" s="219">
        <v>23.94</v>
      </c>
      <c r="H1433" s="219" t="s">
        <v>37</v>
      </c>
      <c r="I1433" s="219">
        <v>19.78</v>
      </c>
      <c r="J1433" s="219">
        <v>2.4500000000000002</v>
      </c>
      <c r="K1433" s="219" t="s">
        <v>37</v>
      </c>
      <c r="L1433" s="219">
        <v>46.17</v>
      </c>
      <c r="M1433" s="220" t="s">
        <v>1570</v>
      </c>
    </row>
    <row r="1434" spans="1:13">
      <c r="A1434" s="106" t="str">
        <f t="shared" si="22"/>
        <v xml:space="preserve">21146 </v>
      </c>
      <c r="B1434" s="164" t="s">
        <v>2405</v>
      </c>
      <c r="C1434" s="163"/>
      <c r="D1434" s="113" t="s">
        <v>1358</v>
      </c>
      <c r="F1434" t="s">
        <v>2406</v>
      </c>
      <c r="G1434" s="219">
        <v>24.87</v>
      </c>
      <c r="H1434" s="219" t="s">
        <v>37</v>
      </c>
      <c r="I1434" s="219">
        <v>20.79</v>
      </c>
      <c r="J1434" s="219">
        <v>2.56</v>
      </c>
      <c r="K1434" s="219" t="s">
        <v>37</v>
      </c>
      <c r="L1434" s="219">
        <v>48.22</v>
      </c>
      <c r="M1434" s="220" t="s">
        <v>1570</v>
      </c>
    </row>
    <row r="1435" spans="1:13">
      <c r="A1435" s="106" t="str">
        <f t="shared" si="22"/>
        <v xml:space="preserve">21147 </v>
      </c>
      <c r="B1435" s="164" t="s">
        <v>2407</v>
      </c>
      <c r="C1435" s="163"/>
      <c r="D1435" s="113" t="s">
        <v>1358</v>
      </c>
      <c r="F1435" t="s">
        <v>2408</v>
      </c>
      <c r="G1435" s="219">
        <v>26.47</v>
      </c>
      <c r="H1435" s="219" t="s">
        <v>37</v>
      </c>
      <c r="I1435" s="219">
        <v>21.53</v>
      </c>
      <c r="J1435" s="219">
        <v>2.72</v>
      </c>
      <c r="K1435" s="219" t="s">
        <v>37</v>
      </c>
      <c r="L1435" s="219">
        <v>50.72</v>
      </c>
      <c r="M1435" s="220" t="s">
        <v>1570</v>
      </c>
    </row>
    <row r="1436" spans="1:13">
      <c r="A1436" s="106" t="str">
        <f t="shared" si="22"/>
        <v xml:space="preserve">21150 </v>
      </c>
      <c r="B1436" s="164" t="s">
        <v>2409</v>
      </c>
      <c r="C1436" s="163"/>
      <c r="D1436" s="113" t="s">
        <v>1358</v>
      </c>
      <c r="F1436" t="s">
        <v>2410</v>
      </c>
      <c r="G1436" s="219">
        <v>25.96</v>
      </c>
      <c r="H1436" s="219" t="s">
        <v>37</v>
      </c>
      <c r="I1436" s="219">
        <v>19.52</v>
      </c>
      <c r="J1436" s="219">
        <v>3.78</v>
      </c>
      <c r="K1436" s="219" t="s">
        <v>37</v>
      </c>
      <c r="L1436" s="219">
        <v>49.26</v>
      </c>
      <c r="M1436" s="220" t="s">
        <v>1570</v>
      </c>
    </row>
    <row r="1437" spans="1:13">
      <c r="A1437" s="106" t="str">
        <f t="shared" si="22"/>
        <v xml:space="preserve">21151 </v>
      </c>
      <c r="B1437" s="164" t="s">
        <v>2411</v>
      </c>
      <c r="C1437" s="163"/>
      <c r="D1437" s="113" t="s">
        <v>1358</v>
      </c>
      <c r="F1437" t="s">
        <v>2412</v>
      </c>
      <c r="G1437" s="219">
        <v>29.02</v>
      </c>
      <c r="H1437" s="219" t="s">
        <v>37</v>
      </c>
      <c r="I1437" s="219">
        <v>20.95</v>
      </c>
      <c r="J1437" s="219">
        <v>4.2300000000000004</v>
      </c>
      <c r="K1437" s="219" t="s">
        <v>37</v>
      </c>
      <c r="L1437" s="219">
        <v>54.2</v>
      </c>
      <c r="M1437" s="220" t="s">
        <v>1570</v>
      </c>
    </row>
    <row r="1438" spans="1:13">
      <c r="A1438" s="106" t="str">
        <f t="shared" si="22"/>
        <v xml:space="preserve">21154 </v>
      </c>
      <c r="B1438" s="164" t="s">
        <v>2413</v>
      </c>
      <c r="C1438" s="163"/>
      <c r="D1438" s="113" t="s">
        <v>1358</v>
      </c>
      <c r="F1438" t="s">
        <v>2414</v>
      </c>
      <c r="G1438" s="219">
        <v>31.29</v>
      </c>
      <c r="H1438" s="219" t="s">
        <v>37</v>
      </c>
      <c r="I1438" s="219">
        <v>22.49</v>
      </c>
      <c r="J1438" s="219">
        <v>4.5599999999999996</v>
      </c>
      <c r="K1438" s="219" t="s">
        <v>37</v>
      </c>
      <c r="L1438" s="219">
        <v>58.34</v>
      </c>
      <c r="M1438" s="220" t="s">
        <v>1570</v>
      </c>
    </row>
    <row r="1439" spans="1:13">
      <c r="A1439" s="106" t="str">
        <f t="shared" si="22"/>
        <v xml:space="preserve">21155 </v>
      </c>
      <c r="B1439" s="164" t="s">
        <v>2415</v>
      </c>
      <c r="C1439" s="163"/>
      <c r="D1439" s="113" t="s">
        <v>1358</v>
      </c>
      <c r="F1439" t="s">
        <v>2416</v>
      </c>
      <c r="G1439" s="219">
        <v>35.22</v>
      </c>
      <c r="H1439" s="219" t="s">
        <v>37</v>
      </c>
      <c r="I1439" s="219">
        <v>24.33</v>
      </c>
      <c r="J1439" s="219">
        <v>5.15</v>
      </c>
      <c r="K1439" s="219" t="s">
        <v>37</v>
      </c>
      <c r="L1439" s="219">
        <v>64.7</v>
      </c>
      <c r="M1439" s="220" t="s">
        <v>1570</v>
      </c>
    </row>
    <row r="1440" spans="1:13">
      <c r="A1440" s="106" t="str">
        <f t="shared" si="22"/>
        <v xml:space="preserve">21159 </v>
      </c>
      <c r="B1440" s="164" t="s">
        <v>2417</v>
      </c>
      <c r="C1440" s="163"/>
      <c r="D1440" s="113" t="s">
        <v>1358</v>
      </c>
      <c r="F1440" t="s">
        <v>2418</v>
      </c>
      <c r="G1440" s="219">
        <v>43.14</v>
      </c>
      <c r="H1440" s="219" t="s">
        <v>37</v>
      </c>
      <c r="I1440" s="219">
        <v>28.03</v>
      </c>
      <c r="J1440" s="219">
        <v>6.29</v>
      </c>
      <c r="K1440" s="219" t="s">
        <v>37</v>
      </c>
      <c r="L1440" s="219">
        <v>77.459999999999994</v>
      </c>
      <c r="M1440" s="220" t="s">
        <v>1570</v>
      </c>
    </row>
    <row r="1441" spans="1:13">
      <c r="A1441" s="106" t="str">
        <f t="shared" si="22"/>
        <v xml:space="preserve">21160 </v>
      </c>
      <c r="B1441" s="164" t="s">
        <v>2419</v>
      </c>
      <c r="C1441" s="163"/>
      <c r="D1441" s="113" t="s">
        <v>1358</v>
      </c>
      <c r="F1441" t="s">
        <v>2420</v>
      </c>
      <c r="G1441" s="219">
        <v>47.19</v>
      </c>
      <c r="H1441" s="219" t="s">
        <v>37</v>
      </c>
      <c r="I1441" s="219">
        <v>29.92</v>
      </c>
      <c r="J1441" s="219">
        <v>6.88</v>
      </c>
      <c r="K1441" s="219" t="s">
        <v>37</v>
      </c>
      <c r="L1441" s="219">
        <v>83.99</v>
      </c>
      <c r="M1441" s="220" t="s">
        <v>1570</v>
      </c>
    </row>
    <row r="1442" spans="1:13">
      <c r="A1442" s="106" t="str">
        <f t="shared" si="22"/>
        <v xml:space="preserve">21172 </v>
      </c>
      <c r="B1442" s="164" t="s">
        <v>2421</v>
      </c>
      <c r="C1442" s="163"/>
      <c r="D1442" s="113" t="s">
        <v>1358</v>
      </c>
      <c r="F1442" t="s">
        <v>2422</v>
      </c>
      <c r="G1442" s="219">
        <v>28.2</v>
      </c>
      <c r="H1442" s="219" t="s">
        <v>37</v>
      </c>
      <c r="I1442" s="219">
        <v>24.4</v>
      </c>
      <c r="J1442" s="219">
        <v>11.75</v>
      </c>
      <c r="K1442" s="219" t="s">
        <v>37</v>
      </c>
      <c r="L1442" s="219">
        <v>64.349999999999994</v>
      </c>
      <c r="M1442" s="220" t="s">
        <v>1570</v>
      </c>
    </row>
    <row r="1443" spans="1:13">
      <c r="A1443" s="106" t="str">
        <f t="shared" si="22"/>
        <v xml:space="preserve">21175 </v>
      </c>
      <c r="B1443" s="164" t="s">
        <v>2423</v>
      </c>
      <c r="C1443" s="163"/>
      <c r="D1443" s="113" t="s">
        <v>1358</v>
      </c>
      <c r="F1443" t="s">
        <v>2422</v>
      </c>
      <c r="G1443" s="219">
        <v>33.56</v>
      </c>
      <c r="H1443" s="219" t="s">
        <v>37</v>
      </c>
      <c r="I1443" s="219">
        <v>26.25</v>
      </c>
      <c r="J1443" s="219">
        <v>6.2</v>
      </c>
      <c r="K1443" s="219" t="s">
        <v>37</v>
      </c>
      <c r="L1443" s="219">
        <v>66.010000000000005</v>
      </c>
      <c r="M1443" s="220" t="s">
        <v>1570</v>
      </c>
    </row>
    <row r="1444" spans="1:13">
      <c r="A1444" s="106" t="str">
        <f t="shared" si="22"/>
        <v xml:space="preserve">21179 </v>
      </c>
      <c r="B1444" s="164" t="s">
        <v>2424</v>
      </c>
      <c r="C1444" s="163"/>
      <c r="D1444" s="113" t="s">
        <v>1358</v>
      </c>
      <c r="F1444" t="s">
        <v>2425</v>
      </c>
      <c r="G1444" s="219">
        <v>22.65</v>
      </c>
      <c r="H1444" s="219" t="s">
        <v>37</v>
      </c>
      <c r="I1444" s="219">
        <v>18.649999999999999</v>
      </c>
      <c r="J1444" s="219">
        <v>4.1900000000000004</v>
      </c>
      <c r="K1444" s="219" t="s">
        <v>37</v>
      </c>
      <c r="L1444" s="219">
        <v>45.49</v>
      </c>
      <c r="M1444" s="220" t="s">
        <v>1570</v>
      </c>
    </row>
    <row r="1445" spans="1:13">
      <c r="A1445" s="106" t="str">
        <f t="shared" si="22"/>
        <v xml:space="preserve">21180 </v>
      </c>
      <c r="B1445" s="164" t="s">
        <v>2426</v>
      </c>
      <c r="C1445" s="163"/>
      <c r="D1445" s="113" t="s">
        <v>1358</v>
      </c>
      <c r="F1445" t="s">
        <v>2425</v>
      </c>
      <c r="G1445" s="219">
        <v>25.58</v>
      </c>
      <c r="H1445" s="219" t="s">
        <v>37</v>
      </c>
      <c r="I1445" s="219">
        <v>20.48</v>
      </c>
      <c r="J1445" s="219">
        <v>4.71</v>
      </c>
      <c r="K1445" s="219" t="s">
        <v>37</v>
      </c>
      <c r="L1445" s="219">
        <v>50.77</v>
      </c>
      <c r="M1445" s="220" t="s">
        <v>1570</v>
      </c>
    </row>
    <row r="1446" spans="1:13">
      <c r="A1446" s="106" t="str">
        <f t="shared" si="22"/>
        <v xml:space="preserve">21181 </v>
      </c>
      <c r="B1446" s="164" t="s">
        <v>2427</v>
      </c>
      <c r="C1446" s="163"/>
      <c r="D1446" s="113" t="s">
        <v>1358</v>
      </c>
      <c r="F1446" t="s">
        <v>2428</v>
      </c>
      <c r="G1446" s="219">
        <v>10.28</v>
      </c>
      <c r="H1446" s="219" t="s">
        <v>37</v>
      </c>
      <c r="I1446" s="219">
        <v>10.130000000000001</v>
      </c>
      <c r="J1446" s="219">
        <v>1.89</v>
      </c>
      <c r="K1446" s="219" t="s">
        <v>37</v>
      </c>
      <c r="L1446" s="219">
        <v>22.3</v>
      </c>
      <c r="M1446" s="220" t="s">
        <v>1570</v>
      </c>
    </row>
    <row r="1447" spans="1:13">
      <c r="A1447" s="106" t="str">
        <f t="shared" si="22"/>
        <v xml:space="preserve">21182 </v>
      </c>
      <c r="B1447" s="164" t="s">
        <v>2429</v>
      </c>
      <c r="C1447" s="163"/>
      <c r="D1447" s="113" t="s">
        <v>1358</v>
      </c>
      <c r="F1447" t="s">
        <v>2430</v>
      </c>
      <c r="G1447" s="219">
        <v>32.58</v>
      </c>
      <c r="H1447" s="219" t="s">
        <v>37</v>
      </c>
      <c r="I1447" s="219">
        <v>24.58</v>
      </c>
      <c r="J1447" s="219">
        <v>6.03</v>
      </c>
      <c r="K1447" s="219" t="s">
        <v>37</v>
      </c>
      <c r="L1447" s="219">
        <v>63.19</v>
      </c>
      <c r="M1447" s="220" t="s">
        <v>1570</v>
      </c>
    </row>
    <row r="1448" spans="1:13">
      <c r="A1448" s="106" t="str">
        <f t="shared" si="22"/>
        <v xml:space="preserve">21183 </v>
      </c>
      <c r="B1448" s="164" t="s">
        <v>2431</v>
      </c>
      <c r="C1448" s="163"/>
      <c r="D1448" s="113" t="s">
        <v>1358</v>
      </c>
      <c r="F1448" t="s">
        <v>2430</v>
      </c>
      <c r="G1448" s="219">
        <v>35.700000000000003</v>
      </c>
      <c r="H1448" s="219" t="s">
        <v>37</v>
      </c>
      <c r="I1448" s="219">
        <v>26.41</v>
      </c>
      <c r="J1448" s="219">
        <v>6.61</v>
      </c>
      <c r="K1448" s="219" t="s">
        <v>37</v>
      </c>
      <c r="L1448" s="219">
        <v>68.72</v>
      </c>
      <c r="M1448" s="220" t="s">
        <v>1570</v>
      </c>
    </row>
    <row r="1449" spans="1:13">
      <c r="A1449" s="106" t="str">
        <f t="shared" si="22"/>
        <v xml:space="preserve">21184 </v>
      </c>
      <c r="B1449" s="164" t="s">
        <v>2432</v>
      </c>
      <c r="C1449" s="163"/>
      <c r="D1449" s="113" t="s">
        <v>1358</v>
      </c>
      <c r="F1449" t="s">
        <v>2430</v>
      </c>
      <c r="G1449" s="219">
        <v>38.619999999999997</v>
      </c>
      <c r="H1449" s="219" t="s">
        <v>37</v>
      </c>
      <c r="I1449" s="219">
        <v>28.13</v>
      </c>
      <c r="J1449" s="219">
        <v>7.16</v>
      </c>
      <c r="K1449" s="219" t="s">
        <v>37</v>
      </c>
      <c r="L1449" s="219">
        <v>73.91</v>
      </c>
      <c r="M1449" s="220" t="s">
        <v>1570</v>
      </c>
    </row>
    <row r="1450" spans="1:13">
      <c r="A1450" s="106" t="str">
        <f t="shared" si="22"/>
        <v xml:space="preserve">21188 </v>
      </c>
      <c r="B1450" s="164" t="s">
        <v>2433</v>
      </c>
      <c r="C1450" s="163"/>
      <c r="D1450" s="113" t="s">
        <v>1358</v>
      </c>
      <c r="F1450" t="s">
        <v>2434</v>
      </c>
      <c r="G1450" s="219">
        <v>23.15</v>
      </c>
      <c r="H1450" s="219" t="s">
        <v>37</v>
      </c>
      <c r="I1450" s="219">
        <v>21.53</v>
      </c>
      <c r="J1450" s="219">
        <v>2.37</v>
      </c>
      <c r="K1450" s="219" t="s">
        <v>37</v>
      </c>
      <c r="L1450" s="219">
        <v>47.05</v>
      </c>
      <c r="M1450" s="220" t="s">
        <v>1570</v>
      </c>
    </row>
    <row r="1451" spans="1:13">
      <c r="A1451" s="106" t="str">
        <f t="shared" si="22"/>
        <v xml:space="preserve">21193 </v>
      </c>
      <c r="B1451" s="164" t="s">
        <v>2435</v>
      </c>
      <c r="C1451" s="163"/>
      <c r="D1451" s="113" t="s">
        <v>1358</v>
      </c>
      <c r="F1451" t="s">
        <v>2436</v>
      </c>
      <c r="G1451" s="219">
        <v>18.899999999999999</v>
      </c>
      <c r="H1451" s="219" t="s">
        <v>37</v>
      </c>
      <c r="I1451" s="219">
        <v>15.87</v>
      </c>
      <c r="J1451" s="219">
        <v>1.93</v>
      </c>
      <c r="K1451" s="219" t="s">
        <v>37</v>
      </c>
      <c r="L1451" s="219">
        <v>36.700000000000003</v>
      </c>
      <c r="M1451" s="220" t="s">
        <v>1570</v>
      </c>
    </row>
    <row r="1452" spans="1:13">
      <c r="A1452" s="106" t="str">
        <f t="shared" si="22"/>
        <v xml:space="preserve">21194 </v>
      </c>
      <c r="B1452" s="164" t="s">
        <v>2437</v>
      </c>
      <c r="C1452" s="163"/>
      <c r="D1452" s="113" t="s">
        <v>1358</v>
      </c>
      <c r="F1452" t="s">
        <v>2438</v>
      </c>
      <c r="G1452" s="219">
        <v>21.82</v>
      </c>
      <c r="H1452" s="219" t="s">
        <v>37</v>
      </c>
      <c r="I1452" s="219">
        <v>18.37</v>
      </c>
      <c r="J1452" s="219">
        <v>2.23</v>
      </c>
      <c r="K1452" s="219" t="s">
        <v>37</v>
      </c>
      <c r="L1452" s="219">
        <v>42.42</v>
      </c>
      <c r="M1452" s="220" t="s">
        <v>1570</v>
      </c>
    </row>
    <row r="1453" spans="1:13">
      <c r="A1453" s="106" t="str">
        <f t="shared" si="22"/>
        <v xml:space="preserve">21195 </v>
      </c>
      <c r="B1453" s="164" t="s">
        <v>2439</v>
      </c>
      <c r="C1453" s="163"/>
      <c r="D1453" s="113" t="s">
        <v>1358</v>
      </c>
      <c r="F1453" t="s">
        <v>2440</v>
      </c>
      <c r="G1453" s="219">
        <v>19.16</v>
      </c>
      <c r="H1453" s="219" t="s">
        <v>37</v>
      </c>
      <c r="I1453" s="219">
        <v>18.8</v>
      </c>
      <c r="J1453" s="219">
        <v>1.98</v>
      </c>
      <c r="K1453" s="219" t="s">
        <v>37</v>
      </c>
      <c r="L1453" s="219">
        <v>39.94</v>
      </c>
      <c r="M1453" s="220" t="s">
        <v>1570</v>
      </c>
    </row>
    <row r="1454" spans="1:13">
      <c r="A1454" s="106" t="str">
        <f t="shared" si="22"/>
        <v xml:space="preserve">21196 </v>
      </c>
      <c r="B1454" s="164" t="s">
        <v>2441</v>
      </c>
      <c r="C1454" s="163"/>
      <c r="D1454" s="113" t="s">
        <v>1358</v>
      </c>
      <c r="F1454" t="s">
        <v>2442</v>
      </c>
      <c r="G1454" s="219">
        <v>20.83</v>
      </c>
      <c r="H1454" s="219" t="s">
        <v>37</v>
      </c>
      <c r="I1454" s="219">
        <v>19.690000000000001</v>
      </c>
      <c r="J1454" s="219">
        <v>2.14</v>
      </c>
      <c r="K1454" s="219" t="s">
        <v>37</v>
      </c>
      <c r="L1454" s="219">
        <v>42.66</v>
      </c>
      <c r="M1454" s="220" t="s">
        <v>1570</v>
      </c>
    </row>
    <row r="1455" spans="1:13">
      <c r="A1455" s="106" t="str">
        <f t="shared" si="22"/>
        <v xml:space="preserve">21198 </v>
      </c>
      <c r="B1455" s="164" t="s">
        <v>2443</v>
      </c>
      <c r="C1455" s="163"/>
      <c r="D1455" s="113" t="s">
        <v>1358</v>
      </c>
      <c r="F1455" t="s">
        <v>2444</v>
      </c>
      <c r="G1455" s="219">
        <v>15.71</v>
      </c>
      <c r="H1455" s="219" t="s">
        <v>37</v>
      </c>
      <c r="I1455" s="219">
        <v>12.6</v>
      </c>
      <c r="J1455" s="219">
        <v>1.89</v>
      </c>
      <c r="K1455" s="219" t="s">
        <v>37</v>
      </c>
      <c r="L1455" s="219">
        <v>30.2</v>
      </c>
      <c r="M1455" s="220" t="s">
        <v>1570</v>
      </c>
    </row>
    <row r="1456" spans="1:13">
      <c r="A1456" s="106" t="str">
        <f t="shared" si="22"/>
        <v xml:space="preserve">21199 </v>
      </c>
      <c r="B1456" s="164" t="s">
        <v>2445</v>
      </c>
      <c r="C1456" s="163"/>
      <c r="D1456" s="113" t="s">
        <v>1358</v>
      </c>
      <c r="F1456" t="s">
        <v>2446</v>
      </c>
      <c r="G1456" s="219">
        <v>16.73</v>
      </c>
      <c r="H1456" s="219" t="s">
        <v>37</v>
      </c>
      <c r="I1456" s="219">
        <v>11.86</v>
      </c>
      <c r="J1456" s="219">
        <v>1.72</v>
      </c>
      <c r="K1456" s="219" t="s">
        <v>37</v>
      </c>
      <c r="L1456" s="219">
        <v>30.31</v>
      </c>
      <c r="M1456" s="220" t="s">
        <v>1570</v>
      </c>
    </row>
    <row r="1457" spans="1:13">
      <c r="A1457" s="106" t="str">
        <f t="shared" si="22"/>
        <v xml:space="preserve">21206 </v>
      </c>
      <c r="B1457" s="164" t="s">
        <v>2447</v>
      </c>
      <c r="C1457" s="163"/>
      <c r="D1457" s="113" t="s">
        <v>1358</v>
      </c>
      <c r="F1457" t="s">
        <v>2448</v>
      </c>
      <c r="G1457" s="219">
        <v>15.59</v>
      </c>
      <c r="H1457" s="219" t="s">
        <v>37</v>
      </c>
      <c r="I1457" s="219">
        <v>11.87</v>
      </c>
      <c r="J1457" s="219">
        <v>1.54</v>
      </c>
      <c r="K1457" s="219" t="s">
        <v>37</v>
      </c>
      <c r="L1457" s="219">
        <v>29</v>
      </c>
      <c r="M1457" s="220" t="s">
        <v>1570</v>
      </c>
    </row>
    <row r="1458" spans="1:13">
      <c r="A1458" s="106" t="str">
        <f t="shared" si="22"/>
        <v xml:space="preserve">21208 </v>
      </c>
      <c r="B1458" s="164" t="s">
        <v>2449</v>
      </c>
      <c r="C1458" s="163"/>
      <c r="D1458" s="113" t="s">
        <v>1358</v>
      </c>
      <c r="F1458" t="s">
        <v>2450</v>
      </c>
      <c r="G1458" s="219">
        <v>11.42</v>
      </c>
      <c r="H1458" s="219">
        <v>36.409999999999997</v>
      </c>
      <c r="I1458" s="219">
        <v>9.5399999999999991</v>
      </c>
      <c r="J1458" s="219">
        <v>1.1299999999999999</v>
      </c>
      <c r="K1458" s="219">
        <v>48.96</v>
      </c>
      <c r="L1458" s="219">
        <v>22.09</v>
      </c>
      <c r="M1458" s="220" t="s">
        <v>1570</v>
      </c>
    </row>
    <row r="1459" spans="1:13">
      <c r="A1459" s="106" t="str">
        <f t="shared" si="22"/>
        <v xml:space="preserve">21209 </v>
      </c>
      <c r="B1459" s="164" t="s">
        <v>2451</v>
      </c>
      <c r="C1459" s="163"/>
      <c r="D1459" s="113" t="s">
        <v>1358</v>
      </c>
      <c r="F1459" t="s">
        <v>2452</v>
      </c>
      <c r="G1459" s="219">
        <v>7.82</v>
      </c>
      <c r="H1459" s="219">
        <v>15.22</v>
      </c>
      <c r="I1459" s="219">
        <v>9.56</v>
      </c>
      <c r="J1459" s="219">
        <v>0.83</v>
      </c>
      <c r="K1459" s="219">
        <v>23.87</v>
      </c>
      <c r="L1459" s="219">
        <v>18.21</v>
      </c>
      <c r="M1459" s="220" t="s">
        <v>1570</v>
      </c>
    </row>
    <row r="1460" spans="1:13">
      <c r="A1460" s="106" t="str">
        <f t="shared" si="22"/>
        <v xml:space="preserve">21210 </v>
      </c>
      <c r="B1460" s="164" t="s">
        <v>2453</v>
      </c>
      <c r="C1460" s="163"/>
      <c r="D1460" s="113" t="s">
        <v>1358</v>
      </c>
      <c r="F1460" t="s">
        <v>2454</v>
      </c>
      <c r="G1460" s="219">
        <v>11.69</v>
      </c>
      <c r="H1460" s="219">
        <v>39.79</v>
      </c>
      <c r="I1460" s="219">
        <v>9.89</v>
      </c>
      <c r="J1460" s="219">
        <v>1.1599999999999999</v>
      </c>
      <c r="K1460" s="219">
        <v>52.64</v>
      </c>
      <c r="L1460" s="219">
        <v>22.74</v>
      </c>
      <c r="M1460" s="220" t="s">
        <v>1570</v>
      </c>
    </row>
    <row r="1461" spans="1:13">
      <c r="A1461" s="106" t="str">
        <f t="shared" si="22"/>
        <v xml:space="preserve">21215 </v>
      </c>
      <c r="B1461" s="164" t="s">
        <v>2455</v>
      </c>
      <c r="C1461" s="163"/>
      <c r="D1461" s="113" t="s">
        <v>1358</v>
      </c>
      <c r="F1461" t="s">
        <v>2456</v>
      </c>
      <c r="G1461" s="219">
        <v>12.23</v>
      </c>
      <c r="H1461" s="219">
        <v>108.14</v>
      </c>
      <c r="I1461" s="219">
        <v>10.19</v>
      </c>
      <c r="J1461" s="219">
        <v>1.21</v>
      </c>
      <c r="K1461" s="219">
        <v>121.58</v>
      </c>
      <c r="L1461" s="219">
        <v>23.63</v>
      </c>
      <c r="M1461" s="220" t="s">
        <v>1570</v>
      </c>
    </row>
    <row r="1462" spans="1:13">
      <c r="A1462" s="106" t="str">
        <f t="shared" si="22"/>
        <v xml:space="preserve">21230 </v>
      </c>
      <c r="B1462" s="164" t="s">
        <v>2457</v>
      </c>
      <c r="C1462" s="163"/>
      <c r="D1462" s="113" t="s">
        <v>1358</v>
      </c>
      <c r="F1462" t="s">
        <v>2458</v>
      </c>
      <c r="G1462" s="219">
        <v>11.17</v>
      </c>
      <c r="H1462" s="219" t="s">
        <v>37</v>
      </c>
      <c r="I1462" s="219">
        <v>9.51</v>
      </c>
      <c r="J1462" s="219">
        <v>1.81</v>
      </c>
      <c r="K1462" s="219" t="s">
        <v>37</v>
      </c>
      <c r="L1462" s="219">
        <v>22.49</v>
      </c>
      <c r="M1462" s="220" t="s">
        <v>1570</v>
      </c>
    </row>
    <row r="1463" spans="1:13">
      <c r="A1463" s="106" t="str">
        <f t="shared" si="22"/>
        <v xml:space="preserve">21235 </v>
      </c>
      <c r="B1463" s="164" t="s">
        <v>2459</v>
      </c>
      <c r="C1463" s="163"/>
      <c r="D1463" s="113" t="s">
        <v>1358</v>
      </c>
      <c r="F1463" t="s">
        <v>2460</v>
      </c>
      <c r="G1463" s="219">
        <v>7.5</v>
      </c>
      <c r="H1463" s="219">
        <v>13.69</v>
      </c>
      <c r="I1463" s="219">
        <v>8.68</v>
      </c>
      <c r="J1463" s="219">
        <v>1.06</v>
      </c>
      <c r="K1463" s="219">
        <v>22.25</v>
      </c>
      <c r="L1463" s="219">
        <v>17.239999999999998</v>
      </c>
      <c r="M1463" s="220" t="s">
        <v>1570</v>
      </c>
    </row>
    <row r="1464" spans="1:13">
      <c r="A1464" s="106" t="str">
        <f t="shared" si="22"/>
        <v xml:space="preserve">21240 </v>
      </c>
      <c r="B1464" s="164" t="s">
        <v>2461</v>
      </c>
      <c r="C1464" s="163"/>
      <c r="D1464" s="113" t="s">
        <v>1358</v>
      </c>
      <c r="F1464" t="s">
        <v>2462</v>
      </c>
      <c r="G1464" s="219">
        <v>16.07</v>
      </c>
      <c r="H1464" s="219" t="s">
        <v>37</v>
      </c>
      <c r="I1464" s="219">
        <v>13.58</v>
      </c>
      <c r="J1464" s="219">
        <v>1.64</v>
      </c>
      <c r="K1464" s="219" t="s">
        <v>37</v>
      </c>
      <c r="L1464" s="219">
        <v>31.29</v>
      </c>
      <c r="M1464" s="220" t="s">
        <v>1570</v>
      </c>
    </row>
    <row r="1465" spans="1:13">
      <c r="A1465" s="106" t="str">
        <f t="shared" si="22"/>
        <v xml:space="preserve">21242 </v>
      </c>
      <c r="B1465" s="164" t="s">
        <v>2463</v>
      </c>
      <c r="C1465" s="163"/>
      <c r="D1465" s="113" t="s">
        <v>1358</v>
      </c>
      <c r="F1465" t="s">
        <v>2462</v>
      </c>
      <c r="G1465" s="219">
        <v>14.59</v>
      </c>
      <c r="H1465" s="219" t="s">
        <v>37</v>
      </c>
      <c r="I1465" s="219">
        <v>14.15</v>
      </c>
      <c r="J1465" s="219">
        <v>1.51</v>
      </c>
      <c r="K1465" s="219" t="s">
        <v>37</v>
      </c>
      <c r="L1465" s="219">
        <v>30.25</v>
      </c>
      <c r="M1465" s="220" t="s">
        <v>1570</v>
      </c>
    </row>
    <row r="1466" spans="1:13">
      <c r="A1466" s="106" t="str">
        <f t="shared" si="22"/>
        <v xml:space="preserve">21243 </v>
      </c>
      <c r="B1466" s="164" t="s">
        <v>2464</v>
      </c>
      <c r="C1466" s="163"/>
      <c r="D1466" s="113" t="s">
        <v>1358</v>
      </c>
      <c r="F1466" t="s">
        <v>2462</v>
      </c>
      <c r="G1466" s="219">
        <v>24.53</v>
      </c>
      <c r="H1466" s="219" t="s">
        <v>37</v>
      </c>
      <c r="I1466" s="219">
        <v>23.01</v>
      </c>
      <c r="J1466" s="219">
        <v>2.5099999999999998</v>
      </c>
      <c r="K1466" s="219" t="s">
        <v>37</v>
      </c>
      <c r="L1466" s="219">
        <v>50.05</v>
      </c>
      <c r="M1466" s="220" t="s">
        <v>1570</v>
      </c>
    </row>
    <row r="1467" spans="1:13">
      <c r="A1467" s="106" t="str">
        <f t="shared" si="22"/>
        <v xml:space="preserve">21244 </v>
      </c>
      <c r="B1467" s="164" t="s">
        <v>2465</v>
      </c>
      <c r="C1467" s="163"/>
      <c r="D1467" s="113" t="s">
        <v>1358</v>
      </c>
      <c r="F1467" t="s">
        <v>2466</v>
      </c>
      <c r="G1467" s="219">
        <v>13.62</v>
      </c>
      <c r="H1467" s="219" t="s">
        <v>37</v>
      </c>
      <c r="I1467" s="219">
        <v>14.79</v>
      </c>
      <c r="J1467" s="219">
        <v>1.81</v>
      </c>
      <c r="K1467" s="219" t="s">
        <v>37</v>
      </c>
      <c r="L1467" s="219">
        <v>30.22</v>
      </c>
      <c r="M1467" s="220" t="s">
        <v>1570</v>
      </c>
    </row>
    <row r="1468" spans="1:13">
      <c r="A1468" s="106" t="str">
        <f t="shared" si="22"/>
        <v xml:space="preserve">21245 </v>
      </c>
      <c r="B1468" s="164" t="s">
        <v>2467</v>
      </c>
      <c r="C1468" s="163"/>
      <c r="D1468" s="113" t="s">
        <v>1358</v>
      </c>
      <c r="F1468" t="s">
        <v>2468</v>
      </c>
      <c r="G1468" s="219">
        <v>13.12</v>
      </c>
      <c r="H1468" s="219">
        <v>22.09</v>
      </c>
      <c r="I1468" s="219">
        <v>13.81</v>
      </c>
      <c r="J1468" s="219">
        <v>1.35</v>
      </c>
      <c r="K1468" s="219">
        <v>36.56</v>
      </c>
      <c r="L1468" s="219">
        <v>28.28</v>
      </c>
      <c r="M1468" s="220" t="s">
        <v>1570</v>
      </c>
    </row>
    <row r="1469" spans="1:13">
      <c r="A1469" s="106" t="str">
        <f t="shared" si="22"/>
        <v xml:space="preserve">21246 </v>
      </c>
      <c r="B1469" s="164" t="s">
        <v>2469</v>
      </c>
      <c r="C1469" s="163"/>
      <c r="D1469" s="113" t="s">
        <v>1358</v>
      </c>
      <c r="F1469" t="s">
        <v>2468</v>
      </c>
      <c r="G1469" s="219">
        <v>12.92</v>
      </c>
      <c r="H1469" s="219" t="s">
        <v>37</v>
      </c>
      <c r="I1469" s="219">
        <v>11.11</v>
      </c>
      <c r="J1469" s="219">
        <v>1.33</v>
      </c>
      <c r="K1469" s="219" t="s">
        <v>37</v>
      </c>
      <c r="L1469" s="219">
        <v>25.36</v>
      </c>
      <c r="M1469" s="220" t="s">
        <v>1570</v>
      </c>
    </row>
    <row r="1470" spans="1:13">
      <c r="A1470" s="106" t="str">
        <f t="shared" si="22"/>
        <v xml:space="preserve">21247 </v>
      </c>
      <c r="B1470" s="164" t="s">
        <v>2470</v>
      </c>
      <c r="C1470" s="163"/>
      <c r="D1470" s="113" t="s">
        <v>1358</v>
      </c>
      <c r="F1470" t="s">
        <v>2471</v>
      </c>
      <c r="G1470" s="219">
        <v>24.37</v>
      </c>
      <c r="H1470" s="219" t="s">
        <v>37</v>
      </c>
      <c r="I1470" s="219">
        <v>20.22</v>
      </c>
      <c r="J1470" s="219">
        <v>2.5</v>
      </c>
      <c r="K1470" s="219" t="s">
        <v>37</v>
      </c>
      <c r="L1470" s="219">
        <v>47.09</v>
      </c>
      <c r="M1470" s="220" t="s">
        <v>1570</v>
      </c>
    </row>
    <row r="1471" spans="1:13">
      <c r="A1471" s="106" t="str">
        <f t="shared" si="22"/>
        <v xml:space="preserve">21248 </v>
      </c>
      <c r="B1471" s="164" t="s">
        <v>2472</v>
      </c>
      <c r="C1471" s="163"/>
      <c r="D1471" s="113" t="s">
        <v>1358</v>
      </c>
      <c r="F1471" t="s">
        <v>2468</v>
      </c>
      <c r="G1471" s="219">
        <v>12.74</v>
      </c>
      <c r="H1471" s="219">
        <v>15.43</v>
      </c>
      <c r="I1471" s="219">
        <v>9.75</v>
      </c>
      <c r="J1471" s="219">
        <v>1.25</v>
      </c>
      <c r="K1471" s="219">
        <v>29.42</v>
      </c>
      <c r="L1471" s="219">
        <v>23.74</v>
      </c>
      <c r="M1471" s="220" t="s">
        <v>1570</v>
      </c>
    </row>
    <row r="1472" spans="1:13">
      <c r="A1472" s="106" t="str">
        <f t="shared" si="22"/>
        <v xml:space="preserve">21249 </v>
      </c>
      <c r="B1472" s="164" t="s">
        <v>2473</v>
      </c>
      <c r="C1472" s="163"/>
      <c r="D1472" s="113" t="s">
        <v>1358</v>
      </c>
      <c r="F1472" t="s">
        <v>2468</v>
      </c>
      <c r="G1472" s="219">
        <v>18.77</v>
      </c>
      <c r="H1472" s="219">
        <v>19.25</v>
      </c>
      <c r="I1472" s="219">
        <v>12.53</v>
      </c>
      <c r="J1472" s="219">
        <v>1.84</v>
      </c>
      <c r="K1472" s="219">
        <v>39.86</v>
      </c>
      <c r="L1472" s="219">
        <v>33.14</v>
      </c>
      <c r="M1472" s="220" t="s">
        <v>1570</v>
      </c>
    </row>
    <row r="1473" spans="1:13">
      <c r="A1473" s="106" t="str">
        <f t="shared" si="22"/>
        <v xml:space="preserve">21255 </v>
      </c>
      <c r="B1473" s="164" t="s">
        <v>2474</v>
      </c>
      <c r="C1473" s="163"/>
      <c r="D1473" s="113" t="s">
        <v>1358</v>
      </c>
      <c r="F1473" t="s">
        <v>2471</v>
      </c>
      <c r="G1473" s="219">
        <v>18.46</v>
      </c>
      <c r="H1473" s="219" t="s">
        <v>37</v>
      </c>
      <c r="I1473" s="219">
        <v>19.5</v>
      </c>
      <c r="J1473" s="219">
        <v>1.89</v>
      </c>
      <c r="K1473" s="219" t="s">
        <v>37</v>
      </c>
      <c r="L1473" s="219">
        <v>39.85</v>
      </c>
      <c r="M1473" s="220" t="s">
        <v>1570</v>
      </c>
    </row>
    <row r="1474" spans="1:13">
      <c r="A1474" s="106" t="str">
        <f t="shared" si="22"/>
        <v xml:space="preserve">21256 </v>
      </c>
      <c r="B1474" s="164" t="s">
        <v>2475</v>
      </c>
      <c r="C1474" s="163"/>
      <c r="D1474" s="113" t="s">
        <v>1358</v>
      </c>
      <c r="F1474" t="s">
        <v>2476</v>
      </c>
      <c r="G1474" s="219">
        <v>17.66</v>
      </c>
      <c r="H1474" s="219" t="s">
        <v>37</v>
      </c>
      <c r="I1474" s="219">
        <v>16.309999999999999</v>
      </c>
      <c r="J1474" s="219">
        <v>3.27</v>
      </c>
      <c r="K1474" s="219" t="s">
        <v>37</v>
      </c>
      <c r="L1474" s="219">
        <v>37.24</v>
      </c>
      <c r="M1474" s="220" t="s">
        <v>1570</v>
      </c>
    </row>
    <row r="1475" spans="1:13">
      <c r="A1475" s="106" t="str">
        <f t="shared" ref="A1475:A1538" si="23">B1475&amp;" "&amp;C1475</f>
        <v xml:space="preserve">21260 </v>
      </c>
      <c r="B1475" s="164" t="s">
        <v>2477</v>
      </c>
      <c r="C1475" s="163"/>
      <c r="D1475" s="113" t="s">
        <v>1358</v>
      </c>
      <c r="F1475" t="s">
        <v>2478</v>
      </c>
      <c r="G1475" s="219">
        <v>17.899999999999999</v>
      </c>
      <c r="H1475" s="219" t="s">
        <v>37</v>
      </c>
      <c r="I1475" s="219">
        <v>19.79</v>
      </c>
      <c r="J1475" s="219">
        <v>3.31</v>
      </c>
      <c r="K1475" s="219" t="s">
        <v>37</v>
      </c>
      <c r="L1475" s="219">
        <v>41</v>
      </c>
      <c r="M1475" s="220" t="s">
        <v>1570</v>
      </c>
    </row>
    <row r="1476" spans="1:13">
      <c r="A1476" s="106" t="str">
        <f t="shared" si="23"/>
        <v xml:space="preserve">21261 </v>
      </c>
      <c r="B1476" s="164" t="s">
        <v>2479</v>
      </c>
      <c r="C1476" s="163"/>
      <c r="D1476" s="113" t="s">
        <v>1358</v>
      </c>
      <c r="F1476" t="s">
        <v>2478</v>
      </c>
      <c r="G1476" s="219">
        <v>34.07</v>
      </c>
      <c r="H1476" s="219" t="s">
        <v>37</v>
      </c>
      <c r="I1476" s="219">
        <v>32.17</v>
      </c>
      <c r="J1476" s="219">
        <v>6.3</v>
      </c>
      <c r="K1476" s="219" t="s">
        <v>37</v>
      </c>
      <c r="L1476" s="219">
        <v>72.540000000000006</v>
      </c>
      <c r="M1476" s="220" t="s">
        <v>1570</v>
      </c>
    </row>
    <row r="1477" spans="1:13">
      <c r="A1477" s="106" t="str">
        <f t="shared" si="23"/>
        <v xml:space="preserve">21263 </v>
      </c>
      <c r="B1477" s="164" t="s">
        <v>2480</v>
      </c>
      <c r="C1477" s="163"/>
      <c r="D1477" s="113" t="s">
        <v>1358</v>
      </c>
      <c r="F1477" t="s">
        <v>2478</v>
      </c>
      <c r="G1477" s="219">
        <v>31.01</v>
      </c>
      <c r="H1477" s="219" t="s">
        <v>37</v>
      </c>
      <c r="I1477" s="219">
        <v>30.38</v>
      </c>
      <c r="J1477" s="219">
        <v>5.73</v>
      </c>
      <c r="K1477" s="219" t="s">
        <v>37</v>
      </c>
      <c r="L1477" s="219">
        <v>67.12</v>
      </c>
      <c r="M1477" s="220" t="s">
        <v>1570</v>
      </c>
    </row>
    <row r="1478" spans="1:13">
      <c r="A1478" s="106" t="str">
        <f t="shared" si="23"/>
        <v xml:space="preserve">21267 </v>
      </c>
      <c r="B1478" s="164" t="s">
        <v>2481</v>
      </c>
      <c r="C1478" s="163"/>
      <c r="D1478" s="113" t="s">
        <v>1358</v>
      </c>
      <c r="F1478" t="s">
        <v>2478</v>
      </c>
      <c r="G1478" s="219">
        <v>20.69</v>
      </c>
      <c r="H1478" s="219" t="s">
        <v>37</v>
      </c>
      <c r="I1478" s="219">
        <v>23.43</v>
      </c>
      <c r="J1478" s="219">
        <v>3.82</v>
      </c>
      <c r="K1478" s="219" t="s">
        <v>37</v>
      </c>
      <c r="L1478" s="219">
        <v>47.94</v>
      </c>
      <c r="M1478" s="220" t="s">
        <v>1570</v>
      </c>
    </row>
    <row r="1479" spans="1:13">
      <c r="A1479" s="106" t="str">
        <f t="shared" si="23"/>
        <v xml:space="preserve">21268 </v>
      </c>
      <c r="B1479" s="164" t="s">
        <v>2482</v>
      </c>
      <c r="C1479" s="163"/>
      <c r="D1479" s="113" t="s">
        <v>1358</v>
      </c>
      <c r="F1479" t="s">
        <v>2478</v>
      </c>
      <c r="G1479" s="219">
        <v>27.07</v>
      </c>
      <c r="H1479" s="219" t="s">
        <v>37</v>
      </c>
      <c r="I1479" s="219">
        <v>28.07</v>
      </c>
      <c r="J1479" s="219">
        <v>0.05</v>
      </c>
      <c r="K1479" s="219" t="s">
        <v>37</v>
      </c>
      <c r="L1479" s="219">
        <v>55.19</v>
      </c>
      <c r="M1479" s="220" t="s">
        <v>1570</v>
      </c>
    </row>
    <row r="1480" spans="1:13">
      <c r="A1480" s="106" t="str">
        <f t="shared" si="23"/>
        <v xml:space="preserve">21270 </v>
      </c>
      <c r="B1480" s="164" t="s">
        <v>2483</v>
      </c>
      <c r="C1480" s="163"/>
      <c r="D1480" s="113" t="s">
        <v>1358</v>
      </c>
      <c r="F1480" t="s">
        <v>2484</v>
      </c>
      <c r="G1480" s="219">
        <v>10.63</v>
      </c>
      <c r="H1480" s="219">
        <v>18.059999999999999</v>
      </c>
      <c r="I1480" s="219">
        <v>9.9</v>
      </c>
      <c r="J1480" s="219">
        <v>1.96</v>
      </c>
      <c r="K1480" s="219">
        <v>30.65</v>
      </c>
      <c r="L1480" s="219">
        <v>22.49</v>
      </c>
      <c r="M1480" s="220" t="s">
        <v>1570</v>
      </c>
    </row>
    <row r="1481" spans="1:13">
      <c r="A1481" s="106" t="str">
        <f t="shared" si="23"/>
        <v xml:space="preserve">21275 </v>
      </c>
      <c r="B1481" s="164" t="s">
        <v>2485</v>
      </c>
      <c r="C1481" s="163"/>
      <c r="D1481" s="113" t="s">
        <v>1358</v>
      </c>
      <c r="F1481" t="s">
        <v>2486</v>
      </c>
      <c r="G1481" s="219">
        <v>11.76</v>
      </c>
      <c r="H1481" s="219" t="s">
        <v>37</v>
      </c>
      <c r="I1481" s="219">
        <v>11.44</v>
      </c>
      <c r="J1481" s="219">
        <v>2.17</v>
      </c>
      <c r="K1481" s="219" t="s">
        <v>37</v>
      </c>
      <c r="L1481" s="219">
        <v>25.37</v>
      </c>
      <c r="M1481" s="220" t="s">
        <v>1570</v>
      </c>
    </row>
    <row r="1482" spans="1:13">
      <c r="A1482" s="106" t="str">
        <f t="shared" si="23"/>
        <v xml:space="preserve">21280 </v>
      </c>
      <c r="B1482" s="164" t="s">
        <v>2487</v>
      </c>
      <c r="C1482" s="163"/>
      <c r="D1482" s="113" t="s">
        <v>1358</v>
      </c>
      <c r="F1482" t="s">
        <v>2488</v>
      </c>
      <c r="G1482" s="219">
        <v>7.13</v>
      </c>
      <c r="H1482" s="219" t="s">
        <v>37</v>
      </c>
      <c r="I1482" s="219">
        <v>9.83</v>
      </c>
      <c r="J1482" s="219">
        <v>0.74</v>
      </c>
      <c r="K1482" s="219" t="s">
        <v>37</v>
      </c>
      <c r="L1482" s="219">
        <v>17.7</v>
      </c>
      <c r="M1482" s="220" t="s">
        <v>1570</v>
      </c>
    </row>
    <row r="1483" spans="1:13">
      <c r="A1483" s="106" t="str">
        <f t="shared" si="23"/>
        <v xml:space="preserve">21282 </v>
      </c>
      <c r="B1483" s="164" t="s">
        <v>2489</v>
      </c>
      <c r="C1483" s="163"/>
      <c r="D1483" s="113" t="s">
        <v>1358</v>
      </c>
      <c r="F1483" t="s">
        <v>2488</v>
      </c>
      <c r="G1483" s="219">
        <v>4.2699999999999996</v>
      </c>
      <c r="H1483" s="219" t="s">
        <v>37</v>
      </c>
      <c r="I1483" s="219">
        <v>7.26</v>
      </c>
      <c r="J1483" s="219">
        <v>0.53</v>
      </c>
      <c r="K1483" s="219" t="s">
        <v>37</v>
      </c>
      <c r="L1483" s="219">
        <v>12.06</v>
      </c>
      <c r="M1483" s="220" t="s">
        <v>1570</v>
      </c>
    </row>
    <row r="1484" spans="1:13">
      <c r="A1484" s="106" t="str">
        <f t="shared" si="23"/>
        <v xml:space="preserve">21295 </v>
      </c>
      <c r="B1484" s="164" t="s">
        <v>2490</v>
      </c>
      <c r="C1484" s="163"/>
      <c r="D1484" s="113" t="s">
        <v>1358</v>
      </c>
      <c r="F1484" t="s">
        <v>2491</v>
      </c>
      <c r="G1484" s="219">
        <v>1.9</v>
      </c>
      <c r="H1484" s="219" t="s">
        <v>37</v>
      </c>
      <c r="I1484" s="219">
        <v>3.84</v>
      </c>
      <c r="J1484" s="219">
        <v>0.27</v>
      </c>
      <c r="K1484" s="219" t="s">
        <v>37</v>
      </c>
      <c r="L1484" s="219">
        <v>6.01</v>
      </c>
      <c r="M1484" s="220" t="s">
        <v>1570</v>
      </c>
    </row>
    <row r="1485" spans="1:13">
      <c r="A1485" s="106" t="str">
        <f t="shared" si="23"/>
        <v xml:space="preserve">21296 </v>
      </c>
      <c r="B1485" s="164" t="s">
        <v>2492</v>
      </c>
      <c r="C1485" s="163"/>
      <c r="D1485" s="113" t="s">
        <v>1358</v>
      </c>
      <c r="F1485" t="s">
        <v>2491</v>
      </c>
      <c r="G1485" s="219">
        <v>4.78</v>
      </c>
      <c r="H1485" s="219" t="s">
        <v>37</v>
      </c>
      <c r="I1485" s="219">
        <v>6.88</v>
      </c>
      <c r="J1485" s="219">
        <v>0.7</v>
      </c>
      <c r="K1485" s="219" t="s">
        <v>37</v>
      </c>
      <c r="L1485" s="219">
        <v>12.36</v>
      </c>
      <c r="M1485" s="220" t="s">
        <v>1570</v>
      </c>
    </row>
    <row r="1486" spans="1:13">
      <c r="A1486" s="106" t="str">
        <f t="shared" si="23"/>
        <v xml:space="preserve">21299 </v>
      </c>
      <c r="B1486" s="164" t="s">
        <v>2493</v>
      </c>
      <c r="C1486" s="163"/>
      <c r="D1486" s="113" t="s">
        <v>664</v>
      </c>
      <c r="F1486" t="s">
        <v>18902</v>
      </c>
      <c r="G1486" s="219">
        <v>0</v>
      </c>
      <c r="H1486" s="219">
        <v>0</v>
      </c>
      <c r="I1486" s="219">
        <v>0</v>
      </c>
      <c r="J1486" s="219">
        <v>0</v>
      </c>
      <c r="K1486" s="219">
        <v>0</v>
      </c>
      <c r="L1486" s="219">
        <v>0</v>
      </c>
      <c r="M1486" s="220" t="s">
        <v>991</v>
      </c>
    </row>
    <row r="1487" spans="1:13">
      <c r="A1487" s="106" t="str">
        <f t="shared" si="23"/>
        <v xml:space="preserve">21315 </v>
      </c>
      <c r="B1487" s="164" t="s">
        <v>2494</v>
      </c>
      <c r="C1487" s="163"/>
      <c r="D1487" s="113" t="s">
        <v>1358</v>
      </c>
      <c r="F1487" t="s">
        <v>18529</v>
      </c>
      <c r="G1487" s="219">
        <v>0.96</v>
      </c>
      <c r="H1487" s="219">
        <v>3.48</v>
      </c>
      <c r="I1487" s="219">
        <v>0.67</v>
      </c>
      <c r="J1487" s="219">
        <v>0.16</v>
      </c>
      <c r="K1487" s="219">
        <v>4.5999999999999996</v>
      </c>
      <c r="L1487" s="219">
        <v>1.79</v>
      </c>
      <c r="M1487" s="220" t="s">
        <v>1324</v>
      </c>
    </row>
    <row r="1488" spans="1:13">
      <c r="A1488" s="106" t="str">
        <f t="shared" si="23"/>
        <v xml:space="preserve">21320 </v>
      </c>
      <c r="B1488" s="164" t="s">
        <v>2495</v>
      </c>
      <c r="C1488" s="163"/>
      <c r="D1488" s="113" t="s">
        <v>1358</v>
      </c>
      <c r="F1488" t="s">
        <v>18528</v>
      </c>
      <c r="G1488" s="219">
        <v>1.59</v>
      </c>
      <c r="H1488" s="219">
        <v>4.6900000000000004</v>
      </c>
      <c r="I1488" s="219">
        <v>1.02</v>
      </c>
      <c r="J1488" s="219">
        <v>0.24</v>
      </c>
      <c r="K1488" s="219">
        <v>6.52</v>
      </c>
      <c r="L1488" s="219">
        <v>2.85</v>
      </c>
      <c r="M1488" s="220" t="s">
        <v>1324</v>
      </c>
    </row>
    <row r="1489" spans="1:13">
      <c r="A1489" s="106" t="str">
        <f t="shared" si="23"/>
        <v xml:space="preserve">21325 </v>
      </c>
      <c r="B1489" s="164" t="s">
        <v>2496</v>
      </c>
      <c r="C1489" s="163"/>
      <c r="D1489" s="113" t="s">
        <v>1358</v>
      </c>
      <c r="F1489" t="s">
        <v>2497</v>
      </c>
      <c r="G1489" s="219">
        <v>4.18</v>
      </c>
      <c r="H1489" s="219" t="s">
        <v>37</v>
      </c>
      <c r="I1489" s="219">
        <v>8.67</v>
      </c>
      <c r="J1489" s="219">
        <v>0.6</v>
      </c>
      <c r="K1489" s="219" t="s">
        <v>37</v>
      </c>
      <c r="L1489" s="219">
        <v>13.45</v>
      </c>
      <c r="M1489" s="220" t="s">
        <v>1570</v>
      </c>
    </row>
    <row r="1490" spans="1:13">
      <c r="A1490" s="106" t="str">
        <f t="shared" si="23"/>
        <v xml:space="preserve">21330 </v>
      </c>
      <c r="B1490" s="164" t="s">
        <v>2498</v>
      </c>
      <c r="C1490" s="163"/>
      <c r="D1490" s="113" t="s">
        <v>1358</v>
      </c>
      <c r="F1490" t="s">
        <v>2499</v>
      </c>
      <c r="G1490" s="219">
        <v>5.79</v>
      </c>
      <c r="H1490" s="219" t="s">
        <v>37</v>
      </c>
      <c r="I1490" s="219">
        <v>9.52</v>
      </c>
      <c r="J1490" s="219">
        <v>0.85</v>
      </c>
      <c r="K1490" s="219" t="s">
        <v>37</v>
      </c>
      <c r="L1490" s="219">
        <v>16.16</v>
      </c>
      <c r="M1490" s="220" t="s">
        <v>1570</v>
      </c>
    </row>
    <row r="1491" spans="1:13">
      <c r="A1491" s="106" t="str">
        <f t="shared" si="23"/>
        <v xml:space="preserve">21335 </v>
      </c>
      <c r="B1491" s="164" t="s">
        <v>2500</v>
      </c>
      <c r="C1491" s="163"/>
      <c r="D1491" s="113" t="s">
        <v>1358</v>
      </c>
      <c r="F1491" t="s">
        <v>2501</v>
      </c>
      <c r="G1491" s="219">
        <v>9.02</v>
      </c>
      <c r="H1491" s="219" t="s">
        <v>37</v>
      </c>
      <c r="I1491" s="219">
        <v>11.26</v>
      </c>
      <c r="J1491" s="219">
        <v>1.36</v>
      </c>
      <c r="K1491" s="219" t="s">
        <v>37</v>
      </c>
      <c r="L1491" s="219">
        <v>21.64</v>
      </c>
      <c r="M1491" s="220" t="s">
        <v>1570</v>
      </c>
    </row>
    <row r="1492" spans="1:13">
      <c r="A1492" s="106" t="str">
        <f t="shared" si="23"/>
        <v xml:space="preserve">21336 </v>
      </c>
      <c r="B1492" s="164" t="s">
        <v>2502</v>
      </c>
      <c r="C1492" s="163"/>
      <c r="D1492" s="113" t="s">
        <v>1358</v>
      </c>
      <c r="F1492" t="s">
        <v>2503</v>
      </c>
      <c r="G1492" s="219">
        <v>6.77</v>
      </c>
      <c r="H1492" s="219" t="s">
        <v>37</v>
      </c>
      <c r="I1492" s="219">
        <v>11.47</v>
      </c>
      <c r="J1492" s="219">
        <v>0.99</v>
      </c>
      <c r="K1492" s="219" t="s">
        <v>37</v>
      </c>
      <c r="L1492" s="219">
        <v>19.23</v>
      </c>
      <c r="M1492" s="220" t="s">
        <v>1570</v>
      </c>
    </row>
    <row r="1493" spans="1:13">
      <c r="A1493" s="106" t="str">
        <f t="shared" si="23"/>
        <v xml:space="preserve">21337 </v>
      </c>
      <c r="B1493" s="164" t="s">
        <v>2504</v>
      </c>
      <c r="C1493" s="163"/>
      <c r="D1493" s="113" t="s">
        <v>1358</v>
      </c>
      <c r="F1493" t="s">
        <v>2505</v>
      </c>
      <c r="G1493" s="219">
        <v>3.39</v>
      </c>
      <c r="H1493" s="219">
        <v>8.7100000000000009</v>
      </c>
      <c r="I1493" s="219">
        <v>5.23</v>
      </c>
      <c r="J1493" s="219">
        <v>0.52</v>
      </c>
      <c r="K1493" s="219">
        <v>12.62</v>
      </c>
      <c r="L1493" s="219">
        <v>9.14</v>
      </c>
      <c r="M1493" s="220" t="s">
        <v>1570</v>
      </c>
    </row>
    <row r="1494" spans="1:13">
      <c r="A1494" s="106" t="str">
        <f t="shared" si="23"/>
        <v xml:space="preserve">21338 </v>
      </c>
      <c r="B1494" s="164" t="s">
        <v>2506</v>
      </c>
      <c r="C1494" s="163"/>
      <c r="D1494" s="113" t="s">
        <v>1358</v>
      </c>
      <c r="F1494" t="s">
        <v>2507</v>
      </c>
      <c r="G1494" s="219">
        <v>6.87</v>
      </c>
      <c r="H1494" s="219" t="s">
        <v>37</v>
      </c>
      <c r="I1494" s="219">
        <v>12.35</v>
      </c>
      <c r="J1494" s="219">
        <v>1.02</v>
      </c>
      <c r="K1494" s="219" t="s">
        <v>37</v>
      </c>
      <c r="L1494" s="219">
        <v>20.239999999999998</v>
      </c>
      <c r="M1494" s="220" t="s">
        <v>1570</v>
      </c>
    </row>
    <row r="1495" spans="1:13">
      <c r="A1495" s="106" t="str">
        <f t="shared" si="23"/>
        <v xml:space="preserve">21339 </v>
      </c>
      <c r="B1495" s="164" t="s">
        <v>2508</v>
      </c>
      <c r="C1495" s="163"/>
      <c r="D1495" s="113" t="s">
        <v>1358</v>
      </c>
      <c r="F1495" t="s">
        <v>2509</v>
      </c>
      <c r="G1495" s="219">
        <v>8.5</v>
      </c>
      <c r="H1495" s="219" t="s">
        <v>37</v>
      </c>
      <c r="I1495" s="219">
        <v>13.11</v>
      </c>
      <c r="J1495" s="219">
        <v>1.24</v>
      </c>
      <c r="K1495" s="219" t="s">
        <v>37</v>
      </c>
      <c r="L1495" s="219">
        <v>22.85</v>
      </c>
      <c r="M1495" s="220" t="s">
        <v>1570</v>
      </c>
    </row>
    <row r="1496" spans="1:13">
      <c r="A1496" s="106" t="str">
        <f t="shared" si="23"/>
        <v xml:space="preserve">21340 </v>
      </c>
      <c r="B1496" s="164" t="s">
        <v>2510</v>
      </c>
      <c r="C1496" s="163"/>
      <c r="D1496" s="113" t="s">
        <v>1358</v>
      </c>
      <c r="F1496" t="s">
        <v>2511</v>
      </c>
      <c r="G1496" s="219">
        <v>11.49</v>
      </c>
      <c r="H1496" s="219" t="s">
        <v>37</v>
      </c>
      <c r="I1496" s="219">
        <v>9.58</v>
      </c>
      <c r="J1496" s="219">
        <v>1.67</v>
      </c>
      <c r="K1496" s="219" t="s">
        <v>37</v>
      </c>
      <c r="L1496" s="219">
        <v>22.74</v>
      </c>
      <c r="M1496" s="220" t="s">
        <v>1570</v>
      </c>
    </row>
    <row r="1497" spans="1:13">
      <c r="A1497" s="106" t="str">
        <f t="shared" si="23"/>
        <v xml:space="preserve">21343 </v>
      </c>
      <c r="B1497" s="164" t="s">
        <v>2512</v>
      </c>
      <c r="C1497" s="163"/>
      <c r="D1497" s="113" t="s">
        <v>1358</v>
      </c>
      <c r="F1497" t="s">
        <v>2513</v>
      </c>
      <c r="G1497" s="219">
        <v>14.32</v>
      </c>
      <c r="H1497" s="219" t="s">
        <v>37</v>
      </c>
      <c r="I1497" s="219">
        <v>16.350000000000001</v>
      </c>
      <c r="J1497" s="219">
        <v>2.09</v>
      </c>
      <c r="K1497" s="219" t="s">
        <v>37</v>
      </c>
      <c r="L1497" s="219">
        <v>32.76</v>
      </c>
      <c r="M1497" s="220" t="s">
        <v>1570</v>
      </c>
    </row>
    <row r="1498" spans="1:13">
      <c r="A1498" s="106" t="str">
        <f t="shared" si="23"/>
        <v xml:space="preserve">21344 </v>
      </c>
      <c r="B1498" s="164" t="s">
        <v>2514</v>
      </c>
      <c r="C1498" s="163"/>
      <c r="D1498" s="113" t="s">
        <v>1358</v>
      </c>
      <c r="F1498" t="s">
        <v>2515</v>
      </c>
      <c r="G1498" s="219">
        <v>21.57</v>
      </c>
      <c r="H1498" s="219" t="s">
        <v>37</v>
      </c>
      <c r="I1498" s="219">
        <v>17.12</v>
      </c>
      <c r="J1498" s="219">
        <v>3.15</v>
      </c>
      <c r="K1498" s="219" t="s">
        <v>37</v>
      </c>
      <c r="L1498" s="219">
        <v>41.84</v>
      </c>
      <c r="M1498" s="220" t="s">
        <v>1570</v>
      </c>
    </row>
    <row r="1499" spans="1:13">
      <c r="A1499" s="106" t="str">
        <f t="shared" si="23"/>
        <v xml:space="preserve">21345 </v>
      </c>
      <c r="B1499" s="164" t="s">
        <v>2516</v>
      </c>
      <c r="C1499" s="163"/>
      <c r="D1499" s="113" t="s">
        <v>1358</v>
      </c>
      <c r="F1499" t="s">
        <v>2517</v>
      </c>
      <c r="G1499" s="219">
        <v>9.06</v>
      </c>
      <c r="H1499" s="219">
        <v>13.95</v>
      </c>
      <c r="I1499" s="219">
        <v>9.02</v>
      </c>
      <c r="J1499" s="219">
        <v>1.32</v>
      </c>
      <c r="K1499" s="219">
        <v>24.33</v>
      </c>
      <c r="L1499" s="219">
        <v>19.399999999999999</v>
      </c>
      <c r="M1499" s="220" t="s">
        <v>1570</v>
      </c>
    </row>
    <row r="1500" spans="1:13">
      <c r="A1500" s="106" t="str">
        <f t="shared" si="23"/>
        <v xml:space="preserve">21346 </v>
      </c>
      <c r="B1500" s="164" t="s">
        <v>2518</v>
      </c>
      <c r="C1500" s="163"/>
      <c r="D1500" s="113" t="s">
        <v>1358</v>
      </c>
      <c r="F1500" t="s">
        <v>2519</v>
      </c>
      <c r="G1500" s="219">
        <v>11.45</v>
      </c>
      <c r="H1500" s="219" t="s">
        <v>37</v>
      </c>
      <c r="I1500" s="219">
        <v>17.61</v>
      </c>
      <c r="J1500" s="219">
        <v>1.67</v>
      </c>
      <c r="K1500" s="219" t="s">
        <v>37</v>
      </c>
      <c r="L1500" s="219">
        <v>30.73</v>
      </c>
      <c r="M1500" s="220" t="s">
        <v>1570</v>
      </c>
    </row>
    <row r="1501" spans="1:13">
      <c r="A1501" s="106" t="str">
        <f t="shared" si="23"/>
        <v xml:space="preserve">21347 </v>
      </c>
      <c r="B1501" s="164" t="s">
        <v>2520</v>
      </c>
      <c r="C1501" s="163"/>
      <c r="D1501" s="113" t="s">
        <v>1358</v>
      </c>
      <c r="F1501" t="s">
        <v>2521</v>
      </c>
      <c r="G1501" s="219">
        <v>13.53</v>
      </c>
      <c r="H1501" s="219" t="s">
        <v>37</v>
      </c>
      <c r="I1501" s="219">
        <v>15.69</v>
      </c>
      <c r="J1501" s="219">
        <v>1.98</v>
      </c>
      <c r="K1501" s="219" t="s">
        <v>37</v>
      </c>
      <c r="L1501" s="219">
        <v>31.2</v>
      </c>
      <c r="M1501" s="220" t="s">
        <v>1570</v>
      </c>
    </row>
    <row r="1502" spans="1:13">
      <c r="A1502" s="106" t="str">
        <f t="shared" si="23"/>
        <v xml:space="preserve">21348 </v>
      </c>
      <c r="B1502" s="164" t="s">
        <v>2522</v>
      </c>
      <c r="C1502" s="163"/>
      <c r="D1502" s="113" t="s">
        <v>1358</v>
      </c>
      <c r="F1502" t="s">
        <v>2523</v>
      </c>
      <c r="G1502" s="219">
        <v>17.52</v>
      </c>
      <c r="H1502" s="219" t="s">
        <v>37</v>
      </c>
      <c r="I1502" s="219">
        <v>12.86</v>
      </c>
      <c r="J1502" s="219">
        <v>2.56</v>
      </c>
      <c r="K1502" s="219" t="s">
        <v>37</v>
      </c>
      <c r="L1502" s="219">
        <v>32.94</v>
      </c>
      <c r="M1502" s="220" t="s">
        <v>1570</v>
      </c>
    </row>
    <row r="1503" spans="1:13">
      <c r="A1503" s="106" t="str">
        <f t="shared" si="23"/>
        <v xml:space="preserve">21355 </v>
      </c>
      <c r="B1503" s="164" t="s">
        <v>2524</v>
      </c>
      <c r="C1503" s="163"/>
      <c r="D1503" s="113" t="s">
        <v>1358</v>
      </c>
      <c r="F1503" t="s">
        <v>2525</v>
      </c>
      <c r="G1503" s="219">
        <v>4.45</v>
      </c>
      <c r="H1503" s="219">
        <v>8.5</v>
      </c>
      <c r="I1503" s="219">
        <v>4.88</v>
      </c>
      <c r="J1503" s="219">
        <v>0.64</v>
      </c>
      <c r="K1503" s="219">
        <v>13.59</v>
      </c>
      <c r="L1503" s="219">
        <v>9.9700000000000006</v>
      </c>
      <c r="M1503" s="220" t="s">
        <v>1474</v>
      </c>
    </row>
    <row r="1504" spans="1:13">
      <c r="A1504" s="106" t="str">
        <f t="shared" si="23"/>
        <v xml:space="preserve">21356 </v>
      </c>
      <c r="B1504" s="164" t="s">
        <v>2526</v>
      </c>
      <c r="C1504" s="163"/>
      <c r="D1504" s="113" t="s">
        <v>1358</v>
      </c>
      <c r="F1504" t="s">
        <v>2527</v>
      </c>
      <c r="G1504" s="219">
        <v>4.83</v>
      </c>
      <c r="H1504" s="219">
        <v>10.76</v>
      </c>
      <c r="I1504" s="219">
        <v>6.47</v>
      </c>
      <c r="J1504" s="219">
        <v>0.9</v>
      </c>
      <c r="K1504" s="219">
        <v>16.489999999999998</v>
      </c>
      <c r="L1504" s="219">
        <v>12.2</v>
      </c>
      <c r="M1504" s="220" t="s">
        <v>1474</v>
      </c>
    </row>
    <row r="1505" spans="1:13">
      <c r="A1505" s="106" t="str">
        <f t="shared" si="23"/>
        <v xml:space="preserve">21360 </v>
      </c>
      <c r="B1505" s="164" t="s">
        <v>2528</v>
      </c>
      <c r="C1505" s="163"/>
      <c r="D1505" s="113" t="s">
        <v>1358</v>
      </c>
      <c r="F1505" t="s">
        <v>2529</v>
      </c>
      <c r="G1505" s="219">
        <v>7.19</v>
      </c>
      <c r="H1505" s="219" t="s">
        <v>37</v>
      </c>
      <c r="I1505" s="219">
        <v>7.68</v>
      </c>
      <c r="J1505" s="219">
        <v>1.06</v>
      </c>
      <c r="K1505" s="219" t="s">
        <v>37</v>
      </c>
      <c r="L1505" s="219">
        <v>15.93</v>
      </c>
      <c r="M1505" s="220" t="s">
        <v>1570</v>
      </c>
    </row>
    <row r="1506" spans="1:13">
      <c r="A1506" s="106" t="str">
        <f t="shared" si="23"/>
        <v xml:space="preserve">21365 </v>
      </c>
      <c r="B1506" s="164" t="s">
        <v>2530</v>
      </c>
      <c r="C1506" s="163"/>
      <c r="D1506" s="113" t="s">
        <v>1358</v>
      </c>
      <c r="F1506" t="s">
        <v>2531</v>
      </c>
      <c r="G1506" s="219">
        <v>16.77</v>
      </c>
      <c r="H1506" s="219" t="s">
        <v>37</v>
      </c>
      <c r="I1506" s="219">
        <v>13.15</v>
      </c>
      <c r="J1506" s="219">
        <v>2.48</v>
      </c>
      <c r="K1506" s="219" t="s">
        <v>37</v>
      </c>
      <c r="L1506" s="219">
        <v>32.4</v>
      </c>
      <c r="M1506" s="220" t="s">
        <v>1570</v>
      </c>
    </row>
    <row r="1507" spans="1:13">
      <c r="A1507" s="106" t="str">
        <f t="shared" si="23"/>
        <v xml:space="preserve">21366 </v>
      </c>
      <c r="B1507" s="164" t="s">
        <v>2532</v>
      </c>
      <c r="C1507" s="163"/>
      <c r="D1507" s="113" t="s">
        <v>1358</v>
      </c>
      <c r="F1507" t="s">
        <v>2533</v>
      </c>
      <c r="G1507" s="219">
        <v>18.600000000000001</v>
      </c>
      <c r="H1507" s="219" t="s">
        <v>37</v>
      </c>
      <c r="I1507" s="219">
        <v>16.239999999999998</v>
      </c>
      <c r="J1507" s="219">
        <v>3.44</v>
      </c>
      <c r="K1507" s="219" t="s">
        <v>37</v>
      </c>
      <c r="L1507" s="219">
        <v>38.28</v>
      </c>
      <c r="M1507" s="220" t="s">
        <v>1570</v>
      </c>
    </row>
    <row r="1508" spans="1:13">
      <c r="A1508" s="106" t="str">
        <f t="shared" si="23"/>
        <v xml:space="preserve">21385 </v>
      </c>
      <c r="B1508" s="164" t="s">
        <v>2534</v>
      </c>
      <c r="C1508" s="163"/>
      <c r="D1508" s="113" t="s">
        <v>1358</v>
      </c>
      <c r="F1508" t="s">
        <v>2535</v>
      </c>
      <c r="G1508" s="219">
        <v>9.57</v>
      </c>
      <c r="H1508" s="219" t="s">
        <v>37</v>
      </c>
      <c r="I1508" s="219">
        <v>10.73</v>
      </c>
      <c r="J1508" s="219">
        <v>1.76</v>
      </c>
      <c r="K1508" s="219" t="s">
        <v>37</v>
      </c>
      <c r="L1508" s="219">
        <v>22.06</v>
      </c>
      <c r="M1508" s="220" t="s">
        <v>1570</v>
      </c>
    </row>
    <row r="1509" spans="1:13">
      <c r="A1509" s="106" t="str">
        <f t="shared" si="23"/>
        <v xml:space="preserve">21386 </v>
      </c>
      <c r="B1509" s="164" t="s">
        <v>2536</v>
      </c>
      <c r="C1509" s="163"/>
      <c r="D1509" s="113" t="s">
        <v>1358</v>
      </c>
      <c r="F1509" t="s">
        <v>2537</v>
      </c>
      <c r="G1509" s="219">
        <v>9.57</v>
      </c>
      <c r="H1509" s="219" t="s">
        <v>37</v>
      </c>
      <c r="I1509" s="219">
        <v>9.52</v>
      </c>
      <c r="J1509" s="219">
        <v>1.76</v>
      </c>
      <c r="K1509" s="219" t="s">
        <v>37</v>
      </c>
      <c r="L1509" s="219">
        <v>20.85</v>
      </c>
      <c r="M1509" s="220" t="s">
        <v>1570</v>
      </c>
    </row>
    <row r="1510" spans="1:13">
      <c r="A1510" s="106" t="str">
        <f t="shared" si="23"/>
        <v xml:space="preserve">21387 </v>
      </c>
      <c r="B1510" s="164" t="s">
        <v>2538</v>
      </c>
      <c r="C1510" s="163"/>
      <c r="D1510" s="113" t="s">
        <v>1358</v>
      </c>
      <c r="F1510" t="s">
        <v>2539</v>
      </c>
      <c r="G1510" s="219">
        <v>10.11</v>
      </c>
      <c r="H1510" s="219" t="s">
        <v>37</v>
      </c>
      <c r="I1510" s="219">
        <v>11.05</v>
      </c>
      <c r="J1510" s="219">
        <v>1.86</v>
      </c>
      <c r="K1510" s="219" t="s">
        <v>37</v>
      </c>
      <c r="L1510" s="219">
        <v>23.02</v>
      </c>
      <c r="M1510" s="220" t="s">
        <v>1570</v>
      </c>
    </row>
    <row r="1511" spans="1:13">
      <c r="A1511" s="106" t="str">
        <f t="shared" si="23"/>
        <v xml:space="preserve">21390 </v>
      </c>
      <c r="B1511" s="164" t="s">
        <v>2540</v>
      </c>
      <c r="C1511" s="163"/>
      <c r="D1511" s="113" t="s">
        <v>1358</v>
      </c>
      <c r="F1511" t="s">
        <v>2541</v>
      </c>
      <c r="G1511" s="219">
        <v>11.23</v>
      </c>
      <c r="H1511" s="219" t="s">
        <v>37</v>
      </c>
      <c r="I1511" s="219">
        <v>11.39</v>
      </c>
      <c r="J1511" s="219">
        <v>1.52</v>
      </c>
      <c r="K1511" s="219" t="s">
        <v>37</v>
      </c>
      <c r="L1511" s="219">
        <v>24.14</v>
      </c>
      <c r="M1511" s="220" t="s">
        <v>1570</v>
      </c>
    </row>
    <row r="1512" spans="1:13">
      <c r="A1512" s="106" t="str">
        <f t="shared" si="23"/>
        <v xml:space="preserve">21395 </v>
      </c>
      <c r="B1512" s="164" t="s">
        <v>2542</v>
      </c>
      <c r="C1512" s="163"/>
      <c r="D1512" s="113" t="s">
        <v>1358</v>
      </c>
      <c r="F1512" t="s">
        <v>2543</v>
      </c>
      <c r="G1512" s="219">
        <v>14.7</v>
      </c>
      <c r="H1512" s="219" t="s">
        <v>37</v>
      </c>
      <c r="I1512" s="219">
        <v>12.82</v>
      </c>
      <c r="J1512" s="219">
        <v>2.71</v>
      </c>
      <c r="K1512" s="219" t="s">
        <v>37</v>
      </c>
      <c r="L1512" s="219">
        <v>30.23</v>
      </c>
      <c r="M1512" s="220" t="s">
        <v>1570</v>
      </c>
    </row>
    <row r="1513" spans="1:13">
      <c r="A1513" s="106" t="str">
        <f t="shared" si="23"/>
        <v xml:space="preserve">21400 </v>
      </c>
      <c r="B1513" s="164" t="s">
        <v>2544</v>
      </c>
      <c r="C1513" s="163"/>
      <c r="D1513" s="113" t="s">
        <v>1358</v>
      </c>
      <c r="F1513" t="s">
        <v>2545</v>
      </c>
      <c r="G1513" s="219">
        <v>1.5</v>
      </c>
      <c r="H1513" s="219">
        <v>4.8499999999999996</v>
      </c>
      <c r="I1513" s="219">
        <v>3.41</v>
      </c>
      <c r="J1513" s="219">
        <v>0.27</v>
      </c>
      <c r="K1513" s="219">
        <v>6.62</v>
      </c>
      <c r="L1513" s="219">
        <v>5.18</v>
      </c>
      <c r="M1513" s="220" t="s">
        <v>1570</v>
      </c>
    </row>
    <row r="1514" spans="1:13">
      <c r="A1514" s="106" t="str">
        <f t="shared" si="23"/>
        <v xml:space="preserve">21401 </v>
      </c>
      <c r="B1514" s="164" t="s">
        <v>2546</v>
      </c>
      <c r="C1514" s="163"/>
      <c r="D1514" s="113" t="s">
        <v>1358</v>
      </c>
      <c r="F1514" t="s">
        <v>2547</v>
      </c>
      <c r="G1514" s="219">
        <v>3.68</v>
      </c>
      <c r="H1514" s="219">
        <v>11.03</v>
      </c>
      <c r="I1514" s="219">
        <v>5.66</v>
      </c>
      <c r="J1514" s="219">
        <v>0.68</v>
      </c>
      <c r="K1514" s="219">
        <v>15.39</v>
      </c>
      <c r="L1514" s="219">
        <v>10.02</v>
      </c>
      <c r="M1514" s="220" t="s">
        <v>1570</v>
      </c>
    </row>
    <row r="1515" spans="1:13">
      <c r="A1515" s="106" t="str">
        <f t="shared" si="23"/>
        <v xml:space="preserve">21406 </v>
      </c>
      <c r="B1515" s="164" t="s">
        <v>2548</v>
      </c>
      <c r="C1515" s="163"/>
      <c r="D1515" s="113" t="s">
        <v>1358</v>
      </c>
      <c r="F1515" t="s">
        <v>2549</v>
      </c>
      <c r="G1515" s="219">
        <v>7.42</v>
      </c>
      <c r="H1515" s="219" t="s">
        <v>37</v>
      </c>
      <c r="I1515" s="219">
        <v>8.84</v>
      </c>
      <c r="J1515" s="219">
        <v>1.37</v>
      </c>
      <c r="K1515" s="219" t="s">
        <v>37</v>
      </c>
      <c r="L1515" s="219">
        <v>17.63</v>
      </c>
      <c r="M1515" s="220" t="s">
        <v>1570</v>
      </c>
    </row>
    <row r="1516" spans="1:13">
      <c r="A1516" s="106" t="str">
        <f t="shared" si="23"/>
        <v xml:space="preserve">21407 </v>
      </c>
      <c r="B1516" s="164" t="s">
        <v>2550</v>
      </c>
      <c r="C1516" s="163"/>
      <c r="D1516" s="113" t="s">
        <v>1358</v>
      </c>
      <c r="F1516" t="s">
        <v>2551</v>
      </c>
      <c r="G1516" s="219">
        <v>9.02</v>
      </c>
      <c r="H1516" s="219" t="s">
        <v>37</v>
      </c>
      <c r="I1516" s="219">
        <v>9.14</v>
      </c>
      <c r="J1516" s="219">
        <v>1.1599999999999999</v>
      </c>
      <c r="K1516" s="219" t="s">
        <v>37</v>
      </c>
      <c r="L1516" s="219">
        <v>19.32</v>
      </c>
      <c r="M1516" s="220" t="s">
        <v>1570</v>
      </c>
    </row>
    <row r="1517" spans="1:13">
      <c r="A1517" s="106" t="str">
        <f t="shared" si="23"/>
        <v xml:space="preserve">21408 </v>
      </c>
      <c r="B1517" s="164" t="s">
        <v>2552</v>
      </c>
      <c r="C1517" s="163"/>
      <c r="D1517" s="113" t="s">
        <v>1358</v>
      </c>
      <c r="F1517" t="s">
        <v>2553</v>
      </c>
      <c r="G1517" s="219">
        <v>12.78</v>
      </c>
      <c r="H1517" s="219" t="s">
        <v>37</v>
      </c>
      <c r="I1517" s="219">
        <v>11.99</v>
      </c>
      <c r="J1517" s="219">
        <v>2.35</v>
      </c>
      <c r="K1517" s="219" t="s">
        <v>37</v>
      </c>
      <c r="L1517" s="219">
        <v>27.12</v>
      </c>
      <c r="M1517" s="220" t="s">
        <v>1570</v>
      </c>
    </row>
    <row r="1518" spans="1:13">
      <c r="A1518" s="106" t="str">
        <f t="shared" si="23"/>
        <v xml:space="preserve">21421 </v>
      </c>
      <c r="B1518" s="164" t="s">
        <v>2554</v>
      </c>
      <c r="C1518" s="163"/>
      <c r="D1518" s="113" t="s">
        <v>1358</v>
      </c>
      <c r="F1518" t="s">
        <v>2555</v>
      </c>
      <c r="G1518" s="219">
        <v>6.02</v>
      </c>
      <c r="H1518" s="219">
        <v>12.77</v>
      </c>
      <c r="I1518" s="219">
        <v>9.76</v>
      </c>
      <c r="J1518" s="219">
        <v>0.56999999999999995</v>
      </c>
      <c r="K1518" s="219">
        <v>19.36</v>
      </c>
      <c r="L1518" s="219">
        <v>16.350000000000001</v>
      </c>
      <c r="M1518" s="220" t="s">
        <v>1570</v>
      </c>
    </row>
    <row r="1519" spans="1:13">
      <c r="A1519" s="106" t="str">
        <f t="shared" si="23"/>
        <v xml:space="preserve">21422 </v>
      </c>
      <c r="B1519" s="164" t="s">
        <v>2556</v>
      </c>
      <c r="C1519" s="163"/>
      <c r="D1519" s="113" t="s">
        <v>1358</v>
      </c>
      <c r="F1519" t="s">
        <v>2555</v>
      </c>
      <c r="G1519" s="219">
        <v>8.73</v>
      </c>
      <c r="H1519" s="219" t="s">
        <v>37</v>
      </c>
      <c r="I1519" s="219">
        <v>8.81</v>
      </c>
      <c r="J1519" s="219">
        <v>1.21</v>
      </c>
      <c r="K1519" s="219" t="s">
        <v>37</v>
      </c>
      <c r="L1519" s="219">
        <v>18.75</v>
      </c>
      <c r="M1519" s="220" t="s">
        <v>1570</v>
      </c>
    </row>
    <row r="1520" spans="1:13">
      <c r="A1520" s="106" t="str">
        <f t="shared" si="23"/>
        <v xml:space="preserve">21423 </v>
      </c>
      <c r="B1520" s="164" t="s">
        <v>2557</v>
      </c>
      <c r="C1520" s="163"/>
      <c r="D1520" s="113" t="s">
        <v>1358</v>
      </c>
      <c r="F1520" t="s">
        <v>2555</v>
      </c>
      <c r="G1520" s="219">
        <v>10.85</v>
      </c>
      <c r="H1520" s="219" t="s">
        <v>37</v>
      </c>
      <c r="I1520" s="219">
        <v>11.09</v>
      </c>
      <c r="J1520" s="219">
        <v>2.0099999999999998</v>
      </c>
      <c r="K1520" s="219" t="s">
        <v>37</v>
      </c>
      <c r="L1520" s="219">
        <v>23.95</v>
      </c>
      <c r="M1520" s="220" t="s">
        <v>1570</v>
      </c>
    </row>
    <row r="1521" spans="1:13">
      <c r="A1521" s="106" t="str">
        <f t="shared" si="23"/>
        <v xml:space="preserve">21431 </v>
      </c>
      <c r="B1521" s="164" t="s">
        <v>2558</v>
      </c>
      <c r="C1521" s="163"/>
      <c r="D1521" s="113" t="s">
        <v>1358</v>
      </c>
      <c r="F1521" t="s">
        <v>2559</v>
      </c>
      <c r="G1521" s="219">
        <v>7.9</v>
      </c>
      <c r="H1521" s="219" t="s">
        <v>37</v>
      </c>
      <c r="I1521" s="219">
        <v>12.11</v>
      </c>
      <c r="J1521" s="219">
        <v>0.76</v>
      </c>
      <c r="K1521" s="219" t="s">
        <v>37</v>
      </c>
      <c r="L1521" s="219">
        <v>20.77</v>
      </c>
      <c r="M1521" s="220" t="s">
        <v>1570</v>
      </c>
    </row>
    <row r="1522" spans="1:13">
      <c r="A1522" s="106" t="str">
        <f t="shared" si="23"/>
        <v xml:space="preserve">21432 </v>
      </c>
      <c r="B1522" s="164" t="s">
        <v>2560</v>
      </c>
      <c r="C1522" s="163"/>
      <c r="D1522" s="113" t="s">
        <v>1358</v>
      </c>
      <c r="F1522" t="s">
        <v>2559</v>
      </c>
      <c r="G1522" s="219">
        <v>8.82</v>
      </c>
      <c r="H1522" s="219" t="s">
        <v>37</v>
      </c>
      <c r="I1522" s="219">
        <v>10.97</v>
      </c>
      <c r="J1522" s="219">
        <v>1.63</v>
      </c>
      <c r="K1522" s="219" t="s">
        <v>37</v>
      </c>
      <c r="L1522" s="219">
        <v>21.42</v>
      </c>
      <c r="M1522" s="220" t="s">
        <v>1570</v>
      </c>
    </row>
    <row r="1523" spans="1:13">
      <c r="A1523" s="106" t="str">
        <f t="shared" si="23"/>
        <v xml:space="preserve">21433 </v>
      </c>
      <c r="B1523" s="164" t="s">
        <v>2561</v>
      </c>
      <c r="C1523" s="163"/>
      <c r="D1523" s="113" t="s">
        <v>1358</v>
      </c>
      <c r="F1523" t="s">
        <v>2559</v>
      </c>
      <c r="G1523" s="219">
        <v>26.29</v>
      </c>
      <c r="H1523" s="219" t="s">
        <v>37</v>
      </c>
      <c r="I1523" s="219">
        <v>20.72</v>
      </c>
      <c r="J1523" s="219">
        <v>4.8499999999999996</v>
      </c>
      <c r="K1523" s="219" t="s">
        <v>37</v>
      </c>
      <c r="L1523" s="219">
        <v>51.86</v>
      </c>
      <c r="M1523" s="220" t="s">
        <v>1570</v>
      </c>
    </row>
    <row r="1524" spans="1:13">
      <c r="A1524" s="106" t="str">
        <f t="shared" si="23"/>
        <v xml:space="preserve">21435 </v>
      </c>
      <c r="B1524" s="164" t="s">
        <v>2562</v>
      </c>
      <c r="C1524" s="163"/>
      <c r="D1524" s="113" t="s">
        <v>1358</v>
      </c>
      <c r="F1524" t="s">
        <v>2559</v>
      </c>
      <c r="G1524" s="219">
        <v>20.260000000000002</v>
      </c>
      <c r="H1524" s="219" t="s">
        <v>37</v>
      </c>
      <c r="I1524" s="219">
        <v>18.22</v>
      </c>
      <c r="J1524" s="219">
        <v>3.74</v>
      </c>
      <c r="K1524" s="219" t="s">
        <v>37</v>
      </c>
      <c r="L1524" s="219">
        <v>42.22</v>
      </c>
      <c r="M1524" s="220" t="s">
        <v>1570</v>
      </c>
    </row>
    <row r="1525" spans="1:13">
      <c r="A1525" s="106" t="str">
        <f t="shared" si="23"/>
        <v xml:space="preserve">21436 </v>
      </c>
      <c r="B1525" s="164" t="s">
        <v>2563</v>
      </c>
      <c r="C1525" s="163"/>
      <c r="D1525" s="113" t="s">
        <v>1358</v>
      </c>
      <c r="F1525" t="s">
        <v>2559</v>
      </c>
      <c r="G1525" s="219">
        <v>30.3</v>
      </c>
      <c r="H1525" s="219" t="s">
        <v>37</v>
      </c>
      <c r="I1525" s="219">
        <v>25.08</v>
      </c>
      <c r="J1525" s="219">
        <v>5.61</v>
      </c>
      <c r="K1525" s="219" t="s">
        <v>37</v>
      </c>
      <c r="L1525" s="219">
        <v>60.99</v>
      </c>
      <c r="M1525" s="220" t="s">
        <v>1570</v>
      </c>
    </row>
    <row r="1526" spans="1:13">
      <c r="A1526" s="106" t="str">
        <f t="shared" si="23"/>
        <v xml:space="preserve">21440 </v>
      </c>
      <c r="B1526" s="164" t="s">
        <v>2564</v>
      </c>
      <c r="C1526" s="163"/>
      <c r="D1526" s="113" t="s">
        <v>1358</v>
      </c>
      <c r="F1526" t="s">
        <v>2565</v>
      </c>
      <c r="G1526" s="219">
        <v>3.44</v>
      </c>
      <c r="H1526" s="219">
        <v>19.02</v>
      </c>
      <c r="I1526" s="219">
        <v>14.44</v>
      </c>
      <c r="J1526" s="219">
        <v>0.36</v>
      </c>
      <c r="K1526" s="219">
        <v>22.82</v>
      </c>
      <c r="L1526" s="219">
        <v>18.239999999999998</v>
      </c>
      <c r="M1526" s="220" t="s">
        <v>1570</v>
      </c>
    </row>
    <row r="1527" spans="1:13">
      <c r="A1527" s="106" t="str">
        <f t="shared" si="23"/>
        <v xml:space="preserve">21445 </v>
      </c>
      <c r="B1527" s="164" t="s">
        <v>2566</v>
      </c>
      <c r="C1527" s="163"/>
      <c r="D1527" s="113" t="s">
        <v>1358</v>
      </c>
      <c r="F1527" t="s">
        <v>2565</v>
      </c>
      <c r="G1527" s="219">
        <v>6.26</v>
      </c>
      <c r="H1527" s="219">
        <v>16.37</v>
      </c>
      <c r="I1527" s="219">
        <v>11.94</v>
      </c>
      <c r="J1527" s="219">
        <v>0.68</v>
      </c>
      <c r="K1527" s="219">
        <v>23.31</v>
      </c>
      <c r="L1527" s="219">
        <v>18.88</v>
      </c>
      <c r="M1527" s="220" t="s">
        <v>1570</v>
      </c>
    </row>
    <row r="1528" spans="1:13">
      <c r="A1528" s="106" t="str">
        <f t="shared" si="23"/>
        <v xml:space="preserve">21450 </v>
      </c>
      <c r="B1528" s="164" t="s">
        <v>2567</v>
      </c>
      <c r="C1528" s="163"/>
      <c r="D1528" s="113" t="s">
        <v>1358</v>
      </c>
      <c r="F1528" t="s">
        <v>2568</v>
      </c>
      <c r="G1528" s="219">
        <v>3.71</v>
      </c>
      <c r="H1528" s="219">
        <v>13.65</v>
      </c>
      <c r="I1528" s="219">
        <v>10.35</v>
      </c>
      <c r="J1528" s="219">
        <v>0.36</v>
      </c>
      <c r="K1528" s="219">
        <v>17.72</v>
      </c>
      <c r="L1528" s="219">
        <v>14.42</v>
      </c>
      <c r="M1528" s="220" t="s">
        <v>1570</v>
      </c>
    </row>
    <row r="1529" spans="1:13">
      <c r="A1529" s="106" t="str">
        <f t="shared" si="23"/>
        <v xml:space="preserve">21451 </v>
      </c>
      <c r="B1529" s="164" t="s">
        <v>2569</v>
      </c>
      <c r="C1529" s="163"/>
      <c r="D1529" s="113" t="s">
        <v>1358</v>
      </c>
      <c r="F1529" t="s">
        <v>2568</v>
      </c>
      <c r="G1529" s="219">
        <v>5.65</v>
      </c>
      <c r="H1529" s="219">
        <v>16.86</v>
      </c>
      <c r="I1529" s="219">
        <v>13.03</v>
      </c>
      <c r="J1529" s="219">
        <v>0.54</v>
      </c>
      <c r="K1529" s="219">
        <v>23.05</v>
      </c>
      <c r="L1529" s="219">
        <v>19.22</v>
      </c>
      <c r="M1529" s="220" t="s">
        <v>1570</v>
      </c>
    </row>
    <row r="1530" spans="1:13">
      <c r="A1530" s="106" t="str">
        <f t="shared" si="23"/>
        <v xml:space="preserve">21452 </v>
      </c>
      <c r="B1530" s="164" t="s">
        <v>2570</v>
      </c>
      <c r="C1530" s="163"/>
      <c r="D1530" s="113" t="s">
        <v>1358</v>
      </c>
      <c r="F1530" t="s">
        <v>2568</v>
      </c>
      <c r="G1530" s="219">
        <v>2.4</v>
      </c>
      <c r="H1530" s="219">
        <v>19.32</v>
      </c>
      <c r="I1530" s="219">
        <v>11.1</v>
      </c>
      <c r="J1530" s="219">
        <v>0.24</v>
      </c>
      <c r="K1530" s="219">
        <v>21.96</v>
      </c>
      <c r="L1530" s="219">
        <v>13.74</v>
      </c>
      <c r="M1530" s="220" t="s">
        <v>1570</v>
      </c>
    </row>
    <row r="1531" spans="1:13">
      <c r="A1531" s="106" t="str">
        <f t="shared" si="23"/>
        <v xml:space="preserve">21453 </v>
      </c>
      <c r="B1531" s="164" t="s">
        <v>2571</v>
      </c>
      <c r="C1531" s="163"/>
      <c r="D1531" s="113" t="s">
        <v>1358</v>
      </c>
      <c r="F1531" t="s">
        <v>2568</v>
      </c>
      <c r="G1531" s="219">
        <v>6.64</v>
      </c>
      <c r="H1531" s="219">
        <v>25.27</v>
      </c>
      <c r="I1531" s="219">
        <v>20.38</v>
      </c>
      <c r="J1531" s="219">
        <v>0.91</v>
      </c>
      <c r="K1531" s="219">
        <v>32.82</v>
      </c>
      <c r="L1531" s="219">
        <v>27.93</v>
      </c>
      <c r="M1531" s="220" t="s">
        <v>1570</v>
      </c>
    </row>
    <row r="1532" spans="1:13">
      <c r="A1532" s="106" t="str">
        <f t="shared" si="23"/>
        <v xml:space="preserve">21454 </v>
      </c>
      <c r="B1532" s="164" t="s">
        <v>2572</v>
      </c>
      <c r="C1532" s="163"/>
      <c r="D1532" s="113" t="s">
        <v>1358</v>
      </c>
      <c r="F1532" t="s">
        <v>2568</v>
      </c>
      <c r="G1532" s="219">
        <v>7.36</v>
      </c>
      <c r="H1532" s="219" t="s">
        <v>37</v>
      </c>
      <c r="I1532" s="219">
        <v>6.64</v>
      </c>
      <c r="J1532" s="219">
        <v>0.71</v>
      </c>
      <c r="K1532" s="219" t="s">
        <v>37</v>
      </c>
      <c r="L1532" s="219">
        <v>14.71</v>
      </c>
      <c r="M1532" s="220" t="s">
        <v>1570</v>
      </c>
    </row>
    <row r="1533" spans="1:13">
      <c r="A1533" s="106" t="str">
        <f t="shared" si="23"/>
        <v xml:space="preserve">21461 </v>
      </c>
      <c r="B1533" s="164" t="s">
        <v>2573</v>
      </c>
      <c r="C1533" s="163"/>
      <c r="D1533" s="113" t="s">
        <v>1358</v>
      </c>
      <c r="F1533" t="s">
        <v>2568</v>
      </c>
      <c r="G1533" s="219">
        <v>9.31</v>
      </c>
      <c r="H1533" s="219">
        <v>44.41</v>
      </c>
      <c r="I1533" s="219">
        <v>21.32</v>
      </c>
      <c r="J1533" s="219">
        <v>1.29</v>
      </c>
      <c r="K1533" s="219">
        <v>55.01</v>
      </c>
      <c r="L1533" s="219">
        <v>31.92</v>
      </c>
      <c r="M1533" s="220" t="s">
        <v>1570</v>
      </c>
    </row>
    <row r="1534" spans="1:13">
      <c r="A1534" s="106" t="str">
        <f t="shared" si="23"/>
        <v xml:space="preserve">21462 </v>
      </c>
      <c r="B1534" s="164" t="s">
        <v>2574</v>
      </c>
      <c r="C1534" s="163"/>
      <c r="D1534" s="113" t="s">
        <v>1358</v>
      </c>
      <c r="F1534" t="s">
        <v>2568</v>
      </c>
      <c r="G1534" s="219">
        <v>11.01</v>
      </c>
      <c r="H1534" s="219">
        <v>46.17</v>
      </c>
      <c r="I1534" s="219">
        <v>22.35</v>
      </c>
      <c r="J1534" s="219">
        <v>1.44</v>
      </c>
      <c r="K1534" s="219">
        <v>58.62</v>
      </c>
      <c r="L1534" s="219">
        <v>34.799999999999997</v>
      </c>
      <c r="M1534" s="220" t="s">
        <v>1570</v>
      </c>
    </row>
    <row r="1535" spans="1:13">
      <c r="A1535" s="106" t="str">
        <f t="shared" si="23"/>
        <v xml:space="preserve">21465 </v>
      </c>
      <c r="B1535" s="164" t="s">
        <v>2575</v>
      </c>
      <c r="C1535" s="163"/>
      <c r="D1535" s="113" t="s">
        <v>1358</v>
      </c>
      <c r="F1535" t="s">
        <v>2568</v>
      </c>
      <c r="G1535" s="219">
        <v>13.12</v>
      </c>
      <c r="H1535" s="219" t="s">
        <v>37</v>
      </c>
      <c r="I1535" s="219">
        <v>9.5500000000000007</v>
      </c>
      <c r="J1535" s="219">
        <v>1.26</v>
      </c>
      <c r="K1535" s="219" t="s">
        <v>37</v>
      </c>
      <c r="L1535" s="219">
        <v>23.93</v>
      </c>
      <c r="M1535" s="220" t="s">
        <v>1570</v>
      </c>
    </row>
    <row r="1536" spans="1:13">
      <c r="A1536" s="106" t="str">
        <f t="shared" si="23"/>
        <v xml:space="preserve">21470 </v>
      </c>
      <c r="B1536" s="164" t="s">
        <v>2576</v>
      </c>
      <c r="C1536" s="163"/>
      <c r="D1536" s="113" t="s">
        <v>1358</v>
      </c>
      <c r="F1536" t="s">
        <v>2568</v>
      </c>
      <c r="G1536" s="219">
        <v>17.54</v>
      </c>
      <c r="H1536" s="219" t="s">
        <v>37</v>
      </c>
      <c r="I1536" s="219">
        <v>15.06</v>
      </c>
      <c r="J1536" s="219">
        <v>2.38</v>
      </c>
      <c r="K1536" s="219" t="s">
        <v>37</v>
      </c>
      <c r="L1536" s="219">
        <v>34.979999999999997</v>
      </c>
      <c r="M1536" s="220" t="s">
        <v>1570</v>
      </c>
    </row>
    <row r="1537" spans="1:13">
      <c r="A1537" s="106" t="str">
        <f t="shared" si="23"/>
        <v xml:space="preserve">21480 </v>
      </c>
      <c r="B1537" s="164" t="s">
        <v>2577</v>
      </c>
      <c r="C1537" s="163"/>
      <c r="D1537" s="113" t="s">
        <v>1358</v>
      </c>
      <c r="F1537" t="s">
        <v>2578</v>
      </c>
      <c r="G1537" s="219">
        <v>0.61</v>
      </c>
      <c r="H1537" s="219">
        <v>3.52</v>
      </c>
      <c r="I1537" s="219">
        <v>0.2</v>
      </c>
      <c r="J1537" s="219">
        <v>0.12</v>
      </c>
      <c r="K1537" s="219">
        <v>4.25</v>
      </c>
      <c r="L1537" s="219">
        <v>0.93</v>
      </c>
      <c r="M1537" s="220" t="s">
        <v>1324</v>
      </c>
    </row>
    <row r="1538" spans="1:13">
      <c r="A1538" s="106" t="str">
        <f t="shared" si="23"/>
        <v xml:space="preserve">21485 </v>
      </c>
      <c r="B1538" s="164" t="s">
        <v>2579</v>
      </c>
      <c r="C1538" s="163"/>
      <c r="D1538" s="113" t="s">
        <v>1358</v>
      </c>
      <c r="F1538" t="s">
        <v>2578</v>
      </c>
      <c r="G1538" s="219">
        <v>4.7699999999999996</v>
      </c>
      <c r="H1538" s="219">
        <v>23.48</v>
      </c>
      <c r="I1538" s="219">
        <v>18.22</v>
      </c>
      <c r="J1538" s="219">
        <v>0.48</v>
      </c>
      <c r="K1538" s="219">
        <v>28.73</v>
      </c>
      <c r="L1538" s="219">
        <v>23.47</v>
      </c>
      <c r="M1538" s="220" t="s">
        <v>1570</v>
      </c>
    </row>
    <row r="1539" spans="1:13">
      <c r="A1539" s="106" t="str">
        <f t="shared" ref="A1539:A1602" si="24">B1539&amp;" "&amp;C1539</f>
        <v xml:space="preserve">21490 </v>
      </c>
      <c r="B1539" s="164" t="s">
        <v>2580</v>
      </c>
      <c r="C1539" s="163"/>
      <c r="D1539" s="113" t="s">
        <v>1358</v>
      </c>
      <c r="F1539" t="s">
        <v>2581</v>
      </c>
      <c r="G1539" s="219">
        <v>12.95</v>
      </c>
      <c r="H1539" s="219" t="s">
        <v>37</v>
      </c>
      <c r="I1539" s="219">
        <v>9.39</v>
      </c>
      <c r="J1539" s="219">
        <v>1.25</v>
      </c>
      <c r="K1539" s="219" t="s">
        <v>37</v>
      </c>
      <c r="L1539" s="219">
        <v>23.59</v>
      </c>
      <c r="M1539" s="220" t="s">
        <v>1570</v>
      </c>
    </row>
    <row r="1540" spans="1:13">
      <c r="A1540" s="106" t="str">
        <f t="shared" si="24"/>
        <v xml:space="preserve">21497 </v>
      </c>
      <c r="B1540" s="164" t="s">
        <v>2582</v>
      </c>
      <c r="C1540" s="163"/>
      <c r="D1540" s="113" t="s">
        <v>1358</v>
      </c>
      <c r="F1540" t="s">
        <v>2583</v>
      </c>
      <c r="G1540" s="219">
        <v>4.6399999999999997</v>
      </c>
      <c r="H1540" s="219">
        <v>16.149999999999999</v>
      </c>
      <c r="I1540" s="219">
        <v>12.57</v>
      </c>
      <c r="J1540" s="219">
        <v>0.44</v>
      </c>
      <c r="K1540" s="219">
        <v>21.23</v>
      </c>
      <c r="L1540" s="219">
        <v>17.649999999999999</v>
      </c>
      <c r="M1540" s="220" t="s">
        <v>1570</v>
      </c>
    </row>
    <row r="1541" spans="1:13">
      <c r="A1541" s="106" t="str">
        <f t="shared" si="24"/>
        <v xml:space="preserve">21499 </v>
      </c>
      <c r="B1541" s="164" t="s">
        <v>2584</v>
      </c>
      <c r="C1541" s="163"/>
      <c r="D1541" s="113" t="s">
        <v>664</v>
      </c>
      <c r="F1541" t="s">
        <v>18903</v>
      </c>
      <c r="G1541" s="219">
        <v>0</v>
      </c>
      <c r="H1541" s="219">
        <v>0</v>
      </c>
      <c r="I1541" s="219">
        <v>0</v>
      </c>
      <c r="J1541" s="219">
        <v>0</v>
      </c>
      <c r="K1541" s="219">
        <v>0</v>
      </c>
      <c r="L1541" s="219">
        <v>0</v>
      </c>
      <c r="M1541" s="220" t="s">
        <v>991</v>
      </c>
    </row>
    <row r="1542" spans="1:13">
      <c r="A1542" s="106" t="str">
        <f t="shared" si="24"/>
        <v xml:space="preserve">21501 </v>
      </c>
      <c r="B1542" s="164" t="s">
        <v>2585</v>
      </c>
      <c r="C1542" s="163"/>
      <c r="D1542" s="113" t="s">
        <v>1358</v>
      </c>
      <c r="F1542" t="s">
        <v>2586</v>
      </c>
      <c r="G1542" s="219">
        <v>3.98</v>
      </c>
      <c r="H1542" s="219">
        <v>9.9700000000000006</v>
      </c>
      <c r="I1542" s="219">
        <v>5.45</v>
      </c>
      <c r="J1542" s="219">
        <v>0.82</v>
      </c>
      <c r="K1542" s="219">
        <v>14.77</v>
      </c>
      <c r="L1542" s="219">
        <v>10.25</v>
      </c>
      <c r="M1542" s="220" t="s">
        <v>1570</v>
      </c>
    </row>
    <row r="1543" spans="1:13">
      <c r="A1543" s="106" t="str">
        <f t="shared" si="24"/>
        <v xml:space="preserve">21502 </v>
      </c>
      <c r="B1543" s="164" t="s">
        <v>2587</v>
      </c>
      <c r="C1543" s="163"/>
      <c r="D1543" s="113" t="s">
        <v>1358</v>
      </c>
      <c r="F1543" t="s">
        <v>2588</v>
      </c>
      <c r="G1543" s="219">
        <v>7.55</v>
      </c>
      <c r="H1543" s="219" t="s">
        <v>37</v>
      </c>
      <c r="I1543" s="219">
        <v>5.91</v>
      </c>
      <c r="J1543" s="219">
        <v>1.85</v>
      </c>
      <c r="K1543" s="219" t="s">
        <v>37</v>
      </c>
      <c r="L1543" s="219">
        <v>15.31</v>
      </c>
      <c r="M1543" s="220" t="s">
        <v>1570</v>
      </c>
    </row>
    <row r="1544" spans="1:13">
      <c r="A1544" s="106" t="str">
        <f t="shared" si="24"/>
        <v xml:space="preserve">21510 </v>
      </c>
      <c r="B1544" s="164" t="s">
        <v>2589</v>
      </c>
      <c r="C1544" s="163"/>
      <c r="D1544" s="113" t="s">
        <v>1358</v>
      </c>
      <c r="F1544" t="s">
        <v>2590</v>
      </c>
      <c r="G1544" s="219">
        <v>6.2</v>
      </c>
      <c r="H1544" s="219" t="s">
        <v>37</v>
      </c>
      <c r="I1544" s="219">
        <v>5.95</v>
      </c>
      <c r="J1544" s="219">
        <v>1.53</v>
      </c>
      <c r="K1544" s="219" t="s">
        <v>37</v>
      </c>
      <c r="L1544" s="219">
        <v>13.68</v>
      </c>
      <c r="M1544" s="220" t="s">
        <v>1570</v>
      </c>
    </row>
    <row r="1545" spans="1:13">
      <c r="A1545" s="106" t="str">
        <f t="shared" si="24"/>
        <v xml:space="preserve">21550 </v>
      </c>
      <c r="B1545" s="164" t="s">
        <v>2591</v>
      </c>
      <c r="C1545" s="163"/>
      <c r="D1545" s="113" t="s">
        <v>1358</v>
      </c>
      <c r="F1545" t="s">
        <v>2592</v>
      </c>
      <c r="G1545" s="219">
        <v>2.11</v>
      </c>
      <c r="H1545" s="219">
        <v>5.62</v>
      </c>
      <c r="I1545" s="219">
        <v>2.2799999999999998</v>
      </c>
      <c r="J1545" s="219">
        <v>0.31</v>
      </c>
      <c r="K1545" s="219">
        <v>8.0399999999999991</v>
      </c>
      <c r="L1545" s="219">
        <v>4.7</v>
      </c>
      <c r="M1545" s="220" t="s">
        <v>1474</v>
      </c>
    </row>
    <row r="1546" spans="1:13">
      <c r="A1546" s="106" t="str">
        <f t="shared" si="24"/>
        <v xml:space="preserve">21552 </v>
      </c>
      <c r="B1546" s="164" t="s">
        <v>2593</v>
      </c>
      <c r="C1546" s="163"/>
      <c r="D1546" s="113" t="s">
        <v>1358</v>
      </c>
      <c r="F1546" t="s">
        <v>2594</v>
      </c>
      <c r="G1546" s="219">
        <v>6.49</v>
      </c>
      <c r="H1546" s="219" t="s">
        <v>37</v>
      </c>
      <c r="I1546" s="219">
        <v>5.56</v>
      </c>
      <c r="J1546" s="219">
        <v>1.51</v>
      </c>
      <c r="K1546" s="219" t="s">
        <v>37</v>
      </c>
      <c r="L1546" s="219">
        <v>13.56</v>
      </c>
      <c r="M1546" s="220" t="s">
        <v>1570</v>
      </c>
    </row>
    <row r="1547" spans="1:13">
      <c r="A1547" s="106" t="str">
        <f t="shared" si="24"/>
        <v xml:space="preserve">21554 </v>
      </c>
      <c r="B1547" s="164" t="s">
        <v>2595</v>
      </c>
      <c r="C1547" s="163"/>
      <c r="D1547" s="113" t="s">
        <v>1358</v>
      </c>
      <c r="F1547" t="s">
        <v>2596</v>
      </c>
      <c r="G1547" s="219">
        <v>11.13</v>
      </c>
      <c r="H1547" s="219" t="s">
        <v>37</v>
      </c>
      <c r="I1547" s="219">
        <v>8.58</v>
      </c>
      <c r="J1547" s="219">
        <v>2.39</v>
      </c>
      <c r="K1547" s="219" t="s">
        <v>37</v>
      </c>
      <c r="L1547" s="219">
        <v>22.1</v>
      </c>
      <c r="M1547" s="220" t="s">
        <v>1570</v>
      </c>
    </row>
    <row r="1548" spans="1:13">
      <c r="A1548" s="106" t="str">
        <f t="shared" si="24"/>
        <v xml:space="preserve">21555 </v>
      </c>
      <c r="B1548" s="164" t="s">
        <v>2597</v>
      </c>
      <c r="C1548" s="163"/>
      <c r="D1548" s="113" t="s">
        <v>1358</v>
      </c>
      <c r="F1548" t="s">
        <v>2598</v>
      </c>
      <c r="G1548" s="219">
        <v>3.96</v>
      </c>
      <c r="H1548" s="219">
        <v>8.35</v>
      </c>
      <c r="I1548" s="219">
        <v>4.57</v>
      </c>
      <c r="J1548" s="219">
        <v>0.81</v>
      </c>
      <c r="K1548" s="219">
        <v>13.12</v>
      </c>
      <c r="L1548" s="219">
        <v>9.34</v>
      </c>
      <c r="M1548" s="220" t="s">
        <v>1570</v>
      </c>
    </row>
    <row r="1549" spans="1:13">
      <c r="A1549" s="106" t="str">
        <f t="shared" si="24"/>
        <v xml:space="preserve">21556 </v>
      </c>
      <c r="B1549" s="164" t="s">
        <v>2599</v>
      </c>
      <c r="C1549" s="163"/>
      <c r="D1549" s="113" t="s">
        <v>1358</v>
      </c>
      <c r="F1549" t="s">
        <v>2600</v>
      </c>
      <c r="G1549" s="219">
        <v>7.66</v>
      </c>
      <c r="H1549" s="219" t="s">
        <v>37</v>
      </c>
      <c r="I1549" s="219">
        <v>6.88</v>
      </c>
      <c r="J1549" s="219">
        <v>1.5</v>
      </c>
      <c r="K1549" s="219" t="s">
        <v>37</v>
      </c>
      <c r="L1549" s="219">
        <v>16.04</v>
      </c>
      <c r="M1549" s="220" t="s">
        <v>1570</v>
      </c>
    </row>
    <row r="1550" spans="1:13">
      <c r="A1550" s="106" t="str">
        <f t="shared" si="24"/>
        <v xml:space="preserve">21557 </v>
      </c>
      <c r="B1550" s="164" t="s">
        <v>2601</v>
      </c>
      <c r="C1550" s="163"/>
      <c r="D1550" s="113" t="s">
        <v>1358</v>
      </c>
      <c r="F1550" t="s">
        <v>2602</v>
      </c>
      <c r="G1550" s="219">
        <v>14.75</v>
      </c>
      <c r="H1550" s="219" t="s">
        <v>37</v>
      </c>
      <c r="I1550" s="219">
        <v>10.96</v>
      </c>
      <c r="J1550" s="219">
        <v>3.17</v>
      </c>
      <c r="K1550" s="219" t="s">
        <v>37</v>
      </c>
      <c r="L1550" s="219">
        <v>28.88</v>
      </c>
      <c r="M1550" s="220" t="s">
        <v>1570</v>
      </c>
    </row>
    <row r="1551" spans="1:13">
      <c r="A1551" s="106" t="str">
        <f t="shared" si="24"/>
        <v xml:space="preserve">21558 </v>
      </c>
      <c r="B1551" s="164" t="s">
        <v>2603</v>
      </c>
      <c r="C1551" s="163"/>
      <c r="D1551" s="113" t="s">
        <v>1358</v>
      </c>
      <c r="F1551" t="s">
        <v>2604</v>
      </c>
      <c r="G1551" s="219">
        <v>21.58</v>
      </c>
      <c r="H1551" s="219" t="s">
        <v>37</v>
      </c>
      <c r="I1551" s="219">
        <v>14.03</v>
      </c>
      <c r="J1551" s="219">
        <v>4.6399999999999997</v>
      </c>
      <c r="K1551" s="219" t="s">
        <v>37</v>
      </c>
      <c r="L1551" s="219">
        <v>40.25</v>
      </c>
      <c r="M1551" s="220" t="s">
        <v>1570</v>
      </c>
    </row>
    <row r="1552" spans="1:13">
      <c r="A1552" s="106" t="str">
        <f t="shared" si="24"/>
        <v xml:space="preserve">21600 </v>
      </c>
      <c r="B1552" s="164" t="s">
        <v>2605</v>
      </c>
      <c r="C1552" s="163"/>
      <c r="D1552" s="113" t="s">
        <v>1358</v>
      </c>
      <c r="F1552" t="s">
        <v>2606</v>
      </c>
      <c r="G1552" s="219">
        <v>7.26</v>
      </c>
      <c r="H1552" s="219" t="s">
        <v>37</v>
      </c>
      <c r="I1552" s="219">
        <v>8.25</v>
      </c>
      <c r="J1552" s="219">
        <v>1.68</v>
      </c>
      <c r="K1552" s="219" t="s">
        <v>37</v>
      </c>
      <c r="L1552" s="219">
        <v>17.190000000000001</v>
      </c>
      <c r="M1552" s="220" t="s">
        <v>1570</v>
      </c>
    </row>
    <row r="1553" spans="1:13">
      <c r="A1553" s="106" t="str">
        <f t="shared" si="24"/>
        <v xml:space="preserve">21601 </v>
      </c>
      <c r="B1553" s="164" t="s">
        <v>17689</v>
      </c>
      <c r="C1553" s="163"/>
      <c r="D1553" s="113" t="s">
        <v>1358</v>
      </c>
      <c r="F1553" t="s">
        <v>2160</v>
      </c>
      <c r="G1553" s="219">
        <v>17.78</v>
      </c>
      <c r="H1553" s="219" t="s">
        <v>37</v>
      </c>
      <c r="I1553" s="219">
        <v>12.21</v>
      </c>
      <c r="J1553" s="219">
        <v>4.47</v>
      </c>
      <c r="K1553" s="219" t="s">
        <v>37</v>
      </c>
      <c r="L1553" s="219">
        <v>34.46</v>
      </c>
      <c r="M1553" s="220" t="s">
        <v>1570</v>
      </c>
    </row>
    <row r="1554" spans="1:13">
      <c r="A1554" s="106" t="str">
        <f t="shared" si="24"/>
        <v xml:space="preserve">21602 </v>
      </c>
      <c r="B1554" s="164" t="s">
        <v>17690</v>
      </c>
      <c r="C1554" s="163"/>
      <c r="D1554" s="113" t="s">
        <v>1358</v>
      </c>
      <c r="F1554" t="s">
        <v>2161</v>
      </c>
      <c r="G1554" s="219">
        <v>22.19</v>
      </c>
      <c r="H1554" s="219" t="s">
        <v>37</v>
      </c>
      <c r="I1554" s="219">
        <v>18.309999999999999</v>
      </c>
      <c r="J1554" s="219">
        <v>5.39</v>
      </c>
      <c r="K1554" s="219" t="s">
        <v>37</v>
      </c>
      <c r="L1554" s="219">
        <v>45.89</v>
      </c>
      <c r="M1554" s="220" t="s">
        <v>1570</v>
      </c>
    </row>
    <row r="1555" spans="1:13">
      <c r="A1555" s="106" t="str">
        <f t="shared" si="24"/>
        <v xml:space="preserve">21603 </v>
      </c>
      <c r="B1555" s="164" t="s">
        <v>17691</v>
      </c>
      <c r="C1555" s="163"/>
      <c r="D1555" s="113" t="s">
        <v>1358</v>
      </c>
      <c r="F1555" t="s">
        <v>2162</v>
      </c>
      <c r="G1555" s="219">
        <v>25.17</v>
      </c>
      <c r="H1555" s="219" t="s">
        <v>37</v>
      </c>
      <c r="I1555" s="219">
        <v>18.920000000000002</v>
      </c>
      <c r="J1555" s="219">
        <v>6.21</v>
      </c>
      <c r="K1555" s="219" t="s">
        <v>37</v>
      </c>
      <c r="L1555" s="219">
        <v>50.3</v>
      </c>
      <c r="M1555" s="220" t="s">
        <v>1570</v>
      </c>
    </row>
    <row r="1556" spans="1:13">
      <c r="A1556" s="106" t="str">
        <f t="shared" si="24"/>
        <v xml:space="preserve">21610 </v>
      </c>
      <c r="B1556" s="164" t="s">
        <v>2607</v>
      </c>
      <c r="C1556" s="163"/>
      <c r="D1556" s="113" t="s">
        <v>1358</v>
      </c>
      <c r="F1556" t="s">
        <v>2606</v>
      </c>
      <c r="G1556" s="219">
        <v>15.91</v>
      </c>
      <c r="H1556" s="219" t="s">
        <v>37</v>
      </c>
      <c r="I1556" s="219">
        <v>14.34</v>
      </c>
      <c r="J1556" s="219">
        <v>6.62</v>
      </c>
      <c r="K1556" s="219" t="s">
        <v>37</v>
      </c>
      <c r="L1556" s="219">
        <v>36.869999999999997</v>
      </c>
      <c r="M1556" s="220" t="s">
        <v>1570</v>
      </c>
    </row>
    <row r="1557" spans="1:13">
      <c r="A1557" s="106" t="str">
        <f t="shared" si="24"/>
        <v xml:space="preserve">21615 </v>
      </c>
      <c r="B1557" s="164" t="s">
        <v>2608</v>
      </c>
      <c r="C1557" s="163"/>
      <c r="D1557" s="113" t="s">
        <v>1358</v>
      </c>
      <c r="F1557" t="s">
        <v>2609</v>
      </c>
      <c r="G1557" s="219">
        <v>10.45</v>
      </c>
      <c r="H1557" s="219" t="s">
        <v>37</v>
      </c>
      <c r="I1557" s="219">
        <v>5.62</v>
      </c>
      <c r="J1557" s="219">
        <v>2.59</v>
      </c>
      <c r="K1557" s="219" t="s">
        <v>37</v>
      </c>
      <c r="L1557" s="219">
        <v>18.66</v>
      </c>
      <c r="M1557" s="220" t="s">
        <v>1570</v>
      </c>
    </row>
    <row r="1558" spans="1:13">
      <c r="A1558" s="106" t="str">
        <f t="shared" si="24"/>
        <v xml:space="preserve">21616 </v>
      </c>
      <c r="B1558" s="164" t="s">
        <v>2610</v>
      </c>
      <c r="C1558" s="163"/>
      <c r="D1558" s="113" t="s">
        <v>1358</v>
      </c>
      <c r="F1558" t="s">
        <v>2611</v>
      </c>
      <c r="G1558" s="219">
        <v>12.69</v>
      </c>
      <c r="H1558" s="219" t="s">
        <v>37</v>
      </c>
      <c r="I1558" s="219">
        <v>5.47</v>
      </c>
      <c r="J1558" s="219">
        <v>3.16</v>
      </c>
      <c r="K1558" s="219" t="s">
        <v>37</v>
      </c>
      <c r="L1558" s="219">
        <v>21.32</v>
      </c>
      <c r="M1558" s="220" t="s">
        <v>1570</v>
      </c>
    </row>
    <row r="1559" spans="1:13">
      <c r="A1559" s="106" t="str">
        <f t="shared" si="24"/>
        <v xml:space="preserve">21620 </v>
      </c>
      <c r="B1559" s="164" t="s">
        <v>2612</v>
      </c>
      <c r="C1559" s="163"/>
      <c r="D1559" s="113" t="s">
        <v>1358</v>
      </c>
      <c r="F1559" t="s">
        <v>2613</v>
      </c>
      <c r="G1559" s="219">
        <v>7.28</v>
      </c>
      <c r="H1559" s="219" t="s">
        <v>37</v>
      </c>
      <c r="I1559" s="219">
        <v>6.16</v>
      </c>
      <c r="J1559" s="219">
        <v>1.72</v>
      </c>
      <c r="K1559" s="219" t="s">
        <v>37</v>
      </c>
      <c r="L1559" s="219">
        <v>15.16</v>
      </c>
      <c r="M1559" s="220" t="s">
        <v>1570</v>
      </c>
    </row>
    <row r="1560" spans="1:13">
      <c r="A1560" s="106" t="str">
        <f t="shared" si="24"/>
        <v xml:space="preserve">21627 </v>
      </c>
      <c r="B1560" s="164" t="s">
        <v>2614</v>
      </c>
      <c r="C1560" s="163"/>
      <c r="D1560" s="113" t="s">
        <v>1358</v>
      </c>
      <c r="F1560" t="s">
        <v>2615</v>
      </c>
      <c r="G1560" s="219">
        <v>7.3</v>
      </c>
      <c r="H1560" s="219" t="s">
        <v>37</v>
      </c>
      <c r="I1560" s="219">
        <v>7.56</v>
      </c>
      <c r="J1560" s="219">
        <v>1.69</v>
      </c>
      <c r="K1560" s="219" t="s">
        <v>37</v>
      </c>
      <c r="L1560" s="219">
        <v>16.55</v>
      </c>
      <c r="M1560" s="220" t="s">
        <v>1570</v>
      </c>
    </row>
    <row r="1561" spans="1:13">
      <c r="A1561" s="106" t="str">
        <f t="shared" si="24"/>
        <v xml:space="preserve">21630 </v>
      </c>
      <c r="B1561" s="164" t="s">
        <v>2616</v>
      </c>
      <c r="C1561" s="163"/>
      <c r="D1561" s="113" t="s">
        <v>1358</v>
      </c>
      <c r="F1561" t="s">
        <v>2617</v>
      </c>
      <c r="G1561" s="219">
        <v>19.18</v>
      </c>
      <c r="H1561" s="219" t="s">
        <v>37</v>
      </c>
      <c r="I1561" s="219">
        <v>16.7</v>
      </c>
      <c r="J1561" s="219">
        <v>3.55</v>
      </c>
      <c r="K1561" s="219" t="s">
        <v>37</v>
      </c>
      <c r="L1561" s="219">
        <v>39.43</v>
      </c>
      <c r="M1561" s="220" t="s">
        <v>1570</v>
      </c>
    </row>
    <row r="1562" spans="1:13">
      <c r="A1562" s="106" t="str">
        <f t="shared" si="24"/>
        <v xml:space="preserve">21632 </v>
      </c>
      <c r="B1562" s="164" t="s">
        <v>2618</v>
      </c>
      <c r="C1562" s="163"/>
      <c r="D1562" s="113" t="s">
        <v>1358</v>
      </c>
      <c r="F1562" t="s">
        <v>2617</v>
      </c>
      <c r="G1562" s="219">
        <v>19.68</v>
      </c>
      <c r="H1562" s="219" t="s">
        <v>37</v>
      </c>
      <c r="I1562" s="219">
        <v>11.74</v>
      </c>
      <c r="J1562" s="219">
        <v>4.8499999999999996</v>
      </c>
      <c r="K1562" s="219" t="s">
        <v>37</v>
      </c>
      <c r="L1562" s="219">
        <v>36.270000000000003</v>
      </c>
      <c r="M1562" s="220" t="s">
        <v>1570</v>
      </c>
    </row>
    <row r="1563" spans="1:13">
      <c r="A1563" s="106" t="str">
        <f t="shared" si="24"/>
        <v xml:space="preserve">21685 </v>
      </c>
      <c r="B1563" s="164" t="s">
        <v>2619</v>
      </c>
      <c r="C1563" s="163"/>
      <c r="D1563" s="113" t="s">
        <v>1358</v>
      </c>
      <c r="F1563" t="s">
        <v>2620</v>
      </c>
      <c r="G1563" s="219">
        <v>15.26</v>
      </c>
      <c r="H1563" s="219" t="s">
        <v>37</v>
      </c>
      <c r="I1563" s="219">
        <v>12.11</v>
      </c>
      <c r="J1563" s="219">
        <v>2.23</v>
      </c>
      <c r="K1563" s="219" t="s">
        <v>37</v>
      </c>
      <c r="L1563" s="219">
        <v>29.6</v>
      </c>
      <c r="M1563" s="220" t="s">
        <v>1570</v>
      </c>
    </row>
    <row r="1564" spans="1:13">
      <c r="A1564" s="106" t="str">
        <f t="shared" si="24"/>
        <v xml:space="preserve">21700 </v>
      </c>
      <c r="B1564" s="164" t="s">
        <v>2621</v>
      </c>
      <c r="C1564" s="163"/>
      <c r="D1564" s="113" t="s">
        <v>1358</v>
      </c>
      <c r="F1564" t="s">
        <v>2622</v>
      </c>
      <c r="G1564" s="219">
        <v>6.31</v>
      </c>
      <c r="H1564" s="219" t="s">
        <v>37</v>
      </c>
      <c r="I1564" s="219">
        <v>2.75</v>
      </c>
      <c r="J1564" s="219">
        <v>1.57</v>
      </c>
      <c r="K1564" s="219" t="s">
        <v>37</v>
      </c>
      <c r="L1564" s="219">
        <v>10.63</v>
      </c>
      <c r="M1564" s="220" t="s">
        <v>1570</v>
      </c>
    </row>
    <row r="1565" spans="1:13">
      <c r="A1565" s="106" t="str">
        <f t="shared" si="24"/>
        <v xml:space="preserve">21705 </v>
      </c>
      <c r="B1565" s="164" t="s">
        <v>2623</v>
      </c>
      <c r="C1565" s="163"/>
      <c r="D1565" s="113" t="s">
        <v>1358</v>
      </c>
      <c r="F1565" t="s">
        <v>2624</v>
      </c>
      <c r="G1565" s="219">
        <v>9.92</v>
      </c>
      <c r="H1565" s="219" t="s">
        <v>37</v>
      </c>
      <c r="I1565" s="219">
        <v>3.47</v>
      </c>
      <c r="J1565" s="219">
        <v>2.46</v>
      </c>
      <c r="K1565" s="219" t="s">
        <v>37</v>
      </c>
      <c r="L1565" s="219">
        <v>15.85</v>
      </c>
      <c r="M1565" s="220" t="s">
        <v>1570</v>
      </c>
    </row>
    <row r="1566" spans="1:13">
      <c r="A1566" s="106" t="str">
        <f t="shared" si="24"/>
        <v xml:space="preserve">21720 </v>
      </c>
      <c r="B1566" s="164" t="s">
        <v>2625</v>
      </c>
      <c r="C1566" s="163"/>
      <c r="D1566" s="113" t="s">
        <v>1358</v>
      </c>
      <c r="F1566" t="s">
        <v>2622</v>
      </c>
      <c r="G1566" s="219">
        <v>5.8</v>
      </c>
      <c r="H1566" s="219" t="s">
        <v>37</v>
      </c>
      <c r="I1566" s="219">
        <v>8.16</v>
      </c>
      <c r="J1566" s="219">
        <v>2.4</v>
      </c>
      <c r="K1566" s="219" t="s">
        <v>37</v>
      </c>
      <c r="L1566" s="219">
        <v>16.36</v>
      </c>
      <c r="M1566" s="220" t="s">
        <v>1570</v>
      </c>
    </row>
    <row r="1567" spans="1:13">
      <c r="A1567" s="106" t="str">
        <f t="shared" si="24"/>
        <v xml:space="preserve">21725 </v>
      </c>
      <c r="B1567" s="164" t="s">
        <v>2626</v>
      </c>
      <c r="C1567" s="163"/>
      <c r="D1567" s="113" t="s">
        <v>1358</v>
      </c>
      <c r="F1567" t="s">
        <v>2622</v>
      </c>
      <c r="G1567" s="219">
        <v>7.19</v>
      </c>
      <c r="H1567" s="219" t="s">
        <v>37</v>
      </c>
      <c r="I1567" s="219">
        <v>7.86</v>
      </c>
      <c r="J1567" s="219">
        <v>1.49</v>
      </c>
      <c r="K1567" s="219" t="s">
        <v>37</v>
      </c>
      <c r="L1567" s="219">
        <v>16.54</v>
      </c>
      <c r="M1567" s="220" t="s">
        <v>1570</v>
      </c>
    </row>
    <row r="1568" spans="1:13">
      <c r="A1568" s="106" t="str">
        <f t="shared" si="24"/>
        <v xml:space="preserve">21740 </v>
      </c>
      <c r="B1568" s="164" t="s">
        <v>2627</v>
      </c>
      <c r="C1568" s="163"/>
      <c r="D1568" s="113" t="s">
        <v>1358</v>
      </c>
      <c r="F1568" t="s">
        <v>2628</v>
      </c>
      <c r="G1568" s="219">
        <v>17.57</v>
      </c>
      <c r="H1568" s="219" t="s">
        <v>37</v>
      </c>
      <c r="I1568" s="219">
        <v>8.68</v>
      </c>
      <c r="J1568" s="219">
        <v>4.34</v>
      </c>
      <c r="K1568" s="219" t="s">
        <v>37</v>
      </c>
      <c r="L1568" s="219">
        <v>30.59</v>
      </c>
      <c r="M1568" s="220" t="s">
        <v>1570</v>
      </c>
    </row>
    <row r="1569" spans="1:13">
      <c r="A1569" s="106" t="str">
        <f t="shared" si="24"/>
        <v xml:space="preserve">21742 </v>
      </c>
      <c r="B1569" s="164" t="s">
        <v>2629</v>
      </c>
      <c r="C1569" s="163"/>
      <c r="D1569" s="113" t="s">
        <v>664</v>
      </c>
      <c r="F1569" t="s">
        <v>2630</v>
      </c>
      <c r="G1569" s="219">
        <v>0</v>
      </c>
      <c r="H1569" s="219">
        <v>0</v>
      </c>
      <c r="I1569" s="219">
        <v>0</v>
      </c>
      <c r="J1569" s="219">
        <v>0</v>
      </c>
      <c r="K1569" s="219">
        <v>0</v>
      </c>
      <c r="L1569" s="219">
        <v>0</v>
      </c>
      <c r="M1569" s="220" t="s">
        <v>1570</v>
      </c>
    </row>
    <row r="1570" spans="1:13">
      <c r="A1570" s="106" t="str">
        <f t="shared" si="24"/>
        <v xml:space="preserve">21743 </v>
      </c>
      <c r="B1570" s="164" t="s">
        <v>2631</v>
      </c>
      <c r="C1570" s="163"/>
      <c r="D1570" s="113" t="s">
        <v>664</v>
      </c>
      <c r="F1570" t="s">
        <v>2632</v>
      </c>
      <c r="G1570" s="219">
        <v>0</v>
      </c>
      <c r="H1570" s="219">
        <v>0</v>
      </c>
      <c r="I1570" s="219">
        <v>0</v>
      </c>
      <c r="J1570" s="219">
        <v>0</v>
      </c>
      <c r="K1570" s="219">
        <v>0</v>
      </c>
      <c r="L1570" s="219">
        <v>0</v>
      </c>
      <c r="M1570" s="220" t="s">
        <v>1570</v>
      </c>
    </row>
    <row r="1571" spans="1:13">
      <c r="A1571" s="106" t="str">
        <f t="shared" si="24"/>
        <v xml:space="preserve">21750 </v>
      </c>
      <c r="B1571" s="164" t="s">
        <v>2633</v>
      </c>
      <c r="C1571" s="163"/>
      <c r="D1571" s="113" t="s">
        <v>1358</v>
      </c>
      <c r="F1571" t="s">
        <v>2634</v>
      </c>
      <c r="G1571" s="219">
        <v>11.4</v>
      </c>
      <c r="H1571" s="219" t="s">
        <v>37</v>
      </c>
      <c r="I1571" s="219">
        <v>6.08</v>
      </c>
      <c r="J1571" s="219">
        <v>2.71</v>
      </c>
      <c r="K1571" s="219" t="s">
        <v>37</v>
      </c>
      <c r="L1571" s="219">
        <v>20.190000000000001</v>
      </c>
      <c r="M1571" s="220" t="s">
        <v>1570</v>
      </c>
    </row>
    <row r="1572" spans="1:13">
      <c r="A1572" s="106" t="str">
        <f t="shared" si="24"/>
        <v xml:space="preserve">21811 </v>
      </c>
      <c r="B1572" s="164" t="s">
        <v>2635</v>
      </c>
      <c r="C1572" s="163"/>
      <c r="D1572" s="113" t="s">
        <v>1358</v>
      </c>
      <c r="F1572" t="s">
        <v>2636</v>
      </c>
      <c r="G1572" s="219">
        <v>10.79</v>
      </c>
      <c r="H1572" s="219" t="s">
        <v>37</v>
      </c>
      <c r="I1572" s="219">
        <v>4.29</v>
      </c>
      <c r="J1572" s="219">
        <v>2.58</v>
      </c>
      <c r="K1572" s="219" t="s">
        <v>37</v>
      </c>
      <c r="L1572" s="219">
        <v>17.66</v>
      </c>
      <c r="M1572" s="220" t="s">
        <v>1324</v>
      </c>
    </row>
    <row r="1573" spans="1:13">
      <c r="A1573" s="106" t="str">
        <f t="shared" si="24"/>
        <v xml:space="preserve">21812 </v>
      </c>
      <c r="B1573" s="164" t="s">
        <v>2637</v>
      </c>
      <c r="C1573" s="163"/>
      <c r="D1573" s="113" t="s">
        <v>1358</v>
      </c>
      <c r="F1573" t="s">
        <v>2638</v>
      </c>
      <c r="G1573" s="219">
        <v>13</v>
      </c>
      <c r="H1573" s="219" t="s">
        <v>37</v>
      </c>
      <c r="I1573" s="219">
        <v>5.22</v>
      </c>
      <c r="J1573" s="219">
        <v>3.09</v>
      </c>
      <c r="K1573" s="219" t="s">
        <v>37</v>
      </c>
      <c r="L1573" s="219">
        <v>21.31</v>
      </c>
      <c r="M1573" s="220" t="s">
        <v>1324</v>
      </c>
    </row>
    <row r="1574" spans="1:13">
      <c r="A1574" s="106" t="str">
        <f t="shared" si="24"/>
        <v xml:space="preserve">21813 </v>
      </c>
      <c r="B1574" s="164" t="s">
        <v>2639</v>
      </c>
      <c r="C1574" s="163"/>
      <c r="D1574" s="113" t="s">
        <v>1358</v>
      </c>
      <c r="F1574" t="s">
        <v>2638</v>
      </c>
      <c r="G1574" s="219">
        <v>17.61</v>
      </c>
      <c r="H1574" s="219" t="s">
        <v>37</v>
      </c>
      <c r="I1574" s="219">
        <v>7.07</v>
      </c>
      <c r="J1574" s="219">
        <v>4.5199999999999996</v>
      </c>
      <c r="K1574" s="219" t="s">
        <v>37</v>
      </c>
      <c r="L1574" s="219">
        <v>29.2</v>
      </c>
      <c r="M1574" s="220" t="s">
        <v>1324</v>
      </c>
    </row>
    <row r="1575" spans="1:13">
      <c r="A1575" s="106" t="str">
        <f t="shared" si="24"/>
        <v xml:space="preserve">21820 </v>
      </c>
      <c r="B1575" s="164" t="s">
        <v>2640</v>
      </c>
      <c r="C1575" s="163"/>
      <c r="D1575" s="113" t="s">
        <v>1358</v>
      </c>
      <c r="F1575" t="s">
        <v>2641</v>
      </c>
      <c r="G1575" s="219">
        <v>1.36</v>
      </c>
      <c r="H1575" s="219">
        <v>3.02</v>
      </c>
      <c r="I1575" s="219">
        <v>2.96</v>
      </c>
      <c r="J1575" s="219">
        <v>0.28999999999999998</v>
      </c>
      <c r="K1575" s="219">
        <v>4.67</v>
      </c>
      <c r="L1575" s="219">
        <v>4.6100000000000003</v>
      </c>
      <c r="M1575" s="220" t="s">
        <v>1570</v>
      </c>
    </row>
    <row r="1576" spans="1:13">
      <c r="A1576" s="106" t="str">
        <f t="shared" si="24"/>
        <v xml:space="preserve">21825 </v>
      </c>
      <c r="B1576" s="164" t="s">
        <v>2642</v>
      </c>
      <c r="C1576" s="163"/>
      <c r="D1576" s="113" t="s">
        <v>1358</v>
      </c>
      <c r="F1576" t="s">
        <v>2641</v>
      </c>
      <c r="G1576" s="219">
        <v>7.76</v>
      </c>
      <c r="H1576" s="219" t="s">
        <v>37</v>
      </c>
      <c r="I1576" s="219">
        <v>7.1</v>
      </c>
      <c r="J1576" s="219">
        <v>1.82</v>
      </c>
      <c r="K1576" s="219" t="s">
        <v>37</v>
      </c>
      <c r="L1576" s="219">
        <v>16.68</v>
      </c>
      <c r="M1576" s="220" t="s">
        <v>1570</v>
      </c>
    </row>
    <row r="1577" spans="1:13">
      <c r="A1577" s="106" t="str">
        <f t="shared" si="24"/>
        <v xml:space="preserve">21899 </v>
      </c>
      <c r="B1577" s="164" t="s">
        <v>2643</v>
      </c>
      <c r="C1577" s="163"/>
      <c r="D1577" s="113" t="s">
        <v>664</v>
      </c>
      <c r="F1577" t="s">
        <v>18904</v>
      </c>
      <c r="G1577" s="219">
        <v>0</v>
      </c>
      <c r="H1577" s="219">
        <v>0</v>
      </c>
      <c r="I1577" s="219">
        <v>0</v>
      </c>
      <c r="J1577" s="219">
        <v>0</v>
      </c>
      <c r="K1577" s="219">
        <v>0</v>
      </c>
      <c r="L1577" s="219">
        <v>0</v>
      </c>
      <c r="M1577" s="220" t="s">
        <v>991</v>
      </c>
    </row>
    <row r="1578" spans="1:13">
      <c r="A1578" s="106" t="str">
        <f t="shared" si="24"/>
        <v xml:space="preserve">21920 </v>
      </c>
      <c r="B1578" s="164" t="s">
        <v>2644</v>
      </c>
      <c r="C1578" s="163"/>
      <c r="D1578" s="113" t="s">
        <v>1358</v>
      </c>
      <c r="F1578" t="s">
        <v>2645</v>
      </c>
      <c r="G1578" s="219">
        <v>2.11</v>
      </c>
      <c r="H1578" s="219">
        <v>5.3</v>
      </c>
      <c r="I1578" s="219">
        <v>2.23</v>
      </c>
      <c r="J1578" s="219">
        <v>0.33</v>
      </c>
      <c r="K1578" s="219">
        <v>7.74</v>
      </c>
      <c r="L1578" s="219">
        <v>4.67</v>
      </c>
      <c r="M1578" s="220" t="s">
        <v>1474</v>
      </c>
    </row>
    <row r="1579" spans="1:13">
      <c r="A1579" s="106" t="str">
        <f t="shared" si="24"/>
        <v xml:space="preserve">21925 </v>
      </c>
      <c r="B1579" s="164" t="s">
        <v>2646</v>
      </c>
      <c r="C1579" s="163"/>
      <c r="D1579" s="113" t="s">
        <v>1358</v>
      </c>
      <c r="F1579" t="s">
        <v>2645</v>
      </c>
      <c r="G1579" s="219">
        <v>4.63</v>
      </c>
      <c r="H1579" s="219">
        <v>9.33</v>
      </c>
      <c r="I1579" s="219">
        <v>5.85</v>
      </c>
      <c r="J1579" s="219">
        <v>1.05</v>
      </c>
      <c r="K1579" s="219">
        <v>15.01</v>
      </c>
      <c r="L1579" s="219">
        <v>11.53</v>
      </c>
      <c r="M1579" s="220" t="s">
        <v>1570</v>
      </c>
    </row>
    <row r="1580" spans="1:13">
      <c r="A1580" s="106" t="str">
        <f t="shared" si="24"/>
        <v xml:space="preserve">21930 </v>
      </c>
      <c r="B1580" s="164" t="s">
        <v>2647</v>
      </c>
      <c r="C1580" s="163"/>
      <c r="D1580" s="113" t="s">
        <v>1358</v>
      </c>
      <c r="F1580" t="s">
        <v>2648</v>
      </c>
      <c r="G1580" s="219">
        <v>4.9400000000000004</v>
      </c>
      <c r="H1580" s="219">
        <v>9.2100000000000009</v>
      </c>
      <c r="I1580" s="219">
        <v>5.08</v>
      </c>
      <c r="J1580" s="219">
        <v>1.08</v>
      </c>
      <c r="K1580" s="219">
        <v>15.23</v>
      </c>
      <c r="L1580" s="219">
        <v>11.1</v>
      </c>
      <c r="M1580" s="220" t="s">
        <v>1570</v>
      </c>
    </row>
    <row r="1581" spans="1:13">
      <c r="A1581" s="106" t="str">
        <f t="shared" si="24"/>
        <v xml:space="preserve">21931 </v>
      </c>
      <c r="B1581" s="164" t="s">
        <v>2649</v>
      </c>
      <c r="C1581" s="163"/>
      <c r="D1581" s="113" t="s">
        <v>1358</v>
      </c>
      <c r="F1581" t="s">
        <v>2650</v>
      </c>
      <c r="G1581" s="219">
        <v>6.88</v>
      </c>
      <c r="H1581" s="219" t="s">
        <v>37</v>
      </c>
      <c r="I1581" s="219">
        <v>5.72</v>
      </c>
      <c r="J1581" s="219">
        <v>1.64</v>
      </c>
      <c r="K1581" s="219" t="s">
        <v>37</v>
      </c>
      <c r="L1581" s="219">
        <v>14.24</v>
      </c>
      <c r="M1581" s="220" t="s">
        <v>1570</v>
      </c>
    </row>
    <row r="1582" spans="1:13">
      <c r="A1582" s="106" t="str">
        <f t="shared" si="24"/>
        <v xml:space="preserve">21932 </v>
      </c>
      <c r="B1582" s="164" t="s">
        <v>2651</v>
      </c>
      <c r="C1582" s="163"/>
      <c r="D1582" s="113" t="s">
        <v>1358</v>
      </c>
      <c r="F1582" t="s">
        <v>2652</v>
      </c>
      <c r="G1582" s="219">
        <v>9.82</v>
      </c>
      <c r="H1582" s="219" t="s">
        <v>37</v>
      </c>
      <c r="I1582" s="219">
        <v>8</v>
      </c>
      <c r="J1582" s="219">
        <v>2.2200000000000002</v>
      </c>
      <c r="K1582" s="219" t="s">
        <v>37</v>
      </c>
      <c r="L1582" s="219">
        <v>20.04</v>
      </c>
      <c r="M1582" s="220" t="s">
        <v>1570</v>
      </c>
    </row>
    <row r="1583" spans="1:13">
      <c r="A1583" s="106" t="str">
        <f t="shared" si="24"/>
        <v xml:space="preserve">21933 </v>
      </c>
      <c r="B1583" s="164" t="s">
        <v>2653</v>
      </c>
      <c r="C1583" s="163"/>
      <c r="D1583" s="113" t="s">
        <v>1358</v>
      </c>
      <c r="F1583" t="s">
        <v>2654</v>
      </c>
      <c r="G1583" s="219">
        <v>11.13</v>
      </c>
      <c r="H1583" s="219" t="s">
        <v>37</v>
      </c>
      <c r="I1583" s="219">
        <v>8.5399999999999991</v>
      </c>
      <c r="J1583" s="219">
        <v>2.62</v>
      </c>
      <c r="K1583" s="219" t="s">
        <v>37</v>
      </c>
      <c r="L1583" s="219">
        <v>22.29</v>
      </c>
      <c r="M1583" s="220" t="s">
        <v>1570</v>
      </c>
    </row>
    <row r="1584" spans="1:13">
      <c r="A1584" s="106" t="str">
        <f t="shared" si="24"/>
        <v xml:space="preserve">21935 </v>
      </c>
      <c r="B1584" s="164" t="s">
        <v>2655</v>
      </c>
      <c r="C1584" s="163"/>
      <c r="D1584" s="113" t="s">
        <v>1358</v>
      </c>
      <c r="F1584" t="s">
        <v>2656</v>
      </c>
      <c r="G1584" s="219">
        <v>15.72</v>
      </c>
      <c r="H1584" s="219" t="s">
        <v>37</v>
      </c>
      <c r="I1584" s="219">
        <v>11.34</v>
      </c>
      <c r="J1584" s="219">
        <v>3.72</v>
      </c>
      <c r="K1584" s="219" t="s">
        <v>37</v>
      </c>
      <c r="L1584" s="219">
        <v>30.78</v>
      </c>
      <c r="M1584" s="220" t="s">
        <v>1570</v>
      </c>
    </row>
    <row r="1585" spans="1:13">
      <c r="A1585" s="106" t="str">
        <f t="shared" si="24"/>
        <v xml:space="preserve">21936 </v>
      </c>
      <c r="B1585" s="164" t="s">
        <v>2657</v>
      </c>
      <c r="C1585" s="163"/>
      <c r="D1585" s="113" t="s">
        <v>1358</v>
      </c>
      <c r="F1585" t="s">
        <v>2658</v>
      </c>
      <c r="G1585" s="219">
        <v>22.55</v>
      </c>
      <c r="H1585" s="219" t="s">
        <v>37</v>
      </c>
      <c r="I1585" s="219">
        <v>14.65</v>
      </c>
      <c r="J1585" s="219">
        <v>5.34</v>
      </c>
      <c r="K1585" s="219" t="s">
        <v>37</v>
      </c>
      <c r="L1585" s="219">
        <v>42.54</v>
      </c>
      <c r="M1585" s="220" t="s">
        <v>1570</v>
      </c>
    </row>
    <row r="1586" spans="1:13">
      <c r="A1586" s="106" t="str">
        <f t="shared" si="24"/>
        <v xml:space="preserve">22010 </v>
      </c>
      <c r="B1586" s="164" t="s">
        <v>2659</v>
      </c>
      <c r="C1586" s="163"/>
      <c r="D1586" s="113" t="s">
        <v>1358</v>
      </c>
      <c r="F1586" t="s">
        <v>2660</v>
      </c>
      <c r="G1586" s="219">
        <v>12.75</v>
      </c>
      <c r="H1586" s="219" t="s">
        <v>37</v>
      </c>
      <c r="I1586" s="219">
        <v>12.82</v>
      </c>
      <c r="J1586" s="219">
        <v>3.98</v>
      </c>
      <c r="K1586" s="219" t="s">
        <v>37</v>
      </c>
      <c r="L1586" s="219">
        <v>29.55</v>
      </c>
      <c r="M1586" s="220" t="s">
        <v>1570</v>
      </c>
    </row>
    <row r="1587" spans="1:13">
      <c r="A1587" s="106" t="str">
        <f t="shared" si="24"/>
        <v xml:space="preserve">22015 </v>
      </c>
      <c r="B1587" s="164" t="s">
        <v>2661</v>
      </c>
      <c r="C1587" s="163"/>
      <c r="D1587" s="113" t="s">
        <v>1358</v>
      </c>
      <c r="F1587" t="s">
        <v>2662</v>
      </c>
      <c r="G1587" s="219">
        <v>12.64</v>
      </c>
      <c r="H1587" s="219" t="s">
        <v>37</v>
      </c>
      <c r="I1587" s="219">
        <v>12.61</v>
      </c>
      <c r="J1587" s="219">
        <v>3.58</v>
      </c>
      <c r="K1587" s="219" t="s">
        <v>37</v>
      </c>
      <c r="L1587" s="219">
        <v>28.83</v>
      </c>
      <c r="M1587" s="220" t="s">
        <v>1570</v>
      </c>
    </row>
    <row r="1588" spans="1:13">
      <c r="A1588" s="106" t="str">
        <f t="shared" si="24"/>
        <v xml:space="preserve">22100 </v>
      </c>
      <c r="B1588" s="164" t="s">
        <v>2663</v>
      </c>
      <c r="C1588" s="163"/>
      <c r="D1588" s="113" t="s">
        <v>1358</v>
      </c>
      <c r="F1588" t="s">
        <v>2664</v>
      </c>
      <c r="G1588" s="219">
        <v>11</v>
      </c>
      <c r="H1588" s="219" t="s">
        <v>37</v>
      </c>
      <c r="I1588" s="219">
        <v>13.41</v>
      </c>
      <c r="J1588" s="219">
        <v>4.5599999999999996</v>
      </c>
      <c r="K1588" s="219" t="s">
        <v>37</v>
      </c>
      <c r="L1588" s="219">
        <v>28.97</v>
      </c>
      <c r="M1588" s="220" t="s">
        <v>1570</v>
      </c>
    </row>
    <row r="1589" spans="1:13">
      <c r="A1589" s="106" t="str">
        <f t="shared" si="24"/>
        <v xml:space="preserve">22101 </v>
      </c>
      <c r="B1589" s="164" t="s">
        <v>2665</v>
      </c>
      <c r="C1589" s="163"/>
      <c r="D1589" s="113" t="s">
        <v>1358</v>
      </c>
      <c r="F1589" t="s">
        <v>2666</v>
      </c>
      <c r="G1589" s="219">
        <v>11.08</v>
      </c>
      <c r="H1589" s="219" t="s">
        <v>37</v>
      </c>
      <c r="I1589" s="219">
        <v>12.24</v>
      </c>
      <c r="J1589" s="219">
        <v>3.4</v>
      </c>
      <c r="K1589" s="219" t="s">
        <v>37</v>
      </c>
      <c r="L1589" s="219">
        <v>26.72</v>
      </c>
      <c r="M1589" s="220" t="s">
        <v>1570</v>
      </c>
    </row>
    <row r="1590" spans="1:13">
      <c r="A1590" s="106" t="str">
        <f t="shared" si="24"/>
        <v xml:space="preserve">22102 </v>
      </c>
      <c r="B1590" s="164" t="s">
        <v>2667</v>
      </c>
      <c r="C1590" s="163"/>
      <c r="D1590" s="113" t="s">
        <v>1358</v>
      </c>
      <c r="F1590" t="s">
        <v>2668</v>
      </c>
      <c r="G1590" s="219">
        <v>11.08</v>
      </c>
      <c r="H1590" s="219" t="s">
        <v>37</v>
      </c>
      <c r="I1590" s="219">
        <v>10.06</v>
      </c>
      <c r="J1590" s="219">
        <v>2.2200000000000002</v>
      </c>
      <c r="K1590" s="219" t="s">
        <v>37</v>
      </c>
      <c r="L1590" s="219">
        <v>23.36</v>
      </c>
      <c r="M1590" s="220" t="s">
        <v>1570</v>
      </c>
    </row>
    <row r="1591" spans="1:13">
      <c r="A1591" s="106" t="str">
        <f t="shared" si="24"/>
        <v xml:space="preserve">22103 </v>
      </c>
      <c r="B1591" s="164" t="s">
        <v>2669</v>
      </c>
      <c r="C1591" s="163"/>
      <c r="D1591" s="113" t="s">
        <v>1358</v>
      </c>
      <c r="F1591" t="s">
        <v>2670</v>
      </c>
      <c r="G1591" s="219">
        <v>2.34</v>
      </c>
      <c r="H1591" s="219" t="s">
        <v>37</v>
      </c>
      <c r="I1591" s="219">
        <v>1.0900000000000001</v>
      </c>
      <c r="J1591" s="219">
        <v>0.57999999999999996</v>
      </c>
      <c r="K1591" s="219" t="s">
        <v>37</v>
      </c>
      <c r="L1591" s="219">
        <v>4.01</v>
      </c>
      <c r="M1591" s="220" t="s">
        <v>1125</v>
      </c>
    </row>
    <row r="1592" spans="1:13">
      <c r="A1592" s="106" t="str">
        <f t="shared" si="24"/>
        <v xml:space="preserve">22110 </v>
      </c>
      <c r="B1592" s="164" t="s">
        <v>2671</v>
      </c>
      <c r="C1592" s="163"/>
      <c r="D1592" s="113" t="s">
        <v>1358</v>
      </c>
      <c r="F1592" t="s">
        <v>2664</v>
      </c>
      <c r="G1592" s="219">
        <v>14</v>
      </c>
      <c r="H1592" s="219" t="s">
        <v>37</v>
      </c>
      <c r="I1592" s="219">
        <v>13.67</v>
      </c>
      <c r="J1592" s="219">
        <v>4.5999999999999996</v>
      </c>
      <c r="K1592" s="219" t="s">
        <v>37</v>
      </c>
      <c r="L1592" s="219">
        <v>32.270000000000003</v>
      </c>
      <c r="M1592" s="220" t="s">
        <v>1570</v>
      </c>
    </row>
    <row r="1593" spans="1:13">
      <c r="A1593" s="106" t="str">
        <f t="shared" si="24"/>
        <v xml:space="preserve">22112 </v>
      </c>
      <c r="B1593" s="164" t="s">
        <v>2672</v>
      </c>
      <c r="C1593" s="163"/>
      <c r="D1593" s="113" t="s">
        <v>1358</v>
      </c>
      <c r="F1593" t="s">
        <v>2666</v>
      </c>
      <c r="G1593" s="219">
        <v>14.07</v>
      </c>
      <c r="H1593" s="219" t="s">
        <v>37</v>
      </c>
      <c r="I1593" s="219">
        <v>14.89</v>
      </c>
      <c r="J1593" s="219">
        <v>5.85</v>
      </c>
      <c r="K1593" s="219" t="s">
        <v>37</v>
      </c>
      <c r="L1593" s="219">
        <v>34.81</v>
      </c>
      <c r="M1593" s="220" t="s">
        <v>1570</v>
      </c>
    </row>
    <row r="1594" spans="1:13">
      <c r="A1594" s="106" t="str">
        <f t="shared" si="24"/>
        <v xml:space="preserve">22114 </v>
      </c>
      <c r="B1594" s="164" t="s">
        <v>2673</v>
      </c>
      <c r="C1594" s="163"/>
      <c r="D1594" s="113" t="s">
        <v>1358</v>
      </c>
      <c r="F1594" t="s">
        <v>2668</v>
      </c>
      <c r="G1594" s="219">
        <v>14.07</v>
      </c>
      <c r="H1594" s="219" t="s">
        <v>37</v>
      </c>
      <c r="I1594" s="219">
        <v>14.89</v>
      </c>
      <c r="J1594" s="219">
        <v>5.85</v>
      </c>
      <c r="K1594" s="219" t="s">
        <v>37</v>
      </c>
      <c r="L1594" s="219">
        <v>34.81</v>
      </c>
      <c r="M1594" s="220" t="s">
        <v>1570</v>
      </c>
    </row>
    <row r="1595" spans="1:13">
      <c r="A1595" s="106" t="str">
        <f t="shared" si="24"/>
        <v xml:space="preserve">22116 </v>
      </c>
      <c r="B1595" s="164" t="s">
        <v>2674</v>
      </c>
      <c r="C1595" s="163"/>
      <c r="D1595" s="113" t="s">
        <v>1358</v>
      </c>
      <c r="F1595" t="s">
        <v>2670</v>
      </c>
      <c r="G1595" s="219">
        <v>2.3199999999999998</v>
      </c>
      <c r="H1595" s="219" t="s">
        <v>37</v>
      </c>
      <c r="I1595" s="219">
        <v>1.1399999999999999</v>
      </c>
      <c r="J1595" s="219">
        <v>0.75</v>
      </c>
      <c r="K1595" s="219" t="s">
        <v>37</v>
      </c>
      <c r="L1595" s="219">
        <v>4.21</v>
      </c>
      <c r="M1595" s="220" t="s">
        <v>1125</v>
      </c>
    </row>
    <row r="1596" spans="1:13">
      <c r="A1596" s="106" t="str">
        <f t="shared" si="24"/>
        <v xml:space="preserve">22206 </v>
      </c>
      <c r="B1596" s="164" t="s">
        <v>2675</v>
      </c>
      <c r="C1596" s="163"/>
      <c r="D1596" s="113" t="s">
        <v>1358</v>
      </c>
      <c r="F1596" t="s">
        <v>2676</v>
      </c>
      <c r="G1596" s="219">
        <v>37.18</v>
      </c>
      <c r="H1596" s="219" t="s">
        <v>37</v>
      </c>
      <c r="I1596" s="219">
        <v>25.07</v>
      </c>
      <c r="J1596" s="219">
        <v>11.81</v>
      </c>
      <c r="K1596" s="219" t="s">
        <v>37</v>
      </c>
      <c r="L1596" s="219">
        <v>74.06</v>
      </c>
      <c r="M1596" s="220" t="s">
        <v>1570</v>
      </c>
    </row>
    <row r="1597" spans="1:13">
      <c r="A1597" s="106" t="str">
        <f t="shared" si="24"/>
        <v xml:space="preserve">22207 </v>
      </c>
      <c r="B1597" s="164" t="s">
        <v>2677</v>
      </c>
      <c r="C1597" s="163"/>
      <c r="D1597" s="113" t="s">
        <v>1358</v>
      </c>
      <c r="F1597" t="s">
        <v>2678</v>
      </c>
      <c r="G1597" s="219">
        <v>36.68</v>
      </c>
      <c r="H1597" s="219" t="s">
        <v>37</v>
      </c>
      <c r="I1597" s="219">
        <v>24.85</v>
      </c>
      <c r="J1597" s="219">
        <v>10.92</v>
      </c>
      <c r="K1597" s="219" t="s">
        <v>37</v>
      </c>
      <c r="L1597" s="219">
        <v>72.45</v>
      </c>
      <c r="M1597" s="220" t="s">
        <v>1570</v>
      </c>
    </row>
    <row r="1598" spans="1:13">
      <c r="A1598" s="106" t="str">
        <f t="shared" si="24"/>
        <v xml:space="preserve">22208 </v>
      </c>
      <c r="B1598" s="164" t="s">
        <v>2679</v>
      </c>
      <c r="C1598" s="163"/>
      <c r="D1598" s="113" t="s">
        <v>1358</v>
      </c>
      <c r="F1598" t="s">
        <v>2680</v>
      </c>
      <c r="G1598" s="219">
        <v>9.66</v>
      </c>
      <c r="H1598" s="219" t="s">
        <v>37</v>
      </c>
      <c r="I1598" s="219">
        <v>4.7699999999999996</v>
      </c>
      <c r="J1598" s="219">
        <v>3.2</v>
      </c>
      <c r="K1598" s="219" t="s">
        <v>37</v>
      </c>
      <c r="L1598" s="219">
        <v>17.63</v>
      </c>
      <c r="M1598" s="220" t="s">
        <v>1125</v>
      </c>
    </row>
    <row r="1599" spans="1:13">
      <c r="A1599" s="106" t="str">
        <f t="shared" si="24"/>
        <v xml:space="preserve">22210 </v>
      </c>
      <c r="B1599" s="164" t="s">
        <v>2681</v>
      </c>
      <c r="C1599" s="163"/>
      <c r="D1599" s="113" t="s">
        <v>1358</v>
      </c>
      <c r="F1599" t="s">
        <v>2682</v>
      </c>
      <c r="G1599" s="219">
        <v>25.38</v>
      </c>
      <c r="H1599" s="219" t="s">
        <v>37</v>
      </c>
      <c r="I1599" s="219">
        <v>20.9</v>
      </c>
      <c r="J1599" s="219">
        <v>7.98</v>
      </c>
      <c r="K1599" s="219" t="s">
        <v>37</v>
      </c>
      <c r="L1599" s="219">
        <v>54.26</v>
      </c>
      <c r="M1599" s="220" t="s">
        <v>1570</v>
      </c>
    </row>
    <row r="1600" spans="1:13">
      <c r="A1600" s="106" t="str">
        <f t="shared" si="24"/>
        <v xml:space="preserve">22212 </v>
      </c>
      <c r="B1600" s="164" t="s">
        <v>2683</v>
      </c>
      <c r="C1600" s="163"/>
      <c r="D1600" s="113" t="s">
        <v>1358</v>
      </c>
      <c r="F1600" t="s">
        <v>2684</v>
      </c>
      <c r="G1600" s="219">
        <v>20.99</v>
      </c>
      <c r="H1600" s="219" t="s">
        <v>37</v>
      </c>
      <c r="I1600" s="219">
        <v>18.72</v>
      </c>
      <c r="J1600" s="219">
        <v>6.2</v>
      </c>
      <c r="K1600" s="219" t="s">
        <v>37</v>
      </c>
      <c r="L1600" s="219">
        <v>45.91</v>
      </c>
      <c r="M1600" s="220" t="s">
        <v>1570</v>
      </c>
    </row>
    <row r="1601" spans="1:13">
      <c r="A1601" s="106" t="str">
        <f t="shared" si="24"/>
        <v xml:space="preserve">22214 </v>
      </c>
      <c r="B1601" s="164" t="s">
        <v>2685</v>
      </c>
      <c r="C1601" s="163"/>
      <c r="D1601" s="113" t="s">
        <v>1358</v>
      </c>
      <c r="F1601" t="s">
        <v>2686</v>
      </c>
      <c r="G1601" s="219">
        <v>21.02</v>
      </c>
      <c r="H1601" s="219" t="s">
        <v>37</v>
      </c>
      <c r="I1601" s="219">
        <v>18.649999999999999</v>
      </c>
      <c r="J1601" s="219">
        <v>6.25</v>
      </c>
      <c r="K1601" s="219" t="s">
        <v>37</v>
      </c>
      <c r="L1601" s="219">
        <v>45.92</v>
      </c>
      <c r="M1601" s="220" t="s">
        <v>1570</v>
      </c>
    </row>
    <row r="1602" spans="1:13">
      <c r="A1602" s="106" t="str">
        <f t="shared" si="24"/>
        <v xml:space="preserve">22216 </v>
      </c>
      <c r="B1602" s="164" t="s">
        <v>2687</v>
      </c>
      <c r="C1602" s="163"/>
      <c r="D1602" s="113" t="s">
        <v>1358</v>
      </c>
      <c r="F1602" t="s">
        <v>2688</v>
      </c>
      <c r="G1602" s="219">
        <v>6.03</v>
      </c>
      <c r="H1602" s="219" t="s">
        <v>37</v>
      </c>
      <c r="I1602" s="219">
        <v>3.02</v>
      </c>
      <c r="J1602" s="219">
        <v>1.76</v>
      </c>
      <c r="K1602" s="219" t="s">
        <v>37</v>
      </c>
      <c r="L1602" s="219">
        <v>10.81</v>
      </c>
      <c r="M1602" s="220" t="s">
        <v>1125</v>
      </c>
    </row>
    <row r="1603" spans="1:13">
      <c r="A1603" s="106" t="str">
        <f t="shared" ref="A1603:A1666" si="25">B1603&amp;" "&amp;C1603</f>
        <v xml:space="preserve">22220 </v>
      </c>
      <c r="B1603" s="164" t="s">
        <v>2689</v>
      </c>
      <c r="C1603" s="163"/>
      <c r="D1603" s="113" t="s">
        <v>1358</v>
      </c>
      <c r="F1603" t="s">
        <v>18527</v>
      </c>
      <c r="G1603" s="219">
        <v>22.94</v>
      </c>
      <c r="H1603" s="219" t="s">
        <v>37</v>
      </c>
      <c r="I1603" s="219">
        <v>19.38</v>
      </c>
      <c r="J1603" s="219">
        <v>6.75</v>
      </c>
      <c r="K1603" s="219" t="s">
        <v>37</v>
      </c>
      <c r="L1603" s="219">
        <v>49.07</v>
      </c>
      <c r="M1603" s="220" t="s">
        <v>1570</v>
      </c>
    </row>
    <row r="1604" spans="1:13">
      <c r="A1604" s="106" t="str">
        <f t="shared" si="25"/>
        <v xml:space="preserve">22222 </v>
      </c>
      <c r="B1604" s="164" t="s">
        <v>2690</v>
      </c>
      <c r="C1604" s="163"/>
      <c r="D1604" s="113" t="s">
        <v>1358</v>
      </c>
      <c r="F1604" t="s">
        <v>18526</v>
      </c>
      <c r="G1604" s="219">
        <v>23.09</v>
      </c>
      <c r="H1604" s="219" t="s">
        <v>37</v>
      </c>
      <c r="I1604" s="219">
        <v>21.08</v>
      </c>
      <c r="J1604" s="219">
        <v>9.6300000000000008</v>
      </c>
      <c r="K1604" s="219" t="s">
        <v>37</v>
      </c>
      <c r="L1604" s="219">
        <v>53.8</v>
      </c>
      <c r="M1604" s="220" t="s">
        <v>1570</v>
      </c>
    </row>
    <row r="1605" spans="1:13">
      <c r="A1605" s="106" t="str">
        <f t="shared" si="25"/>
        <v xml:space="preserve">22224 </v>
      </c>
      <c r="B1605" s="164" t="s">
        <v>2691</v>
      </c>
      <c r="C1605" s="163"/>
      <c r="D1605" s="113" t="s">
        <v>1358</v>
      </c>
      <c r="F1605" t="s">
        <v>18525</v>
      </c>
      <c r="G1605" s="219">
        <v>23.09</v>
      </c>
      <c r="H1605" s="219" t="s">
        <v>37</v>
      </c>
      <c r="I1605" s="219">
        <v>19.14</v>
      </c>
      <c r="J1605" s="219">
        <v>5.61</v>
      </c>
      <c r="K1605" s="219" t="s">
        <v>37</v>
      </c>
      <c r="L1605" s="219">
        <v>47.84</v>
      </c>
      <c r="M1605" s="220" t="s">
        <v>1570</v>
      </c>
    </row>
    <row r="1606" spans="1:13">
      <c r="A1606" s="106" t="str">
        <f t="shared" si="25"/>
        <v xml:space="preserve">22226 </v>
      </c>
      <c r="B1606" s="164" t="s">
        <v>2692</v>
      </c>
      <c r="C1606" s="163"/>
      <c r="D1606" s="113" t="s">
        <v>1358</v>
      </c>
      <c r="F1606" t="s">
        <v>18524</v>
      </c>
      <c r="G1606" s="219">
        <v>6.03</v>
      </c>
      <c r="H1606" s="219" t="s">
        <v>37</v>
      </c>
      <c r="I1606" s="219">
        <v>3</v>
      </c>
      <c r="J1606" s="219">
        <v>1.67</v>
      </c>
      <c r="K1606" s="219" t="s">
        <v>37</v>
      </c>
      <c r="L1606" s="219">
        <v>10.7</v>
      </c>
      <c r="M1606" s="220" t="s">
        <v>1125</v>
      </c>
    </row>
    <row r="1607" spans="1:13">
      <c r="A1607" s="106" t="str">
        <f t="shared" si="25"/>
        <v xml:space="preserve">22310 </v>
      </c>
      <c r="B1607" s="164" t="s">
        <v>2693</v>
      </c>
      <c r="C1607" s="163"/>
      <c r="D1607" s="113" t="s">
        <v>1358</v>
      </c>
      <c r="F1607" t="s">
        <v>2694</v>
      </c>
      <c r="G1607" s="219">
        <v>3.45</v>
      </c>
      <c r="H1607" s="219">
        <v>5.31</v>
      </c>
      <c r="I1607" s="219">
        <v>4.88</v>
      </c>
      <c r="J1607" s="219">
        <v>0.77</v>
      </c>
      <c r="K1607" s="219">
        <v>9.5299999999999994</v>
      </c>
      <c r="L1607" s="219">
        <v>9.1</v>
      </c>
      <c r="M1607" s="220" t="s">
        <v>1570</v>
      </c>
    </row>
    <row r="1608" spans="1:13">
      <c r="A1608" s="106" t="str">
        <f t="shared" si="25"/>
        <v xml:space="preserve">22315 </v>
      </c>
      <c r="B1608" s="164" t="s">
        <v>2695</v>
      </c>
      <c r="C1608" s="163"/>
      <c r="D1608" s="113" t="s">
        <v>1358</v>
      </c>
      <c r="F1608" t="s">
        <v>2696</v>
      </c>
      <c r="G1608" s="219">
        <v>10.11</v>
      </c>
      <c r="H1608" s="219">
        <v>14.8</v>
      </c>
      <c r="I1608" s="219">
        <v>11.14</v>
      </c>
      <c r="J1608" s="219">
        <v>2.4500000000000002</v>
      </c>
      <c r="K1608" s="219">
        <v>27.36</v>
      </c>
      <c r="L1608" s="219">
        <v>23.7</v>
      </c>
      <c r="M1608" s="220" t="s">
        <v>1570</v>
      </c>
    </row>
    <row r="1609" spans="1:13">
      <c r="A1609" s="106" t="str">
        <f t="shared" si="25"/>
        <v xml:space="preserve">22318 </v>
      </c>
      <c r="B1609" s="164" t="s">
        <v>2697</v>
      </c>
      <c r="C1609" s="163"/>
      <c r="D1609" s="113" t="s">
        <v>1358</v>
      </c>
      <c r="F1609" t="s">
        <v>2698</v>
      </c>
      <c r="G1609" s="219">
        <v>22.72</v>
      </c>
      <c r="H1609" s="219" t="s">
        <v>37</v>
      </c>
      <c r="I1609" s="219">
        <v>18.600000000000001</v>
      </c>
      <c r="J1609" s="219">
        <v>9.1</v>
      </c>
      <c r="K1609" s="219" t="s">
        <v>37</v>
      </c>
      <c r="L1609" s="219">
        <v>50.42</v>
      </c>
      <c r="M1609" s="220" t="s">
        <v>1570</v>
      </c>
    </row>
    <row r="1610" spans="1:13">
      <c r="A1610" s="106" t="str">
        <f t="shared" si="25"/>
        <v xml:space="preserve">22319 </v>
      </c>
      <c r="B1610" s="164" t="s">
        <v>2699</v>
      </c>
      <c r="C1610" s="163"/>
      <c r="D1610" s="113" t="s">
        <v>1358</v>
      </c>
      <c r="F1610" t="s">
        <v>2700</v>
      </c>
      <c r="G1610" s="219">
        <v>25.33</v>
      </c>
      <c r="H1610" s="219" t="s">
        <v>37</v>
      </c>
      <c r="I1610" s="219">
        <v>20.010000000000002</v>
      </c>
      <c r="J1610" s="219">
        <v>10.57</v>
      </c>
      <c r="K1610" s="219" t="s">
        <v>37</v>
      </c>
      <c r="L1610" s="219">
        <v>55.91</v>
      </c>
      <c r="M1610" s="220" t="s">
        <v>1570</v>
      </c>
    </row>
    <row r="1611" spans="1:13">
      <c r="A1611" s="106" t="str">
        <f t="shared" si="25"/>
        <v xml:space="preserve">22325 </v>
      </c>
      <c r="B1611" s="164" t="s">
        <v>2701</v>
      </c>
      <c r="C1611" s="163"/>
      <c r="D1611" s="113" t="s">
        <v>1358</v>
      </c>
      <c r="F1611" t="s">
        <v>2702</v>
      </c>
      <c r="G1611" s="219">
        <v>19.87</v>
      </c>
      <c r="H1611" s="219" t="s">
        <v>37</v>
      </c>
      <c r="I1611" s="219">
        <v>18.27</v>
      </c>
      <c r="J1611" s="219">
        <v>6.81</v>
      </c>
      <c r="K1611" s="219" t="s">
        <v>37</v>
      </c>
      <c r="L1611" s="219">
        <v>44.95</v>
      </c>
      <c r="M1611" s="220" t="s">
        <v>1570</v>
      </c>
    </row>
    <row r="1612" spans="1:13">
      <c r="A1612" s="106" t="str">
        <f t="shared" si="25"/>
        <v xml:space="preserve">22326 </v>
      </c>
      <c r="B1612" s="164" t="s">
        <v>2703</v>
      </c>
      <c r="C1612" s="163"/>
      <c r="D1612" s="113" t="s">
        <v>1358</v>
      </c>
      <c r="F1612" t="s">
        <v>2704</v>
      </c>
      <c r="G1612" s="219">
        <v>20.84</v>
      </c>
      <c r="H1612" s="219" t="s">
        <v>37</v>
      </c>
      <c r="I1612" s="219">
        <v>17.68</v>
      </c>
      <c r="J1612" s="219">
        <v>7.47</v>
      </c>
      <c r="K1612" s="219" t="s">
        <v>37</v>
      </c>
      <c r="L1612" s="219">
        <v>45.99</v>
      </c>
      <c r="M1612" s="220" t="s">
        <v>1570</v>
      </c>
    </row>
    <row r="1613" spans="1:13">
      <c r="A1613" s="106" t="str">
        <f t="shared" si="25"/>
        <v xml:space="preserve">22327 </v>
      </c>
      <c r="B1613" s="164" t="s">
        <v>2705</v>
      </c>
      <c r="C1613" s="163"/>
      <c r="D1613" s="113" t="s">
        <v>1358</v>
      </c>
      <c r="F1613" t="s">
        <v>2706</v>
      </c>
      <c r="G1613" s="219">
        <v>20.77</v>
      </c>
      <c r="H1613" s="219" t="s">
        <v>37</v>
      </c>
      <c r="I1613" s="219">
        <v>18.79</v>
      </c>
      <c r="J1613" s="219">
        <v>7.28</v>
      </c>
      <c r="K1613" s="219" t="s">
        <v>37</v>
      </c>
      <c r="L1613" s="219">
        <v>46.84</v>
      </c>
      <c r="M1613" s="220" t="s">
        <v>1570</v>
      </c>
    </row>
    <row r="1614" spans="1:13">
      <c r="A1614" s="106" t="str">
        <f t="shared" si="25"/>
        <v xml:space="preserve">22328 </v>
      </c>
      <c r="B1614" s="164" t="s">
        <v>2707</v>
      </c>
      <c r="C1614" s="163"/>
      <c r="D1614" s="113" t="s">
        <v>1358</v>
      </c>
      <c r="F1614" t="s">
        <v>2708</v>
      </c>
      <c r="G1614" s="219">
        <v>4.5999999999999996</v>
      </c>
      <c r="H1614" s="219" t="s">
        <v>37</v>
      </c>
      <c r="I1614" s="219">
        <v>2.2599999999999998</v>
      </c>
      <c r="J1614" s="219">
        <v>1.56</v>
      </c>
      <c r="K1614" s="219" t="s">
        <v>37</v>
      </c>
      <c r="L1614" s="219">
        <v>8.42</v>
      </c>
      <c r="M1614" s="220" t="s">
        <v>1125</v>
      </c>
    </row>
    <row r="1615" spans="1:13">
      <c r="A1615" s="106" t="str">
        <f t="shared" si="25"/>
        <v xml:space="preserve">22505 </v>
      </c>
      <c r="B1615" s="164" t="s">
        <v>2709</v>
      </c>
      <c r="C1615" s="163"/>
      <c r="D1615" s="113" t="s">
        <v>1358</v>
      </c>
      <c r="F1615" t="s">
        <v>2710</v>
      </c>
      <c r="G1615" s="219">
        <v>1.87</v>
      </c>
      <c r="H1615" s="219" t="s">
        <v>37</v>
      </c>
      <c r="I1615" s="219">
        <v>1.62</v>
      </c>
      <c r="J1615" s="219">
        <v>0.44</v>
      </c>
      <c r="K1615" s="219" t="s">
        <v>37</v>
      </c>
      <c r="L1615" s="219">
        <v>3.93</v>
      </c>
      <c r="M1615" s="220" t="s">
        <v>1474</v>
      </c>
    </row>
    <row r="1616" spans="1:13">
      <c r="A1616" s="106" t="str">
        <f t="shared" si="25"/>
        <v xml:space="preserve">22510 </v>
      </c>
      <c r="B1616" s="164" t="s">
        <v>2711</v>
      </c>
      <c r="C1616" s="163"/>
      <c r="D1616" s="113" t="s">
        <v>1358</v>
      </c>
      <c r="F1616" t="s">
        <v>2712</v>
      </c>
      <c r="G1616" s="219">
        <v>7.9</v>
      </c>
      <c r="H1616" s="219">
        <v>44.36</v>
      </c>
      <c r="I1616" s="219">
        <v>3.78</v>
      </c>
      <c r="J1616" s="219">
        <v>1.1499999999999999</v>
      </c>
      <c r="K1616" s="219">
        <v>53.41</v>
      </c>
      <c r="L1616" s="219">
        <v>12.83</v>
      </c>
      <c r="M1616" s="220" t="s">
        <v>1474</v>
      </c>
    </row>
    <row r="1617" spans="1:13">
      <c r="A1617" s="106" t="str">
        <f t="shared" si="25"/>
        <v xml:space="preserve">22511 </v>
      </c>
      <c r="B1617" s="164" t="s">
        <v>2713</v>
      </c>
      <c r="C1617" s="163"/>
      <c r="D1617" s="113" t="s">
        <v>1358</v>
      </c>
      <c r="F1617" t="s">
        <v>2714</v>
      </c>
      <c r="G1617" s="219">
        <v>7.33</v>
      </c>
      <c r="H1617" s="219">
        <v>44.95</v>
      </c>
      <c r="I1617" s="219">
        <v>3.68</v>
      </c>
      <c r="J1617" s="219">
        <v>1.07</v>
      </c>
      <c r="K1617" s="219">
        <v>53.35</v>
      </c>
      <c r="L1617" s="219">
        <v>12.08</v>
      </c>
      <c r="M1617" s="220" t="s">
        <v>1474</v>
      </c>
    </row>
    <row r="1618" spans="1:13">
      <c r="A1618" s="106" t="str">
        <f t="shared" si="25"/>
        <v xml:space="preserve">22512 </v>
      </c>
      <c r="B1618" s="164" t="s">
        <v>2715</v>
      </c>
      <c r="C1618" s="163"/>
      <c r="D1618" s="113" t="s">
        <v>1358</v>
      </c>
      <c r="F1618" t="s">
        <v>2716</v>
      </c>
      <c r="G1618" s="219">
        <v>4</v>
      </c>
      <c r="H1618" s="219">
        <v>16.940000000000001</v>
      </c>
      <c r="I1618" s="219">
        <v>1.41</v>
      </c>
      <c r="J1618" s="219">
        <v>0.72</v>
      </c>
      <c r="K1618" s="219">
        <v>21.66</v>
      </c>
      <c r="L1618" s="219">
        <v>6.13</v>
      </c>
      <c r="M1618" s="220" t="s">
        <v>1125</v>
      </c>
    </row>
    <row r="1619" spans="1:13">
      <c r="A1619" s="106" t="str">
        <f t="shared" si="25"/>
        <v xml:space="preserve">22513 </v>
      </c>
      <c r="B1619" s="164" t="s">
        <v>2717</v>
      </c>
      <c r="C1619" s="163"/>
      <c r="D1619" s="113" t="s">
        <v>1358</v>
      </c>
      <c r="F1619" t="s">
        <v>2718</v>
      </c>
      <c r="G1619" s="219">
        <v>8.65</v>
      </c>
      <c r="H1619" s="219">
        <v>158.03</v>
      </c>
      <c r="I1619" s="219">
        <v>4.93</v>
      </c>
      <c r="J1619" s="219">
        <v>1.63</v>
      </c>
      <c r="K1619" s="219">
        <v>168.31</v>
      </c>
      <c r="L1619" s="219">
        <v>15.21</v>
      </c>
      <c r="M1619" s="220" t="s">
        <v>1474</v>
      </c>
    </row>
    <row r="1620" spans="1:13">
      <c r="A1620" s="106" t="str">
        <f t="shared" si="25"/>
        <v xml:space="preserve">22514 </v>
      </c>
      <c r="B1620" s="164" t="s">
        <v>2719</v>
      </c>
      <c r="C1620" s="163"/>
      <c r="D1620" s="113" t="s">
        <v>1358</v>
      </c>
      <c r="F1620" t="s">
        <v>2718</v>
      </c>
      <c r="G1620" s="219">
        <v>7.99</v>
      </c>
      <c r="H1620" s="219">
        <v>158.08000000000001</v>
      </c>
      <c r="I1620" s="219">
        <v>4.6900000000000004</v>
      </c>
      <c r="J1620" s="219">
        <v>1.5</v>
      </c>
      <c r="K1620" s="219">
        <v>167.57</v>
      </c>
      <c r="L1620" s="219">
        <v>14.18</v>
      </c>
      <c r="M1620" s="220" t="s">
        <v>1474</v>
      </c>
    </row>
    <row r="1621" spans="1:13">
      <c r="A1621" s="106" t="str">
        <f t="shared" si="25"/>
        <v xml:space="preserve">22515 </v>
      </c>
      <c r="B1621" s="164" t="s">
        <v>2720</v>
      </c>
      <c r="C1621" s="163"/>
      <c r="D1621" s="113" t="s">
        <v>1358</v>
      </c>
      <c r="F1621" t="s">
        <v>2718</v>
      </c>
      <c r="G1621" s="219">
        <v>4</v>
      </c>
      <c r="H1621" s="219">
        <v>81.400000000000006</v>
      </c>
      <c r="I1621" s="219">
        <v>1.65</v>
      </c>
      <c r="J1621" s="219">
        <v>0.8</v>
      </c>
      <c r="K1621" s="219">
        <v>86.2</v>
      </c>
      <c r="L1621" s="219">
        <v>6.45</v>
      </c>
      <c r="M1621" s="220" t="s">
        <v>1125</v>
      </c>
    </row>
    <row r="1622" spans="1:13">
      <c r="A1622" s="106" t="str">
        <f t="shared" si="25"/>
        <v xml:space="preserve">22526 </v>
      </c>
      <c r="B1622" s="164" t="s">
        <v>2721</v>
      </c>
      <c r="C1622" s="163"/>
      <c r="D1622" s="113" t="s">
        <v>798</v>
      </c>
      <c r="E1622" s="113" t="s">
        <v>1966</v>
      </c>
      <c r="F1622" t="s">
        <v>2722</v>
      </c>
      <c r="G1622" s="219">
        <v>5.85</v>
      </c>
      <c r="H1622" s="219">
        <v>52.16</v>
      </c>
      <c r="I1622" s="219">
        <v>3.34</v>
      </c>
      <c r="J1622" s="219">
        <v>0.59</v>
      </c>
      <c r="K1622" s="219">
        <v>58.6</v>
      </c>
      <c r="L1622" s="219">
        <v>9.7799999999999994</v>
      </c>
      <c r="M1622" s="220" t="s">
        <v>1474</v>
      </c>
    </row>
    <row r="1623" spans="1:13">
      <c r="A1623" s="106" t="str">
        <f t="shared" si="25"/>
        <v xml:space="preserve">22527 </v>
      </c>
      <c r="B1623" s="164" t="s">
        <v>2723</v>
      </c>
      <c r="C1623" s="163"/>
      <c r="D1623" s="113" t="s">
        <v>798</v>
      </c>
      <c r="E1623" s="113" t="s">
        <v>1966</v>
      </c>
      <c r="F1623" t="s">
        <v>2724</v>
      </c>
      <c r="G1623" s="219">
        <v>3.03</v>
      </c>
      <c r="H1623" s="219">
        <v>44.76</v>
      </c>
      <c r="I1623" s="219">
        <v>1.18</v>
      </c>
      <c r="J1623" s="219">
        <v>0.31</v>
      </c>
      <c r="K1623" s="219">
        <v>48.1</v>
      </c>
      <c r="L1623" s="219">
        <v>4.5199999999999996</v>
      </c>
      <c r="M1623" s="220" t="s">
        <v>1125</v>
      </c>
    </row>
    <row r="1624" spans="1:13">
      <c r="A1624" s="106" t="str">
        <f t="shared" si="25"/>
        <v xml:space="preserve">22532 </v>
      </c>
      <c r="B1624" s="164" t="s">
        <v>2725</v>
      </c>
      <c r="C1624" s="163"/>
      <c r="D1624" s="113" t="s">
        <v>1358</v>
      </c>
      <c r="F1624" t="s">
        <v>18523</v>
      </c>
      <c r="G1624" s="219">
        <v>25.99</v>
      </c>
      <c r="H1624" s="219" t="s">
        <v>37</v>
      </c>
      <c r="I1624" s="219">
        <v>19.850000000000001</v>
      </c>
      <c r="J1624" s="219">
        <v>8.49</v>
      </c>
      <c r="K1624" s="219" t="s">
        <v>37</v>
      </c>
      <c r="L1624" s="219">
        <v>54.33</v>
      </c>
      <c r="M1624" s="220" t="s">
        <v>1570</v>
      </c>
    </row>
    <row r="1625" spans="1:13">
      <c r="A1625" s="106" t="str">
        <f t="shared" si="25"/>
        <v xml:space="preserve">22533 </v>
      </c>
      <c r="B1625" s="164" t="s">
        <v>2726</v>
      </c>
      <c r="C1625" s="163"/>
      <c r="D1625" s="113" t="s">
        <v>1358</v>
      </c>
      <c r="F1625" t="s">
        <v>18522</v>
      </c>
      <c r="G1625" s="219">
        <v>24.79</v>
      </c>
      <c r="H1625" s="219" t="s">
        <v>37</v>
      </c>
      <c r="I1625" s="219">
        <v>18.88</v>
      </c>
      <c r="J1625" s="219">
        <v>6.5</v>
      </c>
      <c r="K1625" s="219" t="s">
        <v>37</v>
      </c>
      <c r="L1625" s="219">
        <v>50.17</v>
      </c>
      <c r="M1625" s="220" t="s">
        <v>1570</v>
      </c>
    </row>
    <row r="1626" spans="1:13">
      <c r="A1626" s="106" t="str">
        <f t="shared" si="25"/>
        <v xml:space="preserve">22534 </v>
      </c>
      <c r="B1626" s="164" t="s">
        <v>2727</v>
      </c>
      <c r="C1626" s="163"/>
      <c r="D1626" s="113" t="s">
        <v>1358</v>
      </c>
      <c r="F1626" t="s">
        <v>18521</v>
      </c>
      <c r="G1626" s="219">
        <v>5.99</v>
      </c>
      <c r="H1626" s="219" t="s">
        <v>37</v>
      </c>
      <c r="I1626" s="219">
        <v>2.98</v>
      </c>
      <c r="J1626" s="219">
        <v>1.8</v>
      </c>
      <c r="K1626" s="219" t="s">
        <v>37</v>
      </c>
      <c r="L1626" s="219">
        <v>10.77</v>
      </c>
      <c r="M1626" s="220" t="s">
        <v>1125</v>
      </c>
    </row>
    <row r="1627" spans="1:13">
      <c r="A1627" s="106" t="str">
        <f t="shared" si="25"/>
        <v xml:space="preserve">22548 </v>
      </c>
      <c r="B1627" s="164" t="s">
        <v>2728</v>
      </c>
      <c r="C1627" s="163"/>
      <c r="D1627" s="113" t="s">
        <v>1358</v>
      </c>
      <c r="F1627" t="s">
        <v>18520</v>
      </c>
      <c r="G1627" s="219">
        <v>27.06</v>
      </c>
      <c r="H1627" s="219" t="s">
        <v>37</v>
      </c>
      <c r="I1627" s="219">
        <v>21.59</v>
      </c>
      <c r="J1627" s="219">
        <v>11.28</v>
      </c>
      <c r="K1627" s="219" t="s">
        <v>37</v>
      </c>
      <c r="L1627" s="219">
        <v>59.93</v>
      </c>
      <c r="M1627" s="220" t="s">
        <v>1570</v>
      </c>
    </row>
    <row r="1628" spans="1:13">
      <c r="A1628" s="106" t="str">
        <f t="shared" si="25"/>
        <v xml:space="preserve">22551 </v>
      </c>
      <c r="B1628" s="164" t="s">
        <v>2729</v>
      </c>
      <c r="C1628" s="163"/>
      <c r="D1628" s="113" t="s">
        <v>1358</v>
      </c>
      <c r="F1628" t="s">
        <v>18519</v>
      </c>
      <c r="G1628" s="219">
        <v>25</v>
      </c>
      <c r="H1628" s="219" t="s">
        <v>37</v>
      </c>
      <c r="I1628" s="219">
        <v>18.170000000000002</v>
      </c>
      <c r="J1628" s="219">
        <v>8.33</v>
      </c>
      <c r="K1628" s="219" t="s">
        <v>37</v>
      </c>
      <c r="L1628" s="219">
        <v>51.5</v>
      </c>
      <c r="M1628" s="220" t="s">
        <v>1570</v>
      </c>
    </row>
    <row r="1629" spans="1:13">
      <c r="A1629" s="106" t="str">
        <f t="shared" si="25"/>
        <v xml:space="preserve">22552 </v>
      </c>
      <c r="B1629" s="164" t="s">
        <v>2730</v>
      </c>
      <c r="C1629" s="163"/>
      <c r="D1629" s="113" t="s">
        <v>1358</v>
      </c>
      <c r="F1629" t="s">
        <v>18518</v>
      </c>
      <c r="G1629" s="219">
        <v>6.5</v>
      </c>
      <c r="H1629" s="219" t="s">
        <v>37</v>
      </c>
      <c r="I1629" s="219">
        <v>3.22</v>
      </c>
      <c r="J1629" s="219">
        <v>2.13</v>
      </c>
      <c r="K1629" s="219" t="s">
        <v>37</v>
      </c>
      <c r="L1629" s="219">
        <v>11.85</v>
      </c>
      <c r="M1629" s="220" t="s">
        <v>1125</v>
      </c>
    </row>
    <row r="1630" spans="1:13">
      <c r="A1630" s="106" t="str">
        <f t="shared" si="25"/>
        <v xml:space="preserve">22554 </v>
      </c>
      <c r="B1630" s="164" t="s">
        <v>2731</v>
      </c>
      <c r="C1630" s="163"/>
      <c r="D1630" s="113" t="s">
        <v>1358</v>
      </c>
      <c r="F1630" t="s">
        <v>18517</v>
      </c>
      <c r="G1630" s="219">
        <v>17.690000000000001</v>
      </c>
      <c r="H1630" s="219" t="s">
        <v>37</v>
      </c>
      <c r="I1630" s="219">
        <v>14.79</v>
      </c>
      <c r="J1630" s="219">
        <v>5.87</v>
      </c>
      <c r="K1630" s="219" t="s">
        <v>37</v>
      </c>
      <c r="L1630" s="219">
        <v>38.35</v>
      </c>
      <c r="M1630" s="220" t="s">
        <v>1570</v>
      </c>
    </row>
    <row r="1631" spans="1:13">
      <c r="A1631" s="106" t="str">
        <f t="shared" si="25"/>
        <v xml:space="preserve">22556 </v>
      </c>
      <c r="B1631" s="164" t="s">
        <v>2732</v>
      </c>
      <c r="C1631" s="163"/>
      <c r="D1631" s="113" t="s">
        <v>1358</v>
      </c>
      <c r="F1631" t="s">
        <v>18516</v>
      </c>
      <c r="G1631" s="219">
        <v>24.7</v>
      </c>
      <c r="H1631" s="219" t="s">
        <v>37</v>
      </c>
      <c r="I1631" s="219">
        <v>18.52</v>
      </c>
      <c r="J1631" s="219">
        <v>7.83</v>
      </c>
      <c r="K1631" s="219" t="s">
        <v>37</v>
      </c>
      <c r="L1631" s="219">
        <v>51.05</v>
      </c>
      <c r="M1631" s="220" t="s">
        <v>1570</v>
      </c>
    </row>
    <row r="1632" spans="1:13">
      <c r="A1632" s="106" t="str">
        <f t="shared" si="25"/>
        <v xml:space="preserve">22558 </v>
      </c>
      <c r="B1632" s="164" t="s">
        <v>2733</v>
      </c>
      <c r="C1632" s="163"/>
      <c r="D1632" s="113" t="s">
        <v>1358</v>
      </c>
      <c r="F1632" t="s">
        <v>18515</v>
      </c>
      <c r="G1632" s="219">
        <v>23.53</v>
      </c>
      <c r="H1632" s="219" t="s">
        <v>37</v>
      </c>
      <c r="I1632" s="219">
        <v>16</v>
      </c>
      <c r="J1632" s="219">
        <v>6.52</v>
      </c>
      <c r="K1632" s="219" t="s">
        <v>37</v>
      </c>
      <c r="L1632" s="219">
        <v>46.05</v>
      </c>
      <c r="M1632" s="220" t="s">
        <v>1570</v>
      </c>
    </row>
    <row r="1633" spans="1:13">
      <c r="A1633" s="106" t="str">
        <f t="shared" si="25"/>
        <v xml:space="preserve">22585 </v>
      </c>
      <c r="B1633" s="164" t="s">
        <v>2734</v>
      </c>
      <c r="C1633" s="163"/>
      <c r="D1633" s="113" t="s">
        <v>1358</v>
      </c>
      <c r="F1633" t="s">
        <v>18514</v>
      </c>
      <c r="G1633" s="219">
        <v>5.52</v>
      </c>
      <c r="H1633" s="219" t="s">
        <v>37</v>
      </c>
      <c r="I1633" s="219">
        <v>2.5499999999999998</v>
      </c>
      <c r="J1633" s="219">
        <v>1.62</v>
      </c>
      <c r="K1633" s="219" t="s">
        <v>37</v>
      </c>
      <c r="L1633" s="219">
        <v>9.69</v>
      </c>
      <c r="M1633" s="220" t="s">
        <v>1125</v>
      </c>
    </row>
    <row r="1634" spans="1:13">
      <c r="A1634" s="106" t="str">
        <f t="shared" si="25"/>
        <v xml:space="preserve">22586 </v>
      </c>
      <c r="B1634" s="164" t="s">
        <v>2735</v>
      </c>
      <c r="C1634" s="163"/>
      <c r="D1634" s="113" t="s">
        <v>1358</v>
      </c>
      <c r="F1634" t="s">
        <v>18513</v>
      </c>
      <c r="G1634" s="219">
        <v>28.12</v>
      </c>
      <c r="H1634" s="219" t="s">
        <v>37</v>
      </c>
      <c r="I1634" s="219">
        <v>22.14</v>
      </c>
      <c r="J1634" s="219">
        <v>11.72</v>
      </c>
      <c r="K1634" s="219" t="s">
        <v>37</v>
      </c>
      <c r="L1634" s="219">
        <v>61.98</v>
      </c>
      <c r="M1634" s="220" t="s">
        <v>1570</v>
      </c>
    </row>
    <row r="1635" spans="1:13">
      <c r="A1635" s="106" t="str">
        <f t="shared" si="25"/>
        <v xml:space="preserve">22590 </v>
      </c>
      <c r="B1635" s="164" t="s">
        <v>2736</v>
      </c>
      <c r="C1635" s="163"/>
      <c r="D1635" s="113" t="s">
        <v>1358</v>
      </c>
      <c r="F1635" t="s">
        <v>18512</v>
      </c>
      <c r="G1635" s="219">
        <v>21.76</v>
      </c>
      <c r="H1635" s="219" t="s">
        <v>37</v>
      </c>
      <c r="I1635" s="219">
        <v>18.53</v>
      </c>
      <c r="J1635" s="219">
        <v>8.14</v>
      </c>
      <c r="K1635" s="219" t="s">
        <v>37</v>
      </c>
      <c r="L1635" s="219">
        <v>48.43</v>
      </c>
      <c r="M1635" s="220" t="s">
        <v>1570</v>
      </c>
    </row>
    <row r="1636" spans="1:13">
      <c r="A1636" s="106" t="str">
        <f t="shared" si="25"/>
        <v xml:space="preserve">22595 </v>
      </c>
      <c r="B1636" s="164" t="s">
        <v>2737</v>
      </c>
      <c r="C1636" s="163"/>
      <c r="D1636" s="113" t="s">
        <v>1358</v>
      </c>
      <c r="F1636" t="s">
        <v>18511</v>
      </c>
      <c r="G1636" s="219">
        <v>20.64</v>
      </c>
      <c r="H1636" s="219" t="s">
        <v>37</v>
      </c>
      <c r="I1636" s="219">
        <v>17.97</v>
      </c>
      <c r="J1636" s="219">
        <v>7.69</v>
      </c>
      <c r="K1636" s="219" t="s">
        <v>37</v>
      </c>
      <c r="L1636" s="219">
        <v>46.3</v>
      </c>
      <c r="M1636" s="220" t="s">
        <v>1570</v>
      </c>
    </row>
    <row r="1637" spans="1:13">
      <c r="A1637" s="106" t="str">
        <f t="shared" si="25"/>
        <v xml:space="preserve">22600 </v>
      </c>
      <c r="B1637" s="164" t="s">
        <v>2738</v>
      </c>
      <c r="C1637" s="163"/>
      <c r="D1637" s="113" t="s">
        <v>1358</v>
      </c>
      <c r="F1637" t="s">
        <v>18510</v>
      </c>
      <c r="G1637" s="219">
        <v>17.399999999999999</v>
      </c>
      <c r="H1637" s="219" t="s">
        <v>37</v>
      </c>
      <c r="I1637" s="219">
        <v>16.18</v>
      </c>
      <c r="J1637" s="219">
        <v>6.12</v>
      </c>
      <c r="K1637" s="219" t="s">
        <v>37</v>
      </c>
      <c r="L1637" s="219">
        <v>39.700000000000003</v>
      </c>
      <c r="M1637" s="220" t="s">
        <v>1570</v>
      </c>
    </row>
    <row r="1638" spans="1:13">
      <c r="A1638" s="106" t="str">
        <f t="shared" si="25"/>
        <v xml:space="preserve">22610 </v>
      </c>
      <c r="B1638" s="164" t="s">
        <v>2739</v>
      </c>
      <c r="C1638" s="163"/>
      <c r="D1638" s="113" t="s">
        <v>1358</v>
      </c>
      <c r="F1638" t="s">
        <v>18509</v>
      </c>
      <c r="G1638" s="219">
        <v>17.28</v>
      </c>
      <c r="H1638" s="219" t="s">
        <v>37</v>
      </c>
      <c r="I1638" s="219">
        <v>15.96</v>
      </c>
      <c r="J1638" s="219">
        <v>5.76</v>
      </c>
      <c r="K1638" s="219" t="s">
        <v>37</v>
      </c>
      <c r="L1638" s="219">
        <v>39</v>
      </c>
      <c r="M1638" s="220" t="s">
        <v>1570</v>
      </c>
    </row>
    <row r="1639" spans="1:13">
      <c r="A1639" s="106" t="str">
        <f t="shared" si="25"/>
        <v xml:space="preserve">22612 </v>
      </c>
      <c r="B1639" s="164" t="s">
        <v>2740</v>
      </c>
      <c r="C1639" s="163"/>
      <c r="D1639" s="113" t="s">
        <v>1358</v>
      </c>
      <c r="F1639" t="s">
        <v>18508</v>
      </c>
      <c r="G1639" s="219">
        <v>23.53</v>
      </c>
      <c r="H1639" s="219" t="s">
        <v>37</v>
      </c>
      <c r="I1639" s="219">
        <v>17.52</v>
      </c>
      <c r="J1639" s="219">
        <v>6.74</v>
      </c>
      <c r="K1639" s="219" t="s">
        <v>37</v>
      </c>
      <c r="L1639" s="219">
        <v>47.79</v>
      </c>
      <c r="M1639" s="220" t="s">
        <v>1570</v>
      </c>
    </row>
    <row r="1640" spans="1:13">
      <c r="A1640" s="106" t="str">
        <f t="shared" si="25"/>
        <v xml:space="preserve">22614 </v>
      </c>
      <c r="B1640" s="164" t="s">
        <v>2741</v>
      </c>
      <c r="C1640" s="163"/>
      <c r="D1640" s="113" t="s">
        <v>1358</v>
      </c>
      <c r="F1640" t="s">
        <v>18507</v>
      </c>
      <c r="G1640" s="219">
        <v>6.43</v>
      </c>
      <c r="H1640" s="219" t="s">
        <v>37</v>
      </c>
      <c r="I1640" s="219">
        <v>3.19</v>
      </c>
      <c r="J1640" s="219">
        <v>2.08</v>
      </c>
      <c r="K1640" s="219" t="s">
        <v>37</v>
      </c>
      <c r="L1640" s="219">
        <v>11.7</v>
      </c>
      <c r="M1640" s="220" t="s">
        <v>1125</v>
      </c>
    </row>
    <row r="1641" spans="1:13">
      <c r="A1641" s="106" t="str">
        <f t="shared" si="25"/>
        <v xml:space="preserve">22630 </v>
      </c>
      <c r="B1641" s="164" t="s">
        <v>2742</v>
      </c>
      <c r="C1641" s="163"/>
      <c r="D1641" s="113" t="s">
        <v>1358</v>
      </c>
      <c r="F1641" t="s">
        <v>18506</v>
      </c>
      <c r="G1641" s="219">
        <v>22.09</v>
      </c>
      <c r="H1641" s="219" t="s">
        <v>37</v>
      </c>
      <c r="I1641" s="219">
        <v>17.39</v>
      </c>
      <c r="J1641" s="219">
        <v>7.91</v>
      </c>
      <c r="K1641" s="219" t="s">
        <v>37</v>
      </c>
      <c r="L1641" s="219">
        <v>47.39</v>
      </c>
      <c r="M1641" s="220" t="s">
        <v>1570</v>
      </c>
    </row>
    <row r="1642" spans="1:13">
      <c r="A1642" s="106" t="str">
        <f t="shared" si="25"/>
        <v xml:space="preserve">22632 </v>
      </c>
      <c r="B1642" s="164" t="s">
        <v>2743</v>
      </c>
      <c r="C1642" s="163"/>
      <c r="D1642" s="113" t="s">
        <v>1358</v>
      </c>
      <c r="F1642" t="s">
        <v>18505</v>
      </c>
      <c r="G1642" s="219">
        <v>5.22</v>
      </c>
      <c r="H1642" s="219" t="s">
        <v>37</v>
      </c>
      <c r="I1642" s="219">
        <v>2.56</v>
      </c>
      <c r="J1642" s="219">
        <v>1.84</v>
      </c>
      <c r="K1642" s="219" t="s">
        <v>37</v>
      </c>
      <c r="L1642" s="219">
        <v>9.6199999999999992</v>
      </c>
      <c r="M1642" s="220" t="s">
        <v>1125</v>
      </c>
    </row>
    <row r="1643" spans="1:13">
      <c r="A1643" s="106" t="str">
        <f t="shared" si="25"/>
        <v xml:space="preserve">22633 </v>
      </c>
      <c r="B1643" s="164" t="s">
        <v>2744</v>
      </c>
      <c r="C1643" s="163"/>
      <c r="D1643" s="113" t="s">
        <v>1358</v>
      </c>
      <c r="F1643" t="s">
        <v>18504</v>
      </c>
      <c r="G1643" s="219">
        <v>26.8</v>
      </c>
      <c r="H1643" s="219" t="s">
        <v>37</v>
      </c>
      <c r="I1643" s="219">
        <v>19.440000000000001</v>
      </c>
      <c r="J1643" s="219">
        <v>8.4499999999999993</v>
      </c>
      <c r="K1643" s="219" t="s">
        <v>37</v>
      </c>
      <c r="L1643" s="219">
        <v>54.69</v>
      </c>
      <c r="M1643" s="220" t="s">
        <v>1570</v>
      </c>
    </row>
    <row r="1644" spans="1:13">
      <c r="A1644" s="106" t="str">
        <f t="shared" si="25"/>
        <v xml:space="preserve">22634 </v>
      </c>
      <c r="B1644" s="164" t="s">
        <v>2745</v>
      </c>
      <c r="C1644" s="163"/>
      <c r="D1644" s="113" t="s">
        <v>1358</v>
      </c>
      <c r="F1644" t="s">
        <v>18503</v>
      </c>
      <c r="G1644" s="219">
        <v>7.96</v>
      </c>
      <c r="H1644" s="219" t="s">
        <v>37</v>
      </c>
      <c r="I1644" s="219">
        <v>3.95</v>
      </c>
      <c r="J1644" s="219">
        <v>2.58</v>
      </c>
      <c r="K1644" s="219" t="s">
        <v>37</v>
      </c>
      <c r="L1644" s="219">
        <v>14.49</v>
      </c>
      <c r="M1644" s="220" t="s">
        <v>1125</v>
      </c>
    </row>
    <row r="1645" spans="1:13">
      <c r="A1645" s="106" t="str">
        <f t="shared" si="25"/>
        <v xml:space="preserve">22800 </v>
      </c>
      <c r="B1645" s="164" t="s">
        <v>2746</v>
      </c>
      <c r="C1645" s="163"/>
      <c r="D1645" s="113" t="s">
        <v>1358</v>
      </c>
      <c r="F1645" t="s">
        <v>18502</v>
      </c>
      <c r="G1645" s="219">
        <v>19.5</v>
      </c>
      <c r="H1645" s="219" t="s">
        <v>37</v>
      </c>
      <c r="I1645" s="219">
        <v>16.34</v>
      </c>
      <c r="J1645" s="219">
        <v>5.57</v>
      </c>
      <c r="K1645" s="219" t="s">
        <v>37</v>
      </c>
      <c r="L1645" s="219">
        <v>41.41</v>
      </c>
      <c r="M1645" s="220" t="s">
        <v>1570</v>
      </c>
    </row>
    <row r="1646" spans="1:13">
      <c r="A1646" s="106" t="str">
        <f t="shared" si="25"/>
        <v xml:space="preserve">22802 </v>
      </c>
      <c r="B1646" s="164" t="s">
        <v>2747</v>
      </c>
      <c r="C1646" s="163"/>
      <c r="D1646" s="113" t="s">
        <v>1358</v>
      </c>
      <c r="F1646" t="s">
        <v>18501</v>
      </c>
      <c r="G1646" s="219">
        <v>32.11</v>
      </c>
      <c r="H1646" s="219" t="s">
        <v>37</v>
      </c>
      <c r="I1646" s="219">
        <v>22.67</v>
      </c>
      <c r="J1646" s="219">
        <v>9.14</v>
      </c>
      <c r="K1646" s="219" t="s">
        <v>37</v>
      </c>
      <c r="L1646" s="219">
        <v>63.92</v>
      </c>
      <c r="M1646" s="220" t="s">
        <v>1570</v>
      </c>
    </row>
    <row r="1647" spans="1:13">
      <c r="A1647" s="106" t="str">
        <f t="shared" si="25"/>
        <v xml:space="preserve">22804 </v>
      </c>
      <c r="B1647" s="164" t="s">
        <v>2748</v>
      </c>
      <c r="C1647" s="163"/>
      <c r="D1647" s="113" t="s">
        <v>1358</v>
      </c>
      <c r="F1647" t="s">
        <v>18500</v>
      </c>
      <c r="G1647" s="219">
        <v>37.5</v>
      </c>
      <c r="H1647" s="219" t="s">
        <v>37</v>
      </c>
      <c r="I1647" s="219">
        <v>25.33</v>
      </c>
      <c r="J1647" s="219">
        <v>10.48</v>
      </c>
      <c r="K1647" s="219" t="s">
        <v>37</v>
      </c>
      <c r="L1647" s="219">
        <v>73.31</v>
      </c>
      <c r="M1647" s="220" t="s">
        <v>1570</v>
      </c>
    </row>
    <row r="1648" spans="1:13">
      <c r="A1648" s="106" t="str">
        <f t="shared" si="25"/>
        <v xml:space="preserve">22808 </v>
      </c>
      <c r="B1648" s="164" t="s">
        <v>2749</v>
      </c>
      <c r="C1648" s="163"/>
      <c r="D1648" s="113" t="s">
        <v>1358</v>
      </c>
      <c r="F1648" t="s">
        <v>18499</v>
      </c>
      <c r="G1648" s="219">
        <v>27.51</v>
      </c>
      <c r="H1648" s="219" t="s">
        <v>37</v>
      </c>
      <c r="I1648" s="219">
        <v>19.37</v>
      </c>
      <c r="J1648" s="219">
        <v>8.4</v>
      </c>
      <c r="K1648" s="219" t="s">
        <v>37</v>
      </c>
      <c r="L1648" s="219">
        <v>55.28</v>
      </c>
      <c r="M1648" s="220" t="s">
        <v>1570</v>
      </c>
    </row>
    <row r="1649" spans="1:13">
      <c r="A1649" s="106" t="str">
        <f t="shared" si="25"/>
        <v xml:space="preserve">22810 </v>
      </c>
      <c r="B1649" s="164" t="s">
        <v>2750</v>
      </c>
      <c r="C1649" s="163"/>
      <c r="D1649" s="113" t="s">
        <v>1358</v>
      </c>
      <c r="F1649" t="s">
        <v>18498</v>
      </c>
      <c r="G1649" s="219">
        <v>31.5</v>
      </c>
      <c r="H1649" s="219" t="s">
        <v>37</v>
      </c>
      <c r="I1649" s="219">
        <v>22.22</v>
      </c>
      <c r="J1649" s="219">
        <v>6.51</v>
      </c>
      <c r="K1649" s="219" t="s">
        <v>37</v>
      </c>
      <c r="L1649" s="219">
        <v>60.23</v>
      </c>
      <c r="M1649" s="220" t="s">
        <v>1570</v>
      </c>
    </row>
    <row r="1650" spans="1:13">
      <c r="A1650" s="106" t="str">
        <f t="shared" si="25"/>
        <v xml:space="preserve">22812 </v>
      </c>
      <c r="B1650" s="164" t="s">
        <v>2751</v>
      </c>
      <c r="C1650" s="163"/>
      <c r="D1650" s="113" t="s">
        <v>1358</v>
      </c>
      <c r="F1650" t="s">
        <v>18497</v>
      </c>
      <c r="G1650" s="219">
        <v>34.25</v>
      </c>
      <c r="H1650" s="219" t="s">
        <v>37</v>
      </c>
      <c r="I1650" s="219">
        <v>24.68</v>
      </c>
      <c r="J1650" s="219">
        <v>7.08</v>
      </c>
      <c r="K1650" s="219" t="s">
        <v>37</v>
      </c>
      <c r="L1650" s="219">
        <v>66.010000000000005</v>
      </c>
      <c r="M1650" s="220" t="s">
        <v>1570</v>
      </c>
    </row>
    <row r="1651" spans="1:13">
      <c r="A1651" s="106" t="str">
        <f t="shared" si="25"/>
        <v xml:space="preserve">22818 </v>
      </c>
      <c r="B1651" s="164" t="s">
        <v>2752</v>
      </c>
      <c r="C1651" s="163"/>
      <c r="D1651" s="113" t="s">
        <v>1358</v>
      </c>
      <c r="F1651" t="s">
        <v>2753</v>
      </c>
      <c r="G1651" s="219">
        <v>34.33</v>
      </c>
      <c r="H1651" s="219" t="s">
        <v>37</v>
      </c>
      <c r="I1651" s="219">
        <v>22.98</v>
      </c>
      <c r="J1651" s="219">
        <v>7.1</v>
      </c>
      <c r="K1651" s="219" t="s">
        <v>37</v>
      </c>
      <c r="L1651" s="219">
        <v>64.41</v>
      </c>
      <c r="M1651" s="220" t="s">
        <v>1570</v>
      </c>
    </row>
    <row r="1652" spans="1:13">
      <c r="A1652" s="106" t="str">
        <f t="shared" si="25"/>
        <v xml:space="preserve">22819 </v>
      </c>
      <c r="B1652" s="164" t="s">
        <v>2754</v>
      </c>
      <c r="C1652" s="163"/>
      <c r="D1652" s="113" t="s">
        <v>1358</v>
      </c>
      <c r="F1652" t="s">
        <v>2755</v>
      </c>
      <c r="G1652" s="219">
        <v>39.380000000000003</v>
      </c>
      <c r="H1652" s="219" t="s">
        <v>37</v>
      </c>
      <c r="I1652" s="219">
        <v>26.62</v>
      </c>
      <c r="J1652" s="219">
        <v>8.14</v>
      </c>
      <c r="K1652" s="219" t="s">
        <v>37</v>
      </c>
      <c r="L1652" s="219">
        <v>74.14</v>
      </c>
      <c r="M1652" s="220" t="s">
        <v>1570</v>
      </c>
    </row>
    <row r="1653" spans="1:13">
      <c r="A1653" s="106" t="str">
        <f t="shared" si="25"/>
        <v xml:space="preserve">22830 </v>
      </c>
      <c r="B1653" s="164" t="s">
        <v>2756</v>
      </c>
      <c r="C1653" s="163"/>
      <c r="D1653" s="113" t="s">
        <v>1358</v>
      </c>
      <c r="F1653" t="s">
        <v>2757</v>
      </c>
      <c r="G1653" s="219">
        <v>11.22</v>
      </c>
      <c r="H1653" s="219" t="s">
        <v>37</v>
      </c>
      <c r="I1653" s="219">
        <v>10.42</v>
      </c>
      <c r="J1653" s="219">
        <v>3.38</v>
      </c>
      <c r="K1653" s="219" t="s">
        <v>37</v>
      </c>
      <c r="L1653" s="219">
        <v>25.02</v>
      </c>
      <c r="M1653" s="220" t="s">
        <v>1570</v>
      </c>
    </row>
    <row r="1654" spans="1:13">
      <c r="A1654" s="106" t="str">
        <f t="shared" si="25"/>
        <v xml:space="preserve">22836 </v>
      </c>
      <c r="B1654" s="164" t="s">
        <v>21269</v>
      </c>
      <c r="C1654" s="163"/>
      <c r="D1654" s="113" t="s">
        <v>1358</v>
      </c>
      <c r="F1654" t="s">
        <v>20966</v>
      </c>
      <c r="G1654" s="219">
        <v>32</v>
      </c>
      <c r="H1654" s="219" t="s">
        <v>37</v>
      </c>
      <c r="I1654" s="219">
        <v>16.07</v>
      </c>
      <c r="J1654" s="219">
        <v>3.29</v>
      </c>
      <c r="K1654" s="219" t="s">
        <v>37</v>
      </c>
      <c r="L1654" s="219">
        <v>51.36</v>
      </c>
      <c r="M1654" s="220" t="s">
        <v>1570</v>
      </c>
    </row>
    <row r="1655" spans="1:13">
      <c r="A1655" s="106" t="str">
        <f t="shared" si="25"/>
        <v xml:space="preserve">22837 </v>
      </c>
      <c r="B1655" s="164" t="s">
        <v>21270</v>
      </c>
      <c r="C1655" s="163"/>
      <c r="D1655" s="113" t="s">
        <v>1358</v>
      </c>
      <c r="F1655" t="s">
        <v>20967</v>
      </c>
      <c r="G1655" s="219">
        <v>35.5</v>
      </c>
      <c r="H1655" s="219" t="s">
        <v>37</v>
      </c>
      <c r="I1655" s="219">
        <v>17.43</v>
      </c>
      <c r="J1655" s="219">
        <v>3.64</v>
      </c>
      <c r="K1655" s="219" t="s">
        <v>37</v>
      </c>
      <c r="L1655" s="219">
        <v>56.57</v>
      </c>
      <c r="M1655" s="220" t="s">
        <v>1570</v>
      </c>
    </row>
    <row r="1656" spans="1:13">
      <c r="A1656" s="106" t="str">
        <f t="shared" si="25"/>
        <v xml:space="preserve">22838 </v>
      </c>
      <c r="B1656" s="164" t="s">
        <v>21271</v>
      </c>
      <c r="C1656" s="163"/>
      <c r="D1656" s="113" t="s">
        <v>1358</v>
      </c>
      <c r="F1656" t="s">
        <v>20968</v>
      </c>
      <c r="G1656" s="219">
        <v>36</v>
      </c>
      <c r="H1656" s="219" t="s">
        <v>37</v>
      </c>
      <c r="I1656" s="219">
        <v>17.62</v>
      </c>
      <c r="J1656" s="219">
        <v>3.7</v>
      </c>
      <c r="K1656" s="219" t="s">
        <v>37</v>
      </c>
      <c r="L1656" s="219">
        <v>57.32</v>
      </c>
      <c r="M1656" s="220" t="s">
        <v>1570</v>
      </c>
    </row>
    <row r="1657" spans="1:13">
      <c r="A1657" s="106" t="str">
        <f t="shared" si="25"/>
        <v xml:space="preserve">22840 </v>
      </c>
      <c r="B1657" s="164" t="s">
        <v>2758</v>
      </c>
      <c r="C1657" s="163"/>
      <c r="D1657" s="113" t="s">
        <v>1358</v>
      </c>
      <c r="F1657" t="s">
        <v>2759</v>
      </c>
      <c r="G1657" s="219">
        <v>12.52</v>
      </c>
      <c r="H1657" s="219" t="s">
        <v>37</v>
      </c>
      <c r="I1657" s="219">
        <v>6.23</v>
      </c>
      <c r="J1657" s="219">
        <v>3.85</v>
      </c>
      <c r="K1657" s="219" t="s">
        <v>37</v>
      </c>
      <c r="L1657" s="219">
        <v>22.6</v>
      </c>
      <c r="M1657" s="220" t="s">
        <v>1125</v>
      </c>
    </row>
    <row r="1658" spans="1:13">
      <c r="A1658" s="106" t="str">
        <f t="shared" si="25"/>
        <v xml:space="preserve">22841 </v>
      </c>
      <c r="B1658" s="164" t="s">
        <v>2760</v>
      </c>
      <c r="C1658" s="163"/>
      <c r="D1658" s="113" t="s">
        <v>1401</v>
      </c>
      <c r="F1658" t="s">
        <v>2759</v>
      </c>
      <c r="G1658" s="219">
        <v>0</v>
      </c>
      <c r="H1658" s="219">
        <v>0</v>
      </c>
      <c r="I1658" s="219">
        <v>0</v>
      </c>
      <c r="J1658" s="219">
        <v>0</v>
      </c>
      <c r="K1658" s="219">
        <v>0</v>
      </c>
      <c r="L1658" s="219">
        <v>0</v>
      </c>
      <c r="M1658" s="220" t="s">
        <v>583</v>
      </c>
    </row>
    <row r="1659" spans="1:13">
      <c r="A1659" s="106" t="str">
        <f t="shared" si="25"/>
        <v xml:space="preserve">22842 </v>
      </c>
      <c r="B1659" s="164" t="s">
        <v>2761</v>
      </c>
      <c r="C1659" s="163"/>
      <c r="D1659" s="113" t="s">
        <v>1358</v>
      </c>
      <c r="F1659" t="s">
        <v>2759</v>
      </c>
      <c r="G1659" s="219">
        <v>12.56</v>
      </c>
      <c r="H1659" s="219" t="s">
        <v>37</v>
      </c>
      <c r="I1659" s="219">
        <v>6.24</v>
      </c>
      <c r="J1659" s="219">
        <v>4.01</v>
      </c>
      <c r="K1659" s="219" t="s">
        <v>37</v>
      </c>
      <c r="L1659" s="219">
        <v>22.81</v>
      </c>
      <c r="M1659" s="220" t="s">
        <v>1125</v>
      </c>
    </row>
    <row r="1660" spans="1:13">
      <c r="A1660" s="106" t="str">
        <f t="shared" si="25"/>
        <v xml:space="preserve">22843 </v>
      </c>
      <c r="B1660" s="164" t="s">
        <v>2762</v>
      </c>
      <c r="C1660" s="163"/>
      <c r="D1660" s="113" t="s">
        <v>1358</v>
      </c>
      <c r="F1660" t="s">
        <v>2759</v>
      </c>
      <c r="G1660" s="219">
        <v>13.44</v>
      </c>
      <c r="H1660" s="219" t="s">
        <v>37</v>
      </c>
      <c r="I1660" s="219">
        <v>6.68</v>
      </c>
      <c r="J1660" s="219">
        <v>4.3099999999999996</v>
      </c>
      <c r="K1660" s="219" t="s">
        <v>37</v>
      </c>
      <c r="L1660" s="219">
        <v>24.43</v>
      </c>
      <c r="M1660" s="220" t="s">
        <v>1125</v>
      </c>
    </row>
    <row r="1661" spans="1:13">
      <c r="A1661" s="106" t="str">
        <f t="shared" si="25"/>
        <v xml:space="preserve">22844 </v>
      </c>
      <c r="B1661" s="164" t="s">
        <v>2763</v>
      </c>
      <c r="C1661" s="163"/>
      <c r="D1661" s="113" t="s">
        <v>1358</v>
      </c>
      <c r="F1661" t="s">
        <v>2759</v>
      </c>
      <c r="G1661" s="219">
        <v>16.420000000000002</v>
      </c>
      <c r="H1661" s="219" t="s">
        <v>37</v>
      </c>
      <c r="I1661" s="219">
        <v>8.24</v>
      </c>
      <c r="J1661" s="219">
        <v>4.6900000000000004</v>
      </c>
      <c r="K1661" s="219" t="s">
        <v>37</v>
      </c>
      <c r="L1661" s="219">
        <v>29.35</v>
      </c>
      <c r="M1661" s="220" t="s">
        <v>1125</v>
      </c>
    </row>
    <row r="1662" spans="1:13">
      <c r="A1662" s="106" t="str">
        <f t="shared" si="25"/>
        <v xml:space="preserve">22845 </v>
      </c>
      <c r="B1662" s="164" t="s">
        <v>2764</v>
      </c>
      <c r="C1662" s="163"/>
      <c r="D1662" s="113" t="s">
        <v>1358</v>
      </c>
      <c r="F1662" t="s">
        <v>2759</v>
      </c>
      <c r="G1662" s="219">
        <v>11.94</v>
      </c>
      <c r="H1662" s="219" t="s">
        <v>37</v>
      </c>
      <c r="I1662" s="219">
        <v>5.9</v>
      </c>
      <c r="J1662" s="219">
        <v>3.88</v>
      </c>
      <c r="K1662" s="219" t="s">
        <v>37</v>
      </c>
      <c r="L1662" s="219">
        <v>21.72</v>
      </c>
      <c r="M1662" s="220" t="s">
        <v>1125</v>
      </c>
    </row>
    <row r="1663" spans="1:13">
      <c r="A1663" s="106" t="str">
        <f t="shared" si="25"/>
        <v xml:space="preserve">22846 </v>
      </c>
      <c r="B1663" s="164" t="s">
        <v>2765</v>
      </c>
      <c r="C1663" s="163"/>
      <c r="D1663" s="113" t="s">
        <v>1358</v>
      </c>
      <c r="F1663" t="s">
        <v>2759</v>
      </c>
      <c r="G1663" s="219">
        <v>12.4</v>
      </c>
      <c r="H1663" s="219" t="s">
        <v>37</v>
      </c>
      <c r="I1663" s="219">
        <v>6.14</v>
      </c>
      <c r="J1663" s="219">
        <v>4.07</v>
      </c>
      <c r="K1663" s="219" t="s">
        <v>37</v>
      </c>
      <c r="L1663" s="219">
        <v>22.61</v>
      </c>
      <c r="M1663" s="220" t="s">
        <v>1125</v>
      </c>
    </row>
    <row r="1664" spans="1:13">
      <c r="A1664" s="106" t="str">
        <f t="shared" si="25"/>
        <v xml:space="preserve">22847 </v>
      </c>
      <c r="B1664" s="164" t="s">
        <v>2766</v>
      </c>
      <c r="C1664" s="163"/>
      <c r="D1664" s="113" t="s">
        <v>1358</v>
      </c>
      <c r="F1664" t="s">
        <v>2759</v>
      </c>
      <c r="G1664" s="219">
        <v>13.78</v>
      </c>
      <c r="H1664" s="219" t="s">
        <v>37</v>
      </c>
      <c r="I1664" s="219">
        <v>7.12</v>
      </c>
      <c r="J1664" s="219">
        <v>2.83</v>
      </c>
      <c r="K1664" s="219" t="s">
        <v>37</v>
      </c>
      <c r="L1664" s="219">
        <v>23.73</v>
      </c>
      <c r="M1664" s="220" t="s">
        <v>1125</v>
      </c>
    </row>
    <row r="1665" spans="1:13">
      <c r="A1665" s="106" t="str">
        <f t="shared" si="25"/>
        <v xml:space="preserve">22848 </v>
      </c>
      <c r="B1665" s="164" t="s">
        <v>2767</v>
      </c>
      <c r="C1665" s="163"/>
      <c r="D1665" s="113" t="s">
        <v>1358</v>
      </c>
      <c r="F1665" t="s">
        <v>2768</v>
      </c>
      <c r="G1665" s="219">
        <v>5.99</v>
      </c>
      <c r="H1665" s="219" t="s">
        <v>37</v>
      </c>
      <c r="I1665" s="219">
        <v>3.01</v>
      </c>
      <c r="J1665" s="219">
        <v>1.74</v>
      </c>
      <c r="K1665" s="219" t="s">
        <v>37</v>
      </c>
      <c r="L1665" s="219">
        <v>10.74</v>
      </c>
      <c r="M1665" s="220" t="s">
        <v>1125</v>
      </c>
    </row>
    <row r="1666" spans="1:13">
      <c r="A1666" s="106" t="str">
        <f t="shared" si="25"/>
        <v xml:space="preserve">22849 </v>
      </c>
      <c r="B1666" s="164" t="s">
        <v>2769</v>
      </c>
      <c r="C1666" s="163"/>
      <c r="D1666" s="113" t="s">
        <v>1358</v>
      </c>
      <c r="F1666" t="s">
        <v>2770</v>
      </c>
      <c r="G1666" s="219">
        <v>19.170000000000002</v>
      </c>
      <c r="H1666" s="219" t="s">
        <v>37</v>
      </c>
      <c r="I1666" s="219">
        <v>14.58</v>
      </c>
      <c r="J1666" s="219">
        <v>5.78</v>
      </c>
      <c r="K1666" s="219" t="s">
        <v>37</v>
      </c>
      <c r="L1666" s="219">
        <v>39.53</v>
      </c>
      <c r="M1666" s="220" t="s">
        <v>1570</v>
      </c>
    </row>
    <row r="1667" spans="1:13">
      <c r="A1667" s="106" t="str">
        <f t="shared" ref="A1667:A1730" si="26">B1667&amp;" "&amp;C1667</f>
        <v xml:space="preserve">22850 </v>
      </c>
      <c r="B1667" s="164" t="s">
        <v>2771</v>
      </c>
      <c r="C1667" s="163"/>
      <c r="D1667" s="113" t="s">
        <v>1358</v>
      </c>
      <c r="F1667" t="s">
        <v>2772</v>
      </c>
      <c r="G1667" s="219">
        <v>9.82</v>
      </c>
      <c r="H1667" s="219" t="s">
        <v>37</v>
      </c>
      <c r="I1667" s="219">
        <v>9.59</v>
      </c>
      <c r="J1667" s="219">
        <v>2.97</v>
      </c>
      <c r="K1667" s="219" t="s">
        <v>37</v>
      </c>
      <c r="L1667" s="219">
        <v>22.38</v>
      </c>
      <c r="M1667" s="220" t="s">
        <v>1570</v>
      </c>
    </row>
    <row r="1668" spans="1:13">
      <c r="A1668" s="106" t="str">
        <f t="shared" si="26"/>
        <v xml:space="preserve">22852 </v>
      </c>
      <c r="B1668" s="164" t="s">
        <v>2773</v>
      </c>
      <c r="C1668" s="163"/>
      <c r="D1668" s="113" t="s">
        <v>1358</v>
      </c>
      <c r="F1668" t="s">
        <v>2772</v>
      </c>
      <c r="G1668" s="219">
        <v>9.3699999999999992</v>
      </c>
      <c r="H1668" s="219" t="s">
        <v>37</v>
      </c>
      <c r="I1668" s="219">
        <v>9.3699999999999992</v>
      </c>
      <c r="J1668" s="219">
        <v>2.84</v>
      </c>
      <c r="K1668" s="219" t="s">
        <v>37</v>
      </c>
      <c r="L1668" s="219">
        <v>21.58</v>
      </c>
      <c r="M1668" s="220" t="s">
        <v>1570</v>
      </c>
    </row>
    <row r="1669" spans="1:13">
      <c r="A1669" s="106" t="str">
        <f t="shared" si="26"/>
        <v xml:space="preserve">22853 </v>
      </c>
      <c r="B1669" s="164" t="s">
        <v>2774</v>
      </c>
      <c r="C1669" s="163"/>
      <c r="D1669" s="113" t="s">
        <v>1358</v>
      </c>
      <c r="F1669" t="s">
        <v>2775</v>
      </c>
      <c r="G1669" s="219">
        <v>4.25</v>
      </c>
      <c r="H1669" s="219" t="s">
        <v>37</v>
      </c>
      <c r="I1669" s="219">
        <v>2.11</v>
      </c>
      <c r="J1669" s="219">
        <v>1.34</v>
      </c>
      <c r="K1669" s="219" t="s">
        <v>37</v>
      </c>
      <c r="L1669" s="219">
        <v>7.7</v>
      </c>
      <c r="M1669" s="220" t="s">
        <v>1125</v>
      </c>
    </row>
    <row r="1670" spans="1:13">
      <c r="A1670" s="106" t="str">
        <f t="shared" si="26"/>
        <v xml:space="preserve">22854 </v>
      </c>
      <c r="B1670" s="164" t="s">
        <v>2776</v>
      </c>
      <c r="C1670" s="163"/>
      <c r="D1670" s="113" t="s">
        <v>1358</v>
      </c>
      <c r="F1670" t="s">
        <v>2775</v>
      </c>
      <c r="G1670" s="219">
        <v>5.5</v>
      </c>
      <c r="H1670" s="219" t="s">
        <v>37</v>
      </c>
      <c r="I1670" s="219">
        <v>2.7</v>
      </c>
      <c r="J1670" s="219">
        <v>1.83</v>
      </c>
      <c r="K1670" s="219" t="s">
        <v>37</v>
      </c>
      <c r="L1670" s="219">
        <v>10.029999999999999</v>
      </c>
      <c r="M1670" s="220" t="s">
        <v>1125</v>
      </c>
    </row>
    <row r="1671" spans="1:13">
      <c r="A1671" s="106" t="str">
        <f t="shared" si="26"/>
        <v xml:space="preserve">22855 </v>
      </c>
      <c r="B1671" s="164" t="s">
        <v>2777</v>
      </c>
      <c r="C1671" s="163"/>
      <c r="D1671" s="113" t="s">
        <v>1358</v>
      </c>
      <c r="F1671" t="s">
        <v>18905</v>
      </c>
      <c r="G1671" s="219">
        <v>15.86</v>
      </c>
      <c r="H1671" s="219" t="s">
        <v>37</v>
      </c>
      <c r="I1671" s="219">
        <v>12.8</v>
      </c>
      <c r="J1671" s="219">
        <v>4.96</v>
      </c>
      <c r="K1671" s="219" t="s">
        <v>37</v>
      </c>
      <c r="L1671" s="219">
        <v>33.619999999999997</v>
      </c>
      <c r="M1671" s="220" t="s">
        <v>1570</v>
      </c>
    </row>
    <row r="1672" spans="1:13">
      <c r="A1672" s="106" t="str">
        <f t="shared" si="26"/>
        <v xml:space="preserve">22856 </v>
      </c>
      <c r="B1672" s="164" t="s">
        <v>2778</v>
      </c>
      <c r="C1672" s="163"/>
      <c r="D1672" s="113" t="s">
        <v>1358</v>
      </c>
      <c r="F1672" t="s">
        <v>18906</v>
      </c>
      <c r="G1672" s="219">
        <v>24.05</v>
      </c>
      <c r="H1672" s="219" t="s">
        <v>37</v>
      </c>
      <c r="I1672" s="219">
        <v>17.55</v>
      </c>
      <c r="J1672" s="219">
        <v>7.52</v>
      </c>
      <c r="K1672" s="219" t="s">
        <v>37</v>
      </c>
      <c r="L1672" s="219">
        <v>49.12</v>
      </c>
      <c r="M1672" s="220" t="s">
        <v>1570</v>
      </c>
    </row>
    <row r="1673" spans="1:13">
      <c r="A1673" s="106" t="str">
        <f t="shared" si="26"/>
        <v xml:space="preserve">22857 </v>
      </c>
      <c r="B1673" s="164" t="s">
        <v>2779</v>
      </c>
      <c r="C1673" s="163"/>
      <c r="D1673" s="113" t="s">
        <v>1358</v>
      </c>
      <c r="F1673" t="s">
        <v>18907</v>
      </c>
      <c r="G1673" s="219">
        <v>27.13</v>
      </c>
      <c r="H1673" s="219" t="s">
        <v>37</v>
      </c>
      <c r="I1673" s="219">
        <v>19.68</v>
      </c>
      <c r="J1673" s="219">
        <v>5.61</v>
      </c>
      <c r="K1673" s="219" t="s">
        <v>37</v>
      </c>
      <c r="L1673" s="219">
        <v>52.42</v>
      </c>
      <c r="M1673" s="220" t="s">
        <v>1570</v>
      </c>
    </row>
    <row r="1674" spans="1:13">
      <c r="A1674" s="106" t="str">
        <f t="shared" si="26"/>
        <v xml:space="preserve">22858 </v>
      </c>
      <c r="B1674" s="164" t="s">
        <v>2780</v>
      </c>
      <c r="C1674" s="163"/>
      <c r="D1674" s="113" t="s">
        <v>1358</v>
      </c>
      <c r="F1674" t="s">
        <v>18908</v>
      </c>
      <c r="G1674" s="219">
        <v>8.4</v>
      </c>
      <c r="H1674" s="219" t="s">
        <v>37</v>
      </c>
      <c r="I1674" s="219">
        <v>4.17</v>
      </c>
      <c r="J1674" s="219">
        <v>2.54</v>
      </c>
      <c r="K1674" s="219" t="s">
        <v>37</v>
      </c>
      <c r="L1674" s="219">
        <v>15.11</v>
      </c>
      <c r="M1674" s="220" t="s">
        <v>1125</v>
      </c>
    </row>
    <row r="1675" spans="1:13">
      <c r="A1675" s="106" t="str">
        <f t="shared" si="26"/>
        <v xml:space="preserve">22859 </v>
      </c>
      <c r="B1675" s="164" t="s">
        <v>2781</v>
      </c>
      <c r="C1675" s="163"/>
      <c r="D1675" s="113" t="s">
        <v>1358</v>
      </c>
      <c r="F1675" t="s">
        <v>2775</v>
      </c>
      <c r="G1675" s="219">
        <v>5.5</v>
      </c>
      <c r="H1675" s="219" t="s">
        <v>37</v>
      </c>
      <c r="I1675" s="219">
        <v>2.72</v>
      </c>
      <c r="J1675" s="219">
        <v>1.74</v>
      </c>
      <c r="K1675" s="219" t="s">
        <v>37</v>
      </c>
      <c r="L1675" s="219">
        <v>9.9600000000000009</v>
      </c>
      <c r="M1675" s="220" t="s">
        <v>1125</v>
      </c>
    </row>
    <row r="1676" spans="1:13">
      <c r="A1676" s="106" t="str">
        <f t="shared" si="26"/>
        <v xml:space="preserve">22860 </v>
      </c>
      <c r="B1676" s="164" t="s">
        <v>18909</v>
      </c>
      <c r="C1676" s="163"/>
      <c r="D1676" s="113" t="s">
        <v>1358</v>
      </c>
      <c r="F1676" t="s">
        <v>18752</v>
      </c>
      <c r="G1676" s="219">
        <v>6.88</v>
      </c>
      <c r="H1676" s="219" t="s">
        <v>37</v>
      </c>
      <c r="I1676" s="219">
        <v>2.66</v>
      </c>
      <c r="J1676" s="219">
        <v>0.71</v>
      </c>
      <c r="K1676" s="219" t="s">
        <v>37</v>
      </c>
      <c r="L1676" s="219">
        <v>10.25</v>
      </c>
      <c r="M1676" s="220" t="s">
        <v>1125</v>
      </c>
    </row>
    <row r="1677" spans="1:13">
      <c r="A1677" s="106" t="str">
        <f t="shared" si="26"/>
        <v xml:space="preserve">22861 </v>
      </c>
      <c r="B1677" s="164" t="s">
        <v>2782</v>
      </c>
      <c r="C1677" s="163"/>
      <c r="D1677" s="113" t="s">
        <v>1358</v>
      </c>
      <c r="F1677" t="s">
        <v>18910</v>
      </c>
      <c r="G1677" s="219">
        <v>33.36</v>
      </c>
      <c r="H1677" s="219" t="s">
        <v>37</v>
      </c>
      <c r="I1677" s="219">
        <v>23.23</v>
      </c>
      <c r="J1677" s="219">
        <v>13.9</v>
      </c>
      <c r="K1677" s="219" t="s">
        <v>37</v>
      </c>
      <c r="L1677" s="219">
        <v>70.489999999999995</v>
      </c>
      <c r="M1677" s="220" t="s">
        <v>1570</v>
      </c>
    </row>
    <row r="1678" spans="1:13">
      <c r="A1678" s="106" t="str">
        <f t="shared" si="26"/>
        <v xml:space="preserve">22862 </v>
      </c>
      <c r="B1678" s="164" t="s">
        <v>2783</v>
      </c>
      <c r="C1678" s="163"/>
      <c r="D1678" s="113" t="s">
        <v>1193</v>
      </c>
      <c r="F1678" t="s">
        <v>18911</v>
      </c>
      <c r="G1678" s="219">
        <v>32.630000000000003</v>
      </c>
      <c r="H1678" s="219" t="s">
        <v>37</v>
      </c>
      <c r="I1678" s="219">
        <v>24.31</v>
      </c>
      <c r="J1678" s="219">
        <v>13.6</v>
      </c>
      <c r="K1678" s="219" t="s">
        <v>37</v>
      </c>
      <c r="L1678" s="219">
        <v>70.540000000000006</v>
      </c>
      <c r="M1678" s="220" t="s">
        <v>1570</v>
      </c>
    </row>
    <row r="1679" spans="1:13">
      <c r="A1679" s="106" t="str">
        <f t="shared" si="26"/>
        <v xml:space="preserve">22864 </v>
      </c>
      <c r="B1679" s="164" t="s">
        <v>2784</v>
      </c>
      <c r="C1679" s="163"/>
      <c r="D1679" s="113" t="s">
        <v>1358</v>
      </c>
      <c r="F1679" t="s">
        <v>18912</v>
      </c>
      <c r="G1679" s="219">
        <v>29.4</v>
      </c>
      <c r="H1679" s="219" t="s">
        <v>37</v>
      </c>
      <c r="I1679" s="219">
        <v>21.33</v>
      </c>
      <c r="J1679" s="219">
        <v>12.25</v>
      </c>
      <c r="K1679" s="219" t="s">
        <v>37</v>
      </c>
      <c r="L1679" s="219">
        <v>62.98</v>
      </c>
      <c r="M1679" s="220" t="s">
        <v>1570</v>
      </c>
    </row>
    <row r="1680" spans="1:13">
      <c r="A1680" s="106" t="str">
        <f t="shared" si="26"/>
        <v xml:space="preserve">22865 </v>
      </c>
      <c r="B1680" s="164" t="s">
        <v>2785</v>
      </c>
      <c r="C1680" s="163"/>
      <c r="D1680" s="113" t="s">
        <v>1193</v>
      </c>
      <c r="F1680" t="s">
        <v>18913</v>
      </c>
      <c r="G1680" s="219">
        <v>31.75</v>
      </c>
      <c r="H1680" s="219" t="s">
        <v>37</v>
      </c>
      <c r="I1680" s="219">
        <v>23.88</v>
      </c>
      <c r="J1680" s="219">
        <v>13.22</v>
      </c>
      <c r="K1680" s="219" t="s">
        <v>37</v>
      </c>
      <c r="L1680" s="219">
        <v>68.849999999999994</v>
      </c>
      <c r="M1680" s="220" t="s">
        <v>1570</v>
      </c>
    </row>
    <row r="1681" spans="1:13">
      <c r="A1681" s="106" t="str">
        <f t="shared" si="26"/>
        <v xml:space="preserve">22867 </v>
      </c>
      <c r="B1681" s="164" t="s">
        <v>2786</v>
      </c>
      <c r="C1681" s="163"/>
      <c r="D1681" s="113" t="s">
        <v>1358</v>
      </c>
      <c r="F1681" t="s">
        <v>2787</v>
      </c>
      <c r="G1681" s="219">
        <v>15</v>
      </c>
      <c r="H1681" s="219" t="s">
        <v>37</v>
      </c>
      <c r="I1681" s="219">
        <v>12.76</v>
      </c>
      <c r="J1681" s="219">
        <v>4.71</v>
      </c>
      <c r="K1681" s="219" t="s">
        <v>37</v>
      </c>
      <c r="L1681" s="219">
        <v>32.47</v>
      </c>
      <c r="M1681" s="220" t="s">
        <v>1570</v>
      </c>
    </row>
    <row r="1682" spans="1:13">
      <c r="A1682" s="106" t="str">
        <f t="shared" si="26"/>
        <v xml:space="preserve">22868 </v>
      </c>
      <c r="B1682" s="164" t="s">
        <v>2788</v>
      </c>
      <c r="C1682" s="163"/>
      <c r="D1682" s="113" t="s">
        <v>1358</v>
      </c>
      <c r="F1682" t="s">
        <v>2787</v>
      </c>
      <c r="G1682" s="219">
        <v>4</v>
      </c>
      <c r="H1682" s="219" t="s">
        <v>37</v>
      </c>
      <c r="I1682" s="219">
        <v>1.96</v>
      </c>
      <c r="J1682" s="219">
        <v>1.29</v>
      </c>
      <c r="K1682" s="219" t="s">
        <v>37</v>
      </c>
      <c r="L1682" s="219">
        <v>7.25</v>
      </c>
      <c r="M1682" s="220" t="s">
        <v>1125</v>
      </c>
    </row>
    <row r="1683" spans="1:13">
      <c r="A1683" s="106" t="str">
        <f t="shared" si="26"/>
        <v xml:space="preserve">22869 </v>
      </c>
      <c r="B1683" s="164" t="s">
        <v>2789</v>
      </c>
      <c r="C1683" s="163"/>
      <c r="D1683" s="113" t="s">
        <v>1358</v>
      </c>
      <c r="F1683" t="s">
        <v>2790</v>
      </c>
      <c r="G1683" s="219">
        <v>7.03</v>
      </c>
      <c r="H1683" s="219" t="s">
        <v>37</v>
      </c>
      <c r="I1683" s="219">
        <v>5.28</v>
      </c>
      <c r="J1683" s="219">
        <v>0.7</v>
      </c>
      <c r="K1683" s="219" t="s">
        <v>37</v>
      </c>
      <c r="L1683" s="219">
        <v>13.01</v>
      </c>
      <c r="M1683" s="220" t="s">
        <v>1570</v>
      </c>
    </row>
    <row r="1684" spans="1:13">
      <c r="A1684" s="106" t="str">
        <f t="shared" si="26"/>
        <v xml:space="preserve">22870 </v>
      </c>
      <c r="B1684" s="164" t="s">
        <v>2791</v>
      </c>
      <c r="C1684" s="163"/>
      <c r="D1684" s="113" t="s">
        <v>1358</v>
      </c>
      <c r="F1684" t="s">
        <v>2790</v>
      </c>
      <c r="G1684" s="219">
        <v>2.34</v>
      </c>
      <c r="H1684" s="219" t="s">
        <v>37</v>
      </c>
      <c r="I1684" s="219">
        <v>0.92</v>
      </c>
      <c r="J1684" s="219">
        <v>0.23</v>
      </c>
      <c r="K1684" s="219" t="s">
        <v>37</v>
      </c>
      <c r="L1684" s="219">
        <v>3.49</v>
      </c>
      <c r="M1684" s="220" t="s">
        <v>1125</v>
      </c>
    </row>
    <row r="1685" spans="1:13">
      <c r="A1685" s="106" t="str">
        <f t="shared" si="26"/>
        <v xml:space="preserve">22899 </v>
      </c>
      <c r="B1685" s="164" t="s">
        <v>2792</v>
      </c>
      <c r="C1685" s="163"/>
      <c r="D1685" s="113" t="s">
        <v>664</v>
      </c>
      <c r="F1685" t="s">
        <v>18914</v>
      </c>
      <c r="G1685" s="219">
        <v>0</v>
      </c>
      <c r="H1685" s="219">
        <v>0</v>
      </c>
      <c r="I1685" s="219">
        <v>0</v>
      </c>
      <c r="J1685" s="219">
        <v>0</v>
      </c>
      <c r="K1685" s="219">
        <v>0</v>
      </c>
      <c r="L1685" s="219">
        <v>0</v>
      </c>
      <c r="M1685" s="220" t="s">
        <v>991</v>
      </c>
    </row>
    <row r="1686" spans="1:13">
      <c r="A1686" s="106" t="str">
        <f t="shared" si="26"/>
        <v xml:space="preserve">22900 </v>
      </c>
      <c r="B1686" s="164" t="s">
        <v>2793</v>
      </c>
      <c r="C1686" s="163"/>
      <c r="D1686" s="113" t="s">
        <v>1358</v>
      </c>
      <c r="F1686" t="s">
        <v>2794</v>
      </c>
      <c r="G1686" s="219">
        <v>8.32</v>
      </c>
      <c r="H1686" s="219" t="s">
        <v>37</v>
      </c>
      <c r="I1686" s="219">
        <v>6.88</v>
      </c>
      <c r="J1686" s="219">
        <v>1.95</v>
      </c>
      <c r="K1686" s="219" t="s">
        <v>37</v>
      </c>
      <c r="L1686" s="219">
        <v>17.149999999999999</v>
      </c>
      <c r="M1686" s="220" t="s">
        <v>1570</v>
      </c>
    </row>
    <row r="1687" spans="1:13">
      <c r="A1687" s="106" t="str">
        <f t="shared" si="26"/>
        <v xml:space="preserve">22901 </v>
      </c>
      <c r="B1687" s="164" t="s">
        <v>2795</v>
      </c>
      <c r="C1687" s="163"/>
      <c r="D1687" s="113" t="s">
        <v>1358</v>
      </c>
      <c r="F1687" t="s">
        <v>2796</v>
      </c>
      <c r="G1687" s="219">
        <v>10.11</v>
      </c>
      <c r="H1687" s="219" t="s">
        <v>37</v>
      </c>
      <c r="I1687" s="219">
        <v>7.63</v>
      </c>
      <c r="J1687" s="219">
        <v>2.41</v>
      </c>
      <c r="K1687" s="219" t="s">
        <v>37</v>
      </c>
      <c r="L1687" s="219">
        <v>20.149999999999999</v>
      </c>
      <c r="M1687" s="220" t="s">
        <v>1570</v>
      </c>
    </row>
    <row r="1688" spans="1:13">
      <c r="A1688" s="106" t="str">
        <f t="shared" si="26"/>
        <v xml:space="preserve">22902 </v>
      </c>
      <c r="B1688" s="164" t="s">
        <v>2797</v>
      </c>
      <c r="C1688" s="163"/>
      <c r="D1688" s="113" t="s">
        <v>1358</v>
      </c>
      <c r="F1688" t="s">
        <v>2798</v>
      </c>
      <c r="G1688" s="219">
        <v>4.42</v>
      </c>
      <c r="H1688" s="219">
        <v>8.8000000000000007</v>
      </c>
      <c r="I1688" s="219">
        <v>4.68</v>
      </c>
      <c r="J1688" s="219">
        <v>1.06</v>
      </c>
      <c r="K1688" s="219">
        <v>14.28</v>
      </c>
      <c r="L1688" s="219">
        <v>10.16</v>
      </c>
      <c r="M1688" s="220" t="s">
        <v>1570</v>
      </c>
    </row>
    <row r="1689" spans="1:13">
      <c r="A1689" s="106" t="str">
        <f t="shared" si="26"/>
        <v xml:space="preserve">22903 </v>
      </c>
      <c r="B1689" s="164" t="s">
        <v>2799</v>
      </c>
      <c r="C1689" s="163"/>
      <c r="D1689" s="113" t="s">
        <v>1358</v>
      </c>
      <c r="F1689" t="s">
        <v>2800</v>
      </c>
      <c r="G1689" s="219">
        <v>6.39</v>
      </c>
      <c r="H1689" s="219" t="s">
        <v>37</v>
      </c>
      <c r="I1689" s="219">
        <v>5.4</v>
      </c>
      <c r="J1689" s="219">
        <v>1.56</v>
      </c>
      <c r="K1689" s="219" t="s">
        <v>37</v>
      </c>
      <c r="L1689" s="219">
        <v>13.35</v>
      </c>
      <c r="M1689" s="220" t="s">
        <v>1570</v>
      </c>
    </row>
    <row r="1690" spans="1:13">
      <c r="A1690" s="106" t="str">
        <f t="shared" si="26"/>
        <v xml:space="preserve">22904 </v>
      </c>
      <c r="B1690" s="164" t="s">
        <v>2801</v>
      </c>
      <c r="C1690" s="163"/>
      <c r="D1690" s="113" t="s">
        <v>1358</v>
      </c>
      <c r="F1690" t="s">
        <v>2802</v>
      </c>
      <c r="G1690" s="219">
        <v>16.690000000000001</v>
      </c>
      <c r="H1690" s="219" t="s">
        <v>37</v>
      </c>
      <c r="I1690" s="219">
        <v>11.04</v>
      </c>
      <c r="J1690" s="219">
        <v>3.82</v>
      </c>
      <c r="K1690" s="219" t="s">
        <v>37</v>
      </c>
      <c r="L1690" s="219">
        <v>31.55</v>
      </c>
      <c r="M1690" s="220" t="s">
        <v>1570</v>
      </c>
    </row>
    <row r="1691" spans="1:13">
      <c r="A1691" s="106" t="str">
        <f t="shared" si="26"/>
        <v xml:space="preserve">22905 </v>
      </c>
      <c r="B1691" s="164" t="s">
        <v>2803</v>
      </c>
      <c r="C1691" s="163"/>
      <c r="D1691" s="113" t="s">
        <v>1358</v>
      </c>
      <c r="F1691" t="s">
        <v>2804</v>
      </c>
      <c r="G1691" s="219">
        <v>21.58</v>
      </c>
      <c r="H1691" s="219" t="s">
        <v>37</v>
      </c>
      <c r="I1691" s="219">
        <v>13.32</v>
      </c>
      <c r="J1691" s="219">
        <v>5.0599999999999996</v>
      </c>
      <c r="K1691" s="219" t="s">
        <v>37</v>
      </c>
      <c r="L1691" s="219">
        <v>39.96</v>
      </c>
      <c r="M1691" s="220" t="s">
        <v>1570</v>
      </c>
    </row>
    <row r="1692" spans="1:13">
      <c r="A1692" s="106" t="str">
        <f t="shared" si="26"/>
        <v xml:space="preserve">22999 </v>
      </c>
      <c r="B1692" s="164" t="s">
        <v>2805</v>
      </c>
      <c r="C1692" s="163"/>
      <c r="D1692" s="113" t="s">
        <v>664</v>
      </c>
      <c r="F1692" t="s">
        <v>18915</v>
      </c>
      <c r="G1692" s="219">
        <v>0</v>
      </c>
      <c r="H1692" s="219">
        <v>0</v>
      </c>
      <c r="I1692" s="219">
        <v>0</v>
      </c>
      <c r="J1692" s="219">
        <v>0</v>
      </c>
      <c r="K1692" s="219">
        <v>0</v>
      </c>
      <c r="L1692" s="219">
        <v>0</v>
      </c>
      <c r="M1692" s="220" t="s">
        <v>991</v>
      </c>
    </row>
    <row r="1693" spans="1:13">
      <c r="A1693" s="106" t="str">
        <f t="shared" si="26"/>
        <v xml:space="preserve">23000 </v>
      </c>
      <c r="B1693" s="164" t="s">
        <v>2806</v>
      </c>
      <c r="C1693" s="163"/>
      <c r="D1693" s="113" t="s">
        <v>1358</v>
      </c>
      <c r="F1693" t="s">
        <v>2807</v>
      </c>
      <c r="G1693" s="219">
        <v>4.4800000000000004</v>
      </c>
      <c r="H1693" s="219">
        <v>11.4</v>
      </c>
      <c r="I1693" s="219">
        <v>5.65</v>
      </c>
      <c r="J1693" s="219">
        <v>0.81</v>
      </c>
      <c r="K1693" s="219">
        <v>16.690000000000001</v>
      </c>
      <c r="L1693" s="219">
        <v>10.94</v>
      </c>
      <c r="M1693" s="220" t="s">
        <v>1570</v>
      </c>
    </row>
    <row r="1694" spans="1:13">
      <c r="A1694" s="106" t="str">
        <f t="shared" si="26"/>
        <v xml:space="preserve">23020 </v>
      </c>
      <c r="B1694" s="164" t="s">
        <v>2808</v>
      </c>
      <c r="C1694" s="163"/>
      <c r="D1694" s="113" t="s">
        <v>1358</v>
      </c>
      <c r="F1694" t="s">
        <v>2809</v>
      </c>
      <c r="G1694" s="219">
        <v>9.36</v>
      </c>
      <c r="H1694" s="219" t="s">
        <v>37</v>
      </c>
      <c r="I1694" s="219">
        <v>9.76</v>
      </c>
      <c r="J1694" s="219">
        <v>1.88</v>
      </c>
      <c r="K1694" s="219" t="s">
        <v>37</v>
      </c>
      <c r="L1694" s="219">
        <v>21</v>
      </c>
      <c r="M1694" s="220" t="s">
        <v>1570</v>
      </c>
    </row>
    <row r="1695" spans="1:13">
      <c r="A1695" s="106" t="str">
        <f t="shared" si="26"/>
        <v xml:space="preserve">23030 </v>
      </c>
      <c r="B1695" s="164" t="s">
        <v>2810</v>
      </c>
      <c r="C1695" s="163"/>
      <c r="D1695" s="113" t="s">
        <v>1358</v>
      </c>
      <c r="F1695" t="s">
        <v>2811</v>
      </c>
      <c r="G1695" s="219">
        <v>3.47</v>
      </c>
      <c r="H1695" s="219">
        <v>9.09</v>
      </c>
      <c r="I1695" s="219">
        <v>3.56</v>
      </c>
      <c r="J1695" s="219">
        <v>0.7</v>
      </c>
      <c r="K1695" s="219">
        <v>13.26</v>
      </c>
      <c r="L1695" s="219">
        <v>7.73</v>
      </c>
      <c r="M1695" s="220" t="s">
        <v>1474</v>
      </c>
    </row>
    <row r="1696" spans="1:13">
      <c r="A1696" s="106" t="str">
        <f t="shared" si="26"/>
        <v xml:space="preserve">23031 </v>
      </c>
      <c r="B1696" s="164" t="s">
        <v>2812</v>
      </c>
      <c r="C1696" s="163"/>
      <c r="D1696" s="113" t="s">
        <v>1358</v>
      </c>
      <c r="F1696" t="s">
        <v>2813</v>
      </c>
      <c r="G1696" s="219">
        <v>2.79</v>
      </c>
      <c r="H1696" s="219">
        <v>9.68</v>
      </c>
      <c r="I1696" s="219">
        <v>3.41</v>
      </c>
      <c r="J1696" s="219">
        <v>0.56999999999999995</v>
      </c>
      <c r="K1696" s="219">
        <v>13.04</v>
      </c>
      <c r="L1696" s="219">
        <v>6.77</v>
      </c>
      <c r="M1696" s="220" t="s">
        <v>1474</v>
      </c>
    </row>
    <row r="1697" spans="1:13">
      <c r="A1697" s="106" t="str">
        <f t="shared" si="26"/>
        <v xml:space="preserve">23035 </v>
      </c>
      <c r="B1697" s="164" t="s">
        <v>2814</v>
      </c>
      <c r="C1697" s="163"/>
      <c r="D1697" s="113" t="s">
        <v>1358</v>
      </c>
      <c r="F1697" t="s">
        <v>2815</v>
      </c>
      <c r="G1697" s="219">
        <v>9.16</v>
      </c>
      <c r="H1697" s="219" t="s">
        <v>37</v>
      </c>
      <c r="I1697" s="219">
        <v>9.59</v>
      </c>
      <c r="J1697" s="219">
        <v>1.86</v>
      </c>
      <c r="K1697" s="219" t="s">
        <v>37</v>
      </c>
      <c r="L1697" s="219">
        <v>20.61</v>
      </c>
      <c r="M1697" s="220" t="s">
        <v>1570</v>
      </c>
    </row>
    <row r="1698" spans="1:13">
      <c r="A1698" s="106" t="str">
        <f t="shared" si="26"/>
        <v xml:space="preserve">23040 </v>
      </c>
      <c r="B1698" s="164" t="s">
        <v>2816</v>
      </c>
      <c r="C1698" s="163"/>
      <c r="D1698" s="113" t="s">
        <v>1358</v>
      </c>
      <c r="F1698" t="s">
        <v>2817</v>
      </c>
      <c r="G1698" s="219">
        <v>9.75</v>
      </c>
      <c r="H1698" s="219" t="s">
        <v>37</v>
      </c>
      <c r="I1698" s="219">
        <v>10.11</v>
      </c>
      <c r="J1698" s="219">
        <v>1.95</v>
      </c>
      <c r="K1698" s="219" t="s">
        <v>37</v>
      </c>
      <c r="L1698" s="219">
        <v>21.81</v>
      </c>
      <c r="M1698" s="220" t="s">
        <v>1570</v>
      </c>
    </row>
    <row r="1699" spans="1:13">
      <c r="A1699" s="106" t="str">
        <f t="shared" si="26"/>
        <v xml:space="preserve">23044 </v>
      </c>
      <c r="B1699" s="164" t="s">
        <v>2818</v>
      </c>
      <c r="C1699" s="163"/>
      <c r="D1699" s="113" t="s">
        <v>1358</v>
      </c>
      <c r="F1699" t="s">
        <v>2817</v>
      </c>
      <c r="G1699" s="219">
        <v>7.59</v>
      </c>
      <c r="H1699" s="219" t="s">
        <v>37</v>
      </c>
      <c r="I1699" s="219">
        <v>8.0399999999999991</v>
      </c>
      <c r="J1699" s="219">
        <v>1.6</v>
      </c>
      <c r="K1699" s="219" t="s">
        <v>37</v>
      </c>
      <c r="L1699" s="219">
        <v>17.23</v>
      </c>
      <c r="M1699" s="220" t="s">
        <v>1570</v>
      </c>
    </row>
    <row r="1700" spans="1:13">
      <c r="A1700" s="106" t="str">
        <f t="shared" si="26"/>
        <v xml:space="preserve">23065 </v>
      </c>
      <c r="B1700" s="164" t="s">
        <v>2819</v>
      </c>
      <c r="C1700" s="163"/>
      <c r="D1700" s="113" t="s">
        <v>1358</v>
      </c>
      <c r="F1700" t="s">
        <v>2820</v>
      </c>
      <c r="G1700" s="219">
        <v>2.2999999999999998</v>
      </c>
      <c r="H1700" s="219">
        <v>4.16</v>
      </c>
      <c r="I1700" s="219">
        <v>2.1800000000000002</v>
      </c>
      <c r="J1700" s="219">
        <v>0.35</v>
      </c>
      <c r="K1700" s="219">
        <v>6.81</v>
      </c>
      <c r="L1700" s="219">
        <v>4.83</v>
      </c>
      <c r="M1700" s="220" t="s">
        <v>1474</v>
      </c>
    </row>
    <row r="1701" spans="1:13">
      <c r="A1701" s="106" t="str">
        <f t="shared" si="26"/>
        <v xml:space="preserve">23066 </v>
      </c>
      <c r="B1701" s="164" t="s">
        <v>2821</v>
      </c>
      <c r="C1701" s="163"/>
      <c r="D1701" s="113" t="s">
        <v>1358</v>
      </c>
      <c r="F1701" t="s">
        <v>2820</v>
      </c>
      <c r="G1701" s="219">
        <v>4.3</v>
      </c>
      <c r="H1701" s="219">
        <v>12.13</v>
      </c>
      <c r="I1701" s="219">
        <v>6.07</v>
      </c>
      <c r="J1701" s="219">
        <v>0.91</v>
      </c>
      <c r="K1701" s="219">
        <v>17.34</v>
      </c>
      <c r="L1701" s="219">
        <v>11.28</v>
      </c>
      <c r="M1701" s="220" t="s">
        <v>1570</v>
      </c>
    </row>
    <row r="1702" spans="1:13">
      <c r="A1702" s="106" t="str">
        <f t="shared" si="26"/>
        <v xml:space="preserve">23071 </v>
      </c>
      <c r="B1702" s="164" t="s">
        <v>2822</v>
      </c>
      <c r="C1702" s="163"/>
      <c r="D1702" s="113" t="s">
        <v>1358</v>
      </c>
      <c r="F1702" t="s">
        <v>2823</v>
      </c>
      <c r="G1702" s="219">
        <v>5.91</v>
      </c>
      <c r="H1702" s="219" t="s">
        <v>37</v>
      </c>
      <c r="I1702" s="219">
        <v>5.47</v>
      </c>
      <c r="J1702" s="219">
        <v>1.38</v>
      </c>
      <c r="K1702" s="219" t="s">
        <v>37</v>
      </c>
      <c r="L1702" s="219">
        <v>12.76</v>
      </c>
      <c r="M1702" s="220" t="s">
        <v>1570</v>
      </c>
    </row>
    <row r="1703" spans="1:13">
      <c r="A1703" s="106" t="str">
        <f t="shared" si="26"/>
        <v xml:space="preserve">23073 </v>
      </c>
      <c r="B1703" s="164" t="s">
        <v>2824</v>
      </c>
      <c r="C1703" s="163"/>
      <c r="D1703" s="113" t="s">
        <v>1358</v>
      </c>
      <c r="F1703" t="s">
        <v>2825</v>
      </c>
      <c r="G1703" s="219">
        <v>10.130000000000001</v>
      </c>
      <c r="H1703" s="219" t="s">
        <v>37</v>
      </c>
      <c r="I1703" s="219">
        <v>8.6999999999999993</v>
      </c>
      <c r="J1703" s="219">
        <v>2.27</v>
      </c>
      <c r="K1703" s="219" t="s">
        <v>37</v>
      </c>
      <c r="L1703" s="219">
        <v>21.1</v>
      </c>
      <c r="M1703" s="220" t="s">
        <v>1570</v>
      </c>
    </row>
    <row r="1704" spans="1:13">
      <c r="A1704" s="106" t="str">
        <f t="shared" si="26"/>
        <v xml:space="preserve">23075 </v>
      </c>
      <c r="B1704" s="164" t="s">
        <v>2826</v>
      </c>
      <c r="C1704" s="163"/>
      <c r="D1704" s="113" t="s">
        <v>1358</v>
      </c>
      <c r="F1704" t="s">
        <v>2827</v>
      </c>
      <c r="G1704" s="219">
        <v>4.21</v>
      </c>
      <c r="H1704" s="219">
        <v>10.45</v>
      </c>
      <c r="I1704" s="219">
        <v>4.92</v>
      </c>
      <c r="J1704" s="219">
        <v>0.91</v>
      </c>
      <c r="K1704" s="219">
        <v>15.57</v>
      </c>
      <c r="L1704" s="219">
        <v>10.039999999999999</v>
      </c>
      <c r="M1704" s="220" t="s">
        <v>1570</v>
      </c>
    </row>
    <row r="1705" spans="1:13">
      <c r="A1705" s="106" t="str">
        <f t="shared" si="26"/>
        <v xml:space="preserve">23076 </v>
      </c>
      <c r="B1705" s="164" t="s">
        <v>2828</v>
      </c>
      <c r="C1705" s="163"/>
      <c r="D1705" s="113" t="s">
        <v>1358</v>
      </c>
      <c r="F1705" t="s">
        <v>2829</v>
      </c>
      <c r="G1705" s="219">
        <v>7.41</v>
      </c>
      <c r="H1705" s="219" t="s">
        <v>37</v>
      </c>
      <c r="I1705" s="219">
        <v>7.46</v>
      </c>
      <c r="J1705" s="219">
        <v>1.64</v>
      </c>
      <c r="K1705" s="219" t="s">
        <v>37</v>
      </c>
      <c r="L1705" s="219">
        <v>16.510000000000002</v>
      </c>
      <c r="M1705" s="220" t="s">
        <v>1570</v>
      </c>
    </row>
    <row r="1706" spans="1:13">
      <c r="A1706" s="106" t="str">
        <f t="shared" si="26"/>
        <v xml:space="preserve">23077 </v>
      </c>
      <c r="B1706" s="164" t="s">
        <v>2830</v>
      </c>
      <c r="C1706" s="163"/>
      <c r="D1706" s="113" t="s">
        <v>1358</v>
      </c>
      <c r="F1706" t="s">
        <v>2831</v>
      </c>
      <c r="G1706" s="219">
        <v>17.66</v>
      </c>
      <c r="H1706" s="219" t="s">
        <v>37</v>
      </c>
      <c r="I1706" s="219">
        <v>12.17</v>
      </c>
      <c r="J1706" s="219">
        <v>4.22</v>
      </c>
      <c r="K1706" s="219" t="s">
        <v>37</v>
      </c>
      <c r="L1706" s="219">
        <v>34.049999999999997</v>
      </c>
      <c r="M1706" s="220" t="s">
        <v>1570</v>
      </c>
    </row>
    <row r="1707" spans="1:13">
      <c r="A1707" s="106" t="str">
        <f t="shared" si="26"/>
        <v xml:space="preserve">23078 </v>
      </c>
      <c r="B1707" s="164" t="s">
        <v>2832</v>
      </c>
      <c r="C1707" s="163"/>
      <c r="D1707" s="113" t="s">
        <v>1358</v>
      </c>
      <c r="F1707" t="s">
        <v>2833</v>
      </c>
      <c r="G1707" s="219">
        <v>22.55</v>
      </c>
      <c r="H1707" s="219" t="s">
        <v>37</v>
      </c>
      <c r="I1707" s="219">
        <v>15.61</v>
      </c>
      <c r="J1707" s="219">
        <v>0.05</v>
      </c>
      <c r="K1707" s="219" t="s">
        <v>37</v>
      </c>
      <c r="L1707" s="219">
        <v>38.21</v>
      </c>
      <c r="M1707" s="220" t="s">
        <v>1570</v>
      </c>
    </row>
    <row r="1708" spans="1:13">
      <c r="A1708" s="106" t="str">
        <f t="shared" si="26"/>
        <v xml:space="preserve">23100 </v>
      </c>
      <c r="B1708" s="164" t="s">
        <v>2834</v>
      </c>
      <c r="C1708" s="163"/>
      <c r="D1708" s="113" t="s">
        <v>1358</v>
      </c>
      <c r="F1708" t="s">
        <v>2835</v>
      </c>
      <c r="G1708" s="219">
        <v>6.2</v>
      </c>
      <c r="H1708" s="219" t="s">
        <v>37</v>
      </c>
      <c r="I1708" s="219">
        <v>8.0500000000000007</v>
      </c>
      <c r="J1708" s="219">
        <v>1.28</v>
      </c>
      <c r="K1708" s="219" t="s">
        <v>37</v>
      </c>
      <c r="L1708" s="219">
        <v>15.53</v>
      </c>
      <c r="M1708" s="220" t="s">
        <v>1570</v>
      </c>
    </row>
    <row r="1709" spans="1:13">
      <c r="A1709" s="106" t="str">
        <f t="shared" si="26"/>
        <v xml:space="preserve">23101 </v>
      </c>
      <c r="B1709" s="164" t="s">
        <v>2836</v>
      </c>
      <c r="C1709" s="163"/>
      <c r="D1709" s="113" t="s">
        <v>1358</v>
      </c>
      <c r="F1709" t="s">
        <v>2837</v>
      </c>
      <c r="G1709" s="219">
        <v>5.72</v>
      </c>
      <c r="H1709" s="219" t="s">
        <v>37</v>
      </c>
      <c r="I1709" s="219">
        <v>7.13</v>
      </c>
      <c r="J1709" s="219">
        <v>1.2</v>
      </c>
      <c r="K1709" s="219" t="s">
        <v>37</v>
      </c>
      <c r="L1709" s="219">
        <v>14.05</v>
      </c>
      <c r="M1709" s="220" t="s">
        <v>1570</v>
      </c>
    </row>
    <row r="1710" spans="1:13">
      <c r="A1710" s="106" t="str">
        <f t="shared" si="26"/>
        <v xml:space="preserve">23105 </v>
      </c>
      <c r="B1710" s="164" t="s">
        <v>2838</v>
      </c>
      <c r="C1710" s="163"/>
      <c r="D1710" s="113" t="s">
        <v>1358</v>
      </c>
      <c r="F1710" t="s">
        <v>2839</v>
      </c>
      <c r="G1710" s="219">
        <v>8.48</v>
      </c>
      <c r="H1710" s="219" t="s">
        <v>37</v>
      </c>
      <c r="I1710" s="219">
        <v>9.3699999999999992</v>
      </c>
      <c r="J1710" s="219">
        <v>1.72</v>
      </c>
      <c r="K1710" s="219" t="s">
        <v>37</v>
      </c>
      <c r="L1710" s="219">
        <v>19.57</v>
      </c>
      <c r="M1710" s="220" t="s">
        <v>1570</v>
      </c>
    </row>
    <row r="1711" spans="1:13">
      <c r="A1711" s="106" t="str">
        <f t="shared" si="26"/>
        <v xml:space="preserve">23106 </v>
      </c>
      <c r="B1711" s="164" t="s">
        <v>2840</v>
      </c>
      <c r="C1711" s="163"/>
      <c r="D1711" s="113" t="s">
        <v>1358</v>
      </c>
      <c r="F1711" t="s">
        <v>2841</v>
      </c>
      <c r="G1711" s="219">
        <v>6.13</v>
      </c>
      <c r="H1711" s="219" t="s">
        <v>37</v>
      </c>
      <c r="I1711" s="219">
        <v>8.02</v>
      </c>
      <c r="J1711" s="219">
        <v>1.26</v>
      </c>
      <c r="K1711" s="219" t="s">
        <v>37</v>
      </c>
      <c r="L1711" s="219">
        <v>15.41</v>
      </c>
      <c r="M1711" s="220" t="s">
        <v>1570</v>
      </c>
    </row>
    <row r="1712" spans="1:13">
      <c r="A1712" s="106" t="str">
        <f t="shared" si="26"/>
        <v xml:space="preserve">23107 </v>
      </c>
      <c r="B1712" s="164" t="s">
        <v>2842</v>
      </c>
      <c r="C1712" s="163"/>
      <c r="D1712" s="113" t="s">
        <v>1358</v>
      </c>
      <c r="F1712" t="s">
        <v>2843</v>
      </c>
      <c r="G1712" s="219">
        <v>8.8699999999999992</v>
      </c>
      <c r="H1712" s="219" t="s">
        <v>37</v>
      </c>
      <c r="I1712" s="219">
        <v>9.6</v>
      </c>
      <c r="J1712" s="219">
        <v>1.8</v>
      </c>
      <c r="K1712" s="219" t="s">
        <v>37</v>
      </c>
      <c r="L1712" s="219">
        <v>20.27</v>
      </c>
      <c r="M1712" s="220" t="s">
        <v>1570</v>
      </c>
    </row>
    <row r="1713" spans="1:13">
      <c r="A1713" s="106" t="str">
        <f t="shared" si="26"/>
        <v xml:space="preserve">23120 </v>
      </c>
      <c r="B1713" s="164" t="s">
        <v>2844</v>
      </c>
      <c r="C1713" s="163"/>
      <c r="D1713" s="113" t="s">
        <v>1358</v>
      </c>
      <c r="F1713" t="s">
        <v>2845</v>
      </c>
      <c r="G1713" s="219">
        <v>7.39</v>
      </c>
      <c r="H1713" s="219" t="s">
        <v>37</v>
      </c>
      <c r="I1713" s="219">
        <v>9.1</v>
      </c>
      <c r="J1713" s="219">
        <v>1.51</v>
      </c>
      <c r="K1713" s="219" t="s">
        <v>37</v>
      </c>
      <c r="L1713" s="219">
        <v>18</v>
      </c>
      <c r="M1713" s="220" t="s">
        <v>1570</v>
      </c>
    </row>
    <row r="1714" spans="1:13">
      <c r="A1714" s="106" t="str">
        <f t="shared" si="26"/>
        <v xml:space="preserve">23125 </v>
      </c>
      <c r="B1714" s="164" t="s">
        <v>2846</v>
      </c>
      <c r="C1714" s="163"/>
      <c r="D1714" s="113" t="s">
        <v>1358</v>
      </c>
      <c r="F1714" t="s">
        <v>2847</v>
      </c>
      <c r="G1714" s="219">
        <v>9.64</v>
      </c>
      <c r="H1714" s="219" t="s">
        <v>37</v>
      </c>
      <c r="I1714" s="219">
        <v>9.99</v>
      </c>
      <c r="J1714" s="219">
        <v>0.02</v>
      </c>
      <c r="K1714" s="219" t="s">
        <v>37</v>
      </c>
      <c r="L1714" s="219">
        <v>19.649999999999999</v>
      </c>
      <c r="M1714" s="220" t="s">
        <v>1570</v>
      </c>
    </row>
    <row r="1715" spans="1:13">
      <c r="A1715" s="106" t="str">
        <f t="shared" si="26"/>
        <v xml:space="preserve">23130 </v>
      </c>
      <c r="B1715" s="164" t="s">
        <v>2848</v>
      </c>
      <c r="C1715" s="163"/>
      <c r="D1715" s="113" t="s">
        <v>1358</v>
      </c>
      <c r="F1715" t="s">
        <v>2849</v>
      </c>
      <c r="G1715" s="219">
        <v>7.77</v>
      </c>
      <c r="H1715" s="219" t="s">
        <v>37</v>
      </c>
      <c r="I1715" s="219">
        <v>9.5299999999999994</v>
      </c>
      <c r="J1715" s="219">
        <v>1.59</v>
      </c>
      <c r="K1715" s="219" t="s">
        <v>37</v>
      </c>
      <c r="L1715" s="219">
        <v>18.89</v>
      </c>
      <c r="M1715" s="220" t="s">
        <v>1570</v>
      </c>
    </row>
    <row r="1716" spans="1:13">
      <c r="A1716" s="106" t="str">
        <f t="shared" si="26"/>
        <v xml:space="preserve">23140 </v>
      </c>
      <c r="B1716" s="164" t="s">
        <v>2850</v>
      </c>
      <c r="C1716" s="163"/>
      <c r="D1716" s="113" t="s">
        <v>1358</v>
      </c>
      <c r="F1716" t="s">
        <v>2851</v>
      </c>
      <c r="G1716" s="219">
        <v>7.12</v>
      </c>
      <c r="H1716" s="219" t="s">
        <v>37</v>
      </c>
      <c r="I1716" s="219">
        <v>8.4</v>
      </c>
      <c r="J1716" s="219">
        <v>1.48</v>
      </c>
      <c r="K1716" s="219" t="s">
        <v>37</v>
      </c>
      <c r="L1716" s="219">
        <v>17</v>
      </c>
      <c r="M1716" s="220" t="s">
        <v>1570</v>
      </c>
    </row>
    <row r="1717" spans="1:13">
      <c r="A1717" s="106" t="str">
        <f t="shared" si="26"/>
        <v xml:space="preserve">23145 </v>
      </c>
      <c r="B1717" s="164" t="s">
        <v>2852</v>
      </c>
      <c r="C1717" s="163"/>
      <c r="D1717" s="113" t="s">
        <v>1358</v>
      </c>
      <c r="F1717" t="s">
        <v>2851</v>
      </c>
      <c r="G1717" s="219">
        <v>9.4</v>
      </c>
      <c r="H1717" s="219" t="s">
        <v>37</v>
      </c>
      <c r="I1717" s="219">
        <v>9.8699999999999992</v>
      </c>
      <c r="J1717" s="219">
        <v>1.93</v>
      </c>
      <c r="K1717" s="219" t="s">
        <v>37</v>
      </c>
      <c r="L1717" s="219">
        <v>21.2</v>
      </c>
      <c r="M1717" s="220" t="s">
        <v>1570</v>
      </c>
    </row>
    <row r="1718" spans="1:13">
      <c r="A1718" s="106" t="str">
        <f t="shared" si="26"/>
        <v xml:space="preserve">23146 </v>
      </c>
      <c r="B1718" s="164" t="s">
        <v>2853</v>
      </c>
      <c r="C1718" s="163"/>
      <c r="D1718" s="113" t="s">
        <v>1358</v>
      </c>
      <c r="F1718" t="s">
        <v>2851</v>
      </c>
      <c r="G1718" s="219">
        <v>8.08</v>
      </c>
      <c r="H1718" s="219" t="s">
        <v>37</v>
      </c>
      <c r="I1718" s="219">
        <v>9.32</v>
      </c>
      <c r="J1718" s="219">
        <v>1.67</v>
      </c>
      <c r="K1718" s="219" t="s">
        <v>37</v>
      </c>
      <c r="L1718" s="219">
        <v>19.07</v>
      </c>
      <c r="M1718" s="220" t="s">
        <v>1570</v>
      </c>
    </row>
    <row r="1719" spans="1:13">
      <c r="A1719" s="106" t="str">
        <f t="shared" si="26"/>
        <v xml:space="preserve">23150 </v>
      </c>
      <c r="B1719" s="164" t="s">
        <v>2854</v>
      </c>
      <c r="C1719" s="163"/>
      <c r="D1719" s="113" t="s">
        <v>1358</v>
      </c>
      <c r="F1719" t="s">
        <v>2855</v>
      </c>
      <c r="G1719" s="219">
        <v>8.91</v>
      </c>
      <c r="H1719" s="219" t="s">
        <v>37</v>
      </c>
      <c r="I1719" s="219">
        <v>9.61</v>
      </c>
      <c r="J1719" s="219">
        <v>1.83</v>
      </c>
      <c r="K1719" s="219" t="s">
        <v>37</v>
      </c>
      <c r="L1719" s="219">
        <v>20.350000000000001</v>
      </c>
      <c r="M1719" s="220" t="s">
        <v>1570</v>
      </c>
    </row>
    <row r="1720" spans="1:13">
      <c r="A1720" s="106" t="str">
        <f t="shared" si="26"/>
        <v xml:space="preserve">23155 </v>
      </c>
      <c r="B1720" s="164" t="s">
        <v>2856</v>
      </c>
      <c r="C1720" s="163"/>
      <c r="D1720" s="113" t="s">
        <v>1358</v>
      </c>
      <c r="F1720" t="s">
        <v>2855</v>
      </c>
      <c r="G1720" s="219">
        <v>10.86</v>
      </c>
      <c r="H1720" s="219" t="s">
        <v>37</v>
      </c>
      <c r="I1720" s="219">
        <v>11.17</v>
      </c>
      <c r="J1720" s="219">
        <v>2.23</v>
      </c>
      <c r="K1720" s="219" t="s">
        <v>37</v>
      </c>
      <c r="L1720" s="219">
        <v>24.26</v>
      </c>
      <c r="M1720" s="220" t="s">
        <v>1570</v>
      </c>
    </row>
    <row r="1721" spans="1:13">
      <c r="A1721" s="106" t="str">
        <f t="shared" si="26"/>
        <v xml:space="preserve">23156 </v>
      </c>
      <c r="B1721" s="164" t="s">
        <v>2857</v>
      </c>
      <c r="C1721" s="163"/>
      <c r="D1721" s="113" t="s">
        <v>1358</v>
      </c>
      <c r="F1721" t="s">
        <v>2855</v>
      </c>
      <c r="G1721" s="219">
        <v>9.11</v>
      </c>
      <c r="H1721" s="219" t="s">
        <v>37</v>
      </c>
      <c r="I1721" s="219">
        <v>9.7200000000000006</v>
      </c>
      <c r="J1721" s="219">
        <v>1.87</v>
      </c>
      <c r="K1721" s="219" t="s">
        <v>37</v>
      </c>
      <c r="L1721" s="219">
        <v>20.7</v>
      </c>
      <c r="M1721" s="220" t="s">
        <v>1570</v>
      </c>
    </row>
    <row r="1722" spans="1:13">
      <c r="A1722" s="106" t="str">
        <f t="shared" si="26"/>
        <v xml:space="preserve">23170 </v>
      </c>
      <c r="B1722" s="164" t="s">
        <v>2858</v>
      </c>
      <c r="C1722" s="163"/>
      <c r="D1722" s="113" t="s">
        <v>1358</v>
      </c>
      <c r="F1722" t="s">
        <v>2859</v>
      </c>
      <c r="G1722" s="219">
        <v>7.21</v>
      </c>
      <c r="H1722" s="219" t="s">
        <v>37</v>
      </c>
      <c r="I1722" s="219">
        <v>8.58</v>
      </c>
      <c r="J1722" s="219">
        <v>1.5</v>
      </c>
      <c r="K1722" s="219" t="s">
        <v>37</v>
      </c>
      <c r="L1722" s="219">
        <v>17.29</v>
      </c>
      <c r="M1722" s="220" t="s">
        <v>1570</v>
      </c>
    </row>
    <row r="1723" spans="1:13">
      <c r="A1723" s="106" t="str">
        <f t="shared" si="26"/>
        <v xml:space="preserve">23172 </v>
      </c>
      <c r="B1723" s="164" t="s">
        <v>2860</v>
      </c>
      <c r="C1723" s="163"/>
      <c r="D1723" s="113" t="s">
        <v>1358</v>
      </c>
      <c r="F1723" t="s">
        <v>2861</v>
      </c>
      <c r="G1723" s="219">
        <v>7.31</v>
      </c>
      <c r="H1723" s="219" t="s">
        <v>37</v>
      </c>
      <c r="I1723" s="219">
        <v>8.6300000000000008</v>
      </c>
      <c r="J1723" s="219">
        <v>1.52</v>
      </c>
      <c r="K1723" s="219" t="s">
        <v>37</v>
      </c>
      <c r="L1723" s="219">
        <v>17.46</v>
      </c>
      <c r="M1723" s="220" t="s">
        <v>1570</v>
      </c>
    </row>
    <row r="1724" spans="1:13">
      <c r="A1724" s="106" t="str">
        <f t="shared" si="26"/>
        <v xml:space="preserve">23174 </v>
      </c>
      <c r="B1724" s="164" t="s">
        <v>2862</v>
      </c>
      <c r="C1724" s="163"/>
      <c r="D1724" s="113" t="s">
        <v>1358</v>
      </c>
      <c r="F1724" t="s">
        <v>2863</v>
      </c>
      <c r="G1724" s="219">
        <v>10.050000000000001</v>
      </c>
      <c r="H1724" s="219" t="s">
        <v>37</v>
      </c>
      <c r="I1724" s="219">
        <v>11.18</v>
      </c>
      <c r="J1724" s="219">
        <v>2.0699999999999998</v>
      </c>
      <c r="K1724" s="219" t="s">
        <v>37</v>
      </c>
      <c r="L1724" s="219">
        <v>23.3</v>
      </c>
      <c r="M1724" s="220" t="s">
        <v>1570</v>
      </c>
    </row>
    <row r="1725" spans="1:13">
      <c r="A1725" s="106" t="str">
        <f t="shared" si="26"/>
        <v xml:space="preserve">23180 </v>
      </c>
      <c r="B1725" s="164" t="s">
        <v>2864</v>
      </c>
      <c r="C1725" s="163"/>
      <c r="D1725" s="113" t="s">
        <v>1358</v>
      </c>
      <c r="F1725" t="s">
        <v>2859</v>
      </c>
      <c r="G1725" s="219">
        <v>8.99</v>
      </c>
      <c r="H1725" s="219" t="s">
        <v>37</v>
      </c>
      <c r="I1725" s="219">
        <v>9.24</v>
      </c>
      <c r="J1725" s="219">
        <v>1.89</v>
      </c>
      <c r="K1725" s="219" t="s">
        <v>37</v>
      </c>
      <c r="L1725" s="219">
        <v>20.12</v>
      </c>
      <c r="M1725" s="220" t="s">
        <v>1570</v>
      </c>
    </row>
    <row r="1726" spans="1:13">
      <c r="A1726" s="106" t="str">
        <f t="shared" si="26"/>
        <v xml:space="preserve">23182 </v>
      </c>
      <c r="B1726" s="164" t="s">
        <v>2865</v>
      </c>
      <c r="C1726" s="163"/>
      <c r="D1726" s="113" t="s">
        <v>1358</v>
      </c>
      <c r="F1726" t="s">
        <v>2861</v>
      </c>
      <c r="G1726" s="219">
        <v>8.61</v>
      </c>
      <c r="H1726" s="219" t="s">
        <v>37</v>
      </c>
      <c r="I1726" s="219">
        <v>10.130000000000001</v>
      </c>
      <c r="J1726" s="219">
        <v>1.77</v>
      </c>
      <c r="K1726" s="219" t="s">
        <v>37</v>
      </c>
      <c r="L1726" s="219">
        <v>20.51</v>
      </c>
      <c r="M1726" s="220" t="s">
        <v>1570</v>
      </c>
    </row>
    <row r="1727" spans="1:13">
      <c r="A1727" s="106" t="str">
        <f t="shared" si="26"/>
        <v xml:space="preserve">23184 </v>
      </c>
      <c r="B1727" s="164" t="s">
        <v>2866</v>
      </c>
      <c r="C1727" s="163"/>
      <c r="D1727" s="113" t="s">
        <v>1358</v>
      </c>
      <c r="F1727" t="s">
        <v>2863</v>
      </c>
      <c r="G1727" s="219">
        <v>9.9</v>
      </c>
      <c r="H1727" s="219" t="s">
        <v>37</v>
      </c>
      <c r="I1727" s="219">
        <v>10.65</v>
      </c>
      <c r="J1727" s="219">
        <v>2.02</v>
      </c>
      <c r="K1727" s="219" t="s">
        <v>37</v>
      </c>
      <c r="L1727" s="219">
        <v>22.57</v>
      </c>
      <c r="M1727" s="220" t="s">
        <v>1570</v>
      </c>
    </row>
    <row r="1728" spans="1:13">
      <c r="A1728" s="106" t="str">
        <f t="shared" si="26"/>
        <v xml:space="preserve">23190 </v>
      </c>
      <c r="B1728" s="164" t="s">
        <v>2867</v>
      </c>
      <c r="C1728" s="163"/>
      <c r="D1728" s="113" t="s">
        <v>1358</v>
      </c>
      <c r="F1728" t="s">
        <v>2868</v>
      </c>
      <c r="G1728" s="219">
        <v>7.47</v>
      </c>
      <c r="H1728" s="219" t="s">
        <v>37</v>
      </c>
      <c r="I1728" s="219">
        <v>8.58</v>
      </c>
      <c r="J1728" s="219">
        <v>1.54</v>
      </c>
      <c r="K1728" s="219" t="s">
        <v>37</v>
      </c>
      <c r="L1728" s="219">
        <v>17.59</v>
      </c>
      <c r="M1728" s="220" t="s">
        <v>1570</v>
      </c>
    </row>
    <row r="1729" spans="1:13">
      <c r="A1729" s="106" t="str">
        <f t="shared" si="26"/>
        <v xml:space="preserve">23195 </v>
      </c>
      <c r="B1729" s="164" t="s">
        <v>2869</v>
      </c>
      <c r="C1729" s="163"/>
      <c r="D1729" s="113" t="s">
        <v>1358</v>
      </c>
      <c r="F1729" t="s">
        <v>2870</v>
      </c>
      <c r="G1729" s="219">
        <v>10.36</v>
      </c>
      <c r="H1729" s="219" t="s">
        <v>37</v>
      </c>
      <c r="I1729" s="219">
        <v>10.32</v>
      </c>
      <c r="J1729" s="219">
        <v>2.0499999999999998</v>
      </c>
      <c r="K1729" s="219" t="s">
        <v>37</v>
      </c>
      <c r="L1729" s="219">
        <v>22.73</v>
      </c>
      <c r="M1729" s="220" t="s">
        <v>1570</v>
      </c>
    </row>
    <row r="1730" spans="1:13">
      <c r="A1730" s="106" t="str">
        <f t="shared" si="26"/>
        <v xml:space="preserve">23200 </v>
      </c>
      <c r="B1730" s="164" t="s">
        <v>2871</v>
      </c>
      <c r="C1730" s="163"/>
      <c r="D1730" s="113" t="s">
        <v>1358</v>
      </c>
      <c r="F1730" t="s">
        <v>2872</v>
      </c>
      <c r="G1730" s="219">
        <v>22.71</v>
      </c>
      <c r="H1730" s="219" t="s">
        <v>37</v>
      </c>
      <c r="I1730" s="219">
        <v>17.87</v>
      </c>
      <c r="J1730" s="219">
        <v>4.67</v>
      </c>
      <c r="K1730" s="219" t="s">
        <v>37</v>
      </c>
      <c r="L1730" s="219">
        <v>45.25</v>
      </c>
      <c r="M1730" s="220" t="s">
        <v>1570</v>
      </c>
    </row>
    <row r="1731" spans="1:13">
      <c r="A1731" s="106" t="str">
        <f t="shared" ref="A1731:A1794" si="27">B1731&amp;" "&amp;C1731</f>
        <v xml:space="preserve">23210 </v>
      </c>
      <c r="B1731" s="164" t="s">
        <v>2873</v>
      </c>
      <c r="C1731" s="163"/>
      <c r="D1731" s="113" t="s">
        <v>1358</v>
      </c>
      <c r="F1731" t="s">
        <v>2874</v>
      </c>
      <c r="G1731" s="219">
        <v>27.21</v>
      </c>
      <c r="H1731" s="219" t="s">
        <v>37</v>
      </c>
      <c r="I1731" s="219">
        <v>20.2</v>
      </c>
      <c r="J1731" s="219">
        <v>5.62</v>
      </c>
      <c r="K1731" s="219" t="s">
        <v>37</v>
      </c>
      <c r="L1731" s="219">
        <v>53.03</v>
      </c>
      <c r="M1731" s="220" t="s">
        <v>1570</v>
      </c>
    </row>
    <row r="1732" spans="1:13">
      <c r="A1732" s="106" t="str">
        <f t="shared" si="27"/>
        <v xml:space="preserve">23220 </v>
      </c>
      <c r="B1732" s="164" t="s">
        <v>2875</v>
      </c>
      <c r="C1732" s="163"/>
      <c r="D1732" s="113" t="s">
        <v>1358</v>
      </c>
      <c r="F1732" t="s">
        <v>2876</v>
      </c>
      <c r="G1732" s="219">
        <v>30.21</v>
      </c>
      <c r="H1732" s="219" t="s">
        <v>37</v>
      </c>
      <c r="I1732" s="219">
        <v>21.68</v>
      </c>
      <c r="J1732" s="219">
        <v>6.13</v>
      </c>
      <c r="K1732" s="219" t="s">
        <v>37</v>
      </c>
      <c r="L1732" s="219">
        <v>58.02</v>
      </c>
      <c r="M1732" s="220" t="s">
        <v>1570</v>
      </c>
    </row>
    <row r="1733" spans="1:13">
      <c r="A1733" s="106" t="str">
        <f t="shared" si="27"/>
        <v xml:space="preserve">23330 </v>
      </c>
      <c r="B1733" s="164" t="s">
        <v>2877</v>
      </c>
      <c r="C1733" s="163"/>
      <c r="D1733" s="113" t="s">
        <v>1358</v>
      </c>
      <c r="F1733" t="s">
        <v>2878</v>
      </c>
      <c r="G1733" s="219">
        <v>1.9</v>
      </c>
      <c r="H1733" s="219">
        <v>6.81</v>
      </c>
      <c r="I1733" s="219">
        <v>2.82</v>
      </c>
      <c r="J1733" s="219">
        <v>0.39</v>
      </c>
      <c r="K1733" s="219">
        <v>9.1</v>
      </c>
      <c r="L1733" s="219">
        <v>5.1100000000000003</v>
      </c>
      <c r="M1733" s="220" t="s">
        <v>1474</v>
      </c>
    </row>
    <row r="1734" spans="1:13">
      <c r="A1734" s="106" t="str">
        <f t="shared" si="27"/>
        <v xml:space="preserve">23333 </v>
      </c>
      <c r="B1734" s="164" t="s">
        <v>2879</v>
      </c>
      <c r="C1734" s="163"/>
      <c r="D1734" s="113" t="s">
        <v>1358</v>
      </c>
      <c r="F1734" t="s">
        <v>2880</v>
      </c>
      <c r="G1734" s="219">
        <v>6</v>
      </c>
      <c r="H1734" s="219" t="s">
        <v>37</v>
      </c>
      <c r="I1734" s="219">
        <v>7.26</v>
      </c>
      <c r="J1734" s="219">
        <v>1.23</v>
      </c>
      <c r="K1734" s="219" t="s">
        <v>37</v>
      </c>
      <c r="L1734" s="219">
        <v>14.49</v>
      </c>
      <c r="M1734" s="220" t="s">
        <v>1570</v>
      </c>
    </row>
    <row r="1735" spans="1:13">
      <c r="A1735" s="106" t="str">
        <f t="shared" si="27"/>
        <v xml:space="preserve">23334 </v>
      </c>
      <c r="B1735" s="164" t="s">
        <v>2881</v>
      </c>
      <c r="C1735" s="163"/>
      <c r="D1735" s="113" t="s">
        <v>1358</v>
      </c>
      <c r="F1735" t="s">
        <v>2882</v>
      </c>
      <c r="G1735" s="219">
        <v>15.5</v>
      </c>
      <c r="H1735" s="219" t="s">
        <v>37</v>
      </c>
      <c r="I1735" s="219">
        <v>13.49</v>
      </c>
      <c r="J1735" s="219">
        <v>2.98</v>
      </c>
      <c r="K1735" s="219" t="s">
        <v>37</v>
      </c>
      <c r="L1735" s="219">
        <v>31.97</v>
      </c>
      <c r="M1735" s="220" t="s">
        <v>1570</v>
      </c>
    </row>
    <row r="1736" spans="1:13">
      <c r="A1736" s="106" t="str">
        <f t="shared" si="27"/>
        <v xml:space="preserve">23335 </v>
      </c>
      <c r="B1736" s="164" t="s">
        <v>2883</v>
      </c>
      <c r="C1736" s="163"/>
      <c r="D1736" s="113" t="s">
        <v>1358</v>
      </c>
      <c r="F1736" t="s">
        <v>2882</v>
      </c>
      <c r="G1736" s="219">
        <v>19</v>
      </c>
      <c r="H1736" s="219" t="s">
        <v>37</v>
      </c>
      <c r="I1736" s="219">
        <v>15.41</v>
      </c>
      <c r="J1736" s="219">
        <v>3.76</v>
      </c>
      <c r="K1736" s="219" t="s">
        <v>37</v>
      </c>
      <c r="L1736" s="219">
        <v>38.17</v>
      </c>
      <c r="M1736" s="220" t="s">
        <v>1570</v>
      </c>
    </row>
    <row r="1737" spans="1:13">
      <c r="A1737" s="106" t="str">
        <f t="shared" si="27"/>
        <v xml:space="preserve">23350 </v>
      </c>
      <c r="B1737" s="164" t="s">
        <v>2884</v>
      </c>
      <c r="C1737" s="163"/>
      <c r="D1737" s="113" t="s">
        <v>1358</v>
      </c>
      <c r="F1737" t="s">
        <v>2885</v>
      </c>
      <c r="G1737" s="219">
        <v>1</v>
      </c>
      <c r="H1737" s="219">
        <v>3.75</v>
      </c>
      <c r="I1737" s="219">
        <v>0.37</v>
      </c>
      <c r="J1737" s="219">
        <v>0.1</v>
      </c>
      <c r="K1737" s="219">
        <v>4.8499999999999996</v>
      </c>
      <c r="L1737" s="219">
        <v>1.47</v>
      </c>
      <c r="M1737" s="220" t="s">
        <v>1324</v>
      </c>
    </row>
    <row r="1738" spans="1:13">
      <c r="A1738" s="106" t="str">
        <f t="shared" si="27"/>
        <v xml:space="preserve">23395 </v>
      </c>
      <c r="B1738" s="164" t="s">
        <v>2886</v>
      </c>
      <c r="C1738" s="163"/>
      <c r="D1738" s="113" t="s">
        <v>1358</v>
      </c>
      <c r="F1738" t="s">
        <v>2887</v>
      </c>
      <c r="G1738" s="219">
        <v>18.54</v>
      </c>
      <c r="H1738" s="219" t="s">
        <v>37</v>
      </c>
      <c r="I1738" s="219">
        <v>16.5</v>
      </c>
      <c r="J1738" s="219">
        <v>3.72</v>
      </c>
      <c r="K1738" s="219" t="s">
        <v>37</v>
      </c>
      <c r="L1738" s="219">
        <v>38.76</v>
      </c>
      <c r="M1738" s="220" t="s">
        <v>1570</v>
      </c>
    </row>
    <row r="1739" spans="1:13">
      <c r="A1739" s="106" t="str">
        <f t="shared" si="27"/>
        <v xml:space="preserve">23397 </v>
      </c>
      <c r="B1739" s="164" t="s">
        <v>2888</v>
      </c>
      <c r="C1739" s="163"/>
      <c r="D1739" s="113" t="s">
        <v>1358</v>
      </c>
      <c r="F1739" t="s">
        <v>2889</v>
      </c>
      <c r="G1739" s="219">
        <v>16.760000000000002</v>
      </c>
      <c r="H1739" s="219" t="s">
        <v>37</v>
      </c>
      <c r="I1739" s="219">
        <v>14.22</v>
      </c>
      <c r="J1739" s="219">
        <v>3.47</v>
      </c>
      <c r="K1739" s="219" t="s">
        <v>37</v>
      </c>
      <c r="L1739" s="219">
        <v>34.450000000000003</v>
      </c>
      <c r="M1739" s="220" t="s">
        <v>1570</v>
      </c>
    </row>
    <row r="1740" spans="1:13">
      <c r="A1740" s="106" t="str">
        <f t="shared" si="27"/>
        <v xml:space="preserve">23400 </v>
      </c>
      <c r="B1740" s="164" t="s">
        <v>2890</v>
      </c>
      <c r="C1740" s="163"/>
      <c r="D1740" s="113" t="s">
        <v>1358</v>
      </c>
      <c r="F1740" t="s">
        <v>2891</v>
      </c>
      <c r="G1740" s="219">
        <v>13.87</v>
      </c>
      <c r="H1740" s="219" t="s">
        <v>37</v>
      </c>
      <c r="I1740" s="219">
        <v>12.72</v>
      </c>
      <c r="J1740" s="219">
        <v>2.85</v>
      </c>
      <c r="K1740" s="219" t="s">
        <v>37</v>
      </c>
      <c r="L1740" s="219">
        <v>29.44</v>
      </c>
      <c r="M1740" s="220" t="s">
        <v>1570</v>
      </c>
    </row>
    <row r="1741" spans="1:13">
      <c r="A1741" s="106" t="str">
        <f t="shared" si="27"/>
        <v xml:space="preserve">23405 </v>
      </c>
      <c r="B1741" s="164" t="s">
        <v>2892</v>
      </c>
      <c r="C1741" s="163"/>
      <c r="D1741" s="113" t="s">
        <v>1358</v>
      </c>
      <c r="F1741" t="s">
        <v>2893</v>
      </c>
      <c r="G1741" s="219">
        <v>8.5399999999999991</v>
      </c>
      <c r="H1741" s="219" t="s">
        <v>37</v>
      </c>
      <c r="I1741" s="219">
        <v>8.6199999999999992</v>
      </c>
      <c r="J1741" s="219">
        <v>1.55</v>
      </c>
      <c r="K1741" s="219" t="s">
        <v>37</v>
      </c>
      <c r="L1741" s="219">
        <v>18.71</v>
      </c>
      <c r="M1741" s="220" t="s">
        <v>1570</v>
      </c>
    </row>
    <row r="1742" spans="1:13">
      <c r="A1742" s="106" t="str">
        <f t="shared" si="27"/>
        <v xml:space="preserve">23406 </v>
      </c>
      <c r="B1742" s="164" t="s">
        <v>2894</v>
      </c>
      <c r="C1742" s="163"/>
      <c r="D1742" s="113" t="s">
        <v>1358</v>
      </c>
      <c r="F1742" t="s">
        <v>2895</v>
      </c>
      <c r="G1742" s="219">
        <v>11.01</v>
      </c>
      <c r="H1742" s="219" t="s">
        <v>37</v>
      </c>
      <c r="I1742" s="219">
        <v>9.44</v>
      </c>
      <c r="J1742" s="219">
        <v>1.68</v>
      </c>
      <c r="K1742" s="219" t="s">
        <v>37</v>
      </c>
      <c r="L1742" s="219">
        <v>22.13</v>
      </c>
      <c r="M1742" s="220" t="s">
        <v>1570</v>
      </c>
    </row>
    <row r="1743" spans="1:13">
      <c r="A1743" s="106" t="str">
        <f t="shared" si="27"/>
        <v xml:space="preserve">23410 </v>
      </c>
      <c r="B1743" s="164" t="s">
        <v>2896</v>
      </c>
      <c r="C1743" s="163"/>
      <c r="D1743" s="113" t="s">
        <v>1358</v>
      </c>
      <c r="F1743" t="s">
        <v>2897</v>
      </c>
      <c r="G1743" s="219">
        <v>11.39</v>
      </c>
      <c r="H1743" s="219" t="s">
        <v>37</v>
      </c>
      <c r="I1743" s="219">
        <v>11.19</v>
      </c>
      <c r="J1743" s="219">
        <v>2.2799999999999998</v>
      </c>
      <c r="K1743" s="219" t="s">
        <v>37</v>
      </c>
      <c r="L1743" s="219">
        <v>24.86</v>
      </c>
      <c r="M1743" s="220" t="s">
        <v>1570</v>
      </c>
    </row>
    <row r="1744" spans="1:13">
      <c r="A1744" s="106" t="str">
        <f t="shared" si="27"/>
        <v xml:space="preserve">23412 </v>
      </c>
      <c r="B1744" s="164" t="s">
        <v>2898</v>
      </c>
      <c r="C1744" s="163"/>
      <c r="D1744" s="113" t="s">
        <v>1358</v>
      </c>
      <c r="F1744" t="s">
        <v>2899</v>
      </c>
      <c r="G1744" s="219">
        <v>11.93</v>
      </c>
      <c r="H1744" s="219" t="s">
        <v>37</v>
      </c>
      <c r="I1744" s="219">
        <v>11.51</v>
      </c>
      <c r="J1744" s="219">
        <v>2.4</v>
      </c>
      <c r="K1744" s="219" t="s">
        <v>37</v>
      </c>
      <c r="L1744" s="219">
        <v>25.84</v>
      </c>
      <c r="M1744" s="220" t="s">
        <v>1570</v>
      </c>
    </row>
    <row r="1745" spans="1:13">
      <c r="A1745" s="106" t="str">
        <f t="shared" si="27"/>
        <v xml:space="preserve">23415 </v>
      </c>
      <c r="B1745" s="164" t="s">
        <v>2900</v>
      </c>
      <c r="C1745" s="163"/>
      <c r="D1745" s="113" t="s">
        <v>1358</v>
      </c>
      <c r="F1745" t="s">
        <v>2901</v>
      </c>
      <c r="G1745" s="219">
        <v>9.23</v>
      </c>
      <c r="H1745" s="219" t="s">
        <v>37</v>
      </c>
      <c r="I1745" s="219">
        <v>10.16</v>
      </c>
      <c r="J1745" s="219">
        <v>1.87</v>
      </c>
      <c r="K1745" s="219" t="s">
        <v>37</v>
      </c>
      <c r="L1745" s="219">
        <v>21.26</v>
      </c>
      <c r="M1745" s="220" t="s">
        <v>1570</v>
      </c>
    </row>
    <row r="1746" spans="1:13">
      <c r="A1746" s="106" t="str">
        <f t="shared" si="27"/>
        <v xml:space="preserve">23420 </v>
      </c>
      <c r="B1746" s="164" t="s">
        <v>2902</v>
      </c>
      <c r="C1746" s="163"/>
      <c r="D1746" s="113" t="s">
        <v>1358</v>
      </c>
      <c r="F1746" t="s">
        <v>2903</v>
      </c>
      <c r="G1746" s="219">
        <v>13.54</v>
      </c>
      <c r="H1746" s="219" t="s">
        <v>37</v>
      </c>
      <c r="I1746" s="219">
        <v>13.23</v>
      </c>
      <c r="J1746" s="219">
        <v>2.76</v>
      </c>
      <c r="K1746" s="219" t="s">
        <v>37</v>
      </c>
      <c r="L1746" s="219">
        <v>29.53</v>
      </c>
      <c r="M1746" s="220" t="s">
        <v>1570</v>
      </c>
    </row>
    <row r="1747" spans="1:13">
      <c r="A1747" s="106" t="str">
        <f t="shared" si="27"/>
        <v xml:space="preserve">23430 </v>
      </c>
      <c r="B1747" s="164" t="s">
        <v>2904</v>
      </c>
      <c r="C1747" s="163"/>
      <c r="D1747" s="113" t="s">
        <v>1358</v>
      </c>
      <c r="F1747" t="s">
        <v>2905</v>
      </c>
      <c r="G1747" s="219">
        <v>10.17</v>
      </c>
      <c r="H1747" s="219" t="s">
        <v>37</v>
      </c>
      <c r="I1747" s="219">
        <v>10.45</v>
      </c>
      <c r="J1747" s="219">
        <v>2.0099999999999998</v>
      </c>
      <c r="K1747" s="219" t="s">
        <v>37</v>
      </c>
      <c r="L1747" s="219">
        <v>22.63</v>
      </c>
      <c r="M1747" s="220" t="s">
        <v>1570</v>
      </c>
    </row>
    <row r="1748" spans="1:13">
      <c r="A1748" s="106" t="str">
        <f t="shared" si="27"/>
        <v xml:space="preserve">23440 </v>
      </c>
      <c r="B1748" s="164" t="s">
        <v>2906</v>
      </c>
      <c r="C1748" s="163"/>
      <c r="D1748" s="113" t="s">
        <v>1358</v>
      </c>
      <c r="F1748" t="s">
        <v>2907</v>
      </c>
      <c r="G1748" s="219">
        <v>10.64</v>
      </c>
      <c r="H1748" s="219" t="s">
        <v>37</v>
      </c>
      <c r="I1748" s="219">
        <v>10.19</v>
      </c>
      <c r="J1748" s="219">
        <v>2.1800000000000002</v>
      </c>
      <c r="K1748" s="219" t="s">
        <v>37</v>
      </c>
      <c r="L1748" s="219">
        <v>23.01</v>
      </c>
      <c r="M1748" s="220" t="s">
        <v>1570</v>
      </c>
    </row>
    <row r="1749" spans="1:13">
      <c r="A1749" s="106" t="str">
        <f t="shared" si="27"/>
        <v xml:space="preserve">23450 </v>
      </c>
      <c r="B1749" s="164" t="s">
        <v>2908</v>
      </c>
      <c r="C1749" s="163"/>
      <c r="D1749" s="113" t="s">
        <v>1358</v>
      </c>
      <c r="F1749" t="s">
        <v>2909</v>
      </c>
      <c r="G1749" s="219">
        <v>13.7</v>
      </c>
      <c r="H1749" s="219" t="s">
        <v>37</v>
      </c>
      <c r="I1749" s="219">
        <v>12.1</v>
      </c>
      <c r="J1749" s="219">
        <v>2.81</v>
      </c>
      <c r="K1749" s="219" t="s">
        <v>37</v>
      </c>
      <c r="L1749" s="219">
        <v>28.61</v>
      </c>
      <c r="M1749" s="220" t="s">
        <v>1570</v>
      </c>
    </row>
    <row r="1750" spans="1:13">
      <c r="A1750" s="106" t="str">
        <f t="shared" si="27"/>
        <v xml:space="preserve">23455 </v>
      </c>
      <c r="B1750" s="164" t="s">
        <v>2910</v>
      </c>
      <c r="C1750" s="163"/>
      <c r="D1750" s="113" t="s">
        <v>1358</v>
      </c>
      <c r="F1750" t="s">
        <v>2909</v>
      </c>
      <c r="G1750" s="219">
        <v>14.67</v>
      </c>
      <c r="H1750" s="219" t="s">
        <v>37</v>
      </c>
      <c r="I1750" s="219">
        <v>12.24</v>
      </c>
      <c r="J1750" s="219">
        <v>2.89</v>
      </c>
      <c r="K1750" s="219" t="s">
        <v>37</v>
      </c>
      <c r="L1750" s="219">
        <v>29.8</v>
      </c>
      <c r="M1750" s="220" t="s">
        <v>1570</v>
      </c>
    </row>
    <row r="1751" spans="1:13">
      <c r="A1751" s="106" t="str">
        <f t="shared" si="27"/>
        <v xml:space="preserve">23460 </v>
      </c>
      <c r="B1751" s="164" t="s">
        <v>2911</v>
      </c>
      <c r="C1751" s="163"/>
      <c r="D1751" s="113" t="s">
        <v>1358</v>
      </c>
      <c r="F1751" t="s">
        <v>2909</v>
      </c>
      <c r="G1751" s="219">
        <v>15.82</v>
      </c>
      <c r="H1751" s="219" t="s">
        <v>37</v>
      </c>
      <c r="I1751" s="219">
        <v>13.86</v>
      </c>
      <c r="J1751" s="219">
        <v>3.27</v>
      </c>
      <c r="K1751" s="219" t="s">
        <v>37</v>
      </c>
      <c r="L1751" s="219">
        <v>32.950000000000003</v>
      </c>
      <c r="M1751" s="220" t="s">
        <v>1570</v>
      </c>
    </row>
    <row r="1752" spans="1:13">
      <c r="A1752" s="106" t="str">
        <f t="shared" si="27"/>
        <v xml:space="preserve">23462 </v>
      </c>
      <c r="B1752" s="164" t="s">
        <v>2912</v>
      </c>
      <c r="C1752" s="163"/>
      <c r="D1752" s="113" t="s">
        <v>1358</v>
      </c>
      <c r="F1752" t="s">
        <v>2909</v>
      </c>
      <c r="G1752" s="219">
        <v>15.72</v>
      </c>
      <c r="H1752" s="219" t="s">
        <v>37</v>
      </c>
      <c r="I1752" s="219">
        <v>13.27</v>
      </c>
      <c r="J1752" s="219">
        <v>3.25</v>
      </c>
      <c r="K1752" s="219" t="s">
        <v>37</v>
      </c>
      <c r="L1752" s="219">
        <v>32.24</v>
      </c>
      <c r="M1752" s="220" t="s">
        <v>1570</v>
      </c>
    </row>
    <row r="1753" spans="1:13">
      <c r="A1753" s="106" t="str">
        <f t="shared" si="27"/>
        <v xml:space="preserve">23465 </v>
      </c>
      <c r="B1753" s="164" t="s">
        <v>2913</v>
      </c>
      <c r="C1753" s="163"/>
      <c r="D1753" s="113" t="s">
        <v>1358</v>
      </c>
      <c r="F1753" t="s">
        <v>2909</v>
      </c>
      <c r="G1753" s="219">
        <v>16.3</v>
      </c>
      <c r="H1753" s="219" t="s">
        <v>37</v>
      </c>
      <c r="I1753" s="219">
        <v>14.11</v>
      </c>
      <c r="J1753" s="219">
        <v>3.37</v>
      </c>
      <c r="K1753" s="219" t="s">
        <v>37</v>
      </c>
      <c r="L1753" s="219">
        <v>33.78</v>
      </c>
      <c r="M1753" s="220" t="s">
        <v>1570</v>
      </c>
    </row>
    <row r="1754" spans="1:13">
      <c r="A1754" s="106" t="str">
        <f t="shared" si="27"/>
        <v xml:space="preserve">23466 </v>
      </c>
      <c r="B1754" s="164" t="s">
        <v>2914</v>
      </c>
      <c r="C1754" s="163"/>
      <c r="D1754" s="113" t="s">
        <v>1358</v>
      </c>
      <c r="F1754" t="s">
        <v>2909</v>
      </c>
      <c r="G1754" s="219">
        <v>15.8</v>
      </c>
      <c r="H1754" s="219" t="s">
        <v>37</v>
      </c>
      <c r="I1754" s="219">
        <v>14.96</v>
      </c>
      <c r="J1754" s="219">
        <v>3.21</v>
      </c>
      <c r="K1754" s="219" t="s">
        <v>37</v>
      </c>
      <c r="L1754" s="219">
        <v>33.97</v>
      </c>
      <c r="M1754" s="220" t="s">
        <v>1570</v>
      </c>
    </row>
    <row r="1755" spans="1:13">
      <c r="A1755" s="106" t="str">
        <f t="shared" si="27"/>
        <v xml:space="preserve">23470 </v>
      </c>
      <c r="B1755" s="164" t="s">
        <v>2915</v>
      </c>
      <c r="C1755" s="163"/>
      <c r="D1755" s="113" t="s">
        <v>1358</v>
      </c>
      <c r="F1755" t="s">
        <v>2916</v>
      </c>
      <c r="G1755" s="219">
        <v>17.89</v>
      </c>
      <c r="H1755" s="219" t="s">
        <v>37</v>
      </c>
      <c r="I1755" s="219">
        <v>14.66</v>
      </c>
      <c r="J1755" s="219">
        <v>3.55</v>
      </c>
      <c r="K1755" s="219" t="s">
        <v>37</v>
      </c>
      <c r="L1755" s="219">
        <v>36.1</v>
      </c>
      <c r="M1755" s="220" t="s">
        <v>1570</v>
      </c>
    </row>
    <row r="1756" spans="1:13">
      <c r="A1756" s="106" t="str">
        <f t="shared" si="27"/>
        <v xml:space="preserve">23472 </v>
      </c>
      <c r="B1756" s="164" t="s">
        <v>2917</v>
      </c>
      <c r="C1756" s="163"/>
      <c r="D1756" s="113" t="s">
        <v>1358</v>
      </c>
      <c r="F1756" t="s">
        <v>2916</v>
      </c>
      <c r="G1756" s="219">
        <v>22.13</v>
      </c>
      <c r="H1756" s="219" t="s">
        <v>37</v>
      </c>
      <c r="I1756" s="219">
        <v>16.920000000000002</v>
      </c>
      <c r="J1756" s="219">
        <v>4.38</v>
      </c>
      <c r="K1756" s="219" t="s">
        <v>37</v>
      </c>
      <c r="L1756" s="219">
        <v>43.43</v>
      </c>
      <c r="M1756" s="220" t="s">
        <v>1570</v>
      </c>
    </row>
    <row r="1757" spans="1:13">
      <c r="A1757" s="106" t="str">
        <f t="shared" si="27"/>
        <v xml:space="preserve">23473 </v>
      </c>
      <c r="B1757" s="164" t="s">
        <v>2918</v>
      </c>
      <c r="C1757" s="163"/>
      <c r="D1757" s="113" t="s">
        <v>1358</v>
      </c>
      <c r="F1757" t="s">
        <v>2919</v>
      </c>
      <c r="G1757" s="219">
        <v>25</v>
      </c>
      <c r="H1757" s="219" t="s">
        <v>37</v>
      </c>
      <c r="I1757" s="219">
        <v>18.37</v>
      </c>
      <c r="J1757" s="219">
        <v>4.92</v>
      </c>
      <c r="K1757" s="219" t="s">
        <v>37</v>
      </c>
      <c r="L1757" s="219">
        <v>48.29</v>
      </c>
      <c r="M1757" s="220" t="s">
        <v>1570</v>
      </c>
    </row>
    <row r="1758" spans="1:13">
      <c r="A1758" s="106" t="str">
        <f t="shared" si="27"/>
        <v xml:space="preserve">23474 </v>
      </c>
      <c r="B1758" s="164" t="s">
        <v>2920</v>
      </c>
      <c r="C1758" s="163"/>
      <c r="D1758" s="113" t="s">
        <v>1358</v>
      </c>
      <c r="F1758" t="s">
        <v>2919</v>
      </c>
      <c r="G1758" s="219">
        <v>27.21</v>
      </c>
      <c r="H1758" s="219" t="s">
        <v>37</v>
      </c>
      <c r="I1758" s="219">
        <v>19.53</v>
      </c>
      <c r="J1758" s="219">
        <v>5.38</v>
      </c>
      <c r="K1758" s="219" t="s">
        <v>37</v>
      </c>
      <c r="L1758" s="219">
        <v>52.12</v>
      </c>
      <c r="M1758" s="220" t="s">
        <v>1570</v>
      </c>
    </row>
    <row r="1759" spans="1:13">
      <c r="A1759" s="106" t="str">
        <f t="shared" si="27"/>
        <v xml:space="preserve">23480 </v>
      </c>
      <c r="B1759" s="164" t="s">
        <v>2921</v>
      </c>
      <c r="C1759" s="163"/>
      <c r="D1759" s="113" t="s">
        <v>1358</v>
      </c>
      <c r="F1759" t="s">
        <v>2922</v>
      </c>
      <c r="G1759" s="219">
        <v>11.54</v>
      </c>
      <c r="H1759" s="219" t="s">
        <v>37</v>
      </c>
      <c r="I1759" s="219">
        <v>10.98</v>
      </c>
      <c r="J1759" s="219">
        <v>2.37</v>
      </c>
      <c r="K1759" s="219" t="s">
        <v>37</v>
      </c>
      <c r="L1759" s="219">
        <v>24.89</v>
      </c>
      <c r="M1759" s="220" t="s">
        <v>1570</v>
      </c>
    </row>
    <row r="1760" spans="1:13">
      <c r="A1760" s="106" t="str">
        <f t="shared" si="27"/>
        <v xml:space="preserve">23485 </v>
      </c>
      <c r="B1760" s="164" t="s">
        <v>2923</v>
      </c>
      <c r="C1760" s="163"/>
      <c r="D1760" s="113" t="s">
        <v>1358</v>
      </c>
      <c r="F1760" t="s">
        <v>2922</v>
      </c>
      <c r="G1760" s="219">
        <v>13.91</v>
      </c>
      <c r="H1760" s="219" t="s">
        <v>37</v>
      </c>
      <c r="I1760" s="219">
        <v>12.13</v>
      </c>
      <c r="J1760" s="219">
        <v>2.81</v>
      </c>
      <c r="K1760" s="219" t="s">
        <v>37</v>
      </c>
      <c r="L1760" s="219">
        <v>28.85</v>
      </c>
      <c r="M1760" s="220" t="s">
        <v>1570</v>
      </c>
    </row>
    <row r="1761" spans="1:13">
      <c r="A1761" s="106" t="str">
        <f t="shared" si="27"/>
        <v xml:space="preserve">23490 </v>
      </c>
      <c r="B1761" s="164" t="s">
        <v>2924</v>
      </c>
      <c r="C1761" s="163"/>
      <c r="D1761" s="113" t="s">
        <v>1358</v>
      </c>
      <c r="F1761" t="s">
        <v>2925</v>
      </c>
      <c r="G1761" s="219">
        <v>12.16</v>
      </c>
      <c r="H1761" s="219" t="s">
        <v>37</v>
      </c>
      <c r="I1761" s="219">
        <v>11.44</v>
      </c>
      <c r="J1761" s="219">
        <v>2.5</v>
      </c>
      <c r="K1761" s="219" t="s">
        <v>37</v>
      </c>
      <c r="L1761" s="219">
        <v>26.1</v>
      </c>
      <c r="M1761" s="220" t="s">
        <v>1570</v>
      </c>
    </row>
    <row r="1762" spans="1:13">
      <c r="A1762" s="106" t="str">
        <f t="shared" si="27"/>
        <v xml:space="preserve">23491 </v>
      </c>
      <c r="B1762" s="164" t="s">
        <v>2926</v>
      </c>
      <c r="C1762" s="163"/>
      <c r="D1762" s="113" t="s">
        <v>1358</v>
      </c>
      <c r="F1762" t="s">
        <v>2927</v>
      </c>
      <c r="G1762" s="219">
        <v>14.54</v>
      </c>
      <c r="H1762" s="219" t="s">
        <v>37</v>
      </c>
      <c r="I1762" s="219">
        <v>13.2</v>
      </c>
      <c r="J1762" s="219">
        <v>2.99</v>
      </c>
      <c r="K1762" s="219" t="s">
        <v>37</v>
      </c>
      <c r="L1762" s="219">
        <v>30.73</v>
      </c>
      <c r="M1762" s="220" t="s">
        <v>1570</v>
      </c>
    </row>
    <row r="1763" spans="1:13">
      <c r="A1763" s="106" t="str">
        <f t="shared" si="27"/>
        <v xml:space="preserve">23500 </v>
      </c>
      <c r="B1763" s="164" t="s">
        <v>2928</v>
      </c>
      <c r="C1763" s="163"/>
      <c r="D1763" s="113" t="s">
        <v>1358</v>
      </c>
      <c r="F1763" t="s">
        <v>18916</v>
      </c>
      <c r="G1763" s="219">
        <v>2.21</v>
      </c>
      <c r="H1763" s="219">
        <v>4.37</v>
      </c>
      <c r="I1763" s="219">
        <v>4.53</v>
      </c>
      <c r="J1763" s="219">
        <v>0.44</v>
      </c>
      <c r="K1763" s="219">
        <v>7.02</v>
      </c>
      <c r="L1763" s="219">
        <v>7.18</v>
      </c>
      <c r="M1763" s="220" t="s">
        <v>1570</v>
      </c>
    </row>
    <row r="1764" spans="1:13">
      <c r="A1764" s="106" t="str">
        <f t="shared" si="27"/>
        <v xml:space="preserve">23505 </v>
      </c>
      <c r="B1764" s="164" t="s">
        <v>2929</v>
      </c>
      <c r="C1764" s="163"/>
      <c r="D1764" s="113" t="s">
        <v>1358</v>
      </c>
      <c r="F1764" t="s">
        <v>18917</v>
      </c>
      <c r="G1764" s="219">
        <v>3.83</v>
      </c>
      <c r="H1764" s="219">
        <v>6.64</v>
      </c>
      <c r="I1764" s="219">
        <v>5.83</v>
      </c>
      <c r="J1764" s="219">
        <v>0.77</v>
      </c>
      <c r="K1764" s="219">
        <v>11.24</v>
      </c>
      <c r="L1764" s="219">
        <v>10.43</v>
      </c>
      <c r="M1764" s="220" t="s">
        <v>1570</v>
      </c>
    </row>
    <row r="1765" spans="1:13">
      <c r="A1765" s="106" t="str">
        <f t="shared" si="27"/>
        <v xml:space="preserve">23515 </v>
      </c>
      <c r="B1765" s="164" t="s">
        <v>2930</v>
      </c>
      <c r="C1765" s="163"/>
      <c r="D1765" s="113" t="s">
        <v>1358</v>
      </c>
      <c r="F1765" t="s">
        <v>18918</v>
      </c>
      <c r="G1765" s="219">
        <v>9.69</v>
      </c>
      <c r="H1765" s="219" t="s">
        <v>37</v>
      </c>
      <c r="I1765" s="219">
        <v>10.31</v>
      </c>
      <c r="J1765" s="219">
        <v>1.93</v>
      </c>
      <c r="K1765" s="219" t="s">
        <v>37</v>
      </c>
      <c r="L1765" s="219">
        <v>21.93</v>
      </c>
      <c r="M1765" s="220" t="s">
        <v>1570</v>
      </c>
    </row>
    <row r="1766" spans="1:13">
      <c r="A1766" s="106" t="str">
        <f t="shared" si="27"/>
        <v xml:space="preserve">23520 </v>
      </c>
      <c r="B1766" s="164" t="s">
        <v>2931</v>
      </c>
      <c r="C1766" s="163"/>
      <c r="D1766" s="113" t="s">
        <v>1358</v>
      </c>
      <c r="F1766" t="s">
        <v>18919</v>
      </c>
      <c r="G1766" s="219">
        <v>2.29</v>
      </c>
      <c r="H1766" s="219">
        <v>4.8</v>
      </c>
      <c r="I1766" s="219">
        <v>4.74</v>
      </c>
      <c r="J1766" s="219">
        <v>0.47</v>
      </c>
      <c r="K1766" s="219">
        <v>7.56</v>
      </c>
      <c r="L1766" s="219">
        <v>7.5</v>
      </c>
      <c r="M1766" s="220" t="s">
        <v>1570</v>
      </c>
    </row>
    <row r="1767" spans="1:13">
      <c r="A1767" s="106" t="str">
        <f t="shared" si="27"/>
        <v xml:space="preserve">23525 </v>
      </c>
      <c r="B1767" s="164" t="s">
        <v>2932</v>
      </c>
      <c r="C1767" s="163"/>
      <c r="D1767" s="113" t="s">
        <v>1358</v>
      </c>
      <c r="F1767" t="s">
        <v>18920</v>
      </c>
      <c r="G1767" s="219">
        <v>3.79</v>
      </c>
      <c r="H1767" s="219">
        <v>7.84</v>
      </c>
      <c r="I1767" s="219">
        <v>6.76</v>
      </c>
      <c r="J1767" s="219">
        <v>0.78</v>
      </c>
      <c r="K1767" s="219">
        <v>12.41</v>
      </c>
      <c r="L1767" s="219">
        <v>11.33</v>
      </c>
      <c r="M1767" s="220" t="s">
        <v>1570</v>
      </c>
    </row>
    <row r="1768" spans="1:13">
      <c r="A1768" s="106" t="str">
        <f t="shared" si="27"/>
        <v xml:space="preserve">23530 </v>
      </c>
      <c r="B1768" s="164" t="s">
        <v>2933</v>
      </c>
      <c r="C1768" s="163"/>
      <c r="D1768" s="113" t="s">
        <v>1358</v>
      </c>
      <c r="F1768" t="s">
        <v>18921</v>
      </c>
      <c r="G1768" s="219">
        <v>7.48</v>
      </c>
      <c r="H1768" s="219" t="s">
        <v>37</v>
      </c>
      <c r="I1768" s="219">
        <v>8.58</v>
      </c>
      <c r="J1768" s="219">
        <v>1.54</v>
      </c>
      <c r="K1768" s="219" t="s">
        <v>37</v>
      </c>
      <c r="L1768" s="219">
        <v>17.600000000000001</v>
      </c>
      <c r="M1768" s="220" t="s">
        <v>1570</v>
      </c>
    </row>
    <row r="1769" spans="1:13">
      <c r="A1769" s="106" t="str">
        <f t="shared" si="27"/>
        <v xml:space="preserve">23532 </v>
      </c>
      <c r="B1769" s="164" t="s">
        <v>2934</v>
      </c>
      <c r="C1769" s="163"/>
      <c r="D1769" s="113" t="s">
        <v>1358</v>
      </c>
      <c r="F1769" t="s">
        <v>18922</v>
      </c>
      <c r="G1769" s="219">
        <v>8.1999999999999993</v>
      </c>
      <c r="H1769" s="219" t="s">
        <v>37</v>
      </c>
      <c r="I1769" s="219">
        <v>9.25</v>
      </c>
      <c r="J1769" s="219">
        <v>1.69</v>
      </c>
      <c r="K1769" s="219" t="s">
        <v>37</v>
      </c>
      <c r="L1769" s="219">
        <v>19.14</v>
      </c>
      <c r="M1769" s="220" t="s">
        <v>1570</v>
      </c>
    </row>
    <row r="1770" spans="1:13">
      <c r="A1770" s="106" t="str">
        <f t="shared" si="27"/>
        <v xml:space="preserve">23540 </v>
      </c>
      <c r="B1770" s="164" t="s">
        <v>2935</v>
      </c>
      <c r="C1770" s="163"/>
      <c r="D1770" s="113" t="s">
        <v>1358</v>
      </c>
      <c r="F1770" t="s">
        <v>18923</v>
      </c>
      <c r="G1770" s="219">
        <v>2.36</v>
      </c>
      <c r="H1770" s="219">
        <v>4.66</v>
      </c>
      <c r="I1770" s="219">
        <v>4.5999999999999996</v>
      </c>
      <c r="J1770" s="219">
        <v>0.47</v>
      </c>
      <c r="K1770" s="219">
        <v>7.49</v>
      </c>
      <c r="L1770" s="219">
        <v>7.43</v>
      </c>
      <c r="M1770" s="220" t="s">
        <v>1570</v>
      </c>
    </row>
    <row r="1771" spans="1:13">
      <c r="A1771" s="106" t="str">
        <f t="shared" si="27"/>
        <v xml:space="preserve">23545 </v>
      </c>
      <c r="B1771" s="164" t="s">
        <v>2936</v>
      </c>
      <c r="C1771" s="163"/>
      <c r="D1771" s="113" t="s">
        <v>1358</v>
      </c>
      <c r="F1771" t="s">
        <v>18924</v>
      </c>
      <c r="G1771" s="219">
        <v>3.43</v>
      </c>
      <c r="H1771" s="219">
        <v>7.13</v>
      </c>
      <c r="I1771" s="219">
        <v>5.96</v>
      </c>
      <c r="J1771" s="219">
        <v>0.74</v>
      </c>
      <c r="K1771" s="219">
        <v>11.3</v>
      </c>
      <c r="L1771" s="219">
        <v>10.130000000000001</v>
      </c>
      <c r="M1771" s="220" t="s">
        <v>1570</v>
      </c>
    </row>
    <row r="1772" spans="1:13">
      <c r="A1772" s="106" t="str">
        <f t="shared" si="27"/>
        <v xml:space="preserve">23550 </v>
      </c>
      <c r="B1772" s="164" t="s">
        <v>2937</v>
      </c>
      <c r="C1772" s="163"/>
      <c r="D1772" s="113" t="s">
        <v>1358</v>
      </c>
      <c r="F1772" t="s">
        <v>18925</v>
      </c>
      <c r="G1772" s="219">
        <v>7.59</v>
      </c>
      <c r="H1772" s="219" t="s">
        <v>37</v>
      </c>
      <c r="I1772" s="219">
        <v>8.3699999999999992</v>
      </c>
      <c r="J1772" s="219">
        <v>1.51</v>
      </c>
      <c r="K1772" s="219" t="s">
        <v>37</v>
      </c>
      <c r="L1772" s="219">
        <v>17.47</v>
      </c>
      <c r="M1772" s="220" t="s">
        <v>1570</v>
      </c>
    </row>
    <row r="1773" spans="1:13">
      <c r="A1773" s="106" t="str">
        <f t="shared" si="27"/>
        <v xml:space="preserve">23552 </v>
      </c>
      <c r="B1773" s="164" t="s">
        <v>2938</v>
      </c>
      <c r="C1773" s="163"/>
      <c r="D1773" s="113" t="s">
        <v>1358</v>
      </c>
      <c r="F1773" t="s">
        <v>18926</v>
      </c>
      <c r="G1773" s="219">
        <v>8.82</v>
      </c>
      <c r="H1773" s="219" t="s">
        <v>37</v>
      </c>
      <c r="I1773" s="219">
        <v>9.26</v>
      </c>
      <c r="J1773" s="219">
        <v>1.71</v>
      </c>
      <c r="K1773" s="219" t="s">
        <v>37</v>
      </c>
      <c r="L1773" s="219">
        <v>19.79</v>
      </c>
      <c r="M1773" s="220" t="s">
        <v>1570</v>
      </c>
    </row>
    <row r="1774" spans="1:13">
      <c r="A1774" s="106" t="str">
        <f t="shared" si="27"/>
        <v xml:space="preserve">23570 </v>
      </c>
      <c r="B1774" s="164" t="s">
        <v>2939</v>
      </c>
      <c r="C1774" s="163"/>
      <c r="D1774" s="113" t="s">
        <v>1358</v>
      </c>
      <c r="F1774" t="s">
        <v>18927</v>
      </c>
      <c r="G1774" s="219">
        <v>2.36</v>
      </c>
      <c r="H1774" s="219">
        <v>4.55</v>
      </c>
      <c r="I1774" s="219">
        <v>4.79</v>
      </c>
      <c r="J1774" s="219">
        <v>0.47</v>
      </c>
      <c r="K1774" s="219">
        <v>7.38</v>
      </c>
      <c r="L1774" s="219">
        <v>7.62</v>
      </c>
      <c r="M1774" s="220" t="s">
        <v>1570</v>
      </c>
    </row>
    <row r="1775" spans="1:13">
      <c r="A1775" s="106" t="str">
        <f t="shared" si="27"/>
        <v xml:space="preserve">23575 </v>
      </c>
      <c r="B1775" s="164" t="s">
        <v>2940</v>
      </c>
      <c r="C1775" s="163"/>
      <c r="D1775" s="113" t="s">
        <v>1358</v>
      </c>
      <c r="F1775" t="s">
        <v>18928</v>
      </c>
      <c r="G1775" s="219">
        <v>4.2300000000000004</v>
      </c>
      <c r="H1775" s="219">
        <v>7.7</v>
      </c>
      <c r="I1775" s="219">
        <v>6.71</v>
      </c>
      <c r="J1775" s="219">
        <v>0.88</v>
      </c>
      <c r="K1775" s="219">
        <v>12.81</v>
      </c>
      <c r="L1775" s="219">
        <v>11.82</v>
      </c>
      <c r="M1775" s="220" t="s">
        <v>1570</v>
      </c>
    </row>
    <row r="1776" spans="1:13">
      <c r="A1776" s="106" t="str">
        <f t="shared" si="27"/>
        <v xml:space="preserve">23585 </v>
      </c>
      <c r="B1776" s="164" t="s">
        <v>2941</v>
      </c>
      <c r="C1776" s="163"/>
      <c r="D1776" s="113" t="s">
        <v>1358</v>
      </c>
      <c r="F1776" t="s">
        <v>18929</v>
      </c>
      <c r="G1776" s="219">
        <v>14.23</v>
      </c>
      <c r="H1776" s="219" t="s">
        <v>37</v>
      </c>
      <c r="I1776" s="219">
        <v>12.47</v>
      </c>
      <c r="J1776" s="219">
        <v>2.8</v>
      </c>
      <c r="K1776" s="219" t="s">
        <v>37</v>
      </c>
      <c r="L1776" s="219">
        <v>29.5</v>
      </c>
      <c r="M1776" s="220" t="s">
        <v>1570</v>
      </c>
    </row>
    <row r="1777" spans="1:13">
      <c r="A1777" s="106" t="str">
        <f t="shared" si="27"/>
        <v xml:space="preserve">23600 </v>
      </c>
      <c r="B1777" s="164" t="s">
        <v>2942</v>
      </c>
      <c r="C1777" s="163"/>
      <c r="D1777" s="113" t="s">
        <v>1358</v>
      </c>
      <c r="F1777" t="s">
        <v>18930</v>
      </c>
      <c r="G1777" s="219">
        <v>3</v>
      </c>
      <c r="H1777" s="219">
        <v>6.86</v>
      </c>
      <c r="I1777" s="219">
        <v>6.32</v>
      </c>
      <c r="J1777" s="219">
        <v>0.59</v>
      </c>
      <c r="K1777" s="219">
        <v>10.45</v>
      </c>
      <c r="L1777" s="219">
        <v>9.91</v>
      </c>
      <c r="M1777" s="220" t="s">
        <v>1570</v>
      </c>
    </row>
    <row r="1778" spans="1:13">
      <c r="A1778" s="106" t="str">
        <f t="shared" si="27"/>
        <v xml:space="preserve">23605 </v>
      </c>
      <c r="B1778" s="164" t="s">
        <v>2944</v>
      </c>
      <c r="C1778" s="163"/>
      <c r="D1778" s="113" t="s">
        <v>1358</v>
      </c>
      <c r="F1778" t="s">
        <v>18931</v>
      </c>
      <c r="G1778" s="219">
        <v>5.0599999999999996</v>
      </c>
      <c r="H1778" s="219">
        <v>8.51</v>
      </c>
      <c r="I1778" s="219">
        <v>7.15</v>
      </c>
      <c r="J1778" s="219">
        <v>1.05</v>
      </c>
      <c r="K1778" s="219">
        <v>14.62</v>
      </c>
      <c r="L1778" s="219">
        <v>13.26</v>
      </c>
      <c r="M1778" s="220" t="s">
        <v>1570</v>
      </c>
    </row>
    <row r="1779" spans="1:13">
      <c r="A1779" s="106" t="str">
        <f t="shared" si="27"/>
        <v xml:space="preserve">23615 </v>
      </c>
      <c r="B1779" s="164" t="s">
        <v>2945</v>
      </c>
      <c r="C1779" s="163"/>
      <c r="D1779" s="113" t="s">
        <v>1358</v>
      </c>
      <c r="F1779" t="s">
        <v>18932</v>
      </c>
      <c r="G1779" s="219">
        <v>12.3</v>
      </c>
      <c r="H1779" s="219" t="s">
        <v>37</v>
      </c>
      <c r="I1779" s="219">
        <v>12.02</v>
      </c>
      <c r="J1779" s="219">
        <v>2.4700000000000002</v>
      </c>
      <c r="K1779" s="219" t="s">
        <v>37</v>
      </c>
      <c r="L1779" s="219">
        <v>26.79</v>
      </c>
      <c r="M1779" s="220" t="s">
        <v>1570</v>
      </c>
    </row>
    <row r="1780" spans="1:13">
      <c r="A1780" s="106" t="str">
        <f t="shared" si="27"/>
        <v xml:space="preserve">23616 </v>
      </c>
      <c r="B1780" s="164" t="s">
        <v>2946</v>
      </c>
      <c r="C1780" s="163"/>
      <c r="D1780" s="113" t="s">
        <v>1358</v>
      </c>
      <c r="F1780" t="s">
        <v>18933</v>
      </c>
      <c r="G1780" s="219">
        <v>18.37</v>
      </c>
      <c r="H1780" s="219" t="s">
        <v>37</v>
      </c>
      <c r="I1780" s="219">
        <v>15.18</v>
      </c>
      <c r="J1780" s="219">
        <v>3.74</v>
      </c>
      <c r="K1780" s="219" t="s">
        <v>37</v>
      </c>
      <c r="L1780" s="219">
        <v>37.29</v>
      </c>
      <c r="M1780" s="220" t="s">
        <v>1570</v>
      </c>
    </row>
    <row r="1781" spans="1:13">
      <c r="A1781" s="106" t="str">
        <f t="shared" si="27"/>
        <v xml:space="preserve">23620 </v>
      </c>
      <c r="B1781" s="164" t="s">
        <v>2947</v>
      </c>
      <c r="C1781" s="163"/>
      <c r="D1781" s="113" t="s">
        <v>1358</v>
      </c>
      <c r="F1781" t="s">
        <v>18934</v>
      </c>
      <c r="G1781" s="219">
        <v>2.5499999999999998</v>
      </c>
      <c r="H1781" s="219">
        <v>5.46</v>
      </c>
      <c r="I1781" s="219">
        <v>5.0999999999999996</v>
      </c>
      <c r="J1781" s="219">
        <v>0.5</v>
      </c>
      <c r="K1781" s="219">
        <v>8.51</v>
      </c>
      <c r="L1781" s="219">
        <v>8.15</v>
      </c>
      <c r="M1781" s="220" t="s">
        <v>1570</v>
      </c>
    </row>
    <row r="1782" spans="1:13">
      <c r="A1782" s="106" t="str">
        <f t="shared" si="27"/>
        <v xml:space="preserve">23625 </v>
      </c>
      <c r="B1782" s="164" t="s">
        <v>2948</v>
      </c>
      <c r="C1782" s="163"/>
      <c r="D1782" s="113" t="s">
        <v>1358</v>
      </c>
      <c r="F1782" t="s">
        <v>18935</v>
      </c>
      <c r="G1782" s="219">
        <v>4.0999999999999996</v>
      </c>
      <c r="H1782" s="219">
        <v>7.11</v>
      </c>
      <c r="I1782" s="219">
        <v>6.06</v>
      </c>
      <c r="J1782" s="219">
        <v>0.85</v>
      </c>
      <c r="K1782" s="219">
        <v>12.06</v>
      </c>
      <c r="L1782" s="219">
        <v>11.01</v>
      </c>
      <c r="M1782" s="220" t="s">
        <v>1570</v>
      </c>
    </row>
    <row r="1783" spans="1:13">
      <c r="A1783" s="106" t="str">
        <f t="shared" si="27"/>
        <v xml:space="preserve">23630 </v>
      </c>
      <c r="B1783" s="164" t="s">
        <v>2949</v>
      </c>
      <c r="C1783" s="163"/>
      <c r="D1783" s="113" t="s">
        <v>1358</v>
      </c>
      <c r="F1783" t="s">
        <v>18936</v>
      </c>
      <c r="G1783" s="219">
        <v>10.57</v>
      </c>
      <c r="H1783" s="219" t="s">
        <v>37</v>
      </c>
      <c r="I1783" s="219">
        <v>11.07</v>
      </c>
      <c r="J1783" s="219">
        <v>2.12</v>
      </c>
      <c r="K1783" s="219" t="s">
        <v>37</v>
      </c>
      <c r="L1783" s="219">
        <v>23.76</v>
      </c>
      <c r="M1783" s="220" t="s">
        <v>1570</v>
      </c>
    </row>
    <row r="1784" spans="1:13">
      <c r="A1784" s="106" t="str">
        <f t="shared" si="27"/>
        <v xml:space="preserve">23650 </v>
      </c>
      <c r="B1784" s="164" t="s">
        <v>2950</v>
      </c>
      <c r="C1784" s="163"/>
      <c r="D1784" s="113" t="s">
        <v>1358</v>
      </c>
      <c r="F1784" t="s">
        <v>18937</v>
      </c>
      <c r="G1784" s="219">
        <v>3.53</v>
      </c>
      <c r="H1784" s="219">
        <v>6.16</v>
      </c>
      <c r="I1784" s="219">
        <v>5.14</v>
      </c>
      <c r="J1784" s="219">
        <v>0.73</v>
      </c>
      <c r="K1784" s="219">
        <v>10.42</v>
      </c>
      <c r="L1784" s="219">
        <v>9.4</v>
      </c>
      <c r="M1784" s="220" t="s">
        <v>1570</v>
      </c>
    </row>
    <row r="1785" spans="1:13">
      <c r="A1785" s="106" t="str">
        <f t="shared" si="27"/>
        <v xml:space="preserve">23655 </v>
      </c>
      <c r="B1785" s="164" t="s">
        <v>2951</v>
      </c>
      <c r="C1785" s="163"/>
      <c r="D1785" s="113" t="s">
        <v>1358</v>
      </c>
      <c r="F1785" t="s">
        <v>18938</v>
      </c>
      <c r="G1785" s="219">
        <v>4.76</v>
      </c>
      <c r="H1785" s="219" t="s">
        <v>37</v>
      </c>
      <c r="I1785" s="219">
        <v>6.87</v>
      </c>
      <c r="J1785" s="219">
        <v>0.97</v>
      </c>
      <c r="K1785" s="219" t="s">
        <v>37</v>
      </c>
      <c r="L1785" s="219">
        <v>12.6</v>
      </c>
      <c r="M1785" s="220" t="s">
        <v>1570</v>
      </c>
    </row>
    <row r="1786" spans="1:13">
      <c r="A1786" s="106" t="str">
        <f t="shared" si="27"/>
        <v xml:space="preserve">23660 </v>
      </c>
      <c r="B1786" s="164" t="s">
        <v>2952</v>
      </c>
      <c r="C1786" s="163"/>
      <c r="D1786" s="113" t="s">
        <v>1358</v>
      </c>
      <c r="F1786" t="s">
        <v>18939</v>
      </c>
      <c r="G1786" s="219">
        <v>7.66</v>
      </c>
      <c r="H1786" s="219" t="s">
        <v>37</v>
      </c>
      <c r="I1786" s="219">
        <v>8.68</v>
      </c>
      <c r="J1786" s="219">
        <v>1.54</v>
      </c>
      <c r="K1786" s="219" t="s">
        <v>37</v>
      </c>
      <c r="L1786" s="219">
        <v>17.88</v>
      </c>
      <c r="M1786" s="220" t="s">
        <v>1570</v>
      </c>
    </row>
    <row r="1787" spans="1:13">
      <c r="A1787" s="106" t="str">
        <f t="shared" si="27"/>
        <v xml:space="preserve">23665 </v>
      </c>
      <c r="B1787" s="164" t="s">
        <v>2953</v>
      </c>
      <c r="C1787" s="163"/>
      <c r="D1787" s="113" t="s">
        <v>1358</v>
      </c>
      <c r="F1787" t="s">
        <v>18940</v>
      </c>
      <c r="G1787" s="219">
        <v>4.66</v>
      </c>
      <c r="H1787" s="219">
        <v>7.94</v>
      </c>
      <c r="I1787" s="219">
        <v>6.83</v>
      </c>
      <c r="J1787" s="219">
        <v>0.97</v>
      </c>
      <c r="K1787" s="219">
        <v>13.57</v>
      </c>
      <c r="L1787" s="219">
        <v>12.46</v>
      </c>
      <c r="M1787" s="220" t="s">
        <v>1570</v>
      </c>
    </row>
    <row r="1788" spans="1:13">
      <c r="A1788" s="106" t="str">
        <f t="shared" si="27"/>
        <v xml:space="preserve">23670 </v>
      </c>
      <c r="B1788" s="164" t="s">
        <v>2954</v>
      </c>
      <c r="C1788" s="163"/>
      <c r="D1788" s="113" t="s">
        <v>1358</v>
      </c>
      <c r="F1788" t="s">
        <v>18941</v>
      </c>
      <c r="G1788" s="219">
        <v>12.28</v>
      </c>
      <c r="H1788" s="219" t="s">
        <v>37</v>
      </c>
      <c r="I1788" s="219">
        <v>11.7</v>
      </c>
      <c r="J1788" s="219">
        <v>2.4900000000000002</v>
      </c>
      <c r="K1788" s="219" t="s">
        <v>37</v>
      </c>
      <c r="L1788" s="219">
        <v>26.47</v>
      </c>
      <c r="M1788" s="220" t="s">
        <v>1570</v>
      </c>
    </row>
    <row r="1789" spans="1:13">
      <c r="A1789" s="106" t="str">
        <f t="shared" si="27"/>
        <v xml:space="preserve">23675 </v>
      </c>
      <c r="B1789" s="164" t="s">
        <v>2955</v>
      </c>
      <c r="C1789" s="163"/>
      <c r="D1789" s="113" t="s">
        <v>1358</v>
      </c>
      <c r="F1789" t="s">
        <v>18942</v>
      </c>
      <c r="G1789" s="219">
        <v>6.27</v>
      </c>
      <c r="H1789" s="219">
        <v>9.6199999999999992</v>
      </c>
      <c r="I1789" s="219">
        <v>7.97</v>
      </c>
      <c r="J1789" s="219">
        <v>1.28</v>
      </c>
      <c r="K1789" s="219">
        <v>17.170000000000002</v>
      </c>
      <c r="L1789" s="219">
        <v>15.52</v>
      </c>
      <c r="M1789" s="220" t="s">
        <v>1570</v>
      </c>
    </row>
    <row r="1790" spans="1:13">
      <c r="A1790" s="106" t="str">
        <f t="shared" si="27"/>
        <v xml:space="preserve">23680 </v>
      </c>
      <c r="B1790" s="164" t="s">
        <v>2956</v>
      </c>
      <c r="C1790" s="163"/>
      <c r="D1790" s="113" t="s">
        <v>1358</v>
      </c>
      <c r="F1790" t="s">
        <v>18943</v>
      </c>
      <c r="G1790" s="219">
        <v>13.15</v>
      </c>
      <c r="H1790" s="219" t="s">
        <v>37</v>
      </c>
      <c r="I1790" s="219">
        <v>12.19</v>
      </c>
      <c r="J1790" s="219">
        <v>2.56</v>
      </c>
      <c r="K1790" s="219" t="s">
        <v>37</v>
      </c>
      <c r="L1790" s="219">
        <v>27.9</v>
      </c>
      <c r="M1790" s="220" t="s">
        <v>1570</v>
      </c>
    </row>
    <row r="1791" spans="1:13">
      <c r="A1791" s="106" t="str">
        <f t="shared" si="27"/>
        <v xml:space="preserve">23700 </v>
      </c>
      <c r="B1791" s="164" t="s">
        <v>2957</v>
      </c>
      <c r="C1791" s="163"/>
      <c r="D1791" s="113" t="s">
        <v>1358</v>
      </c>
      <c r="F1791" t="s">
        <v>18944</v>
      </c>
      <c r="G1791" s="219">
        <v>2.57</v>
      </c>
      <c r="H1791" s="219" t="s">
        <v>37</v>
      </c>
      <c r="I1791" s="219">
        <v>2.89</v>
      </c>
      <c r="J1791" s="219">
        <v>0.5</v>
      </c>
      <c r="K1791" s="219" t="s">
        <v>37</v>
      </c>
      <c r="L1791" s="219">
        <v>5.96</v>
      </c>
      <c r="M1791" s="220" t="s">
        <v>1474</v>
      </c>
    </row>
    <row r="1792" spans="1:13">
      <c r="A1792" s="106" t="str">
        <f t="shared" si="27"/>
        <v xml:space="preserve">23800 </v>
      </c>
      <c r="B1792" s="164" t="s">
        <v>2958</v>
      </c>
      <c r="C1792" s="163"/>
      <c r="D1792" s="113" t="s">
        <v>1358</v>
      </c>
      <c r="F1792" t="s">
        <v>18945</v>
      </c>
      <c r="G1792" s="219">
        <v>14.73</v>
      </c>
      <c r="H1792" s="219" t="s">
        <v>37</v>
      </c>
      <c r="I1792" s="219">
        <v>13.3</v>
      </c>
      <c r="J1792" s="219">
        <v>3.04</v>
      </c>
      <c r="K1792" s="219" t="s">
        <v>37</v>
      </c>
      <c r="L1792" s="219">
        <v>31.07</v>
      </c>
      <c r="M1792" s="220" t="s">
        <v>1570</v>
      </c>
    </row>
    <row r="1793" spans="1:13">
      <c r="A1793" s="106" t="str">
        <f t="shared" si="27"/>
        <v xml:space="preserve">23802 </v>
      </c>
      <c r="B1793" s="164" t="s">
        <v>2959</v>
      </c>
      <c r="C1793" s="163"/>
      <c r="D1793" s="113" t="s">
        <v>1358</v>
      </c>
      <c r="F1793" t="s">
        <v>18946</v>
      </c>
      <c r="G1793" s="219">
        <v>18.420000000000002</v>
      </c>
      <c r="H1793" s="219" t="s">
        <v>37</v>
      </c>
      <c r="I1793" s="219">
        <v>16.53</v>
      </c>
      <c r="J1793" s="219">
        <v>3.8</v>
      </c>
      <c r="K1793" s="219" t="s">
        <v>37</v>
      </c>
      <c r="L1793" s="219">
        <v>38.75</v>
      </c>
      <c r="M1793" s="220" t="s">
        <v>1570</v>
      </c>
    </row>
    <row r="1794" spans="1:13">
      <c r="A1794" s="106" t="str">
        <f t="shared" si="27"/>
        <v xml:space="preserve">23900 </v>
      </c>
      <c r="B1794" s="164" t="s">
        <v>2960</v>
      </c>
      <c r="C1794" s="163"/>
      <c r="D1794" s="113" t="s">
        <v>1358</v>
      </c>
      <c r="F1794" t="s">
        <v>18947</v>
      </c>
      <c r="G1794" s="219">
        <v>20.72</v>
      </c>
      <c r="H1794" s="219" t="s">
        <v>37</v>
      </c>
      <c r="I1794" s="219">
        <v>16.690000000000001</v>
      </c>
      <c r="J1794" s="219">
        <v>4.28</v>
      </c>
      <c r="K1794" s="219" t="s">
        <v>37</v>
      </c>
      <c r="L1794" s="219">
        <v>41.69</v>
      </c>
      <c r="M1794" s="220" t="s">
        <v>1570</v>
      </c>
    </row>
    <row r="1795" spans="1:13">
      <c r="A1795" s="106" t="str">
        <f t="shared" ref="A1795:A1858" si="28">B1795&amp;" "&amp;C1795</f>
        <v xml:space="preserve">23920 </v>
      </c>
      <c r="B1795" s="164" t="s">
        <v>2961</v>
      </c>
      <c r="C1795" s="163"/>
      <c r="D1795" s="113" t="s">
        <v>1358</v>
      </c>
      <c r="F1795" t="s">
        <v>18948</v>
      </c>
      <c r="G1795" s="219">
        <v>16.23</v>
      </c>
      <c r="H1795" s="219" t="s">
        <v>37</v>
      </c>
      <c r="I1795" s="219">
        <v>14.36</v>
      </c>
      <c r="J1795" s="219">
        <v>3.36</v>
      </c>
      <c r="K1795" s="219" t="s">
        <v>37</v>
      </c>
      <c r="L1795" s="219">
        <v>33.950000000000003</v>
      </c>
      <c r="M1795" s="220" t="s">
        <v>1570</v>
      </c>
    </row>
    <row r="1796" spans="1:13">
      <c r="A1796" s="106" t="str">
        <f t="shared" si="28"/>
        <v xml:space="preserve">23921 </v>
      </c>
      <c r="B1796" s="164" t="s">
        <v>2962</v>
      </c>
      <c r="C1796" s="163"/>
      <c r="D1796" s="113" t="s">
        <v>1358</v>
      </c>
      <c r="F1796" t="s">
        <v>18949</v>
      </c>
      <c r="G1796" s="219">
        <v>5.72</v>
      </c>
      <c r="H1796" s="219" t="s">
        <v>37</v>
      </c>
      <c r="I1796" s="219">
        <v>7.55</v>
      </c>
      <c r="J1796" s="219">
        <v>1.2</v>
      </c>
      <c r="K1796" s="219" t="s">
        <v>37</v>
      </c>
      <c r="L1796" s="219">
        <v>14.47</v>
      </c>
      <c r="M1796" s="220" t="s">
        <v>1570</v>
      </c>
    </row>
    <row r="1797" spans="1:13">
      <c r="A1797" s="106" t="str">
        <f t="shared" si="28"/>
        <v xml:space="preserve">23929 </v>
      </c>
      <c r="B1797" s="164" t="s">
        <v>2964</v>
      </c>
      <c r="C1797" s="163"/>
      <c r="D1797" s="113" t="s">
        <v>664</v>
      </c>
      <c r="F1797" t="s">
        <v>18950</v>
      </c>
      <c r="G1797" s="219">
        <v>0</v>
      </c>
      <c r="H1797" s="219">
        <v>0</v>
      </c>
      <c r="I1797" s="219">
        <v>0</v>
      </c>
      <c r="J1797" s="219">
        <v>0</v>
      </c>
      <c r="K1797" s="219">
        <v>0</v>
      </c>
      <c r="L1797" s="219">
        <v>0</v>
      </c>
      <c r="M1797" s="220" t="s">
        <v>991</v>
      </c>
    </row>
    <row r="1798" spans="1:13">
      <c r="A1798" s="106" t="str">
        <f t="shared" si="28"/>
        <v xml:space="preserve">23930 </v>
      </c>
      <c r="B1798" s="164" t="s">
        <v>2965</v>
      </c>
      <c r="C1798" s="163"/>
      <c r="D1798" s="113" t="s">
        <v>1358</v>
      </c>
      <c r="F1798" t="s">
        <v>18951</v>
      </c>
      <c r="G1798" s="219">
        <v>2.99</v>
      </c>
      <c r="H1798" s="219">
        <v>7.22</v>
      </c>
      <c r="I1798" s="219">
        <v>2.91</v>
      </c>
      <c r="J1798" s="219">
        <v>0.63</v>
      </c>
      <c r="K1798" s="219">
        <v>10.84</v>
      </c>
      <c r="L1798" s="219">
        <v>6.53</v>
      </c>
      <c r="M1798" s="220" t="s">
        <v>1474</v>
      </c>
    </row>
    <row r="1799" spans="1:13">
      <c r="A1799" s="106" t="str">
        <f t="shared" si="28"/>
        <v xml:space="preserve">23931 </v>
      </c>
      <c r="B1799" s="164" t="s">
        <v>2966</v>
      </c>
      <c r="C1799" s="163"/>
      <c r="D1799" s="113" t="s">
        <v>1358</v>
      </c>
      <c r="F1799" t="s">
        <v>18952</v>
      </c>
      <c r="G1799" s="219">
        <v>1.84</v>
      </c>
      <c r="H1799" s="219">
        <v>6.97</v>
      </c>
      <c r="I1799" s="219">
        <v>2.73</v>
      </c>
      <c r="J1799" s="219">
        <v>0.35</v>
      </c>
      <c r="K1799" s="219">
        <v>9.16</v>
      </c>
      <c r="L1799" s="219">
        <v>4.92</v>
      </c>
      <c r="M1799" s="220" t="s">
        <v>1474</v>
      </c>
    </row>
    <row r="1800" spans="1:13">
      <c r="A1800" s="106" t="str">
        <f t="shared" si="28"/>
        <v xml:space="preserve">23935 </v>
      </c>
      <c r="B1800" s="164" t="s">
        <v>2967</v>
      </c>
      <c r="C1800" s="163"/>
      <c r="D1800" s="113" t="s">
        <v>1358</v>
      </c>
      <c r="F1800" t="s">
        <v>18953</v>
      </c>
      <c r="G1800" s="219">
        <v>6.38</v>
      </c>
      <c r="H1800" s="219" t="s">
        <v>37</v>
      </c>
      <c r="I1800" s="219">
        <v>8.09</v>
      </c>
      <c r="J1800" s="219">
        <v>1.27</v>
      </c>
      <c r="K1800" s="219" t="s">
        <v>37</v>
      </c>
      <c r="L1800" s="219">
        <v>15.74</v>
      </c>
      <c r="M1800" s="220" t="s">
        <v>1570</v>
      </c>
    </row>
    <row r="1801" spans="1:13">
      <c r="A1801" s="106" t="str">
        <f t="shared" si="28"/>
        <v xml:space="preserve">24000 </v>
      </c>
      <c r="B1801" s="164" t="s">
        <v>2968</v>
      </c>
      <c r="C1801" s="163"/>
      <c r="D1801" s="113" t="s">
        <v>1358</v>
      </c>
      <c r="F1801" t="s">
        <v>18954</v>
      </c>
      <c r="G1801" s="219">
        <v>6.08</v>
      </c>
      <c r="H1801" s="219" t="s">
        <v>37</v>
      </c>
      <c r="I1801" s="219">
        <v>7.37</v>
      </c>
      <c r="J1801" s="219">
        <v>1.22</v>
      </c>
      <c r="K1801" s="219" t="s">
        <v>37</v>
      </c>
      <c r="L1801" s="219">
        <v>14.67</v>
      </c>
      <c r="M1801" s="220" t="s">
        <v>1570</v>
      </c>
    </row>
    <row r="1802" spans="1:13">
      <c r="A1802" s="106" t="str">
        <f t="shared" si="28"/>
        <v xml:space="preserve">24006 </v>
      </c>
      <c r="B1802" s="164" t="s">
        <v>2969</v>
      </c>
      <c r="C1802" s="163"/>
      <c r="D1802" s="113" t="s">
        <v>1358</v>
      </c>
      <c r="F1802" t="s">
        <v>18955</v>
      </c>
      <c r="G1802" s="219">
        <v>9.74</v>
      </c>
      <c r="H1802" s="219" t="s">
        <v>37</v>
      </c>
      <c r="I1802" s="219">
        <v>10.1</v>
      </c>
      <c r="J1802" s="219">
        <v>1.9</v>
      </c>
      <c r="K1802" s="219" t="s">
        <v>37</v>
      </c>
      <c r="L1802" s="219">
        <v>21.74</v>
      </c>
      <c r="M1802" s="220" t="s">
        <v>1570</v>
      </c>
    </row>
    <row r="1803" spans="1:13">
      <c r="A1803" s="106" t="str">
        <f t="shared" si="28"/>
        <v xml:space="preserve">24065 </v>
      </c>
      <c r="B1803" s="164" t="s">
        <v>2970</v>
      </c>
      <c r="C1803" s="163"/>
      <c r="D1803" s="113" t="s">
        <v>1358</v>
      </c>
      <c r="F1803" t="s">
        <v>2971</v>
      </c>
      <c r="G1803" s="219">
        <v>2.13</v>
      </c>
      <c r="H1803" s="219">
        <v>5.38</v>
      </c>
      <c r="I1803" s="219">
        <v>2.48</v>
      </c>
      <c r="J1803" s="219">
        <v>0.32</v>
      </c>
      <c r="K1803" s="219">
        <v>7.83</v>
      </c>
      <c r="L1803" s="219">
        <v>4.93</v>
      </c>
      <c r="M1803" s="220" t="s">
        <v>1474</v>
      </c>
    </row>
    <row r="1804" spans="1:13">
      <c r="A1804" s="106" t="str">
        <f t="shared" si="28"/>
        <v xml:space="preserve">24066 </v>
      </c>
      <c r="B1804" s="164" t="s">
        <v>2972</v>
      </c>
      <c r="C1804" s="163"/>
      <c r="D1804" s="113" t="s">
        <v>1358</v>
      </c>
      <c r="F1804" t="s">
        <v>2971</v>
      </c>
      <c r="G1804" s="219">
        <v>5.35</v>
      </c>
      <c r="H1804" s="219">
        <v>12.48</v>
      </c>
      <c r="I1804" s="219">
        <v>6.41</v>
      </c>
      <c r="J1804" s="219">
        <v>1.1499999999999999</v>
      </c>
      <c r="K1804" s="219">
        <v>18.98</v>
      </c>
      <c r="L1804" s="219">
        <v>12.91</v>
      </c>
      <c r="M1804" s="220" t="s">
        <v>1570</v>
      </c>
    </row>
    <row r="1805" spans="1:13">
      <c r="A1805" s="106" t="str">
        <f t="shared" si="28"/>
        <v xml:space="preserve">24071 </v>
      </c>
      <c r="B1805" s="164" t="s">
        <v>2973</v>
      </c>
      <c r="C1805" s="163"/>
      <c r="D1805" s="113" t="s">
        <v>1358</v>
      </c>
      <c r="F1805" t="s">
        <v>2974</v>
      </c>
      <c r="G1805" s="219">
        <v>5.7</v>
      </c>
      <c r="H1805" s="219" t="s">
        <v>37</v>
      </c>
      <c r="I1805" s="219">
        <v>5.33</v>
      </c>
      <c r="J1805" s="219">
        <v>1.29</v>
      </c>
      <c r="K1805" s="219" t="s">
        <v>37</v>
      </c>
      <c r="L1805" s="219">
        <v>12.32</v>
      </c>
      <c r="M1805" s="220" t="s">
        <v>1570</v>
      </c>
    </row>
    <row r="1806" spans="1:13">
      <c r="A1806" s="106" t="str">
        <f t="shared" si="28"/>
        <v xml:space="preserve">24073 </v>
      </c>
      <c r="B1806" s="164" t="s">
        <v>2975</v>
      </c>
      <c r="C1806" s="163"/>
      <c r="D1806" s="113" t="s">
        <v>1358</v>
      </c>
      <c r="F1806" t="s">
        <v>2976</v>
      </c>
      <c r="G1806" s="219">
        <v>10.130000000000001</v>
      </c>
      <c r="H1806" s="219" t="s">
        <v>37</v>
      </c>
      <c r="I1806" s="219">
        <v>8.61</v>
      </c>
      <c r="J1806" s="219">
        <v>2.2400000000000002</v>
      </c>
      <c r="K1806" s="219" t="s">
        <v>37</v>
      </c>
      <c r="L1806" s="219">
        <v>20.98</v>
      </c>
      <c r="M1806" s="220" t="s">
        <v>1570</v>
      </c>
    </row>
    <row r="1807" spans="1:13">
      <c r="A1807" s="106" t="str">
        <f t="shared" si="28"/>
        <v xml:space="preserve">24075 </v>
      </c>
      <c r="B1807" s="164" t="s">
        <v>2977</v>
      </c>
      <c r="C1807" s="163"/>
      <c r="D1807" s="113" t="s">
        <v>1358</v>
      </c>
      <c r="F1807" t="s">
        <v>2978</v>
      </c>
      <c r="G1807" s="219">
        <v>4.24</v>
      </c>
      <c r="H1807" s="219">
        <v>10.88</v>
      </c>
      <c r="I1807" s="219">
        <v>4.91</v>
      </c>
      <c r="J1807" s="219">
        <v>0.9</v>
      </c>
      <c r="K1807" s="219">
        <v>16.02</v>
      </c>
      <c r="L1807" s="219">
        <v>10.050000000000001</v>
      </c>
      <c r="M1807" s="220" t="s">
        <v>1570</v>
      </c>
    </row>
    <row r="1808" spans="1:13">
      <c r="A1808" s="106" t="str">
        <f t="shared" si="28"/>
        <v xml:space="preserve">24076 </v>
      </c>
      <c r="B1808" s="164" t="s">
        <v>2979</v>
      </c>
      <c r="C1808" s="163"/>
      <c r="D1808" s="113" t="s">
        <v>1358</v>
      </c>
      <c r="F1808" t="s">
        <v>2980</v>
      </c>
      <c r="G1808" s="219">
        <v>7.41</v>
      </c>
      <c r="H1808" s="219" t="s">
        <v>37</v>
      </c>
      <c r="I1808" s="219">
        <v>7.68</v>
      </c>
      <c r="J1808" s="219">
        <v>1.55</v>
      </c>
      <c r="K1808" s="219" t="s">
        <v>37</v>
      </c>
      <c r="L1808" s="219">
        <v>16.64</v>
      </c>
      <c r="M1808" s="220" t="s">
        <v>1570</v>
      </c>
    </row>
    <row r="1809" spans="1:13">
      <c r="A1809" s="106" t="str">
        <f t="shared" si="28"/>
        <v xml:space="preserve">24077 </v>
      </c>
      <c r="B1809" s="164" t="s">
        <v>2981</v>
      </c>
      <c r="C1809" s="163"/>
      <c r="D1809" s="113" t="s">
        <v>1358</v>
      </c>
      <c r="F1809" t="s">
        <v>18956</v>
      </c>
      <c r="G1809" s="219">
        <v>15.72</v>
      </c>
      <c r="H1809" s="219" t="s">
        <v>37</v>
      </c>
      <c r="I1809" s="219">
        <v>11.71</v>
      </c>
      <c r="J1809" s="219">
        <v>3.55</v>
      </c>
      <c r="K1809" s="219" t="s">
        <v>37</v>
      </c>
      <c r="L1809" s="219">
        <v>30.98</v>
      </c>
      <c r="M1809" s="220" t="s">
        <v>1570</v>
      </c>
    </row>
    <row r="1810" spans="1:13">
      <c r="A1810" s="106" t="str">
        <f t="shared" si="28"/>
        <v xml:space="preserve">24079 </v>
      </c>
      <c r="B1810" s="164" t="s">
        <v>2982</v>
      </c>
      <c r="C1810" s="163"/>
      <c r="D1810" s="113" t="s">
        <v>1358</v>
      </c>
      <c r="F1810" t="s">
        <v>18957</v>
      </c>
      <c r="G1810" s="219">
        <v>20.61</v>
      </c>
      <c r="H1810" s="219" t="s">
        <v>37</v>
      </c>
      <c r="I1810" s="219">
        <v>14.61</v>
      </c>
      <c r="J1810" s="219">
        <v>4.67</v>
      </c>
      <c r="K1810" s="219" t="s">
        <v>37</v>
      </c>
      <c r="L1810" s="219">
        <v>39.89</v>
      </c>
      <c r="M1810" s="220" t="s">
        <v>1570</v>
      </c>
    </row>
    <row r="1811" spans="1:13">
      <c r="A1811" s="106" t="str">
        <f t="shared" si="28"/>
        <v xml:space="preserve">24100 </v>
      </c>
      <c r="B1811" s="164" t="s">
        <v>2983</v>
      </c>
      <c r="C1811" s="163"/>
      <c r="D1811" s="113" t="s">
        <v>1358</v>
      </c>
      <c r="F1811" t="s">
        <v>18958</v>
      </c>
      <c r="G1811" s="219">
        <v>5.07</v>
      </c>
      <c r="H1811" s="219" t="s">
        <v>37</v>
      </c>
      <c r="I1811" s="219">
        <v>6.8</v>
      </c>
      <c r="J1811" s="219">
        <v>1.06</v>
      </c>
      <c r="K1811" s="219" t="s">
        <v>37</v>
      </c>
      <c r="L1811" s="219">
        <v>12.93</v>
      </c>
      <c r="M1811" s="220" t="s">
        <v>1570</v>
      </c>
    </row>
    <row r="1812" spans="1:13">
      <c r="A1812" s="106" t="str">
        <f t="shared" si="28"/>
        <v xml:space="preserve">24101 </v>
      </c>
      <c r="B1812" s="164" t="s">
        <v>2984</v>
      </c>
      <c r="C1812" s="163"/>
      <c r="D1812" s="113" t="s">
        <v>1358</v>
      </c>
      <c r="F1812" t="s">
        <v>18959</v>
      </c>
      <c r="G1812" s="219">
        <v>6.3</v>
      </c>
      <c r="H1812" s="219" t="s">
        <v>37</v>
      </c>
      <c r="I1812" s="219">
        <v>7.89</v>
      </c>
      <c r="J1812" s="219">
        <v>1.23</v>
      </c>
      <c r="K1812" s="219" t="s">
        <v>37</v>
      </c>
      <c r="L1812" s="219">
        <v>15.42</v>
      </c>
      <c r="M1812" s="220" t="s">
        <v>1570</v>
      </c>
    </row>
    <row r="1813" spans="1:13">
      <c r="A1813" s="106" t="str">
        <f t="shared" si="28"/>
        <v xml:space="preserve">24102 </v>
      </c>
      <c r="B1813" s="164" t="s">
        <v>2985</v>
      </c>
      <c r="C1813" s="163"/>
      <c r="D1813" s="113" t="s">
        <v>1358</v>
      </c>
      <c r="F1813" t="s">
        <v>18960</v>
      </c>
      <c r="G1813" s="219">
        <v>8.26</v>
      </c>
      <c r="H1813" s="219" t="s">
        <v>37</v>
      </c>
      <c r="I1813" s="219">
        <v>8.98</v>
      </c>
      <c r="J1813" s="219">
        <v>1.6</v>
      </c>
      <c r="K1813" s="219" t="s">
        <v>37</v>
      </c>
      <c r="L1813" s="219">
        <v>18.84</v>
      </c>
      <c r="M1813" s="220" t="s">
        <v>1570</v>
      </c>
    </row>
    <row r="1814" spans="1:13">
      <c r="A1814" s="106" t="str">
        <f t="shared" si="28"/>
        <v xml:space="preserve">24105 </v>
      </c>
      <c r="B1814" s="164" t="s">
        <v>2986</v>
      </c>
      <c r="C1814" s="163"/>
      <c r="D1814" s="113" t="s">
        <v>1358</v>
      </c>
      <c r="F1814" t="s">
        <v>18961</v>
      </c>
      <c r="G1814" s="219">
        <v>3.78</v>
      </c>
      <c r="H1814" s="219" t="s">
        <v>37</v>
      </c>
      <c r="I1814" s="219">
        <v>6.59</v>
      </c>
      <c r="J1814" s="219">
        <v>0.75</v>
      </c>
      <c r="K1814" s="219" t="s">
        <v>37</v>
      </c>
      <c r="L1814" s="219">
        <v>11.12</v>
      </c>
      <c r="M1814" s="220" t="s">
        <v>1570</v>
      </c>
    </row>
    <row r="1815" spans="1:13">
      <c r="A1815" s="106" t="str">
        <f t="shared" si="28"/>
        <v xml:space="preserve">24110 </v>
      </c>
      <c r="B1815" s="164" t="s">
        <v>2987</v>
      </c>
      <c r="C1815" s="163"/>
      <c r="D1815" s="113" t="s">
        <v>1358</v>
      </c>
      <c r="F1815" t="s">
        <v>18962</v>
      </c>
      <c r="G1815" s="219">
        <v>7.58</v>
      </c>
      <c r="H1815" s="219" t="s">
        <v>37</v>
      </c>
      <c r="I1815" s="219">
        <v>8.93</v>
      </c>
      <c r="J1815" s="219">
        <v>1.56</v>
      </c>
      <c r="K1815" s="219" t="s">
        <v>37</v>
      </c>
      <c r="L1815" s="219">
        <v>18.07</v>
      </c>
      <c r="M1815" s="220" t="s">
        <v>1570</v>
      </c>
    </row>
    <row r="1816" spans="1:13">
      <c r="A1816" s="106" t="str">
        <f t="shared" si="28"/>
        <v xml:space="preserve">24115 </v>
      </c>
      <c r="B1816" s="164" t="s">
        <v>2988</v>
      </c>
      <c r="C1816" s="163"/>
      <c r="D1816" s="113" t="s">
        <v>1358</v>
      </c>
      <c r="F1816" t="s">
        <v>18963</v>
      </c>
      <c r="G1816" s="219">
        <v>10.119999999999999</v>
      </c>
      <c r="H1816" s="219" t="s">
        <v>37</v>
      </c>
      <c r="I1816" s="219">
        <v>10.24</v>
      </c>
      <c r="J1816" s="219">
        <v>2.09</v>
      </c>
      <c r="K1816" s="219" t="s">
        <v>37</v>
      </c>
      <c r="L1816" s="219">
        <v>22.45</v>
      </c>
      <c r="M1816" s="220" t="s">
        <v>1570</v>
      </c>
    </row>
    <row r="1817" spans="1:13">
      <c r="A1817" s="106" t="str">
        <f t="shared" si="28"/>
        <v xml:space="preserve">24116 </v>
      </c>
      <c r="B1817" s="164" t="s">
        <v>2990</v>
      </c>
      <c r="C1817" s="163"/>
      <c r="D1817" s="113" t="s">
        <v>1358</v>
      </c>
      <c r="F1817" t="s">
        <v>18964</v>
      </c>
      <c r="G1817" s="219">
        <v>12.23</v>
      </c>
      <c r="H1817" s="219" t="s">
        <v>37</v>
      </c>
      <c r="I1817" s="219">
        <v>11.33</v>
      </c>
      <c r="J1817" s="219">
        <v>2.5299999999999998</v>
      </c>
      <c r="K1817" s="219" t="s">
        <v>37</v>
      </c>
      <c r="L1817" s="219">
        <v>26.09</v>
      </c>
      <c r="M1817" s="220" t="s">
        <v>1570</v>
      </c>
    </row>
    <row r="1818" spans="1:13">
      <c r="A1818" s="106" t="str">
        <f t="shared" si="28"/>
        <v xml:space="preserve">24120 </v>
      </c>
      <c r="B1818" s="164" t="s">
        <v>2991</v>
      </c>
      <c r="C1818" s="163"/>
      <c r="D1818" s="113" t="s">
        <v>1358</v>
      </c>
      <c r="F1818" t="s">
        <v>18965</v>
      </c>
      <c r="G1818" s="219">
        <v>6.82</v>
      </c>
      <c r="H1818" s="219" t="s">
        <v>37</v>
      </c>
      <c r="I1818" s="219">
        <v>8.14</v>
      </c>
      <c r="J1818" s="219">
        <v>1.35</v>
      </c>
      <c r="K1818" s="219" t="s">
        <v>37</v>
      </c>
      <c r="L1818" s="219">
        <v>16.309999999999999</v>
      </c>
      <c r="M1818" s="220" t="s">
        <v>1570</v>
      </c>
    </row>
    <row r="1819" spans="1:13">
      <c r="A1819" s="106" t="str">
        <f t="shared" si="28"/>
        <v xml:space="preserve">24125 </v>
      </c>
      <c r="B1819" s="164" t="s">
        <v>2992</v>
      </c>
      <c r="C1819" s="163"/>
      <c r="D1819" s="113" t="s">
        <v>1358</v>
      </c>
      <c r="F1819" t="s">
        <v>18966</v>
      </c>
      <c r="G1819" s="219">
        <v>8.14</v>
      </c>
      <c r="H1819" s="219" t="s">
        <v>37</v>
      </c>
      <c r="I1819" s="219">
        <v>9.2200000000000006</v>
      </c>
      <c r="J1819" s="219">
        <v>1.68</v>
      </c>
      <c r="K1819" s="219" t="s">
        <v>37</v>
      </c>
      <c r="L1819" s="219">
        <v>19.04</v>
      </c>
      <c r="M1819" s="220" t="s">
        <v>1570</v>
      </c>
    </row>
    <row r="1820" spans="1:13">
      <c r="A1820" s="106" t="str">
        <f t="shared" si="28"/>
        <v xml:space="preserve">24126 </v>
      </c>
      <c r="B1820" s="164" t="s">
        <v>2993</v>
      </c>
      <c r="C1820" s="163"/>
      <c r="D1820" s="113" t="s">
        <v>1358</v>
      </c>
      <c r="F1820" t="s">
        <v>18967</v>
      </c>
      <c r="G1820" s="219">
        <v>8.6199999999999992</v>
      </c>
      <c r="H1820" s="219" t="s">
        <v>37</v>
      </c>
      <c r="I1820" s="219">
        <v>9.4700000000000006</v>
      </c>
      <c r="J1820" s="219">
        <v>1.77</v>
      </c>
      <c r="K1820" s="219" t="s">
        <v>37</v>
      </c>
      <c r="L1820" s="219">
        <v>19.86</v>
      </c>
      <c r="M1820" s="220" t="s">
        <v>1570</v>
      </c>
    </row>
    <row r="1821" spans="1:13">
      <c r="A1821" s="106" t="str">
        <f t="shared" si="28"/>
        <v xml:space="preserve">24130 </v>
      </c>
      <c r="B1821" s="164" t="s">
        <v>2994</v>
      </c>
      <c r="C1821" s="163"/>
      <c r="D1821" s="113" t="s">
        <v>1358</v>
      </c>
      <c r="F1821" t="s">
        <v>18968</v>
      </c>
      <c r="G1821" s="219">
        <v>6.42</v>
      </c>
      <c r="H1821" s="219" t="s">
        <v>37</v>
      </c>
      <c r="I1821" s="219">
        <v>8</v>
      </c>
      <c r="J1821" s="219">
        <v>1.23</v>
      </c>
      <c r="K1821" s="219" t="s">
        <v>37</v>
      </c>
      <c r="L1821" s="219">
        <v>15.65</v>
      </c>
      <c r="M1821" s="220" t="s">
        <v>1570</v>
      </c>
    </row>
    <row r="1822" spans="1:13">
      <c r="A1822" s="106" t="str">
        <f t="shared" si="28"/>
        <v xml:space="preserve">24134 </v>
      </c>
      <c r="B1822" s="164" t="s">
        <v>2995</v>
      </c>
      <c r="C1822" s="163"/>
      <c r="D1822" s="113" t="s">
        <v>1358</v>
      </c>
      <c r="F1822" t="s">
        <v>18969</v>
      </c>
      <c r="G1822" s="219">
        <v>10.220000000000001</v>
      </c>
      <c r="H1822" s="219" t="s">
        <v>37</v>
      </c>
      <c r="I1822" s="219">
        <v>10.42</v>
      </c>
      <c r="J1822" s="219">
        <v>2.11</v>
      </c>
      <c r="K1822" s="219" t="s">
        <v>37</v>
      </c>
      <c r="L1822" s="219">
        <v>22.75</v>
      </c>
      <c r="M1822" s="220" t="s">
        <v>1570</v>
      </c>
    </row>
    <row r="1823" spans="1:13">
      <c r="A1823" s="106" t="str">
        <f t="shared" si="28"/>
        <v xml:space="preserve">24136 </v>
      </c>
      <c r="B1823" s="164" t="s">
        <v>2996</v>
      </c>
      <c r="C1823" s="163"/>
      <c r="D1823" s="113" t="s">
        <v>1358</v>
      </c>
      <c r="F1823" t="s">
        <v>18970</v>
      </c>
      <c r="G1823" s="219">
        <v>8.4</v>
      </c>
      <c r="H1823" s="219" t="s">
        <v>37</v>
      </c>
      <c r="I1823" s="219">
        <v>9.19</v>
      </c>
      <c r="J1823" s="219">
        <v>1.72</v>
      </c>
      <c r="K1823" s="219" t="s">
        <v>37</v>
      </c>
      <c r="L1823" s="219">
        <v>19.309999999999999</v>
      </c>
      <c r="M1823" s="220" t="s">
        <v>1570</v>
      </c>
    </row>
    <row r="1824" spans="1:13">
      <c r="A1824" s="106" t="str">
        <f t="shared" si="28"/>
        <v xml:space="preserve">24138 </v>
      </c>
      <c r="B1824" s="164" t="s">
        <v>2997</v>
      </c>
      <c r="C1824" s="163"/>
      <c r="D1824" s="113" t="s">
        <v>1358</v>
      </c>
      <c r="F1824" t="s">
        <v>18971</v>
      </c>
      <c r="G1824" s="219">
        <v>8.5</v>
      </c>
      <c r="H1824" s="219" t="s">
        <v>37</v>
      </c>
      <c r="I1824" s="219">
        <v>10.78</v>
      </c>
      <c r="J1824" s="219">
        <v>1.74</v>
      </c>
      <c r="K1824" s="219" t="s">
        <v>37</v>
      </c>
      <c r="L1824" s="219">
        <v>21.02</v>
      </c>
      <c r="M1824" s="220" t="s">
        <v>1570</v>
      </c>
    </row>
    <row r="1825" spans="1:13">
      <c r="A1825" s="106" t="str">
        <f t="shared" si="28"/>
        <v xml:space="preserve">24140 </v>
      </c>
      <c r="B1825" s="164" t="s">
        <v>2998</v>
      </c>
      <c r="C1825" s="163"/>
      <c r="D1825" s="113" t="s">
        <v>1358</v>
      </c>
      <c r="F1825" t="s">
        <v>18972</v>
      </c>
      <c r="G1825" s="219">
        <v>9.5500000000000007</v>
      </c>
      <c r="H1825" s="219" t="s">
        <v>37</v>
      </c>
      <c r="I1825" s="219">
        <v>9.9600000000000009</v>
      </c>
      <c r="J1825" s="219">
        <v>1.89</v>
      </c>
      <c r="K1825" s="219" t="s">
        <v>37</v>
      </c>
      <c r="L1825" s="219">
        <v>21.4</v>
      </c>
      <c r="M1825" s="220" t="s">
        <v>1570</v>
      </c>
    </row>
    <row r="1826" spans="1:13">
      <c r="A1826" s="106" t="str">
        <f t="shared" si="28"/>
        <v xml:space="preserve">24145 </v>
      </c>
      <c r="B1826" s="164" t="s">
        <v>2999</v>
      </c>
      <c r="C1826" s="163"/>
      <c r="D1826" s="113" t="s">
        <v>1358</v>
      </c>
      <c r="F1826" t="s">
        <v>18973</v>
      </c>
      <c r="G1826" s="219">
        <v>7.81</v>
      </c>
      <c r="H1826" s="219" t="s">
        <v>37</v>
      </c>
      <c r="I1826" s="219">
        <v>8.75</v>
      </c>
      <c r="J1826" s="219">
        <v>1.61</v>
      </c>
      <c r="K1826" s="219" t="s">
        <v>37</v>
      </c>
      <c r="L1826" s="219">
        <v>18.170000000000002</v>
      </c>
      <c r="M1826" s="220" t="s">
        <v>1570</v>
      </c>
    </row>
    <row r="1827" spans="1:13">
      <c r="A1827" s="106" t="str">
        <f t="shared" si="28"/>
        <v xml:space="preserve">24147 </v>
      </c>
      <c r="B1827" s="164" t="s">
        <v>3001</v>
      </c>
      <c r="C1827" s="163"/>
      <c r="D1827" s="113" t="s">
        <v>1358</v>
      </c>
      <c r="F1827" t="s">
        <v>18974</v>
      </c>
      <c r="G1827" s="219">
        <v>7.84</v>
      </c>
      <c r="H1827" s="219" t="s">
        <v>37</v>
      </c>
      <c r="I1827" s="219">
        <v>9.82</v>
      </c>
      <c r="J1827" s="219">
        <v>1.53</v>
      </c>
      <c r="K1827" s="219" t="s">
        <v>37</v>
      </c>
      <c r="L1827" s="219">
        <v>19.190000000000001</v>
      </c>
      <c r="M1827" s="220" t="s">
        <v>1570</v>
      </c>
    </row>
    <row r="1828" spans="1:13">
      <c r="A1828" s="106" t="str">
        <f t="shared" si="28"/>
        <v xml:space="preserve">24149 </v>
      </c>
      <c r="B1828" s="164" t="s">
        <v>3002</v>
      </c>
      <c r="C1828" s="163"/>
      <c r="D1828" s="113" t="s">
        <v>1358</v>
      </c>
      <c r="F1828" t="s">
        <v>3003</v>
      </c>
      <c r="G1828" s="219">
        <v>16.22</v>
      </c>
      <c r="H1828" s="219" t="s">
        <v>37</v>
      </c>
      <c r="I1828" s="219">
        <v>16.37</v>
      </c>
      <c r="J1828" s="219">
        <v>3.19</v>
      </c>
      <c r="K1828" s="219" t="s">
        <v>37</v>
      </c>
      <c r="L1828" s="219">
        <v>35.78</v>
      </c>
      <c r="M1828" s="220" t="s">
        <v>1570</v>
      </c>
    </row>
    <row r="1829" spans="1:13">
      <c r="A1829" s="106" t="str">
        <f t="shared" si="28"/>
        <v xml:space="preserve">24150 </v>
      </c>
      <c r="B1829" s="164" t="s">
        <v>3004</v>
      </c>
      <c r="C1829" s="163"/>
      <c r="D1829" s="113" t="s">
        <v>1358</v>
      </c>
      <c r="F1829" t="s">
        <v>18975</v>
      </c>
      <c r="G1829" s="219">
        <v>23.46</v>
      </c>
      <c r="H1829" s="219" t="s">
        <v>37</v>
      </c>
      <c r="I1829" s="219">
        <v>18.13</v>
      </c>
      <c r="J1829" s="219">
        <v>4.84</v>
      </c>
      <c r="K1829" s="219" t="s">
        <v>37</v>
      </c>
      <c r="L1829" s="219">
        <v>46.43</v>
      </c>
      <c r="M1829" s="220" t="s">
        <v>1570</v>
      </c>
    </row>
    <row r="1830" spans="1:13">
      <c r="A1830" s="106" t="str">
        <f t="shared" si="28"/>
        <v xml:space="preserve">24152 </v>
      </c>
      <c r="B1830" s="164" t="s">
        <v>3005</v>
      </c>
      <c r="C1830" s="163"/>
      <c r="D1830" s="113" t="s">
        <v>1358</v>
      </c>
      <c r="F1830" t="s">
        <v>18976</v>
      </c>
      <c r="G1830" s="219">
        <v>19.989999999999998</v>
      </c>
      <c r="H1830" s="219" t="s">
        <v>37</v>
      </c>
      <c r="I1830" s="219">
        <v>16.34</v>
      </c>
      <c r="J1830" s="219">
        <v>4.13</v>
      </c>
      <c r="K1830" s="219" t="s">
        <v>37</v>
      </c>
      <c r="L1830" s="219">
        <v>40.46</v>
      </c>
      <c r="M1830" s="220" t="s">
        <v>1570</v>
      </c>
    </row>
    <row r="1831" spans="1:13">
      <c r="A1831" s="106" t="str">
        <f t="shared" si="28"/>
        <v xml:space="preserve">24155 </v>
      </c>
      <c r="B1831" s="164" t="s">
        <v>3006</v>
      </c>
      <c r="C1831" s="163"/>
      <c r="D1831" s="113" t="s">
        <v>1358</v>
      </c>
      <c r="F1831" t="s">
        <v>18977</v>
      </c>
      <c r="G1831" s="219">
        <v>12.09</v>
      </c>
      <c r="H1831" s="219" t="s">
        <v>37</v>
      </c>
      <c r="I1831" s="219">
        <v>11.25</v>
      </c>
      <c r="J1831" s="219">
        <v>2.4900000000000002</v>
      </c>
      <c r="K1831" s="219" t="s">
        <v>37</v>
      </c>
      <c r="L1831" s="219">
        <v>25.83</v>
      </c>
      <c r="M1831" s="220" t="s">
        <v>1570</v>
      </c>
    </row>
    <row r="1832" spans="1:13">
      <c r="A1832" s="106" t="str">
        <f t="shared" si="28"/>
        <v xml:space="preserve">24160 </v>
      </c>
      <c r="B1832" s="164" t="s">
        <v>3007</v>
      </c>
      <c r="C1832" s="163"/>
      <c r="D1832" s="113" t="s">
        <v>1358</v>
      </c>
      <c r="F1832" t="s">
        <v>18978</v>
      </c>
      <c r="G1832" s="219">
        <v>18.63</v>
      </c>
      <c r="H1832" s="219" t="s">
        <v>37</v>
      </c>
      <c r="I1832" s="219">
        <v>15.41</v>
      </c>
      <c r="J1832" s="219">
        <v>3.84</v>
      </c>
      <c r="K1832" s="219" t="s">
        <v>37</v>
      </c>
      <c r="L1832" s="219">
        <v>37.880000000000003</v>
      </c>
      <c r="M1832" s="220" t="s">
        <v>1570</v>
      </c>
    </row>
    <row r="1833" spans="1:13">
      <c r="A1833" s="106" t="str">
        <f t="shared" si="28"/>
        <v xml:space="preserve">24164 </v>
      </c>
      <c r="B1833" s="164" t="s">
        <v>3008</v>
      </c>
      <c r="C1833" s="163"/>
      <c r="D1833" s="113" t="s">
        <v>1358</v>
      </c>
      <c r="F1833" t="s">
        <v>18979</v>
      </c>
      <c r="G1833" s="219">
        <v>10</v>
      </c>
      <c r="H1833" s="219" t="s">
        <v>37</v>
      </c>
      <c r="I1833" s="219">
        <v>9.99</v>
      </c>
      <c r="J1833" s="219">
        <v>2.06</v>
      </c>
      <c r="K1833" s="219" t="s">
        <v>37</v>
      </c>
      <c r="L1833" s="219">
        <v>22.05</v>
      </c>
      <c r="M1833" s="220" t="s">
        <v>1570</v>
      </c>
    </row>
    <row r="1834" spans="1:13">
      <c r="A1834" s="106" t="str">
        <f t="shared" si="28"/>
        <v xml:space="preserve">24200 </v>
      </c>
      <c r="B1834" s="164" t="s">
        <v>3009</v>
      </c>
      <c r="C1834" s="163"/>
      <c r="D1834" s="113" t="s">
        <v>1358</v>
      </c>
      <c r="F1834" t="s">
        <v>18980</v>
      </c>
      <c r="G1834" s="219">
        <v>1.81</v>
      </c>
      <c r="H1834" s="219">
        <v>4.51</v>
      </c>
      <c r="I1834" s="219">
        <v>2.16</v>
      </c>
      <c r="J1834" s="219">
        <v>0.33</v>
      </c>
      <c r="K1834" s="219">
        <v>6.65</v>
      </c>
      <c r="L1834" s="219">
        <v>4.3</v>
      </c>
      <c r="M1834" s="220" t="s">
        <v>1474</v>
      </c>
    </row>
    <row r="1835" spans="1:13">
      <c r="A1835" s="106" t="str">
        <f t="shared" si="28"/>
        <v xml:space="preserve">24201 </v>
      </c>
      <c r="B1835" s="164" t="s">
        <v>3010</v>
      </c>
      <c r="C1835" s="163"/>
      <c r="D1835" s="113" t="s">
        <v>1358</v>
      </c>
      <c r="F1835" t="s">
        <v>18981</v>
      </c>
      <c r="G1835" s="219">
        <v>4.7</v>
      </c>
      <c r="H1835" s="219">
        <v>13</v>
      </c>
      <c r="I1835" s="219">
        <v>6.6</v>
      </c>
      <c r="J1835" s="219">
        <v>0.97</v>
      </c>
      <c r="K1835" s="219">
        <v>18.670000000000002</v>
      </c>
      <c r="L1835" s="219">
        <v>12.27</v>
      </c>
      <c r="M1835" s="220" t="s">
        <v>1570</v>
      </c>
    </row>
    <row r="1836" spans="1:13">
      <c r="A1836" s="106" t="str">
        <f t="shared" si="28"/>
        <v xml:space="preserve">24220 </v>
      </c>
      <c r="B1836" s="164" t="s">
        <v>3011</v>
      </c>
      <c r="C1836" s="163"/>
      <c r="D1836" s="113" t="s">
        <v>1358</v>
      </c>
      <c r="F1836" t="s">
        <v>18982</v>
      </c>
      <c r="G1836" s="219">
        <v>1.31</v>
      </c>
      <c r="H1836" s="219">
        <v>4.2300000000000004</v>
      </c>
      <c r="I1836" s="219">
        <v>0.52</v>
      </c>
      <c r="J1836" s="219">
        <v>0.13</v>
      </c>
      <c r="K1836" s="219">
        <v>5.67</v>
      </c>
      <c r="L1836" s="219">
        <v>1.96</v>
      </c>
      <c r="M1836" s="220" t="s">
        <v>1324</v>
      </c>
    </row>
    <row r="1837" spans="1:13">
      <c r="A1837" s="106" t="str">
        <f t="shared" si="28"/>
        <v xml:space="preserve">24300 </v>
      </c>
      <c r="B1837" s="164" t="s">
        <v>3012</v>
      </c>
      <c r="C1837" s="163"/>
      <c r="D1837" s="113" t="s">
        <v>1358</v>
      </c>
      <c r="F1837" t="s">
        <v>18983</v>
      </c>
      <c r="G1837" s="219">
        <v>4.04</v>
      </c>
      <c r="H1837" s="219" t="s">
        <v>37</v>
      </c>
      <c r="I1837" s="219">
        <v>8.8000000000000007</v>
      </c>
      <c r="J1837" s="219">
        <v>0.75</v>
      </c>
      <c r="K1837" s="219" t="s">
        <v>37</v>
      </c>
      <c r="L1837" s="219">
        <v>13.59</v>
      </c>
      <c r="M1837" s="220" t="s">
        <v>1570</v>
      </c>
    </row>
    <row r="1838" spans="1:13">
      <c r="A1838" s="106" t="str">
        <f t="shared" si="28"/>
        <v xml:space="preserve">24301 </v>
      </c>
      <c r="B1838" s="164" t="s">
        <v>3013</v>
      </c>
      <c r="C1838" s="163"/>
      <c r="D1838" s="113" t="s">
        <v>1358</v>
      </c>
      <c r="F1838" t="s">
        <v>18984</v>
      </c>
      <c r="G1838" s="219">
        <v>10.38</v>
      </c>
      <c r="H1838" s="219" t="s">
        <v>37</v>
      </c>
      <c r="I1838" s="219">
        <v>10.34</v>
      </c>
      <c r="J1838" s="219">
        <v>2.1</v>
      </c>
      <c r="K1838" s="219" t="s">
        <v>37</v>
      </c>
      <c r="L1838" s="219">
        <v>22.82</v>
      </c>
      <c r="M1838" s="220" t="s">
        <v>1570</v>
      </c>
    </row>
    <row r="1839" spans="1:13">
      <c r="A1839" s="106" t="str">
        <f t="shared" si="28"/>
        <v xml:space="preserve">24305 </v>
      </c>
      <c r="B1839" s="164" t="s">
        <v>3014</v>
      </c>
      <c r="C1839" s="163"/>
      <c r="D1839" s="113" t="s">
        <v>1358</v>
      </c>
      <c r="F1839" t="s">
        <v>18985</v>
      </c>
      <c r="G1839" s="219">
        <v>7.62</v>
      </c>
      <c r="H1839" s="219" t="s">
        <v>37</v>
      </c>
      <c r="I1839" s="219">
        <v>8.65</v>
      </c>
      <c r="J1839" s="219">
        <v>1.45</v>
      </c>
      <c r="K1839" s="219" t="s">
        <v>37</v>
      </c>
      <c r="L1839" s="219">
        <v>17.72</v>
      </c>
      <c r="M1839" s="220" t="s">
        <v>1570</v>
      </c>
    </row>
    <row r="1840" spans="1:13">
      <c r="A1840" s="106" t="str">
        <f t="shared" si="28"/>
        <v xml:space="preserve">24310 </v>
      </c>
      <c r="B1840" s="164" t="s">
        <v>3015</v>
      </c>
      <c r="C1840" s="163"/>
      <c r="D1840" s="113" t="s">
        <v>1358</v>
      </c>
      <c r="F1840" t="s">
        <v>18986</v>
      </c>
      <c r="G1840" s="219">
        <v>6.12</v>
      </c>
      <c r="H1840" s="219" t="s">
        <v>37</v>
      </c>
      <c r="I1840" s="219">
        <v>7.22</v>
      </c>
      <c r="J1840" s="219">
        <v>1.19</v>
      </c>
      <c r="K1840" s="219" t="s">
        <v>37</v>
      </c>
      <c r="L1840" s="219">
        <v>14.53</v>
      </c>
      <c r="M1840" s="220" t="s">
        <v>1570</v>
      </c>
    </row>
    <row r="1841" spans="1:13">
      <c r="A1841" s="106" t="str">
        <f t="shared" si="28"/>
        <v xml:space="preserve">24320 </v>
      </c>
      <c r="B1841" s="164" t="s">
        <v>3016</v>
      </c>
      <c r="C1841" s="163"/>
      <c r="D1841" s="113" t="s">
        <v>1358</v>
      </c>
      <c r="F1841" t="s">
        <v>18987</v>
      </c>
      <c r="G1841" s="219">
        <v>10.86</v>
      </c>
      <c r="H1841" s="219" t="s">
        <v>37</v>
      </c>
      <c r="I1841" s="219">
        <v>10.62</v>
      </c>
      <c r="J1841" s="219">
        <v>2.23</v>
      </c>
      <c r="K1841" s="219" t="s">
        <v>37</v>
      </c>
      <c r="L1841" s="219">
        <v>23.71</v>
      </c>
      <c r="M1841" s="220" t="s">
        <v>1570</v>
      </c>
    </row>
    <row r="1842" spans="1:13">
      <c r="A1842" s="106" t="str">
        <f t="shared" si="28"/>
        <v xml:space="preserve">24330 </v>
      </c>
      <c r="B1842" s="164" t="s">
        <v>3017</v>
      </c>
      <c r="C1842" s="163"/>
      <c r="D1842" s="113" t="s">
        <v>1358</v>
      </c>
      <c r="F1842" t="s">
        <v>18988</v>
      </c>
      <c r="G1842" s="219">
        <v>9.7899999999999991</v>
      </c>
      <c r="H1842" s="219" t="s">
        <v>37</v>
      </c>
      <c r="I1842" s="219">
        <v>10.06</v>
      </c>
      <c r="J1842" s="219">
        <v>2.02</v>
      </c>
      <c r="K1842" s="219" t="s">
        <v>37</v>
      </c>
      <c r="L1842" s="219">
        <v>21.87</v>
      </c>
      <c r="M1842" s="220" t="s">
        <v>1570</v>
      </c>
    </row>
    <row r="1843" spans="1:13">
      <c r="A1843" s="106" t="str">
        <f t="shared" si="28"/>
        <v xml:space="preserve">24331 </v>
      </c>
      <c r="B1843" s="164" t="s">
        <v>3018</v>
      </c>
      <c r="C1843" s="163"/>
      <c r="D1843" s="113" t="s">
        <v>1358</v>
      </c>
      <c r="F1843" t="s">
        <v>18989</v>
      </c>
      <c r="G1843" s="219">
        <v>10.95</v>
      </c>
      <c r="H1843" s="219" t="s">
        <v>37</v>
      </c>
      <c r="I1843" s="219">
        <v>10.66</v>
      </c>
      <c r="J1843" s="219">
        <v>2.25</v>
      </c>
      <c r="K1843" s="219" t="s">
        <v>37</v>
      </c>
      <c r="L1843" s="219">
        <v>23.86</v>
      </c>
      <c r="M1843" s="220" t="s">
        <v>1570</v>
      </c>
    </row>
    <row r="1844" spans="1:13">
      <c r="A1844" s="106" t="str">
        <f t="shared" si="28"/>
        <v xml:space="preserve">24332 </v>
      </c>
      <c r="B1844" s="164" t="s">
        <v>3019</v>
      </c>
      <c r="C1844" s="163"/>
      <c r="D1844" s="113" t="s">
        <v>1358</v>
      </c>
      <c r="F1844" t="s">
        <v>3020</v>
      </c>
      <c r="G1844" s="219">
        <v>7.91</v>
      </c>
      <c r="H1844" s="219" t="s">
        <v>37</v>
      </c>
      <c r="I1844" s="219">
        <v>9.2899999999999991</v>
      </c>
      <c r="J1844" s="219">
        <v>1.63</v>
      </c>
      <c r="K1844" s="219" t="s">
        <v>37</v>
      </c>
      <c r="L1844" s="219">
        <v>18.829999999999998</v>
      </c>
      <c r="M1844" s="220" t="s">
        <v>1570</v>
      </c>
    </row>
    <row r="1845" spans="1:13">
      <c r="A1845" s="106" t="str">
        <f t="shared" si="28"/>
        <v xml:space="preserve">24340 </v>
      </c>
      <c r="B1845" s="164" t="s">
        <v>3021</v>
      </c>
      <c r="C1845" s="163"/>
      <c r="D1845" s="113" t="s">
        <v>1358</v>
      </c>
      <c r="F1845" t="s">
        <v>18990</v>
      </c>
      <c r="G1845" s="219">
        <v>8.08</v>
      </c>
      <c r="H1845" s="219" t="s">
        <v>37</v>
      </c>
      <c r="I1845" s="219">
        <v>8.68</v>
      </c>
      <c r="J1845" s="219">
        <v>1.47</v>
      </c>
      <c r="K1845" s="219" t="s">
        <v>37</v>
      </c>
      <c r="L1845" s="219">
        <v>18.23</v>
      </c>
      <c r="M1845" s="220" t="s">
        <v>1570</v>
      </c>
    </row>
    <row r="1846" spans="1:13">
      <c r="A1846" s="106" t="str">
        <f t="shared" si="28"/>
        <v xml:space="preserve">24341 </v>
      </c>
      <c r="B1846" s="164" t="s">
        <v>3022</v>
      </c>
      <c r="C1846" s="163"/>
      <c r="D1846" s="113" t="s">
        <v>1358</v>
      </c>
      <c r="F1846" t="s">
        <v>18991</v>
      </c>
      <c r="G1846" s="219">
        <v>9.49</v>
      </c>
      <c r="H1846" s="219" t="s">
        <v>37</v>
      </c>
      <c r="I1846" s="219">
        <v>11.55</v>
      </c>
      <c r="J1846" s="219">
        <v>1.85</v>
      </c>
      <c r="K1846" s="219" t="s">
        <v>37</v>
      </c>
      <c r="L1846" s="219">
        <v>22.89</v>
      </c>
      <c r="M1846" s="220" t="s">
        <v>1570</v>
      </c>
    </row>
    <row r="1847" spans="1:13">
      <c r="A1847" s="106" t="str">
        <f t="shared" si="28"/>
        <v xml:space="preserve">24342 </v>
      </c>
      <c r="B1847" s="164" t="s">
        <v>3023</v>
      </c>
      <c r="C1847" s="163"/>
      <c r="D1847" s="113" t="s">
        <v>1358</v>
      </c>
      <c r="F1847" t="s">
        <v>3024</v>
      </c>
      <c r="G1847" s="219">
        <v>10.86</v>
      </c>
      <c r="H1847" s="219" t="s">
        <v>37</v>
      </c>
      <c r="I1847" s="219">
        <v>10.53</v>
      </c>
      <c r="J1847" s="219">
        <v>2.12</v>
      </c>
      <c r="K1847" s="219" t="s">
        <v>37</v>
      </c>
      <c r="L1847" s="219">
        <v>23.51</v>
      </c>
      <c r="M1847" s="220" t="s">
        <v>1570</v>
      </c>
    </row>
    <row r="1848" spans="1:13">
      <c r="A1848" s="106" t="str">
        <f t="shared" si="28"/>
        <v xml:space="preserve">24343 </v>
      </c>
      <c r="B1848" s="164" t="s">
        <v>3025</v>
      </c>
      <c r="C1848" s="163"/>
      <c r="D1848" s="113" t="s">
        <v>1358</v>
      </c>
      <c r="F1848" t="s">
        <v>3026</v>
      </c>
      <c r="G1848" s="219">
        <v>9.16</v>
      </c>
      <c r="H1848" s="219" t="s">
        <v>37</v>
      </c>
      <c r="I1848" s="219">
        <v>10.86</v>
      </c>
      <c r="J1848" s="219">
        <v>1.79</v>
      </c>
      <c r="K1848" s="219" t="s">
        <v>37</v>
      </c>
      <c r="L1848" s="219">
        <v>21.81</v>
      </c>
      <c r="M1848" s="220" t="s">
        <v>1570</v>
      </c>
    </row>
    <row r="1849" spans="1:13">
      <c r="A1849" s="106" t="str">
        <f t="shared" si="28"/>
        <v xml:space="preserve">24344 </v>
      </c>
      <c r="B1849" s="164" t="s">
        <v>3027</v>
      </c>
      <c r="C1849" s="163"/>
      <c r="D1849" s="113" t="s">
        <v>1358</v>
      </c>
      <c r="F1849" t="s">
        <v>3028</v>
      </c>
      <c r="G1849" s="219">
        <v>15.21</v>
      </c>
      <c r="H1849" s="219" t="s">
        <v>37</v>
      </c>
      <c r="I1849" s="219">
        <v>15.13</v>
      </c>
      <c r="J1849" s="219">
        <v>3.15</v>
      </c>
      <c r="K1849" s="219" t="s">
        <v>37</v>
      </c>
      <c r="L1849" s="219">
        <v>33.49</v>
      </c>
      <c r="M1849" s="220" t="s">
        <v>1570</v>
      </c>
    </row>
    <row r="1850" spans="1:13">
      <c r="A1850" s="106" t="str">
        <f t="shared" si="28"/>
        <v xml:space="preserve">24345 </v>
      </c>
      <c r="B1850" s="164" t="s">
        <v>3029</v>
      </c>
      <c r="C1850" s="163"/>
      <c r="D1850" s="113" t="s">
        <v>1358</v>
      </c>
      <c r="F1850" t="s">
        <v>3030</v>
      </c>
      <c r="G1850" s="219">
        <v>9.16</v>
      </c>
      <c r="H1850" s="219" t="s">
        <v>37</v>
      </c>
      <c r="I1850" s="219">
        <v>10.75</v>
      </c>
      <c r="J1850" s="219">
        <v>1.8</v>
      </c>
      <c r="K1850" s="219" t="s">
        <v>37</v>
      </c>
      <c r="L1850" s="219">
        <v>21.71</v>
      </c>
      <c r="M1850" s="220" t="s">
        <v>1570</v>
      </c>
    </row>
    <row r="1851" spans="1:13">
      <c r="A1851" s="106" t="str">
        <f t="shared" si="28"/>
        <v xml:space="preserve">24346 </v>
      </c>
      <c r="B1851" s="164" t="s">
        <v>3031</v>
      </c>
      <c r="C1851" s="163"/>
      <c r="D1851" s="113" t="s">
        <v>1358</v>
      </c>
      <c r="F1851" t="s">
        <v>3032</v>
      </c>
      <c r="G1851" s="219">
        <v>15.21</v>
      </c>
      <c r="H1851" s="219" t="s">
        <v>37</v>
      </c>
      <c r="I1851" s="219">
        <v>15.13</v>
      </c>
      <c r="J1851" s="219">
        <v>3.15</v>
      </c>
      <c r="K1851" s="219" t="s">
        <v>37</v>
      </c>
      <c r="L1851" s="219">
        <v>33.49</v>
      </c>
      <c r="M1851" s="220" t="s">
        <v>1570</v>
      </c>
    </row>
    <row r="1852" spans="1:13">
      <c r="A1852" s="106" t="str">
        <f t="shared" si="28"/>
        <v xml:space="preserve">24357 </v>
      </c>
      <c r="B1852" s="164" t="s">
        <v>3033</v>
      </c>
      <c r="C1852" s="163"/>
      <c r="D1852" s="113" t="s">
        <v>1358</v>
      </c>
      <c r="F1852" t="s">
        <v>3034</v>
      </c>
      <c r="G1852" s="219">
        <v>5.44</v>
      </c>
      <c r="H1852" s="219" t="s">
        <v>37</v>
      </c>
      <c r="I1852" s="219">
        <v>6.58</v>
      </c>
      <c r="J1852" s="219">
        <v>0.7</v>
      </c>
      <c r="K1852" s="219" t="s">
        <v>37</v>
      </c>
      <c r="L1852" s="219">
        <v>12.72</v>
      </c>
      <c r="M1852" s="220" t="s">
        <v>1570</v>
      </c>
    </row>
    <row r="1853" spans="1:13">
      <c r="A1853" s="106" t="str">
        <f t="shared" si="28"/>
        <v xml:space="preserve">24358 </v>
      </c>
      <c r="B1853" s="164" t="s">
        <v>3035</v>
      </c>
      <c r="C1853" s="163"/>
      <c r="D1853" s="113" t="s">
        <v>1358</v>
      </c>
      <c r="F1853" t="s">
        <v>3036</v>
      </c>
      <c r="G1853" s="219">
        <v>6.66</v>
      </c>
      <c r="H1853" s="219" t="s">
        <v>37</v>
      </c>
      <c r="I1853" s="219">
        <v>8.2799999999999994</v>
      </c>
      <c r="J1853" s="219">
        <v>1.29</v>
      </c>
      <c r="K1853" s="219" t="s">
        <v>37</v>
      </c>
      <c r="L1853" s="219">
        <v>16.23</v>
      </c>
      <c r="M1853" s="220" t="s">
        <v>1570</v>
      </c>
    </row>
    <row r="1854" spans="1:13">
      <c r="A1854" s="106" t="str">
        <f t="shared" si="28"/>
        <v xml:space="preserve">24359 </v>
      </c>
      <c r="B1854" s="164" t="s">
        <v>3037</v>
      </c>
      <c r="C1854" s="163"/>
      <c r="D1854" s="113" t="s">
        <v>1358</v>
      </c>
      <c r="F1854" t="s">
        <v>3038</v>
      </c>
      <c r="G1854" s="219">
        <v>8.98</v>
      </c>
      <c r="H1854" s="219" t="s">
        <v>37</v>
      </c>
      <c r="I1854" s="219">
        <v>9.51</v>
      </c>
      <c r="J1854" s="219">
        <v>1.75</v>
      </c>
      <c r="K1854" s="219" t="s">
        <v>37</v>
      </c>
      <c r="L1854" s="219">
        <v>20.239999999999998</v>
      </c>
      <c r="M1854" s="220" t="s">
        <v>1570</v>
      </c>
    </row>
    <row r="1855" spans="1:13">
      <c r="A1855" s="106" t="str">
        <f t="shared" si="28"/>
        <v xml:space="preserve">24360 </v>
      </c>
      <c r="B1855" s="164" t="s">
        <v>3039</v>
      </c>
      <c r="C1855" s="163"/>
      <c r="D1855" s="113" t="s">
        <v>1358</v>
      </c>
      <c r="F1855" t="s">
        <v>3040</v>
      </c>
      <c r="G1855" s="219">
        <v>12.67</v>
      </c>
      <c r="H1855" s="219" t="s">
        <v>37</v>
      </c>
      <c r="I1855" s="219">
        <v>12.09</v>
      </c>
      <c r="J1855" s="219">
        <v>2.62</v>
      </c>
      <c r="K1855" s="219" t="s">
        <v>37</v>
      </c>
      <c r="L1855" s="219">
        <v>27.38</v>
      </c>
      <c r="M1855" s="220" t="s">
        <v>1570</v>
      </c>
    </row>
    <row r="1856" spans="1:13">
      <c r="A1856" s="106" t="str">
        <f t="shared" si="28"/>
        <v xml:space="preserve">24361 </v>
      </c>
      <c r="B1856" s="164" t="s">
        <v>3041</v>
      </c>
      <c r="C1856" s="163"/>
      <c r="D1856" s="113" t="s">
        <v>1358</v>
      </c>
      <c r="F1856" t="s">
        <v>3040</v>
      </c>
      <c r="G1856" s="219">
        <v>14.41</v>
      </c>
      <c r="H1856" s="219" t="s">
        <v>37</v>
      </c>
      <c r="I1856" s="219">
        <v>13.11</v>
      </c>
      <c r="J1856" s="219">
        <v>2.96</v>
      </c>
      <c r="K1856" s="219" t="s">
        <v>37</v>
      </c>
      <c r="L1856" s="219">
        <v>30.48</v>
      </c>
      <c r="M1856" s="220" t="s">
        <v>1570</v>
      </c>
    </row>
    <row r="1857" spans="1:13">
      <c r="A1857" s="106" t="str">
        <f t="shared" si="28"/>
        <v xml:space="preserve">24362 </v>
      </c>
      <c r="B1857" s="164" t="s">
        <v>3042</v>
      </c>
      <c r="C1857" s="163"/>
      <c r="D1857" s="113" t="s">
        <v>1358</v>
      </c>
      <c r="F1857" t="s">
        <v>3040</v>
      </c>
      <c r="G1857" s="219">
        <v>15.32</v>
      </c>
      <c r="H1857" s="219" t="s">
        <v>37</v>
      </c>
      <c r="I1857" s="219">
        <v>13.59</v>
      </c>
      <c r="J1857" s="219">
        <v>3.17</v>
      </c>
      <c r="K1857" s="219" t="s">
        <v>37</v>
      </c>
      <c r="L1857" s="219">
        <v>32.08</v>
      </c>
      <c r="M1857" s="220" t="s">
        <v>1570</v>
      </c>
    </row>
    <row r="1858" spans="1:13">
      <c r="A1858" s="106" t="str">
        <f t="shared" si="28"/>
        <v xml:space="preserve">24363 </v>
      </c>
      <c r="B1858" s="164" t="s">
        <v>3043</v>
      </c>
      <c r="C1858" s="163"/>
      <c r="D1858" s="113" t="s">
        <v>1358</v>
      </c>
      <c r="F1858" t="s">
        <v>3044</v>
      </c>
      <c r="G1858" s="219">
        <v>22</v>
      </c>
      <c r="H1858" s="219" t="s">
        <v>37</v>
      </c>
      <c r="I1858" s="219">
        <v>17.260000000000002</v>
      </c>
      <c r="J1858" s="219">
        <v>4.3499999999999996</v>
      </c>
      <c r="K1858" s="219" t="s">
        <v>37</v>
      </c>
      <c r="L1858" s="219">
        <v>43.61</v>
      </c>
      <c r="M1858" s="220" t="s">
        <v>1570</v>
      </c>
    </row>
    <row r="1859" spans="1:13">
      <c r="A1859" s="106" t="str">
        <f t="shared" ref="A1859:A1922" si="29">B1859&amp;" "&amp;C1859</f>
        <v xml:space="preserve">24365 </v>
      </c>
      <c r="B1859" s="164" t="s">
        <v>3045</v>
      </c>
      <c r="C1859" s="163"/>
      <c r="D1859" s="113" t="s">
        <v>1358</v>
      </c>
      <c r="F1859" t="s">
        <v>3046</v>
      </c>
      <c r="G1859" s="219">
        <v>8.6199999999999992</v>
      </c>
      <c r="H1859" s="219" t="s">
        <v>37</v>
      </c>
      <c r="I1859" s="219">
        <v>9.16</v>
      </c>
      <c r="J1859" s="219">
        <v>1.77</v>
      </c>
      <c r="K1859" s="219" t="s">
        <v>37</v>
      </c>
      <c r="L1859" s="219">
        <v>19.55</v>
      </c>
      <c r="M1859" s="220" t="s">
        <v>1570</v>
      </c>
    </row>
    <row r="1860" spans="1:13">
      <c r="A1860" s="106" t="str">
        <f t="shared" si="29"/>
        <v xml:space="preserve">24366 </v>
      </c>
      <c r="B1860" s="164" t="s">
        <v>3047</v>
      </c>
      <c r="C1860" s="163"/>
      <c r="D1860" s="113" t="s">
        <v>1358</v>
      </c>
      <c r="F1860" t="s">
        <v>3046</v>
      </c>
      <c r="G1860" s="219">
        <v>9.36</v>
      </c>
      <c r="H1860" s="219" t="s">
        <v>37</v>
      </c>
      <c r="I1860" s="219">
        <v>9.5299999999999994</v>
      </c>
      <c r="J1860" s="219">
        <v>1.81</v>
      </c>
      <c r="K1860" s="219" t="s">
        <v>37</v>
      </c>
      <c r="L1860" s="219">
        <v>20.7</v>
      </c>
      <c r="M1860" s="220" t="s">
        <v>1570</v>
      </c>
    </row>
    <row r="1861" spans="1:13">
      <c r="A1861" s="106" t="str">
        <f t="shared" si="29"/>
        <v xml:space="preserve">24370 </v>
      </c>
      <c r="B1861" s="164" t="s">
        <v>3048</v>
      </c>
      <c r="C1861" s="163"/>
      <c r="D1861" s="113" t="s">
        <v>1358</v>
      </c>
      <c r="F1861" t="s">
        <v>3049</v>
      </c>
      <c r="G1861" s="219">
        <v>23.55</v>
      </c>
      <c r="H1861" s="219" t="s">
        <v>37</v>
      </c>
      <c r="I1861" s="219">
        <v>18.05</v>
      </c>
      <c r="J1861" s="219">
        <v>4.59</v>
      </c>
      <c r="K1861" s="219" t="s">
        <v>37</v>
      </c>
      <c r="L1861" s="219">
        <v>46.19</v>
      </c>
      <c r="M1861" s="220" t="s">
        <v>1570</v>
      </c>
    </row>
    <row r="1862" spans="1:13">
      <c r="A1862" s="106" t="str">
        <f t="shared" si="29"/>
        <v xml:space="preserve">24371 </v>
      </c>
      <c r="B1862" s="164" t="s">
        <v>3050</v>
      </c>
      <c r="C1862" s="163"/>
      <c r="D1862" s="113" t="s">
        <v>1358</v>
      </c>
      <c r="F1862" t="s">
        <v>3049</v>
      </c>
      <c r="G1862" s="219">
        <v>27.5</v>
      </c>
      <c r="H1862" s="219" t="s">
        <v>37</v>
      </c>
      <c r="I1862" s="219">
        <v>20.13</v>
      </c>
      <c r="J1862" s="219">
        <v>5.44</v>
      </c>
      <c r="K1862" s="219" t="s">
        <v>37</v>
      </c>
      <c r="L1862" s="219">
        <v>53.07</v>
      </c>
      <c r="M1862" s="220" t="s">
        <v>1570</v>
      </c>
    </row>
    <row r="1863" spans="1:13">
      <c r="A1863" s="106" t="str">
        <f t="shared" si="29"/>
        <v xml:space="preserve">24400 </v>
      </c>
      <c r="B1863" s="164" t="s">
        <v>3051</v>
      </c>
      <c r="C1863" s="163"/>
      <c r="D1863" s="113" t="s">
        <v>1358</v>
      </c>
      <c r="F1863" t="s">
        <v>3052</v>
      </c>
      <c r="G1863" s="219">
        <v>11.33</v>
      </c>
      <c r="H1863" s="219" t="s">
        <v>37</v>
      </c>
      <c r="I1863" s="219">
        <v>11.5</v>
      </c>
      <c r="J1863" s="219">
        <v>2.2999999999999998</v>
      </c>
      <c r="K1863" s="219" t="s">
        <v>37</v>
      </c>
      <c r="L1863" s="219">
        <v>25.13</v>
      </c>
      <c r="M1863" s="220" t="s">
        <v>1570</v>
      </c>
    </row>
    <row r="1864" spans="1:13">
      <c r="A1864" s="106" t="str">
        <f t="shared" si="29"/>
        <v xml:space="preserve">24410 </v>
      </c>
      <c r="B1864" s="164" t="s">
        <v>3053</v>
      </c>
      <c r="C1864" s="163"/>
      <c r="D1864" s="113" t="s">
        <v>1358</v>
      </c>
      <c r="F1864" t="s">
        <v>3052</v>
      </c>
      <c r="G1864" s="219">
        <v>15.11</v>
      </c>
      <c r="H1864" s="219" t="s">
        <v>37</v>
      </c>
      <c r="I1864" s="219">
        <v>13.78</v>
      </c>
      <c r="J1864" s="219">
        <v>3.12</v>
      </c>
      <c r="K1864" s="219" t="s">
        <v>37</v>
      </c>
      <c r="L1864" s="219">
        <v>32.01</v>
      </c>
      <c r="M1864" s="220" t="s">
        <v>1570</v>
      </c>
    </row>
    <row r="1865" spans="1:13">
      <c r="A1865" s="106" t="str">
        <f t="shared" si="29"/>
        <v xml:space="preserve">24420 </v>
      </c>
      <c r="B1865" s="164" t="s">
        <v>3054</v>
      </c>
      <c r="C1865" s="163"/>
      <c r="D1865" s="113" t="s">
        <v>1358</v>
      </c>
      <c r="F1865" t="s">
        <v>3052</v>
      </c>
      <c r="G1865" s="219">
        <v>13.73</v>
      </c>
      <c r="H1865" s="219" t="s">
        <v>37</v>
      </c>
      <c r="I1865" s="219">
        <v>15.66</v>
      </c>
      <c r="J1865" s="219">
        <v>2.82</v>
      </c>
      <c r="K1865" s="219" t="s">
        <v>37</v>
      </c>
      <c r="L1865" s="219">
        <v>32.21</v>
      </c>
      <c r="M1865" s="220" t="s">
        <v>1570</v>
      </c>
    </row>
    <row r="1866" spans="1:13">
      <c r="A1866" s="106" t="str">
        <f t="shared" si="29"/>
        <v xml:space="preserve">24430 </v>
      </c>
      <c r="B1866" s="164" t="s">
        <v>3055</v>
      </c>
      <c r="C1866" s="163"/>
      <c r="D1866" s="113" t="s">
        <v>1358</v>
      </c>
      <c r="F1866" t="s">
        <v>3056</v>
      </c>
      <c r="G1866" s="219">
        <v>15.25</v>
      </c>
      <c r="H1866" s="219" t="s">
        <v>37</v>
      </c>
      <c r="I1866" s="219">
        <v>13.6</v>
      </c>
      <c r="J1866" s="219">
        <v>3.06</v>
      </c>
      <c r="K1866" s="219" t="s">
        <v>37</v>
      </c>
      <c r="L1866" s="219">
        <v>31.91</v>
      </c>
      <c r="M1866" s="220" t="s">
        <v>1570</v>
      </c>
    </row>
    <row r="1867" spans="1:13">
      <c r="A1867" s="106" t="str">
        <f t="shared" si="29"/>
        <v xml:space="preserve">24435 </v>
      </c>
      <c r="B1867" s="164" t="s">
        <v>3057</v>
      </c>
      <c r="C1867" s="163"/>
      <c r="D1867" s="113" t="s">
        <v>1358</v>
      </c>
      <c r="F1867" t="s">
        <v>3058</v>
      </c>
      <c r="G1867" s="219">
        <v>14.99</v>
      </c>
      <c r="H1867" s="219" t="s">
        <v>37</v>
      </c>
      <c r="I1867" s="219">
        <v>14.71</v>
      </c>
      <c r="J1867" s="219">
        <v>3.04</v>
      </c>
      <c r="K1867" s="219" t="s">
        <v>37</v>
      </c>
      <c r="L1867" s="219">
        <v>32.74</v>
      </c>
      <c r="M1867" s="220" t="s">
        <v>1570</v>
      </c>
    </row>
    <row r="1868" spans="1:13">
      <c r="A1868" s="106" t="str">
        <f t="shared" si="29"/>
        <v xml:space="preserve">24470 </v>
      </c>
      <c r="B1868" s="164" t="s">
        <v>3059</v>
      </c>
      <c r="C1868" s="163"/>
      <c r="D1868" s="113" t="s">
        <v>1358</v>
      </c>
      <c r="F1868" t="s">
        <v>3060</v>
      </c>
      <c r="G1868" s="219">
        <v>8.93</v>
      </c>
      <c r="H1868" s="219" t="s">
        <v>37</v>
      </c>
      <c r="I1868" s="219">
        <v>9.75</v>
      </c>
      <c r="J1868" s="219">
        <v>1.83</v>
      </c>
      <c r="K1868" s="219" t="s">
        <v>37</v>
      </c>
      <c r="L1868" s="219">
        <v>20.51</v>
      </c>
      <c r="M1868" s="220" t="s">
        <v>1570</v>
      </c>
    </row>
    <row r="1869" spans="1:13">
      <c r="A1869" s="106" t="str">
        <f t="shared" si="29"/>
        <v xml:space="preserve">24495 </v>
      </c>
      <c r="B1869" s="164" t="s">
        <v>3061</v>
      </c>
      <c r="C1869" s="163"/>
      <c r="D1869" s="113" t="s">
        <v>1358</v>
      </c>
      <c r="F1869" t="s">
        <v>3062</v>
      </c>
      <c r="G1869" s="219">
        <v>8.41</v>
      </c>
      <c r="H1869" s="219" t="s">
        <v>37</v>
      </c>
      <c r="I1869" s="219">
        <v>17.760000000000002</v>
      </c>
      <c r="J1869" s="219">
        <v>1.72</v>
      </c>
      <c r="K1869" s="219" t="s">
        <v>37</v>
      </c>
      <c r="L1869" s="219">
        <v>27.89</v>
      </c>
      <c r="M1869" s="220" t="s">
        <v>1570</v>
      </c>
    </row>
    <row r="1870" spans="1:13">
      <c r="A1870" s="106" t="str">
        <f t="shared" si="29"/>
        <v xml:space="preserve">24498 </v>
      </c>
      <c r="B1870" s="164" t="s">
        <v>3063</v>
      </c>
      <c r="C1870" s="163"/>
      <c r="D1870" s="113" t="s">
        <v>1358</v>
      </c>
      <c r="F1870" t="s">
        <v>3064</v>
      </c>
      <c r="G1870" s="219">
        <v>12.28</v>
      </c>
      <c r="H1870" s="219" t="s">
        <v>37</v>
      </c>
      <c r="I1870" s="219">
        <v>11.5</v>
      </c>
      <c r="J1870" s="219">
        <v>2.5099999999999998</v>
      </c>
      <c r="K1870" s="219" t="s">
        <v>37</v>
      </c>
      <c r="L1870" s="219">
        <v>26.29</v>
      </c>
      <c r="M1870" s="220" t="s">
        <v>1570</v>
      </c>
    </row>
    <row r="1871" spans="1:13">
      <c r="A1871" s="106" t="str">
        <f t="shared" si="29"/>
        <v xml:space="preserve">24500 </v>
      </c>
      <c r="B1871" s="164" t="s">
        <v>3065</v>
      </c>
      <c r="C1871" s="163"/>
      <c r="D1871" s="113" t="s">
        <v>1358</v>
      </c>
      <c r="F1871" t="s">
        <v>2943</v>
      </c>
      <c r="G1871" s="219">
        <v>3.41</v>
      </c>
      <c r="H1871" s="219">
        <v>7.28</v>
      </c>
      <c r="I1871" s="219">
        <v>6.38</v>
      </c>
      <c r="J1871" s="219">
        <v>0.69</v>
      </c>
      <c r="K1871" s="219">
        <v>11.38</v>
      </c>
      <c r="L1871" s="219">
        <v>10.48</v>
      </c>
      <c r="M1871" s="220" t="s">
        <v>1570</v>
      </c>
    </row>
    <row r="1872" spans="1:13">
      <c r="A1872" s="106" t="str">
        <f t="shared" si="29"/>
        <v xml:space="preserve">24505 </v>
      </c>
      <c r="B1872" s="164" t="s">
        <v>3066</v>
      </c>
      <c r="C1872" s="163"/>
      <c r="D1872" s="113" t="s">
        <v>1358</v>
      </c>
      <c r="F1872" t="s">
        <v>2943</v>
      </c>
      <c r="G1872" s="219">
        <v>5.39</v>
      </c>
      <c r="H1872" s="219">
        <v>9.18</v>
      </c>
      <c r="I1872" s="219">
        <v>7.51</v>
      </c>
      <c r="J1872" s="219">
        <v>1.1299999999999999</v>
      </c>
      <c r="K1872" s="219">
        <v>15.7</v>
      </c>
      <c r="L1872" s="219">
        <v>14.03</v>
      </c>
      <c r="M1872" s="220" t="s">
        <v>1570</v>
      </c>
    </row>
    <row r="1873" spans="1:13">
      <c r="A1873" s="106" t="str">
        <f t="shared" si="29"/>
        <v xml:space="preserve">24515 </v>
      </c>
      <c r="B1873" s="164" t="s">
        <v>3067</v>
      </c>
      <c r="C1873" s="163"/>
      <c r="D1873" s="113" t="s">
        <v>1358</v>
      </c>
      <c r="F1873" t="s">
        <v>2943</v>
      </c>
      <c r="G1873" s="219">
        <v>12.12</v>
      </c>
      <c r="H1873" s="219" t="s">
        <v>37</v>
      </c>
      <c r="I1873" s="219">
        <v>12.16</v>
      </c>
      <c r="J1873" s="219">
        <v>2.44</v>
      </c>
      <c r="K1873" s="219" t="s">
        <v>37</v>
      </c>
      <c r="L1873" s="219">
        <v>26.72</v>
      </c>
      <c r="M1873" s="220" t="s">
        <v>1570</v>
      </c>
    </row>
    <row r="1874" spans="1:13">
      <c r="A1874" s="106" t="str">
        <f t="shared" si="29"/>
        <v xml:space="preserve">24516 </v>
      </c>
      <c r="B1874" s="164" t="s">
        <v>3068</v>
      </c>
      <c r="C1874" s="163"/>
      <c r="D1874" s="113" t="s">
        <v>1358</v>
      </c>
      <c r="F1874" t="s">
        <v>2943</v>
      </c>
      <c r="G1874" s="219">
        <v>12.19</v>
      </c>
      <c r="H1874" s="219" t="s">
        <v>37</v>
      </c>
      <c r="I1874" s="219">
        <v>11.37</v>
      </c>
      <c r="J1874" s="219">
        <v>2.4700000000000002</v>
      </c>
      <c r="K1874" s="219" t="s">
        <v>37</v>
      </c>
      <c r="L1874" s="219">
        <v>26.03</v>
      </c>
      <c r="M1874" s="220" t="s">
        <v>1570</v>
      </c>
    </row>
    <row r="1875" spans="1:13">
      <c r="A1875" s="106" t="str">
        <f t="shared" si="29"/>
        <v xml:space="preserve">24530 </v>
      </c>
      <c r="B1875" s="164" t="s">
        <v>3069</v>
      </c>
      <c r="C1875" s="163"/>
      <c r="D1875" s="113" t="s">
        <v>1358</v>
      </c>
      <c r="F1875" t="s">
        <v>2943</v>
      </c>
      <c r="G1875" s="219">
        <v>3.69</v>
      </c>
      <c r="H1875" s="219">
        <v>7.57</v>
      </c>
      <c r="I1875" s="219">
        <v>6.56</v>
      </c>
      <c r="J1875" s="219">
        <v>0.74</v>
      </c>
      <c r="K1875" s="219">
        <v>12</v>
      </c>
      <c r="L1875" s="219">
        <v>10.99</v>
      </c>
      <c r="M1875" s="220" t="s">
        <v>1570</v>
      </c>
    </row>
    <row r="1876" spans="1:13">
      <c r="A1876" s="106" t="str">
        <f t="shared" si="29"/>
        <v xml:space="preserve">24535 </v>
      </c>
      <c r="B1876" s="164" t="s">
        <v>3070</v>
      </c>
      <c r="C1876" s="163"/>
      <c r="D1876" s="113" t="s">
        <v>1358</v>
      </c>
      <c r="F1876" t="s">
        <v>2943</v>
      </c>
      <c r="G1876" s="219">
        <v>7.11</v>
      </c>
      <c r="H1876" s="219">
        <v>10.71</v>
      </c>
      <c r="I1876" s="219">
        <v>9.11</v>
      </c>
      <c r="J1876" s="219">
        <v>1.46</v>
      </c>
      <c r="K1876" s="219">
        <v>19.28</v>
      </c>
      <c r="L1876" s="219">
        <v>17.68</v>
      </c>
      <c r="M1876" s="220" t="s">
        <v>1570</v>
      </c>
    </row>
    <row r="1877" spans="1:13">
      <c r="A1877" s="106" t="str">
        <f t="shared" si="29"/>
        <v xml:space="preserve">24538 </v>
      </c>
      <c r="B1877" s="164" t="s">
        <v>3071</v>
      </c>
      <c r="C1877" s="163"/>
      <c r="D1877" s="113" t="s">
        <v>1358</v>
      </c>
      <c r="F1877" t="s">
        <v>2943</v>
      </c>
      <c r="G1877" s="219">
        <v>9.77</v>
      </c>
      <c r="H1877" s="219" t="s">
        <v>37</v>
      </c>
      <c r="I1877" s="219">
        <v>12.26</v>
      </c>
      <c r="J1877" s="219">
        <v>2.02</v>
      </c>
      <c r="K1877" s="219" t="s">
        <v>37</v>
      </c>
      <c r="L1877" s="219">
        <v>24.05</v>
      </c>
      <c r="M1877" s="220" t="s">
        <v>1570</v>
      </c>
    </row>
    <row r="1878" spans="1:13">
      <c r="A1878" s="106" t="str">
        <f t="shared" si="29"/>
        <v xml:space="preserve">24545 </v>
      </c>
      <c r="B1878" s="164" t="s">
        <v>3072</v>
      </c>
      <c r="C1878" s="163"/>
      <c r="D1878" s="113" t="s">
        <v>1358</v>
      </c>
      <c r="F1878" t="s">
        <v>2943</v>
      </c>
      <c r="G1878" s="219">
        <v>13.15</v>
      </c>
      <c r="H1878" s="219" t="s">
        <v>37</v>
      </c>
      <c r="I1878" s="219">
        <v>12.34</v>
      </c>
      <c r="J1878" s="219">
        <v>2.65</v>
      </c>
      <c r="K1878" s="219" t="s">
        <v>37</v>
      </c>
      <c r="L1878" s="219">
        <v>28.14</v>
      </c>
      <c r="M1878" s="220" t="s">
        <v>1570</v>
      </c>
    </row>
    <row r="1879" spans="1:13">
      <c r="A1879" s="106" t="str">
        <f t="shared" si="29"/>
        <v xml:space="preserve">24546 </v>
      </c>
      <c r="B1879" s="164" t="s">
        <v>3073</v>
      </c>
      <c r="C1879" s="163"/>
      <c r="D1879" s="113" t="s">
        <v>1358</v>
      </c>
      <c r="F1879" t="s">
        <v>2943</v>
      </c>
      <c r="G1879" s="219">
        <v>14.91</v>
      </c>
      <c r="H1879" s="219" t="s">
        <v>37</v>
      </c>
      <c r="I1879" s="219">
        <v>13.48</v>
      </c>
      <c r="J1879" s="219">
        <v>2.98</v>
      </c>
      <c r="K1879" s="219" t="s">
        <v>37</v>
      </c>
      <c r="L1879" s="219">
        <v>31.37</v>
      </c>
      <c r="M1879" s="220" t="s">
        <v>1570</v>
      </c>
    </row>
    <row r="1880" spans="1:13">
      <c r="A1880" s="106" t="str">
        <f t="shared" si="29"/>
        <v xml:space="preserve">24560 </v>
      </c>
      <c r="B1880" s="164" t="s">
        <v>3074</v>
      </c>
      <c r="C1880" s="163"/>
      <c r="D1880" s="113" t="s">
        <v>1358</v>
      </c>
      <c r="F1880" t="s">
        <v>2943</v>
      </c>
      <c r="G1880" s="219">
        <v>2.98</v>
      </c>
      <c r="H1880" s="219">
        <v>6.86</v>
      </c>
      <c r="I1880" s="219">
        <v>5.67</v>
      </c>
      <c r="J1880" s="219">
        <v>0.59</v>
      </c>
      <c r="K1880" s="219">
        <v>10.43</v>
      </c>
      <c r="L1880" s="219">
        <v>9.24</v>
      </c>
      <c r="M1880" s="220" t="s">
        <v>1570</v>
      </c>
    </row>
    <row r="1881" spans="1:13">
      <c r="A1881" s="106" t="str">
        <f t="shared" si="29"/>
        <v xml:space="preserve">24565 </v>
      </c>
      <c r="B1881" s="164" t="s">
        <v>3075</v>
      </c>
      <c r="C1881" s="163"/>
      <c r="D1881" s="113" t="s">
        <v>1358</v>
      </c>
      <c r="F1881" t="s">
        <v>2943</v>
      </c>
      <c r="G1881" s="219">
        <v>5.78</v>
      </c>
      <c r="H1881" s="219">
        <v>9.83</v>
      </c>
      <c r="I1881" s="219">
        <v>8.35</v>
      </c>
      <c r="J1881" s="219">
        <v>1.21</v>
      </c>
      <c r="K1881" s="219">
        <v>16.82</v>
      </c>
      <c r="L1881" s="219">
        <v>15.34</v>
      </c>
      <c r="M1881" s="220" t="s">
        <v>1570</v>
      </c>
    </row>
    <row r="1882" spans="1:13">
      <c r="A1882" s="106" t="str">
        <f t="shared" si="29"/>
        <v xml:space="preserve">24566 </v>
      </c>
      <c r="B1882" s="164" t="s">
        <v>3076</v>
      </c>
      <c r="C1882" s="163"/>
      <c r="D1882" s="113" t="s">
        <v>1358</v>
      </c>
      <c r="F1882" t="s">
        <v>2943</v>
      </c>
      <c r="G1882" s="219">
        <v>9.06</v>
      </c>
      <c r="H1882" s="219" t="s">
        <v>37</v>
      </c>
      <c r="I1882" s="219">
        <v>11.11</v>
      </c>
      <c r="J1882" s="219">
        <v>1.86</v>
      </c>
      <c r="K1882" s="219" t="s">
        <v>37</v>
      </c>
      <c r="L1882" s="219">
        <v>22.03</v>
      </c>
      <c r="M1882" s="220" t="s">
        <v>1570</v>
      </c>
    </row>
    <row r="1883" spans="1:13">
      <c r="A1883" s="106" t="str">
        <f t="shared" si="29"/>
        <v xml:space="preserve">24575 </v>
      </c>
      <c r="B1883" s="164" t="s">
        <v>3077</v>
      </c>
      <c r="C1883" s="163"/>
      <c r="D1883" s="113" t="s">
        <v>1358</v>
      </c>
      <c r="F1883" t="s">
        <v>2943</v>
      </c>
      <c r="G1883" s="219">
        <v>9.7100000000000009</v>
      </c>
      <c r="H1883" s="219" t="s">
        <v>37</v>
      </c>
      <c r="I1883" s="219">
        <v>10.7</v>
      </c>
      <c r="J1883" s="219">
        <v>1.93</v>
      </c>
      <c r="K1883" s="219" t="s">
        <v>37</v>
      </c>
      <c r="L1883" s="219">
        <v>22.34</v>
      </c>
      <c r="M1883" s="220" t="s">
        <v>1570</v>
      </c>
    </row>
    <row r="1884" spans="1:13">
      <c r="A1884" s="106" t="str">
        <f t="shared" si="29"/>
        <v xml:space="preserve">24576 </v>
      </c>
      <c r="B1884" s="164" t="s">
        <v>3078</v>
      </c>
      <c r="C1884" s="163"/>
      <c r="D1884" s="113" t="s">
        <v>1358</v>
      </c>
      <c r="F1884" t="s">
        <v>2943</v>
      </c>
      <c r="G1884" s="219">
        <v>3.06</v>
      </c>
      <c r="H1884" s="219">
        <v>7.39</v>
      </c>
      <c r="I1884" s="219">
        <v>6.18</v>
      </c>
      <c r="J1884" s="219">
        <v>0.61</v>
      </c>
      <c r="K1884" s="219">
        <v>11.06</v>
      </c>
      <c r="L1884" s="219">
        <v>9.85</v>
      </c>
      <c r="M1884" s="220" t="s">
        <v>1570</v>
      </c>
    </row>
    <row r="1885" spans="1:13">
      <c r="A1885" s="106" t="str">
        <f t="shared" si="29"/>
        <v xml:space="preserve">24577 </v>
      </c>
      <c r="B1885" s="164" t="s">
        <v>3079</v>
      </c>
      <c r="C1885" s="163"/>
      <c r="D1885" s="113" t="s">
        <v>1358</v>
      </c>
      <c r="F1885" t="s">
        <v>2943</v>
      </c>
      <c r="G1885" s="219">
        <v>6.01</v>
      </c>
      <c r="H1885" s="219">
        <v>10.02</v>
      </c>
      <c r="I1885" s="219">
        <v>8.4700000000000006</v>
      </c>
      <c r="J1885" s="219">
        <v>1.24</v>
      </c>
      <c r="K1885" s="219">
        <v>17.27</v>
      </c>
      <c r="L1885" s="219">
        <v>15.72</v>
      </c>
      <c r="M1885" s="220" t="s">
        <v>1570</v>
      </c>
    </row>
    <row r="1886" spans="1:13">
      <c r="A1886" s="106" t="str">
        <f t="shared" si="29"/>
        <v xml:space="preserve">24579 </v>
      </c>
      <c r="B1886" s="164" t="s">
        <v>3080</v>
      </c>
      <c r="C1886" s="163"/>
      <c r="D1886" s="113" t="s">
        <v>1358</v>
      </c>
      <c r="F1886" t="s">
        <v>2943</v>
      </c>
      <c r="G1886" s="219">
        <v>11.44</v>
      </c>
      <c r="H1886" s="219" t="s">
        <v>37</v>
      </c>
      <c r="I1886" s="219">
        <v>11.66</v>
      </c>
      <c r="J1886" s="219">
        <v>2.27</v>
      </c>
      <c r="K1886" s="219" t="s">
        <v>37</v>
      </c>
      <c r="L1886" s="219">
        <v>25.37</v>
      </c>
      <c r="M1886" s="220" t="s">
        <v>1570</v>
      </c>
    </row>
    <row r="1887" spans="1:13">
      <c r="A1887" s="106" t="str">
        <f t="shared" si="29"/>
        <v xml:space="preserve">24582 </v>
      </c>
      <c r="B1887" s="164" t="s">
        <v>3081</v>
      </c>
      <c r="C1887" s="163"/>
      <c r="D1887" s="113" t="s">
        <v>1358</v>
      </c>
      <c r="F1887" t="s">
        <v>2943</v>
      </c>
      <c r="G1887" s="219">
        <v>10.14</v>
      </c>
      <c r="H1887" s="219" t="s">
        <v>37</v>
      </c>
      <c r="I1887" s="219">
        <v>12.7</v>
      </c>
      <c r="J1887" s="219">
        <v>2.09</v>
      </c>
      <c r="K1887" s="219" t="s">
        <v>37</v>
      </c>
      <c r="L1887" s="219">
        <v>24.93</v>
      </c>
      <c r="M1887" s="220" t="s">
        <v>1570</v>
      </c>
    </row>
    <row r="1888" spans="1:13">
      <c r="A1888" s="106" t="str">
        <f t="shared" si="29"/>
        <v xml:space="preserve">24586 </v>
      </c>
      <c r="B1888" s="164" t="s">
        <v>3082</v>
      </c>
      <c r="C1888" s="163"/>
      <c r="D1888" s="113" t="s">
        <v>1358</v>
      </c>
      <c r="F1888" t="s">
        <v>3083</v>
      </c>
      <c r="G1888" s="219">
        <v>15.78</v>
      </c>
      <c r="H1888" s="219" t="s">
        <v>37</v>
      </c>
      <c r="I1888" s="219">
        <v>13.89</v>
      </c>
      <c r="J1888" s="219">
        <v>3.16</v>
      </c>
      <c r="K1888" s="219" t="s">
        <v>37</v>
      </c>
      <c r="L1888" s="219">
        <v>32.83</v>
      </c>
      <c r="M1888" s="220" t="s">
        <v>1570</v>
      </c>
    </row>
    <row r="1889" spans="1:13">
      <c r="A1889" s="106" t="str">
        <f t="shared" si="29"/>
        <v xml:space="preserve">24587 </v>
      </c>
      <c r="B1889" s="164" t="s">
        <v>3084</v>
      </c>
      <c r="C1889" s="163"/>
      <c r="D1889" s="113" t="s">
        <v>1358</v>
      </c>
      <c r="F1889" t="s">
        <v>3083</v>
      </c>
      <c r="G1889" s="219">
        <v>15.79</v>
      </c>
      <c r="H1889" s="219" t="s">
        <v>37</v>
      </c>
      <c r="I1889" s="219">
        <v>13.84</v>
      </c>
      <c r="J1889" s="219">
        <v>3.27</v>
      </c>
      <c r="K1889" s="219" t="s">
        <v>37</v>
      </c>
      <c r="L1889" s="219">
        <v>32.9</v>
      </c>
      <c r="M1889" s="220" t="s">
        <v>1570</v>
      </c>
    </row>
    <row r="1890" spans="1:13">
      <c r="A1890" s="106" t="str">
        <f t="shared" si="29"/>
        <v xml:space="preserve">24600 </v>
      </c>
      <c r="B1890" s="164" t="s">
        <v>3085</v>
      </c>
      <c r="C1890" s="163"/>
      <c r="D1890" s="113" t="s">
        <v>1358</v>
      </c>
      <c r="F1890" t="s">
        <v>3086</v>
      </c>
      <c r="G1890" s="219">
        <v>4.37</v>
      </c>
      <c r="H1890" s="219">
        <v>6.5</v>
      </c>
      <c r="I1890" s="219">
        <v>5.38</v>
      </c>
      <c r="J1890" s="219">
        <v>0.91</v>
      </c>
      <c r="K1890" s="219">
        <v>11.78</v>
      </c>
      <c r="L1890" s="219">
        <v>10.66</v>
      </c>
      <c r="M1890" s="220" t="s">
        <v>1570</v>
      </c>
    </row>
    <row r="1891" spans="1:13">
      <c r="A1891" s="106" t="str">
        <f t="shared" si="29"/>
        <v xml:space="preserve">24605 </v>
      </c>
      <c r="B1891" s="164" t="s">
        <v>3087</v>
      </c>
      <c r="C1891" s="163"/>
      <c r="D1891" s="113" t="s">
        <v>1358</v>
      </c>
      <c r="F1891" t="s">
        <v>3086</v>
      </c>
      <c r="G1891" s="219">
        <v>5.64</v>
      </c>
      <c r="H1891" s="219" t="s">
        <v>37</v>
      </c>
      <c r="I1891" s="219">
        <v>7.94</v>
      </c>
      <c r="J1891" s="219">
        <v>1.1599999999999999</v>
      </c>
      <c r="K1891" s="219" t="s">
        <v>37</v>
      </c>
      <c r="L1891" s="219">
        <v>14.74</v>
      </c>
      <c r="M1891" s="220" t="s">
        <v>1570</v>
      </c>
    </row>
    <row r="1892" spans="1:13">
      <c r="A1892" s="106" t="str">
        <f t="shared" si="29"/>
        <v xml:space="preserve">24615 </v>
      </c>
      <c r="B1892" s="164" t="s">
        <v>3088</v>
      </c>
      <c r="C1892" s="163"/>
      <c r="D1892" s="113" t="s">
        <v>1358</v>
      </c>
      <c r="F1892" t="s">
        <v>3086</v>
      </c>
      <c r="G1892" s="219">
        <v>9.83</v>
      </c>
      <c r="H1892" s="219" t="s">
        <v>37</v>
      </c>
      <c r="I1892" s="219">
        <v>9.92</v>
      </c>
      <c r="J1892" s="219">
        <v>1.96</v>
      </c>
      <c r="K1892" s="219" t="s">
        <v>37</v>
      </c>
      <c r="L1892" s="219">
        <v>21.71</v>
      </c>
      <c r="M1892" s="220" t="s">
        <v>1570</v>
      </c>
    </row>
    <row r="1893" spans="1:13">
      <c r="A1893" s="106" t="str">
        <f t="shared" si="29"/>
        <v xml:space="preserve">24620 </v>
      </c>
      <c r="B1893" s="164" t="s">
        <v>3089</v>
      </c>
      <c r="C1893" s="163"/>
      <c r="D1893" s="113" t="s">
        <v>1358</v>
      </c>
      <c r="F1893" t="s">
        <v>3083</v>
      </c>
      <c r="G1893" s="219">
        <v>7.22</v>
      </c>
      <c r="H1893" s="219" t="s">
        <v>37</v>
      </c>
      <c r="I1893" s="219">
        <v>9.3699999999999992</v>
      </c>
      <c r="J1893" s="219">
        <v>1.5</v>
      </c>
      <c r="K1893" s="219" t="s">
        <v>37</v>
      </c>
      <c r="L1893" s="219">
        <v>18.09</v>
      </c>
      <c r="M1893" s="220" t="s">
        <v>1570</v>
      </c>
    </row>
    <row r="1894" spans="1:13">
      <c r="A1894" s="106" t="str">
        <f t="shared" si="29"/>
        <v xml:space="preserve">24635 </v>
      </c>
      <c r="B1894" s="164" t="s">
        <v>3090</v>
      </c>
      <c r="C1894" s="163"/>
      <c r="D1894" s="113" t="s">
        <v>1358</v>
      </c>
      <c r="F1894" t="s">
        <v>3083</v>
      </c>
      <c r="G1894" s="219">
        <v>8.8000000000000007</v>
      </c>
      <c r="H1894" s="219" t="s">
        <v>37</v>
      </c>
      <c r="I1894" s="219">
        <v>10.07</v>
      </c>
      <c r="J1894" s="219">
        <v>1.74</v>
      </c>
      <c r="K1894" s="219" t="s">
        <v>37</v>
      </c>
      <c r="L1894" s="219">
        <v>20.61</v>
      </c>
      <c r="M1894" s="220" t="s">
        <v>1570</v>
      </c>
    </row>
    <row r="1895" spans="1:13">
      <c r="A1895" s="106" t="str">
        <f t="shared" si="29"/>
        <v xml:space="preserve">24640 </v>
      </c>
      <c r="B1895" s="164" t="s">
        <v>3091</v>
      </c>
      <c r="C1895" s="163"/>
      <c r="D1895" s="113" t="s">
        <v>1358</v>
      </c>
      <c r="F1895" t="s">
        <v>3086</v>
      </c>
      <c r="G1895" s="219">
        <v>1.25</v>
      </c>
      <c r="H1895" s="219">
        <v>1.82</v>
      </c>
      <c r="I1895" s="219">
        <v>1.08</v>
      </c>
      <c r="J1895" s="219">
        <v>0.09</v>
      </c>
      <c r="K1895" s="219">
        <v>3.16</v>
      </c>
      <c r="L1895" s="219">
        <v>2.42</v>
      </c>
      <c r="M1895" s="220" t="s">
        <v>1474</v>
      </c>
    </row>
    <row r="1896" spans="1:13">
      <c r="A1896" s="106" t="str">
        <f t="shared" si="29"/>
        <v xml:space="preserve">24650 </v>
      </c>
      <c r="B1896" s="164" t="s">
        <v>3092</v>
      </c>
      <c r="C1896" s="163"/>
      <c r="D1896" s="113" t="s">
        <v>1358</v>
      </c>
      <c r="F1896" t="s">
        <v>3093</v>
      </c>
      <c r="G1896" s="219">
        <v>2.31</v>
      </c>
      <c r="H1896" s="219">
        <v>5.55</v>
      </c>
      <c r="I1896" s="219">
        <v>4.9800000000000004</v>
      </c>
      <c r="J1896" s="219">
        <v>0.45</v>
      </c>
      <c r="K1896" s="219">
        <v>8.31</v>
      </c>
      <c r="L1896" s="219">
        <v>7.74</v>
      </c>
      <c r="M1896" s="220" t="s">
        <v>1570</v>
      </c>
    </row>
    <row r="1897" spans="1:13">
      <c r="A1897" s="106" t="str">
        <f t="shared" si="29"/>
        <v xml:space="preserve">24655 </v>
      </c>
      <c r="B1897" s="164" t="s">
        <v>3094</v>
      </c>
      <c r="C1897" s="163"/>
      <c r="D1897" s="113" t="s">
        <v>1358</v>
      </c>
      <c r="F1897" t="s">
        <v>3093</v>
      </c>
      <c r="G1897" s="219">
        <v>4.62</v>
      </c>
      <c r="H1897" s="219">
        <v>8.49</v>
      </c>
      <c r="I1897" s="219">
        <v>7.09</v>
      </c>
      <c r="J1897" s="219">
        <v>0.95</v>
      </c>
      <c r="K1897" s="219">
        <v>14.06</v>
      </c>
      <c r="L1897" s="219">
        <v>12.66</v>
      </c>
      <c r="M1897" s="220" t="s">
        <v>1570</v>
      </c>
    </row>
    <row r="1898" spans="1:13">
      <c r="A1898" s="106" t="str">
        <f t="shared" si="29"/>
        <v xml:space="preserve">24665 </v>
      </c>
      <c r="B1898" s="164" t="s">
        <v>3095</v>
      </c>
      <c r="C1898" s="163"/>
      <c r="D1898" s="113" t="s">
        <v>1358</v>
      </c>
      <c r="F1898" t="s">
        <v>3093</v>
      </c>
      <c r="G1898" s="219">
        <v>8.36</v>
      </c>
      <c r="H1898" s="219" t="s">
        <v>37</v>
      </c>
      <c r="I1898" s="219">
        <v>10.08</v>
      </c>
      <c r="J1898" s="219">
        <v>1.64</v>
      </c>
      <c r="K1898" s="219" t="s">
        <v>37</v>
      </c>
      <c r="L1898" s="219">
        <v>20.079999999999998</v>
      </c>
      <c r="M1898" s="220" t="s">
        <v>1570</v>
      </c>
    </row>
    <row r="1899" spans="1:13">
      <c r="A1899" s="106" t="str">
        <f t="shared" si="29"/>
        <v xml:space="preserve">24666 </v>
      </c>
      <c r="B1899" s="164" t="s">
        <v>3096</v>
      </c>
      <c r="C1899" s="163"/>
      <c r="D1899" s="113" t="s">
        <v>1358</v>
      </c>
      <c r="F1899" t="s">
        <v>3093</v>
      </c>
      <c r="G1899" s="219">
        <v>9.86</v>
      </c>
      <c r="H1899" s="219" t="s">
        <v>37</v>
      </c>
      <c r="I1899" s="219">
        <v>10.47</v>
      </c>
      <c r="J1899" s="219">
        <v>1.96</v>
      </c>
      <c r="K1899" s="219" t="s">
        <v>37</v>
      </c>
      <c r="L1899" s="219">
        <v>22.29</v>
      </c>
      <c r="M1899" s="220" t="s">
        <v>1570</v>
      </c>
    </row>
    <row r="1900" spans="1:13">
      <c r="A1900" s="106" t="str">
        <f t="shared" si="29"/>
        <v xml:space="preserve">24670 </v>
      </c>
      <c r="B1900" s="164" t="s">
        <v>3097</v>
      </c>
      <c r="C1900" s="163"/>
      <c r="D1900" s="113" t="s">
        <v>1358</v>
      </c>
      <c r="F1900" t="s">
        <v>3098</v>
      </c>
      <c r="G1900" s="219">
        <v>2.69</v>
      </c>
      <c r="H1900" s="219">
        <v>5.97</v>
      </c>
      <c r="I1900" s="219">
        <v>5.18</v>
      </c>
      <c r="J1900" s="219">
        <v>0.53</v>
      </c>
      <c r="K1900" s="219">
        <v>9.19</v>
      </c>
      <c r="L1900" s="219">
        <v>8.4</v>
      </c>
      <c r="M1900" s="220" t="s">
        <v>1570</v>
      </c>
    </row>
    <row r="1901" spans="1:13">
      <c r="A1901" s="106" t="str">
        <f t="shared" si="29"/>
        <v xml:space="preserve">24675 </v>
      </c>
      <c r="B1901" s="164" t="s">
        <v>3099</v>
      </c>
      <c r="C1901" s="163"/>
      <c r="D1901" s="113" t="s">
        <v>1358</v>
      </c>
      <c r="F1901" t="s">
        <v>3098</v>
      </c>
      <c r="G1901" s="219">
        <v>4.91</v>
      </c>
      <c r="H1901" s="219">
        <v>8.43</v>
      </c>
      <c r="I1901" s="219">
        <v>7.07</v>
      </c>
      <c r="J1901" s="219">
        <v>0.99</v>
      </c>
      <c r="K1901" s="219">
        <v>14.33</v>
      </c>
      <c r="L1901" s="219">
        <v>12.97</v>
      </c>
      <c r="M1901" s="220" t="s">
        <v>1570</v>
      </c>
    </row>
    <row r="1902" spans="1:13">
      <c r="A1902" s="106" t="str">
        <f t="shared" si="29"/>
        <v xml:space="preserve">24685 </v>
      </c>
      <c r="B1902" s="164" t="s">
        <v>3100</v>
      </c>
      <c r="C1902" s="163"/>
      <c r="D1902" s="113" t="s">
        <v>1358</v>
      </c>
      <c r="F1902" t="s">
        <v>3098</v>
      </c>
      <c r="G1902" s="219">
        <v>8.3699999999999992</v>
      </c>
      <c r="H1902" s="219" t="s">
        <v>37</v>
      </c>
      <c r="I1902" s="219">
        <v>9.93</v>
      </c>
      <c r="J1902" s="219">
        <v>1.67</v>
      </c>
      <c r="K1902" s="219" t="s">
        <v>37</v>
      </c>
      <c r="L1902" s="219">
        <v>19.97</v>
      </c>
      <c r="M1902" s="220" t="s">
        <v>1570</v>
      </c>
    </row>
    <row r="1903" spans="1:13">
      <c r="A1903" s="106" t="str">
        <f t="shared" si="29"/>
        <v xml:space="preserve">24800 </v>
      </c>
      <c r="B1903" s="164" t="s">
        <v>3101</v>
      </c>
      <c r="C1903" s="163"/>
      <c r="D1903" s="113" t="s">
        <v>1358</v>
      </c>
      <c r="F1903" t="s">
        <v>3102</v>
      </c>
      <c r="G1903" s="219">
        <v>11.41</v>
      </c>
      <c r="H1903" s="219" t="s">
        <v>37</v>
      </c>
      <c r="I1903" s="219">
        <v>11.58</v>
      </c>
      <c r="J1903" s="219">
        <v>2.35</v>
      </c>
      <c r="K1903" s="219" t="s">
        <v>37</v>
      </c>
      <c r="L1903" s="219">
        <v>25.34</v>
      </c>
      <c r="M1903" s="220" t="s">
        <v>1570</v>
      </c>
    </row>
    <row r="1904" spans="1:13">
      <c r="A1904" s="106" t="str">
        <f t="shared" si="29"/>
        <v xml:space="preserve">24802 </v>
      </c>
      <c r="B1904" s="164" t="s">
        <v>3103</v>
      </c>
      <c r="C1904" s="163"/>
      <c r="D1904" s="113" t="s">
        <v>1358</v>
      </c>
      <c r="F1904" t="s">
        <v>3104</v>
      </c>
      <c r="G1904" s="219">
        <v>14.32</v>
      </c>
      <c r="H1904" s="219" t="s">
        <v>37</v>
      </c>
      <c r="I1904" s="219">
        <v>13.08</v>
      </c>
      <c r="J1904" s="219">
        <v>2.94</v>
      </c>
      <c r="K1904" s="219" t="s">
        <v>37</v>
      </c>
      <c r="L1904" s="219">
        <v>30.34</v>
      </c>
      <c r="M1904" s="220" t="s">
        <v>1570</v>
      </c>
    </row>
    <row r="1905" spans="1:13">
      <c r="A1905" s="106" t="str">
        <f t="shared" si="29"/>
        <v xml:space="preserve">24900 </v>
      </c>
      <c r="B1905" s="164" t="s">
        <v>3105</v>
      </c>
      <c r="C1905" s="163"/>
      <c r="D1905" s="113" t="s">
        <v>1358</v>
      </c>
      <c r="F1905" t="s">
        <v>3106</v>
      </c>
      <c r="G1905" s="219">
        <v>10.18</v>
      </c>
      <c r="H1905" s="219" t="s">
        <v>37</v>
      </c>
      <c r="I1905" s="219">
        <v>10.15</v>
      </c>
      <c r="J1905" s="219">
        <v>2.14</v>
      </c>
      <c r="K1905" s="219" t="s">
        <v>37</v>
      </c>
      <c r="L1905" s="219">
        <v>22.47</v>
      </c>
      <c r="M1905" s="220" t="s">
        <v>1570</v>
      </c>
    </row>
    <row r="1906" spans="1:13">
      <c r="A1906" s="106" t="str">
        <f t="shared" si="29"/>
        <v xml:space="preserve">24920 </v>
      </c>
      <c r="B1906" s="164" t="s">
        <v>3107</v>
      </c>
      <c r="C1906" s="163"/>
      <c r="D1906" s="113" t="s">
        <v>1358</v>
      </c>
      <c r="F1906" t="s">
        <v>3106</v>
      </c>
      <c r="G1906" s="219">
        <v>10.130000000000001</v>
      </c>
      <c r="H1906" s="219" t="s">
        <v>37</v>
      </c>
      <c r="I1906" s="219">
        <v>10.07</v>
      </c>
      <c r="J1906" s="219">
        <v>2.09</v>
      </c>
      <c r="K1906" s="219" t="s">
        <v>37</v>
      </c>
      <c r="L1906" s="219">
        <v>22.29</v>
      </c>
      <c r="M1906" s="220" t="s">
        <v>1570</v>
      </c>
    </row>
    <row r="1907" spans="1:13">
      <c r="A1907" s="106" t="str">
        <f t="shared" si="29"/>
        <v xml:space="preserve">24925 </v>
      </c>
      <c r="B1907" s="164" t="s">
        <v>3108</v>
      </c>
      <c r="C1907" s="163"/>
      <c r="D1907" s="113" t="s">
        <v>1358</v>
      </c>
      <c r="F1907" t="s">
        <v>2963</v>
      </c>
      <c r="G1907" s="219">
        <v>7.3</v>
      </c>
      <c r="H1907" s="219" t="s">
        <v>37</v>
      </c>
      <c r="I1907" s="219">
        <v>8.61</v>
      </c>
      <c r="J1907" s="219">
        <v>1.51</v>
      </c>
      <c r="K1907" s="219" t="s">
        <v>37</v>
      </c>
      <c r="L1907" s="219">
        <v>17.420000000000002</v>
      </c>
      <c r="M1907" s="220" t="s">
        <v>1570</v>
      </c>
    </row>
    <row r="1908" spans="1:13">
      <c r="A1908" s="106" t="str">
        <f t="shared" si="29"/>
        <v xml:space="preserve">24930 </v>
      </c>
      <c r="B1908" s="164" t="s">
        <v>3109</v>
      </c>
      <c r="C1908" s="163"/>
      <c r="D1908" s="113" t="s">
        <v>1358</v>
      </c>
      <c r="F1908" t="s">
        <v>2963</v>
      </c>
      <c r="G1908" s="219">
        <v>10.83</v>
      </c>
      <c r="H1908" s="219" t="s">
        <v>37</v>
      </c>
      <c r="I1908" s="219">
        <v>10.43</v>
      </c>
      <c r="J1908" s="219">
        <v>2.23</v>
      </c>
      <c r="K1908" s="219" t="s">
        <v>37</v>
      </c>
      <c r="L1908" s="219">
        <v>23.49</v>
      </c>
      <c r="M1908" s="220" t="s">
        <v>1570</v>
      </c>
    </row>
    <row r="1909" spans="1:13">
      <c r="A1909" s="106" t="str">
        <f t="shared" si="29"/>
        <v xml:space="preserve">24931 </v>
      </c>
      <c r="B1909" s="164" t="s">
        <v>3110</v>
      </c>
      <c r="C1909" s="163"/>
      <c r="D1909" s="113" t="s">
        <v>1358</v>
      </c>
      <c r="F1909" t="s">
        <v>3111</v>
      </c>
      <c r="G1909" s="219">
        <v>13.44</v>
      </c>
      <c r="H1909" s="219" t="s">
        <v>37</v>
      </c>
      <c r="I1909" s="219">
        <v>11.95</v>
      </c>
      <c r="J1909" s="219">
        <v>2.77</v>
      </c>
      <c r="K1909" s="219" t="s">
        <v>37</v>
      </c>
      <c r="L1909" s="219">
        <v>28.16</v>
      </c>
      <c r="M1909" s="220" t="s">
        <v>1570</v>
      </c>
    </row>
    <row r="1910" spans="1:13">
      <c r="A1910" s="106" t="str">
        <f t="shared" si="29"/>
        <v xml:space="preserve">24935 </v>
      </c>
      <c r="B1910" s="164" t="s">
        <v>3112</v>
      </c>
      <c r="C1910" s="163"/>
      <c r="D1910" s="113" t="s">
        <v>1358</v>
      </c>
      <c r="F1910" t="s">
        <v>3113</v>
      </c>
      <c r="G1910" s="219">
        <v>16.45</v>
      </c>
      <c r="H1910" s="219" t="s">
        <v>37</v>
      </c>
      <c r="I1910" s="219">
        <v>17.079999999999998</v>
      </c>
      <c r="J1910" s="219">
        <v>3.4</v>
      </c>
      <c r="K1910" s="219" t="s">
        <v>37</v>
      </c>
      <c r="L1910" s="219">
        <v>36.93</v>
      </c>
      <c r="M1910" s="220" t="s">
        <v>1570</v>
      </c>
    </row>
    <row r="1911" spans="1:13">
      <c r="A1911" s="106" t="str">
        <f t="shared" si="29"/>
        <v xml:space="preserve">24940 </v>
      </c>
      <c r="B1911" s="164" t="s">
        <v>3114</v>
      </c>
      <c r="C1911" s="163"/>
      <c r="D1911" s="113" t="s">
        <v>664</v>
      </c>
      <c r="F1911" t="s">
        <v>3115</v>
      </c>
      <c r="G1911" s="219">
        <v>0</v>
      </c>
      <c r="H1911" s="219">
        <v>0</v>
      </c>
      <c r="I1911" s="219">
        <v>0</v>
      </c>
      <c r="J1911" s="219">
        <v>0</v>
      </c>
      <c r="K1911" s="219">
        <v>0</v>
      </c>
      <c r="L1911" s="219">
        <v>0</v>
      </c>
      <c r="M1911" s="220" t="s">
        <v>1570</v>
      </c>
    </row>
    <row r="1912" spans="1:13">
      <c r="A1912" s="106" t="str">
        <f t="shared" si="29"/>
        <v xml:space="preserve">24999 </v>
      </c>
      <c r="B1912" s="164" t="s">
        <v>3116</v>
      </c>
      <c r="C1912" s="163"/>
      <c r="D1912" s="113" t="s">
        <v>664</v>
      </c>
      <c r="F1912" t="s">
        <v>18992</v>
      </c>
      <c r="G1912" s="219">
        <v>0</v>
      </c>
      <c r="H1912" s="219">
        <v>0</v>
      </c>
      <c r="I1912" s="219">
        <v>0</v>
      </c>
      <c r="J1912" s="219">
        <v>0</v>
      </c>
      <c r="K1912" s="219">
        <v>0</v>
      </c>
      <c r="L1912" s="219">
        <v>0</v>
      </c>
      <c r="M1912" s="220" t="s">
        <v>991</v>
      </c>
    </row>
    <row r="1913" spans="1:13">
      <c r="A1913" s="106" t="str">
        <f t="shared" si="29"/>
        <v xml:space="preserve">25000 </v>
      </c>
      <c r="B1913" s="164" t="s">
        <v>3117</v>
      </c>
      <c r="C1913" s="163"/>
      <c r="D1913" s="113" t="s">
        <v>1358</v>
      </c>
      <c r="F1913" t="s">
        <v>3118</v>
      </c>
      <c r="G1913" s="219">
        <v>3.55</v>
      </c>
      <c r="H1913" s="219" t="s">
        <v>37</v>
      </c>
      <c r="I1913" s="219">
        <v>6.45</v>
      </c>
      <c r="J1913" s="219">
        <v>0.68</v>
      </c>
      <c r="K1913" s="219" t="s">
        <v>37</v>
      </c>
      <c r="L1913" s="219">
        <v>10.68</v>
      </c>
      <c r="M1913" s="220" t="s">
        <v>1570</v>
      </c>
    </row>
    <row r="1914" spans="1:13">
      <c r="A1914" s="106" t="str">
        <f t="shared" si="29"/>
        <v xml:space="preserve">25001 </v>
      </c>
      <c r="B1914" s="164" t="s">
        <v>3119</v>
      </c>
      <c r="C1914" s="163"/>
      <c r="D1914" s="113" t="s">
        <v>1358</v>
      </c>
      <c r="F1914" t="s">
        <v>3120</v>
      </c>
      <c r="G1914" s="219">
        <v>3.79</v>
      </c>
      <c r="H1914" s="219" t="s">
        <v>37</v>
      </c>
      <c r="I1914" s="219">
        <v>6.22</v>
      </c>
      <c r="J1914" s="219">
        <v>0.72</v>
      </c>
      <c r="K1914" s="219" t="s">
        <v>37</v>
      </c>
      <c r="L1914" s="219">
        <v>10.73</v>
      </c>
      <c r="M1914" s="220" t="s">
        <v>1570</v>
      </c>
    </row>
    <row r="1915" spans="1:13">
      <c r="A1915" s="106" t="str">
        <f t="shared" si="29"/>
        <v xml:space="preserve">25020 </v>
      </c>
      <c r="B1915" s="164" t="s">
        <v>3121</v>
      </c>
      <c r="C1915" s="163"/>
      <c r="D1915" s="113" t="s">
        <v>1358</v>
      </c>
      <c r="F1915" t="s">
        <v>3122</v>
      </c>
      <c r="G1915" s="219">
        <v>6.06</v>
      </c>
      <c r="H1915" s="219" t="s">
        <v>37</v>
      </c>
      <c r="I1915" s="219">
        <v>15.18</v>
      </c>
      <c r="J1915" s="219">
        <v>1.18</v>
      </c>
      <c r="K1915" s="219" t="s">
        <v>37</v>
      </c>
      <c r="L1915" s="219">
        <v>22.42</v>
      </c>
      <c r="M1915" s="220" t="s">
        <v>1570</v>
      </c>
    </row>
    <row r="1916" spans="1:13">
      <c r="A1916" s="106" t="str">
        <f t="shared" si="29"/>
        <v xml:space="preserve">25023 </v>
      </c>
      <c r="B1916" s="164" t="s">
        <v>3123</v>
      </c>
      <c r="C1916" s="163"/>
      <c r="D1916" s="113" t="s">
        <v>1358</v>
      </c>
      <c r="F1916" t="s">
        <v>3122</v>
      </c>
      <c r="G1916" s="219">
        <v>13.83</v>
      </c>
      <c r="H1916" s="219" t="s">
        <v>37</v>
      </c>
      <c r="I1916" s="219">
        <v>22.92</v>
      </c>
      <c r="J1916" s="219">
        <v>2.81</v>
      </c>
      <c r="K1916" s="219" t="s">
        <v>37</v>
      </c>
      <c r="L1916" s="219">
        <v>39.56</v>
      </c>
      <c r="M1916" s="220" t="s">
        <v>1570</v>
      </c>
    </row>
    <row r="1917" spans="1:13">
      <c r="A1917" s="106" t="str">
        <f t="shared" si="29"/>
        <v xml:space="preserve">25024 </v>
      </c>
      <c r="B1917" s="164" t="s">
        <v>3124</v>
      </c>
      <c r="C1917" s="163"/>
      <c r="D1917" s="113" t="s">
        <v>1358</v>
      </c>
      <c r="F1917" t="s">
        <v>3125</v>
      </c>
      <c r="G1917" s="219">
        <v>10.79</v>
      </c>
      <c r="H1917" s="219" t="s">
        <v>37</v>
      </c>
      <c r="I1917" s="219">
        <v>10.73</v>
      </c>
      <c r="J1917" s="219">
        <v>2.17</v>
      </c>
      <c r="K1917" s="219" t="s">
        <v>37</v>
      </c>
      <c r="L1917" s="219">
        <v>23.69</v>
      </c>
      <c r="M1917" s="220" t="s">
        <v>1570</v>
      </c>
    </row>
    <row r="1918" spans="1:13">
      <c r="A1918" s="106" t="str">
        <f t="shared" si="29"/>
        <v xml:space="preserve">25025 </v>
      </c>
      <c r="B1918" s="164" t="s">
        <v>3126</v>
      </c>
      <c r="C1918" s="163"/>
      <c r="D1918" s="113" t="s">
        <v>1358</v>
      </c>
      <c r="F1918" t="s">
        <v>3125</v>
      </c>
      <c r="G1918" s="219">
        <v>17.940000000000001</v>
      </c>
      <c r="H1918" s="219" t="s">
        <v>37</v>
      </c>
      <c r="I1918" s="219">
        <v>15.4</v>
      </c>
      <c r="J1918" s="219">
        <v>3.7</v>
      </c>
      <c r="K1918" s="219" t="s">
        <v>37</v>
      </c>
      <c r="L1918" s="219">
        <v>37.04</v>
      </c>
      <c r="M1918" s="220" t="s">
        <v>1570</v>
      </c>
    </row>
    <row r="1919" spans="1:13">
      <c r="A1919" s="106" t="str">
        <f t="shared" si="29"/>
        <v xml:space="preserve">25028 </v>
      </c>
      <c r="B1919" s="164" t="s">
        <v>3127</v>
      </c>
      <c r="C1919" s="163"/>
      <c r="D1919" s="113" t="s">
        <v>1358</v>
      </c>
      <c r="F1919" t="s">
        <v>3128</v>
      </c>
      <c r="G1919" s="219">
        <v>5.39</v>
      </c>
      <c r="H1919" s="219" t="s">
        <v>37</v>
      </c>
      <c r="I1919" s="219">
        <v>14.52</v>
      </c>
      <c r="J1919" s="219">
        <v>1.0900000000000001</v>
      </c>
      <c r="K1919" s="219" t="s">
        <v>37</v>
      </c>
      <c r="L1919" s="219">
        <v>21</v>
      </c>
      <c r="M1919" s="220" t="s">
        <v>1570</v>
      </c>
    </row>
    <row r="1920" spans="1:13">
      <c r="A1920" s="106" t="str">
        <f t="shared" si="29"/>
        <v xml:space="preserve">25031 </v>
      </c>
      <c r="B1920" s="164" t="s">
        <v>3129</v>
      </c>
      <c r="C1920" s="163"/>
      <c r="D1920" s="113" t="s">
        <v>1358</v>
      </c>
      <c r="F1920" t="s">
        <v>3130</v>
      </c>
      <c r="G1920" s="219">
        <v>4.26</v>
      </c>
      <c r="H1920" s="219" t="s">
        <v>37</v>
      </c>
      <c r="I1920" s="219">
        <v>6.21</v>
      </c>
      <c r="J1920" s="219">
        <v>0.88</v>
      </c>
      <c r="K1920" s="219" t="s">
        <v>37</v>
      </c>
      <c r="L1920" s="219">
        <v>11.35</v>
      </c>
      <c r="M1920" s="220" t="s">
        <v>1570</v>
      </c>
    </row>
    <row r="1921" spans="1:13">
      <c r="A1921" s="106" t="str">
        <f t="shared" si="29"/>
        <v xml:space="preserve">25035 </v>
      </c>
      <c r="B1921" s="164" t="s">
        <v>3131</v>
      </c>
      <c r="C1921" s="163"/>
      <c r="D1921" s="113" t="s">
        <v>1358</v>
      </c>
      <c r="F1921" t="s">
        <v>3132</v>
      </c>
      <c r="G1921" s="219">
        <v>7.65</v>
      </c>
      <c r="H1921" s="219" t="s">
        <v>37</v>
      </c>
      <c r="I1921" s="219">
        <v>8.8000000000000007</v>
      </c>
      <c r="J1921" s="219">
        <v>1.58</v>
      </c>
      <c r="K1921" s="219" t="s">
        <v>37</v>
      </c>
      <c r="L1921" s="219">
        <v>18.03</v>
      </c>
      <c r="M1921" s="220" t="s">
        <v>1570</v>
      </c>
    </row>
    <row r="1922" spans="1:13">
      <c r="A1922" s="106" t="str">
        <f t="shared" si="29"/>
        <v xml:space="preserve">25040 </v>
      </c>
      <c r="B1922" s="164" t="s">
        <v>3133</v>
      </c>
      <c r="C1922" s="163"/>
      <c r="D1922" s="113" t="s">
        <v>1358</v>
      </c>
      <c r="F1922" t="s">
        <v>3134</v>
      </c>
      <c r="G1922" s="219">
        <v>7.5</v>
      </c>
      <c r="H1922" s="219" t="s">
        <v>37</v>
      </c>
      <c r="I1922" s="219">
        <v>8.1</v>
      </c>
      <c r="J1922" s="219">
        <v>1.46</v>
      </c>
      <c r="K1922" s="219" t="s">
        <v>37</v>
      </c>
      <c r="L1922" s="219">
        <v>17.059999999999999</v>
      </c>
      <c r="M1922" s="220" t="s">
        <v>1570</v>
      </c>
    </row>
    <row r="1923" spans="1:13">
      <c r="A1923" s="106" t="str">
        <f t="shared" ref="A1923:A1986" si="30">B1923&amp;" "&amp;C1923</f>
        <v xml:space="preserve">25065 </v>
      </c>
      <c r="B1923" s="164" t="s">
        <v>3135</v>
      </c>
      <c r="C1923" s="163"/>
      <c r="D1923" s="113" t="s">
        <v>1358</v>
      </c>
      <c r="F1923" t="s">
        <v>3136</v>
      </c>
      <c r="G1923" s="219">
        <v>2.04</v>
      </c>
      <c r="H1923" s="219">
        <v>5.39</v>
      </c>
      <c r="I1923" s="219">
        <v>2.44</v>
      </c>
      <c r="J1923" s="219">
        <v>0.3</v>
      </c>
      <c r="K1923" s="219">
        <v>7.73</v>
      </c>
      <c r="L1923" s="219">
        <v>4.78</v>
      </c>
      <c r="M1923" s="220" t="s">
        <v>1474</v>
      </c>
    </row>
    <row r="1924" spans="1:13">
      <c r="A1924" s="106" t="str">
        <f t="shared" si="30"/>
        <v xml:space="preserve">25066 </v>
      </c>
      <c r="B1924" s="164" t="s">
        <v>3137</v>
      </c>
      <c r="C1924" s="163"/>
      <c r="D1924" s="113" t="s">
        <v>1358</v>
      </c>
      <c r="F1924" t="s">
        <v>3136</v>
      </c>
      <c r="G1924" s="219">
        <v>4.2699999999999996</v>
      </c>
      <c r="H1924" s="219" t="s">
        <v>37</v>
      </c>
      <c r="I1924" s="219">
        <v>6.19</v>
      </c>
      <c r="J1924" s="219">
        <v>0.82</v>
      </c>
      <c r="K1924" s="219" t="s">
        <v>37</v>
      </c>
      <c r="L1924" s="219">
        <v>11.28</v>
      </c>
      <c r="M1924" s="220" t="s">
        <v>1570</v>
      </c>
    </row>
    <row r="1925" spans="1:13">
      <c r="A1925" s="106" t="str">
        <f t="shared" si="30"/>
        <v xml:space="preserve">25071 </v>
      </c>
      <c r="B1925" s="164" t="s">
        <v>3138</v>
      </c>
      <c r="C1925" s="163"/>
      <c r="D1925" s="113" t="s">
        <v>1358</v>
      </c>
      <c r="F1925" t="s">
        <v>3139</v>
      </c>
      <c r="G1925" s="219">
        <v>5.91</v>
      </c>
      <c r="H1925" s="219" t="s">
        <v>37</v>
      </c>
      <c r="I1925" s="219">
        <v>5.73</v>
      </c>
      <c r="J1925" s="219">
        <v>1.27</v>
      </c>
      <c r="K1925" s="219" t="s">
        <v>37</v>
      </c>
      <c r="L1925" s="219">
        <v>12.91</v>
      </c>
      <c r="M1925" s="220" t="s">
        <v>1570</v>
      </c>
    </row>
    <row r="1926" spans="1:13">
      <c r="A1926" s="106" t="str">
        <f t="shared" si="30"/>
        <v xml:space="preserve">25073 </v>
      </c>
      <c r="B1926" s="164" t="s">
        <v>3140</v>
      </c>
      <c r="C1926" s="163"/>
      <c r="D1926" s="113" t="s">
        <v>1358</v>
      </c>
      <c r="F1926" t="s">
        <v>3141</v>
      </c>
      <c r="G1926" s="219">
        <v>7.13</v>
      </c>
      <c r="H1926" s="219" t="s">
        <v>37</v>
      </c>
      <c r="I1926" s="219">
        <v>7.73</v>
      </c>
      <c r="J1926" s="219">
        <v>1.47</v>
      </c>
      <c r="K1926" s="219" t="s">
        <v>37</v>
      </c>
      <c r="L1926" s="219">
        <v>16.329999999999998</v>
      </c>
      <c r="M1926" s="220" t="s">
        <v>1570</v>
      </c>
    </row>
    <row r="1927" spans="1:13">
      <c r="A1927" s="106" t="str">
        <f t="shared" si="30"/>
        <v xml:space="preserve">25075 </v>
      </c>
      <c r="B1927" s="164" t="s">
        <v>3142</v>
      </c>
      <c r="C1927" s="163"/>
      <c r="D1927" s="113" t="s">
        <v>1358</v>
      </c>
      <c r="F1927" t="s">
        <v>3143</v>
      </c>
      <c r="G1927" s="219">
        <v>3.96</v>
      </c>
      <c r="H1927" s="219">
        <v>10.9</v>
      </c>
      <c r="I1927" s="219">
        <v>4.9000000000000004</v>
      </c>
      <c r="J1927" s="219">
        <v>0.79</v>
      </c>
      <c r="K1927" s="219">
        <v>15.65</v>
      </c>
      <c r="L1927" s="219">
        <v>9.65</v>
      </c>
      <c r="M1927" s="220" t="s">
        <v>1570</v>
      </c>
    </row>
    <row r="1928" spans="1:13">
      <c r="A1928" s="106" t="str">
        <f t="shared" si="30"/>
        <v xml:space="preserve">25076 </v>
      </c>
      <c r="B1928" s="164" t="s">
        <v>3144</v>
      </c>
      <c r="C1928" s="163"/>
      <c r="D1928" s="113" t="s">
        <v>1358</v>
      </c>
      <c r="F1928" t="s">
        <v>3145</v>
      </c>
      <c r="G1928" s="219">
        <v>6.74</v>
      </c>
      <c r="H1928" s="219" t="s">
        <v>37</v>
      </c>
      <c r="I1928" s="219">
        <v>7.79</v>
      </c>
      <c r="J1928" s="219">
        <v>1.31</v>
      </c>
      <c r="K1928" s="219" t="s">
        <v>37</v>
      </c>
      <c r="L1928" s="219">
        <v>15.84</v>
      </c>
      <c r="M1928" s="220" t="s">
        <v>1570</v>
      </c>
    </row>
    <row r="1929" spans="1:13">
      <c r="A1929" s="106" t="str">
        <f t="shared" si="30"/>
        <v xml:space="preserve">25077 </v>
      </c>
      <c r="B1929" s="164" t="s">
        <v>3146</v>
      </c>
      <c r="C1929" s="163"/>
      <c r="D1929" s="113" t="s">
        <v>1358</v>
      </c>
      <c r="F1929" t="s">
        <v>3147</v>
      </c>
      <c r="G1929" s="219">
        <v>12.93</v>
      </c>
      <c r="H1929" s="219" t="s">
        <v>37</v>
      </c>
      <c r="I1929" s="219">
        <v>9.6999999999999993</v>
      </c>
      <c r="J1929" s="219">
        <v>3.33</v>
      </c>
      <c r="K1929" s="219" t="s">
        <v>37</v>
      </c>
      <c r="L1929" s="219">
        <v>25.96</v>
      </c>
      <c r="M1929" s="220" t="s">
        <v>1570</v>
      </c>
    </row>
    <row r="1930" spans="1:13">
      <c r="A1930" s="106" t="str">
        <f t="shared" si="30"/>
        <v xml:space="preserve">25078 </v>
      </c>
      <c r="B1930" s="164" t="s">
        <v>3148</v>
      </c>
      <c r="C1930" s="163"/>
      <c r="D1930" s="113" t="s">
        <v>1358</v>
      </c>
      <c r="F1930" t="s">
        <v>3149</v>
      </c>
      <c r="G1930" s="219">
        <v>17.690000000000001</v>
      </c>
      <c r="H1930" s="219" t="s">
        <v>37</v>
      </c>
      <c r="I1930" s="219">
        <v>13.5</v>
      </c>
      <c r="J1930" s="219">
        <v>3.97</v>
      </c>
      <c r="K1930" s="219" t="s">
        <v>37</v>
      </c>
      <c r="L1930" s="219">
        <v>35.159999999999997</v>
      </c>
      <c r="M1930" s="220" t="s">
        <v>1570</v>
      </c>
    </row>
    <row r="1931" spans="1:13">
      <c r="A1931" s="106" t="str">
        <f t="shared" si="30"/>
        <v xml:space="preserve">25085 </v>
      </c>
      <c r="B1931" s="164" t="s">
        <v>3150</v>
      </c>
      <c r="C1931" s="163"/>
      <c r="D1931" s="113" t="s">
        <v>1358</v>
      </c>
      <c r="F1931" t="s">
        <v>3151</v>
      </c>
      <c r="G1931" s="219">
        <v>5.64</v>
      </c>
      <c r="H1931" s="219" t="s">
        <v>37</v>
      </c>
      <c r="I1931" s="219">
        <v>7.07</v>
      </c>
      <c r="J1931" s="219">
        <v>1.07</v>
      </c>
      <c r="K1931" s="219" t="s">
        <v>37</v>
      </c>
      <c r="L1931" s="219">
        <v>13.78</v>
      </c>
      <c r="M1931" s="220" t="s">
        <v>1570</v>
      </c>
    </row>
    <row r="1932" spans="1:13">
      <c r="A1932" s="106" t="str">
        <f t="shared" si="30"/>
        <v xml:space="preserve">25100 </v>
      </c>
      <c r="B1932" s="164" t="s">
        <v>3152</v>
      </c>
      <c r="C1932" s="163"/>
      <c r="D1932" s="113" t="s">
        <v>1358</v>
      </c>
      <c r="F1932" t="s">
        <v>3153</v>
      </c>
      <c r="G1932" s="219">
        <v>4.0199999999999996</v>
      </c>
      <c r="H1932" s="219" t="s">
        <v>37</v>
      </c>
      <c r="I1932" s="219">
        <v>5.95</v>
      </c>
      <c r="J1932" s="219">
        <v>0.82</v>
      </c>
      <c r="K1932" s="219" t="s">
        <v>37</v>
      </c>
      <c r="L1932" s="219">
        <v>10.79</v>
      </c>
      <c r="M1932" s="220" t="s">
        <v>1570</v>
      </c>
    </row>
    <row r="1933" spans="1:13">
      <c r="A1933" s="106" t="str">
        <f t="shared" si="30"/>
        <v xml:space="preserve">25101 </v>
      </c>
      <c r="B1933" s="164" t="s">
        <v>3154</v>
      </c>
      <c r="C1933" s="163"/>
      <c r="D1933" s="113" t="s">
        <v>1358</v>
      </c>
      <c r="F1933" t="s">
        <v>3134</v>
      </c>
      <c r="G1933" s="219">
        <v>4.83</v>
      </c>
      <c r="H1933" s="219" t="s">
        <v>37</v>
      </c>
      <c r="I1933" s="219">
        <v>6.72</v>
      </c>
      <c r="J1933" s="219">
        <v>0.95</v>
      </c>
      <c r="K1933" s="219" t="s">
        <v>37</v>
      </c>
      <c r="L1933" s="219">
        <v>12.5</v>
      </c>
      <c r="M1933" s="220" t="s">
        <v>1570</v>
      </c>
    </row>
    <row r="1934" spans="1:13">
      <c r="A1934" s="106" t="str">
        <f t="shared" si="30"/>
        <v xml:space="preserve">25105 </v>
      </c>
      <c r="B1934" s="164" t="s">
        <v>3155</v>
      </c>
      <c r="C1934" s="163"/>
      <c r="D1934" s="113" t="s">
        <v>1358</v>
      </c>
      <c r="F1934" t="s">
        <v>3156</v>
      </c>
      <c r="G1934" s="219">
        <v>6.02</v>
      </c>
      <c r="H1934" s="219" t="s">
        <v>37</v>
      </c>
      <c r="I1934" s="219">
        <v>7.77</v>
      </c>
      <c r="J1934" s="219">
        <v>1.1599999999999999</v>
      </c>
      <c r="K1934" s="219" t="s">
        <v>37</v>
      </c>
      <c r="L1934" s="219">
        <v>14.95</v>
      </c>
      <c r="M1934" s="220" t="s">
        <v>1570</v>
      </c>
    </row>
    <row r="1935" spans="1:13">
      <c r="A1935" s="106" t="str">
        <f t="shared" si="30"/>
        <v xml:space="preserve">25107 </v>
      </c>
      <c r="B1935" s="164" t="s">
        <v>3157</v>
      </c>
      <c r="C1935" s="163"/>
      <c r="D1935" s="113" t="s">
        <v>1358</v>
      </c>
      <c r="F1935" t="s">
        <v>3158</v>
      </c>
      <c r="G1935" s="219">
        <v>7.7</v>
      </c>
      <c r="H1935" s="219" t="s">
        <v>37</v>
      </c>
      <c r="I1935" s="219">
        <v>9.7799999999999994</v>
      </c>
      <c r="J1935" s="219">
        <v>1.44</v>
      </c>
      <c r="K1935" s="219" t="s">
        <v>37</v>
      </c>
      <c r="L1935" s="219">
        <v>18.920000000000002</v>
      </c>
      <c r="M1935" s="220" t="s">
        <v>1570</v>
      </c>
    </row>
    <row r="1936" spans="1:13">
      <c r="A1936" s="106" t="str">
        <f t="shared" si="30"/>
        <v xml:space="preserve">25109 </v>
      </c>
      <c r="B1936" s="164" t="s">
        <v>3159</v>
      </c>
      <c r="C1936" s="163"/>
      <c r="D1936" s="113" t="s">
        <v>1358</v>
      </c>
      <c r="F1936" t="s">
        <v>3160</v>
      </c>
      <c r="G1936" s="219">
        <v>6.94</v>
      </c>
      <c r="H1936" s="219" t="s">
        <v>37</v>
      </c>
      <c r="I1936" s="219">
        <v>8.17</v>
      </c>
      <c r="J1936" s="219">
        <v>1.3</v>
      </c>
      <c r="K1936" s="219" t="s">
        <v>37</v>
      </c>
      <c r="L1936" s="219">
        <v>16.41</v>
      </c>
      <c r="M1936" s="220" t="s">
        <v>1570</v>
      </c>
    </row>
    <row r="1937" spans="1:13">
      <c r="A1937" s="106" t="str">
        <f t="shared" si="30"/>
        <v xml:space="preserve">25110 </v>
      </c>
      <c r="B1937" s="164" t="s">
        <v>3161</v>
      </c>
      <c r="C1937" s="163"/>
      <c r="D1937" s="113" t="s">
        <v>1358</v>
      </c>
      <c r="F1937" t="s">
        <v>3162</v>
      </c>
      <c r="G1937" s="219">
        <v>4.04</v>
      </c>
      <c r="H1937" s="219" t="s">
        <v>37</v>
      </c>
      <c r="I1937" s="219">
        <v>5.85</v>
      </c>
      <c r="J1937" s="219">
        <v>0.77</v>
      </c>
      <c r="K1937" s="219" t="s">
        <v>37</v>
      </c>
      <c r="L1937" s="219">
        <v>10.66</v>
      </c>
      <c r="M1937" s="220" t="s">
        <v>1570</v>
      </c>
    </row>
    <row r="1938" spans="1:13">
      <c r="A1938" s="106" t="str">
        <f t="shared" si="30"/>
        <v xml:space="preserve">25111 </v>
      </c>
      <c r="B1938" s="164" t="s">
        <v>3163</v>
      </c>
      <c r="C1938" s="163"/>
      <c r="D1938" s="113" t="s">
        <v>1358</v>
      </c>
      <c r="F1938" t="s">
        <v>3162</v>
      </c>
      <c r="G1938" s="219">
        <v>3.53</v>
      </c>
      <c r="H1938" s="219" t="s">
        <v>37</v>
      </c>
      <c r="I1938" s="219">
        <v>5.83</v>
      </c>
      <c r="J1938" s="219">
        <v>0.68</v>
      </c>
      <c r="K1938" s="219" t="s">
        <v>37</v>
      </c>
      <c r="L1938" s="219">
        <v>10.039999999999999</v>
      </c>
      <c r="M1938" s="220" t="s">
        <v>1570</v>
      </c>
    </row>
    <row r="1939" spans="1:13">
      <c r="A1939" s="106" t="str">
        <f t="shared" si="30"/>
        <v xml:space="preserve">25112 </v>
      </c>
      <c r="B1939" s="164" t="s">
        <v>3164</v>
      </c>
      <c r="C1939" s="163"/>
      <c r="D1939" s="113" t="s">
        <v>1358</v>
      </c>
      <c r="F1939" t="s">
        <v>3165</v>
      </c>
      <c r="G1939" s="219">
        <v>4.67</v>
      </c>
      <c r="H1939" s="219" t="s">
        <v>37</v>
      </c>
      <c r="I1939" s="219">
        <v>6.47</v>
      </c>
      <c r="J1939" s="219">
        <v>0.9</v>
      </c>
      <c r="K1939" s="219" t="s">
        <v>37</v>
      </c>
      <c r="L1939" s="219">
        <v>12.04</v>
      </c>
      <c r="M1939" s="220" t="s">
        <v>1570</v>
      </c>
    </row>
    <row r="1940" spans="1:13">
      <c r="A1940" s="106" t="str">
        <f t="shared" si="30"/>
        <v xml:space="preserve">25115 </v>
      </c>
      <c r="B1940" s="164" t="s">
        <v>3166</v>
      </c>
      <c r="C1940" s="163"/>
      <c r="D1940" s="113" t="s">
        <v>1358</v>
      </c>
      <c r="F1940" t="s">
        <v>3167</v>
      </c>
      <c r="G1940" s="219">
        <v>10.09</v>
      </c>
      <c r="H1940" s="219" t="s">
        <v>37</v>
      </c>
      <c r="I1940" s="219">
        <v>11.07</v>
      </c>
      <c r="J1940" s="219">
        <v>1.9</v>
      </c>
      <c r="K1940" s="219" t="s">
        <v>37</v>
      </c>
      <c r="L1940" s="219">
        <v>23.06</v>
      </c>
      <c r="M1940" s="220" t="s">
        <v>1570</v>
      </c>
    </row>
    <row r="1941" spans="1:13">
      <c r="A1941" s="106" t="str">
        <f t="shared" si="30"/>
        <v xml:space="preserve">25116 </v>
      </c>
      <c r="B1941" s="164" t="s">
        <v>3168</v>
      </c>
      <c r="C1941" s="163"/>
      <c r="D1941" s="113" t="s">
        <v>1358</v>
      </c>
      <c r="F1941" t="s">
        <v>3167</v>
      </c>
      <c r="G1941" s="219">
        <v>7.56</v>
      </c>
      <c r="H1941" s="219" t="s">
        <v>37</v>
      </c>
      <c r="I1941" s="219">
        <v>9.52</v>
      </c>
      <c r="J1941" s="219">
        <v>1.43</v>
      </c>
      <c r="K1941" s="219" t="s">
        <v>37</v>
      </c>
      <c r="L1941" s="219">
        <v>18.510000000000002</v>
      </c>
      <c r="M1941" s="220" t="s">
        <v>1570</v>
      </c>
    </row>
    <row r="1942" spans="1:13">
      <c r="A1942" s="106" t="str">
        <f t="shared" si="30"/>
        <v xml:space="preserve">25118 </v>
      </c>
      <c r="B1942" s="164" t="s">
        <v>3169</v>
      </c>
      <c r="C1942" s="163"/>
      <c r="D1942" s="113" t="s">
        <v>1358</v>
      </c>
      <c r="F1942" t="s">
        <v>3170</v>
      </c>
      <c r="G1942" s="219">
        <v>4.51</v>
      </c>
      <c r="H1942" s="219" t="s">
        <v>37</v>
      </c>
      <c r="I1942" s="219">
        <v>6.44</v>
      </c>
      <c r="J1942" s="219">
        <v>0.85</v>
      </c>
      <c r="K1942" s="219" t="s">
        <v>37</v>
      </c>
      <c r="L1942" s="219">
        <v>11.8</v>
      </c>
      <c r="M1942" s="220" t="s">
        <v>1570</v>
      </c>
    </row>
    <row r="1943" spans="1:13">
      <c r="A1943" s="106" t="str">
        <f t="shared" si="30"/>
        <v xml:space="preserve">25119 </v>
      </c>
      <c r="B1943" s="164" t="s">
        <v>3171</v>
      </c>
      <c r="C1943" s="163"/>
      <c r="D1943" s="113" t="s">
        <v>1358</v>
      </c>
      <c r="F1943" t="s">
        <v>3172</v>
      </c>
      <c r="G1943" s="219">
        <v>6.21</v>
      </c>
      <c r="H1943" s="219" t="s">
        <v>37</v>
      </c>
      <c r="I1943" s="219">
        <v>7.92</v>
      </c>
      <c r="J1943" s="219">
        <v>1.28</v>
      </c>
      <c r="K1943" s="219" t="s">
        <v>37</v>
      </c>
      <c r="L1943" s="219">
        <v>15.41</v>
      </c>
      <c r="M1943" s="220" t="s">
        <v>1570</v>
      </c>
    </row>
    <row r="1944" spans="1:13">
      <c r="A1944" s="106" t="str">
        <f t="shared" si="30"/>
        <v xml:space="preserve">25120 </v>
      </c>
      <c r="B1944" s="164" t="s">
        <v>3173</v>
      </c>
      <c r="C1944" s="163"/>
      <c r="D1944" s="113" t="s">
        <v>1358</v>
      </c>
      <c r="F1944" t="s">
        <v>3174</v>
      </c>
      <c r="G1944" s="219">
        <v>6.27</v>
      </c>
      <c r="H1944" s="219" t="s">
        <v>37</v>
      </c>
      <c r="I1944" s="219">
        <v>7.91</v>
      </c>
      <c r="J1944" s="219">
        <v>1.21</v>
      </c>
      <c r="K1944" s="219" t="s">
        <v>37</v>
      </c>
      <c r="L1944" s="219">
        <v>15.39</v>
      </c>
      <c r="M1944" s="220" t="s">
        <v>1570</v>
      </c>
    </row>
    <row r="1945" spans="1:13">
      <c r="A1945" s="106" t="str">
        <f t="shared" si="30"/>
        <v xml:space="preserve">25125 </v>
      </c>
      <c r="B1945" s="164" t="s">
        <v>3175</v>
      </c>
      <c r="C1945" s="163"/>
      <c r="D1945" s="113" t="s">
        <v>1358</v>
      </c>
      <c r="F1945" t="s">
        <v>3176</v>
      </c>
      <c r="G1945" s="219">
        <v>7.67</v>
      </c>
      <c r="H1945" s="219" t="s">
        <v>37</v>
      </c>
      <c r="I1945" s="219">
        <v>8.98</v>
      </c>
      <c r="J1945" s="219">
        <v>1.58</v>
      </c>
      <c r="K1945" s="219" t="s">
        <v>37</v>
      </c>
      <c r="L1945" s="219">
        <v>18.23</v>
      </c>
      <c r="M1945" s="220" t="s">
        <v>1570</v>
      </c>
    </row>
    <row r="1946" spans="1:13">
      <c r="A1946" s="106" t="str">
        <f t="shared" si="30"/>
        <v xml:space="preserve">25126 </v>
      </c>
      <c r="B1946" s="164" t="s">
        <v>3177</v>
      </c>
      <c r="C1946" s="163"/>
      <c r="D1946" s="113" t="s">
        <v>1358</v>
      </c>
      <c r="F1946" t="s">
        <v>3176</v>
      </c>
      <c r="G1946" s="219">
        <v>7.74</v>
      </c>
      <c r="H1946" s="219" t="s">
        <v>37</v>
      </c>
      <c r="I1946" s="219">
        <v>9.02</v>
      </c>
      <c r="J1946" s="219">
        <v>1.6</v>
      </c>
      <c r="K1946" s="219" t="s">
        <v>37</v>
      </c>
      <c r="L1946" s="219">
        <v>18.36</v>
      </c>
      <c r="M1946" s="220" t="s">
        <v>1570</v>
      </c>
    </row>
    <row r="1947" spans="1:13">
      <c r="A1947" s="106" t="str">
        <f t="shared" si="30"/>
        <v xml:space="preserve">25130 </v>
      </c>
      <c r="B1947" s="164" t="s">
        <v>3178</v>
      </c>
      <c r="C1947" s="163"/>
      <c r="D1947" s="113" t="s">
        <v>1358</v>
      </c>
      <c r="F1947" t="s">
        <v>3179</v>
      </c>
      <c r="G1947" s="219">
        <v>5.43</v>
      </c>
      <c r="H1947" s="219" t="s">
        <v>37</v>
      </c>
      <c r="I1947" s="219">
        <v>7.42</v>
      </c>
      <c r="J1947" s="219">
        <v>1.02</v>
      </c>
      <c r="K1947" s="219" t="s">
        <v>37</v>
      </c>
      <c r="L1947" s="219">
        <v>13.87</v>
      </c>
      <c r="M1947" s="220" t="s">
        <v>1570</v>
      </c>
    </row>
    <row r="1948" spans="1:13">
      <c r="A1948" s="106" t="str">
        <f t="shared" si="30"/>
        <v xml:space="preserve">25135 </v>
      </c>
      <c r="B1948" s="164" t="s">
        <v>3180</v>
      </c>
      <c r="C1948" s="163"/>
      <c r="D1948" s="113" t="s">
        <v>1358</v>
      </c>
      <c r="F1948" t="s">
        <v>3181</v>
      </c>
      <c r="G1948" s="219">
        <v>7.08</v>
      </c>
      <c r="H1948" s="219" t="s">
        <v>37</v>
      </c>
      <c r="I1948" s="219">
        <v>8.67</v>
      </c>
      <c r="J1948" s="219">
        <v>1.47</v>
      </c>
      <c r="K1948" s="219" t="s">
        <v>37</v>
      </c>
      <c r="L1948" s="219">
        <v>17.22</v>
      </c>
      <c r="M1948" s="220" t="s">
        <v>1570</v>
      </c>
    </row>
    <row r="1949" spans="1:13">
      <c r="A1949" s="106" t="str">
        <f t="shared" si="30"/>
        <v xml:space="preserve">25136 </v>
      </c>
      <c r="B1949" s="164" t="s">
        <v>3182</v>
      </c>
      <c r="C1949" s="163"/>
      <c r="D1949" s="113" t="s">
        <v>1358</v>
      </c>
      <c r="F1949" t="s">
        <v>3181</v>
      </c>
      <c r="G1949" s="219">
        <v>6.14</v>
      </c>
      <c r="H1949" s="219" t="s">
        <v>37</v>
      </c>
      <c r="I1949" s="219">
        <v>7.88</v>
      </c>
      <c r="J1949" s="219">
        <v>1.26</v>
      </c>
      <c r="K1949" s="219" t="s">
        <v>37</v>
      </c>
      <c r="L1949" s="219">
        <v>15.28</v>
      </c>
      <c r="M1949" s="220" t="s">
        <v>1570</v>
      </c>
    </row>
    <row r="1950" spans="1:13">
      <c r="A1950" s="106" t="str">
        <f t="shared" si="30"/>
        <v xml:space="preserve">25145 </v>
      </c>
      <c r="B1950" s="164" t="s">
        <v>3183</v>
      </c>
      <c r="C1950" s="163"/>
      <c r="D1950" s="113" t="s">
        <v>1358</v>
      </c>
      <c r="F1950" t="s">
        <v>3184</v>
      </c>
      <c r="G1950" s="219">
        <v>6.54</v>
      </c>
      <c r="H1950" s="219" t="s">
        <v>37</v>
      </c>
      <c r="I1950" s="219">
        <v>8.1</v>
      </c>
      <c r="J1950" s="219">
        <v>1.35</v>
      </c>
      <c r="K1950" s="219" t="s">
        <v>37</v>
      </c>
      <c r="L1950" s="219">
        <v>15.99</v>
      </c>
      <c r="M1950" s="220" t="s">
        <v>1570</v>
      </c>
    </row>
    <row r="1951" spans="1:13">
      <c r="A1951" s="106" t="str">
        <f t="shared" si="30"/>
        <v xml:space="preserve">25150 </v>
      </c>
      <c r="B1951" s="164" t="s">
        <v>3185</v>
      </c>
      <c r="C1951" s="163"/>
      <c r="D1951" s="113" t="s">
        <v>1358</v>
      </c>
      <c r="F1951" t="s">
        <v>3172</v>
      </c>
      <c r="G1951" s="219">
        <v>7.38</v>
      </c>
      <c r="H1951" s="219" t="s">
        <v>37</v>
      </c>
      <c r="I1951" s="219">
        <v>8.5</v>
      </c>
      <c r="J1951" s="219">
        <v>1.45</v>
      </c>
      <c r="K1951" s="219" t="s">
        <v>37</v>
      </c>
      <c r="L1951" s="219">
        <v>17.329999999999998</v>
      </c>
      <c r="M1951" s="220" t="s">
        <v>1570</v>
      </c>
    </row>
    <row r="1952" spans="1:13">
      <c r="A1952" s="106" t="str">
        <f t="shared" si="30"/>
        <v xml:space="preserve">25151 </v>
      </c>
      <c r="B1952" s="164" t="s">
        <v>3186</v>
      </c>
      <c r="C1952" s="163"/>
      <c r="D1952" s="113" t="s">
        <v>1358</v>
      </c>
      <c r="F1952" t="s">
        <v>3000</v>
      </c>
      <c r="G1952" s="219">
        <v>7.68</v>
      </c>
      <c r="H1952" s="219" t="s">
        <v>37</v>
      </c>
      <c r="I1952" s="219">
        <v>8.7200000000000006</v>
      </c>
      <c r="J1952" s="219">
        <v>1.46</v>
      </c>
      <c r="K1952" s="219" t="s">
        <v>37</v>
      </c>
      <c r="L1952" s="219">
        <v>17.86</v>
      </c>
      <c r="M1952" s="220" t="s">
        <v>1570</v>
      </c>
    </row>
    <row r="1953" spans="1:13">
      <c r="A1953" s="106" t="str">
        <f t="shared" si="30"/>
        <v xml:space="preserve">25170 </v>
      </c>
      <c r="B1953" s="164" t="s">
        <v>3187</v>
      </c>
      <c r="C1953" s="163"/>
      <c r="D1953" s="113" t="s">
        <v>1358</v>
      </c>
      <c r="F1953" t="s">
        <v>3188</v>
      </c>
      <c r="G1953" s="219">
        <v>22.21</v>
      </c>
      <c r="H1953" s="219" t="s">
        <v>37</v>
      </c>
      <c r="I1953" s="219">
        <v>17.350000000000001</v>
      </c>
      <c r="J1953" s="219">
        <v>4.58</v>
      </c>
      <c r="K1953" s="219" t="s">
        <v>37</v>
      </c>
      <c r="L1953" s="219">
        <v>44.14</v>
      </c>
      <c r="M1953" s="220" t="s">
        <v>1570</v>
      </c>
    </row>
    <row r="1954" spans="1:13">
      <c r="A1954" s="106" t="str">
        <f t="shared" si="30"/>
        <v xml:space="preserve">25210 </v>
      </c>
      <c r="B1954" s="164" t="s">
        <v>3189</v>
      </c>
      <c r="C1954" s="163"/>
      <c r="D1954" s="113" t="s">
        <v>1358</v>
      </c>
      <c r="F1954" t="s">
        <v>3190</v>
      </c>
      <c r="G1954" s="219">
        <v>6.12</v>
      </c>
      <c r="H1954" s="219" t="s">
        <v>37</v>
      </c>
      <c r="I1954" s="219">
        <v>7.85</v>
      </c>
      <c r="J1954" s="219">
        <v>1.17</v>
      </c>
      <c r="K1954" s="219" t="s">
        <v>37</v>
      </c>
      <c r="L1954" s="219">
        <v>15.14</v>
      </c>
      <c r="M1954" s="220" t="s">
        <v>1570</v>
      </c>
    </row>
    <row r="1955" spans="1:13">
      <c r="A1955" s="106" t="str">
        <f t="shared" si="30"/>
        <v xml:space="preserve">25215 </v>
      </c>
      <c r="B1955" s="164" t="s">
        <v>3191</v>
      </c>
      <c r="C1955" s="163"/>
      <c r="D1955" s="113" t="s">
        <v>1358</v>
      </c>
      <c r="F1955" t="s">
        <v>3192</v>
      </c>
      <c r="G1955" s="219">
        <v>8.14</v>
      </c>
      <c r="H1955" s="219" t="s">
        <v>37</v>
      </c>
      <c r="I1955" s="219">
        <v>9.25</v>
      </c>
      <c r="J1955" s="219">
        <v>1.54</v>
      </c>
      <c r="K1955" s="219" t="s">
        <v>37</v>
      </c>
      <c r="L1955" s="219">
        <v>18.93</v>
      </c>
      <c r="M1955" s="220" t="s">
        <v>1570</v>
      </c>
    </row>
    <row r="1956" spans="1:13">
      <c r="A1956" s="106" t="str">
        <f t="shared" si="30"/>
        <v xml:space="preserve">25230 </v>
      </c>
      <c r="B1956" s="164" t="s">
        <v>3193</v>
      </c>
      <c r="C1956" s="163"/>
      <c r="D1956" s="113" t="s">
        <v>1358</v>
      </c>
      <c r="F1956" t="s">
        <v>3000</v>
      </c>
      <c r="G1956" s="219">
        <v>5.37</v>
      </c>
      <c r="H1956" s="219" t="s">
        <v>37</v>
      </c>
      <c r="I1956" s="219">
        <v>6.92</v>
      </c>
      <c r="J1956" s="219">
        <v>1.02</v>
      </c>
      <c r="K1956" s="219" t="s">
        <v>37</v>
      </c>
      <c r="L1956" s="219">
        <v>13.31</v>
      </c>
      <c r="M1956" s="220" t="s">
        <v>1570</v>
      </c>
    </row>
    <row r="1957" spans="1:13">
      <c r="A1957" s="106" t="str">
        <f t="shared" si="30"/>
        <v xml:space="preserve">25240 </v>
      </c>
      <c r="B1957" s="164" t="s">
        <v>3194</v>
      </c>
      <c r="C1957" s="163"/>
      <c r="D1957" s="113" t="s">
        <v>1358</v>
      </c>
      <c r="F1957" t="s">
        <v>3172</v>
      </c>
      <c r="G1957" s="219">
        <v>5.31</v>
      </c>
      <c r="H1957" s="219" t="s">
        <v>37</v>
      </c>
      <c r="I1957" s="219">
        <v>6.9</v>
      </c>
      <c r="J1957" s="219">
        <v>1.02</v>
      </c>
      <c r="K1957" s="219" t="s">
        <v>37</v>
      </c>
      <c r="L1957" s="219">
        <v>13.23</v>
      </c>
      <c r="M1957" s="220" t="s">
        <v>1570</v>
      </c>
    </row>
    <row r="1958" spans="1:13">
      <c r="A1958" s="106" t="str">
        <f t="shared" si="30"/>
        <v xml:space="preserve">25246 </v>
      </c>
      <c r="B1958" s="164" t="s">
        <v>3195</v>
      </c>
      <c r="C1958" s="163"/>
      <c r="D1958" s="113" t="s">
        <v>1358</v>
      </c>
      <c r="F1958" t="s">
        <v>3196</v>
      </c>
      <c r="G1958" s="219">
        <v>1.45</v>
      </c>
      <c r="H1958" s="219">
        <v>4.24</v>
      </c>
      <c r="I1958" s="219">
        <v>0.56000000000000005</v>
      </c>
      <c r="J1958" s="219">
        <v>0.15</v>
      </c>
      <c r="K1958" s="219">
        <v>5.84</v>
      </c>
      <c r="L1958" s="219">
        <v>2.16</v>
      </c>
      <c r="M1958" s="220" t="s">
        <v>1324</v>
      </c>
    </row>
    <row r="1959" spans="1:13">
      <c r="A1959" s="106" t="str">
        <f t="shared" si="30"/>
        <v xml:space="preserve">25248 </v>
      </c>
      <c r="B1959" s="164" t="s">
        <v>3197</v>
      </c>
      <c r="C1959" s="163"/>
      <c r="D1959" s="113" t="s">
        <v>1358</v>
      </c>
      <c r="F1959" t="s">
        <v>3198</v>
      </c>
      <c r="G1959" s="219">
        <v>5.31</v>
      </c>
      <c r="H1959" s="219" t="s">
        <v>37</v>
      </c>
      <c r="I1959" s="219">
        <v>6.57</v>
      </c>
      <c r="J1959" s="219">
        <v>1.1399999999999999</v>
      </c>
      <c r="K1959" s="219" t="s">
        <v>37</v>
      </c>
      <c r="L1959" s="219">
        <v>13.02</v>
      </c>
      <c r="M1959" s="220" t="s">
        <v>1570</v>
      </c>
    </row>
    <row r="1960" spans="1:13">
      <c r="A1960" s="106" t="str">
        <f t="shared" si="30"/>
        <v xml:space="preserve">25250 </v>
      </c>
      <c r="B1960" s="164" t="s">
        <v>3199</v>
      </c>
      <c r="C1960" s="163"/>
      <c r="D1960" s="113" t="s">
        <v>1358</v>
      </c>
      <c r="F1960" t="s">
        <v>3200</v>
      </c>
      <c r="G1960" s="219">
        <v>6.77</v>
      </c>
      <c r="H1960" s="219" t="s">
        <v>37</v>
      </c>
      <c r="I1960" s="219">
        <v>8.1999999999999993</v>
      </c>
      <c r="J1960" s="219">
        <v>1.39</v>
      </c>
      <c r="K1960" s="219" t="s">
        <v>37</v>
      </c>
      <c r="L1960" s="219">
        <v>16.36</v>
      </c>
      <c r="M1960" s="220" t="s">
        <v>1570</v>
      </c>
    </row>
    <row r="1961" spans="1:13">
      <c r="A1961" s="106" t="str">
        <f t="shared" si="30"/>
        <v xml:space="preserve">25251 </v>
      </c>
      <c r="B1961" s="164" t="s">
        <v>3201</v>
      </c>
      <c r="C1961" s="163"/>
      <c r="D1961" s="113" t="s">
        <v>1358</v>
      </c>
      <c r="F1961" t="s">
        <v>3200</v>
      </c>
      <c r="G1961" s="219">
        <v>9.82</v>
      </c>
      <c r="H1961" s="219" t="s">
        <v>37</v>
      </c>
      <c r="I1961" s="219">
        <v>10.07</v>
      </c>
      <c r="J1961" s="219">
        <v>2.0299999999999998</v>
      </c>
      <c r="K1961" s="219" t="s">
        <v>37</v>
      </c>
      <c r="L1961" s="219">
        <v>21.92</v>
      </c>
      <c r="M1961" s="220" t="s">
        <v>1570</v>
      </c>
    </row>
    <row r="1962" spans="1:13">
      <c r="A1962" s="106" t="str">
        <f t="shared" si="30"/>
        <v xml:space="preserve">25259 </v>
      </c>
      <c r="B1962" s="164" t="s">
        <v>3202</v>
      </c>
      <c r="C1962" s="163"/>
      <c r="D1962" s="113" t="s">
        <v>1358</v>
      </c>
      <c r="F1962" t="s">
        <v>3203</v>
      </c>
      <c r="G1962" s="219">
        <v>4.04</v>
      </c>
      <c r="H1962" s="219" t="s">
        <v>37</v>
      </c>
      <c r="I1962" s="219">
        <v>8.58</v>
      </c>
      <c r="J1962" s="219">
        <v>0.74</v>
      </c>
      <c r="K1962" s="219" t="s">
        <v>37</v>
      </c>
      <c r="L1962" s="219">
        <v>13.36</v>
      </c>
      <c r="M1962" s="220" t="s">
        <v>1570</v>
      </c>
    </row>
    <row r="1963" spans="1:13">
      <c r="A1963" s="106" t="str">
        <f t="shared" si="30"/>
        <v xml:space="preserve">25260 </v>
      </c>
      <c r="B1963" s="164" t="s">
        <v>3204</v>
      </c>
      <c r="C1963" s="163"/>
      <c r="D1963" s="113" t="s">
        <v>1358</v>
      </c>
      <c r="F1963" t="s">
        <v>3205</v>
      </c>
      <c r="G1963" s="219">
        <v>8.0399999999999991</v>
      </c>
      <c r="H1963" s="219" t="s">
        <v>37</v>
      </c>
      <c r="I1963" s="219">
        <v>9.82</v>
      </c>
      <c r="J1963" s="219">
        <v>1.54</v>
      </c>
      <c r="K1963" s="219" t="s">
        <v>37</v>
      </c>
      <c r="L1963" s="219">
        <v>19.399999999999999</v>
      </c>
      <c r="M1963" s="220" t="s">
        <v>1570</v>
      </c>
    </row>
    <row r="1964" spans="1:13">
      <c r="A1964" s="106" t="str">
        <f t="shared" si="30"/>
        <v xml:space="preserve">25263 </v>
      </c>
      <c r="B1964" s="164" t="s">
        <v>3206</v>
      </c>
      <c r="C1964" s="163"/>
      <c r="D1964" s="113" t="s">
        <v>1358</v>
      </c>
      <c r="F1964" t="s">
        <v>3205</v>
      </c>
      <c r="G1964" s="219">
        <v>8.0399999999999991</v>
      </c>
      <c r="H1964" s="219" t="s">
        <v>37</v>
      </c>
      <c r="I1964" s="219">
        <v>9.6999999999999993</v>
      </c>
      <c r="J1964" s="219">
        <v>1.66</v>
      </c>
      <c r="K1964" s="219" t="s">
        <v>37</v>
      </c>
      <c r="L1964" s="219">
        <v>19.399999999999999</v>
      </c>
      <c r="M1964" s="220" t="s">
        <v>1570</v>
      </c>
    </row>
    <row r="1965" spans="1:13">
      <c r="A1965" s="106" t="str">
        <f t="shared" si="30"/>
        <v xml:space="preserve">25265 </v>
      </c>
      <c r="B1965" s="164" t="s">
        <v>3207</v>
      </c>
      <c r="C1965" s="163"/>
      <c r="D1965" s="113" t="s">
        <v>1358</v>
      </c>
      <c r="F1965" t="s">
        <v>3205</v>
      </c>
      <c r="G1965" s="219">
        <v>10.1</v>
      </c>
      <c r="H1965" s="219" t="s">
        <v>37</v>
      </c>
      <c r="I1965" s="219">
        <v>10.77</v>
      </c>
      <c r="J1965" s="219">
        <v>2.09</v>
      </c>
      <c r="K1965" s="219" t="s">
        <v>37</v>
      </c>
      <c r="L1965" s="219">
        <v>22.96</v>
      </c>
      <c r="M1965" s="220" t="s">
        <v>1570</v>
      </c>
    </row>
    <row r="1966" spans="1:13">
      <c r="A1966" s="106" t="str">
        <f t="shared" si="30"/>
        <v xml:space="preserve">25270 </v>
      </c>
      <c r="B1966" s="164" t="s">
        <v>3208</v>
      </c>
      <c r="C1966" s="163"/>
      <c r="D1966" s="113" t="s">
        <v>1358</v>
      </c>
      <c r="F1966" t="s">
        <v>3205</v>
      </c>
      <c r="G1966" s="219">
        <v>6.17</v>
      </c>
      <c r="H1966" s="219" t="s">
        <v>37</v>
      </c>
      <c r="I1966" s="219">
        <v>7.79</v>
      </c>
      <c r="J1966" s="219">
        <v>1.2</v>
      </c>
      <c r="K1966" s="219" t="s">
        <v>37</v>
      </c>
      <c r="L1966" s="219">
        <v>15.16</v>
      </c>
      <c r="M1966" s="220" t="s">
        <v>1570</v>
      </c>
    </row>
    <row r="1967" spans="1:13">
      <c r="A1967" s="106" t="str">
        <f t="shared" si="30"/>
        <v xml:space="preserve">25272 </v>
      </c>
      <c r="B1967" s="164" t="s">
        <v>3209</v>
      </c>
      <c r="C1967" s="163"/>
      <c r="D1967" s="113" t="s">
        <v>1358</v>
      </c>
      <c r="F1967" t="s">
        <v>3205</v>
      </c>
      <c r="G1967" s="219">
        <v>7.21</v>
      </c>
      <c r="H1967" s="219" t="s">
        <v>37</v>
      </c>
      <c r="I1967" s="219">
        <v>8.44</v>
      </c>
      <c r="J1967" s="219">
        <v>1.5</v>
      </c>
      <c r="K1967" s="219" t="s">
        <v>37</v>
      </c>
      <c r="L1967" s="219">
        <v>17.149999999999999</v>
      </c>
      <c r="M1967" s="220" t="s">
        <v>1570</v>
      </c>
    </row>
    <row r="1968" spans="1:13">
      <c r="A1968" s="106" t="str">
        <f t="shared" si="30"/>
        <v xml:space="preserve">25274 </v>
      </c>
      <c r="B1968" s="164" t="s">
        <v>3210</v>
      </c>
      <c r="C1968" s="163"/>
      <c r="D1968" s="113" t="s">
        <v>1358</v>
      </c>
      <c r="F1968" t="s">
        <v>3205</v>
      </c>
      <c r="G1968" s="219">
        <v>8.94</v>
      </c>
      <c r="H1968" s="219" t="s">
        <v>37</v>
      </c>
      <c r="I1968" s="219">
        <v>9.68</v>
      </c>
      <c r="J1968" s="219">
        <v>1.65</v>
      </c>
      <c r="K1968" s="219" t="s">
        <v>37</v>
      </c>
      <c r="L1968" s="219">
        <v>20.27</v>
      </c>
      <c r="M1968" s="220" t="s">
        <v>1570</v>
      </c>
    </row>
    <row r="1969" spans="1:13">
      <c r="A1969" s="106" t="str">
        <f t="shared" si="30"/>
        <v xml:space="preserve">25275 </v>
      </c>
      <c r="B1969" s="164" t="s">
        <v>3211</v>
      </c>
      <c r="C1969" s="163"/>
      <c r="D1969" s="113" t="s">
        <v>1358</v>
      </c>
      <c r="F1969" t="s">
        <v>3212</v>
      </c>
      <c r="G1969" s="219">
        <v>8.9600000000000009</v>
      </c>
      <c r="H1969" s="219" t="s">
        <v>37</v>
      </c>
      <c r="I1969" s="219">
        <v>9.84</v>
      </c>
      <c r="J1969" s="219">
        <v>1.71</v>
      </c>
      <c r="K1969" s="219" t="s">
        <v>37</v>
      </c>
      <c r="L1969" s="219">
        <v>20.51</v>
      </c>
      <c r="M1969" s="220" t="s">
        <v>1570</v>
      </c>
    </row>
    <row r="1970" spans="1:13">
      <c r="A1970" s="106" t="str">
        <f t="shared" si="30"/>
        <v xml:space="preserve">25280 </v>
      </c>
      <c r="B1970" s="164" t="s">
        <v>3213</v>
      </c>
      <c r="C1970" s="163"/>
      <c r="D1970" s="113" t="s">
        <v>1358</v>
      </c>
      <c r="F1970" t="s">
        <v>3214</v>
      </c>
      <c r="G1970" s="219">
        <v>7.39</v>
      </c>
      <c r="H1970" s="219" t="s">
        <v>37</v>
      </c>
      <c r="I1970" s="219">
        <v>8.5299999999999994</v>
      </c>
      <c r="J1970" s="219">
        <v>1.4</v>
      </c>
      <c r="K1970" s="219" t="s">
        <v>37</v>
      </c>
      <c r="L1970" s="219">
        <v>17.32</v>
      </c>
      <c r="M1970" s="220" t="s">
        <v>1570</v>
      </c>
    </row>
    <row r="1971" spans="1:13">
      <c r="A1971" s="106" t="str">
        <f t="shared" si="30"/>
        <v xml:space="preserve">25290 </v>
      </c>
      <c r="B1971" s="164" t="s">
        <v>3215</v>
      </c>
      <c r="C1971" s="163"/>
      <c r="D1971" s="113" t="s">
        <v>1358</v>
      </c>
      <c r="F1971" t="s">
        <v>3216</v>
      </c>
      <c r="G1971" s="219">
        <v>5.43</v>
      </c>
      <c r="H1971" s="219" t="s">
        <v>37</v>
      </c>
      <c r="I1971" s="219">
        <v>6.94</v>
      </c>
      <c r="J1971" s="219">
        <v>1.03</v>
      </c>
      <c r="K1971" s="219" t="s">
        <v>37</v>
      </c>
      <c r="L1971" s="219">
        <v>13.4</v>
      </c>
      <c r="M1971" s="220" t="s">
        <v>1570</v>
      </c>
    </row>
    <row r="1972" spans="1:13">
      <c r="A1972" s="106" t="str">
        <f t="shared" si="30"/>
        <v xml:space="preserve">25295 </v>
      </c>
      <c r="B1972" s="164" t="s">
        <v>3217</v>
      </c>
      <c r="C1972" s="163"/>
      <c r="D1972" s="113" t="s">
        <v>1358</v>
      </c>
      <c r="F1972" t="s">
        <v>3218</v>
      </c>
      <c r="G1972" s="219">
        <v>6.72</v>
      </c>
      <c r="H1972" s="219" t="s">
        <v>37</v>
      </c>
      <c r="I1972" s="219">
        <v>8.15</v>
      </c>
      <c r="J1972" s="219">
        <v>1.27</v>
      </c>
      <c r="K1972" s="219" t="s">
        <v>37</v>
      </c>
      <c r="L1972" s="219">
        <v>16.14</v>
      </c>
      <c r="M1972" s="220" t="s">
        <v>1570</v>
      </c>
    </row>
    <row r="1973" spans="1:13">
      <c r="A1973" s="106" t="str">
        <f t="shared" si="30"/>
        <v xml:space="preserve">25300 </v>
      </c>
      <c r="B1973" s="164" t="s">
        <v>3219</v>
      </c>
      <c r="C1973" s="163"/>
      <c r="D1973" s="113" t="s">
        <v>1358</v>
      </c>
      <c r="F1973" t="s">
        <v>3220</v>
      </c>
      <c r="G1973" s="219">
        <v>9.02</v>
      </c>
      <c r="H1973" s="219" t="s">
        <v>37</v>
      </c>
      <c r="I1973" s="219">
        <v>10.199999999999999</v>
      </c>
      <c r="J1973" s="219">
        <v>1.85</v>
      </c>
      <c r="K1973" s="219" t="s">
        <v>37</v>
      </c>
      <c r="L1973" s="219">
        <v>21.07</v>
      </c>
      <c r="M1973" s="220" t="s">
        <v>1570</v>
      </c>
    </row>
    <row r="1974" spans="1:13">
      <c r="A1974" s="106" t="str">
        <f t="shared" si="30"/>
        <v xml:space="preserve">25301 </v>
      </c>
      <c r="B1974" s="164" t="s">
        <v>3221</v>
      </c>
      <c r="C1974" s="163"/>
      <c r="D1974" s="113" t="s">
        <v>1358</v>
      </c>
      <c r="F1974" t="s">
        <v>3220</v>
      </c>
      <c r="G1974" s="219">
        <v>8.59</v>
      </c>
      <c r="H1974" s="219" t="s">
        <v>37</v>
      </c>
      <c r="I1974" s="219">
        <v>9.43</v>
      </c>
      <c r="J1974" s="219">
        <v>1.63</v>
      </c>
      <c r="K1974" s="219" t="s">
        <v>37</v>
      </c>
      <c r="L1974" s="219">
        <v>19.649999999999999</v>
      </c>
      <c r="M1974" s="220" t="s">
        <v>1570</v>
      </c>
    </row>
    <row r="1975" spans="1:13">
      <c r="A1975" s="106" t="str">
        <f t="shared" si="30"/>
        <v xml:space="preserve">25310 </v>
      </c>
      <c r="B1975" s="164" t="s">
        <v>3222</v>
      </c>
      <c r="C1975" s="163"/>
      <c r="D1975" s="113" t="s">
        <v>1358</v>
      </c>
      <c r="F1975" t="s">
        <v>3223</v>
      </c>
      <c r="G1975" s="219">
        <v>8.08</v>
      </c>
      <c r="H1975" s="219" t="s">
        <v>37</v>
      </c>
      <c r="I1975" s="219">
        <v>9.39</v>
      </c>
      <c r="J1975" s="219">
        <v>1.52</v>
      </c>
      <c r="K1975" s="219" t="s">
        <v>37</v>
      </c>
      <c r="L1975" s="219">
        <v>18.989999999999998</v>
      </c>
      <c r="M1975" s="220" t="s">
        <v>1570</v>
      </c>
    </row>
    <row r="1976" spans="1:13">
      <c r="A1976" s="106" t="str">
        <f t="shared" si="30"/>
        <v xml:space="preserve">25312 </v>
      </c>
      <c r="B1976" s="164" t="s">
        <v>3224</v>
      </c>
      <c r="C1976" s="163"/>
      <c r="D1976" s="113" t="s">
        <v>1358</v>
      </c>
      <c r="F1976" t="s">
        <v>3223</v>
      </c>
      <c r="G1976" s="219">
        <v>9.82</v>
      </c>
      <c r="H1976" s="219" t="s">
        <v>37</v>
      </c>
      <c r="I1976" s="219">
        <v>10.15</v>
      </c>
      <c r="J1976" s="219">
        <v>1.87</v>
      </c>
      <c r="K1976" s="219" t="s">
        <v>37</v>
      </c>
      <c r="L1976" s="219">
        <v>21.84</v>
      </c>
      <c r="M1976" s="220" t="s">
        <v>1570</v>
      </c>
    </row>
    <row r="1977" spans="1:13">
      <c r="A1977" s="106" t="str">
        <f t="shared" si="30"/>
        <v xml:space="preserve">25315 </v>
      </c>
      <c r="B1977" s="164" t="s">
        <v>3225</v>
      </c>
      <c r="C1977" s="163"/>
      <c r="D1977" s="113" t="s">
        <v>1358</v>
      </c>
      <c r="F1977" t="s">
        <v>3226</v>
      </c>
      <c r="G1977" s="219">
        <v>10.68</v>
      </c>
      <c r="H1977" s="219" t="s">
        <v>37</v>
      </c>
      <c r="I1977" s="219">
        <v>10.52</v>
      </c>
      <c r="J1977" s="219">
        <v>2.21</v>
      </c>
      <c r="K1977" s="219" t="s">
        <v>37</v>
      </c>
      <c r="L1977" s="219">
        <v>23.41</v>
      </c>
      <c r="M1977" s="220" t="s">
        <v>1570</v>
      </c>
    </row>
    <row r="1978" spans="1:13">
      <c r="A1978" s="106" t="str">
        <f t="shared" si="30"/>
        <v xml:space="preserve">25316 </v>
      </c>
      <c r="B1978" s="164" t="s">
        <v>3227</v>
      </c>
      <c r="C1978" s="163"/>
      <c r="D1978" s="113" t="s">
        <v>1358</v>
      </c>
      <c r="F1978" t="s">
        <v>3226</v>
      </c>
      <c r="G1978" s="219">
        <v>12.9</v>
      </c>
      <c r="H1978" s="219" t="s">
        <v>37</v>
      </c>
      <c r="I1978" s="219">
        <v>12.22</v>
      </c>
      <c r="J1978" s="219">
        <v>2.67</v>
      </c>
      <c r="K1978" s="219" t="s">
        <v>37</v>
      </c>
      <c r="L1978" s="219">
        <v>27.79</v>
      </c>
      <c r="M1978" s="220" t="s">
        <v>1570</v>
      </c>
    </row>
    <row r="1979" spans="1:13">
      <c r="A1979" s="106" t="str">
        <f t="shared" si="30"/>
        <v xml:space="preserve">25320 </v>
      </c>
      <c r="B1979" s="164" t="s">
        <v>3228</v>
      </c>
      <c r="C1979" s="163"/>
      <c r="D1979" s="113" t="s">
        <v>1358</v>
      </c>
      <c r="F1979" t="s">
        <v>3229</v>
      </c>
      <c r="G1979" s="219">
        <v>12.75</v>
      </c>
      <c r="H1979" s="219" t="s">
        <v>37</v>
      </c>
      <c r="I1979" s="219">
        <v>14.96</v>
      </c>
      <c r="J1979" s="219">
        <v>2.42</v>
      </c>
      <c r="K1979" s="219" t="s">
        <v>37</v>
      </c>
      <c r="L1979" s="219">
        <v>30.13</v>
      </c>
      <c r="M1979" s="220" t="s">
        <v>1570</v>
      </c>
    </row>
    <row r="1980" spans="1:13">
      <c r="A1980" s="106" t="str">
        <f t="shared" si="30"/>
        <v xml:space="preserve">25332 </v>
      </c>
      <c r="B1980" s="164" t="s">
        <v>3230</v>
      </c>
      <c r="C1980" s="163"/>
      <c r="D1980" s="113" t="s">
        <v>1358</v>
      </c>
      <c r="F1980" t="s">
        <v>3231</v>
      </c>
      <c r="G1980" s="219">
        <v>11.74</v>
      </c>
      <c r="H1980" s="219" t="s">
        <v>37</v>
      </c>
      <c r="I1980" s="219">
        <v>11.71</v>
      </c>
      <c r="J1980" s="219">
        <v>2.2200000000000002</v>
      </c>
      <c r="K1980" s="219" t="s">
        <v>37</v>
      </c>
      <c r="L1980" s="219">
        <v>25.67</v>
      </c>
      <c r="M1980" s="220" t="s">
        <v>1570</v>
      </c>
    </row>
    <row r="1981" spans="1:13">
      <c r="A1981" s="106" t="str">
        <f t="shared" si="30"/>
        <v xml:space="preserve">25335 </v>
      </c>
      <c r="B1981" s="164" t="s">
        <v>3232</v>
      </c>
      <c r="C1981" s="163"/>
      <c r="D1981" s="113" t="s">
        <v>1358</v>
      </c>
      <c r="F1981" t="s">
        <v>3233</v>
      </c>
      <c r="G1981" s="219">
        <v>13.39</v>
      </c>
      <c r="H1981" s="219" t="s">
        <v>37</v>
      </c>
      <c r="I1981" s="219">
        <v>12.46</v>
      </c>
      <c r="J1981" s="219">
        <v>2.76</v>
      </c>
      <c r="K1981" s="219" t="s">
        <v>37</v>
      </c>
      <c r="L1981" s="219">
        <v>28.61</v>
      </c>
      <c r="M1981" s="220" t="s">
        <v>1570</v>
      </c>
    </row>
    <row r="1982" spans="1:13">
      <c r="A1982" s="106" t="str">
        <f t="shared" si="30"/>
        <v xml:space="preserve">25337 </v>
      </c>
      <c r="B1982" s="164" t="s">
        <v>3234</v>
      </c>
      <c r="C1982" s="163"/>
      <c r="D1982" s="113" t="s">
        <v>1358</v>
      </c>
      <c r="F1982" t="s">
        <v>3235</v>
      </c>
      <c r="G1982" s="219">
        <v>11.73</v>
      </c>
      <c r="H1982" s="219" t="s">
        <v>37</v>
      </c>
      <c r="I1982" s="219">
        <v>13.09</v>
      </c>
      <c r="J1982" s="219">
        <v>2.2000000000000002</v>
      </c>
      <c r="K1982" s="219" t="s">
        <v>37</v>
      </c>
      <c r="L1982" s="219">
        <v>27.02</v>
      </c>
      <c r="M1982" s="220" t="s">
        <v>1570</v>
      </c>
    </row>
    <row r="1983" spans="1:13">
      <c r="A1983" s="106" t="str">
        <f t="shared" si="30"/>
        <v xml:space="preserve">25350 </v>
      </c>
      <c r="B1983" s="164" t="s">
        <v>3236</v>
      </c>
      <c r="C1983" s="163"/>
      <c r="D1983" s="113" t="s">
        <v>1358</v>
      </c>
      <c r="F1983" t="s">
        <v>3237</v>
      </c>
      <c r="G1983" s="219">
        <v>9.09</v>
      </c>
      <c r="H1983" s="219" t="s">
        <v>37</v>
      </c>
      <c r="I1983" s="219">
        <v>9.75</v>
      </c>
      <c r="J1983" s="219">
        <v>1.72</v>
      </c>
      <c r="K1983" s="219" t="s">
        <v>37</v>
      </c>
      <c r="L1983" s="219">
        <v>20.56</v>
      </c>
      <c r="M1983" s="220" t="s">
        <v>1570</v>
      </c>
    </row>
    <row r="1984" spans="1:13">
      <c r="A1984" s="106" t="str">
        <f t="shared" si="30"/>
        <v xml:space="preserve">25355 </v>
      </c>
      <c r="B1984" s="164" t="s">
        <v>3238</v>
      </c>
      <c r="C1984" s="163"/>
      <c r="D1984" s="113" t="s">
        <v>1358</v>
      </c>
      <c r="F1984" t="s">
        <v>3237</v>
      </c>
      <c r="G1984" s="219">
        <v>10.53</v>
      </c>
      <c r="H1984" s="219" t="s">
        <v>37</v>
      </c>
      <c r="I1984" s="219">
        <v>10.58</v>
      </c>
      <c r="J1984" s="219">
        <v>2.17</v>
      </c>
      <c r="K1984" s="219" t="s">
        <v>37</v>
      </c>
      <c r="L1984" s="219">
        <v>23.28</v>
      </c>
      <c r="M1984" s="220" t="s">
        <v>1570</v>
      </c>
    </row>
    <row r="1985" spans="1:13">
      <c r="A1985" s="106" t="str">
        <f t="shared" si="30"/>
        <v xml:space="preserve">25360 </v>
      </c>
      <c r="B1985" s="164" t="s">
        <v>3239</v>
      </c>
      <c r="C1985" s="163"/>
      <c r="D1985" s="113" t="s">
        <v>1358</v>
      </c>
      <c r="F1985" t="s">
        <v>3240</v>
      </c>
      <c r="G1985" s="219">
        <v>8.74</v>
      </c>
      <c r="H1985" s="219" t="s">
        <v>37</v>
      </c>
      <c r="I1985" s="219">
        <v>9.57</v>
      </c>
      <c r="J1985" s="219">
        <v>1.72</v>
      </c>
      <c r="K1985" s="219" t="s">
        <v>37</v>
      </c>
      <c r="L1985" s="219">
        <v>20.03</v>
      </c>
      <c r="M1985" s="220" t="s">
        <v>1570</v>
      </c>
    </row>
    <row r="1986" spans="1:13">
      <c r="A1986" s="106" t="str">
        <f t="shared" si="30"/>
        <v xml:space="preserve">25365 </v>
      </c>
      <c r="B1986" s="164" t="s">
        <v>3241</v>
      </c>
      <c r="C1986" s="163"/>
      <c r="D1986" s="113" t="s">
        <v>1358</v>
      </c>
      <c r="F1986" t="s">
        <v>3242</v>
      </c>
      <c r="G1986" s="219">
        <v>12.91</v>
      </c>
      <c r="H1986" s="219" t="s">
        <v>37</v>
      </c>
      <c r="I1986" s="219">
        <v>12.23</v>
      </c>
      <c r="J1986" s="219">
        <v>2.67</v>
      </c>
      <c r="K1986" s="219" t="s">
        <v>37</v>
      </c>
      <c r="L1986" s="219">
        <v>27.81</v>
      </c>
      <c r="M1986" s="220" t="s">
        <v>1570</v>
      </c>
    </row>
    <row r="1987" spans="1:13">
      <c r="A1987" s="106" t="str">
        <f t="shared" ref="A1987:A2050" si="31">B1987&amp;" "&amp;C1987</f>
        <v xml:space="preserve">25370 </v>
      </c>
      <c r="B1987" s="164" t="s">
        <v>3243</v>
      </c>
      <c r="C1987" s="163"/>
      <c r="D1987" s="113" t="s">
        <v>1358</v>
      </c>
      <c r="F1987" t="s">
        <v>3244</v>
      </c>
      <c r="G1987" s="219">
        <v>14.1</v>
      </c>
      <c r="H1987" s="219" t="s">
        <v>37</v>
      </c>
      <c r="I1987" s="219">
        <v>13.68</v>
      </c>
      <c r="J1987" s="219">
        <v>2.89</v>
      </c>
      <c r="K1987" s="219" t="s">
        <v>37</v>
      </c>
      <c r="L1987" s="219">
        <v>30.67</v>
      </c>
      <c r="M1987" s="220" t="s">
        <v>1570</v>
      </c>
    </row>
    <row r="1988" spans="1:13">
      <c r="A1988" s="106" t="str">
        <f t="shared" si="31"/>
        <v xml:space="preserve">25375 </v>
      </c>
      <c r="B1988" s="164" t="s">
        <v>3245</v>
      </c>
      <c r="C1988" s="163"/>
      <c r="D1988" s="113" t="s">
        <v>1358</v>
      </c>
      <c r="F1988" t="s">
        <v>3242</v>
      </c>
      <c r="G1988" s="219">
        <v>13.55</v>
      </c>
      <c r="H1988" s="219" t="s">
        <v>37</v>
      </c>
      <c r="I1988" s="219">
        <v>12.55</v>
      </c>
      <c r="J1988" s="219">
        <v>2.79</v>
      </c>
      <c r="K1988" s="219" t="s">
        <v>37</v>
      </c>
      <c r="L1988" s="219">
        <v>28.89</v>
      </c>
      <c r="M1988" s="220" t="s">
        <v>1570</v>
      </c>
    </row>
    <row r="1989" spans="1:13">
      <c r="A1989" s="106" t="str">
        <f t="shared" si="31"/>
        <v xml:space="preserve">25390 </v>
      </c>
      <c r="B1989" s="164" t="s">
        <v>3246</v>
      </c>
      <c r="C1989" s="163"/>
      <c r="D1989" s="113" t="s">
        <v>1358</v>
      </c>
      <c r="F1989" t="s">
        <v>3247</v>
      </c>
      <c r="G1989" s="219">
        <v>10.7</v>
      </c>
      <c r="H1989" s="219" t="s">
        <v>37</v>
      </c>
      <c r="I1989" s="219">
        <v>10.63</v>
      </c>
      <c r="J1989" s="219">
        <v>2.0299999999999998</v>
      </c>
      <c r="K1989" s="219" t="s">
        <v>37</v>
      </c>
      <c r="L1989" s="219">
        <v>23.36</v>
      </c>
      <c r="M1989" s="220" t="s">
        <v>1570</v>
      </c>
    </row>
    <row r="1990" spans="1:13">
      <c r="A1990" s="106" t="str">
        <f t="shared" si="31"/>
        <v xml:space="preserve">25391 </v>
      </c>
      <c r="B1990" s="164" t="s">
        <v>3248</v>
      </c>
      <c r="C1990" s="163"/>
      <c r="D1990" s="113" t="s">
        <v>1358</v>
      </c>
      <c r="F1990" t="s">
        <v>3249</v>
      </c>
      <c r="G1990" s="219">
        <v>14.28</v>
      </c>
      <c r="H1990" s="219" t="s">
        <v>37</v>
      </c>
      <c r="I1990" s="219">
        <v>12.93</v>
      </c>
      <c r="J1990" s="219">
        <v>2.93</v>
      </c>
      <c r="K1990" s="219" t="s">
        <v>37</v>
      </c>
      <c r="L1990" s="219">
        <v>30.14</v>
      </c>
      <c r="M1990" s="220" t="s">
        <v>1570</v>
      </c>
    </row>
    <row r="1991" spans="1:13">
      <c r="A1991" s="106" t="str">
        <f t="shared" si="31"/>
        <v xml:space="preserve">25392 </v>
      </c>
      <c r="B1991" s="164" t="s">
        <v>3250</v>
      </c>
      <c r="C1991" s="163"/>
      <c r="D1991" s="113" t="s">
        <v>1358</v>
      </c>
      <c r="F1991" t="s">
        <v>3251</v>
      </c>
      <c r="G1991" s="219">
        <v>14.58</v>
      </c>
      <c r="H1991" s="219" t="s">
        <v>37</v>
      </c>
      <c r="I1991" s="219">
        <v>13.09</v>
      </c>
      <c r="J1991" s="219">
        <v>2.99</v>
      </c>
      <c r="K1991" s="219" t="s">
        <v>37</v>
      </c>
      <c r="L1991" s="219">
        <v>30.66</v>
      </c>
      <c r="M1991" s="220" t="s">
        <v>1570</v>
      </c>
    </row>
    <row r="1992" spans="1:13">
      <c r="A1992" s="106" t="str">
        <f t="shared" si="31"/>
        <v xml:space="preserve">25393 </v>
      </c>
      <c r="B1992" s="164" t="s">
        <v>3252</v>
      </c>
      <c r="C1992" s="163"/>
      <c r="D1992" s="113" t="s">
        <v>1358</v>
      </c>
      <c r="F1992" t="s">
        <v>3253</v>
      </c>
      <c r="G1992" s="219">
        <v>16.559999999999999</v>
      </c>
      <c r="H1992" s="219" t="s">
        <v>37</v>
      </c>
      <c r="I1992" s="219">
        <v>14.11</v>
      </c>
      <c r="J1992" s="219">
        <v>3.43</v>
      </c>
      <c r="K1992" s="219" t="s">
        <v>37</v>
      </c>
      <c r="L1992" s="219">
        <v>34.1</v>
      </c>
      <c r="M1992" s="220" t="s">
        <v>1570</v>
      </c>
    </row>
    <row r="1993" spans="1:13">
      <c r="A1993" s="106" t="str">
        <f t="shared" si="31"/>
        <v xml:space="preserve">25394 </v>
      </c>
      <c r="B1993" s="164" t="s">
        <v>3254</v>
      </c>
      <c r="C1993" s="163"/>
      <c r="D1993" s="113" t="s">
        <v>1358</v>
      </c>
      <c r="F1993" t="s">
        <v>3255</v>
      </c>
      <c r="G1993" s="219">
        <v>10.85</v>
      </c>
      <c r="H1993" s="219" t="s">
        <v>37</v>
      </c>
      <c r="I1993" s="219">
        <v>10.78</v>
      </c>
      <c r="J1993" s="219">
        <v>2.23</v>
      </c>
      <c r="K1993" s="219" t="s">
        <v>37</v>
      </c>
      <c r="L1993" s="219">
        <v>23.86</v>
      </c>
      <c r="M1993" s="220" t="s">
        <v>1570</v>
      </c>
    </row>
    <row r="1994" spans="1:13">
      <c r="A1994" s="106" t="str">
        <f t="shared" si="31"/>
        <v xml:space="preserve">25400 </v>
      </c>
      <c r="B1994" s="164" t="s">
        <v>3256</v>
      </c>
      <c r="C1994" s="163"/>
      <c r="D1994" s="113" t="s">
        <v>1358</v>
      </c>
      <c r="F1994" t="s">
        <v>3257</v>
      </c>
      <c r="G1994" s="219">
        <v>11.28</v>
      </c>
      <c r="H1994" s="219" t="s">
        <v>37</v>
      </c>
      <c r="I1994" s="219">
        <v>10.89</v>
      </c>
      <c r="J1994" s="219">
        <v>2.1800000000000002</v>
      </c>
      <c r="K1994" s="219" t="s">
        <v>37</v>
      </c>
      <c r="L1994" s="219">
        <v>24.35</v>
      </c>
      <c r="M1994" s="220" t="s">
        <v>1570</v>
      </c>
    </row>
    <row r="1995" spans="1:13">
      <c r="A1995" s="106" t="str">
        <f t="shared" si="31"/>
        <v xml:space="preserve">25405 </v>
      </c>
      <c r="B1995" s="164" t="s">
        <v>3258</v>
      </c>
      <c r="C1995" s="163"/>
      <c r="D1995" s="113" t="s">
        <v>1358</v>
      </c>
      <c r="F1995" t="s">
        <v>3259</v>
      </c>
      <c r="G1995" s="219">
        <v>15.01</v>
      </c>
      <c r="H1995" s="219" t="s">
        <v>37</v>
      </c>
      <c r="I1995" s="219">
        <v>13.44</v>
      </c>
      <c r="J1995" s="219">
        <v>2.89</v>
      </c>
      <c r="K1995" s="219" t="s">
        <v>37</v>
      </c>
      <c r="L1995" s="219">
        <v>31.34</v>
      </c>
      <c r="M1995" s="220" t="s">
        <v>1570</v>
      </c>
    </row>
    <row r="1996" spans="1:13">
      <c r="A1996" s="106" t="str">
        <f t="shared" si="31"/>
        <v xml:space="preserve">25415 </v>
      </c>
      <c r="B1996" s="164" t="s">
        <v>3260</v>
      </c>
      <c r="C1996" s="163"/>
      <c r="D1996" s="113" t="s">
        <v>1358</v>
      </c>
      <c r="F1996" t="s">
        <v>3261</v>
      </c>
      <c r="G1996" s="219">
        <v>13.8</v>
      </c>
      <c r="H1996" s="219" t="s">
        <v>37</v>
      </c>
      <c r="I1996" s="219">
        <v>12.68</v>
      </c>
      <c r="J1996" s="219">
        <v>2.83</v>
      </c>
      <c r="K1996" s="219" t="s">
        <v>37</v>
      </c>
      <c r="L1996" s="219">
        <v>29.31</v>
      </c>
      <c r="M1996" s="220" t="s">
        <v>1570</v>
      </c>
    </row>
    <row r="1997" spans="1:13">
      <c r="A1997" s="106" t="str">
        <f t="shared" si="31"/>
        <v xml:space="preserve">25420 </v>
      </c>
      <c r="B1997" s="164" t="s">
        <v>3262</v>
      </c>
      <c r="C1997" s="163"/>
      <c r="D1997" s="113" t="s">
        <v>1358</v>
      </c>
      <c r="F1997" t="s">
        <v>3263</v>
      </c>
      <c r="G1997" s="219">
        <v>17.04</v>
      </c>
      <c r="H1997" s="219" t="s">
        <v>37</v>
      </c>
      <c r="I1997" s="219">
        <v>14.66</v>
      </c>
      <c r="J1997" s="219">
        <v>3.52</v>
      </c>
      <c r="K1997" s="219" t="s">
        <v>37</v>
      </c>
      <c r="L1997" s="219">
        <v>35.22</v>
      </c>
      <c r="M1997" s="220" t="s">
        <v>1570</v>
      </c>
    </row>
    <row r="1998" spans="1:13">
      <c r="A1998" s="106" t="str">
        <f t="shared" si="31"/>
        <v xml:space="preserve">25425 </v>
      </c>
      <c r="B1998" s="164" t="s">
        <v>3264</v>
      </c>
      <c r="C1998" s="163"/>
      <c r="D1998" s="113" t="s">
        <v>1358</v>
      </c>
      <c r="F1998" t="s">
        <v>3259</v>
      </c>
      <c r="G1998" s="219">
        <v>13.72</v>
      </c>
      <c r="H1998" s="219" t="s">
        <v>37</v>
      </c>
      <c r="I1998" s="219">
        <v>12.64</v>
      </c>
      <c r="J1998" s="219">
        <v>2.82</v>
      </c>
      <c r="K1998" s="219" t="s">
        <v>37</v>
      </c>
      <c r="L1998" s="219">
        <v>29.18</v>
      </c>
      <c r="M1998" s="220" t="s">
        <v>1570</v>
      </c>
    </row>
    <row r="1999" spans="1:13">
      <c r="A1999" s="106" t="str">
        <f t="shared" si="31"/>
        <v xml:space="preserve">25426 </v>
      </c>
      <c r="B1999" s="164" t="s">
        <v>3265</v>
      </c>
      <c r="C1999" s="163"/>
      <c r="D1999" s="113" t="s">
        <v>1358</v>
      </c>
      <c r="F1999" t="s">
        <v>3263</v>
      </c>
      <c r="G1999" s="219">
        <v>16.45</v>
      </c>
      <c r="H1999" s="219" t="s">
        <v>37</v>
      </c>
      <c r="I1999" s="219">
        <v>14.06</v>
      </c>
      <c r="J1999" s="219">
        <v>3.4</v>
      </c>
      <c r="K1999" s="219" t="s">
        <v>37</v>
      </c>
      <c r="L1999" s="219">
        <v>33.909999999999997</v>
      </c>
      <c r="M1999" s="220" t="s">
        <v>1570</v>
      </c>
    </row>
    <row r="2000" spans="1:13">
      <c r="A2000" s="106" t="str">
        <f t="shared" si="31"/>
        <v xml:space="preserve">25430 </v>
      </c>
      <c r="B2000" s="164" t="s">
        <v>3266</v>
      </c>
      <c r="C2000" s="163"/>
      <c r="D2000" s="113" t="s">
        <v>1358</v>
      </c>
      <c r="F2000" t="s">
        <v>3267</v>
      </c>
      <c r="G2000" s="219">
        <v>9.7100000000000009</v>
      </c>
      <c r="H2000" s="219" t="s">
        <v>37</v>
      </c>
      <c r="I2000" s="219">
        <v>10.61</v>
      </c>
      <c r="J2000" s="219">
        <v>0.02</v>
      </c>
      <c r="K2000" s="219" t="s">
        <v>37</v>
      </c>
      <c r="L2000" s="219">
        <v>20.34</v>
      </c>
      <c r="M2000" s="220" t="s">
        <v>1570</v>
      </c>
    </row>
    <row r="2001" spans="1:13">
      <c r="A2001" s="106" t="str">
        <f t="shared" si="31"/>
        <v xml:space="preserve">25431 </v>
      </c>
      <c r="B2001" s="164" t="s">
        <v>3268</v>
      </c>
      <c r="C2001" s="163"/>
      <c r="D2001" s="113" t="s">
        <v>1358</v>
      </c>
      <c r="F2001" t="s">
        <v>3269</v>
      </c>
      <c r="G2001" s="219">
        <v>10.89</v>
      </c>
      <c r="H2001" s="219" t="s">
        <v>37</v>
      </c>
      <c r="I2001" s="219">
        <v>10.83</v>
      </c>
      <c r="J2001" s="219">
        <v>2.2400000000000002</v>
      </c>
      <c r="K2001" s="219" t="s">
        <v>37</v>
      </c>
      <c r="L2001" s="219">
        <v>23.96</v>
      </c>
      <c r="M2001" s="220" t="s">
        <v>1570</v>
      </c>
    </row>
    <row r="2002" spans="1:13">
      <c r="A2002" s="106" t="str">
        <f t="shared" si="31"/>
        <v xml:space="preserve">25440 </v>
      </c>
      <c r="B2002" s="164" t="s">
        <v>3270</v>
      </c>
      <c r="C2002" s="163"/>
      <c r="D2002" s="113" t="s">
        <v>1358</v>
      </c>
      <c r="F2002" t="s">
        <v>3271</v>
      </c>
      <c r="G2002" s="219">
        <v>10.68</v>
      </c>
      <c r="H2002" s="219" t="s">
        <v>37</v>
      </c>
      <c r="I2002" s="219">
        <v>10.65</v>
      </c>
      <c r="J2002" s="219">
        <v>2.04</v>
      </c>
      <c r="K2002" s="219" t="s">
        <v>37</v>
      </c>
      <c r="L2002" s="219">
        <v>23.37</v>
      </c>
      <c r="M2002" s="220" t="s">
        <v>1570</v>
      </c>
    </row>
    <row r="2003" spans="1:13">
      <c r="A2003" s="106" t="str">
        <f t="shared" si="31"/>
        <v xml:space="preserve">25441 </v>
      </c>
      <c r="B2003" s="164" t="s">
        <v>3272</v>
      </c>
      <c r="C2003" s="163"/>
      <c r="D2003" s="113" t="s">
        <v>1358</v>
      </c>
      <c r="F2003" t="s">
        <v>3273</v>
      </c>
      <c r="G2003" s="219">
        <v>13.29</v>
      </c>
      <c r="H2003" s="219" t="s">
        <v>37</v>
      </c>
      <c r="I2003" s="219">
        <v>12.4</v>
      </c>
      <c r="J2003" s="219">
        <v>2.74</v>
      </c>
      <c r="K2003" s="219" t="s">
        <v>37</v>
      </c>
      <c r="L2003" s="219">
        <v>28.43</v>
      </c>
      <c r="M2003" s="220" t="s">
        <v>1570</v>
      </c>
    </row>
    <row r="2004" spans="1:13">
      <c r="A2004" s="106" t="str">
        <f t="shared" si="31"/>
        <v xml:space="preserve">25442 </v>
      </c>
      <c r="B2004" s="164" t="s">
        <v>3274</v>
      </c>
      <c r="C2004" s="163"/>
      <c r="D2004" s="113" t="s">
        <v>1358</v>
      </c>
      <c r="F2004" t="s">
        <v>3273</v>
      </c>
      <c r="G2004" s="219">
        <v>11.12</v>
      </c>
      <c r="H2004" s="219" t="s">
        <v>37</v>
      </c>
      <c r="I2004" s="219">
        <v>11.35</v>
      </c>
      <c r="J2004" s="219">
        <v>2.11</v>
      </c>
      <c r="K2004" s="219" t="s">
        <v>37</v>
      </c>
      <c r="L2004" s="219">
        <v>24.58</v>
      </c>
      <c r="M2004" s="220" t="s">
        <v>1570</v>
      </c>
    </row>
    <row r="2005" spans="1:13">
      <c r="A2005" s="106" t="str">
        <f t="shared" si="31"/>
        <v xml:space="preserve">25443 </v>
      </c>
      <c r="B2005" s="164" t="s">
        <v>3275</v>
      </c>
      <c r="C2005" s="163"/>
      <c r="D2005" s="113" t="s">
        <v>1358</v>
      </c>
      <c r="F2005" t="s">
        <v>3273</v>
      </c>
      <c r="G2005" s="219">
        <v>10.66</v>
      </c>
      <c r="H2005" s="219" t="s">
        <v>37</v>
      </c>
      <c r="I2005" s="219">
        <v>11.05</v>
      </c>
      <c r="J2005" s="219">
        <v>2.2000000000000002</v>
      </c>
      <c r="K2005" s="219" t="s">
        <v>37</v>
      </c>
      <c r="L2005" s="219">
        <v>23.91</v>
      </c>
      <c r="M2005" s="220" t="s">
        <v>1570</v>
      </c>
    </row>
    <row r="2006" spans="1:13">
      <c r="A2006" s="106" t="str">
        <f t="shared" si="31"/>
        <v xml:space="preserve">25444 </v>
      </c>
      <c r="B2006" s="164" t="s">
        <v>3276</v>
      </c>
      <c r="C2006" s="163"/>
      <c r="D2006" s="113" t="s">
        <v>1358</v>
      </c>
      <c r="F2006" t="s">
        <v>3273</v>
      </c>
      <c r="G2006" s="219">
        <v>11.42</v>
      </c>
      <c r="H2006" s="219" t="s">
        <v>37</v>
      </c>
      <c r="I2006" s="219">
        <v>11.39</v>
      </c>
      <c r="J2006" s="219">
        <v>2.17</v>
      </c>
      <c r="K2006" s="219" t="s">
        <v>37</v>
      </c>
      <c r="L2006" s="219">
        <v>24.98</v>
      </c>
      <c r="M2006" s="220" t="s">
        <v>1570</v>
      </c>
    </row>
    <row r="2007" spans="1:13">
      <c r="A2007" s="106" t="str">
        <f t="shared" si="31"/>
        <v xml:space="preserve">25445 </v>
      </c>
      <c r="B2007" s="164" t="s">
        <v>3277</v>
      </c>
      <c r="C2007" s="163"/>
      <c r="D2007" s="113" t="s">
        <v>1358</v>
      </c>
      <c r="F2007" t="s">
        <v>3273</v>
      </c>
      <c r="G2007" s="219">
        <v>9.8800000000000008</v>
      </c>
      <c r="H2007" s="219" t="s">
        <v>37</v>
      </c>
      <c r="I2007" s="219">
        <v>10.16</v>
      </c>
      <c r="J2007" s="219">
        <v>1.89</v>
      </c>
      <c r="K2007" s="219" t="s">
        <v>37</v>
      </c>
      <c r="L2007" s="219">
        <v>21.93</v>
      </c>
      <c r="M2007" s="220" t="s">
        <v>1570</v>
      </c>
    </row>
    <row r="2008" spans="1:13">
      <c r="A2008" s="106" t="str">
        <f t="shared" si="31"/>
        <v xml:space="preserve">25446 </v>
      </c>
      <c r="B2008" s="164" t="s">
        <v>3278</v>
      </c>
      <c r="C2008" s="163"/>
      <c r="D2008" s="113" t="s">
        <v>1358</v>
      </c>
      <c r="F2008" t="s">
        <v>3279</v>
      </c>
      <c r="G2008" s="219">
        <v>17.3</v>
      </c>
      <c r="H2008" s="219" t="s">
        <v>37</v>
      </c>
      <c r="I2008" s="219">
        <v>14.81</v>
      </c>
      <c r="J2008" s="219">
        <v>3.28</v>
      </c>
      <c r="K2008" s="219" t="s">
        <v>37</v>
      </c>
      <c r="L2008" s="219">
        <v>35.39</v>
      </c>
      <c r="M2008" s="220" t="s">
        <v>1570</v>
      </c>
    </row>
    <row r="2009" spans="1:13">
      <c r="A2009" s="106" t="str">
        <f t="shared" si="31"/>
        <v xml:space="preserve">25447 </v>
      </c>
      <c r="B2009" s="164" t="s">
        <v>3280</v>
      </c>
      <c r="C2009" s="163"/>
      <c r="D2009" s="113" t="s">
        <v>1358</v>
      </c>
      <c r="F2009" t="s">
        <v>3281</v>
      </c>
      <c r="G2009" s="219">
        <v>11.14</v>
      </c>
      <c r="H2009" s="219" t="s">
        <v>37</v>
      </c>
      <c r="I2009" s="219">
        <v>12.07</v>
      </c>
      <c r="J2009" s="219">
        <v>2.11</v>
      </c>
      <c r="K2009" s="219" t="s">
        <v>37</v>
      </c>
      <c r="L2009" s="219">
        <v>25.32</v>
      </c>
      <c r="M2009" s="220" t="s">
        <v>1570</v>
      </c>
    </row>
    <row r="2010" spans="1:13">
      <c r="A2010" s="106" t="str">
        <f t="shared" si="31"/>
        <v xml:space="preserve">25449 </v>
      </c>
      <c r="B2010" s="164" t="s">
        <v>3282</v>
      </c>
      <c r="C2010" s="163"/>
      <c r="D2010" s="113" t="s">
        <v>1358</v>
      </c>
      <c r="F2010" t="s">
        <v>3283</v>
      </c>
      <c r="G2010" s="219">
        <v>14.94</v>
      </c>
      <c r="H2010" s="219" t="s">
        <v>37</v>
      </c>
      <c r="I2010" s="219">
        <v>13.49</v>
      </c>
      <c r="J2010" s="219">
        <v>2.8</v>
      </c>
      <c r="K2010" s="219" t="s">
        <v>37</v>
      </c>
      <c r="L2010" s="219">
        <v>31.23</v>
      </c>
      <c r="M2010" s="220" t="s">
        <v>1570</v>
      </c>
    </row>
    <row r="2011" spans="1:13">
      <c r="A2011" s="106" t="str">
        <f t="shared" si="31"/>
        <v xml:space="preserve">25450 </v>
      </c>
      <c r="B2011" s="164" t="s">
        <v>3284</v>
      </c>
      <c r="C2011" s="163"/>
      <c r="D2011" s="113" t="s">
        <v>1358</v>
      </c>
      <c r="F2011" t="s">
        <v>3285</v>
      </c>
      <c r="G2011" s="219">
        <v>8.06</v>
      </c>
      <c r="H2011" s="219" t="s">
        <v>37</v>
      </c>
      <c r="I2011" s="219">
        <v>9.17</v>
      </c>
      <c r="J2011" s="219">
        <v>1.66</v>
      </c>
      <c r="K2011" s="219" t="s">
        <v>37</v>
      </c>
      <c r="L2011" s="219">
        <v>18.89</v>
      </c>
      <c r="M2011" s="220" t="s">
        <v>1570</v>
      </c>
    </row>
    <row r="2012" spans="1:13">
      <c r="A2012" s="106" t="str">
        <f t="shared" si="31"/>
        <v xml:space="preserve">25455 </v>
      </c>
      <c r="B2012" s="164" t="s">
        <v>3286</v>
      </c>
      <c r="C2012" s="163"/>
      <c r="D2012" s="113" t="s">
        <v>1358</v>
      </c>
      <c r="F2012" t="s">
        <v>3285</v>
      </c>
      <c r="G2012" s="219">
        <v>9.7100000000000009</v>
      </c>
      <c r="H2012" s="219" t="s">
        <v>37</v>
      </c>
      <c r="I2012" s="219">
        <v>10.56</v>
      </c>
      <c r="J2012" s="219">
        <v>0.02</v>
      </c>
      <c r="K2012" s="219" t="s">
        <v>37</v>
      </c>
      <c r="L2012" s="219">
        <v>20.29</v>
      </c>
      <c r="M2012" s="220" t="s">
        <v>1570</v>
      </c>
    </row>
    <row r="2013" spans="1:13">
      <c r="A2013" s="106" t="str">
        <f t="shared" si="31"/>
        <v xml:space="preserve">25490 </v>
      </c>
      <c r="B2013" s="164" t="s">
        <v>3287</v>
      </c>
      <c r="C2013" s="163"/>
      <c r="D2013" s="113" t="s">
        <v>1358</v>
      </c>
      <c r="F2013" t="s">
        <v>3288</v>
      </c>
      <c r="G2013" s="219">
        <v>9.73</v>
      </c>
      <c r="H2013" s="219" t="s">
        <v>37</v>
      </c>
      <c r="I2013" s="219">
        <v>10.17</v>
      </c>
      <c r="J2013" s="219">
        <v>2.0099999999999998</v>
      </c>
      <c r="K2013" s="219" t="s">
        <v>37</v>
      </c>
      <c r="L2013" s="219">
        <v>21.91</v>
      </c>
      <c r="M2013" s="220" t="s">
        <v>1570</v>
      </c>
    </row>
    <row r="2014" spans="1:13">
      <c r="A2014" s="106" t="str">
        <f t="shared" si="31"/>
        <v xml:space="preserve">25491 </v>
      </c>
      <c r="B2014" s="164" t="s">
        <v>3289</v>
      </c>
      <c r="C2014" s="163"/>
      <c r="D2014" s="113" t="s">
        <v>1358</v>
      </c>
      <c r="F2014" t="s">
        <v>3290</v>
      </c>
      <c r="G2014" s="219">
        <v>10.15</v>
      </c>
      <c r="H2014" s="219" t="s">
        <v>37</v>
      </c>
      <c r="I2014" s="219">
        <v>10.26</v>
      </c>
      <c r="J2014" s="219">
        <v>2.1</v>
      </c>
      <c r="K2014" s="219" t="s">
        <v>37</v>
      </c>
      <c r="L2014" s="219">
        <v>22.51</v>
      </c>
      <c r="M2014" s="220" t="s">
        <v>1570</v>
      </c>
    </row>
    <row r="2015" spans="1:13">
      <c r="A2015" s="106" t="str">
        <f t="shared" si="31"/>
        <v xml:space="preserve">25492 </v>
      </c>
      <c r="B2015" s="164" t="s">
        <v>3291</v>
      </c>
      <c r="C2015" s="163"/>
      <c r="D2015" s="113" t="s">
        <v>1358</v>
      </c>
      <c r="F2015" t="s">
        <v>3292</v>
      </c>
      <c r="G2015" s="219">
        <v>12.66</v>
      </c>
      <c r="H2015" s="219" t="s">
        <v>37</v>
      </c>
      <c r="I2015" s="219">
        <v>12.23</v>
      </c>
      <c r="J2015" s="219">
        <v>2.62</v>
      </c>
      <c r="K2015" s="219" t="s">
        <v>37</v>
      </c>
      <c r="L2015" s="219">
        <v>27.51</v>
      </c>
      <c r="M2015" s="220" t="s">
        <v>1570</v>
      </c>
    </row>
    <row r="2016" spans="1:13">
      <c r="A2016" s="106" t="str">
        <f t="shared" si="31"/>
        <v xml:space="preserve">25500 </v>
      </c>
      <c r="B2016" s="164" t="s">
        <v>3293</v>
      </c>
      <c r="C2016" s="163"/>
      <c r="D2016" s="113" t="s">
        <v>1358</v>
      </c>
      <c r="F2016" t="s">
        <v>3294</v>
      </c>
      <c r="G2016" s="219">
        <v>2.6</v>
      </c>
      <c r="H2016" s="219">
        <v>5.86</v>
      </c>
      <c r="I2016" s="219">
        <v>5.01</v>
      </c>
      <c r="J2016" s="219">
        <v>0.5</v>
      </c>
      <c r="K2016" s="219">
        <v>8.9600000000000009</v>
      </c>
      <c r="L2016" s="219">
        <v>8.11</v>
      </c>
      <c r="M2016" s="220" t="s">
        <v>1570</v>
      </c>
    </row>
    <row r="2017" spans="1:13">
      <c r="A2017" s="106" t="str">
        <f t="shared" si="31"/>
        <v xml:space="preserve">25505 </v>
      </c>
      <c r="B2017" s="164" t="s">
        <v>3295</v>
      </c>
      <c r="C2017" s="163"/>
      <c r="D2017" s="113" t="s">
        <v>1358</v>
      </c>
      <c r="F2017" t="s">
        <v>3294</v>
      </c>
      <c r="G2017" s="219">
        <v>5.45</v>
      </c>
      <c r="H2017" s="219">
        <v>9.26</v>
      </c>
      <c r="I2017" s="219">
        <v>7.75</v>
      </c>
      <c r="J2017" s="219">
        <v>1.1299999999999999</v>
      </c>
      <c r="K2017" s="219">
        <v>15.84</v>
      </c>
      <c r="L2017" s="219">
        <v>14.33</v>
      </c>
      <c r="M2017" s="220" t="s">
        <v>1570</v>
      </c>
    </row>
    <row r="2018" spans="1:13">
      <c r="A2018" s="106" t="str">
        <f t="shared" si="31"/>
        <v xml:space="preserve">25515 </v>
      </c>
      <c r="B2018" s="164" t="s">
        <v>3296</v>
      </c>
      <c r="C2018" s="163"/>
      <c r="D2018" s="113" t="s">
        <v>1358</v>
      </c>
      <c r="F2018" t="s">
        <v>3294</v>
      </c>
      <c r="G2018" s="219">
        <v>8.8000000000000007</v>
      </c>
      <c r="H2018" s="219" t="s">
        <v>37</v>
      </c>
      <c r="I2018" s="219">
        <v>9.9499999999999993</v>
      </c>
      <c r="J2018" s="219">
        <v>1.74</v>
      </c>
      <c r="K2018" s="219" t="s">
        <v>37</v>
      </c>
      <c r="L2018" s="219">
        <v>20.49</v>
      </c>
      <c r="M2018" s="220" t="s">
        <v>1570</v>
      </c>
    </row>
    <row r="2019" spans="1:13">
      <c r="A2019" s="106" t="str">
        <f t="shared" si="31"/>
        <v xml:space="preserve">25520 </v>
      </c>
      <c r="B2019" s="164" t="s">
        <v>3297</v>
      </c>
      <c r="C2019" s="163"/>
      <c r="D2019" s="113" t="s">
        <v>1358</v>
      </c>
      <c r="F2019" t="s">
        <v>3294</v>
      </c>
      <c r="G2019" s="219">
        <v>6.5</v>
      </c>
      <c r="H2019" s="219">
        <v>10.029999999999999</v>
      </c>
      <c r="I2019" s="219">
        <v>9</v>
      </c>
      <c r="J2019" s="219">
        <v>1.34</v>
      </c>
      <c r="K2019" s="219">
        <v>17.87</v>
      </c>
      <c r="L2019" s="219">
        <v>16.84</v>
      </c>
      <c r="M2019" s="220" t="s">
        <v>1570</v>
      </c>
    </row>
    <row r="2020" spans="1:13">
      <c r="A2020" s="106" t="str">
        <f t="shared" si="31"/>
        <v xml:space="preserve">25525 </v>
      </c>
      <c r="B2020" s="164" t="s">
        <v>3298</v>
      </c>
      <c r="C2020" s="163"/>
      <c r="D2020" s="113" t="s">
        <v>1358</v>
      </c>
      <c r="F2020" t="s">
        <v>3294</v>
      </c>
      <c r="G2020" s="219">
        <v>10.55</v>
      </c>
      <c r="H2020" s="219" t="s">
        <v>37</v>
      </c>
      <c r="I2020" s="219">
        <v>11.43</v>
      </c>
      <c r="J2020" s="219">
        <v>2.1</v>
      </c>
      <c r="K2020" s="219" t="s">
        <v>37</v>
      </c>
      <c r="L2020" s="219">
        <v>24.08</v>
      </c>
      <c r="M2020" s="220" t="s">
        <v>1570</v>
      </c>
    </row>
    <row r="2021" spans="1:13">
      <c r="A2021" s="106" t="str">
        <f t="shared" si="31"/>
        <v xml:space="preserve">25526 </v>
      </c>
      <c r="B2021" s="164" t="s">
        <v>3299</v>
      </c>
      <c r="C2021" s="163"/>
      <c r="D2021" s="113" t="s">
        <v>1358</v>
      </c>
      <c r="F2021" t="s">
        <v>3294</v>
      </c>
      <c r="G2021" s="219">
        <v>13.15</v>
      </c>
      <c r="H2021" s="219" t="s">
        <v>37</v>
      </c>
      <c r="I2021" s="219">
        <v>13.19</v>
      </c>
      <c r="J2021" s="219">
        <v>2.71</v>
      </c>
      <c r="K2021" s="219" t="s">
        <v>37</v>
      </c>
      <c r="L2021" s="219">
        <v>29.05</v>
      </c>
      <c r="M2021" s="220" t="s">
        <v>1570</v>
      </c>
    </row>
    <row r="2022" spans="1:13">
      <c r="A2022" s="106" t="str">
        <f t="shared" si="31"/>
        <v xml:space="preserve">25530 </v>
      </c>
      <c r="B2022" s="164" t="s">
        <v>3300</v>
      </c>
      <c r="C2022" s="163"/>
      <c r="D2022" s="113" t="s">
        <v>1358</v>
      </c>
      <c r="F2022" t="s">
        <v>3301</v>
      </c>
      <c r="G2022" s="219">
        <v>2.2400000000000002</v>
      </c>
      <c r="H2022" s="219">
        <v>5.67</v>
      </c>
      <c r="I2022" s="219">
        <v>4.9800000000000004</v>
      </c>
      <c r="J2022" s="219">
        <v>0.43</v>
      </c>
      <c r="K2022" s="219">
        <v>8.34</v>
      </c>
      <c r="L2022" s="219">
        <v>7.65</v>
      </c>
      <c r="M2022" s="220" t="s">
        <v>1570</v>
      </c>
    </row>
    <row r="2023" spans="1:13">
      <c r="A2023" s="106" t="str">
        <f t="shared" si="31"/>
        <v xml:space="preserve">25535 </v>
      </c>
      <c r="B2023" s="164" t="s">
        <v>3302</v>
      </c>
      <c r="C2023" s="163"/>
      <c r="D2023" s="113" t="s">
        <v>1358</v>
      </c>
      <c r="F2023" t="s">
        <v>3301</v>
      </c>
      <c r="G2023" s="219">
        <v>5.36</v>
      </c>
      <c r="H2023" s="219">
        <v>8.9700000000000006</v>
      </c>
      <c r="I2023" s="219">
        <v>7.77</v>
      </c>
      <c r="J2023" s="219">
        <v>1.07</v>
      </c>
      <c r="K2023" s="219">
        <v>15.4</v>
      </c>
      <c r="L2023" s="219">
        <v>14.2</v>
      </c>
      <c r="M2023" s="220" t="s">
        <v>1570</v>
      </c>
    </row>
    <row r="2024" spans="1:13">
      <c r="A2024" s="106" t="str">
        <f t="shared" si="31"/>
        <v xml:space="preserve">25545 </v>
      </c>
      <c r="B2024" s="164" t="s">
        <v>3303</v>
      </c>
      <c r="C2024" s="163"/>
      <c r="D2024" s="113" t="s">
        <v>1358</v>
      </c>
      <c r="F2024" t="s">
        <v>3301</v>
      </c>
      <c r="G2024" s="219">
        <v>7.94</v>
      </c>
      <c r="H2024" s="219" t="s">
        <v>37</v>
      </c>
      <c r="I2024" s="219">
        <v>9.6199999999999992</v>
      </c>
      <c r="J2024" s="219">
        <v>1.56</v>
      </c>
      <c r="K2024" s="219" t="s">
        <v>37</v>
      </c>
      <c r="L2024" s="219">
        <v>19.12</v>
      </c>
      <c r="M2024" s="220" t="s">
        <v>1570</v>
      </c>
    </row>
    <row r="2025" spans="1:13">
      <c r="A2025" s="106" t="str">
        <f t="shared" si="31"/>
        <v xml:space="preserve">25560 </v>
      </c>
      <c r="B2025" s="164" t="s">
        <v>3304</v>
      </c>
      <c r="C2025" s="163"/>
      <c r="D2025" s="113" t="s">
        <v>1358</v>
      </c>
      <c r="F2025" t="s">
        <v>3305</v>
      </c>
      <c r="G2025" s="219">
        <v>2.59</v>
      </c>
      <c r="H2025" s="219">
        <v>6.03</v>
      </c>
      <c r="I2025" s="219">
        <v>5.05</v>
      </c>
      <c r="J2025" s="219">
        <v>0.51</v>
      </c>
      <c r="K2025" s="219">
        <v>9.1300000000000008</v>
      </c>
      <c r="L2025" s="219">
        <v>8.15</v>
      </c>
      <c r="M2025" s="220" t="s">
        <v>1570</v>
      </c>
    </row>
    <row r="2026" spans="1:13">
      <c r="A2026" s="106" t="str">
        <f t="shared" si="31"/>
        <v xml:space="preserve">25565 </v>
      </c>
      <c r="B2026" s="164" t="s">
        <v>3306</v>
      </c>
      <c r="C2026" s="163"/>
      <c r="D2026" s="113" t="s">
        <v>1358</v>
      </c>
      <c r="F2026" t="s">
        <v>3305</v>
      </c>
      <c r="G2026" s="219">
        <v>5.85</v>
      </c>
      <c r="H2026" s="219">
        <v>9.08</v>
      </c>
      <c r="I2026" s="219">
        <v>7.35</v>
      </c>
      <c r="J2026" s="219">
        <v>1.21</v>
      </c>
      <c r="K2026" s="219">
        <v>16.14</v>
      </c>
      <c r="L2026" s="219">
        <v>14.41</v>
      </c>
      <c r="M2026" s="220" t="s">
        <v>1570</v>
      </c>
    </row>
    <row r="2027" spans="1:13">
      <c r="A2027" s="106" t="str">
        <f t="shared" si="31"/>
        <v xml:space="preserve">25574 </v>
      </c>
      <c r="B2027" s="164" t="s">
        <v>3307</v>
      </c>
      <c r="C2027" s="163"/>
      <c r="D2027" s="113" t="s">
        <v>1358</v>
      </c>
      <c r="F2027" t="s">
        <v>3305</v>
      </c>
      <c r="G2027" s="219">
        <v>8.8000000000000007</v>
      </c>
      <c r="H2027" s="219" t="s">
        <v>37</v>
      </c>
      <c r="I2027" s="219">
        <v>10.06</v>
      </c>
      <c r="J2027" s="219">
        <v>1.76</v>
      </c>
      <c r="K2027" s="219" t="s">
        <v>37</v>
      </c>
      <c r="L2027" s="219">
        <v>20.62</v>
      </c>
      <c r="M2027" s="220" t="s">
        <v>1570</v>
      </c>
    </row>
    <row r="2028" spans="1:13">
      <c r="A2028" s="106" t="str">
        <f t="shared" si="31"/>
        <v xml:space="preserve">25575 </v>
      </c>
      <c r="B2028" s="164" t="s">
        <v>3308</v>
      </c>
      <c r="C2028" s="163"/>
      <c r="D2028" s="113" t="s">
        <v>1358</v>
      </c>
      <c r="F2028" t="s">
        <v>3309</v>
      </c>
      <c r="G2028" s="219">
        <v>12.29</v>
      </c>
      <c r="H2028" s="219" t="s">
        <v>37</v>
      </c>
      <c r="I2028" s="219">
        <v>12.73</v>
      </c>
      <c r="J2028" s="219">
        <v>2.46</v>
      </c>
      <c r="K2028" s="219" t="s">
        <v>37</v>
      </c>
      <c r="L2028" s="219">
        <v>27.48</v>
      </c>
      <c r="M2028" s="220" t="s">
        <v>1570</v>
      </c>
    </row>
    <row r="2029" spans="1:13">
      <c r="A2029" s="106" t="str">
        <f t="shared" si="31"/>
        <v xml:space="preserve">25600 </v>
      </c>
      <c r="B2029" s="164" t="s">
        <v>3310</v>
      </c>
      <c r="C2029" s="163"/>
      <c r="D2029" s="113" t="s">
        <v>1358</v>
      </c>
      <c r="F2029" t="s">
        <v>3309</v>
      </c>
      <c r="G2029" s="219">
        <v>2.78</v>
      </c>
      <c r="H2029" s="219">
        <v>7.32</v>
      </c>
      <c r="I2029" s="219">
        <v>6.86</v>
      </c>
      <c r="J2029" s="219">
        <v>0.54</v>
      </c>
      <c r="K2029" s="219">
        <v>10.64</v>
      </c>
      <c r="L2029" s="219">
        <v>10.18</v>
      </c>
      <c r="M2029" s="220" t="s">
        <v>1570</v>
      </c>
    </row>
    <row r="2030" spans="1:13">
      <c r="A2030" s="106" t="str">
        <f t="shared" si="31"/>
        <v xml:space="preserve">25605 </v>
      </c>
      <c r="B2030" s="164" t="s">
        <v>3311</v>
      </c>
      <c r="C2030" s="163"/>
      <c r="D2030" s="113" t="s">
        <v>1358</v>
      </c>
      <c r="F2030" t="s">
        <v>3309</v>
      </c>
      <c r="G2030" s="219">
        <v>6.25</v>
      </c>
      <c r="H2030" s="219">
        <v>9.24</v>
      </c>
      <c r="I2030" s="219">
        <v>8.2899999999999991</v>
      </c>
      <c r="J2030" s="219">
        <v>1.28</v>
      </c>
      <c r="K2030" s="219">
        <v>16.77</v>
      </c>
      <c r="L2030" s="219">
        <v>15.82</v>
      </c>
      <c r="M2030" s="220" t="s">
        <v>1570</v>
      </c>
    </row>
    <row r="2031" spans="1:13">
      <c r="A2031" s="106" t="str">
        <f t="shared" si="31"/>
        <v xml:space="preserve">25606 </v>
      </c>
      <c r="B2031" s="164" t="s">
        <v>3312</v>
      </c>
      <c r="C2031" s="163"/>
      <c r="D2031" s="113" t="s">
        <v>1358</v>
      </c>
      <c r="F2031" t="s">
        <v>3313</v>
      </c>
      <c r="G2031" s="219">
        <v>8.31</v>
      </c>
      <c r="H2031" s="219" t="s">
        <v>37</v>
      </c>
      <c r="I2031" s="219">
        <v>10.49</v>
      </c>
      <c r="J2031" s="219">
        <v>1.68</v>
      </c>
      <c r="K2031" s="219" t="s">
        <v>37</v>
      </c>
      <c r="L2031" s="219">
        <v>20.48</v>
      </c>
      <c r="M2031" s="220" t="s">
        <v>1570</v>
      </c>
    </row>
    <row r="2032" spans="1:13">
      <c r="A2032" s="106" t="str">
        <f t="shared" si="31"/>
        <v xml:space="preserve">25607 </v>
      </c>
      <c r="B2032" s="164" t="s">
        <v>3314</v>
      </c>
      <c r="C2032" s="163"/>
      <c r="D2032" s="113" t="s">
        <v>1358</v>
      </c>
      <c r="F2032" t="s">
        <v>3315</v>
      </c>
      <c r="G2032" s="219">
        <v>9.56</v>
      </c>
      <c r="H2032" s="219" t="s">
        <v>37</v>
      </c>
      <c r="I2032" s="219">
        <v>11.17</v>
      </c>
      <c r="J2032" s="219">
        <v>1.87</v>
      </c>
      <c r="K2032" s="219" t="s">
        <v>37</v>
      </c>
      <c r="L2032" s="219">
        <v>22.6</v>
      </c>
      <c r="M2032" s="220" t="s">
        <v>1570</v>
      </c>
    </row>
    <row r="2033" spans="1:13">
      <c r="A2033" s="106" t="str">
        <f t="shared" si="31"/>
        <v xml:space="preserve">25608 </v>
      </c>
      <c r="B2033" s="164" t="s">
        <v>3316</v>
      </c>
      <c r="C2033" s="163"/>
      <c r="D2033" s="113" t="s">
        <v>1358</v>
      </c>
      <c r="F2033" t="s">
        <v>3317</v>
      </c>
      <c r="G2033" s="219">
        <v>11.07</v>
      </c>
      <c r="H2033" s="219" t="s">
        <v>37</v>
      </c>
      <c r="I2033" s="219">
        <v>11.98</v>
      </c>
      <c r="J2033" s="219">
        <v>2.1800000000000002</v>
      </c>
      <c r="K2033" s="219" t="s">
        <v>37</v>
      </c>
      <c r="L2033" s="219">
        <v>25.23</v>
      </c>
      <c r="M2033" s="220" t="s">
        <v>1570</v>
      </c>
    </row>
    <row r="2034" spans="1:13">
      <c r="A2034" s="106" t="str">
        <f t="shared" si="31"/>
        <v xml:space="preserve">25609 </v>
      </c>
      <c r="B2034" s="164" t="s">
        <v>3318</v>
      </c>
      <c r="C2034" s="163"/>
      <c r="D2034" s="113" t="s">
        <v>1358</v>
      </c>
      <c r="F2034" t="s">
        <v>3319</v>
      </c>
      <c r="G2034" s="219">
        <v>14.38</v>
      </c>
      <c r="H2034" s="219" t="s">
        <v>37</v>
      </c>
      <c r="I2034" s="219">
        <v>14.79</v>
      </c>
      <c r="J2034" s="219">
        <v>2.78</v>
      </c>
      <c r="K2034" s="219" t="s">
        <v>37</v>
      </c>
      <c r="L2034" s="219">
        <v>31.95</v>
      </c>
      <c r="M2034" s="220" t="s">
        <v>1570</v>
      </c>
    </row>
    <row r="2035" spans="1:13">
      <c r="A2035" s="106" t="str">
        <f t="shared" si="31"/>
        <v xml:space="preserve">25622 </v>
      </c>
      <c r="B2035" s="164" t="s">
        <v>3320</v>
      </c>
      <c r="C2035" s="163"/>
      <c r="D2035" s="113" t="s">
        <v>1358</v>
      </c>
      <c r="F2035" t="s">
        <v>3321</v>
      </c>
      <c r="G2035" s="219">
        <v>2.79</v>
      </c>
      <c r="H2035" s="219">
        <v>6.35</v>
      </c>
      <c r="I2035" s="219">
        <v>5.6</v>
      </c>
      <c r="J2035" s="219">
        <v>0.53</v>
      </c>
      <c r="K2035" s="219">
        <v>9.67</v>
      </c>
      <c r="L2035" s="219">
        <v>8.92</v>
      </c>
      <c r="M2035" s="220" t="s">
        <v>1570</v>
      </c>
    </row>
    <row r="2036" spans="1:13">
      <c r="A2036" s="106" t="str">
        <f t="shared" si="31"/>
        <v xml:space="preserve">25624 </v>
      </c>
      <c r="B2036" s="164" t="s">
        <v>3322</v>
      </c>
      <c r="C2036" s="163"/>
      <c r="D2036" s="113" t="s">
        <v>1358</v>
      </c>
      <c r="F2036" t="s">
        <v>3321</v>
      </c>
      <c r="G2036" s="219">
        <v>4.7699999999999996</v>
      </c>
      <c r="H2036" s="219">
        <v>9.56</v>
      </c>
      <c r="I2036" s="219">
        <v>8.1</v>
      </c>
      <c r="J2036" s="219">
        <v>0.99</v>
      </c>
      <c r="K2036" s="219">
        <v>15.32</v>
      </c>
      <c r="L2036" s="219">
        <v>13.86</v>
      </c>
      <c r="M2036" s="220" t="s">
        <v>1570</v>
      </c>
    </row>
    <row r="2037" spans="1:13">
      <c r="A2037" s="106" t="str">
        <f t="shared" si="31"/>
        <v xml:space="preserve">25628 </v>
      </c>
      <c r="B2037" s="164" t="s">
        <v>3323</v>
      </c>
      <c r="C2037" s="163"/>
      <c r="D2037" s="113" t="s">
        <v>1358</v>
      </c>
      <c r="F2037" t="s">
        <v>3321</v>
      </c>
      <c r="G2037" s="219">
        <v>9.67</v>
      </c>
      <c r="H2037" s="219" t="s">
        <v>37</v>
      </c>
      <c r="I2037" s="219">
        <v>10.43</v>
      </c>
      <c r="J2037" s="219">
        <v>1.81</v>
      </c>
      <c r="K2037" s="219" t="s">
        <v>37</v>
      </c>
      <c r="L2037" s="219">
        <v>21.91</v>
      </c>
      <c r="M2037" s="220" t="s">
        <v>1570</v>
      </c>
    </row>
    <row r="2038" spans="1:13">
      <c r="A2038" s="106" t="str">
        <f t="shared" si="31"/>
        <v xml:space="preserve">25630 </v>
      </c>
      <c r="B2038" s="164" t="s">
        <v>3324</v>
      </c>
      <c r="C2038" s="163"/>
      <c r="D2038" s="113" t="s">
        <v>1358</v>
      </c>
      <c r="F2038" t="s">
        <v>3321</v>
      </c>
      <c r="G2038" s="219">
        <v>3.03</v>
      </c>
      <c r="H2038" s="219">
        <v>5.98</v>
      </c>
      <c r="I2038" s="219">
        <v>5.3</v>
      </c>
      <c r="J2038" s="219">
        <v>0.57999999999999996</v>
      </c>
      <c r="K2038" s="219">
        <v>9.59</v>
      </c>
      <c r="L2038" s="219">
        <v>8.91</v>
      </c>
      <c r="M2038" s="220" t="s">
        <v>1570</v>
      </c>
    </row>
    <row r="2039" spans="1:13">
      <c r="A2039" s="106" t="str">
        <f t="shared" si="31"/>
        <v xml:space="preserve">25635 </v>
      </c>
      <c r="B2039" s="164" t="s">
        <v>3325</v>
      </c>
      <c r="C2039" s="163"/>
      <c r="D2039" s="113" t="s">
        <v>1358</v>
      </c>
      <c r="F2039" t="s">
        <v>3321</v>
      </c>
      <c r="G2039" s="219">
        <v>4.6100000000000003</v>
      </c>
      <c r="H2039" s="219">
        <v>8.9700000000000006</v>
      </c>
      <c r="I2039" s="219">
        <v>7.61</v>
      </c>
      <c r="J2039" s="219">
        <v>0.96</v>
      </c>
      <c r="K2039" s="219">
        <v>14.54</v>
      </c>
      <c r="L2039" s="219">
        <v>13.18</v>
      </c>
      <c r="M2039" s="220" t="s">
        <v>1570</v>
      </c>
    </row>
    <row r="2040" spans="1:13">
      <c r="A2040" s="106" t="str">
        <f t="shared" si="31"/>
        <v xml:space="preserve">25645 </v>
      </c>
      <c r="B2040" s="164" t="s">
        <v>3326</v>
      </c>
      <c r="C2040" s="163"/>
      <c r="D2040" s="113" t="s">
        <v>1358</v>
      </c>
      <c r="F2040" t="s">
        <v>3321</v>
      </c>
      <c r="G2040" s="219">
        <v>7.42</v>
      </c>
      <c r="H2040" s="219" t="s">
        <v>37</v>
      </c>
      <c r="I2040" s="219">
        <v>8.5399999999999991</v>
      </c>
      <c r="J2040" s="219">
        <v>1.53</v>
      </c>
      <c r="K2040" s="219" t="s">
        <v>37</v>
      </c>
      <c r="L2040" s="219">
        <v>17.489999999999998</v>
      </c>
      <c r="M2040" s="220" t="s">
        <v>1570</v>
      </c>
    </row>
    <row r="2041" spans="1:13">
      <c r="A2041" s="106" t="str">
        <f t="shared" si="31"/>
        <v xml:space="preserve">25650 </v>
      </c>
      <c r="B2041" s="164" t="s">
        <v>3327</v>
      </c>
      <c r="C2041" s="163"/>
      <c r="D2041" s="113" t="s">
        <v>1358</v>
      </c>
      <c r="F2041" t="s">
        <v>3321</v>
      </c>
      <c r="G2041" s="219">
        <v>3.23</v>
      </c>
      <c r="H2041" s="219">
        <v>6.48</v>
      </c>
      <c r="I2041" s="219">
        <v>5.72</v>
      </c>
      <c r="J2041" s="219">
        <v>0.63</v>
      </c>
      <c r="K2041" s="219">
        <v>10.34</v>
      </c>
      <c r="L2041" s="219">
        <v>9.58</v>
      </c>
      <c r="M2041" s="220" t="s">
        <v>1570</v>
      </c>
    </row>
    <row r="2042" spans="1:13">
      <c r="A2042" s="106" t="str">
        <f t="shared" si="31"/>
        <v xml:space="preserve">25651 </v>
      </c>
      <c r="B2042" s="164" t="s">
        <v>3328</v>
      </c>
      <c r="C2042" s="163"/>
      <c r="D2042" s="113" t="s">
        <v>1358</v>
      </c>
      <c r="F2042" t="s">
        <v>3329</v>
      </c>
      <c r="G2042" s="219">
        <v>5.82</v>
      </c>
      <c r="H2042" s="219" t="s">
        <v>37</v>
      </c>
      <c r="I2042" s="219">
        <v>8.15</v>
      </c>
      <c r="J2042" s="219">
        <v>1.1399999999999999</v>
      </c>
      <c r="K2042" s="219" t="s">
        <v>37</v>
      </c>
      <c r="L2042" s="219">
        <v>15.11</v>
      </c>
      <c r="M2042" s="220" t="s">
        <v>1570</v>
      </c>
    </row>
    <row r="2043" spans="1:13">
      <c r="A2043" s="106" t="str">
        <f t="shared" si="31"/>
        <v xml:space="preserve">25652 </v>
      </c>
      <c r="B2043" s="164" t="s">
        <v>3330</v>
      </c>
      <c r="C2043" s="163"/>
      <c r="D2043" s="113" t="s">
        <v>1358</v>
      </c>
      <c r="F2043" t="s">
        <v>3331</v>
      </c>
      <c r="G2043" s="219">
        <v>8.06</v>
      </c>
      <c r="H2043" s="219" t="s">
        <v>37</v>
      </c>
      <c r="I2043" s="219">
        <v>9.41</v>
      </c>
      <c r="J2043" s="219">
        <v>1.59</v>
      </c>
      <c r="K2043" s="219" t="s">
        <v>37</v>
      </c>
      <c r="L2043" s="219">
        <v>19.059999999999999</v>
      </c>
      <c r="M2043" s="220" t="s">
        <v>1570</v>
      </c>
    </row>
    <row r="2044" spans="1:13">
      <c r="A2044" s="106" t="str">
        <f t="shared" si="31"/>
        <v xml:space="preserve">25660 </v>
      </c>
      <c r="B2044" s="164" t="s">
        <v>3332</v>
      </c>
      <c r="C2044" s="163"/>
      <c r="D2044" s="113" t="s">
        <v>1358</v>
      </c>
      <c r="F2044" t="s">
        <v>3333</v>
      </c>
      <c r="G2044" s="219">
        <v>4.9800000000000004</v>
      </c>
      <c r="H2044" s="219" t="s">
        <v>37</v>
      </c>
      <c r="I2044" s="219">
        <v>7.91</v>
      </c>
      <c r="J2044" s="219">
        <v>1.04</v>
      </c>
      <c r="K2044" s="219" t="s">
        <v>37</v>
      </c>
      <c r="L2044" s="219">
        <v>13.93</v>
      </c>
      <c r="M2044" s="220" t="s">
        <v>1570</v>
      </c>
    </row>
    <row r="2045" spans="1:13">
      <c r="A2045" s="106" t="str">
        <f t="shared" si="31"/>
        <v xml:space="preserve">25670 </v>
      </c>
      <c r="B2045" s="164" t="s">
        <v>3334</v>
      </c>
      <c r="C2045" s="163"/>
      <c r="D2045" s="113" t="s">
        <v>1358</v>
      </c>
      <c r="F2045" t="s">
        <v>3333</v>
      </c>
      <c r="G2045" s="219">
        <v>8.09</v>
      </c>
      <c r="H2045" s="219" t="s">
        <v>37</v>
      </c>
      <c r="I2045" s="219">
        <v>8.8800000000000008</v>
      </c>
      <c r="J2045" s="219">
        <v>1.59</v>
      </c>
      <c r="K2045" s="219" t="s">
        <v>37</v>
      </c>
      <c r="L2045" s="219">
        <v>18.559999999999999</v>
      </c>
      <c r="M2045" s="220" t="s">
        <v>1570</v>
      </c>
    </row>
    <row r="2046" spans="1:13">
      <c r="A2046" s="106" t="str">
        <f t="shared" si="31"/>
        <v xml:space="preserve">25671 </v>
      </c>
      <c r="B2046" s="164" t="s">
        <v>3335</v>
      </c>
      <c r="C2046" s="163"/>
      <c r="D2046" s="113" t="s">
        <v>1358</v>
      </c>
      <c r="F2046" t="s">
        <v>3336</v>
      </c>
      <c r="G2046" s="219">
        <v>6.46</v>
      </c>
      <c r="H2046" s="219" t="s">
        <v>37</v>
      </c>
      <c r="I2046" s="219">
        <v>8.67</v>
      </c>
      <c r="J2046" s="219">
        <v>1.33</v>
      </c>
      <c r="K2046" s="219" t="s">
        <v>37</v>
      </c>
      <c r="L2046" s="219">
        <v>16.46</v>
      </c>
      <c r="M2046" s="220" t="s">
        <v>1570</v>
      </c>
    </row>
    <row r="2047" spans="1:13">
      <c r="A2047" s="106" t="str">
        <f t="shared" si="31"/>
        <v xml:space="preserve">25675 </v>
      </c>
      <c r="B2047" s="164" t="s">
        <v>3337</v>
      </c>
      <c r="C2047" s="163"/>
      <c r="D2047" s="113" t="s">
        <v>1358</v>
      </c>
      <c r="F2047" t="s">
        <v>3333</v>
      </c>
      <c r="G2047" s="219">
        <v>4.8899999999999997</v>
      </c>
      <c r="H2047" s="219">
        <v>8.33</v>
      </c>
      <c r="I2047" s="219">
        <v>6.93</v>
      </c>
      <c r="J2047" s="219">
        <v>1.03</v>
      </c>
      <c r="K2047" s="219">
        <v>14.25</v>
      </c>
      <c r="L2047" s="219">
        <v>12.85</v>
      </c>
      <c r="M2047" s="220" t="s">
        <v>1570</v>
      </c>
    </row>
    <row r="2048" spans="1:13">
      <c r="A2048" s="106" t="str">
        <f t="shared" si="31"/>
        <v xml:space="preserve">25676 </v>
      </c>
      <c r="B2048" s="164" t="s">
        <v>3338</v>
      </c>
      <c r="C2048" s="163"/>
      <c r="D2048" s="113" t="s">
        <v>1358</v>
      </c>
      <c r="F2048" t="s">
        <v>3333</v>
      </c>
      <c r="G2048" s="219">
        <v>8.2899999999999991</v>
      </c>
      <c r="H2048" s="219" t="s">
        <v>37</v>
      </c>
      <c r="I2048" s="219">
        <v>9.42</v>
      </c>
      <c r="J2048" s="219">
        <v>1.58</v>
      </c>
      <c r="K2048" s="219" t="s">
        <v>37</v>
      </c>
      <c r="L2048" s="219">
        <v>19.29</v>
      </c>
      <c r="M2048" s="220" t="s">
        <v>1570</v>
      </c>
    </row>
    <row r="2049" spans="1:13">
      <c r="A2049" s="106" t="str">
        <f t="shared" si="31"/>
        <v xml:space="preserve">25680 </v>
      </c>
      <c r="B2049" s="164" t="s">
        <v>3339</v>
      </c>
      <c r="C2049" s="163"/>
      <c r="D2049" s="113" t="s">
        <v>1358</v>
      </c>
      <c r="F2049" t="s">
        <v>3340</v>
      </c>
      <c r="G2049" s="219">
        <v>6.23</v>
      </c>
      <c r="H2049" s="219" t="s">
        <v>37</v>
      </c>
      <c r="I2049" s="219">
        <v>8.86</v>
      </c>
      <c r="J2049" s="219">
        <v>1.28</v>
      </c>
      <c r="K2049" s="219" t="s">
        <v>37</v>
      </c>
      <c r="L2049" s="219">
        <v>16.37</v>
      </c>
      <c r="M2049" s="220" t="s">
        <v>1570</v>
      </c>
    </row>
    <row r="2050" spans="1:13">
      <c r="A2050" s="106" t="str">
        <f t="shared" si="31"/>
        <v xml:space="preserve">25685 </v>
      </c>
      <c r="B2050" s="164" t="s">
        <v>3341</v>
      </c>
      <c r="C2050" s="163"/>
      <c r="D2050" s="113" t="s">
        <v>1358</v>
      </c>
      <c r="F2050" t="s">
        <v>3340</v>
      </c>
      <c r="G2050" s="219">
        <v>10.09</v>
      </c>
      <c r="H2050" s="219" t="s">
        <v>37</v>
      </c>
      <c r="I2050" s="219">
        <v>10.220000000000001</v>
      </c>
      <c r="J2050" s="219">
        <v>2.08</v>
      </c>
      <c r="K2050" s="219" t="s">
        <v>37</v>
      </c>
      <c r="L2050" s="219">
        <v>22.39</v>
      </c>
      <c r="M2050" s="220" t="s">
        <v>1570</v>
      </c>
    </row>
    <row r="2051" spans="1:13">
      <c r="A2051" s="106" t="str">
        <f t="shared" ref="A2051:A2114" si="32">B2051&amp;" "&amp;C2051</f>
        <v xml:space="preserve">25690 </v>
      </c>
      <c r="B2051" s="164" t="s">
        <v>3342</v>
      </c>
      <c r="C2051" s="163"/>
      <c r="D2051" s="113" t="s">
        <v>1358</v>
      </c>
      <c r="F2051" t="s">
        <v>3333</v>
      </c>
      <c r="G2051" s="219">
        <v>5.72</v>
      </c>
      <c r="H2051" s="219" t="s">
        <v>37</v>
      </c>
      <c r="I2051" s="219">
        <v>8.3000000000000007</v>
      </c>
      <c r="J2051" s="219">
        <v>1.2</v>
      </c>
      <c r="K2051" s="219" t="s">
        <v>37</v>
      </c>
      <c r="L2051" s="219">
        <v>15.22</v>
      </c>
      <c r="M2051" s="220" t="s">
        <v>1570</v>
      </c>
    </row>
    <row r="2052" spans="1:13">
      <c r="A2052" s="106" t="str">
        <f t="shared" si="32"/>
        <v xml:space="preserve">25695 </v>
      </c>
      <c r="B2052" s="164" t="s">
        <v>3343</v>
      </c>
      <c r="C2052" s="163"/>
      <c r="D2052" s="113" t="s">
        <v>1358</v>
      </c>
      <c r="F2052" t="s">
        <v>3333</v>
      </c>
      <c r="G2052" s="219">
        <v>8.51</v>
      </c>
      <c r="H2052" s="219" t="s">
        <v>37</v>
      </c>
      <c r="I2052" s="219">
        <v>9.11</v>
      </c>
      <c r="J2052" s="219">
        <v>1.75</v>
      </c>
      <c r="K2052" s="219" t="s">
        <v>37</v>
      </c>
      <c r="L2052" s="219">
        <v>19.37</v>
      </c>
      <c r="M2052" s="220" t="s">
        <v>1570</v>
      </c>
    </row>
    <row r="2053" spans="1:13">
      <c r="A2053" s="106" t="str">
        <f t="shared" si="32"/>
        <v xml:space="preserve">25800 </v>
      </c>
      <c r="B2053" s="164" t="s">
        <v>3344</v>
      </c>
      <c r="C2053" s="163"/>
      <c r="D2053" s="113" t="s">
        <v>1358</v>
      </c>
      <c r="F2053" t="s">
        <v>3345</v>
      </c>
      <c r="G2053" s="219">
        <v>10.07</v>
      </c>
      <c r="H2053" s="219" t="s">
        <v>37</v>
      </c>
      <c r="I2053" s="219">
        <v>10.26</v>
      </c>
      <c r="J2053" s="219">
        <v>1.9</v>
      </c>
      <c r="K2053" s="219" t="s">
        <v>37</v>
      </c>
      <c r="L2053" s="219">
        <v>22.23</v>
      </c>
      <c r="M2053" s="220" t="s">
        <v>1570</v>
      </c>
    </row>
    <row r="2054" spans="1:13">
      <c r="A2054" s="106" t="str">
        <f t="shared" si="32"/>
        <v xml:space="preserve">25805 </v>
      </c>
      <c r="B2054" s="164" t="s">
        <v>3346</v>
      </c>
      <c r="C2054" s="163"/>
      <c r="D2054" s="113" t="s">
        <v>1358</v>
      </c>
      <c r="F2054" t="s">
        <v>3347</v>
      </c>
      <c r="G2054" s="219">
        <v>11.73</v>
      </c>
      <c r="H2054" s="219" t="s">
        <v>37</v>
      </c>
      <c r="I2054" s="219">
        <v>11.61</v>
      </c>
      <c r="J2054" s="219">
        <v>2.41</v>
      </c>
      <c r="K2054" s="219" t="s">
        <v>37</v>
      </c>
      <c r="L2054" s="219">
        <v>25.75</v>
      </c>
      <c r="M2054" s="220" t="s">
        <v>1570</v>
      </c>
    </row>
    <row r="2055" spans="1:13">
      <c r="A2055" s="106" t="str">
        <f t="shared" si="32"/>
        <v xml:space="preserve">25810 </v>
      </c>
      <c r="B2055" s="164" t="s">
        <v>3348</v>
      </c>
      <c r="C2055" s="163"/>
      <c r="D2055" s="113" t="s">
        <v>1358</v>
      </c>
      <c r="F2055" t="s">
        <v>3347</v>
      </c>
      <c r="G2055" s="219">
        <v>11.95</v>
      </c>
      <c r="H2055" s="219" t="s">
        <v>37</v>
      </c>
      <c r="I2055" s="219">
        <v>12.13</v>
      </c>
      <c r="J2055" s="219">
        <v>2.2599999999999998</v>
      </c>
      <c r="K2055" s="219" t="s">
        <v>37</v>
      </c>
      <c r="L2055" s="219">
        <v>26.34</v>
      </c>
      <c r="M2055" s="220" t="s">
        <v>1570</v>
      </c>
    </row>
    <row r="2056" spans="1:13">
      <c r="A2056" s="106" t="str">
        <f t="shared" si="32"/>
        <v xml:space="preserve">25820 </v>
      </c>
      <c r="B2056" s="164" t="s">
        <v>3349</v>
      </c>
      <c r="C2056" s="163"/>
      <c r="D2056" s="113" t="s">
        <v>1358</v>
      </c>
      <c r="F2056" t="s">
        <v>3350</v>
      </c>
      <c r="G2056" s="219">
        <v>7.64</v>
      </c>
      <c r="H2056" s="219" t="s">
        <v>37</v>
      </c>
      <c r="I2056" s="219">
        <v>10.67</v>
      </c>
      <c r="J2056" s="219">
        <v>1.48</v>
      </c>
      <c r="K2056" s="219" t="s">
        <v>37</v>
      </c>
      <c r="L2056" s="219">
        <v>19.79</v>
      </c>
      <c r="M2056" s="220" t="s">
        <v>1570</v>
      </c>
    </row>
    <row r="2057" spans="1:13">
      <c r="A2057" s="106" t="str">
        <f t="shared" si="32"/>
        <v xml:space="preserve">25825 </v>
      </c>
      <c r="B2057" s="164" t="s">
        <v>3351</v>
      </c>
      <c r="C2057" s="163"/>
      <c r="D2057" s="113" t="s">
        <v>1358</v>
      </c>
      <c r="F2057" t="s">
        <v>3352</v>
      </c>
      <c r="G2057" s="219">
        <v>9.69</v>
      </c>
      <c r="H2057" s="219" t="s">
        <v>37</v>
      </c>
      <c r="I2057" s="219">
        <v>12.63</v>
      </c>
      <c r="J2057" s="219">
        <v>1.82</v>
      </c>
      <c r="K2057" s="219" t="s">
        <v>37</v>
      </c>
      <c r="L2057" s="219">
        <v>24.14</v>
      </c>
      <c r="M2057" s="220" t="s">
        <v>1570</v>
      </c>
    </row>
    <row r="2058" spans="1:13">
      <c r="A2058" s="106" t="str">
        <f t="shared" si="32"/>
        <v xml:space="preserve">25830 </v>
      </c>
      <c r="B2058" s="164" t="s">
        <v>3353</v>
      </c>
      <c r="C2058" s="163"/>
      <c r="D2058" s="113" t="s">
        <v>1358</v>
      </c>
      <c r="F2058" t="s">
        <v>3354</v>
      </c>
      <c r="G2058" s="219">
        <v>10.88</v>
      </c>
      <c r="H2058" s="219" t="s">
        <v>37</v>
      </c>
      <c r="I2058" s="219">
        <v>18.100000000000001</v>
      </c>
      <c r="J2058" s="219">
        <v>2.2400000000000002</v>
      </c>
      <c r="K2058" s="219" t="s">
        <v>37</v>
      </c>
      <c r="L2058" s="219">
        <v>31.22</v>
      </c>
      <c r="M2058" s="220" t="s">
        <v>1570</v>
      </c>
    </row>
    <row r="2059" spans="1:13">
      <c r="A2059" s="106" t="str">
        <f t="shared" si="32"/>
        <v xml:space="preserve">25900 </v>
      </c>
      <c r="B2059" s="164" t="s">
        <v>3355</v>
      </c>
      <c r="C2059" s="163"/>
      <c r="D2059" s="113" t="s">
        <v>1358</v>
      </c>
      <c r="F2059" t="s">
        <v>3356</v>
      </c>
      <c r="G2059" s="219">
        <v>9.61</v>
      </c>
      <c r="H2059" s="219" t="s">
        <v>37</v>
      </c>
      <c r="I2059" s="219">
        <v>10.32</v>
      </c>
      <c r="J2059" s="219">
        <v>1.9</v>
      </c>
      <c r="K2059" s="219" t="s">
        <v>37</v>
      </c>
      <c r="L2059" s="219">
        <v>21.83</v>
      </c>
      <c r="M2059" s="220" t="s">
        <v>1570</v>
      </c>
    </row>
    <row r="2060" spans="1:13">
      <c r="A2060" s="106" t="str">
        <f t="shared" si="32"/>
        <v xml:space="preserve">25905 </v>
      </c>
      <c r="B2060" s="164" t="s">
        <v>3357</v>
      </c>
      <c r="C2060" s="163"/>
      <c r="D2060" s="113" t="s">
        <v>1358</v>
      </c>
      <c r="F2060" t="s">
        <v>3356</v>
      </c>
      <c r="G2060" s="219">
        <v>9.59</v>
      </c>
      <c r="H2060" s="219" t="s">
        <v>37</v>
      </c>
      <c r="I2060" s="219">
        <v>9.8000000000000007</v>
      </c>
      <c r="J2060" s="219">
        <v>1.99</v>
      </c>
      <c r="K2060" s="219" t="s">
        <v>37</v>
      </c>
      <c r="L2060" s="219">
        <v>21.38</v>
      </c>
      <c r="M2060" s="220" t="s">
        <v>1570</v>
      </c>
    </row>
    <row r="2061" spans="1:13">
      <c r="A2061" s="106" t="str">
        <f t="shared" si="32"/>
        <v xml:space="preserve">25907 </v>
      </c>
      <c r="B2061" s="164" t="s">
        <v>3358</v>
      </c>
      <c r="C2061" s="163"/>
      <c r="D2061" s="113" t="s">
        <v>1358</v>
      </c>
      <c r="F2061" t="s">
        <v>2963</v>
      </c>
      <c r="G2061" s="219">
        <v>8.09</v>
      </c>
      <c r="H2061" s="219" t="s">
        <v>37</v>
      </c>
      <c r="I2061" s="219">
        <v>9.0299999999999994</v>
      </c>
      <c r="J2061" s="219">
        <v>1.67</v>
      </c>
      <c r="K2061" s="219" t="s">
        <v>37</v>
      </c>
      <c r="L2061" s="219">
        <v>18.79</v>
      </c>
      <c r="M2061" s="220" t="s">
        <v>1570</v>
      </c>
    </row>
    <row r="2062" spans="1:13">
      <c r="A2062" s="106" t="str">
        <f t="shared" si="32"/>
        <v xml:space="preserve">25909 </v>
      </c>
      <c r="B2062" s="164" t="s">
        <v>3359</v>
      </c>
      <c r="C2062" s="163"/>
      <c r="D2062" s="113" t="s">
        <v>1358</v>
      </c>
      <c r="F2062" t="s">
        <v>2963</v>
      </c>
      <c r="G2062" s="219">
        <v>9.31</v>
      </c>
      <c r="H2062" s="219" t="s">
        <v>37</v>
      </c>
      <c r="I2062" s="219">
        <v>9.65</v>
      </c>
      <c r="J2062" s="219">
        <v>1.91</v>
      </c>
      <c r="K2062" s="219" t="s">
        <v>37</v>
      </c>
      <c r="L2062" s="219">
        <v>20.87</v>
      </c>
      <c r="M2062" s="220" t="s">
        <v>1570</v>
      </c>
    </row>
    <row r="2063" spans="1:13">
      <c r="A2063" s="106" t="str">
        <f t="shared" si="32"/>
        <v xml:space="preserve">25915 </v>
      </c>
      <c r="B2063" s="164" t="s">
        <v>3360</v>
      </c>
      <c r="C2063" s="163"/>
      <c r="D2063" s="113" t="s">
        <v>1358</v>
      </c>
      <c r="F2063" t="s">
        <v>3356</v>
      </c>
      <c r="G2063" s="219">
        <v>17.52</v>
      </c>
      <c r="H2063" s="219" t="s">
        <v>37</v>
      </c>
      <c r="I2063" s="219">
        <v>14.06</v>
      </c>
      <c r="J2063" s="219">
        <v>3.61</v>
      </c>
      <c r="K2063" s="219" t="s">
        <v>37</v>
      </c>
      <c r="L2063" s="219">
        <v>35.19</v>
      </c>
      <c r="M2063" s="220" t="s">
        <v>1570</v>
      </c>
    </row>
    <row r="2064" spans="1:13">
      <c r="A2064" s="106" t="str">
        <f t="shared" si="32"/>
        <v xml:space="preserve">25920 </v>
      </c>
      <c r="B2064" s="164" t="s">
        <v>3361</v>
      </c>
      <c r="C2064" s="163"/>
      <c r="D2064" s="113" t="s">
        <v>1358</v>
      </c>
      <c r="F2064" t="s">
        <v>3362</v>
      </c>
      <c r="G2064" s="219">
        <v>9.0299999999999994</v>
      </c>
      <c r="H2064" s="219" t="s">
        <v>37</v>
      </c>
      <c r="I2064" s="219">
        <v>11.33</v>
      </c>
      <c r="J2064" s="219">
        <v>1.85</v>
      </c>
      <c r="K2064" s="219" t="s">
        <v>37</v>
      </c>
      <c r="L2064" s="219">
        <v>22.21</v>
      </c>
      <c r="M2064" s="220" t="s">
        <v>1570</v>
      </c>
    </row>
    <row r="2065" spans="1:13">
      <c r="A2065" s="106" t="str">
        <f t="shared" si="32"/>
        <v xml:space="preserve">25922 </v>
      </c>
      <c r="B2065" s="164" t="s">
        <v>3363</v>
      </c>
      <c r="C2065" s="163"/>
      <c r="D2065" s="113" t="s">
        <v>1358</v>
      </c>
      <c r="F2065" t="s">
        <v>3362</v>
      </c>
      <c r="G2065" s="219">
        <v>7.65</v>
      </c>
      <c r="H2065" s="219" t="s">
        <v>37</v>
      </c>
      <c r="I2065" s="219">
        <v>10.48</v>
      </c>
      <c r="J2065" s="219">
        <v>1.58</v>
      </c>
      <c r="K2065" s="219" t="s">
        <v>37</v>
      </c>
      <c r="L2065" s="219">
        <v>19.71</v>
      </c>
      <c r="M2065" s="220" t="s">
        <v>1570</v>
      </c>
    </row>
    <row r="2066" spans="1:13">
      <c r="A2066" s="106" t="str">
        <f t="shared" si="32"/>
        <v xml:space="preserve">25924 </v>
      </c>
      <c r="B2066" s="164" t="s">
        <v>3364</v>
      </c>
      <c r="C2066" s="163"/>
      <c r="D2066" s="113" t="s">
        <v>1358</v>
      </c>
      <c r="F2066" t="s">
        <v>2963</v>
      </c>
      <c r="G2066" s="219">
        <v>8.81</v>
      </c>
      <c r="H2066" s="219" t="s">
        <v>37</v>
      </c>
      <c r="I2066" s="219">
        <v>11.08</v>
      </c>
      <c r="J2066" s="219">
        <v>1.81</v>
      </c>
      <c r="K2066" s="219" t="s">
        <v>37</v>
      </c>
      <c r="L2066" s="219">
        <v>21.7</v>
      </c>
      <c r="M2066" s="220" t="s">
        <v>1570</v>
      </c>
    </row>
    <row r="2067" spans="1:13">
      <c r="A2067" s="106" t="str">
        <f t="shared" si="32"/>
        <v xml:space="preserve">25927 </v>
      </c>
      <c r="B2067" s="164" t="s">
        <v>3365</v>
      </c>
      <c r="C2067" s="163"/>
      <c r="D2067" s="113" t="s">
        <v>1358</v>
      </c>
      <c r="F2067" t="s">
        <v>3366</v>
      </c>
      <c r="G2067" s="219">
        <v>9.09</v>
      </c>
      <c r="H2067" s="219" t="s">
        <v>37</v>
      </c>
      <c r="I2067" s="219">
        <v>15.22</v>
      </c>
      <c r="J2067" s="219">
        <v>1.87</v>
      </c>
      <c r="K2067" s="219" t="s">
        <v>37</v>
      </c>
      <c r="L2067" s="219">
        <v>26.18</v>
      </c>
      <c r="M2067" s="220" t="s">
        <v>1570</v>
      </c>
    </row>
    <row r="2068" spans="1:13">
      <c r="A2068" s="106" t="str">
        <f t="shared" si="32"/>
        <v xml:space="preserve">25929 </v>
      </c>
      <c r="B2068" s="164" t="s">
        <v>3367</v>
      </c>
      <c r="C2068" s="163"/>
      <c r="D2068" s="113" t="s">
        <v>1358</v>
      </c>
      <c r="F2068" t="s">
        <v>2963</v>
      </c>
      <c r="G2068" s="219">
        <v>7.82</v>
      </c>
      <c r="H2068" s="219" t="s">
        <v>37</v>
      </c>
      <c r="I2068" s="219">
        <v>8.8800000000000008</v>
      </c>
      <c r="J2068" s="219">
        <v>1.61</v>
      </c>
      <c r="K2068" s="219" t="s">
        <v>37</v>
      </c>
      <c r="L2068" s="219">
        <v>18.309999999999999</v>
      </c>
      <c r="M2068" s="220" t="s">
        <v>1570</v>
      </c>
    </row>
    <row r="2069" spans="1:13">
      <c r="A2069" s="106" t="str">
        <f t="shared" si="32"/>
        <v xml:space="preserve">25931 </v>
      </c>
      <c r="B2069" s="164" t="s">
        <v>3368</v>
      </c>
      <c r="C2069" s="163"/>
      <c r="D2069" s="113" t="s">
        <v>1358</v>
      </c>
      <c r="F2069" t="s">
        <v>2963</v>
      </c>
      <c r="G2069" s="219">
        <v>8.0399999999999991</v>
      </c>
      <c r="H2069" s="219" t="s">
        <v>37</v>
      </c>
      <c r="I2069" s="219">
        <v>14.55</v>
      </c>
      <c r="J2069" s="219">
        <v>1.66</v>
      </c>
      <c r="K2069" s="219" t="s">
        <v>37</v>
      </c>
      <c r="L2069" s="219">
        <v>24.25</v>
      </c>
      <c r="M2069" s="220" t="s">
        <v>1570</v>
      </c>
    </row>
    <row r="2070" spans="1:13">
      <c r="A2070" s="106" t="str">
        <f t="shared" si="32"/>
        <v xml:space="preserve">25999 </v>
      </c>
      <c r="B2070" s="164" t="s">
        <v>3369</v>
      </c>
      <c r="C2070" s="163"/>
      <c r="D2070" s="113" t="s">
        <v>664</v>
      </c>
      <c r="F2070" t="s">
        <v>18993</v>
      </c>
      <c r="G2070" s="219">
        <v>0</v>
      </c>
      <c r="H2070" s="219">
        <v>0</v>
      </c>
      <c r="I2070" s="219">
        <v>0</v>
      </c>
      <c r="J2070" s="219">
        <v>0</v>
      </c>
      <c r="K2070" s="219">
        <v>0</v>
      </c>
      <c r="L2070" s="219">
        <v>0</v>
      </c>
      <c r="M2070" s="220" t="s">
        <v>991</v>
      </c>
    </row>
    <row r="2071" spans="1:13">
      <c r="A2071" s="106" t="str">
        <f t="shared" si="32"/>
        <v xml:space="preserve">26010 </v>
      </c>
      <c r="B2071" s="164" t="s">
        <v>3370</v>
      </c>
      <c r="C2071" s="163"/>
      <c r="D2071" s="113" t="s">
        <v>1358</v>
      </c>
      <c r="F2071" t="s">
        <v>3371</v>
      </c>
      <c r="G2071" s="219">
        <v>1.59</v>
      </c>
      <c r="H2071" s="219">
        <v>8.5</v>
      </c>
      <c r="I2071" s="219">
        <v>2.44</v>
      </c>
      <c r="J2071" s="219">
        <v>0.27</v>
      </c>
      <c r="K2071" s="219">
        <v>10.36</v>
      </c>
      <c r="L2071" s="219">
        <v>4.3</v>
      </c>
      <c r="M2071" s="220" t="s">
        <v>1474</v>
      </c>
    </row>
    <row r="2072" spans="1:13">
      <c r="A2072" s="106" t="str">
        <f t="shared" si="32"/>
        <v xml:space="preserve">26011 </v>
      </c>
      <c r="B2072" s="164" t="s">
        <v>3372</v>
      </c>
      <c r="C2072" s="163"/>
      <c r="D2072" s="113" t="s">
        <v>1358</v>
      </c>
      <c r="F2072" t="s">
        <v>3371</v>
      </c>
      <c r="G2072" s="219">
        <v>2.2400000000000002</v>
      </c>
      <c r="H2072" s="219">
        <v>11.68</v>
      </c>
      <c r="I2072" s="219">
        <v>2.98</v>
      </c>
      <c r="J2072" s="219">
        <v>0.41</v>
      </c>
      <c r="K2072" s="219">
        <v>14.33</v>
      </c>
      <c r="L2072" s="219">
        <v>5.63</v>
      </c>
      <c r="M2072" s="220" t="s">
        <v>1474</v>
      </c>
    </row>
    <row r="2073" spans="1:13">
      <c r="A2073" s="106" t="str">
        <f t="shared" si="32"/>
        <v xml:space="preserve">26020 </v>
      </c>
      <c r="B2073" s="164" t="s">
        <v>3373</v>
      </c>
      <c r="C2073" s="163"/>
      <c r="D2073" s="113" t="s">
        <v>1358</v>
      </c>
      <c r="F2073" t="s">
        <v>3374</v>
      </c>
      <c r="G2073" s="219">
        <v>6.84</v>
      </c>
      <c r="H2073" s="219" t="s">
        <v>37</v>
      </c>
      <c r="I2073" s="219">
        <v>8.86</v>
      </c>
      <c r="J2073" s="219">
        <v>1.31</v>
      </c>
      <c r="K2073" s="219" t="s">
        <v>37</v>
      </c>
      <c r="L2073" s="219">
        <v>17.010000000000002</v>
      </c>
      <c r="M2073" s="220" t="s">
        <v>1570</v>
      </c>
    </row>
    <row r="2074" spans="1:13">
      <c r="A2074" s="106" t="str">
        <f t="shared" si="32"/>
        <v xml:space="preserve">26025 </v>
      </c>
      <c r="B2074" s="164" t="s">
        <v>3375</v>
      </c>
      <c r="C2074" s="163"/>
      <c r="D2074" s="113" t="s">
        <v>1358</v>
      </c>
      <c r="F2074" t="s">
        <v>3376</v>
      </c>
      <c r="G2074" s="219">
        <v>5.08</v>
      </c>
      <c r="H2074" s="219" t="s">
        <v>37</v>
      </c>
      <c r="I2074" s="219">
        <v>6.75</v>
      </c>
      <c r="J2074" s="219">
        <v>1.01</v>
      </c>
      <c r="K2074" s="219" t="s">
        <v>37</v>
      </c>
      <c r="L2074" s="219">
        <v>12.84</v>
      </c>
      <c r="M2074" s="220" t="s">
        <v>1570</v>
      </c>
    </row>
    <row r="2075" spans="1:13">
      <c r="A2075" s="106" t="str">
        <f t="shared" si="32"/>
        <v xml:space="preserve">26030 </v>
      </c>
      <c r="B2075" s="164" t="s">
        <v>3377</v>
      </c>
      <c r="C2075" s="163"/>
      <c r="D2075" s="113" t="s">
        <v>1358</v>
      </c>
      <c r="F2075" t="s">
        <v>3378</v>
      </c>
      <c r="G2075" s="219">
        <v>6.25</v>
      </c>
      <c r="H2075" s="219" t="s">
        <v>37</v>
      </c>
      <c r="I2075" s="219">
        <v>7.58</v>
      </c>
      <c r="J2075" s="219">
        <v>1.21</v>
      </c>
      <c r="K2075" s="219" t="s">
        <v>37</v>
      </c>
      <c r="L2075" s="219">
        <v>15.04</v>
      </c>
      <c r="M2075" s="220" t="s">
        <v>1570</v>
      </c>
    </row>
    <row r="2076" spans="1:13">
      <c r="A2076" s="106" t="str">
        <f t="shared" si="32"/>
        <v xml:space="preserve">26034 </v>
      </c>
      <c r="B2076" s="164" t="s">
        <v>3379</v>
      </c>
      <c r="C2076" s="163"/>
      <c r="D2076" s="113" t="s">
        <v>1358</v>
      </c>
      <c r="F2076" t="s">
        <v>3380</v>
      </c>
      <c r="G2076" s="219">
        <v>6.63</v>
      </c>
      <c r="H2076" s="219" t="s">
        <v>37</v>
      </c>
      <c r="I2076" s="219">
        <v>8.99</v>
      </c>
      <c r="J2076" s="219">
        <v>1.26</v>
      </c>
      <c r="K2076" s="219" t="s">
        <v>37</v>
      </c>
      <c r="L2076" s="219">
        <v>16.88</v>
      </c>
      <c r="M2076" s="220" t="s">
        <v>1570</v>
      </c>
    </row>
    <row r="2077" spans="1:13">
      <c r="A2077" s="106" t="str">
        <f t="shared" si="32"/>
        <v xml:space="preserve">26035 </v>
      </c>
      <c r="B2077" s="164" t="s">
        <v>3381</v>
      </c>
      <c r="C2077" s="163"/>
      <c r="D2077" s="113" t="s">
        <v>1358</v>
      </c>
      <c r="F2077" t="s">
        <v>3382</v>
      </c>
      <c r="G2077" s="219">
        <v>11.37</v>
      </c>
      <c r="H2077" s="219" t="s">
        <v>37</v>
      </c>
      <c r="I2077" s="219">
        <v>12.49</v>
      </c>
      <c r="J2077" s="219">
        <v>2.34</v>
      </c>
      <c r="K2077" s="219" t="s">
        <v>37</v>
      </c>
      <c r="L2077" s="219">
        <v>26.2</v>
      </c>
      <c r="M2077" s="220" t="s">
        <v>1570</v>
      </c>
    </row>
    <row r="2078" spans="1:13">
      <c r="A2078" s="106" t="str">
        <f t="shared" si="32"/>
        <v xml:space="preserve">26037 </v>
      </c>
      <c r="B2078" s="164" t="s">
        <v>3383</v>
      </c>
      <c r="C2078" s="163"/>
      <c r="D2078" s="113" t="s">
        <v>1358</v>
      </c>
      <c r="F2078" t="s">
        <v>3382</v>
      </c>
      <c r="G2078" s="219">
        <v>7.57</v>
      </c>
      <c r="H2078" s="219" t="s">
        <v>37</v>
      </c>
      <c r="I2078" s="219">
        <v>8.09</v>
      </c>
      <c r="J2078" s="219">
        <v>1.47</v>
      </c>
      <c r="K2078" s="219" t="s">
        <v>37</v>
      </c>
      <c r="L2078" s="219">
        <v>17.13</v>
      </c>
      <c r="M2078" s="220" t="s">
        <v>1570</v>
      </c>
    </row>
    <row r="2079" spans="1:13">
      <c r="A2079" s="106" t="str">
        <f t="shared" si="32"/>
        <v xml:space="preserve">26040 </v>
      </c>
      <c r="B2079" s="164" t="s">
        <v>3384</v>
      </c>
      <c r="C2079" s="163"/>
      <c r="D2079" s="113" t="s">
        <v>1358</v>
      </c>
      <c r="F2079" t="s">
        <v>3385</v>
      </c>
      <c r="G2079" s="219">
        <v>3.46</v>
      </c>
      <c r="H2079" s="219" t="s">
        <v>37</v>
      </c>
      <c r="I2079" s="219">
        <v>5.66</v>
      </c>
      <c r="J2079" s="219">
        <v>0.64</v>
      </c>
      <c r="K2079" s="219" t="s">
        <v>37</v>
      </c>
      <c r="L2079" s="219">
        <v>9.76</v>
      </c>
      <c r="M2079" s="220" t="s">
        <v>1570</v>
      </c>
    </row>
    <row r="2080" spans="1:13">
      <c r="A2080" s="106" t="str">
        <f t="shared" si="32"/>
        <v xml:space="preserve">26045 </v>
      </c>
      <c r="B2080" s="164" t="s">
        <v>3386</v>
      </c>
      <c r="C2080" s="163"/>
      <c r="D2080" s="113" t="s">
        <v>1358</v>
      </c>
      <c r="F2080" t="s">
        <v>3385</v>
      </c>
      <c r="G2080" s="219">
        <v>5.73</v>
      </c>
      <c r="H2080" s="219" t="s">
        <v>37</v>
      </c>
      <c r="I2080" s="219">
        <v>7.65</v>
      </c>
      <c r="J2080" s="219">
        <v>1.1299999999999999</v>
      </c>
      <c r="K2080" s="219" t="s">
        <v>37</v>
      </c>
      <c r="L2080" s="219">
        <v>14.51</v>
      </c>
      <c r="M2080" s="220" t="s">
        <v>1570</v>
      </c>
    </row>
    <row r="2081" spans="1:13">
      <c r="A2081" s="106" t="str">
        <f t="shared" si="32"/>
        <v xml:space="preserve">26055 </v>
      </c>
      <c r="B2081" s="164" t="s">
        <v>3387</v>
      </c>
      <c r="C2081" s="163"/>
      <c r="D2081" s="113" t="s">
        <v>1358</v>
      </c>
      <c r="F2081" t="s">
        <v>3388</v>
      </c>
      <c r="G2081" s="219">
        <v>3.11</v>
      </c>
      <c r="H2081" s="219">
        <v>14.11</v>
      </c>
      <c r="I2081" s="219">
        <v>5.28</v>
      </c>
      <c r="J2081" s="219">
        <v>0.59</v>
      </c>
      <c r="K2081" s="219">
        <v>17.809999999999999</v>
      </c>
      <c r="L2081" s="219">
        <v>8.98</v>
      </c>
      <c r="M2081" s="220" t="s">
        <v>1570</v>
      </c>
    </row>
    <row r="2082" spans="1:13">
      <c r="A2082" s="106" t="str">
        <f t="shared" si="32"/>
        <v xml:space="preserve">26060 </v>
      </c>
      <c r="B2082" s="164" t="s">
        <v>3389</v>
      </c>
      <c r="C2082" s="163"/>
      <c r="D2082" s="113" t="s">
        <v>1358</v>
      </c>
      <c r="F2082" t="s">
        <v>3390</v>
      </c>
      <c r="G2082" s="219">
        <v>2.91</v>
      </c>
      <c r="H2082" s="219" t="s">
        <v>37</v>
      </c>
      <c r="I2082" s="219">
        <v>4.47</v>
      </c>
      <c r="J2082" s="219">
        <v>0.49</v>
      </c>
      <c r="K2082" s="219" t="s">
        <v>37</v>
      </c>
      <c r="L2082" s="219">
        <v>7.87</v>
      </c>
      <c r="M2082" s="220" t="s">
        <v>1570</v>
      </c>
    </row>
    <row r="2083" spans="1:13">
      <c r="A2083" s="106" t="str">
        <f t="shared" si="32"/>
        <v xml:space="preserve">26070 </v>
      </c>
      <c r="B2083" s="164" t="s">
        <v>3391</v>
      </c>
      <c r="C2083" s="163"/>
      <c r="D2083" s="113" t="s">
        <v>1358</v>
      </c>
      <c r="F2083" t="s">
        <v>3392</v>
      </c>
      <c r="G2083" s="219">
        <v>3.81</v>
      </c>
      <c r="H2083" s="219" t="s">
        <v>37</v>
      </c>
      <c r="I2083" s="219">
        <v>5.45</v>
      </c>
      <c r="J2083" s="219">
        <v>0.7</v>
      </c>
      <c r="K2083" s="219" t="s">
        <v>37</v>
      </c>
      <c r="L2083" s="219">
        <v>9.9600000000000009</v>
      </c>
      <c r="M2083" s="220" t="s">
        <v>1570</v>
      </c>
    </row>
    <row r="2084" spans="1:13">
      <c r="A2084" s="106" t="str">
        <f t="shared" si="32"/>
        <v xml:space="preserve">26075 </v>
      </c>
      <c r="B2084" s="164" t="s">
        <v>3393</v>
      </c>
      <c r="C2084" s="163"/>
      <c r="D2084" s="113" t="s">
        <v>1358</v>
      </c>
      <c r="F2084" t="s">
        <v>3394</v>
      </c>
      <c r="G2084" s="219">
        <v>3.91</v>
      </c>
      <c r="H2084" s="219" t="s">
        <v>37</v>
      </c>
      <c r="I2084" s="219">
        <v>5.78</v>
      </c>
      <c r="J2084" s="219">
        <v>0.74</v>
      </c>
      <c r="K2084" s="219" t="s">
        <v>37</v>
      </c>
      <c r="L2084" s="219">
        <v>10.43</v>
      </c>
      <c r="M2084" s="220" t="s">
        <v>1570</v>
      </c>
    </row>
    <row r="2085" spans="1:13">
      <c r="A2085" s="106" t="str">
        <f t="shared" si="32"/>
        <v xml:space="preserve">26080 </v>
      </c>
      <c r="B2085" s="164" t="s">
        <v>3395</v>
      </c>
      <c r="C2085" s="163"/>
      <c r="D2085" s="113" t="s">
        <v>1358</v>
      </c>
      <c r="F2085" t="s">
        <v>3394</v>
      </c>
      <c r="G2085" s="219">
        <v>4.47</v>
      </c>
      <c r="H2085" s="219" t="s">
        <v>37</v>
      </c>
      <c r="I2085" s="219">
        <v>6.97</v>
      </c>
      <c r="J2085" s="219">
        <v>0.85</v>
      </c>
      <c r="K2085" s="219" t="s">
        <v>37</v>
      </c>
      <c r="L2085" s="219">
        <v>12.29</v>
      </c>
      <c r="M2085" s="220" t="s">
        <v>1570</v>
      </c>
    </row>
    <row r="2086" spans="1:13">
      <c r="A2086" s="106" t="str">
        <f t="shared" si="32"/>
        <v xml:space="preserve">26100 </v>
      </c>
      <c r="B2086" s="164" t="s">
        <v>3396</v>
      </c>
      <c r="C2086" s="163"/>
      <c r="D2086" s="113" t="s">
        <v>1358</v>
      </c>
      <c r="F2086" t="s">
        <v>3397</v>
      </c>
      <c r="G2086" s="219">
        <v>3.79</v>
      </c>
      <c r="H2086" s="219" t="s">
        <v>37</v>
      </c>
      <c r="I2086" s="219">
        <v>5.92</v>
      </c>
      <c r="J2086" s="219">
        <v>0.78</v>
      </c>
      <c r="K2086" s="219" t="s">
        <v>37</v>
      </c>
      <c r="L2086" s="219">
        <v>10.49</v>
      </c>
      <c r="M2086" s="220" t="s">
        <v>1570</v>
      </c>
    </row>
    <row r="2087" spans="1:13">
      <c r="A2087" s="106" t="str">
        <f t="shared" si="32"/>
        <v xml:space="preserve">26105 </v>
      </c>
      <c r="B2087" s="164" t="s">
        <v>3398</v>
      </c>
      <c r="C2087" s="163"/>
      <c r="D2087" s="113" t="s">
        <v>1358</v>
      </c>
      <c r="F2087" t="s">
        <v>3399</v>
      </c>
      <c r="G2087" s="219">
        <v>3.83</v>
      </c>
      <c r="H2087" s="219" t="s">
        <v>37</v>
      </c>
      <c r="I2087" s="219">
        <v>5.94</v>
      </c>
      <c r="J2087" s="219">
        <v>0.78</v>
      </c>
      <c r="K2087" s="219" t="s">
        <v>37</v>
      </c>
      <c r="L2087" s="219">
        <v>10.55</v>
      </c>
      <c r="M2087" s="220" t="s">
        <v>1570</v>
      </c>
    </row>
    <row r="2088" spans="1:13">
      <c r="A2088" s="106" t="str">
        <f t="shared" si="32"/>
        <v xml:space="preserve">26110 </v>
      </c>
      <c r="B2088" s="164" t="s">
        <v>3400</v>
      </c>
      <c r="C2088" s="163"/>
      <c r="D2088" s="113" t="s">
        <v>1358</v>
      </c>
      <c r="F2088" t="s">
        <v>3399</v>
      </c>
      <c r="G2088" s="219">
        <v>3.65</v>
      </c>
      <c r="H2088" s="219" t="s">
        <v>37</v>
      </c>
      <c r="I2088" s="219">
        <v>5.69</v>
      </c>
      <c r="J2088" s="219">
        <v>0.7</v>
      </c>
      <c r="K2088" s="219" t="s">
        <v>37</v>
      </c>
      <c r="L2088" s="219">
        <v>10.039999999999999</v>
      </c>
      <c r="M2088" s="220" t="s">
        <v>1570</v>
      </c>
    </row>
    <row r="2089" spans="1:13">
      <c r="A2089" s="106" t="str">
        <f t="shared" si="32"/>
        <v xml:space="preserve">26111 </v>
      </c>
      <c r="B2089" s="164" t="s">
        <v>3401</v>
      </c>
      <c r="C2089" s="163"/>
      <c r="D2089" s="113" t="s">
        <v>1358</v>
      </c>
      <c r="F2089" t="s">
        <v>3402</v>
      </c>
      <c r="G2089" s="219">
        <v>5.42</v>
      </c>
      <c r="H2089" s="219" t="s">
        <v>37</v>
      </c>
      <c r="I2089" s="219">
        <v>6.24</v>
      </c>
      <c r="J2089" s="219">
        <v>1.05</v>
      </c>
      <c r="K2089" s="219" t="s">
        <v>37</v>
      </c>
      <c r="L2089" s="219">
        <v>12.71</v>
      </c>
      <c r="M2089" s="220" t="s">
        <v>1570</v>
      </c>
    </row>
    <row r="2090" spans="1:13">
      <c r="A2090" s="106" t="str">
        <f t="shared" si="32"/>
        <v xml:space="preserve">26113 </v>
      </c>
      <c r="B2090" s="164" t="s">
        <v>3403</v>
      </c>
      <c r="C2090" s="163"/>
      <c r="D2090" s="113" t="s">
        <v>1358</v>
      </c>
      <c r="F2090" t="s">
        <v>3404</v>
      </c>
      <c r="G2090" s="219">
        <v>7.13</v>
      </c>
      <c r="H2090" s="219" t="s">
        <v>37</v>
      </c>
      <c r="I2090" s="219">
        <v>8.24</v>
      </c>
      <c r="J2090" s="219">
        <v>1.34</v>
      </c>
      <c r="K2090" s="219" t="s">
        <v>37</v>
      </c>
      <c r="L2090" s="219">
        <v>16.71</v>
      </c>
      <c r="M2090" s="220" t="s">
        <v>1570</v>
      </c>
    </row>
    <row r="2091" spans="1:13">
      <c r="A2091" s="106" t="str">
        <f t="shared" si="32"/>
        <v xml:space="preserve">26115 </v>
      </c>
      <c r="B2091" s="164" t="s">
        <v>3405</v>
      </c>
      <c r="C2091" s="163"/>
      <c r="D2091" s="113" t="s">
        <v>1358</v>
      </c>
      <c r="F2091" t="s">
        <v>3406</v>
      </c>
      <c r="G2091" s="219">
        <v>3.96</v>
      </c>
      <c r="H2091" s="219">
        <v>11.94</v>
      </c>
      <c r="I2091" s="219">
        <v>5.49</v>
      </c>
      <c r="J2091" s="219">
        <v>0.75</v>
      </c>
      <c r="K2091" s="219">
        <v>16.649999999999999</v>
      </c>
      <c r="L2091" s="219">
        <v>10.199999999999999</v>
      </c>
      <c r="M2091" s="220" t="s">
        <v>1570</v>
      </c>
    </row>
    <row r="2092" spans="1:13">
      <c r="A2092" s="106" t="str">
        <f t="shared" si="32"/>
        <v xml:space="preserve">26116 </v>
      </c>
      <c r="B2092" s="164" t="s">
        <v>3407</v>
      </c>
      <c r="C2092" s="163"/>
      <c r="D2092" s="113" t="s">
        <v>1358</v>
      </c>
      <c r="F2092" t="s">
        <v>3408</v>
      </c>
      <c r="G2092" s="219">
        <v>6.74</v>
      </c>
      <c r="H2092" s="219" t="s">
        <v>37</v>
      </c>
      <c r="I2092" s="219">
        <v>8.0500000000000007</v>
      </c>
      <c r="J2092" s="219">
        <v>1.26</v>
      </c>
      <c r="K2092" s="219" t="s">
        <v>37</v>
      </c>
      <c r="L2092" s="219">
        <v>16.05</v>
      </c>
      <c r="M2092" s="220" t="s">
        <v>1570</v>
      </c>
    </row>
    <row r="2093" spans="1:13">
      <c r="A2093" s="106" t="str">
        <f t="shared" si="32"/>
        <v xml:space="preserve">26117 </v>
      </c>
      <c r="B2093" s="164" t="s">
        <v>3409</v>
      </c>
      <c r="C2093" s="163"/>
      <c r="D2093" s="113" t="s">
        <v>1358</v>
      </c>
      <c r="F2093" t="s">
        <v>3410</v>
      </c>
      <c r="G2093" s="219">
        <v>10.130000000000001</v>
      </c>
      <c r="H2093" s="219" t="s">
        <v>37</v>
      </c>
      <c r="I2093" s="219">
        <v>10.55</v>
      </c>
      <c r="J2093" s="219">
        <v>1.93</v>
      </c>
      <c r="K2093" s="219" t="s">
        <v>37</v>
      </c>
      <c r="L2093" s="219">
        <v>22.61</v>
      </c>
      <c r="M2093" s="220" t="s">
        <v>1570</v>
      </c>
    </row>
    <row r="2094" spans="1:13">
      <c r="A2094" s="106" t="str">
        <f t="shared" si="32"/>
        <v xml:space="preserve">26118 </v>
      </c>
      <c r="B2094" s="164" t="s">
        <v>3411</v>
      </c>
      <c r="C2094" s="163"/>
      <c r="D2094" s="113" t="s">
        <v>1358</v>
      </c>
      <c r="F2094" t="s">
        <v>3412</v>
      </c>
      <c r="G2094" s="219">
        <v>14.81</v>
      </c>
      <c r="H2094" s="219" t="s">
        <v>37</v>
      </c>
      <c r="I2094" s="219">
        <v>13.95</v>
      </c>
      <c r="J2094" s="219">
        <v>2.95</v>
      </c>
      <c r="K2094" s="219" t="s">
        <v>37</v>
      </c>
      <c r="L2094" s="219">
        <v>31.71</v>
      </c>
      <c r="M2094" s="220" t="s">
        <v>1570</v>
      </c>
    </row>
    <row r="2095" spans="1:13">
      <c r="A2095" s="106" t="str">
        <f t="shared" si="32"/>
        <v xml:space="preserve">26121 </v>
      </c>
      <c r="B2095" s="164" t="s">
        <v>3413</v>
      </c>
      <c r="C2095" s="163"/>
      <c r="D2095" s="113" t="s">
        <v>1358</v>
      </c>
      <c r="F2095" t="s">
        <v>3385</v>
      </c>
      <c r="G2095" s="219">
        <v>7.73</v>
      </c>
      <c r="H2095" s="219" t="s">
        <v>37</v>
      </c>
      <c r="I2095" s="219">
        <v>9.1199999999999992</v>
      </c>
      <c r="J2095" s="219">
        <v>1.48</v>
      </c>
      <c r="K2095" s="219" t="s">
        <v>37</v>
      </c>
      <c r="L2095" s="219">
        <v>18.329999999999998</v>
      </c>
      <c r="M2095" s="220" t="s">
        <v>1570</v>
      </c>
    </row>
    <row r="2096" spans="1:13">
      <c r="A2096" s="106" t="str">
        <f t="shared" si="32"/>
        <v xml:space="preserve">26123 </v>
      </c>
      <c r="B2096" s="164" t="s">
        <v>3414</v>
      </c>
      <c r="C2096" s="163"/>
      <c r="D2096" s="113" t="s">
        <v>1358</v>
      </c>
      <c r="F2096" t="s">
        <v>3385</v>
      </c>
      <c r="G2096" s="219">
        <v>10.88</v>
      </c>
      <c r="H2096" s="219" t="s">
        <v>37</v>
      </c>
      <c r="I2096" s="219">
        <v>12.61</v>
      </c>
      <c r="J2096" s="219">
        <v>2.0499999999999998</v>
      </c>
      <c r="K2096" s="219" t="s">
        <v>37</v>
      </c>
      <c r="L2096" s="219">
        <v>25.54</v>
      </c>
      <c r="M2096" s="220" t="s">
        <v>1570</v>
      </c>
    </row>
    <row r="2097" spans="1:13">
      <c r="A2097" s="106" t="str">
        <f t="shared" si="32"/>
        <v xml:space="preserve">26125 </v>
      </c>
      <c r="B2097" s="164" t="s">
        <v>3415</v>
      </c>
      <c r="C2097" s="163"/>
      <c r="D2097" s="113" t="s">
        <v>1358</v>
      </c>
      <c r="F2097" t="s">
        <v>3385</v>
      </c>
      <c r="G2097" s="219">
        <v>4.5999999999999996</v>
      </c>
      <c r="H2097" s="219" t="s">
        <v>37</v>
      </c>
      <c r="I2097" s="219">
        <v>2.5299999999999998</v>
      </c>
      <c r="J2097" s="219">
        <v>0.87</v>
      </c>
      <c r="K2097" s="219" t="s">
        <v>37</v>
      </c>
      <c r="L2097" s="219">
        <v>8</v>
      </c>
      <c r="M2097" s="220" t="s">
        <v>1125</v>
      </c>
    </row>
    <row r="2098" spans="1:13">
      <c r="A2098" s="106" t="str">
        <f t="shared" si="32"/>
        <v xml:space="preserve">26130 </v>
      </c>
      <c r="B2098" s="164" t="s">
        <v>3416</v>
      </c>
      <c r="C2098" s="163"/>
      <c r="D2098" s="113" t="s">
        <v>1358</v>
      </c>
      <c r="F2098" t="s">
        <v>3156</v>
      </c>
      <c r="G2098" s="219">
        <v>5.59</v>
      </c>
      <c r="H2098" s="219" t="s">
        <v>37</v>
      </c>
      <c r="I2098" s="219">
        <v>7.67</v>
      </c>
      <c r="J2098" s="219">
        <v>1.17</v>
      </c>
      <c r="K2098" s="219" t="s">
        <v>37</v>
      </c>
      <c r="L2098" s="219">
        <v>14.43</v>
      </c>
      <c r="M2098" s="220" t="s">
        <v>1570</v>
      </c>
    </row>
    <row r="2099" spans="1:13">
      <c r="A2099" s="106" t="str">
        <f t="shared" si="32"/>
        <v xml:space="preserve">26135 </v>
      </c>
      <c r="B2099" s="164" t="s">
        <v>3417</v>
      </c>
      <c r="C2099" s="163"/>
      <c r="D2099" s="113" t="s">
        <v>1358</v>
      </c>
      <c r="F2099" t="s">
        <v>3418</v>
      </c>
      <c r="G2099" s="219">
        <v>7.13</v>
      </c>
      <c r="H2099" s="219" t="s">
        <v>37</v>
      </c>
      <c r="I2099" s="219">
        <v>8.4700000000000006</v>
      </c>
      <c r="J2099" s="219">
        <v>1.34</v>
      </c>
      <c r="K2099" s="219" t="s">
        <v>37</v>
      </c>
      <c r="L2099" s="219">
        <v>16.940000000000001</v>
      </c>
      <c r="M2099" s="220" t="s">
        <v>1570</v>
      </c>
    </row>
    <row r="2100" spans="1:13">
      <c r="A2100" s="106" t="str">
        <f t="shared" si="32"/>
        <v xml:space="preserve">26140 </v>
      </c>
      <c r="B2100" s="164" t="s">
        <v>3419</v>
      </c>
      <c r="C2100" s="163"/>
      <c r="D2100" s="113" t="s">
        <v>1358</v>
      </c>
      <c r="F2100" t="s">
        <v>3418</v>
      </c>
      <c r="G2100" s="219">
        <v>6.34</v>
      </c>
      <c r="H2100" s="219" t="s">
        <v>37</v>
      </c>
      <c r="I2100" s="219">
        <v>8.06</v>
      </c>
      <c r="J2100" s="219">
        <v>1.19</v>
      </c>
      <c r="K2100" s="219" t="s">
        <v>37</v>
      </c>
      <c r="L2100" s="219">
        <v>15.59</v>
      </c>
      <c r="M2100" s="220" t="s">
        <v>1570</v>
      </c>
    </row>
    <row r="2101" spans="1:13">
      <c r="A2101" s="106" t="str">
        <f t="shared" si="32"/>
        <v xml:space="preserve">26145 </v>
      </c>
      <c r="B2101" s="164" t="s">
        <v>3420</v>
      </c>
      <c r="C2101" s="163"/>
      <c r="D2101" s="113" t="s">
        <v>1358</v>
      </c>
      <c r="F2101" t="s">
        <v>3421</v>
      </c>
      <c r="G2101" s="219">
        <v>6.49</v>
      </c>
      <c r="H2101" s="219" t="s">
        <v>37</v>
      </c>
      <c r="I2101" s="219">
        <v>8.1</v>
      </c>
      <c r="J2101" s="219">
        <v>1.23</v>
      </c>
      <c r="K2101" s="219" t="s">
        <v>37</v>
      </c>
      <c r="L2101" s="219">
        <v>15.82</v>
      </c>
      <c r="M2101" s="220" t="s">
        <v>1570</v>
      </c>
    </row>
    <row r="2102" spans="1:13">
      <c r="A2102" s="106" t="str">
        <f t="shared" si="32"/>
        <v xml:space="preserve">26160 </v>
      </c>
      <c r="B2102" s="164" t="s">
        <v>3422</v>
      </c>
      <c r="C2102" s="163"/>
      <c r="D2102" s="113" t="s">
        <v>1358</v>
      </c>
      <c r="F2102" t="s">
        <v>3423</v>
      </c>
      <c r="G2102" s="219">
        <v>3.57</v>
      </c>
      <c r="H2102" s="219">
        <v>14.35</v>
      </c>
      <c r="I2102" s="219">
        <v>5.49</v>
      </c>
      <c r="J2102" s="219">
        <v>0.68</v>
      </c>
      <c r="K2102" s="219">
        <v>18.600000000000001</v>
      </c>
      <c r="L2102" s="219">
        <v>9.74</v>
      </c>
      <c r="M2102" s="220" t="s">
        <v>1570</v>
      </c>
    </row>
    <row r="2103" spans="1:13">
      <c r="A2103" s="106" t="str">
        <f t="shared" si="32"/>
        <v xml:space="preserve">26170 </v>
      </c>
      <c r="B2103" s="164" t="s">
        <v>3424</v>
      </c>
      <c r="C2103" s="163"/>
      <c r="D2103" s="113" t="s">
        <v>1358</v>
      </c>
      <c r="F2103" t="s">
        <v>3425</v>
      </c>
      <c r="G2103" s="219">
        <v>4.91</v>
      </c>
      <c r="H2103" s="219" t="s">
        <v>37</v>
      </c>
      <c r="I2103" s="219">
        <v>6.73</v>
      </c>
      <c r="J2103" s="219">
        <v>0.92</v>
      </c>
      <c r="K2103" s="219" t="s">
        <v>37</v>
      </c>
      <c r="L2103" s="219">
        <v>12.56</v>
      </c>
      <c r="M2103" s="220" t="s">
        <v>1570</v>
      </c>
    </row>
    <row r="2104" spans="1:13">
      <c r="A2104" s="106" t="str">
        <f t="shared" si="32"/>
        <v xml:space="preserve">26180 </v>
      </c>
      <c r="B2104" s="164" t="s">
        <v>3426</v>
      </c>
      <c r="C2104" s="163"/>
      <c r="D2104" s="113" t="s">
        <v>1358</v>
      </c>
      <c r="F2104" t="s">
        <v>3427</v>
      </c>
      <c r="G2104" s="219">
        <v>5.35</v>
      </c>
      <c r="H2104" s="219" t="s">
        <v>37</v>
      </c>
      <c r="I2104" s="219">
        <v>7.48</v>
      </c>
      <c r="J2104" s="219">
        <v>1.01</v>
      </c>
      <c r="K2104" s="219" t="s">
        <v>37</v>
      </c>
      <c r="L2104" s="219">
        <v>13.84</v>
      </c>
      <c r="M2104" s="220" t="s">
        <v>1570</v>
      </c>
    </row>
    <row r="2105" spans="1:13">
      <c r="A2105" s="106" t="str">
        <f t="shared" si="32"/>
        <v xml:space="preserve">26185 </v>
      </c>
      <c r="B2105" s="164" t="s">
        <v>3428</v>
      </c>
      <c r="C2105" s="163"/>
      <c r="D2105" s="113" t="s">
        <v>1358</v>
      </c>
      <c r="F2105" t="s">
        <v>3429</v>
      </c>
      <c r="G2105" s="219">
        <v>6.52</v>
      </c>
      <c r="H2105" s="219" t="s">
        <v>37</v>
      </c>
      <c r="I2105" s="219">
        <v>9.27</v>
      </c>
      <c r="J2105" s="219">
        <v>1.34</v>
      </c>
      <c r="K2105" s="219" t="s">
        <v>37</v>
      </c>
      <c r="L2105" s="219">
        <v>17.13</v>
      </c>
      <c r="M2105" s="220" t="s">
        <v>1570</v>
      </c>
    </row>
    <row r="2106" spans="1:13">
      <c r="A2106" s="106" t="str">
        <f t="shared" si="32"/>
        <v xml:space="preserve">26200 </v>
      </c>
      <c r="B2106" s="164" t="s">
        <v>3430</v>
      </c>
      <c r="C2106" s="163"/>
      <c r="D2106" s="113" t="s">
        <v>1358</v>
      </c>
      <c r="F2106" t="s">
        <v>3431</v>
      </c>
      <c r="G2106" s="219">
        <v>5.65</v>
      </c>
      <c r="H2106" s="219" t="s">
        <v>37</v>
      </c>
      <c r="I2106" s="219">
        <v>7.11</v>
      </c>
      <c r="J2106" s="219">
        <v>1.08</v>
      </c>
      <c r="K2106" s="219" t="s">
        <v>37</v>
      </c>
      <c r="L2106" s="219">
        <v>13.84</v>
      </c>
      <c r="M2106" s="220" t="s">
        <v>1570</v>
      </c>
    </row>
    <row r="2107" spans="1:13">
      <c r="A2107" s="106" t="str">
        <f t="shared" si="32"/>
        <v xml:space="preserve">26205 </v>
      </c>
      <c r="B2107" s="164" t="s">
        <v>3432</v>
      </c>
      <c r="C2107" s="163"/>
      <c r="D2107" s="113" t="s">
        <v>1358</v>
      </c>
      <c r="F2107" t="s">
        <v>2989</v>
      </c>
      <c r="G2107" s="219">
        <v>7.93</v>
      </c>
      <c r="H2107" s="219" t="s">
        <v>37</v>
      </c>
      <c r="I2107" s="219">
        <v>8.93</v>
      </c>
      <c r="J2107" s="219">
        <v>1.63</v>
      </c>
      <c r="K2107" s="219" t="s">
        <v>37</v>
      </c>
      <c r="L2107" s="219">
        <v>18.489999999999998</v>
      </c>
      <c r="M2107" s="220" t="s">
        <v>1570</v>
      </c>
    </row>
    <row r="2108" spans="1:13">
      <c r="A2108" s="106" t="str">
        <f t="shared" si="32"/>
        <v xml:space="preserve">26210 </v>
      </c>
      <c r="B2108" s="164" t="s">
        <v>3433</v>
      </c>
      <c r="C2108" s="163"/>
      <c r="D2108" s="113" t="s">
        <v>1358</v>
      </c>
      <c r="F2108" t="s">
        <v>3434</v>
      </c>
      <c r="G2108" s="219">
        <v>5.32</v>
      </c>
      <c r="H2108" s="219" t="s">
        <v>37</v>
      </c>
      <c r="I2108" s="219">
        <v>7.45</v>
      </c>
      <c r="J2108" s="219">
        <v>1.01</v>
      </c>
      <c r="K2108" s="219" t="s">
        <v>37</v>
      </c>
      <c r="L2108" s="219">
        <v>13.78</v>
      </c>
      <c r="M2108" s="220" t="s">
        <v>1570</v>
      </c>
    </row>
    <row r="2109" spans="1:13">
      <c r="A2109" s="106" t="str">
        <f t="shared" si="32"/>
        <v xml:space="preserve">26215 </v>
      </c>
      <c r="B2109" s="164" t="s">
        <v>3435</v>
      </c>
      <c r="C2109" s="163"/>
      <c r="D2109" s="113" t="s">
        <v>1358</v>
      </c>
      <c r="F2109" t="s">
        <v>3436</v>
      </c>
      <c r="G2109" s="219">
        <v>7.27</v>
      </c>
      <c r="H2109" s="219" t="s">
        <v>37</v>
      </c>
      <c r="I2109" s="219">
        <v>8.59</v>
      </c>
      <c r="J2109" s="219">
        <v>1.51</v>
      </c>
      <c r="K2109" s="219" t="s">
        <v>37</v>
      </c>
      <c r="L2109" s="219">
        <v>17.37</v>
      </c>
      <c r="M2109" s="220" t="s">
        <v>1570</v>
      </c>
    </row>
    <row r="2110" spans="1:13">
      <c r="A2110" s="106" t="str">
        <f t="shared" si="32"/>
        <v xml:space="preserve">26230 </v>
      </c>
      <c r="B2110" s="164" t="s">
        <v>3437</v>
      </c>
      <c r="C2110" s="163"/>
      <c r="D2110" s="113" t="s">
        <v>1358</v>
      </c>
      <c r="F2110" t="s">
        <v>3438</v>
      </c>
      <c r="G2110" s="219">
        <v>6.47</v>
      </c>
      <c r="H2110" s="219" t="s">
        <v>37</v>
      </c>
      <c r="I2110" s="219">
        <v>7.61</v>
      </c>
      <c r="J2110" s="219">
        <v>1.23</v>
      </c>
      <c r="K2110" s="219" t="s">
        <v>37</v>
      </c>
      <c r="L2110" s="219">
        <v>15.31</v>
      </c>
      <c r="M2110" s="220" t="s">
        <v>1570</v>
      </c>
    </row>
    <row r="2111" spans="1:13">
      <c r="A2111" s="106" t="str">
        <f t="shared" si="32"/>
        <v xml:space="preserve">26235 </v>
      </c>
      <c r="B2111" s="164" t="s">
        <v>3439</v>
      </c>
      <c r="C2111" s="163"/>
      <c r="D2111" s="113" t="s">
        <v>1358</v>
      </c>
      <c r="F2111" t="s">
        <v>3440</v>
      </c>
      <c r="G2111" s="219">
        <v>6.33</v>
      </c>
      <c r="H2111" s="219" t="s">
        <v>37</v>
      </c>
      <c r="I2111" s="219">
        <v>7.58</v>
      </c>
      <c r="J2111" s="219">
        <v>1.2</v>
      </c>
      <c r="K2111" s="219" t="s">
        <v>37</v>
      </c>
      <c r="L2111" s="219">
        <v>15.11</v>
      </c>
      <c r="M2111" s="220" t="s">
        <v>1570</v>
      </c>
    </row>
    <row r="2112" spans="1:13">
      <c r="A2112" s="106" t="str">
        <f t="shared" si="32"/>
        <v xml:space="preserve">26236 </v>
      </c>
      <c r="B2112" s="164" t="s">
        <v>3441</v>
      </c>
      <c r="C2112" s="163"/>
      <c r="D2112" s="113" t="s">
        <v>1358</v>
      </c>
      <c r="F2112" t="s">
        <v>3440</v>
      </c>
      <c r="G2112" s="219">
        <v>5.46</v>
      </c>
      <c r="H2112" s="219" t="s">
        <v>37</v>
      </c>
      <c r="I2112" s="219">
        <v>7.05</v>
      </c>
      <c r="J2112" s="219">
        <v>1.06</v>
      </c>
      <c r="K2112" s="219" t="s">
        <v>37</v>
      </c>
      <c r="L2112" s="219">
        <v>13.57</v>
      </c>
      <c r="M2112" s="220" t="s">
        <v>1570</v>
      </c>
    </row>
    <row r="2113" spans="1:13">
      <c r="A2113" s="106" t="str">
        <f t="shared" si="32"/>
        <v xml:space="preserve">26250 </v>
      </c>
      <c r="B2113" s="164" t="s">
        <v>3442</v>
      </c>
      <c r="C2113" s="163"/>
      <c r="D2113" s="113" t="s">
        <v>1358</v>
      </c>
      <c r="F2113" t="s">
        <v>3443</v>
      </c>
      <c r="G2113" s="219">
        <v>15.21</v>
      </c>
      <c r="H2113" s="219" t="s">
        <v>37</v>
      </c>
      <c r="I2113" s="219">
        <v>13.87</v>
      </c>
      <c r="J2113" s="219">
        <v>3.15</v>
      </c>
      <c r="K2113" s="219" t="s">
        <v>37</v>
      </c>
      <c r="L2113" s="219">
        <v>32.229999999999997</v>
      </c>
      <c r="M2113" s="220" t="s">
        <v>1570</v>
      </c>
    </row>
    <row r="2114" spans="1:13">
      <c r="A2114" s="106" t="str">
        <f t="shared" si="32"/>
        <v xml:space="preserve">26260 </v>
      </c>
      <c r="B2114" s="164" t="s">
        <v>3444</v>
      </c>
      <c r="C2114" s="163"/>
      <c r="D2114" s="113" t="s">
        <v>1358</v>
      </c>
      <c r="F2114" t="s">
        <v>3445</v>
      </c>
      <c r="G2114" s="219">
        <v>11.16</v>
      </c>
      <c r="H2114" s="219" t="s">
        <v>37</v>
      </c>
      <c r="I2114" s="219">
        <v>10.73</v>
      </c>
      <c r="J2114" s="219">
        <v>2.29</v>
      </c>
      <c r="K2114" s="219" t="s">
        <v>37</v>
      </c>
      <c r="L2114" s="219">
        <v>24.18</v>
      </c>
      <c r="M2114" s="220" t="s">
        <v>1570</v>
      </c>
    </row>
    <row r="2115" spans="1:13">
      <c r="A2115" s="106" t="str">
        <f t="shared" ref="A2115:A2178" si="33">B2115&amp;" "&amp;C2115</f>
        <v xml:space="preserve">26262 </v>
      </c>
      <c r="B2115" s="164" t="s">
        <v>3446</v>
      </c>
      <c r="C2115" s="163"/>
      <c r="D2115" s="113" t="s">
        <v>1358</v>
      </c>
      <c r="F2115" t="s">
        <v>3447</v>
      </c>
      <c r="G2115" s="219">
        <v>8.2899999999999991</v>
      </c>
      <c r="H2115" s="219" t="s">
        <v>37</v>
      </c>
      <c r="I2115" s="219">
        <v>9.25</v>
      </c>
      <c r="J2115" s="219">
        <v>1.71</v>
      </c>
      <c r="K2115" s="219" t="s">
        <v>37</v>
      </c>
      <c r="L2115" s="219">
        <v>19.25</v>
      </c>
      <c r="M2115" s="220" t="s">
        <v>1570</v>
      </c>
    </row>
    <row r="2116" spans="1:13">
      <c r="A2116" s="106" t="str">
        <f t="shared" si="33"/>
        <v xml:space="preserve">26320 </v>
      </c>
      <c r="B2116" s="164" t="s">
        <v>3448</v>
      </c>
      <c r="C2116" s="163"/>
      <c r="D2116" s="113" t="s">
        <v>1358</v>
      </c>
      <c r="F2116" t="s">
        <v>3449</v>
      </c>
      <c r="G2116" s="219">
        <v>4.0999999999999996</v>
      </c>
      <c r="H2116" s="219" t="s">
        <v>37</v>
      </c>
      <c r="I2116" s="219">
        <v>5.88</v>
      </c>
      <c r="J2116" s="219">
        <v>0.76</v>
      </c>
      <c r="K2116" s="219" t="s">
        <v>37</v>
      </c>
      <c r="L2116" s="219">
        <v>10.74</v>
      </c>
      <c r="M2116" s="220" t="s">
        <v>1570</v>
      </c>
    </row>
    <row r="2117" spans="1:13">
      <c r="A2117" s="106" t="str">
        <f t="shared" si="33"/>
        <v xml:space="preserve">26340 </v>
      </c>
      <c r="B2117" s="164" t="s">
        <v>3450</v>
      </c>
      <c r="C2117" s="163"/>
      <c r="D2117" s="113" t="s">
        <v>1358</v>
      </c>
      <c r="F2117" t="s">
        <v>3451</v>
      </c>
      <c r="G2117" s="219">
        <v>2.8</v>
      </c>
      <c r="H2117" s="219" t="s">
        <v>37</v>
      </c>
      <c r="I2117" s="219">
        <v>7.73</v>
      </c>
      <c r="J2117" s="219">
        <v>0.52</v>
      </c>
      <c r="K2117" s="219" t="s">
        <v>37</v>
      </c>
      <c r="L2117" s="219">
        <v>11.05</v>
      </c>
      <c r="M2117" s="220" t="s">
        <v>1570</v>
      </c>
    </row>
    <row r="2118" spans="1:13">
      <c r="A2118" s="106" t="str">
        <f t="shared" si="33"/>
        <v xml:space="preserve">26341 </v>
      </c>
      <c r="B2118" s="164" t="s">
        <v>3452</v>
      </c>
      <c r="C2118" s="163"/>
      <c r="D2118" s="113" t="s">
        <v>1358</v>
      </c>
      <c r="F2118" t="s">
        <v>3453</v>
      </c>
      <c r="G2118" s="219">
        <v>0.91</v>
      </c>
      <c r="H2118" s="219">
        <v>2.48</v>
      </c>
      <c r="I2118" s="219">
        <v>1.3</v>
      </c>
      <c r="J2118" s="219">
        <v>0.17</v>
      </c>
      <c r="K2118" s="219">
        <v>3.56</v>
      </c>
      <c r="L2118" s="219">
        <v>2.38</v>
      </c>
      <c r="M2118" s="220" t="s">
        <v>1474</v>
      </c>
    </row>
    <row r="2119" spans="1:13">
      <c r="A2119" s="106" t="str">
        <f t="shared" si="33"/>
        <v xml:space="preserve">26350 </v>
      </c>
      <c r="B2119" s="164" t="s">
        <v>3454</v>
      </c>
      <c r="C2119" s="163"/>
      <c r="D2119" s="113" t="s">
        <v>1358</v>
      </c>
      <c r="F2119" t="s">
        <v>3455</v>
      </c>
      <c r="G2119" s="219">
        <v>6.21</v>
      </c>
      <c r="H2119" s="219" t="s">
        <v>37</v>
      </c>
      <c r="I2119" s="219">
        <v>15.31</v>
      </c>
      <c r="J2119" s="219">
        <v>1.2</v>
      </c>
      <c r="K2119" s="219" t="s">
        <v>37</v>
      </c>
      <c r="L2119" s="219">
        <v>22.72</v>
      </c>
      <c r="M2119" s="220" t="s">
        <v>1570</v>
      </c>
    </row>
    <row r="2120" spans="1:13">
      <c r="A2120" s="106" t="str">
        <f t="shared" si="33"/>
        <v xml:space="preserve">26352 </v>
      </c>
      <c r="B2120" s="164" t="s">
        <v>3456</v>
      </c>
      <c r="C2120" s="163"/>
      <c r="D2120" s="113" t="s">
        <v>1358</v>
      </c>
      <c r="F2120" t="s">
        <v>3457</v>
      </c>
      <c r="G2120" s="219">
        <v>7.87</v>
      </c>
      <c r="H2120" s="219" t="s">
        <v>37</v>
      </c>
      <c r="I2120" s="219">
        <v>15.9</v>
      </c>
      <c r="J2120" s="219">
        <v>1.49</v>
      </c>
      <c r="K2120" s="219" t="s">
        <v>37</v>
      </c>
      <c r="L2120" s="219">
        <v>25.26</v>
      </c>
      <c r="M2120" s="220" t="s">
        <v>1570</v>
      </c>
    </row>
    <row r="2121" spans="1:13">
      <c r="A2121" s="106" t="str">
        <f t="shared" si="33"/>
        <v xml:space="preserve">26356 </v>
      </c>
      <c r="B2121" s="164" t="s">
        <v>3458</v>
      </c>
      <c r="C2121" s="163"/>
      <c r="D2121" s="113" t="s">
        <v>1358</v>
      </c>
      <c r="F2121" t="s">
        <v>3455</v>
      </c>
      <c r="G2121" s="219">
        <v>9.56</v>
      </c>
      <c r="H2121" s="219" t="s">
        <v>37</v>
      </c>
      <c r="I2121" s="219">
        <v>12.9</v>
      </c>
      <c r="J2121" s="219">
        <v>1.79</v>
      </c>
      <c r="K2121" s="219" t="s">
        <v>37</v>
      </c>
      <c r="L2121" s="219">
        <v>24.25</v>
      </c>
      <c r="M2121" s="220" t="s">
        <v>1570</v>
      </c>
    </row>
    <row r="2122" spans="1:13">
      <c r="A2122" s="106" t="str">
        <f t="shared" si="33"/>
        <v xml:space="preserve">26357 </v>
      </c>
      <c r="B2122" s="164" t="s">
        <v>3459</v>
      </c>
      <c r="C2122" s="163"/>
      <c r="D2122" s="113" t="s">
        <v>1358</v>
      </c>
      <c r="F2122" t="s">
        <v>3455</v>
      </c>
      <c r="G2122" s="219">
        <v>11</v>
      </c>
      <c r="H2122" s="219" t="s">
        <v>37</v>
      </c>
      <c r="I2122" s="219">
        <v>13.89</v>
      </c>
      <c r="J2122" s="219">
        <v>2.2599999999999998</v>
      </c>
      <c r="K2122" s="219" t="s">
        <v>37</v>
      </c>
      <c r="L2122" s="219">
        <v>27.15</v>
      </c>
      <c r="M2122" s="220" t="s">
        <v>1570</v>
      </c>
    </row>
    <row r="2123" spans="1:13">
      <c r="A2123" s="106" t="str">
        <f t="shared" si="33"/>
        <v xml:space="preserve">26358 </v>
      </c>
      <c r="B2123" s="164" t="s">
        <v>3460</v>
      </c>
      <c r="C2123" s="163"/>
      <c r="D2123" s="113" t="s">
        <v>1358</v>
      </c>
      <c r="F2123" t="s">
        <v>3457</v>
      </c>
      <c r="G2123" s="219">
        <v>12.6</v>
      </c>
      <c r="H2123" s="219" t="s">
        <v>37</v>
      </c>
      <c r="I2123" s="219">
        <v>14.72</v>
      </c>
      <c r="J2123" s="219">
        <v>2.6</v>
      </c>
      <c r="K2123" s="219" t="s">
        <v>37</v>
      </c>
      <c r="L2123" s="219">
        <v>29.92</v>
      </c>
      <c r="M2123" s="220" t="s">
        <v>1570</v>
      </c>
    </row>
    <row r="2124" spans="1:13">
      <c r="A2124" s="106" t="str">
        <f t="shared" si="33"/>
        <v xml:space="preserve">26370 </v>
      </c>
      <c r="B2124" s="164" t="s">
        <v>3461</v>
      </c>
      <c r="C2124" s="163"/>
      <c r="D2124" s="113" t="s">
        <v>1358</v>
      </c>
      <c r="F2124" t="s">
        <v>3455</v>
      </c>
      <c r="G2124" s="219">
        <v>7.28</v>
      </c>
      <c r="H2124" s="219" t="s">
        <v>37</v>
      </c>
      <c r="I2124" s="219">
        <v>15.15</v>
      </c>
      <c r="J2124" s="219">
        <v>1.37</v>
      </c>
      <c r="K2124" s="219" t="s">
        <v>37</v>
      </c>
      <c r="L2124" s="219">
        <v>23.8</v>
      </c>
      <c r="M2124" s="220" t="s">
        <v>1570</v>
      </c>
    </row>
    <row r="2125" spans="1:13">
      <c r="A2125" s="106" t="str">
        <f t="shared" si="33"/>
        <v xml:space="preserve">26372 </v>
      </c>
      <c r="B2125" s="164" t="s">
        <v>3462</v>
      </c>
      <c r="C2125" s="163"/>
      <c r="D2125" s="113" t="s">
        <v>1358</v>
      </c>
      <c r="F2125" t="s">
        <v>3457</v>
      </c>
      <c r="G2125" s="219">
        <v>9.01</v>
      </c>
      <c r="H2125" s="219" t="s">
        <v>37</v>
      </c>
      <c r="I2125" s="219">
        <v>16.91</v>
      </c>
      <c r="J2125" s="219">
        <v>1.85</v>
      </c>
      <c r="K2125" s="219" t="s">
        <v>37</v>
      </c>
      <c r="L2125" s="219">
        <v>27.77</v>
      </c>
      <c r="M2125" s="220" t="s">
        <v>1570</v>
      </c>
    </row>
    <row r="2126" spans="1:13">
      <c r="A2126" s="106" t="str">
        <f t="shared" si="33"/>
        <v xml:space="preserve">26373 </v>
      </c>
      <c r="B2126" s="164" t="s">
        <v>3463</v>
      </c>
      <c r="C2126" s="163"/>
      <c r="D2126" s="113" t="s">
        <v>1358</v>
      </c>
      <c r="F2126" t="s">
        <v>3455</v>
      </c>
      <c r="G2126" s="219">
        <v>8.41</v>
      </c>
      <c r="H2126" s="219" t="s">
        <v>37</v>
      </c>
      <c r="I2126" s="219">
        <v>16.600000000000001</v>
      </c>
      <c r="J2126" s="219">
        <v>1.72</v>
      </c>
      <c r="K2126" s="219" t="s">
        <v>37</v>
      </c>
      <c r="L2126" s="219">
        <v>26.73</v>
      </c>
      <c r="M2126" s="220" t="s">
        <v>1570</v>
      </c>
    </row>
    <row r="2127" spans="1:13">
      <c r="A2127" s="106" t="str">
        <f t="shared" si="33"/>
        <v xml:space="preserve">26390 </v>
      </c>
      <c r="B2127" s="164" t="s">
        <v>3464</v>
      </c>
      <c r="C2127" s="163"/>
      <c r="D2127" s="113" t="s">
        <v>1358</v>
      </c>
      <c r="F2127" t="s">
        <v>3465</v>
      </c>
      <c r="G2127" s="219">
        <v>9.43</v>
      </c>
      <c r="H2127" s="219" t="s">
        <v>37</v>
      </c>
      <c r="I2127" s="219">
        <v>15.26</v>
      </c>
      <c r="J2127" s="219">
        <v>1.95</v>
      </c>
      <c r="K2127" s="219" t="s">
        <v>37</v>
      </c>
      <c r="L2127" s="219">
        <v>26.64</v>
      </c>
      <c r="M2127" s="220" t="s">
        <v>1570</v>
      </c>
    </row>
    <row r="2128" spans="1:13">
      <c r="A2128" s="106" t="str">
        <f t="shared" si="33"/>
        <v xml:space="preserve">26392 </v>
      </c>
      <c r="B2128" s="164" t="s">
        <v>3466</v>
      </c>
      <c r="C2128" s="163"/>
      <c r="D2128" s="113" t="s">
        <v>1358</v>
      </c>
      <c r="F2128" t="s">
        <v>3457</v>
      </c>
      <c r="G2128" s="219">
        <v>10.5</v>
      </c>
      <c r="H2128" s="219" t="s">
        <v>37</v>
      </c>
      <c r="I2128" s="219">
        <v>17.690000000000001</v>
      </c>
      <c r="J2128" s="219">
        <v>2.17</v>
      </c>
      <c r="K2128" s="219" t="s">
        <v>37</v>
      </c>
      <c r="L2128" s="219">
        <v>30.36</v>
      </c>
      <c r="M2128" s="220" t="s">
        <v>1570</v>
      </c>
    </row>
    <row r="2129" spans="1:13">
      <c r="A2129" s="106" t="str">
        <f t="shared" si="33"/>
        <v xml:space="preserve">26410 </v>
      </c>
      <c r="B2129" s="164" t="s">
        <v>3467</v>
      </c>
      <c r="C2129" s="163"/>
      <c r="D2129" s="113" t="s">
        <v>1358</v>
      </c>
      <c r="F2129" t="s">
        <v>3468</v>
      </c>
      <c r="G2129" s="219">
        <v>4.7699999999999996</v>
      </c>
      <c r="H2129" s="219" t="s">
        <v>37</v>
      </c>
      <c r="I2129" s="219">
        <v>12.62</v>
      </c>
      <c r="J2129" s="219">
        <v>0.92</v>
      </c>
      <c r="K2129" s="219" t="s">
        <v>37</v>
      </c>
      <c r="L2129" s="219">
        <v>18.309999999999999</v>
      </c>
      <c r="M2129" s="220" t="s">
        <v>1570</v>
      </c>
    </row>
    <row r="2130" spans="1:13">
      <c r="A2130" s="106" t="str">
        <f t="shared" si="33"/>
        <v xml:space="preserve">26412 </v>
      </c>
      <c r="B2130" s="164" t="s">
        <v>3469</v>
      </c>
      <c r="C2130" s="163"/>
      <c r="D2130" s="113" t="s">
        <v>1358</v>
      </c>
      <c r="F2130" t="s">
        <v>3457</v>
      </c>
      <c r="G2130" s="219">
        <v>6.48</v>
      </c>
      <c r="H2130" s="219" t="s">
        <v>37</v>
      </c>
      <c r="I2130" s="219">
        <v>14.05</v>
      </c>
      <c r="J2130" s="219">
        <v>1.24</v>
      </c>
      <c r="K2130" s="219" t="s">
        <v>37</v>
      </c>
      <c r="L2130" s="219">
        <v>21.77</v>
      </c>
      <c r="M2130" s="220" t="s">
        <v>1570</v>
      </c>
    </row>
    <row r="2131" spans="1:13">
      <c r="A2131" s="106" t="str">
        <f t="shared" si="33"/>
        <v xml:space="preserve">26415 </v>
      </c>
      <c r="B2131" s="164" t="s">
        <v>3470</v>
      </c>
      <c r="C2131" s="163"/>
      <c r="D2131" s="113" t="s">
        <v>1358</v>
      </c>
      <c r="F2131" t="s">
        <v>3471</v>
      </c>
      <c r="G2131" s="219">
        <v>8.51</v>
      </c>
      <c r="H2131" s="219" t="s">
        <v>37</v>
      </c>
      <c r="I2131" s="219">
        <v>15.57</v>
      </c>
      <c r="J2131" s="219">
        <v>1.75</v>
      </c>
      <c r="K2131" s="219" t="s">
        <v>37</v>
      </c>
      <c r="L2131" s="219">
        <v>25.83</v>
      </c>
      <c r="M2131" s="220" t="s">
        <v>1570</v>
      </c>
    </row>
    <row r="2132" spans="1:13">
      <c r="A2132" s="106" t="str">
        <f t="shared" si="33"/>
        <v xml:space="preserve">26416 </v>
      </c>
      <c r="B2132" s="164" t="s">
        <v>3472</v>
      </c>
      <c r="C2132" s="163"/>
      <c r="D2132" s="113" t="s">
        <v>1358</v>
      </c>
      <c r="F2132" t="s">
        <v>3473</v>
      </c>
      <c r="G2132" s="219">
        <v>9.56</v>
      </c>
      <c r="H2132" s="219" t="s">
        <v>37</v>
      </c>
      <c r="I2132" s="219">
        <v>16.41</v>
      </c>
      <c r="J2132" s="219">
        <v>1.98</v>
      </c>
      <c r="K2132" s="219" t="s">
        <v>37</v>
      </c>
      <c r="L2132" s="219">
        <v>27.95</v>
      </c>
      <c r="M2132" s="220" t="s">
        <v>1570</v>
      </c>
    </row>
    <row r="2133" spans="1:13">
      <c r="A2133" s="106" t="str">
        <f t="shared" si="33"/>
        <v xml:space="preserve">26418 </v>
      </c>
      <c r="B2133" s="164" t="s">
        <v>3474</v>
      </c>
      <c r="C2133" s="163"/>
      <c r="D2133" s="113" t="s">
        <v>1358</v>
      </c>
      <c r="F2133" t="s">
        <v>3475</v>
      </c>
      <c r="G2133" s="219">
        <v>4.47</v>
      </c>
      <c r="H2133" s="219" t="s">
        <v>37</v>
      </c>
      <c r="I2133" s="219">
        <v>13.71</v>
      </c>
      <c r="J2133" s="219">
        <v>0.86</v>
      </c>
      <c r="K2133" s="219" t="s">
        <v>37</v>
      </c>
      <c r="L2133" s="219">
        <v>19.04</v>
      </c>
      <c r="M2133" s="220" t="s">
        <v>1570</v>
      </c>
    </row>
    <row r="2134" spans="1:13">
      <c r="A2134" s="106" t="str">
        <f t="shared" si="33"/>
        <v xml:space="preserve">26420 </v>
      </c>
      <c r="B2134" s="164" t="s">
        <v>3476</v>
      </c>
      <c r="C2134" s="163"/>
      <c r="D2134" s="113" t="s">
        <v>1358</v>
      </c>
      <c r="F2134" t="s">
        <v>3477</v>
      </c>
      <c r="G2134" s="219">
        <v>6.94</v>
      </c>
      <c r="H2134" s="219" t="s">
        <v>37</v>
      </c>
      <c r="I2134" s="219">
        <v>14.32</v>
      </c>
      <c r="J2134" s="219">
        <v>1.32</v>
      </c>
      <c r="K2134" s="219" t="s">
        <v>37</v>
      </c>
      <c r="L2134" s="219">
        <v>22.58</v>
      </c>
      <c r="M2134" s="220" t="s">
        <v>1570</v>
      </c>
    </row>
    <row r="2135" spans="1:13">
      <c r="A2135" s="106" t="str">
        <f t="shared" si="33"/>
        <v xml:space="preserve">26426 </v>
      </c>
      <c r="B2135" s="164" t="s">
        <v>3478</v>
      </c>
      <c r="C2135" s="163"/>
      <c r="D2135" s="113" t="s">
        <v>1358</v>
      </c>
      <c r="F2135" t="s">
        <v>3455</v>
      </c>
      <c r="G2135" s="219">
        <v>6.32</v>
      </c>
      <c r="H2135" s="219" t="s">
        <v>37</v>
      </c>
      <c r="I2135" s="219">
        <v>7.92</v>
      </c>
      <c r="J2135" s="219">
        <v>1.21</v>
      </c>
      <c r="K2135" s="219" t="s">
        <v>37</v>
      </c>
      <c r="L2135" s="219">
        <v>15.45</v>
      </c>
      <c r="M2135" s="220" t="s">
        <v>1570</v>
      </c>
    </row>
    <row r="2136" spans="1:13">
      <c r="A2136" s="106" t="str">
        <f t="shared" si="33"/>
        <v xml:space="preserve">26428 </v>
      </c>
      <c r="B2136" s="164" t="s">
        <v>3479</v>
      </c>
      <c r="C2136" s="163"/>
      <c r="D2136" s="113" t="s">
        <v>1358</v>
      </c>
      <c r="F2136" t="s">
        <v>3477</v>
      </c>
      <c r="G2136" s="219">
        <v>7.4</v>
      </c>
      <c r="H2136" s="219" t="s">
        <v>37</v>
      </c>
      <c r="I2136" s="219">
        <v>15.29</v>
      </c>
      <c r="J2136" s="219">
        <v>1.53</v>
      </c>
      <c r="K2136" s="219" t="s">
        <v>37</v>
      </c>
      <c r="L2136" s="219">
        <v>24.22</v>
      </c>
      <c r="M2136" s="220" t="s">
        <v>1570</v>
      </c>
    </row>
    <row r="2137" spans="1:13">
      <c r="A2137" s="106" t="str">
        <f t="shared" si="33"/>
        <v xml:space="preserve">26432 </v>
      </c>
      <c r="B2137" s="164" t="s">
        <v>3480</v>
      </c>
      <c r="C2137" s="163"/>
      <c r="D2137" s="113" t="s">
        <v>1358</v>
      </c>
      <c r="F2137" t="s">
        <v>3475</v>
      </c>
      <c r="G2137" s="219">
        <v>4.16</v>
      </c>
      <c r="H2137" s="219" t="s">
        <v>37</v>
      </c>
      <c r="I2137" s="219">
        <v>11.63</v>
      </c>
      <c r="J2137" s="219">
        <v>0.78</v>
      </c>
      <c r="K2137" s="219" t="s">
        <v>37</v>
      </c>
      <c r="L2137" s="219">
        <v>16.57</v>
      </c>
      <c r="M2137" s="220" t="s">
        <v>1570</v>
      </c>
    </row>
    <row r="2138" spans="1:13">
      <c r="A2138" s="106" t="str">
        <f t="shared" si="33"/>
        <v xml:space="preserve">26433 </v>
      </c>
      <c r="B2138" s="164" t="s">
        <v>3481</v>
      </c>
      <c r="C2138" s="163"/>
      <c r="D2138" s="113" t="s">
        <v>1358</v>
      </c>
      <c r="F2138" t="s">
        <v>3475</v>
      </c>
      <c r="G2138" s="219">
        <v>4.7</v>
      </c>
      <c r="H2138" s="219" t="s">
        <v>37</v>
      </c>
      <c r="I2138" s="219">
        <v>11.82</v>
      </c>
      <c r="J2138" s="219">
        <v>0.89</v>
      </c>
      <c r="K2138" s="219" t="s">
        <v>37</v>
      </c>
      <c r="L2138" s="219">
        <v>17.41</v>
      </c>
      <c r="M2138" s="220" t="s">
        <v>1570</v>
      </c>
    </row>
    <row r="2139" spans="1:13">
      <c r="A2139" s="106" t="str">
        <f t="shared" si="33"/>
        <v xml:space="preserve">26434 </v>
      </c>
      <c r="B2139" s="164" t="s">
        <v>3482</v>
      </c>
      <c r="C2139" s="163"/>
      <c r="D2139" s="113" t="s">
        <v>1358</v>
      </c>
      <c r="F2139" t="s">
        <v>3477</v>
      </c>
      <c r="G2139" s="219">
        <v>6.26</v>
      </c>
      <c r="H2139" s="219" t="s">
        <v>37</v>
      </c>
      <c r="I2139" s="219">
        <v>13.63</v>
      </c>
      <c r="J2139" s="219">
        <v>1.29</v>
      </c>
      <c r="K2139" s="219" t="s">
        <v>37</v>
      </c>
      <c r="L2139" s="219">
        <v>21.18</v>
      </c>
      <c r="M2139" s="220" t="s">
        <v>1570</v>
      </c>
    </row>
    <row r="2140" spans="1:13">
      <c r="A2140" s="106" t="str">
        <f t="shared" si="33"/>
        <v xml:space="preserve">26437 </v>
      </c>
      <c r="B2140" s="164" t="s">
        <v>3483</v>
      </c>
      <c r="C2140" s="163"/>
      <c r="D2140" s="113" t="s">
        <v>1358</v>
      </c>
      <c r="F2140" t="s">
        <v>3484</v>
      </c>
      <c r="G2140" s="219">
        <v>5.99</v>
      </c>
      <c r="H2140" s="219" t="s">
        <v>37</v>
      </c>
      <c r="I2140" s="219">
        <v>13.17</v>
      </c>
      <c r="J2140" s="219">
        <v>1.1399999999999999</v>
      </c>
      <c r="K2140" s="219" t="s">
        <v>37</v>
      </c>
      <c r="L2140" s="219">
        <v>20.3</v>
      </c>
      <c r="M2140" s="220" t="s">
        <v>1570</v>
      </c>
    </row>
    <row r="2141" spans="1:13">
      <c r="A2141" s="106" t="str">
        <f t="shared" si="33"/>
        <v xml:space="preserve">26440 </v>
      </c>
      <c r="B2141" s="164" t="s">
        <v>3485</v>
      </c>
      <c r="C2141" s="163"/>
      <c r="D2141" s="113" t="s">
        <v>1358</v>
      </c>
      <c r="F2141" t="s">
        <v>3486</v>
      </c>
      <c r="G2141" s="219">
        <v>5.16</v>
      </c>
      <c r="H2141" s="219" t="s">
        <v>37</v>
      </c>
      <c r="I2141" s="219">
        <v>13.65</v>
      </c>
      <c r="J2141" s="219">
        <v>0.97</v>
      </c>
      <c r="K2141" s="219" t="s">
        <v>37</v>
      </c>
      <c r="L2141" s="219">
        <v>19.78</v>
      </c>
      <c r="M2141" s="220" t="s">
        <v>1570</v>
      </c>
    </row>
    <row r="2142" spans="1:13">
      <c r="A2142" s="106" t="str">
        <f t="shared" si="33"/>
        <v xml:space="preserve">26442 </v>
      </c>
      <c r="B2142" s="164" t="s">
        <v>3487</v>
      </c>
      <c r="C2142" s="163"/>
      <c r="D2142" s="113" t="s">
        <v>1358</v>
      </c>
      <c r="F2142" t="s">
        <v>3488</v>
      </c>
      <c r="G2142" s="219">
        <v>9.75</v>
      </c>
      <c r="H2142" s="219" t="s">
        <v>37</v>
      </c>
      <c r="I2142" s="219">
        <v>18.489999999999998</v>
      </c>
      <c r="J2142" s="219">
        <v>1.83</v>
      </c>
      <c r="K2142" s="219" t="s">
        <v>37</v>
      </c>
      <c r="L2142" s="219">
        <v>30.07</v>
      </c>
      <c r="M2142" s="220" t="s">
        <v>1570</v>
      </c>
    </row>
    <row r="2143" spans="1:13">
      <c r="A2143" s="106" t="str">
        <f t="shared" si="33"/>
        <v xml:space="preserve">26445 </v>
      </c>
      <c r="B2143" s="164" t="s">
        <v>3489</v>
      </c>
      <c r="C2143" s="163"/>
      <c r="D2143" s="113" t="s">
        <v>1358</v>
      </c>
      <c r="F2143" t="s">
        <v>3490</v>
      </c>
      <c r="G2143" s="219">
        <v>4.45</v>
      </c>
      <c r="H2143" s="219" t="s">
        <v>37</v>
      </c>
      <c r="I2143" s="219">
        <v>13.1</v>
      </c>
      <c r="J2143" s="219">
        <v>0.83</v>
      </c>
      <c r="K2143" s="219" t="s">
        <v>37</v>
      </c>
      <c r="L2143" s="219">
        <v>18.38</v>
      </c>
      <c r="M2143" s="220" t="s">
        <v>1570</v>
      </c>
    </row>
    <row r="2144" spans="1:13">
      <c r="A2144" s="106" t="str">
        <f t="shared" si="33"/>
        <v xml:space="preserve">26449 </v>
      </c>
      <c r="B2144" s="164" t="s">
        <v>3491</v>
      </c>
      <c r="C2144" s="163"/>
      <c r="D2144" s="113" t="s">
        <v>1358</v>
      </c>
      <c r="F2144" t="s">
        <v>3492</v>
      </c>
      <c r="G2144" s="219">
        <v>8.59</v>
      </c>
      <c r="H2144" s="219" t="s">
        <v>37</v>
      </c>
      <c r="I2144" s="219">
        <v>11.19</v>
      </c>
      <c r="J2144" s="219">
        <v>1.62</v>
      </c>
      <c r="K2144" s="219" t="s">
        <v>37</v>
      </c>
      <c r="L2144" s="219">
        <v>21.4</v>
      </c>
      <c r="M2144" s="220" t="s">
        <v>1570</v>
      </c>
    </row>
    <row r="2145" spans="1:13">
      <c r="A2145" s="106" t="str">
        <f t="shared" si="33"/>
        <v xml:space="preserve">26450 </v>
      </c>
      <c r="B2145" s="164" t="s">
        <v>3493</v>
      </c>
      <c r="C2145" s="163"/>
      <c r="D2145" s="113" t="s">
        <v>1358</v>
      </c>
      <c r="F2145" t="s">
        <v>3494</v>
      </c>
      <c r="G2145" s="219">
        <v>3.79</v>
      </c>
      <c r="H2145" s="219" t="s">
        <v>37</v>
      </c>
      <c r="I2145" s="219">
        <v>9.66</v>
      </c>
      <c r="J2145" s="219">
        <v>0.72</v>
      </c>
      <c r="K2145" s="219" t="s">
        <v>37</v>
      </c>
      <c r="L2145" s="219">
        <v>14.17</v>
      </c>
      <c r="M2145" s="220" t="s">
        <v>1570</v>
      </c>
    </row>
    <row r="2146" spans="1:13">
      <c r="A2146" s="106" t="str">
        <f t="shared" si="33"/>
        <v xml:space="preserve">26455 </v>
      </c>
      <c r="B2146" s="164" t="s">
        <v>3495</v>
      </c>
      <c r="C2146" s="163"/>
      <c r="D2146" s="113" t="s">
        <v>1358</v>
      </c>
      <c r="F2146" t="s">
        <v>3390</v>
      </c>
      <c r="G2146" s="219">
        <v>3.76</v>
      </c>
      <c r="H2146" s="219" t="s">
        <v>37</v>
      </c>
      <c r="I2146" s="219">
        <v>9.6</v>
      </c>
      <c r="J2146" s="219">
        <v>0.72</v>
      </c>
      <c r="K2146" s="219" t="s">
        <v>37</v>
      </c>
      <c r="L2146" s="219">
        <v>14.08</v>
      </c>
      <c r="M2146" s="220" t="s">
        <v>1570</v>
      </c>
    </row>
    <row r="2147" spans="1:13">
      <c r="A2147" s="106" t="str">
        <f t="shared" si="33"/>
        <v xml:space="preserve">26460 </v>
      </c>
      <c r="B2147" s="164" t="s">
        <v>3496</v>
      </c>
      <c r="C2147" s="163"/>
      <c r="D2147" s="113" t="s">
        <v>1358</v>
      </c>
      <c r="F2147" t="s">
        <v>3497</v>
      </c>
      <c r="G2147" s="219">
        <v>3.58</v>
      </c>
      <c r="H2147" s="219" t="s">
        <v>37</v>
      </c>
      <c r="I2147" s="219">
        <v>9.5399999999999991</v>
      </c>
      <c r="J2147" s="219">
        <v>0.67</v>
      </c>
      <c r="K2147" s="219" t="s">
        <v>37</v>
      </c>
      <c r="L2147" s="219">
        <v>13.79</v>
      </c>
      <c r="M2147" s="220" t="s">
        <v>1570</v>
      </c>
    </row>
    <row r="2148" spans="1:13">
      <c r="A2148" s="106" t="str">
        <f t="shared" si="33"/>
        <v xml:space="preserve">26471 </v>
      </c>
      <c r="B2148" s="164" t="s">
        <v>3498</v>
      </c>
      <c r="C2148" s="163"/>
      <c r="D2148" s="113" t="s">
        <v>1358</v>
      </c>
      <c r="F2148" t="s">
        <v>3499</v>
      </c>
      <c r="G2148" s="219">
        <v>5.9</v>
      </c>
      <c r="H2148" s="219" t="s">
        <v>37</v>
      </c>
      <c r="I2148" s="219">
        <v>13.07</v>
      </c>
      <c r="J2148" s="219">
        <v>1.1299999999999999</v>
      </c>
      <c r="K2148" s="219" t="s">
        <v>37</v>
      </c>
      <c r="L2148" s="219">
        <v>20.100000000000001</v>
      </c>
      <c r="M2148" s="220" t="s">
        <v>1570</v>
      </c>
    </row>
    <row r="2149" spans="1:13">
      <c r="A2149" s="106" t="str">
        <f t="shared" si="33"/>
        <v xml:space="preserve">26474 </v>
      </c>
      <c r="B2149" s="164" t="s">
        <v>3500</v>
      </c>
      <c r="C2149" s="163"/>
      <c r="D2149" s="113" t="s">
        <v>1358</v>
      </c>
      <c r="F2149" t="s">
        <v>3499</v>
      </c>
      <c r="G2149" s="219">
        <v>5.49</v>
      </c>
      <c r="H2149" s="219" t="s">
        <v>37</v>
      </c>
      <c r="I2149" s="219">
        <v>13.23</v>
      </c>
      <c r="J2149" s="219">
        <v>1.1499999999999999</v>
      </c>
      <c r="K2149" s="219" t="s">
        <v>37</v>
      </c>
      <c r="L2149" s="219">
        <v>19.87</v>
      </c>
      <c r="M2149" s="220" t="s">
        <v>1570</v>
      </c>
    </row>
    <row r="2150" spans="1:13">
      <c r="A2150" s="106" t="str">
        <f t="shared" si="33"/>
        <v xml:space="preserve">26476 </v>
      </c>
      <c r="B2150" s="164" t="s">
        <v>3501</v>
      </c>
      <c r="C2150" s="163"/>
      <c r="D2150" s="113" t="s">
        <v>1358</v>
      </c>
      <c r="F2150" t="s">
        <v>3502</v>
      </c>
      <c r="G2150" s="219">
        <v>5.35</v>
      </c>
      <c r="H2150" s="219" t="s">
        <v>37</v>
      </c>
      <c r="I2150" s="219">
        <v>13.16</v>
      </c>
      <c r="J2150" s="219">
        <v>1.1200000000000001</v>
      </c>
      <c r="K2150" s="219" t="s">
        <v>37</v>
      </c>
      <c r="L2150" s="219">
        <v>19.63</v>
      </c>
      <c r="M2150" s="220" t="s">
        <v>1570</v>
      </c>
    </row>
    <row r="2151" spans="1:13">
      <c r="A2151" s="106" t="str">
        <f t="shared" si="33"/>
        <v xml:space="preserve">26477 </v>
      </c>
      <c r="B2151" s="164" t="s">
        <v>3503</v>
      </c>
      <c r="C2151" s="163"/>
      <c r="D2151" s="113" t="s">
        <v>1358</v>
      </c>
      <c r="F2151" t="s">
        <v>3504</v>
      </c>
      <c r="G2151" s="219">
        <v>5.32</v>
      </c>
      <c r="H2151" s="219" t="s">
        <v>37</v>
      </c>
      <c r="I2151" s="219">
        <v>12.84</v>
      </c>
      <c r="J2151" s="219">
        <v>1.01</v>
      </c>
      <c r="K2151" s="219" t="s">
        <v>37</v>
      </c>
      <c r="L2151" s="219">
        <v>19.170000000000002</v>
      </c>
      <c r="M2151" s="220" t="s">
        <v>1570</v>
      </c>
    </row>
    <row r="2152" spans="1:13">
      <c r="A2152" s="106" t="str">
        <f t="shared" si="33"/>
        <v xml:space="preserve">26478 </v>
      </c>
      <c r="B2152" s="164" t="s">
        <v>3505</v>
      </c>
      <c r="C2152" s="163"/>
      <c r="D2152" s="113" t="s">
        <v>1358</v>
      </c>
      <c r="F2152" t="s">
        <v>3506</v>
      </c>
      <c r="G2152" s="219">
        <v>5.97</v>
      </c>
      <c r="H2152" s="219" t="s">
        <v>37</v>
      </c>
      <c r="I2152" s="219">
        <v>12.93</v>
      </c>
      <c r="J2152" s="219">
        <v>1.1299999999999999</v>
      </c>
      <c r="K2152" s="219" t="s">
        <v>37</v>
      </c>
      <c r="L2152" s="219">
        <v>20.03</v>
      </c>
      <c r="M2152" s="220" t="s">
        <v>1570</v>
      </c>
    </row>
    <row r="2153" spans="1:13">
      <c r="A2153" s="106" t="str">
        <f t="shared" si="33"/>
        <v xml:space="preserve">26479 </v>
      </c>
      <c r="B2153" s="164" t="s">
        <v>3507</v>
      </c>
      <c r="C2153" s="163"/>
      <c r="D2153" s="113" t="s">
        <v>1358</v>
      </c>
      <c r="F2153" t="s">
        <v>3508</v>
      </c>
      <c r="G2153" s="219">
        <v>5.91</v>
      </c>
      <c r="H2153" s="219" t="s">
        <v>37</v>
      </c>
      <c r="I2153" s="219">
        <v>13.45</v>
      </c>
      <c r="J2153" s="219">
        <v>1.23</v>
      </c>
      <c r="K2153" s="219" t="s">
        <v>37</v>
      </c>
      <c r="L2153" s="219">
        <v>20.59</v>
      </c>
      <c r="M2153" s="220" t="s">
        <v>1570</v>
      </c>
    </row>
    <row r="2154" spans="1:13">
      <c r="A2154" s="106" t="str">
        <f t="shared" si="33"/>
        <v xml:space="preserve">26480 </v>
      </c>
      <c r="B2154" s="164" t="s">
        <v>3509</v>
      </c>
      <c r="C2154" s="163"/>
      <c r="D2154" s="113" t="s">
        <v>1358</v>
      </c>
      <c r="F2154" t="s">
        <v>3510</v>
      </c>
      <c r="G2154" s="219">
        <v>6.9</v>
      </c>
      <c r="H2154" s="219" t="s">
        <v>37</v>
      </c>
      <c r="I2154" s="219">
        <v>15.68</v>
      </c>
      <c r="J2154" s="219">
        <v>1.29</v>
      </c>
      <c r="K2154" s="219" t="s">
        <v>37</v>
      </c>
      <c r="L2154" s="219">
        <v>23.87</v>
      </c>
      <c r="M2154" s="220" t="s">
        <v>1570</v>
      </c>
    </row>
    <row r="2155" spans="1:13">
      <c r="A2155" s="106" t="str">
        <f t="shared" si="33"/>
        <v xml:space="preserve">26483 </v>
      </c>
      <c r="B2155" s="164" t="s">
        <v>3511</v>
      </c>
      <c r="C2155" s="163"/>
      <c r="D2155" s="113" t="s">
        <v>1358</v>
      </c>
      <c r="F2155" t="s">
        <v>3512</v>
      </c>
      <c r="G2155" s="219">
        <v>8.48</v>
      </c>
      <c r="H2155" s="219" t="s">
        <v>37</v>
      </c>
      <c r="I2155" s="219">
        <v>16.37</v>
      </c>
      <c r="J2155" s="219">
        <v>1.61</v>
      </c>
      <c r="K2155" s="219" t="s">
        <v>37</v>
      </c>
      <c r="L2155" s="219">
        <v>26.46</v>
      </c>
      <c r="M2155" s="220" t="s">
        <v>1570</v>
      </c>
    </row>
    <row r="2156" spans="1:13">
      <c r="A2156" s="106" t="str">
        <f t="shared" si="33"/>
        <v xml:space="preserve">26485 </v>
      </c>
      <c r="B2156" s="164" t="s">
        <v>3513</v>
      </c>
      <c r="C2156" s="163"/>
      <c r="D2156" s="113" t="s">
        <v>1358</v>
      </c>
      <c r="F2156" t="s">
        <v>3514</v>
      </c>
      <c r="G2156" s="219">
        <v>7.89</v>
      </c>
      <c r="H2156" s="219" t="s">
        <v>37</v>
      </c>
      <c r="I2156" s="219">
        <v>16.010000000000002</v>
      </c>
      <c r="J2156" s="219">
        <v>1.5</v>
      </c>
      <c r="K2156" s="219" t="s">
        <v>37</v>
      </c>
      <c r="L2156" s="219">
        <v>25.4</v>
      </c>
      <c r="M2156" s="220" t="s">
        <v>1570</v>
      </c>
    </row>
    <row r="2157" spans="1:13">
      <c r="A2157" s="106" t="str">
        <f t="shared" si="33"/>
        <v xml:space="preserve">26489 </v>
      </c>
      <c r="B2157" s="164" t="s">
        <v>3515</v>
      </c>
      <c r="C2157" s="163"/>
      <c r="D2157" s="113" t="s">
        <v>1358</v>
      </c>
      <c r="F2157" t="s">
        <v>3516</v>
      </c>
      <c r="G2157" s="219">
        <v>9.86</v>
      </c>
      <c r="H2157" s="219" t="s">
        <v>37</v>
      </c>
      <c r="I2157" s="219">
        <v>17.36</v>
      </c>
      <c r="J2157" s="219">
        <v>2.04</v>
      </c>
      <c r="K2157" s="219" t="s">
        <v>37</v>
      </c>
      <c r="L2157" s="219">
        <v>29.26</v>
      </c>
      <c r="M2157" s="220" t="s">
        <v>1570</v>
      </c>
    </row>
    <row r="2158" spans="1:13">
      <c r="A2158" s="106" t="str">
        <f t="shared" si="33"/>
        <v xml:space="preserve">26490 </v>
      </c>
      <c r="B2158" s="164" t="s">
        <v>3517</v>
      </c>
      <c r="C2158" s="163"/>
      <c r="D2158" s="113" t="s">
        <v>1358</v>
      </c>
      <c r="F2158" t="s">
        <v>3518</v>
      </c>
      <c r="G2158" s="219">
        <v>8.6</v>
      </c>
      <c r="H2158" s="219" t="s">
        <v>37</v>
      </c>
      <c r="I2158" s="219">
        <v>15.13</v>
      </c>
      <c r="J2158" s="219">
        <v>1.76</v>
      </c>
      <c r="K2158" s="219" t="s">
        <v>37</v>
      </c>
      <c r="L2158" s="219">
        <v>25.49</v>
      </c>
      <c r="M2158" s="220" t="s">
        <v>1570</v>
      </c>
    </row>
    <row r="2159" spans="1:13">
      <c r="A2159" s="106" t="str">
        <f t="shared" si="33"/>
        <v xml:space="preserve">26492 </v>
      </c>
      <c r="B2159" s="164" t="s">
        <v>3519</v>
      </c>
      <c r="C2159" s="163"/>
      <c r="D2159" s="113" t="s">
        <v>1358</v>
      </c>
      <c r="F2159" t="s">
        <v>3520</v>
      </c>
      <c r="G2159" s="219">
        <v>9.84</v>
      </c>
      <c r="H2159" s="219" t="s">
        <v>37</v>
      </c>
      <c r="I2159" s="219">
        <v>16.32</v>
      </c>
      <c r="J2159" s="219">
        <v>2.0299999999999998</v>
      </c>
      <c r="K2159" s="219" t="s">
        <v>37</v>
      </c>
      <c r="L2159" s="219">
        <v>28.19</v>
      </c>
      <c r="M2159" s="220" t="s">
        <v>1570</v>
      </c>
    </row>
    <row r="2160" spans="1:13">
      <c r="A2160" s="106" t="str">
        <f t="shared" si="33"/>
        <v xml:space="preserve">26494 </v>
      </c>
      <c r="B2160" s="164" t="s">
        <v>3521</v>
      </c>
      <c r="C2160" s="163"/>
      <c r="D2160" s="113" t="s">
        <v>1358</v>
      </c>
      <c r="F2160" t="s">
        <v>3522</v>
      </c>
      <c r="G2160" s="219">
        <v>8.66</v>
      </c>
      <c r="H2160" s="219" t="s">
        <v>37</v>
      </c>
      <c r="I2160" s="219">
        <v>15.16</v>
      </c>
      <c r="J2160" s="219">
        <v>1.78</v>
      </c>
      <c r="K2160" s="219" t="s">
        <v>37</v>
      </c>
      <c r="L2160" s="219">
        <v>25.6</v>
      </c>
      <c r="M2160" s="220" t="s">
        <v>1570</v>
      </c>
    </row>
    <row r="2161" spans="1:13">
      <c r="A2161" s="106" t="str">
        <f t="shared" si="33"/>
        <v xml:space="preserve">26496 </v>
      </c>
      <c r="B2161" s="164" t="s">
        <v>3523</v>
      </c>
      <c r="C2161" s="163"/>
      <c r="D2161" s="113" t="s">
        <v>1358</v>
      </c>
      <c r="F2161" t="s">
        <v>3518</v>
      </c>
      <c r="G2161" s="219">
        <v>9.7799999999999994</v>
      </c>
      <c r="H2161" s="219" t="s">
        <v>37</v>
      </c>
      <c r="I2161" s="219">
        <v>15.74</v>
      </c>
      <c r="J2161" s="219">
        <v>2.02</v>
      </c>
      <c r="K2161" s="219" t="s">
        <v>37</v>
      </c>
      <c r="L2161" s="219">
        <v>27.54</v>
      </c>
      <c r="M2161" s="220" t="s">
        <v>1570</v>
      </c>
    </row>
    <row r="2162" spans="1:13">
      <c r="A2162" s="106" t="str">
        <f t="shared" si="33"/>
        <v xml:space="preserve">26497 </v>
      </c>
      <c r="B2162" s="164" t="s">
        <v>3524</v>
      </c>
      <c r="C2162" s="163"/>
      <c r="D2162" s="113" t="s">
        <v>1358</v>
      </c>
      <c r="F2162" t="s">
        <v>3525</v>
      </c>
      <c r="G2162" s="219">
        <v>9.76</v>
      </c>
      <c r="H2162" s="219" t="s">
        <v>37</v>
      </c>
      <c r="I2162" s="219">
        <v>15.73</v>
      </c>
      <c r="J2162" s="219">
        <v>2.0099999999999998</v>
      </c>
      <c r="K2162" s="219" t="s">
        <v>37</v>
      </c>
      <c r="L2162" s="219">
        <v>27.5</v>
      </c>
      <c r="M2162" s="220" t="s">
        <v>1570</v>
      </c>
    </row>
    <row r="2163" spans="1:13">
      <c r="A2163" s="106" t="str">
        <f t="shared" si="33"/>
        <v xml:space="preserve">26498 </v>
      </c>
      <c r="B2163" s="164" t="s">
        <v>3526</v>
      </c>
      <c r="C2163" s="163"/>
      <c r="D2163" s="113" t="s">
        <v>1358</v>
      </c>
      <c r="F2163" t="s">
        <v>3525</v>
      </c>
      <c r="G2163" s="219">
        <v>14.21</v>
      </c>
      <c r="H2163" s="219" t="s">
        <v>37</v>
      </c>
      <c r="I2163" s="219">
        <v>18.57</v>
      </c>
      <c r="J2163" s="219">
        <v>2.92</v>
      </c>
      <c r="K2163" s="219" t="s">
        <v>37</v>
      </c>
      <c r="L2163" s="219">
        <v>35.700000000000003</v>
      </c>
      <c r="M2163" s="220" t="s">
        <v>1570</v>
      </c>
    </row>
    <row r="2164" spans="1:13">
      <c r="A2164" s="106" t="str">
        <f t="shared" si="33"/>
        <v xml:space="preserve">26499 </v>
      </c>
      <c r="B2164" s="164" t="s">
        <v>3527</v>
      </c>
      <c r="C2164" s="163"/>
      <c r="D2164" s="113" t="s">
        <v>1358</v>
      </c>
      <c r="F2164" t="s">
        <v>3528</v>
      </c>
      <c r="G2164" s="219">
        <v>9.17</v>
      </c>
      <c r="H2164" s="219" t="s">
        <v>37</v>
      </c>
      <c r="I2164" s="219">
        <v>15.43</v>
      </c>
      <c r="J2164" s="219">
        <v>1.88</v>
      </c>
      <c r="K2164" s="219" t="s">
        <v>37</v>
      </c>
      <c r="L2164" s="219">
        <v>26.48</v>
      </c>
      <c r="M2164" s="220" t="s">
        <v>1570</v>
      </c>
    </row>
    <row r="2165" spans="1:13">
      <c r="A2165" s="106" t="str">
        <f t="shared" si="33"/>
        <v xml:space="preserve">26500 </v>
      </c>
      <c r="B2165" s="164" t="s">
        <v>3529</v>
      </c>
      <c r="C2165" s="163"/>
      <c r="D2165" s="113" t="s">
        <v>1358</v>
      </c>
      <c r="F2165" t="s">
        <v>3530</v>
      </c>
      <c r="G2165" s="219">
        <v>6.13</v>
      </c>
      <c r="H2165" s="219" t="s">
        <v>37</v>
      </c>
      <c r="I2165" s="219">
        <v>13.56</v>
      </c>
      <c r="J2165" s="219">
        <v>1.26</v>
      </c>
      <c r="K2165" s="219" t="s">
        <v>37</v>
      </c>
      <c r="L2165" s="219">
        <v>20.95</v>
      </c>
      <c r="M2165" s="220" t="s">
        <v>1570</v>
      </c>
    </row>
    <row r="2166" spans="1:13">
      <c r="A2166" s="106" t="str">
        <f t="shared" si="33"/>
        <v xml:space="preserve">26502 </v>
      </c>
      <c r="B2166" s="164" t="s">
        <v>3531</v>
      </c>
      <c r="C2166" s="163"/>
      <c r="D2166" s="113" t="s">
        <v>1358</v>
      </c>
      <c r="F2166" t="s">
        <v>3530</v>
      </c>
      <c r="G2166" s="219">
        <v>7.31</v>
      </c>
      <c r="H2166" s="219" t="s">
        <v>37</v>
      </c>
      <c r="I2166" s="219">
        <v>14.17</v>
      </c>
      <c r="J2166" s="219">
        <v>1.52</v>
      </c>
      <c r="K2166" s="219" t="s">
        <v>37</v>
      </c>
      <c r="L2166" s="219">
        <v>23</v>
      </c>
      <c r="M2166" s="220" t="s">
        <v>1570</v>
      </c>
    </row>
    <row r="2167" spans="1:13">
      <c r="A2167" s="106" t="str">
        <f t="shared" si="33"/>
        <v xml:space="preserve">26508 </v>
      </c>
      <c r="B2167" s="164" t="s">
        <v>3532</v>
      </c>
      <c r="C2167" s="163"/>
      <c r="D2167" s="113" t="s">
        <v>1358</v>
      </c>
      <c r="F2167" t="s">
        <v>3533</v>
      </c>
      <c r="G2167" s="219">
        <v>6.18</v>
      </c>
      <c r="H2167" s="219" t="s">
        <v>37</v>
      </c>
      <c r="I2167" s="219">
        <v>13.29</v>
      </c>
      <c r="J2167" s="219">
        <v>1.1499999999999999</v>
      </c>
      <c r="K2167" s="219" t="s">
        <v>37</v>
      </c>
      <c r="L2167" s="219">
        <v>20.62</v>
      </c>
      <c r="M2167" s="220" t="s">
        <v>1570</v>
      </c>
    </row>
    <row r="2168" spans="1:13">
      <c r="A2168" s="106" t="str">
        <f t="shared" si="33"/>
        <v xml:space="preserve">26510 </v>
      </c>
      <c r="B2168" s="164" t="s">
        <v>3534</v>
      </c>
      <c r="C2168" s="163"/>
      <c r="D2168" s="113" t="s">
        <v>1358</v>
      </c>
      <c r="F2168" t="s">
        <v>3535</v>
      </c>
      <c r="G2168" s="219">
        <v>5.6</v>
      </c>
      <c r="H2168" s="219" t="s">
        <v>37</v>
      </c>
      <c r="I2168" s="219">
        <v>12.83</v>
      </c>
      <c r="J2168" s="219">
        <v>1.08</v>
      </c>
      <c r="K2168" s="219" t="s">
        <v>37</v>
      </c>
      <c r="L2168" s="219">
        <v>19.510000000000002</v>
      </c>
      <c r="M2168" s="220" t="s">
        <v>1570</v>
      </c>
    </row>
    <row r="2169" spans="1:13">
      <c r="A2169" s="106" t="str">
        <f t="shared" si="33"/>
        <v xml:space="preserve">26516 </v>
      </c>
      <c r="B2169" s="164" t="s">
        <v>3536</v>
      </c>
      <c r="C2169" s="163"/>
      <c r="D2169" s="113" t="s">
        <v>1358</v>
      </c>
      <c r="F2169" t="s">
        <v>3537</v>
      </c>
      <c r="G2169" s="219">
        <v>7.32</v>
      </c>
      <c r="H2169" s="219" t="s">
        <v>37</v>
      </c>
      <c r="I2169" s="219">
        <v>13.9</v>
      </c>
      <c r="J2169" s="219">
        <v>1.39</v>
      </c>
      <c r="K2169" s="219" t="s">
        <v>37</v>
      </c>
      <c r="L2169" s="219">
        <v>22.61</v>
      </c>
      <c r="M2169" s="220" t="s">
        <v>1570</v>
      </c>
    </row>
    <row r="2170" spans="1:13">
      <c r="A2170" s="106" t="str">
        <f t="shared" si="33"/>
        <v xml:space="preserve">26517 </v>
      </c>
      <c r="B2170" s="164" t="s">
        <v>3538</v>
      </c>
      <c r="C2170" s="163"/>
      <c r="D2170" s="113" t="s">
        <v>1358</v>
      </c>
      <c r="F2170" t="s">
        <v>3539</v>
      </c>
      <c r="G2170" s="219">
        <v>9.08</v>
      </c>
      <c r="H2170" s="219" t="s">
        <v>37</v>
      </c>
      <c r="I2170" s="219">
        <v>15.38</v>
      </c>
      <c r="J2170" s="219">
        <v>1.86</v>
      </c>
      <c r="K2170" s="219" t="s">
        <v>37</v>
      </c>
      <c r="L2170" s="219">
        <v>26.32</v>
      </c>
      <c r="M2170" s="220" t="s">
        <v>1570</v>
      </c>
    </row>
    <row r="2171" spans="1:13">
      <c r="A2171" s="106" t="str">
        <f t="shared" si="33"/>
        <v xml:space="preserve">26518 </v>
      </c>
      <c r="B2171" s="164" t="s">
        <v>3540</v>
      </c>
      <c r="C2171" s="163"/>
      <c r="D2171" s="113" t="s">
        <v>1358</v>
      </c>
      <c r="F2171" t="s">
        <v>3539</v>
      </c>
      <c r="G2171" s="219">
        <v>9.27</v>
      </c>
      <c r="H2171" s="219" t="s">
        <v>37</v>
      </c>
      <c r="I2171" s="219">
        <v>15.48</v>
      </c>
      <c r="J2171" s="219">
        <v>1.9</v>
      </c>
      <c r="K2171" s="219" t="s">
        <v>37</v>
      </c>
      <c r="L2171" s="219">
        <v>26.65</v>
      </c>
      <c r="M2171" s="220" t="s">
        <v>1570</v>
      </c>
    </row>
    <row r="2172" spans="1:13">
      <c r="A2172" s="106" t="str">
        <f t="shared" si="33"/>
        <v xml:space="preserve">26520 </v>
      </c>
      <c r="B2172" s="164" t="s">
        <v>3541</v>
      </c>
      <c r="C2172" s="163"/>
      <c r="D2172" s="113" t="s">
        <v>1358</v>
      </c>
      <c r="F2172" t="s">
        <v>3542</v>
      </c>
      <c r="G2172" s="219">
        <v>5.47</v>
      </c>
      <c r="H2172" s="219" t="s">
        <v>37</v>
      </c>
      <c r="I2172" s="219">
        <v>14.22</v>
      </c>
      <c r="J2172" s="219">
        <v>1.04</v>
      </c>
      <c r="K2172" s="219" t="s">
        <v>37</v>
      </c>
      <c r="L2172" s="219">
        <v>20.73</v>
      </c>
      <c r="M2172" s="220" t="s">
        <v>1570</v>
      </c>
    </row>
    <row r="2173" spans="1:13">
      <c r="A2173" s="106" t="str">
        <f t="shared" si="33"/>
        <v xml:space="preserve">26525 </v>
      </c>
      <c r="B2173" s="164" t="s">
        <v>3543</v>
      </c>
      <c r="C2173" s="163"/>
      <c r="D2173" s="113" t="s">
        <v>1358</v>
      </c>
      <c r="F2173" t="s">
        <v>3544</v>
      </c>
      <c r="G2173" s="219">
        <v>5.5</v>
      </c>
      <c r="H2173" s="219" t="s">
        <v>37</v>
      </c>
      <c r="I2173" s="219">
        <v>14.29</v>
      </c>
      <c r="J2173" s="219">
        <v>1.06</v>
      </c>
      <c r="K2173" s="219" t="s">
        <v>37</v>
      </c>
      <c r="L2173" s="219">
        <v>20.85</v>
      </c>
      <c r="M2173" s="220" t="s">
        <v>1570</v>
      </c>
    </row>
    <row r="2174" spans="1:13">
      <c r="A2174" s="106" t="str">
        <f t="shared" si="33"/>
        <v xml:space="preserve">26530 </v>
      </c>
      <c r="B2174" s="164" t="s">
        <v>3545</v>
      </c>
      <c r="C2174" s="163"/>
      <c r="D2174" s="113" t="s">
        <v>1358</v>
      </c>
      <c r="F2174" t="s">
        <v>3546</v>
      </c>
      <c r="G2174" s="219">
        <v>6.88</v>
      </c>
      <c r="H2174" s="219" t="s">
        <v>37</v>
      </c>
      <c r="I2174" s="219">
        <v>8.44</v>
      </c>
      <c r="J2174" s="219">
        <v>1.29</v>
      </c>
      <c r="K2174" s="219" t="s">
        <v>37</v>
      </c>
      <c r="L2174" s="219">
        <v>16.61</v>
      </c>
      <c r="M2174" s="220" t="s">
        <v>1570</v>
      </c>
    </row>
    <row r="2175" spans="1:13">
      <c r="A2175" s="106" t="str">
        <f t="shared" si="33"/>
        <v xml:space="preserve">26531 </v>
      </c>
      <c r="B2175" s="164" t="s">
        <v>3547</v>
      </c>
      <c r="C2175" s="163"/>
      <c r="D2175" s="113" t="s">
        <v>1358</v>
      </c>
      <c r="F2175" t="s">
        <v>3548</v>
      </c>
      <c r="G2175" s="219">
        <v>8.1300000000000008</v>
      </c>
      <c r="H2175" s="219" t="s">
        <v>37</v>
      </c>
      <c r="I2175" s="219">
        <v>9.64</v>
      </c>
      <c r="J2175" s="219">
        <v>1.53</v>
      </c>
      <c r="K2175" s="219" t="s">
        <v>37</v>
      </c>
      <c r="L2175" s="219">
        <v>19.3</v>
      </c>
      <c r="M2175" s="220" t="s">
        <v>1570</v>
      </c>
    </row>
    <row r="2176" spans="1:13">
      <c r="A2176" s="106" t="str">
        <f t="shared" si="33"/>
        <v xml:space="preserve">26535 </v>
      </c>
      <c r="B2176" s="164" t="s">
        <v>3549</v>
      </c>
      <c r="C2176" s="163"/>
      <c r="D2176" s="113" t="s">
        <v>1358</v>
      </c>
      <c r="F2176" t="s">
        <v>3550</v>
      </c>
      <c r="G2176" s="219">
        <v>5.41</v>
      </c>
      <c r="H2176" s="219" t="s">
        <v>37</v>
      </c>
      <c r="I2176" s="219">
        <v>7.07</v>
      </c>
      <c r="J2176" s="219">
        <v>0.98</v>
      </c>
      <c r="K2176" s="219" t="s">
        <v>37</v>
      </c>
      <c r="L2176" s="219">
        <v>13.46</v>
      </c>
      <c r="M2176" s="220" t="s">
        <v>1570</v>
      </c>
    </row>
    <row r="2177" spans="1:13">
      <c r="A2177" s="106" t="str">
        <f t="shared" si="33"/>
        <v xml:space="preserve">26536 </v>
      </c>
      <c r="B2177" s="164" t="s">
        <v>3551</v>
      </c>
      <c r="C2177" s="163"/>
      <c r="D2177" s="113" t="s">
        <v>1358</v>
      </c>
      <c r="F2177" t="s">
        <v>3552</v>
      </c>
      <c r="G2177" s="219">
        <v>6.56</v>
      </c>
      <c r="H2177" s="219" t="s">
        <v>37</v>
      </c>
      <c r="I2177" s="219">
        <v>15</v>
      </c>
      <c r="J2177" s="219">
        <v>1.23</v>
      </c>
      <c r="K2177" s="219" t="s">
        <v>37</v>
      </c>
      <c r="L2177" s="219">
        <v>22.79</v>
      </c>
      <c r="M2177" s="220" t="s">
        <v>1570</v>
      </c>
    </row>
    <row r="2178" spans="1:13">
      <c r="A2178" s="106" t="str">
        <f t="shared" si="33"/>
        <v xml:space="preserve">26540 </v>
      </c>
      <c r="B2178" s="164" t="s">
        <v>3553</v>
      </c>
      <c r="C2178" s="163"/>
      <c r="D2178" s="113" t="s">
        <v>1358</v>
      </c>
      <c r="F2178" t="s">
        <v>3554</v>
      </c>
      <c r="G2178" s="219">
        <v>6.6</v>
      </c>
      <c r="H2178" s="219" t="s">
        <v>37</v>
      </c>
      <c r="I2178" s="219">
        <v>13.43</v>
      </c>
      <c r="J2178" s="219">
        <v>1.25</v>
      </c>
      <c r="K2178" s="219" t="s">
        <v>37</v>
      </c>
      <c r="L2178" s="219">
        <v>21.28</v>
      </c>
      <c r="M2178" s="220" t="s">
        <v>1570</v>
      </c>
    </row>
    <row r="2179" spans="1:13">
      <c r="A2179" s="106" t="str">
        <f t="shared" ref="A2179:A2242" si="34">B2179&amp;" "&amp;C2179</f>
        <v xml:space="preserve">26541 </v>
      </c>
      <c r="B2179" s="164" t="s">
        <v>3555</v>
      </c>
      <c r="C2179" s="163"/>
      <c r="D2179" s="113" t="s">
        <v>1358</v>
      </c>
      <c r="F2179" t="s">
        <v>3556</v>
      </c>
      <c r="G2179" s="219">
        <v>8.81</v>
      </c>
      <c r="H2179" s="219" t="s">
        <v>37</v>
      </c>
      <c r="I2179" s="219">
        <v>14.91</v>
      </c>
      <c r="J2179" s="219">
        <v>1.67</v>
      </c>
      <c r="K2179" s="219" t="s">
        <v>37</v>
      </c>
      <c r="L2179" s="219">
        <v>25.39</v>
      </c>
      <c r="M2179" s="220" t="s">
        <v>1570</v>
      </c>
    </row>
    <row r="2180" spans="1:13">
      <c r="A2180" s="106" t="str">
        <f t="shared" si="34"/>
        <v xml:space="preserve">26542 </v>
      </c>
      <c r="B2180" s="164" t="s">
        <v>3557</v>
      </c>
      <c r="C2180" s="163"/>
      <c r="D2180" s="113" t="s">
        <v>1358</v>
      </c>
      <c r="F2180" t="s">
        <v>3556</v>
      </c>
      <c r="G2180" s="219">
        <v>6.95</v>
      </c>
      <c r="H2180" s="219" t="s">
        <v>37</v>
      </c>
      <c r="I2180" s="219">
        <v>13.73</v>
      </c>
      <c r="J2180" s="219">
        <v>1.29</v>
      </c>
      <c r="K2180" s="219" t="s">
        <v>37</v>
      </c>
      <c r="L2180" s="219">
        <v>21.97</v>
      </c>
      <c r="M2180" s="220" t="s">
        <v>1570</v>
      </c>
    </row>
    <row r="2181" spans="1:13">
      <c r="A2181" s="106" t="str">
        <f t="shared" si="34"/>
        <v xml:space="preserve">26545 </v>
      </c>
      <c r="B2181" s="164" t="s">
        <v>3558</v>
      </c>
      <c r="C2181" s="163"/>
      <c r="D2181" s="113" t="s">
        <v>1358</v>
      </c>
      <c r="F2181" t="s">
        <v>3559</v>
      </c>
      <c r="G2181" s="219">
        <v>7.11</v>
      </c>
      <c r="H2181" s="219" t="s">
        <v>37</v>
      </c>
      <c r="I2181" s="219">
        <v>13.92</v>
      </c>
      <c r="J2181" s="219">
        <v>1.33</v>
      </c>
      <c r="K2181" s="219" t="s">
        <v>37</v>
      </c>
      <c r="L2181" s="219">
        <v>22.36</v>
      </c>
      <c r="M2181" s="220" t="s">
        <v>1570</v>
      </c>
    </row>
    <row r="2182" spans="1:13">
      <c r="A2182" s="106" t="str">
        <f t="shared" si="34"/>
        <v xml:space="preserve">26546 </v>
      </c>
      <c r="B2182" s="164" t="s">
        <v>3560</v>
      </c>
      <c r="C2182" s="163"/>
      <c r="D2182" s="113" t="s">
        <v>1358</v>
      </c>
      <c r="F2182" t="s">
        <v>3561</v>
      </c>
      <c r="G2182" s="219">
        <v>10.83</v>
      </c>
      <c r="H2182" s="219" t="s">
        <v>37</v>
      </c>
      <c r="I2182" s="219">
        <v>18.64</v>
      </c>
      <c r="J2182" s="219">
        <v>2.0499999999999998</v>
      </c>
      <c r="K2182" s="219" t="s">
        <v>37</v>
      </c>
      <c r="L2182" s="219">
        <v>31.52</v>
      </c>
      <c r="M2182" s="220" t="s">
        <v>1570</v>
      </c>
    </row>
    <row r="2183" spans="1:13">
      <c r="A2183" s="106" t="str">
        <f t="shared" si="34"/>
        <v xml:space="preserve">26548 </v>
      </c>
      <c r="B2183" s="164" t="s">
        <v>3562</v>
      </c>
      <c r="C2183" s="163"/>
      <c r="D2183" s="113" t="s">
        <v>1358</v>
      </c>
      <c r="F2183" t="s">
        <v>3559</v>
      </c>
      <c r="G2183" s="219">
        <v>8.2200000000000006</v>
      </c>
      <c r="H2183" s="219" t="s">
        <v>37</v>
      </c>
      <c r="I2183" s="219">
        <v>14.53</v>
      </c>
      <c r="J2183" s="219">
        <v>1.56</v>
      </c>
      <c r="K2183" s="219" t="s">
        <v>37</v>
      </c>
      <c r="L2183" s="219">
        <v>24.31</v>
      </c>
      <c r="M2183" s="220" t="s">
        <v>1570</v>
      </c>
    </row>
    <row r="2184" spans="1:13">
      <c r="A2184" s="106" t="str">
        <f t="shared" si="34"/>
        <v xml:space="preserve">26550 </v>
      </c>
      <c r="B2184" s="164" t="s">
        <v>3563</v>
      </c>
      <c r="C2184" s="163"/>
      <c r="D2184" s="113" t="s">
        <v>1358</v>
      </c>
      <c r="F2184" t="s">
        <v>3564</v>
      </c>
      <c r="G2184" s="219">
        <v>21.68</v>
      </c>
      <c r="H2184" s="219" t="s">
        <v>37</v>
      </c>
      <c r="I2184" s="219">
        <v>23.66</v>
      </c>
      <c r="J2184" s="219">
        <v>4.47</v>
      </c>
      <c r="K2184" s="219" t="s">
        <v>37</v>
      </c>
      <c r="L2184" s="219">
        <v>49.81</v>
      </c>
      <c r="M2184" s="220" t="s">
        <v>1570</v>
      </c>
    </row>
    <row r="2185" spans="1:13">
      <c r="A2185" s="106" t="str">
        <f t="shared" si="34"/>
        <v xml:space="preserve">26551 </v>
      </c>
      <c r="B2185" s="164" t="s">
        <v>3565</v>
      </c>
      <c r="C2185" s="163"/>
      <c r="D2185" s="113" t="s">
        <v>1358</v>
      </c>
      <c r="F2185" t="s">
        <v>3566</v>
      </c>
      <c r="G2185" s="219">
        <v>48.48</v>
      </c>
      <c r="H2185" s="219" t="s">
        <v>37</v>
      </c>
      <c r="I2185" s="219">
        <v>40.299999999999997</v>
      </c>
      <c r="J2185" s="219">
        <v>10.050000000000001</v>
      </c>
      <c r="K2185" s="219" t="s">
        <v>37</v>
      </c>
      <c r="L2185" s="219">
        <v>98.83</v>
      </c>
      <c r="M2185" s="220" t="s">
        <v>1570</v>
      </c>
    </row>
    <row r="2186" spans="1:13">
      <c r="A2186" s="106" t="str">
        <f t="shared" si="34"/>
        <v xml:space="preserve">26553 </v>
      </c>
      <c r="B2186" s="164" t="s">
        <v>3567</v>
      </c>
      <c r="C2186" s="163"/>
      <c r="D2186" s="113" t="s">
        <v>1358</v>
      </c>
      <c r="F2186" t="s">
        <v>3568</v>
      </c>
      <c r="G2186" s="219">
        <v>48.17</v>
      </c>
      <c r="H2186" s="219" t="s">
        <v>37</v>
      </c>
      <c r="I2186" s="219">
        <v>40.01</v>
      </c>
      <c r="J2186" s="219">
        <v>9.99</v>
      </c>
      <c r="K2186" s="219" t="s">
        <v>37</v>
      </c>
      <c r="L2186" s="219">
        <v>98.17</v>
      </c>
      <c r="M2186" s="220" t="s">
        <v>1570</v>
      </c>
    </row>
    <row r="2187" spans="1:13">
      <c r="A2187" s="106" t="str">
        <f t="shared" si="34"/>
        <v xml:space="preserve">26554 </v>
      </c>
      <c r="B2187" s="164" t="s">
        <v>3569</v>
      </c>
      <c r="C2187" s="163"/>
      <c r="D2187" s="113" t="s">
        <v>1358</v>
      </c>
      <c r="F2187" t="s">
        <v>3570</v>
      </c>
      <c r="G2187" s="219">
        <v>57.01</v>
      </c>
      <c r="H2187" s="219" t="s">
        <v>37</v>
      </c>
      <c r="I2187" s="219">
        <v>45.41</v>
      </c>
      <c r="J2187" s="219">
        <v>11.81</v>
      </c>
      <c r="K2187" s="219" t="s">
        <v>37</v>
      </c>
      <c r="L2187" s="219">
        <v>114.23</v>
      </c>
      <c r="M2187" s="220" t="s">
        <v>1570</v>
      </c>
    </row>
    <row r="2188" spans="1:13">
      <c r="A2188" s="106" t="str">
        <f t="shared" si="34"/>
        <v xml:space="preserve">26555 </v>
      </c>
      <c r="B2188" s="164" t="s">
        <v>3571</v>
      </c>
      <c r="C2188" s="163"/>
      <c r="D2188" s="113" t="s">
        <v>1358</v>
      </c>
      <c r="F2188" t="s">
        <v>3572</v>
      </c>
      <c r="G2188" s="219">
        <v>17.079999999999998</v>
      </c>
      <c r="H2188" s="219" t="s">
        <v>37</v>
      </c>
      <c r="I2188" s="219">
        <v>21.29</v>
      </c>
      <c r="J2188" s="219">
        <v>3.53</v>
      </c>
      <c r="K2188" s="219" t="s">
        <v>37</v>
      </c>
      <c r="L2188" s="219">
        <v>41.9</v>
      </c>
      <c r="M2188" s="220" t="s">
        <v>1570</v>
      </c>
    </row>
    <row r="2189" spans="1:13">
      <c r="A2189" s="106" t="str">
        <f t="shared" si="34"/>
        <v xml:space="preserve">26556 </v>
      </c>
      <c r="B2189" s="164" t="s">
        <v>3573</v>
      </c>
      <c r="C2189" s="163"/>
      <c r="D2189" s="113" t="s">
        <v>1358</v>
      </c>
      <c r="F2189" t="s">
        <v>3574</v>
      </c>
      <c r="G2189" s="219">
        <v>49.75</v>
      </c>
      <c r="H2189" s="219" t="s">
        <v>37</v>
      </c>
      <c r="I2189" s="219">
        <v>42.08</v>
      </c>
      <c r="J2189" s="219">
        <v>10.31</v>
      </c>
      <c r="K2189" s="219" t="s">
        <v>37</v>
      </c>
      <c r="L2189" s="219">
        <v>102.14</v>
      </c>
      <c r="M2189" s="220" t="s">
        <v>1570</v>
      </c>
    </row>
    <row r="2190" spans="1:13">
      <c r="A2190" s="106" t="str">
        <f t="shared" si="34"/>
        <v xml:space="preserve">26560 </v>
      </c>
      <c r="B2190" s="164" t="s">
        <v>3575</v>
      </c>
      <c r="C2190" s="163"/>
      <c r="D2190" s="113" t="s">
        <v>1358</v>
      </c>
      <c r="F2190" t="s">
        <v>3576</v>
      </c>
      <c r="G2190" s="219">
        <v>5.52</v>
      </c>
      <c r="H2190" s="219" t="s">
        <v>37</v>
      </c>
      <c r="I2190" s="219">
        <v>12.7</v>
      </c>
      <c r="J2190" s="219">
        <v>1.1599999999999999</v>
      </c>
      <c r="K2190" s="219" t="s">
        <v>37</v>
      </c>
      <c r="L2190" s="219">
        <v>19.38</v>
      </c>
      <c r="M2190" s="220" t="s">
        <v>1570</v>
      </c>
    </row>
    <row r="2191" spans="1:13">
      <c r="A2191" s="106" t="str">
        <f t="shared" si="34"/>
        <v xml:space="preserve">26561 </v>
      </c>
      <c r="B2191" s="164" t="s">
        <v>3577</v>
      </c>
      <c r="C2191" s="163"/>
      <c r="D2191" s="113" t="s">
        <v>1358</v>
      </c>
      <c r="F2191" t="s">
        <v>3576</v>
      </c>
      <c r="G2191" s="219">
        <v>11.1</v>
      </c>
      <c r="H2191" s="219" t="s">
        <v>37</v>
      </c>
      <c r="I2191" s="219">
        <v>16.43</v>
      </c>
      <c r="J2191" s="219">
        <v>2.2799999999999998</v>
      </c>
      <c r="K2191" s="219" t="s">
        <v>37</v>
      </c>
      <c r="L2191" s="219">
        <v>29.81</v>
      </c>
      <c r="M2191" s="220" t="s">
        <v>1570</v>
      </c>
    </row>
    <row r="2192" spans="1:13">
      <c r="A2192" s="106" t="str">
        <f t="shared" si="34"/>
        <v xml:space="preserve">26562 </v>
      </c>
      <c r="B2192" s="164" t="s">
        <v>3578</v>
      </c>
      <c r="C2192" s="163"/>
      <c r="D2192" s="113" t="s">
        <v>1358</v>
      </c>
      <c r="F2192" t="s">
        <v>3576</v>
      </c>
      <c r="G2192" s="219">
        <v>16.68</v>
      </c>
      <c r="H2192" s="219" t="s">
        <v>37</v>
      </c>
      <c r="I2192" s="219">
        <v>21.56</v>
      </c>
      <c r="J2192" s="219">
        <v>3.45</v>
      </c>
      <c r="K2192" s="219" t="s">
        <v>37</v>
      </c>
      <c r="L2192" s="219">
        <v>41.69</v>
      </c>
      <c r="M2192" s="220" t="s">
        <v>1570</v>
      </c>
    </row>
    <row r="2193" spans="1:13">
      <c r="A2193" s="106" t="str">
        <f t="shared" si="34"/>
        <v xml:space="preserve">26565 </v>
      </c>
      <c r="B2193" s="164" t="s">
        <v>3579</v>
      </c>
      <c r="C2193" s="163"/>
      <c r="D2193" s="113" t="s">
        <v>1358</v>
      </c>
      <c r="F2193" t="s">
        <v>3580</v>
      </c>
      <c r="G2193" s="219">
        <v>6.91</v>
      </c>
      <c r="H2193" s="219" t="s">
        <v>37</v>
      </c>
      <c r="I2193" s="219">
        <v>13.41</v>
      </c>
      <c r="J2193" s="219">
        <v>1.3</v>
      </c>
      <c r="K2193" s="219" t="s">
        <v>37</v>
      </c>
      <c r="L2193" s="219">
        <v>21.62</v>
      </c>
      <c r="M2193" s="220" t="s">
        <v>1570</v>
      </c>
    </row>
    <row r="2194" spans="1:13">
      <c r="A2194" s="106" t="str">
        <f t="shared" si="34"/>
        <v xml:space="preserve">26567 </v>
      </c>
      <c r="B2194" s="164" t="s">
        <v>3581</v>
      </c>
      <c r="C2194" s="163"/>
      <c r="D2194" s="113" t="s">
        <v>1358</v>
      </c>
      <c r="F2194" t="s">
        <v>3582</v>
      </c>
      <c r="G2194" s="219">
        <v>6.99</v>
      </c>
      <c r="H2194" s="219" t="s">
        <v>37</v>
      </c>
      <c r="I2194" s="219">
        <v>13.57</v>
      </c>
      <c r="J2194" s="219">
        <v>1.32</v>
      </c>
      <c r="K2194" s="219" t="s">
        <v>37</v>
      </c>
      <c r="L2194" s="219">
        <v>21.88</v>
      </c>
      <c r="M2194" s="220" t="s">
        <v>1570</v>
      </c>
    </row>
    <row r="2195" spans="1:13">
      <c r="A2195" s="106" t="str">
        <f t="shared" si="34"/>
        <v xml:space="preserve">26568 </v>
      </c>
      <c r="B2195" s="164" t="s">
        <v>3583</v>
      </c>
      <c r="C2195" s="163"/>
      <c r="D2195" s="113" t="s">
        <v>1358</v>
      </c>
      <c r="F2195" t="s">
        <v>3584</v>
      </c>
      <c r="G2195" s="219">
        <v>9.27</v>
      </c>
      <c r="H2195" s="219" t="s">
        <v>37</v>
      </c>
      <c r="I2195" s="219">
        <v>17.05</v>
      </c>
      <c r="J2195" s="219">
        <v>1.9</v>
      </c>
      <c r="K2195" s="219" t="s">
        <v>37</v>
      </c>
      <c r="L2195" s="219">
        <v>28.22</v>
      </c>
      <c r="M2195" s="220" t="s">
        <v>1570</v>
      </c>
    </row>
    <row r="2196" spans="1:13">
      <c r="A2196" s="106" t="str">
        <f t="shared" si="34"/>
        <v xml:space="preserve">26580 </v>
      </c>
      <c r="B2196" s="164" t="s">
        <v>3585</v>
      </c>
      <c r="C2196" s="163"/>
      <c r="D2196" s="113" t="s">
        <v>1358</v>
      </c>
      <c r="F2196" t="s">
        <v>3586</v>
      </c>
      <c r="G2196" s="219">
        <v>19.75</v>
      </c>
      <c r="H2196" s="219" t="s">
        <v>37</v>
      </c>
      <c r="I2196" s="219">
        <v>22.76</v>
      </c>
      <c r="J2196" s="219">
        <v>4.08</v>
      </c>
      <c r="K2196" s="219" t="s">
        <v>37</v>
      </c>
      <c r="L2196" s="219">
        <v>46.59</v>
      </c>
      <c r="M2196" s="220" t="s">
        <v>1570</v>
      </c>
    </row>
    <row r="2197" spans="1:13">
      <c r="A2197" s="106" t="str">
        <f t="shared" si="34"/>
        <v xml:space="preserve">26587 </v>
      </c>
      <c r="B2197" s="164" t="s">
        <v>3587</v>
      </c>
      <c r="C2197" s="163"/>
      <c r="D2197" s="113" t="s">
        <v>1358</v>
      </c>
      <c r="F2197" t="s">
        <v>3588</v>
      </c>
      <c r="G2197" s="219">
        <v>14.5</v>
      </c>
      <c r="H2197" s="219" t="s">
        <v>37</v>
      </c>
      <c r="I2197" s="219">
        <v>14.16</v>
      </c>
      <c r="J2197" s="219">
        <v>2.98</v>
      </c>
      <c r="K2197" s="219" t="s">
        <v>37</v>
      </c>
      <c r="L2197" s="219">
        <v>31.64</v>
      </c>
      <c r="M2197" s="220" t="s">
        <v>1570</v>
      </c>
    </row>
    <row r="2198" spans="1:13">
      <c r="A2198" s="106" t="str">
        <f t="shared" si="34"/>
        <v xml:space="preserve">26590 </v>
      </c>
      <c r="B2198" s="164" t="s">
        <v>3589</v>
      </c>
      <c r="C2198" s="163"/>
      <c r="D2198" s="113" t="s">
        <v>1358</v>
      </c>
      <c r="F2198" t="s">
        <v>3590</v>
      </c>
      <c r="G2198" s="219">
        <v>18.670000000000002</v>
      </c>
      <c r="H2198" s="219" t="s">
        <v>37</v>
      </c>
      <c r="I2198" s="219">
        <v>20.74</v>
      </c>
      <c r="J2198" s="219">
        <v>3.85</v>
      </c>
      <c r="K2198" s="219" t="s">
        <v>37</v>
      </c>
      <c r="L2198" s="219">
        <v>43.26</v>
      </c>
      <c r="M2198" s="220" t="s">
        <v>1570</v>
      </c>
    </row>
    <row r="2199" spans="1:13">
      <c r="A2199" s="106" t="str">
        <f t="shared" si="34"/>
        <v xml:space="preserve">26591 </v>
      </c>
      <c r="B2199" s="164" t="s">
        <v>3591</v>
      </c>
      <c r="C2199" s="163"/>
      <c r="D2199" s="113" t="s">
        <v>1358</v>
      </c>
      <c r="F2199" t="s">
        <v>3592</v>
      </c>
      <c r="G2199" s="219">
        <v>3.38</v>
      </c>
      <c r="H2199" s="219" t="s">
        <v>37</v>
      </c>
      <c r="I2199" s="219">
        <v>10.91</v>
      </c>
      <c r="J2199" s="219">
        <v>0.62</v>
      </c>
      <c r="K2199" s="219" t="s">
        <v>37</v>
      </c>
      <c r="L2199" s="219">
        <v>14.91</v>
      </c>
      <c r="M2199" s="220" t="s">
        <v>1570</v>
      </c>
    </row>
    <row r="2200" spans="1:13">
      <c r="A2200" s="106" t="str">
        <f t="shared" si="34"/>
        <v xml:space="preserve">26593 </v>
      </c>
      <c r="B2200" s="164" t="s">
        <v>3593</v>
      </c>
      <c r="C2200" s="163"/>
      <c r="D2200" s="113" t="s">
        <v>1358</v>
      </c>
      <c r="F2200" t="s">
        <v>3594</v>
      </c>
      <c r="G2200" s="219">
        <v>5.5</v>
      </c>
      <c r="H2200" s="219" t="s">
        <v>37</v>
      </c>
      <c r="I2200" s="219">
        <v>13.09</v>
      </c>
      <c r="J2200" s="219">
        <v>1.04</v>
      </c>
      <c r="K2200" s="219" t="s">
        <v>37</v>
      </c>
      <c r="L2200" s="219">
        <v>19.63</v>
      </c>
      <c r="M2200" s="220" t="s">
        <v>1570</v>
      </c>
    </row>
    <row r="2201" spans="1:13">
      <c r="A2201" s="106" t="str">
        <f t="shared" si="34"/>
        <v xml:space="preserve">26596 </v>
      </c>
      <c r="B2201" s="164" t="s">
        <v>3595</v>
      </c>
      <c r="C2201" s="163"/>
      <c r="D2201" s="113" t="s">
        <v>1358</v>
      </c>
      <c r="F2201" t="s">
        <v>3596</v>
      </c>
      <c r="G2201" s="219">
        <v>9.14</v>
      </c>
      <c r="H2201" s="219" t="s">
        <v>37</v>
      </c>
      <c r="I2201" s="219">
        <v>13.85</v>
      </c>
      <c r="J2201" s="219">
        <v>1.88</v>
      </c>
      <c r="K2201" s="219" t="s">
        <v>37</v>
      </c>
      <c r="L2201" s="219">
        <v>24.87</v>
      </c>
      <c r="M2201" s="220" t="s">
        <v>1570</v>
      </c>
    </row>
    <row r="2202" spans="1:13">
      <c r="A2202" s="106" t="str">
        <f t="shared" si="34"/>
        <v xml:space="preserve">26600 </v>
      </c>
      <c r="B2202" s="164" t="s">
        <v>3597</v>
      </c>
      <c r="C2202" s="163"/>
      <c r="D2202" s="113" t="s">
        <v>1358</v>
      </c>
      <c r="F2202" t="s">
        <v>3598</v>
      </c>
      <c r="G2202" s="219">
        <v>2.6</v>
      </c>
      <c r="H2202" s="219">
        <v>6.37</v>
      </c>
      <c r="I2202" s="219">
        <v>5.92</v>
      </c>
      <c r="J2202" s="219">
        <v>0.5</v>
      </c>
      <c r="K2202" s="219">
        <v>9.4700000000000006</v>
      </c>
      <c r="L2202" s="219">
        <v>9.02</v>
      </c>
      <c r="M2202" s="220" t="s">
        <v>1570</v>
      </c>
    </row>
    <row r="2203" spans="1:13">
      <c r="A2203" s="106" t="str">
        <f t="shared" si="34"/>
        <v xml:space="preserve">26605 </v>
      </c>
      <c r="B2203" s="164" t="s">
        <v>3599</v>
      </c>
      <c r="C2203" s="163"/>
      <c r="D2203" s="113" t="s">
        <v>1358</v>
      </c>
      <c r="F2203" t="s">
        <v>3598</v>
      </c>
      <c r="G2203" s="219">
        <v>3.03</v>
      </c>
      <c r="H2203" s="219">
        <v>6.72</v>
      </c>
      <c r="I2203" s="219">
        <v>5.7</v>
      </c>
      <c r="J2203" s="219">
        <v>0.59</v>
      </c>
      <c r="K2203" s="219">
        <v>10.34</v>
      </c>
      <c r="L2203" s="219">
        <v>9.32</v>
      </c>
      <c r="M2203" s="220" t="s">
        <v>1570</v>
      </c>
    </row>
    <row r="2204" spans="1:13">
      <c r="A2204" s="106" t="str">
        <f t="shared" si="34"/>
        <v xml:space="preserve">26607 </v>
      </c>
      <c r="B2204" s="164" t="s">
        <v>3600</v>
      </c>
      <c r="C2204" s="163"/>
      <c r="D2204" s="113" t="s">
        <v>1358</v>
      </c>
      <c r="F2204" t="s">
        <v>3598</v>
      </c>
      <c r="G2204" s="219">
        <v>5.48</v>
      </c>
      <c r="H2204" s="219" t="s">
        <v>37</v>
      </c>
      <c r="I2204" s="219">
        <v>8.9499999999999993</v>
      </c>
      <c r="J2204" s="219">
        <v>1.1499999999999999</v>
      </c>
      <c r="K2204" s="219" t="s">
        <v>37</v>
      </c>
      <c r="L2204" s="219">
        <v>15.58</v>
      </c>
      <c r="M2204" s="220" t="s">
        <v>1570</v>
      </c>
    </row>
    <row r="2205" spans="1:13">
      <c r="A2205" s="106" t="str">
        <f t="shared" si="34"/>
        <v xml:space="preserve">26608 </v>
      </c>
      <c r="B2205" s="164" t="s">
        <v>3601</v>
      </c>
      <c r="C2205" s="163"/>
      <c r="D2205" s="113" t="s">
        <v>1358</v>
      </c>
      <c r="F2205" t="s">
        <v>3598</v>
      </c>
      <c r="G2205" s="219">
        <v>5.55</v>
      </c>
      <c r="H2205" s="219" t="s">
        <v>37</v>
      </c>
      <c r="I2205" s="219">
        <v>8.1999999999999993</v>
      </c>
      <c r="J2205" s="219">
        <v>1.0900000000000001</v>
      </c>
      <c r="K2205" s="219" t="s">
        <v>37</v>
      </c>
      <c r="L2205" s="219">
        <v>14.84</v>
      </c>
      <c r="M2205" s="220" t="s">
        <v>1570</v>
      </c>
    </row>
    <row r="2206" spans="1:13">
      <c r="A2206" s="106" t="str">
        <f t="shared" si="34"/>
        <v xml:space="preserve">26615 </v>
      </c>
      <c r="B2206" s="164" t="s">
        <v>3602</v>
      </c>
      <c r="C2206" s="163"/>
      <c r="D2206" s="113" t="s">
        <v>1358</v>
      </c>
      <c r="F2206" t="s">
        <v>3598</v>
      </c>
      <c r="G2206" s="219">
        <v>7.07</v>
      </c>
      <c r="H2206" s="219" t="s">
        <v>37</v>
      </c>
      <c r="I2206" s="219">
        <v>9.2100000000000009</v>
      </c>
      <c r="J2206" s="219">
        <v>1.35</v>
      </c>
      <c r="K2206" s="219" t="s">
        <v>37</v>
      </c>
      <c r="L2206" s="219">
        <v>17.63</v>
      </c>
      <c r="M2206" s="220" t="s">
        <v>1570</v>
      </c>
    </row>
    <row r="2207" spans="1:13">
      <c r="A2207" s="106" t="str">
        <f t="shared" si="34"/>
        <v xml:space="preserve">26641 </v>
      </c>
      <c r="B2207" s="164" t="s">
        <v>3603</v>
      </c>
      <c r="C2207" s="163"/>
      <c r="D2207" s="113" t="s">
        <v>1358</v>
      </c>
      <c r="F2207" t="s">
        <v>3604</v>
      </c>
      <c r="G2207" s="219">
        <v>4.13</v>
      </c>
      <c r="H2207" s="219">
        <v>8.11</v>
      </c>
      <c r="I2207" s="219">
        <v>6.93</v>
      </c>
      <c r="J2207" s="219">
        <v>0.86</v>
      </c>
      <c r="K2207" s="219">
        <v>13.1</v>
      </c>
      <c r="L2207" s="219">
        <v>11.92</v>
      </c>
      <c r="M2207" s="220" t="s">
        <v>1570</v>
      </c>
    </row>
    <row r="2208" spans="1:13">
      <c r="A2208" s="106" t="str">
        <f t="shared" si="34"/>
        <v xml:space="preserve">26645 </v>
      </c>
      <c r="B2208" s="164" t="s">
        <v>3605</v>
      </c>
      <c r="C2208" s="163"/>
      <c r="D2208" s="113" t="s">
        <v>1358</v>
      </c>
      <c r="F2208" t="s">
        <v>3606</v>
      </c>
      <c r="G2208" s="219">
        <v>4.58</v>
      </c>
      <c r="H2208" s="219">
        <v>7.98</v>
      </c>
      <c r="I2208" s="219">
        <v>6.76</v>
      </c>
      <c r="J2208" s="219">
        <v>0.95</v>
      </c>
      <c r="K2208" s="219">
        <v>13.51</v>
      </c>
      <c r="L2208" s="219">
        <v>12.29</v>
      </c>
      <c r="M2208" s="220" t="s">
        <v>1570</v>
      </c>
    </row>
    <row r="2209" spans="1:13">
      <c r="A2209" s="106" t="str">
        <f t="shared" si="34"/>
        <v xml:space="preserve">26650 </v>
      </c>
      <c r="B2209" s="164" t="s">
        <v>3607</v>
      </c>
      <c r="C2209" s="163"/>
      <c r="D2209" s="113" t="s">
        <v>1358</v>
      </c>
      <c r="F2209" t="s">
        <v>3606</v>
      </c>
      <c r="G2209" s="219">
        <v>5.35</v>
      </c>
      <c r="H2209" s="219" t="s">
        <v>37</v>
      </c>
      <c r="I2209" s="219">
        <v>8.44</v>
      </c>
      <c r="J2209" s="219">
        <v>1.04</v>
      </c>
      <c r="K2209" s="219" t="s">
        <v>37</v>
      </c>
      <c r="L2209" s="219">
        <v>14.83</v>
      </c>
      <c r="M2209" s="220" t="s">
        <v>1570</v>
      </c>
    </row>
    <row r="2210" spans="1:13">
      <c r="A2210" s="106" t="str">
        <f t="shared" si="34"/>
        <v xml:space="preserve">26665 </v>
      </c>
      <c r="B2210" s="164" t="s">
        <v>3608</v>
      </c>
      <c r="C2210" s="163"/>
      <c r="D2210" s="113" t="s">
        <v>1358</v>
      </c>
      <c r="F2210" t="s">
        <v>3606</v>
      </c>
      <c r="G2210" s="219">
        <v>7.94</v>
      </c>
      <c r="H2210" s="219" t="s">
        <v>37</v>
      </c>
      <c r="I2210" s="219">
        <v>9.86</v>
      </c>
      <c r="J2210" s="219">
        <v>1.36</v>
      </c>
      <c r="K2210" s="219" t="s">
        <v>37</v>
      </c>
      <c r="L2210" s="219">
        <v>19.16</v>
      </c>
      <c r="M2210" s="220" t="s">
        <v>1570</v>
      </c>
    </row>
    <row r="2211" spans="1:13">
      <c r="A2211" s="106" t="str">
        <f t="shared" si="34"/>
        <v xml:space="preserve">26670 </v>
      </c>
      <c r="B2211" s="164" t="s">
        <v>3609</v>
      </c>
      <c r="C2211" s="163"/>
      <c r="D2211" s="113" t="s">
        <v>1358</v>
      </c>
      <c r="F2211" t="s">
        <v>3610</v>
      </c>
      <c r="G2211" s="219">
        <v>3.83</v>
      </c>
      <c r="H2211" s="219">
        <v>6.38</v>
      </c>
      <c r="I2211" s="219">
        <v>5.2</v>
      </c>
      <c r="J2211" s="219">
        <v>0.77</v>
      </c>
      <c r="K2211" s="219">
        <v>10.98</v>
      </c>
      <c r="L2211" s="219">
        <v>9.8000000000000007</v>
      </c>
      <c r="M2211" s="220" t="s">
        <v>1570</v>
      </c>
    </row>
    <row r="2212" spans="1:13">
      <c r="A2212" s="106" t="str">
        <f t="shared" si="34"/>
        <v xml:space="preserve">26675 </v>
      </c>
      <c r="B2212" s="164" t="s">
        <v>3611</v>
      </c>
      <c r="C2212" s="163"/>
      <c r="D2212" s="113" t="s">
        <v>1358</v>
      </c>
      <c r="F2212" t="s">
        <v>3610</v>
      </c>
      <c r="G2212" s="219">
        <v>4.83</v>
      </c>
      <c r="H2212" s="219">
        <v>8.56</v>
      </c>
      <c r="I2212" s="219">
        <v>7.29</v>
      </c>
      <c r="J2212" s="219">
        <v>1.01</v>
      </c>
      <c r="K2212" s="219">
        <v>14.4</v>
      </c>
      <c r="L2212" s="219">
        <v>13.13</v>
      </c>
      <c r="M2212" s="220" t="s">
        <v>1570</v>
      </c>
    </row>
    <row r="2213" spans="1:13">
      <c r="A2213" s="106" t="str">
        <f t="shared" si="34"/>
        <v xml:space="preserve">26676 </v>
      </c>
      <c r="B2213" s="164" t="s">
        <v>3612</v>
      </c>
      <c r="C2213" s="163"/>
      <c r="D2213" s="113" t="s">
        <v>1358</v>
      </c>
      <c r="F2213" t="s">
        <v>3613</v>
      </c>
      <c r="G2213" s="219">
        <v>5.74</v>
      </c>
      <c r="H2213" s="219" t="s">
        <v>37</v>
      </c>
      <c r="I2213" s="219">
        <v>8.86</v>
      </c>
      <c r="J2213" s="219">
        <v>1.1100000000000001</v>
      </c>
      <c r="K2213" s="219" t="s">
        <v>37</v>
      </c>
      <c r="L2213" s="219">
        <v>15.71</v>
      </c>
      <c r="M2213" s="220" t="s">
        <v>1570</v>
      </c>
    </row>
    <row r="2214" spans="1:13">
      <c r="A2214" s="106" t="str">
        <f t="shared" si="34"/>
        <v xml:space="preserve">26685 </v>
      </c>
      <c r="B2214" s="164" t="s">
        <v>3614</v>
      </c>
      <c r="C2214" s="163"/>
      <c r="D2214" s="113" t="s">
        <v>1358</v>
      </c>
      <c r="F2214" t="s">
        <v>3610</v>
      </c>
      <c r="G2214" s="219">
        <v>7.07</v>
      </c>
      <c r="H2214" s="219" t="s">
        <v>37</v>
      </c>
      <c r="I2214" s="219">
        <v>9.36</v>
      </c>
      <c r="J2214" s="219">
        <v>1.22</v>
      </c>
      <c r="K2214" s="219" t="s">
        <v>37</v>
      </c>
      <c r="L2214" s="219">
        <v>17.649999999999999</v>
      </c>
      <c r="M2214" s="220" t="s">
        <v>1570</v>
      </c>
    </row>
    <row r="2215" spans="1:13">
      <c r="A2215" s="106" t="str">
        <f t="shared" si="34"/>
        <v xml:space="preserve">26686 </v>
      </c>
      <c r="B2215" s="164" t="s">
        <v>3615</v>
      </c>
      <c r="C2215" s="163"/>
      <c r="D2215" s="113" t="s">
        <v>1358</v>
      </c>
      <c r="F2215" t="s">
        <v>3610</v>
      </c>
      <c r="G2215" s="219">
        <v>8.17</v>
      </c>
      <c r="H2215" s="219" t="s">
        <v>37</v>
      </c>
      <c r="I2215" s="219">
        <v>9.17</v>
      </c>
      <c r="J2215" s="219">
        <v>1.68</v>
      </c>
      <c r="K2215" s="219" t="s">
        <v>37</v>
      </c>
      <c r="L2215" s="219">
        <v>19.02</v>
      </c>
      <c r="M2215" s="220" t="s">
        <v>1570</v>
      </c>
    </row>
    <row r="2216" spans="1:13">
      <c r="A2216" s="106" t="str">
        <f t="shared" si="34"/>
        <v xml:space="preserve">26700 </v>
      </c>
      <c r="B2216" s="164" t="s">
        <v>3616</v>
      </c>
      <c r="C2216" s="163"/>
      <c r="D2216" s="113" t="s">
        <v>1358</v>
      </c>
      <c r="F2216" t="s">
        <v>3617</v>
      </c>
      <c r="G2216" s="219">
        <v>3.83</v>
      </c>
      <c r="H2216" s="219">
        <v>6.05</v>
      </c>
      <c r="I2216" s="219">
        <v>5.21</v>
      </c>
      <c r="J2216" s="219">
        <v>0.76</v>
      </c>
      <c r="K2216" s="219">
        <v>10.64</v>
      </c>
      <c r="L2216" s="219">
        <v>9.8000000000000007</v>
      </c>
      <c r="M2216" s="220" t="s">
        <v>1570</v>
      </c>
    </row>
    <row r="2217" spans="1:13">
      <c r="A2217" s="106" t="str">
        <f t="shared" si="34"/>
        <v xml:space="preserve">26705 </v>
      </c>
      <c r="B2217" s="164" t="s">
        <v>3618</v>
      </c>
      <c r="C2217" s="163"/>
      <c r="D2217" s="113" t="s">
        <v>1358</v>
      </c>
      <c r="F2217" t="s">
        <v>3617</v>
      </c>
      <c r="G2217" s="219">
        <v>4.38</v>
      </c>
      <c r="H2217" s="219">
        <v>8.36</v>
      </c>
      <c r="I2217" s="219">
        <v>7.06</v>
      </c>
      <c r="J2217" s="219">
        <v>0.91</v>
      </c>
      <c r="K2217" s="219">
        <v>13.65</v>
      </c>
      <c r="L2217" s="219">
        <v>12.35</v>
      </c>
      <c r="M2217" s="220" t="s">
        <v>1570</v>
      </c>
    </row>
    <row r="2218" spans="1:13">
      <c r="A2218" s="106" t="str">
        <f t="shared" si="34"/>
        <v xml:space="preserve">26706 </v>
      </c>
      <c r="B2218" s="164" t="s">
        <v>3619</v>
      </c>
      <c r="C2218" s="163"/>
      <c r="D2218" s="113" t="s">
        <v>1358</v>
      </c>
      <c r="F2218" t="s">
        <v>3620</v>
      </c>
      <c r="G2218" s="219">
        <v>5.31</v>
      </c>
      <c r="H2218" s="219" t="s">
        <v>37</v>
      </c>
      <c r="I2218" s="219">
        <v>7.55</v>
      </c>
      <c r="J2218" s="219">
        <v>0.92</v>
      </c>
      <c r="K2218" s="219" t="s">
        <v>37</v>
      </c>
      <c r="L2218" s="219">
        <v>13.78</v>
      </c>
      <c r="M2218" s="220" t="s">
        <v>1570</v>
      </c>
    </row>
    <row r="2219" spans="1:13">
      <c r="A2219" s="106" t="str">
        <f t="shared" si="34"/>
        <v xml:space="preserve">26715 </v>
      </c>
      <c r="B2219" s="164" t="s">
        <v>3621</v>
      </c>
      <c r="C2219" s="163"/>
      <c r="D2219" s="113" t="s">
        <v>1358</v>
      </c>
      <c r="F2219" t="s">
        <v>3617</v>
      </c>
      <c r="G2219" s="219">
        <v>7.03</v>
      </c>
      <c r="H2219" s="219" t="s">
        <v>37</v>
      </c>
      <c r="I2219" s="219">
        <v>9.19</v>
      </c>
      <c r="J2219" s="219">
        <v>1.35</v>
      </c>
      <c r="K2219" s="219" t="s">
        <v>37</v>
      </c>
      <c r="L2219" s="219">
        <v>17.57</v>
      </c>
      <c r="M2219" s="220" t="s">
        <v>1570</v>
      </c>
    </row>
    <row r="2220" spans="1:13">
      <c r="A2220" s="106" t="str">
        <f t="shared" si="34"/>
        <v xml:space="preserve">26720 </v>
      </c>
      <c r="B2220" s="164" t="s">
        <v>3622</v>
      </c>
      <c r="C2220" s="163"/>
      <c r="D2220" s="113" t="s">
        <v>1358</v>
      </c>
      <c r="F2220" t="s">
        <v>3623</v>
      </c>
      <c r="G2220" s="219">
        <v>1.76</v>
      </c>
      <c r="H2220" s="219">
        <v>4.24</v>
      </c>
      <c r="I2220" s="219">
        <v>3.86</v>
      </c>
      <c r="J2220" s="219">
        <v>0.35</v>
      </c>
      <c r="K2220" s="219">
        <v>6.35</v>
      </c>
      <c r="L2220" s="219">
        <v>5.97</v>
      </c>
      <c r="M2220" s="220" t="s">
        <v>1570</v>
      </c>
    </row>
    <row r="2221" spans="1:13">
      <c r="A2221" s="106" t="str">
        <f t="shared" si="34"/>
        <v xml:space="preserve">26725 </v>
      </c>
      <c r="B2221" s="164" t="s">
        <v>3624</v>
      </c>
      <c r="C2221" s="163"/>
      <c r="D2221" s="113" t="s">
        <v>1358</v>
      </c>
      <c r="F2221" t="s">
        <v>3623</v>
      </c>
      <c r="G2221" s="219">
        <v>3.48</v>
      </c>
      <c r="H2221" s="219">
        <v>6.54</v>
      </c>
      <c r="I2221" s="219">
        <v>5.36</v>
      </c>
      <c r="J2221" s="219">
        <v>0.69</v>
      </c>
      <c r="K2221" s="219">
        <v>10.71</v>
      </c>
      <c r="L2221" s="219">
        <v>9.5299999999999994</v>
      </c>
      <c r="M2221" s="220" t="s">
        <v>1570</v>
      </c>
    </row>
    <row r="2222" spans="1:13">
      <c r="A2222" s="106" t="str">
        <f t="shared" si="34"/>
        <v xml:space="preserve">26727 </v>
      </c>
      <c r="B2222" s="164" t="s">
        <v>3625</v>
      </c>
      <c r="C2222" s="163"/>
      <c r="D2222" s="113" t="s">
        <v>1358</v>
      </c>
      <c r="F2222" t="s">
        <v>3623</v>
      </c>
      <c r="G2222" s="219">
        <v>5.42</v>
      </c>
      <c r="H2222" s="219" t="s">
        <v>37</v>
      </c>
      <c r="I2222" s="219">
        <v>8.16</v>
      </c>
      <c r="J2222" s="219">
        <v>1.05</v>
      </c>
      <c r="K2222" s="219" t="s">
        <v>37</v>
      </c>
      <c r="L2222" s="219">
        <v>14.63</v>
      </c>
      <c r="M2222" s="220" t="s">
        <v>1570</v>
      </c>
    </row>
    <row r="2223" spans="1:13">
      <c r="A2223" s="106" t="str">
        <f t="shared" si="34"/>
        <v xml:space="preserve">26735 </v>
      </c>
      <c r="B2223" s="164" t="s">
        <v>3626</v>
      </c>
      <c r="C2223" s="163"/>
      <c r="D2223" s="113" t="s">
        <v>1358</v>
      </c>
      <c r="F2223" t="s">
        <v>3623</v>
      </c>
      <c r="G2223" s="219">
        <v>7.42</v>
      </c>
      <c r="H2223" s="219" t="s">
        <v>37</v>
      </c>
      <c r="I2223" s="219">
        <v>9.3699999999999992</v>
      </c>
      <c r="J2223" s="219">
        <v>1.43</v>
      </c>
      <c r="K2223" s="219" t="s">
        <v>37</v>
      </c>
      <c r="L2223" s="219">
        <v>18.22</v>
      </c>
      <c r="M2223" s="220" t="s">
        <v>1570</v>
      </c>
    </row>
    <row r="2224" spans="1:13">
      <c r="A2224" s="106" t="str">
        <f t="shared" si="34"/>
        <v xml:space="preserve">26740 </v>
      </c>
      <c r="B2224" s="164" t="s">
        <v>3627</v>
      </c>
      <c r="C2224" s="163"/>
      <c r="D2224" s="113" t="s">
        <v>1358</v>
      </c>
      <c r="F2224" t="s">
        <v>3623</v>
      </c>
      <c r="G2224" s="219">
        <v>2.0699999999999998</v>
      </c>
      <c r="H2224" s="219">
        <v>4.88</v>
      </c>
      <c r="I2224" s="219">
        <v>4.4800000000000004</v>
      </c>
      <c r="J2224" s="219">
        <v>0.39</v>
      </c>
      <c r="K2224" s="219">
        <v>7.34</v>
      </c>
      <c r="L2224" s="219">
        <v>6.94</v>
      </c>
      <c r="M2224" s="220" t="s">
        <v>1570</v>
      </c>
    </row>
    <row r="2225" spans="1:13">
      <c r="A2225" s="106" t="str">
        <f t="shared" si="34"/>
        <v xml:space="preserve">26742 </v>
      </c>
      <c r="B2225" s="164" t="s">
        <v>3628</v>
      </c>
      <c r="C2225" s="163"/>
      <c r="D2225" s="113" t="s">
        <v>1358</v>
      </c>
      <c r="F2225" t="s">
        <v>3623</v>
      </c>
      <c r="G2225" s="219">
        <v>3.99</v>
      </c>
      <c r="H2225" s="219">
        <v>6.88</v>
      </c>
      <c r="I2225" s="219">
        <v>5.67</v>
      </c>
      <c r="J2225" s="219">
        <v>0.78</v>
      </c>
      <c r="K2225" s="219">
        <v>11.65</v>
      </c>
      <c r="L2225" s="219">
        <v>10.44</v>
      </c>
      <c r="M2225" s="220" t="s">
        <v>1570</v>
      </c>
    </row>
    <row r="2226" spans="1:13">
      <c r="A2226" s="106" t="str">
        <f t="shared" si="34"/>
        <v xml:space="preserve">26746 </v>
      </c>
      <c r="B2226" s="164" t="s">
        <v>3629</v>
      </c>
      <c r="C2226" s="163"/>
      <c r="D2226" s="113" t="s">
        <v>1358</v>
      </c>
      <c r="F2226" t="s">
        <v>3623</v>
      </c>
      <c r="G2226" s="219">
        <v>9.8000000000000007</v>
      </c>
      <c r="H2226" s="219" t="s">
        <v>37</v>
      </c>
      <c r="I2226" s="219">
        <v>10.95</v>
      </c>
      <c r="J2226" s="219">
        <v>1.84</v>
      </c>
      <c r="K2226" s="219" t="s">
        <v>37</v>
      </c>
      <c r="L2226" s="219">
        <v>22.59</v>
      </c>
      <c r="M2226" s="220" t="s">
        <v>1570</v>
      </c>
    </row>
    <row r="2227" spans="1:13">
      <c r="A2227" s="106" t="str">
        <f t="shared" si="34"/>
        <v xml:space="preserve">26750 </v>
      </c>
      <c r="B2227" s="164" t="s">
        <v>3630</v>
      </c>
      <c r="C2227" s="163"/>
      <c r="D2227" s="113" t="s">
        <v>1358</v>
      </c>
      <c r="F2227" t="s">
        <v>3623</v>
      </c>
      <c r="G2227" s="219">
        <v>1.8</v>
      </c>
      <c r="H2227" s="219">
        <v>3.78</v>
      </c>
      <c r="I2227" s="219">
        <v>3.85</v>
      </c>
      <c r="J2227" s="219">
        <v>0.35</v>
      </c>
      <c r="K2227" s="219">
        <v>5.93</v>
      </c>
      <c r="L2227" s="219">
        <v>6</v>
      </c>
      <c r="M2227" s="220" t="s">
        <v>1570</v>
      </c>
    </row>
    <row r="2228" spans="1:13">
      <c r="A2228" s="106" t="str">
        <f t="shared" si="34"/>
        <v xml:space="preserve">26755 </v>
      </c>
      <c r="B2228" s="164" t="s">
        <v>3631</v>
      </c>
      <c r="C2228" s="163"/>
      <c r="D2228" s="113" t="s">
        <v>1358</v>
      </c>
      <c r="F2228" t="s">
        <v>3623</v>
      </c>
      <c r="G2228" s="219">
        <v>3.23</v>
      </c>
      <c r="H2228" s="219">
        <v>6.14</v>
      </c>
      <c r="I2228" s="219">
        <v>4.7</v>
      </c>
      <c r="J2228" s="219">
        <v>0.64</v>
      </c>
      <c r="K2228" s="219">
        <v>10.01</v>
      </c>
      <c r="L2228" s="219">
        <v>8.57</v>
      </c>
      <c r="M2228" s="220" t="s">
        <v>1570</v>
      </c>
    </row>
    <row r="2229" spans="1:13">
      <c r="A2229" s="106" t="str">
        <f t="shared" si="34"/>
        <v xml:space="preserve">26756 </v>
      </c>
      <c r="B2229" s="164" t="s">
        <v>3632</v>
      </c>
      <c r="C2229" s="163"/>
      <c r="D2229" s="113" t="s">
        <v>1358</v>
      </c>
      <c r="F2229" t="s">
        <v>3633</v>
      </c>
      <c r="G2229" s="219">
        <v>4.58</v>
      </c>
      <c r="H2229" s="219" t="s">
        <v>37</v>
      </c>
      <c r="I2229" s="219">
        <v>7.64</v>
      </c>
      <c r="J2229" s="219">
        <v>0.88</v>
      </c>
      <c r="K2229" s="219" t="s">
        <v>37</v>
      </c>
      <c r="L2229" s="219">
        <v>13.1</v>
      </c>
      <c r="M2229" s="220" t="s">
        <v>1570</v>
      </c>
    </row>
    <row r="2230" spans="1:13">
      <c r="A2230" s="106" t="str">
        <f t="shared" si="34"/>
        <v xml:space="preserve">26765 </v>
      </c>
      <c r="B2230" s="164" t="s">
        <v>3634</v>
      </c>
      <c r="C2230" s="163"/>
      <c r="D2230" s="113" t="s">
        <v>1358</v>
      </c>
      <c r="F2230" t="s">
        <v>3623</v>
      </c>
      <c r="G2230" s="219">
        <v>5.86</v>
      </c>
      <c r="H2230" s="219" t="s">
        <v>37</v>
      </c>
      <c r="I2230" s="219">
        <v>8.49</v>
      </c>
      <c r="J2230" s="219">
        <v>1.1299999999999999</v>
      </c>
      <c r="K2230" s="219" t="s">
        <v>37</v>
      </c>
      <c r="L2230" s="219">
        <v>15.48</v>
      </c>
      <c r="M2230" s="220" t="s">
        <v>1570</v>
      </c>
    </row>
    <row r="2231" spans="1:13">
      <c r="A2231" s="106" t="str">
        <f t="shared" si="34"/>
        <v xml:space="preserve">26770 </v>
      </c>
      <c r="B2231" s="164" t="s">
        <v>3635</v>
      </c>
      <c r="C2231" s="163"/>
      <c r="D2231" s="113" t="s">
        <v>1358</v>
      </c>
      <c r="F2231" t="s">
        <v>3636</v>
      </c>
      <c r="G2231" s="219">
        <v>3.15</v>
      </c>
      <c r="H2231" s="219">
        <v>5.31</v>
      </c>
      <c r="I2231" s="219">
        <v>4.4800000000000004</v>
      </c>
      <c r="J2231" s="219">
        <v>0.62</v>
      </c>
      <c r="K2231" s="219">
        <v>9.08</v>
      </c>
      <c r="L2231" s="219">
        <v>8.25</v>
      </c>
      <c r="M2231" s="220" t="s">
        <v>1570</v>
      </c>
    </row>
    <row r="2232" spans="1:13">
      <c r="A2232" s="106" t="str">
        <f t="shared" si="34"/>
        <v xml:space="preserve">26775 </v>
      </c>
      <c r="B2232" s="164" t="s">
        <v>3637</v>
      </c>
      <c r="C2232" s="163"/>
      <c r="D2232" s="113" t="s">
        <v>1358</v>
      </c>
      <c r="F2232" t="s">
        <v>3636</v>
      </c>
      <c r="G2232" s="219">
        <v>3.9</v>
      </c>
      <c r="H2232" s="219">
        <v>7.72</v>
      </c>
      <c r="I2232" s="219">
        <v>6.45</v>
      </c>
      <c r="J2232" s="219">
        <v>0.74</v>
      </c>
      <c r="K2232" s="219">
        <v>12.36</v>
      </c>
      <c r="L2232" s="219">
        <v>11.09</v>
      </c>
      <c r="M2232" s="220" t="s">
        <v>1570</v>
      </c>
    </row>
    <row r="2233" spans="1:13">
      <c r="A2233" s="106" t="str">
        <f t="shared" si="34"/>
        <v xml:space="preserve">26776 </v>
      </c>
      <c r="B2233" s="164" t="s">
        <v>3638</v>
      </c>
      <c r="C2233" s="163"/>
      <c r="D2233" s="113" t="s">
        <v>1358</v>
      </c>
      <c r="F2233" t="s">
        <v>3639</v>
      </c>
      <c r="G2233" s="219">
        <v>4.99</v>
      </c>
      <c r="H2233" s="219" t="s">
        <v>37</v>
      </c>
      <c r="I2233" s="219">
        <v>7.92</v>
      </c>
      <c r="J2233" s="219">
        <v>0.96</v>
      </c>
      <c r="K2233" s="219" t="s">
        <v>37</v>
      </c>
      <c r="L2233" s="219">
        <v>13.87</v>
      </c>
      <c r="M2233" s="220" t="s">
        <v>1570</v>
      </c>
    </row>
    <row r="2234" spans="1:13">
      <c r="A2234" s="106" t="str">
        <f t="shared" si="34"/>
        <v xml:space="preserve">26785 </v>
      </c>
      <c r="B2234" s="164" t="s">
        <v>3640</v>
      </c>
      <c r="C2234" s="163"/>
      <c r="D2234" s="113" t="s">
        <v>1358</v>
      </c>
      <c r="F2234" t="s">
        <v>3636</v>
      </c>
      <c r="G2234" s="219">
        <v>6.6</v>
      </c>
      <c r="H2234" s="219" t="s">
        <v>37</v>
      </c>
      <c r="I2234" s="219">
        <v>8.93</v>
      </c>
      <c r="J2234" s="219">
        <v>1.26</v>
      </c>
      <c r="K2234" s="219" t="s">
        <v>37</v>
      </c>
      <c r="L2234" s="219">
        <v>16.79</v>
      </c>
      <c r="M2234" s="220" t="s">
        <v>1570</v>
      </c>
    </row>
    <row r="2235" spans="1:13">
      <c r="A2235" s="106" t="str">
        <f t="shared" si="34"/>
        <v xml:space="preserve">26820 </v>
      </c>
      <c r="B2235" s="164" t="s">
        <v>3641</v>
      </c>
      <c r="C2235" s="163"/>
      <c r="D2235" s="113" t="s">
        <v>1358</v>
      </c>
      <c r="F2235" t="s">
        <v>3642</v>
      </c>
      <c r="G2235" s="219">
        <v>8.4499999999999993</v>
      </c>
      <c r="H2235" s="219" t="s">
        <v>37</v>
      </c>
      <c r="I2235" s="219">
        <v>15.05</v>
      </c>
      <c r="J2235" s="219">
        <v>1.73</v>
      </c>
      <c r="K2235" s="219" t="s">
        <v>37</v>
      </c>
      <c r="L2235" s="219">
        <v>25.23</v>
      </c>
      <c r="M2235" s="220" t="s">
        <v>1570</v>
      </c>
    </row>
    <row r="2236" spans="1:13">
      <c r="A2236" s="106" t="str">
        <f t="shared" si="34"/>
        <v xml:space="preserve">26841 </v>
      </c>
      <c r="B2236" s="164" t="s">
        <v>3643</v>
      </c>
      <c r="C2236" s="163"/>
      <c r="D2236" s="113" t="s">
        <v>1358</v>
      </c>
      <c r="F2236" t="s">
        <v>3644</v>
      </c>
      <c r="G2236" s="219">
        <v>7.35</v>
      </c>
      <c r="H2236" s="219" t="s">
        <v>37</v>
      </c>
      <c r="I2236" s="219">
        <v>14.8</v>
      </c>
      <c r="J2236" s="219">
        <v>1.44</v>
      </c>
      <c r="K2236" s="219" t="s">
        <v>37</v>
      </c>
      <c r="L2236" s="219">
        <v>23.59</v>
      </c>
      <c r="M2236" s="220" t="s">
        <v>1570</v>
      </c>
    </row>
    <row r="2237" spans="1:13">
      <c r="A2237" s="106" t="str">
        <f t="shared" si="34"/>
        <v xml:space="preserve">26842 </v>
      </c>
      <c r="B2237" s="164" t="s">
        <v>3645</v>
      </c>
      <c r="C2237" s="163"/>
      <c r="D2237" s="113" t="s">
        <v>1358</v>
      </c>
      <c r="F2237" t="s">
        <v>3642</v>
      </c>
      <c r="G2237" s="219">
        <v>8.49</v>
      </c>
      <c r="H2237" s="219" t="s">
        <v>37</v>
      </c>
      <c r="I2237" s="219">
        <v>15.07</v>
      </c>
      <c r="J2237" s="219">
        <v>1.74</v>
      </c>
      <c r="K2237" s="219" t="s">
        <v>37</v>
      </c>
      <c r="L2237" s="219">
        <v>25.3</v>
      </c>
      <c r="M2237" s="220" t="s">
        <v>1570</v>
      </c>
    </row>
    <row r="2238" spans="1:13">
      <c r="A2238" s="106" t="str">
        <f t="shared" si="34"/>
        <v xml:space="preserve">26843 </v>
      </c>
      <c r="B2238" s="164" t="s">
        <v>3646</v>
      </c>
      <c r="C2238" s="163"/>
      <c r="D2238" s="113" t="s">
        <v>1358</v>
      </c>
      <c r="F2238" t="s">
        <v>3647</v>
      </c>
      <c r="G2238" s="219">
        <v>7.78</v>
      </c>
      <c r="H2238" s="219" t="s">
        <v>37</v>
      </c>
      <c r="I2238" s="219">
        <v>14.42</v>
      </c>
      <c r="J2238" s="219">
        <v>1.6</v>
      </c>
      <c r="K2238" s="219" t="s">
        <v>37</v>
      </c>
      <c r="L2238" s="219">
        <v>23.8</v>
      </c>
      <c r="M2238" s="220" t="s">
        <v>1570</v>
      </c>
    </row>
    <row r="2239" spans="1:13">
      <c r="A2239" s="106" t="str">
        <f t="shared" si="34"/>
        <v xml:space="preserve">26844 </v>
      </c>
      <c r="B2239" s="164" t="s">
        <v>3648</v>
      </c>
      <c r="C2239" s="163"/>
      <c r="D2239" s="113" t="s">
        <v>1358</v>
      </c>
      <c r="F2239" t="s">
        <v>3649</v>
      </c>
      <c r="G2239" s="219">
        <v>8.98</v>
      </c>
      <c r="H2239" s="219" t="s">
        <v>37</v>
      </c>
      <c r="I2239" s="219">
        <v>15.33</v>
      </c>
      <c r="J2239" s="219">
        <v>1.84</v>
      </c>
      <c r="K2239" s="219" t="s">
        <v>37</v>
      </c>
      <c r="L2239" s="219">
        <v>26.15</v>
      </c>
      <c r="M2239" s="220" t="s">
        <v>1570</v>
      </c>
    </row>
    <row r="2240" spans="1:13">
      <c r="A2240" s="106" t="str">
        <f t="shared" si="34"/>
        <v xml:space="preserve">26850 </v>
      </c>
      <c r="B2240" s="164" t="s">
        <v>3650</v>
      </c>
      <c r="C2240" s="163"/>
      <c r="D2240" s="113" t="s">
        <v>1358</v>
      </c>
      <c r="F2240" t="s">
        <v>3651</v>
      </c>
      <c r="G2240" s="219">
        <v>7.14</v>
      </c>
      <c r="H2240" s="219" t="s">
        <v>37</v>
      </c>
      <c r="I2240" s="219">
        <v>13.86</v>
      </c>
      <c r="J2240" s="219">
        <v>1.34</v>
      </c>
      <c r="K2240" s="219" t="s">
        <v>37</v>
      </c>
      <c r="L2240" s="219">
        <v>22.34</v>
      </c>
      <c r="M2240" s="220" t="s">
        <v>1570</v>
      </c>
    </row>
    <row r="2241" spans="1:13">
      <c r="A2241" s="106" t="str">
        <f t="shared" si="34"/>
        <v xml:space="preserve">26852 </v>
      </c>
      <c r="B2241" s="164" t="s">
        <v>3652</v>
      </c>
      <c r="C2241" s="163"/>
      <c r="D2241" s="113" t="s">
        <v>1358</v>
      </c>
      <c r="F2241" t="s">
        <v>3653</v>
      </c>
      <c r="G2241" s="219">
        <v>8.7100000000000009</v>
      </c>
      <c r="H2241" s="219" t="s">
        <v>37</v>
      </c>
      <c r="I2241" s="219">
        <v>15</v>
      </c>
      <c r="J2241" s="219">
        <v>1.64</v>
      </c>
      <c r="K2241" s="219" t="s">
        <v>37</v>
      </c>
      <c r="L2241" s="219">
        <v>25.35</v>
      </c>
      <c r="M2241" s="220" t="s">
        <v>1570</v>
      </c>
    </row>
    <row r="2242" spans="1:13">
      <c r="A2242" s="106" t="str">
        <f t="shared" si="34"/>
        <v xml:space="preserve">26860 </v>
      </c>
      <c r="B2242" s="164" t="s">
        <v>3654</v>
      </c>
      <c r="C2242" s="163"/>
      <c r="D2242" s="113" t="s">
        <v>1358</v>
      </c>
      <c r="F2242" t="s">
        <v>3655</v>
      </c>
      <c r="G2242" s="219">
        <v>4.88</v>
      </c>
      <c r="H2242" s="219" t="s">
        <v>37</v>
      </c>
      <c r="I2242" s="219">
        <v>12.86</v>
      </c>
      <c r="J2242" s="219">
        <v>0.93</v>
      </c>
      <c r="K2242" s="219" t="s">
        <v>37</v>
      </c>
      <c r="L2242" s="219">
        <v>18.670000000000002</v>
      </c>
      <c r="M2242" s="220" t="s">
        <v>1570</v>
      </c>
    </row>
    <row r="2243" spans="1:13">
      <c r="A2243" s="106" t="str">
        <f t="shared" ref="A2243:A2306" si="35">B2243&amp;" "&amp;C2243</f>
        <v xml:space="preserve">26861 </v>
      </c>
      <c r="B2243" s="164" t="s">
        <v>3656</v>
      </c>
      <c r="C2243" s="163"/>
      <c r="D2243" s="113" t="s">
        <v>1358</v>
      </c>
      <c r="F2243" t="s">
        <v>3657</v>
      </c>
      <c r="G2243" s="219">
        <v>1.74</v>
      </c>
      <c r="H2243" s="219" t="s">
        <v>37</v>
      </c>
      <c r="I2243" s="219">
        <v>0.96</v>
      </c>
      <c r="J2243" s="219">
        <v>0.33</v>
      </c>
      <c r="K2243" s="219" t="s">
        <v>37</v>
      </c>
      <c r="L2243" s="219">
        <v>3.03</v>
      </c>
      <c r="M2243" s="220" t="s">
        <v>1125</v>
      </c>
    </row>
    <row r="2244" spans="1:13">
      <c r="A2244" s="106" t="str">
        <f t="shared" si="35"/>
        <v xml:space="preserve">26862 </v>
      </c>
      <c r="B2244" s="164" t="s">
        <v>3658</v>
      </c>
      <c r="C2244" s="163"/>
      <c r="D2244" s="113" t="s">
        <v>1358</v>
      </c>
      <c r="F2244" t="s">
        <v>3659</v>
      </c>
      <c r="G2244" s="219">
        <v>7.56</v>
      </c>
      <c r="H2244" s="219" t="s">
        <v>37</v>
      </c>
      <c r="I2244" s="219">
        <v>14.35</v>
      </c>
      <c r="J2244" s="219">
        <v>1.43</v>
      </c>
      <c r="K2244" s="219" t="s">
        <v>37</v>
      </c>
      <c r="L2244" s="219">
        <v>23.34</v>
      </c>
      <c r="M2244" s="220" t="s">
        <v>1570</v>
      </c>
    </row>
    <row r="2245" spans="1:13">
      <c r="A2245" s="106" t="str">
        <f t="shared" si="35"/>
        <v xml:space="preserve">26863 </v>
      </c>
      <c r="B2245" s="164" t="s">
        <v>3660</v>
      </c>
      <c r="C2245" s="163"/>
      <c r="D2245" s="113" t="s">
        <v>1358</v>
      </c>
      <c r="F2245" t="s">
        <v>3661</v>
      </c>
      <c r="G2245" s="219">
        <v>3.89</v>
      </c>
      <c r="H2245" s="219" t="s">
        <v>37</v>
      </c>
      <c r="I2245" s="219">
        <v>2.13</v>
      </c>
      <c r="J2245" s="219">
        <v>0.74</v>
      </c>
      <c r="K2245" s="219" t="s">
        <v>37</v>
      </c>
      <c r="L2245" s="219">
        <v>6.76</v>
      </c>
      <c r="M2245" s="220" t="s">
        <v>1125</v>
      </c>
    </row>
    <row r="2246" spans="1:13">
      <c r="A2246" s="106" t="str">
        <f t="shared" si="35"/>
        <v xml:space="preserve">26910 </v>
      </c>
      <c r="B2246" s="164" t="s">
        <v>3662</v>
      </c>
      <c r="C2246" s="163"/>
      <c r="D2246" s="113" t="s">
        <v>1358</v>
      </c>
      <c r="F2246" t="s">
        <v>3663</v>
      </c>
      <c r="G2246" s="219">
        <v>7.79</v>
      </c>
      <c r="H2246" s="219" t="s">
        <v>37</v>
      </c>
      <c r="I2246" s="219">
        <v>13.84</v>
      </c>
      <c r="J2246" s="219">
        <v>1.52</v>
      </c>
      <c r="K2246" s="219" t="s">
        <v>37</v>
      </c>
      <c r="L2246" s="219">
        <v>23.15</v>
      </c>
      <c r="M2246" s="220" t="s">
        <v>1570</v>
      </c>
    </row>
    <row r="2247" spans="1:13">
      <c r="A2247" s="106" t="str">
        <f t="shared" si="35"/>
        <v xml:space="preserve">26951 </v>
      </c>
      <c r="B2247" s="164" t="s">
        <v>3664</v>
      </c>
      <c r="C2247" s="163"/>
      <c r="D2247" s="113" t="s">
        <v>1358</v>
      </c>
      <c r="F2247" t="s">
        <v>3665</v>
      </c>
      <c r="G2247" s="219">
        <v>6.04</v>
      </c>
      <c r="H2247" s="219" t="s">
        <v>37</v>
      </c>
      <c r="I2247" s="219">
        <v>14.16</v>
      </c>
      <c r="J2247" s="219">
        <v>1.2</v>
      </c>
      <c r="K2247" s="219" t="s">
        <v>37</v>
      </c>
      <c r="L2247" s="219">
        <v>21.4</v>
      </c>
      <c r="M2247" s="220" t="s">
        <v>1570</v>
      </c>
    </row>
    <row r="2248" spans="1:13">
      <c r="A2248" s="106" t="str">
        <f t="shared" si="35"/>
        <v xml:space="preserve">26952 </v>
      </c>
      <c r="B2248" s="164" t="s">
        <v>3666</v>
      </c>
      <c r="C2248" s="163"/>
      <c r="D2248" s="113" t="s">
        <v>1358</v>
      </c>
      <c r="F2248" t="s">
        <v>3665</v>
      </c>
      <c r="G2248" s="219">
        <v>6.48</v>
      </c>
      <c r="H2248" s="219" t="s">
        <v>37</v>
      </c>
      <c r="I2248" s="219">
        <v>13.1</v>
      </c>
      <c r="J2248" s="219">
        <v>1.23</v>
      </c>
      <c r="K2248" s="219" t="s">
        <v>37</v>
      </c>
      <c r="L2248" s="219">
        <v>20.81</v>
      </c>
      <c r="M2248" s="220" t="s">
        <v>1570</v>
      </c>
    </row>
    <row r="2249" spans="1:13">
      <c r="A2249" s="106" t="str">
        <f t="shared" si="35"/>
        <v xml:space="preserve">26989 </v>
      </c>
      <c r="B2249" s="164" t="s">
        <v>3667</v>
      </c>
      <c r="C2249" s="163"/>
      <c r="D2249" s="113" t="s">
        <v>664</v>
      </c>
      <c r="F2249" t="s">
        <v>18994</v>
      </c>
      <c r="G2249" s="219">
        <v>0</v>
      </c>
      <c r="H2249" s="219">
        <v>0</v>
      </c>
      <c r="I2249" s="219">
        <v>0</v>
      </c>
      <c r="J2249" s="219">
        <v>0</v>
      </c>
      <c r="K2249" s="219">
        <v>0</v>
      </c>
      <c r="L2249" s="219">
        <v>0</v>
      </c>
      <c r="M2249" s="220" t="s">
        <v>991</v>
      </c>
    </row>
    <row r="2250" spans="1:13">
      <c r="A2250" s="106" t="str">
        <f t="shared" si="35"/>
        <v xml:space="preserve">26990 </v>
      </c>
      <c r="B2250" s="164" t="s">
        <v>3668</v>
      </c>
      <c r="C2250" s="163"/>
      <c r="D2250" s="113" t="s">
        <v>1358</v>
      </c>
      <c r="F2250" t="s">
        <v>3669</v>
      </c>
      <c r="G2250" s="219">
        <v>7.95</v>
      </c>
      <c r="H2250" s="219" t="s">
        <v>37</v>
      </c>
      <c r="I2250" s="219">
        <v>11.04</v>
      </c>
      <c r="J2250" s="219">
        <v>1.69</v>
      </c>
      <c r="K2250" s="219" t="s">
        <v>37</v>
      </c>
      <c r="L2250" s="219">
        <v>20.68</v>
      </c>
      <c r="M2250" s="220" t="s">
        <v>1570</v>
      </c>
    </row>
    <row r="2251" spans="1:13">
      <c r="A2251" s="106" t="str">
        <f t="shared" si="35"/>
        <v xml:space="preserve">26991 </v>
      </c>
      <c r="B2251" s="164" t="s">
        <v>3670</v>
      </c>
      <c r="C2251" s="163"/>
      <c r="D2251" s="113" t="s">
        <v>1358</v>
      </c>
      <c r="F2251" t="s">
        <v>3671</v>
      </c>
      <c r="G2251" s="219">
        <v>7.06</v>
      </c>
      <c r="H2251" s="219">
        <v>12.89</v>
      </c>
      <c r="I2251" s="219">
        <v>7.5</v>
      </c>
      <c r="J2251" s="219">
        <v>1.5</v>
      </c>
      <c r="K2251" s="219">
        <v>21.45</v>
      </c>
      <c r="L2251" s="219">
        <v>16.059999999999999</v>
      </c>
      <c r="M2251" s="220" t="s">
        <v>1570</v>
      </c>
    </row>
    <row r="2252" spans="1:13">
      <c r="A2252" s="106" t="str">
        <f t="shared" si="35"/>
        <v xml:space="preserve">26992 </v>
      </c>
      <c r="B2252" s="164" t="s">
        <v>3672</v>
      </c>
      <c r="C2252" s="163"/>
      <c r="D2252" s="113" t="s">
        <v>1358</v>
      </c>
      <c r="F2252" t="s">
        <v>2590</v>
      </c>
      <c r="G2252" s="219">
        <v>13.48</v>
      </c>
      <c r="H2252" s="219" t="s">
        <v>37</v>
      </c>
      <c r="I2252" s="219">
        <v>14.34</v>
      </c>
      <c r="J2252" s="219">
        <v>2.77</v>
      </c>
      <c r="K2252" s="219" t="s">
        <v>37</v>
      </c>
      <c r="L2252" s="219">
        <v>30.59</v>
      </c>
      <c r="M2252" s="220" t="s">
        <v>1570</v>
      </c>
    </row>
    <row r="2253" spans="1:13">
      <c r="A2253" s="106" t="str">
        <f t="shared" si="35"/>
        <v xml:space="preserve">27000 </v>
      </c>
      <c r="B2253" s="164" t="s">
        <v>3673</v>
      </c>
      <c r="C2253" s="163"/>
      <c r="D2253" s="113" t="s">
        <v>1358</v>
      </c>
      <c r="F2253" t="s">
        <v>3674</v>
      </c>
      <c r="G2253" s="219">
        <v>5.74</v>
      </c>
      <c r="H2253" s="219" t="s">
        <v>37</v>
      </c>
      <c r="I2253" s="219">
        <v>5.54</v>
      </c>
      <c r="J2253" s="219">
        <v>0.59</v>
      </c>
      <c r="K2253" s="219" t="s">
        <v>37</v>
      </c>
      <c r="L2253" s="219">
        <v>11.87</v>
      </c>
      <c r="M2253" s="220" t="s">
        <v>1570</v>
      </c>
    </row>
    <row r="2254" spans="1:13">
      <c r="A2254" s="106" t="str">
        <f t="shared" si="35"/>
        <v xml:space="preserve">27001 </v>
      </c>
      <c r="B2254" s="164" t="s">
        <v>3675</v>
      </c>
      <c r="C2254" s="163"/>
      <c r="D2254" s="113" t="s">
        <v>1358</v>
      </c>
      <c r="F2254" t="s">
        <v>3674</v>
      </c>
      <c r="G2254" s="219">
        <v>7.14</v>
      </c>
      <c r="H2254" s="219" t="s">
        <v>37</v>
      </c>
      <c r="I2254" s="219">
        <v>7.86</v>
      </c>
      <c r="J2254" s="219">
        <v>1.47</v>
      </c>
      <c r="K2254" s="219" t="s">
        <v>37</v>
      </c>
      <c r="L2254" s="219">
        <v>16.47</v>
      </c>
      <c r="M2254" s="220" t="s">
        <v>1570</v>
      </c>
    </row>
    <row r="2255" spans="1:13">
      <c r="A2255" s="106" t="str">
        <f t="shared" si="35"/>
        <v xml:space="preserve">27003 </v>
      </c>
      <c r="B2255" s="164" t="s">
        <v>3676</v>
      </c>
      <c r="C2255" s="163"/>
      <c r="D2255" s="113" t="s">
        <v>1358</v>
      </c>
      <c r="F2255" t="s">
        <v>3674</v>
      </c>
      <c r="G2255" s="219">
        <v>7.81</v>
      </c>
      <c r="H2255" s="219" t="s">
        <v>37</v>
      </c>
      <c r="I2255" s="219">
        <v>8.89</v>
      </c>
      <c r="J2255" s="219">
        <v>1.61</v>
      </c>
      <c r="K2255" s="219" t="s">
        <v>37</v>
      </c>
      <c r="L2255" s="219">
        <v>18.309999999999999</v>
      </c>
      <c r="M2255" s="220" t="s">
        <v>1570</v>
      </c>
    </row>
    <row r="2256" spans="1:13">
      <c r="A2256" s="106" t="str">
        <f t="shared" si="35"/>
        <v xml:space="preserve">27005 </v>
      </c>
      <c r="B2256" s="164" t="s">
        <v>3677</v>
      </c>
      <c r="C2256" s="163"/>
      <c r="D2256" s="113" t="s">
        <v>1358</v>
      </c>
      <c r="F2256" t="s">
        <v>3674</v>
      </c>
      <c r="G2256" s="219">
        <v>10.07</v>
      </c>
      <c r="H2256" s="219" t="s">
        <v>37</v>
      </c>
      <c r="I2256" s="219">
        <v>9.81</v>
      </c>
      <c r="J2256" s="219">
        <v>0.02</v>
      </c>
      <c r="K2256" s="219" t="s">
        <v>37</v>
      </c>
      <c r="L2256" s="219">
        <v>19.899999999999999</v>
      </c>
      <c r="M2256" s="220" t="s">
        <v>1570</v>
      </c>
    </row>
    <row r="2257" spans="1:13">
      <c r="A2257" s="106" t="str">
        <f t="shared" si="35"/>
        <v xml:space="preserve">27006 </v>
      </c>
      <c r="B2257" s="164" t="s">
        <v>3678</v>
      </c>
      <c r="C2257" s="163"/>
      <c r="D2257" s="113" t="s">
        <v>1358</v>
      </c>
      <c r="F2257" t="s">
        <v>3679</v>
      </c>
      <c r="G2257" s="219">
        <v>10.11</v>
      </c>
      <c r="H2257" s="219" t="s">
        <v>37</v>
      </c>
      <c r="I2257" s="219">
        <v>10.01</v>
      </c>
      <c r="J2257" s="219">
        <v>1.57</v>
      </c>
      <c r="K2257" s="219" t="s">
        <v>37</v>
      </c>
      <c r="L2257" s="219">
        <v>21.69</v>
      </c>
      <c r="M2257" s="220" t="s">
        <v>1570</v>
      </c>
    </row>
    <row r="2258" spans="1:13">
      <c r="A2258" s="106" t="str">
        <f t="shared" si="35"/>
        <v xml:space="preserve">27025 </v>
      </c>
      <c r="B2258" s="164" t="s">
        <v>3680</v>
      </c>
      <c r="C2258" s="163"/>
      <c r="D2258" s="113" t="s">
        <v>1358</v>
      </c>
      <c r="F2258" t="s">
        <v>3681</v>
      </c>
      <c r="G2258" s="219">
        <v>12.89</v>
      </c>
      <c r="H2258" s="219" t="s">
        <v>37</v>
      </c>
      <c r="I2258" s="219">
        <v>12.6</v>
      </c>
      <c r="J2258" s="219">
        <v>2.63</v>
      </c>
      <c r="K2258" s="219" t="s">
        <v>37</v>
      </c>
      <c r="L2258" s="219">
        <v>28.12</v>
      </c>
      <c r="M2258" s="220" t="s">
        <v>1570</v>
      </c>
    </row>
    <row r="2259" spans="1:13">
      <c r="A2259" s="106" t="str">
        <f t="shared" si="35"/>
        <v xml:space="preserve">27027 </v>
      </c>
      <c r="B2259" s="164" t="s">
        <v>3682</v>
      </c>
      <c r="C2259" s="163"/>
      <c r="D2259" s="113" t="s">
        <v>1358</v>
      </c>
      <c r="F2259" t="s">
        <v>3683</v>
      </c>
      <c r="G2259" s="219">
        <v>13.04</v>
      </c>
      <c r="H2259" s="219" t="s">
        <v>37</v>
      </c>
      <c r="I2259" s="219">
        <v>11.03</v>
      </c>
      <c r="J2259" s="219">
        <v>2.71</v>
      </c>
      <c r="K2259" s="219" t="s">
        <v>37</v>
      </c>
      <c r="L2259" s="219">
        <v>26.78</v>
      </c>
      <c r="M2259" s="220" t="s">
        <v>1570</v>
      </c>
    </row>
    <row r="2260" spans="1:13">
      <c r="A2260" s="106" t="str">
        <f t="shared" si="35"/>
        <v xml:space="preserve">27030 </v>
      </c>
      <c r="B2260" s="164" t="s">
        <v>3684</v>
      </c>
      <c r="C2260" s="163"/>
      <c r="D2260" s="113" t="s">
        <v>1358</v>
      </c>
      <c r="F2260" t="s">
        <v>3685</v>
      </c>
      <c r="G2260" s="219">
        <v>13.65</v>
      </c>
      <c r="H2260" s="219" t="s">
        <v>37</v>
      </c>
      <c r="I2260" s="219">
        <v>11.86</v>
      </c>
      <c r="J2260" s="219">
        <v>2.79</v>
      </c>
      <c r="K2260" s="219" t="s">
        <v>37</v>
      </c>
      <c r="L2260" s="219">
        <v>28.3</v>
      </c>
      <c r="M2260" s="220" t="s">
        <v>1570</v>
      </c>
    </row>
    <row r="2261" spans="1:13">
      <c r="A2261" s="106" t="str">
        <f t="shared" si="35"/>
        <v xml:space="preserve">27033 </v>
      </c>
      <c r="B2261" s="164" t="s">
        <v>3686</v>
      </c>
      <c r="C2261" s="163"/>
      <c r="D2261" s="113" t="s">
        <v>1358</v>
      </c>
      <c r="F2261" t="s">
        <v>3687</v>
      </c>
      <c r="G2261" s="219">
        <v>14.11</v>
      </c>
      <c r="H2261" s="219" t="s">
        <v>37</v>
      </c>
      <c r="I2261" s="219">
        <v>12.38</v>
      </c>
      <c r="J2261" s="219">
        <v>2.87</v>
      </c>
      <c r="K2261" s="219" t="s">
        <v>37</v>
      </c>
      <c r="L2261" s="219">
        <v>29.36</v>
      </c>
      <c r="M2261" s="220" t="s">
        <v>1570</v>
      </c>
    </row>
    <row r="2262" spans="1:13">
      <c r="A2262" s="106" t="str">
        <f t="shared" si="35"/>
        <v xml:space="preserve">27035 </v>
      </c>
      <c r="B2262" s="164" t="s">
        <v>3688</v>
      </c>
      <c r="C2262" s="163"/>
      <c r="D2262" s="113" t="s">
        <v>1358</v>
      </c>
      <c r="F2262" t="s">
        <v>3689</v>
      </c>
      <c r="G2262" s="219">
        <v>17.37</v>
      </c>
      <c r="H2262" s="219" t="s">
        <v>37</v>
      </c>
      <c r="I2262" s="219">
        <v>15.6</v>
      </c>
      <c r="J2262" s="219">
        <v>0.93</v>
      </c>
      <c r="K2262" s="219" t="s">
        <v>37</v>
      </c>
      <c r="L2262" s="219">
        <v>33.9</v>
      </c>
      <c r="M2262" s="220" t="s">
        <v>1570</v>
      </c>
    </row>
    <row r="2263" spans="1:13">
      <c r="A2263" s="106" t="str">
        <f t="shared" si="35"/>
        <v xml:space="preserve">27036 </v>
      </c>
      <c r="B2263" s="164" t="s">
        <v>3690</v>
      </c>
      <c r="C2263" s="163"/>
      <c r="D2263" s="113" t="s">
        <v>1358</v>
      </c>
      <c r="F2263" t="s">
        <v>3691</v>
      </c>
      <c r="G2263" s="219">
        <v>14.38</v>
      </c>
      <c r="H2263" s="219" t="s">
        <v>37</v>
      </c>
      <c r="I2263" s="219">
        <v>13.5</v>
      </c>
      <c r="J2263" s="219">
        <v>2.94</v>
      </c>
      <c r="K2263" s="219" t="s">
        <v>37</v>
      </c>
      <c r="L2263" s="219">
        <v>30.82</v>
      </c>
      <c r="M2263" s="220" t="s">
        <v>1570</v>
      </c>
    </row>
    <row r="2264" spans="1:13">
      <c r="A2264" s="106" t="str">
        <f t="shared" si="35"/>
        <v xml:space="preserve">27040 </v>
      </c>
      <c r="B2264" s="164" t="s">
        <v>3692</v>
      </c>
      <c r="C2264" s="163"/>
      <c r="D2264" s="113" t="s">
        <v>1358</v>
      </c>
      <c r="F2264" t="s">
        <v>3693</v>
      </c>
      <c r="G2264" s="219">
        <v>2.92</v>
      </c>
      <c r="H2264" s="219">
        <v>6.82</v>
      </c>
      <c r="I2264" s="219">
        <v>2.61</v>
      </c>
      <c r="J2264" s="219">
        <v>0.46</v>
      </c>
      <c r="K2264" s="219">
        <v>10.199999999999999</v>
      </c>
      <c r="L2264" s="219">
        <v>5.99</v>
      </c>
      <c r="M2264" s="220" t="s">
        <v>1474</v>
      </c>
    </row>
    <row r="2265" spans="1:13">
      <c r="A2265" s="106" t="str">
        <f t="shared" si="35"/>
        <v xml:space="preserve">27041 </v>
      </c>
      <c r="B2265" s="164" t="s">
        <v>3694</v>
      </c>
      <c r="C2265" s="163"/>
      <c r="D2265" s="113" t="s">
        <v>1358</v>
      </c>
      <c r="F2265" t="s">
        <v>3693</v>
      </c>
      <c r="G2265" s="219">
        <v>10.18</v>
      </c>
      <c r="H2265" s="219" t="s">
        <v>37</v>
      </c>
      <c r="I2265" s="219">
        <v>9.27</v>
      </c>
      <c r="J2265" s="219">
        <v>2.0099999999999998</v>
      </c>
      <c r="K2265" s="219" t="s">
        <v>37</v>
      </c>
      <c r="L2265" s="219">
        <v>21.46</v>
      </c>
      <c r="M2265" s="220" t="s">
        <v>1570</v>
      </c>
    </row>
    <row r="2266" spans="1:13">
      <c r="A2266" s="106" t="str">
        <f t="shared" si="35"/>
        <v xml:space="preserve">27043 </v>
      </c>
      <c r="B2266" s="164" t="s">
        <v>3695</v>
      </c>
      <c r="C2266" s="163"/>
      <c r="D2266" s="113" t="s">
        <v>1358</v>
      </c>
      <c r="F2266" t="s">
        <v>3696</v>
      </c>
      <c r="G2266" s="219">
        <v>6.88</v>
      </c>
      <c r="H2266" s="219" t="s">
        <v>37</v>
      </c>
      <c r="I2266" s="219">
        <v>5.7</v>
      </c>
      <c r="J2266" s="219">
        <v>1.65</v>
      </c>
      <c r="K2266" s="219" t="s">
        <v>37</v>
      </c>
      <c r="L2266" s="219">
        <v>14.23</v>
      </c>
      <c r="M2266" s="220" t="s">
        <v>1570</v>
      </c>
    </row>
    <row r="2267" spans="1:13">
      <c r="A2267" s="106" t="str">
        <f t="shared" si="35"/>
        <v xml:space="preserve">27045 </v>
      </c>
      <c r="B2267" s="164" t="s">
        <v>3697</v>
      </c>
      <c r="C2267" s="163"/>
      <c r="D2267" s="113" t="s">
        <v>1358</v>
      </c>
      <c r="F2267" t="s">
        <v>3698</v>
      </c>
      <c r="G2267" s="219">
        <v>11.13</v>
      </c>
      <c r="H2267" s="219" t="s">
        <v>37</v>
      </c>
      <c r="I2267" s="219">
        <v>8.65</v>
      </c>
      <c r="J2267" s="219">
        <v>2.38</v>
      </c>
      <c r="K2267" s="219" t="s">
        <v>37</v>
      </c>
      <c r="L2267" s="219">
        <v>22.16</v>
      </c>
      <c r="M2267" s="220" t="s">
        <v>1570</v>
      </c>
    </row>
    <row r="2268" spans="1:13">
      <c r="A2268" s="106" t="str">
        <f t="shared" si="35"/>
        <v xml:space="preserve">27047 </v>
      </c>
      <c r="B2268" s="164" t="s">
        <v>3699</v>
      </c>
      <c r="C2268" s="163"/>
      <c r="D2268" s="113" t="s">
        <v>1358</v>
      </c>
      <c r="F2268" t="s">
        <v>3700</v>
      </c>
      <c r="G2268" s="219">
        <v>4.9400000000000004</v>
      </c>
      <c r="H2268" s="219">
        <v>8.94</v>
      </c>
      <c r="I2268" s="219">
        <v>4.95</v>
      </c>
      <c r="J2268" s="219">
        <v>1.1200000000000001</v>
      </c>
      <c r="K2268" s="219">
        <v>15</v>
      </c>
      <c r="L2268" s="219">
        <v>11.01</v>
      </c>
      <c r="M2268" s="220" t="s">
        <v>1570</v>
      </c>
    </row>
    <row r="2269" spans="1:13">
      <c r="A2269" s="106" t="str">
        <f t="shared" si="35"/>
        <v xml:space="preserve">27048 </v>
      </c>
      <c r="B2269" s="164" t="s">
        <v>3701</v>
      </c>
      <c r="C2269" s="163"/>
      <c r="D2269" s="113" t="s">
        <v>1358</v>
      </c>
      <c r="F2269" t="s">
        <v>3702</v>
      </c>
      <c r="G2269" s="219">
        <v>8.85</v>
      </c>
      <c r="H2269" s="219" t="s">
        <v>37</v>
      </c>
      <c r="I2269" s="219">
        <v>7.72</v>
      </c>
      <c r="J2269" s="219">
        <v>0.02</v>
      </c>
      <c r="K2269" s="219" t="s">
        <v>37</v>
      </c>
      <c r="L2269" s="219">
        <v>16.59</v>
      </c>
      <c r="M2269" s="220" t="s">
        <v>1570</v>
      </c>
    </row>
    <row r="2270" spans="1:13">
      <c r="A2270" s="106" t="str">
        <f t="shared" si="35"/>
        <v xml:space="preserve">27049 </v>
      </c>
      <c r="B2270" s="164" t="s">
        <v>3703</v>
      </c>
      <c r="C2270" s="163"/>
      <c r="D2270" s="113" t="s">
        <v>1358</v>
      </c>
      <c r="F2270" t="s">
        <v>3704</v>
      </c>
      <c r="G2270" s="219">
        <v>21.55</v>
      </c>
      <c r="H2270" s="219" t="s">
        <v>37</v>
      </c>
      <c r="I2270" s="219">
        <v>16.89</v>
      </c>
      <c r="J2270" s="219">
        <v>4.4400000000000004</v>
      </c>
      <c r="K2270" s="219" t="s">
        <v>37</v>
      </c>
      <c r="L2270" s="219">
        <v>42.88</v>
      </c>
      <c r="M2270" s="220" t="s">
        <v>1570</v>
      </c>
    </row>
    <row r="2271" spans="1:13">
      <c r="A2271" s="106" t="str">
        <f t="shared" si="35"/>
        <v xml:space="preserve">27050 </v>
      </c>
      <c r="B2271" s="164" t="s">
        <v>3705</v>
      </c>
      <c r="C2271" s="163"/>
      <c r="D2271" s="113" t="s">
        <v>1358</v>
      </c>
      <c r="F2271" t="s">
        <v>3706</v>
      </c>
      <c r="G2271" s="219">
        <v>4.74</v>
      </c>
      <c r="H2271" s="219" t="s">
        <v>37</v>
      </c>
      <c r="I2271" s="219">
        <v>6.76</v>
      </c>
      <c r="J2271" s="219">
        <v>0.98</v>
      </c>
      <c r="K2271" s="219" t="s">
        <v>37</v>
      </c>
      <c r="L2271" s="219">
        <v>12.48</v>
      </c>
      <c r="M2271" s="220" t="s">
        <v>1570</v>
      </c>
    </row>
    <row r="2272" spans="1:13">
      <c r="A2272" s="106" t="str">
        <f t="shared" si="35"/>
        <v xml:space="preserve">27052 </v>
      </c>
      <c r="B2272" s="164" t="s">
        <v>3707</v>
      </c>
      <c r="C2272" s="163"/>
      <c r="D2272" s="113" t="s">
        <v>1358</v>
      </c>
      <c r="F2272" t="s">
        <v>3708</v>
      </c>
      <c r="G2272" s="219">
        <v>7.42</v>
      </c>
      <c r="H2272" s="219" t="s">
        <v>37</v>
      </c>
      <c r="I2272" s="219">
        <v>8.76</v>
      </c>
      <c r="J2272" s="219">
        <v>1.53</v>
      </c>
      <c r="K2272" s="219" t="s">
        <v>37</v>
      </c>
      <c r="L2272" s="219">
        <v>17.71</v>
      </c>
      <c r="M2272" s="220" t="s">
        <v>1570</v>
      </c>
    </row>
    <row r="2273" spans="1:13">
      <c r="A2273" s="106" t="str">
        <f t="shared" si="35"/>
        <v xml:space="preserve">27054 </v>
      </c>
      <c r="B2273" s="164" t="s">
        <v>3709</v>
      </c>
      <c r="C2273" s="163"/>
      <c r="D2273" s="113" t="s">
        <v>1358</v>
      </c>
      <c r="F2273" t="s">
        <v>3710</v>
      </c>
      <c r="G2273" s="219">
        <v>9.2100000000000009</v>
      </c>
      <c r="H2273" s="219" t="s">
        <v>37</v>
      </c>
      <c r="I2273" s="219">
        <v>9.8699999999999992</v>
      </c>
      <c r="J2273" s="219">
        <v>1.88</v>
      </c>
      <c r="K2273" s="219" t="s">
        <v>37</v>
      </c>
      <c r="L2273" s="219">
        <v>20.96</v>
      </c>
      <c r="M2273" s="220" t="s">
        <v>1570</v>
      </c>
    </row>
    <row r="2274" spans="1:13">
      <c r="A2274" s="106" t="str">
        <f t="shared" si="35"/>
        <v xml:space="preserve">27057 </v>
      </c>
      <c r="B2274" s="164" t="s">
        <v>3711</v>
      </c>
      <c r="C2274" s="163"/>
      <c r="D2274" s="113" t="s">
        <v>1358</v>
      </c>
      <c r="F2274" t="s">
        <v>3712</v>
      </c>
      <c r="G2274" s="219">
        <v>14.91</v>
      </c>
      <c r="H2274" s="219" t="s">
        <v>37</v>
      </c>
      <c r="I2274" s="219">
        <v>12.44</v>
      </c>
      <c r="J2274" s="219">
        <v>3.07</v>
      </c>
      <c r="K2274" s="219" t="s">
        <v>37</v>
      </c>
      <c r="L2274" s="219">
        <v>30.42</v>
      </c>
      <c r="M2274" s="220" t="s">
        <v>1570</v>
      </c>
    </row>
    <row r="2275" spans="1:13">
      <c r="A2275" s="106" t="str">
        <f t="shared" si="35"/>
        <v xml:space="preserve">27059 </v>
      </c>
      <c r="B2275" s="164" t="s">
        <v>3713</v>
      </c>
      <c r="C2275" s="163"/>
      <c r="D2275" s="113" t="s">
        <v>1358</v>
      </c>
      <c r="F2275" t="s">
        <v>3714</v>
      </c>
      <c r="G2275" s="219">
        <v>29.35</v>
      </c>
      <c r="H2275" s="219" t="s">
        <v>37</v>
      </c>
      <c r="I2275" s="219">
        <v>18.649999999999999</v>
      </c>
      <c r="J2275" s="219">
        <v>6.36</v>
      </c>
      <c r="K2275" s="219" t="s">
        <v>37</v>
      </c>
      <c r="L2275" s="219">
        <v>54.36</v>
      </c>
      <c r="M2275" s="220" t="s">
        <v>1570</v>
      </c>
    </row>
    <row r="2276" spans="1:13">
      <c r="A2276" s="106" t="str">
        <f t="shared" si="35"/>
        <v xml:space="preserve">27060 </v>
      </c>
      <c r="B2276" s="164" t="s">
        <v>3715</v>
      </c>
      <c r="C2276" s="163"/>
      <c r="D2276" s="113" t="s">
        <v>1358</v>
      </c>
      <c r="F2276" t="s">
        <v>3716</v>
      </c>
      <c r="G2276" s="219">
        <v>5.87</v>
      </c>
      <c r="H2276" s="219" t="s">
        <v>37</v>
      </c>
      <c r="I2276" s="219">
        <v>7.21</v>
      </c>
      <c r="J2276" s="219">
        <v>1.22</v>
      </c>
      <c r="K2276" s="219" t="s">
        <v>37</v>
      </c>
      <c r="L2276" s="219">
        <v>14.3</v>
      </c>
      <c r="M2276" s="220" t="s">
        <v>1570</v>
      </c>
    </row>
    <row r="2277" spans="1:13">
      <c r="A2277" s="106" t="str">
        <f t="shared" si="35"/>
        <v xml:space="preserve">27062 </v>
      </c>
      <c r="B2277" s="164" t="s">
        <v>3717</v>
      </c>
      <c r="C2277" s="163"/>
      <c r="D2277" s="113" t="s">
        <v>1358</v>
      </c>
      <c r="F2277" t="s">
        <v>3718</v>
      </c>
      <c r="G2277" s="219">
        <v>5.75</v>
      </c>
      <c r="H2277" s="219" t="s">
        <v>37</v>
      </c>
      <c r="I2277" s="219">
        <v>6.99</v>
      </c>
      <c r="J2277" s="219">
        <v>1.1599999999999999</v>
      </c>
      <c r="K2277" s="219" t="s">
        <v>37</v>
      </c>
      <c r="L2277" s="219">
        <v>13.9</v>
      </c>
      <c r="M2277" s="220" t="s">
        <v>1570</v>
      </c>
    </row>
    <row r="2278" spans="1:13">
      <c r="A2278" s="106" t="str">
        <f t="shared" si="35"/>
        <v xml:space="preserve">27065 </v>
      </c>
      <c r="B2278" s="164" t="s">
        <v>3719</v>
      </c>
      <c r="C2278" s="163"/>
      <c r="D2278" s="113" t="s">
        <v>1358</v>
      </c>
      <c r="F2278" t="s">
        <v>3720</v>
      </c>
      <c r="G2278" s="219">
        <v>6.55</v>
      </c>
      <c r="H2278" s="219" t="s">
        <v>37</v>
      </c>
      <c r="I2278" s="219">
        <v>8.1300000000000008</v>
      </c>
      <c r="J2278" s="219">
        <v>1.31</v>
      </c>
      <c r="K2278" s="219" t="s">
        <v>37</v>
      </c>
      <c r="L2278" s="219">
        <v>15.99</v>
      </c>
      <c r="M2278" s="220" t="s">
        <v>1570</v>
      </c>
    </row>
    <row r="2279" spans="1:13">
      <c r="A2279" s="106" t="str">
        <f t="shared" si="35"/>
        <v xml:space="preserve">27066 </v>
      </c>
      <c r="B2279" s="164" t="s">
        <v>3721</v>
      </c>
      <c r="C2279" s="163"/>
      <c r="D2279" s="113" t="s">
        <v>1358</v>
      </c>
      <c r="F2279" t="s">
        <v>3722</v>
      </c>
      <c r="G2279" s="219">
        <v>11.2</v>
      </c>
      <c r="H2279" s="219" t="s">
        <v>37</v>
      </c>
      <c r="I2279" s="219">
        <v>11.3</v>
      </c>
      <c r="J2279" s="219">
        <v>2.2599999999999998</v>
      </c>
      <c r="K2279" s="219" t="s">
        <v>37</v>
      </c>
      <c r="L2279" s="219">
        <v>24.76</v>
      </c>
      <c r="M2279" s="220" t="s">
        <v>1570</v>
      </c>
    </row>
    <row r="2280" spans="1:13">
      <c r="A2280" s="106" t="str">
        <f t="shared" si="35"/>
        <v xml:space="preserve">27067 </v>
      </c>
      <c r="B2280" s="164" t="s">
        <v>3723</v>
      </c>
      <c r="C2280" s="163"/>
      <c r="D2280" s="113" t="s">
        <v>1358</v>
      </c>
      <c r="F2280" t="s">
        <v>3724</v>
      </c>
      <c r="G2280" s="219">
        <v>14.72</v>
      </c>
      <c r="H2280" s="219" t="s">
        <v>37</v>
      </c>
      <c r="I2280" s="219">
        <v>13.59</v>
      </c>
      <c r="J2280" s="219">
        <v>3.03</v>
      </c>
      <c r="K2280" s="219" t="s">
        <v>37</v>
      </c>
      <c r="L2280" s="219">
        <v>31.34</v>
      </c>
      <c r="M2280" s="220" t="s">
        <v>1570</v>
      </c>
    </row>
    <row r="2281" spans="1:13">
      <c r="A2281" s="106" t="str">
        <f t="shared" si="35"/>
        <v xml:space="preserve">27070 </v>
      </c>
      <c r="B2281" s="164" t="s">
        <v>3725</v>
      </c>
      <c r="C2281" s="163"/>
      <c r="D2281" s="113" t="s">
        <v>1358</v>
      </c>
      <c r="F2281" t="s">
        <v>3726</v>
      </c>
      <c r="G2281" s="219">
        <v>11.56</v>
      </c>
      <c r="H2281" s="219" t="s">
        <v>37</v>
      </c>
      <c r="I2281" s="219">
        <v>12.94</v>
      </c>
      <c r="J2281" s="219">
        <v>2.27</v>
      </c>
      <c r="K2281" s="219" t="s">
        <v>37</v>
      </c>
      <c r="L2281" s="219">
        <v>26.77</v>
      </c>
      <c r="M2281" s="220" t="s">
        <v>1570</v>
      </c>
    </row>
    <row r="2282" spans="1:13">
      <c r="A2282" s="106" t="str">
        <f t="shared" si="35"/>
        <v xml:space="preserve">27071 </v>
      </c>
      <c r="B2282" s="164" t="s">
        <v>3727</v>
      </c>
      <c r="C2282" s="163"/>
      <c r="D2282" s="113" t="s">
        <v>1358</v>
      </c>
      <c r="F2282" t="s">
        <v>3728</v>
      </c>
      <c r="G2282" s="219">
        <v>12.39</v>
      </c>
      <c r="H2282" s="219" t="s">
        <v>37</v>
      </c>
      <c r="I2282" s="219">
        <v>14.47</v>
      </c>
      <c r="J2282" s="219">
        <v>2.56</v>
      </c>
      <c r="K2282" s="219" t="s">
        <v>37</v>
      </c>
      <c r="L2282" s="219">
        <v>29.42</v>
      </c>
      <c r="M2282" s="220" t="s">
        <v>1570</v>
      </c>
    </row>
    <row r="2283" spans="1:13">
      <c r="A2283" s="106" t="str">
        <f t="shared" si="35"/>
        <v xml:space="preserve">27075 </v>
      </c>
      <c r="B2283" s="164" t="s">
        <v>3729</v>
      </c>
      <c r="C2283" s="163"/>
      <c r="D2283" s="113" t="s">
        <v>1358</v>
      </c>
      <c r="F2283" t="s">
        <v>3730</v>
      </c>
      <c r="G2283" s="219">
        <v>32.71</v>
      </c>
      <c r="H2283" s="219" t="s">
        <v>37</v>
      </c>
      <c r="I2283" s="219">
        <v>22.91</v>
      </c>
      <c r="J2283" s="219">
        <v>6.76</v>
      </c>
      <c r="K2283" s="219" t="s">
        <v>37</v>
      </c>
      <c r="L2283" s="219">
        <v>62.38</v>
      </c>
      <c r="M2283" s="220" t="s">
        <v>1570</v>
      </c>
    </row>
    <row r="2284" spans="1:13">
      <c r="A2284" s="106" t="str">
        <f t="shared" si="35"/>
        <v xml:space="preserve">27076 </v>
      </c>
      <c r="B2284" s="164" t="s">
        <v>3731</v>
      </c>
      <c r="C2284" s="163"/>
      <c r="D2284" s="113" t="s">
        <v>1358</v>
      </c>
      <c r="F2284" t="s">
        <v>3732</v>
      </c>
      <c r="G2284" s="219">
        <v>40.21</v>
      </c>
      <c r="H2284" s="219" t="s">
        <v>37</v>
      </c>
      <c r="I2284" s="219">
        <v>26.78</v>
      </c>
      <c r="J2284" s="219">
        <v>8.31</v>
      </c>
      <c r="K2284" s="219" t="s">
        <v>37</v>
      </c>
      <c r="L2284" s="219">
        <v>75.3</v>
      </c>
      <c r="M2284" s="220" t="s">
        <v>1570</v>
      </c>
    </row>
    <row r="2285" spans="1:13">
      <c r="A2285" s="106" t="str">
        <f t="shared" si="35"/>
        <v xml:space="preserve">27077 </v>
      </c>
      <c r="B2285" s="164" t="s">
        <v>3733</v>
      </c>
      <c r="C2285" s="163"/>
      <c r="D2285" s="113" t="s">
        <v>1358</v>
      </c>
      <c r="F2285" t="s">
        <v>3734</v>
      </c>
      <c r="G2285" s="219">
        <v>45.21</v>
      </c>
      <c r="H2285" s="219" t="s">
        <v>37</v>
      </c>
      <c r="I2285" s="219">
        <v>29.36</v>
      </c>
      <c r="J2285" s="219">
        <v>9.3699999999999992</v>
      </c>
      <c r="K2285" s="219" t="s">
        <v>37</v>
      </c>
      <c r="L2285" s="219">
        <v>83.94</v>
      </c>
      <c r="M2285" s="220" t="s">
        <v>1570</v>
      </c>
    </row>
    <row r="2286" spans="1:13">
      <c r="A2286" s="106" t="str">
        <f t="shared" si="35"/>
        <v xml:space="preserve">27078 </v>
      </c>
      <c r="B2286" s="164" t="s">
        <v>3735</v>
      </c>
      <c r="C2286" s="163"/>
      <c r="D2286" s="113" t="s">
        <v>1358</v>
      </c>
      <c r="F2286" t="s">
        <v>3736</v>
      </c>
      <c r="G2286" s="219">
        <v>32.21</v>
      </c>
      <c r="H2286" s="219" t="s">
        <v>37</v>
      </c>
      <c r="I2286" s="219">
        <v>22.65</v>
      </c>
      <c r="J2286" s="219">
        <v>6.66</v>
      </c>
      <c r="K2286" s="219" t="s">
        <v>37</v>
      </c>
      <c r="L2286" s="219">
        <v>61.52</v>
      </c>
      <c r="M2286" s="220" t="s">
        <v>1570</v>
      </c>
    </row>
    <row r="2287" spans="1:13">
      <c r="A2287" s="106" t="str">
        <f t="shared" si="35"/>
        <v xml:space="preserve">27080 </v>
      </c>
      <c r="B2287" s="164" t="s">
        <v>3737</v>
      </c>
      <c r="C2287" s="163"/>
      <c r="D2287" s="113" t="s">
        <v>1358</v>
      </c>
      <c r="F2287" t="s">
        <v>3738</v>
      </c>
      <c r="G2287" s="219">
        <v>6.89</v>
      </c>
      <c r="H2287" s="219" t="s">
        <v>37</v>
      </c>
      <c r="I2287" s="219">
        <v>6.92</v>
      </c>
      <c r="J2287" s="219">
        <v>1.67</v>
      </c>
      <c r="K2287" s="219" t="s">
        <v>37</v>
      </c>
      <c r="L2287" s="219">
        <v>15.48</v>
      </c>
      <c r="M2287" s="220" t="s">
        <v>1570</v>
      </c>
    </row>
    <row r="2288" spans="1:13">
      <c r="A2288" s="106" t="str">
        <f t="shared" si="35"/>
        <v xml:space="preserve">27086 </v>
      </c>
      <c r="B2288" s="164" t="s">
        <v>3739</v>
      </c>
      <c r="C2288" s="163"/>
      <c r="D2288" s="113" t="s">
        <v>1358</v>
      </c>
      <c r="F2288" t="s">
        <v>3740</v>
      </c>
      <c r="G2288" s="219">
        <v>1.92</v>
      </c>
      <c r="H2288" s="219">
        <v>7.08</v>
      </c>
      <c r="I2288" s="219">
        <v>2.83</v>
      </c>
      <c r="J2288" s="219">
        <v>0.4</v>
      </c>
      <c r="K2288" s="219">
        <v>9.4</v>
      </c>
      <c r="L2288" s="219">
        <v>5.15</v>
      </c>
      <c r="M2288" s="220" t="s">
        <v>1474</v>
      </c>
    </row>
    <row r="2289" spans="1:13">
      <c r="A2289" s="106" t="str">
        <f t="shared" si="35"/>
        <v xml:space="preserve">27087 </v>
      </c>
      <c r="B2289" s="164" t="s">
        <v>3741</v>
      </c>
      <c r="C2289" s="163"/>
      <c r="D2289" s="113" t="s">
        <v>1358</v>
      </c>
      <c r="F2289" t="s">
        <v>3740</v>
      </c>
      <c r="G2289" s="219">
        <v>8.83</v>
      </c>
      <c r="H2289" s="219" t="s">
        <v>37</v>
      </c>
      <c r="I2289" s="219">
        <v>7.81</v>
      </c>
      <c r="J2289" s="219">
        <v>2.04</v>
      </c>
      <c r="K2289" s="219" t="s">
        <v>37</v>
      </c>
      <c r="L2289" s="219">
        <v>18.68</v>
      </c>
      <c r="M2289" s="220" t="s">
        <v>1570</v>
      </c>
    </row>
    <row r="2290" spans="1:13">
      <c r="A2290" s="106" t="str">
        <f t="shared" si="35"/>
        <v xml:space="preserve">27090 </v>
      </c>
      <c r="B2290" s="164" t="s">
        <v>3742</v>
      </c>
      <c r="C2290" s="163"/>
      <c r="D2290" s="113" t="s">
        <v>1358</v>
      </c>
      <c r="F2290" t="s">
        <v>3743</v>
      </c>
      <c r="G2290" s="219">
        <v>11.69</v>
      </c>
      <c r="H2290" s="219" t="s">
        <v>37</v>
      </c>
      <c r="I2290" s="219">
        <v>11.07</v>
      </c>
      <c r="J2290" s="219">
        <v>2.37</v>
      </c>
      <c r="K2290" s="219" t="s">
        <v>37</v>
      </c>
      <c r="L2290" s="219">
        <v>25.13</v>
      </c>
      <c r="M2290" s="220" t="s">
        <v>1570</v>
      </c>
    </row>
    <row r="2291" spans="1:13">
      <c r="A2291" s="106" t="str">
        <f t="shared" si="35"/>
        <v xml:space="preserve">27091 </v>
      </c>
      <c r="B2291" s="164" t="s">
        <v>3744</v>
      </c>
      <c r="C2291" s="163"/>
      <c r="D2291" s="113" t="s">
        <v>1358</v>
      </c>
      <c r="F2291" t="s">
        <v>3743</v>
      </c>
      <c r="G2291" s="219">
        <v>24.35</v>
      </c>
      <c r="H2291" s="219" t="s">
        <v>37</v>
      </c>
      <c r="I2291" s="219">
        <v>18.48</v>
      </c>
      <c r="J2291" s="219">
        <v>5.01</v>
      </c>
      <c r="K2291" s="219" t="s">
        <v>37</v>
      </c>
      <c r="L2291" s="219">
        <v>47.84</v>
      </c>
      <c r="M2291" s="220" t="s">
        <v>1570</v>
      </c>
    </row>
    <row r="2292" spans="1:13">
      <c r="A2292" s="106" t="str">
        <f t="shared" si="35"/>
        <v xml:space="preserve">27093 </v>
      </c>
      <c r="B2292" s="164" t="s">
        <v>3745</v>
      </c>
      <c r="C2292" s="163"/>
      <c r="D2292" s="113" t="s">
        <v>1358</v>
      </c>
      <c r="F2292" t="s">
        <v>3746</v>
      </c>
      <c r="G2292" s="219">
        <v>1.3</v>
      </c>
      <c r="H2292" s="219">
        <v>5.45</v>
      </c>
      <c r="I2292" s="219">
        <v>0.56000000000000005</v>
      </c>
      <c r="J2292" s="219">
        <v>0.15</v>
      </c>
      <c r="K2292" s="219">
        <v>6.9</v>
      </c>
      <c r="L2292" s="219">
        <v>2.0099999999999998</v>
      </c>
      <c r="M2292" s="220" t="s">
        <v>1324</v>
      </c>
    </row>
    <row r="2293" spans="1:13">
      <c r="A2293" s="106" t="str">
        <f t="shared" si="35"/>
        <v xml:space="preserve">27095 </v>
      </c>
      <c r="B2293" s="164" t="s">
        <v>3747</v>
      </c>
      <c r="C2293" s="163"/>
      <c r="D2293" s="113" t="s">
        <v>1358</v>
      </c>
      <c r="F2293" t="s">
        <v>3746</v>
      </c>
      <c r="G2293" s="219">
        <v>1.5</v>
      </c>
      <c r="H2293" s="219">
        <v>7.44</v>
      </c>
      <c r="I2293" s="219">
        <v>0.71</v>
      </c>
      <c r="J2293" s="219">
        <v>0.22</v>
      </c>
      <c r="K2293" s="219">
        <v>9.16</v>
      </c>
      <c r="L2293" s="219">
        <v>2.4300000000000002</v>
      </c>
      <c r="M2293" s="220" t="s">
        <v>1324</v>
      </c>
    </row>
    <row r="2294" spans="1:13">
      <c r="A2294" s="106" t="str">
        <f t="shared" si="35"/>
        <v xml:space="preserve">27096 </v>
      </c>
      <c r="B2294" s="164" t="s">
        <v>3748</v>
      </c>
      <c r="C2294" s="163"/>
      <c r="D2294" s="113" t="s">
        <v>1358</v>
      </c>
      <c r="F2294" t="s">
        <v>3749</v>
      </c>
      <c r="G2294" s="219">
        <v>1.48</v>
      </c>
      <c r="H2294" s="219">
        <v>3.31</v>
      </c>
      <c r="I2294" s="219">
        <v>0.85</v>
      </c>
      <c r="J2294" s="219">
        <v>0.14000000000000001</v>
      </c>
      <c r="K2294" s="219">
        <v>4.93</v>
      </c>
      <c r="L2294" s="219">
        <v>2.4700000000000002</v>
      </c>
      <c r="M2294" s="220" t="s">
        <v>1324</v>
      </c>
    </row>
    <row r="2295" spans="1:13">
      <c r="A2295" s="106" t="str">
        <f t="shared" si="35"/>
        <v xml:space="preserve">27097 </v>
      </c>
      <c r="B2295" s="164" t="s">
        <v>3750</v>
      </c>
      <c r="C2295" s="163"/>
      <c r="D2295" s="113" t="s">
        <v>1358</v>
      </c>
      <c r="F2295" t="s">
        <v>3751</v>
      </c>
      <c r="G2295" s="219">
        <v>9.27</v>
      </c>
      <c r="H2295" s="219" t="s">
        <v>37</v>
      </c>
      <c r="I2295" s="219">
        <v>9.6300000000000008</v>
      </c>
      <c r="J2295" s="219">
        <v>1.9</v>
      </c>
      <c r="K2295" s="219" t="s">
        <v>37</v>
      </c>
      <c r="L2295" s="219">
        <v>20.8</v>
      </c>
      <c r="M2295" s="220" t="s">
        <v>1570</v>
      </c>
    </row>
    <row r="2296" spans="1:13">
      <c r="A2296" s="106" t="str">
        <f t="shared" si="35"/>
        <v xml:space="preserve">27098 </v>
      </c>
      <c r="B2296" s="164" t="s">
        <v>3752</v>
      </c>
      <c r="C2296" s="163"/>
      <c r="D2296" s="113" t="s">
        <v>1358</v>
      </c>
      <c r="F2296" t="s">
        <v>3753</v>
      </c>
      <c r="G2296" s="219">
        <v>9.32</v>
      </c>
      <c r="H2296" s="219" t="s">
        <v>37</v>
      </c>
      <c r="I2296" s="219">
        <v>9.9499999999999993</v>
      </c>
      <c r="J2296" s="219">
        <v>1.91</v>
      </c>
      <c r="K2296" s="219" t="s">
        <v>37</v>
      </c>
      <c r="L2296" s="219">
        <v>21.18</v>
      </c>
      <c r="M2296" s="220" t="s">
        <v>1570</v>
      </c>
    </row>
    <row r="2297" spans="1:13">
      <c r="A2297" s="106" t="str">
        <f t="shared" si="35"/>
        <v xml:space="preserve">27100 </v>
      </c>
      <c r="B2297" s="164" t="s">
        <v>3754</v>
      </c>
      <c r="C2297" s="163"/>
      <c r="D2297" s="113" t="s">
        <v>1358</v>
      </c>
      <c r="F2297" t="s">
        <v>3755</v>
      </c>
      <c r="G2297" s="219">
        <v>11.35</v>
      </c>
      <c r="H2297" s="219" t="s">
        <v>37</v>
      </c>
      <c r="I2297" s="219">
        <v>11.55</v>
      </c>
      <c r="J2297" s="219">
        <v>2.33</v>
      </c>
      <c r="K2297" s="219" t="s">
        <v>37</v>
      </c>
      <c r="L2297" s="219">
        <v>25.23</v>
      </c>
      <c r="M2297" s="220" t="s">
        <v>1570</v>
      </c>
    </row>
    <row r="2298" spans="1:13">
      <c r="A2298" s="106" t="str">
        <f t="shared" si="35"/>
        <v xml:space="preserve">27105 </v>
      </c>
      <c r="B2298" s="164" t="s">
        <v>3756</v>
      </c>
      <c r="C2298" s="163"/>
      <c r="D2298" s="113" t="s">
        <v>1358</v>
      </c>
      <c r="F2298" t="s">
        <v>3757</v>
      </c>
      <c r="G2298" s="219">
        <v>12.04</v>
      </c>
      <c r="H2298" s="219" t="s">
        <v>37</v>
      </c>
      <c r="I2298" s="219">
        <v>11.9</v>
      </c>
      <c r="J2298" s="219">
        <v>2.48</v>
      </c>
      <c r="K2298" s="219" t="s">
        <v>37</v>
      </c>
      <c r="L2298" s="219">
        <v>26.42</v>
      </c>
      <c r="M2298" s="220" t="s">
        <v>1570</v>
      </c>
    </row>
    <row r="2299" spans="1:13">
      <c r="A2299" s="106" t="str">
        <f t="shared" si="35"/>
        <v xml:space="preserve">27110 </v>
      </c>
      <c r="B2299" s="164" t="s">
        <v>3758</v>
      </c>
      <c r="C2299" s="163"/>
      <c r="D2299" s="113" t="s">
        <v>1358</v>
      </c>
      <c r="F2299" t="s">
        <v>3759</v>
      </c>
      <c r="G2299" s="219">
        <v>13.77</v>
      </c>
      <c r="H2299" s="219" t="s">
        <v>37</v>
      </c>
      <c r="I2299" s="219">
        <v>12.79</v>
      </c>
      <c r="J2299" s="219">
        <v>2.83</v>
      </c>
      <c r="K2299" s="219" t="s">
        <v>37</v>
      </c>
      <c r="L2299" s="219">
        <v>29.39</v>
      </c>
      <c r="M2299" s="220" t="s">
        <v>1570</v>
      </c>
    </row>
    <row r="2300" spans="1:13">
      <c r="A2300" s="106" t="str">
        <f t="shared" si="35"/>
        <v xml:space="preserve">27111 </v>
      </c>
      <c r="B2300" s="164" t="s">
        <v>3760</v>
      </c>
      <c r="C2300" s="163"/>
      <c r="D2300" s="113" t="s">
        <v>1358</v>
      </c>
      <c r="F2300" t="s">
        <v>3759</v>
      </c>
      <c r="G2300" s="219">
        <v>12.6</v>
      </c>
      <c r="H2300" s="219" t="s">
        <v>37</v>
      </c>
      <c r="I2300" s="219">
        <v>12.19</v>
      </c>
      <c r="J2300" s="219">
        <v>2.6</v>
      </c>
      <c r="K2300" s="219" t="s">
        <v>37</v>
      </c>
      <c r="L2300" s="219">
        <v>27.39</v>
      </c>
      <c r="M2300" s="220" t="s">
        <v>1570</v>
      </c>
    </row>
    <row r="2301" spans="1:13">
      <c r="A2301" s="106" t="str">
        <f t="shared" si="35"/>
        <v xml:space="preserve">27120 </v>
      </c>
      <c r="B2301" s="164" t="s">
        <v>3761</v>
      </c>
      <c r="C2301" s="163"/>
      <c r="D2301" s="113" t="s">
        <v>1358</v>
      </c>
      <c r="F2301" t="s">
        <v>3762</v>
      </c>
      <c r="G2301" s="219">
        <v>19.25</v>
      </c>
      <c r="H2301" s="219" t="s">
        <v>37</v>
      </c>
      <c r="I2301" s="219">
        <v>15.91</v>
      </c>
      <c r="J2301" s="219">
        <v>3.97</v>
      </c>
      <c r="K2301" s="219" t="s">
        <v>37</v>
      </c>
      <c r="L2301" s="219">
        <v>39.130000000000003</v>
      </c>
      <c r="M2301" s="220" t="s">
        <v>1570</v>
      </c>
    </row>
    <row r="2302" spans="1:13">
      <c r="A2302" s="106" t="str">
        <f t="shared" si="35"/>
        <v xml:space="preserve">27122 </v>
      </c>
      <c r="B2302" s="164" t="s">
        <v>3763</v>
      </c>
      <c r="C2302" s="163"/>
      <c r="D2302" s="113" t="s">
        <v>1358</v>
      </c>
      <c r="F2302" t="s">
        <v>3762</v>
      </c>
      <c r="G2302" s="219">
        <v>16.09</v>
      </c>
      <c r="H2302" s="219" t="s">
        <v>37</v>
      </c>
      <c r="I2302" s="219">
        <v>13.9</v>
      </c>
      <c r="J2302" s="219">
        <v>3.32</v>
      </c>
      <c r="K2302" s="219" t="s">
        <v>37</v>
      </c>
      <c r="L2302" s="219">
        <v>33.31</v>
      </c>
      <c r="M2302" s="220" t="s">
        <v>1570</v>
      </c>
    </row>
    <row r="2303" spans="1:13">
      <c r="A2303" s="106" t="str">
        <f t="shared" si="35"/>
        <v xml:space="preserve">27125 </v>
      </c>
      <c r="B2303" s="164" t="s">
        <v>3764</v>
      </c>
      <c r="C2303" s="163"/>
      <c r="D2303" s="113" t="s">
        <v>1358</v>
      </c>
      <c r="F2303" t="s">
        <v>3765</v>
      </c>
      <c r="G2303" s="219">
        <v>16.64</v>
      </c>
      <c r="H2303" s="219" t="s">
        <v>37</v>
      </c>
      <c r="I2303" s="219">
        <v>14.08</v>
      </c>
      <c r="J2303" s="219">
        <v>3.41</v>
      </c>
      <c r="K2303" s="219" t="s">
        <v>37</v>
      </c>
      <c r="L2303" s="219">
        <v>34.130000000000003</v>
      </c>
      <c r="M2303" s="220" t="s">
        <v>1570</v>
      </c>
    </row>
    <row r="2304" spans="1:13">
      <c r="A2304" s="106" t="str">
        <f t="shared" si="35"/>
        <v xml:space="preserve">27130 </v>
      </c>
      <c r="B2304" s="164" t="s">
        <v>3766</v>
      </c>
      <c r="C2304" s="163"/>
      <c r="D2304" s="113" t="s">
        <v>1358</v>
      </c>
      <c r="F2304" t="s">
        <v>3767</v>
      </c>
      <c r="G2304" s="219">
        <v>19.600000000000001</v>
      </c>
      <c r="H2304" s="219" t="s">
        <v>37</v>
      </c>
      <c r="I2304" s="219">
        <v>15</v>
      </c>
      <c r="J2304" s="219">
        <v>4.03</v>
      </c>
      <c r="K2304" s="219" t="s">
        <v>37</v>
      </c>
      <c r="L2304" s="219">
        <v>38.630000000000003</v>
      </c>
      <c r="M2304" s="220" t="s">
        <v>1570</v>
      </c>
    </row>
    <row r="2305" spans="1:13">
      <c r="A2305" s="106" t="str">
        <f t="shared" si="35"/>
        <v xml:space="preserve">27132 </v>
      </c>
      <c r="B2305" s="164" t="s">
        <v>3768</v>
      </c>
      <c r="C2305" s="163"/>
      <c r="D2305" s="113" t="s">
        <v>1358</v>
      </c>
      <c r="F2305" t="s">
        <v>3767</v>
      </c>
      <c r="G2305" s="219">
        <v>25.69</v>
      </c>
      <c r="H2305" s="219" t="s">
        <v>37</v>
      </c>
      <c r="I2305" s="219">
        <v>19.190000000000001</v>
      </c>
      <c r="J2305" s="219">
        <v>5.28</v>
      </c>
      <c r="K2305" s="219" t="s">
        <v>37</v>
      </c>
      <c r="L2305" s="219">
        <v>50.16</v>
      </c>
      <c r="M2305" s="220" t="s">
        <v>1570</v>
      </c>
    </row>
    <row r="2306" spans="1:13">
      <c r="A2306" s="106" t="str">
        <f t="shared" si="35"/>
        <v xml:space="preserve">27134 </v>
      </c>
      <c r="B2306" s="164" t="s">
        <v>3769</v>
      </c>
      <c r="C2306" s="163"/>
      <c r="D2306" s="113" t="s">
        <v>1358</v>
      </c>
      <c r="F2306" t="s">
        <v>3770</v>
      </c>
      <c r="G2306" s="219">
        <v>30.28</v>
      </c>
      <c r="H2306" s="219" t="s">
        <v>37</v>
      </c>
      <c r="I2306" s="219">
        <v>20.52</v>
      </c>
      <c r="J2306" s="219">
        <v>6.24</v>
      </c>
      <c r="K2306" s="219" t="s">
        <v>37</v>
      </c>
      <c r="L2306" s="219">
        <v>57.04</v>
      </c>
      <c r="M2306" s="220" t="s">
        <v>1570</v>
      </c>
    </row>
    <row r="2307" spans="1:13">
      <c r="A2307" s="106" t="str">
        <f t="shared" ref="A2307:A2370" si="36">B2307&amp;" "&amp;C2307</f>
        <v xml:space="preserve">27137 </v>
      </c>
      <c r="B2307" s="164" t="s">
        <v>3771</v>
      </c>
      <c r="C2307" s="163"/>
      <c r="D2307" s="113" t="s">
        <v>1358</v>
      </c>
      <c r="F2307" t="s">
        <v>3770</v>
      </c>
      <c r="G2307" s="219">
        <v>22.7</v>
      </c>
      <c r="H2307" s="219" t="s">
        <v>37</v>
      </c>
      <c r="I2307" s="219">
        <v>16.62</v>
      </c>
      <c r="J2307" s="219">
        <v>4.67</v>
      </c>
      <c r="K2307" s="219" t="s">
        <v>37</v>
      </c>
      <c r="L2307" s="219">
        <v>43.99</v>
      </c>
      <c r="M2307" s="220" t="s">
        <v>1570</v>
      </c>
    </row>
    <row r="2308" spans="1:13">
      <c r="A2308" s="106" t="str">
        <f t="shared" si="36"/>
        <v xml:space="preserve">27138 </v>
      </c>
      <c r="B2308" s="164" t="s">
        <v>3772</v>
      </c>
      <c r="C2308" s="163"/>
      <c r="D2308" s="113" t="s">
        <v>1358</v>
      </c>
      <c r="F2308" t="s">
        <v>3770</v>
      </c>
      <c r="G2308" s="219">
        <v>23.7</v>
      </c>
      <c r="H2308" s="219" t="s">
        <v>37</v>
      </c>
      <c r="I2308" s="219">
        <v>17.11</v>
      </c>
      <c r="J2308" s="219">
        <v>4.87</v>
      </c>
      <c r="K2308" s="219" t="s">
        <v>37</v>
      </c>
      <c r="L2308" s="219">
        <v>45.68</v>
      </c>
      <c r="M2308" s="220" t="s">
        <v>1570</v>
      </c>
    </row>
    <row r="2309" spans="1:13">
      <c r="A2309" s="106" t="str">
        <f t="shared" si="36"/>
        <v xml:space="preserve">27140 </v>
      </c>
      <c r="B2309" s="164" t="s">
        <v>3773</v>
      </c>
      <c r="C2309" s="163"/>
      <c r="D2309" s="113" t="s">
        <v>1358</v>
      </c>
      <c r="F2309" t="s">
        <v>3774</v>
      </c>
      <c r="G2309" s="219">
        <v>12.78</v>
      </c>
      <c r="H2309" s="219" t="s">
        <v>37</v>
      </c>
      <c r="I2309" s="219">
        <v>11.74</v>
      </c>
      <c r="J2309" s="219">
        <v>2.64</v>
      </c>
      <c r="K2309" s="219" t="s">
        <v>37</v>
      </c>
      <c r="L2309" s="219">
        <v>27.16</v>
      </c>
      <c r="M2309" s="220" t="s">
        <v>1570</v>
      </c>
    </row>
    <row r="2310" spans="1:13">
      <c r="A2310" s="106" t="str">
        <f t="shared" si="36"/>
        <v xml:space="preserve">27146 </v>
      </c>
      <c r="B2310" s="164" t="s">
        <v>3775</v>
      </c>
      <c r="C2310" s="163"/>
      <c r="D2310" s="113" t="s">
        <v>1358</v>
      </c>
      <c r="F2310" t="s">
        <v>3776</v>
      </c>
      <c r="G2310" s="219">
        <v>18.920000000000002</v>
      </c>
      <c r="H2310" s="219" t="s">
        <v>37</v>
      </c>
      <c r="I2310" s="219">
        <v>15.73</v>
      </c>
      <c r="J2310" s="219">
        <v>3.9</v>
      </c>
      <c r="K2310" s="219" t="s">
        <v>37</v>
      </c>
      <c r="L2310" s="219">
        <v>38.549999999999997</v>
      </c>
      <c r="M2310" s="220" t="s">
        <v>1570</v>
      </c>
    </row>
    <row r="2311" spans="1:13">
      <c r="A2311" s="106" t="str">
        <f t="shared" si="36"/>
        <v xml:space="preserve">27147 </v>
      </c>
      <c r="B2311" s="164" t="s">
        <v>3777</v>
      </c>
      <c r="C2311" s="163"/>
      <c r="D2311" s="113" t="s">
        <v>1358</v>
      </c>
      <c r="F2311" t="s">
        <v>3778</v>
      </c>
      <c r="G2311" s="219">
        <v>22.07</v>
      </c>
      <c r="H2311" s="219" t="s">
        <v>37</v>
      </c>
      <c r="I2311" s="219">
        <v>17.37</v>
      </c>
      <c r="J2311" s="219">
        <v>4.5599999999999996</v>
      </c>
      <c r="K2311" s="219" t="s">
        <v>37</v>
      </c>
      <c r="L2311" s="219">
        <v>44</v>
      </c>
      <c r="M2311" s="220" t="s">
        <v>1570</v>
      </c>
    </row>
    <row r="2312" spans="1:13">
      <c r="A2312" s="106" t="str">
        <f t="shared" si="36"/>
        <v xml:space="preserve">27151 </v>
      </c>
      <c r="B2312" s="164" t="s">
        <v>3779</v>
      </c>
      <c r="C2312" s="163"/>
      <c r="D2312" s="113" t="s">
        <v>1358</v>
      </c>
      <c r="F2312" t="s">
        <v>3780</v>
      </c>
      <c r="G2312" s="219">
        <v>24.12</v>
      </c>
      <c r="H2312" s="219" t="s">
        <v>37</v>
      </c>
      <c r="I2312" s="219">
        <v>18.420000000000002</v>
      </c>
      <c r="J2312" s="219">
        <v>4.97</v>
      </c>
      <c r="K2312" s="219" t="s">
        <v>37</v>
      </c>
      <c r="L2312" s="219">
        <v>47.51</v>
      </c>
      <c r="M2312" s="220" t="s">
        <v>1570</v>
      </c>
    </row>
    <row r="2313" spans="1:13">
      <c r="A2313" s="106" t="str">
        <f t="shared" si="36"/>
        <v xml:space="preserve">27156 </v>
      </c>
      <c r="B2313" s="164" t="s">
        <v>3781</v>
      </c>
      <c r="C2313" s="163"/>
      <c r="D2313" s="113" t="s">
        <v>1358</v>
      </c>
      <c r="F2313" t="s">
        <v>3782</v>
      </c>
      <c r="G2313" s="219">
        <v>26.23</v>
      </c>
      <c r="H2313" s="219" t="s">
        <v>37</v>
      </c>
      <c r="I2313" s="219">
        <v>19.510000000000002</v>
      </c>
      <c r="J2313" s="219">
        <v>5.42</v>
      </c>
      <c r="K2313" s="219" t="s">
        <v>37</v>
      </c>
      <c r="L2313" s="219">
        <v>51.16</v>
      </c>
      <c r="M2313" s="220" t="s">
        <v>1570</v>
      </c>
    </row>
    <row r="2314" spans="1:13">
      <c r="A2314" s="106" t="str">
        <f t="shared" si="36"/>
        <v xml:space="preserve">27158 </v>
      </c>
      <c r="B2314" s="164" t="s">
        <v>3783</v>
      </c>
      <c r="C2314" s="163"/>
      <c r="D2314" s="113" t="s">
        <v>1358</v>
      </c>
      <c r="F2314" t="s">
        <v>3784</v>
      </c>
      <c r="G2314" s="219">
        <v>21.04</v>
      </c>
      <c r="H2314" s="219" t="s">
        <v>37</v>
      </c>
      <c r="I2314" s="219">
        <v>16.72</v>
      </c>
      <c r="J2314" s="219">
        <v>4.34</v>
      </c>
      <c r="K2314" s="219" t="s">
        <v>37</v>
      </c>
      <c r="L2314" s="219">
        <v>42.1</v>
      </c>
      <c r="M2314" s="220" t="s">
        <v>1570</v>
      </c>
    </row>
    <row r="2315" spans="1:13">
      <c r="A2315" s="106" t="str">
        <f t="shared" si="36"/>
        <v xml:space="preserve">27161 </v>
      </c>
      <c r="B2315" s="164" t="s">
        <v>3785</v>
      </c>
      <c r="C2315" s="163"/>
      <c r="D2315" s="113" t="s">
        <v>1358</v>
      </c>
      <c r="F2315" t="s">
        <v>3786</v>
      </c>
      <c r="G2315" s="219">
        <v>17.89</v>
      </c>
      <c r="H2315" s="219" t="s">
        <v>37</v>
      </c>
      <c r="I2315" s="219">
        <v>15.21</v>
      </c>
      <c r="J2315" s="219">
        <v>3.7</v>
      </c>
      <c r="K2315" s="219" t="s">
        <v>37</v>
      </c>
      <c r="L2315" s="219">
        <v>36.799999999999997</v>
      </c>
      <c r="M2315" s="220" t="s">
        <v>1570</v>
      </c>
    </row>
    <row r="2316" spans="1:13">
      <c r="A2316" s="106" t="str">
        <f t="shared" si="36"/>
        <v xml:space="preserve">27165 </v>
      </c>
      <c r="B2316" s="164" t="s">
        <v>3787</v>
      </c>
      <c r="C2316" s="163"/>
      <c r="D2316" s="113" t="s">
        <v>1358</v>
      </c>
      <c r="F2316" t="s">
        <v>3788</v>
      </c>
      <c r="G2316" s="219">
        <v>20.29</v>
      </c>
      <c r="H2316" s="219" t="s">
        <v>37</v>
      </c>
      <c r="I2316" s="219">
        <v>16.899999999999999</v>
      </c>
      <c r="J2316" s="219">
        <v>4.13</v>
      </c>
      <c r="K2316" s="219" t="s">
        <v>37</v>
      </c>
      <c r="L2316" s="219">
        <v>41.32</v>
      </c>
      <c r="M2316" s="220" t="s">
        <v>1570</v>
      </c>
    </row>
    <row r="2317" spans="1:13">
      <c r="A2317" s="106" t="str">
        <f t="shared" si="36"/>
        <v xml:space="preserve">27170 </v>
      </c>
      <c r="B2317" s="164" t="s">
        <v>3789</v>
      </c>
      <c r="C2317" s="163"/>
      <c r="D2317" s="113" t="s">
        <v>1358</v>
      </c>
      <c r="F2317" t="s">
        <v>3790</v>
      </c>
      <c r="G2317" s="219">
        <v>17.61</v>
      </c>
      <c r="H2317" s="219" t="s">
        <v>37</v>
      </c>
      <c r="I2317" s="219">
        <v>13.96</v>
      </c>
      <c r="J2317" s="219">
        <v>3.66</v>
      </c>
      <c r="K2317" s="219" t="s">
        <v>37</v>
      </c>
      <c r="L2317" s="219">
        <v>35.229999999999997</v>
      </c>
      <c r="M2317" s="220" t="s">
        <v>1570</v>
      </c>
    </row>
    <row r="2318" spans="1:13">
      <c r="A2318" s="106" t="str">
        <f t="shared" si="36"/>
        <v xml:space="preserve">27175 </v>
      </c>
      <c r="B2318" s="164" t="s">
        <v>3791</v>
      </c>
      <c r="C2318" s="163"/>
      <c r="D2318" s="113" t="s">
        <v>1358</v>
      </c>
      <c r="F2318" t="s">
        <v>3792</v>
      </c>
      <c r="G2318" s="219">
        <v>9.3800000000000008</v>
      </c>
      <c r="H2318" s="219" t="s">
        <v>37</v>
      </c>
      <c r="I2318" s="219">
        <v>8.9499999999999993</v>
      </c>
      <c r="J2318" s="219">
        <v>1.93</v>
      </c>
      <c r="K2318" s="219" t="s">
        <v>37</v>
      </c>
      <c r="L2318" s="219">
        <v>20.260000000000002</v>
      </c>
      <c r="M2318" s="220" t="s">
        <v>1570</v>
      </c>
    </row>
    <row r="2319" spans="1:13">
      <c r="A2319" s="106" t="str">
        <f t="shared" si="36"/>
        <v xml:space="preserve">27176 </v>
      </c>
      <c r="B2319" s="164" t="s">
        <v>3793</v>
      </c>
      <c r="C2319" s="163"/>
      <c r="D2319" s="113" t="s">
        <v>1358</v>
      </c>
      <c r="F2319" t="s">
        <v>3792</v>
      </c>
      <c r="G2319" s="219">
        <v>12.92</v>
      </c>
      <c r="H2319" s="219" t="s">
        <v>37</v>
      </c>
      <c r="I2319" s="219">
        <v>12.35</v>
      </c>
      <c r="J2319" s="219">
        <v>2.67</v>
      </c>
      <c r="K2319" s="219" t="s">
        <v>37</v>
      </c>
      <c r="L2319" s="219">
        <v>27.94</v>
      </c>
      <c r="M2319" s="220" t="s">
        <v>1570</v>
      </c>
    </row>
    <row r="2320" spans="1:13">
      <c r="A2320" s="106" t="str">
        <f t="shared" si="36"/>
        <v xml:space="preserve">27177 </v>
      </c>
      <c r="B2320" s="164" t="s">
        <v>3794</v>
      </c>
      <c r="C2320" s="163"/>
      <c r="D2320" s="113" t="s">
        <v>1358</v>
      </c>
      <c r="F2320" t="s">
        <v>3792</v>
      </c>
      <c r="G2320" s="219">
        <v>16.09</v>
      </c>
      <c r="H2320" s="219" t="s">
        <v>37</v>
      </c>
      <c r="I2320" s="219">
        <v>14.29</v>
      </c>
      <c r="J2320" s="219">
        <v>3.33</v>
      </c>
      <c r="K2320" s="219" t="s">
        <v>37</v>
      </c>
      <c r="L2320" s="219">
        <v>33.71</v>
      </c>
      <c r="M2320" s="220" t="s">
        <v>1570</v>
      </c>
    </row>
    <row r="2321" spans="1:13">
      <c r="A2321" s="106" t="str">
        <f t="shared" si="36"/>
        <v xml:space="preserve">27178 </v>
      </c>
      <c r="B2321" s="164" t="s">
        <v>3795</v>
      </c>
      <c r="C2321" s="163"/>
      <c r="D2321" s="113" t="s">
        <v>1358</v>
      </c>
      <c r="F2321" t="s">
        <v>3792</v>
      </c>
      <c r="G2321" s="219">
        <v>12.92</v>
      </c>
      <c r="H2321" s="219" t="s">
        <v>37</v>
      </c>
      <c r="I2321" s="219">
        <v>12.35</v>
      </c>
      <c r="J2321" s="219">
        <v>2.67</v>
      </c>
      <c r="K2321" s="219" t="s">
        <v>37</v>
      </c>
      <c r="L2321" s="219">
        <v>27.94</v>
      </c>
      <c r="M2321" s="220" t="s">
        <v>1570</v>
      </c>
    </row>
    <row r="2322" spans="1:13">
      <c r="A2322" s="106" t="str">
        <f t="shared" si="36"/>
        <v xml:space="preserve">27179 </v>
      </c>
      <c r="B2322" s="164" t="s">
        <v>3796</v>
      </c>
      <c r="C2322" s="163"/>
      <c r="D2322" s="113" t="s">
        <v>1358</v>
      </c>
      <c r="F2322" t="s">
        <v>3797</v>
      </c>
      <c r="G2322" s="219">
        <v>13.97</v>
      </c>
      <c r="H2322" s="219" t="s">
        <v>37</v>
      </c>
      <c r="I2322" s="219">
        <v>12.76</v>
      </c>
      <c r="J2322" s="219">
        <v>2.87</v>
      </c>
      <c r="K2322" s="219" t="s">
        <v>37</v>
      </c>
      <c r="L2322" s="219">
        <v>29.6</v>
      </c>
      <c r="M2322" s="220" t="s">
        <v>1570</v>
      </c>
    </row>
    <row r="2323" spans="1:13">
      <c r="A2323" s="106" t="str">
        <f t="shared" si="36"/>
        <v xml:space="preserve">27181 </v>
      </c>
      <c r="B2323" s="164" t="s">
        <v>3798</v>
      </c>
      <c r="C2323" s="163"/>
      <c r="D2323" s="113" t="s">
        <v>1358</v>
      </c>
      <c r="F2323" t="s">
        <v>3792</v>
      </c>
      <c r="G2323" s="219">
        <v>16.18</v>
      </c>
      <c r="H2323" s="219" t="s">
        <v>37</v>
      </c>
      <c r="I2323" s="219">
        <v>14.32</v>
      </c>
      <c r="J2323" s="219">
        <v>3.35</v>
      </c>
      <c r="K2323" s="219" t="s">
        <v>37</v>
      </c>
      <c r="L2323" s="219">
        <v>33.85</v>
      </c>
      <c r="M2323" s="220" t="s">
        <v>1570</v>
      </c>
    </row>
    <row r="2324" spans="1:13">
      <c r="A2324" s="106" t="str">
        <f t="shared" si="36"/>
        <v xml:space="preserve">27185 </v>
      </c>
      <c r="B2324" s="164" t="s">
        <v>3799</v>
      </c>
      <c r="C2324" s="163"/>
      <c r="D2324" s="113" t="s">
        <v>1358</v>
      </c>
      <c r="F2324" t="s">
        <v>3800</v>
      </c>
      <c r="G2324" s="219">
        <v>9.7899999999999991</v>
      </c>
      <c r="H2324" s="219" t="s">
        <v>37</v>
      </c>
      <c r="I2324" s="219">
        <v>10.06</v>
      </c>
      <c r="J2324" s="219">
        <v>2.02</v>
      </c>
      <c r="K2324" s="219" t="s">
        <v>37</v>
      </c>
      <c r="L2324" s="219">
        <v>21.87</v>
      </c>
      <c r="M2324" s="220" t="s">
        <v>1570</v>
      </c>
    </row>
    <row r="2325" spans="1:13">
      <c r="A2325" s="106" t="str">
        <f t="shared" si="36"/>
        <v xml:space="preserve">27187 </v>
      </c>
      <c r="B2325" s="164" t="s">
        <v>3801</v>
      </c>
      <c r="C2325" s="163"/>
      <c r="D2325" s="113" t="s">
        <v>1358</v>
      </c>
      <c r="F2325" t="s">
        <v>3802</v>
      </c>
      <c r="G2325" s="219">
        <v>14.23</v>
      </c>
      <c r="H2325" s="219" t="s">
        <v>37</v>
      </c>
      <c r="I2325" s="219">
        <v>13</v>
      </c>
      <c r="J2325" s="219">
        <v>2.9</v>
      </c>
      <c r="K2325" s="219" t="s">
        <v>37</v>
      </c>
      <c r="L2325" s="219">
        <v>30.13</v>
      </c>
      <c r="M2325" s="220" t="s">
        <v>1570</v>
      </c>
    </row>
    <row r="2326" spans="1:13">
      <c r="A2326" s="106" t="str">
        <f t="shared" si="36"/>
        <v xml:space="preserve">27197 </v>
      </c>
      <c r="B2326" s="164" t="s">
        <v>3803</v>
      </c>
      <c r="C2326" s="163"/>
      <c r="D2326" s="113" t="s">
        <v>1358</v>
      </c>
      <c r="F2326" t="s">
        <v>3804</v>
      </c>
      <c r="G2326" s="219">
        <v>1.53</v>
      </c>
      <c r="H2326" s="219" t="s">
        <v>37</v>
      </c>
      <c r="I2326" s="219">
        <v>2.2000000000000002</v>
      </c>
      <c r="J2326" s="219">
        <v>0.31</v>
      </c>
      <c r="K2326" s="219" t="s">
        <v>37</v>
      </c>
      <c r="L2326" s="219">
        <v>4.04</v>
      </c>
      <c r="M2326" s="220" t="s">
        <v>1324</v>
      </c>
    </row>
    <row r="2327" spans="1:13">
      <c r="A2327" s="106" t="str">
        <f t="shared" si="36"/>
        <v xml:space="preserve">27198 </v>
      </c>
      <c r="B2327" s="164" t="s">
        <v>3805</v>
      </c>
      <c r="C2327" s="163"/>
      <c r="D2327" s="113" t="s">
        <v>1358</v>
      </c>
      <c r="F2327" t="s">
        <v>3804</v>
      </c>
      <c r="G2327" s="219">
        <v>4.75</v>
      </c>
      <c r="H2327" s="219" t="s">
        <v>37</v>
      </c>
      <c r="I2327" s="219">
        <v>3.87</v>
      </c>
      <c r="J2327" s="219">
        <v>0.88</v>
      </c>
      <c r="K2327" s="219" t="s">
        <v>37</v>
      </c>
      <c r="L2327" s="219">
        <v>9.5</v>
      </c>
      <c r="M2327" s="220" t="s">
        <v>1324</v>
      </c>
    </row>
    <row r="2328" spans="1:13">
      <c r="A2328" s="106" t="str">
        <f t="shared" si="36"/>
        <v xml:space="preserve">27200 </v>
      </c>
      <c r="B2328" s="164" t="s">
        <v>3806</v>
      </c>
      <c r="C2328" s="163"/>
      <c r="D2328" s="113" t="s">
        <v>1358</v>
      </c>
      <c r="F2328" t="s">
        <v>3807</v>
      </c>
      <c r="G2328" s="219">
        <v>1.92</v>
      </c>
      <c r="H2328" s="219">
        <v>3.61</v>
      </c>
      <c r="I2328" s="219">
        <v>3.68</v>
      </c>
      <c r="J2328" s="219">
        <v>0.38</v>
      </c>
      <c r="K2328" s="219">
        <v>5.91</v>
      </c>
      <c r="L2328" s="219">
        <v>5.98</v>
      </c>
      <c r="M2328" s="220" t="s">
        <v>1570</v>
      </c>
    </row>
    <row r="2329" spans="1:13">
      <c r="A2329" s="106" t="str">
        <f t="shared" si="36"/>
        <v xml:space="preserve">27202 </v>
      </c>
      <c r="B2329" s="164" t="s">
        <v>3808</v>
      </c>
      <c r="C2329" s="163"/>
      <c r="D2329" s="113" t="s">
        <v>1358</v>
      </c>
      <c r="F2329" t="s">
        <v>3807</v>
      </c>
      <c r="G2329" s="219">
        <v>7.31</v>
      </c>
      <c r="H2329" s="219" t="s">
        <v>37</v>
      </c>
      <c r="I2329" s="219">
        <v>7.24</v>
      </c>
      <c r="J2329" s="219">
        <v>1.52</v>
      </c>
      <c r="K2329" s="219" t="s">
        <v>37</v>
      </c>
      <c r="L2329" s="219">
        <v>16.07</v>
      </c>
      <c r="M2329" s="220" t="s">
        <v>1570</v>
      </c>
    </row>
    <row r="2330" spans="1:13">
      <c r="A2330" s="106" t="str">
        <f t="shared" si="36"/>
        <v xml:space="preserve">27215 </v>
      </c>
      <c r="B2330" s="164" t="s">
        <v>3809</v>
      </c>
      <c r="C2330" s="163"/>
      <c r="D2330" s="113" t="s">
        <v>582</v>
      </c>
      <c r="E2330" s="113" t="s">
        <v>1966</v>
      </c>
      <c r="F2330" t="s">
        <v>3810</v>
      </c>
      <c r="G2330" s="219">
        <v>10.45</v>
      </c>
      <c r="H2330" s="219" t="s">
        <v>37</v>
      </c>
      <c r="I2330" s="219">
        <v>6.64</v>
      </c>
      <c r="J2330" s="219">
        <v>1.0900000000000001</v>
      </c>
      <c r="K2330" s="219" t="s">
        <v>37</v>
      </c>
      <c r="L2330" s="219">
        <v>18.18</v>
      </c>
      <c r="M2330" s="220" t="s">
        <v>1570</v>
      </c>
    </row>
    <row r="2331" spans="1:13">
      <c r="A2331" s="106" t="str">
        <f t="shared" si="36"/>
        <v xml:space="preserve">27216 </v>
      </c>
      <c r="B2331" s="164" t="s">
        <v>3811</v>
      </c>
      <c r="C2331" s="163"/>
      <c r="D2331" s="113" t="s">
        <v>582</v>
      </c>
      <c r="E2331" s="113" t="s">
        <v>1966</v>
      </c>
      <c r="F2331" t="s">
        <v>3812</v>
      </c>
      <c r="G2331" s="219">
        <v>15.73</v>
      </c>
      <c r="H2331" s="219" t="s">
        <v>37</v>
      </c>
      <c r="I2331" s="219">
        <v>9.5</v>
      </c>
      <c r="J2331" s="219">
        <v>1.61</v>
      </c>
      <c r="K2331" s="219" t="s">
        <v>37</v>
      </c>
      <c r="L2331" s="219">
        <v>26.84</v>
      </c>
      <c r="M2331" s="220" t="s">
        <v>1570</v>
      </c>
    </row>
    <row r="2332" spans="1:13">
      <c r="A2332" s="106" t="str">
        <f t="shared" si="36"/>
        <v xml:space="preserve">27217 </v>
      </c>
      <c r="B2332" s="164" t="s">
        <v>3813</v>
      </c>
      <c r="C2332" s="163"/>
      <c r="D2332" s="113" t="s">
        <v>582</v>
      </c>
      <c r="E2332" s="113" t="s">
        <v>1966</v>
      </c>
      <c r="F2332" t="s">
        <v>3812</v>
      </c>
      <c r="G2332" s="219">
        <v>14.65</v>
      </c>
      <c r="H2332" s="219" t="s">
        <v>37</v>
      </c>
      <c r="I2332" s="219">
        <v>9.08</v>
      </c>
      <c r="J2332" s="219">
        <v>1.51</v>
      </c>
      <c r="K2332" s="219" t="s">
        <v>37</v>
      </c>
      <c r="L2332" s="219">
        <v>25.24</v>
      </c>
      <c r="M2332" s="220" t="s">
        <v>1570</v>
      </c>
    </row>
    <row r="2333" spans="1:13">
      <c r="A2333" s="106" t="str">
        <f t="shared" si="36"/>
        <v xml:space="preserve">27218 </v>
      </c>
      <c r="B2333" s="164" t="s">
        <v>3814</v>
      </c>
      <c r="C2333" s="163"/>
      <c r="D2333" s="113" t="s">
        <v>582</v>
      </c>
      <c r="E2333" s="113" t="s">
        <v>1966</v>
      </c>
      <c r="F2333" t="s">
        <v>3812</v>
      </c>
      <c r="G2333" s="219">
        <v>20.93</v>
      </c>
      <c r="H2333" s="219" t="s">
        <v>37</v>
      </c>
      <c r="I2333" s="219">
        <v>11.51</v>
      </c>
      <c r="J2333" s="219">
        <v>2.15</v>
      </c>
      <c r="K2333" s="219" t="s">
        <v>37</v>
      </c>
      <c r="L2333" s="219">
        <v>34.590000000000003</v>
      </c>
      <c r="M2333" s="220" t="s">
        <v>1570</v>
      </c>
    </row>
    <row r="2334" spans="1:13">
      <c r="A2334" s="106" t="str">
        <f t="shared" si="36"/>
        <v xml:space="preserve">27220 </v>
      </c>
      <c r="B2334" s="164" t="s">
        <v>3815</v>
      </c>
      <c r="C2334" s="163"/>
      <c r="D2334" s="113" t="s">
        <v>1358</v>
      </c>
      <c r="F2334" t="s">
        <v>3816</v>
      </c>
      <c r="G2334" s="219">
        <v>5.5</v>
      </c>
      <c r="H2334" s="219">
        <v>6.16</v>
      </c>
      <c r="I2334" s="219">
        <v>5.99</v>
      </c>
      <c r="J2334" s="219">
        <v>1.1399999999999999</v>
      </c>
      <c r="K2334" s="219">
        <v>12.8</v>
      </c>
      <c r="L2334" s="219">
        <v>12.63</v>
      </c>
      <c r="M2334" s="220" t="s">
        <v>1570</v>
      </c>
    </row>
    <row r="2335" spans="1:13">
      <c r="A2335" s="106" t="str">
        <f t="shared" si="36"/>
        <v xml:space="preserve">27222 </v>
      </c>
      <c r="B2335" s="164" t="s">
        <v>3817</v>
      </c>
      <c r="C2335" s="163"/>
      <c r="D2335" s="113" t="s">
        <v>1358</v>
      </c>
      <c r="F2335" t="s">
        <v>3816</v>
      </c>
      <c r="G2335" s="219">
        <v>14.11</v>
      </c>
      <c r="H2335" s="219" t="s">
        <v>37</v>
      </c>
      <c r="I2335" s="219">
        <v>12.66</v>
      </c>
      <c r="J2335" s="219">
        <v>2.87</v>
      </c>
      <c r="K2335" s="219" t="s">
        <v>37</v>
      </c>
      <c r="L2335" s="219">
        <v>29.64</v>
      </c>
      <c r="M2335" s="220" t="s">
        <v>1570</v>
      </c>
    </row>
    <row r="2336" spans="1:13">
      <c r="A2336" s="106" t="str">
        <f t="shared" si="36"/>
        <v xml:space="preserve">27226 </v>
      </c>
      <c r="B2336" s="164" t="s">
        <v>3818</v>
      </c>
      <c r="C2336" s="163"/>
      <c r="D2336" s="113" t="s">
        <v>1358</v>
      </c>
      <c r="F2336" t="s">
        <v>3819</v>
      </c>
      <c r="G2336" s="219">
        <v>15.57</v>
      </c>
      <c r="H2336" s="219" t="s">
        <v>37</v>
      </c>
      <c r="I2336" s="219">
        <v>13.16</v>
      </c>
      <c r="J2336" s="219">
        <v>3.21</v>
      </c>
      <c r="K2336" s="219" t="s">
        <v>37</v>
      </c>
      <c r="L2336" s="219">
        <v>31.94</v>
      </c>
      <c r="M2336" s="220" t="s">
        <v>1570</v>
      </c>
    </row>
    <row r="2337" spans="1:13">
      <c r="A2337" s="106" t="str">
        <f t="shared" si="36"/>
        <v xml:space="preserve">27227 </v>
      </c>
      <c r="B2337" s="164" t="s">
        <v>3820</v>
      </c>
      <c r="C2337" s="163"/>
      <c r="D2337" s="113" t="s">
        <v>1358</v>
      </c>
      <c r="F2337" t="s">
        <v>3821</v>
      </c>
      <c r="G2337" s="219">
        <v>25.41</v>
      </c>
      <c r="H2337" s="219" t="s">
        <v>37</v>
      </c>
      <c r="I2337" s="219">
        <v>18.95</v>
      </c>
      <c r="J2337" s="219">
        <v>5.22</v>
      </c>
      <c r="K2337" s="219" t="s">
        <v>37</v>
      </c>
      <c r="L2337" s="219">
        <v>49.58</v>
      </c>
      <c r="M2337" s="220" t="s">
        <v>1570</v>
      </c>
    </row>
    <row r="2338" spans="1:13">
      <c r="A2338" s="106" t="str">
        <f t="shared" si="36"/>
        <v xml:space="preserve">27228 </v>
      </c>
      <c r="B2338" s="164" t="s">
        <v>3822</v>
      </c>
      <c r="C2338" s="163"/>
      <c r="D2338" s="113" t="s">
        <v>1358</v>
      </c>
      <c r="F2338" t="s">
        <v>3821</v>
      </c>
      <c r="G2338" s="219">
        <v>29.33</v>
      </c>
      <c r="H2338" s="219" t="s">
        <v>37</v>
      </c>
      <c r="I2338" s="219">
        <v>20.92</v>
      </c>
      <c r="J2338" s="219">
        <v>6.06</v>
      </c>
      <c r="K2338" s="219" t="s">
        <v>37</v>
      </c>
      <c r="L2338" s="219">
        <v>56.31</v>
      </c>
      <c r="M2338" s="220" t="s">
        <v>1570</v>
      </c>
    </row>
    <row r="2339" spans="1:13">
      <c r="A2339" s="106" t="str">
        <f t="shared" si="36"/>
        <v xml:space="preserve">27230 </v>
      </c>
      <c r="B2339" s="164" t="s">
        <v>3823</v>
      </c>
      <c r="C2339" s="163"/>
      <c r="D2339" s="113" t="s">
        <v>1358</v>
      </c>
      <c r="F2339" t="s">
        <v>3824</v>
      </c>
      <c r="G2339" s="219">
        <v>5.81</v>
      </c>
      <c r="H2339" s="219">
        <v>7.99</v>
      </c>
      <c r="I2339" s="219">
        <v>7.71</v>
      </c>
      <c r="J2339" s="219">
        <v>1.21</v>
      </c>
      <c r="K2339" s="219">
        <v>15.01</v>
      </c>
      <c r="L2339" s="219">
        <v>14.73</v>
      </c>
      <c r="M2339" s="220" t="s">
        <v>1570</v>
      </c>
    </row>
    <row r="2340" spans="1:13">
      <c r="A2340" s="106" t="str">
        <f t="shared" si="36"/>
        <v xml:space="preserve">27232 </v>
      </c>
      <c r="B2340" s="164" t="s">
        <v>3825</v>
      </c>
      <c r="C2340" s="163"/>
      <c r="D2340" s="113" t="s">
        <v>1358</v>
      </c>
      <c r="F2340" t="s">
        <v>3824</v>
      </c>
      <c r="G2340" s="219">
        <v>11.72</v>
      </c>
      <c r="H2340" s="219" t="s">
        <v>37</v>
      </c>
      <c r="I2340" s="219">
        <v>7.85</v>
      </c>
      <c r="J2340" s="219">
        <v>2.39</v>
      </c>
      <c r="K2340" s="219" t="s">
        <v>37</v>
      </c>
      <c r="L2340" s="219">
        <v>21.96</v>
      </c>
      <c r="M2340" s="220" t="s">
        <v>1570</v>
      </c>
    </row>
    <row r="2341" spans="1:13">
      <c r="A2341" s="106" t="str">
        <f t="shared" si="36"/>
        <v xml:space="preserve">27235 </v>
      </c>
      <c r="B2341" s="164" t="s">
        <v>3826</v>
      </c>
      <c r="C2341" s="163"/>
      <c r="D2341" s="113" t="s">
        <v>1358</v>
      </c>
      <c r="F2341" t="s">
        <v>3824</v>
      </c>
      <c r="G2341" s="219">
        <v>13</v>
      </c>
      <c r="H2341" s="219" t="s">
        <v>37</v>
      </c>
      <c r="I2341" s="219">
        <v>11.79</v>
      </c>
      <c r="J2341" s="219">
        <v>2.64</v>
      </c>
      <c r="K2341" s="219" t="s">
        <v>37</v>
      </c>
      <c r="L2341" s="219">
        <v>27.43</v>
      </c>
      <c r="M2341" s="220" t="s">
        <v>1570</v>
      </c>
    </row>
    <row r="2342" spans="1:13">
      <c r="A2342" s="106" t="str">
        <f t="shared" si="36"/>
        <v xml:space="preserve">27236 </v>
      </c>
      <c r="B2342" s="164" t="s">
        <v>3827</v>
      </c>
      <c r="C2342" s="163"/>
      <c r="D2342" s="113" t="s">
        <v>1358</v>
      </c>
      <c r="F2342" t="s">
        <v>3824</v>
      </c>
      <c r="G2342" s="219">
        <v>17.61</v>
      </c>
      <c r="H2342" s="219" t="s">
        <v>37</v>
      </c>
      <c r="I2342" s="219">
        <v>14.78</v>
      </c>
      <c r="J2342" s="219">
        <v>3.6</v>
      </c>
      <c r="K2342" s="219" t="s">
        <v>37</v>
      </c>
      <c r="L2342" s="219">
        <v>35.99</v>
      </c>
      <c r="M2342" s="220" t="s">
        <v>1570</v>
      </c>
    </row>
    <row r="2343" spans="1:13">
      <c r="A2343" s="106" t="str">
        <f t="shared" si="36"/>
        <v xml:space="preserve">27238 </v>
      </c>
      <c r="B2343" s="164" t="s">
        <v>3828</v>
      </c>
      <c r="C2343" s="163"/>
      <c r="D2343" s="113" t="s">
        <v>1358</v>
      </c>
      <c r="F2343" t="s">
        <v>3824</v>
      </c>
      <c r="G2343" s="219">
        <v>5.75</v>
      </c>
      <c r="H2343" s="219" t="s">
        <v>37</v>
      </c>
      <c r="I2343" s="219">
        <v>7.45</v>
      </c>
      <c r="J2343" s="219">
        <v>1.19</v>
      </c>
      <c r="K2343" s="219" t="s">
        <v>37</v>
      </c>
      <c r="L2343" s="219">
        <v>14.39</v>
      </c>
      <c r="M2343" s="220" t="s">
        <v>1570</v>
      </c>
    </row>
    <row r="2344" spans="1:13">
      <c r="A2344" s="106" t="str">
        <f t="shared" si="36"/>
        <v xml:space="preserve">27240 </v>
      </c>
      <c r="B2344" s="164" t="s">
        <v>3829</v>
      </c>
      <c r="C2344" s="163"/>
      <c r="D2344" s="113" t="s">
        <v>1358</v>
      </c>
      <c r="F2344" t="s">
        <v>3824</v>
      </c>
      <c r="G2344" s="219">
        <v>13.81</v>
      </c>
      <c r="H2344" s="219" t="s">
        <v>37</v>
      </c>
      <c r="I2344" s="219">
        <v>12.2</v>
      </c>
      <c r="J2344" s="219">
        <v>2.81</v>
      </c>
      <c r="K2344" s="219" t="s">
        <v>37</v>
      </c>
      <c r="L2344" s="219">
        <v>28.82</v>
      </c>
      <c r="M2344" s="220" t="s">
        <v>1570</v>
      </c>
    </row>
    <row r="2345" spans="1:13">
      <c r="A2345" s="106" t="str">
        <f t="shared" si="36"/>
        <v xml:space="preserve">27244 </v>
      </c>
      <c r="B2345" s="164" t="s">
        <v>3830</v>
      </c>
      <c r="C2345" s="163"/>
      <c r="D2345" s="113" t="s">
        <v>1358</v>
      </c>
      <c r="F2345" t="s">
        <v>3824</v>
      </c>
      <c r="G2345" s="219">
        <v>18.18</v>
      </c>
      <c r="H2345" s="219" t="s">
        <v>37</v>
      </c>
      <c r="I2345" s="219">
        <v>15.1</v>
      </c>
      <c r="J2345" s="219">
        <v>3.72</v>
      </c>
      <c r="K2345" s="219" t="s">
        <v>37</v>
      </c>
      <c r="L2345" s="219">
        <v>37</v>
      </c>
      <c r="M2345" s="220" t="s">
        <v>1570</v>
      </c>
    </row>
    <row r="2346" spans="1:13">
      <c r="A2346" s="106" t="str">
        <f t="shared" si="36"/>
        <v xml:space="preserve">27245 </v>
      </c>
      <c r="B2346" s="164" t="s">
        <v>3831</v>
      </c>
      <c r="C2346" s="163"/>
      <c r="D2346" s="113" t="s">
        <v>1358</v>
      </c>
      <c r="F2346" t="s">
        <v>3824</v>
      </c>
      <c r="G2346" s="219">
        <v>18.18</v>
      </c>
      <c r="H2346" s="219" t="s">
        <v>37</v>
      </c>
      <c r="I2346" s="219">
        <v>15.07</v>
      </c>
      <c r="J2346" s="219">
        <v>3.7</v>
      </c>
      <c r="K2346" s="219" t="s">
        <v>37</v>
      </c>
      <c r="L2346" s="219">
        <v>36.950000000000003</v>
      </c>
      <c r="M2346" s="220" t="s">
        <v>1570</v>
      </c>
    </row>
    <row r="2347" spans="1:13">
      <c r="A2347" s="106" t="str">
        <f t="shared" si="36"/>
        <v xml:space="preserve">27246 </v>
      </c>
      <c r="B2347" s="164" t="s">
        <v>3832</v>
      </c>
      <c r="C2347" s="163"/>
      <c r="D2347" s="113" t="s">
        <v>1358</v>
      </c>
      <c r="F2347" t="s">
        <v>3824</v>
      </c>
      <c r="G2347" s="219">
        <v>4.83</v>
      </c>
      <c r="H2347" s="219">
        <v>6.22</v>
      </c>
      <c r="I2347" s="219">
        <v>6.1</v>
      </c>
      <c r="J2347" s="219">
        <v>0.99</v>
      </c>
      <c r="K2347" s="219">
        <v>12.04</v>
      </c>
      <c r="L2347" s="219">
        <v>11.92</v>
      </c>
      <c r="M2347" s="220" t="s">
        <v>1570</v>
      </c>
    </row>
    <row r="2348" spans="1:13">
      <c r="A2348" s="106" t="str">
        <f t="shared" si="36"/>
        <v xml:space="preserve">27248 </v>
      </c>
      <c r="B2348" s="164" t="s">
        <v>3833</v>
      </c>
      <c r="C2348" s="163"/>
      <c r="D2348" s="113" t="s">
        <v>1358</v>
      </c>
      <c r="F2348" t="s">
        <v>3824</v>
      </c>
      <c r="G2348" s="219">
        <v>10.78</v>
      </c>
      <c r="H2348" s="219" t="s">
        <v>37</v>
      </c>
      <c r="I2348" s="219">
        <v>9.5500000000000007</v>
      </c>
      <c r="J2348" s="219">
        <v>2.21</v>
      </c>
      <c r="K2348" s="219" t="s">
        <v>37</v>
      </c>
      <c r="L2348" s="219">
        <v>22.54</v>
      </c>
      <c r="M2348" s="220" t="s">
        <v>1570</v>
      </c>
    </row>
    <row r="2349" spans="1:13">
      <c r="A2349" s="106" t="str">
        <f t="shared" si="36"/>
        <v xml:space="preserve">27250 </v>
      </c>
      <c r="B2349" s="164" t="s">
        <v>3834</v>
      </c>
      <c r="C2349" s="163"/>
      <c r="D2349" s="113" t="s">
        <v>1358</v>
      </c>
      <c r="F2349" t="s">
        <v>3835</v>
      </c>
      <c r="G2349" s="219">
        <v>3.82</v>
      </c>
      <c r="H2349" s="219" t="s">
        <v>37</v>
      </c>
      <c r="I2349" s="219">
        <v>0.76</v>
      </c>
      <c r="J2349" s="219">
        <v>0.79</v>
      </c>
      <c r="K2349" s="219" t="s">
        <v>37</v>
      </c>
      <c r="L2349" s="219">
        <v>5.37</v>
      </c>
      <c r="M2349" s="220" t="s">
        <v>1324</v>
      </c>
    </row>
    <row r="2350" spans="1:13">
      <c r="A2350" s="106" t="str">
        <f t="shared" si="36"/>
        <v xml:space="preserve">27252 </v>
      </c>
      <c r="B2350" s="164" t="s">
        <v>3836</v>
      </c>
      <c r="C2350" s="163"/>
      <c r="D2350" s="113" t="s">
        <v>1358</v>
      </c>
      <c r="F2350" t="s">
        <v>3835</v>
      </c>
      <c r="G2350" s="219">
        <v>11.03</v>
      </c>
      <c r="H2350" s="219" t="s">
        <v>37</v>
      </c>
      <c r="I2350" s="219">
        <v>9.41</v>
      </c>
      <c r="J2350" s="219">
        <v>2.2599999999999998</v>
      </c>
      <c r="K2350" s="219" t="s">
        <v>37</v>
      </c>
      <c r="L2350" s="219">
        <v>22.7</v>
      </c>
      <c r="M2350" s="220" t="s">
        <v>1570</v>
      </c>
    </row>
    <row r="2351" spans="1:13">
      <c r="A2351" s="106" t="str">
        <f t="shared" si="36"/>
        <v xml:space="preserve">27253 </v>
      </c>
      <c r="B2351" s="164" t="s">
        <v>3837</v>
      </c>
      <c r="C2351" s="163"/>
      <c r="D2351" s="113" t="s">
        <v>1358</v>
      </c>
      <c r="F2351" t="s">
        <v>3835</v>
      </c>
      <c r="G2351" s="219">
        <v>13.58</v>
      </c>
      <c r="H2351" s="219" t="s">
        <v>37</v>
      </c>
      <c r="I2351" s="219">
        <v>12.03</v>
      </c>
      <c r="J2351" s="219">
        <v>2.79</v>
      </c>
      <c r="K2351" s="219" t="s">
        <v>37</v>
      </c>
      <c r="L2351" s="219">
        <v>28.4</v>
      </c>
      <c r="M2351" s="220" t="s">
        <v>1570</v>
      </c>
    </row>
    <row r="2352" spans="1:13">
      <c r="A2352" s="106" t="str">
        <f t="shared" si="36"/>
        <v xml:space="preserve">27254 </v>
      </c>
      <c r="B2352" s="164" t="s">
        <v>3838</v>
      </c>
      <c r="C2352" s="163"/>
      <c r="D2352" s="113" t="s">
        <v>1358</v>
      </c>
      <c r="F2352" t="s">
        <v>3835</v>
      </c>
      <c r="G2352" s="219">
        <v>18.940000000000001</v>
      </c>
      <c r="H2352" s="219" t="s">
        <v>37</v>
      </c>
      <c r="I2352" s="219">
        <v>15.46</v>
      </c>
      <c r="J2352" s="219">
        <v>3.91</v>
      </c>
      <c r="K2352" s="219" t="s">
        <v>37</v>
      </c>
      <c r="L2352" s="219">
        <v>38.31</v>
      </c>
      <c r="M2352" s="220" t="s">
        <v>1570</v>
      </c>
    </row>
    <row r="2353" spans="1:13">
      <c r="A2353" s="106" t="str">
        <f t="shared" si="36"/>
        <v xml:space="preserve">27256 </v>
      </c>
      <c r="B2353" s="164" t="s">
        <v>3839</v>
      </c>
      <c r="C2353" s="163"/>
      <c r="D2353" s="113" t="s">
        <v>1358</v>
      </c>
      <c r="F2353" t="s">
        <v>3835</v>
      </c>
      <c r="G2353" s="219">
        <v>4.28</v>
      </c>
      <c r="H2353" s="219">
        <v>4.42</v>
      </c>
      <c r="I2353" s="219">
        <v>2.0699999999999998</v>
      </c>
      <c r="J2353" s="219">
        <v>0.92</v>
      </c>
      <c r="K2353" s="219">
        <v>9.6199999999999992</v>
      </c>
      <c r="L2353" s="219">
        <v>7.27</v>
      </c>
      <c r="M2353" s="220" t="s">
        <v>1474</v>
      </c>
    </row>
    <row r="2354" spans="1:13">
      <c r="A2354" s="106" t="str">
        <f t="shared" si="36"/>
        <v xml:space="preserve">27257 </v>
      </c>
      <c r="B2354" s="164" t="s">
        <v>3840</v>
      </c>
      <c r="C2354" s="163"/>
      <c r="D2354" s="113" t="s">
        <v>1358</v>
      </c>
      <c r="F2354" t="s">
        <v>3835</v>
      </c>
      <c r="G2354" s="219">
        <v>5.38</v>
      </c>
      <c r="H2354" s="219" t="s">
        <v>37</v>
      </c>
      <c r="I2354" s="219">
        <v>4.41</v>
      </c>
      <c r="J2354" s="219">
        <v>1.1299999999999999</v>
      </c>
      <c r="K2354" s="219" t="s">
        <v>37</v>
      </c>
      <c r="L2354" s="219">
        <v>10.92</v>
      </c>
      <c r="M2354" s="220" t="s">
        <v>1474</v>
      </c>
    </row>
    <row r="2355" spans="1:13">
      <c r="A2355" s="106" t="str">
        <f t="shared" si="36"/>
        <v xml:space="preserve">27258 </v>
      </c>
      <c r="B2355" s="164" t="s">
        <v>3841</v>
      </c>
      <c r="C2355" s="163"/>
      <c r="D2355" s="113" t="s">
        <v>1358</v>
      </c>
      <c r="F2355" t="s">
        <v>3835</v>
      </c>
      <c r="G2355" s="219">
        <v>16.18</v>
      </c>
      <c r="H2355" s="219" t="s">
        <v>37</v>
      </c>
      <c r="I2355" s="219">
        <v>14.04</v>
      </c>
      <c r="J2355" s="219">
        <v>3.35</v>
      </c>
      <c r="K2355" s="219" t="s">
        <v>37</v>
      </c>
      <c r="L2355" s="219">
        <v>33.57</v>
      </c>
      <c r="M2355" s="220" t="s">
        <v>1570</v>
      </c>
    </row>
    <row r="2356" spans="1:13">
      <c r="A2356" s="106" t="str">
        <f t="shared" si="36"/>
        <v xml:space="preserve">27259 </v>
      </c>
      <c r="B2356" s="164" t="s">
        <v>3842</v>
      </c>
      <c r="C2356" s="163"/>
      <c r="D2356" s="113" t="s">
        <v>1358</v>
      </c>
      <c r="F2356" t="s">
        <v>3835</v>
      </c>
      <c r="G2356" s="219">
        <v>23.26</v>
      </c>
      <c r="H2356" s="219" t="s">
        <v>37</v>
      </c>
      <c r="I2356" s="219">
        <v>18.36</v>
      </c>
      <c r="J2356" s="219">
        <v>4.79</v>
      </c>
      <c r="K2356" s="219" t="s">
        <v>37</v>
      </c>
      <c r="L2356" s="219">
        <v>46.41</v>
      </c>
      <c r="M2356" s="220" t="s">
        <v>1570</v>
      </c>
    </row>
    <row r="2357" spans="1:13">
      <c r="A2357" s="106" t="str">
        <f t="shared" si="36"/>
        <v xml:space="preserve">27265 </v>
      </c>
      <c r="B2357" s="164" t="s">
        <v>3843</v>
      </c>
      <c r="C2357" s="163"/>
      <c r="D2357" s="113" t="s">
        <v>1358</v>
      </c>
      <c r="F2357" t="s">
        <v>3835</v>
      </c>
      <c r="G2357" s="219">
        <v>5.24</v>
      </c>
      <c r="H2357" s="219" t="s">
        <v>37</v>
      </c>
      <c r="I2357" s="219">
        <v>6.55</v>
      </c>
      <c r="J2357" s="219">
        <v>1.1100000000000001</v>
      </c>
      <c r="K2357" s="219" t="s">
        <v>37</v>
      </c>
      <c r="L2357" s="219">
        <v>12.9</v>
      </c>
      <c r="M2357" s="220" t="s">
        <v>1570</v>
      </c>
    </row>
    <row r="2358" spans="1:13">
      <c r="A2358" s="106" t="str">
        <f t="shared" si="36"/>
        <v xml:space="preserve">27266 </v>
      </c>
      <c r="B2358" s="164" t="s">
        <v>3844</v>
      </c>
      <c r="C2358" s="163"/>
      <c r="D2358" s="113" t="s">
        <v>1358</v>
      </c>
      <c r="F2358" t="s">
        <v>3835</v>
      </c>
      <c r="G2358" s="219">
        <v>7.78</v>
      </c>
      <c r="H2358" s="219" t="s">
        <v>37</v>
      </c>
      <c r="I2358" s="219">
        <v>8.42</v>
      </c>
      <c r="J2358" s="219">
        <v>1.59</v>
      </c>
      <c r="K2358" s="219" t="s">
        <v>37</v>
      </c>
      <c r="L2358" s="219">
        <v>17.79</v>
      </c>
      <c r="M2358" s="220" t="s">
        <v>1570</v>
      </c>
    </row>
    <row r="2359" spans="1:13">
      <c r="A2359" s="106" t="str">
        <f t="shared" si="36"/>
        <v xml:space="preserve">27267 </v>
      </c>
      <c r="B2359" s="164" t="s">
        <v>3845</v>
      </c>
      <c r="C2359" s="163"/>
      <c r="D2359" s="113" t="s">
        <v>1358</v>
      </c>
      <c r="F2359" t="s">
        <v>3846</v>
      </c>
      <c r="G2359" s="219">
        <v>5.5</v>
      </c>
      <c r="H2359" s="219" t="s">
        <v>37</v>
      </c>
      <c r="I2359" s="219">
        <v>6.98</v>
      </c>
      <c r="J2359" s="219">
        <v>1.1299999999999999</v>
      </c>
      <c r="K2359" s="219" t="s">
        <v>37</v>
      </c>
      <c r="L2359" s="219">
        <v>13.61</v>
      </c>
      <c r="M2359" s="220" t="s">
        <v>1570</v>
      </c>
    </row>
    <row r="2360" spans="1:13">
      <c r="A2360" s="106" t="str">
        <f t="shared" si="36"/>
        <v xml:space="preserve">27268 </v>
      </c>
      <c r="B2360" s="164" t="s">
        <v>3847</v>
      </c>
      <c r="C2360" s="163"/>
      <c r="D2360" s="113" t="s">
        <v>1358</v>
      </c>
      <c r="F2360" t="s">
        <v>3848</v>
      </c>
      <c r="G2360" s="219">
        <v>7.12</v>
      </c>
      <c r="H2360" s="219" t="s">
        <v>37</v>
      </c>
      <c r="I2360" s="219">
        <v>8.06</v>
      </c>
      <c r="J2360" s="219">
        <v>1.48</v>
      </c>
      <c r="K2360" s="219" t="s">
        <v>37</v>
      </c>
      <c r="L2360" s="219">
        <v>16.66</v>
      </c>
      <c r="M2360" s="220" t="s">
        <v>1570</v>
      </c>
    </row>
    <row r="2361" spans="1:13">
      <c r="A2361" s="106" t="str">
        <f t="shared" si="36"/>
        <v xml:space="preserve">27269 </v>
      </c>
      <c r="B2361" s="164" t="s">
        <v>3849</v>
      </c>
      <c r="C2361" s="163"/>
      <c r="D2361" s="113" t="s">
        <v>1358</v>
      </c>
      <c r="F2361" t="s">
        <v>3850</v>
      </c>
      <c r="G2361" s="219">
        <v>18.89</v>
      </c>
      <c r="H2361" s="219" t="s">
        <v>37</v>
      </c>
      <c r="I2361" s="219">
        <v>14.52</v>
      </c>
      <c r="J2361" s="219">
        <v>3.89</v>
      </c>
      <c r="K2361" s="219" t="s">
        <v>37</v>
      </c>
      <c r="L2361" s="219">
        <v>37.299999999999997</v>
      </c>
      <c r="M2361" s="220" t="s">
        <v>1570</v>
      </c>
    </row>
    <row r="2362" spans="1:13">
      <c r="A2362" s="106" t="str">
        <f t="shared" si="36"/>
        <v xml:space="preserve">27275 </v>
      </c>
      <c r="B2362" s="164" t="s">
        <v>3851</v>
      </c>
      <c r="C2362" s="163"/>
      <c r="D2362" s="113" t="s">
        <v>1358</v>
      </c>
      <c r="F2362" t="s">
        <v>3852</v>
      </c>
      <c r="G2362" s="219">
        <v>2.3199999999999998</v>
      </c>
      <c r="H2362" s="219" t="s">
        <v>37</v>
      </c>
      <c r="I2362" s="219">
        <v>2.85</v>
      </c>
      <c r="J2362" s="219">
        <v>0.44</v>
      </c>
      <c r="K2362" s="219" t="s">
        <v>37</v>
      </c>
      <c r="L2362" s="219">
        <v>5.61</v>
      </c>
      <c r="M2362" s="220" t="s">
        <v>1474</v>
      </c>
    </row>
    <row r="2363" spans="1:13">
      <c r="A2363" s="106" t="str">
        <f t="shared" si="36"/>
        <v xml:space="preserve">27278 </v>
      </c>
      <c r="B2363" s="164" t="s">
        <v>21272</v>
      </c>
      <c r="C2363" s="163"/>
      <c r="D2363" s="113" t="s">
        <v>1358</v>
      </c>
      <c r="F2363" t="s">
        <v>20965</v>
      </c>
      <c r="G2363" s="219">
        <v>7.86</v>
      </c>
      <c r="H2363" s="219">
        <v>355.89</v>
      </c>
      <c r="I2363" s="219">
        <v>5.37</v>
      </c>
      <c r="J2363" s="219">
        <v>0.8</v>
      </c>
      <c r="K2363" s="219">
        <v>364.55</v>
      </c>
      <c r="L2363" s="219">
        <v>14.03</v>
      </c>
      <c r="M2363" s="220" t="s">
        <v>1570</v>
      </c>
    </row>
    <row r="2364" spans="1:13">
      <c r="A2364" s="106" t="str">
        <f t="shared" si="36"/>
        <v xml:space="preserve">27279 </v>
      </c>
      <c r="B2364" s="164" t="s">
        <v>3853</v>
      </c>
      <c r="C2364" s="163"/>
      <c r="D2364" s="113" t="s">
        <v>1358</v>
      </c>
      <c r="F2364" t="s">
        <v>18995</v>
      </c>
      <c r="G2364" s="219">
        <v>12.13</v>
      </c>
      <c r="H2364" s="219" t="s">
        <v>37</v>
      </c>
      <c r="I2364" s="219">
        <v>9.6</v>
      </c>
      <c r="J2364" s="219">
        <v>2.4300000000000002</v>
      </c>
      <c r="K2364" s="219" t="s">
        <v>37</v>
      </c>
      <c r="L2364" s="219">
        <v>24.16</v>
      </c>
      <c r="M2364" s="220" t="s">
        <v>1570</v>
      </c>
    </row>
    <row r="2365" spans="1:13">
      <c r="A2365" s="106" t="str">
        <f t="shared" si="36"/>
        <v xml:space="preserve">27280 </v>
      </c>
      <c r="B2365" s="164" t="s">
        <v>3854</v>
      </c>
      <c r="C2365" s="163"/>
      <c r="D2365" s="113" t="s">
        <v>1358</v>
      </c>
      <c r="F2365" t="s">
        <v>18996</v>
      </c>
      <c r="G2365" s="219">
        <v>20</v>
      </c>
      <c r="H2365" s="219" t="s">
        <v>37</v>
      </c>
      <c r="I2365" s="219">
        <v>15.16</v>
      </c>
      <c r="J2365" s="219">
        <v>5.98</v>
      </c>
      <c r="K2365" s="219" t="s">
        <v>37</v>
      </c>
      <c r="L2365" s="219">
        <v>41.14</v>
      </c>
      <c r="M2365" s="220" t="s">
        <v>1570</v>
      </c>
    </row>
    <row r="2366" spans="1:13">
      <c r="A2366" s="106" t="str">
        <f t="shared" si="36"/>
        <v xml:space="preserve">27282 </v>
      </c>
      <c r="B2366" s="164" t="s">
        <v>3855</v>
      </c>
      <c r="C2366" s="163"/>
      <c r="D2366" s="113" t="s">
        <v>1358</v>
      </c>
      <c r="F2366" t="s">
        <v>18997</v>
      </c>
      <c r="G2366" s="219">
        <v>11.85</v>
      </c>
      <c r="H2366" s="219" t="s">
        <v>37</v>
      </c>
      <c r="I2366" s="219">
        <v>11.8</v>
      </c>
      <c r="J2366" s="219">
        <v>2.44</v>
      </c>
      <c r="K2366" s="219" t="s">
        <v>37</v>
      </c>
      <c r="L2366" s="219">
        <v>26.09</v>
      </c>
      <c r="M2366" s="220" t="s">
        <v>1570</v>
      </c>
    </row>
    <row r="2367" spans="1:13">
      <c r="A2367" s="106" t="str">
        <f t="shared" si="36"/>
        <v xml:space="preserve">27284 </v>
      </c>
      <c r="B2367" s="164" t="s">
        <v>3856</v>
      </c>
      <c r="C2367" s="163"/>
      <c r="D2367" s="113" t="s">
        <v>1358</v>
      </c>
      <c r="F2367" t="s">
        <v>21273</v>
      </c>
      <c r="G2367" s="219">
        <v>25.06</v>
      </c>
      <c r="H2367" s="219" t="s">
        <v>37</v>
      </c>
      <c r="I2367" s="219">
        <v>17.86</v>
      </c>
      <c r="J2367" s="219">
        <v>5.19</v>
      </c>
      <c r="K2367" s="219" t="s">
        <v>37</v>
      </c>
      <c r="L2367" s="219">
        <v>48.11</v>
      </c>
      <c r="M2367" s="220" t="s">
        <v>1570</v>
      </c>
    </row>
    <row r="2368" spans="1:13">
      <c r="A2368" s="106" t="str">
        <f t="shared" si="36"/>
        <v xml:space="preserve">27286 </v>
      </c>
      <c r="B2368" s="164" t="s">
        <v>3857</v>
      </c>
      <c r="C2368" s="163"/>
      <c r="D2368" s="113" t="s">
        <v>1358</v>
      </c>
      <c r="F2368" t="s">
        <v>21274</v>
      </c>
      <c r="G2368" s="219">
        <v>25.17</v>
      </c>
      <c r="H2368" s="219" t="s">
        <v>37</v>
      </c>
      <c r="I2368" s="219">
        <v>18.96</v>
      </c>
      <c r="J2368" s="219">
        <v>5.2</v>
      </c>
      <c r="K2368" s="219" t="s">
        <v>37</v>
      </c>
      <c r="L2368" s="219">
        <v>49.33</v>
      </c>
      <c r="M2368" s="220" t="s">
        <v>1570</v>
      </c>
    </row>
    <row r="2369" spans="1:13">
      <c r="A2369" s="106" t="str">
        <f t="shared" si="36"/>
        <v xml:space="preserve">27290 </v>
      </c>
      <c r="B2369" s="164" t="s">
        <v>3858</v>
      </c>
      <c r="C2369" s="163"/>
      <c r="D2369" s="113" t="s">
        <v>1358</v>
      </c>
      <c r="F2369" t="s">
        <v>3859</v>
      </c>
      <c r="G2369" s="219">
        <v>24.55</v>
      </c>
      <c r="H2369" s="219" t="s">
        <v>37</v>
      </c>
      <c r="I2369" s="219">
        <v>19.2</v>
      </c>
      <c r="J2369" s="219">
        <v>5.07</v>
      </c>
      <c r="K2369" s="219" t="s">
        <v>37</v>
      </c>
      <c r="L2369" s="219">
        <v>48.82</v>
      </c>
      <c r="M2369" s="220" t="s">
        <v>1570</v>
      </c>
    </row>
    <row r="2370" spans="1:13">
      <c r="A2370" s="106" t="str">
        <f t="shared" si="36"/>
        <v xml:space="preserve">27295 </v>
      </c>
      <c r="B2370" s="164" t="s">
        <v>3860</v>
      </c>
      <c r="C2370" s="163"/>
      <c r="D2370" s="113" t="s">
        <v>1358</v>
      </c>
      <c r="F2370" t="s">
        <v>3859</v>
      </c>
      <c r="G2370" s="219">
        <v>19.66</v>
      </c>
      <c r="H2370" s="219" t="s">
        <v>37</v>
      </c>
      <c r="I2370" s="219">
        <v>14.16</v>
      </c>
      <c r="J2370" s="219">
        <v>4.12</v>
      </c>
      <c r="K2370" s="219" t="s">
        <v>37</v>
      </c>
      <c r="L2370" s="219">
        <v>37.94</v>
      </c>
      <c r="M2370" s="220" t="s">
        <v>1570</v>
      </c>
    </row>
    <row r="2371" spans="1:13">
      <c r="A2371" s="106" t="str">
        <f t="shared" ref="A2371:A2434" si="37">B2371&amp;" "&amp;C2371</f>
        <v xml:space="preserve">27299 </v>
      </c>
      <c r="B2371" s="164" t="s">
        <v>3861</v>
      </c>
      <c r="C2371" s="163"/>
      <c r="D2371" s="113" t="s">
        <v>664</v>
      </c>
      <c r="F2371" t="s">
        <v>18998</v>
      </c>
      <c r="G2371" s="219">
        <v>0</v>
      </c>
      <c r="H2371" s="219">
        <v>0</v>
      </c>
      <c r="I2371" s="219">
        <v>0</v>
      </c>
      <c r="J2371" s="219">
        <v>0</v>
      </c>
      <c r="K2371" s="219">
        <v>0</v>
      </c>
      <c r="L2371" s="219">
        <v>0</v>
      </c>
      <c r="M2371" s="220" t="s">
        <v>991</v>
      </c>
    </row>
    <row r="2372" spans="1:13">
      <c r="A2372" s="106" t="str">
        <f t="shared" si="37"/>
        <v xml:space="preserve">27301 </v>
      </c>
      <c r="B2372" s="164" t="s">
        <v>3862</v>
      </c>
      <c r="C2372" s="163"/>
      <c r="D2372" s="113" t="s">
        <v>1358</v>
      </c>
      <c r="F2372" t="s">
        <v>3863</v>
      </c>
      <c r="G2372" s="219">
        <v>6.78</v>
      </c>
      <c r="H2372" s="219">
        <v>12.19</v>
      </c>
      <c r="I2372" s="219">
        <v>7.26</v>
      </c>
      <c r="J2372" s="219">
        <v>1.45</v>
      </c>
      <c r="K2372" s="219">
        <v>20.420000000000002</v>
      </c>
      <c r="L2372" s="219">
        <v>15.49</v>
      </c>
      <c r="M2372" s="220" t="s">
        <v>1570</v>
      </c>
    </row>
    <row r="2373" spans="1:13">
      <c r="A2373" s="106" t="str">
        <f t="shared" si="37"/>
        <v xml:space="preserve">27303 </v>
      </c>
      <c r="B2373" s="164" t="s">
        <v>3864</v>
      </c>
      <c r="C2373" s="163"/>
      <c r="D2373" s="113" t="s">
        <v>1358</v>
      </c>
      <c r="F2373" t="s">
        <v>2590</v>
      </c>
      <c r="G2373" s="219">
        <v>8.6300000000000008</v>
      </c>
      <c r="H2373" s="219" t="s">
        <v>37</v>
      </c>
      <c r="I2373" s="219">
        <v>9.1300000000000008</v>
      </c>
      <c r="J2373" s="219">
        <v>1.77</v>
      </c>
      <c r="K2373" s="219" t="s">
        <v>37</v>
      </c>
      <c r="L2373" s="219">
        <v>19.53</v>
      </c>
      <c r="M2373" s="220" t="s">
        <v>1570</v>
      </c>
    </row>
    <row r="2374" spans="1:13">
      <c r="A2374" s="106" t="str">
        <f t="shared" si="37"/>
        <v xml:space="preserve">27305 </v>
      </c>
      <c r="B2374" s="164" t="s">
        <v>3865</v>
      </c>
      <c r="C2374" s="163"/>
      <c r="D2374" s="113" t="s">
        <v>1358</v>
      </c>
      <c r="F2374" t="s">
        <v>3866</v>
      </c>
      <c r="G2374" s="219">
        <v>6.18</v>
      </c>
      <c r="H2374" s="219" t="s">
        <v>37</v>
      </c>
      <c r="I2374" s="219">
        <v>7.36</v>
      </c>
      <c r="J2374" s="219">
        <v>1.24</v>
      </c>
      <c r="K2374" s="219" t="s">
        <v>37</v>
      </c>
      <c r="L2374" s="219">
        <v>14.78</v>
      </c>
      <c r="M2374" s="220" t="s">
        <v>1570</v>
      </c>
    </row>
    <row r="2375" spans="1:13">
      <c r="A2375" s="106" t="str">
        <f t="shared" si="37"/>
        <v xml:space="preserve">27306 </v>
      </c>
      <c r="B2375" s="164" t="s">
        <v>3867</v>
      </c>
      <c r="C2375" s="163"/>
      <c r="D2375" s="113" t="s">
        <v>1358</v>
      </c>
      <c r="F2375" t="s">
        <v>3868</v>
      </c>
      <c r="G2375" s="219">
        <v>4.74</v>
      </c>
      <c r="H2375" s="219" t="s">
        <v>37</v>
      </c>
      <c r="I2375" s="219">
        <v>5.25</v>
      </c>
      <c r="J2375" s="219">
        <v>0.49</v>
      </c>
      <c r="K2375" s="219" t="s">
        <v>37</v>
      </c>
      <c r="L2375" s="219">
        <v>10.48</v>
      </c>
      <c r="M2375" s="220" t="s">
        <v>1570</v>
      </c>
    </row>
    <row r="2376" spans="1:13">
      <c r="A2376" s="106" t="str">
        <f t="shared" si="37"/>
        <v xml:space="preserve">27307 </v>
      </c>
      <c r="B2376" s="164" t="s">
        <v>3869</v>
      </c>
      <c r="C2376" s="163"/>
      <c r="D2376" s="113" t="s">
        <v>1358</v>
      </c>
      <c r="F2376" t="s">
        <v>3870</v>
      </c>
      <c r="G2376" s="219">
        <v>6.06</v>
      </c>
      <c r="H2376" s="219" t="s">
        <v>37</v>
      </c>
      <c r="I2376" s="219">
        <v>5.73</v>
      </c>
      <c r="J2376" s="219">
        <v>0.64</v>
      </c>
      <c r="K2376" s="219" t="s">
        <v>37</v>
      </c>
      <c r="L2376" s="219">
        <v>12.43</v>
      </c>
      <c r="M2376" s="220" t="s">
        <v>1570</v>
      </c>
    </row>
    <row r="2377" spans="1:13">
      <c r="A2377" s="106" t="str">
        <f t="shared" si="37"/>
        <v xml:space="preserve">27310 </v>
      </c>
      <c r="B2377" s="164" t="s">
        <v>3871</v>
      </c>
      <c r="C2377" s="163"/>
      <c r="D2377" s="113" t="s">
        <v>1358</v>
      </c>
      <c r="F2377" t="s">
        <v>3872</v>
      </c>
      <c r="G2377" s="219">
        <v>10</v>
      </c>
      <c r="H2377" s="219" t="s">
        <v>37</v>
      </c>
      <c r="I2377" s="219">
        <v>10.25</v>
      </c>
      <c r="J2377" s="219">
        <v>2.04</v>
      </c>
      <c r="K2377" s="219" t="s">
        <v>37</v>
      </c>
      <c r="L2377" s="219">
        <v>22.29</v>
      </c>
      <c r="M2377" s="220" t="s">
        <v>1570</v>
      </c>
    </row>
    <row r="2378" spans="1:13">
      <c r="A2378" s="106" t="str">
        <f t="shared" si="37"/>
        <v xml:space="preserve">27323 </v>
      </c>
      <c r="B2378" s="164" t="s">
        <v>3873</v>
      </c>
      <c r="C2378" s="163"/>
      <c r="D2378" s="113" t="s">
        <v>1358</v>
      </c>
      <c r="F2378" t="s">
        <v>3874</v>
      </c>
      <c r="G2378" s="219">
        <v>2.33</v>
      </c>
      <c r="H2378" s="219">
        <v>5.6</v>
      </c>
      <c r="I2378" s="219">
        <v>2.61</v>
      </c>
      <c r="J2378" s="219">
        <v>0.35</v>
      </c>
      <c r="K2378" s="219">
        <v>8.2799999999999994</v>
      </c>
      <c r="L2378" s="219">
        <v>5.29</v>
      </c>
      <c r="M2378" s="220" t="s">
        <v>1474</v>
      </c>
    </row>
    <row r="2379" spans="1:13">
      <c r="A2379" s="106" t="str">
        <f t="shared" si="37"/>
        <v xml:space="preserve">27324 </v>
      </c>
      <c r="B2379" s="164" t="s">
        <v>3875</v>
      </c>
      <c r="C2379" s="163"/>
      <c r="D2379" s="113" t="s">
        <v>1358</v>
      </c>
      <c r="F2379" t="s">
        <v>3874</v>
      </c>
      <c r="G2379" s="219">
        <v>5.04</v>
      </c>
      <c r="H2379" s="219" t="s">
        <v>37</v>
      </c>
      <c r="I2379" s="219">
        <v>6.35</v>
      </c>
      <c r="J2379" s="219">
        <v>1.1599999999999999</v>
      </c>
      <c r="K2379" s="219" t="s">
        <v>37</v>
      </c>
      <c r="L2379" s="219">
        <v>12.55</v>
      </c>
      <c r="M2379" s="220" t="s">
        <v>1570</v>
      </c>
    </row>
    <row r="2380" spans="1:13">
      <c r="A2380" s="106" t="str">
        <f t="shared" si="37"/>
        <v xml:space="preserve">27325 </v>
      </c>
      <c r="B2380" s="164" t="s">
        <v>3876</v>
      </c>
      <c r="C2380" s="163"/>
      <c r="D2380" s="113" t="s">
        <v>1358</v>
      </c>
      <c r="F2380" t="s">
        <v>3877</v>
      </c>
      <c r="G2380" s="219">
        <v>7.2</v>
      </c>
      <c r="H2380" s="219" t="s">
        <v>37</v>
      </c>
      <c r="I2380" s="219">
        <v>8.58</v>
      </c>
      <c r="J2380" s="219">
        <v>1.49</v>
      </c>
      <c r="K2380" s="219" t="s">
        <v>37</v>
      </c>
      <c r="L2380" s="219">
        <v>17.27</v>
      </c>
      <c r="M2380" s="220" t="s">
        <v>1570</v>
      </c>
    </row>
    <row r="2381" spans="1:13">
      <c r="A2381" s="106" t="str">
        <f t="shared" si="37"/>
        <v xml:space="preserve">27326 </v>
      </c>
      <c r="B2381" s="164" t="s">
        <v>3878</v>
      </c>
      <c r="C2381" s="163"/>
      <c r="D2381" s="113" t="s">
        <v>1358</v>
      </c>
      <c r="F2381" t="s">
        <v>3879</v>
      </c>
      <c r="G2381" s="219">
        <v>6.47</v>
      </c>
      <c r="H2381" s="219" t="s">
        <v>37</v>
      </c>
      <c r="I2381" s="219">
        <v>8.2100000000000009</v>
      </c>
      <c r="J2381" s="219">
        <v>1.33</v>
      </c>
      <c r="K2381" s="219" t="s">
        <v>37</v>
      </c>
      <c r="L2381" s="219">
        <v>16.010000000000002</v>
      </c>
      <c r="M2381" s="220" t="s">
        <v>1570</v>
      </c>
    </row>
    <row r="2382" spans="1:13">
      <c r="A2382" s="106" t="str">
        <f t="shared" si="37"/>
        <v xml:space="preserve">27327 </v>
      </c>
      <c r="B2382" s="164" t="s">
        <v>3880</v>
      </c>
      <c r="C2382" s="163"/>
      <c r="D2382" s="113" t="s">
        <v>1358</v>
      </c>
      <c r="F2382" t="s">
        <v>3881</v>
      </c>
      <c r="G2382" s="219">
        <v>3.96</v>
      </c>
      <c r="H2382" s="219">
        <v>10.3</v>
      </c>
      <c r="I2382" s="219">
        <v>4.79</v>
      </c>
      <c r="J2382" s="219">
        <v>0.87</v>
      </c>
      <c r="K2382" s="219">
        <v>15.13</v>
      </c>
      <c r="L2382" s="219">
        <v>9.6199999999999992</v>
      </c>
      <c r="M2382" s="220" t="s">
        <v>1570</v>
      </c>
    </row>
    <row r="2383" spans="1:13">
      <c r="A2383" s="106" t="str">
        <f t="shared" si="37"/>
        <v xml:space="preserve">27328 </v>
      </c>
      <c r="B2383" s="164" t="s">
        <v>3882</v>
      </c>
      <c r="C2383" s="163"/>
      <c r="D2383" s="113" t="s">
        <v>1358</v>
      </c>
      <c r="F2383" t="s">
        <v>3883</v>
      </c>
      <c r="G2383" s="219">
        <v>8.85</v>
      </c>
      <c r="H2383" s="219" t="s">
        <v>37</v>
      </c>
      <c r="I2383" s="219">
        <v>8.11</v>
      </c>
      <c r="J2383" s="219">
        <v>1.98</v>
      </c>
      <c r="K2383" s="219" t="s">
        <v>37</v>
      </c>
      <c r="L2383" s="219">
        <v>18.940000000000001</v>
      </c>
      <c r="M2383" s="220" t="s">
        <v>1570</v>
      </c>
    </row>
    <row r="2384" spans="1:13">
      <c r="A2384" s="106" t="str">
        <f t="shared" si="37"/>
        <v xml:space="preserve">27329 </v>
      </c>
      <c r="B2384" s="164" t="s">
        <v>3884</v>
      </c>
      <c r="C2384" s="163"/>
      <c r="D2384" s="113" t="s">
        <v>1358</v>
      </c>
      <c r="F2384" t="s">
        <v>3885</v>
      </c>
      <c r="G2384" s="219">
        <v>15.72</v>
      </c>
      <c r="H2384" s="219" t="s">
        <v>37</v>
      </c>
      <c r="I2384" s="219">
        <v>12.07</v>
      </c>
      <c r="J2384" s="219">
        <v>3.59</v>
      </c>
      <c r="K2384" s="219" t="s">
        <v>37</v>
      </c>
      <c r="L2384" s="219">
        <v>31.38</v>
      </c>
      <c r="M2384" s="220" t="s">
        <v>1570</v>
      </c>
    </row>
    <row r="2385" spans="1:13">
      <c r="A2385" s="106" t="str">
        <f t="shared" si="37"/>
        <v xml:space="preserve">27330 </v>
      </c>
      <c r="B2385" s="164" t="s">
        <v>3886</v>
      </c>
      <c r="C2385" s="163"/>
      <c r="D2385" s="113" t="s">
        <v>1358</v>
      </c>
      <c r="F2385" t="s">
        <v>3887</v>
      </c>
      <c r="G2385" s="219">
        <v>5.1100000000000003</v>
      </c>
      <c r="H2385" s="219" t="s">
        <v>37</v>
      </c>
      <c r="I2385" s="219">
        <v>6.82</v>
      </c>
      <c r="J2385" s="219">
        <v>1.07</v>
      </c>
      <c r="K2385" s="219" t="s">
        <v>37</v>
      </c>
      <c r="L2385" s="219">
        <v>13</v>
      </c>
      <c r="M2385" s="220" t="s">
        <v>1570</v>
      </c>
    </row>
    <row r="2386" spans="1:13">
      <c r="A2386" s="106" t="str">
        <f t="shared" si="37"/>
        <v xml:space="preserve">27331 </v>
      </c>
      <c r="B2386" s="164" t="s">
        <v>3888</v>
      </c>
      <c r="C2386" s="163"/>
      <c r="D2386" s="113" t="s">
        <v>1358</v>
      </c>
      <c r="F2386" t="s">
        <v>3889</v>
      </c>
      <c r="G2386" s="219">
        <v>6.02</v>
      </c>
      <c r="H2386" s="219" t="s">
        <v>37</v>
      </c>
      <c r="I2386" s="219">
        <v>7.37</v>
      </c>
      <c r="J2386" s="219">
        <v>1.23</v>
      </c>
      <c r="K2386" s="219" t="s">
        <v>37</v>
      </c>
      <c r="L2386" s="219">
        <v>14.62</v>
      </c>
      <c r="M2386" s="220" t="s">
        <v>1570</v>
      </c>
    </row>
    <row r="2387" spans="1:13">
      <c r="A2387" s="106" t="str">
        <f t="shared" si="37"/>
        <v xml:space="preserve">27332 </v>
      </c>
      <c r="B2387" s="164" t="s">
        <v>3890</v>
      </c>
      <c r="C2387" s="163"/>
      <c r="D2387" s="113" t="s">
        <v>1358</v>
      </c>
      <c r="F2387" t="s">
        <v>3891</v>
      </c>
      <c r="G2387" s="219">
        <v>8.4600000000000009</v>
      </c>
      <c r="H2387" s="219" t="s">
        <v>37</v>
      </c>
      <c r="I2387" s="219">
        <v>9.52</v>
      </c>
      <c r="J2387" s="219">
        <v>1.73</v>
      </c>
      <c r="K2387" s="219" t="s">
        <v>37</v>
      </c>
      <c r="L2387" s="219">
        <v>19.71</v>
      </c>
      <c r="M2387" s="220" t="s">
        <v>1570</v>
      </c>
    </row>
    <row r="2388" spans="1:13">
      <c r="A2388" s="106" t="str">
        <f t="shared" si="37"/>
        <v xml:space="preserve">27333 </v>
      </c>
      <c r="B2388" s="164" t="s">
        <v>3892</v>
      </c>
      <c r="C2388" s="163"/>
      <c r="D2388" s="113" t="s">
        <v>1358</v>
      </c>
      <c r="F2388" t="s">
        <v>3891</v>
      </c>
      <c r="G2388" s="219">
        <v>7.55</v>
      </c>
      <c r="H2388" s="219" t="s">
        <v>37</v>
      </c>
      <c r="I2388" s="219">
        <v>8.92</v>
      </c>
      <c r="J2388" s="219">
        <v>1.56</v>
      </c>
      <c r="K2388" s="219" t="s">
        <v>37</v>
      </c>
      <c r="L2388" s="219">
        <v>18.03</v>
      </c>
      <c r="M2388" s="220" t="s">
        <v>1570</v>
      </c>
    </row>
    <row r="2389" spans="1:13">
      <c r="A2389" s="106" t="str">
        <f t="shared" si="37"/>
        <v xml:space="preserve">27334 </v>
      </c>
      <c r="B2389" s="164" t="s">
        <v>3893</v>
      </c>
      <c r="C2389" s="163"/>
      <c r="D2389" s="113" t="s">
        <v>1358</v>
      </c>
      <c r="F2389" t="s">
        <v>3894</v>
      </c>
      <c r="G2389" s="219">
        <v>9.19</v>
      </c>
      <c r="H2389" s="219" t="s">
        <v>37</v>
      </c>
      <c r="I2389" s="219">
        <v>9.86</v>
      </c>
      <c r="J2389" s="219">
        <v>1.87</v>
      </c>
      <c r="K2389" s="219" t="s">
        <v>37</v>
      </c>
      <c r="L2389" s="219">
        <v>20.92</v>
      </c>
      <c r="M2389" s="220" t="s">
        <v>1570</v>
      </c>
    </row>
    <row r="2390" spans="1:13">
      <c r="A2390" s="106" t="str">
        <f t="shared" si="37"/>
        <v xml:space="preserve">27335 </v>
      </c>
      <c r="B2390" s="164" t="s">
        <v>3895</v>
      </c>
      <c r="C2390" s="163"/>
      <c r="D2390" s="113" t="s">
        <v>1358</v>
      </c>
      <c r="F2390" t="s">
        <v>3894</v>
      </c>
      <c r="G2390" s="219">
        <v>10.55</v>
      </c>
      <c r="H2390" s="219" t="s">
        <v>37</v>
      </c>
      <c r="I2390" s="219">
        <v>10.58</v>
      </c>
      <c r="J2390" s="219">
        <v>2.17</v>
      </c>
      <c r="K2390" s="219" t="s">
        <v>37</v>
      </c>
      <c r="L2390" s="219">
        <v>23.3</v>
      </c>
      <c r="M2390" s="220" t="s">
        <v>1570</v>
      </c>
    </row>
    <row r="2391" spans="1:13">
      <c r="A2391" s="106" t="str">
        <f t="shared" si="37"/>
        <v xml:space="preserve">27337 </v>
      </c>
      <c r="B2391" s="164" t="s">
        <v>3896</v>
      </c>
      <c r="C2391" s="163"/>
      <c r="D2391" s="113" t="s">
        <v>1358</v>
      </c>
      <c r="F2391" t="s">
        <v>3897</v>
      </c>
      <c r="G2391" s="219">
        <v>5.91</v>
      </c>
      <c r="H2391" s="219" t="s">
        <v>37</v>
      </c>
      <c r="I2391" s="219">
        <v>5.45</v>
      </c>
      <c r="J2391" s="219">
        <v>1.38</v>
      </c>
      <c r="K2391" s="219" t="s">
        <v>37</v>
      </c>
      <c r="L2391" s="219">
        <v>12.74</v>
      </c>
      <c r="M2391" s="220" t="s">
        <v>1570</v>
      </c>
    </row>
    <row r="2392" spans="1:13">
      <c r="A2392" s="106" t="str">
        <f t="shared" si="37"/>
        <v xml:space="preserve">27339 </v>
      </c>
      <c r="B2392" s="164" t="s">
        <v>3898</v>
      </c>
      <c r="C2392" s="163"/>
      <c r="D2392" s="113" t="s">
        <v>1358</v>
      </c>
      <c r="F2392" t="s">
        <v>3899</v>
      </c>
      <c r="G2392" s="219">
        <v>11.13</v>
      </c>
      <c r="H2392" s="219" t="s">
        <v>37</v>
      </c>
      <c r="I2392" s="219">
        <v>9.23</v>
      </c>
      <c r="J2392" s="219">
        <v>2.5099999999999998</v>
      </c>
      <c r="K2392" s="219" t="s">
        <v>37</v>
      </c>
      <c r="L2392" s="219">
        <v>22.87</v>
      </c>
      <c r="M2392" s="220" t="s">
        <v>1570</v>
      </c>
    </row>
    <row r="2393" spans="1:13">
      <c r="A2393" s="106" t="str">
        <f t="shared" si="37"/>
        <v xml:space="preserve">27340 </v>
      </c>
      <c r="B2393" s="164" t="s">
        <v>3900</v>
      </c>
      <c r="C2393" s="163"/>
      <c r="D2393" s="113" t="s">
        <v>1358</v>
      </c>
      <c r="F2393" t="s">
        <v>3901</v>
      </c>
      <c r="G2393" s="219">
        <v>4.32</v>
      </c>
      <c r="H2393" s="219" t="s">
        <v>37</v>
      </c>
      <c r="I2393" s="219">
        <v>6.35</v>
      </c>
      <c r="J2393" s="219">
        <v>0.88</v>
      </c>
      <c r="K2393" s="219" t="s">
        <v>37</v>
      </c>
      <c r="L2393" s="219">
        <v>11.55</v>
      </c>
      <c r="M2393" s="220" t="s">
        <v>1570</v>
      </c>
    </row>
    <row r="2394" spans="1:13">
      <c r="A2394" s="106" t="str">
        <f t="shared" si="37"/>
        <v xml:space="preserve">27345 </v>
      </c>
      <c r="B2394" s="164" t="s">
        <v>3902</v>
      </c>
      <c r="C2394" s="163"/>
      <c r="D2394" s="113" t="s">
        <v>1358</v>
      </c>
      <c r="F2394" t="s">
        <v>3903</v>
      </c>
      <c r="G2394" s="219">
        <v>6.09</v>
      </c>
      <c r="H2394" s="219" t="s">
        <v>37</v>
      </c>
      <c r="I2394" s="219">
        <v>7.59</v>
      </c>
      <c r="J2394" s="219">
        <v>1.22</v>
      </c>
      <c r="K2394" s="219" t="s">
        <v>37</v>
      </c>
      <c r="L2394" s="219">
        <v>14.9</v>
      </c>
      <c r="M2394" s="220" t="s">
        <v>1570</v>
      </c>
    </row>
    <row r="2395" spans="1:13">
      <c r="A2395" s="106" t="str">
        <f t="shared" si="37"/>
        <v xml:space="preserve">27347 </v>
      </c>
      <c r="B2395" s="164" t="s">
        <v>3904</v>
      </c>
      <c r="C2395" s="163"/>
      <c r="D2395" s="113" t="s">
        <v>1358</v>
      </c>
      <c r="F2395" t="s">
        <v>3905</v>
      </c>
      <c r="G2395" s="219">
        <v>6.73</v>
      </c>
      <c r="H2395" s="219" t="s">
        <v>37</v>
      </c>
      <c r="I2395" s="219">
        <v>8.07</v>
      </c>
      <c r="J2395" s="219">
        <v>1.34</v>
      </c>
      <c r="K2395" s="219" t="s">
        <v>37</v>
      </c>
      <c r="L2395" s="219">
        <v>16.14</v>
      </c>
      <c r="M2395" s="220" t="s">
        <v>1570</v>
      </c>
    </row>
    <row r="2396" spans="1:13">
      <c r="A2396" s="106" t="str">
        <f t="shared" si="37"/>
        <v xml:space="preserve">27350 </v>
      </c>
      <c r="B2396" s="164" t="s">
        <v>3906</v>
      </c>
      <c r="C2396" s="163"/>
      <c r="D2396" s="113" t="s">
        <v>1358</v>
      </c>
      <c r="F2396" t="s">
        <v>3907</v>
      </c>
      <c r="G2396" s="219">
        <v>8.66</v>
      </c>
      <c r="H2396" s="219" t="s">
        <v>37</v>
      </c>
      <c r="I2396" s="219">
        <v>9.56</v>
      </c>
      <c r="J2396" s="219">
        <v>1.74</v>
      </c>
      <c r="K2396" s="219" t="s">
        <v>37</v>
      </c>
      <c r="L2396" s="219">
        <v>19.96</v>
      </c>
      <c r="M2396" s="220" t="s">
        <v>1570</v>
      </c>
    </row>
    <row r="2397" spans="1:13">
      <c r="A2397" s="106" t="str">
        <f t="shared" si="37"/>
        <v xml:space="preserve">27355 </v>
      </c>
      <c r="B2397" s="164" t="s">
        <v>3908</v>
      </c>
      <c r="C2397" s="163"/>
      <c r="D2397" s="113" t="s">
        <v>1358</v>
      </c>
      <c r="F2397" t="s">
        <v>3909</v>
      </c>
      <c r="G2397" s="219">
        <v>8</v>
      </c>
      <c r="H2397" s="219" t="s">
        <v>37</v>
      </c>
      <c r="I2397" s="219">
        <v>8.91</v>
      </c>
      <c r="J2397" s="219">
        <v>1.64</v>
      </c>
      <c r="K2397" s="219" t="s">
        <v>37</v>
      </c>
      <c r="L2397" s="219">
        <v>18.55</v>
      </c>
      <c r="M2397" s="220" t="s">
        <v>1570</v>
      </c>
    </row>
    <row r="2398" spans="1:13">
      <c r="A2398" s="106" t="str">
        <f t="shared" si="37"/>
        <v xml:space="preserve">27356 </v>
      </c>
      <c r="B2398" s="164" t="s">
        <v>3910</v>
      </c>
      <c r="C2398" s="163"/>
      <c r="D2398" s="113" t="s">
        <v>1358</v>
      </c>
      <c r="F2398" t="s">
        <v>3911</v>
      </c>
      <c r="G2398" s="219">
        <v>10.09</v>
      </c>
      <c r="H2398" s="219" t="s">
        <v>37</v>
      </c>
      <c r="I2398" s="219">
        <v>10.36</v>
      </c>
      <c r="J2398" s="219">
        <v>2.08</v>
      </c>
      <c r="K2398" s="219" t="s">
        <v>37</v>
      </c>
      <c r="L2398" s="219">
        <v>22.53</v>
      </c>
      <c r="M2398" s="220" t="s">
        <v>1570</v>
      </c>
    </row>
    <row r="2399" spans="1:13">
      <c r="A2399" s="106" t="str">
        <f t="shared" si="37"/>
        <v xml:space="preserve">27357 </v>
      </c>
      <c r="B2399" s="164" t="s">
        <v>3912</v>
      </c>
      <c r="C2399" s="163"/>
      <c r="D2399" s="113" t="s">
        <v>1358</v>
      </c>
      <c r="F2399" t="s">
        <v>3911</v>
      </c>
      <c r="G2399" s="219">
        <v>11.16</v>
      </c>
      <c r="H2399" s="219" t="s">
        <v>37</v>
      </c>
      <c r="I2399" s="219">
        <v>11.41</v>
      </c>
      <c r="J2399" s="219">
        <v>2.29</v>
      </c>
      <c r="K2399" s="219" t="s">
        <v>37</v>
      </c>
      <c r="L2399" s="219">
        <v>24.86</v>
      </c>
      <c r="M2399" s="220" t="s">
        <v>1570</v>
      </c>
    </row>
    <row r="2400" spans="1:13">
      <c r="A2400" s="106" t="str">
        <f t="shared" si="37"/>
        <v xml:space="preserve">27358 </v>
      </c>
      <c r="B2400" s="164" t="s">
        <v>3913</v>
      </c>
      <c r="C2400" s="163"/>
      <c r="D2400" s="113" t="s">
        <v>1358</v>
      </c>
      <c r="F2400" t="s">
        <v>3914</v>
      </c>
      <c r="G2400" s="219">
        <v>4.7300000000000004</v>
      </c>
      <c r="H2400" s="219" t="s">
        <v>37</v>
      </c>
      <c r="I2400" s="219">
        <v>2.44</v>
      </c>
      <c r="J2400" s="219">
        <v>0.98</v>
      </c>
      <c r="K2400" s="219" t="s">
        <v>37</v>
      </c>
      <c r="L2400" s="219">
        <v>8.15</v>
      </c>
      <c r="M2400" s="220" t="s">
        <v>1125</v>
      </c>
    </row>
    <row r="2401" spans="1:13">
      <c r="A2401" s="106" t="str">
        <f t="shared" si="37"/>
        <v xml:space="preserve">27360 </v>
      </c>
      <c r="B2401" s="164" t="s">
        <v>3915</v>
      </c>
      <c r="C2401" s="163"/>
      <c r="D2401" s="113" t="s">
        <v>1358</v>
      </c>
      <c r="F2401" t="s">
        <v>3916</v>
      </c>
      <c r="G2401" s="219">
        <v>11.46</v>
      </c>
      <c r="H2401" s="219" t="s">
        <v>37</v>
      </c>
      <c r="I2401" s="219">
        <v>13.59</v>
      </c>
      <c r="J2401" s="219">
        <v>2.33</v>
      </c>
      <c r="K2401" s="219" t="s">
        <v>37</v>
      </c>
      <c r="L2401" s="219">
        <v>27.38</v>
      </c>
      <c r="M2401" s="220" t="s">
        <v>1570</v>
      </c>
    </row>
    <row r="2402" spans="1:13">
      <c r="A2402" s="106" t="str">
        <f t="shared" si="37"/>
        <v xml:space="preserve">27364 </v>
      </c>
      <c r="B2402" s="164" t="s">
        <v>3917</v>
      </c>
      <c r="C2402" s="163"/>
      <c r="D2402" s="113" t="s">
        <v>1358</v>
      </c>
      <c r="F2402" t="s">
        <v>3918</v>
      </c>
      <c r="G2402" s="219">
        <v>24.49</v>
      </c>
      <c r="H2402" s="219" t="s">
        <v>37</v>
      </c>
      <c r="I2402" s="219">
        <v>17.05</v>
      </c>
      <c r="J2402" s="219">
        <v>5.43</v>
      </c>
      <c r="K2402" s="219" t="s">
        <v>37</v>
      </c>
      <c r="L2402" s="219">
        <v>46.97</v>
      </c>
      <c r="M2402" s="220" t="s">
        <v>1570</v>
      </c>
    </row>
    <row r="2403" spans="1:13">
      <c r="A2403" s="106" t="str">
        <f t="shared" si="37"/>
        <v xml:space="preserve">27365 </v>
      </c>
      <c r="B2403" s="164" t="s">
        <v>3919</v>
      </c>
      <c r="C2403" s="163"/>
      <c r="D2403" s="113" t="s">
        <v>1358</v>
      </c>
      <c r="F2403" t="s">
        <v>3920</v>
      </c>
      <c r="G2403" s="219">
        <v>32.21</v>
      </c>
      <c r="H2403" s="219" t="s">
        <v>37</v>
      </c>
      <c r="I2403" s="219">
        <v>22.6</v>
      </c>
      <c r="J2403" s="219">
        <v>6.69</v>
      </c>
      <c r="K2403" s="219" t="s">
        <v>37</v>
      </c>
      <c r="L2403" s="219">
        <v>61.5</v>
      </c>
      <c r="M2403" s="220" t="s">
        <v>1570</v>
      </c>
    </row>
    <row r="2404" spans="1:13">
      <c r="A2404" s="106" t="str">
        <f t="shared" si="37"/>
        <v xml:space="preserve">27369 </v>
      </c>
      <c r="B2404" s="164" t="s">
        <v>3921</v>
      </c>
      <c r="C2404" s="163"/>
      <c r="D2404" s="113" t="s">
        <v>1358</v>
      </c>
      <c r="F2404" t="s">
        <v>3922</v>
      </c>
      <c r="G2404" s="219">
        <v>0.77</v>
      </c>
      <c r="H2404" s="219">
        <v>4.63</v>
      </c>
      <c r="I2404" s="219">
        <v>0.33</v>
      </c>
      <c r="J2404" s="219">
        <v>0.09</v>
      </c>
      <c r="K2404" s="219">
        <v>5.49</v>
      </c>
      <c r="L2404" s="219">
        <v>1.19</v>
      </c>
      <c r="M2404" s="220" t="s">
        <v>1324</v>
      </c>
    </row>
    <row r="2405" spans="1:13">
      <c r="A2405" s="106" t="str">
        <f t="shared" si="37"/>
        <v xml:space="preserve">27372 </v>
      </c>
      <c r="B2405" s="164" t="s">
        <v>3923</v>
      </c>
      <c r="C2405" s="163"/>
      <c r="D2405" s="113" t="s">
        <v>1358</v>
      </c>
      <c r="F2405" t="s">
        <v>2192</v>
      </c>
      <c r="G2405" s="219">
        <v>5.21</v>
      </c>
      <c r="H2405" s="219">
        <v>11.41</v>
      </c>
      <c r="I2405" s="219">
        <v>5.87</v>
      </c>
      <c r="J2405" s="219">
        <v>1.1100000000000001</v>
      </c>
      <c r="K2405" s="219">
        <v>17.73</v>
      </c>
      <c r="L2405" s="219">
        <v>12.19</v>
      </c>
      <c r="M2405" s="220" t="s">
        <v>1570</v>
      </c>
    </row>
    <row r="2406" spans="1:13">
      <c r="A2406" s="106" t="str">
        <f t="shared" si="37"/>
        <v xml:space="preserve">27380 </v>
      </c>
      <c r="B2406" s="164" t="s">
        <v>3924</v>
      </c>
      <c r="C2406" s="163"/>
      <c r="D2406" s="113" t="s">
        <v>1358</v>
      </c>
      <c r="F2406" t="s">
        <v>3925</v>
      </c>
      <c r="G2406" s="219">
        <v>7.45</v>
      </c>
      <c r="H2406" s="219" t="s">
        <v>37</v>
      </c>
      <c r="I2406" s="219">
        <v>10.029999999999999</v>
      </c>
      <c r="J2406" s="219">
        <v>1.51</v>
      </c>
      <c r="K2406" s="219" t="s">
        <v>37</v>
      </c>
      <c r="L2406" s="219">
        <v>18.989999999999998</v>
      </c>
      <c r="M2406" s="220" t="s">
        <v>1570</v>
      </c>
    </row>
    <row r="2407" spans="1:13">
      <c r="A2407" s="106" t="str">
        <f t="shared" si="37"/>
        <v xml:space="preserve">27381 </v>
      </c>
      <c r="B2407" s="164" t="s">
        <v>3926</v>
      </c>
      <c r="C2407" s="163"/>
      <c r="D2407" s="113" t="s">
        <v>1358</v>
      </c>
      <c r="F2407" t="s">
        <v>3927</v>
      </c>
      <c r="G2407" s="219">
        <v>10.76</v>
      </c>
      <c r="H2407" s="219" t="s">
        <v>37</v>
      </c>
      <c r="I2407" s="219">
        <v>11.98</v>
      </c>
      <c r="J2407" s="219">
        <v>2.17</v>
      </c>
      <c r="K2407" s="219" t="s">
        <v>37</v>
      </c>
      <c r="L2407" s="219">
        <v>24.91</v>
      </c>
      <c r="M2407" s="220" t="s">
        <v>1570</v>
      </c>
    </row>
    <row r="2408" spans="1:13">
      <c r="A2408" s="106" t="str">
        <f t="shared" si="37"/>
        <v xml:space="preserve">27385 </v>
      </c>
      <c r="B2408" s="164" t="s">
        <v>3928</v>
      </c>
      <c r="C2408" s="163"/>
      <c r="D2408" s="113" t="s">
        <v>1358</v>
      </c>
      <c r="F2408" t="s">
        <v>3929</v>
      </c>
      <c r="G2408" s="219">
        <v>6.93</v>
      </c>
      <c r="H2408" s="219" t="s">
        <v>37</v>
      </c>
      <c r="I2408" s="219">
        <v>10.220000000000001</v>
      </c>
      <c r="J2408" s="219">
        <v>1.38</v>
      </c>
      <c r="K2408" s="219" t="s">
        <v>37</v>
      </c>
      <c r="L2408" s="219">
        <v>18.53</v>
      </c>
      <c r="M2408" s="220" t="s">
        <v>1570</v>
      </c>
    </row>
    <row r="2409" spans="1:13">
      <c r="A2409" s="106" t="str">
        <f t="shared" si="37"/>
        <v xml:space="preserve">27386 </v>
      </c>
      <c r="B2409" s="164" t="s">
        <v>3930</v>
      </c>
      <c r="C2409" s="163"/>
      <c r="D2409" s="113" t="s">
        <v>1358</v>
      </c>
      <c r="F2409" t="s">
        <v>3931</v>
      </c>
      <c r="G2409" s="219">
        <v>11.13</v>
      </c>
      <c r="H2409" s="219" t="s">
        <v>37</v>
      </c>
      <c r="I2409" s="219">
        <v>12.64</v>
      </c>
      <c r="J2409" s="219">
        <v>2.23</v>
      </c>
      <c r="K2409" s="219" t="s">
        <v>37</v>
      </c>
      <c r="L2409" s="219">
        <v>26</v>
      </c>
      <c r="M2409" s="220" t="s">
        <v>1570</v>
      </c>
    </row>
    <row r="2410" spans="1:13">
      <c r="A2410" s="106" t="str">
        <f t="shared" si="37"/>
        <v xml:space="preserve">27390 </v>
      </c>
      <c r="B2410" s="164" t="s">
        <v>3932</v>
      </c>
      <c r="C2410" s="163"/>
      <c r="D2410" s="113" t="s">
        <v>1358</v>
      </c>
      <c r="F2410" t="s">
        <v>3868</v>
      </c>
      <c r="G2410" s="219">
        <v>5.53</v>
      </c>
      <c r="H2410" s="219" t="s">
        <v>37</v>
      </c>
      <c r="I2410" s="219">
        <v>7.15</v>
      </c>
      <c r="J2410" s="219">
        <v>1.1599999999999999</v>
      </c>
      <c r="K2410" s="219" t="s">
        <v>37</v>
      </c>
      <c r="L2410" s="219">
        <v>13.84</v>
      </c>
      <c r="M2410" s="220" t="s">
        <v>1570</v>
      </c>
    </row>
    <row r="2411" spans="1:13">
      <c r="A2411" s="106" t="str">
        <f t="shared" si="37"/>
        <v xml:space="preserve">27391 </v>
      </c>
      <c r="B2411" s="164" t="s">
        <v>3933</v>
      </c>
      <c r="C2411" s="163"/>
      <c r="D2411" s="113" t="s">
        <v>1358</v>
      </c>
      <c r="F2411" t="s">
        <v>3870</v>
      </c>
      <c r="G2411" s="219">
        <v>7.49</v>
      </c>
      <c r="H2411" s="219" t="s">
        <v>37</v>
      </c>
      <c r="I2411" s="219">
        <v>8.68</v>
      </c>
      <c r="J2411" s="219">
        <v>1.53</v>
      </c>
      <c r="K2411" s="219" t="s">
        <v>37</v>
      </c>
      <c r="L2411" s="219">
        <v>17.7</v>
      </c>
      <c r="M2411" s="220" t="s">
        <v>1570</v>
      </c>
    </row>
    <row r="2412" spans="1:13">
      <c r="A2412" s="106" t="str">
        <f t="shared" si="37"/>
        <v xml:space="preserve">27392 </v>
      </c>
      <c r="B2412" s="164" t="s">
        <v>3934</v>
      </c>
      <c r="C2412" s="163"/>
      <c r="D2412" s="113" t="s">
        <v>1358</v>
      </c>
      <c r="F2412" t="s">
        <v>3870</v>
      </c>
      <c r="G2412" s="219">
        <v>9.6300000000000008</v>
      </c>
      <c r="H2412" s="219" t="s">
        <v>37</v>
      </c>
      <c r="I2412" s="219">
        <v>10.11</v>
      </c>
      <c r="J2412" s="219">
        <v>0.02</v>
      </c>
      <c r="K2412" s="219" t="s">
        <v>37</v>
      </c>
      <c r="L2412" s="219">
        <v>19.760000000000002</v>
      </c>
      <c r="M2412" s="220" t="s">
        <v>1570</v>
      </c>
    </row>
    <row r="2413" spans="1:13">
      <c r="A2413" s="106" t="str">
        <f t="shared" si="37"/>
        <v xml:space="preserve">27393 </v>
      </c>
      <c r="B2413" s="164" t="s">
        <v>3935</v>
      </c>
      <c r="C2413" s="163"/>
      <c r="D2413" s="113" t="s">
        <v>1358</v>
      </c>
      <c r="F2413" t="s">
        <v>3936</v>
      </c>
      <c r="G2413" s="219">
        <v>6.59</v>
      </c>
      <c r="H2413" s="219" t="s">
        <v>37</v>
      </c>
      <c r="I2413" s="219">
        <v>7.46</v>
      </c>
      <c r="J2413" s="219">
        <v>1.28</v>
      </c>
      <c r="K2413" s="219" t="s">
        <v>37</v>
      </c>
      <c r="L2413" s="219">
        <v>15.33</v>
      </c>
      <c r="M2413" s="220" t="s">
        <v>1570</v>
      </c>
    </row>
    <row r="2414" spans="1:13">
      <c r="A2414" s="106" t="str">
        <f t="shared" si="37"/>
        <v xml:space="preserve">27394 </v>
      </c>
      <c r="B2414" s="164" t="s">
        <v>3937</v>
      </c>
      <c r="C2414" s="163"/>
      <c r="D2414" s="113" t="s">
        <v>1358</v>
      </c>
      <c r="F2414" t="s">
        <v>3938</v>
      </c>
      <c r="G2414" s="219">
        <v>8.7899999999999991</v>
      </c>
      <c r="H2414" s="219" t="s">
        <v>37</v>
      </c>
      <c r="I2414" s="219">
        <v>9.39</v>
      </c>
      <c r="J2414" s="219">
        <v>1.8</v>
      </c>
      <c r="K2414" s="219" t="s">
        <v>37</v>
      </c>
      <c r="L2414" s="219">
        <v>19.98</v>
      </c>
      <c r="M2414" s="220" t="s">
        <v>1570</v>
      </c>
    </row>
    <row r="2415" spans="1:13">
      <c r="A2415" s="106" t="str">
        <f t="shared" si="37"/>
        <v xml:space="preserve">27395 </v>
      </c>
      <c r="B2415" s="164" t="s">
        <v>3939</v>
      </c>
      <c r="C2415" s="163"/>
      <c r="D2415" s="113" t="s">
        <v>1358</v>
      </c>
      <c r="F2415" t="s">
        <v>3938</v>
      </c>
      <c r="G2415" s="219">
        <v>12.24</v>
      </c>
      <c r="H2415" s="219" t="s">
        <v>37</v>
      </c>
      <c r="I2415" s="219">
        <v>12.01</v>
      </c>
      <c r="J2415" s="219">
        <v>2.5299999999999998</v>
      </c>
      <c r="K2415" s="219" t="s">
        <v>37</v>
      </c>
      <c r="L2415" s="219">
        <v>26.78</v>
      </c>
      <c r="M2415" s="220" t="s">
        <v>1570</v>
      </c>
    </row>
    <row r="2416" spans="1:13">
      <c r="A2416" s="106" t="str">
        <f t="shared" si="37"/>
        <v xml:space="preserve">27396 </v>
      </c>
      <c r="B2416" s="164" t="s">
        <v>3940</v>
      </c>
      <c r="C2416" s="163"/>
      <c r="D2416" s="113" t="s">
        <v>1358</v>
      </c>
      <c r="F2416" t="s">
        <v>3941</v>
      </c>
      <c r="G2416" s="219">
        <v>8.15</v>
      </c>
      <c r="H2416" s="219" t="s">
        <v>37</v>
      </c>
      <c r="I2416" s="219">
        <v>9.0500000000000007</v>
      </c>
      <c r="J2416" s="219">
        <v>1.68</v>
      </c>
      <c r="K2416" s="219" t="s">
        <v>37</v>
      </c>
      <c r="L2416" s="219">
        <v>18.88</v>
      </c>
      <c r="M2416" s="220" t="s">
        <v>1570</v>
      </c>
    </row>
    <row r="2417" spans="1:13">
      <c r="A2417" s="106" t="str">
        <f t="shared" si="37"/>
        <v xml:space="preserve">27397 </v>
      </c>
      <c r="B2417" s="164" t="s">
        <v>3942</v>
      </c>
      <c r="C2417" s="163"/>
      <c r="D2417" s="113" t="s">
        <v>1358</v>
      </c>
      <c r="F2417" t="s">
        <v>3943</v>
      </c>
      <c r="G2417" s="219">
        <v>12.66</v>
      </c>
      <c r="H2417" s="219" t="s">
        <v>37</v>
      </c>
      <c r="I2417" s="219">
        <v>12.5</v>
      </c>
      <c r="J2417" s="219">
        <v>2.62</v>
      </c>
      <c r="K2417" s="219" t="s">
        <v>37</v>
      </c>
      <c r="L2417" s="219">
        <v>27.78</v>
      </c>
      <c r="M2417" s="220" t="s">
        <v>1570</v>
      </c>
    </row>
    <row r="2418" spans="1:13">
      <c r="A2418" s="106" t="str">
        <f t="shared" si="37"/>
        <v xml:space="preserve">27400 </v>
      </c>
      <c r="B2418" s="164" t="s">
        <v>3944</v>
      </c>
      <c r="C2418" s="163"/>
      <c r="D2418" s="113" t="s">
        <v>1358</v>
      </c>
      <c r="F2418" t="s">
        <v>3945</v>
      </c>
      <c r="G2418" s="219">
        <v>9.33</v>
      </c>
      <c r="H2418" s="219" t="s">
        <v>37</v>
      </c>
      <c r="I2418" s="219">
        <v>9.9499999999999993</v>
      </c>
      <c r="J2418" s="219">
        <v>1.92</v>
      </c>
      <c r="K2418" s="219" t="s">
        <v>37</v>
      </c>
      <c r="L2418" s="219">
        <v>21.2</v>
      </c>
      <c r="M2418" s="220" t="s">
        <v>1570</v>
      </c>
    </row>
    <row r="2419" spans="1:13">
      <c r="A2419" s="106" t="str">
        <f t="shared" si="37"/>
        <v xml:space="preserve">27403 </v>
      </c>
      <c r="B2419" s="164" t="s">
        <v>3946</v>
      </c>
      <c r="C2419" s="163"/>
      <c r="D2419" s="113" t="s">
        <v>1358</v>
      </c>
      <c r="F2419" t="s">
        <v>3947</v>
      </c>
      <c r="G2419" s="219">
        <v>8.6199999999999992</v>
      </c>
      <c r="H2419" s="219" t="s">
        <v>37</v>
      </c>
      <c r="I2419" s="219">
        <v>9.31</v>
      </c>
      <c r="J2419" s="219">
        <v>1.76</v>
      </c>
      <c r="K2419" s="219" t="s">
        <v>37</v>
      </c>
      <c r="L2419" s="219">
        <v>19.690000000000001</v>
      </c>
      <c r="M2419" s="220" t="s">
        <v>1570</v>
      </c>
    </row>
    <row r="2420" spans="1:13">
      <c r="A2420" s="106" t="str">
        <f t="shared" si="37"/>
        <v xml:space="preserve">27405 </v>
      </c>
      <c r="B2420" s="164" t="s">
        <v>3948</v>
      </c>
      <c r="C2420" s="163"/>
      <c r="D2420" s="113" t="s">
        <v>1358</v>
      </c>
      <c r="F2420" t="s">
        <v>3949</v>
      </c>
      <c r="G2420" s="219">
        <v>9.08</v>
      </c>
      <c r="H2420" s="219" t="s">
        <v>37</v>
      </c>
      <c r="I2420" s="219">
        <v>9.7100000000000009</v>
      </c>
      <c r="J2420" s="219">
        <v>1.82</v>
      </c>
      <c r="K2420" s="219" t="s">
        <v>37</v>
      </c>
      <c r="L2420" s="219">
        <v>20.61</v>
      </c>
      <c r="M2420" s="220" t="s">
        <v>1570</v>
      </c>
    </row>
    <row r="2421" spans="1:13">
      <c r="A2421" s="106" t="str">
        <f t="shared" si="37"/>
        <v xml:space="preserve">27407 </v>
      </c>
      <c r="B2421" s="164" t="s">
        <v>3950</v>
      </c>
      <c r="C2421" s="163"/>
      <c r="D2421" s="113" t="s">
        <v>1358</v>
      </c>
      <c r="F2421" t="s">
        <v>3949</v>
      </c>
      <c r="G2421" s="219">
        <v>10.85</v>
      </c>
      <c r="H2421" s="219" t="s">
        <v>37</v>
      </c>
      <c r="I2421" s="219">
        <v>11.15</v>
      </c>
      <c r="J2421" s="219">
        <v>2.23</v>
      </c>
      <c r="K2421" s="219" t="s">
        <v>37</v>
      </c>
      <c r="L2421" s="219">
        <v>24.23</v>
      </c>
      <c r="M2421" s="220" t="s">
        <v>1570</v>
      </c>
    </row>
    <row r="2422" spans="1:13">
      <c r="A2422" s="106" t="str">
        <f t="shared" si="37"/>
        <v xml:space="preserve">27409 </v>
      </c>
      <c r="B2422" s="164" t="s">
        <v>3951</v>
      </c>
      <c r="C2422" s="163"/>
      <c r="D2422" s="113" t="s">
        <v>1358</v>
      </c>
      <c r="F2422" t="s">
        <v>3952</v>
      </c>
      <c r="G2422" s="219">
        <v>13.71</v>
      </c>
      <c r="H2422" s="219" t="s">
        <v>37</v>
      </c>
      <c r="I2422" s="219">
        <v>12.76</v>
      </c>
      <c r="J2422" s="219">
        <v>2.81</v>
      </c>
      <c r="K2422" s="219" t="s">
        <v>37</v>
      </c>
      <c r="L2422" s="219">
        <v>29.28</v>
      </c>
      <c r="M2422" s="220" t="s">
        <v>1570</v>
      </c>
    </row>
    <row r="2423" spans="1:13">
      <c r="A2423" s="106" t="str">
        <f t="shared" si="37"/>
        <v xml:space="preserve">27412 </v>
      </c>
      <c r="B2423" s="164" t="s">
        <v>3953</v>
      </c>
      <c r="C2423" s="163"/>
      <c r="D2423" s="113" t="s">
        <v>1358</v>
      </c>
      <c r="F2423" t="s">
        <v>3954</v>
      </c>
      <c r="G2423" s="219">
        <v>24.74</v>
      </c>
      <c r="H2423" s="219" t="s">
        <v>37</v>
      </c>
      <c r="I2423" s="219">
        <v>19.72</v>
      </c>
      <c r="J2423" s="219">
        <v>5.1100000000000003</v>
      </c>
      <c r="K2423" s="219" t="s">
        <v>37</v>
      </c>
      <c r="L2423" s="219">
        <v>49.57</v>
      </c>
      <c r="M2423" s="220" t="s">
        <v>1570</v>
      </c>
    </row>
    <row r="2424" spans="1:13">
      <c r="A2424" s="106" t="str">
        <f t="shared" si="37"/>
        <v xml:space="preserve">27415 </v>
      </c>
      <c r="B2424" s="164" t="s">
        <v>3955</v>
      </c>
      <c r="C2424" s="163"/>
      <c r="D2424" s="113" t="s">
        <v>1358</v>
      </c>
      <c r="F2424" t="s">
        <v>3956</v>
      </c>
      <c r="G2424" s="219">
        <v>20</v>
      </c>
      <c r="H2424" s="219" t="s">
        <v>37</v>
      </c>
      <c r="I2424" s="219">
        <v>17.27</v>
      </c>
      <c r="J2424" s="219">
        <v>4.13</v>
      </c>
      <c r="K2424" s="219" t="s">
        <v>37</v>
      </c>
      <c r="L2424" s="219">
        <v>41.4</v>
      </c>
      <c r="M2424" s="220" t="s">
        <v>1570</v>
      </c>
    </row>
    <row r="2425" spans="1:13">
      <c r="A2425" s="106" t="str">
        <f t="shared" si="37"/>
        <v xml:space="preserve">27416 </v>
      </c>
      <c r="B2425" s="164" t="s">
        <v>3957</v>
      </c>
      <c r="C2425" s="163"/>
      <c r="D2425" s="113" t="s">
        <v>1358</v>
      </c>
      <c r="F2425" t="s">
        <v>3958</v>
      </c>
      <c r="G2425" s="219">
        <v>14.16</v>
      </c>
      <c r="H2425" s="219" t="s">
        <v>37</v>
      </c>
      <c r="I2425" s="219">
        <v>12.58</v>
      </c>
      <c r="J2425" s="219">
        <v>2.91</v>
      </c>
      <c r="K2425" s="219" t="s">
        <v>37</v>
      </c>
      <c r="L2425" s="219">
        <v>29.65</v>
      </c>
      <c r="M2425" s="220" t="s">
        <v>1570</v>
      </c>
    </row>
    <row r="2426" spans="1:13">
      <c r="A2426" s="106" t="str">
        <f t="shared" si="37"/>
        <v xml:space="preserve">27418 </v>
      </c>
      <c r="B2426" s="164" t="s">
        <v>3959</v>
      </c>
      <c r="C2426" s="163"/>
      <c r="D2426" s="113" t="s">
        <v>1358</v>
      </c>
      <c r="F2426" t="s">
        <v>3960</v>
      </c>
      <c r="G2426" s="219">
        <v>11.6</v>
      </c>
      <c r="H2426" s="219" t="s">
        <v>37</v>
      </c>
      <c r="I2426" s="219">
        <v>11.15</v>
      </c>
      <c r="J2426" s="219">
        <v>2.1800000000000002</v>
      </c>
      <c r="K2426" s="219" t="s">
        <v>37</v>
      </c>
      <c r="L2426" s="219">
        <v>24.93</v>
      </c>
      <c r="M2426" s="220" t="s">
        <v>1570</v>
      </c>
    </row>
    <row r="2427" spans="1:13">
      <c r="A2427" s="106" t="str">
        <f t="shared" si="37"/>
        <v xml:space="preserve">27420 </v>
      </c>
      <c r="B2427" s="164" t="s">
        <v>3961</v>
      </c>
      <c r="C2427" s="163"/>
      <c r="D2427" s="113" t="s">
        <v>1358</v>
      </c>
      <c r="F2427" t="s">
        <v>3962</v>
      </c>
      <c r="G2427" s="219">
        <v>10.26</v>
      </c>
      <c r="H2427" s="219" t="s">
        <v>37</v>
      </c>
      <c r="I2427" s="219">
        <v>10.44</v>
      </c>
      <c r="J2427" s="219">
        <v>2.12</v>
      </c>
      <c r="K2427" s="219" t="s">
        <v>37</v>
      </c>
      <c r="L2427" s="219">
        <v>22.82</v>
      </c>
      <c r="M2427" s="220" t="s">
        <v>1570</v>
      </c>
    </row>
    <row r="2428" spans="1:13">
      <c r="A2428" s="106" t="str">
        <f t="shared" si="37"/>
        <v xml:space="preserve">27422 </v>
      </c>
      <c r="B2428" s="164" t="s">
        <v>3963</v>
      </c>
      <c r="C2428" s="163"/>
      <c r="D2428" s="113" t="s">
        <v>1358</v>
      </c>
      <c r="F2428" t="s">
        <v>3962</v>
      </c>
      <c r="G2428" s="219">
        <v>10.210000000000001</v>
      </c>
      <c r="H2428" s="219" t="s">
        <v>37</v>
      </c>
      <c r="I2428" s="219">
        <v>10.29</v>
      </c>
      <c r="J2428" s="219">
        <v>2.06</v>
      </c>
      <c r="K2428" s="219" t="s">
        <v>37</v>
      </c>
      <c r="L2428" s="219">
        <v>22.56</v>
      </c>
      <c r="M2428" s="220" t="s">
        <v>1570</v>
      </c>
    </row>
    <row r="2429" spans="1:13">
      <c r="A2429" s="106" t="str">
        <f t="shared" si="37"/>
        <v xml:space="preserve">27424 </v>
      </c>
      <c r="B2429" s="164" t="s">
        <v>3964</v>
      </c>
      <c r="C2429" s="163"/>
      <c r="D2429" s="113" t="s">
        <v>1358</v>
      </c>
      <c r="F2429" t="s">
        <v>3965</v>
      </c>
      <c r="G2429" s="219">
        <v>10.24</v>
      </c>
      <c r="H2429" s="219" t="s">
        <v>37</v>
      </c>
      <c r="I2429" s="219">
        <v>10.43</v>
      </c>
      <c r="J2429" s="219">
        <v>2.11</v>
      </c>
      <c r="K2429" s="219" t="s">
        <v>37</v>
      </c>
      <c r="L2429" s="219">
        <v>22.78</v>
      </c>
      <c r="M2429" s="220" t="s">
        <v>1570</v>
      </c>
    </row>
    <row r="2430" spans="1:13">
      <c r="A2430" s="106" t="str">
        <f t="shared" si="37"/>
        <v xml:space="preserve">27425 </v>
      </c>
      <c r="B2430" s="164" t="s">
        <v>3966</v>
      </c>
      <c r="C2430" s="163"/>
      <c r="D2430" s="113" t="s">
        <v>1358</v>
      </c>
      <c r="F2430" t="s">
        <v>3967</v>
      </c>
      <c r="G2430" s="219">
        <v>5.39</v>
      </c>
      <c r="H2430" s="219" t="s">
        <v>37</v>
      </c>
      <c r="I2430" s="219">
        <v>7.46</v>
      </c>
      <c r="J2430" s="219">
        <v>1.1100000000000001</v>
      </c>
      <c r="K2430" s="219" t="s">
        <v>37</v>
      </c>
      <c r="L2430" s="219">
        <v>13.96</v>
      </c>
      <c r="M2430" s="220" t="s">
        <v>1570</v>
      </c>
    </row>
    <row r="2431" spans="1:13">
      <c r="A2431" s="106" t="str">
        <f t="shared" si="37"/>
        <v xml:space="preserve">27427 </v>
      </c>
      <c r="B2431" s="164" t="s">
        <v>3968</v>
      </c>
      <c r="C2431" s="163"/>
      <c r="D2431" s="113" t="s">
        <v>1358</v>
      </c>
      <c r="F2431" t="s">
        <v>3969</v>
      </c>
      <c r="G2431" s="219">
        <v>9.7899999999999991</v>
      </c>
      <c r="H2431" s="219" t="s">
        <v>37</v>
      </c>
      <c r="I2431" s="219">
        <v>9.85</v>
      </c>
      <c r="J2431" s="219">
        <v>1.91</v>
      </c>
      <c r="K2431" s="219" t="s">
        <v>37</v>
      </c>
      <c r="L2431" s="219">
        <v>21.55</v>
      </c>
      <c r="M2431" s="220" t="s">
        <v>1570</v>
      </c>
    </row>
    <row r="2432" spans="1:13">
      <c r="A2432" s="106" t="str">
        <f t="shared" si="37"/>
        <v xml:space="preserve">27428 </v>
      </c>
      <c r="B2432" s="164" t="s">
        <v>3970</v>
      </c>
      <c r="C2432" s="163"/>
      <c r="D2432" s="113" t="s">
        <v>1358</v>
      </c>
      <c r="F2432" t="s">
        <v>3969</v>
      </c>
      <c r="G2432" s="219">
        <v>15.58</v>
      </c>
      <c r="H2432" s="219" t="s">
        <v>37</v>
      </c>
      <c r="I2432" s="219">
        <v>15.05</v>
      </c>
      <c r="J2432" s="219">
        <v>3.21</v>
      </c>
      <c r="K2432" s="219" t="s">
        <v>37</v>
      </c>
      <c r="L2432" s="219">
        <v>33.840000000000003</v>
      </c>
      <c r="M2432" s="220" t="s">
        <v>1570</v>
      </c>
    </row>
    <row r="2433" spans="1:13">
      <c r="A2433" s="106" t="str">
        <f t="shared" si="37"/>
        <v xml:space="preserve">27429 </v>
      </c>
      <c r="B2433" s="164" t="s">
        <v>3971</v>
      </c>
      <c r="C2433" s="163"/>
      <c r="D2433" s="113" t="s">
        <v>1358</v>
      </c>
      <c r="F2433" t="s">
        <v>3969</v>
      </c>
      <c r="G2433" s="219">
        <v>17.54</v>
      </c>
      <c r="H2433" s="219" t="s">
        <v>37</v>
      </c>
      <c r="I2433" s="219">
        <v>16.98</v>
      </c>
      <c r="J2433" s="219">
        <v>3.62</v>
      </c>
      <c r="K2433" s="219" t="s">
        <v>37</v>
      </c>
      <c r="L2433" s="219">
        <v>38.14</v>
      </c>
      <c r="M2433" s="220" t="s">
        <v>1570</v>
      </c>
    </row>
    <row r="2434" spans="1:13">
      <c r="A2434" s="106" t="str">
        <f t="shared" si="37"/>
        <v xml:space="preserve">27430 </v>
      </c>
      <c r="B2434" s="164" t="s">
        <v>3972</v>
      </c>
      <c r="C2434" s="163"/>
      <c r="D2434" s="113" t="s">
        <v>1358</v>
      </c>
      <c r="F2434" t="s">
        <v>3973</v>
      </c>
      <c r="G2434" s="219">
        <v>10.16</v>
      </c>
      <c r="H2434" s="219" t="s">
        <v>37</v>
      </c>
      <c r="I2434" s="219">
        <v>10.35</v>
      </c>
      <c r="J2434" s="219">
        <v>2.08</v>
      </c>
      <c r="K2434" s="219" t="s">
        <v>37</v>
      </c>
      <c r="L2434" s="219">
        <v>22.59</v>
      </c>
      <c r="M2434" s="220" t="s">
        <v>1570</v>
      </c>
    </row>
    <row r="2435" spans="1:13">
      <c r="A2435" s="106" t="str">
        <f t="shared" ref="A2435:A2498" si="38">B2435&amp;" "&amp;C2435</f>
        <v xml:space="preserve">27435 </v>
      </c>
      <c r="B2435" s="164" t="s">
        <v>3974</v>
      </c>
      <c r="C2435" s="163"/>
      <c r="D2435" s="113" t="s">
        <v>1358</v>
      </c>
      <c r="F2435" t="s">
        <v>3975</v>
      </c>
      <c r="G2435" s="219">
        <v>10.88</v>
      </c>
      <c r="H2435" s="219" t="s">
        <v>37</v>
      </c>
      <c r="I2435" s="219">
        <v>11.45</v>
      </c>
      <c r="J2435" s="219">
        <v>2.21</v>
      </c>
      <c r="K2435" s="219" t="s">
        <v>37</v>
      </c>
      <c r="L2435" s="219">
        <v>24.54</v>
      </c>
      <c r="M2435" s="220" t="s">
        <v>1570</v>
      </c>
    </row>
    <row r="2436" spans="1:13">
      <c r="A2436" s="106" t="str">
        <f t="shared" si="38"/>
        <v xml:space="preserve">27437 </v>
      </c>
      <c r="B2436" s="164" t="s">
        <v>3976</v>
      </c>
      <c r="C2436" s="163"/>
      <c r="D2436" s="113" t="s">
        <v>1358</v>
      </c>
      <c r="F2436" t="s">
        <v>3977</v>
      </c>
      <c r="G2436" s="219">
        <v>8.93</v>
      </c>
      <c r="H2436" s="219" t="s">
        <v>37</v>
      </c>
      <c r="I2436" s="219">
        <v>9.41</v>
      </c>
      <c r="J2436" s="219">
        <v>1.82</v>
      </c>
      <c r="K2436" s="219" t="s">
        <v>37</v>
      </c>
      <c r="L2436" s="219">
        <v>20.16</v>
      </c>
      <c r="M2436" s="220" t="s">
        <v>1570</v>
      </c>
    </row>
    <row r="2437" spans="1:13">
      <c r="A2437" s="106" t="str">
        <f t="shared" si="38"/>
        <v xml:space="preserve">27438 </v>
      </c>
      <c r="B2437" s="164" t="s">
        <v>3978</v>
      </c>
      <c r="C2437" s="163"/>
      <c r="D2437" s="113" t="s">
        <v>1358</v>
      </c>
      <c r="F2437" t="s">
        <v>3979</v>
      </c>
      <c r="G2437" s="219">
        <v>11.89</v>
      </c>
      <c r="H2437" s="219" t="s">
        <v>37</v>
      </c>
      <c r="I2437" s="219">
        <v>11.2</v>
      </c>
      <c r="J2437" s="219">
        <v>2.41</v>
      </c>
      <c r="K2437" s="219" t="s">
        <v>37</v>
      </c>
      <c r="L2437" s="219">
        <v>25.5</v>
      </c>
      <c r="M2437" s="220" t="s">
        <v>1570</v>
      </c>
    </row>
    <row r="2438" spans="1:13">
      <c r="A2438" s="106" t="str">
        <f t="shared" si="38"/>
        <v xml:space="preserve">27440 </v>
      </c>
      <c r="B2438" s="164" t="s">
        <v>3980</v>
      </c>
      <c r="C2438" s="163"/>
      <c r="D2438" s="113" t="s">
        <v>1358</v>
      </c>
      <c r="F2438" t="s">
        <v>3981</v>
      </c>
      <c r="G2438" s="219">
        <v>11.09</v>
      </c>
      <c r="H2438" s="219" t="s">
        <v>37</v>
      </c>
      <c r="I2438" s="219">
        <v>10.86</v>
      </c>
      <c r="J2438" s="219">
        <v>2.2799999999999998</v>
      </c>
      <c r="K2438" s="219" t="s">
        <v>37</v>
      </c>
      <c r="L2438" s="219">
        <v>24.23</v>
      </c>
      <c r="M2438" s="220" t="s">
        <v>1570</v>
      </c>
    </row>
    <row r="2439" spans="1:13">
      <c r="A2439" s="106" t="str">
        <f t="shared" si="38"/>
        <v xml:space="preserve">27441 </v>
      </c>
      <c r="B2439" s="164" t="s">
        <v>3982</v>
      </c>
      <c r="C2439" s="163"/>
      <c r="D2439" s="113" t="s">
        <v>1358</v>
      </c>
      <c r="F2439" t="s">
        <v>3981</v>
      </c>
      <c r="G2439" s="219">
        <v>11.54</v>
      </c>
      <c r="H2439" s="219" t="s">
        <v>37</v>
      </c>
      <c r="I2439" s="219">
        <v>11.09</v>
      </c>
      <c r="J2439" s="219">
        <v>2.37</v>
      </c>
      <c r="K2439" s="219" t="s">
        <v>37</v>
      </c>
      <c r="L2439" s="219">
        <v>25</v>
      </c>
      <c r="M2439" s="220" t="s">
        <v>1570</v>
      </c>
    </row>
    <row r="2440" spans="1:13">
      <c r="A2440" s="106" t="str">
        <f t="shared" si="38"/>
        <v xml:space="preserve">27442 </v>
      </c>
      <c r="B2440" s="164" t="s">
        <v>3983</v>
      </c>
      <c r="C2440" s="163"/>
      <c r="D2440" s="113" t="s">
        <v>1358</v>
      </c>
      <c r="F2440" t="s">
        <v>3981</v>
      </c>
      <c r="G2440" s="219">
        <v>12.37</v>
      </c>
      <c r="H2440" s="219" t="s">
        <v>37</v>
      </c>
      <c r="I2440" s="219">
        <v>11.45</v>
      </c>
      <c r="J2440" s="219">
        <v>2.5</v>
      </c>
      <c r="K2440" s="219" t="s">
        <v>37</v>
      </c>
      <c r="L2440" s="219">
        <v>26.32</v>
      </c>
      <c r="M2440" s="220" t="s">
        <v>1570</v>
      </c>
    </row>
    <row r="2441" spans="1:13">
      <c r="A2441" s="106" t="str">
        <f t="shared" si="38"/>
        <v xml:space="preserve">27443 </v>
      </c>
      <c r="B2441" s="164" t="s">
        <v>3984</v>
      </c>
      <c r="C2441" s="163"/>
      <c r="D2441" s="113" t="s">
        <v>1358</v>
      </c>
      <c r="F2441" t="s">
        <v>3981</v>
      </c>
      <c r="G2441" s="219">
        <v>11.41</v>
      </c>
      <c r="H2441" s="219" t="s">
        <v>37</v>
      </c>
      <c r="I2441" s="219">
        <v>11.03</v>
      </c>
      <c r="J2441" s="219">
        <v>2.35</v>
      </c>
      <c r="K2441" s="219" t="s">
        <v>37</v>
      </c>
      <c r="L2441" s="219">
        <v>24.79</v>
      </c>
      <c r="M2441" s="220" t="s">
        <v>1570</v>
      </c>
    </row>
    <row r="2442" spans="1:13">
      <c r="A2442" s="106" t="str">
        <f t="shared" si="38"/>
        <v xml:space="preserve">27445 </v>
      </c>
      <c r="B2442" s="164" t="s">
        <v>3985</v>
      </c>
      <c r="C2442" s="163"/>
      <c r="D2442" s="113" t="s">
        <v>1358</v>
      </c>
      <c r="F2442" t="s">
        <v>3981</v>
      </c>
      <c r="G2442" s="219">
        <v>18.66</v>
      </c>
      <c r="H2442" s="219" t="s">
        <v>37</v>
      </c>
      <c r="I2442" s="219">
        <v>15.29</v>
      </c>
      <c r="J2442" s="219">
        <v>3.84</v>
      </c>
      <c r="K2442" s="219" t="s">
        <v>37</v>
      </c>
      <c r="L2442" s="219">
        <v>37.79</v>
      </c>
      <c r="M2442" s="220" t="s">
        <v>1570</v>
      </c>
    </row>
    <row r="2443" spans="1:13">
      <c r="A2443" s="106" t="str">
        <f t="shared" si="38"/>
        <v xml:space="preserve">27446 </v>
      </c>
      <c r="B2443" s="164" t="s">
        <v>3986</v>
      </c>
      <c r="C2443" s="163"/>
      <c r="D2443" s="113" t="s">
        <v>1358</v>
      </c>
      <c r="F2443" t="s">
        <v>3981</v>
      </c>
      <c r="G2443" s="219">
        <v>17.13</v>
      </c>
      <c r="H2443" s="219" t="s">
        <v>37</v>
      </c>
      <c r="I2443" s="219">
        <v>13.95</v>
      </c>
      <c r="J2443" s="219">
        <v>3.51</v>
      </c>
      <c r="K2443" s="219" t="s">
        <v>37</v>
      </c>
      <c r="L2443" s="219">
        <v>34.590000000000003</v>
      </c>
      <c r="M2443" s="220" t="s">
        <v>1570</v>
      </c>
    </row>
    <row r="2444" spans="1:13">
      <c r="A2444" s="106" t="str">
        <f t="shared" si="38"/>
        <v xml:space="preserve">27447 </v>
      </c>
      <c r="B2444" s="164" t="s">
        <v>3987</v>
      </c>
      <c r="C2444" s="163"/>
      <c r="D2444" s="113" t="s">
        <v>1358</v>
      </c>
      <c r="F2444" t="s">
        <v>3988</v>
      </c>
      <c r="G2444" s="219">
        <v>19.600000000000001</v>
      </c>
      <c r="H2444" s="219" t="s">
        <v>37</v>
      </c>
      <c r="I2444" s="219">
        <v>14.96</v>
      </c>
      <c r="J2444" s="219">
        <v>4.01</v>
      </c>
      <c r="K2444" s="219" t="s">
        <v>37</v>
      </c>
      <c r="L2444" s="219">
        <v>38.57</v>
      </c>
      <c r="M2444" s="220" t="s">
        <v>1570</v>
      </c>
    </row>
    <row r="2445" spans="1:13">
      <c r="A2445" s="106" t="str">
        <f t="shared" si="38"/>
        <v xml:space="preserve">27448 </v>
      </c>
      <c r="B2445" s="164" t="s">
        <v>3989</v>
      </c>
      <c r="C2445" s="163"/>
      <c r="D2445" s="113" t="s">
        <v>1358</v>
      </c>
      <c r="F2445" t="s">
        <v>3990</v>
      </c>
      <c r="G2445" s="219">
        <v>11.6</v>
      </c>
      <c r="H2445" s="219" t="s">
        <v>37</v>
      </c>
      <c r="I2445" s="219">
        <v>11.13</v>
      </c>
      <c r="J2445" s="219">
        <v>2.39</v>
      </c>
      <c r="K2445" s="219" t="s">
        <v>37</v>
      </c>
      <c r="L2445" s="219">
        <v>25.12</v>
      </c>
      <c r="M2445" s="220" t="s">
        <v>1570</v>
      </c>
    </row>
    <row r="2446" spans="1:13">
      <c r="A2446" s="106" t="str">
        <f t="shared" si="38"/>
        <v xml:space="preserve">27450 </v>
      </c>
      <c r="B2446" s="164" t="s">
        <v>3991</v>
      </c>
      <c r="C2446" s="163"/>
      <c r="D2446" s="113" t="s">
        <v>1358</v>
      </c>
      <c r="F2446" t="s">
        <v>3990</v>
      </c>
      <c r="G2446" s="219">
        <v>14.61</v>
      </c>
      <c r="H2446" s="219" t="s">
        <v>37</v>
      </c>
      <c r="I2446" s="219">
        <v>12.99</v>
      </c>
      <c r="J2446" s="219">
        <v>2.91</v>
      </c>
      <c r="K2446" s="219" t="s">
        <v>37</v>
      </c>
      <c r="L2446" s="219">
        <v>30.51</v>
      </c>
      <c r="M2446" s="220" t="s">
        <v>1570</v>
      </c>
    </row>
    <row r="2447" spans="1:13">
      <c r="A2447" s="106" t="str">
        <f t="shared" si="38"/>
        <v xml:space="preserve">27454 </v>
      </c>
      <c r="B2447" s="164" t="s">
        <v>3992</v>
      </c>
      <c r="C2447" s="163"/>
      <c r="D2447" s="113" t="s">
        <v>1358</v>
      </c>
      <c r="F2447" t="s">
        <v>3993</v>
      </c>
      <c r="G2447" s="219">
        <v>19.170000000000002</v>
      </c>
      <c r="H2447" s="219" t="s">
        <v>37</v>
      </c>
      <c r="I2447" s="219">
        <v>15.86</v>
      </c>
      <c r="J2447" s="219">
        <v>3.96</v>
      </c>
      <c r="K2447" s="219" t="s">
        <v>37</v>
      </c>
      <c r="L2447" s="219">
        <v>38.99</v>
      </c>
      <c r="M2447" s="220" t="s">
        <v>1570</v>
      </c>
    </row>
    <row r="2448" spans="1:13">
      <c r="A2448" s="106" t="str">
        <f t="shared" si="38"/>
        <v xml:space="preserve">27455 </v>
      </c>
      <c r="B2448" s="164" t="s">
        <v>3994</v>
      </c>
      <c r="C2448" s="163"/>
      <c r="D2448" s="113" t="s">
        <v>1358</v>
      </c>
      <c r="F2448" t="s">
        <v>3995</v>
      </c>
      <c r="G2448" s="219">
        <v>13.36</v>
      </c>
      <c r="H2448" s="219" t="s">
        <v>37</v>
      </c>
      <c r="I2448" s="219">
        <v>12.97</v>
      </c>
      <c r="J2448" s="219">
        <v>2.75</v>
      </c>
      <c r="K2448" s="219" t="s">
        <v>37</v>
      </c>
      <c r="L2448" s="219">
        <v>29.08</v>
      </c>
      <c r="M2448" s="220" t="s">
        <v>1570</v>
      </c>
    </row>
    <row r="2449" spans="1:13">
      <c r="A2449" s="106" t="str">
        <f t="shared" si="38"/>
        <v xml:space="preserve">27457 </v>
      </c>
      <c r="B2449" s="164" t="s">
        <v>3996</v>
      </c>
      <c r="C2449" s="163"/>
      <c r="D2449" s="113" t="s">
        <v>1358</v>
      </c>
      <c r="F2449" t="s">
        <v>3995</v>
      </c>
      <c r="G2449" s="219">
        <v>14.03</v>
      </c>
      <c r="H2449" s="219" t="s">
        <v>37</v>
      </c>
      <c r="I2449" s="219">
        <v>11.73</v>
      </c>
      <c r="J2449" s="219">
        <v>2.77</v>
      </c>
      <c r="K2449" s="219" t="s">
        <v>37</v>
      </c>
      <c r="L2449" s="219">
        <v>28.53</v>
      </c>
      <c r="M2449" s="220" t="s">
        <v>1570</v>
      </c>
    </row>
    <row r="2450" spans="1:13">
      <c r="A2450" s="106" t="str">
        <f t="shared" si="38"/>
        <v xml:space="preserve">27465 </v>
      </c>
      <c r="B2450" s="164" t="s">
        <v>3997</v>
      </c>
      <c r="C2450" s="163"/>
      <c r="D2450" s="113" t="s">
        <v>1358</v>
      </c>
      <c r="F2450" t="s">
        <v>3998</v>
      </c>
      <c r="G2450" s="219">
        <v>18.600000000000001</v>
      </c>
      <c r="H2450" s="219" t="s">
        <v>37</v>
      </c>
      <c r="I2450" s="219">
        <v>15.15</v>
      </c>
      <c r="J2450" s="219">
        <v>3.84</v>
      </c>
      <c r="K2450" s="219" t="s">
        <v>37</v>
      </c>
      <c r="L2450" s="219">
        <v>37.590000000000003</v>
      </c>
      <c r="M2450" s="220" t="s">
        <v>1570</v>
      </c>
    </row>
    <row r="2451" spans="1:13">
      <c r="A2451" s="106" t="str">
        <f t="shared" si="38"/>
        <v xml:space="preserve">27466 </v>
      </c>
      <c r="B2451" s="164" t="s">
        <v>3999</v>
      </c>
      <c r="C2451" s="163"/>
      <c r="D2451" s="113" t="s">
        <v>1358</v>
      </c>
      <c r="F2451" t="s">
        <v>4000</v>
      </c>
      <c r="G2451" s="219">
        <v>17.28</v>
      </c>
      <c r="H2451" s="219" t="s">
        <v>37</v>
      </c>
      <c r="I2451" s="219">
        <v>14.91</v>
      </c>
      <c r="J2451" s="219">
        <v>3.57</v>
      </c>
      <c r="K2451" s="219" t="s">
        <v>37</v>
      </c>
      <c r="L2451" s="219">
        <v>35.76</v>
      </c>
      <c r="M2451" s="220" t="s">
        <v>1570</v>
      </c>
    </row>
    <row r="2452" spans="1:13">
      <c r="A2452" s="106" t="str">
        <f t="shared" si="38"/>
        <v xml:space="preserve">27468 </v>
      </c>
      <c r="B2452" s="164" t="s">
        <v>4001</v>
      </c>
      <c r="C2452" s="163"/>
      <c r="D2452" s="113" t="s">
        <v>1358</v>
      </c>
      <c r="F2452" t="s">
        <v>4002</v>
      </c>
      <c r="G2452" s="219">
        <v>19.97</v>
      </c>
      <c r="H2452" s="219" t="s">
        <v>37</v>
      </c>
      <c r="I2452" s="219">
        <v>16.29</v>
      </c>
      <c r="J2452" s="219">
        <v>4.12</v>
      </c>
      <c r="K2452" s="219" t="s">
        <v>37</v>
      </c>
      <c r="L2452" s="219">
        <v>40.380000000000003</v>
      </c>
      <c r="M2452" s="220" t="s">
        <v>1570</v>
      </c>
    </row>
    <row r="2453" spans="1:13">
      <c r="A2453" s="106" t="str">
        <f t="shared" si="38"/>
        <v xml:space="preserve">27470 </v>
      </c>
      <c r="B2453" s="164" t="s">
        <v>4003</v>
      </c>
      <c r="C2453" s="163"/>
      <c r="D2453" s="113" t="s">
        <v>1358</v>
      </c>
      <c r="F2453" t="s">
        <v>4004</v>
      </c>
      <c r="G2453" s="219">
        <v>17.14</v>
      </c>
      <c r="H2453" s="219" t="s">
        <v>37</v>
      </c>
      <c r="I2453" s="219">
        <v>14.99</v>
      </c>
      <c r="J2453" s="219">
        <v>3.53</v>
      </c>
      <c r="K2453" s="219" t="s">
        <v>37</v>
      </c>
      <c r="L2453" s="219">
        <v>35.659999999999997</v>
      </c>
      <c r="M2453" s="220" t="s">
        <v>1570</v>
      </c>
    </row>
    <row r="2454" spans="1:13">
      <c r="A2454" s="106" t="str">
        <f t="shared" si="38"/>
        <v xml:space="preserve">27472 </v>
      </c>
      <c r="B2454" s="164" t="s">
        <v>4005</v>
      </c>
      <c r="C2454" s="163"/>
      <c r="D2454" s="113" t="s">
        <v>1358</v>
      </c>
      <c r="F2454" t="s">
        <v>4006</v>
      </c>
      <c r="G2454" s="219">
        <v>18.72</v>
      </c>
      <c r="H2454" s="219" t="s">
        <v>37</v>
      </c>
      <c r="I2454" s="219">
        <v>15.56</v>
      </c>
      <c r="J2454" s="219">
        <v>3.85</v>
      </c>
      <c r="K2454" s="219" t="s">
        <v>37</v>
      </c>
      <c r="L2454" s="219">
        <v>38.130000000000003</v>
      </c>
      <c r="M2454" s="220" t="s">
        <v>1570</v>
      </c>
    </row>
    <row r="2455" spans="1:13">
      <c r="A2455" s="106" t="str">
        <f t="shared" si="38"/>
        <v xml:space="preserve">27475 </v>
      </c>
      <c r="B2455" s="164" t="s">
        <v>4007</v>
      </c>
      <c r="C2455" s="163"/>
      <c r="D2455" s="113" t="s">
        <v>1358</v>
      </c>
      <c r="F2455" t="s">
        <v>4008</v>
      </c>
      <c r="G2455" s="219">
        <v>8.93</v>
      </c>
      <c r="H2455" s="219" t="s">
        <v>37</v>
      </c>
      <c r="I2455" s="219">
        <v>9.4600000000000009</v>
      </c>
      <c r="J2455" s="219">
        <v>1.83</v>
      </c>
      <c r="K2455" s="219" t="s">
        <v>37</v>
      </c>
      <c r="L2455" s="219">
        <v>20.22</v>
      </c>
      <c r="M2455" s="220" t="s">
        <v>1570</v>
      </c>
    </row>
    <row r="2456" spans="1:13">
      <c r="A2456" s="106" t="str">
        <f t="shared" si="38"/>
        <v xml:space="preserve">27477 </v>
      </c>
      <c r="B2456" s="164" t="s">
        <v>4009</v>
      </c>
      <c r="C2456" s="163"/>
      <c r="D2456" s="113" t="s">
        <v>1358</v>
      </c>
      <c r="F2456" t="s">
        <v>4008</v>
      </c>
      <c r="G2456" s="219">
        <v>10.14</v>
      </c>
      <c r="H2456" s="219" t="s">
        <v>37</v>
      </c>
      <c r="I2456" s="219">
        <v>10.08</v>
      </c>
      <c r="J2456" s="219">
        <v>2.09</v>
      </c>
      <c r="K2456" s="219" t="s">
        <v>37</v>
      </c>
      <c r="L2456" s="219">
        <v>22.31</v>
      </c>
      <c r="M2456" s="220" t="s">
        <v>1570</v>
      </c>
    </row>
    <row r="2457" spans="1:13">
      <c r="A2457" s="106" t="str">
        <f t="shared" si="38"/>
        <v xml:space="preserve">27479 </v>
      </c>
      <c r="B2457" s="164" t="s">
        <v>4010</v>
      </c>
      <c r="C2457" s="163"/>
      <c r="D2457" s="113" t="s">
        <v>1358</v>
      </c>
      <c r="F2457" t="s">
        <v>4008</v>
      </c>
      <c r="G2457" s="219">
        <v>13.16</v>
      </c>
      <c r="H2457" s="219" t="s">
        <v>37</v>
      </c>
      <c r="I2457" s="219">
        <v>11.94</v>
      </c>
      <c r="J2457" s="219">
        <v>2.71</v>
      </c>
      <c r="K2457" s="219" t="s">
        <v>37</v>
      </c>
      <c r="L2457" s="219">
        <v>27.81</v>
      </c>
      <c r="M2457" s="220" t="s">
        <v>1570</v>
      </c>
    </row>
    <row r="2458" spans="1:13">
      <c r="A2458" s="106" t="str">
        <f t="shared" si="38"/>
        <v xml:space="preserve">27485 </v>
      </c>
      <c r="B2458" s="164" t="s">
        <v>4011</v>
      </c>
      <c r="C2458" s="163"/>
      <c r="D2458" s="113" t="s">
        <v>1358</v>
      </c>
      <c r="F2458" t="s">
        <v>4008</v>
      </c>
      <c r="G2458" s="219">
        <v>9.1300000000000008</v>
      </c>
      <c r="H2458" s="219" t="s">
        <v>37</v>
      </c>
      <c r="I2458" s="219">
        <v>9.4600000000000009</v>
      </c>
      <c r="J2458" s="219">
        <v>1.87</v>
      </c>
      <c r="K2458" s="219" t="s">
        <v>37</v>
      </c>
      <c r="L2458" s="219">
        <v>20.46</v>
      </c>
      <c r="M2458" s="220" t="s">
        <v>1570</v>
      </c>
    </row>
    <row r="2459" spans="1:13">
      <c r="A2459" s="106" t="str">
        <f t="shared" si="38"/>
        <v xml:space="preserve">27486 </v>
      </c>
      <c r="B2459" s="164" t="s">
        <v>4012</v>
      </c>
      <c r="C2459" s="163"/>
      <c r="D2459" s="113" t="s">
        <v>1358</v>
      </c>
      <c r="F2459" t="s">
        <v>4013</v>
      </c>
      <c r="G2459" s="219">
        <v>21.12</v>
      </c>
      <c r="H2459" s="219" t="s">
        <v>37</v>
      </c>
      <c r="I2459" s="219">
        <v>16.8</v>
      </c>
      <c r="J2459" s="219">
        <v>4.33</v>
      </c>
      <c r="K2459" s="219" t="s">
        <v>37</v>
      </c>
      <c r="L2459" s="219">
        <v>42.25</v>
      </c>
      <c r="M2459" s="220" t="s">
        <v>1570</v>
      </c>
    </row>
    <row r="2460" spans="1:13">
      <c r="A2460" s="106" t="str">
        <f t="shared" si="38"/>
        <v xml:space="preserve">27487 </v>
      </c>
      <c r="B2460" s="164" t="s">
        <v>4014</v>
      </c>
      <c r="C2460" s="163"/>
      <c r="D2460" s="113" t="s">
        <v>1358</v>
      </c>
      <c r="F2460" t="s">
        <v>4013</v>
      </c>
      <c r="G2460" s="219">
        <v>27.11</v>
      </c>
      <c r="H2460" s="219" t="s">
        <v>37</v>
      </c>
      <c r="I2460" s="219">
        <v>19.920000000000002</v>
      </c>
      <c r="J2460" s="219">
        <v>5.58</v>
      </c>
      <c r="K2460" s="219" t="s">
        <v>37</v>
      </c>
      <c r="L2460" s="219">
        <v>52.61</v>
      </c>
      <c r="M2460" s="220" t="s">
        <v>1570</v>
      </c>
    </row>
    <row r="2461" spans="1:13">
      <c r="A2461" s="106" t="str">
        <f t="shared" si="38"/>
        <v xml:space="preserve">27488 </v>
      </c>
      <c r="B2461" s="164" t="s">
        <v>4015</v>
      </c>
      <c r="C2461" s="163"/>
      <c r="D2461" s="113" t="s">
        <v>1358</v>
      </c>
      <c r="F2461" t="s">
        <v>4016</v>
      </c>
      <c r="G2461" s="219">
        <v>17.600000000000001</v>
      </c>
      <c r="H2461" s="219" t="s">
        <v>37</v>
      </c>
      <c r="I2461" s="219">
        <v>15</v>
      </c>
      <c r="J2461" s="219">
        <v>3.61</v>
      </c>
      <c r="K2461" s="219" t="s">
        <v>37</v>
      </c>
      <c r="L2461" s="219">
        <v>36.21</v>
      </c>
      <c r="M2461" s="220" t="s">
        <v>1570</v>
      </c>
    </row>
    <row r="2462" spans="1:13">
      <c r="A2462" s="106" t="str">
        <f t="shared" si="38"/>
        <v xml:space="preserve">27495 </v>
      </c>
      <c r="B2462" s="164" t="s">
        <v>4017</v>
      </c>
      <c r="C2462" s="163"/>
      <c r="D2462" s="113" t="s">
        <v>1358</v>
      </c>
      <c r="F2462" t="s">
        <v>4018</v>
      </c>
      <c r="G2462" s="219">
        <v>16.54</v>
      </c>
      <c r="H2462" s="219" t="s">
        <v>37</v>
      </c>
      <c r="I2462" s="219">
        <v>14.16</v>
      </c>
      <c r="J2462" s="219">
        <v>3.4</v>
      </c>
      <c r="K2462" s="219" t="s">
        <v>37</v>
      </c>
      <c r="L2462" s="219">
        <v>34.1</v>
      </c>
      <c r="M2462" s="220" t="s">
        <v>1570</v>
      </c>
    </row>
    <row r="2463" spans="1:13">
      <c r="A2463" s="106" t="str">
        <f t="shared" si="38"/>
        <v xml:space="preserve">27496 </v>
      </c>
      <c r="B2463" s="164" t="s">
        <v>4019</v>
      </c>
      <c r="C2463" s="163"/>
      <c r="D2463" s="113" t="s">
        <v>1358</v>
      </c>
      <c r="F2463" t="s">
        <v>4020</v>
      </c>
      <c r="G2463" s="219">
        <v>6.78</v>
      </c>
      <c r="H2463" s="219" t="s">
        <v>37</v>
      </c>
      <c r="I2463" s="219">
        <v>8.64</v>
      </c>
      <c r="J2463" s="219">
        <v>1.4</v>
      </c>
      <c r="K2463" s="219" t="s">
        <v>37</v>
      </c>
      <c r="L2463" s="219">
        <v>16.82</v>
      </c>
      <c r="M2463" s="220" t="s">
        <v>1570</v>
      </c>
    </row>
    <row r="2464" spans="1:13">
      <c r="A2464" s="106" t="str">
        <f t="shared" si="38"/>
        <v xml:space="preserve">27497 </v>
      </c>
      <c r="B2464" s="164" t="s">
        <v>4021</v>
      </c>
      <c r="C2464" s="163"/>
      <c r="D2464" s="113" t="s">
        <v>1358</v>
      </c>
      <c r="F2464" t="s">
        <v>4020</v>
      </c>
      <c r="G2464" s="219">
        <v>7.79</v>
      </c>
      <c r="H2464" s="219" t="s">
        <v>37</v>
      </c>
      <c r="I2464" s="219">
        <v>8.33</v>
      </c>
      <c r="J2464" s="219">
        <v>1.61</v>
      </c>
      <c r="K2464" s="219" t="s">
        <v>37</v>
      </c>
      <c r="L2464" s="219">
        <v>17.73</v>
      </c>
      <c r="M2464" s="220" t="s">
        <v>1570</v>
      </c>
    </row>
    <row r="2465" spans="1:13">
      <c r="A2465" s="106" t="str">
        <f t="shared" si="38"/>
        <v xml:space="preserve">27498 </v>
      </c>
      <c r="B2465" s="164" t="s">
        <v>4022</v>
      </c>
      <c r="C2465" s="163"/>
      <c r="D2465" s="113" t="s">
        <v>1358</v>
      </c>
      <c r="F2465" t="s">
        <v>4020</v>
      </c>
      <c r="G2465" s="219">
        <v>8.66</v>
      </c>
      <c r="H2465" s="219" t="s">
        <v>37</v>
      </c>
      <c r="I2465" s="219">
        <v>9.61</v>
      </c>
      <c r="J2465" s="219">
        <v>1.78</v>
      </c>
      <c r="K2465" s="219" t="s">
        <v>37</v>
      </c>
      <c r="L2465" s="219">
        <v>20.05</v>
      </c>
      <c r="M2465" s="220" t="s">
        <v>1570</v>
      </c>
    </row>
    <row r="2466" spans="1:13">
      <c r="A2466" s="106" t="str">
        <f t="shared" si="38"/>
        <v xml:space="preserve">27499 </v>
      </c>
      <c r="B2466" s="164" t="s">
        <v>4023</v>
      </c>
      <c r="C2466" s="163"/>
      <c r="D2466" s="113" t="s">
        <v>1358</v>
      </c>
      <c r="F2466" t="s">
        <v>4020</v>
      </c>
      <c r="G2466" s="219">
        <v>9.43</v>
      </c>
      <c r="H2466" s="219" t="s">
        <v>37</v>
      </c>
      <c r="I2466" s="219">
        <v>10.01</v>
      </c>
      <c r="J2466" s="219">
        <v>1.95</v>
      </c>
      <c r="K2466" s="219" t="s">
        <v>37</v>
      </c>
      <c r="L2466" s="219">
        <v>21.39</v>
      </c>
      <c r="M2466" s="220" t="s">
        <v>1570</v>
      </c>
    </row>
    <row r="2467" spans="1:13">
      <c r="A2467" s="106" t="str">
        <f t="shared" si="38"/>
        <v xml:space="preserve">27500 </v>
      </c>
      <c r="B2467" s="164" t="s">
        <v>4024</v>
      </c>
      <c r="C2467" s="163"/>
      <c r="D2467" s="113" t="s">
        <v>1358</v>
      </c>
      <c r="F2467" t="s">
        <v>4025</v>
      </c>
      <c r="G2467" s="219">
        <v>6.3</v>
      </c>
      <c r="H2467" s="219">
        <v>8.48</v>
      </c>
      <c r="I2467" s="219">
        <v>7.15</v>
      </c>
      <c r="J2467" s="219">
        <v>1.29</v>
      </c>
      <c r="K2467" s="219">
        <v>16.07</v>
      </c>
      <c r="L2467" s="219">
        <v>14.74</v>
      </c>
      <c r="M2467" s="220" t="s">
        <v>1570</v>
      </c>
    </row>
    <row r="2468" spans="1:13">
      <c r="A2468" s="106" t="str">
        <f t="shared" si="38"/>
        <v xml:space="preserve">27501 </v>
      </c>
      <c r="B2468" s="164" t="s">
        <v>4026</v>
      </c>
      <c r="C2468" s="163"/>
      <c r="D2468" s="113" t="s">
        <v>1358</v>
      </c>
      <c r="F2468" t="s">
        <v>4025</v>
      </c>
      <c r="G2468" s="219">
        <v>6.45</v>
      </c>
      <c r="H2468" s="219">
        <v>7.72</v>
      </c>
      <c r="I2468" s="219">
        <v>7.49</v>
      </c>
      <c r="J2468" s="219">
        <v>1.31</v>
      </c>
      <c r="K2468" s="219">
        <v>15.48</v>
      </c>
      <c r="L2468" s="219">
        <v>15.25</v>
      </c>
      <c r="M2468" s="220" t="s">
        <v>1570</v>
      </c>
    </row>
    <row r="2469" spans="1:13">
      <c r="A2469" s="106" t="str">
        <f t="shared" si="38"/>
        <v xml:space="preserve">27502 </v>
      </c>
      <c r="B2469" s="164" t="s">
        <v>4027</v>
      </c>
      <c r="C2469" s="163"/>
      <c r="D2469" s="113" t="s">
        <v>1358</v>
      </c>
      <c r="F2469" t="s">
        <v>4025</v>
      </c>
      <c r="G2469" s="219">
        <v>11.36</v>
      </c>
      <c r="H2469" s="219" t="s">
        <v>37</v>
      </c>
      <c r="I2469" s="219">
        <v>9.15</v>
      </c>
      <c r="J2469" s="219">
        <v>2.34</v>
      </c>
      <c r="K2469" s="219" t="s">
        <v>37</v>
      </c>
      <c r="L2469" s="219">
        <v>22.85</v>
      </c>
      <c r="M2469" s="220" t="s">
        <v>1570</v>
      </c>
    </row>
    <row r="2470" spans="1:13">
      <c r="A2470" s="106" t="str">
        <f t="shared" si="38"/>
        <v xml:space="preserve">27503 </v>
      </c>
      <c r="B2470" s="164" t="s">
        <v>4028</v>
      </c>
      <c r="C2470" s="163"/>
      <c r="D2470" s="113" t="s">
        <v>1358</v>
      </c>
      <c r="F2470" t="s">
        <v>4025</v>
      </c>
      <c r="G2470" s="219">
        <v>11.27</v>
      </c>
      <c r="H2470" s="219" t="s">
        <v>37</v>
      </c>
      <c r="I2470" s="219">
        <v>10.71</v>
      </c>
      <c r="J2470" s="219">
        <v>2.29</v>
      </c>
      <c r="K2470" s="219" t="s">
        <v>37</v>
      </c>
      <c r="L2470" s="219">
        <v>24.27</v>
      </c>
      <c r="M2470" s="220" t="s">
        <v>1570</v>
      </c>
    </row>
    <row r="2471" spans="1:13">
      <c r="A2471" s="106" t="str">
        <f t="shared" si="38"/>
        <v xml:space="preserve">27506 </v>
      </c>
      <c r="B2471" s="164" t="s">
        <v>4029</v>
      </c>
      <c r="C2471" s="163"/>
      <c r="D2471" s="113" t="s">
        <v>1358</v>
      </c>
      <c r="F2471" t="s">
        <v>4025</v>
      </c>
      <c r="G2471" s="219">
        <v>19.649999999999999</v>
      </c>
      <c r="H2471" s="219" t="s">
        <v>37</v>
      </c>
      <c r="I2471" s="219">
        <v>16.670000000000002</v>
      </c>
      <c r="J2471" s="219">
        <v>4.0199999999999996</v>
      </c>
      <c r="K2471" s="219" t="s">
        <v>37</v>
      </c>
      <c r="L2471" s="219">
        <v>40.340000000000003</v>
      </c>
      <c r="M2471" s="220" t="s">
        <v>1570</v>
      </c>
    </row>
    <row r="2472" spans="1:13">
      <c r="A2472" s="106" t="str">
        <f t="shared" si="38"/>
        <v xml:space="preserve">27507 </v>
      </c>
      <c r="B2472" s="164" t="s">
        <v>4030</v>
      </c>
      <c r="C2472" s="163"/>
      <c r="D2472" s="113" t="s">
        <v>1358</v>
      </c>
      <c r="F2472" t="s">
        <v>4025</v>
      </c>
      <c r="G2472" s="219">
        <v>14.48</v>
      </c>
      <c r="H2472" s="219" t="s">
        <v>37</v>
      </c>
      <c r="I2472" s="219">
        <v>11.74</v>
      </c>
      <c r="J2472" s="219">
        <v>2.95</v>
      </c>
      <c r="K2472" s="219" t="s">
        <v>37</v>
      </c>
      <c r="L2472" s="219">
        <v>29.17</v>
      </c>
      <c r="M2472" s="220" t="s">
        <v>1570</v>
      </c>
    </row>
    <row r="2473" spans="1:13">
      <c r="A2473" s="106" t="str">
        <f t="shared" si="38"/>
        <v xml:space="preserve">27508 </v>
      </c>
      <c r="B2473" s="164" t="s">
        <v>4031</v>
      </c>
      <c r="C2473" s="163"/>
      <c r="D2473" s="113" t="s">
        <v>1358</v>
      </c>
      <c r="F2473" t="s">
        <v>4025</v>
      </c>
      <c r="G2473" s="219">
        <v>6.2</v>
      </c>
      <c r="H2473" s="219">
        <v>8.75</v>
      </c>
      <c r="I2473" s="219">
        <v>7.88</v>
      </c>
      <c r="J2473" s="219">
        <v>1.25</v>
      </c>
      <c r="K2473" s="219">
        <v>16.2</v>
      </c>
      <c r="L2473" s="219">
        <v>15.33</v>
      </c>
      <c r="M2473" s="220" t="s">
        <v>1570</v>
      </c>
    </row>
    <row r="2474" spans="1:13">
      <c r="A2474" s="106" t="str">
        <f t="shared" si="38"/>
        <v xml:space="preserve">27509 </v>
      </c>
      <c r="B2474" s="164" t="s">
        <v>4032</v>
      </c>
      <c r="C2474" s="163"/>
      <c r="D2474" s="113" t="s">
        <v>1358</v>
      </c>
      <c r="F2474" t="s">
        <v>4025</v>
      </c>
      <c r="G2474" s="219">
        <v>8.14</v>
      </c>
      <c r="H2474" s="219" t="s">
        <v>37</v>
      </c>
      <c r="I2474" s="219">
        <v>10.79</v>
      </c>
      <c r="J2474" s="219">
        <v>1.64</v>
      </c>
      <c r="K2474" s="219" t="s">
        <v>37</v>
      </c>
      <c r="L2474" s="219">
        <v>20.57</v>
      </c>
      <c r="M2474" s="220" t="s">
        <v>1570</v>
      </c>
    </row>
    <row r="2475" spans="1:13">
      <c r="A2475" s="106" t="str">
        <f t="shared" si="38"/>
        <v xml:space="preserve">27510 </v>
      </c>
      <c r="B2475" s="164" t="s">
        <v>4033</v>
      </c>
      <c r="C2475" s="163"/>
      <c r="D2475" s="113" t="s">
        <v>1358</v>
      </c>
      <c r="F2475" t="s">
        <v>4025</v>
      </c>
      <c r="G2475" s="219">
        <v>9.8000000000000007</v>
      </c>
      <c r="H2475" s="219" t="s">
        <v>37</v>
      </c>
      <c r="I2475" s="219">
        <v>8.94</v>
      </c>
      <c r="J2475" s="219">
        <v>2.02</v>
      </c>
      <c r="K2475" s="219" t="s">
        <v>37</v>
      </c>
      <c r="L2475" s="219">
        <v>20.76</v>
      </c>
      <c r="M2475" s="220" t="s">
        <v>1570</v>
      </c>
    </row>
    <row r="2476" spans="1:13">
      <c r="A2476" s="106" t="str">
        <f t="shared" si="38"/>
        <v xml:space="preserve">27511 </v>
      </c>
      <c r="B2476" s="164" t="s">
        <v>4034</v>
      </c>
      <c r="C2476" s="163"/>
      <c r="D2476" s="113" t="s">
        <v>1358</v>
      </c>
      <c r="F2476" t="s">
        <v>4025</v>
      </c>
      <c r="G2476" s="219">
        <v>15.11</v>
      </c>
      <c r="H2476" s="219" t="s">
        <v>37</v>
      </c>
      <c r="I2476" s="219">
        <v>11.78</v>
      </c>
      <c r="J2476" s="219">
        <v>3.1</v>
      </c>
      <c r="K2476" s="219" t="s">
        <v>37</v>
      </c>
      <c r="L2476" s="219">
        <v>29.99</v>
      </c>
      <c r="M2476" s="220" t="s">
        <v>1570</v>
      </c>
    </row>
    <row r="2477" spans="1:13">
      <c r="A2477" s="106" t="str">
        <f t="shared" si="38"/>
        <v xml:space="preserve">27513 </v>
      </c>
      <c r="B2477" s="164" t="s">
        <v>4035</v>
      </c>
      <c r="C2477" s="163"/>
      <c r="D2477" s="113" t="s">
        <v>1358</v>
      </c>
      <c r="F2477" t="s">
        <v>4025</v>
      </c>
      <c r="G2477" s="219">
        <v>19.25</v>
      </c>
      <c r="H2477" s="219" t="s">
        <v>37</v>
      </c>
      <c r="I2477" s="219">
        <v>13.9</v>
      </c>
      <c r="J2477" s="219">
        <v>3.94</v>
      </c>
      <c r="K2477" s="219" t="s">
        <v>37</v>
      </c>
      <c r="L2477" s="219">
        <v>37.090000000000003</v>
      </c>
      <c r="M2477" s="220" t="s">
        <v>1570</v>
      </c>
    </row>
    <row r="2478" spans="1:13">
      <c r="A2478" s="106" t="str">
        <f t="shared" si="38"/>
        <v xml:space="preserve">27514 </v>
      </c>
      <c r="B2478" s="164" t="s">
        <v>4036</v>
      </c>
      <c r="C2478" s="163"/>
      <c r="D2478" s="113" t="s">
        <v>1358</v>
      </c>
      <c r="F2478" t="s">
        <v>4025</v>
      </c>
      <c r="G2478" s="219">
        <v>14.6</v>
      </c>
      <c r="H2478" s="219" t="s">
        <v>37</v>
      </c>
      <c r="I2478" s="219">
        <v>11.51</v>
      </c>
      <c r="J2478" s="219">
        <v>2.97</v>
      </c>
      <c r="K2478" s="219" t="s">
        <v>37</v>
      </c>
      <c r="L2478" s="219">
        <v>29.08</v>
      </c>
      <c r="M2478" s="220" t="s">
        <v>1570</v>
      </c>
    </row>
    <row r="2479" spans="1:13">
      <c r="A2479" s="106" t="str">
        <f t="shared" si="38"/>
        <v xml:space="preserve">27516 </v>
      </c>
      <c r="B2479" s="164" t="s">
        <v>4037</v>
      </c>
      <c r="C2479" s="163"/>
      <c r="D2479" s="113" t="s">
        <v>1358</v>
      </c>
      <c r="F2479" t="s">
        <v>4038</v>
      </c>
      <c r="G2479" s="219">
        <v>5.59</v>
      </c>
      <c r="H2479" s="219">
        <v>9.3000000000000007</v>
      </c>
      <c r="I2479" s="219">
        <v>8.25</v>
      </c>
      <c r="J2479" s="219">
        <v>1.17</v>
      </c>
      <c r="K2479" s="219">
        <v>16.059999999999999</v>
      </c>
      <c r="L2479" s="219">
        <v>15.01</v>
      </c>
      <c r="M2479" s="220" t="s">
        <v>1570</v>
      </c>
    </row>
    <row r="2480" spans="1:13">
      <c r="A2480" s="106" t="str">
        <f t="shared" si="38"/>
        <v xml:space="preserve">27517 </v>
      </c>
      <c r="B2480" s="164" t="s">
        <v>4039</v>
      </c>
      <c r="C2480" s="163"/>
      <c r="D2480" s="113" t="s">
        <v>1358</v>
      </c>
      <c r="F2480" t="s">
        <v>4038</v>
      </c>
      <c r="G2480" s="219">
        <v>9.1199999999999992</v>
      </c>
      <c r="H2480" s="219" t="s">
        <v>37</v>
      </c>
      <c r="I2480" s="219">
        <v>10.07</v>
      </c>
      <c r="J2480" s="219">
        <v>1.87</v>
      </c>
      <c r="K2480" s="219" t="s">
        <v>37</v>
      </c>
      <c r="L2480" s="219">
        <v>21.06</v>
      </c>
      <c r="M2480" s="220" t="s">
        <v>1570</v>
      </c>
    </row>
    <row r="2481" spans="1:13">
      <c r="A2481" s="106" t="str">
        <f t="shared" si="38"/>
        <v xml:space="preserve">27519 </v>
      </c>
      <c r="B2481" s="164" t="s">
        <v>4040</v>
      </c>
      <c r="C2481" s="163"/>
      <c r="D2481" s="113" t="s">
        <v>1358</v>
      </c>
      <c r="F2481" t="s">
        <v>4038</v>
      </c>
      <c r="G2481" s="219">
        <v>13.25</v>
      </c>
      <c r="H2481" s="219" t="s">
        <v>37</v>
      </c>
      <c r="I2481" s="219">
        <v>10.87</v>
      </c>
      <c r="J2481" s="219">
        <v>2.73</v>
      </c>
      <c r="K2481" s="219" t="s">
        <v>37</v>
      </c>
      <c r="L2481" s="219">
        <v>26.85</v>
      </c>
      <c r="M2481" s="220" t="s">
        <v>1570</v>
      </c>
    </row>
    <row r="2482" spans="1:13">
      <c r="A2482" s="106" t="str">
        <f t="shared" si="38"/>
        <v xml:space="preserve">27520 </v>
      </c>
      <c r="B2482" s="164" t="s">
        <v>4041</v>
      </c>
      <c r="C2482" s="163"/>
      <c r="D2482" s="113" t="s">
        <v>1358</v>
      </c>
      <c r="F2482" t="s">
        <v>4042</v>
      </c>
      <c r="G2482" s="219">
        <v>3.04</v>
      </c>
      <c r="H2482" s="219">
        <v>6.57</v>
      </c>
      <c r="I2482" s="219">
        <v>5.78</v>
      </c>
      <c r="J2482" s="219">
        <v>0.6</v>
      </c>
      <c r="K2482" s="219">
        <v>10.210000000000001</v>
      </c>
      <c r="L2482" s="219">
        <v>9.42</v>
      </c>
      <c r="M2482" s="220" t="s">
        <v>1570</v>
      </c>
    </row>
    <row r="2483" spans="1:13">
      <c r="A2483" s="106" t="str">
        <f t="shared" si="38"/>
        <v xml:space="preserve">27524 </v>
      </c>
      <c r="B2483" s="164" t="s">
        <v>4043</v>
      </c>
      <c r="C2483" s="163"/>
      <c r="D2483" s="113" t="s">
        <v>1358</v>
      </c>
      <c r="F2483" t="s">
        <v>4042</v>
      </c>
      <c r="G2483" s="219">
        <v>10.37</v>
      </c>
      <c r="H2483" s="219" t="s">
        <v>37</v>
      </c>
      <c r="I2483" s="219">
        <v>10.41</v>
      </c>
      <c r="J2483" s="219">
        <v>2.11</v>
      </c>
      <c r="K2483" s="219" t="s">
        <v>37</v>
      </c>
      <c r="L2483" s="219">
        <v>22.89</v>
      </c>
      <c r="M2483" s="220" t="s">
        <v>1570</v>
      </c>
    </row>
    <row r="2484" spans="1:13">
      <c r="A2484" s="106" t="str">
        <f t="shared" si="38"/>
        <v xml:space="preserve">27530 </v>
      </c>
      <c r="B2484" s="164" t="s">
        <v>4044</v>
      </c>
      <c r="C2484" s="163"/>
      <c r="D2484" s="113" t="s">
        <v>1358</v>
      </c>
      <c r="F2484" t="s">
        <v>4045</v>
      </c>
      <c r="G2484" s="219">
        <v>2.65</v>
      </c>
      <c r="H2484" s="219">
        <v>6.48</v>
      </c>
      <c r="I2484" s="219">
        <v>5.89</v>
      </c>
      <c r="J2484" s="219">
        <v>0.52</v>
      </c>
      <c r="K2484" s="219">
        <v>9.65</v>
      </c>
      <c r="L2484" s="219">
        <v>9.06</v>
      </c>
      <c r="M2484" s="220" t="s">
        <v>1570</v>
      </c>
    </row>
    <row r="2485" spans="1:13">
      <c r="A2485" s="106" t="str">
        <f t="shared" si="38"/>
        <v xml:space="preserve">27532 </v>
      </c>
      <c r="B2485" s="164" t="s">
        <v>4046</v>
      </c>
      <c r="C2485" s="163"/>
      <c r="D2485" s="113" t="s">
        <v>1358</v>
      </c>
      <c r="F2485" t="s">
        <v>4045</v>
      </c>
      <c r="G2485" s="219">
        <v>7.55</v>
      </c>
      <c r="H2485" s="219">
        <v>9.98</v>
      </c>
      <c r="I2485" s="219">
        <v>8.68</v>
      </c>
      <c r="J2485" s="219">
        <v>1.55</v>
      </c>
      <c r="K2485" s="219">
        <v>19.079999999999998</v>
      </c>
      <c r="L2485" s="219">
        <v>17.78</v>
      </c>
      <c r="M2485" s="220" t="s">
        <v>1570</v>
      </c>
    </row>
    <row r="2486" spans="1:13">
      <c r="A2486" s="106" t="str">
        <f t="shared" si="38"/>
        <v xml:space="preserve">27535 </v>
      </c>
      <c r="B2486" s="164" t="s">
        <v>4047</v>
      </c>
      <c r="C2486" s="163"/>
      <c r="D2486" s="113" t="s">
        <v>1358</v>
      </c>
      <c r="F2486" t="s">
        <v>4045</v>
      </c>
      <c r="G2486" s="219">
        <v>13.41</v>
      </c>
      <c r="H2486" s="219" t="s">
        <v>37</v>
      </c>
      <c r="I2486" s="219">
        <v>10.89</v>
      </c>
      <c r="J2486" s="219">
        <v>2.74</v>
      </c>
      <c r="K2486" s="219" t="s">
        <v>37</v>
      </c>
      <c r="L2486" s="219">
        <v>27.04</v>
      </c>
      <c r="M2486" s="220" t="s">
        <v>1570</v>
      </c>
    </row>
    <row r="2487" spans="1:13">
      <c r="A2487" s="106" t="str">
        <f t="shared" si="38"/>
        <v xml:space="preserve">27536 </v>
      </c>
      <c r="B2487" s="164" t="s">
        <v>4048</v>
      </c>
      <c r="C2487" s="163"/>
      <c r="D2487" s="113" t="s">
        <v>1358</v>
      </c>
      <c r="F2487" t="s">
        <v>4045</v>
      </c>
      <c r="G2487" s="219">
        <v>17.39</v>
      </c>
      <c r="H2487" s="219" t="s">
        <v>37</v>
      </c>
      <c r="I2487" s="219">
        <v>14.88</v>
      </c>
      <c r="J2487" s="219">
        <v>3.57</v>
      </c>
      <c r="K2487" s="219" t="s">
        <v>37</v>
      </c>
      <c r="L2487" s="219">
        <v>35.840000000000003</v>
      </c>
      <c r="M2487" s="220" t="s">
        <v>1570</v>
      </c>
    </row>
    <row r="2488" spans="1:13">
      <c r="A2488" s="106" t="str">
        <f t="shared" si="38"/>
        <v xml:space="preserve">27538 </v>
      </c>
      <c r="B2488" s="164" t="s">
        <v>4049</v>
      </c>
      <c r="C2488" s="163"/>
      <c r="D2488" s="113" t="s">
        <v>1358</v>
      </c>
      <c r="F2488" t="s">
        <v>4050</v>
      </c>
      <c r="G2488" s="219">
        <v>5.09</v>
      </c>
      <c r="H2488" s="219">
        <v>8.86</v>
      </c>
      <c r="I2488" s="219">
        <v>7.8</v>
      </c>
      <c r="J2488" s="219">
        <v>1.04</v>
      </c>
      <c r="K2488" s="219">
        <v>14.99</v>
      </c>
      <c r="L2488" s="219">
        <v>13.93</v>
      </c>
      <c r="M2488" s="220" t="s">
        <v>1570</v>
      </c>
    </row>
    <row r="2489" spans="1:13">
      <c r="A2489" s="106" t="str">
        <f t="shared" si="38"/>
        <v xml:space="preserve">27540 </v>
      </c>
      <c r="B2489" s="164" t="s">
        <v>4051</v>
      </c>
      <c r="C2489" s="163"/>
      <c r="D2489" s="113" t="s">
        <v>1358</v>
      </c>
      <c r="F2489" t="s">
        <v>4045</v>
      </c>
      <c r="G2489" s="219">
        <v>11.3</v>
      </c>
      <c r="H2489" s="219" t="s">
        <v>37</v>
      </c>
      <c r="I2489" s="219">
        <v>11.09</v>
      </c>
      <c r="J2489" s="219">
        <v>2.2999999999999998</v>
      </c>
      <c r="K2489" s="219" t="s">
        <v>37</v>
      </c>
      <c r="L2489" s="219">
        <v>24.69</v>
      </c>
      <c r="M2489" s="220" t="s">
        <v>1570</v>
      </c>
    </row>
    <row r="2490" spans="1:13">
      <c r="A2490" s="106" t="str">
        <f t="shared" si="38"/>
        <v xml:space="preserve">27550 </v>
      </c>
      <c r="B2490" s="164" t="s">
        <v>4052</v>
      </c>
      <c r="C2490" s="163"/>
      <c r="D2490" s="113" t="s">
        <v>1358</v>
      </c>
      <c r="F2490" t="s">
        <v>4053</v>
      </c>
      <c r="G2490" s="219">
        <v>5.98</v>
      </c>
      <c r="H2490" s="219">
        <v>8.61</v>
      </c>
      <c r="I2490" s="219">
        <v>7.3</v>
      </c>
      <c r="J2490" s="219">
        <v>1.23</v>
      </c>
      <c r="K2490" s="219">
        <v>15.82</v>
      </c>
      <c r="L2490" s="219">
        <v>14.51</v>
      </c>
      <c r="M2490" s="220" t="s">
        <v>1570</v>
      </c>
    </row>
    <row r="2491" spans="1:13">
      <c r="A2491" s="106" t="str">
        <f t="shared" si="38"/>
        <v xml:space="preserve">27552 </v>
      </c>
      <c r="B2491" s="164" t="s">
        <v>4054</v>
      </c>
      <c r="C2491" s="163"/>
      <c r="D2491" s="113" t="s">
        <v>1358</v>
      </c>
      <c r="F2491" t="s">
        <v>4053</v>
      </c>
      <c r="G2491" s="219">
        <v>8.18</v>
      </c>
      <c r="H2491" s="219" t="s">
        <v>37</v>
      </c>
      <c r="I2491" s="219">
        <v>9.56</v>
      </c>
      <c r="J2491" s="219">
        <v>1.67</v>
      </c>
      <c r="K2491" s="219" t="s">
        <v>37</v>
      </c>
      <c r="L2491" s="219">
        <v>19.41</v>
      </c>
      <c r="M2491" s="220" t="s">
        <v>1570</v>
      </c>
    </row>
    <row r="2492" spans="1:13">
      <c r="A2492" s="106" t="str">
        <f t="shared" si="38"/>
        <v xml:space="preserve">27556 </v>
      </c>
      <c r="B2492" s="164" t="s">
        <v>4055</v>
      </c>
      <c r="C2492" s="163"/>
      <c r="D2492" s="113" t="s">
        <v>1358</v>
      </c>
      <c r="F2492" t="s">
        <v>4053</v>
      </c>
      <c r="G2492" s="219">
        <v>13</v>
      </c>
      <c r="H2492" s="219" t="s">
        <v>37</v>
      </c>
      <c r="I2492" s="219">
        <v>10.74</v>
      </c>
      <c r="J2492" s="219">
        <v>2.69</v>
      </c>
      <c r="K2492" s="219" t="s">
        <v>37</v>
      </c>
      <c r="L2492" s="219">
        <v>26.43</v>
      </c>
      <c r="M2492" s="220" t="s">
        <v>1570</v>
      </c>
    </row>
    <row r="2493" spans="1:13">
      <c r="A2493" s="106" t="str">
        <f t="shared" si="38"/>
        <v xml:space="preserve">27557 </v>
      </c>
      <c r="B2493" s="164" t="s">
        <v>4056</v>
      </c>
      <c r="C2493" s="163"/>
      <c r="D2493" s="113" t="s">
        <v>1358</v>
      </c>
      <c r="F2493" t="s">
        <v>4053</v>
      </c>
      <c r="G2493" s="219">
        <v>15.9</v>
      </c>
      <c r="H2493" s="219" t="s">
        <v>37</v>
      </c>
      <c r="I2493" s="219">
        <v>12.24</v>
      </c>
      <c r="J2493" s="219">
        <v>3.29</v>
      </c>
      <c r="K2493" s="219" t="s">
        <v>37</v>
      </c>
      <c r="L2493" s="219">
        <v>31.43</v>
      </c>
      <c r="M2493" s="220" t="s">
        <v>1570</v>
      </c>
    </row>
    <row r="2494" spans="1:13">
      <c r="A2494" s="106" t="str">
        <f t="shared" si="38"/>
        <v xml:space="preserve">27558 </v>
      </c>
      <c r="B2494" s="164" t="s">
        <v>4057</v>
      </c>
      <c r="C2494" s="163"/>
      <c r="D2494" s="113" t="s">
        <v>1358</v>
      </c>
      <c r="F2494" t="s">
        <v>4053</v>
      </c>
      <c r="G2494" s="219">
        <v>18.39</v>
      </c>
      <c r="H2494" s="219" t="s">
        <v>37</v>
      </c>
      <c r="I2494" s="219">
        <v>13.53</v>
      </c>
      <c r="J2494" s="219">
        <v>3.79</v>
      </c>
      <c r="K2494" s="219" t="s">
        <v>37</v>
      </c>
      <c r="L2494" s="219">
        <v>35.71</v>
      </c>
      <c r="M2494" s="220" t="s">
        <v>1570</v>
      </c>
    </row>
    <row r="2495" spans="1:13">
      <c r="A2495" s="106" t="str">
        <f t="shared" si="38"/>
        <v xml:space="preserve">27560 </v>
      </c>
      <c r="B2495" s="164" t="s">
        <v>4058</v>
      </c>
      <c r="C2495" s="163"/>
      <c r="D2495" s="113" t="s">
        <v>1358</v>
      </c>
      <c r="F2495" t="s">
        <v>4059</v>
      </c>
      <c r="G2495" s="219">
        <v>3.99</v>
      </c>
      <c r="H2495" s="219">
        <v>6.86</v>
      </c>
      <c r="I2495" s="219">
        <v>5.83</v>
      </c>
      <c r="J2495" s="219">
        <v>0.82</v>
      </c>
      <c r="K2495" s="219">
        <v>11.67</v>
      </c>
      <c r="L2495" s="219">
        <v>10.64</v>
      </c>
      <c r="M2495" s="220" t="s">
        <v>1570</v>
      </c>
    </row>
    <row r="2496" spans="1:13">
      <c r="A2496" s="106" t="str">
        <f t="shared" si="38"/>
        <v xml:space="preserve">27562 </v>
      </c>
      <c r="B2496" s="164" t="s">
        <v>4060</v>
      </c>
      <c r="C2496" s="163"/>
      <c r="D2496" s="113" t="s">
        <v>1358</v>
      </c>
      <c r="F2496" t="s">
        <v>4059</v>
      </c>
      <c r="G2496" s="219">
        <v>5.98</v>
      </c>
      <c r="H2496" s="219" t="s">
        <v>37</v>
      </c>
      <c r="I2496" s="219">
        <v>7.89</v>
      </c>
      <c r="J2496" s="219">
        <v>1.23</v>
      </c>
      <c r="K2496" s="219" t="s">
        <v>37</v>
      </c>
      <c r="L2496" s="219">
        <v>15.1</v>
      </c>
      <c r="M2496" s="220" t="s">
        <v>1570</v>
      </c>
    </row>
    <row r="2497" spans="1:13">
      <c r="A2497" s="106" t="str">
        <f t="shared" si="38"/>
        <v xml:space="preserve">27566 </v>
      </c>
      <c r="B2497" s="164" t="s">
        <v>4061</v>
      </c>
      <c r="C2497" s="163"/>
      <c r="D2497" s="113" t="s">
        <v>1358</v>
      </c>
      <c r="F2497" t="s">
        <v>4059</v>
      </c>
      <c r="G2497" s="219">
        <v>12.71</v>
      </c>
      <c r="H2497" s="219" t="s">
        <v>37</v>
      </c>
      <c r="I2497" s="219">
        <v>11.72</v>
      </c>
      <c r="J2497" s="219">
        <v>2.63</v>
      </c>
      <c r="K2497" s="219" t="s">
        <v>37</v>
      </c>
      <c r="L2497" s="219">
        <v>27.06</v>
      </c>
      <c r="M2497" s="220" t="s">
        <v>1570</v>
      </c>
    </row>
    <row r="2498" spans="1:13">
      <c r="A2498" s="106" t="str">
        <f t="shared" si="38"/>
        <v xml:space="preserve">27570 </v>
      </c>
      <c r="B2498" s="164" t="s">
        <v>4062</v>
      </c>
      <c r="C2498" s="163"/>
      <c r="D2498" s="113" t="s">
        <v>1358</v>
      </c>
      <c r="F2498" t="s">
        <v>4063</v>
      </c>
      <c r="G2498" s="219">
        <v>1.79</v>
      </c>
      <c r="H2498" s="219" t="s">
        <v>37</v>
      </c>
      <c r="I2498" s="219">
        <v>2.54</v>
      </c>
      <c r="J2498" s="219">
        <v>0.37</v>
      </c>
      <c r="K2498" s="219" t="s">
        <v>37</v>
      </c>
      <c r="L2498" s="219">
        <v>4.7</v>
      </c>
      <c r="M2498" s="220" t="s">
        <v>1474</v>
      </c>
    </row>
    <row r="2499" spans="1:13">
      <c r="A2499" s="106" t="str">
        <f t="shared" ref="A2499:A2562" si="39">B2499&amp;" "&amp;C2499</f>
        <v xml:space="preserve">27580 </v>
      </c>
      <c r="B2499" s="164" t="s">
        <v>4064</v>
      </c>
      <c r="C2499" s="163"/>
      <c r="D2499" s="113" t="s">
        <v>1358</v>
      </c>
      <c r="F2499" t="s">
        <v>4065</v>
      </c>
      <c r="G2499" s="219">
        <v>21.1</v>
      </c>
      <c r="H2499" s="219" t="s">
        <v>37</v>
      </c>
      <c r="I2499" s="219">
        <v>19.04</v>
      </c>
      <c r="J2499" s="219">
        <v>4.3600000000000003</v>
      </c>
      <c r="K2499" s="219" t="s">
        <v>37</v>
      </c>
      <c r="L2499" s="219">
        <v>44.5</v>
      </c>
      <c r="M2499" s="220" t="s">
        <v>1570</v>
      </c>
    </row>
    <row r="2500" spans="1:13">
      <c r="A2500" s="106" t="str">
        <f t="shared" si="39"/>
        <v xml:space="preserve">27590 </v>
      </c>
      <c r="B2500" s="164" t="s">
        <v>4066</v>
      </c>
      <c r="C2500" s="163"/>
      <c r="D2500" s="113" t="s">
        <v>1358</v>
      </c>
      <c r="F2500" t="s">
        <v>4067</v>
      </c>
      <c r="G2500" s="219">
        <v>13.47</v>
      </c>
      <c r="H2500" s="219" t="s">
        <v>37</v>
      </c>
      <c r="I2500" s="219">
        <v>6.7</v>
      </c>
      <c r="J2500" s="219">
        <v>3.27</v>
      </c>
      <c r="K2500" s="219" t="s">
        <v>37</v>
      </c>
      <c r="L2500" s="219">
        <v>23.44</v>
      </c>
      <c r="M2500" s="220" t="s">
        <v>1570</v>
      </c>
    </row>
    <row r="2501" spans="1:13">
      <c r="A2501" s="106" t="str">
        <f t="shared" si="39"/>
        <v xml:space="preserve">27591 </v>
      </c>
      <c r="B2501" s="164" t="s">
        <v>4068</v>
      </c>
      <c r="C2501" s="163"/>
      <c r="D2501" s="113" t="s">
        <v>1358</v>
      </c>
      <c r="F2501" t="s">
        <v>4067</v>
      </c>
      <c r="G2501" s="219">
        <v>13.94</v>
      </c>
      <c r="H2501" s="219" t="s">
        <v>37</v>
      </c>
      <c r="I2501" s="219">
        <v>12.34</v>
      </c>
      <c r="J2501" s="219">
        <v>2.86</v>
      </c>
      <c r="K2501" s="219" t="s">
        <v>37</v>
      </c>
      <c r="L2501" s="219">
        <v>29.14</v>
      </c>
      <c r="M2501" s="220" t="s">
        <v>1570</v>
      </c>
    </row>
    <row r="2502" spans="1:13">
      <c r="A2502" s="106" t="str">
        <f t="shared" si="39"/>
        <v xml:space="preserve">27592 </v>
      </c>
      <c r="B2502" s="164" t="s">
        <v>4069</v>
      </c>
      <c r="C2502" s="163"/>
      <c r="D2502" s="113" t="s">
        <v>1358</v>
      </c>
      <c r="F2502" t="s">
        <v>4067</v>
      </c>
      <c r="G2502" s="219">
        <v>10.98</v>
      </c>
      <c r="H2502" s="219" t="s">
        <v>37</v>
      </c>
      <c r="I2502" s="219">
        <v>6.47</v>
      </c>
      <c r="J2502" s="219">
        <v>2.62</v>
      </c>
      <c r="K2502" s="219" t="s">
        <v>37</v>
      </c>
      <c r="L2502" s="219">
        <v>20.07</v>
      </c>
      <c r="M2502" s="220" t="s">
        <v>1570</v>
      </c>
    </row>
    <row r="2503" spans="1:13">
      <c r="A2503" s="106" t="str">
        <f t="shared" si="39"/>
        <v xml:space="preserve">27594 </v>
      </c>
      <c r="B2503" s="164" t="s">
        <v>4070</v>
      </c>
      <c r="C2503" s="163"/>
      <c r="D2503" s="113" t="s">
        <v>1358</v>
      </c>
      <c r="F2503" t="s">
        <v>2963</v>
      </c>
      <c r="G2503" s="219">
        <v>7.29</v>
      </c>
      <c r="H2503" s="219" t="s">
        <v>37</v>
      </c>
      <c r="I2503" s="219">
        <v>6.24</v>
      </c>
      <c r="J2503" s="219">
        <v>1.69</v>
      </c>
      <c r="K2503" s="219" t="s">
        <v>37</v>
      </c>
      <c r="L2503" s="219">
        <v>15.22</v>
      </c>
      <c r="M2503" s="220" t="s">
        <v>1570</v>
      </c>
    </row>
    <row r="2504" spans="1:13">
      <c r="A2504" s="106" t="str">
        <f t="shared" si="39"/>
        <v xml:space="preserve">27596 </v>
      </c>
      <c r="B2504" s="164" t="s">
        <v>4071</v>
      </c>
      <c r="C2504" s="163"/>
      <c r="D2504" s="113" t="s">
        <v>1358</v>
      </c>
      <c r="F2504" t="s">
        <v>2963</v>
      </c>
      <c r="G2504" s="219">
        <v>11.29</v>
      </c>
      <c r="H2504" s="219" t="s">
        <v>37</v>
      </c>
      <c r="I2504" s="219">
        <v>7.39</v>
      </c>
      <c r="J2504" s="219">
        <v>2.65</v>
      </c>
      <c r="K2504" s="219" t="s">
        <v>37</v>
      </c>
      <c r="L2504" s="219">
        <v>21.33</v>
      </c>
      <c r="M2504" s="220" t="s">
        <v>1570</v>
      </c>
    </row>
    <row r="2505" spans="1:13">
      <c r="A2505" s="106" t="str">
        <f t="shared" si="39"/>
        <v xml:space="preserve">27598 </v>
      </c>
      <c r="B2505" s="164" t="s">
        <v>4072</v>
      </c>
      <c r="C2505" s="163"/>
      <c r="D2505" s="113" t="s">
        <v>1358</v>
      </c>
      <c r="F2505" t="s">
        <v>4073</v>
      </c>
      <c r="G2505" s="219">
        <v>11.22</v>
      </c>
      <c r="H2505" s="219" t="s">
        <v>37</v>
      </c>
      <c r="I2505" s="219">
        <v>6.92</v>
      </c>
      <c r="J2505" s="219">
        <v>2.65</v>
      </c>
      <c r="K2505" s="219" t="s">
        <v>37</v>
      </c>
      <c r="L2505" s="219">
        <v>20.79</v>
      </c>
      <c r="M2505" s="220" t="s">
        <v>1570</v>
      </c>
    </row>
    <row r="2506" spans="1:13">
      <c r="A2506" s="106" t="str">
        <f t="shared" si="39"/>
        <v xml:space="preserve">27599 </v>
      </c>
      <c r="B2506" s="164" t="s">
        <v>4074</v>
      </c>
      <c r="C2506" s="163"/>
      <c r="D2506" s="113" t="s">
        <v>664</v>
      </c>
      <c r="F2506" t="s">
        <v>18999</v>
      </c>
      <c r="G2506" s="219">
        <v>0</v>
      </c>
      <c r="H2506" s="219">
        <v>0</v>
      </c>
      <c r="I2506" s="219">
        <v>0</v>
      </c>
      <c r="J2506" s="219">
        <v>0</v>
      </c>
      <c r="K2506" s="219">
        <v>0</v>
      </c>
      <c r="L2506" s="219">
        <v>0</v>
      </c>
      <c r="M2506" s="220" t="s">
        <v>991</v>
      </c>
    </row>
    <row r="2507" spans="1:13">
      <c r="A2507" s="106" t="str">
        <f t="shared" si="39"/>
        <v xml:space="preserve">27600 </v>
      </c>
      <c r="B2507" s="164" t="s">
        <v>4075</v>
      </c>
      <c r="C2507" s="163"/>
      <c r="D2507" s="113" t="s">
        <v>1358</v>
      </c>
      <c r="F2507" t="s">
        <v>4076</v>
      </c>
      <c r="G2507" s="219">
        <v>6.03</v>
      </c>
      <c r="H2507" s="219" t="s">
        <v>37</v>
      </c>
      <c r="I2507" s="219">
        <v>4.79</v>
      </c>
      <c r="J2507" s="219">
        <v>1.24</v>
      </c>
      <c r="K2507" s="219" t="s">
        <v>37</v>
      </c>
      <c r="L2507" s="219">
        <v>12.06</v>
      </c>
      <c r="M2507" s="220" t="s">
        <v>1570</v>
      </c>
    </row>
    <row r="2508" spans="1:13">
      <c r="A2508" s="106" t="str">
        <f t="shared" si="39"/>
        <v xml:space="preserve">27601 </v>
      </c>
      <c r="B2508" s="164" t="s">
        <v>4077</v>
      </c>
      <c r="C2508" s="163"/>
      <c r="D2508" s="113" t="s">
        <v>1358</v>
      </c>
      <c r="F2508" t="s">
        <v>4076</v>
      </c>
      <c r="G2508" s="219">
        <v>6.05</v>
      </c>
      <c r="H2508" s="219" t="s">
        <v>37</v>
      </c>
      <c r="I2508" s="219">
        <v>6.16</v>
      </c>
      <c r="J2508" s="219">
        <v>1.2</v>
      </c>
      <c r="K2508" s="219" t="s">
        <v>37</v>
      </c>
      <c r="L2508" s="219">
        <v>13.41</v>
      </c>
      <c r="M2508" s="220" t="s">
        <v>1570</v>
      </c>
    </row>
    <row r="2509" spans="1:13">
      <c r="A2509" s="106" t="str">
        <f t="shared" si="39"/>
        <v xml:space="preserve">27602 </v>
      </c>
      <c r="B2509" s="164" t="s">
        <v>4078</v>
      </c>
      <c r="C2509" s="163"/>
      <c r="D2509" s="113" t="s">
        <v>1358</v>
      </c>
      <c r="F2509" t="s">
        <v>4076</v>
      </c>
      <c r="G2509" s="219">
        <v>7.82</v>
      </c>
      <c r="H2509" s="219" t="s">
        <v>37</v>
      </c>
      <c r="I2509" s="219">
        <v>4.5999999999999996</v>
      </c>
      <c r="J2509" s="219">
        <v>1.86</v>
      </c>
      <c r="K2509" s="219" t="s">
        <v>37</v>
      </c>
      <c r="L2509" s="219">
        <v>14.28</v>
      </c>
      <c r="M2509" s="220" t="s">
        <v>1570</v>
      </c>
    </row>
    <row r="2510" spans="1:13">
      <c r="A2510" s="106" t="str">
        <f t="shared" si="39"/>
        <v xml:space="preserve">27603 </v>
      </c>
      <c r="B2510" s="164" t="s">
        <v>4079</v>
      </c>
      <c r="C2510" s="163"/>
      <c r="D2510" s="113" t="s">
        <v>1358</v>
      </c>
      <c r="F2510" t="s">
        <v>4080</v>
      </c>
      <c r="G2510" s="219">
        <v>5.23</v>
      </c>
      <c r="H2510" s="219">
        <v>9.66</v>
      </c>
      <c r="I2510" s="219">
        <v>5.64</v>
      </c>
      <c r="J2510" s="219">
        <v>0.95</v>
      </c>
      <c r="K2510" s="219">
        <v>15.84</v>
      </c>
      <c r="L2510" s="219">
        <v>11.82</v>
      </c>
      <c r="M2510" s="220" t="s">
        <v>1570</v>
      </c>
    </row>
    <row r="2511" spans="1:13">
      <c r="A2511" s="106" t="str">
        <f t="shared" si="39"/>
        <v xml:space="preserve">27604 </v>
      </c>
      <c r="B2511" s="164" t="s">
        <v>4081</v>
      </c>
      <c r="C2511" s="163"/>
      <c r="D2511" s="113" t="s">
        <v>1358</v>
      </c>
      <c r="F2511" t="s">
        <v>4082</v>
      </c>
      <c r="G2511" s="219">
        <v>4.59</v>
      </c>
      <c r="H2511" s="219">
        <v>8.27</v>
      </c>
      <c r="I2511" s="219">
        <v>4.5</v>
      </c>
      <c r="J2511" s="219">
        <v>0.71</v>
      </c>
      <c r="K2511" s="219">
        <v>13.57</v>
      </c>
      <c r="L2511" s="219">
        <v>9.8000000000000007</v>
      </c>
      <c r="M2511" s="220" t="s">
        <v>1570</v>
      </c>
    </row>
    <row r="2512" spans="1:13">
      <c r="A2512" s="106" t="str">
        <f t="shared" si="39"/>
        <v xml:space="preserve">27605 </v>
      </c>
      <c r="B2512" s="164" t="s">
        <v>4083</v>
      </c>
      <c r="C2512" s="163"/>
      <c r="D2512" s="113" t="s">
        <v>1358</v>
      </c>
      <c r="F2512" t="s">
        <v>4084</v>
      </c>
      <c r="G2512" s="219">
        <v>2.92</v>
      </c>
      <c r="H2512" s="219">
        <v>6.68</v>
      </c>
      <c r="I2512" s="219">
        <v>2.31</v>
      </c>
      <c r="J2512" s="219">
        <v>0.28999999999999998</v>
      </c>
      <c r="K2512" s="219">
        <v>9.89</v>
      </c>
      <c r="L2512" s="219">
        <v>5.52</v>
      </c>
      <c r="M2512" s="220" t="s">
        <v>1474</v>
      </c>
    </row>
    <row r="2513" spans="1:13">
      <c r="A2513" s="106" t="str">
        <f t="shared" si="39"/>
        <v xml:space="preserve">27606 </v>
      </c>
      <c r="B2513" s="164" t="s">
        <v>4085</v>
      </c>
      <c r="C2513" s="163"/>
      <c r="D2513" s="113" t="s">
        <v>1358</v>
      </c>
      <c r="F2513" t="s">
        <v>4084</v>
      </c>
      <c r="G2513" s="219">
        <v>4.18</v>
      </c>
      <c r="H2513" s="219" t="s">
        <v>37</v>
      </c>
      <c r="I2513" s="219">
        <v>3.33</v>
      </c>
      <c r="J2513" s="219">
        <v>0.63</v>
      </c>
      <c r="K2513" s="219" t="s">
        <v>37</v>
      </c>
      <c r="L2513" s="219">
        <v>8.14</v>
      </c>
      <c r="M2513" s="220" t="s">
        <v>1474</v>
      </c>
    </row>
    <row r="2514" spans="1:13">
      <c r="A2514" s="106" t="str">
        <f t="shared" si="39"/>
        <v xml:space="preserve">27607 </v>
      </c>
      <c r="B2514" s="164" t="s">
        <v>4086</v>
      </c>
      <c r="C2514" s="163"/>
      <c r="D2514" s="113" t="s">
        <v>1358</v>
      </c>
      <c r="F2514" t="s">
        <v>4087</v>
      </c>
      <c r="G2514" s="219">
        <v>8.6199999999999992</v>
      </c>
      <c r="H2514" s="219" t="s">
        <v>37</v>
      </c>
      <c r="I2514" s="219">
        <v>8</v>
      </c>
      <c r="J2514" s="219">
        <v>1.54</v>
      </c>
      <c r="K2514" s="219" t="s">
        <v>37</v>
      </c>
      <c r="L2514" s="219">
        <v>18.16</v>
      </c>
      <c r="M2514" s="220" t="s">
        <v>1570</v>
      </c>
    </row>
    <row r="2515" spans="1:13">
      <c r="A2515" s="106" t="str">
        <f t="shared" si="39"/>
        <v xml:space="preserve">27610 </v>
      </c>
      <c r="B2515" s="164" t="s">
        <v>4088</v>
      </c>
      <c r="C2515" s="163"/>
      <c r="D2515" s="113" t="s">
        <v>1358</v>
      </c>
      <c r="F2515" t="s">
        <v>4089</v>
      </c>
      <c r="G2515" s="219">
        <v>9.1300000000000008</v>
      </c>
      <c r="H2515" s="219" t="s">
        <v>37</v>
      </c>
      <c r="I2515" s="219">
        <v>8.82</v>
      </c>
      <c r="J2515" s="219">
        <v>1.63</v>
      </c>
      <c r="K2515" s="219" t="s">
        <v>37</v>
      </c>
      <c r="L2515" s="219">
        <v>19.579999999999998</v>
      </c>
      <c r="M2515" s="220" t="s">
        <v>1570</v>
      </c>
    </row>
    <row r="2516" spans="1:13">
      <c r="A2516" s="106" t="str">
        <f t="shared" si="39"/>
        <v xml:space="preserve">27612 </v>
      </c>
      <c r="B2516" s="164" t="s">
        <v>4090</v>
      </c>
      <c r="C2516" s="163"/>
      <c r="D2516" s="113" t="s">
        <v>1358</v>
      </c>
      <c r="F2516" t="s">
        <v>4091</v>
      </c>
      <c r="G2516" s="219">
        <v>8.15</v>
      </c>
      <c r="H2516" s="219" t="s">
        <v>37</v>
      </c>
      <c r="I2516" s="219">
        <v>7.97</v>
      </c>
      <c r="J2516" s="219">
        <v>1.25</v>
      </c>
      <c r="K2516" s="219" t="s">
        <v>37</v>
      </c>
      <c r="L2516" s="219">
        <v>17.37</v>
      </c>
      <c r="M2516" s="220" t="s">
        <v>1570</v>
      </c>
    </row>
    <row r="2517" spans="1:13">
      <c r="A2517" s="106" t="str">
        <f t="shared" si="39"/>
        <v xml:space="preserve">27613 </v>
      </c>
      <c r="B2517" s="164" t="s">
        <v>4092</v>
      </c>
      <c r="C2517" s="163"/>
      <c r="D2517" s="113" t="s">
        <v>1358</v>
      </c>
      <c r="F2517" t="s">
        <v>4093</v>
      </c>
      <c r="G2517" s="219">
        <v>2.2200000000000002</v>
      </c>
      <c r="H2517" s="219">
        <v>5.12</v>
      </c>
      <c r="I2517" s="219">
        <v>2.35</v>
      </c>
      <c r="J2517" s="219">
        <v>0.32</v>
      </c>
      <c r="K2517" s="219">
        <v>7.66</v>
      </c>
      <c r="L2517" s="219">
        <v>4.8899999999999997</v>
      </c>
      <c r="M2517" s="220" t="s">
        <v>1474</v>
      </c>
    </row>
    <row r="2518" spans="1:13">
      <c r="A2518" s="106" t="str">
        <f t="shared" si="39"/>
        <v xml:space="preserve">27614 </v>
      </c>
      <c r="B2518" s="164" t="s">
        <v>4094</v>
      </c>
      <c r="C2518" s="163"/>
      <c r="D2518" s="113" t="s">
        <v>1358</v>
      </c>
      <c r="F2518" t="s">
        <v>4093</v>
      </c>
      <c r="G2518" s="219">
        <v>5.8</v>
      </c>
      <c r="H2518" s="219">
        <v>11.06</v>
      </c>
      <c r="I2518" s="219">
        <v>5.88</v>
      </c>
      <c r="J2518" s="219">
        <v>0.95</v>
      </c>
      <c r="K2518" s="219">
        <v>17.809999999999999</v>
      </c>
      <c r="L2518" s="219">
        <v>12.63</v>
      </c>
      <c r="M2518" s="220" t="s">
        <v>1570</v>
      </c>
    </row>
    <row r="2519" spans="1:13">
      <c r="A2519" s="106" t="str">
        <f t="shared" si="39"/>
        <v xml:space="preserve">27615 </v>
      </c>
      <c r="B2519" s="164" t="s">
        <v>4095</v>
      </c>
      <c r="C2519" s="163"/>
      <c r="D2519" s="113" t="s">
        <v>1358</v>
      </c>
      <c r="F2519" t="s">
        <v>4096</v>
      </c>
      <c r="G2519" s="219">
        <v>15.72</v>
      </c>
      <c r="H2519" s="219" t="s">
        <v>37</v>
      </c>
      <c r="I2519" s="219">
        <v>11.44</v>
      </c>
      <c r="J2519" s="219">
        <v>3.38</v>
      </c>
      <c r="K2519" s="219" t="s">
        <v>37</v>
      </c>
      <c r="L2519" s="219">
        <v>30.54</v>
      </c>
      <c r="M2519" s="220" t="s">
        <v>1570</v>
      </c>
    </row>
    <row r="2520" spans="1:13">
      <c r="A2520" s="106" t="str">
        <f t="shared" si="39"/>
        <v xml:space="preserve">27616 </v>
      </c>
      <c r="B2520" s="164" t="s">
        <v>4097</v>
      </c>
      <c r="C2520" s="163"/>
      <c r="D2520" s="113" t="s">
        <v>1358</v>
      </c>
      <c r="F2520" t="s">
        <v>4098</v>
      </c>
      <c r="G2520" s="219">
        <v>19.63</v>
      </c>
      <c r="H2520" s="219" t="s">
        <v>37</v>
      </c>
      <c r="I2520" s="219">
        <v>13.98</v>
      </c>
      <c r="J2520" s="219">
        <v>4.28</v>
      </c>
      <c r="K2520" s="219" t="s">
        <v>37</v>
      </c>
      <c r="L2520" s="219">
        <v>37.89</v>
      </c>
      <c r="M2520" s="220" t="s">
        <v>1570</v>
      </c>
    </row>
    <row r="2521" spans="1:13">
      <c r="A2521" s="106" t="str">
        <f t="shared" si="39"/>
        <v xml:space="preserve">27618 </v>
      </c>
      <c r="B2521" s="164" t="s">
        <v>4099</v>
      </c>
      <c r="C2521" s="163"/>
      <c r="D2521" s="113" t="s">
        <v>1358</v>
      </c>
      <c r="F2521" t="s">
        <v>4100</v>
      </c>
      <c r="G2521" s="219">
        <v>3.96</v>
      </c>
      <c r="H2521" s="219">
        <v>9.9700000000000006</v>
      </c>
      <c r="I2521" s="219">
        <v>4.5999999999999996</v>
      </c>
      <c r="J2521" s="219">
        <v>0.76</v>
      </c>
      <c r="K2521" s="219">
        <v>14.69</v>
      </c>
      <c r="L2521" s="219">
        <v>9.32</v>
      </c>
      <c r="M2521" s="220" t="s">
        <v>1570</v>
      </c>
    </row>
    <row r="2522" spans="1:13">
      <c r="A2522" s="106" t="str">
        <f t="shared" si="39"/>
        <v xml:space="preserve">27619 </v>
      </c>
      <c r="B2522" s="164" t="s">
        <v>4101</v>
      </c>
      <c r="C2522" s="163"/>
      <c r="D2522" s="113" t="s">
        <v>1358</v>
      </c>
      <c r="F2522" t="s">
        <v>4102</v>
      </c>
      <c r="G2522" s="219">
        <v>6.91</v>
      </c>
      <c r="H2522" s="219" t="s">
        <v>37</v>
      </c>
      <c r="I2522" s="219">
        <v>6.19</v>
      </c>
      <c r="J2522" s="219">
        <v>1.19</v>
      </c>
      <c r="K2522" s="219" t="s">
        <v>37</v>
      </c>
      <c r="L2522" s="219">
        <v>14.29</v>
      </c>
      <c r="M2522" s="220" t="s">
        <v>1570</v>
      </c>
    </row>
    <row r="2523" spans="1:13">
      <c r="A2523" s="106" t="str">
        <f t="shared" si="39"/>
        <v xml:space="preserve">27620 </v>
      </c>
      <c r="B2523" s="164" t="s">
        <v>4103</v>
      </c>
      <c r="C2523" s="163"/>
      <c r="D2523" s="113" t="s">
        <v>1358</v>
      </c>
      <c r="F2523" t="s">
        <v>4089</v>
      </c>
      <c r="G2523" s="219">
        <v>6.15</v>
      </c>
      <c r="H2523" s="219" t="s">
        <v>37</v>
      </c>
      <c r="I2523" s="219">
        <v>6.55</v>
      </c>
      <c r="J2523" s="219">
        <v>0.94</v>
      </c>
      <c r="K2523" s="219" t="s">
        <v>37</v>
      </c>
      <c r="L2523" s="219">
        <v>13.64</v>
      </c>
      <c r="M2523" s="220" t="s">
        <v>1570</v>
      </c>
    </row>
    <row r="2524" spans="1:13">
      <c r="A2524" s="106" t="str">
        <f t="shared" si="39"/>
        <v xml:space="preserve">27625 </v>
      </c>
      <c r="B2524" s="164" t="s">
        <v>4104</v>
      </c>
      <c r="C2524" s="163"/>
      <c r="D2524" s="113" t="s">
        <v>1358</v>
      </c>
      <c r="F2524" t="s">
        <v>4105</v>
      </c>
      <c r="G2524" s="219">
        <v>8.49</v>
      </c>
      <c r="H2524" s="219" t="s">
        <v>37</v>
      </c>
      <c r="I2524" s="219">
        <v>7.64</v>
      </c>
      <c r="J2524" s="219">
        <v>1.25</v>
      </c>
      <c r="K2524" s="219" t="s">
        <v>37</v>
      </c>
      <c r="L2524" s="219">
        <v>17.38</v>
      </c>
      <c r="M2524" s="220" t="s">
        <v>1570</v>
      </c>
    </row>
    <row r="2525" spans="1:13">
      <c r="A2525" s="106" t="str">
        <f t="shared" si="39"/>
        <v xml:space="preserve">27626 </v>
      </c>
      <c r="B2525" s="164" t="s">
        <v>4106</v>
      </c>
      <c r="C2525" s="163"/>
      <c r="D2525" s="113" t="s">
        <v>1358</v>
      </c>
      <c r="F2525" t="s">
        <v>4105</v>
      </c>
      <c r="G2525" s="219">
        <v>9.1</v>
      </c>
      <c r="H2525" s="219" t="s">
        <v>37</v>
      </c>
      <c r="I2525" s="219">
        <v>8.23</v>
      </c>
      <c r="J2525" s="219">
        <v>1.46</v>
      </c>
      <c r="K2525" s="219" t="s">
        <v>37</v>
      </c>
      <c r="L2525" s="219">
        <v>18.79</v>
      </c>
      <c r="M2525" s="220" t="s">
        <v>1570</v>
      </c>
    </row>
    <row r="2526" spans="1:13">
      <c r="A2526" s="106" t="str">
        <f t="shared" si="39"/>
        <v xml:space="preserve">27630 </v>
      </c>
      <c r="B2526" s="164" t="s">
        <v>4107</v>
      </c>
      <c r="C2526" s="163"/>
      <c r="D2526" s="113" t="s">
        <v>1358</v>
      </c>
      <c r="F2526" t="s">
        <v>4108</v>
      </c>
      <c r="G2526" s="219">
        <v>4.9400000000000004</v>
      </c>
      <c r="H2526" s="219">
        <v>10.61</v>
      </c>
      <c r="I2526" s="219">
        <v>5.23</v>
      </c>
      <c r="J2526" s="219">
        <v>0.71</v>
      </c>
      <c r="K2526" s="219">
        <v>16.260000000000002</v>
      </c>
      <c r="L2526" s="219">
        <v>10.88</v>
      </c>
      <c r="M2526" s="220" t="s">
        <v>1570</v>
      </c>
    </row>
    <row r="2527" spans="1:13">
      <c r="A2527" s="106" t="str">
        <f t="shared" si="39"/>
        <v xml:space="preserve">27632 </v>
      </c>
      <c r="B2527" s="164" t="s">
        <v>4109</v>
      </c>
      <c r="C2527" s="163"/>
      <c r="D2527" s="113" t="s">
        <v>1358</v>
      </c>
      <c r="F2527" t="s">
        <v>4110</v>
      </c>
      <c r="G2527" s="219">
        <v>5.91</v>
      </c>
      <c r="H2527" s="219" t="s">
        <v>37</v>
      </c>
      <c r="I2527" s="219">
        <v>5.25</v>
      </c>
      <c r="J2527" s="219">
        <v>1.23</v>
      </c>
      <c r="K2527" s="219" t="s">
        <v>37</v>
      </c>
      <c r="L2527" s="219">
        <v>12.39</v>
      </c>
      <c r="M2527" s="220" t="s">
        <v>1570</v>
      </c>
    </row>
    <row r="2528" spans="1:13">
      <c r="A2528" s="106" t="str">
        <f t="shared" si="39"/>
        <v xml:space="preserve">27634 </v>
      </c>
      <c r="B2528" s="164" t="s">
        <v>4111</v>
      </c>
      <c r="C2528" s="163"/>
      <c r="D2528" s="113" t="s">
        <v>1358</v>
      </c>
      <c r="F2528" t="s">
        <v>4112</v>
      </c>
      <c r="G2528" s="219">
        <v>10.130000000000001</v>
      </c>
      <c r="H2528" s="219" t="s">
        <v>37</v>
      </c>
      <c r="I2528" s="219">
        <v>8.23</v>
      </c>
      <c r="J2528" s="219">
        <v>1.98</v>
      </c>
      <c r="K2528" s="219" t="s">
        <v>37</v>
      </c>
      <c r="L2528" s="219">
        <v>20.34</v>
      </c>
      <c r="M2528" s="220" t="s">
        <v>1570</v>
      </c>
    </row>
    <row r="2529" spans="1:13">
      <c r="A2529" s="106" t="str">
        <f t="shared" si="39"/>
        <v xml:space="preserve">27635 </v>
      </c>
      <c r="B2529" s="164" t="s">
        <v>4113</v>
      </c>
      <c r="C2529" s="163"/>
      <c r="D2529" s="113" t="s">
        <v>1358</v>
      </c>
      <c r="F2529" t="s">
        <v>4114</v>
      </c>
      <c r="G2529" s="219">
        <v>8.0299999999999994</v>
      </c>
      <c r="H2529" s="219" t="s">
        <v>37</v>
      </c>
      <c r="I2529" s="219">
        <v>8.16</v>
      </c>
      <c r="J2529" s="219">
        <v>1.42</v>
      </c>
      <c r="K2529" s="219" t="s">
        <v>37</v>
      </c>
      <c r="L2529" s="219">
        <v>17.61</v>
      </c>
      <c r="M2529" s="220" t="s">
        <v>1570</v>
      </c>
    </row>
    <row r="2530" spans="1:13">
      <c r="A2530" s="106" t="str">
        <f t="shared" si="39"/>
        <v xml:space="preserve">27637 </v>
      </c>
      <c r="B2530" s="164" t="s">
        <v>4115</v>
      </c>
      <c r="C2530" s="163"/>
      <c r="D2530" s="113" t="s">
        <v>1358</v>
      </c>
      <c r="F2530" t="s">
        <v>4116</v>
      </c>
      <c r="G2530" s="219">
        <v>10.31</v>
      </c>
      <c r="H2530" s="219" t="s">
        <v>37</v>
      </c>
      <c r="I2530" s="219">
        <v>10.42</v>
      </c>
      <c r="J2530" s="219">
        <v>1.95</v>
      </c>
      <c r="K2530" s="219" t="s">
        <v>37</v>
      </c>
      <c r="L2530" s="219">
        <v>22.68</v>
      </c>
      <c r="M2530" s="220" t="s">
        <v>1570</v>
      </c>
    </row>
    <row r="2531" spans="1:13">
      <c r="A2531" s="106" t="str">
        <f t="shared" si="39"/>
        <v xml:space="preserve">27638 </v>
      </c>
      <c r="B2531" s="164" t="s">
        <v>4117</v>
      </c>
      <c r="C2531" s="163"/>
      <c r="D2531" s="113" t="s">
        <v>1358</v>
      </c>
      <c r="F2531" t="s">
        <v>4116</v>
      </c>
      <c r="G2531" s="219">
        <v>10.99</v>
      </c>
      <c r="H2531" s="219" t="s">
        <v>37</v>
      </c>
      <c r="I2531" s="219">
        <v>9.6</v>
      </c>
      <c r="J2531" s="219">
        <v>1.9</v>
      </c>
      <c r="K2531" s="219" t="s">
        <v>37</v>
      </c>
      <c r="L2531" s="219">
        <v>22.49</v>
      </c>
      <c r="M2531" s="220" t="s">
        <v>1570</v>
      </c>
    </row>
    <row r="2532" spans="1:13">
      <c r="A2532" s="106" t="str">
        <f t="shared" si="39"/>
        <v xml:space="preserve">27640 </v>
      </c>
      <c r="B2532" s="164" t="s">
        <v>4118</v>
      </c>
      <c r="C2532" s="163"/>
      <c r="D2532" s="113" t="s">
        <v>1358</v>
      </c>
      <c r="F2532" t="s">
        <v>4119</v>
      </c>
      <c r="G2532" s="219">
        <v>12.24</v>
      </c>
      <c r="H2532" s="219" t="s">
        <v>37</v>
      </c>
      <c r="I2532" s="219">
        <v>10.7</v>
      </c>
      <c r="J2532" s="219">
        <v>2.2200000000000002</v>
      </c>
      <c r="K2532" s="219" t="s">
        <v>37</v>
      </c>
      <c r="L2532" s="219">
        <v>25.16</v>
      </c>
      <c r="M2532" s="220" t="s">
        <v>1570</v>
      </c>
    </row>
    <row r="2533" spans="1:13">
      <c r="A2533" s="106" t="str">
        <f t="shared" si="39"/>
        <v xml:space="preserve">27641 </v>
      </c>
      <c r="B2533" s="164" t="s">
        <v>4120</v>
      </c>
      <c r="C2533" s="163"/>
      <c r="D2533" s="113" t="s">
        <v>1358</v>
      </c>
      <c r="F2533" t="s">
        <v>4121</v>
      </c>
      <c r="G2533" s="219">
        <v>9.84</v>
      </c>
      <c r="H2533" s="219" t="s">
        <v>37</v>
      </c>
      <c r="I2533" s="219">
        <v>8.33</v>
      </c>
      <c r="J2533" s="219">
        <v>1.59</v>
      </c>
      <c r="K2533" s="219" t="s">
        <v>37</v>
      </c>
      <c r="L2533" s="219">
        <v>19.760000000000002</v>
      </c>
      <c r="M2533" s="220" t="s">
        <v>1570</v>
      </c>
    </row>
    <row r="2534" spans="1:13">
      <c r="A2534" s="106" t="str">
        <f t="shared" si="39"/>
        <v xml:space="preserve">27645 </v>
      </c>
      <c r="B2534" s="164" t="s">
        <v>4122</v>
      </c>
      <c r="C2534" s="163"/>
      <c r="D2534" s="113" t="s">
        <v>1358</v>
      </c>
      <c r="F2534" t="s">
        <v>4123</v>
      </c>
      <c r="G2534" s="219">
        <v>27.21</v>
      </c>
      <c r="H2534" s="219" t="s">
        <v>37</v>
      </c>
      <c r="I2534" s="219">
        <v>20.2</v>
      </c>
      <c r="J2534" s="219">
        <v>5.62</v>
      </c>
      <c r="K2534" s="219" t="s">
        <v>37</v>
      </c>
      <c r="L2534" s="219">
        <v>53.03</v>
      </c>
      <c r="M2534" s="220" t="s">
        <v>1570</v>
      </c>
    </row>
    <row r="2535" spans="1:13">
      <c r="A2535" s="106" t="str">
        <f t="shared" si="39"/>
        <v xml:space="preserve">27646 </v>
      </c>
      <c r="B2535" s="164" t="s">
        <v>4124</v>
      </c>
      <c r="C2535" s="163"/>
      <c r="D2535" s="113" t="s">
        <v>1358</v>
      </c>
      <c r="F2535" t="s">
        <v>4125</v>
      </c>
      <c r="G2535" s="219">
        <v>23.21</v>
      </c>
      <c r="H2535" s="219" t="s">
        <v>37</v>
      </c>
      <c r="I2535" s="219">
        <v>18.13</v>
      </c>
      <c r="J2535" s="219">
        <v>4.78</v>
      </c>
      <c r="K2535" s="219" t="s">
        <v>37</v>
      </c>
      <c r="L2535" s="219">
        <v>46.12</v>
      </c>
      <c r="M2535" s="220" t="s">
        <v>1570</v>
      </c>
    </row>
    <row r="2536" spans="1:13">
      <c r="A2536" s="106" t="str">
        <f t="shared" si="39"/>
        <v xml:space="preserve">27647 </v>
      </c>
      <c r="B2536" s="164" t="s">
        <v>4126</v>
      </c>
      <c r="C2536" s="163"/>
      <c r="D2536" s="113" t="s">
        <v>1358</v>
      </c>
      <c r="F2536" t="s">
        <v>4127</v>
      </c>
      <c r="G2536" s="219">
        <v>20.260000000000002</v>
      </c>
      <c r="H2536" s="219" t="s">
        <v>37</v>
      </c>
      <c r="I2536" s="219">
        <v>7.92</v>
      </c>
      <c r="J2536" s="219">
        <v>1.6</v>
      </c>
      <c r="K2536" s="219" t="s">
        <v>37</v>
      </c>
      <c r="L2536" s="219">
        <v>29.78</v>
      </c>
      <c r="M2536" s="220" t="s">
        <v>1570</v>
      </c>
    </row>
    <row r="2537" spans="1:13">
      <c r="A2537" s="106" t="str">
        <f t="shared" si="39"/>
        <v xml:space="preserve">27648 </v>
      </c>
      <c r="B2537" s="164" t="s">
        <v>4128</v>
      </c>
      <c r="C2537" s="163"/>
      <c r="D2537" s="113" t="s">
        <v>1358</v>
      </c>
      <c r="F2537" t="s">
        <v>4129</v>
      </c>
      <c r="G2537" s="219">
        <v>0.96</v>
      </c>
      <c r="H2537" s="219">
        <v>5.23</v>
      </c>
      <c r="I2537" s="219">
        <v>0.43</v>
      </c>
      <c r="J2537" s="219">
        <v>0.14000000000000001</v>
      </c>
      <c r="K2537" s="219">
        <v>6.33</v>
      </c>
      <c r="L2537" s="219">
        <v>1.53</v>
      </c>
      <c r="M2537" s="220" t="s">
        <v>1324</v>
      </c>
    </row>
    <row r="2538" spans="1:13">
      <c r="A2538" s="106" t="str">
        <f t="shared" si="39"/>
        <v xml:space="preserve">27650 </v>
      </c>
      <c r="B2538" s="164" t="s">
        <v>4130</v>
      </c>
      <c r="C2538" s="163"/>
      <c r="D2538" s="113" t="s">
        <v>1358</v>
      </c>
      <c r="F2538" t="s">
        <v>4131</v>
      </c>
      <c r="G2538" s="219">
        <v>9.2100000000000009</v>
      </c>
      <c r="H2538" s="219" t="s">
        <v>37</v>
      </c>
      <c r="I2538" s="219">
        <v>9.3000000000000007</v>
      </c>
      <c r="J2538" s="219">
        <v>1.43</v>
      </c>
      <c r="K2538" s="219" t="s">
        <v>37</v>
      </c>
      <c r="L2538" s="219">
        <v>19.940000000000001</v>
      </c>
      <c r="M2538" s="220" t="s">
        <v>1570</v>
      </c>
    </row>
    <row r="2539" spans="1:13">
      <c r="A2539" s="106" t="str">
        <f t="shared" si="39"/>
        <v xml:space="preserve">27652 </v>
      </c>
      <c r="B2539" s="164" t="s">
        <v>4132</v>
      </c>
      <c r="C2539" s="163"/>
      <c r="D2539" s="113" t="s">
        <v>1358</v>
      </c>
      <c r="F2539" t="s">
        <v>4133</v>
      </c>
      <c r="G2539" s="219">
        <v>10.78</v>
      </c>
      <c r="H2539" s="219" t="s">
        <v>37</v>
      </c>
      <c r="I2539" s="219">
        <v>8.15</v>
      </c>
      <c r="J2539" s="219">
        <v>1.39</v>
      </c>
      <c r="K2539" s="219" t="s">
        <v>37</v>
      </c>
      <c r="L2539" s="219">
        <v>20.32</v>
      </c>
      <c r="M2539" s="220" t="s">
        <v>1570</v>
      </c>
    </row>
    <row r="2540" spans="1:13">
      <c r="A2540" s="106" t="str">
        <f t="shared" si="39"/>
        <v xml:space="preserve">27654 </v>
      </c>
      <c r="B2540" s="164" t="s">
        <v>4134</v>
      </c>
      <c r="C2540" s="163"/>
      <c r="D2540" s="113" t="s">
        <v>1358</v>
      </c>
      <c r="F2540" t="s">
        <v>4135</v>
      </c>
      <c r="G2540" s="219">
        <v>10.53</v>
      </c>
      <c r="H2540" s="219" t="s">
        <v>37</v>
      </c>
      <c r="I2540" s="219">
        <v>9.59</v>
      </c>
      <c r="J2540" s="219">
        <v>1.57</v>
      </c>
      <c r="K2540" s="219" t="s">
        <v>37</v>
      </c>
      <c r="L2540" s="219">
        <v>21.69</v>
      </c>
      <c r="M2540" s="220" t="s">
        <v>1570</v>
      </c>
    </row>
    <row r="2541" spans="1:13">
      <c r="A2541" s="106" t="str">
        <f t="shared" si="39"/>
        <v xml:space="preserve">27656 </v>
      </c>
      <c r="B2541" s="164" t="s">
        <v>4136</v>
      </c>
      <c r="C2541" s="163"/>
      <c r="D2541" s="113" t="s">
        <v>1358</v>
      </c>
      <c r="F2541" t="s">
        <v>4137</v>
      </c>
      <c r="G2541" s="219">
        <v>4.71</v>
      </c>
      <c r="H2541" s="219">
        <v>10.57</v>
      </c>
      <c r="I2541" s="219">
        <v>5.05</v>
      </c>
      <c r="J2541" s="219">
        <v>0.63</v>
      </c>
      <c r="K2541" s="219">
        <v>15.91</v>
      </c>
      <c r="L2541" s="219">
        <v>10.39</v>
      </c>
      <c r="M2541" s="220" t="s">
        <v>1570</v>
      </c>
    </row>
    <row r="2542" spans="1:13">
      <c r="A2542" s="106" t="str">
        <f t="shared" si="39"/>
        <v xml:space="preserve">27658 </v>
      </c>
      <c r="B2542" s="164" t="s">
        <v>4138</v>
      </c>
      <c r="C2542" s="163"/>
      <c r="D2542" s="113" t="s">
        <v>1358</v>
      </c>
      <c r="F2542" t="s">
        <v>4139</v>
      </c>
      <c r="G2542" s="219">
        <v>5.12</v>
      </c>
      <c r="H2542" s="219" t="s">
        <v>37</v>
      </c>
      <c r="I2542" s="219">
        <v>5.39</v>
      </c>
      <c r="J2542" s="219">
        <v>0.73</v>
      </c>
      <c r="K2542" s="219" t="s">
        <v>37</v>
      </c>
      <c r="L2542" s="219">
        <v>11.24</v>
      </c>
      <c r="M2542" s="220" t="s">
        <v>1570</v>
      </c>
    </row>
    <row r="2543" spans="1:13">
      <c r="A2543" s="106" t="str">
        <f t="shared" si="39"/>
        <v xml:space="preserve">27659 </v>
      </c>
      <c r="B2543" s="164" t="s">
        <v>4140</v>
      </c>
      <c r="C2543" s="163"/>
      <c r="D2543" s="113" t="s">
        <v>1358</v>
      </c>
      <c r="F2543" t="s">
        <v>4139</v>
      </c>
      <c r="G2543" s="219">
        <v>7.1</v>
      </c>
      <c r="H2543" s="219" t="s">
        <v>37</v>
      </c>
      <c r="I2543" s="219">
        <v>6.29</v>
      </c>
      <c r="J2543" s="219">
        <v>0.96</v>
      </c>
      <c r="K2543" s="219" t="s">
        <v>37</v>
      </c>
      <c r="L2543" s="219">
        <v>14.35</v>
      </c>
      <c r="M2543" s="220" t="s">
        <v>1570</v>
      </c>
    </row>
    <row r="2544" spans="1:13">
      <c r="A2544" s="106" t="str">
        <f t="shared" si="39"/>
        <v xml:space="preserve">27664 </v>
      </c>
      <c r="B2544" s="164" t="s">
        <v>4141</v>
      </c>
      <c r="C2544" s="163"/>
      <c r="D2544" s="113" t="s">
        <v>1358</v>
      </c>
      <c r="F2544" t="s">
        <v>4139</v>
      </c>
      <c r="G2544" s="219">
        <v>4.7300000000000004</v>
      </c>
      <c r="H2544" s="219" t="s">
        <v>37</v>
      </c>
      <c r="I2544" s="219">
        <v>5.57</v>
      </c>
      <c r="J2544" s="219">
        <v>0.74</v>
      </c>
      <c r="K2544" s="219" t="s">
        <v>37</v>
      </c>
      <c r="L2544" s="219">
        <v>11.04</v>
      </c>
      <c r="M2544" s="220" t="s">
        <v>1570</v>
      </c>
    </row>
    <row r="2545" spans="1:13">
      <c r="A2545" s="106" t="str">
        <f t="shared" si="39"/>
        <v xml:space="preserve">27665 </v>
      </c>
      <c r="B2545" s="164" t="s">
        <v>4142</v>
      </c>
      <c r="C2545" s="163"/>
      <c r="D2545" s="113" t="s">
        <v>1358</v>
      </c>
      <c r="F2545" t="s">
        <v>4139</v>
      </c>
      <c r="G2545" s="219">
        <v>5.57</v>
      </c>
      <c r="H2545" s="219" t="s">
        <v>37</v>
      </c>
      <c r="I2545" s="219">
        <v>6.45</v>
      </c>
      <c r="J2545" s="219">
        <v>0.9</v>
      </c>
      <c r="K2545" s="219" t="s">
        <v>37</v>
      </c>
      <c r="L2545" s="219">
        <v>12.92</v>
      </c>
      <c r="M2545" s="220" t="s">
        <v>1570</v>
      </c>
    </row>
    <row r="2546" spans="1:13">
      <c r="A2546" s="106" t="str">
        <f t="shared" si="39"/>
        <v xml:space="preserve">27675 </v>
      </c>
      <c r="B2546" s="164" t="s">
        <v>4143</v>
      </c>
      <c r="C2546" s="163"/>
      <c r="D2546" s="113" t="s">
        <v>1358</v>
      </c>
      <c r="F2546" t="s">
        <v>4144</v>
      </c>
      <c r="G2546" s="219">
        <v>7.35</v>
      </c>
      <c r="H2546" s="219" t="s">
        <v>37</v>
      </c>
      <c r="I2546" s="219">
        <v>6.66</v>
      </c>
      <c r="J2546" s="219">
        <v>1.04</v>
      </c>
      <c r="K2546" s="219" t="s">
        <v>37</v>
      </c>
      <c r="L2546" s="219">
        <v>15.05</v>
      </c>
      <c r="M2546" s="220" t="s">
        <v>1570</v>
      </c>
    </row>
    <row r="2547" spans="1:13">
      <c r="A2547" s="106" t="str">
        <f t="shared" si="39"/>
        <v xml:space="preserve">27676 </v>
      </c>
      <c r="B2547" s="164" t="s">
        <v>4145</v>
      </c>
      <c r="C2547" s="163"/>
      <c r="D2547" s="113" t="s">
        <v>1358</v>
      </c>
      <c r="F2547" t="s">
        <v>4144</v>
      </c>
      <c r="G2547" s="219">
        <v>8.73</v>
      </c>
      <c r="H2547" s="219" t="s">
        <v>37</v>
      </c>
      <c r="I2547" s="219">
        <v>8.31</v>
      </c>
      <c r="J2547" s="219">
        <v>1.46</v>
      </c>
      <c r="K2547" s="219" t="s">
        <v>37</v>
      </c>
      <c r="L2547" s="219">
        <v>18.5</v>
      </c>
      <c r="M2547" s="220" t="s">
        <v>1570</v>
      </c>
    </row>
    <row r="2548" spans="1:13">
      <c r="A2548" s="106" t="str">
        <f t="shared" si="39"/>
        <v xml:space="preserve">27680 </v>
      </c>
      <c r="B2548" s="164" t="s">
        <v>4146</v>
      </c>
      <c r="C2548" s="163"/>
      <c r="D2548" s="113" t="s">
        <v>1358</v>
      </c>
      <c r="F2548" t="s">
        <v>4147</v>
      </c>
      <c r="G2548" s="219">
        <v>5.88</v>
      </c>
      <c r="H2548" s="219" t="s">
        <v>37</v>
      </c>
      <c r="I2548" s="219">
        <v>6.04</v>
      </c>
      <c r="J2548" s="219">
        <v>0.88</v>
      </c>
      <c r="K2548" s="219" t="s">
        <v>37</v>
      </c>
      <c r="L2548" s="219">
        <v>12.8</v>
      </c>
      <c r="M2548" s="220" t="s">
        <v>1570</v>
      </c>
    </row>
    <row r="2549" spans="1:13">
      <c r="A2549" s="106" t="str">
        <f t="shared" si="39"/>
        <v xml:space="preserve">27681 </v>
      </c>
      <c r="B2549" s="164" t="s">
        <v>4148</v>
      </c>
      <c r="C2549" s="163"/>
      <c r="D2549" s="113" t="s">
        <v>1358</v>
      </c>
      <c r="F2549" t="s">
        <v>4149</v>
      </c>
      <c r="G2549" s="219">
        <v>7.05</v>
      </c>
      <c r="H2549" s="219" t="s">
        <v>37</v>
      </c>
      <c r="I2549" s="219">
        <v>7.23</v>
      </c>
      <c r="J2549" s="219">
        <v>1.1599999999999999</v>
      </c>
      <c r="K2549" s="219" t="s">
        <v>37</v>
      </c>
      <c r="L2549" s="219">
        <v>15.44</v>
      </c>
      <c r="M2549" s="220" t="s">
        <v>1570</v>
      </c>
    </row>
    <row r="2550" spans="1:13">
      <c r="A2550" s="106" t="str">
        <f t="shared" si="39"/>
        <v xml:space="preserve">27685 </v>
      </c>
      <c r="B2550" s="164" t="s">
        <v>4150</v>
      </c>
      <c r="C2550" s="163"/>
      <c r="D2550" s="113" t="s">
        <v>1358</v>
      </c>
      <c r="F2550" t="s">
        <v>4151</v>
      </c>
      <c r="G2550" s="219">
        <v>6.69</v>
      </c>
      <c r="H2550" s="219">
        <v>12.21</v>
      </c>
      <c r="I2550" s="219">
        <v>6.55</v>
      </c>
      <c r="J2550" s="219">
        <v>0.93</v>
      </c>
      <c r="K2550" s="219">
        <v>19.829999999999998</v>
      </c>
      <c r="L2550" s="219">
        <v>14.17</v>
      </c>
      <c r="M2550" s="220" t="s">
        <v>1570</v>
      </c>
    </row>
    <row r="2551" spans="1:13">
      <c r="A2551" s="106" t="str">
        <f t="shared" si="39"/>
        <v xml:space="preserve">27686 </v>
      </c>
      <c r="B2551" s="164" t="s">
        <v>4152</v>
      </c>
      <c r="C2551" s="163"/>
      <c r="D2551" s="113" t="s">
        <v>1358</v>
      </c>
      <c r="F2551" t="s">
        <v>4153</v>
      </c>
      <c r="G2551" s="219">
        <v>7.75</v>
      </c>
      <c r="H2551" s="219" t="s">
        <v>37</v>
      </c>
      <c r="I2551" s="219">
        <v>7.21</v>
      </c>
      <c r="J2551" s="219">
        <v>1.2</v>
      </c>
      <c r="K2551" s="219" t="s">
        <v>37</v>
      </c>
      <c r="L2551" s="219">
        <v>16.16</v>
      </c>
      <c r="M2551" s="220" t="s">
        <v>1570</v>
      </c>
    </row>
    <row r="2552" spans="1:13">
      <c r="A2552" s="106" t="str">
        <f t="shared" si="39"/>
        <v xml:space="preserve">27687 </v>
      </c>
      <c r="B2552" s="164" t="s">
        <v>4154</v>
      </c>
      <c r="C2552" s="163"/>
      <c r="D2552" s="113" t="s">
        <v>1358</v>
      </c>
      <c r="F2552" t="s">
        <v>4155</v>
      </c>
      <c r="G2552" s="219">
        <v>6.41</v>
      </c>
      <c r="H2552" s="219" t="s">
        <v>37</v>
      </c>
      <c r="I2552" s="219">
        <v>6.45</v>
      </c>
      <c r="J2552" s="219">
        <v>0.95</v>
      </c>
      <c r="K2552" s="219" t="s">
        <v>37</v>
      </c>
      <c r="L2552" s="219">
        <v>13.81</v>
      </c>
      <c r="M2552" s="220" t="s">
        <v>1570</v>
      </c>
    </row>
    <row r="2553" spans="1:13">
      <c r="A2553" s="106" t="str">
        <f t="shared" si="39"/>
        <v xml:space="preserve">27690 </v>
      </c>
      <c r="B2553" s="164" t="s">
        <v>4156</v>
      </c>
      <c r="C2553" s="163"/>
      <c r="D2553" s="113" t="s">
        <v>1358</v>
      </c>
      <c r="F2553" t="s">
        <v>4157</v>
      </c>
      <c r="G2553" s="219">
        <v>9.17</v>
      </c>
      <c r="H2553" s="219" t="s">
        <v>37</v>
      </c>
      <c r="I2553" s="219">
        <v>8.85</v>
      </c>
      <c r="J2553" s="219">
        <v>1.32</v>
      </c>
      <c r="K2553" s="219" t="s">
        <v>37</v>
      </c>
      <c r="L2553" s="219">
        <v>19.34</v>
      </c>
      <c r="M2553" s="220" t="s">
        <v>1570</v>
      </c>
    </row>
    <row r="2554" spans="1:13">
      <c r="A2554" s="106" t="str">
        <f t="shared" si="39"/>
        <v xml:space="preserve">27691 </v>
      </c>
      <c r="B2554" s="164" t="s">
        <v>4158</v>
      </c>
      <c r="C2554" s="163"/>
      <c r="D2554" s="113" t="s">
        <v>1358</v>
      </c>
      <c r="F2554" t="s">
        <v>4157</v>
      </c>
      <c r="G2554" s="219">
        <v>10.49</v>
      </c>
      <c r="H2554" s="219" t="s">
        <v>37</v>
      </c>
      <c r="I2554" s="219">
        <v>10.28</v>
      </c>
      <c r="J2554" s="219">
        <v>1.75</v>
      </c>
      <c r="K2554" s="219" t="s">
        <v>37</v>
      </c>
      <c r="L2554" s="219">
        <v>22.52</v>
      </c>
      <c r="M2554" s="220" t="s">
        <v>1570</v>
      </c>
    </row>
    <row r="2555" spans="1:13">
      <c r="A2555" s="106" t="str">
        <f t="shared" si="39"/>
        <v xml:space="preserve">27692 </v>
      </c>
      <c r="B2555" s="164" t="s">
        <v>4159</v>
      </c>
      <c r="C2555" s="163"/>
      <c r="D2555" s="113" t="s">
        <v>1358</v>
      </c>
      <c r="F2555" t="s">
        <v>4160</v>
      </c>
      <c r="G2555" s="219">
        <v>1.87</v>
      </c>
      <c r="H2555" s="219" t="s">
        <v>37</v>
      </c>
      <c r="I2555" s="219">
        <v>0.83</v>
      </c>
      <c r="J2555" s="219">
        <v>0.33</v>
      </c>
      <c r="K2555" s="219" t="s">
        <v>37</v>
      </c>
      <c r="L2555" s="219">
        <v>3.03</v>
      </c>
      <c r="M2555" s="220" t="s">
        <v>1125</v>
      </c>
    </row>
    <row r="2556" spans="1:13">
      <c r="A2556" s="106" t="str">
        <f t="shared" si="39"/>
        <v xml:space="preserve">27695 </v>
      </c>
      <c r="B2556" s="164" t="s">
        <v>4161</v>
      </c>
      <c r="C2556" s="163"/>
      <c r="D2556" s="113" t="s">
        <v>1358</v>
      </c>
      <c r="F2556" t="s">
        <v>4162</v>
      </c>
      <c r="G2556" s="219">
        <v>6.7</v>
      </c>
      <c r="H2556" s="219" t="s">
        <v>37</v>
      </c>
      <c r="I2556" s="219">
        <v>7.03</v>
      </c>
      <c r="J2556" s="219">
        <v>1.06</v>
      </c>
      <c r="K2556" s="219" t="s">
        <v>37</v>
      </c>
      <c r="L2556" s="219">
        <v>14.79</v>
      </c>
      <c r="M2556" s="220" t="s">
        <v>1570</v>
      </c>
    </row>
    <row r="2557" spans="1:13">
      <c r="A2557" s="106" t="str">
        <f t="shared" si="39"/>
        <v xml:space="preserve">27696 </v>
      </c>
      <c r="B2557" s="164" t="s">
        <v>4163</v>
      </c>
      <c r="C2557" s="163"/>
      <c r="D2557" s="113" t="s">
        <v>1358</v>
      </c>
      <c r="F2557" t="s">
        <v>4164</v>
      </c>
      <c r="G2557" s="219">
        <v>8.58</v>
      </c>
      <c r="H2557" s="219" t="s">
        <v>37</v>
      </c>
      <c r="I2557" s="219">
        <v>6.92</v>
      </c>
      <c r="J2557" s="219">
        <v>1.1100000000000001</v>
      </c>
      <c r="K2557" s="219" t="s">
        <v>37</v>
      </c>
      <c r="L2557" s="219">
        <v>16.61</v>
      </c>
      <c r="M2557" s="220" t="s">
        <v>1570</v>
      </c>
    </row>
    <row r="2558" spans="1:13">
      <c r="A2558" s="106" t="str">
        <f t="shared" si="39"/>
        <v xml:space="preserve">27698 </v>
      </c>
      <c r="B2558" s="164" t="s">
        <v>4165</v>
      </c>
      <c r="C2558" s="163"/>
      <c r="D2558" s="113" t="s">
        <v>1358</v>
      </c>
      <c r="F2558" t="s">
        <v>4162</v>
      </c>
      <c r="G2558" s="219">
        <v>9.61</v>
      </c>
      <c r="H2558" s="219" t="s">
        <v>37</v>
      </c>
      <c r="I2558" s="219">
        <v>8.2100000000000009</v>
      </c>
      <c r="J2558" s="219">
        <v>1.49</v>
      </c>
      <c r="K2558" s="219" t="s">
        <v>37</v>
      </c>
      <c r="L2558" s="219">
        <v>19.309999999999999</v>
      </c>
      <c r="M2558" s="220" t="s">
        <v>1570</v>
      </c>
    </row>
    <row r="2559" spans="1:13">
      <c r="A2559" s="106" t="str">
        <f t="shared" si="39"/>
        <v xml:space="preserve">27700 </v>
      </c>
      <c r="B2559" s="164" t="s">
        <v>4166</v>
      </c>
      <c r="C2559" s="163"/>
      <c r="D2559" s="113" t="s">
        <v>1358</v>
      </c>
      <c r="F2559" t="s">
        <v>4167</v>
      </c>
      <c r="G2559" s="219">
        <v>9.66</v>
      </c>
      <c r="H2559" s="219" t="s">
        <v>37</v>
      </c>
      <c r="I2559" s="219">
        <v>9.99</v>
      </c>
      <c r="J2559" s="219">
        <v>0.02</v>
      </c>
      <c r="K2559" s="219" t="s">
        <v>37</v>
      </c>
      <c r="L2559" s="219">
        <v>19.670000000000002</v>
      </c>
      <c r="M2559" s="220" t="s">
        <v>1570</v>
      </c>
    </row>
    <row r="2560" spans="1:13">
      <c r="A2560" s="106" t="str">
        <f t="shared" si="39"/>
        <v xml:space="preserve">27702 </v>
      </c>
      <c r="B2560" s="164" t="s">
        <v>4168</v>
      </c>
      <c r="C2560" s="163"/>
      <c r="D2560" s="113" t="s">
        <v>1358</v>
      </c>
      <c r="F2560" t="s">
        <v>4169</v>
      </c>
      <c r="G2560" s="219">
        <v>14.42</v>
      </c>
      <c r="H2560" s="219" t="s">
        <v>37</v>
      </c>
      <c r="I2560" s="219">
        <v>11.98</v>
      </c>
      <c r="J2560" s="219">
        <v>2.64</v>
      </c>
      <c r="K2560" s="219" t="s">
        <v>37</v>
      </c>
      <c r="L2560" s="219">
        <v>29.04</v>
      </c>
      <c r="M2560" s="220" t="s">
        <v>1570</v>
      </c>
    </row>
    <row r="2561" spans="1:13">
      <c r="A2561" s="106" t="str">
        <f t="shared" si="39"/>
        <v xml:space="preserve">27703 </v>
      </c>
      <c r="B2561" s="164" t="s">
        <v>4170</v>
      </c>
      <c r="C2561" s="163"/>
      <c r="D2561" s="113" t="s">
        <v>1358</v>
      </c>
      <c r="F2561" t="s">
        <v>4171</v>
      </c>
      <c r="G2561" s="219">
        <v>16.940000000000001</v>
      </c>
      <c r="H2561" s="219" t="s">
        <v>37</v>
      </c>
      <c r="I2561" s="219">
        <v>13.42</v>
      </c>
      <c r="J2561" s="219">
        <v>3.11</v>
      </c>
      <c r="K2561" s="219" t="s">
        <v>37</v>
      </c>
      <c r="L2561" s="219">
        <v>33.47</v>
      </c>
      <c r="M2561" s="220" t="s">
        <v>1570</v>
      </c>
    </row>
    <row r="2562" spans="1:13">
      <c r="A2562" s="106" t="str">
        <f t="shared" si="39"/>
        <v xml:space="preserve">27704 </v>
      </c>
      <c r="B2562" s="164" t="s">
        <v>4172</v>
      </c>
      <c r="C2562" s="163"/>
      <c r="D2562" s="113" t="s">
        <v>1358</v>
      </c>
      <c r="F2562" t="s">
        <v>4173</v>
      </c>
      <c r="G2562" s="219">
        <v>7.81</v>
      </c>
      <c r="H2562" s="219" t="s">
        <v>37</v>
      </c>
      <c r="I2562" s="219">
        <v>8.0500000000000007</v>
      </c>
      <c r="J2562" s="219">
        <v>1.36</v>
      </c>
      <c r="K2562" s="219" t="s">
        <v>37</v>
      </c>
      <c r="L2562" s="219">
        <v>17.22</v>
      </c>
      <c r="M2562" s="220" t="s">
        <v>1570</v>
      </c>
    </row>
    <row r="2563" spans="1:13">
      <c r="A2563" s="106" t="str">
        <f t="shared" ref="A2563:A2626" si="40">B2563&amp;" "&amp;C2563</f>
        <v xml:space="preserve">27705 </v>
      </c>
      <c r="B2563" s="164" t="s">
        <v>4174</v>
      </c>
      <c r="C2563" s="163"/>
      <c r="D2563" s="113" t="s">
        <v>1358</v>
      </c>
      <c r="F2563" t="s">
        <v>4175</v>
      </c>
      <c r="G2563" s="219">
        <v>10.86</v>
      </c>
      <c r="H2563" s="219" t="s">
        <v>37</v>
      </c>
      <c r="I2563" s="219">
        <v>9.86</v>
      </c>
      <c r="J2563" s="219">
        <v>1.98</v>
      </c>
      <c r="K2563" s="219" t="s">
        <v>37</v>
      </c>
      <c r="L2563" s="219">
        <v>22.7</v>
      </c>
      <c r="M2563" s="220" t="s">
        <v>1570</v>
      </c>
    </row>
    <row r="2564" spans="1:13">
      <c r="A2564" s="106" t="str">
        <f t="shared" si="40"/>
        <v xml:space="preserve">27707 </v>
      </c>
      <c r="B2564" s="164" t="s">
        <v>4176</v>
      </c>
      <c r="C2564" s="163"/>
      <c r="D2564" s="113" t="s">
        <v>1358</v>
      </c>
      <c r="F2564" t="s">
        <v>4177</v>
      </c>
      <c r="G2564" s="219">
        <v>4.78</v>
      </c>
      <c r="H2564" s="219" t="s">
        <v>37</v>
      </c>
      <c r="I2564" s="219">
        <v>6.74</v>
      </c>
      <c r="J2564" s="219">
        <v>0.88</v>
      </c>
      <c r="K2564" s="219" t="s">
        <v>37</v>
      </c>
      <c r="L2564" s="219">
        <v>12.4</v>
      </c>
      <c r="M2564" s="220" t="s">
        <v>1570</v>
      </c>
    </row>
    <row r="2565" spans="1:13">
      <c r="A2565" s="106" t="str">
        <f t="shared" si="40"/>
        <v xml:space="preserve">27709 </v>
      </c>
      <c r="B2565" s="164" t="s">
        <v>4178</v>
      </c>
      <c r="C2565" s="163"/>
      <c r="D2565" s="113" t="s">
        <v>1358</v>
      </c>
      <c r="F2565" t="s">
        <v>4179</v>
      </c>
      <c r="G2565" s="219">
        <v>17.48</v>
      </c>
      <c r="H2565" s="219" t="s">
        <v>37</v>
      </c>
      <c r="I2565" s="219">
        <v>13.71</v>
      </c>
      <c r="J2565" s="219">
        <v>3.34</v>
      </c>
      <c r="K2565" s="219" t="s">
        <v>37</v>
      </c>
      <c r="L2565" s="219">
        <v>34.53</v>
      </c>
      <c r="M2565" s="220" t="s">
        <v>1570</v>
      </c>
    </row>
    <row r="2566" spans="1:13">
      <c r="A2566" s="106" t="str">
        <f t="shared" si="40"/>
        <v xml:space="preserve">27712 </v>
      </c>
      <c r="B2566" s="164" t="s">
        <v>4180</v>
      </c>
      <c r="C2566" s="163"/>
      <c r="D2566" s="113" t="s">
        <v>1358</v>
      </c>
      <c r="F2566" t="s">
        <v>4181</v>
      </c>
      <c r="G2566" s="219">
        <v>15.87</v>
      </c>
      <c r="H2566" s="219" t="s">
        <v>37</v>
      </c>
      <c r="I2566" s="219">
        <v>14.17</v>
      </c>
      <c r="J2566" s="219">
        <v>3.28</v>
      </c>
      <c r="K2566" s="219" t="s">
        <v>37</v>
      </c>
      <c r="L2566" s="219">
        <v>33.32</v>
      </c>
      <c r="M2566" s="220" t="s">
        <v>1570</v>
      </c>
    </row>
    <row r="2567" spans="1:13">
      <c r="A2567" s="106" t="str">
        <f t="shared" si="40"/>
        <v xml:space="preserve">27715 </v>
      </c>
      <c r="B2567" s="164" t="s">
        <v>4182</v>
      </c>
      <c r="C2567" s="163"/>
      <c r="D2567" s="113" t="s">
        <v>1358</v>
      </c>
      <c r="F2567" t="s">
        <v>4183</v>
      </c>
      <c r="G2567" s="219">
        <v>15.5</v>
      </c>
      <c r="H2567" s="219" t="s">
        <v>37</v>
      </c>
      <c r="I2567" s="219">
        <v>13.7</v>
      </c>
      <c r="J2567" s="219">
        <v>3.21</v>
      </c>
      <c r="K2567" s="219" t="s">
        <v>37</v>
      </c>
      <c r="L2567" s="219">
        <v>32.409999999999997</v>
      </c>
      <c r="M2567" s="220" t="s">
        <v>1570</v>
      </c>
    </row>
    <row r="2568" spans="1:13">
      <c r="A2568" s="106" t="str">
        <f t="shared" si="40"/>
        <v xml:space="preserve">27720 </v>
      </c>
      <c r="B2568" s="164" t="s">
        <v>4184</v>
      </c>
      <c r="C2568" s="163"/>
      <c r="D2568" s="113" t="s">
        <v>1358</v>
      </c>
      <c r="F2568" t="s">
        <v>4185</v>
      </c>
      <c r="G2568" s="219">
        <v>12.36</v>
      </c>
      <c r="H2568" s="219" t="s">
        <v>37</v>
      </c>
      <c r="I2568" s="219">
        <v>11.66</v>
      </c>
      <c r="J2568" s="219">
        <v>2.4</v>
      </c>
      <c r="K2568" s="219" t="s">
        <v>37</v>
      </c>
      <c r="L2568" s="219">
        <v>26.42</v>
      </c>
      <c r="M2568" s="220" t="s">
        <v>1570</v>
      </c>
    </row>
    <row r="2569" spans="1:13">
      <c r="A2569" s="106" t="str">
        <f t="shared" si="40"/>
        <v xml:space="preserve">27722 </v>
      </c>
      <c r="B2569" s="164" t="s">
        <v>4186</v>
      </c>
      <c r="C2569" s="163"/>
      <c r="D2569" s="113" t="s">
        <v>1358</v>
      </c>
      <c r="F2569" t="s">
        <v>4187</v>
      </c>
      <c r="G2569" s="219">
        <v>12.45</v>
      </c>
      <c r="H2569" s="219" t="s">
        <v>37</v>
      </c>
      <c r="I2569" s="219">
        <v>12.12</v>
      </c>
      <c r="J2569" s="219">
        <v>2.57</v>
      </c>
      <c r="K2569" s="219" t="s">
        <v>37</v>
      </c>
      <c r="L2569" s="219">
        <v>27.14</v>
      </c>
      <c r="M2569" s="220" t="s">
        <v>1570</v>
      </c>
    </row>
    <row r="2570" spans="1:13">
      <c r="A2570" s="106" t="str">
        <f t="shared" si="40"/>
        <v xml:space="preserve">27724 </v>
      </c>
      <c r="B2570" s="164" t="s">
        <v>4188</v>
      </c>
      <c r="C2570" s="163"/>
      <c r="D2570" s="113" t="s">
        <v>1358</v>
      </c>
      <c r="F2570" t="s">
        <v>4187</v>
      </c>
      <c r="G2570" s="219">
        <v>19.309999999999999</v>
      </c>
      <c r="H2570" s="219" t="s">
        <v>37</v>
      </c>
      <c r="I2570" s="219">
        <v>14.49</v>
      </c>
      <c r="J2570" s="219">
        <v>3.94</v>
      </c>
      <c r="K2570" s="219" t="s">
        <v>37</v>
      </c>
      <c r="L2570" s="219">
        <v>37.74</v>
      </c>
      <c r="M2570" s="220" t="s">
        <v>1570</v>
      </c>
    </row>
    <row r="2571" spans="1:13">
      <c r="A2571" s="106" t="str">
        <f t="shared" si="40"/>
        <v xml:space="preserve">27725 </v>
      </c>
      <c r="B2571" s="164" t="s">
        <v>4189</v>
      </c>
      <c r="C2571" s="163"/>
      <c r="D2571" s="113" t="s">
        <v>1358</v>
      </c>
      <c r="F2571" t="s">
        <v>4190</v>
      </c>
      <c r="G2571" s="219">
        <v>17.41</v>
      </c>
      <c r="H2571" s="219" t="s">
        <v>37</v>
      </c>
      <c r="I2571" s="219">
        <v>15.74</v>
      </c>
      <c r="J2571" s="219">
        <v>3.6</v>
      </c>
      <c r="K2571" s="219" t="s">
        <v>37</v>
      </c>
      <c r="L2571" s="219">
        <v>36.75</v>
      </c>
      <c r="M2571" s="220" t="s">
        <v>1570</v>
      </c>
    </row>
    <row r="2572" spans="1:13">
      <c r="A2572" s="106" t="str">
        <f t="shared" si="40"/>
        <v xml:space="preserve">27726 </v>
      </c>
      <c r="B2572" s="164" t="s">
        <v>4191</v>
      </c>
      <c r="C2572" s="163"/>
      <c r="D2572" s="113" t="s">
        <v>1358</v>
      </c>
      <c r="F2572" t="s">
        <v>4192</v>
      </c>
      <c r="G2572" s="219">
        <v>14.34</v>
      </c>
      <c r="H2572" s="219" t="s">
        <v>37</v>
      </c>
      <c r="I2572" s="219">
        <v>11.77</v>
      </c>
      <c r="J2572" s="219">
        <v>2.74</v>
      </c>
      <c r="K2572" s="219" t="s">
        <v>37</v>
      </c>
      <c r="L2572" s="219">
        <v>28.85</v>
      </c>
      <c r="M2572" s="220" t="s">
        <v>1570</v>
      </c>
    </row>
    <row r="2573" spans="1:13">
      <c r="A2573" s="106" t="str">
        <f t="shared" si="40"/>
        <v xml:space="preserve">27727 </v>
      </c>
      <c r="B2573" s="164" t="s">
        <v>4193</v>
      </c>
      <c r="C2573" s="163"/>
      <c r="D2573" s="113" t="s">
        <v>1358</v>
      </c>
      <c r="F2573" t="s">
        <v>4190</v>
      </c>
      <c r="G2573" s="219">
        <v>14.84</v>
      </c>
      <c r="H2573" s="219" t="s">
        <v>37</v>
      </c>
      <c r="I2573" s="219">
        <v>13.52</v>
      </c>
      <c r="J2573" s="219">
        <v>3.06</v>
      </c>
      <c r="K2573" s="219" t="s">
        <v>37</v>
      </c>
      <c r="L2573" s="219">
        <v>31.42</v>
      </c>
      <c r="M2573" s="220" t="s">
        <v>1570</v>
      </c>
    </row>
    <row r="2574" spans="1:13">
      <c r="A2574" s="106" t="str">
        <f t="shared" si="40"/>
        <v xml:space="preserve">27730 </v>
      </c>
      <c r="B2574" s="164" t="s">
        <v>4194</v>
      </c>
      <c r="C2574" s="163"/>
      <c r="D2574" s="113" t="s">
        <v>1358</v>
      </c>
      <c r="F2574" t="s">
        <v>4195</v>
      </c>
      <c r="G2574" s="219">
        <v>7.7</v>
      </c>
      <c r="H2574" s="219" t="s">
        <v>37</v>
      </c>
      <c r="I2574" s="219">
        <v>8.69</v>
      </c>
      <c r="J2574" s="219">
        <v>1.59</v>
      </c>
      <c r="K2574" s="219" t="s">
        <v>37</v>
      </c>
      <c r="L2574" s="219">
        <v>17.98</v>
      </c>
      <c r="M2574" s="220" t="s">
        <v>1570</v>
      </c>
    </row>
    <row r="2575" spans="1:13">
      <c r="A2575" s="106" t="str">
        <f t="shared" si="40"/>
        <v xml:space="preserve">27732 </v>
      </c>
      <c r="B2575" s="164" t="s">
        <v>4196</v>
      </c>
      <c r="C2575" s="163"/>
      <c r="D2575" s="113" t="s">
        <v>1358</v>
      </c>
      <c r="F2575" t="s">
        <v>4197</v>
      </c>
      <c r="G2575" s="219">
        <v>5.46</v>
      </c>
      <c r="H2575" s="219" t="s">
        <v>37</v>
      </c>
      <c r="I2575" s="219">
        <v>7.34</v>
      </c>
      <c r="J2575" s="219">
        <v>1.1399999999999999</v>
      </c>
      <c r="K2575" s="219" t="s">
        <v>37</v>
      </c>
      <c r="L2575" s="219">
        <v>13.94</v>
      </c>
      <c r="M2575" s="220" t="s">
        <v>1570</v>
      </c>
    </row>
    <row r="2576" spans="1:13">
      <c r="A2576" s="106" t="str">
        <f t="shared" si="40"/>
        <v xml:space="preserve">27734 </v>
      </c>
      <c r="B2576" s="164" t="s">
        <v>4198</v>
      </c>
      <c r="C2576" s="163"/>
      <c r="D2576" s="113" t="s">
        <v>1358</v>
      </c>
      <c r="F2576" t="s">
        <v>4199</v>
      </c>
      <c r="G2576" s="219">
        <v>8.83</v>
      </c>
      <c r="H2576" s="219" t="s">
        <v>37</v>
      </c>
      <c r="I2576" s="219">
        <v>9.42</v>
      </c>
      <c r="J2576" s="219">
        <v>1.81</v>
      </c>
      <c r="K2576" s="219" t="s">
        <v>37</v>
      </c>
      <c r="L2576" s="219">
        <v>20.059999999999999</v>
      </c>
      <c r="M2576" s="220" t="s">
        <v>1570</v>
      </c>
    </row>
    <row r="2577" spans="1:13">
      <c r="A2577" s="106" t="str">
        <f t="shared" si="40"/>
        <v xml:space="preserve">27740 </v>
      </c>
      <c r="B2577" s="164" t="s">
        <v>4200</v>
      </c>
      <c r="C2577" s="163"/>
      <c r="D2577" s="113" t="s">
        <v>1358</v>
      </c>
      <c r="F2577" t="s">
        <v>4201</v>
      </c>
      <c r="G2577" s="219">
        <v>9.61</v>
      </c>
      <c r="H2577" s="219" t="s">
        <v>37</v>
      </c>
      <c r="I2577" s="219">
        <v>9.9700000000000006</v>
      </c>
      <c r="J2577" s="219">
        <v>1.99</v>
      </c>
      <c r="K2577" s="219" t="s">
        <v>37</v>
      </c>
      <c r="L2577" s="219">
        <v>21.57</v>
      </c>
      <c r="M2577" s="220" t="s">
        <v>1570</v>
      </c>
    </row>
    <row r="2578" spans="1:13">
      <c r="A2578" s="106" t="str">
        <f t="shared" si="40"/>
        <v xml:space="preserve">27742 </v>
      </c>
      <c r="B2578" s="164" t="s">
        <v>4202</v>
      </c>
      <c r="C2578" s="163"/>
      <c r="D2578" s="113" t="s">
        <v>1358</v>
      </c>
      <c r="F2578" t="s">
        <v>4201</v>
      </c>
      <c r="G2578" s="219">
        <v>10.63</v>
      </c>
      <c r="H2578" s="219" t="s">
        <v>37</v>
      </c>
      <c r="I2578" s="219">
        <v>10.82</v>
      </c>
      <c r="J2578" s="219">
        <v>2.2000000000000002</v>
      </c>
      <c r="K2578" s="219" t="s">
        <v>37</v>
      </c>
      <c r="L2578" s="219">
        <v>23.65</v>
      </c>
      <c r="M2578" s="220" t="s">
        <v>1570</v>
      </c>
    </row>
    <row r="2579" spans="1:13">
      <c r="A2579" s="106" t="str">
        <f t="shared" si="40"/>
        <v xml:space="preserve">27745 </v>
      </c>
      <c r="B2579" s="164" t="s">
        <v>4203</v>
      </c>
      <c r="C2579" s="163"/>
      <c r="D2579" s="113" t="s">
        <v>1358</v>
      </c>
      <c r="F2579" t="s">
        <v>4204</v>
      </c>
      <c r="G2579" s="219">
        <v>10.49</v>
      </c>
      <c r="H2579" s="219" t="s">
        <v>37</v>
      </c>
      <c r="I2579" s="219">
        <v>10.1</v>
      </c>
      <c r="J2579" s="219">
        <v>2.02</v>
      </c>
      <c r="K2579" s="219" t="s">
        <v>37</v>
      </c>
      <c r="L2579" s="219">
        <v>22.61</v>
      </c>
      <c r="M2579" s="220" t="s">
        <v>1570</v>
      </c>
    </row>
    <row r="2580" spans="1:13">
      <c r="A2580" s="106" t="str">
        <f t="shared" si="40"/>
        <v xml:space="preserve">27750 </v>
      </c>
      <c r="B2580" s="164" t="s">
        <v>4205</v>
      </c>
      <c r="C2580" s="163"/>
      <c r="D2580" s="113" t="s">
        <v>1358</v>
      </c>
      <c r="F2580" t="s">
        <v>4206</v>
      </c>
      <c r="G2580" s="219">
        <v>3.37</v>
      </c>
      <c r="H2580" s="219">
        <v>6.84</v>
      </c>
      <c r="I2580" s="219">
        <v>6.06</v>
      </c>
      <c r="J2580" s="219">
        <v>0.67</v>
      </c>
      <c r="K2580" s="219">
        <v>10.88</v>
      </c>
      <c r="L2580" s="219">
        <v>10.1</v>
      </c>
      <c r="M2580" s="220" t="s">
        <v>1570</v>
      </c>
    </row>
    <row r="2581" spans="1:13">
      <c r="A2581" s="106" t="str">
        <f t="shared" si="40"/>
        <v xml:space="preserve">27752 </v>
      </c>
      <c r="B2581" s="164" t="s">
        <v>4207</v>
      </c>
      <c r="C2581" s="163"/>
      <c r="D2581" s="113" t="s">
        <v>1358</v>
      </c>
      <c r="F2581" t="s">
        <v>4206</v>
      </c>
      <c r="G2581" s="219">
        <v>6.27</v>
      </c>
      <c r="H2581" s="219">
        <v>8.99</v>
      </c>
      <c r="I2581" s="219">
        <v>7.54</v>
      </c>
      <c r="J2581" s="219">
        <v>1.29</v>
      </c>
      <c r="K2581" s="219">
        <v>16.55</v>
      </c>
      <c r="L2581" s="219">
        <v>15.1</v>
      </c>
      <c r="M2581" s="220" t="s">
        <v>1570</v>
      </c>
    </row>
    <row r="2582" spans="1:13">
      <c r="A2582" s="106" t="str">
        <f t="shared" si="40"/>
        <v xml:space="preserve">27756 </v>
      </c>
      <c r="B2582" s="164" t="s">
        <v>4208</v>
      </c>
      <c r="C2582" s="163"/>
      <c r="D2582" s="113" t="s">
        <v>1358</v>
      </c>
      <c r="F2582" t="s">
        <v>4206</v>
      </c>
      <c r="G2582" s="219">
        <v>7.45</v>
      </c>
      <c r="H2582" s="219" t="s">
        <v>37</v>
      </c>
      <c r="I2582" s="219">
        <v>8.76</v>
      </c>
      <c r="J2582" s="219">
        <v>1.44</v>
      </c>
      <c r="K2582" s="219" t="s">
        <v>37</v>
      </c>
      <c r="L2582" s="219">
        <v>17.649999999999999</v>
      </c>
      <c r="M2582" s="220" t="s">
        <v>1570</v>
      </c>
    </row>
    <row r="2583" spans="1:13">
      <c r="A2583" s="106" t="str">
        <f t="shared" si="40"/>
        <v xml:space="preserve">27758 </v>
      </c>
      <c r="B2583" s="164" t="s">
        <v>4209</v>
      </c>
      <c r="C2583" s="163"/>
      <c r="D2583" s="113" t="s">
        <v>1358</v>
      </c>
      <c r="F2583" t="s">
        <v>4206</v>
      </c>
      <c r="G2583" s="219">
        <v>12.54</v>
      </c>
      <c r="H2583" s="219" t="s">
        <v>37</v>
      </c>
      <c r="I2583" s="219">
        <v>12.07</v>
      </c>
      <c r="J2583" s="219">
        <v>2.56</v>
      </c>
      <c r="K2583" s="219" t="s">
        <v>37</v>
      </c>
      <c r="L2583" s="219">
        <v>27.17</v>
      </c>
      <c r="M2583" s="220" t="s">
        <v>1570</v>
      </c>
    </row>
    <row r="2584" spans="1:13">
      <c r="A2584" s="106" t="str">
        <f t="shared" si="40"/>
        <v xml:space="preserve">27759 </v>
      </c>
      <c r="B2584" s="164" t="s">
        <v>4210</v>
      </c>
      <c r="C2584" s="163"/>
      <c r="D2584" s="113" t="s">
        <v>1358</v>
      </c>
      <c r="F2584" t="s">
        <v>4206</v>
      </c>
      <c r="G2584" s="219">
        <v>14.45</v>
      </c>
      <c r="H2584" s="219" t="s">
        <v>37</v>
      </c>
      <c r="I2584" s="219">
        <v>12.74</v>
      </c>
      <c r="J2584" s="219">
        <v>2.94</v>
      </c>
      <c r="K2584" s="219" t="s">
        <v>37</v>
      </c>
      <c r="L2584" s="219">
        <v>30.13</v>
      </c>
      <c r="M2584" s="220" t="s">
        <v>1570</v>
      </c>
    </row>
    <row r="2585" spans="1:13">
      <c r="A2585" s="106" t="str">
        <f t="shared" si="40"/>
        <v xml:space="preserve">27760 </v>
      </c>
      <c r="B2585" s="164" t="s">
        <v>4211</v>
      </c>
      <c r="C2585" s="163"/>
      <c r="D2585" s="113" t="s">
        <v>1358</v>
      </c>
      <c r="F2585" t="s">
        <v>4212</v>
      </c>
      <c r="G2585" s="219">
        <v>3.21</v>
      </c>
      <c r="H2585" s="219">
        <v>6.65</v>
      </c>
      <c r="I2585" s="219">
        <v>5.84</v>
      </c>
      <c r="J2585" s="219">
        <v>0.56999999999999995</v>
      </c>
      <c r="K2585" s="219">
        <v>10.43</v>
      </c>
      <c r="L2585" s="219">
        <v>9.6199999999999992</v>
      </c>
      <c r="M2585" s="220" t="s">
        <v>1570</v>
      </c>
    </row>
    <row r="2586" spans="1:13">
      <c r="A2586" s="106" t="str">
        <f t="shared" si="40"/>
        <v xml:space="preserve">27762 </v>
      </c>
      <c r="B2586" s="164" t="s">
        <v>4213</v>
      </c>
      <c r="C2586" s="163"/>
      <c r="D2586" s="113" t="s">
        <v>1358</v>
      </c>
      <c r="F2586" t="s">
        <v>4214</v>
      </c>
      <c r="G2586" s="219">
        <v>5.47</v>
      </c>
      <c r="H2586" s="219">
        <v>8.57</v>
      </c>
      <c r="I2586" s="219">
        <v>7.06</v>
      </c>
      <c r="J2586" s="219">
        <v>1.1299999999999999</v>
      </c>
      <c r="K2586" s="219">
        <v>15.17</v>
      </c>
      <c r="L2586" s="219">
        <v>13.66</v>
      </c>
      <c r="M2586" s="220" t="s">
        <v>1570</v>
      </c>
    </row>
    <row r="2587" spans="1:13">
      <c r="A2587" s="106" t="str">
        <f t="shared" si="40"/>
        <v xml:space="preserve">27766 </v>
      </c>
      <c r="B2587" s="164" t="s">
        <v>4215</v>
      </c>
      <c r="C2587" s="163"/>
      <c r="D2587" s="113" t="s">
        <v>1358</v>
      </c>
      <c r="F2587" t="s">
        <v>4216</v>
      </c>
      <c r="G2587" s="219">
        <v>7.89</v>
      </c>
      <c r="H2587" s="219" t="s">
        <v>37</v>
      </c>
      <c r="I2587" s="219">
        <v>9.0399999999999991</v>
      </c>
      <c r="J2587" s="219">
        <v>1.49</v>
      </c>
      <c r="K2587" s="219" t="s">
        <v>37</v>
      </c>
      <c r="L2587" s="219">
        <v>18.420000000000002</v>
      </c>
      <c r="M2587" s="220" t="s">
        <v>1570</v>
      </c>
    </row>
    <row r="2588" spans="1:13">
      <c r="A2588" s="106" t="str">
        <f t="shared" si="40"/>
        <v xml:space="preserve">27767 </v>
      </c>
      <c r="B2588" s="164" t="s">
        <v>4217</v>
      </c>
      <c r="C2588" s="163"/>
      <c r="D2588" s="113" t="s">
        <v>1358</v>
      </c>
      <c r="F2588" t="s">
        <v>4218</v>
      </c>
      <c r="G2588" s="219">
        <v>2.64</v>
      </c>
      <c r="H2588" s="219">
        <v>5.95</v>
      </c>
      <c r="I2588" s="219">
        <v>5.94</v>
      </c>
      <c r="J2588" s="219">
        <v>0.48</v>
      </c>
      <c r="K2588" s="219">
        <v>9.07</v>
      </c>
      <c r="L2588" s="219">
        <v>9.06</v>
      </c>
      <c r="M2588" s="220" t="s">
        <v>1570</v>
      </c>
    </row>
    <row r="2589" spans="1:13">
      <c r="A2589" s="106" t="str">
        <f t="shared" si="40"/>
        <v xml:space="preserve">27768 </v>
      </c>
      <c r="B2589" s="164" t="s">
        <v>4219</v>
      </c>
      <c r="C2589" s="163"/>
      <c r="D2589" s="113" t="s">
        <v>1358</v>
      </c>
      <c r="F2589" t="s">
        <v>4220</v>
      </c>
      <c r="G2589" s="219">
        <v>5.14</v>
      </c>
      <c r="H2589" s="219" t="s">
        <v>37</v>
      </c>
      <c r="I2589" s="219">
        <v>7.66</v>
      </c>
      <c r="J2589" s="219">
        <v>1.08</v>
      </c>
      <c r="K2589" s="219" t="s">
        <v>37</v>
      </c>
      <c r="L2589" s="219">
        <v>13.88</v>
      </c>
      <c r="M2589" s="220" t="s">
        <v>1570</v>
      </c>
    </row>
    <row r="2590" spans="1:13">
      <c r="A2590" s="106" t="str">
        <f t="shared" si="40"/>
        <v xml:space="preserve">27769 </v>
      </c>
      <c r="B2590" s="164" t="s">
        <v>4221</v>
      </c>
      <c r="C2590" s="163"/>
      <c r="D2590" s="113" t="s">
        <v>1358</v>
      </c>
      <c r="F2590" t="s">
        <v>4222</v>
      </c>
      <c r="G2590" s="219">
        <v>10.14</v>
      </c>
      <c r="H2590" s="219" t="s">
        <v>37</v>
      </c>
      <c r="I2590" s="219">
        <v>9.93</v>
      </c>
      <c r="J2590" s="219">
        <v>1.98</v>
      </c>
      <c r="K2590" s="219" t="s">
        <v>37</v>
      </c>
      <c r="L2590" s="219">
        <v>22.05</v>
      </c>
      <c r="M2590" s="220" t="s">
        <v>1570</v>
      </c>
    </row>
    <row r="2591" spans="1:13">
      <c r="A2591" s="106" t="str">
        <f t="shared" si="40"/>
        <v xml:space="preserve">27780 </v>
      </c>
      <c r="B2591" s="164" t="s">
        <v>4223</v>
      </c>
      <c r="C2591" s="163"/>
      <c r="D2591" s="113" t="s">
        <v>1358</v>
      </c>
      <c r="F2591" t="s">
        <v>4224</v>
      </c>
      <c r="G2591" s="219">
        <v>2.83</v>
      </c>
      <c r="H2591" s="219">
        <v>6.32</v>
      </c>
      <c r="I2591" s="219">
        <v>5.55</v>
      </c>
      <c r="J2591" s="219">
        <v>0.54</v>
      </c>
      <c r="K2591" s="219">
        <v>9.69</v>
      </c>
      <c r="L2591" s="219">
        <v>8.92</v>
      </c>
      <c r="M2591" s="220" t="s">
        <v>1570</v>
      </c>
    </row>
    <row r="2592" spans="1:13">
      <c r="A2592" s="106" t="str">
        <f t="shared" si="40"/>
        <v xml:space="preserve">27781 </v>
      </c>
      <c r="B2592" s="164" t="s">
        <v>4225</v>
      </c>
      <c r="C2592" s="163"/>
      <c r="D2592" s="113" t="s">
        <v>1358</v>
      </c>
      <c r="F2592" t="s">
        <v>4224</v>
      </c>
      <c r="G2592" s="219">
        <v>4.59</v>
      </c>
      <c r="H2592" s="219">
        <v>8.1300000000000008</v>
      </c>
      <c r="I2592" s="219">
        <v>7.03</v>
      </c>
      <c r="J2592" s="219">
        <v>0.92</v>
      </c>
      <c r="K2592" s="219">
        <v>13.64</v>
      </c>
      <c r="L2592" s="219">
        <v>12.54</v>
      </c>
      <c r="M2592" s="220" t="s">
        <v>1570</v>
      </c>
    </row>
    <row r="2593" spans="1:13">
      <c r="A2593" s="106" t="str">
        <f t="shared" si="40"/>
        <v xml:space="preserve">27784 </v>
      </c>
      <c r="B2593" s="164" t="s">
        <v>4226</v>
      </c>
      <c r="C2593" s="163"/>
      <c r="D2593" s="113" t="s">
        <v>1358</v>
      </c>
      <c r="F2593" t="s">
        <v>4224</v>
      </c>
      <c r="G2593" s="219">
        <v>9.67</v>
      </c>
      <c r="H2593" s="219" t="s">
        <v>37</v>
      </c>
      <c r="I2593" s="219">
        <v>10.199999999999999</v>
      </c>
      <c r="J2593" s="219">
        <v>1.89</v>
      </c>
      <c r="K2593" s="219" t="s">
        <v>37</v>
      </c>
      <c r="L2593" s="219">
        <v>21.76</v>
      </c>
      <c r="M2593" s="220" t="s">
        <v>1570</v>
      </c>
    </row>
    <row r="2594" spans="1:13">
      <c r="A2594" s="106" t="str">
        <f t="shared" si="40"/>
        <v xml:space="preserve">27786 </v>
      </c>
      <c r="B2594" s="164" t="s">
        <v>4227</v>
      </c>
      <c r="C2594" s="163"/>
      <c r="D2594" s="113" t="s">
        <v>1358</v>
      </c>
      <c r="F2594" t="s">
        <v>4228</v>
      </c>
      <c r="G2594" s="219">
        <v>3.02</v>
      </c>
      <c r="H2594" s="219">
        <v>6.24</v>
      </c>
      <c r="I2594" s="219">
        <v>5.41</v>
      </c>
      <c r="J2594" s="219">
        <v>0.54</v>
      </c>
      <c r="K2594" s="219">
        <v>9.8000000000000007</v>
      </c>
      <c r="L2594" s="219">
        <v>8.9700000000000006</v>
      </c>
      <c r="M2594" s="220" t="s">
        <v>1570</v>
      </c>
    </row>
    <row r="2595" spans="1:13">
      <c r="A2595" s="106" t="str">
        <f t="shared" si="40"/>
        <v xml:space="preserve">27788 </v>
      </c>
      <c r="B2595" s="164" t="s">
        <v>4229</v>
      </c>
      <c r="C2595" s="163"/>
      <c r="D2595" s="113" t="s">
        <v>1358</v>
      </c>
      <c r="F2595" t="s">
        <v>4228</v>
      </c>
      <c r="G2595" s="219">
        <v>4.6399999999999997</v>
      </c>
      <c r="H2595" s="219">
        <v>7.69</v>
      </c>
      <c r="I2595" s="219">
        <v>6.4</v>
      </c>
      <c r="J2595" s="219">
        <v>0.91</v>
      </c>
      <c r="K2595" s="219">
        <v>13.24</v>
      </c>
      <c r="L2595" s="219">
        <v>11.95</v>
      </c>
      <c r="M2595" s="220" t="s">
        <v>1570</v>
      </c>
    </row>
    <row r="2596" spans="1:13">
      <c r="A2596" s="106" t="str">
        <f t="shared" si="40"/>
        <v xml:space="preserve">27792 </v>
      </c>
      <c r="B2596" s="164" t="s">
        <v>4230</v>
      </c>
      <c r="C2596" s="163"/>
      <c r="D2596" s="113" t="s">
        <v>1358</v>
      </c>
      <c r="F2596" t="s">
        <v>4228</v>
      </c>
      <c r="G2596" s="219">
        <v>8.75</v>
      </c>
      <c r="H2596" s="219" t="s">
        <v>37</v>
      </c>
      <c r="I2596" s="219">
        <v>9.25</v>
      </c>
      <c r="J2596" s="219">
        <v>1.62</v>
      </c>
      <c r="K2596" s="219" t="s">
        <v>37</v>
      </c>
      <c r="L2596" s="219">
        <v>19.62</v>
      </c>
      <c r="M2596" s="220" t="s">
        <v>1570</v>
      </c>
    </row>
    <row r="2597" spans="1:13">
      <c r="A2597" s="106" t="str">
        <f t="shared" si="40"/>
        <v xml:space="preserve">27808 </v>
      </c>
      <c r="B2597" s="164" t="s">
        <v>4231</v>
      </c>
      <c r="C2597" s="163"/>
      <c r="D2597" s="113" t="s">
        <v>1358</v>
      </c>
      <c r="F2597" t="s">
        <v>4228</v>
      </c>
      <c r="G2597" s="219">
        <v>3.03</v>
      </c>
      <c r="H2597" s="219">
        <v>6.92</v>
      </c>
      <c r="I2597" s="219">
        <v>5.97</v>
      </c>
      <c r="J2597" s="219">
        <v>0.56999999999999995</v>
      </c>
      <c r="K2597" s="219">
        <v>10.52</v>
      </c>
      <c r="L2597" s="219">
        <v>9.57</v>
      </c>
      <c r="M2597" s="220" t="s">
        <v>1570</v>
      </c>
    </row>
    <row r="2598" spans="1:13">
      <c r="A2598" s="106" t="str">
        <f t="shared" si="40"/>
        <v xml:space="preserve">27810 </v>
      </c>
      <c r="B2598" s="164" t="s">
        <v>4232</v>
      </c>
      <c r="C2598" s="163"/>
      <c r="D2598" s="113" t="s">
        <v>1358</v>
      </c>
      <c r="F2598" t="s">
        <v>4228</v>
      </c>
      <c r="G2598" s="219">
        <v>5.32</v>
      </c>
      <c r="H2598" s="219">
        <v>8.34</v>
      </c>
      <c r="I2598" s="219">
        <v>6.85</v>
      </c>
      <c r="J2598" s="219">
        <v>1.1000000000000001</v>
      </c>
      <c r="K2598" s="219">
        <v>14.76</v>
      </c>
      <c r="L2598" s="219">
        <v>13.27</v>
      </c>
      <c r="M2598" s="220" t="s">
        <v>1570</v>
      </c>
    </row>
    <row r="2599" spans="1:13">
      <c r="A2599" s="106" t="str">
        <f t="shared" si="40"/>
        <v xml:space="preserve">27814 </v>
      </c>
      <c r="B2599" s="164" t="s">
        <v>4233</v>
      </c>
      <c r="C2599" s="163"/>
      <c r="D2599" s="113" t="s">
        <v>1358</v>
      </c>
      <c r="F2599" t="s">
        <v>4228</v>
      </c>
      <c r="G2599" s="219">
        <v>10.62</v>
      </c>
      <c r="H2599" s="219" t="s">
        <v>37</v>
      </c>
      <c r="I2599" s="219">
        <v>10.53</v>
      </c>
      <c r="J2599" s="219">
        <v>2.04</v>
      </c>
      <c r="K2599" s="219" t="s">
        <v>37</v>
      </c>
      <c r="L2599" s="219">
        <v>23.19</v>
      </c>
      <c r="M2599" s="220" t="s">
        <v>1570</v>
      </c>
    </row>
    <row r="2600" spans="1:13">
      <c r="A2600" s="106" t="str">
        <f t="shared" si="40"/>
        <v xml:space="preserve">27816 </v>
      </c>
      <c r="B2600" s="164" t="s">
        <v>4234</v>
      </c>
      <c r="C2600" s="163"/>
      <c r="D2600" s="113" t="s">
        <v>1358</v>
      </c>
      <c r="F2600" t="s">
        <v>4228</v>
      </c>
      <c r="G2600" s="219">
        <v>3.07</v>
      </c>
      <c r="H2600" s="219">
        <v>6.72</v>
      </c>
      <c r="I2600" s="219">
        <v>5.55</v>
      </c>
      <c r="J2600" s="219">
        <v>0.59</v>
      </c>
      <c r="K2600" s="219">
        <v>10.38</v>
      </c>
      <c r="L2600" s="219">
        <v>9.2100000000000009</v>
      </c>
      <c r="M2600" s="220" t="s">
        <v>1570</v>
      </c>
    </row>
    <row r="2601" spans="1:13">
      <c r="A2601" s="106" t="str">
        <f t="shared" si="40"/>
        <v xml:space="preserve">27818 </v>
      </c>
      <c r="B2601" s="164" t="s">
        <v>4235</v>
      </c>
      <c r="C2601" s="163"/>
      <c r="D2601" s="113" t="s">
        <v>1358</v>
      </c>
      <c r="F2601" t="s">
        <v>4228</v>
      </c>
      <c r="G2601" s="219">
        <v>5.69</v>
      </c>
      <c r="H2601" s="219">
        <v>8.4499999999999993</v>
      </c>
      <c r="I2601" s="219">
        <v>6.77</v>
      </c>
      <c r="J2601" s="219">
        <v>1.17</v>
      </c>
      <c r="K2601" s="219">
        <v>15.31</v>
      </c>
      <c r="L2601" s="219">
        <v>13.63</v>
      </c>
      <c r="M2601" s="220" t="s">
        <v>1570</v>
      </c>
    </row>
    <row r="2602" spans="1:13">
      <c r="A2602" s="106" t="str">
        <f t="shared" si="40"/>
        <v xml:space="preserve">27822 </v>
      </c>
      <c r="B2602" s="164" t="s">
        <v>4236</v>
      </c>
      <c r="C2602" s="163"/>
      <c r="D2602" s="113" t="s">
        <v>1358</v>
      </c>
      <c r="F2602" t="s">
        <v>4228</v>
      </c>
      <c r="G2602" s="219">
        <v>11.21</v>
      </c>
      <c r="H2602" s="219" t="s">
        <v>37</v>
      </c>
      <c r="I2602" s="219">
        <v>13.13</v>
      </c>
      <c r="J2602" s="219">
        <v>2.14</v>
      </c>
      <c r="K2602" s="219" t="s">
        <v>37</v>
      </c>
      <c r="L2602" s="219">
        <v>26.48</v>
      </c>
      <c r="M2602" s="220" t="s">
        <v>1570</v>
      </c>
    </row>
    <row r="2603" spans="1:13">
      <c r="A2603" s="106" t="str">
        <f t="shared" si="40"/>
        <v xml:space="preserve">27823 </v>
      </c>
      <c r="B2603" s="164" t="s">
        <v>4237</v>
      </c>
      <c r="C2603" s="163"/>
      <c r="D2603" s="113" t="s">
        <v>1358</v>
      </c>
      <c r="F2603" t="s">
        <v>4228</v>
      </c>
      <c r="G2603" s="219">
        <v>13.16</v>
      </c>
      <c r="H2603" s="219" t="s">
        <v>37</v>
      </c>
      <c r="I2603" s="219">
        <v>14.11</v>
      </c>
      <c r="J2603" s="219">
        <v>2.54</v>
      </c>
      <c r="K2603" s="219" t="s">
        <v>37</v>
      </c>
      <c r="L2603" s="219">
        <v>29.81</v>
      </c>
      <c r="M2603" s="220" t="s">
        <v>1570</v>
      </c>
    </row>
    <row r="2604" spans="1:13">
      <c r="A2604" s="106" t="str">
        <f t="shared" si="40"/>
        <v xml:space="preserve">27824 </v>
      </c>
      <c r="B2604" s="164" t="s">
        <v>4238</v>
      </c>
      <c r="C2604" s="163"/>
      <c r="D2604" s="113" t="s">
        <v>1358</v>
      </c>
      <c r="F2604" t="s">
        <v>4239</v>
      </c>
      <c r="G2604" s="219">
        <v>3.31</v>
      </c>
      <c r="H2604" s="219">
        <v>5.93</v>
      </c>
      <c r="I2604" s="219">
        <v>5.59</v>
      </c>
      <c r="J2604" s="219">
        <v>0.61</v>
      </c>
      <c r="K2604" s="219">
        <v>9.85</v>
      </c>
      <c r="L2604" s="219">
        <v>9.51</v>
      </c>
      <c r="M2604" s="220" t="s">
        <v>1570</v>
      </c>
    </row>
    <row r="2605" spans="1:13">
      <c r="A2605" s="106" t="str">
        <f t="shared" si="40"/>
        <v xml:space="preserve">27825 </v>
      </c>
      <c r="B2605" s="164" t="s">
        <v>4240</v>
      </c>
      <c r="C2605" s="163"/>
      <c r="D2605" s="113" t="s">
        <v>1358</v>
      </c>
      <c r="F2605" t="s">
        <v>4239</v>
      </c>
      <c r="G2605" s="219">
        <v>6.69</v>
      </c>
      <c r="H2605" s="219">
        <v>8.81</v>
      </c>
      <c r="I2605" s="219">
        <v>7.12</v>
      </c>
      <c r="J2605" s="219">
        <v>1.32</v>
      </c>
      <c r="K2605" s="219">
        <v>16.82</v>
      </c>
      <c r="L2605" s="219">
        <v>15.13</v>
      </c>
      <c r="M2605" s="220" t="s">
        <v>1570</v>
      </c>
    </row>
    <row r="2606" spans="1:13">
      <c r="A2606" s="106" t="str">
        <f t="shared" si="40"/>
        <v xml:space="preserve">27826 </v>
      </c>
      <c r="B2606" s="164" t="s">
        <v>4241</v>
      </c>
      <c r="C2606" s="163"/>
      <c r="D2606" s="113" t="s">
        <v>1358</v>
      </c>
      <c r="F2606" t="s">
        <v>4239</v>
      </c>
      <c r="G2606" s="219">
        <v>11.1</v>
      </c>
      <c r="H2606" s="219" t="s">
        <v>37</v>
      </c>
      <c r="I2606" s="219">
        <v>12.78</v>
      </c>
      <c r="J2606" s="219">
        <v>0.02</v>
      </c>
      <c r="K2606" s="219" t="s">
        <v>37</v>
      </c>
      <c r="L2606" s="219">
        <v>23.9</v>
      </c>
      <c r="M2606" s="220" t="s">
        <v>1570</v>
      </c>
    </row>
    <row r="2607" spans="1:13">
      <c r="A2607" s="106" t="str">
        <f t="shared" si="40"/>
        <v xml:space="preserve">27827 </v>
      </c>
      <c r="B2607" s="164" t="s">
        <v>4242</v>
      </c>
      <c r="C2607" s="163"/>
      <c r="D2607" s="113" t="s">
        <v>1358</v>
      </c>
      <c r="F2607" t="s">
        <v>4239</v>
      </c>
      <c r="G2607" s="219">
        <v>14.79</v>
      </c>
      <c r="H2607" s="219" t="s">
        <v>37</v>
      </c>
      <c r="I2607" s="219">
        <v>16.2</v>
      </c>
      <c r="J2607" s="219">
        <v>2.9</v>
      </c>
      <c r="K2607" s="219" t="s">
        <v>37</v>
      </c>
      <c r="L2607" s="219">
        <v>33.89</v>
      </c>
      <c r="M2607" s="220" t="s">
        <v>1570</v>
      </c>
    </row>
    <row r="2608" spans="1:13">
      <c r="A2608" s="106" t="str">
        <f t="shared" si="40"/>
        <v xml:space="preserve">27828 </v>
      </c>
      <c r="B2608" s="164" t="s">
        <v>4243</v>
      </c>
      <c r="C2608" s="163"/>
      <c r="D2608" s="113" t="s">
        <v>1358</v>
      </c>
      <c r="F2608" t="s">
        <v>4239</v>
      </c>
      <c r="G2608" s="219">
        <v>18.43</v>
      </c>
      <c r="H2608" s="219" t="s">
        <v>37</v>
      </c>
      <c r="I2608" s="219">
        <v>18</v>
      </c>
      <c r="J2608" s="219">
        <v>3.62</v>
      </c>
      <c r="K2608" s="219" t="s">
        <v>37</v>
      </c>
      <c r="L2608" s="219">
        <v>40.049999999999997</v>
      </c>
      <c r="M2608" s="220" t="s">
        <v>1570</v>
      </c>
    </row>
    <row r="2609" spans="1:13">
      <c r="A2609" s="106" t="str">
        <f t="shared" si="40"/>
        <v xml:space="preserve">27829 </v>
      </c>
      <c r="B2609" s="164" t="s">
        <v>4244</v>
      </c>
      <c r="C2609" s="163"/>
      <c r="D2609" s="113" t="s">
        <v>1358</v>
      </c>
      <c r="F2609" t="s">
        <v>4245</v>
      </c>
      <c r="G2609" s="219">
        <v>8.8000000000000007</v>
      </c>
      <c r="H2609" s="219" t="s">
        <v>37</v>
      </c>
      <c r="I2609" s="219">
        <v>11.04</v>
      </c>
      <c r="J2609" s="219">
        <v>1.64</v>
      </c>
      <c r="K2609" s="219" t="s">
        <v>37</v>
      </c>
      <c r="L2609" s="219">
        <v>21.48</v>
      </c>
      <c r="M2609" s="220" t="s">
        <v>1570</v>
      </c>
    </row>
    <row r="2610" spans="1:13">
      <c r="A2610" s="106" t="str">
        <f t="shared" si="40"/>
        <v xml:space="preserve">27830 </v>
      </c>
      <c r="B2610" s="164" t="s">
        <v>4246</v>
      </c>
      <c r="C2610" s="163"/>
      <c r="D2610" s="113" t="s">
        <v>1358</v>
      </c>
      <c r="F2610" t="s">
        <v>4247</v>
      </c>
      <c r="G2610" s="219">
        <v>3.96</v>
      </c>
      <c r="H2610" s="219">
        <v>7.38</v>
      </c>
      <c r="I2610" s="219">
        <v>6.44</v>
      </c>
      <c r="J2610" s="219">
        <v>0.81</v>
      </c>
      <c r="K2610" s="219">
        <v>12.15</v>
      </c>
      <c r="L2610" s="219">
        <v>11.21</v>
      </c>
      <c r="M2610" s="220" t="s">
        <v>1570</v>
      </c>
    </row>
    <row r="2611" spans="1:13">
      <c r="A2611" s="106" t="str">
        <f t="shared" si="40"/>
        <v xml:space="preserve">27831 </v>
      </c>
      <c r="B2611" s="164" t="s">
        <v>4248</v>
      </c>
      <c r="C2611" s="163"/>
      <c r="D2611" s="113" t="s">
        <v>1358</v>
      </c>
      <c r="F2611" t="s">
        <v>4247</v>
      </c>
      <c r="G2611" s="219">
        <v>4.7300000000000004</v>
      </c>
      <c r="H2611" s="219" t="s">
        <v>37</v>
      </c>
      <c r="I2611" s="219">
        <v>6.94</v>
      </c>
      <c r="J2611" s="219">
        <v>0.98</v>
      </c>
      <c r="K2611" s="219" t="s">
        <v>37</v>
      </c>
      <c r="L2611" s="219">
        <v>12.65</v>
      </c>
      <c r="M2611" s="220" t="s">
        <v>1570</v>
      </c>
    </row>
    <row r="2612" spans="1:13">
      <c r="A2612" s="106" t="str">
        <f t="shared" si="40"/>
        <v xml:space="preserve">27832 </v>
      </c>
      <c r="B2612" s="164" t="s">
        <v>4249</v>
      </c>
      <c r="C2612" s="163"/>
      <c r="D2612" s="113" t="s">
        <v>1358</v>
      </c>
      <c r="F2612" t="s">
        <v>4247</v>
      </c>
      <c r="G2612" s="219">
        <v>10.17</v>
      </c>
      <c r="H2612" s="219" t="s">
        <v>37</v>
      </c>
      <c r="I2612" s="219">
        <v>10.81</v>
      </c>
      <c r="J2612" s="219">
        <v>2.1</v>
      </c>
      <c r="K2612" s="219" t="s">
        <v>37</v>
      </c>
      <c r="L2612" s="219">
        <v>23.08</v>
      </c>
      <c r="M2612" s="220" t="s">
        <v>1570</v>
      </c>
    </row>
    <row r="2613" spans="1:13">
      <c r="A2613" s="106" t="str">
        <f t="shared" si="40"/>
        <v xml:space="preserve">27840 </v>
      </c>
      <c r="B2613" s="164" t="s">
        <v>4250</v>
      </c>
      <c r="C2613" s="163"/>
      <c r="D2613" s="113" t="s">
        <v>1358</v>
      </c>
      <c r="F2613" t="s">
        <v>4251</v>
      </c>
      <c r="G2613" s="219">
        <v>4.7699999999999996</v>
      </c>
      <c r="H2613" s="219" t="s">
        <v>37</v>
      </c>
      <c r="I2613" s="219">
        <v>6.26</v>
      </c>
      <c r="J2613" s="219">
        <v>0.97</v>
      </c>
      <c r="K2613" s="219" t="s">
        <v>37</v>
      </c>
      <c r="L2613" s="219">
        <v>12</v>
      </c>
      <c r="M2613" s="220" t="s">
        <v>1570</v>
      </c>
    </row>
    <row r="2614" spans="1:13">
      <c r="A2614" s="106" t="str">
        <f t="shared" si="40"/>
        <v xml:space="preserve">27842 </v>
      </c>
      <c r="B2614" s="164" t="s">
        <v>4252</v>
      </c>
      <c r="C2614" s="163"/>
      <c r="D2614" s="113" t="s">
        <v>1358</v>
      </c>
      <c r="F2614" t="s">
        <v>4251</v>
      </c>
      <c r="G2614" s="219">
        <v>6.46</v>
      </c>
      <c r="H2614" s="219" t="s">
        <v>37</v>
      </c>
      <c r="I2614" s="219">
        <v>7.41</v>
      </c>
      <c r="J2614" s="219">
        <v>1.24</v>
      </c>
      <c r="K2614" s="219" t="s">
        <v>37</v>
      </c>
      <c r="L2614" s="219">
        <v>15.11</v>
      </c>
      <c r="M2614" s="220" t="s">
        <v>1570</v>
      </c>
    </row>
    <row r="2615" spans="1:13">
      <c r="A2615" s="106" t="str">
        <f t="shared" si="40"/>
        <v xml:space="preserve">27846 </v>
      </c>
      <c r="B2615" s="164" t="s">
        <v>4253</v>
      </c>
      <c r="C2615" s="163"/>
      <c r="D2615" s="113" t="s">
        <v>1358</v>
      </c>
      <c r="F2615" t="s">
        <v>4251</v>
      </c>
      <c r="G2615" s="219">
        <v>10.28</v>
      </c>
      <c r="H2615" s="219" t="s">
        <v>37</v>
      </c>
      <c r="I2615" s="219">
        <v>9.81</v>
      </c>
      <c r="J2615" s="219">
        <v>1.99</v>
      </c>
      <c r="K2615" s="219" t="s">
        <v>37</v>
      </c>
      <c r="L2615" s="219">
        <v>22.08</v>
      </c>
      <c r="M2615" s="220" t="s">
        <v>1570</v>
      </c>
    </row>
    <row r="2616" spans="1:13">
      <c r="A2616" s="106" t="str">
        <f t="shared" si="40"/>
        <v xml:space="preserve">27848 </v>
      </c>
      <c r="B2616" s="164" t="s">
        <v>4254</v>
      </c>
      <c r="C2616" s="163"/>
      <c r="D2616" s="113" t="s">
        <v>1358</v>
      </c>
      <c r="F2616" t="s">
        <v>4251</v>
      </c>
      <c r="G2616" s="219">
        <v>11.68</v>
      </c>
      <c r="H2616" s="219" t="s">
        <v>37</v>
      </c>
      <c r="I2616" s="219">
        <v>10.14</v>
      </c>
      <c r="J2616" s="219">
        <v>2.08</v>
      </c>
      <c r="K2616" s="219" t="s">
        <v>37</v>
      </c>
      <c r="L2616" s="219">
        <v>23.9</v>
      </c>
      <c r="M2616" s="220" t="s">
        <v>1570</v>
      </c>
    </row>
    <row r="2617" spans="1:13">
      <c r="A2617" s="106" t="str">
        <f t="shared" si="40"/>
        <v xml:space="preserve">27860 </v>
      </c>
      <c r="B2617" s="164" t="s">
        <v>4255</v>
      </c>
      <c r="C2617" s="163"/>
      <c r="D2617" s="113" t="s">
        <v>1358</v>
      </c>
      <c r="F2617" t="s">
        <v>4256</v>
      </c>
      <c r="G2617" s="219">
        <v>2.39</v>
      </c>
      <c r="H2617" s="219" t="s">
        <v>37</v>
      </c>
      <c r="I2617" s="219">
        <v>2.23</v>
      </c>
      <c r="J2617" s="219">
        <v>0.33</v>
      </c>
      <c r="K2617" s="219" t="s">
        <v>37</v>
      </c>
      <c r="L2617" s="219">
        <v>4.95</v>
      </c>
      <c r="M2617" s="220" t="s">
        <v>1474</v>
      </c>
    </row>
    <row r="2618" spans="1:13">
      <c r="A2618" s="106" t="str">
        <f t="shared" si="40"/>
        <v xml:space="preserve">27870 </v>
      </c>
      <c r="B2618" s="164" t="s">
        <v>4257</v>
      </c>
      <c r="C2618" s="163"/>
      <c r="D2618" s="113" t="s">
        <v>1358</v>
      </c>
      <c r="F2618" t="s">
        <v>4258</v>
      </c>
      <c r="G2618" s="219">
        <v>15.41</v>
      </c>
      <c r="H2618" s="219" t="s">
        <v>37</v>
      </c>
      <c r="I2618" s="219">
        <v>12.34</v>
      </c>
      <c r="J2618" s="219">
        <v>2.68</v>
      </c>
      <c r="K2618" s="219" t="s">
        <v>37</v>
      </c>
      <c r="L2618" s="219">
        <v>30.43</v>
      </c>
      <c r="M2618" s="220" t="s">
        <v>1570</v>
      </c>
    </row>
    <row r="2619" spans="1:13">
      <c r="A2619" s="106" t="str">
        <f t="shared" si="40"/>
        <v xml:space="preserve">27871 </v>
      </c>
      <c r="B2619" s="164" t="s">
        <v>4259</v>
      </c>
      <c r="C2619" s="163"/>
      <c r="D2619" s="113" t="s">
        <v>1358</v>
      </c>
      <c r="F2619" t="s">
        <v>4260</v>
      </c>
      <c r="G2619" s="219">
        <v>9.5399999999999991</v>
      </c>
      <c r="H2619" s="219" t="s">
        <v>37</v>
      </c>
      <c r="I2619" s="219">
        <v>9.61</v>
      </c>
      <c r="J2619" s="219">
        <v>1.83</v>
      </c>
      <c r="K2619" s="219" t="s">
        <v>37</v>
      </c>
      <c r="L2619" s="219">
        <v>20.98</v>
      </c>
      <c r="M2619" s="220" t="s">
        <v>1570</v>
      </c>
    </row>
    <row r="2620" spans="1:13">
      <c r="A2620" s="106" t="str">
        <f t="shared" si="40"/>
        <v xml:space="preserve">27880 </v>
      </c>
      <c r="B2620" s="164" t="s">
        <v>4261</v>
      </c>
      <c r="C2620" s="163"/>
      <c r="D2620" s="113" t="s">
        <v>1358</v>
      </c>
      <c r="F2620" t="s">
        <v>4262</v>
      </c>
      <c r="G2620" s="219">
        <v>15.37</v>
      </c>
      <c r="H2620" s="219" t="s">
        <v>37</v>
      </c>
      <c r="I2620" s="219">
        <v>7.81</v>
      </c>
      <c r="J2620" s="219">
        <v>3.66</v>
      </c>
      <c r="K2620" s="219" t="s">
        <v>37</v>
      </c>
      <c r="L2620" s="219">
        <v>26.84</v>
      </c>
      <c r="M2620" s="220" t="s">
        <v>1570</v>
      </c>
    </row>
    <row r="2621" spans="1:13">
      <c r="A2621" s="106" t="str">
        <f t="shared" si="40"/>
        <v xml:space="preserve">27881 </v>
      </c>
      <c r="B2621" s="164" t="s">
        <v>4263</v>
      </c>
      <c r="C2621" s="163"/>
      <c r="D2621" s="113" t="s">
        <v>1358</v>
      </c>
      <c r="F2621" t="s">
        <v>4262</v>
      </c>
      <c r="G2621" s="219">
        <v>13.47</v>
      </c>
      <c r="H2621" s="219" t="s">
        <v>37</v>
      </c>
      <c r="I2621" s="219">
        <v>8.6300000000000008</v>
      </c>
      <c r="J2621" s="219">
        <v>3.11</v>
      </c>
      <c r="K2621" s="219" t="s">
        <v>37</v>
      </c>
      <c r="L2621" s="219">
        <v>25.21</v>
      </c>
      <c r="M2621" s="220" t="s">
        <v>1570</v>
      </c>
    </row>
    <row r="2622" spans="1:13">
      <c r="A2622" s="106" t="str">
        <f t="shared" si="40"/>
        <v xml:space="preserve">27882 </v>
      </c>
      <c r="B2622" s="164" t="s">
        <v>4264</v>
      </c>
      <c r="C2622" s="163"/>
      <c r="D2622" s="113" t="s">
        <v>1358</v>
      </c>
      <c r="F2622" t="s">
        <v>4262</v>
      </c>
      <c r="G2622" s="219">
        <v>9.7899999999999991</v>
      </c>
      <c r="H2622" s="219" t="s">
        <v>37</v>
      </c>
      <c r="I2622" s="219">
        <v>5.54</v>
      </c>
      <c r="J2622" s="219">
        <v>2.37</v>
      </c>
      <c r="K2622" s="219" t="s">
        <v>37</v>
      </c>
      <c r="L2622" s="219">
        <v>17.7</v>
      </c>
      <c r="M2622" s="220" t="s">
        <v>1570</v>
      </c>
    </row>
    <row r="2623" spans="1:13">
      <c r="A2623" s="106" t="str">
        <f t="shared" si="40"/>
        <v xml:space="preserve">27884 </v>
      </c>
      <c r="B2623" s="164" t="s">
        <v>4265</v>
      </c>
      <c r="C2623" s="163"/>
      <c r="D2623" s="113" t="s">
        <v>1358</v>
      </c>
      <c r="F2623" t="s">
        <v>2963</v>
      </c>
      <c r="G2623" s="219">
        <v>8.76</v>
      </c>
      <c r="H2623" s="219" t="s">
        <v>37</v>
      </c>
      <c r="I2623" s="219">
        <v>6.59</v>
      </c>
      <c r="J2623" s="219">
        <v>2.04</v>
      </c>
      <c r="K2623" s="219" t="s">
        <v>37</v>
      </c>
      <c r="L2623" s="219">
        <v>17.39</v>
      </c>
      <c r="M2623" s="220" t="s">
        <v>1570</v>
      </c>
    </row>
    <row r="2624" spans="1:13">
      <c r="A2624" s="106" t="str">
        <f t="shared" si="40"/>
        <v xml:space="preserve">27886 </v>
      </c>
      <c r="B2624" s="164" t="s">
        <v>4266</v>
      </c>
      <c r="C2624" s="163"/>
      <c r="D2624" s="113" t="s">
        <v>1358</v>
      </c>
      <c r="F2624" t="s">
        <v>2963</v>
      </c>
      <c r="G2624" s="219">
        <v>10.02</v>
      </c>
      <c r="H2624" s="219" t="s">
        <v>37</v>
      </c>
      <c r="I2624" s="219">
        <v>7.12</v>
      </c>
      <c r="J2624" s="219">
        <v>2.33</v>
      </c>
      <c r="K2624" s="219" t="s">
        <v>37</v>
      </c>
      <c r="L2624" s="219">
        <v>19.47</v>
      </c>
      <c r="M2624" s="220" t="s">
        <v>1570</v>
      </c>
    </row>
    <row r="2625" spans="1:13">
      <c r="A2625" s="106" t="str">
        <f t="shared" si="40"/>
        <v xml:space="preserve">27888 </v>
      </c>
      <c r="B2625" s="164" t="s">
        <v>4267</v>
      </c>
      <c r="C2625" s="163"/>
      <c r="D2625" s="113" t="s">
        <v>1358</v>
      </c>
      <c r="F2625" t="s">
        <v>4268</v>
      </c>
      <c r="G2625" s="219">
        <v>10.37</v>
      </c>
      <c r="H2625" s="219" t="s">
        <v>37</v>
      </c>
      <c r="I2625" s="219">
        <v>4.17</v>
      </c>
      <c r="J2625" s="219">
        <v>2.58</v>
      </c>
      <c r="K2625" s="219" t="s">
        <v>37</v>
      </c>
      <c r="L2625" s="219">
        <v>17.12</v>
      </c>
      <c r="M2625" s="220" t="s">
        <v>1570</v>
      </c>
    </row>
    <row r="2626" spans="1:13">
      <c r="A2626" s="106" t="str">
        <f t="shared" si="40"/>
        <v xml:space="preserve">27889 </v>
      </c>
      <c r="B2626" s="164" t="s">
        <v>4269</v>
      </c>
      <c r="C2626" s="163"/>
      <c r="D2626" s="113" t="s">
        <v>1358</v>
      </c>
      <c r="F2626" t="s">
        <v>4268</v>
      </c>
      <c r="G2626" s="219">
        <v>10.86</v>
      </c>
      <c r="H2626" s="219" t="s">
        <v>37</v>
      </c>
      <c r="I2626" s="219">
        <v>6</v>
      </c>
      <c r="J2626" s="219">
        <v>2.3199999999999998</v>
      </c>
      <c r="K2626" s="219" t="s">
        <v>37</v>
      </c>
      <c r="L2626" s="219">
        <v>19.18</v>
      </c>
      <c r="M2626" s="220" t="s">
        <v>1570</v>
      </c>
    </row>
    <row r="2627" spans="1:13">
      <c r="A2627" s="106" t="str">
        <f t="shared" ref="A2627:A2690" si="41">B2627&amp;" "&amp;C2627</f>
        <v xml:space="preserve">27892 </v>
      </c>
      <c r="B2627" s="164" t="s">
        <v>4270</v>
      </c>
      <c r="C2627" s="163"/>
      <c r="D2627" s="113" t="s">
        <v>1358</v>
      </c>
      <c r="F2627" t="s">
        <v>4271</v>
      </c>
      <c r="G2627" s="219">
        <v>7.94</v>
      </c>
      <c r="H2627" s="219" t="s">
        <v>37</v>
      </c>
      <c r="I2627" s="219">
        <v>6.67</v>
      </c>
      <c r="J2627" s="219">
        <v>1.6</v>
      </c>
      <c r="K2627" s="219" t="s">
        <v>37</v>
      </c>
      <c r="L2627" s="219">
        <v>16.21</v>
      </c>
      <c r="M2627" s="220" t="s">
        <v>1570</v>
      </c>
    </row>
    <row r="2628" spans="1:13">
      <c r="A2628" s="106" t="str">
        <f t="shared" si="41"/>
        <v xml:space="preserve">27893 </v>
      </c>
      <c r="B2628" s="164" t="s">
        <v>4272</v>
      </c>
      <c r="C2628" s="163"/>
      <c r="D2628" s="113" t="s">
        <v>1358</v>
      </c>
      <c r="F2628" t="s">
        <v>4271</v>
      </c>
      <c r="G2628" s="219">
        <v>7.9</v>
      </c>
      <c r="H2628" s="219" t="s">
        <v>37</v>
      </c>
      <c r="I2628" s="219">
        <v>9.2200000000000006</v>
      </c>
      <c r="J2628" s="219">
        <v>1.63</v>
      </c>
      <c r="K2628" s="219" t="s">
        <v>37</v>
      </c>
      <c r="L2628" s="219">
        <v>18.75</v>
      </c>
      <c r="M2628" s="220" t="s">
        <v>1570</v>
      </c>
    </row>
    <row r="2629" spans="1:13">
      <c r="A2629" s="106" t="str">
        <f t="shared" si="41"/>
        <v xml:space="preserve">27894 </v>
      </c>
      <c r="B2629" s="164" t="s">
        <v>4273</v>
      </c>
      <c r="C2629" s="163"/>
      <c r="D2629" s="113" t="s">
        <v>1358</v>
      </c>
      <c r="F2629" t="s">
        <v>4271</v>
      </c>
      <c r="G2629" s="219">
        <v>12.67</v>
      </c>
      <c r="H2629" s="219" t="s">
        <v>37</v>
      </c>
      <c r="I2629" s="219">
        <v>9.11</v>
      </c>
      <c r="J2629" s="219">
        <v>2.73</v>
      </c>
      <c r="K2629" s="219" t="s">
        <v>37</v>
      </c>
      <c r="L2629" s="219">
        <v>24.51</v>
      </c>
      <c r="M2629" s="220" t="s">
        <v>1570</v>
      </c>
    </row>
    <row r="2630" spans="1:13">
      <c r="A2630" s="106" t="str">
        <f t="shared" si="41"/>
        <v xml:space="preserve">27899 </v>
      </c>
      <c r="B2630" s="164" t="s">
        <v>4274</v>
      </c>
      <c r="C2630" s="163"/>
      <c r="D2630" s="113" t="s">
        <v>664</v>
      </c>
      <c r="F2630" t="s">
        <v>19000</v>
      </c>
      <c r="G2630" s="219">
        <v>0</v>
      </c>
      <c r="H2630" s="219">
        <v>0</v>
      </c>
      <c r="I2630" s="219">
        <v>0</v>
      </c>
      <c r="J2630" s="219">
        <v>0</v>
      </c>
      <c r="K2630" s="219">
        <v>0</v>
      </c>
      <c r="L2630" s="219">
        <v>0</v>
      </c>
      <c r="M2630" s="220" t="s">
        <v>991</v>
      </c>
    </row>
    <row r="2631" spans="1:13">
      <c r="A2631" s="106" t="str">
        <f t="shared" si="41"/>
        <v xml:space="preserve">28001 </v>
      </c>
      <c r="B2631" s="164" t="s">
        <v>4275</v>
      </c>
      <c r="C2631" s="163"/>
      <c r="D2631" s="113" t="s">
        <v>1358</v>
      </c>
      <c r="F2631" t="s">
        <v>4276</v>
      </c>
      <c r="G2631" s="219">
        <v>2</v>
      </c>
      <c r="H2631" s="219">
        <v>2.96</v>
      </c>
      <c r="I2631" s="219">
        <v>0.69</v>
      </c>
      <c r="J2631" s="219">
        <v>0.17</v>
      </c>
      <c r="K2631" s="219">
        <v>5.13</v>
      </c>
      <c r="L2631" s="219">
        <v>2.86</v>
      </c>
      <c r="M2631" s="220" t="s">
        <v>1324</v>
      </c>
    </row>
    <row r="2632" spans="1:13">
      <c r="A2632" s="106" t="str">
        <f t="shared" si="41"/>
        <v xml:space="preserve">28002 </v>
      </c>
      <c r="B2632" s="164" t="s">
        <v>4277</v>
      </c>
      <c r="C2632" s="163"/>
      <c r="D2632" s="113" t="s">
        <v>1358</v>
      </c>
      <c r="F2632" t="s">
        <v>4278</v>
      </c>
      <c r="G2632" s="219">
        <v>2.79</v>
      </c>
      <c r="H2632" s="219">
        <v>4.32</v>
      </c>
      <c r="I2632" s="219">
        <v>1.1499999999999999</v>
      </c>
      <c r="J2632" s="219">
        <v>0.25</v>
      </c>
      <c r="K2632" s="219">
        <v>7.36</v>
      </c>
      <c r="L2632" s="219">
        <v>4.1900000000000004</v>
      </c>
      <c r="M2632" s="220" t="s">
        <v>1324</v>
      </c>
    </row>
    <row r="2633" spans="1:13">
      <c r="A2633" s="106" t="str">
        <f t="shared" si="41"/>
        <v xml:space="preserve">28003 </v>
      </c>
      <c r="B2633" s="164" t="s">
        <v>4279</v>
      </c>
      <c r="C2633" s="163"/>
      <c r="D2633" s="113" t="s">
        <v>1358</v>
      </c>
      <c r="F2633" t="s">
        <v>4278</v>
      </c>
      <c r="G2633" s="219">
        <v>5.28</v>
      </c>
      <c r="H2633" s="219">
        <v>5.46</v>
      </c>
      <c r="I2633" s="219">
        <v>1.86</v>
      </c>
      <c r="J2633" s="219">
        <v>0.56999999999999995</v>
      </c>
      <c r="K2633" s="219">
        <v>11.31</v>
      </c>
      <c r="L2633" s="219">
        <v>7.71</v>
      </c>
      <c r="M2633" s="220" t="s">
        <v>1324</v>
      </c>
    </row>
    <row r="2634" spans="1:13">
      <c r="A2634" s="106" t="str">
        <f t="shared" si="41"/>
        <v xml:space="preserve">28005 </v>
      </c>
      <c r="B2634" s="164" t="s">
        <v>4280</v>
      </c>
      <c r="C2634" s="163"/>
      <c r="D2634" s="113" t="s">
        <v>1358</v>
      </c>
      <c r="F2634" t="s">
        <v>4281</v>
      </c>
      <c r="G2634" s="219">
        <v>9.44</v>
      </c>
      <c r="H2634" s="219" t="s">
        <v>37</v>
      </c>
      <c r="I2634" s="219">
        <v>6.88</v>
      </c>
      <c r="J2634" s="219">
        <v>0.91</v>
      </c>
      <c r="K2634" s="219" t="s">
        <v>37</v>
      </c>
      <c r="L2634" s="219">
        <v>17.23</v>
      </c>
      <c r="M2634" s="220" t="s">
        <v>1570</v>
      </c>
    </row>
    <row r="2635" spans="1:13">
      <c r="A2635" s="106" t="str">
        <f t="shared" si="41"/>
        <v xml:space="preserve">28008 </v>
      </c>
      <c r="B2635" s="164" t="s">
        <v>4282</v>
      </c>
      <c r="C2635" s="163"/>
      <c r="D2635" s="113" t="s">
        <v>1358</v>
      </c>
      <c r="F2635" t="s">
        <v>4283</v>
      </c>
      <c r="G2635" s="219">
        <v>4.59</v>
      </c>
      <c r="H2635" s="219">
        <v>7.83</v>
      </c>
      <c r="I2635" s="219">
        <v>3.91</v>
      </c>
      <c r="J2635" s="219">
        <v>0.41</v>
      </c>
      <c r="K2635" s="219">
        <v>12.83</v>
      </c>
      <c r="L2635" s="219">
        <v>8.91</v>
      </c>
      <c r="M2635" s="220" t="s">
        <v>1570</v>
      </c>
    </row>
    <row r="2636" spans="1:13">
      <c r="A2636" s="106" t="str">
        <f t="shared" si="41"/>
        <v xml:space="preserve">28010 </v>
      </c>
      <c r="B2636" s="164" t="s">
        <v>4284</v>
      </c>
      <c r="C2636" s="163"/>
      <c r="D2636" s="113" t="s">
        <v>1358</v>
      </c>
      <c r="F2636" t="s">
        <v>4285</v>
      </c>
      <c r="G2636" s="219">
        <v>2.97</v>
      </c>
      <c r="H2636" s="219">
        <v>3.87</v>
      </c>
      <c r="I2636" s="219">
        <v>3.1</v>
      </c>
      <c r="J2636" s="219">
        <v>0.25</v>
      </c>
      <c r="K2636" s="219">
        <v>7.09</v>
      </c>
      <c r="L2636" s="219">
        <v>6.32</v>
      </c>
      <c r="M2636" s="220" t="s">
        <v>1570</v>
      </c>
    </row>
    <row r="2637" spans="1:13">
      <c r="A2637" s="106" t="str">
        <f t="shared" si="41"/>
        <v xml:space="preserve">28011 </v>
      </c>
      <c r="B2637" s="164" t="s">
        <v>4286</v>
      </c>
      <c r="C2637" s="163"/>
      <c r="D2637" s="113" t="s">
        <v>1358</v>
      </c>
      <c r="F2637" t="s">
        <v>4287</v>
      </c>
      <c r="G2637" s="219">
        <v>4.28</v>
      </c>
      <c r="H2637" s="219">
        <v>4.88</v>
      </c>
      <c r="I2637" s="219">
        <v>3.8</v>
      </c>
      <c r="J2637" s="219">
        <v>0.39</v>
      </c>
      <c r="K2637" s="219">
        <v>9.5500000000000007</v>
      </c>
      <c r="L2637" s="219">
        <v>8.4700000000000006</v>
      </c>
      <c r="M2637" s="220" t="s">
        <v>1570</v>
      </c>
    </row>
    <row r="2638" spans="1:13">
      <c r="A2638" s="106" t="str">
        <f t="shared" si="41"/>
        <v xml:space="preserve">28020 </v>
      </c>
      <c r="B2638" s="164" t="s">
        <v>4288</v>
      </c>
      <c r="C2638" s="163"/>
      <c r="D2638" s="113" t="s">
        <v>1358</v>
      </c>
      <c r="F2638" t="s">
        <v>4289</v>
      </c>
      <c r="G2638" s="219">
        <v>5.15</v>
      </c>
      <c r="H2638" s="219">
        <v>10.47</v>
      </c>
      <c r="I2638" s="219">
        <v>5.26</v>
      </c>
      <c r="J2638" s="219">
        <v>0.67</v>
      </c>
      <c r="K2638" s="219">
        <v>16.29</v>
      </c>
      <c r="L2638" s="219">
        <v>11.08</v>
      </c>
      <c r="M2638" s="220" t="s">
        <v>1570</v>
      </c>
    </row>
    <row r="2639" spans="1:13">
      <c r="A2639" s="106" t="str">
        <f t="shared" si="41"/>
        <v xml:space="preserve">28022 </v>
      </c>
      <c r="B2639" s="164" t="s">
        <v>4290</v>
      </c>
      <c r="C2639" s="163"/>
      <c r="D2639" s="113" t="s">
        <v>1358</v>
      </c>
      <c r="F2639" t="s">
        <v>4289</v>
      </c>
      <c r="G2639" s="219">
        <v>4.8099999999999996</v>
      </c>
      <c r="H2639" s="219">
        <v>9.2799999999999994</v>
      </c>
      <c r="I2639" s="219">
        <v>4.58</v>
      </c>
      <c r="J2639" s="219">
        <v>0.54</v>
      </c>
      <c r="K2639" s="219">
        <v>14.63</v>
      </c>
      <c r="L2639" s="219">
        <v>9.93</v>
      </c>
      <c r="M2639" s="220" t="s">
        <v>1570</v>
      </c>
    </row>
    <row r="2640" spans="1:13">
      <c r="A2640" s="106" t="str">
        <f t="shared" si="41"/>
        <v xml:space="preserve">28024 </v>
      </c>
      <c r="B2640" s="164" t="s">
        <v>4291</v>
      </c>
      <c r="C2640" s="163"/>
      <c r="D2640" s="113" t="s">
        <v>1358</v>
      </c>
      <c r="F2640" t="s">
        <v>4292</v>
      </c>
      <c r="G2640" s="219">
        <v>4.5199999999999996</v>
      </c>
      <c r="H2640" s="219">
        <v>8.9</v>
      </c>
      <c r="I2640" s="219">
        <v>4.37</v>
      </c>
      <c r="J2640" s="219">
        <v>0.46</v>
      </c>
      <c r="K2640" s="219">
        <v>13.88</v>
      </c>
      <c r="L2640" s="219">
        <v>9.35</v>
      </c>
      <c r="M2640" s="220" t="s">
        <v>1570</v>
      </c>
    </row>
    <row r="2641" spans="1:13">
      <c r="A2641" s="106" t="str">
        <f t="shared" si="41"/>
        <v xml:space="preserve">28035 </v>
      </c>
      <c r="B2641" s="164" t="s">
        <v>4293</v>
      </c>
      <c r="C2641" s="163"/>
      <c r="D2641" s="113" t="s">
        <v>1358</v>
      </c>
      <c r="F2641" t="s">
        <v>4294</v>
      </c>
      <c r="G2641" s="219">
        <v>5.23</v>
      </c>
      <c r="H2641" s="219">
        <v>10</v>
      </c>
      <c r="I2641" s="219">
        <v>5</v>
      </c>
      <c r="J2641" s="219">
        <v>0.64</v>
      </c>
      <c r="K2641" s="219">
        <v>15.87</v>
      </c>
      <c r="L2641" s="219">
        <v>10.87</v>
      </c>
      <c r="M2641" s="220" t="s">
        <v>1570</v>
      </c>
    </row>
    <row r="2642" spans="1:13">
      <c r="A2642" s="106" t="str">
        <f t="shared" si="41"/>
        <v xml:space="preserve">28039 </v>
      </c>
      <c r="B2642" s="164" t="s">
        <v>4295</v>
      </c>
      <c r="C2642" s="163"/>
      <c r="D2642" s="113" t="s">
        <v>1358</v>
      </c>
      <c r="F2642" t="s">
        <v>4296</v>
      </c>
      <c r="G2642" s="219">
        <v>5.42</v>
      </c>
      <c r="H2642" s="219">
        <v>8.3000000000000007</v>
      </c>
      <c r="I2642" s="219">
        <v>4.2</v>
      </c>
      <c r="J2642" s="219">
        <v>0.61</v>
      </c>
      <c r="K2642" s="219">
        <v>14.33</v>
      </c>
      <c r="L2642" s="219">
        <v>10.23</v>
      </c>
      <c r="M2642" s="220" t="s">
        <v>1570</v>
      </c>
    </row>
    <row r="2643" spans="1:13">
      <c r="A2643" s="106" t="str">
        <f t="shared" si="41"/>
        <v xml:space="preserve">28041 </v>
      </c>
      <c r="B2643" s="164" t="s">
        <v>4297</v>
      </c>
      <c r="C2643" s="163"/>
      <c r="D2643" s="113" t="s">
        <v>1358</v>
      </c>
      <c r="F2643" t="s">
        <v>4298</v>
      </c>
      <c r="G2643" s="219">
        <v>7.13</v>
      </c>
      <c r="H2643" s="219" t="s">
        <v>37</v>
      </c>
      <c r="I2643" s="219">
        <v>5.65</v>
      </c>
      <c r="J2643" s="219">
        <v>0.85</v>
      </c>
      <c r="K2643" s="219" t="s">
        <v>37</v>
      </c>
      <c r="L2643" s="219">
        <v>13.63</v>
      </c>
      <c r="M2643" s="220" t="s">
        <v>1570</v>
      </c>
    </row>
    <row r="2644" spans="1:13">
      <c r="A2644" s="106" t="str">
        <f t="shared" si="41"/>
        <v xml:space="preserve">28043 </v>
      </c>
      <c r="B2644" s="164" t="s">
        <v>4299</v>
      </c>
      <c r="C2644" s="163"/>
      <c r="D2644" s="113" t="s">
        <v>1358</v>
      </c>
      <c r="F2644" t="s">
        <v>4300</v>
      </c>
      <c r="G2644" s="219">
        <v>3.96</v>
      </c>
      <c r="H2644" s="219">
        <v>7.16</v>
      </c>
      <c r="I2644" s="219">
        <v>3.56</v>
      </c>
      <c r="J2644" s="219">
        <v>0.39</v>
      </c>
      <c r="K2644" s="219">
        <v>11.51</v>
      </c>
      <c r="L2644" s="219">
        <v>7.91</v>
      </c>
      <c r="M2644" s="220" t="s">
        <v>1570</v>
      </c>
    </row>
    <row r="2645" spans="1:13">
      <c r="A2645" s="106" t="str">
        <f t="shared" si="41"/>
        <v xml:space="preserve">28045 </v>
      </c>
      <c r="B2645" s="164" t="s">
        <v>4301</v>
      </c>
      <c r="C2645" s="163"/>
      <c r="D2645" s="113" t="s">
        <v>1358</v>
      </c>
      <c r="F2645" t="s">
        <v>4302</v>
      </c>
      <c r="G2645" s="219">
        <v>5.45</v>
      </c>
      <c r="H2645" s="219">
        <v>8.4499999999999993</v>
      </c>
      <c r="I2645" s="219">
        <v>4.53</v>
      </c>
      <c r="J2645" s="219">
        <v>0.52</v>
      </c>
      <c r="K2645" s="219">
        <v>14.42</v>
      </c>
      <c r="L2645" s="219">
        <v>10.5</v>
      </c>
      <c r="M2645" s="220" t="s">
        <v>1570</v>
      </c>
    </row>
    <row r="2646" spans="1:13">
      <c r="A2646" s="106" t="str">
        <f t="shared" si="41"/>
        <v xml:space="preserve">28046 </v>
      </c>
      <c r="B2646" s="164" t="s">
        <v>4303</v>
      </c>
      <c r="C2646" s="163"/>
      <c r="D2646" s="113" t="s">
        <v>1358</v>
      </c>
      <c r="F2646" t="s">
        <v>4304</v>
      </c>
      <c r="G2646" s="219">
        <v>12.38</v>
      </c>
      <c r="H2646" s="219" t="s">
        <v>37</v>
      </c>
      <c r="I2646" s="219">
        <v>7.35</v>
      </c>
      <c r="J2646" s="219">
        <v>1.31</v>
      </c>
      <c r="K2646" s="219" t="s">
        <v>37</v>
      </c>
      <c r="L2646" s="219">
        <v>21.04</v>
      </c>
      <c r="M2646" s="220" t="s">
        <v>1570</v>
      </c>
    </row>
    <row r="2647" spans="1:13">
      <c r="A2647" s="106" t="str">
        <f t="shared" si="41"/>
        <v xml:space="preserve">28047 </v>
      </c>
      <c r="B2647" s="164" t="s">
        <v>4305</v>
      </c>
      <c r="C2647" s="163"/>
      <c r="D2647" s="113" t="s">
        <v>1358</v>
      </c>
      <c r="F2647" t="s">
        <v>4306</v>
      </c>
      <c r="G2647" s="219">
        <v>17.45</v>
      </c>
      <c r="H2647" s="219" t="s">
        <v>37</v>
      </c>
      <c r="I2647" s="219">
        <v>10.99</v>
      </c>
      <c r="J2647" s="219">
        <v>2.68</v>
      </c>
      <c r="K2647" s="219" t="s">
        <v>37</v>
      </c>
      <c r="L2647" s="219">
        <v>31.12</v>
      </c>
      <c r="M2647" s="220" t="s">
        <v>1570</v>
      </c>
    </row>
    <row r="2648" spans="1:13">
      <c r="A2648" s="106" t="str">
        <f t="shared" si="41"/>
        <v xml:space="preserve">28050 </v>
      </c>
      <c r="B2648" s="164" t="s">
        <v>4307</v>
      </c>
      <c r="C2648" s="163"/>
      <c r="D2648" s="113" t="s">
        <v>1358</v>
      </c>
      <c r="F2648" t="s">
        <v>4308</v>
      </c>
      <c r="G2648" s="219">
        <v>4.3899999999999997</v>
      </c>
      <c r="H2648" s="219">
        <v>7.74</v>
      </c>
      <c r="I2648" s="219">
        <v>3.71</v>
      </c>
      <c r="J2648" s="219">
        <v>0.35</v>
      </c>
      <c r="K2648" s="219">
        <v>12.48</v>
      </c>
      <c r="L2648" s="219">
        <v>8.4499999999999993</v>
      </c>
      <c r="M2648" s="220" t="s">
        <v>1570</v>
      </c>
    </row>
    <row r="2649" spans="1:13">
      <c r="A2649" s="106" t="str">
        <f t="shared" si="41"/>
        <v xml:space="preserve">28052 </v>
      </c>
      <c r="B2649" s="164" t="s">
        <v>4309</v>
      </c>
      <c r="C2649" s="163"/>
      <c r="D2649" s="113" t="s">
        <v>1358</v>
      </c>
      <c r="F2649" t="s">
        <v>4308</v>
      </c>
      <c r="G2649" s="219">
        <v>4.0599999999999996</v>
      </c>
      <c r="H2649" s="219">
        <v>7.31</v>
      </c>
      <c r="I2649" s="219">
        <v>3.37</v>
      </c>
      <c r="J2649" s="219">
        <v>0.32</v>
      </c>
      <c r="K2649" s="219">
        <v>11.69</v>
      </c>
      <c r="L2649" s="219">
        <v>7.75</v>
      </c>
      <c r="M2649" s="220" t="s">
        <v>1570</v>
      </c>
    </row>
    <row r="2650" spans="1:13">
      <c r="A2650" s="106" t="str">
        <f t="shared" si="41"/>
        <v xml:space="preserve">28054 </v>
      </c>
      <c r="B2650" s="164" t="s">
        <v>4310</v>
      </c>
      <c r="C2650" s="163"/>
      <c r="D2650" s="113" t="s">
        <v>1358</v>
      </c>
      <c r="F2650" t="s">
        <v>4311</v>
      </c>
      <c r="G2650" s="219">
        <v>3.57</v>
      </c>
      <c r="H2650" s="219">
        <v>7.15</v>
      </c>
      <c r="I2650" s="219">
        <v>3.25</v>
      </c>
      <c r="J2650" s="219">
        <v>0.27</v>
      </c>
      <c r="K2650" s="219">
        <v>10.99</v>
      </c>
      <c r="L2650" s="219">
        <v>7.09</v>
      </c>
      <c r="M2650" s="220" t="s">
        <v>1570</v>
      </c>
    </row>
    <row r="2651" spans="1:13">
      <c r="A2651" s="106" t="str">
        <f t="shared" si="41"/>
        <v xml:space="preserve">28055 </v>
      </c>
      <c r="B2651" s="164" t="s">
        <v>4312</v>
      </c>
      <c r="C2651" s="163"/>
      <c r="D2651" s="113" t="s">
        <v>1358</v>
      </c>
      <c r="F2651" t="s">
        <v>4313</v>
      </c>
      <c r="G2651" s="219">
        <v>6.29</v>
      </c>
      <c r="H2651" s="219" t="s">
        <v>37</v>
      </c>
      <c r="I2651" s="219">
        <v>4.82</v>
      </c>
      <c r="J2651" s="219">
        <v>0.66</v>
      </c>
      <c r="K2651" s="219" t="s">
        <v>37</v>
      </c>
      <c r="L2651" s="219">
        <v>11.77</v>
      </c>
      <c r="M2651" s="220" t="s">
        <v>1570</v>
      </c>
    </row>
    <row r="2652" spans="1:13">
      <c r="A2652" s="106" t="str">
        <f t="shared" si="41"/>
        <v xml:space="preserve">28060 </v>
      </c>
      <c r="B2652" s="164" t="s">
        <v>4314</v>
      </c>
      <c r="C2652" s="163"/>
      <c r="D2652" s="113" t="s">
        <v>1358</v>
      </c>
      <c r="F2652" t="s">
        <v>4315</v>
      </c>
      <c r="G2652" s="219">
        <v>5.4</v>
      </c>
      <c r="H2652" s="219">
        <v>9.59</v>
      </c>
      <c r="I2652" s="219">
        <v>4.9400000000000004</v>
      </c>
      <c r="J2652" s="219">
        <v>0.57999999999999996</v>
      </c>
      <c r="K2652" s="219">
        <v>15.57</v>
      </c>
      <c r="L2652" s="219">
        <v>10.92</v>
      </c>
      <c r="M2652" s="220" t="s">
        <v>1570</v>
      </c>
    </row>
    <row r="2653" spans="1:13">
      <c r="A2653" s="106" t="str">
        <f t="shared" si="41"/>
        <v xml:space="preserve">28062 </v>
      </c>
      <c r="B2653" s="164" t="s">
        <v>4316</v>
      </c>
      <c r="C2653" s="163"/>
      <c r="D2653" s="113" t="s">
        <v>1358</v>
      </c>
      <c r="F2653" t="s">
        <v>4317</v>
      </c>
      <c r="G2653" s="219">
        <v>6.69</v>
      </c>
      <c r="H2653" s="219">
        <v>10.029999999999999</v>
      </c>
      <c r="I2653" s="219">
        <v>4.92</v>
      </c>
      <c r="J2653" s="219">
        <v>0.61</v>
      </c>
      <c r="K2653" s="219">
        <v>17.329999999999998</v>
      </c>
      <c r="L2653" s="219">
        <v>12.22</v>
      </c>
      <c r="M2653" s="220" t="s">
        <v>1570</v>
      </c>
    </row>
    <row r="2654" spans="1:13">
      <c r="A2654" s="106" t="str">
        <f t="shared" si="41"/>
        <v xml:space="preserve">28070 </v>
      </c>
      <c r="B2654" s="164" t="s">
        <v>4318</v>
      </c>
      <c r="C2654" s="163"/>
      <c r="D2654" s="113" t="s">
        <v>1358</v>
      </c>
      <c r="F2654" t="s">
        <v>4319</v>
      </c>
      <c r="G2654" s="219">
        <v>5.24</v>
      </c>
      <c r="H2654" s="219">
        <v>9.4499999999999993</v>
      </c>
      <c r="I2654" s="219">
        <v>4.5999999999999996</v>
      </c>
      <c r="J2654" s="219">
        <v>0.54</v>
      </c>
      <c r="K2654" s="219">
        <v>15.23</v>
      </c>
      <c r="L2654" s="219">
        <v>10.38</v>
      </c>
      <c r="M2654" s="220" t="s">
        <v>1570</v>
      </c>
    </row>
    <row r="2655" spans="1:13">
      <c r="A2655" s="106" t="str">
        <f t="shared" si="41"/>
        <v xml:space="preserve">28072 </v>
      </c>
      <c r="B2655" s="164" t="s">
        <v>4320</v>
      </c>
      <c r="C2655" s="163"/>
      <c r="D2655" s="113" t="s">
        <v>1358</v>
      </c>
      <c r="F2655" t="s">
        <v>4319</v>
      </c>
      <c r="G2655" s="219">
        <v>4.72</v>
      </c>
      <c r="H2655" s="219">
        <v>9.49</v>
      </c>
      <c r="I2655" s="219">
        <v>4.6100000000000003</v>
      </c>
      <c r="J2655" s="219">
        <v>0.54</v>
      </c>
      <c r="K2655" s="219">
        <v>14.75</v>
      </c>
      <c r="L2655" s="219">
        <v>9.8699999999999992</v>
      </c>
      <c r="M2655" s="220" t="s">
        <v>1570</v>
      </c>
    </row>
    <row r="2656" spans="1:13">
      <c r="A2656" s="106" t="str">
        <f t="shared" si="41"/>
        <v xml:space="preserve">28080 </v>
      </c>
      <c r="B2656" s="164" t="s">
        <v>4321</v>
      </c>
      <c r="C2656" s="163"/>
      <c r="D2656" s="113" t="s">
        <v>1358</v>
      </c>
      <c r="F2656" t="s">
        <v>4322</v>
      </c>
      <c r="G2656" s="219">
        <v>4.8600000000000003</v>
      </c>
      <c r="H2656" s="219">
        <v>10.67</v>
      </c>
      <c r="I2656" s="219">
        <v>6.13</v>
      </c>
      <c r="J2656" s="219">
        <v>0.51</v>
      </c>
      <c r="K2656" s="219">
        <v>16.04</v>
      </c>
      <c r="L2656" s="219">
        <v>11.5</v>
      </c>
      <c r="M2656" s="220" t="s">
        <v>1570</v>
      </c>
    </row>
    <row r="2657" spans="1:13">
      <c r="A2657" s="106" t="str">
        <f t="shared" si="41"/>
        <v xml:space="preserve">28086 </v>
      </c>
      <c r="B2657" s="164" t="s">
        <v>4323</v>
      </c>
      <c r="C2657" s="163"/>
      <c r="D2657" s="113" t="s">
        <v>1358</v>
      </c>
      <c r="F2657" t="s">
        <v>4324</v>
      </c>
      <c r="G2657" s="219">
        <v>4.92</v>
      </c>
      <c r="H2657" s="219">
        <v>10.19</v>
      </c>
      <c r="I2657" s="219">
        <v>5.0599999999999996</v>
      </c>
      <c r="J2657" s="219">
        <v>0.64</v>
      </c>
      <c r="K2657" s="219">
        <v>15.75</v>
      </c>
      <c r="L2657" s="219">
        <v>10.62</v>
      </c>
      <c r="M2657" s="220" t="s">
        <v>1570</v>
      </c>
    </row>
    <row r="2658" spans="1:13">
      <c r="A2658" s="106" t="str">
        <f t="shared" si="41"/>
        <v xml:space="preserve">28088 </v>
      </c>
      <c r="B2658" s="164" t="s">
        <v>4325</v>
      </c>
      <c r="C2658" s="163"/>
      <c r="D2658" s="113" t="s">
        <v>1358</v>
      </c>
      <c r="F2658" t="s">
        <v>4324</v>
      </c>
      <c r="G2658" s="219">
        <v>3.98</v>
      </c>
      <c r="H2658" s="219">
        <v>9.49</v>
      </c>
      <c r="I2658" s="219">
        <v>4.47</v>
      </c>
      <c r="J2658" s="219">
        <v>0.48</v>
      </c>
      <c r="K2658" s="219">
        <v>13.95</v>
      </c>
      <c r="L2658" s="219">
        <v>8.93</v>
      </c>
      <c r="M2658" s="220" t="s">
        <v>1570</v>
      </c>
    </row>
    <row r="2659" spans="1:13">
      <c r="A2659" s="106" t="str">
        <f t="shared" si="41"/>
        <v xml:space="preserve">28090 </v>
      </c>
      <c r="B2659" s="164" t="s">
        <v>4326</v>
      </c>
      <c r="C2659" s="163"/>
      <c r="D2659" s="113" t="s">
        <v>1358</v>
      </c>
      <c r="F2659" t="s">
        <v>4322</v>
      </c>
      <c r="G2659" s="219">
        <v>4.55</v>
      </c>
      <c r="H2659" s="219">
        <v>8.98</v>
      </c>
      <c r="I2659" s="219">
        <v>4.34</v>
      </c>
      <c r="J2659" s="219">
        <v>0.47</v>
      </c>
      <c r="K2659" s="219">
        <v>14</v>
      </c>
      <c r="L2659" s="219">
        <v>9.36</v>
      </c>
      <c r="M2659" s="220" t="s">
        <v>1570</v>
      </c>
    </row>
    <row r="2660" spans="1:13">
      <c r="A2660" s="106" t="str">
        <f t="shared" si="41"/>
        <v xml:space="preserve">28092 </v>
      </c>
      <c r="B2660" s="164" t="s">
        <v>4327</v>
      </c>
      <c r="C2660" s="163"/>
      <c r="D2660" s="113" t="s">
        <v>1358</v>
      </c>
      <c r="F2660" t="s">
        <v>4328</v>
      </c>
      <c r="G2660" s="219">
        <v>3.78</v>
      </c>
      <c r="H2660" s="219">
        <v>8.5399999999999991</v>
      </c>
      <c r="I2660" s="219">
        <v>4.1100000000000003</v>
      </c>
      <c r="J2660" s="219">
        <v>0.39</v>
      </c>
      <c r="K2660" s="219">
        <v>12.71</v>
      </c>
      <c r="L2660" s="219">
        <v>8.2799999999999994</v>
      </c>
      <c r="M2660" s="220" t="s">
        <v>1570</v>
      </c>
    </row>
    <row r="2661" spans="1:13">
      <c r="A2661" s="106" t="str">
        <f t="shared" si="41"/>
        <v xml:space="preserve">28100 </v>
      </c>
      <c r="B2661" s="164" t="s">
        <v>4329</v>
      </c>
      <c r="C2661" s="163"/>
      <c r="D2661" s="113" t="s">
        <v>1358</v>
      </c>
      <c r="F2661" t="s">
        <v>4330</v>
      </c>
      <c r="G2661" s="219">
        <v>5.83</v>
      </c>
      <c r="H2661" s="219">
        <v>11.75</v>
      </c>
      <c r="I2661" s="219">
        <v>6.02</v>
      </c>
      <c r="J2661" s="219">
        <v>0.82</v>
      </c>
      <c r="K2661" s="219">
        <v>18.399999999999999</v>
      </c>
      <c r="L2661" s="219">
        <v>12.67</v>
      </c>
      <c r="M2661" s="220" t="s">
        <v>1570</v>
      </c>
    </row>
    <row r="2662" spans="1:13">
      <c r="A2662" s="106" t="str">
        <f t="shared" si="41"/>
        <v xml:space="preserve">28102 </v>
      </c>
      <c r="B2662" s="164" t="s">
        <v>4331</v>
      </c>
      <c r="C2662" s="163"/>
      <c r="D2662" s="113" t="s">
        <v>1358</v>
      </c>
      <c r="F2662" t="s">
        <v>4332</v>
      </c>
      <c r="G2662" s="219">
        <v>7.92</v>
      </c>
      <c r="H2662" s="219" t="s">
        <v>37</v>
      </c>
      <c r="I2662" s="219">
        <v>9.1</v>
      </c>
      <c r="J2662" s="219">
        <v>1.63</v>
      </c>
      <c r="K2662" s="219" t="s">
        <v>37</v>
      </c>
      <c r="L2662" s="219">
        <v>18.649999999999999</v>
      </c>
      <c r="M2662" s="220" t="s">
        <v>1570</v>
      </c>
    </row>
    <row r="2663" spans="1:13">
      <c r="A2663" s="106" t="str">
        <f t="shared" si="41"/>
        <v xml:space="preserve">28103 </v>
      </c>
      <c r="B2663" s="164" t="s">
        <v>4333</v>
      </c>
      <c r="C2663" s="163"/>
      <c r="D2663" s="113" t="s">
        <v>1358</v>
      </c>
      <c r="F2663" t="s">
        <v>4332</v>
      </c>
      <c r="G2663" s="219">
        <v>6.67</v>
      </c>
      <c r="H2663" s="219" t="s">
        <v>37</v>
      </c>
      <c r="I2663" s="219">
        <v>4.5</v>
      </c>
      <c r="J2663" s="219">
        <v>0.52</v>
      </c>
      <c r="K2663" s="219" t="s">
        <v>37</v>
      </c>
      <c r="L2663" s="219">
        <v>11.69</v>
      </c>
      <c r="M2663" s="220" t="s">
        <v>1570</v>
      </c>
    </row>
    <row r="2664" spans="1:13">
      <c r="A2664" s="106" t="str">
        <f t="shared" si="41"/>
        <v xml:space="preserve">28104 </v>
      </c>
      <c r="B2664" s="164" t="s">
        <v>4334</v>
      </c>
      <c r="C2664" s="163"/>
      <c r="D2664" s="113" t="s">
        <v>1358</v>
      </c>
      <c r="F2664" t="s">
        <v>4322</v>
      </c>
      <c r="G2664" s="219">
        <v>5.26</v>
      </c>
      <c r="H2664" s="219">
        <v>9.9</v>
      </c>
      <c r="I2664" s="219">
        <v>4.87</v>
      </c>
      <c r="J2664" s="219">
        <v>0.62</v>
      </c>
      <c r="K2664" s="219">
        <v>15.78</v>
      </c>
      <c r="L2664" s="219">
        <v>10.75</v>
      </c>
      <c r="M2664" s="220" t="s">
        <v>1570</v>
      </c>
    </row>
    <row r="2665" spans="1:13">
      <c r="A2665" s="106" t="str">
        <f t="shared" si="41"/>
        <v xml:space="preserve">28106 </v>
      </c>
      <c r="B2665" s="164" t="s">
        <v>4335</v>
      </c>
      <c r="C2665" s="163"/>
      <c r="D2665" s="113" t="s">
        <v>1358</v>
      </c>
      <c r="F2665" t="s">
        <v>4332</v>
      </c>
      <c r="G2665" s="219">
        <v>7.35</v>
      </c>
      <c r="H2665" s="219" t="s">
        <v>37</v>
      </c>
      <c r="I2665" s="219">
        <v>4.92</v>
      </c>
      <c r="J2665" s="219">
        <v>0.57999999999999996</v>
      </c>
      <c r="K2665" s="219" t="s">
        <v>37</v>
      </c>
      <c r="L2665" s="219">
        <v>12.85</v>
      </c>
      <c r="M2665" s="220" t="s">
        <v>1570</v>
      </c>
    </row>
    <row r="2666" spans="1:13">
      <c r="A2666" s="106" t="str">
        <f t="shared" si="41"/>
        <v xml:space="preserve">28107 </v>
      </c>
      <c r="B2666" s="164" t="s">
        <v>4336</v>
      </c>
      <c r="C2666" s="163"/>
      <c r="D2666" s="113" t="s">
        <v>1358</v>
      </c>
      <c r="F2666" t="s">
        <v>4332</v>
      </c>
      <c r="G2666" s="219">
        <v>5.73</v>
      </c>
      <c r="H2666" s="219">
        <v>9.0299999999999994</v>
      </c>
      <c r="I2666" s="219">
        <v>4.28</v>
      </c>
      <c r="J2666" s="219">
        <v>0.45</v>
      </c>
      <c r="K2666" s="219">
        <v>15.21</v>
      </c>
      <c r="L2666" s="219">
        <v>10.46</v>
      </c>
      <c r="M2666" s="220" t="s">
        <v>1570</v>
      </c>
    </row>
    <row r="2667" spans="1:13">
      <c r="A2667" s="106" t="str">
        <f t="shared" si="41"/>
        <v xml:space="preserve">28108 </v>
      </c>
      <c r="B2667" s="164" t="s">
        <v>4337</v>
      </c>
      <c r="C2667" s="163"/>
      <c r="D2667" s="113" t="s">
        <v>1358</v>
      </c>
      <c r="F2667" t="s">
        <v>4328</v>
      </c>
      <c r="G2667" s="219">
        <v>4.3</v>
      </c>
      <c r="H2667" s="219">
        <v>8.33</v>
      </c>
      <c r="I2667" s="219">
        <v>4.05</v>
      </c>
      <c r="J2667" s="219">
        <v>0.4</v>
      </c>
      <c r="K2667" s="219">
        <v>13.03</v>
      </c>
      <c r="L2667" s="219">
        <v>8.75</v>
      </c>
      <c r="M2667" s="220" t="s">
        <v>1570</v>
      </c>
    </row>
    <row r="2668" spans="1:13">
      <c r="A2668" s="106" t="str">
        <f t="shared" si="41"/>
        <v xml:space="preserve">28110 </v>
      </c>
      <c r="B2668" s="164" t="s">
        <v>4338</v>
      </c>
      <c r="C2668" s="163"/>
      <c r="D2668" s="113" t="s">
        <v>1358</v>
      </c>
      <c r="F2668" t="s">
        <v>4339</v>
      </c>
      <c r="G2668" s="219">
        <v>4.22</v>
      </c>
      <c r="H2668" s="219">
        <v>9.24</v>
      </c>
      <c r="I2668" s="219">
        <v>4.25</v>
      </c>
      <c r="J2668" s="219">
        <v>0.44</v>
      </c>
      <c r="K2668" s="219">
        <v>13.9</v>
      </c>
      <c r="L2668" s="219">
        <v>8.91</v>
      </c>
      <c r="M2668" s="220" t="s">
        <v>1570</v>
      </c>
    </row>
    <row r="2669" spans="1:13">
      <c r="A2669" s="106" t="str">
        <f t="shared" si="41"/>
        <v xml:space="preserve">28111 </v>
      </c>
      <c r="B2669" s="164" t="s">
        <v>4340</v>
      </c>
      <c r="C2669" s="163"/>
      <c r="D2669" s="113" t="s">
        <v>1358</v>
      </c>
      <c r="F2669" t="s">
        <v>4339</v>
      </c>
      <c r="G2669" s="219">
        <v>5.15</v>
      </c>
      <c r="H2669" s="219">
        <v>8.58</v>
      </c>
      <c r="I2669" s="219">
        <v>3.97</v>
      </c>
      <c r="J2669" s="219">
        <v>0.52</v>
      </c>
      <c r="K2669" s="219">
        <v>14.25</v>
      </c>
      <c r="L2669" s="219">
        <v>9.64</v>
      </c>
      <c r="M2669" s="220" t="s">
        <v>1570</v>
      </c>
    </row>
    <row r="2670" spans="1:13">
      <c r="A2670" s="106" t="str">
        <f t="shared" si="41"/>
        <v xml:space="preserve">28112 </v>
      </c>
      <c r="B2670" s="164" t="s">
        <v>4341</v>
      </c>
      <c r="C2670" s="163"/>
      <c r="D2670" s="113" t="s">
        <v>1358</v>
      </c>
      <c r="F2670" t="s">
        <v>4339</v>
      </c>
      <c r="G2670" s="219">
        <v>4.63</v>
      </c>
      <c r="H2670" s="219">
        <v>9.34</v>
      </c>
      <c r="I2670" s="219">
        <v>4.3600000000000003</v>
      </c>
      <c r="J2670" s="219">
        <v>0.5</v>
      </c>
      <c r="K2670" s="219">
        <v>14.47</v>
      </c>
      <c r="L2670" s="219">
        <v>9.49</v>
      </c>
      <c r="M2670" s="220" t="s">
        <v>1570</v>
      </c>
    </row>
    <row r="2671" spans="1:13">
      <c r="A2671" s="106" t="str">
        <f t="shared" si="41"/>
        <v xml:space="preserve">28113 </v>
      </c>
      <c r="B2671" s="164" t="s">
        <v>4342</v>
      </c>
      <c r="C2671" s="163"/>
      <c r="D2671" s="113" t="s">
        <v>1358</v>
      </c>
      <c r="F2671" t="s">
        <v>4339</v>
      </c>
      <c r="G2671" s="219">
        <v>6.11</v>
      </c>
      <c r="H2671" s="219">
        <v>10.86</v>
      </c>
      <c r="I2671" s="219">
        <v>6.23</v>
      </c>
      <c r="J2671" s="219">
        <v>0.59</v>
      </c>
      <c r="K2671" s="219">
        <v>17.559999999999999</v>
      </c>
      <c r="L2671" s="219">
        <v>12.93</v>
      </c>
      <c r="M2671" s="220" t="s">
        <v>1570</v>
      </c>
    </row>
    <row r="2672" spans="1:13">
      <c r="A2672" s="106" t="str">
        <f t="shared" si="41"/>
        <v xml:space="preserve">28114 </v>
      </c>
      <c r="B2672" s="164" t="s">
        <v>4343</v>
      </c>
      <c r="C2672" s="163"/>
      <c r="D2672" s="113" t="s">
        <v>1358</v>
      </c>
      <c r="F2672" t="s">
        <v>4344</v>
      </c>
      <c r="G2672" s="219">
        <v>12</v>
      </c>
      <c r="H2672" s="219">
        <v>18.43</v>
      </c>
      <c r="I2672" s="219">
        <v>11.68</v>
      </c>
      <c r="J2672" s="219">
        <v>1.63</v>
      </c>
      <c r="K2672" s="219">
        <v>32.06</v>
      </c>
      <c r="L2672" s="219">
        <v>25.31</v>
      </c>
      <c r="M2672" s="220" t="s">
        <v>1570</v>
      </c>
    </row>
    <row r="2673" spans="1:13">
      <c r="A2673" s="106" t="str">
        <f t="shared" si="41"/>
        <v xml:space="preserve">28116 </v>
      </c>
      <c r="B2673" s="164" t="s">
        <v>4345</v>
      </c>
      <c r="C2673" s="163"/>
      <c r="D2673" s="113" t="s">
        <v>1358</v>
      </c>
      <c r="F2673" t="s">
        <v>4346</v>
      </c>
      <c r="G2673" s="219">
        <v>9.14</v>
      </c>
      <c r="H2673" s="219">
        <v>12.83</v>
      </c>
      <c r="I2673" s="219">
        <v>7.31</v>
      </c>
      <c r="J2673" s="219">
        <v>1.1499999999999999</v>
      </c>
      <c r="K2673" s="219">
        <v>23.12</v>
      </c>
      <c r="L2673" s="219">
        <v>17.600000000000001</v>
      </c>
      <c r="M2673" s="220" t="s">
        <v>1570</v>
      </c>
    </row>
    <row r="2674" spans="1:13">
      <c r="A2674" s="106" t="str">
        <f t="shared" si="41"/>
        <v xml:space="preserve">28118 </v>
      </c>
      <c r="B2674" s="164" t="s">
        <v>4347</v>
      </c>
      <c r="C2674" s="163"/>
      <c r="D2674" s="113" t="s">
        <v>1358</v>
      </c>
      <c r="F2674" t="s">
        <v>4348</v>
      </c>
      <c r="G2674" s="219">
        <v>6.13</v>
      </c>
      <c r="H2674" s="219">
        <v>11.25</v>
      </c>
      <c r="I2674" s="219">
        <v>5.87</v>
      </c>
      <c r="J2674" s="219">
        <v>0.82</v>
      </c>
      <c r="K2674" s="219">
        <v>18.2</v>
      </c>
      <c r="L2674" s="219">
        <v>12.82</v>
      </c>
      <c r="M2674" s="220" t="s">
        <v>1570</v>
      </c>
    </row>
    <row r="2675" spans="1:13">
      <c r="A2675" s="106" t="str">
        <f t="shared" si="41"/>
        <v xml:space="preserve">28119 </v>
      </c>
      <c r="B2675" s="164" t="s">
        <v>4349</v>
      </c>
      <c r="C2675" s="163"/>
      <c r="D2675" s="113" t="s">
        <v>1358</v>
      </c>
      <c r="F2675" t="s">
        <v>4350</v>
      </c>
      <c r="G2675" s="219">
        <v>5.56</v>
      </c>
      <c r="H2675" s="219">
        <v>9.68</v>
      </c>
      <c r="I2675" s="219">
        <v>4.92</v>
      </c>
      <c r="J2675" s="219">
        <v>0.56999999999999995</v>
      </c>
      <c r="K2675" s="219">
        <v>15.81</v>
      </c>
      <c r="L2675" s="219">
        <v>11.05</v>
      </c>
      <c r="M2675" s="220" t="s">
        <v>1570</v>
      </c>
    </row>
    <row r="2676" spans="1:13">
      <c r="A2676" s="106" t="str">
        <f t="shared" si="41"/>
        <v xml:space="preserve">28120 </v>
      </c>
      <c r="B2676" s="164" t="s">
        <v>4351</v>
      </c>
      <c r="C2676" s="163"/>
      <c r="D2676" s="113" t="s">
        <v>1358</v>
      </c>
      <c r="F2676" t="s">
        <v>4352</v>
      </c>
      <c r="G2676" s="219">
        <v>7.31</v>
      </c>
      <c r="H2676" s="219">
        <v>11.88</v>
      </c>
      <c r="I2676" s="219">
        <v>6.74</v>
      </c>
      <c r="J2676" s="219">
        <v>0.96</v>
      </c>
      <c r="K2676" s="219">
        <v>20.149999999999999</v>
      </c>
      <c r="L2676" s="219">
        <v>15.01</v>
      </c>
      <c r="M2676" s="220" t="s">
        <v>1570</v>
      </c>
    </row>
    <row r="2677" spans="1:13">
      <c r="A2677" s="106" t="str">
        <f t="shared" si="41"/>
        <v xml:space="preserve">28122 </v>
      </c>
      <c r="B2677" s="164" t="s">
        <v>4353</v>
      </c>
      <c r="C2677" s="163"/>
      <c r="D2677" s="113" t="s">
        <v>1358</v>
      </c>
      <c r="F2677" t="s">
        <v>4354</v>
      </c>
      <c r="G2677" s="219">
        <v>6.76</v>
      </c>
      <c r="H2677" s="219">
        <v>10.31</v>
      </c>
      <c r="I2677" s="219">
        <v>5.81</v>
      </c>
      <c r="J2677" s="219">
        <v>0.73</v>
      </c>
      <c r="K2677" s="219">
        <v>17.8</v>
      </c>
      <c r="L2677" s="219">
        <v>13.3</v>
      </c>
      <c r="M2677" s="220" t="s">
        <v>1570</v>
      </c>
    </row>
    <row r="2678" spans="1:13">
      <c r="A2678" s="106" t="str">
        <f t="shared" si="41"/>
        <v xml:space="preserve">28124 </v>
      </c>
      <c r="B2678" s="164" t="s">
        <v>4355</v>
      </c>
      <c r="C2678" s="163"/>
      <c r="D2678" s="113" t="s">
        <v>1358</v>
      </c>
      <c r="F2678" t="s">
        <v>4356</v>
      </c>
      <c r="G2678" s="219">
        <v>5</v>
      </c>
      <c r="H2678" s="219">
        <v>8.89</v>
      </c>
      <c r="I2678" s="219">
        <v>4.6900000000000004</v>
      </c>
      <c r="J2678" s="219">
        <v>0.45</v>
      </c>
      <c r="K2678" s="219">
        <v>14.34</v>
      </c>
      <c r="L2678" s="219">
        <v>10.14</v>
      </c>
      <c r="M2678" s="220" t="s">
        <v>1570</v>
      </c>
    </row>
    <row r="2679" spans="1:13">
      <c r="A2679" s="106" t="str">
        <f t="shared" si="41"/>
        <v xml:space="preserve">28126 </v>
      </c>
      <c r="B2679" s="164" t="s">
        <v>4357</v>
      </c>
      <c r="C2679" s="163"/>
      <c r="D2679" s="113" t="s">
        <v>1358</v>
      </c>
      <c r="F2679" t="s">
        <v>4356</v>
      </c>
      <c r="G2679" s="219">
        <v>3.64</v>
      </c>
      <c r="H2679" s="219">
        <v>7.71</v>
      </c>
      <c r="I2679" s="219">
        <v>3.56</v>
      </c>
      <c r="J2679" s="219">
        <v>0.41</v>
      </c>
      <c r="K2679" s="219">
        <v>11.76</v>
      </c>
      <c r="L2679" s="219">
        <v>7.61</v>
      </c>
      <c r="M2679" s="220" t="s">
        <v>1570</v>
      </c>
    </row>
    <row r="2680" spans="1:13">
      <c r="A2680" s="106" t="str">
        <f t="shared" si="41"/>
        <v xml:space="preserve">28130 </v>
      </c>
      <c r="B2680" s="164" t="s">
        <v>4358</v>
      </c>
      <c r="C2680" s="163"/>
      <c r="D2680" s="113" t="s">
        <v>1358</v>
      </c>
      <c r="F2680" t="s">
        <v>4359</v>
      </c>
      <c r="G2680" s="219">
        <v>9.5</v>
      </c>
      <c r="H2680" s="219" t="s">
        <v>37</v>
      </c>
      <c r="I2680" s="219">
        <v>8.02</v>
      </c>
      <c r="J2680" s="219">
        <v>1.19</v>
      </c>
      <c r="K2680" s="219" t="s">
        <v>37</v>
      </c>
      <c r="L2680" s="219">
        <v>18.71</v>
      </c>
      <c r="M2680" s="220" t="s">
        <v>1570</v>
      </c>
    </row>
    <row r="2681" spans="1:13">
      <c r="A2681" s="106" t="str">
        <f t="shared" si="41"/>
        <v xml:space="preserve">28140 </v>
      </c>
      <c r="B2681" s="164" t="s">
        <v>4360</v>
      </c>
      <c r="C2681" s="163"/>
      <c r="D2681" s="113" t="s">
        <v>1358</v>
      </c>
      <c r="F2681" t="s">
        <v>4361</v>
      </c>
      <c r="G2681" s="219">
        <v>7.14</v>
      </c>
      <c r="H2681" s="219">
        <v>8.99</v>
      </c>
      <c r="I2681" s="219">
        <v>4.7699999999999996</v>
      </c>
      <c r="J2681" s="219">
        <v>0.93</v>
      </c>
      <c r="K2681" s="219">
        <v>17.059999999999999</v>
      </c>
      <c r="L2681" s="219">
        <v>12.84</v>
      </c>
      <c r="M2681" s="220" t="s">
        <v>1570</v>
      </c>
    </row>
    <row r="2682" spans="1:13">
      <c r="A2682" s="106" t="str">
        <f t="shared" si="41"/>
        <v xml:space="preserve">28150 </v>
      </c>
      <c r="B2682" s="164" t="s">
        <v>4362</v>
      </c>
      <c r="C2682" s="163"/>
      <c r="D2682" s="113" t="s">
        <v>1358</v>
      </c>
      <c r="F2682" t="s">
        <v>4363</v>
      </c>
      <c r="G2682" s="219">
        <v>4.2300000000000004</v>
      </c>
      <c r="H2682" s="219">
        <v>7.92</v>
      </c>
      <c r="I2682" s="219">
        <v>3.82</v>
      </c>
      <c r="J2682" s="219">
        <v>0.42</v>
      </c>
      <c r="K2682" s="219">
        <v>12.57</v>
      </c>
      <c r="L2682" s="219">
        <v>8.4700000000000006</v>
      </c>
      <c r="M2682" s="220" t="s">
        <v>1570</v>
      </c>
    </row>
    <row r="2683" spans="1:13">
      <c r="A2683" s="106" t="str">
        <f t="shared" si="41"/>
        <v xml:space="preserve">28153 </v>
      </c>
      <c r="B2683" s="164" t="s">
        <v>4364</v>
      </c>
      <c r="C2683" s="163"/>
      <c r="D2683" s="113" t="s">
        <v>1358</v>
      </c>
      <c r="F2683" t="s">
        <v>4356</v>
      </c>
      <c r="G2683" s="219">
        <v>3.8</v>
      </c>
      <c r="H2683" s="219">
        <v>8</v>
      </c>
      <c r="I2683" s="219">
        <v>3.86</v>
      </c>
      <c r="J2683" s="219">
        <v>0.35</v>
      </c>
      <c r="K2683" s="219">
        <v>12.15</v>
      </c>
      <c r="L2683" s="219">
        <v>8.01</v>
      </c>
      <c r="M2683" s="220" t="s">
        <v>1570</v>
      </c>
    </row>
    <row r="2684" spans="1:13">
      <c r="A2684" s="106" t="str">
        <f t="shared" si="41"/>
        <v xml:space="preserve">28160 </v>
      </c>
      <c r="B2684" s="164" t="s">
        <v>4365</v>
      </c>
      <c r="C2684" s="163"/>
      <c r="D2684" s="113" t="s">
        <v>1358</v>
      </c>
      <c r="F2684" t="s">
        <v>4356</v>
      </c>
      <c r="G2684" s="219">
        <v>3.88</v>
      </c>
      <c r="H2684" s="219">
        <v>8.01</v>
      </c>
      <c r="I2684" s="219">
        <v>3.85</v>
      </c>
      <c r="J2684" s="219">
        <v>0.37</v>
      </c>
      <c r="K2684" s="219">
        <v>12.26</v>
      </c>
      <c r="L2684" s="219">
        <v>8.1</v>
      </c>
      <c r="M2684" s="220" t="s">
        <v>1570</v>
      </c>
    </row>
    <row r="2685" spans="1:13">
      <c r="A2685" s="106" t="str">
        <f t="shared" si="41"/>
        <v xml:space="preserve">28171 </v>
      </c>
      <c r="B2685" s="164" t="s">
        <v>4366</v>
      </c>
      <c r="C2685" s="163"/>
      <c r="D2685" s="113" t="s">
        <v>1358</v>
      </c>
      <c r="F2685" t="s">
        <v>4367</v>
      </c>
      <c r="G2685" s="219">
        <v>16.41</v>
      </c>
      <c r="H2685" s="219" t="s">
        <v>37</v>
      </c>
      <c r="I2685" s="219">
        <v>13.58</v>
      </c>
      <c r="J2685" s="219">
        <v>3.39</v>
      </c>
      <c r="K2685" s="219" t="s">
        <v>37</v>
      </c>
      <c r="L2685" s="219">
        <v>33.380000000000003</v>
      </c>
      <c r="M2685" s="220" t="s">
        <v>1570</v>
      </c>
    </row>
    <row r="2686" spans="1:13">
      <c r="A2686" s="106" t="str">
        <f t="shared" si="41"/>
        <v xml:space="preserve">28173 </v>
      </c>
      <c r="B2686" s="164" t="s">
        <v>4368</v>
      </c>
      <c r="C2686" s="163"/>
      <c r="D2686" s="113" t="s">
        <v>1358</v>
      </c>
      <c r="F2686" t="s">
        <v>4369</v>
      </c>
      <c r="G2686" s="219">
        <v>14.16</v>
      </c>
      <c r="H2686" s="219" t="s">
        <v>37</v>
      </c>
      <c r="I2686" s="219">
        <v>6.45</v>
      </c>
      <c r="J2686" s="219">
        <v>1.1399999999999999</v>
      </c>
      <c r="K2686" s="219" t="s">
        <v>37</v>
      </c>
      <c r="L2686" s="219">
        <v>21.75</v>
      </c>
      <c r="M2686" s="220" t="s">
        <v>1570</v>
      </c>
    </row>
    <row r="2687" spans="1:13">
      <c r="A2687" s="106" t="str">
        <f t="shared" si="41"/>
        <v xml:space="preserve">28175 </v>
      </c>
      <c r="B2687" s="164" t="s">
        <v>4370</v>
      </c>
      <c r="C2687" s="163"/>
      <c r="D2687" s="113" t="s">
        <v>1358</v>
      </c>
      <c r="F2687" t="s">
        <v>4371</v>
      </c>
      <c r="G2687" s="219">
        <v>8.2899999999999991</v>
      </c>
      <c r="H2687" s="219" t="s">
        <v>37</v>
      </c>
      <c r="I2687" s="219">
        <v>5.19</v>
      </c>
      <c r="J2687" s="219">
        <v>0.66</v>
      </c>
      <c r="K2687" s="219" t="s">
        <v>37</v>
      </c>
      <c r="L2687" s="219">
        <v>14.14</v>
      </c>
      <c r="M2687" s="220" t="s">
        <v>1570</v>
      </c>
    </row>
    <row r="2688" spans="1:13">
      <c r="A2688" s="106" t="str">
        <f t="shared" si="41"/>
        <v xml:space="preserve">28190 </v>
      </c>
      <c r="B2688" s="164" t="s">
        <v>4372</v>
      </c>
      <c r="C2688" s="163"/>
      <c r="D2688" s="113" t="s">
        <v>1358</v>
      </c>
      <c r="F2688" t="s">
        <v>4373</v>
      </c>
      <c r="G2688" s="219">
        <v>2.0099999999999998</v>
      </c>
      <c r="H2688" s="219">
        <v>5.01</v>
      </c>
      <c r="I2688" s="219">
        <v>1.79</v>
      </c>
      <c r="J2688" s="219">
        <v>0.2</v>
      </c>
      <c r="K2688" s="219">
        <v>7.22</v>
      </c>
      <c r="L2688" s="219">
        <v>4</v>
      </c>
      <c r="M2688" s="220" t="s">
        <v>1474</v>
      </c>
    </row>
    <row r="2689" spans="1:13">
      <c r="A2689" s="106" t="str">
        <f t="shared" si="41"/>
        <v xml:space="preserve">28192 </v>
      </c>
      <c r="B2689" s="164" t="s">
        <v>4374</v>
      </c>
      <c r="C2689" s="163"/>
      <c r="D2689" s="113" t="s">
        <v>1358</v>
      </c>
      <c r="F2689" t="s">
        <v>4373</v>
      </c>
      <c r="G2689" s="219">
        <v>4.78</v>
      </c>
      <c r="H2689" s="219">
        <v>8.5299999999999994</v>
      </c>
      <c r="I2689" s="219">
        <v>4.1500000000000004</v>
      </c>
      <c r="J2689" s="219">
        <v>0.45</v>
      </c>
      <c r="K2689" s="219">
        <v>13.76</v>
      </c>
      <c r="L2689" s="219">
        <v>9.3800000000000008</v>
      </c>
      <c r="M2689" s="220" t="s">
        <v>1570</v>
      </c>
    </row>
    <row r="2690" spans="1:13">
      <c r="A2690" s="106" t="str">
        <f t="shared" si="41"/>
        <v xml:space="preserve">28193 </v>
      </c>
      <c r="B2690" s="164" t="s">
        <v>4375</v>
      </c>
      <c r="C2690" s="163"/>
      <c r="D2690" s="113" t="s">
        <v>1358</v>
      </c>
      <c r="F2690" t="s">
        <v>4373</v>
      </c>
      <c r="G2690" s="219">
        <v>5.9</v>
      </c>
      <c r="H2690" s="219">
        <v>9.19</v>
      </c>
      <c r="I2690" s="219">
        <v>4.62</v>
      </c>
      <c r="J2690" s="219">
        <v>0.52</v>
      </c>
      <c r="K2690" s="219">
        <v>15.61</v>
      </c>
      <c r="L2690" s="219">
        <v>11.04</v>
      </c>
      <c r="M2690" s="220" t="s">
        <v>1570</v>
      </c>
    </row>
    <row r="2691" spans="1:13">
      <c r="A2691" s="106" t="str">
        <f t="shared" ref="A2691:A2754" si="42">B2691&amp;" "&amp;C2691</f>
        <v xml:space="preserve">28200 </v>
      </c>
      <c r="B2691" s="164" t="s">
        <v>4376</v>
      </c>
      <c r="C2691" s="163"/>
      <c r="D2691" s="113" t="s">
        <v>1358</v>
      </c>
      <c r="F2691" t="s">
        <v>4377</v>
      </c>
      <c r="G2691" s="219">
        <v>4.74</v>
      </c>
      <c r="H2691" s="219">
        <v>9.56</v>
      </c>
      <c r="I2691" s="219">
        <v>4.63</v>
      </c>
      <c r="J2691" s="219">
        <v>0.54</v>
      </c>
      <c r="K2691" s="219">
        <v>14.84</v>
      </c>
      <c r="L2691" s="219">
        <v>9.91</v>
      </c>
      <c r="M2691" s="220" t="s">
        <v>1570</v>
      </c>
    </row>
    <row r="2692" spans="1:13">
      <c r="A2692" s="106" t="str">
        <f t="shared" si="42"/>
        <v xml:space="preserve">28202 </v>
      </c>
      <c r="B2692" s="164" t="s">
        <v>4378</v>
      </c>
      <c r="C2692" s="163"/>
      <c r="D2692" s="113" t="s">
        <v>1358</v>
      </c>
      <c r="F2692" t="s">
        <v>4379</v>
      </c>
      <c r="G2692" s="219">
        <v>7.07</v>
      </c>
      <c r="H2692" s="219">
        <v>10.16</v>
      </c>
      <c r="I2692" s="219">
        <v>5.18</v>
      </c>
      <c r="J2692" s="219">
        <v>0.69</v>
      </c>
      <c r="K2692" s="219">
        <v>17.920000000000002</v>
      </c>
      <c r="L2692" s="219">
        <v>12.94</v>
      </c>
      <c r="M2692" s="220" t="s">
        <v>1570</v>
      </c>
    </row>
    <row r="2693" spans="1:13">
      <c r="A2693" s="106" t="str">
        <f t="shared" si="42"/>
        <v xml:space="preserve">28208 </v>
      </c>
      <c r="B2693" s="164" t="s">
        <v>4380</v>
      </c>
      <c r="C2693" s="163"/>
      <c r="D2693" s="113" t="s">
        <v>1358</v>
      </c>
      <c r="F2693" t="s">
        <v>4377</v>
      </c>
      <c r="G2693" s="219">
        <v>4.51</v>
      </c>
      <c r="H2693" s="219">
        <v>9.52</v>
      </c>
      <c r="I2693" s="219">
        <v>4.7</v>
      </c>
      <c r="J2693" s="219">
        <v>0.54</v>
      </c>
      <c r="K2693" s="219">
        <v>14.57</v>
      </c>
      <c r="L2693" s="219">
        <v>9.75</v>
      </c>
      <c r="M2693" s="220" t="s">
        <v>1570</v>
      </c>
    </row>
    <row r="2694" spans="1:13">
      <c r="A2694" s="106" t="str">
        <f t="shared" si="42"/>
        <v xml:space="preserve">28210 </v>
      </c>
      <c r="B2694" s="164" t="s">
        <v>4381</v>
      </c>
      <c r="C2694" s="163"/>
      <c r="D2694" s="113" t="s">
        <v>1358</v>
      </c>
      <c r="F2694" t="s">
        <v>4379</v>
      </c>
      <c r="G2694" s="219">
        <v>6.52</v>
      </c>
      <c r="H2694" s="219">
        <v>10.55</v>
      </c>
      <c r="I2694" s="219">
        <v>5.56</v>
      </c>
      <c r="J2694" s="219">
        <v>0.76</v>
      </c>
      <c r="K2694" s="219">
        <v>17.829999999999998</v>
      </c>
      <c r="L2694" s="219">
        <v>12.84</v>
      </c>
      <c r="M2694" s="220" t="s">
        <v>1570</v>
      </c>
    </row>
    <row r="2695" spans="1:13">
      <c r="A2695" s="106" t="str">
        <f t="shared" si="42"/>
        <v xml:space="preserve">28220 </v>
      </c>
      <c r="B2695" s="164" t="s">
        <v>4382</v>
      </c>
      <c r="C2695" s="163"/>
      <c r="D2695" s="113" t="s">
        <v>1358</v>
      </c>
      <c r="F2695" t="s">
        <v>4383</v>
      </c>
      <c r="G2695" s="219">
        <v>4.67</v>
      </c>
      <c r="H2695" s="219">
        <v>8.42</v>
      </c>
      <c r="I2695" s="219">
        <v>4.1399999999999997</v>
      </c>
      <c r="J2695" s="219">
        <v>0.45</v>
      </c>
      <c r="K2695" s="219">
        <v>13.54</v>
      </c>
      <c r="L2695" s="219">
        <v>9.26</v>
      </c>
      <c r="M2695" s="220" t="s">
        <v>1570</v>
      </c>
    </row>
    <row r="2696" spans="1:13">
      <c r="A2696" s="106" t="str">
        <f t="shared" si="42"/>
        <v xml:space="preserve">28222 </v>
      </c>
      <c r="B2696" s="164" t="s">
        <v>4384</v>
      </c>
      <c r="C2696" s="163"/>
      <c r="D2696" s="113" t="s">
        <v>1358</v>
      </c>
      <c r="F2696" t="s">
        <v>4385</v>
      </c>
      <c r="G2696" s="219">
        <v>5.76</v>
      </c>
      <c r="H2696" s="219">
        <v>9.76</v>
      </c>
      <c r="I2696" s="219">
        <v>4.82</v>
      </c>
      <c r="J2696" s="219">
        <v>0.64</v>
      </c>
      <c r="K2696" s="219">
        <v>16.16</v>
      </c>
      <c r="L2696" s="219">
        <v>11.22</v>
      </c>
      <c r="M2696" s="220" t="s">
        <v>1570</v>
      </c>
    </row>
    <row r="2697" spans="1:13">
      <c r="A2697" s="106" t="str">
        <f t="shared" si="42"/>
        <v xml:space="preserve">28225 </v>
      </c>
      <c r="B2697" s="164" t="s">
        <v>4386</v>
      </c>
      <c r="C2697" s="163"/>
      <c r="D2697" s="113" t="s">
        <v>1358</v>
      </c>
      <c r="F2697" t="s">
        <v>4383</v>
      </c>
      <c r="G2697" s="219">
        <v>3.78</v>
      </c>
      <c r="H2697" s="219">
        <v>8.23</v>
      </c>
      <c r="I2697" s="219">
        <v>3.86</v>
      </c>
      <c r="J2697" s="219">
        <v>0.4</v>
      </c>
      <c r="K2697" s="219">
        <v>12.41</v>
      </c>
      <c r="L2697" s="219">
        <v>8.0399999999999991</v>
      </c>
      <c r="M2697" s="220" t="s">
        <v>1570</v>
      </c>
    </row>
    <row r="2698" spans="1:13">
      <c r="A2698" s="106" t="str">
        <f t="shared" si="42"/>
        <v xml:space="preserve">28226 </v>
      </c>
      <c r="B2698" s="164" t="s">
        <v>4387</v>
      </c>
      <c r="C2698" s="163"/>
      <c r="D2698" s="113" t="s">
        <v>1358</v>
      </c>
      <c r="F2698" t="s">
        <v>4385</v>
      </c>
      <c r="G2698" s="219">
        <v>4.67</v>
      </c>
      <c r="H2698" s="219">
        <v>12.98</v>
      </c>
      <c r="I2698" s="219">
        <v>6.58</v>
      </c>
      <c r="J2698" s="219">
        <v>0.97</v>
      </c>
      <c r="K2698" s="219">
        <v>18.62</v>
      </c>
      <c r="L2698" s="219">
        <v>12.22</v>
      </c>
      <c r="M2698" s="220" t="s">
        <v>1570</v>
      </c>
    </row>
    <row r="2699" spans="1:13">
      <c r="A2699" s="106" t="str">
        <f t="shared" si="42"/>
        <v xml:space="preserve">28230 </v>
      </c>
      <c r="B2699" s="164" t="s">
        <v>4388</v>
      </c>
      <c r="C2699" s="163"/>
      <c r="D2699" s="113" t="s">
        <v>1358</v>
      </c>
      <c r="F2699" t="s">
        <v>4389</v>
      </c>
      <c r="G2699" s="219">
        <v>4.3600000000000003</v>
      </c>
      <c r="H2699" s="219">
        <v>8.19</v>
      </c>
      <c r="I2699" s="219">
        <v>3.85</v>
      </c>
      <c r="J2699" s="219">
        <v>0.42</v>
      </c>
      <c r="K2699" s="219">
        <v>12.97</v>
      </c>
      <c r="L2699" s="219">
        <v>8.6300000000000008</v>
      </c>
      <c r="M2699" s="220" t="s">
        <v>1570</v>
      </c>
    </row>
    <row r="2700" spans="1:13">
      <c r="A2700" s="106" t="str">
        <f t="shared" si="42"/>
        <v xml:space="preserve">28232 </v>
      </c>
      <c r="B2700" s="164" t="s">
        <v>4390</v>
      </c>
      <c r="C2700" s="163"/>
      <c r="D2700" s="113" t="s">
        <v>1358</v>
      </c>
      <c r="F2700" t="s">
        <v>4285</v>
      </c>
      <c r="G2700" s="219">
        <v>3.51</v>
      </c>
      <c r="H2700" s="219">
        <v>7.49</v>
      </c>
      <c r="I2700" s="219">
        <v>3.49</v>
      </c>
      <c r="J2700" s="219">
        <v>0.32</v>
      </c>
      <c r="K2700" s="219">
        <v>11.32</v>
      </c>
      <c r="L2700" s="219">
        <v>7.32</v>
      </c>
      <c r="M2700" s="220" t="s">
        <v>1570</v>
      </c>
    </row>
    <row r="2701" spans="1:13">
      <c r="A2701" s="106" t="str">
        <f t="shared" si="42"/>
        <v xml:space="preserve">28234 </v>
      </c>
      <c r="B2701" s="164" t="s">
        <v>4391</v>
      </c>
      <c r="C2701" s="163"/>
      <c r="D2701" s="113" t="s">
        <v>1358</v>
      </c>
      <c r="F2701" t="s">
        <v>4392</v>
      </c>
      <c r="G2701" s="219">
        <v>3.54</v>
      </c>
      <c r="H2701" s="219">
        <v>8.42</v>
      </c>
      <c r="I2701" s="219">
        <v>4.3</v>
      </c>
      <c r="J2701" s="219">
        <v>0.36</v>
      </c>
      <c r="K2701" s="219">
        <v>12.32</v>
      </c>
      <c r="L2701" s="219">
        <v>8.1999999999999993</v>
      </c>
      <c r="M2701" s="220" t="s">
        <v>1570</v>
      </c>
    </row>
    <row r="2702" spans="1:13">
      <c r="A2702" s="106" t="str">
        <f t="shared" si="42"/>
        <v xml:space="preserve">28238 </v>
      </c>
      <c r="B2702" s="164" t="s">
        <v>4393</v>
      </c>
      <c r="C2702" s="163"/>
      <c r="D2702" s="113" t="s">
        <v>1358</v>
      </c>
      <c r="F2702" t="s">
        <v>4394</v>
      </c>
      <c r="G2702" s="219">
        <v>7.96</v>
      </c>
      <c r="H2702" s="219">
        <v>11.3</v>
      </c>
      <c r="I2702" s="219">
        <v>5.92</v>
      </c>
      <c r="J2702" s="219">
        <v>0.91</v>
      </c>
      <c r="K2702" s="219">
        <v>20.170000000000002</v>
      </c>
      <c r="L2702" s="219">
        <v>14.79</v>
      </c>
      <c r="M2702" s="220" t="s">
        <v>1570</v>
      </c>
    </row>
    <row r="2703" spans="1:13">
      <c r="A2703" s="106" t="str">
        <f t="shared" si="42"/>
        <v xml:space="preserve">28240 </v>
      </c>
      <c r="B2703" s="164" t="s">
        <v>4395</v>
      </c>
      <c r="C2703" s="163"/>
      <c r="D2703" s="113" t="s">
        <v>1358</v>
      </c>
      <c r="F2703" t="s">
        <v>4396</v>
      </c>
      <c r="G2703" s="219">
        <v>4.4800000000000004</v>
      </c>
      <c r="H2703" s="219">
        <v>8.3800000000000008</v>
      </c>
      <c r="I2703" s="219">
        <v>3.98</v>
      </c>
      <c r="J2703" s="219">
        <v>0.44</v>
      </c>
      <c r="K2703" s="219">
        <v>13.3</v>
      </c>
      <c r="L2703" s="219">
        <v>8.9</v>
      </c>
      <c r="M2703" s="220" t="s">
        <v>1570</v>
      </c>
    </row>
    <row r="2704" spans="1:13">
      <c r="A2704" s="106" t="str">
        <f t="shared" si="42"/>
        <v xml:space="preserve">28250 </v>
      </c>
      <c r="B2704" s="164" t="s">
        <v>4397</v>
      </c>
      <c r="C2704" s="163"/>
      <c r="D2704" s="113" t="s">
        <v>1358</v>
      </c>
      <c r="F2704" t="s">
        <v>4398</v>
      </c>
      <c r="G2704" s="219">
        <v>6.06</v>
      </c>
      <c r="H2704" s="219">
        <v>10.81</v>
      </c>
      <c r="I2704" s="219">
        <v>5.61</v>
      </c>
      <c r="J2704" s="219">
        <v>0.83</v>
      </c>
      <c r="K2704" s="219">
        <v>17.7</v>
      </c>
      <c r="L2704" s="219">
        <v>12.5</v>
      </c>
      <c r="M2704" s="220" t="s">
        <v>1570</v>
      </c>
    </row>
    <row r="2705" spans="1:13">
      <c r="A2705" s="106" t="str">
        <f t="shared" si="42"/>
        <v xml:space="preserve">28260 </v>
      </c>
      <c r="B2705" s="164" t="s">
        <v>4399</v>
      </c>
      <c r="C2705" s="163"/>
      <c r="D2705" s="113" t="s">
        <v>1358</v>
      </c>
      <c r="F2705" t="s">
        <v>4400</v>
      </c>
      <c r="G2705" s="219">
        <v>8.19</v>
      </c>
      <c r="H2705" s="219">
        <v>12.59</v>
      </c>
      <c r="I2705" s="219">
        <v>7.01</v>
      </c>
      <c r="J2705" s="219">
        <v>1.17</v>
      </c>
      <c r="K2705" s="219">
        <v>21.95</v>
      </c>
      <c r="L2705" s="219">
        <v>16.37</v>
      </c>
      <c r="M2705" s="220" t="s">
        <v>1570</v>
      </c>
    </row>
    <row r="2706" spans="1:13">
      <c r="A2706" s="106" t="str">
        <f t="shared" si="42"/>
        <v xml:space="preserve">28261 </v>
      </c>
      <c r="B2706" s="164" t="s">
        <v>4401</v>
      </c>
      <c r="C2706" s="163"/>
      <c r="D2706" s="113" t="s">
        <v>1358</v>
      </c>
      <c r="F2706" t="s">
        <v>4394</v>
      </c>
      <c r="G2706" s="219">
        <v>13.11</v>
      </c>
      <c r="H2706" s="219">
        <v>17.14</v>
      </c>
      <c r="I2706" s="219">
        <v>10.32</v>
      </c>
      <c r="J2706" s="219">
        <v>2.04</v>
      </c>
      <c r="K2706" s="219">
        <v>32.29</v>
      </c>
      <c r="L2706" s="219">
        <v>25.47</v>
      </c>
      <c r="M2706" s="220" t="s">
        <v>1570</v>
      </c>
    </row>
    <row r="2707" spans="1:13">
      <c r="A2707" s="106" t="str">
        <f t="shared" si="42"/>
        <v xml:space="preserve">28262 </v>
      </c>
      <c r="B2707" s="164" t="s">
        <v>4402</v>
      </c>
      <c r="C2707" s="163"/>
      <c r="D2707" s="113" t="s">
        <v>1358</v>
      </c>
      <c r="F2707" t="s">
        <v>4403</v>
      </c>
      <c r="G2707" s="219">
        <v>17.21</v>
      </c>
      <c r="H2707" s="219">
        <v>21.11</v>
      </c>
      <c r="I2707" s="219">
        <v>13.18</v>
      </c>
      <c r="J2707" s="219">
        <v>0.03</v>
      </c>
      <c r="K2707" s="219">
        <v>38.35</v>
      </c>
      <c r="L2707" s="219">
        <v>30.42</v>
      </c>
      <c r="M2707" s="220" t="s">
        <v>1570</v>
      </c>
    </row>
    <row r="2708" spans="1:13">
      <c r="A2708" s="106" t="str">
        <f t="shared" si="42"/>
        <v xml:space="preserve">28264 </v>
      </c>
      <c r="B2708" s="164" t="s">
        <v>4404</v>
      </c>
      <c r="C2708" s="163"/>
      <c r="D2708" s="113" t="s">
        <v>1358</v>
      </c>
      <c r="F2708" t="s">
        <v>4400</v>
      </c>
      <c r="G2708" s="219">
        <v>10.65</v>
      </c>
      <c r="H2708" s="219">
        <v>14.07</v>
      </c>
      <c r="I2708" s="219">
        <v>8.1300000000000008</v>
      </c>
      <c r="J2708" s="219">
        <v>1.46</v>
      </c>
      <c r="K2708" s="219">
        <v>26.18</v>
      </c>
      <c r="L2708" s="219">
        <v>20.239999999999998</v>
      </c>
      <c r="M2708" s="220" t="s">
        <v>1570</v>
      </c>
    </row>
    <row r="2709" spans="1:13">
      <c r="A2709" s="106" t="str">
        <f t="shared" si="42"/>
        <v xml:space="preserve">28270 </v>
      </c>
      <c r="B2709" s="164" t="s">
        <v>4405</v>
      </c>
      <c r="C2709" s="163"/>
      <c r="D2709" s="113" t="s">
        <v>1358</v>
      </c>
      <c r="F2709" t="s">
        <v>4406</v>
      </c>
      <c r="G2709" s="219">
        <v>4.93</v>
      </c>
      <c r="H2709" s="219">
        <v>9.19</v>
      </c>
      <c r="I2709" s="219">
        <v>4.71</v>
      </c>
      <c r="J2709" s="219">
        <v>0.49</v>
      </c>
      <c r="K2709" s="219">
        <v>14.61</v>
      </c>
      <c r="L2709" s="219">
        <v>10.130000000000001</v>
      </c>
      <c r="M2709" s="220" t="s">
        <v>1570</v>
      </c>
    </row>
    <row r="2710" spans="1:13">
      <c r="A2710" s="106" t="str">
        <f t="shared" si="42"/>
        <v xml:space="preserve">28272 </v>
      </c>
      <c r="B2710" s="164" t="s">
        <v>4407</v>
      </c>
      <c r="C2710" s="163"/>
      <c r="D2710" s="113" t="s">
        <v>1358</v>
      </c>
      <c r="F2710" t="s">
        <v>4408</v>
      </c>
      <c r="G2710" s="219">
        <v>3.92</v>
      </c>
      <c r="H2710" s="219">
        <v>7.24</v>
      </c>
      <c r="I2710" s="219">
        <v>3.37</v>
      </c>
      <c r="J2710" s="219">
        <v>0.32</v>
      </c>
      <c r="K2710" s="219">
        <v>11.48</v>
      </c>
      <c r="L2710" s="219">
        <v>7.61</v>
      </c>
      <c r="M2710" s="220" t="s">
        <v>1570</v>
      </c>
    </row>
    <row r="2711" spans="1:13">
      <c r="A2711" s="106" t="str">
        <f t="shared" si="42"/>
        <v xml:space="preserve">28280 </v>
      </c>
      <c r="B2711" s="164" t="s">
        <v>4409</v>
      </c>
      <c r="C2711" s="163"/>
      <c r="D2711" s="113" t="s">
        <v>1358</v>
      </c>
      <c r="F2711" t="s">
        <v>4410</v>
      </c>
      <c r="G2711" s="219">
        <v>5.33</v>
      </c>
      <c r="H2711" s="219">
        <v>9.2799999999999994</v>
      </c>
      <c r="I2711" s="219">
        <v>4.5599999999999996</v>
      </c>
      <c r="J2711" s="219">
        <v>0.55000000000000004</v>
      </c>
      <c r="K2711" s="219">
        <v>15.16</v>
      </c>
      <c r="L2711" s="219">
        <v>10.44</v>
      </c>
      <c r="M2711" s="220" t="s">
        <v>1570</v>
      </c>
    </row>
    <row r="2712" spans="1:13">
      <c r="A2712" s="106" t="str">
        <f t="shared" si="42"/>
        <v xml:space="preserve">28285 </v>
      </c>
      <c r="B2712" s="164" t="s">
        <v>4411</v>
      </c>
      <c r="C2712" s="163"/>
      <c r="D2712" s="113" t="s">
        <v>1358</v>
      </c>
      <c r="F2712" t="s">
        <v>4412</v>
      </c>
      <c r="G2712" s="219">
        <v>5.62</v>
      </c>
      <c r="H2712" s="219">
        <v>10.02</v>
      </c>
      <c r="I2712" s="219">
        <v>5.52</v>
      </c>
      <c r="J2712" s="219">
        <v>0.59</v>
      </c>
      <c r="K2712" s="219">
        <v>16.23</v>
      </c>
      <c r="L2712" s="219">
        <v>11.73</v>
      </c>
      <c r="M2712" s="220" t="s">
        <v>1570</v>
      </c>
    </row>
    <row r="2713" spans="1:13">
      <c r="A2713" s="106" t="str">
        <f t="shared" si="42"/>
        <v xml:space="preserve">28286 </v>
      </c>
      <c r="B2713" s="164" t="s">
        <v>4413</v>
      </c>
      <c r="C2713" s="163"/>
      <c r="D2713" s="113" t="s">
        <v>1358</v>
      </c>
      <c r="F2713" t="s">
        <v>4412</v>
      </c>
      <c r="G2713" s="219">
        <v>4.7</v>
      </c>
      <c r="H2713" s="219">
        <v>8.1999999999999993</v>
      </c>
      <c r="I2713" s="219">
        <v>3.92</v>
      </c>
      <c r="J2713" s="219">
        <v>0.4</v>
      </c>
      <c r="K2713" s="219">
        <v>13.3</v>
      </c>
      <c r="L2713" s="219">
        <v>9.02</v>
      </c>
      <c r="M2713" s="220" t="s">
        <v>1570</v>
      </c>
    </row>
    <row r="2714" spans="1:13">
      <c r="A2714" s="106" t="str">
        <f t="shared" si="42"/>
        <v xml:space="preserve">28288 </v>
      </c>
      <c r="B2714" s="164" t="s">
        <v>4414</v>
      </c>
      <c r="C2714" s="163"/>
      <c r="D2714" s="113" t="s">
        <v>1358</v>
      </c>
      <c r="F2714" t="s">
        <v>4354</v>
      </c>
      <c r="G2714" s="219">
        <v>6.02</v>
      </c>
      <c r="H2714" s="219">
        <v>11.47</v>
      </c>
      <c r="I2714" s="219">
        <v>6.53</v>
      </c>
      <c r="J2714" s="219">
        <v>0.66</v>
      </c>
      <c r="K2714" s="219">
        <v>18.149999999999999</v>
      </c>
      <c r="L2714" s="219">
        <v>13.21</v>
      </c>
      <c r="M2714" s="220" t="s">
        <v>1570</v>
      </c>
    </row>
    <row r="2715" spans="1:13">
      <c r="A2715" s="106" t="str">
        <f t="shared" si="42"/>
        <v xml:space="preserve">28289 </v>
      </c>
      <c r="B2715" s="164" t="s">
        <v>4415</v>
      </c>
      <c r="C2715" s="163"/>
      <c r="D2715" s="113" t="s">
        <v>1358</v>
      </c>
      <c r="F2715" t="s">
        <v>4416</v>
      </c>
      <c r="G2715" s="219">
        <v>6.9</v>
      </c>
      <c r="H2715" s="219">
        <v>12.98</v>
      </c>
      <c r="I2715" s="219">
        <v>6.28</v>
      </c>
      <c r="J2715" s="219">
        <v>0.8</v>
      </c>
      <c r="K2715" s="219">
        <v>20.68</v>
      </c>
      <c r="L2715" s="219">
        <v>13.98</v>
      </c>
      <c r="M2715" s="220" t="s">
        <v>1570</v>
      </c>
    </row>
    <row r="2716" spans="1:13">
      <c r="A2716" s="106" t="str">
        <f t="shared" si="42"/>
        <v xml:space="preserve">28291 </v>
      </c>
      <c r="B2716" s="164" t="s">
        <v>4417</v>
      </c>
      <c r="C2716" s="163"/>
      <c r="D2716" s="113" t="s">
        <v>1358</v>
      </c>
      <c r="F2716" t="s">
        <v>4418</v>
      </c>
      <c r="G2716" s="219">
        <v>8.01</v>
      </c>
      <c r="H2716" s="219">
        <v>11.92</v>
      </c>
      <c r="I2716" s="219">
        <v>5.77</v>
      </c>
      <c r="J2716" s="219">
        <v>0.74</v>
      </c>
      <c r="K2716" s="219">
        <v>20.67</v>
      </c>
      <c r="L2716" s="219">
        <v>14.52</v>
      </c>
      <c r="M2716" s="220" t="s">
        <v>1570</v>
      </c>
    </row>
    <row r="2717" spans="1:13">
      <c r="A2717" s="106" t="str">
        <f t="shared" si="42"/>
        <v xml:space="preserve">28292 </v>
      </c>
      <c r="B2717" s="164" t="s">
        <v>4419</v>
      </c>
      <c r="C2717" s="163"/>
      <c r="D2717" s="113" t="s">
        <v>1358</v>
      </c>
      <c r="F2717" t="s">
        <v>21275</v>
      </c>
      <c r="G2717" s="219">
        <v>7.44</v>
      </c>
      <c r="H2717" s="219">
        <v>12.84</v>
      </c>
      <c r="I2717" s="219">
        <v>6.54</v>
      </c>
      <c r="J2717" s="219">
        <v>0.74</v>
      </c>
      <c r="K2717" s="219">
        <v>21.02</v>
      </c>
      <c r="L2717" s="219">
        <v>14.72</v>
      </c>
      <c r="M2717" s="220" t="s">
        <v>1570</v>
      </c>
    </row>
    <row r="2718" spans="1:13">
      <c r="A2718" s="106" t="str">
        <f t="shared" si="42"/>
        <v xml:space="preserve">28295 </v>
      </c>
      <c r="B2718" s="164" t="s">
        <v>4420</v>
      </c>
      <c r="C2718" s="163"/>
      <c r="D2718" s="113" t="s">
        <v>1358</v>
      </c>
      <c r="F2718" t="s">
        <v>21276</v>
      </c>
      <c r="G2718" s="219">
        <v>8.57</v>
      </c>
      <c r="H2718" s="219">
        <v>21.64</v>
      </c>
      <c r="I2718" s="219">
        <v>8.43</v>
      </c>
      <c r="J2718" s="219">
        <v>1.23</v>
      </c>
      <c r="K2718" s="219">
        <v>31.44</v>
      </c>
      <c r="L2718" s="219">
        <v>18.23</v>
      </c>
      <c r="M2718" s="220" t="s">
        <v>1570</v>
      </c>
    </row>
    <row r="2719" spans="1:13">
      <c r="A2719" s="106" t="str">
        <f t="shared" si="42"/>
        <v xml:space="preserve">28296 </v>
      </c>
      <c r="B2719" s="164" t="s">
        <v>4421</v>
      </c>
      <c r="C2719" s="163"/>
      <c r="D2719" s="113" t="s">
        <v>1358</v>
      </c>
      <c r="F2719" t="s">
        <v>21277</v>
      </c>
      <c r="G2719" s="219">
        <v>8.25</v>
      </c>
      <c r="H2719" s="219">
        <v>17.5</v>
      </c>
      <c r="I2719" s="219">
        <v>6.51</v>
      </c>
      <c r="J2719" s="219">
        <v>0.77</v>
      </c>
      <c r="K2719" s="219">
        <v>26.52</v>
      </c>
      <c r="L2719" s="219">
        <v>15.53</v>
      </c>
      <c r="M2719" s="220" t="s">
        <v>1570</v>
      </c>
    </row>
    <row r="2720" spans="1:13">
      <c r="A2720" s="106" t="str">
        <f t="shared" si="42"/>
        <v xml:space="preserve">28297 </v>
      </c>
      <c r="B2720" s="164" t="s">
        <v>4422</v>
      </c>
      <c r="C2720" s="163"/>
      <c r="D2720" s="113" t="s">
        <v>1358</v>
      </c>
      <c r="F2720" t="s">
        <v>21278</v>
      </c>
      <c r="G2720" s="219">
        <v>9.2899999999999991</v>
      </c>
      <c r="H2720" s="219">
        <v>20.25</v>
      </c>
      <c r="I2720" s="219">
        <v>7.77</v>
      </c>
      <c r="J2720" s="219">
        <v>1.1299999999999999</v>
      </c>
      <c r="K2720" s="219">
        <v>30.67</v>
      </c>
      <c r="L2720" s="219">
        <v>18.190000000000001</v>
      </c>
      <c r="M2720" s="220" t="s">
        <v>1570</v>
      </c>
    </row>
    <row r="2721" spans="1:13">
      <c r="A2721" s="106" t="str">
        <f t="shared" si="42"/>
        <v xml:space="preserve">28298 </v>
      </c>
      <c r="B2721" s="164" t="s">
        <v>4423</v>
      </c>
      <c r="C2721" s="163"/>
      <c r="D2721" s="113" t="s">
        <v>1358</v>
      </c>
      <c r="F2721" t="s">
        <v>21279</v>
      </c>
      <c r="G2721" s="219">
        <v>7.75</v>
      </c>
      <c r="H2721" s="219">
        <v>16.39</v>
      </c>
      <c r="I2721" s="219">
        <v>6.69</v>
      </c>
      <c r="J2721" s="219">
        <v>0.94</v>
      </c>
      <c r="K2721" s="219">
        <v>25.08</v>
      </c>
      <c r="L2721" s="219">
        <v>15.38</v>
      </c>
      <c r="M2721" s="220" t="s">
        <v>1570</v>
      </c>
    </row>
    <row r="2722" spans="1:13">
      <c r="A2722" s="106" t="str">
        <f t="shared" si="42"/>
        <v xml:space="preserve">28299 </v>
      </c>
      <c r="B2722" s="164" t="s">
        <v>4424</v>
      </c>
      <c r="C2722" s="163"/>
      <c r="D2722" s="113" t="s">
        <v>1358</v>
      </c>
      <c r="F2722" t="s">
        <v>21280</v>
      </c>
      <c r="G2722" s="219">
        <v>9.2899999999999991</v>
      </c>
      <c r="H2722" s="219">
        <v>20</v>
      </c>
      <c r="I2722" s="219">
        <v>7.64</v>
      </c>
      <c r="J2722" s="219">
        <v>1.08</v>
      </c>
      <c r="K2722" s="219">
        <v>30.37</v>
      </c>
      <c r="L2722" s="219">
        <v>18.010000000000002</v>
      </c>
      <c r="M2722" s="220" t="s">
        <v>1570</v>
      </c>
    </row>
    <row r="2723" spans="1:13">
      <c r="A2723" s="106" t="str">
        <f t="shared" si="42"/>
        <v xml:space="preserve">28300 </v>
      </c>
      <c r="B2723" s="164" t="s">
        <v>4425</v>
      </c>
      <c r="C2723" s="163"/>
      <c r="D2723" s="113" t="s">
        <v>1358</v>
      </c>
      <c r="F2723" t="s">
        <v>4426</v>
      </c>
      <c r="G2723" s="219">
        <v>9.73</v>
      </c>
      <c r="H2723" s="219" t="s">
        <v>37</v>
      </c>
      <c r="I2723" s="219">
        <v>8.41</v>
      </c>
      <c r="J2723" s="219">
        <v>1.56</v>
      </c>
      <c r="K2723" s="219" t="s">
        <v>37</v>
      </c>
      <c r="L2723" s="219">
        <v>19.7</v>
      </c>
      <c r="M2723" s="220" t="s">
        <v>1570</v>
      </c>
    </row>
    <row r="2724" spans="1:13">
      <c r="A2724" s="106" t="str">
        <f t="shared" si="42"/>
        <v xml:space="preserve">28302 </v>
      </c>
      <c r="B2724" s="164" t="s">
        <v>4427</v>
      </c>
      <c r="C2724" s="163"/>
      <c r="D2724" s="113" t="s">
        <v>1358</v>
      </c>
      <c r="F2724" t="s">
        <v>4428</v>
      </c>
      <c r="G2724" s="219">
        <v>9.74</v>
      </c>
      <c r="H2724" s="219" t="s">
        <v>37</v>
      </c>
      <c r="I2724" s="219">
        <v>10.029999999999999</v>
      </c>
      <c r="J2724" s="219">
        <v>2.0099999999999998</v>
      </c>
      <c r="K2724" s="219" t="s">
        <v>37</v>
      </c>
      <c r="L2724" s="219">
        <v>21.78</v>
      </c>
      <c r="M2724" s="220" t="s">
        <v>1570</v>
      </c>
    </row>
    <row r="2725" spans="1:13">
      <c r="A2725" s="106" t="str">
        <f t="shared" si="42"/>
        <v xml:space="preserve">28304 </v>
      </c>
      <c r="B2725" s="164" t="s">
        <v>4429</v>
      </c>
      <c r="C2725" s="163"/>
      <c r="D2725" s="113" t="s">
        <v>1358</v>
      </c>
      <c r="F2725" t="s">
        <v>4430</v>
      </c>
      <c r="G2725" s="219">
        <v>9.41</v>
      </c>
      <c r="H2725" s="219">
        <v>14.13</v>
      </c>
      <c r="I2725" s="219">
        <v>7.79</v>
      </c>
      <c r="J2725" s="219">
        <v>1.38</v>
      </c>
      <c r="K2725" s="219">
        <v>24.92</v>
      </c>
      <c r="L2725" s="219">
        <v>18.579999999999998</v>
      </c>
      <c r="M2725" s="220" t="s">
        <v>1570</v>
      </c>
    </row>
    <row r="2726" spans="1:13">
      <c r="A2726" s="106" t="str">
        <f t="shared" si="42"/>
        <v xml:space="preserve">28305 </v>
      </c>
      <c r="B2726" s="164" t="s">
        <v>4431</v>
      </c>
      <c r="C2726" s="163"/>
      <c r="D2726" s="113" t="s">
        <v>1358</v>
      </c>
      <c r="F2726" t="s">
        <v>4432</v>
      </c>
      <c r="G2726" s="219">
        <v>10.77</v>
      </c>
      <c r="H2726" s="219" t="s">
        <v>37</v>
      </c>
      <c r="I2726" s="219">
        <v>8.15</v>
      </c>
      <c r="J2726" s="219">
        <v>1.48</v>
      </c>
      <c r="K2726" s="219" t="s">
        <v>37</v>
      </c>
      <c r="L2726" s="219">
        <v>20.399999999999999</v>
      </c>
      <c r="M2726" s="220" t="s">
        <v>1570</v>
      </c>
    </row>
    <row r="2727" spans="1:13">
      <c r="A2727" s="106" t="str">
        <f t="shared" si="42"/>
        <v xml:space="preserve">28306 </v>
      </c>
      <c r="B2727" s="164" t="s">
        <v>4433</v>
      </c>
      <c r="C2727" s="163"/>
      <c r="D2727" s="113" t="s">
        <v>1358</v>
      </c>
      <c r="F2727" t="s">
        <v>4434</v>
      </c>
      <c r="G2727" s="219">
        <v>6</v>
      </c>
      <c r="H2727" s="219">
        <v>11.55</v>
      </c>
      <c r="I2727" s="219">
        <v>5.55</v>
      </c>
      <c r="J2727" s="219">
        <v>0.81</v>
      </c>
      <c r="K2727" s="219">
        <v>18.36</v>
      </c>
      <c r="L2727" s="219">
        <v>12.36</v>
      </c>
      <c r="M2727" s="220" t="s">
        <v>1570</v>
      </c>
    </row>
    <row r="2728" spans="1:13">
      <c r="A2728" s="106" t="str">
        <f t="shared" si="42"/>
        <v xml:space="preserve">28307 </v>
      </c>
      <c r="B2728" s="164" t="s">
        <v>4435</v>
      </c>
      <c r="C2728" s="163"/>
      <c r="D2728" s="113" t="s">
        <v>1358</v>
      </c>
      <c r="F2728" t="s">
        <v>4434</v>
      </c>
      <c r="G2728" s="219">
        <v>6.5</v>
      </c>
      <c r="H2728" s="219">
        <v>15.82</v>
      </c>
      <c r="I2728" s="219">
        <v>7.95</v>
      </c>
      <c r="J2728" s="219">
        <v>1.34</v>
      </c>
      <c r="K2728" s="219">
        <v>23.66</v>
      </c>
      <c r="L2728" s="219">
        <v>15.79</v>
      </c>
      <c r="M2728" s="220" t="s">
        <v>1570</v>
      </c>
    </row>
    <row r="2729" spans="1:13">
      <c r="A2729" s="106" t="str">
        <f t="shared" si="42"/>
        <v xml:space="preserve">28308 </v>
      </c>
      <c r="B2729" s="164" t="s">
        <v>4436</v>
      </c>
      <c r="C2729" s="163"/>
      <c r="D2729" s="113" t="s">
        <v>1358</v>
      </c>
      <c r="F2729" t="s">
        <v>4434</v>
      </c>
      <c r="G2729" s="219">
        <v>5.48</v>
      </c>
      <c r="H2729" s="219">
        <v>11.04</v>
      </c>
      <c r="I2729" s="219">
        <v>5.63</v>
      </c>
      <c r="J2729" s="219">
        <v>0.67</v>
      </c>
      <c r="K2729" s="219">
        <v>17.190000000000001</v>
      </c>
      <c r="L2729" s="219">
        <v>11.78</v>
      </c>
      <c r="M2729" s="220" t="s">
        <v>1570</v>
      </c>
    </row>
    <row r="2730" spans="1:13">
      <c r="A2730" s="106" t="str">
        <f t="shared" si="42"/>
        <v xml:space="preserve">28309 </v>
      </c>
      <c r="B2730" s="164" t="s">
        <v>4437</v>
      </c>
      <c r="C2730" s="163"/>
      <c r="D2730" s="113" t="s">
        <v>1358</v>
      </c>
      <c r="F2730" t="s">
        <v>4438</v>
      </c>
      <c r="G2730" s="219">
        <v>14.16</v>
      </c>
      <c r="H2730" s="219" t="s">
        <v>37</v>
      </c>
      <c r="I2730" s="219">
        <v>10.97</v>
      </c>
      <c r="J2730" s="219">
        <v>2.21</v>
      </c>
      <c r="K2730" s="219" t="s">
        <v>37</v>
      </c>
      <c r="L2730" s="219">
        <v>27.34</v>
      </c>
      <c r="M2730" s="220" t="s">
        <v>1570</v>
      </c>
    </row>
    <row r="2731" spans="1:13">
      <c r="A2731" s="106" t="str">
        <f t="shared" si="42"/>
        <v xml:space="preserve">28310 </v>
      </c>
      <c r="B2731" s="164" t="s">
        <v>4439</v>
      </c>
      <c r="C2731" s="163"/>
      <c r="D2731" s="113" t="s">
        <v>1358</v>
      </c>
      <c r="F2731" t="s">
        <v>4440</v>
      </c>
      <c r="G2731" s="219">
        <v>5.57</v>
      </c>
      <c r="H2731" s="219">
        <v>10.23</v>
      </c>
      <c r="I2731" s="219">
        <v>4.83</v>
      </c>
      <c r="J2731" s="219">
        <v>0.63</v>
      </c>
      <c r="K2731" s="219">
        <v>16.43</v>
      </c>
      <c r="L2731" s="219">
        <v>11.03</v>
      </c>
      <c r="M2731" s="220" t="s">
        <v>1570</v>
      </c>
    </row>
    <row r="2732" spans="1:13">
      <c r="A2732" s="106" t="str">
        <f t="shared" si="42"/>
        <v xml:space="preserve">28312 </v>
      </c>
      <c r="B2732" s="164" t="s">
        <v>4441</v>
      </c>
      <c r="C2732" s="163"/>
      <c r="D2732" s="113" t="s">
        <v>1358</v>
      </c>
      <c r="F2732" t="s">
        <v>4442</v>
      </c>
      <c r="G2732" s="219">
        <v>4.6900000000000004</v>
      </c>
      <c r="H2732" s="219">
        <v>11.06</v>
      </c>
      <c r="I2732" s="219">
        <v>5.17</v>
      </c>
      <c r="J2732" s="219">
        <v>0.62</v>
      </c>
      <c r="K2732" s="219">
        <v>16.37</v>
      </c>
      <c r="L2732" s="219">
        <v>10.48</v>
      </c>
      <c r="M2732" s="220" t="s">
        <v>1570</v>
      </c>
    </row>
    <row r="2733" spans="1:13">
      <c r="A2733" s="106" t="str">
        <f t="shared" si="42"/>
        <v xml:space="preserve">28313 </v>
      </c>
      <c r="B2733" s="164" t="s">
        <v>4443</v>
      </c>
      <c r="C2733" s="163"/>
      <c r="D2733" s="113" t="s">
        <v>1358</v>
      </c>
      <c r="F2733" t="s">
        <v>4444</v>
      </c>
      <c r="G2733" s="219">
        <v>5.15</v>
      </c>
      <c r="H2733" s="219">
        <v>10.039999999999999</v>
      </c>
      <c r="I2733" s="219">
        <v>5.13</v>
      </c>
      <c r="J2733" s="219">
        <v>0.7</v>
      </c>
      <c r="K2733" s="219">
        <v>15.89</v>
      </c>
      <c r="L2733" s="219">
        <v>10.98</v>
      </c>
      <c r="M2733" s="220" t="s">
        <v>1570</v>
      </c>
    </row>
    <row r="2734" spans="1:13">
      <c r="A2734" s="106" t="str">
        <f t="shared" si="42"/>
        <v xml:space="preserve">28315 </v>
      </c>
      <c r="B2734" s="164" t="s">
        <v>4445</v>
      </c>
      <c r="C2734" s="163"/>
      <c r="D2734" s="113" t="s">
        <v>1358</v>
      </c>
      <c r="F2734" t="s">
        <v>4446</v>
      </c>
      <c r="G2734" s="219">
        <v>5</v>
      </c>
      <c r="H2734" s="219">
        <v>8.84</v>
      </c>
      <c r="I2734" s="219">
        <v>4.3600000000000003</v>
      </c>
      <c r="J2734" s="219">
        <v>0.51</v>
      </c>
      <c r="K2734" s="219">
        <v>14.35</v>
      </c>
      <c r="L2734" s="219">
        <v>9.8699999999999992</v>
      </c>
      <c r="M2734" s="220" t="s">
        <v>1570</v>
      </c>
    </row>
    <row r="2735" spans="1:13">
      <c r="A2735" s="106" t="str">
        <f t="shared" si="42"/>
        <v xml:space="preserve">28320 </v>
      </c>
      <c r="B2735" s="164" t="s">
        <v>4447</v>
      </c>
      <c r="C2735" s="163"/>
      <c r="D2735" s="113" t="s">
        <v>1358</v>
      </c>
      <c r="F2735" t="s">
        <v>4448</v>
      </c>
      <c r="G2735" s="219">
        <v>9.3699999999999992</v>
      </c>
      <c r="H2735" s="219" t="s">
        <v>37</v>
      </c>
      <c r="I2735" s="219">
        <v>7.88</v>
      </c>
      <c r="J2735" s="219">
        <v>1.43</v>
      </c>
      <c r="K2735" s="219" t="s">
        <v>37</v>
      </c>
      <c r="L2735" s="219">
        <v>18.68</v>
      </c>
      <c r="M2735" s="220" t="s">
        <v>1570</v>
      </c>
    </row>
    <row r="2736" spans="1:13">
      <c r="A2736" s="106" t="str">
        <f t="shared" si="42"/>
        <v xml:space="preserve">28322 </v>
      </c>
      <c r="B2736" s="164" t="s">
        <v>4449</v>
      </c>
      <c r="C2736" s="163"/>
      <c r="D2736" s="113" t="s">
        <v>1358</v>
      </c>
      <c r="F2736" t="s">
        <v>4450</v>
      </c>
      <c r="G2736" s="219">
        <v>8.5299999999999994</v>
      </c>
      <c r="H2736" s="219">
        <v>13.85</v>
      </c>
      <c r="I2736" s="219">
        <v>7.69</v>
      </c>
      <c r="J2736" s="219">
        <v>1.31</v>
      </c>
      <c r="K2736" s="219">
        <v>23.69</v>
      </c>
      <c r="L2736" s="219">
        <v>17.53</v>
      </c>
      <c r="M2736" s="220" t="s">
        <v>1570</v>
      </c>
    </row>
    <row r="2737" spans="1:13">
      <c r="A2737" s="106" t="str">
        <f t="shared" si="42"/>
        <v xml:space="preserve">28340 </v>
      </c>
      <c r="B2737" s="164" t="s">
        <v>4451</v>
      </c>
      <c r="C2737" s="163"/>
      <c r="D2737" s="113" t="s">
        <v>1358</v>
      </c>
      <c r="F2737" t="s">
        <v>4452</v>
      </c>
      <c r="G2737" s="219">
        <v>7.15</v>
      </c>
      <c r="H2737" s="219">
        <v>9.31</v>
      </c>
      <c r="I2737" s="219">
        <v>4.6100000000000003</v>
      </c>
      <c r="J2737" s="219">
        <v>0.56000000000000005</v>
      </c>
      <c r="K2737" s="219">
        <v>17.02</v>
      </c>
      <c r="L2737" s="219">
        <v>12.32</v>
      </c>
      <c r="M2737" s="220" t="s">
        <v>1570</v>
      </c>
    </row>
    <row r="2738" spans="1:13">
      <c r="A2738" s="106" t="str">
        <f t="shared" si="42"/>
        <v xml:space="preserve">28341 </v>
      </c>
      <c r="B2738" s="164" t="s">
        <v>4453</v>
      </c>
      <c r="C2738" s="163"/>
      <c r="D2738" s="113" t="s">
        <v>1358</v>
      </c>
      <c r="F2738" t="s">
        <v>4454</v>
      </c>
      <c r="G2738" s="219">
        <v>8.7200000000000006</v>
      </c>
      <c r="H2738" s="219">
        <v>10.34</v>
      </c>
      <c r="I2738" s="219">
        <v>5.23</v>
      </c>
      <c r="J2738" s="219">
        <v>0.69</v>
      </c>
      <c r="K2738" s="219">
        <v>19.75</v>
      </c>
      <c r="L2738" s="219">
        <v>14.64</v>
      </c>
      <c r="M2738" s="220" t="s">
        <v>1570</v>
      </c>
    </row>
    <row r="2739" spans="1:13">
      <c r="A2739" s="106" t="str">
        <f t="shared" si="42"/>
        <v xml:space="preserve">28344 </v>
      </c>
      <c r="B2739" s="164" t="s">
        <v>4455</v>
      </c>
      <c r="C2739" s="163"/>
      <c r="D2739" s="113" t="s">
        <v>1358</v>
      </c>
      <c r="F2739" t="s">
        <v>4456</v>
      </c>
      <c r="G2739" s="219">
        <v>4.4000000000000004</v>
      </c>
      <c r="H2739" s="219">
        <v>7.83</v>
      </c>
      <c r="I2739" s="219">
        <v>3.71</v>
      </c>
      <c r="J2739" s="219">
        <v>0.35</v>
      </c>
      <c r="K2739" s="219">
        <v>12.58</v>
      </c>
      <c r="L2739" s="219">
        <v>8.4600000000000009</v>
      </c>
      <c r="M2739" s="220" t="s">
        <v>1570</v>
      </c>
    </row>
    <row r="2740" spans="1:13">
      <c r="A2740" s="106" t="str">
        <f t="shared" si="42"/>
        <v xml:space="preserve">28345 </v>
      </c>
      <c r="B2740" s="164" t="s">
        <v>4457</v>
      </c>
      <c r="C2740" s="163"/>
      <c r="D2740" s="113" t="s">
        <v>1358</v>
      </c>
      <c r="F2740" t="s">
        <v>4458</v>
      </c>
      <c r="G2740" s="219">
        <v>6.09</v>
      </c>
      <c r="H2740" s="219">
        <v>8.82</v>
      </c>
      <c r="I2740" s="219">
        <v>4.37</v>
      </c>
      <c r="J2740" s="219">
        <v>0.48</v>
      </c>
      <c r="K2740" s="219">
        <v>15.39</v>
      </c>
      <c r="L2740" s="219">
        <v>10.94</v>
      </c>
      <c r="M2740" s="220" t="s">
        <v>1570</v>
      </c>
    </row>
    <row r="2741" spans="1:13">
      <c r="A2741" s="106" t="str">
        <f t="shared" si="42"/>
        <v xml:space="preserve">28360 </v>
      </c>
      <c r="B2741" s="164" t="s">
        <v>4459</v>
      </c>
      <c r="C2741" s="163"/>
      <c r="D2741" s="113" t="s">
        <v>1358</v>
      </c>
      <c r="F2741" t="s">
        <v>4460</v>
      </c>
      <c r="G2741" s="219">
        <v>14.92</v>
      </c>
      <c r="H2741" s="219" t="s">
        <v>37</v>
      </c>
      <c r="I2741" s="219">
        <v>15.28</v>
      </c>
      <c r="J2741" s="219">
        <v>3.07</v>
      </c>
      <c r="K2741" s="219" t="s">
        <v>37</v>
      </c>
      <c r="L2741" s="219">
        <v>33.270000000000003</v>
      </c>
      <c r="M2741" s="220" t="s">
        <v>1570</v>
      </c>
    </row>
    <row r="2742" spans="1:13">
      <c r="A2742" s="106" t="str">
        <f t="shared" si="42"/>
        <v xml:space="preserve">28400 </v>
      </c>
      <c r="B2742" s="164" t="s">
        <v>4461</v>
      </c>
      <c r="C2742" s="163"/>
      <c r="D2742" s="113" t="s">
        <v>1358</v>
      </c>
      <c r="F2742" t="s">
        <v>4462</v>
      </c>
      <c r="G2742" s="219">
        <v>2.31</v>
      </c>
      <c r="H2742" s="219">
        <v>5.03</v>
      </c>
      <c r="I2742" s="219">
        <v>4.4800000000000004</v>
      </c>
      <c r="J2742" s="219">
        <v>0.36</v>
      </c>
      <c r="K2742" s="219">
        <v>7.7</v>
      </c>
      <c r="L2742" s="219">
        <v>7.15</v>
      </c>
      <c r="M2742" s="220" t="s">
        <v>1570</v>
      </c>
    </row>
    <row r="2743" spans="1:13">
      <c r="A2743" s="106" t="str">
        <f t="shared" si="42"/>
        <v xml:space="preserve">28405 </v>
      </c>
      <c r="B2743" s="164" t="s">
        <v>4463</v>
      </c>
      <c r="C2743" s="163"/>
      <c r="D2743" s="113" t="s">
        <v>1358</v>
      </c>
      <c r="F2743" t="s">
        <v>4462</v>
      </c>
      <c r="G2743" s="219">
        <v>4.74</v>
      </c>
      <c r="H2743" s="219">
        <v>8.2799999999999994</v>
      </c>
      <c r="I2743" s="219">
        <v>6.84</v>
      </c>
      <c r="J2743" s="219">
        <v>0.98</v>
      </c>
      <c r="K2743" s="219">
        <v>14</v>
      </c>
      <c r="L2743" s="219">
        <v>12.56</v>
      </c>
      <c r="M2743" s="220" t="s">
        <v>1570</v>
      </c>
    </row>
    <row r="2744" spans="1:13">
      <c r="A2744" s="106" t="str">
        <f t="shared" si="42"/>
        <v xml:space="preserve">28406 </v>
      </c>
      <c r="B2744" s="164" t="s">
        <v>4464</v>
      </c>
      <c r="C2744" s="163"/>
      <c r="D2744" s="113" t="s">
        <v>1358</v>
      </c>
      <c r="F2744" t="s">
        <v>4462</v>
      </c>
      <c r="G2744" s="219">
        <v>6.56</v>
      </c>
      <c r="H2744" s="219" t="s">
        <v>37</v>
      </c>
      <c r="I2744" s="219">
        <v>10.16</v>
      </c>
      <c r="J2744" s="219">
        <v>1.35</v>
      </c>
      <c r="K2744" s="219" t="s">
        <v>37</v>
      </c>
      <c r="L2744" s="219">
        <v>18.07</v>
      </c>
      <c r="M2744" s="220" t="s">
        <v>1570</v>
      </c>
    </row>
    <row r="2745" spans="1:13">
      <c r="A2745" s="106" t="str">
        <f t="shared" si="42"/>
        <v xml:space="preserve">28415 </v>
      </c>
      <c r="B2745" s="164" t="s">
        <v>4465</v>
      </c>
      <c r="C2745" s="163"/>
      <c r="D2745" s="113" t="s">
        <v>1358</v>
      </c>
      <c r="F2745" t="s">
        <v>4466</v>
      </c>
      <c r="G2745" s="219">
        <v>16.190000000000001</v>
      </c>
      <c r="H2745" s="219" t="s">
        <v>37</v>
      </c>
      <c r="I2745" s="219">
        <v>15</v>
      </c>
      <c r="J2745" s="219">
        <v>2.68</v>
      </c>
      <c r="K2745" s="219" t="s">
        <v>37</v>
      </c>
      <c r="L2745" s="219">
        <v>33.869999999999997</v>
      </c>
      <c r="M2745" s="220" t="s">
        <v>1570</v>
      </c>
    </row>
    <row r="2746" spans="1:13">
      <c r="A2746" s="106" t="str">
        <f t="shared" si="42"/>
        <v xml:space="preserve">28420 </v>
      </c>
      <c r="B2746" s="164" t="s">
        <v>4467</v>
      </c>
      <c r="C2746" s="163"/>
      <c r="D2746" s="113" t="s">
        <v>1358</v>
      </c>
      <c r="F2746" t="s">
        <v>4468</v>
      </c>
      <c r="G2746" s="219">
        <v>17.52</v>
      </c>
      <c r="H2746" s="219" t="s">
        <v>37</v>
      </c>
      <c r="I2746" s="219">
        <v>18.07</v>
      </c>
      <c r="J2746" s="219">
        <v>3.61</v>
      </c>
      <c r="K2746" s="219" t="s">
        <v>37</v>
      </c>
      <c r="L2746" s="219">
        <v>39.200000000000003</v>
      </c>
      <c r="M2746" s="220" t="s">
        <v>1570</v>
      </c>
    </row>
    <row r="2747" spans="1:13">
      <c r="A2747" s="106" t="str">
        <f t="shared" si="42"/>
        <v xml:space="preserve">28430 </v>
      </c>
      <c r="B2747" s="164" t="s">
        <v>4469</v>
      </c>
      <c r="C2747" s="163"/>
      <c r="D2747" s="113" t="s">
        <v>1358</v>
      </c>
      <c r="F2747" t="s">
        <v>4228</v>
      </c>
      <c r="G2747" s="219">
        <v>2.2200000000000002</v>
      </c>
      <c r="H2747" s="219">
        <v>4.88</v>
      </c>
      <c r="I2747" s="219">
        <v>3.97</v>
      </c>
      <c r="J2747" s="219">
        <v>0.36</v>
      </c>
      <c r="K2747" s="219">
        <v>7.46</v>
      </c>
      <c r="L2747" s="219">
        <v>6.55</v>
      </c>
      <c r="M2747" s="220" t="s">
        <v>1570</v>
      </c>
    </row>
    <row r="2748" spans="1:13">
      <c r="A2748" s="106" t="str">
        <f t="shared" si="42"/>
        <v xml:space="preserve">28435 </v>
      </c>
      <c r="B2748" s="164" t="s">
        <v>4470</v>
      </c>
      <c r="C2748" s="163"/>
      <c r="D2748" s="113" t="s">
        <v>1358</v>
      </c>
      <c r="F2748" t="s">
        <v>4228</v>
      </c>
      <c r="G2748" s="219">
        <v>3.54</v>
      </c>
      <c r="H2748" s="219">
        <v>7.24</v>
      </c>
      <c r="I2748" s="219">
        <v>5.93</v>
      </c>
      <c r="J2748" s="219">
        <v>0.73</v>
      </c>
      <c r="K2748" s="219">
        <v>11.51</v>
      </c>
      <c r="L2748" s="219">
        <v>10.199999999999999</v>
      </c>
      <c r="M2748" s="220" t="s">
        <v>1570</v>
      </c>
    </row>
    <row r="2749" spans="1:13">
      <c r="A2749" s="106" t="str">
        <f t="shared" si="42"/>
        <v xml:space="preserve">28436 </v>
      </c>
      <c r="B2749" s="164" t="s">
        <v>4471</v>
      </c>
      <c r="C2749" s="163"/>
      <c r="D2749" s="113" t="s">
        <v>1358</v>
      </c>
      <c r="F2749" t="s">
        <v>4228</v>
      </c>
      <c r="G2749" s="219">
        <v>4.9000000000000004</v>
      </c>
      <c r="H2749" s="219" t="s">
        <v>37</v>
      </c>
      <c r="I2749" s="219">
        <v>9.31</v>
      </c>
      <c r="J2749" s="219">
        <v>1.03</v>
      </c>
      <c r="K2749" s="219" t="s">
        <v>37</v>
      </c>
      <c r="L2749" s="219">
        <v>15.24</v>
      </c>
      <c r="M2749" s="220" t="s">
        <v>1570</v>
      </c>
    </row>
    <row r="2750" spans="1:13">
      <c r="A2750" s="106" t="str">
        <f t="shared" si="42"/>
        <v xml:space="preserve">28445 </v>
      </c>
      <c r="B2750" s="164" t="s">
        <v>4472</v>
      </c>
      <c r="C2750" s="163"/>
      <c r="D2750" s="113" t="s">
        <v>1358</v>
      </c>
      <c r="F2750" t="s">
        <v>4473</v>
      </c>
      <c r="G2750" s="219">
        <v>15.76</v>
      </c>
      <c r="H2750" s="219" t="s">
        <v>37</v>
      </c>
      <c r="I2750" s="219">
        <v>13.23</v>
      </c>
      <c r="J2750" s="219">
        <v>2.71</v>
      </c>
      <c r="K2750" s="219" t="s">
        <v>37</v>
      </c>
      <c r="L2750" s="219">
        <v>31.7</v>
      </c>
      <c r="M2750" s="220" t="s">
        <v>1570</v>
      </c>
    </row>
    <row r="2751" spans="1:13">
      <c r="A2751" s="106" t="str">
        <f t="shared" si="42"/>
        <v xml:space="preserve">28446 </v>
      </c>
      <c r="B2751" s="164" t="s">
        <v>4474</v>
      </c>
      <c r="C2751" s="163"/>
      <c r="D2751" s="113" t="s">
        <v>1358</v>
      </c>
      <c r="F2751" t="s">
        <v>4475</v>
      </c>
      <c r="G2751" s="219">
        <v>17.71</v>
      </c>
      <c r="H2751" s="219" t="s">
        <v>37</v>
      </c>
      <c r="I2751" s="219">
        <v>15.61</v>
      </c>
      <c r="J2751" s="219">
        <v>3.66</v>
      </c>
      <c r="K2751" s="219" t="s">
        <v>37</v>
      </c>
      <c r="L2751" s="219">
        <v>36.979999999999997</v>
      </c>
      <c r="M2751" s="220" t="s">
        <v>1570</v>
      </c>
    </row>
    <row r="2752" spans="1:13">
      <c r="A2752" s="106" t="str">
        <f t="shared" si="42"/>
        <v xml:space="preserve">28450 </v>
      </c>
      <c r="B2752" s="164" t="s">
        <v>4476</v>
      </c>
      <c r="C2752" s="163"/>
      <c r="D2752" s="113" t="s">
        <v>1358</v>
      </c>
      <c r="F2752" t="s">
        <v>4477</v>
      </c>
      <c r="G2752" s="219">
        <v>2.0299999999999998</v>
      </c>
      <c r="H2752" s="219">
        <v>4.26</v>
      </c>
      <c r="I2752" s="219">
        <v>3.64</v>
      </c>
      <c r="J2752" s="219">
        <v>0.27</v>
      </c>
      <c r="K2752" s="219">
        <v>6.56</v>
      </c>
      <c r="L2752" s="219">
        <v>5.94</v>
      </c>
      <c r="M2752" s="220" t="s">
        <v>1570</v>
      </c>
    </row>
    <row r="2753" spans="1:13">
      <c r="A2753" s="106" t="str">
        <f t="shared" si="42"/>
        <v xml:space="preserve">28455 </v>
      </c>
      <c r="B2753" s="164" t="s">
        <v>4478</v>
      </c>
      <c r="C2753" s="163"/>
      <c r="D2753" s="113" t="s">
        <v>1358</v>
      </c>
      <c r="F2753" t="s">
        <v>4477</v>
      </c>
      <c r="G2753" s="219">
        <v>3.24</v>
      </c>
      <c r="H2753" s="219">
        <v>4.3499999999999996</v>
      </c>
      <c r="I2753" s="219">
        <v>3.53</v>
      </c>
      <c r="J2753" s="219">
        <v>0.25</v>
      </c>
      <c r="K2753" s="219">
        <v>7.84</v>
      </c>
      <c r="L2753" s="219">
        <v>7.02</v>
      </c>
      <c r="M2753" s="220" t="s">
        <v>1570</v>
      </c>
    </row>
    <row r="2754" spans="1:13">
      <c r="A2754" s="106" t="str">
        <f t="shared" si="42"/>
        <v xml:space="preserve">28456 </v>
      </c>
      <c r="B2754" s="164" t="s">
        <v>4479</v>
      </c>
      <c r="C2754" s="163"/>
      <c r="D2754" s="113" t="s">
        <v>1358</v>
      </c>
      <c r="F2754" t="s">
        <v>4480</v>
      </c>
      <c r="G2754" s="219">
        <v>2.86</v>
      </c>
      <c r="H2754" s="219" t="s">
        <v>37</v>
      </c>
      <c r="I2754" s="219">
        <v>7.96</v>
      </c>
      <c r="J2754" s="219">
        <v>0.57999999999999996</v>
      </c>
      <c r="K2754" s="219" t="s">
        <v>37</v>
      </c>
      <c r="L2754" s="219">
        <v>11.4</v>
      </c>
      <c r="M2754" s="220" t="s">
        <v>1570</v>
      </c>
    </row>
    <row r="2755" spans="1:13">
      <c r="A2755" s="106" t="str">
        <f t="shared" ref="A2755:A2818" si="43">B2755&amp;" "&amp;C2755</f>
        <v xml:space="preserve">28465 </v>
      </c>
      <c r="B2755" s="164" t="s">
        <v>4481</v>
      </c>
      <c r="C2755" s="163"/>
      <c r="D2755" s="113" t="s">
        <v>1358</v>
      </c>
      <c r="F2755" t="s">
        <v>4477</v>
      </c>
      <c r="G2755" s="219">
        <v>8.8000000000000007</v>
      </c>
      <c r="H2755" s="219" t="s">
        <v>37</v>
      </c>
      <c r="I2755" s="219">
        <v>9.3800000000000008</v>
      </c>
      <c r="J2755" s="219">
        <v>1.3</v>
      </c>
      <c r="K2755" s="219" t="s">
        <v>37</v>
      </c>
      <c r="L2755" s="219">
        <v>19.48</v>
      </c>
      <c r="M2755" s="220" t="s">
        <v>1570</v>
      </c>
    </row>
    <row r="2756" spans="1:13">
      <c r="A2756" s="106" t="str">
        <f t="shared" si="43"/>
        <v xml:space="preserve">28470 </v>
      </c>
      <c r="B2756" s="164" t="s">
        <v>4482</v>
      </c>
      <c r="C2756" s="163"/>
      <c r="D2756" s="113" t="s">
        <v>1358</v>
      </c>
      <c r="F2756" t="s">
        <v>4483</v>
      </c>
      <c r="G2756" s="219">
        <v>2.0299999999999998</v>
      </c>
      <c r="H2756" s="219">
        <v>4.45</v>
      </c>
      <c r="I2756" s="219">
        <v>4.0599999999999996</v>
      </c>
      <c r="J2756" s="219">
        <v>0.28999999999999998</v>
      </c>
      <c r="K2756" s="219">
        <v>6.77</v>
      </c>
      <c r="L2756" s="219">
        <v>6.38</v>
      </c>
      <c r="M2756" s="220" t="s">
        <v>1570</v>
      </c>
    </row>
    <row r="2757" spans="1:13">
      <c r="A2757" s="106" t="str">
        <f t="shared" si="43"/>
        <v xml:space="preserve">28475 </v>
      </c>
      <c r="B2757" s="164" t="s">
        <v>4484</v>
      </c>
      <c r="C2757" s="163"/>
      <c r="D2757" s="113" t="s">
        <v>1358</v>
      </c>
      <c r="F2757" t="s">
        <v>4483</v>
      </c>
      <c r="G2757" s="219">
        <v>3.01</v>
      </c>
      <c r="H2757" s="219">
        <v>4.66</v>
      </c>
      <c r="I2757" s="219">
        <v>3.7</v>
      </c>
      <c r="J2757" s="219">
        <v>0.37</v>
      </c>
      <c r="K2757" s="219">
        <v>8.0399999999999991</v>
      </c>
      <c r="L2757" s="219">
        <v>7.08</v>
      </c>
      <c r="M2757" s="220" t="s">
        <v>1570</v>
      </c>
    </row>
    <row r="2758" spans="1:13">
      <c r="A2758" s="106" t="str">
        <f t="shared" si="43"/>
        <v xml:space="preserve">28476 </v>
      </c>
      <c r="B2758" s="164" t="s">
        <v>4485</v>
      </c>
      <c r="C2758" s="163"/>
      <c r="D2758" s="113" t="s">
        <v>1358</v>
      </c>
      <c r="F2758" t="s">
        <v>4483</v>
      </c>
      <c r="G2758" s="219">
        <v>3.6</v>
      </c>
      <c r="H2758" s="219" t="s">
        <v>37</v>
      </c>
      <c r="I2758" s="219">
        <v>7.7</v>
      </c>
      <c r="J2758" s="219">
        <v>0.55000000000000004</v>
      </c>
      <c r="K2758" s="219" t="s">
        <v>37</v>
      </c>
      <c r="L2758" s="219">
        <v>11.85</v>
      </c>
      <c r="M2758" s="220" t="s">
        <v>1570</v>
      </c>
    </row>
    <row r="2759" spans="1:13">
      <c r="A2759" s="106" t="str">
        <f t="shared" si="43"/>
        <v xml:space="preserve">28485 </v>
      </c>
      <c r="B2759" s="164" t="s">
        <v>4486</v>
      </c>
      <c r="C2759" s="163"/>
      <c r="D2759" s="113" t="s">
        <v>1358</v>
      </c>
      <c r="F2759" t="s">
        <v>4483</v>
      </c>
      <c r="G2759" s="219">
        <v>7.44</v>
      </c>
      <c r="H2759" s="219" t="s">
        <v>37</v>
      </c>
      <c r="I2759" s="219">
        <v>8.7200000000000006</v>
      </c>
      <c r="J2759" s="219">
        <v>0.98</v>
      </c>
      <c r="K2759" s="219" t="s">
        <v>37</v>
      </c>
      <c r="L2759" s="219">
        <v>17.14</v>
      </c>
      <c r="M2759" s="220" t="s">
        <v>1570</v>
      </c>
    </row>
    <row r="2760" spans="1:13">
      <c r="A2760" s="106" t="str">
        <f t="shared" si="43"/>
        <v xml:space="preserve">28490 </v>
      </c>
      <c r="B2760" s="164" t="s">
        <v>4487</v>
      </c>
      <c r="C2760" s="163"/>
      <c r="D2760" s="113" t="s">
        <v>1358</v>
      </c>
      <c r="F2760" t="s">
        <v>4488</v>
      </c>
      <c r="G2760" s="219">
        <v>1.17</v>
      </c>
      <c r="H2760" s="219">
        <v>3.07</v>
      </c>
      <c r="I2760" s="219">
        <v>2.54</v>
      </c>
      <c r="J2760" s="219">
        <v>0.16</v>
      </c>
      <c r="K2760" s="219">
        <v>4.4000000000000004</v>
      </c>
      <c r="L2760" s="219">
        <v>3.87</v>
      </c>
      <c r="M2760" s="220" t="s">
        <v>1570</v>
      </c>
    </row>
    <row r="2761" spans="1:13">
      <c r="A2761" s="106" t="str">
        <f t="shared" si="43"/>
        <v xml:space="preserve">28495 </v>
      </c>
      <c r="B2761" s="164" t="s">
        <v>4489</v>
      </c>
      <c r="C2761" s="163"/>
      <c r="D2761" s="113" t="s">
        <v>1358</v>
      </c>
      <c r="F2761" t="s">
        <v>4488</v>
      </c>
      <c r="G2761" s="219">
        <v>1.68</v>
      </c>
      <c r="H2761" s="219">
        <v>3.69</v>
      </c>
      <c r="I2761" s="219">
        <v>2.75</v>
      </c>
      <c r="J2761" s="219">
        <v>0.19</v>
      </c>
      <c r="K2761" s="219">
        <v>5.56</v>
      </c>
      <c r="L2761" s="219">
        <v>4.62</v>
      </c>
      <c r="M2761" s="220" t="s">
        <v>1570</v>
      </c>
    </row>
    <row r="2762" spans="1:13">
      <c r="A2762" s="106" t="str">
        <f t="shared" si="43"/>
        <v xml:space="preserve">28496 </v>
      </c>
      <c r="B2762" s="164" t="s">
        <v>4490</v>
      </c>
      <c r="C2762" s="163"/>
      <c r="D2762" s="113" t="s">
        <v>1358</v>
      </c>
      <c r="F2762" t="s">
        <v>4488</v>
      </c>
      <c r="G2762" s="219">
        <v>2.48</v>
      </c>
      <c r="H2762" s="219">
        <v>12.29</v>
      </c>
      <c r="I2762" s="219">
        <v>5.45</v>
      </c>
      <c r="J2762" s="219">
        <v>0.5</v>
      </c>
      <c r="K2762" s="219">
        <v>15.27</v>
      </c>
      <c r="L2762" s="219">
        <v>8.43</v>
      </c>
      <c r="M2762" s="220" t="s">
        <v>1570</v>
      </c>
    </row>
    <row r="2763" spans="1:13">
      <c r="A2763" s="106" t="str">
        <f t="shared" si="43"/>
        <v xml:space="preserve">28505 </v>
      </c>
      <c r="B2763" s="164" t="s">
        <v>4491</v>
      </c>
      <c r="C2763" s="163"/>
      <c r="D2763" s="113" t="s">
        <v>1358</v>
      </c>
      <c r="F2763" t="s">
        <v>4488</v>
      </c>
      <c r="G2763" s="219">
        <v>7.44</v>
      </c>
      <c r="H2763" s="219">
        <v>11.27</v>
      </c>
      <c r="I2763" s="219">
        <v>6.69</v>
      </c>
      <c r="J2763" s="219">
        <v>0.92</v>
      </c>
      <c r="K2763" s="219">
        <v>19.63</v>
      </c>
      <c r="L2763" s="219">
        <v>15.05</v>
      </c>
      <c r="M2763" s="220" t="s">
        <v>1570</v>
      </c>
    </row>
    <row r="2764" spans="1:13">
      <c r="A2764" s="106" t="str">
        <f t="shared" si="43"/>
        <v xml:space="preserve">28510 </v>
      </c>
      <c r="B2764" s="164" t="s">
        <v>4492</v>
      </c>
      <c r="C2764" s="163"/>
      <c r="D2764" s="113" t="s">
        <v>1358</v>
      </c>
      <c r="F2764" t="s">
        <v>4493</v>
      </c>
      <c r="G2764" s="219">
        <v>1.17</v>
      </c>
      <c r="H2764" s="219">
        <v>2.4500000000000002</v>
      </c>
      <c r="I2764" s="219">
        <v>2.44</v>
      </c>
      <c r="J2764" s="219">
        <v>0.14000000000000001</v>
      </c>
      <c r="K2764" s="219">
        <v>3.76</v>
      </c>
      <c r="L2764" s="219">
        <v>3.75</v>
      </c>
      <c r="M2764" s="220" t="s">
        <v>1570</v>
      </c>
    </row>
    <row r="2765" spans="1:13">
      <c r="A2765" s="106" t="str">
        <f t="shared" si="43"/>
        <v xml:space="preserve">28515 </v>
      </c>
      <c r="B2765" s="164" t="s">
        <v>4494</v>
      </c>
      <c r="C2765" s="163"/>
      <c r="D2765" s="113" t="s">
        <v>1358</v>
      </c>
      <c r="F2765" t="s">
        <v>4493</v>
      </c>
      <c r="G2765" s="219">
        <v>1.56</v>
      </c>
      <c r="H2765" s="219">
        <v>3.37</v>
      </c>
      <c r="I2765" s="219">
        <v>2.72</v>
      </c>
      <c r="J2765" s="219">
        <v>0.17</v>
      </c>
      <c r="K2765" s="219">
        <v>5.0999999999999996</v>
      </c>
      <c r="L2765" s="219">
        <v>4.45</v>
      </c>
      <c r="M2765" s="220" t="s">
        <v>1570</v>
      </c>
    </row>
    <row r="2766" spans="1:13">
      <c r="A2766" s="106" t="str">
        <f t="shared" si="43"/>
        <v xml:space="preserve">28525 </v>
      </c>
      <c r="B2766" s="164" t="s">
        <v>4495</v>
      </c>
      <c r="C2766" s="163"/>
      <c r="D2766" s="113" t="s">
        <v>1358</v>
      </c>
      <c r="F2766" t="s">
        <v>4496</v>
      </c>
      <c r="G2766" s="219">
        <v>5.62</v>
      </c>
      <c r="H2766" s="219">
        <v>10.86</v>
      </c>
      <c r="I2766" s="219">
        <v>6.08</v>
      </c>
      <c r="J2766" s="219">
        <v>0.69</v>
      </c>
      <c r="K2766" s="219">
        <v>17.170000000000002</v>
      </c>
      <c r="L2766" s="219">
        <v>12.39</v>
      </c>
      <c r="M2766" s="220" t="s">
        <v>1570</v>
      </c>
    </row>
    <row r="2767" spans="1:13">
      <c r="A2767" s="106" t="str">
        <f t="shared" si="43"/>
        <v xml:space="preserve">28530 </v>
      </c>
      <c r="B2767" s="164" t="s">
        <v>4497</v>
      </c>
      <c r="C2767" s="163"/>
      <c r="D2767" s="113" t="s">
        <v>1358</v>
      </c>
      <c r="F2767" t="s">
        <v>4498</v>
      </c>
      <c r="G2767" s="219">
        <v>1.1100000000000001</v>
      </c>
      <c r="H2767" s="219">
        <v>2.39</v>
      </c>
      <c r="I2767" s="219">
        <v>1.93</v>
      </c>
      <c r="J2767" s="219">
        <v>0.12</v>
      </c>
      <c r="K2767" s="219">
        <v>3.62</v>
      </c>
      <c r="L2767" s="219">
        <v>3.16</v>
      </c>
      <c r="M2767" s="220" t="s">
        <v>1570</v>
      </c>
    </row>
    <row r="2768" spans="1:13">
      <c r="A2768" s="106" t="str">
        <f t="shared" si="43"/>
        <v xml:space="preserve">28531 </v>
      </c>
      <c r="B2768" s="164" t="s">
        <v>4499</v>
      </c>
      <c r="C2768" s="163"/>
      <c r="D2768" s="113" t="s">
        <v>1358</v>
      </c>
      <c r="F2768" t="s">
        <v>4498</v>
      </c>
      <c r="G2768" s="219">
        <v>2.57</v>
      </c>
      <c r="H2768" s="219">
        <v>7.15</v>
      </c>
      <c r="I2768" s="219">
        <v>2.75</v>
      </c>
      <c r="J2768" s="219">
        <v>0.2</v>
      </c>
      <c r="K2768" s="219">
        <v>9.92</v>
      </c>
      <c r="L2768" s="219">
        <v>5.52</v>
      </c>
      <c r="M2768" s="220" t="s">
        <v>1570</v>
      </c>
    </row>
    <row r="2769" spans="1:13">
      <c r="A2769" s="106" t="str">
        <f t="shared" si="43"/>
        <v xml:space="preserve">28540 </v>
      </c>
      <c r="B2769" s="164" t="s">
        <v>4500</v>
      </c>
      <c r="C2769" s="163"/>
      <c r="D2769" s="113" t="s">
        <v>1358</v>
      </c>
      <c r="F2769" t="s">
        <v>4501</v>
      </c>
      <c r="G2769" s="219">
        <v>2.19</v>
      </c>
      <c r="H2769" s="219">
        <v>3.69</v>
      </c>
      <c r="I2769" s="219">
        <v>3.07</v>
      </c>
      <c r="J2769" s="219">
        <v>0.17</v>
      </c>
      <c r="K2769" s="219">
        <v>6.05</v>
      </c>
      <c r="L2769" s="219">
        <v>5.43</v>
      </c>
      <c r="M2769" s="220" t="s">
        <v>1570</v>
      </c>
    </row>
    <row r="2770" spans="1:13">
      <c r="A2770" s="106" t="str">
        <f t="shared" si="43"/>
        <v xml:space="preserve">28545 </v>
      </c>
      <c r="B2770" s="164" t="s">
        <v>4502</v>
      </c>
      <c r="C2770" s="163"/>
      <c r="D2770" s="113" t="s">
        <v>1358</v>
      </c>
      <c r="F2770" t="s">
        <v>4501</v>
      </c>
      <c r="G2770" s="219">
        <v>2.6</v>
      </c>
      <c r="H2770" s="219">
        <v>6.5</v>
      </c>
      <c r="I2770" s="219">
        <v>5.31</v>
      </c>
      <c r="J2770" s="219">
        <v>0.53</v>
      </c>
      <c r="K2770" s="219">
        <v>9.6300000000000008</v>
      </c>
      <c r="L2770" s="219">
        <v>8.44</v>
      </c>
      <c r="M2770" s="220" t="s">
        <v>1570</v>
      </c>
    </row>
    <row r="2771" spans="1:13">
      <c r="A2771" s="106" t="str">
        <f t="shared" si="43"/>
        <v xml:space="preserve">28546 </v>
      </c>
      <c r="B2771" s="164" t="s">
        <v>4503</v>
      </c>
      <c r="C2771" s="163"/>
      <c r="D2771" s="113" t="s">
        <v>1358</v>
      </c>
      <c r="F2771" t="s">
        <v>4501</v>
      </c>
      <c r="G2771" s="219">
        <v>3.4</v>
      </c>
      <c r="H2771" s="219">
        <v>13.68</v>
      </c>
      <c r="I2771" s="219">
        <v>6.77</v>
      </c>
      <c r="J2771" s="219">
        <v>0.71</v>
      </c>
      <c r="K2771" s="219">
        <v>17.79</v>
      </c>
      <c r="L2771" s="219">
        <v>10.88</v>
      </c>
      <c r="M2771" s="220" t="s">
        <v>1570</v>
      </c>
    </row>
    <row r="2772" spans="1:13">
      <c r="A2772" s="106" t="str">
        <f t="shared" si="43"/>
        <v xml:space="preserve">28555 </v>
      </c>
      <c r="B2772" s="164" t="s">
        <v>4504</v>
      </c>
      <c r="C2772" s="163"/>
      <c r="D2772" s="113" t="s">
        <v>1358</v>
      </c>
      <c r="F2772" t="s">
        <v>4505</v>
      </c>
      <c r="G2772" s="219">
        <v>9.65</v>
      </c>
      <c r="H2772" s="219">
        <v>14.83</v>
      </c>
      <c r="I2772" s="219">
        <v>8.9</v>
      </c>
      <c r="J2772" s="219">
        <v>1.55</v>
      </c>
      <c r="K2772" s="219">
        <v>26.03</v>
      </c>
      <c r="L2772" s="219">
        <v>20.100000000000001</v>
      </c>
      <c r="M2772" s="220" t="s">
        <v>1570</v>
      </c>
    </row>
    <row r="2773" spans="1:13">
      <c r="A2773" s="106" t="str">
        <f t="shared" si="43"/>
        <v xml:space="preserve">28570 </v>
      </c>
      <c r="B2773" s="164" t="s">
        <v>4506</v>
      </c>
      <c r="C2773" s="163"/>
      <c r="D2773" s="113" t="s">
        <v>1358</v>
      </c>
      <c r="F2773" t="s">
        <v>4501</v>
      </c>
      <c r="G2773" s="219">
        <v>1.76</v>
      </c>
      <c r="H2773" s="219">
        <v>5.23</v>
      </c>
      <c r="I2773" s="219">
        <v>4.04</v>
      </c>
      <c r="J2773" s="219">
        <v>0.37</v>
      </c>
      <c r="K2773" s="219">
        <v>7.36</v>
      </c>
      <c r="L2773" s="219">
        <v>6.17</v>
      </c>
      <c r="M2773" s="220" t="s">
        <v>1570</v>
      </c>
    </row>
    <row r="2774" spans="1:13">
      <c r="A2774" s="106" t="str">
        <f t="shared" si="43"/>
        <v xml:space="preserve">28575 </v>
      </c>
      <c r="B2774" s="164" t="s">
        <v>4507</v>
      </c>
      <c r="C2774" s="163"/>
      <c r="D2774" s="113" t="s">
        <v>1358</v>
      </c>
      <c r="F2774" t="s">
        <v>4501</v>
      </c>
      <c r="G2774" s="219">
        <v>3.49</v>
      </c>
      <c r="H2774" s="219">
        <v>7.55</v>
      </c>
      <c r="I2774" s="219">
        <v>6.33</v>
      </c>
      <c r="J2774" s="219">
        <v>0.72</v>
      </c>
      <c r="K2774" s="219">
        <v>11.76</v>
      </c>
      <c r="L2774" s="219">
        <v>10.54</v>
      </c>
      <c r="M2774" s="220" t="s">
        <v>1570</v>
      </c>
    </row>
    <row r="2775" spans="1:13">
      <c r="A2775" s="106" t="str">
        <f t="shared" si="43"/>
        <v xml:space="preserve">28576 </v>
      </c>
      <c r="B2775" s="164" t="s">
        <v>4508</v>
      </c>
      <c r="C2775" s="163"/>
      <c r="D2775" s="113" t="s">
        <v>1358</v>
      </c>
      <c r="F2775" t="s">
        <v>4501</v>
      </c>
      <c r="G2775" s="219">
        <v>4.5999999999999996</v>
      </c>
      <c r="H2775" s="219" t="s">
        <v>37</v>
      </c>
      <c r="I2775" s="219">
        <v>6.41</v>
      </c>
      <c r="J2775" s="219">
        <v>0.95</v>
      </c>
      <c r="K2775" s="219" t="s">
        <v>37</v>
      </c>
      <c r="L2775" s="219">
        <v>11.96</v>
      </c>
      <c r="M2775" s="220" t="s">
        <v>1570</v>
      </c>
    </row>
    <row r="2776" spans="1:13">
      <c r="A2776" s="106" t="str">
        <f t="shared" si="43"/>
        <v xml:space="preserve">28585 </v>
      </c>
      <c r="B2776" s="164" t="s">
        <v>4509</v>
      </c>
      <c r="C2776" s="163"/>
      <c r="D2776" s="113" t="s">
        <v>1358</v>
      </c>
      <c r="F2776" t="s">
        <v>4505</v>
      </c>
      <c r="G2776" s="219">
        <v>11.13</v>
      </c>
      <c r="H2776" s="219">
        <v>14.59</v>
      </c>
      <c r="I2776" s="219">
        <v>8.92</v>
      </c>
      <c r="J2776" s="219">
        <v>1.36</v>
      </c>
      <c r="K2776" s="219">
        <v>27.08</v>
      </c>
      <c r="L2776" s="219">
        <v>21.41</v>
      </c>
      <c r="M2776" s="220" t="s">
        <v>1570</v>
      </c>
    </row>
    <row r="2777" spans="1:13">
      <c r="A2777" s="106" t="str">
        <f t="shared" si="43"/>
        <v xml:space="preserve">28600 </v>
      </c>
      <c r="B2777" s="164" t="s">
        <v>4510</v>
      </c>
      <c r="C2777" s="163"/>
      <c r="D2777" s="113" t="s">
        <v>1358</v>
      </c>
      <c r="F2777" t="s">
        <v>4501</v>
      </c>
      <c r="G2777" s="219">
        <v>2.02</v>
      </c>
      <c r="H2777" s="219">
        <v>3.59</v>
      </c>
      <c r="I2777" s="219">
        <v>2.77</v>
      </c>
      <c r="J2777" s="219">
        <v>0.16</v>
      </c>
      <c r="K2777" s="219">
        <v>5.77</v>
      </c>
      <c r="L2777" s="219">
        <v>4.95</v>
      </c>
      <c r="M2777" s="220" t="s">
        <v>1570</v>
      </c>
    </row>
    <row r="2778" spans="1:13">
      <c r="A2778" s="106" t="str">
        <f t="shared" si="43"/>
        <v xml:space="preserve">28605 </v>
      </c>
      <c r="B2778" s="164" t="s">
        <v>4511</v>
      </c>
      <c r="C2778" s="163"/>
      <c r="D2778" s="113" t="s">
        <v>1358</v>
      </c>
      <c r="F2778" t="s">
        <v>4501</v>
      </c>
      <c r="G2778" s="219">
        <v>2.89</v>
      </c>
      <c r="H2778" s="219">
        <v>7.17</v>
      </c>
      <c r="I2778" s="219">
        <v>6.02</v>
      </c>
      <c r="J2778" s="219">
        <v>0.59</v>
      </c>
      <c r="K2778" s="219">
        <v>10.65</v>
      </c>
      <c r="L2778" s="219">
        <v>9.5</v>
      </c>
      <c r="M2778" s="220" t="s">
        <v>1570</v>
      </c>
    </row>
    <row r="2779" spans="1:13">
      <c r="A2779" s="106" t="str">
        <f t="shared" si="43"/>
        <v xml:space="preserve">28606 </v>
      </c>
      <c r="B2779" s="164" t="s">
        <v>4512</v>
      </c>
      <c r="C2779" s="163"/>
      <c r="D2779" s="113" t="s">
        <v>1358</v>
      </c>
      <c r="F2779" t="s">
        <v>4501</v>
      </c>
      <c r="G2779" s="219">
        <v>5.09</v>
      </c>
      <c r="H2779" s="219" t="s">
        <v>37</v>
      </c>
      <c r="I2779" s="219">
        <v>6.02</v>
      </c>
      <c r="J2779" s="219">
        <v>0.89</v>
      </c>
      <c r="K2779" s="219" t="s">
        <v>37</v>
      </c>
      <c r="L2779" s="219">
        <v>12</v>
      </c>
      <c r="M2779" s="220" t="s">
        <v>1570</v>
      </c>
    </row>
    <row r="2780" spans="1:13">
      <c r="A2780" s="106" t="str">
        <f t="shared" si="43"/>
        <v xml:space="preserve">28615 </v>
      </c>
      <c r="B2780" s="164" t="s">
        <v>4513</v>
      </c>
      <c r="C2780" s="163"/>
      <c r="D2780" s="113" t="s">
        <v>1358</v>
      </c>
      <c r="F2780" t="s">
        <v>4505</v>
      </c>
      <c r="G2780" s="219">
        <v>10.7</v>
      </c>
      <c r="H2780" s="219" t="s">
        <v>37</v>
      </c>
      <c r="I2780" s="219">
        <v>12.67</v>
      </c>
      <c r="J2780" s="219">
        <v>1.77</v>
      </c>
      <c r="K2780" s="219" t="s">
        <v>37</v>
      </c>
      <c r="L2780" s="219">
        <v>25.14</v>
      </c>
      <c r="M2780" s="220" t="s">
        <v>1570</v>
      </c>
    </row>
    <row r="2781" spans="1:13">
      <c r="A2781" s="106" t="str">
        <f t="shared" si="43"/>
        <v xml:space="preserve">28630 </v>
      </c>
      <c r="B2781" s="164" t="s">
        <v>4514</v>
      </c>
      <c r="C2781" s="163"/>
      <c r="D2781" s="113" t="s">
        <v>1358</v>
      </c>
      <c r="F2781" t="s">
        <v>4515</v>
      </c>
      <c r="G2781" s="219">
        <v>1.75</v>
      </c>
      <c r="H2781" s="219">
        <v>2.71</v>
      </c>
      <c r="I2781" s="219">
        <v>1.35</v>
      </c>
      <c r="J2781" s="219">
        <v>0.27</v>
      </c>
      <c r="K2781" s="219">
        <v>4.7300000000000004</v>
      </c>
      <c r="L2781" s="219">
        <v>3.37</v>
      </c>
      <c r="M2781" s="220" t="s">
        <v>1474</v>
      </c>
    </row>
    <row r="2782" spans="1:13">
      <c r="A2782" s="106" t="str">
        <f t="shared" si="43"/>
        <v xml:space="preserve">28635 </v>
      </c>
      <c r="B2782" s="164" t="s">
        <v>4516</v>
      </c>
      <c r="C2782" s="163"/>
      <c r="D2782" s="113" t="s">
        <v>1358</v>
      </c>
      <c r="F2782" t="s">
        <v>4515</v>
      </c>
      <c r="G2782" s="219">
        <v>1.96</v>
      </c>
      <c r="H2782" s="219">
        <v>3.04</v>
      </c>
      <c r="I2782" s="219">
        <v>1.8</v>
      </c>
      <c r="J2782" s="219">
        <v>0.21</v>
      </c>
      <c r="K2782" s="219">
        <v>5.21</v>
      </c>
      <c r="L2782" s="219">
        <v>3.97</v>
      </c>
      <c r="M2782" s="220" t="s">
        <v>1474</v>
      </c>
    </row>
    <row r="2783" spans="1:13">
      <c r="A2783" s="106" t="str">
        <f t="shared" si="43"/>
        <v xml:space="preserve">28636 </v>
      </c>
      <c r="B2783" s="164" t="s">
        <v>4517</v>
      </c>
      <c r="C2783" s="163"/>
      <c r="D2783" s="113" t="s">
        <v>1358</v>
      </c>
      <c r="F2783" t="s">
        <v>4515</v>
      </c>
      <c r="G2783" s="219">
        <v>2.77</v>
      </c>
      <c r="H2783" s="219">
        <v>7.4</v>
      </c>
      <c r="I2783" s="219">
        <v>3.47</v>
      </c>
      <c r="J2783" s="219">
        <v>0.56000000000000005</v>
      </c>
      <c r="K2783" s="219">
        <v>10.73</v>
      </c>
      <c r="L2783" s="219">
        <v>6.8</v>
      </c>
      <c r="M2783" s="220" t="s">
        <v>1474</v>
      </c>
    </row>
    <row r="2784" spans="1:13">
      <c r="A2784" s="106" t="str">
        <f t="shared" si="43"/>
        <v xml:space="preserve">28645 </v>
      </c>
      <c r="B2784" s="164" t="s">
        <v>4518</v>
      </c>
      <c r="C2784" s="163"/>
      <c r="D2784" s="113" t="s">
        <v>1358</v>
      </c>
      <c r="F2784" t="s">
        <v>4519</v>
      </c>
      <c r="G2784" s="219">
        <v>7.44</v>
      </c>
      <c r="H2784" s="219">
        <v>11.34</v>
      </c>
      <c r="I2784" s="219">
        <v>6.47</v>
      </c>
      <c r="J2784" s="219">
        <v>0.86</v>
      </c>
      <c r="K2784" s="219">
        <v>19.64</v>
      </c>
      <c r="L2784" s="219">
        <v>14.77</v>
      </c>
      <c r="M2784" s="220" t="s">
        <v>1570</v>
      </c>
    </row>
    <row r="2785" spans="1:13">
      <c r="A2785" s="106" t="str">
        <f t="shared" si="43"/>
        <v xml:space="preserve">28660 </v>
      </c>
      <c r="B2785" s="164" t="s">
        <v>4520</v>
      </c>
      <c r="C2785" s="163"/>
      <c r="D2785" s="113" t="s">
        <v>1358</v>
      </c>
      <c r="F2785" t="s">
        <v>4515</v>
      </c>
      <c r="G2785" s="219">
        <v>1.28</v>
      </c>
      <c r="H2785" s="219">
        <v>2.34</v>
      </c>
      <c r="I2785" s="219">
        <v>1.36</v>
      </c>
      <c r="J2785" s="219">
        <v>0.24</v>
      </c>
      <c r="K2785" s="219">
        <v>3.86</v>
      </c>
      <c r="L2785" s="219">
        <v>2.88</v>
      </c>
      <c r="M2785" s="220" t="s">
        <v>1474</v>
      </c>
    </row>
    <row r="2786" spans="1:13">
      <c r="A2786" s="106" t="str">
        <f t="shared" si="43"/>
        <v xml:space="preserve">28665 </v>
      </c>
      <c r="B2786" s="164" t="s">
        <v>4521</v>
      </c>
      <c r="C2786" s="163"/>
      <c r="D2786" s="113" t="s">
        <v>1358</v>
      </c>
      <c r="F2786" t="s">
        <v>4515</v>
      </c>
      <c r="G2786" s="219">
        <v>1.97</v>
      </c>
      <c r="H2786" s="219">
        <v>2.4500000000000002</v>
      </c>
      <c r="I2786" s="219">
        <v>1.68</v>
      </c>
      <c r="J2786" s="219">
        <v>0.19</v>
      </c>
      <c r="K2786" s="219">
        <v>4.6100000000000003</v>
      </c>
      <c r="L2786" s="219">
        <v>3.84</v>
      </c>
      <c r="M2786" s="220" t="s">
        <v>1474</v>
      </c>
    </row>
    <row r="2787" spans="1:13">
      <c r="A2787" s="106" t="str">
        <f t="shared" si="43"/>
        <v xml:space="preserve">28666 </v>
      </c>
      <c r="B2787" s="164" t="s">
        <v>4522</v>
      </c>
      <c r="C2787" s="163"/>
      <c r="D2787" s="113" t="s">
        <v>1358</v>
      </c>
      <c r="F2787" t="s">
        <v>4515</v>
      </c>
      <c r="G2787" s="219">
        <v>2.66</v>
      </c>
      <c r="H2787" s="219" t="s">
        <v>37</v>
      </c>
      <c r="I2787" s="219">
        <v>2.4300000000000002</v>
      </c>
      <c r="J2787" s="219">
        <v>0.21</v>
      </c>
      <c r="K2787" s="219" t="s">
        <v>37</v>
      </c>
      <c r="L2787" s="219">
        <v>5.3</v>
      </c>
      <c r="M2787" s="220" t="s">
        <v>1474</v>
      </c>
    </row>
    <row r="2788" spans="1:13">
      <c r="A2788" s="106" t="str">
        <f t="shared" si="43"/>
        <v xml:space="preserve">28675 </v>
      </c>
      <c r="B2788" s="164" t="s">
        <v>4523</v>
      </c>
      <c r="C2788" s="163"/>
      <c r="D2788" s="113" t="s">
        <v>1358</v>
      </c>
      <c r="F2788" t="s">
        <v>4524</v>
      </c>
      <c r="G2788" s="219">
        <v>5.62</v>
      </c>
      <c r="H2788" s="219">
        <v>11.02</v>
      </c>
      <c r="I2788" s="219">
        <v>6.22</v>
      </c>
      <c r="J2788" s="219">
        <v>0.75</v>
      </c>
      <c r="K2788" s="219">
        <v>17.39</v>
      </c>
      <c r="L2788" s="219">
        <v>12.59</v>
      </c>
      <c r="M2788" s="220" t="s">
        <v>1570</v>
      </c>
    </row>
    <row r="2789" spans="1:13">
      <c r="A2789" s="106" t="str">
        <f t="shared" si="43"/>
        <v xml:space="preserve">28705 </v>
      </c>
      <c r="B2789" s="164" t="s">
        <v>4525</v>
      </c>
      <c r="C2789" s="163"/>
      <c r="D2789" s="113" t="s">
        <v>1358</v>
      </c>
      <c r="F2789" t="s">
        <v>4526</v>
      </c>
      <c r="G2789" s="219">
        <v>20.329999999999998</v>
      </c>
      <c r="H2789" s="219" t="s">
        <v>37</v>
      </c>
      <c r="I2789" s="219">
        <v>13.29</v>
      </c>
      <c r="J2789" s="219">
        <v>3.1</v>
      </c>
      <c r="K2789" s="219" t="s">
        <v>37</v>
      </c>
      <c r="L2789" s="219">
        <v>36.72</v>
      </c>
      <c r="M2789" s="220" t="s">
        <v>1570</v>
      </c>
    </row>
    <row r="2790" spans="1:13">
      <c r="A2790" s="106" t="str">
        <f t="shared" si="43"/>
        <v xml:space="preserve">28715 </v>
      </c>
      <c r="B2790" s="164" t="s">
        <v>4527</v>
      </c>
      <c r="C2790" s="163"/>
      <c r="D2790" s="113" t="s">
        <v>1358</v>
      </c>
      <c r="F2790" t="s">
        <v>4526</v>
      </c>
      <c r="G2790" s="219">
        <v>13.42</v>
      </c>
      <c r="H2790" s="219" t="s">
        <v>37</v>
      </c>
      <c r="I2790" s="219">
        <v>12.67</v>
      </c>
      <c r="J2790" s="219">
        <v>2.2999999999999998</v>
      </c>
      <c r="K2790" s="219" t="s">
        <v>37</v>
      </c>
      <c r="L2790" s="219">
        <v>28.39</v>
      </c>
      <c r="M2790" s="220" t="s">
        <v>1570</v>
      </c>
    </row>
    <row r="2791" spans="1:13">
      <c r="A2791" s="106" t="str">
        <f t="shared" si="43"/>
        <v xml:space="preserve">28725 </v>
      </c>
      <c r="B2791" s="164" t="s">
        <v>4528</v>
      </c>
      <c r="C2791" s="163"/>
      <c r="D2791" s="113" t="s">
        <v>1358</v>
      </c>
      <c r="F2791" t="s">
        <v>4526</v>
      </c>
      <c r="G2791" s="219">
        <v>11.22</v>
      </c>
      <c r="H2791" s="219" t="s">
        <v>37</v>
      </c>
      <c r="I2791" s="219">
        <v>10.5</v>
      </c>
      <c r="J2791" s="219">
        <v>1.84</v>
      </c>
      <c r="K2791" s="219" t="s">
        <v>37</v>
      </c>
      <c r="L2791" s="219">
        <v>23.56</v>
      </c>
      <c r="M2791" s="220" t="s">
        <v>1570</v>
      </c>
    </row>
    <row r="2792" spans="1:13">
      <c r="A2792" s="106" t="str">
        <f t="shared" si="43"/>
        <v xml:space="preserve">28730 </v>
      </c>
      <c r="B2792" s="164" t="s">
        <v>4529</v>
      </c>
      <c r="C2792" s="163"/>
      <c r="D2792" s="113" t="s">
        <v>1358</v>
      </c>
      <c r="F2792" t="s">
        <v>4526</v>
      </c>
      <c r="G2792" s="219">
        <v>10.7</v>
      </c>
      <c r="H2792" s="219" t="s">
        <v>37</v>
      </c>
      <c r="I2792" s="219">
        <v>9.6300000000000008</v>
      </c>
      <c r="J2792" s="219">
        <v>1.6</v>
      </c>
      <c r="K2792" s="219" t="s">
        <v>37</v>
      </c>
      <c r="L2792" s="219">
        <v>21.93</v>
      </c>
      <c r="M2792" s="220" t="s">
        <v>1570</v>
      </c>
    </row>
    <row r="2793" spans="1:13">
      <c r="A2793" s="106" t="str">
        <f t="shared" si="43"/>
        <v xml:space="preserve">28735 </v>
      </c>
      <c r="B2793" s="164" t="s">
        <v>4530</v>
      </c>
      <c r="C2793" s="163"/>
      <c r="D2793" s="113" t="s">
        <v>1358</v>
      </c>
      <c r="F2793" t="s">
        <v>4526</v>
      </c>
      <c r="G2793" s="219">
        <v>12.23</v>
      </c>
      <c r="H2793" s="219" t="s">
        <v>37</v>
      </c>
      <c r="I2793" s="219">
        <v>9.4499999999999993</v>
      </c>
      <c r="J2793" s="219">
        <v>1.75</v>
      </c>
      <c r="K2793" s="219" t="s">
        <v>37</v>
      </c>
      <c r="L2793" s="219">
        <v>23.43</v>
      </c>
      <c r="M2793" s="220" t="s">
        <v>1570</v>
      </c>
    </row>
    <row r="2794" spans="1:13">
      <c r="A2794" s="106" t="str">
        <f t="shared" si="43"/>
        <v xml:space="preserve">28737 </v>
      </c>
      <c r="B2794" s="164" t="s">
        <v>4531</v>
      </c>
      <c r="C2794" s="163"/>
      <c r="D2794" s="113" t="s">
        <v>1358</v>
      </c>
      <c r="F2794" t="s">
        <v>4532</v>
      </c>
      <c r="G2794" s="219">
        <v>11.03</v>
      </c>
      <c r="H2794" s="219" t="s">
        <v>37</v>
      </c>
      <c r="I2794" s="219">
        <v>8.35</v>
      </c>
      <c r="J2794" s="219">
        <v>1.51</v>
      </c>
      <c r="K2794" s="219" t="s">
        <v>37</v>
      </c>
      <c r="L2794" s="219">
        <v>20.89</v>
      </c>
      <c r="M2794" s="220" t="s">
        <v>1570</v>
      </c>
    </row>
    <row r="2795" spans="1:13">
      <c r="A2795" s="106" t="str">
        <f t="shared" si="43"/>
        <v xml:space="preserve">28740 </v>
      </c>
      <c r="B2795" s="164" t="s">
        <v>4533</v>
      </c>
      <c r="C2795" s="163"/>
      <c r="D2795" s="113" t="s">
        <v>1358</v>
      </c>
      <c r="F2795" t="s">
        <v>4526</v>
      </c>
      <c r="G2795" s="219">
        <v>9.2899999999999991</v>
      </c>
      <c r="H2795" s="219">
        <v>14.28</v>
      </c>
      <c r="I2795" s="219">
        <v>8.09</v>
      </c>
      <c r="J2795" s="219">
        <v>1.27</v>
      </c>
      <c r="K2795" s="219">
        <v>24.84</v>
      </c>
      <c r="L2795" s="219">
        <v>18.649999999999999</v>
      </c>
      <c r="M2795" s="220" t="s">
        <v>1570</v>
      </c>
    </row>
    <row r="2796" spans="1:13">
      <c r="A2796" s="106" t="str">
        <f t="shared" si="43"/>
        <v xml:space="preserve">28750 </v>
      </c>
      <c r="B2796" s="164" t="s">
        <v>4534</v>
      </c>
      <c r="C2796" s="163"/>
      <c r="D2796" s="113" t="s">
        <v>1358</v>
      </c>
      <c r="F2796" t="s">
        <v>4535</v>
      </c>
      <c r="G2796" s="219">
        <v>8.57</v>
      </c>
      <c r="H2796" s="219">
        <v>13.71</v>
      </c>
      <c r="I2796" s="219">
        <v>7.7</v>
      </c>
      <c r="J2796" s="219">
        <v>1.1599999999999999</v>
      </c>
      <c r="K2796" s="219">
        <v>23.44</v>
      </c>
      <c r="L2796" s="219">
        <v>17.43</v>
      </c>
      <c r="M2796" s="220" t="s">
        <v>1570</v>
      </c>
    </row>
    <row r="2797" spans="1:13">
      <c r="A2797" s="106" t="str">
        <f t="shared" si="43"/>
        <v xml:space="preserve">28755 </v>
      </c>
      <c r="B2797" s="164" t="s">
        <v>4536</v>
      </c>
      <c r="C2797" s="163"/>
      <c r="D2797" s="113" t="s">
        <v>1358</v>
      </c>
      <c r="F2797" t="s">
        <v>4535</v>
      </c>
      <c r="G2797" s="219">
        <v>4.88</v>
      </c>
      <c r="H2797" s="219">
        <v>9.7100000000000009</v>
      </c>
      <c r="I2797" s="219">
        <v>4.7</v>
      </c>
      <c r="J2797" s="219">
        <v>0.56999999999999995</v>
      </c>
      <c r="K2797" s="219">
        <v>15.16</v>
      </c>
      <c r="L2797" s="219">
        <v>10.15</v>
      </c>
      <c r="M2797" s="220" t="s">
        <v>1570</v>
      </c>
    </row>
    <row r="2798" spans="1:13">
      <c r="A2798" s="106" t="str">
        <f t="shared" si="43"/>
        <v xml:space="preserve">28760 </v>
      </c>
      <c r="B2798" s="164" t="s">
        <v>4537</v>
      </c>
      <c r="C2798" s="163"/>
      <c r="D2798" s="113" t="s">
        <v>1358</v>
      </c>
      <c r="F2798" t="s">
        <v>4535</v>
      </c>
      <c r="G2798" s="219">
        <v>9.14</v>
      </c>
      <c r="H2798" s="219">
        <v>13</v>
      </c>
      <c r="I2798" s="219">
        <v>7.12</v>
      </c>
      <c r="J2798" s="219">
        <v>1.05</v>
      </c>
      <c r="K2798" s="219">
        <v>23.19</v>
      </c>
      <c r="L2798" s="219">
        <v>17.309999999999999</v>
      </c>
      <c r="M2798" s="220" t="s">
        <v>1570</v>
      </c>
    </row>
    <row r="2799" spans="1:13">
      <c r="A2799" s="106" t="str">
        <f t="shared" si="43"/>
        <v xml:space="preserve">28800 </v>
      </c>
      <c r="B2799" s="164" t="s">
        <v>4538</v>
      </c>
      <c r="C2799" s="163"/>
      <c r="D2799" s="113" t="s">
        <v>1358</v>
      </c>
      <c r="F2799" t="s">
        <v>4539</v>
      </c>
      <c r="G2799" s="219">
        <v>8.7899999999999991</v>
      </c>
      <c r="H2799" s="219" t="s">
        <v>37</v>
      </c>
      <c r="I2799" s="219">
        <v>6.1</v>
      </c>
      <c r="J2799" s="219">
        <v>0.99</v>
      </c>
      <c r="K2799" s="219" t="s">
        <v>37</v>
      </c>
      <c r="L2799" s="219">
        <v>15.88</v>
      </c>
      <c r="M2799" s="220" t="s">
        <v>1570</v>
      </c>
    </row>
    <row r="2800" spans="1:13">
      <c r="A2800" s="106" t="str">
        <f t="shared" si="43"/>
        <v xml:space="preserve">28805 </v>
      </c>
      <c r="B2800" s="164" t="s">
        <v>4540</v>
      </c>
      <c r="C2800" s="163"/>
      <c r="D2800" s="113" t="s">
        <v>1358</v>
      </c>
      <c r="F2800" t="s">
        <v>4541</v>
      </c>
      <c r="G2800" s="219">
        <v>12.71</v>
      </c>
      <c r="H2800" s="219" t="s">
        <v>37</v>
      </c>
      <c r="I2800" s="219">
        <v>6.87</v>
      </c>
      <c r="J2800" s="219">
        <v>1.59</v>
      </c>
      <c r="K2800" s="219" t="s">
        <v>37</v>
      </c>
      <c r="L2800" s="219">
        <v>21.17</v>
      </c>
      <c r="M2800" s="220" t="s">
        <v>1570</v>
      </c>
    </row>
    <row r="2801" spans="1:13">
      <c r="A2801" s="106" t="str">
        <f t="shared" si="43"/>
        <v xml:space="preserve">28810 </v>
      </c>
      <c r="B2801" s="164" t="s">
        <v>4542</v>
      </c>
      <c r="C2801" s="163"/>
      <c r="D2801" s="113" t="s">
        <v>1358</v>
      </c>
      <c r="F2801" t="s">
        <v>4543</v>
      </c>
      <c r="G2801" s="219">
        <v>6.64</v>
      </c>
      <c r="H2801" s="219" t="s">
        <v>37</v>
      </c>
      <c r="I2801" s="219">
        <v>5.1100000000000003</v>
      </c>
      <c r="J2801" s="219">
        <v>0.99</v>
      </c>
      <c r="K2801" s="219" t="s">
        <v>37</v>
      </c>
      <c r="L2801" s="219">
        <v>12.74</v>
      </c>
      <c r="M2801" s="220" t="s">
        <v>1570</v>
      </c>
    </row>
    <row r="2802" spans="1:13">
      <c r="A2802" s="106" t="str">
        <f t="shared" si="43"/>
        <v xml:space="preserve">28820 </v>
      </c>
      <c r="B2802" s="164" t="s">
        <v>4544</v>
      </c>
      <c r="C2802" s="163"/>
      <c r="D2802" s="113" t="s">
        <v>1358</v>
      </c>
      <c r="F2802" t="s">
        <v>4545</v>
      </c>
      <c r="G2802" s="219">
        <v>3.51</v>
      </c>
      <c r="H2802" s="219">
        <v>4.97</v>
      </c>
      <c r="I2802" s="219">
        <v>1.38</v>
      </c>
      <c r="J2802" s="219">
        <v>0.41</v>
      </c>
      <c r="K2802" s="219">
        <v>8.89</v>
      </c>
      <c r="L2802" s="219">
        <v>5.3</v>
      </c>
      <c r="M2802" s="220" t="s">
        <v>1324</v>
      </c>
    </row>
    <row r="2803" spans="1:13">
      <c r="A2803" s="106" t="str">
        <f t="shared" si="43"/>
        <v xml:space="preserve">28825 </v>
      </c>
      <c r="B2803" s="164" t="s">
        <v>4546</v>
      </c>
      <c r="C2803" s="163"/>
      <c r="D2803" s="113" t="s">
        <v>1358</v>
      </c>
      <c r="F2803" t="s">
        <v>4547</v>
      </c>
      <c r="G2803" s="219">
        <v>3.41</v>
      </c>
      <c r="H2803" s="219">
        <v>4.9400000000000004</v>
      </c>
      <c r="I2803" s="219">
        <v>1.36</v>
      </c>
      <c r="J2803" s="219">
        <v>0.4</v>
      </c>
      <c r="K2803" s="219">
        <v>8.75</v>
      </c>
      <c r="L2803" s="219">
        <v>5.17</v>
      </c>
      <c r="M2803" s="220" t="s">
        <v>1324</v>
      </c>
    </row>
    <row r="2804" spans="1:13">
      <c r="A2804" s="106" t="str">
        <f t="shared" si="43"/>
        <v xml:space="preserve">28890 </v>
      </c>
      <c r="B2804" s="164" t="s">
        <v>4548</v>
      </c>
      <c r="C2804" s="163"/>
      <c r="D2804" s="113" t="s">
        <v>1358</v>
      </c>
      <c r="F2804" t="s">
        <v>4549</v>
      </c>
      <c r="G2804" s="219">
        <v>3.45</v>
      </c>
      <c r="H2804" s="219">
        <v>5.66</v>
      </c>
      <c r="I2804" s="219">
        <v>3.01</v>
      </c>
      <c r="J2804" s="219">
        <v>0.3</v>
      </c>
      <c r="K2804" s="219">
        <v>9.41</v>
      </c>
      <c r="L2804" s="219">
        <v>6.76</v>
      </c>
      <c r="M2804" s="220" t="s">
        <v>1570</v>
      </c>
    </row>
    <row r="2805" spans="1:13">
      <c r="A2805" s="106" t="str">
        <f t="shared" si="43"/>
        <v xml:space="preserve">28899 </v>
      </c>
      <c r="B2805" s="164" t="s">
        <v>4550</v>
      </c>
      <c r="C2805" s="163"/>
      <c r="D2805" s="113" t="s">
        <v>664</v>
      </c>
      <c r="F2805" t="s">
        <v>19001</v>
      </c>
      <c r="G2805" s="219">
        <v>0</v>
      </c>
      <c r="H2805" s="219">
        <v>0</v>
      </c>
      <c r="I2805" s="219">
        <v>0</v>
      </c>
      <c r="J2805" s="219">
        <v>0</v>
      </c>
      <c r="K2805" s="219">
        <v>0</v>
      </c>
      <c r="L2805" s="219">
        <v>0</v>
      </c>
      <c r="M2805" s="220" t="s">
        <v>991</v>
      </c>
    </row>
    <row r="2806" spans="1:13">
      <c r="A2806" s="106" t="str">
        <f t="shared" si="43"/>
        <v xml:space="preserve">29000 </v>
      </c>
      <c r="B2806" s="164" t="s">
        <v>4551</v>
      </c>
      <c r="C2806" s="163"/>
      <c r="D2806" s="113" t="s">
        <v>1358</v>
      </c>
      <c r="F2806" t="s">
        <v>4552</v>
      </c>
      <c r="G2806" s="219">
        <v>2.25</v>
      </c>
      <c r="H2806" s="219">
        <v>7.89</v>
      </c>
      <c r="I2806" s="219">
        <v>2.86</v>
      </c>
      <c r="J2806" s="219">
        <v>0.94</v>
      </c>
      <c r="K2806" s="219">
        <v>11.08</v>
      </c>
      <c r="L2806" s="219">
        <v>6.05</v>
      </c>
      <c r="M2806" s="220" t="s">
        <v>1324</v>
      </c>
    </row>
    <row r="2807" spans="1:13">
      <c r="A2807" s="106" t="str">
        <f t="shared" si="43"/>
        <v xml:space="preserve">29010 </v>
      </c>
      <c r="B2807" s="164" t="s">
        <v>4553</v>
      </c>
      <c r="C2807" s="163"/>
      <c r="D2807" s="113" t="s">
        <v>1358</v>
      </c>
      <c r="F2807" t="s">
        <v>4552</v>
      </c>
      <c r="G2807" s="219">
        <v>2.06</v>
      </c>
      <c r="H2807" s="219">
        <v>6.04</v>
      </c>
      <c r="I2807" s="219">
        <v>2.36</v>
      </c>
      <c r="J2807" s="219">
        <v>0.42</v>
      </c>
      <c r="K2807" s="219">
        <v>8.52</v>
      </c>
      <c r="L2807" s="219">
        <v>4.84</v>
      </c>
      <c r="M2807" s="220" t="s">
        <v>1324</v>
      </c>
    </row>
    <row r="2808" spans="1:13">
      <c r="A2808" s="106" t="str">
        <f t="shared" si="43"/>
        <v xml:space="preserve">29015 </v>
      </c>
      <c r="B2808" s="164" t="s">
        <v>4554</v>
      </c>
      <c r="C2808" s="163"/>
      <c r="D2808" s="113" t="s">
        <v>1358</v>
      </c>
      <c r="F2808" t="s">
        <v>4552</v>
      </c>
      <c r="G2808" s="219">
        <v>2.41</v>
      </c>
      <c r="H2808" s="219">
        <v>6.22</v>
      </c>
      <c r="I2808" s="219">
        <v>2.54</v>
      </c>
      <c r="J2808" s="219">
        <v>0.49</v>
      </c>
      <c r="K2808" s="219">
        <v>9.1199999999999992</v>
      </c>
      <c r="L2808" s="219">
        <v>5.44</v>
      </c>
      <c r="M2808" s="220" t="s">
        <v>1324</v>
      </c>
    </row>
    <row r="2809" spans="1:13">
      <c r="A2809" s="106" t="str">
        <f t="shared" si="43"/>
        <v xml:space="preserve">29035 </v>
      </c>
      <c r="B2809" s="164" t="s">
        <v>4555</v>
      </c>
      <c r="C2809" s="163"/>
      <c r="D2809" s="113" t="s">
        <v>1358</v>
      </c>
      <c r="F2809" t="s">
        <v>4552</v>
      </c>
      <c r="G2809" s="219">
        <v>1.77</v>
      </c>
      <c r="H2809" s="219">
        <v>5.89</v>
      </c>
      <c r="I2809" s="219">
        <v>2.21</v>
      </c>
      <c r="J2809" s="219">
        <v>0.37</v>
      </c>
      <c r="K2809" s="219">
        <v>8.0299999999999994</v>
      </c>
      <c r="L2809" s="219">
        <v>4.3499999999999996</v>
      </c>
      <c r="M2809" s="220" t="s">
        <v>1324</v>
      </c>
    </row>
    <row r="2810" spans="1:13">
      <c r="A2810" s="106" t="str">
        <f t="shared" si="43"/>
        <v xml:space="preserve">29040 </v>
      </c>
      <c r="B2810" s="164" t="s">
        <v>4556</v>
      </c>
      <c r="C2810" s="163"/>
      <c r="D2810" s="113" t="s">
        <v>1358</v>
      </c>
      <c r="F2810" t="s">
        <v>4552</v>
      </c>
      <c r="G2810" s="219">
        <v>2.2200000000000002</v>
      </c>
      <c r="H2810" s="219">
        <v>6.46</v>
      </c>
      <c r="I2810" s="219">
        <v>2.56</v>
      </c>
      <c r="J2810" s="219">
        <v>0.45</v>
      </c>
      <c r="K2810" s="219">
        <v>9.1300000000000008</v>
      </c>
      <c r="L2810" s="219">
        <v>5.23</v>
      </c>
      <c r="M2810" s="220" t="s">
        <v>1324</v>
      </c>
    </row>
    <row r="2811" spans="1:13">
      <c r="A2811" s="106" t="str">
        <f t="shared" si="43"/>
        <v xml:space="preserve">29044 </v>
      </c>
      <c r="B2811" s="164" t="s">
        <v>4557</v>
      </c>
      <c r="C2811" s="163"/>
      <c r="D2811" s="113" t="s">
        <v>1358</v>
      </c>
      <c r="F2811" t="s">
        <v>4552</v>
      </c>
      <c r="G2811" s="219">
        <v>2.12</v>
      </c>
      <c r="H2811" s="219">
        <v>6.41</v>
      </c>
      <c r="I2811" s="219">
        <v>2.5</v>
      </c>
      <c r="J2811" s="219">
        <v>0.43</v>
      </c>
      <c r="K2811" s="219">
        <v>8.9600000000000009</v>
      </c>
      <c r="L2811" s="219">
        <v>5.05</v>
      </c>
      <c r="M2811" s="220" t="s">
        <v>1324</v>
      </c>
    </row>
    <row r="2812" spans="1:13">
      <c r="A2812" s="106" t="str">
        <f t="shared" si="43"/>
        <v xml:space="preserve">29046 </v>
      </c>
      <c r="B2812" s="164" t="s">
        <v>4558</v>
      </c>
      <c r="C2812" s="163"/>
      <c r="D2812" s="113" t="s">
        <v>1358</v>
      </c>
      <c r="F2812" t="s">
        <v>4552</v>
      </c>
      <c r="G2812" s="219">
        <v>2.41</v>
      </c>
      <c r="H2812" s="219">
        <v>6.89</v>
      </c>
      <c r="I2812" s="219">
        <v>2.77</v>
      </c>
      <c r="J2812" s="219">
        <v>0.49</v>
      </c>
      <c r="K2812" s="219">
        <v>9.7899999999999991</v>
      </c>
      <c r="L2812" s="219">
        <v>5.67</v>
      </c>
      <c r="M2812" s="220" t="s">
        <v>1324</v>
      </c>
    </row>
    <row r="2813" spans="1:13">
      <c r="A2813" s="106" t="str">
        <f t="shared" si="43"/>
        <v xml:space="preserve">29049 </v>
      </c>
      <c r="B2813" s="164" t="s">
        <v>4559</v>
      </c>
      <c r="C2813" s="163"/>
      <c r="D2813" s="113" t="s">
        <v>1358</v>
      </c>
      <c r="F2813" t="s">
        <v>4560</v>
      </c>
      <c r="G2813" s="219">
        <v>0.89</v>
      </c>
      <c r="H2813" s="219">
        <v>2</v>
      </c>
      <c r="I2813" s="219">
        <v>1.04</v>
      </c>
      <c r="J2813" s="219">
        <v>0.18</v>
      </c>
      <c r="K2813" s="219">
        <v>3.07</v>
      </c>
      <c r="L2813" s="219">
        <v>2.11</v>
      </c>
      <c r="M2813" s="220" t="s">
        <v>1324</v>
      </c>
    </row>
    <row r="2814" spans="1:13">
      <c r="A2814" s="106" t="str">
        <f t="shared" si="43"/>
        <v xml:space="preserve">29055 </v>
      </c>
      <c r="B2814" s="164" t="s">
        <v>4561</v>
      </c>
      <c r="C2814" s="163"/>
      <c r="D2814" s="113" t="s">
        <v>1358</v>
      </c>
      <c r="F2814" t="s">
        <v>4562</v>
      </c>
      <c r="G2814" s="219">
        <v>1.78</v>
      </c>
      <c r="H2814" s="219">
        <v>4.79</v>
      </c>
      <c r="I2814" s="219">
        <v>2.0099999999999998</v>
      </c>
      <c r="J2814" s="219">
        <v>0.37</v>
      </c>
      <c r="K2814" s="219">
        <v>6.94</v>
      </c>
      <c r="L2814" s="219">
        <v>4.16</v>
      </c>
      <c r="M2814" s="220" t="s">
        <v>1324</v>
      </c>
    </row>
    <row r="2815" spans="1:13">
      <c r="A2815" s="106" t="str">
        <f t="shared" si="43"/>
        <v xml:space="preserve">29058 </v>
      </c>
      <c r="B2815" s="164" t="s">
        <v>4563</v>
      </c>
      <c r="C2815" s="163"/>
      <c r="D2815" s="113" t="s">
        <v>1358</v>
      </c>
      <c r="F2815" t="s">
        <v>4562</v>
      </c>
      <c r="G2815" s="219">
        <v>1.31</v>
      </c>
      <c r="H2815" s="219">
        <v>2.2200000000000002</v>
      </c>
      <c r="I2815" s="219">
        <v>1.25</v>
      </c>
      <c r="J2815" s="219">
        <v>0.26</v>
      </c>
      <c r="K2815" s="219">
        <v>3.79</v>
      </c>
      <c r="L2815" s="219">
        <v>2.82</v>
      </c>
      <c r="M2815" s="220" t="s">
        <v>1324</v>
      </c>
    </row>
    <row r="2816" spans="1:13">
      <c r="A2816" s="106" t="str">
        <f t="shared" si="43"/>
        <v xml:space="preserve">29065 </v>
      </c>
      <c r="B2816" s="164" t="s">
        <v>4564</v>
      </c>
      <c r="C2816" s="163"/>
      <c r="D2816" s="113" t="s">
        <v>1358</v>
      </c>
      <c r="F2816" t="s">
        <v>4565</v>
      </c>
      <c r="G2816" s="219">
        <v>0.87</v>
      </c>
      <c r="H2816" s="219">
        <v>1.94</v>
      </c>
      <c r="I2816" s="219">
        <v>1.02</v>
      </c>
      <c r="J2816" s="219">
        <v>0.17</v>
      </c>
      <c r="K2816" s="219">
        <v>2.98</v>
      </c>
      <c r="L2816" s="219">
        <v>2.06</v>
      </c>
      <c r="M2816" s="220" t="s">
        <v>1324</v>
      </c>
    </row>
    <row r="2817" spans="1:13">
      <c r="A2817" s="106" t="str">
        <f t="shared" si="43"/>
        <v xml:space="preserve">29075 </v>
      </c>
      <c r="B2817" s="164" t="s">
        <v>4566</v>
      </c>
      <c r="C2817" s="163"/>
      <c r="D2817" s="113" t="s">
        <v>1358</v>
      </c>
      <c r="F2817" t="s">
        <v>4567</v>
      </c>
      <c r="G2817" s="219">
        <v>0.77</v>
      </c>
      <c r="H2817" s="219">
        <v>1.77</v>
      </c>
      <c r="I2817" s="219">
        <v>0.97</v>
      </c>
      <c r="J2817" s="219">
        <v>0.15</v>
      </c>
      <c r="K2817" s="219">
        <v>2.69</v>
      </c>
      <c r="L2817" s="219">
        <v>1.89</v>
      </c>
      <c r="M2817" s="220" t="s">
        <v>1324</v>
      </c>
    </row>
    <row r="2818" spans="1:13">
      <c r="A2818" s="106" t="str">
        <f t="shared" si="43"/>
        <v xml:space="preserve">29085 </v>
      </c>
      <c r="B2818" s="164" t="s">
        <v>4568</v>
      </c>
      <c r="C2818" s="163"/>
      <c r="D2818" s="113" t="s">
        <v>1358</v>
      </c>
      <c r="F2818" t="s">
        <v>4569</v>
      </c>
      <c r="G2818" s="219">
        <v>0.87</v>
      </c>
      <c r="H2818" s="219">
        <v>1.92</v>
      </c>
      <c r="I2818" s="219">
        <v>1.01</v>
      </c>
      <c r="J2818" s="219">
        <v>0.16</v>
      </c>
      <c r="K2818" s="219">
        <v>2.95</v>
      </c>
      <c r="L2818" s="219">
        <v>2.04</v>
      </c>
      <c r="M2818" s="220" t="s">
        <v>1324</v>
      </c>
    </row>
    <row r="2819" spans="1:13">
      <c r="A2819" s="106" t="str">
        <f t="shared" ref="A2819:A2882" si="44">B2819&amp;" "&amp;C2819</f>
        <v xml:space="preserve">29086 </v>
      </c>
      <c r="B2819" s="164" t="s">
        <v>4570</v>
      </c>
      <c r="C2819" s="163"/>
      <c r="D2819" s="113" t="s">
        <v>1358</v>
      </c>
      <c r="F2819" t="s">
        <v>4571</v>
      </c>
      <c r="G2819" s="219">
        <v>0.62</v>
      </c>
      <c r="H2819" s="219">
        <v>1.67</v>
      </c>
      <c r="I2819" s="219">
        <v>0.8</v>
      </c>
      <c r="J2819" s="219">
        <v>7.0000000000000007E-2</v>
      </c>
      <c r="K2819" s="219">
        <v>2.36</v>
      </c>
      <c r="L2819" s="219">
        <v>1.49</v>
      </c>
      <c r="M2819" s="220" t="s">
        <v>1324</v>
      </c>
    </row>
    <row r="2820" spans="1:13">
      <c r="A2820" s="106" t="str">
        <f t="shared" si="44"/>
        <v xml:space="preserve">29105 </v>
      </c>
      <c r="B2820" s="164" t="s">
        <v>4572</v>
      </c>
      <c r="C2820" s="163"/>
      <c r="D2820" s="113" t="s">
        <v>1358</v>
      </c>
      <c r="F2820" t="s">
        <v>4573</v>
      </c>
      <c r="G2820" s="219">
        <v>0.8</v>
      </c>
      <c r="H2820" s="219">
        <v>1.58</v>
      </c>
      <c r="I2820" s="219">
        <v>0.28999999999999998</v>
      </c>
      <c r="J2820" s="219">
        <v>0.16</v>
      </c>
      <c r="K2820" s="219">
        <v>2.54</v>
      </c>
      <c r="L2820" s="219">
        <v>1.25</v>
      </c>
      <c r="M2820" s="220" t="s">
        <v>1324</v>
      </c>
    </row>
    <row r="2821" spans="1:13">
      <c r="A2821" s="106" t="str">
        <f t="shared" si="44"/>
        <v xml:space="preserve">29125 </v>
      </c>
      <c r="B2821" s="164" t="s">
        <v>4574</v>
      </c>
      <c r="C2821" s="163"/>
      <c r="D2821" s="113" t="s">
        <v>1358</v>
      </c>
      <c r="F2821" t="s">
        <v>4575</v>
      </c>
      <c r="G2821" s="219">
        <v>0.5</v>
      </c>
      <c r="H2821" s="219">
        <v>1.46</v>
      </c>
      <c r="I2821" s="219">
        <v>0.63</v>
      </c>
      <c r="J2821" s="219">
        <v>0.09</v>
      </c>
      <c r="K2821" s="219">
        <v>2.0499999999999998</v>
      </c>
      <c r="L2821" s="219">
        <v>1.22</v>
      </c>
      <c r="M2821" s="220" t="s">
        <v>1324</v>
      </c>
    </row>
    <row r="2822" spans="1:13">
      <c r="A2822" s="106" t="str">
        <f t="shared" si="44"/>
        <v xml:space="preserve">29126 </v>
      </c>
      <c r="B2822" s="164" t="s">
        <v>4576</v>
      </c>
      <c r="C2822" s="163"/>
      <c r="D2822" s="113" t="s">
        <v>1358</v>
      </c>
      <c r="F2822" t="s">
        <v>4575</v>
      </c>
      <c r="G2822" s="219">
        <v>0.68</v>
      </c>
      <c r="H2822" s="219">
        <v>1.62</v>
      </c>
      <c r="I2822" s="219">
        <v>0.71</v>
      </c>
      <c r="J2822" s="219">
        <v>0.1</v>
      </c>
      <c r="K2822" s="219">
        <v>2.4</v>
      </c>
      <c r="L2822" s="219">
        <v>1.49</v>
      </c>
      <c r="M2822" s="220" t="s">
        <v>1324</v>
      </c>
    </row>
    <row r="2823" spans="1:13">
      <c r="A2823" s="106" t="str">
        <f t="shared" si="44"/>
        <v xml:space="preserve">29130 </v>
      </c>
      <c r="B2823" s="164" t="s">
        <v>4577</v>
      </c>
      <c r="C2823" s="163"/>
      <c r="D2823" s="113" t="s">
        <v>1358</v>
      </c>
      <c r="F2823" t="s">
        <v>4578</v>
      </c>
      <c r="G2823" s="219">
        <v>0.5</v>
      </c>
      <c r="H2823" s="219">
        <v>0.69</v>
      </c>
      <c r="I2823" s="219">
        <v>0.28000000000000003</v>
      </c>
      <c r="J2823" s="219">
        <v>0.09</v>
      </c>
      <c r="K2823" s="219">
        <v>1.28</v>
      </c>
      <c r="L2823" s="219">
        <v>0.87</v>
      </c>
      <c r="M2823" s="220" t="s">
        <v>1324</v>
      </c>
    </row>
    <row r="2824" spans="1:13">
      <c r="A2824" s="106" t="str">
        <f t="shared" si="44"/>
        <v xml:space="preserve">29131 </v>
      </c>
      <c r="B2824" s="164" t="s">
        <v>4579</v>
      </c>
      <c r="C2824" s="163"/>
      <c r="D2824" s="113" t="s">
        <v>1358</v>
      </c>
      <c r="F2824" t="s">
        <v>4578</v>
      </c>
      <c r="G2824" s="219">
        <v>0.55000000000000004</v>
      </c>
      <c r="H2824" s="219">
        <v>1.01</v>
      </c>
      <c r="I2824" s="219">
        <v>0.4</v>
      </c>
      <c r="J2824" s="219">
        <v>0.09</v>
      </c>
      <c r="K2824" s="219">
        <v>1.65</v>
      </c>
      <c r="L2824" s="219">
        <v>1.04</v>
      </c>
      <c r="M2824" s="220" t="s">
        <v>1324</v>
      </c>
    </row>
    <row r="2825" spans="1:13">
      <c r="A2825" s="106" t="str">
        <f t="shared" si="44"/>
        <v xml:space="preserve">29200 </v>
      </c>
      <c r="B2825" s="164" t="s">
        <v>4580</v>
      </c>
      <c r="C2825" s="163"/>
      <c r="D2825" s="113" t="s">
        <v>1358</v>
      </c>
      <c r="F2825" t="s">
        <v>4581</v>
      </c>
      <c r="G2825" s="219">
        <v>0.39</v>
      </c>
      <c r="H2825" s="219">
        <v>0.55000000000000004</v>
      </c>
      <c r="I2825" s="219">
        <v>0.13</v>
      </c>
      <c r="J2825" s="219">
        <v>0.02</v>
      </c>
      <c r="K2825" s="219">
        <v>0.96</v>
      </c>
      <c r="L2825" s="219">
        <v>0.54</v>
      </c>
      <c r="M2825" s="220" t="s">
        <v>1324</v>
      </c>
    </row>
    <row r="2826" spans="1:13">
      <c r="A2826" s="106" t="str">
        <f t="shared" si="44"/>
        <v xml:space="preserve">29240 </v>
      </c>
      <c r="B2826" s="164" t="s">
        <v>4582</v>
      </c>
      <c r="C2826" s="163"/>
      <c r="D2826" s="113" t="s">
        <v>1358</v>
      </c>
      <c r="F2826" t="s">
        <v>4583</v>
      </c>
      <c r="G2826" s="219">
        <v>0.39</v>
      </c>
      <c r="H2826" s="219">
        <v>0.48</v>
      </c>
      <c r="I2826" s="219">
        <v>0.12</v>
      </c>
      <c r="J2826" s="219">
        <v>0.02</v>
      </c>
      <c r="K2826" s="219">
        <v>0.89</v>
      </c>
      <c r="L2826" s="219">
        <v>0.53</v>
      </c>
      <c r="M2826" s="220" t="s">
        <v>1324</v>
      </c>
    </row>
    <row r="2827" spans="1:13">
      <c r="A2827" s="106" t="str">
        <f t="shared" si="44"/>
        <v xml:space="preserve">29260 </v>
      </c>
      <c r="B2827" s="164" t="s">
        <v>4584</v>
      </c>
      <c r="C2827" s="163"/>
      <c r="D2827" s="113" t="s">
        <v>1358</v>
      </c>
      <c r="F2827" t="s">
        <v>4585</v>
      </c>
      <c r="G2827" s="219">
        <v>0.39</v>
      </c>
      <c r="H2827" s="219">
        <v>0.45</v>
      </c>
      <c r="I2827" s="219">
        <v>0.14000000000000001</v>
      </c>
      <c r="J2827" s="219">
        <v>0.03</v>
      </c>
      <c r="K2827" s="219">
        <v>0.87</v>
      </c>
      <c r="L2827" s="219">
        <v>0.56000000000000005</v>
      </c>
      <c r="M2827" s="220" t="s">
        <v>1324</v>
      </c>
    </row>
    <row r="2828" spans="1:13">
      <c r="A2828" s="106" t="str">
        <f t="shared" si="44"/>
        <v xml:space="preserve">29280 </v>
      </c>
      <c r="B2828" s="164" t="s">
        <v>4586</v>
      </c>
      <c r="C2828" s="163"/>
      <c r="D2828" s="113" t="s">
        <v>1358</v>
      </c>
      <c r="F2828" t="s">
        <v>4587</v>
      </c>
      <c r="G2828" s="219">
        <v>0.39</v>
      </c>
      <c r="H2828" s="219">
        <v>0.46</v>
      </c>
      <c r="I2828" s="219">
        <v>0.16</v>
      </c>
      <c r="J2828" s="219">
        <v>0.05</v>
      </c>
      <c r="K2828" s="219">
        <v>0.9</v>
      </c>
      <c r="L2828" s="219">
        <v>0.6</v>
      </c>
      <c r="M2828" s="220" t="s">
        <v>1324</v>
      </c>
    </row>
    <row r="2829" spans="1:13">
      <c r="A2829" s="106" t="str">
        <f t="shared" si="44"/>
        <v xml:space="preserve">29305 </v>
      </c>
      <c r="B2829" s="164" t="s">
        <v>4588</v>
      </c>
      <c r="C2829" s="163"/>
      <c r="D2829" s="113" t="s">
        <v>1358</v>
      </c>
      <c r="F2829" t="s">
        <v>4589</v>
      </c>
      <c r="G2829" s="219">
        <v>2.0299999999999998</v>
      </c>
      <c r="H2829" s="219">
        <v>5.23</v>
      </c>
      <c r="I2829" s="219">
        <v>2.34</v>
      </c>
      <c r="J2829" s="219">
        <v>0.41</v>
      </c>
      <c r="K2829" s="219">
        <v>7.67</v>
      </c>
      <c r="L2829" s="219">
        <v>4.78</v>
      </c>
      <c r="M2829" s="220" t="s">
        <v>1324</v>
      </c>
    </row>
    <row r="2830" spans="1:13">
      <c r="A2830" s="106" t="str">
        <f t="shared" si="44"/>
        <v xml:space="preserve">29325 </v>
      </c>
      <c r="B2830" s="164" t="s">
        <v>4590</v>
      </c>
      <c r="C2830" s="163"/>
      <c r="D2830" s="113" t="s">
        <v>1358</v>
      </c>
      <c r="F2830" t="s">
        <v>4591</v>
      </c>
      <c r="G2830" s="219">
        <v>2.3199999999999998</v>
      </c>
      <c r="H2830" s="219">
        <v>5.68</v>
      </c>
      <c r="I2830" s="219">
        <v>2.56</v>
      </c>
      <c r="J2830" s="219">
        <v>0.47</v>
      </c>
      <c r="K2830" s="219">
        <v>8.4700000000000006</v>
      </c>
      <c r="L2830" s="219">
        <v>5.35</v>
      </c>
      <c r="M2830" s="220" t="s">
        <v>1324</v>
      </c>
    </row>
    <row r="2831" spans="1:13">
      <c r="A2831" s="106" t="str">
        <f t="shared" si="44"/>
        <v xml:space="preserve">29345 </v>
      </c>
      <c r="B2831" s="164" t="s">
        <v>4592</v>
      </c>
      <c r="C2831" s="163"/>
      <c r="D2831" s="113" t="s">
        <v>1358</v>
      </c>
      <c r="F2831" t="s">
        <v>4593</v>
      </c>
      <c r="G2831" s="219">
        <v>1.4</v>
      </c>
      <c r="H2831" s="219">
        <v>2.4700000000000002</v>
      </c>
      <c r="I2831" s="219">
        <v>1.32</v>
      </c>
      <c r="J2831" s="219">
        <v>0.26</v>
      </c>
      <c r="K2831" s="219">
        <v>4.13</v>
      </c>
      <c r="L2831" s="219">
        <v>2.98</v>
      </c>
      <c r="M2831" s="220" t="s">
        <v>1324</v>
      </c>
    </row>
    <row r="2832" spans="1:13">
      <c r="A2832" s="106" t="str">
        <f t="shared" si="44"/>
        <v xml:space="preserve">29355 </v>
      </c>
      <c r="B2832" s="164" t="s">
        <v>4594</v>
      </c>
      <c r="C2832" s="163"/>
      <c r="D2832" s="113" t="s">
        <v>1358</v>
      </c>
      <c r="F2832" t="s">
        <v>4593</v>
      </c>
      <c r="G2832" s="219">
        <v>1.53</v>
      </c>
      <c r="H2832" s="219">
        <v>2.5</v>
      </c>
      <c r="I2832" s="219">
        <v>1.37</v>
      </c>
      <c r="J2832" s="219">
        <v>0.3</v>
      </c>
      <c r="K2832" s="219">
        <v>4.33</v>
      </c>
      <c r="L2832" s="219">
        <v>3.2</v>
      </c>
      <c r="M2832" s="220" t="s">
        <v>1324</v>
      </c>
    </row>
    <row r="2833" spans="1:13">
      <c r="A2833" s="106" t="str">
        <f t="shared" si="44"/>
        <v xml:space="preserve">29358 </v>
      </c>
      <c r="B2833" s="164" t="s">
        <v>4595</v>
      </c>
      <c r="C2833" s="163"/>
      <c r="D2833" s="113" t="s">
        <v>1358</v>
      </c>
      <c r="F2833" t="s">
        <v>4596</v>
      </c>
      <c r="G2833" s="219">
        <v>1.43</v>
      </c>
      <c r="H2833" s="219">
        <v>3.25</v>
      </c>
      <c r="I2833" s="219">
        <v>1.38</v>
      </c>
      <c r="J2833" s="219">
        <v>0.3</v>
      </c>
      <c r="K2833" s="219">
        <v>4.9800000000000004</v>
      </c>
      <c r="L2833" s="219">
        <v>3.11</v>
      </c>
      <c r="M2833" s="220" t="s">
        <v>1324</v>
      </c>
    </row>
    <row r="2834" spans="1:13">
      <c r="A2834" s="106" t="str">
        <f t="shared" si="44"/>
        <v xml:space="preserve">29365 </v>
      </c>
      <c r="B2834" s="164" t="s">
        <v>4597</v>
      </c>
      <c r="C2834" s="163"/>
      <c r="D2834" s="113" t="s">
        <v>1358</v>
      </c>
      <c r="F2834" t="s">
        <v>4593</v>
      </c>
      <c r="G2834" s="219">
        <v>1.18</v>
      </c>
      <c r="H2834" s="219">
        <v>2.4</v>
      </c>
      <c r="I2834" s="219">
        <v>1.23</v>
      </c>
      <c r="J2834" s="219">
        <v>0.24</v>
      </c>
      <c r="K2834" s="219">
        <v>3.82</v>
      </c>
      <c r="L2834" s="219">
        <v>2.65</v>
      </c>
      <c r="M2834" s="220" t="s">
        <v>1324</v>
      </c>
    </row>
    <row r="2835" spans="1:13">
      <c r="A2835" s="106" t="str">
        <f t="shared" si="44"/>
        <v xml:space="preserve">29405 </v>
      </c>
      <c r="B2835" s="164" t="s">
        <v>4598</v>
      </c>
      <c r="C2835" s="163"/>
      <c r="D2835" s="113" t="s">
        <v>1358</v>
      </c>
      <c r="F2835" t="s">
        <v>4599</v>
      </c>
      <c r="G2835" s="219">
        <v>0.8</v>
      </c>
      <c r="H2835" s="219">
        <v>1.53</v>
      </c>
      <c r="I2835" s="219">
        <v>0.84</v>
      </c>
      <c r="J2835" s="219">
        <v>0.13</v>
      </c>
      <c r="K2835" s="219">
        <v>2.46</v>
      </c>
      <c r="L2835" s="219">
        <v>1.77</v>
      </c>
      <c r="M2835" s="220" t="s">
        <v>1324</v>
      </c>
    </row>
    <row r="2836" spans="1:13">
      <c r="A2836" s="106" t="str">
        <f t="shared" si="44"/>
        <v xml:space="preserve">29425 </v>
      </c>
      <c r="B2836" s="164" t="s">
        <v>4600</v>
      </c>
      <c r="C2836" s="163"/>
      <c r="D2836" s="113" t="s">
        <v>1358</v>
      </c>
      <c r="F2836" t="s">
        <v>4599</v>
      </c>
      <c r="G2836" s="219">
        <v>0.8</v>
      </c>
      <c r="H2836" s="219">
        <v>1.4</v>
      </c>
      <c r="I2836" s="219">
        <v>0.73</v>
      </c>
      <c r="J2836" s="219">
        <v>0.1</v>
      </c>
      <c r="K2836" s="219">
        <v>2.2999999999999998</v>
      </c>
      <c r="L2836" s="219">
        <v>1.63</v>
      </c>
      <c r="M2836" s="220" t="s">
        <v>1324</v>
      </c>
    </row>
    <row r="2837" spans="1:13">
      <c r="A2837" s="106" t="str">
        <f t="shared" si="44"/>
        <v xml:space="preserve">29435 </v>
      </c>
      <c r="B2837" s="164" t="s">
        <v>4601</v>
      </c>
      <c r="C2837" s="163"/>
      <c r="D2837" s="113" t="s">
        <v>1358</v>
      </c>
      <c r="F2837" t="s">
        <v>4599</v>
      </c>
      <c r="G2837" s="219">
        <v>1.18</v>
      </c>
      <c r="H2837" s="219">
        <v>2.38</v>
      </c>
      <c r="I2837" s="219">
        <v>1.19</v>
      </c>
      <c r="J2837" s="219">
        <v>0.24</v>
      </c>
      <c r="K2837" s="219">
        <v>3.8</v>
      </c>
      <c r="L2837" s="219">
        <v>2.61</v>
      </c>
      <c r="M2837" s="220" t="s">
        <v>1324</v>
      </c>
    </row>
    <row r="2838" spans="1:13">
      <c r="A2838" s="106" t="str">
        <f t="shared" si="44"/>
        <v xml:space="preserve">29440 </v>
      </c>
      <c r="B2838" s="164" t="s">
        <v>4602</v>
      </c>
      <c r="C2838" s="163"/>
      <c r="D2838" s="113" t="s">
        <v>1358</v>
      </c>
      <c r="F2838" t="s">
        <v>4603</v>
      </c>
      <c r="G2838" s="219">
        <v>0.56999999999999995</v>
      </c>
      <c r="H2838" s="219">
        <v>0.69</v>
      </c>
      <c r="I2838" s="219">
        <v>0.22</v>
      </c>
      <c r="J2838" s="219">
        <v>0.05</v>
      </c>
      <c r="K2838" s="219">
        <v>1.31</v>
      </c>
      <c r="L2838" s="219">
        <v>0.84</v>
      </c>
      <c r="M2838" s="220" t="s">
        <v>1324</v>
      </c>
    </row>
    <row r="2839" spans="1:13">
      <c r="A2839" s="106" t="str">
        <f t="shared" si="44"/>
        <v xml:space="preserve">29445 </v>
      </c>
      <c r="B2839" s="164" t="s">
        <v>4604</v>
      </c>
      <c r="C2839" s="163"/>
      <c r="D2839" s="113" t="s">
        <v>1358</v>
      </c>
      <c r="F2839" t="s">
        <v>4605</v>
      </c>
      <c r="G2839" s="219">
        <v>1.78</v>
      </c>
      <c r="H2839" s="219">
        <v>1.9</v>
      </c>
      <c r="I2839" s="219">
        <v>0.97</v>
      </c>
      <c r="J2839" s="219">
        <v>0.2</v>
      </c>
      <c r="K2839" s="219">
        <v>3.88</v>
      </c>
      <c r="L2839" s="219">
        <v>2.95</v>
      </c>
      <c r="M2839" s="220" t="s">
        <v>1324</v>
      </c>
    </row>
    <row r="2840" spans="1:13">
      <c r="A2840" s="106" t="str">
        <f t="shared" si="44"/>
        <v xml:space="preserve">29450 </v>
      </c>
      <c r="B2840" s="164" t="s">
        <v>4606</v>
      </c>
      <c r="C2840" s="163"/>
      <c r="D2840" s="113" t="s">
        <v>1358</v>
      </c>
      <c r="F2840" t="s">
        <v>4607</v>
      </c>
      <c r="G2840" s="219">
        <v>2.08</v>
      </c>
      <c r="H2840" s="219">
        <v>2.1</v>
      </c>
      <c r="I2840" s="219">
        <v>1.06</v>
      </c>
      <c r="J2840" s="219">
        <v>0.23</v>
      </c>
      <c r="K2840" s="219">
        <v>4.41</v>
      </c>
      <c r="L2840" s="219">
        <v>3.37</v>
      </c>
      <c r="M2840" s="220" t="s">
        <v>1324</v>
      </c>
    </row>
    <row r="2841" spans="1:13">
      <c r="A2841" s="106" t="str">
        <f t="shared" si="44"/>
        <v xml:space="preserve">29505 </v>
      </c>
      <c r="B2841" s="164" t="s">
        <v>4608</v>
      </c>
      <c r="C2841" s="163"/>
      <c r="D2841" s="113" t="s">
        <v>1358</v>
      </c>
      <c r="F2841" t="s">
        <v>4609</v>
      </c>
      <c r="G2841" s="219">
        <v>0.69</v>
      </c>
      <c r="H2841" s="219">
        <v>1.94</v>
      </c>
      <c r="I2841" s="219">
        <v>0.77</v>
      </c>
      <c r="J2841" s="219">
        <v>0.12</v>
      </c>
      <c r="K2841" s="219">
        <v>2.75</v>
      </c>
      <c r="L2841" s="219">
        <v>1.58</v>
      </c>
      <c r="M2841" s="220" t="s">
        <v>1324</v>
      </c>
    </row>
    <row r="2842" spans="1:13">
      <c r="A2842" s="106" t="str">
        <f t="shared" si="44"/>
        <v xml:space="preserve">29515 </v>
      </c>
      <c r="B2842" s="164" t="s">
        <v>4610</v>
      </c>
      <c r="C2842" s="163"/>
      <c r="D2842" s="113" t="s">
        <v>1358</v>
      </c>
      <c r="F2842" t="s">
        <v>4611</v>
      </c>
      <c r="G2842" s="219">
        <v>0.73</v>
      </c>
      <c r="H2842" s="219">
        <v>1.37</v>
      </c>
      <c r="I2842" s="219">
        <v>0.66</v>
      </c>
      <c r="J2842" s="219">
        <v>0.11</v>
      </c>
      <c r="K2842" s="219">
        <v>2.21</v>
      </c>
      <c r="L2842" s="219">
        <v>1.5</v>
      </c>
      <c r="M2842" s="220" t="s">
        <v>1324</v>
      </c>
    </row>
    <row r="2843" spans="1:13">
      <c r="A2843" s="106" t="str">
        <f t="shared" si="44"/>
        <v xml:space="preserve">29520 </v>
      </c>
      <c r="B2843" s="164" t="s">
        <v>4612</v>
      </c>
      <c r="C2843" s="163"/>
      <c r="D2843" s="113" t="s">
        <v>1358</v>
      </c>
      <c r="F2843" t="s">
        <v>4613</v>
      </c>
      <c r="G2843" s="219">
        <v>0.39</v>
      </c>
      <c r="H2843" s="219">
        <v>0.63</v>
      </c>
      <c r="I2843" s="219">
        <v>0.13</v>
      </c>
      <c r="J2843" s="219">
        <v>0.02</v>
      </c>
      <c r="K2843" s="219">
        <v>1.04</v>
      </c>
      <c r="L2843" s="219">
        <v>0.54</v>
      </c>
      <c r="M2843" s="220" t="s">
        <v>1324</v>
      </c>
    </row>
    <row r="2844" spans="1:13">
      <c r="A2844" s="106" t="str">
        <f t="shared" si="44"/>
        <v xml:space="preserve">29530 </v>
      </c>
      <c r="B2844" s="164" t="s">
        <v>4614</v>
      </c>
      <c r="C2844" s="163"/>
      <c r="D2844" s="113" t="s">
        <v>1358</v>
      </c>
      <c r="F2844" t="s">
        <v>4615</v>
      </c>
      <c r="G2844" s="219">
        <v>0.39</v>
      </c>
      <c r="H2844" s="219">
        <v>0.47</v>
      </c>
      <c r="I2844" s="219">
        <v>0.12</v>
      </c>
      <c r="J2844" s="219">
        <v>0.02</v>
      </c>
      <c r="K2844" s="219">
        <v>0.88</v>
      </c>
      <c r="L2844" s="219">
        <v>0.53</v>
      </c>
      <c r="M2844" s="220" t="s">
        <v>1324</v>
      </c>
    </row>
    <row r="2845" spans="1:13">
      <c r="A2845" s="106" t="str">
        <f t="shared" si="44"/>
        <v xml:space="preserve">29540 </v>
      </c>
      <c r="B2845" s="164" t="s">
        <v>4616</v>
      </c>
      <c r="C2845" s="163"/>
      <c r="D2845" s="113" t="s">
        <v>1358</v>
      </c>
      <c r="F2845" t="s">
        <v>4617</v>
      </c>
      <c r="G2845" s="219">
        <v>0.39</v>
      </c>
      <c r="H2845" s="219">
        <v>0.42</v>
      </c>
      <c r="I2845" s="219">
        <v>0.09</v>
      </c>
      <c r="J2845" s="219">
        <v>0.03</v>
      </c>
      <c r="K2845" s="219">
        <v>0.84</v>
      </c>
      <c r="L2845" s="219">
        <v>0.51</v>
      </c>
      <c r="M2845" s="220" t="s">
        <v>1324</v>
      </c>
    </row>
    <row r="2846" spans="1:13">
      <c r="A2846" s="106" t="str">
        <f t="shared" si="44"/>
        <v xml:space="preserve">29550 </v>
      </c>
      <c r="B2846" s="164" t="s">
        <v>4618</v>
      </c>
      <c r="C2846" s="163"/>
      <c r="D2846" s="113" t="s">
        <v>1358</v>
      </c>
      <c r="F2846" t="s">
        <v>4619</v>
      </c>
      <c r="G2846" s="219">
        <v>0.25</v>
      </c>
      <c r="H2846" s="219">
        <v>0.31</v>
      </c>
      <c r="I2846" s="219">
        <v>0.06</v>
      </c>
      <c r="J2846" s="219">
        <v>0.02</v>
      </c>
      <c r="K2846" s="219">
        <v>0.57999999999999996</v>
      </c>
      <c r="L2846" s="219">
        <v>0.33</v>
      </c>
      <c r="M2846" s="220" t="s">
        <v>1324</v>
      </c>
    </row>
    <row r="2847" spans="1:13">
      <c r="A2847" s="106" t="str">
        <f t="shared" si="44"/>
        <v xml:space="preserve">29580 </v>
      </c>
      <c r="B2847" s="164" t="s">
        <v>4620</v>
      </c>
      <c r="C2847" s="163"/>
      <c r="D2847" s="113" t="s">
        <v>1358</v>
      </c>
      <c r="F2847" t="s">
        <v>4621</v>
      </c>
      <c r="G2847" s="219">
        <v>0.55000000000000004</v>
      </c>
      <c r="H2847" s="219">
        <v>1.3</v>
      </c>
      <c r="I2847" s="219">
        <v>0.16</v>
      </c>
      <c r="J2847" s="219">
        <v>7.0000000000000007E-2</v>
      </c>
      <c r="K2847" s="219">
        <v>1.92</v>
      </c>
      <c r="L2847" s="219">
        <v>0.78</v>
      </c>
      <c r="M2847" s="220" t="s">
        <v>1324</v>
      </c>
    </row>
    <row r="2848" spans="1:13">
      <c r="A2848" s="106" t="str">
        <f t="shared" si="44"/>
        <v xml:space="preserve">29581 </v>
      </c>
      <c r="B2848" s="164" t="s">
        <v>4622</v>
      </c>
      <c r="C2848" s="163"/>
      <c r="D2848" s="113" t="s">
        <v>1358</v>
      </c>
      <c r="F2848" t="s">
        <v>4623</v>
      </c>
      <c r="G2848" s="219">
        <v>0.6</v>
      </c>
      <c r="H2848" s="219">
        <v>2.0299999999999998</v>
      </c>
      <c r="I2848" s="219">
        <v>0.18</v>
      </c>
      <c r="J2848" s="219">
        <v>0.01</v>
      </c>
      <c r="K2848" s="219">
        <v>2.64</v>
      </c>
      <c r="L2848" s="219">
        <v>0.79</v>
      </c>
      <c r="M2848" s="220" t="s">
        <v>1324</v>
      </c>
    </row>
    <row r="2849" spans="1:13">
      <c r="A2849" s="106" t="str">
        <f t="shared" si="44"/>
        <v xml:space="preserve">29584 </v>
      </c>
      <c r="B2849" s="164" t="s">
        <v>4624</v>
      </c>
      <c r="C2849" s="163"/>
      <c r="D2849" s="113" t="s">
        <v>1358</v>
      </c>
      <c r="F2849" t="s">
        <v>4625</v>
      </c>
      <c r="G2849" s="219">
        <v>0.35</v>
      </c>
      <c r="H2849" s="219">
        <v>2.04</v>
      </c>
      <c r="I2849" s="219">
        <v>0.1</v>
      </c>
      <c r="J2849" s="219">
        <v>0.01</v>
      </c>
      <c r="K2849" s="219">
        <v>2.4</v>
      </c>
      <c r="L2849" s="219">
        <v>0.46</v>
      </c>
      <c r="M2849" s="220" t="s">
        <v>1324</v>
      </c>
    </row>
    <row r="2850" spans="1:13">
      <c r="A2850" s="106" t="str">
        <f t="shared" si="44"/>
        <v xml:space="preserve">29700 </v>
      </c>
      <c r="B2850" s="164" t="s">
        <v>4626</v>
      </c>
      <c r="C2850" s="163"/>
      <c r="D2850" s="113" t="s">
        <v>1358</v>
      </c>
      <c r="F2850" t="s">
        <v>4627</v>
      </c>
      <c r="G2850" s="219">
        <v>0.56999999999999995</v>
      </c>
      <c r="H2850" s="219">
        <v>1.28</v>
      </c>
      <c r="I2850" s="219">
        <v>0.32</v>
      </c>
      <c r="J2850" s="219">
        <v>0.1</v>
      </c>
      <c r="K2850" s="219">
        <v>1.95</v>
      </c>
      <c r="L2850" s="219">
        <v>0.99</v>
      </c>
      <c r="M2850" s="220" t="s">
        <v>1324</v>
      </c>
    </row>
    <row r="2851" spans="1:13">
      <c r="A2851" s="106" t="str">
        <f t="shared" si="44"/>
        <v xml:space="preserve">29705 </v>
      </c>
      <c r="B2851" s="164" t="s">
        <v>4628</v>
      </c>
      <c r="C2851" s="163"/>
      <c r="D2851" s="113" t="s">
        <v>1358</v>
      </c>
      <c r="F2851" t="s">
        <v>4627</v>
      </c>
      <c r="G2851" s="219">
        <v>0.76</v>
      </c>
      <c r="H2851" s="219">
        <v>1.04</v>
      </c>
      <c r="I2851" s="219">
        <v>0.45</v>
      </c>
      <c r="J2851" s="219">
        <v>0.12</v>
      </c>
      <c r="K2851" s="219">
        <v>1.92</v>
      </c>
      <c r="L2851" s="219">
        <v>1.33</v>
      </c>
      <c r="M2851" s="220" t="s">
        <v>1324</v>
      </c>
    </row>
    <row r="2852" spans="1:13">
      <c r="A2852" s="106" t="str">
        <f t="shared" si="44"/>
        <v xml:space="preserve">29710 </v>
      </c>
      <c r="B2852" s="164" t="s">
        <v>4629</v>
      </c>
      <c r="C2852" s="163"/>
      <c r="D2852" s="113" t="s">
        <v>1358</v>
      </c>
      <c r="F2852" t="s">
        <v>4627</v>
      </c>
      <c r="G2852" s="219">
        <v>1.34</v>
      </c>
      <c r="H2852" s="219">
        <v>2.13</v>
      </c>
      <c r="I2852" s="219">
        <v>0.85</v>
      </c>
      <c r="J2852" s="219">
        <v>0.27</v>
      </c>
      <c r="K2852" s="219">
        <v>3.74</v>
      </c>
      <c r="L2852" s="219">
        <v>2.46</v>
      </c>
      <c r="M2852" s="220" t="s">
        <v>1324</v>
      </c>
    </row>
    <row r="2853" spans="1:13">
      <c r="A2853" s="106" t="str">
        <f t="shared" si="44"/>
        <v xml:space="preserve">29720 </v>
      </c>
      <c r="B2853" s="164" t="s">
        <v>4630</v>
      </c>
      <c r="C2853" s="163"/>
      <c r="D2853" s="113" t="s">
        <v>1358</v>
      </c>
      <c r="F2853" t="s">
        <v>4631</v>
      </c>
      <c r="G2853" s="219">
        <v>0.68</v>
      </c>
      <c r="H2853" s="219">
        <v>1.83</v>
      </c>
      <c r="I2853" s="219">
        <v>0.49</v>
      </c>
      <c r="J2853" s="219">
        <v>0.14000000000000001</v>
      </c>
      <c r="K2853" s="219">
        <v>2.65</v>
      </c>
      <c r="L2853" s="219">
        <v>1.31</v>
      </c>
      <c r="M2853" s="220" t="s">
        <v>1324</v>
      </c>
    </row>
    <row r="2854" spans="1:13">
      <c r="A2854" s="106" t="str">
        <f t="shared" si="44"/>
        <v xml:space="preserve">29730 </v>
      </c>
      <c r="B2854" s="164" t="s">
        <v>4632</v>
      </c>
      <c r="C2854" s="163"/>
      <c r="D2854" s="113" t="s">
        <v>1358</v>
      </c>
      <c r="F2854" t="s">
        <v>4633</v>
      </c>
      <c r="G2854" s="219">
        <v>0.75</v>
      </c>
      <c r="H2854" s="219">
        <v>1.1000000000000001</v>
      </c>
      <c r="I2854" s="219">
        <v>0.46</v>
      </c>
      <c r="J2854" s="219">
        <v>0.13</v>
      </c>
      <c r="K2854" s="219">
        <v>1.98</v>
      </c>
      <c r="L2854" s="219">
        <v>1.34</v>
      </c>
      <c r="M2854" s="220" t="s">
        <v>1324</v>
      </c>
    </row>
    <row r="2855" spans="1:13">
      <c r="A2855" s="106" t="str">
        <f t="shared" si="44"/>
        <v xml:space="preserve">29740 </v>
      </c>
      <c r="B2855" s="164" t="s">
        <v>4634</v>
      </c>
      <c r="C2855" s="163"/>
      <c r="D2855" s="113" t="s">
        <v>1358</v>
      </c>
      <c r="F2855" t="s">
        <v>4635</v>
      </c>
      <c r="G2855" s="219">
        <v>1.1200000000000001</v>
      </c>
      <c r="H2855" s="219">
        <v>1.67</v>
      </c>
      <c r="I2855" s="219">
        <v>0.71</v>
      </c>
      <c r="J2855" s="219">
        <v>0.23</v>
      </c>
      <c r="K2855" s="219">
        <v>3.02</v>
      </c>
      <c r="L2855" s="219">
        <v>2.06</v>
      </c>
      <c r="M2855" s="220" t="s">
        <v>1324</v>
      </c>
    </row>
    <row r="2856" spans="1:13">
      <c r="A2856" s="106" t="str">
        <f t="shared" si="44"/>
        <v xml:space="preserve">29750 </v>
      </c>
      <c r="B2856" s="164" t="s">
        <v>4636</v>
      </c>
      <c r="C2856" s="163"/>
      <c r="D2856" s="113" t="s">
        <v>1358</v>
      </c>
      <c r="F2856" t="s">
        <v>4637</v>
      </c>
      <c r="G2856" s="219">
        <v>1.26</v>
      </c>
      <c r="H2856" s="219">
        <v>1.74</v>
      </c>
      <c r="I2856" s="219">
        <v>0.79</v>
      </c>
      <c r="J2856" s="219">
        <v>0.25</v>
      </c>
      <c r="K2856" s="219">
        <v>3.25</v>
      </c>
      <c r="L2856" s="219">
        <v>2.2999999999999998</v>
      </c>
      <c r="M2856" s="220" t="s">
        <v>1324</v>
      </c>
    </row>
    <row r="2857" spans="1:13">
      <c r="A2857" s="106" t="str">
        <f t="shared" si="44"/>
        <v xml:space="preserve">29799 </v>
      </c>
      <c r="B2857" s="164" t="s">
        <v>4638</v>
      </c>
      <c r="C2857" s="163"/>
      <c r="D2857" s="113" t="s">
        <v>664</v>
      </c>
      <c r="F2857" t="s">
        <v>19002</v>
      </c>
      <c r="G2857" s="219">
        <v>0</v>
      </c>
      <c r="H2857" s="219">
        <v>0</v>
      </c>
      <c r="I2857" s="219">
        <v>0</v>
      </c>
      <c r="J2857" s="219">
        <v>0</v>
      </c>
      <c r="K2857" s="219">
        <v>0</v>
      </c>
      <c r="L2857" s="219">
        <v>0</v>
      </c>
      <c r="M2857" s="220" t="s">
        <v>991</v>
      </c>
    </row>
    <row r="2858" spans="1:13">
      <c r="A2858" s="106" t="str">
        <f t="shared" si="44"/>
        <v xml:space="preserve">29800 </v>
      </c>
      <c r="B2858" s="164" t="s">
        <v>4639</v>
      </c>
      <c r="C2858" s="163"/>
      <c r="D2858" s="113" t="s">
        <v>1358</v>
      </c>
      <c r="F2858" t="s">
        <v>4640</v>
      </c>
      <c r="G2858" s="219">
        <v>6.84</v>
      </c>
      <c r="H2858" s="219" t="s">
        <v>37</v>
      </c>
      <c r="I2858" s="219">
        <v>7.95</v>
      </c>
      <c r="J2858" s="219">
        <v>1.42</v>
      </c>
      <c r="K2858" s="219" t="s">
        <v>37</v>
      </c>
      <c r="L2858" s="219">
        <v>16.21</v>
      </c>
      <c r="M2858" s="220" t="s">
        <v>1570</v>
      </c>
    </row>
    <row r="2859" spans="1:13">
      <c r="A2859" s="106" t="str">
        <f t="shared" si="44"/>
        <v xml:space="preserve">29804 </v>
      </c>
      <c r="B2859" s="164" t="s">
        <v>4641</v>
      </c>
      <c r="C2859" s="163"/>
      <c r="D2859" s="113" t="s">
        <v>1358</v>
      </c>
      <c r="F2859" t="s">
        <v>4640</v>
      </c>
      <c r="G2859" s="219">
        <v>8.8699999999999992</v>
      </c>
      <c r="H2859" s="219" t="s">
        <v>37</v>
      </c>
      <c r="I2859" s="219">
        <v>8.08</v>
      </c>
      <c r="J2859" s="219">
        <v>0.92</v>
      </c>
      <c r="K2859" s="219" t="s">
        <v>37</v>
      </c>
      <c r="L2859" s="219">
        <v>17.87</v>
      </c>
      <c r="M2859" s="220" t="s">
        <v>1570</v>
      </c>
    </row>
    <row r="2860" spans="1:13">
      <c r="A2860" s="106" t="str">
        <f t="shared" si="44"/>
        <v xml:space="preserve">29805 </v>
      </c>
      <c r="B2860" s="164" t="s">
        <v>4642</v>
      </c>
      <c r="C2860" s="163"/>
      <c r="D2860" s="113" t="s">
        <v>1358</v>
      </c>
      <c r="F2860" t="s">
        <v>18067</v>
      </c>
      <c r="G2860" s="219">
        <v>6.03</v>
      </c>
      <c r="H2860" s="219" t="s">
        <v>37</v>
      </c>
      <c r="I2860" s="219">
        <v>7.05</v>
      </c>
      <c r="J2860" s="219">
        <v>1.18</v>
      </c>
      <c r="K2860" s="219" t="s">
        <v>37</v>
      </c>
      <c r="L2860" s="219">
        <v>14.26</v>
      </c>
      <c r="M2860" s="220" t="s">
        <v>1570</v>
      </c>
    </row>
    <row r="2861" spans="1:13">
      <c r="A2861" s="106" t="str">
        <f t="shared" si="44"/>
        <v xml:space="preserve">29806 </v>
      </c>
      <c r="B2861" s="164" t="s">
        <v>4643</v>
      </c>
      <c r="C2861" s="163"/>
      <c r="D2861" s="113" t="s">
        <v>1358</v>
      </c>
      <c r="F2861" t="s">
        <v>18496</v>
      </c>
      <c r="G2861" s="219">
        <v>15.14</v>
      </c>
      <c r="H2861" s="219" t="s">
        <v>37</v>
      </c>
      <c r="I2861" s="219">
        <v>13.86</v>
      </c>
      <c r="J2861" s="219">
        <v>3.02</v>
      </c>
      <c r="K2861" s="219" t="s">
        <v>37</v>
      </c>
      <c r="L2861" s="219">
        <v>32.020000000000003</v>
      </c>
      <c r="M2861" s="220" t="s">
        <v>1570</v>
      </c>
    </row>
    <row r="2862" spans="1:13">
      <c r="A2862" s="106" t="str">
        <f t="shared" si="44"/>
        <v xml:space="preserve">29807 </v>
      </c>
      <c r="B2862" s="164" t="s">
        <v>4644</v>
      </c>
      <c r="C2862" s="163"/>
      <c r="D2862" s="113" t="s">
        <v>1358</v>
      </c>
      <c r="F2862" t="s">
        <v>18068</v>
      </c>
      <c r="G2862" s="219">
        <v>14.67</v>
      </c>
      <c r="H2862" s="219" t="s">
        <v>37</v>
      </c>
      <c r="I2862" s="219">
        <v>13.67</v>
      </c>
      <c r="J2862" s="219">
        <v>2.93</v>
      </c>
      <c r="K2862" s="219" t="s">
        <v>37</v>
      </c>
      <c r="L2862" s="219">
        <v>31.27</v>
      </c>
      <c r="M2862" s="220" t="s">
        <v>1570</v>
      </c>
    </row>
    <row r="2863" spans="1:13">
      <c r="A2863" s="106" t="str">
        <f t="shared" si="44"/>
        <v xml:space="preserve">29819 </v>
      </c>
      <c r="B2863" s="164" t="s">
        <v>4645</v>
      </c>
      <c r="C2863" s="163"/>
      <c r="D2863" s="113" t="s">
        <v>1358</v>
      </c>
      <c r="F2863" t="s">
        <v>18069</v>
      </c>
      <c r="G2863" s="219">
        <v>7.79</v>
      </c>
      <c r="H2863" s="219" t="s">
        <v>37</v>
      </c>
      <c r="I2863" s="219">
        <v>8.5399999999999991</v>
      </c>
      <c r="J2863" s="219">
        <v>1.54</v>
      </c>
      <c r="K2863" s="219" t="s">
        <v>37</v>
      </c>
      <c r="L2863" s="219">
        <v>17.87</v>
      </c>
      <c r="M2863" s="220" t="s">
        <v>1570</v>
      </c>
    </row>
    <row r="2864" spans="1:13">
      <c r="A2864" s="106" t="str">
        <f t="shared" si="44"/>
        <v xml:space="preserve">29820 </v>
      </c>
      <c r="B2864" s="164" t="s">
        <v>4646</v>
      </c>
      <c r="C2864" s="163"/>
      <c r="D2864" s="113" t="s">
        <v>1358</v>
      </c>
      <c r="F2864" t="s">
        <v>18070</v>
      </c>
      <c r="G2864" s="219">
        <v>7.21</v>
      </c>
      <c r="H2864" s="219" t="s">
        <v>37</v>
      </c>
      <c r="I2864" s="219">
        <v>7.63</v>
      </c>
      <c r="J2864" s="219">
        <v>1.39</v>
      </c>
      <c r="K2864" s="219" t="s">
        <v>37</v>
      </c>
      <c r="L2864" s="219">
        <v>16.23</v>
      </c>
      <c r="M2864" s="220" t="s">
        <v>1570</v>
      </c>
    </row>
    <row r="2865" spans="1:13">
      <c r="A2865" s="106" t="str">
        <f t="shared" si="44"/>
        <v xml:space="preserve">29821 </v>
      </c>
      <c r="B2865" s="164" t="s">
        <v>4647</v>
      </c>
      <c r="C2865" s="163"/>
      <c r="D2865" s="113" t="s">
        <v>1358</v>
      </c>
      <c r="F2865" t="s">
        <v>18071</v>
      </c>
      <c r="G2865" s="219">
        <v>7.89</v>
      </c>
      <c r="H2865" s="219" t="s">
        <v>37</v>
      </c>
      <c r="I2865" s="219">
        <v>8.58</v>
      </c>
      <c r="J2865" s="219">
        <v>1.56</v>
      </c>
      <c r="K2865" s="219" t="s">
        <v>37</v>
      </c>
      <c r="L2865" s="219">
        <v>18.03</v>
      </c>
      <c r="M2865" s="220" t="s">
        <v>1570</v>
      </c>
    </row>
    <row r="2866" spans="1:13">
      <c r="A2866" s="106" t="str">
        <f t="shared" si="44"/>
        <v xml:space="preserve">29822 </v>
      </c>
      <c r="B2866" s="164" t="s">
        <v>4648</v>
      </c>
      <c r="C2866" s="163"/>
      <c r="D2866" s="113" t="s">
        <v>1358</v>
      </c>
      <c r="F2866" t="s">
        <v>18072</v>
      </c>
      <c r="G2866" s="219">
        <v>7.03</v>
      </c>
      <c r="H2866" s="219" t="s">
        <v>37</v>
      </c>
      <c r="I2866" s="219">
        <v>8.07</v>
      </c>
      <c r="J2866" s="219">
        <v>1.4</v>
      </c>
      <c r="K2866" s="219" t="s">
        <v>37</v>
      </c>
      <c r="L2866" s="219">
        <v>16.5</v>
      </c>
      <c r="M2866" s="220" t="s">
        <v>1570</v>
      </c>
    </row>
    <row r="2867" spans="1:13">
      <c r="A2867" s="106" t="str">
        <f t="shared" si="44"/>
        <v xml:space="preserve">29823 </v>
      </c>
      <c r="B2867" s="164" t="s">
        <v>4649</v>
      </c>
      <c r="C2867" s="163"/>
      <c r="D2867" s="113" t="s">
        <v>1358</v>
      </c>
      <c r="F2867" t="s">
        <v>18073</v>
      </c>
      <c r="G2867" s="219">
        <v>7.98</v>
      </c>
      <c r="H2867" s="219" t="s">
        <v>37</v>
      </c>
      <c r="I2867" s="219">
        <v>8.49</v>
      </c>
      <c r="J2867" s="219">
        <v>1.57</v>
      </c>
      <c r="K2867" s="219" t="s">
        <v>37</v>
      </c>
      <c r="L2867" s="219">
        <v>18.04</v>
      </c>
      <c r="M2867" s="220" t="s">
        <v>1570</v>
      </c>
    </row>
    <row r="2868" spans="1:13">
      <c r="A2868" s="106" t="str">
        <f t="shared" si="44"/>
        <v xml:space="preserve">29824 </v>
      </c>
      <c r="B2868" s="164" t="s">
        <v>4650</v>
      </c>
      <c r="C2868" s="163"/>
      <c r="D2868" s="113" t="s">
        <v>1358</v>
      </c>
      <c r="F2868" t="s">
        <v>18074</v>
      </c>
      <c r="G2868" s="219">
        <v>8.98</v>
      </c>
      <c r="H2868" s="219" t="s">
        <v>37</v>
      </c>
      <c r="I2868" s="219">
        <v>9.84</v>
      </c>
      <c r="J2868" s="219">
        <v>1.77</v>
      </c>
      <c r="K2868" s="219" t="s">
        <v>37</v>
      </c>
      <c r="L2868" s="219">
        <v>20.59</v>
      </c>
      <c r="M2868" s="220" t="s">
        <v>1570</v>
      </c>
    </row>
    <row r="2869" spans="1:13">
      <c r="A2869" s="106" t="str">
        <f t="shared" si="44"/>
        <v xml:space="preserve">29825 </v>
      </c>
      <c r="B2869" s="164" t="s">
        <v>4651</v>
      </c>
      <c r="C2869" s="163"/>
      <c r="D2869" s="113" t="s">
        <v>1358</v>
      </c>
      <c r="F2869" t="s">
        <v>18075</v>
      </c>
      <c r="G2869" s="219">
        <v>7.79</v>
      </c>
      <c r="H2869" s="219" t="s">
        <v>37</v>
      </c>
      <c r="I2869" s="219">
        <v>8.52</v>
      </c>
      <c r="J2869" s="219">
        <v>1.52</v>
      </c>
      <c r="K2869" s="219" t="s">
        <v>37</v>
      </c>
      <c r="L2869" s="219">
        <v>17.829999999999998</v>
      </c>
      <c r="M2869" s="220" t="s">
        <v>1570</v>
      </c>
    </row>
    <row r="2870" spans="1:13">
      <c r="A2870" s="106" t="str">
        <f t="shared" si="44"/>
        <v xml:space="preserve">29826 </v>
      </c>
      <c r="B2870" s="164" t="s">
        <v>4652</v>
      </c>
      <c r="C2870" s="163"/>
      <c r="D2870" s="113" t="s">
        <v>1358</v>
      </c>
      <c r="F2870" t="s">
        <v>18076</v>
      </c>
      <c r="G2870" s="219">
        <v>3</v>
      </c>
      <c r="H2870" s="219" t="s">
        <v>37</v>
      </c>
      <c r="I2870" s="219">
        <v>1.52</v>
      </c>
      <c r="J2870" s="219">
        <v>0.57999999999999996</v>
      </c>
      <c r="K2870" s="219" t="s">
        <v>37</v>
      </c>
      <c r="L2870" s="219">
        <v>5.0999999999999996</v>
      </c>
      <c r="M2870" s="220" t="s">
        <v>1125</v>
      </c>
    </row>
    <row r="2871" spans="1:13">
      <c r="A2871" s="106" t="str">
        <f t="shared" si="44"/>
        <v xml:space="preserve">29827 </v>
      </c>
      <c r="B2871" s="164" t="s">
        <v>4653</v>
      </c>
      <c r="C2871" s="163"/>
      <c r="D2871" s="113" t="s">
        <v>1358</v>
      </c>
      <c r="F2871" t="s">
        <v>18077</v>
      </c>
      <c r="G2871" s="219">
        <v>15.59</v>
      </c>
      <c r="H2871" s="219" t="s">
        <v>37</v>
      </c>
      <c r="I2871" s="219">
        <v>13.6</v>
      </c>
      <c r="J2871" s="219">
        <v>3.07</v>
      </c>
      <c r="K2871" s="219" t="s">
        <v>37</v>
      </c>
      <c r="L2871" s="219">
        <v>32.26</v>
      </c>
      <c r="M2871" s="220" t="s">
        <v>1570</v>
      </c>
    </row>
    <row r="2872" spans="1:13">
      <c r="A2872" s="106" t="str">
        <f t="shared" si="44"/>
        <v xml:space="preserve">29828 </v>
      </c>
      <c r="B2872" s="164" t="s">
        <v>4654</v>
      </c>
      <c r="C2872" s="163"/>
      <c r="D2872" s="113" t="s">
        <v>1358</v>
      </c>
      <c r="F2872" t="s">
        <v>18078</v>
      </c>
      <c r="G2872" s="219">
        <v>13.16</v>
      </c>
      <c r="H2872" s="219" t="s">
        <v>37</v>
      </c>
      <c r="I2872" s="219">
        <v>11.96</v>
      </c>
      <c r="J2872" s="219">
        <v>2.59</v>
      </c>
      <c r="K2872" s="219" t="s">
        <v>37</v>
      </c>
      <c r="L2872" s="219">
        <v>27.71</v>
      </c>
      <c r="M2872" s="220" t="s">
        <v>1570</v>
      </c>
    </row>
    <row r="2873" spans="1:13">
      <c r="A2873" s="106" t="str">
        <f t="shared" si="44"/>
        <v xml:space="preserve">29830 </v>
      </c>
      <c r="B2873" s="164" t="s">
        <v>4655</v>
      </c>
      <c r="C2873" s="163"/>
      <c r="D2873" s="113" t="s">
        <v>1358</v>
      </c>
      <c r="F2873" t="s">
        <v>4656</v>
      </c>
      <c r="G2873" s="219">
        <v>5.88</v>
      </c>
      <c r="H2873" s="219" t="s">
        <v>37</v>
      </c>
      <c r="I2873" s="219">
        <v>6.97</v>
      </c>
      <c r="J2873" s="219">
        <v>1.08</v>
      </c>
      <c r="K2873" s="219" t="s">
        <v>37</v>
      </c>
      <c r="L2873" s="219">
        <v>13.93</v>
      </c>
      <c r="M2873" s="220" t="s">
        <v>1570</v>
      </c>
    </row>
    <row r="2874" spans="1:13">
      <c r="A2874" s="106" t="str">
        <f t="shared" si="44"/>
        <v xml:space="preserve">29834 </v>
      </c>
      <c r="B2874" s="164" t="s">
        <v>4657</v>
      </c>
      <c r="C2874" s="163"/>
      <c r="D2874" s="113" t="s">
        <v>1358</v>
      </c>
      <c r="F2874" t="s">
        <v>4658</v>
      </c>
      <c r="G2874" s="219">
        <v>6.42</v>
      </c>
      <c r="H2874" s="219" t="s">
        <v>37</v>
      </c>
      <c r="I2874" s="219">
        <v>7.32</v>
      </c>
      <c r="J2874" s="219">
        <v>1.25</v>
      </c>
      <c r="K2874" s="219" t="s">
        <v>37</v>
      </c>
      <c r="L2874" s="219">
        <v>14.99</v>
      </c>
      <c r="M2874" s="220" t="s">
        <v>1570</v>
      </c>
    </row>
    <row r="2875" spans="1:13">
      <c r="A2875" s="106" t="str">
        <f t="shared" si="44"/>
        <v xml:space="preserve">29835 </v>
      </c>
      <c r="B2875" s="164" t="s">
        <v>4659</v>
      </c>
      <c r="C2875" s="163"/>
      <c r="D2875" s="113" t="s">
        <v>1358</v>
      </c>
      <c r="F2875" t="s">
        <v>4658</v>
      </c>
      <c r="G2875" s="219">
        <v>6.62</v>
      </c>
      <c r="H2875" s="219" t="s">
        <v>37</v>
      </c>
      <c r="I2875" s="219">
        <v>7.58</v>
      </c>
      <c r="J2875" s="219">
        <v>1.36</v>
      </c>
      <c r="K2875" s="219" t="s">
        <v>37</v>
      </c>
      <c r="L2875" s="219">
        <v>15.56</v>
      </c>
      <c r="M2875" s="220" t="s">
        <v>1570</v>
      </c>
    </row>
    <row r="2876" spans="1:13">
      <c r="A2876" s="106" t="str">
        <f t="shared" si="44"/>
        <v xml:space="preserve">29836 </v>
      </c>
      <c r="B2876" s="164" t="s">
        <v>4660</v>
      </c>
      <c r="C2876" s="163"/>
      <c r="D2876" s="113" t="s">
        <v>1358</v>
      </c>
      <c r="F2876" t="s">
        <v>4658</v>
      </c>
      <c r="G2876" s="219">
        <v>7.72</v>
      </c>
      <c r="H2876" s="219" t="s">
        <v>37</v>
      </c>
      <c r="I2876" s="219">
        <v>8.5299999999999994</v>
      </c>
      <c r="J2876" s="219">
        <v>1.55</v>
      </c>
      <c r="K2876" s="219" t="s">
        <v>37</v>
      </c>
      <c r="L2876" s="219">
        <v>17.8</v>
      </c>
      <c r="M2876" s="220" t="s">
        <v>1570</v>
      </c>
    </row>
    <row r="2877" spans="1:13">
      <c r="A2877" s="106" t="str">
        <f t="shared" si="44"/>
        <v xml:space="preserve">29837 </v>
      </c>
      <c r="B2877" s="164" t="s">
        <v>4661</v>
      </c>
      <c r="C2877" s="163"/>
      <c r="D2877" s="113" t="s">
        <v>1358</v>
      </c>
      <c r="F2877" t="s">
        <v>4658</v>
      </c>
      <c r="G2877" s="219">
        <v>7.01</v>
      </c>
      <c r="H2877" s="219" t="s">
        <v>37</v>
      </c>
      <c r="I2877" s="219">
        <v>7.62</v>
      </c>
      <c r="J2877" s="219">
        <v>1.37</v>
      </c>
      <c r="K2877" s="219" t="s">
        <v>37</v>
      </c>
      <c r="L2877" s="219">
        <v>16</v>
      </c>
      <c r="M2877" s="220" t="s">
        <v>1570</v>
      </c>
    </row>
    <row r="2878" spans="1:13">
      <c r="A2878" s="106" t="str">
        <f t="shared" si="44"/>
        <v xml:space="preserve">29838 </v>
      </c>
      <c r="B2878" s="164" t="s">
        <v>4662</v>
      </c>
      <c r="C2878" s="163"/>
      <c r="D2878" s="113" t="s">
        <v>1358</v>
      </c>
      <c r="F2878" t="s">
        <v>4658</v>
      </c>
      <c r="G2878" s="219">
        <v>7.88</v>
      </c>
      <c r="H2878" s="219" t="s">
        <v>37</v>
      </c>
      <c r="I2878" s="219">
        <v>8.6999999999999993</v>
      </c>
      <c r="J2878" s="219">
        <v>1.55</v>
      </c>
      <c r="K2878" s="219" t="s">
        <v>37</v>
      </c>
      <c r="L2878" s="219">
        <v>18.13</v>
      </c>
      <c r="M2878" s="220" t="s">
        <v>1570</v>
      </c>
    </row>
    <row r="2879" spans="1:13">
      <c r="A2879" s="106" t="str">
        <f t="shared" si="44"/>
        <v xml:space="preserve">29840 </v>
      </c>
      <c r="B2879" s="164" t="s">
        <v>4663</v>
      </c>
      <c r="C2879" s="163"/>
      <c r="D2879" s="113" t="s">
        <v>1358</v>
      </c>
      <c r="F2879" t="s">
        <v>4664</v>
      </c>
      <c r="G2879" s="219">
        <v>5.68</v>
      </c>
      <c r="H2879" s="219" t="s">
        <v>37</v>
      </c>
      <c r="I2879" s="219">
        <v>7.04</v>
      </c>
      <c r="J2879" s="219">
        <v>1.05</v>
      </c>
      <c r="K2879" s="219" t="s">
        <v>37</v>
      </c>
      <c r="L2879" s="219">
        <v>13.77</v>
      </c>
      <c r="M2879" s="220" t="s">
        <v>1570</v>
      </c>
    </row>
    <row r="2880" spans="1:13">
      <c r="A2880" s="106" t="str">
        <f t="shared" si="44"/>
        <v xml:space="preserve">29843 </v>
      </c>
      <c r="B2880" s="164" t="s">
        <v>4665</v>
      </c>
      <c r="C2880" s="163"/>
      <c r="D2880" s="113" t="s">
        <v>1358</v>
      </c>
      <c r="F2880" t="s">
        <v>4666</v>
      </c>
      <c r="G2880" s="219">
        <v>6.15</v>
      </c>
      <c r="H2880" s="219" t="s">
        <v>37</v>
      </c>
      <c r="I2880" s="219">
        <v>7.47</v>
      </c>
      <c r="J2880" s="219">
        <v>1.27</v>
      </c>
      <c r="K2880" s="219" t="s">
        <v>37</v>
      </c>
      <c r="L2880" s="219">
        <v>14.89</v>
      </c>
      <c r="M2880" s="220" t="s">
        <v>1570</v>
      </c>
    </row>
    <row r="2881" spans="1:13">
      <c r="A2881" s="106" t="str">
        <f t="shared" si="44"/>
        <v xml:space="preserve">29844 </v>
      </c>
      <c r="B2881" s="164" t="s">
        <v>4667</v>
      </c>
      <c r="C2881" s="163"/>
      <c r="D2881" s="113" t="s">
        <v>1358</v>
      </c>
      <c r="F2881" t="s">
        <v>4666</v>
      </c>
      <c r="G2881" s="219">
        <v>6.51</v>
      </c>
      <c r="H2881" s="219" t="s">
        <v>37</v>
      </c>
      <c r="I2881" s="219">
        <v>7.48</v>
      </c>
      <c r="J2881" s="219">
        <v>1.24</v>
      </c>
      <c r="K2881" s="219" t="s">
        <v>37</v>
      </c>
      <c r="L2881" s="219">
        <v>15.23</v>
      </c>
      <c r="M2881" s="220" t="s">
        <v>1570</v>
      </c>
    </row>
    <row r="2882" spans="1:13">
      <c r="A2882" s="106" t="str">
        <f t="shared" si="44"/>
        <v xml:space="preserve">29845 </v>
      </c>
      <c r="B2882" s="164" t="s">
        <v>4668</v>
      </c>
      <c r="C2882" s="163"/>
      <c r="D2882" s="113" t="s">
        <v>1358</v>
      </c>
      <c r="F2882" t="s">
        <v>4666</v>
      </c>
      <c r="G2882" s="219">
        <v>7.69</v>
      </c>
      <c r="H2882" s="219" t="s">
        <v>37</v>
      </c>
      <c r="I2882" s="219">
        <v>8.69</v>
      </c>
      <c r="J2882" s="219">
        <v>1.5</v>
      </c>
      <c r="K2882" s="219" t="s">
        <v>37</v>
      </c>
      <c r="L2882" s="219">
        <v>17.88</v>
      </c>
      <c r="M2882" s="220" t="s">
        <v>1570</v>
      </c>
    </row>
    <row r="2883" spans="1:13">
      <c r="A2883" s="106" t="str">
        <f t="shared" ref="A2883:A2946" si="45">B2883&amp;" "&amp;C2883</f>
        <v xml:space="preserve">29846 </v>
      </c>
      <c r="B2883" s="164" t="s">
        <v>4669</v>
      </c>
      <c r="C2883" s="163"/>
      <c r="D2883" s="113" t="s">
        <v>1358</v>
      </c>
      <c r="F2883" t="s">
        <v>4666</v>
      </c>
      <c r="G2883" s="219">
        <v>6.89</v>
      </c>
      <c r="H2883" s="219" t="s">
        <v>37</v>
      </c>
      <c r="I2883" s="219">
        <v>7.75</v>
      </c>
      <c r="J2883" s="219">
        <v>1.3</v>
      </c>
      <c r="K2883" s="219" t="s">
        <v>37</v>
      </c>
      <c r="L2883" s="219">
        <v>15.94</v>
      </c>
      <c r="M2883" s="220" t="s">
        <v>1570</v>
      </c>
    </row>
    <row r="2884" spans="1:13">
      <c r="A2884" s="106" t="str">
        <f t="shared" si="45"/>
        <v xml:space="preserve">29847 </v>
      </c>
      <c r="B2884" s="164" t="s">
        <v>4670</v>
      </c>
      <c r="C2884" s="163"/>
      <c r="D2884" s="113" t="s">
        <v>1358</v>
      </c>
      <c r="F2884" t="s">
        <v>4666</v>
      </c>
      <c r="G2884" s="219">
        <v>7.22</v>
      </c>
      <c r="H2884" s="219" t="s">
        <v>37</v>
      </c>
      <c r="I2884" s="219">
        <v>7.89</v>
      </c>
      <c r="J2884" s="219">
        <v>1.5</v>
      </c>
      <c r="K2884" s="219" t="s">
        <v>37</v>
      </c>
      <c r="L2884" s="219">
        <v>16.61</v>
      </c>
      <c r="M2884" s="220" t="s">
        <v>1570</v>
      </c>
    </row>
    <row r="2885" spans="1:13">
      <c r="A2885" s="106" t="str">
        <f t="shared" si="45"/>
        <v xml:space="preserve">29848 </v>
      </c>
      <c r="B2885" s="164" t="s">
        <v>4671</v>
      </c>
      <c r="C2885" s="163"/>
      <c r="D2885" s="113" t="s">
        <v>1358</v>
      </c>
      <c r="F2885" t="s">
        <v>4672</v>
      </c>
      <c r="G2885" s="219">
        <v>6.39</v>
      </c>
      <c r="H2885" s="219" t="s">
        <v>37</v>
      </c>
      <c r="I2885" s="219">
        <v>8.06</v>
      </c>
      <c r="J2885" s="219">
        <v>1.23</v>
      </c>
      <c r="K2885" s="219" t="s">
        <v>37</v>
      </c>
      <c r="L2885" s="219">
        <v>15.68</v>
      </c>
      <c r="M2885" s="220" t="s">
        <v>1570</v>
      </c>
    </row>
    <row r="2886" spans="1:13">
      <c r="A2886" s="106" t="str">
        <f t="shared" si="45"/>
        <v xml:space="preserve">29850 </v>
      </c>
      <c r="B2886" s="164" t="s">
        <v>4673</v>
      </c>
      <c r="C2886" s="163"/>
      <c r="D2886" s="113" t="s">
        <v>1358</v>
      </c>
      <c r="F2886" t="s">
        <v>4674</v>
      </c>
      <c r="G2886" s="219">
        <v>8.27</v>
      </c>
      <c r="H2886" s="219" t="s">
        <v>37</v>
      </c>
      <c r="I2886" s="219">
        <v>9.0500000000000007</v>
      </c>
      <c r="J2886" s="219">
        <v>1.71</v>
      </c>
      <c r="K2886" s="219" t="s">
        <v>37</v>
      </c>
      <c r="L2886" s="219">
        <v>19.03</v>
      </c>
      <c r="M2886" s="220" t="s">
        <v>1570</v>
      </c>
    </row>
    <row r="2887" spans="1:13">
      <c r="A2887" s="106" t="str">
        <f t="shared" si="45"/>
        <v xml:space="preserve">29851 </v>
      </c>
      <c r="B2887" s="164" t="s">
        <v>4675</v>
      </c>
      <c r="C2887" s="163"/>
      <c r="D2887" s="113" t="s">
        <v>1358</v>
      </c>
      <c r="F2887" t="s">
        <v>4674</v>
      </c>
      <c r="G2887" s="219">
        <v>13.26</v>
      </c>
      <c r="H2887" s="219" t="s">
        <v>37</v>
      </c>
      <c r="I2887" s="219">
        <v>12.15</v>
      </c>
      <c r="J2887" s="219">
        <v>2.73</v>
      </c>
      <c r="K2887" s="219" t="s">
        <v>37</v>
      </c>
      <c r="L2887" s="219">
        <v>28.14</v>
      </c>
      <c r="M2887" s="220" t="s">
        <v>1570</v>
      </c>
    </row>
    <row r="2888" spans="1:13">
      <c r="A2888" s="106" t="str">
        <f t="shared" si="45"/>
        <v xml:space="preserve">29855 </v>
      </c>
      <c r="B2888" s="164" t="s">
        <v>4676</v>
      </c>
      <c r="C2888" s="163"/>
      <c r="D2888" s="113" t="s">
        <v>1358</v>
      </c>
      <c r="F2888" t="s">
        <v>4677</v>
      </c>
      <c r="G2888" s="219">
        <v>10.76</v>
      </c>
      <c r="H2888" s="219" t="s">
        <v>37</v>
      </c>
      <c r="I2888" s="219">
        <v>10.75</v>
      </c>
      <c r="J2888" s="219">
        <v>2.15</v>
      </c>
      <c r="K2888" s="219" t="s">
        <v>37</v>
      </c>
      <c r="L2888" s="219">
        <v>23.66</v>
      </c>
      <c r="M2888" s="220" t="s">
        <v>1570</v>
      </c>
    </row>
    <row r="2889" spans="1:13">
      <c r="A2889" s="106" t="str">
        <f t="shared" si="45"/>
        <v xml:space="preserve">29856 </v>
      </c>
      <c r="B2889" s="164" t="s">
        <v>4678</v>
      </c>
      <c r="C2889" s="163"/>
      <c r="D2889" s="113" t="s">
        <v>1358</v>
      </c>
      <c r="F2889" t="s">
        <v>4677</v>
      </c>
      <c r="G2889" s="219">
        <v>14.28</v>
      </c>
      <c r="H2889" s="219" t="s">
        <v>37</v>
      </c>
      <c r="I2889" s="219">
        <v>12.8</v>
      </c>
      <c r="J2889" s="219">
        <v>2.93</v>
      </c>
      <c r="K2889" s="219" t="s">
        <v>37</v>
      </c>
      <c r="L2889" s="219">
        <v>30.01</v>
      </c>
      <c r="M2889" s="220" t="s">
        <v>1570</v>
      </c>
    </row>
    <row r="2890" spans="1:13">
      <c r="A2890" s="106" t="str">
        <f t="shared" si="45"/>
        <v xml:space="preserve">29860 </v>
      </c>
      <c r="B2890" s="164" t="s">
        <v>4679</v>
      </c>
      <c r="C2890" s="163"/>
      <c r="D2890" s="113" t="s">
        <v>1358</v>
      </c>
      <c r="F2890" t="s">
        <v>4680</v>
      </c>
      <c r="G2890" s="219">
        <v>9</v>
      </c>
      <c r="H2890" s="219" t="s">
        <v>37</v>
      </c>
      <c r="I2890" s="219">
        <v>9.17</v>
      </c>
      <c r="J2890" s="219">
        <v>1.75</v>
      </c>
      <c r="K2890" s="219" t="s">
        <v>37</v>
      </c>
      <c r="L2890" s="219">
        <v>19.920000000000002</v>
      </c>
      <c r="M2890" s="220" t="s">
        <v>1570</v>
      </c>
    </row>
    <row r="2891" spans="1:13">
      <c r="A2891" s="106" t="str">
        <f t="shared" si="45"/>
        <v xml:space="preserve">29861 </v>
      </c>
      <c r="B2891" s="164" t="s">
        <v>4681</v>
      </c>
      <c r="C2891" s="163"/>
      <c r="D2891" s="113" t="s">
        <v>1358</v>
      </c>
      <c r="F2891" t="s">
        <v>4682</v>
      </c>
      <c r="G2891" s="219">
        <v>10.1</v>
      </c>
      <c r="H2891" s="219" t="s">
        <v>37</v>
      </c>
      <c r="I2891" s="219">
        <v>9.56</v>
      </c>
      <c r="J2891" s="219">
        <v>0.02</v>
      </c>
      <c r="K2891" s="219" t="s">
        <v>37</v>
      </c>
      <c r="L2891" s="219">
        <v>19.68</v>
      </c>
      <c r="M2891" s="220" t="s">
        <v>1570</v>
      </c>
    </row>
    <row r="2892" spans="1:13">
      <c r="A2892" s="106" t="str">
        <f t="shared" si="45"/>
        <v xml:space="preserve">29862 </v>
      </c>
      <c r="B2892" s="164" t="s">
        <v>4683</v>
      </c>
      <c r="C2892" s="163"/>
      <c r="D2892" s="113" t="s">
        <v>1358</v>
      </c>
      <c r="F2892" t="s">
        <v>4684</v>
      </c>
      <c r="G2892" s="219">
        <v>11.17</v>
      </c>
      <c r="H2892" s="219" t="s">
        <v>37</v>
      </c>
      <c r="I2892" s="219">
        <v>11.34</v>
      </c>
      <c r="J2892" s="219">
        <v>2.2200000000000002</v>
      </c>
      <c r="K2892" s="219" t="s">
        <v>37</v>
      </c>
      <c r="L2892" s="219">
        <v>24.73</v>
      </c>
      <c r="M2892" s="220" t="s">
        <v>1570</v>
      </c>
    </row>
    <row r="2893" spans="1:13">
      <c r="A2893" s="106" t="str">
        <f t="shared" si="45"/>
        <v xml:space="preserve">29863 </v>
      </c>
      <c r="B2893" s="164" t="s">
        <v>4685</v>
      </c>
      <c r="C2893" s="163"/>
      <c r="D2893" s="113" t="s">
        <v>1358</v>
      </c>
      <c r="F2893" t="s">
        <v>4686</v>
      </c>
      <c r="G2893" s="219">
        <v>11.17</v>
      </c>
      <c r="H2893" s="219" t="s">
        <v>37</v>
      </c>
      <c r="I2893" s="219">
        <v>11.33</v>
      </c>
      <c r="J2893" s="219">
        <v>2.21</v>
      </c>
      <c r="K2893" s="219" t="s">
        <v>37</v>
      </c>
      <c r="L2893" s="219">
        <v>24.71</v>
      </c>
      <c r="M2893" s="220" t="s">
        <v>1570</v>
      </c>
    </row>
    <row r="2894" spans="1:13">
      <c r="A2894" s="106" t="str">
        <f t="shared" si="45"/>
        <v xml:space="preserve">29866 </v>
      </c>
      <c r="B2894" s="164" t="s">
        <v>4687</v>
      </c>
      <c r="C2894" s="163"/>
      <c r="D2894" s="113" t="s">
        <v>1358</v>
      </c>
      <c r="F2894" t="s">
        <v>4688</v>
      </c>
      <c r="G2894" s="219">
        <v>14.67</v>
      </c>
      <c r="H2894" s="219" t="s">
        <v>37</v>
      </c>
      <c r="I2894" s="219">
        <v>14.18</v>
      </c>
      <c r="J2894" s="219">
        <v>3.02</v>
      </c>
      <c r="K2894" s="219" t="s">
        <v>37</v>
      </c>
      <c r="L2894" s="219">
        <v>31.87</v>
      </c>
      <c r="M2894" s="220" t="s">
        <v>1570</v>
      </c>
    </row>
    <row r="2895" spans="1:13">
      <c r="A2895" s="106" t="str">
        <f t="shared" si="45"/>
        <v xml:space="preserve">29867 </v>
      </c>
      <c r="B2895" s="164" t="s">
        <v>4689</v>
      </c>
      <c r="C2895" s="163"/>
      <c r="D2895" s="113" t="s">
        <v>1358</v>
      </c>
      <c r="F2895" t="s">
        <v>4690</v>
      </c>
      <c r="G2895" s="219">
        <v>18.39</v>
      </c>
      <c r="H2895" s="219" t="s">
        <v>37</v>
      </c>
      <c r="I2895" s="219">
        <v>16.440000000000001</v>
      </c>
      <c r="J2895" s="219">
        <v>3.79</v>
      </c>
      <c r="K2895" s="219" t="s">
        <v>37</v>
      </c>
      <c r="L2895" s="219">
        <v>38.619999999999997</v>
      </c>
      <c r="M2895" s="220" t="s">
        <v>1570</v>
      </c>
    </row>
    <row r="2896" spans="1:13">
      <c r="A2896" s="106" t="str">
        <f t="shared" si="45"/>
        <v xml:space="preserve">29868 </v>
      </c>
      <c r="B2896" s="164" t="s">
        <v>4691</v>
      </c>
      <c r="C2896" s="163"/>
      <c r="D2896" s="113" t="s">
        <v>1358</v>
      </c>
      <c r="F2896" t="s">
        <v>4692</v>
      </c>
      <c r="G2896" s="219">
        <v>25.1</v>
      </c>
      <c r="H2896" s="219" t="s">
        <v>37</v>
      </c>
      <c r="I2896" s="219">
        <v>19.91</v>
      </c>
      <c r="J2896" s="219">
        <v>5.19</v>
      </c>
      <c r="K2896" s="219" t="s">
        <v>37</v>
      </c>
      <c r="L2896" s="219">
        <v>50.2</v>
      </c>
      <c r="M2896" s="220" t="s">
        <v>1570</v>
      </c>
    </row>
    <row r="2897" spans="1:13">
      <c r="A2897" s="106" t="str">
        <f t="shared" si="45"/>
        <v xml:space="preserve">29870 </v>
      </c>
      <c r="B2897" s="164" t="s">
        <v>4693</v>
      </c>
      <c r="C2897" s="163"/>
      <c r="D2897" s="113" t="s">
        <v>1358</v>
      </c>
      <c r="F2897" t="s">
        <v>4694</v>
      </c>
      <c r="G2897" s="219">
        <v>5.19</v>
      </c>
      <c r="H2897" s="219">
        <v>10.58</v>
      </c>
      <c r="I2897" s="219">
        <v>6.32</v>
      </c>
      <c r="J2897" s="219">
        <v>1.03</v>
      </c>
      <c r="K2897" s="219">
        <v>16.8</v>
      </c>
      <c r="L2897" s="219">
        <v>12.54</v>
      </c>
      <c r="M2897" s="220" t="s">
        <v>1570</v>
      </c>
    </row>
    <row r="2898" spans="1:13">
      <c r="A2898" s="106" t="str">
        <f t="shared" si="45"/>
        <v xml:space="preserve">29871 </v>
      </c>
      <c r="B2898" s="164" t="s">
        <v>4695</v>
      </c>
      <c r="C2898" s="163"/>
      <c r="D2898" s="113" t="s">
        <v>1358</v>
      </c>
      <c r="F2898" t="s">
        <v>4696</v>
      </c>
      <c r="G2898" s="219">
        <v>6.69</v>
      </c>
      <c r="H2898" s="219" t="s">
        <v>37</v>
      </c>
      <c r="I2898" s="219">
        <v>7.68</v>
      </c>
      <c r="J2898" s="219">
        <v>1.35</v>
      </c>
      <c r="K2898" s="219" t="s">
        <v>37</v>
      </c>
      <c r="L2898" s="219">
        <v>15.72</v>
      </c>
      <c r="M2898" s="220" t="s">
        <v>1570</v>
      </c>
    </row>
    <row r="2899" spans="1:13">
      <c r="A2899" s="106" t="str">
        <f t="shared" si="45"/>
        <v xml:space="preserve">29873 </v>
      </c>
      <c r="B2899" s="164" t="s">
        <v>4697</v>
      </c>
      <c r="C2899" s="163"/>
      <c r="D2899" s="113" t="s">
        <v>1358</v>
      </c>
      <c r="F2899" t="s">
        <v>4674</v>
      </c>
      <c r="G2899" s="219">
        <v>6.24</v>
      </c>
      <c r="H2899" s="219" t="s">
        <v>37</v>
      </c>
      <c r="I2899" s="219">
        <v>8.94</v>
      </c>
      <c r="J2899" s="219">
        <v>1.26</v>
      </c>
      <c r="K2899" s="219" t="s">
        <v>37</v>
      </c>
      <c r="L2899" s="219">
        <v>16.440000000000001</v>
      </c>
      <c r="M2899" s="220" t="s">
        <v>1570</v>
      </c>
    </row>
    <row r="2900" spans="1:13">
      <c r="A2900" s="106" t="str">
        <f t="shared" si="45"/>
        <v xml:space="preserve">29874 </v>
      </c>
      <c r="B2900" s="164" t="s">
        <v>4698</v>
      </c>
      <c r="C2900" s="163"/>
      <c r="D2900" s="113" t="s">
        <v>1358</v>
      </c>
      <c r="F2900" t="s">
        <v>4674</v>
      </c>
      <c r="G2900" s="219">
        <v>7.19</v>
      </c>
      <c r="H2900" s="219" t="s">
        <v>37</v>
      </c>
      <c r="I2900" s="219">
        <v>7.76</v>
      </c>
      <c r="J2900" s="219">
        <v>1.45</v>
      </c>
      <c r="K2900" s="219" t="s">
        <v>37</v>
      </c>
      <c r="L2900" s="219">
        <v>16.399999999999999</v>
      </c>
      <c r="M2900" s="220" t="s">
        <v>1570</v>
      </c>
    </row>
    <row r="2901" spans="1:13">
      <c r="A2901" s="106" t="str">
        <f t="shared" si="45"/>
        <v xml:space="preserve">29875 </v>
      </c>
      <c r="B2901" s="164" t="s">
        <v>4699</v>
      </c>
      <c r="C2901" s="163"/>
      <c r="D2901" s="113" t="s">
        <v>1358</v>
      </c>
      <c r="F2901" t="s">
        <v>4674</v>
      </c>
      <c r="G2901" s="219">
        <v>6.45</v>
      </c>
      <c r="H2901" s="219" t="s">
        <v>37</v>
      </c>
      <c r="I2901" s="219">
        <v>7.4</v>
      </c>
      <c r="J2901" s="219">
        <v>1.3</v>
      </c>
      <c r="K2901" s="219" t="s">
        <v>37</v>
      </c>
      <c r="L2901" s="219">
        <v>15.15</v>
      </c>
      <c r="M2901" s="220" t="s">
        <v>1570</v>
      </c>
    </row>
    <row r="2902" spans="1:13">
      <c r="A2902" s="106" t="str">
        <f t="shared" si="45"/>
        <v xml:space="preserve">29876 </v>
      </c>
      <c r="B2902" s="164" t="s">
        <v>4700</v>
      </c>
      <c r="C2902" s="163"/>
      <c r="D2902" s="113" t="s">
        <v>1358</v>
      </c>
      <c r="F2902" t="s">
        <v>4674</v>
      </c>
      <c r="G2902" s="219">
        <v>8.8699999999999992</v>
      </c>
      <c r="H2902" s="219" t="s">
        <v>37</v>
      </c>
      <c r="I2902" s="219">
        <v>9.2100000000000009</v>
      </c>
      <c r="J2902" s="219">
        <v>1.77</v>
      </c>
      <c r="K2902" s="219" t="s">
        <v>37</v>
      </c>
      <c r="L2902" s="219">
        <v>19.850000000000001</v>
      </c>
      <c r="M2902" s="220" t="s">
        <v>1570</v>
      </c>
    </row>
    <row r="2903" spans="1:13">
      <c r="A2903" s="106" t="str">
        <f t="shared" si="45"/>
        <v xml:space="preserve">29877 </v>
      </c>
      <c r="B2903" s="164" t="s">
        <v>4701</v>
      </c>
      <c r="C2903" s="163"/>
      <c r="D2903" s="113" t="s">
        <v>1358</v>
      </c>
      <c r="F2903" t="s">
        <v>4674</v>
      </c>
      <c r="G2903" s="219">
        <v>8.3000000000000007</v>
      </c>
      <c r="H2903" s="219" t="s">
        <v>37</v>
      </c>
      <c r="I2903" s="219">
        <v>8.93</v>
      </c>
      <c r="J2903" s="219">
        <v>1.66</v>
      </c>
      <c r="K2903" s="219" t="s">
        <v>37</v>
      </c>
      <c r="L2903" s="219">
        <v>18.89</v>
      </c>
      <c r="M2903" s="220" t="s">
        <v>1570</v>
      </c>
    </row>
    <row r="2904" spans="1:13">
      <c r="A2904" s="106" t="str">
        <f t="shared" si="45"/>
        <v xml:space="preserve">29879 </v>
      </c>
      <c r="B2904" s="164" t="s">
        <v>4702</v>
      </c>
      <c r="C2904" s="163"/>
      <c r="D2904" s="113" t="s">
        <v>1358</v>
      </c>
      <c r="F2904" t="s">
        <v>4674</v>
      </c>
      <c r="G2904" s="219">
        <v>8.99</v>
      </c>
      <c r="H2904" s="219" t="s">
        <v>37</v>
      </c>
      <c r="I2904" s="219">
        <v>9.32</v>
      </c>
      <c r="J2904" s="219">
        <v>1.81</v>
      </c>
      <c r="K2904" s="219" t="s">
        <v>37</v>
      </c>
      <c r="L2904" s="219">
        <v>20.12</v>
      </c>
      <c r="M2904" s="220" t="s">
        <v>1570</v>
      </c>
    </row>
    <row r="2905" spans="1:13">
      <c r="A2905" s="106" t="str">
        <f t="shared" si="45"/>
        <v xml:space="preserve">29880 </v>
      </c>
      <c r="B2905" s="164" t="s">
        <v>4703</v>
      </c>
      <c r="C2905" s="163"/>
      <c r="D2905" s="113" t="s">
        <v>1358</v>
      </c>
      <c r="F2905" t="s">
        <v>4674</v>
      </c>
      <c r="G2905" s="219">
        <v>7.39</v>
      </c>
      <c r="H2905" s="219" t="s">
        <v>37</v>
      </c>
      <c r="I2905" s="219">
        <v>8.25</v>
      </c>
      <c r="J2905" s="219">
        <v>1.48</v>
      </c>
      <c r="K2905" s="219" t="s">
        <v>37</v>
      </c>
      <c r="L2905" s="219">
        <v>17.12</v>
      </c>
      <c r="M2905" s="220" t="s">
        <v>1570</v>
      </c>
    </row>
    <row r="2906" spans="1:13">
      <c r="A2906" s="106" t="str">
        <f t="shared" si="45"/>
        <v xml:space="preserve">29881 </v>
      </c>
      <c r="B2906" s="164" t="s">
        <v>4704</v>
      </c>
      <c r="C2906" s="163"/>
      <c r="D2906" s="113" t="s">
        <v>1358</v>
      </c>
      <c r="F2906" t="s">
        <v>4674</v>
      </c>
      <c r="G2906" s="219">
        <v>7.03</v>
      </c>
      <c r="H2906" s="219" t="s">
        <v>37</v>
      </c>
      <c r="I2906" s="219">
        <v>8.07</v>
      </c>
      <c r="J2906" s="219">
        <v>1.4</v>
      </c>
      <c r="K2906" s="219" t="s">
        <v>37</v>
      </c>
      <c r="L2906" s="219">
        <v>16.5</v>
      </c>
      <c r="M2906" s="220" t="s">
        <v>1570</v>
      </c>
    </row>
    <row r="2907" spans="1:13">
      <c r="A2907" s="106" t="str">
        <f t="shared" si="45"/>
        <v xml:space="preserve">29882 </v>
      </c>
      <c r="B2907" s="164" t="s">
        <v>4705</v>
      </c>
      <c r="C2907" s="163"/>
      <c r="D2907" s="113" t="s">
        <v>1358</v>
      </c>
      <c r="F2907" t="s">
        <v>4674</v>
      </c>
      <c r="G2907" s="219">
        <v>9.6</v>
      </c>
      <c r="H2907" s="219" t="s">
        <v>37</v>
      </c>
      <c r="I2907" s="219">
        <v>9.44</v>
      </c>
      <c r="J2907" s="219">
        <v>1.86</v>
      </c>
      <c r="K2907" s="219" t="s">
        <v>37</v>
      </c>
      <c r="L2907" s="219">
        <v>20.9</v>
      </c>
      <c r="M2907" s="220" t="s">
        <v>1570</v>
      </c>
    </row>
    <row r="2908" spans="1:13">
      <c r="A2908" s="106" t="str">
        <f t="shared" si="45"/>
        <v xml:space="preserve">29883 </v>
      </c>
      <c r="B2908" s="164" t="s">
        <v>4706</v>
      </c>
      <c r="C2908" s="163"/>
      <c r="D2908" s="113" t="s">
        <v>1358</v>
      </c>
      <c r="F2908" t="s">
        <v>4674</v>
      </c>
      <c r="G2908" s="219">
        <v>11.77</v>
      </c>
      <c r="H2908" s="219" t="s">
        <v>37</v>
      </c>
      <c r="I2908" s="219">
        <v>11.38</v>
      </c>
      <c r="J2908" s="219">
        <v>2.41</v>
      </c>
      <c r="K2908" s="219" t="s">
        <v>37</v>
      </c>
      <c r="L2908" s="219">
        <v>25.56</v>
      </c>
      <c r="M2908" s="220" t="s">
        <v>1570</v>
      </c>
    </row>
    <row r="2909" spans="1:13">
      <c r="A2909" s="106" t="str">
        <f t="shared" si="45"/>
        <v xml:space="preserve">29884 </v>
      </c>
      <c r="B2909" s="164" t="s">
        <v>4707</v>
      </c>
      <c r="C2909" s="163"/>
      <c r="D2909" s="113" t="s">
        <v>1358</v>
      </c>
      <c r="F2909" t="s">
        <v>4674</v>
      </c>
      <c r="G2909" s="219">
        <v>8.2799999999999994</v>
      </c>
      <c r="H2909" s="219" t="s">
        <v>37</v>
      </c>
      <c r="I2909" s="219">
        <v>8.92</v>
      </c>
      <c r="J2909" s="219">
        <v>1.66</v>
      </c>
      <c r="K2909" s="219" t="s">
        <v>37</v>
      </c>
      <c r="L2909" s="219">
        <v>18.86</v>
      </c>
      <c r="M2909" s="220" t="s">
        <v>1570</v>
      </c>
    </row>
    <row r="2910" spans="1:13">
      <c r="A2910" s="106" t="str">
        <f t="shared" si="45"/>
        <v xml:space="preserve">29885 </v>
      </c>
      <c r="B2910" s="164" t="s">
        <v>4708</v>
      </c>
      <c r="C2910" s="163"/>
      <c r="D2910" s="113" t="s">
        <v>1358</v>
      </c>
      <c r="F2910" t="s">
        <v>4674</v>
      </c>
      <c r="G2910" s="219">
        <v>10.210000000000001</v>
      </c>
      <c r="H2910" s="219" t="s">
        <v>37</v>
      </c>
      <c r="I2910" s="219">
        <v>10.68</v>
      </c>
      <c r="J2910" s="219">
        <v>2.11</v>
      </c>
      <c r="K2910" s="219" t="s">
        <v>37</v>
      </c>
      <c r="L2910" s="219">
        <v>23</v>
      </c>
      <c r="M2910" s="220" t="s">
        <v>1570</v>
      </c>
    </row>
    <row r="2911" spans="1:13">
      <c r="A2911" s="106" t="str">
        <f t="shared" si="45"/>
        <v xml:space="preserve">29886 </v>
      </c>
      <c r="B2911" s="164" t="s">
        <v>4709</v>
      </c>
      <c r="C2911" s="163"/>
      <c r="D2911" s="113" t="s">
        <v>1358</v>
      </c>
      <c r="F2911" t="s">
        <v>4674</v>
      </c>
      <c r="G2911" s="219">
        <v>8.49</v>
      </c>
      <c r="H2911" s="219" t="s">
        <v>37</v>
      </c>
      <c r="I2911" s="219">
        <v>9.17</v>
      </c>
      <c r="J2911" s="219">
        <v>1.74</v>
      </c>
      <c r="K2911" s="219" t="s">
        <v>37</v>
      </c>
      <c r="L2911" s="219">
        <v>19.399999999999999</v>
      </c>
      <c r="M2911" s="220" t="s">
        <v>1570</v>
      </c>
    </row>
    <row r="2912" spans="1:13">
      <c r="A2912" s="106" t="str">
        <f t="shared" si="45"/>
        <v xml:space="preserve">29887 </v>
      </c>
      <c r="B2912" s="164" t="s">
        <v>4710</v>
      </c>
      <c r="C2912" s="163"/>
      <c r="D2912" s="113" t="s">
        <v>1358</v>
      </c>
      <c r="F2912" t="s">
        <v>4674</v>
      </c>
      <c r="G2912" s="219">
        <v>10.16</v>
      </c>
      <c r="H2912" s="219" t="s">
        <v>37</v>
      </c>
      <c r="I2912" s="219">
        <v>10.66</v>
      </c>
      <c r="J2912" s="219">
        <v>2.1</v>
      </c>
      <c r="K2912" s="219" t="s">
        <v>37</v>
      </c>
      <c r="L2912" s="219">
        <v>22.92</v>
      </c>
      <c r="M2912" s="220" t="s">
        <v>1570</v>
      </c>
    </row>
    <row r="2913" spans="1:15">
      <c r="A2913" s="106" t="str">
        <f t="shared" si="45"/>
        <v xml:space="preserve">29888 </v>
      </c>
      <c r="B2913" s="164" t="s">
        <v>4711</v>
      </c>
      <c r="C2913" s="163"/>
      <c r="D2913" s="113" t="s">
        <v>1358</v>
      </c>
      <c r="F2913" t="s">
        <v>4674</v>
      </c>
      <c r="G2913" s="219">
        <v>14.3</v>
      </c>
      <c r="H2913" s="219" t="s">
        <v>37</v>
      </c>
      <c r="I2913" s="219">
        <v>12.35</v>
      </c>
      <c r="J2913" s="219">
        <v>2.77</v>
      </c>
      <c r="K2913" s="219" t="s">
        <v>37</v>
      </c>
      <c r="L2913" s="219">
        <v>29.42</v>
      </c>
      <c r="M2913" s="220" t="s">
        <v>1570</v>
      </c>
    </row>
    <row r="2914" spans="1:15">
      <c r="A2914" s="106" t="str">
        <f t="shared" si="45"/>
        <v xml:space="preserve">29889 </v>
      </c>
      <c r="B2914" s="164" t="s">
        <v>4712</v>
      </c>
      <c r="C2914" s="163"/>
      <c r="D2914" s="113" t="s">
        <v>1358</v>
      </c>
      <c r="F2914" t="s">
        <v>4674</v>
      </c>
      <c r="G2914" s="219">
        <v>17.41</v>
      </c>
      <c r="H2914" s="219" t="s">
        <v>37</v>
      </c>
      <c r="I2914" s="219">
        <v>16.03</v>
      </c>
      <c r="J2914" s="219">
        <v>3.6</v>
      </c>
      <c r="K2914" s="219" t="s">
        <v>37</v>
      </c>
      <c r="L2914" s="219">
        <v>37.04</v>
      </c>
      <c r="M2914" s="220" t="s">
        <v>1570</v>
      </c>
    </row>
    <row r="2915" spans="1:15">
      <c r="A2915" s="106" t="str">
        <f t="shared" si="45"/>
        <v xml:space="preserve">29891 </v>
      </c>
      <c r="B2915" s="164" t="s">
        <v>4713</v>
      </c>
      <c r="C2915" s="163"/>
      <c r="D2915" s="113" t="s">
        <v>1358</v>
      </c>
      <c r="F2915" t="s">
        <v>4714</v>
      </c>
      <c r="G2915" s="219">
        <v>9.67</v>
      </c>
      <c r="H2915" s="219" t="s">
        <v>37</v>
      </c>
      <c r="I2915" s="219">
        <v>9.19</v>
      </c>
      <c r="J2915" s="219">
        <v>1.58</v>
      </c>
      <c r="K2915" s="219" t="s">
        <v>37</v>
      </c>
      <c r="L2915" s="219">
        <v>20.440000000000001</v>
      </c>
      <c r="M2915" s="220" t="s">
        <v>1570</v>
      </c>
    </row>
    <row r="2916" spans="1:15">
      <c r="A2916" s="106" t="str">
        <f t="shared" si="45"/>
        <v xml:space="preserve">29892 </v>
      </c>
      <c r="B2916" s="164" t="s">
        <v>4715</v>
      </c>
      <c r="C2916" s="163"/>
      <c r="D2916" s="113" t="s">
        <v>1358</v>
      </c>
      <c r="F2916" t="s">
        <v>4714</v>
      </c>
      <c r="G2916" s="219">
        <v>10.27</v>
      </c>
      <c r="H2916" s="219" t="s">
        <v>37</v>
      </c>
      <c r="I2916" s="219">
        <v>7.89</v>
      </c>
      <c r="J2916" s="219">
        <v>1.25</v>
      </c>
      <c r="K2916" s="219" t="s">
        <v>37</v>
      </c>
      <c r="L2916" s="219">
        <v>19.41</v>
      </c>
      <c r="M2916" s="220" t="s">
        <v>1570</v>
      </c>
      <c r="O2916" s="205">
        <f>L2916*$N$1</f>
        <v>635.43487499999992</v>
      </c>
    </row>
    <row r="2917" spans="1:15">
      <c r="A2917" s="106" t="str">
        <f t="shared" si="45"/>
        <v xml:space="preserve">29893 </v>
      </c>
      <c r="B2917" s="164" t="s">
        <v>4716</v>
      </c>
      <c r="C2917" s="163"/>
      <c r="D2917" s="113" t="s">
        <v>1358</v>
      </c>
      <c r="F2917" t="s">
        <v>4717</v>
      </c>
      <c r="G2917" s="219">
        <v>6.32</v>
      </c>
      <c r="H2917" s="219">
        <v>13.16</v>
      </c>
      <c r="I2917" s="219">
        <v>6.43</v>
      </c>
      <c r="J2917" s="219">
        <v>0.54</v>
      </c>
      <c r="K2917" s="219">
        <v>20.02</v>
      </c>
      <c r="L2917" s="219">
        <v>13.29</v>
      </c>
      <c r="M2917" s="220" t="s">
        <v>1570</v>
      </c>
      <c r="O2917" s="205">
        <f t="shared" ref="O2917:O2923" si="46">L2917*$N$1</f>
        <v>435.08137499999992</v>
      </c>
    </row>
    <row r="2918" spans="1:15">
      <c r="A2918" s="106" t="str">
        <f t="shared" si="45"/>
        <v xml:space="preserve">29894 </v>
      </c>
      <c r="B2918" s="164" t="s">
        <v>4718</v>
      </c>
      <c r="C2918" s="163"/>
      <c r="D2918" s="113" t="s">
        <v>1358</v>
      </c>
      <c r="F2918" t="s">
        <v>4714</v>
      </c>
      <c r="G2918" s="219">
        <v>7.35</v>
      </c>
      <c r="H2918" s="219" t="s">
        <v>37</v>
      </c>
      <c r="I2918" s="219">
        <v>6.75</v>
      </c>
      <c r="J2918" s="219">
        <v>1.2</v>
      </c>
      <c r="K2918" s="219" t="s">
        <v>37</v>
      </c>
      <c r="L2918" s="219">
        <v>15.3</v>
      </c>
      <c r="M2918" s="220" t="s">
        <v>1570</v>
      </c>
      <c r="O2918" s="205">
        <f t="shared" si="46"/>
        <v>500.88374999999996</v>
      </c>
    </row>
    <row r="2919" spans="1:15">
      <c r="A2919" s="106" t="str">
        <f t="shared" si="45"/>
        <v xml:space="preserve">29895 </v>
      </c>
      <c r="B2919" s="164" t="s">
        <v>4719</v>
      </c>
      <c r="C2919" s="163"/>
      <c r="D2919" s="113" t="s">
        <v>1358</v>
      </c>
      <c r="F2919" t="s">
        <v>4714</v>
      </c>
      <c r="G2919" s="219">
        <v>7.13</v>
      </c>
      <c r="H2919" s="219" t="s">
        <v>37</v>
      </c>
      <c r="I2919" s="219">
        <v>5.88</v>
      </c>
      <c r="J2919" s="219">
        <v>1.02</v>
      </c>
      <c r="K2919" s="219" t="s">
        <v>37</v>
      </c>
      <c r="L2919" s="219">
        <v>14.03</v>
      </c>
      <c r="M2919" s="220" t="s">
        <v>1570</v>
      </c>
      <c r="O2919" s="205">
        <f t="shared" si="46"/>
        <v>459.30712499999993</v>
      </c>
    </row>
    <row r="2920" spans="1:15">
      <c r="A2920" s="106" t="str">
        <f t="shared" si="45"/>
        <v xml:space="preserve">29897 </v>
      </c>
      <c r="B2920" s="164" t="s">
        <v>4720</v>
      </c>
      <c r="C2920" s="163"/>
      <c r="D2920" s="113" t="s">
        <v>1358</v>
      </c>
      <c r="F2920" t="s">
        <v>4714</v>
      </c>
      <c r="G2920" s="219">
        <v>7.32</v>
      </c>
      <c r="H2920" s="219" t="s">
        <v>37</v>
      </c>
      <c r="I2920" s="219">
        <v>6.53</v>
      </c>
      <c r="J2920" s="219">
        <v>1.17</v>
      </c>
      <c r="K2920" s="219" t="s">
        <v>37</v>
      </c>
      <c r="L2920" s="219">
        <v>15.02</v>
      </c>
      <c r="M2920" s="220" t="s">
        <v>1570</v>
      </c>
      <c r="O2920" s="205">
        <f t="shared" si="46"/>
        <v>491.71724999999992</v>
      </c>
    </row>
    <row r="2921" spans="1:15">
      <c r="A2921" s="106" t="str">
        <f t="shared" si="45"/>
        <v xml:space="preserve">29898 </v>
      </c>
      <c r="B2921" s="164" t="s">
        <v>4721</v>
      </c>
      <c r="C2921" s="163"/>
      <c r="D2921" s="113" t="s">
        <v>1358</v>
      </c>
      <c r="F2921" t="s">
        <v>4714</v>
      </c>
      <c r="G2921" s="219">
        <v>8.49</v>
      </c>
      <c r="H2921" s="219" t="s">
        <v>37</v>
      </c>
      <c r="I2921" s="219">
        <v>7.23</v>
      </c>
      <c r="J2921" s="219">
        <v>1.24</v>
      </c>
      <c r="K2921" s="219" t="s">
        <v>37</v>
      </c>
      <c r="L2921" s="219">
        <v>16.96</v>
      </c>
      <c r="M2921" s="220" t="s">
        <v>1570</v>
      </c>
      <c r="O2921" s="205">
        <f t="shared" si="46"/>
        <v>555.22799999999995</v>
      </c>
    </row>
    <row r="2922" spans="1:15">
      <c r="A2922" s="106" t="str">
        <f t="shared" si="45"/>
        <v xml:space="preserve">29899 </v>
      </c>
      <c r="B2922" s="164" t="s">
        <v>4722</v>
      </c>
      <c r="C2922" s="163"/>
      <c r="D2922" s="113" t="s">
        <v>1358</v>
      </c>
      <c r="F2922" t="s">
        <v>4714</v>
      </c>
      <c r="G2922" s="219">
        <v>15.41</v>
      </c>
      <c r="H2922" s="219" t="s">
        <v>37</v>
      </c>
      <c r="I2922" s="219">
        <v>12.16</v>
      </c>
      <c r="J2922" s="219">
        <v>2.75</v>
      </c>
      <c r="K2922" s="219" t="s">
        <v>37</v>
      </c>
      <c r="L2922" s="219">
        <v>30.32</v>
      </c>
      <c r="M2922" s="220" t="s">
        <v>1570</v>
      </c>
      <c r="O2922" s="205">
        <f t="shared" si="46"/>
        <v>992.60099999999989</v>
      </c>
    </row>
    <row r="2923" spans="1:15">
      <c r="A2923" s="106" t="str">
        <f t="shared" si="45"/>
        <v xml:space="preserve">29900 </v>
      </c>
      <c r="B2923" s="164" t="s">
        <v>4723</v>
      </c>
      <c r="C2923" s="163"/>
      <c r="D2923" s="113" t="s">
        <v>1358</v>
      </c>
      <c r="F2923" t="s">
        <v>4724</v>
      </c>
      <c r="G2923" s="219">
        <v>5.88</v>
      </c>
      <c r="H2923" s="219" t="s">
        <v>37</v>
      </c>
      <c r="I2923" s="219">
        <v>8.3699999999999992</v>
      </c>
      <c r="J2923" s="219">
        <v>1.22</v>
      </c>
      <c r="K2923" s="219" t="s">
        <v>37</v>
      </c>
      <c r="L2923" s="219">
        <v>15.47</v>
      </c>
      <c r="M2923" s="220" t="s">
        <v>1570</v>
      </c>
      <c r="O2923" s="205">
        <f t="shared" si="46"/>
        <v>506.44912499999998</v>
      </c>
    </row>
    <row r="2924" spans="1:15">
      <c r="A2924" s="106" t="str">
        <f t="shared" si="45"/>
        <v xml:space="preserve">29901 </v>
      </c>
      <c r="B2924" s="164" t="s">
        <v>4725</v>
      </c>
      <c r="C2924" s="163"/>
      <c r="D2924" s="113" t="s">
        <v>1358</v>
      </c>
      <c r="F2924" t="s">
        <v>4726</v>
      </c>
      <c r="G2924" s="219">
        <v>6.59</v>
      </c>
      <c r="H2924" s="219" t="s">
        <v>37</v>
      </c>
      <c r="I2924" s="219">
        <v>8.61</v>
      </c>
      <c r="J2924" s="219">
        <v>1.36</v>
      </c>
      <c r="K2924" s="219" t="s">
        <v>37</v>
      </c>
      <c r="L2924" s="219">
        <v>16.559999999999999</v>
      </c>
      <c r="M2924" s="220" t="s">
        <v>1570</v>
      </c>
    </row>
    <row r="2925" spans="1:15">
      <c r="A2925" s="106" t="str">
        <f t="shared" si="45"/>
        <v xml:space="preserve">29902 </v>
      </c>
      <c r="B2925" s="164" t="s">
        <v>4727</v>
      </c>
      <c r="C2925" s="163"/>
      <c r="D2925" s="113" t="s">
        <v>1358</v>
      </c>
      <c r="F2925" t="s">
        <v>4726</v>
      </c>
      <c r="G2925" s="219">
        <v>7.16</v>
      </c>
      <c r="H2925" s="219" t="s">
        <v>37</v>
      </c>
      <c r="I2925" s="219">
        <v>8.9</v>
      </c>
      <c r="J2925" s="219">
        <v>1.49</v>
      </c>
      <c r="K2925" s="219" t="s">
        <v>37</v>
      </c>
      <c r="L2925" s="219">
        <v>17.55</v>
      </c>
      <c r="M2925" s="220" t="s">
        <v>1570</v>
      </c>
    </row>
    <row r="2926" spans="1:15">
      <c r="A2926" s="106" t="str">
        <f t="shared" si="45"/>
        <v xml:space="preserve">29904 </v>
      </c>
      <c r="B2926" s="164" t="s">
        <v>4728</v>
      </c>
      <c r="C2926" s="163"/>
      <c r="D2926" s="113" t="s">
        <v>1358</v>
      </c>
      <c r="F2926" t="s">
        <v>4729</v>
      </c>
      <c r="G2926" s="219">
        <v>8.65</v>
      </c>
      <c r="H2926" s="219" t="s">
        <v>37</v>
      </c>
      <c r="I2926" s="219">
        <v>9.0500000000000007</v>
      </c>
      <c r="J2926" s="219">
        <v>1.77</v>
      </c>
      <c r="K2926" s="219" t="s">
        <v>37</v>
      </c>
      <c r="L2926" s="219">
        <v>19.47</v>
      </c>
      <c r="M2926" s="220" t="s">
        <v>1570</v>
      </c>
    </row>
    <row r="2927" spans="1:15">
      <c r="A2927" s="106" t="str">
        <f t="shared" si="45"/>
        <v xml:space="preserve">29905 </v>
      </c>
      <c r="B2927" s="164" t="s">
        <v>4730</v>
      </c>
      <c r="C2927" s="163"/>
      <c r="D2927" s="113" t="s">
        <v>1358</v>
      </c>
      <c r="F2927" t="s">
        <v>4731</v>
      </c>
      <c r="G2927" s="219">
        <v>9.18</v>
      </c>
      <c r="H2927" s="219" t="s">
        <v>37</v>
      </c>
      <c r="I2927" s="219">
        <v>5.61</v>
      </c>
      <c r="J2927" s="219">
        <v>0.73</v>
      </c>
      <c r="K2927" s="219" t="s">
        <v>37</v>
      </c>
      <c r="L2927" s="219">
        <v>15.52</v>
      </c>
      <c r="M2927" s="220" t="s">
        <v>1570</v>
      </c>
    </row>
    <row r="2928" spans="1:15">
      <c r="A2928" s="106" t="str">
        <f t="shared" si="45"/>
        <v xml:space="preserve">29906 </v>
      </c>
      <c r="B2928" s="164" t="s">
        <v>4732</v>
      </c>
      <c r="C2928" s="163"/>
      <c r="D2928" s="113" t="s">
        <v>1358</v>
      </c>
      <c r="F2928" t="s">
        <v>4733</v>
      </c>
      <c r="G2928" s="219">
        <v>9.65</v>
      </c>
      <c r="H2928" s="219" t="s">
        <v>37</v>
      </c>
      <c r="I2928" s="219">
        <v>8.64</v>
      </c>
      <c r="J2928" s="219">
        <v>1.5</v>
      </c>
      <c r="K2928" s="219" t="s">
        <v>37</v>
      </c>
      <c r="L2928" s="219">
        <v>19.79</v>
      </c>
      <c r="M2928" s="220" t="s">
        <v>1570</v>
      </c>
    </row>
    <row r="2929" spans="1:13">
      <c r="A2929" s="106" t="str">
        <f t="shared" si="45"/>
        <v xml:space="preserve">29907 </v>
      </c>
      <c r="B2929" s="164" t="s">
        <v>4734</v>
      </c>
      <c r="C2929" s="163"/>
      <c r="D2929" s="113" t="s">
        <v>1358</v>
      </c>
      <c r="F2929" t="s">
        <v>4735</v>
      </c>
      <c r="G2929" s="219">
        <v>12.18</v>
      </c>
      <c r="H2929" s="219" t="s">
        <v>37</v>
      </c>
      <c r="I2929" s="219">
        <v>11.92</v>
      </c>
      <c r="J2929" s="219">
        <v>2.5099999999999998</v>
      </c>
      <c r="K2929" s="219" t="s">
        <v>37</v>
      </c>
      <c r="L2929" s="219">
        <v>26.61</v>
      </c>
      <c r="M2929" s="220" t="s">
        <v>1570</v>
      </c>
    </row>
    <row r="2930" spans="1:13">
      <c r="A2930" s="106" t="str">
        <f t="shared" si="45"/>
        <v xml:space="preserve">29914 </v>
      </c>
      <c r="B2930" s="164" t="s">
        <v>4736</v>
      </c>
      <c r="C2930" s="163"/>
      <c r="D2930" s="113" t="s">
        <v>1358</v>
      </c>
      <c r="F2930" t="s">
        <v>4737</v>
      </c>
      <c r="G2930" s="219">
        <v>14.67</v>
      </c>
      <c r="H2930" s="219" t="s">
        <v>37</v>
      </c>
      <c r="I2930" s="219">
        <v>12.49</v>
      </c>
      <c r="J2930" s="219">
        <v>2.82</v>
      </c>
      <c r="K2930" s="219" t="s">
        <v>37</v>
      </c>
      <c r="L2930" s="219">
        <v>29.98</v>
      </c>
      <c r="M2930" s="220" t="s">
        <v>1570</v>
      </c>
    </row>
    <row r="2931" spans="1:13">
      <c r="A2931" s="106" t="str">
        <f t="shared" si="45"/>
        <v xml:space="preserve">29915 </v>
      </c>
      <c r="B2931" s="164" t="s">
        <v>4738</v>
      </c>
      <c r="C2931" s="163"/>
      <c r="D2931" s="113" t="s">
        <v>1358</v>
      </c>
      <c r="F2931" t="s">
        <v>4739</v>
      </c>
      <c r="G2931" s="219">
        <v>15</v>
      </c>
      <c r="H2931" s="219" t="s">
        <v>37</v>
      </c>
      <c r="I2931" s="219">
        <v>12.8</v>
      </c>
      <c r="J2931" s="219">
        <v>2.93</v>
      </c>
      <c r="K2931" s="219" t="s">
        <v>37</v>
      </c>
      <c r="L2931" s="219">
        <v>30.73</v>
      </c>
      <c r="M2931" s="220" t="s">
        <v>1570</v>
      </c>
    </row>
    <row r="2932" spans="1:13">
      <c r="A2932" s="106" t="str">
        <f t="shared" si="45"/>
        <v xml:space="preserve">29916 </v>
      </c>
      <c r="B2932" s="164" t="s">
        <v>4740</v>
      </c>
      <c r="C2932" s="163"/>
      <c r="D2932" s="113" t="s">
        <v>1358</v>
      </c>
      <c r="F2932" t="s">
        <v>4741</v>
      </c>
      <c r="G2932" s="219">
        <v>15</v>
      </c>
      <c r="H2932" s="219" t="s">
        <v>37</v>
      </c>
      <c r="I2932" s="219">
        <v>12.7</v>
      </c>
      <c r="J2932" s="219">
        <v>2.9</v>
      </c>
      <c r="K2932" s="219" t="s">
        <v>37</v>
      </c>
      <c r="L2932" s="219">
        <v>30.6</v>
      </c>
      <c r="M2932" s="220" t="s">
        <v>1570</v>
      </c>
    </row>
    <row r="2933" spans="1:13">
      <c r="A2933" s="106" t="str">
        <f t="shared" si="45"/>
        <v xml:space="preserve">29999 </v>
      </c>
      <c r="B2933" s="164" t="s">
        <v>4742</v>
      </c>
      <c r="C2933" s="163"/>
      <c r="D2933" s="113" t="s">
        <v>664</v>
      </c>
      <c r="F2933" t="s">
        <v>19003</v>
      </c>
      <c r="G2933" s="219">
        <v>0</v>
      </c>
      <c r="H2933" s="219">
        <v>0</v>
      </c>
      <c r="I2933" s="219">
        <v>0</v>
      </c>
      <c r="J2933" s="219">
        <v>0</v>
      </c>
      <c r="K2933" s="219">
        <v>0</v>
      </c>
      <c r="L2933" s="219">
        <v>0</v>
      </c>
      <c r="M2933" s="220" t="s">
        <v>991</v>
      </c>
    </row>
    <row r="2934" spans="1:13">
      <c r="A2934" s="106" t="str">
        <f t="shared" si="45"/>
        <v xml:space="preserve">30000 </v>
      </c>
      <c r="B2934" s="164" t="s">
        <v>4747</v>
      </c>
      <c r="C2934" s="163"/>
      <c r="D2934" s="113" t="s">
        <v>1358</v>
      </c>
      <c r="F2934" t="s">
        <v>4748</v>
      </c>
      <c r="G2934" s="219">
        <v>1.48</v>
      </c>
      <c r="H2934" s="219">
        <v>6.29</v>
      </c>
      <c r="I2934" s="219">
        <v>1.97</v>
      </c>
      <c r="J2934" s="219">
        <v>0.22</v>
      </c>
      <c r="K2934" s="219">
        <v>7.99</v>
      </c>
      <c r="L2934" s="219">
        <v>3.67</v>
      </c>
      <c r="M2934" s="220" t="s">
        <v>1474</v>
      </c>
    </row>
    <row r="2935" spans="1:13">
      <c r="A2935" s="106" t="str">
        <f t="shared" si="45"/>
        <v xml:space="preserve">30020 </v>
      </c>
      <c r="B2935" s="164" t="s">
        <v>4749</v>
      </c>
      <c r="C2935" s="163"/>
      <c r="D2935" s="113" t="s">
        <v>1358</v>
      </c>
      <c r="F2935" t="s">
        <v>4748</v>
      </c>
      <c r="G2935" s="219">
        <v>1.48</v>
      </c>
      <c r="H2935" s="219">
        <v>6.44</v>
      </c>
      <c r="I2935" s="219">
        <v>2.02</v>
      </c>
      <c r="J2935" s="219">
        <v>0.22</v>
      </c>
      <c r="K2935" s="219">
        <v>8.14</v>
      </c>
      <c r="L2935" s="219">
        <v>3.72</v>
      </c>
      <c r="M2935" s="220" t="s">
        <v>1474</v>
      </c>
    </row>
    <row r="2936" spans="1:13">
      <c r="A2936" s="106" t="str">
        <f t="shared" si="45"/>
        <v xml:space="preserve">30100 </v>
      </c>
      <c r="B2936" s="164" t="s">
        <v>4750</v>
      </c>
      <c r="C2936" s="163"/>
      <c r="D2936" s="113" t="s">
        <v>1358</v>
      </c>
      <c r="F2936" t="s">
        <v>4751</v>
      </c>
      <c r="G2936" s="219">
        <v>0.94</v>
      </c>
      <c r="H2936" s="219">
        <v>3.17</v>
      </c>
      <c r="I2936" s="219">
        <v>0.99</v>
      </c>
      <c r="J2936" s="219">
        <v>0.13</v>
      </c>
      <c r="K2936" s="219">
        <v>4.24</v>
      </c>
      <c r="L2936" s="219">
        <v>2.06</v>
      </c>
      <c r="M2936" s="220" t="s">
        <v>1324</v>
      </c>
    </row>
    <row r="2937" spans="1:13">
      <c r="A2937" s="106" t="str">
        <f t="shared" si="45"/>
        <v xml:space="preserve">30110 </v>
      </c>
      <c r="B2937" s="164" t="s">
        <v>4752</v>
      </c>
      <c r="C2937" s="163"/>
      <c r="D2937" s="113" t="s">
        <v>1358</v>
      </c>
      <c r="F2937" t="s">
        <v>4753</v>
      </c>
      <c r="G2937" s="219">
        <v>1.68</v>
      </c>
      <c r="H2937" s="219">
        <v>5.6</v>
      </c>
      <c r="I2937" s="219">
        <v>2.11</v>
      </c>
      <c r="J2937" s="219">
        <v>0.24</v>
      </c>
      <c r="K2937" s="219">
        <v>7.52</v>
      </c>
      <c r="L2937" s="219">
        <v>4.03</v>
      </c>
      <c r="M2937" s="220" t="s">
        <v>1474</v>
      </c>
    </row>
    <row r="2938" spans="1:13">
      <c r="A2938" s="106" t="str">
        <f t="shared" si="45"/>
        <v xml:space="preserve">30115 </v>
      </c>
      <c r="B2938" s="164" t="s">
        <v>4754</v>
      </c>
      <c r="C2938" s="163"/>
      <c r="D2938" s="113" t="s">
        <v>1358</v>
      </c>
      <c r="F2938" t="s">
        <v>4753</v>
      </c>
      <c r="G2938" s="219">
        <v>4.4400000000000004</v>
      </c>
      <c r="H2938" s="219" t="s">
        <v>37</v>
      </c>
      <c r="I2938" s="219">
        <v>9.0299999999999994</v>
      </c>
      <c r="J2938" s="219">
        <v>0.64</v>
      </c>
      <c r="K2938" s="219" t="s">
        <v>37</v>
      </c>
      <c r="L2938" s="219">
        <v>14.11</v>
      </c>
      <c r="M2938" s="220" t="s">
        <v>1570</v>
      </c>
    </row>
    <row r="2939" spans="1:13">
      <c r="A2939" s="106" t="str">
        <f t="shared" si="45"/>
        <v xml:space="preserve">30117 </v>
      </c>
      <c r="B2939" s="164" t="s">
        <v>4755</v>
      </c>
      <c r="C2939" s="163"/>
      <c r="D2939" s="113" t="s">
        <v>1358</v>
      </c>
      <c r="F2939" t="s">
        <v>4756</v>
      </c>
      <c r="G2939" s="219">
        <v>3.91</v>
      </c>
      <c r="H2939" s="219">
        <v>25.26</v>
      </c>
      <c r="I2939" s="219">
        <v>8.0299999999999994</v>
      </c>
      <c r="J2939" s="219">
        <v>0.56000000000000005</v>
      </c>
      <c r="K2939" s="219">
        <v>29.73</v>
      </c>
      <c r="L2939" s="219">
        <v>12.5</v>
      </c>
      <c r="M2939" s="220" t="s">
        <v>1570</v>
      </c>
    </row>
    <row r="2940" spans="1:13">
      <c r="A2940" s="106" t="str">
        <f t="shared" si="45"/>
        <v xml:space="preserve">30118 </v>
      </c>
      <c r="B2940" s="164" t="s">
        <v>4757</v>
      </c>
      <c r="C2940" s="163"/>
      <c r="D2940" s="113" t="s">
        <v>1358</v>
      </c>
      <c r="F2940" t="s">
        <v>4756</v>
      </c>
      <c r="G2940" s="219">
        <v>7.75</v>
      </c>
      <c r="H2940" s="219" t="s">
        <v>37</v>
      </c>
      <c r="I2940" s="219">
        <v>12.54</v>
      </c>
      <c r="J2940" s="219">
        <v>1.1499999999999999</v>
      </c>
      <c r="K2940" s="219" t="s">
        <v>37</v>
      </c>
      <c r="L2940" s="219">
        <v>21.44</v>
      </c>
      <c r="M2940" s="220" t="s">
        <v>1570</v>
      </c>
    </row>
    <row r="2941" spans="1:13">
      <c r="A2941" s="106" t="str">
        <f t="shared" si="45"/>
        <v xml:space="preserve">30120 </v>
      </c>
      <c r="B2941" s="164" t="s">
        <v>4758</v>
      </c>
      <c r="C2941" s="163"/>
      <c r="D2941" s="113" t="s">
        <v>1358</v>
      </c>
      <c r="F2941" t="s">
        <v>4759</v>
      </c>
      <c r="G2941" s="219">
        <v>5.39</v>
      </c>
      <c r="H2941" s="219">
        <v>9.24</v>
      </c>
      <c r="I2941" s="219">
        <v>6.5</v>
      </c>
      <c r="J2941" s="219">
        <v>0.79</v>
      </c>
      <c r="K2941" s="219">
        <v>15.42</v>
      </c>
      <c r="L2941" s="219">
        <v>12.68</v>
      </c>
      <c r="M2941" s="220" t="s">
        <v>1570</v>
      </c>
    </row>
    <row r="2942" spans="1:13">
      <c r="A2942" s="106" t="str">
        <f t="shared" si="45"/>
        <v xml:space="preserve">30124 </v>
      </c>
      <c r="B2942" s="164" t="s">
        <v>4760</v>
      </c>
      <c r="C2942" s="163"/>
      <c r="D2942" s="113" t="s">
        <v>1358</v>
      </c>
      <c r="F2942" t="s">
        <v>4761</v>
      </c>
      <c r="G2942" s="219">
        <v>3.2</v>
      </c>
      <c r="H2942" s="219" t="s">
        <v>37</v>
      </c>
      <c r="I2942" s="219">
        <v>5.59</v>
      </c>
      <c r="J2942" s="219">
        <v>0.46</v>
      </c>
      <c r="K2942" s="219" t="s">
        <v>37</v>
      </c>
      <c r="L2942" s="219">
        <v>9.25</v>
      </c>
      <c r="M2942" s="220" t="s">
        <v>1570</v>
      </c>
    </row>
    <row r="2943" spans="1:13">
      <c r="A2943" s="106" t="str">
        <f t="shared" si="45"/>
        <v xml:space="preserve">30125 </v>
      </c>
      <c r="B2943" s="164" t="s">
        <v>4762</v>
      </c>
      <c r="C2943" s="163"/>
      <c r="D2943" s="113" t="s">
        <v>1358</v>
      </c>
      <c r="F2943" t="s">
        <v>4761</v>
      </c>
      <c r="G2943" s="219">
        <v>7.3</v>
      </c>
      <c r="H2943" s="219" t="s">
        <v>37</v>
      </c>
      <c r="I2943" s="219">
        <v>11.43</v>
      </c>
      <c r="J2943" s="219">
        <v>1.08</v>
      </c>
      <c r="K2943" s="219" t="s">
        <v>37</v>
      </c>
      <c r="L2943" s="219">
        <v>19.809999999999999</v>
      </c>
      <c r="M2943" s="220" t="s">
        <v>1570</v>
      </c>
    </row>
    <row r="2944" spans="1:13">
      <c r="A2944" s="106" t="str">
        <f t="shared" si="45"/>
        <v xml:space="preserve">30130 </v>
      </c>
      <c r="B2944" s="164" t="s">
        <v>4763</v>
      </c>
      <c r="C2944" s="163"/>
      <c r="D2944" s="113" t="s">
        <v>1358</v>
      </c>
      <c r="F2944" t="s">
        <v>4764</v>
      </c>
      <c r="G2944" s="219">
        <v>3.47</v>
      </c>
      <c r="H2944" s="219" t="s">
        <v>37</v>
      </c>
      <c r="I2944" s="219">
        <v>8.64</v>
      </c>
      <c r="J2944" s="219">
        <v>0.49</v>
      </c>
      <c r="K2944" s="219" t="s">
        <v>37</v>
      </c>
      <c r="L2944" s="219">
        <v>12.6</v>
      </c>
      <c r="M2944" s="220" t="s">
        <v>1570</v>
      </c>
    </row>
    <row r="2945" spans="1:13">
      <c r="A2945" s="106" t="str">
        <f t="shared" si="45"/>
        <v xml:space="preserve">30140 </v>
      </c>
      <c r="B2945" s="164" t="s">
        <v>4765</v>
      </c>
      <c r="C2945" s="163"/>
      <c r="D2945" s="113" t="s">
        <v>1358</v>
      </c>
      <c r="F2945" t="s">
        <v>4766</v>
      </c>
      <c r="G2945" s="219">
        <v>3</v>
      </c>
      <c r="H2945" s="219">
        <v>5.48</v>
      </c>
      <c r="I2945" s="219">
        <v>1.9</v>
      </c>
      <c r="J2945" s="219">
        <v>0.43</v>
      </c>
      <c r="K2945" s="219">
        <v>8.91</v>
      </c>
      <c r="L2945" s="219">
        <v>5.33</v>
      </c>
      <c r="M2945" s="220" t="s">
        <v>1324</v>
      </c>
    </row>
    <row r="2946" spans="1:13">
      <c r="A2946" s="106" t="str">
        <f t="shared" si="45"/>
        <v xml:space="preserve">30150 </v>
      </c>
      <c r="B2946" s="164" t="s">
        <v>4767</v>
      </c>
      <c r="C2946" s="163"/>
      <c r="D2946" s="113" t="s">
        <v>1358</v>
      </c>
      <c r="F2946" t="s">
        <v>4768</v>
      </c>
      <c r="G2946" s="219">
        <v>9.5500000000000007</v>
      </c>
      <c r="H2946" s="219" t="s">
        <v>37</v>
      </c>
      <c r="I2946" s="219">
        <v>13.1</v>
      </c>
      <c r="J2946" s="219">
        <v>1.51</v>
      </c>
      <c r="K2946" s="219" t="s">
        <v>37</v>
      </c>
      <c r="L2946" s="219">
        <v>24.16</v>
      </c>
      <c r="M2946" s="220" t="s">
        <v>1570</v>
      </c>
    </row>
    <row r="2947" spans="1:13">
      <c r="A2947" s="106" t="str">
        <f t="shared" ref="A2947:A3010" si="47">B2947&amp;" "&amp;C2947</f>
        <v xml:space="preserve">30160 </v>
      </c>
      <c r="B2947" s="164" t="s">
        <v>4769</v>
      </c>
      <c r="C2947" s="163"/>
      <c r="D2947" s="113" t="s">
        <v>1358</v>
      </c>
      <c r="F2947" t="s">
        <v>4770</v>
      </c>
      <c r="G2947" s="219">
        <v>9.99</v>
      </c>
      <c r="H2947" s="219" t="s">
        <v>37</v>
      </c>
      <c r="I2947" s="219">
        <v>13.19</v>
      </c>
      <c r="J2947" s="219">
        <v>1.46</v>
      </c>
      <c r="K2947" s="219" t="s">
        <v>37</v>
      </c>
      <c r="L2947" s="219">
        <v>24.64</v>
      </c>
      <c r="M2947" s="220" t="s">
        <v>1570</v>
      </c>
    </row>
    <row r="2948" spans="1:13">
      <c r="A2948" s="106" t="str">
        <f t="shared" si="47"/>
        <v xml:space="preserve">30200 </v>
      </c>
      <c r="B2948" s="164" t="s">
        <v>4771</v>
      </c>
      <c r="C2948" s="163"/>
      <c r="D2948" s="113" t="s">
        <v>1358</v>
      </c>
      <c r="F2948" t="s">
        <v>4772</v>
      </c>
      <c r="G2948" s="219">
        <v>0.78</v>
      </c>
      <c r="H2948" s="219">
        <v>2.44</v>
      </c>
      <c r="I2948" s="219">
        <v>0.91</v>
      </c>
      <c r="J2948" s="219">
        <v>0.11</v>
      </c>
      <c r="K2948" s="219">
        <v>3.33</v>
      </c>
      <c r="L2948" s="219">
        <v>1.8</v>
      </c>
      <c r="M2948" s="220" t="s">
        <v>1324</v>
      </c>
    </row>
    <row r="2949" spans="1:13">
      <c r="A2949" s="106" t="str">
        <f t="shared" si="47"/>
        <v xml:space="preserve">30210 </v>
      </c>
      <c r="B2949" s="164" t="s">
        <v>4773</v>
      </c>
      <c r="C2949" s="163"/>
      <c r="D2949" s="113" t="s">
        <v>1358</v>
      </c>
      <c r="F2949" t="s">
        <v>4774</v>
      </c>
      <c r="G2949" s="219">
        <v>1.1299999999999999</v>
      </c>
      <c r="H2949" s="219">
        <v>3.29</v>
      </c>
      <c r="I2949" s="219">
        <v>1.84</v>
      </c>
      <c r="J2949" s="219">
        <v>0.15</v>
      </c>
      <c r="K2949" s="219">
        <v>4.57</v>
      </c>
      <c r="L2949" s="219">
        <v>3.12</v>
      </c>
      <c r="M2949" s="220" t="s">
        <v>1474</v>
      </c>
    </row>
    <row r="2950" spans="1:13">
      <c r="A2950" s="106" t="str">
        <f t="shared" si="47"/>
        <v xml:space="preserve">30220 </v>
      </c>
      <c r="B2950" s="164" t="s">
        <v>4775</v>
      </c>
      <c r="C2950" s="163"/>
      <c r="D2950" s="113" t="s">
        <v>1358</v>
      </c>
      <c r="F2950" t="s">
        <v>4776</v>
      </c>
      <c r="G2950" s="219">
        <v>1.59</v>
      </c>
      <c r="H2950" s="219">
        <v>7.34</v>
      </c>
      <c r="I2950" s="219">
        <v>2.0699999999999998</v>
      </c>
      <c r="J2950" s="219">
        <v>0.23</v>
      </c>
      <c r="K2950" s="219">
        <v>9.16</v>
      </c>
      <c r="L2950" s="219">
        <v>3.89</v>
      </c>
      <c r="M2950" s="220" t="s">
        <v>1474</v>
      </c>
    </row>
    <row r="2951" spans="1:13">
      <c r="A2951" s="106" t="str">
        <f t="shared" si="47"/>
        <v xml:space="preserve">30300 </v>
      </c>
      <c r="B2951" s="164" t="s">
        <v>4777</v>
      </c>
      <c r="C2951" s="163"/>
      <c r="D2951" s="113" t="s">
        <v>1358</v>
      </c>
      <c r="F2951" t="s">
        <v>4778</v>
      </c>
      <c r="G2951" s="219">
        <v>1.0900000000000001</v>
      </c>
      <c r="H2951" s="219">
        <v>5.09</v>
      </c>
      <c r="I2951" s="219">
        <v>2.4700000000000002</v>
      </c>
      <c r="J2951" s="219">
        <v>0.16</v>
      </c>
      <c r="K2951" s="219">
        <v>6.34</v>
      </c>
      <c r="L2951" s="219">
        <v>3.72</v>
      </c>
      <c r="M2951" s="220" t="s">
        <v>1474</v>
      </c>
    </row>
    <row r="2952" spans="1:13">
      <c r="A2952" s="106" t="str">
        <f t="shared" si="47"/>
        <v xml:space="preserve">30310 </v>
      </c>
      <c r="B2952" s="164" t="s">
        <v>4779</v>
      </c>
      <c r="C2952" s="163"/>
      <c r="D2952" s="113" t="s">
        <v>1358</v>
      </c>
      <c r="F2952" t="s">
        <v>4778</v>
      </c>
      <c r="G2952" s="219">
        <v>2.0099999999999998</v>
      </c>
      <c r="H2952" s="219" t="s">
        <v>37</v>
      </c>
      <c r="I2952" s="219">
        <v>4</v>
      </c>
      <c r="J2952" s="219">
        <v>0.28999999999999998</v>
      </c>
      <c r="K2952" s="219" t="s">
        <v>37</v>
      </c>
      <c r="L2952" s="219">
        <v>6.3</v>
      </c>
      <c r="M2952" s="220" t="s">
        <v>1474</v>
      </c>
    </row>
    <row r="2953" spans="1:13">
      <c r="A2953" s="106" t="str">
        <f t="shared" si="47"/>
        <v xml:space="preserve">30320 </v>
      </c>
      <c r="B2953" s="164" t="s">
        <v>4780</v>
      </c>
      <c r="C2953" s="163"/>
      <c r="D2953" s="113" t="s">
        <v>1358</v>
      </c>
      <c r="F2953" t="s">
        <v>4778</v>
      </c>
      <c r="G2953" s="219">
        <v>4.6399999999999997</v>
      </c>
      <c r="H2953" s="219" t="s">
        <v>37</v>
      </c>
      <c r="I2953" s="219">
        <v>9.4700000000000006</v>
      </c>
      <c r="J2953" s="219">
        <v>0.68</v>
      </c>
      <c r="K2953" s="219" t="s">
        <v>37</v>
      </c>
      <c r="L2953" s="219">
        <v>14.79</v>
      </c>
      <c r="M2953" s="220" t="s">
        <v>1570</v>
      </c>
    </row>
    <row r="2954" spans="1:13">
      <c r="A2954" s="106" t="str">
        <f t="shared" si="47"/>
        <v xml:space="preserve">30400 </v>
      </c>
      <c r="B2954" s="164" t="s">
        <v>4781</v>
      </c>
      <c r="C2954" s="163"/>
      <c r="D2954" s="113" t="s">
        <v>1193</v>
      </c>
      <c r="F2954" t="s">
        <v>4782</v>
      </c>
      <c r="G2954" s="219">
        <v>10.86</v>
      </c>
      <c r="H2954" s="219" t="s">
        <v>37</v>
      </c>
      <c r="I2954" s="219">
        <v>24.17</v>
      </c>
      <c r="J2954" s="219">
        <v>2.0099999999999998</v>
      </c>
      <c r="K2954" s="219" t="s">
        <v>37</v>
      </c>
      <c r="L2954" s="219">
        <v>37.04</v>
      </c>
      <c r="M2954" s="220" t="s">
        <v>1570</v>
      </c>
    </row>
    <row r="2955" spans="1:13">
      <c r="A2955" s="106" t="str">
        <f t="shared" si="47"/>
        <v xml:space="preserve">30410 </v>
      </c>
      <c r="B2955" s="164" t="s">
        <v>4783</v>
      </c>
      <c r="C2955" s="163"/>
      <c r="D2955" s="113" t="s">
        <v>1193</v>
      </c>
      <c r="F2955" t="s">
        <v>4782</v>
      </c>
      <c r="G2955" s="219">
        <v>14</v>
      </c>
      <c r="H2955" s="219" t="s">
        <v>37</v>
      </c>
      <c r="I2955" s="219">
        <v>26.01</v>
      </c>
      <c r="J2955" s="219">
        <v>2.59</v>
      </c>
      <c r="K2955" s="219" t="s">
        <v>37</v>
      </c>
      <c r="L2955" s="219">
        <v>42.6</v>
      </c>
      <c r="M2955" s="220" t="s">
        <v>1570</v>
      </c>
    </row>
    <row r="2956" spans="1:13">
      <c r="A2956" s="106" t="str">
        <f t="shared" si="47"/>
        <v xml:space="preserve">30420 </v>
      </c>
      <c r="B2956" s="164" t="s">
        <v>4784</v>
      </c>
      <c r="C2956" s="163"/>
      <c r="D2956" s="113" t="s">
        <v>1193</v>
      </c>
      <c r="F2956" t="s">
        <v>4782</v>
      </c>
      <c r="G2956" s="219">
        <v>16.899999999999999</v>
      </c>
      <c r="H2956" s="219" t="s">
        <v>37</v>
      </c>
      <c r="I2956" s="219">
        <v>24.41</v>
      </c>
      <c r="J2956" s="219">
        <v>2.5</v>
      </c>
      <c r="K2956" s="219" t="s">
        <v>37</v>
      </c>
      <c r="L2956" s="219">
        <v>43.81</v>
      </c>
      <c r="M2956" s="220" t="s">
        <v>1570</v>
      </c>
    </row>
    <row r="2957" spans="1:13">
      <c r="A2957" s="106" t="str">
        <f t="shared" si="47"/>
        <v xml:space="preserve">30430 </v>
      </c>
      <c r="B2957" s="164" t="s">
        <v>4785</v>
      </c>
      <c r="C2957" s="163"/>
      <c r="D2957" s="113" t="s">
        <v>1193</v>
      </c>
      <c r="F2957" t="s">
        <v>4759</v>
      </c>
      <c r="G2957" s="219">
        <v>8.24</v>
      </c>
      <c r="H2957" s="219" t="s">
        <v>37</v>
      </c>
      <c r="I2957" s="219">
        <v>22.64</v>
      </c>
      <c r="J2957" s="219">
        <v>1.52</v>
      </c>
      <c r="K2957" s="219" t="s">
        <v>37</v>
      </c>
      <c r="L2957" s="219">
        <v>32.4</v>
      </c>
      <c r="M2957" s="220" t="s">
        <v>1570</v>
      </c>
    </row>
    <row r="2958" spans="1:13">
      <c r="A2958" s="106" t="str">
        <f t="shared" si="47"/>
        <v xml:space="preserve">30435 </v>
      </c>
      <c r="B2958" s="164" t="s">
        <v>4786</v>
      </c>
      <c r="C2958" s="163"/>
      <c r="D2958" s="113" t="s">
        <v>1193</v>
      </c>
      <c r="F2958" t="s">
        <v>4759</v>
      </c>
      <c r="G2958" s="219">
        <v>12.73</v>
      </c>
      <c r="H2958" s="219" t="s">
        <v>37</v>
      </c>
      <c r="I2958" s="219">
        <v>25.27</v>
      </c>
      <c r="J2958" s="219">
        <v>2.34</v>
      </c>
      <c r="K2958" s="219" t="s">
        <v>37</v>
      </c>
      <c r="L2958" s="219">
        <v>40.340000000000003</v>
      </c>
      <c r="M2958" s="220" t="s">
        <v>1570</v>
      </c>
    </row>
    <row r="2959" spans="1:13">
      <c r="A2959" s="106" t="str">
        <f t="shared" si="47"/>
        <v xml:space="preserve">30450 </v>
      </c>
      <c r="B2959" s="164" t="s">
        <v>4787</v>
      </c>
      <c r="C2959" s="163"/>
      <c r="D2959" s="113" t="s">
        <v>1193</v>
      </c>
      <c r="F2959" t="s">
        <v>4759</v>
      </c>
      <c r="G2959" s="219">
        <v>19.66</v>
      </c>
      <c r="H2959" s="219" t="s">
        <v>37</v>
      </c>
      <c r="I2959" s="219">
        <v>29.33</v>
      </c>
      <c r="J2959" s="219">
        <v>3.63</v>
      </c>
      <c r="K2959" s="219" t="s">
        <v>37</v>
      </c>
      <c r="L2959" s="219">
        <v>52.62</v>
      </c>
      <c r="M2959" s="220" t="s">
        <v>1570</v>
      </c>
    </row>
    <row r="2960" spans="1:13">
      <c r="A2960" s="106" t="str">
        <f t="shared" si="47"/>
        <v xml:space="preserve">30460 </v>
      </c>
      <c r="B2960" s="164" t="s">
        <v>4788</v>
      </c>
      <c r="C2960" s="163"/>
      <c r="D2960" s="113" t="s">
        <v>1358</v>
      </c>
      <c r="F2960" t="s">
        <v>4759</v>
      </c>
      <c r="G2960" s="219">
        <v>10.32</v>
      </c>
      <c r="H2960" s="219" t="s">
        <v>37</v>
      </c>
      <c r="I2960" s="219">
        <v>12.73</v>
      </c>
      <c r="J2960" s="219">
        <v>1.9</v>
      </c>
      <c r="K2960" s="219" t="s">
        <v>37</v>
      </c>
      <c r="L2960" s="219">
        <v>24.95</v>
      </c>
      <c r="M2960" s="220" t="s">
        <v>1570</v>
      </c>
    </row>
    <row r="2961" spans="1:13">
      <c r="A2961" s="106" t="str">
        <f t="shared" si="47"/>
        <v xml:space="preserve">30462 </v>
      </c>
      <c r="B2961" s="164" t="s">
        <v>4789</v>
      </c>
      <c r="C2961" s="163"/>
      <c r="D2961" s="113" t="s">
        <v>1358</v>
      </c>
      <c r="F2961" t="s">
        <v>4759</v>
      </c>
      <c r="G2961" s="219">
        <v>20.28</v>
      </c>
      <c r="H2961" s="219" t="s">
        <v>37</v>
      </c>
      <c r="I2961" s="219">
        <v>23.88</v>
      </c>
      <c r="J2961" s="219">
        <v>3.75</v>
      </c>
      <c r="K2961" s="219" t="s">
        <v>37</v>
      </c>
      <c r="L2961" s="219">
        <v>47.91</v>
      </c>
      <c r="M2961" s="220" t="s">
        <v>1570</v>
      </c>
    </row>
    <row r="2962" spans="1:13">
      <c r="A2962" s="106" t="str">
        <f t="shared" si="47"/>
        <v xml:space="preserve">30465 </v>
      </c>
      <c r="B2962" s="164" t="s">
        <v>4790</v>
      </c>
      <c r="C2962" s="163"/>
      <c r="D2962" s="113" t="s">
        <v>1358</v>
      </c>
      <c r="F2962" t="s">
        <v>4791</v>
      </c>
      <c r="G2962" s="219">
        <v>12.36</v>
      </c>
      <c r="H2962" s="219" t="s">
        <v>37</v>
      </c>
      <c r="I2962" s="219">
        <v>16.82</v>
      </c>
      <c r="J2962" s="219">
        <v>1.82</v>
      </c>
      <c r="K2962" s="219" t="s">
        <v>37</v>
      </c>
      <c r="L2962" s="219">
        <v>31</v>
      </c>
      <c r="M2962" s="220" t="s">
        <v>1570</v>
      </c>
    </row>
    <row r="2963" spans="1:13">
      <c r="A2963" s="106" t="str">
        <f t="shared" si="47"/>
        <v xml:space="preserve">30468 </v>
      </c>
      <c r="B2963" s="164" t="s">
        <v>18079</v>
      </c>
      <c r="C2963" s="163"/>
      <c r="D2963" s="113" t="s">
        <v>1358</v>
      </c>
      <c r="F2963" t="s">
        <v>17974</v>
      </c>
      <c r="G2963" s="219">
        <v>2.8</v>
      </c>
      <c r="H2963" s="219">
        <v>71.790000000000006</v>
      </c>
      <c r="I2963" s="219">
        <v>1.86</v>
      </c>
      <c r="J2963" s="219">
        <v>0.4</v>
      </c>
      <c r="K2963" s="219">
        <v>74.989999999999995</v>
      </c>
      <c r="L2963" s="219">
        <v>5.0599999999999996</v>
      </c>
      <c r="M2963" s="220" t="s">
        <v>1324</v>
      </c>
    </row>
    <row r="2964" spans="1:13">
      <c r="A2964" s="106" t="str">
        <f t="shared" si="47"/>
        <v xml:space="preserve">30469 </v>
      </c>
      <c r="B2964" s="164" t="s">
        <v>19004</v>
      </c>
      <c r="C2964" s="163"/>
      <c r="D2964" s="113" t="s">
        <v>1358</v>
      </c>
      <c r="F2964" t="s">
        <v>18744</v>
      </c>
      <c r="G2964" s="219">
        <v>2.44</v>
      </c>
      <c r="H2964" s="219">
        <v>70.489999999999995</v>
      </c>
      <c r="I2964" s="219">
        <v>1.71</v>
      </c>
      <c r="J2964" s="219">
        <v>0.36</v>
      </c>
      <c r="K2964" s="219">
        <v>73.290000000000006</v>
      </c>
      <c r="L2964" s="219">
        <v>4.51</v>
      </c>
      <c r="M2964" s="220" t="s">
        <v>1324</v>
      </c>
    </row>
    <row r="2965" spans="1:13">
      <c r="A2965" s="106" t="str">
        <f t="shared" si="47"/>
        <v xml:space="preserve">30520 </v>
      </c>
      <c r="B2965" s="164" t="s">
        <v>4792</v>
      </c>
      <c r="C2965" s="163"/>
      <c r="D2965" s="113" t="s">
        <v>1358</v>
      </c>
      <c r="F2965" t="s">
        <v>4793</v>
      </c>
      <c r="G2965" s="219">
        <v>7.01</v>
      </c>
      <c r="H2965" s="219" t="s">
        <v>37</v>
      </c>
      <c r="I2965" s="219">
        <v>12.38</v>
      </c>
      <c r="J2965" s="219">
        <v>1.04</v>
      </c>
      <c r="K2965" s="219" t="s">
        <v>37</v>
      </c>
      <c r="L2965" s="219">
        <v>20.43</v>
      </c>
      <c r="M2965" s="220" t="s">
        <v>1570</v>
      </c>
    </row>
    <row r="2966" spans="1:13">
      <c r="A2966" s="106" t="str">
        <f t="shared" si="47"/>
        <v xml:space="preserve">30540 </v>
      </c>
      <c r="B2966" s="164" t="s">
        <v>4794</v>
      </c>
      <c r="C2966" s="163"/>
      <c r="D2966" s="113" t="s">
        <v>1358</v>
      </c>
      <c r="F2966" t="s">
        <v>21281</v>
      </c>
      <c r="G2966" s="219">
        <v>7.92</v>
      </c>
      <c r="H2966" s="219" t="s">
        <v>37</v>
      </c>
      <c r="I2966" s="219">
        <v>13.27</v>
      </c>
      <c r="J2966" s="219">
        <v>1.17</v>
      </c>
      <c r="K2966" s="219" t="s">
        <v>37</v>
      </c>
      <c r="L2966" s="219">
        <v>22.36</v>
      </c>
      <c r="M2966" s="220" t="s">
        <v>1570</v>
      </c>
    </row>
    <row r="2967" spans="1:13">
      <c r="A2967" s="106" t="str">
        <f t="shared" si="47"/>
        <v xml:space="preserve">30545 </v>
      </c>
      <c r="B2967" s="164" t="s">
        <v>4795</v>
      </c>
      <c r="C2967" s="163"/>
      <c r="D2967" s="113" t="s">
        <v>1358</v>
      </c>
      <c r="F2967" t="s">
        <v>21282</v>
      </c>
      <c r="G2967" s="219">
        <v>11.62</v>
      </c>
      <c r="H2967" s="219" t="s">
        <v>37</v>
      </c>
      <c r="I2967" s="219">
        <v>16.96</v>
      </c>
      <c r="J2967" s="219">
        <v>1.69</v>
      </c>
      <c r="K2967" s="219" t="s">
        <v>37</v>
      </c>
      <c r="L2967" s="219">
        <v>30.27</v>
      </c>
      <c r="M2967" s="220" t="s">
        <v>1570</v>
      </c>
    </row>
    <row r="2968" spans="1:13">
      <c r="A2968" s="106" t="str">
        <f t="shared" si="47"/>
        <v xml:space="preserve">30560 </v>
      </c>
      <c r="B2968" s="164" t="s">
        <v>4796</v>
      </c>
      <c r="C2968" s="163"/>
      <c r="D2968" s="113" t="s">
        <v>1358</v>
      </c>
      <c r="F2968" t="s">
        <v>21283</v>
      </c>
      <c r="G2968" s="219">
        <v>1.31</v>
      </c>
      <c r="H2968" s="219">
        <v>8.19</v>
      </c>
      <c r="I2968" s="219">
        <v>3.07</v>
      </c>
      <c r="J2968" s="219">
        <v>0.2</v>
      </c>
      <c r="K2968" s="219">
        <v>9.6999999999999993</v>
      </c>
      <c r="L2968" s="219">
        <v>4.58</v>
      </c>
      <c r="M2968" s="220" t="s">
        <v>1474</v>
      </c>
    </row>
    <row r="2969" spans="1:13">
      <c r="A2969" s="106" t="str">
        <f t="shared" si="47"/>
        <v xml:space="preserve">30580 </v>
      </c>
      <c r="B2969" s="164" t="s">
        <v>4797</v>
      </c>
      <c r="C2969" s="163"/>
      <c r="D2969" s="113" t="s">
        <v>1358</v>
      </c>
      <c r="F2969" t="s">
        <v>4798</v>
      </c>
      <c r="G2969" s="219">
        <v>6.88</v>
      </c>
      <c r="H2969" s="219">
        <v>10.69</v>
      </c>
      <c r="I2969" s="219">
        <v>6.23</v>
      </c>
      <c r="J2969" s="219">
        <v>0.73</v>
      </c>
      <c r="K2969" s="219">
        <v>18.3</v>
      </c>
      <c r="L2969" s="219">
        <v>13.84</v>
      </c>
      <c r="M2969" s="220" t="s">
        <v>1570</v>
      </c>
    </row>
    <row r="2970" spans="1:13">
      <c r="A2970" s="106" t="str">
        <f t="shared" si="47"/>
        <v xml:space="preserve">30600 </v>
      </c>
      <c r="B2970" s="164" t="s">
        <v>4799</v>
      </c>
      <c r="C2970" s="163"/>
      <c r="D2970" s="113" t="s">
        <v>1358</v>
      </c>
      <c r="F2970" t="s">
        <v>4800</v>
      </c>
      <c r="G2970" s="219">
        <v>6.16</v>
      </c>
      <c r="H2970" s="219">
        <v>8.8000000000000007</v>
      </c>
      <c r="I2970" s="219">
        <v>4.8099999999999996</v>
      </c>
      <c r="J2970" s="219">
        <v>0.59</v>
      </c>
      <c r="K2970" s="219">
        <v>15.55</v>
      </c>
      <c r="L2970" s="219">
        <v>11.56</v>
      </c>
      <c r="M2970" s="220" t="s">
        <v>1570</v>
      </c>
    </row>
    <row r="2971" spans="1:13">
      <c r="A2971" s="106" t="str">
        <f t="shared" si="47"/>
        <v xml:space="preserve">30620 </v>
      </c>
      <c r="B2971" s="164" t="s">
        <v>4801</v>
      </c>
      <c r="C2971" s="163"/>
      <c r="D2971" s="113" t="s">
        <v>1358</v>
      </c>
      <c r="F2971" t="s">
        <v>4802</v>
      </c>
      <c r="G2971" s="219">
        <v>6.16</v>
      </c>
      <c r="H2971" s="219" t="s">
        <v>37</v>
      </c>
      <c r="I2971" s="219">
        <v>13.36</v>
      </c>
      <c r="J2971" s="219">
        <v>0.9</v>
      </c>
      <c r="K2971" s="219" t="s">
        <v>37</v>
      </c>
      <c r="L2971" s="219">
        <v>20.420000000000002</v>
      </c>
      <c r="M2971" s="220" t="s">
        <v>1570</v>
      </c>
    </row>
    <row r="2972" spans="1:13">
      <c r="A2972" s="106" t="str">
        <f t="shared" si="47"/>
        <v xml:space="preserve">30630 </v>
      </c>
      <c r="B2972" s="164" t="s">
        <v>4803</v>
      </c>
      <c r="C2972" s="163"/>
      <c r="D2972" s="113" t="s">
        <v>1358</v>
      </c>
      <c r="F2972" t="s">
        <v>4804</v>
      </c>
      <c r="G2972" s="219">
        <v>7.29</v>
      </c>
      <c r="H2972" s="219" t="s">
        <v>37</v>
      </c>
      <c r="I2972" s="219">
        <v>11.86</v>
      </c>
      <c r="J2972" s="219">
        <v>1.0900000000000001</v>
      </c>
      <c r="K2972" s="219" t="s">
        <v>37</v>
      </c>
      <c r="L2972" s="219">
        <v>20.239999999999998</v>
      </c>
      <c r="M2972" s="220" t="s">
        <v>1570</v>
      </c>
    </row>
    <row r="2973" spans="1:13">
      <c r="A2973" s="106" t="str">
        <f t="shared" si="47"/>
        <v xml:space="preserve">30801 </v>
      </c>
      <c r="B2973" s="164" t="s">
        <v>4805</v>
      </c>
      <c r="C2973" s="163"/>
      <c r="D2973" s="113" t="s">
        <v>1358</v>
      </c>
      <c r="F2973" t="s">
        <v>4806</v>
      </c>
      <c r="G2973" s="219">
        <v>1.1399999999999999</v>
      </c>
      <c r="H2973" s="219">
        <v>5.28</v>
      </c>
      <c r="I2973" s="219">
        <v>3.29</v>
      </c>
      <c r="J2973" s="219">
        <v>0.17</v>
      </c>
      <c r="K2973" s="219">
        <v>6.59</v>
      </c>
      <c r="L2973" s="219">
        <v>4.5999999999999996</v>
      </c>
      <c r="M2973" s="220" t="s">
        <v>1474</v>
      </c>
    </row>
    <row r="2974" spans="1:13">
      <c r="A2974" s="106" t="str">
        <f t="shared" si="47"/>
        <v xml:space="preserve">30802 </v>
      </c>
      <c r="B2974" s="164" t="s">
        <v>4807</v>
      </c>
      <c r="C2974" s="163"/>
      <c r="D2974" s="113" t="s">
        <v>1358</v>
      </c>
      <c r="F2974" t="s">
        <v>4808</v>
      </c>
      <c r="G2974" s="219">
        <v>2.08</v>
      </c>
      <c r="H2974" s="219">
        <v>6</v>
      </c>
      <c r="I2974" s="219">
        <v>3.74</v>
      </c>
      <c r="J2974" s="219">
        <v>0.3</v>
      </c>
      <c r="K2974" s="219">
        <v>8.3800000000000008</v>
      </c>
      <c r="L2974" s="219">
        <v>6.12</v>
      </c>
      <c r="M2974" s="220" t="s">
        <v>1474</v>
      </c>
    </row>
    <row r="2975" spans="1:13">
      <c r="A2975" s="106" t="str">
        <f t="shared" si="47"/>
        <v xml:space="preserve">30901 </v>
      </c>
      <c r="B2975" s="164" t="s">
        <v>4809</v>
      </c>
      <c r="C2975" s="163"/>
      <c r="D2975" s="113" t="s">
        <v>1358</v>
      </c>
      <c r="F2975" t="s">
        <v>4810</v>
      </c>
      <c r="G2975" s="219">
        <v>1.1000000000000001</v>
      </c>
      <c r="H2975" s="219">
        <v>3.41</v>
      </c>
      <c r="I2975" s="219">
        <v>0.4</v>
      </c>
      <c r="J2975" s="219">
        <v>0.19</v>
      </c>
      <c r="K2975" s="219">
        <v>4.7</v>
      </c>
      <c r="L2975" s="219">
        <v>1.69</v>
      </c>
      <c r="M2975" s="220" t="s">
        <v>1324</v>
      </c>
    </row>
    <row r="2976" spans="1:13">
      <c r="A2976" s="106" t="str">
        <f t="shared" si="47"/>
        <v xml:space="preserve">30903 </v>
      </c>
      <c r="B2976" s="164" t="s">
        <v>4811</v>
      </c>
      <c r="C2976" s="163"/>
      <c r="D2976" s="113" t="s">
        <v>1358</v>
      </c>
      <c r="F2976" t="s">
        <v>4810</v>
      </c>
      <c r="G2976" s="219">
        <v>1.54</v>
      </c>
      <c r="H2976" s="219">
        <v>5.52</v>
      </c>
      <c r="I2976" s="219">
        <v>0.5</v>
      </c>
      <c r="J2976" s="219">
        <v>0.26</v>
      </c>
      <c r="K2976" s="219">
        <v>7.32</v>
      </c>
      <c r="L2976" s="219">
        <v>2.2999999999999998</v>
      </c>
      <c r="M2976" s="220" t="s">
        <v>1324</v>
      </c>
    </row>
    <row r="2977" spans="1:13">
      <c r="A2977" s="106" t="str">
        <f t="shared" si="47"/>
        <v xml:space="preserve">30905 </v>
      </c>
      <c r="B2977" s="164" t="s">
        <v>4812</v>
      </c>
      <c r="C2977" s="163"/>
      <c r="D2977" s="113" t="s">
        <v>1358</v>
      </c>
      <c r="F2977" t="s">
        <v>4810</v>
      </c>
      <c r="G2977" s="219">
        <v>1.97</v>
      </c>
      <c r="H2977" s="219">
        <v>8.19</v>
      </c>
      <c r="I2977" s="219">
        <v>0.84</v>
      </c>
      <c r="J2977" s="219">
        <v>0.35</v>
      </c>
      <c r="K2977" s="219">
        <v>10.51</v>
      </c>
      <c r="L2977" s="219">
        <v>3.16</v>
      </c>
      <c r="M2977" s="220" t="s">
        <v>1324</v>
      </c>
    </row>
    <row r="2978" spans="1:13">
      <c r="A2978" s="106" t="str">
        <f t="shared" si="47"/>
        <v xml:space="preserve">30906 </v>
      </c>
      <c r="B2978" s="164" t="s">
        <v>4813</v>
      </c>
      <c r="C2978" s="163"/>
      <c r="D2978" s="113" t="s">
        <v>1358</v>
      </c>
      <c r="F2978" t="s">
        <v>4814</v>
      </c>
      <c r="G2978" s="219">
        <v>2.4500000000000002</v>
      </c>
      <c r="H2978" s="219">
        <v>8.43</v>
      </c>
      <c r="I2978" s="219">
        <v>1.1100000000000001</v>
      </c>
      <c r="J2978" s="219">
        <v>0.4</v>
      </c>
      <c r="K2978" s="219">
        <v>11.28</v>
      </c>
      <c r="L2978" s="219">
        <v>3.96</v>
      </c>
      <c r="M2978" s="220" t="s">
        <v>1324</v>
      </c>
    </row>
    <row r="2979" spans="1:13">
      <c r="A2979" s="106" t="str">
        <f t="shared" si="47"/>
        <v xml:space="preserve">30915 </v>
      </c>
      <c r="B2979" s="164" t="s">
        <v>4815</v>
      </c>
      <c r="C2979" s="163"/>
      <c r="D2979" s="113" t="s">
        <v>1358</v>
      </c>
      <c r="F2979" t="s">
        <v>4816</v>
      </c>
      <c r="G2979" s="219">
        <v>7.44</v>
      </c>
      <c r="H2979" s="219" t="s">
        <v>37</v>
      </c>
      <c r="I2979" s="219">
        <v>9.7200000000000006</v>
      </c>
      <c r="J2979" s="219">
        <v>1.1000000000000001</v>
      </c>
      <c r="K2979" s="219" t="s">
        <v>37</v>
      </c>
      <c r="L2979" s="219">
        <v>18.260000000000002</v>
      </c>
      <c r="M2979" s="220" t="s">
        <v>1570</v>
      </c>
    </row>
    <row r="2980" spans="1:13">
      <c r="A2980" s="106" t="str">
        <f t="shared" si="47"/>
        <v xml:space="preserve">30920 </v>
      </c>
      <c r="B2980" s="164" t="s">
        <v>4817</v>
      </c>
      <c r="C2980" s="163"/>
      <c r="D2980" s="113" t="s">
        <v>1358</v>
      </c>
      <c r="F2980" t="s">
        <v>4818</v>
      </c>
      <c r="G2980" s="219">
        <v>11.14</v>
      </c>
      <c r="H2980" s="219" t="s">
        <v>37</v>
      </c>
      <c r="I2980" s="219">
        <v>13.58</v>
      </c>
      <c r="J2980" s="219">
        <v>1.62</v>
      </c>
      <c r="K2980" s="219" t="s">
        <v>37</v>
      </c>
      <c r="L2980" s="219">
        <v>26.34</v>
      </c>
      <c r="M2980" s="220" t="s">
        <v>1570</v>
      </c>
    </row>
    <row r="2981" spans="1:13">
      <c r="A2981" s="106" t="str">
        <f t="shared" si="47"/>
        <v xml:space="preserve">30930 </v>
      </c>
      <c r="B2981" s="164" t="s">
        <v>4819</v>
      </c>
      <c r="C2981" s="163"/>
      <c r="D2981" s="113" t="s">
        <v>1358</v>
      </c>
      <c r="F2981" t="s">
        <v>4820</v>
      </c>
      <c r="G2981" s="219">
        <v>1.31</v>
      </c>
      <c r="H2981" s="219" t="s">
        <v>37</v>
      </c>
      <c r="I2981" s="219">
        <v>2.09</v>
      </c>
      <c r="J2981" s="219">
        <v>0.19</v>
      </c>
      <c r="K2981" s="219" t="s">
        <v>37</v>
      </c>
      <c r="L2981" s="219">
        <v>3.59</v>
      </c>
      <c r="M2981" s="220" t="s">
        <v>1474</v>
      </c>
    </row>
    <row r="2982" spans="1:13">
      <c r="A2982" s="106" t="str">
        <f t="shared" si="47"/>
        <v xml:space="preserve">30999 </v>
      </c>
      <c r="B2982" s="164" t="s">
        <v>4821</v>
      </c>
      <c r="C2982" s="163"/>
      <c r="D2982" s="113" t="s">
        <v>664</v>
      </c>
      <c r="F2982" t="s">
        <v>19005</v>
      </c>
      <c r="G2982" s="219">
        <v>0</v>
      </c>
      <c r="H2982" s="219">
        <v>0</v>
      </c>
      <c r="I2982" s="219">
        <v>0</v>
      </c>
      <c r="J2982" s="219">
        <v>0</v>
      </c>
      <c r="K2982" s="219">
        <v>0</v>
      </c>
      <c r="L2982" s="219">
        <v>0</v>
      </c>
      <c r="M2982" s="220" t="s">
        <v>991</v>
      </c>
    </row>
    <row r="2983" spans="1:13">
      <c r="A2983" s="106" t="str">
        <f t="shared" si="47"/>
        <v xml:space="preserve">31000 </v>
      </c>
      <c r="B2983" s="164" t="s">
        <v>4822</v>
      </c>
      <c r="C2983" s="163"/>
      <c r="D2983" s="113" t="s">
        <v>1358</v>
      </c>
      <c r="F2983" t="s">
        <v>4823</v>
      </c>
      <c r="G2983" s="219">
        <v>1.2</v>
      </c>
      <c r="H2983" s="219">
        <v>4.24</v>
      </c>
      <c r="I2983" s="219">
        <v>1.98</v>
      </c>
      <c r="J2983" s="219">
        <v>0.17</v>
      </c>
      <c r="K2983" s="219">
        <v>5.61</v>
      </c>
      <c r="L2983" s="219">
        <v>3.35</v>
      </c>
      <c r="M2983" s="220" t="s">
        <v>1474</v>
      </c>
    </row>
    <row r="2984" spans="1:13">
      <c r="A2984" s="106" t="str">
        <f t="shared" si="47"/>
        <v xml:space="preserve">31002 </v>
      </c>
      <c r="B2984" s="164" t="s">
        <v>4824</v>
      </c>
      <c r="C2984" s="163"/>
      <c r="D2984" s="113" t="s">
        <v>1358</v>
      </c>
      <c r="F2984" t="s">
        <v>4825</v>
      </c>
      <c r="G2984" s="219">
        <v>1.96</v>
      </c>
      <c r="H2984" s="219" t="s">
        <v>37</v>
      </c>
      <c r="I2984" s="219">
        <v>3.54</v>
      </c>
      <c r="J2984" s="219">
        <v>0.21</v>
      </c>
      <c r="K2984" s="219" t="s">
        <v>37</v>
      </c>
      <c r="L2984" s="219">
        <v>5.71</v>
      </c>
      <c r="M2984" s="220" t="s">
        <v>1474</v>
      </c>
    </row>
    <row r="2985" spans="1:13">
      <c r="A2985" s="106" t="str">
        <f t="shared" si="47"/>
        <v xml:space="preserve">31020 </v>
      </c>
      <c r="B2985" s="164" t="s">
        <v>4826</v>
      </c>
      <c r="C2985" s="163"/>
      <c r="D2985" s="113" t="s">
        <v>1358</v>
      </c>
      <c r="F2985" t="s">
        <v>4827</v>
      </c>
      <c r="G2985" s="219">
        <v>3.07</v>
      </c>
      <c r="H2985" s="219">
        <v>9.23</v>
      </c>
      <c r="I2985" s="219">
        <v>6.89</v>
      </c>
      <c r="J2985" s="219">
        <v>0.35</v>
      </c>
      <c r="K2985" s="219">
        <v>12.65</v>
      </c>
      <c r="L2985" s="219">
        <v>10.31</v>
      </c>
      <c r="M2985" s="220" t="s">
        <v>1570</v>
      </c>
    </row>
    <row r="2986" spans="1:13">
      <c r="A2986" s="106" t="str">
        <f t="shared" si="47"/>
        <v xml:space="preserve">31030 </v>
      </c>
      <c r="B2986" s="164" t="s">
        <v>4828</v>
      </c>
      <c r="C2986" s="163"/>
      <c r="D2986" s="113" t="s">
        <v>1358</v>
      </c>
      <c r="F2986" t="s">
        <v>4827</v>
      </c>
      <c r="G2986" s="219">
        <v>6.01</v>
      </c>
      <c r="H2986" s="219">
        <v>12.61</v>
      </c>
      <c r="I2986" s="219">
        <v>8.7799999999999994</v>
      </c>
      <c r="J2986" s="219">
        <v>0.71</v>
      </c>
      <c r="K2986" s="219">
        <v>19.329999999999998</v>
      </c>
      <c r="L2986" s="219">
        <v>15.5</v>
      </c>
      <c r="M2986" s="220" t="s">
        <v>1570</v>
      </c>
    </row>
    <row r="2987" spans="1:13">
      <c r="A2987" s="106" t="str">
        <f t="shared" si="47"/>
        <v xml:space="preserve">31032 </v>
      </c>
      <c r="B2987" s="164" t="s">
        <v>4829</v>
      </c>
      <c r="C2987" s="163"/>
      <c r="D2987" s="113" t="s">
        <v>1358</v>
      </c>
      <c r="F2987" t="s">
        <v>4830</v>
      </c>
      <c r="G2987" s="219">
        <v>6.69</v>
      </c>
      <c r="H2987" s="219" t="s">
        <v>37</v>
      </c>
      <c r="I2987" s="219">
        <v>10.36</v>
      </c>
      <c r="J2987" s="219">
        <v>0.91</v>
      </c>
      <c r="K2987" s="219" t="s">
        <v>37</v>
      </c>
      <c r="L2987" s="219">
        <v>17.96</v>
      </c>
      <c r="M2987" s="220" t="s">
        <v>1570</v>
      </c>
    </row>
    <row r="2988" spans="1:13">
      <c r="A2988" s="106" t="str">
        <f t="shared" si="47"/>
        <v xml:space="preserve">31040 </v>
      </c>
      <c r="B2988" s="164" t="s">
        <v>4831</v>
      </c>
      <c r="C2988" s="163"/>
      <c r="D2988" s="113" t="s">
        <v>1358</v>
      </c>
      <c r="F2988" t="s">
        <v>4832</v>
      </c>
      <c r="G2988" s="219">
        <v>9.77</v>
      </c>
      <c r="H2988" s="219" t="s">
        <v>37</v>
      </c>
      <c r="I2988" s="219">
        <v>13.11</v>
      </c>
      <c r="J2988" s="219">
        <v>1.47</v>
      </c>
      <c r="K2988" s="219" t="s">
        <v>37</v>
      </c>
      <c r="L2988" s="219">
        <v>24.35</v>
      </c>
      <c r="M2988" s="220" t="s">
        <v>1570</v>
      </c>
    </row>
    <row r="2989" spans="1:13">
      <c r="A2989" s="106" t="str">
        <f t="shared" si="47"/>
        <v xml:space="preserve">31050 </v>
      </c>
      <c r="B2989" s="164" t="s">
        <v>4833</v>
      </c>
      <c r="C2989" s="163"/>
      <c r="D2989" s="113" t="s">
        <v>1358</v>
      </c>
      <c r="F2989" t="s">
        <v>4834</v>
      </c>
      <c r="G2989" s="219">
        <v>5.37</v>
      </c>
      <c r="H2989" s="219" t="s">
        <v>37</v>
      </c>
      <c r="I2989" s="219">
        <v>9.49</v>
      </c>
      <c r="J2989" s="219">
        <v>0.78</v>
      </c>
      <c r="K2989" s="219" t="s">
        <v>37</v>
      </c>
      <c r="L2989" s="219">
        <v>15.64</v>
      </c>
      <c r="M2989" s="220" t="s">
        <v>1570</v>
      </c>
    </row>
    <row r="2990" spans="1:13">
      <c r="A2990" s="106" t="str">
        <f t="shared" si="47"/>
        <v xml:space="preserve">31051 </v>
      </c>
      <c r="B2990" s="164" t="s">
        <v>4835</v>
      </c>
      <c r="C2990" s="163"/>
      <c r="D2990" s="113" t="s">
        <v>1358</v>
      </c>
      <c r="F2990" t="s">
        <v>4836</v>
      </c>
      <c r="G2990" s="219">
        <v>7.25</v>
      </c>
      <c r="H2990" s="219" t="s">
        <v>37</v>
      </c>
      <c r="I2990" s="219">
        <v>12.66</v>
      </c>
      <c r="J2990" s="219">
        <v>1.07</v>
      </c>
      <c r="K2990" s="219" t="s">
        <v>37</v>
      </c>
      <c r="L2990" s="219">
        <v>20.98</v>
      </c>
      <c r="M2990" s="220" t="s">
        <v>1570</v>
      </c>
    </row>
    <row r="2991" spans="1:13">
      <c r="A2991" s="106" t="str">
        <f t="shared" si="47"/>
        <v xml:space="preserve">31070 </v>
      </c>
      <c r="B2991" s="164" t="s">
        <v>4837</v>
      </c>
      <c r="C2991" s="163"/>
      <c r="D2991" s="113" t="s">
        <v>1358</v>
      </c>
      <c r="F2991" t="s">
        <v>4838</v>
      </c>
      <c r="G2991" s="219">
        <v>4.4000000000000004</v>
      </c>
      <c r="H2991" s="219" t="s">
        <v>37</v>
      </c>
      <c r="I2991" s="219">
        <v>9.3699999999999992</v>
      </c>
      <c r="J2991" s="219">
        <v>0.63</v>
      </c>
      <c r="K2991" s="219" t="s">
        <v>37</v>
      </c>
      <c r="L2991" s="219">
        <v>14.4</v>
      </c>
      <c r="M2991" s="220" t="s">
        <v>1570</v>
      </c>
    </row>
    <row r="2992" spans="1:13">
      <c r="A2992" s="106" t="str">
        <f t="shared" si="47"/>
        <v xml:space="preserve">31075 </v>
      </c>
      <c r="B2992" s="164" t="s">
        <v>4839</v>
      </c>
      <c r="C2992" s="163"/>
      <c r="D2992" s="113" t="s">
        <v>1358</v>
      </c>
      <c r="F2992" t="s">
        <v>4838</v>
      </c>
      <c r="G2992" s="219">
        <v>9.51</v>
      </c>
      <c r="H2992" s="219" t="s">
        <v>37</v>
      </c>
      <c r="I2992" s="219">
        <v>14.12</v>
      </c>
      <c r="J2992" s="219">
        <v>1.38</v>
      </c>
      <c r="K2992" s="219" t="s">
        <v>37</v>
      </c>
      <c r="L2992" s="219">
        <v>25.01</v>
      </c>
      <c r="M2992" s="220" t="s">
        <v>1570</v>
      </c>
    </row>
    <row r="2993" spans="1:13">
      <c r="A2993" s="106" t="str">
        <f t="shared" si="47"/>
        <v xml:space="preserve">31080 </v>
      </c>
      <c r="B2993" s="164" t="s">
        <v>4840</v>
      </c>
      <c r="C2993" s="163"/>
      <c r="D2993" s="113" t="s">
        <v>1358</v>
      </c>
      <c r="F2993" t="s">
        <v>4841</v>
      </c>
      <c r="G2993" s="219">
        <v>12.74</v>
      </c>
      <c r="H2993" s="219" t="s">
        <v>37</v>
      </c>
      <c r="I2993" s="219">
        <v>18.309999999999999</v>
      </c>
      <c r="J2993" s="219">
        <v>1.85</v>
      </c>
      <c r="K2993" s="219" t="s">
        <v>37</v>
      </c>
      <c r="L2993" s="219">
        <v>32.9</v>
      </c>
      <c r="M2993" s="220" t="s">
        <v>1570</v>
      </c>
    </row>
    <row r="2994" spans="1:13">
      <c r="A2994" s="106" t="str">
        <f t="shared" si="47"/>
        <v xml:space="preserve">31081 </v>
      </c>
      <c r="B2994" s="164" t="s">
        <v>4842</v>
      </c>
      <c r="C2994" s="163"/>
      <c r="D2994" s="113" t="s">
        <v>1358</v>
      </c>
      <c r="F2994" t="s">
        <v>4841</v>
      </c>
      <c r="G2994" s="219">
        <v>14.19</v>
      </c>
      <c r="H2994" s="219" t="s">
        <v>37</v>
      </c>
      <c r="I2994" s="219">
        <v>18.989999999999998</v>
      </c>
      <c r="J2994" s="219">
        <v>2.0699999999999998</v>
      </c>
      <c r="K2994" s="219" t="s">
        <v>37</v>
      </c>
      <c r="L2994" s="219">
        <v>35.25</v>
      </c>
      <c r="M2994" s="220" t="s">
        <v>1570</v>
      </c>
    </row>
    <row r="2995" spans="1:13">
      <c r="A2995" s="106" t="str">
        <f t="shared" si="47"/>
        <v xml:space="preserve">31084 </v>
      </c>
      <c r="B2995" s="164" t="s">
        <v>4843</v>
      </c>
      <c r="C2995" s="163"/>
      <c r="D2995" s="113" t="s">
        <v>1358</v>
      </c>
      <c r="F2995" t="s">
        <v>4841</v>
      </c>
      <c r="G2995" s="219">
        <v>14.95</v>
      </c>
      <c r="H2995" s="219" t="s">
        <v>37</v>
      </c>
      <c r="I2995" s="219">
        <v>19.350000000000001</v>
      </c>
      <c r="J2995" s="219">
        <v>2.1800000000000002</v>
      </c>
      <c r="K2995" s="219" t="s">
        <v>37</v>
      </c>
      <c r="L2995" s="219">
        <v>36.479999999999997</v>
      </c>
      <c r="M2995" s="220" t="s">
        <v>1570</v>
      </c>
    </row>
    <row r="2996" spans="1:13">
      <c r="A2996" s="106" t="str">
        <f t="shared" si="47"/>
        <v xml:space="preserve">31085 </v>
      </c>
      <c r="B2996" s="164" t="s">
        <v>4844</v>
      </c>
      <c r="C2996" s="163"/>
      <c r="D2996" s="113" t="s">
        <v>1358</v>
      </c>
      <c r="F2996" t="s">
        <v>4841</v>
      </c>
      <c r="G2996" s="219">
        <v>15.64</v>
      </c>
      <c r="H2996" s="219" t="s">
        <v>37</v>
      </c>
      <c r="I2996" s="219">
        <v>19.670000000000002</v>
      </c>
      <c r="J2996" s="219">
        <v>2.27</v>
      </c>
      <c r="K2996" s="219" t="s">
        <v>37</v>
      </c>
      <c r="L2996" s="219">
        <v>37.58</v>
      </c>
      <c r="M2996" s="220" t="s">
        <v>1570</v>
      </c>
    </row>
    <row r="2997" spans="1:13">
      <c r="A2997" s="106" t="str">
        <f t="shared" si="47"/>
        <v xml:space="preserve">31086 </v>
      </c>
      <c r="B2997" s="164" t="s">
        <v>4845</v>
      </c>
      <c r="C2997" s="163"/>
      <c r="D2997" s="113" t="s">
        <v>1358</v>
      </c>
      <c r="F2997" t="s">
        <v>4841</v>
      </c>
      <c r="G2997" s="219">
        <v>14.36</v>
      </c>
      <c r="H2997" s="219" t="s">
        <v>37</v>
      </c>
      <c r="I2997" s="219">
        <v>19.07</v>
      </c>
      <c r="J2997" s="219">
        <v>2.09</v>
      </c>
      <c r="K2997" s="219" t="s">
        <v>37</v>
      </c>
      <c r="L2997" s="219">
        <v>35.520000000000003</v>
      </c>
      <c r="M2997" s="220" t="s">
        <v>1570</v>
      </c>
    </row>
    <row r="2998" spans="1:13">
      <c r="A2998" s="106" t="str">
        <f t="shared" si="47"/>
        <v xml:space="preserve">31087 </v>
      </c>
      <c r="B2998" s="164" t="s">
        <v>4846</v>
      </c>
      <c r="C2998" s="163"/>
      <c r="D2998" s="113" t="s">
        <v>1358</v>
      </c>
      <c r="F2998" t="s">
        <v>4841</v>
      </c>
      <c r="G2998" s="219">
        <v>14.57</v>
      </c>
      <c r="H2998" s="219" t="s">
        <v>37</v>
      </c>
      <c r="I2998" s="219">
        <v>17.12</v>
      </c>
      <c r="J2998" s="219">
        <v>2.13</v>
      </c>
      <c r="K2998" s="219" t="s">
        <v>37</v>
      </c>
      <c r="L2998" s="219">
        <v>33.82</v>
      </c>
      <c r="M2998" s="220" t="s">
        <v>1570</v>
      </c>
    </row>
    <row r="2999" spans="1:13">
      <c r="A2999" s="106" t="str">
        <f t="shared" si="47"/>
        <v xml:space="preserve">31090 </v>
      </c>
      <c r="B2999" s="164" t="s">
        <v>4847</v>
      </c>
      <c r="C2999" s="163"/>
      <c r="D2999" s="113" t="s">
        <v>1358</v>
      </c>
      <c r="F2999" t="s">
        <v>4848</v>
      </c>
      <c r="G2999" s="219">
        <v>11.17</v>
      </c>
      <c r="H2999" s="219" t="s">
        <v>37</v>
      </c>
      <c r="I2999" s="219">
        <v>20.66</v>
      </c>
      <c r="J2999" s="219">
        <v>1.63</v>
      </c>
      <c r="K2999" s="219" t="s">
        <v>37</v>
      </c>
      <c r="L2999" s="219">
        <v>33.46</v>
      </c>
      <c r="M2999" s="220" t="s">
        <v>1570</v>
      </c>
    </row>
    <row r="3000" spans="1:13">
      <c r="A3000" s="106" t="str">
        <f t="shared" si="47"/>
        <v xml:space="preserve">31200 </v>
      </c>
      <c r="B3000" s="164" t="s">
        <v>4849</v>
      </c>
      <c r="C3000" s="163"/>
      <c r="D3000" s="113" t="s">
        <v>1358</v>
      </c>
      <c r="F3000" t="s">
        <v>4850</v>
      </c>
      <c r="G3000" s="219">
        <v>5.14</v>
      </c>
      <c r="H3000" s="219" t="s">
        <v>37</v>
      </c>
      <c r="I3000" s="219">
        <v>13.31</v>
      </c>
      <c r="J3000" s="219">
        <v>0.45</v>
      </c>
      <c r="K3000" s="219" t="s">
        <v>37</v>
      </c>
      <c r="L3000" s="219">
        <v>18.899999999999999</v>
      </c>
      <c r="M3000" s="220" t="s">
        <v>1570</v>
      </c>
    </row>
    <row r="3001" spans="1:13">
      <c r="A3001" s="106" t="str">
        <f t="shared" si="47"/>
        <v xml:space="preserve">31201 </v>
      </c>
      <c r="B3001" s="164" t="s">
        <v>4851</v>
      </c>
      <c r="C3001" s="163"/>
      <c r="D3001" s="113" t="s">
        <v>1358</v>
      </c>
      <c r="F3001" t="s">
        <v>4850</v>
      </c>
      <c r="G3001" s="219">
        <v>8.6</v>
      </c>
      <c r="H3001" s="219" t="s">
        <v>37</v>
      </c>
      <c r="I3001" s="219">
        <v>13.7</v>
      </c>
      <c r="J3001" s="219">
        <v>1.25</v>
      </c>
      <c r="K3001" s="219" t="s">
        <v>37</v>
      </c>
      <c r="L3001" s="219">
        <v>23.55</v>
      </c>
      <c r="M3001" s="220" t="s">
        <v>1570</v>
      </c>
    </row>
    <row r="3002" spans="1:13">
      <c r="A3002" s="106" t="str">
        <f t="shared" si="47"/>
        <v xml:space="preserve">31205 </v>
      </c>
      <c r="B3002" s="164" t="s">
        <v>4852</v>
      </c>
      <c r="C3002" s="163"/>
      <c r="D3002" s="113" t="s">
        <v>1358</v>
      </c>
      <c r="F3002" t="s">
        <v>4850</v>
      </c>
      <c r="G3002" s="219">
        <v>10.58</v>
      </c>
      <c r="H3002" s="219" t="s">
        <v>37</v>
      </c>
      <c r="I3002" s="219">
        <v>16.78</v>
      </c>
      <c r="J3002" s="219">
        <v>0.97</v>
      </c>
      <c r="K3002" s="219" t="s">
        <v>37</v>
      </c>
      <c r="L3002" s="219">
        <v>28.33</v>
      </c>
      <c r="M3002" s="220" t="s">
        <v>1570</v>
      </c>
    </row>
    <row r="3003" spans="1:13">
      <c r="A3003" s="106" t="str">
        <f t="shared" si="47"/>
        <v xml:space="preserve">31225 </v>
      </c>
      <c r="B3003" s="164" t="s">
        <v>4853</v>
      </c>
      <c r="C3003" s="163"/>
      <c r="D3003" s="113" t="s">
        <v>1358</v>
      </c>
      <c r="F3003" t="s">
        <v>4854</v>
      </c>
      <c r="G3003" s="219">
        <v>26.7</v>
      </c>
      <c r="H3003" s="219" t="s">
        <v>37</v>
      </c>
      <c r="I3003" s="219">
        <v>23.49</v>
      </c>
      <c r="J3003" s="219">
        <v>3.88</v>
      </c>
      <c r="K3003" s="219" t="s">
        <v>37</v>
      </c>
      <c r="L3003" s="219">
        <v>54.07</v>
      </c>
      <c r="M3003" s="220" t="s">
        <v>1570</v>
      </c>
    </row>
    <row r="3004" spans="1:13">
      <c r="A3004" s="106" t="str">
        <f t="shared" si="47"/>
        <v xml:space="preserve">31230 </v>
      </c>
      <c r="B3004" s="164" t="s">
        <v>4855</v>
      </c>
      <c r="C3004" s="163"/>
      <c r="D3004" s="113" t="s">
        <v>1358</v>
      </c>
      <c r="F3004" t="s">
        <v>4854</v>
      </c>
      <c r="G3004" s="219">
        <v>30.82</v>
      </c>
      <c r="H3004" s="219" t="s">
        <v>37</v>
      </c>
      <c r="I3004" s="219">
        <v>25.01</v>
      </c>
      <c r="J3004" s="219">
        <v>4.49</v>
      </c>
      <c r="K3004" s="219" t="s">
        <v>37</v>
      </c>
      <c r="L3004" s="219">
        <v>60.32</v>
      </c>
      <c r="M3004" s="220" t="s">
        <v>1570</v>
      </c>
    </row>
    <row r="3005" spans="1:13">
      <c r="A3005" s="106" t="str">
        <f t="shared" si="47"/>
        <v xml:space="preserve">31231 </v>
      </c>
      <c r="B3005" s="164" t="s">
        <v>4856</v>
      </c>
      <c r="C3005" s="163"/>
      <c r="D3005" s="113" t="s">
        <v>1358</v>
      </c>
      <c r="F3005" t="s">
        <v>4857</v>
      </c>
      <c r="G3005" s="219">
        <v>1.1000000000000001</v>
      </c>
      <c r="H3005" s="219">
        <v>4.37</v>
      </c>
      <c r="I3005" s="219">
        <v>0.67</v>
      </c>
      <c r="J3005" s="219">
        <v>0.16</v>
      </c>
      <c r="K3005" s="219">
        <v>5.63</v>
      </c>
      <c r="L3005" s="219">
        <v>1.93</v>
      </c>
      <c r="M3005" s="220" t="s">
        <v>1324</v>
      </c>
    </row>
    <row r="3006" spans="1:13">
      <c r="A3006" s="106" t="str">
        <f t="shared" si="47"/>
        <v xml:space="preserve">31233 </v>
      </c>
      <c r="B3006" s="164" t="s">
        <v>4858</v>
      </c>
      <c r="C3006" s="163"/>
      <c r="D3006" s="113" t="s">
        <v>1358</v>
      </c>
      <c r="F3006" t="s">
        <v>17692</v>
      </c>
      <c r="G3006" s="219">
        <v>2.1800000000000002</v>
      </c>
      <c r="H3006" s="219">
        <v>5.75</v>
      </c>
      <c r="I3006" s="219">
        <v>1.56</v>
      </c>
      <c r="J3006" s="219">
        <v>0.32</v>
      </c>
      <c r="K3006" s="219">
        <v>8.25</v>
      </c>
      <c r="L3006" s="219">
        <v>4.0599999999999996</v>
      </c>
      <c r="M3006" s="220" t="s">
        <v>1324</v>
      </c>
    </row>
    <row r="3007" spans="1:13">
      <c r="A3007" s="106" t="str">
        <f t="shared" si="47"/>
        <v xml:space="preserve">31235 </v>
      </c>
      <c r="B3007" s="164" t="s">
        <v>4859</v>
      </c>
      <c r="C3007" s="163"/>
      <c r="D3007" s="113" t="s">
        <v>1358</v>
      </c>
      <c r="F3007" t="s">
        <v>17693</v>
      </c>
      <c r="G3007" s="219">
        <v>2.64</v>
      </c>
      <c r="H3007" s="219">
        <v>6.37</v>
      </c>
      <c r="I3007" s="219">
        <v>1.77</v>
      </c>
      <c r="J3007" s="219">
        <v>0.37</v>
      </c>
      <c r="K3007" s="219">
        <v>9.3800000000000008</v>
      </c>
      <c r="L3007" s="219">
        <v>4.78</v>
      </c>
      <c r="M3007" s="220" t="s">
        <v>1324</v>
      </c>
    </row>
    <row r="3008" spans="1:13">
      <c r="A3008" s="106" t="str">
        <f t="shared" si="47"/>
        <v xml:space="preserve">31237 </v>
      </c>
      <c r="B3008" s="164" t="s">
        <v>4860</v>
      </c>
      <c r="C3008" s="163"/>
      <c r="D3008" s="113" t="s">
        <v>1358</v>
      </c>
      <c r="F3008" t="s">
        <v>21284</v>
      </c>
      <c r="G3008" s="219">
        <v>2.6</v>
      </c>
      <c r="H3008" s="219">
        <v>4.76</v>
      </c>
      <c r="I3008" s="219">
        <v>1.81</v>
      </c>
      <c r="J3008" s="219">
        <v>0.38</v>
      </c>
      <c r="K3008" s="219">
        <v>7.74</v>
      </c>
      <c r="L3008" s="219">
        <v>4.79</v>
      </c>
      <c r="M3008" s="220" t="s">
        <v>1324</v>
      </c>
    </row>
    <row r="3009" spans="1:13">
      <c r="A3009" s="106" t="str">
        <f t="shared" si="47"/>
        <v xml:space="preserve">31238 </v>
      </c>
      <c r="B3009" s="164" t="s">
        <v>4862</v>
      </c>
      <c r="C3009" s="163"/>
      <c r="D3009" s="113" t="s">
        <v>1358</v>
      </c>
      <c r="F3009" t="s">
        <v>21285</v>
      </c>
      <c r="G3009" s="219">
        <v>2.74</v>
      </c>
      <c r="H3009" s="219">
        <v>4.4000000000000004</v>
      </c>
      <c r="I3009" s="219">
        <v>1.87</v>
      </c>
      <c r="J3009" s="219">
        <v>0.4</v>
      </c>
      <c r="K3009" s="219">
        <v>7.54</v>
      </c>
      <c r="L3009" s="219">
        <v>5.01</v>
      </c>
      <c r="M3009" s="220" t="s">
        <v>1324</v>
      </c>
    </row>
    <row r="3010" spans="1:13">
      <c r="A3010" s="106" t="str">
        <f t="shared" si="47"/>
        <v xml:space="preserve">31239 </v>
      </c>
      <c r="B3010" s="164" t="s">
        <v>4863</v>
      </c>
      <c r="C3010" s="163"/>
      <c r="D3010" s="113" t="s">
        <v>1358</v>
      </c>
      <c r="F3010" t="s">
        <v>21286</v>
      </c>
      <c r="G3010" s="219">
        <v>9.0399999999999991</v>
      </c>
      <c r="H3010" s="219" t="s">
        <v>37</v>
      </c>
      <c r="I3010" s="219">
        <v>8.1300000000000008</v>
      </c>
      <c r="J3010" s="219">
        <v>1.01</v>
      </c>
      <c r="K3010" s="219" t="s">
        <v>37</v>
      </c>
      <c r="L3010" s="219">
        <v>18.18</v>
      </c>
      <c r="M3010" s="220" t="s">
        <v>1474</v>
      </c>
    </row>
    <row r="3011" spans="1:13">
      <c r="A3011" s="106" t="str">
        <f t="shared" ref="A3011:A3074" si="48">B3011&amp;" "&amp;C3011</f>
        <v xml:space="preserve">31240 </v>
      </c>
      <c r="B3011" s="164" t="s">
        <v>4864</v>
      </c>
      <c r="C3011" s="163"/>
      <c r="D3011" s="113" t="s">
        <v>1358</v>
      </c>
      <c r="F3011" t="s">
        <v>21287</v>
      </c>
      <c r="G3011" s="219">
        <v>2.61</v>
      </c>
      <c r="H3011" s="219" t="s">
        <v>37</v>
      </c>
      <c r="I3011" s="219">
        <v>1.77</v>
      </c>
      <c r="J3011" s="219">
        <v>0.38</v>
      </c>
      <c r="K3011" s="219" t="s">
        <v>37</v>
      </c>
      <c r="L3011" s="219">
        <v>4.76</v>
      </c>
      <c r="M3011" s="220" t="s">
        <v>1324</v>
      </c>
    </row>
    <row r="3012" spans="1:13">
      <c r="A3012" s="106" t="str">
        <f t="shared" si="48"/>
        <v xml:space="preserve">31241 </v>
      </c>
      <c r="B3012" s="164" t="s">
        <v>4865</v>
      </c>
      <c r="C3012" s="163"/>
      <c r="D3012" s="113" t="s">
        <v>1358</v>
      </c>
      <c r="F3012" t="s">
        <v>21288</v>
      </c>
      <c r="G3012" s="219">
        <v>8</v>
      </c>
      <c r="H3012" s="219" t="s">
        <v>37</v>
      </c>
      <c r="I3012" s="219">
        <v>4.07</v>
      </c>
      <c r="J3012" s="219">
        <v>1.2</v>
      </c>
      <c r="K3012" s="219" t="s">
        <v>37</v>
      </c>
      <c r="L3012" s="219">
        <v>13.27</v>
      </c>
      <c r="M3012" s="220" t="s">
        <v>1324</v>
      </c>
    </row>
    <row r="3013" spans="1:13">
      <c r="A3013" s="106" t="str">
        <f t="shared" si="48"/>
        <v xml:space="preserve">31242 </v>
      </c>
      <c r="B3013" s="164" t="s">
        <v>21289</v>
      </c>
      <c r="C3013" s="163"/>
      <c r="D3013" s="113" t="s">
        <v>1358</v>
      </c>
      <c r="F3013" t="s">
        <v>20977</v>
      </c>
      <c r="G3013" s="219">
        <v>2.7</v>
      </c>
      <c r="H3013" s="219">
        <v>71.98</v>
      </c>
      <c r="I3013" s="219">
        <v>1.62</v>
      </c>
      <c r="J3013" s="219">
        <v>0.4</v>
      </c>
      <c r="K3013" s="219">
        <v>75.08</v>
      </c>
      <c r="L3013" s="219">
        <v>4.72</v>
      </c>
      <c r="M3013" s="220" t="s">
        <v>1324</v>
      </c>
    </row>
    <row r="3014" spans="1:13">
      <c r="A3014" s="106" t="str">
        <f t="shared" si="48"/>
        <v xml:space="preserve">31243 </v>
      </c>
      <c r="B3014" s="164" t="s">
        <v>21290</v>
      </c>
      <c r="C3014" s="163"/>
      <c r="D3014" s="113" t="s">
        <v>1358</v>
      </c>
      <c r="F3014" t="s">
        <v>20978</v>
      </c>
      <c r="G3014" s="219">
        <v>2.7</v>
      </c>
      <c r="H3014" s="219">
        <v>69.78</v>
      </c>
      <c r="I3014" s="219">
        <v>1.62</v>
      </c>
      <c r="J3014" s="219">
        <v>0.4</v>
      </c>
      <c r="K3014" s="219">
        <v>72.88</v>
      </c>
      <c r="L3014" s="219">
        <v>4.72</v>
      </c>
      <c r="M3014" s="220" t="s">
        <v>1324</v>
      </c>
    </row>
    <row r="3015" spans="1:13">
      <c r="A3015" s="106" t="str">
        <f t="shared" si="48"/>
        <v xml:space="preserve">31253 </v>
      </c>
      <c r="B3015" s="164" t="s">
        <v>4866</v>
      </c>
      <c r="C3015" s="163"/>
      <c r="D3015" s="113" t="s">
        <v>1358</v>
      </c>
      <c r="F3015" t="s">
        <v>4867</v>
      </c>
      <c r="G3015" s="219">
        <v>9</v>
      </c>
      <c r="H3015" s="219" t="s">
        <v>37</v>
      </c>
      <c r="I3015" s="219">
        <v>4.57</v>
      </c>
      <c r="J3015" s="219">
        <v>1.31</v>
      </c>
      <c r="K3015" s="219" t="s">
        <v>37</v>
      </c>
      <c r="L3015" s="219">
        <v>14.88</v>
      </c>
      <c r="M3015" s="220" t="s">
        <v>1324</v>
      </c>
    </row>
    <row r="3016" spans="1:13">
      <c r="A3016" s="106" t="str">
        <f t="shared" si="48"/>
        <v xml:space="preserve">31254 </v>
      </c>
      <c r="B3016" s="164" t="s">
        <v>4868</v>
      </c>
      <c r="C3016" s="163"/>
      <c r="D3016" s="113" t="s">
        <v>1358</v>
      </c>
      <c r="F3016" t="s">
        <v>4869</v>
      </c>
      <c r="G3016" s="219">
        <v>4.2699999999999996</v>
      </c>
      <c r="H3016" s="219">
        <v>8.25</v>
      </c>
      <c r="I3016" s="219">
        <v>2.37</v>
      </c>
      <c r="J3016" s="219">
        <v>0.61</v>
      </c>
      <c r="K3016" s="219">
        <v>13.13</v>
      </c>
      <c r="L3016" s="219">
        <v>7.25</v>
      </c>
      <c r="M3016" s="220" t="s">
        <v>1324</v>
      </c>
    </row>
    <row r="3017" spans="1:13">
      <c r="A3017" s="106" t="str">
        <f t="shared" si="48"/>
        <v xml:space="preserve">31255 </v>
      </c>
      <c r="B3017" s="164" t="s">
        <v>4870</v>
      </c>
      <c r="C3017" s="163"/>
      <c r="D3017" s="113" t="s">
        <v>1358</v>
      </c>
      <c r="F3017" t="s">
        <v>4871</v>
      </c>
      <c r="G3017" s="219">
        <v>5.75</v>
      </c>
      <c r="H3017" s="219" t="s">
        <v>37</v>
      </c>
      <c r="I3017" s="219">
        <v>3.05</v>
      </c>
      <c r="J3017" s="219">
        <v>0.83</v>
      </c>
      <c r="K3017" s="219" t="s">
        <v>37</v>
      </c>
      <c r="L3017" s="219">
        <v>9.6300000000000008</v>
      </c>
      <c r="M3017" s="220" t="s">
        <v>1324</v>
      </c>
    </row>
    <row r="3018" spans="1:13">
      <c r="A3018" s="106" t="str">
        <f t="shared" si="48"/>
        <v xml:space="preserve">31256 </v>
      </c>
      <c r="B3018" s="164" t="s">
        <v>4872</v>
      </c>
      <c r="C3018" s="163"/>
      <c r="D3018" s="113" t="s">
        <v>1358</v>
      </c>
      <c r="F3018" t="s">
        <v>4827</v>
      </c>
      <c r="G3018" s="219">
        <v>3.11</v>
      </c>
      <c r="H3018" s="219" t="s">
        <v>37</v>
      </c>
      <c r="I3018" s="219">
        <v>1.82</v>
      </c>
      <c r="J3018" s="219">
        <v>0.44</v>
      </c>
      <c r="K3018" s="219" t="s">
        <v>37</v>
      </c>
      <c r="L3018" s="219">
        <v>5.37</v>
      </c>
      <c r="M3018" s="220" t="s">
        <v>1324</v>
      </c>
    </row>
    <row r="3019" spans="1:13">
      <c r="A3019" s="106" t="str">
        <f t="shared" si="48"/>
        <v xml:space="preserve">31257 </v>
      </c>
      <c r="B3019" s="164" t="s">
        <v>4873</v>
      </c>
      <c r="C3019" s="163"/>
      <c r="D3019" s="113" t="s">
        <v>1358</v>
      </c>
      <c r="F3019" t="s">
        <v>4874</v>
      </c>
      <c r="G3019" s="219">
        <v>8</v>
      </c>
      <c r="H3019" s="219" t="s">
        <v>37</v>
      </c>
      <c r="I3019" s="219">
        <v>4.0999999999999996</v>
      </c>
      <c r="J3019" s="219">
        <v>1.18</v>
      </c>
      <c r="K3019" s="219" t="s">
        <v>37</v>
      </c>
      <c r="L3019" s="219">
        <v>13.28</v>
      </c>
      <c r="M3019" s="220" t="s">
        <v>1324</v>
      </c>
    </row>
    <row r="3020" spans="1:13">
      <c r="A3020" s="106" t="str">
        <f t="shared" si="48"/>
        <v xml:space="preserve">31259 </v>
      </c>
      <c r="B3020" s="164" t="s">
        <v>4875</v>
      </c>
      <c r="C3020" s="163"/>
      <c r="D3020" s="113" t="s">
        <v>1358</v>
      </c>
      <c r="F3020" t="s">
        <v>4876</v>
      </c>
      <c r="G3020" s="219">
        <v>8.48</v>
      </c>
      <c r="H3020" s="219" t="s">
        <v>37</v>
      </c>
      <c r="I3020" s="219">
        <v>4.32</v>
      </c>
      <c r="J3020" s="219">
        <v>1.23</v>
      </c>
      <c r="K3020" s="219" t="s">
        <v>37</v>
      </c>
      <c r="L3020" s="219">
        <v>14.03</v>
      </c>
      <c r="M3020" s="220" t="s">
        <v>1324</v>
      </c>
    </row>
    <row r="3021" spans="1:13">
      <c r="A3021" s="106" t="str">
        <f t="shared" si="48"/>
        <v xml:space="preserve">31267 </v>
      </c>
      <c r="B3021" s="164" t="s">
        <v>4877</v>
      </c>
      <c r="C3021" s="163"/>
      <c r="D3021" s="113" t="s">
        <v>1358</v>
      </c>
      <c r="F3021" t="s">
        <v>4878</v>
      </c>
      <c r="G3021" s="219">
        <v>4.68</v>
      </c>
      <c r="H3021" s="219" t="s">
        <v>37</v>
      </c>
      <c r="I3021" s="219">
        <v>2.5499999999999998</v>
      </c>
      <c r="J3021" s="219">
        <v>0.69</v>
      </c>
      <c r="K3021" s="219" t="s">
        <v>37</v>
      </c>
      <c r="L3021" s="219">
        <v>7.92</v>
      </c>
      <c r="M3021" s="220" t="s">
        <v>1324</v>
      </c>
    </row>
    <row r="3022" spans="1:13">
      <c r="A3022" s="106" t="str">
        <f t="shared" si="48"/>
        <v xml:space="preserve">31276 </v>
      </c>
      <c r="B3022" s="164" t="s">
        <v>4879</v>
      </c>
      <c r="C3022" s="163"/>
      <c r="D3022" s="113" t="s">
        <v>1358</v>
      </c>
      <c r="F3022" t="s">
        <v>4880</v>
      </c>
      <c r="G3022" s="219">
        <v>6.75</v>
      </c>
      <c r="H3022" s="219" t="s">
        <v>37</v>
      </c>
      <c r="I3022" s="219">
        <v>3.53</v>
      </c>
      <c r="J3022" s="219">
        <v>0.99</v>
      </c>
      <c r="K3022" s="219" t="s">
        <v>37</v>
      </c>
      <c r="L3022" s="219">
        <v>11.27</v>
      </c>
      <c r="M3022" s="220" t="s">
        <v>1324</v>
      </c>
    </row>
    <row r="3023" spans="1:13">
      <c r="A3023" s="106" t="str">
        <f t="shared" si="48"/>
        <v xml:space="preserve">31287 </v>
      </c>
      <c r="B3023" s="164" t="s">
        <v>4881</v>
      </c>
      <c r="C3023" s="163"/>
      <c r="D3023" s="113" t="s">
        <v>1358</v>
      </c>
      <c r="F3023" t="s">
        <v>4861</v>
      </c>
      <c r="G3023" s="219">
        <v>3.5</v>
      </c>
      <c r="H3023" s="219" t="s">
        <v>37</v>
      </c>
      <c r="I3023" s="219">
        <v>2</v>
      </c>
      <c r="J3023" s="219">
        <v>0.5</v>
      </c>
      <c r="K3023" s="219" t="s">
        <v>37</v>
      </c>
      <c r="L3023" s="219">
        <v>6</v>
      </c>
      <c r="M3023" s="220" t="s">
        <v>1324</v>
      </c>
    </row>
    <row r="3024" spans="1:13">
      <c r="A3024" s="106" t="str">
        <f t="shared" si="48"/>
        <v xml:space="preserve">31288 </v>
      </c>
      <c r="B3024" s="164" t="s">
        <v>4882</v>
      </c>
      <c r="C3024" s="163"/>
      <c r="D3024" s="113" t="s">
        <v>1358</v>
      </c>
      <c r="F3024" t="s">
        <v>4861</v>
      </c>
      <c r="G3024" s="219">
        <v>4.0999999999999996</v>
      </c>
      <c r="H3024" s="219" t="s">
        <v>37</v>
      </c>
      <c r="I3024" s="219">
        <v>2.2799999999999998</v>
      </c>
      <c r="J3024" s="219">
        <v>0.6</v>
      </c>
      <c r="K3024" s="219" t="s">
        <v>37</v>
      </c>
      <c r="L3024" s="219">
        <v>6.98</v>
      </c>
      <c r="M3024" s="220" t="s">
        <v>1324</v>
      </c>
    </row>
    <row r="3025" spans="1:13">
      <c r="A3025" s="106" t="str">
        <f t="shared" si="48"/>
        <v xml:space="preserve">31290 </v>
      </c>
      <c r="B3025" s="164" t="s">
        <v>4883</v>
      </c>
      <c r="C3025" s="163"/>
      <c r="D3025" s="113" t="s">
        <v>1358</v>
      </c>
      <c r="F3025" t="s">
        <v>4861</v>
      </c>
      <c r="G3025" s="219">
        <v>18.61</v>
      </c>
      <c r="H3025" s="219" t="s">
        <v>37</v>
      </c>
      <c r="I3025" s="219">
        <v>12.78</v>
      </c>
      <c r="J3025" s="219">
        <v>2.85</v>
      </c>
      <c r="K3025" s="219" t="s">
        <v>37</v>
      </c>
      <c r="L3025" s="219">
        <v>34.24</v>
      </c>
      <c r="M3025" s="220" t="s">
        <v>1474</v>
      </c>
    </row>
    <row r="3026" spans="1:13">
      <c r="A3026" s="106" t="str">
        <f t="shared" si="48"/>
        <v xml:space="preserve">31291 </v>
      </c>
      <c r="B3026" s="164" t="s">
        <v>4884</v>
      </c>
      <c r="C3026" s="163"/>
      <c r="D3026" s="113" t="s">
        <v>1358</v>
      </c>
      <c r="F3026" t="s">
        <v>4861</v>
      </c>
      <c r="G3026" s="219">
        <v>19.559999999999999</v>
      </c>
      <c r="H3026" s="219" t="s">
        <v>37</v>
      </c>
      <c r="I3026" s="219">
        <v>13.51</v>
      </c>
      <c r="J3026" s="219">
        <v>3.66</v>
      </c>
      <c r="K3026" s="219" t="s">
        <v>37</v>
      </c>
      <c r="L3026" s="219">
        <v>36.729999999999997</v>
      </c>
      <c r="M3026" s="220" t="s">
        <v>1474</v>
      </c>
    </row>
    <row r="3027" spans="1:13">
      <c r="A3027" s="106" t="str">
        <f t="shared" si="48"/>
        <v xml:space="preserve">31292 </v>
      </c>
      <c r="B3027" s="164" t="s">
        <v>4885</v>
      </c>
      <c r="C3027" s="163"/>
      <c r="D3027" s="113" t="s">
        <v>1358</v>
      </c>
      <c r="F3027" t="s">
        <v>17694</v>
      </c>
      <c r="G3027" s="219">
        <v>15.9</v>
      </c>
      <c r="H3027" s="219" t="s">
        <v>37</v>
      </c>
      <c r="I3027" s="219">
        <v>11.48</v>
      </c>
      <c r="J3027" s="219">
        <v>2.29</v>
      </c>
      <c r="K3027" s="219" t="s">
        <v>37</v>
      </c>
      <c r="L3027" s="219">
        <v>29.67</v>
      </c>
      <c r="M3027" s="220" t="s">
        <v>1474</v>
      </c>
    </row>
    <row r="3028" spans="1:13">
      <c r="A3028" s="106" t="str">
        <f t="shared" si="48"/>
        <v xml:space="preserve">31293 </v>
      </c>
      <c r="B3028" s="164" t="s">
        <v>4886</v>
      </c>
      <c r="C3028" s="163"/>
      <c r="D3028" s="113" t="s">
        <v>1358</v>
      </c>
      <c r="F3028" t="s">
        <v>17695</v>
      </c>
      <c r="G3028" s="219">
        <v>17.47</v>
      </c>
      <c r="H3028" s="219" t="s">
        <v>37</v>
      </c>
      <c r="I3028" s="219">
        <v>12.2</v>
      </c>
      <c r="J3028" s="219">
        <v>2.5499999999999998</v>
      </c>
      <c r="K3028" s="219" t="s">
        <v>37</v>
      </c>
      <c r="L3028" s="219">
        <v>32.22</v>
      </c>
      <c r="M3028" s="220" t="s">
        <v>1474</v>
      </c>
    </row>
    <row r="3029" spans="1:13">
      <c r="A3029" s="106" t="str">
        <f t="shared" si="48"/>
        <v xml:space="preserve">31294 </v>
      </c>
      <c r="B3029" s="164" t="s">
        <v>4887</v>
      </c>
      <c r="C3029" s="163"/>
      <c r="D3029" s="113" t="s">
        <v>1358</v>
      </c>
      <c r="F3029" t="s">
        <v>17696</v>
      </c>
      <c r="G3029" s="219">
        <v>20.309999999999999</v>
      </c>
      <c r="H3029" s="219" t="s">
        <v>37</v>
      </c>
      <c r="I3029" s="219">
        <v>13.52</v>
      </c>
      <c r="J3029" s="219">
        <v>2.95</v>
      </c>
      <c r="K3029" s="219" t="s">
        <v>37</v>
      </c>
      <c r="L3029" s="219">
        <v>36.78</v>
      </c>
      <c r="M3029" s="220" t="s">
        <v>1474</v>
      </c>
    </row>
    <row r="3030" spans="1:13">
      <c r="A3030" s="106" t="str">
        <f t="shared" si="48"/>
        <v xml:space="preserve">31295 </v>
      </c>
      <c r="B3030" s="164" t="s">
        <v>4888</v>
      </c>
      <c r="C3030" s="163"/>
      <c r="D3030" s="113" t="s">
        <v>1358</v>
      </c>
      <c r="F3030" t="s">
        <v>17697</v>
      </c>
      <c r="G3030" s="219">
        <v>2.7</v>
      </c>
      <c r="H3030" s="219">
        <v>46.2</v>
      </c>
      <c r="I3030" s="219">
        <v>1.62</v>
      </c>
      <c r="J3030" s="219">
        <v>0.39</v>
      </c>
      <c r="K3030" s="219">
        <v>49.29</v>
      </c>
      <c r="L3030" s="219">
        <v>4.71</v>
      </c>
      <c r="M3030" s="220" t="s">
        <v>1324</v>
      </c>
    </row>
    <row r="3031" spans="1:13">
      <c r="A3031" s="106" t="str">
        <f t="shared" si="48"/>
        <v xml:space="preserve">31296 </v>
      </c>
      <c r="B3031" s="164" t="s">
        <v>4889</v>
      </c>
      <c r="C3031" s="163"/>
      <c r="D3031" s="113" t="s">
        <v>1358</v>
      </c>
      <c r="F3031" t="s">
        <v>17698</v>
      </c>
      <c r="G3031" s="219">
        <v>3.1</v>
      </c>
      <c r="H3031" s="219">
        <v>46.51</v>
      </c>
      <c r="I3031" s="219">
        <v>1.81</v>
      </c>
      <c r="J3031" s="219">
        <v>0.44</v>
      </c>
      <c r="K3031" s="219">
        <v>50.05</v>
      </c>
      <c r="L3031" s="219">
        <v>5.35</v>
      </c>
      <c r="M3031" s="220" t="s">
        <v>1324</v>
      </c>
    </row>
    <row r="3032" spans="1:13">
      <c r="A3032" s="106" t="str">
        <f t="shared" si="48"/>
        <v xml:space="preserve">31297 </v>
      </c>
      <c r="B3032" s="164" t="s">
        <v>4890</v>
      </c>
      <c r="C3032" s="163"/>
      <c r="D3032" s="113" t="s">
        <v>1358</v>
      </c>
      <c r="F3032" t="s">
        <v>17699</v>
      </c>
      <c r="G3032" s="219">
        <v>2.44</v>
      </c>
      <c r="H3032" s="219">
        <v>46.06</v>
      </c>
      <c r="I3032" s="219">
        <v>1.5</v>
      </c>
      <c r="J3032" s="219">
        <v>0.36</v>
      </c>
      <c r="K3032" s="219">
        <v>48.86</v>
      </c>
      <c r="L3032" s="219">
        <v>4.3</v>
      </c>
      <c r="M3032" s="220" t="s">
        <v>1324</v>
      </c>
    </row>
    <row r="3033" spans="1:13">
      <c r="A3033" s="106" t="str">
        <f t="shared" si="48"/>
        <v xml:space="preserve">31298 </v>
      </c>
      <c r="B3033" s="164" t="s">
        <v>4891</v>
      </c>
      <c r="C3033" s="163"/>
      <c r="D3033" s="113" t="s">
        <v>1358</v>
      </c>
      <c r="F3033" t="s">
        <v>17700</v>
      </c>
      <c r="G3033" s="219">
        <v>4.5</v>
      </c>
      <c r="H3033" s="219">
        <v>87.52</v>
      </c>
      <c r="I3033" s="219">
        <v>2.4700000000000002</v>
      </c>
      <c r="J3033" s="219">
        <v>0.66</v>
      </c>
      <c r="K3033" s="219">
        <v>92.68</v>
      </c>
      <c r="L3033" s="219">
        <v>7.63</v>
      </c>
      <c r="M3033" s="220" t="s">
        <v>1324</v>
      </c>
    </row>
    <row r="3034" spans="1:13">
      <c r="A3034" s="106" t="str">
        <f t="shared" si="48"/>
        <v xml:space="preserve">31299 </v>
      </c>
      <c r="B3034" s="164" t="s">
        <v>4892</v>
      </c>
      <c r="C3034" s="163"/>
      <c r="D3034" s="113" t="s">
        <v>664</v>
      </c>
      <c r="F3034" t="s">
        <v>19006</v>
      </c>
      <c r="G3034" s="219">
        <v>0</v>
      </c>
      <c r="H3034" s="219">
        <v>0</v>
      </c>
      <c r="I3034" s="219">
        <v>0</v>
      </c>
      <c r="J3034" s="219">
        <v>0</v>
      </c>
      <c r="K3034" s="219">
        <v>0</v>
      </c>
      <c r="L3034" s="219">
        <v>0</v>
      </c>
      <c r="M3034" s="220" t="s">
        <v>991</v>
      </c>
    </row>
    <row r="3035" spans="1:13">
      <c r="A3035" s="106" t="str">
        <f t="shared" si="48"/>
        <v xml:space="preserve">31300 </v>
      </c>
      <c r="B3035" s="164" t="s">
        <v>4893</v>
      </c>
      <c r="C3035" s="163"/>
      <c r="D3035" s="113" t="s">
        <v>1358</v>
      </c>
      <c r="F3035" t="s">
        <v>4894</v>
      </c>
      <c r="G3035" s="219">
        <v>15.91</v>
      </c>
      <c r="H3035" s="219" t="s">
        <v>37</v>
      </c>
      <c r="I3035" s="219">
        <v>19.399999999999999</v>
      </c>
      <c r="J3035" s="219">
        <v>2.31</v>
      </c>
      <c r="K3035" s="219" t="s">
        <v>37</v>
      </c>
      <c r="L3035" s="219">
        <v>37.619999999999997</v>
      </c>
      <c r="M3035" s="220" t="s">
        <v>1570</v>
      </c>
    </row>
    <row r="3036" spans="1:13">
      <c r="A3036" s="106" t="str">
        <f t="shared" si="48"/>
        <v xml:space="preserve">31360 </v>
      </c>
      <c r="B3036" s="164" t="s">
        <v>4895</v>
      </c>
      <c r="C3036" s="163"/>
      <c r="D3036" s="113" t="s">
        <v>1358</v>
      </c>
      <c r="F3036" t="s">
        <v>4896</v>
      </c>
      <c r="G3036" s="219">
        <v>29.91</v>
      </c>
      <c r="H3036" s="219" t="s">
        <v>37</v>
      </c>
      <c r="I3036" s="219">
        <v>27.32</v>
      </c>
      <c r="J3036" s="219">
        <v>4.43</v>
      </c>
      <c r="K3036" s="219" t="s">
        <v>37</v>
      </c>
      <c r="L3036" s="219">
        <v>61.66</v>
      </c>
      <c r="M3036" s="220" t="s">
        <v>1570</v>
      </c>
    </row>
    <row r="3037" spans="1:13">
      <c r="A3037" s="106" t="str">
        <f t="shared" si="48"/>
        <v xml:space="preserve">31365 </v>
      </c>
      <c r="B3037" s="164" t="s">
        <v>4897</v>
      </c>
      <c r="C3037" s="163"/>
      <c r="D3037" s="113" t="s">
        <v>1358</v>
      </c>
      <c r="F3037" t="s">
        <v>4896</v>
      </c>
      <c r="G3037" s="219">
        <v>38.81</v>
      </c>
      <c r="H3037" s="219" t="s">
        <v>37</v>
      </c>
      <c r="I3037" s="219">
        <v>31.51</v>
      </c>
      <c r="J3037" s="219">
        <v>5.68</v>
      </c>
      <c r="K3037" s="219" t="s">
        <v>37</v>
      </c>
      <c r="L3037" s="219">
        <v>76</v>
      </c>
      <c r="M3037" s="220" t="s">
        <v>1570</v>
      </c>
    </row>
    <row r="3038" spans="1:13">
      <c r="A3038" s="106" t="str">
        <f t="shared" si="48"/>
        <v xml:space="preserve">31367 </v>
      </c>
      <c r="B3038" s="164" t="s">
        <v>4898</v>
      </c>
      <c r="C3038" s="163"/>
      <c r="D3038" s="113" t="s">
        <v>1358</v>
      </c>
      <c r="F3038" t="s">
        <v>4899</v>
      </c>
      <c r="G3038" s="219">
        <v>30.57</v>
      </c>
      <c r="H3038" s="219" t="s">
        <v>37</v>
      </c>
      <c r="I3038" s="219">
        <v>30.16</v>
      </c>
      <c r="J3038" s="219">
        <v>4.45</v>
      </c>
      <c r="K3038" s="219" t="s">
        <v>37</v>
      </c>
      <c r="L3038" s="219">
        <v>65.180000000000007</v>
      </c>
      <c r="M3038" s="220" t="s">
        <v>1570</v>
      </c>
    </row>
    <row r="3039" spans="1:13">
      <c r="A3039" s="106" t="str">
        <f t="shared" si="48"/>
        <v xml:space="preserve">31368 </v>
      </c>
      <c r="B3039" s="164" t="s">
        <v>4900</v>
      </c>
      <c r="C3039" s="163"/>
      <c r="D3039" s="113" t="s">
        <v>1358</v>
      </c>
      <c r="F3039" t="s">
        <v>4899</v>
      </c>
      <c r="G3039" s="219">
        <v>34.19</v>
      </c>
      <c r="H3039" s="219" t="s">
        <v>37</v>
      </c>
      <c r="I3039" s="219">
        <v>32.86</v>
      </c>
      <c r="J3039" s="219">
        <v>4.9800000000000004</v>
      </c>
      <c r="K3039" s="219" t="s">
        <v>37</v>
      </c>
      <c r="L3039" s="219">
        <v>72.03</v>
      </c>
      <c r="M3039" s="220" t="s">
        <v>1570</v>
      </c>
    </row>
    <row r="3040" spans="1:13">
      <c r="A3040" s="106" t="str">
        <f t="shared" si="48"/>
        <v xml:space="preserve">31370 </v>
      </c>
      <c r="B3040" s="164" t="s">
        <v>4901</v>
      </c>
      <c r="C3040" s="163"/>
      <c r="D3040" s="113" t="s">
        <v>1358</v>
      </c>
      <c r="F3040" t="s">
        <v>4899</v>
      </c>
      <c r="G3040" s="219">
        <v>27.57</v>
      </c>
      <c r="H3040" s="219" t="s">
        <v>37</v>
      </c>
      <c r="I3040" s="219">
        <v>29.59</v>
      </c>
      <c r="J3040" s="219">
        <v>4.0199999999999996</v>
      </c>
      <c r="K3040" s="219" t="s">
        <v>37</v>
      </c>
      <c r="L3040" s="219">
        <v>61.18</v>
      </c>
      <c r="M3040" s="220" t="s">
        <v>1570</v>
      </c>
    </row>
    <row r="3041" spans="1:13">
      <c r="A3041" s="106" t="str">
        <f t="shared" si="48"/>
        <v xml:space="preserve">31375 </v>
      </c>
      <c r="B3041" s="164" t="s">
        <v>4902</v>
      </c>
      <c r="C3041" s="163"/>
      <c r="D3041" s="113" t="s">
        <v>1358</v>
      </c>
      <c r="F3041" t="s">
        <v>4899</v>
      </c>
      <c r="G3041" s="219">
        <v>26.07</v>
      </c>
      <c r="H3041" s="219" t="s">
        <v>37</v>
      </c>
      <c r="I3041" s="219">
        <v>28.29</v>
      </c>
      <c r="J3041" s="219">
        <v>3.8</v>
      </c>
      <c r="K3041" s="219" t="s">
        <v>37</v>
      </c>
      <c r="L3041" s="219">
        <v>58.16</v>
      </c>
      <c r="M3041" s="220" t="s">
        <v>1570</v>
      </c>
    </row>
    <row r="3042" spans="1:13">
      <c r="A3042" s="106" t="str">
        <f t="shared" si="48"/>
        <v xml:space="preserve">31380 </v>
      </c>
      <c r="B3042" s="164" t="s">
        <v>4903</v>
      </c>
      <c r="C3042" s="163"/>
      <c r="D3042" s="113" t="s">
        <v>1358</v>
      </c>
      <c r="F3042" t="s">
        <v>4899</v>
      </c>
      <c r="G3042" s="219">
        <v>25.57</v>
      </c>
      <c r="H3042" s="219" t="s">
        <v>37</v>
      </c>
      <c r="I3042" s="219">
        <v>28.06</v>
      </c>
      <c r="J3042" s="219">
        <v>3.73</v>
      </c>
      <c r="K3042" s="219" t="s">
        <v>37</v>
      </c>
      <c r="L3042" s="219">
        <v>57.36</v>
      </c>
      <c r="M3042" s="220" t="s">
        <v>1570</v>
      </c>
    </row>
    <row r="3043" spans="1:13">
      <c r="A3043" s="106" t="str">
        <f t="shared" si="48"/>
        <v xml:space="preserve">31382 </v>
      </c>
      <c r="B3043" s="164" t="s">
        <v>4904</v>
      </c>
      <c r="C3043" s="163"/>
      <c r="D3043" s="113" t="s">
        <v>1358</v>
      </c>
      <c r="F3043" t="s">
        <v>4899</v>
      </c>
      <c r="G3043" s="219">
        <v>28.57</v>
      </c>
      <c r="H3043" s="219" t="s">
        <v>37</v>
      </c>
      <c r="I3043" s="219">
        <v>30.05</v>
      </c>
      <c r="J3043" s="219">
        <v>4.17</v>
      </c>
      <c r="K3043" s="219" t="s">
        <v>37</v>
      </c>
      <c r="L3043" s="219">
        <v>62.79</v>
      </c>
      <c r="M3043" s="220" t="s">
        <v>1570</v>
      </c>
    </row>
    <row r="3044" spans="1:13">
      <c r="A3044" s="106" t="str">
        <f t="shared" si="48"/>
        <v xml:space="preserve">31390 </v>
      </c>
      <c r="B3044" s="164" t="s">
        <v>4905</v>
      </c>
      <c r="C3044" s="163"/>
      <c r="D3044" s="113" t="s">
        <v>1358</v>
      </c>
      <c r="F3044" t="s">
        <v>4906</v>
      </c>
      <c r="G3044" s="219">
        <v>42.51</v>
      </c>
      <c r="H3044" s="219" t="s">
        <v>37</v>
      </c>
      <c r="I3044" s="219">
        <v>35.119999999999997</v>
      </c>
      <c r="J3044" s="219">
        <v>6.2</v>
      </c>
      <c r="K3044" s="219" t="s">
        <v>37</v>
      </c>
      <c r="L3044" s="219">
        <v>83.83</v>
      </c>
      <c r="M3044" s="220" t="s">
        <v>1570</v>
      </c>
    </row>
    <row r="3045" spans="1:13">
      <c r="A3045" s="106" t="str">
        <f t="shared" si="48"/>
        <v xml:space="preserve">31395 </v>
      </c>
      <c r="B3045" s="164" t="s">
        <v>4907</v>
      </c>
      <c r="C3045" s="163"/>
      <c r="D3045" s="113" t="s">
        <v>1358</v>
      </c>
      <c r="F3045" t="s">
        <v>4908</v>
      </c>
      <c r="G3045" s="219">
        <v>43.8</v>
      </c>
      <c r="H3045" s="219" t="s">
        <v>37</v>
      </c>
      <c r="I3045" s="219">
        <v>37.75</v>
      </c>
      <c r="J3045" s="219">
        <v>6.39</v>
      </c>
      <c r="K3045" s="219" t="s">
        <v>37</v>
      </c>
      <c r="L3045" s="219">
        <v>87.94</v>
      </c>
      <c r="M3045" s="220" t="s">
        <v>1570</v>
      </c>
    </row>
    <row r="3046" spans="1:13">
      <c r="A3046" s="106" t="str">
        <f t="shared" si="48"/>
        <v xml:space="preserve">31400 </v>
      </c>
      <c r="B3046" s="164" t="s">
        <v>4909</v>
      </c>
      <c r="C3046" s="163"/>
      <c r="D3046" s="113" t="s">
        <v>1358</v>
      </c>
      <c r="F3046" t="s">
        <v>4910</v>
      </c>
      <c r="G3046" s="219">
        <v>11.6</v>
      </c>
      <c r="H3046" s="219" t="s">
        <v>37</v>
      </c>
      <c r="I3046" s="219">
        <v>17.2</v>
      </c>
      <c r="J3046" s="219">
        <v>1.69</v>
      </c>
      <c r="K3046" s="219" t="s">
        <v>37</v>
      </c>
      <c r="L3046" s="219">
        <v>30.49</v>
      </c>
      <c r="M3046" s="220" t="s">
        <v>1570</v>
      </c>
    </row>
    <row r="3047" spans="1:13">
      <c r="A3047" s="106" t="str">
        <f t="shared" si="48"/>
        <v xml:space="preserve">31420 </v>
      </c>
      <c r="B3047" s="164" t="s">
        <v>4911</v>
      </c>
      <c r="C3047" s="163"/>
      <c r="D3047" s="113" t="s">
        <v>1358</v>
      </c>
      <c r="F3047" t="s">
        <v>4912</v>
      </c>
      <c r="G3047" s="219">
        <v>11.43</v>
      </c>
      <c r="H3047" s="219" t="s">
        <v>37</v>
      </c>
      <c r="I3047" s="219">
        <v>11.99</v>
      </c>
      <c r="J3047" s="219">
        <v>1.67</v>
      </c>
      <c r="K3047" s="219" t="s">
        <v>37</v>
      </c>
      <c r="L3047" s="219">
        <v>25.09</v>
      </c>
      <c r="M3047" s="220" t="s">
        <v>1570</v>
      </c>
    </row>
    <row r="3048" spans="1:13">
      <c r="A3048" s="106" t="str">
        <f t="shared" si="48"/>
        <v xml:space="preserve">31500 </v>
      </c>
      <c r="B3048" s="164" t="s">
        <v>4913</v>
      </c>
      <c r="C3048" s="163"/>
      <c r="D3048" s="113" t="s">
        <v>1358</v>
      </c>
      <c r="F3048" t="s">
        <v>4914</v>
      </c>
      <c r="G3048" s="219">
        <v>3</v>
      </c>
      <c r="H3048" s="219" t="s">
        <v>37</v>
      </c>
      <c r="I3048" s="219">
        <v>0.74</v>
      </c>
      <c r="J3048" s="219">
        <v>0.43</v>
      </c>
      <c r="K3048" s="219" t="s">
        <v>37</v>
      </c>
      <c r="L3048" s="219">
        <v>4.17</v>
      </c>
      <c r="M3048" s="220" t="s">
        <v>1324</v>
      </c>
    </row>
    <row r="3049" spans="1:13">
      <c r="A3049" s="106" t="str">
        <f t="shared" si="48"/>
        <v xml:space="preserve">31502 </v>
      </c>
      <c r="B3049" s="164" t="s">
        <v>4915</v>
      </c>
      <c r="C3049" s="163"/>
      <c r="D3049" s="113" t="s">
        <v>1358</v>
      </c>
      <c r="F3049" t="s">
        <v>4916</v>
      </c>
      <c r="G3049" s="219">
        <v>0.65</v>
      </c>
      <c r="H3049" s="219" t="s">
        <v>37</v>
      </c>
      <c r="I3049" s="219">
        <v>0.3</v>
      </c>
      <c r="J3049" s="219">
        <v>0.09</v>
      </c>
      <c r="K3049" s="219" t="s">
        <v>37</v>
      </c>
      <c r="L3049" s="219">
        <v>1.04</v>
      </c>
      <c r="M3049" s="220" t="s">
        <v>1324</v>
      </c>
    </row>
    <row r="3050" spans="1:13">
      <c r="A3050" s="106" t="str">
        <f t="shared" si="48"/>
        <v xml:space="preserve">31505 </v>
      </c>
      <c r="B3050" s="164" t="s">
        <v>4917</v>
      </c>
      <c r="C3050" s="163"/>
      <c r="D3050" s="113" t="s">
        <v>1358</v>
      </c>
      <c r="F3050" t="s">
        <v>4918</v>
      </c>
      <c r="G3050" s="219">
        <v>0.61</v>
      </c>
      <c r="H3050" s="219">
        <v>2.0099999999999998</v>
      </c>
      <c r="I3050" s="219">
        <v>0.8</v>
      </c>
      <c r="J3050" s="219">
        <v>0.08</v>
      </c>
      <c r="K3050" s="219">
        <v>2.7</v>
      </c>
      <c r="L3050" s="219">
        <v>1.49</v>
      </c>
      <c r="M3050" s="220" t="s">
        <v>1324</v>
      </c>
    </row>
    <row r="3051" spans="1:13">
      <c r="A3051" s="106" t="str">
        <f t="shared" si="48"/>
        <v xml:space="preserve">31510 </v>
      </c>
      <c r="B3051" s="164" t="s">
        <v>4919</v>
      </c>
      <c r="C3051" s="163"/>
      <c r="D3051" s="113" t="s">
        <v>1358</v>
      </c>
      <c r="F3051" t="s">
        <v>4920</v>
      </c>
      <c r="G3051" s="219">
        <v>1.92</v>
      </c>
      <c r="H3051" s="219">
        <v>4.3099999999999996</v>
      </c>
      <c r="I3051" s="219">
        <v>1.44</v>
      </c>
      <c r="J3051" s="219">
        <v>0.27</v>
      </c>
      <c r="K3051" s="219">
        <v>6.5</v>
      </c>
      <c r="L3051" s="219">
        <v>3.63</v>
      </c>
      <c r="M3051" s="220" t="s">
        <v>1324</v>
      </c>
    </row>
    <row r="3052" spans="1:13">
      <c r="A3052" s="106" t="str">
        <f t="shared" si="48"/>
        <v xml:space="preserve">31511 </v>
      </c>
      <c r="B3052" s="164" t="s">
        <v>4921</v>
      </c>
      <c r="C3052" s="163"/>
      <c r="D3052" s="113" t="s">
        <v>1358</v>
      </c>
      <c r="F3052" t="s">
        <v>4922</v>
      </c>
      <c r="G3052" s="219">
        <v>2.16</v>
      </c>
      <c r="H3052" s="219">
        <v>3.87</v>
      </c>
      <c r="I3052" s="219">
        <v>1.55</v>
      </c>
      <c r="J3052" s="219">
        <v>0.32</v>
      </c>
      <c r="K3052" s="219">
        <v>6.35</v>
      </c>
      <c r="L3052" s="219">
        <v>4.03</v>
      </c>
      <c r="M3052" s="220" t="s">
        <v>1324</v>
      </c>
    </row>
    <row r="3053" spans="1:13">
      <c r="A3053" s="106" t="str">
        <f t="shared" si="48"/>
        <v xml:space="preserve">31512 </v>
      </c>
      <c r="B3053" s="164" t="s">
        <v>4923</v>
      </c>
      <c r="C3053" s="163"/>
      <c r="D3053" s="113" t="s">
        <v>1358</v>
      </c>
      <c r="F3053" t="s">
        <v>4894</v>
      </c>
      <c r="G3053" s="219">
        <v>2.0699999999999998</v>
      </c>
      <c r="H3053" s="219">
        <v>4.17</v>
      </c>
      <c r="I3053" s="219">
        <v>1.51</v>
      </c>
      <c r="J3053" s="219">
        <v>0.3</v>
      </c>
      <c r="K3053" s="219">
        <v>6.54</v>
      </c>
      <c r="L3053" s="219">
        <v>3.88</v>
      </c>
      <c r="M3053" s="220" t="s">
        <v>1324</v>
      </c>
    </row>
    <row r="3054" spans="1:13">
      <c r="A3054" s="106" t="str">
        <f t="shared" si="48"/>
        <v xml:space="preserve">31513 </v>
      </c>
      <c r="B3054" s="164" t="s">
        <v>4924</v>
      </c>
      <c r="C3054" s="163"/>
      <c r="D3054" s="113" t="s">
        <v>1358</v>
      </c>
      <c r="F3054" t="s">
        <v>4925</v>
      </c>
      <c r="G3054" s="219">
        <v>2.1</v>
      </c>
      <c r="H3054" s="219" t="s">
        <v>37</v>
      </c>
      <c r="I3054" s="219">
        <v>1.52</v>
      </c>
      <c r="J3054" s="219">
        <v>0.31</v>
      </c>
      <c r="K3054" s="219" t="s">
        <v>37</v>
      </c>
      <c r="L3054" s="219">
        <v>3.93</v>
      </c>
      <c r="M3054" s="220" t="s">
        <v>1324</v>
      </c>
    </row>
    <row r="3055" spans="1:13">
      <c r="A3055" s="106" t="str">
        <f t="shared" si="48"/>
        <v xml:space="preserve">31515 </v>
      </c>
      <c r="B3055" s="164" t="s">
        <v>4926</v>
      </c>
      <c r="C3055" s="163"/>
      <c r="D3055" s="113" t="s">
        <v>1358</v>
      </c>
      <c r="F3055" t="s">
        <v>4927</v>
      </c>
      <c r="G3055" s="219">
        <v>1.8</v>
      </c>
      <c r="H3055" s="219">
        <v>4.3600000000000003</v>
      </c>
      <c r="I3055" s="219">
        <v>1.28</v>
      </c>
      <c r="J3055" s="219">
        <v>0.24</v>
      </c>
      <c r="K3055" s="219">
        <v>6.4</v>
      </c>
      <c r="L3055" s="219">
        <v>3.32</v>
      </c>
      <c r="M3055" s="220" t="s">
        <v>1324</v>
      </c>
    </row>
    <row r="3056" spans="1:13">
      <c r="A3056" s="106" t="str">
        <f t="shared" si="48"/>
        <v xml:space="preserve">31520 </v>
      </c>
      <c r="B3056" s="164" t="s">
        <v>4928</v>
      </c>
      <c r="C3056" s="163"/>
      <c r="D3056" s="113" t="s">
        <v>1358</v>
      </c>
      <c r="F3056" t="s">
        <v>4929</v>
      </c>
      <c r="G3056" s="219">
        <v>2.56</v>
      </c>
      <c r="H3056" s="219" t="s">
        <v>37</v>
      </c>
      <c r="I3056" s="219">
        <v>1.74</v>
      </c>
      <c r="J3056" s="219">
        <v>0.38</v>
      </c>
      <c r="K3056" s="219" t="s">
        <v>37</v>
      </c>
      <c r="L3056" s="219">
        <v>4.68</v>
      </c>
      <c r="M3056" s="220" t="s">
        <v>1324</v>
      </c>
    </row>
    <row r="3057" spans="1:13">
      <c r="A3057" s="106" t="str">
        <f t="shared" si="48"/>
        <v xml:space="preserve">31525 </v>
      </c>
      <c r="B3057" s="164" t="s">
        <v>4930</v>
      </c>
      <c r="C3057" s="163"/>
      <c r="D3057" s="113" t="s">
        <v>1358</v>
      </c>
      <c r="F3057" t="s">
        <v>4931</v>
      </c>
      <c r="G3057" s="219">
        <v>2.63</v>
      </c>
      <c r="H3057" s="219">
        <v>4.5199999999999996</v>
      </c>
      <c r="I3057" s="219">
        <v>1.77</v>
      </c>
      <c r="J3057" s="219">
        <v>0.39</v>
      </c>
      <c r="K3057" s="219">
        <v>7.54</v>
      </c>
      <c r="L3057" s="219">
        <v>4.79</v>
      </c>
      <c r="M3057" s="220" t="s">
        <v>1324</v>
      </c>
    </row>
    <row r="3058" spans="1:13">
      <c r="A3058" s="106" t="str">
        <f t="shared" si="48"/>
        <v xml:space="preserve">31526 </v>
      </c>
      <c r="B3058" s="164" t="s">
        <v>4932</v>
      </c>
      <c r="C3058" s="163"/>
      <c r="D3058" s="113" t="s">
        <v>1358</v>
      </c>
      <c r="F3058" t="s">
        <v>4933</v>
      </c>
      <c r="G3058" s="219">
        <v>2.57</v>
      </c>
      <c r="H3058" s="219" t="s">
        <v>37</v>
      </c>
      <c r="I3058" s="219">
        <v>1.74</v>
      </c>
      <c r="J3058" s="219">
        <v>0.38</v>
      </c>
      <c r="K3058" s="219" t="s">
        <v>37</v>
      </c>
      <c r="L3058" s="219">
        <v>4.6900000000000004</v>
      </c>
      <c r="M3058" s="220" t="s">
        <v>1324</v>
      </c>
    </row>
    <row r="3059" spans="1:13">
      <c r="A3059" s="106" t="str">
        <f t="shared" si="48"/>
        <v xml:space="preserve">31527 </v>
      </c>
      <c r="B3059" s="164" t="s">
        <v>4934</v>
      </c>
      <c r="C3059" s="163"/>
      <c r="D3059" s="113" t="s">
        <v>1358</v>
      </c>
      <c r="F3059" t="s">
        <v>4935</v>
      </c>
      <c r="G3059" s="219">
        <v>3.27</v>
      </c>
      <c r="H3059" s="219" t="s">
        <v>37</v>
      </c>
      <c r="I3059" s="219">
        <v>2.0699999999999998</v>
      </c>
      <c r="J3059" s="219">
        <v>0.47</v>
      </c>
      <c r="K3059" s="219" t="s">
        <v>37</v>
      </c>
      <c r="L3059" s="219">
        <v>5.81</v>
      </c>
      <c r="M3059" s="220" t="s">
        <v>1324</v>
      </c>
    </row>
    <row r="3060" spans="1:13">
      <c r="A3060" s="106" t="str">
        <f t="shared" si="48"/>
        <v xml:space="preserve">31528 </v>
      </c>
      <c r="B3060" s="164" t="s">
        <v>4936</v>
      </c>
      <c r="C3060" s="163"/>
      <c r="D3060" s="113" t="s">
        <v>1358</v>
      </c>
      <c r="F3060" t="s">
        <v>4937</v>
      </c>
      <c r="G3060" s="219">
        <v>2.37</v>
      </c>
      <c r="H3060" s="219" t="s">
        <v>37</v>
      </c>
      <c r="I3060" s="219">
        <v>1.59</v>
      </c>
      <c r="J3060" s="219">
        <v>0.35</v>
      </c>
      <c r="K3060" s="219" t="s">
        <v>37</v>
      </c>
      <c r="L3060" s="219">
        <v>4.3099999999999996</v>
      </c>
      <c r="M3060" s="220" t="s">
        <v>1324</v>
      </c>
    </row>
    <row r="3061" spans="1:13">
      <c r="A3061" s="106" t="str">
        <f t="shared" si="48"/>
        <v xml:space="preserve">31529 </v>
      </c>
      <c r="B3061" s="164" t="s">
        <v>4938</v>
      </c>
      <c r="C3061" s="163"/>
      <c r="D3061" s="113" t="s">
        <v>1358</v>
      </c>
      <c r="F3061" t="s">
        <v>4937</v>
      </c>
      <c r="G3061" s="219">
        <v>2.68</v>
      </c>
      <c r="H3061" s="219" t="s">
        <v>37</v>
      </c>
      <c r="I3061" s="219">
        <v>1.74</v>
      </c>
      <c r="J3061" s="219">
        <v>0.39</v>
      </c>
      <c r="K3061" s="219" t="s">
        <v>37</v>
      </c>
      <c r="L3061" s="219">
        <v>4.8099999999999996</v>
      </c>
      <c r="M3061" s="220" t="s">
        <v>1324</v>
      </c>
    </row>
    <row r="3062" spans="1:13">
      <c r="A3062" s="106" t="str">
        <f t="shared" si="48"/>
        <v xml:space="preserve">31530 </v>
      </c>
      <c r="B3062" s="164" t="s">
        <v>4939</v>
      </c>
      <c r="C3062" s="163"/>
      <c r="D3062" s="113" t="s">
        <v>1358</v>
      </c>
      <c r="F3062" t="s">
        <v>4940</v>
      </c>
      <c r="G3062" s="219">
        <v>3.38</v>
      </c>
      <c r="H3062" s="219" t="s">
        <v>37</v>
      </c>
      <c r="I3062" s="219">
        <v>2.04</v>
      </c>
      <c r="J3062" s="219">
        <v>0.51</v>
      </c>
      <c r="K3062" s="219" t="s">
        <v>37</v>
      </c>
      <c r="L3062" s="219">
        <v>5.93</v>
      </c>
      <c r="M3062" s="220" t="s">
        <v>1324</v>
      </c>
    </row>
    <row r="3063" spans="1:13">
      <c r="A3063" s="106" t="str">
        <f t="shared" si="48"/>
        <v xml:space="preserve">31531 </v>
      </c>
      <c r="B3063" s="164" t="s">
        <v>4941</v>
      </c>
      <c r="C3063" s="163"/>
      <c r="D3063" s="113" t="s">
        <v>1358</v>
      </c>
      <c r="F3063" t="s">
        <v>4942</v>
      </c>
      <c r="G3063" s="219">
        <v>3.58</v>
      </c>
      <c r="H3063" s="219" t="s">
        <v>37</v>
      </c>
      <c r="I3063" s="219">
        <v>2.2000000000000002</v>
      </c>
      <c r="J3063" s="219">
        <v>0.51</v>
      </c>
      <c r="K3063" s="219" t="s">
        <v>37</v>
      </c>
      <c r="L3063" s="219">
        <v>6.29</v>
      </c>
      <c r="M3063" s="220" t="s">
        <v>1324</v>
      </c>
    </row>
    <row r="3064" spans="1:13">
      <c r="A3064" s="106" t="str">
        <f t="shared" si="48"/>
        <v xml:space="preserve">31535 </v>
      </c>
      <c r="B3064" s="164" t="s">
        <v>4943</v>
      </c>
      <c r="C3064" s="163"/>
      <c r="D3064" s="113" t="s">
        <v>1358</v>
      </c>
      <c r="F3064" t="s">
        <v>4944</v>
      </c>
      <c r="G3064" s="219">
        <v>3.16</v>
      </c>
      <c r="H3064" s="219" t="s">
        <v>37</v>
      </c>
      <c r="I3064" s="219">
        <v>2.02</v>
      </c>
      <c r="J3064" s="219">
        <v>0.46</v>
      </c>
      <c r="K3064" s="219" t="s">
        <v>37</v>
      </c>
      <c r="L3064" s="219">
        <v>5.64</v>
      </c>
      <c r="M3064" s="220" t="s">
        <v>1324</v>
      </c>
    </row>
    <row r="3065" spans="1:13">
      <c r="A3065" s="106" t="str">
        <f t="shared" si="48"/>
        <v xml:space="preserve">31536 </v>
      </c>
      <c r="B3065" s="164" t="s">
        <v>4945</v>
      </c>
      <c r="C3065" s="163"/>
      <c r="D3065" s="113" t="s">
        <v>1358</v>
      </c>
      <c r="F3065" t="s">
        <v>4946</v>
      </c>
      <c r="G3065" s="219">
        <v>3.55</v>
      </c>
      <c r="H3065" s="219" t="s">
        <v>37</v>
      </c>
      <c r="I3065" s="219">
        <v>2.2000000000000002</v>
      </c>
      <c r="J3065" s="219">
        <v>0.51</v>
      </c>
      <c r="K3065" s="219" t="s">
        <v>37</v>
      </c>
      <c r="L3065" s="219">
        <v>6.26</v>
      </c>
      <c r="M3065" s="220" t="s">
        <v>1324</v>
      </c>
    </row>
    <row r="3066" spans="1:13">
      <c r="A3066" s="106" t="str">
        <f t="shared" si="48"/>
        <v xml:space="preserve">31540 </v>
      </c>
      <c r="B3066" s="164" t="s">
        <v>4947</v>
      </c>
      <c r="C3066" s="163"/>
      <c r="D3066" s="113" t="s">
        <v>1358</v>
      </c>
      <c r="F3066" t="s">
        <v>4948</v>
      </c>
      <c r="G3066" s="219">
        <v>4.12</v>
      </c>
      <c r="H3066" s="219" t="s">
        <v>37</v>
      </c>
      <c r="I3066" s="219">
        <v>2.46</v>
      </c>
      <c r="J3066" s="219">
        <v>0.6</v>
      </c>
      <c r="K3066" s="219" t="s">
        <v>37</v>
      </c>
      <c r="L3066" s="219">
        <v>7.18</v>
      </c>
      <c r="M3066" s="220" t="s">
        <v>1324</v>
      </c>
    </row>
    <row r="3067" spans="1:13">
      <c r="A3067" s="106" t="str">
        <f t="shared" si="48"/>
        <v xml:space="preserve">31541 </v>
      </c>
      <c r="B3067" s="164" t="s">
        <v>4949</v>
      </c>
      <c r="C3067" s="163"/>
      <c r="D3067" s="113" t="s">
        <v>1358</v>
      </c>
      <c r="F3067" t="s">
        <v>4950</v>
      </c>
      <c r="G3067" s="219">
        <v>4.5199999999999996</v>
      </c>
      <c r="H3067" s="219" t="s">
        <v>37</v>
      </c>
      <c r="I3067" s="219">
        <v>2.65</v>
      </c>
      <c r="J3067" s="219">
        <v>0.66</v>
      </c>
      <c r="K3067" s="219" t="s">
        <v>37</v>
      </c>
      <c r="L3067" s="219">
        <v>7.83</v>
      </c>
      <c r="M3067" s="220" t="s">
        <v>1324</v>
      </c>
    </row>
    <row r="3068" spans="1:13">
      <c r="A3068" s="106" t="str">
        <f t="shared" si="48"/>
        <v xml:space="preserve">31545 </v>
      </c>
      <c r="B3068" s="164" t="s">
        <v>4951</v>
      </c>
      <c r="C3068" s="163"/>
      <c r="D3068" s="113" t="s">
        <v>1358</v>
      </c>
      <c r="F3068" t="s">
        <v>4952</v>
      </c>
      <c r="G3068" s="219">
        <v>6.3</v>
      </c>
      <c r="H3068" s="219" t="s">
        <v>37</v>
      </c>
      <c r="I3068" s="219">
        <v>3.54</v>
      </c>
      <c r="J3068" s="219">
        <v>0.92</v>
      </c>
      <c r="K3068" s="219" t="s">
        <v>37</v>
      </c>
      <c r="L3068" s="219">
        <v>10.76</v>
      </c>
      <c r="M3068" s="220" t="s">
        <v>1324</v>
      </c>
    </row>
    <row r="3069" spans="1:13">
      <c r="A3069" s="106" t="str">
        <f t="shared" si="48"/>
        <v xml:space="preserve">31546 </v>
      </c>
      <c r="B3069" s="164" t="s">
        <v>4953</v>
      </c>
      <c r="C3069" s="163"/>
      <c r="D3069" s="113" t="s">
        <v>1358</v>
      </c>
      <c r="F3069" t="s">
        <v>4954</v>
      </c>
      <c r="G3069" s="219">
        <v>9.73</v>
      </c>
      <c r="H3069" s="219" t="s">
        <v>37</v>
      </c>
      <c r="I3069" s="219">
        <v>5.14</v>
      </c>
      <c r="J3069" s="219">
        <v>1.43</v>
      </c>
      <c r="K3069" s="219" t="s">
        <v>37</v>
      </c>
      <c r="L3069" s="219">
        <v>16.3</v>
      </c>
      <c r="M3069" s="220" t="s">
        <v>1324</v>
      </c>
    </row>
    <row r="3070" spans="1:13">
      <c r="A3070" s="106" t="str">
        <f t="shared" si="48"/>
        <v xml:space="preserve">31551 </v>
      </c>
      <c r="B3070" s="164" t="s">
        <v>4955</v>
      </c>
      <c r="C3070" s="163"/>
      <c r="D3070" s="113" t="s">
        <v>1358</v>
      </c>
      <c r="F3070" t="s">
        <v>4956</v>
      </c>
      <c r="G3070" s="219">
        <v>21.5</v>
      </c>
      <c r="H3070" s="219" t="s">
        <v>37</v>
      </c>
      <c r="I3070" s="219">
        <v>21.78</v>
      </c>
      <c r="J3070" s="219">
        <v>3.14</v>
      </c>
      <c r="K3070" s="219" t="s">
        <v>37</v>
      </c>
      <c r="L3070" s="219">
        <v>46.42</v>
      </c>
      <c r="M3070" s="220" t="s">
        <v>1570</v>
      </c>
    </row>
    <row r="3071" spans="1:13">
      <c r="A3071" s="106" t="str">
        <f t="shared" si="48"/>
        <v xml:space="preserve">31552 </v>
      </c>
      <c r="B3071" s="164" t="s">
        <v>4957</v>
      </c>
      <c r="C3071" s="163"/>
      <c r="D3071" s="113" t="s">
        <v>1358</v>
      </c>
      <c r="F3071" t="s">
        <v>4956</v>
      </c>
      <c r="G3071" s="219">
        <v>20.5</v>
      </c>
      <c r="H3071" s="219" t="s">
        <v>37</v>
      </c>
      <c r="I3071" s="219">
        <v>21.34</v>
      </c>
      <c r="J3071" s="219">
        <v>2.97</v>
      </c>
      <c r="K3071" s="219" t="s">
        <v>37</v>
      </c>
      <c r="L3071" s="219">
        <v>44.81</v>
      </c>
      <c r="M3071" s="220" t="s">
        <v>1570</v>
      </c>
    </row>
    <row r="3072" spans="1:13">
      <c r="A3072" s="106" t="str">
        <f t="shared" si="48"/>
        <v xml:space="preserve">31553 </v>
      </c>
      <c r="B3072" s="164" t="s">
        <v>4958</v>
      </c>
      <c r="C3072" s="163"/>
      <c r="D3072" s="113" t="s">
        <v>1358</v>
      </c>
      <c r="F3072" t="s">
        <v>4956</v>
      </c>
      <c r="G3072" s="219">
        <v>22</v>
      </c>
      <c r="H3072" s="219" t="s">
        <v>37</v>
      </c>
      <c r="I3072" s="219">
        <v>25.34</v>
      </c>
      <c r="J3072" s="219">
        <v>3.21</v>
      </c>
      <c r="K3072" s="219" t="s">
        <v>37</v>
      </c>
      <c r="L3072" s="219">
        <v>50.55</v>
      </c>
      <c r="M3072" s="220" t="s">
        <v>1570</v>
      </c>
    </row>
    <row r="3073" spans="1:13">
      <c r="A3073" s="106" t="str">
        <f t="shared" si="48"/>
        <v xml:space="preserve">31554 </v>
      </c>
      <c r="B3073" s="164" t="s">
        <v>4959</v>
      </c>
      <c r="C3073" s="163"/>
      <c r="D3073" s="113" t="s">
        <v>1358</v>
      </c>
      <c r="F3073" t="s">
        <v>4956</v>
      </c>
      <c r="G3073" s="219">
        <v>22</v>
      </c>
      <c r="H3073" s="219" t="s">
        <v>37</v>
      </c>
      <c r="I3073" s="219">
        <v>25.36</v>
      </c>
      <c r="J3073" s="219">
        <v>3.21</v>
      </c>
      <c r="K3073" s="219" t="s">
        <v>37</v>
      </c>
      <c r="L3073" s="219">
        <v>50.57</v>
      </c>
      <c r="M3073" s="220" t="s">
        <v>1570</v>
      </c>
    </row>
    <row r="3074" spans="1:13">
      <c r="A3074" s="106" t="str">
        <f t="shared" si="48"/>
        <v xml:space="preserve">31560 </v>
      </c>
      <c r="B3074" s="164" t="s">
        <v>4960</v>
      </c>
      <c r="C3074" s="163"/>
      <c r="D3074" s="113" t="s">
        <v>1358</v>
      </c>
      <c r="F3074" t="s">
        <v>4961</v>
      </c>
      <c r="G3074" s="219">
        <v>5.45</v>
      </c>
      <c r="H3074" s="219" t="s">
        <v>37</v>
      </c>
      <c r="I3074" s="219">
        <v>3.04</v>
      </c>
      <c r="J3074" s="219">
        <v>0.79</v>
      </c>
      <c r="K3074" s="219" t="s">
        <v>37</v>
      </c>
      <c r="L3074" s="219">
        <v>9.2799999999999994</v>
      </c>
      <c r="M3074" s="220" t="s">
        <v>1324</v>
      </c>
    </row>
    <row r="3075" spans="1:13">
      <c r="A3075" s="106" t="str">
        <f t="shared" ref="A3075:A3138" si="49">B3075&amp;" "&amp;C3075</f>
        <v xml:space="preserve">31561 </v>
      </c>
      <c r="B3075" s="164" t="s">
        <v>4962</v>
      </c>
      <c r="C3075" s="163"/>
      <c r="D3075" s="113" t="s">
        <v>1358</v>
      </c>
      <c r="F3075" t="s">
        <v>4963</v>
      </c>
      <c r="G3075" s="219">
        <v>5.99</v>
      </c>
      <c r="H3075" s="219" t="s">
        <v>37</v>
      </c>
      <c r="I3075" s="219">
        <v>3.29</v>
      </c>
      <c r="J3075" s="219">
        <v>0.87</v>
      </c>
      <c r="K3075" s="219" t="s">
        <v>37</v>
      </c>
      <c r="L3075" s="219">
        <v>10.15</v>
      </c>
      <c r="M3075" s="220" t="s">
        <v>1324</v>
      </c>
    </row>
    <row r="3076" spans="1:13">
      <c r="A3076" s="106" t="str">
        <f t="shared" si="49"/>
        <v xml:space="preserve">31570 </v>
      </c>
      <c r="B3076" s="164" t="s">
        <v>4964</v>
      </c>
      <c r="C3076" s="163"/>
      <c r="D3076" s="113" t="s">
        <v>1358</v>
      </c>
      <c r="F3076" t="s">
        <v>4965</v>
      </c>
      <c r="G3076" s="219">
        <v>3.86</v>
      </c>
      <c r="H3076" s="219">
        <v>5.87</v>
      </c>
      <c r="I3076" s="219">
        <v>2.36</v>
      </c>
      <c r="J3076" s="219">
        <v>0.61</v>
      </c>
      <c r="K3076" s="219">
        <v>10.34</v>
      </c>
      <c r="L3076" s="219">
        <v>6.83</v>
      </c>
      <c r="M3076" s="220" t="s">
        <v>1324</v>
      </c>
    </row>
    <row r="3077" spans="1:13">
      <c r="A3077" s="106" t="str">
        <f t="shared" si="49"/>
        <v xml:space="preserve">31571 </v>
      </c>
      <c r="B3077" s="164" t="s">
        <v>4966</v>
      </c>
      <c r="C3077" s="163"/>
      <c r="D3077" s="113" t="s">
        <v>1358</v>
      </c>
      <c r="F3077" t="s">
        <v>4967</v>
      </c>
      <c r="G3077" s="219">
        <v>4.26</v>
      </c>
      <c r="H3077" s="219" t="s">
        <v>37</v>
      </c>
      <c r="I3077" s="219">
        <v>2.5299999999999998</v>
      </c>
      <c r="J3077" s="219">
        <v>0.62</v>
      </c>
      <c r="K3077" s="219" t="s">
        <v>37</v>
      </c>
      <c r="L3077" s="219">
        <v>7.41</v>
      </c>
      <c r="M3077" s="220" t="s">
        <v>1324</v>
      </c>
    </row>
    <row r="3078" spans="1:13">
      <c r="A3078" s="106" t="str">
        <f t="shared" si="49"/>
        <v xml:space="preserve">31572 </v>
      </c>
      <c r="B3078" s="164" t="s">
        <v>4968</v>
      </c>
      <c r="C3078" s="163"/>
      <c r="D3078" s="113" t="s">
        <v>1358</v>
      </c>
      <c r="F3078" t="s">
        <v>4969</v>
      </c>
      <c r="G3078" s="219">
        <v>3.01</v>
      </c>
      <c r="H3078" s="219">
        <v>12.27</v>
      </c>
      <c r="I3078" s="219">
        <v>1.95</v>
      </c>
      <c r="J3078" s="219">
        <v>0.43</v>
      </c>
      <c r="K3078" s="219">
        <v>15.71</v>
      </c>
      <c r="L3078" s="219">
        <v>5.39</v>
      </c>
      <c r="M3078" s="220" t="s">
        <v>1324</v>
      </c>
    </row>
    <row r="3079" spans="1:13">
      <c r="A3079" s="106" t="str">
        <f t="shared" si="49"/>
        <v xml:space="preserve">31573 </v>
      </c>
      <c r="B3079" s="164" t="s">
        <v>4970</v>
      </c>
      <c r="C3079" s="163"/>
      <c r="D3079" s="113" t="s">
        <v>1358</v>
      </c>
      <c r="F3079" t="s">
        <v>4971</v>
      </c>
      <c r="G3079" s="219">
        <v>2.4300000000000002</v>
      </c>
      <c r="H3079" s="219">
        <v>5.88</v>
      </c>
      <c r="I3079" s="219">
        <v>1.67</v>
      </c>
      <c r="J3079" s="219">
        <v>0.35</v>
      </c>
      <c r="K3079" s="219">
        <v>8.66</v>
      </c>
      <c r="L3079" s="219">
        <v>4.45</v>
      </c>
      <c r="M3079" s="220" t="s">
        <v>1324</v>
      </c>
    </row>
    <row r="3080" spans="1:13">
      <c r="A3080" s="106" t="str">
        <f t="shared" si="49"/>
        <v xml:space="preserve">31574 </v>
      </c>
      <c r="B3080" s="164" t="s">
        <v>4972</v>
      </c>
      <c r="C3080" s="163"/>
      <c r="D3080" s="113" t="s">
        <v>1358</v>
      </c>
      <c r="F3080" t="s">
        <v>4973</v>
      </c>
      <c r="G3080" s="219">
        <v>2.4300000000000002</v>
      </c>
      <c r="H3080" s="219">
        <v>25.23</v>
      </c>
      <c r="I3080" s="219">
        <v>1.68</v>
      </c>
      <c r="J3080" s="219">
        <v>0.36</v>
      </c>
      <c r="K3080" s="219">
        <v>28.02</v>
      </c>
      <c r="L3080" s="219">
        <v>4.47</v>
      </c>
      <c r="M3080" s="220" t="s">
        <v>1324</v>
      </c>
    </row>
    <row r="3081" spans="1:13">
      <c r="A3081" s="106" t="str">
        <f t="shared" si="49"/>
        <v xml:space="preserve">31575 </v>
      </c>
      <c r="B3081" s="164" t="s">
        <v>4974</v>
      </c>
      <c r="C3081" s="163"/>
      <c r="D3081" s="113" t="s">
        <v>1358</v>
      </c>
      <c r="F3081" t="s">
        <v>4918</v>
      </c>
      <c r="G3081" s="219">
        <v>0.94</v>
      </c>
      <c r="H3081" s="219">
        <v>2.8</v>
      </c>
      <c r="I3081" s="219">
        <v>0.98</v>
      </c>
      <c r="J3081" s="219">
        <v>0.14000000000000001</v>
      </c>
      <c r="K3081" s="219">
        <v>3.88</v>
      </c>
      <c r="L3081" s="219">
        <v>2.06</v>
      </c>
      <c r="M3081" s="220" t="s">
        <v>1324</v>
      </c>
    </row>
    <row r="3082" spans="1:13">
      <c r="A3082" s="106" t="str">
        <f t="shared" si="49"/>
        <v xml:space="preserve">31576 </v>
      </c>
      <c r="B3082" s="164" t="s">
        <v>4975</v>
      </c>
      <c r="C3082" s="163"/>
      <c r="D3082" s="113" t="s">
        <v>1358</v>
      </c>
      <c r="F3082" t="s">
        <v>4920</v>
      </c>
      <c r="G3082" s="219">
        <v>1.89</v>
      </c>
      <c r="H3082" s="219">
        <v>5.98</v>
      </c>
      <c r="I3082" s="219">
        <v>1.42</v>
      </c>
      <c r="J3082" s="219">
        <v>0.27</v>
      </c>
      <c r="K3082" s="219">
        <v>8.14</v>
      </c>
      <c r="L3082" s="219">
        <v>3.58</v>
      </c>
      <c r="M3082" s="220" t="s">
        <v>1324</v>
      </c>
    </row>
    <row r="3083" spans="1:13">
      <c r="A3083" s="106" t="str">
        <f t="shared" si="49"/>
        <v xml:space="preserve">31577 </v>
      </c>
      <c r="B3083" s="164" t="s">
        <v>4976</v>
      </c>
      <c r="C3083" s="163"/>
      <c r="D3083" s="113" t="s">
        <v>1358</v>
      </c>
      <c r="F3083" t="s">
        <v>4977</v>
      </c>
      <c r="G3083" s="219">
        <v>2.19</v>
      </c>
      <c r="H3083" s="219">
        <v>5.71</v>
      </c>
      <c r="I3083" s="219">
        <v>1.47</v>
      </c>
      <c r="J3083" s="219">
        <v>0.33</v>
      </c>
      <c r="K3083" s="219">
        <v>8.23</v>
      </c>
      <c r="L3083" s="219">
        <v>3.99</v>
      </c>
      <c r="M3083" s="220" t="s">
        <v>1324</v>
      </c>
    </row>
    <row r="3084" spans="1:13">
      <c r="A3084" s="106" t="str">
        <f t="shared" si="49"/>
        <v xml:space="preserve">31578 </v>
      </c>
      <c r="B3084" s="164" t="s">
        <v>4978</v>
      </c>
      <c r="C3084" s="163"/>
      <c r="D3084" s="113" t="s">
        <v>1358</v>
      </c>
      <c r="F3084" t="s">
        <v>4979</v>
      </c>
      <c r="G3084" s="219">
        <v>2.4300000000000002</v>
      </c>
      <c r="H3084" s="219">
        <v>6.43</v>
      </c>
      <c r="I3084" s="219">
        <v>1.68</v>
      </c>
      <c r="J3084" s="219">
        <v>0.36</v>
      </c>
      <c r="K3084" s="219">
        <v>9.2200000000000006</v>
      </c>
      <c r="L3084" s="219">
        <v>4.47</v>
      </c>
      <c r="M3084" s="220" t="s">
        <v>1324</v>
      </c>
    </row>
    <row r="3085" spans="1:13">
      <c r="A3085" s="106" t="str">
        <f t="shared" si="49"/>
        <v xml:space="preserve">31579 </v>
      </c>
      <c r="B3085" s="164" t="s">
        <v>4980</v>
      </c>
      <c r="C3085" s="163"/>
      <c r="D3085" s="113" t="s">
        <v>1358</v>
      </c>
      <c r="F3085" t="s">
        <v>4981</v>
      </c>
      <c r="G3085" s="219">
        <v>1.88</v>
      </c>
      <c r="H3085" s="219">
        <v>3.82</v>
      </c>
      <c r="I3085" s="219">
        <v>1.45</v>
      </c>
      <c r="J3085" s="219">
        <v>0.25</v>
      </c>
      <c r="K3085" s="219">
        <v>5.95</v>
      </c>
      <c r="L3085" s="219">
        <v>3.58</v>
      </c>
      <c r="M3085" s="220" t="s">
        <v>1324</v>
      </c>
    </row>
    <row r="3086" spans="1:13">
      <c r="A3086" s="106" t="str">
        <f t="shared" si="49"/>
        <v xml:space="preserve">31580 </v>
      </c>
      <c r="B3086" s="164" t="s">
        <v>4982</v>
      </c>
      <c r="C3086" s="163"/>
      <c r="D3086" s="113" t="s">
        <v>1358</v>
      </c>
      <c r="F3086" t="s">
        <v>4983</v>
      </c>
      <c r="G3086" s="219">
        <v>14.6</v>
      </c>
      <c r="H3086" s="219" t="s">
        <v>37</v>
      </c>
      <c r="I3086" s="219">
        <v>21.9</v>
      </c>
      <c r="J3086" s="219">
        <v>2.13</v>
      </c>
      <c r="K3086" s="219" t="s">
        <v>37</v>
      </c>
      <c r="L3086" s="219">
        <v>38.630000000000003</v>
      </c>
      <c r="M3086" s="220" t="s">
        <v>1570</v>
      </c>
    </row>
    <row r="3087" spans="1:13">
      <c r="A3087" s="106" t="str">
        <f t="shared" si="49"/>
        <v xml:space="preserve">31584 </v>
      </c>
      <c r="B3087" s="164" t="s">
        <v>4984</v>
      </c>
      <c r="C3087" s="163"/>
      <c r="D3087" s="113" t="s">
        <v>1358</v>
      </c>
      <c r="F3087" t="s">
        <v>4985</v>
      </c>
      <c r="G3087" s="219">
        <v>17.579999999999998</v>
      </c>
      <c r="H3087" s="219" t="s">
        <v>37</v>
      </c>
      <c r="I3087" s="219">
        <v>22.3</v>
      </c>
      <c r="J3087" s="219">
        <v>2.57</v>
      </c>
      <c r="K3087" s="219" t="s">
        <v>37</v>
      </c>
      <c r="L3087" s="219">
        <v>42.45</v>
      </c>
      <c r="M3087" s="220" t="s">
        <v>1570</v>
      </c>
    </row>
    <row r="3088" spans="1:13">
      <c r="A3088" s="106" t="str">
        <f t="shared" si="49"/>
        <v xml:space="preserve">31587 </v>
      </c>
      <c r="B3088" s="164" t="s">
        <v>4986</v>
      </c>
      <c r="C3088" s="163"/>
      <c r="D3088" s="113" t="s">
        <v>1358</v>
      </c>
      <c r="F3088" t="s">
        <v>4987</v>
      </c>
      <c r="G3088" s="219">
        <v>15.27</v>
      </c>
      <c r="H3088" s="219" t="s">
        <v>37</v>
      </c>
      <c r="I3088" s="219">
        <v>18.89</v>
      </c>
      <c r="J3088" s="219">
        <v>2.2200000000000002</v>
      </c>
      <c r="K3088" s="219" t="s">
        <v>37</v>
      </c>
      <c r="L3088" s="219">
        <v>36.380000000000003</v>
      </c>
      <c r="M3088" s="220" t="s">
        <v>1570</v>
      </c>
    </row>
    <row r="3089" spans="1:13">
      <c r="A3089" s="106" t="str">
        <f t="shared" si="49"/>
        <v xml:space="preserve">31590 </v>
      </c>
      <c r="B3089" s="164" t="s">
        <v>4988</v>
      </c>
      <c r="C3089" s="163"/>
      <c r="D3089" s="113" t="s">
        <v>1358</v>
      </c>
      <c r="F3089" t="s">
        <v>4989</v>
      </c>
      <c r="G3089" s="219">
        <v>7.85</v>
      </c>
      <c r="H3089" s="219" t="s">
        <v>37</v>
      </c>
      <c r="I3089" s="219">
        <v>18.899999999999999</v>
      </c>
      <c r="J3089" s="219">
        <v>1.1599999999999999</v>
      </c>
      <c r="K3089" s="219" t="s">
        <v>37</v>
      </c>
      <c r="L3089" s="219">
        <v>27.91</v>
      </c>
      <c r="M3089" s="220" t="s">
        <v>1570</v>
      </c>
    </row>
    <row r="3090" spans="1:13">
      <c r="A3090" s="106" t="str">
        <f t="shared" si="49"/>
        <v xml:space="preserve">31591 </v>
      </c>
      <c r="B3090" s="164" t="s">
        <v>4990</v>
      </c>
      <c r="C3090" s="163"/>
      <c r="D3090" s="113" t="s">
        <v>1358</v>
      </c>
      <c r="F3090" t="s">
        <v>4991</v>
      </c>
      <c r="G3090" s="219">
        <v>13.56</v>
      </c>
      <c r="H3090" s="219" t="s">
        <v>37</v>
      </c>
      <c r="I3090" s="219">
        <v>17.63</v>
      </c>
      <c r="J3090" s="219">
        <v>0.02</v>
      </c>
      <c r="K3090" s="219" t="s">
        <v>37</v>
      </c>
      <c r="L3090" s="219">
        <v>31.21</v>
      </c>
      <c r="M3090" s="220" t="s">
        <v>1570</v>
      </c>
    </row>
    <row r="3091" spans="1:13">
      <c r="A3091" s="106" t="str">
        <f t="shared" si="49"/>
        <v xml:space="preserve">31592 </v>
      </c>
      <c r="B3091" s="164" t="s">
        <v>4992</v>
      </c>
      <c r="C3091" s="163"/>
      <c r="D3091" s="113" t="s">
        <v>1358</v>
      </c>
      <c r="F3091" t="s">
        <v>4993</v>
      </c>
      <c r="G3091" s="219">
        <v>25</v>
      </c>
      <c r="H3091" s="219" t="s">
        <v>37</v>
      </c>
      <c r="I3091" s="219">
        <v>23.44</v>
      </c>
      <c r="J3091" s="219">
        <v>3.64</v>
      </c>
      <c r="K3091" s="219" t="s">
        <v>37</v>
      </c>
      <c r="L3091" s="219">
        <v>52.08</v>
      </c>
      <c r="M3091" s="220" t="s">
        <v>1570</v>
      </c>
    </row>
    <row r="3092" spans="1:13">
      <c r="A3092" s="106" t="str">
        <f t="shared" si="49"/>
        <v xml:space="preserve">31599 </v>
      </c>
      <c r="B3092" s="164" t="s">
        <v>4994</v>
      </c>
      <c r="C3092" s="163"/>
      <c r="D3092" s="113" t="s">
        <v>664</v>
      </c>
      <c r="F3092" t="s">
        <v>19007</v>
      </c>
      <c r="G3092" s="219">
        <v>0</v>
      </c>
      <c r="H3092" s="219">
        <v>0</v>
      </c>
      <c r="I3092" s="219">
        <v>0</v>
      </c>
      <c r="J3092" s="219">
        <v>0</v>
      </c>
      <c r="K3092" s="219">
        <v>0</v>
      </c>
      <c r="L3092" s="219">
        <v>0</v>
      </c>
      <c r="M3092" s="220" t="s">
        <v>991</v>
      </c>
    </row>
    <row r="3093" spans="1:13">
      <c r="A3093" s="106" t="str">
        <f t="shared" si="49"/>
        <v xml:space="preserve">31600 </v>
      </c>
      <c r="B3093" s="164" t="s">
        <v>4995</v>
      </c>
      <c r="C3093" s="163"/>
      <c r="D3093" s="113" t="s">
        <v>1358</v>
      </c>
      <c r="F3093" t="s">
        <v>4996</v>
      </c>
      <c r="G3093" s="219">
        <v>5.56</v>
      </c>
      <c r="H3093" s="219" t="s">
        <v>37</v>
      </c>
      <c r="I3093" s="219">
        <v>2.4300000000000002</v>
      </c>
      <c r="J3093" s="219">
        <v>1.08</v>
      </c>
      <c r="K3093" s="219" t="s">
        <v>37</v>
      </c>
      <c r="L3093" s="219">
        <v>9.07</v>
      </c>
      <c r="M3093" s="220" t="s">
        <v>1324</v>
      </c>
    </row>
    <row r="3094" spans="1:13">
      <c r="A3094" s="106" t="str">
        <f t="shared" si="49"/>
        <v xml:space="preserve">31601 </v>
      </c>
      <c r="B3094" s="164" t="s">
        <v>4997</v>
      </c>
      <c r="C3094" s="163"/>
      <c r="D3094" s="113" t="s">
        <v>1358</v>
      </c>
      <c r="F3094" t="s">
        <v>4996</v>
      </c>
      <c r="G3094" s="219">
        <v>8</v>
      </c>
      <c r="H3094" s="219" t="s">
        <v>37</v>
      </c>
      <c r="I3094" s="219">
        <v>4.2300000000000004</v>
      </c>
      <c r="J3094" s="219">
        <v>1.18</v>
      </c>
      <c r="K3094" s="219" t="s">
        <v>37</v>
      </c>
      <c r="L3094" s="219">
        <v>13.41</v>
      </c>
      <c r="M3094" s="220" t="s">
        <v>1324</v>
      </c>
    </row>
    <row r="3095" spans="1:13">
      <c r="A3095" s="106" t="str">
        <f t="shared" si="49"/>
        <v xml:space="preserve">31603 </v>
      </c>
      <c r="B3095" s="164" t="s">
        <v>4998</v>
      </c>
      <c r="C3095" s="163"/>
      <c r="D3095" s="113" t="s">
        <v>1358</v>
      </c>
      <c r="F3095" t="s">
        <v>4996</v>
      </c>
      <c r="G3095" s="219">
        <v>6</v>
      </c>
      <c r="H3095" s="219" t="s">
        <v>37</v>
      </c>
      <c r="I3095" s="219">
        <v>2.39</v>
      </c>
      <c r="J3095" s="219">
        <v>1.1200000000000001</v>
      </c>
      <c r="K3095" s="219" t="s">
        <v>37</v>
      </c>
      <c r="L3095" s="219">
        <v>9.51</v>
      </c>
      <c r="M3095" s="220" t="s">
        <v>1324</v>
      </c>
    </row>
    <row r="3096" spans="1:13">
      <c r="A3096" s="106" t="str">
        <f t="shared" si="49"/>
        <v xml:space="preserve">31605 </v>
      </c>
      <c r="B3096" s="164" t="s">
        <v>4999</v>
      </c>
      <c r="C3096" s="163"/>
      <c r="D3096" s="113" t="s">
        <v>1358</v>
      </c>
      <c r="F3096" t="s">
        <v>4996</v>
      </c>
      <c r="G3096" s="219">
        <v>6.45</v>
      </c>
      <c r="H3096" s="219" t="s">
        <v>37</v>
      </c>
      <c r="I3096" s="219">
        <v>2.08</v>
      </c>
      <c r="J3096" s="219">
        <v>1.26</v>
      </c>
      <c r="K3096" s="219" t="s">
        <v>37</v>
      </c>
      <c r="L3096" s="219">
        <v>9.7899999999999991</v>
      </c>
      <c r="M3096" s="220" t="s">
        <v>1324</v>
      </c>
    </row>
    <row r="3097" spans="1:13">
      <c r="A3097" s="106" t="str">
        <f t="shared" si="49"/>
        <v xml:space="preserve">31610 </v>
      </c>
      <c r="B3097" s="164" t="s">
        <v>5000</v>
      </c>
      <c r="C3097" s="163"/>
      <c r="D3097" s="113" t="s">
        <v>1358</v>
      </c>
      <c r="F3097" t="s">
        <v>4996</v>
      </c>
      <c r="G3097" s="219">
        <v>12</v>
      </c>
      <c r="H3097" s="219" t="s">
        <v>37</v>
      </c>
      <c r="I3097" s="219">
        <v>14.97</v>
      </c>
      <c r="J3097" s="219">
        <v>1.84</v>
      </c>
      <c r="K3097" s="219" t="s">
        <v>37</v>
      </c>
      <c r="L3097" s="219">
        <v>28.81</v>
      </c>
      <c r="M3097" s="220" t="s">
        <v>1570</v>
      </c>
    </row>
    <row r="3098" spans="1:13">
      <c r="A3098" s="106" t="str">
        <f t="shared" si="49"/>
        <v xml:space="preserve">31611 </v>
      </c>
      <c r="B3098" s="164" t="s">
        <v>5001</v>
      </c>
      <c r="C3098" s="163"/>
      <c r="D3098" s="113" t="s">
        <v>1358</v>
      </c>
      <c r="F3098" t="s">
        <v>5002</v>
      </c>
      <c r="G3098" s="219">
        <v>6</v>
      </c>
      <c r="H3098" s="219" t="s">
        <v>37</v>
      </c>
      <c r="I3098" s="219">
        <v>9.31</v>
      </c>
      <c r="J3098" s="219">
        <v>0.9</v>
      </c>
      <c r="K3098" s="219" t="s">
        <v>37</v>
      </c>
      <c r="L3098" s="219">
        <v>16.21</v>
      </c>
      <c r="M3098" s="220" t="s">
        <v>1570</v>
      </c>
    </row>
    <row r="3099" spans="1:13">
      <c r="A3099" s="106" t="str">
        <f t="shared" si="49"/>
        <v xml:space="preserve">31612 </v>
      </c>
      <c r="B3099" s="164" t="s">
        <v>5003</v>
      </c>
      <c r="C3099" s="163"/>
      <c r="D3099" s="113" t="s">
        <v>1358</v>
      </c>
      <c r="F3099" t="s">
        <v>5004</v>
      </c>
      <c r="G3099" s="219">
        <v>0.91</v>
      </c>
      <c r="H3099" s="219">
        <v>1.75</v>
      </c>
      <c r="I3099" s="219">
        <v>0.38</v>
      </c>
      <c r="J3099" s="219">
        <v>0.14000000000000001</v>
      </c>
      <c r="K3099" s="219">
        <v>2.8</v>
      </c>
      <c r="L3099" s="219">
        <v>1.43</v>
      </c>
      <c r="M3099" s="220" t="s">
        <v>1324</v>
      </c>
    </row>
    <row r="3100" spans="1:13">
      <c r="A3100" s="106" t="str">
        <f t="shared" si="49"/>
        <v xml:space="preserve">31613 </v>
      </c>
      <c r="B3100" s="164" t="s">
        <v>5005</v>
      </c>
      <c r="C3100" s="163"/>
      <c r="D3100" s="113" t="s">
        <v>1358</v>
      </c>
      <c r="F3100" t="s">
        <v>5006</v>
      </c>
      <c r="G3100" s="219">
        <v>4.71</v>
      </c>
      <c r="H3100" s="219" t="s">
        <v>37</v>
      </c>
      <c r="I3100" s="219">
        <v>7.32</v>
      </c>
      <c r="J3100" s="219">
        <v>0.77</v>
      </c>
      <c r="K3100" s="219" t="s">
        <v>37</v>
      </c>
      <c r="L3100" s="219">
        <v>12.8</v>
      </c>
      <c r="M3100" s="220" t="s">
        <v>1570</v>
      </c>
    </row>
    <row r="3101" spans="1:13">
      <c r="A3101" s="106" t="str">
        <f t="shared" si="49"/>
        <v xml:space="preserve">31614 </v>
      </c>
      <c r="B3101" s="164" t="s">
        <v>5007</v>
      </c>
      <c r="C3101" s="163"/>
      <c r="D3101" s="113" t="s">
        <v>1358</v>
      </c>
      <c r="F3101" t="s">
        <v>5006</v>
      </c>
      <c r="G3101" s="219">
        <v>8.6300000000000008</v>
      </c>
      <c r="H3101" s="219" t="s">
        <v>37</v>
      </c>
      <c r="I3101" s="219">
        <v>11.53</v>
      </c>
      <c r="J3101" s="219">
        <v>1.32</v>
      </c>
      <c r="K3101" s="219" t="s">
        <v>37</v>
      </c>
      <c r="L3101" s="219">
        <v>21.48</v>
      </c>
      <c r="M3101" s="220" t="s">
        <v>1570</v>
      </c>
    </row>
    <row r="3102" spans="1:13">
      <c r="A3102" s="106" t="str">
        <f t="shared" si="49"/>
        <v xml:space="preserve">31615 </v>
      </c>
      <c r="B3102" s="164" t="s">
        <v>5008</v>
      </c>
      <c r="C3102" s="163"/>
      <c r="D3102" s="113" t="s">
        <v>1358</v>
      </c>
      <c r="F3102" t="s">
        <v>5009</v>
      </c>
      <c r="G3102" s="219">
        <v>1.84</v>
      </c>
      <c r="H3102" s="219">
        <v>3.09</v>
      </c>
      <c r="I3102" s="219">
        <v>1.37</v>
      </c>
      <c r="J3102" s="219">
        <v>0.25</v>
      </c>
      <c r="K3102" s="219">
        <v>5.18</v>
      </c>
      <c r="L3102" s="219">
        <v>3.46</v>
      </c>
      <c r="M3102" s="220" t="s">
        <v>1324</v>
      </c>
    </row>
    <row r="3103" spans="1:13">
      <c r="A3103" s="106" t="str">
        <f t="shared" si="49"/>
        <v xml:space="preserve">31622 </v>
      </c>
      <c r="B3103" s="164" t="s">
        <v>5010</v>
      </c>
      <c r="C3103" s="163"/>
      <c r="D3103" s="113" t="s">
        <v>1358</v>
      </c>
      <c r="F3103" t="s">
        <v>5011</v>
      </c>
      <c r="G3103" s="219">
        <v>2.5299999999999998</v>
      </c>
      <c r="H3103" s="219">
        <v>4.6399999999999997</v>
      </c>
      <c r="I3103" s="219">
        <v>1.06</v>
      </c>
      <c r="J3103" s="219">
        <v>0.31</v>
      </c>
      <c r="K3103" s="219">
        <v>7.48</v>
      </c>
      <c r="L3103" s="219">
        <v>3.9</v>
      </c>
      <c r="M3103" s="220" t="s">
        <v>1324</v>
      </c>
    </row>
    <row r="3104" spans="1:13">
      <c r="A3104" s="106" t="str">
        <f t="shared" si="49"/>
        <v xml:space="preserve">31623 </v>
      </c>
      <c r="B3104" s="164" t="s">
        <v>5012</v>
      </c>
      <c r="C3104" s="163"/>
      <c r="D3104" s="113" t="s">
        <v>1358</v>
      </c>
      <c r="F3104" t="s">
        <v>5013</v>
      </c>
      <c r="G3104" s="219">
        <v>2.63</v>
      </c>
      <c r="H3104" s="219">
        <v>5.35</v>
      </c>
      <c r="I3104" s="219">
        <v>1.01</v>
      </c>
      <c r="J3104" s="219">
        <v>0.23</v>
      </c>
      <c r="K3104" s="219">
        <v>8.2100000000000009</v>
      </c>
      <c r="L3104" s="219">
        <v>3.87</v>
      </c>
      <c r="M3104" s="220" t="s">
        <v>1324</v>
      </c>
    </row>
    <row r="3105" spans="1:13">
      <c r="A3105" s="106" t="str">
        <f t="shared" si="49"/>
        <v xml:space="preserve">31624 </v>
      </c>
      <c r="B3105" s="164" t="s">
        <v>5014</v>
      </c>
      <c r="C3105" s="163"/>
      <c r="D3105" s="113" t="s">
        <v>1358</v>
      </c>
      <c r="F3105" t="s">
        <v>5015</v>
      </c>
      <c r="G3105" s="219">
        <v>2.63</v>
      </c>
      <c r="H3105" s="219">
        <v>4.7699999999999996</v>
      </c>
      <c r="I3105" s="219">
        <v>1.05</v>
      </c>
      <c r="J3105" s="219">
        <v>0.24</v>
      </c>
      <c r="K3105" s="219">
        <v>7.64</v>
      </c>
      <c r="L3105" s="219">
        <v>3.92</v>
      </c>
      <c r="M3105" s="220" t="s">
        <v>1324</v>
      </c>
    </row>
    <row r="3106" spans="1:13">
      <c r="A3106" s="106" t="str">
        <f t="shared" si="49"/>
        <v xml:space="preserve">31625 </v>
      </c>
      <c r="B3106" s="164" t="s">
        <v>5016</v>
      </c>
      <c r="C3106" s="163"/>
      <c r="D3106" s="113" t="s">
        <v>1358</v>
      </c>
      <c r="F3106" t="s">
        <v>5017</v>
      </c>
      <c r="G3106" s="219">
        <v>3.11</v>
      </c>
      <c r="H3106" s="219">
        <v>7.02</v>
      </c>
      <c r="I3106" s="219">
        <v>1.17</v>
      </c>
      <c r="J3106" s="219">
        <v>0.3</v>
      </c>
      <c r="K3106" s="219">
        <v>10.43</v>
      </c>
      <c r="L3106" s="219">
        <v>4.58</v>
      </c>
      <c r="M3106" s="220" t="s">
        <v>1324</v>
      </c>
    </row>
    <row r="3107" spans="1:13">
      <c r="A3107" s="106" t="str">
        <f t="shared" si="49"/>
        <v xml:space="preserve">31626 </v>
      </c>
      <c r="B3107" s="164" t="s">
        <v>5018</v>
      </c>
      <c r="C3107" s="163"/>
      <c r="D3107" s="113" t="s">
        <v>1358</v>
      </c>
      <c r="F3107" t="s">
        <v>5019</v>
      </c>
      <c r="G3107" s="219">
        <v>3.91</v>
      </c>
      <c r="H3107" s="219">
        <v>19.07</v>
      </c>
      <c r="I3107" s="219">
        <v>1.41</v>
      </c>
      <c r="J3107" s="219">
        <v>0.46</v>
      </c>
      <c r="K3107" s="219">
        <v>23.44</v>
      </c>
      <c r="L3107" s="219">
        <v>5.78</v>
      </c>
      <c r="M3107" s="220" t="s">
        <v>1324</v>
      </c>
    </row>
    <row r="3108" spans="1:13">
      <c r="A3108" s="106" t="str">
        <f t="shared" si="49"/>
        <v xml:space="preserve">31627 </v>
      </c>
      <c r="B3108" s="164" t="s">
        <v>5020</v>
      </c>
      <c r="C3108" s="163"/>
      <c r="D3108" s="113" t="s">
        <v>1358</v>
      </c>
      <c r="F3108" t="s">
        <v>5021</v>
      </c>
      <c r="G3108" s="219">
        <v>2</v>
      </c>
      <c r="H3108" s="219">
        <v>29.6</v>
      </c>
      <c r="I3108" s="219">
        <v>0.61</v>
      </c>
      <c r="J3108" s="219">
        <v>0.21</v>
      </c>
      <c r="K3108" s="219">
        <v>31.81</v>
      </c>
      <c r="L3108" s="219">
        <v>2.82</v>
      </c>
      <c r="M3108" s="220" t="s">
        <v>1125</v>
      </c>
    </row>
    <row r="3109" spans="1:13">
      <c r="A3109" s="106" t="str">
        <f t="shared" si="49"/>
        <v xml:space="preserve">31628 </v>
      </c>
      <c r="B3109" s="164" t="s">
        <v>5022</v>
      </c>
      <c r="C3109" s="163"/>
      <c r="D3109" s="113" t="s">
        <v>1358</v>
      </c>
      <c r="F3109" t="s">
        <v>5023</v>
      </c>
      <c r="G3109" s="219">
        <v>3.55</v>
      </c>
      <c r="H3109" s="219">
        <v>7.25</v>
      </c>
      <c r="I3109" s="219">
        <v>1.29</v>
      </c>
      <c r="J3109" s="219">
        <v>0.31</v>
      </c>
      <c r="K3109" s="219">
        <v>11.11</v>
      </c>
      <c r="L3109" s="219">
        <v>5.15</v>
      </c>
      <c r="M3109" s="220" t="s">
        <v>1324</v>
      </c>
    </row>
    <row r="3110" spans="1:13">
      <c r="A3110" s="106" t="str">
        <f t="shared" si="49"/>
        <v xml:space="preserve">31629 </v>
      </c>
      <c r="B3110" s="164" t="s">
        <v>5024</v>
      </c>
      <c r="C3110" s="163"/>
      <c r="D3110" s="113" t="s">
        <v>1358</v>
      </c>
      <c r="F3110" t="s">
        <v>5025</v>
      </c>
      <c r="G3110" s="219">
        <v>3.75</v>
      </c>
      <c r="H3110" s="219">
        <v>9.41</v>
      </c>
      <c r="I3110" s="219">
        <v>1.36</v>
      </c>
      <c r="J3110" s="219">
        <v>0.36</v>
      </c>
      <c r="K3110" s="219">
        <v>13.52</v>
      </c>
      <c r="L3110" s="219">
        <v>5.47</v>
      </c>
      <c r="M3110" s="220" t="s">
        <v>1324</v>
      </c>
    </row>
    <row r="3111" spans="1:13">
      <c r="A3111" s="106" t="str">
        <f t="shared" si="49"/>
        <v xml:space="preserve">31630 </v>
      </c>
      <c r="B3111" s="164" t="s">
        <v>5026</v>
      </c>
      <c r="C3111" s="163"/>
      <c r="D3111" s="113" t="s">
        <v>1358</v>
      </c>
      <c r="F3111" t="s">
        <v>5027</v>
      </c>
      <c r="G3111" s="219">
        <v>3.81</v>
      </c>
      <c r="H3111" s="219" t="s">
        <v>37</v>
      </c>
      <c r="I3111" s="219">
        <v>1.55</v>
      </c>
      <c r="J3111" s="219">
        <v>0.46</v>
      </c>
      <c r="K3111" s="219" t="s">
        <v>37</v>
      </c>
      <c r="L3111" s="219">
        <v>5.82</v>
      </c>
      <c r="M3111" s="220" t="s">
        <v>1324</v>
      </c>
    </row>
    <row r="3112" spans="1:13">
      <c r="A3112" s="106" t="str">
        <f t="shared" si="49"/>
        <v xml:space="preserve">31631 </v>
      </c>
      <c r="B3112" s="164" t="s">
        <v>5028</v>
      </c>
      <c r="C3112" s="163"/>
      <c r="D3112" s="113" t="s">
        <v>1358</v>
      </c>
      <c r="F3112" t="s">
        <v>5029</v>
      </c>
      <c r="G3112" s="219">
        <v>4.3600000000000003</v>
      </c>
      <c r="H3112" s="219" t="s">
        <v>37</v>
      </c>
      <c r="I3112" s="219">
        <v>1.75</v>
      </c>
      <c r="J3112" s="219">
        <v>0.52</v>
      </c>
      <c r="K3112" s="219" t="s">
        <v>37</v>
      </c>
      <c r="L3112" s="219">
        <v>6.63</v>
      </c>
      <c r="M3112" s="220" t="s">
        <v>1324</v>
      </c>
    </row>
    <row r="3113" spans="1:13">
      <c r="A3113" s="106" t="str">
        <f t="shared" si="49"/>
        <v xml:space="preserve">31632 </v>
      </c>
      <c r="B3113" s="164" t="s">
        <v>5030</v>
      </c>
      <c r="C3113" s="163"/>
      <c r="D3113" s="113" t="s">
        <v>1358</v>
      </c>
      <c r="F3113" t="s">
        <v>5031</v>
      </c>
      <c r="G3113" s="219">
        <v>1.03</v>
      </c>
      <c r="H3113" s="219">
        <v>0.81</v>
      </c>
      <c r="I3113" s="219">
        <v>0.31</v>
      </c>
      <c r="J3113" s="219">
        <v>0.09</v>
      </c>
      <c r="K3113" s="219">
        <v>1.93</v>
      </c>
      <c r="L3113" s="219">
        <v>1.43</v>
      </c>
      <c r="M3113" s="220" t="s">
        <v>1125</v>
      </c>
    </row>
    <row r="3114" spans="1:13">
      <c r="A3114" s="106" t="str">
        <f t="shared" si="49"/>
        <v xml:space="preserve">31633 </v>
      </c>
      <c r="B3114" s="164" t="s">
        <v>5032</v>
      </c>
      <c r="C3114" s="163"/>
      <c r="D3114" s="113" t="s">
        <v>1358</v>
      </c>
      <c r="F3114" t="s">
        <v>5033</v>
      </c>
      <c r="G3114" s="219">
        <v>1.32</v>
      </c>
      <c r="H3114" s="219">
        <v>0.95</v>
      </c>
      <c r="I3114" s="219">
        <v>0.39</v>
      </c>
      <c r="J3114" s="219">
        <v>0.13</v>
      </c>
      <c r="K3114" s="219">
        <v>2.4</v>
      </c>
      <c r="L3114" s="219">
        <v>1.84</v>
      </c>
      <c r="M3114" s="220" t="s">
        <v>1125</v>
      </c>
    </row>
    <row r="3115" spans="1:13">
      <c r="A3115" s="106" t="str">
        <f t="shared" si="49"/>
        <v xml:space="preserve">31634 </v>
      </c>
      <c r="B3115" s="164" t="s">
        <v>5034</v>
      </c>
      <c r="C3115" s="163"/>
      <c r="D3115" s="113" t="s">
        <v>1358</v>
      </c>
      <c r="F3115" t="s">
        <v>5035</v>
      </c>
      <c r="G3115" s="219">
        <v>3.75</v>
      </c>
      <c r="H3115" s="219">
        <v>39.700000000000003</v>
      </c>
      <c r="I3115" s="219">
        <v>1.39</v>
      </c>
      <c r="J3115" s="219">
        <v>0.37</v>
      </c>
      <c r="K3115" s="219">
        <v>43.82</v>
      </c>
      <c r="L3115" s="219">
        <v>5.51</v>
      </c>
      <c r="M3115" s="220" t="s">
        <v>1324</v>
      </c>
    </row>
    <row r="3116" spans="1:13">
      <c r="A3116" s="106" t="str">
        <f t="shared" si="49"/>
        <v xml:space="preserve">31635 </v>
      </c>
      <c r="B3116" s="164" t="s">
        <v>5036</v>
      </c>
      <c r="C3116" s="163"/>
      <c r="D3116" s="113" t="s">
        <v>1358</v>
      </c>
      <c r="F3116" t="s">
        <v>5037</v>
      </c>
      <c r="G3116" s="219">
        <v>3.42</v>
      </c>
      <c r="H3116" s="219">
        <v>4.97</v>
      </c>
      <c r="I3116" s="219">
        <v>1.35</v>
      </c>
      <c r="J3116" s="219">
        <v>0.38</v>
      </c>
      <c r="K3116" s="219">
        <v>8.77</v>
      </c>
      <c r="L3116" s="219">
        <v>5.15</v>
      </c>
      <c r="M3116" s="220" t="s">
        <v>1324</v>
      </c>
    </row>
    <row r="3117" spans="1:13">
      <c r="A3117" s="106" t="str">
        <f t="shared" si="49"/>
        <v xml:space="preserve">31636 </v>
      </c>
      <c r="B3117" s="164" t="s">
        <v>5038</v>
      </c>
      <c r="C3117" s="163"/>
      <c r="D3117" s="113" t="s">
        <v>1358</v>
      </c>
      <c r="F3117" t="s">
        <v>5039</v>
      </c>
      <c r="G3117" s="219">
        <v>4.3</v>
      </c>
      <c r="H3117" s="219" t="s">
        <v>37</v>
      </c>
      <c r="I3117" s="219">
        <v>1.58</v>
      </c>
      <c r="J3117" s="219">
        <v>0.46</v>
      </c>
      <c r="K3117" s="219" t="s">
        <v>37</v>
      </c>
      <c r="L3117" s="219">
        <v>6.34</v>
      </c>
      <c r="M3117" s="220" t="s">
        <v>1324</v>
      </c>
    </row>
    <row r="3118" spans="1:13">
      <c r="A3118" s="106" t="str">
        <f t="shared" si="49"/>
        <v xml:space="preserve">31637 </v>
      </c>
      <c r="B3118" s="164" t="s">
        <v>5040</v>
      </c>
      <c r="C3118" s="163"/>
      <c r="D3118" s="113" t="s">
        <v>1358</v>
      </c>
      <c r="F3118" t="s">
        <v>5041</v>
      </c>
      <c r="G3118" s="219">
        <v>1.58</v>
      </c>
      <c r="H3118" s="219" t="s">
        <v>37</v>
      </c>
      <c r="I3118" s="219">
        <v>0.49</v>
      </c>
      <c r="J3118" s="219">
        <v>0.15</v>
      </c>
      <c r="K3118" s="219" t="s">
        <v>37</v>
      </c>
      <c r="L3118" s="219">
        <v>2.2200000000000002</v>
      </c>
      <c r="M3118" s="220" t="s">
        <v>1125</v>
      </c>
    </row>
    <row r="3119" spans="1:13">
      <c r="A3119" s="106" t="str">
        <f t="shared" si="49"/>
        <v xml:space="preserve">31638 </v>
      </c>
      <c r="B3119" s="164" t="s">
        <v>5042</v>
      </c>
      <c r="C3119" s="163"/>
      <c r="D3119" s="113" t="s">
        <v>1358</v>
      </c>
      <c r="F3119" t="s">
        <v>5043</v>
      </c>
      <c r="G3119" s="219">
        <v>4.88</v>
      </c>
      <c r="H3119" s="219" t="s">
        <v>37</v>
      </c>
      <c r="I3119" s="219">
        <v>1.82</v>
      </c>
      <c r="J3119" s="219">
        <v>0.5</v>
      </c>
      <c r="K3119" s="219" t="s">
        <v>37</v>
      </c>
      <c r="L3119" s="219">
        <v>7.2</v>
      </c>
      <c r="M3119" s="220" t="s">
        <v>1324</v>
      </c>
    </row>
    <row r="3120" spans="1:13">
      <c r="A3120" s="106" t="str">
        <f t="shared" si="49"/>
        <v xml:space="preserve">31640 </v>
      </c>
      <c r="B3120" s="164" t="s">
        <v>5044</v>
      </c>
      <c r="C3120" s="163"/>
      <c r="D3120" s="113" t="s">
        <v>1358</v>
      </c>
      <c r="F3120" t="s">
        <v>5045</v>
      </c>
      <c r="G3120" s="219">
        <v>4.93</v>
      </c>
      <c r="H3120" s="219" t="s">
        <v>37</v>
      </c>
      <c r="I3120" s="219">
        <v>1.81</v>
      </c>
      <c r="J3120" s="219">
        <v>0.5</v>
      </c>
      <c r="K3120" s="219" t="s">
        <v>37</v>
      </c>
      <c r="L3120" s="219">
        <v>7.24</v>
      </c>
      <c r="M3120" s="220" t="s">
        <v>1324</v>
      </c>
    </row>
    <row r="3121" spans="1:13">
      <c r="A3121" s="106" t="str">
        <f t="shared" si="49"/>
        <v xml:space="preserve">31641 </v>
      </c>
      <c r="B3121" s="164" t="s">
        <v>5046</v>
      </c>
      <c r="C3121" s="163"/>
      <c r="D3121" s="113" t="s">
        <v>1358</v>
      </c>
      <c r="F3121" t="s">
        <v>5047</v>
      </c>
      <c r="G3121" s="219">
        <v>5.0199999999999996</v>
      </c>
      <c r="H3121" s="219" t="s">
        <v>37</v>
      </c>
      <c r="I3121" s="219">
        <v>1.89</v>
      </c>
      <c r="J3121" s="219">
        <v>0.53</v>
      </c>
      <c r="K3121" s="219" t="s">
        <v>37</v>
      </c>
      <c r="L3121" s="219">
        <v>7.44</v>
      </c>
      <c r="M3121" s="220" t="s">
        <v>1324</v>
      </c>
    </row>
    <row r="3122" spans="1:13">
      <c r="A3122" s="106" t="str">
        <f t="shared" si="49"/>
        <v xml:space="preserve">31643 </v>
      </c>
      <c r="B3122" s="164" t="s">
        <v>5048</v>
      </c>
      <c r="C3122" s="163"/>
      <c r="D3122" s="113" t="s">
        <v>1358</v>
      </c>
      <c r="F3122" t="s">
        <v>5049</v>
      </c>
      <c r="G3122" s="219">
        <v>3.49</v>
      </c>
      <c r="H3122" s="219" t="s">
        <v>37</v>
      </c>
      <c r="I3122" s="219">
        <v>1.2</v>
      </c>
      <c r="J3122" s="219">
        <v>0.27</v>
      </c>
      <c r="K3122" s="219" t="s">
        <v>37</v>
      </c>
      <c r="L3122" s="219">
        <v>4.96</v>
      </c>
      <c r="M3122" s="220" t="s">
        <v>1324</v>
      </c>
    </row>
    <row r="3123" spans="1:13">
      <c r="A3123" s="106" t="str">
        <f t="shared" si="49"/>
        <v xml:space="preserve">31645 </v>
      </c>
      <c r="B3123" s="164" t="s">
        <v>5050</v>
      </c>
      <c r="C3123" s="163"/>
      <c r="D3123" s="113" t="s">
        <v>1358</v>
      </c>
      <c r="F3123" t="s">
        <v>5051</v>
      </c>
      <c r="G3123" s="219">
        <v>2.88</v>
      </c>
      <c r="H3123" s="219">
        <v>5.04</v>
      </c>
      <c r="I3123" s="219">
        <v>1.1499999999999999</v>
      </c>
      <c r="J3123" s="219">
        <v>0.28999999999999998</v>
      </c>
      <c r="K3123" s="219">
        <v>8.2100000000000009</v>
      </c>
      <c r="L3123" s="219">
        <v>4.32</v>
      </c>
      <c r="M3123" s="220" t="s">
        <v>1324</v>
      </c>
    </row>
    <row r="3124" spans="1:13">
      <c r="A3124" s="106" t="str">
        <f t="shared" si="49"/>
        <v xml:space="preserve">31646 </v>
      </c>
      <c r="B3124" s="164" t="s">
        <v>5052</v>
      </c>
      <c r="C3124" s="163"/>
      <c r="D3124" s="113" t="s">
        <v>1358</v>
      </c>
      <c r="F3124" t="s">
        <v>5053</v>
      </c>
      <c r="G3124" s="219">
        <v>2.78</v>
      </c>
      <c r="H3124" s="219" t="s">
        <v>37</v>
      </c>
      <c r="I3124" s="219">
        <v>1.1200000000000001</v>
      </c>
      <c r="J3124" s="219">
        <v>0.27</v>
      </c>
      <c r="K3124" s="219" t="s">
        <v>37</v>
      </c>
      <c r="L3124" s="219">
        <v>4.17</v>
      </c>
      <c r="M3124" s="220" t="s">
        <v>1324</v>
      </c>
    </row>
    <row r="3125" spans="1:13">
      <c r="A3125" s="106" t="str">
        <f t="shared" si="49"/>
        <v xml:space="preserve">31647 </v>
      </c>
      <c r="B3125" s="164" t="s">
        <v>5054</v>
      </c>
      <c r="C3125" s="163"/>
      <c r="D3125" s="113" t="s">
        <v>1358</v>
      </c>
      <c r="F3125" t="s">
        <v>5055</v>
      </c>
      <c r="G3125" s="219">
        <v>4.1500000000000004</v>
      </c>
      <c r="H3125" s="219" t="s">
        <v>37</v>
      </c>
      <c r="I3125" s="219">
        <v>1.48</v>
      </c>
      <c r="J3125" s="219">
        <v>0.38</v>
      </c>
      <c r="K3125" s="219" t="s">
        <v>37</v>
      </c>
      <c r="L3125" s="219">
        <v>6.01</v>
      </c>
      <c r="M3125" s="220" t="s">
        <v>1324</v>
      </c>
    </row>
    <row r="3126" spans="1:13">
      <c r="A3126" s="106" t="str">
        <f t="shared" si="49"/>
        <v xml:space="preserve">31648 </v>
      </c>
      <c r="B3126" s="164" t="s">
        <v>5056</v>
      </c>
      <c r="C3126" s="163"/>
      <c r="D3126" s="113" t="s">
        <v>1358</v>
      </c>
      <c r="F3126" t="s">
        <v>5057</v>
      </c>
      <c r="G3126" s="219">
        <v>3.95</v>
      </c>
      <c r="H3126" s="219" t="s">
        <v>37</v>
      </c>
      <c r="I3126" s="219">
        <v>1.47</v>
      </c>
      <c r="J3126" s="219">
        <v>0.38</v>
      </c>
      <c r="K3126" s="219" t="s">
        <v>37</v>
      </c>
      <c r="L3126" s="219">
        <v>5.8</v>
      </c>
      <c r="M3126" s="220" t="s">
        <v>1324</v>
      </c>
    </row>
    <row r="3127" spans="1:13">
      <c r="A3127" s="106" t="str">
        <f t="shared" si="49"/>
        <v xml:space="preserve">31649 </v>
      </c>
      <c r="B3127" s="164" t="s">
        <v>5058</v>
      </c>
      <c r="C3127" s="163"/>
      <c r="D3127" s="113" t="s">
        <v>1358</v>
      </c>
      <c r="F3127" t="s">
        <v>5059</v>
      </c>
      <c r="G3127" s="219">
        <v>1.44</v>
      </c>
      <c r="H3127" s="219">
        <v>0.4</v>
      </c>
      <c r="I3127" s="219">
        <v>0.4</v>
      </c>
      <c r="J3127" s="219">
        <v>0.11</v>
      </c>
      <c r="K3127" s="219">
        <v>1.95</v>
      </c>
      <c r="L3127" s="219">
        <v>1.95</v>
      </c>
      <c r="M3127" s="220" t="s">
        <v>1125</v>
      </c>
    </row>
    <row r="3128" spans="1:13">
      <c r="A3128" s="106" t="str">
        <f t="shared" si="49"/>
        <v xml:space="preserve">31651 </v>
      </c>
      <c r="B3128" s="164" t="s">
        <v>5060</v>
      </c>
      <c r="C3128" s="163"/>
      <c r="D3128" s="113" t="s">
        <v>1358</v>
      </c>
      <c r="F3128" t="s">
        <v>5061</v>
      </c>
      <c r="G3128" s="219">
        <v>1.58</v>
      </c>
      <c r="H3128" s="219">
        <v>0.49</v>
      </c>
      <c r="I3128" s="219">
        <v>0.49</v>
      </c>
      <c r="J3128" s="219">
        <v>0.15</v>
      </c>
      <c r="K3128" s="219">
        <v>2.2200000000000002</v>
      </c>
      <c r="L3128" s="219">
        <v>2.2200000000000002</v>
      </c>
      <c r="M3128" s="220" t="s">
        <v>1125</v>
      </c>
    </row>
    <row r="3129" spans="1:13">
      <c r="A3129" s="106" t="str">
        <f t="shared" si="49"/>
        <v xml:space="preserve">31652 </v>
      </c>
      <c r="B3129" s="164" t="s">
        <v>5062</v>
      </c>
      <c r="C3129" s="163"/>
      <c r="D3129" s="113" t="s">
        <v>1358</v>
      </c>
      <c r="F3129" t="s">
        <v>5063</v>
      </c>
      <c r="G3129" s="219">
        <v>4.46</v>
      </c>
      <c r="H3129" s="219">
        <v>32.22</v>
      </c>
      <c r="I3129" s="219">
        <v>1.57</v>
      </c>
      <c r="J3129" s="219">
        <v>0.42</v>
      </c>
      <c r="K3129" s="219">
        <v>37.1</v>
      </c>
      <c r="L3129" s="219">
        <v>6.45</v>
      </c>
      <c r="M3129" s="220" t="s">
        <v>1324</v>
      </c>
    </row>
    <row r="3130" spans="1:13">
      <c r="A3130" s="106" t="str">
        <f t="shared" si="49"/>
        <v xml:space="preserve">31653 </v>
      </c>
      <c r="B3130" s="164" t="s">
        <v>5064</v>
      </c>
      <c r="C3130" s="163"/>
      <c r="D3130" s="113" t="s">
        <v>1358</v>
      </c>
      <c r="F3130" t="s">
        <v>5065</v>
      </c>
      <c r="G3130" s="219">
        <v>4.96</v>
      </c>
      <c r="H3130" s="219">
        <v>33.07</v>
      </c>
      <c r="I3130" s="219">
        <v>1.71</v>
      </c>
      <c r="J3130" s="219">
        <v>0.48</v>
      </c>
      <c r="K3130" s="219">
        <v>38.51</v>
      </c>
      <c r="L3130" s="219">
        <v>7.15</v>
      </c>
      <c r="M3130" s="220" t="s">
        <v>1324</v>
      </c>
    </row>
    <row r="3131" spans="1:13">
      <c r="A3131" s="106" t="str">
        <f t="shared" si="49"/>
        <v xml:space="preserve">31654 </v>
      </c>
      <c r="B3131" s="164" t="s">
        <v>5066</v>
      </c>
      <c r="C3131" s="163"/>
      <c r="D3131" s="113" t="s">
        <v>1358</v>
      </c>
      <c r="F3131" t="s">
        <v>5067</v>
      </c>
      <c r="G3131" s="219">
        <v>1.4</v>
      </c>
      <c r="H3131" s="219">
        <v>2.0699999999999998</v>
      </c>
      <c r="I3131" s="219">
        <v>0.43</v>
      </c>
      <c r="J3131" s="219">
        <v>0.13</v>
      </c>
      <c r="K3131" s="219">
        <v>3.6</v>
      </c>
      <c r="L3131" s="219">
        <v>1.96</v>
      </c>
      <c r="M3131" s="220" t="s">
        <v>1125</v>
      </c>
    </row>
    <row r="3132" spans="1:13">
      <c r="A3132" s="106" t="str">
        <f t="shared" si="49"/>
        <v xml:space="preserve">31660 </v>
      </c>
      <c r="B3132" s="164" t="s">
        <v>5068</v>
      </c>
      <c r="C3132" s="163"/>
      <c r="D3132" s="113" t="s">
        <v>1358</v>
      </c>
      <c r="F3132" t="s">
        <v>5069</v>
      </c>
      <c r="G3132" s="219">
        <v>4</v>
      </c>
      <c r="H3132" s="219" t="s">
        <v>37</v>
      </c>
      <c r="I3132" s="219">
        <v>1.23</v>
      </c>
      <c r="J3132" s="219">
        <v>0.32</v>
      </c>
      <c r="K3132" s="219" t="s">
        <v>37</v>
      </c>
      <c r="L3132" s="219">
        <v>5.55</v>
      </c>
      <c r="M3132" s="220" t="s">
        <v>1324</v>
      </c>
    </row>
    <row r="3133" spans="1:13">
      <c r="A3133" s="106" t="str">
        <f t="shared" si="49"/>
        <v xml:space="preserve">31661 </v>
      </c>
      <c r="B3133" s="164" t="s">
        <v>5070</v>
      </c>
      <c r="C3133" s="163"/>
      <c r="D3133" s="113" t="s">
        <v>1358</v>
      </c>
      <c r="F3133" t="s">
        <v>5071</v>
      </c>
      <c r="G3133" s="219">
        <v>4.25</v>
      </c>
      <c r="H3133" s="219" t="s">
        <v>37</v>
      </c>
      <c r="I3133" s="219">
        <v>1.27</v>
      </c>
      <c r="J3133" s="219">
        <v>0.34</v>
      </c>
      <c r="K3133" s="219" t="s">
        <v>37</v>
      </c>
      <c r="L3133" s="219">
        <v>5.86</v>
      </c>
      <c r="M3133" s="220" t="s">
        <v>1324</v>
      </c>
    </row>
    <row r="3134" spans="1:13">
      <c r="A3134" s="106" t="str">
        <f t="shared" si="49"/>
        <v xml:space="preserve">31717 </v>
      </c>
      <c r="B3134" s="164" t="s">
        <v>5072</v>
      </c>
      <c r="C3134" s="163"/>
      <c r="D3134" s="113" t="s">
        <v>1358</v>
      </c>
      <c r="F3134" t="s">
        <v>5073</v>
      </c>
      <c r="G3134" s="219">
        <v>2.12</v>
      </c>
      <c r="H3134" s="219">
        <v>6.26</v>
      </c>
      <c r="I3134" s="219">
        <v>0.83</v>
      </c>
      <c r="J3134" s="219">
        <v>0.17</v>
      </c>
      <c r="K3134" s="219">
        <v>8.5500000000000007</v>
      </c>
      <c r="L3134" s="219">
        <v>3.12</v>
      </c>
      <c r="M3134" s="220" t="s">
        <v>1324</v>
      </c>
    </row>
    <row r="3135" spans="1:13">
      <c r="A3135" s="106" t="str">
        <f t="shared" si="49"/>
        <v xml:space="preserve">31720 </v>
      </c>
      <c r="B3135" s="164" t="s">
        <v>5074</v>
      </c>
      <c r="C3135" s="163"/>
      <c r="D3135" s="113" t="s">
        <v>1358</v>
      </c>
      <c r="F3135" t="s">
        <v>5075</v>
      </c>
      <c r="G3135" s="219">
        <v>1.06</v>
      </c>
      <c r="H3135" s="219" t="s">
        <v>37</v>
      </c>
      <c r="I3135" s="219">
        <v>0.28999999999999998</v>
      </c>
      <c r="J3135" s="219">
        <v>0.08</v>
      </c>
      <c r="K3135" s="219" t="s">
        <v>37</v>
      </c>
      <c r="L3135" s="219">
        <v>1.43</v>
      </c>
      <c r="M3135" s="220" t="s">
        <v>1324</v>
      </c>
    </row>
    <row r="3136" spans="1:13">
      <c r="A3136" s="106" t="str">
        <f t="shared" si="49"/>
        <v xml:space="preserve">31725 </v>
      </c>
      <c r="B3136" s="164" t="s">
        <v>5076</v>
      </c>
      <c r="C3136" s="163"/>
      <c r="D3136" s="113" t="s">
        <v>1358</v>
      </c>
      <c r="F3136" t="s">
        <v>5075</v>
      </c>
      <c r="G3136" s="219">
        <v>1.71</v>
      </c>
      <c r="H3136" s="219" t="s">
        <v>37</v>
      </c>
      <c r="I3136" s="219">
        <v>0.47</v>
      </c>
      <c r="J3136" s="219">
        <v>0.14000000000000001</v>
      </c>
      <c r="K3136" s="219" t="s">
        <v>37</v>
      </c>
      <c r="L3136" s="219">
        <v>2.3199999999999998</v>
      </c>
      <c r="M3136" s="220" t="s">
        <v>1324</v>
      </c>
    </row>
    <row r="3137" spans="1:13">
      <c r="A3137" s="106" t="str">
        <f t="shared" si="49"/>
        <v xml:space="preserve">31730 </v>
      </c>
      <c r="B3137" s="164" t="s">
        <v>5077</v>
      </c>
      <c r="C3137" s="163"/>
      <c r="D3137" s="113" t="s">
        <v>1358</v>
      </c>
      <c r="F3137" t="s">
        <v>5078</v>
      </c>
      <c r="G3137" s="219">
        <v>2.85</v>
      </c>
      <c r="H3137" s="219">
        <v>27.98</v>
      </c>
      <c r="I3137" s="219">
        <v>0.96</v>
      </c>
      <c r="J3137" s="219">
        <v>0.57999999999999996</v>
      </c>
      <c r="K3137" s="219">
        <v>31.41</v>
      </c>
      <c r="L3137" s="219">
        <v>4.3899999999999997</v>
      </c>
      <c r="M3137" s="220" t="s">
        <v>1324</v>
      </c>
    </row>
    <row r="3138" spans="1:13">
      <c r="A3138" s="106" t="str">
        <f t="shared" si="49"/>
        <v xml:space="preserve">31750 </v>
      </c>
      <c r="B3138" s="164" t="s">
        <v>5079</v>
      </c>
      <c r="C3138" s="163"/>
      <c r="D3138" s="113" t="s">
        <v>1358</v>
      </c>
      <c r="F3138" t="s">
        <v>5080</v>
      </c>
      <c r="G3138" s="219">
        <v>15.39</v>
      </c>
      <c r="H3138" s="219" t="s">
        <v>37</v>
      </c>
      <c r="I3138" s="219">
        <v>22.95</v>
      </c>
      <c r="J3138" s="219">
        <v>2.2400000000000002</v>
      </c>
      <c r="K3138" s="219" t="s">
        <v>37</v>
      </c>
      <c r="L3138" s="219">
        <v>40.58</v>
      </c>
      <c r="M3138" s="220" t="s">
        <v>1570</v>
      </c>
    </row>
    <row r="3139" spans="1:13">
      <c r="A3139" s="106" t="str">
        <f t="shared" ref="A3139:A3202" si="50">B3139&amp;" "&amp;C3139</f>
        <v xml:space="preserve">31755 </v>
      </c>
      <c r="B3139" s="164" t="s">
        <v>5081</v>
      </c>
      <c r="C3139" s="163"/>
      <c r="D3139" s="113" t="s">
        <v>1358</v>
      </c>
      <c r="F3139" t="s">
        <v>5080</v>
      </c>
      <c r="G3139" s="219">
        <v>17.54</v>
      </c>
      <c r="H3139" s="219" t="s">
        <v>37</v>
      </c>
      <c r="I3139" s="219">
        <v>31.93</v>
      </c>
      <c r="J3139" s="219">
        <v>2.56</v>
      </c>
      <c r="K3139" s="219" t="s">
        <v>37</v>
      </c>
      <c r="L3139" s="219">
        <v>52.03</v>
      </c>
      <c r="M3139" s="220" t="s">
        <v>1570</v>
      </c>
    </row>
    <row r="3140" spans="1:13">
      <c r="A3140" s="106" t="str">
        <f t="shared" si="50"/>
        <v xml:space="preserve">31760 </v>
      </c>
      <c r="B3140" s="164" t="s">
        <v>5082</v>
      </c>
      <c r="C3140" s="163"/>
      <c r="D3140" s="113" t="s">
        <v>1358</v>
      </c>
      <c r="F3140" t="s">
        <v>5080</v>
      </c>
      <c r="G3140" s="219">
        <v>23.48</v>
      </c>
      <c r="H3140" s="219" t="s">
        <v>37</v>
      </c>
      <c r="I3140" s="219">
        <v>11.49</v>
      </c>
      <c r="J3140" s="219">
        <v>5.8</v>
      </c>
      <c r="K3140" s="219" t="s">
        <v>37</v>
      </c>
      <c r="L3140" s="219">
        <v>40.770000000000003</v>
      </c>
      <c r="M3140" s="220" t="s">
        <v>1570</v>
      </c>
    </row>
    <row r="3141" spans="1:13">
      <c r="A3141" s="106" t="str">
        <f t="shared" si="50"/>
        <v xml:space="preserve">31766 </v>
      </c>
      <c r="B3141" s="164" t="s">
        <v>5083</v>
      </c>
      <c r="C3141" s="163"/>
      <c r="D3141" s="113" t="s">
        <v>1358</v>
      </c>
      <c r="F3141" t="s">
        <v>5084</v>
      </c>
      <c r="G3141" s="219">
        <v>31.67</v>
      </c>
      <c r="H3141" s="219" t="s">
        <v>37</v>
      </c>
      <c r="I3141" s="219">
        <v>12.93</v>
      </c>
      <c r="J3141" s="219">
        <v>7.83</v>
      </c>
      <c r="K3141" s="219" t="s">
        <v>37</v>
      </c>
      <c r="L3141" s="219">
        <v>52.43</v>
      </c>
      <c r="M3141" s="220" t="s">
        <v>1570</v>
      </c>
    </row>
    <row r="3142" spans="1:13">
      <c r="A3142" s="106" t="str">
        <f t="shared" si="50"/>
        <v xml:space="preserve">31770 </v>
      </c>
      <c r="B3142" s="164" t="s">
        <v>5085</v>
      </c>
      <c r="C3142" s="163"/>
      <c r="D3142" s="113" t="s">
        <v>1358</v>
      </c>
      <c r="F3142" t="s">
        <v>5086</v>
      </c>
      <c r="G3142" s="219">
        <v>23.54</v>
      </c>
      <c r="H3142" s="219" t="s">
        <v>37</v>
      </c>
      <c r="I3142" s="219">
        <v>9.89</v>
      </c>
      <c r="J3142" s="219">
        <v>5.81</v>
      </c>
      <c r="K3142" s="219" t="s">
        <v>37</v>
      </c>
      <c r="L3142" s="219">
        <v>39.24</v>
      </c>
      <c r="M3142" s="220" t="s">
        <v>1570</v>
      </c>
    </row>
    <row r="3143" spans="1:13">
      <c r="A3143" s="106" t="str">
        <f t="shared" si="50"/>
        <v xml:space="preserve">31775 </v>
      </c>
      <c r="B3143" s="164" t="s">
        <v>5087</v>
      </c>
      <c r="C3143" s="163"/>
      <c r="D3143" s="113" t="s">
        <v>1358</v>
      </c>
      <c r="F3143" t="s">
        <v>5088</v>
      </c>
      <c r="G3143" s="219">
        <v>24.59</v>
      </c>
      <c r="H3143" s="219" t="s">
        <v>37</v>
      </c>
      <c r="I3143" s="219">
        <v>10.68</v>
      </c>
      <c r="J3143" s="219">
        <v>6.08</v>
      </c>
      <c r="K3143" s="219" t="s">
        <v>37</v>
      </c>
      <c r="L3143" s="219">
        <v>41.35</v>
      </c>
      <c r="M3143" s="220" t="s">
        <v>1570</v>
      </c>
    </row>
    <row r="3144" spans="1:13">
      <c r="A3144" s="106" t="str">
        <f t="shared" si="50"/>
        <v xml:space="preserve">31780 </v>
      </c>
      <c r="B3144" s="164" t="s">
        <v>5089</v>
      </c>
      <c r="C3144" s="163"/>
      <c r="D3144" s="113" t="s">
        <v>1358</v>
      </c>
      <c r="F3144" t="s">
        <v>5090</v>
      </c>
      <c r="G3144" s="219">
        <v>19.84</v>
      </c>
      <c r="H3144" s="219" t="s">
        <v>37</v>
      </c>
      <c r="I3144" s="219">
        <v>13.26</v>
      </c>
      <c r="J3144" s="219">
        <v>2.88</v>
      </c>
      <c r="K3144" s="219" t="s">
        <v>37</v>
      </c>
      <c r="L3144" s="219">
        <v>35.979999999999997</v>
      </c>
      <c r="M3144" s="220" t="s">
        <v>1570</v>
      </c>
    </row>
    <row r="3145" spans="1:13">
      <c r="A3145" s="106" t="str">
        <f t="shared" si="50"/>
        <v xml:space="preserve">31781 </v>
      </c>
      <c r="B3145" s="164" t="s">
        <v>5091</v>
      </c>
      <c r="C3145" s="163"/>
      <c r="D3145" s="113" t="s">
        <v>1358</v>
      </c>
      <c r="F3145" t="s">
        <v>5090</v>
      </c>
      <c r="G3145" s="219">
        <v>24.85</v>
      </c>
      <c r="H3145" s="219" t="s">
        <v>37</v>
      </c>
      <c r="I3145" s="219">
        <v>14.61</v>
      </c>
      <c r="J3145" s="219">
        <v>3.62</v>
      </c>
      <c r="K3145" s="219" t="s">
        <v>37</v>
      </c>
      <c r="L3145" s="219">
        <v>43.08</v>
      </c>
      <c r="M3145" s="220" t="s">
        <v>1570</v>
      </c>
    </row>
    <row r="3146" spans="1:13">
      <c r="A3146" s="106" t="str">
        <f t="shared" si="50"/>
        <v xml:space="preserve">31785 </v>
      </c>
      <c r="B3146" s="164" t="s">
        <v>5092</v>
      </c>
      <c r="C3146" s="163"/>
      <c r="D3146" s="113" t="s">
        <v>1358</v>
      </c>
      <c r="F3146" t="s">
        <v>5093</v>
      </c>
      <c r="G3146" s="219">
        <v>18.350000000000001</v>
      </c>
      <c r="H3146" s="219" t="s">
        <v>37</v>
      </c>
      <c r="I3146" s="219">
        <v>11.19</v>
      </c>
      <c r="J3146" s="219">
        <v>2.68</v>
      </c>
      <c r="K3146" s="219" t="s">
        <v>37</v>
      </c>
      <c r="L3146" s="219">
        <v>32.22</v>
      </c>
      <c r="M3146" s="220" t="s">
        <v>1570</v>
      </c>
    </row>
    <row r="3147" spans="1:13">
      <c r="A3147" s="106" t="str">
        <f t="shared" si="50"/>
        <v xml:space="preserve">31786 </v>
      </c>
      <c r="B3147" s="164" t="s">
        <v>5094</v>
      </c>
      <c r="C3147" s="163"/>
      <c r="D3147" s="113" t="s">
        <v>1358</v>
      </c>
      <c r="F3147" t="s">
        <v>5093</v>
      </c>
      <c r="G3147" s="219">
        <v>25.42</v>
      </c>
      <c r="H3147" s="219" t="s">
        <v>37</v>
      </c>
      <c r="I3147" s="219">
        <v>10.91</v>
      </c>
      <c r="J3147" s="219">
        <v>6.28</v>
      </c>
      <c r="K3147" s="219" t="s">
        <v>37</v>
      </c>
      <c r="L3147" s="219">
        <v>42.61</v>
      </c>
      <c r="M3147" s="220" t="s">
        <v>1570</v>
      </c>
    </row>
    <row r="3148" spans="1:13">
      <c r="A3148" s="106" t="str">
        <f t="shared" si="50"/>
        <v xml:space="preserve">31800 </v>
      </c>
      <c r="B3148" s="164" t="s">
        <v>5095</v>
      </c>
      <c r="C3148" s="163"/>
      <c r="D3148" s="113" t="s">
        <v>1358</v>
      </c>
      <c r="F3148" t="s">
        <v>5096</v>
      </c>
      <c r="G3148" s="219">
        <v>8.18</v>
      </c>
      <c r="H3148" s="219" t="s">
        <v>37</v>
      </c>
      <c r="I3148" s="219">
        <v>11.9</v>
      </c>
      <c r="J3148" s="219">
        <v>1.21</v>
      </c>
      <c r="K3148" s="219" t="s">
        <v>37</v>
      </c>
      <c r="L3148" s="219">
        <v>21.29</v>
      </c>
      <c r="M3148" s="220" t="s">
        <v>1570</v>
      </c>
    </row>
    <row r="3149" spans="1:13">
      <c r="A3149" s="106" t="str">
        <f t="shared" si="50"/>
        <v xml:space="preserve">31805 </v>
      </c>
      <c r="B3149" s="164" t="s">
        <v>5097</v>
      </c>
      <c r="C3149" s="163"/>
      <c r="D3149" s="113" t="s">
        <v>1358</v>
      </c>
      <c r="F3149" t="s">
        <v>5096</v>
      </c>
      <c r="G3149" s="219">
        <v>13.42</v>
      </c>
      <c r="H3149" s="219" t="s">
        <v>37</v>
      </c>
      <c r="I3149" s="219">
        <v>7.61</v>
      </c>
      <c r="J3149" s="219">
        <v>3.32</v>
      </c>
      <c r="K3149" s="219" t="s">
        <v>37</v>
      </c>
      <c r="L3149" s="219">
        <v>24.35</v>
      </c>
      <c r="M3149" s="220" t="s">
        <v>1570</v>
      </c>
    </row>
    <row r="3150" spans="1:13">
      <c r="A3150" s="106" t="str">
        <f t="shared" si="50"/>
        <v xml:space="preserve">31820 </v>
      </c>
      <c r="B3150" s="164" t="s">
        <v>5098</v>
      </c>
      <c r="C3150" s="163"/>
      <c r="D3150" s="113" t="s">
        <v>1358</v>
      </c>
      <c r="F3150" t="s">
        <v>5099</v>
      </c>
      <c r="G3150" s="219">
        <v>4.6399999999999997</v>
      </c>
      <c r="H3150" s="219">
        <v>8.09</v>
      </c>
      <c r="I3150" s="219">
        <v>4.7</v>
      </c>
      <c r="J3150" s="219">
        <v>0.72</v>
      </c>
      <c r="K3150" s="219">
        <v>13.45</v>
      </c>
      <c r="L3150" s="219">
        <v>10.06</v>
      </c>
      <c r="M3150" s="220" t="s">
        <v>1570</v>
      </c>
    </row>
    <row r="3151" spans="1:13">
      <c r="A3151" s="106" t="str">
        <f t="shared" si="50"/>
        <v xml:space="preserve">31825 </v>
      </c>
      <c r="B3151" s="164" t="s">
        <v>5100</v>
      </c>
      <c r="C3151" s="163"/>
      <c r="D3151" s="113" t="s">
        <v>1358</v>
      </c>
      <c r="F3151" t="s">
        <v>5101</v>
      </c>
      <c r="G3151" s="219">
        <v>7.07</v>
      </c>
      <c r="H3151" s="219">
        <v>10.46</v>
      </c>
      <c r="I3151" s="219">
        <v>6.57</v>
      </c>
      <c r="J3151" s="219">
        <v>1.06</v>
      </c>
      <c r="K3151" s="219">
        <v>18.59</v>
      </c>
      <c r="L3151" s="219">
        <v>14.7</v>
      </c>
      <c r="M3151" s="220" t="s">
        <v>1570</v>
      </c>
    </row>
    <row r="3152" spans="1:13">
      <c r="A3152" s="106" t="str">
        <f t="shared" si="50"/>
        <v xml:space="preserve">31830 </v>
      </c>
      <c r="B3152" s="164" t="s">
        <v>5102</v>
      </c>
      <c r="C3152" s="163"/>
      <c r="D3152" s="113" t="s">
        <v>1358</v>
      </c>
      <c r="F3152" t="s">
        <v>5103</v>
      </c>
      <c r="G3152" s="219">
        <v>4.62</v>
      </c>
      <c r="H3152" s="219">
        <v>9.6999999999999993</v>
      </c>
      <c r="I3152" s="219">
        <v>5.85</v>
      </c>
      <c r="J3152" s="219">
        <v>0.68</v>
      </c>
      <c r="K3152" s="219">
        <v>15</v>
      </c>
      <c r="L3152" s="219">
        <v>11.15</v>
      </c>
      <c r="M3152" s="220" t="s">
        <v>1570</v>
      </c>
    </row>
    <row r="3153" spans="1:13">
      <c r="A3153" s="106" t="str">
        <f t="shared" si="50"/>
        <v xml:space="preserve">31899 </v>
      </c>
      <c r="B3153" s="164" t="s">
        <v>5104</v>
      </c>
      <c r="C3153" s="163"/>
      <c r="D3153" s="113" t="s">
        <v>664</v>
      </c>
      <c r="F3153" t="s">
        <v>19008</v>
      </c>
      <c r="G3153" s="219">
        <v>0</v>
      </c>
      <c r="H3153" s="219">
        <v>0</v>
      </c>
      <c r="I3153" s="219">
        <v>0</v>
      </c>
      <c r="J3153" s="219">
        <v>0</v>
      </c>
      <c r="K3153" s="219">
        <v>0</v>
      </c>
      <c r="L3153" s="219">
        <v>0</v>
      </c>
      <c r="M3153" s="220" t="s">
        <v>991</v>
      </c>
    </row>
    <row r="3154" spans="1:13">
      <c r="A3154" s="106" t="str">
        <f t="shared" si="50"/>
        <v xml:space="preserve">32035 </v>
      </c>
      <c r="B3154" s="164" t="s">
        <v>5105</v>
      </c>
      <c r="C3154" s="163"/>
      <c r="D3154" s="113" t="s">
        <v>1358</v>
      </c>
      <c r="F3154" t="s">
        <v>5106</v>
      </c>
      <c r="G3154" s="219">
        <v>11.29</v>
      </c>
      <c r="H3154" s="219" t="s">
        <v>37</v>
      </c>
      <c r="I3154" s="219">
        <v>7.85</v>
      </c>
      <c r="J3154" s="219">
        <v>2.78</v>
      </c>
      <c r="K3154" s="219" t="s">
        <v>37</v>
      </c>
      <c r="L3154" s="219">
        <v>21.92</v>
      </c>
      <c r="M3154" s="220" t="s">
        <v>1570</v>
      </c>
    </row>
    <row r="3155" spans="1:13">
      <c r="A3155" s="106" t="str">
        <f t="shared" si="50"/>
        <v xml:space="preserve">32036 </v>
      </c>
      <c r="B3155" s="164" t="s">
        <v>5107</v>
      </c>
      <c r="C3155" s="163"/>
      <c r="D3155" s="113" t="s">
        <v>1358</v>
      </c>
      <c r="F3155" t="s">
        <v>5108</v>
      </c>
      <c r="G3155" s="219">
        <v>12.3</v>
      </c>
      <c r="H3155" s="219" t="s">
        <v>37</v>
      </c>
      <c r="I3155" s="219">
        <v>8.35</v>
      </c>
      <c r="J3155" s="219">
        <v>2.96</v>
      </c>
      <c r="K3155" s="219" t="s">
        <v>37</v>
      </c>
      <c r="L3155" s="219">
        <v>23.61</v>
      </c>
      <c r="M3155" s="220" t="s">
        <v>1570</v>
      </c>
    </row>
    <row r="3156" spans="1:13">
      <c r="A3156" s="106" t="str">
        <f t="shared" si="50"/>
        <v xml:space="preserve">32096 </v>
      </c>
      <c r="B3156" s="164" t="s">
        <v>5109</v>
      </c>
      <c r="C3156" s="163"/>
      <c r="D3156" s="113" t="s">
        <v>1358</v>
      </c>
      <c r="F3156" t="s">
        <v>5110</v>
      </c>
      <c r="G3156" s="219">
        <v>13.75</v>
      </c>
      <c r="H3156" s="219" t="s">
        <v>37</v>
      </c>
      <c r="I3156" s="219">
        <v>6.64</v>
      </c>
      <c r="J3156" s="219">
        <v>3.33</v>
      </c>
      <c r="K3156" s="219" t="s">
        <v>37</v>
      </c>
      <c r="L3156" s="219">
        <v>23.72</v>
      </c>
      <c r="M3156" s="220" t="s">
        <v>1570</v>
      </c>
    </row>
    <row r="3157" spans="1:13">
      <c r="A3157" s="106" t="str">
        <f t="shared" si="50"/>
        <v xml:space="preserve">32097 </v>
      </c>
      <c r="B3157" s="164" t="s">
        <v>5111</v>
      </c>
      <c r="C3157" s="163"/>
      <c r="D3157" s="113" t="s">
        <v>1358</v>
      </c>
      <c r="F3157" t="s">
        <v>5112</v>
      </c>
      <c r="G3157" s="219">
        <v>13.75</v>
      </c>
      <c r="H3157" s="219" t="s">
        <v>37</v>
      </c>
      <c r="I3157" s="219">
        <v>6.68</v>
      </c>
      <c r="J3157" s="219">
        <v>3.33</v>
      </c>
      <c r="K3157" s="219" t="s">
        <v>37</v>
      </c>
      <c r="L3157" s="219">
        <v>23.76</v>
      </c>
      <c r="M3157" s="220" t="s">
        <v>1570</v>
      </c>
    </row>
    <row r="3158" spans="1:13">
      <c r="A3158" s="106" t="str">
        <f t="shared" si="50"/>
        <v xml:space="preserve">32098 </v>
      </c>
      <c r="B3158" s="164" t="s">
        <v>5113</v>
      </c>
      <c r="C3158" s="163"/>
      <c r="D3158" s="113" t="s">
        <v>1358</v>
      </c>
      <c r="F3158" t="s">
        <v>5114</v>
      </c>
      <c r="G3158" s="219">
        <v>12.91</v>
      </c>
      <c r="H3158" s="219" t="s">
        <v>37</v>
      </c>
      <c r="I3158" s="219">
        <v>6.47</v>
      </c>
      <c r="J3158" s="219">
        <v>3.09</v>
      </c>
      <c r="K3158" s="219" t="s">
        <v>37</v>
      </c>
      <c r="L3158" s="219">
        <v>22.47</v>
      </c>
      <c r="M3158" s="220" t="s">
        <v>1570</v>
      </c>
    </row>
    <row r="3159" spans="1:13">
      <c r="A3159" s="106" t="str">
        <f t="shared" si="50"/>
        <v xml:space="preserve">32100 </v>
      </c>
      <c r="B3159" s="164" t="s">
        <v>5115</v>
      </c>
      <c r="C3159" s="163"/>
      <c r="D3159" s="113" t="s">
        <v>1358</v>
      </c>
      <c r="F3159" t="s">
        <v>5116</v>
      </c>
      <c r="G3159" s="219">
        <v>13.75</v>
      </c>
      <c r="H3159" s="219" t="s">
        <v>37</v>
      </c>
      <c r="I3159" s="219">
        <v>7.05</v>
      </c>
      <c r="J3159" s="219">
        <v>3.27</v>
      </c>
      <c r="K3159" s="219" t="s">
        <v>37</v>
      </c>
      <c r="L3159" s="219">
        <v>24.07</v>
      </c>
      <c r="M3159" s="220" t="s">
        <v>1570</v>
      </c>
    </row>
    <row r="3160" spans="1:13">
      <c r="A3160" s="106" t="str">
        <f t="shared" si="50"/>
        <v xml:space="preserve">32110 </v>
      </c>
      <c r="B3160" s="164" t="s">
        <v>5117</v>
      </c>
      <c r="C3160" s="163"/>
      <c r="D3160" s="113" t="s">
        <v>1358</v>
      </c>
      <c r="F3160" t="s">
        <v>5118</v>
      </c>
      <c r="G3160" s="219">
        <v>25.28</v>
      </c>
      <c r="H3160" s="219" t="s">
        <v>37</v>
      </c>
      <c r="I3160" s="219">
        <v>12.49</v>
      </c>
      <c r="J3160" s="219">
        <v>6.04</v>
      </c>
      <c r="K3160" s="219" t="s">
        <v>37</v>
      </c>
      <c r="L3160" s="219">
        <v>43.81</v>
      </c>
      <c r="M3160" s="220" t="s">
        <v>1570</v>
      </c>
    </row>
    <row r="3161" spans="1:13">
      <c r="A3161" s="106" t="str">
        <f t="shared" si="50"/>
        <v xml:space="preserve">32120 </v>
      </c>
      <c r="B3161" s="164" t="s">
        <v>5119</v>
      </c>
      <c r="C3161" s="163"/>
      <c r="D3161" s="113" t="s">
        <v>1358</v>
      </c>
      <c r="F3161" t="s">
        <v>5120</v>
      </c>
      <c r="G3161" s="219">
        <v>14.39</v>
      </c>
      <c r="H3161" s="219" t="s">
        <v>37</v>
      </c>
      <c r="I3161" s="219">
        <v>8.06</v>
      </c>
      <c r="J3161" s="219">
        <v>3.49</v>
      </c>
      <c r="K3161" s="219" t="s">
        <v>37</v>
      </c>
      <c r="L3161" s="219">
        <v>25.94</v>
      </c>
      <c r="M3161" s="220" t="s">
        <v>1570</v>
      </c>
    </row>
    <row r="3162" spans="1:13">
      <c r="A3162" s="106" t="str">
        <f t="shared" si="50"/>
        <v xml:space="preserve">32124 </v>
      </c>
      <c r="B3162" s="164" t="s">
        <v>5121</v>
      </c>
      <c r="C3162" s="163"/>
      <c r="D3162" s="113" t="s">
        <v>1358</v>
      </c>
      <c r="F3162" t="s">
        <v>5122</v>
      </c>
      <c r="G3162" s="219">
        <v>15.45</v>
      </c>
      <c r="H3162" s="219" t="s">
        <v>37</v>
      </c>
      <c r="I3162" s="219">
        <v>8.31</v>
      </c>
      <c r="J3162" s="219">
        <v>3.63</v>
      </c>
      <c r="K3162" s="219" t="s">
        <v>37</v>
      </c>
      <c r="L3162" s="219">
        <v>27.39</v>
      </c>
      <c r="M3162" s="220" t="s">
        <v>1570</v>
      </c>
    </row>
    <row r="3163" spans="1:13">
      <c r="A3163" s="106" t="str">
        <f t="shared" si="50"/>
        <v xml:space="preserve">32140 </v>
      </c>
      <c r="B3163" s="164" t="s">
        <v>5123</v>
      </c>
      <c r="C3163" s="163"/>
      <c r="D3163" s="113" t="s">
        <v>1358</v>
      </c>
      <c r="F3163" t="s">
        <v>5124</v>
      </c>
      <c r="G3163" s="219">
        <v>16.66</v>
      </c>
      <c r="H3163" s="219" t="s">
        <v>37</v>
      </c>
      <c r="I3163" s="219">
        <v>8.64</v>
      </c>
      <c r="J3163" s="219">
        <v>4.1100000000000003</v>
      </c>
      <c r="K3163" s="219" t="s">
        <v>37</v>
      </c>
      <c r="L3163" s="219">
        <v>29.41</v>
      </c>
      <c r="M3163" s="220" t="s">
        <v>1570</v>
      </c>
    </row>
    <row r="3164" spans="1:13">
      <c r="A3164" s="106" t="str">
        <f t="shared" si="50"/>
        <v xml:space="preserve">32141 </v>
      </c>
      <c r="B3164" s="164" t="s">
        <v>5125</v>
      </c>
      <c r="C3164" s="163"/>
      <c r="D3164" s="113" t="s">
        <v>1358</v>
      </c>
      <c r="F3164" t="s">
        <v>5126</v>
      </c>
      <c r="G3164" s="219">
        <v>27.18</v>
      </c>
      <c r="H3164" s="219" t="s">
        <v>37</v>
      </c>
      <c r="I3164" s="219">
        <v>11.21</v>
      </c>
      <c r="J3164" s="219">
        <v>6.53</v>
      </c>
      <c r="K3164" s="219" t="s">
        <v>37</v>
      </c>
      <c r="L3164" s="219">
        <v>44.92</v>
      </c>
      <c r="M3164" s="220" t="s">
        <v>1570</v>
      </c>
    </row>
    <row r="3165" spans="1:13">
      <c r="A3165" s="106" t="str">
        <f t="shared" si="50"/>
        <v xml:space="preserve">32150 </v>
      </c>
      <c r="B3165" s="164" t="s">
        <v>5127</v>
      </c>
      <c r="C3165" s="163"/>
      <c r="D3165" s="113" t="s">
        <v>1358</v>
      </c>
      <c r="F3165" t="s">
        <v>5124</v>
      </c>
      <c r="G3165" s="219">
        <v>16.82</v>
      </c>
      <c r="H3165" s="219" t="s">
        <v>37</v>
      </c>
      <c r="I3165" s="219">
        <v>9.34</v>
      </c>
      <c r="J3165" s="219">
        <v>4.0599999999999996</v>
      </c>
      <c r="K3165" s="219" t="s">
        <v>37</v>
      </c>
      <c r="L3165" s="219">
        <v>30.22</v>
      </c>
      <c r="M3165" s="220" t="s">
        <v>1570</v>
      </c>
    </row>
    <row r="3166" spans="1:13">
      <c r="A3166" s="106" t="str">
        <f t="shared" si="50"/>
        <v xml:space="preserve">32151 </v>
      </c>
      <c r="B3166" s="164" t="s">
        <v>5128</v>
      </c>
      <c r="C3166" s="163"/>
      <c r="D3166" s="113" t="s">
        <v>1358</v>
      </c>
      <c r="F3166" t="s">
        <v>5129</v>
      </c>
      <c r="G3166" s="219">
        <v>16.940000000000001</v>
      </c>
      <c r="H3166" s="219" t="s">
        <v>37</v>
      </c>
      <c r="I3166" s="219">
        <v>8.7200000000000006</v>
      </c>
      <c r="J3166" s="219">
        <v>4.18</v>
      </c>
      <c r="K3166" s="219" t="s">
        <v>37</v>
      </c>
      <c r="L3166" s="219">
        <v>29.84</v>
      </c>
      <c r="M3166" s="220" t="s">
        <v>1570</v>
      </c>
    </row>
    <row r="3167" spans="1:13">
      <c r="A3167" s="106" t="str">
        <f t="shared" si="50"/>
        <v xml:space="preserve">32160 </v>
      </c>
      <c r="B3167" s="164" t="s">
        <v>5130</v>
      </c>
      <c r="C3167" s="163"/>
      <c r="D3167" s="113" t="s">
        <v>1358</v>
      </c>
      <c r="F3167" t="s">
        <v>5131</v>
      </c>
      <c r="G3167" s="219">
        <v>13.1</v>
      </c>
      <c r="H3167" s="219" t="s">
        <v>37</v>
      </c>
      <c r="I3167" s="219">
        <v>7.59</v>
      </c>
      <c r="J3167" s="219">
        <v>3.04</v>
      </c>
      <c r="K3167" s="219" t="s">
        <v>37</v>
      </c>
      <c r="L3167" s="219">
        <v>23.73</v>
      </c>
      <c r="M3167" s="220" t="s">
        <v>1570</v>
      </c>
    </row>
    <row r="3168" spans="1:13">
      <c r="A3168" s="106" t="str">
        <f t="shared" si="50"/>
        <v xml:space="preserve">32200 </v>
      </c>
      <c r="B3168" s="164" t="s">
        <v>5132</v>
      </c>
      <c r="C3168" s="163"/>
      <c r="D3168" s="113" t="s">
        <v>1358</v>
      </c>
      <c r="F3168" t="s">
        <v>5133</v>
      </c>
      <c r="G3168" s="219">
        <v>18.68</v>
      </c>
      <c r="H3168" s="219" t="s">
        <v>37</v>
      </c>
      <c r="I3168" s="219">
        <v>10.61</v>
      </c>
      <c r="J3168" s="219">
        <v>4.5999999999999996</v>
      </c>
      <c r="K3168" s="219" t="s">
        <v>37</v>
      </c>
      <c r="L3168" s="219">
        <v>33.89</v>
      </c>
      <c r="M3168" s="220" t="s">
        <v>1570</v>
      </c>
    </row>
    <row r="3169" spans="1:13">
      <c r="A3169" s="106" t="str">
        <f t="shared" si="50"/>
        <v xml:space="preserve">32215 </v>
      </c>
      <c r="B3169" s="164" t="s">
        <v>5134</v>
      </c>
      <c r="C3169" s="163"/>
      <c r="D3169" s="113" t="s">
        <v>1358</v>
      </c>
      <c r="F3169" t="s">
        <v>5135</v>
      </c>
      <c r="G3169" s="219">
        <v>13.05</v>
      </c>
      <c r="H3169" s="219" t="s">
        <v>37</v>
      </c>
      <c r="I3169" s="219">
        <v>7.62</v>
      </c>
      <c r="J3169" s="219">
        <v>3.22</v>
      </c>
      <c r="K3169" s="219" t="s">
        <v>37</v>
      </c>
      <c r="L3169" s="219">
        <v>23.89</v>
      </c>
      <c r="M3169" s="220" t="s">
        <v>1570</v>
      </c>
    </row>
    <row r="3170" spans="1:13">
      <c r="A3170" s="106" t="str">
        <f t="shared" si="50"/>
        <v xml:space="preserve">32220 </v>
      </c>
      <c r="B3170" s="164" t="s">
        <v>5136</v>
      </c>
      <c r="C3170" s="163"/>
      <c r="D3170" s="113" t="s">
        <v>1358</v>
      </c>
      <c r="F3170" t="s">
        <v>5137</v>
      </c>
      <c r="G3170" s="219">
        <v>26.65</v>
      </c>
      <c r="H3170" s="219" t="s">
        <v>37</v>
      </c>
      <c r="I3170" s="219">
        <v>14.29</v>
      </c>
      <c r="J3170" s="219">
        <v>6.48</v>
      </c>
      <c r="K3170" s="219" t="s">
        <v>37</v>
      </c>
      <c r="L3170" s="219">
        <v>47.42</v>
      </c>
      <c r="M3170" s="220" t="s">
        <v>1570</v>
      </c>
    </row>
    <row r="3171" spans="1:13">
      <c r="A3171" s="106" t="str">
        <f t="shared" si="50"/>
        <v xml:space="preserve">32225 </v>
      </c>
      <c r="B3171" s="164" t="s">
        <v>5138</v>
      </c>
      <c r="C3171" s="163"/>
      <c r="D3171" s="113" t="s">
        <v>1358</v>
      </c>
      <c r="F3171" t="s">
        <v>5139</v>
      </c>
      <c r="G3171" s="219">
        <v>16.75</v>
      </c>
      <c r="H3171" s="219" t="s">
        <v>37</v>
      </c>
      <c r="I3171" s="219">
        <v>8.73</v>
      </c>
      <c r="J3171" s="219">
        <v>4.04</v>
      </c>
      <c r="K3171" s="219" t="s">
        <v>37</v>
      </c>
      <c r="L3171" s="219">
        <v>29.52</v>
      </c>
      <c r="M3171" s="220" t="s">
        <v>1570</v>
      </c>
    </row>
    <row r="3172" spans="1:13">
      <c r="A3172" s="106" t="str">
        <f t="shared" si="50"/>
        <v xml:space="preserve">32310 </v>
      </c>
      <c r="B3172" s="164" t="s">
        <v>5140</v>
      </c>
      <c r="C3172" s="163"/>
      <c r="D3172" s="113" t="s">
        <v>1358</v>
      </c>
      <c r="F3172" t="s">
        <v>5141</v>
      </c>
      <c r="G3172" s="219">
        <v>15.28</v>
      </c>
      <c r="H3172" s="219" t="s">
        <v>37</v>
      </c>
      <c r="I3172" s="219">
        <v>8.24</v>
      </c>
      <c r="J3172" s="219">
        <v>3.77</v>
      </c>
      <c r="K3172" s="219" t="s">
        <v>37</v>
      </c>
      <c r="L3172" s="219">
        <v>27.29</v>
      </c>
      <c r="M3172" s="220" t="s">
        <v>1570</v>
      </c>
    </row>
    <row r="3173" spans="1:13">
      <c r="A3173" s="106" t="str">
        <f t="shared" si="50"/>
        <v xml:space="preserve">32320 </v>
      </c>
      <c r="B3173" s="164" t="s">
        <v>5142</v>
      </c>
      <c r="C3173" s="163"/>
      <c r="D3173" s="113" t="s">
        <v>1358</v>
      </c>
      <c r="F3173" t="s">
        <v>5143</v>
      </c>
      <c r="G3173" s="219">
        <v>27.25</v>
      </c>
      <c r="H3173" s="219" t="s">
        <v>37</v>
      </c>
      <c r="I3173" s="219">
        <v>13.7</v>
      </c>
      <c r="J3173" s="219">
        <v>6.61</v>
      </c>
      <c r="K3173" s="219" t="s">
        <v>37</v>
      </c>
      <c r="L3173" s="219">
        <v>47.56</v>
      </c>
      <c r="M3173" s="220" t="s">
        <v>1570</v>
      </c>
    </row>
    <row r="3174" spans="1:13">
      <c r="A3174" s="106" t="str">
        <f t="shared" si="50"/>
        <v xml:space="preserve">32400 </v>
      </c>
      <c r="B3174" s="164" t="s">
        <v>5144</v>
      </c>
      <c r="C3174" s="163"/>
      <c r="D3174" s="113" t="s">
        <v>1358</v>
      </c>
      <c r="F3174" t="s">
        <v>5145</v>
      </c>
      <c r="G3174" s="219">
        <v>1.76</v>
      </c>
      <c r="H3174" s="219">
        <v>3.1</v>
      </c>
      <c r="I3174" s="219">
        <v>0.52</v>
      </c>
      <c r="J3174" s="219">
        <v>0.18</v>
      </c>
      <c r="K3174" s="219">
        <v>5.04</v>
      </c>
      <c r="L3174" s="219">
        <v>2.46</v>
      </c>
      <c r="M3174" s="220" t="s">
        <v>1324</v>
      </c>
    </row>
    <row r="3175" spans="1:13">
      <c r="A3175" s="106" t="str">
        <f t="shared" si="50"/>
        <v xml:space="preserve">32408 </v>
      </c>
      <c r="B3175" s="164" t="s">
        <v>18080</v>
      </c>
      <c r="C3175" s="163"/>
      <c r="D3175" s="113" t="s">
        <v>1358</v>
      </c>
      <c r="F3175" t="s">
        <v>17975</v>
      </c>
      <c r="G3175" s="219">
        <v>3.18</v>
      </c>
      <c r="H3175" s="219">
        <v>21.68</v>
      </c>
      <c r="I3175" s="219">
        <v>0.96</v>
      </c>
      <c r="J3175" s="219">
        <v>0.32</v>
      </c>
      <c r="K3175" s="219">
        <v>25.18</v>
      </c>
      <c r="L3175" s="219">
        <v>4.46</v>
      </c>
      <c r="M3175" s="220" t="s">
        <v>1324</v>
      </c>
    </row>
    <row r="3176" spans="1:13">
      <c r="A3176" s="106" t="str">
        <f t="shared" si="50"/>
        <v xml:space="preserve">32440 </v>
      </c>
      <c r="B3176" s="164" t="s">
        <v>5146</v>
      </c>
      <c r="C3176" s="163"/>
      <c r="D3176" s="113" t="s">
        <v>1358</v>
      </c>
      <c r="F3176" t="s">
        <v>5147</v>
      </c>
      <c r="G3176" s="219">
        <v>27.28</v>
      </c>
      <c r="H3176" s="219" t="s">
        <v>37</v>
      </c>
      <c r="I3176" s="219">
        <v>12.42</v>
      </c>
      <c r="J3176" s="219">
        <v>6.7</v>
      </c>
      <c r="K3176" s="219" t="s">
        <v>37</v>
      </c>
      <c r="L3176" s="219">
        <v>46.4</v>
      </c>
      <c r="M3176" s="220" t="s">
        <v>1570</v>
      </c>
    </row>
    <row r="3177" spans="1:13">
      <c r="A3177" s="106" t="str">
        <f t="shared" si="50"/>
        <v xml:space="preserve">32442 </v>
      </c>
      <c r="B3177" s="164" t="s">
        <v>5148</v>
      </c>
      <c r="C3177" s="163"/>
      <c r="D3177" s="113" t="s">
        <v>1358</v>
      </c>
      <c r="F3177" t="s">
        <v>5149</v>
      </c>
      <c r="G3177" s="219">
        <v>56.47</v>
      </c>
      <c r="H3177" s="219" t="s">
        <v>37</v>
      </c>
      <c r="I3177" s="219">
        <v>19.37</v>
      </c>
      <c r="J3177" s="219">
        <v>13.99</v>
      </c>
      <c r="K3177" s="219" t="s">
        <v>37</v>
      </c>
      <c r="L3177" s="219">
        <v>89.83</v>
      </c>
      <c r="M3177" s="220" t="s">
        <v>1570</v>
      </c>
    </row>
    <row r="3178" spans="1:13">
      <c r="A3178" s="106" t="str">
        <f t="shared" si="50"/>
        <v xml:space="preserve">32445 </v>
      </c>
      <c r="B3178" s="164" t="s">
        <v>5150</v>
      </c>
      <c r="C3178" s="163"/>
      <c r="D3178" s="113" t="s">
        <v>1358</v>
      </c>
      <c r="F3178" t="s">
        <v>5151</v>
      </c>
      <c r="G3178" s="219">
        <v>63.84</v>
      </c>
      <c r="H3178" s="219" t="s">
        <v>37</v>
      </c>
      <c r="I3178" s="219">
        <v>24.37</v>
      </c>
      <c r="J3178" s="219">
        <v>15.81</v>
      </c>
      <c r="K3178" s="219" t="s">
        <v>37</v>
      </c>
      <c r="L3178" s="219">
        <v>104.02</v>
      </c>
      <c r="M3178" s="220" t="s">
        <v>1570</v>
      </c>
    </row>
    <row r="3179" spans="1:13">
      <c r="A3179" s="106" t="str">
        <f t="shared" si="50"/>
        <v xml:space="preserve">32480 </v>
      </c>
      <c r="B3179" s="164" t="s">
        <v>5152</v>
      </c>
      <c r="C3179" s="163"/>
      <c r="D3179" s="113" t="s">
        <v>1358</v>
      </c>
      <c r="F3179" t="s">
        <v>5153</v>
      </c>
      <c r="G3179" s="219">
        <v>25.82</v>
      </c>
      <c r="H3179" s="219" t="s">
        <v>37</v>
      </c>
      <c r="I3179" s="219">
        <v>11.65</v>
      </c>
      <c r="J3179" s="219">
        <v>6.27</v>
      </c>
      <c r="K3179" s="219" t="s">
        <v>37</v>
      </c>
      <c r="L3179" s="219">
        <v>43.74</v>
      </c>
      <c r="M3179" s="220" t="s">
        <v>1570</v>
      </c>
    </row>
    <row r="3180" spans="1:13">
      <c r="A3180" s="106" t="str">
        <f t="shared" si="50"/>
        <v xml:space="preserve">32482 </v>
      </c>
      <c r="B3180" s="164" t="s">
        <v>5154</v>
      </c>
      <c r="C3180" s="163"/>
      <c r="D3180" s="113" t="s">
        <v>1358</v>
      </c>
      <c r="F3180" t="s">
        <v>5155</v>
      </c>
      <c r="G3180" s="219">
        <v>27.44</v>
      </c>
      <c r="H3180" s="219" t="s">
        <v>37</v>
      </c>
      <c r="I3180" s="219">
        <v>12.62</v>
      </c>
      <c r="J3180" s="219">
        <v>6.69</v>
      </c>
      <c r="K3180" s="219" t="s">
        <v>37</v>
      </c>
      <c r="L3180" s="219">
        <v>46.75</v>
      </c>
      <c r="M3180" s="220" t="s">
        <v>1570</v>
      </c>
    </row>
    <row r="3181" spans="1:13">
      <c r="A3181" s="106" t="str">
        <f t="shared" si="50"/>
        <v xml:space="preserve">32484 </v>
      </c>
      <c r="B3181" s="164" t="s">
        <v>5156</v>
      </c>
      <c r="C3181" s="163"/>
      <c r="D3181" s="113" t="s">
        <v>1358</v>
      </c>
      <c r="F3181" t="s">
        <v>5157</v>
      </c>
      <c r="G3181" s="219">
        <v>25.38</v>
      </c>
      <c r="H3181" s="219" t="s">
        <v>37</v>
      </c>
      <c r="I3181" s="219">
        <v>10.78</v>
      </c>
      <c r="J3181" s="219">
        <v>6.18</v>
      </c>
      <c r="K3181" s="219" t="s">
        <v>37</v>
      </c>
      <c r="L3181" s="219">
        <v>42.34</v>
      </c>
      <c r="M3181" s="220" t="s">
        <v>1570</v>
      </c>
    </row>
    <row r="3182" spans="1:13">
      <c r="A3182" s="106" t="str">
        <f t="shared" si="50"/>
        <v xml:space="preserve">32486 </v>
      </c>
      <c r="B3182" s="164" t="s">
        <v>5158</v>
      </c>
      <c r="C3182" s="163"/>
      <c r="D3182" s="113" t="s">
        <v>1358</v>
      </c>
      <c r="F3182" t="s">
        <v>5159</v>
      </c>
      <c r="G3182" s="219">
        <v>42.88</v>
      </c>
      <c r="H3182" s="219" t="s">
        <v>37</v>
      </c>
      <c r="I3182" s="219">
        <v>15.42</v>
      </c>
      <c r="J3182" s="219">
        <v>10.64</v>
      </c>
      <c r="K3182" s="219" t="s">
        <v>37</v>
      </c>
      <c r="L3182" s="219">
        <v>68.94</v>
      </c>
      <c r="M3182" s="220" t="s">
        <v>1570</v>
      </c>
    </row>
    <row r="3183" spans="1:13">
      <c r="A3183" s="106" t="str">
        <f t="shared" si="50"/>
        <v xml:space="preserve">32488 </v>
      </c>
      <c r="B3183" s="164" t="s">
        <v>5160</v>
      </c>
      <c r="C3183" s="163"/>
      <c r="D3183" s="113" t="s">
        <v>1358</v>
      </c>
      <c r="F3183" t="s">
        <v>5161</v>
      </c>
      <c r="G3183" s="219">
        <v>42.99</v>
      </c>
      <c r="H3183" s="219" t="s">
        <v>37</v>
      </c>
      <c r="I3183" s="219">
        <v>16.88</v>
      </c>
      <c r="J3183" s="219">
        <v>10.65</v>
      </c>
      <c r="K3183" s="219" t="s">
        <v>37</v>
      </c>
      <c r="L3183" s="219">
        <v>70.52</v>
      </c>
      <c r="M3183" s="220" t="s">
        <v>1570</v>
      </c>
    </row>
    <row r="3184" spans="1:13">
      <c r="A3184" s="106" t="str">
        <f t="shared" si="50"/>
        <v xml:space="preserve">32491 </v>
      </c>
      <c r="B3184" s="164" t="s">
        <v>5162</v>
      </c>
      <c r="C3184" s="163"/>
      <c r="D3184" s="113" t="s">
        <v>1193</v>
      </c>
      <c r="F3184" t="s">
        <v>5163</v>
      </c>
      <c r="G3184" s="219">
        <v>25.24</v>
      </c>
      <c r="H3184" s="219" t="s">
        <v>37</v>
      </c>
      <c r="I3184" s="219">
        <v>12.16</v>
      </c>
      <c r="J3184" s="219">
        <v>6.23</v>
      </c>
      <c r="K3184" s="219" t="s">
        <v>37</v>
      </c>
      <c r="L3184" s="219">
        <v>43.63</v>
      </c>
      <c r="M3184" s="220" t="s">
        <v>1570</v>
      </c>
    </row>
    <row r="3185" spans="1:13">
      <c r="A3185" s="106" t="str">
        <f t="shared" si="50"/>
        <v xml:space="preserve">32501 </v>
      </c>
      <c r="B3185" s="164" t="s">
        <v>5164</v>
      </c>
      <c r="C3185" s="163"/>
      <c r="D3185" s="113" t="s">
        <v>1358</v>
      </c>
      <c r="F3185" t="s">
        <v>5165</v>
      </c>
      <c r="G3185" s="219">
        <v>4.68</v>
      </c>
      <c r="H3185" s="219" t="s">
        <v>37</v>
      </c>
      <c r="I3185" s="219">
        <v>1.29</v>
      </c>
      <c r="J3185" s="219">
        <v>1.17</v>
      </c>
      <c r="K3185" s="219" t="s">
        <v>37</v>
      </c>
      <c r="L3185" s="219">
        <v>7.14</v>
      </c>
      <c r="M3185" s="220" t="s">
        <v>1125</v>
      </c>
    </row>
    <row r="3186" spans="1:13">
      <c r="A3186" s="106" t="str">
        <f t="shared" si="50"/>
        <v xml:space="preserve">32503 </v>
      </c>
      <c r="B3186" s="164" t="s">
        <v>5166</v>
      </c>
      <c r="C3186" s="163"/>
      <c r="D3186" s="113" t="s">
        <v>1358</v>
      </c>
      <c r="F3186" t="s">
        <v>5167</v>
      </c>
      <c r="G3186" s="219">
        <v>31.74</v>
      </c>
      <c r="H3186" s="219" t="s">
        <v>37</v>
      </c>
      <c r="I3186" s="219">
        <v>13.42</v>
      </c>
      <c r="J3186" s="219">
        <v>7.84</v>
      </c>
      <c r="K3186" s="219" t="s">
        <v>37</v>
      </c>
      <c r="L3186" s="219">
        <v>53</v>
      </c>
      <c r="M3186" s="220" t="s">
        <v>1570</v>
      </c>
    </row>
    <row r="3187" spans="1:13">
      <c r="A3187" s="106" t="str">
        <f t="shared" si="50"/>
        <v xml:space="preserve">32504 </v>
      </c>
      <c r="B3187" s="164" t="s">
        <v>5168</v>
      </c>
      <c r="C3187" s="163"/>
      <c r="D3187" s="113" t="s">
        <v>1358</v>
      </c>
      <c r="F3187" t="s">
        <v>5169</v>
      </c>
      <c r="G3187" s="219">
        <v>36.54</v>
      </c>
      <c r="H3187" s="219" t="s">
        <v>37</v>
      </c>
      <c r="I3187" s="219">
        <v>14.75</v>
      </c>
      <c r="J3187" s="219">
        <v>9.06</v>
      </c>
      <c r="K3187" s="219" t="s">
        <v>37</v>
      </c>
      <c r="L3187" s="219">
        <v>60.35</v>
      </c>
      <c r="M3187" s="220" t="s">
        <v>1570</v>
      </c>
    </row>
    <row r="3188" spans="1:13">
      <c r="A3188" s="106" t="str">
        <f t="shared" si="50"/>
        <v xml:space="preserve">32505 </v>
      </c>
      <c r="B3188" s="164" t="s">
        <v>5170</v>
      </c>
      <c r="C3188" s="163"/>
      <c r="D3188" s="113" t="s">
        <v>1358</v>
      </c>
      <c r="F3188" t="s">
        <v>5171</v>
      </c>
      <c r="G3188" s="219">
        <v>15.75</v>
      </c>
      <c r="H3188" s="219" t="s">
        <v>37</v>
      </c>
      <c r="I3188" s="219">
        <v>8.0299999999999994</v>
      </c>
      <c r="J3188" s="219">
        <v>3.83</v>
      </c>
      <c r="K3188" s="219" t="s">
        <v>37</v>
      </c>
      <c r="L3188" s="219">
        <v>27.61</v>
      </c>
      <c r="M3188" s="220" t="s">
        <v>1570</v>
      </c>
    </row>
    <row r="3189" spans="1:13">
      <c r="A3189" s="106" t="str">
        <f t="shared" si="50"/>
        <v xml:space="preserve">32506 </v>
      </c>
      <c r="B3189" s="164" t="s">
        <v>5172</v>
      </c>
      <c r="C3189" s="163"/>
      <c r="D3189" s="113" t="s">
        <v>1358</v>
      </c>
      <c r="F3189" t="s">
        <v>5173</v>
      </c>
      <c r="G3189" s="219">
        <v>3</v>
      </c>
      <c r="H3189" s="219" t="s">
        <v>37</v>
      </c>
      <c r="I3189" s="219">
        <v>0.85</v>
      </c>
      <c r="J3189" s="219">
        <v>0.73</v>
      </c>
      <c r="K3189" s="219" t="s">
        <v>37</v>
      </c>
      <c r="L3189" s="219">
        <v>4.58</v>
      </c>
      <c r="M3189" s="220" t="s">
        <v>1125</v>
      </c>
    </row>
    <row r="3190" spans="1:13">
      <c r="A3190" s="106" t="str">
        <f t="shared" si="50"/>
        <v xml:space="preserve">32507 </v>
      </c>
      <c r="B3190" s="164" t="s">
        <v>5174</v>
      </c>
      <c r="C3190" s="163"/>
      <c r="D3190" s="113" t="s">
        <v>1358</v>
      </c>
      <c r="F3190" t="s">
        <v>5175</v>
      </c>
      <c r="G3190" s="219">
        <v>3</v>
      </c>
      <c r="H3190" s="219" t="s">
        <v>37</v>
      </c>
      <c r="I3190" s="219">
        <v>0.84</v>
      </c>
      <c r="J3190" s="219">
        <v>0.73</v>
      </c>
      <c r="K3190" s="219" t="s">
        <v>37</v>
      </c>
      <c r="L3190" s="219">
        <v>4.57</v>
      </c>
      <c r="M3190" s="220" t="s">
        <v>1125</v>
      </c>
    </row>
    <row r="3191" spans="1:13">
      <c r="A3191" s="106" t="str">
        <f t="shared" si="50"/>
        <v xml:space="preserve">32540 </v>
      </c>
      <c r="B3191" s="164" t="s">
        <v>5176</v>
      </c>
      <c r="C3191" s="163"/>
      <c r="D3191" s="113" t="s">
        <v>1358</v>
      </c>
      <c r="F3191" t="s">
        <v>5177</v>
      </c>
      <c r="G3191" s="219">
        <v>30.35</v>
      </c>
      <c r="H3191" s="219" t="s">
        <v>37</v>
      </c>
      <c r="I3191" s="219">
        <v>13.21</v>
      </c>
      <c r="J3191" s="219">
        <v>7.52</v>
      </c>
      <c r="K3191" s="219" t="s">
        <v>37</v>
      </c>
      <c r="L3191" s="219">
        <v>51.08</v>
      </c>
      <c r="M3191" s="220" t="s">
        <v>1570</v>
      </c>
    </row>
    <row r="3192" spans="1:13">
      <c r="A3192" s="106" t="str">
        <f t="shared" si="50"/>
        <v xml:space="preserve">32550 </v>
      </c>
      <c r="B3192" s="164" t="s">
        <v>5178</v>
      </c>
      <c r="C3192" s="163"/>
      <c r="D3192" s="113" t="s">
        <v>1358</v>
      </c>
      <c r="F3192" t="s">
        <v>5179</v>
      </c>
      <c r="G3192" s="219">
        <v>3.92</v>
      </c>
      <c r="H3192" s="219">
        <v>18.579999999999998</v>
      </c>
      <c r="I3192" s="219">
        <v>1.54</v>
      </c>
      <c r="J3192" s="219">
        <v>0.54</v>
      </c>
      <c r="K3192" s="219">
        <v>23.04</v>
      </c>
      <c r="L3192" s="219">
        <v>6</v>
      </c>
      <c r="M3192" s="220" t="s">
        <v>1324</v>
      </c>
    </row>
    <row r="3193" spans="1:13">
      <c r="A3193" s="106" t="str">
        <f t="shared" si="50"/>
        <v xml:space="preserve">32551 </v>
      </c>
      <c r="B3193" s="164" t="s">
        <v>5180</v>
      </c>
      <c r="C3193" s="163"/>
      <c r="D3193" s="113" t="s">
        <v>1358</v>
      </c>
      <c r="F3193" t="s">
        <v>5181</v>
      </c>
      <c r="G3193" s="219">
        <v>3.04</v>
      </c>
      <c r="H3193" s="219" t="s">
        <v>37</v>
      </c>
      <c r="I3193" s="219">
        <v>1.02</v>
      </c>
      <c r="J3193" s="219">
        <v>0.53</v>
      </c>
      <c r="K3193" s="219" t="s">
        <v>37</v>
      </c>
      <c r="L3193" s="219">
        <v>4.59</v>
      </c>
      <c r="M3193" s="220" t="s">
        <v>1324</v>
      </c>
    </row>
    <row r="3194" spans="1:13">
      <c r="A3194" s="106" t="str">
        <f t="shared" si="50"/>
        <v xml:space="preserve">32552 </v>
      </c>
      <c r="B3194" s="164" t="s">
        <v>5182</v>
      </c>
      <c r="C3194" s="163"/>
      <c r="D3194" s="113" t="s">
        <v>1358</v>
      </c>
      <c r="F3194" t="s">
        <v>5183</v>
      </c>
      <c r="G3194" s="219">
        <v>2.5299999999999998</v>
      </c>
      <c r="H3194" s="219">
        <v>2.56</v>
      </c>
      <c r="I3194" s="219">
        <v>1.76</v>
      </c>
      <c r="J3194" s="219">
        <v>0.37</v>
      </c>
      <c r="K3194" s="219">
        <v>5.46</v>
      </c>
      <c r="L3194" s="219">
        <v>4.66</v>
      </c>
      <c r="M3194" s="220" t="s">
        <v>1474</v>
      </c>
    </row>
    <row r="3195" spans="1:13">
      <c r="A3195" s="106" t="str">
        <f t="shared" si="50"/>
        <v xml:space="preserve">32553 </v>
      </c>
      <c r="B3195" s="164" t="s">
        <v>5184</v>
      </c>
      <c r="C3195" s="163"/>
      <c r="D3195" s="113" t="s">
        <v>1358</v>
      </c>
      <c r="F3195" t="s">
        <v>5185</v>
      </c>
      <c r="G3195" s="219">
        <v>3.55</v>
      </c>
      <c r="H3195" s="219">
        <v>11.13</v>
      </c>
      <c r="I3195" s="219">
        <v>1.22</v>
      </c>
      <c r="J3195" s="219">
        <v>0.36</v>
      </c>
      <c r="K3195" s="219">
        <v>15.04</v>
      </c>
      <c r="L3195" s="219">
        <v>5.13</v>
      </c>
      <c r="M3195" s="220" t="s">
        <v>1324</v>
      </c>
    </row>
    <row r="3196" spans="1:13">
      <c r="A3196" s="106" t="str">
        <f t="shared" si="50"/>
        <v xml:space="preserve">32554 </v>
      </c>
      <c r="B3196" s="164" t="s">
        <v>5186</v>
      </c>
      <c r="C3196" s="163"/>
      <c r="D3196" s="113" t="s">
        <v>1358</v>
      </c>
      <c r="F3196" t="s">
        <v>5187</v>
      </c>
      <c r="G3196" s="219">
        <v>1.82</v>
      </c>
      <c r="H3196" s="219">
        <v>4.9800000000000004</v>
      </c>
      <c r="I3196" s="219">
        <v>0.57999999999999996</v>
      </c>
      <c r="J3196" s="219">
        <v>0.21</v>
      </c>
      <c r="K3196" s="219">
        <v>7.01</v>
      </c>
      <c r="L3196" s="219">
        <v>2.61</v>
      </c>
      <c r="M3196" s="220" t="s">
        <v>1324</v>
      </c>
    </row>
    <row r="3197" spans="1:13">
      <c r="A3197" s="106" t="str">
        <f t="shared" si="50"/>
        <v xml:space="preserve">32555 </v>
      </c>
      <c r="B3197" s="164" t="s">
        <v>5188</v>
      </c>
      <c r="C3197" s="163"/>
      <c r="D3197" s="113" t="s">
        <v>1358</v>
      </c>
      <c r="F3197" t="s">
        <v>5189</v>
      </c>
      <c r="G3197" s="219">
        <v>2.27</v>
      </c>
      <c r="H3197" s="219">
        <v>6.86</v>
      </c>
      <c r="I3197" s="219">
        <v>0.71</v>
      </c>
      <c r="J3197" s="219">
        <v>0.22</v>
      </c>
      <c r="K3197" s="219">
        <v>9.35</v>
      </c>
      <c r="L3197" s="219">
        <v>3.2</v>
      </c>
      <c r="M3197" s="220" t="s">
        <v>1324</v>
      </c>
    </row>
    <row r="3198" spans="1:13">
      <c r="A3198" s="106" t="str">
        <f t="shared" si="50"/>
        <v xml:space="preserve">32556 </v>
      </c>
      <c r="B3198" s="164" t="s">
        <v>5190</v>
      </c>
      <c r="C3198" s="163"/>
      <c r="D3198" s="113" t="s">
        <v>1358</v>
      </c>
      <c r="F3198" t="s">
        <v>5191</v>
      </c>
      <c r="G3198" s="219">
        <v>2.5</v>
      </c>
      <c r="H3198" s="219">
        <v>19.23</v>
      </c>
      <c r="I3198" s="219">
        <v>0.79</v>
      </c>
      <c r="J3198" s="219">
        <v>0.37</v>
      </c>
      <c r="K3198" s="219">
        <v>22.1</v>
      </c>
      <c r="L3198" s="219">
        <v>3.66</v>
      </c>
      <c r="M3198" s="220" t="s">
        <v>1324</v>
      </c>
    </row>
    <row r="3199" spans="1:13">
      <c r="A3199" s="106" t="str">
        <f t="shared" si="50"/>
        <v xml:space="preserve">32557 </v>
      </c>
      <c r="B3199" s="164" t="s">
        <v>5192</v>
      </c>
      <c r="C3199" s="163"/>
      <c r="D3199" s="113" t="s">
        <v>1358</v>
      </c>
      <c r="F3199" t="s">
        <v>5193</v>
      </c>
      <c r="G3199" s="219">
        <v>3.12</v>
      </c>
      <c r="H3199" s="219">
        <v>16.170000000000002</v>
      </c>
      <c r="I3199" s="219">
        <v>0.94</v>
      </c>
      <c r="J3199" s="219">
        <v>0.31</v>
      </c>
      <c r="K3199" s="219">
        <v>19.600000000000001</v>
      </c>
      <c r="L3199" s="219">
        <v>4.37</v>
      </c>
      <c r="M3199" s="220" t="s">
        <v>1324</v>
      </c>
    </row>
    <row r="3200" spans="1:13">
      <c r="A3200" s="106" t="str">
        <f t="shared" si="50"/>
        <v xml:space="preserve">32560 </v>
      </c>
      <c r="B3200" s="164" t="s">
        <v>5194</v>
      </c>
      <c r="C3200" s="163"/>
      <c r="D3200" s="113" t="s">
        <v>1358</v>
      </c>
      <c r="F3200" t="s">
        <v>5195</v>
      </c>
      <c r="G3200" s="219">
        <v>1.54</v>
      </c>
      <c r="H3200" s="219">
        <v>5.78</v>
      </c>
      <c r="I3200" s="219">
        <v>0.46</v>
      </c>
      <c r="J3200" s="219">
        <v>0.24</v>
      </c>
      <c r="K3200" s="219">
        <v>7.56</v>
      </c>
      <c r="L3200" s="219">
        <v>2.2400000000000002</v>
      </c>
      <c r="M3200" s="220" t="s">
        <v>1324</v>
      </c>
    </row>
    <row r="3201" spans="1:13">
      <c r="A3201" s="106" t="str">
        <f t="shared" si="50"/>
        <v xml:space="preserve">32561 </v>
      </c>
      <c r="B3201" s="164" t="s">
        <v>5196</v>
      </c>
      <c r="C3201" s="163"/>
      <c r="D3201" s="113" t="s">
        <v>1358</v>
      </c>
      <c r="F3201" t="s">
        <v>5197</v>
      </c>
      <c r="G3201" s="219">
        <v>1.39</v>
      </c>
      <c r="H3201" s="219">
        <v>1.29</v>
      </c>
      <c r="I3201" s="219">
        <v>0.43</v>
      </c>
      <c r="J3201" s="219">
        <v>0.16</v>
      </c>
      <c r="K3201" s="219">
        <v>2.84</v>
      </c>
      <c r="L3201" s="219">
        <v>1.98</v>
      </c>
      <c r="M3201" s="220" t="s">
        <v>1324</v>
      </c>
    </row>
    <row r="3202" spans="1:13">
      <c r="A3202" s="106" t="str">
        <f t="shared" si="50"/>
        <v xml:space="preserve">32562 </v>
      </c>
      <c r="B3202" s="164" t="s">
        <v>5198</v>
      </c>
      <c r="C3202" s="163"/>
      <c r="D3202" s="113" t="s">
        <v>1358</v>
      </c>
      <c r="F3202" t="s">
        <v>5199</v>
      </c>
      <c r="G3202" s="219">
        <v>1.24</v>
      </c>
      <c r="H3202" s="219">
        <v>1.1599999999999999</v>
      </c>
      <c r="I3202" s="219">
        <v>0.39</v>
      </c>
      <c r="J3202" s="219">
        <v>0.14000000000000001</v>
      </c>
      <c r="K3202" s="219">
        <v>2.54</v>
      </c>
      <c r="L3202" s="219">
        <v>1.77</v>
      </c>
      <c r="M3202" s="220" t="s">
        <v>1324</v>
      </c>
    </row>
    <row r="3203" spans="1:13">
      <c r="A3203" s="106" t="str">
        <f t="shared" ref="A3203:A3266" si="51">B3203&amp;" "&amp;C3203</f>
        <v xml:space="preserve">32601 </v>
      </c>
      <c r="B3203" s="164" t="s">
        <v>5200</v>
      </c>
      <c r="C3203" s="163"/>
      <c r="D3203" s="113" t="s">
        <v>1358</v>
      </c>
      <c r="F3203" t="s">
        <v>5201</v>
      </c>
      <c r="G3203" s="219">
        <v>5.5</v>
      </c>
      <c r="H3203" s="219" t="s">
        <v>37</v>
      </c>
      <c r="I3203" s="219">
        <v>2.27</v>
      </c>
      <c r="J3203" s="219">
        <v>1.32</v>
      </c>
      <c r="K3203" s="219" t="s">
        <v>37</v>
      </c>
      <c r="L3203" s="219">
        <v>9.09</v>
      </c>
      <c r="M3203" s="220" t="s">
        <v>1324</v>
      </c>
    </row>
    <row r="3204" spans="1:13">
      <c r="A3204" s="106" t="str">
        <f t="shared" si="51"/>
        <v xml:space="preserve">32604 </v>
      </c>
      <c r="B3204" s="164" t="s">
        <v>5202</v>
      </c>
      <c r="C3204" s="163"/>
      <c r="D3204" s="113" t="s">
        <v>1358</v>
      </c>
      <c r="F3204" t="s">
        <v>5203</v>
      </c>
      <c r="G3204" s="219">
        <v>8.77</v>
      </c>
      <c r="H3204" s="219" t="s">
        <v>37</v>
      </c>
      <c r="I3204" s="219">
        <v>3.18</v>
      </c>
      <c r="J3204" s="219">
        <v>2.17</v>
      </c>
      <c r="K3204" s="219" t="s">
        <v>37</v>
      </c>
      <c r="L3204" s="219">
        <v>14.12</v>
      </c>
      <c r="M3204" s="220" t="s">
        <v>1324</v>
      </c>
    </row>
    <row r="3205" spans="1:13">
      <c r="A3205" s="106" t="str">
        <f t="shared" si="51"/>
        <v xml:space="preserve">32606 </v>
      </c>
      <c r="B3205" s="164" t="s">
        <v>5204</v>
      </c>
      <c r="C3205" s="163"/>
      <c r="D3205" s="113" t="s">
        <v>1358</v>
      </c>
      <c r="F3205" t="s">
        <v>5205</v>
      </c>
      <c r="G3205" s="219">
        <v>8.39</v>
      </c>
      <c r="H3205" s="219" t="s">
        <v>37</v>
      </c>
      <c r="I3205" s="219">
        <v>3.14</v>
      </c>
      <c r="J3205" s="219">
        <v>2.06</v>
      </c>
      <c r="K3205" s="219" t="s">
        <v>37</v>
      </c>
      <c r="L3205" s="219">
        <v>13.59</v>
      </c>
      <c r="M3205" s="220" t="s">
        <v>1324</v>
      </c>
    </row>
    <row r="3206" spans="1:13">
      <c r="A3206" s="106" t="str">
        <f t="shared" si="51"/>
        <v xml:space="preserve">32607 </v>
      </c>
      <c r="B3206" s="164" t="s">
        <v>5206</v>
      </c>
      <c r="C3206" s="163"/>
      <c r="D3206" s="113" t="s">
        <v>1358</v>
      </c>
      <c r="F3206" t="s">
        <v>5207</v>
      </c>
      <c r="G3206" s="219">
        <v>5.5</v>
      </c>
      <c r="H3206" s="219" t="s">
        <v>37</v>
      </c>
      <c r="I3206" s="219">
        <v>2.25</v>
      </c>
      <c r="J3206" s="219">
        <v>1.32</v>
      </c>
      <c r="K3206" s="219" t="s">
        <v>37</v>
      </c>
      <c r="L3206" s="219">
        <v>9.07</v>
      </c>
      <c r="M3206" s="220" t="s">
        <v>1324</v>
      </c>
    </row>
    <row r="3207" spans="1:13">
      <c r="A3207" s="106" t="str">
        <f t="shared" si="51"/>
        <v xml:space="preserve">32608 </v>
      </c>
      <c r="B3207" s="164" t="s">
        <v>5208</v>
      </c>
      <c r="C3207" s="163"/>
      <c r="D3207" s="113" t="s">
        <v>1358</v>
      </c>
      <c r="F3207" t="s">
        <v>5209</v>
      </c>
      <c r="G3207" s="219">
        <v>6.84</v>
      </c>
      <c r="H3207" s="219" t="s">
        <v>37</v>
      </c>
      <c r="I3207" s="219">
        <v>2.63</v>
      </c>
      <c r="J3207" s="219">
        <v>1.68</v>
      </c>
      <c r="K3207" s="219" t="s">
        <v>37</v>
      </c>
      <c r="L3207" s="219">
        <v>11.15</v>
      </c>
      <c r="M3207" s="220" t="s">
        <v>1324</v>
      </c>
    </row>
    <row r="3208" spans="1:13">
      <c r="A3208" s="106" t="str">
        <f t="shared" si="51"/>
        <v xml:space="preserve">32609 </v>
      </c>
      <c r="B3208" s="164" t="s">
        <v>5210</v>
      </c>
      <c r="C3208" s="163"/>
      <c r="D3208" s="113" t="s">
        <v>1358</v>
      </c>
      <c r="F3208" t="s">
        <v>5211</v>
      </c>
      <c r="G3208" s="219">
        <v>4.58</v>
      </c>
      <c r="H3208" s="219" t="s">
        <v>37</v>
      </c>
      <c r="I3208" s="219">
        <v>1.98</v>
      </c>
      <c r="J3208" s="219">
        <v>0.99</v>
      </c>
      <c r="K3208" s="219" t="s">
        <v>37</v>
      </c>
      <c r="L3208" s="219">
        <v>7.55</v>
      </c>
      <c r="M3208" s="220" t="s">
        <v>1324</v>
      </c>
    </row>
    <row r="3209" spans="1:13">
      <c r="A3209" s="106" t="str">
        <f t="shared" si="51"/>
        <v xml:space="preserve">32650 </v>
      </c>
      <c r="B3209" s="164" t="s">
        <v>5212</v>
      </c>
      <c r="C3209" s="163"/>
      <c r="D3209" s="113" t="s">
        <v>1358</v>
      </c>
      <c r="F3209" t="s">
        <v>5213</v>
      </c>
      <c r="G3209" s="219">
        <v>10.83</v>
      </c>
      <c r="H3209" s="219" t="s">
        <v>37</v>
      </c>
      <c r="I3209" s="219">
        <v>6.48</v>
      </c>
      <c r="J3209" s="219">
        <v>2.58</v>
      </c>
      <c r="K3209" s="219" t="s">
        <v>37</v>
      </c>
      <c r="L3209" s="219">
        <v>19.89</v>
      </c>
      <c r="M3209" s="220" t="s">
        <v>1570</v>
      </c>
    </row>
    <row r="3210" spans="1:13">
      <c r="A3210" s="106" t="str">
        <f t="shared" si="51"/>
        <v xml:space="preserve">32651 </v>
      </c>
      <c r="B3210" s="164" t="s">
        <v>5214</v>
      </c>
      <c r="C3210" s="163"/>
      <c r="D3210" s="113" t="s">
        <v>1358</v>
      </c>
      <c r="F3210" t="s">
        <v>5215</v>
      </c>
      <c r="G3210" s="219">
        <v>18.78</v>
      </c>
      <c r="H3210" s="219" t="s">
        <v>37</v>
      </c>
      <c r="I3210" s="219">
        <v>9.09</v>
      </c>
      <c r="J3210" s="219">
        <v>4.57</v>
      </c>
      <c r="K3210" s="219" t="s">
        <v>37</v>
      </c>
      <c r="L3210" s="219">
        <v>32.44</v>
      </c>
      <c r="M3210" s="220" t="s">
        <v>1570</v>
      </c>
    </row>
    <row r="3211" spans="1:13">
      <c r="A3211" s="106" t="str">
        <f t="shared" si="51"/>
        <v xml:space="preserve">32652 </v>
      </c>
      <c r="B3211" s="164" t="s">
        <v>5216</v>
      </c>
      <c r="C3211" s="163"/>
      <c r="D3211" s="113" t="s">
        <v>1358</v>
      </c>
      <c r="F3211" t="s">
        <v>5217</v>
      </c>
      <c r="G3211" s="219">
        <v>29.13</v>
      </c>
      <c r="H3211" s="219" t="s">
        <v>37</v>
      </c>
      <c r="I3211" s="219">
        <v>12.86</v>
      </c>
      <c r="J3211" s="219">
        <v>7.14</v>
      </c>
      <c r="K3211" s="219" t="s">
        <v>37</v>
      </c>
      <c r="L3211" s="219">
        <v>49.13</v>
      </c>
      <c r="M3211" s="220" t="s">
        <v>1570</v>
      </c>
    </row>
    <row r="3212" spans="1:13">
      <c r="A3212" s="106" t="str">
        <f t="shared" si="51"/>
        <v xml:space="preserve">32653 </v>
      </c>
      <c r="B3212" s="164" t="s">
        <v>5218</v>
      </c>
      <c r="C3212" s="163"/>
      <c r="D3212" s="113" t="s">
        <v>1358</v>
      </c>
      <c r="F3212" t="s">
        <v>5219</v>
      </c>
      <c r="G3212" s="219">
        <v>18.170000000000002</v>
      </c>
      <c r="H3212" s="219" t="s">
        <v>37</v>
      </c>
      <c r="I3212" s="219">
        <v>8.93</v>
      </c>
      <c r="J3212" s="219">
        <v>4.24</v>
      </c>
      <c r="K3212" s="219" t="s">
        <v>37</v>
      </c>
      <c r="L3212" s="219">
        <v>31.34</v>
      </c>
      <c r="M3212" s="220" t="s">
        <v>1570</v>
      </c>
    </row>
    <row r="3213" spans="1:13">
      <c r="A3213" s="106" t="str">
        <f t="shared" si="51"/>
        <v xml:space="preserve">32654 </v>
      </c>
      <c r="B3213" s="164" t="s">
        <v>5220</v>
      </c>
      <c r="C3213" s="163"/>
      <c r="D3213" s="113" t="s">
        <v>1358</v>
      </c>
      <c r="F3213" t="s">
        <v>5221</v>
      </c>
      <c r="G3213" s="219">
        <v>20.52</v>
      </c>
      <c r="H3213" s="219" t="s">
        <v>37</v>
      </c>
      <c r="I3213" s="219">
        <v>9.76</v>
      </c>
      <c r="J3213" s="219">
        <v>4.7300000000000004</v>
      </c>
      <c r="K3213" s="219" t="s">
        <v>37</v>
      </c>
      <c r="L3213" s="219">
        <v>35.01</v>
      </c>
      <c r="M3213" s="220" t="s">
        <v>1570</v>
      </c>
    </row>
    <row r="3214" spans="1:13">
      <c r="A3214" s="106" t="str">
        <f t="shared" si="51"/>
        <v xml:space="preserve">32655 </v>
      </c>
      <c r="B3214" s="164" t="s">
        <v>5222</v>
      </c>
      <c r="C3214" s="163"/>
      <c r="D3214" s="113" t="s">
        <v>1358</v>
      </c>
      <c r="F3214" t="s">
        <v>5223</v>
      </c>
      <c r="G3214" s="219">
        <v>16.170000000000002</v>
      </c>
      <c r="H3214" s="219" t="s">
        <v>37</v>
      </c>
      <c r="I3214" s="219">
        <v>8.25</v>
      </c>
      <c r="J3214" s="219">
        <v>3.95</v>
      </c>
      <c r="K3214" s="219" t="s">
        <v>37</v>
      </c>
      <c r="L3214" s="219">
        <v>28.37</v>
      </c>
      <c r="M3214" s="220" t="s">
        <v>1570</v>
      </c>
    </row>
    <row r="3215" spans="1:13">
      <c r="A3215" s="106" t="str">
        <f t="shared" si="51"/>
        <v xml:space="preserve">32656 </v>
      </c>
      <c r="B3215" s="164" t="s">
        <v>5224</v>
      </c>
      <c r="C3215" s="163"/>
      <c r="D3215" s="113" t="s">
        <v>1358</v>
      </c>
      <c r="F3215" t="s">
        <v>5225</v>
      </c>
      <c r="G3215" s="219">
        <v>13.26</v>
      </c>
      <c r="H3215" s="219" t="s">
        <v>37</v>
      </c>
      <c r="I3215" s="219">
        <v>7.37</v>
      </c>
      <c r="J3215" s="219">
        <v>3.23</v>
      </c>
      <c r="K3215" s="219" t="s">
        <v>37</v>
      </c>
      <c r="L3215" s="219">
        <v>23.86</v>
      </c>
      <c r="M3215" s="220" t="s">
        <v>1570</v>
      </c>
    </row>
    <row r="3216" spans="1:13">
      <c r="A3216" s="106" t="str">
        <f t="shared" si="51"/>
        <v xml:space="preserve">32658 </v>
      </c>
      <c r="B3216" s="164" t="s">
        <v>5226</v>
      </c>
      <c r="C3216" s="163"/>
      <c r="D3216" s="113" t="s">
        <v>1358</v>
      </c>
      <c r="F3216" t="s">
        <v>5227</v>
      </c>
      <c r="G3216" s="219">
        <v>11.71</v>
      </c>
      <c r="H3216" s="219" t="s">
        <v>37</v>
      </c>
      <c r="I3216" s="219">
        <v>6.66</v>
      </c>
      <c r="J3216" s="219">
        <v>2.88</v>
      </c>
      <c r="K3216" s="219" t="s">
        <v>37</v>
      </c>
      <c r="L3216" s="219">
        <v>21.25</v>
      </c>
      <c r="M3216" s="220" t="s">
        <v>1570</v>
      </c>
    </row>
    <row r="3217" spans="1:13">
      <c r="A3217" s="106" t="str">
        <f t="shared" si="51"/>
        <v xml:space="preserve">32659 </v>
      </c>
      <c r="B3217" s="164" t="s">
        <v>5228</v>
      </c>
      <c r="C3217" s="163"/>
      <c r="D3217" s="113" t="s">
        <v>1358</v>
      </c>
      <c r="F3217" t="s">
        <v>5229</v>
      </c>
      <c r="G3217" s="219">
        <v>11.94</v>
      </c>
      <c r="H3217" s="219" t="s">
        <v>37</v>
      </c>
      <c r="I3217" s="219">
        <v>7</v>
      </c>
      <c r="J3217" s="219">
        <v>2.9</v>
      </c>
      <c r="K3217" s="219" t="s">
        <v>37</v>
      </c>
      <c r="L3217" s="219">
        <v>21.84</v>
      </c>
      <c r="M3217" s="220" t="s">
        <v>1570</v>
      </c>
    </row>
    <row r="3218" spans="1:13">
      <c r="A3218" s="106" t="str">
        <f t="shared" si="51"/>
        <v xml:space="preserve">32661 </v>
      </c>
      <c r="B3218" s="164" t="s">
        <v>5230</v>
      </c>
      <c r="C3218" s="163"/>
      <c r="D3218" s="113" t="s">
        <v>1358</v>
      </c>
      <c r="F3218" t="s">
        <v>5231</v>
      </c>
      <c r="G3218" s="219">
        <v>13.33</v>
      </c>
      <c r="H3218" s="219" t="s">
        <v>37</v>
      </c>
      <c r="I3218" s="219">
        <v>7.09</v>
      </c>
      <c r="J3218" s="219">
        <v>3.3</v>
      </c>
      <c r="K3218" s="219" t="s">
        <v>37</v>
      </c>
      <c r="L3218" s="219">
        <v>23.72</v>
      </c>
      <c r="M3218" s="220" t="s">
        <v>1570</v>
      </c>
    </row>
    <row r="3219" spans="1:13">
      <c r="A3219" s="106" t="str">
        <f t="shared" si="51"/>
        <v xml:space="preserve">32662 </v>
      </c>
      <c r="B3219" s="164" t="s">
        <v>5232</v>
      </c>
      <c r="C3219" s="163"/>
      <c r="D3219" s="113" t="s">
        <v>1358</v>
      </c>
      <c r="F3219" t="s">
        <v>5233</v>
      </c>
      <c r="G3219" s="219">
        <v>14.99</v>
      </c>
      <c r="H3219" s="219" t="s">
        <v>37</v>
      </c>
      <c r="I3219" s="219">
        <v>7.85</v>
      </c>
      <c r="J3219" s="219">
        <v>3.69</v>
      </c>
      <c r="K3219" s="219" t="s">
        <v>37</v>
      </c>
      <c r="L3219" s="219">
        <v>26.53</v>
      </c>
      <c r="M3219" s="220" t="s">
        <v>1570</v>
      </c>
    </row>
    <row r="3220" spans="1:13">
      <c r="A3220" s="106" t="str">
        <f t="shared" si="51"/>
        <v xml:space="preserve">32663 </v>
      </c>
      <c r="B3220" s="164" t="s">
        <v>5234</v>
      </c>
      <c r="C3220" s="163"/>
      <c r="D3220" s="113" t="s">
        <v>1358</v>
      </c>
      <c r="F3220" t="s">
        <v>5235</v>
      </c>
      <c r="G3220" s="219">
        <v>24.64</v>
      </c>
      <c r="H3220" s="219" t="s">
        <v>37</v>
      </c>
      <c r="I3220" s="219">
        <v>10.6</v>
      </c>
      <c r="J3220" s="219">
        <v>6.05</v>
      </c>
      <c r="K3220" s="219" t="s">
        <v>37</v>
      </c>
      <c r="L3220" s="219">
        <v>41.29</v>
      </c>
      <c r="M3220" s="220" t="s">
        <v>1570</v>
      </c>
    </row>
    <row r="3221" spans="1:13">
      <c r="A3221" s="106" t="str">
        <f t="shared" si="51"/>
        <v xml:space="preserve">32664 </v>
      </c>
      <c r="B3221" s="164" t="s">
        <v>5236</v>
      </c>
      <c r="C3221" s="163"/>
      <c r="D3221" s="113" t="s">
        <v>1358</v>
      </c>
      <c r="F3221" t="s">
        <v>5237</v>
      </c>
      <c r="G3221" s="219">
        <v>14.28</v>
      </c>
      <c r="H3221" s="219" t="s">
        <v>37</v>
      </c>
      <c r="I3221" s="219">
        <v>7.36</v>
      </c>
      <c r="J3221" s="219">
        <v>3.53</v>
      </c>
      <c r="K3221" s="219" t="s">
        <v>37</v>
      </c>
      <c r="L3221" s="219">
        <v>25.17</v>
      </c>
      <c r="M3221" s="220" t="s">
        <v>1570</v>
      </c>
    </row>
    <row r="3222" spans="1:13">
      <c r="A3222" s="106" t="str">
        <f t="shared" si="51"/>
        <v xml:space="preserve">32665 </v>
      </c>
      <c r="B3222" s="164" t="s">
        <v>5238</v>
      </c>
      <c r="C3222" s="163"/>
      <c r="D3222" s="113" t="s">
        <v>1358</v>
      </c>
      <c r="F3222" t="s">
        <v>5239</v>
      </c>
      <c r="G3222" s="219">
        <v>21.53</v>
      </c>
      <c r="H3222" s="219" t="s">
        <v>37</v>
      </c>
      <c r="I3222" s="219">
        <v>9.56</v>
      </c>
      <c r="J3222" s="219">
        <v>5.31</v>
      </c>
      <c r="K3222" s="219" t="s">
        <v>37</v>
      </c>
      <c r="L3222" s="219">
        <v>36.4</v>
      </c>
      <c r="M3222" s="220" t="s">
        <v>1570</v>
      </c>
    </row>
    <row r="3223" spans="1:13">
      <c r="A3223" s="106" t="str">
        <f t="shared" si="51"/>
        <v xml:space="preserve">32666 </v>
      </c>
      <c r="B3223" s="164" t="s">
        <v>5240</v>
      </c>
      <c r="C3223" s="163"/>
      <c r="D3223" s="113" t="s">
        <v>1358</v>
      </c>
      <c r="F3223" t="s">
        <v>5241</v>
      </c>
      <c r="G3223" s="219">
        <v>14.5</v>
      </c>
      <c r="H3223" s="219" t="s">
        <v>37</v>
      </c>
      <c r="I3223" s="219">
        <v>7.76</v>
      </c>
      <c r="J3223" s="219">
        <v>3.56</v>
      </c>
      <c r="K3223" s="219" t="s">
        <v>37</v>
      </c>
      <c r="L3223" s="219">
        <v>25.82</v>
      </c>
      <c r="M3223" s="220" t="s">
        <v>1570</v>
      </c>
    </row>
    <row r="3224" spans="1:13">
      <c r="A3224" s="106" t="str">
        <f t="shared" si="51"/>
        <v xml:space="preserve">32667 </v>
      </c>
      <c r="B3224" s="164" t="s">
        <v>5242</v>
      </c>
      <c r="C3224" s="163"/>
      <c r="D3224" s="113" t="s">
        <v>1358</v>
      </c>
      <c r="F3224" t="s">
        <v>5243</v>
      </c>
      <c r="G3224" s="219">
        <v>3</v>
      </c>
      <c r="H3224" s="219" t="s">
        <v>37</v>
      </c>
      <c r="I3224" s="219">
        <v>0.85</v>
      </c>
      <c r="J3224" s="219">
        <v>0.74</v>
      </c>
      <c r="K3224" s="219" t="s">
        <v>37</v>
      </c>
      <c r="L3224" s="219">
        <v>4.59</v>
      </c>
      <c r="M3224" s="220" t="s">
        <v>1125</v>
      </c>
    </row>
    <row r="3225" spans="1:13">
      <c r="A3225" s="106" t="str">
        <f t="shared" si="51"/>
        <v xml:space="preserve">32668 </v>
      </c>
      <c r="B3225" s="164" t="s">
        <v>5244</v>
      </c>
      <c r="C3225" s="163"/>
      <c r="D3225" s="113" t="s">
        <v>1358</v>
      </c>
      <c r="F3225" t="s">
        <v>5245</v>
      </c>
      <c r="G3225" s="219">
        <v>3</v>
      </c>
      <c r="H3225" s="219" t="s">
        <v>37</v>
      </c>
      <c r="I3225" s="219">
        <v>0.85</v>
      </c>
      <c r="J3225" s="219">
        <v>0.74</v>
      </c>
      <c r="K3225" s="219" t="s">
        <v>37</v>
      </c>
      <c r="L3225" s="219">
        <v>4.59</v>
      </c>
      <c r="M3225" s="220" t="s">
        <v>1125</v>
      </c>
    </row>
    <row r="3226" spans="1:13">
      <c r="A3226" s="106" t="str">
        <f t="shared" si="51"/>
        <v xml:space="preserve">32669 </v>
      </c>
      <c r="B3226" s="164" t="s">
        <v>5246</v>
      </c>
      <c r="C3226" s="163"/>
      <c r="D3226" s="113" t="s">
        <v>1358</v>
      </c>
      <c r="F3226" t="s">
        <v>5247</v>
      </c>
      <c r="G3226" s="219">
        <v>23.53</v>
      </c>
      <c r="H3226" s="219" t="s">
        <v>37</v>
      </c>
      <c r="I3226" s="219">
        <v>10.33</v>
      </c>
      <c r="J3226" s="219">
        <v>5.79</v>
      </c>
      <c r="K3226" s="219" t="s">
        <v>37</v>
      </c>
      <c r="L3226" s="219">
        <v>39.65</v>
      </c>
      <c r="M3226" s="220" t="s">
        <v>1570</v>
      </c>
    </row>
    <row r="3227" spans="1:13">
      <c r="A3227" s="106" t="str">
        <f t="shared" si="51"/>
        <v xml:space="preserve">32670 </v>
      </c>
      <c r="B3227" s="164" t="s">
        <v>5248</v>
      </c>
      <c r="C3227" s="163"/>
      <c r="D3227" s="113" t="s">
        <v>1358</v>
      </c>
      <c r="F3227" t="s">
        <v>5249</v>
      </c>
      <c r="G3227" s="219">
        <v>28.52</v>
      </c>
      <c r="H3227" s="219" t="s">
        <v>37</v>
      </c>
      <c r="I3227" s="219">
        <v>11.77</v>
      </c>
      <c r="J3227" s="219">
        <v>6.92</v>
      </c>
      <c r="K3227" s="219" t="s">
        <v>37</v>
      </c>
      <c r="L3227" s="219">
        <v>47.21</v>
      </c>
      <c r="M3227" s="220" t="s">
        <v>1570</v>
      </c>
    </row>
    <row r="3228" spans="1:13">
      <c r="A3228" s="106" t="str">
        <f t="shared" si="51"/>
        <v xml:space="preserve">32671 </v>
      </c>
      <c r="B3228" s="164" t="s">
        <v>5250</v>
      </c>
      <c r="C3228" s="163"/>
      <c r="D3228" s="113" t="s">
        <v>1358</v>
      </c>
      <c r="F3228" t="s">
        <v>5251</v>
      </c>
      <c r="G3228" s="219">
        <v>31.92</v>
      </c>
      <c r="H3228" s="219" t="s">
        <v>37</v>
      </c>
      <c r="I3228" s="219">
        <v>12.44</v>
      </c>
      <c r="J3228" s="219">
        <v>7.89</v>
      </c>
      <c r="K3228" s="219" t="s">
        <v>37</v>
      </c>
      <c r="L3228" s="219">
        <v>52.25</v>
      </c>
      <c r="M3228" s="220" t="s">
        <v>1570</v>
      </c>
    </row>
    <row r="3229" spans="1:13">
      <c r="A3229" s="106" t="str">
        <f t="shared" si="51"/>
        <v xml:space="preserve">32672 </v>
      </c>
      <c r="B3229" s="164" t="s">
        <v>5252</v>
      </c>
      <c r="C3229" s="163"/>
      <c r="D3229" s="113" t="s">
        <v>1358</v>
      </c>
      <c r="F3229" t="s">
        <v>5253</v>
      </c>
      <c r="G3229" s="219">
        <v>27</v>
      </c>
      <c r="H3229" s="219" t="s">
        <v>37</v>
      </c>
      <c r="I3229" s="219">
        <v>11.15</v>
      </c>
      <c r="J3229" s="219">
        <v>6.65</v>
      </c>
      <c r="K3229" s="219" t="s">
        <v>37</v>
      </c>
      <c r="L3229" s="219">
        <v>44.8</v>
      </c>
      <c r="M3229" s="220" t="s">
        <v>1570</v>
      </c>
    </row>
    <row r="3230" spans="1:13">
      <c r="A3230" s="106" t="str">
        <f t="shared" si="51"/>
        <v xml:space="preserve">32673 </v>
      </c>
      <c r="B3230" s="164" t="s">
        <v>5254</v>
      </c>
      <c r="C3230" s="163"/>
      <c r="D3230" s="113" t="s">
        <v>1358</v>
      </c>
      <c r="F3230" t="s">
        <v>5255</v>
      </c>
      <c r="G3230" s="219">
        <v>21.13</v>
      </c>
      <c r="H3230" s="219" t="s">
        <v>37</v>
      </c>
      <c r="I3230" s="219">
        <v>9.6199999999999992</v>
      </c>
      <c r="J3230" s="219">
        <v>5.19</v>
      </c>
      <c r="K3230" s="219" t="s">
        <v>37</v>
      </c>
      <c r="L3230" s="219">
        <v>35.94</v>
      </c>
      <c r="M3230" s="220" t="s">
        <v>1570</v>
      </c>
    </row>
    <row r="3231" spans="1:13">
      <c r="A3231" s="106" t="str">
        <f t="shared" si="51"/>
        <v xml:space="preserve">32674 </v>
      </c>
      <c r="B3231" s="164" t="s">
        <v>5256</v>
      </c>
      <c r="C3231" s="163"/>
      <c r="D3231" s="113" t="s">
        <v>1358</v>
      </c>
      <c r="F3231" t="s">
        <v>5257</v>
      </c>
      <c r="G3231" s="219">
        <v>4.12</v>
      </c>
      <c r="H3231" s="219" t="s">
        <v>37</v>
      </c>
      <c r="I3231" s="219">
        <v>1.1599999999999999</v>
      </c>
      <c r="J3231" s="219">
        <v>1.03</v>
      </c>
      <c r="K3231" s="219" t="s">
        <v>37</v>
      </c>
      <c r="L3231" s="219">
        <v>6.31</v>
      </c>
      <c r="M3231" s="220" t="s">
        <v>1125</v>
      </c>
    </row>
    <row r="3232" spans="1:13">
      <c r="A3232" s="106" t="str">
        <f t="shared" si="51"/>
        <v xml:space="preserve">32701 </v>
      </c>
      <c r="B3232" s="164" t="s">
        <v>5258</v>
      </c>
      <c r="C3232" s="163"/>
      <c r="D3232" s="113" t="s">
        <v>1358</v>
      </c>
      <c r="F3232" t="s">
        <v>5259</v>
      </c>
      <c r="G3232" s="219">
        <v>4.18</v>
      </c>
      <c r="H3232" s="219" t="s">
        <v>37</v>
      </c>
      <c r="I3232" s="219">
        <v>1.19</v>
      </c>
      <c r="J3232" s="219">
        <v>0.79</v>
      </c>
      <c r="K3232" s="219" t="s">
        <v>37</v>
      </c>
      <c r="L3232" s="219">
        <v>6.16</v>
      </c>
      <c r="M3232" s="220" t="s">
        <v>583</v>
      </c>
    </row>
    <row r="3233" spans="1:13">
      <c r="A3233" s="106" t="str">
        <f t="shared" si="51"/>
        <v xml:space="preserve">32800 </v>
      </c>
      <c r="B3233" s="164" t="s">
        <v>5260</v>
      </c>
      <c r="C3233" s="163"/>
      <c r="D3233" s="113" t="s">
        <v>1358</v>
      </c>
      <c r="F3233" t="s">
        <v>5261</v>
      </c>
      <c r="G3233" s="219">
        <v>15.71</v>
      </c>
      <c r="H3233" s="219" t="s">
        <v>37</v>
      </c>
      <c r="I3233" s="219">
        <v>8.3800000000000008</v>
      </c>
      <c r="J3233" s="219">
        <v>3.88</v>
      </c>
      <c r="K3233" s="219" t="s">
        <v>37</v>
      </c>
      <c r="L3233" s="219">
        <v>27.97</v>
      </c>
      <c r="M3233" s="220" t="s">
        <v>1570</v>
      </c>
    </row>
    <row r="3234" spans="1:13">
      <c r="A3234" s="106" t="str">
        <f t="shared" si="51"/>
        <v xml:space="preserve">32810 </v>
      </c>
      <c r="B3234" s="164" t="s">
        <v>5262</v>
      </c>
      <c r="C3234" s="163"/>
      <c r="D3234" s="113" t="s">
        <v>1358</v>
      </c>
      <c r="F3234" t="s">
        <v>5263</v>
      </c>
      <c r="G3234" s="219">
        <v>14.95</v>
      </c>
      <c r="H3234" s="219" t="s">
        <v>37</v>
      </c>
      <c r="I3234" s="219">
        <v>8.15</v>
      </c>
      <c r="J3234" s="219">
        <v>3.7</v>
      </c>
      <c r="K3234" s="219" t="s">
        <v>37</v>
      </c>
      <c r="L3234" s="219">
        <v>26.8</v>
      </c>
      <c r="M3234" s="220" t="s">
        <v>1570</v>
      </c>
    </row>
    <row r="3235" spans="1:13">
      <c r="A3235" s="106" t="str">
        <f t="shared" si="51"/>
        <v xml:space="preserve">32815 </v>
      </c>
      <c r="B3235" s="164" t="s">
        <v>5264</v>
      </c>
      <c r="C3235" s="163"/>
      <c r="D3235" s="113" t="s">
        <v>1358</v>
      </c>
      <c r="F3235" t="s">
        <v>5265</v>
      </c>
      <c r="G3235" s="219">
        <v>50.03</v>
      </c>
      <c r="H3235" s="219" t="s">
        <v>37</v>
      </c>
      <c r="I3235" s="219">
        <v>20.32</v>
      </c>
      <c r="J3235" s="219">
        <v>12.28</v>
      </c>
      <c r="K3235" s="219" t="s">
        <v>37</v>
      </c>
      <c r="L3235" s="219">
        <v>82.63</v>
      </c>
      <c r="M3235" s="220" t="s">
        <v>1570</v>
      </c>
    </row>
    <row r="3236" spans="1:13">
      <c r="A3236" s="106" t="str">
        <f t="shared" si="51"/>
        <v xml:space="preserve">32820 </v>
      </c>
      <c r="B3236" s="164" t="s">
        <v>5266</v>
      </c>
      <c r="C3236" s="163"/>
      <c r="D3236" s="113" t="s">
        <v>1358</v>
      </c>
      <c r="F3236" t="s">
        <v>5267</v>
      </c>
      <c r="G3236" s="219">
        <v>22.51</v>
      </c>
      <c r="H3236" s="219" t="s">
        <v>37</v>
      </c>
      <c r="I3236" s="219">
        <v>11.45</v>
      </c>
      <c r="J3236" s="219">
        <v>5.56</v>
      </c>
      <c r="K3236" s="219" t="s">
        <v>37</v>
      </c>
      <c r="L3236" s="219">
        <v>39.520000000000003</v>
      </c>
      <c r="M3236" s="220" t="s">
        <v>1570</v>
      </c>
    </row>
    <row r="3237" spans="1:13">
      <c r="A3237" s="106" t="str">
        <f t="shared" si="51"/>
        <v xml:space="preserve">32850 </v>
      </c>
      <c r="B3237" s="164" t="s">
        <v>5268</v>
      </c>
      <c r="C3237" s="163"/>
      <c r="D3237" s="113" t="s">
        <v>888</v>
      </c>
      <c r="F3237" t="s">
        <v>5269</v>
      </c>
      <c r="G3237" s="219">
        <v>0</v>
      </c>
      <c r="H3237" s="219">
        <v>0</v>
      </c>
      <c r="I3237" s="219">
        <v>0</v>
      </c>
      <c r="J3237" s="219">
        <v>0</v>
      </c>
      <c r="K3237" s="219">
        <v>0</v>
      </c>
      <c r="L3237" s="219">
        <v>0</v>
      </c>
      <c r="M3237" s="220" t="s">
        <v>583</v>
      </c>
    </row>
    <row r="3238" spans="1:13">
      <c r="A3238" s="106" t="str">
        <f t="shared" si="51"/>
        <v xml:space="preserve">32851 </v>
      </c>
      <c r="B3238" s="164" t="s">
        <v>5270</v>
      </c>
      <c r="C3238" s="163"/>
      <c r="D3238" s="113" t="s">
        <v>1358</v>
      </c>
      <c r="F3238" t="s">
        <v>5271</v>
      </c>
      <c r="G3238" s="219">
        <v>59.64</v>
      </c>
      <c r="H3238" s="219" t="s">
        <v>37</v>
      </c>
      <c r="I3238" s="219">
        <v>22.12</v>
      </c>
      <c r="J3238" s="219">
        <v>14.64</v>
      </c>
      <c r="K3238" s="219" t="s">
        <v>37</v>
      </c>
      <c r="L3238" s="219">
        <v>96.4</v>
      </c>
      <c r="M3238" s="220" t="s">
        <v>1570</v>
      </c>
    </row>
    <row r="3239" spans="1:13">
      <c r="A3239" s="106" t="str">
        <f t="shared" si="51"/>
        <v xml:space="preserve">32852 </v>
      </c>
      <c r="B3239" s="164" t="s">
        <v>5272</v>
      </c>
      <c r="C3239" s="163"/>
      <c r="D3239" s="113" t="s">
        <v>1358</v>
      </c>
      <c r="F3239" t="s">
        <v>5273</v>
      </c>
      <c r="G3239" s="219">
        <v>65.5</v>
      </c>
      <c r="H3239" s="219" t="s">
        <v>37</v>
      </c>
      <c r="I3239" s="219">
        <v>23.07</v>
      </c>
      <c r="J3239" s="219">
        <v>15.17</v>
      </c>
      <c r="K3239" s="219" t="s">
        <v>37</v>
      </c>
      <c r="L3239" s="219">
        <v>103.74</v>
      </c>
      <c r="M3239" s="220" t="s">
        <v>1570</v>
      </c>
    </row>
    <row r="3240" spans="1:13">
      <c r="A3240" s="106" t="str">
        <f t="shared" si="51"/>
        <v xml:space="preserve">32853 </v>
      </c>
      <c r="B3240" s="164" t="s">
        <v>5274</v>
      </c>
      <c r="C3240" s="163"/>
      <c r="D3240" s="113" t="s">
        <v>1358</v>
      </c>
      <c r="F3240" t="s">
        <v>5275</v>
      </c>
      <c r="G3240" s="219">
        <v>84.48</v>
      </c>
      <c r="H3240" s="219" t="s">
        <v>37</v>
      </c>
      <c r="I3240" s="219">
        <v>29.45</v>
      </c>
      <c r="J3240" s="219">
        <v>20.73</v>
      </c>
      <c r="K3240" s="219" t="s">
        <v>37</v>
      </c>
      <c r="L3240" s="219">
        <v>134.66</v>
      </c>
      <c r="M3240" s="220" t="s">
        <v>1570</v>
      </c>
    </row>
    <row r="3241" spans="1:13">
      <c r="A3241" s="106" t="str">
        <f t="shared" si="51"/>
        <v xml:space="preserve">32854 </v>
      </c>
      <c r="B3241" s="164" t="s">
        <v>5276</v>
      </c>
      <c r="C3241" s="163"/>
      <c r="D3241" s="113" t="s">
        <v>1358</v>
      </c>
      <c r="F3241" t="s">
        <v>5273</v>
      </c>
      <c r="G3241" s="219">
        <v>90</v>
      </c>
      <c r="H3241" s="219" t="s">
        <v>37</v>
      </c>
      <c r="I3241" s="219">
        <v>30.57</v>
      </c>
      <c r="J3241" s="219">
        <v>21.99</v>
      </c>
      <c r="K3241" s="219" t="s">
        <v>37</v>
      </c>
      <c r="L3241" s="219">
        <v>142.56</v>
      </c>
      <c r="M3241" s="220" t="s">
        <v>1570</v>
      </c>
    </row>
    <row r="3242" spans="1:13">
      <c r="A3242" s="106" t="str">
        <f t="shared" si="51"/>
        <v xml:space="preserve">32855 </v>
      </c>
      <c r="B3242" s="164" t="s">
        <v>5277</v>
      </c>
      <c r="C3242" s="163"/>
      <c r="D3242" s="113" t="s">
        <v>664</v>
      </c>
      <c r="F3242" t="s">
        <v>5278</v>
      </c>
      <c r="G3242" s="219">
        <v>0</v>
      </c>
      <c r="H3242" s="219">
        <v>0</v>
      </c>
      <c r="I3242" s="219">
        <v>0</v>
      </c>
      <c r="J3242" s="219">
        <v>0</v>
      </c>
      <c r="K3242" s="219">
        <v>0</v>
      </c>
      <c r="L3242" s="219">
        <v>0</v>
      </c>
      <c r="M3242" s="220" t="s">
        <v>583</v>
      </c>
    </row>
    <row r="3243" spans="1:13">
      <c r="A3243" s="106" t="str">
        <f t="shared" si="51"/>
        <v xml:space="preserve">32856 </v>
      </c>
      <c r="B3243" s="164" t="s">
        <v>5279</v>
      </c>
      <c r="C3243" s="163"/>
      <c r="D3243" s="113" t="s">
        <v>664</v>
      </c>
      <c r="F3243" t="s">
        <v>5280</v>
      </c>
      <c r="G3243" s="219">
        <v>0</v>
      </c>
      <c r="H3243" s="219">
        <v>0</v>
      </c>
      <c r="I3243" s="219">
        <v>0</v>
      </c>
      <c r="J3243" s="219">
        <v>0</v>
      </c>
      <c r="K3243" s="219">
        <v>0</v>
      </c>
      <c r="L3243" s="219">
        <v>0</v>
      </c>
      <c r="M3243" s="220" t="s">
        <v>583</v>
      </c>
    </row>
    <row r="3244" spans="1:13">
      <c r="A3244" s="106" t="str">
        <f t="shared" si="51"/>
        <v xml:space="preserve">32900 </v>
      </c>
      <c r="B3244" s="164" t="s">
        <v>5281</v>
      </c>
      <c r="C3244" s="163"/>
      <c r="D3244" s="113" t="s">
        <v>1358</v>
      </c>
      <c r="F3244" t="s">
        <v>5282</v>
      </c>
      <c r="G3244" s="219">
        <v>23.81</v>
      </c>
      <c r="H3244" s="219" t="s">
        <v>37</v>
      </c>
      <c r="I3244" s="219">
        <v>10.58</v>
      </c>
      <c r="J3244" s="219">
        <v>5.89</v>
      </c>
      <c r="K3244" s="219" t="s">
        <v>37</v>
      </c>
      <c r="L3244" s="219">
        <v>40.28</v>
      </c>
      <c r="M3244" s="220" t="s">
        <v>1570</v>
      </c>
    </row>
    <row r="3245" spans="1:13">
      <c r="A3245" s="106" t="str">
        <f t="shared" si="51"/>
        <v xml:space="preserve">32905 </v>
      </c>
      <c r="B3245" s="164" t="s">
        <v>5283</v>
      </c>
      <c r="C3245" s="163"/>
      <c r="D3245" s="113" t="s">
        <v>1358</v>
      </c>
      <c r="F3245" t="s">
        <v>5284</v>
      </c>
      <c r="G3245" s="219">
        <v>23.29</v>
      </c>
      <c r="H3245" s="219" t="s">
        <v>37</v>
      </c>
      <c r="I3245" s="219">
        <v>10.44</v>
      </c>
      <c r="J3245" s="219">
        <v>5.75</v>
      </c>
      <c r="K3245" s="219" t="s">
        <v>37</v>
      </c>
      <c r="L3245" s="219">
        <v>39.479999999999997</v>
      </c>
      <c r="M3245" s="220" t="s">
        <v>1570</v>
      </c>
    </row>
    <row r="3246" spans="1:13">
      <c r="A3246" s="106" t="str">
        <f t="shared" si="51"/>
        <v xml:space="preserve">32906 </v>
      </c>
      <c r="B3246" s="164" t="s">
        <v>5285</v>
      </c>
      <c r="C3246" s="163"/>
      <c r="D3246" s="113" t="s">
        <v>1358</v>
      </c>
      <c r="F3246" t="s">
        <v>5284</v>
      </c>
      <c r="G3246" s="219">
        <v>29.3</v>
      </c>
      <c r="H3246" s="219" t="s">
        <v>37</v>
      </c>
      <c r="I3246" s="219">
        <v>12.09</v>
      </c>
      <c r="J3246" s="219">
        <v>7.26</v>
      </c>
      <c r="K3246" s="219" t="s">
        <v>37</v>
      </c>
      <c r="L3246" s="219">
        <v>48.65</v>
      </c>
      <c r="M3246" s="220" t="s">
        <v>1570</v>
      </c>
    </row>
    <row r="3247" spans="1:13">
      <c r="A3247" s="106" t="str">
        <f t="shared" si="51"/>
        <v xml:space="preserve">32940 </v>
      </c>
      <c r="B3247" s="164" t="s">
        <v>5286</v>
      </c>
      <c r="C3247" s="163"/>
      <c r="D3247" s="113" t="s">
        <v>1358</v>
      </c>
      <c r="F3247" t="s">
        <v>5287</v>
      </c>
      <c r="G3247" s="219">
        <v>21.34</v>
      </c>
      <c r="H3247" s="219" t="s">
        <v>37</v>
      </c>
      <c r="I3247" s="219">
        <v>9.9</v>
      </c>
      <c r="J3247" s="219">
        <v>5.26</v>
      </c>
      <c r="K3247" s="219" t="s">
        <v>37</v>
      </c>
      <c r="L3247" s="219">
        <v>36.5</v>
      </c>
      <c r="M3247" s="220" t="s">
        <v>1570</v>
      </c>
    </row>
    <row r="3248" spans="1:13">
      <c r="A3248" s="106" t="str">
        <f t="shared" si="51"/>
        <v xml:space="preserve">32960 </v>
      </c>
      <c r="B3248" s="164" t="s">
        <v>5288</v>
      </c>
      <c r="C3248" s="163"/>
      <c r="D3248" s="113" t="s">
        <v>1358</v>
      </c>
      <c r="F3248" t="s">
        <v>5289</v>
      </c>
      <c r="G3248" s="219">
        <v>1.84</v>
      </c>
      <c r="H3248" s="219">
        <v>1.8</v>
      </c>
      <c r="I3248" s="219">
        <v>0.68</v>
      </c>
      <c r="J3248" s="219">
        <v>0.15</v>
      </c>
      <c r="K3248" s="219">
        <v>3.79</v>
      </c>
      <c r="L3248" s="219">
        <v>2.67</v>
      </c>
      <c r="M3248" s="220" t="s">
        <v>1324</v>
      </c>
    </row>
    <row r="3249" spans="1:13">
      <c r="A3249" s="106" t="str">
        <f t="shared" si="51"/>
        <v xml:space="preserve">32994 </v>
      </c>
      <c r="B3249" s="164" t="s">
        <v>5290</v>
      </c>
      <c r="C3249" s="163"/>
      <c r="D3249" s="113" t="s">
        <v>1358</v>
      </c>
      <c r="F3249" t="s">
        <v>5291</v>
      </c>
      <c r="G3249" s="219">
        <v>9.0299999999999994</v>
      </c>
      <c r="H3249" s="219">
        <v>132.37</v>
      </c>
      <c r="I3249" s="219">
        <v>2.77</v>
      </c>
      <c r="J3249" s="219">
        <v>0.97</v>
      </c>
      <c r="K3249" s="219">
        <v>142.37</v>
      </c>
      <c r="L3249" s="219">
        <v>12.77</v>
      </c>
      <c r="M3249" s="220" t="s">
        <v>1324</v>
      </c>
    </row>
    <row r="3250" spans="1:13">
      <c r="A3250" s="106" t="str">
        <f t="shared" si="51"/>
        <v xml:space="preserve">32997 </v>
      </c>
      <c r="B3250" s="164" t="s">
        <v>5292</v>
      </c>
      <c r="C3250" s="163"/>
      <c r="D3250" s="113" t="s">
        <v>1358</v>
      </c>
      <c r="F3250" t="s">
        <v>5293</v>
      </c>
      <c r="G3250" s="219">
        <v>7.31</v>
      </c>
      <c r="H3250" s="219" t="s">
        <v>37</v>
      </c>
      <c r="I3250" s="219">
        <v>2</v>
      </c>
      <c r="J3250" s="219">
        <v>0.56999999999999995</v>
      </c>
      <c r="K3250" s="219" t="s">
        <v>37</v>
      </c>
      <c r="L3250" s="219">
        <v>9.8800000000000008</v>
      </c>
      <c r="M3250" s="220" t="s">
        <v>1324</v>
      </c>
    </row>
    <row r="3251" spans="1:13">
      <c r="A3251" s="106" t="str">
        <f t="shared" si="51"/>
        <v xml:space="preserve">32998 </v>
      </c>
      <c r="B3251" s="164" t="s">
        <v>5294</v>
      </c>
      <c r="C3251" s="163"/>
      <c r="D3251" s="113" t="s">
        <v>1358</v>
      </c>
      <c r="F3251" t="s">
        <v>5295</v>
      </c>
      <c r="G3251" s="219">
        <v>9.0299999999999994</v>
      </c>
      <c r="H3251" s="219">
        <v>80.900000000000006</v>
      </c>
      <c r="I3251" s="219">
        <v>2.79</v>
      </c>
      <c r="J3251" s="219">
        <v>0.97</v>
      </c>
      <c r="K3251" s="219">
        <v>90.9</v>
      </c>
      <c r="L3251" s="219">
        <v>12.79</v>
      </c>
      <c r="M3251" s="220" t="s">
        <v>1324</v>
      </c>
    </row>
    <row r="3252" spans="1:13">
      <c r="A3252" s="106" t="str">
        <f t="shared" si="51"/>
        <v xml:space="preserve">32999 </v>
      </c>
      <c r="B3252" s="164" t="s">
        <v>5296</v>
      </c>
      <c r="C3252" s="163"/>
      <c r="D3252" s="113" t="s">
        <v>664</v>
      </c>
      <c r="F3252" t="s">
        <v>19009</v>
      </c>
      <c r="G3252" s="219">
        <v>0</v>
      </c>
      <c r="H3252" s="219">
        <v>0</v>
      </c>
      <c r="I3252" s="219">
        <v>0</v>
      </c>
      <c r="J3252" s="219">
        <v>0</v>
      </c>
      <c r="K3252" s="219">
        <v>0</v>
      </c>
      <c r="L3252" s="219">
        <v>0</v>
      </c>
      <c r="M3252" s="220" t="s">
        <v>991</v>
      </c>
    </row>
    <row r="3253" spans="1:13">
      <c r="A3253" s="106" t="str">
        <f t="shared" si="51"/>
        <v xml:space="preserve">33016 </v>
      </c>
      <c r="B3253" s="164" t="s">
        <v>17701</v>
      </c>
      <c r="C3253" s="163"/>
      <c r="D3253" s="113" t="s">
        <v>1358</v>
      </c>
      <c r="F3253" t="s">
        <v>4743</v>
      </c>
      <c r="G3253" s="219">
        <v>4.4000000000000004</v>
      </c>
      <c r="H3253" s="219" t="s">
        <v>37</v>
      </c>
      <c r="I3253" s="219">
        <v>1.5</v>
      </c>
      <c r="J3253" s="219">
        <v>0.97</v>
      </c>
      <c r="K3253" s="219" t="s">
        <v>37</v>
      </c>
      <c r="L3253" s="219">
        <v>6.87</v>
      </c>
      <c r="M3253" s="220" t="s">
        <v>1324</v>
      </c>
    </row>
    <row r="3254" spans="1:13">
      <c r="A3254" s="106" t="str">
        <f t="shared" si="51"/>
        <v xml:space="preserve">33017 </v>
      </c>
      <c r="B3254" s="164" t="s">
        <v>17702</v>
      </c>
      <c r="C3254" s="163"/>
      <c r="D3254" s="113" t="s">
        <v>1358</v>
      </c>
      <c r="F3254" t="s">
        <v>4744</v>
      </c>
      <c r="G3254" s="219">
        <v>4.62</v>
      </c>
      <c r="H3254" s="219" t="s">
        <v>37</v>
      </c>
      <c r="I3254" s="219">
        <v>1.59</v>
      </c>
      <c r="J3254" s="219">
        <v>1.04</v>
      </c>
      <c r="K3254" s="219" t="s">
        <v>37</v>
      </c>
      <c r="L3254" s="219">
        <v>7.25</v>
      </c>
      <c r="M3254" s="220" t="s">
        <v>1324</v>
      </c>
    </row>
    <row r="3255" spans="1:13">
      <c r="A3255" s="106" t="str">
        <f t="shared" si="51"/>
        <v xml:space="preserve">33018 </v>
      </c>
      <c r="B3255" s="164" t="s">
        <v>17703</v>
      </c>
      <c r="C3255" s="163"/>
      <c r="D3255" s="113" t="s">
        <v>1358</v>
      </c>
      <c r="F3255" t="s">
        <v>4745</v>
      </c>
      <c r="G3255" s="219">
        <v>5.4</v>
      </c>
      <c r="H3255" s="219" t="s">
        <v>37</v>
      </c>
      <c r="I3255" s="219">
        <v>1.83</v>
      </c>
      <c r="J3255" s="219">
        <v>1.24</v>
      </c>
      <c r="K3255" s="219" t="s">
        <v>37</v>
      </c>
      <c r="L3255" s="219">
        <v>8.4700000000000006</v>
      </c>
      <c r="M3255" s="220" t="s">
        <v>1324</v>
      </c>
    </row>
    <row r="3256" spans="1:13">
      <c r="A3256" s="106" t="str">
        <f t="shared" si="51"/>
        <v xml:space="preserve">33019 </v>
      </c>
      <c r="B3256" s="164" t="s">
        <v>17704</v>
      </c>
      <c r="C3256" s="163"/>
      <c r="D3256" s="113" t="s">
        <v>1358</v>
      </c>
      <c r="F3256" t="s">
        <v>4746</v>
      </c>
      <c r="G3256" s="219">
        <v>4.29</v>
      </c>
      <c r="H3256" s="219" t="s">
        <v>37</v>
      </c>
      <c r="I3256" s="219">
        <v>1.34</v>
      </c>
      <c r="J3256" s="219">
        <v>0.52</v>
      </c>
      <c r="K3256" s="219" t="s">
        <v>37</v>
      </c>
      <c r="L3256" s="219">
        <v>6.15</v>
      </c>
      <c r="M3256" s="220" t="s">
        <v>1324</v>
      </c>
    </row>
    <row r="3257" spans="1:13">
      <c r="A3257" s="106" t="str">
        <f t="shared" si="51"/>
        <v xml:space="preserve">33020 </v>
      </c>
      <c r="B3257" s="164" t="s">
        <v>5297</v>
      </c>
      <c r="C3257" s="163"/>
      <c r="D3257" s="113" t="s">
        <v>1358</v>
      </c>
      <c r="F3257" t="s">
        <v>5298</v>
      </c>
      <c r="G3257" s="219">
        <v>14.31</v>
      </c>
      <c r="H3257" s="219" t="s">
        <v>37</v>
      </c>
      <c r="I3257" s="219">
        <v>6.7</v>
      </c>
      <c r="J3257" s="219">
        <v>3.36</v>
      </c>
      <c r="K3257" s="219" t="s">
        <v>37</v>
      </c>
      <c r="L3257" s="219">
        <v>24.37</v>
      </c>
      <c r="M3257" s="220" t="s">
        <v>1570</v>
      </c>
    </row>
    <row r="3258" spans="1:13">
      <c r="A3258" s="106" t="str">
        <f t="shared" si="51"/>
        <v xml:space="preserve">33025 </v>
      </c>
      <c r="B3258" s="164" t="s">
        <v>5299</v>
      </c>
      <c r="C3258" s="163"/>
      <c r="D3258" s="113" t="s">
        <v>1358</v>
      </c>
      <c r="F3258" t="s">
        <v>5298</v>
      </c>
      <c r="G3258" s="219">
        <v>13.2</v>
      </c>
      <c r="H3258" s="219" t="s">
        <v>37</v>
      </c>
      <c r="I3258" s="219">
        <v>6.44</v>
      </c>
      <c r="J3258" s="219">
        <v>3.17</v>
      </c>
      <c r="K3258" s="219" t="s">
        <v>37</v>
      </c>
      <c r="L3258" s="219">
        <v>22.81</v>
      </c>
      <c r="M3258" s="220" t="s">
        <v>1570</v>
      </c>
    </row>
    <row r="3259" spans="1:13">
      <c r="A3259" s="106" t="str">
        <f t="shared" si="51"/>
        <v xml:space="preserve">33030 </v>
      </c>
      <c r="B3259" s="164" t="s">
        <v>5300</v>
      </c>
      <c r="C3259" s="163"/>
      <c r="D3259" s="113" t="s">
        <v>1358</v>
      </c>
      <c r="F3259" t="s">
        <v>5301</v>
      </c>
      <c r="G3259" s="219">
        <v>36</v>
      </c>
      <c r="H3259" s="219" t="s">
        <v>37</v>
      </c>
      <c r="I3259" s="219">
        <v>14.24</v>
      </c>
      <c r="J3259" s="219">
        <v>8.68</v>
      </c>
      <c r="K3259" s="219" t="s">
        <v>37</v>
      </c>
      <c r="L3259" s="219">
        <v>58.92</v>
      </c>
      <c r="M3259" s="220" t="s">
        <v>1570</v>
      </c>
    </row>
    <row r="3260" spans="1:13">
      <c r="A3260" s="106" t="str">
        <f t="shared" si="51"/>
        <v xml:space="preserve">33031 </v>
      </c>
      <c r="B3260" s="164" t="s">
        <v>5302</v>
      </c>
      <c r="C3260" s="163"/>
      <c r="D3260" s="113" t="s">
        <v>1358</v>
      </c>
      <c r="F3260" t="s">
        <v>5301</v>
      </c>
      <c r="G3260" s="219">
        <v>45</v>
      </c>
      <c r="H3260" s="219" t="s">
        <v>37</v>
      </c>
      <c r="I3260" s="219">
        <v>16.89</v>
      </c>
      <c r="J3260" s="219">
        <v>10.86</v>
      </c>
      <c r="K3260" s="219" t="s">
        <v>37</v>
      </c>
      <c r="L3260" s="219">
        <v>72.75</v>
      </c>
      <c r="M3260" s="220" t="s">
        <v>1570</v>
      </c>
    </row>
    <row r="3261" spans="1:13">
      <c r="A3261" s="106" t="str">
        <f t="shared" si="51"/>
        <v xml:space="preserve">33050 </v>
      </c>
      <c r="B3261" s="164" t="s">
        <v>5303</v>
      </c>
      <c r="C3261" s="163"/>
      <c r="D3261" s="113" t="s">
        <v>1358</v>
      </c>
      <c r="F3261" t="s">
        <v>5304</v>
      </c>
      <c r="G3261" s="219">
        <v>16.97</v>
      </c>
      <c r="H3261" s="219" t="s">
        <v>37</v>
      </c>
      <c r="I3261" s="219">
        <v>8.7100000000000009</v>
      </c>
      <c r="J3261" s="219">
        <v>4.1900000000000004</v>
      </c>
      <c r="K3261" s="219" t="s">
        <v>37</v>
      </c>
      <c r="L3261" s="219">
        <v>29.87</v>
      </c>
      <c r="M3261" s="220" t="s">
        <v>1570</v>
      </c>
    </row>
    <row r="3262" spans="1:13">
      <c r="A3262" s="106" t="str">
        <f t="shared" si="51"/>
        <v xml:space="preserve">33120 </v>
      </c>
      <c r="B3262" s="164" t="s">
        <v>5305</v>
      </c>
      <c r="C3262" s="163"/>
      <c r="D3262" s="113" t="s">
        <v>1358</v>
      </c>
      <c r="F3262" t="s">
        <v>5306</v>
      </c>
      <c r="G3262" s="219">
        <v>38.450000000000003</v>
      </c>
      <c r="H3262" s="219" t="s">
        <v>37</v>
      </c>
      <c r="I3262" s="219">
        <v>13.79</v>
      </c>
      <c r="J3262" s="219">
        <v>9.2200000000000006</v>
      </c>
      <c r="K3262" s="219" t="s">
        <v>37</v>
      </c>
      <c r="L3262" s="219">
        <v>61.46</v>
      </c>
      <c r="M3262" s="220" t="s">
        <v>1570</v>
      </c>
    </row>
    <row r="3263" spans="1:13">
      <c r="A3263" s="106" t="str">
        <f t="shared" si="51"/>
        <v xml:space="preserve">33130 </v>
      </c>
      <c r="B3263" s="164" t="s">
        <v>5307</v>
      </c>
      <c r="C3263" s="163"/>
      <c r="D3263" s="113" t="s">
        <v>1358</v>
      </c>
      <c r="F3263" t="s">
        <v>5306</v>
      </c>
      <c r="G3263" s="219">
        <v>24.17</v>
      </c>
      <c r="H3263" s="219" t="s">
        <v>37</v>
      </c>
      <c r="I3263" s="219">
        <v>10.42</v>
      </c>
      <c r="J3263" s="219">
        <v>5.59</v>
      </c>
      <c r="K3263" s="219" t="s">
        <v>37</v>
      </c>
      <c r="L3263" s="219">
        <v>40.18</v>
      </c>
      <c r="M3263" s="220" t="s">
        <v>1570</v>
      </c>
    </row>
    <row r="3264" spans="1:13">
      <c r="A3264" s="106" t="str">
        <f t="shared" si="51"/>
        <v xml:space="preserve">33140 </v>
      </c>
      <c r="B3264" s="164" t="s">
        <v>5308</v>
      </c>
      <c r="C3264" s="163"/>
      <c r="D3264" s="113" t="s">
        <v>1358</v>
      </c>
      <c r="F3264" t="s">
        <v>5309</v>
      </c>
      <c r="G3264" s="219">
        <v>28.34</v>
      </c>
      <c r="H3264" s="219" t="s">
        <v>37</v>
      </c>
      <c r="I3264" s="219">
        <v>10.74</v>
      </c>
      <c r="J3264" s="219">
        <v>6.56</v>
      </c>
      <c r="K3264" s="219" t="s">
        <v>37</v>
      </c>
      <c r="L3264" s="219">
        <v>45.64</v>
      </c>
      <c r="M3264" s="220" t="s">
        <v>1570</v>
      </c>
    </row>
    <row r="3265" spans="1:13">
      <c r="A3265" s="106" t="str">
        <f t="shared" si="51"/>
        <v xml:space="preserve">33141 </v>
      </c>
      <c r="B3265" s="164" t="s">
        <v>5310</v>
      </c>
      <c r="C3265" s="163"/>
      <c r="D3265" s="113" t="s">
        <v>1358</v>
      </c>
      <c r="F3265" t="s">
        <v>5311</v>
      </c>
      <c r="G3265" s="219">
        <v>2.54</v>
      </c>
      <c r="H3265" s="219" t="s">
        <v>37</v>
      </c>
      <c r="I3265" s="219">
        <v>0.7</v>
      </c>
      <c r="J3265" s="219">
        <v>0.62</v>
      </c>
      <c r="K3265" s="219" t="s">
        <v>37</v>
      </c>
      <c r="L3265" s="219">
        <v>3.86</v>
      </c>
      <c r="M3265" s="220" t="s">
        <v>1125</v>
      </c>
    </row>
    <row r="3266" spans="1:13">
      <c r="A3266" s="106" t="str">
        <f t="shared" si="51"/>
        <v xml:space="preserve">33202 </v>
      </c>
      <c r="B3266" s="164" t="s">
        <v>5312</v>
      </c>
      <c r="C3266" s="163"/>
      <c r="D3266" s="113" t="s">
        <v>1358</v>
      </c>
      <c r="F3266" t="s">
        <v>5313</v>
      </c>
      <c r="G3266" s="219">
        <v>13.2</v>
      </c>
      <c r="H3266" s="219" t="s">
        <v>37</v>
      </c>
      <c r="I3266" s="219">
        <v>6.44</v>
      </c>
      <c r="J3266" s="219">
        <v>3.17</v>
      </c>
      <c r="K3266" s="219" t="s">
        <v>37</v>
      </c>
      <c r="L3266" s="219">
        <v>22.81</v>
      </c>
      <c r="M3266" s="220" t="s">
        <v>1570</v>
      </c>
    </row>
    <row r="3267" spans="1:13">
      <c r="A3267" s="106" t="str">
        <f t="shared" ref="A3267:A3330" si="52">B3267&amp;" "&amp;C3267</f>
        <v xml:space="preserve">33203 </v>
      </c>
      <c r="B3267" s="164" t="s">
        <v>5314</v>
      </c>
      <c r="C3267" s="163"/>
      <c r="D3267" s="113" t="s">
        <v>1358</v>
      </c>
      <c r="F3267" t="s">
        <v>5315</v>
      </c>
      <c r="G3267" s="219">
        <v>13.97</v>
      </c>
      <c r="H3267" s="219" t="s">
        <v>37</v>
      </c>
      <c r="I3267" s="219">
        <v>6.54</v>
      </c>
      <c r="J3267" s="219">
        <v>3.46</v>
      </c>
      <c r="K3267" s="219" t="s">
        <v>37</v>
      </c>
      <c r="L3267" s="219">
        <v>23.97</v>
      </c>
      <c r="M3267" s="220" t="s">
        <v>1570</v>
      </c>
    </row>
    <row r="3268" spans="1:13">
      <c r="A3268" s="106" t="str">
        <f t="shared" si="52"/>
        <v xml:space="preserve">33206 </v>
      </c>
      <c r="B3268" s="164" t="s">
        <v>5316</v>
      </c>
      <c r="C3268" s="163"/>
      <c r="D3268" s="113" t="s">
        <v>1358</v>
      </c>
      <c r="F3268" t="s">
        <v>40</v>
      </c>
      <c r="G3268" s="219">
        <v>7.14</v>
      </c>
      <c r="H3268" s="219" t="s">
        <v>37</v>
      </c>
      <c r="I3268" s="219">
        <v>4.66</v>
      </c>
      <c r="J3268" s="219">
        <v>1.61</v>
      </c>
      <c r="K3268" s="219" t="s">
        <v>37</v>
      </c>
      <c r="L3268" s="219">
        <v>13.41</v>
      </c>
      <c r="M3268" s="220" t="s">
        <v>1570</v>
      </c>
    </row>
    <row r="3269" spans="1:13">
      <c r="A3269" s="106" t="str">
        <f t="shared" si="52"/>
        <v xml:space="preserve">33207 </v>
      </c>
      <c r="B3269" s="164" t="s">
        <v>41</v>
      </c>
      <c r="C3269" s="163"/>
      <c r="D3269" s="113" t="s">
        <v>1358</v>
      </c>
      <c r="F3269" t="s">
        <v>42</v>
      </c>
      <c r="G3269" s="219">
        <v>7.8</v>
      </c>
      <c r="H3269" s="219" t="s">
        <v>37</v>
      </c>
      <c r="I3269" s="219">
        <v>4.5199999999999996</v>
      </c>
      <c r="J3269" s="219">
        <v>1.77</v>
      </c>
      <c r="K3269" s="219" t="s">
        <v>37</v>
      </c>
      <c r="L3269" s="219">
        <v>14.09</v>
      </c>
      <c r="M3269" s="220" t="s">
        <v>1570</v>
      </c>
    </row>
    <row r="3270" spans="1:13">
      <c r="A3270" s="106" t="str">
        <f t="shared" si="52"/>
        <v xml:space="preserve">33208 </v>
      </c>
      <c r="B3270" s="164" t="s">
        <v>43</v>
      </c>
      <c r="C3270" s="163"/>
      <c r="D3270" s="113" t="s">
        <v>1358</v>
      </c>
      <c r="F3270" t="s">
        <v>44</v>
      </c>
      <c r="G3270" s="219">
        <v>8.52</v>
      </c>
      <c r="H3270" s="219" t="s">
        <v>37</v>
      </c>
      <c r="I3270" s="219">
        <v>4.8</v>
      </c>
      <c r="J3270" s="219">
        <v>1.93</v>
      </c>
      <c r="K3270" s="219" t="s">
        <v>37</v>
      </c>
      <c r="L3270" s="219">
        <v>15.25</v>
      </c>
      <c r="M3270" s="220" t="s">
        <v>1570</v>
      </c>
    </row>
    <row r="3271" spans="1:13">
      <c r="A3271" s="106" t="str">
        <f t="shared" si="52"/>
        <v xml:space="preserve">33210 </v>
      </c>
      <c r="B3271" s="164" t="s">
        <v>45</v>
      </c>
      <c r="C3271" s="163"/>
      <c r="D3271" s="113" t="s">
        <v>1358</v>
      </c>
      <c r="F3271" t="s">
        <v>46</v>
      </c>
      <c r="G3271" s="219">
        <v>3.05</v>
      </c>
      <c r="H3271" s="219" t="s">
        <v>37</v>
      </c>
      <c r="I3271" s="219">
        <v>1.04</v>
      </c>
      <c r="J3271" s="219">
        <v>0.63</v>
      </c>
      <c r="K3271" s="219" t="s">
        <v>37</v>
      </c>
      <c r="L3271" s="219">
        <v>4.72</v>
      </c>
      <c r="M3271" s="220" t="s">
        <v>1324</v>
      </c>
    </row>
    <row r="3272" spans="1:13">
      <c r="A3272" s="106" t="str">
        <f t="shared" si="52"/>
        <v xml:space="preserve">33211 </v>
      </c>
      <c r="B3272" s="164" t="s">
        <v>5317</v>
      </c>
      <c r="C3272" s="163"/>
      <c r="D3272" s="113" t="s">
        <v>1358</v>
      </c>
      <c r="F3272" t="s">
        <v>5318</v>
      </c>
      <c r="G3272" s="219">
        <v>3.14</v>
      </c>
      <c r="H3272" s="219" t="s">
        <v>37</v>
      </c>
      <c r="I3272" s="219">
        <v>1.1299999999999999</v>
      </c>
      <c r="J3272" s="219">
        <v>0.67</v>
      </c>
      <c r="K3272" s="219" t="s">
        <v>37</v>
      </c>
      <c r="L3272" s="219">
        <v>4.9400000000000004</v>
      </c>
      <c r="M3272" s="220" t="s">
        <v>1324</v>
      </c>
    </row>
    <row r="3273" spans="1:13">
      <c r="A3273" s="106" t="str">
        <f t="shared" si="52"/>
        <v xml:space="preserve">33212 </v>
      </c>
      <c r="B3273" s="164" t="s">
        <v>47</v>
      </c>
      <c r="C3273" s="163"/>
      <c r="D3273" s="113" t="s">
        <v>1358</v>
      </c>
      <c r="F3273" t="s">
        <v>48</v>
      </c>
      <c r="G3273" s="219">
        <v>5.01</v>
      </c>
      <c r="H3273" s="219" t="s">
        <v>37</v>
      </c>
      <c r="I3273" s="219">
        <v>3.39</v>
      </c>
      <c r="J3273" s="219">
        <v>1.1499999999999999</v>
      </c>
      <c r="K3273" s="219" t="s">
        <v>37</v>
      </c>
      <c r="L3273" s="219">
        <v>9.5500000000000007</v>
      </c>
      <c r="M3273" s="220" t="s">
        <v>1570</v>
      </c>
    </row>
    <row r="3274" spans="1:13">
      <c r="A3274" s="106" t="str">
        <f t="shared" si="52"/>
        <v xml:space="preserve">33213 </v>
      </c>
      <c r="B3274" s="164" t="s">
        <v>49</v>
      </c>
      <c r="C3274" s="163"/>
      <c r="D3274" s="113" t="s">
        <v>1358</v>
      </c>
      <c r="F3274" t="s">
        <v>50</v>
      </c>
      <c r="G3274" s="219">
        <v>5.28</v>
      </c>
      <c r="H3274" s="219" t="s">
        <v>37</v>
      </c>
      <c r="I3274" s="219">
        <v>3.51</v>
      </c>
      <c r="J3274" s="219">
        <v>1.21</v>
      </c>
      <c r="K3274" s="219" t="s">
        <v>37</v>
      </c>
      <c r="L3274" s="219">
        <v>10</v>
      </c>
      <c r="M3274" s="220" t="s">
        <v>1570</v>
      </c>
    </row>
    <row r="3275" spans="1:13">
      <c r="A3275" s="106" t="str">
        <f t="shared" si="52"/>
        <v xml:space="preserve">33214 </v>
      </c>
      <c r="B3275" s="164" t="s">
        <v>5319</v>
      </c>
      <c r="C3275" s="163"/>
      <c r="D3275" s="113" t="s">
        <v>1358</v>
      </c>
      <c r="F3275" t="s">
        <v>5320</v>
      </c>
      <c r="G3275" s="219">
        <v>7.59</v>
      </c>
      <c r="H3275" s="219" t="s">
        <v>37</v>
      </c>
      <c r="I3275" s="219">
        <v>4.84</v>
      </c>
      <c r="J3275" s="219">
        <v>1.7</v>
      </c>
      <c r="K3275" s="219" t="s">
        <v>37</v>
      </c>
      <c r="L3275" s="219">
        <v>14.13</v>
      </c>
      <c r="M3275" s="220" t="s">
        <v>1570</v>
      </c>
    </row>
    <row r="3276" spans="1:13">
      <c r="A3276" s="106" t="str">
        <f t="shared" si="52"/>
        <v xml:space="preserve">33215 </v>
      </c>
      <c r="B3276" s="164" t="s">
        <v>5321</v>
      </c>
      <c r="C3276" s="163"/>
      <c r="D3276" s="113" t="s">
        <v>1358</v>
      </c>
      <c r="F3276" t="s">
        <v>5322</v>
      </c>
      <c r="G3276" s="219">
        <v>4.92</v>
      </c>
      <c r="H3276" s="219" t="s">
        <v>37</v>
      </c>
      <c r="I3276" s="219">
        <v>3.12</v>
      </c>
      <c r="J3276" s="219">
        <v>1.1299999999999999</v>
      </c>
      <c r="K3276" s="219" t="s">
        <v>37</v>
      </c>
      <c r="L3276" s="219">
        <v>9.17</v>
      </c>
      <c r="M3276" s="220" t="s">
        <v>1570</v>
      </c>
    </row>
    <row r="3277" spans="1:13">
      <c r="A3277" s="106" t="str">
        <f t="shared" si="52"/>
        <v xml:space="preserve">33216 </v>
      </c>
      <c r="B3277" s="164" t="s">
        <v>5323</v>
      </c>
      <c r="C3277" s="163"/>
      <c r="D3277" s="113" t="s">
        <v>1358</v>
      </c>
      <c r="F3277" t="s">
        <v>5324</v>
      </c>
      <c r="G3277" s="219">
        <v>5.62</v>
      </c>
      <c r="H3277" s="219" t="s">
        <v>37</v>
      </c>
      <c r="I3277" s="219">
        <v>4.09</v>
      </c>
      <c r="J3277" s="219">
        <v>1.27</v>
      </c>
      <c r="K3277" s="219" t="s">
        <v>37</v>
      </c>
      <c r="L3277" s="219">
        <v>10.98</v>
      </c>
      <c r="M3277" s="220" t="s">
        <v>1570</v>
      </c>
    </row>
    <row r="3278" spans="1:13">
      <c r="A3278" s="106" t="str">
        <f t="shared" si="52"/>
        <v xml:space="preserve">33217 </v>
      </c>
      <c r="B3278" s="164" t="s">
        <v>5325</v>
      </c>
      <c r="C3278" s="163"/>
      <c r="D3278" s="113" t="s">
        <v>1358</v>
      </c>
      <c r="F3278" t="s">
        <v>5326</v>
      </c>
      <c r="G3278" s="219">
        <v>5.59</v>
      </c>
      <c r="H3278" s="219" t="s">
        <v>37</v>
      </c>
      <c r="I3278" s="219">
        <v>4.04</v>
      </c>
      <c r="J3278" s="219">
        <v>1.27</v>
      </c>
      <c r="K3278" s="219" t="s">
        <v>37</v>
      </c>
      <c r="L3278" s="219">
        <v>10.9</v>
      </c>
      <c r="M3278" s="220" t="s">
        <v>1570</v>
      </c>
    </row>
    <row r="3279" spans="1:13">
      <c r="A3279" s="106" t="str">
        <f t="shared" si="52"/>
        <v xml:space="preserve">33218 </v>
      </c>
      <c r="B3279" s="164" t="s">
        <v>5327</v>
      </c>
      <c r="C3279" s="163"/>
      <c r="D3279" s="113" t="s">
        <v>1358</v>
      </c>
      <c r="F3279" t="s">
        <v>5328</v>
      </c>
      <c r="G3279" s="219">
        <v>5.82</v>
      </c>
      <c r="H3279" s="219" t="s">
        <v>37</v>
      </c>
      <c r="I3279" s="219">
        <v>4.38</v>
      </c>
      <c r="J3279" s="219">
        <v>1.32</v>
      </c>
      <c r="K3279" s="219" t="s">
        <v>37</v>
      </c>
      <c r="L3279" s="219">
        <v>11.52</v>
      </c>
      <c r="M3279" s="220" t="s">
        <v>1570</v>
      </c>
    </row>
    <row r="3280" spans="1:13">
      <c r="A3280" s="106" t="str">
        <f t="shared" si="52"/>
        <v xml:space="preserve">33220 </v>
      </c>
      <c r="B3280" s="164" t="s">
        <v>5329</v>
      </c>
      <c r="C3280" s="163"/>
      <c r="D3280" s="113" t="s">
        <v>1358</v>
      </c>
      <c r="F3280" t="s">
        <v>5330</v>
      </c>
      <c r="G3280" s="219">
        <v>5.9</v>
      </c>
      <c r="H3280" s="219" t="s">
        <v>37</v>
      </c>
      <c r="I3280" s="219">
        <v>4</v>
      </c>
      <c r="J3280" s="219">
        <v>1.36</v>
      </c>
      <c r="K3280" s="219" t="s">
        <v>37</v>
      </c>
      <c r="L3280" s="219">
        <v>11.26</v>
      </c>
      <c r="M3280" s="220" t="s">
        <v>1570</v>
      </c>
    </row>
    <row r="3281" spans="1:13">
      <c r="A3281" s="106" t="str">
        <f t="shared" si="52"/>
        <v xml:space="preserve">33221 </v>
      </c>
      <c r="B3281" s="164" t="s">
        <v>51</v>
      </c>
      <c r="C3281" s="163"/>
      <c r="D3281" s="113" t="s">
        <v>1358</v>
      </c>
      <c r="F3281" t="s">
        <v>52</v>
      </c>
      <c r="G3281" s="219">
        <v>5.55</v>
      </c>
      <c r="H3281" s="219" t="s">
        <v>37</v>
      </c>
      <c r="I3281" s="219">
        <v>3.76</v>
      </c>
      <c r="J3281" s="219">
        <v>1.25</v>
      </c>
      <c r="K3281" s="219" t="s">
        <v>37</v>
      </c>
      <c r="L3281" s="219">
        <v>10.56</v>
      </c>
      <c r="M3281" s="220" t="s">
        <v>1570</v>
      </c>
    </row>
    <row r="3282" spans="1:13">
      <c r="A3282" s="106" t="str">
        <f t="shared" si="52"/>
        <v xml:space="preserve">33222 </v>
      </c>
      <c r="B3282" s="164" t="s">
        <v>5331</v>
      </c>
      <c r="C3282" s="163"/>
      <c r="D3282" s="113" t="s">
        <v>1358</v>
      </c>
      <c r="F3282" t="s">
        <v>5332</v>
      </c>
      <c r="G3282" s="219">
        <v>4.8499999999999996</v>
      </c>
      <c r="H3282" s="219" t="s">
        <v>37</v>
      </c>
      <c r="I3282" s="219">
        <v>4.21</v>
      </c>
      <c r="J3282" s="219">
        <v>1.1200000000000001</v>
      </c>
      <c r="K3282" s="219" t="s">
        <v>37</v>
      </c>
      <c r="L3282" s="219">
        <v>10.18</v>
      </c>
      <c r="M3282" s="220" t="s">
        <v>1570</v>
      </c>
    </row>
    <row r="3283" spans="1:13">
      <c r="A3283" s="106" t="str">
        <f t="shared" si="52"/>
        <v xml:space="preserve">33223 </v>
      </c>
      <c r="B3283" s="164" t="s">
        <v>5333</v>
      </c>
      <c r="C3283" s="163"/>
      <c r="D3283" s="113" t="s">
        <v>1358</v>
      </c>
      <c r="F3283" t="s">
        <v>5334</v>
      </c>
      <c r="G3283" s="219">
        <v>6.3</v>
      </c>
      <c r="H3283" s="219" t="s">
        <v>37</v>
      </c>
      <c r="I3283" s="219">
        <v>4.34</v>
      </c>
      <c r="J3283" s="219">
        <v>1.45</v>
      </c>
      <c r="K3283" s="219" t="s">
        <v>37</v>
      </c>
      <c r="L3283" s="219">
        <v>12.09</v>
      </c>
      <c r="M3283" s="220" t="s">
        <v>1570</v>
      </c>
    </row>
    <row r="3284" spans="1:13">
      <c r="A3284" s="106" t="str">
        <f t="shared" si="52"/>
        <v xml:space="preserve">33224 </v>
      </c>
      <c r="B3284" s="164" t="s">
        <v>5335</v>
      </c>
      <c r="C3284" s="163"/>
      <c r="D3284" s="113" t="s">
        <v>1358</v>
      </c>
      <c r="F3284" t="s">
        <v>5336</v>
      </c>
      <c r="G3284" s="219">
        <v>9.0399999999999991</v>
      </c>
      <c r="H3284" s="219" t="s">
        <v>37</v>
      </c>
      <c r="I3284" s="219">
        <v>3.9</v>
      </c>
      <c r="J3284" s="219">
        <v>2.0499999999999998</v>
      </c>
      <c r="K3284" s="219" t="s">
        <v>37</v>
      </c>
      <c r="L3284" s="219">
        <v>14.99</v>
      </c>
      <c r="M3284" s="220" t="s">
        <v>1324</v>
      </c>
    </row>
    <row r="3285" spans="1:13">
      <c r="A3285" s="106" t="str">
        <f t="shared" si="52"/>
        <v xml:space="preserve">33225 </v>
      </c>
      <c r="B3285" s="164" t="s">
        <v>53</v>
      </c>
      <c r="C3285" s="163"/>
      <c r="D3285" s="113" t="s">
        <v>1358</v>
      </c>
      <c r="F3285" t="s">
        <v>54</v>
      </c>
      <c r="G3285" s="219">
        <v>8.33</v>
      </c>
      <c r="H3285" s="219" t="s">
        <v>37</v>
      </c>
      <c r="I3285" s="219">
        <v>3.29</v>
      </c>
      <c r="J3285" s="219">
        <v>1.89</v>
      </c>
      <c r="K3285" s="219" t="s">
        <v>37</v>
      </c>
      <c r="L3285" s="219">
        <v>13.51</v>
      </c>
      <c r="M3285" s="220" t="s">
        <v>1125</v>
      </c>
    </row>
    <row r="3286" spans="1:13">
      <c r="A3286" s="106" t="str">
        <f t="shared" si="52"/>
        <v xml:space="preserve">33226 </v>
      </c>
      <c r="B3286" s="164" t="s">
        <v>5337</v>
      </c>
      <c r="C3286" s="163"/>
      <c r="D3286" s="113" t="s">
        <v>1358</v>
      </c>
      <c r="F3286" t="s">
        <v>5338</v>
      </c>
      <c r="G3286" s="219">
        <v>8.68</v>
      </c>
      <c r="H3286" s="219" t="s">
        <v>37</v>
      </c>
      <c r="I3286" s="219">
        <v>3.67</v>
      </c>
      <c r="J3286" s="219">
        <v>0.02</v>
      </c>
      <c r="K3286" s="219" t="s">
        <v>37</v>
      </c>
      <c r="L3286" s="219">
        <v>12.37</v>
      </c>
      <c r="M3286" s="220" t="s">
        <v>1324</v>
      </c>
    </row>
    <row r="3287" spans="1:13">
      <c r="A3287" s="106" t="str">
        <f t="shared" si="52"/>
        <v xml:space="preserve">33227 </v>
      </c>
      <c r="B3287" s="164" t="s">
        <v>55</v>
      </c>
      <c r="C3287" s="163"/>
      <c r="D3287" s="113" t="s">
        <v>1358</v>
      </c>
      <c r="F3287" t="s">
        <v>56</v>
      </c>
      <c r="G3287" s="219">
        <v>5.25</v>
      </c>
      <c r="H3287" s="219" t="s">
        <v>37</v>
      </c>
      <c r="I3287" s="219">
        <v>3.57</v>
      </c>
      <c r="J3287" s="219">
        <v>1.21</v>
      </c>
      <c r="K3287" s="219" t="s">
        <v>37</v>
      </c>
      <c r="L3287" s="219">
        <v>10.029999999999999</v>
      </c>
      <c r="M3287" s="220" t="s">
        <v>1570</v>
      </c>
    </row>
    <row r="3288" spans="1:13">
      <c r="A3288" s="106" t="str">
        <f t="shared" si="52"/>
        <v xml:space="preserve">33228 </v>
      </c>
      <c r="B3288" s="164" t="s">
        <v>57</v>
      </c>
      <c r="C3288" s="163"/>
      <c r="D3288" s="113" t="s">
        <v>1358</v>
      </c>
      <c r="F3288" t="s">
        <v>58</v>
      </c>
      <c r="G3288" s="219">
        <v>5.52</v>
      </c>
      <c r="H3288" s="219" t="s">
        <v>37</v>
      </c>
      <c r="I3288" s="219">
        <v>3.69</v>
      </c>
      <c r="J3288" s="219">
        <v>1.26</v>
      </c>
      <c r="K3288" s="219" t="s">
        <v>37</v>
      </c>
      <c r="L3288" s="219">
        <v>10.47</v>
      </c>
      <c r="M3288" s="220" t="s">
        <v>1570</v>
      </c>
    </row>
    <row r="3289" spans="1:13">
      <c r="A3289" s="106" t="str">
        <f t="shared" si="52"/>
        <v xml:space="preserve">33229 </v>
      </c>
      <c r="B3289" s="164" t="s">
        <v>59</v>
      </c>
      <c r="C3289" s="163"/>
      <c r="D3289" s="113" t="s">
        <v>1358</v>
      </c>
      <c r="F3289" t="s">
        <v>60</v>
      </c>
      <c r="G3289" s="219">
        <v>5.79</v>
      </c>
      <c r="H3289" s="219" t="s">
        <v>37</v>
      </c>
      <c r="I3289" s="219">
        <v>3.9</v>
      </c>
      <c r="J3289" s="219">
        <v>1.32</v>
      </c>
      <c r="K3289" s="219" t="s">
        <v>37</v>
      </c>
      <c r="L3289" s="219">
        <v>11.01</v>
      </c>
      <c r="M3289" s="220" t="s">
        <v>1570</v>
      </c>
    </row>
    <row r="3290" spans="1:13">
      <c r="A3290" s="106" t="str">
        <f t="shared" si="52"/>
        <v xml:space="preserve">33230 </v>
      </c>
      <c r="B3290" s="164" t="s">
        <v>61</v>
      </c>
      <c r="C3290" s="163"/>
      <c r="D3290" s="113" t="s">
        <v>1358</v>
      </c>
      <c r="F3290" t="s">
        <v>62</v>
      </c>
      <c r="G3290" s="219">
        <v>6.07</v>
      </c>
      <c r="H3290" s="219" t="s">
        <v>37</v>
      </c>
      <c r="I3290" s="219">
        <v>3.58</v>
      </c>
      <c r="J3290" s="219">
        <v>1.4</v>
      </c>
      <c r="K3290" s="219" t="s">
        <v>37</v>
      </c>
      <c r="L3290" s="219">
        <v>11.05</v>
      </c>
      <c r="M3290" s="220" t="s">
        <v>1570</v>
      </c>
    </row>
    <row r="3291" spans="1:13">
      <c r="A3291" s="106" t="str">
        <f t="shared" si="52"/>
        <v xml:space="preserve">33231 </v>
      </c>
      <c r="B3291" s="164" t="s">
        <v>63</v>
      </c>
      <c r="C3291" s="163"/>
      <c r="D3291" s="113" t="s">
        <v>1358</v>
      </c>
      <c r="F3291" t="s">
        <v>64</v>
      </c>
      <c r="G3291" s="219">
        <v>6.34</v>
      </c>
      <c r="H3291" s="219" t="s">
        <v>37</v>
      </c>
      <c r="I3291" s="219">
        <v>4.07</v>
      </c>
      <c r="J3291" s="219">
        <v>1.43</v>
      </c>
      <c r="K3291" s="219" t="s">
        <v>37</v>
      </c>
      <c r="L3291" s="219">
        <v>11.84</v>
      </c>
      <c r="M3291" s="220" t="s">
        <v>1570</v>
      </c>
    </row>
    <row r="3292" spans="1:13">
      <c r="A3292" s="106" t="str">
        <f t="shared" si="52"/>
        <v xml:space="preserve">33233 </v>
      </c>
      <c r="B3292" s="164" t="s">
        <v>65</v>
      </c>
      <c r="C3292" s="163"/>
      <c r="D3292" s="113" t="s">
        <v>1358</v>
      </c>
      <c r="F3292" t="s">
        <v>66</v>
      </c>
      <c r="G3292" s="219">
        <v>3.14</v>
      </c>
      <c r="H3292" s="219" t="s">
        <v>37</v>
      </c>
      <c r="I3292" s="219">
        <v>3.06</v>
      </c>
      <c r="J3292" s="219">
        <v>0.72</v>
      </c>
      <c r="K3292" s="219" t="s">
        <v>37</v>
      </c>
      <c r="L3292" s="219">
        <v>6.92</v>
      </c>
      <c r="M3292" s="220" t="s">
        <v>1570</v>
      </c>
    </row>
    <row r="3293" spans="1:13">
      <c r="A3293" s="106" t="str">
        <f t="shared" si="52"/>
        <v xml:space="preserve">33234 </v>
      </c>
      <c r="B3293" s="164" t="s">
        <v>67</v>
      </c>
      <c r="C3293" s="163"/>
      <c r="D3293" s="113" t="s">
        <v>1358</v>
      </c>
      <c r="F3293" t="s">
        <v>68</v>
      </c>
      <c r="G3293" s="219">
        <v>7.66</v>
      </c>
      <c r="H3293" s="219" t="s">
        <v>37</v>
      </c>
      <c r="I3293" s="219">
        <v>4.8899999999999997</v>
      </c>
      <c r="J3293" s="219">
        <v>1.73</v>
      </c>
      <c r="K3293" s="219" t="s">
        <v>37</v>
      </c>
      <c r="L3293" s="219">
        <v>14.28</v>
      </c>
      <c r="M3293" s="220" t="s">
        <v>1570</v>
      </c>
    </row>
    <row r="3294" spans="1:13">
      <c r="A3294" s="106" t="str">
        <f t="shared" si="52"/>
        <v xml:space="preserve">33235 </v>
      </c>
      <c r="B3294" s="164" t="s">
        <v>69</v>
      </c>
      <c r="C3294" s="163"/>
      <c r="D3294" s="113" t="s">
        <v>1358</v>
      </c>
      <c r="F3294" t="s">
        <v>70</v>
      </c>
      <c r="G3294" s="219">
        <v>9.9</v>
      </c>
      <c r="H3294" s="219" t="s">
        <v>37</v>
      </c>
      <c r="I3294" s="219">
        <v>6.61</v>
      </c>
      <c r="J3294" s="219">
        <v>2.2599999999999998</v>
      </c>
      <c r="K3294" s="219" t="s">
        <v>37</v>
      </c>
      <c r="L3294" s="219">
        <v>18.77</v>
      </c>
      <c r="M3294" s="220" t="s">
        <v>1570</v>
      </c>
    </row>
    <row r="3295" spans="1:13">
      <c r="A3295" s="106" t="str">
        <f t="shared" si="52"/>
        <v xml:space="preserve">33236 </v>
      </c>
      <c r="B3295" s="164" t="s">
        <v>5339</v>
      </c>
      <c r="C3295" s="163"/>
      <c r="D3295" s="113" t="s">
        <v>1358</v>
      </c>
      <c r="F3295" t="s">
        <v>5340</v>
      </c>
      <c r="G3295" s="219">
        <v>12.73</v>
      </c>
      <c r="H3295" s="219" t="s">
        <v>37</v>
      </c>
      <c r="I3295" s="219">
        <v>7.55</v>
      </c>
      <c r="J3295" s="219">
        <v>2.92</v>
      </c>
      <c r="K3295" s="219" t="s">
        <v>37</v>
      </c>
      <c r="L3295" s="219">
        <v>23.2</v>
      </c>
      <c r="M3295" s="220" t="s">
        <v>1570</v>
      </c>
    </row>
    <row r="3296" spans="1:13">
      <c r="A3296" s="106" t="str">
        <f t="shared" si="52"/>
        <v xml:space="preserve">33237 </v>
      </c>
      <c r="B3296" s="164" t="s">
        <v>5341</v>
      </c>
      <c r="C3296" s="163"/>
      <c r="D3296" s="113" t="s">
        <v>1358</v>
      </c>
      <c r="F3296" t="s">
        <v>5340</v>
      </c>
      <c r="G3296" s="219">
        <v>13.84</v>
      </c>
      <c r="H3296" s="219" t="s">
        <v>37</v>
      </c>
      <c r="I3296" s="219">
        <v>7.85</v>
      </c>
      <c r="J3296" s="219">
        <v>3.2</v>
      </c>
      <c r="K3296" s="219" t="s">
        <v>37</v>
      </c>
      <c r="L3296" s="219">
        <v>24.89</v>
      </c>
      <c r="M3296" s="220" t="s">
        <v>1570</v>
      </c>
    </row>
    <row r="3297" spans="1:13">
      <c r="A3297" s="106" t="str">
        <f t="shared" si="52"/>
        <v xml:space="preserve">33238 </v>
      </c>
      <c r="B3297" s="164" t="s">
        <v>5342</v>
      </c>
      <c r="C3297" s="163"/>
      <c r="D3297" s="113" t="s">
        <v>1358</v>
      </c>
      <c r="F3297" t="s">
        <v>5340</v>
      </c>
      <c r="G3297" s="219">
        <v>15.4</v>
      </c>
      <c r="H3297" s="219" t="s">
        <v>37</v>
      </c>
      <c r="I3297" s="219">
        <v>9.15</v>
      </c>
      <c r="J3297" s="219">
        <v>3.61</v>
      </c>
      <c r="K3297" s="219" t="s">
        <v>37</v>
      </c>
      <c r="L3297" s="219">
        <v>28.16</v>
      </c>
      <c r="M3297" s="220" t="s">
        <v>1570</v>
      </c>
    </row>
    <row r="3298" spans="1:13">
      <c r="A3298" s="106" t="str">
        <f t="shared" si="52"/>
        <v xml:space="preserve">33240 </v>
      </c>
      <c r="B3298" s="164" t="s">
        <v>71</v>
      </c>
      <c r="C3298" s="163"/>
      <c r="D3298" s="113" t="s">
        <v>1358</v>
      </c>
      <c r="F3298" t="s">
        <v>72</v>
      </c>
      <c r="G3298" s="219">
        <v>5.8</v>
      </c>
      <c r="H3298" s="219" t="s">
        <v>37</v>
      </c>
      <c r="I3298" s="219">
        <v>3.75</v>
      </c>
      <c r="J3298" s="219">
        <v>1.33</v>
      </c>
      <c r="K3298" s="219" t="s">
        <v>37</v>
      </c>
      <c r="L3298" s="219">
        <v>10.88</v>
      </c>
      <c r="M3298" s="220" t="s">
        <v>1570</v>
      </c>
    </row>
    <row r="3299" spans="1:13">
      <c r="A3299" s="106" t="str">
        <f t="shared" si="52"/>
        <v xml:space="preserve">33241 </v>
      </c>
      <c r="B3299" s="164" t="s">
        <v>73</v>
      </c>
      <c r="C3299" s="163"/>
      <c r="D3299" s="113" t="s">
        <v>1358</v>
      </c>
      <c r="F3299" t="s">
        <v>74</v>
      </c>
      <c r="G3299" s="219">
        <v>3.04</v>
      </c>
      <c r="H3299" s="219" t="s">
        <v>37</v>
      </c>
      <c r="I3299" s="219">
        <v>2.63</v>
      </c>
      <c r="J3299" s="219">
        <v>0.7</v>
      </c>
      <c r="K3299" s="219" t="s">
        <v>37</v>
      </c>
      <c r="L3299" s="219">
        <v>6.37</v>
      </c>
      <c r="M3299" s="220" t="s">
        <v>1570</v>
      </c>
    </row>
    <row r="3300" spans="1:13">
      <c r="A3300" s="106" t="str">
        <f t="shared" si="52"/>
        <v xml:space="preserve">33243 </v>
      </c>
      <c r="B3300" s="164" t="s">
        <v>5343</v>
      </c>
      <c r="C3300" s="163"/>
      <c r="D3300" s="113" t="s">
        <v>1358</v>
      </c>
      <c r="F3300" t="s">
        <v>5344</v>
      </c>
      <c r="G3300" s="219">
        <v>23.57</v>
      </c>
      <c r="H3300" s="219" t="s">
        <v>37</v>
      </c>
      <c r="I3300" s="219">
        <v>11.41</v>
      </c>
      <c r="J3300" s="219">
        <v>5.67</v>
      </c>
      <c r="K3300" s="219" t="s">
        <v>37</v>
      </c>
      <c r="L3300" s="219">
        <v>40.65</v>
      </c>
      <c r="M3300" s="220" t="s">
        <v>1570</v>
      </c>
    </row>
    <row r="3301" spans="1:13">
      <c r="A3301" s="106" t="str">
        <f t="shared" si="52"/>
        <v xml:space="preserve">33244 </v>
      </c>
      <c r="B3301" s="164" t="s">
        <v>75</v>
      </c>
      <c r="C3301" s="163"/>
      <c r="D3301" s="113" t="s">
        <v>1358</v>
      </c>
      <c r="F3301" t="s">
        <v>5345</v>
      </c>
      <c r="G3301" s="219">
        <v>13.74</v>
      </c>
      <c r="H3301" s="219" t="s">
        <v>37</v>
      </c>
      <c r="I3301" s="219">
        <v>8.5399999999999991</v>
      </c>
      <c r="J3301" s="219">
        <v>3.16</v>
      </c>
      <c r="K3301" s="219" t="s">
        <v>37</v>
      </c>
      <c r="L3301" s="219">
        <v>25.44</v>
      </c>
      <c r="M3301" s="220" t="s">
        <v>1570</v>
      </c>
    </row>
    <row r="3302" spans="1:13">
      <c r="A3302" s="106" t="str">
        <f t="shared" si="52"/>
        <v xml:space="preserve">33249 </v>
      </c>
      <c r="B3302" s="164" t="s">
        <v>77</v>
      </c>
      <c r="C3302" s="163"/>
      <c r="D3302" s="113" t="s">
        <v>1358</v>
      </c>
      <c r="F3302" t="s">
        <v>5346</v>
      </c>
      <c r="G3302" s="219">
        <v>14.92</v>
      </c>
      <c r="H3302" s="219" t="s">
        <v>37</v>
      </c>
      <c r="I3302" s="219">
        <v>8.5299999999999994</v>
      </c>
      <c r="J3302" s="219">
        <v>3.4</v>
      </c>
      <c r="K3302" s="219" t="s">
        <v>37</v>
      </c>
      <c r="L3302" s="219">
        <v>26.85</v>
      </c>
      <c r="M3302" s="220" t="s">
        <v>1570</v>
      </c>
    </row>
    <row r="3303" spans="1:13">
      <c r="A3303" s="106" t="str">
        <f t="shared" si="52"/>
        <v xml:space="preserve">33250 </v>
      </c>
      <c r="B3303" s="164" t="s">
        <v>5347</v>
      </c>
      <c r="C3303" s="163"/>
      <c r="D3303" s="113" t="s">
        <v>1358</v>
      </c>
      <c r="F3303" t="s">
        <v>5348</v>
      </c>
      <c r="G3303" s="219">
        <v>25.9</v>
      </c>
      <c r="H3303" s="219" t="s">
        <v>37</v>
      </c>
      <c r="I3303" s="219">
        <v>10.88</v>
      </c>
      <c r="J3303" s="219">
        <v>0.06</v>
      </c>
      <c r="K3303" s="219" t="s">
        <v>37</v>
      </c>
      <c r="L3303" s="219">
        <v>36.840000000000003</v>
      </c>
      <c r="M3303" s="220" t="s">
        <v>1570</v>
      </c>
    </row>
    <row r="3304" spans="1:13">
      <c r="A3304" s="106" t="str">
        <f t="shared" si="52"/>
        <v xml:space="preserve">33251 </v>
      </c>
      <c r="B3304" s="164" t="s">
        <v>5349</v>
      </c>
      <c r="C3304" s="163"/>
      <c r="D3304" s="113" t="s">
        <v>1358</v>
      </c>
      <c r="F3304" t="s">
        <v>5348</v>
      </c>
      <c r="G3304" s="219">
        <v>28.92</v>
      </c>
      <c r="H3304" s="219" t="s">
        <v>37</v>
      </c>
      <c r="I3304" s="219">
        <v>11.99</v>
      </c>
      <c r="J3304" s="219">
        <v>7.16</v>
      </c>
      <c r="K3304" s="219" t="s">
        <v>37</v>
      </c>
      <c r="L3304" s="219">
        <v>48.07</v>
      </c>
      <c r="M3304" s="220" t="s">
        <v>1570</v>
      </c>
    </row>
    <row r="3305" spans="1:13">
      <c r="A3305" s="106" t="str">
        <f t="shared" si="52"/>
        <v xml:space="preserve">33254 </v>
      </c>
      <c r="B3305" s="164" t="s">
        <v>5350</v>
      </c>
      <c r="C3305" s="163"/>
      <c r="D3305" s="113" t="s">
        <v>1358</v>
      </c>
      <c r="F3305" t="s">
        <v>5351</v>
      </c>
      <c r="G3305" s="219">
        <v>23.71</v>
      </c>
      <c r="H3305" s="219" t="s">
        <v>37</v>
      </c>
      <c r="I3305" s="219">
        <v>10.78</v>
      </c>
      <c r="J3305" s="219">
        <v>5.72</v>
      </c>
      <c r="K3305" s="219" t="s">
        <v>37</v>
      </c>
      <c r="L3305" s="219">
        <v>40.21</v>
      </c>
      <c r="M3305" s="220" t="s">
        <v>1570</v>
      </c>
    </row>
    <row r="3306" spans="1:13">
      <c r="A3306" s="106" t="str">
        <f t="shared" si="52"/>
        <v xml:space="preserve">33255 </v>
      </c>
      <c r="B3306" s="164" t="s">
        <v>5352</v>
      </c>
      <c r="C3306" s="163"/>
      <c r="D3306" s="113" t="s">
        <v>1358</v>
      </c>
      <c r="F3306" t="s">
        <v>5353</v>
      </c>
      <c r="G3306" s="219">
        <v>29.04</v>
      </c>
      <c r="H3306" s="219" t="s">
        <v>37</v>
      </c>
      <c r="I3306" s="219">
        <v>11.98</v>
      </c>
      <c r="J3306" s="219">
        <v>6.71</v>
      </c>
      <c r="K3306" s="219" t="s">
        <v>37</v>
      </c>
      <c r="L3306" s="219">
        <v>47.73</v>
      </c>
      <c r="M3306" s="220" t="s">
        <v>1570</v>
      </c>
    </row>
    <row r="3307" spans="1:13">
      <c r="A3307" s="106" t="str">
        <f t="shared" si="52"/>
        <v xml:space="preserve">33256 </v>
      </c>
      <c r="B3307" s="164" t="s">
        <v>5354</v>
      </c>
      <c r="C3307" s="163"/>
      <c r="D3307" s="113" t="s">
        <v>1358</v>
      </c>
      <c r="F3307" t="s">
        <v>5355</v>
      </c>
      <c r="G3307" s="219">
        <v>34.9</v>
      </c>
      <c r="H3307" s="219" t="s">
        <v>37</v>
      </c>
      <c r="I3307" s="219">
        <v>13.54</v>
      </c>
      <c r="J3307" s="219">
        <v>8.07</v>
      </c>
      <c r="K3307" s="219" t="s">
        <v>37</v>
      </c>
      <c r="L3307" s="219">
        <v>56.51</v>
      </c>
      <c r="M3307" s="220" t="s">
        <v>1570</v>
      </c>
    </row>
    <row r="3308" spans="1:13">
      <c r="A3308" s="106" t="str">
        <f t="shared" si="52"/>
        <v xml:space="preserve">33257 </v>
      </c>
      <c r="B3308" s="164" t="s">
        <v>5356</v>
      </c>
      <c r="C3308" s="163"/>
      <c r="D3308" s="113" t="s">
        <v>1358</v>
      </c>
      <c r="F3308" t="s">
        <v>5357</v>
      </c>
      <c r="G3308" s="219">
        <v>9.6300000000000008</v>
      </c>
      <c r="H3308" s="219" t="s">
        <v>37</v>
      </c>
      <c r="I3308" s="219">
        <v>5.32</v>
      </c>
      <c r="J3308" s="219">
        <v>2.2999999999999998</v>
      </c>
      <c r="K3308" s="219" t="s">
        <v>37</v>
      </c>
      <c r="L3308" s="219">
        <v>17.25</v>
      </c>
      <c r="M3308" s="220" t="s">
        <v>1125</v>
      </c>
    </row>
    <row r="3309" spans="1:13">
      <c r="A3309" s="106" t="str">
        <f t="shared" si="52"/>
        <v xml:space="preserve">33258 </v>
      </c>
      <c r="B3309" s="164" t="s">
        <v>5358</v>
      </c>
      <c r="C3309" s="163"/>
      <c r="D3309" s="113" t="s">
        <v>1358</v>
      </c>
      <c r="F3309" t="s">
        <v>5359</v>
      </c>
      <c r="G3309" s="219">
        <v>11</v>
      </c>
      <c r="H3309" s="219" t="s">
        <v>37</v>
      </c>
      <c r="I3309" s="219">
        <v>5.62</v>
      </c>
      <c r="J3309" s="219">
        <v>2.54</v>
      </c>
      <c r="K3309" s="219" t="s">
        <v>37</v>
      </c>
      <c r="L3309" s="219">
        <v>19.16</v>
      </c>
      <c r="M3309" s="220" t="s">
        <v>1125</v>
      </c>
    </row>
    <row r="3310" spans="1:13">
      <c r="A3310" s="106" t="str">
        <f t="shared" si="52"/>
        <v xml:space="preserve">33259 </v>
      </c>
      <c r="B3310" s="164" t="s">
        <v>5360</v>
      </c>
      <c r="C3310" s="163"/>
      <c r="D3310" s="113" t="s">
        <v>1358</v>
      </c>
      <c r="F3310" t="s">
        <v>5361</v>
      </c>
      <c r="G3310" s="219">
        <v>14.14</v>
      </c>
      <c r="H3310" s="219" t="s">
        <v>37</v>
      </c>
      <c r="I3310" s="219">
        <v>7.56</v>
      </c>
      <c r="J3310" s="219">
        <v>3.36</v>
      </c>
      <c r="K3310" s="219" t="s">
        <v>37</v>
      </c>
      <c r="L3310" s="219">
        <v>25.06</v>
      </c>
      <c r="M3310" s="220" t="s">
        <v>1125</v>
      </c>
    </row>
    <row r="3311" spans="1:13">
      <c r="A3311" s="106" t="str">
        <f t="shared" si="52"/>
        <v xml:space="preserve">33261 </v>
      </c>
      <c r="B3311" s="164" t="s">
        <v>5362</v>
      </c>
      <c r="C3311" s="163"/>
      <c r="D3311" s="113" t="s">
        <v>1358</v>
      </c>
      <c r="F3311" t="s">
        <v>5348</v>
      </c>
      <c r="G3311" s="219">
        <v>28.92</v>
      </c>
      <c r="H3311" s="219" t="s">
        <v>37</v>
      </c>
      <c r="I3311" s="219">
        <v>11.69</v>
      </c>
      <c r="J3311" s="219">
        <v>6.68</v>
      </c>
      <c r="K3311" s="219" t="s">
        <v>37</v>
      </c>
      <c r="L3311" s="219">
        <v>47.29</v>
      </c>
      <c r="M3311" s="220" t="s">
        <v>1570</v>
      </c>
    </row>
    <row r="3312" spans="1:13">
      <c r="A3312" s="106" t="str">
        <f t="shared" si="52"/>
        <v xml:space="preserve">33262 </v>
      </c>
      <c r="B3312" s="164" t="s">
        <v>79</v>
      </c>
      <c r="C3312" s="163"/>
      <c r="D3312" s="113" t="s">
        <v>1358</v>
      </c>
      <c r="F3312" t="s">
        <v>5363</v>
      </c>
      <c r="G3312" s="219">
        <v>5.81</v>
      </c>
      <c r="H3312" s="219" t="s">
        <v>37</v>
      </c>
      <c r="I3312" s="219">
        <v>3.86</v>
      </c>
      <c r="J3312" s="219">
        <v>1.32</v>
      </c>
      <c r="K3312" s="219" t="s">
        <v>37</v>
      </c>
      <c r="L3312" s="219">
        <v>10.99</v>
      </c>
      <c r="M3312" s="220" t="s">
        <v>1570</v>
      </c>
    </row>
    <row r="3313" spans="1:13">
      <c r="A3313" s="106" t="str">
        <f t="shared" si="52"/>
        <v xml:space="preserve">33263 </v>
      </c>
      <c r="B3313" s="164" t="s">
        <v>81</v>
      </c>
      <c r="C3313" s="163"/>
      <c r="D3313" s="113" t="s">
        <v>1358</v>
      </c>
      <c r="F3313" t="s">
        <v>5364</v>
      </c>
      <c r="G3313" s="219">
        <v>6.08</v>
      </c>
      <c r="H3313" s="219" t="s">
        <v>37</v>
      </c>
      <c r="I3313" s="219">
        <v>3.95</v>
      </c>
      <c r="J3313" s="219">
        <v>1.39</v>
      </c>
      <c r="K3313" s="219" t="s">
        <v>37</v>
      </c>
      <c r="L3313" s="219">
        <v>11.42</v>
      </c>
      <c r="M3313" s="220" t="s">
        <v>1570</v>
      </c>
    </row>
    <row r="3314" spans="1:13">
      <c r="A3314" s="106" t="str">
        <f t="shared" si="52"/>
        <v xml:space="preserve">33264 </v>
      </c>
      <c r="B3314" s="164" t="s">
        <v>83</v>
      </c>
      <c r="C3314" s="163"/>
      <c r="D3314" s="113" t="s">
        <v>1358</v>
      </c>
      <c r="F3314" t="s">
        <v>5365</v>
      </c>
      <c r="G3314" s="219">
        <v>6.35</v>
      </c>
      <c r="H3314" s="219" t="s">
        <v>37</v>
      </c>
      <c r="I3314" s="219">
        <v>4.0999999999999996</v>
      </c>
      <c r="J3314" s="219">
        <v>1.46</v>
      </c>
      <c r="K3314" s="219" t="s">
        <v>37</v>
      </c>
      <c r="L3314" s="219">
        <v>11.91</v>
      </c>
      <c r="M3314" s="220" t="s">
        <v>1570</v>
      </c>
    </row>
    <row r="3315" spans="1:13">
      <c r="A3315" s="106" t="str">
        <f t="shared" si="52"/>
        <v xml:space="preserve">33265 </v>
      </c>
      <c r="B3315" s="164" t="s">
        <v>5366</v>
      </c>
      <c r="C3315" s="163"/>
      <c r="D3315" s="113" t="s">
        <v>1358</v>
      </c>
      <c r="F3315" t="s">
        <v>5367</v>
      </c>
      <c r="G3315" s="219">
        <v>23.71</v>
      </c>
      <c r="H3315" s="219" t="s">
        <v>37</v>
      </c>
      <c r="I3315" s="219">
        <v>10.77</v>
      </c>
      <c r="J3315" s="219">
        <v>5.7</v>
      </c>
      <c r="K3315" s="219" t="s">
        <v>37</v>
      </c>
      <c r="L3315" s="219">
        <v>40.18</v>
      </c>
      <c r="M3315" s="220" t="s">
        <v>1570</v>
      </c>
    </row>
    <row r="3316" spans="1:13">
      <c r="A3316" s="106" t="str">
        <f t="shared" si="52"/>
        <v xml:space="preserve">33266 </v>
      </c>
      <c r="B3316" s="164" t="s">
        <v>5368</v>
      </c>
      <c r="C3316" s="163"/>
      <c r="D3316" s="113" t="s">
        <v>1358</v>
      </c>
      <c r="F3316" t="s">
        <v>5369</v>
      </c>
      <c r="G3316" s="219">
        <v>33.04</v>
      </c>
      <c r="H3316" s="219" t="s">
        <v>37</v>
      </c>
      <c r="I3316" s="219">
        <v>13.2</v>
      </c>
      <c r="J3316" s="219">
        <v>7.96</v>
      </c>
      <c r="K3316" s="219" t="s">
        <v>37</v>
      </c>
      <c r="L3316" s="219">
        <v>54.2</v>
      </c>
      <c r="M3316" s="220" t="s">
        <v>1570</v>
      </c>
    </row>
    <row r="3317" spans="1:13">
      <c r="A3317" s="106" t="str">
        <f t="shared" si="52"/>
        <v xml:space="preserve">33267 </v>
      </c>
      <c r="B3317" s="164" t="s">
        <v>18495</v>
      </c>
      <c r="C3317" s="163"/>
      <c r="D3317" s="113" t="s">
        <v>1358</v>
      </c>
      <c r="F3317" t="s">
        <v>18494</v>
      </c>
      <c r="G3317" s="219">
        <v>18.5</v>
      </c>
      <c r="H3317" s="219" t="s">
        <v>37</v>
      </c>
      <c r="I3317" s="219">
        <v>7.94</v>
      </c>
      <c r="J3317" s="219">
        <v>4.3600000000000003</v>
      </c>
      <c r="K3317" s="219" t="s">
        <v>37</v>
      </c>
      <c r="L3317" s="219">
        <v>30.8</v>
      </c>
      <c r="M3317" s="220" t="s">
        <v>1570</v>
      </c>
    </row>
    <row r="3318" spans="1:13">
      <c r="A3318" s="106" t="str">
        <f t="shared" si="52"/>
        <v xml:space="preserve">33268 </v>
      </c>
      <c r="B3318" s="164" t="s">
        <v>18493</v>
      </c>
      <c r="C3318" s="163"/>
      <c r="D3318" s="113" t="s">
        <v>1358</v>
      </c>
      <c r="F3318" t="s">
        <v>18492</v>
      </c>
      <c r="G3318" s="219">
        <v>2.5</v>
      </c>
      <c r="H3318" s="219" t="s">
        <v>37</v>
      </c>
      <c r="I3318" s="219">
        <v>0.7</v>
      </c>
      <c r="J3318" s="219">
        <v>0.59</v>
      </c>
      <c r="K3318" s="219" t="s">
        <v>37</v>
      </c>
      <c r="L3318" s="219">
        <v>3.79</v>
      </c>
      <c r="M3318" s="220" t="s">
        <v>1125</v>
      </c>
    </row>
    <row r="3319" spans="1:13">
      <c r="A3319" s="106" t="str">
        <f t="shared" si="52"/>
        <v xml:space="preserve">33269 </v>
      </c>
      <c r="B3319" s="164" t="s">
        <v>18491</v>
      </c>
      <c r="C3319" s="163"/>
      <c r="D3319" s="113" t="s">
        <v>1358</v>
      </c>
      <c r="F3319" t="s">
        <v>18490</v>
      </c>
      <c r="G3319" s="219">
        <v>14.31</v>
      </c>
      <c r="H3319" s="219" t="s">
        <v>37</v>
      </c>
      <c r="I3319" s="219">
        <v>6.74</v>
      </c>
      <c r="J3319" s="219">
        <v>3.45</v>
      </c>
      <c r="K3319" s="219" t="s">
        <v>37</v>
      </c>
      <c r="L3319" s="219">
        <v>24.5</v>
      </c>
      <c r="M3319" s="220" t="s">
        <v>1570</v>
      </c>
    </row>
    <row r="3320" spans="1:13">
      <c r="A3320" s="106" t="str">
        <f t="shared" si="52"/>
        <v xml:space="preserve">33270 </v>
      </c>
      <c r="B3320" s="164" t="s">
        <v>5370</v>
      </c>
      <c r="C3320" s="163"/>
      <c r="D3320" s="113" t="s">
        <v>1358</v>
      </c>
      <c r="F3320" t="s">
        <v>5371</v>
      </c>
      <c r="G3320" s="219">
        <v>9.1</v>
      </c>
      <c r="H3320" s="219" t="s">
        <v>37</v>
      </c>
      <c r="I3320" s="219">
        <v>5.34</v>
      </c>
      <c r="J3320" s="219">
        <v>2.06</v>
      </c>
      <c r="K3320" s="219" t="s">
        <v>37</v>
      </c>
      <c r="L3320" s="219">
        <v>16.5</v>
      </c>
      <c r="M3320" s="220" t="s">
        <v>1570</v>
      </c>
    </row>
    <row r="3321" spans="1:13">
      <c r="A3321" s="106" t="str">
        <f t="shared" si="52"/>
        <v xml:space="preserve">33271 </v>
      </c>
      <c r="B3321" s="164" t="s">
        <v>5372</v>
      </c>
      <c r="C3321" s="163"/>
      <c r="D3321" s="113" t="s">
        <v>1358</v>
      </c>
      <c r="F3321" t="s">
        <v>5373</v>
      </c>
      <c r="G3321" s="219">
        <v>7.5</v>
      </c>
      <c r="H3321" s="219" t="s">
        <v>37</v>
      </c>
      <c r="I3321" s="219">
        <v>4.21</v>
      </c>
      <c r="J3321" s="219">
        <v>1.72</v>
      </c>
      <c r="K3321" s="219" t="s">
        <v>37</v>
      </c>
      <c r="L3321" s="219">
        <v>13.43</v>
      </c>
      <c r="M3321" s="220" t="s">
        <v>1570</v>
      </c>
    </row>
    <row r="3322" spans="1:13">
      <c r="A3322" s="106" t="str">
        <f t="shared" si="52"/>
        <v xml:space="preserve">33272 </v>
      </c>
      <c r="B3322" s="164" t="s">
        <v>5374</v>
      </c>
      <c r="C3322" s="163"/>
      <c r="D3322" s="113" t="s">
        <v>1358</v>
      </c>
      <c r="F3322" t="s">
        <v>5375</v>
      </c>
      <c r="G3322" s="219">
        <v>5.42</v>
      </c>
      <c r="H3322" s="219" t="s">
        <v>37</v>
      </c>
      <c r="I3322" s="219">
        <v>3.6</v>
      </c>
      <c r="J3322" s="219">
        <v>1.24</v>
      </c>
      <c r="K3322" s="219" t="s">
        <v>37</v>
      </c>
      <c r="L3322" s="219">
        <v>10.26</v>
      </c>
      <c r="M3322" s="220" t="s">
        <v>1570</v>
      </c>
    </row>
    <row r="3323" spans="1:13">
      <c r="A3323" s="106" t="str">
        <f t="shared" si="52"/>
        <v xml:space="preserve">33273 </v>
      </c>
      <c r="B3323" s="164" t="s">
        <v>5376</v>
      </c>
      <c r="C3323" s="163"/>
      <c r="D3323" s="113" t="s">
        <v>1358</v>
      </c>
      <c r="F3323" t="s">
        <v>5377</v>
      </c>
      <c r="G3323" s="219">
        <v>6.5</v>
      </c>
      <c r="H3323" s="219" t="s">
        <v>37</v>
      </c>
      <c r="I3323" s="219">
        <v>3.88</v>
      </c>
      <c r="J3323" s="219">
        <v>1.51</v>
      </c>
      <c r="K3323" s="219" t="s">
        <v>37</v>
      </c>
      <c r="L3323" s="219">
        <v>11.89</v>
      </c>
      <c r="M3323" s="220" t="s">
        <v>1570</v>
      </c>
    </row>
    <row r="3324" spans="1:13">
      <c r="A3324" s="106" t="str">
        <f t="shared" si="52"/>
        <v xml:space="preserve">33274 </v>
      </c>
      <c r="B3324" s="164" t="s">
        <v>5378</v>
      </c>
      <c r="C3324" s="163"/>
      <c r="D3324" s="113" t="s">
        <v>1358</v>
      </c>
      <c r="F3324" t="s">
        <v>36</v>
      </c>
      <c r="G3324" s="219">
        <v>7.8</v>
      </c>
      <c r="H3324" s="219" t="s">
        <v>37</v>
      </c>
      <c r="I3324" s="219">
        <v>4.51</v>
      </c>
      <c r="J3324" s="219">
        <v>1.77</v>
      </c>
      <c r="K3324" s="219" t="s">
        <v>37</v>
      </c>
      <c r="L3324" s="219">
        <v>14.08</v>
      </c>
      <c r="M3324" s="220" t="s">
        <v>1570</v>
      </c>
    </row>
    <row r="3325" spans="1:13">
      <c r="A3325" s="106" t="str">
        <f t="shared" si="52"/>
        <v xml:space="preserve">33275 </v>
      </c>
      <c r="B3325" s="164" t="s">
        <v>5379</v>
      </c>
      <c r="C3325" s="163"/>
      <c r="D3325" s="113" t="s">
        <v>1358</v>
      </c>
      <c r="F3325" t="s">
        <v>17705</v>
      </c>
      <c r="G3325" s="219">
        <v>8.59</v>
      </c>
      <c r="H3325" s="219" t="s">
        <v>37</v>
      </c>
      <c r="I3325" s="219">
        <v>4.3</v>
      </c>
      <c r="J3325" s="219">
        <v>1.99</v>
      </c>
      <c r="K3325" s="219" t="s">
        <v>37</v>
      </c>
      <c r="L3325" s="219">
        <v>14.88</v>
      </c>
      <c r="M3325" s="220" t="s">
        <v>1570</v>
      </c>
    </row>
    <row r="3326" spans="1:13">
      <c r="A3326" s="106" t="str">
        <f t="shared" si="52"/>
        <v xml:space="preserve">33276 </v>
      </c>
      <c r="B3326" s="164" t="s">
        <v>21291</v>
      </c>
      <c r="C3326" s="163"/>
      <c r="D3326" s="113" t="s">
        <v>1358</v>
      </c>
      <c r="F3326" t="s">
        <v>20969</v>
      </c>
      <c r="G3326" s="219">
        <v>9.5</v>
      </c>
      <c r="H3326" s="219" t="s">
        <v>37</v>
      </c>
      <c r="I3326" s="219">
        <v>5.39</v>
      </c>
      <c r="J3326" s="219">
        <v>2.16</v>
      </c>
      <c r="K3326" s="219" t="s">
        <v>37</v>
      </c>
      <c r="L3326" s="219">
        <v>17.05</v>
      </c>
      <c r="M3326" s="220" t="s">
        <v>1570</v>
      </c>
    </row>
    <row r="3327" spans="1:13">
      <c r="A3327" s="106" t="str">
        <f t="shared" si="52"/>
        <v xml:space="preserve">33277 </v>
      </c>
      <c r="B3327" s="164" t="s">
        <v>21292</v>
      </c>
      <c r="C3327" s="163"/>
      <c r="D3327" s="113" t="s">
        <v>1358</v>
      </c>
      <c r="F3327" t="s">
        <v>20970</v>
      </c>
      <c r="G3327" s="219">
        <v>5.43</v>
      </c>
      <c r="H3327" s="219" t="s">
        <v>37</v>
      </c>
      <c r="I3327" s="219">
        <v>2.2400000000000002</v>
      </c>
      <c r="J3327" s="219">
        <v>1.25</v>
      </c>
      <c r="K3327" s="219" t="s">
        <v>37</v>
      </c>
      <c r="L3327" s="219">
        <v>8.92</v>
      </c>
      <c r="M3327" s="220" t="s">
        <v>1125</v>
      </c>
    </row>
    <row r="3328" spans="1:13">
      <c r="A3328" s="106" t="str">
        <f t="shared" si="52"/>
        <v xml:space="preserve">33278 </v>
      </c>
      <c r="B3328" s="164" t="s">
        <v>21293</v>
      </c>
      <c r="C3328" s="163"/>
      <c r="D3328" s="113" t="s">
        <v>1358</v>
      </c>
      <c r="F3328" t="s">
        <v>20971</v>
      </c>
      <c r="G3328" s="219">
        <v>9.5500000000000007</v>
      </c>
      <c r="H3328" s="219" t="s">
        <v>37</v>
      </c>
      <c r="I3328" s="219">
        <v>5.21</v>
      </c>
      <c r="J3328" s="219">
        <v>2.21</v>
      </c>
      <c r="K3328" s="219" t="s">
        <v>37</v>
      </c>
      <c r="L3328" s="219">
        <v>16.97</v>
      </c>
      <c r="M3328" s="220" t="s">
        <v>1570</v>
      </c>
    </row>
    <row r="3329" spans="1:13">
      <c r="A3329" s="106" t="str">
        <f t="shared" si="52"/>
        <v xml:space="preserve">33279 </v>
      </c>
      <c r="B3329" s="164" t="s">
        <v>21294</v>
      </c>
      <c r="C3329" s="163"/>
      <c r="D3329" s="113" t="s">
        <v>1358</v>
      </c>
      <c r="F3329" t="s">
        <v>20972</v>
      </c>
      <c r="G3329" s="219">
        <v>5.42</v>
      </c>
      <c r="H3329" s="219" t="s">
        <v>37</v>
      </c>
      <c r="I3329" s="219">
        <v>3.59</v>
      </c>
      <c r="J3329" s="219">
        <v>1.25</v>
      </c>
      <c r="K3329" s="219" t="s">
        <v>37</v>
      </c>
      <c r="L3329" s="219">
        <v>10.26</v>
      </c>
      <c r="M3329" s="220" t="s">
        <v>1570</v>
      </c>
    </row>
    <row r="3330" spans="1:13">
      <c r="A3330" s="106" t="str">
        <f t="shared" si="52"/>
        <v xml:space="preserve">33280 </v>
      </c>
      <c r="B3330" s="164" t="s">
        <v>21295</v>
      </c>
      <c r="C3330" s="163"/>
      <c r="D3330" s="113" t="s">
        <v>1358</v>
      </c>
      <c r="F3330" t="s">
        <v>20973</v>
      </c>
      <c r="G3330" s="219">
        <v>3.04</v>
      </c>
      <c r="H3330" s="219" t="s">
        <v>37</v>
      </c>
      <c r="I3330" s="219">
        <v>2.82</v>
      </c>
      <c r="J3330" s="219">
        <v>0.31</v>
      </c>
      <c r="K3330" s="219" t="s">
        <v>37</v>
      </c>
      <c r="L3330" s="219">
        <v>6.17</v>
      </c>
      <c r="M3330" s="220" t="s">
        <v>1570</v>
      </c>
    </row>
    <row r="3331" spans="1:13">
      <c r="A3331" s="106" t="str">
        <f t="shared" ref="A3331:A3394" si="53">B3331&amp;" "&amp;C3331</f>
        <v xml:space="preserve">33281 </v>
      </c>
      <c r="B3331" s="164" t="s">
        <v>21296</v>
      </c>
      <c r="C3331" s="163"/>
      <c r="D3331" s="113" t="s">
        <v>1358</v>
      </c>
      <c r="F3331" t="s">
        <v>20974</v>
      </c>
      <c r="G3331" s="219">
        <v>6</v>
      </c>
      <c r="H3331" s="219" t="s">
        <v>37</v>
      </c>
      <c r="I3331" s="219">
        <v>3.71</v>
      </c>
      <c r="J3331" s="219">
        <v>1.38</v>
      </c>
      <c r="K3331" s="219" t="s">
        <v>37</v>
      </c>
      <c r="L3331" s="219">
        <v>11.09</v>
      </c>
      <c r="M3331" s="220" t="s">
        <v>1570</v>
      </c>
    </row>
    <row r="3332" spans="1:13">
      <c r="A3332" s="106" t="str">
        <f t="shared" si="53"/>
        <v xml:space="preserve">33285 </v>
      </c>
      <c r="B3332" s="164" t="s">
        <v>5380</v>
      </c>
      <c r="C3332" s="163"/>
      <c r="D3332" s="113" t="s">
        <v>1358</v>
      </c>
      <c r="F3332" t="s">
        <v>5381</v>
      </c>
      <c r="G3332" s="219">
        <v>1.53</v>
      </c>
      <c r="H3332" s="219">
        <v>122.47</v>
      </c>
      <c r="I3332" s="219">
        <v>0.69</v>
      </c>
      <c r="J3332" s="219">
        <v>0.35</v>
      </c>
      <c r="K3332" s="219">
        <v>124.35</v>
      </c>
      <c r="L3332" s="219">
        <v>2.57</v>
      </c>
      <c r="M3332" s="220" t="s">
        <v>1324</v>
      </c>
    </row>
    <row r="3333" spans="1:13">
      <c r="A3333" s="106" t="str">
        <f t="shared" si="53"/>
        <v xml:space="preserve">33286 </v>
      </c>
      <c r="B3333" s="164" t="s">
        <v>5382</v>
      </c>
      <c r="C3333" s="163"/>
      <c r="D3333" s="113" t="s">
        <v>1358</v>
      </c>
      <c r="F3333" t="s">
        <v>5383</v>
      </c>
      <c r="G3333" s="219">
        <v>1.5</v>
      </c>
      <c r="H3333" s="219">
        <v>2.0299999999999998</v>
      </c>
      <c r="I3333" s="219">
        <v>0.68</v>
      </c>
      <c r="J3333" s="219">
        <v>0.34</v>
      </c>
      <c r="K3333" s="219">
        <v>3.87</v>
      </c>
      <c r="L3333" s="219">
        <v>2.52</v>
      </c>
      <c r="M3333" s="220" t="s">
        <v>1324</v>
      </c>
    </row>
    <row r="3334" spans="1:13">
      <c r="A3334" s="106" t="str">
        <f t="shared" si="53"/>
        <v xml:space="preserve">33287 </v>
      </c>
      <c r="B3334" s="164" t="s">
        <v>21297</v>
      </c>
      <c r="C3334" s="163"/>
      <c r="D3334" s="113" t="s">
        <v>1358</v>
      </c>
      <c r="F3334" t="s">
        <v>20975</v>
      </c>
      <c r="G3334" s="219">
        <v>6.05</v>
      </c>
      <c r="H3334" s="219" t="s">
        <v>37</v>
      </c>
      <c r="I3334" s="219">
        <v>4</v>
      </c>
      <c r="J3334" s="219">
        <v>1.39</v>
      </c>
      <c r="K3334" s="219" t="s">
        <v>37</v>
      </c>
      <c r="L3334" s="219">
        <v>11.44</v>
      </c>
      <c r="M3334" s="220" t="s">
        <v>1570</v>
      </c>
    </row>
    <row r="3335" spans="1:13">
      <c r="A3335" s="106" t="str">
        <f t="shared" si="53"/>
        <v xml:space="preserve">33288 </v>
      </c>
      <c r="B3335" s="164" t="s">
        <v>21298</v>
      </c>
      <c r="C3335" s="163"/>
      <c r="D3335" s="113" t="s">
        <v>1358</v>
      </c>
      <c r="F3335" t="s">
        <v>20976</v>
      </c>
      <c r="G3335" s="219">
        <v>8.51</v>
      </c>
      <c r="H3335" s="219" t="s">
        <v>37</v>
      </c>
      <c r="I3335" s="219">
        <v>4.6100000000000003</v>
      </c>
      <c r="J3335" s="219">
        <v>1.96</v>
      </c>
      <c r="K3335" s="219" t="s">
        <v>37</v>
      </c>
      <c r="L3335" s="219">
        <v>15.08</v>
      </c>
      <c r="M3335" s="220" t="s">
        <v>1570</v>
      </c>
    </row>
    <row r="3336" spans="1:13">
      <c r="A3336" s="106" t="str">
        <f t="shared" si="53"/>
        <v xml:space="preserve">33289 </v>
      </c>
      <c r="B3336" s="164" t="s">
        <v>5384</v>
      </c>
      <c r="C3336" s="163"/>
      <c r="D3336" s="113" t="s">
        <v>1358</v>
      </c>
      <c r="F3336" t="s">
        <v>39</v>
      </c>
      <c r="G3336" s="219">
        <v>6</v>
      </c>
      <c r="H3336" s="219" t="s">
        <v>37</v>
      </c>
      <c r="I3336" s="219">
        <v>2.44</v>
      </c>
      <c r="J3336" s="219">
        <v>1.35</v>
      </c>
      <c r="K3336" s="219" t="s">
        <v>37</v>
      </c>
      <c r="L3336" s="219">
        <v>9.7899999999999991</v>
      </c>
      <c r="M3336" s="220" t="s">
        <v>1324</v>
      </c>
    </row>
    <row r="3337" spans="1:13">
      <c r="A3337" s="106" t="str">
        <f t="shared" si="53"/>
        <v xml:space="preserve">33300 </v>
      </c>
      <c r="B3337" s="164" t="s">
        <v>5385</v>
      </c>
      <c r="C3337" s="163"/>
      <c r="D3337" s="113" t="s">
        <v>1358</v>
      </c>
      <c r="F3337" t="s">
        <v>5386</v>
      </c>
      <c r="G3337" s="219">
        <v>44.97</v>
      </c>
      <c r="H3337" s="219" t="s">
        <v>37</v>
      </c>
      <c r="I3337" s="219">
        <v>15.96</v>
      </c>
      <c r="J3337" s="219">
        <v>10.87</v>
      </c>
      <c r="K3337" s="219" t="s">
        <v>37</v>
      </c>
      <c r="L3337" s="219">
        <v>71.8</v>
      </c>
      <c r="M3337" s="220" t="s">
        <v>1570</v>
      </c>
    </row>
    <row r="3338" spans="1:13">
      <c r="A3338" s="106" t="str">
        <f t="shared" si="53"/>
        <v xml:space="preserve">33305 </v>
      </c>
      <c r="B3338" s="164" t="s">
        <v>5387</v>
      </c>
      <c r="C3338" s="163"/>
      <c r="D3338" s="113" t="s">
        <v>1358</v>
      </c>
      <c r="F3338" t="s">
        <v>5386</v>
      </c>
      <c r="G3338" s="219">
        <v>76.930000000000007</v>
      </c>
      <c r="H3338" s="219" t="s">
        <v>37</v>
      </c>
      <c r="I3338" s="219">
        <v>24.7</v>
      </c>
      <c r="J3338" s="219">
        <v>18.55</v>
      </c>
      <c r="K3338" s="219" t="s">
        <v>37</v>
      </c>
      <c r="L3338" s="219">
        <v>120.18</v>
      </c>
      <c r="M3338" s="220" t="s">
        <v>1570</v>
      </c>
    </row>
    <row r="3339" spans="1:13">
      <c r="A3339" s="106" t="str">
        <f t="shared" si="53"/>
        <v xml:space="preserve">33310 </v>
      </c>
      <c r="B3339" s="164" t="s">
        <v>5388</v>
      </c>
      <c r="C3339" s="163"/>
      <c r="D3339" s="113" t="s">
        <v>1358</v>
      </c>
      <c r="F3339" t="s">
        <v>5389</v>
      </c>
      <c r="G3339" s="219">
        <v>20.34</v>
      </c>
      <c r="H3339" s="219" t="s">
        <v>37</v>
      </c>
      <c r="I3339" s="219">
        <v>9.4</v>
      </c>
      <c r="J3339" s="219">
        <v>4.68</v>
      </c>
      <c r="K3339" s="219" t="s">
        <v>37</v>
      </c>
      <c r="L3339" s="219">
        <v>34.42</v>
      </c>
      <c r="M3339" s="220" t="s">
        <v>1570</v>
      </c>
    </row>
    <row r="3340" spans="1:13">
      <c r="A3340" s="106" t="str">
        <f t="shared" si="53"/>
        <v xml:space="preserve">33315 </v>
      </c>
      <c r="B3340" s="164" t="s">
        <v>5390</v>
      </c>
      <c r="C3340" s="163"/>
      <c r="D3340" s="113" t="s">
        <v>1358</v>
      </c>
      <c r="F3340" t="s">
        <v>5389</v>
      </c>
      <c r="G3340" s="219">
        <v>35</v>
      </c>
      <c r="H3340" s="219" t="s">
        <v>37</v>
      </c>
      <c r="I3340" s="219">
        <v>12.99</v>
      </c>
      <c r="J3340" s="219">
        <v>8.41</v>
      </c>
      <c r="K3340" s="219" t="s">
        <v>37</v>
      </c>
      <c r="L3340" s="219">
        <v>56.4</v>
      </c>
      <c r="M3340" s="220" t="s">
        <v>1570</v>
      </c>
    </row>
    <row r="3341" spans="1:13">
      <c r="A3341" s="106" t="str">
        <f t="shared" si="53"/>
        <v xml:space="preserve">33320 </v>
      </c>
      <c r="B3341" s="164" t="s">
        <v>5391</v>
      </c>
      <c r="C3341" s="163"/>
      <c r="D3341" s="113" t="s">
        <v>1358</v>
      </c>
      <c r="F3341" t="s">
        <v>5392</v>
      </c>
      <c r="G3341" s="219">
        <v>18.54</v>
      </c>
      <c r="H3341" s="219" t="s">
        <v>37</v>
      </c>
      <c r="I3341" s="219">
        <v>8.52</v>
      </c>
      <c r="J3341" s="219">
        <v>4.57</v>
      </c>
      <c r="K3341" s="219" t="s">
        <v>37</v>
      </c>
      <c r="L3341" s="219">
        <v>31.63</v>
      </c>
      <c r="M3341" s="220" t="s">
        <v>1570</v>
      </c>
    </row>
    <row r="3342" spans="1:13">
      <c r="A3342" s="106" t="str">
        <f t="shared" si="53"/>
        <v xml:space="preserve">33321 </v>
      </c>
      <c r="B3342" s="164" t="s">
        <v>5393</v>
      </c>
      <c r="C3342" s="163"/>
      <c r="D3342" s="113" t="s">
        <v>1358</v>
      </c>
      <c r="F3342" t="s">
        <v>5394</v>
      </c>
      <c r="G3342" s="219">
        <v>20.81</v>
      </c>
      <c r="H3342" s="219" t="s">
        <v>37</v>
      </c>
      <c r="I3342" s="219">
        <v>9.34</v>
      </c>
      <c r="J3342" s="219">
        <v>4.8</v>
      </c>
      <c r="K3342" s="219" t="s">
        <v>37</v>
      </c>
      <c r="L3342" s="219">
        <v>34.950000000000003</v>
      </c>
      <c r="M3342" s="220" t="s">
        <v>1570</v>
      </c>
    </row>
    <row r="3343" spans="1:13">
      <c r="A3343" s="106" t="str">
        <f t="shared" si="53"/>
        <v xml:space="preserve">33322 </v>
      </c>
      <c r="B3343" s="164" t="s">
        <v>5395</v>
      </c>
      <c r="C3343" s="163"/>
      <c r="D3343" s="113" t="s">
        <v>1358</v>
      </c>
      <c r="F3343" t="s">
        <v>5392</v>
      </c>
      <c r="G3343" s="219">
        <v>24.42</v>
      </c>
      <c r="H3343" s="219" t="s">
        <v>37</v>
      </c>
      <c r="I3343" s="219">
        <v>10.86</v>
      </c>
      <c r="J3343" s="219">
        <v>5.98</v>
      </c>
      <c r="K3343" s="219" t="s">
        <v>37</v>
      </c>
      <c r="L3343" s="219">
        <v>41.26</v>
      </c>
      <c r="M3343" s="220" t="s">
        <v>1570</v>
      </c>
    </row>
    <row r="3344" spans="1:13">
      <c r="A3344" s="106" t="str">
        <f t="shared" si="53"/>
        <v xml:space="preserve">33330 </v>
      </c>
      <c r="B3344" s="164" t="s">
        <v>5396</v>
      </c>
      <c r="C3344" s="163"/>
      <c r="D3344" s="113" t="s">
        <v>1358</v>
      </c>
      <c r="F3344" t="s">
        <v>5397</v>
      </c>
      <c r="G3344" s="219">
        <v>25.29</v>
      </c>
      <c r="H3344" s="219" t="s">
        <v>37</v>
      </c>
      <c r="I3344" s="219">
        <v>10.72</v>
      </c>
      <c r="J3344" s="219">
        <v>5.85</v>
      </c>
      <c r="K3344" s="219" t="s">
        <v>37</v>
      </c>
      <c r="L3344" s="219">
        <v>41.86</v>
      </c>
      <c r="M3344" s="220" t="s">
        <v>1570</v>
      </c>
    </row>
    <row r="3345" spans="1:13">
      <c r="A3345" s="106" t="str">
        <f t="shared" si="53"/>
        <v xml:space="preserve">33335 </v>
      </c>
      <c r="B3345" s="164" t="s">
        <v>5398</v>
      </c>
      <c r="C3345" s="163"/>
      <c r="D3345" s="113" t="s">
        <v>1358</v>
      </c>
      <c r="F3345" t="s">
        <v>5397</v>
      </c>
      <c r="G3345" s="219">
        <v>33.909999999999997</v>
      </c>
      <c r="H3345" s="219" t="s">
        <v>37</v>
      </c>
      <c r="I3345" s="219">
        <v>13.02</v>
      </c>
      <c r="J3345" s="219">
        <v>7.84</v>
      </c>
      <c r="K3345" s="219" t="s">
        <v>37</v>
      </c>
      <c r="L3345" s="219">
        <v>54.77</v>
      </c>
      <c r="M3345" s="220" t="s">
        <v>1570</v>
      </c>
    </row>
    <row r="3346" spans="1:13">
      <c r="A3346" s="106" t="str">
        <f t="shared" si="53"/>
        <v xml:space="preserve">33340 </v>
      </c>
      <c r="B3346" s="164" t="s">
        <v>87</v>
      </c>
      <c r="C3346" s="163"/>
      <c r="D3346" s="113" t="s">
        <v>1358</v>
      </c>
      <c r="F3346" t="s">
        <v>88</v>
      </c>
      <c r="G3346" s="219">
        <v>14</v>
      </c>
      <c r="H3346" s="219" t="s">
        <v>37</v>
      </c>
      <c r="I3346" s="219">
        <v>5.65</v>
      </c>
      <c r="J3346" s="219">
        <v>3.19</v>
      </c>
      <c r="K3346" s="219" t="s">
        <v>37</v>
      </c>
      <c r="L3346" s="219">
        <v>22.84</v>
      </c>
      <c r="M3346" s="220" t="s">
        <v>1324</v>
      </c>
    </row>
    <row r="3347" spans="1:13">
      <c r="A3347" s="106" t="str">
        <f t="shared" si="53"/>
        <v xml:space="preserve">33361 </v>
      </c>
      <c r="B3347" s="164" t="s">
        <v>90</v>
      </c>
      <c r="C3347" s="163"/>
      <c r="D3347" s="113" t="s">
        <v>1358</v>
      </c>
      <c r="F3347" t="s">
        <v>5399</v>
      </c>
      <c r="G3347" s="219">
        <v>22.47</v>
      </c>
      <c r="H3347" s="219" t="s">
        <v>37</v>
      </c>
      <c r="I3347" s="219">
        <v>7.71</v>
      </c>
      <c r="J3347" s="219">
        <v>5.24</v>
      </c>
      <c r="K3347" s="219" t="s">
        <v>37</v>
      </c>
      <c r="L3347" s="219">
        <v>35.42</v>
      </c>
      <c r="M3347" s="220" t="s">
        <v>1324</v>
      </c>
    </row>
    <row r="3348" spans="1:13">
      <c r="A3348" s="106" t="str">
        <f t="shared" si="53"/>
        <v xml:space="preserve">33362 </v>
      </c>
      <c r="B3348" s="164" t="s">
        <v>92</v>
      </c>
      <c r="C3348" s="163"/>
      <c r="D3348" s="113" t="s">
        <v>1358</v>
      </c>
      <c r="F3348" t="s">
        <v>5400</v>
      </c>
      <c r="G3348" s="219">
        <v>24.54</v>
      </c>
      <c r="H3348" s="219" t="s">
        <v>37</v>
      </c>
      <c r="I3348" s="219">
        <v>8.32</v>
      </c>
      <c r="J3348" s="219">
        <v>5.74</v>
      </c>
      <c r="K3348" s="219" t="s">
        <v>37</v>
      </c>
      <c r="L3348" s="219">
        <v>38.6</v>
      </c>
      <c r="M3348" s="220" t="s">
        <v>1324</v>
      </c>
    </row>
    <row r="3349" spans="1:13">
      <c r="A3349" s="106" t="str">
        <f t="shared" si="53"/>
        <v xml:space="preserve">33363 </v>
      </c>
      <c r="B3349" s="164" t="s">
        <v>94</v>
      </c>
      <c r="C3349" s="163"/>
      <c r="D3349" s="113" t="s">
        <v>1358</v>
      </c>
      <c r="F3349" t="s">
        <v>5400</v>
      </c>
      <c r="G3349" s="219">
        <v>25.47</v>
      </c>
      <c r="H3349" s="219" t="s">
        <v>37</v>
      </c>
      <c r="I3349" s="219">
        <v>8.6</v>
      </c>
      <c r="J3349" s="219">
        <v>5.99</v>
      </c>
      <c r="K3349" s="219" t="s">
        <v>37</v>
      </c>
      <c r="L3349" s="219">
        <v>40.06</v>
      </c>
      <c r="M3349" s="220" t="s">
        <v>1324</v>
      </c>
    </row>
    <row r="3350" spans="1:13">
      <c r="A3350" s="106" t="str">
        <f t="shared" si="53"/>
        <v xml:space="preserve">33364 </v>
      </c>
      <c r="B3350" s="164" t="s">
        <v>96</v>
      </c>
      <c r="C3350" s="163"/>
      <c r="D3350" s="113" t="s">
        <v>1358</v>
      </c>
      <c r="F3350" t="s">
        <v>5400</v>
      </c>
      <c r="G3350" s="219">
        <v>25.97</v>
      </c>
      <c r="H3350" s="219" t="s">
        <v>37</v>
      </c>
      <c r="I3350" s="219">
        <v>7.9</v>
      </c>
      <c r="J3350" s="219">
        <v>6.01</v>
      </c>
      <c r="K3350" s="219" t="s">
        <v>37</v>
      </c>
      <c r="L3350" s="219">
        <v>39.880000000000003</v>
      </c>
      <c r="M3350" s="220" t="s">
        <v>1324</v>
      </c>
    </row>
    <row r="3351" spans="1:13">
      <c r="A3351" s="106" t="str">
        <f t="shared" si="53"/>
        <v xml:space="preserve">33365 </v>
      </c>
      <c r="B3351" s="164" t="s">
        <v>98</v>
      </c>
      <c r="C3351" s="163"/>
      <c r="D3351" s="113" t="s">
        <v>1358</v>
      </c>
      <c r="F3351" t="s">
        <v>5400</v>
      </c>
      <c r="G3351" s="219">
        <v>26.59</v>
      </c>
      <c r="H3351" s="219" t="s">
        <v>37</v>
      </c>
      <c r="I3351" s="219">
        <v>8.9700000000000006</v>
      </c>
      <c r="J3351" s="219">
        <v>6.17</v>
      </c>
      <c r="K3351" s="219" t="s">
        <v>37</v>
      </c>
      <c r="L3351" s="219">
        <v>41.73</v>
      </c>
      <c r="M3351" s="220" t="s">
        <v>1324</v>
      </c>
    </row>
    <row r="3352" spans="1:13">
      <c r="A3352" s="106" t="str">
        <f t="shared" si="53"/>
        <v xml:space="preserve">33366 </v>
      </c>
      <c r="B3352" s="164" t="s">
        <v>5401</v>
      </c>
      <c r="C3352" s="163"/>
      <c r="D3352" s="113" t="s">
        <v>1358</v>
      </c>
      <c r="F3352" t="s">
        <v>5402</v>
      </c>
      <c r="G3352" s="219">
        <v>29.35</v>
      </c>
      <c r="H3352" s="219" t="s">
        <v>37</v>
      </c>
      <c r="I3352" s="219">
        <v>9.7899999999999991</v>
      </c>
      <c r="J3352" s="219">
        <v>6.78</v>
      </c>
      <c r="K3352" s="219" t="s">
        <v>37</v>
      </c>
      <c r="L3352" s="219">
        <v>45.92</v>
      </c>
      <c r="M3352" s="220" t="s">
        <v>1324</v>
      </c>
    </row>
    <row r="3353" spans="1:13">
      <c r="A3353" s="106" t="str">
        <f t="shared" si="53"/>
        <v xml:space="preserve">33367 </v>
      </c>
      <c r="B3353" s="164" t="s">
        <v>5403</v>
      </c>
      <c r="C3353" s="163"/>
      <c r="D3353" s="113" t="s">
        <v>1358</v>
      </c>
      <c r="F3353" t="s">
        <v>5404</v>
      </c>
      <c r="G3353" s="219">
        <v>11.88</v>
      </c>
      <c r="H3353" s="219" t="s">
        <v>37</v>
      </c>
      <c r="I3353" s="219">
        <v>3.17</v>
      </c>
      <c r="J3353" s="219">
        <v>2.74</v>
      </c>
      <c r="K3353" s="219" t="s">
        <v>37</v>
      </c>
      <c r="L3353" s="219">
        <v>17.79</v>
      </c>
      <c r="M3353" s="220" t="s">
        <v>1125</v>
      </c>
    </row>
    <row r="3354" spans="1:13">
      <c r="A3354" s="106" t="str">
        <f t="shared" si="53"/>
        <v xml:space="preserve">33368 </v>
      </c>
      <c r="B3354" s="164" t="s">
        <v>5405</v>
      </c>
      <c r="C3354" s="163"/>
      <c r="D3354" s="113" t="s">
        <v>1358</v>
      </c>
      <c r="F3354" t="s">
        <v>5404</v>
      </c>
      <c r="G3354" s="219">
        <v>14.39</v>
      </c>
      <c r="H3354" s="219" t="s">
        <v>37</v>
      </c>
      <c r="I3354" s="219">
        <v>3.84</v>
      </c>
      <c r="J3354" s="219">
        <v>3.33</v>
      </c>
      <c r="K3354" s="219" t="s">
        <v>37</v>
      </c>
      <c r="L3354" s="219">
        <v>21.56</v>
      </c>
      <c r="M3354" s="220" t="s">
        <v>1125</v>
      </c>
    </row>
    <row r="3355" spans="1:13">
      <c r="A3355" s="106" t="str">
        <f t="shared" si="53"/>
        <v xml:space="preserve">33369 </v>
      </c>
      <c r="B3355" s="164" t="s">
        <v>5406</v>
      </c>
      <c r="C3355" s="163"/>
      <c r="D3355" s="113" t="s">
        <v>1358</v>
      </c>
      <c r="F3355" t="s">
        <v>5404</v>
      </c>
      <c r="G3355" s="219">
        <v>19</v>
      </c>
      <c r="H3355" s="219" t="s">
        <v>37</v>
      </c>
      <c r="I3355" s="219">
        <v>5.07</v>
      </c>
      <c r="J3355" s="219">
        <v>4.3899999999999997</v>
      </c>
      <c r="K3355" s="219" t="s">
        <v>37</v>
      </c>
      <c r="L3355" s="219">
        <v>28.46</v>
      </c>
      <c r="M3355" s="220" t="s">
        <v>1125</v>
      </c>
    </row>
    <row r="3356" spans="1:13">
      <c r="A3356" s="106" t="str">
        <f t="shared" si="53"/>
        <v xml:space="preserve">33370 </v>
      </c>
      <c r="B3356" s="164" t="s">
        <v>18489</v>
      </c>
      <c r="C3356" s="163"/>
      <c r="D3356" s="113" t="s">
        <v>1358</v>
      </c>
      <c r="F3356" t="s">
        <v>18488</v>
      </c>
      <c r="G3356" s="219">
        <v>2.5</v>
      </c>
      <c r="H3356" s="219" t="s">
        <v>37</v>
      </c>
      <c r="I3356" s="219">
        <v>0.83</v>
      </c>
      <c r="J3356" s="219">
        <v>0.56999999999999995</v>
      </c>
      <c r="K3356" s="219" t="s">
        <v>37</v>
      </c>
      <c r="L3356" s="219">
        <v>3.9</v>
      </c>
      <c r="M3356" s="220" t="s">
        <v>1125</v>
      </c>
    </row>
    <row r="3357" spans="1:13">
      <c r="A3357" s="106" t="str">
        <f t="shared" si="53"/>
        <v xml:space="preserve">33390 </v>
      </c>
      <c r="B3357" s="164" t="s">
        <v>5407</v>
      </c>
      <c r="C3357" s="163"/>
      <c r="D3357" s="113" t="s">
        <v>1358</v>
      </c>
      <c r="F3357" t="s">
        <v>5408</v>
      </c>
      <c r="G3357" s="219">
        <v>35</v>
      </c>
      <c r="H3357" s="219" t="s">
        <v>37</v>
      </c>
      <c r="I3357" s="219">
        <v>13.24</v>
      </c>
      <c r="J3357" s="219">
        <v>8.24</v>
      </c>
      <c r="K3357" s="219" t="s">
        <v>37</v>
      </c>
      <c r="L3357" s="219">
        <v>56.48</v>
      </c>
      <c r="M3357" s="220" t="s">
        <v>1570</v>
      </c>
    </row>
    <row r="3358" spans="1:13">
      <c r="A3358" s="106" t="str">
        <f t="shared" si="53"/>
        <v xml:space="preserve">33391 </v>
      </c>
      <c r="B3358" s="164" t="s">
        <v>5409</v>
      </c>
      <c r="C3358" s="163"/>
      <c r="D3358" s="113" t="s">
        <v>1358</v>
      </c>
      <c r="F3358" t="s">
        <v>5408</v>
      </c>
      <c r="G3358" s="219">
        <v>41.5</v>
      </c>
      <c r="H3358" s="219" t="s">
        <v>37</v>
      </c>
      <c r="I3358" s="219">
        <v>15.6</v>
      </c>
      <c r="J3358" s="219">
        <v>9.84</v>
      </c>
      <c r="K3358" s="219" t="s">
        <v>37</v>
      </c>
      <c r="L3358" s="219">
        <v>66.94</v>
      </c>
      <c r="M3358" s="220" t="s">
        <v>1570</v>
      </c>
    </row>
    <row r="3359" spans="1:13">
      <c r="A3359" s="106" t="str">
        <f t="shared" si="53"/>
        <v xml:space="preserve">33404 </v>
      </c>
      <c r="B3359" s="164" t="s">
        <v>5410</v>
      </c>
      <c r="C3359" s="163"/>
      <c r="D3359" s="113" t="s">
        <v>1358</v>
      </c>
      <c r="F3359" t="s">
        <v>5411</v>
      </c>
      <c r="G3359" s="219">
        <v>31.37</v>
      </c>
      <c r="H3359" s="219" t="s">
        <v>37</v>
      </c>
      <c r="I3359" s="219">
        <v>12.69</v>
      </c>
      <c r="J3359" s="219">
        <v>7.27</v>
      </c>
      <c r="K3359" s="219" t="s">
        <v>37</v>
      </c>
      <c r="L3359" s="219">
        <v>51.33</v>
      </c>
      <c r="M3359" s="220" t="s">
        <v>1570</v>
      </c>
    </row>
    <row r="3360" spans="1:13">
      <c r="A3360" s="106" t="str">
        <f t="shared" si="53"/>
        <v xml:space="preserve">33405 </v>
      </c>
      <c r="B3360" s="164" t="s">
        <v>5412</v>
      </c>
      <c r="C3360" s="163"/>
      <c r="D3360" s="113" t="s">
        <v>1358</v>
      </c>
      <c r="F3360" t="s">
        <v>5413</v>
      </c>
      <c r="G3360" s="219">
        <v>41.32</v>
      </c>
      <c r="H3360" s="219" t="s">
        <v>37</v>
      </c>
      <c r="I3360" s="219">
        <v>15.52</v>
      </c>
      <c r="J3360" s="219">
        <v>9.92</v>
      </c>
      <c r="K3360" s="219" t="s">
        <v>37</v>
      </c>
      <c r="L3360" s="219">
        <v>66.760000000000005</v>
      </c>
      <c r="M3360" s="220" t="s">
        <v>1570</v>
      </c>
    </row>
    <row r="3361" spans="1:13">
      <c r="A3361" s="106" t="str">
        <f t="shared" si="53"/>
        <v xml:space="preserve">33406 </v>
      </c>
      <c r="B3361" s="164" t="s">
        <v>5414</v>
      </c>
      <c r="C3361" s="163"/>
      <c r="D3361" s="113" t="s">
        <v>1358</v>
      </c>
      <c r="F3361" t="s">
        <v>5413</v>
      </c>
      <c r="G3361" s="219">
        <v>52.68</v>
      </c>
      <c r="H3361" s="219" t="s">
        <v>37</v>
      </c>
      <c r="I3361" s="219">
        <v>19.079999999999998</v>
      </c>
      <c r="J3361" s="219">
        <v>13.05</v>
      </c>
      <c r="K3361" s="219" t="s">
        <v>37</v>
      </c>
      <c r="L3361" s="219">
        <v>84.81</v>
      </c>
      <c r="M3361" s="220" t="s">
        <v>1570</v>
      </c>
    </row>
    <row r="3362" spans="1:13">
      <c r="A3362" s="106" t="str">
        <f t="shared" si="53"/>
        <v xml:space="preserve">33410 </v>
      </c>
      <c r="B3362" s="164" t="s">
        <v>5415</v>
      </c>
      <c r="C3362" s="163"/>
      <c r="D3362" s="113" t="s">
        <v>1358</v>
      </c>
      <c r="F3362" t="s">
        <v>5413</v>
      </c>
      <c r="G3362" s="219">
        <v>46.41</v>
      </c>
      <c r="H3362" s="219" t="s">
        <v>37</v>
      </c>
      <c r="I3362" s="219">
        <v>17.04</v>
      </c>
      <c r="J3362" s="219">
        <v>11.23</v>
      </c>
      <c r="K3362" s="219" t="s">
        <v>37</v>
      </c>
      <c r="L3362" s="219">
        <v>74.680000000000007</v>
      </c>
      <c r="M3362" s="220" t="s">
        <v>1570</v>
      </c>
    </row>
    <row r="3363" spans="1:13">
      <c r="A3363" s="106" t="str">
        <f t="shared" si="53"/>
        <v xml:space="preserve">33411 </v>
      </c>
      <c r="B3363" s="164" t="s">
        <v>5416</v>
      </c>
      <c r="C3363" s="163"/>
      <c r="D3363" s="113" t="s">
        <v>1358</v>
      </c>
      <c r="F3363" t="s">
        <v>5417</v>
      </c>
      <c r="G3363" s="219">
        <v>62.07</v>
      </c>
      <c r="H3363" s="219" t="s">
        <v>37</v>
      </c>
      <c r="I3363" s="219">
        <v>21.51</v>
      </c>
      <c r="J3363" s="219">
        <v>14.83</v>
      </c>
      <c r="K3363" s="219" t="s">
        <v>37</v>
      </c>
      <c r="L3363" s="219">
        <v>98.41</v>
      </c>
      <c r="M3363" s="220" t="s">
        <v>1570</v>
      </c>
    </row>
    <row r="3364" spans="1:13">
      <c r="A3364" s="106" t="str">
        <f t="shared" si="53"/>
        <v xml:space="preserve">33412 </v>
      </c>
      <c r="B3364" s="164" t="s">
        <v>5418</v>
      </c>
      <c r="C3364" s="163"/>
      <c r="D3364" s="113" t="s">
        <v>1358</v>
      </c>
      <c r="F3364" t="s">
        <v>5417</v>
      </c>
      <c r="G3364" s="219">
        <v>59</v>
      </c>
      <c r="H3364" s="219" t="s">
        <v>37</v>
      </c>
      <c r="I3364" s="219">
        <v>19.27</v>
      </c>
      <c r="J3364" s="219">
        <v>13.67</v>
      </c>
      <c r="K3364" s="219" t="s">
        <v>37</v>
      </c>
      <c r="L3364" s="219">
        <v>91.94</v>
      </c>
      <c r="M3364" s="220" t="s">
        <v>1570</v>
      </c>
    </row>
    <row r="3365" spans="1:13">
      <c r="A3365" s="106" t="str">
        <f t="shared" si="53"/>
        <v xml:space="preserve">33413 </v>
      </c>
      <c r="B3365" s="164" t="s">
        <v>5419</v>
      </c>
      <c r="C3365" s="163"/>
      <c r="D3365" s="113" t="s">
        <v>1358</v>
      </c>
      <c r="F3365" t="s">
        <v>5417</v>
      </c>
      <c r="G3365" s="219">
        <v>59.87</v>
      </c>
      <c r="H3365" s="219" t="s">
        <v>37</v>
      </c>
      <c r="I3365" s="219">
        <v>20.5</v>
      </c>
      <c r="J3365" s="219">
        <v>13.88</v>
      </c>
      <c r="K3365" s="219" t="s">
        <v>37</v>
      </c>
      <c r="L3365" s="219">
        <v>94.25</v>
      </c>
      <c r="M3365" s="220" t="s">
        <v>1570</v>
      </c>
    </row>
    <row r="3366" spans="1:13">
      <c r="A3366" s="106" t="str">
        <f t="shared" si="53"/>
        <v xml:space="preserve">33414 </v>
      </c>
      <c r="B3366" s="164" t="s">
        <v>5420</v>
      </c>
      <c r="C3366" s="163"/>
      <c r="D3366" s="113" t="s">
        <v>1358</v>
      </c>
      <c r="F3366" t="s">
        <v>5421</v>
      </c>
      <c r="G3366" s="219">
        <v>39.369999999999997</v>
      </c>
      <c r="H3366" s="219" t="s">
        <v>37</v>
      </c>
      <c r="I3366" s="219">
        <v>14.08</v>
      </c>
      <c r="J3366" s="219">
        <v>9.76</v>
      </c>
      <c r="K3366" s="219" t="s">
        <v>37</v>
      </c>
      <c r="L3366" s="219">
        <v>63.21</v>
      </c>
      <c r="M3366" s="220" t="s">
        <v>1570</v>
      </c>
    </row>
    <row r="3367" spans="1:13">
      <c r="A3367" s="106" t="str">
        <f t="shared" si="53"/>
        <v xml:space="preserve">33415 </v>
      </c>
      <c r="B3367" s="164" t="s">
        <v>5422</v>
      </c>
      <c r="C3367" s="163"/>
      <c r="D3367" s="113" t="s">
        <v>1358</v>
      </c>
      <c r="F3367" t="s">
        <v>5423</v>
      </c>
      <c r="G3367" s="219">
        <v>37.270000000000003</v>
      </c>
      <c r="H3367" s="219" t="s">
        <v>37</v>
      </c>
      <c r="I3367" s="219">
        <v>13.52</v>
      </c>
      <c r="J3367" s="219">
        <v>8.83</v>
      </c>
      <c r="K3367" s="219" t="s">
        <v>37</v>
      </c>
      <c r="L3367" s="219">
        <v>59.62</v>
      </c>
      <c r="M3367" s="220" t="s">
        <v>1570</v>
      </c>
    </row>
    <row r="3368" spans="1:13">
      <c r="A3368" s="106" t="str">
        <f t="shared" si="53"/>
        <v xml:space="preserve">33416 </v>
      </c>
      <c r="B3368" s="164" t="s">
        <v>5424</v>
      </c>
      <c r="C3368" s="163"/>
      <c r="D3368" s="113" t="s">
        <v>1358</v>
      </c>
      <c r="F3368" t="s">
        <v>5425</v>
      </c>
      <c r="G3368" s="219">
        <v>36.56</v>
      </c>
      <c r="H3368" s="219" t="s">
        <v>37</v>
      </c>
      <c r="I3368" s="219">
        <v>14.25</v>
      </c>
      <c r="J3368" s="219">
        <v>8.75</v>
      </c>
      <c r="K3368" s="219" t="s">
        <v>37</v>
      </c>
      <c r="L3368" s="219">
        <v>59.56</v>
      </c>
      <c r="M3368" s="220" t="s">
        <v>1570</v>
      </c>
    </row>
    <row r="3369" spans="1:13">
      <c r="A3369" s="106" t="str">
        <f t="shared" si="53"/>
        <v xml:space="preserve">33417 </v>
      </c>
      <c r="B3369" s="164" t="s">
        <v>5426</v>
      </c>
      <c r="C3369" s="163"/>
      <c r="D3369" s="113" t="s">
        <v>1358</v>
      </c>
      <c r="F3369" t="s">
        <v>5421</v>
      </c>
      <c r="G3369" s="219">
        <v>29.33</v>
      </c>
      <c r="H3369" s="219" t="s">
        <v>37</v>
      </c>
      <c r="I3369" s="219">
        <v>12.73</v>
      </c>
      <c r="J3369" s="219">
        <v>7.27</v>
      </c>
      <c r="K3369" s="219" t="s">
        <v>37</v>
      </c>
      <c r="L3369" s="219">
        <v>49.33</v>
      </c>
      <c r="M3369" s="220" t="s">
        <v>1570</v>
      </c>
    </row>
    <row r="3370" spans="1:13">
      <c r="A3370" s="106" t="str">
        <f t="shared" si="53"/>
        <v xml:space="preserve">33418 </v>
      </c>
      <c r="B3370" s="164" t="s">
        <v>5427</v>
      </c>
      <c r="C3370" s="163"/>
      <c r="D3370" s="113" t="s">
        <v>1358</v>
      </c>
      <c r="F3370" t="s">
        <v>5428</v>
      </c>
      <c r="G3370" s="219">
        <v>32.25</v>
      </c>
      <c r="H3370" s="219" t="s">
        <v>37</v>
      </c>
      <c r="I3370" s="219">
        <v>13.17</v>
      </c>
      <c r="J3370" s="219">
        <v>7.42</v>
      </c>
      <c r="K3370" s="219" t="s">
        <v>37</v>
      </c>
      <c r="L3370" s="219">
        <v>52.84</v>
      </c>
      <c r="M3370" s="220" t="s">
        <v>1570</v>
      </c>
    </row>
    <row r="3371" spans="1:13">
      <c r="A3371" s="106" t="str">
        <f t="shared" si="53"/>
        <v xml:space="preserve">33419 </v>
      </c>
      <c r="B3371" s="164" t="s">
        <v>5429</v>
      </c>
      <c r="C3371" s="163"/>
      <c r="D3371" s="113" t="s">
        <v>1358</v>
      </c>
      <c r="F3371" t="s">
        <v>5428</v>
      </c>
      <c r="G3371" s="219">
        <v>7.93</v>
      </c>
      <c r="H3371" s="219" t="s">
        <v>37</v>
      </c>
      <c r="I3371" s="219">
        <v>2.64</v>
      </c>
      <c r="J3371" s="219">
        <v>1.81</v>
      </c>
      <c r="K3371" s="219" t="s">
        <v>37</v>
      </c>
      <c r="L3371" s="219">
        <v>12.38</v>
      </c>
      <c r="M3371" s="220" t="s">
        <v>1125</v>
      </c>
    </row>
    <row r="3372" spans="1:13">
      <c r="A3372" s="106" t="str">
        <f t="shared" si="53"/>
        <v xml:space="preserve">33420 </v>
      </c>
      <c r="B3372" s="164" t="s">
        <v>5430</v>
      </c>
      <c r="C3372" s="163"/>
      <c r="D3372" s="113" t="s">
        <v>1358</v>
      </c>
      <c r="F3372" t="s">
        <v>5431</v>
      </c>
      <c r="G3372" s="219">
        <v>25.79</v>
      </c>
      <c r="H3372" s="219" t="s">
        <v>37</v>
      </c>
      <c r="I3372" s="219">
        <v>10.86</v>
      </c>
      <c r="J3372" s="219">
        <v>5.98</v>
      </c>
      <c r="K3372" s="219" t="s">
        <v>37</v>
      </c>
      <c r="L3372" s="219">
        <v>42.63</v>
      </c>
      <c r="M3372" s="220" t="s">
        <v>1570</v>
      </c>
    </row>
    <row r="3373" spans="1:13">
      <c r="A3373" s="106" t="str">
        <f t="shared" si="53"/>
        <v xml:space="preserve">33422 </v>
      </c>
      <c r="B3373" s="164" t="s">
        <v>5432</v>
      </c>
      <c r="C3373" s="163"/>
      <c r="D3373" s="113" t="s">
        <v>1358</v>
      </c>
      <c r="F3373" t="s">
        <v>5431</v>
      </c>
      <c r="G3373" s="219">
        <v>29.73</v>
      </c>
      <c r="H3373" s="219" t="s">
        <v>37</v>
      </c>
      <c r="I3373" s="219">
        <v>12.26</v>
      </c>
      <c r="J3373" s="219">
        <v>6.86</v>
      </c>
      <c r="K3373" s="219" t="s">
        <v>37</v>
      </c>
      <c r="L3373" s="219">
        <v>48.85</v>
      </c>
      <c r="M3373" s="220" t="s">
        <v>1570</v>
      </c>
    </row>
    <row r="3374" spans="1:13">
      <c r="A3374" s="106" t="str">
        <f t="shared" si="53"/>
        <v xml:space="preserve">33425 </v>
      </c>
      <c r="B3374" s="164" t="s">
        <v>5433</v>
      </c>
      <c r="C3374" s="163"/>
      <c r="D3374" s="113" t="s">
        <v>1358</v>
      </c>
      <c r="F3374" t="s">
        <v>5434</v>
      </c>
      <c r="G3374" s="219">
        <v>49.96</v>
      </c>
      <c r="H3374" s="219" t="s">
        <v>37</v>
      </c>
      <c r="I3374" s="219">
        <v>18.28</v>
      </c>
      <c r="J3374" s="219">
        <v>11.99</v>
      </c>
      <c r="K3374" s="219" t="s">
        <v>37</v>
      </c>
      <c r="L3374" s="219">
        <v>80.23</v>
      </c>
      <c r="M3374" s="220" t="s">
        <v>1570</v>
      </c>
    </row>
    <row r="3375" spans="1:13">
      <c r="A3375" s="106" t="str">
        <f t="shared" si="53"/>
        <v xml:space="preserve">33426 </v>
      </c>
      <c r="B3375" s="164" t="s">
        <v>5435</v>
      </c>
      <c r="C3375" s="163"/>
      <c r="D3375" s="113" t="s">
        <v>1358</v>
      </c>
      <c r="F3375" t="s">
        <v>5434</v>
      </c>
      <c r="G3375" s="219">
        <v>43.28</v>
      </c>
      <c r="H3375" s="219" t="s">
        <v>37</v>
      </c>
      <c r="I3375" s="219">
        <v>16.39</v>
      </c>
      <c r="J3375" s="219">
        <v>10.41</v>
      </c>
      <c r="K3375" s="219" t="s">
        <v>37</v>
      </c>
      <c r="L3375" s="219">
        <v>70.08</v>
      </c>
      <c r="M3375" s="220" t="s">
        <v>1570</v>
      </c>
    </row>
    <row r="3376" spans="1:13">
      <c r="A3376" s="106" t="str">
        <f t="shared" si="53"/>
        <v xml:space="preserve">33427 </v>
      </c>
      <c r="B3376" s="164" t="s">
        <v>5436</v>
      </c>
      <c r="C3376" s="163"/>
      <c r="D3376" s="113" t="s">
        <v>1358</v>
      </c>
      <c r="F3376" t="s">
        <v>5434</v>
      </c>
      <c r="G3376" s="219">
        <v>44.83</v>
      </c>
      <c r="H3376" s="219" t="s">
        <v>37</v>
      </c>
      <c r="I3376" s="219">
        <v>16.37</v>
      </c>
      <c r="J3376" s="219">
        <v>10.46</v>
      </c>
      <c r="K3376" s="219" t="s">
        <v>37</v>
      </c>
      <c r="L3376" s="219">
        <v>71.66</v>
      </c>
      <c r="M3376" s="220" t="s">
        <v>1570</v>
      </c>
    </row>
    <row r="3377" spans="1:13">
      <c r="A3377" s="106" t="str">
        <f t="shared" si="53"/>
        <v xml:space="preserve">33430 </v>
      </c>
      <c r="B3377" s="164" t="s">
        <v>5437</v>
      </c>
      <c r="C3377" s="163"/>
      <c r="D3377" s="113" t="s">
        <v>1358</v>
      </c>
      <c r="F3377" t="s">
        <v>5438</v>
      </c>
      <c r="G3377" s="219">
        <v>50.93</v>
      </c>
      <c r="H3377" s="219" t="s">
        <v>37</v>
      </c>
      <c r="I3377" s="219">
        <v>19.239999999999998</v>
      </c>
      <c r="J3377" s="219">
        <v>12.2</v>
      </c>
      <c r="K3377" s="219" t="s">
        <v>37</v>
      </c>
      <c r="L3377" s="219">
        <v>82.37</v>
      </c>
      <c r="M3377" s="220" t="s">
        <v>1570</v>
      </c>
    </row>
    <row r="3378" spans="1:13">
      <c r="A3378" s="106" t="str">
        <f t="shared" si="53"/>
        <v xml:space="preserve">33440 </v>
      </c>
      <c r="B3378" s="164" t="s">
        <v>5439</v>
      </c>
      <c r="C3378" s="163"/>
      <c r="D3378" s="113" t="s">
        <v>1358</v>
      </c>
      <c r="F3378" t="s">
        <v>5440</v>
      </c>
      <c r="G3378" s="219">
        <v>64</v>
      </c>
      <c r="H3378" s="219" t="s">
        <v>37</v>
      </c>
      <c r="I3378" s="219">
        <v>20.6</v>
      </c>
      <c r="J3378" s="219">
        <v>14.81</v>
      </c>
      <c r="K3378" s="219" t="s">
        <v>37</v>
      </c>
      <c r="L3378" s="219">
        <v>99.41</v>
      </c>
      <c r="M3378" s="220" t="s">
        <v>1570</v>
      </c>
    </row>
    <row r="3379" spans="1:13">
      <c r="A3379" s="106" t="str">
        <f t="shared" si="53"/>
        <v xml:space="preserve">33460 </v>
      </c>
      <c r="B3379" s="164" t="s">
        <v>5441</v>
      </c>
      <c r="C3379" s="163"/>
      <c r="D3379" s="113" t="s">
        <v>1358</v>
      </c>
      <c r="F3379" t="s">
        <v>5442</v>
      </c>
      <c r="G3379" s="219">
        <v>44.7</v>
      </c>
      <c r="H3379" s="219" t="s">
        <v>37</v>
      </c>
      <c r="I3379" s="219">
        <v>15.1</v>
      </c>
      <c r="J3379" s="219">
        <v>10.37</v>
      </c>
      <c r="K3379" s="219" t="s">
        <v>37</v>
      </c>
      <c r="L3379" s="219">
        <v>70.17</v>
      </c>
      <c r="M3379" s="220" t="s">
        <v>1570</v>
      </c>
    </row>
    <row r="3380" spans="1:13">
      <c r="A3380" s="106" t="str">
        <f t="shared" si="53"/>
        <v xml:space="preserve">33463 </v>
      </c>
      <c r="B3380" s="164" t="s">
        <v>5443</v>
      </c>
      <c r="C3380" s="163"/>
      <c r="D3380" s="113" t="s">
        <v>1358</v>
      </c>
      <c r="F3380" t="s">
        <v>5444</v>
      </c>
      <c r="G3380" s="219">
        <v>57.08</v>
      </c>
      <c r="H3380" s="219" t="s">
        <v>37</v>
      </c>
      <c r="I3380" s="219">
        <v>20.059999999999999</v>
      </c>
      <c r="J3380" s="219">
        <v>13.15</v>
      </c>
      <c r="K3380" s="219" t="s">
        <v>37</v>
      </c>
      <c r="L3380" s="219">
        <v>90.29</v>
      </c>
      <c r="M3380" s="220" t="s">
        <v>1570</v>
      </c>
    </row>
    <row r="3381" spans="1:13">
      <c r="A3381" s="106" t="str">
        <f t="shared" si="53"/>
        <v xml:space="preserve">33464 </v>
      </c>
      <c r="B3381" s="164" t="s">
        <v>5445</v>
      </c>
      <c r="C3381" s="163"/>
      <c r="D3381" s="113" t="s">
        <v>1358</v>
      </c>
      <c r="F3381" t="s">
        <v>5444</v>
      </c>
      <c r="G3381" s="219">
        <v>44.62</v>
      </c>
      <c r="H3381" s="219" t="s">
        <v>37</v>
      </c>
      <c r="I3381" s="219">
        <v>16.59</v>
      </c>
      <c r="J3381" s="219">
        <v>10.42</v>
      </c>
      <c r="K3381" s="219" t="s">
        <v>37</v>
      </c>
      <c r="L3381" s="219">
        <v>71.63</v>
      </c>
      <c r="M3381" s="220" t="s">
        <v>1570</v>
      </c>
    </row>
    <row r="3382" spans="1:13">
      <c r="A3382" s="106" t="str">
        <f t="shared" si="53"/>
        <v xml:space="preserve">33465 </v>
      </c>
      <c r="B3382" s="164" t="s">
        <v>5446</v>
      </c>
      <c r="C3382" s="163"/>
      <c r="D3382" s="113" t="s">
        <v>1358</v>
      </c>
      <c r="F3382" t="s">
        <v>5447</v>
      </c>
      <c r="G3382" s="219">
        <v>50.72</v>
      </c>
      <c r="H3382" s="219" t="s">
        <v>37</v>
      </c>
      <c r="I3382" s="219">
        <v>18.09</v>
      </c>
      <c r="J3382" s="219">
        <v>12.08</v>
      </c>
      <c r="K3382" s="219" t="s">
        <v>37</v>
      </c>
      <c r="L3382" s="219">
        <v>80.89</v>
      </c>
      <c r="M3382" s="220" t="s">
        <v>1570</v>
      </c>
    </row>
    <row r="3383" spans="1:13">
      <c r="A3383" s="106" t="str">
        <f t="shared" si="53"/>
        <v xml:space="preserve">33468 </v>
      </c>
      <c r="B3383" s="164" t="s">
        <v>5448</v>
      </c>
      <c r="C3383" s="163"/>
      <c r="D3383" s="113" t="s">
        <v>1358</v>
      </c>
      <c r="F3383" t="s">
        <v>5442</v>
      </c>
      <c r="G3383" s="219">
        <v>45.13</v>
      </c>
      <c r="H3383" s="219" t="s">
        <v>37</v>
      </c>
      <c r="I3383" s="219">
        <v>15.75</v>
      </c>
      <c r="J3383" s="219">
        <v>11.19</v>
      </c>
      <c r="K3383" s="219" t="s">
        <v>37</v>
      </c>
      <c r="L3383" s="219">
        <v>72.069999999999993</v>
      </c>
      <c r="M3383" s="220" t="s">
        <v>1570</v>
      </c>
    </row>
    <row r="3384" spans="1:13">
      <c r="A3384" s="106" t="str">
        <f t="shared" si="53"/>
        <v xml:space="preserve">33471 </v>
      </c>
      <c r="B3384" s="164" t="s">
        <v>5450</v>
      </c>
      <c r="C3384" s="163"/>
      <c r="D3384" s="113" t="s">
        <v>1358</v>
      </c>
      <c r="F3384" t="s">
        <v>18487</v>
      </c>
      <c r="G3384" s="219">
        <v>22.96</v>
      </c>
      <c r="H3384" s="219" t="s">
        <v>37</v>
      </c>
      <c r="I3384" s="219">
        <v>10.58</v>
      </c>
      <c r="J3384" s="219">
        <v>5.68</v>
      </c>
      <c r="K3384" s="219" t="s">
        <v>37</v>
      </c>
      <c r="L3384" s="219">
        <v>39.22</v>
      </c>
      <c r="M3384" s="220" t="s">
        <v>1570</v>
      </c>
    </row>
    <row r="3385" spans="1:13">
      <c r="A3385" s="106" t="str">
        <f t="shared" si="53"/>
        <v xml:space="preserve">33474 </v>
      </c>
      <c r="B3385" s="164" t="s">
        <v>5451</v>
      </c>
      <c r="C3385" s="163"/>
      <c r="D3385" s="113" t="s">
        <v>1358</v>
      </c>
      <c r="F3385" t="s">
        <v>5449</v>
      </c>
      <c r="G3385" s="219">
        <v>39.4</v>
      </c>
      <c r="H3385" s="219" t="s">
        <v>37</v>
      </c>
      <c r="I3385" s="219">
        <v>15.07</v>
      </c>
      <c r="J3385" s="219">
        <v>9.76</v>
      </c>
      <c r="K3385" s="219" t="s">
        <v>37</v>
      </c>
      <c r="L3385" s="219">
        <v>64.23</v>
      </c>
      <c r="M3385" s="220" t="s">
        <v>1570</v>
      </c>
    </row>
    <row r="3386" spans="1:13">
      <c r="A3386" s="106" t="str">
        <f t="shared" si="53"/>
        <v xml:space="preserve">33475 </v>
      </c>
      <c r="B3386" s="164" t="s">
        <v>5452</v>
      </c>
      <c r="C3386" s="163"/>
      <c r="D3386" s="113" t="s">
        <v>1358</v>
      </c>
      <c r="F3386" t="s">
        <v>5453</v>
      </c>
      <c r="G3386" s="219">
        <v>42.4</v>
      </c>
      <c r="H3386" s="219" t="s">
        <v>37</v>
      </c>
      <c r="I3386" s="219">
        <v>15.96</v>
      </c>
      <c r="J3386" s="219">
        <v>9.85</v>
      </c>
      <c r="K3386" s="219" t="s">
        <v>37</v>
      </c>
      <c r="L3386" s="219">
        <v>68.209999999999994</v>
      </c>
      <c r="M3386" s="220" t="s">
        <v>1570</v>
      </c>
    </row>
    <row r="3387" spans="1:13">
      <c r="A3387" s="106" t="str">
        <f t="shared" si="53"/>
        <v xml:space="preserve">33476 </v>
      </c>
      <c r="B3387" s="164" t="s">
        <v>5454</v>
      </c>
      <c r="C3387" s="163"/>
      <c r="D3387" s="113" t="s">
        <v>1358</v>
      </c>
      <c r="F3387" t="s">
        <v>5455</v>
      </c>
      <c r="G3387" s="219">
        <v>26.57</v>
      </c>
      <c r="H3387" s="219" t="s">
        <v>37</v>
      </c>
      <c r="I3387" s="219">
        <v>11.95</v>
      </c>
      <c r="J3387" s="219">
        <v>6.57</v>
      </c>
      <c r="K3387" s="219" t="s">
        <v>37</v>
      </c>
      <c r="L3387" s="219">
        <v>45.09</v>
      </c>
      <c r="M3387" s="220" t="s">
        <v>1570</v>
      </c>
    </row>
    <row r="3388" spans="1:13">
      <c r="A3388" s="106" t="str">
        <f t="shared" si="53"/>
        <v xml:space="preserve">33477 </v>
      </c>
      <c r="B3388" s="164" t="s">
        <v>5456</v>
      </c>
      <c r="C3388" s="163"/>
      <c r="D3388" s="113" t="s">
        <v>1358</v>
      </c>
      <c r="F3388" t="s">
        <v>5457</v>
      </c>
      <c r="G3388" s="219">
        <v>25</v>
      </c>
      <c r="H3388" s="219" t="s">
        <v>37</v>
      </c>
      <c r="I3388" s="219">
        <v>9.0399999999999991</v>
      </c>
      <c r="J3388" s="219">
        <v>4.33</v>
      </c>
      <c r="K3388" s="219" t="s">
        <v>37</v>
      </c>
      <c r="L3388" s="219">
        <v>38.369999999999997</v>
      </c>
      <c r="M3388" s="220" t="s">
        <v>1324</v>
      </c>
    </row>
    <row r="3389" spans="1:13">
      <c r="A3389" s="106" t="str">
        <f t="shared" si="53"/>
        <v xml:space="preserve">33478 </v>
      </c>
      <c r="B3389" s="164" t="s">
        <v>5458</v>
      </c>
      <c r="C3389" s="163"/>
      <c r="D3389" s="113" t="s">
        <v>1358</v>
      </c>
      <c r="F3389" t="s">
        <v>5455</v>
      </c>
      <c r="G3389" s="219">
        <v>27.54</v>
      </c>
      <c r="H3389" s="219" t="s">
        <v>37</v>
      </c>
      <c r="I3389" s="219">
        <v>12.22</v>
      </c>
      <c r="J3389" s="219">
        <v>6.79</v>
      </c>
      <c r="K3389" s="219" t="s">
        <v>37</v>
      </c>
      <c r="L3389" s="219">
        <v>46.55</v>
      </c>
      <c r="M3389" s="220" t="s">
        <v>1570</v>
      </c>
    </row>
    <row r="3390" spans="1:13">
      <c r="A3390" s="106" t="str">
        <f t="shared" si="53"/>
        <v xml:space="preserve">33496 </v>
      </c>
      <c r="B3390" s="164" t="s">
        <v>5459</v>
      </c>
      <c r="C3390" s="163"/>
      <c r="D3390" s="113" t="s">
        <v>1358</v>
      </c>
      <c r="F3390" t="s">
        <v>5460</v>
      </c>
      <c r="G3390" s="219">
        <v>29.84</v>
      </c>
      <c r="H3390" s="219" t="s">
        <v>37</v>
      </c>
      <c r="I3390" s="219">
        <v>12.14</v>
      </c>
      <c r="J3390" s="219">
        <v>6.89</v>
      </c>
      <c r="K3390" s="219" t="s">
        <v>37</v>
      </c>
      <c r="L3390" s="219">
        <v>48.87</v>
      </c>
      <c r="M3390" s="220" t="s">
        <v>1570</v>
      </c>
    </row>
    <row r="3391" spans="1:13">
      <c r="A3391" s="106" t="str">
        <f t="shared" si="53"/>
        <v xml:space="preserve">33500 </v>
      </c>
      <c r="B3391" s="164" t="s">
        <v>5461</v>
      </c>
      <c r="C3391" s="163"/>
      <c r="D3391" s="113" t="s">
        <v>1358</v>
      </c>
      <c r="F3391" t="s">
        <v>5462</v>
      </c>
      <c r="G3391" s="219">
        <v>27.94</v>
      </c>
      <c r="H3391" s="219" t="s">
        <v>37</v>
      </c>
      <c r="I3391" s="219">
        <v>11.42</v>
      </c>
      <c r="J3391" s="219">
        <v>6.47</v>
      </c>
      <c r="K3391" s="219" t="s">
        <v>37</v>
      </c>
      <c r="L3391" s="219">
        <v>45.83</v>
      </c>
      <c r="M3391" s="220" t="s">
        <v>1570</v>
      </c>
    </row>
    <row r="3392" spans="1:13">
      <c r="A3392" s="106" t="str">
        <f t="shared" si="53"/>
        <v xml:space="preserve">33501 </v>
      </c>
      <c r="B3392" s="164" t="s">
        <v>5463</v>
      </c>
      <c r="C3392" s="163"/>
      <c r="D3392" s="113" t="s">
        <v>1358</v>
      </c>
      <c r="F3392" t="s">
        <v>5462</v>
      </c>
      <c r="G3392" s="219">
        <v>19.510000000000002</v>
      </c>
      <c r="H3392" s="219" t="s">
        <v>37</v>
      </c>
      <c r="I3392" s="219">
        <v>8.83</v>
      </c>
      <c r="J3392" s="219">
        <v>4.5</v>
      </c>
      <c r="K3392" s="219" t="s">
        <v>37</v>
      </c>
      <c r="L3392" s="219">
        <v>32.840000000000003</v>
      </c>
      <c r="M3392" s="220" t="s">
        <v>1570</v>
      </c>
    </row>
    <row r="3393" spans="1:13">
      <c r="A3393" s="106" t="str">
        <f t="shared" si="53"/>
        <v xml:space="preserve">33502 </v>
      </c>
      <c r="B3393" s="164" t="s">
        <v>5464</v>
      </c>
      <c r="C3393" s="163"/>
      <c r="D3393" s="113" t="s">
        <v>1358</v>
      </c>
      <c r="F3393" t="s">
        <v>5465</v>
      </c>
      <c r="G3393" s="219">
        <v>21.85</v>
      </c>
      <c r="H3393" s="219" t="s">
        <v>37</v>
      </c>
      <c r="I3393" s="219">
        <v>10.65</v>
      </c>
      <c r="J3393" s="219">
        <v>5.4</v>
      </c>
      <c r="K3393" s="219" t="s">
        <v>37</v>
      </c>
      <c r="L3393" s="219">
        <v>37.9</v>
      </c>
      <c r="M3393" s="220" t="s">
        <v>1570</v>
      </c>
    </row>
    <row r="3394" spans="1:13">
      <c r="A3394" s="106" t="str">
        <f t="shared" si="53"/>
        <v xml:space="preserve">33503 </v>
      </c>
      <c r="B3394" s="164" t="s">
        <v>5466</v>
      </c>
      <c r="C3394" s="163"/>
      <c r="D3394" s="113" t="s">
        <v>1358</v>
      </c>
      <c r="F3394" t="s">
        <v>5467</v>
      </c>
      <c r="G3394" s="219">
        <v>22.51</v>
      </c>
      <c r="H3394" s="219" t="s">
        <v>37</v>
      </c>
      <c r="I3394" s="219">
        <v>11.33</v>
      </c>
      <c r="J3394" s="219">
        <v>5.56</v>
      </c>
      <c r="K3394" s="219" t="s">
        <v>37</v>
      </c>
      <c r="L3394" s="219">
        <v>39.4</v>
      </c>
      <c r="M3394" s="220" t="s">
        <v>1570</v>
      </c>
    </row>
    <row r="3395" spans="1:13">
      <c r="A3395" s="106" t="str">
        <f t="shared" ref="A3395:A3458" si="54">B3395&amp;" "&amp;C3395</f>
        <v xml:space="preserve">33504 </v>
      </c>
      <c r="B3395" s="164" t="s">
        <v>5468</v>
      </c>
      <c r="C3395" s="163"/>
      <c r="D3395" s="113" t="s">
        <v>1358</v>
      </c>
      <c r="F3395" t="s">
        <v>5467</v>
      </c>
      <c r="G3395" s="219">
        <v>25.46</v>
      </c>
      <c r="H3395" s="219" t="s">
        <v>37</v>
      </c>
      <c r="I3395" s="219">
        <v>11.67</v>
      </c>
      <c r="J3395" s="219">
        <v>6.29</v>
      </c>
      <c r="K3395" s="219" t="s">
        <v>37</v>
      </c>
      <c r="L3395" s="219">
        <v>43.42</v>
      </c>
      <c r="M3395" s="220" t="s">
        <v>1570</v>
      </c>
    </row>
    <row r="3396" spans="1:13">
      <c r="A3396" s="106" t="str">
        <f t="shared" si="54"/>
        <v xml:space="preserve">33505 </v>
      </c>
      <c r="B3396" s="164" t="s">
        <v>5469</v>
      </c>
      <c r="C3396" s="163"/>
      <c r="D3396" s="113" t="s">
        <v>1358</v>
      </c>
      <c r="F3396" t="s">
        <v>5470</v>
      </c>
      <c r="G3396" s="219">
        <v>38.4</v>
      </c>
      <c r="H3396" s="219" t="s">
        <v>37</v>
      </c>
      <c r="I3396" s="219">
        <v>12.59</v>
      </c>
      <c r="J3396" s="219">
        <v>9.52</v>
      </c>
      <c r="K3396" s="219" t="s">
        <v>37</v>
      </c>
      <c r="L3396" s="219">
        <v>60.51</v>
      </c>
      <c r="M3396" s="220" t="s">
        <v>1570</v>
      </c>
    </row>
    <row r="3397" spans="1:13">
      <c r="A3397" s="106" t="str">
        <f t="shared" si="54"/>
        <v xml:space="preserve">33506 </v>
      </c>
      <c r="B3397" s="164" t="s">
        <v>5471</v>
      </c>
      <c r="C3397" s="163"/>
      <c r="D3397" s="113" t="s">
        <v>1358</v>
      </c>
      <c r="F3397" t="s">
        <v>5472</v>
      </c>
      <c r="G3397" s="219">
        <v>37.85</v>
      </c>
      <c r="H3397" s="219" t="s">
        <v>37</v>
      </c>
      <c r="I3397" s="219">
        <v>13.12</v>
      </c>
      <c r="J3397" s="219">
        <v>9.3800000000000008</v>
      </c>
      <c r="K3397" s="219" t="s">
        <v>37</v>
      </c>
      <c r="L3397" s="219">
        <v>60.35</v>
      </c>
      <c r="M3397" s="220" t="s">
        <v>1570</v>
      </c>
    </row>
    <row r="3398" spans="1:13">
      <c r="A3398" s="106" t="str">
        <f t="shared" si="54"/>
        <v xml:space="preserve">33507 </v>
      </c>
      <c r="B3398" s="164" t="s">
        <v>5473</v>
      </c>
      <c r="C3398" s="163"/>
      <c r="D3398" s="113" t="s">
        <v>1358</v>
      </c>
      <c r="F3398" t="s">
        <v>5474</v>
      </c>
      <c r="G3398" s="219">
        <v>31.4</v>
      </c>
      <c r="H3398" s="219" t="s">
        <v>37</v>
      </c>
      <c r="I3398" s="219">
        <v>11.5</v>
      </c>
      <c r="J3398" s="219">
        <v>7.76</v>
      </c>
      <c r="K3398" s="219" t="s">
        <v>37</v>
      </c>
      <c r="L3398" s="219">
        <v>50.66</v>
      </c>
      <c r="M3398" s="220" t="s">
        <v>1570</v>
      </c>
    </row>
    <row r="3399" spans="1:13">
      <c r="A3399" s="106" t="str">
        <f t="shared" si="54"/>
        <v xml:space="preserve">33508 </v>
      </c>
      <c r="B3399" s="164" t="s">
        <v>5475</v>
      </c>
      <c r="C3399" s="163"/>
      <c r="D3399" s="113" t="s">
        <v>1358</v>
      </c>
      <c r="F3399" t="s">
        <v>5476</v>
      </c>
      <c r="G3399" s="219">
        <v>0.31</v>
      </c>
      <c r="H3399" s="219" t="s">
        <v>37</v>
      </c>
      <c r="I3399" s="219">
        <v>0.09</v>
      </c>
      <c r="J3399" s="219">
        <v>7.0000000000000007E-2</v>
      </c>
      <c r="K3399" s="219" t="s">
        <v>37</v>
      </c>
      <c r="L3399" s="219">
        <v>0.47</v>
      </c>
      <c r="M3399" s="220" t="s">
        <v>1125</v>
      </c>
    </row>
    <row r="3400" spans="1:13">
      <c r="A3400" s="106" t="str">
        <f t="shared" si="54"/>
        <v xml:space="preserve">33509 </v>
      </c>
      <c r="B3400" s="164" t="s">
        <v>18486</v>
      </c>
      <c r="C3400" s="163"/>
      <c r="D3400" s="113" t="s">
        <v>1358</v>
      </c>
      <c r="F3400" t="s">
        <v>18485</v>
      </c>
      <c r="G3400" s="219">
        <v>3.34</v>
      </c>
      <c r="H3400" s="219" t="s">
        <v>37</v>
      </c>
      <c r="I3400" s="219">
        <v>0.92</v>
      </c>
      <c r="J3400" s="219">
        <v>0.79</v>
      </c>
      <c r="K3400" s="219" t="s">
        <v>37</v>
      </c>
      <c r="L3400" s="219">
        <v>5.05</v>
      </c>
      <c r="M3400" s="220" t="s">
        <v>1125</v>
      </c>
    </row>
    <row r="3401" spans="1:13">
      <c r="A3401" s="106" t="str">
        <f t="shared" si="54"/>
        <v xml:space="preserve">33510 </v>
      </c>
      <c r="B3401" s="164" t="s">
        <v>5477</v>
      </c>
      <c r="C3401" s="163"/>
      <c r="D3401" s="113" t="s">
        <v>1358</v>
      </c>
      <c r="F3401" t="s">
        <v>5478</v>
      </c>
      <c r="G3401" s="219">
        <v>34.979999999999997</v>
      </c>
      <c r="H3401" s="219" t="s">
        <v>37</v>
      </c>
      <c r="I3401" s="219">
        <v>13.56</v>
      </c>
      <c r="J3401" s="219">
        <v>8.34</v>
      </c>
      <c r="K3401" s="219" t="s">
        <v>37</v>
      </c>
      <c r="L3401" s="219">
        <v>56.88</v>
      </c>
      <c r="M3401" s="220" t="s">
        <v>1570</v>
      </c>
    </row>
    <row r="3402" spans="1:13">
      <c r="A3402" s="106" t="str">
        <f t="shared" si="54"/>
        <v xml:space="preserve">33511 </v>
      </c>
      <c r="B3402" s="164" t="s">
        <v>5479</v>
      </c>
      <c r="C3402" s="163"/>
      <c r="D3402" s="113" t="s">
        <v>1358</v>
      </c>
      <c r="F3402" t="s">
        <v>5480</v>
      </c>
      <c r="G3402" s="219">
        <v>38.450000000000003</v>
      </c>
      <c r="H3402" s="219" t="s">
        <v>37</v>
      </c>
      <c r="I3402" s="219">
        <v>14.82</v>
      </c>
      <c r="J3402" s="219">
        <v>9.19</v>
      </c>
      <c r="K3402" s="219" t="s">
        <v>37</v>
      </c>
      <c r="L3402" s="219">
        <v>62.46</v>
      </c>
      <c r="M3402" s="220" t="s">
        <v>1570</v>
      </c>
    </row>
    <row r="3403" spans="1:13">
      <c r="A3403" s="106" t="str">
        <f t="shared" si="54"/>
        <v xml:space="preserve">33512 </v>
      </c>
      <c r="B3403" s="164" t="s">
        <v>5481</v>
      </c>
      <c r="C3403" s="163"/>
      <c r="D3403" s="113" t="s">
        <v>1358</v>
      </c>
      <c r="F3403" t="s">
        <v>5482</v>
      </c>
      <c r="G3403" s="219">
        <v>43.98</v>
      </c>
      <c r="H3403" s="219" t="s">
        <v>37</v>
      </c>
      <c r="I3403" s="219">
        <v>16.600000000000001</v>
      </c>
      <c r="J3403" s="219">
        <v>10.57</v>
      </c>
      <c r="K3403" s="219" t="s">
        <v>37</v>
      </c>
      <c r="L3403" s="219">
        <v>71.150000000000006</v>
      </c>
      <c r="M3403" s="220" t="s">
        <v>1570</v>
      </c>
    </row>
    <row r="3404" spans="1:13">
      <c r="A3404" s="106" t="str">
        <f t="shared" si="54"/>
        <v xml:space="preserve">33513 </v>
      </c>
      <c r="B3404" s="164" t="s">
        <v>5483</v>
      </c>
      <c r="C3404" s="163"/>
      <c r="D3404" s="113" t="s">
        <v>1358</v>
      </c>
      <c r="F3404" t="s">
        <v>5484</v>
      </c>
      <c r="G3404" s="219">
        <v>45.37</v>
      </c>
      <c r="H3404" s="219" t="s">
        <v>37</v>
      </c>
      <c r="I3404" s="219">
        <v>16.420000000000002</v>
      </c>
      <c r="J3404" s="219">
        <v>10.86</v>
      </c>
      <c r="K3404" s="219" t="s">
        <v>37</v>
      </c>
      <c r="L3404" s="219">
        <v>72.650000000000006</v>
      </c>
      <c r="M3404" s="220" t="s">
        <v>1570</v>
      </c>
    </row>
    <row r="3405" spans="1:13">
      <c r="A3405" s="106" t="str">
        <f t="shared" si="54"/>
        <v xml:space="preserve">33514 </v>
      </c>
      <c r="B3405" s="164" t="s">
        <v>5485</v>
      </c>
      <c r="C3405" s="163"/>
      <c r="D3405" s="113" t="s">
        <v>1358</v>
      </c>
      <c r="F3405" t="s">
        <v>5486</v>
      </c>
      <c r="G3405" s="219">
        <v>48.08</v>
      </c>
      <c r="H3405" s="219" t="s">
        <v>37</v>
      </c>
      <c r="I3405" s="219">
        <v>17.149999999999999</v>
      </c>
      <c r="J3405" s="219">
        <v>11.15</v>
      </c>
      <c r="K3405" s="219" t="s">
        <v>37</v>
      </c>
      <c r="L3405" s="219">
        <v>76.38</v>
      </c>
      <c r="M3405" s="220" t="s">
        <v>1570</v>
      </c>
    </row>
    <row r="3406" spans="1:13">
      <c r="A3406" s="106" t="str">
        <f t="shared" si="54"/>
        <v xml:space="preserve">33516 </v>
      </c>
      <c r="B3406" s="164" t="s">
        <v>5487</v>
      </c>
      <c r="C3406" s="163"/>
      <c r="D3406" s="113" t="s">
        <v>1358</v>
      </c>
      <c r="F3406" t="s">
        <v>5488</v>
      </c>
      <c r="G3406" s="219">
        <v>49.76</v>
      </c>
      <c r="H3406" s="219" t="s">
        <v>37</v>
      </c>
      <c r="I3406" s="219">
        <v>17.75</v>
      </c>
      <c r="J3406" s="219">
        <v>11.54</v>
      </c>
      <c r="K3406" s="219" t="s">
        <v>37</v>
      </c>
      <c r="L3406" s="219">
        <v>79.05</v>
      </c>
      <c r="M3406" s="220" t="s">
        <v>1570</v>
      </c>
    </row>
    <row r="3407" spans="1:13">
      <c r="A3407" s="106" t="str">
        <f t="shared" si="54"/>
        <v xml:space="preserve">33517 </v>
      </c>
      <c r="B3407" s="164" t="s">
        <v>5489</v>
      </c>
      <c r="C3407" s="163"/>
      <c r="D3407" s="113" t="s">
        <v>1358</v>
      </c>
      <c r="F3407" t="s">
        <v>5490</v>
      </c>
      <c r="G3407" s="219">
        <v>3.61</v>
      </c>
      <c r="H3407" s="219" t="s">
        <v>37</v>
      </c>
      <c r="I3407" s="219">
        <v>1</v>
      </c>
      <c r="J3407" s="219">
        <v>0.87</v>
      </c>
      <c r="K3407" s="219" t="s">
        <v>37</v>
      </c>
      <c r="L3407" s="219">
        <v>5.48</v>
      </c>
      <c r="M3407" s="220" t="s">
        <v>1125</v>
      </c>
    </row>
    <row r="3408" spans="1:13">
      <c r="A3408" s="106" t="str">
        <f t="shared" si="54"/>
        <v xml:space="preserve">33518 </v>
      </c>
      <c r="B3408" s="164" t="s">
        <v>5491</v>
      </c>
      <c r="C3408" s="163"/>
      <c r="D3408" s="113" t="s">
        <v>1358</v>
      </c>
      <c r="F3408" t="s">
        <v>5492</v>
      </c>
      <c r="G3408" s="219">
        <v>7.93</v>
      </c>
      <c r="H3408" s="219" t="s">
        <v>37</v>
      </c>
      <c r="I3408" s="219">
        <v>2.1800000000000002</v>
      </c>
      <c r="J3408" s="219">
        <v>1.89</v>
      </c>
      <c r="K3408" s="219" t="s">
        <v>37</v>
      </c>
      <c r="L3408" s="219">
        <v>12</v>
      </c>
      <c r="M3408" s="220" t="s">
        <v>1125</v>
      </c>
    </row>
    <row r="3409" spans="1:13">
      <c r="A3409" s="106" t="str">
        <f t="shared" si="54"/>
        <v xml:space="preserve">33519 </v>
      </c>
      <c r="B3409" s="164" t="s">
        <v>5493</v>
      </c>
      <c r="C3409" s="163"/>
      <c r="D3409" s="113" t="s">
        <v>1358</v>
      </c>
      <c r="F3409" t="s">
        <v>5494</v>
      </c>
      <c r="G3409" s="219">
        <v>10.49</v>
      </c>
      <c r="H3409" s="219" t="s">
        <v>37</v>
      </c>
      <c r="I3409" s="219">
        <v>2.88</v>
      </c>
      <c r="J3409" s="219">
        <v>2.5099999999999998</v>
      </c>
      <c r="K3409" s="219" t="s">
        <v>37</v>
      </c>
      <c r="L3409" s="219">
        <v>15.88</v>
      </c>
      <c r="M3409" s="220" t="s">
        <v>1125</v>
      </c>
    </row>
    <row r="3410" spans="1:13">
      <c r="A3410" s="106" t="str">
        <f t="shared" si="54"/>
        <v xml:space="preserve">33521 </v>
      </c>
      <c r="B3410" s="164" t="s">
        <v>5495</v>
      </c>
      <c r="C3410" s="163"/>
      <c r="D3410" s="113" t="s">
        <v>1358</v>
      </c>
      <c r="F3410" t="s">
        <v>5496</v>
      </c>
      <c r="G3410" s="219">
        <v>12.59</v>
      </c>
      <c r="H3410" s="219" t="s">
        <v>37</v>
      </c>
      <c r="I3410" s="219">
        <v>3.44</v>
      </c>
      <c r="J3410" s="219">
        <v>0.03</v>
      </c>
      <c r="K3410" s="219" t="s">
        <v>37</v>
      </c>
      <c r="L3410" s="219">
        <v>16.059999999999999</v>
      </c>
      <c r="M3410" s="220" t="s">
        <v>1125</v>
      </c>
    </row>
    <row r="3411" spans="1:13">
      <c r="A3411" s="106" t="str">
        <f t="shared" si="54"/>
        <v xml:space="preserve">33522 </v>
      </c>
      <c r="B3411" s="164" t="s">
        <v>5497</v>
      </c>
      <c r="C3411" s="163"/>
      <c r="D3411" s="113" t="s">
        <v>1358</v>
      </c>
      <c r="F3411" t="s">
        <v>5498</v>
      </c>
      <c r="G3411" s="219">
        <v>14.14</v>
      </c>
      <c r="H3411" s="219" t="s">
        <v>37</v>
      </c>
      <c r="I3411" s="219">
        <v>3.86</v>
      </c>
      <c r="J3411" s="219">
        <v>3.39</v>
      </c>
      <c r="K3411" s="219" t="s">
        <v>37</v>
      </c>
      <c r="L3411" s="219">
        <v>21.39</v>
      </c>
      <c r="M3411" s="220" t="s">
        <v>1125</v>
      </c>
    </row>
    <row r="3412" spans="1:13">
      <c r="A3412" s="106" t="str">
        <f t="shared" si="54"/>
        <v xml:space="preserve">33523 </v>
      </c>
      <c r="B3412" s="164" t="s">
        <v>5499</v>
      </c>
      <c r="C3412" s="163"/>
      <c r="D3412" s="113" t="s">
        <v>1358</v>
      </c>
      <c r="F3412" t="s">
        <v>5500</v>
      </c>
      <c r="G3412" s="219">
        <v>16.079999999999998</v>
      </c>
      <c r="H3412" s="219" t="s">
        <v>37</v>
      </c>
      <c r="I3412" s="219">
        <v>4.28</v>
      </c>
      <c r="J3412" s="219">
        <v>3.71</v>
      </c>
      <c r="K3412" s="219" t="s">
        <v>37</v>
      </c>
      <c r="L3412" s="219">
        <v>24.07</v>
      </c>
      <c r="M3412" s="220" t="s">
        <v>1125</v>
      </c>
    </row>
    <row r="3413" spans="1:13">
      <c r="A3413" s="106" t="str">
        <f t="shared" si="54"/>
        <v xml:space="preserve">33530 </v>
      </c>
      <c r="B3413" s="164" t="s">
        <v>5501</v>
      </c>
      <c r="C3413" s="163"/>
      <c r="D3413" s="113" t="s">
        <v>1358</v>
      </c>
      <c r="F3413" t="s">
        <v>5502</v>
      </c>
      <c r="G3413" s="219">
        <v>10.130000000000001</v>
      </c>
      <c r="H3413" s="219" t="s">
        <v>37</v>
      </c>
      <c r="I3413" s="219">
        <v>2.78</v>
      </c>
      <c r="J3413" s="219">
        <v>2.41</v>
      </c>
      <c r="K3413" s="219" t="s">
        <v>37</v>
      </c>
      <c r="L3413" s="219">
        <v>15.32</v>
      </c>
      <c r="M3413" s="220" t="s">
        <v>1125</v>
      </c>
    </row>
    <row r="3414" spans="1:13">
      <c r="A3414" s="106" t="str">
        <f t="shared" si="54"/>
        <v xml:space="preserve">33533 </v>
      </c>
      <c r="B3414" s="164" t="s">
        <v>5503</v>
      </c>
      <c r="C3414" s="163"/>
      <c r="D3414" s="113" t="s">
        <v>1358</v>
      </c>
      <c r="F3414" t="s">
        <v>5504</v>
      </c>
      <c r="G3414" s="219">
        <v>33.75</v>
      </c>
      <c r="H3414" s="219" t="s">
        <v>37</v>
      </c>
      <c r="I3414" s="219">
        <v>13.24</v>
      </c>
      <c r="J3414" s="219">
        <v>8.1</v>
      </c>
      <c r="K3414" s="219" t="s">
        <v>37</v>
      </c>
      <c r="L3414" s="219">
        <v>55.09</v>
      </c>
      <c r="M3414" s="220" t="s">
        <v>1570</v>
      </c>
    </row>
    <row r="3415" spans="1:13">
      <c r="A3415" s="106" t="str">
        <f t="shared" si="54"/>
        <v xml:space="preserve">33534 </v>
      </c>
      <c r="B3415" s="164" t="s">
        <v>5505</v>
      </c>
      <c r="C3415" s="163"/>
      <c r="D3415" s="113" t="s">
        <v>1358</v>
      </c>
      <c r="F3415" t="s">
        <v>5506</v>
      </c>
      <c r="G3415" s="219">
        <v>39.880000000000003</v>
      </c>
      <c r="H3415" s="219" t="s">
        <v>37</v>
      </c>
      <c r="I3415" s="219">
        <v>15.24</v>
      </c>
      <c r="J3415" s="219">
        <v>9.57</v>
      </c>
      <c r="K3415" s="219" t="s">
        <v>37</v>
      </c>
      <c r="L3415" s="219">
        <v>64.69</v>
      </c>
      <c r="M3415" s="220" t="s">
        <v>1570</v>
      </c>
    </row>
    <row r="3416" spans="1:13">
      <c r="A3416" s="106" t="str">
        <f t="shared" si="54"/>
        <v xml:space="preserve">33535 </v>
      </c>
      <c r="B3416" s="164" t="s">
        <v>5507</v>
      </c>
      <c r="C3416" s="163"/>
      <c r="D3416" s="113" t="s">
        <v>1358</v>
      </c>
      <c r="F3416" t="s">
        <v>5508</v>
      </c>
      <c r="G3416" s="219">
        <v>44.75</v>
      </c>
      <c r="H3416" s="219" t="s">
        <v>37</v>
      </c>
      <c r="I3416" s="219">
        <v>16.48</v>
      </c>
      <c r="J3416" s="219">
        <v>10.64</v>
      </c>
      <c r="K3416" s="219" t="s">
        <v>37</v>
      </c>
      <c r="L3416" s="219">
        <v>71.87</v>
      </c>
      <c r="M3416" s="220" t="s">
        <v>1570</v>
      </c>
    </row>
    <row r="3417" spans="1:13">
      <c r="A3417" s="106" t="str">
        <f t="shared" si="54"/>
        <v xml:space="preserve">33536 </v>
      </c>
      <c r="B3417" s="164" t="s">
        <v>5509</v>
      </c>
      <c r="C3417" s="163"/>
      <c r="D3417" s="113" t="s">
        <v>1358</v>
      </c>
      <c r="F3417" t="s">
        <v>5510</v>
      </c>
      <c r="G3417" s="219">
        <v>48.43</v>
      </c>
      <c r="H3417" s="219" t="s">
        <v>37</v>
      </c>
      <c r="I3417" s="219">
        <v>17.52</v>
      </c>
      <c r="J3417" s="219">
        <v>11.49</v>
      </c>
      <c r="K3417" s="219" t="s">
        <v>37</v>
      </c>
      <c r="L3417" s="219">
        <v>77.44</v>
      </c>
      <c r="M3417" s="220" t="s">
        <v>1570</v>
      </c>
    </row>
    <row r="3418" spans="1:13">
      <c r="A3418" s="106" t="str">
        <f t="shared" si="54"/>
        <v xml:space="preserve">33542 </v>
      </c>
      <c r="B3418" s="164" t="s">
        <v>5511</v>
      </c>
      <c r="C3418" s="163"/>
      <c r="D3418" s="113" t="s">
        <v>1358</v>
      </c>
      <c r="F3418" t="s">
        <v>5306</v>
      </c>
      <c r="G3418" s="219">
        <v>48.21</v>
      </c>
      <c r="H3418" s="219" t="s">
        <v>37</v>
      </c>
      <c r="I3418" s="219">
        <v>17.260000000000002</v>
      </c>
      <c r="J3418" s="219">
        <v>11.57</v>
      </c>
      <c r="K3418" s="219" t="s">
        <v>37</v>
      </c>
      <c r="L3418" s="219">
        <v>77.040000000000006</v>
      </c>
      <c r="M3418" s="220" t="s">
        <v>1570</v>
      </c>
    </row>
    <row r="3419" spans="1:13">
      <c r="A3419" s="106" t="str">
        <f t="shared" si="54"/>
        <v xml:space="preserve">33545 </v>
      </c>
      <c r="B3419" s="164" t="s">
        <v>5512</v>
      </c>
      <c r="C3419" s="163"/>
      <c r="D3419" s="113" t="s">
        <v>1358</v>
      </c>
      <c r="F3419" t="s">
        <v>5513</v>
      </c>
      <c r="G3419" s="219">
        <v>57.06</v>
      </c>
      <c r="H3419" s="219" t="s">
        <v>37</v>
      </c>
      <c r="I3419" s="219">
        <v>19.399999999999999</v>
      </c>
      <c r="J3419" s="219">
        <v>13.22</v>
      </c>
      <c r="K3419" s="219" t="s">
        <v>37</v>
      </c>
      <c r="L3419" s="219">
        <v>89.68</v>
      </c>
      <c r="M3419" s="220" t="s">
        <v>1570</v>
      </c>
    </row>
    <row r="3420" spans="1:13">
      <c r="A3420" s="106" t="str">
        <f t="shared" si="54"/>
        <v xml:space="preserve">33548 </v>
      </c>
      <c r="B3420" s="164" t="s">
        <v>5514</v>
      </c>
      <c r="C3420" s="163"/>
      <c r="D3420" s="113" t="s">
        <v>1358</v>
      </c>
      <c r="F3420" t="s">
        <v>5515</v>
      </c>
      <c r="G3420" s="219">
        <v>54.14</v>
      </c>
      <c r="H3420" s="219" t="s">
        <v>37</v>
      </c>
      <c r="I3420" s="219">
        <v>19.68</v>
      </c>
      <c r="J3420" s="219">
        <v>12.55</v>
      </c>
      <c r="K3420" s="219" t="s">
        <v>37</v>
      </c>
      <c r="L3420" s="219">
        <v>86.37</v>
      </c>
      <c r="M3420" s="220" t="s">
        <v>1570</v>
      </c>
    </row>
    <row r="3421" spans="1:13">
      <c r="A3421" s="106" t="str">
        <f t="shared" si="54"/>
        <v xml:space="preserve">33572 </v>
      </c>
      <c r="B3421" s="164" t="s">
        <v>5516</v>
      </c>
      <c r="C3421" s="163"/>
      <c r="D3421" s="113" t="s">
        <v>1358</v>
      </c>
      <c r="F3421" t="s">
        <v>5517</v>
      </c>
      <c r="G3421" s="219">
        <v>4.4400000000000004</v>
      </c>
      <c r="H3421" s="219" t="s">
        <v>37</v>
      </c>
      <c r="I3421" s="219">
        <v>1.23</v>
      </c>
      <c r="J3421" s="219">
        <v>1.08</v>
      </c>
      <c r="K3421" s="219" t="s">
        <v>37</v>
      </c>
      <c r="L3421" s="219">
        <v>6.75</v>
      </c>
      <c r="M3421" s="220" t="s">
        <v>1125</v>
      </c>
    </row>
    <row r="3422" spans="1:13">
      <c r="A3422" s="106" t="str">
        <f t="shared" si="54"/>
        <v xml:space="preserve">33600 </v>
      </c>
      <c r="B3422" s="164" t="s">
        <v>5518</v>
      </c>
      <c r="C3422" s="163"/>
      <c r="D3422" s="113" t="s">
        <v>1358</v>
      </c>
      <c r="F3422" t="s">
        <v>5519</v>
      </c>
      <c r="G3422" s="219">
        <v>30.31</v>
      </c>
      <c r="H3422" s="219" t="s">
        <v>37</v>
      </c>
      <c r="I3422" s="219">
        <v>13</v>
      </c>
      <c r="J3422" s="219">
        <v>7.51</v>
      </c>
      <c r="K3422" s="219" t="s">
        <v>37</v>
      </c>
      <c r="L3422" s="219">
        <v>50.82</v>
      </c>
      <c r="M3422" s="220" t="s">
        <v>1570</v>
      </c>
    </row>
    <row r="3423" spans="1:13">
      <c r="A3423" s="106" t="str">
        <f t="shared" si="54"/>
        <v xml:space="preserve">33602 </v>
      </c>
      <c r="B3423" s="164" t="s">
        <v>5520</v>
      </c>
      <c r="C3423" s="163"/>
      <c r="D3423" s="113" t="s">
        <v>1358</v>
      </c>
      <c r="F3423" t="s">
        <v>5519</v>
      </c>
      <c r="G3423" s="219">
        <v>29.34</v>
      </c>
      <c r="H3423" s="219" t="s">
        <v>37</v>
      </c>
      <c r="I3423" s="219">
        <v>12.73</v>
      </c>
      <c r="J3423" s="219">
        <v>7.27</v>
      </c>
      <c r="K3423" s="219" t="s">
        <v>37</v>
      </c>
      <c r="L3423" s="219">
        <v>49.34</v>
      </c>
      <c r="M3423" s="220" t="s">
        <v>1570</v>
      </c>
    </row>
    <row r="3424" spans="1:13">
      <c r="A3424" s="106" t="str">
        <f t="shared" si="54"/>
        <v xml:space="preserve">33606 </v>
      </c>
      <c r="B3424" s="164" t="s">
        <v>5521</v>
      </c>
      <c r="C3424" s="163"/>
      <c r="D3424" s="113" t="s">
        <v>1358</v>
      </c>
      <c r="F3424" t="s">
        <v>5522</v>
      </c>
      <c r="G3424" s="219">
        <v>31.53</v>
      </c>
      <c r="H3424" s="219" t="s">
        <v>37</v>
      </c>
      <c r="I3424" s="219">
        <v>13.2</v>
      </c>
      <c r="J3424" s="219">
        <v>7.79</v>
      </c>
      <c r="K3424" s="219" t="s">
        <v>37</v>
      </c>
      <c r="L3424" s="219">
        <v>52.52</v>
      </c>
      <c r="M3424" s="220" t="s">
        <v>1570</v>
      </c>
    </row>
    <row r="3425" spans="1:13">
      <c r="A3425" s="106" t="str">
        <f t="shared" si="54"/>
        <v xml:space="preserve">33608 </v>
      </c>
      <c r="B3425" s="164" t="s">
        <v>5523</v>
      </c>
      <c r="C3425" s="163"/>
      <c r="D3425" s="113" t="s">
        <v>1358</v>
      </c>
      <c r="F3425" t="s">
        <v>5524</v>
      </c>
      <c r="G3425" s="219">
        <v>31.88</v>
      </c>
      <c r="H3425" s="219" t="s">
        <v>37</v>
      </c>
      <c r="I3425" s="219">
        <v>13.43</v>
      </c>
      <c r="J3425" s="219">
        <v>7.88</v>
      </c>
      <c r="K3425" s="219" t="s">
        <v>37</v>
      </c>
      <c r="L3425" s="219">
        <v>53.19</v>
      </c>
      <c r="M3425" s="220" t="s">
        <v>1570</v>
      </c>
    </row>
    <row r="3426" spans="1:13">
      <c r="A3426" s="106" t="str">
        <f t="shared" si="54"/>
        <v xml:space="preserve">33610 </v>
      </c>
      <c r="B3426" s="164" t="s">
        <v>5525</v>
      </c>
      <c r="C3426" s="163"/>
      <c r="D3426" s="113" t="s">
        <v>1358</v>
      </c>
      <c r="F3426" t="s">
        <v>5526</v>
      </c>
      <c r="G3426" s="219">
        <v>31.4</v>
      </c>
      <c r="H3426" s="219" t="s">
        <v>37</v>
      </c>
      <c r="I3426" s="219">
        <v>13.3</v>
      </c>
      <c r="J3426" s="219">
        <v>7.76</v>
      </c>
      <c r="K3426" s="219" t="s">
        <v>37</v>
      </c>
      <c r="L3426" s="219">
        <v>52.46</v>
      </c>
      <c r="M3426" s="220" t="s">
        <v>1570</v>
      </c>
    </row>
    <row r="3427" spans="1:13">
      <c r="A3427" s="106" t="str">
        <f t="shared" si="54"/>
        <v xml:space="preserve">33611 </v>
      </c>
      <c r="B3427" s="164" t="s">
        <v>5527</v>
      </c>
      <c r="C3427" s="163"/>
      <c r="D3427" s="113" t="s">
        <v>1358</v>
      </c>
      <c r="F3427" t="s">
        <v>5528</v>
      </c>
      <c r="G3427" s="219">
        <v>35.57</v>
      </c>
      <c r="H3427" s="219" t="s">
        <v>37</v>
      </c>
      <c r="I3427" s="219">
        <v>13.03</v>
      </c>
      <c r="J3427" s="219">
        <v>8.8000000000000007</v>
      </c>
      <c r="K3427" s="219" t="s">
        <v>37</v>
      </c>
      <c r="L3427" s="219">
        <v>57.4</v>
      </c>
      <c r="M3427" s="220" t="s">
        <v>1570</v>
      </c>
    </row>
    <row r="3428" spans="1:13">
      <c r="A3428" s="106" t="str">
        <f t="shared" si="54"/>
        <v xml:space="preserve">33612 </v>
      </c>
      <c r="B3428" s="164" t="s">
        <v>5529</v>
      </c>
      <c r="C3428" s="163"/>
      <c r="D3428" s="113" t="s">
        <v>1358</v>
      </c>
      <c r="F3428" t="s">
        <v>5528</v>
      </c>
      <c r="G3428" s="219">
        <v>36.57</v>
      </c>
      <c r="H3428" s="219" t="s">
        <v>37</v>
      </c>
      <c r="I3428" s="219">
        <v>13.31</v>
      </c>
      <c r="J3428" s="219">
        <v>9.06</v>
      </c>
      <c r="K3428" s="219" t="s">
        <v>37</v>
      </c>
      <c r="L3428" s="219">
        <v>58.94</v>
      </c>
      <c r="M3428" s="220" t="s">
        <v>1570</v>
      </c>
    </row>
    <row r="3429" spans="1:13">
      <c r="A3429" s="106" t="str">
        <f t="shared" si="54"/>
        <v xml:space="preserve">33615 </v>
      </c>
      <c r="B3429" s="164" t="s">
        <v>5530</v>
      </c>
      <c r="C3429" s="163"/>
      <c r="D3429" s="113" t="s">
        <v>1358</v>
      </c>
      <c r="F3429" t="s">
        <v>5531</v>
      </c>
      <c r="G3429" s="219">
        <v>35.89</v>
      </c>
      <c r="H3429" s="219" t="s">
        <v>37</v>
      </c>
      <c r="I3429" s="219">
        <v>14.14</v>
      </c>
      <c r="J3429" s="219">
        <v>8.8800000000000008</v>
      </c>
      <c r="K3429" s="219" t="s">
        <v>37</v>
      </c>
      <c r="L3429" s="219">
        <v>58.91</v>
      </c>
      <c r="M3429" s="220" t="s">
        <v>1570</v>
      </c>
    </row>
    <row r="3430" spans="1:13">
      <c r="A3430" s="106" t="str">
        <f t="shared" si="54"/>
        <v xml:space="preserve">33617 </v>
      </c>
      <c r="B3430" s="164" t="s">
        <v>5532</v>
      </c>
      <c r="C3430" s="163"/>
      <c r="D3430" s="113" t="s">
        <v>1358</v>
      </c>
      <c r="F3430" t="s">
        <v>5533</v>
      </c>
      <c r="G3430" s="219">
        <v>39.090000000000003</v>
      </c>
      <c r="H3430" s="219" t="s">
        <v>37</v>
      </c>
      <c r="I3430" s="219">
        <v>15.02</v>
      </c>
      <c r="J3430" s="219">
        <v>9.68</v>
      </c>
      <c r="K3430" s="219" t="s">
        <v>37</v>
      </c>
      <c r="L3430" s="219">
        <v>63.79</v>
      </c>
      <c r="M3430" s="220" t="s">
        <v>1570</v>
      </c>
    </row>
    <row r="3431" spans="1:13">
      <c r="A3431" s="106" t="str">
        <f t="shared" si="54"/>
        <v xml:space="preserve">33619 </v>
      </c>
      <c r="B3431" s="164" t="s">
        <v>5534</v>
      </c>
      <c r="C3431" s="163"/>
      <c r="D3431" s="113" t="s">
        <v>1358</v>
      </c>
      <c r="F3431" t="s">
        <v>5533</v>
      </c>
      <c r="G3431" s="219">
        <v>48.76</v>
      </c>
      <c r="H3431" s="219" t="s">
        <v>37</v>
      </c>
      <c r="I3431" s="219">
        <v>20.18</v>
      </c>
      <c r="J3431" s="219">
        <v>12.08</v>
      </c>
      <c r="K3431" s="219" t="s">
        <v>37</v>
      </c>
      <c r="L3431" s="219">
        <v>81.02</v>
      </c>
      <c r="M3431" s="220" t="s">
        <v>1570</v>
      </c>
    </row>
    <row r="3432" spans="1:13">
      <c r="A3432" s="106" t="str">
        <f t="shared" si="54"/>
        <v xml:space="preserve">33620 </v>
      </c>
      <c r="B3432" s="164" t="s">
        <v>5535</v>
      </c>
      <c r="C3432" s="163"/>
      <c r="D3432" s="113" t="s">
        <v>1358</v>
      </c>
      <c r="F3432" t="s">
        <v>5536</v>
      </c>
      <c r="G3432" s="219">
        <v>30</v>
      </c>
      <c r="H3432" s="219" t="s">
        <v>37</v>
      </c>
      <c r="I3432" s="219">
        <v>11.11</v>
      </c>
      <c r="J3432" s="219">
        <v>7.43</v>
      </c>
      <c r="K3432" s="219" t="s">
        <v>37</v>
      </c>
      <c r="L3432" s="219">
        <v>48.54</v>
      </c>
      <c r="M3432" s="220" t="s">
        <v>1570</v>
      </c>
    </row>
    <row r="3433" spans="1:13">
      <c r="A3433" s="106" t="str">
        <f t="shared" si="54"/>
        <v xml:space="preserve">33621 </v>
      </c>
      <c r="B3433" s="164" t="s">
        <v>5537</v>
      </c>
      <c r="C3433" s="163"/>
      <c r="D3433" s="113" t="s">
        <v>1358</v>
      </c>
      <c r="F3433" t="s">
        <v>5538</v>
      </c>
      <c r="G3433" s="219">
        <v>16.18</v>
      </c>
      <c r="H3433" s="219" t="s">
        <v>37</v>
      </c>
      <c r="I3433" s="219">
        <v>7.31</v>
      </c>
      <c r="J3433" s="219">
        <v>3.99</v>
      </c>
      <c r="K3433" s="219" t="s">
        <v>37</v>
      </c>
      <c r="L3433" s="219">
        <v>27.48</v>
      </c>
      <c r="M3433" s="220" t="s">
        <v>1570</v>
      </c>
    </row>
    <row r="3434" spans="1:13">
      <c r="A3434" s="106" t="str">
        <f t="shared" si="54"/>
        <v xml:space="preserve">33622 </v>
      </c>
      <c r="B3434" s="164" t="s">
        <v>5539</v>
      </c>
      <c r="C3434" s="163"/>
      <c r="D3434" s="113" t="s">
        <v>1358</v>
      </c>
      <c r="F3434" t="s">
        <v>5540</v>
      </c>
      <c r="G3434" s="219">
        <v>64</v>
      </c>
      <c r="H3434" s="219" t="s">
        <v>37</v>
      </c>
      <c r="I3434" s="219">
        <v>20.85</v>
      </c>
      <c r="J3434" s="219">
        <v>15.85</v>
      </c>
      <c r="K3434" s="219" t="s">
        <v>37</v>
      </c>
      <c r="L3434" s="219">
        <v>100.7</v>
      </c>
      <c r="M3434" s="220" t="s">
        <v>1570</v>
      </c>
    </row>
    <row r="3435" spans="1:13">
      <c r="A3435" s="106" t="str">
        <f t="shared" si="54"/>
        <v xml:space="preserve">33641 </v>
      </c>
      <c r="B3435" s="164" t="s">
        <v>5541</v>
      </c>
      <c r="C3435" s="163"/>
      <c r="D3435" s="113" t="s">
        <v>1358</v>
      </c>
      <c r="F3435" t="s">
        <v>5542</v>
      </c>
      <c r="G3435" s="219">
        <v>29.58</v>
      </c>
      <c r="H3435" s="219" t="s">
        <v>37</v>
      </c>
      <c r="I3435" s="219">
        <v>11.39</v>
      </c>
      <c r="J3435" s="219">
        <v>7.33</v>
      </c>
      <c r="K3435" s="219" t="s">
        <v>37</v>
      </c>
      <c r="L3435" s="219">
        <v>48.3</v>
      </c>
      <c r="M3435" s="220" t="s">
        <v>1570</v>
      </c>
    </row>
    <row r="3436" spans="1:13">
      <c r="A3436" s="106" t="str">
        <f t="shared" si="54"/>
        <v xml:space="preserve">33645 </v>
      </c>
      <c r="B3436" s="164" t="s">
        <v>5543</v>
      </c>
      <c r="C3436" s="163"/>
      <c r="D3436" s="113" t="s">
        <v>1358</v>
      </c>
      <c r="F3436" t="s">
        <v>5544</v>
      </c>
      <c r="G3436" s="219">
        <v>31.3</v>
      </c>
      <c r="H3436" s="219" t="s">
        <v>37</v>
      </c>
      <c r="I3436" s="219">
        <v>11.96</v>
      </c>
      <c r="J3436" s="219">
        <v>7.74</v>
      </c>
      <c r="K3436" s="219" t="s">
        <v>37</v>
      </c>
      <c r="L3436" s="219">
        <v>51</v>
      </c>
      <c r="M3436" s="220" t="s">
        <v>1570</v>
      </c>
    </row>
    <row r="3437" spans="1:13">
      <c r="A3437" s="106" t="str">
        <f t="shared" si="54"/>
        <v xml:space="preserve">33647 </v>
      </c>
      <c r="B3437" s="164" t="s">
        <v>5545</v>
      </c>
      <c r="C3437" s="163"/>
      <c r="D3437" s="113" t="s">
        <v>1358</v>
      </c>
      <c r="F3437" t="s">
        <v>5546</v>
      </c>
      <c r="G3437" s="219">
        <v>33</v>
      </c>
      <c r="H3437" s="219" t="s">
        <v>37</v>
      </c>
      <c r="I3437" s="219">
        <v>12.32</v>
      </c>
      <c r="J3437" s="219">
        <v>8.16</v>
      </c>
      <c r="K3437" s="219" t="s">
        <v>37</v>
      </c>
      <c r="L3437" s="219">
        <v>53.48</v>
      </c>
      <c r="M3437" s="220" t="s">
        <v>1570</v>
      </c>
    </row>
    <row r="3438" spans="1:13">
      <c r="A3438" s="106" t="str">
        <f t="shared" si="54"/>
        <v xml:space="preserve">33660 </v>
      </c>
      <c r="B3438" s="164" t="s">
        <v>5547</v>
      </c>
      <c r="C3438" s="163"/>
      <c r="D3438" s="113" t="s">
        <v>1358</v>
      </c>
      <c r="F3438" t="s">
        <v>5548</v>
      </c>
      <c r="G3438" s="219">
        <v>31.83</v>
      </c>
      <c r="H3438" s="219" t="s">
        <v>37</v>
      </c>
      <c r="I3438" s="219">
        <v>12.01</v>
      </c>
      <c r="J3438" s="219">
        <v>7.87</v>
      </c>
      <c r="K3438" s="219" t="s">
        <v>37</v>
      </c>
      <c r="L3438" s="219">
        <v>51.71</v>
      </c>
      <c r="M3438" s="220" t="s">
        <v>1570</v>
      </c>
    </row>
    <row r="3439" spans="1:13">
      <c r="A3439" s="106" t="str">
        <f t="shared" si="54"/>
        <v xml:space="preserve">33665 </v>
      </c>
      <c r="B3439" s="164" t="s">
        <v>5549</v>
      </c>
      <c r="C3439" s="163"/>
      <c r="D3439" s="113" t="s">
        <v>1358</v>
      </c>
      <c r="F3439" t="s">
        <v>5548</v>
      </c>
      <c r="G3439" s="219">
        <v>34.85</v>
      </c>
      <c r="H3439" s="219" t="s">
        <v>37</v>
      </c>
      <c r="I3439" s="219">
        <v>12.83</v>
      </c>
      <c r="J3439" s="219">
        <v>8.6300000000000008</v>
      </c>
      <c r="K3439" s="219" t="s">
        <v>37</v>
      </c>
      <c r="L3439" s="219">
        <v>56.31</v>
      </c>
      <c r="M3439" s="220" t="s">
        <v>1570</v>
      </c>
    </row>
    <row r="3440" spans="1:13">
      <c r="A3440" s="106" t="str">
        <f t="shared" si="54"/>
        <v xml:space="preserve">33670 </v>
      </c>
      <c r="B3440" s="164" t="s">
        <v>5550</v>
      </c>
      <c r="C3440" s="163"/>
      <c r="D3440" s="113" t="s">
        <v>1358</v>
      </c>
      <c r="F3440" t="s">
        <v>5551</v>
      </c>
      <c r="G3440" s="219">
        <v>36.630000000000003</v>
      </c>
      <c r="H3440" s="219" t="s">
        <v>37</v>
      </c>
      <c r="I3440" s="219">
        <v>12.21</v>
      </c>
      <c r="J3440" s="219">
        <v>9.08</v>
      </c>
      <c r="K3440" s="219" t="s">
        <v>37</v>
      </c>
      <c r="L3440" s="219">
        <v>57.92</v>
      </c>
      <c r="M3440" s="220" t="s">
        <v>1570</v>
      </c>
    </row>
    <row r="3441" spans="1:13">
      <c r="A3441" s="106" t="str">
        <f t="shared" si="54"/>
        <v xml:space="preserve">33675 </v>
      </c>
      <c r="B3441" s="164" t="s">
        <v>5552</v>
      </c>
      <c r="C3441" s="163"/>
      <c r="D3441" s="113" t="s">
        <v>1358</v>
      </c>
      <c r="F3441" t="s">
        <v>5553</v>
      </c>
      <c r="G3441" s="219">
        <v>35.950000000000003</v>
      </c>
      <c r="H3441" s="219" t="s">
        <v>37</v>
      </c>
      <c r="I3441" s="219">
        <v>13.15</v>
      </c>
      <c r="J3441" s="219">
        <v>8.9</v>
      </c>
      <c r="K3441" s="219" t="s">
        <v>37</v>
      </c>
      <c r="L3441" s="219">
        <v>58</v>
      </c>
      <c r="M3441" s="220" t="s">
        <v>1570</v>
      </c>
    </row>
    <row r="3442" spans="1:13">
      <c r="A3442" s="106" t="str">
        <f t="shared" si="54"/>
        <v xml:space="preserve">33676 </v>
      </c>
      <c r="B3442" s="164" t="s">
        <v>5554</v>
      </c>
      <c r="C3442" s="163"/>
      <c r="D3442" s="113" t="s">
        <v>1358</v>
      </c>
      <c r="F3442" t="s">
        <v>5555</v>
      </c>
      <c r="G3442" s="219">
        <v>36.950000000000003</v>
      </c>
      <c r="H3442" s="219" t="s">
        <v>37</v>
      </c>
      <c r="I3442" s="219">
        <v>13.43</v>
      </c>
      <c r="J3442" s="219">
        <v>9.16</v>
      </c>
      <c r="K3442" s="219" t="s">
        <v>37</v>
      </c>
      <c r="L3442" s="219">
        <v>59.54</v>
      </c>
      <c r="M3442" s="220" t="s">
        <v>1570</v>
      </c>
    </row>
    <row r="3443" spans="1:13">
      <c r="A3443" s="106" t="str">
        <f t="shared" si="54"/>
        <v xml:space="preserve">33677 </v>
      </c>
      <c r="B3443" s="164" t="s">
        <v>5556</v>
      </c>
      <c r="C3443" s="163"/>
      <c r="D3443" s="113" t="s">
        <v>1358</v>
      </c>
      <c r="F3443" t="s">
        <v>5557</v>
      </c>
      <c r="G3443" s="219">
        <v>38.450000000000003</v>
      </c>
      <c r="H3443" s="219" t="s">
        <v>37</v>
      </c>
      <c r="I3443" s="219">
        <v>13.84</v>
      </c>
      <c r="J3443" s="219">
        <v>9.5299999999999994</v>
      </c>
      <c r="K3443" s="219" t="s">
        <v>37</v>
      </c>
      <c r="L3443" s="219">
        <v>61.82</v>
      </c>
      <c r="M3443" s="220" t="s">
        <v>1570</v>
      </c>
    </row>
    <row r="3444" spans="1:13">
      <c r="A3444" s="106" t="str">
        <f t="shared" si="54"/>
        <v xml:space="preserve">33681 </v>
      </c>
      <c r="B3444" s="164" t="s">
        <v>5558</v>
      </c>
      <c r="C3444" s="163"/>
      <c r="D3444" s="113" t="s">
        <v>1358</v>
      </c>
      <c r="F3444" t="s">
        <v>5542</v>
      </c>
      <c r="G3444" s="219">
        <v>32.340000000000003</v>
      </c>
      <c r="H3444" s="219" t="s">
        <v>37</v>
      </c>
      <c r="I3444" s="219">
        <v>14.17</v>
      </c>
      <c r="J3444" s="219">
        <v>7.99</v>
      </c>
      <c r="K3444" s="219" t="s">
        <v>37</v>
      </c>
      <c r="L3444" s="219">
        <v>54.5</v>
      </c>
      <c r="M3444" s="220" t="s">
        <v>1570</v>
      </c>
    </row>
    <row r="3445" spans="1:13">
      <c r="A3445" s="106" t="str">
        <f t="shared" si="54"/>
        <v xml:space="preserve">33684 </v>
      </c>
      <c r="B3445" s="164" t="s">
        <v>5559</v>
      </c>
      <c r="C3445" s="163"/>
      <c r="D3445" s="113" t="s">
        <v>1358</v>
      </c>
      <c r="F3445" t="s">
        <v>5542</v>
      </c>
      <c r="G3445" s="219">
        <v>34.369999999999997</v>
      </c>
      <c r="H3445" s="219" t="s">
        <v>37</v>
      </c>
      <c r="I3445" s="219">
        <v>12.7</v>
      </c>
      <c r="J3445" s="219">
        <v>8.5</v>
      </c>
      <c r="K3445" s="219" t="s">
        <v>37</v>
      </c>
      <c r="L3445" s="219">
        <v>55.57</v>
      </c>
      <c r="M3445" s="220" t="s">
        <v>1570</v>
      </c>
    </row>
    <row r="3446" spans="1:13">
      <c r="A3446" s="106" t="str">
        <f t="shared" si="54"/>
        <v xml:space="preserve">33688 </v>
      </c>
      <c r="B3446" s="164" t="s">
        <v>5560</v>
      </c>
      <c r="C3446" s="163"/>
      <c r="D3446" s="113" t="s">
        <v>1358</v>
      </c>
      <c r="F3446" t="s">
        <v>5542</v>
      </c>
      <c r="G3446" s="219">
        <v>34.75</v>
      </c>
      <c r="H3446" s="219" t="s">
        <v>37</v>
      </c>
      <c r="I3446" s="219">
        <v>11.98</v>
      </c>
      <c r="J3446" s="219">
        <v>8.6</v>
      </c>
      <c r="K3446" s="219" t="s">
        <v>37</v>
      </c>
      <c r="L3446" s="219">
        <v>55.33</v>
      </c>
      <c r="M3446" s="220" t="s">
        <v>1570</v>
      </c>
    </row>
    <row r="3447" spans="1:13">
      <c r="A3447" s="106" t="str">
        <f t="shared" si="54"/>
        <v xml:space="preserve">33690 </v>
      </c>
      <c r="B3447" s="164" t="s">
        <v>5561</v>
      </c>
      <c r="C3447" s="163"/>
      <c r="D3447" s="113" t="s">
        <v>1358</v>
      </c>
      <c r="F3447" t="s">
        <v>5562</v>
      </c>
      <c r="G3447" s="219">
        <v>20.36</v>
      </c>
      <c r="H3447" s="219" t="s">
        <v>37</v>
      </c>
      <c r="I3447" s="219">
        <v>10.27</v>
      </c>
      <c r="J3447" s="219">
        <v>5.03</v>
      </c>
      <c r="K3447" s="219" t="s">
        <v>37</v>
      </c>
      <c r="L3447" s="219">
        <v>35.659999999999997</v>
      </c>
      <c r="M3447" s="220" t="s">
        <v>1570</v>
      </c>
    </row>
    <row r="3448" spans="1:13">
      <c r="A3448" s="106" t="str">
        <f t="shared" si="54"/>
        <v xml:space="preserve">33692 </v>
      </c>
      <c r="B3448" s="164" t="s">
        <v>5563</v>
      </c>
      <c r="C3448" s="163"/>
      <c r="D3448" s="113" t="s">
        <v>1358</v>
      </c>
      <c r="F3448" t="s">
        <v>5548</v>
      </c>
      <c r="G3448" s="219">
        <v>36.15</v>
      </c>
      <c r="H3448" s="219" t="s">
        <v>37</v>
      </c>
      <c r="I3448" s="219">
        <v>12.36</v>
      </c>
      <c r="J3448" s="219">
        <v>8.9499999999999993</v>
      </c>
      <c r="K3448" s="219" t="s">
        <v>37</v>
      </c>
      <c r="L3448" s="219">
        <v>57.46</v>
      </c>
      <c r="M3448" s="220" t="s">
        <v>1570</v>
      </c>
    </row>
    <row r="3449" spans="1:13">
      <c r="A3449" s="106" t="str">
        <f t="shared" si="54"/>
        <v xml:space="preserve">33694 </v>
      </c>
      <c r="B3449" s="164" t="s">
        <v>5564</v>
      </c>
      <c r="C3449" s="163"/>
      <c r="D3449" s="113" t="s">
        <v>1358</v>
      </c>
      <c r="F3449" t="s">
        <v>5548</v>
      </c>
      <c r="G3449" s="219">
        <v>35.57</v>
      </c>
      <c r="H3449" s="219" t="s">
        <v>37</v>
      </c>
      <c r="I3449" s="219">
        <v>13.03</v>
      </c>
      <c r="J3449" s="219">
        <v>8.8000000000000007</v>
      </c>
      <c r="K3449" s="219" t="s">
        <v>37</v>
      </c>
      <c r="L3449" s="219">
        <v>57.4</v>
      </c>
      <c r="M3449" s="220" t="s">
        <v>1570</v>
      </c>
    </row>
    <row r="3450" spans="1:13">
      <c r="A3450" s="106" t="str">
        <f t="shared" si="54"/>
        <v xml:space="preserve">33697 </v>
      </c>
      <c r="B3450" s="164" t="s">
        <v>5565</v>
      </c>
      <c r="C3450" s="163"/>
      <c r="D3450" s="113" t="s">
        <v>1358</v>
      </c>
      <c r="F3450" t="s">
        <v>5548</v>
      </c>
      <c r="G3450" s="219">
        <v>37.57</v>
      </c>
      <c r="H3450" s="219" t="s">
        <v>37</v>
      </c>
      <c r="I3450" s="219">
        <v>13.58</v>
      </c>
      <c r="J3450" s="219">
        <v>9.31</v>
      </c>
      <c r="K3450" s="219" t="s">
        <v>37</v>
      </c>
      <c r="L3450" s="219">
        <v>60.46</v>
      </c>
      <c r="M3450" s="220" t="s">
        <v>1570</v>
      </c>
    </row>
    <row r="3451" spans="1:13">
      <c r="A3451" s="106" t="str">
        <f t="shared" si="54"/>
        <v xml:space="preserve">33702 </v>
      </c>
      <c r="B3451" s="164" t="s">
        <v>5566</v>
      </c>
      <c r="C3451" s="163"/>
      <c r="D3451" s="113" t="s">
        <v>1358</v>
      </c>
      <c r="F3451" t="s">
        <v>5548</v>
      </c>
      <c r="G3451" s="219">
        <v>27.24</v>
      </c>
      <c r="H3451" s="219" t="s">
        <v>37</v>
      </c>
      <c r="I3451" s="219">
        <v>11.76</v>
      </c>
      <c r="J3451" s="219">
        <v>6.73</v>
      </c>
      <c r="K3451" s="219" t="s">
        <v>37</v>
      </c>
      <c r="L3451" s="219">
        <v>45.73</v>
      </c>
      <c r="M3451" s="220" t="s">
        <v>1570</v>
      </c>
    </row>
    <row r="3452" spans="1:13">
      <c r="A3452" s="106" t="str">
        <f t="shared" si="54"/>
        <v xml:space="preserve">33710 </v>
      </c>
      <c r="B3452" s="164" t="s">
        <v>5567</v>
      </c>
      <c r="C3452" s="163"/>
      <c r="D3452" s="113" t="s">
        <v>1358</v>
      </c>
      <c r="F3452" t="s">
        <v>5548</v>
      </c>
      <c r="G3452" s="219">
        <v>37.5</v>
      </c>
      <c r="H3452" s="219" t="s">
        <v>37</v>
      </c>
      <c r="I3452" s="219">
        <v>13.56</v>
      </c>
      <c r="J3452" s="219">
        <v>9.27</v>
      </c>
      <c r="K3452" s="219" t="s">
        <v>37</v>
      </c>
      <c r="L3452" s="219">
        <v>60.33</v>
      </c>
      <c r="M3452" s="220" t="s">
        <v>1570</v>
      </c>
    </row>
    <row r="3453" spans="1:13">
      <c r="A3453" s="106" t="str">
        <f t="shared" si="54"/>
        <v xml:space="preserve">33720 </v>
      </c>
      <c r="B3453" s="164" t="s">
        <v>5568</v>
      </c>
      <c r="C3453" s="163"/>
      <c r="D3453" s="113" t="s">
        <v>1358</v>
      </c>
      <c r="F3453" t="s">
        <v>5569</v>
      </c>
      <c r="G3453" s="219">
        <v>27.26</v>
      </c>
      <c r="H3453" s="219" t="s">
        <v>37</v>
      </c>
      <c r="I3453" s="219">
        <v>11.77</v>
      </c>
      <c r="J3453" s="219">
        <v>6.73</v>
      </c>
      <c r="K3453" s="219" t="s">
        <v>37</v>
      </c>
      <c r="L3453" s="219">
        <v>45.76</v>
      </c>
      <c r="M3453" s="220" t="s">
        <v>1570</v>
      </c>
    </row>
    <row r="3454" spans="1:13">
      <c r="A3454" s="106" t="str">
        <f t="shared" si="54"/>
        <v xml:space="preserve">33724 </v>
      </c>
      <c r="B3454" s="164" t="s">
        <v>5570</v>
      </c>
      <c r="C3454" s="163"/>
      <c r="D3454" s="113" t="s">
        <v>1358</v>
      </c>
      <c r="F3454" t="s">
        <v>5571</v>
      </c>
      <c r="G3454" s="219">
        <v>27.63</v>
      </c>
      <c r="H3454" s="219" t="s">
        <v>37</v>
      </c>
      <c r="I3454" s="219">
        <v>10.87</v>
      </c>
      <c r="J3454" s="219">
        <v>6.81</v>
      </c>
      <c r="K3454" s="219" t="s">
        <v>37</v>
      </c>
      <c r="L3454" s="219">
        <v>45.31</v>
      </c>
      <c r="M3454" s="220" t="s">
        <v>1570</v>
      </c>
    </row>
    <row r="3455" spans="1:13">
      <c r="A3455" s="106" t="str">
        <f t="shared" si="54"/>
        <v xml:space="preserve">33726 </v>
      </c>
      <c r="B3455" s="164" t="s">
        <v>5572</v>
      </c>
      <c r="C3455" s="163"/>
      <c r="D3455" s="113" t="s">
        <v>1358</v>
      </c>
      <c r="F3455" t="s">
        <v>5573</v>
      </c>
      <c r="G3455" s="219">
        <v>37.119999999999997</v>
      </c>
      <c r="H3455" s="219" t="s">
        <v>37</v>
      </c>
      <c r="I3455" s="219">
        <v>13.47</v>
      </c>
      <c r="J3455" s="219">
        <v>9.19</v>
      </c>
      <c r="K3455" s="219" t="s">
        <v>37</v>
      </c>
      <c r="L3455" s="219">
        <v>59.78</v>
      </c>
      <c r="M3455" s="220" t="s">
        <v>1570</v>
      </c>
    </row>
    <row r="3456" spans="1:13">
      <c r="A3456" s="106" t="str">
        <f t="shared" si="54"/>
        <v xml:space="preserve">33730 </v>
      </c>
      <c r="B3456" s="164" t="s">
        <v>5574</v>
      </c>
      <c r="C3456" s="163"/>
      <c r="D3456" s="113" t="s">
        <v>1358</v>
      </c>
      <c r="F3456" t="s">
        <v>5575</v>
      </c>
      <c r="G3456" s="219">
        <v>36.14</v>
      </c>
      <c r="H3456" s="219" t="s">
        <v>37</v>
      </c>
      <c r="I3456" s="219">
        <v>14.07</v>
      </c>
      <c r="J3456" s="219">
        <v>8.9499999999999993</v>
      </c>
      <c r="K3456" s="219" t="s">
        <v>37</v>
      </c>
      <c r="L3456" s="219">
        <v>59.16</v>
      </c>
      <c r="M3456" s="220" t="s">
        <v>1570</v>
      </c>
    </row>
    <row r="3457" spans="1:13">
      <c r="A3457" s="106" t="str">
        <f t="shared" si="54"/>
        <v xml:space="preserve">33732 </v>
      </c>
      <c r="B3457" s="164" t="s">
        <v>5576</v>
      </c>
      <c r="C3457" s="163"/>
      <c r="D3457" s="113" t="s">
        <v>1358</v>
      </c>
      <c r="F3457" t="s">
        <v>5577</v>
      </c>
      <c r="G3457" s="219">
        <v>28.96</v>
      </c>
      <c r="H3457" s="219" t="s">
        <v>37</v>
      </c>
      <c r="I3457" s="219">
        <v>12.63</v>
      </c>
      <c r="J3457" s="219">
        <v>7.17</v>
      </c>
      <c r="K3457" s="219" t="s">
        <v>37</v>
      </c>
      <c r="L3457" s="219">
        <v>48.76</v>
      </c>
      <c r="M3457" s="220" t="s">
        <v>1570</v>
      </c>
    </row>
    <row r="3458" spans="1:13">
      <c r="A3458" s="106" t="str">
        <f t="shared" si="54"/>
        <v xml:space="preserve">33735 </v>
      </c>
      <c r="B3458" s="164" t="s">
        <v>5578</v>
      </c>
      <c r="C3458" s="163"/>
      <c r="D3458" s="113" t="s">
        <v>1358</v>
      </c>
      <c r="F3458" t="s">
        <v>5455</v>
      </c>
      <c r="G3458" s="219">
        <v>22.2</v>
      </c>
      <c r="H3458" s="219" t="s">
        <v>37</v>
      </c>
      <c r="I3458" s="219">
        <v>10.77</v>
      </c>
      <c r="J3458" s="219">
        <v>5.49</v>
      </c>
      <c r="K3458" s="219" t="s">
        <v>37</v>
      </c>
      <c r="L3458" s="219">
        <v>38.46</v>
      </c>
      <c r="M3458" s="220" t="s">
        <v>1570</v>
      </c>
    </row>
    <row r="3459" spans="1:13">
      <c r="A3459" s="106" t="str">
        <f t="shared" ref="A3459:A3522" si="55">B3459&amp;" "&amp;C3459</f>
        <v xml:space="preserve">33736 </v>
      </c>
      <c r="B3459" s="164" t="s">
        <v>5579</v>
      </c>
      <c r="C3459" s="163"/>
      <c r="D3459" s="113" t="s">
        <v>1358</v>
      </c>
      <c r="F3459" t="s">
        <v>5455</v>
      </c>
      <c r="G3459" s="219">
        <v>24.32</v>
      </c>
      <c r="H3459" s="219" t="s">
        <v>37</v>
      </c>
      <c r="I3459" s="219">
        <v>11.36</v>
      </c>
      <c r="J3459" s="219">
        <v>6.01</v>
      </c>
      <c r="K3459" s="219" t="s">
        <v>37</v>
      </c>
      <c r="L3459" s="219">
        <v>41.69</v>
      </c>
      <c r="M3459" s="220" t="s">
        <v>1570</v>
      </c>
    </row>
    <row r="3460" spans="1:13">
      <c r="A3460" s="106" t="str">
        <f t="shared" si="55"/>
        <v xml:space="preserve">33737 </v>
      </c>
      <c r="B3460" s="164" t="s">
        <v>5580</v>
      </c>
      <c r="C3460" s="163"/>
      <c r="D3460" s="113" t="s">
        <v>1358</v>
      </c>
      <c r="F3460" t="s">
        <v>5455</v>
      </c>
      <c r="G3460" s="219">
        <v>22.47</v>
      </c>
      <c r="H3460" s="219" t="s">
        <v>37</v>
      </c>
      <c r="I3460" s="219">
        <v>10.45</v>
      </c>
      <c r="J3460" s="219">
        <v>5.55</v>
      </c>
      <c r="K3460" s="219" t="s">
        <v>37</v>
      </c>
      <c r="L3460" s="219">
        <v>38.47</v>
      </c>
      <c r="M3460" s="220" t="s">
        <v>1570</v>
      </c>
    </row>
    <row r="3461" spans="1:13">
      <c r="A3461" s="106" t="str">
        <f t="shared" si="55"/>
        <v xml:space="preserve">33741 </v>
      </c>
      <c r="B3461" s="164" t="s">
        <v>18081</v>
      </c>
      <c r="C3461" s="163"/>
      <c r="D3461" s="113" t="s">
        <v>1358</v>
      </c>
      <c r="F3461" t="s">
        <v>17976</v>
      </c>
      <c r="G3461" s="219">
        <v>14</v>
      </c>
      <c r="H3461" s="219" t="s">
        <v>37</v>
      </c>
      <c r="I3461" s="219">
        <v>4.76</v>
      </c>
      <c r="J3461" s="219">
        <v>3.23</v>
      </c>
      <c r="K3461" s="219" t="s">
        <v>37</v>
      </c>
      <c r="L3461" s="219">
        <v>21.99</v>
      </c>
      <c r="M3461" s="220" t="s">
        <v>1324</v>
      </c>
    </row>
    <row r="3462" spans="1:13">
      <c r="A3462" s="106" t="str">
        <f t="shared" si="55"/>
        <v xml:space="preserve">33745 </v>
      </c>
      <c r="B3462" s="164" t="s">
        <v>18082</v>
      </c>
      <c r="C3462" s="163"/>
      <c r="D3462" s="113" t="s">
        <v>1358</v>
      </c>
      <c r="F3462" t="s">
        <v>18083</v>
      </c>
      <c r="G3462" s="219">
        <v>20</v>
      </c>
      <c r="H3462" s="219" t="s">
        <v>37</v>
      </c>
      <c r="I3462" s="219">
        <v>6.81</v>
      </c>
      <c r="J3462" s="219">
        <v>4.6100000000000003</v>
      </c>
      <c r="K3462" s="219" t="s">
        <v>37</v>
      </c>
      <c r="L3462" s="219">
        <v>31.42</v>
      </c>
      <c r="M3462" s="220" t="s">
        <v>1324</v>
      </c>
    </row>
    <row r="3463" spans="1:13">
      <c r="A3463" s="106" t="str">
        <f t="shared" si="55"/>
        <v xml:space="preserve">33746 </v>
      </c>
      <c r="B3463" s="164" t="s">
        <v>18084</v>
      </c>
      <c r="C3463" s="163"/>
      <c r="D3463" s="113" t="s">
        <v>1358</v>
      </c>
      <c r="F3463" t="s">
        <v>18085</v>
      </c>
      <c r="G3463" s="219">
        <v>8</v>
      </c>
      <c r="H3463" s="219" t="s">
        <v>37</v>
      </c>
      <c r="I3463" s="219">
        <v>2.72</v>
      </c>
      <c r="J3463" s="219">
        <v>1.84</v>
      </c>
      <c r="K3463" s="219" t="s">
        <v>37</v>
      </c>
      <c r="L3463" s="219">
        <v>12.56</v>
      </c>
      <c r="M3463" s="220" t="s">
        <v>1125</v>
      </c>
    </row>
    <row r="3464" spans="1:13">
      <c r="A3464" s="106" t="str">
        <f t="shared" si="55"/>
        <v xml:space="preserve">33750 </v>
      </c>
      <c r="B3464" s="164" t="s">
        <v>5581</v>
      </c>
      <c r="C3464" s="163"/>
      <c r="D3464" s="113" t="s">
        <v>1358</v>
      </c>
      <c r="F3464" t="s">
        <v>5582</v>
      </c>
      <c r="G3464" s="219">
        <v>22.22</v>
      </c>
      <c r="H3464" s="219" t="s">
        <v>37</v>
      </c>
      <c r="I3464" s="219">
        <v>9.59</v>
      </c>
      <c r="J3464" s="219">
        <v>5.49</v>
      </c>
      <c r="K3464" s="219" t="s">
        <v>37</v>
      </c>
      <c r="L3464" s="219">
        <v>37.299999999999997</v>
      </c>
      <c r="M3464" s="220" t="s">
        <v>1570</v>
      </c>
    </row>
    <row r="3465" spans="1:13">
      <c r="A3465" s="106" t="str">
        <f t="shared" si="55"/>
        <v xml:space="preserve">33755 </v>
      </c>
      <c r="B3465" s="164" t="s">
        <v>5583</v>
      </c>
      <c r="C3465" s="163"/>
      <c r="D3465" s="113" t="s">
        <v>1358</v>
      </c>
      <c r="F3465" t="s">
        <v>5582</v>
      </c>
      <c r="G3465" s="219">
        <v>22.6</v>
      </c>
      <c r="H3465" s="219" t="s">
        <v>37</v>
      </c>
      <c r="I3465" s="219">
        <v>10.88</v>
      </c>
      <c r="J3465" s="219">
        <v>5.59</v>
      </c>
      <c r="K3465" s="219" t="s">
        <v>37</v>
      </c>
      <c r="L3465" s="219">
        <v>39.07</v>
      </c>
      <c r="M3465" s="220" t="s">
        <v>1570</v>
      </c>
    </row>
    <row r="3466" spans="1:13">
      <c r="A3466" s="106" t="str">
        <f t="shared" si="55"/>
        <v xml:space="preserve">33762 </v>
      </c>
      <c r="B3466" s="164" t="s">
        <v>5584</v>
      </c>
      <c r="C3466" s="163"/>
      <c r="D3466" s="113" t="s">
        <v>1358</v>
      </c>
      <c r="F3466" t="s">
        <v>5582</v>
      </c>
      <c r="G3466" s="219">
        <v>22.6</v>
      </c>
      <c r="H3466" s="219" t="s">
        <v>37</v>
      </c>
      <c r="I3466" s="219">
        <v>9.6999999999999993</v>
      </c>
      <c r="J3466" s="219">
        <v>5.59</v>
      </c>
      <c r="K3466" s="219" t="s">
        <v>37</v>
      </c>
      <c r="L3466" s="219">
        <v>37.89</v>
      </c>
      <c r="M3466" s="220" t="s">
        <v>1570</v>
      </c>
    </row>
    <row r="3467" spans="1:13">
      <c r="A3467" s="106" t="str">
        <f t="shared" si="55"/>
        <v xml:space="preserve">33764 </v>
      </c>
      <c r="B3467" s="164" t="s">
        <v>5585</v>
      </c>
      <c r="C3467" s="163"/>
      <c r="D3467" s="113" t="s">
        <v>1358</v>
      </c>
      <c r="F3467" t="s">
        <v>5586</v>
      </c>
      <c r="G3467" s="219">
        <v>22.6</v>
      </c>
      <c r="H3467" s="219" t="s">
        <v>37</v>
      </c>
      <c r="I3467" s="219">
        <v>10.88</v>
      </c>
      <c r="J3467" s="219">
        <v>5.59</v>
      </c>
      <c r="K3467" s="219" t="s">
        <v>37</v>
      </c>
      <c r="L3467" s="219">
        <v>39.07</v>
      </c>
      <c r="M3467" s="220" t="s">
        <v>1570</v>
      </c>
    </row>
    <row r="3468" spans="1:13">
      <c r="A3468" s="106" t="str">
        <f t="shared" si="55"/>
        <v xml:space="preserve">33766 </v>
      </c>
      <c r="B3468" s="164" t="s">
        <v>5587</v>
      </c>
      <c r="C3468" s="163"/>
      <c r="D3468" s="113" t="s">
        <v>1358</v>
      </c>
      <c r="F3468" t="s">
        <v>5582</v>
      </c>
      <c r="G3468" s="219">
        <v>23.57</v>
      </c>
      <c r="H3468" s="219" t="s">
        <v>37</v>
      </c>
      <c r="I3468" s="219">
        <v>9.9600000000000009</v>
      </c>
      <c r="J3468" s="219">
        <v>5.82</v>
      </c>
      <c r="K3468" s="219" t="s">
        <v>37</v>
      </c>
      <c r="L3468" s="219">
        <v>39.35</v>
      </c>
      <c r="M3468" s="220" t="s">
        <v>1570</v>
      </c>
    </row>
    <row r="3469" spans="1:13">
      <c r="A3469" s="106" t="str">
        <f t="shared" si="55"/>
        <v xml:space="preserve">33767 </v>
      </c>
      <c r="B3469" s="164" t="s">
        <v>5588</v>
      </c>
      <c r="C3469" s="163"/>
      <c r="D3469" s="113" t="s">
        <v>1358</v>
      </c>
      <c r="F3469" t="s">
        <v>5582</v>
      </c>
      <c r="G3469" s="219">
        <v>25.3</v>
      </c>
      <c r="H3469" s="219" t="s">
        <v>37</v>
      </c>
      <c r="I3469" s="219">
        <v>10.44</v>
      </c>
      <c r="J3469" s="219">
        <v>6.25</v>
      </c>
      <c r="K3469" s="219" t="s">
        <v>37</v>
      </c>
      <c r="L3469" s="219">
        <v>41.99</v>
      </c>
      <c r="M3469" s="220" t="s">
        <v>1570</v>
      </c>
    </row>
    <row r="3470" spans="1:13">
      <c r="A3470" s="106" t="str">
        <f t="shared" si="55"/>
        <v xml:space="preserve">33768 </v>
      </c>
      <c r="B3470" s="164" t="s">
        <v>5589</v>
      </c>
      <c r="C3470" s="163"/>
      <c r="D3470" s="113" t="s">
        <v>1358</v>
      </c>
      <c r="F3470" t="s">
        <v>5590</v>
      </c>
      <c r="G3470" s="219">
        <v>8</v>
      </c>
      <c r="H3470" s="219" t="s">
        <v>37</v>
      </c>
      <c r="I3470" s="219">
        <v>2.2000000000000002</v>
      </c>
      <c r="J3470" s="219">
        <v>1.98</v>
      </c>
      <c r="K3470" s="219" t="s">
        <v>37</v>
      </c>
      <c r="L3470" s="219">
        <v>12.18</v>
      </c>
      <c r="M3470" s="220" t="s">
        <v>1125</v>
      </c>
    </row>
    <row r="3471" spans="1:13">
      <c r="A3471" s="106" t="str">
        <f t="shared" si="55"/>
        <v xml:space="preserve">33770 </v>
      </c>
      <c r="B3471" s="164" t="s">
        <v>5591</v>
      </c>
      <c r="C3471" s="163"/>
      <c r="D3471" s="113" t="s">
        <v>1358</v>
      </c>
      <c r="F3471" t="s">
        <v>5592</v>
      </c>
      <c r="G3471" s="219">
        <v>39.07</v>
      </c>
      <c r="H3471" s="219" t="s">
        <v>37</v>
      </c>
      <c r="I3471" s="219">
        <v>13.45</v>
      </c>
      <c r="J3471" s="219">
        <v>9.67</v>
      </c>
      <c r="K3471" s="219" t="s">
        <v>37</v>
      </c>
      <c r="L3471" s="219">
        <v>62.19</v>
      </c>
      <c r="M3471" s="220" t="s">
        <v>1570</v>
      </c>
    </row>
    <row r="3472" spans="1:13">
      <c r="A3472" s="106" t="str">
        <f t="shared" si="55"/>
        <v xml:space="preserve">33771 </v>
      </c>
      <c r="B3472" s="164" t="s">
        <v>5593</v>
      </c>
      <c r="C3472" s="163"/>
      <c r="D3472" s="113" t="s">
        <v>1358</v>
      </c>
      <c r="F3472" t="s">
        <v>5592</v>
      </c>
      <c r="G3472" s="219">
        <v>40.630000000000003</v>
      </c>
      <c r="H3472" s="219" t="s">
        <v>37</v>
      </c>
      <c r="I3472" s="219">
        <v>13.2</v>
      </c>
      <c r="J3472" s="219">
        <v>10.08</v>
      </c>
      <c r="K3472" s="219" t="s">
        <v>37</v>
      </c>
      <c r="L3472" s="219">
        <v>63.91</v>
      </c>
      <c r="M3472" s="220" t="s">
        <v>1570</v>
      </c>
    </row>
    <row r="3473" spans="1:13">
      <c r="A3473" s="106" t="str">
        <f t="shared" si="55"/>
        <v xml:space="preserve">33774 </v>
      </c>
      <c r="B3473" s="164" t="s">
        <v>5594</v>
      </c>
      <c r="C3473" s="163"/>
      <c r="D3473" s="113" t="s">
        <v>1358</v>
      </c>
      <c r="F3473" t="s">
        <v>5592</v>
      </c>
      <c r="G3473" s="219">
        <v>31.73</v>
      </c>
      <c r="H3473" s="219" t="s">
        <v>37</v>
      </c>
      <c r="I3473" s="219">
        <v>13.63</v>
      </c>
      <c r="J3473" s="219">
        <v>7.84</v>
      </c>
      <c r="K3473" s="219" t="s">
        <v>37</v>
      </c>
      <c r="L3473" s="219">
        <v>53.2</v>
      </c>
      <c r="M3473" s="220" t="s">
        <v>1570</v>
      </c>
    </row>
    <row r="3474" spans="1:13">
      <c r="A3474" s="106" t="str">
        <f t="shared" si="55"/>
        <v xml:space="preserve">33775 </v>
      </c>
      <c r="B3474" s="164" t="s">
        <v>5595</v>
      </c>
      <c r="C3474" s="163"/>
      <c r="D3474" s="113" t="s">
        <v>1358</v>
      </c>
      <c r="F3474" t="s">
        <v>5592</v>
      </c>
      <c r="G3474" s="219">
        <v>32.99</v>
      </c>
      <c r="H3474" s="219" t="s">
        <v>37</v>
      </c>
      <c r="I3474" s="219">
        <v>13.6</v>
      </c>
      <c r="J3474" s="219">
        <v>8.14</v>
      </c>
      <c r="K3474" s="219" t="s">
        <v>37</v>
      </c>
      <c r="L3474" s="219">
        <v>54.73</v>
      </c>
      <c r="M3474" s="220" t="s">
        <v>1570</v>
      </c>
    </row>
    <row r="3475" spans="1:13">
      <c r="A3475" s="106" t="str">
        <f t="shared" si="55"/>
        <v xml:space="preserve">33776 </v>
      </c>
      <c r="B3475" s="164" t="s">
        <v>5596</v>
      </c>
      <c r="C3475" s="163"/>
      <c r="D3475" s="113" t="s">
        <v>1358</v>
      </c>
      <c r="F3475" t="s">
        <v>5592</v>
      </c>
      <c r="G3475" s="219">
        <v>34.75</v>
      </c>
      <c r="H3475" s="219" t="s">
        <v>37</v>
      </c>
      <c r="I3475" s="219">
        <v>14.56</v>
      </c>
      <c r="J3475" s="219">
        <v>8.6</v>
      </c>
      <c r="K3475" s="219" t="s">
        <v>37</v>
      </c>
      <c r="L3475" s="219">
        <v>57.91</v>
      </c>
      <c r="M3475" s="220" t="s">
        <v>1570</v>
      </c>
    </row>
    <row r="3476" spans="1:13">
      <c r="A3476" s="106" t="str">
        <f t="shared" si="55"/>
        <v xml:space="preserve">33777 </v>
      </c>
      <c r="B3476" s="164" t="s">
        <v>5597</v>
      </c>
      <c r="C3476" s="163"/>
      <c r="D3476" s="113" t="s">
        <v>1358</v>
      </c>
      <c r="F3476" t="s">
        <v>5592</v>
      </c>
      <c r="G3476" s="219">
        <v>34.17</v>
      </c>
      <c r="H3476" s="219" t="s">
        <v>37</v>
      </c>
      <c r="I3476" s="219">
        <v>13.12</v>
      </c>
      <c r="J3476" s="219">
        <v>8.4499999999999993</v>
      </c>
      <c r="K3476" s="219" t="s">
        <v>37</v>
      </c>
      <c r="L3476" s="219">
        <v>55.74</v>
      </c>
      <c r="M3476" s="220" t="s">
        <v>1570</v>
      </c>
    </row>
    <row r="3477" spans="1:13">
      <c r="A3477" s="106" t="str">
        <f t="shared" si="55"/>
        <v xml:space="preserve">33778 </v>
      </c>
      <c r="B3477" s="164" t="s">
        <v>5598</v>
      </c>
      <c r="C3477" s="163"/>
      <c r="D3477" s="113" t="s">
        <v>1358</v>
      </c>
      <c r="F3477" t="s">
        <v>5592</v>
      </c>
      <c r="G3477" s="219">
        <v>42.75</v>
      </c>
      <c r="H3477" s="219" t="s">
        <v>37</v>
      </c>
      <c r="I3477" s="219">
        <v>15.88</v>
      </c>
      <c r="J3477" s="219">
        <v>10.61</v>
      </c>
      <c r="K3477" s="219" t="s">
        <v>37</v>
      </c>
      <c r="L3477" s="219">
        <v>69.239999999999995</v>
      </c>
      <c r="M3477" s="220" t="s">
        <v>1570</v>
      </c>
    </row>
    <row r="3478" spans="1:13">
      <c r="A3478" s="106" t="str">
        <f t="shared" si="55"/>
        <v xml:space="preserve">33779 </v>
      </c>
      <c r="B3478" s="164" t="s">
        <v>5599</v>
      </c>
      <c r="C3478" s="163"/>
      <c r="D3478" s="113" t="s">
        <v>1358</v>
      </c>
      <c r="F3478" t="s">
        <v>5592</v>
      </c>
      <c r="G3478" s="219">
        <v>43.23</v>
      </c>
      <c r="H3478" s="219" t="s">
        <v>37</v>
      </c>
      <c r="I3478" s="219">
        <v>14.31</v>
      </c>
      <c r="J3478" s="219">
        <v>10.7</v>
      </c>
      <c r="K3478" s="219" t="s">
        <v>37</v>
      </c>
      <c r="L3478" s="219">
        <v>68.239999999999995</v>
      </c>
      <c r="M3478" s="220" t="s">
        <v>1570</v>
      </c>
    </row>
    <row r="3479" spans="1:13">
      <c r="A3479" s="106" t="str">
        <f t="shared" si="55"/>
        <v xml:space="preserve">33780 </v>
      </c>
      <c r="B3479" s="164" t="s">
        <v>5600</v>
      </c>
      <c r="C3479" s="163"/>
      <c r="D3479" s="113" t="s">
        <v>1358</v>
      </c>
      <c r="F3479" t="s">
        <v>5592</v>
      </c>
      <c r="G3479" s="219">
        <v>43.9</v>
      </c>
      <c r="H3479" s="219" t="s">
        <v>37</v>
      </c>
      <c r="I3479" s="219">
        <v>14.79</v>
      </c>
      <c r="J3479" s="219">
        <v>10.86</v>
      </c>
      <c r="K3479" s="219" t="s">
        <v>37</v>
      </c>
      <c r="L3479" s="219">
        <v>69.55</v>
      </c>
      <c r="M3479" s="220" t="s">
        <v>1570</v>
      </c>
    </row>
    <row r="3480" spans="1:13">
      <c r="A3480" s="106" t="str">
        <f t="shared" si="55"/>
        <v xml:space="preserve">33781 </v>
      </c>
      <c r="B3480" s="164" t="s">
        <v>5601</v>
      </c>
      <c r="C3480" s="163"/>
      <c r="D3480" s="113" t="s">
        <v>1358</v>
      </c>
      <c r="F3480" t="s">
        <v>5592</v>
      </c>
      <c r="G3480" s="219">
        <v>43.21</v>
      </c>
      <c r="H3480" s="219" t="s">
        <v>37</v>
      </c>
      <c r="I3480" s="219">
        <v>13.92</v>
      </c>
      <c r="J3480" s="219">
        <v>10.7</v>
      </c>
      <c r="K3480" s="219" t="s">
        <v>37</v>
      </c>
      <c r="L3480" s="219">
        <v>67.83</v>
      </c>
      <c r="M3480" s="220" t="s">
        <v>1570</v>
      </c>
    </row>
    <row r="3481" spans="1:13">
      <c r="A3481" s="106" t="str">
        <f t="shared" si="55"/>
        <v xml:space="preserve">33782 </v>
      </c>
      <c r="B3481" s="164" t="s">
        <v>5602</v>
      </c>
      <c r="C3481" s="163"/>
      <c r="D3481" s="113" t="s">
        <v>1358</v>
      </c>
      <c r="F3481" t="s">
        <v>5603</v>
      </c>
      <c r="G3481" s="219">
        <v>60.08</v>
      </c>
      <c r="H3481" s="219" t="s">
        <v>37</v>
      </c>
      <c r="I3481" s="219">
        <v>19.78</v>
      </c>
      <c r="J3481" s="219">
        <v>14.85</v>
      </c>
      <c r="K3481" s="219" t="s">
        <v>37</v>
      </c>
      <c r="L3481" s="219">
        <v>94.71</v>
      </c>
      <c r="M3481" s="220" t="s">
        <v>1570</v>
      </c>
    </row>
    <row r="3482" spans="1:13">
      <c r="A3482" s="106" t="str">
        <f t="shared" si="55"/>
        <v xml:space="preserve">33783 </v>
      </c>
      <c r="B3482" s="164" t="s">
        <v>5604</v>
      </c>
      <c r="C3482" s="163"/>
      <c r="D3482" s="113" t="s">
        <v>1358</v>
      </c>
      <c r="F3482" t="s">
        <v>5605</v>
      </c>
      <c r="G3482" s="219">
        <v>65.08</v>
      </c>
      <c r="H3482" s="219" t="s">
        <v>37</v>
      </c>
      <c r="I3482" s="219">
        <v>21.15</v>
      </c>
      <c r="J3482" s="219">
        <v>16.12</v>
      </c>
      <c r="K3482" s="219" t="s">
        <v>37</v>
      </c>
      <c r="L3482" s="219">
        <v>102.35</v>
      </c>
      <c r="M3482" s="220" t="s">
        <v>1570</v>
      </c>
    </row>
    <row r="3483" spans="1:13">
      <c r="A3483" s="106" t="str">
        <f t="shared" si="55"/>
        <v xml:space="preserve">33786 </v>
      </c>
      <c r="B3483" s="164" t="s">
        <v>5606</v>
      </c>
      <c r="C3483" s="163"/>
      <c r="D3483" s="113" t="s">
        <v>1358</v>
      </c>
      <c r="F3483" t="s">
        <v>5607</v>
      </c>
      <c r="G3483" s="219">
        <v>41.87</v>
      </c>
      <c r="H3483" s="219" t="s">
        <v>37</v>
      </c>
      <c r="I3483" s="219">
        <v>14.71</v>
      </c>
      <c r="J3483" s="219">
        <v>10.38</v>
      </c>
      <c r="K3483" s="219" t="s">
        <v>37</v>
      </c>
      <c r="L3483" s="219">
        <v>66.959999999999994</v>
      </c>
      <c r="M3483" s="220" t="s">
        <v>1570</v>
      </c>
    </row>
    <row r="3484" spans="1:13">
      <c r="A3484" s="106" t="str">
        <f t="shared" si="55"/>
        <v xml:space="preserve">33788 </v>
      </c>
      <c r="B3484" s="164" t="s">
        <v>5608</v>
      </c>
      <c r="C3484" s="163"/>
      <c r="D3484" s="113" t="s">
        <v>1358</v>
      </c>
      <c r="F3484" t="s">
        <v>5609</v>
      </c>
      <c r="G3484" s="219">
        <v>27.42</v>
      </c>
      <c r="H3484" s="219" t="s">
        <v>37</v>
      </c>
      <c r="I3484" s="219">
        <v>11.03</v>
      </c>
      <c r="J3484" s="219">
        <v>6.77</v>
      </c>
      <c r="K3484" s="219" t="s">
        <v>37</v>
      </c>
      <c r="L3484" s="219">
        <v>45.22</v>
      </c>
      <c r="M3484" s="220" t="s">
        <v>1570</v>
      </c>
    </row>
    <row r="3485" spans="1:13">
      <c r="A3485" s="106" t="str">
        <f t="shared" si="55"/>
        <v xml:space="preserve">33800 </v>
      </c>
      <c r="B3485" s="164" t="s">
        <v>5613</v>
      </c>
      <c r="C3485" s="163"/>
      <c r="D3485" s="113" t="s">
        <v>1358</v>
      </c>
      <c r="F3485" t="s">
        <v>5614</v>
      </c>
      <c r="G3485" s="219">
        <v>17.28</v>
      </c>
      <c r="H3485" s="219" t="s">
        <v>37</v>
      </c>
      <c r="I3485" s="219">
        <v>7.61</v>
      </c>
      <c r="J3485" s="219">
        <v>4.2699999999999996</v>
      </c>
      <c r="K3485" s="219" t="s">
        <v>37</v>
      </c>
      <c r="L3485" s="219">
        <v>29.16</v>
      </c>
      <c r="M3485" s="220" t="s">
        <v>1570</v>
      </c>
    </row>
    <row r="3486" spans="1:13">
      <c r="A3486" s="106" t="str">
        <f t="shared" si="55"/>
        <v xml:space="preserve">33802 </v>
      </c>
      <c r="B3486" s="164" t="s">
        <v>5615</v>
      </c>
      <c r="C3486" s="163"/>
      <c r="D3486" s="113" t="s">
        <v>1358</v>
      </c>
      <c r="F3486" t="s">
        <v>5616</v>
      </c>
      <c r="G3486" s="219">
        <v>18.37</v>
      </c>
      <c r="H3486" s="219" t="s">
        <v>37</v>
      </c>
      <c r="I3486" s="219">
        <v>9.33</v>
      </c>
      <c r="J3486" s="219">
        <v>4.54</v>
      </c>
      <c r="K3486" s="219" t="s">
        <v>37</v>
      </c>
      <c r="L3486" s="219">
        <v>32.24</v>
      </c>
      <c r="M3486" s="220" t="s">
        <v>1570</v>
      </c>
    </row>
    <row r="3487" spans="1:13">
      <c r="A3487" s="106" t="str">
        <f t="shared" si="55"/>
        <v xml:space="preserve">33803 </v>
      </c>
      <c r="B3487" s="164" t="s">
        <v>5617</v>
      </c>
      <c r="C3487" s="163"/>
      <c r="D3487" s="113" t="s">
        <v>1358</v>
      </c>
      <c r="F3487" t="s">
        <v>5616</v>
      </c>
      <c r="G3487" s="219">
        <v>20.309999999999999</v>
      </c>
      <c r="H3487" s="219" t="s">
        <v>37</v>
      </c>
      <c r="I3487" s="219">
        <v>8.69</v>
      </c>
      <c r="J3487" s="219">
        <v>5.01</v>
      </c>
      <c r="K3487" s="219" t="s">
        <v>37</v>
      </c>
      <c r="L3487" s="219">
        <v>34.01</v>
      </c>
      <c r="M3487" s="220" t="s">
        <v>1570</v>
      </c>
    </row>
    <row r="3488" spans="1:13">
      <c r="A3488" s="106" t="str">
        <f t="shared" si="55"/>
        <v xml:space="preserve">33813 </v>
      </c>
      <c r="B3488" s="164" t="s">
        <v>5618</v>
      </c>
      <c r="C3488" s="163"/>
      <c r="D3488" s="113" t="s">
        <v>1358</v>
      </c>
      <c r="F3488" t="s">
        <v>5619</v>
      </c>
      <c r="G3488" s="219">
        <v>21.36</v>
      </c>
      <c r="H3488" s="219" t="s">
        <v>37</v>
      </c>
      <c r="I3488" s="219">
        <v>10.14</v>
      </c>
      <c r="J3488" s="219">
        <v>5.27</v>
      </c>
      <c r="K3488" s="219" t="s">
        <v>37</v>
      </c>
      <c r="L3488" s="219">
        <v>36.770000000000003</v>
      </c>
      <c r="M3488" s="220" t="s">
        <v>1570</v>
      </c>
    </row>
    <row r="3489" spans="1:13">
      <c r="A3489" s="106" t="str">
        <f t="shared" si="55"/>
        <v xml:space="preserve">33814 </v>
      </c>
      <c r="B3489" s="164" t="s">
        <v>5620</v>
      </c>
      <c r="C3489" s="163"/>
      <c r="D3489" s="113" t="s">
        <v>1358</v>
      </c>
      <c r="F3489" t="s">
        <v>5619</v>
      </c>
      <c r="G3489" s="219">
        <v>26.57</v>
      </c>
      <c r="H3489" s="219" t="s">
        <v>37</v>
      </c>
      <c r="I3489" s="219">
        <v>11.98</v>
      </c>
      <c r="J3489" s="219">
        <v>6.57</v>
      </c>
      <c r="K3489" s="219" t="s">
        <v>37</v>
      </c>
      <c r="L3489" s="219">
        <v>45.12</v>
      </c>
      <c r="M3489" s="220" t="s">
        <v>1570</v>
      </c>
    </row>
    <row r="3490" spans="1:13">
      <c r="A3490" s="106" t="str">
        <f t="shared" si="55"/>
        <v xml:space="preserve">33820 </v>
      </c>
      <c r="B3490" s="164" t="s">
        <v>5621</v>
      </c>
      <c r="C3490" s="163"/>
      <c r="D3490" s="113" t="s">
        <v>1358</v>
      </c>
      <c r="F3490" t="s">
        <v>5622</v>
      </c>
      <c r="G3490" s="219">
        <v>16.690000000000001</v>
      </c>
      <c r="H3490" s="219" t="s">
        <v>37</v>
      </c>
      <c r="I3490" s="219">
        <v>7.85</v>
      </c>
      <c r="J3490" s="219">
        <v>4.12</v>
      </c>
      <c r="K3490" s="219" t="s">
        <v>37</v>
      </c>
      <c r="L3490" s="219">
        <v>28.66</v>
      </c>
      <c r="M3490" s="220" t="s">
        <v>1570</v>
      </c>
    </row>
    <row r="3491" spans="1:13">
      <c r="A3491" s="106" t="str">
        <f t="shared" si="55"/>
        <v xml:space="preserve">33822 </v>
      </c>
      <c r="B3491" s="164" t="s">
        <v>5623</v>
      </c>
      <c r="C3491" s="163"/>
      <c r="D3491" s="113" t="s">
        <v>1358</v>
      </c>
      <c r="F3491" t="s">
        <v>5622</v>
      </c>
      <c r="G3491" s="219">
        <v>17.71</v>
      </c>
      <c r="H3491" s="219" t="s">
        <v>37</v>
      </c>
      <c r="I3491" s="219">
        <v>8.1300000000000008</v>
      </c>
      <c r="J3491" s="219">
        <v>4.37</v>
      </c>
      <c r="K3491" s="219" t="s">
        <v>37</v>
      </c>
      <c r="L3491" s="219">
        <v>30.21</v>
      </c>
      <c r="M3491" s="220" t="s">
        <v>1570</v>
      </c>
    </row>
    <row r="3492" spans="1:13">
      <c r="A3492" s="106" t="str">
        <f t="shared" si="55"/>
        <v xml:space="preserve">33824 </v>
      </c>
      <c r="B3492" s="164" t="s">
        <v>5624</v>
      </c>
      <c r="C3492" s="163"/>
      <c r="D3492" s="113" t="s">
        <v>1358</v>
      </c>
      <c r="F3492" t="s">
        <v>5622</v>
      </c>
      <c r="G3492" s="219">
        <v>20.23</v>
      </c>
      <c r="H3492" s="219" t="s">
        <v>37</v>
      </c>
      <c r="I3492" s="219">
        <v>9.81</v>
      </c>
      <c r="J3492" s="219">
        <v>4.99</v>
      </c>
      <c r="K3492" s="219" t="s">
        <v>37</v>
      </c>
      <c r="L3492" s="219">
        <v>35.03</v>
      </c>
      <c r="M3492" s="220" t="s">
        <v>1570</v>
      </c>
    </row>
    <row r="3493" spans="1:13">
      <c r="A3493" s="106" t="str">
        <f t="shared" si="55"/>
        <v xml:space="preserve">33840 </v>
      </c>
      <c r="B3493" s="164" t="s">
        <v>5625</v>
      </c>
      <c r="C3493" s="163"/>
      <c r="D3493" s="113" t="s">
        <v>1358</v>
      </c>
      <c r="F3493" t="s">
        <v>5626</v>
      </c>
      <c r="G3493" s="219">
        <v>21.34</v>
      </c>
      <c r="H3493" s="219" t="s">
        <v>37</v>
      </c>
      <c r="I3493" s="219">
        <v>10.130000000000001</v>
      </c>
      <c r="J3493" s="219">
        <v>5.26</v>
      </c>
      <c r="K3493" s="219" t="s">
        <v>37</v>
      </c>
      <c r="L3493" s="219">
        <v>36.729999999999997</v>
      </c>
      <c r="M3493" s="220" t="s">
        <v>1570</v>
      </c>
    </row>
    <row r="3494" spans="1:13">
      <c r="A3494" s="106" t="str">
        <f t="shared" si="55"/>
        <v xml:space="preserve">33845 </v>
      </c>
      <c r="B3494" s="164" t="s">
        <v>5627</v>
      </c>
      <c r="C3494" s="163"/>
      <c r="D3494" s="113" t="s">
        <v>1358</v>
      </c>
      <c r="F3494" t="s">
        <v>5626</v>
      </c>
      <c r="G3494" s="219">
        <v>22.93</v>
      </c>
      <c r="H3494" s="219" t="s">
        <v>37</v>
      </c>
      <c r="I3494" s="219">
        <v>10.97</v>
      </c>
      <c r="J3494" s="219">
        <v>5.67</v>
      </c>
      <c r="K3494" s="219" t="s">
        <v>37</v>
      </c>
      <c r="L3494" s="219">
        <v>39.57</v>
      </c>
      <c r="M3494" s="220" t="s">
        <v>1570</v>
      </c>
    </row>
    <row r="3495" spans="1:13">
      <c r="A3495" s="106" t="str">
        <f t="shared" si="55"/>
        <v xml:space="preserve">33851 </v>
      </c>
      <c r="B3495" s="164" t="s">
        <v>5628</v>
      </c>
      <c r="C3495" s="163"/>
      <c r="D3495" s="113" t="s">
        <v>1358</v>
      </c>
      <c r="F3495" t="s">
        <v>5626</v>
      </c>
      <c r="G3495" s="219">
        <v>21.98</v>
      </c>
      <c r="H3495" s="219" t="s">
        <v>37</v>
      </c>
      <c r="I3495" s="219">
        <v>10.31</v>
      </c>
      <c r="J3495" s="219">
        <v>5.43</v>
      </c>
      <c r="K3495" s="219" t="s">
        <v>37</v>
      </c>
      <c r="L3495" s="219">
        <v>37.72</v>
      </c>
      <c r="M3495" s="220" t="s">
        <v>1570</v>
      </c>
    </row>
    <row r="3496" spans="1:13">
      <c r="A3496" s="106" t="str">
        <f t="shared" si="55"/>
        <v xml:space="preserve">33852 </v>
      </c>
      <c r="B3496" s="164" t="s">
        <v>5629</v>
      </c>
      <c r="C3496" s="163"/>
      <c r="D3496" s="113" t="s">
        <v>1358</v>
      </c>
      <c r="F3496" t="s">
        <v>5619</v>
      </c>
      <c r="G3496" s="219">
        <v>24.41</v>
      </c>
      <c r="H3496" s="219" t="s">
        <v>37</v>
      </c>
      <c r="I3496" s="219">
        <v>10.98</v>
      </c>
      <c r="J3496" s="219">
        <v>6.04</v>
      </c>
      <c r="K3496" s="219" t="s">
        <v>37</v>
      </c>
      <c r="L3496" s="219">
        <v>41.43</v>
      </c>
      <c r="M3496" s="220" t="s">
        <v>1570</v>
      </c>
    </row>
    <row r="3497" spans="1:13">
      <c r="A3497" s="106" t="str">
        <f t="shared" si="55"/>
        <v xml:space="preserve">33853 </v>
      </c>
      <c r="B3497" s="164" t="s">
        <v>5630</v>
      </c>
      <c r="C3497" s="163"/>
      <c r="D3497" s="113" t="s">
        <v>1358</v>
      </c>
      <c r="F3497" t="s">
        <v>5619</v>
      </c>
      <c r="G3497" s="219">
        <v>32.51</v>
      </c>
      <c r="H3497" s="219" t="s">
        <v>37</v>
      </c>
      <c r="I3497" s="219">
        <v>13.61</v>
      </c>
      <c r="J3497" s="219">
        <v>8.0399999999999991</v>
      </c>
      <c r="K3497" s="219" t="s">
        <v>37</v>
      </c>
      <c r="L3497" s="219">
        <v>54.16</v>
      </c>
      <c r="M3497" s="220" t="s">
        <v>1570</v>
      </c>
    </row>
    <row r="3498" spans="1:13">
      <c r="A3498" s="106" t="str">
        <f t="shared" si="55"/>
        <v xml:space="preserve">33858 </v>
      </c>
      <c r="B3498" s="164" t="s">
        <v>17706</v>
      </c>
      <c r="C3498" s="163"/>
      <c r="D3498" s="113" t="s">
        <v>1358</v>
      </c>
      <c r="F3498" t="s">
        <v>5610</v>
      </c>
      <c r="G3498" s="219">
        <v>63.4</v>
      </c>
      <c r="H3498" s="219" t="s">
        <v>37</v>
      </c>
      <c r="I3498" s="219">
        <v>20.84</v>
      </c>
      <c r="J3498" s="219">
        <v>15.21</v>
      </c>
      <c r="K3498" s="219" t="s">
        <v>37</v>
      </c>
      <c r="L3498" s="219">
        <v>99.45</v>
      </c>
      <c r="M3498" s="220" t="s">
        <v>1570</v>
      </c>
    </row>
    <row r="3499" spans="1:13">
      <c r="A3499" s="106" t="str">
        <f t="shared" si="55"/>
        <v xml:space="preserve">33859 </v>
      </c>
      <c r="B3499" s="164" t="s">
        <v>17707</v>
      </c>
      <c r="C3499" s="163"/>
      <c r="D3499" s="113" t="s">
        <v>1358</v>
      </c>
      <c r="F3499" t="s">
        <v>5611</v>
      </c>
      <c r="G3499" s="219">
        <v>45.13</v>
      </c>
      <c r="H3499" s="219" t="s">
        <v>37</v>
      </c>
      <c r="I3499" s="219">
        <v>15.56</v>
      </c>
      <c r="J3499" s="219">
        <v>10.8</v>
      </c>
      <c r="K3499" s="219" t="s">
        <v>37</v>
      </c>
      <c r="L3499" s="219">
        <v>71.489999999999995</v>
      </c>
      <c r="M3499" s="220" t="s">
        <v>1570</v>
      </c>
    </row>
    <row r="3500" spans="1:13">
      <c r="A3500" s="106" t="str">
        <f t="shared" si="55"/>
        <v xml:space="preserve">33863 </v>
      </c>
      <c r="B3500" s="164" t="s">
        <v>5631</v>
      </c>
      <c r="C3500" s="163"/>
      <c r="D3500" s="113" t="s">
        <v>1358</v>
      </c>
      <c r="F3500" t="s">
        <v>5632</v>
      </c>
      <c r="G3500" s="219">
        <v>58.79</v>
      </c>
      <c r="H3500" s="219" t="s">
        <v>37</v>
      </c>
      <c r="I3500" s="219">
        <v>19.32</v>
      </c>
      <c r="J3500" s="219">
        <v>14.07</v>
      </c>
      <c r="K3500" s="219" t="s">
        <v>37</v>
      </c>
      <c r="L3500" s="219">
        <v>92.18</v>
      </c>
      <c r="M3500" s="220" t="s">
        <v>1570</v>
      </c>
    </row>
    <row r="3501" spans="1:13">
      <c r="A3501" s="106" t="str">
        <f t="shared" si="55"/>
        <v xml:space="preserve">33864 </v>
      </c>
      <c r="B3501" s="164" t="s">
        <v>5633</v>
      </c>
      <c r="C3501" s="163"/>
      <c r="D3501" s="113" t="s">
        <v>1358</v>
      </c>
      <c r="F3501" t="s">
        <v>5632</v>
      </c>
      <c r="G3501" s="219">
        <v>60.08</v>
      </c>
      <c r="H3501" s="219" t="s">
        <v>37</v>
      </c>
      <c r="I3501" s="219">
        <v>19.579999999999998</v>
      </c>
      <c r="J3501" s="219">
        <v>14.48</v>
      </c>
      <c r="K3501" s="219" t="s">
        <v>37</v>
      </c>
      <c r="L3501" s="219">
        <v>94.14</v>
      </c>
      <c r="M3501" s="220" t="s">
        <v>1570</v>
      </c>
    </row>
    <row r="3502" spans="1:13">
      <c r="A3502" s="106" t="str">
        <f t="shared" si="55"/>
        <v xml:space="preserve">33866 </v>
      </c>
      <c r="B3502" s="164" t="s">
        <v>5634</v>
      </c>
      <c r="C3502" s="163"/>
      <c r="D3502" s="113" t="s">
        <v>1358</v>
      </c>
      <c r="F3502" t="s">
        <v>5635</v>
      </c>
      <c r="G3502" s="219">
        <v>17.75</v>
      </c>
      <c r="H3502" s="219" t="s">
        <v>37</v>
      </c>
      <c r="I3502" s="219">
        <v>4.88</v>
      </c>
      <c r="J3502" s="219">
        <v>4.25</v>
      </c>
      <c r="K3502" s="219" t="s">
        <v>37</v>
      </c>
      <c r="L3502" s="219">
        <v>26.88</v>
      </c>
      <c r="M3502" s="220" t="s">
        <v>1125</v>
      </c>
    </row>
    <row r="3503" spans="1:13">
      <c r="A3503" s="106" t="str">
        <f t="shared" si="55"/>
        <v xml:space="preserve">33871 </v>
      </c>
      <c r="B3503" s="164" t="s">
        <v>17708</v>
      </c>
      <c r="C3503" s="163"/>
      <c r="D3503" s="113" t="s">
        <v>1358</v>
      </c>
      <c r="F3503" t="s">
        <v>5612</v>
      </c>
      <c r="G3503" s="219">
        <v>60.88</v>
      </c>
      <c r="H3503" s="219" t="s">
        <v>37</v>
      </c>
      <c r="I3503" s="219">
        <v>19.920000000000002</v>
      </c>
      <c r="J3503" s="219">
        <v>14.62</v>
      </c>
      <c r="K3503" s="219" t="s">
        <v>37</v>
      </c>
      <c r="L3503" s="219">
        <v>95.42</v>
      </c>
      <c r="M3503" s="220" t="s">
        <v>1570</v>
      </c>
    </row>
    <row r="3504" spans="1:13">
      <c r="A3504" s="106" t="str">
        <f t="shared" si="55"/>
        <v xml:space="preserve">33875 </v>
      </c>
      <c r="B3504" s="164" t="s">
        <v>5636</v>
      </c>
      <c r="C3504" s="163"/>
      <c r="D3504" s="113" t="s">
        <v>1358</v>
      </c>
      <c r="F3504" t="s">
        <v>5637</v>
      </c>
      <c r="G3504" s="219">
        <v>50.72</v>
      </c>
      <c r="H3504" s="219" t="s">
        <v>37</v>
      </c>
      <c r="I3504" s="219">
        <v>17.57</v>
      </c>
      <c r="J3504" s="219">
        <v>12.25</v>
      </c>
      <c r="K3504" s="219" t="s">
        <v>37</v>
      </c>
      <c r="L3504" s="219">
        <v>80.540000000000006</v>
      </c>
      <c r="M3504" s="220" t="s">
        <v>1570</v>
      </c>
    </row>
    <row r="3505" spans="1:13">
      <c r="A3505" s="106" t="str">
        <f t="shared" si="55"/>
        <v xml:space="preserve">33877 </v>
      </c>
      <c r="B3505" s="164" t="s">
        <v>5638</v>
      </c>
      <c r="C3505" s="163"/>
      <c r="D3505" s="113" t="s">
        <v>1358</v>
      </c>
      <c r="F3505" t="s">
        <v>5639</v>
      </c>
      <c r="G3505" s="219">
        <v>69.03</v>
      </c>
      <c r="H3505" s="219" t="s">
        <v>37</v>
      </c>
      <c r="I3505" s="219">
        <v>19.79</v>
      </c>
      <c r="J3505" s="219">
        <v>16.809999999999999</v>
      </c>
      <c r="K3505" s="219" t="s">
        <v>37</v>
      </c>
      <c r="L3505" s="219">
        <v>105.63</v>
      </c>
      <c r="M3505" s="220" t="s">
        <v>1570</v>
      </c>
    </row>
    <row r="3506" spans="1:13">
      <c r="A3506" s="106" t="str">
        <f t="shared" si="55"/>
        <v xml:space="preserve">33880 </v>
      </c>
      <c r="B3506" s="164" t="s">
        <v>5640</v>
      </c>
      <c r="C3506" s="163"/>
      <c r="D3506" s="113" t="s">
        <v>1358</v>
      </c>
      <c r="F3506" t="s">
        <v>5641</v>
      </c>
      <c r="G3506" s="219">
        <v>34.58</v>
      </c>
      <c r="H3506" s="219" t="s">
        <v>37</v>
      </c>
      <c r="I3506" s="219">
        <v>9.34</v>
      </c>
      <c r="J3506" s="219">
        <v>8.34</v>
      </c>
      <c r="K3506" s="219" t="s">
        <v>37</v>
      </c>
      <c r="L3506" s="219">
        <v>52.26</v>
      </c>
      <c r="M3506" s="220" t="s">
        <v>1570</v>
      </c>
    </row>
    <row r="3507" spans="1:13">
      <c r="A3507" s="106" t="str">
        <f t="shared" si="55"/>
        <v xml:space="preserve">33881 </v>
      </c>
      <c r="B3507" s="164" t="s">
        <v>5642</v>
      </c>
      <c r="C3507" s="163"/>
      <c r="D3507" s="113" t="s">
        <v>1358</v>
      </c>
      <c r="F3507" t="s">
        <v>5643</v>
      </c>
      <c r="G3507" s="219">
        <v>29.58</v>
      </c>
      <c r="H3507" s="219" t="s">
        <v>37</v>
      </c>
      <c r="I3507" s="219">
        <v>8.16</v>
      </c>
      <c r="J3507" s="219">
        <v>7.15</v>
      </c>
      <c r="K3507" s="219" t="s">
        <v>37</v>
      </c>
      <c r="L3507" s="219">
        <v>44.89</v>
      </c>
      <c r="M3507" s="220" t="s">
        <v>1570</v>
      </c>
    </row>
    <row r="3508" spans="1:13">
      <c r="A3508" s="106" t="str">
        <f t="shared" si="55"/>
        <v xml:space="preserve">33883 </v>
      </c>
      <c r="B3508" s="164" t="s">
        <v>5644</v>
      </c>
      <c r="C3508" s="163"/>
      <c r="D3508" s="113" t="s">
        <v>1358</v>
      </c>
      <c r="F3508" t="s">
        <v>5645</v>
      </c>
      <c r="G3508" s="219">
        <v>21.09</v>
      </c>
      <c r="H3508" s="219" t="s">
        <v>37</v>
      </c>
      <c r="I3508" s="219">
        <v>6.44</v>
      </c>
      <c r="J3508" s="219">
        <v>5.05</v>
      </c>
      <c r="K3508" s="219" t="s">
        <v>37</v>
      </c>
      <c r="L3508" s="219">
        <v>32.58</v>
      </c>
      <c r="M3508" s="220" t="s">
        <v>1570</v>
      </c>
    </row>
    <row r="3509" spans="1:13">
      <c r="A3509" s="106" t="str">
        <f t="shared" si="55"/>
        <v xml:space="preserve">33884 </v>
      </c>
      <c r="B3509" s="164" t="s">
        <v>5646</v>
      </c>
      <c r="C3509" s="163"/>
      <c r="D3509" s="113" t="s">
        <v>1358</v>
      </c>
      <c r="F3509" t="s">
        <v>5647</v>
      </c>
      <c r="G3509" s="219">
        <v>8.1999999999999993</v>
      </c>
      <c r="H3509" s="219" t="s">
        <v>37</v>
      </c>
      <c r="I3509" s="219">
        <v>1.28</v>
      </c>
      <c r="J3509" s="219">
        <v>2.04</v>
      </c>
      <c r="K3509" s="219" t="s">
        <v>37</v>
      </c>
      <c r="L3509" s="219">
        <v>11.52</v>
      </c>
      <c r="M3509" s="220" t="s">
        <v>1125</v>
      </c>
    </row>
    <row r="3510" spans="1:13">
      <c r="A3510" s="106" t="str">
        <f t="shared" si="55"/>
        <v xml:space="preserve">33886 </v>
      </c>
      <c r="B3510" s="164" t="s">
        <v>5648</v>
      </c>
      <c r="C3510" s="163"/>
      <c r="D3510" s="113" t="s">
        <v>1358</v>
      </c>
      <c r="F3510" t="s">
        <v>5649</v>
      </c>
      <c r="G3510" s="219">
        <v>18.09</v>
      </c>
      <c r="H3510" s="219" t="s">
        <v>37</v>
      </c>
      <c r="I3510" s="219">
        <v>5.65</v>
      </c>
      <c r="J3510" s="219">
        <v>4.3899999999999997</v>
      </c>
      <c r="K3510" s="219" t="s">
        <v>37</v>
      </c>
      <c r="L3510" s="219">
        <v>28.13</v>
      </c>
      <c r="M3510" s="220" t="s">
        <v>1570</v>
      </c>
    </row>
    <row r="3511" spans="1:13">
      <c r="A3511" s="106" t="str">
        <f t="shared" si="55"/>
        <v xml:space="preserve">33889 </v>
      </c>
      <c r="B3511" s="164" t="s">
        <v>5650</v>
      </c>
      <c r="C3511" s="163"/>
      <c r="D3511" s="113" t="s">
        <v>1358</v>
      </c>
      <c r="F3511" t="s">
        <v>5651</v>
      </c>
      <c r="G3511" s="219">
        <v>15.92</v>
      </c>
      <c r="H3511" s="219" t="s">
        <v>37</v>
      </c>
      <c r="I3511" s="219">
        <v>3.37</v>
      </c>
      <c r="J3511" s="219">
        <v>3.93</v>
      </c>
      <c r="K3511" s="219" t="s">
        <v>37</v>
      </c>
      <c r="L3511" s="219">
        <v>23.22</v>
      </c>
      <c r="M3511" s="220" t="s">
        <v>1324</v>
      </c>
    </row>
    <row r="3512" spans="1:13">
      <c r="A3512" s="106" t="str">
        <f t="shared" si="55"/>
        <v xml:space="preserve">33891 </v>
      </c>
      <c r="B3512" s="164" t="s">
        <v>5652</v>
      </c>
      <c r="C3512" s="163"/>
      <c r="D3512" s="113" t="s">
        <v>1358</v>
      </c>
      <c r="F3512" t="s">
        <v>5653</v>
      </c>
      <c r="G3512" s="219">
        <v>20</v>
      </c>
      <c r="H3512" s="219" t="s">
        <v>37</v>
      </c>
      <c r="I3512" s="219">
        <v>3.11</v>
      </c>
      <c r="J3512" s="219">
        <v>4.97</v>
      </c>
      <c r="K3512" s="219" t="s">
        <v>37</v>
      </c>
      <c r="L3512" s="219">
        <v>28.08</v>
      </c>
      <c r="M3512" s="220" t="s">
        <v>1324</v>
      </c>
    </row>
    <row r="3513" spans="1:13">
      <c r="A3513" s="106" t="str">
        <f t="shared" si="55"/>
        <v xml:space="preserve">33894 </v>
      </c>
      <c r="B3513" s="164" t="s">
        <v>18484</v>
      </c>
      <c r="C3513" s="163"/>
      <c r="D3513" s="113" t="s">
        <v>1358</v>
      </c>
      <c r="F3513" t="s">
        <v>18483</v>
      </c>
      <c r="G3513" s="219">
        <v>18.27</v>
      </c>
      <c r="H3513" s="219" t="s">
        <v>37</v>
      </c>
      <c r="I3513" s="219">
        <v>6.22</v>
      </c>
      <c r="J3513" s="219">
        <v>4.22</v>
      </c>
      <c r="K3513" s="219" t="s">
        <v>37</v>
      </c>
      <c r="L3513" s="219">
        <v>28.71</v>
      </c>
      <c r="M3513" s="220" t="s">
        <v>1324</v>
      </c>
    </row>
    <row r="3514" spans="1:13">
      <c r="A3514" s="106" t="str">
        <f t="shared" si="55"/>
        <v xml:space="preserve">33895 </v>
      </c>
      <c r="B3514" s="164" t="s">
        <v>18482</v>
      </c>
      <c r="C3514" s="163"/>
      <c r="D3514" s="113" t="s">
        <v>1358</v>
      </c>
      <c r="F3514" t="s">
        <v>18481</v>
      </c>
      <c r="G3514" s="219">
        <v>14.54</v>
      </c>
      <c r="H3514" s="219" t="s">
        <v>37</v>
      </c>
      <c r="I3514" s="219">
        <v>4.95</v>
      </c>
      <c r="J3514" s="219">
        <v>3.36</v>
      </c>
      <c r="K3514" s="219" t="s">
        <v>37</v>
      </c>
      <c r="L3514" s="219">
        <v>22.85</v>
      </c>
      <c r="M3514" s="220" t="s">
        <v>1324</v>
      </c>
    </row>
    <row r="3515" spans="1:13">
      <c r="A3515" s="106" t="str">
        <f t="shared" si="55"/>
        <v xml:space="preserve">33897 </v>
      </c>
      <c r="B3515" s="164" t="s">
        <v>18480</v>
      </c>
      <c r="C3515" s="163"/>
      <c r="D3515" s="113" t="s">
        <v>1358</v>
      </c>
      <c r="F3515" t="s">
        <v>18479</v>
      </c>
      <c r="G3515" s="219">
        <v>10.81</v>
      </c>
      <c r="H3515" s="219" t="s">
        <v>37</v>
      </c>
      <c r="I3515" s="219">
        <v>3.68</v>
      </c>
      <c r="J3515" s="219">
        <v>2.4900000000000002</v>
      </c>
      <c r="K3515" s="219" t="s">
        <v>37</v>
      </c>
      <c r="L3515" s="219">
        <v>16.98</v>
      </c>
      <c r="M3515" s="220" t="s">
        <v>1324</v>
      </c>
    </row>
    <row r="3516" spans="1:13">
      <c r="A3516" s="106" t="str">
        <f t="shared" si="55"/>
        <v xml:space="preserve">33900 </v>
      </c>
      <c r="B3516" s="164" t="s">
        <v>19010</v>
      </c>
      <c r="C3516" s="163"/>
      <c r="D3516" s="113" t="s">
        <v>1358</v>
      </c>
      <c r="F3516" t="s">
        <v>18751</v>
      </c>
      <c r="G3516" s="219">
        <v>11.03</v>
      </c>
      <c r="H3516" s="219" t="s">
        <v>37</v>
      </c>
      <c r="I3516" s="219">
        <v>3.87</v>
      </c>
      <c r="J3516" s="219">
        <v>2.06</v>
      </c>
      <c r="K3516" s="219" t="s">
        <v>37</v>
      </c>
      <c r="L3516" s="219">
        <v>16.96</v>
      </c>
      <c r="M3516" s="220" t="s">
        <v>1324</v>
      </c>
    </row>
    <row r="3517" spans="1:13">
      <c r="A3517" s="106" t="str">
        <f t="shared" si="55"/>
        <v xml:space="preserve">33901 </v>
      </c>
      <c r="B3517" s="164" t="s">
        <v>19011</v>
      </c>
      <c r="C3517" s="163"/>
      <c r="D3517" s="113" t="s">
        <v>1358</v>
      </c>
      <c r="F3517" t="s">
        <v>18750</v>
      </c>
      <c r="G3517" s="219">
        <v>14.5</v>
      </c>
      <c r="H3517" s="219" t="s">
        <v>37</v>
      </c>
      <c r="I3517" s="219">
        <v>5.08</v>
      </c>
      <c r="J3517" s="219">
        <v>2.71</v>
      </c>
      <c r="K3517" s="219" t="s">
        <v>37</v>
      </c>
      <c r="L3517" s="219">
        <v>22.29</v>
      </c>
      <c r="M3517" s="220" t="s">
        <v>1324</v>
      </c>
    </row>
    <row r="3518" spans="1:13">
      <c r="A3518" s="106" t="str">
        <f t="shared" si="55"/>
        <v xml:space="preserve">33902 </v>
      </c>
      <c r="B3518" s="164" t="s">
        <v>19012</v>
      </c>
      <c r="C3518" s="163"/>
      <c r="D3518" s="113" t="s">
        <v>1358</v>
      </c>
      <c r="F3518" t="s">
        <v>18749</v>
      </c>
      <c r="G3518" s="219">
        <v>14</v>
      </c>
      <c r="H3518" s="219" t="s">
        <v>37</v>
      </c>
      <c r="I3518" s="219">
        <v>4.91</v>
      </c>
      <c r="J3518" s="219">
        <v>2.61</v>
      </c>
      <c r="K3518" s="219" t="s">
        <v>37</v>
      </c>
      <c r="L3518" s="219">
        <v>21.52</v>
      </c>
      <c r="M3518" s="220" t="s">
        <v>1324</v>
      </c>
    </row>
    <row r="3519" spans="1:13">
      <c r="A3519" s="106" t="str">
        <f t="shared" si="55"/>
        <v xml:space="preserve">33903 </v>
      </c>
      <c r="B3519" s="164" t="s">
        <v>19013</v>
      </c>
      <c r="C3519" s="163"/>
      <c r="D3519" s="113" t="s">
        <v>1358</v>
      </c>
      <c r="F3519" t="s">
        <v>18748</v>
      </c>
      <c r="G3519" s="219">
        <v>16.5</v>
      </c>
      <c r="H3519" s="219" t="s">
        <v>37</v>
      </c>
      <c r="I3519" s="219">
        <v>5.79</v>
      </c>
      <c r="J3519" s="219">
        <v>3.07</v>
      </c>
      <c r="K3519" s="219" t="s">
        <v>37</v>
      </c>
      <c r="L3519" s="219">
        <v>25.36</v>
      </c>
      <c r="M3519" s="220" t="s">
        <v>1324</v>
      </c>
    </row>
    <row r="3520" spans="1:13">
      <c r="A3520" s="106" t="str">
        <f t="shared" si="55"/>
        <v xml:space="preserve">33904 </v>
      </c>
      <c r="B3520" s="164" t="s">
        <v>19014</v>
      </c>
      <c r="C3520" s="163"/>
      <c r="D3520" s="113" t="s">
        <v>1358</v>
      </c>
      <c r="F3520" t="s">
        <v>18747</v>
      </c>
      <c r="G3520" s="219">
        <v>5.53</v>
      </c>
      <c r="H3520" s="219" t="s">
        <v>37</v>
      </c>
      <c r="I3520" s="219">
        <v>1.94</v>
      </c>
      <c r="J3520" s="219">
        <v>1.05</v>
      </c>
      <c r="K3520" s="219" t="s">
        <v>37</v>
      </c>
      <c r="L3520" s="219">
        <v>8.52</v>
      </c>
      <c r="M3520" s="220" t="s">
        <v>1125</v>
      </c>
    </row>
    <row r="3521" spans="1:13">
      <c r="A3521" s="106" t="str">
        <f t="shared" si="55"/>
        <v xml:space="preserve">33910 </v>
      </c>
      <c r="B3521" s="164" t="s">
        <v>5654</v>
      </c>
      <c r="C3521" s="163"/>
      <c r="D3521" s="113" t="s">
        <v>1358</v>
      </c>
      <c r="F3521" t="s">
        <v>5655</v>
      </c>
      <c r="G3521" s="219">
        <v>48.21</v>
      </c>
      <c r="H3521" s="219" t="s">
        <v>37</v>
      </c>
      <c r="I3521" s="219">
        <v>17.14</v>
      </c>
      <c r="J3521" s="219">
        <v>11.18</v>
      </c>
      <c r="K3521" s="219" t="s">
        <v>37</v>
      </c>
      <c r="L3521" s="219">
        <v>76.53</v>
      </c>
      <c r="M3521" s="220" t="s">
        <v>1570</v>
      </c>
    </row>
    <row r="3522" spans="1:13">
      <c r="A3522" s="106" t="str">
        <f t="shared" si="55"/>
        <v xml:space="preserve">33915 </v>
      </c>
      <c r="B3522" s="164" t="s">
        <v>5656</v>
      </c>
      <c r="C3522" s="163"/>
      <c r="D3522" s="113" t="s">
        <v>1358</v>
      </c>
      <c r="F3522" t="s">
        <v>5655</v>
      </c>
      <c r="G3522" s="219">
        <v>24.95</v>
      </c>
      <c r="H3522" s="219" t="s">
        <v>37</v>
      </c>
      <c r="I3522" s="219">
        <v>9.6300000000000008</v>
      </c>
      <c r="J3522" s="219">
        <v>5.76</v>
      </c>
      <c r="K3522" s="219" t="s">
        <v>37</v>
      </c>
      <c r="L3522" s="219">
        <v>40.340000000000003</v>
      </c>
      <c r="M3522" s="220" t="s">
        <v>1570</v>
      </c>
    </row>
    <row r="3523" spans="1:13">
      <c r="A3523" s="106" t="str">
        <f t="shared" ref="A3523:A3586" si="56">B3523&amp;" "&amp;C3523</f>
        <v xml:space="preserve">33916 </v>
      </c>
      <c r="B3523" s="164" t="s">
        <v>5657</v>
      </c>
      <c r="C3523" s="163"/>
      <c r="D3523" s="113" t="s">
        <v>1358</v>
      </c>
      <c r="F3523" t="s">
        <v>5658</v>
      </c>
      <c r="G3523" s="219">
        <v>78</v>
      </c>
      <c r="H3523" s="219" t="s">
        <v>37</v>
      </c>
      <c r="I3523" s="219">
        <v>25.69</v>
      </c>
      <c r="J3523" s="219">
        <v>18.45</v>
      </c>
      <c r="K3523" s="219" t="s">
        <v>37</v>
      </c>
      <c r="L3523" s="219">
        <v>122.14</v>
      </c>
      <c r="M3523" s="220" t="s">
        <v>1570</v>
      </c>
    </row>
    <row r="3524" spans="1:13">
      <c r="A3524" s="106" t="str">
        <f t="shared" si="56"/>
        <v xml:space="preserve">33917 </v>
      </c>
      <c r="B3524" s="164" t="s">
        <v>5659</v>
      </c>
      <c r="C3524" s="163"/>
      <c r="D3524" s="113" t="s">
        <v>1358</v>
      </c>
      <c r="F3524" t="s">
        <v>5660</v>
      </c>
      <c r="G3524" s="219">
        <v>25.3</v>
      </c>
      <c r="H3524" s="219" t="s">
        <v>37</v>
      </c>
      <c r="I3524" s="219">
        <v>11.63</v>
      </c>
      <c r="J3524" s="219">
        <v>6.25</v>
      </c>
      <c r="K3524" s="219" t="s">
        <v>37</v>
      </c>
      <c r="L3524" s="219">
        <v>43.18</v>
      </c>
      <c r="M3524" s="220" t="s">
        <v>1570</v>
      </c>
    </row>
    <row r="3525" spans="1:13">
      <c r="A3525" s="106" t="str">
        <f t="shared" si="56"/>
        <v xml:space="preserve">33920 </v>
      </c>
      <c r="B3525" s="164" t="s">
        <v>5661</v>
      </c>
      <c r="C3525" s="163"/>
      <c r="D3525" s="113" t="s">
        <v>1358</v>
      </c>
      <c r="F3525" t="s">
        <v>5662</v>
      </c>
      <c r="G3525" s="219">
        <v>32.74</v>
      </c>
      <c r="H3525" s="219" t="s">
        <v>37</v>
      </c>
      <c r="I3525" s="219">
        <v>12.48</v>
      </c>
      <c r="J3525" s="219">
        <v>8.09</v>
      </c>
      <c r="K3525" s="219" t="s">
        <v>37</v>
      </c>
      <c r="L3525" s="219">
        <v>53.31</v>
      </c>
      <c r="M3525" s="220" t="s">
        <v>1570</v>
      </c>
    </row>
    <row r="3526" spans="1:13">
      <c r="A3526" s="106" t="str">
        <f t="shared" si="56"/>
        <v xml:space="preserve">33922 </v>
      </c>
      <c r="B3526" s="164" t="s">
        <v>5663</v>
      </c>
      <c r="C3526" s="163"/>
      <c r="D3526" s="113" t="s">
        <v>1358</v>
      </c>
      <c r="F3526" t="s">
        <v>5664</v>
      </c>
      <c r="G3526" s="219">
        <v>24.22</v>
      </c>
      <c r="H3526" s="219" t="s">
        <v>37</v>
      </c>
      <c r="I3526" s="219">
        <v>10.93</v>
      </c>
      <c r="J3526" s="219">
        <v>0.06</v>
      </c>
      <c r="K3526" s="219" t="s">
        <v>37</v>
      </c>
      <c r="L3526" s="219">
        <v>35.21</v>
      </c>
      <c r="M3526" s="220" t="s">
        <v>1570</v>
      </c>
    </row>
    <row r="3527" spans="1:13">
      <c r="A3527" s="106" t="str">
        <f t="shared" si="56"/>
        <v xml:space="preserve">33924 </v>
      </c>
      <c r="B3527" s="164" t="s">
        <v>5665</v>
      </c>
      <c r="C3527" s="163"/>
      <c r="D3527" s="113" t="s">
        <v>1358</v>
      </c>
      <c r="F3527" t="s">
        <v>5666</v>
      </c>
      <c r="G3527" s="219">
        <v>5.49</v>
      </c>
      <c r="H3527" s="219" t="s">
        <v>37</v>
      </c>
      <c r="I3527" s="219">
        <v>1.5</v>
      </c>
      <c r="J3527" s="219">
        <v>1.35</v>
      </c>
      <c r="K3527" s="219" t="s">
        <v>37</v>
      </c>
      <c r="L3527" s="219">
        <v>8.34</v>
      </c>
      <c r="M3527" s="220" t="s">
        <v>1125</v>
      </c>
    </row>
    <row r="3528" spans="1:13">
      <c r="A3528" s="106" t="str">
        <f t="shared" si="56"/>
        <v xml:space="preserve">33925 </v>
      </c>
      <c r="B3528" s="164" t="s">
        <v>5667</v>
      </c>
      <c r="C3528" s="163"/>
      <c r="D3528" s="113" t="s">
        <v>1358</v>
      </c>
      <c r="F3528" t="s">
        <v>5668</v>
      </c>
      <c r="G3528" s="219">
        <v>31.3</v>
      </c>
      <c r="H3528" s="219" t="s">
        <v>37</v>
      </c>
      <c r="I3528" s="219">
        <v>11.47</v>
      </c>
      <c r="J3528" s="219">
        <v>7.74</v>
      </c>
      <c r="K3528" s="219" t="s">
        <v>37</v>
      </c>
      <c r="L3528" s="219">
        <v>50.51</v>
      </c>
      <c r="M3528" s="220" t="s">
        <v>1570</v>
      </c>
    </row>
    <row r="3529" spans="1:13">
      <c r="A3529" s="106" t="str">
        <f t="shared" si="56"/>
        <v xml:space="preserve">33926 </v>
      </c>
      <c r="B3529" s="164" t="s">
        <v>5669</v>
      </c>
      <c r="C3529" s="163"/>
      <c r="D3529" s="113" t="s">
        <v>1358</v>
      </c>
      <c r="F3529" t="s">
        <v>5670</v>
      </c>
      <c r="G3529" s="219">
        <v>44.73</v>
      </c>
      <c r="H3529" s="219" t="s">
        <v>37</v>
      </c>
      <c r="I3529" s="219">
        <v>15.15</v>
      </c>
      <c r="J3529" s="219">
        <v>11.1</v>
      </c>
      <c r="K3529" s="219" t="s">
        <v>37</v>
      </c>
      <c r="L3529" s="219">
        <v>70.98</v>
      </c>
      <c r="M3529" s="220" t="s">
        <v>1570</v>
      </c>
    </row>
    <row r="3530" spans="1:13">
      <c r="A3530" s="106" t="str">
        <f t="shared" si="56"/>
        <v xml:space="preserve">33927 </v>
      </c>
      <c r="B3530" s="164" t="s">
        <v>5671</v>
      </c>
      <c r="C3530" s="163"/>
      <c r="D3530" s="113" t="s">
        <v>1358</v>
      </c>
      <c r="F3530" t="s">
        <v>5672</v>
      </c>
      <c r="G3530" s="219">
        <v>49</v>
      </c>
      <c r="H3530" s="219" t="s">
        <v>37</v>
      </c>
      <c r="I3530" s="219">
        <v>13.46</v>
      </c>
      <c r="J3530" s="219">
        <v>12.14</v>
      </c>
      <c r="K3530" s="219" t="s">
        <v>37</v>
      </c>
      <c r="L3530" s="219">
        <v>74.599999999999994</v>
      </c>
      <c r="M3530" s="220" t="s">
        <v>583</v>
      </c>
    </row>
    <row r="3531" spans="1:13">
      <c r="A3531" s="106" t="str">
        <f t="shared" si="56"/>
        <v xml:space="preserve">33928 </v>
      </c>
      <c r="B3531" s="164" t="s">
        <v>5673</v>
      </c>
      <c r="C3531" s="163"/>
      <c r="D3531" s="113" t="s">
        <v>664</v>
      </c>
      <c r="F3531" t="s">
        <v>5674</v>
      </c>
      <c r="G3531" s="219">
        <v>0</v>
      </c>
      <c r="H3531" s="219">
        <v>0</v>
      </c>
      <c r="I3531" s="219">
        <v>0</v>
      </c>
      <c r="J3531" s="219">
        <v>0</v>
      </c>
      <c r="K3531" s="219">
        <v>0</v>
      </c>
      <c r="L3531" s="219">
        <v>0</v>
      </c>
      <c r="M3531" s="220" t="s">
        <v>583</v>
      </c>
    </row>
    <row r="3532" spans="1:13">
      <c r="A3532" s="106" t="str">
        <f t="shared" si="56"/>
        <v xml:space="preserve">33929 </v>
      </c>
      <c r="B3532" s="164" t="s">
        <v>5675</v>
      </c>
      <c r="C3532" s="163"/>
      <c r="D3532" s="113" t="s">
        <v>664</v>
      </c>
      <c r="F3532" t="s">
        <v>5676</v>
      </c>
      <c r="G3532" s="219">
        <v>0</v>
      </c>
      <c r="H3532" s="219">
        <v>0</v>
      </c>
      <c r="I3532" s="219">
        <v>0</v>
      </c>
      <c r="J3532" s="219">
        <v>0</v>
      </c>
      <c r="K3532" s="219">
        <v>0</v>
      </c>
      <c r="L3532" s="219">
        <v>0</v>
      </c>
      <c r="M3532" s="220" t="s">
        <v>1125</v>
      </c>
    </row>
    <row r="3533" spans="1:13">
      <c r="A3533" s="106" t="str">
        <f t="shared" si="56"/>
        <v xml:space="preserve">33930 </v>
      </c>
      <c r="B3533" s="164" t="s">
        <v>5677</v>
      </c>
      <c r="C3533" s="163"/>
      <c r="D3533" s="113" t="s">
        <v>888</v>
      </c>
      <c r="F3533" t="s">
        <v>5678</v>
      </c>
      <c r="G3533" s="219">
        <v>0</v>
      </c>
      <c r="H3533" s="219">
        <v>0</v>
      </c>
      <c r="I3533" s="219">
        <v>0</v>
      </c>
      <c r="J3533" s="219">
        <v>0</v>
      </c>
      <c r="K3533" s="219">
        <v>0</v>
      </c>
      <c r="L3533" s="219">
        <v>0</v>
      </c>
      <c r="M3533" s="220" t="s">
        <v>583</v>
      </c>
    </row>
    <row r="3534" spans="1:13">
      <c r="A3534" s="106" t="str">
        <f t="shared" si="56"/>
        <v xml:space="preserve">33933 </v>
      </c>
      <c r="B3534" s="164" t="s">
        <v>5679</v>
      </c>
      <c r="C3534" s="163"/>
      <c r="D3534" s="113" t="s">
        <v>664</v>
      </c>
      <c r="F3534" t="s">
        <v>5680</v>
      </c>
      <c r="G3534" s="219">
        <v>0</v>
      </c>
      <c r="H3534" s="219">
        <v>0</v>
      </c>
      <c r="I3534" s="219">
        <v>0</v>
      </c>
      <c r="J3534" s="219">
        <v>0</v>
      </c>
      <c r="K3534" s="219">
        <v>0</v>
      </c>
      <c r="L3534" s="219">
        <v>0</v>
      </c>
      <c r="M3534" s="220" t="s">
        <v>583</v>
      </c>
    </row>
    <row r="3535" spans="1:13">
      <c r="A3535" s="106" t="str">
        <f t="shared" si="56"/>
        <v xml:space="preserve">33935 </v>
      </c>
      <c r="B3535" s="164" t="s">
        <v>5681</v>
      </c>
      <c r="C3535" s="163"/>
      <c r="D3535" s="113" t="s">
        <v>1193</v>
      </c>
      <c r="F3535" t="s">
        <v>5682</v>
      </c>
      <c r="G3535" s="219">
        <v>91.78</v>
      </c>
      <c r="H3535" s="219" t="s">
        <v>37</v>
      </c>
      <c r="I3535" s="219">
        <v>31.07</v>
      </c>
      <c r="J3535" s="219">
        <v>21.24</v>
      </c>
      <c r="K3535" s="219" t="s">
        <v>37</v>
      </c>
      <c r="L3535" s="219">
        <v>144.09</v>
      </c>
      <c r="M3535" s="220" t="s">
        <v>1570</v>
      </c>
    </row>
    <row r="3536" spans="1:13">
      <c r="A3536" s="106" t="str">
        <f t="shared" si="56"/>
        <v xml:space="preserve">33940 </v>
      </c>
      <c r="B3536" s="164" t="s">
        <v>5683</v>
      </c>
      <c r="C3536" s="163"/>
      <c r="D3536" s="113" t="s">
        <v>888</v>
      </c>
      <c r="F3536" t="s">
        <v>5684</v>
      </c>
      <c r="G3536" s="219">
        <v>0</v>
      </c>
      <c r="H3536" s="219">
        <v>0</v>
      </c>
      <c r="I3536" s="219">
        <v>0</v>
      </c>
      <c r="J3536" s="219">
        <v>0</v>
      </c>
      <c r="K3536" s="219">
        <v>0</v>
      </c>
      <c r="L3536" s="219">
        <v>0</v>
      </c>
      <c r="M3536" s="220" t="s">
        <v>583</v>
      </c>
    </row>
    <row r="3537" spans="1:13">
      <c r="A3537" s="106" t="str">
        <f t="shared" si="56"/>
        <v xml:space="preserve">33944 </v>
      </c>
      <c r="B3537" s="164" t="s">
        <v>5685</v>
      </c>
      <c r="C3537" s="163"/>
      <c r="D3537" s="113" t="s">
        <v>664</v>
      </c>
      <c r="F3537" t="s">
        <v>5686</v>
      </c>
      <c r="G3537" s="219">
        <v>0</v>
      </c>
      <c r="H3537" s="219">
        <v>0</v>
      </c>
      <c r="I3537" s="219">
        <v>0</v>
      </c>
      <c r="J3537" s="219">
        <v>0</v>
      </c>
      <c r="K3537" s="219">
        <v>0</v>
      </c>
      <c r="L3537" s="219">
        <v>0</v>
      </c>
      <c r="M3537" s="220" t="s">
        <v>583</v>
      </c>
    </row>
    <row r="3538" spans="1:13">
      <c r="A3538" s="106" t="str">
        <f t="shared" si="56"/>
        <v xml:space="preserve">33945 </v>
      </c>
      <c r="B3538" s="164" t="s">
        <v>5687</v>
      </c>
      <c r="C3538" s="163"/>
      <c r="D3538" s="113" t="s">
        <v>1193</v>
      </c>
      <c r="F3538" t="s">
        <v>5688</v>
      </c>
      <c r="G3538" s="219">
        <v>89.5</v>
      </c>
      <c r="H3538" s="219" t="s">
        <v>37</v>
      </c>
      <c r="I3538" s="219">
        <v>31.71</v>
      </c>
      <c r="J3538" s="219">
        <v>21.52</v>
      </c>
      <c r="K3538" s="219" t="s">
        <v>37</v>
      </c>
      <c r="L3538" s="219">
        <v>142.72999999999999</v>
      </c>
      <c r="M3538" s="220" t="s">
        <v>1570</v>
      </c>
    </row>
    <row r="3539" spans="1:13">
      <c r="A3539" s="106" t="str">
        <f t="shared" si="56"/>
        <v xml:space="preserve">33946 </v>
      </c>
      <c r="B3539" s="164" t="s">
        <v>5689</v>
      </c>
      <c r="C3539" s="163"/>
      <c r="D3539" s="113" t="s">
        <v>1358</v>
      </c>
      <c r="F3539" t="s">
        <v>5690</v>
      </c>
      <c r="G3539" s="219">
        <v>6</v>
      </c>
      <c r="H3539" s="219" t="s">
        <v>37</v>
      </c>
      <c r="I3539" s="219">
        <v>1.78</v>
      </c>
      <c r="J3539" s="219">
        <v>1.29</v>
      </c>
      <c r="K3539" s="219" t="s">
        <v>37</v>
      </c>
      <c r="L3539" s="219">
        <v>9.07</v>
      </c>
      <c r="M3539" s="220" t="s">
        <v>583</v>
      </c>
    </row>
    <row r="3540" spans="1:13">
      <c r="A3540" s="106" t="str">
        <f t="shared" si="56"/>
        <v xml:space="preserve">33947 </v>
      </c>
      <c r="B3540" s="164" t="s">
        <v>5691</v>
      </c>
      <c r="C3540" s="163"/>
      <c r="D3540" s="113" t="s">
        <v>1358</v>
      </c>
      <c r="F3540" t="s">
        <v>5692</v>
      </c>
      <c r="G3540" s="219">
        <v>6.63</v>
      </c>
      <c r="H3540" s="219" t="s">
        <v>37</v>
      </c>
      <c r="I3540" s="219">
        <v>1.97</v>
      </c>
      <c r="J3540" s="219">
        <v>1.44</v>
      </c>
      <c r="K3540" s="219" t="s">
        <v>37</v>
      </c>
      <c r="L3540" s="219">
        <v>10.039999999999999</v>
      </c>
      <c r="M3540" s="220" t="s">
        <v>583</v>
      </c>
    </row>
    <row r="3541" spans="1:13">
      <c r="A3541" s="106" t="str">
        <f t="shared" si="56"/>
        <v xml:space="preserve">33948 </v>
      </c>
      <c r="B3541" s="164" t="s">
        <v>5693</v>
      </c>
      <c r="C3541" s="163"/>
      <c r="D3541" s="113" t="s">
        <v>1358</v>
      </c>
      <c r="F3541" t="s">
        <v>5694</v>
      </c>
      <c r="G3541" s="219">
        <v>4.7300000000000004</v>
      </c>
      <c r="H3541" s="219" t="s">
        <v>37</v>
      </c>
      <c r="I3541" s="219">
        <v>1.44</v>
      </c>
      <c r="J3541" s="219">
        <v>0.8</v>
      </c>
      <c r="K3541" s="219" t="s">
        <v>37</v>
      </c>
      <c r="L3541" s="219">
        <v>6.97</v>
      </c>
      <c r="M3541" s="220" t="s">
        <v>583</v>
      </c>
    </row>
    <row r="3542" spans="1:13">
      <c r="A3542" s="106" t="str">
        <f t="shared" si="56"/>
        <v xml:space="preserve">33949 </v>
      </c>
      <c r="B3542" s="164" t="s">
        <v>5695</v>
      </c>
      <c r="C3542" s="163"/>
      <c r="D3542" s="113" t="s">
        <v>1358</v>
      </c>
      <c r="F3542" t="s">
        <v>5696</v>
      </c>
      <c r="G3542" s="219">
        <v>4.5999999999999996</v>
      </c>
      <c r="H3542" s="219" t="s">
        <v>37</v>
      </c>
      <c r="I3542" s="219">
        <v>1.4</v>
      </c>
      <c r="J3542" s="219">
        <v>0.81</v>
      </c>
      <c r="K3542" s="219" t="s">
        <v>37</v>
      </c>
      <c r="L3542" s="219">
        <v>6.81</v>
      </c>
      <c r="M3542" s="220" t="s">
        <v>583</v>
      </c>
    </row>
    <row r="3543" spans="1:13">
      <c r="A3543" s="106" t="str">
        <f t="shared" si="56"/>
        <v xml:space="preserve">33951 </v>
      </c>
      <c r="B3543" s="164" t="s">
        <v>5697</v>
      </c>
      <c r="C3543" s="163"/>
      <c r="D3543" s="113" t="s">
        <v>1358</v>
      </c>
      <c r="F3543" t="s">
        <v>5698</v>
      </c>
      <c r="G3543" s="219">
        <v>8.15</v>
      </c>
      <c r="H3543" s="219" t="s">
        <v>37</v>
      </c>
      <c r="I3543" s="219">
        <v>2.29</v>
      </c>
      <c r="J3543" s="219">
        <v>1.87</v>
      </c>
      <c r="K3543" s="219" t="s">
        <v>37</v>
      </c>
      <c r="L3543" s="219">
        <v>12.31</v>
      </c>
      <c r="M3543" s="220" t="s">
        <v>1324</v>
      </c>
    </row>
    <row r="3544" spans="1:13">
      <c r="A3544" s="106" t="str">
        <f t="shared" si="56"/>
        <v xml:space="preserve">33952 </v>
      </c>
      <c r="B3544" s="164" t="s">
        <v>5699</v>
      </c>
      <c r="C3544" s="163"/>
      <c r="D3544" s="113" t="s">
        <v>1358</v>
      </c>
      <c r="F3544" t="s">
        <v>5698</v>
      </c>
      <c r="G3544" s="219">
        <v>8.15</v>
      </c>
      <c r="H3544" s="219" t="s">
        <v>37</v>
      </c>
      <c r="I3544" s="219">
        <v>2.5099999999999998</v>
      </c>
      <c r="J3544" s="219">
        <v>1.84</v>
      </c>
      <c r="K3544" s="219" t="s">
        <v>37</v>
      </c>
      <c r="L3544" s="219">
        <v>12.5</v>
      </c>
      <c r="M3544" s="220" t="s">
        <v>1324</v>
      </c>
    </row>
    <row r="3545" spans="1:13">
      <c r="A3545" s="106" t="str">
        <f t="shared" si="56"/>
        <v xml:space="preserve">33953 </v>
      </c>
      <c r="B3545" s="164" t="s">
        <v>5700</v>
      </c>
      <c r="C3545" s="163"/>
      <c r="D3545" s="113" t="s">
        <v>1358</v>
      </c>
      <c r="F3545" t="s">
        <v>5698</v>
      </c>
      <c r="G3545" s="219">
        <v>9.11</v>
      </c>
      <c r="H3545" s="219" t="s">
        <v>37</v>
      </c>
      <c r="I3545" s="219">
        <v>2.54</v>
      </c>
      <c r="J3545" s="219">
        <v>2.1</v>
      </c>
      <c r="K3545" s="219" t="s">
        <v>37</v>
      </c>
      <c r="L3545" s="219">
        <v>13.75</v>
      </c>
      <c r="M3545" s="220" t="s">
        <v>1324</v>
      </c>
    </row>
    <row r="3546" spans="1:13">
      <c r="A3546" s="106" t="str">
        <f t="shared" si="56"/>
        <v xml:space="preserve">33954 </v>
      </c>
      <c r="B3546" s="164" t="s">
        <v>5701</v>
      </c>
      <c r="C3546" s="163"/>
      <c r="D3546" s="113" t="s">
        <v>1358</v>
      </c>
      <c r="F3546" t="s">
        <v>5698</v>
      </c>
      <c r="G3546" s="219">
        <v>9.11</v>
      </c>
      <c r="H3546" s="219" t="s">
        <v>37</v>
      </c>
      <c r="I3546" s="219">
        <v>2.64</v>
      </c>
      <c r="J3546" s="219">
        <v>2.17</v>
      </c>
      <c r="K3546" s="219" t="s">
        <v>37</v>
      </c>
      <c r="L3546" s="219">
        <v>13.92</v>
      </c>
      <c r="M3546" s="220" t="s">
        <v>1324</v>
      </c>
    </row>
    <row r="3547" spans="1:13">
      <c r="A3547" s="106" t="str">
        <f t="shared" si="56"/>
        <v xml:space="preserve">33955 </v>
      </c>
      <c r="B3547" s="164" t="s">
        <v>5702</v>
      </c>
      <c r="C3547" s="163"/>
      <c r="D3547" s="113" t="s">
        <v>1358</v>
      </c>
      <c r="F3547" t="s">
        <v>5703</v>
      </c>
      <c r="G3547" s="219">
        <v>16</v>
      </c>
      <c r="H3547" s="219" t="s">
        <v>37</v>
      </c>
      <c r="I3547" s="219">
        <v>4.38</v>
      </c>
      <c r="J3547" s="219">
        <v>3.7</v>
      </c>
      <c r="K3547" s="219" t="s">
        <v>37</v>
      </c>
      <c r="L3547" s="219">
        <v>24.08</v>
      </c>
      <c r="M3547" s="220" t="s">
        <v>1324</v>
      </c>
    </row>
    <row r="3548" spans="1:13">
      <c r="A3548" s="106" t="str">
        <f t="shared" si="56"/>
        <v xml:space="preserve">33956 </v>
      </c>
      <c r="B3548" s="164" t="s">
        <v>5704</v>
      </c>
      <c r="C3548" s="163"/>
      <c r="D3548" s="113" t="s">
        <v>1358</v>
      </c>
      <c r="F3548" t="s">
        <v>5703</v>
      </c>
      <c r="G3548" s="219">
        <v>16</v>
      </c>
      <c r="H3548" s="219" t="s">
        <v>37</v>
      </c>
      <c r="I3548" s="219">
        <v>4.59</v>
      </c>
      <c r="J3548" s="219">
        <v>3.87</v>
      </c>
      <c r="K3548" s="219" t="s">
        <v>37</v>
      </c>
      <c r="L3548" s="219">
        <v>24.46</v>
      </c>
      <c r="M3548" s="220" t="s">
        <v>1324</v>
      </c>
    </row>
    <row r="3549" spans="1:13">
      <c r="A3549" s="106" t="str">
        <f t="shared" si="56"/>
        <v xml:space="preserve">33957 </v>
      </c>
      <c r="B3549" s="164" t="s">
        <v>5705</v>
      </c>
      <c r="C3549" s="163"/>
      <c r="D3549" s="113" t="s">
        <v>1358</v>
      </c>
      <c r="F3549" t="s">
        <v>5706</v>
      </c>
      <c r="G3549" s="219">
        <v>3.51</v>
      </c>
      <c r="H3549" s="219" t="s">
        <v>37</v>
      </c>
      <c r="I3549" s="219">
        <v>1.05</v>
      </c>
      <c r="J3549" s="219">
        <v>0.8</v>
      </c>
      <c r="K3549" s="219" t="s">
        <v>37</v>
      </c>
      <c r="L3549" s="219">
        <v>5.36</v>
      </c>
      <c r="M3549" s="220" t="s">
        <v>1324</v>
      </c>
    </row>
    <row r="3550" spans="1:13">
      <c r="A3550" s="106" t="str">
        <f t="shared" si="56"/>
        <v xml:space="preserve">33958 </v>
      </c>
      <c r="B3550" s="164" t="s">
        <v>5707</v>
      </c>
      <c r="C3550" s="163"/>
      <c r="D3550" s="113" t="s">
        <v>1358</v>
      </c>
      <c r="F3550" t="s">
        <v>5706</v>
      </c>
      <c r="G3550" s="219">
        <v>3.51</v>
      </c>
      <c r="H3550" s="219" t="s">
        <v>37</v>
      </c>
      <c r="I3550" s="219">
        <v>1.05</v>
      </c>
      <c r="J3550" s="219">
        <v>0.8</v>
      </c>
      <c r="K3550" s="219" t="s">
        <v>37</v>
      </c>
      <c r="L3550" s="219">
        <v>5.36</v>
      </c>
      <c r="M3550" s="220" t="s">
        <v>1324</v>
      </c>
    </row>
    <row r="3551" spans="1:13">
      <c r="A3551" s="106" t="str">
        <f t="shared" si="56"/>
        <v xml:space="preserve">33959 </v>
      </c>
      <c r="B3551" s="164" t="s">
        <v>5708</v>
      </c>
      <c r="C3551" s="163"/>
      <c r="D3551" s="113" t="s">
        <v>1358</v>
      </c>
      <c r="F3551" t="s">
        <v>5706</v>
      </c>
      <c r="G3551" s="219">
        <v>4.47</v>
      </c>
      <c r="H3551" s="219" t="s">
        <v>37</v>
      </c>
      <c r="I3551" s="219">
        <v>1.31</v>
      </c>
      <c r="J3551" s="219">
        <v>1.05</v>
      </c>
      <c r="K3551" s="219" t="s">
        <v>37</v>
      </c>
      <c r="L3551" s="219">
        <v>6.83</v>
      </c>
      <c r="M3551" s="220" t="s">
        <v>1324</v>
      </c>
    </row>
    <row r="3552" spans="1:13">
      <c r="A3552" s="106" t="str">
        <f t="shared" si="56"/>
        <v xml:space="preserve">33962 </v>
      </c>
      <c r="B3552" s="164" t="s">
        <v>5709</v>
      </c>
      <c r="C3552" s="163"/>
      <c r="D3552" s="113" t="s">
        <v>1358</v>
      </c>
      <c r="F3552" t="s">
        <v>5706</v>
      </c>
      <c r="G3552" s="219">
        <v>4.47</v>
      </c>
      <c r="H3552" s="219" t="s">
        <v>37</v>
      </c>
      <c r="I3552" s="219">
        <v>1.31</v>
      </c>
      <c r="J3552" s="219">
        <v>1.05</v>
      </c>
      <c r="K3552" s="219" t="s">
        <v>37</v>
      </c>
      <c r="L3552" s="219">
        <v>6.83</v>
      </c>
      <c r="M3552" s="220" t="s">
        <v>1324</v>
      </c>
    </row>
    <row r="3553" spans="1:13">
      <c r="A3553" s="106" t="str">
        <f t="shared" si="56"/>
        <v xml:space="preserve">33963 </v>
      </c>
      <c r="B3553" s="164" t="s">
        <v>5710</v>
      </c>
      <c r="C3553" s="163"/>
      <c r="D3553" s="113" t="s">
        <v>1358</v>
      </c>
      <c r="F3553" t="s">
        <v>5706</v>
      </c>
      <c r="G3553" s="219">
        <v>9</v>
      </c>
      <c r="H3553" s="219" t="s">
        <v>37</v>
      </c>
      <c r="I3553" s="219">
        <v>2.5099999999999998</v>
      </c>
      <c r="J3553" s="219">
        <v>2.08</v>
      </c>
      <c r="K3553" s="219" t="s">
        <v>37</v>
      </c>
      <c r="L3553" s="219">
        <v>13.59</v>
      </c>
      <c r="M3553" s="220" t="s">
        <v>1324</v>
      </c>
    </row>
    <row r="3554" spans="1:13">
      <c r="A3554" s="106" t="str">
        <f t="shared" si="56"/>
        <v xml:space="preserve">33964 </v>
      </c>
      <c r="B3554" s="164" t="s">
        <v>5711</v>
      </c>
      <c r="C3554" s="163"/>
      <c r="D3554" s="113" t="s">
        <v>1358</v>
      </c>
      <c r="F3554" t="s">
        <v>5706</v>
      </c>
      <c r="G3554" s="219">
        <v>9.5</v>
      </c>
      <c r="H3554" s="219" t="s">
        <v>37</v>
      </c>
      <c r="I3554" s="219">
        <v>2.65</v>
      </c>
      <c r="J3554" s="219">
        <v>2.2000000000000002</v>
      </c>
      <c r="K3554" s="219" t="s">
        <v>37</v>
      </c>
      <c r="L3554" s="219">
        <v>14.35</v>
      </c>
      <c r="M3554" s="220" t="s">
        <v>1324</v>
      </c>
    </row>
    <row r="3555" spans="1:13">
      <c r="A3555" s="106" t="str">
        <f t="shared" si="56"/>
        <v xml:space="preserve">33965 </v>
      </c>
      <c r="B3555" s="164" t="s">
        <v>5712</v>
      </c>
      <c r="C3555" s="163"/>
      <c r="D3555" s="113" t="s">
        <v>1358</v>
      </c>
      <c r="F3555" t="s">
        <v>5713</v>
      </c>
      <c r="G3555" s="219">
        <v>3.51</v>
      </c>
      <c r="H3555" s="219" t="s">
        <v>37</v>
      </c>
      <c r="I3555" s="219">
        <v>1.05</v>
      </c>
      <c r="J3555" s="219">
        <v>0.8</v>
      </c>
      <c r="K3555" s="219" t="s">
        <v>37</v>
      </c>
      <c r="L3555" s="219">
        <v>5.36</v>
      </c>
      <c r="M3555" s="220" t="s">
        <v>1324</v>
      </c>
    </row>
    <row r="3556" spans="1:13">
      <c r="A3556" s="106" t="str">
        <f t="shared" si="56"/>
        <v xml:space="preserve">33966 </v>
      </c>
      <c r="B3556" s="164" t="s">
        <v>5714</v>
      </c>
      <c r="C3556" s="163"/>
      <c r="D3556" s="113" t="s">
        <v>1358</v>
      </c>
      <c r="F3556" t="s">
        <v>5715</v>
      </c>
      <c r="G3556" s="219">
        <v>4.5</v>
      </c>
      <c r="H3556" s="219" t="s">
        <v>37</v>
      </c>
      <c r="I3556" s="219">
        <v>1.4</v>
      </c>
      <c r="J3556" s="219">
        <v>1.04</v>
      </c>
      <c r="K3556" s="219" t="s">
        <v>37</v>
      </c>
      <c r="L3556" s="219">
        <v>6.94</v>
      </c>
      <c r="M3556" s="220" t="s">
        <v>1324</v>
      </c>
    </row>
    <row r="3557" spans="1:13">
      <c r="A3557" s="106" t="str">
        <f t="shared" si="56"/>
        <v xml:space="preserve">33967 </v>
      </c>
      <c r="B3557" s="164" t="s">
        <v>114</v>
      </c>
      <c r="C3557" s="163"/>
      <c r="D3557" s="113" t="s">
        <v>1358</v>
      </c>
      <c r="F3557" t="s">
        <v>5716</v>
      </c>
      <c r="G3557" s="219">
        <v>4.84</v>
      </c>
      <c r="H3557" s="219" t="s">
        <v>37</v>
      </c>
      <c r="I3557" s="219">
        <v>1.62</v>
      </c>
      <c r="J3557" s="219">
        <v>1.1100000000000001</v>
      </c>
      <c r="K3557" s="219" t="s">
        <v>37</v>
      </c>
      <c r="L3557" s="219">
        <v>7.57</v>
      </c>
      <c r="M3557" s="220" t="s">
        <v>1324</v>
      </c>
    </row>
    <row r="3558" spans="1:13">
      <c r="A3558" s="106" t="str">
        <f t="shared" si="56"/>
        <v xml:space="preserve">33968 </v>
      </c>
      <c r="B3558" s="164" t="s">
        <v>5717</v>
      </c>
      <c r="C3558" s="163"/>
      <c r="D3558" s="113" t="s">
        <v>1358</v>
      </c>
      <c r="F3558" t="s">
        <v>5718</v>
      </c>
      <c r="G3558" s="219">
        <v>0.64</v>
      </c>
      <c r="H3558" s="219" t="s">
        <v>37</v>
      </c>
      <c r="I3558" s="219">
        <v>0.21</v>
      </c>
      <c r="J3558" s="219">
        <v>0.14000000000000001</v>
      </c>
      <c r="K3558" s="219" t="s">
        <v>37</v>
      </c>
      <c r="L3558" s="219">
        <v>0.99</v>
      </c>
      <c r="M3558" s="220" t="s">
        <v>1324</v>
      </c>
    </row>
    <row r="3559" spans="1:13">
      <c r="A3559" s="106" t="str">
        <f t="shared" si="56"/>
        <v xml:space="preserve">33969 </v>
      </c>
      <c r="B3559" s="164" t="s">
        <v>5719</v>
      </c>
      <c r="C3559" s="163"/>
      <c r="D3559" s="113" t="s">
        <v>1358</v>
      </c>
      <c r="F3559" t="s">
        <v>5713</v>
      </c>
      <c r="G3559" s="219">
        <v>5.22</v>
      </c>
      <c r="H3559" s="219" t="s">
        <v>37</v>
      </c>
      <c r="I3559" s="219">
        <v>1.5</v>
      </c>
      <c r="J3559" s="219">
        <v>1.21</v>
      </c>
      <c r="K3559" s="219" t="s">
        <v>37</v>
      </c>
      <c r="L3559" s="219">
        <v>7.93</v>
      </c>
      <c r="M3559" s="220" t="s">
        <v>1324</v>
      </c>
    </row>
    <row r="3560" spans="1:13">
      <c r="A3560" s="106" t="str">
        <f t="shared" si="56"/>
        <v xml:space="preserve">33970 </v>
      </c>
      <c r="B3560" s="164" t="s">
        <v>5720</v>
      </c>
      <c r="C3560" s="163"/>
      <c r="D3560" s="113" t="s">
        <v>1358</v>
      </c>
      <c r="F3560" t="s">
        <v>5721</v>
      </c>
      <c r="G3560" s="219">
        <v>6.74</v>
      </c>
      <c r="H3560" s="219" t="s">
        <v>37</v>
      </c>
      <c r="I3560" s="219">
        <v>2.0499999999999998</v>
      </c>
      <c r="J3560" s="219">
        <v>1.53</v>
      </c>
      <c r="K3560" s="219" t="s">
        <v>37</v>
      </c>
      <c r="L3560" s="219">
        <v>10.32</v>
      </c>
      <c r="M3560" s="220" t="s">
        <v>1324</v>
      </c>
    </row>
    <row r="3561" spans="1:13">
      <c r="A3561" s="106" t="str">
        <f t="shared" si="56"/>
        <v xml:space="preserve">33971 </v>
      </c>
      <c r="B3561" s="164" t="s">
        <v>5722</v>
      </c>
      <c r="C3561" s="163"/>
      <c r="D3561" s="113" t="s">
        <v>1358</v>
      </c>
      <c r="F3561" t="s">
        <v>5721</v>
      </c>
      <c r="G3561" s="219">
        <v>11.99</v>
      </c>
      <c r="H3561" s="219" t="s">
        <v>37</v>
      </c>
      <c r="I3561" s="219">
        <v>6.16</v>
      </c>
      <c r="J3561" s="219">
        <v>2.79</v>
      </c>
      <c r="K3561" s="219" t="s">
        <v>37</v>
      </c>
      <c r="L3561" s="219">
        <v>20.94</v>
      </c>
      <c r="M3561" s="220" t="s">
        <v>1570</v>
      </c>
    </row>
    <row r="3562" spans="1:13">
      <c r="A3562" s="106" t="str">
        <f t="shared" si="56"/>
        <v xml:space="preserve">33973 </v>
      </c>
      <c r="B3562" s="164" t="s">
        <v>5723</v>
      </c>
      <c r="C3562" s="163"/>
      <c r="D3562" s="113" t="s">
        <v>1358</v>
      </c>
      <c r="F3562" t="s">
        <v>5724</v>
      </c>
      <c r="G3562" s="219">
        <v>9.75</v>
      </c>
      <c r="H3562" s="219" t="s">
        <v>37</v>
      </c>
      <c r="I3562" s="219">
        <v>2.6</v>
      </c>
      <c r="J3562" s="219">
        <v>2.2400000000000002</v>
      </c>
      <c r="K3562" s="219" t="s">
        <v>37</v>
      </c>
      <c r="L3562" s="219">
        <v>14.59</v>
      </c>
      <c r="M3562" s="220" t="s">
        <v>1324</v>
      </c>
    </row>
    <row r="3563" spans="1:13">
      <c r="A3563" s="106" t="str">
        <f t="shared" si="56"/>
        <v xml:space="preserve">33974 </v>
      </c>
      <c r="B3563" s="164" t="s">
        <v>5725</v>
      </c>
      <c r="C3563" s="163"/>
      <c r="D3563" s="113" t="s">
        <v>1358</v>
      </c>
      <c r="F3563" t="s">
        <v>5726</v>
      </c>
      <c r="G3563" s="219">
        <v>15.03</v>
      </c>
      <c r="H3563" s="219" t="s">
        <v>37</v>
      </c>
      <c r="I3563" s="219">
        <v>7.8</v>
      </c>
      <c r="J3563" s="219">
        <v>3.48</v>
      </c>
      <c r="K3563" s="219" t="s">
        <v>37</v>
      </c>
      <c r="L3563" s="219">
        <v>26.31</v>
      </c>
      <c r="M3563" s="220" t="s">
        <v>1570</v>
      </c>
    </row>
    <row r="3564" spans="1:13">
      <c r="A3564" s="106" t="str">
        <f t="shared" si="56"/>
        <v xml:space="preserve">33975 </v>
      </c>
      <c r="B3564" s="164" t="s">
        <v>5727</v>
      </c>
      <c r="C3564" s="163"/>
      <c r="D3564" s="113" t="s">
        <v>1358</v>
      </c>
      <c r="F3564" t="s">
        <v>5728</v>
      </c>
      <c r="G3564" s="219">
        <v>25</v>
      </c>
      <c r="H3564" s="219" t="s">
        <v>37</v>
      </c>
      <c r="I3564" s="219">
        <v>7.14</v>
      </c>
      <c r="J3564" s="219">
        <v>6.02</v>
      </c>
      <c r="K3564" s="219" t="s">
        <v>37</v>
      </c>
      <c r="L3564" s="219">
        <v>38.159999999999997</v>
      </c>
      <c r="M3564" s="220" t="s">
        <v>583</v>
      </c>
    </row>
    <row r="3565" spans="1:13">
      <c r="A3565" s="106" t="str">
        <f t="shared" si="56"/>
        <v xml:space="preserve">33976 </v>
      </c>
      <c r="B3565" s="164" t="s">
        <v>5729</v>
      </c>
      <c r="C3565" s="163"/>
      <c r="D3565" s="113" t="s">
        <v>1358</v>
      </c>
      <c r="F3565" t="s">
        <v>5728</v>
      </c>
      <c r="G3565" s="219">
        <v>30.75</v>
      </c>
      <c r="H3565" s="219" t="s">
        <v>37</v>
      </c>
      <c r="I3565" s="219">
        <v>8.1999999999999993</v>
      </c>
      <c r="J3565" s="219">
        <v>7.12</v>
      </c>
      <c r="K3565" s="219" t="s">
        <v>37</v>
      </c>
      <c r="L3565" s="219">
        <v>46.07</v>
      </c>
      <c r="M3565" s="220" t="s">
        <v>583</v>
      </c>
    </row>
    <row r="3566" spans="1:13">
      <c r="A3566" s="106" t="str">
        <f t="shared" si="56"/>
        <v xml:space="preserve">33977 </v>
      </c>
      <c r="B3566" s="164" t="s">
        <v>5730</v>
      </c>
      <c r="C3566" s="163"/>
      <c r="D3566" s="113" t="s">
        <v>1358</v>
      </c>
      <c r="F3566" t="s">
        <v>5731</v>
      </c>
      <c r="G3566" s="219">
        <v>20.86</v>
      </c>
      <c r="H3566" s="219" t="s">
        <v>37</v>
      </c>
      <c r="I3566" s="219">
        <v>7.18</v>
      </c>
      <c r="J3566" s="219">
        <v>4.88</v>
      </c>
      <c r="K3566" s="219" t="s">
        <v>37</v>
      </c>
      <c r="L3566" s="219">
        <v>32.92</v>
      </c>
      <c r="M3566" s="220" t="s">
        <v>583</v>
      </c>
    </row>
    <row r="3567" spans="1:13">
      <c r="A3567" s="106" t="str">
        <f t="shared" si="56"/>
        <v xml:space="preserve">33978 </v>
      </c>
      <c r="B3567" s="164" t="s">
        <v>5732</v>
      </c>
      <c r="C3567" s="163"/>
      <c r="D3567" s="113" t="s">
        <v>1358</v>
      </c>
      <c r="F3567" t="s">
        <v>5731</v>
      </c>
      <c r="G3567" s="219">
        <v>25</v>
      </c>
      <c r="H3567" s="219" t="s">
        <v>37</v>
      </c>
      <c r="I3567" s="219">
        <v>8.0299999999999994</v>
      </c>
      <c r="J3567" s="219">
        <v>5.77</v>
      </c>
      <c r="K3567" s="219" t="s">
        <v>37</v>
      </c>
      <c r="L3567" s="219">
        <v>38.799999999999997</v>
      </c>
      <c r="M3567" s="220" t="s">
        <v>583</v>
      </c>
    </row>
    <row r="3568" spans="1:13">
      <c r="A3568" s="106" t="str">
        <f t="shared" si="56"/>
        <v xml:space="preserve">33979 </v>
      </c>
      <c r="B3568" s="164" t="s">
        <v>5733</v>
      </c>
      <c r="C3568" s="163"/>
      <c r="D3568" s="113" t="s">
        <v>1358</v>
      </c>
      <c r="F3568" t="s">
        <v>5734</v>
      </c>
      <c r="G3568" s="219">
        <v>37.5</v>
      </c>
      <c r="H3568" s="219" t="s">
        <v>37</v>
      </c>
      <c r="I3568" s="219">
        <v>10.36</v>
      </c>
      <c r="J3568" s="219">
        <v>0.09</v>
      </c>
      <c r="K3568" s="219" t="s">
        <v>37</v>
      </c>
      <c r="L3568" s="219">
        <v>47.95</v>
      </c>
      <c r="M3568" s="220" t="s">
        <v>583</v>
      </c>
    </row>
    <row r="3569" spans="1:13">
      <c r="A3569" s="106" t="str">
        <f t="shared" si="56"/>
        <v xml:space="preserve">33980 </v>
      </c>
      <c r="B3569" s="164" t="s">
        <v>5735</v>
      </c>
      <c r="C3569" s="163"/>
      <c r="D3569" s="113" t="s">
        <v>1358</v>
      </c>
      <c r="F3569" t="s">
        <v>5736</v>
      </c>
      <c r="G3569" s="219">
        <v>33.5</v>
      </c>
      <c r="H3569" s="219" t="s">
        <v>37</v>
      </c>
      <c r="I3569" s="219">
        <v>10.66</v>
      </c>
      <c r="J3569" s="219">
        <v>8.08</v>
      </c>
      <c r="K3569" s="219" t="s">
        <v>37</v>
      </c>
      <c r="L3569" s="219">
        <v>52.24</v>
      </c>
      <c r="M3569" s="220" t="s">
        <v>583</v>
      </c>
    </row>
    <row r="3570" spans="1:13">
      <c r="A3570" s="106" t="str">
        <f t="shared" si="56"/>
        <v xml:space="preserve">33981 </v>
      </c>
      <c r="B3570" s="164" t="s">
        <v>5737</v>
      </c>
      <c r="C3570" s="163"/>
      <c r="D3570" s="113" t="s">
        <v>1358</v>
      </c>
      <c r="F3570" t="s">
        <v>5738</v>
      </c>
      <c r="G3570" s="219">
        <v>16.11</v>
      </c>
      <c r="H3570" s="219" t="s">
        <v>37</v>
      </c>
      <c r="I3570" s="219">
        <v>4.29</v>
      </c>
      <c r="J3570" s="219">
        <v>3.72</v>
      </c>
      <c r="K3570" s="219" t="s">
        <v>37</v>
      </c>
      <c r="L3570" s="219">
        <v>24.12</v>
      </c>
      <c r="M3570" s="220" t="s">
        <v>583</v>
      </c>
    </row>
    <row r="3571" spans="1:13">
      <c r="A3571" s="106" t="str">
        <f t="shared" si="56"/>
        <v xml:space="preserve">33982 </v>
      </c>
      <c r="B3571" s="164" t="s">
        <v>5739</v>
      </c>
      <c r="C3571" s="163"/>
      <c r="D3571" s="113" t="s">
        <v>1358</v>
      </c>
      <c r="F3571" t="s">
        <v>5740</v>
      </c>
      <c r="G3571" s="219">
        <v>37.86</v>
      </c>
      <c r="H3571" s="219" t="s">
        <v>37</v>
      </c>
      <c r="I3571" s="219">
        <v>10.09</v>
      </c>
      <c r="J3571" s="219">
        <v>8.77</v>
      </c>
      <c r="K3571" s="219" t="s">
        <v>37</v>
      </c>
      <c r="L3571" s="219">
        <v>56.72</v>
      </c>
      <c r="M3571" s="220" t="s">
        <v>583</v>
      </c>
    </row>
    <row r="3572" spans="1:13">
      <c r="A3572" s="106" t="str">
        <f t="shared" si="56"/>
        <v xml:space="preserve">33983 </v>
      </c>
      <c r="B3572" s="164" t="s">
        <v>5741</v>
      </c>
      <c r="C3572" s="163"/>
      <c r="D3572" s="113" t="s">
        <v>1358</v>
      </c>
      <c r="F3572" t="s">
        <v>5742</v>
      </c>
      <c r="G3572" s="219">
        <v>44.54</v>
      </c>
      <c r="H3572" s="219" t="s">
        <v>37</v>
      </c>
      <c r="I3572" s="219">
        <v>11.88</v>
      </c>
      <c r="J3572" s="219">
        <v>10.33</v>
      </c>
      <c r="K3572" s="219" t="s">
        <v>37</v>
      </c>
      <c r="L3572" s="219">
        <v>66.75</v>
      </c>
      <c r="M3572" s="220" t="s">
        <v>583</v>
      </c>
    </row>
    <row r="3573" spans="1:13">
      <c r="A3573" s="106" t="str">
        <f t="shared" si="56"/>
        <v xml:space="preserve">33984 </v>
      </c>
      <c r="B3573" s="164" t="s">
        <v>5743</v>
      </c>
      <c r="C3573" s="163"/>
      <c r="D3573" s="113" t="s">
        <v>1358</v>
      </c>
      <c r="F3573" t="s">
        <v>5715</v>
      </c>
      <c r="G3573" s="219">
        <v>5.46</v>
      </c>
      <c r="H3573" s="219" t="s">
        <v>37</v>
      </c>
      <c r="I3573" s="219">
        <v>1.53</v>
      </c>
      <c r="J3573" s="219">
        <v>1.31</v>
      </c>
      <c r="K3573" s="219" t="s">
        <v>37</v>
      </c>
      <c r="L3573" s="219">
        <v>8.3000000000000007</v>
      </c>
      <c r="M3573" s="220" t="s">
        <v>1324</v>
      </c>
    </row>
    <row r="3574" spans="1:13">
      <c r="A3574" s="106" t="str">
        <f t="shared" si="56"/>
        <v xml:space="preserve">33985 </v>
      </c>
      <c r="B3574" s="164" t="s">
        <v>5744</v>
      </c>
      <c r="C3574" s="163"/>
      <c r="D3574" s="113" t="s">
        <v>1358</v>
      </c>
      <c r="F3574" t="s">
        <v>5745</v>
      </c>
      <c r="G3574" s="219">
        <v>9.89</v>
      </c>
      <c r="H3574" s="219" t="s">
        <v>37</v>
      </c>
      <c r="I3574" s="219">
        <v>2.75</v>
      </c>
      <c r="J3574" s="219">
        <v>2.2799999999999998</v>
      </c>
      <c r="K3574" s="219" t="s">
        <v>37</v>
      </c>
      <c r="L3574" s="219">
        <v>14.92</v>
      </c>
      <c r="M3574" s="220" t="s">
        <v>1324</v>
      </c>
    </row>
    <row r="3575" spans="1:13">
      <c r="A3575" s="106" t="str">
        <f t="shared" si="56"/>
        <v xml:space="preserve">33986 </v>
      </c>
      <c r="B3575" s="164" t="s">
        <v>5746</v>
      </c>
      <c r="C3575" s="163"/>
      <c r="D3575" s="113" t="s">
        <v>1358</v>
      </c>
      <c r="F3575" t="s">
        <v>5745</v>
      </c>
      <c r="G3575" s="219">
        <v>10</v>
      </c>
      <c r="H3575" s="219" t="s">
        <v>37</v>
      </c>
      <c r="I3575" s="219">
        <v>2.92</v>
      </c>
      <c r="J3575" s="219">
        <v>2.4</v>
      </c>
      <c r="K3575" s="219" t="s">
        <v>37</v>
      </c>
      <c r="L3575" s="219">
        <v>15.32</v>
      </c>
      <c r="M3575" s="220" t="s">
        <v>1324</v>
      </c>
    </row>
    <row r="3576" spans="1:13">
      <c r="A3576" s="106" t="str">
        <f t="shared" si="56"/>
        <v xml:space="preserve">33987 </v>
      </c>
      <c r="B3576" s="164" t="s">
        <v>5747</v>
      </c>
      <c r="C3576" s="163"/>
      <c r="D3576" s="113" t="s">
        <v>1358</v>
      </c>
      <c r="F3576" t="s">
        <v>5748</v>
      </c>
      <c r="G3576" s="219">
        <v>4.04</v>
      </c>
      <c r="H3576" s="219" t="s">
        <v>37</v>
      </c>
      <c r="I3576" s="219">
        <v>1.08</v>
      </c>
      <c r="J3576" s="219">
        <v>0.94</v>
      </c>
      <c r="K3576" s="219" t="s">
        <v>37</v>
      </c>
      <c r="L3576" s="219">
        <v>6.06</v>
      </c>
      <c r="M3576" s="220" t="s">
        <v>1125</v>
      </c>
    </row>
    <row r="3577" spans="1:13">
      <c r="A3577" s="106" t="str">
        <f t="shared" si="56"/>
        <v xml:space="preserve">33988 </v>
      </c>
      <c r="B3577" s="164" t="s">
        <v>5749</v>
      </c>
      <c r="C3577" s="163"/>
      <c r="D3577" s="113" t="s">
        <v>1358</v>
      </c>
      <c r="F3577" t="s">
        <v>5750</v>
      </c>
      <c r="G3577" s="219">
        <v>15</v>
      </c>
      <c r="H3577" s="219" t="s">
        <v>37</v>
      </c>
      <c r="I3577" s="219">
        <v>4.1100000000000003</v>
      </c>
      <c r="J3577" s="219">
        <v>3.47</v>
      </c>
      <c r="K3577" s="219" t="s">
        <v>37</v>
      </c>
      <c r="L3577" s="219">
        <v>22.58</v>
      </c>
      <c r="M3577" s="220" t="s">
        <v>1324</v>
      </c>
    </row>
    <row r="3578" spans="1:13">
      <c r="A3578" s="106" t="str">
        <f t="shared" si="56"/>
        <v xml:space="preserve">33989 </v>
      </c>
      <c r="B3578" s="164" t="s">
        <v>5751</v>
      </c>
      <c r="C3578" s="163"/>
      <c r="D3578" s="113" t="s">
        <v>1358</v>
      </c>
      <c r="F3578" t="s">
        <v>5752</v>
      </c>
      <c r="G3578" s="219">
        <v>9.5</v>
      </c>
      <c r="H3578" s="219" t="s">
        <v>37</v>
      </c>
      <c r="I3578" s="219">
        <v>2.65</v>
      </c>
      <c r="J3578" s="219">
        <v>2.2000000000000002</v>
      </c>
      <c r="K3578" s="219" t="s">
        <v>37</v>
      </c>
      <c r="L3578" s="219">
        <v>14.35</v>
      </c>
      <c r="M3578" s="220" t="s">
        <v>1324</v>
      </c>
    </row>
    <row r="3579" spans="1:13">
      <c r="A3579" s="106" t="str">
        <f t="shared" si="56"/>
        <v xml:space="preserve">33990 </v>
      </c>
      <c r="B3579" s="164" t="s">
        <v>105</v>
      </c>
      <c r="C3579" s="163"/>
      <c r="D3579" s="113" t="s">
        <v>1358</v>
      </c>
      <c r="F3579" t="s">
        <v>18086</v>
      </c>
      <c r="G3579" s="219">
        <v>6.75</v>
      </c>
      <c r="H3579" s="219" t="s">
        <v>37</v>
      </c>
      <c r="I3579" s="219">
        <v>2.2599999999999998</v>
      </c>
      <c r="J3579" s="219">
        <v>1.54</v>
      </c>
      <c r="K3579" s="219" t="s">
        <v>37</v>
      </c>
      <c r="L3579" s="219">
        <v>10.55</v>
      </c>
      <c r="M3579" s="220" t="s">
        <v>1324</v>
      </c>
    </row>
    <row r="3580" spans="1:13">
      <c r="A3580" s="106" t="str">
        <f t="shared" si="56"/>
        <v xml:space="preserve">33991 </v>
      </c>
      <c r="B3580" s="164" t="s">
        <v>107</v>
      </c>
      <c r="C3580" s="163"/>
      <c r="D3580" s="113" t="s">
        <v>1358</v>
      </c>
      <c r="F3580" t="s">
        <v>18087</v>
      </c>
      <c r="G3580" s="219">
        <v>8.84</v>
      </c>
      <c r="H3580" s="219" t="s">
        <v>37</v>
      </c>
      <c r="I3580" s="219">
        <v>2.36</v>
      </c>
      <c r="J3580" s="219">
        <v>2.04</v>
      </c>
      <c r="K3580" s="219" t="s">
        <v>37</v>
      </c>
      <c r="L3580" s="219">
        <v>13.24</v>
      </c>
      <c r="M3580" s="220" t="s">
        <v>1324</v>
      </c>
    </row>
    <row r="3581" spans="1:13">
      <c r="A3581" s="106" t="str">
        <f t="shared" si="56"/>
        <v xml:space="preserve">33992 </v>
      </c>
      <c r="B3581" s="164" t="s">
        <v>109</v>
      </c>
      <c r="C3581" s="163"/>
      <c r="D3581" s="113" t="s">
        <v>1358</v>
      </c>
      <c r="F3581" t="s">
        <v>18088</v>
      </c>
      <c r="G3581" s="219">
        <v>3.55</v>
      </c>
      <c r="H3581" s="219" t="s">
        <v>37</v>
      </c>
      <c r="I3581" s="219">
        <v>1.1399999999999999</v>
      </c>
      <c r="J3581" s="219">
        <v>0.81</v>
      </c>
      <c r="K3581" s="219" t="s">
        <v>37</v>
      </c>
      <c r="L3581" s="219">
        <v>5.5</v>
      </c>
      <c r="M3581" s="220" t="s">
        <v>1324</v>
      </c>
    </row>
    <row r="3582" spans="1:13">
      <c r="A3582" s="106" t="str">
        <f t="shared" si="56"/>
        <v xml:space="preserve">33993 </v>
      </c>
      <c r="B3582" s="164" t="s">
        <v>111</v>
      </c>
      <c r="C3582" s="163"/>
      <c r="D3582" s="113" t="s">
        <v>1358</v>
      </c>
      <c r="F3582" t="s">
        <v>18089</v>
      </c>
      <c r="G3582" s="219">
        <v>3.1</v>
      </c>
      <c r="H3582" s="219" t="s">
        <v>37</v>
      </c>
      <c r="I3582" s="219">
        <v>1.1000000000000001</v>
      </c>
      <c r="J3582" s="219">
        <v>0.66</v>
      </c>
      <c r="K3582" s="219" t="s">
        <v>37</v>
      </c>
      <c r="L3582" s="219">
        <v>4.8600000000000003</v>
      </c>
      <c r="M3582" s="220" t="s">
        <v>1324</v>
      </c>
    </row>
    <row r="3583" spans="1:13">
      <c r="A3583" s="106" t="str">
        <f t="shared" si="56"/>
        <v xml:space="preserve">33995 </v>
      </c>
      <c r="B3583" s="164" t="s">
        <v>18090</v>
      </c>
      <c r="C3583" s="163"/>
      <c r="D3583" s="113" t="s">
        <v>1358</v>
      </c>
      <c r="F3583" t="s">
        <v>17977</v>
      </c>
      <c r="G3583" s="219">
        <v>6.75</v>
      </c>
      <c r="H3583" s="219" t="s">
        <v>37</v>
      </c>
      <c r="I3583" s="219">
        <v>2.16</v>
      </c>
      <c r="J3583" s="219">
        <v>1.47</v>
      </c>
      <c r="K3583" s="219" t="s">
        <v>37</v>
      </c>
      <c r="L3583" s="219">
        <v>10.38</v>
      </c>
      <c r="M3583" s="220" t="s">
        <v>1324</v>
      </c>
    </row>
    <row r="3584" spans="1:13">
      <c r="A3584" s="106" t="str">
        <f t="shared" si="56"/>
        <v xml:space="preserve">33997 </v>
      </c>
      <c r="B3584" s="164" t="s">
        <v>18091</v>
      </c>
      <c r="C3584" s="163"/>
      <c r="D3584" s="113" t="s">
        <v>1358</v>
      </c>
      <c r="F3584" t="s">
        <v>17978</v>
      </c>
      <c r="G3584" s="219">
        <v>3</v>
      </c>
      <c r="H3584" s="219" t="s">
        <v>37</v>
      </c>
      <c r="I3584" s="219">
        <v>1.02</v>
      </c>
      <c r="J3584" s="219">
        <v>0.7</v>
      </c>
      <c r="K3584" s="219" t="s">
        <v>37</v>
      </c>
      <c r="L3584" s="219">
        <v>4.72</v>
      </c>
      <c r="M3584" s="220" t="s">
        <v>1324</v>
      </c>
    </row>
    <row r="3585" spans="1:13">
      <c r="A3585" s="106" t="str">
        <f t="shared" si="56"/>
        <v xml:space="preserve">33999 </v>
      </c>
      <c r="B3585" s="164" t="s">
        <v>5753</v>
      </c>
      <c r="C3585" s="163"/>
      <c r="D3585" s="113" t="s">
        <v>664</v>
      </c>
      <c r="F3585" t="s">
        <v>19015</v>
      </c>
      <c r="G3585" s="219">
        <v>0</v>
      </c>
      <c r="H3585" s="219">
        <v>0</v>
      </c>
      <c r="I3585" s="219">
        <v>0</v>
      </c>
      <c r="J3585" s="219">
        <v>0</v>
      </c>
      <c r="K3585" s="219">
        <v>0</v>
      </c>
      <c r="L3585" s="219">
        <v>0</v>
      </c>
      <c r="M3585" s="220" t="s">
        <v>991</v>
      </c>
    </row>
    <row r="3586" spans="1:13">
      <c r="A3586" s="106" t="str">
        <f t="shared" si="56"/>
        <v xml:space="preserve">34001 </v>
      </c>
      <c r="B3586" s="164" t="s">
        <v>5756</v>
      </c>
      <c r="C3586" s="163"/>
      <c r="D3586" s="113" t="s">
        <v>1358</v>
      </c>
      <c r="F3586" t="s">
        <v>5757</v>
      </c>
      <c r="G3586" s="219">
        <v>17.88</v>
      </c>
      <c r="H3586" s="219" t="s">
        <v>37</v>
      </c>
      <c r="I3586" s="219">
        <v>4.51</v>
      </c>
      <c r="J3586" s="219">
        <v>4.4400000000000004</v>
      </c>
      <c r="K3586" s="219" t="s">
        <v>37</v>
      </c>
      <c r="L3586" s="219">
        <v>26.83</v>
      </c>
      <c r="M3586" s="220" t="s">
        <v>1570</v>
      </c>
    </row>
    <row r="3587" spans="1:13">
      <c r="A3587" s="106" t="str">
        <f t="shared" ref="A3587:A3650" si="57">B3587&amp;" "&amp;C3587</f>
        <v xml:space="preserve">34051 </v>
      </c>
      <c r="B3587" s="164" t="s">
        <v>5758</v>
      </c>
      <c r="C3587" s="163"/>
      <c r="D3587" s="113" t="s">
        <v>1358</v>
      </c>
      <c r="F3587" t="s">
        <v>5757</v>
      </c>
      <c r="G3587" s="219">
        <v>16.989999999999998</v>
      </c>
      <c r="H3587" s="219" t="s">
        <v>37</v>
      </c>
      <c r="I3587" s="219">
        <v>8.39</v>
      </c>
      <c r="J3587" s="219">
        <v>3.92</v>
      </c>
      <c r="K3587" s="219" t="s">
        <v>37</v>
      </c>
      <c r="L3587" s="219">
        <v>29.3</v>
      </c>
      <c r="M3587" s="220" t="s">
        <v>1570</v>
      </c>
    </row>
    <row r="3588" spans="1:13">
      <c r="A3588" s="106" t="str">
        <f t="shared" si="57"/>
        <v xml:space="preserve">34101 </v>
      </c>
      <c r="B3588" s="164" t="s">
        <v>5759</v>
      </c>
      <c r="C3588" s="163"/>
      <c r="D3588" s="113" t="s">
        <v>1358</v>
      </c>
      <c r="F3588" t="s">
        <v>5757</v>
      </c>
      <c r="G3588" s="219">
        <v>10.93</v>
      </c>
      <c r="H3588" s="219" t="s">
        <v>37</v>
      </c>
      <c r="I3588" s="219">
        <v>3.86</v>
      </c>
      <c r="J3588" s="219">
        <v>2.71</v>
      </c>
      <c r="K3588" s="219" t="s">
        <v>37</v>
      </c>
      <c r="L3588" s="219">
        <v>17.5</v>
      </c>
      <c r="M3588" s="220" t="s">
        <v>1570</v>
      </c>
    </row>
    <row r="3589" spans="1:13">
      <c r="A3589" s="106" t="str">
        <f t="shared" si="57"/>
        <v xml:space="preserve">34111 </v>
      </c>
      <c r="B3589" s="164" t="s">
        <v>5760</v>
      </c>
      <c r="C3589" s="163"/>
      <c r="D3589" s="113" t="s">
        <v>1358</v>
      </c>
      <c r="F3589" t="s">
        <v>5761</v>
      </c>
      <c r="G3589" s="219">
        <v>10.93</v>
      </c>
      <c r="H3589" s="219" t="s">
        <v>37</v>
      </c>
      <c r="I3589" s="219">
        <v>3.84</v>
      </c>
      <c r="J3589" s="219">
        <v>2.71</v>
      </c>
      <c r="K3589" s="219" t="s">
        <v>37</v>
      </c>
      <c r="L3589" s="219">
        <v>17.48</v>
      </c>
      <c r="M3589" s="220" t="s">
        <v>1570</v>
      </c>
    </row>
    <row r="3590" spans="1:13">
      <c r="A3590" s="106" t="str">
        <f t="shared" si="57"/>
        <v xml:space="preserve">34151 </v>
      </c>
      <c r="B3590" s="164" t="s">
        <v>5762</v>
      </c>
      <c r="C3590" s="163"/>
      <c r="D3590" s="113" t="s">
        <v>1358</v>
      </c>
      <c r="F3590" t="s">
        <v>5757</v>
      </c>
      <c r="G3590" s="219">
        <v>26.52</v>
      </c>
      <c r="H3590" s="219" t="s">
        <v>37</v>
      </c>
      <c r="I3590" s="219">
        <v>7.71</v>
      </c>
      <c r="J3590" s="219">
        <v>6.54</v>
      </c>
      <c r="K3590" s="219" t="s">
        <v>37</v>
      </c>
      <c r="L3590" s="219">
        <v>40.770000000000003</v>
      </c>
      <c r="M3590" s="220" t="s">
        <v>1570</v>
      </c>
    </row>
    <row r="3591" spans="1:13">
      <c r="A3591" s="106" t="str">
        <f t="shared" si="57"/>
        <v xml:space="preserve">34201 </v>
      </c>
      <c r="B3591" s="164" t="s">
        <v>5763</v>
      </c>
      <c r="C3591" s="163"/>
      <c r="D3591" s="113" t="s">
        <v>1358</v>
      </c>
      <c r="F3591" t="s">
        <v>5757</v>
      </c>
      <c r="G3591" s="219">
        <v>19.48</v>
      </c>
      <c r="H3591" s="219" t="s">
        <v>37</v>
      </c>
      <c r="I3591" s="219">
        <v>5.62</v>
      </c>
      <c r="J3591" s="219">
        <v>4.83</v>
      </c>
      <c r="K3591" s="219" t="s">
        <v>37</v>
      </c>
      <c r="L3591" s="219">
        <v>29.93</v>
      </c>
      <c r="M3591" s="220" t="s">
        <v>1570</v>
      </c>
    </row>
    <row r="3592" spans="1:13">
      <c r="A3592" s="106" t="str">
        <f t="shared" si="57"/>
        <v xml:space="preserve">34203 </v>
      </c>
      <c r="B3592" s="164" t="s">
        <v>5764</v>
      </c>
      <c r="C3592" s="163"/>
      <c r="D3592" s="113" t="s">
        <v>1358</v>
      </c>
      <c r="F3592" t="s">
        <v>5765</v>
      </c>
      <c r="G3592" s="219">
        <v>17.86</v>
      </c>
      <c r="H3592" s="219" t="s">
        <v>37</v>
      </c>
      <c r="I3592" s="219">
        <v>5.53</v>
      </c>
      <c r="J3592" s="219">
        <v>4.42</v>
      </c>
      <c r="K3592" s="219" t="s">
        <v>37</v>
      </c>
      <c r="L3592" s="219">
        <v>27.81</v>
      </c>
      <c r="M3592" s="220" t="s">
        <v>1570</v>
      </c>
    </row>
    <row r="3593" spans="1:13">
      <c r="A3593" s="106" t="str">
        <f t="shared" si="57"/>
        <v xml:space="preserve">34401 </v>
      </c>
      <c r="B3593" s="164" t="s">
        <v>5766</v>
      </c>
      <c r="C3593" s="163"/>
      <c r="D3593" s="113" t="s">
        <v>1358</v>
      </c>
      <c r="F3593" t="s">
        <v>5767</v>
      </c>
      <c r="G3593" s="219">
        <v>26.52</v>
      </c>
      <c r="H3593" s="219" t="s">
        <v>37</v>
      </c>
      <c r="I3593" s="219">
        <v>11.65</v>
      </c>
      <c r="J3593" s="219">
        <v>5.87</v>
      </c>
      <c r="K3593" s="219" t="s">
        <v>37</v>
      </c>
      <c r="L3593" s="219">
        <v>44.04</v>
      </c>
      <c r="M3593" s="220" t="s">
        <v>1570</v>
      </c>
    </row>
    <row r="3594" spans="1:13">
      <c r="A3594" s="106" t="str">
        <f t="shared" si="57"/>
        <v xml:space="preserve">34421 </v>
      </c>
      <c r="B3594" s="164" t="s">
        <v>5768</v>
      </c>
      <c r="C3594" s="163"/>
      <c r="D3594" s="113" t="s">
        <v>1358</v>
      </c>
      <c r="F3594" t="s">
        <v>5767</v>
      </c>
      <c r="G3594" s="219">
        <v>13.37</v>
      </c>
      <c r="H3594" s="219" t="s">
        <v>37</v>
      </c>
      <c r="I3594" s="219">
        <v>3.72</v>
      </c>
      <c r="J3594" s="219">
        <v>3.33</v>
      </c>
      <c r="K3594" s="219" t="s">
        <v>37</v>
      </c>
      <c r="L3594" s="219">
        <v>20.420000000000002</v>
      </c>
      <c r="M3594" s="220" t="s">
        <v>1570</v>
      </c>
    </row>
    <row r="3595" spans="1:13">
      <c r="A3595" s="106" t="str">
        <f t="shared" si="57"/>
        <v xml:space="preserve">34451 </v>
      </c>
      <c r="B3595" s="164" t="s">
        <v>5769</v>
      </c>
      <c r="C3595" s="163"/>
      <c r="D3595" s="113" t="s">
        <v>1358</v>
      </c>
      <c r="F3595" t="s">
        <v>5767</v>
      </c>
      <c r="G3595" s="219">
        <v>28.52</v>
      </c>
      <c r="H3595" s="219" t="s">
        <v>37</v>
      </c>
      <c r="I3595" s="219">
        <v>6.45</v>
      </c>
      <c r="J3595" s="219">
        <v>7.11</v>
      </c>
      <c r="K3595" s="219" t="s">
        <v>37</v>
      </c>
      <c r="L3595" s="219">
        <v>42.08</v>
      </c>
      <c r="M3595" s="220" t="s">
        <v>1570</v>
      </c>
    </row>
    <row r="3596" spans="1:13">
      <c r="A3596" s="106" t="str">
        <f t="shared" si="57"/>
        <v xml:space="preserve">34471 </v>
      </c>
      <c r="B3596" s="164" t="s">
        <v>5770</v>
      </c>
      <c r="C3596" s="163"/>
      <c r="D3596" s="113" t="s">
        <v>1358</v>
      </c>
      <c r="F3596" t="s">
        <v>5767</v>
      </c>
      <c r="G3596" s="219">
        <v>21.11</v>
      </c>
      <c r="H3596" s="219" t="s">
        <v>37</v>
      </c>
      <c r="I3596" s="219">
        <v>5.3</v>
      </c>
      <c r="J3596" s="219">
        <v>5.25</v>
      </c>
      <c r="K3596" s="219" t="s">
        <v>37</v>
      </c>
      <c r="L3596" s="219">
        <v>31.66</v>
      </c>
      <c r="M3596" s="220" t="s">
        <v>1570</v>
      </c>
    </row>
    <row r="3597" spans="1:13">
      <c r="A3597" s="106" t="str">
        <f t="shared" si="57"/>
        <v xml:space="preserve">34490 </v>
      </c>
      <c r="B3597" s="164" t="s">
        <v>5771</v>
      </c>
      <c r="C3597" s="163"/>
      <c r="D3597" s="113" t="s">
        <v>1358</v>
      </c>
      <c r="F3597" t="s">
        <v>5767</v>
      </c>
      <c r="G3597" s="219">
        <v>10.91</v>
      </c>
      <c r="H3597" s="219" t="s">
        <v>37</v>
      </c>
      <c r="I3597" s="219">
        <v>3.3</v>
      </c>
      <c r="J3597" s="219">
        <v>2.71</v>
      </c>
      <c r="K3597" s="219" t="s">
        <v>37</v>
      </c>
      <c r="L3597" s="219">
        <v>16.920000000000002</v>
      </c>
      <c r="M3597" s="220" t="s">
        <v>1570</v>
      </c>
    </row>
    <row r="3598" spans="1:13">
      <c r="A3598" s="106" t="str">
        <f t="shared" si="57"/>
        <v xml:space="preserve">34501 </v>
      </c>
      <c r="B3598" s="164" t="s">
        <v>5772</v>
      </c>
      <c r="C3598" s="163"/>
      <c r="D3598" s="113" t="s">
        <v>1358</v>
      </c>
      <c r="F3598" t="s">
        <v>5773</v>
      </c>
      <c r="G3598" s="219">
        <v>16.850000000000001</v>
      </c>
      <c r="H3598" s="219" t="s">
        <v>37</v>
      </c>
      <c r="I3598" s="219">
        <v>5.29</v>
      </c>
      <c r="J3598" s="219">
        <v>4.1900000000000004</v>
      </c>
      <c r="K3598" s="219" t="s">
        <v>37</v>
      </c>
      <c r="L3598" s="219">
        <v>26.33</v>
      </c>
      <c r="M3598" s="220" t="s">
        <v>1570</v>
      </c>
    </row>
    <row r="3599" spans="1:13">
      <c r="A3599" s="106" t="str">
        <f t="shared" si="57"/>
        <v xml:space="preserve">34502 </v>
      </c>
      <c r="B3599" s="164" t="s">
        <v>5774</v>
      </c>
      <c r="C3599" s="163"/>
      <c r="D3599" s="113" t="s">
        <v>1358</v>
      </c>
      <c r="F3599" t="s">
        <v>5775</v>
      </c>
      <c r="G3599" s="219">
        <v>28.07</v>
      </c>
      <c r="H3599" s="219" t="s">
        <v>37</v>
      </c>
      <c r="I3599" s="219">
        <v>11</v>
      </c>
      <c r="J3599" s="219">
        <v>6.51</v>
      </c>
      <c r="K3599" s="219" t="s">
        <v>37</v>
      </c>
      <c r="L3599" s="219">
        <v>45.58</v>
      </c>
      <c r="M3599" s="220" t="s">
        <v>1570</v>
      </c>
    </row>
    <row r="3600" spans="1:13">
      <c r="A3600" s="106" t="str">
        <f t="shared" si="57"/>
        <v xml:space="preserve">34510 </v>
      </c>
      <c r="B3600" s="164" t="s">
        <v>5776</v>
      </c>
      <c r="C3600" s="163"/>
      <c r="D3600" s="113" t="s">
        <v>1358</v>
      </c>
      <c r="F3600" t="s">
        <v>5777</v>
      </c>
      <c r="G3600" s="219">
        <v>19.91</v>
      </c>
      <c r="H3600" s="219" t="s">
        <v>37</v>
      </c>
      <c r="I3600" s="219">
        <v>5.1100000000000003</v>
      </c>
      <c r="J3600" s="219">
        <v>4.95</v>
      </c>
      <c r="K3600" s="219" t="s">
        <v>37</v>
      </c>
      <c r="L3600" s="219">
        <v>29.97</v>
      </c>
      <c r="M3600" s="220" t="s">
        <v>1570</v>
      </c>
    </row>
    <row r="3601" spans="1:13">
      <c r="A3601" s="106" t="str">
        <f t="shared" si="57"/>
        <v xml:space="preserve">34520 </v>
      </c>
      <c r="B3601" s="164" t="s">
        <v>5778</v>
      </c>
      <c r="C3601" s="163"/>
      <c r="D3601" s="113" t="s">
        <v>1358</v>
      </c>
      <c r="F3601" t="s">
        <v>5779</v>
      </c>
      <c r="G3601" s="219">
        <v>19.18</v>
      </c>
      <c r="H3601" s="219" t="s">
        <v>37</v>
      </c>
      <c r="I3601" s="219">
        <v>5.0999999999999996</v>
      </c>
      <c r="J3601" s="219">
        <v>4.75</v>
      </c>
      <c r="K3601" s="219" t="s">
        <v>37</v>
      </c>
      <c r="L3601" s="219">
        <v>29.03</v>
      </c>
      <c r="M3601" s="220" t="s">
        <v>1570</v>
      </c>
    </row>
    <row r="3602" spans="1:13">
      <c r="A3602" s="106" t="str">
        <f t="shared" si="57"/>
        <v xml:space="preserve">34530 </v>
      </c>
      <c r="B3602" s="164" t="s">
        <v>5780</v>
      </c>
      <c r="C3602" s="163"/>
      <c r="D3602" s="113" t="s">
        <v>1358</v>
      </c>
      <c r="F3602" t="s">
        <v>5781</v>
      </c>
      <c r="G3602" s="219">
        <v>17.93</v>
      </c>
      <c r="H3602" s="219" t="s">
        <v>37</v>
      </c>
      <c r="I3602" s="219">
        <v>5.28</v>
      </c>
      <c r="J3602" s="219">
        <v>4.45</v>
      </c>
      <c r="K3602" s="219" t="s">
        <v>37</v>
      </c>
      <c r="L3602" s="219">
        <v>27.66</v>
      </c>
      <c r="M3602" s="220" t="s">
        <v>1570</v>
      </c>
    </row>
    <row r="3603" spans="1:13">
      <c r="A3603" s="106" t="str">
        <f t="shared" si="57"/>
        <v xml:space="preserve">34701 </v>
      </c>
      <c r="B3603" s="164" t="s">
        <v>5782</v>
      </c>
      <c r="C3603" s="163"/>
      <c r="D3603" s="113" t="s">
        <v>1358</v>
      </c>
      <c r="F3603" t="s">
        <v>5783</v>
      </c>
      <c r="G3603" s="219">
        <v>23.71</v>
      </c>
      <c r="H3603" s="219" t="s">
        <v>37</v>
      </c>
      <c r="I3603" s="219">
        <v>6.68</v>
      </c>
      <c r="J3603" s="219">
        <v>5.72</v>
      </c>
      <c r="K3603" s="219" t="s">
        <v>37</v>
      </c>
      <c r="L3603" s="219">
        <v>36.11</v>
      </c>
      <c r="M3603" s="220" t="s">
        <v>1570</v>
      </c>
    </row>
    <row r="3604" spans="1:13">
      <c r="A3604" s="106" t="str">
        <f t="shared" si="57"/>
        <v xml:space="preserve">34702 </v>
      </c>
      <c r="B3604" s="164" t="s">
        <v>5784</v>
      </c>
      <c r="C3604" s="163"/>
      <c r="D3604" s="113" t="s">
        <v>1358</v>
      </c>
      <c r="F3604" t="s">
        <v>5785</v>
      </c>
      <c r="G3604" s="219">
        <v>36</v>
      </c>
      <c r="H3604" s="219" t="s">
        <v>37</v>
      </c>
      <c r="I3604" s="219">
        <v>9.08</v>
      </c>
      <c r="J3604" s="219">
        <v>8.85</v>
      </c>
      <c r="K3604" s="219" t="s">
        <v>37</v>
      </c>
      <c r="L3604" s="219">
        <v>53.93</v>
      </c>
      <c r="M3604" s="220" t="s">
        <v>1570</v>
      </c>
    </row>
    <row r="3605" spans="1:13">
      <c r="A3605" s="106" t="str">
        <f t="shared" si="57"/>
        <v xml:space="preserve">34703 </v>
      </c>
      <c r="B3605" s="164" t="s">
        <v>5786</v>
      </c>
      <c r="C3605" s="163"/>
      <c r="D3605" s="113" t="s">
        <v>1358</v>
      </c>
      <c r="F3605" t="s">
        <v>5787</v>
      </c>
      <c r="G3605" s="219">
        <v>26.52</v>
      </c>
      <c r="H3605" s="219" t="s">
        <v>37</v>
      </c>
      <c r="I3605" s="219">
        <v>7.16</v>
      </c>
      <c r="J3605" s="219">
        <v>6.43</v>
      </c>
      <c r="K3605" s="219" t="s">
        <v>37</v>
      </c>
      <c r="L3605" s="219">
        <v>40.11</v>
      </c>
      <c r="M3605" s="220" t="s">
        <v>1570</v>
      </c>
    </row>
    <row r="3606" spans="1:13">
      <c r="A3606" s="106" t="str">
        <f t="shared" si="57"/>
        <v xml:space="preserve">34704 </v>
      </c>
      <c r="B3606" s="164" t="s">
        <v>5788</v>
      </c>
      <c r="C3606" s="163"/>
      <c r="D3606" s="113" t="s">
        <v>1358</v>
      </c>
      <c r="F3606" t="s">
        <v>5789</v>
      </c>
      <c r="G3606" s="219">
        <v>45</v>
      </c>
      <c r="H3606" s="219" t="s">
        <v>37</v>
      </c>
      <c r="I3606" s="219">
        <v>10.97</v>
      </c>
      <c r="J3606" s="219">
        <v>10.89</v>
      </c>
      <c r="K3606" s="219" t="s">
        <v>37</v>
      </c>
      <c r="L3606" s="219">
        <v>66.86</v>
      </c>
      <c r="M3606" s="220" t="s">
        <v>1570</v>
      </c>
    </row>
    <row r="3607" spans="1:13">
      <c r="A3607" s="106" t="str">
        <f t="shared" si="57"/>
        <v xml:space="preserve">34705 </v>
      </c>
      <c r="B3607" s="164" t="s">
        <v>5790</v>
      </c>
      <c r="C3607" s="163"/>
      <c r="D3607" s="113" t="s">
        <v>1358</v>
      </c>
      <c r="F3607" t="s">
        <v>5791</v>
      </c>
      <c r="G3607" s="219">
        <v>29.58</v>
      </c>
      <c r="H3607" s="219" t="s">
        <v>37</v>
      </c>
      <c r="I3607" s="219">
        <v>7.85</v>
      </c>
      <c r="J3607" s="219">
        <v>7.17</v>
      </c>
      <c r="K3607" s="219" t="s">
        <v>37</v>
      </c>
      <c r="L3607" s="219">
        <v>44.6</v>
      </c>
      <c r="M3607" s="220" t="s">
        <v>1570</v>
      </c>
    </row>
    <row r="3608" spans="1:13">
      <c r="A3608" s="106" t="str">
        <f t="shared" si="57"/>
        <v xml:space="preserve">34706 </v>
      </c>
      <c r="B3608" s="164" t="s">
        <v>5792</v>
      </c>
      <c r="C3608" s="163"/>
      <c r="D3608" s="113" t="s">
        <v>1358</v>
      </c>
      <c r="F3608" t="s">
        <v>5793</v>
      </c>
      <c r="G3608" s="219">
        <v>45</v>
      </c>
      <c r="H3608" s="219" t="s">
        <v>37</v>
      </c>
      <c r="I3608" s="219">
        <v>10.51</v>
      </c>
      <c r="J3608" s="219">
        <v>10.96</v>
      </c>
      <c r="K3608" s="219" t="s">
        <v>37</v>
      </c>
      <c r="L3608" s="219">
        <v>66.47</v>
      </c>
      <c r="M3608" s="220" t="s">
        <v>1570</v>
      </c>
    </row>
    <row r="3609" spans="1:13">
      <c r="A3609" s="106" t="str">
        <f t="shared" si="57"/>
        <v xml:space="preserve">34707 </v>
      </c>
      <c r="B3609" s="164" t="s">
        <v>5794</v>
      </c>
      <c r="C3609" s="163"/>
      <c r="D3609" s="113" t="s">
        <v>1358</v>
      </c>
      <c r="F3609" t="s">
        <v>5795</v>
      </c>
      <c r="G3609" s="219">
        <v>22.28</v>
      </c>
      <c r="H3609" s="219" t="s">
        <v>37</v>
      </c>
      <c r="I3609" s="219">
        <v>6.23</v>
      </c>
      <c r="J3609" s="219">
        <v>5.41</v>
      </c>
      <c r="K3609" s="219" t="s">
        <v>37</v>
      </c>
      <c r="L3609" s="219">
        <v>33.92</v>
      </c>
      <c r="M3609" s="220" t="s">
        <v>1570</v>
      </c>
    </row>
    <row r="3610" spans="1:13">
      <c r="A3610" s="106" t="str">
        <f t="shared" si="57"/>
        <v xml:space="preserve">34708 </v>
      </c>
      <c r="B3610" s="164" t="s">
        <v>5796</v>
      </c>
      <c r="C3610" s="163"/>
      <c r="D3610" s="113" t="s">
        <v>1358</v>
      </c>
      <c r="F3610" t="s">
        <v>5797</v>
      </c>
      <c r="G3610" s="219">
        <v>36.5</v>
      </c>
      <c r="H3610" s="219" t="s">
        <v>37</v>
      </c>
      <c r="I3610" s="219">
        <v>7.56</v>
      </c>
      <c r="J3610" s="219">
        <v>9.11</v>
      </c>
      <c r="K3610" s="219" t="s">
        <v>37</v>
      </c>
      <c r="L3610" s="219">
        <v>53.17</v>
      </c>
      <c r="M3610" s="220" t="s">
        <v>1570</v>
      </c>
    </row>
    <row r="3611" spans="1:13">
      <c r="A3611" s="106" t="str">
        <f t="shared" si="57"/>
        <v xml:space="preserve">34709 </v>
      </c>
      <c r="B3611" s="164" t="s">
        <v>5798</v>
      </c>
      <c r="C3611" s="163"/>
      <c r="D3611" s="113" t="s">
        <v>1358</v>
      </c>
      <c r="F3611" t="s">
        <v>5799</v>
      </c>
      <c r="G3611" s="219">
        <v>6.5</v>
      </c>
      <c r="H3611" s="219" t="s">
        <v>37</v>
      </c>
      <c r="I3611" s="219">
        <v>1.32</v>
      </c>
      <c r="J3611" s="219">
        <v>1.57</v>
      </c>
      <c r="K3611" s="219" t="s">
        <v>37</v>
      </c>
      <c r="L3611" s="219">
        <v>9.39</v>
      </c>
      <c r="M3611" s="220" t="s">
        <v>1125</v>
      </c>
    </row>
    <row r="3612" spans="1:13">
      <c r="A3612" s="106" t="str">
        <f t="shared" si="57"/>
        <v xml:space="preserve">34710 </v>
      </c>
      <c r="B3612" s="164" t="s">
        <v>5800</v>
      </c>
      <c r="C3612" s="163"/>
      <c r="D3612" s="113" t="s">
        <v>1358</v>
      </c>
      <c r="F3612" t="s">
        <v>5801</v>
      </c>
      <c r="G3612" s="219">
        <v>15</v>
      </c>
      <c r="H3612" s="219" t="s">
        <v>37</v>
      </c>
      <c r="I3612" s="219">
        <v>4.67</v>
      </c>
      <c r="J3612" s="219">
        <v>3.63</v>
      </c>
      <c r="K3612" s="219" t="s">
        <v>37</v>
      </c>
      <c r="L3612" s="219">
        <v>23.3</v>
      </c>
      <c r="M3612" s="220" t="s">
        <v>1570</v>
      </c>
    </row>
    <row r="3613" spans="1:13">
      <c r="A3613" s="106" t="str">
        <f t="shared" si="57"/>
        <v xml:space="preserve">34711 </v>
      </c>
      <c r="B3613" s="164" t="s">
        <v>5802</v>
      </c>
      <c r="C3613" s="163"/>
      <c r="D3613" s="113" t="s">
        <v>1358</v>
      </c>
      <c r="F3613" t="s">
        <v>5803</v>
      </c>
      <c r="G3613" s="219">
        <v>6</v>
      </c>
      <c r="H3613" s="219" t="s">
        <v>37</v>
      </c>
      <c r="I3613" s="219">
        <v>1.1100000000000001</v>
      </c>
      <c r="J3613" s="219">
        <v>1.47</v>
      </c>
      <c r="K3613" s="219" t="s">
        <v>37</v>
      </c>
      <c r="L3613" s="219">
        <v>8.58</v>
      </c>
      <c r="M3613" s="220" t="s">
        <v>1125</v>
      </c>
    </row>
    <row r="3614" spans="1:13">
      <c r="A3614" s="106" t="str">
        <f t="shared" si="57"/>
        <v xml:space="preserve">34712 </v>
      </c>
      <c r="B3614" s="164" t="s">
        <v>5804</v>
      </c>
      <c r="C3614" s="163"/>
      <c r="D3614" s="113" t="s">
        <v>1358</v>
      </c>
      <c r="F3614" t="s">
        <v>5805</v>
      </c>
      <c r="G3614" s="219">
        <v>12</v>
      </c>
      <c r="H3614" s="219" t="s">
        <v>37</v>
      </c>
      <c r="I3614" s="219">
        <v>4.34</v>
      </c>
      <c r="J3614" s="219">
        <v>2.86</v>
      </c>
      <c r="K3614" s="219" t="s">
        <v>37</v>
      </c>
      <c r="L3614" s="219">
        <v>19.2</v>
      </c>
      <c r="M3614" s="220" t="s">
        <v>1570</v>
      </c>
    </row>
    <row r="3615" spans="1:13">
      <c r="A3615" s="106" t="str">
        <f t="shared" si="57"/>
        <v xml:space="preserve">34713 </v>
      </c>
      <c r="B3615" s="164" t="s">
        <v>5806</v>
      </c>
      <c r="C3615" s="163"/>
      <c r="D3615" s="113" t="s">
        <v>1358</v>
      </c>
      <c r="F3615" t="s">
        <v>5807</v>
      </c>
      <c r="G3615" s="219">
        <v>2.5</v>
      </c>
      <c r="H3615" s="219" t="s">
        <v>37</v>
      </c>
      <c r="I3615" s="219">
        <v>0.49</v>
      </c>
      <c r="J3615" s="219">
        <v>0.6</v>
      </c>
      <c r="K3615" s="219" t="s">
        <v>37</v>
      </c>
      <c r="L3615" s="219">
        <v>3.59</v>
      </c>
      <c r="M3615" s="220" t="s">
        <v>1125</v>
      </c>
    </row>
    <row r="3616" spans="1:13">
      <c r="A3616" s="106" t="str">
        <f t="shared" si="57"/>
        <v xml:space="preserve">34714 </v>
      </c>
      <c r="B3616" s="164" t="s">
        <v>5808</v>
      </c>
      <c r="C3616" s="163"/>
      <c r="D3616" s="113" t="s">
        <v>1358</v>
      </c>
      <c r="F3616" t="s">
        <v>5809</v>
      </c>
      <c r="G3616" s="219">
        <v>5.25</v>
      </c>
      <c r="H3616" s="219" t="s">
        <v>37</v>
      </c>
      <c r="I3616" s="219">
        <v>1.35</v>
      </c>
      <c r="J3616" s="219">
        <v>1.27</v>
      </c>
      <c r="K3616" s="219" t="s">
        <v>37</v>
      </c>
      <c r="L3616" s="219">
        <v>7.87</v>
      </c>
      <c r="M3616" s="220" t="s">
        <v>1125</v>
      </c>
    </row>
    <row r="3617" spans="1:13">
      <c r="A3617" s="106" t="str">
        <f t="shared" si="57"/>
        <v xml:space="preserve">34715 </v>
      </c>
      <c r="B3617" s="164" t="s">
        <v>5810</v>
      </c>
      <c r="C3617" s="163"/>
      <c r="D3617" s="113" t="s">
        <v>1358</v>
      </c>
      <c r="F3617" t="s">
        <v>5811</v>
      </c>
      <c r="G3617" s="219">
        <v>6</v>
      </c>
      <c r="H3617" s="219" t="s">
        <v>37</v>
      </c>
      <c r="I3617" s="219">
        <v>1.22</v>
      </c>
      <c r="J3617" s="219">
        <v>1.49</v>
      </c>
      <c r="K3617" s="219" t="s">
        <v>37</v>
      </c>
      <c r="L3617" s="219">
        <v>8.7100000000000009</v>
      </c>
      <c r="M3617" s="220" t="s">
        <v>1125</v>
      </c>
    </row>
    <row r="3618" spans="1:13">
      <c r="A3618" s="106" t="str">
        <f t="shared" si="57"/>
        <v xml:space="preserve">34716 </v>
      </c>
      <c r="B3618" s="164" t="s">
        <v>5812</v>
      </c>
      <c r="C3618" s="163"/>
      <c r="D3618" s="113" t="s">
        <v>1358</v>
      </c>
      <c r="F3618" t="s">
        <v>5813</v>
      </c>
      <c r="G3618" s="219">
        <v>7.19</v>
      </c>
      <c r="H3618" s="219" t="s">
        <v>37</v>
      </c>
      <c r="I3618" s="219">
        <v>1.96</v>
      </c>
      <c r="J3618" s="219">
        <v>1.72</v>
      </c>
      <c r="K3618" s="219" t="s">
        <v>37</v>
      </c>
      <c r="L3618" s="219">
        <v>10.87</v>
      </c>
      <c r="M3618" s="220" t="s">
        <v>1125</v>
      </c>
    </row>
    <row r="3619" spans="1:13">
      <c r="A3619" s="106" t="str">
        <f t="shared" si="57"/>
        <v xml:space="preserve">34717 </v>
      </c>
      <c r="B3619" s="164" t="s">
        <v>17709</v>
      </c>
      <c r="C3619" s="163"/>
      <c r="D3619" s="113" t="s">
        <v>1358</v>
      </c>
      <c r="F3619" t="s">
        <v>5754</v>
      </c>
      <c r="G3619" s="219">
        <v>9</v>
      </c>
      <c r="H3619" s="219" t="s">
        <v>37</v>
      </c>
      <c r="I3619" s="219">
        <v>1.71</v>
      </c>
      <c r="J3619" s="219">
        <v>2.2000000000000002</v>
      </c>
      <c r="K3619" s="219" t="s">
        <v>37</v>
      </c>
      <c r="L3619" s="219">
        <v>12.91</v>
      </c>
      <c r="M3619" s="220" t="s">
        <v>1125</v>
      </c>
    </row>
    <row r="3620" spans="1:13">
      <c r="A3620" s="106" t="str">
        <f t="shared" si="57"/>
        <v xml:space="preserve">34718 </v>
      </c>
      <c r="B3620" s="164" t="s">
        <v>17710</v>
      </c>
      <c r="C3620" s="163"/>
      <c r="D3620" s="113" t="s">
        <v>1358</v>
      </c>
      <c r="F3620" t="s">
        <v>5755</v>
      </c>
      <c r="G3620" s="219">
        <v>24</v>
      </c>
      <c r="H3620" s="219" t="s">
        <v>37</v>
      </c>
      <c r="I3620" s="219">
        <v>6.31</v>
      </c>
      <c r="J3620" s="219">
        <v>5.87</v>
      </c>
      <c r="K3620" s="219" t="s">
        <v>37</v>
      </c>
      <c r="L3620" s="219">
        <v>36.18</v>
      </c>
      <c r="M3620" s="220" t="s">
        <v>1570</v>
      </c>
    </row>
    <row r="3621" spans="1:13">
      <c r="A3621" s="106" t="str">
        <f t="shared" si="57"/>
        <v xml:space="preserve">34808 </v>
      </c>
      <c r="B3621" s="164" t="s">
        <v>5814</v>
      </c>
      <c r="C3621" s="163"/>
      <c r="D3621" s="113" t="s">
        <v>1358</v>
      </c>
      <c r="F3621" t="s">
        <v>5815</v>
      </c>
      <c r="G3621" s="219">
        <v>4.12</v>
      </c>
      <c r="H3621" s="219" t="s">
        <v>37</v>
      </c>
      <c r="I3621" s="219">
        <v>0.76</v>
      </c>
      <c r="J3621" s="219">
        <v>1.03</v>
      </c>
      <c r="K3621" s="219" t="s">
        <v>37</v>
      </c>
      <c r="L3621" s="219">
        <v>5.91</v>
      </c>
      <c r="M3621" s="220" t="s">
        <v>1125</v>
      </c>
    </row>
    <row r="3622" spans="1:13">
      <c r="A3622" s="106" t="str">
        <f t="shared" si="57"/>
        <v xml:space="preserve">34812 </v>
      </c>
      <c r="B3622" s="164" t="s">
        <v>5816</v>
      </c>
      <c r="C3622" s="163"/>
      <c r="D3622" s="113" t="s">
        <v>1358</v>
      </c>
      <c r="F3622" t="s">
        <v>5817</v>
      </c>
      <c r="G3622" s="219">
        <v>4.13</v>
      </c>
      <c r="H3622" s="219" t="s">
        <v>37</v>
      </c>
      <c r="I3622" s="219">
        <v>0.85</v>
      </c>
      <c r="J3622" s="219">
        <v>1.03</v>
      </c>
      <c r="K3622" s="219" t="s">
        <v>37</v>
      </c>
      <c r="L3622" s="219">
        <v>6.01</v>
      </c>
      <c r="M3622" s="220" t="s">
        <v>1125</v>
      </c>
    </row>
    <row r="3623" spans="1:13">
      <c r="A3623" s="106" t="str">
        <f t="shared" si="57"/>
        <v xml:space="preserve">34813 </v>
      </c>
      <c r="B3623" s="164" t="s">
        <v>5818</v>
      </c>
      <c r="C3623" s="163"/>
      <c r="D3623" s="113" t="s">
        <v>1358</v>
      </c>
      <c r="F3623" t="s">
        <v>5819</v>
      </c>
      <c r="G3623" s="219">
        <v>4.79</v>
      </c>
      <c r="H3623" s="219" t="s">
        <v>37</v>
      </c>
      <c r="I3623" s="219">
        <v>0.87</v>
      </c>
      <c r="J3623" s="219">
        <v>1.19</v>
      </c>
      <c r="K3623" s="219" t="s">
        <v>37</v>
      </c>
      <c r="L3623" s="219">
        <v>6.85</v>
      </c>
      <c r="M3623" s="220" t="s">
        <v>1125</v>
      </c>
    </row>
    <row r="3624" spans="1:13">
      <c r="A3624" s="106" t="str">
        <f t="shared" si="57"/>
        <v xml:space="preserve">34820 </v>
      </c>
      <c r="B3624" s="164" t="s">
        <v>5820</v>
      </c>
      <c r="C3624" s="163"/>
      <c r="D3624" s="113" t="s">
        <v>1358</v>
      </c>
      <c r="F3624" t="s">
        <v>5821</v>
      </c>
      <c r="G3624" s="219">
        <v>7</v>
      </c>
      <c r="H3624" s="219" t="s">
        <v>37</v>
      </c>
      <c r="I3624" s="219">
        <v>1.0900000000000001</v>
      </c>
      <c r="J3624" s="219">
        <v>1.73</v>
      </c>
      <c r="K3624" s="219" t="s">
        <v>37</v>
      </c>
      <c r="L3624" s="219">
        <v>9.82</v>
      </c>
      <c r="M3624" s="220" t="s">
        <v>1125</v>
      </c>
    </row>
    <row r="3625" spans="1:13">
      <c r="A3625" s="106" t="str">
        <f t="shared" si="57"/>
        <v xml:space="preserve">34830 </v>
      </c>
      <c r="B3625" s="164" t="s">
        <v>5822</v>
      </c>
      <c r="C3625" s="163"/>
      <c r="D3625" s="113" t="s">
        <v>1358</v>
      </c>
      <c r="F3625" t="s">
        <v>5823</v>
      </c>
      <c r="G3625" s="219">
        <v>35.229999999999997</v>
      </c>
      <c r="H3625" s="219" t="s">
        <v>37</v>
      </c>
      <c r="I3625" s="219">
        <v>7.58</v>
      </c>
      <c r="J3625" s="219">
        <v>8.7899999999999991</v>
      </c>
      <c r="K3625" s="219" t="s">
        <v>37</v>
      </c>
      <c r="L3625" s="219">
        <v>51.6</v>
      </c>
      <c r="M3625" s="220" t="s">
        <v>1570</v>
      </c>
    </row>
    <row r="3626" spans="1:13">
      <c r="A3626" s="106" t="str">
        <f t="shared" si="57"/>
        <v xml:space="preserve">34831 </v>
      </c>
      <c r="B3626" s="164" t="s">
        <v>5824</v>
      </c>
      <c r="C3626" s="163"/>
      <c r="D3626" s="113" t="s">
        <v>1358</v>
      </c>
      <c r="F3626" t="s">
        <v>5825</v>
      </c>
      <c r="G3626" s="219">
        <v>37.979999999999997</v>
      </c>
      <c r="H3626" s="219" t="s">
        <v>37</v>
      </c>
      <c r="I3626" s="219">
        <v>8.9700000000000006</v>
      </c>
      <c r="J3626" s="219">
        <v>9.48</v>
      </c>
      <c r="K3626" s="219" t="s">
        <v>37</v>
      </c>
      <c r="L3626" s="219">
        <v>56.43</v>
      </c>
      <c r="M3626" s="220" t="s">
        <v>1570</v>
      </c>
    </row>
    <row r="3627" spans="1:13">
      <c r="A3627" s="106" t="str">
        <f t="shared" si="57"/>
        <v xml:space="preserve">34832 </v>
      </c>
      <c r="B3627" s="164" t="s">
        <v>5826</v>
      </c>
      <c r="C3627" s="163"/>
      <c r="D3627" s="113" t="s">
        <v>1358</v>
      </c>
      <c r="F3627" t="s">
        <v>5827</v>
      </c>
      <c r="G3627" s="219">
        <v>37.979999999999997</v>
      </c>
      <c r="H3627" s="219" t="s">
        <v>37</v>
      </c>
      <c r="I3627" s="219">
        <v>8.01</v>
      </c>
      <c r="J3627" s="219">
        <v>9.48</v>
      </c>
      <c r="K3627" s="219" t="s">
        <v>37</v>
      </c>
      <c r="L3627" s="219">
        <v>55.47</v>
      </c>
      <c r="M3627" s="220" t="s">
        <v>1570</v>
      </c>
    </row>
    <row r="3628" spans="1:13">
      <c r="A3628" s="106" t="str">
        <f t="shared" si="57"/>
        <v xml:space="preserve">34833 </v>
      </c>
      <c r="B3628" s="164" t="s">
        <v>5828</v>
      </c>
      <c r="C3628" s="163"/>
      <c r="D3628" s="113" t="s">
        <v>1358</v>
      </c>
      <c r="F3628" t="s">
        <v>5829</v>
      </c>
      <c r="G3628" s="219">
        <v>8.16</v>
      </c>
      <c r="H3628" s="219" t="s">
        <v>37</v>
      </c>
      <c r="I3628" s="219">
        <v>1.27</v>
      </c>
      <c r="J3628" s="219">
        <v>2.0299999999999998</v>
      </c>
      <c r="K3628" s="219" t="s">
        <v>37</v>
      </c>
      <c r="L3628" s="219">
        <v>11.46</v>
      </c>
      <c r="M3628" s="220" t="s">
        <v>1125</v>
      </c>
    </row>
    <row r="3629" spans="1:13">
      <c r="A3629" s="106" t="str">
        <f t="shared" si="57"/>
        <v xml:space="preserve">34834 </v>
      </c>
      <c r="B3629" s="164" t="s">
        <v>5830</v>
      </c>
      <c r="C3629" s="163"/>
      <c r="D3629" s="113" t="s">
        <v>1358</v>
      </c>
      <c r="F3629" t="s">
        <v>5831</v>
      </c>
      <c r="G3629" s="219">
        <v>2.65</v>
      </c>
      <c r="H3629" s="219" t="s">
        <v>37</v>
      </c>
      <c r="I3629" s="219">
        <v>0.46</v>
      </c>
      <c r="J3629" s="219">
        <v>0.66</v>
      </c>
      <c r="K3629" s="219" t="s">
        <v>37</v>
      </c>
      <c r="L3629" s="219">
        <v>3.77</v>
      </c>
      <c r="M3629" s="220" t="s">
        <v>1125</v>
      </c>
    </row>
    <row r="3630" spans="1:13">
      <c r="A3630" s="106" t="str">
        <f t="shared" si="57"/>
        <v xml:space="preserve">34839 </v>
      </c>
      <c r="B3630" s="164" t="s">
        <v>5832</v>
      </c>
      <c r="C3630" s="163"/>
      <c r="D3630" s="113" t="s">
        <v>1401</v>
      </c>
      <c r="F3630" t="s">
        <v>5833</v>
      </c>
      <c r="G3630" s="219">
        <v>0</v>
      </c>
      <c r="H3630" s="219">
        <v>0</v>
      </c>
      <c r="I3630" s="219">
        <v>0</v>
      </c>
      <c r="J3630" s="219">
        <v>0</v>
      </c>
      <c r="K3630" s="219">
        <v>0</v>
      </c>
      <c r="L3630" s="219">
        <v>0</v>
      </c>
      <c r="M3630" s="220" t="s">
        <v>991</v>
      </c>
    </row>
    <row r="3631" spans="1:13">
      <c r="A3631" s="106" t="str">
        <f t="shared" si="57"/>
        <v xml:space="preserve">34841 </v>
      </c>
      <c r="B3631" s="164" t="s">
        <v>5834</v>
      </c>
      <c r="C3631" s="163"/>
      <c r="D3631" s="113" t="s">
        <v>664</v>
      </c>
      <c r="F3631" t="s">
        <v>5835</v>
      </c>
      <c r="G3631" s="219">
        <v>0</v>
      </c>
      <c r="H3631" s="219">
        <v>0</v>
      </c>
      <c r="I3631" s="219">
        <v>0</v>
      </c>
      <c r="J3631" s="219">
        <v>0</v>
      </c>
      <c r="K3631" s="219">
        <v>0</v>
      </c>
      <c r="L3631" s="219">
        <v>0</v>
      </c>
      <c r="M3631" s="220" t="s">
        <v>991</v>
      </c>
    </row>
    <row r="3632" spans="1:13">
      <c r="A3632" s="106" t="str">
        <f t="shared" si="57"/>
        <v xml:space="preserve">34842 </v>
      </c>
      <c r="B3632" s="164" t="s">
        <v>5836</v>
      </c>
      <c r="C3632" s="163"/>
      <c r="D3632" s="113" t="s">
        <v>664</v>
      </c>
      <c r="F3632" t="s">
        <v>5837</v>
      </c>
      <c r="G3632" s="219">
        <v>0</v>
      </c>
      <c r="H3632" s="219">
        <v>0</v>
      </c>
      <c r="I3632" s="219">
        <v>0</v>
      </c>
      <c r="J3632" s="219">
        <v>0</v>
      </c>
      <c r="K3632" s="219">
        <v>0</v>
      </c>
      <c r="L3632" s="219">
        <v>0</v>
      </c>
      <c r="M3632" s="220" t="s">
        <v>991</v>
      </c>
    </row>
    <row r="3633" spans="1:13">
      <c r="A3633" s="106" t="str">
        <f t="shared" si="57"/>
        <v xml:space="preserve">34843 </v>
      </c>
      <c r="B3633" s="164" t="s">
        <v>5838</v>
      </c>
      <c r="C3633" s="163"/>
      <c r="D3633" s="113" t="s">
        <v>664</v>
      </c>
      <c r="F3633" t="s">
        <v>5839</v>
      </c>
      <c r="G3633" s="219">
        <v>0</v>
      </c>
      <c r="H3633" s="219">
        <v>0</v>
      </c>
      <c r="I3633" s="219">
        <v>0</v>
      </c>
      <c r="J3633" s="219">
        <v>0</v>
      </c>
      <c r="K3633" s="219">
        <v>0</v>
      </c>
      <c r="L3633" s="219">
        <v>0</v>
      </c>
      <c r="M3633" s="220" t="s">
        <v>991</v>
      </c>
    </row>
    <row r="3634" spans="1:13">
      <c r="A3634" s="106" t="str">
        <f t="shared" si="57"/>
        <v xml:space="preserve">34844 </v>
      </c>
      <c r="B3634" s="164" t="s">
        <v>5840</v>
      </c>
      <c r="C3634" s="163"/>
      <c r="D3634" s="113" t="s">
        <v>664</v>
      </c>
      <c r="F3634" t="s">
        <v>5841</v>
      </c>
      <c r="G3634" s="219">
        <v>0</v>
      </c>
      <c r="H3634" s="219">
        <v>0</v>
      </c>
      <c r="I3634" s="219">
        <v>0</v>
      </c>
      <c r="J3634" s="219">
        <v>0</v>
      </c>
      <c r="K3634" s="219">
        <v>0</v>
      </c>
      <c r="L3634" s="219">
        <v>0</v>
      </c>
      <c r="M3634" s="220" t="s">
        <v>991</v>
      </c>
    </row>
    <row r="3635" spans="1:13">
      <c r="A3635" s="106" t="str">
        <f t="shared" si="57"/>
        <v xml:space="preserve">34845 </v>
      </c>
      <c r="B3635" s="164" t="s">
        <v>5842</v>
      </c>
      <c r="C3635" s="163"/>
      <c r="D3635" s="113" t="s">
        <v>664</v>
      </c>
      <c r="F3635" t="s">
        <v>5843</v>
      </c>
      <c r="G3635" s="219">
        <v>0</v>
      </c>
      <c r="H3635" s="219">
        <v>0</v>
      </c>
      <c r="I3635" s="219">
        <v>0</v>
      </c>
      <c r="J3635" s="219">
        <v>0</v>
      </c>
      <c r="K3635" s="219">
        <v>0</v>
      </c>
      <c r="L3635" s="219">
        <v>0</v>
      </c>
      <c r="M3635" s="220" t="s">
        <v>991</v>
      </c>
    </row>
    <row r="3636" spans="1:13">
      <c r="A3636" s="106" t="str">
        <f t="shared" si="57"/>
        <v xml:space="preserve">34846 </v>
      </c>
      <c r="B3636" s="164" t="s">
        <v>5844</v>
      </c>
      <c r="C3636" s="163"/>
      <c r="D3636" s="113" t="s">
        <v>664</v>
      </c>
      <c r="F3636" t="s">
        <v>5845</v>
      </c>
      <c r="G3636" s="219">
        <v>0</v>
      </c>
      <c r="H3636" s="219">
        <v>0</v>
      </c>
      <c r="I3636" s="219">
        <v>0</v>
      </c>
      <c r="J3636" s="219">
        <v>0</v>
      </c>
      <c r="K3636" s="219">
        <v>0</v>
      </c>
      <c r="L3636" s="219">
        <v>0</v>
      </c>
      <c r="M3636" s="220" t="s">
        <v>991</v>
      </c>
    </row>
    <row r="3637" spans="1:13">
      <c r="A3637" s="106" t="str">
        <f t="shared" si="57"/>
        <v xml:space="preserve">34847 </v>
      </c>
      <c r="B3637" s="164" t="s">
        <v>5846</v>
      </c>
      <c r="C3637" s="163"/>
      <c r="D3637" s="113" t="s">
        <v>664</v>
      </c>
      <c r="F3637" t="s">
        <v>5847</v>
      </c>
      <c r="G3637" s="219">
        <v>0</v>
      </c>
      <c r="H3637" s="219">
        <v>0</v>
      </c>
      <c r="I3637" s="219">
        <v>0</v>
      </c>
      <c r="J3637" s="219">
        <v>0</v>
      </c>
      <c r="K3637" s="219">
        <v>0</v>
      </c>
      <c r="L3637" s="219">
        <v>0</v>
      </c>
      <c r="M3637" s="220" t="s">
        <v>991</v>
      </c>
    </row>
    <row r="3638" spans="1:13">
      <c r="A3638" s="106" t="str">
        <f t="shared" si="57"/>
        <v xml:space="preserve">34848 </v>
      </c>
      <c r="B3638" s="164" t="s">
        <v>5848</v>
      </c>
      <c r="C3638" s="163"/>
      <c r="D3638" s="113" t="s">
        <v>664</v>
      </c>
      <c r="F3638" t="s">
        <v>5849</v>
      </c>
      <c r="G3638" s="219">
        <v>0</v>
      </c>
      <c r="H3638" s="219">
        <v>0</v>
      </c>
      <c r="I3638" s="219">
        <v>0</v>
      </c>
      <c r="J3638" s="219">
        <v>0</v>
      </c>
      <c r="K3638" s="219">
        <v>0</v>
      </c>
      <c r="L3638" s="219">
        <v>0</v>
      </c>
      <c r="M3638" s="220" t="s">
        <v>991</v>
      </c>
    </row>
    <row r="3639" spans="1:13">
      <c r="A3639" s="106" t="str">
        <f t="shared" si="57"/>
        <v xml:space="preserve">35001 </v>
      </c>
      <c r="B3639" s="164" t="s">
        <v>5852</v>
      </c>
      <c r="C3639" s="163"/>
      <c r="D3639" s="113" t="s">
        <v>1358</v>
      </c>
      <c r="F3639" t="s">
        <v>5853</v>
      </c>
      <c r="G3639" s="219">
        <v>20.81</v>
      </c>
      <c r="H3639" s="219" t="s">
        <v>37</v>
      </c>
      <c r="I3639" s="219">
        <v>6.88</v>
      </c>
      <c r="J3639" s="219">
        <v>5.24</v>
      </c>
      <c r="K3639" s="219" t="s">
        <v>37</v>
      </c>
      <c r="L3639" s="219">
        <v>32.93</v>
      </c>
      <c r="M3639" s="220" t="s">
        <v>1570</v>
      </c>
    </row>
    <row r="3640" spans="1:13">
      <c r="A3640" s="106" t="str">
        <f t="shared" si="57"/>
        <v xml:space="preserve">35002 </v>
      </c>
      <c r="B3640" s="164" t="s">
        <v>5854</v>
      </c>
      <c r="C3640" s="163"/>
      <c r="D3640" s="113" t="s">
        <v>1358</v>
      </c>
      <c r="F3640" t="s">
        <v>5855</v>
      </c>
      <c r="G3640" s="219">
        <v>22.23</v>
      </c>
      <c r="H3640" s="219" t="s">
        <v>37</v>
      </c>
      <c r="I3640" s="219">
        <v>5.62</v>
      </c>
      <c r="J3640" s="219">
        <v>5.54</v>
      </c>
      <c r="K3640" s="219" t="s">
        <v>37</v>
      </c>
      <c r="L3640" s="219">
        <v>33.39</v>
      </c>
      <c r="M3640" s="220" t="s">
        <v>1570</v>
      </c>
    </row>
    <row r="3641" spans="1:13">
      <c r="A3641" s="106" t="str">
        <f t="shared" si="57"/>
        <v xml:space="preserve">35005 </v>
      </c>
      <c r="B3641" s="164" t="s">
        <v>5856</v>
      </c>
      <c r="C3641" s="163"/>
      <c r="D3641" s="113" t="s">
        <v>1358</v>
      </c>
      <c r="F3641" t="s">
        <v>5853</v>
      </c>
      <c r="G3641" s="219">
        <v>19.29</v>
      </c>
      <c r="H3641" s="219" t="s">
        <v>37</v>
      </c>
      <c r="I3641" s="219">
        <v>5.16</v>
      </c>
      <c r="J3641" s="219">
        <v>4.79</v>
      </c>
      <c r="K3641" s="219" t="s">
        <v>37</v>
      </c>
      <c r="L3641" s="219">
        <v>29.24</v>
      </c>
      <c r="M3641" s="220" t="s">
        <v>1570</v>
      </c>
    </row>
    <row r="3642" spans="1:13">
      <c r="A3642" s="106" t="str">
        <f t="shared" si="57"/>
        <v xml:space="preserve">35011 </v>
      </c>
      <c r="B3642" s="164" t="s">
        <v>5857</v>
      </c>
      <c r="C3642" s="163"/>
      <c r="D3642" s="113" t="s">
        <v>1358</v>
      </c>
      <c r="F3642" t="s">
        <v>5853</v>
      </c>
      <c r="G3642" s="219">
        <v>18.579999999999998</v>
      </c>
      <c r="H3642" s="219" t="s">
        <v>37</v>
      </c>
      <c r="I3642" s="219">
        <v>6.45</v>
      </c>
      <c r="J3642" s="219">
        <v>4.6500000000000004</v>
      </c>
      <c r="K3642" s="219" t="s">
        <v>37</v>
      </c>
      <c r="L3642" s="219">
        <v>29.68</v>
      </c>
      <c r="M3642" s="220" t="s">
        <v>1570</v>
      </c>
    </row>
    <row r="3643" spans="1:13">
      <c r="A3643" s="106" t="str">
        <f t="shared" si="57"/>
        <v xml:space="preserve">35013 </v>
      </c>
      <c r="B3643" s="164" t="s">
        <v>5858</v>
      </c>
      <c r="C3643" s="163"/>
      <c r="D3643" s="113" t="s">
        <v>1358</v>
      </c>
      <c r="F3643" t="s">
        <v>5859</v>
      </c>
      <c r="G3643" s="219">
        <v>23.23</v>
      </c>
      <c r="H3643" s="219" t="s">
        <v>37</v>
      </c>
      <c r="I3643" s="219">
        <v>8.1999999999999993</v>
      </c>
      <c r="J3643" s="219">
        <v>5.82</v>
      </c>
      <c r="K3643" s="219" t="s">
        <v>37</v>
      </c>
      <c r="L3643" s="219">
        <v>37.25</v>
      </c>
      <c r="M3643" s="220" t="s">
        <v>1570</v>
      </c>
    </row>
    <row r="3644" spans="1:13">
      <c r="A3644" s="106" t="str">
        <f t="shared" si="57"/>
        <v xml:space="preserve">35021 </v>
      </c>
      <c r="B3644" s="164" t="s">
        <v>5860</v>
      </c>
      <c r="C3644" s="163"/>
      <c r="D3644" s="113" t="s">
        <v>1358</v>
      </c>
      <c r="F3644" t="s">
        <v>5853</v>
      </c>
      <c r="G3644" s="219">
        <v>22.17</v>
      </c>
      <c r="H3644" s="219" t="s">
        <v>37</v>
      </c>
      <c r="I3644" s="219">
        <v>9.76</v>
      </c>
      <c r="J3644" s="219">
        <v>5.13</v>
      </c>
      <c r="K3644" s="219" t="s">
        <v>37</v>
      </c>
      <c r="L3644" s="219">
        <v>37.06</v>
      </c>
      <c r="M3644" s="220" t="s">
        <v>1570</v>
      </c>
    </row>
    <row r="3645" spans="1:13">
      <c r="A3645" s="106" t="str">
        <f t="shared" si="57"/>
        <v xml:space="preserve">35022 </v>
      </c>
      <c r="B3645" s="164" t="s">
        <v>5861</v>
      </c>
      <c r="C3645" s="163"/>
      <c r="D3645" s="113" t="s">
        <v>1358</v>
      </c>
      <c r="F3645" t="s">
        <v>5862</v>
      </c>
      <c r="G3645" s="219">
        <v>25.7</v>
      </c>
      <c r="H3645" s="219" t="s">
        <v>37</v>
      </c>
      <c r="I3645" s="219">
        <v>10.71</v>
      </c>
      <c r="J3645" s="219">
        <v>5.96</v>
      </c>
      <c r="K3645" s="219" t="s">
        <v>37</v>
      </c>
      <c r="L3645" s="219">
        <v>42.37</v>
      </c>
      <c r="M3645" s="220" t="s">
        <v>1570</v>
      </c>
    </row>
    <row r="3646" spans="1:13">
      <c r="A3646" s="106" t="str">
        <f t="shared" si="57"/>
        <v xml:space="preserve">35045 </v>
      </c>
      <c r="B3646" s="164" t="s">
        <v>5863</v>
      </c>
      <c r="C3646" s="163"/>
      <c r="D3646" s="113" t="s">
        <v>1358</v>
      </c>
      <c r="F3646" t="s">
        <v>5864</v>
      </c>
      <c r="G3646" s="219">
        <v>18.010000000000002</v>
      </c>
      <c r="H3646" s="219" t="s">
        <v>37</v>
      </c>
      <c r="I3646" s="219">
        <v>6.11</v>
      </c>
      <c r="J3646" s="219">
        <v>4.37</v>
      </c>
      <c r="K3646" s="219" t="s">
        <v>37</v>
      </c>
      <c r="L3646" s="219">
        <v>28.49</v>
      </c>
      <c r="M3646" s="220" t="s">
        <v>1570</v>
      </c>
    </row>
    <row r="3647" spans="1:13">
      <c r="A3647" s="106" t="str">
        <f t="shared" si="57"/>
        <v xml:space="preserve">35081 </v>
      </c>
      <c r="B3647" s="164" t="s">
        <v>5865</v>
      </c>
      <c r="C3647" s="163"/>
      <c r="D3647" s="113" t="s">
        <v>1358</v>
      </c>
      <c r="F3647" t="s">
        <v>5853</v>
      </c>
      <c r="G3647" s="219">
        <v>33.53</v>
      </c>
      <c r="H3647" s="219" t="s">
        <v>37</v>
      </c>
      <c r="I3647" s="219">
        <v>8.81</v>
      </c>
      <c r="J3647" s="219">
        <v>8.33</v>
      </c>
      <c r="K3647" s="219" t="s">
        <v>37</v>
      </c>
      <c r="L3647" s="219">
        <v>50.67</v>
      </c>
      <c r="M3647" s="220" t="s">
        <v>1570</v>
      </c>
    </row>
    <row r="3648" spans="1:13">
      <c r="A3648" s="106" t="str">
        <f t="shared" si="57"/>
        <v xml:space="preserve">35082 </v>
      </c>
      <c r="B3648" s="164" t="s">
        <v>5866</v>
      </c>
      <c r="C3648" s="163"/>
      <c r="D3648" s="113" t="s">
        <v>1358</v>
      </c>
      <c r="F3648" t="s">
        <v>5867</v>
      </c>
      <c r="G3648" s="219">
        <v>42.09</v>
      </c>
      <c r="H3648" s="219" t="s">
        <v>37</v>
      </c>
      <c r="I3648" s="219">
        <v>10.72</v>
      </c>
      <c r="J3648" s="219">
        <v>10.44</v>
      </c>
      <c r="K3648" s="219" t="s">
        <v>37</v>
      </c>
      <c r="L3648" s="219">
        <v>63.25</v>
      </c>
      <c r="M3648" s="220" t="s">
        <v>1570</v>
      </c>
    </row>
    <row r="3649" spans="1:13">
      <c r="A3649" s="106" t="str">
        <f t="shared" si="57"/>
        <v xml:space="preserve">35091 </v>
      </c>
      <c r="B3649" s="164" t="s">
        <v>5868</v>
      </c>
      <c r="C3649" s="163"/>
      <c r="D3649" s="113" t="s">
        <v>1358</v>
      </c>
      <c r="F3649" t="s">
        <v>5853</v>
      </c>
      <c r="G3649" s="219">
        <v>35.35</v>
      </c>
      <c r="H3649" s="219" t="s">
        <v>37</v>
      </c>
      <c r="I3649" s="219">
        <v>7.92</v>
      </c>
      <c r="J3649" s="219">
        <v>8.77</v>
      </c>
      <c r="K3649" s="219" t="s">
        <v>37</v>
      </c>
      <c r="L3649" s="219">
        <v>52.04</v>
      </c>
      <c r="M3649" s="220" t="s">
        <v>1570</v>
      </c>
    </row>
    <row r="3650" spans="1:13">
      <c r="A3650" s="106" t="str">
        <f t="shared" si="57"/>
        <v xml:space="preserve">35092 </v>
      </c>
      <c r="B3650" s="164" t="s">
        <v>5869</v>
      </c>
      <c r="C3650" s="163"/>
      <c r="D3650" s="113" t="s">
        <v>1358</v>
      </c>
      <c r="F3650" t="s">
        <v>5867</v>
      </c>
      <c r="G3650" s="219">
        <v>50.97</v>
      </c>
      <c r="H3650" s="219" t="s">
        <v>37</v>
      </c>
      <c r="I3650" s="219">
        <v>12.28</v>
      </c>
      <c r="J3650" s="219">
        <v>12.68</v>
      </c>
      <c r="K3650" s="219" t="s">
        <v>37</v>
      </c>
      <c r="L3650" s="219">
        <v>75.930000000000007</v>
      </c>
      <c r="M3650" s="220" t="s">
        <v>1570</v>
      </c>
    </row>
    <row r="3651" spans="1:13">
      <c r="A3651" s="106" t="str">
        <f t="shared" ref="A3651:A3714" si="58">B3651&amp;" "&amp;C3651</f>
        <v xml:space="preserve">35102 </v>
      </c>
      <c r="B3651" s="164" t="s">
        <v>5870</v>
      </c>
      <c r="C3651" s="163"/>
      <c r="D3651" s="113" t="s">
        <v>1358</v>
      </c>
      <c r="F3651" t="s">
        <v>5853</v>
      </c>
      <c r="G3651" s="219">
        <v>36.53</v>
      </c>
      <c r="H3651" s="219" t="s">
        <v>37</v>
      </c>
      <c r="I3651" s="219">
        <v>9.48</v>
      </c>
      <c r="J3651" s="219">
        <v>9.08</v>
      </c>
      <c r="K3651" s="219" t="s">
        <v>37</v>
      </c>
      <c r="L3651" s="219">
        <v>55.09</v>
      </c>
      <c r="M3651" s="220" t="s">
        <v>1570</v>
      </c>
    </row>
    <row r="3652" spans="1:13">
      <c r="A3652" s="106" t="str">
        <f t="shared" si="58"/>
        <v xml:space="preserve">35103 </v>
      </c>
      <c r="B3652" s="164" t="s">
        <v>5871</v>
      </c>
      <c r="C3652" s="163"/>
      <c r="D3652" s="113" t="s">
        <v>1358</v>
      </c>
      <c r="F3652" t="s">
        <v>5867</v>
      </c>
      <c r="G3652" s="219">
        <v>43.62</v>
      </c>
      <c r="H3652" s="219" t="s">
        <v>37</v>
      </c>
      <c r="I3652" s="219">
        <v>10.33</v>
      </c>
      <c r="J3652" s="219">
        <v>10.9</v>
      </c>
      <c r="K3652" s="219" t="s">
        <v>37</v>
      </c>
      <c r="L3652" s="219">
        <v>64.849999999999994</v>
      </c>
      <c r="M3652" s="220" t="s">
        <v>1570</v>
      </c>
    </row>
    <row r="3653" spans="1:13">
      <c r="A3653" s="106" t="str">
        <f t="shared" si="58"/>
        <v xml:space="preserve">35111 </v>
      </c>
      <c r="B3653" s="164" t="s">
        <v>5872</v>
      </c>
      <c r="C3653" s="163"/>
      <c r="D3653" s="113" t="s">
        <v>1358</v>
      </c>
      <c r="F3653" t="s">
        <v>5853</v>
      </c>
      <c r="G3653" s="219">
        <v>26.28</v>
      </c>
      <c r="H3653" s="219" t="s">
        <v>37</v>
      </c>
      <c r="I3653" s="219">
        <v>6.11</v>
      </c>
      <c r="J3653" s="219">
        <v>6.55</v>
      </c>
      <c r="K3653" s="219" t="s">
        <v>37</v>
      </c>
      <c r="L3653" s="219">
        <v>38.94</v>
      </c>
      <c r="M3653" s="220" t="s">
        <v>1570</v>
      </c>
    </row>
    <row r="3654" spans="1:13">
      <c r="A3654" s="106" t="str">
        <f t="shared" si="58"/>
        <v xml:space="preserve">35112 </v>
      </c>
      <c r="B3654" s="164" t="s">
        <v>5873</v>
      </c>
      <c r="C3654" s="163"/>
      <c r="D3654" s="113" t="s">
        <v>1358</v>
      </c>
      <c r="F3654" t="s">
        <v>5874</v>
      </c>
      <c r="G3654" s="219">
        <v>32.57</v>
      </c>
      <c r="H3654" s="219" t="s">
        <v>37</v>
      </c>
      <c r="I3654" s="219">
        <v>7.17</v>
      </c>
      <c r="J3654" s="219">
        <v>8.11</v>
      </c>
      <c r="K3654" s="219" t="s">
        <v>37</v>
      </c>
      <c r="L3654" s="219">
        <v>47.85</v>
      </c>
      <c r="M3654" s="220" t="s">
        <v>1570</v>
      </c>
    </row>
    <row r="3655" spans="1:13">
      <c r="A3655" s="106" t="str">
        <f t="shared" si="58"/>
        <v xml:space="preserve">35121 </v>
      </c>
      <c r="B3655" s="164" t="s">
        <v>5875</v>
      </c>
      <c r="C3655" s="163"/>
      <c r="D3655" s="113" t="s">
        <v>1358</v>
      </c>
      <c r="F3655" t="s">
        <v>5853</v>
      </c>
      <c r="G3655" s="219">
        <v>31.52</v>
      </c>
      <c r="H3655" s="219" t="s">
        <v>37</v>
      </c>
      <c r="I3655" s="219">
        <v>6.91</v>
      </c>
      <c r="J3655" s="219">
        <v>7.85</v>
      </c>
      <c r="K3655" s="219" t="s">
        <v>37</v>
      </c>
      <c r="L3655" s="219">
        <v>46.28</v>
      </c>
      <c r="M3655" s="220" t="s">
        <v>1570</v>
      </c>
    </row>
    <row r="3656" spans="1:13">
      <c r="A3656" s="106" t="str">
        <f t="shared" si="58"/>
        <v xml:space="preserve">35122 </v>
      </c>
      <c r="B3656" s="164" t="s">
        <v>5876</v>
      </c>
      <c r="C3656" s="163"/>
      <c r="D3656" s="113" t="s">
        <v>1358</v>
      </c>
      <c r="F3656" t="s">
        <v>5877</v>
      </c>
      <c r="G3656" s="219">
        <v>37.89</v>
      </c>
      <c r="H3656" s="219" t="s">
        <v>37</v>
      </c>
      <c r="I3656" s="219">
        <v>8</v>
      </c>
      <c r="J3656" s="219">
        <v>9.4600000000000009</v>
      </c>
      <c r="K3656" s="219" t="s">
        <v>37</v>
      </c>
      <c r="L3656" s="219">
        <v>55.35</v>
      </c>
      <c r="M3656" s="220" t="s">
        <v>1570</v>
      </c>
    </row>
    <row r="3657" spans="1:13">
      <c r="A3657" s="106" t="str">
        <f t="shared" si="58"/>
        <v xml:space="preserve">35131 </v>
      </c>
      <c r="B3657" s="164" t="s">
        <v>5878</v>
      </c>
      <c r="C3657" s="163"/>
      <c r="D3657" s="113" t="s">
        <v>1358</v>
      </c>
      <c r="F3657" t="s">
        <v>5853</v>
      </c>
      <c r="G3657" s="219">
        <v>26.4</v>
      </c>
      <c r="H3657" s="219" t="s">
        <v>37</v>
      </c>
      <c r="I3657" s="219">
        <v>7.52</v>
      </c>
      <c r="J3657" s="219">
        <v>6.56</v>
      </c>
      <c r="K3657" s="219" t="s">
        <v>37</v>
      </c>
      <c r="L3657" s="219">
        <v>40.479999999999997</v>
      </c>
      <c r="M3657" s="220" t="s">
        <v>1570</v>
      </c>
    </row>
    <row r="3658" spans="1:13">
      <c r="A3658" s="106" t="str">
        <f t="shared" si="58"/>
        <v xml:space="preserve">35132 </v>
      </c>
      <c r="B3658" s="164" t="s">
        <v>5879</v>
      </c>
      <c r="C3658" s="163"/>
      <c r="D3658" s="113" t="s">
        <v>1358</v>
      </c>
      <c r="F3658" t="s">
        <v>5880</v>
      </c>
      <c r="G3658" s="219">
        <v>32.57</v>
      </c>
      <c r="H3658" s="219" t="s">
        <v>37</v>
      </c>
      <c r="I3658" s="219">
        <v>7.17</v>
      </c>
      <c r="J3658" s="219">
        <v>8.11</v>
      </c>
      <c r="K3658" s="219" t="s">
        <v>37</v>
      </c>
      <c r="L3658" s="219">
        <v>47.85</v>
      </c>
      <c r="M3658" s="220" t="s">
        <v>1570</v>
      </c>
    </row>
    <row r="3659" spans="1:13">
      <c r="A3659" s="106" t="str">
        <f t="shared" si="58"/>
        <v xml:space="preserve">35141 </v>
      </c>
      <c r="B3659" s="164" t="s">
        <v>5881</v>
      </c>
      <c r="C3659" s="163"/>
      <c r="D3659" s="113" t="s">
        <v>1358</v>
      </c>
      <c r="F3659" t="s">
        <v>5853</v>
      </c>
      <c r="G3659" s="219">
        <v>20.91</v>
      </c>
      <c r="H3659" s="219" t="s">
        <v>37</v>
      </c>
      <c r="I3659" s="219">
        <v>5.9</v>
      </c>
      <c r="J3659" s="219">
        <v>5.19</v>
      </c>
      <c r="K3659" s="219" t="s">
        <v>37</v>
      </c>
      <c r="L3659" s="219">
        <v>32</v>
      </c>
      <c r="M3659" s="220" t="s">
        <v>1570</v>
      </c>
    </row>
    <row r="3660" spans="1:13">
      <c r="A3660" s="106" t="str">
        <f t="shared" si="58"/>
        <v xml:space="preserve">35142 </v>
      </c>
      <c r="B3660" s="164" t="s">
        <v>5882</v>
      </c>
      <c r="C3660" s="163"/>
      <c r="D3660" s="113" t="s">
        <v>1358</v>
      </c>
      <c r="F3660" t="s">
        <v>5883</v>
      </c>
      <c r="G3660" s="219">
        <v>25.16</v>
      </c>
      <c r="H3660" s="219" t="s">
        <v>37</v>
      </c>
      <c r="I3660" s="219">
        <v>7.23</v>
      </c>
      <c r="J3660" s="219">
        <v>6.26</v>
      </c>
      <c r="K3660" s="219" t="s">
        <v>37</v>
      </c>
      <c r="L3660" s="219">
        <v>38.65</v>
      </c>
      <c r="M3660" s="220" t="s">
        <v>1570</v>
      </c>
    </row>
    <row r="3661" spans="1:13">
      <c r="A3661" s="106" t="str">
        <f t="shared" si="58"/>
        <v xml:space="preserve">35151 </v>
      </c>
      <c r="B3661" s="164" t="s">
        <v>5884</v>
      </c>
      <c r="C3661" s="163"/>
      <c r="D3661" s="113" t="s">
        <v>1358</v>
      </c>
      <c r="F3661" t="s">
        <v>5853</v>
      </c>
      <c r="G3661" s="219">
        <v>23.72</v>
      </c>
      <c r="H3661" s="219" t="s">
        <v>37</v>
      </c>
      <c r="I3661" s="219">
        <v>6.74</v>
      </c>
      <c r="J3661" s="219">
        <v>5.92</v>
      </c>
      <c r="K3661" s="219" t="s">
        <v>37</v>
      </c>
      <c r="L3661" s="219">
        <v>36.380000000000003</v>
      </c>
      <c r="M3661" s="220" t="s">
        <v>1570</v>
      </c>
    </row>
    <row r="3662" spans="1:13">
      <c r="A3662" s="106" t="str">
        <f t="shared" si="58"/>
        <v xml:space="preserve">35152 </v>
      </c>
      <c r="B3662" s="164" t="s">
        <v>5885</v>
      </c>
      <c r="C3662" s="163"/>
      <c r="D3662" s="113" t="s">
        <v>1358</v>
      </c>
      <c r="F3662" t="s">
        <v>5886</v>
      </c>
      <c r="G3662" s="219">
        <v>27.66</v>
      </c>
      <c r="H3662" s="219" t="s">
        <v>37</v>
      </c>
      <c r="I3662" s="219">
        <v>6.41</v>
      </c>
      <c r="J3662" s="219">
        <v>6.87</v>
      </c>
      <c r="K3662" s="219" t="s">
        <v>37</v>
      </c>
      <c r="L3662" s="219">
        <v>40.94</v>
      </c>
      <c r="M3662" s="220" t="s">
        <v>1570</v>
      </c>
    </row>
    <row r="3663" spans="1:13">
      <c r="A3663" s="106" t="str">
        <f t="shared" si="58"/>
        <v xml:space="preserve">35180 </v>
      </c>
      <c r="B3663" s="164" t="s">
        <v>5887</v>
      </c>
      <c r="C3663" s="163"/>
      <c r="D3663" s="113" t="s">
        <v>1358</v>
      </c>
      <c r="F3663" t="s">
        <v>5888</v>
      </c>
      <c r="G3663" s="219">
        <v>15.1</v>
      </c>
      <c r="H3663" s="219" t="s">
        <v>37</v>
      </c>
      <c r="I3663" s="219">
        <v>4.21</v>
      </c>
      <c r="J3663" s="219">
        <v>3.75</v>
      </c>
      <c r="K3663" s="219" t="s">
        <v>37</v>
      </c>
      <c r="L3663" s="219">
        <v>23.06</v>
      </c>
      <c r="M3663" s="220" t="s">
        <v>1570</v>
      </c>
    </row>
    <row r="3664" spans="1:13">
      <c r="A3664" s="106" t="str">
        <f t="shared" si="58"/>
        <v xml:space="preserve">35182 </v>
      </c>
      <c r="B3664" s="164" t="s">
        <v>5889</v>
      </c>
      <c r="C3664" s="163"/>
      <c r="D3664" s="113" t="s">
        <v>1358</v>
      </c>
      <c r="F3664" t="s">
        <v>5888</v>
      </c>
      <c r="G3664" s="219">
        <v>31.71</v>
      </c>
      <c r="H3664" s="219" t="s">
        <v>37</v>
      </c>
      <c r="I3664" s="219">
        <v>13.36</v>
      </c>
      <c r="J3664" s="219">
        <v>7.84</v>
      </c>
      <c r="K3664" s="219" t="s">
        <v>37</v>
      </c>
      <c r="L3664" s="219">
        <v>52.91</v>
      </c>
      <c r="M3664" s="220" t="s">
        <v>1570</v>
      </c>
    </row>
    <row r="3665" spans="1:13">
      <c r="A3665" s="106" t="str">
        <f t="shared" si="58"/>
        <v xml:space="preserve">35184 </v>
      </c>
      <c r="B3665" s="164" t="s">
        <v>5890</v>
      </c>
      <c r="C3665" s="163"/>
      <c r="D3665" s="113" t="s">
        <v>1358</v>
      </c>
      <c r="F3665" t="s">
        <v>5888</v>
      </c>
      <c r="G3665" s="219">
        <v>18.82</v>
      </c>
      <c r="H3665" s="219" t="s">
        <v>37</v>
      </c>
      <c r="I3665" s="219">
        <v>4.8099999999999996</v>
      </c>
      <c r="J3665" s="219">
        <v>4.67</v>
      </c>
      <c r="K3665" s="219" t="s">
        <v>37</v>
      </c>
      <c r="L3665" s="219">
        <v>28.3</v>
      </c>
      <c r="M3665" s="220" t="s">
        <v>1570</v>
      </c>
    </row>
    <row r="3666" spans="1:13">
      <c r="A3666" s="106" t="str">
        <f t="shared" si="58"/>
        <v xml:space="preserve">35188 </v>
      </c>
      <c r="B3666" s="164" t="s">
        <v>5891</v>
      </c>
      <c r="C3666" s="163"/>
      <c r="D3666" s="113" t="s">
        <v>1358</v>
      </c>
      <c r="F3666" t="s">
        <v>5888</v>
      </c>
      <c r="G3666" s="219">
        <v>18</v>
      </c>
      <c r="H3666" s="219" t="s">
        <v>37</v>
      </c>
      <c r="I3666" s="219">
        <v>13.62</v>
      </c>
      <c r="J3666" s="219">
        <v>7.5</v>
      </c>
      <c r="K3666" s="219" t="s">
        <v>37</v>
      </c>
      <c r="L3666" s="219">
        <v>39.119999999999997</v>
      </c>
      <c r="M3666" s="220" t="s">
        <v>1570</v>
      </c>
    </row>
    <row r="3667" spans="1:13">
      <c r="A3667" s="106" t="str">
        <f t="shared" si="58"/>
        <v xml:space="preserve">35189 </v>
      </c>
      <c r="B3667" s="164" t="s">
        <v>5892</v>
      </c>
      <c r="C3667" s="163"/>
      <c r="D3667" s="113" t="s">
        <v>1358</v>
      </c>
      <c r="F3667" t="s">
        <v>5888</v>
      </c>
      <c r="G3667" s="219">
        <v>29.98</v>
      </c>
      <c r="H3667" s="219" t="s">
        <v>37</v>
      </c>
      <c r="I3667" s="219">
        <v>6.77</v>
      </c>
      <c r="J3667" s="219">
        <v>7.48</v>
      </c>
      <c r="K3667" s="219" t="s">
        <v>37</v>
      </c>
      <c r="L3667" s="219">
        <v>44.23</v>
      </c>
      <c r="M3667" s="220" t="s">
        <v>1570</v>
      </c>
    </row>
    <row r="3668" spans="1:13">
      <c r="A3668" s="106" t="str">
        <f t="shared" si="58"/>
        <v xml:space="preserve">35190 </v>
      </c>
      <c r="B3668" s="164" t="s">
        <v>5893</v>
      </c>
      <c r="C3668" s="163"/>
      <c r="D3668" s="113" t="s">
        <v>1358</v>
      </c>
      <c r="F3668" t="s">
        <v>5888</v>
      </c>
      <c r="G3668" s="219">
        <v>13.42</v>
      </c>
      <c r="H3668" s="219" t="s">
        <v>37</v>
      </c>
      <c r="I3668" s="219">
        <v>5.54</v>
      </c>
      <c r="J3668" s="219">
        <v>3.33</v>
      </c>
      <c r="K3668" s="219" t="s">
        <v>37</v>
      </c>
      <c r="L3668" s="219">
        <v>22.29</v>
      </c>
      <c r="M3668" s="220" t="s">
        <v>1570</v>
      </c>
    </row>
    <row r="3669" spans="1:13">
      <c r="A3669" s="106" t="str">
        <f t="shared" si="58"/>
        <v xml:space="preserve">35201 </v>
      </c>
      <c r="B3669" s="164" t="s">
        <v>5894</v>
      </c>
      <c r="C3669" s="163"/>
      <c r="D3669" s="113" t="s">
        <v>1358</v>
      </c>
      <c r="F3669" t="s">
        <v>5888</v>
      </c>
      <c r="G3669" s="219">
        <v>16.93</v>
      </c>
      <c r="H3669" s="219" t="s">
        <v>37</v>
      </c>
      <c r="I3669" s="219">
        <v>6.59</v>
      </c>
      <c r="J3669" s="219">
        <v>0.04</v>
      </c>
      <c r="K3669" s="219" t="s">
        <v>37</v>
      </c>
      <c r="L3669" s="219">
        <v>23.56</v>
      </c>
      <c r="M3669" s="220" t="s">
        <v>1570</v>
      </c>
    </row>
    <row r="3670" spans="1:13">
      <c r="A3670" s="106" t="str">
        <f t="shared" si="58"/>
        <v xml:space="preserve">35206 </v>
      </c>
      <c r="B3670" s="164" t="s">
        <v>5895</v>
      </c>
      <c r="C3670" s="163"/>
      <c r="D3670" s="113" t="s">
        <v>1358</v>
      </c>
      <c r="F3670" t="s">
        <v>5888</v>
      </c>
      <c r="G3670" s="219">
        <v>13.84</v>
      </c>
      <c r="H3670" s="219" t="s">
        <v>37</v>
      </c>
      <c r="I3670" s="219">
        <v>6.32</v>
      </c>
      <c r="J3670" s="219">
        <v>3.22</v>
      </c>
      <c r="K3670" s="219" t="s">
        <v>37</v>
      </c>
      <c r="L3670" s="219">
        <v>23.38</v>
      </c>
      <c r="M3670" s="220" t="s">
        <v>1570</v>
      </c>
    </row>
    <row r="3671" spans="1:13">
      <c r="A3671" s="106" t="str">
        <f t="shared" si="58"/>
        <v xml:space="preserve">35207 </v>
      </c>
      <c r="B3671" s="164" t="s">
        <v>5896</v>
      </c>
      <c r="C3671" s="163"/>
      <c r="D3671" s="113" t="s">
        <v>1358</v>
      </c>
      <c r="F3671" t="s">
        <v>5888</v>
      </c>
      <c r="G3671" s="219">
        <v>10.94</v>
      </c>
      <c r="H3671" s="219" t="s">
        <v>37</v>
      </c>
      <c r="I3671" s="219">
        <v>9.73</v>
      </c>
      <c r="J3671" s="219">
        <v>2.08</v>
      </c>
      <c r="K3671" s="219" t="s">
        <v>37</v>
      </c>
      <c r="L3671" s="219">
        <v>22.75</v>
      </c>
      <c r="M3671" s="220" t="s">
        <v>1570</v>
      </c>
    </row>
    <row r="3672" spans="1:13">
      <c r="A3672" s="106" t="str">
        <f t="shared" si="58"/>
        <v xml:space="preserve">35211 </v>
      </c>
      <c r="B3672" s="164" t="s">
        <v>5897</v>
      </c>
      <c r="C3672" s="163"/>
      <c r="D3672" s="113" t="s">
        <v>1358</v>
      </c>
      <c r="F3672" t="s">
        <v>5888</v>
      </c>
      <c r="G3672" s="219">
        <v>24.58</v>
      </c>
      <c r="H3672" s="219" t="s">
        <v>37</v>
      </c>
      <c r="I3672" s="219">
        <v>10.59</v>
      </c>
      <c r="J3672" s="219">
        <v>5.92</v>
      </c>
      <c r="K3672" s="219" t="s">
        <v>37</v>
      </c>
      <c r="L3672" s="219">
        <v>41.09</v>
      </c>
      <c r="M3672" s="220" t="s">
        <v>1570</v>
      </c>
    </row>
    <row r="3673" spans="1:13">
      <c r="A3673" s="106" t="str">
        <f t="shared" si="58"/>
        <v xml:space="preserve">35216 </v>
      </c>
      <c r="B3673" s="164" t="s">
        <v>5898</v>
      </c>
      <c r="C3673" s="163"/>
      <c r="D3673" s="113" t="s">
        <v>1358</v>
      </c>
      <c r="F3673" t="s">
        <v>5888</v>
      </c>
      <c r="G3673" s="219">
        <v>36.61</v>
      </c>
      <c r="H3673" s="219" t="s">
        <v>37</v>
      </c>
      <c r="I3673" s="219">
        <v>16.89</v>
      </c>
      <c r="J3673" s="219">
        <v>8.65</v>
      </c>
      <c r="K3673" s="219" t="s">
        <v>37</v>
      </c>
      <c r="L3673" s="219">
        <v>62.15</v>
      </c>
      <c r="M3673" s="220" t="s">
        <v>1570</v>
      </c>
    </row>
    <row r="3674" spans="1:13">
      <c r="A3674" s="106" t="str">
        <f t="shared" si="58"/>
        <v xml:space="preserve">35221 </v>
      </c>
      <c r="B3674" s="164" t="s">
        <v>5899</v>
      </c>
      <c r="C3674" s="163"/>
      <c r="D3674" s="113" t="s">
        <v>1358</v>
      </c>
      <c r="F3674" t="s">
        <v>5888</v>
      </c>
      <c r="G3674" s="219">
        <v>26.62</v>
      </c>
      <c r="H3674" s="219" t="s">
        <v>37</v>
      </c>
      <c r="I3674" s="219">
        <v>10.37</v>
      </c>
      <c r="J3674" s="219">
        <v>6.52</v>
      </c>
      <c r="K3674" s="219" t="s">
        <v>37</v>
      </c>
      <c r="L3674" s="219">
        <v>43.51</v>
      </c>
      <c r="M3674" s="220" t="s">
        <v>1570</v>
      </c>
    </row>
    <row r="3675" spans="1:13">
      <c r="A3675" s="106" t="str">
        <f t="shared" si="58"/>
        <v xml:space="preserve">35226 </v>
      </c>
      <c r="B3675" s="164" t="s">
        <v>5900</v>
      </c>
      <c r="C3675" s="163"/>
      <c r="D3675" s="113" t="s">
        <v>1358</v>
      </c>
      <c r="F3675" t="s">
        <v>5888</v>
      </c>
      <c r="G3675" s="219">
        <v>15.3</v>
      </c>
      <c r="H3675" s="219" t="s">
        <v>37</v>
      </c>
      <c r="I3675" s="219">
        <v>5.33</v>
      </c>
      <c r="J3675" s="219">
        <v>3.72</v>
      </c>
      <c r="K3675" s="219" t="s">
        <v>37</v>
      </c>
      <c r="L3675" s="219">
        <v>24.35</v>
      </c>
      <c r="M3675" s="220" t="s">
        <v>1570</v>
      </c>
    </row>
    <row r="3676" spans="1:13">
      <c r="A3676" s="106" t="str">
        <f t="shared" si="58"/>
        <v xml:space="preserve">35231 </v>
      </c>
      <c r="B3676" s="164" t="s">
        <v>5901</v>
      </c>
      <c r="C3676" s="163"/>
      <c r="D3676" s="113" t="s">
        <v>1358</v>
      </c>
      <c r="F3676" t="s">
        <v>5888</v>
      </c>
      <c r="G3676" s="219">
        <v>21.16</v>
      </c>
      <c r="H3676" s="219" t="s">
        <v>37</v>
      </c>
      <c r="I3676" s="219">
        <v>12</v>
      </c>
      <c r="J3676" s="219">
        <v>3.88</v>
      </c>
      <c r="K3676" s="219" t="s">
        <v>37</v>
      </c>
      <c r="L3676" s="219">
        <v>37.04</v>
      </c>
      <c r="M3676" s="220" t="s">
        <v>1570</v>
      </c>
    </row>
    <row r="3677" spans="1:13">
      <c r="A3677" s="106" t="str">
        <f t="shared" si="58"/>
        <v xml:space="preserve">35236 </v>
      </c>
      <c r="B3677" s="164" t="s">
        <v>5902</v>
      </c>
      <c r="C3677" s="163"/>
      <c r="D3677" s="113" t="s">
        <v>1358</v>
      </c>
      <c r="F3677" t="s">
        <v>5888</v>
      </c>
      <c r="G3677" s="219">
        <v>18.02</v>
      </c>
      <c r="H3677" s="219" t="s">
        <v>37</v>
      </c>
      <c r="I3677" s="219">
        <v>7.17</v>
      </c>
      <c r="J3677" s="219">
        <v>4.25</v>
      </c>
      <c r="K3677" s="219" t="s">
        <v>37</v>
      </c>
      <c r="L3677" s="219">
        <v>29.44</v>
      </c>
      <c r="M3677" s="220" t="s">
        <v>1570</v>
      </c>
    </row>
    <row r="3678" spans="1:13">
      <c r="A3678" s="106" t="str">
        <f t="shared" si="58"/>
        <v xml:space="preserve">35241 </v>
      </c>
      <c r="B3678" s="164" t="s">
        <v>5903</v>
      </c>
      <c r="C3678" s="163"/>
      <c r="D3678" s="113" t="s">
        <v>1358</v>
      </c>
      <c r="F3678" t="s">
        <v>5888</v>
      </c>
      <c r="G3678" s="219">
        <v>25.58</v>
      </c>
      <c r="H3678" s="219" t="s">
        <v>37</v>
      </c>
      <c r="I3678" s="219">
        <v>10.68</v>
      </c>
      <c r="J3678" s="219">
        <v>5.93</v>
      </c>
      <c r="K3678" s="219" t="s">
        <v>37</v>
      </c>
      <c r="L3678" s="219">
        <v>42.19</v>
      </c>
      <c r="M3678" s="220" t="s">
        <v>1570</v>
      </c>
    </row>
    <row r="3679" spans="1:13">
      <c r="A3679" s="106" t="str">
        <f t="shared" si="58"/>
        <v xml:space="preserve">35246 </v>
      </c>
      <c r="B3679" s="164" t="s">
        <v>5904</v>
      </c>
      <c r="C3679" s="163"/>
      <c r="D3679" s="113" t="s">
        <v>1358</v>
      </c>
      <c r="F3679" t="s">
        <v>5888</v>
      </c>
      <c r="G3679" s="219">
        <v>28.23</v>
      </c>
      <c r="H3679" s="219" t="s">
        <v>37</v>
      </c>
      <c r="I3679" s="219">
        <v>11.11</v>
      </c>
      <c r="J3679" s="219">
        <v>6.53</v>
      </c>
      <c r="K3679" s="219" t="s">
        <v>37</v>
      </c>
      <c r="L3679" s="219">
        <v>45.87</v>
      </c>
      <c r="M3679" s="220" t="s">
        <v>1570</v>
      </c>
    </row>
    <row r="3680" spans="1:13">
      <c r="A3680" s="106" t="str">
        <f t="shared" si="58"/>
        <v xml:space="preserve">35251 </v>
      </c>
      <c r="B3680" s="164" t="s">
        <v>5905</v>
      </c>
      <c r="C3680" s="163"/>
      <c r="D3680" s="113" t="s">
        <v>1358</v>
      </c>
      <c r="F3680" t="s">
        <v>5888</v>
      </c>
      <c r="G3680" s="219">
        <v>31.91</v>
      </c>
      <c r="H3680" s="219" t="s">
        <v>37</v>
      </c>
      <c r="I3680" s="219">
        <v>11.49</v>
      </c>
      <c r="J3680" s="219">
        <v>7.85</v>
      </c>
      <c r="K3680" s="219" t="s">
        <v>37</v>
      </c>
      <c r="L3680" s="219">
        <v>51.25</v>
      </c>
      <c r="M3680" s="220" t="s">
        <v>1570</v>
      </c>
    </row>
    <row r="3681" spans="1:13">
      <c r="A3681" s="106" t="str">
        <f t="shared" si="58"/>
        <v xml:space="preserve">35256 </v>
      </c>
      <c r="B3681" s="164" t="s">
        <v>5906</v>
      </c>
      <c r="C3681" s="163"/>
      <c r="D3681" s="113" t="s">
        <v>1358</v>
      </c>
      <c r="F3681" t="s">
        <v>5888</v>
      </c>
      <c r="G3681" s="219">
        <v>19.059999999999999</v>
      </c>
      <c r="H3681" s="219" t="s">
        <v>37</v>
      </c>
      <c r="I3681" s="219">
        <v>6.02</v>
      </c>
      <c r="J3681" s="219">
        <v>4.6100000000000003</v>
      </c>
      <c r="K3681" s="219" t="s">
        <v>37</v>
      </c>
      <c r="L3681" s="219">
        <v>29.69</v>
      </c>
      <c r="M3681" s="220" t="s">
        <v>1570</v>
      </c>
    </row>
    <row r="3682" spans="1:13">
      <c r="A3682" s="106" t="str">
        <f t="shared" si="58"/>
        <v xml:space="preserve">35261 </v>
      </c>
      <c r="B3682" s="164" t="s">
        <v>5907</v>
      </c>
      <c r="C3682" s="163"/>
      <c r="D3682" s="113" t="s">
        <v>1358</v>
      </c>
      <c r="F3682" t="s">
        <v>5888</v>
      </c>
      <c r="G3682" s="219">
        <v>18.96</v>
      </c>
      <c r="H3682" s="219" t="s">
        <v>37</v>
      </c>
      <c r="I3682" s="219">
        <v>5.13</v>
      </c>
      <c r="J3682" s="219">
        <v>4.7</v>
      </c>
      <c r="K3682" s="219" t="s">
        <v>37</v>
      </c>
      <c r="L3682" s="219">
        <v>28.79</v>
      </c>
      <c r="M3682" s="220" t="s">
        <v>1570</v>
      </c>
    </row>
    <row r="3683" spans="1:13">
      <c r="A3683" s="106" t="str">
        <f t="shared" si="58"/>
        <v xml:space="preserve">35266 </v>
      </c>
      <c r="B3683" s="164" t="s">
        <v>5908</v>
      </c>
      <c r="C3683" s="163"/>
      <c r="D3683" s="113" t="s">
        <v>1358</v>
      </c>
      <c r="F3683" t="s">
        <v>5888</v>
      </c>
      <c r="G3683" s="219">
        <v>15.83</v>
      </c>
      <c r="H3683" s="219" t="s">
        <v>37</v>
      </c>
      <c r="I3683" s="219">
        <v>5.79</v>
      </c>
      <c r="J3683" s="219">
        <v>3.84</v>
      </c>
      <c r="K3683" s="219" t="s">
        <v>37</v>
      </c>
      <c r="L3683" s="219">
        <v>25.46</v>
      </c>
      <c r="M3683" s="220" t="s">
        <v>1570</v>
      </c>
    </row>
    <row r="3684" spans="1:13">
      <c r="A3684" s="106" t="str">
        <f t="shared" si="58"/>
        <v xml:space="preserve">35271 </v>
      </c>
      <c r="B3684" s="164" t="s">
        <v>5909</v>
      </c>
      <c r="C3684" s="163"/>
      <c r="D3684" s="113" t="s">
        <v>1358</v>
      </c>
      <c r="F3684" t="s">
        <v>5888</v>
      </c>
      <c r="G3684" s="219">
        <v>24.58</v>
      </c>
      <c r="H3684" s="219" t="s">
        <v>37</v>
      </c>
      <c r="I3684" s="219">
        <v>10.43</v>
      </c>
      <c r="J3684" s="219">
        <v>5.86</v>
      </c>
      <c r="K3684" s="219" t="s">
        <v>37</v>
      </c>
      <c r="L3684" s="219">
        <v>40.869999999999997</v>
      </c>
      <c r="M3684" s="220" t="s">
        <v>1570</v>
      </c>
    </row>
    <row r="3685" spans="1:13">
      <c r="A3685" s="106" t="str">
        <f t="shared" si="58"/>
        <v xml:space="preserve">35276 </v>
      </c>
      <c r="B3685" s="164" t="s">
        <v>5910</v>
      </c>
      <c r="C3685" s="163"/>
      <c r="D3685" s="113" t="s">
        <v>1358</v>
      </c>
      <c r="F3685" t="s">
        <v>5888</v>
      </c>
      <c r="G3685" s="219">
        <v>25.83</v>
      </c>
      <c r="H3685" s="219" t="s">
        <v>37</v>
      </c>
      <c r="I3685" s="219">
        <v>11.05</v>
      </c>
      <c r="J3685" s="219">
        <v>5.99</v>
      </c>
      <c r="K3685" s="219" t="s">
        <v>37</v>
      </c>
      <c r="L3685" s="219">
        <v>42.87</v>
      </c>
      <c r="M3685" s="220" t="s">
        <v>1570</v>
      </c>
    </row>
    <row r="3686" spans="1:13">
      <c r="A3686" s="106" t="str">
        <f t="shared" si="58"/>
        <v xml:space="preserve">35281 </v>
      </c>
      <c r="B3686" s="164" t="s">
        <v>5911</v>
      </c>
      <c r="C3686" s="163"/>
      <c r="D3686" s="113" t="s">
        <v>1358</v>
      </c>
      <c r="F3686" t="s">
        <v>5888</v>
      </c>
      <c r="G3686" s="219">
        <v>30.06</v>
      </c>
      <c r="H3686" s="219" t="s">
        <v>37</v>
      </c>
      <c r="I3686" s="219">
        <v>10.01</v>
      </c>
      <c r="J3686" s="219">
        <v>7.54</v>
      </c>
      <c r="K3686" s="219" t="s">
        <v>37</v>
      </c>
      <c r="L3686" s="219">
        <v>47.61</v>
      </c>
      <c r="M3686" s="220" t="s">
        <v>1570</v>
      </c>
    </row>
    <row r="3687" spans="1:13">
      <c r="A3687" s="106" t="str">
        <f t="shared" si="58"/>
        <v xml:space="preserve">35286 </v>
      </c>
      <c r="B3687" s="164" t="s">
        <v>5912</v>
      </c>
      <c r="C3687" s="163"/>
      <c r="D3687" s="113" t="s">
        <v>1358</v>
      </c>
      <c r="F3687" t="s">
        <v>5888</v>
      </c>
      <c r="G3687" s="219">
        <v>17.190000000000001</v>
      </c>
      <c r="H3687" s="219" t="s">
        <v>37</v>
      </c>
      <c r="I3687" s="219">
        <v>5.76</v>
      </c>
      <c r="J3687" s="219">
        <v>4.25</v>
      </c>
      <c r="K3687" s="219" t="s">
        <v>37</v>
      </c>
      <c r="L3687" s="219">
        <v>27.2</v>
      </c>
      <c r="M3687" s="220" t="s">
        <v>1570</v>
      </c>
    </row>
    <row r="3688" spans="1:13">
      <c r="A3688" s="106" t="str">
        <f t="shared" si="58"/>
        <v xml:space="preserve">35301 </v>
      </c>
      <c r="B3688" s="164" t="s">
        <v>5913</v>
      </c>
      <c r="C3688" s="163"/>
      <c r="D3688" s="113" t="s">
        <v>1358</v>
      </c>
      <c r="F3688" t="s">
        <v>5914</v>
      </c>
      <c r="G3688" s="219">
        <v>21.16</v>
      </c>
      <c r="H3688" s="219" t="s">
        <v>37</v>
      </c>
      <c r="I3688" s="219">
        <v>6.59</v>
      </c>
      <c r="J3688" s="219">
        <v>5.35</v>
      </c>
      <c r="K3688" s="219" t="s">
        <v>37</v>
      </c>
      <c r="L3688" s="219">
        <v>33.1</v>
      </c>
      <c r="M3688" s="220" t="s">
        <v>1570</v>
      </c>
    </row>
    <row r="3689" spans="1:13">
      <c r="A3689" s="106" t="str">
        <f t="shared" si="58"/>
        <v xml:space="preserve">35302 </v>
      </c>
      <c r="B3689" s="164" t="s">
        <v>5915</v>
      </c>
      <c r="C3689" s="163"/>
      <c r="D3689" s="113" t="s">
        <v>1358</v>
      </c>
      <c r="F3689" t="s">
        <v>5914</v>
      </c>
      <c r="G3689" s="219">
        <v>21.35</v>
      </c>
      <c r="H3689" s="219" t="s">
        <v>37</v>
      </c>
      <c r="I3689" s="219">
        <v>6.1</v>
      </c>
      <c r="J3689" s="219">
        <v>5.28</v>
      </c>
      <c r="K3689" s="219" t="s">
        <v>37</v>
      </c>
      <c r="L3689" s="219">
        <v>32.729999999999997</v>
      </c>
      <c r="M3689" s="220" t="s">
        <v>1570</v>
      </c>
    </row>
    <row r="3690" spans="1:13">
      <c r="A3690" s="106" t="str">
        <f t="shared" si="58"/>
        <v xml:space="preserve">35303 </v>
      </c>
      <c r="B3690" s="164" t="s">
        <v>5916</v>
      </c>
      <c r="C3690" s="163"/>
      <c r="D3690" s="113" t="s">
        <v>1358</v>
      </c>
      <c r="F3690" t="s">
        <v>5914</v>
      </c>
      <c r="G3690" s="219">
        <v>23.6</v>
      </c>
      <c r="H3690" s="219" t="s">
        <v>37</v>
      </c>
      <c r="I3690" s="219">
        <v>6.42</v>
      </c>
      <c r="J3690" s="219">
        <v>5.86</v>
      </c>
      <c r="K3690" s="219" t="s">
        <v>37</v>
      </c>
      <c r="L3690" s="219">
        <v>35.880000000000003</v>
      </c>
      <c r="M3690" s="220" t="s">
        <v>1570</v>
      </c>
    </row>
    <row r="3691" spans="1:13">
      <c r="A3691" s="106" t="str">
        <f t="shared" si="58"/>
        <v xml:space="preserve">35304 </v>
      </c>
      <c r="B3691" s="164" t="s">
        <v>5917</v>
      </c>
      <c r="C3691" s="163"/>
      <c r="D3691" s="113" t="s">
        <v>1358</v>
      </c>
      <c r="F3691" t="s">
        <v>5914</v>
      </c>
      <c r="G3691" s="219">
        <v>24.6</v>
      </c>
      <c r="H3691" s="219" t="s">
        <v>37</v>
      </c>
      <c r="I3691" s="219">
        <v>6.62</v>
      </c>
      <c r="J3691" s="219">
        <v>6.13</v>
      </c>
      <c r="K3691" s="219" t="s">
        <v>37</v>
      </c>
      <c r="L3691" s="219">
        <v>37.35</v>
      </c>
      <c r="M3691" s="220" t="s">
        <v>1570</v>
      </c>
    </row>
    <row r="3692" spans="1:13">
      <c r="A3692" s="106" t="str">
        <f t="shared" si="58"/>
        <v xml:space="preserve">35305 </v>
      </c>
      <c r="B3692" s="164" t="s">
        <v>5918</v>
      </c>
      <c r="C3692" s="163"/>
      <c r="D3692" s="113" t="s">
        <v>1358</v>
      </c>
      <c r="F3692" t="s">
        <v>5914</v>
      </c>
      <c r="G3692" s="219">
        <v>23.6</v>
      </c>
      <c r="H3692" s="219" t="s">
        <v>37</v>
      </c>
      <c r="I3692" s="219">
        <v>6.45</v>
      </c>
      <c r="J3692" s="219">
        <v>5.88</v>
      </c>
      <c r="K3692" s="219" t="s">
        <v>37</v>
      </c>
      <c r="L3692" s="219">
        <v>35.93</v>
      </c>
      <c r="M3692" s="220" t="s">
        <v>1570</v>
      </c>
    </row>
    <row r="3693" spans="1:13">
      <c r="A3693" s="106" t="str">
        <f t="shared" si="58"/>
        <v xml:space="preserve">35306 </v>
      </c>
      <c r="B3693" s="164" t="s">
        <v>5919</v>
      </c>
      <c r="C3693" s="163"/>
      <c r="D3693" s="113" t="s">
        <v>1358</v>
      </c>
      <c r="F3693" t="s">
        <v>5914</v>
      </c>
      <c r="G3693" s="219">
        <v>9.25</v>
      </c>
      <c r="H3693" s="219" t="s">
        <v>37</v>
      </c>
      <c r="I3693" s="219">
        <v>1.43</v>
      </c>
      <c r="J3693" s="219">
        <v>2.29</v>
      </c>
      <c r="K3693" s="219" t="s">
        <v>37</v>
      </c>
      <c r="L3693" s="219">
        <v>12.97</v>
      </c>
      <c r="M3693" s="220" t="s">
        <v>1125</v>
      </c>
    </row>
    <row r="3694" spans="1:13">
      <c r="A3694" s="106" t="str">
        <f t="shared" si="58"/>
        <v xml:space="preserve">35311 </v>
      </c>
      <c r="B3694" s="164" t="s">
        <v>5920</v>
      </c>
      <c r="C3694" s="163"/>
      <c r="D3694" s="113" t="s">
        <v>1358</v>
      </c>
      <c r="F3694" t="s">
        <v>5914</v>
      </c>
      <c r="G3694" s="219">
        <v>28.6</v>
      </c>
      <c r="H3694" s="219" t="s">
        <v>37</v>
      </c>
      <c r="I3694" s="219">
        <v>10.32</v>
      </c>
      <c r="J3694" s="219">
        <v>6.62</v>
      </c>
      <c r="K3694" s="219" t="s">
        <v>37</v>
      </c>
      <c r="L3694" s="219">
        <v>45.54</v>
      </c>
      <c r="M3694" s="220" t="s">
        <v>1570</v>
      </c>
    </row>
    <row r="3695" spans="1:13">
      <c r="A3695" s="106" t="str">
        <f t="shared" si="58"/>
        <v xml:space="preserve">35321 </v>
      </c>
      <c r="B3695" s="164" t="s">
        <v>5921</v>
      </c>
      <c r="C3695" s="163"/>
      <c r="D3695" s="113" t="s">
        <v>1358</v>
      </c>
      <c r="F3695" t="s">
        <v>5914</v>
      </c>
      <c r="G3695" s="219">
        <v>16.59</v>
      </c>
      <c r="H3695" s="219" t="s">
        <v>37</v>
      </c>
      <c r="I3695" s="219">
        <v>5.67</v>
      </c>
      <c r="J3695" s="219">
        <v>4.12</v>
      </c>
      <c r="K3695" s="219" t="s">
        <v>37</v>
      </c>
      <c r="L3695" s="219">
        <v>26.38</v>
      </c>
      <c r="M3695" s="220" t="s">
        <v>1570</v>
      </c>
    </row>
    <row r="3696" spans="1:13">
      <c r="A3696" s="106" t="str">
        <f t="shared" si="58"/>
        <v xml:space="preserve">35331 </v>
      </c>
      <c r="B3696" s="164" t="s">
        <v>5922</v>
      </c>
      <c r="C3696" s="163"/>
      <c r="D3696" s="113" t="s">
        <v>1358</v>
      </c>
      <c r="F3696" t="s">
        <v>5914</v>
      </c>
      <c r="G3696" s="219">
        <v>27.72</v>
      </c>
      <c r="H3696" s="219" t="s">
        <v>37</v>
      </c>
      <c r="I3696" s="219">
        <v>7.97</v>
      </c>
      <c r="J3696" s="219">
        <v>6.91</v>
      </c>
      <c r="K3696" s="219" t="s">
        <v>37</v>
      </c>
      <c r="L3696" s="219">
        <v>42.6</v>
      </c>
      <c r="M3696" s="220" t="s">
        <v>1570</v>
      </c>
    </row>
    <row r="3697" spans="1:13">
      <c r="A3697" s="106" t="str">
        <f t="shared" si="58"/>
        <v xml:space="preserve">35341 </v>
      </c>
      <c r="B3697" s="164" t="s">
        <v>5923</v>
      </c>
      <c r="C3697" s="163"/>
      <c r="D3697" s="113" t="s">
        <v>1358</v>
      </c>
      <c r="F3697" t="s">
        <v>5914</v>
      </c>
      <c r="G3697" s="219">
        <v>26.21</v>
      </c>
      <c r="H3697" s="219" t="s">
        <v>37</v>
      </c>
      <c r="I3697" s="219">
        <v>7.93</v>
      </c>
      <c r="J3697" s="219">
        <v>6.49</v>
      </c>
      <c r="K3697" s="219" t="s">
        <v>37</v>
      </c>
      <c r="L3697" s="219">
        <v>40.630000000000003</v>
      </c>
      <c r="M3697" s="220" t="s">
        <v>1570</v>
      </c>
    </row>
    <row r="3698" spans="1:13">
      <c r="A3698" s="106" t="str">
        <f t="shared" si="58"/>
        <v xml:space="preserve">35351 </v>
      </c>
      <c r="B3698" s="164" t="s">
        <v>5924</v>
      </c>
      <c r="C3698" s="163"/>
      <c r="D3698" s="113" t="s">
        <v>1358</v>
      </c>
      <c r="F3698" t="s">
        <v>5914</v>
      </c>
      <c r="G3698" s="219">
        <v>24.61</v>
      </c>
      <c r="H3698" s="219" t="s">
        <v>37</v>
      </c>
      <c r="I3698" s="219">
        <v>6.91</v>
      </c>
      <c r="J3698" s="219">
        <v>6.12</v>
      </c>
      <c r="K3698" s="219" t="s">
        <v>37</v>
      </c>
      <c r="L3698" s="219">
        <v>37.64</v>
      </c>
      <c r="M3698" s="220" t="s">
        <v>1570</v>
      </c>
    </row>
    <row r="3699" spans="1:13">
      <c r="A3699" s="106" t="str">
        <f t="shared" si="58"/>
        <v xml:space="preserve">35355 </v>
      </c>
      <c r="B3699" s="164" t="s">
        <v>5925</v>
      </c>
      <c r="C3699" s="163"/>
      <c r="D3699" s="113" t="s">
        <v>1358</v>
      </c>
      <c r="F3699" t="s">
        <v>5914</v>
      </c>
      <c r="G3699" s="219">
        <v>19.86</v>
      </c>
      <c r="H3699" s="219" t="s">
        <v>37</v>
      </c>
      <c r="I3699" s="219">
        <v>5.34</v>
      </c>
      <c r="J3699" s="219">
        <v>4.91</v>
      </c>
      <c r="K3699" s="219" t="s">
        <v>37</v>
      </c>
      <c r="L3699" s="219">
        <v>30.11</v>
      </c>
      <c r="M3699" s="220" t="s">
        <v>1570</v>
      </c>
    </row>
    <row r="3700" spans="1:13">
      <c r="A3700" s="106" t="str">
        <f t="shared" si="58"/>
        <v xml:space="preserve">35361 </v>
      </c>
      <c r="B3700" s="164" t="s">
        <v>5926</v>
      </c>
      <c r="C3700" s="163"/>
      <c r="D3700" s="113" t="s">
        <v>1358</v>
      </c>
      <c r="F3700" t="s">
        <v>5914</v>
      </c>
      <c r="G3700" s="219">
        <v>30.24</v>
      </c>
      <c r="H3700" s="219" t="s">
        <v>37</v>
      </c>
      <c r="I3700" s="219">
        <v>6.81</v>
      </c>
      <c r="J3700" s="219">
        <v>7.55</v>
      </c>
      <c r="K3700" s="219" t="s">
        <v>37</v>
      </c>
      <c r="L3700" s="219">
        <v>44.6</v>
      </c>
      <c r="M3700" s="220" t="s">
        <v>1570</v>
      </c>
    </row>
    <row r="3701" spans="1:13">
      <c r="A3701" s="106" t="str">
        <f t="shared" si="58"/>
        <v xml:space="preserve">35363 </v>
      </c>
      <c r="B3701" s="164" t="s">
        <v>5927</v>
      </c>
      <c r="C3701" s="163"/>
      <c r="D3701" s="113" t="s">
        <v>1358</v>
      </c>
      <c r="F3701" t="s">
        <v>5914</v>
      </c>
      <c r="G3701" s="219">
        <v>32.35</v>
      </c>
      <c r="H3701" s="219" t="s">
        <v>37</v>
      </c>
      <c r="I3701" s="219">
        <v>7.13</v>
      </c>
      <c r="J3701" s="219">
        <v>8.06</v>
      </c>
      <c r="K3701" s="219" t="s">
        <v>37</v>
      </c>
      <c r="L3701" s="219">
        <v>47.54</v>
      </c>
      <c r="M3701" s="220" t="s">
        <v>1570</v>
      </c>
    </row>
    <row r="3702" spans="1:13">
      <c r="A3702" s="106" t="str">
        <f t="shared" si="58"/>
        <v xml:space="preserve">35371 </v>
      </c>
      <c r="B3702" s="164" t="s">
        <v>5928</v>
      </c>
      <c r="C3702" s="163"/>
      <c r="D3702" s="113" t="s">
        <v>1358</v>
      </c>
      <c r="F3702" t="s">
        <v>5914</v>
      </c>
      <c r="G3702" s="219">
        <v>15.31</v>
      </c>
      <c r="H3702" s="219" t="s">
        <v>37</v>
      </c>
      <c r="I3702" s="219">
        <v>4.7699999999999996</v>
      </c>
      <c r="J3702" s="219">
        <v>3.79</v>
      </c>
      <c r="K3702" s="219" t="s">
        <v>37</v>
      </c>
      <c r="L3702" s="219">
        <v>23.87</v>
      </c>
      <c r="M3702" s="220" t="s">
        <v>1570</v>
      </c>
    </row>
    <row r="3703" spans="1:13">
      <c r="A3703" s="106" t="str">
        <f t="shared" si="58"/>
        <v xml:space="preserve">35372 </v>
      </c>
      <c r="B3703" s="164" t="s">
        <v>5929</v>
      </c>
      <c r="C3703" s="163"/>
      <c r="D3703" s="113" t="s">
        <v>1358</v>
      </c>
      <c r="F3703" t="s">
        <v>5914</v>
      </c>
      <c r="G3703" s="219">
        <v>18.579999999999998</v>
      </c>
      <c r="H3703" s="219" t="s">
        <v>37</v>
      </c>
      <c r="I3703" s="219">
        <v>5.42</v>
      </c>
      <c r="J3703" s="219">
        <v>4.5999999999999996</v>
      </c>
      <c r="K3703" s="219" t="s">
        <v>37</v>
      </c>
      <c r="L3703" s="219">
        <v>28.6</v>
      </c>
      <c r="M3703" s="220" t="s">
        <v>1570</v>
      </c>
    </row>
    <row r="3704" spans="1:13">
      <c r="A3704" s="106" t="str">
        <f t="shared" si="58"/>
        <v xml:space="preserve">35390 </v>
      </c>
      <c r="B3704" s="164" t="s">
        <v>5930</v>
      </c>
      <c r="C3704" s="163"/>
      <c r="D3704" s="113" t="s">
        <v>1358</v>
      </c>
      <c r="F3704" t="s">
        <v>5931</v>
      </c>
      <c r="G3704" s="219">
        <v>3.19</v>
      </c>
      <c r="H3704" s="219" t="s">
        <v>37</v>
      </c>
      <c r="I3704" s="219">
        <v>0.66</v>
      </c>
      <c r="J3704" s="219">
        <v>0.78</v>
      </c>
      <c r="K3704" s="219" t="s">
        <v>37</v>
      </c>
      <c r="L3704" s="219">
        <v>4.63</v>
      </c>
      <c r="M3704" s="220" t="s">
        <v>1125</v>
      </c>
    </row>
    <row r="3705" spans="1:13">
      <c r="A3705" s="106" t="str">
        <f t="shared" si="58"/>
        <v xml:space="preserve">35400 </v>
      </c>
      <c r="B3705" s="164" t="s">
        <v>5932</v>
      </c>
      <c r="C3705" s="163"/>
      <c r="D3705" s="113" t="s">
        <v>1358</v>
      </c>
      <c r="F3705" t="s">
        <v>5933</v>
      </c>
      <c r="G3705" s="219">
        <v>3</v>
      </c>
      <c r="H3705" s="219" t="s">
        <v>37</v>
      </c>
      <c r="I3705" s="219">
        <v>0.56999999999999995</v>
      </c>
      <c r="J3705" s="219">
        <v>0.74</v>
      </c>
      <c r="K3705" s="219" t="s">
        <v>37</v>
      </c>
      <c r="L3705" s="219">
        <v>4.3099999999999996</v>
      </c>
      <c r="M3705" s="220" t="s">
        <v>1125</v>
      </c>
    </row>
    <row r="3706" spans="1:13">
      <c r="A3706" s="106" t="str">
        <f t="shared" si="58"/>
        <v xml:space="preserve">35500 </v>
      </c>
      <c r="B3706" s="164" t="s">
        <v>5934</v>
      </c>
      <c r="C3706" s="163"/>
      <c r="D3706" s="113" t="s">
        <v>1358</v>
      </c>
      <c r="F3706" t="s">
        <v>5935</v>
      </c>
      <c r="G3706" s="219">
        <v>6.44</v>
      </c>
      <c r="H3706" s="219" t="s">
        <v>37</v>
      </c>
      <c r="I3706" s="219">
        <v>1.26</v>
      </c>
      <c r="J3706" s="219">
        <v>1.58</v>
      </c>
      <c r="K3706" s="219" t="s">
        <v>37</v>
      </c>
      <c r="L3706" s="219">
        <v>9.2799999999999994</v>
      </c>
      <c r="M3706" s="220" t="s">
        <v>1125</v>
      </c>
    </row>
    <row r="3707" spans="1:13">
      <c r="A3707" s="106" t="str">
        <f t="shared" si="58"/>
        <v xml:space="preserve">35501 </v>
      </c>
      <c r="B3707" s="164" t="s">
        <v>5936</v>
      </c>
      <c r="C3707" s="163"/>
      <c r="D3707" s="113" t="s">
        <v>1358</v>
      </c>
      <c r="F3707" t="s">
        <v>5937</v>
      </c>
      <c r="G3707" s="219">
        <v>29.09</v>
      </c>
      <c r="H3707" s="219" t="s">
        <v>37</v>
      </c>
      <c r="I3707" s="219">
        <v>6.37</v>
      </c>
      <c r="J3707" s="219">
        <v>7.26</v>
      </c>
      <c r="K3707" s="219" t="s">
        <v>37</v>
      </c>
      <c r="L3707" s="219">
        <v>42.72</v>
      </c>
      <c r="M3707" s="220" t="s">
        <v>1570</v>
      </c>
    </row>
    <row r="3708" spans="1:13">
      <c r="A3708" s="106" t="str">
        <f t="shared" si="58"/>
        <v xml:space="preserve">35506 </v>
      </c>
      <c r="B3708" s="164" t="s">
        <v>5938</v>
      </c>
      <c r="C3708" s="163"/>
      <c r="D3708" s="113" t="s">
        <v>1358</v>
      </c>
      <c r="F3708" t="s">
        <v>5939</v>
      </c>
      <c r="G3708" s="219">
        <v>25.33</v>
      </c>
      <c r="H3708" s="219" t="s">
        <v>37</v>
      </c>
      <c r="I3708" s="219">
        <v>5.67</v>
      </c>
      <c r="J3708" s="219">
        <v>6.3</v>
      </c>
      <c r="K3708" s="219" t="s">
        <v>37</v>
      </c>
      <c r="L3708" s="219">
        <v>37.299999999999997</v>
      </c>
      <c r="M3708" s="220" t="s">
        <v>1570</v>
      </c>
    </row>
    <row r="3709" spans="1:13">
      <c r="A3709" s="106" t="str">
        <f t="shared" si="58"/>
        <v xml:space="preserve">35508 </v>
      </c>
      <c r="B3709" s="164" t="s">
        <v>5940</v>
      </c>
      <c r="C3709" s="163"/>
      <c r="D3709" s="113" t="s">
        <v>1358</v>
      </c>
      <c r="F3709" t="s">
        <v>5941</v>
      </c>
      <c r="G3709" s="219">
        <v>26.09</v>
      </c>
      <c r="H3709" s="219" t="s">
        <v>37</v>
      </c>
      <c r="I3709" s="219">
        <v>6.36</v>
      </c>
      <c r="J3709" s="219">
        <v>6.5</v>
      </c>
      <c r="K3709" s="219" t="s">
        <v>37</v>
      </c>
      <c r="L3709" s="219">
        <v>38.950000000000003</v>
      </c>
      <c r="M3709" s="220" t="s">
        <v>1570</v>
      </c>
    </row>
    <row r="3710" spans="1:13">
      <c r="A3710" s="106" t="str">
        <f t="shared" si="58"/>
        <v xml:space="preserve">35509 </v>
      </c>
      <c r="B3710" s="164" t="s">
        <v>5942</v>
      </c>
      <c r="C3710" s="163"/>
      <c r="D3710" s="113" t="s">
        <v>1358</v>
      </c>
      <c r="F3710" t="s">
        <v>5943</v>
      </c>
      <c r="G3710" s="219">
        <v>28.09</v>
      </c>
      <c r="H3710" s="219" t="s">
        <v>37</v>
      </c>
      <c r="I3710" s="219">
        <v>6.24</v>
      </c>
      <c r="J3710" s="219">
        <v>6.98</v>
      </c>
      <c r="K3710" s="219" t="s">
        <v>37</v>
      </c>
      <c r="L3710" s="219">
        <v>41.31</v>
      </c>
      <c r="M3710" s="220" t="s">
        <v>1570</v>
      </c>
    </row>
    <row r="3711" spans="1:13">
      <c r="A3711" s="106" t="str">
        <f t="shared" si="58"/>
        <v xml:space="preserve">35510 </v>
      </c>
      <c r="B3711" s="164" t="s">
        <v>5944</v>
      </c>
      <c r="C3711" s="163"/>
      <c r="D3711" s="113" t="s">
        <v>1358</v>
      </c>
      <c r="F3711" t="s">
        <v>5945</v>
      </c>
      <c r="G3711" s="219">
        <v>24.39</v>
      </c>
      <c r="H3711" s="219" t="s">
        <v>37</v>
      </c>
      <c r="I3711" s="219">
        <v>5.55</v>
      </c>
      <c r="J3711" s="219">
        <v>6.08</v>
      </c>
      <c r="K3711" s="219" t="s">
        <v>37</v>
      </c>
      <c r="L3711" s="219">
        <v>36.020000000000003</v>
      </c>
      <c r="M3711" s="220" t="s">
        <v>1570</v>
      </c>
    </row>
    <row r="3712" spans="1:13">
      <c r="A3712" s="106" t="str">
        <f t="shared" si="58"/>
        <v xml:space="preserve">35511 </v>
      </c>
      <c r="B3712" s="164" t="s">
        <v>5946</v>
      </c>
      <c r="C3712" s="163"/>
      <c r="D3712" s="113" t="s">
        <v>1358</v>
      </c>
      <c r="F3712" t="s">
        <v>5947</v>
      </c>
      <c r="G3712" s="219">
        <v>22.2</v>
      </c>
      <c r="H3712" s="219" t="s">
        <v>37</v>
      </c>
      <c r="I3712" s="219">
        <v>5.09</v>
      </c>
      <c r="J3712" s="219">
        <v>5.53</v>
      </c>
      <c r="K3712" s="219" t="s">
        <v>37</v>
      </c>
      <c r="L3712" s="219">
        <v>32.82</v>
      </c>
      <c r="M3712" s="220" t="s">
        <v>1570</v>
      </c>
    </row>
    <row r="3713" spans="1:13">
      <c r="A3713" s="106" t="str">
        <f t="shared" si="58"/>
        <v xml:space="preserve">35512 </v>
      </c>
      <c r="B3713" s="164" t="s">
        <v>5948</v>
      </c>
      <c r="C3713" s="163"/>
      <c r="D3713" s="113" t="s">
        <v>1358</v>
      </c>
      <c r="F3713" t="s">
        <v>5949</v>
      </c>
      <c r="G3713" s="219">
        <v>23.89</v>
      </c>
      <c r="H3713" s="219" t="s">
        <v>37</v>
      </c>
      <c r="I3713" s="219">
        <v>5.47</v>
      </c>
      <c r="J3713" s="219">
        <v>5.96</v>
      </c>
      <c r="K3713" s="219" t="s">
        <v>37</v>
      </c>
      <c r="L3713" s="219">
        <v>35.32</v>
      </c>
      <c r="M3713" s="220" t="s">
        <v>1570</v>
      </c>
    </row>
    <row r="3714" spans="1:13">
      <c r="A3714" s="106" t="str">
        <f t="shared" si="58"/>
        <v xml:space="preserve">35515 </v>
      </c>
      <c r="B3714" s="164" t="s">
        <v>5950</v>
      </c>
      <c r="C3714" s="163"/>
      <c r="D3714" s="113" t="s">
        <v>1358</v>
      </c>
      <c r="F3714" t="s">
        <v>5951</v>
      </c>
      <c r="G3714" s="219">
        <v>26.09</v>
      </c>
      <c r="H3714" s="219" t="s">
        <v>37</v>
      </c>
      <c r="I3714" s="219">
        <v>6.36</v>
      </c>
      <c r="J3714" s="219">
        <v>6.5</v>
      </c>
      <c r="K3714" s="219" t="s">
        <v>37</v>
      </c>
      <c r="L3714" s="219">
        <v>38.950000000000003</v>
      </c>
      <c r="M3714" s="220" t="s">
        <v>1570</v>
      </c>
    </row>
    <row r="3715" spans="1:13">
      <c r="A3715" s="106" t="str">
        <f t="shared" ref="A3715:A3778" si="59">B3715&amp;" "&amp;C3715</f>
        <v xml:space="preserve">35516 </v>
      </c>
      <c r="B3715" s="164" t="s">
        <v>5952</v>
      </c>
      <c r="C3715" s="163"/>
      <c r="D3715" s="113" t="s">
        <v>1358</v>
      </c>
      <c r="F3715" t="s">
        <v>5953</v>
      </c>
      <c r="G3715" s="219">
        <v>24.21</v>
      </c>
      <c r="H3715" s="219" t="s">
        <v>37</v>
      </c>
      <c r="I3715" s="219">
        <v>5.5</v>
      </c>
      <c r="J3715" s="219">
        <v>6.03</v>
      </c>
      <c r="K3715" s="219" t="s">
        <v>37</v>
      </c>
      <c r="L3715" s="219">
        <v>35.74</v>
      </c>
      <c r="M3715" s="220" t="s">
        <v>1570</v>
      </c>
    </row>
    <row r="3716" spans="1:13">
      <c r="A3716" s="106" t="str">
        <f t="shared" si="59"/>
        <v xml:space="preserve">35518 </v>
      </c>
      <c r="B3716" s="164" t="s">
        <v>5954</v>
      </c>
      <c r="C3716" s="163"/>
      <c r="D3716" s="113" t="s">
        <v>1358</v>
      </c>
      <c r="F3716" t="s">
        <v>5955</v>
      </c>
      <c r="G3716" s="219">
        <v>22.65</v>
      </c>
      <c r="H3716" s="219" t="s">
        <v>37</v>
      </c>
      <c r="I3716" s="219">
        <v>5.16</v>
      </c>
      <c r="J3716" s="219">
        <v>5.64</v>
      </c>
      <c r="K3716" s="219" t="s">
        <v>37</v>
      </c>
      <c r="L3716" s="219">
        <v>33.450000000000003</v>
      </c>
      <c r="M3716" s="220" t="s">
        <v>1570</v>
      </c>
    </row>
    <row r="3717" spans="1:13">
      <c r="A3717" s="106" t="str">
        <f t="shared" si="59"/>
        <v xml:space="preserve">35521 </v>
      </c>
      <c r="B3717" s="164" t="s">
        <v>5956</v>
      </c>
      <c r="C3717" s="163"/>
      <c r="D3717" s="113" t="s">
        <v>1358</v>
      </c>
      <c r="F3717" t="s">
        <v>5957</v>
      </c>
      <c r="G3717" s="219">
        <v>24.13</v>
      </c>
      <c r="H3717" s="219" t="s">
        <v>37</v>
      </c>
      <c r="I3717" s="219">
        <v>5.86</v>
      </c>
      <c r="J3717" s="219">
        <v>6.01</v>
      </c>
      <c r="K3717" s="219" t="s">
        <v>37</v>
      </c>
      <c r="L3717" s="219">
        <v>36</v>
      </c>
      <c r="M3717" s="220" t="s">
        <v>1570</v>
      </c>
    </row>
    <row r="3718" spans="1:13">
      <c r="A3718" s="106" t="str">
        <f t="shared" si="59"/>
        <v xml:space="preserve">35522 </v>
      </c>
      <c r="B3718" s="164" t="s">
        <v>5958</v>
      </c>
      <c r="C3718" s="163"/>
      <c r="D3718" s="113" t="s">
        <v>1358</v>
      </c>
      <c r="F3718" t="s">
        <v>5959</v>
      </c>
      <c r="G3718" s="219">
        <v>23.15</v>
      </c>
      <c r="H3718" s="219" t="s">
        <v>37</v>
      </c>
      <c r="I3718" s="219">
        <v>5.35</v>
      </c>
      <c r="J3718" s="219">
        <v>5.76</v>
      </c>
      <c r="K3718" s="219" t="s">
        <v>37</v>
      </c>
      <c r="L3718" s="219">
        <v>34.26</v>
      </c>
      <c r="M3718" s="220" t="s">
        <v>1570</v>
      </c>
    </row>
    <row r="3719" spans="1:13">
      <c r="A3719" s="106" t="str">
        <f t="shared" si="59"/>
        <v xml:space="preserve">35523 </v>
      </c>
      <c r="B3719" s="164" t="s">
        <v>5960</v>
      </c>
      <c r="C3719" s="163"/>
      <c r="D3719" s="113" t="s">
        <v>1358</v>
      </c>
      <c r="F3719" t="s">
        <v>5961</v>
      </c>
      <c r="G3719" s="219">
        <v>24.13</v>
      </c>
      <c r="H3719" s="219" t="s">
        <v>37</v>
      </c>
      <c r="I3719" s="219">
        <v>5.91</v>
      </c>
      <c r="J3719" s="219">
        <v>6.01</v>
      </c>
      <c r="K3719" s="219" t="s">
        <v>37</v>
      </c>
      <c r="L3719" s="219">
        <v>36.049999999999997</v>
      </c>
      <c r="M3719" s="220" t="s">
        <v>1570</v>
      </c>
    </row>
    <row r="3720" spans="1:13">
      <c r="A3720" s="106" t="str">
        <f t="shared" si="59"/>
        <v xml:space="preserve">35525 </v>
      </c>
      <c r="B3720" s="164" t="s">
        <v>5962</v>
      </c>
      <c r="C3720" s="163"/>
      <c r="D3720" s="113" t="s">
        <v>1358</v>
      </c>
      <c r="F3720" t="s">
        <v>5963</v>
      </c>
      <c r="G3720" s="219">
        <v>21.69</v>
      </c>
      <c r="H3720" s="219" t="s">
        <v>37</v>
      </c>
      <c r="I3720" s="219">
        <v>6.12</v>
      </c>
      <c r="J3720" s="219">
        <v>5.37</v>
      </c>
      <c r="K3720" s="219" t="s">
        <v>37</v>
      </c>
      <c r="L3720" s="219">
        <v>33.18</v>
      </c>
      <c r="M3720" s="220" t="s">
        <v>1570</v>
      </c>
    </row>
    <row r="3721" spans="1:13">
      <c r="A3721" s="106" t="str">
        <f t="shared" si="59"/>
        <v xml:space="preserve">35526 </v>
      </c>
      <c r="B3721" s="164" t="s">
        <v>5964</v>
      </c>
      <c r="C3721" s="163"/>
      <c r="D3721" s="113" t="s">
        <v>1358</v>
      </c>
      <c r="F3721" t="s">
        <v>5965</v>
      </c>
      <c r="G3721" s="219">
        <v>31.55</v>
      </c>
      <c r="H3721" s="219" t="s">
        <v>37</v>
      </c>
      <c r="I3721" s="219">
        <v>11.86</v>
      </c>
      <c r="J3721" s="219">
        <v>7.31</v>
      </c>
      <c r="K3721" s="219" t="s">
        <v>37</v>
      </c>
      <c r="L3721" s="219">
        <v>50.72</v>
      </c>
      <c r="M3721" s="220" t="s">
        <v>1570</v>
      </c>
    </row>
    <row r="3722" spans="1:13">
      <c r="A3722" s="106" t="str">
        <f t="shared" si="59"/>
        <v xml:space="preserve">35531 </v>
      </c>
      <c r="B3722" s="164" t="s">
        <v>5966</v>
      </c>
      <c r="C3722" s="163"/>
      <c r="D3722" s="113" t="s">
        <v>1358</v>
      </c>
      <c r="F3722" t="s">
        <v>5967</v>
      </c>
      <c r="G3722" s="219">
        <v>39.11</v>
      </c>
      <c r="H3722" s="219" t="s">
        <v>37</v>
      </c>
      <c r="I3722" s="219">
        <v>8.19</v>
      </c>
      <c r="J3722" s="219">
        <v>9.77</v>
      </c>
      <c r="K3722" s="219" t="s">
        <v>37</v>
      </c>
      <c r="L3722" s="219">
        <v>57.07</v>
      </c>
      <c r="M3722" s="220" t="s">
        <v>1570</v>
      </c>
    </row>
    <row r="3723" spans="1:13">
      <c r="A3723" s="106" t="str">
        <f t="shared" si="59"/>
        <v xml:space="preserve">35533 </v>
      </c>
      <c r="B3723" s="164" t="s">
        <v>5968</v>
      </c>
      <c r="C3723" s="163"/>
      <c r="D3723" s="113" t="s">
        <v>1358</v>
      </c>
      <c r="F3723" t="s">
        <v>5969</v>
      </c>
      <c r="G3723" s="219">
        <v>29.92</v>
      </c>
      <c r="H3723" s="219" t="s">
        <v>37</v>
      </c>
      <c r="I3723" s="219">
        <v>6.76</v>
      </c>
      <c r="J3723" s="219">
        <v>7.47</v>
      </c>
      <c r="K3723" s="219" t="s">
        <v>37</v>
      </c>
      <c r="L3723" s="219">
        <v>44.15</v>
      </c>
      <c r="M3723" s="220" t="s">
        <v>1570</v>
      </c>
    </row>
    <row r="3724" spans="1:13">
      <c r="A3724" s="106" t="str">
        <f t="shared" si="59"/>
        <v xml:space="preserve">35535 </v>
      </c>
      <c r="B3724" s="164" t="s">
        <v>5970</v>
      </c>
      <c r="C3724" s="163"/>
      <c r="D3724" s="113" t="s">
        <v>1358</v>
      </c>
      <c r="F3724" t="s">
        <v>5971</v>
      </c>
      <c r="G3724" s="219">
        <v>38.130000000000003</v>
      </c>
      <c r="H3724" s="219" t="s">
        <v>37</v>
      </c>
      <c r="I3724" s="219">
        <v>8.0500000000000007</v>
      </c>
      <c r="J3724" s="219">
        <v>9.52</v>
      </c>
      <c r="K3724" s="219" t="s">
        <v>37</v>
      </c>
      <c r="L3724" s="219">
        <v>55.7</v>
      </c>
      <c r="M3724" s="220" t="s">
        <v>1570</v>
      </c>
    </row>
    <row r="3725" spans="1:13">
      <c r="A3725" s="106" t="str">
        <f t="shared" si="59"/>
        <v xml:space="preserve">35536 </v>
      </c>
      <c r="B3725" s="164" t="s">
        <v>5972</v>
      </c>
      <c r="C3725" s="163"/>
      <c r="D3725" s="113" t="s">
        <v>1358</v>
      </c>
      <c r="F3725" t="s">
        <v>5973</v>
      </c>
      <c r="G3725" s="219">
        <v>33.729999999999997</v>
      </c>
      <c r="H3725" s="219" t="s">
        <v>37</v>
      </c>
      <c r="I3725" s="219">
        <v>7.35</v>
      </c>
      <c r="J3725" s="219">
        <v>8.39</v>
      </c>
      <c r="K3725" s="219" t="s">
        <v>37</v>
      </c>
      <c r="L3725" s="219">
        <v>49.47</v>
      </c>
      <c r="M3725" s="220" t="s">
        <v>1570</v>
      </c>
    </row>
    <row r="3726" spans="1:13">
      <c r="A3726" s="106" t="str">
        <f t="shared" si="59"/>
        <v xml:space="preserve">35537 </v>
      </c>
      <c r="B3726" s="164" t="s">
        <v>5974</v>
      </c>
      <c r="C3726" s="163"/>
      <c r="D3726" s="113" t="s">
        <v>1358</v>
      </c>
      <c r="F3726" t="s">
        <v>5975</v>
      </c>
      <c r="G3726" s="219">
        <v>41.88</v>
      </c>
      <c r="H3726" s="219" t="s">
        <v>37</v>
      </c>
      <c r="I3726" s="219">
        <v>8.65</v>
      </c>
      <c r="J3726" s="219">
        <v>10.47</v>
      </c>
      <c r="K3726" s="219" t="s">
        <v>37</v>
      </c>
      <c r="L3726" s="219">
        <v>61</v>
      </c>
      <c r="M3726" s="220" t="s">
        <v>1570</v>
      </c>
    </row>
    <row r="3727" spans="1:13">
      <c r="A3727" s="106" t="str">
        <f t="shared" si="59"/>
        <v xml:space="preserve">35538 </v>
      </c>
      <c r="B3727" s="164" t="s">
        <v>5976</v>
      </c>
      <c r="C3727" s="163"/>
      <c r="D3727" s="113" t="s">
        <v>1358</v>
      </c>
      <c r="F3727" t="s">
        <v>5977</v>
      </c>
      <c r="G3727" s="219">
        <v>47.03</v>
      </c>
      <c r="H3727" s="219" t="s">
        <v>37</v>
      </c>
      <c r="I3727" s="219">
        <v>9.5500000000000007</v>
      </c>
      <c r="J3727" s="219">
        <v>11.73</v>
      </c>
      <c r="K3727" s="219" t="s">
        <v>37</v>
      </c>
      <c r="L3727" s="219">
        <v>68.31</v>
      </c>
      <c r="M3727" s="220" t="s">
        <v>1570</v>
      </c>
    </row>
    <row r="3728" spans="1:13">
      <c r="A3728" s="106" t="str">
        <f t="shared" si="59"/>
        <v xml:space="preserve">35539 </v>
      </c>
      <c r="B3728" s="164" t="s">
        <v>5978</v>
      </c>
      <c r="C3728" s="163"/>
      <c r="D3728" s="113" t="s">
        <v>1358</v>
      </c>
      <c r="F3728" t="s">
        <v>5979</v>
      </c>
      <c r="G3728" s="219">
        <v>44.11</v>
      </c>
      <c r="H3728" s="219" t="s">
        <v>37</v>
      </c>
      <c r="I3728" s="219">
        <v>9</v>
      </c>
      <c r="J3728" s="219">
        <v>11.01</v>
      </c>
      <c r="K3728" s="219" t="s">
        <v>37</v>
      </c>
      <c r="L3728" s="219">
        <v>64.12</v>
      </c>
      <c r="M3728" s="220" t="s">
        <v>1570</v>
      </c>
    </row>
    <row r="3729" spans="1:13">
      <c r="A3729" s="106" t="str">
        <f t="shared" si="59"/>
        <v xml:space="preserve">35540 </v>
      </c>
      <c r="B3729" s="164" t="s">
        <v>5980</v>
      </c>
      <c r="C3729" s="163"/>
      <c r="D3729" s="113" t="s">
        <v>1358</v>
      </c>
      <c r="F3729" t="s">
        <v>5981</v>
      </c>
      <c r="G3729" s="219">
        <v>49.33</v>
      </c>
      <c r="H3729" s="219" t="s">
        <v>37</v>
      </c>
      <c r="I3729" s="219">
        <v>9.8000000000000007</v>
      </c>
      <c r="J3729" s="219">
        <v>12.31</v>
      </c>
      <c r="K3729" s="219" t="s">
        <v>37</v>
      </c>
      <c r="L3729" s="219">
        <v>71.44</v>
      </c>
      <c r="M3729" s="220" t="s">
        <v>1570</v>
      </c>
    </row>
    <row r="3730" spans="1:13">
      <c r="A3730" s="106" t="str">
        <f t="shared" si="59"/>
        <v xml:space="preserve">35556 </v>
      </c>
      <c r="B3730" s="164" t="s">
        <v>5982</v>
      </c>
      <c r="C3730" s="163"/>
      <c r="D3730" s="113" t="s">
        <v>1358</v>
      </c>
      <c r="F3730" t="s">
        <v>5983</v>
      </c>
      <c r="G3730" s="219">
        <v>26.75</v>
      </c>
      <c r="H3730" s="219" t="s">
        <v>37</v>
      </c>
      <c r="I3730" s="219">
        <v>7.38</v>
      </c>
      <c r="J3730" s="219">
        <v>6.63</v>
      </c>
      <c r="K3730" s="219" t="s">
        <v>37</v>
      </c>
      <c r="L3730" s="219">
        <v>40.76</v>
      </c>
      <c r="M3730" s="220" t="s">
        <v>1570</v>
      </c>
    </row>
    <row r="3731" spans="1:13">
      <c r="A3731" s="106" t="str">
        <f t="shared" si="59"/>
        <v xml:space="preserve">35558 </v>
      </c>
      <c r="B3731" s="164" t="s">
        <v>5984</v>
      </c>
      <c r="C3731" s="163"/>
      <c r="D3731" s="113" t="s">
        <v>1358</v>
      </c>
      <c r="F3731" t="s">
        <v>5985</v>
      </c>
      <c r="G3731" s="219">
        <v>23.13</v>
      </c>
      <c r="H3731" s="219" t="s">
        <v>37</v>
      </c>
      <c r="I3731" s="219">
        <v>7.44</v>
      </c>
      <c r="J3731" s="219">
        <v>5.73</v>
      </c>
      <c r="K3731" s="219" t="s">
        <v>37</v>
      </c>
      <c r="L3731" s="219">
        <v>36.299999999999997</v>
      </c>
      <c r="M3731" s="220" t="s">
        <v>1570</v>
      </c>
    </row>
    <row r="3732" spans="1:13">
      <c r="A3732" s="106" t="str">
        <f t="shared" si="59"/>
        <v xml:space="preserve">35560 </v>
      </c>
      <c r="B3732" s="164" t="s">
        <v>5986</v>
      </c>
      <c r="C3732" s="163"/>
      <c r="D3732" s="113" t="s">
        <v>1358</v>
      </c>
      <c r="F3732" t="s">
        <v>5987</v>
      </c>
      <c r="G3732" s="219">
        <v>34.03</v>
      </c>
      <c r="H3732" s="219" t="s">
        <v>37</v>
      </c>
      <c r="I3732" s="219">
        <v>7.4</v>
      </c>
      <c r="J3732" s="219">
        <v>8.48</v>
      </c>
      <c r="K3732" s="219" t="s">
        <v>37</v>
      </c>
      <c r="L3732" s="219">
        <v>49.91</v>
      </c>
      <c r="M3732" s="220" t="s">
        <v>1570</v>
      </c>
    </row>
    <row r="3733" spans="1:13">
      <c r="A3733" s="106" t="str">
        <f t="shared" si="59"/>
        <v xml:space="preserve">35563 </v>
      </c>
      <c r="B3733" s="164" t="s">
        <v>5988</v>
      </c>
      <c r="C3733" s="163"/>
      <c r="D3733" s="113" t="s">
        <v>1358</v>
      </c>
      <c r="F3733" t="s">
        <v>5989</v>
      </c>
      <c r="G3733" s="219">
        <v>26.12</v>
      </c>
      <c r="H3733" s="219" t="s">
        <v>37</v>
      </c>
      <c r="I3733" s="219">
        <v>6.17</v>
      </c>
      <c r="J3733" s="219">
        <v>6.51</v>
      </c>
      <c r="K3733" s="219" t="s">
        <v>37</v>
      </c>
      <c r="L3733" s="219">
        <v>38.799999999999997</v>
      </c>
      <c r="M3733" s="220" t="s">
        <v>1570</v>
      </c>
    </row>
    <row r="3734" spans="1:13">
      <c r="A3734" s="106" t="str">
        <f t="shared" si="59"/>
        <v xml:space="preserve">35565 </v>
      </c>
      <c r="B3734" s="164" t="s">
        <v>5990</v>
      </c>
      <c r="C3734" s="163"/>
      <c r="D3734" s="113" t="s">
        <v>1358</v>
      </c>
      <c r="F3734" t="s">
        <v>5991</v>
      </c>
      <c r="G3734" s="219">
        <v>25.13</v>
      </c>
      <c r="H3734" s="219" t="s">
        <v>37</v>
      </c>
      <c r="I3734" s="219">
        <v>7.1</v>
      </c>
      <c r="J3734" s="219">
        <v>6.19</v>
      </c>
      <c r="K3734" s="219" t="s">
        <v>37</v>
      </c>
      <c r="L3734" s="219">
        <v>38.42</v>
      </c>
      <c r="M3734" s="220" t="s">
        <v>1570</v>
      </c>
    </row>
    <row r="3735" spans="1:13">
      <c r="A3735" s="106" t="str">
        <f t="shared" si="59"/>
        <v xml:space="preserve">35566 </v>
      </c>
      <c r="B3735" s="164" t="s">
        <v>5992</v>
      </c>
      <c r="C3735" s="163"/>
      <c r="D3735" s="113" t="s">
        <v>1358</v>
      </c>
      <c r="F3735" t="s">
        <v>5993</v>
      </c>
      <c r="G3735" s="219">
        <v>32.35</v>
      </c>
      <c r="H3735" s="219" t="s">
        <v>37</v>
      </c>
      <c r="I3735" s="219">
        <v>8.2100000000000009</v>
      </c>
      <c r="J3735" s="219">
        <v>8.0399999999999991</v>
      </c>
      <c r="K3735" s="219" t="s">
        <v>37</v>
      </c>
      <c r="L3735" s="219">
        <v>48.6</v>
      </c>
      <c r="M3735" s="220" t="s">
        <v>1570</v>
      </c>
    </row>
    <row r="3736" spans="1:13">
      <c r="A3736" s="106" t="str">
        <f t="shared" si="59"/>
        <v xml:space="preserve">35570 </v>
      </c>
      <c r="B3736" s="164" t="s">
        <v>5994</v>
      </c>
      <c r="C3736" s="163"/>
      <c r="D3736" s="113" t="s">
        <v>1358</v>
      </c>
      <c r="F3736" t="s">
        <v>5995</v>
      </c>
      <c r="G3736" s="219">
        <v>29.15</v>
      </c>
      <c r="H3736" s="219" t="s">
        <v>37</v>
      </c>
      <c r="I3736" s="219">
        <v>6.75</v>
      </c>
      <c r="J3736" s="219">
        <v>7.28</v>
      </c>
      <c r="K3736" s="219" t="s">
        <v>37</v>
      </c>
      <c r="L3736" s="219">
        <v>43.18</v>
      </c>
      <c r="M3736" s="220" t="s">
        <v>1570</v>
      </c>
    </row>
    <row r="3737" spans="1:13">
      <c r="A3737" s="106" t="str">
        <f t="shared" si="59"/>
        <v xml:space="preserve">35571 </v>
      </c>
      <c r="B3737" s="164" t="s">
        <v>5996</v>
      </c>
      <c r="C3737" s="163"/>
      <c r="D3737" s="113" t="s">
        <v>1358</v>
      </c>
      <c r="F3737" t="s">
        <v>5997</v>
      </c>
      <c r="G3737" s="219">
        <v>25.52</v>
      </c>
      <c r="H3737" s="219" t="s">
        <v>37</v>
      </c>
      <c r="I3737" s="219">
        <v>6.87</v>
      </c>
      <c r="J3737" s="219">
        <v>6.34</v>
      </c>
      <c r="K3737" s="219" t="s">
        <v>37</v>
      </c>
      <c r="L3737" s="219">
        <v>38.729999999999997</v>
      </c>
      <c r="M3737" s="220" t="s">
        <v>1570</v>
      </c>
    </row>
    <row r="3738" spans="1:13">
      <c r="A3738" s="106" t="str">
        <f t="shared" si="59"/>
        <v xml:space="preserve">35572 </v>
      </c>
      <c r="B3738" s="164" t="s">
        <v>5998</v>
      </c>
      <c r="C3738" s="163"/>
      <c r="D3738" s="113" t="s">
        <v>1358</v>
      </c>
      <c r="F3738" t="s">
        <v>5999</v>
      </c>
      <c r="G3738" s="219">
        <v>6.81</v>
      </c>
      <c r="H3738" s="219" t="s">
        <v>37</v>
      </c>
      <c r="I3738" s="219">
        <v>1.53</v>
      </c>
      <c r="J3738" s="219">
        <v>1.67</v>
      </c>
      <c r="K3738" s="219" t="s">
        <v>37</v>
      </c>
      <c r="L3738" s="219">
        <v>10.01</v>
      </c>
      <c r="M3738" s="220" t="s">
        <v>1125</v>
      </c>
    </row>
    <row r="3739" spans="1:13">
      <c r="A3739" s="106" t="str">
        <f t="shared" si="59"/>
        <v xml:space="preserve">35583 </v>
      </c>
      <c r="B3739" s="164" t="s">
        <v>6000</v>
      </c>
      <c r="C3739" s="163"/>
      <c r="D3739" s="113" t="s">
        <v>1358</v>
      </c>
      <c r="F3739" t="s">
        <v>6001</v>
      </c>
      <c r="G3739" s="219">
        <v>27.75</v>
      </c>
      <c r="H3739" s="219" t="s">
        <v>37</v>
      </c>
      <c r="I3739" s="219">
        <v>7.52</v>
      </c>
      <c r="J3739" s="219">
        <v>6.91</v>
      </c>
      <c r="K3739" s="219" t="s">
        <v>37</v>
      </c>
      <c r="L3739" s="219">
        <v>42.18</v>
      </c>
      <c r="M3739" s="220" t="s">
        <v>1570</v>
      </c>
    </row>
    <row r="3740" spans="1:13">
      <c r="A3740" s="106" t="str">
        <f t="shared" si="59"/>
        <v xml:space="preserve">35585 </v>
      </c>
      <c r="B3740" s="164" t="s">
        <v>6002</v>
      </c>
      <c r="C3740" s="163"/>
      <c r="D3740" s="113" t="s">
        <v>1358</v>
      </c>
      <c r="F3740" t="s">
        <v>6003</v>
      </c>
      <c r="G3740" s="219">
        <v>32.35</v>
      </c>
      <c r="H3740" s="219" t="s">
        <v>37</v>
      </c>
      <c r="I3740" s="219">
        <v>8.43</v>
      </c>
      <c r="J3740" s="219">
        <v>8.06</v>
      </c>
      <c r="K3740" s="219" t="s">
        <v>37</v>
      </c>
      <c r="L3740" s="219">
        <v>48.84</v>
      </c>
      <c r="M3740" s="220" t="s">
        <v>1570</v>
      </c>
    </row>
    <row r="3741" spans="1:13">
      <c r="A3741" s="106" t="str">
        <f t="shared" si="59"/>
        <v xml:space="preserve">35587 </v>
      </c>
      <c r="B3741" s="164" t="s">
        <v>6004</v>
      </c>
      <c r="C3741" s="163"/>
      <c r="D3741" s="113" t="s">
        <v>1358</v>
      </c>
      <c r="F3741" t="s">
        <v>6005</v>
      </c>
      <c r="G3741" s="219">
        <v>26.21</v>
      </c>
      <c r="H3741" s="219" t="s">
        <v>37</v>
      </c>
      <c r="I3741" s="219">
        <v>6.31</v>
      </c>
      <c r="J3741" s="219">
        <v>6.53</v>
      </c>
      <c r="K3741" s="219" t="s">
        <v>37</v>
      </c>
      <c r="L3741" s="219">
        <v>39.049999999999997</v>
      </c>
      <c r="M3741" s="220" t="s">
        <v>1570</v>
      </c>
    </row>
    <row r="3742" spans="1:13">
      <c r="A3742" s="106" t="str">
        <f t="shared" si="59"/>
        <v xml:space="preserve">35600 </v>
      </c>
      <c r="B3742" s="164" t="s">
        <v>6006</v>
      </c>
      <c r="C3742" s="163"/>
      <c r="D3742" s="113" t="s">
        <v>1358</v>
      </c>
      <c r="F3742" t="s">
        <v>18478</v>
      </c>
      <c r="G3742" s="219">
        <v>3.59</v>
      </c>
      <c r="H3742" s="219" t="s">
        <v>37</v>
      </c>
      <c r="I3742" s="219">
        <v>0.99</v>
      </c>
      <c r="J3742" s="219">
        <v>0.86</v>
      </c>
      <c r="K3742" s="219" t="s">
        <v>37</v>
      </c>
      <c r="L3742" s="219">
        <v>5.44</v>
      </c>
      <c r="M3742" s="220" t="s">
        <v>1125</v>
      </c>
    </row>
    <row r="3743" spans="1:13">
      <c r="A3743" s="106" t="str">
        <f t="shared" si="59"/>
        <v xml:space="preserve">35601 </v>
      </c>
      <c r="B3743" s="164" t="s">
        <v>6007</v>
      </c>
      <c r="C3743" s="163"/>
      <c r="D3743" s="113" t="s">
        <v>1358</v>
      </c>
      <c r="F3743" t="s">
        <v>6008</v>
      </c>
      <c r="G3743" s="219">
        <v>27.09</v>
      </c>
      <c r="H3743" s="219" t="s">
        <v>37</v>
      </c>
      <c r="I3743" s="219">
        <v>7.16</v>
      </c>
      <c r="J3743" s="219">
        <v>6.75</v>
      </c>
      <c r="K3743" s="219" t="s">
        <v>37</v>
      </c>
      <c r="L3743" s="219">
        <v>41</v>
      </c>
      <c r="M3743" s="220" t="s">
        <v>1570</v>
      </c>
    </row>
    <row r="3744" spans="1:13">
      <c r="A3744" s="106" t="str">
        <f t="shared" si="59"/>
        <v xml:space="preserve">35606 </v>
      </c>
      <c r="B3744" s="164" t="s">
        <v>6009</v>
      </c>
      <c r="C3744" s="163"/>
      <c r="D3744" s="113" t="s">
        <v>1358</v>
      </c>
      <c r="F3744" t="s">
        <v>6010</v>
      </c>
      <c r="G3744" s="219">
        <v>22.46</v>
      </c>
      <c r="H3744" s="219" t="s">
        <v>37</v>
      </c>
      <c r="I3744" s="219">
        <v>6.42</v>
      </c>
      <c r="J3744" s="219">
        <v>5.57</v>
      </c>
      <c r="K3744" s="219" t="s">
        <v>37</v>
      </c>
      <c r="L3744" s="219">
        <v>34.450000000000003</v>
      </c>
      <c r="M3744" s="220" t="s">
        <v>1570</v>
      </c>
    </row>
    <row r="3745" spans="1:13">
      <c r="A3745" s="106" t="str">
        <f t="shared" si="59"/>
        <v xml:space="preserve">35612 </v>
      </c>
      <c r="B3745" s="164" t="s">
        <v>6011</v>
      </c>
      <c r="C3745" s="163"/>
      <c r="D3745" s="113" t="s">
        <v>1358</v>
      </c>
      <c r="F3745" t="s">
        <v>6012</v>
      </c>
      <c r="G3745" s="219">
        <v>20.350000000000001</v>
      </c>
      <c r="H3745" s="219" t="s">
        <v>37</v>
      </c>
      <c r="I3745" s="219">
        <v>5.26</v>
      </c>
      <c r="J3745" s="219">
        <v>5.07</v>
      </c>
      <c r="K3745" s="219" t="s">
        <v>37</v>
      </c>
      <c r="L3745" s="219">
        <v>30.68</v>
      </c>
      <c r="M3745" s="220" t="s">
        <v>1570</v>
      </c>
    </row>
    <row r="3746" spans="1:13">
      <c r="A3746" s="106" t="str">
        <f t="shared" si="59"/>
        <v xml:space="preserve">35616 </v>
      </c>
      <c r="B3746" s="164" t="s">
        <v>6013</v>
      </c>
      <c r="C3746" s="163"/>
      <c r="D3746" s="113" t="s">
        <v>1358</v>
      </c>
      <c r="F3746" t="s">
        <v>6014</v>
      </c>
      <c r="G3746" s="219">
        <v>21.82</v>
      </c>
      <c r="H3746" s="219" t="s">
        <v>37</v>
      </c>
      <c r="I3746" s="219">
        <v>5.03</v>
      </c>
      <c r="J3746" s="219">
        <v>5.43</v>
      </c>
      <c r="K3746" s="219" t="s">
        <v>37</v>
      </c>
      <c r="L3746" s="219">
        <v>32.28</v>
      </c>
      <c r="M3746" s="220" t="s">
        <v>1570</v>
      </c>
    </row>
    <row r="3747" spans="1:13">
      <c r="A3747" s="106" t="str">
        <f t="shared" si="59"/>
        <v xml:space="preserve">35621 </v>
      </c>
      <c r="B3747" s="164" t="s">
        <v>6015</v>
      </c>
      <c r="C3747" s="163"/>
      <c r="D3747" s="113" t="s">
        <v>1358</v>
      </c>
      <c r="F3747" t="s">
        <v>6016</v>
      </c>
      <c r="G3747" s="219">
        <v>21.03</v>
      </c>
      <c r="H3747" s="219" t="s">
        <v>37</v>
      </c>
      <c r="I3747" s="219">
        <v>5.87</v>
      </c>
      <c r="J3747" s="219">
        <v>5.2</v>
      </c>
      <c r="K3747" s="219" t="s">
        <v>37</v>
      </c>
      <c r="L3747" s="219">
        <v>32.1</v>
      </c>
      <c r="M3747" s="220" t="s">
        <v>1570</v>
      </c>
    </row>
    <row r="3748" spans="1:13">
      <c r="A3748" s="106" t="str">
        <f t="shared" si="59"/>
        <v xml:space="preserve">35623 </v>
      </c>
      <c r="B3748" s="164" t="s">
        <v>6017</v>
      </c>
      <c r="C3748" s="163"/>
      <c r="D3748" s="113" t="s">
        <v>1358</v>
      </c>
      <c r="F3748" t="s">
        <v>6018</v>
      </c>
      <c r="G3748" s="219">
        <v>25.92</v>
      </c>
      <c r="H3748" s="219" t="s">
        <v>37</v>
      </c>
      <c r="I3748" s="219">
        <v>6.14</v>
      </c>
      <c r="J3748" s="219">
        <v>6.45</v>
      </c>
      <c r="K3748" s="219" t="s">
        <v>37</v>
      </c>
      <c r="L3748" s="219">
        <v>38.51</v>
      </c>
      <c r="M3748" s="220" t="s">
        <v>1570</v>
      </c>
    </row>
    <row r="3749" spans="1:13">
      <c r="A3749" s="106" t="str">
        <f t="shared" si="59"/>
        <v xml:space="preserve">35626 </v>
      </c>
      <c r="B3749" s="164" t="s">
        <v>6019</v>
      </c>
      <c r="C3749" s="163"/>
      <c r="D3749" s="113" t="s">
        <v>1358</v>
      </c>
      <c r="F3749" t="s">
        <v>6020</v>
      </c>
      <c r="G3749" s="219">
        <v>29.14</v>
      </c>
      <c r="H3749" s="219" t="s">
        <v>37</v>
      </c>
      <c r="I3749" s="219">
        <v>10.31</v>
      </c>
      <c r="J3749" s="219">
        <v>7.09</v>
      </c>
      <c r="K3749" s="219" t="s">
        <v>37</v>
      </c>
      <c r="L3749" s="219">
        <v>46.54</v>
      </c>
      <c r="M3749" s="220" t="s">
        <v>1570</v>
      </c>
    </row>
    <row r="3750" spans="1:13">
      <c r="A3750" s="106" t="str">
        <f t="shared" si="59"/>
        <v xml:space="preserve">35631 </v>
      </c>
      <c r="B3750" s="164" t="s">
        <v>6021</v>
      </c>
      <c r="C3750" s="163"/>
      <c r="D3750" s="113" t="s">
        <v>1358</v>
      </c>
      <c r="F3750" t="s">
        <v>6022</v>
      </c>
      <c r="G3750" s="219">
        <v>36.03</v>
      </c>
      <c r="H3750" s="219" t="s">
        <v>37</v>
      </c>
      <c r="I3750" s="219">
        <v>9.31</v>
      </c>
      <c r="J3750" s="219">
        <v>8.8800000000000008</v>
      </c>
      <c r="K3750" s="219" t="s">
        <v>37</v>
      </c>
      <c r="L3750" s="219">
        <v>54.22</v>
      </c>
      <c r="M3750" s="220" t="s">
        <v>1570</v>
      </c>
    </row>
    <row r="3751" spans="1:13">
      <c r="A3751" s="106" t="str">
        <f t="shared" si="59"/>
        <v xml:space="preserve">35632 </v>
      </c>
      <c r="B3751" s="164" t="s">
        <v>6023</v>
      </c>
      <c r="C3751" s="163"/>
      <c r="D3751" s="113" t="s">
        <v>1358</v>
      </c>
      <c r="F3751" t="s">
        <v>6024</v>
      </c>
      <c r="G3751" s="219">
        <v>36.130000000000003</v>
      </c>
      <c r="H3751" s="219" t="s">
        <v>37</v>
      </c>
      <c r="I3751" s="219">
        <v>7.74</v>
      </c>
      <c r="J3751" s="219">
        <v>9.01</v>
      </c>
      <c r="K3751" s="219" t="s">
        <v>37</v>
      </c>
      <c r="L3751" s="219">
        <v>52.88</v>
      </c>
      <c r="M3751" s="220" t="s">
        <v>1570</v>
      </c>
    </row>
    <row r="3752" spans="1:13">
      <c r="A3752" s="106" t="str">
        <f t="shared" si="59"/>
        <v xml:space="preserve">35633 </v>
      </c>
      <c r="B3752" s="164" t="s">
        <v>6025</v>
      </c>
      <c r="C3752" s="163"/>
      <c r="D3752" s="113" t="s">
        <v>1358</v>
      </c>
      <c r="F3752" t="s">
        <v>6026</v>
      </c>
      <c r="G3752" s="219">
        <v>39.11</v>
      </c>
      <c r="H3752" s="219" t="s">
        <v>37</v>
      </c>
      <c r="I3752" s="219">
        <v>9.14</v>
      </c>
      <c r="J3752" s="219">
        <v>9.75</v>
      </c>
      <c r="K3752" s="219" t="s">
        <v>37</v>
      </c>
      <c r="L3752" s="219">
        <v>58</v>
      </c>
      <c r="M3752" s="220" t="s">
        <v>1570</v>
      </c>
    </row>
    <row r="3753" spans="1:13">
      <c r="A3753" s="106" t="str">
        <f t="shared" si="59"/>
        <v xml:space="preserve">35634 </v>
      </c>
      <c r="B3753" s="164" t="s">
        <v>6027</v>
      </c>
      <c r="C3753" s="163"/>
      <c r="D3753" s="113" t="s">
        <v>1358</v>
      </c>
      <c r="F3753" t="s">
        <v>6028</v>
      </c>
      <c r="G3753" s="219">
        <v>35.33</v>
      </c>
      <c r="H3753" s="219" t="s">
        <v>37</v>
      </c>
      <c r="I3753" s="219">
        <v>7.61</v>
      </c>
      <c r="J3753" s="219">
        <v>8.81</v>
      </c>
      <c r="K3753" s="219" t="s">
        <v>37</v>
      </c>
      <c r="L3753" s="219">
        <v>51.75</v>
      </c>
      <c r="M3753" s="220" t="s">
        <v>1570</v>
      </c>
    </row>
    <row r="3754" spans="1:13">
      <c r="A3754" s="106" t="str">
        <f t="shared" si="59"/>
        <v xml:space="preserve">35636 </v>
      </c>
      <c r="B3754" s="164" t="s">
        <v>6029</v>
      </c>
      <c r="C3754" s="163"/>
      <c r="D3754" s="113" t="s">
        <v>1358</v>
      </c>
      <c r="F3754" t="s">
        <v>6030</v>
      </c>
      <c r="G3754" s="219">
        <v>31.75</v>
      </c>
      <c r="H3754" s="219" t="s">
        <v>37</v>
      </c>
      <c r="I3754" s="219">
        <v>7.04</v>
      </c>
      <c r="J3754" s="219">
        <v>7.91</v>
      </c>
      <c r="K3754" s="219" t="s">
        <v>37</v>
      </c>
      <c r="L3754" s="219">
        <v>46.7</v>
      </c>
      <c r="M3754" s="220" t="s">
        <v>1570</v>
      </c>
    </row>
    <row r="3755" spans="1:13">
      <c r="A3755" s="106" t="str">
        <f t="shared" si="59"/>
        <v xml:space="preserve">35637 </v>
      </c>
      <c r="B3755" s="164" t="s">
        <v>6031</v>
      </c>
      <c r="C3755" s="163"/>
      <c r="D3755" s="113" t="s">
        <v>1358</v>
      </c>
      <c r="F3755" t="s">
        <v>6032</v>
      </c>
      <c r="G3755" s="219">
        <v>33.049999999999997</v>
      </c>
      <c r="H3755" s="219" t="s">
        <v>37</v>
      </c>
      <c r="I3755" s="219">
        <v>7.27</v>
      </c>
      <c r="J3755" s="219">
        <v>8.23</v>
      </c>
      <c r="K3755" s="219" t="s">
        <v>37</v>
      </c>
      <c r="L3755" s="219">
        <v>48.55</v>
      </c>
      <c r="M3755" s="220" t="s">
        <v>1570</v>
      </c>
    </row>
    <row r="3756" spans="1:13">
      <c r="A3756" s="106" t="str">
        <f t="shared" si="59"/>
        <v xml:space="preserve">35638 </v>
      </c>
      <c r="B3756" s="164" t="s">
        <v>6033</v>
      </c>
      <c r="C3756" s="163"/>
      <c r="D3756" s="113" t="s">
        <v>1358</v>
      </c>
      <c r="F3756" t="s">
        <v>6034</v>
      </c>
      <c r="G3756" s="219">
        <v>33.6</v>
      </c>
      <c r="H3756" s="219" t="s">
        <v>37</v>
      </c>
      <c r="I3756" s="219">
        <v>8.82</v>
      </c>
      <c r="J3756" s="219">
        <v>8.33</v>
      </c>
      <c r="K3756" s="219" t="s">
        <v>37</v>
      </c>
      <c r="L3756" s="219">
        <v>50.75</v>
      </c>
      <c r="M3756" s="220" t="s">
        <v>1570</v>
      </c>
    </row>
    <row r="3757" spans="1:13">
      <c r="A3757" s="106" t="str">
        <f t="shared" si="59"/>
        <v xml:space="preserve">35642 </v>
      </c>
      <c r="B3757" s="164" t="s">
        <v>6035</v>
      </c>
      <c r="C3757" s="163"/>
      <c r="D3757" s="113" t="s">
        <v>1358</v>
      </c>
      <c r="F3757" t="s">
        <v>6036</v>
      </c>
      <c r="G3757" s="219">
        <v>18.940000000000001</v>
      </c>
      <c r="H3757" s="219" t="s">
        <v>37</v>
      </c>
      <c r="I3757" s="219">
        <v>5.39</v>
      </c>
      <c r="J3757" s="219">
        <v>4.6900000000000004</v>
      </c>
      <c r="K3757" s="219" t="s">
        <v>37</v>
      </c>
      <c r="L3757" s="219">
        <v>29.02</v>
      </c>
      <c r="M3757" s="220" t="s">
        <v>1570</v>
      </c>
    </row>
    <row r="3758" spans="1:13">
      <c r="A3758" s="106" t="str">
        <f t="shared" si="59"/>
        <v xml:space="preserve">35645 </v>
      </c>
      <c r="B3758" s="164" t="s">
        <v>6037</v>
      </c>
      <c r="C3758" s="163"/>
      <c r="D3758" s="113" t="s">
        <v>1358</v>
      </c>
      <c r="F3758" t="s">
        <v>6038</v>
      </c>
      <c r="G3758" s="219">
        <v>18.43</v>
      </c>
      <c r="H3758" s="219" t="s">
        <v>37</v>
      </c>
      <c r="I3758" s="219">
        <v>4.79</v>
      </c>
      <c r="J3758" s="219">
        <v>4.58</v>
      </c>
      <c r="K3758" s="219" t="s">
        <v>37</v>
      </c>
      <c r="L3758" s="219">
        <v>27.8</v>
      </c>
      <c r="M3758" s="220" t="s">
        <v>1570</v>
      </c>
    </row>
    <row r="3759" spans="1:13">
      <c r="A3759" s="106" t="str">
        <f t="shared" si="59"/>
        <v xml:space="preserve">35646 </v>
      </c>
      <c r="B3759" s="164" t="s">
        <v>6039</v>
      </c>
      <c r="C3759" s="163"/>
      <c r="D3759" s="113" t="s">
        <v>1358</v>
      </c>
      <c r="F3759" t="s">
        <v>6040</v>
      </c>
      <c r="G3759" s="219">
        <v>32.979999999999997</v>
      </c>
      <c r="H3759" s="219" t="s">
        <v>37</v>
      </c>
      <c r="I3759" s="219">
        <v>8.73</v>
      </c>
      <c r="J3759" s="219">
        <v>8.17</v>
      </c>
      <c r="K3759" s="219" t="s">
        <v>37</v>
      </c>
      <c r="L3759" s="219">
        <v>49.88</v>
      </c>
      <c r="M3759" s="220" t="s">
        <v>1570</v>
      </c>
    </row>
    <row r="3760" spans="1:13">
      <c r="A3760" s="106" t="str">
        <f t="shared" si="59"/>
        <v xml:space="preserve">35647 </v>
      </c>
      <c r="B3760" s="164" t="s">
        <v>6041</v>
      </c>
      <c r="C3760" s="163"/>
      <c r="D3760" s="113" t="s">
        <v>1358</v>
      </c>
      <c r="F3760" t="s">
        <v>6042</v>
      </c>
      <c r="G3760" s="219">
        <v>29.73</v>
      </c>
      <c r="H3760" s="219" t="s">
        <v>37</v>
      </c>
      <c r="I3760" s="219">
        <v>8.25</v>
      </c>
      <c r="J3760" s="219">
        <v>7.39</v>
      </c>
      <c r="K3760" s="219" t="s">
        <v>37</v>
      </c>
      <c r="L3760" s="219">
        <v>45.37</v>
      </c>
      <c r="M3760" s="220" t="s">
        <v>1570</v>
      </c>
    </row>
    <row r="3761" spans="1:13">
      <c r="A3761" s="106" t="str">
        <f t="shared" si="59"/>
        <v xml:space="preserve">35650 </v>
      </c>
      <c r="B3761" s="164" t="s">
        <v>6043</v>
      </c>
      <c r="C3761" s="163"/>
      <c r="D3761" s="113" t="s">
        <v>1358</v>
      </c>
      <c r="F3761" t="s">
        <v>6044</v>
      </c>
      <c r="G3761" s="219">
        <v>20.16</v>
      </c>
      <c r="H3761" s="219" t="s">
        <v>37</v>
      </c>
      <c r="I3761" s="219">
        <v>4.7699999999999996</v>
      </c>
      <c r="J3761" s="219">
        <v>5.01</v>
      </c>
      <c r="K3761" s="219" t="s">
        <v>37</v>
      </c>
      <c r="L3761" s="219">
        <v>29.94</v>
      </c>
      <c r="M3761" s="220" t="s">
        <v>1570</v>
      </c>
    </row>
    <row r="3762" spans="1:13">
      <c r="A3762" s="106" t="str">
        <f t="shared" si="59"/>
        <v xml:space="preserve">35654 </v>
      </c>
      <c r="B3762" s="164" t="s">
        <v>6045</v>
      </c>
      <c r="C3762" s="163"/>
      <c r="D3762" s="113" t="s">
        <v>1358</v>
      </c>
      <c r="F3762" t="s">
        <v>6046</v>
      </c>
      <c r="G3762" s="219">
        <v>26.28</v>
      </c>
      <c r="H3762" s="219" t="s">
        <v>37</v>
      </c>
      <c r="I3762" s="219">
        <v>7.11</v>
      </c>
      <c r="J3762" s="219">
        <v>6.52</v>
      </c>
      <c r="K3762" s="219" t="s">
        <v>37</v>
      </c>
      <c r="L3762" s="219">
        <v>39.909999999999997</v>
      </c>
      <c r="M3762" s="220" t="s">
        <v>1570</v>
      </c>
    </row>
    <row r="3763" spans="1:13">
      <c r="A3763" s="106" t="str">
        <f t="shared" si="59"/>
        <v xml:space="preserve">35656 </v>
      </c>
      <c r="B3763" s="164" t="s">
        <v>6047</v>
      </c>
      <c r="C3763" s="163"/>
      <c r="D3763" s="113" t="s">
        <v>1358</v>
      </c>
      <c r="F3763" t="s">
        <v>6048</v>
      </c>
      <c r="G3763" s="219">
        <v>20.47</v>
      </c>
      <c r="H3763" s="219" t="s">
        <v>37</v>
      </c>
      <c r="I3763" s="219">
        <v>5.85</v>
      </c>
      <c r="J3763" s="219">
        <v>5.08</v>
      </c>
      <c r="K3763" s="219" t="s">
        <v>37</v>
      </c>
      <c r="L3763" s="219">
        <v>31.4</v>
      </c>
      <c r="M3763" s="220" t="s">
        <v>1570</v>
      </c>
    </row>
    <row r="3764" spans="1:13">
      <c r="A3764" s="106" t="str">
        <f t="shared" si="59"/>
        <v xml:space="preserve">35661 </v>
      </c>
      <c r="B3764" s="164" t="s">
        <v>6049</v>
      </c>
      <c r="C3764" s="163"/>
      <c r="D3764" s="113" t="s">
        <v>1358</v>
      </c>
      <c r="F3764" t="s">
        <v>6050</v>
      </c>
      <c r="G3764" s="219">
        <v>20.350000000000001</v>
      </c>
      <c r="H3764" s="219" t="s">
        <v>37</v>
      </c>
      <c r="I3764" s="219">
        <v>6.32</v>
      </c>
      <c r="J3764" s="219">
        <v>5.04</v>
      </c>
      <c r="K3764" s="219" t="s">
        <v>37</v>
      </c>
      <c r="L3764" s="219">
        <v>31.71</v>
      </c>
      <c r="M3764" s="220" t="s">
        <v>1570</v>
      </c>
    </row>
    <row r="3765" spans="1:13">
      <c r="A3765" s="106" t="str">
        <f t="shared" si="59"/>
        <v xml:space="preserve">35663 </v>
      </c>
      <c r="B3765" s="164" t="s">
        <v>6051</v>
      </c>
      <c r="C3765" s="163"/>
      <c r="D3765" s="113" t="s">
        <v>1358</v>
      </c>
      <c r="F3765" t="s">
        <v>6052</v>
      </c>
      <c r="G3765" s="219">
        <v>23.93</v>
      </c>
      <c r="H3765" s="219" t="s">
        <v>37</v>
      </c>
      <c r="I3765" s="219">
        <v>5.83</v>
      </c>
      <c r="J3765" s="219">
        <v>5.97</v>
      </c>
      <c r="K3765" s="219" t="s">
        <v>37</v>
      </c>
      <c r="L3765" s="219">
        <v>35.729999999999997</v>
      </c>
      <c r="M3765" s="220" t="s">
        <v>1570</v>
      </c>
    </row>
    <row r="3766" spans="1:13">
      <c r="A3766" s="106" t="str">
        <f t="shared" si="59"/>
        <v xml:space="preserve">35665 </v>
      </c>
      <c r="B3766" s="164" t="s">
        <v>6053</v>
      </c>
      <c r="C3766" s="163"/>
      <c r="D3766" s="113" t="s">
        <v>1358</v>
      </c>
      <c r="F3766" t="s">
        <v>6054</v>
      </c>
      <c r="G3766" s="219">
        <v>22.35</v>
      </c>
      <c r="H3766" s="219" t="s">
        <v>37</v>
      </c>
      <c r="I3766" s="219">
        <v>6.55</v>
      </c>
      <c r="J3766" s="219">
        <v>5.48</v>
      </c>
      <c r="K3766" s="219" t="s">
        <v>37</v>
      </c>
      <c r="L3766" s="219">
        <v>34.380000000000003</v>
      </c>
      <c r="M3766" s="220" t="s">
        <v>1570</v>
      </c>
    </row>
    <row r="3767" spans="1:13">
      <c r="A3767" s="106" t="str">
        <f t="shared" si="59"/>
        <v xml:space="preserve">35666 </v>
      </c>
      <c r="B3767" s="164" t="s">
        <v>6055</v>
      </c>
      <c r="C3767" s="163"/>
      <c r="D3767" s="113" t="s">
        <v>1358</v>
      </c>
      <c r="F3767" t="s">
        <v>5993</v>
      </c>
      <c r="G3767" s="219">
        <v>23.66</v>
      </c>
      <c r="H3767" s="219" t="s">
        <v>37</v>
      </c>
      <c r="I3767" s="219">
        <v>8.17</v>
      </c>
      <c r="J3767" s="219">
        <v>5.88</v>
      </c>
      <c r="K3767" s="219" t="s">
        <v>37</v>
      </c>
      <c r="L3767" s="219">
        <v>37.71</v>
      </c>
      <c r="M3767" s="220" t="s">
        <v>1570</v>
      </c>
    </row>
    <row r="3768" spans="1:13">
      <c r="A3768" s="106" t="str">
        <f t="shared" si="59"/>
        <v xml:space="preserve">35671 </v>
      </c>
      <c r="B3768" s="164" t="s">
        <v>6056</v>
      </c>
      <c r="C3768" s="163"/>
      <c r="D3768" s="113" t="s">
        <v>1358</v>
      </c>
      <c r="F3768" t="s">
        <v>5997</v>
      </c>
      <c r="G3768" s="219">
        <v>20.77</v>
      </c>
      <c r="H3768" s="219" t="s">
        <v>37</v>
      </c>
      <c r="I3768" s="219">
        <v>7.28</v>
      </c>
      <c r="J3768" s="219">
        <v>5.15</v>
      </c>
      <c r="K3768" s="219" t="s">
        <v>37</v>
      </c>
      <c r="L3768" s="219">
        <v>33.200000000000003</v>
      </c>
      <c r="M3768" s="220" t="s">
        <v>1570</v>
      </c>
    </row>
    <row r="3769" spans="1:13">
      <c r="A3769" s="106" t="str">
        <f t="shared" si="59"/>
        <v xml:space="preserve">35681 </v>
      </c>
      <c r="B3769" s="164" t="s">
        <v>6057</v>
      </c>
      <c r="C3769" s="163"/>
      <c r="D3769" s="113" t="s">
        <v>1358</v>
      </c>
      <c r="F3769" t="s">
        <v>6058</v>
      </c>
      <c r="G3769" s="219">
        <v>1.6</v>
      </c>
      <c r="H3769" s="219" t="s">
        <v>37</v>
      </c>
      <c r="I3769" s="219">
        <v>0.33</v>
      </c>
      <c r="J3769" s="219">
        <v>0.4</v>
      </c>
      <c r="K3769" s="219" t="s">
        <v>37</v>
      </c>
      <c r="L3769" s="219">
        <v>2.33</v>
      </c>
      <c r="M3769" s="220" t="s">
        <v>1125</v>
      </c>
    </row>
    <row r="3770" spans="1:13">
      <c r="A3770" s="106" t="str">
        <f t="shared" si="59"/>
        <v xml:space="preserve">35682 </v>
      </c>
      <c r="B3770" s="164" t="s">
        <v>6059</v>
      </c>
      <c r="C3770" s="163"/>
      <c r="D3770" s="113" t="s">
        <v>1358</v>
      </c>
      <c r="F3770" t="s">
        <v>6060</v>
      </c>
      <c r="G3770" s="219">
        <v>7.19</v>
      </c>
      <c r="H3770" s="219" t="s">
        <v>37</v>
      </c>
      <c r="I3770" s="219">
        <v>1.32</v>
      </c>
      <c r="J3770" s="219">
        <v>1.78</v>
      </c>
      <c r="K3770" s="219" t="s">
        <v>37</v>
      </c>
      <c r="L3770" s="219">
        <v>10.29</v>
      </c>
      <c r="M3770" s="220" t="s">
        <v>1125</v>
      </c>
    </row>
    <row r="3771" spans="1:13">
      <c r="A3771" s="106" t="str">
        <f t="shared" si="59"/>
        <v xml:space="preserve">35683 </v>
      </c>
      <c r="B3771" s="164" t="s">
        <v>6061</v>
      </c>
      <c r="C3771" s="163"/>
      <c r="D3771" s="113" t="s">
        <v>1358</v>
      </c>
      <c r="F3771" t="s">
        <v>6062</v>
      </c>
      <c r="G3771" s="219">
        <v>8.49</v>
      </c>
      <c r="H3771" s="219" t="s">
        <v>37</v>
      </c>
      <c r="I3771" s="219">
        <v>1.32</v>
      </c>
      <c r="J3771" s="219">
        <v>2.11</v>
      </c>
      <c r="K3771" s="219" t="s">
        <v>37</v>
      </c>
      <c r="L3771" s="219">
        <v>11.92</v>
      </c>
      <c r="M3771" s="220" t="s">
        <v>1125</v>
      </c>
    </row>
    <row r="3772" spans="1:13">
      <c r="A3772" s="106" t="str">
        <f t="shared" si="59"/>
        <v xml:space="preserve">35685 </v>
      </c>
      <c r="B3772" s="164" t="s">
        <v>6063</v>
      </c>
      <c r="C3772" s="163"/>
      <c r="D3772" s="113" t="s">
        <v>1358</v>
      </c>
      <c r="F3772" t="s">
        <v>6064</v>
      </c>
      <c r="G3772" s="219">
        <v>4.04</v>
      </c>
      <c r="H3772" s="219" t="s">
        <v>37</v>
      </c>
      <c r="I3772" s="219">
        <v>0.71</v>
      </c>
      <c r="J3772" s="219">
        <v>1.02</v>
      </c>
      <c r="K3772" s="219" t="s">
        <v>37</v>
      </c>
      <c r="L3772" s="219">
        <v>5.77</v>
      </c>
      <c r="M3772" s="220" t="s">
        <v>1125</v>
      </c>
    </row>
    <row r="3773" spans="1:13">
      <c r="A3773" s="106" t="str">
        <f t="shared" si="59"/>
        <v xml:space="preserve">35686 </v>
      </c>
      <c r="B3773" s="164" t="s">
        <v>6065</v>
      </c>
      <c r="C3773" s="163"/>
      <c r="D3773" s="113" t="s">
        <v>1358</v>
      </c>
      <c r="F3773" t="s">
        <v>6066</v>
      </c>
      <c r="G3773" s="219">
        <v>3.34</v>
      </c>
      <c r="H3773" s="219" t="s">
        <v>37</v>
      </c>
      <c r="I3773" s="219">
        <v>0.52</v>
      </c>
      <c r="J3773" s="219">
        <v>0.82</v>
      </c>
      <c r="K3773" s="219" t="s">
        <v>37</v>
      </c>
      <c r="L3773" s="219">
        <v>4.68</v>
      </c>
      <c r="M3773" s="220" t="s">
        <v>1125</v>
      </c>
    </row>
    <row r="3774" spans="1:13">
      <c r="A3774" s="106" t="str">
        <f t="shared" si="59"/>
        <v xml:space="preserve">35691 </v>
      </c>
      <c r="B3774" s="164" t="s">
        <v>6067</v>
      </c>
      <c r="C3774" s="163"/>
      <c r="D3774" s="113" t="s">
        <v>1358</v>
      </c>
      <c r="F3774" t="s">
        <v>6068</v>
      </c>
      <c r="G3774" s="219">
        <v>18.41</v>
      </c>
      <c r="H3774" s="219" t="s">
        <v>37</v>
      </c>
      <c r="I3774" s="219">
        <v>4.78</v>
      </c>
      <c r="J3774" s="219">
        <v>4.57</v>
      </c>
      <c r="K3774" s="219" t="s">
        <v>37</v>
      </c>
      <c r="L3774" s="219">
        <v>27.76</v>
      </c>
      <c r="M3774" s="220" t="s">
        <v>1570</v>
      </c>
    </row>
    <row r="3775" spans="1:13">
      <c r="A3775" s="106" t="str">
        <f t="shared" si="59"/>
        <v xml:space="preserve">35693 </v>
      </c>
      <c r="B3775" s="164" t="s">
        <v>6069</v>
      </c>
      <c r="C3775" s="163"/>
      <c r="D3775" s="113" t="s">
        <v>1358</v>
      </c>
      <c r="F3775" t="s">
        <v>6070</v>
      </c>
      <c r="G3775" s="219">
        <v>15.73</v>
      </c>
      <c r="H3775" s="219" t="s">
        <v>37</v>
      </c>
      <c r="I3775" s="219">
        <v>4.9800000000000004</v>
      </c>
      <c r="J3775" s="219">
        <v>3.91</v>
      </c>
      <c r="K3775" s="219" t="s">
        <v>37</v>
      </c>
      <c r="L3775" s="219">
        <v>24.62</v>
      </c>
      <c r="M3775" s="220" t="s">
        <v>1570</v>
      </c>
    </row>
    <row r="3776" spans="1:13">
      <c r="A3776" s="106" t="str">
        <f t="shared" si="59"/>
        <v xml:space="preserve">35694 </v>
      </c>
      <c r="B3776" s="164" t="s">
        <v>6071</v>
      </c>
      <c r="C3776" s="163"/>
      <c r="D3776" s="113" t="s">
        <v>1358</v>
      </c>
      <c r="F3776" t="s">
        <v>6072</v>
      </c>
      <c r="G3776" s="219">
        <v>19.28</v>
      </c>
      <c r="H3776" s="219" t="s">
        <v>37</v>
      </c>
      <c r="I3776" s="219">
        <v>4.92</v>
      </c>
      <c r="J3776" s="219">
        <v>4.79</v>
      </c>
      <c r="K3776" s="219" t="s">
        <v>37</v>
      </c>
      <c r="L3776" s="219">
        <v>28.99</v>
      </c>
      <c r="M3776" s="220" t="s">
        <v>1570</v>
      </c>
    </row>
    <row r="3777" spans="1:13">
      <c r="A3777" s="106" t="str">
        <f t="shared" si="59"/>
        <v xml:space="preserve">35695 </v>
      </c>
      <c r="B3777" s="164" t="s">
        <v>6073</v>
      </c>
      <c r="C3777" s="163"/>
      <c r="D3777" s="113" t="s">
        <v>1358</v>
      </c>
      <c r="F3777" t="s">
        <v>6074</v>
      </c>
      <c r="G3777" s="219">
        <v>20.059999999999999</v>
      </c>
      <c r="H3777" s="219" t="s">
        <v>37</v>
      </c>
      <c r="I3777" s="219">
        <v>5.04</v>
      </c>
      <c r="J3777" s="219">
        <v>4.9800000000000004</v>
      </c>
      <c r="K3777" s="219" t="s">
        <v>37</v>
      </c>
      <c r="L3777" s="219">
        <v>30.08</v>
      </c>
      <c r="M3777" s="220" t="s">
        <v>1570</v>
      </c>
    </row>
    <row r="3778" spans="1:13">
      <c r="A3778" s="106" t="str">
        <f t="shared" si="59"/>
        <v xml:space="preserve">35697 </v>
      </c>
      <c r="B3778" s="164" t="s">
        <v>6075</v>
      </c>
      <c r="C3778" s="163"/>
      <c r="D3778" s="113" t="s">
        <v>1358</v>
      </c>
      <c r="F3778" t="s">
        <v>6076</v>
      </c>
      <c r="G3778" s="219">
        <v>3</v>
      </c>
      <c r="H3778" s="219" t="s">
        <v>37</v>
      </c>
      <c r="I3778" s="219">
        <v>0.53</v>
      </c>
      <c r="J3778" s="219">
        <v>0.74</v>
      </c>
      <c r="K3778" s="219" t="s">
        <v>37</v>
      </c>
      <c r="L3778" s="219">
        <v>4.2699999999999996</v>
      </c>
      <c r="M3778" s="220" t="s">
        <v>1125</v>
      </c>
    </row>
    <row r="3779" spans="1:13">
      <c r="A3779" s="106" t="str">
        <f t="shared" ref="A3779:A3842" si="60">B3779&amp;" "&amp;C3779</f>
        <v xml:space="preserve">35700 </v>
      </c>
      <c r="B3779" s="164" t="s">
        <v>6077</v>
      </c>
      <c r="C3779" s="163"/>
      <c r="D3779" s="113" t="s">
        <v>1358</v>
      </c>
      <c r="F3779" t="s">
        <v>6078</v>
      </c>
      <c r="G3779" s="219">
        <v>3.08</v>
      </c>
      <c r="H3779" s="219" t="s">
        <v>37</v>
      </c>
      <c r="I3779" s="219">
        <v>0.57999999999999996</v>
      </c>
      <c r="J3779" s="219">
        <v>0.76</v>
      </c>
      <c r="K3779" s="219" t="s">
        <v>37</v>
      </c>
      <c r="L3779" s="219">
        <v>4.42</v>
      </c>
      <c r="M3779" s="220" t="s">
        <v>1125</v>
      </c>
    </row>
    <row r="3780" spans="1:13">
      <c r="A3780" s="106" t="str">
        <f t="shared" si="60"/>
        <v xml:space="preserve">35701 </v>
      </c>
      <c r="B3780" s="164" t="s">
        <v>6079</v>
      </c>
      <c r="C3780" s="163"/>
      <c r="D3780" s="113" t="s">
        <v>1358</v>
      </c>
      <c r="F3780" t="s">
        <v>17711</v>
      </c>
      <c r="G3780" s="219">
        <v>7.5</v>
      </c>
      <c r="H3780" s="219" t="s">
        <v>37</v>
      </c>
      <c r="I3780" s="219">
        <v>4.22</v>
      </c>
      <c r="J3780" s="219">
        <v>1.29</v>
      </c>
      <c r="K3780" s="219" t="s">
        <v>37</v>
      </c>
      <c r="L3780" s="219">
        <v>13.01</v>
      </c>
      <c r="M3780" s="220" t="s">
        <v>1570</v>
      </c>
    </row>
    <row r="3781" spans="1:13">
      <c r="A3781" s="106" t="str">
        <f t="shared" si="60"/>
        <v xml:space="preserve">35702 </v>
      </c>
      <c r="B3781" s="164" t="s">
        <v>17712</v>
      </c>
      <c r="C3781" s="163"/>
      <c r="D3781" s="113" t="s">
        <v>1358</v>
      </c>
      <c r="F3781" t="s">
        <v>5850</v>
      </c>
      <c r="G3781" s="219">
        <v>7.12</v>
      </c>
      <c r="H3781" s="219" t="s">
        <v>37</v>
      </c>
      <c r="I3781" s="219">
        <v>3.31</v>
      </c>
      <c r="J3781" s="219">
        <v>1.67</v>
      </c>
      <c r="K3781" s="219" t="s">
        <v>37</v>
      </c>
      <c r="L3781" s="219">
        <v>12.1</v>
      </c>
      <c r="M3781" s="220" t="s">
        <v>1570</v>
      </c>
    </row>
    <row r="3782" spans="1:13">
      <c r="A3782" s="106" t="str">
        <f t="shared" si="60"/>
        <v xml:space="preserve">35703 </v>
      </c>
      <c r="B3782" s="164" t="s">
        <v>17713</v>
      </c>
      <c r="C3782" s="163"/>
      <c r="D3782" s="113" t="s">
        <v>1358</v>
      </c>
      <c r="F3782" t="s">
        <v>5851</v>
      </c>
      <c r="G3782" s="219">
        <v>7.5</v>
      </c>
      <c r="H3782" s="219" t="s">
        <v>37</v>
      </c>
      <c r="I3782" s="219">
        <v>2.95</v>
      </c>
      <c r="J3782" s="219">
        <v>1.79</v>
      </c>
      <c r="K3782" s="219" t="s">
        <v>37</v>
      </c>
      <c r="L3782" s="219">
        <v>12.24</v>
      </c>
      <c r="M3782" s="220" t="s">
        <v>1570</v>
      </c>
    </row>
    <row r="3783" spans="1:13">
      <c r="A3783" s="106" t="str">
        <f t="shared" si="60"/>
        <v xml:space="preserve">35800 </v>
      </c>
      <c r="B3783" s="164" t="s">
        <v>6080</v>
      </c>
      <c r="C3783" s="163"/>
      <c r="D3783" s="113" t="s">
        <v>1358</v>
      </c>
      <c r="F3783" t="s">
        <v>6081</v>
      </c>
      <c r="G3783" s="219">
        <v>12</v>
      </c>
      <c r="H3783" s="219" t="s">
        <v>37</v>
      </c>
      <c r="I3783" s="219">
        <v>7.52</v>
      </c>
      <c r="J3783" s="219">
        <v>2.34</v>
      </c>
      <c r="K3783" s="219" t="s">
        <v>37</v>
      </c>
      <c r="L3783" s="219">
        <v>21.86</v>
      </c>
      <c r="M3783" s="220" t="s">
        <v>1570</v>
      </c>
    </row>
    <row r="3784" spans="1:13">
      <c r="A3784" s="106" t="str">
        <f t="shared" si="60"/>
        <v xml:space="preserve">35820 </v>
      </c>
      <c r="B3784" s="164" t="s">
        <v>6082</v>
      </c>
      <c r="C3784" s="163"/>
      <c r="D3784" s="113" t="s">
        <v>1358</v>
      </c>
      <c r="F3784" t="s">
        <v>6083</v>
      </c>
      <c r="G3784" s="219">
        <v>36.89</v>
      </c>
      <c r="H3784" s="219" t="s">
        <v>37</v>
      </c>
      <c r="I3784" s="219">
        <v>13.51</v>
      </c>
      <c r="J3784" s="219">
        <v>8.81</v>
      </c>
      <c r="K3784" s="219" t="s">
        <v>37</v>
      </c>
      <c r="L3784" s="219">
        <v>59.21</v>
      </c>
      <c r="M3784" s="220" t="s">
        <v>1570</v>
      </c>
    </row>
    <row r="3785" spans="1:13">
      <c r="A3785" s="106" t="str">
        <f t="shared" si="60"/>
        <v xml:space="preserve">35840 </v>
      </c>
      <c r="B3785" s="164" t="s">
        <v>6084</v>
      </c>
      <c r="C3785" s="163"/>
      <c r="D3785" s="113" t="s">
        <v>1358</v>
      </c>
      <c r="F3785" t="s">
        <v>6085</v>
      </c>
      <c r="G3785" s="219">
        <v>20.75</v>
      </c>
      <c r="H3785" s="219" t="s">
        <v>37</v>
      </c>
      <c r="I3785" s="219">
        <v>10.41</v>
      </c>
      <c r="J3785" s="219">
        <v>5.04</v>
      </c>
      <c r="K3785" s="219" t="s">
        <v>37</v>
      </c>
      <c r="L3785" s="219">
        <v>36.200000000000003</v>
      </c>
      <c r="M3785" s="220" t="s">
        <v>1570</v>
      </c>
    </row>
    <row r="3786" spans="1:13">
      <c r="A3786" s="106" t="str">
        <f t="shared" si="60"/>
        <v xml:space="preserve">35860 </v>
      </c>
      <c r="B3786" s="164" t="s">
        <v>6086</v>
      </c>
      <c r="C3786" s="163"/>
      <c r="D3786" s="113" t="s">
        <v>1358</v>
      </c>
      <c r="F3786" t="s">
        <v>6087</v>
      </c>
      <c r="G3786" s="219">
        <v>15.25</v>
      </c>
      <c r="H3786" s="219" t="s">
        <v>37</v>
      </c>
      <c r="I3786" s="219">
        <v>5.83</v>
      </c>
      <c r="J3786" s="219">
        <v>3.72</v>
      </c>
      <c r="K3786" s="219" t="s">
        <v>37</v>
      </c>
      <c r="L3786" s="219">
        <v>24.8</v>
      </c>
      <c r="M3786" s="220" t="s">
        <v>1570</v>
      </c>
    </row>
    <row r="3787" spans="1:13">
      <c r="A3787" s="106" t="str">
        <f t="shared" si="60"/>
        <v xml:space="preserve">35870 </v>
      </c>
      <c r="B3787" s="164" t="s">
        <v>6088</v>
      </c>
      <c r="C3787" s="163"/>
      <c r="D3787" s="113" t="s">
        <v>1358</v>
      </c>
      <c r="F3787" t="s">
        <v>6089</v>
      </c>
      <c r="G3787" s="219">
        <v>24.5</v>
      </c>
      <c r="H3787" s="219" t="s">
        <v>37</v>
      </c>
      <c r="I3787" s="219">
        <v>5.98</v>
      </c>
      <c r="J3787" s="219">
        <v>6.1</v>
      </c>
      <c r="K3787" s="219" t="s">
        <v>37</v>
      </c>
      <c r="L3787" s="219">
        <v>36.58</v>
      </c>
      <c r="M3787" s="220" t="s">
        <v>1570</v>
      </c>
    </row>
    <row r="3788" spans="1:13">
      <c r="A3788" s="106" t="str">
        <f t="shared" si="60"/>
        <v xml:space="preserve">35875 </v>
      </c>
      <c r="B3788" s="164" t="s">
        <v>6090</v>
      </c>
      <c r="C3788" s="163"/>
      <c r="D3788" s="113" t="s">
        <v>1358</v>
      </c>
      <c r="F3788" t="s">
        <v>6091</v>
      </c>
      <c r="G3788" s="219">
        <v>10.72</v>
      </c>
      <c r="H3788" s="219" t="s">
        <v>37</v>
      </c>
      <c r="I3788" s="219">
        <v>4</v>
      </c>
      <c r="J3788" s="219">
        <v>2.65</v>
      </c>
      <c r="K3788" s="219" t="s">
        <v>37</v>
      </c>
      <c r="L3788" s="219">
        <v>17.37</v>
      </c>
      <c r="M3788" s="220" t="s">
        <v>1570</v>
      </c>
    </row>
    <row r="3789" spans="1:13">
      <c r="A3789" s="106" t="str">
        <f t="shared" si="60"/>
        <v xml:space="preserve">35876 </v>
      </c>
      <c r="B3789" s="164" t="s">
        <v>6092</v>
      </c>
      <c r="C3789" s="163"/>
      <c r="D3789" s="113" t="s">
        <v>1358</v>
      </c>
      <c r="F3789" t="s">
        <v>6091</v>
      </c>
      <c r="G3789" s="219">
        <v>17.82</v>
      </c>
      <c r="H3789" s="219" t="s">
        <v>37</v>
      </c>
      <c r="I3789" s="219">
        <v>5.41</v>
      </c>
      <c r="J3789" s="219">
        <v>4.38</v>
      </c>
      <c r="K3789" s="219" t="s">
        <v>37</v>
      </c>
      <c r="L3789" s="219">
        <v>27.61</v>
      </c>
      <c r="M3789" s="220" t="s">
        <v>1570</v>
      </c>
    </row>
    <row r="3790" spans="1:13">
      <c r="A3790" s="106" t="str">
        <f t="shared" si="60"/>
        <v xml:space="preserve">35879 </v>
      </c>
      <c r="B3790" s="164" t="s">
        <v>6093</v>
      </c>
      <c r="C3790" s="163"/>
      <c r="D3790" s="113" t="s">
        <v>1358</v>
      </c>
      <c r="F3790" t="s">
        <v>6094</v>
      </c>
      <c r="G3790" s="219">
        <v>17.41</v>
      </c>
      <c r="H3790" s="219" t="s">
        <v>37</v>
      </c>
      <c r="I3790" s="219">
        <v>5.24</v>
      </c>
      <c r="J3790" s="219">
        <v>4.34</v>
      </c>
      <c r="K3790" s="219" t="s">
        <v>37</v>
      </c>
      <c r="L3790" s="219">
        <v>26.99</v>
      </c>
      <c r="M3790" s="220" t="s">
        <v>1570</v>
      </c>
    </row>
    <row r="3791" spans="1:13">
      <c r="A3791" s="106" t="str">
        <f t="shared" si="60"/>
        <v xml:space="preserve">35881 </v>
      </c>
      <c r="B3791" s="164" t="s">
        <v>6095</v>
      </c>
      <c r="C3791" s="163"/>
      <c r="D3791" s="113" t="s">
        <v>1358</v>
      </c>
      <c r="F3791" t="s">
        <v>6094</v>
      </c>
      <c r="G3791" s="219">
        <v>19.350000000000001</v>
      </c>
      <c r="H3791" s="219" t="s">
        <v>37</v>
      </c>
      <c r="I3791" s="219">
        <v>6.03</v>
      </c>
      <c r="J3791" s="219">
        <v>4.79</v>
      </c>
      <c r="K3791" s="219" t="s">
        <v>37</v>
      </c>
      <c r="L3791" s="219">
        <v>30.17</v>
      </c>
      <c r="M3791" s="220" t="s">
        <v>1570</v>
      </c>
    </row>
    <row r="3792" spans="1:13">
      <c r="A3792" s="106" t="str">
        <f t="shared" si="60"/>
        <v xml:space="preserve">35883 </v>
      </c>
      <c r="B3792" s="164" t="s">
        <v>6096</v>
      </c>
      <c r="C3792" s="163"/>
      <c r="D3792" s="113" t="s">
        <v>1358</v>
      </c>
      <c r="F3792" t="s">
        <v>19016</v>
      </c>
      <c r="G3792" s="219">
        <v>23.15</v>
      </c>
      <c r="H3792" s="219" t="s">
        <v>37</v>
      </c>
      <c r="I3792" s="219">
        <v>6.11</v>
      </c>
      <c r="J3792" s="219">
        <v>5.74</v>
      </c>
      <c r="K3792" s="219" t="s">
        <v>37</v>
      </c>
      <c r="L3792" s="219">
        <v>35</v>
      </c>
      <c r="M3792" s="220" t="s">
        <v>1570</v>
      </c>
    </row>
    <row r="3793" spans="1:13">
      <c r="A3793" s="106" t="str">
        <f t="shared" si="60"/>
        <v xml:space="preserve">35884 </v>
      </c>
      <c r="B3793" s="164" t="s">
        <v>6097</v>
      </c>
      <c r="C3793" s="163"/>
      <c r="D3793" s="113" t="s">
        <v>1358</v>
      </c>
      <c r="F3793" t="s">
        <v>19017</v>
      </c>
      <c r="G3793" s="219">
        <v>24.65</v>
      </c>
      <c r="H3793" s="219" t="s">
        <v>37</v>
      </c>
      <c r="I3793" s="219">
        <v>5.5</v>
      </c>
      <c r="J3793" s="219">
        <v>6.14</v>
      </c>
      <c r="K3793" s="219" t="s">
        <v>37</v>
      </c>
      <c r="L3793" s="219">
        <v>36.29</v>
      </c>
      <c r="M3793" s="220" t="s">
        <v>1570</v>
      </c>
    </row>
    <row r="3794" spans="1:13">
      <c r="A3794" s="106" t="str">
        <f t="shared" si="60"/>
        <v xml:space="preserve">35901 </v>
      </c>
      <c r="B3794" s="164" t="s">
        <v>6098</v>
      </c>
      <c r="C3794" s="163"/>
      <c r="D3794" s="113" t="s">
        <v>1358</v>
      </c>
      <c r="F3794" t="s">
        <v>6099</v>
      </c>
      <c r="G3794" s="219">
        <v>8.3800000000000008</v>
      </c>
      <c r="H3794" s="219" t="s">
        <v>37</v>
      </c>
      <c r="I3794" s="219">
        <v>3.61</v>
      </c>
      <c r="J3794" s="219">
        <v>2.08</v>
      </c>
      <c r="K3794" s="219" t="s">
        <v>37</v>
      </c>
      <c r="L3794" s="219">
        <v>14.07</v>
      </c>
      <c r="M3794" s="220" t="s">
        <v>1570</v>
      </c>
    </row>
    <row r="3795" spans="1:13">
      <c r="A3795" s="106" t="str">
        <f t="shared" si="60"/>
        <v xml:space="preserve">35903 </v>
      </c>
      <c r="B3795" s="164" t="s">
        <v>6100</v>
      </c>
      <c r="C3795" s="163"/>
      <c r="D3795" s="113" t="s">
        <v>1358</v>
      </c>
      <c r="F3795" t="s">
        <v>6101</v>
      </c>
      <c r="G3795" s="219">
        <v>9.5299999999999994</v>
      </c>
      <c r="H3795" s="219" t="s">
        <v>37</v>
      </c>
      <c r="I3795" s="219">
        <v>4.75</v>
      </c>
      <c r="J3795" s="219">
        <v>2.36</v>
      </c>
      <c r="K3795" s="219" t="s">
        <v>37</v>
      </c>
      <c r="L3795" s="219">
        <v>16.64</v>
      </c>
      <c r="M3795" s="220" t="s">
        <v>1570</v>
      </c>
    </row>
    <row r="3796" spans="1:13">
      <c r="A3796" s="106" t="str">
        <f t="shared" si="60"/>
        <v xml:space="preserve">35905 </v>
      </c>
      <c r="B3796" s="164" t="s">
        <v>6102</v>
      </c>
      <c r="C3796" s="163"/>
      <c r="D3796" s="113" t="s">
        <v>1358</v>
      </c>
      <c r="F3796" t="s">
        <v>6103</v>
      </c>
      <c r="G3796" s="219">
        <v>33.520000000000003</v>
      </c>
      <c r="H3796" s="219" t="s">
        <v>37</v>
      </c>
      <c r="I3796" s="219">
        <v>7.32</v>
      </c>
      <c r="J3796" s="219">
        <v>8.35</v>
      </c>
      <c r="K3796" s="219" t="s">
        <v>37</v>
      </c>
      <c r="L3796" s="219">
        <v>49.19</v>
      </c>
      <c r="M3796" s="220" t="s">
        <v>1570</v>
      </c>
    </row>
    <row r="3797" spans="1:13">
      <c r="A3797" s="106" t="str">
        <f t="shared" si="60"/>
        <v xml:space="preserve">35907 </v>
      </c>
      <c r="B3797" s="164" t="s">
        <v>6104</v>
      </c>
      <c r="C3797" s="163"/>
      <c r="D3797" s="113" t="s">
        <v>1358</v>
      </c>
      <c r="F3797" t="s">
        <v>6105</v>
      </c>
      <c r="G3797" s="219">
        <v>37.270000000000003</v>
      </c>
      <c r="H3797" s="219" t="s">
        <v>37</v>
      </c>
      <c r="I3797" s="219">
        <v>9.32</v>
      </c>
      <c r="J3797" s="219">
        <v>9.2899999999999991</v>
      </c>
      <c r="K3797" s="219" t="s">
        <v>37</v>
      </c>
      <c r="L3797" s="219">
        <v>55.88</v>
      </c>
      <c r="M3797" s="220" t="s">
        <v>1570</v>
      </c>
    </row>
    <row r="3798" spans="1:13">
      <c r="A3798" s="106" t="str">
        <f t="shared" si="60"/>
        <v xml:space="preserve">36000 </v>
      </c>
      <c r="B3798" s="164" t="s">
        <v>6106</v>
      </c>
      <c r="C3798" s="163"/>
      <c r="D3798" s="113" t="s">
        <v>1401</v>
      </c>
      <c r="E3798" s="113" t="s">
        <v>1966</v>
      </c>
      <c r="F3798" t="s">
        <v>6107</v>
      </c>
      <c r="G3798" s="219">
        <v>0.18</v>
      </c>
      <c r="H3798" s="219">
        <v>0.73</v>
      </c>
      <c r="I3798" s="219">
        <v>7.0000000000000007E-2</v>
      </c>
      <c r="J3798" s="219">
        <v>0.02</v>
      </c>
      <c r="K3798" s="219">
        <v>0.93</v>
      </c>
      <c r="L3798" s="219">
        <v>0.27</v>
      </c>
      <c r="M3798" s="220" t="s">
        <v>583</v>
      </c>
    </row>
    <row r="3799" spans="1:13">
      <c r="A3799" s="106" t="str">
        <f t="shared" si="60"/>
        <v xml:space="preserve">36002 </v>
      </c>
      <c r="B3799" s="164" t="s">
        <v>6108</v>
      </c>
      <c r="C3799" s="163"/>
      <c r="D3799" s="113" t="s">
        <v>1358</v>
      </c>
      <c r="F3799" t="s">
        <v>6109</v>
      </c>
      <c r="G3799" s="219">
        <v>1.96</v>
      </c>
      <c r="H3799" s="219">
        <v>2.3199999999999998</v>
      </c>
      <c r="I3799" s="219">
        <v>0.79</v>
      </c>
      <c r="J3799" s="219">
        <v>0.31</v>
      </c>
      <c r="K3799" s="219">
        <v>4.59</v>
      </c>
      <c r="L3799" s="219">
        <v>3.06</v>
      </c>
      <c r="M3799" s="220" t="s">
        <v>1324</v>
      </c>
    </row>
    <row r="3800" spans="1:13">
      <c r="A3800" s="106" t="str">
        <f t="shared" si="60"/>
        <v xml:space="preserve">36005 </v>
      </c>
      <c r="B3800" s="164" t="s">
        <v>6110</v>
      </c>
      <c r="C3800" s="163"/>
      <c r="D3800" s="113" t="s">
        <v>1358</v>
      </c>
      <c r="F3800" t="s">
        <v>6111</v>
      </c>
      <c r="G3800" s="219">
        <v>0.95</v>
      </c>
      <c r="H3800" s="219">
        <v>6.37</v>
      </c>
      <c r="I3800" s="219">
        <v>0.28000000000000003</v>
      </c>
      <c r="J3800" s="219">
        <v>0.16</v>
      </c>
      <c r="K3800" s="219">
        <v>7.48</v>
      </c>
      <c r="L3800" s="219">
        <v>1.39</v>
      </c>
      <c r="M3800" s="220" t="s">
        <v>1324</v>
      </c>
    </row>
    <row r="3801" spans="1:13">
      <c r="A3801" s="106" t="str">
        <f t="shared" si="60"/>
        <v xml:space="preserve">36010 </v>
      </c>
      <c r="B3801" s="164" t="s">
        <v>6112</v>
      </c>
      <c r="C3801" s="163"/>
      <c r="D3801" s="113" t="s">
        <v>1358</v>
      </c>
      <c r="F3801" t="s">
        <v>6113</v>
      </c>
      <c r="G3801" s="219">
        <v>2.1800000000000002</v>
      </c>
      <c r="H3801" s="219">
        <v>13.32</v>
      </c>
      <c r="I3801" s="219">
        <v>0.59</v>
      </c>
      <c r="J3801" s="219">
        <v>0.4</v>
      </c>
      <c r="K3801" s="219">
        <v>15.9</v>
      </c>
      <c r="L3801" s="219">
        <v>3.17</v>
      </c>
      <c r="M3801" s="220" t="s">
        <v>583</v>
      </c>
    </row>
    <row r="3802" spans="1:13">
      <c r="A3802" s="106" t="str">
        <f t="shared" si="60"/>
        <v xml:space="preserve">36011 </v>
      </c>
      <c r="B3802" s="164" t="s">
        <v>6114</v>
      </c>
      <c r="C3802" s="163"/>
      <c r="D3802" s="113" t="s">
        <v>1358</v>
      </c>
      <c r="F3802" t="s">
        <v>6113</v>
      </c>
      <c r="G3802" s="219">
        <v>3.14</v>
      </c>
      <c r="H3802" s="219">
        <v>19.86</v>
      </c>
      <c r="I3802" s="219">
        <v>0.89</v>
      </c>
      <c r="J3802" s="219">
        <v>0.52</v>
      </c>
      <c r="K3802" s="219">
        <v>23.52</v>
      </c>
      <c r="L3802" s="219">
        <v>4.55</v>
      </c>
      <c r="M3802" s="220" t="s">
        <v>583</v>
      </c>
    </row>
    <row r="3803" spans="1:13">
      <c r="A3803" s="106" t="str">
        <f t="shared" si="60"/>
        <v xml:space="preserve">36012 </v>
      </c>
      <c r="B3803" s="164" t="s">
        <v>6115</v>
      </c>
      <c r="C3803" s="163"/>
      <c r="D3803" s="113" t="s">
        <v>1358</v>
      </c>
      <c r="F3803" t="s">
        <v>6113</v>
      </c>
      <c r="G3803" s="219">
        <v>3.51</v>
      </c>
      <c r="H3803" s="219">
        <v>20.48</v>
      </c>
      <c r="I3803" s="219">
        <v>0.99</v>
      </c>
      <c r="J3803" s="219">
        <v>0.56999999999999995</v>
      </c>
      <c r="K3803" s="219">
        <v>24.56</v>
      </c>
      <c r="L3803" s="219">
        <v>5.07</v>
      </c>
      <c r="M3803" s="220" t="s">
        <v>583</v>
      </c>
    </row>
    <row r="3804" spans="1:13">
      <c r="A3804" s="106" t="str">
        <f t="shared" si="60"/>
        <v xml:space="preserve">36013 </v>
      </c>
      <c r="B3804" s="164" t="s">
        <v>6116</v>
      </c>
      <c r="C3804" s="163"/>
      <c r="D3804" s="113" t="s">
        <v>1358</v>
      </c>
      <c r="F3804" t="s">
        <v>6117</v>
      </c>
      <c r="G3804" s="219">
        <v>2.52</v>
      </c>
      <c r="H3804" s="219">
        <v>20.12</v>
      </c>
      <c r="I3804" s="219">
        <v>0.8</v>
      </c>
      <c r="J3804" s="219">
        <v>0.35</v>
      </c>
      <c r="K3804" s="219">
        <v>22.99</v>
      </c>
      <c r="L3804" s="219">
        <v>3.67</v>
      </c>
      <c r="M3804" s="220" t="s">
        <v>583</v>
      </c>
    </row>
    <row r="3805" spans="1:13">
      <c r="A3805" s="106" t="str">
        <f t="shared" si="60"/>
        <v xml:space="preserve">36014 </v>
      </c>
      <c r="B3805" s="164" t="s">
        <v>6118</v>
      </c>
      <c r="C3805" s="163"/>
      <c r="D3805" s="113" t="s">
        <v>1358</v>
      </c>
      <c r="F3805" t="s">
        <v>6117</v>
      </c>
      <c r="G3805" s="219">
        <v>3.02</v>
      </c>
      <c r="H3805" s="219">
        <v>19.600000000000001</v>
      </c>
      <c r="I3805" s="219">
        <v>0.91</v>
      </c>
      <c r="J3805" s="219">
        <v>0.48</v>
      </c>
      <c r="K3805" s="219">
        <v>23.1</v>
      </c>
      <c r="L3805" s="219">
        <v>4.41</v>
      </c>
      <c r="M3805" s="220" t="s">
        <v>583</v>
      </c>
    </row>
    <row r="3806" spans="1:13">
      <c r="A3806" s="106" t="str">
        <f t="shared" si="60"/>
        <v xml:space="preserve">36015 </v>
      </c>
      <c r="B3806" s="164" t="s">
        <v>6119</v>
      </c>
      <c r="C3806" s="163"/>
      <c r="D3806" s="113" t="s">
        <v>1358</v>
      </c>
      <c r="F3806" t="s">
        <v>6117</v>
      </c>
      <c r="G3806" s="219">
        <v>3.51</v>
      </c>
      <c r="H3806" s="219">
        <v>20.86</v>
      </c>
      <c r="I3806" s="219">
        <v>1.04</v>
      </c>
      <c r="J3806" s="219">
        <v>0.44</v>
      </c>
      <c r="K3806" s="219">
        <v>24.81</v>
      </c>
      <c r="L3806" s="219">
        <v>4.99</v>
      </c>
      <c r="M3806" s="220" t="s">
        <v>583</v>
      </c>
    </row>
    <row r="3807" spans="1:13">
      <c r="A3807" s="106" t="str">
        <f t="shared" si="60"/>
        <v xml:space="preserve">36100 </v>
      </c>
      <c r="B3807" s="164" t="s">
        <v>6120</v>
      </c>
      <c r="C3807" s="163"/>
      <c r="D3807" s="113" t="s">
        <v>1358</v>
      </c>
      <c r="F3807" t="s">
        <v>6121</v>
      </c>
      <c r="G3807" s="219">
        <v>3.02</v>
      </c>
      <c r="H3807" s="219">
        <v>12.06</v>
      </c>
      <c r="I3807" s="219">
        <v>0.7</v>
      </c>
      <c r="J3807" s="219">
        <v>0.73</v>
      </c>
      <c r="K3807" s="219">
        <v>15.81</v>
      </c>
      <c r="L3807" s="219">
        <v>4.45</v>
      </c>
      <c r="M3807" s="220" t="s">
        <v>583</v>
      </c>
    </row>
    <row r="3808" spans="1:13">
      <c r="A3808" s="106" t="str">
        <f t="shared" si="60"/>
        <v xml:space="preserve">36140 </v>
      </c>
      <c r="B3808" s="164" t="s">
        <v>6122</v>
      </c>
      <c r="C3808" s="163"/>
      <c r="D3808" s="113" t="s">
        <v>1358</v>
      </c>
      <c r="F3808" t="s">
        <v>6123</v>
      </c>
      <c r="G3808" s="219">
        <v>1.76</v>
      </c>
      <c r="H3808" s="219">
        <v>12.97</v>
      </c>
      <c r="I3808" s="219">
        <v>0.48</v>
      </c>
      <c r="J3808" s="219">
        <v>0.36</v>
      </c>
      <c r="K3808" s="219">
        <v>15.09</v>
      </c>
      <c r="L3808" s="219">
        <v>2.6</v>
      </c>
      <c r="M3808" s="220" t="s">
        <v>583</v>
      </c>
    </row>
    <row r="3809" spans="1:13">
      <c r="A3809" s="106" t="str">
        <f t="shared" si="60"/>
        <v xml:space="preserve">36160 </v>
      </c>
      <c r="B3809" s="164" t="s">
        <v>6124</v>
      </c>
      <c r="C3809" s="163"/>
      <c r="D3809" s="113" t="s">
        <v>1358</v>
      </c>
      <c r="F3809" t="s">
        <v>6125</v>
      </c>
      <c r="G3809" s="219">
        <v>2.52</v>
      </c>
      <c r="H3809" s="219">
        <v>13.41</v>
      </c>
      <c r="I3809" s="219">
        <v>0.72</v>
      </c>
      <c r="J3809" s="219">
        <v>0.35</v>
      </c>
      <c r="K3809" s="219">
        <v>16.28</v>
      </c>
      <c r="L3809" s="219">
        <v>3.59</v>
      </c>
      <c r="M3809" s="220" t="s">
        <v>583</v>
      </c>
    </row>
    <row r="3810" spans="1:13">
      <c r="A3810" s="106" t="str">
        <f t="shared" si="60"/>
        <v xml:space="preserve">36200 </v>
      </c>
      <c r="B3810" s="164" t="s">
        <v>6126</v>
      </c>
      <c r="C3810" s="163"/>
      <c r="D3810" s="113" t="s">
        <v>1358</v>
      </c>
      <c r="F3810" t="s">
        <v>6127</v>
      </c>
      <c r="G3810" s="219">
        <v>2.77</v>
      </c>
      <c r="H3810" s="219">
        <v>14.09</v>
      </c>
      <c r="I3810" s="219">
        <v>0.69</v>
      </c>
      <c r="J3810" s="219">
        <v>0.61</v>
      </c>
      <c r="K3810" s="219">
        <v>17.47</v>
      </c>
      <c r="L3810" s="219">
        <v>4.07</v>
      </c>
      <c r="M3810" s="220" t="s">
        <v>1324</v>
      </c>
    </row>
    <row r="3811" spans="1:13">
      <c r="A3811" s="106" t="str">
        <f t="shared" si="60"/>
        <v xml:space="preserve">36215 </v>
      </c>
      <c r="B3811" s="164" t="s">
        <v>6128</v>
      </c>
      <c r="C3811" s="163"/>
      <c r="D3811" s="113" t="s">
        <v>1358</v>
      </c>
      <c r="F3811" t="s">
        <v>6117</v>
      </c>
      <c r="G3811" s="219">
        <v>4.17</v>
      </c>
      <c r="H3811" s="219">
        <v>25.76</v>
      </c>
      <c r="I3811" s="219">
        <v>1.44</v>
      </c>
      <c r="J3811" s="219">
        <v>0.6</v>
      </c>
      <c r="K3811" s="219">
        <v>30.53</v>
      </c>
      <c r="L3811" s="219">
        <v>6.21</v>
      </c>
      <c r="M3811" s="220" t="s">
        <v>1324</v>
      </c>
    </row>
    <row r="3812" spans="1:13">
      <c r="A3812" s="106" t="str">
        <f t="shared" si="60"/>
        <v xml:space="preserve">36216 </v>
      </c>
      <c r="B3812" s="164" t="s">
        <v>6129</v>
      </c>
      <c r="C3812" s="163"/>
      <c r="D3812" s="113" t="s">
        <v>1358</v>
      </c>
      <c r="F3812" t="s">
        <v>6117</v>
      </c>
      <c r="G3812" s="219">
        <v>5.27</v>
      </c>
      <c r="H3812" s="219">
        <v>25.1</v>
      </c>
      <c r="I3812" s="219">
        <v>1.61</v>
      </c>
      <c r="J3812" s="219">
        <v>1.0900000000000001</v>
      </c>
      <c r="K3812" s="219">
        <v>31.46</v>
      </c>
      <c r="L3812" s="219">
        <v>7.97</v>
      </c>
      <c r="M3812" s="220" t="s">
        <v>1324</v>
      </c>
    </row>
    <row r="3813" spans="1:13">
      <c r="A3813" s="106" t="str">
        <f t="shared" si="60"/>
        <v xml:space="preserve">36217 </v>
      </c>
      <c r="B3813" s="164" t="s">
        <v>6130</v>
      </c>
      <c r="C3813" s="163"/>
      <c r="D3813" s="113" t="s">
        <v>1358</v>
      </c>
      <c r="F3813" t="s">
        <v>6117</v>
      </c>
      <c r="G3813" s="219">
        <v>6.29</v>
      </c>
      <c r="H3813" s="219">
        <v>45.72</v>
      </c>
      <c r="I3813" s="219">
        <v>2.0299999999999998</v>
      </c>
      <c r="J3813" s="219">
        <v>1.46</v>
      </c>
      <c r="K3813" s="219">
        <v>53.47</v>
      </c>
      <c r="L3813" s="219">
        <v>9.7799999999999994</v>
      </c>
      <c r="M3813" s="220" t="s">
        <v>1324</v>
      </c>
    </row>
    <row r="3814" spans="1:13">
      <c r="A3814" s="106" t="str">
        <f t="shared" si="60"/>
        <v xml:space="preserve">36218 </v>
      </c>
      <c r="B3814" s="164" t="s">
        <v>6131</v>
      </c>
      <c r="C3814" s="163"/>
      <c r="D3814" s="113" t="s">
        <v>1358</v>
      </c>
      <c r="F3814" t="s">
        <v>6117</v>
      </c>
      <c r="G3814" s="219">
        <v>1.01</v>
      </c>
      <c r="H3814" s="219">
        <v>5</v>
      </c>
      <c r="I3814" s="219">
        <v>0.32</v>
      </c>
      <c r="J3814" s="219">
        <v>0.21</v>
      </c>
      <c r="K3814" s="219">
        <v>6.22</v>
      </c>
      <c r="L3814" s="219">
        <v>1.54</v>
      </c>
      <c r="M3814" s="220" t="s">
        <v>1125</v>
      </c>
    </row>
    <row r="3815" spans="1:13">
      <c r="A3815" s="106" t="str">
        <f t="shared" si="60"/>
        <v xml:space="preserve">36221 </v>
      </c>
      <c r="B3815" s="164" t="s">
        <v>6132</v>
      </c>
      <c r="C3815" s="163"/>
      <c r="D3815" s="113" t="s">
        <v>1358</v>
      </c>
      <c r="F3815" t="s">
        <v>6133</v>
      </c>
      <c r="G3815" s="219">
        <v>3.92</v>
      </c>
      <c r="H3815" s="219">
        <v>24.32</v>
      </c>
      <c r="I3815" s="219">
        <v>1.05</v>
      </c>
      <c r="J3815" s="219">
        <v>0.88</v>
      </c>
      <c r="K3815" s="219">
        <v>29.12</v>
      </c>
      <c r="L3815" s="219">
        <v>5.85</v>
      </c>
      <c r="M3815" s="220" t="s">
        <v>1324</v>
      </c>
    </row>
    <row r="3816" spans="1:13">
      <c r="A3816" s="106" t="str">
        <f t="shared" si="60"/>
        <v xml:space="preserve">36222 </v>
      </c>
      <c r="B3816" s="164" t="s">
        <v>6134</v>
      </c>
      <c r="C3816" s="163"/>
      <c r="D3816" s="113" t="s">
        <v>1358</v>
      </c>
      <c r="F3816" t="s">
        <v>6135</v>
      </c>
      <c r="G3816" s="219">
        <v>5.28</v>
      </c>
      <c r="H3816" s="219">
        <v>29.94</v>
      </c>
      <c r="I3816" s="219">
        <v>1.84</v>
      </c>
      <c r="J3816" s="219">
        <v>1.3</v>
      </c>
      <c r="K3816" s="219">
        <v>36.520000000000003</v>
      </c>
      <c r="L3816" s="219">
        <v>8.42</v>
      </c>
      <c r="M3816" s="220" t="s">
        <v>1324</v>
      </c>
    </row>
    <row r="3817" spans="1:13">
      <c r="A3817" s="106" t="str">
        <f t="shared" si="60"/>
        <v xml:space="preserve">36223 </v>
      </c>
      <c r="B3817" s="164" t="s">
        <v>6136</v>
      </c>
      <c r="C3817" s="163"/>
      <c r="D3817" s="113" t="s">
        <v>1358</v>
      </c>
      <c r="F3817" t="s">
        <v>6135</v>
      </c>
      <c r="G3817" s="219">
        <v>5.75</v>
      </c>
      <c r="H3817" s="219">
        <v>42.25</v>
      </c>
      <c r="I3817" s="219">
        <v>2.34</v>
      </c>
      <c r="J3817" s="219">
        <v>1.64</v>
      </c>
      <c r="K3817" s="219">
        <v>49.64</v>
      </c>
      <c r="L3817" s="219">
        <v>9.73</v>
      </c>
      <c r="M3817" s="220" t="s">
        <v>1324</v>
      </c>
    </row>
    <row r="3818" spans="1:13">
      <c r="A3818" s="106" t="str">
        <f t="shared" si="60"/>
        <v xml:space="preserve">36224 </v>
      </c>
      <c r="B3818" s="164" t="s">
        <v>6137</v>
      </c>
      <c r="C3818" s="163"/>
      <c r="D3818" s="113" t="s">
        <v>1358</v>
      </c>
      <c r="F3818" t="s">
        <v>6138</v>
      </c>
      <c r="G3818" s="219">
        <v>6.25</v>
      </c>
      <c r="H3818" s="219">
        <v>53.13</v>
      </c>
      <c r="I3818" s="219">
        <v>2.77</v>
      </c>
      <c r="J3818" s="219">
        <v>1.91</v>
      </c>
      <c r="K3818" s="219">
        <v>61.29</v>
      </c>
      <c r="L3818" s="219">
        <v>10.93</v>
      </c>
      <c r="M3818" s="220" t="s">
        <v>1324</v>
      </c>
    </row>
    <row r="3819" spans="1:13">
      <c r="A3819" s="106" t="str">
        <f t="shared" si="60"/>
        <v xml:space="preserve">36225 </v>
      </c>
      <c r="B3819" s="164" t="s">
        <v>6139</v>
      </c>
      <c r="C3819" s="163"/>
      <c r="D3819" s="113" t="s">
        <v>1358</v>
      </c>
      <c r="F3819" t="s">
        <v>6140</v>
      </c>
      <c r="G3819" s="219">
        <v>5.75</v>
      </c>
      <c r="H3819" s="219">
        <v>39.76</v>
      </c>
      <c r="I3819" s="219">
        <v>2.27</v>
      </c>
      <c r="J3819" s="219">
        <v>1.63</v>
      </c>
      <c r="K3819" s="219">
        <v>47.14</v>
      </c>
      <c r="L3819" s="219">
        <v>9.65</v>
      </c>
      <c r="M3819" s="220" t="s">
        <v>1324</v>
      </c>
    </row>
    <row r="3820" spans="1:13">
      <c r="A3820" s="106" t="str">
        <f t="shared" si="60"/>
        <v xml:space="preserve">36226 </v>
      </c>
      <c r="B3820" s="164" t="s">
        <v>6141</v>
      </c>
      <c r="C3820" s="163"/>
      <c r="D3820" s="113" t="s">
        <v>1358</v>
      </c>
      <c r="F3820" t="s">
        <v>6142</v>
      </c>
      <c r="G3820" s="219">
        <v>6.25</v>
      </c>
      <c r="H3820" s="219">
        <v>51.59</v>
      </c>
      <c r="I3820" s="219">
        <v>2.73</v>
      </c>
      <c r="J3820" s="219">
        <v>1.88</v>
      </c>
      <c r="K3820" s="219">
        <v>59.72</v>
      </c>
      <c r="L3820" s="219">
        <v>10.86</v>
      </c>
      <c r="M3820" s="220" t="s">
        <v>1324</v>
      </c>
    </row>
    <row r="3821" spans="1:13">
      <c r="A3821" s="106" t="str">
        <f t="shared" si="60"/>
        <v xml:space="preserve">36227 </v>
      </c>
      <c r="B3821" s="164" t="s">
        <v>6143</v>
      </c>
      <c r="C3821" s="163"/>
      <c r="D3821" s="113" t="s">
        <v>1358</v>
      </c>
      <c r="F3821" t="s">
        <v>6144</v>
      </c>
      <c r="G3821" s="219">
        <v>2.09</v>
      </c>
      <c r="H3821" s="219">
        <v>4.5599999999999996</v>
      </c>
      <c r="I3821" s="219">
        <v>0.86</v>
      </c>
      <c r="J3821" s="219">
        <v>0.63</v>
      </c>
      <c r="K3821" s="219">
        <v>7.28</v>
      </c>
      <c r="L3821" s="219">
        <v>3.58</v>
      </c>
      <c r="M3821" s="220" t="s">
        <v>1125</v>
      </c>
    </row>
    <row r="3822" spans="1:13">
      <c r="A3822" s="106" t="str">
        <f t="shared" si="60"/>
        <v xml:space="preserve">36228 </v>
      </c>
      <c r="B3822" s="164" t="s">
        <v>6145</v>
      </c>
      <c r="C3822" s="163"/>
      <c r="D3822" s="113" t="s">
        <v>1358</v>
      </c>
      <c r="F3822" t="s">
        <v>6146</v>
      </c>
      <c r="G3822" s="219">
        <v>4.25</v>
      </c>
      <c r="H3822" s="219">
        <v>32.909999999999997</v>
      </c>
      <c r="I3822" s="219">
        <v>1.77</v>
      </c>
      <c r="J3822" s="219">
        <v>1.36</v>
      </c>
      <c r="K3822" s="219">
        <v>38.520000000000003</v>
      </c>
      <c r="L3822" s="219">
        <v>7.38</v>
      </c>
      <c r="M3822" s="220" t="s">
        <v>1125</v>
      </c>
    </row>
    <row r="3823" spans="1:13">
      <c r="A3823" s="106" t="str">
        <f t="shared" si="60"/>
        <v xml:space="preserve">36245 </v>
      </c>
      <c r="B3823" s="164" t="s">
        <v>6147</v>
      </c>
      <c r="C3823" s="163"/>
      <c r="D3823" s="113" t="s">
        <v>1358</v>
      </c>
      <c r="F3823" t="s">
        <v>6148</v>
      </c>
      <c r="G3823" s="219">
        <v>4.6500000000000004</v>
      </c>
      <c r="H3823" s="219">
        <v>31.02</v>
      </c>
      <c r="I3823" s="219">
        <v>1.4</v>
      </c>
      <c r="J3823" s="219">
        <v>0.83</v>
      </c>
      <c r="K3823" s="219">
        <v>36.5</v>
      </c>
      <c r="L3823" s="219">
        <v>6.88</v>
      </c>
      <c r="M3823" s="220" t="s">
        <v>583</v>
      </c>
    </row>
    <row r="3824" spans="1:13">
      <c r="A3824" s="106" t="str">
        <f t="shared" si="60"/>
        <v xml:space="preserve">36246 </v>
      </c>
      <c r="B3824" s="164" t="s">
        <v>6149</v>
      </c>
      <c r="C3824" s="163"/>
      <c r="D3824" s="113" t="s">
        <v>1358</v>
      </c>
      <c r="F3824" t="s">
        <v>6150</v>
      </c>
      <c r="G3824" s="219">
        <v>5.0199999999999996</v>
      </c>
      <c r="H3824" s="219">
        <v>18.52</v>
      </c>
      <c r="I3824" s="219">
        <v>1.32</v>
      </c>
      <c r="J3824" s="219">
        <v>1.04</v>
      </c>
      <c r="K3824" s="219">
        <v>24.58</v>
      </c>
      <c r="L3824" s="219">
        <v>7.38</v>
      </c>
      <c r="M3824" s="220" t="s">
        <v>1324</v>
      </c>
    </row>
    <row r="3825" spans="1:13">
      <c r="A3825" s="106" t="str">
        <f t="shared" si="60"/>
        <v xml:space="preserve">36247 </v>
      </c>
      <c r="B3825" s="164" t="s">
        <v>6151</v>
      </c>
      <c r="C3825" s="163"/>
      <c r="D3825" s="113" t="s">
        <v>1358</v>
      </c>
      <c r="F3825" t="s">
        <v>6152</v>
      </c>
      <c r="G3825" s="219">
        <v>6.04</v>
      </c>
      <c r="H3825" s="219">
        <v>34.69</v>
      </c>
      <c r="I3825" s="219">
        <v>1.62</v>
      </c>
      <c r="J3825" s="219">
        <v>1.03</v>
      </c>
      <c r="K3825" s="219">
        <v>41.76</v>
      </c>
      <c r="L3825" s="219">
        <v>8.69</v>
      </c>
      <c r="M3825" s="220" t="s">
        <v>1324</v>
      </c>
    </row>
    <row r="3826" spans="1:13">
      <c r="A3826" s="106" t="str">
        <f t="shared" si="60"/>
        <v xml:space="preserve">36248 </v>
      </c>
      <c r="B3826" s="164" t="s">
        <v>6153</v>
      </c>
      <c r="C3826" s="163"/>
      <c r="D3826" s="113" t="s">
        <v>1358</v>
      </c>
      <c r="F3826" t="s">
        <v>6154</v>
      </c>
      <c r="G3826" s="219">
        <v>1.01</v>
      </c>
      <c r="H3826" s="219">
        <v>2.2999999999999998</v>
      </c>
      <c r="I3826" s="219">
        <v>0.27</v>
      </c>
      <c r="J3826" s="219">
        <v>0.12</v>
      </c>
      <c r="K3826" s="219">
        <v>3.43</v>
      </c>
      <c r="L3826" s="219">
        <v>1.4</v>
      </c>
      <c r="M3826" s="220" t="s">
        <v>1125</v>
      </c>
    </row>
    <row r="3827" spans="1:13">
      <c r="A3827" s="106" t="str">
        <f t="shared" si="60"/>
        <v xml:space="preserve">36251 </v>
      </c>
      <c r="B3827" s="164" t="s">
        <v>116</v>
      </c>
      <c r="C3827" s="163"/>
      <c r="D3827" s="113" t="s">
        <v>1358</v>
      </c>
      <c r="F3827" t="s">
        <v>117</v>
      </c>
      <c r="G3827" s="219">
        <v>5.0999999999999996</v>
      </c>
      <c r="H3827" s="219">
        <v>31.81</v>
      </c>
      <c r="I3827" s="219">
        <v>1.44</v>
      </c>
      <c r="J3827" s="219">
        <v>0.92</v>
      </c>
      <c r="K3827" s="219">
        <v>37.83</v>
      </c>
      <c r="L3827" s="219">
        <v>7.46</v>
      </c>
      <c r="M3827" s="220" t="s">
        <v>1324</v>
      </c>
    </row>
    <row r="3828" spans="1:13">
      <c r="A3828" s="106" t="str">
        <f t="shared" si="60"/>
        <v xml:space="preserve">36252 </v>
      </c>
      <c r="B3828" s="164" t="s">
        <v>118</v>
      </c>
      <c r="C3828" s="163"/>
      <c r="D3828" s="113" t="s">
        <v>1358</v>
      </c>
      <c r="F3828" t="s">
        <v>119</v>
      </c>
      <c r="G3828" s="219">
        <v>6.74</v>
      </c>
      <c r="H3828" s="219">
        <v>32.81</v>
      </c>
      <c r="I3828" s="219">
        <v>2.2000000000000002</v>
      </c>
      <c r="J3828" s="219">
        <v>1.49</v>
      </c>
      <c r="K3828" s="219">
        <v>41.04</v>
      </c>
      <c r="L3828" s="219">
        <v>10.43</v>
      </c>
      <c r="M3828" s="220" t="s">
        <v>1324</v>
      </c>
    </row>
    <row r="3829" spans="1:13">
      <c r="A3829" s="106" t="str">
        <f t="shared" si="60"/>
        <v xml:space="preserve">36253 </v>
      </c>
      <c r="B3829" s="164" t="s">
        <v>120</v>
      </c>
      <c r="C3829" s="163"/>
      <c r="D3829" s="113" t="s">
        <v>1358</v>
      </c>
      <c r="F3829" t="s">
        <v>121</v>
      </c>
      <c r="G3829" s="219">
        <v>7.3</v>
      </c>
      <c r="H3829" s="219">
        <v>50.84</v>
      </c>
      <c r="I3829" s="219">
        <v>2.11</v>
      </c>
      <c r="J3829" s="219">
        <v>0.88</v>
      </c>
      <c r="K3829" s="219">
        <v>59.02</v>
      </c>
      <c r="L3829" s="219">
        <v>10.29</v>
      </c>
      <c r="M3829" s="220" t="s">
        <v>1324</v>
      </c>
    </row>
    <row r="3830" spans="1:13">
      <c r="A3830" s="106" t="str">
        <f t="shared" si="60"/>
        <v xml:space="preserve">36254 </v>
      </c>
      <c r="B3830" s="164" t="s">
        <v>122</v>
      </c>
      <c r="C3830" s="163"/>
      <c r="D3830" s="113" t="s">
        <v>1358</v>
      </c>
      <c r="F3830" t="s">
        <v>123</v>
      </c>
      <c r="G3830" s="219">
        <v>7.9</v>
      </c>
      <c r="H3830" s="219">
        <v>48.56</v>
      </c>
      <c r="I3830" s="219">
        <v>2.54</v>
      </c>
      <c r="J3830" s="219">
        <v>1.72</v>
      </c>
      <c r="K3830" s="219">
        <v>58.18</v>
      </c>
      <c r="L3830" s="219">
        <v>12.16</v>
      </c>
      <c r="M3830" s="220" t="s">
        <v>1324</v>
      </c>
    </row>
    <row r="3831" spans="1:13">
      <c r="A3831" s="106" t="str">
        <f t="shared" si="60"/>
        <v xml:space="preserve">36260 </v>
      </c>
      <c r="B3831" s="164" t="s">
        <v>6155</v>
      </c>
      <c r="C3831" s="163"/>
      <c r="D3831" s="113" t="s">
        <v>1358</v>
      </c>
      <c r="F3831" t="s">
        <v>6156</v>
      </c>
      <c r="G3831" s="219">
        <v>9.91</v>
      </c>
      <c r="H3831" s="219" t="s">
        <v>37</v>
      </c>
      <c r="I3831" s="219">
        <v>7.33</v>
      </c>
      <c r="J3831" s="219">
        <v>2.5499999999999998</v>
      </c>
      <c r="K3831" s="219" t="s">
        <v>37</v>
      </c>
      <c r="L3831" s="219">
        <v>19.79</v>
      </c>
      <c r="M3831" s="220" t="s">
        <v>1570</v>
      </c>
    </row>
    <row r="3832" spans="1:13">
      <c r="A3832" s="106" t="str">
        <f t="shared" si="60"/>
        <v xml:space="preserve">36261 </v>
      </c>
      <c r="B3832" s="164" t="s">
        <v>6157</v>
      </c>
      <c r="C3832" s="163"/>
      <c r="D3832" s="113" t="s">
        <v>1358</v>
      </c>
      <c r="F3832" t="s">
        <v>6158</v>
      </c>
      <c r="G3832" s="219">
        <v>5.63</v>
      </c>
      <c r="H3832" s="219" t="s">
        <v>37</v>
      </c>
      <c r="I3832" s="219">
        <v>5.38</v>
      </c>
      <c r="J3832" s="219">
        <v>1.46</v>
      </c>
      <c r="K3832" s="219" t="s">
        <v>37</v>
      </c>
      <c r="L3832" s="219">
        <v>12.47</v>
      </c>
      <c r="M3832" s="220" t="s">
        <v>1570</v>
      </c>
    </row>
    <row r="3833" spans="1:13">
      <c r="A3833" s="106" t="str">
        <f t="shared" si="60"/>
        <v xml:space="preserve">36262 </v>
      </c>
      <c r="B3833" s="164" t="s">
        <v>6159</v>
      </c>
      <c r="C3833" s="163"/>
      <c r="D3833" s="113" t="s">
        <v>1358</v>
      </c>
      <c r="F3833" t="s">
        <v>6160</v>
      </c>
      <c r="G3833" s="219">
        <v>4.1100000000000003</v>
      </c>
      <c r="H3833" s="219" t="s">
        <v>37</v>
      </c>
      <c r="I3833" s="219">
        <v>4.3600000000000003</v>
      </c>
      <c r="J3833" s="219">
        <v>1.07</v>
      </c>
      <c r="K3833" s="219" t="s">
        <v>37</v>
      </c>
      <c r="L3833" s="219">
        <v>9.5399999999999991</v>
      </c>
      <c r="M3833" s="220" t="s">
        <v>1570</v>
      </c>
    </row>
    <row r="3834" spans="1:13">
      <c r="A3834" s="106" t="str">
        <f t="shared" si="60"/>
        <v xml:space="preserve">36299 </v>
      </c>
      <c r="B3834" s="164" t="s">
        <v>6161</v>
      </c>
      <c r="C3834" s="163"/>
      <c r="D3834" s="113" t="s">
        <v>664</v>
      </c>
      <c r="F3834" t="s">
        <v>19018</v>
      </c>
      <c r="G3834" s="219">
        <v>0</v>
      </c>
      <c r="H3834" s="219">
        <v>0</v>
      </c>
      <c r="I3834" s="219">
        <v>0</v>
      </c>
      <c r="J3834" s="219">
        <v>0</v>
      </c>
      <c r="K3834" s="219">
        <v>0</v>
      </c>
      <c r="L3834" s="219">
        <v>0</v>
      </c>
      <c r="M3834" s="220" t="s">
        <v>991</v>
      </c>
    </row>
    <row r="3835" spans="1:13">
      <c r="A3835" s="106" t="str">
        <f t="shared" si="60"/>
        <v xml:space="preserve">36400 </v>
      </c>
      <c r="B3835" s="164" t="s">
        <v>6162</v>
      </c>
      <c r="C3835" s="163"/>
      <c r="D3835" s="113" t="s">
        <v>1358</v>
      </c>
      <c r="F3835" t="s">
        <v>6163</v>
      </c>
      <c r="G3835" s="219">
        <v>0.38</v>
      </c>
      <c r="H3835" s="219">
        <v>0.41</v>
      </c>
      <c r="I3835" s="219">
        <v>0.14000000000000001</v>
      </c>
      <c r="J3835" s="219">
        <v>0.03</v>
      </c>
      <c r="K3835" s="219">
        <v>0.82</v>
      </c>
      <c r="L3835" s="219">
        <v>0.55000000000000004</v>
      </c>
      <c r="M3835" s="220" t="s">
        <v>583</v>
      </c>
    </row>
    <row r="3836" spans="1:13">
      <c r="A3836" s="106" t="str">
        <f t="shared" si="60"/>
        <v xml:space="preserve">36405 </v>
      </c>
      <c r="B3836" s="164" t="s">
        <v>6164</v>
      </c>
      <c r="C3836" s="163"/>
      <c r="D3836" s="113" t="s">
        <v>1358</v>
      </c>
      <c r="F3836" t="s">
        <v>6165</v>
      </c>
      <c r="G3836" s="219">
        <v>0.31</v>
      </c>
      <c r="H3836" s="219">
        <v>0.39</v>
      </c>
      <c r="I3836" s="219">
        <v>0.11</v>
      </c>
      <c r="J3836" s="219">
        <v>0.02</v>
      </c>
      <c r="K3836" s="219">
        <v>0.72</v>
      </c>
      <c r="L3836" s="219">
        <v>0.44</v>
      </c>
      <c r="M3836" s="220" t="s">
        <v>583</v>
      </c>
    </row>
    <row r="3837" spans="1:13">
      <c r="A3837" s="106" t="str">
        <f t="shared" si="60"/>
        <v xml:space="preserve">36406 </v>
      </c>
      <c r="B3837" s="164" t="s">
        <v>6166</v>
      </c>
      <c r="C3837" s="163"/>
      <c r="D3837" s="113" t="s">
        <v>1358</v>
      </c>
      <c r="F3837" t="s">
        <v>6167</v>
      </c>
      <c r="G3837" s="219">
        <v>0.18</v>
      </c>
      <c r="H3837" s="219">
        <v>0.34</v>
      </c>
      <c r="I3837" s="219">
        <v>7.0000000000000007E-2</v>
      </c>
      <c r="J3837" s="219">
        <v>0.01</v>
      </c>
      <c r="K3837" s="219">
        <v>0.53</v>
      </c>
      <c r="L3837" s="219">
        <v>0.26</v>
      </c>
      <c r="M3837" s="220" t="s">
        <v>583</v>
      </c>
    </row>
    <row r="3838" spans="1:13">
      <c r="A3838" s="106" t="str">
        <f t="shared" si="60"/>
        <v xml:space="preserve">36410 </v>
      </c>
      <c r="B3838" s="164" t="s">
        <v>6168</v>
      </c>
      <c r="C3838" s="163"/>
      <c r="D3838" s="113" t="s">
        <v>1358</v>
      </c>
      <c r="F3838" t="s">
        <v>6169</v>
      </c>
      <c r="G3838" s="219">
        <v>0.18</v>
      </c>
      <c r="H3838" s="219">
        <v>0.33</v>
      </c>
      <c r="I3838" s="219">
        <v>7.0000000000000007E-2</v>
      </c>
      <c r="J3838" s="219">
        <v>0.02</v>
      </c>
      <c r="K3838" s="219">
        <v>0.53</v>
      </c>
      <c r="L3838" s="219">
        <v>0.27</v>
      </c>
      <c r="M3838" s="220" t="s">
        <v>583</v>
      </c>
    </row>
    <row r="3839" spans="1:13">
      <c r="A3839" s="106" t="str">
        <f t="shared" si="60"/>
        <v xml:space="preserve">36415 </v>
      </c>
      <c r="B3839" s="164" t="s">
        <v>6170</v>
      </c>
      <c r="C3839" s="163"/>
      <c r="D3839" s="113" t="s">
        <v>888</v>
      </c>
      <c r="F3839" t="s">
        <v>6171</v>
      </c>
      <c r="G3839" s="219">
        <v>0</v>
      </c>
      <c r="H3839" s="219">
        <v>0</v>
      </c>
      <c r="I3839" s="219">
        <v>0</v>
      </c>
      <c r="J3839" s="219">
        <v>0</v>
      </c>
      <c r="K3839" s="219">
        <v>0</v>
      </c>
      <c r="L3839" s="219">
        <v>0</v>
      </c>
      <c r="M3839" s="220" t="s">
        <v>583</v>
      </c>
    </row>
    <row r="3840" spans="1:13">
      <c r="A3840" s="106" t="str">
        <f t="shared" si="60"/>
        <v xml:space="preserve">36416 </v>
      </c>
      <c r="B3840" s="164" t="s">
        <v>6172</v>
      </c>
      <c r="C3840" s="163"/>
      <c r="D3840" s="113" t="s">
        <v>1401</v>
      </c>
      <c r="F3840" t="s">
        <v>21299</v>
      </c>
      <c r="G3840" s="219">
        <v>0</v>
      </c>
      <c r="H3840" s="219">
        <v>0</v>
      </c>
      <c r="I3840" s="219">
        <v>0</v>
      </c>
      <c r="J3840" s="219">
        <v>0</v>
      </c>
      <c r="K3840" s="219">
        <v>0</v>
      </c>
      <c r="L3840" s="219">
        <v>0</v>
      </c>
      <c r="M3840" s="220" t="s">
        <v>583</v>
      </c>
    </row>
    <row r="3841" spans="1:13">
      <c r="A3841" s="106" t="str">
        <f t="shared" si="60"/>
        <v xml:space="preserve">36420 </v>
      </c>
      <c r="B3841" s="164" t="s">
        <v>6173</v>
      </c>
      <c r="C3841" s="163"/>
      <c r="D3841" s="113" t="s">
        <v>1358</v>
      </c>
      <c r="F3841" t="s">
        <v>21300</v>
      </c>
      <c r="G3841" s="219">
        <v>1.01</v>
      </c>
      <c r="H3841" s="219" t="s">
        <v>37</v>
      </c>
      <c r="I3841" s="219">
        <v>0.18</v>
      </c>
      <c r="J3841" s="219">
        <v>0.22</v>
      </c>
      <c r="K3841" s="219" t="s">
        <v>37</v>
      </c>
      <c r="L3841" s="219">
        <v>1.41</v>
      </c>
      <c r="M3841" s="220" t="s">
        <v>583</v>
      </c>
    </row>
    <row r="3842" spans="1:13">
      <c r="A3842" s="106" t="str">
        <f t="shared" si="60"/>
        <v xml:space="preserve">36425 </v>
      </c>
      <c r="B3842" s="164" t="s">
        <v>6174</v>
      </c>
      <c r="C3842" s="163"/>
      <c r="D3842" s="113" t="s">
        <v>1358</v>
      </c>
      <c r="F3842" t="s">
        <v>21301</v>
      </c>
      <c r="G3842" s="219">
        <v>0.76</v>
      </c>
      <c r="H3842" s="219" t="s">
        <v>37</v>
      </c>
      <c r="I3842" s="219">
        <v>0.3</v>
      </c>
      <c r="J3842" s="219">
        <v>0.11</v>
      </c>
      <c r="K3842" s="219" t="s">
        <v>37</v>
      </c>
      <c r="L3842" s="219">
        <v>1.17</v>
      </c>
      <c r="M3842" s="220" t="s">
        <v>583</v>
      </c>
    </row>
    <row r="3843" spans="1:13">
      <c r="A3843" s="106" t="str">
        <f t="shared" ref="A3843:A3906" si="61">B3843&amp;" "&amp;C3843</f>
        <v xml:space="preserve">36430 </v>
      </c>
      <c r="B3843" s="164" t="s">
        <v>6175</v>
      </c>
      <c r="C3843" s="163"/>
      <c r="D3843" s="113" t="s">
        <v>1358</v>
      </c>
      <c r="F3843" t="s">
        <v>21302</v>
      </c>
      <c r="G3843" s="219">
        <v>0</v>
      </c>
      <c r="H3843" s="219">
        <v>1.24</v>
      </c>
      <c r="I3843" s="219" t="s">
        <v>37</v>
      </c>
      <c r="J3843" s="219">
        <v>0.03</v>
      </c>
      <c r="K3843" s="219">
        <v>1.27</v>
      </c>
      <c r="L3843" s="219" t="s">
        <v>37</v>
      </c>
      <c r="M3843" s="220" t="s">
        <v>583</v>
      </c>
    </row>
    <row r="3844" spans="1:13">
      <c r="A3844" s="106" t="str">
        <f t="shared" si="61"/>
        <v xml:space="preserve">36440 </v>
      </c>
      <c r="B3844" s="164" t="s">
        <v>6176</v>
      </c>
      <c r="C3844" s="163"/>
      <c r="D3844" s="113" t="s">
        <v>1358</v>
      </c>
      <c r="F3844" t="s">
        <v>21303</v>
      </c>
      <c r="G3844" s="219">
        <v>1.03</v>
      </c>
      <c r="H3844" s="219" t="s">
        <v>37</v>
      </c>
      <c r="I3844" s="219">
        <v>0.38</v>
      </c>
      <c r="J3844" s="219">
        <v>7.0000000000000007E-2</v>
      </c>
      <c r="K3844" s="219" t="s">
        <v>37</v>
      </c>
      <c r="L3844" s="219">
        <v>1.48</v>
      </c>
      <c r="M3844" s="220" t="s">
        <v>583</v>
      </c>
    </row>
    <row r="3845" spans="1:13">
      <c r="A3845" s="106" t="str">
        <f t="shared" si="61"/>
        <v xml:space="preserve">36450 </v>
      </c>
      <c r="B3845" s="164" t="s">
        <v>6177</v>
      </c>
      <c r="C3845" s="163"/>
      <c r="D3845" s="113" t="s">
        <v>1358</v>
      </c>
      <c r="F3845" t="s">
        <v>21304</v>
      </c>
      <c r="G3845" s="219">
        <v>3.5</v>
      </c>
      <c r="H3845" s="219" t="s">
        <v>37</v>
      </c>
      <c r="I3845" s="219">
        <v>1.29</v>
      </c>
      <c r="J3845" s="219">
        <v>0.24</v>
      </c>
      <c r="K3845" s="219" t="s">
        <v>37</v>
      </c>
      <c r="L3845" s="219">
        <v>5.03</v>
      </c>
      <c r="M3845" s="220" t="s">
        <v>583</v>
      </c>
    </row>
    <row r="3846" spans="1:13">
      <c r="A3846" s="106" t="str">
        <f t="shared" si="61"/>
        <v xml:space="preserve">36455 </v>
      </c>
      <c r="B3846" s="164" t="s">
        <v>6178</v>
      </c>
      <c r="C3846" s="163"/>
      <c r="D3846" s="113" t="s">
        <v>1358</v>
      </c>
      <c r="F3846" t="s">
        <v>21305</v>
      </c>
      <c r="G3846" s="219">
        <v>2.4300000000000002</v>
      </c>
      <c r="H3846" s="219" t="s">
        <v>37</v>
      </c>
      <c r="I3846" s="219">
        <v>0.67</v>
      </c>
      <c r="J3846" s="219">
        <v>0.59</v>
      </c>
      <c r="K3846" s="219" t="s">
        <v>37</v>
      </c>
      <c r="L3846" s="219">
        <v>3.69</v>
      </c>
      <c r="M3846" s="220" t="s">
        <v>583</v>
      </c>
    </row>
    <row r="3847" spans="1:13">
      <c r="A3847" s="106" t="str">
        <f t="shared" si="61"/>
        <v xml:space="preserve">36456 </v>
      </c>
      <c r="B3847" s="164" t="s">
        <v>6179</v>
      </c>
      <c r="C3847" s="163"/>
      <c r="D3847" s="113" t="s">
        <v>1358</v>
      </c>
      <c r="F3847" t="s">
        <v>6180</v>
      </c>
      <c r="G3847" s="219">
        <v>2</v>
      </c>
      <c r="H3847" s="219" t="s">
        <v>37</v>
      </c>
      <c r="I3847" s="219">
        <v>0.73</v>
      </c>
      <c r="J3847" s="219">
        <v>0.14000000000000001</v>
      </c>
      <c r="K3847" s="219" t="s">
        <v>37</v>
      </c>
      <c r="L3847" s="219">
        <v>2.87</v>
      </c>
      <c r="M3847" s="220" t="s">
        <v>583</v>
      </c>
    </row>
    <row r="3848" spans="1:13">
      <c r="A3848" s="106" t="str">
        <f t="shared" si="61"/>
        <v xml:space="preserve">36460 </v>
      </c>
      <c r="B3848" s="164" t="s">
        <v>6181</v>
      </c>
      <c r="C3848" s="163"/>
      <c r="D3848" s="113" t="s">
        <v>1358</v>
      </c>
      <c r="F3848" t="s">
        <v>21306</v>
      </c>
      <c r="G3848" s="219">
        <v>6.58</v>
      </c>
      <c r="H3848" s="219" t="s">
        <v>37</v>
      </c>
      <c r="I3848" s="219">
        <v>2.5299999999999998</v>
      </c>
      <c r="J3848" s="219">
        <v>1.1299999999999999</v>
      </c>
      <c r="K3848" s="219" t="s">
        <v>37</v>
      </c>
      <c r="L3848" s="219">
        <v>10.24</v>
      </c>
      <c r="M3848" s="220" t="s">
        <v>583</v>
      </c>
    </row>
    <row r="3849" spans="1:13">
      <c r="A3849" s="106" t="str">
        <f t="shared" si="61"/>
        <v xml:space="preserve">36465 </v>
      </c>
      <c r="B3849" s="164" t="s">
        <v>6182</v>
      </c>
      <c r="C3849" s="163"/>
      <c r="D3849" s="113" t="s">
        <v>1358</v>
      </c>
      <c r="F3849" t="s">
        <v>6183</v>
      </c>
      <c r="G3849" s="219">
        <v>2.35</v>
      </c>
      <c r="H3849" s="219">
        <v>35.409999999999997</v>
      </c>
      <c r="I3849" s="219">
        <v>0.68</v>
      </c>
      <c r="J3849" s="219">
        <v>0.46</v>
      </c>
      <c r="K3849" s="219">
        <v>38.22</v>
      </c>
      <c r="L3849" s="219">
        <v>3.49</v>
      </c>
      <c r="M3849" s="220" t="s">
        <v>1324</v>
      </c>
    </row>
    <row r="3850" spans="1:13">
      <c r="A3850" s="106" t="str">
        <f t="shared" si="61"/>
        <v xml:space="preserve">36466 </v>
      </c>
      <c r="B3850" s="164" t="s">
        <v>6184</v>
      </c>
      <c r="C3850" s="163"/>
      <c r="D3850" s="113" t="s">
        <v>1358</v>
      </c>
      <c r="F3850" t="s">
        <v>6185</v>
      </c>
      <c r="G3850" s="219">
        <v>3</v>
      </c>
      <c r="H3850" s="219">
        <v>36.770000000000003</v>
      </c>
      <c r="I3850" s="219">
        <v>0.86</v>
      </c>
      <c r="J3850" s="219">
        <v>0.59</v>
      </c>
      <c r="K3850" s="219">
        <v>40.36</v>
      </c>
      <c r="L3850" s="219">
        <v>4.45</v>
      </c>
      <c r="M3850" s="220" t="s">
        <v>1324</v>
      </c>
    </row>
    <row r="3851" spans="1:13">
      <c r="A3851" s="106" t="str">
        <f t="shared" si="61"/>
        <v xml:space="preserve">36468 </v>
      </c>
      <c r="B3851" s="164" t="s">
        <v>6186</v>
      </c>
      <c r="C3851" s="163"/>
      <c r="D3851" s="113" t="s">
        <v>1193</v>
      </c>
      <c r="F3851" t="s">
        <v>6187</v>
      </c>
      <c r="G3851" s="219">
        <v>0</v>
      </c>
      <c r="H3851" s="219">
        <v>0</v>
      </c>
      <c r="I3851" s="219">
        <v>0</v>
      </c>
      <c r="J3851" s="219">
        <v>0</v>
      </c>
      <c r="K3851" s="219">
        <v>0</v>
      </c>
      <c r="L3851" s="219">
        <v>0</v>
      </c>
      <c r="M3851" s="220" t="s">
        <v>1324</v>
      </c>
    </row>
    <row r="3852" spans="1:13">
      <c r="A3852" s="106" t="str">
        <f t="shared" si="61"/>
        <v xml:space="preserve">36470 </v>
      </c>
      <c r="B3852" s="164" t="s">
        <v>6188</v>
      </c>
      <c r="C3852" s="163"/>
      <c r="D3852" s="113" t="s">
        <v>1358</v>
      </c>
      <c r="F3852" t="s">
        <v>6189</v>
      </c>
      <c r="G3852" s="219">
        <v>0.75</v>
      </c>
      <c r="H3852" s="219">
        <v>2.56</v>
      </c>
      <c r="I3852" s="219">
        <v>0.22</v>
      </c>
      <c r="J3852" s="219">
        <v>0.15</v>
      </c>
      <c r="K3852" s="219">
        <v>3.46</v>
      </c>
      <c r="L3852" s="219">
        <v>1.1200000000000001</v>
      </c>
      <c r="M3852" s="220" t="s">
        <v>1324</v>
      </c>
    </row>
    <row r="3853" spans="1:13">
      <c r="A3853" s="106" t="str">
        <f t="shared" si="61"/>
        <v xml:space="preserve">36471 </v>
      </c>
      <c r="B3853" s="164" t="s">
        <v>6190</v>
      </c>
      <c r="C3853" s="163"/>
      <c r="D3853" s="113" t="s">
        <v>1358</v>
      </c>
      <c r="F3853" t="s">
        <v>6191</v>
      </c>
      <c r="G3853" s="219">
        <v>1.5</v>
      </c>
      <c r="H3853" s="219">
        <v>4.1900000000000004</v>
      </c>
      <c r="I3853" s="219">
        <v>0.43</v>
      </c>
      <c r="J3853" s="219">
        <v>0.3</v>
      </c>
      <c r="K3853" s="219">
        <v>5.99</v>
      </c>
      <c r="L3853" s="219">
        <v>2.23</v>
      </c>
      <c r="M3853" s="220" t="s">
        <v>1324</v>
      </c>
    </row>
    <row r="3854" spans="1:13">
      <c r="A3854" s="106" t="str">
        <f t="shared" si="61"/>
        <v xml:space="preserve">36473 </v>
      </c>
      <c r="B3854" s="164" t="s">
        <v>6192</v>
      </c>
      <c r="C3854" s="163"/>
      <c r="D3854" s="113" t="s">
        <v>1358</v>
      </c>
      <c r="F3854" t="s">
        <v>6193</v>
      </c>
      <c r="G3854" s="219">
        <v>3.5</v>
      </c>
      <c r="H3854" s="219">
        <v>31.4</v>
      </c>
      <c r="I3854" s="219">
        <v>1.08</v>
      </c>
      <c r="J3854" s="219">
        <v>0.74</v>
      </c>
      <c r="K3854" s="219">
        <v>35.64</v>
      </c>
      <c r="L3854" s="219">
        <v>5.32</v>
      </c>
      <c r="M3854" s="220" t="s">
        <v>1324</v>
      </c>
    </row>
    <row r="3855" spans="1:13">
      <c r="A3855" s="106" t="str">
        <f t="shared" si="61"/>
        <v xml:space="preserve">36474 </v>
      </c>
      <c r="B3855" s="164" t="s">
        <v>6194</v>
      </c>
      <c r="C3855" s="163"/>
      <c r="D3855" s="113" t="s">
        <v>1358</v>
      </c>
      <c r="F3855" t="s">
        <v>6195</v>
      </c>
      <c r="G3855" s="219">
        <v>1.75</v>
      </c>
      <c r="H3855" s="219">
        <v>5.38</v>
      </c>
      <c r="I3855" s="219">
        <v>0.51</v>
      </c>
      <c r="J3855" s="219">
        <v>0.34</v>
      </c>
      <c r="K3855" s="219">
        <v>7.47</v>
      </c>
      <c r="L3855" s="219">
        <v>2.6</v>
      </c>
      <c r="M3855" s="220" t="s">
        <v>1125</v>
      </c>
    </row>
    <row r="3856" spans="1:13">
      <c r="A3856" s="106" t="str">
        <f t="shared" si="61"/>
        <v xml:space="preserve">36475 </v>
      </c>
      <c r="B3856" s="164" t="s">
        <v>6196</v>
      </c>
      <c r="C3856" s="163"/>
      <c r="D3856" s="113" t="s">
        <v>1358</v>
      </c>
      <c r="F3856" t="s">
        <v>6197</v>
      </c>
      <c r="G3856" s="219">
        <v>5.3</v>
      </c>
      <c r="H3856" s="219">
        <v>25.26</v>
      </c>
      <c r="I3856" s="219">
        <v>1.7</v>
      </c>
      <c r="J3856" s="219">
        <v>1.1499999999999999</v>
      </c>
      <c r="K3856" s="219">
        <v>31.71</v>
      </c>
      <c r="L3856" s="219">
        <v>8.15</v>
      </c>
      <c r="M3856" s="220" t="s">
        <v>1324</v>
      </c>
    </row>
    <row r="3857" spans="1:13">
      <c r="A3857" s="106" t="str">
        <f t="shared" si="61"/>
        <v xml:space="preserve">36476 </v>
      </c>
      <c r="B3857" s="164" t="s">
        <v>6198</v>
      </c>
      <c r="C3857" s="163"/>
      <c r="D3857" s="113" t="s">
        <v>1358</v>
      </c>
      <c r="F3857" t="s">
        <v>6199</v>
      </c>
      <c r="G3857" s="219">
        <v>2.65</v>
      </c>
      <c r="H3857" s="219">
        <v>5.14</v>
      </c>
      <c r="I3857" s="219">
        <v>0.69</v>
      </c>
      <c r="J3857" s="219">
        <v>0.56000000000000005</v>
      </c>
      <c r="K3857" s="219">
        <v>8.35</v>
      </c>
      <c r="L3857" s="219">
        <v>3.9</v>
      </c>
      <c r="M3857" s="220" t="s">
        <v>1125</v>
      </c>
    </row>
    <row r="3858" spans="1:13">
      <c r="A3858" s="106" t="str">
        <f t="shared" si="61"/>
        <v xml:space="preserve">36478 </v>
      </c>
      <c r="B3858" s="164" t="s">
        <v>6200</v>
      </c>
      <c r="C3858" s="163"/>
      <c r="D3858" s="113" t="s">
        <v>1358</v>
      </c>
      <c r="F3858" t="s">
        <v>6201</v>
      </c>
      <c r="G3858" s="219">
        <v>5.3</v>
      </c>
      <c r="H3858" s="219">
        <v>22.57</v>
      </c>
      <c r="I3858" s="219">
        <v>1.76</v>
      </c>
      <c r="J3858" s="219">
        <v>1.0900000000000001</v>
      </c>
      <c r="K3858" s="219">
        <v>28.96</v>
      </c>
      <c r="L3858" s="219">
        <v>8.15</v>
      </c>
      <c r="M3858" s="220" t="s">
        <v>1324</v>
      </c>
    </row>
    <row r="3859" spans="1:13">
      <c r="A3859" s="106" t="str">
        <f t="shared" si="61"/>
        <v xml:space="preserve">36479 </v>
      </c>
      <c r="B3859" s="164" t="s">
        <v>6202</v>
      </c>
      <c r="C3859" s="163"/>
      <c r="D3859" s="113" t="s">
        <v>1358</v>
      </c>
      <c r="F3859" t="s">
        <v>6203</v>
      </c>
      <c r="G3859" s="219">
        <v>2.65</v>
      </c>
      <c r="H3859" s="219">
        <v>5.78</v>
      </c>
      <c r="I3859" s="219">
        <v>0.78</v>
      </c>
      <c r="J3859" s="219">
        <v>0.55000000000000004</v>
      </c>
      <c r="K3859" s="219">
        <v>8.98</v>
      </c>
      <c r="L3859" s="219">
        <v>3.98</v>
      </c>
      <c r="M3859" s="220" t="s">
        <v>1125</v>
      </c>
    </row>
    <row r="3860" spans="1:13">
      <c r="A3860" s="106" t="str">
        <f t="shared" si="61"/>
        <v xml:space="preserve">36481 </v>
      </c>
      <c r="B3860" s="164" t="s">
        <v>6204</v>
      </c>
      <c r="C3860" s="163"/>
      <c r="D3860" s="113" t="s">
        <v>1358</v>
      </c>
      <c r="F3860" t="s">
        <v>6205</v>
      </c>
      <c r="G3860" s="219">
        <v>6.73</v>
      </c>
      <c r="H3860" s="219">
        <v>43.29</v>
      </c>
      <c r="I3860" s="219">
        <v>2</v>
      </c>
      <c r="J3860" s="219">
        <v>0.74</v>
      </c>
      <c r="K3860" s="219">
        <v>50.76</v>
      </c>
      <c r="L3860" s="219">
        <v>9.4700000000000006</v>
      </c>
      <c r="M3860" s="220" t="s">
        <v>1324</v>
      </c>
    </row>
    <row r="3861" spans="1:13">
      <c r="A3861" s="106" t="str">
        <f t="shared" si="61"/>
        <v xml:space="preserve">36482 </v>
      </c>
      <c r="B3861" s="164" t="s">
        <v>6206</v>
      </c>
      <c r="C3861" s="163"/>
      <c r="D3861" s="113" t="s">
        <v>1358</v>
      </c>
      <c r="F3861" t="s">
        <v>6207</v>
      </c>
      <c r="G3861" s="219">
        <v>3.5</v>
      </c>
      <c r="H3861" s="219">
        <v>45.05</v>
      </c>
      <c r="I3861" s="219">
        <v>1.04</v>
      </c>
      <c r="J3861" s="219">
        <v>0.72</v>
      </c>
      <c r="K3861" s="219">
        <v>49.27</v>
      </c>
      <c r="L3861" s="219">
        <v>5.26</v>
      </c>
      <c r="M3861" s="220" t="s">
        <v>1324</v>
      </c>
    </row>
    <row r="3862" spans="1:13">
      <c r="A3862" s="106" t="str">
        <f t="shared" si="61"/>
        <v xml:space="preserve">36483 </v>
      </c>
      <c r="B3862" s="164" t="s">
        <v>6208</v>
      </c>
      <c r="C3862" s="163"/>
      <c r="D3862" s="113" t="s">
        <v>1358</v>
      </c>
      <c r="F3862" t="s">
        <v>6209</v>
      </c>
      <c r="G3862" s="219">
        <v>1.75</v>
      </c>
      <c r="H3862" s="219">
        <v>1.95</v>
      </c>
      <c r="I3862" s="219">
        <v>0.45</v>
      </c>
      <c r="J3862" s="219">
        <v>0.39</v>
      </c>
      <c r="K3862" s="219">
        <v>4.09</v>
      </c>
      <c r="L3862" s="219">
        <v>2.59</v>
      </c>
      <c r="M3862" s="220" t="s">
        <v>1125</v>
      </c>
    </row>
    <row r="3863" spans="1:13">
      <c r="A3863" s="106" t="str">
        <f t="shared" si="61"/>
        <v xml:space="preserve">36500 </v>
      </c>
      <c r="B3863" s="164" t="s">
        <v>6210</v>
      </c>
      <c r="C3863" s="163"/>
      <c r="D3863" s="113" t="s">
        <v>1358</v>
      </c>
      <c r="F3863" t="s">
        <v>6205</v>
      </c>
      <c r="G3863" s="219">
        <v>3.51</v>
      </c>
      <c r="H3863" s="219" t="s">
        <v>37</v>
      </c>
      <c r="I3863" s="219">
        <v>1.1499999999999999</v>
      </c>
      <c r="J3863" s="219">
        <v>0.67</v>
      </c>
      <c r="K3863" s="219" t="s">
        <v>37</v>
      </c>
      <c r="L3863" s="219">
        <v>5.33</v>
      </c>
      <c r="M3863" s="220" t="s">
        <v>1324</v>
      </c>
    </row>
    <row r="3864" spans="1:13">
      <c r="A3864" s="106" t="str">
        <f t="shared" si="61"/>
        <v xml:space="preserve">36510 </v>
      </c>
      <c r="B3864" s="164" t="s">
        <v>6211</v>
      </c>
      <c r="C3864" s="163"/>
      <c r="D3864" s="113" t="s">
        <v>1358</v>
      </c>
      <c r="F3864" t="s">
        <v>6205</v>
      </c>
      <c r="G3864" s="219">
        <v>1.0900000000000001</v>
      </c>
      <c r="H3864" s="219">
        <v>1.41</v>
      </c>
      <c r="I3864" s="219">
        <v>0.4</v>
      </c>
      <c r="J3864" s="219">
        <v>0.08</v>
      </c>
      <c r="K3864" s="219">
        <v>2.58</v>
      </c>
      <c r="L3864" s="219">
        <v>1.57</v>
      </c>
      <c r="M3864" s="220" t="s">
        <v>1324</v>
      </c>
    </row>
    <row r="3865" spans="1:13">
      <c r="A3865" s="106" t="str">
        <f t="shared" si="61"/>
        <v xml:space="preserve">36511 </v>
      </c>
      <c r="B3865" s="164" t="s">
        <v>6212</v>
      </c>
      <c r="C3865" s="163"/>
      <c r="D3865" s="113" t="s">
        <v>1358</v>
      </c>
      <c r="F3865" t="s">
        <v>6213</v>
      </c>
      <c r="G3865" s="219">
        <v>2</v>
      </c>
      <c r="H3865" s="219" t="s">
        <v>37</v>
      </c>
      <c r="I3865" s="219">
        <v>1.1499999999999999</v>
      </c>
      <c r="J3865" s="219">
        <v>0.13</v>
      </c>
      <c r="K3865" s="219" t="s">
        <v>37</v>
      </c>
      <c r="L3865" s="219">
        <v>3.28</v>
      </c>
      <c r="M3865" s="220" t="s">
        <v>1324</v>
      </c>
    </row>
    <row r="3866" spans="1:13">
      <c r="A3866" s="106" t="str">
        <f t="shared" si="61"/>
        <v xml:space="preserve">36512 </v>
      </c>
      <c r="B3866" s="164" t="s">
        <v>6214</v>
      </c>
      <c r="C3866" s="163"/>
      <c r="D3866" s="113" t="s">
        <v>1358</v>
      </c>
      <c r="F3866" t="s">
        <v>6215</v>
      </c>
      <c r="G3866" s="219">
        <v>2</v>
      </c>
      <c r="H3866" s="219" t="s">
        <v>37</v>
      </c>
      <c r="I3866" s="219">
        <v>1</v>
      </c>
      <c r="J3866" s="219">
        <v>0.12</v>
      </c>
      <c r="K3866" s="219" t="s">
        <v>37</v>
      </c>
      <c r="L3866" s="219">
        <v>3.12</v>
      </c>
      <c r="M3866" s="220" t="s">
        <v>1324</v>
      </c>
    </row>
    <row r="3867" spans="1:13">
      <c r="A3867" s="106" t="str">
        <f t="shared" si="61"/>
        <v xml:space="preserve">36513 </v>
      </c>
      <c r="B3867" s="164" t="s">
        <v>6216</v>
      </c>
      <c r="C3867" s="163"/>
      <c r="D3867" s="113" t="s">
        <v>1358</v>
      </c>
      <c r="F3867" t="s">
        <v>6217</v>
      </c>
      <c r="G3867" s="219">
        <v>2</v>
      </c>
      <c r="H3867" s="219" t="s">
        <v>37</v>
      </c>
      <c r="I3867" s="219">
        <v>0.94</v>
      </c>
      <c r="J3867" s="219">
        <v>0.19</v>
      </c>
      <c r="K3867" s="219" t="s">
        <v>37</v>
      </c>
      <c r="L3867" s="219">
        <v>3.13</v>
      </c>
      <c r="M3867" s="220" t="s">
        <v>1324</v>
      </c>
    </row>
    <row r="3868" spans="1:13">
      <c r="A3868" s="106" t="str">
        <f t="shared" si="61"/>
        <v xml:space="preserve">36514 </v>
      </c>
      <c r="B3868" s="164" t="s">
        <v>6218</v>
      </c>
      <c r="C3868" s="163"/>
      <c r="D3868" s="113" t="s">
        <v>1358</v>
      </c>
      <c r="F3868" t="s">
        <v>6219</v>
      </c>
      <c r="G3868" s="219">
        <v>1.81</v>
      </c>
      <c r="H3868" s="219">
        <v>17.98</v>
      </c>
      <c r="I3868" s="219">
        <v>0.79</v>
      </c>
      <c r="J3868" s="219">
        <v>0.15</v>
      </c>
      <c r="K3868" s="219">
        <v>19.940000000000001</v>
      </c>
      <c r="L3868" s="219">
        <v>2.75</v>
      </c>
      <c r="M3868" s="220" t="s">
        <v>1324</v>
      </c>
    </row>
    <row r="3869" spans="1:13">
      <c r="A3869" s="106" t="str">
        <f t="shared" si="61"/>
        <v xml:space="preserve">36516 </v>
      </c>
      <c r="B3869" s="164" t="s">
        <v>6220</v>
      </c>
      <c r="C3869" s="163"/>
      <c r="D3869" s="113" t="s">
        <v>1358</v>
      </c>
      <c r="F3869" t="s">
        <v>6221</v>
      </c>
      <c r="G3869" s="219">
        <v>1.56</v>
      </c>
      <c r="H3869" s="219">
        <v>51.39</v>
      </c>
      <c r="I3869" s="219">
        <v>0.67</v>
      </c>
      <c r="J3869" s="219">
        <v>0.31</v>
      </c>
      <c r="K3869" s="219">
        <v>53.26</v>
      </c>
      <c r="L3869" s="219">
        <v>2.54</v>
      </c>
      <c r="M3869" s="220" t="s">
        <v>1324</v>
      </c>
    </row>
    <row r="3870" spans="1:13">
      <c r="A3870" s="106" t="str">
        <f t="shared" si="61"/>
        <v xml:space="preserve">36522 </v>
      </c>
      <c r="B3870" s="164" t="s">
        <v>6222</v>
      </c>
      <c r="C3870" s="163"/>
      <c r="D3870" s="113" t="s">
        <v>1358</v>
      </c>
      <c r="F3870" t="s">
        <v>6223</v>
      </c>
      <c r="G3870" s="219">
        <v>1.75</v>
      </c>
      <c r="H3870" s="219">
        <v>38.04</v>
      </c>
      <c r="I3870" s="219">
        <v>0.95</v>
      </c>
      <c r="J3870" s="219">
        <v>0.12</v>
      </c>
      <c r="K3870" s="219">
        <v>39.909999999999997</v>
      </c>
      <c r="L3870" s="219">
        <v>2.82</v>
      </c>
      <c r="M3870" s="220" t="s">
        <v>1324</v>
      </c>
    </row>
    <row r="3871" spans="1:13">
      <c r="A3871" s="106" t="str">
        <f t="shared" si="61"/>
        <v xml:space="preserve">36555 </v>
      </c>
      <c r="B3871" s="164" t="s">
        <v>6224</v>
      </c>
      <c r="C3871" s="163"/>
      <c r="D3871" s="113" t="s">
        <v>1358</v>
      </c>
      <c r="F3871" t="s">
        <v>6225</v>
      </c>
      <c r="G3871" s="219">
        <v>1.93</v>
      </c>
      <c r="H3871" s="219">
        <v>3.51</v>
      </c>
      <c r="I3871" s="219">
        <v>0.39</v>
      </c>
      <c r="J3871" s="219">
        <v>0.16</v>
      </c>
      <c r="K3871" s="219">
        <v>5.6</v>
      </c>
      <c r="L3871" s="219">
        <v>2.48</v>
      </c>
      <c r="M3871" s="220" t="s">
        <v>1324</v>
      </c>
    </row>
    <row r="3872" spans="1:13">
      <c r="A3872" s="106" t="str">
        <f t="shared" si="61"/>
        <v xml:space="preserve">36556 </v>
      </c>
      <c r="B3872" s="164" t="s">
        <v>6226</v>
      </c>
      <c r="C3872" s="163"/>
      <c r="D3872" s="113" t="s">
        <v>1358</v>
      </c>
      <c r="F3872" t="s">
        <v>6225</v>
      </c>
      <c r="G3872" s="219">
        <v>1.75</v>
      </c>
      <c r="H3872" s="219">
        <v>4.37</v>
      </c>
      <c r="I3872" s="219">
        <v>0.51</v>
      </c>
      <c r="J3872" s="219">
        <v>0.23</v>
      </c>
      <c r="K3872" s="219">
        <v>6.35</v>
      </c>
      <c r="L3872" s="219">
        <v>2.4900000000000002</v>
      </c>
      <c r="M3872" s="220" t="s">
        <v>1324</v>
      </c>
    </row>
    <row r="3873" spans="1:13">
      <c r="A3873" s="106" t="str">
        <f t="shared" si="61"/>
        <v xml:space="preserve">36557 </v>
      </c>
      <c r="B3873" s="164" t="s">
        <v>6227</v>
      </c>
      <c r="C3873" s="163"/>
      <c r="D3873" s="113" t="s">
        <v>1358</v>
      </c>
      <c r="F3873" t="s">
        <v>6228</v>
      </c>
      <c r="G3873" s="219">
        <v>4.8899999999999997</v>
      </c>
      <c r="H3873" s="219">
        <v>28</v>
      </c>
      <c r="I3873" s="219">
        <v>3.46</v>
      </c>
      <c r="J3873" s="219">
        <v>1.25</v>
      </c>
      <c r="K3873" s="219">
        <v>34.14</v>
      </c>
      <c r="L3873" s="219">
        <v>9.6</v>
      </c>
      <c r="M3873" s="220" t="s">
        <v>1474</v>
      </c>
    </row>
    <row r="3874" spans="1:13">
      <c r="A3874" s="106" t="str">
        <f t="shared" si="61"/>
        <v xml:space="preserve">36558 </v>
      </c>
      <c r="B3874" s="164" t="s">
        <v>6229</v>
      </c>
      <c r="C3874" s="163"/>
      <c r="D3874" s="113" t="s">
        <v>1358</v>
      </c>
      <c r="F3874" t="s">
        <v>6228</v>
      </c>
      <c r="G3874" s="219">
        <v>4.59</v>
      </c>
      <c r="H3874" s="219">
        <v>19.07</v>
      </c>
      <c r="I3874" s="219">
        <v>2.4</v>
      </c>
      <c r="J3874" s="219">
        <v>0.64</v>
      </c>
      <c r="K3874" s="219">
        <v>24.3</v>
      </c>
      <c r="L3874" s="219">
        <v>7.63</v>
      </c>
      <c r="M3874" s="220" t="s">
        <v>1474</v>
      </c>
    </row>
    <row r="3875" spans="1:13">
      <c r="A3875" s="106" t="str">
        <f t="shared" si="61"/>
        <v xml:space="preserve">36560 </v>
      </c>
      <c r="B3875" s="164" t="s">
        <v>6230</v>
      </c>
      <c r="C3875" s="163"/>
      <c r="D3875" s="113" t="s">
        <v>1358</v>
      </c>
      <c r="F3875" t="s">
        <v>6228</v>
      </c>
      <c r="G3875" s="219">
        <v>6.04</v>
      </c>
      <c r="H3875" s="219">
        <v>28.84</v>
      </c>
      <c r="I3875" s="219">
        <v>3.88</v>
      </c>
      <c r="J3875" s="219">
        <v>1.55</v>
      </c>
      <c r="K3875" s="219">
        <v>36.43</v>
      </c>
      <c r="L3875" s="219">
        <v>11.47</v>
      </c>
      <c r="M3875" s="220" t="s">
        <v>1474</v>
      </c>
    </row>
    <row r="3876" spans="1:13">
      <c r="A3876" s="106" t="str">
        <f t="shared" si="61"/>
        <v xml:space="preserve">36561 </v>
      </c>
      <c r="B3876" s="164" t="s">
        <v>6231</v>
      </c>
      <c r="C3876" s="163"/>
      <c r="D3876" s="113" t="s">
        <v>1358</v>
      </c>
      <c r="F3876" t="s">
        <v>6228</v>
      </c>
      <c r="G3876" s="219">
        <v>5.79</v>
      </c>
      <c r="H3876" s="219">
        <v>21.99</v>
      </c>
      <c r="I3876" s="219">
        <v>3.06</v>
      </c>
      <c r="J3876" s="219">
        <v>0.96</v>
      </c>
      <c r="K3876" s="219">
        <v>28.74</v>
      </c>
      <c r="L3876" s="219">
        <v>9.81</v>
      </c>
      <c r="M3876" s="220" t="s">
        <v>1474</v>
      </c>
    </row>
    <row r="3877" spans="1:13">
      <c r="A3877" s="106" t="str">
        <f t="shared" si="61"/>
        <v xml:space="preserve">36563 </v>
      </c>
      <c r="B3877" s="164" t="s">
        <v>6232</v>
      </c>
      <c r="C3877" s="163"/>
      <c r="D3877" s="113" t="s">
        <v>1358</v>
      </c>
      <c r="F3877" t="s">
        <v>6228</v>
      </c>
      <c r="G3877" s="219">
        <v>5.99</v>
      </c>
      <c r="H3877" s="219">
        <v>25.09</v>
      </c>
      <c r="I3877" s="219">
        <v>3.5</v>
      </c>
      <c r="J3877" s="219">
        <v>1.23</v>
      </c>
      <c r="K3877" s="219">
        <v>32.31</v>
      </c>
      <c r="L3877" s="219">
        <v>10.72</v>
      </c>
      <c r="M3877" s="220" t="s">
        <v>1474</v>
      </c>
    </row>
    <row r="3878" spans="1:13">
      <c r="A3878" s="106" t="str">
        <f t="shared" si="61"/>
        <v xml:space="preserve">36565 </v>
      </c>
      <c r="B3878" s="164" t="s">
        <v>6233</v>
      </c>
      <c r="C3878" s="163"/>
      <c r="D3878" s="113" t="s">
        <v>1358</v>
      </c>
      <c r="F3878" t="s">
        <v>6228</v>
      </c>
      <c r="G3878" s="219">
        <v>5.79</v>
      </c>
      <c r="H3878" s="219">
        <v>17.45</v>
      </c>
      <c r="I3878" s="219">
        <v>2.94</v>
      </c>
      <c r="J3878" s="219">
        <v>1.25</v>
      </c>
      <c r="K3878" s="219">
        <v>24.49</v>
      </c>
      <c r="L3878" s="219">
        <v>9.98</v>
      </c>
      <c r="M3878" s="220" t="s">
        <v>1474</v>
      </c>
    </row>
    <row r="3879" spans="1:13">
      <c r="A3879" s="106" t="str">
        <f t="shared" si="61"/>
        <v xml:space="preserve">36566 </v>
      </c>
      <c r="B3879" s="164" t="s">
        <v>6234</v>
      </c>
      <c r="C3879" s="163"/>
      <c r="D3879" s="113" t="s">
        <v>1358</v>
      </c>
      <c r="F3879" t="s">
        <v>6228</v>
      </c>
      <c r="G3879" s="219">
        <v>6.29</v>
      </c>
      <c r="H3879" s="219">
        <v>116.57</v>
      </c>
      <c r="I3879" s="219">
        <v>3.14</v>
      </c>
      <c r="J3879" s="219">
        <v>1.1200000000000001</v>
      </c>
      <c r="K3879" s="219">
        <v>123.98</v>
      </c>
      <c r="L3879" s="219">
        <v>10.55</v>
      </c>
      <c r="M3879" s="220" t="s">
        <v>1474</v>
      </c>
    </row>
    <row r="3880" spans="1:13">
      <c r="A3880" s="106" t="str">
        <f t="shared" si="61"/>
        <v xml:space="preserve">36568 </v>
      </c>
      <c r="B3880" s="164" t="s">
        <v>6235</v>
      </c>
      <c r="C3880" s="163"/>
      <c r="D3880" s="113" t="s">
        <v>1358</v>
      </c>
      <c r="F3880" t="s">
        <v>6236</v>
      </c>
      <c r="G3880" s="219">
        <v>2.11</v>
      </c>
      <c r="H3880" s="219" t="s">
        <v>37</v>
      </c>
      <c r="I3880" s="219">
        <v>0.34</v>
      </c>
      <c r="J3880" s="219">
        <v>0.25</v>
      </c>
      <c r="K3880" s="219" t="s">
        <v>37</v>
      </c>
      <c r="L3880" s="219">
        <v>2.7</v>
      </c>
      <c r="M3880" s="220" t="s">
        <v>1324</v>
      </c>
    </row>
    <row r="3881" spans="1:13">
      <c r="A3881" s="106" t="str">
        <f t="shared" si="61"/>
        <v xml:space="preserve">36569 </v>
      </c>
      <c r="B3881" s="164" t="s">
        <v>6237</v>
      </c>
      <c r="C3881" s="163"/>
      <c r="D3881" s="113" t="s">
        <v>1358</v>
      </c>
      <c r="F3881" t="s">
        <v>6238</v>
      </c>
      <c r="G3881" s="219">
        <v>1.9</v>
      </c>
      <c r="H3881" s="219" t="s">
        <v>37</v>
      </c>
      <c r="I3881" s="219">
        <v>0.6</v>
      </c>
      <c r="J3881" s="219">
        <v>0.28999999999999998</v>
      </c>
      <c r="K3881" s="219" t="s">
        <v>37</v>
      </c>
      <c r="L3881" s="219">
        <v>2.79</v>
      </c>
      <c r="M3881" s="220" t="s">
        <v>1324</v>
      </c>
    </row>
    <row r="3882" spans="1:13">
      <c r="A3882" s="106" t="str">
        <f t="shared" si="61"/>
        <v xml:space="preserve">36570 </v>
      </c>
      <c r="B3882" s="164" t="s">
        <v>6239</v>
      </c>
      <c r="C3882" s="163"/>
      <c r="D3882" s="113" t="s">
        <v>1358</v>
      </c>
      <c r="F3882" t="s">
        <v>6240</v>
      </c>
      <c r="G3882" s="219">
        <v>5.1100000000000003</v>
      </c>
      <c r="H3882" s="219">
        <v>36.42</v>
      </c>
      <c r="I3882" s="219">
        <v>3.54</v>
      </c>
      <c r="J3882" s="219">
        <v>1.31</v>
      </c>
      <c r="K3882" s="219">
        <v>42.84</v>
      </c>
      <c r="L3882" s="219">
        <v>9.9600000000000009</v>
      </c>
      <c r="M3882" s="220" t="s">
        <v>1474</v>
      </c>
    </row>
    <row r="3883" spans="1:13">
      <c r="A3883" s="106" t="str">
        <f t="shared" si="61"/>
        <v xml:space="preserve">36571 </v>
      </c>
      <c r="B3883" s="164" t="s">
        <v>6241</v>
      </c>
      <c r="C3883" s="163"/>
      <c r="D3883" s="113" t="s">
        <v>1358</v>
      </c>
      <c r="F3883" t="s">
        <v>6240</v>
      </c>
      <c r="G3883" s="219">
        <v>5.09</v>
      </c>
      <c r="H3883" s="219">
        <v>30.77</v>
      </c>
      <c r="I3883" s="219">
        <v>3.14</v>
      </c>
      <c r="J3883" s="219">
        <v>1.06</v>
      </c>
      <c r="K3883" s="219">
        <v>36.92</v>
      </c>
      <c r="L3883" s="219">
        <v>9.2899999999999991</v>
      </c>
      <c r="M3883" s="220" t="s">
        <v>1474</v>
      </c>
    </row>
    <row r="3884" spans="1:13">
      <c r="A3884" s="106" t="str">
        <f t="shared" si="61"/>
        <v xml:space="preserve">36572 </v>
      </c>
      <c r="B3884" s="164" t="s">
        <v>6242</v>
      </c>
      <c r="C3884" s="163"/>
      <c r="D3884" s="113" t="s">
        <v>1358</v>
      </c>
      <c r="F3884" t="s">
        <v>6243</v>
      </c>
      <c r="G3884" s="219">
        <v>1.82</v>
      </c>
      <c r="H3884" s="219">
        <v>8.9700000000000006</v>
      </c>
      <c r="I3884" s="219">
        <v>0.33</v>
      </c>
      <c r="J3884" s="219">
        <v>0.23</v>
      </c>
      <c r="K3884" s="219">
        <v>11.02</v>
      </c>
      <c r="L3884" s="219">
        <v>2.38</v>
      </c>
      <c r="M3884" s="220" t="s">
        <v>1324</v>
      </c>
    </row>
    <row r="3885" spans="1:13">
      <c r="A3885" s="106" t="str">
        <f t="shared" si="61"/>
        <v xml:space="preserve">36573 </v>
      </c>
      <c r="B3885" s="164" t="s">
        <v>6244</v>
      </c>
      <c r="C3885" s="163"/>
      <c r="D3885" s="113" t="s">
        <v>1358</v>
      </c>
      <c r="F3885" t="s">
        <v>6245</v>
      </c>
      <c r="G3885" s="219">
        <v>1.7</v>
      </c>
      <c r="H3885" s="219">
        <v>9.39</v>
      </c>
      <c r="I3885" s="219">
        <v>0.56999999999999995</v>
      </c>
      <c r="J3885" s="219">
        <v>0.17</v>
      </c>
      <c r="K3885" s="219">
        <v>11.26</v>
      </c>
      <c r="L3885" s="219">
        <v>2.44</v>
      </c>
      <c r="M3885" s="220" t="s">
        <v>1324</v>
      </c>
    </row>
    <row r="3886" spans="1:13">
      <c r="A3886" s="106" t="str">
        <f t="shared" si="61"/>
        <v xml:space="preserve">36575 </v>
      </c>
      <c r="B3886" s="164" t="s">
        <v>6246</v>
      </c>
      <c r="C3886" s="163"/>
      <c r="D3886" s="113" t="s">
        <v>1358</v>
      </c>
      <c r="F3886" t="s">
        <v>6247</v>
      </c>
      <c r="G3886" s="219">
        <v>0.67</v>
      </c>
      <c r="H3886" s="219">
        <v>3.54</v>
      </c>
      <c r="I3886" s="219">
        <v>0.24</v>
      </c>
      <c r="J3886" s="219">
        <v>7.0000000000000007E-2</v>
      </c>
      <c r="K3886" s="219">
        <v>4.28</v>
      </c>
      <c r="L3886" s="219">
        <v>0.98</v>
      </c>
      <c r="M3886" s="220" t="s">
        <v>1324</v>
      </c>
    </row>
    <row r="3887" spans="1:13">
      <c r="A3887" s="106" t="str">
        <f t="shared" si="61"/>
        <v xml:space="preserve">36576 </v>
      </c>
      <c r="B3887" s="164" t="s">
        <v>6248</v>
      </c>
      <c r="C3887" s="163"/>
      <c r="D3887" s="113" t="s">
        <v>1358</v>
      </c>
      <c r="F3887" t="s">
        <v>6247</v>
      </c>
      <c r="G3887" s="219">
        <v>2.99</v>
      </c>
      <c r="H3887" s="219">
        <v>6.66</v>
      </c>
      <c r="I3887" s="219">
        <v>1.87</v>
      </c>
      <c r="J3887" s="219">
        <v>0.56999999999999995</v>
      </c>
      <c r="K3887" s="219">
        <v>10.220000000000001</v>
      </c>
      <c r="L3887" s="219">
        <v>5.43</v>
      </c>
      <c r="M3887" s="220" t="s">
        <v>1474</v>
      </c>
    </row>
    <row r="3888" spans="1:13">
      <c r="A3888" s="106" t="str">
        <f t="shared" si="61"/>
        <v xml:space="preserve">36578 </v>
      </c>
      <c r="B3888" s="164" t="s">
        <v>6249</v>
      </c>
      <c r="C3888" s="163"/>
      <c r="D3888" s="113" t="s">
        <v>1358</v>
      </c>
      <c r="F3888" t="s">
        <v>6250</v>
      </c>
      <c r="G3888" s="219">
        <v>3.29</v>
      </c>
      <c r="H3888" s="219">
        <v>8.7899999999999991</v>
      </c>
      <c r="I3888" s="219">
        <v>2.09</v>
      </c>
      <c r="J3888" s="219">
        <v>0.66</v>
      </c>
      <c r="K3888" s="219">
        <v>12.74</v>
      </c>
      <c r="L3888" s="219">
        <v>6.04</v>
      </c>
      <c r="M3888" s="220" t="s">
        <v>1474</v>
      </c>
    </row>
    <row r="3889" spans="1:13">
      <c r="A3889" s="106" t="str">
        <f t="shared" si="61"/>
        <v xml:space="preserve">36580 </v>
      </c>
      <c r="B3889" s="164" t="s">
        <v>6251</v>
      </c>
      <c r="C3889" s="163"/>
      <c r="D3889" s="113" t="s">
        <v>1358</v>
      </c>
      <c r="F3889" t="s">
        <v>6252</v>
      </c>
      <c r="G3889" s="219">
        <v>1.31</v>
      </c>
      <c r="H3889" s="219">
        <v>4.0999999999999996</v>
      </c>
      <c r="I3889" s="219">
        <v>0.43</v>
      </c>
      <c r="J3889" s="219">
        <v>0.17</v>
      </c>
      <c r="K3889" s="219">
        <v>5.58</v>
      </c>
      <c r="L3889" s="219">
        <v>1.91</v>
      </c>
      <c r="M3889" s="220" t="s">
        <v>1324</v>
      </c>
    </row>
    <row r="3890" spans="1:13">
      <c r="A3890" s="106" t="str">
        <f t="shared" si="61"/>
        <v xml:space="preserve">36581 </v>
      </c>
      <c r="B3890" s="164" t="s">
        <v>6253</v>
      </c>
      <c r="C3890" s="163"/>
      <c r="D3890" s="113" t="s">
        <v>1358</v>
      </c>
      <c r="F3890" t="s">
        <v>6250</v>
      </c>
      <c r="G3890" s="219">
        <v>3.23</v>
      </c>
      <c r="H3890" s="219">
        <v>19.14</v>
      </c>
      <c r="I3890" s="219">
        <v>1.73</v>
      </c>
      <c r="J3890" s="219">
        <v>0.42</v>
      </c>
      <c r="K3890" s="219">
        <v>22.79</v>
      </c>
      <c r="L3890" s="219">
        <v>5.38</v>
      </c>
      <c r="M3890" s="220" t="s">
        <v>1474</v>
      </c>
    </row>
    <row r="3891" spans="1:13">
      <c r="A3891" s="106" t="str">
        <f t="shared" si="61"/>
        <v xml:space="preserve">36582 </v>
      </c>
      <c r="B3891" s="164" t="s">
        <v>6254</v>
      </c>
      <c r="C3891" s="163"/>
      <c r="D3891" s="113" t="s">
        <v>1358</v>
      </c>
      <c r="F3891" t="s">
        <v>6250</v>
      </c>
      <c r="G3891" s="219">
        <v>4.99</v>
      </c>
      <c r="H3891" s="219">
        <v>19.88</v>
      </c>
      <c r="I3891" s="219">
        <v>2.63</v>
      </c>
      <c r="J3891" s="219">
        <v>0.86</v>
      </c>
      <c r="K3891" s="219">
        <v>25.73</v>
      </c>
      <c r="L3891" s="219">
        <v>8.48</v>
      </c>
      <c r="M3891" s="220" t="s">
        <v>1474</v>
      </c>
    </row>
    <row r="3892" spans="1:13">
      <c r="A3892" s="106" t="str">
        <f t="shared" si="61"/>
        <v xml:space="preserve">36583 </v>
      </c>
      <c r="B3892" s="164" t="s">
        <v>6255</v>
      </c>
      <c r="C3892" s="163"/>
      <c r="D3892" s="113" t="s">
        <v>1358</v>
      </c>
      <c r="F3892" t="s">
        <v>6250</v>
      </c>
      <c r="G3892" s="219">
        <v>5.04</v>
      </c>
      <c r="H3892" s="219">
        <v>27.55</v>
      </c>
      <c r="I3892" s="219">
        <v>3.51</v>
      </c>
      <c r="J3892" s="219">
        <v>1.29</v>
      </c>
      <c r="K3892" s="219">
        <v>33.880000000000003</v>
      </c>
      <c r="L3892" s="219">
        <v>9.84</v>
      </c>
      <c r="M3892" s="220" t="s">
        <v>1474</v>
      </c>
    </row>
    <row r="3893" spans="1:13">
      <c r="A3893" s="106" t="str">
        <f t="shared" si="61"/>
        <v xml:space="preserve">36584 </v>
      </c>
      <c r="B3893" s="164" t="s">
        <v>6256</v>
      </c>
      <c r="C3893" s="163"/>
      <c r="D3893" s="113" t="s">
        <v>1358</v>
      </c>
      <c r="F3893" t="s">
        <v>6257</v>
      </c>
      <c r="G3893" s="219">
        <v>1.2</v>
      </c>
      <c r="H3893" s="219">
        <v>8.25</v>
      </c>
      <c r="I3893" s="219">
        <v>0.39</v>
      </c>
      <c r="J3893" s="219">
        <v>0.12</v>
      </c>
      <c r="K3893" s="219">
        <v>9.57</v>
      </c>
      <c r="L3893" s="219">
        <v>1.71</v>
      </c>
      <c r="M3893" s="220" t="s">
        <v>1324</v>
      </c>
    </row>
    <row r="3894" spans="1:13">
      <c r="A3894" s="106" t="str">
        <f t="shared" si="61"/>
        <v xml:space="preserve">36585 </v>
      </c>
      <c r="B3894" s="164" t="s">
        <v>6258</v>
      </c>
      <c r="C3894" s="163"/>
      <c r="D3894" s="113" t="s">
        <v>1358</v>
      </c>
      <c r="F3894" t="s">
        <v>6259</v>
      </c>
      <c r="G3894" s="219">
        <v>4.59</v>
      </c>
      <c r="H3894" s="219">
        <v>28.26</v>
      </c>
      <c r="I3894" s="219">
        <v>2.97</v>
      </c>
      <c r="J3894" s="219">
        <v>0.69</v>
      </c>
      <c r="K3894" s="219">
        <v>33.54</v>
      </c>
      <c r="L3894" s="219">
        <v>8.25</v>
      </c>
      <c r="M3894" s="220" t="s">
        <v>1474</v>
      </c>
    </row>
    <row r="3895" spans="1:13">
      <c r="A3895" s="106" t="str">
        <f t="shared" si="61"/>
        <v xml:space="preserve">36589 </v>
      </c>
      <c r="B3895" s="164" t="s">
        <v>6260</v>
      </c>
      <c r="C3895" s="163"/>
      <c r="D3895" s="113" t="s">
        <v>1358</v>
      </c>
      <c r="F3895" t="s">
        <v>6261</v>
      </c>
      <c r="G3895" s="219">
        <v>2.2799999999999998</v>
      </c>
      <c r="H3895" s="219">
        <v>2.29</v>
      </c>
      <c r="I3895" s="219">
        <v>1.41</v>
      </c>
      <c r="J3895" s="219">
        <v>0.34</v>
      </c>
      <c r="K3895" s="219">
        <v>4.91</v>
      </c>
      <c r="L3895" s="219">
        <v>4.03</v>
      </c>
      <c r="M3895" s="220" t="s">
        <v>1474</v>
      </c>
    </row>
    <row r="3896" spans="1:13">
      <c r="A3896" s="106" t="str">
        <f t="shared" si="61"/>
        <v xml:space="preserve">36590 </v>
      </c>
      <c r="B3896" s="164" t="s">
        <v>6262</v>
      </c>
      <c r="C3896" s="163"/>
      <c r="D3896" s="113" t="s">
        <v>1358</v>
      </c>
      <c r="F3896" t="s">
        <v>6261</v>
      </c>
      <c r="G3896" s="219">
        <v>3.1</v>
      </c>
      <c r="H3896" s="219">
        <v>3</v>
      </c>
      <c r="I3896" s="219">
        <v>1.98</v>
      </c>
      <c r="J3896" s="219">
        <v>0.54</v>
      </c>
      <c r="K3896" s="219">
        <v>6.64</v>
      </c>
      <c r="L3896" s="219">
        <v>5.62</v>
      </c>
      <c r="M3896" s="220" t="s">
        <v>1474</v>
      </c>
    </row>
    <row r="3897" spans="1:13">
      <c r="A3897" s="106" t="str">
        <f t="shared" si="61"/>
        <v xml:space="preserve">36591 </v>
      </c>
      <c r="B3897" s="164" t="s">
        <v>6263</v>
      </c>
      <c r="C3897" s="163"/>
      <c r="D3897" s="113" t="s">
        <v>6264</v>
      </c>
      <c r="F3897" t="s">
        <v>6265</v>
      </c>
      <c r="G3897" s="219">
        <v>0</v>
      </c>
      <c r="H3897" s="219">
        <v>0.82</v>
      </c>
      <c r="I3897" s="219" t="s">
        <v>37</v>
      </c>
      <c r="J3897" s="219">
        <v>0.01</v>
      </c>
      <c r="K3897" s="219">
        <v>0.83</v>
      </c>
      <c r="L3897" s="219" t="s">
        <v>37</v>
      </c>
      <c r="M3897" s="220" t="s">
        <v>583</v>
      </c>
    </row>
    <row r="3898" spans="1:13">
      <c r="A3898" s="106" t="str">
        <f t="shared" si="61"/>
        <v xml:space="preserve">36592 </v>
      </c>
      <c r="B3898" s="164" t="s">
        <v>6266</v>
      </c>
      <c r="C3898" s="163"/>
      <c r="D3898" s="113" t="s">
        <v>6264</v>
      </c>
      <c r="F3898" t="s">
        <v>6267</v>
      </c>
      <c r="G3898" s="219">
        <v>0</v>
      </c>
      <c r="H3898" s="219">
        <v>0.89</v>
      </c>
      <c r="I3898" s="219" t="s">
        <v>37</v>
      </c>
      <c r="J3898" s="219">
        <v>0.01</v>
      </c>
      <c r="K3898" s="219">
        <v>0.9</v>
      </c>
      <c r="L3898" s="219" t="s">
        <v>37</v>
      </c>
      <c r="M3898" s="220" t="s">
        <v>583</v>
      </c>
    </row>
    <row r="3899" spans="1:13">
      <c r="A3899" s="106" t="str">
        <f t="shared" si="61"/>
        <v xml:space="preserve">36593 </v>
      </c>
      <c r="B3899" s="164" t="s">
        <v>6268</v>
      </c>
      <c r="C3899" s="163"/>
      <c r="D3899" s="113" t="s">
        <v>1358</v>
      </c>
      <c r="F3899" t="s">
        <v>6269</v>
      </c>
      <c r="G3899" s="219">
        <v>0</v>
      </c>
      <c r="H3899" s="219">
        <v>1.02</v>
      </c>
      <c r="I3899" s="219" t="s">
        <v>37</v>
      </c>
      <c r="J3899" s="219">
        <v>0.02</v>
      </c>
      <c r="K3899" s="219">
        <v>1.04</v>
      </c>
      <c r="L3899" s="219" t="s">
        <v>37</v>
      </c>
      <c r="M3899" s="220" t="s">
        <v>583</v>
      </c>
    </row>
    <row r="3900" spans="1:13">
      <c r="A3900" s="106" t="str">
        <f t="shared" si="61"/>
        <v xml:space="preserve">36595 </v>
      </c>
      <c r="B3900" s="164" t="s">
        <v>6270</v>
      </c>
      <c r="C3900" s="163"/>
      <c r="D3900" s="113" t="s">
        <v>1358</v>
      </c>
      <c r="F3900" t="s">
        <v>6271</v>
      </c>
      <c r="G3900" s="219">
        <v>3.59</v>
      </c>
      <c r="H3900" s="219">
        <v>13.47</v>
      </c>
      <c r="I3900" s="219">
        <v>1.28</v>
      </c>
      <c r="J3900" s="219">
        <v>0.42</v>
      </c>
      <c r="K3900" s="219">
        <v>17.48</v>
      </c>
      <c r="L3900" s="219">
        <v>5.29</v>
      </c>
      <c r="M3900" s="220" t="s">
        <v>1324</v>
      </c>
    </row>
    <row r="3901" spans="1:13">
      <c r="A3901" s="106" t="str">
        <f t="shared" si="61"/>
        <v xml:space="preserve">36596 </v>
      </c>
      <c r="B3901" s="164" t="s">
        <v>6272</v>
      </c>
      <c r="C3901" s="163"/>
      <c r="D3901" s="113" t="s">
        <v>1358</v>
      </c>
      <c r="F3901" t="s">
        <v>6271</v>
      </c>
      <c r="G3901" s="219">
        <v>0.75</v>
      </c>
      <c r="H3901" s="219">
        <v>2.58</v>
      </c>
      <c r="I3901" s="219">
        <v>0.47</v>
      </c>
      <c r="J3901" s="219">
        <v>0.11</v>
      </c>
      <c r="K3901" s="219">
        <v>3.44</v>
      </c>
      <c r="L3901" s="219">
        <v>1.33</v>
      </c>
      <c r="M3901" s="220" t="s">
        <v>1324</v>
      </c>
    </row>
    <row r="3902" spans="1:13">
      <c r="A3902" s="106" t="str">
        <f t="shared" si="61"/>
        <v xml:space="preserve">36597 </v>
      </c>
      <c r="B3902" s="164" t="s">
        <v>6273</v>
      </c>
      <c r="C3902" s="163"/>
      <c r="D3902" s="113" t="s">
        <v>1358</v>
      </c>
      <c r="F3902" t="s">
        <v>6274</v>
      </c>
      <c r="G3902" s="219">
        <v>1.21</v>
      </c>
      <c r="H3902" s="219">
        <v>1.93</v>
      </c>
      <c r="I3902" s="219">
        <v>0.4</v>
      </c>
      <c r="J3902" s="219">
        <v>0.15</v>
      </c>
      <c r="K3902" s="219">
        <v>3.29</v>
      </c>
      <c r="L3902" s="219">
        <v>1.76</v>
      </c>
      <c r="M3902" s="220" t="s">
        <v>1324</v>
      </c>
    </row>
    <row r="3903" spans="1:13">
      <c r="A3903" s="106" t="str">
        <f t="shared" si="61"/>
        <v xml:space="preserve">36598 </v>
      </c>
      <c r="B3903" s="164" t="s">
        <v>6275</v>
      </c>
      <c r="C3903" s="163"/>
      <c r="D3903" s="113" t="s">
        <v>6264</v>
      </c>
      <c r="F3903" t="s">
        <v>6276</v>
      </c>
      <c r="G3903" s="219">
        <v>0.74</v>
      </c>
      <c r="H3903" s="219">
        <v>2.74</v>
      </c>
      <c r="I3903" s="219">
        <v>0.23</v>
      </c>
      <c r="J3903" s="219">
        <v>7.0000000000000007E-2</v>
      </c>
      <c r="K3903" s="219">
        <v>3.55</v>
      </c>
      <c r="L3903" s="219">
        <v>1.04</v>
      </c>
      <c r="M3903" s="220" t="s">
        <v>1324</v>
      </c>
    </row>
    <row r="3904" spans="1:13">
      <c r="A3904" s="106" t="str">
        <f t="shared" si="61"/>
        <v xml:space="preserve">36600 </v>
      </c>
      <c r="B3904" s="164" t="s">
        <v>6277</v>
      </c>
      <c r="C3904" s="163"/>
      <c r="D3904" s="113" t="s">
        <v>1358</v>
      </c>
      <c r="F3904" t="s">
        <v>6278</v>
      </c>
      <c r="G3904" s="219">
        <v>0.32</v>
      </c>
      <c r="H3904" s="219">
        <v>0.48</v>
      </c>
      <c r="I3904" s="219">
        <v>0.1</v>
      </c>
      <c r="J3904" s="219">
        <v>0.02</v>
      </c>
      <c r="K3904" s="219">
        <v>0.82</v>
      </c>
      <c r="L3904" s="219">
        <v>0.44</v>
      </c>
      <c r="M3904" s="220" t="s">
        <v>583</v>
      </c>
    </row>
    <row r="3905" spans="1:13">
      <c r="A3905" s="106" t="str">
        <f t="shared" si="61"/>
        <v xml:space="preserve">36620 </v>
      </c>
      <c r="B3905" s="164" t="s">
        <v>6279</v>
      </c>
      <c r="C3905" s="163"/>
      <c r="D3905" s="113" t="s">
        <v>1358</v>
      </c>
      <c r="F3905" t="s">
        <v>6280</v>
      </c>
      <c r="G3905" s="219">
        <v>1</v>
      </c>
      <c r="H3905" s="219" t="s">
        <v>37</v>
      </c>
      <c r="I3905" s="219">
        <v>0.21</v>
      </c>
      <c r="J3905" s="219">
        <v>0.09</v>
      </c>
      <c r="K3905" s="219" t="s">
        <v>37</v>
      </c>
      <c r="L3905" s="219">
        <v>1.3</v>
      </c>
      <c r="M3905" s="220" t="s">
        <v>1324</v>
      </c>
    </row>
    <row r="3906" spans="1:13">
      <c r="A3906" s="106" t="str">
        <f t="shared" si="61"/>
        <v xml:space="preserve">36625 </v>
      </c>
      <c r="B3906" s="164" t="s">
        <v>6281</v>
      </c>
      <c r="C3906" s="163"/>
      <c r="D3906" s="113" t="s">
        <v>1358</v>
      </c>
      <c r="F3906" t="s">
        <v>6280</v>
      </c>
      <c r="G3906" s="219">
        <v>2.11</v>
      </c>
      <c r="H3906" s="219" t="s">
        <v>37</v>
      </c>
      <c r="I3906" s="219">
        <v>0.66</v>
      </c>
      <c r="J3906" s="219">
        <v>0.33</v>
      </c>
      <c r="K3906" s="219" t="s">
        <v>37</v>
      </c>
      <c r="L3906" s="219">
        <v>3.1</v>
      </c>
      <c r="M3906" s="220" t="s">
        <v>1324</v>
      </c>
    </row>
    <row r="3907" spans="1:13">
      <c r="A3907" s="106" t="str">
        <f t="shared" ref="A3907:A3970" si="62">B3907&amp;" "&amp;C3907</f>
        <v xml:space="preserve">36640 </v>
      </c>
      <c r="B3907" s="164" t="s">
        <v>6282</v>
      </c>
      <c r="C3907" s="163"/>
      <c r="D3907" s="113" t="s">
        <v>1358</v>
      </c>
      <c r="F3907" t="s">
        <v>6280</v>
      </c>
      <c r="G3907" s="219">
        <v>2.1</v>
      </c>
      <c r="H3907" s="219" t="s">
        <v>37</v>
      </c>
      <c r="I3907" s="219">
        <v>1.24</v>
      </c>
      <c r="J3907" s="219">
        <v>0.16</v>
      </c>
      <c r="K3907" s="219" t="s">
        <v>37</v>
      </c>
      <c r="L3907" s="219">
        <v>3.5</v>
      </c>
      <c r="M3907" s="220" t="s">
        <v>1324</v>
      </c>
    </row>
    <row r="3908" spans="1:13">
      <c r="A3908" s="106" t="str">
        <f t="shared" si="62"/>
        <v xml:space="preserve">36660 </v>
      </c>
      <c r="B3908" s="164" t="s">
        <v>6283</v>
      </c>
      <c r="C3908" s="163"/>
      <c r="D3908" s="113" t="s">
        <v>1358</v>
      </c>
      <c r="F3908" t="s">
        <v>6280</v>
      </c>
      <c r="G3908" s="219">
        <v>1.4</v>
      </c>
      <c r="H3908" s="219" t="s">
        <v>37</v>
      </c>
      <c r="I3908" s="219">
        <v>0.51</v>
      </c>
      <c r="J3908" s="219">
        <v>0.1</v>
      </c>
      <c r="K3908" s="219" t="s">
        <v>37</v>
      </c>
      <c r="L3908" s="219">
        <v>2.0099999999999998</v>
      </c>
      <c r="M3908" s="220" t="s">
        <v>1324</v>
      </c>
    </row>
    <row r="3909" spans="1:13">
      <c r="A3909" s="106" t="str">
        <f t="shared" si="62"/>
        <v xml:space="preserve">36680 </v>
      </c>
      <c r="B3909" s="164" t="s">
        <v>6284</v>
      </c>
      <c r="C3909" s="163"/>
      <c r="D3909" s="113" t="s">
        <v>1358</v>
      </c>
      <c r="F3909" t="s">
        <v>6285</v>
      </c>
      <c r="G3909" s="219">
        <v>1.2</v>
      </c>
      <c r="H3909" s="219" t="s">
        <v>37</v>
      </c>
      <c r="I3909" s="219">
        <v>0.35</v>
      </c>
      <c r="J3909" s="219">
        <v>0.22</v>
      </c>
      <c r="K3909" s="219" t="s">
        <v>37</v>
      </c>
      <c r="L3909" s="219">
        <v>1.77</v>
      </c>
      <c r="M3909" s="220" t="s">
        <v>1324</v>
      </c>
    </row>
    <row r="3910" spans="1:13">
      <c r="A3910" s="106" t="str">
        <f t="shared" si="62"/>
        <v xml:space="preserve">36800 </v>
      </c>
      <c r="B3910" s="164" t="s">
        <v>6286</v>
      </c>
      <c r="C3910" s="163"/>
      <c r="D3910" s="113" t="s">
        <v>1358</v>
      </c>
      <c r="F3910" t="s">
        <v>6287</v>
      </c>
      <c r="G3910" s="219">
        <v>2.4300000000000002</v>
      </c>
      <c r="H3910" s="219" t="s">
        <v>37</v>
      </c>
      <c r="I3910" s="219">
        <v>0.84</v>
      </c>
      <c r="J3910" s="219">
        <v>0.28999999999999998</v>
      </c>
      <c r="K3910" s="219" t="s">
        <v>37</v>
      </c>
      <c r="L3910" s="219">
        <v>3.56</v>
      </c>
      <c r="M3910" s="220" t="s">
        <v>1324</v>
      </c>
    </row>
    <row r="3911" spans="1:13">
      <c r="A3911" s="106" t="str">
        <f t="shared" si="62"/>
        <v xml:space="preserve">36810 </v>
      </c>
      <c r="B3911" s="164" t="s">
        <v>6288</v>
      </c>
      <c r="C3911" s="163"/>
      <c r="D3911" s="113" t="s">
        <v>1358</v>
      </c>
      <c r="F3911" t="s">
        <v>6287</v>
      </c>
      <c r="G3911" s="219">
        <v>3.96</v>
      </c>
      <c r="H3911" s="219" t="s">
        <v>37</v>
      </c>
      <c r="I3911" s="219">
        <v>1.82</v>
      </c>
      <c r="J3911" s="219">
        <v>0.41</v>
      </c>
      <c r="K3911" s="219" t="s">
        <v>37</v>
      </c>
      <c r="L3911" s="219">
        <v>6.19</v>
      </c>
      <c r="M3911" s="220" t="s">
        <v>1324</v>
      </c>
    </row>
    <row r="3912" spans="1:13">
      <c r="A3912" s="106" t="str">
        <f t="shared" si="62"/>
        <v xml:space="preserve">36815 </v>
      </c>
      <c r="B3912" s="164" t="s">
        <v>6289</v>
      </c>
      <c r="C3912" s="163"/>
      <c r="D3912" s="113" t="s">
        <v>1358</v>
      </c>
      <c r="F3912" t="s">
        <v>6287</v>
      </c>
      <c r="G3912" s="219">
        <v>2.62</v>
      </c>
      <c r="H3912" s="219" t="s">
        <v>37</v>
      </c>
      <c r="I3912" s="219">
        <v>0.71</v>
      </c>
      <c r="J3912" s="219">
        <v>0.64</v>
      </c>
      <c r="K3912" s="219" t="s">
        <v>37</v>
      </c>
      <c r="L3912" s="219">
        <v>3.97</v>
      </c>
      <c r="M3912" s="220" t="s">
        <v>1324</v>
      </c>
    </row>
    <row r="3913" spans="1:13">
      <c r="A3913" s="106" t="str">
        <f t="shared" si="62"/>
        <v xml:space="preserve">36818 </v>
      </c>
      <c r="B3913" s="164" t="s">
        <v>6290</v>
      </c>
      <c r="C3913" s="163"/>
      <c r="D3913" s="113" t="s">
        <v>1358</v>
      </c>
      <c r="F3913" t="s">
        <v>6291</v>
      </c>
      <c r="G3913" s="219">
        <v>12.39</v>
      </c>
      <c r="H3913" s="219" t="s">
        <v>37</v>
      </c>
      <c r="I3913" s="219">
        <v>4.82</v>
      </c>
      <c r="J3913" s="219">
        <v>3.05</v>
      </c>
      <c r="K3913" s="219" t="s">
        <v>37</v>
      </c>
      <c r="L3913" s="219">
        <v>20.260000000000002</v>
      </c>
      <c r="M3913" s="220" t="s">
        <v>1570</v>
      </c>
    </row>
    <row r="3914" spans="1:13">
      <c r="A3914" s="106" t="str">
        <f t="shared" si="62"/>
        <v xml:space="preserve">36819 </v>
      </c>
      <c r="B3914" s="164" t="s">
        <v>6292</v>
      </c>
      <c r="C3914" s="163"/>
      <c r="D3914" s="113" t="s">
        <v>1358</v>
      </c>
      <c r="F3914" t="s">
        <v>6293</v>
      </c>
      <c r="G3914" s="219">
        <v>13.29</v>
      </c>
      <c r="H3914" s="219" t="s">
        <v>37</v>
      </c>
      <c r="I3914" s="219">
        <v>4.8499999999999996</v>
      </c>
      <c r="J3914" s="219">
        <v>3.31</v>
      </c>
      <c r="K3914" s="219" t="s">
        <v>37</v>
      </c>
      <c r="L3914" s="219">
        <v>21.45</v>
      </c>
      <c r="M3914" s="220" t="s">
        <v>1570</v>
      </c>
    </row>
    <row r="3915" spans="1:13">
      <c r="A3915" s="106" t="str">
        <f t="shared" si="62"/>
        <v xml:space="preserve">36820 </v>
      </c>
      <c r="B3915" s="164" t="s">
        <v>6294</v>
      </c>
      <c r="C3915" s="163"/>
      <c r="D3915" s="113" t="s">
        <v>1358</v>
      </c>
      <c r="F3915" t="s">
        <v>6295</v>
      </c>
      <c r="G3915" s="219">
        <v>13.07</v>
      </c>
      <c r="H3915" s="219" t="s">
        <v>37</v>
      </c>
      <c r="I3915" s="219">
        <v>5.04</v>
      </c>
      <c r="J3915" s="219">
        <v>3.23</v>
      </c>
      <c r="K3915" s="219" t="s">
        <v>37</v>
      </c>
      <c r="L3915" s="219">
        <v>21.34</v>
      </c>
      <c r="M3915" s="220" t="s">
        <v>1570</v>
      </c>
    </row>
    <row r="3916" spans="1:13">
      <c r="A3916" s="106" t="str">
        <f t="shared" si="62"/>
        <v xml:space="preserve">36821 </v>
      </c>
      <c r="B3916" s="164" t="s">
        <v>6296</v>
      </c>
      <c r="C3916" s="163"/>
      <c r="D3916" s="113" t="s">
        <v>1358</v>
      </c>
      <c r="F3916" t="s">
        <v>6297</v>
      </c>
      <c r="G3916" s="219">
        <v>11.9</v>
      </c>
      <c r="H3916" s="219" t="s">
        <v>37</v>
      </c>
      <c r="I3916" s="219">
        <v>4.5599999999999996</v>
      </c>
      <c r="J3916" s="219">
        <v>2.93</v>
      </c>
      <c r="K3916" s="219" t="s">
        <v>37</v>
      </c>
      <c r="L3916" s="219">
        <v>19.39</v>
      </c>
      <c r="M3916" s="220" t="s">
        <v>1570</v>
      </c>
    </row>
    <row r="3917" spans="1:13">
      <c r="A3917" s="106" t="str">
        <f t="shared" si="62"/>
        <v xml:space="preserve">36823 </v>
      </c>
      <c r="B3917" s="164" t="s">
        <v>6298</v>
      </c>
      <c r="C3917" s="163"/>
      <c r="D3917" s="113" t="s">
        <v>1358</v>
      </c>
      <c r="F3917" t="s">
        <v>6299</v>
      </c>
      <c r="G3917" s="219">
        <v>22.98</v>
      </c>
      <c r="H3917" s="219" t="s">
        <v>37</v>
      </c>
      <c r="I3917" s="219">
        <v>13.17</v>
      </c>
      <c r="J3917" s="219">
        <v>5.93</v>
      </c>
      <c r="K3917" s="219" t="s">
        <v>37</v>
      </c>
      <c r="L3917" s="219">
        <v>42.08</v>
      </c>
      <c r="M3917" s="220" t="s">
        <v>1570</v>
      </c>
    </row>
    <row r="3918" spans="1:13">
      <c r="A3918" s="106" t="str">
        <f t="shared" si="62"/>
        <v xml:space="preserve">36825 </v>
      </c>
      <c r="B3918" s="164" t="s">
        <v>6300</v>
      </c>
      <c r="C3918" s="163"/>
      <c r="D3918" s="113" t="s">
        <v>1358</v>
      </c>
      <c r="F3918" t="s">
        <v>6301</v>
      </c>
      <c r="G3918" s="219">
        <v>14.17</v>
      </c>
      <c r="H3918" s="219" t="s">
        <v>37</v>
      </c>
      <c r="I3918" s="219">
        <v>5.62</v>
      </c>
      <c r="J3918" s="219">
        <v>3.53</v>
      </c>
      <c r="K3918" s="219" t="s">
        <v>37</v>
      </c>
      <c r="L3918" s="219">
        <v>23.32</v>
      </c>
      <c r="M3918" s="220" t="s">
        <v>1570</v>
      </c>
    </row>
    <row r="3919" spans="1:13">
      <c r="A3919" s="106" t="str">
        <f t="shared" si="62"/>
        <v xml:space="preserve">36830 </v>
      </c>
      <c r="B3919" s="164" t="s">
        <v>6302</v>
      </c>
      <c r="C3919" s="163"/>
      <c r="D3919" s="113" t="s">
        <v>1358</v>
      </c>
      <c r="F3919" t="s">
        <v>6303</v>
      </c>
      <c r="G3919" s="219">
        <v>12.03</v>
      </c>
      <c r="H3919" s="219" t="s">
        <v>37</v>
      </c>
      <c r="I3919" s="219">
        <v>4.58</v>
      </c>
      <c r="J3919" s="219">
        <v>2.97</v>
      </c>
      <c r="K3919" s="219" t="s">
        <v>37</v>
      </c>
      <c r="L3919" s="219">
        <v>19.579999999999998</v>
      </c>
      <c r="M3919" s="220" t="s">
        <v>1570</v>
      </c>
    </row>
    <row r="3920" spans="1:13">
      <c r="A3920" s="106" t="str">
        <f t="shared" si="62"/>
        <v xml:space="preserve">36831 </v>
      </c>
      <c r="B3920" s="164" t="s">
        <v>6304</v>
      </c>
      <c r="C3920" s="163"/>
      <c r="D3920" s="113" t="s">
        <v>1358</v>
      </c>
      <c r="F3920" t="s">
        <v>6305</v>
      </c>
      <c r="G3920" s="219">
        <v>11</v>
      </c>
      <c r="H3920" s="219" t="s">
        <v>37</v>
      </c>
      <c r="I3920" s="219">
        <v>4.41</v>
      </c>
      <c r="J3920" s="219">
        <v>2.73</v>
      </c>
      <c r="K3920" s="219" t="s">
        <v>37</v>
      </c>
      <c r="L3920" s="219">
        <v>18.14</v>
      </c>
      <c r="M3920" s="220" t="s">
        <v>1570</v>
      </c>
    </row>
    <row r="3921" spans="1:13">
      <c r="A3921" s="106" t="str">
        <f t="shared" si="62"/>
        <v xml:space="preserve">36832 </v>
      </c>
      <c r="B3921" s="164" t="s">
        <v>6306</v>
      </c>
      <c r="C3921" s="163"/>
      <c r="D3921" s="113" t="s">
        <v>1358</v>
      </c>
      <c r="F3921" t="s">
        <v>6307</v>
      </c>
      <c r="G3921" s="219">
        <v>13.5</v>
      </c>
      <c r="H3921" s="219" t="s">
        <v>37</v>
      </c>
      <c r="I3921" s="219">
        <v>5.39</v>
      </c>
      <c r="J3921" s="219">
        <v>3.34</v>
      </c>
      <c r="K3921" s="219" t="s">
        <v>37</v>
      </c>
      <c r="L3921" s="219">
        <v>22.23</v>
      </c>
      <c r="M3921" s="220" t="s">
        <v>1570</v>
      </c>
    </row>
    <row r="3922" spans="1:13">
      <c r="A3922" s="106" t="str">
        <f t="shared" si="62"/>
        <v xml:space="preserve">36833 </v>
      </c>
      <c r="B3922" s="164" t="s">
        <v>6308</v>
      </c>
      <c r="C3922" s="163"/>
      <c r="D3922" s="113" t="s">
        <v>1358</v>
      </c>
      <c r="F3922" t="s">
        <v>6309</v>
      </c>
      <c r="G3922" s="219">
        <v>14.5</v>
      </c>
      <c r="H3922" s="219" t="s">
        <v>37</v>
      </c>
      <c r="I3922" s="219">
        <v>5.61</v>
      </c>
      <c r="J3922" s="219">
        <v>3.6</v>
      </c>
      <c r="K3922" s="219" t="s">
        <v>37</v>
      </c>
      <c r="L3922" s="219">
        <v>23.71</v>
      </c>
      <c r="M3922" s="220" t="s">
        <v>1570</v>
      </c>
    </row>
    <row r="3923" spans="1:13">
      <c r="A3923" s="106" t="str">
        <f t="shared" si="62"/>
        <v xml:space="preserve">36835 </v>
      </c>
      <c r="B3923" s="164" t="s">
        <v>6310</v>
      </c>
      <c r="C3923" s="163"/>
      <c r="D3923" s="113" t="s">
        <v>1358</v>
      </c>
      <c r="F3923" t="s">
        <v>6311</v>
      </c>
      <c r="G3923" s="219">
        <v>7.51</v>
      </c>
      <c r="H3923" s="219" t="s">
        <v>37</v>
      </c>
      <c r="I3923" s="219">
        <v>5.0599999999999996</v>
      </c>
      <c r="J3923" s="219">
        <v>1.84</v>
      </c>
      <c r="K3923" s="219" t="s">
        <v>37</v>
      </c>
      <c r="L3923" s="219">
        <v>14.41</v>
      </c>
      <c r="M3923" s="220" t="s">
        <v>1570</v>
      </c>
    </row>
    <row r="3924" spans="1:13">
      <c r="A3924" s="106" t="str">
        <f t="shared" si="62"/>
        <v xml:space="preserve">36836 </v>
      </c>
      <c r="B3924" s="164" t="s">
        <v>19019</v>
      </c>
      <c r="C3924" s="163"/>
      <c r="D3924" s="113" t="s">
        <v>1358</v>
      </c>
      <c r="F3924" t="s">
        <v>18746</v>
      </c>
      <c r="G3924" s="219">
        <v>7.2</v>
      </c>
      <c r="H3924" s="219">
        <v>232.32</v>
      </c>
      <c r="I3924" s="219">
        <v>2.19</v>
      </c>
      <c r="J3924" s="219">
        <v>1.01</v>
      </c>
      <c r="K3924" s="219">
        <v>240.53</v>
      </c>
      <c r="L3924" s="219">
        <v>10.4</v>
      </c>
      <c r="M3924" s="220" t="s">
        <v>1324</v>
      </c>
    </row>
    <row r="3925" spans="1:13">
      <c r="A3925" s="106" t="str">
        <f t="shared" si="62"/>
        <v xml:space="preserve">36837 </v>
      </c>
      <c r="B3925" s="164" t="s">
        <v>19020</v>
      </c>
      <c r="C3925" s="163"/>
      <c r="D3925" s="113" t="s">
        <v>1358</v>
      </c>
      <c r="F3925" t="s">
        <v>18745</v>
      </c>
      <c r="G3925" s="219">
        <v>9.3000000000000007</v>
      </c>
      <c r="H3925" s="219">
        <v>275.63</v>
      </c>
      <c r="I3925" s="219">
        <v>2.78</v>
      </c>
      <c r="J3925" s="219">
        <v>1.37</v>
      </c>
      <c r="K3925" s="219">
        <v>286.3</v>
      </c>
      <c r="L3925" s="219">
        <v>13.45</v>
      </c>
      <c r="M3925" s="220" t="s">
        <v>1324</v>
      </c>
    </row>
    <row r="3926" spans="1:13">
      <c r="A3926" s="106" t="str">
        <f t="shared" si="62"/>
        <v xml:space="preserve">36838 </v>
      </c>
      <c r="B3926" s="164" t="s">
        <v>6312</v>
      </c>
      <c r="C3926" s="163"/>
      <c r="D3926" s="113" t="s">
        <v>1358</v>
      </c>
      <c r="F3926" t="s">
        <v>6313</v>
      </c>
      <c r="G3926" s="219">
        <v>21.69</v>
      </c>
      <c r="H3926" s="219" t="s">
        <v>37</v>
      </c>
      <c r="I3926" s="219">
        <v>6.31</v>
      </c>
      <c r="J3926" s="219">
        <v>5.4</v>
      </c>
      <c r="K3926" s="219" t="s">
        <v>37</v>
      </c>
      <c r="L3926" s="219">
        <v>33.4</v>
      </c>
      <c r="M3926" s="220" t="s">
        <v>1570</v>
      </c>
    </row>
    <row r="3927" spans="1:13">
      <c r="A3927" s="106" t="str">
        <f t="shared" si="62"/>
        <v xml:space="preserve">36860 </v>
      </c>
      <c r="B3927" s="164" t="s">
        <v>6314</v>
      </c>
      <c r="C3927" s="163"/>
      <c r="D3927" s="113" t="s">
        <v>1358</v>
      </c>
      <c r="F3927" t="s">
        <v>6315</v>
      </c>
      <c r="G3927" s="219">
        <v>2.0099999999999998</v>
      </c>
      <c r="H3927" s="219">
        <v>4.45</v>
      </c>
      <c r="I3927" s="219">
        <v>0.74</v>
      </c>
      <c r="J3927" s="219">
        <v>0.51</v>
      </c>
      <c r="K3927" s="219">
        <v>6.97</v>
      </c>
      <c r="L3927" s="219">
        <v>3.26</v>
      </c>
      <c r="M3927" s="220" t="s">
        <v>1324</v>
      </c>
    </row>
    <row r="3928" spans="1:13">
      <c r="A3928" s="106" t="str">
        <f t="shared" si="62"/>
        <v xml:space="preserve">36861 </v>
      </c>
      <c r="B3928" s="164" t="s">
        <v>6316</v>
      </c>
      <c r="C3928" s="163"/>
      <c r="D3928" s="113" t="s">
        <v>1358</v>
      </c>
      <c r="F3928" t="s">
        <v>6317</v>
      </c>
      <c r="G3928" s="219">
        <v>2.52</v>
      </c>
      <c r="H3928" s="219" t="s">
        <v>37</v>
      </c>
      <c r="I3928" s="219">
        <v>0.93</v>
      </c>
      <c r="J3928" s="219">
        <v>0.64</v>
      </c>
      <c r="K3928" s="219" t="s">
        <v>37</v>
      </c>
      <c r="L3928" s="219">
        <v>4.09</v>
      </c>
      <c r="M3928" s="220" t="s">
        <v>1324</v>
      </c>
    </row>
    <row r="3929" spans="1:13">
      <c r="A3929" s="106" t="str">
        <f t="shared" si="62"/>
        <v xml:space="preserve">36901 </v>
      </c>
      <c r="B3929" s="164" t="s">
        <v>6318</v>
      </c>
      <c r="C3929" s="163"/>
      <c r="D3929" s="113" t="s">
        <v>1358</v>
      </c>
      <c r="F3929" t="s">
        <v>6319</v>
      </c>
      <c r="G3929" s="219">
        <v>3.36</v>
      </c>
      <c r="H3929" s="219">
        <v>16.920000000000002</v>
      </c>
      <c r="I3929" s="219">
        <v>1.03</v>
      </c>
      <c r="J3929" s="219">
        <v>0.51</v>
      </c>
      <c r="K3929" s="219">
        <v>20.79</v>
      </c>
      <c r="L3929" s="219">
        <v>4.9000000000000004</v>
      </c>
      <c r="M3929" s="220" t="s">
        <v>1324</v>
      </c>
    </row>
    <row r="3930" spans="1:13">
      <c r="A3930" s="106" t="str">
        <f t="shared" si="62"/>
        <v xml:space="preserve">36902 </v>
      </c>
      <c r="B3930" s="164" t="s">
        <v>6320</v>
      </c>
      <c r="C3930" s="163"/>
      <c r="D3930" s="113" t="s">
        <v>1358</v>
      </c>
      <c r="F3930" t="s">
        <v>6319</v>
      </c>
      <c r="G3930" s="219">
        <v>4.83</v>
      </c>
      <c r="H3930" s="219">
        <v>29.98</v>
      </c>
      <c r="I3930" s="219">
        <v>1.44</v>
      </c>
      <c r="J3930" s="219">
        <v>0.72</v>
      </c>
      <c r="K3930" s="219">
        <v>35.53</v>
      </c>
      <c r="L3930" s="219">
        <v>6.99</v>
      </c>
      <c r="M3930" s="220" t="s">
        <v>1324</v>
      </c>
    </row>
    <row r="3931" spans="1:13">
      <c r="A3931" s="106" t="str">
        <f t="shared" si="62"/>
        <v xml:space="preserve">36903 </v>
      </c>
      <c r="B3931" s="164" t="s">
        <v>6321</v>
      </c>
      <c r="C3931" s="163"/>
      <c r="D3931" s="113" t="s">
        <v>1358</v>
      </c>
      <c r="F3931" t="s">
        <v>6319</v>
      </c>
      <c r="G3931" s="219">
        <v>6.39</v>
      </c>
      <c r="H3931" s="219">
        <v>117.09</v>
      </c>
      <c r="I3931" s="219">
        <v>1.77</v>
      </c>
      <c r="J3931" s="219">
        <v>1.03</v>
      </c>
      <c r="K3931" s="219">
        <v>124.51</v>
      </c>
      <c r="L3931" s="219">
        <v>9.19</v>
      </c>
      <c r="M3931" s="220" t="s">
        <v>1324</v>
      </c>
    </row>
    <row r="3932" spans="1:13">
      <c r="A3932" s="106" t="str">
        <f t="shared" si="62"/>
        <v xml:space="preserve">36904 </v>
      </c>
      <c r="B3932" s="164" t="s">
        <v>6322</v>
      </c>
      <c r="C3932" s="163"/>
      <c r="D3932" s="113" t="s">
        <v>1358</v>
      </c>
      <c r="F3932" t="s">
        <v>6323</v>
      </c>
      <c r="G3932" s="219">
        <v>7.5</v>
      </c>
      <c r="H3932" s="219">
        <v>44.54</v>
      </c>
      <c r="I3932" s="219">
        <v>2.1</v>
      </c>
      <c r="J3932" s="219">
        <v>1.1200000000000001</v>
      </c>
      <c r="K3932" s="219">
        <v>53.16</v>
      </c>
      <c r="L3932" s="219">
        <v>10.72</v>
      </c>
      <c r="M3932" s="220" t="s">
        <v>1324</v>
      </c>
    </row>
    <row r="3933" spans="1:13">
      <c r="A3933" s="106" t="str">
        <f t="shared" si="62"/>
        <v xml:space="preserve">36905 </v>
      </c>
      <c r="B3933" s="164" t="s">
        <v>6324</v>
      </c>
      <c r="C3933" s="163"/>
      <c r="D3933" s="113" t="s">
        <v>1358</v>
      </c>
      <c r="F3933" t="s">
        <v>6323</v>
      </c>
      <c r="G3933" s="219">
        <v>9</v>
      </c>
      <c r="H3933" s="219">
        <v>56.61</v>
      </c>
      <c r="I3933" s="219">
        <v>2.63</v>
      </c>
      <c r="J3933" s="219">
        <v>1.24</v>
      </c>
      <c r="K3933" s="219">
        <v>66.849999999999994</v>
      </c>
      <c r="L3933" s="219">
        <v>12.87</v>
      </c>
      <c r="M3933" s="220" t="s">
        <v>1324</v>
      </c>
    </row>
    <row r="3934" spans="1:13">
      <c r="A3934" s="106" t="str">
        <f t="shared" si="62"/>
        <v xml:space="preserve">36906 </v>
      </c>
      <c r="B3934" s="164" t="s">
        <v>6325</v>
      </c>
      <c r="C3934" s="163"/>
      <c r="D3934" s="113" t="s">
        <v>1358</v>
      </c>
      <c r="F3934" t="s">
        <v>6323</v>
      </c>
      <c r="G3934" s="219">
        <v>10.42</v>
      </c>
      <c r="H3934" s="219">
        <v>146.55000000000001</v>
      </c>
      <c r="I3934" s="219">
        <v>2.93</v>
      </c>
      <c r="J3934" s="219">
        <v>1.51</v>
      </c>
      <c r="K3934" s="219">
        <v>158.47999999999999</v>
      </c>
      <c r="L3934" s="219">
        <v>14.86</v>
      </c>
      <c r="M3934" s="220" t="s">
        <v>1324</v>
      </c>
    </row>
    <row r="3935" spans="1:13">
      <c r="A3935" s="106" t="str">
        <f t="shared" si="62"/>
        <v xml:space="preserve">36907 </v>
      </c>
      <c r="B3935" s="164" t="s">
        <v>6326</v>
      </c>
      <c r="C3935" s="163"/>
      <c r="D3935" s="113" t="s">
        <v>1358</v>
      </c>
      <c r="F3935" t="s">
        <v>6327</v>
      </c>
      <c r="G3935" s="219">
        <v>3</v>
      </c>
      <c r="H3935" s="219">
        <v>13.88</v>
      </c>
      <c r="I3935" s="219">
        <v>0.8</v>
      </c>
      <c r="J3935" s="219">
        <v>0.45</v>
      </c>
      <c r="K3935" s="219">
        <v>17.329999999999998</v>
      </c>
      <c r="L3935" s="219">
        <v>4.25</v>
      </c>
      <c r="M3935" s="220" t="s">
        <v>1125</v>
      </c>
    </row>
    <row r="3936" spans="1:13">
      <c r="A3936" s="106" t="str">
        <f t="shared" si="62"/>
        <v xml:space="preserve">36908 </v>
      </c>
      <c r="B3936" s="164" t="s">
        <v>6328</v>
      </c>
      <c r="C3936" s="163"/>
      <c r="D3936" s="113" t="s">
        <v>1358</v>
      </c>
      <c r="F3936" t="s">
        <v>6329</v>
      </c>
      <c r="G3936" s="219">
        <v>4.25</v>
      </c>
      <c r="H3936" s="219">
        <v>36.57</v>
      </c>
      <c r="I3936" s="219">
        <v>1.07</v>
      </c>
      <c r="J3936" s="219">
        <v>0.71</v>
      </c>
      <c r="K3936" s="219">
        <v>41.53</v>
      </c>
      <c r="L3936" s="219">
        <v>6.03</v>
      </c>
      <c r="M3936" s="220" t="s">
        <v>1125</v>
      </c>
    </row>
    <row r="3937" spans="1:13">
      <c r="A3937" s="106" t="str">
        <f t="shared" si="62"/>
        <v xml:space="preserve">36909 </v>
      </c>
      <c r="B3937" s="164" t="s">
        <v>6330</v>
      </c>
      <c r="C3937" s="163"/>
      <c r="D3937" s="113" t="s">
        <v>1358</v>
      </c>
      <c r="F3937" t="s">
        <v>6331</v>
      </c>
      <c r="G3937" s="219">
        <v>4.12</v>
      </c>
      <c r="H3937" s="219">
        <v>50.75</v>
      </c>
      <c r="I3937" s="219">
        <v>1.06</v>
      </c>
      <c r="J3937" s="219">
        <v>0.67</v>
      </c>
      <c r="K3937" s="219">
        <v>55.54</v>
      </c>
      <c r="L3937" s="219">
        <v>5.85</v>
      </c>
      <c r="M3937" s="220" t="s">
        <v>1125</v>
      </c>
    </row>
    <row r="3938" spans="1:13">
      <c r="A3938" s="106" t="str">
        <f t="shared" si="62"/>
        <v xml:space="preserve">37140 </v>
      </c>
      <c r="B3938" s="164" t="s">
        <v>6332</v>
      </c>
      <c r="C3938" s="163"/>
      <c r="D3938" s="113" t="s">
        <v>1358</v>
      </c>
      <c r="F3938" t="s">
        <v>6333</v>
      </c>
      <c r="G3938" s="219">
        <v>40</v>
      </c>
      <c r="H3938" s="219" t="s">
        <v>37</v>
      </c>
      <c r="I3938" s="219">
        <v>18.97</v>
      </c>
      <c r="J3938" s="219">
        <v>10.33</v>
      </c>
      <c r="K3938" s="219" t="s">
        <v>37</v>
      </c>
      <c r="L3938" s="219">
        <v>69.3</v>
      </c>
      <c r="M3938" s="220" t="s">
        <v>1570</v>
      </c>
    </row>
    <row r="3939" spans="1:13">
      <c r="A3939" s="106" t="str">
        <f t="shared" si="62"/>
        <v xml:space="preserve">37145 </v>
      </c>
      <c r="B3939" s="164" t="s">
        <v>6334</v>
      </c>
      <c r="C3939" s="163"/>
      <c r="D3939" s="113" t="s">
        <v>1358</v>
      </c>
      <c r="F3939" t="s">
        <v>6333</v>
      </c>
      <c r="G3939" s="219">
        <v>37</v>
      </c>
      <c r="H3939" s="219" t="s">
        <v>37</v>
      </c>
      <c r="I3939" s="219">
        <v>17.75</v>
      </c>
      <c r="J3939" s="219">
        <v>9.56</v>
      </c>
      <c r="K3939" s="219" t="s">
        <v>37</v>
      </c>
      <c r="L3939" s="219">
        <v>64.31</v>
      </c>
      <c r="M3939" s="220" t="s">
        <v>1570</v>
      </c>
    </row>
    <row r="3940" spans="1:13">
      <c r="A3940" s="106" t="str">
        <f t="shared" si="62"/>
        <v xml:space="preserve">37160 </v>
      </c>
      <c r="B3940" s="164" t="s">
        <v>6335</v>
      </c>
      <c r="C3940" s="163"/>
      <c r="D3940" s="113" t="s">
        <v>1358</v>
      </c>
      <c r="F3940" t="s">
        <v>6333</v>
      </c>
      <c r="G3940" s="219">
        <v>38</v>
      </c>
      <c r="H3940" s="219" t="s">
        <v>37</v>
      </c>
      <c r="I3940" s="219">
        <v>18.239999999999998</v>
      </c>
      <c r="J3940" s="219">
        <v>9.81</v>
      </c>
      <c r="K3940" s="219" t="s">
        <v>37</v>
      </c>
      <c r="L3940" s="219">
        <v>66.05</v>
      </c>
      <c r="M3940" s="220" t="s">
        <v>1570</v>
      </c>
    </row>
    <row r="3941" spans="1:13">
      <c r="A3941" s="106" t="str">
        <f t="shared" si="62"/>
        <v xml:space="preserve">37180 </v>
      </c>
      <c r="B3941" s="164" t="s">
        <v>6336</v>
      </c>
      <c r="C3941" s="163"/>
      <c r="D3941" s="113" t="s">
        <v>1358</v>
      </c>
      <c r="F3941" t="s">
        <v>6333</v>
      </c>
      <c r="G3941" s="219">
        <v>36.5</v>
      </c>
      <c r="H3941" s="219" t="s">
        <v>37</v>
      </c>
      <c r="I3941" s="219">
        <v>17.559999999999999</v>
      </c>
      <c r="J3941" s="219">
        <v>9.43</v>
      </c>
      <c r="K3941" s="219" t="s">
        <v>37</v>
      </c>
      <c r="L3941" s="219">
        <v>63.49</v>
      </c>
      <c r="M3941" s="220" t="s">
        <v>1570</v>
      </c>
    </row>
    <row r="3942" spans="1:13">
      <c r="A3942" s="106" t="str">
        <f t="shared" si="62"/>
        <v xml:space="preserve">37181 </v>
      </c>
      <c r="B3942" s="164" t="s">
        <v>6337</v>
      </c>
      <c r="C3942" s="163"/>
      <c r="D3942" s="113" t="s">
        <v>1358</v>
      </c>
      <c r="F3942" t="s">
        <v>6338</v>
      </c>
      <c r="G3942" s="219">
        <v>40</v>
      </c>
      <c r="H3942" s="219" t="s">
        <v>37</v>
      </c>
      <c r="I3942" s="219">
        <v>18.97</v>
      </c>
      <c r="J3942" s="219">
        <v>10.33</v>
      </c>
      <c r="K3942" s="219" t="s">
        <v>37</v>
      </c>
      <c r="L3942" s="219">
        <v>69.3</v>
      </c>
      <c r="M3942" s="220" t="s">
        <v>1570</v>
      </c>
    </row>
    <row r="3943" spans="1:13">
      <c r="A3943" s="106" t="str">
        <f t="shared" si="62"/>
        <v xml:space="preserve">37182 </v>
      </c>
      <c r="B3943" s="164" t="s">
        <v>6339</v>
      </c>
      <c r="C3943" s="163"/>
      <c r="D3943" s="113" t="s">
        <v>1358</v>
      </c>
      <c r="F3943" t="s">
        <v>6340</v>
      </c>
      <c r="G3943" s="219">
        <v>16.97</v>
      </c>
      <c r="H3943" s="219" t="s">
        <v>37</v>
      </c>
      <c r="I3943" s="219">
        <v>4.9000000000000004</v>
      </c>
      <c r="J3943" s="219">
        <v>1.76</v>
      </c>
      <c r="K3943" s="219" t="s">
        <v>37</v>
      </c>
      <c r="L3943" s="219">
        <v>23.63</v>
      </c>
      <c r="M3943" s="220" t="s">
        <v>1324</v>
      </c>
    </row>
    <row r="3944" spans="1:13">
      <c r="A3944" s="106" t="str">
        <f t="shared" si="62"/>
        <v xml:space="preserve">37183 </v>
      </c>
      <c r="B3944" s="164" t="s">
        <v>6341</v>
      </c>
      <c r="C3944" s="163"/>
      <c r="D3944" s="113" t="s">
        <v>1358</v>
      </c>
      <c r="F3944" t="s">
        <v>19021</v>
      </c>
      <c r="G3944" s="219">
        <v>7.74</v>
      </c>
      <c r="H3944" s="219">
        <v>161.66</v>
      </c>
      <c r="I3944" s="219">
        <v>2.31</v>
      </c>
      <c r="J3944" s="219">
        <v>0.8</v>
      </c>
      <c r="K3944" s="219">
        <v>170.2</v>
      </c>
      <c r="L3944" s="219">
        <v>10.85</v>
      </c>
      <c r="M3944" s="220" t="s">
        <v>1324</v>
      </c>
    </row>
    <row r="3945" spans="1:13">
      <c r="A3945" s="106" t="str">
        <f t="shared" si="62"/>
        <v xml:space="preserve">37184 </v>
      </c>
      <c r="B3945" s="164" t="s">
        <v>6342</v>
      </c>
      <c r="C3945" s="163"/>
      <c r="D3945" s="113" t="s">
        <v>1358</v>
      </c>
      <c r="F3945" t="s">
        <v>6343</v>
      </c>
      <c r="G3945" s="219">
        <v>8.41</v>
      </c>
      <c r="H3945" s="219">
        <v>40.270000000000003</v>
      </c>
      <c r="I3945" s="219">
        <v>2.57</v>
      </c>
      <c r="J3945" s="219">
        <v>1.57</v>
      </c>
      <c r="K3945" s="219">
        <v>50.25</v>
      </c>
      <c r="L3945" s="219">
        <v>12.55</v>
      </c>
      <c r="M3945" s="220" t="s">
        <v>1324</v>
      </c>
    </row>
    <row r="3946" spans="1:13">
      <c r="A3946" s="106" t="str">
        <f t="shared" si="62"/>
        <v xml:space="preserve">37185 </v>
      </c>
      <c r="B3946" s="164" t="s">
        <v>6344</v>
      </c>
      <c r="C3946" s="163"/>
      <c r="D3946" s="113" t="s">
        <v>1358</v>
      </c>
      <c r="F3946" t="s">
        <v>6345</v>
      </c>
      <c r="G3946" s="219">
        <v>3.28</v>
      </c>
      <c r="H3946" s="219">
        <v>10.039999999999999</v>
      </c>
      <c r="I3946" s="219">
        <v>0.83</v>
      </c>
      <c r="J3946" s="219">
        <v>0.63</v>
      </c>
      <c r="K3946" s="219">
        <v>13.95</v>
      </c>
      <c r="L3946" s="219">
        <v>4.74</v>
      </c>
      <c r="M3946" s="220" t="s">
        <v>1125</v>
      </c>
    </row>
    <row r="3947" spans="1:13">
      <c r="A3947" s="106" t="str">
        <f t="shared" si="62"/>
        <v xml:space="preserve">37186 </v>
      </c>
      <c r="B3947" s="164" t="s">
        <v>6346</v>
      </c>
      <c r="C3947" s="163"/>
      <c r="D3947" s="113" t="s">
        <v>1358</v>
      </c>
      <c r="F3947" t="s">
        <v>6347</v>
      </c>
      <c r="G3947" s="219">
        <v>4.92</v>
      </c>
      <c r="H3947" s="219">
        <v>28.9</v>
      </c>
      <c r="I3947" s="219">
        <v>1.17</v>
      </c>
      <c r="J3947" s="219">
        <v>1.01</v>
      </c>
      <c r="K3947" s="219">
        <v>34.83</v>
      </c>
      <c r="L3947" s="219">
        <v>7.1</v>
      </c>
      <c r="M3947" s="220" t="s">
        <v>1125</v>
      </c>
    </row>
    <row r="3948" spans="1:13">
      <c r="A3948" s="106" t="str">
        <f t="shared" si="62"/>
        <v xml:space="preserve">37187 </v>
      </c>
      <c r="B3948" s="164" t="s">
        <v>6348</v>
      </c>
      <c r="C3948" s="163"/>
      <c r="D3948" s="113" t="s">
        <v>1358</v>
      </c>
      <c r="F3948" t="s">
        <v>6349</v>
      </c>
      <c r="G3948" s="219">
        <v>7.78</v>
      </c>
      <c r="H3948" s="219">
        <v>40.619999999999997</v>
      </c>
      <c r="I3948" s="219">
        <v>2.4</v>
      </c>
      <c r="J3948" s="219">
        <v>1.27</v>
      </c>
      <c r="K3948" s="219">
        <v>49.67</v>
      </c>
      <c r="L3948" s="219">
        <v>11.45</v>
      </c>
      <c r="M3948" s="220" t="s">
        <v>1324</v>
      </c>
    </row>
    <row r="3949" spans="1:13">
      <c r="A3949" s="106" t="str">
        <f t="shared" si="62"/>
        <v xml:space="preserve">37188 </v>
      </c>
      <c r="B3949" s="164" t="s">
        <v>6350</v>
      </c>
      <c r="C3949" s="163"/>
      <c r="D3949" s="113" t="s">
        <v>1358</v>
      </c>
      <c r="F3949" t="s">
        <v>6351</v>
      </c>
      <c r="G3949" s="219">
        <v>5.46</v>
      </c>
      <c r="H3949" s="219">
        <v>36.119999999999997</v>
      </c>
      <c r="I3949" s="219">
        <v>1.76</v>
      </c>
      <c r="J3949" s="219">
        <v>0.97</v>
      </c>
      <c r="K3949" s="219">
        <v>42.55</v>
      </c>
      <c r="L3949" s="219">
        <v>8.19</v>
      </c>
      <c r="M3949" s="220" t="s">
        <v>1324</v>
      </c>
    </row>
    <row r="3950" spans="1:13">
      <c r="A3950" s="106" t="str">
        <f t="shared" si="62"/>
        <v xml:space="preserve">37191 </v>
      </c>
      <c r="B3950" s="164" t="s">
        <v>6352</v>
      </c>
      <c r="C3950" s="163"/>
      <c r="D3950" s="113" t="s">
        <v>1358</v>
      </c>
      <c r="F3950" t="s">
        <v>6353</v>
      </c>
      <c r="G3950" s="219">
        <v>4.46</v>
      </c>
      <c r="H3950" s="219">
        <v>54.11</v>
      </c>
      <c r="I3950" s="219">
        <v>1.33</v>
      </c>
      <c r="J3950" s="219">
        <v>0.63</v>
      </c>
      <c r="K3950" s="219">
        <v>59.2</v>
      </c>
      <c r="L3950" s="219">
        <v>6.42</v>
      </c>
      <c r="M3950" s="220" t="s">
        <v>1324</v>
      </c>
    </row>
    <row r="3951" spans="1:13">
      <c r="A3951" s="106" t="str">
        <f t="shared" si="62"/>
        <v xml:space="preserve">37192 </v>
      </c>
      <c r="B3951" s="164" t="s">
        <v>6354</v>
      </c>
      <c r="C3951" s="163"/>
      <c r="D3951" s="113" t="s">
        <v>1358</v>
      </c>
      <c r="F3951" t="s">
        <v>6355</v>
      </c>
      <c r="G3951" s="219">
        <v>7.1</v>
      </c>
      <c r="H3951" s="219">
        <v>28.86</v>
      </c>
      <c r="I3951" s="219">
        <v>1.2</v>
      </c>
      <c r="J3951" s="219">
        <v>1.75</v>
      </c>
      <c r="K3951" s="219">
        <v>37.71</v>
      </c>
      <c r="L3951" s="219">
        <v>10.050000000000001</v>
      </c>
      <c r="M3951" s="220" t="s">
        <v>1324</v>
      </c>
    </row>
    <row r="3952" spans="1:13">
      <c r="A3952" s="106" t="str">
        <f t="shared" si="62"/>
        <v xml:space="preserve">37193 </v>
      </c>
      <c r="B3952" s="164" t="s">
        <v>6356</v>
      </c>
      <c r="C3952" s="163"/>
      <c r="D3952" s="113" t="s">
        <v>1358</v>
      </c>
      <c r="F3952" t="s">
        <v>6357</v>
      </c>
      <c r="G3952" s="219">
        <v>7.1</v>
      </c>
      <c r="H3952" s="219">
        <v>35.840000000000003</v>
      </c>
      <c r="I3952" s="219">
        <v>1.93</v>
      </c>
      <c r="J3952" s="219">
        <v>1.06</v>
      </c>
      <c r="K3952" s="219">
        <v>44</v>
      </c>
      <c r="L3952" s="219">
        <v>10.09</v>
      </c>
      <c r="M3952" s="220" t="s">
        <v>1324</v>
      </c>
    </row>
    <row r="3953" spans="1:13">
      <c r="A3953" s="106" t="str">
        <f t="shared" si="62"/>
        <v xml:space="preserve">37195 </v>
      </c>
      <c r="B3953" s="164" t="s">
        <v>6358</v>
      </c>
      <c r="C3953" s="163"/>
      <c r="D3953" s="113" t="s">
        <v>664</v>
      </c>
      <c r="F3953" t="s">
        <v>6359</v>
      </c>
      <c r="G3953" s="219">
        <v>0</v>
      </c>
      <c r="H3953" s="219">
        <v>0</v>
      </c>
      <c r="I3953" s="219">
        <v>0</v>
      </c>
      <c r="J3953" s="219">
        <v>0</v>
      </c>
      <c r="K3953" s="219">
        <v>0</v>
      </c>
      <c r="L3953" s="219">
        <v>0</v>
      </c>
      <c r="M3953" s="220" t="s">
        <v>583</v>
      </c>
    </row>
    <row r="3954" spans="1:13">
      <c r="A3954" s="106" t="str">
        <f t="shared" si="62"/>
        <v xml:space="preserve">37197 </v>
      </c>
      <c r="B3954" s="164" t="s">
        <v>6360</v>
      </c>
      <c r="C3954" s="163"/>
      <c r="D3954" s="113" t="s">
        <v>1358</v>
      </c>
      <c r="F3954" t="s">
        <v>6361</v>
      </c>
      <c r="G3954" s="219">
        <v>6.04</v>
      </c>
      <c r="H3954" s="219">
        <v>38.89</v>
      </c>
      <c r="I3954" s="219">
        <v>1.71</v>
      </c>
      <c r="J3954" s="219">
        <v>1.01</v>
      </c>
      <c r="K3954" s="219">
        <v>45.94</v>
      </c>
      <c r="L3954" s="219">
        <v>8.76</v>
      </c>
      <c r="M3954" s="220" t="s">
        <v>1324</v>
      </c>
    </row>
    <row r="3955" spans="1:13">
      <c r="A3955" s="106" t="str">
        <f t="shared" si="62"/>
        <v xml:space="preserve">37200 </v>
      </c>
      <c r="B3955" s="164" t="s">
        <v>6362</v>
      </c>
      <c r="C3955" s="163"/>
      <c r="D3955" s="113" t="s">
        <v>1358</v>
      </c>
      <c r="F3955" t="s">
        <v>6363</v>
      </c>
      <c r="G3955" s="219">
        <v>4.55</v>
      </c>
      <c r="H3955" s="219" t="s">
        <v>37</v>
      </c>
      <c r="I3955" s="219">
        <v>1.21</v>
      </c>
      <c r="J3955" s="219">
        <v>0.47</v>
      </c>
      <c r="K3955" s="219" t="s">
        <v>37</v>
      </c>
      <c r="L3955" s="219">
        <v>6.23</v>
      </c>
      <c r="M3955" s="220" t="s">
        <v>1324</v>
      </c>
    </row>
    <row r="3956" spans="1:13">
      <c r="A3956" s="106" t="str">
        <f t="shared" si="62"/>
        <v xml:space="preserve">37211 </v>
      </c>
      <c r="B3956" s="164" t="s">
        <v>6364</v>
      </c>
      <c r="C3956" s="163"/>
      <c r="D3956" s="113" t="s">
        <v>1358</v>
      </c>
      <c r="F3956" t="s">
        <v>6365</v>
      </c>
      <c r="G3956" s="219">
        <v>7.75</v>
      </c>
      <c r="H3956" s="219" t="s">
        <v>37</v>
      </c>
      <c r="I3956" s="219">
        <v>2.06</v>
      </c>
      <c r="J3956" s="219">
        <v>1.47</v>
      </c>
      <c r="K3956" s="219" t="s">
        <v>37</v>
      </c>
      <c r="L3956" s="219">
        <v>11.28</v>
      </c>
      <c r="M3956" s="220" t="s">
        <v>1324</v>
      </c>
    </row>
    <row r="3957" spans="1:13">
      <c r="A3957" s="106" t="str">
        <f t="shared" si="62"/>
        <v xml:space="preserve">37212 </v>
      </c>
      <c r="B3957" s="164" t="s">
        <v>6366</v>
      </c>
      <c r="C3957" s="163"/>
      <c r="D3957" s="113" t="s">
        <v>1358</v>
      </c>
      <c r="F3957" t="s">
        <v>6367</v>
      </c>
      <c r="G3957" s="219">
        <v>6.81</v>
      </c>
      <c r="H3957" s="219" t="s">
        <v>37</v>
      </c>
      <c r="I3957" s="219">
        <v>1.84</v>
      </c>
      <c r="J3957" s="219">
        <v>1.18</v>
      </c>
      <c r="K3957" s="219" t="s">
        <v>37</v>
      </c>
      <c r="L3957" s="219">
        <v>9.83</v>
      </c>
      <c r="M3957" s="220" t="s">
        <v>1324</v>
      </c>
    </row>
    <row r="3958" spans="1:13">
      <c r="A3958" s="106" t="str">
        <f t="shared" si="62"/>
        <v xml:space="preserve">37213 </v>
      </c>
      <c r="B3958" s="164" t="s">
        <v>6368</v>
      </c>
      <c r="C3958" s="163"/>
      <c r="D3958" s="113" t="s">
        <v>1358</v>
      </c>
      <c r="F3958" t="s">
        <v>6369</v>
      </c>
      <c r="G3958" s="219">
        <v>4.75</v>
      </c>
      <c r="H3958" s="219" t="s">
        <v>37</v>
      </c>
      <c r="I3958" s="219">
        <v>1.1599999999999999</v>
      </c>
      <c r="J3958" s="219">
        <v>0.81</v>
      </c>
      <c r="K3958" s="219" t="s">
        <v>37</v>
      </c>
      <c r="L3958" s="219">
        <v>6.72</v>
      </c>
      <c r="M3958" s="220" t="s">
        <v>1324</v>
      </c>
    </row>
    <row r="3959" spans="1:13">
      <c r="A3959" s="106" t="str">
        <f t="shared" si="62"/>
        <v xml:space="preserve">37214 </v>
      </c>
      <c r="B3959" s="164" t="s">
        <v>6370</v>
      </c>
      <c r="C3959" s="163"/>
      <c r="D3959" s="113" t="s">
        <v>1358</v>
      </c>
      <c r="F3959" t="s">
        <v>6371</v>
      </c>
      <c r="G3959" s="219">
        <v>2.4900000000000002</v>
      </c>
      <c r="H3959" s="219" t="s">
        <v>37</v>
      </c>
      <c r="I3959" s="219">
        <v>0.61</v>
      </c>
      <c r="J3959" s="219">
        <v>0.45</v>
      </c>
      <c r="K3959" s="219" t="s">
        <v>37</v>
      </c>
      <c r="L3959" s="219">
        <v>3.55</v>
      </c>
      <c r="M3959" s="220" t="s">
        <v>1324</v>
      </c>
    </row>
    <row r="3960" spans="1:13">
      <c r="A3960" s="106" t="str">
        <f t="shared" si="62"/>
        <v xml:space="preserve">37215 </v>
      </c>
      <c r="B3960" s="164" t="s">
        <v>6372</v>
      </c>
      <c r="C3960" s="163"/>
      <c r="D3960" s="113" t="s">
        <v>1193</v>
      </c>
      <c r="F3960" t="s">
        <v>6373</v>
      </c>
      <c r="G3960" s="219">
        <v>17.75</v>
      </c>
      <c r="H3960" s="219" t="s">
        <v>37</v>
      </c>
      <c r="I3960" s="219">
        <v>6.71</v>
      </c>
      <c r="J3960" s="219">
        <v>4.58</v>
      </c>
      <c r="K3960" s="219" t="s">
        <v>37</v>
      </c>
      <c r="L3960" s="219">
        <v>29.04</v>
      </c>
      <c r="M3960" s="220" t="s">
        <v>1570</v>
      </c>
    </row>
    <row r="3961" spans="1:13">
      <c r="A3961" s="106" t="str">
        <f t="shared" si="62"/>
        <v xml:space="preserve">37216 </v>
      </c>
      <c r="B3961" s="164" t="s">
        <v>6374</v>
      </c>
      <c r="C3961" s="163"/>
      <c r="D3961" s="113" t="s">
        <v>798</v>
      </c>
      <c r="E3961" s="113" t="s">
        <v>1966</v>
      </c>
      <c r="F3961" t="s">
        <v>6375</v>
      </c>
      <c r="G3961" s="219">
        <v>17.98</v>
      </c>
      <c r="H3961" s="219" t="s">
        <v>37</v>
      </c>
      <c r="I3961" s="219">
        <v>9.3699999999999992</v>
      </c>
      <c r="J3961" s="219">
        <v>1.83</v>
      </c>
      <c r="K3961" s="219" t="s">
        <v>37</v>
      </c>
      <c r="L3961" s="219">
        <v>29.18</v>
      </c>
      <c r="M3961" s="220" t="s">
        <v>1570</v>
      </c>
    </row>
    <row r="3962" spans="1:13">
      <c r="A3962" s="106" t="str">
        <f t="shared" si="62"/>
        <v xml:space="preserve">37217 </v>
      </c>
      <c r="B3962" s="164" t="s">
        <v>6376</v>
      </c>
      <c r="C3962" s="163"/>
      <c r="D3962" s="113" t="s">
        <v>1358</v>
      </c>
      <c r="F3962" t="s">
        <v>6377</v>
      </c>
      <c r="G3962" s="219">
        <v>20.38</v>
      </c>
      <c r="H3962" s="219" t="s">
        <v>37</v>
      </c>
      <c r="I3962" s="219">
        <v>6.22</v>
      </c>
      <c r="J3962" s="219">
        <v>4.9800000000000004</v>
      </c>
      <c r="K3962" s="219" t="s">
        <v>37</v>
      </c>
      <c r="L3962" s="219">
        <v>31.58</v>
      </c>
      <c r="M3962" s="220" t="s">
        <v>1570</v>
      </c>
    </row>
    <row r="3963" spans="1:13">
      <c r="A3963" s="106" t="str">
        <f t="shared" si="62"/>
        <v xml:space="preserve">37218 </v>
      </c>
      <c r="B3963" s="164" t="s">
        <v>6378</v>
      </c>
      <c r="C3963" s="163"/>
      <c r="D3963" s="113" t="s">
        <v>1358</v>
      </c>
      <c r="F3963" t="s">
        <v>6379</v>
      </c>
      <c r="G3963" s="219">
        <v>14.75</v>
      </c>
      <c r="H3963" s="219" t="s">
        <v>37</v>
      </c>
      <c r="I3963" s="219">
        <v>6</v>
      </c>
      <c r="J3963" s="219">
        <v>3.55</v>
      </c>
      <c r="K3963" s="219" t="s">
        <v>37</v>
      </c>
      <c r="L3963" s="219">
        <v>24.3</v>
      </c>
      <c r="M3963" s="220" t="s">
        <v>1570</v>
      </c>
    </row>
    <row r="3964" spans="1:13">
      <c r="A3964" s="106" t="str">
        <f t="shared" si="62"/>
        <v xml:space="preserve">37220 </v>
      </c>
      <c r="B3964" s="164" t="s">
        <v>6380</v>
      </c>
      <c r="C3964" s="163"/>
      <c r="D3964" s="113" t="s">
        <v>1358</v>
      </c>
      <c r="F3964" t="s">
        <v>6381</v>
      </c>
      <c r="G3964" s="219">
        <v>7.9</v>
      </c>
      <c r="H3964" s="219">
        <v>64.010000000000005</v>
      </c>
      <c r="I3964" s="219">
        <v>2</v>
      </c>
      <c r="J3964" s="219">
        <v>1.74</v>
      </c>
      <c r="K3964" s="219">
        <v>73.650000000000006</v>
      </c>
      <c r="L3964" s="219">
        <v>11.64</v>
      </c>
      <c r="M3964" s="220" t="s">
        <v>1324</v>
      </c>
    </row>
    <row r="3965" spans="1:13">
      <c r="A3965" s="106" t="str">
        <f t="shared" si="62"/>
        <v xml:space="preserve">37221 </v>
      </c>
      <c r="B3965" s="164" t="s">
        <v>6382</v>
      </c>
      <c r="C3965" s="163"/>
      <c r="D3965" s="113" t="s">
        <v>1358</v>
      </c>
      <c r="F3965" t="s">
        <v>6383</v>
      </c>
      <c r="G3965" s="219">
        <v>9.75</v>
      </c>
      <c r="H3965" s="219">
        <v>78.45</v>
      </c>
      <c r="I3965" s="219">
        <v>2.38</v>
      </c>
      <c r="J3965" s="219">
        <v>2.21</v>
      </c>
      <c r="K3965" s="219">
        <v>90.41</v>
      </c>
      <c r="L3965" s="219">
        <v>14.34</v>
      </c>
      <c r="M3965" s="220" t="s">
        <v>1324</v>
      </c>
    </row>
    <row r="3966" spans="1:13">
      <c r="A3966" s="106" t="str">
        <f t="shared" si="62"/>
        <v xml:space="preserve">37222 </v>
      </c>
      <c r="B3966" s="164" t="s">
        <v>6384</v>
      </c>
      <c r="C3966" s="163"/>
      <c r="D3966" s="113" t="s">
        <v>1358</v>
      </c>
      <c r="F3966" t="s">
        <v>6385</v>
      </c>
      <c r="G3966" s="219">
        <v>3.73</v>
      </c>
      <c r="H3966" s="219">
        <v>13.64</v>
      </c>
      <c r="I3966" s="219">
        <v>0.84</v>
      </c>
      <c r="J3966" s="219">
        <v>0.81</v>
      </c>
      <c r="K3966" s="219">
        <v>18.18</v>
      </c>
      <c r="L3966" s="219">
        <v>5.38</v>
      </c>
      <c r="M3966" s="220" t="s">
        <v>1125</v>
      </c>
    </row>
    <row r="3967" spans="1:13">
      <c r="A3967" s="106" t="str">
        <f t="shared" si="62"/>
        <v xml:space="preserve">37223 </v>
      </c>
      <c r="B3967" s="164" t="s">
        <v>6386</v>
      </c>
      <c r="C3967" s="163"/>
      <c r="D3967" s="113" t="s">
        <v>1358</v>
      </c>
      <c r="F3967" t="s">
        <v>6387</v>
      </c>
      <c r="G3967" s="219">
        <v>4.25</v>
      </c>
      <c r="H3967" s="219">
        <v>32.06</v>
      </c>
      <c r="I3967" s="219">
        <v>0.93</v>
      </c>
      <c r="J3967" s="219">
        <v>0.98</v>
      </c>
      <c r="K3967" s="219">
        <v>37.29</v>
      </c>
      <c r="L3967" s="219">
        <v>6.16</v>
      </c>
      <c r="M3967" s="220" t="s">
        <v>1125</v>
      </c>
    </row>
    <row r="3968" spans="1:13">
      <c r="A3968" s="106" t="str">
        <f t="shared" si="62"/>
        <v xml:space="preserve">37224 </v>
      </c>
      <c r="B3968" s="164" t="s">
        <v>6388</v>
      </c>
      <c r="C3968" s="163"/>
      <c r="D3968" s="113" t="s">
        <v>1358</v>
      </c>
      <c r="F3968" t="s">
        <v>6389</v>
      </c>
      <c r="G3968" s="219">
        <v>8.75</v>
      </c>
      <c r="H3968" s="219">
        <v>74.89</v>
      </c>
      <c r="I3968" s="219">
        <v>2.2000000000000002</v>
      </c>
      <c r="J3968" s="219">
        <v>1.99</v>
      </c>
      <c r="K3968" s="219">
        <v>85.63</v>
      </c>
      <c r="L3968" s="219">
        <v>12.94</v>
      </c>
      <c r="M3968" s="220" t="s">
        <v>1324</v>
      </c>
    </row>
    <row r="3969" spans="1:13">
      <c r="A3969" s="106" t="str">
        <f t="shared" si="62"/>
        <v xml:space="preserve">37225 </v>
      </c>
      <c r="B3969" s="164" t="s">
        <v>6390</v>
      </c>
      <c r="C3969" s="163"/>
      <c r="D3969" s="113" t="s">
        <v>1358</v>
      </c>
      <c r="F3969" t="s">
        <v>6391</v>
      </c>
      <c r="G3969" s="219">
        <v>11.75</v>
      </c>
      <c r="H3969" s="219">
        <v>242.42</v>
      </c>
      <c r="I3969" s="219">
        <v>3.12</v>
      </c>
      <c r="J3969" s="219">
        <v>2.54</v>
      </c>
      <c r="K3969" s="219">
        <v>256.70999999999998</v>
      </c>
      <c r="L3969" s="219">
        <v>17.41</v>
      </c>
      <c r="M3969" s="220" t="s">
        <v>1324</v>
      </c>
    </row>
    <row r="3970" spans="1:13">
      <c r="A3970" s="106" t="str">
        <f t="shared" si="62"/>
        <v xml:space="preserve">37226 </v>
      </c>
      <c r="B3970" s="164" t="s">
        <v>6392</v>
      </c>
      <c r="C3970" s="163"/>
      <c r="D3970" s="113" t="s">
        <v>1358</v>
      </c>
      <c r="F3970" t="s">
        <v>6393</v>
      </c>
      <c r="G3970" s="219">
        <v>10.24</v>
      </c>
      <c r="H3970" s="219">
        <v>225.22</v>
      </c>
      <c r="I3970" s="219">
        <v>2.52</v>
      </c>
      <c r="J3970" s="219">
        <v>2.33</v>
      </c>
      <c r="K3970" s="219">
        <v>237.79</v>
      </c>
      <c r="L3970" s="219">
        <v>15.09</v>
      </c>
      <c r="M3970" s="220" t="s">
        <v>1324</v>
      </c>
    </row>
    <row r="3971" spans="1:13">
      <c r="A3971" s="106" t="str">
        <f t="shared" ref="A3971:A4034" si="63">B3971&amp;" "&amp;C3971</f>
        <v xml:space="preserve">37227 </v>
      </c>
      <c r="B3971" s="164" t="s">
        <v>6394</v>
      </c>
      <c r="C3971" s="163"/>
      <c r="D3971" s="113" t="s">
        <v>1358</v>
      </c>
      <c r="F3971" t="s">
        <v>6395</v>
      </c>
      <c r="G3971" s="219">
        <v>14.25</v>
      </c>
      <c r="H3971" s="219">
        <v>310.49</v>
      </c>
      <c r="I3971" s="219">
        <v>3.51</v>
      </c>
      <c r="J3971" s="219">
        <v>3.07</v>
      </c>
      <c r="K3971" s="219">
        <v>327.81</v>
      </c>
      <c r="L3971" s="219">
        <v>20.83</v>
      </c>
      <c r="M3971" s="220" t="s">
        <v>1324</v>
      </c>
    </row>
    <row r="3972" spans="1:13">
      <c r="A3972" s="106" t="str">
        <f t="shared" si="63"/>
        <v xml:space="preserve">37228 </v>
      </c>
      <c r="B3972" s="164" t="s">
        <v>6396</v>
      </c>
      <c r="C3972" s="163"/>
      <c r="D3972" s="113" t="s">
        <v>1358</v>
      </c>
      <c r="F3972" t="s">
        <v>6397</v>
      </c>
      <c r="G3972" s="219">
        <v>10.75</v>
      </c>
      <c r="H3972" s="219">
        <v>108.21</v>
      </c>
      <c r="I3972" s="219">
        <v>2.6</v>
      </c>
      <c r="J3972" s="219">
        <v>2.38</v>
      </c>
      <c r="K3972" s="219">
        <v>121.34</v>
      </c>
      <c r="L3972" s="219">
        <v>15.73</v>
      </c>
      <c r="M3972" s="220" t="s">
        <v>1324</v>
      </c>
    </row>
    <row r="3973" spans="1:13">
      <c r="A3973" s="106" t="str">
        <f t="shared" si="63"/>
        <v xml:space="preserve">37229 </v>
      </c>
      <c r="B3973" s="164" t="s">
        <v>6398</v>
      </c>
      <c r="C3973" s="163"/>
      <c r="D3973" s="113" t="s">
        <v>1358</v>
      </c>
      <c r="F3973" t="s">
        <v>6399</v>
      </c>
      <c r="G3973" s="219">
        <v>13.8</v>
      </c>
      <c r="H3973" s="219">
        <v>244.61</v>
      </c>
      <c r="I3973" s="219">
        <v>3.56</v>
      </c>
      <c r="J3973" s="219">
        <v>2.79</v>
      </c>
      <c r="K3973" s="219">
        <v>261.2</v>
      </c>
      <c r="L3973" s="219">
        <v>20.149999999999999</v>
      </c>
      <c r="M3973" s="220" t="s">
        <v>1324</v>
      </c>
    </row>
    <row r="3974" spans="1:13">
      <c r="A3974" s="106" t="str">
        <f t="shared" si="63"/>
        <v xml:space="preserve">37230 </v>
      </c>
      <c r="B3974" s="164" t="s">
        <v>6400</v>
      </c>
      <c r="C3974" s="163"/>
      <c r="D3974" s="113" t="s">
        <v>1358</v>
      </c>
      <c r="F3974" t="s">
        <v>6401</v>
      </c>
      <c r="G3974" s="219">
        <v>13.55</v>
      </c>
      <c r="H3974" s="219">
        <v>245.11</v>
      </c>
      <c r="I3974" s="219">
        <v>3.65</v>
      </c>
      <c r="J3974" s="219">
        <v>2.96</v>
      </c>
      <c r="K3974" s="219">
        <v>261.62</v>
      </c>
      <c r="L3974" s="219">
        <v>20.16</v>
      </c>
      <c r="M3974" s="220" t="s">
        <v>1324</v>
      </c>
    </row>
    <row r="3975" spans="1:13">
      <c r="A3975" s="106" t="str">
        <f t="shared" si="63"/>
        <v xml:space="preserve">37231 </v>
      </c>
      <c r="B3975" s="164" t="s">
        <v>6402</v>
      </c>
      <c r="C3975" s="163"/>
      <c r="D3975" s="113" t="s">
        <v>1358</v>
      </c>
      <c r="F3975" t="s">
        <v>6403</v>
      </c>
      <c r="G3975" s="219">
        <v>14.75</v>
      </c>
      <c r="H3975" s="219">
        <v>327.98</v>
      </c>
      <c r="I3975" s="219">
        <v>3.92</v>
      </c>
      <c r="J3975" s="219">
        <v>2.68</v>
      </c>
      <c r="K3975" s="219">
        <v>345.41</v>
      </c>
      <c r="L3975" s="219">
        <v>21.35</v>
      </c>
      <c r="M3975" s="220" t="s">
        <v>1324</v>
      </c>
    </row>
    <row r="3976" spans="1:13">
      <c r="A3976" s="106" t="str">
        <f t="shared" si="63"/>
        <v xml:space="preserve">37232 </v>
      </c>
      <c r="B3976" s="164" t="s">
        <v>6404</v>
      </c>
      <c r="C3976" s="163"/>
      <c r="D3976" s="113" t="s">
        <v>1358</v>
      </c>
      <c r="F3976" t="s">
        <v>6405</v>
      </c>
      <c r="G3976" s="219">
        <v>4</v>
      </c>
      <c r="H3976" s="219">
        <v>19.32</v>
      </c>
      <c r="I3976" s="219">
        <v>0.97</v>
      </c>
      <c r="J3976" s="219">
        <v>0.82</v>
      </c>
      <c r="K3976" s="219">
        <v>24.14</v>
      </c>
      <c r="L3976" s="219">
        <v>5.79</v>
      </c>
      <c r="M3976" s="220" t="s">
        <v>1125</v>
      </c>
    </row>
    <row r="3977" spans="1:13">
      <c r="A3977" s="106" t="str">
        <f t="shared" si="63"/>
        <v xml:space="preserve">37233 </v>
      </c>
      <c r="B3977" s="164" t="s">
        <v>6406</v>
      </c>
      <c r="C3977" s="163"/>
      <c r="D3977" s="113" t="s">
        <v>1358</v>
      </c>
      <c r="F3977" t="s">
        <v>6407</v>
      </c>
      <c r="G3977" s="219">
        <v>6.5</v>
      </c>
      <c r="H3977" s="219">
        <v>23.26</v>
      </c>
      <c r="I3977" s="219">
        <v>1.61</v>
      </c>
      <c r="J3977" s="219">
        <v>1.25</v>
      </c>
      <c r="K3977" s="219">
        <v>31.01</v>
      </c>
      <c r="L3977" s="219">
        <v>9.36</v>
      </c>
      <c r="M3977" s="220" t="s">
        <v>1125</v>
      </c>
    </row>
    <row r="3978" spans="1:13">
      <c r="A3978" s="106" t="str">
        <f t="shared" si="63"/>
        <v xml:space="preserve">37234 </v>
      </c>
      <c r="B3978" s="164" t="s">
        <v>6408</v>
      </c>
      <c r="C3978" s="163"/>
      <c r="D3978" s="113" t="s">
        <v>1358</v>
      </c>
      <c r="F3978" t="s">
        <v>6409</v>
      </c>
      <c r="G3978" s="219">
        <v>5.5</v>
      </c>
      <c r="H3978" s="219">
        <v>100</v>
      </c>
      <c r="I3978" s="219">
        <v>1.5</v>
      </c>
      <c r="J3978" s="219">
        <v>1.18</v>
      </c>
      <c r="K3978" s="219">
        <v>106.68</v>
      </c>
      <c r="L3978" s="219">
        <v>8.18</v>
      </c>
      <c r="M3978" s="220" t="s">
        <v>1125</v>
      </c>
    </row>
    <row r="3979" spans="1:13">
      <c r="A3979" s="106" t="str">
        <f t="shared" si="63"/>
        <v xml:space="preserve">37235 </v>
      </c>
      <c r="B3979" s="164" t="s">
        <v>6410</v>
      </c>
      <c r="C3979" s="163"/>
      <c r="D3979" s="113" t="s">
        <v>1358</v>
      </c>
      <c r="F3979" t="s">
        <v>6411</v>
      </c>
      <c r="G3979" s="219">
        <v>7.8</v>
      </c>
      <c r="H3979" s="219">
        <v>106.98</v>
      </c>
      <c r="I3979" s="219">
        <v>1.79</v>
      </c>
      <c r="J3979" s="219">
        <v>1.1000000000000001</v>
      </c>
      <c r="K3979" s="219">
        <v>115.88</v>
      </c>
      <c r="L3979" s="219">
        <v>10.69</v>
      </c>
      <c r="M3979" s="220" t="s">
        <v>1125</v>
      </c>
    </row>
    <row r="3980" spans="1:13">
      <c r="A3980" s="106" t="str">
        <f t="shared" si="63"/>
        <v xml:space="preserve">37236 </v>
      </c>
      <c r="B3980" s="164" t="s">
        <v>6412</v>
      </c>
      <c r="C3980" s="163"/>
      <c r="D3980" s="113" t="s">
        <v>1358</v>
      </c>
      <c r="F3980" t="s">
        <v>6413</v>
      </c>
      <c r="G3980" s="219">
        <v>8.75</v>
      </c>
      <c r="H3980" s="219">
        <v>70.03</v>
      </c>
      <c r="I3980" s="219">
        <v>2.1800000000000002</v>
      </c>
      <c r="J3980" s="219">
        <v>1.91</v>
      </c>
      <c r="K3980" s="219">
        <v>80.69</v>
      </c>
      <c r="L3980" s="219">
        <v>12.84</v>
      </c>
      <c r="M3980" s="220" t="s">
        <v>1324</v>
      </c>
    </row>
    <row r="3981" spans="1:13">
      <c r="A3981" s="106" t="str">
        <f t="shared" si="63"/>
        <v xml:space="preserve">37237 </v>
      </c>
      <c r="B3981" s="164" t="s">
        <v>6414</v>
      </c>
      <c r="C3981" s="163"/>
      <c r="D3981" s="113" t="s">
        <v>1358</v>
      </c>
      <c r="F3981" t="s">
        <v>6415</v>
      </c>
      <c r="G3981" s="219">
        <v>4.25</v>
      </c>
      <c r="H3981" s="219">
        <v>32.729999999999997</v>
      </c>
      <c r="I3981" s="219">
        <v>0.94</v>
      </c>
      <c r="J3981" s="219">
        <v>0.96</v>
      </c>
      <c r="K3981" s="219">
        <v>37.94</v>
      </c>
      <c r="L3981" s="219">
        <v>6.15</v>
      </c>
      <c r="M3981" s="220" t="s">
        <v>1125</v>
      </c>
    </row>
    <row r="3982" spans="1:13">
      <c r="A3982" s="106" t="str">
        <f t="shared" si="63"/>
        <v xml:space="preserve">37238 </v>
      </c>
      <c r="B3982" s="164" t="s">
        <v>6416</v>
      </c>
      <c r="C3982" s="163"/>
      <c r="D3982" s="113" t="s">
        <v>1358</v>
      </c>
      <c r="F3982" t="s">
        <v>6417</v>
      </c>
      <c r="G3982" s="219">
        <v>6.04</v>
      </c>
      <c r="H3982" s="219">
        <v>94.05</v>
      </c>
      <c r="I3982" s="219">
        <v>1.7</v>
      </c>
      <c r="J3982" s="219">
        <v>1.2</v>
      </c>
      <c r="K3982" s="219">
        <v>101.29</v>
      </c>
      <c r="L3982" s="219">
        <v>8.94</v>
      </c>
      <c r="M3982" s="220" t="s">
        <v>1324</v>
      </c>
    </row>
    <row r="3983" spans="1:13">
      <c r="A3983" s="106" t="str">
        <f t="shared" si="63"/>
        <v xml:space="preserve">37239 </v>
      </c>
      <c r="B3983" s="164" t="s">
        <v>6418</v>
      </c>
      <c r="C3983" s="163"/>
      <c r="D3983" s="113" t="s">
        <v>1358</v>
      </c>
      <c r="F3983" t="s">
        <v>6415</v>
      </c>
      <c r="G3983" s="219">
        <v>2.97</v>
      </c>
      <c r="H3983" s="219">
        <v>47.06</v>
      </c>
      <c r="I3983" s="219">
        <v>0.82</v>
      </c>
      <c r="J3983" s="219">
        <v>0.59</v>
      </c>
      <c r="K3983" s="219">
        <v>50.62</v>
      </c>
      <c r="L3983" s="219">
        <v>4.38</v>
      </c>
      <c r="M3983" s="220" t="s">
        <v>1125</v>
      </c>
    </row>
    <row r="3984" spans="1:13">
      <c r="A3984" s="106" t="str">
        <f t="shared" si="63"/>
        <v xml:space="preserve">37241 </v>
      </c>
      <c r="B3984" s="164" t="s">
        <v>6419</v>
      </c>
      <c r="C3984" s="163"/>
      <c r="D3984" s="113" t="s">
        <v>1358</v>
      </c>
      <c r="F3984" t="s">
        <v>6420</v>
      </c>
      <c r="G3984" s="219">
        <v>8.75</v>
      </c>
      <c r="H3984" s="219">
        <v>125.62</v>
      </c>
      <c r="I3984" s="219">
        <v>2.39</v>
      </c>
      <c r="J3984" s="219">
        <v>1.29</v>
      </c>
      <c r="K3984" s="219">
        <v>135.66</v>
      </c>
      <c r="L3984" s="219">
        <v>12.43</v>
      </c>
      <c r="M3984" s="220" t="s">
        <v>1324</v>
      </c>
    </row>
    <row r="3985" spans="1:13">
      <c r="A3985" s="106" t="str">
        <f t="shared" si="63"/>
        <v xml:space="preserve">37242 </v>
      </c>
      <c r="B3985" s="164" t="s">
        <v>6421</v>
      </c>
      <c r="C3985" s="163"/>
      <c r="D3985" s="113" t="s">
        <v>1358</v>
      </c>
      <c r="F3985" t="s">
        <v>6422</v>
      </c>
      <c r="G3985" s="219">
        <v>9.8000000000000007</v>
      </c>
      <c r="H3985" s="219">
        <v>196.02</v>
      </c>
      <c r="I3985" s="219">
        <v>2.5</v>
      </c>
      <c r="J3985" s="219">
        <v>1.54</v>
      </c>
      <c r="K3985" s="219">
        <v>207.36</v>
      </c>
      <c r="L3985" s="219">
        <v>13.84</v>
      </c>
      <c r="M3985" s="220" t="s">
        <v>1324</v>
      </c>
    </row>
    <row r="3986" spans="1:13">
      <c r="A3986" s="106" t="str">
        <f t="shared" si="63"/>
        <v xml:space="preserve">37243 </v>
      </c>
      <c r="B3986" s="164" t="s">
        <v>6423</v>
      </c>
      <c r="C3986" s="163"/>
      <c r="D3986" s="113" t="s">
        <v>1358</v>
      </c>
      <c r="F3986" t="s">
        <v>6424</v>
      </c>
      <c r="G3986" s="219">
        <v>11.74</v>
      </c>
      <c r="H3986" s="219">
        <v>238.31</v>
      </c>
      <c r="I3986" s="219">
        <v>3.29</v>
      </c>
      <c r="J3986" s="219">
        <v>1.23</v>
      </c>
      <c r="K3986" s="219">
        <v>251.28</v>
      </c>
      <c r="L3986" s="219">
        <v>16.260000000000002</v>
      </c>
      <c r="M3986" s="220" t="s">
        <v>1324</v>
      </c>
    </row>
    <row r="3987" spans="1:13">
      <c r="A3987" s="106" t="str">
        <f t="shared" si="63"/>
        <v xml:space="preserve">37244 </v>
      </c>
      <c r="B3987" s="164" t="s">
        <v>6425</v>
      </c>
      <c r="C3987" s="163"/>
      <c r="D3987" s="113" t="s">
        <v>1358</v>
      </c>
      <c r="F3987" t="s">
        <v>6426</v>
      </c>
      <c r="G3987" s="219">
        <v>13.75</v>
      </c>
      <c r="H3987" s="219">
        <v>176.71</v>
      </c>
      <c r="I3987" s="219">
        <v>3.92</v>
      </c>
      <c r="J3987" s="219">
        <v>1.5</v>
      </c>
      <c r="K3987" s="219">
        <v>191.96</v>
      </c>
      <c r="L3987" s="219">
        <v>19.170000000000002</v>
      </c>
      <c r="M3987" s="220" t="s">
        <v>1324</v>
      </c>
    </row>
    <row r="3988" spans="1:13">
      <c r="A3988" s="106" t="str">
        <f t="shared" si="63"/>
        <v xml:space="preserve">37246 </v>
      </c>
      <c r="B3988" s="164" t="s">
        <v>6427</v>
      </c>
      <c r="C3988" s="163"/>
      <c r="D3988" s="113" t="s">
        <v>1358</v>
      </c>
      <c r="F3988" t="s">
        <v>6428</v>
      </c>
      <c r="G3988" s="219">
        <v>7</v>
      </c>
      <c r="H3988" s="219">
        <v>45.02</v>
      </c>
      <c r="I3988" s="219">
        <v>1.83</v>
      </c>
      <c r="J3988" s="219">
        <v>1.31</v>
      </c>
      <c r="K3988" s="219">
        <v>53.33</v>
      </c>
      <c r="L3988" s="219">
        <v>10.14</v>
      </c>
      <c r="M3988" s="220" t="s">
        <v>1324</v>
      </c>
    </row>
    <row r="3989" spans="1:13">
      <c r="A3989" s="106" t="str">
        <f t="shared" si="63"/>
        <v xml:space="preserve">37247 </v>
      </c>
      <c r="B3989" s="164" t="s">
        <v>6429</v>
      </c>
      <c r="C3989" s="163"/>
      <c r="D3989" s="113" t="s">
        <v>1358</v>
      </c>
      <c r="F3989" t="s">
        <v>6430</v>
      </c>
      <c r="G3989" s="219">
        <v>3.5</v>
      </c>
      <c r="H3989" s="219">
        <v>13.16</v>
      </c>
      <c r="I3989" s="219">
        <v>0.87</v>
      </c>
      <c r="J3989" s="219">
        <v>0.68</v>
      </c>
      <c r="K3989" s="219">
        <v>17.34</v>
      </c>
      <c r="L3989" s="219">
        <v>5.05</v>
      </c>
      <c r="M3989" s="220" t="s">
        <v>1125</v>
      </c>
    </row>
    <row r="3990" spans="1:13">
      <c r="A3990" s="106" t="str">
        <f t="shared" si="63"/>
        <v xml:space="preserve">37248 </v>
      </c>
      <c r="B3990" s="164" t="s">
        <v>6431</v>
      </c>
      <c r="C3990" s="163"/>
      <c r="D3990" s="113" t="s">
        <v>1358</v>
      </c>
      <c r="F3990" t="s">
        <v>6432</v>
      </c>
      <c r="G3990" s="219">
        <v>6</v>
      </c>
      <c r="H3990" s="219">
        <v>32.86</v>
      </c>
      <c r="I3990" s="219">
        <v>1.74</v>
      </c>
      <c r="J3990" s="219">
        <v>0.91</v>
      </c>
      <c r="K3990" s="219">
        <v>39.770000000000003</v>
      </c>
      <c r="L3990" s="219">
        <v>8.65</v>
      </c>
      <c r="M3990" s="220" t="s">
        <v>1324</v>
      </c>
    </row>
    <row r="3991" spans="1:13">
      <c r="A3991" s="106" t="str">
        <f t="shared" si="63"/>
        <v xml:space="preserve">37249 </v>
      </c>
      <c r="B3991" s="164" t="s">
        <v>6433</v>
      </c>
      <c r="C3991" s="163"/>
      <c r="D3991" s="113" t="s">
        <v>1358</v>
      </c>
      <c r="F3991" t="s">
        <v>6434</v>
      </c>
      <c r="G3991" s="219">
        <v>2.97</v>
      </c>
      <c r="H3991" s="219">
        <v>9.51</v>
      </c>
      <c r="I3991" s="219">
        <v>0.74</v>
      </c>
      <c r="J3991" s="219">
        <v>0.53</v>
      </c>
      <c r="K3991" s="219">
        <v>13.01</v>
      </c>
      <c r="L3991" s="219">
        <v>4.24</v>
      </c>
      <c r="M3991" s="220" t="s">
        <v>1125</v>
      </c>
    </row>
    <row r="3992" spans="1:13">
      <c r="A3992" s="106" t="str">
        <f t="shared" si="63"/>
        <v xml:space="preserve">37252 </v>
      </c>
      <c r="B3992" s="164" t="s">
        <v>6435</v>
      </c>
      <c r="C3992" s="163"/>
      <c r="D3992" s="113" t="s">
        <v>1358</v>
      </c>
      <c r="F3992" t="s">
        <v>6436</v>
      </c>
      <c r="G3992" s="219">
        <v>1.8</v>
      </c>
      <c r="H3992" s="219">
        <v>25.7</v>
      </c>
      <c r="I3992" s="219">
        <v>0.44</v>
      </c>
      <c r="J3992" s="219">
        <v>0.35</v>
      </c>
      <c r="K3992" s="219">
        <v>27.85</v>
      </c>
      <c r="L3992" s="219">
        <v>2.59</v>
      </c>
      <c r="M3992" s="220" t="s">
        <v>1125</v>
      </c>
    </row>
    <row r="3993" spans="1:13">
      <c r="A3993" s="106" t="str">
        <f t="shared" si="63"/>
        <v xml:space="preserve">37253 </v>
      </c>
      <c r="B3993" s="164" t="s">
        <v>6437</v>
      </c>
      <c r="C3993" s="163"/>
      <c r="D3993" s="113" t="s">
        <v>1358</v>
      </c>
      <c r="F3993" t="s">
        <v>6438</v>
      </c>
      <c r="G3993" s="219">
        <v>1.44</v>
      </c>
      <c r="H3993" s="219">
        <v>3.41</v>
      </c>
      <c r="I3993" s="219">
        <v>0.35</v>
      </c>
      <c r="J3993" s="219">
        <v>0.27</v>
      </c>
      <c r="K3993" s="219">
        <v>5.12</v>
      </c>
      <c r="L3993" s="219">
        <v>2.06</v>
      </c>
      <c r="M3993" s="220" t="s">
        <v>1125</v>
      </c>
    </row>
    <row r="3994" spans="1:13">
      <c r="A3994" s="106" t="str">
        <f t="shared" si="63"/>
        <v xml:space="preserve">37500 </v>
      </c>
      <c r="B3994" s="164" t="s">
        <v>6439</v>
      </c>
      <c r="C3994" s="163"/>
      <c r="D3994" s="113" t="s">
        <v>1358</v>
      </c>
      <c r="F3994" t="s">
        <v>6440</v>
      </c>
      <c r="G3994" s="219">
        <v>11.67</v>
      </c>
      <c r="H3994" s="219" t="s">
        <v>37</v>
      </c>
      <c r="I3994" s="219">
        <v>4.01</v>
      </c>
      <c r="J3994" s="219">
        <v>2.89</v>
      </c>
      <c r="K3994" s="219" t="s">
        <v>37</v>
      </c>
      <c r="L3994" s="219">
        <v>18.57</v>
      </c>
      <c r="M3994" s="220" t="s">
        <v>1570</v>
      </c>
    </row>
    <row r="3995" spans="1:13">
      <c r="A3995" s="106" t="str">
        <f t="shared" si="63"/>
        <v xml:space="preserve">37501 </v>
      </c>
      <c r="B3995" s="164" t="s">
        <v>6441</v>
      </c>
      <c r="C3995" s="163"/>
      <c r="D3995" s="113" t="s">
        <v>664</v>
      </c>
      <c r="F3995" t="s">
        <v>19022</v>
      </c>
      <c r="G3995" s="219">
        <v>0</v>
      </c>
      <c r="H3995" s="219">
        <v>0</v>
      </c>
      <c r="I3995" s="219">
        <v>0</v>
      </c>
      <c r="J3995" s="219">
        <v>0</v>
      </c>
      <c r="K3995" s="219">
        <v>0</v>
      </c>
      <c r="L3995" s="219">
        <v>0</v>
      </c>
      <c r="M3995" s="220" t="s">
        <v>991</v>
      </c>
    </row>
    <row r="3996" spans="1:13">
      <c r="A3996" s="106" t="str">
        <f t="shared" si="63"/>
        <v xml:space="preserve">37565 </v>
      </c>
      <c r="B3996" s="164" t="s">
        <v>6442</v>
      </c>
      <c r="C3996" s="163"/>
      <c r="D3996" s="113" t="s">
        <v>1358</v>
      </c>
      <c r="F3996" t="s">
        <v>6443</v>
      </c>
      <c r="G3996" s="219">
        <v>12.05</v>
      </c>
      <c r="H3996" s="219" t="s">
        <v>37</v>
      </c>
      <c r="I3996" s="219">
        <v>7.24</v>
      </c>
      <c r="J3996" s="219">
        <v>2.44</v>
      </c>
      <c r="K3996" s="219" t="s">
        <v>37</v>
      </c>
      <c r="L3996" s="219">
        <v>21.73</v>
      </c>
      <c r="M3996" s="220" t="s">
        <v>1570</v>
      </c>
    </row>
    <row r="3997" spans="1:13">
      <c r="A3997" s="106" t="str">
        <f t="shared" si="63"/>
        <v xml:space="preserve">37600 </v>
      </c>
      <c r="B3997" s="164" t="s">
        <v>6444</v>
      </c>
      <c r="C3997" s="163"/>
      <c r="D3997" s="113" t="s">
        <v>1358</v>
      </c>
      <c r="F3997" t="s">
        <v>6445</v>
      </c>
      <c r="G3997" s="219">
        <v>12.42</v>
      </c>
      <c r="H3997" s="219" t="s">
        <v>37</v>
      </c>
      <c r="I3997" s="219">
        <v>7.8</v>
      </c>
      <c r="J3997" s="219">
        <v>2.13</v>
      </c>
      <c r="K3997" s="219" t="s">
        <v>37</v>
      </c>
      <c r="L3997" s="219">
        <v>22.35</v>
      </c>
      <c r="M3997" s="220" t="s">
        <v>1570</v>
      </c>
    </row>
    <row r="3998" spans="1:13">
      <c r="A3998" s="106" t="str">
        <f t="shared" si="63"/>
        <v xml:space="preserve">37605 </v>
      </c>
      <c r="B3998" s="164" t="s">
        <v>6446</v>
      </c>
      <c r="C3998" s="163"/>
      <c r="D3998" s="113" t="s">
        <v>1358</v>
      </c>
      <c r="F3998" t="s">
        <v>6445</v>
      </c>
      <c r="G3998" s="219">
        <v>14.28</v>
      </c>
      <c r="H3998" s="219" t="s">
        <v>37</v>
      </c>
      <c r="I3998" s="219">
        <v>3.87</v>
      </c>
      <c r="J3998" s="219">
        <v>3.56</v>
      </c>
      <c r="K3998" s="219" t="s">
        <v>37</v>
      </c>
      <c r="L3998" s="219">
        <v>21.71</v>
      </c>
      <c r="M3998" s="220" t="s">
        <v>1570</v>
      </c>
    </row>
    <row r="3999" spans="1:13">
      <c r="A3999" s="106" t="str">
        <f t="shared" si="63"/>
        <v xml:space="preserve">37606 </v>
      </c>
      <c r="B3999" s="164" t="s">
        <v>6447</v>
      </c>
      <c r="C3999" s="163"/>
      <c r="D3999" s="113" t="s">
        <v>1358</v>
      </c>
      <c r="F3999" t="s">
        <v>6445</v>
      </c>
      <c r="G3999" s="219">
        <v>8.81</v>
      </c>
      <c r="H3999" s="219" t="s">
        <v>37</v>
      </c>
      <c r="I3999" s="219">
        <v>9.9</v>
      </c>
      <c r="J3999" s="219">
        <v>3.67</v>
      </c>
      <c r="K3999" s="219" t="s">
        <v>37</v>
      </c>
      <c r="L3999" s="219">
        <v>22.38</v>
      </c>
      <c r="M3999" s="220" t="s">
        <v>1570</v>
      </c>
    </row>
    <row r="4000" spans="1:13">
      <c r="A4000" s="106" t="str">
        <f t="shared" si="63"/>
        <v xml:space="preserve">37607 </v>
      </c>
      <c r="B4000" s="164" t="s">
        <v>6448</v>
      </c>
      <c r="C4000" s="163"/>
      <c r="D4000" s="113" t="s">
        <v>1358</v>
      </c>
      <c r="F4000" t="s">
        <v>6449</v>
      </c>
      <c r="G4000" s="219">
        <v>6.25</v>
      </c>
      <c r="H4000" s="219" t="s">
        <v>37</v>
      </c>
      <c r="I4000" s="219">
        <v>3.32</v>
      </c>
      <c r="J4000" s="219">
        <v>1.5</v>
      </c>
      <c r="K4000" s="219" t="s">
        <v>37</v>
      </c>
      <c r="L4000" s="219">
        <v>11.07</v>
      </c>
      <c r="M4000" s="220" t="s">
        <v>1570</v>
      </c>
    </row>
    <row r="4001" spans="1:13">
      <c r="A4001" s="106" t="str">
        <f t="shared" si="63"/>
        <v xml:space="preserve">37609 </v>
      </c>
      <c r="B4001" s="164" t="s">
        <v>6450</v>
      </c>
      <c r="C4001" s="163"/>
      <c r="D4001" s="113" t="s">
        <v>1358</v>
      </c>
      <c r="F4001" t="s">
        <v>6451</v>
      </c>
      <c r="G4001" s="219">
        <v>3.05</v>
      </c>
      <c r="H4001" s="219">
        <v>5.65</v>
      </c>
      <c r="I4001" s="219">
        <v>2.42</v>
      </c>
      <c r="J4001" s="219">
        <v>0.64</v>
      </c>
      <c r="K4001" s="219">
        <v>9.34</v>
      </c>
      <c r="L4001" s="219">
        <v>6.11</v>
      </c>
      <c r="M4001" s="220" t="s">
        <v>1474</v>
      </c>
    </row>
    <row r="4002" spans="1:13">
      <c r="A4002" s="106" t="str">
        <f t="shared" si="63"/>
        <v xml:space="preserve">37615 </v>
      </c>
      <c r="B4002" s="164" t="s">
        <v>6452</v>
      </c>
      <c r="C4002" s="163"/>
      <c r="D4002" s="113" t="s">
        <v>1358</v>
      </c>
      <c r="F4002" t="s">
        <v>6445</v>
      </c>
      <c r="G4002" s="219">
        <v>7.8</v>
      </c>
      <c r="H4002" s="219" t="s">
        <v>37</v>
      </c>
      <c r="I4002" s="219">
        <v>6.11</v>
      </c>
      <c r="J4002" s="219">
        <v>1.54</v>
      </c>
      <c r="K4002" s="219" t="s">
        <v>37</v>
      </c>
      <c r="L4002" s="219">
        <v>15.45</v>
      </c>
      <c r="M4002" s="220" t="s">
        <v>1570</v>
      </c>
    </row>
    <row r="4003" spans="1:13">
      <c r="A4003" s="106" t="str">
        <f t="shared" si="63"/>
        <v xml:space="preserve">37616 </v>
      </c>
      <c r="B4003" s="164" t="s">
        <v>6453</v>
      </c>
      <c r="C4003" s="163"/>
      <c r="D4003" s="113" t="s">
        <v>1358</v>
      </c>
      <c r="F4003" t="s">
        <v>6454</v>
      </c>
      <c r="G4003" s="219">
        <v>18.97</v>
      </c>
      <c r="H4003" s="219" t="s">
        <v>37</v>
      </c>
      <c r="I4003" s="219">
        <v>9.9</v>
      </c>
      <c r="J4003" s="219">
        <v>4.63</v>
      </c>
      <c r="K4003" s="219" t="s">
        <v>37</v>
      </c>
      <c r="L4003" s="219">
        <v>33.5</v>
      </c>
      <c r="M4003" s="220" t="s">
        <v>1570</v>
      </c>
    </row>
    <row r="4004" spans="1:13">
      <c r="A4004" s="106" t="str">
        <f t="shared" si="63"/>
        <v xml:space="preserve">37617 </v>
      </c>
      <c r="B4004" s="164" t="s">
        <v>6455</v>
      </c>
      <c r="C4004" s="163"/>
      <c r="D4004" s="113" t="s">
        <v>1358</v>
      </c>
      <c r="F4004" t="s">
        <v>6456</v>
      </c>
      <c r="G4004" s="219">
        <v>23.79</v>
      </c>
      <c r="H4004" s="219" t="s">
        <v>37</v>
      </c>
      <c r="I4004" s="219">
        <v>10.050000000000001</v>
      </c>
      <c r="J4004" s="219">
        <v>5.47</v>
      </c>
      <c r="K4004" s="219" t="s">
        <v>37</v>
      </c>
      <c r="L4004" s="219">
        <v>39.31</v>
      </c>
      <c r="M4004" s="220" t="s">
        <v>1570</v>
      </c>
    </row>
    <row r="4005" spans="1:13">
      <c r="A4005" s="106" t="str">
        <f t="shared" si="63"/>
        <v xml:space="preserve">37618 </v>
      </c>
      <c r="B4005" s="164" t="s">
        <v>6457</v>
      </c>
      <c r="C4005" s="163"/>
      <c r="D4005" s="113" t="s">
        <v>1358</v>
      </c>
      <c r="F4005" t="s">
        <v>6458</v>
      </c>
      <c r="G4005" s="219">
        <v>6.03</v>
      </c>
      <c r="H4005" s="219" t="s">
        <v>37</v>
      </c>
      <c r="I4005" s="219">
        <v>4.26</v>
      </c>
      <c r="J4005" s="219">
        <v>1.44</v>
      </c>
      <c r="K4005" s="219" t="s">
        <v>37</v>
      </c>
      <c r="L4005" s="219">
        <v>11.73</v>
      </c>
      <c r="M4005" s="220" t="s">
        <v>1570</v>
      </c>
    </row>
    <row r="4006" spans="1:13">
      <c r="A4006" s="106" t="str">
        <f t="shared" si="63"/>
        <v xml:space="preserve">37619 </v>
      </c>
      <c r="B4006" s="164" t="s">
        <v>6459</v>
      </c>
      <c r="C4006" s="163"/>
      <c r="D4006" s="113" t="s">
        <v>1358</v>
      </c>
      <c r="F4006" t="s">
        <v>6460</v>
      </c>
      <c r="G4006" s="219">
        <v>30</v>
      </c>
      <c r="H4006" s="219" t="s">
        <v>37</v>
      </c>
      <c r="I4006" s="219">
        <v>13.78</v>
      </c>
      <c r="J4006" s="219">
        <v>7.73</v>
      </c>
      <c r="K4006" s="219" t="s">
        <v>37</v>
      </c>
      <c r="L4006" s="219">
        <v>51.51</v>
      </c>
      <c r="M4006" s="220" t="s">
        <v>1570</v>
      </c>
    </row>
    <row r="4007" spans="1:13">
      <c r="A4007" s="106" t="str">
        <f t="shared" si="63"/>
        <v xml:space="preserve">37650 </v>
      </c>
      <c r="B4007" s="164" t="s">
        <v>6461</v>
      </c>
      <c r="C4007" s="163"/>
      <c r="D4007" s="113" t="s">
        <v>1358</v>
      </c>
      <c r="F4007" t="s">
        <v>6462</v>
      </c>
      <c r="G4007" s="219">
        <v>8.49</v>
      </c>
      <c r="H4007" s="219" t="s">
        <v>37</v>
      </c>
      <c r="I4007" s="219">
        <v>2.96</v>
      </c>
      <c r="J4007" s="219">
        <v>2.11</v>
      </c>
      <c r="K4007" s="219" t="s">
        <v>37</v>
      </c>
      <c r="L4007" s="219">
        <v>13.56</v>
      </c>
      <c r="M4007" s="220" t="s">
        <v>1570</v>
      </c>
    </row>
    <row r="4008" spans="1:13">
      <c r="A4008" s="106" t="str">
        <f t="shared" si="63"/>
        <v xml:space="preserve">37660 </v>
      </c>
      <c r="B4008" s="164" t="s">
        <v>6463</v>
      </c>
      <c r="C4008" s="163"/>
      <c r="D4008" s="113" t="s">
        <v>1358</v>
      </c>
      <c r="F4008" t="s">
        <v>6462</v>
      </c>
      <c r="G4008" s="219">
        <v>22.28</v>
      </c>
      <c r="H4008" s="219" t="s">
        <v>37</v>
      </c>
      <c r="I4008" s="219">
        <v>11.31</v>
      </c>
      <c r="J4008" s="219">
        <v>5.73</v>
      </c>
      <c r="K4008" s="219" t="s">
        <v>37</v>
      </c>
      <c r="L4008" s="219">
        <v>39.32</v>
      </c>
      <c r="M4008" s="220" t="s">
        <v>1570</v>
      </c>
    </row>
    <row r="4009" spans="1:13">
      <c r="A4009" s="106" t="str">
        <f t="shared" si="63"/>
        <v xml:space="preserve">37700 </v>
      </c>
      <c r="B4009" s="164" t="s">
        <v>6464</v>
      </c>
      <c r="C4009" s="163"/>
      <c r="D4009" s="113" t="s">
        <v>1358</v>
      </c>
      <c r="F4009" t="s">
        <v>6465</v>
      </c>
      <c r="G4009" s="219">
        <v>3.82</v>
      </c>
      <c r="H4009" s="219" t="s">
        <v>37</v>
      </c>
      <c r="I4009" s="219">
        <v>2.4900000000000002</v>
      </c>
      <c r="J4009" s="219">
        <v>0.95</v>
      </c>
      <c r="K4009" s="219" t="s">
        <v>37</v>
      </c>
      <c r="L4009" s="219">
        <v>7.26</v>
      </c>
      <c r="M4009" s="220" t="s">
        <v>1570</v>
      </c>
    </row>
    <row r="4010" spans="1:13">
      <c r="A4010" s="106" t="str">
        <f t="shared" si="63"/>
        <v xml:space="preserve">37718 </v>
      </c>
      <c r="B4010" s="164" t="s">
        <v>6466</v>
      </c>
      <c r="C4010" s="163"/>
      <c r="D4010" s="113" t="s">
        <v>1358</v>
      </c>
      <c r="F4010" t="s">
        <v>6467</v>
      </c>
      <c r="G4010" s="219">
        <v>7.13</v>
      </c>
      <c r="H4010" s="219" t="s">
        <v>37</v>
      </c>
      <c r="I4010" s="219">
        <v>2.72</v>
      </c>
      <c r="J4010" s="219">
        <v>1.76</v>
      </c>
      <c r="K4010" s="219" t="s">
        <v>37</v>
      </c>
      <c r="L4010" s="219">
        <v>11.61</v>
      </c>
      <c r="M4010" s="220" t="s">
        <v>1570</v>
      </c>
    </row>
    <row r="4011" spans="1:13">
      <c r="A4011" s="106" t="str">
        <f t="shared" si="63"/>
        <v xml:space="preserve">37722 </v>
      </c>
      <c r="B4011" s="164" t="s">
        <v>6468</v>
      </c>
      <c r="C4011" s="163"/>
      <c r="D4011" s="113" t="s">
        <v>1358</v>
      </c>
      <c r="F4011" t="s">
        <v>6469</v>
      </c>
      <c r="G4011" s="219">
        <v>8.16</v>
      </c>
      <c r="H4011" s="219" t="s">
        <v>37</v>
      </c>
      <c r="I4011" s="219">
        <v>3.44</v>
      </c>
      <c r="J4011" s="219">
        <v>2.0299999999999998</v>
      </c>
      <c r="K4011" s="219" t="s">
        <v>37</v>
      </c>
      <c r="L4011" s="219">
        <v>13.63</v>
      </c>
      <c r="M4011" s="220" t="s">
        <v>1570</v>
      </c>
    </row>
    <row r="4012" spans="1:13">
      <c r="A4012" s="106" t="str">
        <f t="shared" si="63"/>
        <v xml:space="preserve">37735 </v>
      </c>
      <c r="B4012" s="164" t="s">
        <v>6470</v>
      </c>
      <c r="C4012" s="163"/>
      <c r="D4012" s="113" t="s">
        <v>1358</v>
      </c>
      <c r="F4012" t="s">
        <v>6471</v>
      </c>
      <c r="G4012" s="219">
        <v>10.9</v>
      </c>
      <c r="H4012" s="219" t="s">
        <v>37</v>
      </c>
      <c r="I4012" s="219">
        <v>3.56</v>
      </c>
      <c r="J4012" s="219">
        <v>2.71</v>
      </c>
      <c r="K4012" s="219" t="s">
        <v>37</v>
      </c>
      <c r="L4012" s="219">
        <v>17.170000000000002</v>
      </c>
      <c r="M4012" s="220" t="s">
        <v>1570</v>
      </c>
    </row>
    <row r="4013" spans="1:13">
      <c r="A4013" s="106" t="str">
        <f t="shared" si="63"/>
        <v xml:space="preserve">37760 </v>
      </c>
      <c r="B4013" s="164" t="s">
        <v>6472</v>
      </c>
      <c r="C4013" s="163"/>
      <c r="D4013" s="113" t="s">
        <v>1358</v>
      </c>
      <c r="F4013" t="s">
        <v>6473</v>
      </c>
      <c r="G4013" s="219">
        <v>10.78</v>
      </c>
      <c r="H4013" s="219" t="s">
        <v>37</v>
      </c>
      <c r="I4013" s="219">
        <v>3.54</v>
      </c>
      <c r="J4013" s="219">
        <v>2.68</v>
      </c>
      <c r="K4013" s="219" t="s">
        <v>37</v>
      </c>
      <c r="L4013" s="219">
        <v>17</v>
      </c>
      <c r="M4013" s="220" t="s">
        <v>1570</v>
      </c>
    </row>
    <row r="4014" spans="1:13">
      <c r="A4014" s="106" t="str">
        <f t="shared" si="63"/>
        <v xml:space="preserve">37761 </v>
      </c>
      <c r="B4014" s="164" t="s">
        <v>6474</v>
      </c>
      <c r="C4014" s="163"/>
      <c r="D4014" s="113" t="s">
        <v>1358</v>
      </c>
      <c r="F4014" t="s">
        <v>6475</v>
      </c>
      <c r="G4014" s="219">
        <v>9.1300000000000008</v>
      </c>
      <c r="H4014" s="219" t="s">
        <v>37</v>
      </c>
      <c r="I4014" s="219">
        <v>4.55</v>
      </c>
      <c r="J4014" s="219">
        <v>2.2200000000000002</v>
      </c>
      <c r="K4014" s="219" t="s">
        <v>37</v>
      </c>
      <c r="L4014" s="219">
        <v>15.9</v>
      </c>
      <c r="M4014" s="220" t="s">
        <v>1570</v>
      </c>
    </row>
    <row r="4015" spans="1:13">
      <c r="A4015" s="106" t="str">
        <f t="shared" si="63"/>
        <v xml:space="preserve">37765 </v>
      </c>
      <c r="B4015" s="164" t="s">
        <v>6476</v>
      </c>
      <c r="C4015" s="163"/>
      <c r="D4015" s="113" t="s">
        <v>1358</v>
      </c>
      <c r="F4015" t="s">
        <v>6477</v>
      </c>
      <c r="G4015" s="219">
        <v>4.8</v>
      </c>
      <c r="H4015" s="219">
        <v>6.66</v>
      </c>
      <c r="I4015" s="219">
        <v>2.09</v>
      </c>
      <c r="J4015" s="219">
        <v>1.0900000000000001</v>
      </c>
      <c r="K4015" s="219">
        <v>12.55</v>
      </c>
      <c r="L4015" s="219">
        <v>7.98</v>
      </c>
      <c r="M4015" s="220" t="s">
        <v>1474</v>
      </c>
    </row>
    <row r="4016" spans="1:13">
      <c r="A4016" s="106" t="str">
        <f t="shared" si="63"/>
        <v xml:space="preserve">37766 </v>
      </c>
      <c r="B4016" s="164" t="s">
        <v>6478</v>
      </c>
      <c r="C4016" s="163"/>
      <c r="D4016" s="113" t="s">
        <v>1358</v>
      </c>
      <c r="F4016" t="s">
        <v>6479</v>
      </c>
      <c r="G4016" s="219">
        <v>6</v>
      </c>
      <c r="H4016" s="219">
        <v>7.41</v>
      </c>
      <c r="I4016" s="219">
        <v>2.4300000000000002</v>
      </c>
      <c r="J4016" s="219">
        <v>1.35</v>
      </c>
      <c r="K4016" s="219">
        <v>14.76</v>
      </c>
      <c r="L4016" s="219">
        <v>9.7799999999999994</v>
      </c>
      <c r="M4016" s="220" t="s">
        <v>1474</v>
      </c>
    </row>
    <row r="4017" spans="1:13">
      <c r="A4017" s="106" t="str">
        <f t="shared" si="63"/>
        <v xml:space="preserve">37780 </v>
      </c>
      <c r="B4017" s="164" t="s">
        <v>6480</v>
      </c>
      <c r="C4017" s="163"/>
      <c r="D4017" s="113" t="s">
        <v>1358</v>
      </c>
      <c r="F4017" t="s">
        <v>6481</v>
      </c>
      <c r="G4017" s="219">
        <v>3.93</v>
      </c>
      <c r="H4017" s="219" t="s">
        <v>37</v>
      </c>
      <c r="I4017" s="219">
        <v>2.1</v>
      </c>
      <c r="J4017" s="219">
        <v>0.98</v>
      </c>
      <c r="K4017" s="219" t="s">
        <v>37</v>
      </c>
      <c r="L4017" s="219">
        <v>7.01</v>
      </c>
      <c r="M4017" s="220" t="s">
        <v>1570</v>
      </c>
    </row>
    <row r="4018" spans="1:13">
      <c r="A4018" s="106" t="str">
        <f t="shared" si="63"/>
        <v xml:space="preserve">37785 </v>
      </c>
      <c r="B4018" s="164" t="s">
        <v>6482</v>
      </c>
      <c r="C4018" s="163"/>
      <c r="D4018" s="113" t="s">
        <v>1358</v>
      </c>
      <c r="F4018" t="s">
        <v>6483</v>
      </c>
      <c r="G4018" s="219">
        <v>3.93</v>
      </c>
      <c r="H4018" s="219">
        <v>5.55</v>
      </c>
      <c r="I4018" s="219">
        <v>2.68</v>
      </c>
      <c r="J4018" s="219">
        <v>0.97</v>
      </c>
      <c r="K4018" s="219">
        <v>10.45</v>
      </c>
      <c r="L4018" s="219">
        <v>7.58</v>
      </c>
      <c r="M4018" s="220" t="s">
        <v>1570</v>
      </c>
    </row>
    <row r="4019" spans="1:13">
      <c r="A4019" s="106" t="str">
        <f t="shared" si="63"/>
        <v xml:space="preserve">37788 </v>
      </c>
      <c r="B4019" s="164" t="s">
        <v>6484</v>
      </c>
      <c r="C4019" s="163"/>
      <c r="D4019" s="113" t="s">
        <v>1358</v>
      </c>
      <c r="F4019" t="s">
        <v>6485</v>
      </c>
      <c r="G4019" s="219">
        <v>23.33</v>
      </c>
      <c r="H4019" s="219" t="s">
        <v>37</v>
      </c>
      <c r="I4019" s="219">
        <v>11.34</v>
      </c>
      <c r="J4019" s="219">
        <v>2.83</v>
      </c>
      <c r="K4019" s="219" t="s">
        <v>37</v>
      </c>
      <c r="L4019" s="219">
        <v>37.5</v>
      </c>
      <c r="M4019" s="220" t="s">
        <v>1570</v>
      </c>
    </row>
    <row r="4020" spans="1:13">
      <c r="A4020" s="106" t="str">
        <f t="shared" si="63"/>
        <v xml:space="preserve">37790 </v>
      </c>
      <c r="B4020" s="164" t="s">
        <v>6486</v>
      </c>
      <c r="C4020" s="163"/>
      <c r="D4020" s="113" t="s">
        <v>1358</v>
      </c>
      <c r="F4020" t="s">
        <v>6487</v>
      </c>
      <c r="G4020" s="219">
        <v>8.43</v>
      </c>
      <c r="H4020" s="219" t="s">
        <v>37</v>
      </c>
      <c r="I4020" s="219">
        <v>5.07</v>
      </c>
      <c r="J4020" s="219">
        <v>1.04</v>
      </c>
      <c r="K4020" s="219" t="s">
        <v>37</v>
      </c>
      <c r="L4020" s="219">
        <v>14.54</v>
      </c>
      <c r="M4020" s="220" t="s">
        <v>1570</v>
      </c>
    </row>
    <row r="4021" spans="1:13">
      <c r="A4021" s="106" t="str">
        <f t="shared" si="63"/>
        <v xml:space="preserve">37799 </v>
      </c>
      <c r="B4021" s="164" t="s">
        <v>6488</v>
      </c>
      <c r="C4021" s="163"/>
      <c r="D4021" s="113" t="s">
        <v>664</v>
      </c>
      <c r="F4021" t="s">
        <v>19023</v>
      </c>
      <c r="G4021" s="219">
        <v>0</v>
      </c>
      <c r="H4021" s="219">
        <v>0</v>
      </c>
      <c r="I4021" s="219">
        <v>0</v>
      </c>
      <c r="J4021" s="219">
        <v>0</v>
      </c>
      <c r="K4021" s="219">
        <v>0</v>
      </c>
      <c r="L4021" s="219">
        <v>0</v>
      </c>
      <c r="M4021" s="220" t="s">
        <v>991</v>
      </c>
    </row>
    <row r="4022" spans="1:13">
      <c r="A4022" s="106" t="str">
        <f t="shared" si="63"/>
        <v xml:space="preserve">38100 </v>
      </c>
      <c r="B4022" s="164" t="s">
        <v>6489</v>
      </c>
      <c r="C4022" s="163"/>
      <c r="D4022" s="113" t="s">
        <v>1358</v>
      </c>
      <c r="F4022" t="s">
        <v>6490</v>
      </c>
      <c r="G4022" s="219">
        <v>19.55</v>
      </c>
      <c r="H4022" s="219" t="s">
        <v>37</v>
      </c>
      <c r="I4022" s="219">
        <v>10.199999999999999</v>
      </c>
      <c r="J4022" s="219">
        <v>4.7</v>
      </c>
      <c r="K4022" s="219" t="s">
        <v>37</v>
      </c>
      <c r="L4022" s="219">
        <v>34.450000000000003</v>
      </c>
      <c r="M4022" s="220" t="s">
        <v>1570</v>
      </c>
    </row>
    <row r="4023" spans="1:13">
      <c r="A4023" s="106" t="str">
        <f t="shared" si="63"/>
        <v xml:space="preserve">38101 </v>
      </c>
      <c r="B4023" s="164" t="s">
        <v>6491</v>
      </c>
      <c r="C4023" s="163"/>
      <c r="D4023" s="113" t="s">
        <v>1358</v>
      </c>
      <c r="F4023" t="s">
        <v>6492</v>
      </c>
      <c r="G4023" s="219">
        <v>19.55</v>
      </c>
      <c r="H4023" s="219" t="s">
        <v>37</v>
      </c>
      <c r="I4023" s="219">
        <v>10.31</v>
      </c>
      <c r="J4023" s="219">
        <v>5.03</v>
      </c>
      <c r="K4023" s="219" t="s">
        <v>37</v>
      </c>
      <c r="L4023" s="219">
        <v>34.89</v>
      </c>
      <c r="M4023" s="220" t="s">
        <v>1570</v>
      </c>
    </row>
    <row r="4024" spans="1:13">
      <c r="A4024" s="106" t="str">
        <f t="shared" si="63"/>
        <v xml:space="preserve">38102 </v>
      </c>
      <c r="B4024" s="164" t="s">
        <v>6493</v>
      </c>
      <c r="C4024" s="163"/>
      <c r="D4024" s="113" t="s">
        <v>1358</v>
      </c>
      <c r="F4024" t="s">
        <v>6490</v>
      </c>
      <c r="G4024" s="219">
        <v>4.79</v>
      </c>
      <c r="H4024" s="219" t="s">
        <v>37</v>
      </c>
      <c r="I4024" s="219">
        <v>1.89</v>
      </c>
      <c r="J4024" s="219">
        <v>1.1100000000000001</v>
      </c>
      <c r="K4024" s="219" t="s">
        <v>37</v>
      </c>
      <c r="L4024" s="219">
        <v>7.79</v>
      </c>
      <c r="M4024" s="220" t="s">
        <v>1125</v>
      </c>
    </row>
    <row r="4025" spans="1:13">
      <c r="A4025" s="106" t="str">
        <f t="shared" si="63"/>
        <v xml:space="preserve">38115 </v>
      </c>
      <c r="B4025" s="164" t="s">
        <v>6494</v>
      </c>
      <c r="C4025" s="163"/>
      <c r="D4025" s="113" t="s">
        <v>1358</v>
      </c>
      <c r="F4025" t="s">
        <v>6495</v>
      </c>
      <c r="G4025" s="219">
        <v>21.88</v>
      </c>
      <c r="H4025" s="219" t="s">
        <v>37</v>
      </c>
      <c r="I4025" s="219">
        <v>11.17</v>
      </c>
      <c r="J4025" s="219">
        <v>5.64</v>
      </c>
      <c r="K4025" s="219" t="s">
        <v>37</v>
      </c>
      <c r="L4025" s="219">
        <v>38.69</v>
      </c>
      <c r="M4025" s="220" t="s">
        <v>1570</v>
      </c>
    </row>
    <row r="4026" spans="1:13">
      <c r="A4026" s="106" t="str">
        <f t="shared" si="63"/>
        <v xml:space="preserve">38120 </v>
      </c>
      <c r="B4026" s="164" t="s">
        <v>6496</v>
      </c>
      <c r="C4026" s="163"/>
      <c r="D4026" s="113" t="s">
        <v>1358</v>
      </c>
      <c r="F4026" t="s">
        <v>6497</v>
      </c>
      <c r="G4026" s="219">
        <v>17.07</v>
      </c>
      <c r="H4026" s="219" t="s">
        <v>37</v>
      </c>
      <c r="I4026" s="219">
        <v>10.48</v>
      </c>
      <c r="J4026" s="219">
        <v>4.29</v>
      </c>
      <c r="K4026" s="219" t="s">
        <v>37</v>
      </c>
      <c r="L4026" s="219">
        <v>31.84</v>
      </c>
      <c r="M4026" s="220" t="s">
        <v>1570</v>
      </c>
    </row>
    <row r="4027" spans="1:13">
      <c r="A4027" s="106" t="str">
        <f t="shared" si="63"/>
        <v xml:space="preserve">38129 </v>
      </c>
      <c r="B4027" s="164" t="s">
        <v>6498</v>
      </c>
      <c r="C4027" s="163"/>
      <c r="D4027" s="113" t="s">
        <v>664</v>
      </c>
      <c r="F4027" t="s">
        <v>19024</v>
      </c>
      <c r="G4027" s="219">
        <v>0</v>
      </c>
      <c r="H4027" s="219">
        <v>0</v>
      </c>
      <c r="I4027" s="219">
        <v>0</v>
      </c>
      <c r="J4027" s="219">
        <v>0</v>
      </c>
      <c r="K4027" s="219">
        <v>0</v>
      </c>
      <c r="L4027" s="219">
        <v>0</v>
      </c>
      <c r="M4027" s="220" t="s">
        <v>991</v>
      </c>
    </row>
    <row r="4028" spans="1:13">
      <c r="A4028" s="106" t="str">
        <f t="shared" si="63"/>
        <v xml:space="preserve">38200 </v>
      </c>
      <c r="B4028" s="164" t="s">
        <v>6499</v>
      </c>
      <c r="C4028" s="163"/>
      <c r="D4028" s="113" t="s">
        <v>1358</v>
      </c>
      <c r="F4028" t="s">
        <v>6500</v>
      </c>
      <c r="G4028" s="219">
        <v>2.64</v>
      </c>
      <c r="H4028" s="219" t="s">
        <v>37</v>
      </c>
      <c r="I4028" s="219">
        <v>0.94</v>
      </c>
      <c r="J4028" s="219">
        <v>0.24</v>
      </c>
      <c r="K4028" s="219" t="s">
        <v>37</v>
      </c>
      <c r="L4028" s="219">
        <v>3.82</v>
      </c>
      <c r="M4028" s="220" t="s">
        <v>1324</v>
      </c>
    </row>
    <row r="4029" spans="1:13">
      <c r="A4029" s="106" t="str">
        <f t="shared" si="63"/>
        <v xml:space="preserve">38204 </v>
      </c>
      <c r="B4029" s="164" t="s">
        <v>6501</v>
      </c>
      <c r="C4029" s="163"/>
      <c r="D4029" s="113" t="s">
        <v>1401</v>
      </c>
      <c r="E4029" s="113" t="s">
        <v>1966</v>
      </c>
      <c r="F4029" t="s">
        <v>6502</v>
      </c>
      <c r="G4029" s="219">
        <v>2</v>
      </c>
      <c r="H4029" s="219" t="s">
        <v>37</v>
      </c>
      <c r="I4029" s="219">
        <v>0.78</v>
      </c>
      <c r="J4029" s="219">
        <v>0.21</v>
      </c>
      <c r="K4029" s="219" t="s">
        <v>37</v>
      </c>
      <c r="L4029" s="219">
        <v>2.99</v>
      </c>
      <c r="M4029" s="220" t="s">
        <v>583</v>
      </c>
    </row>
    <row r="4030" spans="1:13">
      <c r="A4030" s="106" t="str">
        <f t="shared" si="63"/>
        <v xml:space="preserve">38205 </v>
      </c>
      <c r="B4030" s="164" t="s">
        <v>6503</v>
      </c>
      <c r="C4030" s="163"/>
      <c r="D4030" s="113" t="s">
        <v>1193</v>
      </c>
      <c r="F4030" t="s">
        <v>6504</v>
      </c>
      <c r="G4030" s="219">
        <v>1.5</v>
      </c>
      <c r="H4030" s="219" t="s">
        <v>37</v>
      </c>
      <c r="I4030" s="219">
        <v>0.89</v>
      </c>
      <c r="J4030" s="219">
        <v>0.1</v>
      </c>
      <c r="K4030" s="219" t="s">
        <v>37</v>
      </c>
      <c r="L4030" s="219">
        <v>2.4900000000000002</v>
      </c>
      <c r="M4030" s="220" t="s">
        <v>1324</v>
      </c>
    </row>
    <row r="4031" spans="1:13">
      <c r="A4031" s="106" t="str">
        <f t="shared" si="63"/>
        <v xml:space="preserve">38206 </v>
      </c>
      <c r="B4031" s="164" t="s">
        <v>6505</v>
      </c>
      <c r="C4031" s="163"/>
      <c r="D4031" s="113" t="s">
        <v>1193</v>
      </c>
      <c r="F4031" t="s">
        <v>6506</v>
      </c>
      <c r="G4031" s="219">
        <v>1.5</v>
      </c>
      <c r="H4031" s="219" t="s">
        <v>37</v>
      </c>
      <c r="I4031" s="219">
        <v>0.84</v>
      </c>
      <c r="J4031" s="219">
        <v>0.1</v>
      </c>
      <c r="K4031" s="219" t="s">
        <v>37</v>
      </c>
      <c r="L4031" s="219">
        <v>2.44</v>
      </c>
      <c r="M4031" s="220" t="s">
        <v>1324</v>
      </c>
    </row>
    <row r="4032" spans="1:13">
      <c r="A4032" s="106" t="str">
        <f t="shared" si="63"/>
        <v xml:space="preserve">38207 </v>
      </c>
      <c r="B4032" s="164" t="s">
        <v>6507</v>
      </c>
      <c r="C4032" s="163"/>
      <c r="D4032" s="113" t="s">
        <v>582</v>
      </c>
      <c r="E4032" s="113" t="s">
        <v>1966</v>
      </c>
      <c r="F4032" t="s">
        <v>6508</v>
      </c>
      <c r="G4032" s="219">
        <v>0.89</v>
      </c>
      <c r="H4032" s="219" t="s">
        <v>37</v>
      </c>
      <c r="I4032" s="219">
        <v>0.35</v>
      </c>
      <c r="J4032" s="219">
        <v>0.09</v>
      </c>
      <c r="K4032" s="219" t="s">
        <v>37</v>
      </c>
      <c r="L4032" s="219">
        <v>1.33</v>
      </c>
      <c r="M4032" s="220" t="s">
        <v>583</v>
      </c>
    </row>
    <row r="4033" spans="1:13">
      <c r="A4033" s="106" t="str">
        <f t="shared" si="63"/>
        <v xml:space="preserve">38208 </v>
      </c>
      <c r="B4033" s="164" t="s">
        <v>6509</v>
      </c>
      <c r="C4033" s="163"/>
      <c r="D4033" s="113" t="s">
        <v>582</v>
      </c>
      <c r="E4033" s="113" t="s">
        <v>1966</v>
      </c>
      <c r="F4033" t="s">
        <v>6510</v>
      </c>
      <c r="G4033" s="219">
        <v>0.56000000000000005</v>
      </c>
      <c r="H4033" s="219" t="s">
        <v>37</v>
      </c>
      <c r="I4033" s="219">
        <v>0.22</v>
      </c>
      <c r="J4033" s="219">
        <v>0.06</v>
      </c>
      <c r="K4033" s="219" t="s">
        <v>37</v>
      </c>
      <c r="L4033" s="219">
        <v>0.84</v>
      </c>
      <c r="M4033" s="220" t="s">
        <v>583</v>
      </c>
    </row>
    <row r="4034" spans="1:13">
      <c r="A4034" s="106" t="str">
        <f t="shared" si="63"/>
        <v xml:space="preserve">38209 </v>
      </c>
      <c r="B4034" s="164" t="s">
        <v>6511</v>
      </c>
      <c r="C4034" s="163"/>
      <c r="D4034" s="113" t="s">
        <v>582</v>
      </c>
      <c r="E4034" s="113" t="s">
        <v>1966</v>
      </c>
      <c r="F4034" t="s">
        <v>6512</v>
      </c>
      <c r="G4034" s="219">
        <v>0.24</v>
      </c>
      <c r="H4034" s="219" t="s">
        <v>37</v>
      </c>
      <c r="I4034" s="219">
        <v>0.09</v>
      </c>
      <c r="J4034" s="219">
        <v>0.02</v>
      </c>
      <c r="K4034" s="219" t="s">
        <v>37</v>
      </c>
      <c r="L4034" s="219">
        <v>0.35</v>
      </c>
      <c r="M4034" s="220" t="s">
        <v>583</v>
      </c>
    </row>
    <row r="4035" spans="1:13">
      <c r="A4035" s="106" t="str">
        <f t="shared" ref="A4035:A4098" si="64">B4035&amp;" "&amp;C4035</f>
        <v xml:space="preserve">38210 </v>
      </c>
      <c r="B4035" s="164" t="s">
        <v>6513</v>
      </c>
      <c r="C4035" s="163"/>
      <c r="D4035" s="113" t="s">
        <v>582</v>
      </c>
      <c r="E4035" s="113" t="s">
        <v>1966</v>
      </c>
      <c r="F4035" t="s">
        <v>6514</v>
      </c>
      <c r="G4035" s="219">
        <v>1.57</v>
      </c>
      <c r="H4035" s="219" t="s">
        <v>37</v>
      </c>
      <c r="I4035" s="219">
        <v>0.61</v>
      </c>
      <c r="J4035" s="219">
        <v>0.16</v>
      </c>
      <c r="K4035" s="219" t="s">
        <v>37</v>
      </c>
      <c r="L4035" s="219">
        <v>2.34</v>
      </c>
      <c r="M4035" s="220" t="s">
        <v>583</v>
      </c>
    </row>
    <row r="4036" spans="1:13">
      <c r="A4036" s="106" t="str">
        <f t="shared" si="64"/>
        <v xml:space="preserve">38211 </v>
      </c>
      <c r="B4036" s="164" t="s">
        <v>6515</v>
      </c>
      <c r="C4036" s="163"/>
      <c r="D4036" s="113" t="s">
        <v>582</v>
      </c>
      <c r="E4036" s="113" t="s">
        <v>1966</v>
      </c>
      <c r="F4036" t="s">
        <v>6516</v>
      </c>
      <c r="G4036" s="219">
        <v>1.42</v>
      </c>
      <c r="H4036" s="219" t="s">
        <v>37</v>
      </c>
      <c r="I4036" s="219">
        <v>0.55000000000000004</v>
      </c>
      <c r="J4036" s="219">
        <v>0.15</v>
      </c>
      <c r="K4036" s="219" t="s">
        <v>37</v>
      </c>
      <c r="L4036" s="219">
        <v>2.12</v>
      </c>
      <c r="M4036" s="220" t="s">
        <v>583</v>
      </c>
    </row>
    <row r="4037" spans="1:13">
      <c r="A4037" s="106" t="str">
        <f t="shared" si="64"/>
        <v xml:space="preserve">38212 </v>
      </c>
      <c r="B4037" s="164" t="s">
        <v>6517</v>
      </c>
      <c r="C4037" s="163"/>
      <c r="D4037" s="113" t="s">
        <v>582</v>
      </c>
      <c r="E4037" s="113" t="s">
        <v>1966</v>
      </c>
      <c r="F4037" t="s">
        <v>6518</v>
      </c>
      <c r="G4037" s="219">
        <v>0.94</v>
      </c>
      <c r="H4037" s="219" t="s">
        <v>37</v>
      </c>
      <c r="I4037" s="219">
        <v>0.36</v>
      </c>
      <c r="J4037" s="219">
        <v>0.1</v>
      </c>
      <c r="K4037" s="219" t="s">
        <v>37</v>
      </c>
      <c r="L4037" s="219">
        <v>1.4</v>
      </c>
      <c r="M4037" s="220" t="s">
        <v>583</v>
      </c>
    </row>
    <row r="4038" spans="1:13">
      <c r="A4038" s="106" t="str">
        <f t="shared" si="64"/>
        <v xml:space="preserve">38213 </v>
      </c>
      <c r="B4038" s="164" t="s">
        <v>6519</v>
      </c>
      <c r="C4038" s="163"/>
      <c r="D4038" s="113" t="s">
        <v>582</v>
      </c>
      <c r="E4038" s="113" t="s">
        <v>1966</v>
      </c>
      <c r="F4038" t="s">
        <v>6520</v>
      </c>
      <c r="G4038" s="219">
        <v>0.24</v>
      </c>
      <c r="H4038" s="219" t="s">
        <v>37</v>
      </c>
      <c r="I4038" s="219">
        <v>0.09</v>
      </c>
      <c r="J4038" s="219">
        <v>0.02</v>
      </c>
      <c r="K4038" s="219" t="s">
        <v>37</v>
      </c>
      <c r="L4038" s="219">
        <v>0.35</v>
      </c>
      <c r="M4038" s="220" t="s">
        <v>583</v>
      </c>
    </row>
    <row r="4039" spans="1:13">
      <c r="A4039" s="106" t="str">
        <f t="shared" si="64"/>
        <v xml:space="preserve">38214 </v>
      </c>
      <c r="B4039" s="164" t="s">
        <v>6521</v>
      </c>
      <c r="C4039" s="163"/>
      <c r="D4039" s="113" t="s">
        <v>582</v>
      </c>
      <c r="E4039" s="113" t="s">
        <v>1966</v>
      </c>
      <c r="F4039" t="s">
        <v>6522</v>
      </c>
      <c r="G4039" s="219">
        <v>0.81</v>
      </c>
      <c r="H4039" s="219" t="s">
        <v>37</v>
      </c>
      <c r="I4039" s="219">
        <v>0.31</v>
      </c>
      <c r="J4039" s="219">
        <v>0.08</v>
      </c>
      <c r="K4039" s="219" t="s">
        <v>37</v>
      </c>
      <c r="L4039" s="219">
        <v>1.2</v>
      </c>
      <c r="M4039" s="220" t="s">
        <v>583</v>
      </c>
    </row>
    <row r="4040" spans="1:13">
      <c r="A4040" s="106" t="str">
        <f t="shared" si="64"/>
        <v xml:space="preserve">38215 </v>
      </c>
      <c r="B4040" s="164" t="s">
        <v>6523</v>
      </c>
      <c r="C4040" s="163"/>
      <c r="D4040" s="113" t="s">
        <v>582</v>
      </c>
      <c r="E4040" s="113" t="s">
        <v>1966</v>
      </c>
      <c r="F4040" t="s">
        <v>6524</v>
      </c>
      <c r="G4040" s="219">
        <v>0.94</v>
      </c>
      <c r="H4040" s="219" t="s">
        <v>37</v>
      </c>
      <c r="I4040" s="219">
        <v>0.36</v>
      </c>
      <c r="J4040" s="219">
        <v>0.1</v>
      </c>
      <c r="K4040" s="219" t="s">
        <v>37</v>
      </c>
      <c r="L4040" s="219">
        <v>1.4</v>
      </c>
      <c r="M4040" s="220" t="s">
        <v>583</v>
      </c>
    </row>
    <row r="4041" spans="1:13">
      <c r="A4041" s="106" t="str">
        <f t="shared" si="64"/>
        <v xml:space="preserve">38220 </v>
      </c>
      <c r="B4041" s="164" t="s">
        <v>6525</v>
      </c>
      <c r="C4041" s="163"/>
      <c r="D4041" s="113" t="s">
        <v>1358</v>
      </c>
      <c r="F4041" t="s">
        <v>6526</v>
      </c>
      <c r="G4041" s="219">
        <v>1.2</v>
      </c>
      <c r="H4041" s="219">
        <v>3.42</v>
      </c>
      <c r="I4041" s="219">
        <v>0.69</v>
      </c>
      <c r="J4041" s="219">
        <v>0.1</v>
      </c>
      <c r="K4041" s="219">
        <v>4.72</v>
      </c>
      <c r="L4041" s="219">
        <v>1.99</v>
      </c>
      <c r="M4041" s="220" t="s">
        <v>583</v>
      </c>
    </row>
    <row r="4042" spans="1:13">
      <c r="A4042" s="106" t="str">
        <f t="shared" si="64"/>
        <v xml:space="preserve">38221 </v>
      </c>
      <c r="B4042" s="164" t="s">
        <v>6527</v>
      </c>
      <c r="C4042" s="163"/>
      <c r="D4042" s="113" t="s">
        <v>1358</v>
      </c>
      <c r="F4042" t="s">
        <v>6528</v>
      </c>
      <c r="G4042" s="219">
        <v>1.28</v>
      </c>
      <c r="H4042" s="219">
        <v>3.5</v>
      </c>
      <c r="I4042" s="219">
        <v>0.7</v>
      </c>
      <c r="J4042" s="219">
        <v>0.1</v>
      </c>
      <c r="K4042" s="219">
        <v>4.88</v>
      </c>
      <c r="L4042" s="219">
        <v>2.08</v>
      </c>
      <c r="M4042" s="220" t="s">
        <v>583</v>
      </c>
    </row>
    <row r="4043" spans="1:13">
      <c r="A4043" s="106" t="str">
        <f t="shared" si="64"/>
        <v xml:space="preserve">38222 </v>
      </c>
      <c r="B4043" s="164" t="s">
        <v>6529</v>
      </c>
      <c r="C4043" s="163"/>
      <c r="D4043" s="113" t="s">
        <v>1358</v>
      </c>
      <c r="F4043" t="s">
        <v>6530</v>
      </c>
      <c r="G4043" s="219">
        <v>1.44</v>
      </c>
      <c r="H4043" s="219">
        <v>3.7</v>
      </c>
      <c r="I4043" s="219">
        <v>0.66</v>
      </c>
      <c r="J4043" s="219">
        <v>0.12</v>
      </c>
      <c r="K4043" s="219">
        <v>5.26</v>
      </c>
      <c r="L4043" s="219">
        <v>2.2200000000000002</v>
      </c>
      <c r="M4043" s="220" t="s">
        <v>583</v>
      </c>
    </row>
    <row r="4044" spans="1:13">
      <c r="A4044" s="106" t="str">
        <f t="shared" si="64"/>
        <v xml:space="preserve">38230 </v>
      </c>
      <c r="B4044" s="164" t="s">
        <v>6531</v>
      </c>
      <c r="C4044" s="163"/>
      <c r="D4044" s="113" t="s">
        <v>1358</v>
      </c>
      <c r="F4044" t="s">
        <v>6532</v>
      </c>
      <c r="G4044" s="219">
        <v>3.5</v>
      </c>
      <c r="H4044" s="219" t="s">
        <v>37</v>
      </c>
      <c r="I4044" s="219">
        <v>1.81</v>
      </c>
      <c r="J4044" s="219">
        <v>0.73</v>
      </c>
      <c r="K4044" s="219" t="s">
        <v>37</v>
      </c>
      <c r="L4044" s="219">
        <v>6.04</v>
      </c>
      <c r="M4044" s="220" t="s">
        <v>1324</v>
      </c>
    </row>
    <row r="4045" spans="1:13">
      <c r="A4045" s="106" t="str">
        <f t="shared" si="64"/>
        <v xml:space="preserve">38232 </v>
      </c>
      <c r="B4045" s="164" t="s">
        <v>6533</v>
      </c>
      <c r="C4045" s="163"/>
      <c r="D4045" s="113" t="s">
        <v>1358</v>
      </c>
      <c r="F4045" t="s">
        <v>6534</v>
      </c>
      <c r="G4045" s="219">
        <v>3.5</v>
      </c>
      <c r="H4045" s="219" t="s">
        <v>37</v>
      </c>
      <c r="I4045" s="219">
        <v>1.6</v>
      </c>
      <c r="J4045" s="219">
        <v>0.51</v>
      </c>
      <c r="K4045" s="219" t="s">
        <v>37</v>
      </c>
      <c r="L4045" s="219">
        <v>5.61</v>
      </c>
      <c r="M4045" s="220" t="s">
        <v>1324</v>
      </c>
    </row>
    <row r="4046" spans="1:13">
      <c r="A4046" s="106" t="str">
        <f t="shared" si="64"/>
        <v xml:space="preserve">38240 </v>
      </c>
      <c r="B4046" s="164" t="s">
        <v>6535</v>
      </c>
      <c r="C4046" s="163"/>
      <c r="D4046" s="113" t="s">
        <v>1193</v>
      </c>
      <c r="F4046" t="s">
        <v>6536</v>
      </c>
      <c r="G4046" s="219">
        <v>4</v>
      </c>
      <c r="H4046" s="219" t="s">
        <v>37</v>
      </c>
      <c r="I4046" s="219">
        <v>2.9</v>
      </c>
      <c r="J4046" s="219">
        <v>0.26</v>
      </c>
      <c r="K4046" s="219" t="s">
        <v>37</v>
      </c>
      <c r="L4046" s="219">
        <v>7.16</v>
      </c>
      <c r="M4046" s="220" t="s">
        <v>583</v>
      </c>
    </row>
    <row r="4047" spans="1:13">
      <c r="A4047" s="106" t="str">
        <f t="shared" si="64"/>
        <v xml:space="preserve">38241 </v>
      </c>
      <c r="B4047" s="164" t="s">
        <v>6537</v>
      </c>
      <c r="C4047" s="163"/>
      <c r="D4047" s="113" t="s">
        <v>1193</v>
      </c>
      <c r="F4047" t="s">
        <v>6538</v>
      </c>
      <c r="G4047" s="219">
        <v>3</v>
      </c>
      <c r="H4047" s="219" t="s">
        <v>37</v>
      </c>
      <c r="I4047" s="219">
        <v>2.09</v>
      </c>
      <c r="J4047" s="219">
        <v>0.2</v>
      </c>
      <c r="K4047" s="219" t="s">
        <v>37</v>
      </c>
      <c r="L4047" s="219">
        <v>5.29</v>
      </c>
      <c r="M4047" s="220" t="s">
        <v>583</v>
      </c>
    </row>
    <row r="4048" spans="1:13">
      <c r="A4048" s="106" t="str">
        <f t="shared" si="64"/>
        <v xml:space="preserve">38242 </v>
      </c>
      <c r="B4048" s="164" t="s">
        <v>6539</v>
      </c>
      <c r="C4048" s="163"/>
      <c r="D4048" s="113" t="s">
        <v>1358</v>
      </c>
      <c r="F4048" t="s">
        <v>6540</v>
      </c>
      <c r="G4048" s="219">
        <v>2.11</v>
      </c>
      <c r="H4048" s="219" t="s">
        <v>37</v>
      </c>
      <c r="I4048" s="219">
        <v>1.49</v>
      </c>
      <c r="J4048" s="219">
        <v>0.14000000000000001</v>
      </c>
      <c r="K4048" s="219" t="s">
        <v>37</v>
      </c>
      <c r="L4048" s="219">
        <v>3.74</v>
      </c>
      <c r="M4048" s="220" t="s">
        <v>1324</v>
      </c>
    </row>
    <row r="4049" spans="1:13">
      <c r="A4049" s="106" t="str">
        <f t="shared" si="64"/>
        <v xml:space="preserve">38243 </v>
      </c>
      <c r="B4049" s="164" t="s">
        <v>6541</v>
      </c>
      <c r="C4049" s="163"/>
      <c r="D4049" s="113" t="s">
        <v>1358</v>
      </c>
      <c r="F4049" t="s">
        <v>6542</v>
      </c>
      <c r="G4049" s="219">
        <v>2.13</v>
      </c>
      <c r="H4049" s="219" t="s">
        <v>37</v>
      </c>
      <c r="I4049" s="219">
        <v>1.4</v>
      </c>
      <c r="J4049" s="219">
        <v>0.14000000000000001</v>
      </c>
      <c r="K4049" s="219" t="s">
        <v>37</v>
      </c>
      <c r="L4049" s="219">
        <v>3.67</v>
      </c>
      <c r="M4049" s="220" t="s">
        <v>1324</v>
      </c>
    </row>
    <row r="4050" spans="1:13">
      <c r="A4050" s="106" t="str">
        <f t="shared" si="64"/>
        <v xml:space="preserve">38300 </v>
      </c>
      <c r="B4050" s="164" t="s">
        <v>6543</v>
      </c>
      <c r="C4050" s="163"/>
      <c r="D4050" s="113" t="s">
        <v>1358</v>
      </c>
      <c r="F4050" t="s">
        <v>6544</v>
      </c>
      <c r="G4050" s="219">
        <v>2.36</v>
      </c>
      <c r="H4050" s="219">
        <v>7.23</v>
      </c>
      <c r="I4050" s="219">
        <v>3.4</v>
      </c>
      <c r="J4050" s="219">
        <v>0.6</v>
      </c>
      <c r="K4050" s="219">
        <v>10.19</v>
      </c>
      <c r="L4050" s="219">
        <v>6.36</v>
      </c>
      <c r="M4050" s="220" t="s">
        <v>1474</v>
      </c>
    </row>
    <row r="4051" spans="1:13">
      <c r="A4051" s="106" t="str">
        <f t="shared" si="64"/>
        <v xml:space="preserve">38305 </v>
      </c>
      <c r="B4051" s="164" t="s">
        <v>6545</v>
      </c>
      <c r="C4051" s="163"/>
      <c r="D4051" s="113" t="s">
        <v>1358</v>
      </c>
      <c r="F4051" t="s">
        <v>6544</v>
      </c>
      <c r="G4051" s="219">
        <v>6.68</v>
      </c>
      <c r="H4051" s="219" t="s">
        <v>37</v>
      </c>
      <c r="I4051" s="219">
        <v>6.6</v>
      </c>
      <c r="J4051" s="219">
        <v>1.72</v>
      </c>
      <c r="K4051" s="219" t="s">
        <v>37</v>
      </c>
      <c r="L4051" s="219">
        <v>15</v>
      </c>
      <c r="M4051" s="220" t="s">
        <v>1570</v>
      </c>
    </row>
    <row r="4052" spans="1:13">
      <c r="A4052" s="106" t="str">
        <f t="shared" si="64"/>
        <v xml:space="preserve">38308 </v>
      </c>
      <c r="B4052" s="164" t="s">
        <v>6546</v>
      </c>
      <c r="C4052" s="163"/>
      <c r="D4052" s="113" t="s">
        <v>1358</v>
      </c>
      <c r="F4052" t="s">
        <v>6547</v>
      </c>
      <c r="G4052" s="219">
        <v>6.81</v>
      </c>
      <c r="H4052" s="219" t="s">
        <v>37</v>
      </c>
      <c r="I4052" s="219">
        <v>5.77</v>
      </c>
      <c r="J4052" s="219">
        <v>1.62</v>
      </c>
      <c r="K4052" s="219" t="s">
        <v>37</v>
      </c>
      <c r="L4052" s="219">
        <v>14.2</v>
      </c>
      <c r="M4052" s="220" t="s">
        <v>1570</v>
      </c>
    </row>
    <row r="4053" spans="1:13">
      <c r="A4053" s="106" t="str">
        <f t="shared" si="64"/>
        <v xml:space="preserve">38380 </v>
      </c>
      <c r="B4053" s="164" t="s">
        <v>6548</v>
      </c>
      <c r="C4053" s="163"/>
      <c r="D4053" s="113" t="s">
        <v>1358</v>
      </c>
      <c r="F4053" t="s">
        <v>6549</v>
      </c>
      <c r="G4053" s="219">
        <v>8.4600000000000009</v>
      </c>
      <c r="H4053" s="219" t="s">
        <v>37</v>
      </c>
      <c r="I4053" s="219">
        <v>7.53</v>
      </c>
      <c r="J4053" s="219">
        <v>1.46</v>
      </c>
      <c r="K4053" s="219" t="s">
        <v>37</v>
      </c>
      <c r="L4053" s="219">
        <v>17.45</v>
      </c>
      <c r="M4053" s="220" t="s">
        <v>1570</v>
      </c>
    </row>
    <row r="4054" spans="1:13">
      <c r="A4054" s="106" t="str">
        <f t="shared" si="64"/>
        <v xml:space="preserve">38381 </v>
      </c>
      <c r="B4054" s="164" t="s">
        <v>6550</v>
      </c>
      <c r="C4054" s="163"/>
      <c r="D4054" s="113" t="s">
        <v>1358</v>
      </c>
      <c r="F4054" t="s">
        <v>6549</v>
      </c>
      <c r="G4054" s="219">
        <v>13.38</v>
      </c>
      <c r="H4054" s="219" t="s">
        <v>37</v>
      </c>
      <c r="I4054" s="219">
        <v>7.32</v>
      </c>
      <c r="J4054" s="219">
        <v>3.28</v>
      </c>
      <c r="K4054" s="219" t="s">
        <v>37</v>
      </c>
      <c r="L4054" s="219">
        <v>23.98</v>
      </c>
      <c r="M4054" s="220" t="s">
        <v>1570</v>
      </c>
    </row>
    <row r="4055" spans="1:13">
      <c r="A4055" s="106" t="str">
        <f t="shared" si="64"/>
        <v xml:space="preserve">38382 </v>
      </c>
      <c r="B4055" s="164" t="s">
        <v>6551</v>
      </c>
      <c r="C4055" s="163"/>
      <c r="D4055" s="113" t="s">
        <v>1358</v>
      </c>
      <c r="F4055" t="s">
        <v>6549</v>
      </c>
      <c r="G4055" s="219">
        <v>10.65</v>
      </c>
      <c r="H4055" s="219" t="s">
        <v>37</v>
      </c>
      <c r="I4055" s="219">
        <v>7.16</v>
      </c>
      <c r="J4055" s="219">
        <v>2.63</v>
      </c>
      <c r="K4055" s="219" t="s">
        <v>37</v>
      </c>
      <c r="L4055" s="219">
        <v>20.440000000000001</v>
      </c>
      <c r="M4055" s="220" t="s">
        <v>1570</v>
      </c>
    </row>
    <row r="4056" spans="1:13">
      <c r="A4056" s="106" t="str">
        <f t="shared" si="64"/>
        <v xml:space="preserve">38500 </v>
      </c>
      <c r="B4056" s="164" t="s">
        <v>6552</v>
      </c>
      <c r="C4056" s="163"/>
      <c r="D4056" s="113" t="s">
        <v>1358</v>
      </c>
      <c r="F4056" t="s">
        <v>6553</v>
      </c>
      <c r="G4056" s="219">
        <v>3.79</v>
      </c>
      <c r="H4056" s="219">
        <v>5.46</v>
      </c>
      <c r="I4056" s="219">
        <v>3.01</v>
      </c>
      <c r="J4056" s="219">
        <v>0.9</v>
      </c>
      <c r="K4056" s="219">
        <v>10.15</v>
      </c>
      <c r="L4056" s="219">
        <v>7.7</v>
      </c>
      <c r="M4056" s="220" t="s">
        <v>1474</v>
      </c>
    </row>
    <row r="4057" spans="1:13">
      <c r="A4057" s="106" t="str">
        <f t="shared" si="64"/>
        <v xml:space="preserve">38505 </v>
      </c>
      <c r="B4057" s="164" t="s">
        <v>6554</v>
      </c>
      <c r="C4057" s="163"/>
      <c r="D4057" s="113" t="s">
        <v>1358</v>
      </c>
      <c r="F4057" t="s">
        <v>6555</v>
      </c>
      <c r="G4057" s="219">
        <v>1.59</v>
      </c>
      <c r="H4057" s="219">
        <v>3.46</v>
      </c>
      <c r="I4057" s="219">
        <v>0.78</v>
      </c>
      <c r="J4057" s="219">
        <v>0.16</v>
      </c>
      <c r="K4057" s="219">
        <v>5.21</v>
      </c>
      <c r="L4057" s="219">
        <v>2.5299999999999998</v>
      </c>
      <c r="M4057" s="220" t="s">
        <v>1324</v>
      </c>
    </row>
    <row r="4058" spans="1:13">
      <c r="A4058" s="106" t="str">
        <f t="shared" si="64"/>
        <v xml:space="preserve">38510 </v>
      </c>
      <c r="B4058" s="164" t="s">
        <v>6556</v>
      </c>
      <c r="C4058" s="163"/>
      <c r="D4058" s="113" t="s">
        <v>1358</v>
      </c>
      <c r="F4058" t="s">
        <v>6553</v>
      </c>
      <c r="G4058" s="219">
        <v>6.74</v>
      </c>
      <c r="H4058" s="219">
        <v>7.88</v>
      </c>
      <c r="I4058" s="219">
        <v>4.55</v>
      </c>
      <c r="J4058" s="219">
        <v>1.29</v>
      </c>
      <c r="K4058" s="219">
        <v>15.91</v>
      </c>
      <c r="L4058" s="219">
        <v>12.58</v>
      </c>
      <c r="M4058" s="220" t="s">
        <v>1474</v>
      </c>
    </row>
    <row r="4059" spans="1:13">
      <c r="A4059" s="106" t="str">
        <f t="shared" si="64"/>
        <v xml:space="preserve">38520 </v>
      </c>
      <c r="B4059" s="164" t="s">
        <v>6557</v>
      </c>
      <c r="C4059" s="163"/>
      <c r="D4059" s="113" t="s">
        <v>1358</v>
      </c>
      <c r="F4059" t="s">
        <v>6553</v>
      </c>
      <c r="G4059" s="219">
        <v>7.03</v>
      </c>
      <c r="H4059" s="219" t="s">
        <v>37</v>
      </c>
      <c r="I4059" s="219">
        <v>5.6</v>
      </c>
      <c r="J4059" s="219">
        <v>1.48</v>
      </c>
      <c r="K4059" s="219" t="s">
        <v>37</v>
      </c>
      <c r="L4059" s="219">
        <v>14.11</v>
      </c>
      <c r="M4059" s="220" t="s">
        <v>1570</v>
      </c>
    </row>
    <row r="4060" spans="1:13">
      <c r="A4060" s="106" t="str">
        <f t="shared" si="64"/>
        <v xml:space="preserve">38525 </v>
      </c>
      <c r="B4060" s="164" t="s">
        <v>6558</v>
      </c>
      <c r="C4060" s="163"/>
      <c r="D4060" s="113" t="s">
        <v>1358</v>
      </c>
      <c r="F4060" t="s">
        <v>6553</v>
      </c>
      <c r="G4060" s="219">
        <v>6.43</v>
      </c>
      <c r="H4060" s="219" t="s">
        <v>37</v>
      </c>
      <c r="I4060" s="219">
        <v>5.3</v>
      </c>
      <c r="J4060" s="219">
        <v>1.61</v>
      </c>
      <c r="K4060" s="219" t="s">
        <v>37</v>
      </c>
      <c r="L4060" s="219">
        <v>13.34</v>
      </c>
      <c r="M4060" s="220" t="s">
        <v>1570</v>
      </c>
    </row>
    <row r="4061" spans="1:13">
      <c r="A4061" s="106" t="str">
        <f t="shared" si="64"/>
        <v xml:space="preserve">38530 </v>
      </c>
      <c r="B4061" s="164" t="s">
        <v>6559</v>
      </c>
      <c r="C4061" s="163"/>
      <c r="D4061" s="113" t="s">
        <v>1358</v>
      </c>
      <c r="F4061" t="s">
        <v>6553</v>
      </c>
      <c r="G4061" s="219">
        <v>8.34</v>
      </c>
      <c r="H4061" s="219" t="s">
        <v>37</v>
      </c>
      <c r="I4061" s="219">
        <v>6.99</v>
      </c>
      <c r="J4061" s="219">
        <v>1.74</v>
      </c>
      <c r="K4061" s="219" t="s">
        <v>37</v>
      </c>
      <c r="L4061" s="219">
        <v>17.07</v>
      </c>
      <c r="M4061" s="220" t="s">
        <v>1570</v>
      </c>
    </row>
    <row r="4062" spans="1:13">
      <c r="A4062" s="106" t="str">
        <f t="shared" si="64"/>
        <v xml:space="preserve">38531 </v>
      </c>
      <c r="B4062" s="164" t="s">
        <v>6560</v>
      </c>
      <c r="C4062" s="163"/>
      <c r="D4062" s="113" t="s">
        <v>1358</v>
      </c>
      <c r="F4062" t="s">
        <v>6561</v>
      </c>
      <c r="G4062" s="219">
        <v>6.74</v>
      </c>
      <c r="H4062" s="219" t="s">
        <v>37</v>
      </c>
      <c r="I4062" s="219">
        <v>5.16</v>
      </c>
      <c r="J4062" s="219">
        <v>1.62</v>
      </c>
      <c r="K4062" s="219" t="s">
        <v>37</v>
      </c>
      <c r="L4062" s="219">
        <v>13.52</v>
      </c>
      <c r="M4062" s="220" t="s">
        <v>1570</v>
      </c>
    </row>
    <row r="4063" spans="1:13">
      <c r="A4063" s="106" t="str">
        <f t="shared" si="64"/>
        <v xml:space="preserve">38542 </v>
      </c>
      <c r="B4063" s="164" t="s">
        <v>6562</v>
      </c>
      <c r="C4063" s="163"/>
      <c r="D4063" s="113" t="s">
        <v>1358</v>
      </c>
      <c r="F4063" t="s">
        <v>6563</v>
      </c>
      <c r="G4063" s="219">
        <v>7.95</v>
      </c>
      <c r="H4063" s="219" t="s">
        <v>37</v>
      </c>
      <c r="I4063" s="219">
        <v>6.47</v>
      </c>
      <c r="J4063" s="219">
        <v>1.39</v>
      </c>
      <c r="K4063" s="219" t="s">
        <v>37</v>
      </c>
      <c r="L4063" s="219">
        <v>15.81</v>
      </c>
      <c r="M4063" s="220" t="s">
        <v>1570</v>
      </c>
    </row>
    <row r="4064" spans="1:13">
      <c r="A4064" s="106" t="str">
        <f t="shared" si="64"/>
        <v xml:space="preserve">38550 </v>
      </c>
      <c r="B4064" s="164" t="s">
        <v>6564</v>
      </c>
      <c r="C4064" s="163"/>
      <c r="D4064" s="113" t="s">
        <v>1358</v>
      </c>
      <c r="F4064" t="s">
        <v>6565</v>
      </c>
      <c r="G4064" s="219">
        <v>7.11</v>
      </c>
      <c r="H4064" s="219" t="s">
        <v>37</v>
      </c>
      <c r="I4064" s="219">
        <v>6.9</v>
      </c>
      <c r="J4064" s="219">
        <v>1.82</v>
      </c>
      <c r="K4064" s="219" t="s">
        <v>37</v>
      </c>
      <c r="L4064" s="219">
        <v>15.83</v>
      </c>
      <c r="M4064" s="220" t="s">
        <v>1570</v>
      </c>
    </row>
    <row r="4065" spans="1:13">
      <c r="A4065" s="106" t="str">
        <f t="shared" si="64"/>
        <v xml:space="preserve">38555 </v>
      </c>
      <c r="B4065" s="164" t="s">
        <v>6566</v>
      </c>
      <c r="C4065" s="163"/>
      <c r="D4065" s="113" t="s">
        <v>1358</v>
      </c>
      <c r="F4065" t="s">
        <v>6565</v>
      </c>
      <c r="G4065" s="219">
        <v>15.59</v>
      </c>
      <c r="H4065" s="219" t="s">
        <v>37</v>
      </c>
      <c r="I4065" s="219">
        <v>11.31</v>
      </c>
      <c r="J4065" s="219">
        <v>4.01</v>
      </c>
      <c r="K4065" s="219" t="s">
        <v>37</v>
      </c>
      <c r="L4065" s="219">
        <v>30.91</v>
      </c>
      <c r="M4065" s="220" t="s">
        <v>1570</v>
      </c>
    </row>
    <row r="4066" spans="1:13">
      <c r="A4066" s="106" t="str">
        <f t="shared" si="64"/>
        <v xml:space="preserve">38562 </v>
      </c>
      <c r="B4066" s="164" t="s">
        <v>6567</v>
      </c>
      <c r="C4066" s="163"/>
      <c r="D4066" s="113" t="s">
        <v>1358</v>
      </c>
      <c r="F4066" t="s">
        <v>6568</v>
      </c>
      <c r="G4066" s="219">
        <v>11.06</v>
      </c>
      <c r="H4066" s="219" t="s">
        <v>37</v>
      </c>
      <c r="I4066" s="219">
        <v>8.24</v>
      </c>
      <c r="J4066" s="219">
        <v>1.98</v>
      </c>
      <c r="K4066" s="219" t="s">
        <v>37</v>
      </c>
      <c r="L4066" s="219">
        <v>21.28</v>
      </c>
      <c r="M4066" s="220" t="s">
        <v>1570</v>
      </c>
    </row>
    <row r="4067" spans="1:13">
      <c r="A4067" s="106" t="str">
        <f t="shared" si="64"/>
        <v xml:space="preserve">38564 </v>
      </c>
      <c r="B4067" s="164" t="s">
        <v>6569</v>
      </c>
      <c r="C4067" s="163"/>
      <c r="D4067" s="113" t="s">
        <v>1358</v>
      </c>
      <c r="F4067" t="s">
        <v>6570</v>
      </c>
      <c r="G4067" s="219">
        <v>11.38</v>
      </c>
      <c r="H4067" s="219" t="s">
        <v>37</v>
      </c>
      <c r="I4067" s="219">
        <v>7.22</v>
      </c>
      <c r="J4067" s="219">
        <v>2.46</v>
      </c>
      <c r="K4067" s="219" t="s">
        <v>37</v>
      </c>
      <c r="L4067" s="219">
        <v>21.06</v>
      </c>
      <c r="M4067" s="220" t="s">
        <v>1570</v>
      </c>
    </row>
    <row r="4068" spans="1:13">
      <c r="A4068" s="106" t="str">
        <f t="shared" si="64"/>
        <v xml:space="preserve">38570 </v>
      </c>
      <c r="B4068" s="164" t="s">
        <v>6571</v>
      </c>
      <c r="C4068" s="163"/>
      <c r="D4068" s="113" t="s">
        <v>1358</v>
      </c>
      <c r="F4068" t="s">
        <v>6572</v>
      </c>
      <c r="G4068" s="219">
        <v>8.49</v>
      </c>
      <c r="H4068" s="219" t="s">
        <v>37</v>
      </c>
      <c r="I4068" s="219">
        <v>5.55</v>
      </c>
      <c r="J4068" s="219">
        <v>1.49</v>
      </c>
      <c r="K4068" s="219" t="s">
        <v>37</v>
      </c>
      <c r="L4068" s="219">
        <v>15.53</v>
      </c>
      <c r="M4068" s="220" t="s">
        <v>1474</v>
      </c>
    </row>
    <row r="4069" spans="1:13">
      <c r="A4069" s="106" t="str">
        <f t="shared" si="64"/>
        <v xml:space="preserve">38571 </v>
      </c>
      <c r="B4069" s="164" t="s">
        <v>6573</v>
      </c>
      <c r="C4069" s="163"/>
      <c r="D4069" s="113" t="s">
        <v>1358</v>
      </c>
      <c r="F4069" t="s">
        <v>6574</v>
      </c>
      <c r="G4069" s="219">
        <v>12</v>
      </c>
      <c r="H4069" s="219" t="s">
        <v>37</v>
      </c>
      <c r="I4069" s="219">
        <v>6.21</v>
      </c>
      <c r="J4069" s="219">
        <v>1.56</v>
      </c>
      <c r="K4069" s="219" t="s">
        <v>37</v>
      </c>
      <c r="L4069" s="219">
        <v>19.77</v>
      </c>
      <c r="M4069" s="220" t="s">
        <v>1474</v>
      </c>
    </row>
    <row r="4070" spans="1:13">
      <c r="A4070" s="106" t="str">
        <f t="shared" si="64"/>
        <v xml:space="preserve">38572 </v>
      </c>
      <c r="B4070" s="164" t="s">
        <v>6575</v>
      </c>
      <c r="C4070" s="163"/>
      <c r="D4070" s="113" t="s">
        <v>1358</v>
      </c>
      <c r="F4070" t="s">
        <v>6574</v>
      </c>
      <c r="G4070" s="219">
        <v>15.6</v>
      </c>
      <c r="H4070" s="219" t="s">
        <v>37</v>
      </c>
      <c r="I4070" s="219">
        <v>8.86</v>
      </c>
      <c r="J4070" s="219">
        <v>2.46</v>
      </c>
      <c r="K4070" s="219" t="s">
        <v>37</v>
      </c>
      <c r="L4070" s="219">
        <v>26.92</v>
      </c>
      <c r="M4070" s="220" t="s">
        <v>1474</v>
      </c>
    </row>
    <row r="4071" spans="1:13">
      <c r="A4071" s="106" t="str">
        <f t="shared" si="64"/>
        <v xml:space="preserve">38573 </v>
      </c>
      <c r="B4071" s="164" t="s">
        <v>6576</v>
      </c>
      <c r="C4071" s="163"/>
      <c r="D4071" s="113" t="s">
        <v>1358</v>
      </c>
      <c r="F4071" t="s">
        <v>6577</v>
      </c>
      <c r="G4071" s="219">
        <v>20</v>
      </c>
      <c r="H4071" s="219" t="s">
        <v>37</v>
      </c>
      <c r="I4071" s="219">
        <v>11.91</v>
      </c>
      <c r="J4071" s="219">
        <v>3.41</v>
      </c>
      <c r="K4071" s="219" t="s">
        <v>37</v>
      </c>
      <c r="L4071" s="219">
        <v>35.32</v>
      </c>
      <c r="M4071" s="220" t="s">
        <v>1474</v>
      </c>
    </row>
    <row r="4072" spans="1:13">
      <c r="A4072" s="106" t="str">
        <f t="shared" si="64"/>
        <v xml:space="preserve">38589 </v>
      </c>
      <c r="B4072" s="164" t="s">
        <v>6578</v>
      </c>
      <c r="C4072" s="163"/>
      <c r="D4072" s="113" t="s">
        <v>664</v>
      </c>
      <c r="F4072" t="s">
        <v>19025</v>
      </c>
      <c r="G4072" s="219">
        <v>0</v>
      </c>
      <c r="H4072" s="219">
        <v>0</v>
      </c>
      <c r="I4072" s="219">
        <v>0</v>
      </c>
      <c r="J4072" s="219">
        <v>0</v>
      </c>
      <c r="K4072" s="219">
        <v>0</v>
      </c>
      <c r="L4072" s="219">
        <v>0</v>
      </c>
      <c r="M4072" s="220" t="s">
        <v>991</v>
      </c>
    </row>
    <row r="4073" spans="1:13">
      <c r="A4073" s="106" t="str">
        <f t="shared" si="64"/>
        <v xml:space="preserve">38700 </v>
      </c>
      <c r="B4073" s="164" t="s">
        <v>6579</v>
      </c>
      <c r="C4073" s="163"/>
      <c r="D4073" s="113" t="s">
        <v>1358</v>
      </c>
      <c r="F4073" t="s">
        <v>6580</v>
      </c>
      <c r="G4073" s="219">
        <v>12.81</v>
      </c>
      <c r="H4073" s="219" t="s">
        <v>37</v>
      </c>
      <c r="I4073" s="219">
        <v>9.5500000000000007</v>
      </c>
      <c r="J4073" s="219">
        <v>1.91</v>
      </c>
      <c r="K4073" s="219" t="s">
        <v>37</v>
      </c>
      <c r="L4073" s="219">
        <v>24.27</v>
      </c>
      <c r="M4073" s="220" t="s">
        <v>1570</v>
      </c>
    </row>
    <row r="4074" spans="1:13">
      <c r="A4074" s="106" t="str">
        <f t="shared" si="64"/>
        <v xml:space="preserve">38720 </v>
      </c>
      <c r="B4074" s="164" t="s">
        <v>6581</v>
      </c>
      <c r="C4074" s="163"/>
      <c r="D4074" s="113" t="s">
        <v>1358</v>
      </c>
      <c r="F4074" t="s">
        <v>6580</v>
      </c>
      <c r="G4074" s="219">
        <v>21.95</v>
      </c>
      <c r="H4074" s="219" t="s">
        <v>37</v>
      </c>
      <c r="I4074" s="219">
        <v>14.64</v>
      </c>
      <c r="J4074" s="219">
        <v>3.81</v>
      </c>
      <c r="K4074" s="219" t="s">
        <v>37</v>
      </c>
      <c r="L4074" s="219">
        <v>40.4</v>
      </c>
      <c r="M4074" s="220" t="s">
        <v>1570</v>
      </c>
    </row>
    <row r="4075" spans="1:13">
      <c r="A4075" s="106" t="str">
        <f t="shared" si="64"/>
        <v xml:space="preserve">38724 </v>
      </c>
      <c r="B4075" s="164" t="s">
        <v>6582</v>
      </c>
      <c r="C4075" s="163"/>
      <c r="D4075" s="113" t="s">
        <v>1358</v>
      </c>
      <c r="F4075" t="s">
        <v>6580</v>
      </c>
      <c r="G4075" s="219">
        <v>23.95</v>
      </c>
      <c r="H4075" s="219" t="s">
        <v>37</v>
      </c>
      <c r="I4075" s="219">
        <v>15.92</v>
      </c>
      <c r="J4075" s="219">
        <v>3.73</v>
      </c>
      <c r="K4075" s="219" t="s">
        <v>37</v>
      </c>
      <c r="L4075" s="219">
        <v>43.6</v>
      </c>
      <c r="M4075" s="220" t="s">
        <v>1570</v>
      </c>
    </row>
    <row r="4076" spans="1:13">
      <c r="A4076" s="106" t="str">
        <f t="shared" si="64"/>
        <v xml:space="preserve">38740 </v>
      </c>
      <c r="B4076" s="164" t="s">
        <v>6583</v>
      </c>
      <c r="C4076" s="163"/>
      <c r="D4076" s="113" t="s">
        <v>1358</v>
      </c>
      <c r="F4076" t="s">
        <v>6584</v>
      </c>
      <c r="G4076" s="219">
        <v>10.7</v>
      </c>
      <c r="H4076" s="219" t="s">
        <v>37</v>
      </c>
      <c r="I4076" s="219">
        <v>7.82</v>
      </c>
      <c r="J4076" s="219">
        <v>2.68</v>
      </c>
      <c r="K4076" s="219" t="s">
        <v>37</v>
      </c>
      <c r="L4076" s="219">
        <v>21.2</v>
      </c>
      <c r="M4076" s="220" t="s">
        <v>1570</v>
      </c>
    </row>
    <row r="4077" spans="1:13">
      <c r="A4077" s="106" t="str">
        <f t="shared" si="64"/>
        <v xml:space="preserve">38745 </v>
      </c>
      <c r="B4077" s="164" t="s">
        <v>6585</v>
      </c>
      <c r="C4077" s="163"/>
      <c r="D4077" s="113" t="s">
        <v>1358</v>
      </c>
      <c r="F4077" t="s">
        <v>6584</v>
      </c>
      <c r="G4077" s="219">
        <v>13.87</v>
      </c>
      <c r="H4077" s="219" t="s">
        <v>37</v>
      </c>
      <c r="I4077" s="219">
        <v>9.27</v>
      </c>
      <c r="J4077" s="219">
        <v>3.48</v>
      </c>
      <c r="K4077" s="219" t="s">
        <v>37</v>
      </c>
      <c r="L4077" s="219">
        <v>26.62</v>
      </c>
      <c r="M4077" s="220" t="s">
        <v>1570</v>
      </c>
    </row>
    <row r="4078" spans="1:13">
      <c r="A4078" s="106" t="str">
        <f t="shared" si="64"/>
        <v xml:space="preserve">38746 </v>
      </c>
      <c r="B4078" s="164" t="s">
        <v>6586</v>
      </c>
      <c r="C4078" s="163"/>
      <c r="D4078" s="113" t="s">
        <v>1358</v>
      </c>
      <c r="F4078" t="s">
        <v>6587</v>
      </c>
      <c r="G4078" s="219">
        <v>4.12</v>
      </c>
      <c r="H4078" s="219" t="s">
        <v>37</v>
      </c>
      <c r="I4078" s="219">
        <v>1.1599999999999999</v>
      </c>
      <c r="J4078" s="219">
        <v>1.01</v>
      </c>
      <c r="K4078" s="219" t="s">
        <v>37</v>
      </c>
      <c r="L4078" s="219">
        <v>6.29</v>
      </c>
      <c r="M4078" s="220" t="s">
        <v>1125</v>
      </c>
    </row>
    <row r="4079" spans="1:13">
      <c r="A4079" s="106" t="str">
        <f t="shared" si="64"/>
        <v xml:space="preserve">38747 </v>
      </c>
      <c r="B4079" s="164" t="s">
        <v>6588</v>
      </c>
      <c r="C4079" s="163"/>
      <c r="D4079" s="113" t="s">
        <v>1358</v>
      </c>
      <c r="F4079" t="s">
        <v>6589</v>
      </c>
      <c r="G4079" s="219">
        <v>4.88</v>
      </c>
      <c r="H4079" s="219" t="s">
        <v>37</v>
      </c>
      <c r="I4079" s="219">
        <v>1.85</v>
      </c>
      <c r="J4079" s="219">
        <v>1.19</v>
      </c>
      <c r="K4079" s="219" t="s">
        <v>37</v>
      </c>
      <c r="L4079" s="219">
        <v>7.92</v>
      </c>
      <c r="M4079" s="220" t="s">
        <v>1125</v>
      </c>
    </row>
    <row r="4080" spans="1:13">
      <c r="A4080" s="106" t="str">
        <f t="shared" si="64"/>
        <v xml:space="preserve">38760 </v>
      </c>
      <c r="B4080" s="164" t="s">
        <v>6590</v>
      </c>
      <c r="C4080" s="163"/>
      <c r="D4080" s="113" t="s">
        <v>1358</v>
      </c>
      <c r="F4080" t="s">
        <v>6591</v>
      </c>
      <c r="G4080" s="219">
        <v>13.62</v>
      </c>
      <c r="H4080" s="219" t="s">
        <v>37</v>
      </c>
      <c r="I4080" s="219">
        <v>8.7200000000000006</v>
      </c>
      <c r="J4080" s="219">
        <v>2.83</v>
      </c>
      <c r="K4080" s="219" t="s">
        <v>37</v>
      </c>
      <c r="L4080" s="219">
        <v>25.17</v>
      </c>
      <c r="M4080" s="220" t="s">
        <v>1570</v>
      </c>
    </row>
    <row r="4081" spans="1:13">
      <c r="A4081" s="106" t="str">
        <f t="shared" si="64"/>
        <v xml:space="preserve">38765 </v>
      </c>
      <c r="B4081" s="164" t="s">
        <v>6592</v>
      </c>
      <c r="C4081" s="163"/>
      <c r="D4081" s="113" t="s">
        <v>1358</v>
      </c>
      <c r="F4081" t="s">
        <v>6591</v>
      </c>
      <c r="G4081" s="219">
        <v>21.91</v>
      </c>
      <c r="H4081" s="219" t="s">
        <v>37</v>
      </c>
      <c r="I4081" s="219">
        <v>12.74</v>
      </c>
      <c r="J4081" s="219">
        <v>4.5999999999999996</v>
      </c>
      <c r="K4081" s="219" t="s">
        <v>37</v>
      </c>
      <c r="L4081" s="219">
        <v>39.25</v>
      </c>
      <c r="M4081" s="220" t="s">
        <v>1570</v>
      </c>
    </row>
    <row r="4082" spans="1:13">
      <c r="A4082" s="106" t="str">
        <f t="shared" si="64"/>
        <v xml:space="preserve">38770 </v>
      </c>
      <c r="B4082" s="164" t="s">
        <v>6593</v>
      </c>
      <c r="C4082" s="163"/>
      <c r="D4082" s="113" t="s">
        <v>1358</v>
      </c>
      <c r="F4082" t="s">
        <v>6594</v>
      </c>
      <c r="G4082" s="219">
        <v>14.06</v>
      </c>
      <c r="H4082" s="219" t="s">
        <v>37</v>
      </c>
      <c r="I4082" s="219">
        <v>7.99</v>
      </c>
      <c r="J4082" s="219">
        <v>2.13</v>
      </c>
      <c r="K4082" s="219" t="s">
        <v>37</v>
      </c>
      <c r="L4082" s="219">
        <v>24.18</v>
      </c>
      <c r="M4082" s="220" t="s">
        <v>1570</v>
      </c>
    </row>
    <row r="4083" spans="1:13">
      <c r="A4083" s="106" t="str">
        <f t="shared" si="64"/>
        <v xml:space="preserve">38780 </v>
      </c>
      <c r="B4083" s="164" t="s">
        <v>6595</v>
      </c>
      <c r="C4083" s="163"/>
      <c r="D4083" s="113" t="s">
        <v>1358</v>
      </c>
      <c r="F4083" t="s">
        <v>6596</v>
      </c>
      <c r="G4083" s="219">
        <v>17.7</v>
      </c>
      <c r="H4083" s="219" t="s">
        <v>37</v>
      </c>
      <c r="I4083" s="219">
        <v>10.48</v>
      </c>
      <c r="J4083" s="219">
        <v>3.37</v>
      </c>
      <c r="K4083" s="219" t="s">
        <v>37</v>
      </c>
      <c r="L4083" s="219">
        <v>31.55</v>
      </c>
      <c r="M4083" s="220" t="s">
        <v>1570</v>
      </c>
    </row>
    <row r="4084" spans="1:13">
      <c r="A4084" s="106" t="str">
        <f t="shared" si="64"/>
        <v xml:space="preserve">38790 </v>
      </c>
      <c r="B4084" s="164" t="s">
        <v>6597</v>
      </c>
      <c r="C4084" s="163"/>
      <c r="D4084" s="113" t="s">
        <v>1358</v>
      </c>
      <c r="F4084" t="s">
        <v>6598</v>
      </c>
      <c r="G4084" s="219">
        <v>1.29</v>
      </c>
      <c r="H4084" s="219" t="s">
        <v>37</v>
      </c>
      <c r="I4084" s="219">
        <v>0.95</v>
      </c>
      <c r="J4084" s="219">
        <v>0.2</v>
      </c>
      <c r="K4084" s="219" t="s">
        <v>37</v>
      </c>
      <c r="L4084" s="219">
        <v>2.44</v>
      </c>
      <c r="M4084" s="220" t="s">
        <v>1324</v>
      </c>
    </row>
    <row r="4085" spans="1:13">
      <c r="A4085" s="106" t="str">
        <f t="shared" si="64"/>
        <v xml:space="preserve">38792 </v>
      </c>
      <c r="B4085" s="164" t="s">
        <v>6599</v>
      </c>
      <c r="C4085" s="163"/>
      <c r="D4085" s="113" t="s">
        <v>1358</v>
      </c>
      <c r="F4085" t="s">
        <v>6600</v>
      </c>
      <c r="G4085" s="219">
        <v>0.65</v>
      </c>
      <c r="H4085" s="219">
        <v>1.74</v>
      </c>
      <c r="I4085" s="219">
        <v>0.22</v>
      </c>
      <c r="J4085" s="219">
        <v>0.08</v>
      </c>
      <c r="K4085" s="219">
        <v>2.4700000000000002</v>
      </c>
      <c r="L4085" s="219">
        <v>0.95</v>
      </c>
      <c r="M4085" s="220" t="s">
        <v>1324</v>
      </c>
    </row>
    <row r="4086" spans="1:13">
      <c r="A4086" s="106" t="str">
        <f t="shared" si="64"/>
        <v xml:space="preserve">38794 </v>
      </c>
      <c r="B4086" s="164" t="s">
        <v>6601</v>
      </c>
      <c r="C4086" s="163"/>
      <c r="D4086" s="113" t="s">
        <v>1358</v>
      </c>
      <c r="F4086" t="s">
        <v>6602</v>
      </c>
      <c r="G4086" s="219">
        <v>4.62</v>
      </c>
      <c r="H4086" s="219" t="s">
        <v>37</v>
      </c>
      <c r="I4086" s="219">
        <v>3.24</v>
      </c>
      <c r="J4086" s="219">
        <v>0.5</v>
      </c>
      <c r="K4086" s="219" t="s">
        <v>37</v>
      </c>
      <c r="L4086" s="219">
        <v>8.36</v>
      </c>
      <c r="M4086" s="220" t="s">
        <v>1570</v>
      </c>
    </row>
    <row r="4087" spans="1:13">
      <c r="A4087" s="106" t="str">
        <f t="shared" si="64"/>
        <v xml:space="preserve">38900 </v>
      </c>
      <c r="B4087" s="164" t="s">
        <v>6603</v>
      </c>
      <c r="C4087" s="163"/>
      <c r="D4087" s="113" t="s">
        <v>1358</v>
      </c>
      <c r="F4087" t="s">
        <v>6604</v>
      </c>
      <c r="G4087" s="219">
        <v>2.5</v>
      </c>
      <c r="H4087" s="219">
        <v>1</v>
      </c>
      <c r="I4087" s="219">
        <v>1</v>
      </c>
      <c r="J4087" s="219">
        <v>0.59</v>
      </c>
      <c r="K4087" s="219">
        <v>4.09</v>
      </c>
      <c r="L4087" s="219">
        <v>4.09</v>
      </c>
      <c r="M4087" s="220" t="s">
        <v>1125</v>
      </c>
    </row>
    <row r="4088" spans="1:13">
      <c r="A4088" s="106" t="str">
        <f t="shared" si="64"/>
        <v xml:space="preserve">38999 </v>
      </c>
      <c r="B4088" s="164" t="s">
        <v>6605</v>
      </c>
      <c r="C4088" s="163"/>
      <c r="D4088" s="113" t="s">
        <v>664</v>
      </c>
      <c r="F4088" t="s">
        <v>19026</v>
      </c>
      <c r="G4088" s="219">
        <v>0</v>
      </c>
      <c r="H4088" s="219">
        <v>0</v>
      </c>
      <c r="I4088" s="219">
        <v>0</v>
      </c>
      <c r="J4088" s="219">
        <v>0</v>
      </c>
      <c r="K4088" s="219">
        <v>0</v>
      </c>
      <c r="L4088" s="219">
        <v>0</v>
      </c>
      <c r="M4088" s="220" t="s">
        <v>991</v>
      </c>
    </row>
    <row r="4089" spans="1:13">
      <c r="A4089" s="106" t="str">
        <f t="shared" si="64"/>
        <v xml:space="preserve">39000 </v>
      </c>
      <c r="B4089" s="164" t="s">
        <v>6606</v>
      </c>
      <c r="C4089" s="163"/>
      <c r="D4089" s="113" t="s">
        <v>1358</v>
      </c>
      <c r="F4089" t="s">
        <v>5116</v>
      </c>
      <c r="G4089" s="219">
        <v>7.57</v>
      </c>
      <c r="H4089" s="219" t="s">
        <v>37</v>
      </c>
      <c r="I4089" s="219">
        <v>5.88</v>
      </c>
      <c r="J4089" s="219">
        <v>1.7</v>
      </c>
      <c r="K4089" s="219" t="s">
        <v>37</v>
      </c>
      <c r="L4089" s="219">
        <v>15.15</v>
      </c>
      <c r="M4089" s="220" t="s">
        <v>1570</v>
      </c>
    </row>
    <row r="4090" spans="1:13">
      <c r="A4090" s="106" t="str">
        <f t="shared" si="64"/>
        <v xml:space="preserve">39010 </v>
      </c>
      <c r="B4090" s="164" t="s">
        <v>6607</v>
      </c>
      <c r="C4090" s="163"/>
      <c r="D4090" s="113" t="s">
        <v>1358</v>
      </c>
      <c r="F4090" t="s">
        <v>5116</v>
      </c>
      <c r="G4090" s="219">
        <v>13.19</v>
      </c>
      <c r="H4090" s="219" t="s">
        <v>37</v>
      </c>
      <c r="I4090" s="219">
        <v>7.1</v>
      </c>
      <c r="J4090" s="219">
        <v>3.18</v>
      </c>
      <c r="K4090" s="219" t="s">
        <v>37</v>
      </c>
      <c r="L4090" s="219">
        <v>23.47</v>
      </c>
      <c r="M4090" s="220" t="s">
        <v>1570</v>
      </c>
    </row>
    <row r="4091" spans="1:13">
      <c r="A4091" s="106" t="str">
        <f t="shared" si="64"/>
        <v xml:space="preserve">39200 </v>
      </c>
      <c r="B4091" s="164" t="s">
        <v>6608</v>
      </c>
      <c r="C4091" s="163"/>
      <c r="D4091" s="113" t="s">
        <v>1358</v>
      </c>
      <c r="F4091" t="s">
        <v>6609</v>
      </c>
      <c r="G4091" s="219">
        <v>15.09</v>
      </c>
      <c r="H4091" s="219" t="s">
        <v>37</v>
      </c>
      <c r="I4091" s="219">
        <v>6.99</v>
      </c>
      <c r="J4091" s="219">
        <v>3.72</v>
      </c>
      <c r="K4091" s="219" t="s">
        <v>37</v>
      </c>
      <c r="L4091" s="219">
        <v>25.8</v>
      </c>
      <c r="M4091" s="220" t="s">
        <v>1570</v>
      </c>
    </row>
    <row r="4092" spans="1:13">
      <c r="A4092" s="106" t="str">
        <f t="shared" si="64"/>
        <v xml:space="preserve">39220 </v>
      </c>
      <c r="B4092" s="164" t="s">
        <v>6610</v>
      </c>
      <c r="C4092" s="163"/>
      <c r="D4092" s="113" t="s">
        <v>1358</v>
      </c>
      <c r="F4092" t="s">
        <v>6611</v>
      </c>
      <c r="G4092" s="219">
        <v>19.55</v>
      </c>
      <c r="H4092" s="219" t="s">
        <v>37</v>
      </c>
      <c r="I4092" s="219">
        <v>9.69</v>
      </c>
      <c r="J4092" s="219">
        <v>4.47</v>
      </c>
      <c r="K4092" s="219" t="s">
        <v>37</v>
      </c>
      <c r="L4092" s="219">
        <v>33.71</v>
      </c>
      <c r="M4092" s="220" t="s">
        <v>1570</v>
      </c>
    </row>
    <row r="4093" spans="1:13">
      <c r="A4093" s="106" t="str">
        <f t="shared" si="64"/>
        <v xml:space="preserve">39401 </v>
      </c>
      <c r="B4093" s="164" t="s">
        <v>6612</v>
      </c>
      <c r="C4093" s="163"/>
      <c r="D4093" s="113" t="s">
        <v>1358</v>
      </c>
      <c r="F4093" t="s">
        <v>6613</v>
      </c>
      <c r="G4093" s="219">
        <v>5.44</v>
      </c>
      <c r="H4093" s="219" t="s">
        <v>37</v>
      </c>
      <c r="I4093" s="219">
        <v>2.38</v>
      </c>
      <c r="J4093" s="219">
        <v>1.29</v>
      </c>
      <c r="K4093" s="219" t="s">
        <v>37</v>
      </c>
      <c r="L4093" s="219">
        <v>9.11</v>
      </c>
      <c r="M4093" s="220" t="s">
        <v>1324</v>
      </c>
    </row>
    <row r="4094" spans="1:13">
      <c r="A4094" s="106" t="str">
        <f t="shared" si="64"/>
        <v xml:space="preserve">39402 </v>
      </c>
      <c r="B4094" s="164" t="s">
        <v>6614</v>
      </c>
      <c r="C4094" s="163"/>
      <c r="D4094" s="113" t="s">
        <v>1358</v>
      </c>
      <c r="F4094" t="s">
        <v>6615</v>
      </c>
      <c r="G4094" s="219">
        <v>7.25</v>
      </c>
      <c r="H4094" s="219" t="s">
        <v>37</v>
      </c>
      <c r="I4094" s="219">
        <v>2.88</v>
      </c>
      <c r="J4094" s="219">
        <v>1.76</v>
      </c>
      <c r="K4094" s="219" t="s">
        <v>37</v>
      </c>
      <c r="L4094" s="219">
        <v>11.89</v>
      </c>
      <c r="M4094" s="220" t="s">
        <v>1324</v>
      </c>
    </row>
    <row r="4095" spans="1:13">
      <c r="A4095" s="106" t="str">
        <f t="shared" si="64"/>
        <v xml:space="preserve">39499 </v>
      </c>
      <c r="B4095" s="164" t="s">
        <v>6616</v>
      </c>
      <c r="C4095" s="163"/>
      <c r="D4095" s="113" t="s">
        <v>664</v>
      </c>
      <c r="F4095" t="s">
        <v>19027</v>
      </c>
      <c r="G4095" s="219">
        <v>0</v>
      </c>
      <c r="H4095" s="219">
        <v>0</v>
      </c>
      <c r="I4095" s="219">
        <v>0</v>
      </c>
      <c r="J4095" s="219">
        <v>0</v>
      </c>
      <c r="K4095" s="219">
        <v>0</v>
      </c>
      <c r="L4095" s="219">
        <v>0</v>
      </c>
      <c r="M4095" s="220" t="s">
        <v>991</v>
      </c>
    </row>
    <row r="4096" spans="1:13">
      <c r="A4096" s="106" t="str">
        <f t="shared" si="64"/>
        <v xml:space="preserve">39501 </v>
      </c>
      <c r="B4096" s="164" t="s">
        <v>6617</v>
      </c>
      <c r="C4096" s="163"/>
      <c r="D4096" s="113" t="s">
        <v>1358</v>
      </c>
      <c r="F4096" t="s">
        <v>6618</v>
      </c>
      <c r="G4096" s="219">
        <v>13.98</v>
      </c>
      <c r="H4096" s="219" t="s">
        <v>37</v>
      </c>
      <c r="I4096" s="219">
        <v>8.2200000000000006</v>
      </c>
      <c r="J4096" s="219">
        <v>3.35</v>
      </c>
      <c r="K4096" s="219" t="s">
        <v>37</v>
      </c>
      <c r="L4096" s="219">
        <v>25.55</v>
      </c>
      <c r="M4096" s="220" t="s">
        <v>1570</v>
      </c>
    </row>
    <row r="4097" spans="1:13">
      <c r="A4097" s="106" t="str">
        <f t="shared" si="64"/>
        <v xml:space="preserve">39503 </v>
      </c>
      <c r="B4097" s="164" t="s">
        <v>6619</v>
      </c>
      <c r="C4097" s="163"/>
      <c r="D4097" s="113" t="s">
        <v>1358</v>
      </c>
      <c r="F4097" t="s">
        <v>6620</v>
      </c>
      <c r="G4097" s="219">
        <v>108.91</v>
      </c>
      <c r="H4097" s="219" t="s">
        <v>37</v>
      </c>
      <c r="I4097" s="219">
        <v>35.14</v>
      </c>
      <c r="J4097" s="219">
        <v>26.95</v>
      </c>
      <c r="K4097" s="219" t="s">
        <v>37</v>
      </c>
      <c r="L4097" s="219">
        <v>171</v>
      </c>
      <c r="M4097" s="220" t="s">
        <v>1570</v>
      </c>
    </row>
    <row r="4098" spans="1:13">
      <c r="A4098" s="106" t="str">
        <f t="shared" si="64"/>
        <v xml:space="preserve">39540 </v>
      </c>
      <c r="B4098" s="164" t="s">
        <v>6621</v>
      </c>
      <c r="C4098" s="163"/>
      <c r="D4098" s="113" t="s">
        <v>1358</v>
      </c>
      <c r="F4098" t="s">
        <v>6620</v>
      </c>
      <c r="G4098" s="219">
        <v>14.57</v>
      </c>
      <c r="H4098" s="219" t="s">
        <v>37</v>
      </c>
      <c r="I4098" s="219">
        <v>7.83</v>
      </c>
      <c r="J4098" s="219">
        <v>3.55</v>
      </c>
      <c r="K4098" s="219" t="s">
        <v>37</v>
      </c>
      <c r="L4098" s="219">
        <v>25.95</v>
      </c>
      <c r="M4098" s="220" t="s">
        <v>1570</v>
      </c>
    </row>
    <row r="4099" spans="1:13">
      <c r="A4099" s="106" t="str">
        <f t="shared" ref="A4099:A4162" si="65">B4099&amp;" "&amp;C4099</f>
        <v xml:space="preserve">39541 </v>
      </c>
      <c r="B4099" s="164" t="s">
        <v>6622</v>
      </c>
      <c r="C4099" s="163"/>
      <c r="D4099" s="113" t="s">
        <v>1358</v>
      </c>
      <c r="F4099" t="s">
        <v>6620</v>
      </c>
      <c r="G4099" s="219">
        <v>15.75</v>
      </c>
      <c r="H4099" s="219" t="s">
        <v>37</v>
      </c>
      <c r="I4099" s="219">
        <v>8.26</v>
      </c>
      <c r="J4099" s="219">
        <v>3.87</v>
      </c>
      <c r="K4099" s="219" t="s">
        <v>37</v>
      </c>
      <c r="L4099" s="219">
        <v>27.88</v>
      </c>
      <c r="M4099" s="220" t="s">
        <v>1570</v>
      </c>
    </row>
    <row r="4100" spans="1:13">
      <c r="A4100" s="106" t="str">
        <f t="shared" si="65"/>
        <v xml:space="preserve">39545 </v>
      </c>
      <c r="B4100" s="164" t="s">
        <v>6623</v>
      </c>
      <c r="C4100" s="163"/>
      <c r="D4100" s="113" t="s">
        <v>1358</v>
      </c>
      <c r="F4100" t="s">
        <v>6624</v>
      </c>
      <c r="G4100" s="219">
        <v>14.67</v>
      </c>
      <c r="H4100" s="219" t="s">
        <v>37</v>
      </c>
      <c r="I4100" s="219">
        <v>8.4</v>
      </c>
      <c r="J4100" s="219">
        <v>3.6</v>
      </c>
      <c r="K4100" s="219" t="s">
        <v>37</v>
      </c>
      <c r="L4100" s="219">
        <v>26.67</v>
      </c>
      <c r="M4100" s="220" t="s">
        <v>1570</v>
      </c>
    </row>
    <row r="4101" spans="1:13">
      <c r="A4101" s="106" t="str">
        <f t="shared" si="65"/>
        <v xml:space="preserve">39560 </v>
      </c>
      <c r="B4101" s="164" t="s">
        <v>6625</v>
      </c>
      <c r="C4101" s="163"/>
      <c r="D4101" s="113" t="s">
        <v>1358</v>
      </c>
      <c r="F4101" t="s">
        <v>6626</v>
      </c>
      <c r="G4101" s="219">
        <v>13.06</v>
      </c>
      <c r="H4101" s="219" t="s">
        <v>37</v>
      </c>
      <c r="I4101" s="219">
        <v>8.08</v>
      </c>
      <c r="J4101" s="219">
        <v>2.91</v>
      </c>
      <c r="K4101" s="219" t="s">
        <v>37</v>
      </c>
      <c r="L4101" s="219">
        <v>24.05</v>
      </c>
      <c r="M4101" s="220" t="s">
        <v>1570</v>
      </c>
    </row>
    <row r="4102" spans="1:13">
      <c r="A4102" s="106" t="str">
        <f t="shared" si="65"/>
        <v xml:space="preserve">39561 </v>
      </c>
      <c r="B4102" s="164" t="s">
        <v>6627</v>
      </c>
      <c r="C4102" s="163"/>
      <c r="D4102" s="113" t="s">
        <v>1358</v>
      </c>
      <c r="F4102" t="s">
        <v>6628</v>
      </c>
      <c r="G4102" s="219">
        <v>19.989999999999998</v>
      </c>
      <c r="H4102" s="219" t="s">
        <v>37</v>
      </c>
      <c r="I4102" s="219">
        <v>12.67</v>
      </c>
      <c r="J4102" s="219">
        <v>4.88</v>
      </c>
      <c r="K4102" s="219" t="s">
        <v>37</v>
      </c>
      <c r="L4102" s="219">
        <v>37.54</v>
      </c>
      <c r="M4102" s="220" t="s">
        <v>1570</v>
      </c>
    </row>
    <row r="4103" spans="1:13">
      <c r="A4103" s="106" t="str">
        <f t="shared" si="65"/>
        <v xml:space="preserve">39599 </v>
      </c>
      <c r="B4103" s="164" t="s">
        <v>6629</v>
      </c>
      <c r="C4103" s="163"/>
      <c r="D4103" s="113" t="s">
        <v>664</v>
      </c>
      <c r="F4103" t="s">
        <v>19028</v>
      </c>
      <c r="G4103" s="219">
        <v>0</v>
      </c>
      <c r="H4103" s="219">
        <v>0</v>
      </c>
      <c r="I4103" s="219">
        <v>0</v>
      </c>
      <c r="J4103" s="219">
        <v>0</v>
      </c>
      <c r="K4103" s="219">
        <v>0</v>
      </c>
      <c r="L4103" s="219">
        <v>0</v>
      </c>
      <c r="M4103" s="220" t="s">
        <v>991</v>
      </c>
    </row>
    <row r="4104" spans="1:13">
      <c r="A4104" s="106" t="str">
        <f t="shared" si="65"/>
        <v xml:space="preserve">40490 </v>
      </c>
      <c r="B4104" s="164" t="s">
        <v>6630</v>
      </c>
      <c r="C4104" s="163"/>
      <c r="D4104" s="113" t="s">
        <v>1358</v>
      </c>
      <c r="F4104" t="s">
        <v>6631</v>
      </c>
      <c r="G4104" s="219">
        <v>1.22</v>
      </c>
      <c r="H4104" s="219">
        <v>2.33</v>
      </c>
      <c r="I4104" s="219">
        <v>0.71</v>
      </c>
      <c r="J4104" s="219">
        <v>0.13</v>
      </c>
      <c r="K4104" s="219">
        <v>3.68</v>
      </c>
      <c r="L4104" s="219">
        <v>2.06</v>
      </c>
      <c r="M4104" s="220" t="s">
        <v>1324</v>
      </c>
    </row>
    <row r="4105" spans="1:13">
      <c r="A4105" s="106" t="str">
        <f t="shared" si="65"/>
        <v xml:space="preserve">40500 </v>
      </c>
      <c r="B4105" s="164" t="s">
        <v>6632</v>
      </c>
      <c r="C4105" s="163"/>
      <c r="D4105" s="113" t="s">
        <v>1358</v>
      </c>
      <c r="F4105" t="s">
        <v>6633</v>
      </c>
      <c r="G4105" s="219">
        <v>4.47</v>
      </c>
      <c r="H4105" s="219">
        <v>10.94</v>
      </c>
      <c r="I4105" s="219">
        <v>6.17</v>
      </c>
      <c r="J4105" s="219">
        <v>0.59</v>
      </c>
      <c r="K4105" s="219">
        <v>16</v>
      </c>
      <c r="L4105" s="219">
        <v>11.23</v>
      </c>
      <c r="M4105" s="220" t="s">
        <v>1570</v>
      </c>
    </row>
    <row r="4106" spans="1:13">
      <c r="A4106" s="106" t="str">
        <f t="shared" si="65"/>
        <v xml:space="preserve">40510 </v>
      </c>
      <c r="B4106" s="164" t="s">
        <v>6634</v>
      </c>
      <c r="C4106" s="163"/>
      <c r="D4106" s="113" t="s">
        <v>1358</v>
      </c>
      <c r="F4106" t="s">
        <v>6633</v>
      </c>
      <c r="G4106" s="219">
        <v>4.82</v>
      </c>
      <c r="H4106" s="219">
        <v>9.2899999999999991</v>
      </c>
      <c r="I4106" s="219">
        <v>5.07</v>
      </c>
      <c r="J4106" s="219">
        <v>0.68</v>
      </c>
      <c r="K4106" s="219">
        <v>14.79</v>
      </c>
      <c r="L4106" s="219">
        <v>10.57</v>
      </c>
      <c r="M4106" s="220" t="s">
        <v>1570</v>
      </c>
    </row>
    <row r="4107" spans="1:13">
      <c r="A4107" s="106" t="str">
        <f t="shared" si="65"/>
        <v xml:space="preserve">40520 </v>
      </c>
      <c r="B4107" s="164" t="s">
        <v>6635</v>
      </c>
      <c r="C4107" s="163"/>
      <c r="D4107" s="113" t="s">
        <v>1358</v>
      </c>
      <c r="F4107" t="s">
        <v>6633</v>
      </c>
      <c r="G4107" s="219">
        <v>4.79</v>
      </c>
      <c r="H4107" s="219">
        <v>9.68</v>
      </c>
      <c r="I4107" s="219">
        <v>5.3</v>
      </c>
      <c r="J4107" s="219">
        <v>0.72</v>
      </c>
      <c r="K4107" s="219">
        <v>15.19</v>
      </c>
      <c r="L4107" s="219">
        <v>10.81</v>
      </c>
      <c r="M4107" s="220" t="s">
        <v>1570</v>
      </c>
    </row>
    <row r="4108" spans="1:13">
      <c r="A4108" s="106" t="str">
        <f t="shared" si="65"/>
        <v xml:space="preserve">40525 </v>
      </c>
      <c r="B4108" s="164" t="s">
        <v>6636</v>
      </c>
      <c r="C4108" s="163"/>
      <c r="D4108" s="113" t="s">
        <v>1358</v>
      </c>
      <c r="F4108" t="s">
        <v>6637</v>
      </c>
      <c r="G4108" s="219">
        <v>7.72</v>
      </c>
      <c r="H4108" s="219" t="s">
        <v>37</v>
      </c>
      <c r="I4108" s="219">
        <v>7.73</v>
      </c>
      <c r="J4108" s="219">
        <v>1.23</v>
      </c>
      <c r="K4108" s="219" t="s">
        <v>37</v>
      </c>
      <c r="L4108" s="219">
        <v>16.68</v>
      </c>
      <c r="M4108" s="220" t="s">
        <v>1570</v>
      </c>
    </row>
    <row r="4109" spans="1:13">
      <c r="A4109" s="106" t="str">
        <f t="shared" si="65"/>
        <v xml:space="preserve">40527 </v>
      </c>
      <c r="B4109" s="164" t="s">
        <v>6638</v>
      </c>
      <c r="C4109" s="163"/>
      <c r="D4109" s="113" t="s">
        <v>1358</v>
      </c>
      <c r="F4109" t="s">
        <v>6637</v>
      </c>
      <c r="G4109" s="219">
        <v>9.32</v>
      </c>
      <c r="H4109" s="219" t="s">
        <v>37</v>
      </c>
      <c r="I4109" s="219">
        <v>8.32</v>
      </c>
      <c r="J4109" s="219">
        <v>1.36</v>
      </c>
      <c r="K4109" s="219" t="s">
        <v>37</v>
      </c>
      <c r="L4109" s="219">
        <v>19</v>
      </c>
      <c r="M4109" s="220" t="s">
        <v>1570</v>
      </c>
    </row>
    <row r="4110" spans="1:13">
      <c r="A4110" s="106" t="str">
        <f t="shared" si="65"/>
        <v xml:space="preserve">40530 </v>
      </c>
      <c r="B4110" s="164" t="s">
        <v>6639</v>
      </c>
      <c r="C4110" s="163"/>
      <c r="D4110" s="113" t="s">
        <v>1358</v>
      </c>
      <c r="F4110" t="s">
        <v>6640</v>
      </c>
      <c r="G4110" s="219">
        <v>5.54</v>
      </c>
      <c r="H4110" s="219">
        <v>10.42</v>
      </c>
      <c r="I4110" s="219">
        <v>5.85</v>
      </c>
      <c r="J4110" s="219">
        <v>0.89</v>
      </c>
      <c r="K4110" s="219">
        <v>16.850000000000001</v>
      </c>
      <c r="L4110" s="219">
        <v>12.28</v>
      </c>
      <c r="M4110" s="220" t="s">
        <v>1570</v>
      </c>
    </row>
    <row r="4111" spans="1:13">
      <c r="A4111" s="106" t="str">
        <f t="shared" si="65"/>
        <v xml:space="preserve">40650 </v>
      </c>
      <c r="B4111" s="164" t="s">
        <v>6641</v>
      </c>
      <c r="C4111" s="163"/>
      <c r="D4111" s="113" t="s">
        <v>1358</v>
      </c>
      <c r="F4111" t="s">
        <v>21307</v>
      </c>
      <c r="G4111" s="219">
        <v>3.78</v>
      </c>
      <c r="H4111" s="219">
        <v>10.06</v>
      </c>
      <c r="I4111" s="219">
        <v>5.0999999999999996</v>
      </c>
      <c r="J4111" s="219">
        <v>0.74</v>
      </c>
      <c r="K4111" s="219">
        <v>14.58</v>
      </c>
      <c r="L4111" s="219">
        <v>9.6199999999999992</v>
      </c>
      <c r="M4111" s="220" t="s">
        <v>1570</v>
      </c>
    </row>
    <row r="4112" spans="1:13">
      <c r="A4112" s="106" t="str">
        <f t="shared" si="65"/>
        <v xml:space="preserve">40652 </v>
      </c>
      <c r="B4112" s="164" t="s">
        <v>6642</v>
      </c>
      <c r="C4112" s="163"/>
      <c r="D4112" s="113" t="s">
        <v>1358</v>
      </c>
      <c r="F4112" t="s">
        <v>21308</v>
      </c>
      <c r="G4112" s="219">
        <v>4.43</v>
      </c>
      <c r="H4112" s="219">
        <v>10.46</v>
      </c>
      <c r="I4112" s="219">
        <v>5.76</v>
      </c>
      <c r="J4112" s="219">
        <v>0.77</v>
      </c>
      <c r="K4112" s="219">
        <v>15.66</v>
      </c>
      <c r="L4112" s="219">
        <v>10.96</v>
      </c>
      <c r="M4112" s="220" t="s">
        <v>1570</v>
      </c>
    </row>
    <row r="4113" spans="1:13">
      <c r="A4113" s="106" t="str">
        <f t="shared" si="65"/>
        <v xml:space="preserve">40654 </v>
      </c>
      <c r="B4113" s="164" t="s">
        <v>6643</v>
      </c>
      <c r="C4113" s="163"/>
      <c r="D4113" s="113" t="s">
        <v>1358</v>
      </c>
      <c r="F4113" t="s">
        <v>21309</v>
      </c>
      <c r="G4113" s="219">
        <v>5.48</v>
      </c>
      <c r="H4113" s="219">
        <v>11.4</v>
      </c>
      <c r="I4113" s="219">
        <v>6.58</v>
      </c>
      <c r="J4113" s="219">
        <v>0.86</v>
      </c>
      <c r="K4113" s="219">
        <v>17.739999999999998</v>
      </c>
      <c r="L4113" s="219">
        <v>12.92</v>
      </c>
      <c r="M4113" s="220" t="s">
        <v>1570</v>
      </c>
    </row>
    <row r="4114" spans="1:13">
      <c r="A4114" s="106" t="str">
        <f t="shared" si="65"/>
        <v xml:space="preserve">40700 </v>
      </c>
      <c r="B4114" s="164" t="s">
        <v>6644</v>
      </c>
      <c r="C4114" s="163"/>
      <c r="D4114" s="113" t="s">
        <v>1358</v>
      </c>
      <c r="F4114" t="s">
        <v>6645</v>
      </c>
      <c r="G4114" s="219">
        <v>14.17</v>
      </c>
      <c r="H4114" s="219" t="s">
        <v>37</v>
      </c>
      <c r="I4114" s="219">
        <v>13.5</v>
      </c>
      <c r="J4114" s="219">
        <v>2.62</v>
      </c>
      <c r="K4114" s="219" t="s">
        <v>37</v>
      </c>
      <c r="L4114" s="219">
        <v>30.29</v>
      </c>
      <c r="M4114" s="220" t="s">
        <v>1570</v>
      </c>
    </row>
    <row r="4115" spans="1:13">
      <c r="A4115" s="106" t="str">
        <f t="shared" si="65"/>
        <v xml:space="preserve">40701 </v>
      </c>
      <c r="B4115" s="164" t="s">
        <v>6646</v>
      </c>
      <c r="C4115" s="163"/>
      <c r="D4115" s="113" t="s">
        <v>1358</v>
      </c>
      <c r="F4115" t="s">
        <v>6645</v>
      </c>
      <c r="G4115" s="219">
        <v>17.23</v>
      </c>
      <c r="H4115" s="219" t="s">
        <v>37</v>
      </c>
      <c r="I4115" s="219">
        <v>15.29</v>
      </c>
      <c r="J4115" s="219">
        <v>3.19</v>
      </c>
      <c r="K4115" s="219" t="s">
        <v>37</v>
      </c>
      <c r="L4115" s="219">
        <v>35.71</v>
      </c>
      <c r="M4115" s="220" t="s">
        <v>1570</v>
      </c>
    </row>
    <row r="4116" spans="1:13">
      <c r="A4116" s="106" t="str">
        <f t="shared" si="65"/>
        <v xml:space="preserve">40702 </v>
      </c>
      <c r="B4116" s="164" t="s">
        <v>6647</v>
      </c>
      <c r="C4116" s="163"/>
      <c r="D4116" s="113" t="s">
        <v>1358</v>
      </c>
      <c r="F4116" t="s">
        <v>6645</v>
      </c>
      <c r="G4116" s="219">
        <v>14.27</v>
      </c>
      <c r="H4116" s="219" t="s">
        <v>37</v>
      </c>
      <c r="I4116" s="219">
        <v>13.11</v>
      </c>
      <c r="J4116" s="219">
        <v>2.64</v>
      </c>
      <c r="K4116" s="219" t="s">
        <v>37</v>
      </c>
      <c r="L4116" s="219">
        <v>30.02</v>
      </c>
      <c r="M4116" s="220" t="s">
        <v>1570</v>
      </c>
    </row>
    <row r="4117" spans="1:13">
      <c r="A4117" s="106" t="str">
        <f t="shared" si="65"/>
        <v xml:space="preserve">40720 </v>
      </c>
      <c r="B4117" s="164" t="s">
        <v>6648</v>
      </c>
      <c r="C4117" s="163"/>
      <c r="D4117" s="113" t="s">
        <v>1358</v>
      </c>
      <c r="F4117" t="s">
        <v>6645</v>
      </c>
      <c r="G4117" s="219">
        <v>14.72</v>
      </c>
      <c r="H4117" s="219" t="s">
        <v>37</v>
      </c>
      <c r="I4117" s="219">
        <v>13.37</v>
      </c>
      <c r="J4117" s="219">
        <v>2.71</v>
      </c>
      <c r="K4117" s="219" t="s">
        <v>37</v>
      </c>
      <c r="L4117" s="219">
        <v>30.8</v>
      </c>
      <c r="M4117" s="220" t="s">
        <v>1570</v>
      </c>
    </row>
    <row r="4118" spans="1:13">
      <c r="A4118" s="106" t="str">
        <f t="shared" si="65"/>
        <v xml:space="preserve">40761 </v>
      </c>
      <c r="B4118" s="164" t="s">
        <v>6649</v>
      </c>
      <c r="C4118" s="163"/>
      <c r="D4118" s="113" t="s">
        <v>1358</v>
      </c>
      <c r="F4118" t="s">
        <v>6645</v>
      </c>
      <c r="G4118" s="219">
        <v>15.84</v>
      </c>
      <c r="H4118" s="219" t="s">
        <v>37</v>
      </c>
      <c r="I4118" s="219">
        <v>13.58</v>
      </c>
      <c r="J4118" s="219">
        <v>2.91</v>
      </c>
      <c r="K4118" s="219" t="s">
        <v>37</v>
      </c>
      <c r="L4118" s="219">
        <v>32.33</v>
      </c>
      <c r="M4118" s="220" t="s">
        <v>1570</v>
      </c>
    </row>
    <row r="4119" spans="1:13">
      <c r="A4119" s="106" t="str">
        <f t="shared" si="65"/>
        <v xml:space="preserve">40799 </v>
      </c>
      <c r="B4119" s="164" t="s">
        <v>6650</v>
      </c>
      <c r="C4119" s="163"/>
      <c r="D4119" s="113" t="s">
        <v>664</v>
      </c>
      <c r="F4119" t="s">
        <v>19029</v>
      </c>
      <c r="G4119" s="219">
        <v>0</v>
      </c>
      <c r="H4119" s="219">
        <v>0</v>
      </c>
      <c r="I4119" s="219">
        <v>0</v>
      </c>
      <c r="J4119" s="219">
        <v>0</v>
      </c>
      <c r="K4119" s="219">
        <v>0</v>
      </c>
      <c r="L4119" s="219">
        <v>0</v>
      </c>
      <c r="M4119" s="220" t="s">
        <v>991</v>
      </c>
    </row>
    <row r="4120" spans="1:13">
      <c r="A4120" s="106" t="str">
        <f t="shared" si="65"/>
        <v xml:space="preserve">40800 </v>
      </c>
      <c r="B4120" s="164" t="s">
        <v>6651</v>
      </c>
      <c r="C4120" s="163"/>
      <c r="D4120" s="113" t="s">
        <v>1358</v>
      </c>
      <c r="F4120" t="s">
        <v>6652</v>
      </c>
      <c r="G4120" s="219">
        <v>1.23</v>
      </c>
      <c r="H4120" s="219">
        <v>4.72</v>
      </c>
      <c r="I4120" s="219">
        <v>2.2200000000000002</v>
      </c>
      <c r="J4120" s="219">
        <v>0.13</v>
      </c>
      <c r="K4120" s="219">
        <v>6.08</v>
      </c>
      <c r="L4120" s="219">
        <v>3.58</v>
      </c>
      <c r="M4120" s="220" t="s">
        <v>1474</v>
      </c>
    </row>
    <row r="4121" spans="1:13">
      <c r="A4121" s="106" t="str">
        <f t="shared" si="65"/>
        <v xml:space="preserve">40801 </v>
      </c>
      <c r="B4121" s="164" t="s">
        <v>6653</v>
      </c>
      <c r="C4121" s="163"/>
      <c r="D4121" s="113" t="s">
        <v>1358</v>
      </c>
      <c r="F4121" t="s">
        <v>6652</v>
      </c>
      <c r="G4121" s="219">
        <v>2.63</v>
      </c>
      <c r="H4121" s="219">
        <v>5.87</v>
      </c>
      <c r="I4121" s="219">
        <v>3.08</v>
      </c>
      <c r="J4121" s="219">
        <v>0.27</v>
      </c>
      <c r="K4121" s="219">
        <v>8.77</v>
      </c>
      <c r="L4121" s="219">
        <v>5.98</v>
      </c>
      <c r="M4121" s="220" t="s">
        <v>1474</v>
      </c>
    </row>
    <row r="4122" spans="1:13">
      <c r="A4122" s="106" t="str">
        <f t="shared" si="65"/>
        <v xml:space="preserve">40804 </v>
      </c>
      <c r="B4122" s="164" t="s">
        <v>6654</v>
      </c>
      <c r="C4122" s="163"/>
      <c r="D4122" s="113" t="s">
        <v>1358</v>
      </c>
      <c r="F4122" t="s">
        <v>6655</v>
      </c>
      <c r="G4122" s="219">
        <v>1.3</v>
      </c>
      <c r="H4122" s="219">
        <v>4.25</v>
      </c>
      <c r="I4122" s="219">
        <v>1.99</v>
      </c>
      <c r="J4122" s="219">
        <v>0.15</v>
      </c>
      <c r="K4122" s="219">
        <v>5.7</v>
      </c>
      <c r="L4122" s="219">
        <v>3.44</v>
      </c>
      <c r="M4122" s="220" t="s">
        <v>1474</v>
      </c>
    </row>
    <row r="4123" spans="1:13">
      <c r="A4123" s="106" t="str">
        <f t="shared" si="65"/>
        <v xml:space="preserve">40805 </v>
      </c>
      <c r="B4123" s="164" t="s">
        <v>6656</v>
      </c>
      <c r="C4123" s="163"/>
      <c r="D4123" s="113" t="s">
        <v>1358</v>
      </c>
      <c r="F4123" t="s">
        <v>6655</v>
      </c>
      <c r="G4123" s="219">
        <v>2.79</v>
      </c>
      <c r="H4123" s="219">
        <v>5.5</v>
      </c>
      <c r="I4123" s="219">
        <v>2.89</v>
      </c>
      <c r="J4123" s="219">
        <v>0.26</v>
      </c>
      <c r="K4123" s="219">
        <v>8.5500000000000007</v>
      </c>
      <c r="L4123" s="219">
        <v>5.94</v>
      </c>
      <c r="M4123" s="220" t="s">
        <v>1474</v>
      </c>
    </row>
    <row r="4124" spans="1:13">
      <c r="A4124" s="106" t="str">
        <f t="shared" si="65"/>
        <v xml:space="preserve">40806 </v>
      </c>
      <c r="B4124" s="164" t="s">
        <v>6657</v>
      </c>
      <c r="C4124" s="163"/>
      <c r="D4124" s="113" t="s">
        <v>1358</v>
      </c>
      <c r="F4124" t="s">
        <v>6658</v>
      </c>
      <c r="G4124" s="219">
        <v>0.31</v>
      </c>
      <c r="H4124" s="219">
        <v>2.64</v>
      </c>
      <c r="I4124" s="219">
        <v>0.53</v>
      </c>
      <c r="J4124" s="219">
        <v>0.05</v>
      </c>
      <c r="K4124" s="219">
        <v>3</v>
      </c>
      <c r="L4124" s="219">
        <v>0.89</v>
      </c>
      <c r="M4124" s="220" t="s">
        <v>1324</v>
      </c>
    </row>
    <row r="4125" spans="1:13">
      <c r="A4125" s="106" t="str">
        <f t="shared" si="65"/>
        <v xml:space="preserve">40808 </v>
      </c>
      <c r="B4125" s="164" t="s">
        <v>6659</v>
      </c>
      <c r="C4125" s="163"/>
      <c r="D4125" s="113" t="s">
        <v>1358</v>
      </c>
      <c r="F4125" t="s">
        <v>6660</v>
      </c>
      <c r="G4125" s="219">
        <v>1.05</v>
      </c>
      <c r="H4125" s="219">
        <v>3.92</v>
      </c>
      <c r="I4125" s="219">
        <v>1.51</v>
      </c>
      <c r="J4125" s="219">
        <v>0.13</v>
      </c>
      <c r="K4125" s="219">
        <v>5.0999999999999996</v>
      </c>
      <c r="L4125" s="219">
        <v>2.69</v>
      </c>
      <c r="M4125" s="220" t="s">
        <v>1474</v>
      </c>
    </row>
    <row r="4126" spans="1:13">
      <c r="A4126" s="106" t="str">
        <f t="shared" si="65"/>
        <v xml:space="preserve">40810 </v>
      </c>
      <c r="B4126" s="164" t="s">
        <v>6661</v>
      </c>
      <c r="C4126" s="163"/>
      <c r="D4126" s="113" t="s">
        <v>1358</v>
      </c>
      <c r="F4126" t="s">
        <v>6662</v>
      </c>
      <c r="G4126" s="219">
        <v>1.36</v>
      </c>
      <c r="H4126" s="219">
        <v>5</v>
      </c>
      <c r="I4126" s="219">
        <v>2.17</v>
      </c>
      <c r="J4126" s="219">
        <v>0.17</v>
      </c>
      <c r="K4126" s="219">
        <v>6.53</v>
      </c>
      <c r="L4126" s="219">
        <v>3.7</v>
      </c>
      <c r="M4126" s="220" t="s">
        <v>1474</v>
      </c>
    </row>
    <row r="4127" spans="1:13">
      <c r="A4127" s="106" t="str">
        <f t="shared" si="65"/>
        <v xml:space="preserve">40812 </v>
      </c>
      <c r="B4127" s="164" t="s">
        <v>6663</v>
      </c>
      <c r="C4127" s="163"/>
      <c r="D4127" s="113" t="s">
        <v>1358</v>
      </c>
      <c r="F4127" t="s">
        <v>6664</v>
      </c>
      <c r="G4127" s="219">
        <v>2.37</v>
      </c>
      <c r="H4127" s="219">
        <v>5.7</v>
      </c>
      <c r="I4127" s="219">
        <v>2.85</v>
      </c>
      <c r="J4127" s="219">
        <v>0.26</v>
      </c>
      <c r="K4127" s="219">
        <v>8.33</v>
      </c>
      <c r="L4127" s="219">
        <v>5.48</v>
      </c>
      <c r="M4127" s="220" t="s">
        <v>1474</v>
      </c>
    </row>
    <row r="4128" spans="1:13">
      <c r="A4128" s="106" t="str">
        <f t="shared" si="65"/>
        <v xml:space="preserve">40814 </v>
      </c>
      <c r="B4128" s="164" t="s">
        <v>6665</v>
      </c>
      <c r="C4128" s="163"/>
      <c r="D4128" s="113" t="s">
        <v>1358</v>
      </c>
      <c r="F4128" t="s">
        <v>6664</v>
      </c>
      <c r="G4128" s="219">
        <v>3.52</v>
      </c>
      <c r="H4128" s="219">
        <v>7.25</v>
      </c>
      <c r="I4128" s="219">
        <v>4.5999999999999996</v>
      </c>
      <c r="J4128" s="219">
        <v>0.4</v>
      </c>
      <c r="K4128" s="219">
        <v>11.17</v>
      </c>
      <c r="L4128" s="219">
        <v>8.52</v>
      </c>
      <c r="M4128" s="220" t="s">
        <v>1570</v>
      </c>
    </row>
    <row r="4129" spans="1:13">
      <c r="A4129" s="106" t="str">
        <f t="shared" si="65"/>
        <v xml:space="preserve">40816 </v>
      </c>
      <c r="B4129" s="164" t="s">
        <v>6666</v>
      </c>
      <c r="C4129" s="163"/>
      <c r="D4129" s="113" t="s">
        <v>1358</v>
      </c>
      <c r="F4129" t="s">
        <v>6662</v>
      </c>
      <c r="G4129" s="219">
        <v>3.77</v>
      </c>
      <c r="H4129" s="219">
        <v>7.92</v>
      </c>
      <c r="I4129" s="219">
        <v>4.93</v>
      </c>
      <c r="J4129" s="219">
        <v>0.47</v>
      </c>
      <c r="K4129" s="219">
        <v>12.16</v>
      </c>
      <c r="L4129" s="219">
        <v>9.17</v>
      </c>
      <c r="M4129" s="220" t="s">
        <v>1570</v>
      </c>
    </row>
    <row r="4130" spans="1:13">
      <c r="A4130" s="106" t="str">
        <f t="shared" si="65"/>
        <v xml:space="preserve">40818 </v>
      </c>
      <c r="B4130" s="164" t="s">
        <v>6667</v>
      </c>
      <c r="C4130" s="163"/>
      <c r="D4130" s="113" t="s">
        <v>1358</v>
      </c>
      <c r="F4130" t="s">
        <v>6668</v>
      </c>
      <c r="G4130" s="219">
        <v>2.83</v>
      </c>
      <c r="H4130" s="219">
        <v>7.76</v>
      </c>
      <c r="I4130" s="219">
        <v>4.8099999999999996</v>
      </c>
      <c r="J4130" s="219">
        <v>0.35</v>
      </c>
      <c r="K4130" s="219">
        <v>10.94</v>
      </c>
      <c r="L4130" s="219">
        <v>7.99</v>
      </c>
      <c r="M4130" s="220" t="s">
        <v>1570</v>
      </c>
    </row>
    <row r="4131" spans="1:13">
      <c r="A4131" s="106" t="str">
        <f t="shared" si="65"/>
        <v xml:space="preserve">40819 </v>
      </c>
      <c r="B4131" s="164" t="s">
        <v>6669</v>
      </c>
      <c r="C4131" s="163"/>
      <c r="D4131" s="113" t="s">
        <v>1358</v>
      </c>
      <c r="F4131" t="s">
        <v>6670</v>
      </c>
      <c r="G4131" s="219">
        <v>2.5099999999999998</v>
      </c>
      <c r="H4131" s="219">
        <v>5.37</v>
      </c>
      <c r="I4131" s="219">
        <v>3.26</v>
      </c>
      <c r="J4131" s="219">
        <v>0.24</v>
      </c>
      <c r="K4131" s="219">
        <v>8.1199999999999992</v>
      </c>
      <c r="L4131" s="219">
        <v>6.01</v>
      </c>
      <c r="M4131" s="220" t="s">
        <v>1570</v>
      </c>
    </row>
    <row r="4132" spans="1:13">
      <c r="A4132" s="106" t="str">
        <f t="shared" si="65"/>
        <v xml:space="preserve">40820 </v>
      </c>
      <c r="B4132" s="164" t="s">
        <v>6671</v>
      </c>
      <c r="C4132" s="163"/>
      <c r="D4132" s="113" t="s">
        <v>1358</v>
      </c>
      <c r="F4132" t="s">
        <v>6672</v>
      </c>
      <c r="G4132" s="219">
        <v>1.34</v>
      </c>
      <c r="H4132" s="219">
        <v>6.31</v>
      </c>
      <c r="I4132" s="219">
        <v>3.53</v>
      </c>
      <c r="J4132" s="219">
        <v>0.14000000000000001</v>
      </c>
      <c r="K4132" s="219">
        <v>7.79</v>
      </c>
      <c r="L4132" s="219">
        <v>5.01</v>
      </c>
      <c r="M4132" s="220" t="s">
        <v>1474</v>
      </c>
    </row>
    <row r="4133" spans="1:13">
      <c r="A4133" s="106" t="str">
        <f t="shared" si="65"/>
        <v xml:space="preserve">40830 </v>
      </c>
      <c r="B4133" s="164" t="s">
        <v>6673</v>
      </c>
      <c r="C4133" s="163"/>
      <c r="D4133" s="113" t="s">
        <v>1358</v>
      </c>
      <c r="F4133" t="s">
        <v>6674</v>
      </c>
      <c r="G4133" s="219">
        <v>1.82</v>
      </c>
      <c r="H4133" s="219">
        <v>4.7</v>
      </c>
      <c r="I4133" s="219">
        <v>2.34</v>
      </c>
      <c r="J4133" s="219">
        <v>0.21</v>
      </c>
      <c r="K4133" s="219">
        <v>6.73</v>
      </c>
      <c r="L4133" s="219">
        <v>4.37</v>
      </c>
      <c r="M4133" s="220" t="s">
        <v>1474</v>
      </c>
    </row>
    <row r="4134" spans="1:13">
      <c r="A4134" s="106" t="str">
        <f t="shared" si="65"/>
        <v xml:space="preserve">40831 </v>
      </c>
      <c r="B4134" s="164" t="s">
        <v>6675</v>
      </c>
      <c r="C4134" s="163"/>
      <c r="D4134" s="113" t="s">
        <v>1358</v>
      </c>
      <c r="F4134" t="s">
        <v>6674</v>
      </c>
      <c r="G4134" s="219">
        <v>2.57</v>
      </c>
      <c r="H4134" s="219">
        <v>5.99</v>
      </c>
      <c r="I4134" s="219">
        <v>3.17</v>
      </c>
      <c r="J4134" s="219">
        <v>0.28999999999999998</v>
      </c>
      <c r="K4134" s="219">
        <v>8.85</v>
      </c>
      <c r="L4134" s="219">
        <v>6.03</v>
      </c>
      <c r="M4134" s="220" t="s">
        <v>1474</v>
      </c>
    </row>
    <row r="4135" spans="1:13">
      <c r="A4135" s="106" t="str">
        <f t="shared" si="65"/>
        <v xml:space="preserve">40840 </v>
      </c>
      <c r="B4135" s="164" t="s">
        <v>6676</v>
      </c>
      <c r="C4135" s="163"/>
      <c r="D4135" s="113" t="s">
        <v>1193</v>
      </c>
      <c r="F4135" t="s">
        <v>6677</v>
      </c>
      <c r="G4135" s="219">
        <v>9.15</v>
      </c>
      <c r="H4135" s="219">
        <v>15.52</v>
      </c>
      <c r="I4135" s="219">
        <v>8.5299999999999994</v>
      </c>
      <c r="J4135" s="219">
        <v>1.4</v>
      </c>
      <c r="K4135" s="219">
        <v>26.07</v>
      </c>
      <c r="L4135" s="219">
        <v>19.079999999999998</v>
      </c>
      <c r="M4135" s="220" t="s">
        <v>1570</v>
      </c>
    </row>
    <row r="4136" spans="1:13">
      <c r="A4136" s="106" t="str">
        <f t="shared" si="65"/>
        <v xml:space="preserve">40842 </v>
      </c>
      <c r="B4136" s="164" t="s">
        <v>6678</v>
      </c>
      <c r="C4136" s="163"/>
      <c r="D4136" s="113" t="s">
        <v>1193</v>
      </c>
      <c r="F4136" t="s">
        <v>6677</v>
      </c>
      <c r="G4136" s="219">
        <v>9.15</v>
      </c>
      <c r="H4136" s="219">
        <v>17.22</v>
      </c>
      <c r="I4136" s="219">
        <v>9.58</v>
      </c>
      <c r="J4136" s="219">
        <v>1.69</v>
      </c>
      <c r="K4136" s="219">
        <v>28.06</v>
      </c>
      <c r="L4136" s="219">
        <v>20.420000000000002</v>
      </c>
      <c r="M4136" s="220" t="s">
        <v>1570</v>
      </c>
    </row>
    <row r="4137" spans="1:13">
      <c r="A4137" s="106" t="str">
        <f t="shared" si="65"/>
        <v xml:space="preserve">40843 </v>
      </c>
      <c r="B4137" s="164" t="s">
        <v>6679</v>
      </c>
      <c r="C4137" s="163"/>
      <c r="D4137" s="113" t="s">
        <v>1193</v>
      </c>
      <c r="F4137" t="s">
        <v>6677</v>
      </c>
      <c r="G4137" s="219">
        <v>12.79</v>
      </c>
      <c r="H4137" s="219">
        <v>20.96</v>
      </c>
      <c r="I4137" s="219">
        <v>11.01</v>
      </c>
      <c r="J4137" s="219">
        <v>2.36</v>
      </c>
      <c r="K4137" s="219">
        <v>36.11</v>
      </c>
      <c r="L4137" s="219">
        <v>26.16</v>
      </c>
      <c r="M4137" s="220" t="s">
        <v>1570</v>
      </c>
    </row>
    <row r="4138" spans="1:13">
      <c r="A4138" s="106" t="str">
        <f t="shared" si="65"/>
        <v xml:space="preserve">40844 </v>
      </c>
      <c r="B4138" s="164" t="s">
        <v>6680</v>
      </c>
      <c r="C4138" s="163"/>
      <c r="D4138" s="113" t="s">
        <v>1193</v>
      </c>
      <c r="F4138" t="s">
        <v>6677</v>
      </c>
      <c r="G4138" s="219">
        <v>16.8</v>
      </c>
      <c r="H4138" s="219">
        <v>25.42</v>
      </c>
      <c r="I4138" s="219">
        <v>15.49</v>
      </c>
      <c r="J4138" s="219">
        <v>3.11</v>
      </c>
      <c r="K4138" s="219">
        <v>45.33</v>
      </c>
      <c r="L4138" s="219">
        <v>35.4</v>
      </c>
      <c r="M4138" s="220" t="s">
        <v>1570</v>
      </c>
    </row>
    <row r="4139" spans="1:13">
      <c r="A4139" s="106" t="str">
        <f t="shared" si="65"/>
        <v xml:space="preserve">40845 </v>
      </c>
      <c r="B4139" s="164" t="s">
        <v>6681</v>
      </c>
      <c r="C4139" s="163"/>
      <c r="D4139" s="113" t="s">
        <v>1193</v>
      </c>
      <c r="F4139" t="s">
        <v>6677</v>
      </c>
      <c r="G4139" s="219">
        <v>19.36</v>
      </c>
      <c r="H4139" s="219">
        <v>22.42</v>
      </c>
      <c r="I4139" s="219">
        <v>14.13</v>
      </c>
      <c r="J4139" s="219">
        <v>2.74</v>
      </c>
      <c r="K4139" s="219">
        <v>44.52</v>
      </c>
      <c r="L4139" s="219">
        <v>36.229999999999997</v>
      </c>
      <c r="M4139" s="220" t="s">
        <v>1570</v>
      </c>
    </row>
    <row r="4140" spans="1:13">
      <c r="A4140" s="106" t="str">
        <f t="shared" si="65"/>
        <v xml:space="preserve">40899 </v>
      </c>
      <c r="B4140" s="164" t="s">
        <v>6682</v>
      </c>
      <c r="C4140" s="163"/>
      <c r="D4140" s="113" t="s">
        <v>664</v>
      </c>
      <c r="F4140" t="s">
        <v>19030</v>
      </c>
      <c r="G4140" s="219">
        <v>0</v>
      </c>
      <c r="H4140" s="219">
        <v>0</v>
      </c>
      <c r="I4140" s="219">
        <v>0</v>
      </c>
      <c r="J4140" s="219">
        <v>0</v>
      </c>
      <c r="K4140" s="219">
        <v>0</v>
      </c>
      <c r="L4140" s="219">
        <v>0</v>
      </c>
      <c r="M4140" s="220" t="s">
        <v>991</v>
      </c>
    </row>
    <row r="4141" spans="1:13">
      <c r="A4141" s="106" t="str">
        <f t="shared" si="65"/>
        <v xml:space="preserve">41000 </v>
      </c>
      <c r="B4141" s="164" t="s">
        <v>6683</v>
      </c>
      <c r="C4141" s="163"/>
      <c r="D4141" s="113" t="s">
        <v>1358</v>
      </c>
      <c r="F4141" t="s">
        <v>6652</v>
      </c>
      <c r="G4141" s="219">
        <v>1.35</v>
      </c>
      <c r="H4141" s="219">
        <v>2.87</v>
      </c>
      <c r="I4141" s="219">
        <v>1.64</v>
      </c>
      <c r="J4141" s="219">
        <v>0.15</v>
      </c>
      <c r="K4141" s="219">
        <v>4.37</v>
      </c>
      <c r="L4141" s="219">
        <v>3.14</v>
      </c>
      <c r="M4141" s="220" t="s">
        <v>1474</v>
      </c>
    </row>
    <row r="4142" spans="1:13">
      <c r="A4142" s="106" t="str">
        <f t="shared" si="65"/>
        <v xml:space="preserve">41005 </v>
      </c>
      <c r="B4142" s="164" t="s">
        <v>6684</v>
      </c>
      <c r="C4142" s="163"/>
      <c r="D4142" s="113" t="s">
        <v>1358</v>
      </c>
      <c r="F4142" t="s">
        <v>6652</v>
      </c>
      <c r="G4142" s="219">
        <v>1.31</v>
      </c>
      <c r="H4142" s="219">
        <v>5.4</v>
      </c>
      <c r="I4142" s="219">
        <v>2.0499999999999998</v>
      </c>
      <c r="J4142" s="219">
        <v>0.14000000000000001</v>
      </c>
      <c r="K4142" s="219">
        <v>6.85</v>
      </c>
      <c r="L4142" s="219">
        <v>3.5</v>
      </c>
      <c r="M4142" s="220" t="s">
        <v>1474</v>
      </c>
    </row>
    <row r="4143" spans="1:13">
      <c r="A4143" s="106" t="str">
        <f t="shared" si="65"/>
        <v xml:space="preserve">41006 </v>
      </c>
      <c r="B4143" s="164" t="s">
        <v>6685</v>
      </c>
      <c r="C4143" s="163"/>
      <c r="D4143" s="113" t="s">
        <v>1358</v>
      </c>
      <c r="F4143" t="s">
        <v>6652</v>
      </c>
      <c r="G4143" s="219">
        <v>3.34</v>
      </c>
      <c r="H4143" s="219">
        <v>6.5</v>
      </c>
      <c r="I4143" s="219">
        <v>3.27</v>
      </c>
      <c r="J4143" s="219">
        <v>0.34</v>
      </c>
      <c r="K4143" s="219">
        <v>10.18</v>
      </c>
      <c r="L4143" s="219">
        <v>6.95</v>
      </c>
      <c r="M4143" s="220" t="s">
        <v>1570</v>
      </c>
    </row>
    <row r="4144" spans="1:13">
      <c r="A4144" s="106" t="str">
        <f t="shared" si="65"/>
        <v xml:space="preserve">41007 </v>
      </c>
      <c r="B4144" s="164" t="s">
        <v>6686</v>
      </c>
      <c r="C4144" s="163"/>
      <c r="D4144" s="113" t="s">
        <v>1358</v>
      </c>
      <c r="F4144" t="s">
        <v>6652</v>
      </c>
      <c r="G4144" s="219">
        <v>3.2</v>
      </c>
      <c r="H4144" s="219">
        <v>6.36</v>
      </c>
      <c r="I4144" s="219">
        <v>3.15</v>
      </c>
      <c r="J4144" s="219">
        <v>0.31</v>
      </c>
      <c r="K4144" s="219">
        <v>9.8699999999999992</v>
      </c>
      <c r="L4144" s="219">
        <v>6.66</v>
      </c>
      <c r="M4144" s="220" t="s">
        <v>1570</v>
      </c>
    </row>
    <row r="4145" spans="1:13">
      <c r="A4145" s="106" t="str">
        <f t="shared" si="65"/>
        <v xml:space="preserve">41008 </v>
      </c>
      <c r="B4145" s="164" t="s">
        <v>6687</v>
      </c>
      <c r="C4145" s="163"/>
      <c r="D4145" s="113" t="s">
        <v>1358</v>
      </c>
      <c r="F4145" t="s">
        <v>6652</v>
      </c>
      <c r="G4145" s="219">
        <v>3.46</v>
      </c>
      <c r="H4145" s="219">
        <v>7.94</v>
      </c>
      <c r="I4145" s="219">
        <v>3.89</v>
      </c>
      <c r="J4145" s="219">
        <v>0.42</v>
      </c>
      <c r="K4145" s="219">
        <v>11.82</v>
      </c>
      <c r="L4145" s="219">
        <v>7.77</v>
      </c>
      <c r="M4145" s="220" t="s">
        <v>1570</v>
      </c>
    </row>
    <row r="4146" spans="1:13">
      <c r="A4146" s="106" t="str">
        <f t="shared" si="65"/>
        <v xml:space="preserve">41009 </v>
      </c>
      <c r="B4146" s="164" t="s">
        <v>6688</v>
      </c>
      <c r="C4146" s="163"/>
      <c r="D4146" s="113" t="s">
        <v>1358</v>
      </c>
      <c r="F4146" t="s">
        <v>6652</v>
      </c>
      <c r="G4146" s="219">
        <v>3.71</v>
      </c>
      <c r="H4146" s="219">
        <v>8.6</v>
      </c>
      <c r="I4146" s="219">
        <v>4.46</v>
      </c>
      <c r="J4146" s="219">
        <v>0.44</v>
      </c>
      <c r="K4146" s="219">
        <v>12.75</v>
      </c>
      <c r="L4146" s="219">
        <v>8.61</v>
      </c>
      <c r="M4146" s="220" t="s">
        <v>1570</v>
      </c>
    </row>
    <row r="4147" spans="1:13">
      <c r="A4147" s="106" t="str">
        <f t="shared" si="65"/>
        <v xml:space="preserve">41010 </v>
      </c>
      <c r="B4147" s="164" t="s">
        <v>6689</v>
      </c>
      <c r="C4147" s="163"/>
      <c r="D4147" s="113" t="s">
        <v>1358</v>
      </c>
      <c r="F4147" t="s">
        <v>6690</v>
      </c>
      <c r="G4147" s="219">
        <v>1.1100000000000001</v>
      </c>
      <c r="H4147" s="219">
        <v>5.25</v>
      </c>
      <c r="I4147" s="219">
        <v>2.06</v>
      </c>
      <c r="J4147" s="219">
        <v>0.16</v>
      </c>
      <c r="K4147" s="219">
        <v>6.52</v>
      </c>
      <c r="L4147" s="219">
        <v>3.33</v>
      </c>
      <c r="M4147" s="220" t="s">
        <v>1474</v>
      </c>
    </row>
    <row r="4148" spans="1:13">
      <c r="A4148" s="106" t="str">
        <f t="shared" si="65"/>
        <v xml:space="preserve">41015 </v>
      </c>
      <c r="B4148" s="164" t="s">
        <v>6691</v>
      </c>
      <c r="C4148" s="163"/>
      <c r="D4148" s="113" t="s">
        <v>1358</v>
      </c>
      <c r="F4148" t="s">
        <v>6652</v>
      </c>
      <c r="G4148" s="219">
        <v>4.08</v>
      </c>
      <c r="H4148" s="219">
        <v>7.51</v>
      </c>
      <c r="I4148" s="219">
        <v>4.51</v>
      </c>
      <c r="J4148" s="219">
        <v>0.4</v>
      </c>
      <c r="K4148" s="219">
        <v>11.99</v>
      </c>
      <c r="L4148" s="219">
        <v>8.99</v>
      </c>
      <c r="M4148" s="220" t="s">
        <v>1570</v>
      </c>
    </row>
    <row r="4149" spans="1:13">
      <c r="A4149" s="106" t="str">
        <f t="shared" si="65"/>
        <v xml:space="preserve">41016 </v>
      </c>
      <c r="B4149" s="164" t="s">
        <v>6692</v>
      </c>
      <c r="C4149" s="163"/>
      <c r="D4149" s="113" t="s">
        <v>1358</v>
      </c>
      <c r="F4149" t="s">
        <v>6652</v>
      </c>
      <c r="G4149" s="219">
        <v>4.1900000000000004</v>
      </c>
      <c r="H4149" s="219">
        <v>9.32</v>
      </c>
      <c r="I4149" s="219">
        <v>5.7</v>
      </c>
      <c r="J4149" s="219">
        <v>0.47</v>
      </c>
      <c r="K4149" s="219">
        <v>13.98</v>
      </c>
      <c r="L4149" s="219">
        <v>10.36</v>
      </c>
      <c r="M4149" s="220" t="s">
        <v>1570</v>
      </c>
    </row>
    <row r="4150" spans="1:13">
      <c r="A4150" s="106" t="str">
        <f t="shared" si="65"/>
        <v xml:space="preserve">41017 </v>
      </c>
      <c r="B4150" s="164" t="s">
        <v>6693</v>
      </c>
      <c r="C4150" s="163"/>
      <c r="D4150" s="113" t="s">
        <v>1358</v>
      </c>
      <c r="F4150" t="s">
        <v>6652</v>
      </c>
      <c r="G4150" s="219">
        <v>4.1900000000000004</v>
      </c>
      <c r="H4150" s="219">
        <v>9.33</v>
      </c>
      <c r="I4150" s="219">
        <v>5.66</v>
      </c>
      <c r="J4150" s="219">
        <v>0.45</v>
      </c>
      <c r="K4150" s="219">
        <v>13.97</v>
      </c>
      <c r="L4150" s="219">
        <v>10.3</v>
      </c>
      <c r="M4150" s="220" t="s">
        <v>1570</v>
      </c>
    </row>
    <row r="4151" spans="1:13">
      <c r="A4151" s="106" t="str">
        <f t="shared" si="65"/>
        <v xml:space="preserve">41018 </v>
      </c>
      <c r="B4151" s="164" t="s">
        <v>6694</v>
      </c>
      <c r="C4151" s="163"/>
      <c r="D4151" s="113" t="s">
        <v>1358</v>
      </c>
      <c r="F4151" t="s">
        <v>6652</v>
      </c>
      <c r="G4151" s="219">
        <v>5.22</v>
      </c>
      <c r="H4151" s="219">
        <v>9.94</v>
      </c>
      <c r="I4151" s="219">
        <v>6.2</v>
      </c>
      <c r="J4151" s="219">
        <v>0.59</v>
      </c>
      <c r="K4151" s="219">
        <v>15.75</v>
      </c>
      <c r="L4151" s="219">
        <v>12.01</v>
      </c>
      <c r="M4151" s="220" t="s">
        <v>1570</v>
      </c>
    </row>
    <row r="4152" spans="1:13">
      <c r="A4152" s="106" t="str">
        <f t="shared" si="65"/>
        <v xml:space="preserve">41019 </v>
      </c>
      <c r="B4152" s="164" t="s">
        <v>6695</v>
      </c>
      <c r="C4152" s="163"/>
      <c r="D4152" s="113" t="s">
        <v>1358</v>
      </c>
      <c r="F4152" t="s">
        <v>6696</v>
      </c>
      <c r="G4152" s="219">
        <v>8.84</v>
      </c>
      <c r="H4152" s="219" t="s">
        <v>37</v>
      </c>
      <c r="I4152" s="219">
        <v>5.01</v>
      </c>
      <c r="J4152" s="219">
        <v>0.71</v>
      </c>
      <c r="K4152" s="219" t="s">
        <v>37</v>
      </c>
      <c r="L4152" s="219">
        <v>14.56</v>
      </c>
      <c r="M4152" s="220" t="s">
        <v>1324</v>
      </c>
    </row>
    <row r="4153" spans="1:13">
      <c r="A4153" s="106" t="str">
        <f t="shared" si="65"/>
        <v xml:space="preserve">41100 </v>
      </c>
      <c r="B4153" s="164" t="s">
        <v>6697</v>
      </c>
      <c r="C4153" s="163"/>
      <c r="D4153" s="113" t="s">
        <v>1358</v>
      </c>
      <c r="F4153" t="s">
        <v>6698</v>
      </c>
      <c r="G4153" s="219">
        <v>1.42</v>
      </c>
      <c r="H4153" s="219">
        <v>4.04</v>
      </c>
      <c r="I4153" s="219">
        <v>1.63</v>
      </c>
      <c r="J4153" s="219">
        <v>0.19</v>
      </c>
      <c r="K4153" s="219">
        <v>5.65</v>
      </c>
      <c r="L4153" s="219">
        <v>3.24</v>
      </c>
      <c r="M4153" s="220" t="s">
        <v>1474</v>
      </c>
    </row>
    <row r="4154" spans="1:13">
      <c r="A4154" s="106" t="str">
        <f t="shared" si="65"/>
        <v xml:space="preserve">41105 </v>
      </c>
      <c r="B4154" s="164" t="s">
        <v>6699</v>
      </c>
      <c r="C4154" s="163"/>
      <c r="D4154" s="113" t="s">
        <v>1358</v>
      </c>
      <c r="F4154" t="s">
        <v>6698</v>
      </c>
      <c r="G4154" s="219">
        <v>1.47</v>
      </c>
      <c r="H4154" s="219">
        <v>4.01</v>
      </c>
      <c r="I4154" s="219">
        <v>1.67</v>
      </c>
      <c r="J4154" s="219">
        <v>0.19</v>
      </c>
      <c r="K4154" s="219">
        <v>5.67</v>
      </c>
      <c r="L4154" s="219">
        <v>3.33</v>
      </c>
      <c r="M4154" s="220" t="s">
        <v>1474</v>
      </c>
    </row>
    <row r="4155" spans="1:13">
      <c r="A4155" s="106" t="str">
        <f t="shared" si="65"/>
        <v xml:space="preserve">41108 </v>
      </c>
      <c r="B4155" s="164" t="s">
        <v>6700</v>
      </c>
      <c r="C4155" s="163"/>
      <c r="D4155" s="113" t="s">
        <v>1358</v>
      </c>
      <c r="F4155" t="s">
        <v>6701</v>
      </c>
      <c r="G4155" s="219">
        <v>1.1000000000000001</v>
      </c>
      <c r="H4155" s="219">
        <v>3.82</v>
      </c>
      <c r="I4155" s="219">
        <v>1.51</v>
      </c>
      <c r="J4155" s="219">
        <v>0.15</v>
      </c>
      <c r="K4155" s="219">
        <v>5.07</v>
      </c>
      <c r="L4155" s="219">
        <v>2.76</v>
      </c>
      <c r="M4155" s="220" t="s">
        <v>1474</v>
      </c>
    </row>
    <row r="4156" spans="1:13">
      <c r="A4156" s="106" t="str">
        <f t="shared" si="65"/>
        <v xml:space="preserve">41110 </v>
      </c>
      <c r="B4156" s="164" t="s">
        <v>6702</v>
      </c>
      <c r="C4156" s="163"/>
      <c r="D4156" s="113" t="s">
        <v>1358</v>
      </c>
      <c r="F4156" t="s">
        <v>6703</v>
      </c>
      <c r="G4156" s="219">
        <v>1.56</v>
      </c>
      <c r="H4156" s="219">
        <v>5.15</v>
      </c>
      <c r="I4156" s="219">
        <v>2.15</v>
      </c>
      <c r="J4156" s="219">
        <v>0.22</v>
      </c>
      <c r="K4156" s="219">
        <v>6.93</v>
      </c>
      <c r="L4156" s="219">
        <v>3.93</v>
      </c>
      <c r="M4156" s="220" t="s">
        <v>1474</v>
      </c>
    </row>
    <row r="4157" spans="1:13">
      <c r="A4157" s="106" t="str">
        <f t="shared" si="65"/>
        <v xml:space="preserve">41112 </v>
      </c>
      <c r="B4157" s="164" t="s">
        <v>6704</v>
      </c>
      <c r="C4157" s="163"/>
      <c r="D4157" s="113" t="s">
        <v>1358</v>
      </c>
      <c r="F4157" t="s">
        <v>6703</v>
      </c>
      <c r="G4157" s="219">
        <v>2.83</v>
      </c>
      <c r="H4157" s="219">
        <v>7.02</v>
      </c>
      <c r="I4157" s="219">
        <v>4.1399999999999997</v>
      </c>
      <c r="J4157" s="219">
        <v>0.36</v>
      </c>
      <c r="K4157" s="219">
        <v>10.210000000000001</v>
      </c>
      <c r="L4157" s="219">
        <v>7.33</v>
      </c>
      <c r="M4157" s="220" t="s">
        <v>1570</v>
      </c>
    </row>
    <row r="4158" spans="1:13">
      <c r="A4158" s="106" t="str">
        <f t="shared" si="65"/>
        <v xml:space="preserve">41113 </v>
      </c>
      <c r="B4158" s="164" t="s">
        <v>6705</v>
      </c>
      <c r="C4158" s="163"/>
      <c r="D4158" s="113" t="s">
        <v>1358</v>
      </c>
      <c r="F4158" t="s">
        <v>6703</v>
      </c>
      <c r="G4158" s="219">
        <v>3.29</v>
      </c>
      <c r="H4158" s="219">
        <v>7.21</v>
      </c>
      <c r="I4158" s="219">
        <v>4.2699999999999996</v>
      </c>
      <c r="J4158" s="219">
        <v>0.39</v>
      </c>
      <c r="K4158" s="219">
        <v>10.89</v>
      </c>
      <c r="L4158" s="219">
        <v>7.95</v>
      </c>
      <c r="M4158" s="220" t="s">
        <v>1570</v>
      </c>
    </row>
    <row r="4159" spans="1:13">
      <c r="A4159" s="106" t="str">
        <f t="shared" si="65"/>
        <v xml:space="preserve">41114 </v>
      </c>
      <c r="B4159" s="164" t="s">
        <v>6706</v>
      </c>
      <c r="C4159" s="163"/>
      <c r="D4159" s="113" t="s">
        <v>1358</v>
      </c>
      <c r="F4159" t="s">
        <v>6703</v>
      </c>
      <c r="G4159" s="219">
        <v>8.82</v>
      </c>
      <c r="H4159" s="219" t="s">
        <v>37</v>
      </c>
      <c r="I4159" s="219">
        <v>8.6300000000000008</v>
      </c>
      <c r="J4159" s="219">
        <v>1.28</v>
      </c>
      <c r="K4159" s="219" t="s">
        <v>37</v>
      </c>
      <c r="L4159" s="219">
        <v>18.73</v>
      </c>
      <c r="M4159" s="220" t="s">
        <v>1570</v>
      </c>
    </row>
    <row r="4160" spans="1:13">
      <c r="A4160" s="106" t="str">
        <f t="shared" si="65"/>
        <v xml:space="preserve">41115 </v>
      </c>
      <c r="B4160" s="164" t="s">
        <v>6707</v>
      </c>
      <c r="C4160" s="163"/>
      <c r="D4160" s="113" t="s">
        <v>1358</v>
      </c>
      <c r="F4160" t="s">
        <v>6708</v>
      </c>
      <c r="G4160" s="219">
        <v>1.79</v>
      </c>
      <c r="H4160" s="219">
        <v>5.83</v>
      </c>
      <c r="I4160" s="219">
        <v>2.38</v>
      </c>
      <c r="J4160" s="219">
        <v>0.25</v>
      </c>
      <c r="K4160" s="219">
        <v>7.87</v>
      </c>
      <c r="L4160" s="219">
        <v>4.42</v>
      </c>
      <c r="M4160" s="220" t="s">
        <v>1474</v>
      </c>
    </row>
    <row r="4161" spans="1:13">
      <c r="A4161" s="106" t="str">
        <f t="shared" si="65"/>
        <v xml:space="preserve">41116 </v>
      </c>
      <c r="B4161" s="164" t="s">
        <v>6709</v>
      </c>
      <c r="C4161" s="163"/>
      <c r="D4161" s="113" t="s">
        <v>1358</v>
      </c>
      <c r="F4161" t="s">
        <v>6662</v>
      </c>
      <c r="G4161" s="219">
        <v>2.52</v>
      </c>
      <c r="H4161" s="219">
        <v>7.21</v>
      </c>
      <c r="I4161" s="219">
        <v>3.68</v>
      </c>
      <c r="J4161" s="219">
        <v>0.34</v>
      </c>
      <c r="K4161" s="219">
        <v>10.07</v>
      </c>
      <c r="L4161" s="219">
        <v>6.54</v>
      </c>
      <c r="M4161" s="220" t="s">
        <v>1570</v>
      </c>
    </row>
    <row r="4162" spans="1:13">
      <c r="A4162" s="106" t="str">
        <f t="shared" si="65"/>
        <v xml:space="preserve">41120 </v>
      </c>
      <c r="B4162" s="164" t="s">
        <v>6710</v>
      </c>
      <c r="C4162" s="163"/>
      <c r="D4162" s="113" t="s">
        <v>1358</v>
      </c>
      <c r="F4162" t="s">
        <v>6711</v>
      </c>
      <c r="G4162" s="219">
        <v>11.14</v>
      </c>
      <c r="H4162" s="219" t="s">
        <v>37</v>
      </c>
      <c r="I4162" s="219">
        <v>18.93</v>
      </c>
      <c r="J4162" s="219">
        <v>1.63</v>
      </c>
      <c r="K4162" s="219" t="s">
        <v>37</v>
      </c>
      <c r="L4162" s="219">
        <v>31.7</v>
      </c>
      <c r="M4162" s="220" t="s">
        <v>1570</v>
      </c>
    </row>
    <row r="4163" spans="1:13">
      <c r="A4163" s="106" t="str">
        <f t="shared" ref="A4163:A4226" si="66">B4163&amp;" "&amp;C4163</f>
        <v xml:space="preserve">41130 </v>
      </c>
      <c r="B4163" s="164" t="s">
        <v>6712</v>
      </c>
      <c r="C4163" s="163"/>
      <c r="D4163" s="113" t="s">
        <v>1358</v>
      </c>
      <c r="F4163" t="s">
        <v>6711</v>
      </c>
      <c r="G4163" s="219">
        <v>15.74</v>
      </c>
      <c r="H4163" s="219" t="s">
        <v>37</v>
      </c>
      <c r="I4163" s="219">
        <v>21.13</v>
      </c>
      <c r="J4163" s="219">
        <v>2.34</v>
      </c>
      <c r="K4163" s="219" t="s">
        <v>37</v>
      </c>
      <c r="L4163" s="219">
        <v>39.21</v>
      </c>
      <c r="M4163" s="220" t="s">
        <v>1570</v>
      </c>
    </row>
    <row r="4164" spans="1:13">
      <c r="A4164" s="106" t="str">
        <f t="shared" si="66"/>
        <v xml:space="preserve">41135 </v>
      </c>
      <c r="B4164" s="164" t="s">
        <v>6713</v>
      </c>
      <c r="C4164" s="163"/>
      <c r="D4164" s="113" t="s">
        <v>1358</v>
      </c>
      <c r="F4164" t="s">
        <v>6714</v>
      </c>
      <c r="G4164" s="219">
        <v>30.14</v>
      </c>
      <c r="H4164" s="219" t="s">
        <v>37</v>
      </c>
      <c r="I4164" s="219">
        <v>30.05</v>
      </c>
      <c r="J4164" s="219">
        <v>4.43</v>
      </c>
      <c r="K4164" s="219" t="s">
        <v>37</v>
      </c>
      <c r="L4164" s="219">
        <v>64.62</v>
      </c>
      <c r="M4164" s="220" t="s">
        <v>1570</v>
      </c>
    </row>
    <row r="4165" spans="1:13">
      <c r="A4165" s="106" t="str">
        <f t="shared" si="66"/>
        <v xml:space="preserve">41140 </v>
      </c>
      <c r="B4165" s="164" t="s">
        <v>6715</v>
      </c>
      <c r="C4165" s="163"/>
      <c r="D4165" s="113" t="s">
        <v>1358</v>
      </c>
      <c r="F4165" t="s">
        <v>6716</v>
      </c>
      <c r="G4165" s="219">
        <v>29.15</v>
      </c>
      <c r="H4165" s="219" t="s">
        <v>37</v>
      </c>
      <c r="I4165" s="219">
        <v>31.68</v>
      </c>
      <c r="J4165" s="219">
        <v>4.25</v>
      </c>
      <c r="K4165" s="219" t="s">
        <v>37</v>
      </c>
      <c r="L4165" s="219">
        <v>65.08</v>
      </c>
      <c r="M4165" s="220" t="s">
        <v>1570</v>
      </c>
    </row>
    <row r="4166" spans="1:13">
      <c r="A4166" s="106" t="str">
        <f t="shared" si="66"/>
        <v xml:space="preserve">41145 </v>
      </c>
      <c r="B4166" s="164" t="s">
        <v>6717</v>
      </c>
      <c r="C4166" s="163"/>
      <c r="D4166" s="113" t="s">
        <v>1358</v>
      </c>
      <c r="F4166" t="s">
        <v>6718</v>
      </c>
      <c r="G4166" s="219">
        <v>37.93</v>
      </c>
      <c r="H4166" s="219" t="s">
        <v>37</v>
      </c>
      <c r="I4166" s="219">
        <v>38.47</v>
      </c>
      <c r="J4166" s="219">
        <v>5.54</v>
      </c>
      <c r="K4166" s="219" t="s">
        <v>37</v>
      </c>
      <c r="L4166" s="219">
        <v>81.94</v>
      </c>
      <c r="M4166" s="220" t="s">
        <v>1570</v>
      </c>
    </row>
    <row r="4167" spans="1:13">
      <c r="A4167" s="106" t="str">
        <f t="shared" si="66"/>
        <v xml:space="preserve">41150 </v>
      </c>
      <c r="B4167" s="164" t="s">
        <v>6719</v>
      </c>
      <c r="C4167" s="163"/>
      <c r="D4167" s="113" t="s">
        <v>1358</v>
      </c>
      <c r="F4167" t="s">
        <v>6720</v>
      </c>
      <c r="G4167" s="219">
        <v>29.86</v>
      </c>
      <c r="H4167" s="219" t="s">
        <v>37</v>
      </c>
      <c r="I4167" s="219">
        <v>31.3</v>
      </c>
      <c r="J4167" s="219">
        <v>4.41</v>
      </c>
      <c r="K4167" s="219" t="s">
        <v>37</v>
      </c>
      <c r="L4167" s="219">
        <v>65.569999999999993</v>
      </c>
      <c r="M4167" s="220" t="s">
        <v>1570</v>
      </c>
    </row>
    <row r="4168" spans="1:13">
      <c r="A4168" s="106" t="str">
        <f t="shared" si="66"/>
        <v xml:space="preserve">41153 </v>
      </c>
      <c r="B4168" s="164" t="s">
        <v>6721</v>
      </c>
      <c r="C4168" s="163"/>
      <c r="D4168" s="113" t="s">
        <v>1358</v>
      </c>
      <c r="F4168" t="s">
        <v>6722</v>
      </c>
      <c r="G4168" s="219">
        <v>33.590000000000003</v>
      </c>
      <c r="H4168" s="219" t="s">
        <v>37</v>
      </c>
      <c r="I4168" s="219">
        <v>32.79</v>
      </c>
      <c r="J4168" s="219">
        <v>4.95</v>
      </c>
      <c r="K4168" s="219" t="s">
        <v>37</v>
      </c>
      <c r="L4168" s="219">
        <v>71.33</v>
      </c>
      <c r="M4168" s="220" t="s">
        <v>1570</v>
      </c>
    </row>
    <row r="4169" spans="1:13">
      <c r="A4169" s="106" t="str">
        <f t="shared" si="66"/>
        <v xml:space="preserve">41155 </v>
      </c>
      <c r="B4169" s="164" t="s">
        <v>6723</v>
      </c>
      <c r="C4169" s="163"/>
      <c r="D4169" s="113" t="s">
        <v>1358</v>
      </c>
      <c r="F4169" t="s">
        <v>6724</v>
      </c>
      <c r="G4169" s="219">
        <v>44.3</v>
      </c>
      <c r="H4169" s="219" t="s">
        <v>37</v>
      </c>
      <c r="I4169" s="219">
        <v>38.19</v>
      </c>
      <c r="J4169" s="219">
        <v>6.39</v>
      </c>
      <c r="K4169" s="219" t="s">
        <v>37</v>
      </c>
      <c r="L4169" s="219">
        <v>88.88</v>
      </c>
      <c r="M4169" s="220" t="s">
        <v>1570</v>
      </c>
    </row>
    <row r="4170" spans="1:13">
      <c r="A4170" s="106" t="str">
        <f t="shared" si="66"/>
        <v xml:space="preserve">41250 </v>
      </c>
      <c r="B4170" s="164" t="s">
        <v>6725</v>
      </c>
      <c r="C4170" s="163"/>
      <c r="D4170" s="113" t="s">
        <v>1358</v>
      </c>
      <c r="F4170" t="s">
        <v>6726</v>
      </c>
      <c r="G4170" s="219">
        <v>1.96</v>
      </c>
      <c r="H4170" s="219">
        <v>6.19</v>
      </c>
      <c r="I4170" s="219">
        <v>2.2999999999999998</v>
      </c>
      <c r="J4170" s="219">
        <v>0.38</v>
      </c>
      <c r="K4170" s="219">
        <v>8.5299999999999994</v>
      </c>
      <c r="L4170" s="219">
        <v>4.6399999999999997</v>
      </c>
      <c r="M4170" s="220" t="s">
        <v>1474</v>
      </c>
    </row>
    <row r="4171" spans="1:13">
      <c r="A4171" s="106" t="str">
        <f t="shared" si="66"/>
        <v xml:space="preserve">41251 </v>
      </c>
      <c r="B4171" s="164" t="s">
        <v>6727</v>
      </c>
      <c r="C4171" s="163"/>
      <c r="D4171" s="113" t="s">
        <v>1358</v>
      </c>
      <c r="F4171" t="s">
        <v>6726</v>
      </c>
      <c r="G4171" s="219">
        <v>2.3199999999999998</v>
      </c>
      <c r="H4171" s="219">
        <v>6.62</v>
      </c>
      <c r="I4171" s="219">
        <v>2.73</v>
      </c>
      <c r="J4171" s="219">
        <v>0.49</v>
      </c>
      <c r="K4171" s="219">
        <v>9.43</v>
      </c>
      <c r="L4171" s="219">
        <v>5.54</v>
      </c>
      <c r="M4171" s="220" t="s">
        <v>1474</v>
      </c>
    </row>
    <row r="4172" spans="1:13">
      <c r="A4172" s="106" t="str">
        <f t="shared" si="66"/>
        <v xml:space="preserve">41252 </v>
      </c>
      <c r="B4172" s="164" t="s">
        <v>6728</v>
      </c>
      <c r="C4172" s="163"/>
      <c r="D4172" s="113" t="s">
        <v>1358</v>
      </c>
      <c r="F4172" t="s">
        <v>6726</v>
      </c>
      <c r="G4172" s="219">
        <v>3.02</v>
      </c>
      <c r="H4172" s="219">
        <v>6.3</v>
      </c>
      <c r="I4172" s="219">
        <v>2.77</v>
      </c>
      <c r="J4172" s="219">
        <v>0.5</v>
      </c>
      <c r="K4172" s="219">
        <v>9.82</v>
      </c>
      <c r="L4172" s="219">
        <v>6.29</v>
      </c>
      <c r="M4172" s="220" t="s">
        <v>1474</v>
      </c>
    </row>
    <row r="4173" spans="1:13">
      <c r="A4173" s="106" t="str">
        <f t="shared" si="66"/>
        <v xml:space="preserve">41510 </v>
      </c>
      <c r="B4173" s="164" t="s">
        <v>6729</v>
      </c>
      <c r="C4173" s="163"/>
      <c r="D4173" s="113" t="s">
        <v>1358</v>
      </c>
      <c r="F4173" t="s">
        <v>6730</v>
      </c>
      <c r="G4173" s="219">
        <v>3.51</v>
      </c>
      <c r="H4173" s="219" t="s">
        <v>37</v>
      </c>
      <c r="I4173" s="219">
        <v>9.67</v>
      </c>
      <c r="J4173" s="219">
        <v>0.5</v>
      </c>
      <c r="K4173" s="219" t="s">
        <v>37</v>
      </c>
      <c r="L4173" s="219">
        <v>13.68</v>
      </c>
      <c r="M4173" s="220" t="s">
        <v>1570</v>
      </c>
    </row>
    <row r="4174" spans="1:13">
      <c r="A4174" s="106" t="str">
        <f t="shared" si="66"/>
        <v xml:space="preserve">41512 </v>
      </c>
      <c r="B4174" s="164" t="s">
        <v>6731</v>
      </c>
      <c r="C4174" s="163"/>
      <c r="D4174" s="113" t="s">
        <v>1358</v>
      </c>
      <c r="F4174" t="s">
        <v>6732</v>
      </c>
      <c r="G4174" s="219">
        <v>6.86</v>
      </c>
      <c r="H4174" s="219" t="s">
        <v>37</v>
      </c>
      <c r="I4174" s="219">
        <v>12.14</v>
      </c>
      <c r="J4174" s="219">
        <v>1.02</v>
      </c>
      <c r="K4174" s="219" t="s">
        <v>37</v>
      </c>
      <c r="L4174" s="219">
        <v>20.02</v>
      </c>
      <c r="M4174" s="220" t="s">
        <v>1570</v>
      </c>
    </row>
    <row r="4175" spans="1:13">
      <c r="A4175" s="106" t="str">
        <f t="shared" si="66"/>
        <v xml:space="preserve">41520 </v>
      </c>
      <c r="B4175" s="164" t="s">
        <v>6733</v>
      </c>
      <c r="C4175" s="163"/>
      <c r="D4175" s="113" t="s">
        <v>1358</v>
      </c>
      <c r="F4175" t="s">
        <v>6734</v>
      </c>
      <c r="G4175" s="219">
        <v>2.83</v>
      </c>
      <c r="H4175" s="219">
        <v>7.83</v>
      </c>
      <c r="I4175" s="219">
        <v>4.38</v>
      </c>
      <c r="J4175" s="219">
        <v>0.4</v>
      </c>
      <c r="K4175" s="219">
        <v>11.06</v>
      </c>
      <c r="L4175" s="219">
        <v>7.61</v>
      </c>
      <c r="M4175" s="220" t="s">
        <v>1570</v>
      </c>
    </row>
    <row r="4176" spans="1:13">
      <c r="A4176" s="106" t="str">
        <f t="shared" si="66"/>
        <v xml:space="preserve">41530 </v>
      </c>
      <c r="B4176" s="164" t="s">
        <v>6735</v>
      </c>
      <c r="C4176" s="163"/>
      <c r="D4176" s="113" t="s">
        <v>1358</v>
      </c>
      <c r="F4176" t="s">
        <v>6736</v>
      </c>
      <c r="G4176" s="219">
        <v>3.5</v>
      </c>
      <c r="H4176" s="219">
        <v>23.34</v>
      </c>
      <c r="I4176" s="219">
        <v>7.36</v>
      </c>
      <c r="J4176" s="219">
        <v>0.48</v>
      </c>
      <c r="K4176" s="219">
        <v>27.32</v>
      </c>
      <c r="L4176" s="219">
        <v>11.34</v>
      </c>
      <c r="M4176" s="220" t="s">
        <v>1324</v>
      </c>
    </row>
    <row r="4177" spans="1:13">
      <c r="A4177" s="106" t="str">
        <f t="shared" si="66"/>
        <v xml:space="preserve">41599 </v>
      </c>
      <c r="B4177" s="164" t="s">
        <v>6737</v>
      </c>
      <c r="C4177" s="163"/>
      <c r="D4177" s="113" t="s">
        <v>664</v>
      </c>
      <c r="F4177" t="s">
        <v>19031</v>
      </c>
      <c r="G4177" s="219">
        <v>0</v>
      </c>
      <c r="H4177" s="219">
        <v>0</v>
      </c>
      <c r="I4177" s="219">
        <v>0</v>
      </c>
      <c r="J4177" s="219">
        <v>0</v>
      </c>
      <c r="K4177" s="219">
        <v>0</v>
      </c>
      <c r="L4177" s="219">
        <v>0</v>
      </c>
      <c r="M4177" s="220" t="s">
        <v>991</v>
      </c>
    </row>
    <row r="4178" spans="1:13">
      <c r="A4178" s="106" t="str">
        <f t="shared" si="66"/>
        <v xml:space="preserve">41800 </v>
      </c>
      <c r="B4178" s="164" t="s">
        <v>6738</v>
      </c>
      <c r="C4178" s="163"/>
      <c r="D4178" s="113" t="s">
        <v>1358</v>
      </c>
      <c r="F4178" t="s">
        <v>6739</v>
      </c>
      <c r="G4178" s="219">
        <v>1.27</v>
      </c>
      <c r="H4178" s="219">
        <v>7.27</v>
      </c>
      <c r="I4178" s="219">
        <v>3.17</v>
      </c>
      <c r="J4178" s="219">
        <v>0.22</v>
      </c>
      <c r="K4178" s="219">
        <v>8.76</v>
      </c>
      <c r="L4178" s="219">
        <v>4.66</v>
      </c>
      <c r="M4178" s="220" t="s">
        <v>1474</v>
      </c>
    </row>
    <row r="4179" spans="1:13">
      <c r="A4179" s="106" t="str">
        <f t="shared" si="66"/>
        <v xml:space="preserve">41805 </v>
      </c>
      <c r="B4179" s="164" t="s">
        <v>6740</v>
      </c>
      <c r="C4179" s="163"/>
      <c r="D4179" s="113" t="s">
        <v>1358</v>
      </c>
      <c r="F4179" t="s">
        <v>6741</v>
      </c>
      <c r="G4179" s="219">
        <v>1.34</v>
      </c>
      <c r="H4179" s="219">
        <v>7.74</v>
      </c>
      <c r="I4179" s="219">
        <v>4.38</v>
      </c>
      <c r="J4179" s="219">
        <v>0.14000000000000001</v>
      </c>
      <c r="K4179" s="219">
        <v>9.2200000000000006</v>
      </c>
      <c r="L4179" s="219">
        <v>5.86</v>
      </c>
      <c r="M4179" s="220" t="s">
        <v>1474</v>
      </c>
    </row>
    <row r="4180" spans="1:13">
      <c r="A4180" s="106" t="str">
        <f t="shared" si="66"/>
        <v xml:space="preserve">41806 </v>
      </c>
      <c r="B4180" s="164" t="s">
        <v>6742</v>
      </c>
      <c r="C4180" s="163"/>
      <c r="D4180" s="113" t="s">
        <v>1358</v>
      </c>
      <c r="F4180" t="s">
        <v>6743</v>
      </c>
      <c r="G4180" s="219">
        <v>2.79</v>
      </c>
      <c r="H4180" s="219">
        <v>9.16</v>
      </c>
      <c r="I4180" s="219">
        <v>5.21</v>
      </c>
      <c r="J4180" s="219">
        <v>0.28999999999999998</v>
      </c>
      <c r="K4180" s="219">
        <v>12.24</v>
      </c>
      <c r="L4180" s="219">
        <v>8.2899999999999991</v>
      </c>
      <c r="M4180" s="220" t="s">
        <v>1474</v>
      </c>
    </row>
    <row r="4181" spans="1:13">
      <c r="A4181" s="106" t="str">
        <f t="shared" si="66"/>
        <v xml:space="preserve">41820 </v>
      </c>
      <c r="B4181" s="164" t="s">
        <v>6744</v>
      </c>
      <c r="C4181" s="163"/>
      <c r="D4181" s="113" t="s">
        <v>1193</v>
      </c>
      <c r="F4181" t="s">
        <v>6745</v>
      </c>
      <c r="G4181" s="219">
        <v>0</v>
      </c>
      <c r="H4181" s="219">
        <v>0</v>
      </c>
      <c r="I4181" s="219">
        <v>0</v>
      </c>
      <c r="J4181" s="219">
        <v>0</v>
      </c>
      <c r="K4181" s="219">
        <v>0</v>
      </c>
      <c r="L4181" s="219">
        <v>0</v>
      </c>
      <c r="M4181" s="220" t="s">
        <v>1324</v>
      </c>
    </row>
    <row r="4182" spans="1:13">
      <c r="A4182" s="106" t="str">
        <f t="shared" si="66"/>
        <v xml:space="preserve">41821 </v>
      </c>
      <c r="B4182" s="164" t="s">
        <v>6746</v>
      </c>
      <c r="C4182" s="163"/>
      <c r="D4182" s="113" t="s">
        <v>1193</v>
      </c>
      <c r="F4182" t="s">
        <v>6747</v>
      </c>
      <c r="G4182" s="219">
        <v>0</v>
      </c>
      <c r="H4182" s="219">
        <v>0</v>
      </c>
      <c r="I4182" s="219">
        <v>0</v>
      </c>
      <c r="J4182" s="219">
        <v>0</v>
      </c>
      <c r="K4182" s="219">
        <v>0</v>
      </c>
      <c r="L4182" s="219">
        <v>0</v>
      </c>
      <c r="M4182" s="220" t="s">
        <v>1324</v>
      </c>
    </row>
    <row r="4183" spans="1:13">
      <c r="A4183" s="106" t="str">
        <f t="shared" si="66"/>
        <v xml:space="preserve">41822 </v>
      </c>
      <c r="B4183" s="164" t="s">
        <v>6748</v>
      </c>
      <c r="C4183" s="163"/>
      <c r="D4183" s="113" t="s">
        <v>1193</v>
      </c>
      <c r="F4183" t="s">
        <v>6749</v>
      </c>
      <c r="G4183" s="219">
        <v>2.41</v>
      </c>
      <c r="H4183" s="219">
        <v>7.83</v>
      </c>
      <c r="I4183" s="219">
        <v>3.23</v>
      </c>
      <c r="J4183" s="219">
        <v>0.44</v>
      </c>
      <c r="K4183" s="219">
        <v>10.68</v>
      </c>
      <c r="L4183" s="219">
        <v>6.08</v>
      </c>
      <c r="M4183" s="220" t="s">
        <v>1474</v>
      </c>
    </row>
    <row r="4184" spans="1:13">
      <c r="A4184" s="106" t="str">
        <f t="shared" si="66"/>
        <v xml:space="preserve">41823 </v>
      </c>
      <c r="B4184" s="164" t="s">
        <v>6750</v>
      </c>
      <c r="C4184" s="163"/>
      <c r="D4184" s="113" t="s">
        <v>1193</v>
      </c>
      <c r="F4184" t="s">
        <v>6749</v>
      </c>
      <c r="G4184" s="219">
        <v>3.77</v>
      </c>
      <c r="H4184" s="219">
        <v>11.5</v>
      </c>
      <c r="I4184" s="219">
        <v>6.65</v>
      </c>
      <c r="J4184" s="219">
        <v>0.7</v>
      </c>
      <c r="K4184" s="219">
        <v>15.97</v>
      </c>
      <c r="L4184" s="219">
        <v>11.12</v>
      </c>
      <c r="M4184" s="220" t="s">
        <v>1570</v>
      </c>
    </row>
    <row r="4185" spans="1:13">
      <c r="A4185" s="106" t="str">
        <f t="shared" si="66"/>
        <v xml:space="preserve">41825 </v>
      </c>
      <c r="B4185" s="164" t="s">
        <v>6751</v>
      </c>
      <c r="C4185" s="163"/>
      <c r="D4185" s="113" t="s">
        <v>1358</v>
      </c>
      <c r="F4185" t="s">
        <v>6749</v>
      </c>
      <c r="G4185" s="219">
        <v>1.41</v>
      </c>
      <c r="H4185" s="219">
        <v>5.07</v>
      </c>
      <c r="I4185" s="219">
        <v>2.1</v>
      </c>
      <c r="J4185" s="219">
        <v>0.16</v>
      </c>
      <c r="K4185" s="219">
        <v>6.64</v>
      </c>
      <c r="L4185" s="219">
        <v>3.67</v>
      </c>
      <c r="M4185" s="220" t="s">
        <v>1474</v>
      </c>
    </row>
    <row r="4186" spans="1:13">
      <c r="A4186" s="106" t="str">
        <f t="shared" si="66"/>
        <v xml:space="preserve">41826 </v>
      </c>
      <c r="B4186" s="164" t="s">
        <v>6752</v>
      </c>
      <c r="C4186" s="163"/>
      <c r="D4186" s="113" t="s">
        <v>1358</v>
      </c>
      <c r="F4186" t="s">
        <v>6749</v>
      </c>
      <c r="G4186" s="219">
        <v>2.41</v>
      </c>
      <c r="H4186" s="219">
        <v>6.31</v>
      </c>
      <c r="I4186" s="219">
        <v>3.21</v>
      </c>
      <c r="J4186" s="219">
        <v>0.24</v>
      </c>
      <c r="K4186" s="219">
        <v>8.9600000000000009</v>
      </c>
      <c r="L4186" s="219">
        <v>5.86</v>
      </c>
      <c r="M4186" s="220" t="s">
        <v>1474</v>
      </c>
    </row>
    <row r="4187" spans="1:13">
      <c r="A4187" s="106" t="str">
        <f t="shared" si="66"/>
        <v xml:space="preserve">41827 </v>
      </c>
      <c r="B4187" s="164" t="s">
        <v>6753</v>
      </c>
      <c r="C4187" s="163"/>
      <c r="D4187" s="113" t="s">
        <v>1358</v>
      </c>
      <c r="F4187" t="s">
        <v>6749</v>
      </c>
      <c r="G4187" s="219">
        <v>3.83</v>
      </c>
      <c r="H4187" s="219">
        <v>8.74</v>
      </c>
      <c r="I4187" s="219">
        <v>4.43</v>
      </c>
      <c r="J4187" s="219">
        <v>0.42</v>
      </c>
      <c r="K4187" s="219">
        <v>12.99</v>
      </c>
      <c r="L4187" s="219">
        <v>8.68</v>
      </c>
      <c r="M4187" s="220" t="s">
        <v>1570</v>
      </c>
    </row>
    <row r="4188" spans="1:13">
      <c r="A4188" s="106" t="str">
        <f t="shared" si="66"/>
        <v xml:space="preserve">41828 </v>
      </c>
      <c r="B4188" s="164" t="s">
        <v>6754</v>
      </c>
      <c r="C4188" s="163"/>
      <c r="D4188" s="113" t="s">
        <v>1193</v>
      </c>
      <c r="F4188" t="s">
        <v>6749</v>
      </c>
      <c r="G4188" s="219">
        <v>3.14</v>
      </c>
      <c r="H4188" s="219">
        <v>6.91</v>
      </c>
      <c r="I4188" s="219">
        <v>2.97</v>
      </c>
      <c r="J4188" s="219">
        <v>0.56999999999999995</v>
      </c>
      <c r="K4188" s="219">
        <v>10.62</v>
      </c>
      <c r="L4188" s="219">
        <v>6.68</v>
      </c>
      <c r="M4188" s="220" t="s">
        <v>1474</v>
      </c>
    </row>
    <row r="4189" spans="1:13">
      <c r="A4189" s="106" t="str">
        <f t="shared" si="66"/>
        <v xml:space="preserve">41830 </v>
      </c>
      <c r="B4189" s="164" t="s">
        <v>6755</v>
      </c>
      <c r="C4189" s="163"/>
      <c r="D4189" s="113" t="s">
        <v>1193</v>
      </c>
      <c r="F4189" t="s">
        <v>6756</v>
      </c>
      <c r="G4189" s="219">
        <v>3.45</v>
      </c>
      <c r="H4189" s="219">
        <v>10.029999999999999</v>
      </c>
      <c r="I4189" s="219">
        <v>5.37</v>
      </c>
      <c r="J4189" s="219">
        <v>0.63</v>
      </c>
      <c r="K4189" s="219">
        <v>14.11</v>
      </c>
      <c r="L4189" s="219">
        <v>9.4499999999999993</v>
      </c>
      <c r="M4189" s="220" t="s">
        <v>1474</v>
      </c>
    </row>
    <row r="4190" spans="1:13">
      <c r="A4190" s="106" t="str">
        <f t="shared" si="66"/>
        <v xml:space="preserve">41850 </v>
      </c>
      <c r="B4190" s="164" t="s">
        <v>6757</v>
      </c>
      <c r="C4190" s="163"/>
      <c r="D4190" s="113" t="s">
        <v>1193</v>
      </c>
      <c r="F4190" t="s">
        <v>6758</v>
      </c>
      <c r="G4190" s="219">
        <v>0</v>
      </c>
      <c r="H4190" s="219">
        <v>0</v>
      </c>
      <c r="I4190" s="219">
        <v>0</v>
      </c>
      <c r="J4190" s="219">
        <v>0</v>
      </c>
      <c r="K4190" s="219">
        <v>0</v>
      </c>
      <c r="L4190" s="219">
        <v>0</v>
      </c>
      <c r="M4190" s="220" t="s">
        <v>1324</v>
      </c>
    </row>
    <row r="4191" spans="1:13">
      <c r="A4191" s="106" t="str">
        <f t="shared" si="66"/>
        <v xml:space="preserve">41870 </v>
      </c>
      <c r="B4191" s="164" t="s">
        <v>6759</v>
      </c>
      <c r="C4191" s="163"/>
      <c r="D4191" s="113" t="s">
        <v>1193</v>
      </c>
      <c r="F4191" t="s">
        <v>6760</v>
      </c>
      <c r="G4191" s="219">
        <v>0</v>
      </c>
      <c r="H4191" s="219">
        <v>0</v>
      </c>
      <c r="I4191" s="219">
        <v>0</v>
      </c>
      <c r="J4191" s="219">
        <v>0</v>
      </c>
      <c r="K4191" s="219">
        <v>0</v>
      </c>
      <c r="L4191" s="219">
        <v>0</v>
      </c>
      <c r="M4191" s="220" t="s">
        <v>1324</v>
      </c>
    </row>
    <row r="4192" spans="1:13">
      <c r="A4192" s="106" t="str">
        <f t="shared" si="66"/>
        <v xml:space="preserve">41872 </v>
      </c>
      <c r="B4192" s="164" t="s">
        <v>6761</v>
      </c>
      <c r="C4192" s="163"/>
      <c r="D4192" s="113" t="s">
        <v>1193</v>
      </c>
      <c r="F4192" t="s">
        <v>6762</v>
      </c>
      <c r="G4192" s="219">
        <v>3.01</v>
      </c>
      <c r="H4192" s="219">
        <v>10.65</v>
      </c>
      <c r="I4192" s="219">
        <v>5.66</v>
      </c>
      <c r="J4192" s="219">
        <v>0.55000000000000004</v>
      </c>
      <c r="K4192" s="219">
        <v>14.21</v>
      </c>
      <c r="L4192" s="219">
        <v>9.2200000000000006</v>
      </c>
      <c r="M4192" s="220" t="s">
        <v>1570</v>
      </c>
    </row>
    <row r="4193" spans="1:13">
      <c r="A4193" s="106" t="str">
        <f t="shared" si="66"/>
        <v xml:space="preserve">41874 </v>
      </c>
      <c r="B4193" s="164" t="s">
        <v>6763</v>
      </c>
      <c r="C4193" s="163"/>
      <c r="D4193" s="113" t="s">
        <v>1193</v>
      </c>
      <c r="F4193" t="s">
        <v>6764</v>
      </c>
      <c r="G4193" s="219">
        <v>3.19</v>
      </c>
      <c r="H4193" s="219">
        <v>7.99</v>
      </c>
      <c r="I4193" s="219">
        <v>3.8</v>
      </c>
      <c r="J4193" s="219">
        <v>0.35</v>
      </c>
      <c r="K4193" s="219">
        <v>11.53</v>
      </c>
      <c r="L4193" s="219">
        <v>7.34</v>
      </c>
      <c r="M4193" s="220" t="s">
        <v>1570</v>
      </c>
    </row>
    <row r="4194" spans="1:13">
      <c r="A4194" s="106" t="str">
        <f t="shared" si="66"/>
        <v xml:space="preserve">41899 </v>
      </c>
      <c r="B4194" s="164" t="s">
        <v>6765</v>
      </c>
      <c r="C4194" s="163"/>
      <c r="D4194" s="113" t="s">
        <v>664</v>
      </c>
      <c r="F4194" t="s">
        <v>19032</v>
      </c>
      <c r="G4194" s="219">
        <v>0</v>
      </c>
      <c r="H4194" s="219">
        <v>0</v>
      </c>
      <c r="I4194" s="219">
        <v>0</v>
      </c>
      <c r="J4194" s="219">
        <v>0</v>
      </c>
      <c r="K4194" s="219">
        <v>0</v>
      </c>
      <c r="L4194" s="219">
        <v>0</v>
      </c>
      <c r="M4194" s="220" t="s">
        <v>991</v>
      </c>
    </row>
    <row r="4195" spans="1:13">
      <c r="A4195" s="106" t="str">
        <f t="shared" si="66"/>
        <v xml:space="preserve">42000 </v>
      </c>
      <c r="B4195" s="164" t="s">
        <v>6766</v>
      </c>
      <c r="C4195" s="163"/>
      <c r="D4195" s="113" t="s">
        <v>1358</v>
      </c>
      <c r="F4195" t="s">
        <v>6767</v>
      </c>
      <c r="G4195" s="219">
        <v>1.28</v>
      </c>
      <c r="H4195" s="219">
        <v>3.39</v>
      </c>
      <c r="I4195" s="219">
        <v>1.84</v>
      </c>
      <c r="J4195" s="219">
        <v>0.19</v>
      </c>
      <c r="K4195" s="219">
        <v>4.8600000000000003</v>
      </c>
      <c r="L4195" s="219">
        <v>3.31</v>
      </c>
      <c r="M4195" s="220" t="s">
        <v>1474</v>
      </c>
    </row>
    <row r="4196" spans="1:13">
      <c r="A4196" s="106" t="str">
        <f t="shared" si="66"/>
        <v xml:space="preserve">42100 </v>
      </c>
      <c r="B4196" s="164" t="s">
        <v>6768</v>
      </c>
      <c r="C4196" s="163"/>
      <c r="D4196" s="113" t="s">
        <v>1358</v>
      </c>
      <c r="F4196" t="s">
        <v>6769</v>
      </c>
      <c r="G4196" s="219">
        <v>1.36</v>
      </c>
      <c r="H4196" s="219">
        <v>2.87</v>
      </c>
      <c r="I4196" s="219">
        <v>1.79</v>
      </c>
      <c r="J4196" s="219">
        <v>0.18</v>
      </c>
      <c r="K4196" s="219">
        <v>4.41</v>
      </c>
      <c r="L4196" s="219">
        <v>3.33</v>
      </c>
      <c r="M4196" s="220" t="s">
        <v>1474</v>
      </c>
    </row>
    <row r="4197" spans="1:13">
      <c r="A4197" s="106" t="str">
        <f t="shared" si="66"/>
        <v xml:space="preserve">42104 </v>
      </c>
      <c r="B4197" s="164" t="s">
        <v>6770</v>
      </c>
      <c r="C4197" s="163"/>
      <c r="D4197" s="113" t="s">
        <v>1358</v>
      </c>
      <c r="F4197" t="s">
        <v>6771</v>
      </c>
      <c r="G4197" s="219">
        <v>1.69</v>
      </c>
      <c r="H4197" s="219">
        <v>4.6399999999999997</v>
      </c>
      <c r="I4197" s="219">
        <v>2.16</v>
      </c>
      <c r="J4197" s="219">
        <v>0.23</v>
      </c>
      <c r="K4197" s="219">
        <v>6.56</v>
      </c>
      <c r="L4197" s="219">
        <v>4.08</v>
      </c>
      <c r="M4197" s="220" t="s">
        <v>1474</v>
      </c>
    </row>
    <row r="4198" spans="1:13">
      <c r="A4198" s="106" t="str">
        <f t="shared" si="66"/>
        <v xml:space="preserve">42106 </v>
      </c>
      <c r="B4198" s="164" t="s">
        <v>6772</v>
      </c>
      <c r="C4198" s="163"/>
      <c r="D4198" s="113" t="s">
        <v>1358</v>
      </c>
      <c r="F4198" t="s">
        <v>6771</v>
      </c>
      <c r="G4198" s="219">
        <v>2.15</v>
      </c>
      <c r="H4198" s="219">
        <v>5.15</v>
      </c>
      <c r="I4198" s="219">
        <v>2.44</v>
      </c>
      <c r="J4198" s="219">
        <v>0.24</v>
      </c>
      <c r="K4198" s="219">
        <v>7.54</v>
      </c>
      <c r="L4198" s="219">
        <v>4.83</v>
      </c>
      <c r="M4198" s="220" t="s">
        <v>1474</v>
      </c>
    </row>
    <row r="4199" spans="1:13">
      <c r="A4199" s="106" t="str">
        <f t="shared" si="66"/>
        <v xml:space="preserve">42107 </v>
      </c>
      <c r="B4199" s="164" t="s">
        <v>6773</v>
      </c>
      <c r="C4199" s="163"/>
      <c r="D4199" s="113" t="s">
        <v>1358</v>
      </c>
      <c r="F4199" t="s">
        <v>6771</v>
      </c>
      <c r="G4199" s="219">
        <v>4.5599999999999996</v>
      </c>
      <c r="H4199" s="219">
        <v>8.2899999999999991</v>
      </c>
      <c r="I4199" s="219">
        <v>4.67</v>
      </c>
      <c r="J4199" s="219">
        <v>0.51</v>
      </c>
      <c r="K4199" s="219">
        <v>13.36</v>
      </c>
      <c r="L4199" s="219">
        <v>9.74</v>
      </c>
      <c r="M4199" s="220" t="s">
        <v>1570</v>
      </c>
    </row>
    <row r="4200" spans="1:13">
      <c r="A4200" s="106" t="str">
        <f t="shared" si="66"/>
        <v xml:space="preserve">42120 </v>
      </c>
      <c r="B4200" s="164" t="s">
        <v>6774</v>
      </c>
      <c r="C4200" s="163"/>
      <c r="D4200" s="113" t="s">
        <v>1358</v>
      </c>
      <c r="F4200" t="s">
        <v>6775</v>
      </c>
      <c r="G4200" s="219">
        <v>11.86</v>
      </c>
      <c r="H4200" s="219" t="s">
        <v>37</v>
      </c>
      <c r="I4200" s="219">
        <v>16.489999999999998</v>
      </c>
      <c r="J4200" s="219">
        <v>1.72</v>
      </c>
      <c r="K4200" s="219" t="s">
        <v>37</v>
      </c>
      <c r="L4200" s="219">
        <v>30.07</v>
      </c>
      <c r="M4200" s="220" t="s">
        <v>1570</v>
      </c>
    </row>
    <row r="4201" spans="1:13">
      <c r="A4201" s="106" t="str">
        <f t="shared" si="66"/>
        <v xml:space="preserve">42140 </v>
      </c>
      <c r="B4201" s="164" t="s">
        <v>6776</v>
      </c>
      <c r="C4201" s="163"/>
      <c r="D4201" s="113" t="s">
        <v>1358</v>
      </c>
      <c r="F4201" t="s">
        <v>6777</v>
      </c>
      <c r="G4201" s="219">
        <v>1.7</v>
      </c>
      <c r="H4201" s="219">
        <v>7.44</v>
      </c>
      <c r="I4201" s="219">
        <v>3.01</v>
      </c>
      <c r="J4201" s="219">
        <v>0.24</v>
      </c>
      <c r="K4201" s="219">
        <v>9.3800000000000008</v>
      </c>
      <c r="L4201" s="219">
        <v>4.95</v>
      </c>
      <c r="M4201" s="220" t="s">
        <v>1570</v>
      </c>
    </row>
    <row r="4202" spans="1:13">
      <c r="A4202" s="106" t="str">
        <f t="shared" si="66"/>
        <v xml:space="preserve">42145 </v>
      </c>
      <c r="B4202" s="164" t="s">
        <v>6778</v>
      </c>
      <c r="C4202" s="163"/>
      <c r="D4202" s="113" t="s">
        <v>1358</v>
      </c>
      <c r="F4202" t="s">
        <v>6779</v>
      </c>
      <c r="G4202" s="219">
        <v>9.7799999999999994</v>
      </c>
      <c r="H4202" s="219" t="s">
        <v>37</v>
      </c>
      <c r="I4202" s="219">
        <v>9.57</v>
      </c>
      <c r="J4202" s="219">
        <v>1.44</v>
      </c>
      <c r="K4202" s="219" t="s">
        <v>37</v>
      </c>
      <c r="L4202" s="219">
        <v>20.79</v>
      </c>
      <c r="M4202" s="220" t="s">
        <v>1570</v>
      </c>
    </row>
    <row r="4203" spans="1:13">
      <c r="A4203" s="106" t="str">
        <f t="shared" si="66"/>
        <v xml:space="preserve">42160 </v>
      </c>
      <c r="B4203" s="164" t="s">
        <v>6780</v>
      </c>
      <c r="C4203" s="163"/>
      <c r="D4203" s="113" t="s">
        <v>1358</v>
      </c>
      <c r="F4203" t="s">
        <v>6781</v>
      </c>
      <c r="G4203" s="219">
        <v>1.85</v>
      </c>
      <c r="H4203" s="219">
        <v>4.7300000000000004</v>
      </c>
      <c r="I4203" s="219">
        <v>2.16</v>
      </c>
      <c r="J4203" s="219">
        <v>0.24</v>
      </c>
      <c r="K4203" s="219">
        <v>6.82</v>
      </c>
      <c r="L4203" s="219">
        <v>4.25</v>
      </c>
      <c r="M4203" s="220" t="s">
        <v>1474</v>
      </c>
    </row>
    <row r="4204" spans="1:13">
      <c r="A4204" s="106" t="str">
        <f t="shared" si="66"/>
        <v xml:space="preserve">42180 </v>
      </c>
      <c r="B4204" s="164" t="s">
        <v>6782</v>
      </c>
      <c r="C4204" s="163"/>
      <c r="D4204" s="113" t="s">
        <v>1358</v>
      </c>
      <c r="F4204" t="s">
        <v>21310</v>
      </c>
      <c r="G4204" s="219">
        <v>2.5499999999999998</v>
      </c>
      <c r="H4204" s="219">
        <v>4.78</v>
      </c>
      <c r="I4204" s="219">
        <v>2.75</v>
      </c>
      <c r="J4204" s="219">
        <v>0.37</v>
      </c>
      <c r="K4204" s="219">
        <v>7.7</v>
      </c>
      <c r="L4204" s="219">
        <v>5.67</v>
      </c>
      <c r="M4204" s="220" t="s">
        <v>1474</v>
      </c>
    </row>
    <row r="4205" spans="1:13">
      <c r="A4205" s="106" t="str">
        <f t="shared" si="66"/>
        <v xml:space="preserve">42182 </v>
      </c>
      <c r="B4205" s="164" t="s">
        <v>6784</v>
      </c>
      <c r="C4205" s="163"/>
      <c r="D4205" s="113" t="s">
        <v>1358</v>
      </c>
      <c r="F4205" t="s">
        <v>6783</v>
      </c>
      <c r="G4205" s="219">
        <v>3.87</v>
      </c>
      <c r="H4205" s="219">
        <v>5.53</v>
      </c>
      <c r="I4205" s="219">
        <v>3.37</v>
      </c>
      <c r="J4205" s="219">
        <v>0.56000000000000005</v>
      </c>
      <c r="K4205" s="219">
        <v>9.9600000000000009</v>
      </c>
      <c r="L4205" s="219">
        <v>7.8</v>
      </c>
      <c r="M4205" s="220" t="s">
        <v>1474</v>
      </c>
    </row>
    <row r="4206" spans="1:13">
      <c r="A4206" s="106" t="str">
        <f t="shared" si="66"/>
        <v xml:space="preserve">42200 </v>
      </c>
      <c r="B4206" s="164" t="s">
        <v>6785</v>
      </c>
      <c r="C4206" s="163"/>
      <c r="D4206" s="113" t="s">
        <v>1358</v>
      </c>
      <c r="F4206" t="s">
        <v>6786</v>
      </c>
      <c r="G4206" s="219">
        <v>12.53</v>
      </c>
      <c r="H4206" s="219" t="s">
        <v>37</v>
      </c>
      <c r="I4206" s="219">
        <v>13</v>
      </c>
      <c r="J4206" s="219">
        <v>2.31</v>
      </c>
      <c r="K4206" s="219" t="s">
        <v>37</v>
      </c>
      <c r="L4206" s="219">
        <v>27.84</v>
      </c>
      <c r="M4206" s="220" t="s">
        <v>1570</v>
      </c>
    </row>
    <row r="4207" spans="1:13">
      <c r="A4207" s="106" t="str">
        <f t="shared" si="66"/>
        <v xml:space="preserve">42205 </v>
      </c>
      <c r="B4207" s="164" t="s">
        <v>6787</v>
      </c>
      <c r="C4207" s="163"/>
      <c r="D4207" s="113" t="s">
        <v>1358</v>
      </c>
      <c r="F4207" t="s">
        <v>6786</v>
      </c>
      <c r="G4207" s="219">
        <v>13.66</v>
      </c>
      <c r="H4207" s="219" t="s">
        <v>37</v>
      </c>
      <c r="I4207" s="219">
        <v>12.76</v>
      </c>
      <c r="J4207" s="219">
        <v>2.5299999999999998</v>
      </c>
      <c r="K4207" s="219" t="s">
        <v>37</v>
      </c>
      <c r="L4207" s="219">
        <v>28.95</v>
      </c>
      <c r="M4207" s="220" t="s">
        <v>1570</v>
      </c>
    </row>
    <row r="4208" spans="1:13">
      <c r="A4208" s="106" t="str">
        <f t="shared" si="66"/>
        <v xml:space="preserve">42210 </v>
      </c>
      <c r="B4208" s="164" t="s">
        <v>6788</v>
      </c>
      <c r="C4208" s="163"/>
      <c r="D4208" s="113" t="s">
        <v>1358</v>
      </c>
      <c r="F4208" t="s">
        <v>6786</v>
      </c>
      <c r="G4208" s="219">
        <v>15.03</v>
      </c>
      <c r="H4208" s="219" t="s">
        <v>37</v>
      </c>
      <c r="I4208" s="219">
        <v>14.51</v>
      </c>
      <c r="J4208" s="219">
        <v>2.77</v>
      </c>
      <c r="K4208" s="219" t="s">
        <v>37</v>
      </c>
      <c r="L4208" s="219">
        <v>32.31</v>
      </c>
      <c r="M4208" s="220" t="s">
        <v>1570</v>
      </c>
    </row>
    <row r="4209" spans="1:13">
      <c r="A4209" s="106" t="str">
        <f t="shared" si="66"/>
        <v xml:space="preserve">42215 </v>
      </c>
      <c r="B4209" s="164" t="s">
        <v>6789</v>
      </c>
      <c r="C4209" s="163"/>
      <c r="D4209" s="113" t="s">
        <v>1358</v>
      </c>
      <c r="F4209" t="s">
        <v>6786</v>
      </c>
      <c r="G4209" s="219">
        <v>8.99</v>
      </c>
      <c r="H4209" s="219" t="s">
        <v>37</v>
      </c>
      <c r="I4209" s="219">
        <v>10.5</v>
      </c>
      <c r="J4209" s="219">
        <v>1.66</v>
      </c>
      <c r="K4209" s="219" t="s">
        <v>37</v>
      </c>
      <c r="L4209" s="219">
        <v>21.15</v>
      </c>
      <c r="M4209" s="220" t="s">
        <v>1570</v>
      </c>
    </row>
    <row r="4210" spans="1:13">
      <c r="A4210" s="106" t="str">
        <f t="shared" si="66"/>
        <v xml:space="preserve">42220 </v>
      </c>
      <c r="B4210" s="164" t="s">
        <v>6790</v>
      </c>
      <c r="C4210" s="163"/>
      <c r="D4210" s="113" t="s">
        <v>1358</v>
      </c>
      <c r="F4210" t="s">
        <v>6786</v>
      </c>
      <c r="G4210" s="219">
        <v>7.16</v>
      </c>
      <c r="H4210" s="219" t="s">
        <v>37</v>
      </c>
      <c r="I4210" s="219">
        <v>8.9600000000000009</v>
      </c>
      <c r="J4210" s="219">
        <v>1.32</v>
      </c>
      <c r="K4210" s="219" t="s">
        <v>37</v>
      </c>
      <c r="L4210" s="219">
        <v>17.440000000000001</v>
      </c>
      <c r="M4210" s="220" t="s">
        <v>1570</v>
      </c>
    </row>
    <row r="4211" spans="1:13">
      <c r="A4211" s="106" t="str">
        <f t="shared" si="66"/>
        <v xml:space="preserve">42225 </v>
      </c>
      <c r="B4211" s="164" t="s">
        <v>6791</v>
      </c>
      <c r="C4211" s="163"/>
      <c r="D4211" s="113" t="s">
        <v>1358</v>
      </c>
      <c r="F4211" t="s">
        <v>6786</v>
      </c>
      <c r="G4211" s="219">
        <v>9.77</v>
      </c>
      <c r="H4211" s="219" t="s">
        <v>37</v>
      </c>
      <c r="I4211" s="219">
        <v>17.920000000000002</v>
      </c>
      <c r="J4211" s="219">
        <v>1.79</v>
      </c>
      <c r="K4211" s="219" t="s">
        <v>37</v>
      </c>
      <c r="L4211" s="219">
        <v>29.48</v>
      </c>
      <c r="M4211" s="220" t="s">
        <v>1570</v>
      </c>
    </row>
    <row r="4212" spans="1:13">
      <c r="A4212" s="106" t="str">
        <f t="shared" si="66"/>
        <v xml:space="preserve">42226 </v>
      </c>
      <c r="B4212" s="164" t="s">
        <v>6792</v>
      </c>
      <c r="C4212" s="163"/>
      <c r="D4212" s="113" t="s">
        <v>1358</v>
      </c>
      <c r="F4212" t="s">
        <v>6793</v>
      </c>
      <c r="G4212" s="219">
        <v>10.35</v>
      </c>
      <c r="H4212" s="219" t="s">
        <v>37</v>
      </c>
      <c r="I4212" s="219">
        <v>15.4</v>
      </c>
      <c r="J4212" s="219">
        <v>1.52</v>
      </c>
      <c r="K4212" s="219" t="s">
        <v>37</v>
      </c>
      <c r="L4212" s="219">
        <v>27.27</v>
      </c>
      <c r="M4212" s="220" t="s">
        <v>1570</v>
      </c>
    </row>
    <row r="4213" spans="1:13">
      <c r="A4213" s="106" t="str">
        <f t="shared" si="66"/>
        <v xml:space="preserve">42227 </v>
      </c>
      <c r="B4213" s="164" t="s">
        <v>6794</v>
      </c>
      <c r="C4213" s="163"/>
      <c r="D4213" s="113" t="s">
        <v>1358</v>
      </c>
      <c r="F4213" t="s">
        <v>6793</v>
      </c>
      <c r="G4213" s="219">
        <v>9.9</v>
      </c>
      <c r="H4213" s="219" t="s">
        <v>37</v>
      </c>
      <c r="I4213" s="219">
        <v>14.06</v>
      </c>
      <c r="J4213" s="219">
        <v>1.45</v>
      </c>
      <c r="K4213" s="219" t="s">
        <v>37</v>
      </c>
      <c r="L4213" s="219">
        <v>25.41</v>
      </c>
      <c r="M4213" s="220" t="s">
        <v>1570</v>
      </c>
    </row>
    <row r="4214" spans="1:13">
      <c r="A4214" s="106" t="str">
        <f t="shared" si="66"/>
        <v xml:space="preserve">42235 </v>
      </c>
      <c r="B4214" s="164" t="s">
        <v>6795</v>
      </c>
      <c r="C4214" s="163"/>
      <c r="D4214" s="113" t="s">
        <v>1358</v>
      </c>
      <c r="F4214" t="s">
        <v>6783</v>
      </c>
      <c r="G4214" s="219">
        <v>8.01</v>
      </c>
      <c r="H4214" s="219" t="s">
        <v>37</v>
      </c>
      <c r="I4214" s="219">
        <v>13.18</v>
      </c>
      <c r="J4214" s="219">
        <v>1.18</v>
      </c>
      <c r="K4214" s="219" t="s">
        <v>37</v>
      </c>
      <c r="L4214" s="219">
        <v>22.37</v>
      </c>
      <c r="M4214" s="220" t="s">
        <v>1570</v>
      </c>
    </row>
    <row r="4215" spans="1:13">
      <c r="A4215" s="106" t="str">
        <f t="shared" si="66"/>
        <v xml:space="preserve">42260 </v>
      </c>
      <c r="B4215" s="164" t="s">
        <v>6796</v>
      </c>
      <c r="C4215" s="163"/>
      <c r="D4215" s="113" t="s">
        <v>1358</v>
      </c>
      <c r="F4215" t="s">
        <v>6797</v>
      </c>
      <c r="G4215" s="219">
        <v>10.220000000000001</v>
      </c>
      <c r="H4215" s="219">
        <v>14.31</v>
      </c>
      <c r="I4215" s="219">
        <v>8.5399999999999991</v>
      </c>
      <c r="J4215" s="219">
        <v>1.5</v>
      </c>
      <c r="K4215" s="219">
        <v>26.03</v>
      </c>
      <c r="L4215" s="219">
        <v>20.260000000000002</v>
      </c>
      <c r="M4215" s="220" t="s">
        <v>1570</v>
      </c>
    </row>
    <row r="4216" spans="1:13">
      <c r="A4216" s="106" t="str">
        <f t="shared" si="66"/>
        <v xml:space="preserve">42280 </v>
      </c>
      <c r="B4216" s="164" t="s">
        <v>6798</v>
      </c>
      <c r="C4216" s="163"/>
      <c r="D4216" s="113" t="s">
        <v>1358</v>
      </c>
      <c r="F4216" t="s">
        <v>6799</v>
      </c>
      <c r="G4216" s="219">
        <v>1.59</v>
      </c>
      <c r="H4216" s="219">
        <v>3.55</v>
      </c>
      <c r="I4216" s="219">
        <v>1.51</v>
      </c>
      <c r="J4216" s="219">
        <v>0.16</v>
      </c>
      <c r="K4216" s="219">
        <v>5.3</v>
      </c>
      <c r="L4216" s="219">
        <v>3.26</v>
      </c>
      <c r="M4216" s="220" t="s">
        <v>1474</v>
      </c>
    </row>
    <row r="4217" spans="1:13">
      <c r="A4217" s="106" t="str">
        <f t="shared" si="66"/>
        <v xml:space="preserve">42281 </v>
      </c>
      <c r="B4217" s="164" t="s">
        <v>6800</v>
      </c>
      <c r="C4217" s="163"/>
      <c r="D4217" s="113" t="s">
        <v>1358</v>
      </c>
      <c r="F4217" t="s">
        <v>6801</v>
      </c>
      <c r="G4217" s="219">
        <v>1.98</v>
      </c>
      <c r="H4217" s="219">
        <v>4.5599999999999996</v>
      </c>
      <c r="I4217" s="219">
        <v>2.66</v>
      </c>
      <c r="J4217" s="219">
        <v>0.2</v>
      </c>
      <c r="K4217" s="219">
        <v>6.74</v>
      </c>
      <c r="L4217" s="219">
        <v>4.84</v>
      </c>
      <c r="M4217" s="220" t="s">
        <v>1474</v>
      </c>
    </row>
    <row r="4218" spans="1:13">
      <c r="A4218" s="106" t="str">
        <f t="shared" si="66"/>
        <v xml:space="preserve">42299 </v>
      </c>
      <c r="B4218" s="164" t="s">
        <v>6802</v>
      </c>
      <c r="C4218" s="163"/>
      <c r="D4218" s="113" t="s">
        <v>664</v>
      </c>
      <c r="F4218" t="s">
        <v>19033</v>
      </c>
      <c r="G4218" s="219">
        <v>0</v>
      </c>
      <c r="H4218" s="219">
        <v>0</v>
      </c>
      <c r="I4218" s="219">
        <v>0</v>
      </c>
      <c r="J4218" s="219">
        <v>0</v>
      </c>
      <c r="K4218" s="219">
        <v>0</v>
      </c>
      <c r="L4218" s="219">
        <v>0</v>
      </c>
      <c r="M4218" s="220" t="s">
        <v>991</v>
      </c>
    </row>
    <row r="4219" spans="1:13">
      <c r="A4219" s="106" t="str">
        <f t="shared" si="66"/>
        <v xml:space="preserve">42300 </v>
      </c>
      <c r="B4219" s="164" t="s">
        <v>6803</v>
      </c>
      <c r="C4219" s="163"/>
      <c r="D4219" s="113" t="s">
        <v>1358</v>
      </c>
      <c r="F4219" t="s">
        <v>6804</v>
      </c>
      <c r="G4219" s="219">
        <v>1.98</v>
      </c>
      <c r="H4219" s="219">
        <v>4.24</v>
      </c>
      <c r="I4219" s="219">
        <v>2.4700000000000002</v>
      </c>
      <c r="J4219" s="219">
        <v>0.28999999999999998</v>
      </c>
      <c r="K4219" s="219">
        <v>6.51</v>
      </c>
      <c r="L4219" s="219">
        <v>4.74</v>
      </c>
      <c r="M4219" s="220" t="s">
        <v>1474</v>
      </c>
    </row>
    <row r="4220" spans="1:13">
      <c r="A4220" s="106" t="str">
        <f t="shared" si="66"/>
        <v xml:space="preserve">42305 </v>
      </c>
      <c r="B4220" s="164" t="s">
        <v>6805</v>
      </c>
      <c r="C4220" s="163"/>
      <c r="D4220" s="113" t="s">
        <v>1358</v>
      </c>
      <c r="F4220" t="s">
        <v>6804</v>
      </c>
      <c r="G4220" s="219">
        <v>6.31</v>
      </c>
      <c r="H4220" s="219" t="s">
        <v>37</v>
      </c>
      <c r="I4220" s="219">
        <v>5.9</v>
      </c>
      <c r="J4220" s="219">
        <v>0.92</v>
      </c>
      <c r="K4220" s="219" t="s">
        <v>37</v>
      </c>
      <c r="L4220" s="219">
        <v>13.13</v>
      </c>
      <c r="M4220" s="220" t="s">
        <v>1570</v>
      </c>
    </row>
    <row r="4221" spans="1:13">
      <c r="A4221" s="106" t="str">
        <f t="shared" si="66"/>
        <v xml:space="preserve">42310 </v>
      </c>
      <c r="B4221" s="164" t="s">
        <v>6806</v>
      </c>
      <c r="C4221" s="163"/>
      <c r="D4221" s="113" t="s">
        <v>1358</v>
      </c>
      <c r="F4221" t="s">
        <v>6804</v>
      </c>
      <c r="G4221" s="219">
        <v>1.61</v>
      </c>
      <c r="H4221" s="219">
        <v>3.37</v>
      </c>
      <c r="I4221" s="219">
        <v>2.29</v>
      </c>
      <c r="J4221" s="219">
        <v>0.17</v>
      </c>
      <c r="K4221" s="219">
        <v>5.15</v>
      </c>
      <c r="L4221" s="219">
        <v>4.07</v>
      </c>
      <c r="M4221" s="220" t="s">
        <v>1474</v>
      </c>
    </row>
    <row r="4222" spans="1:13">
      <c r="A4222" s="106" t="str">
        <f t="shared" si="66"/>
        <v xml:space="preserve">42320 </v>
      </c>
      <c r="B4222" s="164" t="s">
        <v>6807</v>
      </c>
      <c r="C4222" s="163"/>
      <c r="D4222" s="113" t="s">
        <v>1358</v>
      </c>
      <c r="F4222" t="s">
        <v>6804</v>
      </c>
      <c r="G4222" s="219">
        <v>2.4</v>
      </c>
      <c r="H4222" s="219">
        <v>5.14</v>
      </c>
      <c r="I4222" s="219">
        <v>2.68</v>
      </c>
      <c r="J4222" s="219">
        <v>0.35</v>
      </c>
      <c r="K4222" s="219">
        <v>7.89</v>
      </c>
      <c r="L4222" s="219">
        <v>5.43</v>
      </c>
      <c r="M4222" s="220" t="s">
        <v>1474</v>
      </c>
    </row>
    <row r="4223" spans="1:13">
      <c r="A4223" s="106" t="str">
        <f t="shared" si="66"/>
        <v xml:space="preserve">42330 </v>
      </c>
      <c r="B4223" s="164" t="s">
        <v>6808</v>
      </c>
      <c r="C4223" s="163"/>
      <c r="D4223" s="113" t="s">
        <v>1358</v>
      </c>
      <c r="F4223" t="s">
        <v>6809</v>
      </c>
      <c r="G4223" s="219">
        <v>2.2599999999999998</v>
      </c>
      <c r="H4223" s="219">
        <v>4.5</v>
      </c>
      <c r="I4223" s="219">
        <v>2.4300000000000002</v>
      </c>
      <c r="J4223" s="219">
        <v>0.32</v>
      </c>
      <c r="K4223" s="219">
        <v>7.08</v>
      </c>
      <c r="L4223" s="219">
        <v>5.01</v>
      </c>
      <c r="M4223" s="220" t="s">
        <v>1474</v>
      </c>
    </row>
    <row r="4224" spans="1:13">
      <c r="A4224" s="106" t="str">
        <f t="shared" si="66"/>
        <v xml:space="preserve">42335 </v>
      </c>
      <c r="B4224" s="164" t="s">
        <v>6810</v>
      </c>
      <c r="C4224" s="163"/>
      <c r="D4224" s="113" t="s">
        <v>1358</v>
      </c>
      <c r="F4224" t="s">
        <v>6809</v>
      </c>
      <c r="G4224" s="219">
        <v>3.41</v>
      </c>
      <c r="H4224" s="219">
        <v>9.1999999999999993</v>
      </c>
      <c r="I4224" s="219">
        <v>4.0999999999999996</v>
      </c>
      <c r="J4224" s="219">
        <v>0.48</v>
      </c>
      <c r="K4224" s="219">
        <v>13.09</v>
      </c>
      <c r="L4224" s="219">
        <v>7.99</v>
      </c>
      <c r="M4224" s="220" t="s">
        <v>1570</v>
      </c>
    </row>
    <row r="4225" spans="1:13">
      <c r="A4225" s="106" t="str">
        <f t="shared" si="66"/>
        <v xml:space="preserve">42340 </v>
      </c>
      <c r="B4225" s="164" t="s">
        <v>6811</v>
      </c>
      <c r="C4225" s="163"/>
      <c r="D4225" s="113" t="s">
        <v>1358</v>
      </c>
      <c r="F4225" t="s">
        <v>6809</v>
      </c>
      <c r="G4225" s="219">
        <v>4.72</v>
      </c>
      <c r="H4225" s="219">
        <v>10.71</v>
      </c>
      <c r="I4225" s="219">
        <v>5.0599999999999996</v>
      </c>
      <c r="J4225" s="219">
        <v>0.69</v>
      </c>
      <c r="K4225" s="219">
        <v>16.12</v>
      </c>
      <c r="L4225" s="219">
        <v>10.47</v>
      </c>
      <c r="M4225" s="220" t="s">
        <v>1570</v>
      </c>
    </row>
    <row r="4226" spans="1:13">
      <c r="A4226" s="106" t="str">
        <f t="shared" si="66"/>
        <v xml:space="preserve">42400 </v>
      </c>
      <c r="B4226" s="164" t="s">
        <v>6812</v>
      </c>
      <c r="C4226" s="163"/>
      <c r="D4226" s="113" t="s">
        <v>1358</v>
      </c>
      <c r="F4226" t="s">
        <v>6813</v>
      </c>
      <c r="G4226" s="219">
        <v>0.78</v>
      </c>
      <c r="H4226" s="219">
        <v>2.0099999999999998</v>
      </c>
      <c r="I4226" s="219">
        <v>0.72</v>
      </c>
      <c r="J4226" s="219">
        <v>0.08</v>
      </c>
      <c r="K4226" s="219">
        <v>2.87</v>
      </c>
      <c r="L4226" s="219">
        <v>1.58</v>
      </c>
      <c r="M4226" s="220" t="s">
        <v>1324</v>
      </c>
    </row>
    <row r="4227" spans="1:13">
      <c r="A4227" s="106" t="str">
        <f t="shared" ref="A4227:A4290" si="67">B4227&amp;" "&amp;C4227</f>
        <v xml:space="preserve">42405 </v>
      </c>
      <c r="B4227" s="164" t="s">
        <v>6814</v>
      </c>
      <c r="C4227" s="163"/>
      <c r="D4227" s="113" t="s">
        <v>1358</v>
      </c>
      <c r="F4227" t="s">
        <v>6813</v>
      </c>
      <c r="G4227" s="219">
        <v>3.34</v>
      </c>
      <c r="H4227" s="219">
        <v>5.4</v>
      </c>
      <c r="I4227" s="219">
        <v>3.05</v>
      </c>
      <c r="J4227" s="219">
        <v>0.47</v>
      </c>
      <c r="K4227" s="219">
        <v>9.2100000000000009</v>
      </c>
      <c r="L4227" s="219">
        <v>6.86</v>
      </c>
      <c r="M4227" s="220" t="s">
        <v>1474</v>
      </c>
    </row>
    <row r="4228" spans="1:13">
      <c r="A4228" s="106" t="str">
        <f t="shared" si="67"/>
        <v xml:space="preserve">42408 </v>
      </c>
      <c r="B4228" s="164" t="s">
        <v>6815</v>
      </c>
      <c r="C4228" s="163"/>
      <c r="D4228" s="113" t="s">
        <v>1358</v>
      </c>
      <c r="F4228" t="s">
        <v>6816</v>
      </c>
      <c r="G4228" s="219">
        <v>4.66</v>
      </c>
      <c r="H4228" s="219">
        <v>11.15</v>
      </c>
      <c r="I4228" s="219">
        <v>5.36</v>
      </c>
      <c r="J4228" s="219">
        <v>0.47</v>
      </c>
      <c r="K4228" s="219">
        <v>16.28</v>
      </c>
      <c r="L4228" s="219">
        <v>10.49</v>
      </c>
      <c r="M4228" s="220" t="s">
        <v>1570</v>
      </c>
    </row>
    <row r="4229" spans="1:13">
      <c r="A4229" s="106" t="str">
        <f t="shared" si="67"/>
        <v xml:space="preserve">42409 </v>
      </c>
      <c r="B4229" s="164" t="s">
        <v>6817</v>
      </c>
      <c r="C4229" s="163"/>
      <c r="D4229" s="113" t="s">
        <v>1358</v>
      </c>
      <c r="F4229" t="s">
        <v>6818</v>
      </c>
      <c r="G4229" s="219">
        <v>2.91</v>
      </c>
      <c r="H4229" s="219">
        <v>8.6199999999999992</v>
      </c>
      <c r="I4229" s="219">
        <v>3.73</v>
      </c>
      <c r="J4229" s="219">
        <v>0.42</v>
      </c>
      <c r="K4229" s="219">
        <v>11.95</v>
      </c>
      <c r="L4229" s="219">
        <v>7.06</v>
      </c>
      <c r="M4229" s="220" t="s">
        <v>1570</v>
      </c>
    </row>
    <row r="4230" spans="1:13">
      <c r="A4230" s="106" t="str">
        <f t="shared" si="67"/>
        <v xml:space="preserve">42410 </v>
      </c>
      <c r="B4230" s="164" t="s">
        <v>6819</v>
      </c>
      <c r="C4230" s="163"/>
      <c r="D4230" s="113" t="s">
        <v>1358</v>
      </c>
      <c r="F4230" t="s">
        <v>6820</v>
      </c>
      <c r="G4230" s="219">
        <v>9.57</v>
      </c>
      <c r="H4230" s="219" t="s">
        <v>37</v>
      </c>
      <c r="I4230" s="219">
        <v>7.96</v>
      </c>
      <c r="J4230" s="219">
        <v>1.52</v>
      </c>
      <c r="K4230" s="219" t="s">
        <v>37</v>
      </c>
      <c r="L4230" s="219">
        <v>19.05</v>
      </c>
      <c r="M4230" s="220" t="s">
        <v>1570</v>
      </c>
    </row>
    <row r="4231" spans="1:13">
      <c r="A4231" s="106" t="str">
        <f t="shared" si="67"/>
        <v xml:space="preserve">42415 </v>
      </c>
      <c r="B4231" s="164" t="s">
        <v>6821</v>
      </c>
      <c r="C4231" s="163"/>
      <c r="D4231" s="113" t="s">
        <v>1358</v>
      </c>
      <c r="F4231" t="s">
        <v>6820</v>
      </c>
      <c r="G4231" s="219">
        <v>17.16</v>
      </c>
      <c r="H4231" s="219" t="s">
        <v>37</v>
      </c>
      <c r="I4231" s="219">
        <v>12.17</v>
      </c>
      <c r="J4231" s="219">
        <v>2.57</v>
      </c>
      <c r="K4231" s="219" t="s">
        <v>37</v>
      </c>
      <c r="L4231" s="219">
        <v>31.9</v>
      </c>
      <c r="M4231" s="220" t="s">
        <v>1570</v>
      </c>
    </row>
    <row r="4232" spans="1:13">
      <c r="A4232" s="106" t="str">
        <f t="shared" si="67"/>
        <v xml:space="preserve">42420 </v>
      </c>
      <c r="B4232" s="164" t="s">
        <v>6822</v>
      </c>
      <c r="C4232" s="163"/>
      <c r="D4232" s="113" t="s">
        <v>1358</v>
      </c>
      <c r="F4232" t="s">
        <v>6820</v>
      </c>
      <c r="G4232" s="219">
        <v>19.53</v>
      </c>
      <c r="H4232" s="219" t="s">
        <v>37</v>
      </c>
      <c r="I4232" s="219">
        <v>13.25</v>
      </c>
      <c r="J4232" s="219">
        <v>2.89</v>
      </c>
      <c r="K4232" s="219" t="s">
        <v>37</v>
      </c>
      <c r="L4232" s="219">
        <v>35.67</v>
      </c>
      <c r="M4232" s="220" t="s">
        <v>1570</v>
      </c>
    </row>
    <row r="4233" spans="1:13">
      <c r="A4233" s="106" t="str">
        <f t="shared" si="67"/>
        <v xml:space="preserve">42425 </v>
      </c>
      <c r="B4233" s="164" t="s">
        <v>6823</v>
      </c>
      <c r="C4233" s="163"/>
      <c r="D4233" s="113" t="s">
        <v>1358</v>
      </c>
      <c r="F4233" t="s">
        <v>6820</v>
      </c>
      <c r="G4233" s="219">
        <v>13.42</v>
      </c>
      <c r="H4233" s="219" t="s">
        <v>37</v>
      </c>
      <c r="I4233" s="219">
        <v>9.86</v>
      </c>
      <c r="J4233" s="219">
        <v>2.0299999999999998</v>
      </c>
      <c r="K4233" s="219" t="s">
        <v>37</v>
      </c>
      <c r="L4233" s="219">
        <v>25.31</v>
      </c>
      <c r="M4233" s="220" t="s">
        <v>1570</v>
      </c>
    </row>
    <row r="4234" spans="1:13">
      <c r="A4234" s="106" t="str">
        <f t="shared" si="67"/>
        <v xml:space="preserve">42426 </v>
      </c>
      <c r="B4234" s="164" t="s">
        <v>6824</v>
      </c>
      <c r="C4234" s="163"/>
      <c r="D4234" s="113" t="s">
        <v>1358</v>
      </c>
      <c r="F4234" t="s">
        <v>6820</v>
      </c>
      <c r="G4234" s="219">
        <v>22.66</v>
      </c>
      <c r="H4234" s="219" t="s">
        <v>37</v>
      </c>
      <c r="I4234" s="219">
        <v>14.42</v>
      </c>
      <c r="J4234" s="219">
        <v>3.46</v>
      </c>
      <c r="K4234" s="219" t="s">
        <v>37</v>
      </c>
      <c r="L4234" s="219">
        <v>40.54</v>
      </c>
      <c r="M4234" s="220" t="s">
        <v>1570</v>
      </c>
    </row>
    <row r="4235" spans="1:13">
      <c r="A4235" s="106" t="str">
        <f t="shared" si="67"/>
        <v xml:space="preserve">42440 </v>
      </c>
      <c r="B4235" s="164" t="s">
        <v>6825</v>
      </c>
      <c r="C4235" s="163"/>
      <c r="D4235" s="113" t="s">
        <v>1358</v>
      </c>
      <c r="F4235" t="s">
        <v>6826</v>
      </c>
      <c r="G4235" s="219">
        <v>6.14</v>
      </c>
      <c r="H4235" s="219" t="s">
        <v>37</v>
      </c>
      <c r="I4235" s="219">
        <v>5.55</v>
      </c>
      <c r="J4235" s="219">
        <v>0.92</v>
      </c>
      <c r="K4235" s="219" t="s">
        <v>37</v>
      </c>
      <c r="L4235" s="219">
        <v>12.61</v>
      </c>
      <c r="M4235" s="220" t="s">
        <v>1570</v>
      </c>
    </row>
    <row r="4236" spans="1:13">
      <c r="A4236" s="106" t="str">
        <f t="shared" si="67"/>
        <v xml:space="preserve">42450 </v>
      </c>
      <c r="B4236" s="164" t="s">
        <v>6827</v>
      </c>
      <c r="C4236" s="163"/>
      <c r="D4236" s="113" t="s">
        <v>1358</v>
      </c>
      <c r="F4236" t="s">
        <v>6828</v>
      </c>
      <c r="G4236" s="219">
        <v>4.74</v>
      </c>
      <c r="H4236" s="219">
        <v>8.8699999999999992</v>
      </c>
      <c r="I4236" s="219">
        <v>5.6</v>
      </c>
      <c r="J4236" s="219">
        <v>0.71</v>
      </c>
      <c r="K4236" s="219">
        <v>14.32</v>
      </c>
      <c r="L4236" s="219">
        <v>11.05</v>
      </c>
      <c r="M4236" s="220" t="s">
        <v>1570</v>
      </c>
    </row>
    <row r="4237" spans="1:13">
      <c r="A4237" s="106" t="str">
        <f t="shared" si="67"/>
        <v xml:space="preserve">42500 </v>
      </c>
      <c r="B4237" s="164" t="s">
        <v>6829</v>
      </c>
      <c r="C4237" s="163"/>
      <c r="D4237" s="113" t="s">
        <v>1358</v>
      </c>
      <c r="F4237" t="s">
        <v>6830</v>
      </c>
      <c r="G4237" s="219">
        <v>4.42</v>
      </c>
      <c r="H4237" s="219">
        <v>8.57</v>
      </c>
      <c r="I4237" s="219">
        <v>5.44</v>
      </c>
      <c r="J4237" s="219">
        <v>0.61</v>
      </c>
      <c r="K4237" s="219">
        <v>13.6</v>
      </c>
      <c r="L4237" s="219">
        <v>10.47</v>
      </c>
      <c r="M4237" s="220" t="s">
        <v>1570</v>
      </c>
    </row>
    <row r="4238" spans="1:13">
      <c r="A4238" s="106" t="str">
        <f t="shared" si="67"/>
        <v xml:space="preserve">42505 </v>
      </c>
      <c r="B4238" s="164" t="s">
        <v>6831</v>
      </c>
      <c r="C4238" s="163"/>
      <c r="D4238" s="113" t="s">
        <v>1358</v>
      </c>
      <c r="F4238" t="s">
        <v>6830</v>
      </c>
      <c r="G4238" s="219">
        <v>6.32</v>
      </c>
      <c r="H4238" s="219">
        <v>10.199999999999999</v>
      </c>
      <c r="I4238" s="219">
        <v>6.67</v>
      </c>
      <c r="J4238" s="219">
        <v>0.91</v>
      </c>
      <c r="K4238" s="219">
        <v>17.43</v>
      </c>
      <c r="L4238" s="219">
        <v>13.9</v>
      </c>
      <c r="M4238" s="220" t="s">
        <v>1570</v>
      </c>
    </row>
    <row r="4239" spans="1:13">
      <c r="A4239" s="106" t="str">
        <f t="shared" si="67"/>
        <v xml:space="preserve">42507 </v>
      </c>
      <c r="B4239" s="164" t="s">
        <v>6832</v>
      </c>
      <c r="C4239" s="163"/>
      <c r="D4239" s="113" t="s">
        <v>1358</v>
      </c>
      <c r="F4239" t="s">
        <v>6833</v>
      </c>
      <c r="G4239" s="219">
        <v>6.25</v>
      </c>
      <c r="H4239" s="219" t="s">
        <v>37</v>
      </c>
      <c r="I4239" s="219">
        <v>7.81</v>
      </c>
      <c r="J4239" s="219">
        <v>0.92</v>
      </c>
      <c r="K4239" s="219" t="s">
        <v>37</v>
      </c>
      <c r="L4239" s="219">
        <v>14.98</v>
      </c>
      <c r="M4239" s="220" t="s">
        <v>1570</v>
      </c>
    </row>
    <row r="4240" spans="1:13">
      <c r="A4240" s="106" t="str">
        <f t="shared" si="67"/>
        <v xml:space="preserve">42509 </v>
      </c>
      <c r="B4240" s="164" t="s">
        <v>6834</v>
      </c>
      <c r="C4240" s="163"/>
      <c r="D4240" s="113" t="s">
        <v>1358</v>
      </c>
      <c r="F4240" t="s">
        <v>6833</v>
      </c>
      <c r="G4240" s="219">
        <v>11.76</v>
      </c>
      <c r="H4240" s="219" t="s">
        <v>37</v>
      </c>
      <c r="I4240" s="219">
        <v>11.19</v>
      </c>
      <c r="J4240" s="219">
        <v>1.71</v>
      </c>
      <c r="K4240" s="219" t="s">
        <v>37</v>
      </c>
      <c r="L4240" s="219">
        <v>24.66</v>
      </c>
      <c r="M4240" s="220" t="s">
        <v>1570</v>
      </c>
    </row>
    <row r="4241" spans="1:13">
      <c r="A4241" s="106" t="str">
        <f t="shared" si="67"/>
        <v xml:space="preserve">42510 </v>
      </c>
      <c r="B4241" s="164" t="s">
        <v>6835</v>
      </c>
      <c r="C4241" s="163"/>
      <c r="D4241" s="113" t="s">
        <v>1358</v>
      </c>
      <c r="F4241" t="s">
        <v>6833</v>
      </c>
      <c r="G4241" s="219">
        <v>8.35</v>
      </c>
      <c r="H4241" s="219" t="s">
        <v>37</v>
      </c>
      <c r="I4241" s="219">
        <v>8.8000000000000007</v>
      </c>
      <c r="J4241" s="219">
        <v>1.22</v>
      </c>
      <c r="K4241" s="219" t="s">
        <v>37</v>
      </c>
      <c r="L4241" s="219">
        <v>18.37</v>
      </c>
      <c r="M4241" s="220" t="s">
        <v>1570</v>
      </c>
    </row>
    <row r="4242" spans="1:13">
      <c r="A4242" s="106" t="str">
        <f t="shared" si="67"/>
        <v xml:space="preserve">42550 </v>
      </c>
      <c r="B4242" s="164" t="s">
        <v>6836</v>
      </c>
      <c r="C4242" s="163"/>
      <c r="D4242" s="113" t="s">
        <v>1358</v>
      </c>
      <c r="F4242" t="s">
        <v>6837</v>
      </c>
      <c r="G4242" s="219">
        <v>1.25</v>
      </c>
      <c r="H4242" s="219">
        <v>3.23</v>
      </c>
      <c r="I4242" s="219">
        <v>0.44</v>
      </c>
      <c r="J4242" s="219">
        <v>0.11</v>
      </c>
      <c r="K4242" s="219">
        <v>4.59</v>
      </c>
      <c r="L4242" s="219">
        <v>1.8</v>
      </c>
      <c r="M4242" s="220" t="s">
        <v>1324</v>
      </c>
    </row>
    <row r="4243" spans="1:13">
      <c r="A4243" s="106" t="str">
        <f t="shared" si="67"/>
        <v xml:space="preserve">42600 </v>
      </c>
      <c r="B4243" s="164" t="s">
        <v>6838</v>
      </c>
      <c r="C4243" s="163"/>
      <c r="D4243" s="113" t="s">
        <v>1358</v>
      </c>
      <c r="F4243" t="s">
        <v>6839</v>
      </c>
      <c r="G4243" s="219">
        <v>4.9400000000000004</v>
      </c>
      <c r="H4243" s="219">
        <v>10.85</v>
      </c>
      <c r="I4243" s="219">
        <v>5.16</v>
      </c>
      <c r="J4243" s="219">
        <v>0.72</v>
      </c>
      <c r="K4243" s="219">
        <v>16.510000000000002</v>
      </c>
      <c r="L4243" s="219">
        <v>10.82</v>
      </c>
      <c r="M4243" s="220" t="s">
        <v>1570</v>
      </c>
    </row>
    <row r="4244" spans="1:13">
      <c r="A4244" s="106" t="str">
        <f t="shared" si="67"/>
        <v xml:space="preserve">42650 </v>
      </c>
      <c r="B4244" s="164" t="s">
        <v>6840</v>
      </c>
      <c r="C4244" s="163"/>
      <c r="D4244" s="113" t="s">
        <v>1358</v>
      </c>
      <c r="F4244" t="s">
        <v>6841</v>
      </c>
      <c r="G4244" s="219">
        <v>0.77</v>
      </c>
      <c r="H4244" s="219">
        <v>1.37</v>
      </c>
      <c r="I4244" s="219">
        <v>0.9</v>
      </c>
      <c r="J4244" s="219">
        <v>0.11</v>
      </c>
      <c r="K4244" s="219">
        <v>2.25</v>
      </c>
      <c r="L4244" s="219">
        <v>1.78</v>
      </c>
      <c r="M4244" s="220" t="s">
        <v>1324</v>
      </c>
    </row>
    <row r="4245" spans="1:13">
      <c r="A4245" s="106" t="str">
        <f t="shared" si="67"/>
        <v xml:space="preserve">42660 </v>
      </c>
      <c r="B4245" s="164" t="s">
        <v>6842</v>
      </c>
      <c r="C4245" s="163"/>
      <c r="D4245" s="113" t="s">
        <v>1358</v>
      </c>
      <c r="F4245" t="s">
        <v>6841</v>
      </c>
      <c r="G4245" s="219">
        <v>1.1299999999999999</v>
      </c>
      <c r="H4245" s="219">
        <v>1.97</v>
      </c>
      <c r="I4245" s="219">
        <v>1.2</v>
      </c>
      <c r="J4245" s="219">
        <v>0.27</v>
      </c>
      <c r="K4245" s="219">
        <v>3.37</v>
      </c>
      <c r="L4245" s="219">
        <v>2.6</v>
      </c>
      <c r="M4245" s="220" t="s">
        <v>1324</v>
      </c>
    </row>
    <row r="4246" spans="1:13">
      <c r="A4246" s="106" t="str">
        <f t="shared" si="67"/>
        <v xml:space="preserve">42665 </v>
      </c>
      <c r="B4246" s="164" t="s">
        <v>6843</v>
      </c>
      <c r="C4246" s="163"/>
      <c r="D4246" s="113" t="s">
        <v>1358</v>
      </c>
      <c r="F4246" t="s">
        <v>6844</v>
      </c>
      <c r="G4246" s="219">
        <v>2.63</v>
      </c>
      <c r="H4246" s="219">
        <v>8.36</v>
      </c>
      <c r="I4246" s="219">
        <v>3.6</v>
      </c>
      <c r="J4246" s="219">
        <v>0.39</v>
      </c>
      <c r="K4246" s="219">
        <v>11.38</v>
      </c>
      <c r="L4246" s="219">
        <v>6.62</v>
      </c>
      <c r="M4246" s="220" t="s">
        <v>1570</v>
      </c>
    </row>
    <row r="4247" spans="1:13">
      <c r="A4247" s="106" t="str">
        <f t="shared" si="67"/>
        <v xml:space="preserve">42699 </v>
      </c>
      <c r="B4247" s="164" t="s">
        <v>6845</v>
      </c>
      <c r="C4247" s="163"/>
      <c r="D4247" s="113" t="s">
        <v>664</v>
      </c>
      <c r="F4247" t="s">
        <v>19034</v>
      </c>
      <c r="G4247" s="219">
        <v>0</v>
      </c>
      <c r="H4247" s="219">
        <v>0</v>
      </c>
      <c r="I4247" s="219">
        <v>0</v>
      </c>
      <c r="J4247" s="219">
        <v>0</v>
      </c>
      <c r="K4247" s="219">
        <v>0</v>
      </c>
      <c r="L4247" s="219">
        <v>0</v>
      </c>
      <c r="M4247" s="220" t="s">
        <v>991</v>
      </c>
    </row>
    <row r="4248" spans="1:13">
      <c r="A4248" s="106" t="str">
        <f t="shared" si="67"/>
        <v xml:space="preserve">42700 </v>
      </c>
      <c r="B4248" s="164" t="s">
        <v>6846</v>
      </c>
      <c r="C4248" s="163"/>
      <c r="D4248" s="113" t="s">
        <v>1358</v>
      </c>
      <c r="F4248" t="s">
        <v>6847</v>
      </c>
      <c r="G4248" s="219">
        <v>1.67</v>
      </c>
      <c r="H4248" s="219">
        <v>3.9</v>
      </c>
      <c r="I4248" s="219">
        <v>2.2000000000000002</v>
      </c>
      <c r="J4248" s="219">
        <v>0.25</v>
      </c>
      <c r="K4248" s="219">
        <v>5.82</v>
      </c>
      <c r="L4248" s="219">
        <v>4.12</v>
      </c>
      <c r="M4248" s="220" t="s">
        <v>1474</v>
      </c>
    </row>
    <row r="4249" spans="1:13">
      <c r="A4249" s="106" t="str">
        <f t="shared" si="67"/>
        <v xml:space="preserve">42720 </v>
      </c>
      <c r="B4249" s="164" t="s">
        <v>6848</v>
      </c>
      <c r="C4249" s="163"/>
      <c r="D4249" s="113" t="s">
        <v>1358</v>
      </c>
      <c r="F4249" t="s">
        <v>6849</v>
      </c>
      <c r="G4249" s="219">
        <v>6.31</v>
      </c>
      <c r="H4249" s="219">
        <v>6.27</v>
      </c>
      <c r="I4249" s="219">
        <v>4.38</v>
      </c>
      <c r="J4249" s="219">
        <v>0.91</v>
      </c>
      <c r="K4249" s="219">
        <v>13.49</v>
      </c>
      <c r="L4249" s="219">
        <v>11.6</v>
      </c>
      <c r="M4249" s="220" t="s">
        <v>1474</v>
      </c>
    </row>
    <row r="4250" spans="1:13">
      <c r="A4250" s="106" t="str">
        <f t="shared" si="67"/>
        <v xml:space="preserve">42725 </v>
      </c>
      <c r="B4250" s="164" t="s">
        <v>6850</v>
      </c>
      <c r="C4250" s="163"/>
      <c r="D4250" s="113" t="s">
        <v>1358</v>
      </c>
      <c r="F4250" t="s">
        <v>6849</v>
      </c>
      <c r="G4250" s="219">
        <v>12.41</v>
      </c>
      <c r="H4250" s="219" t="s">
        <v>37</v>
      </c>
      <c r="I4250" s="219">
        <v>9.7799999999999994</v>
      </c>
      <c r="J4250" s="219">
        <v>1.89</v>
      </c>
      <c r="K4250" s="219" t="s">
        <v>37</v>
      </c>
      <c r="L4250" s="219">
        <v>24.08</v>
      </c>
      <c r="M4250" s="220" t="s">
        <v>1570</v>
      </c>
    </row>
    <row r="4251" spans="1:13">
      <c r="A4251" s="106" t="str">
        <f t="shared" si="67"/>
        <v xml:space="preserve">42800 </v>
      </c>
      <c r="B4251" s="164" t="s">
        <v>6851</v>
      </c>
      <c r="C4251" s="163"/>
      <c r="D4251" s="113" t="s">
        <v>1358</v>
      </c>
      <c r="F4251" t="s">
        <v>6852</v>
      </c>
      <c r="G4251" s="219">
        <v>1.44</v>
      </c>
      <c r="H4251" s="219">
        <v>3.15</v>
      </c>
      <c r="I4251" s="219">
        <v>1.9</v>
      </c>
      <c r="J4251" s="219">
        <v>0.21</v>
      </c>
      <c r="K4251" s="219">
        <v>4.8</v>
      </c>
      <c r="L4251" s="219">
        <v>3.55</v>
      </c>
      <c r="M4251" s="220" t="s">
        <v>1474</v>
      </c>
    </row>
    <row r="4252" spans="1:13">
      <c r="A4252" s="106" t="str">
        <f t="shared" si="67"/>
        <v xml:space="preserve">42804 </v>
      </c>
      <c r="B4252" s="164" t="s">
        <v>6853</v>
      </c>
      <c r="C4252" s="163"/>
      <c r="D4252" s="113" t="s">
        <v>1358</v>
      </c>
      <c r="F4252" t="s">
        <v>6854</v>
      </c>
      <c r="G4252" s="219">
        <v>1.29</v>
      </c>
      <c r="H4252" s="219">
        <v>5.05</v>
      </c>
      <c r="I4252" s="219">
        <v>2.2599999999999998</v>
      </c>
      <c r="J4252" s="219">
        <v>0.19</v>
      </c>
      <c r="K4252" s="219">
        <v>6.53</v>
      </c>
      <c r="L4252" s="219">
        <v>3.74</v>
      </c>
      <c r="M4252" s="220" t="s">
        <v>1474</v>
      </c>
    </row>
    <row r="4253" spans="1:13">
      <c r="A4253" s="106" t="str">
        <f t="shared" si="67"/>
        <v xml:space="preserve">42806 </v>
      </c>
      <c r="B4253" s="164" t="s">
        <v>6855</v>
      </c>
      <c r="C4253" s="163"/>
      <c r="D4253" s="113" t="s">
        <v>1358</v>
      </c>
      <c r="F4253" t="s">
        <v>6854</v>
      </c>
      <c r="G4253" s="219">
        <v>1.63</v>
      </c>
      <c r="H4253" s="219">
        <v>5.42</v>
      </c>
      <c r="I4253" s="219">
        <v>2.4300000000000002</v>
      </c>
      <c r="J4253" s="219">
        <v>0.24</v>
      </c>
      <c r="K4253" s="219">
        <v>7.29</v>
      </c>
      <c r="L4253" s="219">
        <v>4.3</v>
      </c>
      <c r="M4253" s="220" t="s">
        <v>1474</v>
      </c>
    </row>
    <row r="4254" spans="1:13">
      <c r="A4254" s="106" t="str">
        <f t="shared" si="67"/>
        <v xml:space="preserve">42808 </v>
      </c>
      <c r="B4254" s="164" t="s">
        <v>6856</v>
      </c>
      <c r="C4254" s="163"/>
      <c r="D4254" s="113" t="s">
        <v>1358</v>
      </c>
      <c r="F4254" t="s">
        <v>6857</v>
      </c>
      <c r="G4254" s="219">
        <v>2.35</v>
      </c>
      <c r="H4254" s="219">
        <v>4.3499999999999996</v>
      </c>
      <c r="I4254" s="219">
        <v>2.34</v>
      </c>
      <c r="J4254" s="219">
        <v>0.34</v>
      </c>
      <c r="K4254" s="219">
        <v>7.04</v>
      </c>
      <c r="L4254" s="219">
        <v>5.03</v>
      </c>
      <c r="M4254" s="220" t="s">
        <v>1474</v>
      </c>
    </row>
    <row r="4255" spans="1:13">
      <c r="A4255" s="106" t="str">
        <f t="shared" si="67"/>
        <v xml:space="preserve">42809 </v>
      </c>
      <c r="B4255" s="164" t="s">
        <v>6858</v>
      </c>
      <c r="C4255" s="163"/>
      <c r="D4255" s="113" t="s">
        <v>1358</v>
      </c>
      <c r="F4255" t="s">
        <v>6859</v>
      </c>
      <c r="G4255" s="219">
        <v>1.86</v>
      </c>
      <c r="H4255" s="219">
        <v>4.0999999999999996</v>
      </c>
      <c r="I4255" s="219">
        <v>1.68</v>
      </c>
      <c r="J4255" s="219">
        <v>0.3</v>
      </c>
      <c r="K4255" s="219">
        <v>6.26</v>
      </c>
      <c r="L4255" s="219">
        <v>3.84</v>
      </c>
      <c r="M4255" s="220" t="s">
        <v>1474</v>
      </c>
    </row>
    <row r="4256" spans="1:13">
      <c r="A4256" s="106" t="str">
        <f t="shared" si="67"/>
        <v xml:space="preserve">42810 </v>
      </c>
      <c r="B4256" s="164" t="s">
        <v>6860</v>
      </c>
      <c r="C4256" s="163"/>
      <c r="D4256" s="113" t="s">
        <v>1358</v>
      </c>
      <c r="F4256" t="s">
        <v>6861</v>
      </c>
      <c r="G4256" s="219">
        <v>3.38</v>
      </c>
      <c r="H4256" s="219">
        <v>7.95</v>
      </c>
      <c r="I4256" s="219">
        <v>4.7300000000000004</v>
      </c>
      <c r="J4256" s="219">
        <v>0.49</v>
      </c>
      <c r="K4256" s="219">
        <v>11.82</v>
      </c>
      <c r="L4256" s="219">
        <v>8.6</v>
      </c>
      <c r="M4256" s="220" t="s">
        <v>1570</v>
      </c>
    </row>
    <row r="4257" spans="1:13">
      <c r="A4257" s="106" t="str">
        <f t="shared" si="67"/>
        <v xml:space="preserve">42815 </v>
      </c>
      <c r="B4257" s="164" t="s">
        <v>6862</v>
      </c>
      <c r="C4257" s="163"/>
      <c r="D4257" s="113" t="s">
        <v>1358</v>
      </c>
      <c r="F4257" t="s">
        <v>6861</v>
      </c>
      <c r="G4257" s="219">
        <v>7.31</v>
      </c>
      <c r="H4257" s="219" t="s">
        <v>37</v>
      </c>
      <c r="I4257" s="219">
        <v>7.87</v>
      </c>
      <c r="J4257" s="219">
        <v>1.1100000000000001</v>
      </c>
      <c r="K4257" s="219" t="s">
        <v>37</v>
      </c>
      <c r="L4257" s="219">
        <v>16.29</v>
      </c>
      <c r="M4257" s="220" t="s">
        <v>1570</v>
      </c>
    </row>
    <row r="4258" spans="1:13">
      <c r="A4258" s="106" t="str">
        <f t="shared" si="67"/>
        <v xml:space="preserve">42820 </v>
      </c>
      <c r="B4258" s="164" t="s">
        <v>6863</v>
      </c>
      <c r="C4258" s="163"/>
      <c r="D4258" s="113" t="s">
        <v>1358</v>
      </c>
      <c r="F4258" t="s">
        <v>6864</v>
      </c>
      <c r="G4258" s="219">
        <v>4.22</v>
      </c>
      <c r="H4258" s="219" t="s">
        <v>37</v>
      </c>
      <c r="I4258" s="219">
        <v>4.0199999999999996</v>
      </c>
      <c r="J4258" s="219">
        <v>0.61</v>
      </c>
      <c r="K4258" s="219" t="s">
        <v>37</v>
      </c>
      <c r="L4258" s="219">
        <v>8.85</v>
      </c>
      <c r="M4258" s="220" t="s">
        <v>1570</v>
      </c>
    </row>
    <row r="4259" spans="1:13">
      <c r="A4259" s="106" t="str">
        <f t="shared" si="67"/>
        <v xml:space="preserve">42821 </v>
      </c>
      <c r="B4259" s="164" t="s">
        <v>6865</v>
      </c>
      <c r="C4259" s="163"/>
      <c r="D4259" s="113" t="s">
        <v>1358</v>
      </c>
      <c r="F4259" t="s">
        <v>6864</v>
      </c>
      <c r="G4259" s="219">
        <v>4.3600000000000003</v>
      </c>
      <c r="H4259" s="219" t="s">
        <v>37</v>
      </c>
      <c r="I4259" s="219">
        <v>4.25</v>
      </c>
      <c r="J4259" s="219">
        <v>0.63</v>
      </c>
      <c r="K4259" s="219" t="s">
        <v>37</v>
      </c>
      <c r="L4259" s="219">
        <v>9.24</v>
      </c>
      <c r="M4259" s="220" t="s">
        <v>1570</v>
      </c>
    </row>
    <row r="4260" spans="1:13">
      <c r="A4260" s="106" t="str">
        <f t="shared" si="67"/>
        <v xml:space="preserve">42825 </v>
      </c>
      <c r="B4260" s="164" t="s">
        <v>6866</v>
      </c>
      <c r="C4260" s="163"/>
      <c r="D4260" s="113" t="s">
        <v>1358</v>
      </c>
      <c r="F4260" t="s">
        <v>6867</v>
      </c>
      <c r="G4260" s="219">
        <v>3.51</v>
      </c>
      <c r="H4260" s="219" t="s">
        <v>37</v>
      </c>
      <c r="I4260" s="219">
        <v>4.16</v>
      </c>
      <c r="J4260" s="219">
        <v>0.5</v>
      </c>
      <c r="K4260" s="219" t="s">
        <v>37</v>
      </c>
      <c r="L4260" s="219">
        <v>8.17</v>
      </c>
      <c r="M4260" s="220" t="s">
        <v>1570</v>
      </c>
    </row>
    <row r="4261" spans="1:13">
      <c r="A4261" s="106" t="str">
        <f t="shared" si="67"/>
        <v xml:space="preserve">42826 </v>
      </c>
      <c r="B4261" s="164" t="s">
        <v>6868</v>
      </c>
      <c r="C4261" s="163"/>
      <c r="D4261" s="113" t="s">
        <v>1358</v>
      </c>
      <c r="F4261" t="s">
        <v>6867</v>
      </c>
      <c r="G4261" s="219">
        <v>3.45</v>
      </c>
      <c r="H4261" s="219" t="s">
        <v>37</v>
      </c>
      <c r="I4261" s="219">
        <v>3.83</v>
      </c>
      <c r="J4261" s="219">
        <v>0.5</v>
      </c>
      <c r="K4261" s="219" t="s">
        <v>37</v>
      </c>
      <c r="L4261" s="219">
        <v>7.78</v>
      </c>
      <c r="M4261" s="220" t="s">
        <v>1570</v>
      </c>
    </row>
    <row r="4262" spans="1:13">
      <c r="A4262" s="106" t="str">
        <f t="shared" si="67"/>
        <v xml:space="preserve">42830 </v>
      </c>
      <c r="B4262" s="164" t="s">
        <v>6869</v>
      </c>
      <c r="C4262" s="163"/>
      <c r="D4262" s="113" t="s">
        <v>1358</v>
      </c>
      <c r="F4262" t="s">
        <v>6870</v>
      </c>
      <c r="G4262" s="219">
        <v>2.65</v>
      </c>
      <c r="H4262" s="219" t="s">
        <v>37</v>
      </c>
      <c r="I4262" s="219">
        <v>3.45</v>
      </c>
      <c r="J4262" s="219">
        <v>0.39</v>
      </c>
      <c r="K4262" s="219" t="s">
        <v>37</v>
      </c>
      <c r="L4262" s="219">
        <v>6.49</v>
      </c>
      <c r="M4262" s="220" t="s">
        <v>1570</v>
      </c>
    </row>
    <row r="4263" spans="1:13">
      <c r="A4263" s="106" t="str">
        <f t="shared" si="67"/>
        <v xml:space="preserve">42831 </v>
      </c>
      <c r="B4263" s="164" t="s">
        <v>6871</v>
      </c>
      <c r="C4263" s="163"/>
      <c r="D4263" s="113" t="s">
        <v>1358</v>
      </c>
      <c r="F4263" t="s">
        <v>6870</v>
      </c>
      <c r="G4263" s="219">
        <v>2.81</v>
      </c>
      <c r="H4263" s="219" t="s">
        <v>37</v>
      </c>
      <c r="I4263" s="219">
        <v>3.84</v>
      </c>
      <c r="J4263" s="219">
        <v>0.4</v>
      </c>
      <c r="K4263" s="219" t="s">
        <v>37</v>
      </c>
      <c r="L4263" s="219">
        <v>7.05</v>
      </c>
      <c r="M4263" s="220" t="s">
        <v>1570</v>
      </c>
    </row>
    <row r="4264" spans="1:13">
      <c r="A4264" s="106" t="str">
        <f t="shared" si="67"/>
        <v xml:space="preserve">42835 </v>
      </c>
      <c r="B4264" s="164" t="s">
        <v>6872</v>
      </c>
      <c r="C4264" s="163"/>
      <c r="D4264" s="113" t="s">
        <v>1358</v>
      </c>
      <c r="F4264" t="s">
        <v>6870</v>
      </c>
      <c r="G4264" s="219">
        <v>2.38</v>
      </c>
      <c r="H4264" s="219" t="s">
        <v>37</v>
      </c>
      <c r="I4264" s="219">
        <v>3.33</v>
      </c>
      <c r="J4264" s="219">
        <v>0.35</v>
      </c>
      <c r="K4264" s="219" t="s">
        <v>37</v>
      </c>
      <c r="L4264" s="219">
        <v>6.06</v>
      </c>
      <c r="M4264" s="220" t="s">
        <v>1570</v>
      </c>
    </row>
    <row r="4265" spans="1:13">
      <c r="A4265" s="106" t="str">
        <f t="shared" si="67"/>
        <v xml:space="preserve">42836 </v>
      </c>
      <c r="B4265" s="164" t="s">
        <v>6873</v>
      </c>
      <c r="C4265" s="163"/>
      <c r="D4265" s="113" t="s">
        <v>1358</v>
      </c>
      <c r="F4265" t="s">
        <v>6870</v>
      </c>
      <c r="G4265" s="219">
        <v>3.26</v>
      </c>
      <c r="H4265" s="219" t="s">
        <v>37</v>
      </c>
      <c r="I4265" s="219">
        <v>3.74</v>
      </c>
      <c r="J4265" s="219">
        <v>0.47</v>
      </c>
      <c r="K4265" s="219" t="s">
        <v>37</v>
      </c>
      <c r="L4265" s="219">
        <v>7.47</v>
      </c>
      <c r="M4265" s="220" t="s">
        <v>1570</v>
      </c>
    </row>
    <row r="4266" spans="1:13">
      <c r="A4266" s="106" t="str">
        <f t="shared" si="67"/>
        <v xml:space="preserve">42842 </v>
      </c>
      <c r="B4266" s="164" t="s">
        <v>6874</v>
      </c>
      <c r="C4266" s="163"/>
      <c r="D4266" s="113" t="s">
        <v>1358</v>
      </c>
      <c r="F4266" t="s">
        <v>6875</v>
      </c>
      <c r="G4266" s="219">
        <v>12.23</v>
      </c>
      <c r="H4266" s="219" t="s">
        <v>37</v>
      </c>
      <c r="I4266" s="219">
        <v>16.3</v>
      </c>
      <c r="J4266" s="219">
        <v>1.82</v>
      </c>
      <c r="K4266" s="219" t="s">
        <v>37</v>
      </c>
      <c r="L4266" s="219">
        <v>30.35</v>
      </c>
      <c r="M4266" s="220" t="s">
        <v>1570</v>
      </c>
    </row>
    <row r="4267" spans="1:13">
      <c r="A4267" s="106" t="str">
        <f t="shared" si="67"/>
        <v xml:space="preserve">42844 </v>
      </c>
      <c r="B4267" s="164" t="s">
        <v>6876</v>
      </c>
      <c r="C4267" s="163"/>
      <c r="D4267" s="113" t="s">
        <v>1358</v>
      </c>
      <c r="F4267" t="s">
        <v>6875</v>
      </c>
      <c r="G4267" s="219">
        <v>17.78</v>
      </c>
      <c r="H4267" s="219" t="s">
        <v>37</v>
      </c>
      <c r="I4267" s="219">
        <v>20.93</v>
      </c>
      <c r="J4267" s="219">
        <v>2.56</v>
      </c>
      <c r="K4267" s="219" t="s">
        <v>37</v>
      </c>
      <c r="L4267" s="219">
        <v>41.27</v>
      </c>
      <c r="M4267" s="220" t="s">
        <v>1570</v>
      </c>
    </row>
    <row r="4268" spans="1:13">
      <c r="A4268" s="106" t="str">
        <f t="shared" si="67"/>
        <v xml:space="preserve">42845 </v>
      </c>
      <c r="B4268" s="164" t="s">
        <v>6877</v>
      </c>
      <c r="C4268" s="163"/>
      <c r="D4268" s="113" t="s">
        <v>1358</v>
      </c>
      <c r="F4268" t="s">
        <v>6875</v>
      </c>
      <c r="G4268" s="219">
        <v>32.56</v>
      </c>
      <c r="H4268" s="219" t="s">
        <v>37</v>
      </c>
      <c r="I4268" s="219">
        <v>28.54</v>
      </c>
      <c r="J4268" s="219">
        <v>4.7300000000000004</v>
      </c>
      <c r="K4268" s="219" t="s">
        <v>37</v>
      </c>
      <c r="L4268" s="219">
        <v>65.83</v>
      </c>
      <c r="M4268" s="220" t="s">
        <v>1570</v>
      </c>
    </row>
    <row r="4269" spans="1:13">
      <c r="A4269" s="106" t="str">
        <f t="shared" si="67"/>
        <v xml:space="preserve">42860 </v>
      </c>
      <c r="B4269" s="164" t="s">
        <v>6878</v>
      </c>
      <c r="C4269" s="163"/>
      <c r="D4269" s="113" t="s">
        <v>1358</v>
      </c>
      <c r="F4269" t="s">
        <v>6879</v>
      </c>
      <c r="G4269" s="219">
        <v>2.2999999999999998</v>
      </c>
      <c r="H4269" s="219" t="s">
        <v>37</v>
      </c>
      <c r="I4269" s="219">
        <v>3.29</v>
      </c>
      <c r="J4269" s="219">
        <v>0.34</v>
      </c>
      <c r="K4269" s="219" t="s">
        <v>37</v>
      </c>
      <c r="L4269" s="219">
        <v>5.93</v>
      </c>
      <c r="M4269" s="220" t="s">
        <v>1570</v>
      </c>
    </row>
    <row r="4270" spans="1:13">
      <c r="A4270" s="106" t="str">
        <f t="shared" si="67"/>
        <v xml:space="preserve">42870 </v>
      </c>
      <c r="B4270" s="164" t="s">
        <v>6880</v>
      </c>
      <c r="C4270" s="163"/>
      <c r="D4270" s="113" t="s">
        <v>1358</v>
      </c>
      <c r="F4270" t="s">
        <v>6881</v>
      </c>
      <c r="G4270" s="219">
        <v>5.52</v>
      </c>
      <c r="H4270" s="219" t="s">
        <v>37</v>
      </c>
      <c r="I4270" s="219">
        <v>11.41</v>
      </c>
      <c r="J4270" s="219">
        <v>0.8</v>
      </c>
      <c r="K4270" s="219" t="s">
        <v>37</v>
      </c>
      <c r="L4270" s="219">
        <v>17.73</v>
      </c>
      <c r="M4270" s="220" t="s">
        <v>1570</v>
      </c>
    </row>
    <row r="4271" spans="1:13">
      <c r="A4271" s="106" t="str">
        <f t="shared" si="67"/>
        <v xml:space="preserve">42890 </v>
      </c>
      <c r="B4271" s="164" t="s">
        <v>6882</v>
      </c>
      <c r="C4271" s="163"/>
      <c r="D4271" s="113" t="s">
        <v>1358</v>
      </c>
      <c r="F4271" t="s">
        <v>6883</v>
      </c>
      <c r="G4271" s="219">
        <v>19.13</v>
      </c>
      <c r="H4271" s="219" t="s">
        <v>37</v>
      </c>
      <c r="I4271" s="219">
        <v>20.48</v>
      </c>
      <c r="J4271" s="219">
        <v>2.83</v>
      </c>
      <c r="K4271" s="219" t="s">
        <v>37</v>
      </c>
      <c r="L4271" s="219">
        <v>42.44</v>
      </c>
      <c r="M4271" s="220" t="s">
        <v>1570</v>
      </c>
    </row>
    <row r="4272" spans="1:13">
      <c r="A4272" s="106" t="str">
        <f t="shared" si="67"/>
        <v xml:space="preserve">42892 </v>
      </c>
      <c r="B4272" s="164" t="s">
        <v>6884</v>
      </c>
      <c r="C4272" s="163"/>
      <c r="D4272" s="113" t="s">
        <v>1358</v>
      </c>
      <c r="F4272" t="s">
        <v>6885</v>
      </c>
      <c r="G4272" s="219">
        <v>26.03</v>
      </c>
      <c r="H4272" s="219" t="s">
        <v>37</v>
      </c>
      <c r="I4272" s="219">
        <v>25.91</v>
      </c>
      <c r="J4272" s="219">
        <v>3.8</v>
      </c>
      <c r="K4272" s="219" t="s">
        <v>37</v>
      </c>
      <c r="L4272" s="219">
        <v>55.74</v>
      </c>
      <c r="M4272" s="220" t="s">
        <v>1570</v>
      </c>
    </row>
    <row r="4273" spans="1:13">
      <c r="A4273" s="106" t="str">
        <f t="shared" si="67"/>
        <v xml:space="preserve">42894 </v>
      </c>
      <c r="B4273" s="164" t="s">
        <v>6886</v>
      </c>
      <c r="C4273" s="163"/>
      <c r="D4273" s="113" t="s">
        <v>1358</v>
      </c>
      <c r="F4273" t="s">
        <v>6885</v>
      </c>
      <c r="G4273" s="219">
        <v>33.92</v>
      </c>
      <c r="H4273" s="219" t="s">
        <v>37</v>
      </c>
      <c r="I4273" s="219">
        <v>31.8</v>
      </c>
      <c r="J4273" s="219">
        <v>4.95</v>
      </c>
      <c r="K4273" s="219" t="s">
        <v>37</v>
      </c>
      <c r="L4273" s="219">
        <v>70.67</v>
      </c>
      <c r="M4273" s="220" t="s">
        <v>1570</v>
      </c>
    </row>
    <row r="4274" spans="1:13">
      <c r="A4274" s="106" t="str">
        <f t="shared" si="67"/>
        <v xml:space="preserve">42900 </v>
      </c>
      <c r="B4274" s="164" t="s">
        <v>6887</v>
      </c>
      <c r="C4274" s="163"/>
      <c r="D4274" s="113" t="s">
        <v>1358</v>
      </c>
      <c r="F4274" t="s">
        <v>6888</v>
      </c>
      <c r="G4274" s="219">
        <v>5.29</v>
      </c>
      <c r="H4274" s="219" t="s">
        <v>37</v>
      </c>
      <c r="I4274" s="219">
        <v>3.94</v>
      </c>
      <c r="J4274" s="219">
        <v>0.77</v>
      </c>
      <c r="K4274" s="219" t="s">
        <v>37</v>
      </c>
      <c r="L4274" s="219">
        <v>10</v>
      </c>
      <c r="M4274" s="220" t="s">
        <v>1474</v>
      </c>
    </row>
    <row r="4275" spans="1:13">
      <c r="A4275" s="106" t="str">
        <f t="shared" si="67"/>
        <v xml:space="preserve">42950 </v>
      </c>
      <c r="B4275" s="164" t="s">
        <v>6889</v>
      </c>
      <c r="C4275" s="163"/>
      <c r="D4275" s="113" t="s">
        <v>1358</v>
      </c>
      <c r="F4275" t="s">
        <v>6890</v>
      </c>
      <c r="G4275" s="219">
        <v>8.27</v>
      </c>
      <c r="H4275" s="219" t="s">
        <v>37</v>
      </c>
      <c r="I4275" s="219">
        <v>14.47</v>
      </c>
      <c r="J4275" s="219">
        <v>1.22</v>
      </c>
      <c r="K4275" s="219" t="s">
        <v>37</v>
      </c>
      <c r="L4275" s="219">
        <v>23.96</v>
      </c>
      <c r="M4275" s="220" t="s">
        <v>1570</v>
      </c>
    </row>
    <row r="4276" spans="1:13">
      <c r="A4276" s="106" t="str">
        <f t="shared" si="67"/>
        <v xml:space="preserve">42953 </v>
      </c>
      <c r="B4276" s="164" t="s">
        <v>6891</v>
      </c>
      <c r="C4276" s="163"/>
      <c r="D4276" s="113" t="s">
        <v>1358</v>
      </c>
      <c r="F4276" t="s">
        <v>6892</v>
      </c>
      <c r="G4276" s="219">
        <v>9.4499999999999993</v>
      </c>
      <c r="H4276" s="219" t="s">
        <v>37</v>
      </c>
      <c r="I4276" s="219">
        <v>17.82</v>
      </c>
      <c r="J4276" s="219">
        <v>1.45</v>
      </c>
      <c r="K4276" s="219" t="s">
        <v>37</v>
      </c>
      <c r="L4276" s="219">
        <v>28.72</v>
      </c>
      <c r="M4276" s="220" t="s">
        <v>1570</v>
      </c>
    </row>
    <row r="4277" spans="1:13">
      <c r="A4277" s="106" t="str">
        <f t="shared" si="67"/>
        <v xml:space="preserve">42955 </v>
      </c>
      <c r="B4277" s="164" t="s">
        <v>6893</v>
      </c>
      <c r="C4277" s="163"/>
      <c r="D4277" s="113" t="s">
        <v>1358</v>
      </c>
      <c r="F4277" t="s">
        <v>6894</v>
      </c>
      <c r="G4277" s="219">
        <v>8.01</v>
      </c>
      <c r="H4277" s="219" t="s">
        <v>37</v>
      </c>
      <c r="I4277" s="219">
        <v>13.63</v>
      </c>
      <c r="J4277" s="219">
        <v>1.18</v>
      </c>
      <c r="K4277" s="219" t="s">
        <v>37</v>
      </c>
      <c r="L4277" s="219">
        <v>22.82</v>
      </c>
      <c r="M4277" s="220" t="s">
        <v>1570</v>
      </c>
    </row>
    <row r="4278" spans="1:13">
      <c r="A4278" s="106" t="str">
        <f t="shared" si="67"/>
        <v xml:space="preserve">42960 </v>
      </c>
      <c r="B4278" s="164" t="s">
        <v>6895</v>
      </c>
      <c r="C4278" s="163"/>
      <c r="D4278" s="113" t="s">
        <v>1358</v>
      </c>
      <c r="F4278" t="s">
        <v>6896</v>
      </c>
      <c r="G4278" s="219">
        <v>2.38</v>
      </c>
      <c r="H4278" s="219" t="s">
        <v>37</v>
      </c>
      <c r="I4278" s="219">
        <v>2.13</v>
      </c>
      <c r="J4278" s="219">
        <v>0.36</v>
      </c>
      <c r="K4278" s="219" t="s">
        <v>37</v>
      </c>
      <c r="L4278" s="219">
        <v>4.87</v>
      </c>
      <c r="M4278" s="220" t="s">
        <v>1474</v>
      </c>
    </row>
    <row r="4279" spans="1:13">
      <c r="A4279" s="106" t="str">
        <f t="shared" si="67"/>
        <v xml:space="preserve">42961 </v>
      </c>
      <c r="B4279" s="164" t="s">
        <v>6897</v>
      </c>
      <c r="C4279" s="163"/>
      <c r="D4279" s="113" t="s">
        <v>1358</v>
      </c>
      <c r="F4279" t="s">
        <v>6896</v>
      </c>
      <c r="G4279" s="219">
        <v>5.77</v>
      </c>
      <c r="H4279" s="219" t="s">
        <v>37</v>
      </c>
      <c r="I4279" s="219">
        <v>6.11</v>
      </c>
      <c r="J4279" s="219">
        <v>0.85</v>
      </c>
      <c r="K4279" s="219" t="s">
        <v>37</v>
      </c>
      <c r="L4279" s="219">
        <v>12.73</v>
      </c>
      <c r="M4279" s="220" t="s">
        <v>1570</v>
      </c>
    </row>
    <row r="4280" spans="1:13">
      <c r="A4280" s="106" t="str">
        <f t="shared" si="67"/>
        <v xml:space="preserve">42962 </v>
      </c>
      <c r="B4280" s="164" t="s">
        <v>6898</v>
      </c>
      <c r="C4280" s="163"/>
      <c r="D4280" s="113" t="s">
        <v>1358</v>
      </c>
      <c r="F4280" t="s">
        <v>6896</v>
      </c>
      <c r="G4280" s="219">
        <v>7.4</v>
      </c>
      <c r="H4280" s="219" t="s">
        <v>37</v>
      </c>
      <c r="I4280" s="219">
        <v>7.17</v>
      </c>
      <c r="J4280" s="219">
        <v>1.0900000000000001</v>
      </c>
      <c r="K4280" s="219" t="s">
        <v>37</v>
      </c>
      <c r="L4280" s="219">
        <v>15.66</v>
      </c>
      <c r="M4280" s="220" t="s">
        <v>1570</v>
      </c>
    </row>
    <row r="4281" spans="1:13">
      <c r="A4281" s="106" t="str">
        <f t="shared" si="67"/>
        <v xml:space="preserve">42970 </v>
      </c>
      <c r="B4281" s="164" t="s">
        <v>6899</v>
      </c>
      <c r="C4281" s="163"/>
      <c r="D4281" s="113" t="s">
        <v>1358</v>
      </c>
      <c r="F4281" t="s">
        <v>6900</v>
      </c>
      <c r="G4281" s="219">
        <v>5.82</v>
      </c>
      <c r="H4281" s="219" t="s">
        <v>37</v>
      </c>
      <c r="I4281" s="219">
        <v>5.8</v>
      </c>
      <c r="J4281" s="219">
        <v>0.85</v>
      </c>
      <c r="K4281" s="219" t="s">
        <v>37</v>
      </c>
      <c r="L4281" s="219">
        <v>12.47</v>
      </c>
      <c r="M4281" s="220" t="s">
        <v>1570</v>
      </c>
    </row>
    <row r="4282" spans="1:13">
      <c r="A4282" s="106" t="str">
        <f t="shared" si="67"/>
        <v xml:space="preserve">42971 </v>
      </c>
      <c r="B4282" s="164" t="s">
        <v>6901</v>
      </c>
      <c r="C4282" s="163"/>
      <c r="D4282" s="113" t="s">
        <v>1358</v>
      </c>
      <c r="F4282" t="s">
        <v>6900</v>
      </c>
      <c r="G4282" s="219">
        <v>6.6</v>
      </c>
      <c r="H4282" s="219" t="s">
        <v>37</v>
      </c>
      <c r="I4282" s="219">
        <v>6.16</v>
      </c>
      <c r="J4282" s="219">
        <v>0.97</v>
      </c>
      <c r="K4282" s="219" t="s">
        <v>37</v>
      </c>
      <c r="L4282" s="219">
        <v>13.73</v>
      </c>
      <c r="M4282" s="220" t="s">
        <v>1570</v>
      </c>
    </row>
    <row r="4283" spans="1:13">
      <c r="A4283" s="106" t="str">
        <f t="shared" si="67"/>
        <v xml:space="preserve">42972 </v>
      </c>
      <c r="B4283" s="164" t="s">
        <v>6902</v>
      </c>
      <c r="C4283" s="163"/>
      <c r="D4283" s="113" t="s">
        <v>1358</v>
      </c>
      <c r="F4283" t="s">
        <v>6900</v>
      </c>
      <c r="G4283" s="219">
        <v>7.59</v>
      </c>
      <c r="H4283" s="219" t="s">
        <v>37</v>
      </c>
      <c r="I4283" s="219">
        <v>6.63</v>
      </c>
      <c r="J4283" s="219">
        <v>1.1200000000000001</v>
      </c>
      <c r="K4283" s="219" t="s">
        <v>37</v>
      </c>
      <c r="L4283" s="219">
        <v>15.34</v>
      </c>
      <c r="M4283" s="220" t="s">
        <v>1570</v>
      </c>
    </row>
    <row r="4284" spans="1:13">
      <c r="A4284" s="106" t="str">
        <f t="shared" si="67"/>
        <v xml:space="preserve">42975 </v>
      </c>
      <c r="B4284" s="164" t="s">
        <v>18477</v>
      </c>
      <c r="C4284" s="163"/>
      <c r="D4284" s="113" t="s">
        <v>1358</v>
      </c>
      <c r="F4284" t="s">
        <v>18476</v>
      </c>
      <c r="G4284" s="219">
        <v>1.58</v>
      </c>
      <c r="H4284" s="219" t="s">
        <v>37</v>
      </c>
      <c r="I4284" s="219">
        <v>1.1000000000000001</v>
      </c>
      <c r="J4284" s="219">
        <v>0.23</v>
      </c>
      <c r="K4284" s="219" t="s">
        <v>37</v>
      </c>
      <c r="L4284" s="219">
        <v>2.91</v>
      </c>
      <c r="M4284" s="220" t="s">
        <v>1324</v>
      </c>
    </row>
    <row r="4285" spans="1:13">
      <c r="A4285" s="106" t="str">
        <f t="shared" si="67"/>
        <v xml:space="preserve">42999 </v>
      </c>
      <c r="B4285" s="164" t="s">
        <v>6903</v>
      </c>
      <c r="C4285" s="163"/>
      <c r="D4285" s="113" t="s">
        <v>664</v>
      </c>
      <c r="F4285" t="s">
        <v>19035</v>
      </c>
      <c r="G4285" s="219">
        <v>0</v>
      </c>
      <c r="H4285" s="219">
        <v>0</v>
      </c>
      <c r="I4285" s="219">
        <v>0</v>
      </c>
      <c r="J4285" s="219">
        <v>0</v>
      </c>
      <c r="K4285" s="219">
        <v>0</v>
      </c>
      <c r="L4285" s="219">
        <v>0</v>
      </c>
      <c r="M4285" s="220" t="s">
        <v>991</v>
      </c>
    </row>
    <row r="4286" spans="1:13">
      <c r="A4286" s="106" t="str">
        <f t="shared" si="67"/>
        <v xml:space="preserve">43020 </v>
      </c>
      <c r="B4286" s="164" t="s">
        <v>6904</v>
      </c>
      <c r="C4286" s="163"/>
      <c r="D4286" s="113" t="s">
        <v>1358</v>
      </c>
      <c r="F4286" t="s">
        <v>6905</v>
      </c>
      <c r="G4286" s="219">
        <v>8.23</v>
      </c>
      <c r="H4286" s="219" t="s">
        <v>37</v>
      </c>
      <c r="I4286" s="219">
        <v>6.76</v>
      </c>
      <c r="J4286" s="219">
        <v>2.12</v>
      </c>
      <c r="K4286" s="219" t="s">
        <v>37</v>
      </c>
      <c r="L4286" s="219">
        <v>17.11</v>
      </c>
      <c r="M4286" s="220" t="s">
        <v>1570</v>
      </c>
    </row>
    <row r="4287" spans="1:13">
      <c r="A4287" s="106" t="str">
        <f t="shared" si="67"/>
        <v xml:space="preserve">43030 </v>
      </c>
      <c r="B4287" s="164" t="s">
        <v>6906</v>
      </c>
      <c r="C4287" s="163"/>
      <c r="D4287" s="113" t="s">
        <v>1358</v>
      </c>
      <c r="F4287" t="s">
        <v>6907</v>
      </c>
      <c r="G4287" s="219">
        <v>7.99</v>
      </c>
      <c r="H4287" s="219" t="s">
        <v>37</v>
      </c>
      <c r="I4287" s="219">
        <v>6.62</v>
      </c>
      <c r="J4287" s="219">
        <v>1.24</v>
      </c>
      <c r="K4287" s="219" t="s">
        <v>37</v>
      </c>
      <c r="L4287" s="219">
        <v>15.85</v>
      </c>
      <c r="M4287" s="220" t="s">
        <v>1570</v>
      </c>
    </row>
    <row r="4288" spans="1:13">
      <c r="A4288" s="106" t="str">
        <f t="shared" si="67"/>
        <v xml:space="preserve">43045 </v>
      </c>
      <c r="B4288" s="164" t="s">
        <v>6908</v>
      </c>
      <c r="C4288" s="163"/>
      <c r="D4288" s="113" t="s">
        <v>1358</v>
      </c>
      <c r="F4288" t="s">
        <v>6905</v>
      </c>
      <c r="G4288" s="219">
        <v>21.88</v>
      </c>
      <c r="H4288" s="219" t="s">
        <v>37</v>
      </c>
      <c r="I4288" s="219">
        <v>11.51</v>
      </c>
      <c r="J4288" s="219">
        <v>5.41</v>
      </c>
      <c r="K4288" s="219" t="s">
        <v>37</v>
      </c>
      <c r="L4288" s="219">
        <v>38.799999999999997</v>
      </c>
      <c r="M4288" s="220" t="s">
        <v>1570</v>
      </c>
    </row>
    <row r="4289" spans="1:13">
      <c r="A4289" s="106" t="str">
        <f t="shared" si="67"/>
        <v xml:space="preserve">43100 </v>
      </c>
      <c r="B4289" s="164" t="s">
        <v>6909</v>
      </c>
      <c r="C4289" s="163"/>
      <c r="D4289" s="113" t="s">
        <v>1358</v>
      </c>
      <c r="F4289" t="s">
        <v>6910</v>
      </c>
      <c r="G4289" s="219">
        <v>9.66</v>
      </c>
      <c r="H4289" s="219" t="s">
        <v>37</v>
      </c>
      <c r="I4289" s="219">
        <v>8.17</v>
      </c>
      <c r="J4289" s="219">
        <v>1.42</v>
      </c>
      <c r="K4289" s="219" t="s">
        <v>37</v>
      </c>
      <c r="L4289" s="219">
        <v>19.25</v>
      </c>
      <c r="M4289" s="220" t="s">
        <v>1570</v>
      </c>
    </row>
    <row r="4290" spans="1:13">
      <c r="A4290" s="106" t="str">
        <f t="shared" si="67"/>
        <v xml:space="preserve">43101 </v>
      </c>
      <c r="B4290" s="164" t="s">
        <v>6911</v>
      </c>
      <c r="C4290" s="163"/>
      <c r="D4290" s="113" t="s">
        <v>1358</v>
      </c>
      <c r="F4290" t="s">
        <v>6910</v>
      </c>
      <c r="G4290" s="219">
        <v>17.07</v>
      </c>
      <c r="H4290" s="219" t="s">
        <v>37</v>
      </c>
      <c r="I4290" s="219">
        <v>8.65</v>
      </c>
      <c r="J4290" s="219">
        <v>4.2</v>
      </c>
      <c r="K4290" s="219" t="s">
        <v>37</v>
      </c>
      <c r="L4290" s="219">
        <v>29.92</v>
      </c>
      <c r="M4290" s="220" t="s">
        <v>1570</v>
      </c>
    </row>
    <row r="4291" spans="1:13">
      <c r="A4291" s="106" t="str">
        <f t="shared" ref="A4291:A4354" si="68">B4291&amp;" "&amp;C4291</f>
        <v xml:space="preserve">43107 </v>
      </c>
      <c r="B4291" s="164" t="s">
        <v>6912</v>
      </c>
      <c r="C4291" s="163"/>
      <c r="D4291" s="113" t="s">
        <v>1358</v>
      </c>
      <c r="F4291" t="s">
        <v>6913</v>
      </c>
      <c r="G4291" s="219">
        <v>52.05</v>
      </c>
      <c r="H4291" s="219" t="s">
        <v>37</v>
      </c>
      <c r="I4291" s="219">
        <v>23.25</v>
      </c>
      <c r="J4291" s="219">
        <v>12.87</v>
      </c>
      <c r="K4291" s="219" t="s">
        <v>37</v>
      </c>
      <c r="L4291" s="219">
        <v>88.17</v>
      </c>
      <c r="M4291" s="220" t="s">
        <v>1570</v>
      </c>
    </row>
    <row r="4292" spans="1:13">
      <c r="A4292" s="106" t="str">
        <f t="shared" si="68"/>
        <v xml:space="preserve">43108 </v>
      </c>
      <c r="B4292" s="164" t="s">
        <v>6914</v>
      </c>
      <c r="C4292" s="163"/>
      <c r="D4292" s="113" t="s">
        <v>1358</v>
      </c>
      <c r="F4292" t="s">
        <v>6913</v>
      </c>
      <c r="G4292" s="219">
        <v>82.87</v>
      </c>
      <c r="H4292" s="219" t="s">
        <v>37</v>
      </c>
      <c r="I4292" s="219">
        <v>27.38</v>
      </c>
      <c r="J4292" s="219">
        <v>20.5</v>
      </c>
      <c r="K4292" s="219" t="s">
        <v>37</v>
      </c>
      <c r="L4292" s="219">
        <v>130.75</v>
      </c>
      <c r="M4292" s="220" t="s">
        <v>1570</v>
      </c>
    </row>
    <row r="4293" spans="1:13">
      <c r="A4293" s="106" t="str">
        <f t="shared" si="68"/>
        <v xml:space="preserve">43112 </v>
      </c>
      <c r="B4293" s="164" t="s">
        <v>6915</v>
      </c>
      <c r="C4293" s="163"/>
      <c r="D4293" s="113" t="s">
        <v>1358</v>
      </c>
      <c r="F4293" t="s">
        <v>6916</v>
      </c>
      <c r="G4293" s="219">
        <v>62</v>
      </c>
      <c r="H4293" s="219" t="s">
        <v>37</v>
      </c>
      <c r="I4293" s="219">
        <v>25.19</v>
      </c>
      <c r="J4293" s="219">
        <v>14.97</v>
      </c>
      <c r="K4293" s="219" t="s">
        <v>37</v>
      </c>
      <c r="L4293" s="219">
        <v>102.16</v>
      </c>
      <c r="M4293" s="220" t="s">
        <v>1570</v>
      </c>
    </row>
    <row r="4294" spans="1:13">
      <c r="A4294" s="106" t="str">
        <f t="shared" si="68"/>
        <v xml:space="preserve">43113 </v>
      </c>
      <c r="B4294" s="164" t="s">
        <v>6917</v>
      </c>
      <c r="C4294" s="163"/>
      <c r="D4294" s="113" t="s">
        <v>1358</v>
      </c>
      <c r="F4294" t="s">
        <v>6913</v>
      </c>
      <c r="G4294" s="219">
        <v>80.06</v>
      </c>
      <c r="H4294" s="219" t="s">
        <v>37</v>
      </c>
      <c r="I4294" s="219">
        <v>28.1</v>
      </c>
      <c r="J4294" s="219">
        <v>19.8</v>
      </c>
      <c r="K4294" s="219" t="s">
        <v>37</v>
      </c>
      <c r="L4294" s="219">
        <v>127.96</v>
      </c>
      <c r="M4294" s="220" t="s">
        <v>1570</v>
      </c>
    </row>
    <row r="4295" spans="1:13">
      <c r="A4295" s="106" t="str">
        <f t="shared" si="68"/>
        <v xml:space="preserve">43116 </v>
      </c>
      <c r="B4295" s="164" t="s">
        <v>6918</v>
      </c>
      <c r="C4295" s="163"/>
      <c r="D4295" s="113" t="s">
        <v>1358</v>
      </c>
      <c r="F4295" t="s">
        <v>6919</v>
      </c>
      <c r="G4295" s="219">
        <v>92.99</v>
      </c>
      <c r="H4295" s="219" t="s">
        <v>37</v>
      </c>
      <c r="I4295" s="219">
        <v>30.16</v>
      </c>
      <c r="J4295" s="219">
        <v>0.23</v>
      </c>
      <c r="K4295" s="219" t="s">
        <v>37</v>
      </c>
      <c r="L4295" s="219">
        <v>123.38</v>
      </c>
      <c r="M4295" s="220" t="s">
        <v>1570</v>
      </c>
    </row>
    <row r="4296" spans="1:13">
      <c r="A4296" s="106" t="str">
        <f t="shared" si="68"/>
        <v xml:space="preserve">43117 </v>
      </c>
      <c r="B4296" s="164" t="s">
        <v>6920</v>
      </c>
      <c r="C4296" s="163"/>
      <c r="D4296" s="113" t="s">
        <v>1358</v>
      </c>
      <c r="F4296" t="s">
        <v>6919</v>
      </c>
      <c r="G4296" s="219">
        <v>57.5</v>
      </c>
      <c r="H4296" s="219" t="s">
        <v>37</v>
      </c>
      <c r="I4296" s="219">
        <v>24.6</v>
      </c>
      <c r="J4296" s="219">
        <v>14.23</v>
      </c>
      <c r="K4296" s="219" t="s">
        <v>37</v>
      </c>
      <c r="L4296" s="219">
        <v>96.33</v>
      </c>
      <c r="M4296" s="220" t="s">
        <v>1570</v>
      </c>
    </row>
    <row r="4297" spans="1:13">
      <c r="A4297" s="106" t="str">
        <f t="shared" si="68"/>
        <v xml:space="preserve">43118 </v>
      </c>
      <c r="B4297" s="164" t="s">
        <v>6921</v>
      </c>
      <c r="C4297" s="163"/>
      <c r="D4297" s="113" t="s">
        <v>1358</v>
      </c>
      <c r="F4297" t="s">
        <v>6919</v>
      </c>
      <c r="G4297" s="219">
        <v>67.069999999999993</v>
      </c>
      <c r="H4297" s="219" t="s">
        <v>37</v>
      </c>
      <c r="I4297" s="219">
        <v>23.05</v>
      </c>
      <c r="J4297" s="219">
        <v>16.600000000000001</v>
      </c>
      <c r="K4297" s="219" t="s">
        <v>37</v>
      </c>
      <c r="L4297" s="219">
        <v>106.72</v>
      </c>
      <c r="M4297" s="220" t="s">
        <v>1570</v>
      </c>
    </row>
    <row r="4298" spans="1:13">
      <c r="A4298" s="106" t="str">
        <f t="shared" si="68"/>
        <v xml:space="preserve">43121 </v>
      </c>
      <c r="B4298" s="164" t="s">
        <v>6922</v>
      </c>
      <c r="C4298" s="163"/>
      <c r="D4298" s="113" t="s">
        <v>1358</v>
      </c>
      <c r="F4298" t="s">
        <v>6919</v>
      </c>
      <c r="G4298" s="219">
        <v>51.43</v>
      </c>
      <c r="H4298" s="219" t="s">
        <v>37</v>
      </c>
      <c r="I4298" s="219">
        <v>20.22</v>
      </c>
      <c r="J4298" s="219">
        <v>12.74</v>
      </c>
      <c r="K4298" s="219" t="s">
        <v>37</v>
      </c>
      <c r="L4298" s="219">
        <v>84.39</v>
      </c>
      <c r="M4298" s="220" t="s">
        <v>1570</v>
      </c>
    </row>
    <row r="4299" spans="1:13">
      <c r="A4299" s="106" t="str">
        <f t="shared" si="68"/>
        <v xml:space="preserve">43122 </v>
      </c>
      <c r="B4299" s="164" t="s">
        <v>6923</v>
      </c>
      <c r="C4299" s="163"/>
      <c r="D4299" s="113" t="s">
        <v>1358</v>
      </c>
      <c r="F4299" t="s">
        <v>6919</v>
      </c>
      <c r="G4299" s="219">
        <v>44.18</v>
      </c>
      <c r="H4299" s="219" t="s">
        <v>37</v>
      </c>
      <c r="I4299" s="219">
        <v>21.35</v>
      </c>
      <c r="J4299" s="219">
        <v>10.9</v>
      </c>
      <c r="K4299" s="219" t="s">
        <v>37</v>
      </c>
      <c r="L4299" s="219">
        <v>76.430000000000007</v>
      </c>
      <c r="M4299" s="220" t="s">
        <v>1570</v>
      </c>
    </row>
    <row r="4300" spans="1:13">
      <c r="A4300" s="106" t="str">
        <f t="shared" si="68"/>
        <v xml:space="preserve">43123 </v>
      </c>
      <c r="B4300" s="164" t="s">
        <v>6924</v>
      </c>
      <c r="C4300" s="163"/>
      <c r="D4300" s="113" t="s">
        <v>1358</v>
      </c>
      <c r="F4300" t="s">
        <v>6919</v>
      </c>
      <c r="G4300" s="219">
        <v>83.12</v>
      </c>
      <c r="H4300" s="219" t="s">
        <v>37</v>
      </c>
      <c r="I4300" s="219">
        <v>28.93</v>
      </c>
      <c r="J4300" s="219">
        <v>20.56</v>
      </c>
      <c r="K4300" s="219" t="s">
        <v>37</v>
      </c>
      <c r="L4300" s="219">
        <v>132.61000000000001</v>
      </c>
      <c r="M4300" s="220" t="s">
        <v>1570</v>
      </c>
    </row>
    <row r="4301" spans="1:13">
      <c r="A4301" s="106" t="str">
        <f t="shared" si="68"/>
        <v xml:space="preserve">43124 </v>
      </c>
      <c r="B4301" s="164" t="s">
        <v>6925</v>
      </c>
      <c r="C4301" s="163"/>
      <c r="D4301" s="113" t="s">
        <v>1358</v>
      </c>
      <c r="F4301" t="s">
        <v>6913</v>
      </c>
      <c r="G4301" s="219">
        <v>69.09</v>
      </c>
      <c r="H4301" s="219" t="s">
        <v>37</v>
      </c>
      <c r="I4301" s="219">
        <v>26.1</v>
      </c>
      <c r="J4301" s="219">
        <v>17.100000000000001</v>
      </c>
      <c r="K4301" s="219" t="s">
        <v>37</v>
      </c>
      <c r="L4301" s="219">
        <v>112.29</v>
      </c>
      <c r="M4301" s="220" t="s">
        <v>1570</v>
      </c>
    </row>
    <row r="4302" spans="1:13">
      <c r="A4302" s="106" t="str">
        <f t="shared" si="68"/>
        <v xml:space="preserve">43130 </v>
      </c>
      <c r="B4302" s="164" t="s">
        <v>6926</v>
      </c>
      <c r="C4302" s="163"/>
      <c r="D4302" s="113" t="s">
        <v>1358</v>
      </c>
      <c r="F4302" t="s">
        <v>6927</v>
      </c>
      <c r="G4302" s="219">
        <v>12.53</v>
      </c>
      <c r="H4302" s="219" t="s">
        <v>37</v>
      </c>
      <c r="I4302" s="219">
        <v>9.11</v>
      </c>
      <c r="J4302" s="219">
        <v>2.27</v>
      </c>
      <c r="K4302" s="219" t="s">
        <v>37</v>
      </c>
      <c r="L4302" s="219">
        <v>23.91</v>
      </c>
      <c r="M4302" s="220" t="s">
        <v>1570</v>
      </c>
    </row>
    <row r="4303" spans="1:13">
      <c r="A4303" s="106" t="str">
        <f t="shared" si="68"/>
        <v xml:space="preserve">43135 </v>
      </c>
      <c r="B4303" s="164" t="s">
        <v>6928</v>
      </c>
      <c r="C4303" s="163"/>
      <c r="D4303" s="113" t="s">
        <v>1358</v>
      </c>
      <c r="F4303" t="s">
        <v>6927</v>
      </c>
      <c r="G4303" s="219">
        <v>26.17</v>
      </c>
      <c r="H4303" s="219" t="s">
        <v>37</v>
      </c>
      <c r="I4303" s="219">
        <v>10.86</v>
      </c>
      <c r="J4303" s="219">
        <v>6.47</v>
      </c>
      <c r="K4303" s="219" t="s">
        <v>37</v>
      </c>
      <c r="L4303" s="219">
        <v>43.5</v>
      </c>
      <c r="M4303" s="220" t="s">
        <v>1570</v>
      </c>
    </row>
    <row r="4304" spans="1:13">
      <c r="A4304" s="106" t="str">
        <f t="shared" si="68"/>
        <v xml:space="preserve">43180 </v>
      </c>
      <c r="B4304" s="164" t="s">
        <v>6929</v>
      </c>
      <c r="C4304" s="163"/>
      <c r="D4304" s="113" t="s">
        <v>1358</v>
      </c>
      <c r="F4304" t="s">
        <v>6930</v>
      </c>
      <c r="G4304" s="219">
        <v>9.0299999999999994</v>
      </c>
      <c r="H4304" s="219" t="s">
        <v>37</v>
      </c>
      <c r="I4304" s="219">
        <v>6.09</v>
      </c>
      <c r="J4304" s="219">
        <v>1.33</v>
      </c>
      <c r="K4304" s="219" t="s">
        <v>37</v>
      </c>
      <c r="L4304" s="219">
        <v>16.45</v>
      </c>
      <c r="M4304" s="220" t="s">
        <v>1570</v>
      </c>
    </row>
    <row r="4305" spans="1:13">
      <c r="A4305" s="106" t="str">
        <f t="shared" si="68"/>
        <v xml:space="preserve">43191 </v>
      </c>
      <c r="B4305" s="164" t="s">
        <v>6931</v>
      </c>
      <c r="C4305" s="163"/>
      <c r="D4305" s="113" t="s">
        <v>1358</v>
      </c>
      <c r="F4305" t="s">
        <v>6932</v>
      </c>
      <c r="G4305" s="219">
        <v>2.4900000000000002</v>
      </c>
      <c r="H4305" s="219" t="s">
        <v>37</v>
      </c>
      <c r="I4305" s="219">
        <v>1.79</v>
      </c>
      <c r="J4305" s="219">
        <v>0.38</v>
      </c>
      <c r="K4305" s="219" t="s">
        <v>37</v>
      </c>
      <c r="L4305" s="219">
        <v>4.66</v>
      </c>
      <c r="M4305" s="220" t="s">
        <v>1324</v>
      </c>
    </row>
    <row r="4306" spans="1:13">
      <c r="A4306" s="106" t="str">
        <f t="shared" si="68"/>
        <v xml:space="preserve">43192 </v>
      </c>
      <c r="B4306" s="164" t="s">
        <v>6933</v>
      </c>
      <c r="C4306" s="163"/>
      <c r="D4306" s="113" t="s">
        <v>1358</v>
      </c>
      <c r="F4306" t="s">
        <v>6934</v>
      </c>
      <c r="G4306" s="219">
        <v>2.79</v>
      </c>
      <c r="H4306" s="219" t="s">
        <v>37</v>
      </c>
      <c r="I4306" s="219">
        <v>1.89</v>
      </c>
      <c r="J4306" s="219">
        <v>0.41</v>
      </c>
      <c r="K4306" s="219" t="s">
        <v>37</v>
      </c>
      <c r="L4306" s="219">
        <v>5.09</v>
      </c>
      <c r="M4306" s="220" t="s">
        <v>1324</v>
      </c>
    </row>
    <row r="4307" spans="1:13">
      <c r="A4307" s="106" t="str">
        <f t="shared" si="68"/>
        <v xml:space="preserve">43193 </v>
      </c>
      <c r="B4307" s="164" t="s">
        <v>6935</v>
      </c>
      <c r="C4307" s="163"/>
      <c r="D4307" s="113" t="s">
        <v>1358</v>
      </c>
      <c r="F4307" t="s">
        <v>6936</v>
      </c>
      <c r="G4307" s="219">
        <v>2.79</v>
      </c>
      <c r="H4307" s="219" t="s">
        <v>37</v>
      </c>
      <c r="I4307" s="219">
        <v>1.87</v>
      </c>
      <c r="J4307" s="219">
        <v>0.41</v>
      </c>
      <c r="K4307" s="219" t="s">
        <v>37</v>
      </c>
      <c r="L4307" s="219">
        <v>5.07</v>
      </c>
      <c r="M4307" s="220" t="s">
        <v>1324</v>
      </c>
    </row>
    <row r="4308" spans="1:13">
      <c r="A4308" s="106" t="str">
        <f t="shared" si="68"/>
        <v xml:space="preserve">43194 </v>
      </c>
      <c r="B4308" s="164" t="s">
        <v>6937</v>
      </c>
      <c r="C4308" s="163"/>
      <c r="D4308" s="113" t="s">
        <v>1358</v>
      </c>
      <c r="F4308" t="s">
        <v>6938</v>
      </c>
      <c r="G4308" s="219">
        <v>3.51</v>
      </c>
      <c r="H4308" s="219" t="s">
        <v>37</v>
      </c>
      <c r="I4308" s="219">
        <v>1.61</v>
      </c>
      <c r="J4308" s="219">
        <v>0.56000000000000005</v>
      </c>
      <c r="K4308" s="219" t="s">
        <v>37</v>
      </c>
      <c r="L4308" s="219">
        <v>5.68</v>
      </c>
      <c r="M4308" s="220" t="s">
        <v>1324</v>
      </c>
    </row>
    <row r="4309" spans="1:13">
      <c r="A4309" s="106" t="str">
        <f t="shared" si="68"/>
        <v xml:space="preserve">43195 </v>
      </c>
      <c r="B4309" s="164" t="s">
        <v>6939</v>
      </c>
      <c r="C4309" s="163"/>
      <c r="D4309" s="113" t="s">
        <v>1358</v>
      </c>
      <c r="F4309" t="s">
        <v>6940</v>
      </c>
      <c r="G4309" s="219">
        <v>3.07</v>
      </c>
      <c r="H4309" s="219" t="s">
        <v>37</v>
      </c>
      <c r="I4309" s="219">
        <v>2.02</v>
      </c>
      <c r="J4309" s="219">
        <v>0.45</v>
      </c>
      <c r="K4309" s="219" t="s">
        <v>37</v>
      </c>
      <c r="L4309" s="219">
        <v>5.54</v>
      </c>
      <c r="M4309" s="220" t="s">
        <v>1324</v>
      </c>
    </row>
    <row r="4310" spans="1:13">
      <c r="A4310" s="106" t="str">
        <f t="shared" si="68"/>
        <v xml:space="preserve">43196 </v>
      </c>
      <c r="B4310" s="164" t="s">
        <v>6941</v>
      </c>
      <c r="C4310" s="163"/>
      <c r="D4310" s="113" t="s">
        <v>1358</v>
      </c>
      <c r="F4310" t="s">
        <v>6942</v>
      </c>
      <c r="G4310" s="219">
        <v>3.31</v>
      </c>
      <c r="H4310" s="219" t="s">
        <v>37</v>
      </c>
      <c r="I4310" s="219">
        <v>2.1</v>
      </c>
      <c r="J4310" s="219">
        <v>0.45</v>
      </c>
      <c r="K4310" s="219" t="s">
        <v>37</v>
      </c>
      <c r="L4310" s="219">
        <v>5.86</v>
      </c>
      <c r="M4310" s="220" t="s">
        <v>1324</v>
      </c>
    </row>
    <row r="4311" spans="1:13">
      <c r="A4311" s="106" t="str">
        <f t="shared" si="68"/>
        <v xml:space="preserve">43197 </v>
      </c>
      <c r="B4311" s="164" t="s">
        <v>6943</v>
      </c>
      <c r="C4311" s="163"/>
      <c r="D4311" s="113" t="s">
        <v>1358</v>
      </c>
      <c r="F4311" t="s">
        <v>6944</v>
      </c>
      <c r="G4311" s="219">
        <v>1.52</v>
      </c>
      <c r="H4311" s="219">
        <v>3.96</v>
      </c>
      <c r="I4311" s="219">
        <v>0.68</v>
      </c>
      <c r="J4311" s="219">
        <v>0.24</v>
      </c>
      <c r="K4311" s="219">
        <v>5.72</v>
      </c>
      <c r="L4311" s="219">
        <v>2.44</v>
      </c>
      <c r="M4311" s="220" t="s">
        <v>1324</v>
      </c>
    </row>
    <row r="4312" spans="1:13">
      <c r="A4312" s="106" t="str">
        <f t="shared" si="68"/>
        <v xml:space="preserve">43198 </v>
      </c>
      <c r="B4312" s="164" t="s">
        <v>6945</v>
      </c>
      <c r="C4312" s="163"/>
      <c r="D4312" s="113" t="s">
        <v>1358</v>
      </c>
      <c r="F4312" t="s">
        <v>6946</v>
      </c>
      <c r="G4312" s="219">
        <v>1.82</v>
      </c>
      <c r="H4312" s="219">
        <v>4.2699999999999996</v>
      </c>
      <c r="I4312" s="219">
        <v>0.84</v>
      </c>
      <c r="J4312" s="219">
        <v>0.25</v>
      </c>
      <c r="K4312" s="219">
        <v>6.34</v>
      </c>
      <c r="L4312" s="219">
        <v>2.91</v>
      </c>
      <c r="M4312" s="220" t="s">
        <v>1324</v>
      </c>
    </row>
    <row r="4313" spans="1:13">
      <c r="A4313" s="106" t="str">
        <f t="shared" si="68"/>
        <v xml:space="preserve">43200 </v>
      </c>
      <c r="B4313" s="164" t="s">
        <v>6947</v>
      </c>
      <c r="C4313" s="163"/>
      <c r="D4313" s="113" t="s">
        <v>1358</v>
      </c>
      <c r="F4313" t="s">
        <v>6948</v>
      </c>
      <c r="G4313" s="219">
        <v>1.42</v>
      </c>
      <c r="H4313" s="219">
        <v>6.26</v>
      </c>
      <c r="I4313" s="219">
        <v>0.98</v>
      </c>
      <c r="J4313" s="219">
        <v>0.22</v>
      </c>
      <c r="K4313" s="219">
        <v>7.9</v>
      </c>
      <c r="L4313" s="219">
        <v>2.62</v>
      </c>
      <c r="M4313" s="220" t="s">
        <v>1324</v>
      </c>
    </row>
    <row r="4314" spans="1:13">
      <c r="A4314" s="106" t="str">
        <f t="shared" si="68"/>
        <v xml:space="preserve">43201 </v>
      </c>
      <c r="B4314" s="164" t="s">
        <v>6949</v>
      </c>
      <c r="C4314" s="163"/>
      <c r="D4314" s="113" t="s">
        <v>1358</v>
      </c>
      <c r="F4314" t="s">
        <v>6950</v>
      </c>
      <c r="G4314" s="219">
        <v>1.72</v>
      </c>
      <c r="H4314" s="219">
        <v>5.83</v>
      </c>
      <c r="I4314" s="219">
        <v>1.1200000000000001</v>
      </c>
      <c r="J4314" s="219">
        <v>0.24</v>
      </c>
      <c r="K4314" s="219">
        <v>7.79</v>
      </c>
      <c r="L4314" s="219">
        <v>3.08</v>
      </c>
      <c r="M4314" s="220" t="s">
        <v>1324</v>
      </c>
    </row>
    <row r="4315" spans="1:13">
      <c r="A4315" s="106" t="str">
        <f t="shared" si="68"/>
        <v xml:space="preserve">43202 </v>
      </c>
      <c r="B4315" s="164" t="s">
        <v>6951</v>
      </c>
      <c r="C4315" s="163"/>
      <c r="D4315" s="113" t="s">
        <v>1358</v>
      </c>
      <c r="F4315" t="s">
        <v>6952</v>
      </c>
      <c r="G4315" s="219">
        <v>1.72</v>
      </c>
      <c r="H4315" s="219">
        <v>8.7100000000000009</v>
      </c>
      <c r="I4315" s="219">
        <v>1.1100000000000001</v>
      </c>
      <c r="J4315" s="219">
        <v>0.23</v>
      </c>
      <c r="K4315" s="219">
        <v>10.66</v>
      </c>
      <c r="L4315" s="219">
        <v>3.06</v>
      </c>
      <c r="M4315" s="220" t="s">
        <v>1324</v>
      </c>
    </row>
    <row r="4316" spans="1:13">
      <c r="A4316" s="106" t="str">
        <f t="shared" si="68"/>
        <v xml:space="preserve">43204 </v>
      </c>
      <c r="B4316" s="164" t="s">
        <v>6953</v>
      </c>
      <c r="C4316" s="163"/>
      <c r="D4316" s="113" t="s">
        <v>1358</v>
      </c>
      <c r="F4316" t="s">
        <v>6954</v>
      </c>
      <c r="G4316" s="219">
        <v>2.33</v>
      </c>
      <c r="H4316" s="219" t="s">
        <v>37</v>
      </c>
      <c r="I4316" s="219">
        <v>1.39</v>
      </c>
      <c r="J4316" s="219">
        <v>0.27</v>
      </c>
      <c r="K4316" s="219" t="s">
        <v>37</v>
      </c>
      <c r="L4316" s="219">
        <v>3.99</v>
      </c>
      <c r="M4316" s="220" t="s">
        <v>1324</v>
      </c>
    </row>
    <row r="4317" spans="1:13">
      <c r="A4317" s="106" t="str">
        <f t="shared" si="68"/>
        <v xml:space="preserve">43205 </v>
      </c>
      <c r="B4317" s="164" t="s">
        <v>6955</v>
      </c>
      <c r="C4317" s="163"/>
      <c r="D4317" s="113" t="s">
        <v>1358</v>
      </c>
      <c r="F4317" t="s">
        <v>6956</v>
      </c>
      <c r="G4317" s="219">
        <v>2.44</v>
      </c>
      <c r="H4317" s="219" t="s">
        <v>37</v>
      </c>
      <c r="I4317" s="219">
        <v>1.44</v>
      </c>
      <c r="J4317" s="219">
        <v>0.28999999999999998</v>
      </c>
      <c r="K4317" s="219" t="s">
        <v>37</v>
      </c>
      <c r="L4317" s="219">
        <v>4.17</v>
      </c>
      <c r="M4317" s="220" t="s">
        <v>1324</v>
      </c>
    </row>
    <row r="4318" spans="1:13">
      <c r="A4318" s="106" t="str">
        <f t="shared" si="68"/>
        <v xml:space="preserve">43206 </v>
      </c>
      <c r="B4318" s="164" t="s">
        <v>6957</v>
      </c>
      <c r="C4318" s="163"/>
      <c r="D4318" s="113" t="s">
        <v>1358</v>
      </c>
      <c r="F4318" t="s">
        <v>6958</v>
      </c>
      <c r="G4318" s="219">
        <v>2.29</v>
      </c>
      <c r="H4318" s="219">
        <v>6.54</v>
      </c>
      <c r="I4318" s="219">
        <v>1.37</v>
      </c>
      <c r="J4318" s="219">
        <v>0.26</v>
      </c>
      <c r="K4318" s="219">
        <v>9.09</v>
      </c>
      <c r="L4318" s="219">
        <v>3.92</v>
      </c>
      <c r="M4318" s="220" t="s">
        <v>1324</v>
      </c>
    </row>
    <row r="4319" spans="1:13">
      <c r="A4319" s="106" t="str">
        <f t="shared" si="68"/>
        <v xml:space="preserve">43210 </v>
      </c>
      <c r="B4319" s="164" t="s">
        <v>6959</v>
      </c>
      <c r="C4319" s="163"/>
      <c r="D4319" s="113" t="s">
        <v>1358</v>
      </c>
      <c r="F4319" t="s">
        <v>6960</v>
      </c>
      <c r="G4319" s="219">
        <v>7.75</v>
      </c>
      <c r="H4319" s="219" t="s">
        <v>37</v>
      </c>
      <c r="I4319" s="219">
        <v>3.66</v>
      </c>
      <c r="J4319" s="219">
        <v>1.31</v>
      </c>
      <c r="K4319" s="219" t="s">
        <v>37</v>
      </c>
      <c r="L4319" s="219">
        <v>12.72</v>
      </c>
      <c r="M4319" s="220" t="s">
        <v>1324</v>
      </c>
    </row>
    <row r="4320" spans="1:13">
      <c r="A4320" s="106" t="str">
        <f t="shared" si="68"/>
        <v xml:space="preserve">43211 </v>
      </c>
      <c r="B4320" s="164" t="s">
        <v>6961</v>
      </c>
      <c r="C4320" s="163"/>
      <c r="D4320" s="113" t="s">
        <v>1358</v>
      </c>
      <c r="F4320" t="s">
        <v>6962</v>
      </c>
      <c r="G4320" s="219">
        <v>4.2</v>
      </c>
      <c r="H4320" s="219" t="s">
        <v>37</v>
      </c>
      <c r="I4320" s="219">
        <v>2.23</v>
      </c>
      <c r="J4320" s="219">
        <v>0.49</v>
      </c>
      <c r="K4320" s="219" t="s">
        <v>37</v>
      </c>
      <c r="L4320" s="219">
        <v>6.92</v>
      </c>
      <c r="M4320" s="220" t="s">
        <v>1324</v>
      </c>
    </row>
    <row r="4321" spans="1:13">
      <c r="A4321" s="106" t="str">
        <f t="shared" si="68"/>
        <v xml:space="preserve">43212 </v>
      </c>
      <c r="B4321" s="164" t="s">
        <v>6963</v>
      </c>
      <c r="C4321" s="163"/>
      <c r="D4321" s="113" t="s">
        <v>1358</v>
      </c>
      <c r="F4321" t="s">
        <v>6964</v>
      </c>
      <c r="G4321" s="219">
        <v>3.4</v>
      </c>
      <c r="H4321" s="219" t="s">
        <v>37</v>
      </c>
      <c r="I4321" s="219">
        <v>1.63</v>
      </c>
      <c r="J4321" s="219">
        <v>0.55000000000000004</v>
      </c>
      <c r="K4321" s="219" t="s">
        <v>37</v>
      </c>
      <c r="L4321" s="219">
        <v>5.58</v>
      </c>
      <c r="M4321" s="220" t="s">
        <v>1324</v>
      </c>
    </row>
    <row r="4322" spans="1:13">
      <c r="A4322" s="106" t="str">
        <f t="shared" si="68"/>
        <v xml:space="preserve">43213 </v>
      </c>
      <c r="B4322" s="164" t="s">
        <v>6965</v>
      </c>
      <c r="C4322" s="163"/>
      <c r="D4322" s="113" t="s">
        <v>1358</v>
      </c>
      <c r="F4322" t="s">
        <v>6966</v>
      </c>
      <c r="G4322" s="219">
        <v>4.63</v>
      </c>
      <c r="H4322" s="219">
        <v>31</v>
      </c>
      <c r="I4322" s="219">
        <v>2.31</v>
      </c>
      <c r="J4322" s="219">
        <v>0.74</v>
      </c>
      <c r="K4322" s="219">
        <v>36.369999999999997</v>
      </c>
      <c r="L4322" s="219">
        <v>7.68</v>
      </c>
      <c r="M4322" s="220" t="s">
        <v>1324</v>
      </c>
    </row>
    <row r="4323" spans="1:13">
      <c r="A4323" s="106" t="str">
        <f t="shared" si="68"/>
        <v xml:space="preserve">43214 </v>
      </c>
      <c r="B4323" s="164" t="s">
        <v>6967</v>
      </c>
      <c r="C4323" s="163"/>
      <c r="D4323" s="113" t="s">
        <v>1358</v>
      </c>
      <c r="F4323" t="s">
        <v>6968</v>
      </c>
      <c r="G4323" s="219">
        <v>3.4</v>
      </c>
      <c r="H4323" s="219" t="s">
        <v>37</v>
      </c>
      <c r="I4323" s="219">
        <v>1.83</v>
      </c>
      <c r="J4323" s="219">
        <v>0.52</v>
      </c>
      <c r="K4323" s="219" t="s">
        <v>37</v>
      </c>
      <c r="L4323" s="219">
        <v>5.75</v>
      </c>
      <c r="M4323" s="220" t="s">
        <v>1324</v>
      </c>
    </row>
    <row r="4324" spans="1:13">
      <c r="A4324" s="106" t="str">
        <f t="shared" si="68"/>
        <v xml:space="preserve">43215 </v>
      </c>
      <c r="B4324" s="164" t="s">
        <v>6969</v>
      </c>
      <c r="C4324" s="163"/>
      <c r="D4324" s="113" t="s">
        <v>1358</v>
      </c>
      <c r="F4324" t="s">
        <v>6970</v>
      </c>
      <c r="G4324" s="219">
        <v>2.44</v>
      </c>
      <c r="H4324" s="219">
        <v>8.93</v>
      </c>
      <c r="I4324" s="219">
        <v>1.37</v>
      </c>
      <c r="J4324" s="219">
        <v>0.38</v>
      </c>
      <c r="K4324" s="219">
        <v>11.75</v>
      </c>
      <c r="L4324" s="219">
        <v>4.1900000000000004</v>
      </c>
      <c r="M4324" s="220" t="s">
        <v>1324</v>
      </c>
    </row>
    <row r="4325" spans="1:13">
      <c r="A4325" s="106" t="str">
        <f t="shared" si="68"/>
        <v xml:space="preserve">43216 </v>
      </c>
      <c r="B4325" s="164" t="s">
        <v>6971</v>
      </c>
      <c r="C4325" s="163"/>
      <c r="D4325" s="113" t="s">
        <v>1358</v>
      </c>
      <c r="F4325" t="s">
        <v>6972</v>
      </c>
      <c r="G4325" s="219">
        <v>2.2999999999999998</v>
      </c>
      <c r="H4325" s="219">
        <v>9.65</v>
      </c>
      <c r="I4325" s="219">
        <v>1.38</v>
      </c>
      <c r="J4325" s="219">
        <v>0.27</v>
      </c>
      <c r="K4325" s="219">
        <v>12.22</v>
      </c>
      <c r="L4325" s="219">
        <v>3.95</v>
      </c>
      <c r="M4325" s="220" t="s">
        <v>1324</v>
      </c>
    </row>
    <row r="4326" spans="1:13">
      <c r="A4326" s="106" t="str">
        <f t="shared" si="68"/>
        <v xml:space="preserve">43217 </v>
      </c>
      <c r="B4326" s="164" t="s">
        <v>6973</v>
      </c>
      <c r="C4326" s="163"/>
      <c r="D4326" s="113" t="s">
        <v>1358</v>
      </c>
      <c r="F4326" t="s">
        <v>6974</v>
      </c>
      <c r="G4326" s="219">
        <v>2.8</v>
      </c>
      <c r="H4326" s="219">
        <v>9.4600000000000009</v>
      </c>
      <c r="I4326" s="219">
        <v>1.6</v>
      </c>
      <c r="J4326" s="219">
        <v>0.33</v>
      </c>
      <c r="K4326" s="219">
        <v>12.59</v>
      </c>
      <c r="L4326" s="219">
        <v>4.7300000000000004</v>
      </c>
      <c r="M4326" s="220" t="s">
        <v>1324</v>
      </c>
    </row>
    <row r="4327" spans="1:13">
      <c r="A4327" s="106" t="str">
        <f t="shared" si="68"/>
        <v xml:space="preserve">43220 </v>
      </c>
      <c r="B4327" s="164" t="s">
        <v>6975</v>
      </c>
      <c r="C4327" s="163"/>
      <c r="D4327" s="113" t="s">
        <v>1358</v>
      </c>
      <c r="F4327" t="s">
        <v>6976</v>
      </c>
      <c r="G4327" s="219">
        <v>2</v>
      </c>
      <c r="H4327" s="219">
        <v>24.43</v>
      </c>
      <c r="I4327" s="219">
        <v>1.23</v>
      </c>
      <c r="J4327" s="219">
        <v>0.27</v>
      </c>
      <c r="K4327" s="219">
        <v>26.7</v>
      </c>
      <c r="L4327" s="219">
        <v>3.5</v>
      </c>
      <c r="M4327" s="220" t="s">
        <v>1324</v>
      </c>
    </row>
    <row r="4328" spans="1:13">
      <c r="A4328" s="106" t="str">
        <f t="shared" si="68"/>
        <v xml:space="preserve">43226 </v>
      </c>
      <c r="B4328" s="164" t="s">
        <v>6977</v>
      </c>
      <c r="C4328" s="163"/>
      <c r="D4328" s="113" t="s">
        <v>1358</v>
      </c>
      <c r="F4328" t="s">
        <v>6978</v>
      </c>
      <c r="G4328" s="219">
        <v>2.2400000000000002</v>
      </c>
      <c r="H4328" s="219">
        <v>8.9499999999999993</v>
      </c>
      <c r="I4328" s="219">
        <v>1.27</v>
      </c>
      <c r="J4328" s="219">
        <v>0.36</v>
      </c>
      <c r="K4328" s="219">
        <v>11.55</v>
      </c>
      <c r="L4328" s="219">
        <v>3.87</v>
      </c>
      <c r="M4328" s="220" t="s">
        <v>1324</v>
      </c>
    </row>
    <row r="4329" spans="1:13">
      <c r="A4329" s="106" t="str">
        <f t="shared" si="68"/>
        <v xml:space="preserve">43227 </v>
      </c>
      <c r="B4329" s="164" t="s">
        <v>6979</v>
      </c>
      <c r="C4329" s="163"/>
      <c r="D4329" s="113" t="s">
        <v>1358</v>
      </c>
      <c r="F4329" t="s">
        <v>6980</v>
      </c>
      <c r="G4329" s="219">
        <v>2.89</v>
      </c>
      <c r="H4329" s="219">
        <v>14.48</v>
      </c>
      <c r="I4329" s="219">
        <v>1.62</v>
      </c>
      <c r="J4329" s="219">
        <v>0.37</v>
      </c>
      <c r="K4329" s="219">
        <v>17.739999999999998</v>
      </c>
      <c r="L4329" s="219">
        <v>4.88</v>
      </c>
      <c r="M4329" s="220" t="s">
        <v>1324</v>
      </c>
    </row>
    <row r="4330" spans="1:13">
      <c r="A4330" s="106" t="str">
        <f t="shared" si="68"/>
        <v xml:space="preserve">43229 </v>
      </c>
      <c r="B4330" s="164" t="s">
        <v>6981</v>
      </c>
      <c r="C4330" s="163"/>
      <c r="D4330" s="113" t="s">
        <v>1358</v>
      </c>
      <c r="F4330" t="s">
        <v>6982</v>
      </c>
      <c r="G4330" s="219">
        <v>3.49</v>
      </c>
      <c r="H4330" s="219">
        <v>17.23</v>
      </c>
      <c r="I4330" s="219">
        <v>1.88</v>
      </c>
      <c r="J4330" s="219">
        <v>0.44</v>
      </c>
      <c r="K4330" s="219">
        <v>21.16</v>
      </c>
      <c r="L4330" s="219">
        <v>5.81</v>
      </c>
      <c r="M4330" s="220" t="s">
        <v>1324</v>
      </c>
    </row>
    <row r="4331" spans="1:13">
      <c r="A4331" s="106" t="str">
        <f t="shared" si="68"/>
        <v xml:space="preserve">43231 </v>
      </c>
      <c r="B4331" s="164" t="s">
        <v>6983</v>
      </c>
      <c r="C4331" s="163"/>
      <c r="D4331" s="113" t="s">
        <v>1358</v>
      </c>
      <c r="F4331" t="s">
        <v>6984</v>
      </c>
      <c r="G4331" s="219">
        <v>2.8</v>
      </c>
      <c r="H4331" s="219" t="s">
        <v>37</v>
      </c>
      <c r="I4331" s="219">
        <v>1.53</v>
      </c>
      <c r="J4331" s="219">
        <v>0.31</v>
      </c>
      <c r="K4331" s="219" t="s">
        <v>37</v>
      </c>
      <c r="L4331" s="219">
        <v>4.6399999999999997</v>
      </c>
      <c r="M4331" s="220" t="s">
        <v>1324</v>
      </c>
    </row>
    <row r="4332" spans="1:13">
      <c r="A4332" s="106" t="str">
        <f t="shared" si="68"/>
        <v xml:space="preserve">43232 </v>
      </c>
      <c r="B4332" s="164" t="s">
        <v>6985</v>
      </c>
      <c r="C4332" s="163"/>
      <c r="D4332" s="113" t="s">
        <v>1358</v>
      </c>
      <c r="F4332" t="s">
        <v>6986</v>
      </c>
      <c r="G4332" s="219">
        <v>3.59</v>
      </c>
      <c r="H4332" s="219" t="s">
        <v>37</v>
      </c>
      <c r="I4332" s="219">
        <v>1.87</v>
      </c>
      <c r="J4332" s="219">
        <v>0.41</v>
      </c>
      <c r="K4332" s="219" t="s">
        <v>37</v>
      </c>
      <c r="L4332" s="219">
        <v>5.87</v>
      </c>
      <c r="M4332" s="220" t="s">
        <v>1324</v>
      </c>
    </row>
    <row r="4333" spans="1:13">
      <c r="A4333" s="106" t="str">
        <f t="shared" si="68"/>
        <v xml:space="preserve">43233 </v>
      </c>
      <c r="B4333" s="164" t="s">
        <v>6987</v>
      </c>
      <c r="C4333" s="163"/>
      <c r="D4333" s="113" t="s">
        <v>1358</v>
      </c>
      <c r="F4333" t="s">
        <v>6988</v>
      </c>
      <c r="G4333" s="219">
        <v>4.07</v>
      </c>
      <c r="H4333" s="219" t="s">
        <v>37</v>
      </c>
      <c r="I4333" s="219">
        <v>2.0699999999999998</v>
      </c>
      <c r="J4333" s="219">
        <v>0.63</v>
      </c>
      <c r="K4333" s="219" t="s">
        <v>37</v>
      </c>
      <c r="L4333" s="219">
        <v>6.77</v>
      </c>
      <c r="M4333" s="220" t="s">
        <v>1324</v>
      </c>
    </row>
    <row r="4334" spans="1:13">
      <c r="A4334" s="106" t="str">
        <f t="shared" si="68"/>
        <v xml:space="preserve">43235 </v>
      </c>
      <c r="B4334" s="164" t="s">
        <v>6989</v>
      </c>
      <c r="C4334" s="163"/>
      <c r="D4334" s="113" t="s">
        <v>1358</v>
      </c>
      <c r="F4334" t="s">
        <v>6990</v>
      </c>
      <c r="G4334" s="219">
        <v>2.09</v>
      </c>
      <c r="H4334" s="219">
        <v>6.28</v>
      </c>
      <c r="I4334" s="219">
        <v>1.28</v>
      </c>
      <c r="J4334" s="219">
        <v>0.26</v>
      </c>
      <c r="K4334" s="219">
        <v>8.6300000000000008</v>
      </c>
      <c r="L4334" s="219">
        <v>3.63</v>
      </c>
      <c r="M4334" s="220" t="s">
        <v>1324</v>
      </c>
    </row>
    <row r="4335" spans="1:13">
      <c r="A4335" s="106" t="str">
        <f t="shared" si="68"/>
        <v xml:space="preserve">43236 </v>
      </c>
      <c r="B4335" s="164" t="s">
        <v>6991</v>
      </c>
      <c r="C4335" s="163"/>
      <c r="D4335" s="113" t="s">
        <v>1358</v>
      </c>
      <c r="F4335" t="s">
        <v>6992</v>
      </c>
      <c r="G4335" s="219">
        <v>2.39</v>
      </c>
      <c r="H4335" s="219">
        <v>9.33</v>
      </c>
      <c r="I4335" s="219">
        <v>1.41</v>
      </c>
      <c r="J4335" s="219">
        <v>0.3</v>
      </c>
      <c r="K4335" s="219">
        <v>12.02</v>
      </c>
      <c r="L4335" s="219">
        <v>4.0999999999999996</v>
      </c>
      <c r="M4335" s="220" t="s">
        <v>1324</v>
      </c>
    </row>
    <row r="4336" spans="1:13">
      <c r="A4336" s="106" t="str">
        <f t="shared" si="68"/>
        <v xml:space="preserve">43237 </v>
      </c>
      <c r="B4336" s="164" t="s">
        <v>6993</v>
      </c>
      <c r="C4336" s="163"/>
      <c r="D4336" s="113" t="s">
        <v>1358</v>
      </c>
      <c r="F4336" t="s">
        <v>6994</v>
      </c>
      <c r="G4336" s="219">
        <v>3.47</v>
      </c>
      <c r="H4336" s="219" t="s">
        <v>37</v>
      </c>
      <c r="I4336" s="219">
        <v>1.9</v>
      </c>
      <c r="J4336" s="219">
        <v>0.4</v>
      </c>
      <c r="K4336" s="219" t="s">
        <v>37</v>
      </c>
      <c r="L4336" s="219">
        <v>5.77</v>
      </c>
      <c r="M4336" s="220" t="s">
        <v>1324</v>
      </c>
    </row>
    <row r="4337" spans="1:13">
      <c r="A4337" s="106" t="str">
        <f t="shared" si="68"/>
        <v xml:space="preserve">43238 </v>
      </c>
      <c r="B4337" s="164" t="s">
        <v>6995</v>
      </c>
      <c r="C4337" s="163"/>
      <c r="D4337" s="113" t="s">
        <v>1358</v>
      </c>
      <c r="F4337" t="s">
        <v>6996</v>
      </c>
      <c r="G4337" s="219">
        <v>4.16</v>
      </c>
      <c r="H4337" s="219" t="s">
        <v>37</v>
      </c>
      <c r="I4337" s="219">
        <v>2.2000000000000002</v>
      </c>
      <c r="J4337" s="219">
        <v>0.48</v>
      </c>
      <c r="K4337" s="219" t="s">
        <v>37</v>
      </c>
      <c r="L4337" s="219">
        <v>6.84</v>
      </c>
      <c r="M4337" s="220" t="s">
        <v>1324</v>
      </c>
    </row>
    <row r="4338" spans="1:13">
      <c r="A4338" s="106" t="str">
        <f t="shared" si="68"/>
        <v xml:space="preserve">43239 </v>
      </c>
      <c r="B4338" s="164" t="s">
        <v>6997</v>
      </c>
      <c r="C4338" s="163"/>
      <c r="D4338" s="113" t="s">
        <v>1358</v>
      </c>
      <c r="F4338" t="s">
        <v>6998</v>
      </c>
      <c r="G4338" s="219">
        <v>2.39</v>
      </c>
      <c r="H4338" s="219">
        <v>8.59</v>
      </c>
      <c r="I4338" s="219">
        <v>1.41</v>
      </c>
      <c r="J4338" s="219">
        <v>0.3</v>
      </c>
      <c r="K4338" s="219">
        <v>11.28</v>
      </c>
      <c r="L4338" s="219">
        <v>4.0999999999999996</v>
      </c>
      <c r="M4338" s="220" t="s">
        <v>1324</v>
      </c>
    </row>
    <row r="4339" spans="1:13">
      <c r="A4339" s="106" t="str">
        <f t="shared" si="68"/>
        <v xml:space="preserve">43240 </v>
      </c>
      <c r="B4339" s="164" t="s">
        <v>6999</v>
      </c>
      <c r="C4339" s="163"/>
      <c r="D4339" s="113" t="s">
        <v>1358</v>
      </c>
      <c r="F4339" t="s">
        <v>7000</v>
      </c>
      <c r="G4339" s="219">
        <v>7.15</v>
      </c>
      <c r="H4339" s="219" t="s">
        <v>37</v>
      </c>
      <c r="I4339" s="219">
        <v>3.54</v>
      </c>
      <c r="J4339" s="219">
        <v>0.85</v>
      </c>
      <c r="K4339" s="219" t="s">
        <v>37</v>
      </c>
      <c r="L4339" s="219">
        <v>11.54</v>
      </c>
      <c r="M4339" s="220" t="s">
        <v>1324</v>
      </c>
    </row>
    <row r="4340" spans="1:13">
      <c r="A4340" s="106" t="str">
        <f t="shared" si="68"/>
        <v xml:space="preserve">43241 </v>
      </c>
      <c r="B4340" s="164" t="s">
        <v>7001</v>
      </c>
      <c r="C4340" s="163"/>
      <c r="D4340" s="113" t="s">
        <v>1358</v>
      </c>
      <c r="F4340" t="s">
        <v>7002</v>
      </c>
      <c r="G4340" s="219">
        <v>2.4900000000000002</v>
      </c>
      <c r="H4340" s="219" t="s">
        <v>37</v>
      </c>
      <c r="I4340" s="219">
        <v>1.39</v>
      </c>
      <c r="J4340" s="219">
        <v>0.33</v>
      </c>
      <c r="K4340" s="219" t="s">
        <v>37</v>
      </c>
      <c r="L4340" s="219">
        <v>4.21</v>
      </c>
      <c r="M4340" s="220" t="s">
        <v>1324</v>
      </c>
    </row>
    <row r="4341" spans="1:13">
      <c r="A4341" s="106" t="str">
        <f t="shared" si="68"/>
        <v xml:space="preserve">43242 </v>
      </c>
      <c r="B4341" s="164" t="s">
        <v>7003</v>
      </c>
      <c r="C4341" s="163"/>
      <c r="D4341" s="113" t="s">
        <v>1358</v>
      </c>
      <c r="F4341" t="s">
        <v>6996</v>
      </c>
      <c r="G4341" s="219">
        <v>4.7300000000000004</v>
      </c>
      <c r="H4341" s="219" t="s">
        <v>37</v>
      </c>
      <c r="I4341" s="219">
        <v>2.46</v>
      </c>
      <c r="J4341" s="219">
        <v>0.55000000000000004</v>
      </c>
      <c r="K4341" s="219" t="s">
        <v>37</v>
      </c>
      <c r="L4341" s="219">
        <v>7.74</v>
      </c>
      <c r="M4341" s="220" t="s">
        <v>1324</v>
      </c>
    </row>
    <row r="4342" spans="1:13">
      <c r="A4342" s="106" t="str">
        <f t="shared" si="68"/>
        <v xml:space="preserve">43243 </v>
      </c>
      <c r="B4342" s="164" t="s">
        <v>7004</v>
      </c>
      <c r="C4342" s="163"/>
      <c r="D4342" s="113" t="s">
        <v>1358</v>
      </c>
      <c r="F4342" t="s">
        <v>7005</v>
      </c>
      <c r="G4342" s="219">
        <v>4.2699999999999996</v>
      </c>
      <c r="H4342" s="219" t="s">
        <v>37</v>
      </c>
      <c r="I4342" s="219">
        <v>2.17</v>
      </c>
      <c r="J4342" s="219">
        <v>0.56999999999999995</v>
      </c>
      <c r="K4342" s="219" t="s">
        <v>37</v>
      </c>
      <c r="L4342" s="219">
        <v>7.01</v>
      </c>
      <c r="M4342" s="220" t="s">
        <v>1324</v>
      </c>
    </row>
    <row r="4343" spans="1:13">
      <c r="A4343" s="106" t="str">
        <f t="shared" si="68"/>
        <v xml:space="preserve">43244 </v>
      </c>
      <c r="B4343" s="164" t="s">
        <v>7006</v>
      </c>
      <c r="C4343" s="163"/>
      <c r="D4343" s="113" t="s">
        <v>1358</v>
      </c>
      <c r="F4343" t="s">
        <v>7007</v>
      </c>
      <c r="G4343" s="219">
        <v>4.4000000000000004</v>
      </c>
      <c r="H4343" s="219" t="s">
        <v>37</v>
      </c>
      <c r="I4343" s="219">
        <v>2.31</v>
      </c>
      <c r="J4343" s="219">
        <v>0.51</v>
      </c>
      <c r="K4343" s="219" t="s">
        <v>37</v>
      </c>
      <c r="L4343" s="219">
        <v>7.22</v>
      </c>
      <c r="M4343" s="220" t="s">
        <v>1324</v>
      </c>
    </row>
    <row r="4344" spans="1:13">
      <c r="A4344" s="106" t="str">
        <f t="shared" si="68"/>
        <v xml:space="preserve">43245 </v>
      </c>
      <c r="B4344" s="164" t="s">
        <v>7008</v>
      </c>
      <c r="C4344" s="163"/>
      <c r="D4344" s="113" t="s">
        <v>1358</v>
      </c>
      <c r="F4344" t="s">
        <v>7009</v>
      </c>
      <c r="G4344" s="219">
        <v>3.08</v>
      </c>
      <c r="H4344" s="219">
        <v>14.2</v>
      </c>
      <c r="I4344" s="219">
        <v>1.67</v>
      </c>
      <c r="J4344" s="219">
        <v>0.44</v>
      </c>
      <c r="K4344" s="219">
        <v>17.72</v>
      </c>
      <c r="L4344" s="219">
        <v>5.19</v>
      </c>
      <c r="M4344" s="220" t="s">
        <v>1324</v>
      </c>
    </row>
    <row r="4345" spans="1:13">
      <c r="A4345" s="106" t="str">
        <f t="shared" si="68"/>
        <v xml:space="preserve">43246 </v>
      </c>
      <c r="B4345" s="164" t="s">
        <v>7010</v>
      </c>
      <c r="C4345" s="163"/>
      <c r="D4345" s="113" t="s">
        <v>1358</v>
      </c>
      <c r="F4345" t="s">
        <v>7011</v>
      </c>
      <c r="G4345" s="219">
        <v>3.56</v>
      </c>
      <c r="H4345" s="219" t="s">
        <v>37</v>
      </c>
      <c r="I4345" s="219">
        <v>1.81</v>
      </c>
      <c r="J4345" s="219">
        <v>0.55000000000000004</v>
      </c>
      <c r="K4345" s="219" t="s">
        <v>37</v>
      </c>
      <c r="L4345" s="219">
        <v>5.92</v>
      </c>
      <c r="M4345" s="220" t="s">
        <v>1324</v>
      </c>
    </row>
    <row r="4346" spans="1:13">
      <c r="A4346" s="106" t="str">
        <f t="shared" si="68"/>
        <v xml:space="preserve">43247 </v>
      </c>
      <c r="B4346" s="164" t="s">
        <v>7012</v>
      </c>
      <c r="C4346" s="163"/>
      <c r="D4346" s="113" t="s">
        <v>1358</v>
      </c>
      <c r="F4346" t="s">
        <v>7013</v>
      </c>
      <c r="G4346" s="219">
        <v>3.11</v>
      </c>
      <c r="H4346" s="219">
        <v>7.98</v>
      </c>
      <c r="I4346" s="219">
        <v>1.71</v>
      </c>
      <c r="J4346" s="219">
        <v>0.4</v>
      </c>
      <c r="K4346" s="219">
        <v>11.49</v>
      </c>
      <c r="L4346" s="219">
        <v>5.22</v>
      </c>
      <c r="M4346" s="220" t="s">
        <v>1324</v>
      </c>
    </row>
    <row r="4347" spans="1:13">
      <c r="A4347" s="106" t="str">
        <f t="shared" si="68"/>
        <v xml:space="preserve">43248 </v>
      </c>
      <c r="B4347" s="164" t="s">
        <v>7014</v>
      </c>
      <c r="C4347" s="163"/>
      <c r="D4347" s="113" t="s">
        <v>1358</v>
      </c>
      <c r="F4347" t="s">
        <v>7015</v>
      </c>
      <c r="G4347" s="219">
        <v>2.91</v>
      </c>
      <c r="H4347" s="219">
        <v>9.11</v>
      </c>
      <c r="I4347" s="219">
        <v>1.64</v>
      </c>
      <c r="J4347" s="219">
        <v>0.36</v>
      </c>
      <c r="K4347" s="219">
        <v>12.38</v>
      </c>
      <c r="L4347" s="219">
        <v>4.91</v>
      </c>
      <c r="M4347" s="220" t="s">
        <v>1324</v>
      </c>
    </row>
    <row r="4348" spans="1:13">
      <c r="A4348" s="106" t="str">
        <f t="shared" si="68"/>
        <v xml:space="preserve">43249 </v>
      </c>
      <c r="B4348" s="164" t="s">
        <v>7016</v>
      </c>
      <c r="C4348" s="163"/>
      <c r="D4348" s="113" t="s">
        <v>1358</v>
      </c>
      <c r="F4348" t="s">
        <v>7017</v>
      </c>
      <c r="G4348" s="219">
        <v>2.67</v>
      </c>
      <c r="H4348" s="219">
        <v>29.03</v>
      </c>
      <c r="I4348" s="219">
        <v>1.53</v>
      </c>
      <c r="J4348" s="219">
        <v>0.34</v>
      </c>
      <c r="K4348" s="219">
        <v>32.04</v>
      </c>
      <c r="L4348" s="219">
        <v>4.54</v>
      </c>
      <c r="M4348" s="220" t="s">
        <v>1324</v>
      </c>
    </row>
    <row r="4349" spans="1:13">
      <c r="A4349" s="106" t="str">
        <f t="shared" si="68"/>
        <v xml:space="preserve">43250 </v>
      </c>
      <c r="B4349" s="164" t="s">
        <v>7018</v>
      </c>
      <c r="C4349" s="163"/>
      <c r="D4349" s="113" t="s">
        <v>1358</v>
      </c>
      <c r="F4349" t="s">
        <v>7019</v>
      </c>
      <c r="G4349" s="219">
        <v>2.97</v>
      </c>
      <c r="H4349" s="219">
        <v>10.050000000000001</v>
      </c>
      <c r="I4349" s="219">
        <v>1.63</v>
      </c>
      <c r="J4349" s="219">
        <v>0.43</v>
      </c>
      <c r="K4349" s="219">
        <v>13.45</v>
      </c>
      <c r="L4349" s="219">
        <v>5.03</v>
      </c>
      <c r="M4349" s="220" t="s">
        <v>1324</v>
      </c>
    </row>
    <row r="4350" spans="1:13">
      <c r="A4350" s="106" t="str">
        <f t="shared" si="68"/>
        <v xml:space="preserve">43251 </v>
      </c>
      <c r="B4350" s="164" t="s">
        <v>7020</v>
      </c>
      <c r="C4350" s="163"/>
      <c r="D4350" s="113" t="s">
        <v>1358</v>
      </c>
      <c r="F4350" t="s">
        <v>7021</v>
      </c>
      <c r="G4350" s="219">
        <v>3.47</v>
      </c>
      <c r="H4350" s="219">
        <v>10.9</v>
      </c>
      <c r="I4350" s="219">
        <v>1.89</v>
      </c>
      <c r="J4350" s="219">
        <v>0.42</v>
      </c>
      <c r="K4350" s="219">
        <v>14.79</v>
      </c>
      <c r="L4350" s="219">
        <v>5.78</v>
      </c>
      <c r="M4350" s="220" t="s">
        <v>1324</v>
      </c>
    </row>
    <row r="4351" spans="1:13">
      <c r="A4351" s="106" t="str">
        <f t="shared" si="68"/>
        <v xml:space="preserve">43252 </v>
      </c>
      <c r="B4351" s="164" t="s">
        <v>7022</v>
      </c>
      <c r="C4351" s="163"/>
      <c r="D4351" s="113" t="s">
        <v>1358</v>
      </c>
      <c r="F4351" t="s">
        <v>7023</v>
      </c>
      <c r="G4351" s="219">
        <v>2.96</v>
      </c>
      <c r="H4351" s="219">
        <v>6.86</v>
      </c>
      <c r="I4351" s="219">
        <v>1.65</v>
      </c>
      <c r="J4351" s="219">
        <v>0.36</v>
      </c>
      <c r="K4351" s="219">
        <v>10.18</v>
      </c>
      <c r="L4351" s="219">
        <v>4.97</v>
      </c>
      <c r="M4351" s="220" t="s">
        <v>1324</v>
      </c>
    </row>
    <row r="4352" spans="1:13">
      <c r="A4352" s="106" t="str">
        <f t="shared" si="68"/>
        <v xml:space="preserve">43253 </v>
      </c>
      <c r="B4352" s="164" t="s">
        <v>7024</v>
      </c>
      <c r="C4352" s="163"/>
      <c r="D4352" s="113" t="s">
        <v>1358</v>
      </c>
      <c r="F4352" t="s">
        <v>7025</v>
      </c>
      <c r="G4352" s="219">
        <v>4.7300000000000004</v>
      </c>
      <c r="H4352" s="219" t="s">
        <v>37</v>
      </c>
      <c r="I4352" s="219">
        <v>2.4500000000000002</v>
      </c>
      <c r="J4352" s="219">
        <v>0.55000000000000004</v>
      </c>
      <c r="K4352" s="219" t="s">
        <v>37</v>
      </c>
      <c r="L4352" s="219">
        <v>7.73</v>
      </c>
      <c r="M4352" s="220" t="s">
        <v>1324</v>
      </c>
    </row>
    <row r="4353" spans="1:13">
      <c r="A4353" s="106" t="str">
        <f t="shared" si="68"/>
        <v xml:space="preserve">43254 </v>
      </c>
      <c r="B4353" s="164" t="s">
        <v>7026</v>
      </c>
      <c r="C4353" s="163"/>
      <c r="D4353" s="113" t="s">
        <v>1358</v>
      </c>
      <c r="F4353" t="s">
        <v>7027</v>
      </c>
      <c r="G4353" s="219">
        <v>4.87</v>
      </c>
      <c r="H4353" s="219" t="s">
        <v>37</v>
      </c>
      <c r="I4353" s="219">
        <v>2.5099999999999998</v>
      </c>
      <c r="J4353" s="219">
        <v>0.56999999999999995</v>
      </c>
      <c r="K4353" s="219" t="s">
        <v>37</v>
      </c>
      <c r="L4353" s="219">
        <v>7.95</v>
      </c>
      <c r="M4353" s="220" t="s">
        <v>1324</v>
      </c>
    </row>
    <row r="4354" spans="1:13">
      <c r="A4354" s="106" t="str">
        <f t="shared" si="68"/>
        <v xml:space="preserve">43255 </v>
      </c>
      <c r="B4354" s="164" t="s">
        <v>7028</v>
      </c>
      <c r="C4354" s="163"/>
      <c r="D4354" s="113" t="s">
        <v>1358</v>
      </c>
      <c r="F4354" t="s">
        <v>7029</v>
      </c>
      <c r="G4354" s="219">
        <v>3.56</v>
      </c>
      <c r="H4354" s="219">
        <v>14.71</v>
      </c>
      <c r="I4354" s="219">
        <v>1.93</v>
      </c>
      <c r="J4354" s="219">
        <v>0.41</v>
      </c>
      <c r="K4354" s="219">
        <v>18.68</v>
      </c>
      <c r="L4354" s="219">
        <v>5.9</v>
      </c>
      <c r="M4354" s="220" t="s">
        <v>1324</v>
      </c>
    </row>
    <row r="4355" spans="1:13">
      <c r="A4355" s="106" t="str">
        <f t="shared" ref="A4355:A4418" si="69">B4355&amp;" "&amp;C4355</f>
        <v xml:space="preserve">43257 </v>
      </c>
      <c r="B4355" s="164" t="s">
        <v>7030</v>
      </c>
      <c r="C4355" s="163"/>
      <c r="D4355" s="113" t="s">
        <v>1358</v>
      </c>
      <c r="F4355" t="s">
        <v>7031</v>
      </c>
      <c r="G4355" s="219">
        <v>4.1500000000000004</v>
      </c>
      <c r="H4355" s="219" t="s">
        <v>37</v>
      </c>
      <c r="I4355" s="219">
        <v>2.15</v>
      </c>
      <c r="J4355" s="219">
        <v>0.61</v>
      </c>
      <c r="K4355" s="219" t="s">
        <v>37</v>
      </c>
      <c r="L4355" s="219">
        <v>6.91</v>
      </c>
      <c r="M4355" s="220" t="s">
        <v>1324</v>
      </c>
    </row>
    <row r="4356" spans="1:13">
      <c r="A4356" s="106" t="str">
        <f t="shared" si="69"/>
        <v xml:space="preserve">43259 </v>
      </c>
      <c r="B4356" s="164" t="s">
        <v>7032</v>
      </c>
      <c r="C4356" s="163"/>
      <c r="D4356" s="113" t="s">
        <v>1358</v>
      </c>
      <c r="F4356" t="s">
        <v>7033</v>
      </c>
      <c r="G4356" s="219">
        <v>4.04</v>
      </c>
      <c r="H4356" s="219" t="s">
        <v>37</v>
      </c>
      <c r="I4356" s="219">
        <v>2.15</v>
      </c>
      <c r="J4356" s="219">
        <v>0.46</v>
      </c>
      <c r="K4356" s="219" t="s">
        <v>37</v>
      </c>
      <c r="L4356" s="219">
        <v>6.65</v>
      </c>
      <c r="M4356" s="220" t="s">
        <v>1324</v>
      </c>
    </row>
    <row r="4357" spans="1:13">
      <c r="A4357" s="106" t="str">
        <f t="shared" si="69"/>
        <v xml:space="preserve">43260 </v>
      </c>
      <c r="B4357" s="164" t="s">
        <v>7034</v>
      </c>
      <c r="C4357" s="163"/>
      <c r="D4357" s="113" t="s">
        <v>1358</v>
      </c>
      <c r="F4357" t="s">
        <v>7035</v>
      </c>
      <c r="G4357" s="219">
        <v>5.85</v>
      </c>
      <c r="H4357" s="219" t="s">
        <v>37</v>
      </c>
      <c r="I4357" s="219">
        <v>2.95</v>
      </c>
      <c r="J4357" s="219">
        <v>0.7</v>
      </c>
      <c r="K4357" s="219" t="s">
        <v>37</v>
      </c>
      <c r="L4357" s="219">
        <v>9.5</v>
      </c>
      <c r="M4357" s="220" t="s">
        <v>1324</v>
      </c>
    </row>
    <row r="4358" spans="1:13">
      <c r="A4358" s="106" t="str">
        <f t="shared" si="69"/>
        <v xml:space="preserve">43261 </v>
      </c>
      <c r="B4358" s="164" t="s">
        <v>7036</v>
      </c>
      <c r="C4358" s="163"/>
      <c r="D4358" s="113" t="s">
        <v>1358</v>
      </c>
      <c r="F4358" t="s">
        <v>7037</v>
      </c>
      <c r="G4358" s="219">
        <v>6.15</v>
      </c>
      <c r="H4358" s="219" t="s">
        <v>37</v>
      </c>
      <c r="I4358" s="219">
        <v>3.08</v>
      </c>
      <c r="J4358" s="219">
        <v>0.74</v>
      </c>
      <c r="K4358" s="219" t="s">
        <v>37</v>
      </c>
      <c r="L4358" s="219">
        <v>9.9700000000000006</v>
      </c>
      <c r="M4358" s="220" t="s">
        <v>1324</v>
      </c>
    </row>
    <row r="4359" spans="1:13">
      <c r="A4359" s="106" t="str">
        <f t="shared" si="69"/>
        <v xml:space="preserve">43262 </v>
      </c>
      <c r="B4359" s="164" t="s">
        <v>7038</v>
      </c>
      <c r="C4359" s="163"/>
      <c r="D4359" s="113" t="s">
        <v>1358</v>
      </c>
      <c r="F4359" t="s">
        <v>7037</v>
      </c>
      <c r="G4359" s="219">
        <v>6.5</v>
      </c>
      <c r="H4359" s="219" t="s">
        <v>37</v>
      </c>
      <c r="I4359" s="219">
        <v>3.24</v>
      </c>
      <c r="J4359" s="219">
        <v>0.76</v>
      </c>
      <c r="K4359" s="219" t="s">
        <v>37</v>
      </c>
      <c r="L4359" s="219">
        <v>10.5</v>
      </c>
      <c r="M4359" s="220" t="s">
        <v>1324</v>
      </c>
    </row>
    <row r="4360" spans="1:13">
      <c r="A4360" s="106" t="str">
        <f t="shared" si="69"/>
        <v xml:space="preserve">43263 </v>
      </c>
      <c r="B4360" s="164" t="s">
        <v>7039</v>
      </c>
      <c r="C4360" s="163"/>
      <c r="D4360" s="113" t="s">
        <v>1358</v>
      </c>
      <c r="F4360" t="s">
        <v>7040</v>
      </c>
      <c r="G4360" s="219">
        <v>6.5</v>
      </c>
      <c r="H4360" s="219" t="s">
        <v>37</v>
      </c>
      <c r="I4360" s="219">
        <v>3.25</v>
      </c>
      <c r="J4360" s="219">
        <v>0.77</v>
      </c>
      <c r="K4360" s="219" t="s">
        <v>37</v>
      </c>
      <c r="L4360" s="219">
        <v>10.52</v>
      </c>
      <c r="M4360" s="220" t="s">
        <v>1324</v>
      </c>
    </row>
    <row r="4361" spans="1:13">
      <c r="A4361" s="106" t="str">
        <f t="shared" si="69"/>
        <v xml:space="preserve">43264 </v>
      </c>
      <c r="B4361" s="164" t="s">
        <v>7041</v>
      </c>
      <c r="C4361" s="163"/>
      <c r="D4361" s="113" t="s">
        <v>1358</v>
      </c>
      <c r="F4361" t="s">
        <v>7042</v>
      </c>
      <c r="G4361" s="219">
        <v>6.63</v>
      </c>
      <c r="H4361" s="219" t="s">
        <v>37</v>
      </c>
      <c r="I4361" s="219">
        <v>3.3</v>
      </c>
      <c r="J4361" s="219">
        <v>0.78</v>
      </c>
      <c r="K4361" s="219" t="s">
        <v>37</v>
      </c>
      <c r="L4361" s="219">
        <v>10.71</v>
      </c>
      <c r="M4361" s="220" t="s">
        <v>1324</v>
      </c>
    </row>
    <row r="4362" spans="1:13">
      <c r="A4362" s="106" t="str">
        <f t="shared" si="69"/>
        <v xml:space="preserve">43265 </v>
      </c>
      <c r="B4362" s="164" t="s">
        <v>7043</v>
      </c>
      <c r="C4362" s="163"/>
      <c r="D4362" s="113" t="s">
        <v>1358</v>
      </c>
      <c r="F4362" t="s">
        <v>7044</v>
      </c>
      <c r="G4362" s="219">
        <v>7.93</v>
      </c>
      <c r="H4362" s="219" t="s">
        <v>37</v>
      </c>
      <c r="I4362" s="219">
        <v>3.87</v>
      </c>
      <c r="J4362" s="219">
        <v>0.94</v>
      </c>
      <c r="K4362" s="219" t="s">
        <v>37</v>
      </c>
      <c r="L4362" s="219">
        <v>12.74</v>
      </c>
      <c r="M4362" s="220" t="s">
        <v>1324</v>
      </c>
    </row>
    <row r="4363" spans="1:13">
      <c r="A4363" s="106" t="str">
        <f t="shared" si="69"/>
        <v xml:space="preserve">43266 </v>
      </c>
      <c r="B4363" s="164" t="s">
        <v>7045</v>
      </c>
      <c r="C4363" s="163"/>
      <c r="D4363" s="113" t="s">
        <v>1358</v>
      </c>
      <c r="F4363" t="s">
        <v>7046</v>
      </c>
      <c r="G4363" s="219">
        <v>3.92</v>
      </c>
      <c r="H4363" s="219" t="s">
        <v>37</v>
      </c>
      <c r="I4363" s="219">
        <v>1.98</v>
      </c>
      <c r="J4363" s="219">
        <v>0.52</v>
      </c>
      <c r="K4363" s="219" t="s">
        <v>37</v>
      </c>
      <c r="L4363" s="219">
        <v>6.42</v>
      </c>
      <c r="M4363" s="220" t="s">
        <v>1324</v>
      </c>
    </row>
    <row r="4364" spans="1:13">
      <c r="A4364" s="106" t="str">
        <f t="shared" si="69"/>
        <v xml:space="preserve">43270 </v>
      </c>
      <c r="B4364" s="164" t="s">
        <v>7047</v>
      </c>
      <c r="C4364" s="163"/>
      <c r="D4364" s="113" t="s">
        <v>1358</v>
      </c>
      <c r="F4364" t="s">
        <v>7048</v>
      </c>
      <c r="G4364" s="219">
        <v>4.01</v>
      </c>
      <c r="H4364" s="219">
        <v>17.29</v>
      </c>
      <c r="I4364" s="219">
        <v>2.13</v>
      </c>
      <c r="J4364" s="219">
        <v>0.47</v>
      </c>
      <c r="K4364" s="219">
        <v>21.77</v>
      </c>
      <c r="L4364" s="219">
        <v>6.61</v>
      </c>
      <c r="M4364" s="220" t="s">
        <v>1324</v>
      </c>
    </row>
    <row r="4365" spans="1:13">
      <c r="A4365" s="106" t="str">
        <f t="shared" si="69"/>
        <v xml:space="preserve">43273 </v>
      </c>
      <c r="B4365" s="164" t="s">
        <v>7049</v>
      </c>
      <c r="C4365" s="163"/>
      <c r="D4365" s="113" t="s">
        <v>1358</v>
      </c>
      <c r="F4365" t="s">
        <v>7050</v>
      </c>
      <c r="G4365" s="219">
        <v>2.2400000000000002</v>
      </c>
      <c r="H4365" s="219" t="s">
        <v>37</v>
      </c>
      <c r="I4365" s="219">
        <v>1</v>
      </c>
      <c r="J4365" s="219">
        <v>0.26</v>
      </c>
      <c r="K4365" s="219" t="s">
        <v>37</v>
      </c>
      <c r="L4365" s="219">
        <v>3.5</v>
      </c>
      <c r="M4365" s="220" t="s">
        <v>1125</v>
      </c>
    </row>
    <row r="4366" spans="1:13">
      <c r="A4366" s="106" t="str">
        <f t="shared" si="69"/>
        <v xml:space="preserve">43274 </v>
      </c>
      <c r="B4366" s="164" t="s">
        <v>7051</v>
      </c>
      <c r="C4366" s="163"/>
      <c r="D4366" s="113" t="s">
        <v>1358</v>
      </c>
      <c r="F4366" t="s">
        <v>7052</v>
      </c>
      <c r="G4366" s="219">
        <v>8.48</v>
      </c>
      <c r="H4366" s="219" t="s">
        <v>37</v>
      </c>
      <c r="I4366" s="219">
        <v>4.1100000000000003</v>
      </c>
      <c r="J4366" s="219">
        <v>1.02</v>
      </c>
      <c r="K4366" s="219" t="s">
        <v>37</v>
      </c>
      <c r="L4366" s="219">
        <v>13.61</v>
      </c>
      <c r="M4366" s="220" t="s">
        <v>1324</v>
      </c>
    </row>
    <row r="4367" spans="1:13">
      <c r="A4367" s="106" t="str">
        <f t="shared" si="69"/>
        <v xml:space="preserve">43275 </v>
      </c>
      <c r="B4367" s="164" t="s">
        <v>7053</v>
      </c>
      <c r="C4367" s="163"/>
      <c r="D4367" s="113" t="s">
        <v>1358</v>
      </c>
      <c r="F4367" t="s">
        <v>7054</v>
      </c>
      <c r="G4367" s="219">
        <v>6.86</v>
      </c>
      <c r="H4367" s="219" t="s">
        <v>37</v>
      </c>
      <c r="I4367" s="219">
        <v>3.4</v>
      </c>
      <c r="J4367" s="219">
        <v>0.81</v>
      </c>
      <c r="K4367" s="219" t="s">
        <v>37</v>
      </c>
      <c r="L4367" s="219">
        <v>11.07</v>
      </c>
      <c r="M4367" s="220" t="s">
        <v>1324</v>
      </c>
    </row>
    <row r="4368" spans="1:13">
      <c r="A4368" s="106" t="str">
        <f t="shared" si="69"/>
        <v xml:space="preserve">43276 </v>
      </c>
      <c r="B4368" s="164" t="s">
        <v>7055</v>
      </c>
      <c r="C4368" s="163"/>
      <c r="D4368" s="113" t="s">
        <v>1358</v>
      </c>
      <c r="F4368" t="s">
        <v>7056</v>
      </c>
      <c r="G4368" s="219">
        <v>8.84</v>
      </c>
      <c r="H4368" s="219" t="s">
        <v>37</v>
      </c>
      <c r="I4368" s="219">
        <v>4.2699999999999996</v>
      </c>
      <c r="J4368" s="219">
        <v>1.06</v>
      </c>
      <c r="K4368" s="219" t="s">
        <v>37</v>
      </c>
      <c r="L4368" s="219">
        <v>14.17</v>
      </c>
      <c r="M4368" s="220" t="s">
        <v>1324</v>
      </c>
    </row>
    <row r="4369" spans="1:13">
      <c r="A4369" s="106" t="str">
        <f t="shared" si="69"/>
        <v xml:space="preserve">43277 </v>
      </c>
      <c r="B4369" s="164" t="s">
        <v>7057</v>
      </c>
      <c r="C4369" s="163"/>
      <c r="D4369" s="113" t="s">
        <v>1358</v>
      </c>
      <c r="F4369" t="s">
        <v>7058</v>
      </c>
      <c r="G4369" s="219">
        <v>6.9</v>
      </c>
      <c r="H4369" s="219" t="s">
        <v>37</v>
      </c>
      <c r="I4369" s="219">
        <v>3.42</v>
      </c>
      <c r="J4369" s="219">
        <v>0.81</v>
      </c>
      <c r="K4369" s="219" t="s">
        <v>37</v>
      </c>
      <c r="L4369" s="219">
        <v>11.13</v>
      </c>
      <c r="M4369" s="220" t="s">
        <v>1324</v>
      </c>
    </row>
    <row r="4370" spans="1:13">
      <c r="A4370" s="106" t="str">
        <f t="shared" si="69"/>
        <v xml:space="preserve">43278 </v>
      </c>
      <c r="B4370" s="164" t="s">
        <v>7059</v>
      </c>
      <c r="C4370" s="163"/>
      <c r="D4370" s="113" t="s">
        <v>1358</v>
      </c>
      <c r="F4370" t="s">
        <v>7060</v>
      </c>
      <c r="G4370" s="219">
        <v>7.92</v>
      </c>
      <c r="H4370" s="219" t="s">
        <v>37</v>
      </c>
      <c r="I4370" s="219">
        <v>3.87</v>
      </c>
      <c r="J4370" s="219">
        <v>0.95</v>
      </c>
      <c r="K4370" s="219" t="s">
        <v>37</v>
      </c>
      <c r="L4370" s="219">
        <v>12.74</v>
      </c>
      <c r="M4370" s="220" t="s">
        <v>1324</v>
      </c>
    </row>
    <row r="4371" spans="1:13">
      <c r="A4371" s="106" t="str">
        <f t="shared" si="69"/>
        <v xml:space="preserve">43279 </v>
      </c>
      <c r="B4371" s="164" t="s">
        <v>7061</v>
      </c>
      <c r="C4371" s="163"/>
      <c r="D4371" s="113" t="s">
        <v>1358</v>
      </c>
      <c r="F4371" t="s">
        <v>7062</v>
      </c>
      <c r="G4371" s="219">
        <v>22.1</v>
      </c>
      <c r="H4371" s="219" t="s">
        <v>37</v>
      </c>
      <c r="I4371" s="219">
        <v>10.77</v>
      </c>
      <c r="J4371" s="219">
        <v>5.51</v>
      </c>
      <c r="K4371" s="219" t="s">
        <v>37</v>
      </c>
      <c r="L4371" s="219">
        <v>38.380000000000003</v>
      </c>
      <c r="M4371" s="220" t="s">
        <v>1570</v>
      </c>
    </row>
    <row r="4372" spans="1:13">
      <c r="A4372" s="106" t="str">
        <f t="shared" si="69"/>
        <v xml:space="preserve">43280 </v>
      </c>
      <c r="B4372" s="164" t="s">
        <v>7063</v>
      </c>
      <c r="C4372" s="163"/>
      <c r="D4372" s="113" t="s">
        <v>1358</v>
      </c>
      <c r="F4372" t="s">
        <v>7064</v>
      </c>
      <c r="G4372" s="219">
        <v>18.100000000000001</v>
      </c>
      <c r="H4372" s="219" t="s">
        <v>37</v>
      </c>
      <c r="I4372" s="219">
        <v>9.67</v>
      </c>
      <c r="J4372" s="219">
        <v>4.55</v>
      </c>
      <c r="K4372" s="219" t="s">
        <v>37</v>
      </c>
      <c r="L4372" s="219">
        <v>32.32</v>
      </c>
      <c r="M4372" s="220" t="s">
        <v>1570</v>
      </c>
    </row>
    <row r="4373" spans="1:13">
      <c r="A4373" s="106" t="str">
        <f t="shared" si="69"/>
        <v xml:space="preserve">43281 </v>
      </c>
      <c r="B4373" s="164" t="s">
        <v>7065</v>
      </c>
      <c r="C4373" s="163"/>
      <c r="D4373" s="113" t="s">
        <v>1358</v>
      </c>
      <c r="F4373" t="s">
        <v>7066</v>
      </c>
      <c r="G4373" s="219">
        <v>26.6</v>
      </c>
      <c r="H4373" s="219" t="s">
        <v>37</v>
      </c>
      <c r="I4373" s="219">
        <v>12.62</v>
      </c>
      <c r="J4373" s="219">
        <v>6.72</v>
      </c>
      <c r="K4373" s="219" t="s">
        <v>37</v>
      </c>
      <c r="L4373" s="219">
        <v>45.94</v>
      </c>
      <c r="M4373" s="220" t="s">
        <v>1570</v>
      </c>
    </row>
    <row r="4374" spans="1:13">
      <c r="A4374" s="106" t="str">
        <f t="shared" si="69"/>
        <v xml:space="preserve">43282 </v>
      </c>
      <c r="B4374" s="164" t="s">
        <v>7067</v>
      </c>
      <c r="C4374" s="163"/>
      <c r="D4374" s="113" t="s">
        <v>1358</v>
      </c>
      <c r="F4374" t="s">
        <v>7068</v>
      </c>
      <c r="G4374" s="219">
        <v>30.1</v>
      </c>
      <c r="H4374" s="219" t="s">
        <v>37</v>
      </c>
      <c r="I4374" s="219">
        <v>14.02</v>
      </c>
      <c r="J4374" s="219">
        <v>7.62</v>
      </c>
      <c r="K4374" s="219" t="s">
        <v>37</v>
      </c>
      <c r="L4374" s="219">
        <v>51.74</v>
      </c>
      <c r="M4374" s="220" t="s">
        <v>1570</v>
      </c>
    </row>
    <row r="4375" spans="1:13">
      <c r="A4375" s="106" t="str">
        <f t="shared" si="69"/>
        <v xml:space="preserve">43283 </v>
      </c>
      <c r="B4375" s="164" t="s">
        <v>7069</v>
      </c>
      <c r="C4375" s="163"/>
      <c r="D4375" s="113" t="s">
        <v>1358</v>
      </c>
      <c r="F4375" t="s">
        <v>7070</v>
      </c>
      <c r="G4375" s="219">
        <v>2.95</v>
      </c>
      <c r="H4375" s="219" t="s">
        <v>37</v>
      </c>
      <c r="I4375" s="219">
        <v>0.98</v>
      </c>
      <c r="J4375" s="219">
        <v>0.74</v>
      </c>
      <c r="K4375" s="219" t="s">
        <v>37</v>
      </c>
      <c r="L4375" s="219">
        <v>4.67</v>
      </c>
      <c r="M4375" s="220" t="s">
        <v>1125</v>
      </c>
    </row>
    <row r="4376" spans="1:13">
      <c r="A4376" s="106" t="str">
        <f t="shared" si="69"/>
        <v xml:space="preserve">43284 </v>
      </c>
      <c r="B4376" s="164" t="s">
        <v>7071</v>
      </c>
      <c r="C4376" s="163"/>
      <c r="D4376" s="113" t="s">
        <v>1358</v>
      </c>
      <c r="F4376" t="s">
        <v>7072</v>
      </c>
      <c r="G4376" s="219">
        <v>10.130000000000001</v>
      </c>
      <c r="H4376" s="219" t="s">
        <v>37</v>
      </c>
      <c r="I4376" s="219">
        <v>6.94</v>
      </c>
      <c r="J4376" s="219">
        <v>2.61</v>
      </c>
      <c r="K4376" s="219" t="s">
        <v>37</v>
      </c>
      <c r="L4376" s="219">
        <v>19.68</v>
      </c>
      <c r="M4376" s="220" t="s">
        <v>1570</v>
      </c>
    </row>
    <row r="4377" spans="1:13">
      <c r="A4377" s="106" t="str">
        <f t="shared" si="69"/>
        <v xml:space="preserve">43285 </v>
      </c>
      <c r="B4377" s="164" t="s">
        <v>7073</v>
      </c>
      <c r="C4377" s="163"/>
      <c r="D4377" s="113" t="s">
        <v>1358</v>
      </c>
      <c r="F4377" t="s">
        <v>7074</v>
      </c>
      <c r="G4377" s="219">
        <v>10.47</v>
      </c>
      <c r="H4377" s="219" t="s">
        <v>37</v>
      </c>
      <c r="I4377" s="219">
        <v>7.06</v>
      </c>
      <c r="J4377" s="219">
        <v>2.7</v>
      </c>
      <c r="K4377" s="219" t="s">
        <v>37</v>
      </c>
      <c r="L4377" s="219">
        <v>20.23</v>
      </c>
      <c r="M4377" s="220" t="s">
        <v>1570</v>
      </c>
    </row>
    <row r="4378" spans="1:13">
      <c r="A4378" s="106" t="str">
        <f t="shared" si="69"/>
        <v xml:space="preserve">43286 </v>
      </c>
      <c r="B4378" s="164" t="s">
        <v>7075</v>
      </c>
      <c r="C4378" s="163"/>
      <c r="D4378" s="113" t="s">
        <v>1358</v>
      </c>
      <c r="F4378" t="s">
        <v>7076</v>
      </c>
      <c r="G4378" s="219">
        <v>55</v>
      </c>
      <c r="H4378" s="219" t="s">
        <v>37</v>
      </c>
      <c r="I4378" s="219">
        <v>25.29</v>
      </c>
      <c r="J4378" s="219">
        <v>13.76</v>
      </c>
      <c r="K4378" s="219" t="s">
        <v>37</v>
      </c>
      <c r="L4378" s="219">
        <v>94.05</v>
      </c>
      <c r="M4378" s="220" t="s">
        <v>1570</v>
      </c>
    </row>
    <row r="4379" spans="1:13">
      <c r="A4379" s="106" t="str">
        <f t="shared" si="69"/>
        <v xml:space="preserve">43287 </v>
      </c>
      <c r="B4379" s="164" t="s">
        <v>7077</v>
      </c>
      <c r="C4379" s="163"/>
      <c r="D4379" s="113" t="s">
        <v>1358</v>
      </c>
      <c r="F4379" t="s">
        <v>7078</v>
      </c>
      <c r="G4379" s="219">
        <v>63</v>
      </c>
      <c r="H4379" s="219" t="s">
        <v>37</v>
      </c>
      <c r="I4379" s="219">
        <v>26.44</v>
      </c>
      <c r="J4379" s="219">
        <v>15.66</v>
      </c>
      <c r="K4379" s="219" t="s">
        <v>37</v>
      </c>
      <c r="L4379" s="219">
        <v>105.1</v>
      </c>
      <c r="M4379" s="220" t="s">
        <v>1570</v>
      </c>
    </row>
    <row r="4380" spans="1:13">
      <c r="A4380" s="106" t="str">
        <f t="shared" si="69"/>
        <v xml:space="preserve">43288 </v>
      </c>
      <c r="B4380" s="164" t="s">
        <v>7079</v>
      </c>
      <c r="C4380" s="163"/>
      <c r="D4380" s="113" t="s">
        <v>1358</v>
      </c>
      <c r="F4380" t="s">
        <v>7080</v>
      </c>
      <c r="G4380" s="219">
        <v>66.42</v>
      </c>
      <c r="H4380" s="219" t="s">
        <v>37</v>
      </c>
      <c r="I4380" s="219">
        <v>28.03</v>
      </c>
      <c r="J4380" s="219">
        <v>16.39</v>
      </c>
      <c r="K4380" s="219" t="s">
        <v>37</v>
      </c>
      <c r="L4380" s="219">
        <v>110.84</v>
      </c>
      <c r="M4380" s="220" t="s">
        <v>1570</v>
      </c>
    </row>
    <row r="4381" spans="1:13">
      <c r="A4381" s="106" t="str">
        <f t="shared" si="69"/>
        <v xml:space="preserve">43289 </v>
      </c>
      <c r="B4381" s="164" t="s">
        <v>7081</v>
      </c>
      <c r="C4381" s="163"/>
      <c r="D4381" s="113" t="s">
        <v>664</v>
      </c>
      <c r="F4381" t="s">
        <v>19036</v>
      </c>
      <c r="G4381" s="219">
        <v>0</v>
      </c>
      <c r="H4381" s="219">
        <v>0</v>
      </c>
      <c r="I4381" s="219">
        <v>0</v>
      </c>
      <c r="J4381" s="219">
        <v>0</v>
      </c>
      <c r="K4381" s="219">
        <v>0</v>
      </c>
      <c r="L4381" s="219">
        <v>0</v>
      </c>
      <c r="M4381" s="220" t="s">
        <v>991</v>
      </c>
    </row>
    <row r="4382" spans="1:13">
      <c r="A4382" s="106" t="str">
        <f t="shared" si="69"/>
        <v xml:space="preserve">43290 </v>
      </c>
      <c r="B4382" s="164" t="s">
        <v>19037</v>
      </c>
      <c r="C4382" s="163"/>
      <c r="D4382" s="113" t="s">
        <v>1358</v>
      </c>
      <c r="F4382" t="s">
        <v>18743</v>
      </c>
      <c r="G4382" s="219">
        <v>3.11</v>
      </c>
      <c r="H4382" s="219">
        <v>74.2</v>
      </c>
      <c r="I4382" s="219">
        <v>1.58</v>
      </c>
      <c r="J4382" s="219">
        <v>0.69</v>
      </c>
      <c r="K4382" s="219">
        <v>78</v>
      </c>
      <c r="L4382" s="219">
        <v>5.38</v>
      </c>
      <c r="M4382" s="220" t="s">
        <v>1324</v>
      </c>
    </row>
    <row r="4383" spans="1:13">
      <c r="A4383" s="106" t="str">
        <f t="shared" si="69"/>
        <v xml:space="preserve">43291 </v>
      </c>
      <c r="B4383" s="164" t="s">
        <v>19038</v>
      </c>
      <c r="C4383" s="163"/>
      <c r="D4383" s="113" t="s">
        <v>1358</v>
      </c>
      <c r="F4383" t="s">
        <v>18742</v>
      </c>
      <c r="G4383" s="219">
        <v>2.8</v>
      </c>
      <c r="H4383" s="219">
        <v>10.59</v>
      </c>
      <c r="I4383" s="219">
        <v>1.57</v>
      </c>
      <c r="J4383" s="219">
        <v>0.37</v>
      </c>
      <c r="K4383" s="219">
        <v>13.76</v>
      </c>
      <c r="L4383" s="219">
        <v>4.74</v>
      </c>
      <c r="M4383" s="220" t="s">
        <v>1324</v>
      </c>
    </row>
    <row r="4384" spans="1:13">
      <c r="A4384" s="106" t="str">
        <f t="shared" si="69"/>
        <v xml:space="preserve">43300 </v>
      </c>
      <c r="B4384" s="164" t="s">
        <v>7082</v>
      </c>
      <c r="C4384" s="163"/>
      <c r="D4384" s="113" t="s">
        <v>1358</v>
      </c>
      <c r="F4384" t="s">
        <v>7083</v>
      </c>
      <c r="G4384" s="219">
        <v>9.33</v>
      </c>
      <c r="H4384" s="219" t="s">
        <v>37</v>
      </c>
      <c r="I4384" s="219">
        <v>8.26</v>
      </c>
      <c r="J4384" s="219">
        <v>1.36</v>
      </c>
      <c r="K4384" s="219" t="s">
        <v>37</v>
      </c>
      <c r="L4384" s="219">
        <v>18.95</v>
      </c>
      <c r="M4384" s="220" t="s">
        <v>1570</v>
      </c>
    </row>
    <row r="4385" spans="1:13">
      <c r="A4385" s="106" t="str">
        <f t="shared" si="69"/>
        <v xml:space="preserve">43305 </v>
      </c>
      <c r="B4385" s="164" t="s">
        <v>7084</v>
      </c>
      <c r="C4385" s="163"/>
      <c r="D4385" s="113" t="s">
        <v>1358</v>
      </c>
      <c r="F4385" t="s">
        <v>7085</v>
      </c>
      <c r="G4385" s="219">
        <v>18.100000000000001</v>
      </c>
      <c r="H4385" s="219" t="s">
        <v>37</v>
      </c>
      <c r="I4385" s="219">
        <v>12.2</v>
      </c>
      <c r="J4385" s="219">
        <v>2.64</v>
      </c>
      <c r="K4385" s="219" t="s">
        <v>37</v>
      </c>
      <c r="L4385" s="219">
        <v>32.94</v>
      </c>
      <c r="M4385" s="220" t="s">
        <v>1570</v>
      </c>
    </row>
    <row r="4386" spans="1:13">
      <c r="A4386" s="106" t="str">
        <f t="shared" si="69"/>
        <v xml:space="preserve">43310 </v>
      </c>
      <c r="B4386" s="164" t="s">
        <v>7086</v>
      </c>
      <c r="C4386" s="163"/>
      <c r="D4386" s="113" t="s">
        <v>1358</v>
      </c>
      <c r="F4386" t="s">
        <v>7083</v>
      </c>
      <c r="G4386" s="219">
        <v>26.26</v>
      </c>
      <c r="H4386" s="219" t="s">
        <v>37</v>
      </c>
      <c r="I4386" s="219">
        <v>11.14</v>
      </c>
      <c r="J4386" s="219">
        <v>6.49</v>
      </c>
      <c r="K4386" s="219" t="s">
        <v>37</v>
      </c>
      <c r="L4386" s="219">
        <v>43.89</v>
      </c>
      <c r="M4386" s="220" t="s">
        <v>1570</v>
      </c>
    </row>
    <row r="4387" spans="1:13">
      <c r="A4387" s="106" t="str">
        <f t="shared" si="69"/>
        <v xml:space="preserve">43312 </v>
      </c>
      <c r="B4387" s="164" t="s">
        <v>7087</v>
      </c>
      <c r="C4387" s="163"/>
      <c r="D4387" s="113" t="s">
        <v>1358</v>
      </c>
      <c r="F4387" t="s">
        <v>7085</v>
      </c>
      <c r="G4387" s="219">
        <v>29.25</v>
      </c>
      <c r="H4387" s="219" t="s">
        <v>37</v>
      </c>
      <c r="I4387" s="219">
        <v>10.36</v>
      </c>
      <c r="J4387" s="219">
        <v>7.25</v>
      </c>
      <c r="K4387" s="219" t="s">
        <v>37</v>
      </c>
      <c r="L4387" s="219">
        <v>46.86</v>
      </c>
      <c r="M4387" s="220" t="s">
        <v>1570</v>
      </c>
    </row>
    <row r="4388" spans="1:13">
      <c r="A4388" s="106" t="str">
        <f t="shared" si="69"/>
        <v xml:space="preserve">43313 </v>
      </c>
      <c r="B4388" s="164" t="s">
        <v>7088</v>
      </c>
      <c r="C4388" s="163"/>
      <c r="D4388" s="113" t="s">
        <v>1358</v>
      </c>
      <c r="F4388" t="s">
        <v>7089</v>
      </c>
      <c r="G4388" s="219">
        <v>48.45</v>
      </c>
      <c r="H4388" s="219" t="s">
        <v>37</v>
      </c>
      <c r="I4388" s="219">
        <v>25.96</v>
      </c>
      <c r="J4388" s="219">
        <v>12.51</v>
      </c>
      <c r="K4388" s="219" t="s">
        <v>37</v>
      </c>
      <c r="L4388" s="219">
        <v>86.92</v>
      </c>
      <c r="M4388" s="220" t="s">
        <v>1570</v>
      </c>
    </row>
    <row r="4389" spans="1:13">
      <c r="A4389" s="106" t="str">
        <f t="shared" si="69"/>
        <v xml:space="preserve">43314 </v>
      </c>
      <c r="B4389" s="164" t="s">
        <v>7090</v>
      </c>
      <c r="C4389" s="163"/>
      <c r="D4389" s="113" t="s">
        <v>1358</v>
      </c>
      <c r="F4389" t="s">
        <v>7091</v>
      </c>
      <c r="G4389" s="219">
        <v>53.43</v>
      </c>
      <c r="H4389" s="219" t="s">
        <v>37</v>
      </c>
      <c r="I4389" s="219">
        <v>25.78</v>
      </c>
      <c r="J4389" s="219">
        <v>13.78</v>
      </c>
      <c r="K4389" s="219" t="s">
        <v>37</v>
      </c>
      <c r="L4389" s="219">
        <v>92.99</v>
      </c>
      <c r="M4389" s="220" t="s">
        <v>1570</v>
      </c>
    </row>
    <row r="4390" spans="1:13">
      <c r="A4390" s="106" t="str">
        <f t="shared" si="69"/>
        <v xml:space="preserve">43320 </v>
      </c>
      <c r="B4390" s="164" t="s">
        <v>7092</v>
      </c>
      <c r="C4390" s="163"/>
      <c r="D4390" s="113" t="s">
        <v>1358</v>
      </c>
      <c r="F4390" t="s">
        <v>7093</v>
      </c>
      <c r="G4390" s="219">
        <v>23.31</v>
      </c>
      <c r="H4390" s="219" t="s">
        <v>37</v>
      </c>
      <c r="I4390" s="219">
        <v>12.61</v>
      </c>
      <c r="J4390" s="219">
        <v>6.01</v>
      </c>
      <c r="K4390" s="219" t="s">
        <v>37</v>
      </c>
      <c r="L4390" s="219">
        <v>41.93</v>
      </c>
      <c r="M4390" s="220" t="s">
        <v>1570</v>
      </c>
    </row>
    <row r="4391" spans="1:13">
      <c r="A4391" s="106" t="str">
        <f t="shared" si="69"/>
        <v xml:space="preserve">43325 </v>
      </c>
      <c r="B4391" s="164" t="s">
        <v>7094</v>
      </c>
      <c r="C4391" s="163"/>
      <c r="D4391" s="113" t="s">
        <v>1358</v>
      </c>
      <c r="F4391" t="s">
        <v>7095</v>
      </c>
      <c r="G4391" s="219">
        <v>22.6</v>
      </c>
      <c r="H4391" s="219" t="s">
        <v>37</v>
      </c>
      <c r="I4391" s="219">
        <v>12.35</v>
      </c>
      <c r="J4391" s="219">
        <v>5.81</v>
      </c>
      <c r="K4391" s="219" t="s">
        <v>37</v>
      </c>
      <c r="L4391" s="219">
        <v>40.76</v>
      </c>
      <c r="M4391" s="220" t="s">
        <v>1570</v>
      </c>
    </row>
    <row r="4392" spans="1:13">
      <c r="A4392" s="106" t="str">
        <f t="shared" si="69"/>
        <v xml:space="preserve">43327 </v>
      </c>
      <c r="B4392" s="164" t="s">
        <v>7096</v>
      </c>
      <c r="C4392" s="163"/>
      <c r="D4392" s="113" t="s">
        <v>1358</v>
      </c>
      <c r="F4392" t="s">
        <v>7097</v>
      </c>
      <c r="G4392" s="219">
        <v>13.35</v>
      </c>
      <c r="H4392" s="219" t="s">
        <v>37</v>
      </c>
      <c r="I4392" s="219">
        <v>7.83</v>
      </c>
      <c r="J4392" s="219">
        <v>3.32</v>
      </c>
      <c r="K4392" s="219" t="s">
        <v>37</v>
      </c>
      <c r="L4392" s="219">
        <v>24.5</v>
      </c>
      <c r="M4392" s="220" t="s">
        <v>1570</v>
      </c>
    </row>
    <row r="4393" spans="1:13">
      <c r="A4393" s="106" t="str">
        <f t="shared" si="69"/>
        <v xml:space="preserve">43328 </v>
      </c>
      <c r="B4393" s="164" t="s">
        <v>7098</v>
      </c>
      <c r="C4393" s="163"/>
      <c r="D4393" s="113" t="s">
        <v>1358</v>
      </c>
      <c r="F4393" t="s">
        <v>7099</v>
      </c>
      <c r="G4393" s="219">
        <v>19.91</v>
      </c>
      <c r="H4393" s="219" t="s">
        <v>37</v>
      </c>
      <c r="I4393" s="219">
        <v>8.41</v>
      </c>
      <c r="J4393" s="219">
        <v>4.91</v>
      </c>
      <c r="K4393" s="219" t="s">
        <v>37</v>
      </c>
      <c r="L4393" s="219">
        <v>33.229999999999997</v>
      </c>
      <c r="M4393" s="220" t="s">
        <v>1570</v>
      </c>
    </row>
    <row r="4394" spans="1:13">
      <c r="A4394" s="106" t="str">
        <f t="shared" si="69"/>
        <v xml:space="preserve">43330 </v>
      </c>
      <c r="B4394" s="164" t="s">
        <v>7100</v>
      </c>
      <c r="C4394" s="163"/>
      <c r="D4394" s="113" t="s">
        <v>1358</v>
      </c>
      <c r="F4394" t="s">
        <v>7101</v>
      </c>
      <c r="G4394" s="219">
        <v>22.19</v>
      </c>
      <c r="H4394" s="219" t="s">
        <v>37</v>
      </c>
      <c r="I4394" s="219">
        <v>12.21</v>
      </c>
      <c r="J4394" s="219">
        <v>5.71</v>
      </c>
      <c r="K4394" s="219" t="s">
        <v>37</v>
      </c>
      <c r="L4394" s="219">
        <v>40.11</v>
      </c>
      <c r="M4394" s="220" t="s">
        <v>1570</v>
      </c>
    </row>
    <row r="4395" spans="1:13">
      <c r="A4395" s="106" t="str">
        <f t="shared" si="69"/>
        <v xml:space="preserve">43331 </v>
      </c>
      <c r="B4395" s="164" t="s">
        <v>7102</v>
      </c>
      <c r="C4395" s="163"/>
      <c r="D4395" s="113" t="s">
        <v>1358</v>
      </c>
      <c r="F4395" t="s">
        <v>7103</v>
      </c>
      <c r="G4395" s="219">
        <v>23.06</v>
      </c>
      <c r="H4395" s="219" t="s">
        <v>37</v>
      </c>
      <c r="I4395" s="219">
        <v>11.02</v>
      </c>
      <c r="J4395" s="219">
        <v>5.69</v>
      </c>
      <c r="K4395" s="219" t="s">
        <v>37</v>
      </c>
      <c r="L4395" s="219">
        <v>39.770000000000003</v>
      </c>
      <c r="M4395" s="220" t="s">
        <v>1570</v>
      </c>
    </row>
    <row r="4396" spans="1:13">
      <c r="A4396" s="106" t="str">
        <f t="shared" si="69"/>
        <v xml:space="preserve">43332 </v>
      </c>
      <c r="B4396" s="164" t="s">
        <v>7104</v>
      </c>
      <c r="C4396" s="163"/>
      <c r="D4396" s="113" t="s">
        <v>1358</v>
      </c>
      <c r="F4396" t="s">
        <v>7105</v>
      </c>
      <c r="G4396" s="219">
        <v>19.62</v>
      </c>
      <c r="H4396" s="219" t="s">
        <v>37</v>
      </c>
      <c r="I4396" s="219">
        <v>9.89</v>
      </c>
      <c r="J4396" s="219">
        <v>4.8600000000000003</v>
      </c>
      <c r="K4396" s="219" t="s">
        <v>37</v>
      </c>
      <c r="L4396" s="219">
        <v>34.369999999999997</v>
      </c>
      <c r="M4396" s="220" t="s">
        <v>1570</v>
      </c>
    </row>
    <row r="4397" spans="1:13">
      <c r="A4397" s="106" t="str">
        <f t="shared" si="69"/>
        <v xml:space="preserve">43333 </v>
      </c>
      <c r="B4397" s="164" t="s">
        <v>7106</v>
      </c>
      <c r="C4397" s="163"/>
      <c r="D4397" s="113" t="s">
        <v>1358</v>
      </c>
      <c r="F4397" t="s">
        <v>7105</v>
      </c>
      <c r="G4397" s="219">
        <v>21.46</v>
      </c>
      <c r="H4397" s="219" t="s">
        <v>37</v>
      </c>
      <c r="I4397" s="219">
        <v>10.85</v>
      </c>
      <c r="J4397" s="219">
        <v>5.34</v>
      </c>
      <c r="K4397" s="219" t="s">
        <v>37</v>
      </c>
      <c r="L4397" s="219">
        <v>37.65</v>
      </c>
      <c r="M4397" s="220" t="s">
        <v>1570</v>
      </c>
    </row>
    <row r="4398" spans="1:13">
      <c r="A4398" s="106" t="str">
        <f t="shared" si="69"/>
        <v xml:space="preserve">43334 </v>
      </c>
      <c r="B4398" s="164" t="s">
        <v>7107</v>
      </c>
      <c r="C4398" s="163"/>
      <c r="D4398" s="113" t="s">
        <v>1358</v>
      </c>
      <c r="F4398" t="s">
        <v>7108</v>
      </c>
      <c r="G4398" s="219">
        <v>22.12</v>
      </c>
      <c r="H4398" s="219" t="s">
        <v>37</v>
      </c>
      <c r="I4398" s="219">
        <v>9.2100000000000009</v>
      </c>
      <c r="J4398" s="219">
        <v>5.39</v>
      </c>
      <c r="K4398" s="219" t="s">
        <v>37</v>
      </c>
      <c r="L4398" s="219">
        <v>36.72</v>
      </c>
      <c r="M4398" s="220" t="s">
        <v>1570</v>
      </c>
    </row>
    <row r="4399" spans="1:13">
      <c r="A4399" s="106" t="str">
        <f t="shared" si="69"/>
        <v xml:space="preserve">43335 </v>
      </c>
      <c r="B4399" s="164" t="s">
        <v>7109</v>
      </c>
      <c r="C4399" s="163"/>
      <c r="D4399" s="113" t="s">
        <v>1358</v>
      </c>
      <c r="F4399" t="s">
        <v>7108</v>
      </c>
      <c r="G4399" s="219">
        <v>23.97</v>
      </c>
      <c r="H4399" s="219" t="s">
        <v>37</v>
      </c>
      <c r="I4399" s="219">
        <v>9.5299999999999994</v>
      </c>
      <c r="J4399" s="219">
        <v>5.94</v>
      </c>
      <c r="K4399" s="219" t="s">
        <v>37</v>
      </c>
      <c r="L4399" s="219">
        <v>39.44</v>
      </c>
      <c r="M4399" s="220" t="s">
        <v>1570</v>
      </c>
    </row>
    <row r="4400" spans="1:13">
      <c r="A4400" s="106" t="str">
        <f t="shared" si="69"/>
        <v xml:space="preserve">43336 </v>
      </c>
      <c r="B4400" s="164" t="s">
        <v>7110</v>
      </c>
      <c r="C4400" s="163"/>
      <c r="D4400" s="113" t="s">
        <v>1358</v>
      </c>
      <c r="F4400" t="s">
        <v>7111</v>
      </c>
      <c r="G4400" s="219">
        <v>25.81</v>
      </c>
      <c r="H4400" s="219" t="s">
        <v>37</v>
      </c>
      <c r="I4400" s="219">
        <v>10.66</v>
      </c>
      <c r="J4400" s="219">
        <v>6.37</v>
      </c>
      <c r="K4400" s="219" t="s">
        <v>37</v>
      </c>
      <c r="L4400" s="219">
        <v>42.84</v>
      </c>
      <c r="M4400" s="220" t="s">
        <v>1570</v>
      </c>
    </row>
    <row r="4401" spans="1:13">
      <c r="A4401" s="106" t="str">
        <f t="shared" si="69"/>
        <v xml:space="preserve">43337 </v>
      </c>
      <c r="B4401" s="164" t="s">
        <v>7112</v>
      </c>
      <c r="C4401" s="163"/>
      <c r="D4401" s="113" t="s">
        <v>1358</v>
      </c>
      <c r="F4401" t="s">
        <v>7111</v>
      </c>
      <c r="G4401" s="219">
        <v>27.65</v>
      </c>
      <c r="H4401" s="219" t="s">
        <v>37</v>
      </c>
      <c r="I4401" s="219">
        <v>11.16</v>
      </c>
      <c r="J4401" s="219">
        <v>6.82</v>
      </c>
      <c r="K4401" s="219" t="s">
        <v>37</v>
      </c>
      <c r="L4401" s="219">
        <v>45.63</v>
      </c>
      <c r="M4401" s="220" t="s">
        <v>1570</v>
      </c>
    </row>
    <row r="4402" spans="1:13">
      <c r="A4402" s="106" t="str">
        <f t="shared" si="69"/>
        <v xml:space="preserve">43338 </v>
      </c>
      <c r="B4402" s="164" t="s">
        <v>7113</v>
      </c>
      <c r="C4402" s="163"/>
      <c r="D4402" s="113" t="s">
        <v>1358</v>
      </c>
      <c r="F4402" t="s">
        <v>7114</v>
      </c>
      <c r="G4402" s="219">
        <v>2.21</v>
      </c>
      <c r="H4402" s="219" t="s">
        <v>37</v>
      </c>
      <c r="I4402" s="219">
        <v>0.61</v>
      </c>
      <c r="J4402" s="219">
        <v>0.54</v>
      </c>
      <c r="K4402" s="219" t="s">
        <v>37</v>
      </c>
      <c r="L4402" s="219">
        <v>3.36</v>
      </c>
      <c r="M4402" s="220" t="s">
        <v>1125</v>
      </c>
    </row>
    <row r="4403" spans="1:13">
      <c r="A4403" s="106" t="str">
        <f t="shared" si="69"/>
        <v xml:space="preserve">43340 </v>
      </c>
      <c r="B4403" s="164" t="s">
        <v>7115</v>
      </c>
      <c r="C4403" s="163"/>
      <c r="D4403" s="113" t="s">
        <v>1358</v>
      </c>
      <c r="F4403" t="s">
        <v>7116</v>
      </c>
      <c r="G4403" s="219">
        <v>22.99</v>
      </c>
      <c r="H4403" s="219" t="s">
        <v>37</v>
      </c>
      <c r="I4403" s="219">
        <v>12.5</v>
      </c>
      <c r="J4403" s="219">
        <v>5.93</v>
      </c>
      <c r="K4403" s="219" t="s">
        <v>37</v>
      </c>
      <c r="L4403" s="219">
        <v>41.42</v>
      </c>
      <c r="M4403" s="220" t="s">
        <v>1570</v>
      </c>
    </row>
    <row r="4404" spans="1:13">
      <c r="A4404" s="106" t="str">
        <f t="shared" si="69"/>
        <v xml:space="preserve">43341 </v>
      </c>
      <c r="B4404" s="164" t="s">
        <v>7117</v>
      </c>
      <c r="C4404" s="163"/>
      <c r="D4404" s="113" t="s">
        <v>1358</v>
      </c>
      <c r="F4404" t="s">
        <v>7116</v>
      </c>
      <c r="G4404" s="219">
        <v>24.23</v>
      </c>
      <c r="H4404" s="219" t="s">
        <v>37</v>
      </c>
      <c r="I4404" s="219">
        <v>11.35</v>
      </c>
      <c r="J4404" s="219">
        <v>0.06</v>
      </c>
      <c r="K4404" s="219" t="s">
        <v>37</v>
      </c>
      <c r="L4404" s="219">
        <v>35.64</v>
      </c>
      <c r="M4404" s="220" t="s">
        <v>1570</v>
      </c>
    </row>
    <row r="4405" spans="1:13">
      <c r="A4405" s="106" t="str">
        <f t="shared" si="69"/>
        <v xml:space="preserve">43351 </v>
      </c>
      <c r="B4405" s="164" t="s">
        <v>7118</v>
      </c>
      <c r="C4405" s="163"/>
      <c r="D4405" s="113" t="s">
        <v>1358</v>
      </c>
      <c r="F4405" t="s">
        <v>7119</v>
      </c>
      <c r="G4405" s="219">
        <v>22.05</v>
      </c>
      <c r="H4405" s="219" t="s">
        <v>37</v>
      </c>
      <c r="I4405" s="219">
        <v>11.77</v>
      </c>
      <c r="J4405" s="219">
        <v>5.45</v>
      </c>
      <c r="K4405" s="219" t="s">
        <v>37</v>
      </c>
      <c r="L4405" s="219">
        <v>39.270000000000003</v>
      </c>
      <c r="M4405" s="220" t="s">
        <v>1570</v>
      </c>
    </row>
    <row r="4406" spans="1:13">
      <c r="A4406" s="106" t="str">
        <f t="shared" si="69"/>
        <v xml:space="preserve">43352 </v>
      </c>
      <c r="B4406" s="164" t="s">
        <v>7120</v>
      </c>
      <c r="C4406" s="163"/>
      <c r="D4406" s="113" t="s">
        <v>1358</v>
      </c>
      <c r="F4406" t="s">
        <v>7119</v>
      </c>
      <c r="G4406" s="219">
        <v>17.809999999999999</v>
      </c>
      <c r="H4406" s="219" t="s">
        <v>37</v>
      </c>
      <c r="I4406" s="219">
        <v>9.58</v>
      </c>
      <c r="J4406" s="219">
        <v>4.3899999999999997</v>
      </c>
      <c r="K4406" s="219" t="s">
        <v>37</v>
      </c>
      <c r="L4406" s="219">
        <v>31.78</v>
      </c>
      <c r="M4406" s="220" t="s">
        <v>1570</v>
      </c>
    </row>
    <row r="4407" spans="1:13">
      <c r="A4407" s="106" t="str">
        <f t="shared" si="69"/>
        <v xml:space="preserve">43360 </v>
      </c>
      <c r="B4407" s="164" t="s">
        <v>7121</v>
      </c>
      <c r="C4407" s="163"/>
      <c r="D4407" s="113" t="s">
        <v>1358</v>
      </c>
      <c r="F4407" t="s">
        <v>7122</v>
      </c>
      <c r="G4407" s="219">
        <v>40.11</v>
      </c>
      <c r="H4407" s="219" t="s">
        <v>37</v>
      </c>
      <c r="I4407" s="219">
        <v>16.510000000000002</v>
      </c>
      <c r="J4407" s="219">
        <v>9.9499999999999993</v>
      </c>
      <c r="K4407" s="219" t="s">
        <v>37</v>
      </c>
      <c r="L4407" s="219">
        <v>66.569999999999993</v>
      </c>
      <c r="M4407" s="220" t="s">
        <v>1570</v>
      </c>
    </row>
    <row r="4408" spans="1:13">
      <c r="A4408" s="106" t="str">
        <f t="shared" si="69"/>
        <v xml:space="preserve">43361 </v>
      </c>
      <c r="B4408" s="164" t="s">
        <v>7123</v>
      </c>
      <c r="C4408" s="163"/>
      <c r="D4408" s="113" t="s">
        <v>1358</v>
      </c>
      <c r="F4408" t="s">
        <v>7122</v>
      </c>
      <c r="G4408" s="219">
        <v>45.68</v>
      </c>
      <c r="H4408" s="219" t="s">
        <v>37</v>
      </c>
      <c r="I4408" s="219">
        <v>23.28</v>
      </c>
      <c r="J4408" s="219">
        <v>11.79</v>
      </c>
      <c r="K4408" s="219" t="s">
        <v>37</v>
      </c>
      <c r="L4408" s="219">
        <v>80.75</v>
      </c>
      <c r="M4408" s="220" t="s">
        <v>1570</v>
      </c>
    </row>
    <row r="4409" spans="1:13">
      <c r="A4409" s="106" t="str">
        <f t="shared" si="69"/>
        <v xml:space="preserve">43400 </v>
      </c>
      <c r="B4409" s="164" t="s">
        <v>7124</v>
      </c>
      <c r="C4409" s="163"/>
      <c r="D4409" s="113" t="s">
        <v>1358</v>
      </c>
      <c r="F4409" t="s">
        <v>7125</v>
      </c>
      <c r="G4409" s="219">
        <v>25.6</v>
      </c>
      <c r="H4409" s="219" t="s">
        <v>37</v>
      </c>
      <c r="I4409" s="219">
        <v>13.46</v>
      </c>
      <c r="J4409" s="219">
        <v>6.6</v>
      </c>
      <c r="K4409" s="219" t="s">
        <v>37</v>
      </c>
      <c r="L4409" s="219">
        <v>45.66</v>
      </c>
      <c r="M4409" s="220" t="s">
        <v>1570</v>
      </c>
    </row>
    <row r="4410" spans="1:13">
      <c r="A4410" s="106" t="str">
        <f t="shared" si="69"/>
        <v xml:space="preserve">43405 </v>
      </c>
      <c r="B4410" s="164" t="s">
        <v>7126</v>
      </c>
      <c r="C4410" s="163"/>
      <c r="D4410" s="113" t="s">
        <v>1358</v>
      </c>
      <c r="F4410" t="s">
        <v>7127</v>
      </c>
      <c r="G4410" s="219">
        <v>24.73</v>
      </c>
      <c r="H4410" s="219" t="s">
        <v>37</v>
      </c>
      <c r="I4410" s="219">
        <v>12.49</v>
      </c>
      <c r="J4410" s="219">
        <v>6.12</v>
      </c>
      <c r="K4410" s="219" t="s">
        <v>37</v>
      </c>
      <c r="L4410" s="219">
        <v>43.34</v>
      </c>
      <c r="M4410" s="220" t="s">
        <v>1570</v>
      </c>
    </row>
    <row r="4411" spans="1:13">
      <c r="A4411" s="106" t="str">
        <f t="shared" si="69"/>
        <v xml:space="preserve">43410 </v>
      </c>
      <c r="B4411" s="164" t="s">
        <v>7128</v>
      </c>
      <c r="C4411" s="163"/>
      <c r="D4411" s="113" t="s">
        <v>1358</v>
      </c>
      <c r="F4411" t="s">
        <v>7129</v>
      </c>
      <c r="G4411" s="219">
        <v>16.41</v>
      </c>
      <c r="H4411" s="219" t="s">
        <v>37</v>
      </c>
      <c r="I4411" s="219">
        <v>12.35</v>
      </c>
      <c r="J4411" s="219">
        <v>2.39</v>
      </c>
      <c r="K4411" s="219" t="s">
        <v>37</v>
      </c>
      <c r="L4411" s="219">
        <v>31.15</v>
      </c>
      <c r="M4411" s="220" t="s">
        <v>1570</v>
      </c>
    </row>
    <row r="4412" spans="1:13">
      <c r="A4412" s="106" t="str">
        <f t="shared" si="69"/>
        <v xml:space="preserve">43415 </v>
      </c>
      <c r="B4412" s="164" t="s">
        <v>7130</v>
      </c>
      <c r="C4412" s="163"/>
      <c r="D4412" s="113" t="s">
        <v>1358</v>
      </c>
      <c r="F4412" t="s">
        <v>7129</v>
      </c>
      <c r="G4412" s="219">
        <v>44.88</v>
      </c>
      <c r="H4412" s="219" t="s">
        <v>37</v>
      </c>
      <c r="I4412" s="219">
        <v>20.59</v>
      </c>
      <c r="J4412" s="219">
        <v>11.07</v>
      </c>
      <c r="K4412" s="219" t="s">
        <v>37</v>
      </c>
      <c r="L4412" s="219">
        <v>76.540000000000006</v>
      </c>
      <c r="M4412" s="220" t="s">
        <v>1570</v>
      </c>
    </row>
    <row r="4413" spans="1:13">
      <c r="A4413" s="106" t="str">
        <f t="shared" si="69"/>
        <v xml:space="preserve">43420 </v>
      </c>
      <c r="B4413" s="164" t="s">
        <v>7131</v>
      </c>
      <c r="C4413" s="163"/>
      <c r="D4413" s="113" t="s">
        <v>1358</v>
      </c>
      <c r="F4413" t="s">
        <v>7132</v>
      </c>
      <c r="G4413" s="219">
        <v>16.78</v>
      </c>
      <c r="H4413" s="219" t="s">
        <v>37</v>
      </c>
      <c r="I4413" s="219">
        <v>11.4</v>
      </c>
      <c r="J4413" s="219">
        <v>2.44</v>
      </c>
      <c r="K4413" s="219" t="s">
        <v>37</v>
      </c>
      <c r="L4413" s="219">
        <v>30.62</v>
      </c>
      <c r="M4413" s="220" t="s">
        <v>1570</v>
      </c>
    </row>
    <row r="4414" spans="1:13">
      <c r="A4414" s="106" t="str">
        <f t="shared" si="69"/>
        <v xml:space="preserve">43425 </v>
      </c>
      <c r="B4414" s="164" t="s">
        <v>7133</v>
      </c>
      <c r="C4414" s="163"/>
      <c r="D4414" s="113" t="s">
        <v>1358</v>
      </c>
      <c r="F4414" t="s">
        <v>7132</v>
      </c>
      <c r="G4414" s="219">
        <v>25.04</v>
      </c>
      <c r="H4414" s="219" t="s">
        <v>37</v>
      </c>
      <c r="I4414" s="219">
        <v>11.57</v>
      </c>
      <c r="J4414" s="219">
        <v>6.18</v>
      </c>
      <c r="K4414" s="219" t="s">
        <v>37</v>
      </c>
      <c r="L4414" s="219">
        <v>42.79</v>
      </c>
      <c r="M4414" s="220" t="s">
        <v>1570</v>
      </c>
    </row>
    <row r="4415" spans="1:13">
      <c r="A4415" s="106" t="str">
        <f t="shared" si="69"/>
        <v xml:space="preserve">43450 </v>
      </c>
      <c r="B4415" s="164" t="s">
        <v>7134</v>
      </c>
      <c r="C4415" s="163"/>
      <c r="D4415" s="113" t="s">
        <v>1358</v>
      </c>
      <c r="F4415" t="s">
        <v>7135</v>
      </c>
      <c r="G4415" s="219">
        <v>1.28</v>
      </c>
      <c r="H4415" s="219">
        <v>4.18</v>
      </c>
      <c r="I4415" s="219">
        <v>0.93</v>
      </c>
      <c r="J4415" s="219">
        <v>0.16</v>
      </c>
      <c r="K4415" s="219">
        <v>5.62</v>
      </c>
      <c r="L4415" s="219">
        <v>2.37</v>
      </c>
      <c r="M4415" s="220" t="s">
        <v>1324</v>
      </c>
    </row>
    <row r="4416" spans="1:13">
      <c r="A4416" s="106" t="str">
        <f t="shared" si="69"/>
        <v xml:space="preserve">43453 </v>
      </c>
      <c r="B4416" s="164" t="s">
        <v>7136</v>
      </c>
      <c r="C4416" s="163"/>
      <c r="D4416" s="113" t="s">
        <v>1358</v>
      </c>
      <c r="F4416" t="s">
        <v>7137</v>
      </c>
      <c r="G4416" s="219">
        <v>1.41</v>
      </c>
      <c r="H4416" s="219">
        <v>22.13</v>
      </c>
      <c r="I4416" s="219">
        <v>0.98</v>
      </c>
      <c r="J4416" s="219">
        <v>0.19</v>
      </c>
      <c r="K4416" s="219">
        <v>23.73</v>
      </c>
      <c r="L4416" s="219">
        <v>2.58</v>
      </c>
      <c r="M4416" s="220" t="s">
        <v>1324</v>
      </c>
    </row>
    <row r="4417" spans="1:13">
      <c r="A4417" s="106" t="str">
        <f t="shared" si="69"/>
        <v xml:space="preserve">43460 </v>
      </c>
      <c r="B4417" s="164" t="s">
        <v>7138</v>
      </c>
      <c r="C4417" s="163"/>
      <c r="D4417" s="113" t="s">
        <v>1358</v>
      </c>
      <c r="F4417" t="s">
        <v>7139</v>
      </c>
      <c r="G4417" s="219">
        <v>3.79</v>
      </c>
      <c r="H4417" s="219" t="s">
        <v>37</v>
      </c>
      <c r="I4417" s="219">
        <v>2.0299999999999998</v>
      </c>
      <c r="J4417" s="219">
        <v>0.44</v>
      </c>
      <c r="K4417" s="219" t="s">
        <v>37</v>
      </c>
      <c r="L4417" s="219">
        <v>6.26</v>
      </c>
      <c r="M4417" s="220" t="s">
        <v>1324</v>
      </c>
    </row>
    <row r="4418" spans="1:13">
      <c r="A4418" s="106" t="str">
        <f t="shared" si="69"/>
        <v xml:space="preserve">43496 </v>
      </c>
      <c r="B4418" s="164" t="s">
        <v>7140</v>
      </c>
      <c r="C4418" s="163"/>
      <c r="D4418" s="113" t="s">
        <v>664</v>
      </c>
      <c r="F4418" t="s">
        <v>7141</v>
      </c>
      <c r="G4418" s="219">
        <v>0</v>
      </c>
      <c r="H4418" s="219">
        <v>0</v>
      </c>
      <c r="I4418" s="219">
        <v>0</v>
      </c>
      <c r="J4418" s="219">
        <v>0</v>
      </c>
      <c r="K4418" s="219">
        <v>0</v>
      </c>
      <c r="L4418" s="219">
        <v>0</v>
      </c>
      <c r="M4418" s="220" t="s">
        <v>1570</v>
      </c>
    </row>
    <row r="4419" spans="1:13">
      <c r="A4419" s="106" t="str">
        <f t="shared" ref="A4419:A4482" si="70">B4419&amp;" "&amp;C4419</f>
        <v xml:space="preserve">43497 </v>
      </c>
      <c r="B4419" s="164" t="s">
        <v>18475</v>
      </c>
      <c r="C4419" s="163"/>
      <c r="D4419" s="113" t="s">
        <v>1358</v>
      </c>
      <c r="F4419" t="s">
        <v>18474</v>
      </c>
      <c r="G4419" s="219">
        <v>13.29</v>
      </c>
      <c r="H4419" s="219" t="s">
        <v>37</v>
      </c>
      <c r="I4419" s="219">
        <v>8.3000000000000007</v>
      </c>
      <c r="J4419" s="219">
        <v>1.9</v>
      </c>
      <c r="K4419" s="219" t="s">
        <v>37</v>
      </c>
      <c r="L4419" s="219">
        <v>23.49</v>
      </c>
      <c r="M4419" s="220" t="s">
        <v>1570</v>
      </c>
    </row>
    <row r="4420" spans="1:13">
      <c r="A4420" s="106" t="str">
        <f t="shared" si="70"/>
        <v xml:space="preserve">43499 </v>
      </c>
      <c r="B4420" s="164" t="s">
        <v>7142</v>
      </c>
      <c r="C4420" s="163"/>
      <c r="D4420" s="113" t="s">
        <v>664</v>
      </c>
      <c r="F4420" t="s">
        <v>19039</v>
      </c>
      <c r="G4420" s="219">
        <v>0</v>
      </c>
      <c r="H4420" s="219">
        <v>0</v>
      </c>
      <c r="I4420" s="219">
        <v>0</v>
      </c>
      <c r="J4420" s="219">
        <v>0</v>
      </c>
      <c r="K4420" s="219">
        <v>0</v>
      </c>
      <c r="L4420" s="219">
        <v>0</v>
      </c>
      <c r="M4420" s="220" t="s">
        <v>991</v>
      </c>
    </row>
    <row r="4421" spans="1:13">
      <c r="A4421" s="106" t="str">
        <f t="shared" si="70"/>
        <v xml:space="preserve">43500 </v>
      </c>
      <c r="B4421" s="164" t="s">
        <v>7143</v>
      </c>
      <c r="C4421" s="163"/>
      <c r="D4421" s="113" t="s">
        <v>1358</v>
      </c>
      <c r="F4421" t="s">
        <v>7144</v>
      </c>
      <c r="G4421" s="219">
        <v>12.79</v>
      </c>
      <c r="H4421" s="219" t="s">
        <v>37</v>
      </c>
      <c r="I4421" s="219">
        <v>7.7</v>
      </c>
      <c r="J4421" s="219">
        <v>3.19</v>
      </c>
      <c r="K4421" s="219" t="s">
        <v>37</v>
      </c>
      <c r="L4421" s="219">
        <v>23.68</v>
      </c>
      <c r="M4421" s="220" t="s">
        <v>1570</v>
      </c>
    </row>
    <row r="4422" spans="1:13">
      <c r="A4422" s="106" t="str">
        <f t="shared" si="70"/>
        <v xml:space="preserve">43501 </v>
      </c>
      <c r="B4422" s="164" t="s">
        <v>7145</v>
      </c>
      <c r="C4422" s="163"/>
      <c r="D4422" s="113" t="s">
        <v>1358</v>
      </c>
      <c r="F4422" t="s">
        <v>7146</v>
      </c>
      <c r="G4422" s="219">
        <v>22.6</v>
      </c>
      <c r="H4422" s="219" t="s">
        <v>37</v>
      </c>
      <c r="I4422" s="219">
        <v>12.3</v>
      </c>
      <c r="J4422" s="219">
        <v>5.68</v>
      </c>
      <c r="K4422" s="219" t="s">
        <v>37</v>
      </c>
      <c r="L4422" s="219">
        <v>40.58</v>
      </c>
      <c r="M4422" s="220" t="s">
        <v>1570</v>
      </c>
    </row>
    <row r="4423" spans="1:13">
      <c r="A4423" s="106" t="str">
        <f t="shared" si="70"/>
        <v xml:space="preserve">43502 </v>
      </c>
      <c r="B4423" s="164" t="s">
        <v>7147</v>
      </c>
      <c r="C4423" s="163"/>
      <c r="D4423" s="113" t="s">
        <v>1358</v>
      </c>
      <c r="F4423" t="s">
        <v>7146</v>
      </c>
      <c r="G4423" s="219">
        <v>25.69</v>
      </c>
      <c r="H4423" s="219" t="s">
        <v>37</v>
      </c>
      <c r="I4423" s="219">
        <v>13.46</v>
      </c>
      <c r="J4423" s="219">
        <v>6.62</v>
      </c>
      <c r="K4423" s="219" t="s">
        <v>37</v>
      </c>
      <c r="L4423" s="219">
        <v>45.77</v>
      </c>
      <c r="M4423" s="220" t="s">
        <v>1570</v>
      </c>
    </row>
    <row r="4424" spans="1:13">
      <c r="A4424" s="106" t="str">
        <f t="shared" si="70"/>
        <v xml:space="preserve">43510 </v>
      </c>
      <c r="B4424" s="164" t="s">
        <v>7148</v>
      </c>
      <c r="C4424" s="163"/>
      <c r="D4424" s="113" t="s">
        <v>1358</v>
      </c>
      <c r="F4424" t="s">
        <v>7144</v>
      </c>
      <c r="G4424" s="219">
        <v>15.14</v>
      </c>
      <c r="H4424" s="219" t="s">
        <v>37</v>
      </c>
      <c r="I4424" s="219">
        <v>9.59</v>
      </c>
      <c r="J4424" s="219">
        <v>3.89</v>
      </c>
      <c r="K4424" s="219" t="s">
        <v>37</v>
      </c>
      <c r="L4424" s="219">
        <v>28.62</v>
      </c>
      <c r="M4424" s="220" t="s">
        <v>1570</v>
      </c>
    </row>
    <row r="4425" spans="1:13">
      <c r="A4425" s="106" t="str">
        <f t="shared" si="70"/>
        <v xml:space="preserve">43520 </v>
      </c>
      <c r="B4425" s="164" t="s">
        <v>7149</v>
      </c>
      <c r="C4425" s="163"/>
      <c r="D4425" s="113" t="s">
        <v>1358</v>
      </c>
      <c r="F4425" t="s">
        <v>7150</v>
      </c>
      <c r="G4425" s="219">
        <v>11.29</v>
      </c>
      <c r="H4425" s="219" t="s">
        <v>37</v>
      </c>
      <c r="I4425" s="219">
        <v>6.9</v>
      </c>
      <c r="J4425" s="219">
        <v>2.61</v>
      </c>
      <c r="K4425" s="219" t="s">
        <v>37</v>
      </c>
      <c r="L4425" s="219">
        <v>20.8</v>
      </c>
      <c r="M4425" s="220" t="s">
        <v>1570</v>
      </c>
    </row>
    <row r="4426" spans="1:13">
      <c r="A4426" s="106" t="str">
        <f t="shared" si="70"/>
        <v xml:space="preserve">43605 </v>
      </c>
      <c r="B4426" s="164" t="s">
        <v>7151</v>
      </c>
      <c r="C4426" s="163"/>
      <c r="D4426" s="113" t="s">
        <v>1358</v>
      </c>
      <c r="F4426" t="s">
        <v>7152</v>
      </c>
      <c r="G4426" s="219">
        <v>13.72</v>
      </c>
      <c r="H4426" s="219" t="s">
        <v>37</v>
      </c>
      <c r="I4426" s="219">
        <v>8.08</v>
      </c>
      <c r="J4426" s="219">
        <v>3.34</v>
      </c>
      <c r="K4426" s="219" t="s">
        <v>37</v>
      </c>
      <c r="L4426" s="219">
        <v>25.14</v>
      </c>
      <c r="M4426" s="220" t="s">
        <v>1570</v>
      </c>
    </row>
    <row r="4427" spans="1:13">
      <c r="A4427" s="106" t="str">
        <f t="shared" si="70"/>
        <v xml:space="preserve">43610 </v>
      </c>
      <c r="B4427" s="164" t="s">
        <v>7153</v>
      </c>
      <c r="C4427" s="163"/>
      <c r="D4427" s="113" t="s">
        <v>1358</v>
      </c>
      <c r="F4427" t="s">
        <v>7154</v>
      </c>
      <c r="G4427" s="219">
        <v>16.34</v>
      </c>
      <c r="H4427" s="219" t="s">
        <v>37</v>
      </c>
      <c r="I4427" s="219">
        <v>9.01</v>
      </c>
      <c r="J4427" s="219">
        <v>4.01</v>
      </c>
      <c r="K4427" s="219" t="s">
        <v>37</v>
      </c>
      <c r="L4427" s="219">
        <v>29.36</v>
      </c>
      <c r="M4427" s="220" t="s">
        <v>1570</v>
      </c>
    </row>
    <row r="4428" spans="1:13">
      <c r="A4428" s="106" t="str">
        <f t="shared" si="70"/>
        <v xml:space="preserve">43611 </v>
      </c>
      <c r="B4428" s="164" t="s">
        <v>7155</v>
      </c>
      <c r="C4428" s="163"/>
      <c r="D4428" s="113" t="s">
        <v>1358</v>
      </c>
      <c r="F4428" t="s">
        <v>7154</v>
      </c>
      <c r="G4428" s="219">
        <v>20.38</v>
      </c>
      <c r="H4428" s="219" t="s">
        <v>37</v>
      </c>
      <c r="I4428" s="219">
        <v>11.47</v>
      </c>
      <c r="J4428" s="219">
        <v>5.04</v>
      </c>
      <c r="K4428" s="219" t="s">
        <v>37</v>
      </c>
      <c r="L4428" s="219">
        <v>36.89</v>
      </c>
      <c r="M4428" s="220" t="s">
        <v>1570</v>
      </c>
    </row>
    <row r="4429" spans="1:13">
      <c r="A4429" s="106" t="str">
        <f t="shared" si="70"/>
        <v xml:space="preserve">43620 </v>
      </c>
      <c r="B4429" s="164" t="s">
        <v>7156</v>
      </c>
      <c r="C4429" s="163"/>
      <c r="D4429" s="113" t="s">
        <v>1358</v>
      </c>
      <c r="F4429" t="s">
        <v>7157</v>
      </c>
      <c r="G4429" s="219">
        <v>34.04</v>
      </c>
      <c r="H4429" s="219" t="s">
        <v>37</v>
      </c>
      <c r="I4429" s="219">
        <v>16.510000000000002</v>
      </c>
      <c r="J4429" s="219">
        <v>8.7799999999999994</v>
      </c>
      <c r="K4429" s="219" t="s">
        <v>37</v>
      </c>
      <c r="L4429" s="219">
        <v>59.33</v>
      </c>
      <c r="M4429" s="220" t="s">
        <v>1570</v>
      </c>
    </row>
    <row r="4430" spans="1:13">
      <c r="A4430" s="106" t="str">
        <f t="shared" si="70"/>
        <v xml:space="preserve">43621 </v>
      </c>
      <c r="B4430" s="164" t="s">
        <v>7158</v>
      </c>
      <c r="C4430" s="163"/>
      <c r="D4430" s="113" t="s">
        <v>1358</v>
      </c>
      <c r="F4430" t="s">
        <v>7157</v>
      </c>
      <c r="G4430" s="219">
        <v>39.53</v>
      </c>
      <c r="H4430" s="219" t="s">
        <v>37</v>
      </c>
      <c r="I4430" s="219">
        <v>18.53</v>
      </c>
      <c r="J4430" s="219">
        <v>9.92</v>
      </c>
      <c r="K4430" s="219" t="s">
        <v>37</v>
      </c>
      <c r="L4430" s="219">
        <v>67.98</v>
      </c>
      <c r="M4430" s="220" t="s">
        <v>1570</v>
      </c>
    </row>
    <row r="4431" spans="1:13">
      <c r="A4431" s="106" t="str">
        <f t="shared" si="70"/>
        <v xml:space="preserve">43622 </v>
      </c>
      <c r="B4431" s="164" t="s">
        <v>7159</v>
      </c>
      <c r="C4431" s="163"/>
      <c r="D4431" s="113" t="s">
        <v>1358</v>
      </c>
      <c r="F4431" t="s">
        <v>7157</v>
      </c>
      <c r="G4431" s="219">
        <v>40.03</v>
      </c>
      <c r="H4431" s="219" t="s">
        <v>37</v>
      </c>
      <c r="I4431" s="219">
        <v>18.71</v>
      </c>
      <c r="J4431" s="219">
        <v>10.34</v>
      </c>
      <c r="K4431" s="219" t="s">
        <v>37</v>
      </c>
      <c r="L4431" s="219">
        <v>69.08</v>
      </c>
      <c r="M4431" s="220" t="s">
        <v>1570</v>
      </c>
    </row>
    <row r="4432" spans="1:13">
      <c r="A4432" s="106" t="str">
        <f t="shared" si="70"/>
        <v xml:space="preserve">43631 </v>
      </c>
      <c r="B4432" s="164" t="s">
        <v>7160</v>
      </c>
      <c r="C4432" s="163"/>
      <c r="D4432" s="113" t="s">
        <v>1358</v>
      </c>
      <c r="F4432" t="s">
        <v>7161</v>
      </c>
      <c r="G4432" s="219">
        <v>24.51</v>
      </c>
      <c r="H4432" s="219" t="s">
        <v>37</v>
      </c>
      <c r="I4432" s="219">
        <v>12.88</v>
      </c>
      <c r="J4432" s="219">
        <v>6.08</v>
      </c>
      <c r="K4432" s="219" t="s">
        <v>37</v>
      </c>
      <c r="L4432" s="219">
        <v>43.47</v>
      </c>
      <c r="M4432" s="220" t="s">
        <v>1570</v>
      </c>
    </row>
    <row r="4433" spans="1:13">
      <c r="A4433" s="106" t="str">
        <f t="shared" si="70"/>
        <v xml:space="preserve">43632 </v>
      </c>
      <c r="B4433" s="164" t="s">
        <v>7162</v>
      </c>
      <c r="C4433" s="163"/>
      <c r="D4433" s="113" t="s">
        <v>1358</v>
      </c>
      <c r="F4433" t="s">
        <v>7161</v>
      </c>
      <c r="G4433" s="219">
        <v>35.14</v>
      </c>
      <c r="H4433" s="219" t="s">
        <v>37</v>
      </c>
      <c r="I4433" s="219">
        <v>16.93</v>
      </c>
      <c r="J4433" s="219">
        <v>8.83</v>
      </c>
      <c r="K4433" s="219" t="s">
        <v>37</v>
      </c>
      <c r="L4433" s="219">
        <v>60.9</v>
      </c>
      <c r="M4433" s="220" t="s">
        <v>1570</v>
      </c>
    </row>
    <row r="4434" spans="1:13">
      <c r="A4434" s="106" t="str">
        <f t="shared" si="70"/>
        <v xml:space="preserve">43633 </v>
      </c>
      <c r="B4434" s="164" t="s">
        <v>7163</v>
      </c>
      <c r="C4434" s="163"/>
      <c r="D4434" s="113" t="s">
        <v>1358</v>
      </c>
      <c r="F4434" t="s">
        <v>7161</v>
      </c>
      <c r="G4434" s="219">
        <v>33.14</v>
      </c>
      <c r="H4434" s="219" t="s">
        <v>37</v>
      </c>
      <c r="I4434" s="219">
        <v>16.170000000000002</v>
      </c>
      <c r="J4434" s="219">
        <v>8.31</v>
      </c>
      <c r="K4434" s="219" t="s">
        <v>37</v>
      </c>
      <c r="L4434" s="219">
        <v>57.62</v>
      </c>
      <c r="M4434" s="220" t="s">
        <v>1570</v>
      </c>
    </row>
    <row r="4435" spans="1:13">
      <c r="A4435" s="106" t="str">
        <f t="shared" si="70"/>
        <v xml:space="preserve">43634 </v>
      </c>
      <c r="B4435" s="164" t="s">
        <v>7164</v>
      </c>
      <c r="C4435" s="163"/>
      <c r="D4435" s="113" t="s">
        <v>1358</v>
      </c>
      <c r="F4435" t="s">
        <v>7161</v>
      </c>
      <c r="G4435" s="219">
        <v>36.64</v>
      </c>
      <c r="H4435" s="219" t="s">
        <v>37</v>
      </c>
      <c r="I4435" s="219">
        <v>17.47</v>
      </c>
      <c r="J4435" s="219">
        <v>9.4600000000000009</v>
      </c>
      <c r="K4435" s="219" t="s">
        <v>37</v>
      </c>
      <c r="L4435" s="219">
        <v>63.57</v>
      </c>
      <c r="M4435" s="220" t="s">
        <v>1570</v>
      </c>
    </row>
    <row r="4436" spans="1:13">
      <c r="A4436" s="106" t="str">
        <f t="shared" si="70"/>
        <v xml:space="preserve">43635 </v>
      </c>
      <c r="B4436" s="164" t="s">
        <v>7165</v>
      </c>
      <c r="C4436" s="163"/>
      <c r="D4436" s="113" t="s">
        <v>1358</v>
      </c>
      <c r="F4436" t="s">
        <v>7161</v>
      </c>
      <c r="G4436" s="219">
        <v>2.06</v>
      </c>
      <c r="H4436" s="219" t="s">
        <v>37</v>
      </c>
      <c r="I4436" s="219">
        <v>0.76</v>
      </c>
      <c r="J4436" s="219">
        <v>0.52</v>
      </c>
      <c r="K4436" s="219" t="s">
        <v>37</v>
      </c>
      <c r="L4436" s="219">
        <v>3.34</v>
      </c>
      <c r="M4436" s="220" t="s">
        <v>1125</v>
      </c>
    </row>
    <row r="4437" spans="1:13">
      <c r="A4437" s="106" t="str">
        <f t="shared" si="70"/>
        <v xml:space="preserve">43640 </v>
      </c>
      <c r="B4437" s="164" t="s">
        <v>7166</v>
      </c>
      <c r="C4437" s="163"/>
      <c r="D4437" s="113" t="s">
        <v>1358</v>
      </c>
      <c r="F4437" t="s">
        <v>7167</v>
      </c>
      <c r="G4437" s="219">
        <v>19.559999999999999</v>
      </c>
      <c r="H4437" s="219" t="s">
        <v>37</v>
      </c>
      <c r="I4437" s="219">
        <v>11.21</v>
      </c>
      <c r="J4437" s="219">
        <v>5.04</v>
      </c>
      <c r="K4437" s="219" t="s">
        <v>37</v>
      </c>
      <c r="L4437" s="219">
        <v>35.81</v>
      </c>
      <c r="M4437" s="220" t="s">
        <v>1570</v>
      </c>
    </row>
    <row r="4438" spans="1:13">
      <c r="A4438" s="106" t="str">
        <f t="shared" si="70"/>
        <v xml:space="preserve">43641 </v>
      </c>
      <c r="B4438" s="164" t="s">
        <v>7168</v>
      </c>
      <c r="C4438" s="163"/>
      <c r="D4438" s="113" t="s">
        <v>1358</v>
      </c>
      <c r="F4438" t="s">
        <v>7167</v>
      </c>
      <c r="G4438" s="219">
        <v>19.809999999999999</v>
      </c>
      <c r="H4438" s="219" t="s">
        <v>37</v>
      </c>
      <c r="I4438" s="219">
        <v>11.31</v>
      </c>
      <c r="J4438" s="219">
        <v>5.0999999999999996</v>
      </c>
      <c r="K4438" s="219" t="s">
        <v>37</v>
      </c>
      <c r="L4438" s="219">
        <v>36.22</v>
      </c>
      <c r="M4438" s="220" t="s">
        <v>1570</v>
      </c>
    </row>
    <row r="4439" spans="1:13">
      <c r="A4439" s="106" t="str">
        <f t="shared" si="70"/>
        <v xml:space="preserve">43644 </v>
      </c>
      <c r="B4439" s="164" t="s">
        <v>7169</v>
      </c>
      <c r="C4439" s="163"/>
      <c r="D4439" s="113" t="s">
        <v>1358</v>
      </c>
      <c r="F4439" t="s">
        <v>7170</v>
      </c>
      <c r="G4439" s="219">
        <v>29.4</v>
      </c>
      <c r="H4439" s="219" t="s">
        <v>37</v>
      </c>
      <c r="I4439" s="219">
        <v>15.14</v>
      </c>
      <c r="J4439" s="219">
        <v>7.55</v>
      </c>
      <c r="K4439" s="219" t="s">
        <v>37</v>
      </c>
      <c r="L4439" s="219">
        <v>52.09</v>
      </c>
      <c r="M4439" s="220" t="s">
        <v>1570</v>
      </c>
    </row>
    <row r="4440" spans="1:13">
      <c r="A4440" s="106" t="str">
        <f t="shared" si="70"/>
        <v xml:space="preserve">43645 </v>
      </c>
      <c r="B4440" s="164" t="s">
        <v>7171</v>
      </c>
      <c r="C4440" s="163"/>
      <c r="D4440" s="113" t="s">
        <v>1358</v>
      </c>
      <c r="F4440" t="s">
        <v>7172</v>
      </c>
      <c r="G4440" s="219">
        <v>31.53</v>
      </c>
      <c r="H4440" s="219" t="s">
        <v>37</v>
      </c>
      <c r="I4440" s="219">
        <v>15.88</v>
      </c>
      <c r="J4440" s="219">
        <v>7.93</v>
      </c>
      <c r="K4440" s="219" t="s">
        <v>37</v>
      </c>
      <c r="L4440" s="219">
        <v>55.34</v>
      </c>
      <c r="M4440" s="220" t="s">
        <v>1570</v>
      </c>
    </row>
    <row r="4441" spans="1:13">
      <c r="A4441" s="106" t="str">
        <f t="shared" si="70"/>
        <v xml:space="preserve">43647 </v>
      </c>
      <c r="B4441" s="164" t="s">
        <v>7173</v>
      </c>
      <c r="C4441" s="163"/>
      <c r="D4441" s="113" t="s">
        <v>664</v>
      </c>
      <c r="F4441" t="s">
        <v>7174</v>
      </c>
      <c r="G4441" s="219">
        <v>0</v>
      </c>
      <c r="H4441" s="219">
        <v>0</v>
      </c>
      <c r="I4441" s="219">
        <v>0</v>
      </c>
      <c r="J4441" s="219">
        <v>0</v>
      </c>
      <c r="K4441" s="219">
        <v>0</v>
      </c>
      <c r="L4441" s="219">
        <v>0</v>
      </c>
      <c r="M4441" s="220" t="s">
        <v>991</v>
      </c>
    </row>
    <row r="4442" spans="1:13">
      <c r="A4442" s="106" t="str">
        <f t="shared" si="70"/>
        <v xml:space="preserve">43648 </v>
      </c>
      <c r="B4442" s="164" t="s">
        <v>7175</v>
      </c>
      <c r="C4442" s="163"/>
      <c r="D4442" s="113" t="s">
        <v>664</v>
      </c>
      <c r="F4442" t="s">
        <v>7176</v>
      </c>
      <c r="G4442" s="219">
        <v>0</v>
      </c>
      <c r="H4442" s="219">
        <v>0</v>
      </c>
      <c r="I4442" s="219">
        <v>0</v>
      </c>
      <c r="J4442" s="219">
        <v>0</v>
      </c>
      <c r="K4442" s="219">
        <v>0</v>
      </c>
      <c r="L4442" s="219">
        <v>0</v>
      </c>
      <c r="M4442" s="220" t="s">
        <v>991</v>
      </c>
    </row>
    <row r="4443" spans="1:13">
      <c r="A4443" s="106" t="str">
        <f t="shared" si="70"/>
        <v xml:space="preserve">43651 </v>
      </c>
      <c r="B4443" s="164" t="s">
        <v>7177</v>
      </c>
      <c r="C4443" s="163"/>
      <c r="D4443" s="113" t="s">
        <v>1358</v>
      </c>
      <c r="F4443" t="s">
        <v>7178</v>
      </c>
      <c r="G4443" s="219">
        <v>10.130000000000001</v>
      </c>
      <c r="H4443" s="219" t="s">
        <v>37</v>
      </c>
      <c r="I4443" s="219">
        <v>7.12</v>
      </c>
      <c r="J4443" s="219">
        <v>2.61</v>
      </c>
      <c r="K4443" s="219" t="s">
        <v>37</v>
      </c>
      <c r="L4443" s="219">
        <v>19.86</v>
      </c>
      <c r="M4443" s="220" t="s">
        <v>1570</v>
      </c>
    </row>
    <row r="4444" spans="1:13">
      <c r="A4444" s="106" t="str">
        <f t="shared" si="70"/>
        <v xml:space="preserve">43652 </v>
      </c>
      <c r="B4444" s="164" t="s">
        <v>7179</v>
      </c>
      <c r="C4444" s="163"/>
      <c r="D4444" s="113" t="s">
        <v>1358</v>
      </c>
      <c r="F4444" t="s">
        <v>7178</v>
      </c>
      <c r="G4444" s="219">
        <v>12.13</v>
      </c>
      <c r="H4444" s="219" t="s">
        <v>37</v>
      </c>
      <c r="I4444" s="219">
        <v>7.85</v>
      </c>
      <c r="J4444" s="219">
        <v>3.13</v>
      </c>
      <c r="K4444" s="219" t="s">
        <v>37</v>
      </c>
      <c r="L4444" s="219">
        <v>23.11</v>
      </c>
      <c r="M4444" s="220" t="s">
        <v>1570</v>
      </c>
    </row>
    <row r="4445" spans="1:13">
      <c r="A4445" s="106" t="str">
        <f t="shared" si="70"/>
        <v xml:space="preserve">43653 </v>
      </c>
      <c r="B4445" s="164" t="s">
        <v>7180</v>
      </c>
      <c r="C4445" s="163"/>
      <c r="D4445" s="113" t="s">
        <v>1358</v>
      </c>
      <c r="F4445" t="s">
        <v>7181</v>
      </c>
      <c r="G4445" s="219">
        <v>8.48</v>
      </c>
      <c r="H4445" s="219" t="s">
        <v>37</v>
      </c>
      <c r="I4445" s="219">
        <v>6.86</v>
      </c>
      <c r="J4445" s="219">
        <v>2.14</v>
      </c>
      <c r="K4445" s="219" t="s">
        <v>37</v>
      </c>
      <c r="L4445" s="219">
        <v>17.48</v>
      </c>
      <c r="M4445" s="220" t="s">
        <v>1570</v>
      </c>
    </row>
    <row r="4446" spans="1:13">
      <c r="A4446" s="106" t="str">
        <f t="shared" si="70"/>
        <v xml:space="preserve">43659 </v>
      </c>
      <c r="B4446" s="164" t="s">
        <v>7182</v>
      </c>
      <c r="C4446" s="163"/>
      <c r="D4446" s="113" t="s">
        <v>664</v>
      </c>
      <c r="F4446" t="s">
        <v>19040</v>
      </c>
      <c r="G4446" s="219">
        <v>0</v>
      </c>
      <c r="H4446" s="219">
        <v>0</v>
      </c>
      <c r="I4446" s="219">
        <v>0</v>
      </c>
      <c r="J4446" s="219">
        <v>0</v>
      </c>
      <c r="K4446" s="219">
        <v>0</v>
      </c>
      <c r="L4446" s="219">
        <v>0</v>
      </c>
      <c r="M4446" s="220" t="s">
        <v>991</v>
      </c>
    </row>
    <row r="4447" spans="1:13">
      <c r="A4447" s="106" t="str">
        <f t="shared" si="70"/>
        <v xml:space="preserve">43752 </v>
      </c>
      <c r="B4447" s="164" t="s">
        <v>7183</v>
      </c>
      <c r="C4447" s="163"/>
      <c r="D4447" s="113" t="s">
        <v>1358</v>
      </c>
      <c r="F4447" t="s">
        <v>7184</v>
      </c>
      <c r="G4447" s="219">
        <v>0.81</v>
      </c>
      <c r="H4447" s="219" t="s">
        <v>37</v>
      </c>
      <c r="I4447" s="219">
        <v>0.27</v>
      </c>
      <c r="J4447" s="219">
        <v>0.1</v>
      </c>
      <c r="K4447" s="219" t="s">
        <v>37</v>
      </c>
      <c r="L4447" s="219">
        <v>1.18</v>
      </c>
      <c r="M4447" s="220" t="s">
        <v>1324</v>
      </c>
    </row>
    <row r="4448" spans="1:13">
      <c r="A4448" s="106" t="str">
        <f t="shared" si="70"/>
        <v xml:space="preserve">43753 </v>
      </c>
      <c r="B4448" s="164" t="s">
        <v>7185</v>
      </c>
      <c r="C4448" s="163"/>
      <c r="D4448" s="113" t="s">
        <v>1358</v>
      </c>
      <c r="F4448" t="s">
        <v>7186</v>
      </c>
      <c r="G4448" s="219">
        <v>0.45</v>
      </c>
      <c r="H4448" s="219" t="s">
        <v>37</v>
      </c>
      <c r="I4448" s="219">
        <v>0.11</v>
      </c>
      <c r="J4448" s="219">
        <v>0.08</v>
      </c>
      <c r="K4448" s="219" t="s">
        <v>37</v>
      </c>
      <c r="L4448" s="219">
        <v>0.64</v>
      </c>
      <c r="M4448" s="220" t="s">
        <v>1324</v>
      </c>
    </row>
    <row r="4449" spans="1:13">
      <c r="A4449" s="106" t="str">
        <f t="shared" si="70"/>
        <v xml:space="preserve">43754 </v>
      </c>
      <c r="B4449" s="164" t="s">
        <v>7187</v>
      </c>
      <c r="C4449" s="163"/>
      <c r="D4449" s="113" t="s">
        <v>1358</v>
      </c>
      <c r="F4449" t="s">
        <v>7188</v>
      </c>
      <c r="G4449" s="219">
        <v>0.45</v>
      </c>
      <c r="H4449" s="219">
        <v>6.48</v>
      </c>
      <c r="I4449" s="219">
        <v>0.59</v>
      </c>
      <c r="J4449" s="219">
        <v>0.1</v>
      </c>
      <c r="K4449" s="219">
        <v>7.03</v>
      </c>
      <c r="L4449" s="219">
        <v>1.1399999999999999</v>
      </c>
      <c r="M4449" s="220" t="s">
        <v>1324</v>
      </c>
    </row>
    <row r="4450" spans="1:13">
      <c r="A4450" s="106" t="str">
        <f t="shared" si="70"/>
        <v xml:space="preserve">43755 </v>
      </c>
      <c r="B4450" s="164" t="s">
        <v>7189</v>
      </c>
      <c r="C4450" s="163"/>
      <c r="D4450" s="113" t="s">
        <v>1358</v>
      </c>
      <c r="F4450" t="s">
        <v>7190</v>
      </c>
      <c r="G4450" s="219">
        <v>0.94</v>
      </c>
      <c r="H4450" s="219">
        <v>5.04</v>
      </c>
      <c r="I4450" s="219">
        <v>0.73</v>
      </c>
      <c r="J4450" s="219">
        <v>0.11</v>
      </c>
      <c r="K4450" s="219">
        <v>6.09</v>
      </c>
      <c r="L4450" s="219">
        <v>1.78</v>
      </c>
      <c r="M4450" s="220" t="s">
        <v>1324</v>
      </c>
    </row>
    <row r="4451" spans="1:13">
      <c r="A4451" s="106" t="str">
        <f t="shared" si="70"/>
        <v xml:space="preserve">43756 </v>
      </c>
      <c r="B4451" s="164" t="s">
        <v>7191</v>
      </c>
      <c r="C4451" s="163"/>
      <c r="D4451" s="113" t="s">
        <v>1358</v>
      </c>
      <c r="F4451" t="s">
        <v>7192</v>
      </c>
      <c r="G4451" s="219">
        <v>0.77</v>
      </c>
      <c r="H4451" s="219">
        <v>7.4</v>
      </c>
      <c r="I4451" s="219">
        <v>0.66</v>
      </c>
      <c r="J4451" s="219">
        <v>0.09</v>
      </c>
      <c r="K4451" s="219">
        <v>8.26</v>
      </c>
      <c r="L4451" s="219">
        <v>1.52</v>
      </c>
      <c r="M4451" s="220" t="s">
        <v>1324</v>
      </c>
    </row>
    <row r="4452" spans="1:13">
      <c r="A4452" s="106" t="str">
        <f t="shared" si="70"/>
        <v xml:space="preserve">43757 </v>
      </c>
      <c r="B4452" s="164" t="s">
        <v>7193</v>
      </c>
      <c r="C4452" s="163"/>
      <c r="D4452" s="113" t="s">
        <v>1358</v>
      </c>
      <c r="F4452" t="s">
        <v>7194</v>
      </c>
      <c r="G4452" s="219">
        <v>1.26</v>
      </c>
      <c r="H4452" s="219">
        <v>9.68</v>
      </c>
      <c r="I4452" s="219">
        <v>0.88</v>
      </c>
      <c r="J4452" s="219">
        <v>0.15</v>
      </c>
      <c r="K4452" s="219">
        <v>11.09</v>
      </c>
      <c r="L4452" s="219">
        <v>2.29</v>
      </c>
      <c r="M4452" s="220" t="s">
        <v>1324</v>
      </c>
    </row>
    <row r="4453" spans="1:13">
      <c r="A4453" s="106" t="str">
        <f t="shared" si="70"/>
        <v xml:space="preserve">43761 </v>
      </c>
      <c r="B4453" s="164" t="s">
        <v>7195</v>
      </c>
      <c r="C4453" s="163"/>
      <c r="D4453" s="113" t="s">
        <v>1358</v>
      </c>
      <c r="F4453" t="s">
        <v>7196</v>
      </c>
      <c r="G4453" s="219">
        <v>2.0099999999999998</v>
      </c>
      <c r="H4453" s="219">
        <v>1.33</v>
      </c>
      <c r="I4453" s="219">
        <v>0.72</v>
      </c>
      <c r="J4453" s="219">
        <v>0.36</v>
      </c>
      <c r="K4453" s="219">
        <v>3.7</v>
      </c>
      <c r="L4453" s="219">
        <v>3.09</v>
      </c>
      <c r="M4453" s="220" t="s">
        <v>1324</v>
      </c>
    </row>
    <row r="4454" spans="1:13">
      <c r="A4454" s="106" t="str">
        <f t="shared" si="70"/>
        <v xml:space="preserve">43762 </v>
      </c>
      <c r="B4454" s="164" t="s">
        <v>7197</v>
      </c>
      <c r="C4454" s="163"/>
      <c r="D4454" s="113" t="s">
        <v>1358</v>
      </c>
      <c r="F4454" t="s">
        <v>7198</v>
      </c>
      <c r="G4454" s="219">
        <v>0.75</v>
      </c>
      <c r="H4454" s="219">
        <v>5.87</v>
      </c>
      <c r="I4454" s="219">
        <v>0.22</v>
      </c>
      <c r="J4454" s="219">
        <v>0.14000000000000001</v>
      </c>
      <c r="K4454" s="219">
        <v>6.76</v>
      </c>
      <c r="L4454" s="219">
        <v>1.1100000000000001</v>
      </c>
      <c r="M4454" s="220" t="s">
        <v>1324</v>
      </c>
    </row>
    <row r="4455" spans="1:13">
      <c r="A4455" s="106" t="str">
        <f t="shared" si="70"/>
        <v xml:space="preserve">43763 </v>
      </c>
      <c r="B4455" s="164" t="s">
        <v>7199</v>
      </c>
      <c r="C4455" s="163"/>
      <c r="D4455" s="113" t="s">
        <v>1358</v>
      </c>
      <c r="F4455" t="s">
        <v>7200</v>
      </c>
      <c r="G4455" s="219">
        <v>1.41</v>
      </c>
      <c r="H4455" s="219">
        <v>8.32</v>
      </c>
      <c r="I4455" s="219">
        <v>0.93</v>
      </c>
      <c r="J4455" s="219">
        <v>0.27</v>
      </c>
      <c r="K4455" s="219">
        <v>10</v>
      </c>
      <c r="L4455" s="219">
        <v>2.61</v>
      </c>
      <c r="M4455" s="220" t="s">
        <v>1324</v>
      </c>
    </row>
    <row r="4456" spans="1:13">
      <c r="A4456" s="106" t="str">
        <f t="shared" si="70"/>
        <v xml:space="preserve">43770 </v>
      </c>
      <c r="B4456" s="164" t="s">
        <v>7201</v>
      </c>
      <c r="C4456" s="163"/>
      <c r="D4456" s="113" t="s">
        <v>1358</v>
      </c>
      <c r="F4456" t="s">
        <v>7202</v>
      </c>
      <c r="G4456" s="219">
        <v>18</v>
      </c>
      <c r="H4456" s="219" t="s">
        <v>37</v>
      </c>
      <c r="I4456" s="219">
        <v>11.26</v>
      </c>
      <c r="J4456" s="219">
        <v>4.62</v>
      </c>
      <c r="K4456" s="219" t="s">
        <v>37</v>
      </c>
      <c r="L4456" s="219">
        <v>33.880000000000003</v>
      </c>
      <c r="M4456" s="220" t="s">
        <v>1570</v>
      </c>
    </row>
    <row r="4457" spans="1:13">
      <c r="A4457" s="106" t="str">
        <f t="shared" si="70"/>
        <v xml:space="preserve">43771 </v>
      </c>
      <c r="B4457" s="164" t="s">
        <v>7203</v>
      </c>
      <c r="C4457" s="163"/>
      <c r="D4457" s="113" t="s">
        <v>1358</v>
      </c>
      <c r="F4457" t="s">
        <v>7204</v>
      </c>
      <c r="G4457" s="219">
        <v>20.79</v>
      </c>
      <c r="H4457" s="219" t="s">
        <v>37</v>
      </c>
      <c r="I4457" s="219">
        <v>12.28</v>
      </c>
      <c r="J4457" s="219">
        <v>5.35</v>
      </c>
      <c r="K4457" s="219" t="s">
        <v>37</v>
      </c>
      <c r="L4457" s="219">
        <v>38.42</v>
      </c>
      <c r="M4457" s="220" t="s">
        <v>1570</v>
      </c>
    </row>
    <row r="4458" spans="1:13">
      <c r="A4458" s="106" t="str">
        <f t="shared" si="70"/>
        <v xml:space="preserve">43772 </v>
      </c>
      <c r="B4458" s="164" t="s">
        <v>7205</v>
      </c>
      <c r="C4458" s="163"/>
      <c r="D4458" s="113" t="s">
        <v>1358</v>
      </c>
      <c r="F4458" t="s">
        <v>7206</v>
      </c>
      <c r="G4458" s="219">
        <v>15.7</v>
      </c>
      <c r="H4458" s="219" t="s">
        <v>37</v>
      </c>
      <c r="I4458" s="219">
        <v>8.86</v>
      </c>
      <c r="J4458" s="219">
        <v>4.01</v>
      </c>
      <c r="K4458" s="219" t="s">
        <v>37</v>
      </c>
      <c r="L4458" s="219">
        <v>28.57</v>
      </c>
      <c r="M4458" s="220" t="s">
        <v>1570</v>
      </c>
    </row>
    <row r="4459" spans="1:13">
      <c r="A4459" s="106" t="str">
        <f t="shared" si="70"/>
        <v xml:space="preserve">43773 </v>
      </c>
      <c r="B4459" s="164" t="s">
        <v>7207</v>
      </c>
      <c r="C4459" s="163"/>
      <c r="D4459" s="113" t="s">
        <v>1358</v>
      </c>
      <c r="F4459" t="s">
        <v>7208</v>
      </c>
      <c r="G4459" s="219">
        <v>20.79</v>
      </c>
      <c r="H4459" s="219" t="s">
        <v>37</v>
      </c>
      <c r="I4459" s="219">
        <v>12.28</v>
      </c>
      <c r="J4459" s="219">
        <v>5.35</v>
      </c>
      <c r="K4459" s="219" t="s">
        <v>37</v>
      </c>
      <c r="L4459" s="219">
        <v>38.42</v>
      </c>
      <c r="M4459" s="220" t="s">
        <v>1570</v>
      </c>
    </row>
    <row r="4460" spans="1:13">
      <c r="A4460" s="106" t="str">
        <f t="shared" si="70"/>
        <v xml:space="preserve">43774 </v>
      </c>
      <c r="B4460" s="164" t="s">
        <v>7209</v>
      </c>
      <c r="C4460" s="163"/>
      <c r="D4460" s="113" t="s">
        <v>1358</v>
      </c>
      <c r="F4460" t="s">
        <v>7210</v>
      </c>
      <c r="G4460" s="219">
        <v>15.76</v>
      </c>
      <c r="H4460" s="219" t="s">
        <v>37</v>
      </c>
      <c r="I4460" s="219">
        <v>9.1199999999999992</v>
      </c>
      <c r="J4460" s="219">
        <v>4.0199999999999996</v>
      </c>
      <c r="K4460" s="219" t="s">
        <v>37</v>
      </c>
      <c r="L4460" s="219">
        <v>28.9</v>
      </c>
      <c r="M4460" s="220" t="s">
        <v>1570</v>
      </c>
    </row>
    <row r="4461" spans="1:13">
      <c r="A4461" s="106" t="str">
        <f t="shared" si="70"/>
        <v xml:space="preserve">43775 </v>
      </c>
      <c r="B4461" s="164" t="s">
        <v>7211</v>
      </c>
      <c r="C4461" s="163"/>
      <c r="D4461" s="113" t="s">
        <v>1358</v>
      </c>
      <c r="F4461" t="s">
        <v>7212</v>
      </c>
      <c r="G4461" s="219">
        <v>20.38</v>
      </c>
      <c r="H4461" s="219" t="s">
        <v>37</v>
      </c>
      <c r="I4461" s="219">
        <v>7.45</v>
      </c>
      <c r="J4461" s="219">
        <v>5.2</v>
      </c>
      <c r="K4461" s="219" t="s">
        <v>37</v>
      </c>
      <c r="L4461" s="219">
        <v>33.03</v>
      </c>
      <c r="M4461" s="220" t="s">
        <v>1570</v>
      </c>
    </row>
    <row r="4462" spans="1:13">
      <c r="A4462" s="106" t="str">
        <f t="shared" si="70"/>
        <v xml:space="preserve">43800 </v>
      </c>
      <c r="B4462" s="164" t="s">
        <v>7213</v>
      </c>
      <c r="C4462" s="163"/>
      <c r="D4462" s="113" t="s">
        <v>1358</v>
      </c>
      <c r="F4462" t="s">
        <v>7214</v>
      </c>
      <c r="G4462" s="219">
        <v>15.43</v>
      </c>
      <c r="H4462" s="219" t="s">
        <v>37</v>
      </c>
      <c r="I4462" s="219">
        <v>8.6300000000000008</v>
      </c>
      <c r="J4462" s="219">
        <v>3.89</v>
      </c>
      <c r="K4462" s="219" t="s">
        <v>37</v>
      </c>
      <c r="L4462" s="219">
        <v>27.95</v>
      </c>
      <c r="M4462" s="220" t="s">
        <v>1570</v>
      </c>
    </row>
    <row r="4463" spans="1:13">
      <c r="A4463" s="106" t="str">
        <f t="shared" si="70"/>
        <v xml:space="preserve">43810 </v>
      </c>
      <c r="B4463" s="164" t="s">
        <v>7215</v>
      </c>
      <c r="C4463" s="163"/>
      <c r="D4463" s="113" t="s">
        <v>1358</v>
      </c>
      <c r="F4463" t="s">
        <v>7216</v>
      </c>
      <c r="G4463" s="219">
        <v>16.88</v>
      </c>
      <c r="H4463" s="219" t="s">
        <v>37</v>
      </c>
      <c r="I4463" s="219">
        <v>9.34</v>
      </c>
      <c r="J4463" s="219">
        <v>4.34</v>
      </c>
      <c r="K4463" s="219" t="s">
        <v>37</v>
      </c>
      <c r="L4463" s="219">
        <v>30.56</v>
      </c>
      <c r="M4463" s="220" t="s">
        <v>1570</v>
      </c>
    </row>
    <row r="4464" spans="1:13">
      <c r="A4464" s="106" t="str">
        <f t="shared" si="70"/>
        <v xml:space="preserve">43820 </v>
      </c>
      <c r="B4464" s="164" t="s">
        <v>7217</v>
      </c>
      <c r="C4464" s="163"/>
      <c r="D4464" s="113" t="s">
        <v>1358</v>
      </c>
      <c r="F4464" t="s">
        <v>7216</v>
      </c>
      <c r="G4464" s="219">
        <v>22.53</v>
      </c>
      <c r="H4464" s="219" t="s">
        <v>37</v>
      </c>
      <c r="I4464" s="219">
        <v>12.26</v>
      </c>
      <c r="J4464" s="219">
        <v>5.59</v>
      </c>
      <c r="K4464" s="219" t="s">
        <v>37</v>
      </c>
      <c r="L4464" s="219">
        <v>40.380000000000003</v>
      </c>
      <c r="M4464" s="220" t="s">
        <v>1570</v>
      </c>
    </row>
    <row r="4465" spans="1:13">
      <c r="A4465" s="106" t="str">
        <f t="shared" si="70"/>
        <v xml:space="preserve">43825 </v>
      </c>
      <c r="B4465" s="164" t="s">
        <v>7218</v>
      </c>
      <c r="C4465" s="163"/>
      <c r="D4465" s="113" t="s">
        <v>1358</v>
      </c>
      <c r="F4465" t="s">
        <v>7216</v>
      </c>
      <c r="G4465" s="219">
        <v>21.76</v>
      </c>
      <c r="H4465" s="219" t="s">
        <v>37</v>
      </c>
      <c r="I4465" s="219">
        <v>12.02</v>
      </c>
      <c r="J4465" s="219">
        <v>5.61</v>
      </c>
      <c r="K4465" s="219" t="s">
        <v>37</v>
      </c>
      <c r="L4465" s="219">
        <v>39.39</v>
      </c>
      <c r="M4465" s="220" t="s">
        <v>1570</v>
      </c>
    </row>
    <row r="4466" spans="1:13">
      <c r="A4466" s="106" t="str">
        <f t="shared" si="70"/>
        <v xml:space="preserve">43830 </v>
      </c>
      <c r="B4466" s="164" t="s">
        <v>7219</v>
      </c>
      <c r="C4466" s="163"/>
      <c r="D4466" s="113" t="s">
        <v>1358</v>
      </c>
      <c r="F4466" t="s">
        <v>7220</v>
      </c>
      <c r="G4466" s="219">
        <v>10.85</v>
      </c>
      <c r="H4466" s="219" t="s">
        <v>37</v>
      </c>
      <c r="I4466" s="219">
        <v>7.67</v>
      </c>
      <c r="J4466" s="219">
        <v>2.67</v>
      </c>
      <c r="K4466" s="219" t="s">
        <v>37</v>
      </c>
      <c r="L4466" s="219">
        <v>21.19</v>
      </c>
      <c r="M4466" s="220" t="s">
        <v>1570</v>
      </c>
    </row>
    <row r="4467" spans="1:13">
      <c r="A4467" s="106" t="str">
        <f t="shared" si="70"/>
        <v xml:space="preserve">43831 </v>
      </c>
      <c r="B4467" s="164" t="s">
        <v>7221</v>
      </c>
      <c r="C4467" s="163"/>
      <c r="D4467" s="113" t="s">
        <v>1358</v>
      </c>
      <c r="F4467" t="s">
        <v>7220</v>
      </c>
      <c r="G4467" s="219">
        <v>8.49</v>
      </c>
      <c r="H4467" s="219" t="s">
        <v>37</v>
      </c>
      <c r="I4467" s="219">
        <v>7.78</v>
      </c>
      <c r="J4467" s="219">
        <v>2.1800000000000002</v>
      </c>
      <c r="K4467" s="219" t="s">
        <v>37</v>
      </c>
      <c r="L4467" s="219">
        <v>18.45</v>
      </c>
      <c r="M4467" s="220" t="s">
        <v>1570</v>
      </c>
    </row>
    <row r="4468" spans="1:13">
      <c r="A4468" s="106" t="str">
        <f t="shared" si="70"/>
        <v xml:space="preserve">43832 </v>
      </c>
      <c r="B4468" s="164" t="s">
        <v>7222</v>
      </c>
      <c r="C4468" s="163"/>
      <c r="D4468" s="113" t="s">
        <v>1358</v>
      </c>
      <c r="F4468" t="s">
        <v>7220</v>
      </c>
      <c r="G4468" s="219">
        <v>17.34</v>
      </c>
      <c r="H4468" s="219" t="s">
        <v>37</v>
      </c>
      <c r="I4468" s="219">
        <v>9.76</v>
      </c>
      <c r="J4468" s="219">
        <v>4.3600000000000003</v>
      </c>
      <c r="K4468" s="219" t="s">
        <v>37</v>
      </c>
      <c r="L4468" s="219">
        <v>31.46</v>
      </c>
      <c r="M4468" s="220" t="s">
        <v>1570</v>
      </c>
    </row>
    <row r="4469" spans="1:13">
      <c r="A4469" s="106" t="str">
        <f t="shared" si="70"/>
        <v xml:space="preserve">43840 </v>
      </c>
      <c r="B4469" s="164" t="s">
        <v>7223</v>
      </c>
      <c r="C4469" s="163"/>
      <c r="D4469" s="113" t="s">
        <v>1358</v>
      </c>
      <c r="F4469" t="s">
        <v>7224</v>
      </c>
      <c r="G4469" s="219">
        <v>22.83</v>
      </c>
      <c r="H4469" s="219" t="s">
        <v>37</v>
      </c>
      <c r="I4469" s="219">
        <v>12.3</v>
      </c>
      <c r="J4469" s="219">
        <v>5.67</v>
      </c>
      <c r="K4469" s="219" t="s">
        <v>37</v>
      </c>
      <c r="L4469" s="219">
        <v>40.799999999999997</v>
      </c>
      <c r="M4469" s="220" t="s">
        <v>1570</v>
      </c>
    </row>
    <row r="4470" spans="1:13">
      <c r="A4470" s="106" t="str">
        <f t="shared" si="70"/>
        <v xml:space="preserve">43842 </v>
      </c>
      <c r="B4470" s="164" t="s">
        <v>7225</v>
      </c>
      <c r="C4470" s="163"/>
      <c r="D4470" s="113" t="s">
        <v>798</v>
      </c>
      <c r="E4470" s="113" t="s">
        <v>1966</v>
      </c>
      <c r="F4470" t="s">
        <v>7226</v>
      </c>
      <c r="G4470" s="219">
        <v>21.03</v>
      </c>
      <c r="H4470" s="219" t="s">
        <v>37</v>
      </c>
      <c r="I4470" s="219">
        <v>11.31</v>
      </c>
      <c r="J4470" s="219">
        <v>2.16</v>
      </c>
      <c r="K4470" s="219" t="s">
        <v>37</v>
      </c>
      <c r="L4470" s="219">
        <v>34.5</v>
      </c>
      <c r="M4470" s="220" t="s">
        <v>1570</v>
      </c>
    </row>
    <row r="4471" spans="1:13">
      <c r="A4471" s="106" t="str">
        <f t="shared" si="70"/>
        <v xml:space="preserve">43843 </v>
      </c>
      <c r="B4471" s="164" t="s">
        <v>7227</v>
      </c>
      <c r="C4471" s="163"/>
      <c r="D4471" s="113" t="s">
        <v>1358</v>
      </c>
      <c r="F4471" t="s">
        <v>7228</v>
      </c>
      <c r="G4471" s="219">
        <v>21.21</v>
      </c>
      <c r="H4471" s="219" t="s">
        <v>37</v>
      </c>
      <c r="I4471" s="219">
        <v>11.92</v>
      </c>
      <c r="J4471" s="219">
        <v>5.46</v>
      </c>
      <c r="K4471" s="219" t="s">
        <v>37</v>
      </c>
      <c r="L4471" s="219">
        <v>38.590000000000003</v>
      </c>
      <c r="M4471" s="220" t="s">
        <v>1570</v>
      </c>
    </row>
    <row r="4472" spans="1:13">
      <c r="A4472" s="106" t="str">
        <f t="shared" si="70"/>
        <v xml:space="preserve">43845 </v>
      </c>
      <c r="B4472" s="164" t="s">
        <v>7229</v>
      </c>
      <c r="C4472" s="163"/>
      <c r="D4472" s="113" t="s">
        <v>1358</v>
      </c>
      <c r="F4472" t="s">
        <v>7230</v>
      </c>
      <c r="G4472" s="219">
        <v>33.299999999999997</v>
      </c>
      <c r="H4472" s="219" t="s">
        <v>37</v>
      </c>
      <c r="I4472" s="219">
        <v>16.97</v>
      </c>
      <c r="J4472" s="219">
        <v>8.4700000000000006</v>
      </c>
      <c r="K4472" s="219" t="s">
        <v>37</v>
      </c>
      <c r="L4472" s="219">
        <v>58.74</v>
      </c>
      <c r="M4472" s="220" t="s">
        <v>1570</v>
      </c>
    </row>
    <row r="4473" spans="1:13">
      <c r="A4473" s="106" t="str">
        <f t="shared" si="70"/>
        <v xml:space="preserve">43846 </v>
      </c>
      <c r="B4473" s="164" t="s">
        <v>7231</v>
      </c>
      <c r="C4473" s="163"/>
      <c r="D4473" s="113" t="s">
        <v>1358</v>
      </c>
      <c r="F4473" t="s">
        <v>7232</v>
      </c>
      <c r="G4473" s="219">
        <v>27.41</v>
      </c>
      <c r="H4473" s="219" t="s">
        <v>37</v>
      </c>
      <c r="I4473" s="219">
        <v>15.11</v>
      </c>
      <c r="J4473" s="219">
        <v>7.07</v>
      </c>
      <c r="K4473" s="219" t="s">
        <v>37</v>
      </c>
      <c r="L4473" s="219">
        <v>49.59</v>
      </c>
      <c r="M4473" s="220" t="s">
        <v>1570</v>
      </c>
    </row>
    <row r="4474" spans="1:13">
      <c r="A4474" s="106" t="str">
        <f t="shared" si="70"/>
        <v xml:space="preserve">43847 </v>
      </c>
      <c r="B4474" s="164" t="s">
        <v>7233</v>
      </c>
      <c r="C4474" s="163"/>
      <c r="D4474" s="113" t="s">
        <v>1358</v>
      </c>
      <c r="F4474" t="s">
        <v>7234</v>
      </c>
      <c r="G4474" s="219">
        <v>30.28</v>
      </c>
      <c r="H4474" s="219" t="s">
        <v>37</v>
      </c>
      <c r="I4474" s="219">
        <v>16.16</v>
      </c>
      <c r="J4474" s="219">
        <v>7.8</v>
      </c>
      <c r="K4474" s="219" t="s">
        <v>37</v>
      </c>
      <c r="L4474" s="219">
        <v>54.24</v>
      </c>
      <c r="M4474" s="220" t="s">
        <v>1570</v>
      </c>
    </row>
    <row r="4475" spans="1:13">
      <c r="A4475" s="106" t="str">
        <f t="shared" si="70"/>
        <v xml:space="preserve">43848 </v>
      </c>
      <c r="B4475" s="164" t="s">
        <v>7235</v>
      </c>
      <c r="C4475" s="163"/>
      <c r="D4475" s="113" t="s">
        <v>1358</v>
      </c>
      <c r="F4475" t="s">
        <v>7236</v>
      </c>
      <c r="G4475" s="219">
        <v>32.75</v>
      </c>
      <c r="H4475" s="219" t="s">
        <v>37</v>
      </c>
      <c r="I4475" s="219">
        <v>16.97</v>
      </c>
      <c r="J4475" s="219">
        <v>8.35</v>
      </c>
      <c r="K4475" s="219" t="s">
        <v>37</v>
      </c>
      <c r="L4475" s="219">
        <v>58.07</v>
      </c>
      <c r="M4475" s="220" t="s">
        <v>1570</v>
      </c>
    </row>
    <row r="4476" spans="1:13">
      <c r="A4476" s="106" t="str">
        <f t="shared" si="70"/>
        <v xml:space="preserve">43860 </v>
      </c>
      <c r="B4476" s="164" t="s">
        <v>7238</v>
      </c>
      <c r="C4476" s="163"/>
      <c r="D4476" s="113" t="s">
        <v>1358</v>
      </c>
      <c r="F4476" t="s">
        <v>7237</v>
      </c>
      <c r="G4476" s="219">
        <v>27.89</v>
      </c>
      <c r="H4476" s="219" t="s">
        <v>37</v>
      </c>
      <c r="I4476" s="219">
        <v>14.26</v>
      </c>
      <c r="J4476" s="219">
        <v>6.86</v>
      </c>
      <c r="K4476" s="219" t="s">
        <v>37</v>
      </c>
      <c r="L4476" s="219">
        <v>49.01</v>
      </c>
      <c r="M4476" s="220" t="s">
        <v>1570</v>
      </c>
    </row>
    <row r="4477" spans="1:13">
      <c r="A4477" s="106" t="str">
        <f t="shared" si="70"/>
        <v xml:space="preserve">43865 </v>
      </c>
      <c r="B4477" s="164" t="s">
        <v>7239</v>
      </c>
      <c r="C4477" s="163"/>
      <c r="D4477" s="113" t="s">
        <v>1358</v>
      </c>
      <c r="F4477" t="s">
        <v>7237</v>
      </c>
      <c r="G4477" s="219">
        <v>29.05</v>
      </c>
      <c r="H4477" s="219" t="s">
        <v>37</v>
      </c>
      <c r="I4477" s="219">
        <v>14.69</v>
      </c>
      <c r="J4477" s="219">
        <v>7.5</v>
      </c>
      <c r="K4477" s="219" t="s">
        <v>37</v>
      </c>
      <c r="L4477" s="219">
        <v>51.24</v>
      </c>
      <c r="M4477" s="220" t="s">
        <v>1570</v>
      </c>
    </row>
    <row r="4478" spans="1:13">
      <c r="A4478" s="106" t="str">
        <f t="shared" si="70"/>
        <v xml:space="preserve">43870 </v>
      </c>
      <c r="B4478" s="164" t="s">
        <v>7240</v>
      </c>
      <c r="C4478" s="163"/>
      <c r="D4478" s="113" t="s">
        <v>1358</v>
      </c>
      <c r="F4478" t="s">
        <v>7241</v>
      </c>
      <c r="G4478" s="219">
        <v>11.44</v>
      </c>
      <c r="H4478" s="219" t="s">
        <v>37</v>
      </c>
      <c r="I4478" s="219">
        <v>7.17</v>
      </c>
      <c r="J4478" s="219">
        <v>2.73</v>
      </c>
      <c r="K4478" s="219" t="s">
        <v>37</v>
      </c>
      <c r="L4478" s="219">
        <v>21.34</v>
      </c>
      <c r="M4478" s="220" t="s">
        <v>1570</v>
      </c>
    </row>
    <row r="4479" spans="1:13">
      <c r="A4479" s="106" t="str">
        <f t="shared" si="70"/>
        <v xml:space="preserve">43880 </v>
      </c>
      <c r="B4479" s="164" t="s">
        <v>7242</v>
      </c>
      <c r="C4479" s="163"/>
      <c r="D4479" s="113" t="s">
        <v>1358</v>
      </c>
      <c r="F4479" t="s">
        <v>7243</v>
      </c>
      <c r="G4479" s="219">
        <v>27.18</v>
      </c>
      <c r="H4479" s="219" t="s">
        <v>37</v>
      </c>
      <c r="I4479" s="219">
        <v>14</v>
      </c>
      <c r="J4479" s="219">
        <v>6.99</v>
      </c>
      <c r="K4479" s="219" t="s">
        <v>37</v>
      </c>
      <c r="L4479" s="219">
        <v>48.17</v>
      </c>
      <c r="M4479" s="220" t="s">
        <v>1570</v>
      </c>
    </row>
    <row r="4480" spans="1:13">
      <c r="A4480" s="106" t="str">
        <f t="shared" si="70"/>
        <v xml:space="preserve">43881 </v>
      </c>
      <c r="B4480" s="164" t="s">
        <v>7244</v>
      </c>
      <c r="C4480" s="163"/>
      <c r="D4480" s="113" t="s">
        <v>664</v>
      </c>
      <c r="F4480" t="s">
        <v>7245</v>
      </c>
      <c r="G4480" s="219">
        <v>0</v>
      </c>
      <c r="H4480" s="219">
        <v>0</v>
      </c>
      <c r="I4480" s="219">
        <v>0</v>
      </c>
      <c r="J4480" s="219">
        <v>0</v>
      </c>
      <c r="K4480" s="219">
        <v>0</v>
      </c>
      <c r="L4480" s="219">
        <v>0</v>
      </c>
      <c r="M4480" s="220" t="s">
        <v>991</v>
      </c>
    </row>
    <row r="4481" spans="1:13">
      <c r="A4481" s="106" t="str">
        <f t="shared" si="70"/>
        <v xml:space="preserve">43882 </v>
      </c>
      <c r="B4481" s="164" t="s">
        <v>7246</v>
      </c>
      <c r="C4481" s="163"/>
      <c r="D4481" s="113" t="s">
        <v>664</v>
      </c>
      <c r="F4481" t="s">
        <v>7247</v>
      </c>
      <c r="G4481" s="219">
        <v>0</v>
      </c>
      <c r="H4481" s="219">
        <v>0</v>
      </c>
      <c r="I4481" s="219">
        <v>0</v>
      </c>
      <c r="J4481" s="219">
        <v>0</v>
      </c>
      <c r="K4481" s="219">
        <v>0</v>
      </c>
      <c r="L4481" s="219">
        <v>0</v>
      </c>
      <c r="M4481" s="220" t="s">
        <v>991</v>
      </c>
    </row>
    <row r="4482" spans="1:13">
      <c r="A4482" s="106" t="str">
        <f t="shared" si="70"/>
        <v xml:space="preserve">43886 </v>
      </c>
      <c r="B4482" s="164" t="s">
        <v>7248</v>
      </c>
      <c r="C4482" s="163"/>
      <c r="D4482" s="113" t="s">
        <v>1358</v>
      </c>
      <c r="F4482" t="s">
        <v>7249</v>
      </c>
      <c r="G4482" s="219">
        <v>4.6399999999999997</v>
      </c>
      <c r="H4482" s="219" t="s">
        <v>37</v>
      </c>
      <c r="I4482" s="219">
        <v>5.35</v>
      </c>
      <c r="J4482" s="219">
        <v>1.21</v>
      </c>
      <c r="K4482" s="219" t="s">
        <v>37</v>
      </c>
      <c r="L4482" s="219">
        <v>11.2</v>
      </c>
      <c r="M4482" s="220" t="s">
        <v>1570</v>
      </c>
    </row>
    <row r="4483" spans="1:13">
      <c r="A4483" s="106" t="str">
        <f t="shared" ref="A4483:A4546" si="71">B4483&amp;" "&amp;C4483</f>
        <v xml:space="preserve">43887 </v>
      </c>
      <c r="B4483" s="164" t="s">
        <v>7250</v>
      </c>
      <c r="C4483" s="163"/>
      <c r="D4483" s="113" t="s">
        <v>1358</v>
      </c>
      <c r="F4483" t="s">
        <v>7251</v>
      </c>
      <c r="G4483" s="219">
        <v>4.32</v>
      </c>
      <c r="H4483" s="219" t="s">
        <v>37</v>
      </c>
      <c r="I4483" s="219">
        <v>4.67</v>
      </c>
      <c r="J4483" s="219">
        <v>1.1299999999999999</v>
      </c>
      <c r="K4483" s="219" t="s">
        <v>37</v>
      </c>
      <c r="L4483" s="219">
        <v>10.119999999999999</v>
      </c>
      <c r="M4483" s="220" t="s">
        <v>1570</v>
      </c>
    </row>
    <row r="4484" spans="1:13">
      <c r="A4484" s="106" t="str">
        <f t="shared" si="71"/>
        <v xml:space="preserve">43888 </v>
      </c>
      <c r="B4484" s="164" t="s">
        <v>7252</v>
      </c>
      <c r="C4484" s="163"/>
      <c r="D4484" s="113" t="s">
        <v>1358</v>
      </c>
      <c r="F4484" t="s">
        <v>7253</v>
      </c>
      <c r="G4484" s="219">
        <v>6.44</v>
      </c>
      <c r="H4484" s="219" t="s">
        <v>37</v>
      </c>
      <c r="I4484" s="219">
        <v>6.01</v>
      </c>
      <c r="J4484" s="219">
        <v>1.65</v>
      </c>
      <c r="K4484" s="219" t="s">
        <v>37</v>
      </c>
      <c r="L4484" s="219">
        <v>14.1</v>
      </c>
      <c r="M4484" s="220" t="s">
        <v>1570</v>
      </c>
    </row>
    <row r="4485" spans="1:13">
      <c r="A4485" s="106" t="str">
        <f t="shared" si="71"/>
        <v xml:space="preserve">43999 </v>
      </c>
      <c r="B4485" s="164" t="s">
        <v>7254</v>
      </c>
      <c r="C4485" s="163"/>
      <c r="D4485" s="113" t="s">
        <v>664</v>
      </c>
      <c r="F4485" t="s">
        <v>19041</v>
      </c>
      <c r="G4485" s="219">
        <v>0</v>
      </c>
      <c r="H4485" s="219">
        <v>0</v>
      </c>
      <c r="I4485" s="219">
        <v>0</v>
      </c>
      <c r="J4485" s="219">
        <v>0</v>
      </c>
      <c r="K4485" s="219">
        <v>0</v>
      </c>
      <c r="L4485" s="219">
        <v>0</v>
      </c>
      <c r="M4485" s="220" t="s">
        <v>991</v>
      </c>
    </row>
    <row r="4486" spans="1:13">
      <c r="A4486" s="106" t="str">
        <f t="shared" si="71"/>
        <v xml:space="preserve">44005 </v>
      </c>
      <c r="B4486" s="164" t="s">
        <v>7255</v>
      </c>
      <c r="C4486" s="163"/>
      <c r="D4486" s="113" t="s">
        <v>1358</v>
      </c>
      <c r="F4486" t="s">
        <v>7256</v>
      </c>
      <c r="G4486" s="219">
        <v>18.46</v>
      </c>
      <c r="H4486" s="219" t="s">
        <v>37</v>
      </c>
      <c r="I4486" s="219">
        <v>9.77</v>
      </c>
      <c r="J4486" s="219">
        <v>4.4800000000000004</v>
      </c>
      <c r="K4486" s="219" t="s">
        <v>37</v>
      </c>
      <c r="L4486" s="219">
        <v>32.71</v>
      </c>
      <c r="M4486" s="220" t="s">
        <v>1570</v>
      </c>
    </row>
    <row r="4487" spans="1:13">
      <c r="A4487" s="106" t="str">
        <f t="shared" si="71"/>
        <v xml:space="preserve">44010 </v>
      </c>
      <c r="B4487" s="164" t="s">
        <v>7257</v>
      </c>
      <c r="C4487" s="163"/>
      <c r="D4487" s="113" t="s">
        <v>1358</v>
      </c>
      <c r="F4487" t="s">
        <v>7258</v>
      </c>
      <c r="G4487" s="219">
        <v>14.26</v>
      </c>
      <c r="H4487" s="219" t="s">
        <v>37</v>
      </c>
      <c r="I4487" s="219">
        <v>8.64</v>
      </c>
      <c r="J4487" s="219">
        <v>2.56</v>
      </c>
      <c r="K4487" s="219" t="s">
        <v>37</v>
      </c>
      <c r="L4487" s="219">
        <v>25.46</v>
      </c>
      <c r="M4487" s="220" t="s">
        <v>1570</v>
      </c>
    </row>
    <row r="4488" spans="1:13">
      <c r="A4488" s="106" t="str">
        <f t="shared" si="71"/>
        <v xml:space="preserve">44015 </v>
      </c>
      <c r="B4488" s="164" t="s">
        <v>7259</v>
      </c>
      <c r="C4488" s="163"/>
      <c r="D4488" s="113" t="s">
        <v>1358</v>
      </c>
      <c r="F4488" t="s">
        <v>7260</v>
      </c>
      <c r="G4488" s="219">
        <v>2.62</v>
      </c>
      <c r="H4488" s="219" t="s">
        <v>37</v>
      </c>
      <c r="I4488" s="219">
        <v>0.93</v>
      </c>
      <c r="J4488" s="219">
        <v>0.64</v>
      </c>
      <c r="K4488" s="219" t="s">
        <v>37</v>
      </c>
      <c r="L4488" s="219">
        <v>4.1900000000000004</v>
      </c>
      <c r="M4488" s="220" t="s">
        <v>1125</v>
      </c>
    </row>
    <row r="4489" spans="1:13">
      <c r="A4489" s="106" t="str">
        <f t="shared" si="71"/>
        <v xml:space="preserve">44020 </v>
      </c>
      <c r="B4489" s="164" t="s">
        <v>7261</v>
      </c>
      <c r="C4489" s="163"/>
      <c r="D4489" s="113" t="s">
        <v>1358</v>
      </c>
      <c r="F4489" t="s">
        <v>7262</v>
      </c>
      <c r="G4489" s="219">
        <v>16.22</v>
      </c>
      <c r="H4489" s="219" t="s">
        <v>37</v>
      </c>
      <c r="I4489" s="219">
        <v>9.01</v>
      </c>
      <c r="J4489" s="219">
        <v>3.97</v>
      </c>
      <c r="K4489" s="219" t="s">
        <v>37</v>
      </c>
      <c r="L4489" s="219">
        <v>29.2</v>
      </c>
      <c r="M4489" s="220" t="s">
        <v>1570</v>
      </c>
    </row>
    <row r="4490" spans="1:13">
      <c r="A4490" s="106" t="str">
        <f t="shared" si="71"/>
        <v xml:space="preserve">44021 </v>
      </c>
      <c r="B4490" s="164" t="s">
        <v>7263</v>
      </c>
      <c r="C4490" s="163"/>
      <c r="D4490" s="113" t="s">
        <v>1358</v>
      </c>
      <c r="F4490" t="s">
        <v>7264</v>
      </c>
      <c r="G4490" s="219">
        <v>16.309999999999999</v>
      </c>
      <c r="H4490" s="219" t="s">
        <v>37</v>
      </c>
      <c r="I4490" s="219">
        <v>8.85</v>
      </c>
      <c r="J4490" s="219">
        <v>3.96</v>
      </c>
      <c r="K4490" s="219" t="s">
        <v>37</v>
      </c>
      <c r="L4490" s="219">
        <v>29.12</v>
      </c>
      <c r="M4490" s="220" t="s">
        <v>1570</v>
      </c>
    </row>
    <row r="4491" spans="1:13">
      <c r="A4491" s="106" t="str">
        <f t="shared" si="71"/>
        <v xml:space="preserve">44025 </v>
      </c>
      <c r="B4491" s="164" t="s">
        <v>7265</v>
      </c>
      <c r="C4491" s="163"/>
      <c r="D4491" s="113" t="s">
        <v>1358</v>
      </c>
      <c r="F4491" t="s">
        <v>7266</v>
      </c>
      <c r="G4491" s="219">
        <v>16.510000000000002</v>
      </c>
      <c r="H4491" s="219" t="s">
        <v>37</v>
      </c>
      <c r="I4491" s="219">
        <v>9</v>
      </c>
      <c r="J4491" s="219">
        <v>3.93</v>
      </c>
      <c r="K4491" s="219" t="s">
        <v>37</v>
      </c>
      <c r="L4491" s="219">
        <v>29.44</v>
      </c>
      <c r="M4491" s="220" t="s">
        <v>1570</v>
      </c>
    </row>
    <row r="4492" spans="1:13">
      <c r="A4492" s="106" t="str">
        <f t="shared" si="71"/>
        <v xml:space="preserve">44050 </v>
      </c>
      <c r="B4492" s="164" t="s">
        <v>7267</v>
      </c>
      <c r="C4492" s="163"/>
      <c r="D4492" s="113" t="s">
        <v>1358</v>
      </c>
      <c r="F4492" t="s">
        <v>7268</v>
      </c>
      <c r="G4492" s="219">
        <v>15.52</v>
      </c>
      <c r="H4492" s="219" t="s">
        <v>37</v>
      </c>
      <c r="I4492" s="219">
        <v>8.7799999999999994</v>
      </c>
      <c r="J4492" s="219">
        <v>3.82</v>
      </c>
      <c r="K4492" s="219" t="s">
        <v>37</v>
      </c>
      <c r="L4492" s="219">
        <v>28.12</v>
      </c>
      <c r="M4492" s="220" t="s">
        <v>1570</v>
      </c>
    </row>
    <row r="4493" spans="1:13">
      <c r="A4493" s="106" t="str">
        <f t="shared" si="71"/>
        <v xml:space="preserve">44055 </v>
      </c>
      <c r="B4493" s="164" t="s">
        <v>7269</v>
      </c>
      <c r="C4493" s="163"/>
      <c r="D4493" s="113" t="s">
        <v>1358</v>
      </c>
      <c r="F4493" t="s">
        <v>7270</v>
      </c>
      <c r="G4493" s="219">
        <v>25.63</v>
      </c>
      <c r="H4493" s="219" t="s">
        <v>37</v>
      </c>
      <c r="I4493" s="219">
        <v>12.61</v>
      </c>
      <c r="J4493" s="219">
        <v>6.34</v>
      </c>
      <c r="K4493" s="219" t="s">
        <v>37</v>
      </c>
      <c r="L4493" s="219">
        <v>44.58</v>
      </c>
      <c r="M4493" s="220" t="s">
        <v>1570</v>
      </c>
    </row>
    <row r="4494" spans="1:13">
      <c r="A4494" s="106" t="str">
        <f t="shared" si="71"/>
        <v xml:space="preserve">44100 </v>
      </c>
      <c r="B4494" s="164" t="s">
        <v>7271</v>
      </c>
      <c r="C4494" s="163"/>
      <c r="D4494" s="113" t="s">
        <v>1358</v>
      </c>
      <c r="F4494" t="s">
        <v>7272</v>
      </c>
      <c r="G4494" s="219">
        <v>2.0099999999999998</v>
      </c>
      <c r="H4494" s="219" t="s">
        <v>37</v>
      </c>
      <c r="I4494" s="219">
        <v>0.9</v>
      </c>
      <c r="J4494" s="219">
        <v>0.24</v>
      </c>
      <c r="K4494" s="219" t="s">
        <v>37</v>
      </c>
      <c r="L4494" s="219">
        <v>3.15</v>
      </c>
      <c r="M4494" s="220" t="s">
        <v>1324</v>
      </c>
    </row>
    <row r="4495" spans="1:13">
      <c r="A4495" s="106" t="str">
        <f t="shared" si="71"/>
        <v xml:space="preserve">44110 </v>
      </c>
      <c r="B4495" s="164" t="s">
        <v>7273</v>
      </c>
      <c r="C4495" s="163"/>
      <c r="D4495" s="113" t="s">
        <v>1358</v>
      </c>
      <c r="F4495" t="s">
        <v>7274</v>
      </c>
      <c r="G4495" s="219">
        <v>14.04</v>
      </c>
      <c r="H4495" s="219" t="s">
        <v>37</v>
      </c>
      <c r="I4495" s="219">
        <v>8.44</v>
      </c>
      <c r="J4495" s="219">
        <v>3.05</v>
      </c>
      <c r="K4495" s="219" t="s">
        <v>37</v>
      </c>
      <c r="L4495" s="219">
        <v>25.53</v>
      </c>
      <c r="M4495" s="220" t="s">
        <v>1570</v>
      </c>
    </row>
    <row r="4496" spans="1:13">
      <c r="A4496" s="106" t="str">
        <f t="shared" si="71"/>
        <v xml:space="preserve">44111 </v>
      </c>
      <c r="B4496" s="164" t="s">
        <v>7275</v>
      </c>
      <c r="C4496" s="163"/>
      <c r="D4496" s="113" t="s">
        <v>1358</v>
      </c>
      <c r="F4496" t="s">
        <v>7276</v>
      </c>
      <c r="G4496" s="219">
        <v>16.52</v>
      </c>
      <c r="H4496" s="219" t="s">
        <v>37</v>
      </c>
      <c r="I4496" s="219">
        <v>9.19</v>
      </c>
      <c r="J4496" s="219">
        <v>3.6</v>
      </c>
      <c r="K4496" s="219" t="s">
        <v>37</v>
      </c>
      <c r="L4496" s="219">
        <v>29.31</v>
      </c>
      <c r="M4496" s="220" t="s">
        <v>1570</v>
      </c>
    </row>
    <row r="4497" spans="1:13">
      <c r="A4497" s="106" t="str">
        <f t="shared" si="71"/>
        <v xml:space="preserve">44120 </v>
      </c>
      <c r="B4497" s="164" t="s">
        <v>7277</v>
      </c>
      <c r="C4497" s="163"/>
      <c r="D4497" s="113" t="s">
        <v>1358</v>
      </c>
      <c r="F4497" t="s">
        <v>7278</v>
      </c>
      <c r="G4497" s="219">
        <v>20.82</v>
      </c>
      <c r="H4497" s="219" t="s">
        <v>37</v>
      </c>
      <c r="I4497" s="219">
        <v>10.71</v>
      </c>
      <c r="J4497" s="219">
        <v>5.0599999999999996</v>
      </c>
      <c r="K4497" s="219" t="s">
        <v>37</v>
      </c>
      <c r="L4497" s="219">
        <v>36.590000000000003</v>
      </c>
      <c r="M4497" s="220" t="s">
        <v>1570</v>
      </c>
    </row>
    <row r="4498" spans="1:13">
      <c r="A4498" s="106" t="str">
        <f t="shared" si="71"/>
        <v xml:space="preserve">44121 </v>
      </c>
      <c r="B4498" s="164" t="s">
        <v>7279</v>
      </c>
      <c r="C4498" s="163"/>
      <c r="D4498" s="113" t="s">
        <v>1358</v>
      </c>
      <c r="F4498" t="s">
        <v>7278</v>
      </c>
      <c r="G4498" s="219">
        <v>4.4400000000000004</v>
      </c>
      <c r="H4498" s="219" t="s">
        <v>37</v>
      </c>
      <c r="I4498" s="219">
        <v>1.64</v>
      </c>
      <c r="J4498" s="219">
        <v>1.07</v>
      </c>
      <c r="K4498" s="219" t="s">
        <v>37</v>
      </c>
      <c r="L4498" s="219">
        <v>7.15</v>
      </c>
      <c r="M4498" s="220" t="s">
        <v>1125</v>
      </c>
    </row>
    <row r="4499" spans="1:13">
      <c r="A4499" s="106" t="str">
        <f t="shared" si="71"/>
        <v xml:space="preserve">44125 </v>
      </c>
      <c r="B4499" s="164" t="s">
        <v>7280</v>
      </c>
      <c r="C4499" s="163"/>
      <c r="D4499" s="113" t="s">
        <v>1358</v>
      </c>
      <c r="F4499" t="s">
        <v>7278</v>
      </c>
      <c r="G4499" s="219">
        <v>20.03</v>
      </c>
      <c r="H4499" s="219" t="s">
        <v>37</v>
      </c>
      <c r="I4499" s="219">
        <v>10.58</v>
      </c>
      <c r="J4499" s="219">
        <v>4.59</v>
      </c>
      <c r="K4499" s="219" t="s">
        <v>37</v>
      </c>
      <c r="L4499" s="219">
        <v>35.200000000000003</v>
      </c>
      <c r="M4499" s="220" t="s">
        <v>1570</v>
      </c>
    </row>
    <row r="4500" spans="1:13">
      <c r="A4500" s="106" t="str">
        <f t="shared" si="71"/>
        <v xml:space="preserve">44126 </v>
      </c>
      <c r="B4500" s="164" t="s">
        <v>7281</v>
      </c>
      <c r="C4500" s="163"/>
      <c r="D4500" s="113" t="s">
        <v>1358</v>
      </c>
      <c r="F4500" t="s">
        <v>7282</v>
      </c>
      <c r="G4500" s="219">
        <v>42.23</v>
      </c>
      <c r="H4500" s="219" t="s">
        <v>37</v>
      </c>
      <c r="I4500" s="219">
        <v>20.74</v>
      </c>
      <c r="J4500" s="219">
        <v>10.89</v>
      </c>
      <c r="K4500" s="219" t="s">
        <v>37</v>
      </c>
      <c r="L4500" s="219">
        <v>73.86</v>
      </c>
      <c r="M4500" s="220" t="s">
        <v>1570</v>
      </c>
    </row>
    <row r="4501" spans="1:13">
      <c r="A4501" s="106" t="str">
        <f t="shared" si="71"/>
        <v xml:space="preserve">44127 </v>
      </c>
      <c r="B4501" s="164" t="s">
        <v>7283</v>
      </c>
      <c r="C4501" s="163"/>
      <c r="D4501" s="113" t="s">
        <v>1358</v>
      </c>
      <c r="F4501" t="s">
        <v>7284</v>
      </c>
      <c r="G4501" s="219">
        <v>49.3</v>
      </c>
      <c r="H4501" s="219" t="s">
        <v>37</v>
      </c>
      <c r="I4501" s="219">
        <v>23.22</v>
      </c>
      <c r="J4501" s="219">
        <v>12.73</v>
      </c>
      <c r="K4501" s="219" t="s">
        <v>37</v>
      </c>
      <c r="L4501" s="219">
        <v>85.25</v>
      </c>
      <c r="M4501" s="220" t="s">
        <v>1570</v>
      </c>
    </row>
    <row r="4502" spans="1:13">
      <c r="A4502" s="106" t="str">
        <f t="shared" si="71"/>
        <v xml:space="preserve">44128 </v>
      </c>
      <c r="B4502" s="164" t="s">
        <v>7285</v>
      </c>
      <c r="C4502" s="163"/>
      <c r="D4502" s="113" t="s">
        <v>1358</v>
      </c>
      <c r="F4502" t="s">
        <v>7286</v>
      </c>
      <c r="G4502" s="219">
        <v>4.4400000000000004</v>
      </c>
      <c r="H4502" s="219" t="s">
        <v>37</v>
      </c>
      <c r="I4502" s="219">
        <v>1.62</v>
      </c>
      <c r="J4502" s="219">
        <v>1.1599999999999999</v>
      </c>
      <c r="K4502" s="219" t="s">
        <v>37</v>
      </c>
      <c r="L4502" s="219">
        <v>7.22</v>
      </c>
      <c r="M4502" s="220" t="s">
        <v>1125</v>
      </c>
    </row>
    <row r="4503" spans="1:13">
      <c r="A4503" s="106" t="str">
        <f t="shared" si="71"/>
        <v xml:space="preserve">44130 </v>
      </c>
      <c r="B4503" s="164" t="s">
        <v>7287</v>
      </c>
      <c r="C4503" s="163"/>
      <c r="D4503" s="113" t="s">
        <v>1358</v>
      </c>
      <c r="F4503" t="s">
        <v>7288</v>
      </c>
      <c r="G4503" s="219">
        <v>22.11</v>
      </c>
      <c r="H4503" s="219" t="s">
        <v>37</v>
      </c>
      <c r="I4503" s="219">
        <v>12.04</v>
      </c>
      <c r="J4503" s="219">
        <v>5.27</v>
      </c>
      <c r="K4503" s="219" t="s">
        <v>37</v>
      </c>
      <c r="L4503" s="219">
        <v>39.42</v>
      </c>
      <c r="M4503" s="220" t="s">
        <v>1570</v>
      </c>
    </row>
    <row r="4504" spans="1:13">
      <c r="A4504" s="106" t="str">
        <f t="shared" si="71"/>
        <v xml:space="preserve">44132 </v>
      </c>
      <c r="B4504" s="164" t="s">
        <v>7289</v>
      </c>
      <c r="C4504" s="163"/>
      <c r="D4504" s="113" t="s">
        <v>1193</v>
      </c>
      <c r="F4504" t="s">
        <v>7290</v>
      </c>
      <c r="G4504" s="219">
        <v>0</v>
      </c>
      <c r="H4504" s="219">
        <v>0</v>
      </c>
      <c r="I4504" s="219">
        <v>0</v>
      </c>
      <c r="J4504" s="219">
        <v>0</v>
      </c>
      <c r="K4504" s="219">
        <v>0</v>
      </c>
      <c r="L4504" s="219">
        <v>0</v>
      </c>
      <c r="M4504" s="220" t="s">
        <v>583</v>
      </c>
    </row>
    <row r="4505" spans="1:13">
      <c r="A4505" s="106" t="str">
        <f t="shared" si="71"/>
        <v xml:space="preserve">44133 </v>
      </c>
      <c r="B4505" s="164" t="s">
        <v>7291</v>
      </c>
      <c r="C4505" s="163"/>
      <c r="D4505" s="113" t="s">
        <v>1193</v>
      </c>
      <c r="F4505" t="s">
        <v>7292</v>
      </c>
      <c r="G4505" s="219">
        <v>0</v>
      </c>
      <c r="H4505" s="219">
        <v>0</v>
      </c>
      <c r="I4505" s="219">
        <v>0</v>
      </c>
      <c r="J4505" s="219">
        <v>0</v>
      </c>
      <c r="K4505" s="219">
        <v>0</v>
      </c>
      <c r="L4505" s="219">
        <v>0</v>
      </c>
      <c r="M4505" s="220" t="s">
        <v>583</v>
      </c>
    </row>
    <row r="4506" spans="1:13">
      <c r="A4506" s="106" t="str">
        <f t="shared" si="71"/>
        <v xml:space="preserve">44135 </v>
      </c>
      <c r="B4506" s="164" t="s">
        <v>7293</v>
      </c>
      <c r="C4506" s="163"/>
      <c r="D4506" s="113" t="s">
        <v>1193</v>
      </c>
      <c r="F4506" t="s">
        <v>7294</v>
      </c>
      <c r="G4506" s="219">
        <v>0</v>
      </c>
      <c r="H4506" s="219">
        <v>0</v>
      </c>
      <c r="I4506" s="219">
        <v>0</v>
      </c>
      <c r="J4506" s="219">
        <v>0</v>
      </c>
      <c r="K4506" s="219">
        <v>0</v>
      </c>
      <c r="L4506" s="219">
        <v>0</v>
      </c>
      <c r="M4506" s="220" t="s">
        <v>583</v>
      </c>
    </row>
    <row r="4507" spans="1:13">
      <c r="A4507" s="106" t="str">
        <f t="shared" si="71"/>
        <v xml:space="preserve">44136 </v>
      </c>
      <c r="B4507" s="164" t="s">
        <v>7295</v>
      </c>
      <c r="C4507" s="163"/>
      <c r="D4507" s="113" t="s">
        <v>1193</v>
      </c>
      <c r="F4507" t="s">
        <v>7296</v>
      </c>
      <c r="G4507" s="219">
        <v>0</v>
      </c>
      <c r="H4507" s="219">
        <v>0</v>
      </c>
      <c r="I4507" s="219">
        <v>0</v>
      </c>
      <c r="J4507" s="219">
        <v>0</v>
      </c>
      <c r="K4507" s="219">
        <v>0</v>
      </c>
      <c r="L4507" s="219">
        <v>0</v>
      </c>
      <c r="M4507" s="220" t="s">
        <v>583</v>
      </c>
    </row>
    <row r="4508" spans="1:13">
      <c r="A4508" s="106" t="str">
        <f t="shared" si="71"/>
        <v xml:space="preserve">44137 </v>
      </c>
      <c r="B4508" s="164" t="s">
        <v>7297</v>
      </c>
      <c r="C4508" s="163"/>
      <c r="D4508" s="113" t="s">
        <v>664</v>
      </c>
      <c r="F4508" t="s">
        <v>7298</v>
      </c>
      <c r="G4508" s="219">
        <v>0</v>
      </c>
      <c r="H4508" s="219">
        <v>0</v>
      </c>
      <c r="I4508" s="219">
        <v>0</v>
      </c>
      <c r="J4508" s="219">
        <v>0</v>
      </c>
      <c r="K4508" s="219">
        <v>0</v>
      </c>
      <c r="L4508" s="219">
        <v>0</v>
      </c>
      <c r="M4508" s="220" t="s">
        <v>583</v>
      </c>
    </row>
    <row r="4509" spans="1:13">
      <c r="A4509" s="106" t="str">
        <f t="shared" si="71"/>
        <v xml:space="preserve">44139 </v>
      </c>
      <c r="B4509" s="164" t="s">
        <v>7299</v>
      </c>
      <c r="C4509" s="163"/>
      <c r="D4509" s="113" t="s">
        <v>1358</v>
      </c>
      <c r="F4509" t="s">
        <v>7300</v>
      </c>
      <c r="G4509" s="219">
        <v>2.23</v>
      </c>
      <c r="H4509" s="219" t="s">
        <v>37</v>
      </c>
      <c r="I4509" s="219">
        <v>0.83</v>
      </c>
      <c r="J4509" s="219">
        <v>0.5</v>
      </c>
      <c r="K4509" s="219" t="s">
        <v>37</v>
      </c>
      <c r="L4509" s="219">
        <v>3.56</v>
      </c>
      <c r="M4509" s="220" t="s">
        <v>1125</v>
      </c>
    </row>
    <row r="4510" spans="1:13">
      <c r="A4510" s="106" t="str">
        <f t="shared" si="71"/>
        <v xml:space="preserve">44140 </v>
      </c>
      <c r="B4510" s="164" t="s">
        <v>7301</v>
      </c>
      <c r="C4510" s="163"/>
      <c r="D4510" s="113" t="s">
        <v>1358</v>
      </c>
      <c r="F4510" t="s">
        <v>7302</v>
      </c>
      <c r="G4510" s="219">
        <v>22.59</v>
      </c>
      <c r="H4510" s="219" t="s">
        <v>37</v>
      </c>
      <c r="I4510" s="219">
        <v>12.24</v>
      </c>
      <c r="J4510" s="219">
        <v>5.35</v>
      </c>
      <c r="K4510" s="219" t="s">
        <v>37</v>
      </c>
      <c r="L4510" s="219">
        <v>40.18</v>
      </c>
      <c r="M4510" s="220" t="s">
        <v>1570</v>
      </c>
    </row>
    <row r="4511" spans="1:13">
      <c r="A4511" s="106" t="str">
        <f t="shared" si="71"/>
        <v xml:space="preserve">44141 </v>
      </c>
      <c r="B4511" s="164" t="s">
        <v>7303</v>
      </c>
      <c r="C4511" s="163"/>
      <c r="D4511" s="113" t="s">
        <v>1358</v>
      </c>
      <c r="F4511" t="s">
        <v>7302</v>
      </c>
      <c r="G4511" s="219">
        <v>29.91</v>
      </c>
      <c r="H4511" s="219" t="s">
        <v>37</v>
      </c>
      <c r="I4511" s="219">
        <v>17.170000000000002</v>
      </c>
      <c r="J4511" s="219">
        <v>7.09</v>
      </c>
      <c r="K4511" s="219" t="s">
        <v>37</v>
      </c>
      <c r="L4511" s="219">
        <v>54.17</v>
      </c>
      <c r="M4511" s="220" t="s">
        <v>1570</v>
      </c>
    </row>
    <row r="4512" spans="1:13">
      <c r="A4512" s="106" t="str">
        <f t="shared" si="71"/>
        <v xml:space="preserve">44143 </v>
      </c>
      <c r="B4512" s="164" t="s">
        <v>7304</v>
      </c>
      <c r="C4512" s="163"/>
      <c r="D4512" s="113" t="s">
        <v>1358</v>
      </c>
      <c r="F4512" t="s">
        <v>7302</v>
      </c>
      <c r="G4512" s="219">
        <v>27.79</v>
      </c>
      <c r="H4512" s="219" t="s">
        <v>37</v>
      </c>
      <c r="I4512" s="219">
        <v>15</v>
      </c>
      <c r="J4512" s="219">
        <v>6.55</v>
      </c>
      <c r="K4512" s="219" t="s">
        <v>37</v>
      </c>
      <c r="L4512" s="219">
        <v>49.34</v>
      </c>
      <c r="M4512" s="220" t="s">
        <v>1570</v>
      </c>
    </row>
    <row r="4513" spans="1:13">
      <c r="A4513" s="106" t="str">
        <f t="shared" si="71"/>
        <v xml:space="preserve">44144 </v>
      </c>
      <c r="B4513" s="164" t="s">
        <v>7305</v>
      </c>
      <c r="C4513" s="163"/>
      <c r="D4513" s="113" t="s">
        <v>1358</v>
      </c>
      <c r="F4513" t="s">
        <v>7302</v>
      </c>
      <c r="G4513" s="219">
        <v>29.91</v>
      </c>
      <c r="H4513" s="219" t="s">
        <v>37</v>
      </c>
      <c r="I4513" s="219">
        <v>15.81</v>
      </c>
      <c r="J4513" s="219">
        <v>6.94</v>
      </c>
      <c r="K4513" s="219" t="s">
        <v>37</v>
      </c>
      <c r="L4513" s="219">
        <v>52.66</v>
      </c>
      <c r="M4513" s="220" t="s">
        <v>1570</v>
      </c>
    </row>
    <row r="4514" spans="1:13">
      <c r="A4514" s="106" t="str">
        <f t="shared" si="71"/>
        <v xml:space="preserve">44145 </v>
      </c>
      <c r="B4514" s="164" t="s">
        <v>7306</v>
      </c>
      <c r="C4514" s="163"/>
      <c r="D4514" s="113" t="s">
        <v>1358</v>
      </c>
      <c r="F4514" t="s">
        <v>7302</v>
      </c>
      <c r="G4514" s="219">
        <v>28.58</v>
      </c>
      <c r="H4514" s="219" t="s">
        <v>37</v>
      </c>
      <c r="I4514" s="219">
        <v>14.51</v>
      </c>
      <c r="J4514" s="219">
        <v>6.13</v>
      </c>
      <c r="K4514" s="219" t="s">
        <v>37</v>
      </c>
      <c r="L4514" s="219">
        <v>49.22</v>
      </c>
      <c r="M4514" s="220" t="s">
        <v>1570</v>
      </c>
    </row>
    <row r="4515" spans="1:13">
      <c r="A4515" s="106" t="str">
        <f t="shared" si="71"/>
        <v xml:space="preserve">44146 </v>
      </c>
      <c r="B4515" s="164" t="s">
        <v>7307</v>
      </c>
      <c r="C4515" s="163"/>
      <c r="D4515" s="113" t="s">
        <v>1358</v>
      </c>
      <c r="F4515" t="s">
        <v>7302</v>
      </c>
      <c r="G4515" s="219">
        <v>35.299999999999997</v>
      </c>
      <c r="H4515" s="219" t="s">
        <v>37</v>
      </c>
      <c r="I4515" s="219">
        <v>19.52</v>
      </c>
      <c r="J4515" s="219">
        <v>7.75</v>
      </c>
      <c r="K4515" s="219" t="s">
        <v>37</v>
      </c>
      <c r="L4515" s="219">
        <v>62.57</v>
      </c>
      <c r="M4515" s="220" t="s">
        <v>1570</v>
      </c>
    </row>
    <row r="4516" spans="1:13">
      <c r="A4516" s="106" t="str">
        <f t="shared" si="71"/>
        <v xml:space="preserve">44147 </v>
      </c>
      <c r="B4516" s="164" t="s">
        <v>7308</v>
      </c>
      <c r="C4516" s="163"/>
      <c r="D4516" s="113" t="s">
        <v>1358</v>
      </c>
      <c r="F4516" t="s">
        <v>7302</v>
      </c>
      <c r="G4516" s="219">
        <v>33.69</v>
      </c>
      <c r="H4516" s="219" t="s">
        <v>37</v>
      </c>
      <c r="I4516" s="219">
        <v>16.18</v>
      </c>
      <c r="J4516" s="219">
        <v>7.77</v>
      </c>
      <c r="K4516" s="219" t="s">
        <v>37</v>
      </c>
      <c r="L4516" s="219">
        <v>57.64</v>
      </c>
      <c r="M4516" s="220" t="s">
        <v>1570</v>
      </c>
    </row>
    <row r="4517" spans="1:13">
      <c r="A4517" s="106" t="str">
        <f t="shared" si="71"/>
        <v xml:space="preserve">44150 </v>
      </c>
      <c r="B4517" s="164" t="s">
        <v>7309</v>
      </c>
      <c r="C4517" s="163"/>
      <c r="D4517" s="113" t="s">
        <v>1358</v>
      </c>
      <c r="F4517" t="s">
        <v>7310</v>
      </c>
      <c r="G4517" s="219">
        <v>30.18</v>
      </c>
      <c r="H4517" s="219" t="s">
        <v>37</v>
      </c>
      <c r="I4517" s="219">
        <v>18.37</v>
      </c>
      <c r="J4517" s="219">
        <v>6.73</v>
      </c>
      <c r="K4517" s="219" t="s">
        <v>37</v>
      </c>
      <c r="L4517" s="219">
        <v>55.28</v>
      </c>
      <c r="M4517" s="220" t="s">
        <v>1570</v>
      </c>
    </row>
    <row r="4518" spans="1:13">
      <c r="A4518" s="106" t="str">
        <f t="shared" si="71"/>
        <v xml:space="preserve">44151 </v>
      </c>
      <c r="B4518" s="164" t="s">
        <v>7311</v>
      </c>
      <c r="C4518" s="163"/>
      <c r="D4518" s="113" t="s">
        <v>1358</v>
      </c>
      <c r="F4518" t="s">
        <v>7312</v>
      </c>
      <c r="G4518" s="219">
        <v>34.92</v>
      </c>
      <c r="H4518" s="219" t="s">
        <v>37</v>
      </c>
      <c r="I4518" s="219">
        <v>20.36</v>
      </c>
      <c r="J4518" s="219">
        <v>9.01</v>
      </c>
      <c r="K4518" s="219" t="s">
        <v>37</v>
      </c>
      <c r="L4518" s="219">
        <v>64.290000000000006</v>
      </c>
      <c r="M4518" s="220" t="s">
        <v>1570</v>
      </c>
    </row>
    <row r="4519" spans="1:13">
      <c r="A4519" s="106" t="str">
        <f t="shared" si="71"/>
        <v xml:space="preserve">44155 </v>
      </c>
      <c r="B4519" s="164" t="s">
        <v>7313</v>
      </c>
      <c r="C4519" s="163"/>
      <c r="D4519" s="113" t="s">
        <v>1358</v>
      </c>
      <c r="F4519" t="s">
        <v>7312</v>
      </c>
      <c r="G4519" s="219">
        <v>34.42</v>
      </c>
      <c r="H4519" s="219" t="s">
        <v>37</v>
      </c>
      <c r="I4519" s="219">
        <v>20.010000000000002</v>
      </c>
      <c r="J4519" s="219">
        <v>7.18</v>
      </c>
      <c r="K4519" s="219" t="s">
        <v>37</v>
      </c>
      <c r="L4519" s="219">
        <v>61.61</v>
      </c>
      <c r="M4519" s="220" t="s">
        <v>1570</v>
      </c>
    </row>
    <row r="4520" spans="1:13">
      <c r="A4520" s="106" t="str">
        <f t="shared" si="71"/>
        <v xml:space="preserve">44156 </v>
      </c>
      <c r="B4520" s="164" t="s">
        <v>7314</v>
      </c>
      <c r="C4520" s="163"/>
      <c r="D4520" s="113" t="s">
        <v>1358</v>
      </c>
      <c r="F4520" t="s">
        <v>7312</v>
      </c>
      <c r="G4520" s="219">
        <v>37.42</v>
      </c>
      <c r="H4520" s="219" t="s">
        <v>37</v>
      </c>
      <c r="I4520" s="219">
        <v>21.65</v>
      </c>
      <c r="J4520" s="219">
        <v>9.65</v>
      </c>
      <c r="K4520" s="219" t="s">
        <v>37</v>
      </c>
      <c r="L4520" s="219">
        <v>68.72</v>
      </c>
      <c r="M4520" s="220" t="s">
        <v>1570</v>
      </c>
    </row>
    <row r="4521" spans="1:13">
      <c r="A4521" s="106" t="str">
        <f t="shared" si="71"/>
        <v xml:space="preserve">44157 </v>
      </c>
      <c r="B4521" s="164" t="s">
        <v>7315</v>
      </c>
      <c r="C4521" s="163"/>
      <c r="D4521" s="113" t="s">
        <v>1358</v>
      </c>
      <c r="F4521" t="s">
        <v>7316</v>
      </c>
      <c r="G4521" s="219">
        <v>35.700000000000003</v>
      </c>
      <c r="H4521" s="219" t="s">
        <v>37</v>
      </c>
      <c r="I4521" s="219">
        <v>20.440000000000001</v>
      </c>
      <c r="J4521" s="219">
        <v>9.2100000000000009</v>
      </c>
      <c r="K4521" s="219" t="s">
        <v>37</v>
      </c>
      <c r="L4521" s="219">
        <v>65.349999999999994</v>
      </c>
      <c r="M4521" s="220" t="s">
        <v>1570</v>
      </c>
    </row>
    <row r="4522" spans="1:13">
      <c r="A4522" s="106" t="str">
        <f t="shared" si="71"/>
        <v xml:space="preserve">44158 </v>
      </c>
      <c r="B4522" s="164" t="s">
        <v>7317</v>
      </c>
      <c r="C4522" s="163"/>
      <c r="D4522" s="113" t="s">
        <v>1358</v>
      </c>
      <c r="F4522" t="s">
        <v>7318</v>
      </c>
      <c r="G4522" s="219">
        <v>36.700000000000003</v>
      </c>
      <c r="H4522" s="219" t="s">
        <v>37</v>
      </c>
      <c r="I4522" s="219">
        <v>20.8</v>
      </c>
      <c r="J4522" s="219">
        <v>9.48</v>
      </c>
      <c r="K4522" s="219" t="s">
        <v>37</v>
      </c>
      <c r="L4522" s="219">
        <v>66.98</v>
      </c>
      <c r="M4522" s="220" t="s">
        <v>1570</v>
      </c>
    </row>
    <row r="4523" spans="1:13">
      <c r="A4523" s="106" t="str">
        <f t="shared" si="71"/>
        <v xml:space="preserve">44160 </v>
      </c>
      <c r="B4523" s="164" t="s">
        <v>7319</v>
      </c>
      <c r="C4523" s="163"/>
      <c r="D4523" s="113" t="s">
        <v>1358</v>
      </c>
      <c r="F4523" t="s">
        <v>7310</v>
      </c>
      <c r="G4523" s="219">
        <v>20.89</v>
      </c>
      <c r="H4523" s="219" t="s">
        <v>37</v>
      </c>
      <c r="I4523" s="219">
        <v>11.43</v>
      </c>
      <c r="J4523" s="219">
        <v>4.8499999999999996</v>
      </c>
      <c r="K4523" s="219" t="s">
        <v>37</v>
      </c>
      <c r="L4523" s="219">
        <v>37.17</v>
      </c>
      <c r="M4523" s="220" t="s">
        <v>1570</v>
      </c>
    </row>
    <row r="4524" spans="1:13">
      <c r="A4524" s="106" t="str">
        <f t="shared" si="71"/>
        <v xml:space="preserve">44180 </v>
      </c>
      <c r="B4524" s="164" t="s">
        <v>7320</v>
      </c>
      <c r="C4524" s="163"/>
      <c r="D4524" s="113" t="s">
        <v>1358</v>
      </c>
      <c r="F4524" t="s">
        <v>7321</v>
      </c>
      <c r="G4524" s="219">
        <v>15.27</v>
      </c>
      <c r="H4524" s="219" t="s">
        <v>37</v>
      </c>
      <c r="I4524" s="219">
        <v>8.61</v>
      </c>
      <c r="J4524" s="219">
        <v>3.74</v>
      </c>
      <c r="K4524" s="219" t="s">
        <v>37</v>
      </c>
      <c r="L4524" s="219">
        <v>27.62</v>
      </c>
      <c r="M4524" s="220" t="s">
        <v>1570</v>
      </c>
    </row>
    <row r="4525" spans="1:13">
      <c r="A4525" s="106" t="str">
        <f t="shared" si="71"/>
        <v xml:space="preserve">44186 </v>
      </c>
      <c r="B4525" s="164" t="s">
        <v>7322</v>
      </c>
      <c r="C4525" s="163"/>
      <c r="D4525" s="113" t="s">
        <v>1358</v>
      </c>
      <c r="F4525" t="s">
        <v>7323</v>
      </c>
      <c r="G4525" s="219">
        <v>10.38</v>
      </c>
      <c r="H4525" s="219" t="s">
        <v>37</v>
      </c>
      <c r="I4525" s="219">
        <v>6.64</v>
      </c>
      <c r="J4525" s="219">
        <v>2.6</v>
      </c>
      <c r="K4525" s="219" t="s">
        <v>37</v>
      </c>
      <c r="L4525" s="219">
        <v>19.62</v>
      </c>
      <c r="M4525" s="220" t="s">
        <v>1570</v>
      </c>
    </row>
    <row r="4526" spans="1:13">
      <c r="A4526" s="106" t="str">
        <f t="shared" si="71"/>
        <v xml:space="preserve">44187 </v>
      </c>
      <c r="B4526" s="164" t="s">
        <v>7324</v>
      </c>
      <c r="C4526" s="163"/>
      <c r="D4526" s="113" t="s">
        <v>1358</v>
      </c>
      <c r="F4526" t="s">
        <v>7325</v>
      </c>
      <c r="G4526" s="219">
        <v>17.399999999999999</v>
      </c>
      <c r="H4526" s="219" t="s">
        <v>37</v>
      </c>
      <c r="I4526" s="219">
        <v>11.81</v>
      </c>
      <c r="J4526" s="219">
        <v>3.37</v>
      </c>
      <c r="K4526" s="219" t="s">
        <v>37</v>
      </c>
      <c r="L4526" s="219">
        <v>32.58</v>
      </c>
      <c r="M4526" s="220" t="s">
        <v>1570</v>
      </c>
    </row>
    <row r="4527" spans="1:13">
      <c r="A4527" s="106" t="str">
        <f t="shared" si="71"/>
        <v xml:space="preserve">44188 </v>
      </c>
      <c r="B4527" s="164" t="s">
        <v>7326</v>
      </c>
      <c r="C4527" s="163"/>
      <c r="D4527" s="113" t="s">
        <v>1358</v>
      </c>
      <c r="F4527" t="s">
        <v>7327</v>
      </c>
      <c r="G4527" s="219">
        <v>19.350000000000001</v>
      </c>
      <c r="H4527" s="219" t="s">
        <v>37</v>
      </c>
      <c r="I4527" s="219">
        <v>12.74</v>
      </c>
      <c r="J4527" s="219">
        <v>4.1900000000000004</v>
      </c>
      <c r="K4527" s="219" t="s">
        <v>37</v>
      </c>
      <c r="L4527" s="219">
        <v>36.28</v>
      </c>
      <c r="M4527" s="220" t="s">
        <v>1570</v>
      </c>
    </row>
    <row r="4528" spans="1:13">
      <c r="A4528" s="106" t="str">
        <f t="shared" si="71"/>
        <v xml:space="preserve">44202 </v>
      </c>
      <c r="B4528" s="164" t="s">
        <v>7328</v>
      </c>
      <c r="C4528" s="163"/>
      <c r="D4528" s="113" t="s">
        <v>1358</v>
      </c>
      <c r="F4528" t="s">
        <v>7329</v>
      </c>
      <c r="G4528" s="219">
        <v>23.39</v>
      </c>
      <c r="H4528" s="219" t="s">
        <v>37</v>
      </c>
      <c r="I4528" s="219">
        <v>12.57</v>
      </c>
      <c r="J4528" s="219">
        <v>5.54</v>
      </c>
      <c r="K4528" s="219" t="s">
        <v>37</v>
      </c>
      <c r="L4528" s="219">
        <v>41.5</v>
      </c>
      <c r="M4528" s="220" t="s">
        <v>1570</v>
      </c>
    </row>
    <row r="4529" spans="1:13">
      <c r="A4529" s="106" t="str">
        <f t="shared" si="71"/>
        <v xml:space="preserve">44203 </v>
      </c>
      <c r="B4529" s="164" t="s">
        <v>7330</v>
      </c>
      <c r="C4529" s="163"/>
      <c r="D4529" s="113" t="s">
        <v>1358</v>
      </c>
      <c r="F4529" t="s">
        <v>7331</v>
      </c>
      <c r="G4529" s="219">
        <v>4.4400000000000004</v>
      </c>
      <c r="H4529" s="219" t="s">
        <v>37</v>
      </c>
      <c r="I4529" s="219">
        <v>1.63</v>
      </c>
      <c r="J4529" s="219">
        <v>1.05</v>
      </c>
      <c r="K4529" s="219" t="s">
        <v>37</v>
      </c>
      <c r="L4529" s="219">
        <v>7.12</v>
      </c>
      <c r="M4529" s="220" t="s">
        <v>1125</v>
      </c>
    </row>
    <row r="4530" spans="1:13">
      <c r="A4530" s="106" t="str">
        <f t="shared" si="71"/>
        <v xml:space="preserve">44204 </v>
      </c>
      <c r="B4530" s="164" t="s">
        <v>7332</v>
      </c>
      <c r="C4530" s="163"/>
      <c r="D4530" s="113" t="s">
        <v>1358</v>
      </c>
      <c r="F4530" t="s">
        <v>7333</v>
      </c>
      <c r="G4530" s="219">
        <v>26.42</v>
      </c>
      <c r="H4530" s="219" t="s">
        <v>37</v>
      </c>
      <c r="I4530" s="219">
        <v>13.65</v>
      </c>
      <c r="J4530" s="219">
        <v>5.73</v>
      </c>
      <c r="K4530" s="219" t="s">
        <v>37</v>
      </c>
      <c r="L4530" s="219">
        <v>45.8</v>
      </c>
      <c r="M4530" s="220" t="s">
        <v>1570</v>
      </c>
    </row>
    <row r="4531" spans="1:13">
      <c r="A4531" s="106" t="str">
        <f t="shared" si="71"/>
        <v xml:space="preserve">44205 </v>
      </c>
      <c r="B4531" s="164" t="s">
        <v>7334</v>
      </c>
      <c r="C4531" s="163"/>
      <c r="D4531" s="113" t="s">
        <v>1358</v>
      </c>
      <c r="F4531" t="s">
        <v>7335</v>
      </c>
      <c r="G4531" s="219">
        <v>22.95</v>
      </c>
      <c r="H4531" s="219" t="s">
        <v>37</v>
      </c>
      <c r="I4531" s="219">
        <v>12.02</v>
      </c>
      <c r="J4531" s="219">
        <v>4.79</v>
      </c>
      <c r="K4531" s="219" t="s">
        <v>37</v>
      </c>
      <c r="L4531" s="219">
        <v>39.76</v>
      </c>
      <c r="M4531" s="220" t="s">
        <v>1570</v>
      </c>
    </row>
    <row r="4532" spans="1:13">
      <c r="A4532" s="106" t="str">
        <f t="shared" si="71"/>
        <v xml:space="preserve">44206 </v>
      </c>
      <c r="B4532" s="164" t="s">
        <v>7336</v>
      </c>
      <c r="C4532" s="163"/>
      <c r="D4532" s="113" t="s">
        <v>1358</v>
      </c>
      <c r="F4532" t="s">
        <v>7337</v>
      </c>
      <c r="G4532" s="219">
        <v>29.79</v>
      </c>
      <c r="H4532" s="219" t="s">
        <v>37</v>
      </c>
      <c r="I4532" s="219">
        <v>15.54</v>
      </c>
      <c r="J4532" s="219">
        <v>6.55</v>
      </c>
      <c r="K4532" s="219" t="s">
        <v>37</v>
      </c>
      <c r="L4532" s="219">
        <v>51.88</v>
      </c>
      <c r="M4532" s="220" t="s">
        <v>1570</v>
      </c>
    </row>
    <row r="4533" spans="1:13">
      <c r="A4533" s="106" t="str">
        <f t="shared" si="71"/>
        <v xml:space="preserve">44207 </v>
      </c>
      <c r="B4533" s="164" t="s">
        <v>7338</v>
      </c>
      <c r="C4533" s="163"/>
      <c r="D4533" s="113" t="s">
        <v>1358</v>
      </c>
      <c r="F4533" t="s">
        <v>7339</v>
      </c>
      <c r="G4533" s="219">
        <v>31.92</v>
      </c>
      <c r="H4533" s="219" t="s">
        <v>37</v>
      </c>
      <c r="I4533" s="219">
        <v>15.55</v>
      </c>
      <c r="J4533" s="219">
        <v>6.37</v>
      </c>
      <c r="K4533" s="219" t="s">
        <v>37</v>
      </c>
      <c r="L4533" s="219">
        <v>53.84</v>
      </c>
      <c r="M4533" s="220" t="s">
        <v>1570</v>
      </c>
    </row>
    <row r="4534" spans="1:13">
      <c r="A4534" s="106" t="str">
        <f t="shared" si="71"/>
        <v xml:space="preserve">44208 </v>
      </c>
      <c r="B4534" s="164" t="s">
        <v>7340</v>
      </c>
      <c r="C4534" s="163"/>
      <c r="D4534" s="113" t="s">
        <v>1358</v>
      </c>
      <c r="F4534" t="s">
        <v>7339</v>
      </c>
      <c r="G4534" s="219">
        <v>33.99</v>
      </c>
      <c r="H4534" s="219" t="s">
        <v>37</v>
      </c>
      <c r="I4534" s="219">
        <v>17.84</v>
      </c>
      <c r="J4534" s="219">
        <v>6.79</v>
      </c>
      <c r="K4534" s="219" t="s">
        <v>37</v>
      </c>
      <c r="L4534" s="219">
        <v>58.62</v>
      </c>
      <c r="M4534" s="220" t="s">
        <v>1570</v>
      </c>
    </row>
    <row r="4535" spans="1:13">
      <c r="A4535" s="106" t="str">
        <f t="shared" si="71"/>
        <v xml:space="preserve">44210 </v>
      </c>
      <c r="B4535" s="164" t="s">
        <v>7341</v>
      </c>
      <c r="C4535" s="163"/>
      <c r="D4535" s="113" t="s">
        <v>1358</v>
      </c>
      <c r="F4535" t="s">
        <v>7342</v>
      </c>
      <c r="G4535" s="219">
        <v>30.09</v>
      </c>
      <c r="H4535" s="219" t="s">
        <v>37</v>
      </c>
      <c r="I4535" s="219">
        <v>17.059999999999999</v>
      </c>
      <c r="J4535" s="219">
        <v>5.51</v>
      </c>
      <c r="K4535" s="219" t="s">
        <v>37</v>
      </c>
      <c r="L4535" s="219">
        <v>52.66</v>
      </c>
      <c r="M4535" s="220" t="s">
        <v>1570</v>
      </c>
    </row>
    <row r="4536" spans="1:13">
      <c r="A4536" s="106" t="str">
        <f t="shared" si="71"/>
        <v xml:space="preserve">44211 </v>
      </c>
      <c r="B4536" s="164" t="s">
        <v>7343</v>
      </c>
      <c r="C4536" s="163"/>
      <c r="D4536" s="113" t="s">
        <v>1358</v>
      </c>
      <c r="F4536" t="s">
        <v>7344</v>
      </c>
      <c r="G4536" s="219">
        <v>37.08</v>
      </c>
      <c r="H4536" s="219" t="s">
        <v>37</v>
      </c>
      <c r="I4536" s="219">
        <v>20.58</v>
      </c>
      <c r="J4536" s="219">
        <v>5.04</v>
      </c>
      <c r="K4536" s="219" t="s">
        <v>37</v>
      </c>
      <c r="L4536" s="219">
        <v>62.7</v>
      </c>
      <c r="M4536" s="220" t="s">
        <v>1570</v>
      </c>
    </row>
    <row r="4537" spans="1:13">
      <c r="A4537" s="106" t="str">
        <f t="shared" si="71"/>
        <v xml:space="preserve">44212 </v>
      </c>
      <c r="B4537" s="164" t="s">
        <v>7345</v>
      </c>
      <c r="C4537" s="163"/>
      <c r="D4537" s="113" t="s">
        <v>1358</v>
      </c>
      <c r="F4537" t="s">
        <v>7342</v>
      </c>
      <c r="G4537" s="219">
        <v>34.58</v>
      </c>
      <c r="H4537" s="219" t="s">
        <v>37</v>
      </c>
      <c r="I4537" s="219">
        <v>19.7</v>
      </c>
      <c r="J4537" s="219">
        <v>5.85</v>
      </c>
      <c r="K4537" s="219" t="s">
        <v>37</v>
      </c>
      <c r="L4537" s="219">
        <v>60.13</v>
      </c>
      <c r="M4537" s="220" t="s">
        <v>1570</v>
      </c>
    </row>
    <row r="4538" spans="1:13">
      <c r="A4538" s="106" t="str">
        <f t="shared" si="71"/>
        <v xml:space="preserve">44213 </v>
      </c>
      <c r="B4538" s="164" t="s">
        <v>7346</v>
      </c>
      <c r="C4538" s="163"/>
      <c r="D4538" s="113" t="s">
        <v>1358</v>
      </c>
      <c r="F4538" t="s">
        <v>7347</v>
      </c>
      <c r="G4538" s="219">
        <v>3.5</v>
      </c>
      <c r="H4538" s="219" t="s">
        <v>37</v>
      </c>
      <c r="I4538" s="219">
        <v>1.3</v>
      </c>
      <c r="J4538" s="219">
        <v>0.71</v>
      </c>
      <c r="K4538" s="219" t="s">
        <v>37</v>
      </c>
      <c r="L4538" s="219">
        <v>5.51</v>
      </c>
      <c r="M4538" s="220" t="s">
        <v>1125</v>
      </c>
    </row>
    <row r="4539" spans="1:13">
      <c r="A4539" s="106" t="str">
        <f t="shared" si="71"/>
        <v xml:space="preserve">44227 </v>
      </c>
      <c r="B4539" s="164" t="s">
        <v>7348</v>
      </c>
      <c r="C4539" s="163"/>
      <c r="D4539" s="113" t="s">
        <v>1358</v>
      </c>
      <c r="F4539" t="s">
        <v>7349</v>
      </c>
      <c r="G4539" s="219">
        <v>28.62</v>
      </c>
      <c r="H4539" s="219" t="s">
        <v>37</v>
      </c>
      <c r="I4539" s="219">
        <v>14.5</v>
      </c>
      <c r="J4539" s="219">
        <v>6.25</v>
      </c>
      <c r="K4539" s="219" t="s">
        <v>37</v>
      </c>
      <c r="L4539" s="219">
        <v>49.37</v>
      </c>
      <c r="M4539" s="220" t="s">
        <v>1570</v>
      </c>
    </row>
    <row r="4540" spans="1:13">
      <c r="A4540" s="106" t="str">
        <f t="shared" si="71"/>
        <v xml:space="preserve">44238 </v>
      </c>
      <c r="B4540" s="164" t="s">
        <v>7350</v>
      </c>
      <c r="C4540" s="163"/>
      <c r="D4540" s="113" t="s">
        <v>664</v>
      </c>
      <c r="F4540" t="s">
        <v>19042</v>
      </c>
      <c r="G4540" s="219">
        <v>0</v>
      </c>
      <c r="H4540" s="219">
        <v>0</v>
      </c>
      <c r="I4540" s="219">
        <v>0</v>
      </c>
      <c r="J4540" s="219">
        <v>0</v>
      </c>
      <c r="K4540" s="219">
        <v>0</v>
      </c>
      <c r="L4540" s="219">
        <v>0</v>
      </c>
      <c r="M4540" s="220" t="s">
        <v>991</v>
      </c>
    </row>
    <row r="4541" spans="1:13">
      <c r="A4541" s="106" t="str">
        <f t="shared" si="71"/>
        <v xml:space="preserve">44300 </v>
      </c>
      <c r="B4541" s="164" t="s">
        <v>7351</v>
      </c>
      <c r="C4541" s="163"/>
      <c r="D4541" s="113" t="s">
        <v>1358</v>
      </c>
      <c r="F4541" t="s">
        <v>7352</v>
      </c>
      <c r="G4541" s="219">
        <v>13.75</v>
      </c>
      <c r="H4541" s="219" t="s">
        <v>37</v>
      </c>
      <c r="I4541" s="219">
        <v>8.15</v>
      </c>
      <c r="J4541" s="219">
        <v>3.4</v>
      </c>
      <c r="K4541" s="219" t="s">
        <v>37</v>
      </c>
      <c r="L4541" s="219">
        <v>25.3</v>
      </c>
      <c r="M4541" s="220" t="s">
        <v>1570</v>
      </c>
    </row>
    <row r="4542" spans="1:13">
      <c r="A4542" s="106" t="str">
        <f t="shared" si="71"/>
        <v xml:space="preserve">44310 </v>
      </c>
      <c r="B4542" s="164" t="s">
        <v>7353</v>
      </c>
      <c r="C4542" s="163"/>
      <c r="D4542" s="113" t="s">
        <v>1358</v>
      </c>
      <c r="F4542" t="s">
        <v>7354</v>
      </c>
      <c r="G4542" s="219">
        <v>17.59</v>
      </c>
      <c r="H4542" s="219" t="s">
        <v>37</v>
      </c>
      <c r="I4542" s="219">
        <v>9.6999999999999993</v>
      </c>
      <c r="J4542" s="219">
        <v>3.81</v>
      </c>
      <c r="K4542" s="219" t="s">
        <v>37</v>
      </c>
      <c r="L4542" s="219">
        <v>31.1</v>
      </c>
      <c r="M4542" s="220" t="s">
        <v>1570</v>
      </c>
    </row>
    <row r="4543" spans="1:13">
      <c r="A4543" s="106" t="str">
        <f t="shared" si="71"/>
        <v xml:space="preserve">44312 </v>
      </c>
      <c r="B4543" s="164" t="s">
        <v>7355</v>
      </c>
      <c r="C4543" s="163"/>
      <c r="D4543" s="113" t="s">
        <v>1358</v>
      </c>
      <c r="F4543" t="s">
        <v>7356</v>
      </c>
      <c r="G4543" s="219">
        <v>9.43</v>
      </c>
      <c r="H4543" s="219" t="s">
        <v>37</v>
      </c>
      <c r="I4543" s="219">
        <v>6.62</v>
      </c>
      <c r="J4543" s="219">
        <v>1.93</v>
      </c>
      <c r="K4543" s="219" t="s">
        <v>37</v>
      </c>
      <c r="L4543" s="219">
        <v>17.98</v>
      </c>
      <c r="M4543" s="220" t="s">
        <v>1570</v>
      </c>
    </row>
    <row r="4544" spans="1:13">
      <c r="A4544" s="106" t="str">
        <f t="shared" si="71"/>
        <v xml:space="preserve">44314 </v>
      </c>
      <c r="B4544" s="164" t="s">
        <v>7357</v>
      </c>
      <c r="C4544" s="163"/>
      <c r="D4544" s="113" t="s">
        <v>1358</v>
      </c>
      <c r="F4544" t="s">
        <v>7356</v>
      </c>
      <c r="G4544" s="219">
        <v>16.739999999999998</v>
      </c>
      <c r="H4544" s="219" t="s">
        <v>37</v>
      </c>
      <c r="I4544" s="219">
        <v>10.039999999999999</v>
      </c>
      <c r="J4544" s="219">
        <v>3.3</v>
      </c>
      <c r="K4544" s="219" t="s">
        <v>37</v>
      </c>
      <c r="L4544" s="219">
        <v>30.08</v>
      </c>
      <c r="M4544" s="220" t="s">
        <v>1570</v>
      </c>
    </row>
    <row r="4545" spans="1:13">
      <c r="A4545" s="106" t="str">
        <f t="shared" si="71"/>
        <v xml:space="preserve">44316 </v>
      </c>
      <c r="B4545" s="164" t="s">
        <v>7358</v>
      </c>
      <c r="C4545" s="163"/>
      <c r="D4545" s="113" t="s">
        <v>1358</v>
      </c>
      <c r="F4545" t="s">
        <v>7359</v>
      </c>
      <c r="G4545" s="219">
        <v>23.59</v>
      </c>
      <c r="H4545" s="219" t="s">
        <v>37</v>
      </c>
      <c r="I4545" s="219">
        <v>12.79</v>
      </c>
      <c r="J4545" s="219">
        <v>6.08</v>
      </c>
      <c r="K4545" s="219" t="s">
        <v>37</v>
      </c>
      <c r="L4545" s="219">
        <v>42.46</v>
      </c>
      <c r="M4545" s="220" t="s">
        <v>1570</v>
      </c>
    </row>
    <row r="4546" spans="1:13">
      <c r="A4546" s="106" t="str">
        <f t="shared" si="71"/>
        <v xml:space="preserve">44320 </v>
      </c>
      <c r="B4546" s="164" t="s">
        <v>7360</v>
      </c>
      <c r="C4546" s="163"/>
      <c r="D4546" s="113" t="s">
        <v>1358</v>
      </c>
      <c r="F4546" t="s">
        <v>7361</v>
      </c>
      <c r="G4546" s="219">
        <v>19.91</v>
      </c>
      <c r="H4546" s="219" t="s">
        <v>37</v>
      </c>
      <c r="I4546" s="219">
        <v>11.56</v>
      </c>
      <c r="J4546" s="219">
        <v>4.4800000000000004</v>
      </c>
      <c r="K4546" s="219" t="s">
        <v>37</v>
      </c>
      <c r="L4546" s="219">
        <v>35.950000000000003</v>
      </c>
      <c r="M4546" s="220" t="s">
        <v>1570</v>
      </c>
    </row>
    <row r="4547" spans="1:13">
      <c r="A4547" s="106" t="str">
        <f t="shared" ref="A4547:A4610" si="72">B4547&amp;" "&amp;C4547</f>
        <v xml:space="preserve">44322 </v>
      </c>
      <c r="B4547" s="164" t="s">
        <v>7362</v>
      </c>
      <c r="C4547" s="163"/>
      <c r="D4547" s="113" t="s">
        <v>1358</v>
      </c>
      <c r="F4547" t="s">
        <v>7363</v>
      </c>
      <c r="G4547" s="219">
        <v>13.32</v>
      </c>
      <c r="H4547" s="219" t="s">
        <v>37</v>
      </c>
      <c r="I4547" s="219">
        <v>13.47</v>
      </c>
      <c r="J4547" s="219">
        <v>3.43</v>
      </c>
      <c r="K4547" s="219" t="s">
        <v>37</v>
      </c>
      <c r="L4547" s="219">
        <v>30.22</v>
      </c>
      <c r="M4547" s="220" t="s">
        <v>1570</v>
      </c>
    </row>
    <row r="4548" spans="1:13">
      <c r="A4548" s="106" t="str">
        <f t="shared" si="72"/>
        <v xml:space="preserve">44340 </v>
      </c>
      <c r="B4548" s="164" t="s">
        <v>7364</v>
      </c>
      <c r="C4548" s="163"/>
      <c r="D4548" s="113" t="s">
        <v>1358</v>
      </c>
      <c r="F4548" t="s">
        <v>7365</v>
      </c>
      <c r="G4548" s="219">
        <v>9.2799999999999994</v>
      </c>
      <c r="H4548" s="219" t="s">
        <v>37</v>
      </c>
      <c r="I4548" s="219">
        <v>7.63</v>
      </c>
      <c r="J4548" s="219">
        <v>2.09</v>
      </c>
      <c r="K4548" s="219" t="s">
        <v>37</v>
      </c>
      <c r="L4548" s="219">
        <v>19</v>
      </c>
      <c r="M4548" s="220" t="s">
        <v>1570</v>
      </c>
    </row>
    <row r="4549" spans="1:13">
      <c r="A4549" s="106" t="str">
        <f t="shared" si="72"/>
        <v xml:space="preserve">44345 </v>
      </c>
      <c r="B4549" s="164" t="s">
        <v>7366</v>
      </c>
      <c r="C4549" s="163"/>
      <c r="D4549" s="113" t="s">
        <v>1358</v>
      </c>
      <c r="F4549" t="s">
        <v>7365</v>
      </c>
      <c r="G4549" s="219">
        <v>17.22</v>
      </c>
      <c r="H4549" s="219" t="s">
        <v>37</v>
      </c>
      <c r="I4549" s="219">
        <v>10.56</v>
      </c>
      <c r="J4549" s="219">
        <v>3.7</v>
      </c>
      <c r="K4549" s="219" t="s">
        <v>37</v>
      </c>
      <c r="L4549" s="219">
        <v>31.48</v>
      </c>
      <c r="M4549" s="220" t="s">
        <v>1570</v>
      </c>
    </row>
    <row r="4550" spans="1:13">
      <c r="A4550" s="106" t="str">
        <f t="shared" si="72"/>
        <v xml:space="preserve">44346 </v>
      </c>
      <c r="B4550" s="164" t="s">
        <v>7367</v>
      </c>
      <c r="C4550" s="163"/>
      <c r="D4550" s="113" t="s">
        <v>1358</v>
      </c>
      <c r="F4550" t="s">
        <v>7365</v>
      </c>
      <c r="G4550" s="219">
        <v>19.63</v>
      </c>
      <c r="H4550" s="219" t="s">
        <v>37</v>
      </c>
      <c r="I4550" s="219">
        <v>11.48</v>
      </c>
      <c r="J4550" s="219">
        <v>4.29</v>
      </c>
      <c r="K4550" s="219" t="s">
        <v>37</v>
      </c>
      <c r="L4550" s="219">
        <v>35.4</v>
      </c>
      <c r="M4550" s="220" t="s">
        <v>1570</v>
      </c>
    </row>
    <row r="4551" spans="1:13">
      <c r="A4551" s="106" t="str">
        <f t="shared" si="72"/>
        <v xml:space="preserve">44360 </v>
      </c>
      <c r="B4551" s="164" t="s">
        <v>7368</v>
      </c>
      <c r="C4551" s="163"/>
      <c r="D4551" s="113" t="s">
        <v>1358</v>
      </c>
      <c r="F4551" t="s">
        <v>7369</v>
      </c>
      <c r="G4551" s="219">
        <v>2.4900000000000002</v>
      </c>
      <c r="H4551" s="219" t="s">
        <v>37</v>
      </c>
      <c r="I4551" s="219">
        <v>1.46</v>
      </c>
      <c r="J4551" s="219">
        <v>0.3</v>
      </c>
      <c r="K4551" s="219" t="s">
        <v>37</v>
      </c>
      <c r="L4551" s="219">
        <v>4.25</v>
      </c>
      <c r="M4551" s="220" t="s">
        <v>1324</v>
      </c>
    </row>
    <row r="4552" spans="1:13">
      <c r="A4552" s="106" t="str">
        <f t="shared" si="72"/>
        <v xml:space="preserve">44361 </v>
      </c>
      <c r="B4552" s="164" t="s">
        <v>7370</v>
      </c>
      <c r="C4552" s="163"/>
      <c r="D4552" s="113" t="s">
        <v>1358</v>
      </c>
      <c r="F4552" t="s">
        <v>7371</v>
      </c>
      <c r="G4552" s="219">
        <v>2.77</v>
      </c>
      <c r="H4552" s="219" t="s">
        <v>37</v>
      </c>
      <c r="I4552" s="219">
        <v>1.58</v>
      </c>
      <c r="J4552" s="219">
        <v>0.33</v>
      </c>
      <c r="K4552" s="219" t="s">
        <v>37</v>
      </c>
      <c r="L4552" s="219">
        <v>4.68</v>
      </c>
      <c r="M4552" s="220" t="s">
        <v>1324</v>
      </c>
    </row>
    <row r="4553" spans="1:13">
      <c r="A4553" s="106" t="str">
        <f t="shared" si="72"/>
        <v xml:space="preserve">44363 </v>
      </c>
      <c r="B4553" s="164" t="s">
        <v>7372</v>
      </c>
      <c r="C4553" s="163"/>
      <c r="D4553" s="113" t="s">
        <v>1358</v>
      </c>
      <c r="F4553" t="s">
        <v>7369</v>
      </c>
      <c r="G4553" s="219">
        <v>3.39</v>
      </c>
      <c r="H4553" s="219" t="s">
        <v>37</v>
      </c>
      <c r="I4553" s="219">
        <v>1.86</v>
      </c>
      <c r="J4553" s="219">
        <v>0.4</v>
      </c>
      <c r="K4553" s="219" t="s">
        <v>37</v>
      </c>
      <c r="L4553" s="219">
        <v>5.65</v>
      </c>
      <c r="M4553" s="220" t="s">
        <v>1324</v>
      </c>
    </row>
    <row r="4554" spans="1:13">
      <c r="A4554" s="106" t="str">
        <f t="shared" si="72"/>
        <v xml:space="preserve">44364 </v>
      </c>
      <c r="B4554" s="164" t="s">
        <v>7373</v>
      </c>
      <c r="C4554" s="163"/>
      <c r="D4554" s="113" t="s">
        <v>1358</v>
      </c>
      <c r="F4554" t="s">
        <v>7369</v>
      </c>
      <c r="G4554" s="219">
        <v>3.63</v>
      </c>
      <c r="H4554" s="219" t="s">
        <v>37</v>
      </c>
      <c r="I4554" s="219">
        <v>1.97</v>
      </c>
      <c r="J4554" s="219">
        <v>0.42</v>
      </c>
      <c r="K4554" s="219" t="s">
        <v>37</v>
      </c>
      <c r="L4554" s="219">
        <v>6.02</v>
      </c>
      <c r="M4554" s="220" t="s">
        <v>1324</v>
      </c>
    </row>
    <row r="4555" spans="1:13">
      <c r="A4555" s="106" t="str">
        <f t="shared" si="72"/>
        <v xml:space="preserve">44365 </v>
      </c>
      <c r="B4555" s="164" t="s">
        <v>7374</v>
      </c>
      <c r="C4555" s="163"/>
      <c r="D4555" s="113" t="s">
        <v>1358</v>
      </c>
      <c r="F4555" t="s">
        <v>7369</v>
      </c>
      <c r="G4555" s="219">
        <v>3.21</v>
      </c>
      <c r="H4555" s="219" t="s">
        <v>37</v>
      </c>
      <c r="I4555" s="219">
        <v>1.78</v>
      </c>
      <c r="J4555" s="219">
        <v>0.39</v>
      </c>
      <c r="K4555" s="219" t="s">
        <v>37</v>
      </c>
      <c r="L4555" s="219">
        <v>5.38</v>
      </c>
      <c r="M4555" s="220" t="s">
        <v>1324</v>
      </c>
    </row>
    <row r="4556" spans="1:13">
      <c r="A4556" s="106" t="str">
        <f t="shared" si="72"/>
        <v xml:space="preserve">44366 </v>
      </c>
      <c r="B4556" s="164" t="s">
        <v>7375</v>
      </c>
      <c r="C4556" s="163"/>
      <c r="D4556" s="113" t="s">
        <v>1358</v>
      </c>
      <c r="F4556" t="s">
        <v>7369</v>
      </c>
      <c r="G4556" s="219">
        <v>4.3</v>
      </c>
      <c r="H4556" s="219" t="s">
        <v>37</v>
      </c>
      <c r="I4556" s="219">
        <v>2.27</v>
      </c>
      <c r="J4556" s="219">
        <v>0.49</v>
      </c>
      <c r="K4556" s="219" t="s">
        <v>37</v>
      </c>
      <c r="L4556" s="219">
        <v>7.06</v>
      </c>
      <c r="M4556" s="220" t="s">
        <v>1324</v>
      </c>
    </row>
    <row r="4557" spans="1:13">
      <c r="A4557" s="106" t="str">
        <f t="shared" si="72"/>
        <v xml:space="preserve">44369 </v>
      </c>
      <c r="B4557" s="164" t="s">
        <v>7376</v>
      </c>
      <c r="C4557" s="163"/>
      <c r="D4557" s="113" t="s">
        <v>1358</v>
      </c>
      <c r="F4557" t="s">
        <v>7369</v>
      </c>
      <c r="G4557" s="219">
        <v>4.41</v>
      </c>
      <c r="H4557" s="219" t="s">
        <v>37</v>
      </c>
      <c r="I4557" s="219">
        <v>2.31</v>
      </c>
      <c r="J4557" s="219">
        <v>0.51</v>
      </c>
      <c r="K4557" s="219" t="s">
        <v>37</v>
      </c>
      <c r="L4557" s="219">
        <v>7.23</v>
      </c>
      <c r="M4557" s="220" t="s">
        <v>1324</v>
      </c>
    </row>
    <row r="4558" spans="1:13">
      <c r="A4558" s="106" t="str">
        <f t="shared" si="72"/>
        <v xml:space="preserve">44370 </v>
      </c>
      <c r="B4558" s="164" t="s">
        <v>7377</v>
      </c>
      <c r="C4558" s="163"/>
      <c r="D4558" s="113" t="s">
        <v>1358</v>
      </c>
      <c r="F4558" t="s">
        <v>7378</v>
      </c>
      <c r="G4558" s="219">
        <v>4.6900000000000004</v>
      </c>
      <c r="H4558" s="219" t="s">
        <v>37</v>
      </c>
      <c r="I4558" s="219">
        <v>2.63</v>
      </c>
      <c r="J4558" s="219">
        <v>0.55000000000000004</v>
      </c>
      <c r="K4558" s="219" t="s">
        <v>37</v>
      </c>
      <c r="L4558" s="219">
        <v>7.87</v>
      </c>
      <c r="M4558" s="220" t="s">
        <v>1324</v>
      </c>
    </row>
    <row r="4559" spans="1:13">
      <c r="A4559" s="106" t="str">
        <f t="shared" si="72"/>
        <v xml:space="preserve">44372 </v>
      </c>
      <c r="B4559" s="164" t="s">
        <v>7379</v>
      </c>
      <c r="C4559" s="163"/>
      <c r="D4559" s="113" t="s">
        <v>1358</v>
      </c>
      <c r="F4559" t="s">
        <v>7369</v>
      </c>
      <c r="G4559" s="219">
        <v>4.3</v>
      </c>
      <c r="H4559" s="219" t="s">
        <v>37</v>
      </c>
      <c r="I4559" s="219">
        <v>2.2000000000000002</v>
      </c>
      <c r="J4559" s="219">
        <v>0.56000000000000005</v>
      </c>
      <c r="K4559" s="219" t="s">
        <v>37</v>
      </c>
      <c r="L4559" s="219">
        <v>7.06</v>
      </c>
      <c r="M4559" s="220" t="s">
        <v>1324</v>
      </c>
    </row>
    <row r="4560" spans="1:13">
      <c r="A4560" s="106" t="str">
        <f t="shared" si="72"/>
        <v xml:space="preserve">44373 </v>
      </c>
      <c r="B4560" s="164" t="s">
        <v>7380</v>
      </c>
      <c r="C4560" s="163"/>
      <c r="D4560" s="113" t="s">
        <v>1358</v>
      </c>
      <c r="F4560" t="s">
        <v>7369</v>
      </c>
      <c r="G4560" s="219">
        <v>3.39</v>
      </c>
      <c r="H4560" s="219" t="s">
        <v>37</v>
      </c>
      <c r="I4560" s="219">
        <v>1.82</v>
      </c>
      <c r="J4560" s="219">
        <v>0.43</v>
      </c>
      <c r="K4560" s="219" t="s">
        <v>37</v>
      </c>
      <c r="L4560" s="219">
        <v>5.64</v>
      </c>
      <c r="M4560" s="220" t="s">
        <v>1324</v>
      </c>
    </row>
    <row r="4561" spans="1:13">
      <c r="A4561" s="106" t="str">
        <f t="shared" si="72"/>
        <v xml:space="preserve">44376 </v>
      </c>
      <c r="B4561" s="164" t="s">
        <v>7381</v>
      </c>
      <c r="C4561" s="163"/>
      <c r="D4561" s="113" t="s">
        <v>1358</v>
      </c>
      <c r="F4561" t="s">
        <v>7369</v>
      </c>
      <c r="G4561" s="219">
        <v>5.15</v>
      </c>
      <c r="H4561" s="219" t="s">
        <v>37</v>
      </c>
      <c r="I4561" s="219">
        <v>2.62</v>
      </c>
      <c r="J4561" s="219">
        <v>0.57999999999999996</v>
      </c>
      <c r="K4561" s="219" t="s">
        <v>37</v>
      </c>
      <c r="L4561" s="219">
        <v>8.35</v>
      </c>
      <c r="M4561" s="220" t="s">
        <v>1324</v>
      </c>
    </row>
    <row r="4562" spans="1:13">
      <c r="A4562" s="106" t="str">
        <f t="shared" si="72"/>
        <v xml:space="preserve">44377 </v>
      </c>
      <c r="B4562" s="164" t="s">
        <v>7382</v>
      </c>
      <c r="C4562" s="163"/>
      <c r="D4562" s="113" t="s">
        <v>1358</v>
      </c>
      <c r="F4562" t="s">
        <v>7371</v>
      </c>
      <c r="G4562" s="219">
        <v>5.42</v>
      </c>
      <c r="H4562" s="219" t="s">
        <v>37</v>
      </c>
      <c r="I4562" s="219">
        <v>2.73</v>
      </c>
      <c r="J4562" s="219">
        <v>0.66</v>
      </c>
      <c r="K4562" s="219" t="s">
        <v>37</v>
      </c>
      <c r="L4562" s="219">
        <v>8.81</v>
      </c>
      <c r="M4562" s="220" t="s">
        <v>1324</v>
      </c>
    </row>
    <row r="4563" spans="1:13">
      <c r="A4563" s="106" t="str">
        <f t="shared" si="72"/>
        <v xml:space="preserve">44378 </v>
      </c>
      <c r="B4563" s="164" t="s">
        <v>7383</v>
      </c>
      <c r="C4563" s="163"/>
      <c r="D4563" s="113" t="s">
        <v>1358</v>
      </c>
      <c r="F4563" t="s">
        <v>7369</v>
      </c>
      <c r="G4563" s="219">
        <v>7.02</v>
      </c>
      <c r="H4563" s="219" t="s">
        <v>37</v>
      </c>
      <c r="I4563" s="219">
        <v>3.47</v>
      </c>
      <c r="J4563" s="219">
        <v>0.82</v>
      </c>
      <c r="K4563" s="219" t="s">
        <v>37</v>
      </c>
      <c r="L4563" s="219">
        <v>11.31</v>
      </c>
      <c r="M4563" s="220" t="s">
        <v>1324</v>
      </c>
    </row>
    <row r="4564" spans="1:13">
      <c r="A4564" s="106" t="str">
        <f t="shared" si="72"/>
        <v xml:space="preserve">44379 </v>
      </c>
      <c r="B4564" s="164" t="s">
        <v>7384</v>
      </c>
      <c r="C4564" s="163"/>
      <c r="D4564" s="113" t="s">
        <v>1358</v>
      </c>
      <c r="F4564" t="s">
        <v>7385</v>
      </c>
      <c r="G4564" s="219">
        <v>7.36</v>
      </c>
      <c r="H4564" s="219" t="s">
        <v>37</v>
      </c>
      <c r="I4564" s="219">
        <v>3.82</v>
      </c>
      <c r="J4564" s="219">
        <v>0.88</v>
      </c>
      <c r="K4564" s="219" t="s">
        <v>37</v>
      </c>
      <c r="L4564" s="219">
        <v>12.06</v>
      </c>
      <c r="M4564" s="220" t="s">
        <v>1324</v>
      </c>
    </row>
    <row r="4565" spans="1:13">
      <c r="A4565" s="106" t="str">
        <f t="shared" si="72"/>
        <v xml:space="preserve">44380 </v>
      </c>
      <c r="B4565" s="164" t="s">
        <v>7386</v>
      </c>
      <c r="C4565" s="163"/>
      <c r="D4565" s="113" t="s">
        <v>1358</v>
      </c>
      <c r="F4565" t="s">
        <v>7387</v>
      </c>
      <c r="G4565" s="219">
        <v>0.87</v>
      </c>
      <c r="H4565" s="219">
        <v>4.93</v>
      </c>
      <c r="I4565" s="219">
        <v>0.73</v>
      </c>
      <c r="J4565" s="219">
        <v>0.11</v>
      </c>
      <c r="K4565" s="219">
        <v>5.91</v>
      </c>
      <c r="L4565" s="219">
        <v>1.71</v>
      </c>
      <c r="M4565" s="220" t="s">
        <v>1324</v>
      </c>
    </row>
    <row r="4566" spans="1:13">
      <c r="A4566" s="106" t="str">
        <f t="shared" si="72"/>
        <v xml:space="preserve">44381 </v>
      </c>
      <c r="B4566" s="164" t="s">
        <v>7388</v>
      </c>
      <c r="C4566" s="163"/>
      <c r="D4566" s="113" t="s">
        <v>1358</v>
      </c>
      <c r="F4566" t="s">
        <v>7387</v>
      </c>
      <c r="G4566" s="219">
        <v>1.38</v>
      </c>
      <c r="H4566" s="219">
        <v>27.57</v>
      </c>
      <c r="I4566" s="219">
        <v>0.96</v>
      </c>
      <c r="J4566" s="219">
        <v>0.18</v>
      </c>
      <c r="K4566" s="219">
        <v>29.13</v>
      </c>
      <c r="L4566" s="219">
        <v>2.52</v>
      </c>
      <c r="M4566" s="220" t="s">
        <v>1324</v>
      </c>
    </row>
    <row r="4567" spans="1:13">
      <c r="A4567" s="106" t="str">
        <f t="shared" si="72"/>
        <v xml:space="preserve">44382 </v>
      </c>
      <c r="B4567" s="164" t="s">
        <v>7389</v>
      </c>
      <c r="C4567" s="163"/>
      <c r="D4567" s="113" t="s">
        <v>1358</v>
      </c>
      <c r="F4567" t="s">
        <v>7369</v>
      </c>
      <c r="G4567" s="219">
        <v>1.17</v>
      </c>
      <c r="H4567" s="219">
        <v>7.61</v>
      </c>
      <c r="I4567" s="219">
        <v>0.88</v>
      </c>
      <c r="J4567" s="219">
        <v>0.15</v>
      </c>
      <c r="K4567" s="219">
        <v>8.93</v>
      </c>
      <c r="L4567" s="219">
        <v>2.2000000000000002</v>
      </c>
      <c r="M4567" s="220" t="s">
        <v>1324</v>
      </c>
    </row>
    <row r="4568" spans="1:13">
      <c r="A4568" s="106" t="str">
        <f t="shared" si="72"/>
        <v xml:space="preserve">44384 </v>
      </c>
      <c r="B4568" s="164" t="s">
        <v>7390</v>
      </c>
      <c r="C4568" s="163"/>
      <c r="D4568" s="113" t="s">
        <v>1358</v>
      </c>
      <c r="F4568" t="s">
        <v>7369</v>
      </c>
      <c r="G4568" s="219">
        <v>2.85</v>
      </c>
      <c r="H4568" s="219" t="s">
        <v>37</v>
      </c>
      <c r="I4568" s="219">
        <v>1.3</v>
      </c>
      <c r="J4568" s="219">
        <v>0.35</v>
      </c>
      <c r="K4568" s="219" t="s">
        <v>37</v>
      </c>
      <c r="L4568" s="219">
        <v>4.5</v>
      </c>
      <c r="M4568" s="220" t="s">
        <v>1324</v>
      </c>
    </row>
    <row r="4569" spans="1:13">
      <c r="A4569" s="106" t="str">
        <f t="shared" si="72"/>
        <v xml:space="preserve">44385 </v>
      </c>
      <c r="B4569" s="164" t="s">
        <v>7391</v>
      </c>
      <c r="C4569" s="163"/>
      <c r="D4569" s="113" t="s">
        <v>1358</v>
      </c>
      <c r="F4569" t="s">
        <v>7392</v>
      </c>
      <c r="G4569" s="219">
        <v>1.2</v>
      </c>
      <c r="H4569" s="219">
        <v>5.12</v>
      </c>
      <c r="I4569" s="219">
        <v>0.8</v>
      </c>
      <c r="J4569" s="219">
        <v>0.17</v>
      </c>
      <c r="K4569" s="219">
        <v>6.49</v>
      </c>
      <c r="L4569" s="219">
        <v>2.17</v>
      </c>
      <c r="M4569" s="220" t="s">
        <v>1324</v>
      </c>
    </row>
    <row r="4570" spans="1:13">
      <c r="A4570" s="106" t="str">
        <f t="shared" si="72"/>
        <v xml:space="preserve">44386 </v>
      </c>
      <c r="B4570" s="164" t="s">
        <v>7393</v>
      </c>
      <c r="C4570" s="163"/>
      <c r="D4570" s="113" t="s">
        <v>1358</v>
      </c>
      <c r="F4570" t="s">
        <v>7394</v>
      </c>
      <c r="G4570" s="219">
        <v>1.5</v>
      </c>
      <c r="H4570" s="219">
        <v>7.61</v>
      </c>
      <c r="I4570" s="219">
        <v>0.96</v>
      </c>
      <c r="J4570" s="219">
        <v>0.19</v>
      </c>
      <c r="K4570" s="219">
        <v>9.3000000000000007</v>
      </c>
      <c r="L4570" s="219">
        <v>2.65</v>
      </c>
      <c r="M4570" s="220" t="s">
        <v>1324</v>
      </c>
    </row>
    <row r="4571" spans="1:13">
      <c r="A4571" s="106" t="str">
        <f t="shared" si="72"/>
        <v xml:space="preserve">44388 </v>
      </c>
      <c r="B4571" s="164" t="s">
        <v>7395</v>
      </c>
      <c r="C4571" s="163"/>
      <c r="D4571" s="113" t="s">
        <v>1358</v>
      </c>
      <c r="F4571" t="s">
        <v>7396</v>
      </c>
      <c r="G4571" s="219">
        <v>2.72</v>
      </c>
      <c r="H4571" s="219">
        <v>6.35</v>
      </c>
      <c r="I4571" s="219">
        <v>1.49</v>
      </c>
      <c r="J4571" s="219">
        <v>0.41</v>
      </c>
      <c r="K4571" s="219">
        <v>9.48</v>
      </c>
      <c r="L4571" s="219">
        <v>4.62</v>
      </c>
      <c r="M4571" s="220" t="s">
        <v>1324</v>
      </c>
    </row>
    <row r="4572" spans="1:13">
      <c r="A4572" s="106" t="str">
        <f t="shared" si="72"/>
        <v>44388 53</v>
      </c>
      <c r="B4572" s="164" t="s">
        <v>7395</v>
      </c>
      <c r="C4572" s="163">
        <v>53</v>
      </c>
      <c r="D4572" s="113" t="s">
        <v>1358</v>
      </c>
      <c r="F4572" t="s">
        <v>7396</v>
      </c>
      <c r="G4572" s="219">
        <v>1.36</v>
      </c>
      <c r="H4572" s="219">
        <v>3.17</v>
      </c>
      <c r="I4572" s="219">
        <v>0.75</v>
      </c>
      <c r="J4572" s="219">
        <v>0.21</v>
      </c>
      <c r="K4572" s="219">
        <v>4.74</v>
      </c>
      <c r="L4572" s="219">
        <v>2.3199999999999998</v>
      </c>
      <c r="M4572" s="220" t="s">
        <v>1324</v>
      </c>
    </row>
    <row r="4573" spans="1:13">
      <c r="A4573" s="106" t="str">
        <f t="shared" si="72"/>
        <v xml:space="preserve">44389 </v>
      </c>
      <c r="B4573" s="164" t="s">
        <v>7397</v>
      </c>
      <c r="C4573" s="163"/>
      <c r="D4573" s="113" t="s">
        <v>1358</v>
      </c>
      <c r="F4573" t="s">
        <v>7398</v>
      </c>
      <c r="G4573" s="219">
        <v>3.02</v>
      </c>
      <c r="H4573" s="219">
        <v>8.91</v>
      </c>
      <c r="I4573" s="219">
        <v>1.65</v>
      </c>
      <c r="J4573" s="219">
        <v>0.4</v>
      </c>
      <c r="K4573" s="219">
        <v>12.33</v>
      </c>
      <c r="L4573" s="219">
        <v>5.07</v>
      </c>
      <c r="M4573" s="220" t="s">
        <v>1324</v>
      </c>
    </row>
    <row r="4574" spans="1:13">
      <c r="A4574" s="106" t="str">
        <f t="shared" si="72"/>
        <v xml:space="preserve">44390 </v>
      </c>
      <c r="B4574" s="164" t="s">
        <v>7399</v>
      </c>
      <c r="C4574" s="163"/>
      <c r="D4574" s="113" t="s">
        <v>1358</v>
      </c>
      <c r="F4574" t="s">
        <v>7400</v>
      </c>
      <c r="G4574" s="219">
        <v>3.74</v>
      </c>
      <c r="H4574" s="219">
        <v>7.94</v>
      </c>
      <c r="I4574" s="219">
        <v>2.02</v>
      </c>
      <c r="J4574" s="219">
        <v>0.44</v>
      </c>
      <c r="K4574" s="219">
        <v>12.12</v>
      </c>
      <c r="L4574" s="219">
        <v>6.2</v>
      </c>
      <c r="M4574" s="220" t="s">
        <v>1324</v>
      </c>
    </row>
    <row r="4575" spans="1:13">
      <c r="A4575" s="106" t="str">
        <f t="shared" si="72"/>
        <v xml:space="preserve">44391 </v>
      </c>
      <c r="B4575" s="164" t="s">
        <v>7401</v>
      </c>
      <c r="C4575" s="163"/>
      <c r="D4575" s="113" t="s">
        <v>1358</v>
      </c>
      <c r="F4575" t="s">
        <v>7402</v>
      </c>
      <c r="G4575" s="219">
        <v>4.12</v>
      </c>
      <c r="H4575" s="219">
        <v>14.45</v>
      </c>
      <c r="I4575" s="219">
        <v>2.17</v>
      </c>
      <c r="J4575" s="219">
        <v>0.51</v>
      </c>
      <c r="K4575" s="219">
        <v>19.079999999999998</v>
      </c>
      <c r="L4575" s="219">
        <v>6.8</v>
      </c>
      <c r="M4575" s="220" t="s">
        <v>1324</v>
      </c>
    </row>
    <row r="4576" spans="1:13">
      <c r="A4576" s="106" t="str">
        <f t="shared" si="72"/>
        <v xml:space="preserve">44392 </v>
      </c>
      <c r="B4576" s="164" t="s">
        <v>7403</v>
      </c>
      <c r="C4576" s="163"/>
      <c r="D4576" s="113" t="s">
        <v>1358</v>
      </c>
      <c r="F4576" t="s">
        <v>7404</v>
      </c>
      <c r="G4576" s="219">
        <v>3.53</v>
      </c>
      <c r="H4576" s="219">
        <v>7.55</v>
      </c>
      <c r="I4576" s="219">
        <v>1.78</v>
      </c>
      <c r="J4576" s="219">
        <v>0.6</v>
      </c>
      <c r="K4576" s="219">
        <v>11.68</v>
      </c>
      <c r="L4576" s="219">
        <v>5.91</v>
      </c>
      <c r="M4576" s="220" t="s">
        <v>1324</v>
      </c>
    </row>
    <row r="4577" spans="1:13">
      <c r="A4577" s="106" t="str">
        <f t="shared" si="72"/>
        <v xml:space="preserve">44394 </v>
      </c>
      <c r="B4577" s="164" t="s">
        <v>7405</v>
      </c>
      <c r="C4577" s="163"/>
      <c r="D4577" s="113" t="s">
        <v>1358</v>
      </c>
      <c r="F4577" t="s">
        <v>7406</v>
      </c>
      <c r="G4577" s="219">
        <v>4.03</v>
      </c>
      <c r="H4577" s="219">
        <v>8.56</v>
      </c>
      <c r="I4577" s="219">
        <v>2.08</v>
      </c>
      <c r="J4577" s="219">
        <v>0.54</v>
      </c>
      <c r="K4577" s="219">
        <v>13.13</v>
      </c>
      <c r="L4577" s="219">
        <v>6.65</v>
      </c>
      <c r="M4577" s="220" t="s">
        <v>1324</v>
      </c>
    </row>
    <row r="4578" spans="1:13">
      <c r="A4578" s="106" t="str">
        <f t="shared" si="72"/>
        <v xml:space="preserve">44401 </v>
      </c>
      <c r="B4578" s="164" t="s">
        <v>7407</v>
      </c>
      <c r="C4578" s="163"/>
      <c r="D4578" s="113" t="s">
        <v>1358</v>
      </c>
      <c r="F4578" t="s">
        <v>7408</v>
      </c>
      <c r="G4578" s="219">
        <v>4.34</v>
      </c>
      <c r="H4578" s="219">
        <v>65.33</v>
      </c>
      <c r="I4578" s="219">
        <v>2.29</v>
      </c>
      <c r="J4578" s="219">
        <v>0.51</v>
      </c>
      <c r="K4578" s="219">
        <v>70.180000000000007</v>
      </c>
      <c r="L4578" s="219">
        <v>7.14</v>
      </c>
      <c r="M4578" s="220" t="s">
        <v>1324</v>
      </c>
    </row>
    <row r="4579" spans="1:13">
      <c r="A4579" s="106" t="str">
        <f t="shared" si="72"/>
        <v xml:space="preserve">44402 </v>
      </c>
      <c r="B4579" s="164" t="s">
        <v>7409</v>
      </c>
      <c r="C4579" s="163"/>
      <c r="D4579" s="113" t="s">
        <v>1358</v>
      </c>
      <c r="F4579" t="s">
        <v>7410</v>
      </c>
      <c r="G4579" s="219">
        <v>4.7</v>
      </c>
      <c r="H4579" s="219" t="s">
        <v>37</v>
      </c>
      <c r="I4579" s="219">
        <v>2.4500000000000002</v>
      </c>
      <c r="J4579" s="219">
        <v>0.55000000000000004</v>
      </c>
      <c r="K4579" s="219" t="s">
        <v>37</v>
      </c>
      <c r="L4579" s="219">
        <v>7.7</v>
      </c>
      <c r="M4579" s="220" t="s">
        <v>1324</v>
      </c>
    </row>
    <row r="4580" spans="1:13">
      <c r="A4580" s="106" t="str">
        <f t="shared" si="72"/>
        <v xml:space="preserve">44403 </v>
      </c>
      <c r="B4580" s="164" t="s">
        <v>7411</v>
      </c>
      <c r="C4580" s="163"/>
      <c r="D4580" s="113" t="s">
        <v>1358</v>
      </c>
      <c r="F4580" t="s">
        <v>7412</v>
      </c>
      <c r="G4580" s="219">
        <v>5.5</v>
      </c>
      <c r="H4580" s="219" t="s">
        <v>37</v>
      </c>
      <c r="I4580" s="219">
        <v>2.8</v>
      </c>
      <c r="J4580" s="219">
        <v>0.66</v>
      </c>
      <c r="K4580" s="219" t="s">
        <v>37</v>
      </c>
      <c r="L4580" s="219">
        <v>8.9600000000000009</v>
      </c>
      <c r="M4580" s="220" t="s">
        <v>1324</v>
      </c>
    </row>
    <row r="4581" spans="1:13">
      <c r="A4581" s="106" t="str">
        <f t="shared" si="72"/>
        <v xml:space="preserve">44404 </v>
      </c>
      <c r="B4581" s="164" t="s">
        <v>7413</v>
      </c>
      <c r="C4581" s="163"/>
      <c r="D4581" s="113" t="s">
        <v>1358</v>
      </c>
      <c r="F4581" t="s">
        <v>7414</v>
      </c>
      <c r="G4581" s="219">
        <v>3.02</v>
      </c>
      <c r="H4581" s="219">
        <v>9.18</v>
      </c>
      <c r="I4581" s="219">
        <v>1.65</v>
      </c>
      <c r="J4581" s="219">
        <v>0.4</v>
      </c>
      <c r="K4581" s="219">
        <v>12.6</v>
      </c>
      <c r="L4581" s="219">
        <v>5.07</v>
      </c>
      <c r="M4581" s="220" t="s">
        <v>1324</v>
      </c>
    </row>
    <row r="4582" spans="1:13">
      <c r="A4582" s="106" t="str">
        <f t="shared" si="72"/>
        <v xml:space="preserve">44405 </v>
      </c>
      <c r="B4582" s="164" t="s">
        <v>7415</v>
      </c>
      <c r="C4582" s="163"/>
      <c r="D4582" s="113" t="s">
        <v>1358</v>
      </c>
      <c r="F4582" t="s">
        <v>7416</v>
      </c>
      <c r="G4582" s="219">
        <v>3.23</v>
      </c>
      <c r="H4582" s="219">
        <v>12.97</v>
      </c>
      <c r="I4582" s="219">
        <v>1.79</v>
      </c>
      <c r="J4582" s="219">
        <v>0.39</v>
      </c>
      <c r="K4582" s="219">
        <v>16.59</v>
      </c>
      <c r="L4582" s="219">
        <v>5.41</v>
      </c>
      <c r="M4582" s="220" t="s">
        <v>1324</v>
      </c>
    </row>
    <row r="4583" spans="1:13">
      <c r="A4583" s="106" t="str">
        <f t="shared" si="72"/>
        <v xml:space="preserve">44406 </v>
      </c>
      <c r="B4583" s="164" t="s">
        <v>7417</v>
      </c>
      <c r="C4583" s="163"/>
      <c r="D4583" s="113" t="s">
        <v>1358</v>
      </c>
      <c r="F4583" t="s">
        <v>7418</v>
      </c>
      <c r="G4583" s="219">
        <v>4.0999999999999996</v>
      </c>
      <c r="H4583" s="219" t="s">
        <v>37</v>
      </c>
      <c r="I4583" s="219">
        <v>2.1800000000000002</v>
      </c>
      <c r="J4583" s="219">
        <v>0.48</v>
      </c>
      <c r="K4583" s="219" t="s">
        <v>37</v>
      </c>
      <c r="L4583" s="219">
        <v>6.76</v>
      </c>
      <c r="M4583" s="220" t="s">
        <v>1324</v>
      </c>
    </row>
    <row r="4584" spans="1:13">
      <c r="A4584" s="106" t="str">
        <f t="shared" si="72"/>
        <v xml:space="preserve">44407 </v>
      </c>
      <c r="B4584" s="164" t="s">
        <v>7419</v>
      </c>
      <c r="C4584" s="163"/>
      <c r="D4584" s="113" t="s">
        <v>1358</v>
      </c>
      <c r="F4584" t="s">
        <v>7420</v>
      </c>
      <c r="G4584" s="219">
        <v>4.96</v>
      </c>
      <c r="H4584" s="219" t="s">
        <v>37</v>
      </c>
      <c r="I4584" s="219">
        <v>2.56</v>
      </c>
      <c r="J4584" s="219">
        <v>0.57999999999999996</v>
      </c>
      <c r="K4584" s="219" t="s">
        <v>37</v>
      </c>
      <c r="L4584" s="219">
        <v>8.1</v>
      </c>
      <c r="M4584" s="220" t="s">
        <v>1324</v>
      </c>
    </row>
    <row r="4585" spans="1:13">
      <c r="A4585" s="106" t="str">
        <f t="shared" si="72"/>
        <v xml:space="preserve">44408 </v>
      </c>
      <c r="B4585" s="164" t="s">
        <v>7421</v>
      </c>
      <c r="C4585" s="163"/>
      <c r="D4585" s="113" t="s">
        <v>1358</v>
      </c>
      <c r="F4585" t="s">
        <v>7422</v>
      </c>
      <c r="G4585" s="219">
        <v>4.1399999999999997</v>
      </c>
      <c r="H4585" s="219" t="s">
        <v>37</v>
      </c>
      <c r="I4585" s="219">
        <v>2.2000000000000002</v>
      </c>
      <c r="J4585" s="219">
        <v>0.48</v>
      </c>
      <c r="K4585" s="219" t="s">
        <v>37</v>
      </c>
      <c r="L4585" s="219">
        <v>6.82</v>
      </c>
      <c r="M4585" s="220" t="s">
        <v>1324</v>
      </c>
    </row>
    <row r="4586" spans="1:13">
      <c r="A4586" s="106" t="str">
        <f t="shared" si="72"/>
        <v xml:space="preserve">44500 </v>
      </c>
      <c r="B4586" s="164" t="s">
        <v>7423</v>
      </c>
      <c r="C4586" s="163"/>
      <c r="D4586" s="113" t="s">
        <v>1358</v>
      </c>
      <c r="F4586" t="s">
        <v>7424</v>
      </c>
      <c r="G4586" s="219">
        <v>0.39</v>
      </c>
      <c r="H4586" s="219" t="s">
        <v>37</v>
      </c>
      <c r="I4586" s="219">
        <v>0.13</v>
      </c>
      <c r="J4586" s="219">
        <v>0.04</v>
      </c>
      <c r="K4586" s="219" t="s">
        <v>37</v>
      </c>
      <c r="L4586" s="219">
        <v>0.56000000000000005</v>
      </c>
      <c r="M4586" s="220" t="s">
        <v>1324</v>
      </c>
    </row>
    <row r="4587" spans="1:13">
      <c r="A4587" s="106" t="str">
        <f t="shared" si="72"/>
        <v xml:space="preserve">44602 </v>
      </c>
      <c r="B4587" s="164" t="s">
        <v>7425</v>
      </c>
      <c r="C4587" s="163"/>
      <c r="D4587" s="113" t="s">
        <v>1358</v>
      </c>
      <c r="F4587" t="s">
        <v>7426</v>
      </c>
      <c r="G4587" s="219">
        <v>24.72</v>
      </c>
      <c r="H4587" s="219" t="s">
        <v>37</v>
      </c>
      <c r="I4587" s="219">
        <v>11.33</v>
      </c>
      <c r="J4587" s="219">
        <v>5.96</v>
      </c>
      <c r="K4587" s="219" t="s">
        <v>37</v>
      </c>
      <c r="L4587" s="219">
        <v>42.01</v>
      </c>
      <c r="M4587" s="220" t="s">
        <v>1570</v>
      </c>
    </row>
    <row r="4588" spans="1:13">
      <c r="A4588" s="106" t="str">
        <f t="shared" si="72"/>
        <v xml:space="preserve">44603 </v>
      </c>
      <c r="B4588" s="164" t="s">
        <v>7427</v>
      </c>
      <c r="C4588" s="163"/>
      <c r="D4588" s="113" t="s">
        <v>1358</v>
      </c>
      <c r="F4588" t="s">
        <v>7426</v>
      </c>
      <c r="G4588" s="219">
        <v>28.16</v>
      </c>
      <c r="H4588" s="219" t="s">
        <v>37</v>
      </c>
      <c r="I4588" s="219">
        <v>13.61</v>
      </c>
      <c r="J4588" s="219">
        <v>6.5</v>
      </c>
      <c r="K4588" s="219" t="s">
        <v>37</v>
      </c>
      <c r="L4588" s="219">
        <v>48.27</v>
      </c>
      <c r="M4588" s="220" t="s">
        <v>1570</v>
      </c>
    </row>
    <row r="4589" spans="1:13">
      <c r="A4589" s="106" t="str">
        <f t="shared" si="72"/>
        <v xml:space="preserve">44604 </v>
      </c>
      <c r="B4589" s="164" t="s">
        <v>7428</v>
      </c>
      <c r="C4589" s="163"/>
      <c r="D4589" s="113" t="s">
        <v>1358</v>
      </c>
      <c r="F4589" t="s">
        <v>7429</v>
      </c>
      <c r="G4589" s="219">
        <v>18.16</v>
      </c>
      <c r="H4589" s="219" t="s">
        <v>37</v>
      </c>
      <c r="I4589" s="219">
        <v>9.17</v>
      </c>
      <c r="J4589" s="219">
        <v>4.2</v>
      </c>
      <c r="K4589" s="219" t="s">
        <v>37</v>
      </c>
      <c r="L4589" s="219">
        <v>31.53</v>
      </c>
      <c r="M4589" s="220" t="s">
        <v>1570</v>
      </c>
    </row>
    <row r="4590" spans="1:13">
      <c r="A4590" s="106" t="str">
        <f t="shared" si="72"/>
        <v xml:space="preserve">44605 </v>
      </c>
      <c r="B4590" s="164" t="s">
        <v>7430</v>
      </c>
      <c r="C4590" s="163"/>
      <c r="D4590" s="113" t="s">
        <v>1358</v>
      </c>
      <c r="F4590" t="s">
        <v>7431</v>
      </c>
      <c r="G4590" s="219">
        <v>22.08</v>
      </c>
      <c r="H4590" s="219" t="s">
        <v>37</v>
      </c>
      <c r="I4590" s="219">
        <v>11.36</v>
      </c>
      <c r="J4590" s="219">
        <v>5.03</v>
      </c>
      <c r="K4590" s="219" t="s">
        <v>37</v>
      </c>
      <c r="L4590" s="219">
        <v>38.47</v>
      </c>
      <c r="M4590" s="220" t="s">
        <v>1570</v>
      </c>
    </row>
    <row r="4591" spans="1:13">
      <c r="A4591" s="106" t="str">
        <f t="shared" si="72"/>
        <v xml:space="preserve">44615 </v>
      </c>
      <c r="B4591" s="164" t="s">
        <v>7432</v>
      </c>
      <c r="C4591" s="163"/>
      <c r="D4591" s="113" t="s">
        <v>1358</v>
      </c>
      <c r="F4591" t="s">
        <v>7433</v>
      </c>
      <c r="G4591" s="219">
        <v>18.16</v>
      </c>
      <c r="H4591" s="219" t="s">
        <v>37</v>
      </c>
      <c r="I4591" s="219">
        <v>9.76</v>
      </c>
      <c r="J4591" s="219">
        <v>4.0199999999999996</v>
      </c>
      <c r="K4591" s="219" t="s">
        <v>37</v>
      </c>
      <c r="L4591" s="219">
        <v>31.94</v>
      </c>
      <c r="M4591" s="220" t="s">
        <v>1570</v>
      </c>
    </row>
    <row r="4592" spans="1:13">
      <c r="A4592" s="106" t="str">
        <f t="shared" si="72"/>
        <v xml:space="preserve">44620 </v>
      </c>
      <c r="B4592" s="164" t="s">
        <v>7434</v>
      </c>
      <c r="C4592" s="163"/>
      <c r="D4592" s="113" t="s">
        <v>1358</v>
      </c>
      <c r="F4592" t="s">
        <v>7435</v>
      </c>
      <c r="G4592" s="219">
        <v>14.43</v>
      </c>
      <c r="H4592" s="219" t="s">
        <v>37</v>
      </c>
      <c r="I4592" s="219">
        <v>8.36</v>
      </c>
      <c r="J4592" s="219">
        <v>3.07</v>
      </c>
      <c r="K4592" s="219" t="s">
        <v>37</v>
      </c>
      <c r="L4592" s="219">
        <v>25.86</v>
      </c>
      <c r="M4592" s="220" t="s">
        <v>1570</v>
      </c>
    </row>
    <row r="4593" spans="1:13">
      <c r="A4593" s="106" t="str">
        <f t="shared" si="72"/>
        <v xml:space="preserve">44625 </v>
      </c>
      <c r="B4593" s="164" t="s">
        <v>7436</v>
      </c>
      <c r="C4593" s="163"/>
      <c r="D4593" s="113" t="s">
        <v>1358</v>
      </c>
      <c r="F4593" t="s">
        <v>7435</v>
      </c>
      <c r="G4593" s="219">
        <v>17.28</v>
      </c>
      <c r="H4593" s="219" t="s">
        <v>37</v>
      </c>
      <c r="I4593" s="219">
        <v>9.42</v>
      </c>
      <c r="J4593" s="219">
        <v>3.48</v>
      </c>
      <c r="K4593" s="219" t="s">
        <v>37</v>
      </c>
      <c r="L4593" s="219">
        <v>30.18</v>
      </c>
      <c r="M4593" s="220" t="s">
        <v>1570</v>
      </c>
    </row>
    <row r="4594" spans="1:13">
      <c r="A4594" s="106" t="str">
        <f t="shared" si="72"/>
        <v xml:space="preserve">44626 </v>
      </c>
      <c r="B4594" s="164" t="s">
        <v>7437</v>
      </c>
      <c r="C4594" s="163"/>
      <c r="D4594" s="113" t="s">
        <v>1358</v>
      </c>
      <c r="F4594" t="s">
        <v>7435</v>
      </c>
      <c r="G4594" s="219">
        <v>27.9</v>
      </c>
      <c r="H4594" s="219" t="s">
        <v>37</v>
      </c>
      <c r="I4594" s="219">
        <v>13.29</v>
      </c>
      <c r="J4594" s="219">
        <v>6.21</v>
      </c>
      <c r="K4594" s="219" t="s">
        <v>37</v>
      </c>
      <c r="L4594" s="219">
        <v>47.4</v>
      </c>
      <c r="M4594" s="220" t="s">
        <v>1570</v>
      </c>
    </row>
    <row r="4595" spans="1:13">
      <c r="A4595" s="106" t="str">
        <f t="shared" si="72"/>
        <v xml:space="preserve">44640 </v>
      </c>
      <c r="B4595" s="164" t="s">
        <v>7438</v>
      </c>
      <c r="C4595" s="163"/>
      <c r="D4595" s="113" t="s">
        <v>1358</v>
      </c>
      <c r="F4595" t="s">
        <v>7439</v>
      </c>
      <c r="G4595" s="219">
        <v>24.2</v>
      </c>
      <c r="H4595" s="219" t="s">
        <v>37</v>
      </c>
      <c r="I4595" s="219">
        <v>12.03</v>
      </c>
      <c r="J4595" s="219">
        <v>5.42</v>
      </c>
      <c r="K4595" s="219" t="s">
        <v>37</v>
      </c>
      <c r="L4595" s="219">
        <v>41.65</v>
      </c>
      <c r="M4595" s="220" t="s">
        <v>1570</v>
      </c>
    </row>
    <row r="4596" spans="1:13">
      <c r="A4596" s="106" t="str">
        <f t="shared" si="72"/>
        <v xml:space="preserve">44650 </v>
      </c>
      <c r="B4596" s="164" t="s">
        <v>7440</v>
      </c>
      <c r="C4596" s="163"/>
      <c r="D4596" s="113" t="s">
        <v>1358</v>
      </c>
      <c r="F4596" t="s">
        <v>7441</v>
      </c>
      <c r="G4596" s="219">
        <v>25.12</v>
      </c>
      <c r="H4596" s="219" t="s">
        <v>37</v>
      </c>
      <c r="I4596" s="219">
        <v>12.38</v>
      </c>
      <c r="J4596" s="219">
        <v>5.44</v>
      </c>
      <c r="K4596" s="219" t="s">
        <v>37</v>
      </c>
      <c r="L4596" s="219">
        <v>42.94</v>
      </c>
      <c r="M4596" s="220" t="s">
        <v>1570</v>
      </c>
    </row>
    <row r="4597" spans="1:13">
      <c r="A4597" s="106" t="str">
        <f t="shared" si="72"/>
        <v xml:space="preserve">44660 </v>
      </c>
      <c r="B4597" s="164" t="s">
        <v>7442</v>
      </c>
      <c r="C4597" s="163"/>
      <c r="D4597" s="113" t="s">
        <v>1358</v>
      </c>
      <c r="F4597" t="s">
        <v>7443</v>
      </c>
      <c r="G4597" s="219">
        <v>23.91</v>
      </c>
      <c r="H4597" s="219" t="s">
        <v>37</v>
      </c>
      <c r="I4597" s="219">
        <v>11.45</v>
      </c>
      <c r="J4597" s="219">
        <v>4.66</v>
      </c>
      <c r="K4597" s="219" t="s">
        <v>37</v>
      </c>
      <c r="L4597" s="219">
        <v>40.020000000000003</v>
      </c>
      <c r="M4597" s="220" t="s">
        <v>1570</v>
      </c>
    </row>
    <row r="4598" spans="1:13">
      <c r="A4598" s="106" t="str">
        <f t="shared" si="72"/>
        <v xml:space="preserve">44661 </v>
      </c>
      <c r="B4598" s="164" t="s">
        <v>7444</v>
      </c>
      <c r="C4598" s="163"/>
      <c r="D4598" s="113" t="s">
        <v>1358</v>
      </c>
      <c r="F4598" t="s">
        <v>7443</v>
      </c>
      <c r="G4598" s="219">
        <v>27.35</v>
      </c>
      <c r="H4598" s="219" t="s">
        <v>37</v>
      </c>
      <c r="I4598" s="219">
        <v>12.89</v>
      </c>
      <c r="J4598" s="219">
        <v>5.68</v>
      </c>
      <c r="K4598" s="219" t="s">
        <v>37</v>
      </c>
      <c r="L4598" s="219">
        <v>45.92</v>
      </c>
      <c r="M4598" s="220" t="s">
        <v>1570</v>
      </c>
    </row>
    <row r="4599" spans="1:13">
      <c r="A4599" s="106" t="str">
        <f t="shared" si="72"/>
        <v xml:space="preserve">44680 </v>
      </c>
      <c r="B4599" s="164" t="s">
        <v>7445</v>
      </c>
      <c r="C4599" s="163"/>
      <c r="D4599" s="113" t="s">
        <v>1358</v>
      </c>
      <c r="F4599" t="s">
        <v>7446</v>
      </c>
      <c r="G4599" s="219">
        <v>17.96</v>
      </c>
      <c r="H4599" s="219" t="s">
        <v>37</v>
      </c>
      <c r="I4599" s="219">
        <v>9.74</v>
      </c>
      <c r="J4599" s="219">
        <v>4.6100000000000003</v>
      </c>
      <c r="K4599" s="219" t="s">
        <v>37</v>
      </c>
      <c r="L4599" s="219">
        <v>32.31</v>
      </c>
      <c r="M4599" s="220" t="s">
        <v>1570</v>
      </c>
    </row>
    <row r="4600" spans="1:13">
      <c r="A4600" s="106" t="str">
        <f t="shared" si="72"/>
        <v xml:space="preserve">44700 </v>
      </c>
      <c r="B4600" s="164" t="s">
        <v>7447</v>
      </c>
      <c r="C4600" s="163"/>
      <c r="D4600" s="113" t="s">
        <v>1358</v>
      </c>
      <c r="F4600" t="s">
        <v>7448</v>
      </c>
      <c r="G4600" s="219">
        <v>17.48</v>
      </c>
      <c r="H4600" s="219" t="s">
        <v>37</v>
      </c>
      <c r="I4600" s="219">
        <v>9.33</v>
      </c>
      <c r="J4600" s="219">
        <v>3.11</v>
      </c>
      <c r="K4600" s="219" t="s">
        <v>37</v>
      </c>
      <c r="L4600" s="219">
        <v>29.92</v>
      </c>
      <c r="M4600" s="220" t="s">
        <v>1570</v>
      </c>
    </row>
    <row r="4601" spans="1:13">
      <c r="A4601" s="106" t="str">
        <f t="shared" si="72"/>
        <v xml:space="preserve">44701 </v>
      </c>
      <c r="B4601" s="164" t="s">
        <v>7449</v>
      </c>
      <c r="C4601" s="163"/>
      <c r="D4601" s="113" t="s">
        <v>1358</v>
      </c>
      <c r="F4601" t="s">
        <v>7450</v>
      </c>
      <c r="G4601" s="219">
        <v>3.1</v>
      </c>
      <c r="H4601" s="219" t="s">
        <v>37</v>
      </c>
      <c r="I4601" s="219">
        <v>1.1399999999999999</v>
      </c>
      <c r="J4601" s="219">
        <v>0.79</v>
      </c>
      <c r="K4601" s="219" t="s">
        <v>37</v>
      </c>
      <c r="L4601" s="219">
        <v>5.03</v>
      </c>
      <c r="M4601" s="220" t="s">
        <v>1125</v>
      </c>
    </row>
    <row r="4602" spans="1:13">
      <c r="A4602" s="106" t="str">
        <f t="shared" si="72"/>
        <v xml:space="preserve">44705 </v>
      </c>
      <c r="B4602" s="164" t="s">
        <v>7451</v>
      </c>
      <c r="C4602" s="163"/>
      <c r="D4602" s="113" t="s">
        <v>582</v>
      </c>
      <c r="E4602" s="113" t="s">
        <v>1966</v>
      </c>
      <c r="F4602" t="s">
        <v>7452</v>
      </c>
      <c r="G4602" s="219">
        <v>1.42</v>
      </c>
      <c r="H4602" s="219">
        <v>1.8</v>
      </c>
      <c r="I4602" s="219">
        <v>0.55000000000000004</v>
      </c>
      <c r="J4602" s="219">
        <v>0.15</v>
      </c>
      <c r="K4602" s="219">
        <v>3.37</v>
      </c>
      <c r="L4602" s="219">
        <v>2.12</v>
      </c>
      <c r="M4602" s="220" t="s">
        <v>583</v>
      </c>
    </row>
    <row r="4603" spans="1:13">
      <c r="A4603" s="106" t="str">
        <f t="shared" si="72"/>
        <v xml:space="preserve">44715 </v>
      </c>
      <c r="B4603" s="164" t="s">
        <v>7453</v>
      </c>
      <c r="C4603" s="163"/>
      <c r="D4603" s="113" t="s">
        <v>664</v>
      </c>
      <c r="F4603" t="s">
        <v>7454</v>
      </c>
      <c r="G4603" s="219">
        <v>0</v>
      </c>
      <c r="H4603" s="219">
        <v>0</v>
      </c>
      <c r="I4603" s="219">
        <v>0</v>
      </c>
      <c r="J4603" s="219">
        <v>0</v>
      </c>
      <c r="K4603" s="219">
        <v>0</v>
      </c>
      <c r="L4603" s="219">
        <v>0</v>
      </c>
      <c r="M4603" s="220" t="s">
        <v>583</v>
      </c>
    </row>
    <row r="4604" spans="1:13">
      <c r="A4604" s="106" t="str">
        <f t="shared" si="72"/>
        <v xml:space="preserve">44720 </v>
      </c>
      <c r="B4604" s="164" t="s">
        <v>7455</v>
      </c>
      <c r="C4604" s="163"/>
      <c r="D4604" s="113" t="s">
        <v>1358</v>
      </c>
      <c r="F4604" t="s">
        <v>7456</v>
      </c>
      <c r="G4604" s="219">
        <v>5</v>
      </c>
      <c r="H4604" s="219" t="s">
        <v>37</v>
      </c>
      <c r="I4604" s="219">
        <v>1.83</v>
      </c>
      <c r="J4604" s="219">
        <v>1.28</v>
      </c>
      <c r="K4604" s="219" t="s">
        <v>37</v>
      </c>
      <c r="L4604" s="219">
        <v>8.11</v>
      </c>
      <c r="M4604" s="220" t="s">
        <v>583</v>
      </c>
    </row>
    <row r="4605" spans="1:13">
      <c r="A4605" s="106" t="str">
        <f t="shared" si="72"/>
        <v xml:space="preserve">44721 </v>
      </c>
      <c r="B4605" s="164" t="s">
        <v>7457</v>
      </c>
      <c r="C4605" s="163"/>
      <c r="D4605" s="113" t="s">
        <v>1358</v>
      </c>
      <c r="F4605" t="s">
        <v>7458</v>
      </c>
      <c r="G4605" s="219">
        <v>7</v>
      </c>
      <c r="H4605" s="219" t="s">
        <v>37</v>
      </c>
      <c r="I4605" s="219">
        <v>2.56</v>
      </c>
      <c r="J4605" s="219">
        <v>1.79</v>
      </c>
      <c r="K4605" s="219" t="s">
        <v>37</v>
      </c>
      <c r="L4605" s="219">
        <v>11.35</v>
      </c>
      <c r="M4605" s="220" t="s">
        <v>583</v>
      </c>
    </row>
    <row r="4606" spans="1:13">
      <c r="A4606" s="106" t="str">
        <f t="shared" si="72"/>
        <v xml:space="preserve">44799 </v>
      </c>
      <c r="B4606" s="164" t="s">
        <v>7459</v>
      </c>
      <c r="C4606" s="163"/>
      <c r="D4606" s="113" t="s">
        <v>664</v>
      </c>
      <c r="F4606" t="s">
        <v>7460</v>
      </c>
      <c r="G4606" s="219">
        <v>0</v>
      </c>
      <c r="H4606" s="219">
        <v>0</v>
      </c>
      <c r="I4606" s="219">
        <v>0</v>
      </c>
      <c r="J4606" s="219">
        <v>0</v>
      </c>
      <c r="K4606" s="219">
        <v>0</v>
      </c>
      <c r="L4606" s="219">
        <v>0</v>
      </c>
      <c r="M4606" s="220" t="s">
        <v>991</v>
      </c>
    </row>
    <row r="4607" spans="1:13">
      <c r="A4607" s="106" t="str">
        <f t="shared" si="72"/>
        <v xml:space="preserve">44800 </v>
      </c>
      <c r="B4607" s="164" t="s">
        <v>7461</v>
      </c>
      <c r="C4607" s="163"/>
      <c r="D4607" s="113" t="s">
        <v>1358</v>
      </c>
      <c r="F4607" t="s">
        <v>7462</v>
      </c>
      <c r="G4607" s="219">
        <v>12.05</v>
      </c>
      <c r="H4607" s="219" t="s">
        <v>37</v>
      </c>
      <c r="I4607" s="219">
        <v>8.4700000000000006</v>
      </c>
      <c r="J4607" s="219">
        <v>2.9</v>
      </c>
      <c r="K4607" s="219" t="s">
        <v>37</v>
      </c>
      <c r="L4607" s="219">
        <v>23.42</v>
      </c>
      <c r="M4607" s="220" t="s">
        <v>1570</v>
      </c>
    </row>
    <row r="4608" spans="1:13">
      <c r="A4608" s="106" t="str">
        <f t="shared" si="72"/>
        <v xml:space="preserve">44820 </v>
      </c>
      <c r="B4608" s="164" t="s">
        <v>7463</v>
      </c>
      <c r="C4608" s="163"/>
      <c r="D4608" s="113" t="s">
        <v>1358</v>
      </c>
      <c r="F4608" t="s">
        <v>7464</v>
      </c>
      <c r="G4608" s="219">
        <v>13.73</v>
      </c>
      <c r="H4608" s="219" t="s">
        <v>37</v>
      </c>
      <c r="I4608" s="219">
        <v>8.3699999999999992</v>
      </c>
      <c r="J4608" s="219">
        <v>3.54</v>
      </c>
      <c r="K4608" s="219" t="s">
        <v>37</v>
      </c>
      <c r="L4608" s="219">
        <v>25.64</v>
      </c>
      <c r="M4608" s="220" t="s">
        <v>1570</v>
      </c>
    </row>
    <row r="4609" spans="1:13">
      <c r="A4609" s="106" t="str">
        <f t="shared" si="72"/>
        <v xml:space="preserve">44850 </v>
      </c>
      <c r="B4609" s="164" t="s">
        <v>7465</v>
      </c>
      <c r="C4609" s="163"/>
      <c r="D4609" s="113" t="s">
        <v>1358</v>
      </c>
      <c r="F4609" t="s">
        <v>7466</v>
      </c>
      <c r="G4609" s="219">
        <v>12.11</v>
      </c>
      <c r="H4609" s="219" t="s">
        <v>37</v>
      </c>
      <c r="I4609" s="219">
        <v>7.54</v>
      </c>
      <c r="J4609" s="219">
        <v>2.86</v>
      </c>
      <c r="K4609" s="219" t="s">
        <v>37</v>
      </c>
      <c r="L4609" s="219">
        <v>22.51</v>
      </c>
      <c r="M4609" s="220" t="s">
        <v>1570</v>
      </c>
    </row>
    <row r="4610" spans="1:13">
      <c r="A4610" s="106" t="str">
        <f t="shared" si="72"/>
        <v xml:space="preserve">44899 </v>
      </c>
      <c r="B4610" s="164" t="s">
        <v>7467</v>
      </c>
      <c r="C4610" s="163"/>
      <c r="D4610" s="113" t="s">
        <v>664</v>
      </c>
      <c r="F4610" t="s">
        <v>19043</v>
      </c>
      <c r="G4610" s="219">
        <v>0</v>
      </c>
      <c r="H4610" s="219">
        <v>0</v>
      </c>
      <c r="I4610" s="219">
        <v>0</v>
      </c>
      <c r="J4610" s="219">
        <v>0</v>
      </c>
      <c r="K4610" s="219">
        <v>0</v>
      </c>
      <c r="L4610" s="219">
        <v>0</v>
      </c>
      <c r="M4610" s="220" t="s">
        <v>991</v>
      </c>
    </row>
    <row r="4611" spans="1:13">
      <c r="A4611" s="106" t="str">
        <f t="shared" ref="A4611:A4674" si="73">B4611&amp;" "&amp;C4611</f>
        <v xml:space="preserve">44900 </v>
      </c>
      <c r="B4611" s="164" t="s">
        <v>7468</v>
      </c>
      <c r="C4611" s="163"/>
      <c r="D4611" s="113" t="s">
        <v>1358</v>
      </c>
      <c r="F4611" t="s">
        <v>7469</v>
      </c>
      <c r="G4611" s="219">
        <v>12.57</v>
      </c>
      <c r="H4611" s="219" t="s">
        <v>37</v>
      </c>
      <c r="I4611" s="219">
        <v>7.81</v>
      </c>
      <c r="J4611" s="219">
        <v>3.23</v>
      </c>
      <c r="K4611" s="219" t="s">
        <v>37</v>
      </c>
      <c r="L4611" s="219">
        <v>23.61</v>
      </c>
      <c r="M4611" s="220" t="s">
        <v>1570</v>
      </c>
    </row>
    <row r="4612" spans="1:13">
      <c r="A4612" s="106" t="str">
        <f t="shared" si="73"/>
        <v xml:space="preserve">44950 </v>
      </c>
      <c r="B4612" s="164" t="s">
        <v>7470</v>
      </c>
      <c r="C4612" s="163"/>
      <c r="D4612" s="113" t="s">
        <v>1358</v>
      </c>
      <c r="F4612" t="s">
        <v>7471</v>
      </c>
      <c r="G4612" s="219">
        <v>10.6</v>
      </c>
      <c r="H4612" s="219" t="s">
        <v>37</v>
      </c>
      <c r="I4612" s="219">
        <v>6.11</v>
      </c>
      <c r="J4612" s="219">
        <v>2.61</v>
      </c>
      <c r="K4612" s="219" t="s">
        <v>37</v>
      </c>
      <c r="L4612" s="219">
        <v>19.32</v>
      </c>
      <c r="M4612" s="220" t="s">
        <v>1570</v>
      </c>
    </row>
    <row r="4613" spans="1:13">
      <c r="A4613" s="106" t="str">
        <f t="shared" si="73"/>
        <v xml:space="preserve">44955 </v>
      </c>
      <c r="B4613" s="164" t="s">
        <v>7472</v>
      </c>
      <c r="C4613" s="163"/>
      <c r="D4613" s="113" t="s">
        <v>1358</v>
      </c>
      <c r="F4613" t="s">
        <v>7473</v>
      </c>
      <c r="G4613" s="219">
        <v>1.53</v>
      </c>
      <c r="H4613" s="219" t="s">
        <v>37</v>
      </c>
      <c r="I4613" s="219">
        <v>0.61</v>
      </c>
      <c r="J4613" s="219">
        <v>0.34</v>
      </c>
      <c r="K4613" s="219" t="s">
        <v>37</v>
      </c>
      <c r="L4613" s="219">
        <v>2.48</v>
      </c>
      <c r="M4613" s="220" t="s">
        <v>1125</v>
      </c>
    </row>
    <row r="4614" spans="1:13">
      <c r="A4614" s="106" t="str">
        <f t="shared" si="73"/>
        <v xml:space="preserve">44960 </v>
      </c>
      <c r="B4614" s="164" t="s">
        <v>7474</v>
      </c>
      <c r="C4614" s="163"/>
      <c r="D4614" s="113" t="s">
        <v>1358</v>
      </c>
      <c r="F4614" t="s">
        <v>7471</v>
      </c>
      <c r="G4614" s="219">
        <v>14.5</v>
      </c>
      <c r="H4614" s="219" t="s">
        <v>37</v>
      </c>
      <c r="I4614" s="219">
        <v>8.2200000000000006</v>
      </c>
      <c r="J4614" s="219">
        <v>3.63</v>
      </c>
      <c r="K4614" s="219" t="s">
        <v>37</v>
      </c>
      <c r="L4614" s="219">
        <v>26.35</v>
      </c>
      <c r="M4614" s="220" t="s">
        <v>1570</v>
      </c>
    </row>
    <row r="4615" spans="1:13">
      <c r="A4615" s="106" t="str">
        <f t="shared" si="73"/>
        <v xml:space="preserve">44970 </v>
      </c>
      <c r="B4615" s="164" t="s">
        <v>7475</v>
      </c>
      <c r="C4615" s="163"/>
      <c r="D4615" s="113" t="s">
        <v>1358</v>
      </c>
      <c r="F4615" t="s">
        <v>7476</v>
      </c>
      <c r="G4615" s="219">
        <v>9.4499999999999993</v>
      </c>
      <c r="H4615" s="219" t="s">
        <v>37</v>
      </c>
      <c r="I4615" s="219">
        <v>6.39</v>
      </c>
      <c r="J4615" s="219">
        <v>2.34</v>
      </c>
      <c r="K4615" s="219" t="s">
        <v>37</v>
      </c>
      <c r="L4615" s="219">
        <v>18.18</v>
      </c>
      <c r="M4615" s="220" t="s">
        <v>1570</v>
      </c>
    </row>
    <row r="4616" spans="1:13">
      <c r="A4616" s="106" t="str">
        <f t="shared" si="73"/>
        <v xml:space="preserve">44979 </v>
      </c>
      <c r="B4616" s="164" t="s">
        <v>7477</v>
      </c>
      <c r="C4616" s="163"/>
      <c r="D4616" s="113" t="s">
        <v>664</v>
      </c>
      <c r="F4616" t="s">
        <v>19044</v>
      </c>
      <c r="G4616" s="219">
        <v>0</v>
      </c>
      <c r="H4616" s="219">
        <v>0</v>
      </c>
      <c r="I4616" s="219">
        <v>0</v>
      </c>
      <c r="J4616" s="219">
        <v>0</v>
      </c>
      <c r="K4616" s="219">
        <v>0</v>
      </c>
      <c r="L4616" s="219">
        <v>0</v>
      </c>
      <c r="M4616" s="220" t="s">
        <v>991</v>
      </c>
    </row>
    <row r="4617" spans="1:13">
      <c r="A4617" s="106" t="str">
        <f t="shared" si="73"/>
        <v xml:space="preserve">45000 </v>
      </c>
      <c r="B4617" s="164" t="s">
        <v>7478</v>
      </c>
      <c r="C4617" s="163"/>
      <c r="D4617" s="113" t="s">
        <v>1358</v>
      </c>
      <c r="F4617" t="s">
        <v>7479</v>
      </c>
      <c r="G4617" s="219">
        <v>6.3</v>
      </c>
      <c r="H4617" s="219" t="s">
        <v>37</v>
      </c>
      <c r="I4617" s="219">
        <v>5.48</v>
      </c>
      <c r="J4617" s="219">
        <v>1.17</v>
      </c>
      <c r="K4617" s="219" t="s">
        <v>37</v>
      </c>
      <c r="L4617" s="219">
        <v>12.95</v>
      </c>
      <c r="M4617" s="220" t="s">
        <v>1570</v>
      </c>
    </row>
    <row r="4618" spans="1:13">
      <c r="A4618" s="106" t="str">
        <f t="shared" si="73"/>
        <v xml:space="preserve">45005 </v>
      </c>
      <c r="B4618" s="164" t="s">
        <v>7480</v>
      </c>
      <c r="C4618" s="163"/>
      <c r="D4618" s="113" t="s">
        <v>1358</v>
      </c>
      <c r="F4618" t="s">
        <v>7481</v>
      </c>
      <c r="G4618" s="219">
        <v>2.02</v>
      </c>
      <c r="H4618" s="219">
        <v>6.95</v>
      </c>
      <c r="I4618" s="219">
        <v>2.4700000000000002</v>
      </c>
      <c r="J4618" s="219">
        <v>0.51</v>
      </c>
      <c r="K4618" s="219">
        <v>9.48</v>
      </c>
      <c r="L4618" s="219">
        <v>5</v>
      </c>
      <c r="M4618" s="220" t="s">
        <v>1474</v>
      </c>
    </row>
    <row r="4619" spans="1:13">
      <c r="A4619" s="106" t="str">
        <f t="shared" si="73"/>
        <v xml:space="preserve">45020 </v>
      </c>
      <c r="B4619" s="164" t="s">
        <v>7482</v>
      </c>
      <c r="C4619" s="163"/>
      <c r="D4619" s="113" t="s">
        <v>1358</v>
      </c>
      <c r="F4619" t="s">
        <v>7481</v>
      </c>
      <c r="G4619" s="219">
        <v>8.56</v>
      </c>
      <c r="H4619" s="219" t="s">
        <v>37</v>
      </c>
      <c r="I4619" s="219">
        <v>6.95</v>
      </c>
      <c r="J4619" s="219">
        <v>1.62</v>
      </c>
      <c r="K4619" s="219" t="s">
        <v>37</v>
      </c>
      <c r="L4619" s="219">
        <v>17.13</v>
      </c>
      <c r="M4619" s="220" t="s">
        <v>1570</v>
      </c>
    </row>
    <row r="4620" spans="1:13">
      <c r="A4620" s="106" t="str">
        <f t="shared" si="73"/>
        <v xml:space="preserve">45100 </v>
      </c>
      <c r="B4620" s="164" t="s">
        <v>7483</v>
      </c>
      <c r="C4620" s="163"/>
      <c r="D4620" s="113" t="s">
        <v>1358</v>
      </c>
      <c r="F4620" t="s">
        <v>7484</v>
      </c>
      <c r="G4620" s="219">
        <v>4.04</v>
      </c>
      <c r="H4620" s="219" t="s">
        <v>37</v>
      </c>
      <c r="I4620" s="219">
        <v>4.3899999999999997</v>
      </c>
      <c r="J4620" s="219">
        <v>0.75</v>
      </c>
      <c r="K4620" s="219" t="s">
        <v>37</v>
      </c>
      <c r="L4620" s="219">
        <v>9.18</v>
      </c>
      <c r="M4620" s="220" t="s">
        <v>1570</v>
      </c>
    </row>
    <row r="4621" spans="1:13">
      <c r="A4621" s="106" t="str">
        <f t="shared" si="73"/>
        <v xml:space="preserve">45108 </v>
      </c>
      <c r="B4621" s="164" t="s">
        <v>7485</v>
      </c>
      <c r="C4621" s="163"/>
      <c r="D4621" s="113" t="s">
        <v>1358</v>
      </c>
      <c r="F4621" t="s">
        <v>7486</v>
      </c>
      <c r="G4621" s="219">
        <v>5.12</v>
      </c>
      <c r="H4621" s="219" t="s">
        <v>37</v>
      </c>
      <c r="I4621" s="219">
        <v>4.93</v>
      </c>
      <c r="J4621" s="219">
        <v>1.31</v>
      </c>
      <c r="K4621" s="219" t="s">
        <v>37</v>
      </c>
      <c r="L4621" s="219">
        <v>11.36</v>
      </c>
      <c r="M4621" s="220" t="s">
        <v>1570</v>
      </c>
    </row>
    <row r="4622" spans="1:13">
      <c r="A4622" s="106" t="str">
        <f t="shared" si="73"/>
        <v xml:space="preserve">45110 </v>
      </c>
      <c r="B4622" s="164" t="s">
        <v>7487</v>
      </c>
      <c r="C4622" s="163"/>
      <c r="D4622" s="113" t="s">
        <v>1358</v>
      </c>
      <c r="F4622" t="s">
        <v>7488</v>
      </c>
      <c r="G4622" s="219">
        <v>30.76</v>
      </c>
      <c r="H4622" s="219" t="s">
        <v>37</v>
      </c>
      <c r="I4622" s="219">
        <v>17.82</v>
      </c>
      <c r="J4622" s="219">
        <v>5.51</v>
      </c>
      <c r="K4622" s="219" t="s">
        <v>37</v>
      </c>
      <c r="L4622" s="219">
        <v>54.09</v>
      </c>
      <c r="M4622" s="220" t="s">
        <v>1570</v>
      </c>
    </row>
    <row r="4623" spans="1:13">
      <c r="A4623" s="106" t="str">
        <f t="shared" si="73"/>
        <v xml:space="preserve">45111 </v>
      </c>
      <c r="B4623" s="164" t="s">
        <v>7489</v>
      </c>
      <c r="C4623" s="163"/>
      <c r="D4623" s="113" t="s">
        <v>1358</v>
      </c>
      <c r="F4623" t="s">
        <v>7490</v>
      </c>
      <c r="G4623" s="219">
        <v>18.010000000000002</v>
      </c>
      <c r="H4623" s="219" t="s">
        <v>37</v>
      </c>
      <c r="I4623" s="219">
        <v>10.91</v>
      </c>
      <c r="J4623" s="219">
        <v>3.63</v>
      </c>
      <c r="K4623" s="219" t="s">
        <v>37</v>
      </c>
      <c r="L4623" s="219">
        <v>32.549999999999997</v>
      </c>
      <c r="M4623" s="220" t="s">
        <v>1570</v>
      </c>
    </row>
    <row r="4624" spans="1:13">
      <c r="A4624" s="106" t="str">
        <f t="shared" si="73"/>
        <v xml:space="preserve">45112 </v>
      </c>
      <c r="B4624" s="164" t="s">
        <v>7491</v>
      </c>
      <c r="C4624" s="163"/>
      <c r="D4624" s="113" t="s">
        <v>1358</v>
      </c>
      <c r="F4624" t="s">
        <v>7488</v>
      </c>
      <c r="G4624" s="219">
        <v>33.18</v>
      </c>
      <c r="H4624" s="219" t="s">
        <v>37</v>
      </c>
      <c r="I4624" s="219">
        <v>16.149999999999999</v>
      </c>
      <c r="J4624" s="219">
        <v>4.5</v>
      </c>
      <c r="K4624" s="219" t="s">
        <v>37</v>
      </c>
      <c r="L4624" s="219">
        <v>53.83</v>
      </c>
      <c r="M4624" s="220" t="s">
        <v>1570</v>
      </c>
    </row>
    <row r="4625" spans="1:13">
      <c r="A4625" s="106" t="str">
        <f t="shared" si="73"/>
        <v xml:space="preserve">45113 </v>
      </c>
      <c r="B4625" s="164" t="s">
        <v>7492</v>
      </c>
      <c r="C4625" s="163"/>
      <c r="D4625" s="113" t="s">
        <v>1358</v>
      </c>
      <c r="F4625" t="s">
        <v>7493</v>
      </c>
      <c r="G4625" s="219">
        <v>33.22</v>
      </c>
      <c r="H4625" s="219" t="s">
        <v>37</v>
      </c>
      <c r="I4625" s="219">
        <v>17.62</v>
      </c>
      <c r="J4625" s="219">
        <v>4.5</v>
      </c>
      <c r="K4625" s="219" t="s">
        <v>37</v>
      </c>
      <c r="L4625" s="219">
        <v>55.34</v>
      </c>
      <c r="M4625" s="220" t="s">
        <v>1570</v>
      </c>
    </row>
    <row r="4626" spans="1:13">
      <c r="A4626" s="106" t="str">
        <f t="shared" si="73"/>
        <v xml:space="preserve">45114 </v>
      </c>
      <c r="B4626" s="164" t="s">
        <v>7494</v>
      </c>
      <c r="C4626" s="163"/>
      <c r="D4626" s="113" t="s">
        <v>1358</v>
      </c>
      <c r="F4626" t="s">
        <v>7490</v>
      </c>
      <c r="G4626" s="219">
        <v>30.79</v>
      </c>
      <c r="H4626" s="219" t="s">
        <v>37</v>
      </c>
      <c r="I4626" s="219">
        <v>15.68</v>
      </c>
      <c r="J4626" s="219">
        <v>7.93</v>
      </c>
      <c r="K4626" s="219" t="s">
        <v>37</v>
      </c>
      <c r="L4626" s="219">
        <v>54.4</v>
      </c>
      <c r="M4626" s="220" t="s">
        <v>1570</v>
      </c>
    </row>
    <row r="4627" spans="1:13">
      <c r="A4627" s="106" t="str">
        <f t="shared" si="73"/>
        <v xml:space="preserve">45116 </v>
      </c>
      <c r="B4627" s="164" t="s">
        <v>7495</v>
      </c>
      <c r="C4627" s="163"/>
      <c r="D4627" s="113" t="s">
        <v>1358</v>
      </c>
      <c r="F4627" t="s">
        <v>7490</v>
      </c>
      <c r="G4627" s="219">
        <v>27.72</v>
      </c>
      <c r="H4627" s="219" t="s">
        <v>37</v>
      </c>
      <c r="I4627" s="219">
        <v>14.43</v>
      </c>
      <c r="J4627" s="219">
        <v>3.76</v>
      </c>
      <c r="K4627" s="219" t="s">
        <v>37</v>
      </c>
      <c r="L4627" s="219">
        <v>45.91</v>
      </c>
      <c r="M4627" s="220" t="s">
        <v>1570</v>
      </c>
    </row>
    <row r="4628" spans="1:13">
      <c r="A4628" s="106" t="str">
        <f t="shared" si="73"/>
        <v xml:space="preserve">45119 </v>
      </c>
      <c r="B4628" s="164" t="s">
        <v>7496</v>
      </c>
      <c r="C4628" s="163"/>
      <c r="D4628" s="113" t="s">
        <v>1358</v>
      </c>
      <c r="F4628" t="s">
        <v>7497</v>
      </c>
      <c r="G4628" s="219">
        <v>33.479999999999997</v>
      </c>
      <c r="H4628" s="219" t="s">
        <v>37</v>
      </c>
      <c r="I4628" s="219">
        <v>17.72</v>
      </c>
      <c r="J4628" s="219">
        <v>4.55</v>
      </c>
      <c r="K4628" s="219" t="s">
        <v>37</v>
      </c>
      <c r="L4628" s="219">
        <v>55.75</v>
      </c>
      <c r="M4628" s="220" t="s">
        <v>1570</v>
      </c>
    </row>
    <row r="4629" spans="1:13">
      <c r="A4629" s="106" t="str">
        <f t="shared" si="73"/>
        <v xml:space="preserve">45120 </v>
      </c>
      <c r="B4629" s="164" t="s">
        <v>7498</v>
      </c>
      <c r="C4629" s="163"/>
      <c r="D4629" s="113" t="s">
        <v>1358</v>
      </c>
      <c r="F4629" t="s">
        <v>7488</v>
      </c>
      <c r="G4629" s="219">
        <v>26.4</v>
      </c>
      <c r="H4629" s="219" t="s">
        <v>37</v>
      </c>
      <c r="I4629" s="219">
        <v>14.82</v>
      </c>
      <c r="J4629" s="219">
        <v>6.79</v>
      </c>
      <c r="K4629" s="219" t="s">
        <v>37</v>
      </c>
      <c r="L4629" s="219">
        <v>48.01</v>
      </c>
      <c r="M4629" s="220" t="s">
        <v>1570</v>
      </c>
    </row>
    <row r="4630" spans="1:13">
      <c r="A4630" s="106" t="str">
        <f t="shared" si="73"/>
        <v xml:space="preserve">45121 </v>
      </c>
      <c r="B4630" s="164" t="s">
        <v>7499</v>
      </c>
      <c r="C4630" s="163"/>
      <c r="D4630" s="113" t="s">
        <v>1358</v>
      </c>
      <c r="F4630" t="s">
        <v>7500</v>
      </c>
      <c r="G4630" s="219">
        <v>29.08</v>
      </c>
      <c r="H4630" s="219" t="s">
        <v>37</v>
      </c>
      <c r="I4630" s="219">
        <v>15.8</v>
      </c>
      <c r="J4630" s="219">
        <v>7.51</v>
      </c>
      <c r="K4630" s="219" t="s">
        <v>37</v>
      </c>
      <c r="L4630" s="219">
        <v>52.39</v>
      </c>
      <c r="M4630" s="220" t="s">
        <v>1570</v>
      </c>
    </row>
    <row r="4631" spans="1:13">
      <c r="A4631" s="106" t="str">
        <f t="shared" si="73"/>
        <v xml:space="preserve">45123 </v>
      </c>
      <c r="B4631" s="164" t="s">
        <v>7501</v>
      </c>
      <c r="C4631" s="163"/>
      <c r="D4631" s="113" t="s">
        <v>1358</v>
      </c>
      <c r="F4631" t="s">
        <v>7493</v>
      </c>
      <c r="G4631" s="219">
        <v>18.86</v>
      </c>
      <c r="H4631" s="219" t="s">
        <v>37</v>
      </c>
      <c r="I4631" s="219">
        <v>11.16</v>
      </c>
      <c r="J4631" s="219">
        <v>3.2</v>
      </c>
      <c r="K4631" s="219" t="s">
        <v>37</v>
      </c>
      <c r="L4631" s="219">
        <v>33.22</v>
      </c>
      <c r="M4631" s="220" t="s">
        <v>1570</v>
      </c>
    </row>
    <row r="4632" spans="1:13">
      <c r="A4632" s="106" t="str">
        <f t="shared" si="73"/>
        <v xml:space="preserve">45126 </v>
      </c>
      <c r="B4632" s="164" t="s">
        <v>7502</v>
      </c>
      <c r="C4632" s="163"/>
      <c r="D4632" s="113" t="s">
        <v>1358</v>
      </c>
      <c r="F4632" t="s">
        <v>7503</v>
      </c>
      <c r="G4632" s="219">
        <v>49.1</v>
      </c>
      <c r="H4632" s="219" t="s">
        <v>37</v>
      </c>
      <c r="I4632" s="219">
        <v>24.4</v>
      </c>
      <c r="J4632" s="219">
        <v>8.09</v>
      </c>
      <c r="K4632" s="219" t="s">
        <v>37</v>
      </c>
      <c r="L4632" s="219">
        <v>81.59</v>
      </c>
      <c r="M4632" s="220" t="s">
        <v>1570</v>
      </c>
    </row>
    <row r="4633" spans="1:13">
      <c r="A4633" s="106" t="str">
        <f t="shared" si="73"/>
        <v xml:space="preserve">45130 </v>
      </c>
      <c r="B4633" s="164" t="s">
        <v>7504</v>
      </c>
      <c r="C4633" s="163"/>
      <c r="D4633" s="113" t="s">
        <v>1358</v>
      </c>
      <c r="F4633" t="s">
        <v>7505</v>
      </c>
      <c r="G4633" s="219">
        <v>18.5</v>
      </c>
      <c r="H4633" s="219" t="s">
        <v>37</v>
      </c>
      <c r="I4633" s="219">
        <v>10.69</v>
      </c>
      <c r="J4633" s="219">
        <v>3.17</v>
      </c>
      <c r="K4633" s="219" t="s">
        <v>37</v>
      </c>
      <c r="L4633" s="219">
        <v>32.36</v>
      </c>
      <c r="M4633" s="220" t="s">
        <v>1570</v>
      </c>
    </row>
    <row r="4634" spans="1:13">
      <c r="A4634" s="106" t="str">
        <f t="shared" si="73"/>
        <v xml:space="preserve">45135 </v>
      </c>
      <c r="B4634" s="164" t="s">
        <v>7506</v>
      </c>
      <c r="C4634" s="163"/>
      <c r="D4634" s="113" t="s">
        <v>1358</v>
      </c>
      <c r="F4634" t="s">
        <v>7505</v>
      </c>
      <c r="G4634" s="219">
        <v>22.36</v>
      </c>
      <c r="H4634" s="219" t="s">
        <v>37</v>
      </c>
      <c r="I4634" s="219">
        <v>13.26</v>
      </c>
      <c r="J4634" s="219">
        <v>3.03</v>
      </c>
      <c r="K4634" s="219" t="s">
        <v>37</v>
      </c>
      <c r="L4634" s="219">
        <v>38.65</v>
      </c>
      <c r="M4634" s="220" t="s">
        <v>1570</v>
      </c>
    </row>
    <row r="4635" spans="1:13">
      <c r="A4635" s="106" t="str">
        <f t="shared" si="73"/>
        <v xml:space="preserve">45136 </v>
      </c>
      <c r="B4635" s="164" t="s">
        <v>7507</v>
      </c>
      <c r="C4635" s="163"/>
      <c r="D4635" s="113" t="s">
        <v>1358</v>
      </c>
      <c r="F4635" t="s">
        <v>7508</v>
      </c>
      <c r="G4635" s="219">
        <v>30.82</v>
      </c>
      <c r="H4635" s="219" t="s">
        <v>37</v>
      </c>
      <c r="I4635" s="219">
        <v>18.010000000000002</v>
      </c>
      <c r="J4635" s="219">
        <v>4.1900000000000004</v>
      </c>
      <c r="K4635" s="219" t="s">
        <v>37</v>
      </c>
      <c r="L4635" s="219">
        <v>53.02</v>
      </c>
      <c r="M4635" s="220" t="s">
        <v>1570</v>
      </c>
    </row>
    <row r="4636" spans="1:13">
      <c r="A4636" s="106" t="str">
        <f t="shared" si="73"/>
        <v xml:space="preserve">45150 </v>
      </c>
      <c r="B4636" s="164" t="s">
        <v>7509</v>
      </c>
      <c r="C4636" s="163"/>
      <c r="D4636" s="113" t="s">
        <v>1358</v>
      </c>
      <c r="F4636" t="s">
        <v>7510</v>
      </c>
      <c r="G4636" s="219">
        <v>5.85</v>
      </c>
      <c r="H4636" s="219" t="s">
        <v>37</v>
      </c>
      <c r="I4636" s="219">
        <v>5.49</v>
      </c>
      <c r="J4636" s="219">
        <v>1.51</v>
      </c>
      <c r="K4636" s="219" t="s">
        <v>37</v>
      </c>
      <c r="L4636" s="219">
        <v>12.85</v>
      </c>
      <c r="M4636" s="220" t="s">
        <v>1570</v>
      </c>
    </row>
    <row r="4637" spans="1:13">
      <c r="A4637" s="106" t="str">
        <f t="shared" si="73"/>
        <v xml:space="preserve">45160 </v>
      </c>
      <c r="B4637" s="164" t="s">
        <v>7511</v>
      </c>
      <c r="C4637" s="163"/>
      <c r="D4637" s="113" t="s">
        <v>1358</v>
      </c>
      <c r="F4637" t="s">
        <v>7512</v>
      </c>
      <c r="G4637" s="219">
        <v>16.329999999999998</v>
      </c>
      <c r="H4637" s="219" t="s">
        <v>37</v>
      </c>
      <c r="I4637" s="219">
        <v>10.38</v>
      </c>
      <c r="J4637" s="219">
        <v>4.1900000000000004</v>
      </c>
      <c r="K4637" s="219" t="s">
        <v>37</v>
      </c>
      <c r="L4637" s="219">
        <v>30.9</v>
      </c>
      <c r="M4637" s="220" t="s">
        <v>1570</v>
      </c>
    </row>
    <row r="4638" spans="1:13">
      <c r="A4638" s="106" t="str">
        <f t="shared" si="73"/>
        <v xml:space="preserve">45171 </v>
      </c>
      <c r="B4638" s="164" t="s">
        <v>7513</v>
      </c>
      <c r="C4638" s="163"/>
      <c r="D4638" s="113" t="s">
        <v>1358</v>
      </c>
      <c r="F4638" t="s">
        <v>7514</v>
      </c>
      <c r="G4638" s="219">
        <v>8.1300000000000008</v>
      </c>
      <c r="H4638" s="219" t="s">
        <v>37</v>
      </c>
      <c r="I4638" s="219">
        <v>8.92</v>
      </c>
      <c r="J4638" s="219">
        <v>1.55</v>
      </c>
      <c r="K4638" s="219" t="s">
        <v>37</v>
      </c>
      <c r="L4638" s="219">
        <v>18.600000000000001</v>
      </c>
      <c r="M4638" s="220" t="s">
        <v>1570</v>
      </c>
    </row>
    <row r="4639" spans="1:13">
      <c r="A4639" s="106" t="str">
        <f t="shared" si="73"/>
        <v xml:space="preserve">45172 </v>
      </c>
      <c r="B4639" s="164" t="s">
        <v>7515</v>
      </c>
      <c r="C4639" s="163"/>
      <c r="D4639" s="113" t="s">
        <v>1358</v>
      </c>
      <c r="F4639" t="s">
        <v>7516</v>
      </c>
      <c r="G4639" s="219">
        <v>12.13</v>
      </c>
      <c r="H4639" s="219" t="s">
        <v>37</v>
      </c>
      <c r="I4639" s="219">
        <v>10.47</v>
      </c>
      <c r="J4639" s="219">
        <v>2.15</v>
      </c>
      <c r="K4639" s="219" t="s">
        <v>37</v>
      </c>
      <c r="L4639" s="219">
        <v>24.75</v>
      </c>
      <c r="M4639" s="220" t="s">
        <v>1570</v>
      </c>
    </row>
    <row r="4640" spans="1:13">
      <c r="A4640" s="106" t="str">
        <f t="shared" si="73"/>
        <v xml:space="preserve">45190 </v>
      </c>
      <c r="B4640" s="164" t="s">
        <v>7517</v>
      </c>
      <c r="C4640" s="163"/>
      <c r="D4640" s="113" t="s">
        <v>1358</v>
      </c>
      <c r="F4640" t="s">
        <v>7518</v>
      </c>
      <c r="G4640" s="219">
        <v>10.42</v>
      </c>
      <c r="H4640" s="219" t="s">
        <v>37</v>
      </c>
      <c r="I4640" s="219">
        <v>8.9700000000000006</v>
      </c>
      <c r="J4640" s="219">
        <v>1.58</v>
      </c>
      <c r="K4640" s="219" t="s">
        <v>37</v>
      </c>
      <c r="L4640" s="219">
        <v>20.97</v>
      </c>
      <c r="M4640" s="220" t="s">
        <v>1570</v>
      </c>
    </row>
    <row r="4641" spans="1:13">
      <c r="A4641" s="106" t="str">
        <f t="shared" si="73"/>
        <v xml:space="preserve">45300 </v>
      </c>
      <c r="B4641" s="164" t="s">
        <v>7519</v>
      </c>
      <c r="C4641" s="163"/>
      <c r="D4641" s="113" t="s">
        <v>1358</v>
      </c>
      <c r="F4641" t="s">
        <v>7520</v>
      </c>
      <c r="G4641" s="219">
        <v>0.8</v>
      </c>
      <c r="H4641" s="219">
        <v>2.92</v>
      </c>
      <c r="I4641" s="219">
        <v>0.51</v>
      </c>
      <c r="J4641" s="219">
        <v>0.13</v>
      </c>
      <c r="K4641" s="219">
        <v>3.85</v>
      </c>
      <c r="L4641" s="219">
        <v>1.44</v>
      </c>
      <c r="M4641" s="220" t="s">
        <v>1324</v>
      </c>
    </row>
    <row r="4642" spans="1:13">
      <c r="A4642" s="106" t="str">
        <f t="shared" si="73"/>
        <v xml:space="preserve">45303 </v>
      </c>
      <c r="B4642" s="164" t="s">
        <v>7521</v>
      </c>
      <c r="C4642" s="163"/>
      <c r="D4642" s="113" t="s">
        <v>1358</v>
      </c>
      <c r="F4642" t="s">
        <v>7522</v>
      </c>
      <c r="G4642" s="219">
        <v>1.4</v>
      </c>
      <c r="H4642" s="219">
        <v>26.43</v>
      </c>
      <c r="I4642" s="219">
        <v>0.92</v>
      </c>
      <c r="J4642" s="219">
        <v>0.24</v>
      </c>
      <c r="K4642" s="219">
        <v>28.07</v>
      </c>
      <c r="L4642" s="219">
        <v>2.56</v>
      </c>
      <c r="M4642" s="220" t="s">
        <v>1324</v>
      </c>
    </row>
    <row r="4643" spans="1:13">
      <c r="A4643" s="106" t="str">
        <f t="shared" si="73"/>
        <v xml:space="preserve">45305 </v>
      </c>
      <c r="B4643" s="164" t="s">
        <v>7523</v>
      </c>
      <c r="C4643" s="163"/>
      <c r="D4643" s="113" t="s">
        <v>1358</v>
      </c>
      <c r="F4643" t="s">
        <v>7524</v>
      </c>
      <c r="G4643" s="219">
        <v>1.1499999999999999</v>
      </c>
      <c r="H4643" s="219">
        <v>4.09</v>
      </c>
      <c r="I4643" s="219">
        <v>0.83</v>
      </c>
      <c r="J4643" s="219">
        <v>0.2</v>
      </c>
      <c r="K4643" s="219">
        <v>5.44</v>
      </c>
      <c r="L4643" s="219">
        <v>2.1800000000000002</v>
      </c>
      <c r="M4643" s="220" t="s">
        <v>1324</v>
      </c>
    </row>
    <row r="4644" spans="1:13">
      <c r="A4644" s="106" t="str">
        <f t="shared" si="73"/>
        <v xml:space="preserve">45307 </v>
      </c>
      <c r="B4644" s="164" t="s">
        <v>7525</v>
      </c>
      <c r="C4644" s="163"/>
      <c r="D4644" s="113" t="s">
        <v>1358</v>
      </c>
      <c r="F4644" t="s">
        <v>7526</v>
      </c>
      <c r="G4644" s="219">
        <v>1.6</v>
      </c>
      <c r="H4644" s="219">
        <v>4.41</v>
      </c>
      <c r="I4644" s="219">
        <v>1.01</v>
      </c>
      <c r="J4644" s="219">
        <v>0.4</v>
      </c>
      <c r="K4644" s="219">
        <v>6.41</v>
      </c>
      <c r="L4644" s="219">
        <v>3.01</v>
      </c>
      <c r="M4644" s="220" t="s">
        <v>1324</v>
      </c>
    </row>
    <row r="4645" spans="1:13">
      <c r="A4645" s="106" t="str">
        <f t="shared" si="73"/>
        <v xml:space="preserve">45308 </v>
      </c>
      <c r="B4645" s="164" t="s">
        <v>7527</v>
      </c>
      <c r="C4645" s="163"/>
      <c r="D4645" s="113" t="s">
        <v>1358</v>
      </c>
      <c r="F4645" t="s">
        <v>7528</v>
      </c>
      <c r="G4645" s="219">
        <v>1.3</v>
      </c>
      <c r="H4645" s="219">
        <v>4.5</v>
      </c>
      <c r="I4645" s="219">
        <v>0.9</v>
      </c>
      <c r="J4645" s="219">
        <v>0.34</v>
      </c>
      <c r="K4645" s="219">
        <v>6.14</v>
      </c>
      <c r="L4645" s="219">
        <v>2.54</v>
      </c>
      <c r="M4645" s="220" t="s">
        <v>1324</v>
      </c>
    </row>
    <row r="4646" spans="1:13">
      <c r="A4646" s="106" t="str">
        <f t="shared" si="73"/>
        <v xml:space="preserve">45309 </v>
      </c>
      <c r="B4646" s="164" t="s">
        <v>7529</v>
      </c>
      <c r="C4646" s="163"/>
      <c r="D4646" s="113" t="s">
        <v>1358</v>
      </c>
      <c r="F4646" t="s">
        <v>7528</v>
      </c>
      <c r="G4646" s="219">
        <v>1.4</v>
      </c>
      <c r="H4646" s="219">
        <v>4.57</v>
      </c>
      <c r="I4646" s="219">
        <v>0.93</v>
      </c>
      <c r="J4646" s="219">
        <v>0.36</v>
      </c>
      <c r="K4646" s="219">
        <v>6.33</v>
      </c>
      <c r="L4646" s="219">
        <v>2.69</v>
      </c>
      <c r="M4646" s="220" t="s">
        <v>1324</v>
      </c>
    </row>
    <row r="4647" spans="1:13">
      <c r="A4647" s="106" t="str">
        <f t="shared" si="73"/>
        <v xml:space="preserve">45315 </v>
      </c>
      <c r="B4647" s="164" t="s">
        <v>7530</v>
      </c>
      <c r="C4647" s="163"/>
      <c r="D4647" s="113" t="s">
        <v>1358</v>
      </c>
      <c r="F4647" t="s">
        <v>7528</v>
      </c>
      <c r="G4647" s="219">
        <v>1.7</v>
      </c>
      <c r="H4647" s="219">
        <v>4.7</v>
      </c>
      <c r="I4647" s="219">
        <v>1.04</v>
      </c>
      <c r="J4647" s="219">
        <v>0.43</v>
      </c>
      <c r="K4647" s="219">
        <v>6.83</v>
      </c>
      <c r="L4647" s="219">
        <v>3.17</v>
      </c>
      <c r="M4647" s="220" t="s">
        <v>1324</v>
      </c>
    </row>
    <row r="4648" spans="1:13">
      <c r="A4648" s="106" t="str">
        <f t="shared" si="73"/>
        <v xml:space="preserve">45317 </v>
      </c>
      <c r="B4648" s="164" t="s">
        <v>7531</v>
      </c>
      <c r="C4648" s="163"/>
      <c r="D4648" s="113" t="s">
        <v>1358</v>
      </c>
      <c r="F4648" t="s">
        <v>7532</v>
      </c>
      <c r="G4648" s="219">
        <v>1.9</v>
      </c>
      <c r="H4648" s="219">
        <v>4.43</v>
      </c>
      <c r="I4648" s="219">
        <v>1.1100000000000001</v>
      </c>
      <c r="J4648" s="219">
        <v>0.3</v>
      </c>
      <c r="K4648" s="219">
        <v>6.63</v>
      </c>
      <c r="L4648" s="219">
        <v>3.31</v>
      </c>
      <c r="M4648" s="220" t="s">
        <v>1324</v>
      </c>
    </row>
    <row r="4649" spans="1:13">
      <c r="A4649" s="106" t="str">
        <f t="shared" si="73"/>
        <v xml:space="preserve">45320 </v>
      </c>
      <c r="B4649" s="164" t="s">
        <v>7533</v>
      </c>
      <c r="C4649" s="163"/>
      <c r="D4649" s="113" t="s">
        <v>1358</v>
      </c>
      <c r="F4649" t="s">
        <v>7534</v>
      </c>
      <c r="G4649" s="219">
        <v>1.68</v>
      </c>
      <c r="H4649" s="219">
        <v>4.58</v>
      </c>
      <c r="I4649" s="219">
        <v>1.04</v>
      </c>
      <c r="J4649" s="219">
        <v>0.42</v>
      </c>
      <c r="K4649" s="219">
        <v>6.68</v>
      </c>
      <c r="L4649" s="219">
        <v>3.14</v>
      </c>
      <c r="M4649" s="220" t="s">
        <v>1324</v>
      </c>
    </row>
    <row r="4650" spans="1:13">
      <c r="A4650" s="106" t="str">
        <f t="shared" si="73"/>
        <v xml:space="preserve">45321 </v>
      </c>
      <c r="B4650" s="164" t="s">
        <v>7535</v>
      </c>
      <c r="C4650" s="163"/>
      <c r="D4650" s="113" t="s">
        <v>1358</v>
      </c>
      <c r="F4650" t="s">
        <v>7536</v>
      </c>
      <c r="G4650" s="219">
        <v>1.65</v>
      </c>
      <c r="H4650" s="219" t="s">
        <v>37</v>
      </c>
      <c r="I4650" s="219">
        <v>1.03</v>
      </c>
      <c r="J4650" s="219">
        <v>0.42</v>
      </c>
      <c r="K4650" s="219" t="s">
        <v>37</v>
      </c>
      <c r="L4650" s="219">
        <v>3.1</v>
      </c>
      <c r="M4650" s="220" t="s">
        <v>1324</v>
      </c>
    </row>
    <row r="4651" spans="1:13">
      <c r="A4651" s="106" t="str">
        <f t="shared" si="73"/>
        <v xml:space="preserve">45327 </v>
      </c>
      <c r="B4651" s="164" t="s">
        <v>7537</v>
      </c>
      <c r="C4651" s="163"/>
      <c r="D4651" s="113" t="s">
        <v>1358</v>
      </c>
      <c r="F4651" t="s">
        <v>7538</v>
      </c>
      <c r="G4651" s="219">
        <v>1.9</v>
      </c>
      <c r="H4651" s="219" t="s">
        <v>37</v>
      </c>
      <c r="I4651" s="219">
        <v>1.1200000000000001</v>
      </c>
      <c r="J4651" s="219">
        <v>0.48</v>
      </c>
      <c r="K4651" s="219" t="s">
        <v>37</v>
      </c>
      <c r="L4651" s="219">
        <v>3.5</v>
      </c>
      <c r="M4651" s="220" t="s">
        <v>1324</v>
      </c>
    </row>
    <row r="4652" spans="1:13">
      <c r="A4652" s="106" t="str">
        <f t="shared" si="73"/>
        <v xml:space="preserve">45330 </v>
      </c>
      <c r="B4652" s="164" t="s">
        <v>7539</v>
      </c>
      <c r="C4652" s="163"/>
      <c r="D4652" s="113" t="s">
        <v>1358</v>
      </c>
      <c r="F4652" t="s">
        <v>7540</v>
      </c>
      <c r="G4652" s="219">
        <v>0.84</v>
      </c>
      <c r="H4652" s="219">
        <v>4.63</v>
      </c>
      <c r="I4652" s="219">
        <v>0.73</v>
      </c>
      <c r="J4652" s="219">
        <v>0.12</v>
      </c>
      <c r="K4652" s="219">
        <v>5.59</v>
      </c>
      <c r="L4652" s="219">
        <v>1.69</v>
      </c>
      <c r="M4652" s="220" t="s">
        <v>1324</v>
      </c>
    </row>
    <row r="4653" spans="1:13">
      <c r="A4653" s="106" t="str">
        <f t="shared" si="73"/>
        <v xml:space="preserve">45331 </v>
      </c>
      <c r="B4653" s="164" t="s">
        <v>7541</v>
      </c>
      <c r="C4653" s="163"/>
      <c r="D4653" s="113" t="s">
        <v>1358</v>
      </c>
      <c r="F4653" t="s">
        <v>7542</v>
      </c>
      <c r="G4653" s="219">
        <v>1.1399999999999999</v>
      </c>
      <c r="H4653" s="219">
        <v>7.29</v>
      </c>
      <c r="I4653" s="219">
        <v>0.86</v>
      </c>
      <c r="J4653" s="219">
        <v>0.15</v>
      </c>
      <c r="K4653" s="219">
        <v>8.58</v>
      </c>
      <c r="L4653" s="219">
        <v>2.15</v>
      </c>
      <c r="M4653" s="220" t="s">
        <v>1324</v>
      </c>
    </row>
    <row r="4654" spans="1:13">
      <c r="A4654" s="106" t="str">
        <f t="shared" si="73"/>
        <v xml:space="preserve">45332 </v>
      </c>
      <c r="B4654" s="164" t="s">
        <v>7543</v>
      </c>
      <c r="C4654" s="163"/>
      <c r="D4654" s="113" t="s">
        <v>1358</v>
      </c>
      <c r="F4654" t="s">
        <v>7544</v>
      </c>
      <c r="G4654" s="219">
        <v>1.76</v>
      </c>
      <c r="H4654" s="219">
        <v>6.32</v>
      </c>
      <c r="I4654" s="219">
        <v>1.1299999999999999</v>
      </c>
      <c r="J4654" s="219">
        <v>0.24</v>
      </c>
      <c r="K4654" s="219">
        <v>8.32</v>
      </c>
      <c r="L4654" s="219">
        <v>3.13</v>
      </c>
      <c r="M4654" s="220" t="s">
        <v>1324</v>
      </c>
    </row>
    <row r="4655" spans="1:13">
      <c r="A4655" s="106" t="str">
        <f t="shared" si="73"/>
        <v xml:space="preserve">45333 </v>
      </c>
      <c r="B4655" s="164" t="s">
        <v>7545</v>
      </c>
      <c r="C4655" s="163"/>
      <c r="D4655" s="113" t="s">
        <v>1358</v>
      </c>
      <c r="F4655" t="s">
        <v>7546</v>
      </c>
      <c r="G4655" s="219">
        <v>1.55</v>
      </c>
      <c r="H4655" s="219">
        <v>8.0399999999999991</v>
      </c>
      <c r="I4655" s="219">
        <v>1.01</v>
      </c>
      <c r="J4655" s="219">
        <v>0.24</v>
      </c>
      <c r="K4655" s="219">
        <v>9.83</v>
      </c>
      <c r="L4655" s="219">
        <v>2.8</v>
      </c>
      <c r="M4655" s="220" t="s">
        <v>1324</v>
      </c>
    </row>
    <row r="4656" spans="1:13">
      <c r="A4656" s="106" t="str">
        <f t="shared" si="73"/>
        <v xml:space="preserve">45334 </v>
      </c>
      <c r="B4656" s="164" t="s">
        <v>7547</v>
      </c>
      <c r="C4656" s="163"/>
      <c r="D4656" s="113" t="s">
        <v>1358</v>
      </c>
      <c r="F4656" t="s">
        <v>7548</v>
      </c>
      <c r="G4656" s="219">
        <v>2</v>
      </c>
      <c r="H4656" s="219">
        <v>12.44</v>
      </c>
      <c r="I4656" s="219">
        <v>1.24</v>
      </c>
      <c r="J4656" s="219">
        <v>0.24</v>
      </c>
      <c r="K4656" s="219">
        <v>14.68</v>
      </c>
      <c r="L4656" s="219">
        <v>3.48</v>
      </c>
      <c r="M4656" s="220" t="s">
        <v>1324</v>
      </c>
    </row>
    <row r="4657" spans="1:13">
      <c r="A4657" s="106" t="str">
        <f t="shared" si="73"/>
        <v xml:space="preserve">45335 </v>
      </c>
      <c r="B4657" s="164" t="s">
        <v>7549</v>
      </c>
      <c r="C4657" s="163"/>
      <c r="D4657" s="113" t="s">
        <v>1358</v>
      </c>
      <c r="F4657" t="s">
        <v>7550</v>
      </c>
      <c r="G4657" s="219">
        <v>1.04</v>
      </c>
      <c r="H4657" s="219">
        <v>7.53</v>
      </c>
      <c r="I4657" s="219">
        <v>0.81</v>
      </c>
      <c r="J4657" s="219">
        <v>0.14000000000000001</v>
      </c>
      <c r="K4657" s="219">
        <v>8.7100000000000009</v>
      </c>
      <c r="L4657" s="219">
        <v>1.99</v>
      </c>
      <c r="M4657" s="220" t="s">
        <v>1324</v>
      </c>
    </row>
    <row r="4658" spans="1:13">
      <c r="A4658" s="106" t="str">
        <f t="shared" si="73"/>
        <v xml:space="preserve">45337 </v>
      </c>
      <c r="B4658" s="164" t="s">
        <v>7551</v>
      </c>
      <c r="C4658" s="163"/>
      <c r="D4658" s="113" t="s">
        <v>1358</v>
      </c>
      <c r="F4658" t="s">
        <v>7552</v>
      </c>
      <c r="G4658" s="219">
        <v>2.1</v>
      </c>
      <c r="H4658" s="219" t="s">
        <v>37</v>
      </c>
      <c r="I4658" s="219">
        <v>1.01</v>
      </c>
      <c r="J4658" s="219">
        <v>0.27</v>
      </c>
      <c r="K4658" s="219" t="s">
        <v>37</v>
      </c>
      <c r="L4658" s="219">
        <v>3.38</v>
      </c>
      <c r="M4658" s="220" t="s">
        <v>1324</v>
      </c>
    </row>
    <row r="4659" spans="1:13">
      <c r="A4659" s="106" t="str">
        <f t="shared" si="73"/>
        <v xml:space="preserve">45338 </v>
      </c>
      <c r="B4659" s="164" t="s">
        <v>7553</v>
      </c>
      <c r="C4659" s="163"/>
      <c r="D4659" s="113" t="s">
        <v>1358</v>
      </c>
      <c r="F4659" t="s">
        <v>7554</v>
      </c>
      <c r="G4659" s="219">
        <v>2.0499999999999998</v>
      </c>
      <c r="H4659" s="219">
        <v>6.66</v>
      </c>
      <c r="I4659" s="219">
        <v>1.25</v>
      </c>
      <c r="J4659" s="219">
        <v>0.26</v>
      </c>
      <c r="K4659" s="219">
        <v>8.9700000000000006</v>
      </c>
      <c r="L4659" s="219">
        <v>3.56</v>
      </c>
      <c r="M4659" s="220" t="s">
        <v>1324</v>
      </c>
    </row>
    <row r="4660" spans="1:13">
      <c r="A4660" s="106" t="str">
        <f t="shared" si="73"/>
        <v xml:space="preserve">45340 </v>
      </c>
      <c r="B4660" s="164" t="s">
        <v>7555</v>
      </c>
      <c r="C4660" s="163"/>
      <c r="D4660" s="113" t="s">
        <v>1358</v>
      </c>
      <c r="F4660" t="s">
        <v>7556</v>
      </c>
      <c r="G4660" s="219">
        <v>1.25</v>
      </c>
      <c r="H4660" s="219">
        <v>12.18</v>
      </c>
      <c r="I4660" s="219">
        <v>0.9</v>
      </c>
      <c r="J4660" s="219">
        <v>0.18</v>
      </c>
      <c r="K4660" s="219">
        <v>13.61</v>
      </c>
      <c r="L4660" s="219">
        <v>2.33</v>
      </c>
      <c r="M4660" s="220" t="s">
        <v>1324</v>
      </c>
    </row>
    <row r="4661" spans="1:13">
      <c r="A4661" s="106" t="str">
        <f t="shared" si="73"/>
        <v xml:space="preserve">45341 </v>
      </c>
      <c r="B4661" s="164" t="s">
        <v>7557</v>
      </c>
      <c r="C4661" s="163"/>
      <c r="D4661" s="113" t="s">
        <v>1358</v>
      </c>
      <c r="F4661" t="s">
        <v>7558</v>
      </c>
      <c r="G4661" s="219">
        <v>2.12</v>
      </c>
      <c r="H4661" s="219" t="s">
        <v>37</v>
      </c>
      <c r="I4661" s="219">
        <v>1.3</v>
      </c>
      <c r="J4661" s="219">
        <v>0.25</v>
      </c>
      <c r="K4661" s="219" t="s">
        <v>37</v>
      </c>
      <c r="L4661" s="219">
        <v>3.67</v>
      </c>
      <c r="M4661" s="220" t="s">
        <v>1324</v>
      </c>
    </row>
    <row r="4662" spans="1:13">
      <c r="A4662" s="106" t="str">
        <f t="shared" si="73"/>
        <v xml:space="preserve">45342 </v>
      </c>
      <c r="B4662" s="164" t="s">
        <v>7559</v>
      </c>
      <c r="C4662" s="163"/>
      <c r="D4662" s="113" t="s">
        <v>1358</v>
      </c>
      <c r="F4662" t="s">
        <v>7560</v>
      </c>
      <c r="G4662" s="219">
        <v>2.98</v>
      </c>
      <c r="H4662" s="219" t="s">
        <v>37</v>
      </c>
      <c r="I4662" s="219">
        <v>1.66</v>
      </c>
      <c r="J4662" s="219">
        <v>0.4</v>
      </c>
      <c r="K4662" s="219" t="s">
        <v>37</v>
      </c>
      <c r="L4662" s="219">
        <v>5.04</v>
      </c>
      <c r="M4662" s="220" t="s">
        <v>1324</v>
      </c>
    </row>
    <row r="4663" spans="1:13">
      <c r="A4663" s="106" t="str">
        <f t="shared" si="73"/>
        <v xml:space="preserve">45346 </v>
      </c>
      <c r="B4663" s="164" t="s">
        <v>7561</v>
      </c>
      <c r="C4663" s="163"/>
      <c r="D4663" s="113" t="s">
        <v>1358</v>
      </c>
      <c r="F4663" t="s">
        <v>7562</v>
      </c>
      <c r="G4663" s="219">
        <v>2.81</v>
      </c>
      <c r="H4663" s="219">
        <v>64.69</v>
      </c>
      <c r="I4663" s="219">
        <v>1.58</v>
      </c>
      <c r="J4663" s="219">
        <v>0.35</v>
      </c>
      <c r="K4663" s="219">
        <v>67.849999999999994</v>
      </c>
      <c r="L4663" s="219">
        <v>4.74</v>
      </c>
      <c r="M4663" s="220" t="s">
        <v>1324</v>
      </c>
    </row>
    <row r="4664" spans="1:13">
      <c r="A4664" s="106" t="str">
        <f t="shared" si="73"/>
        <v xml:space="preserve">45347 </v>
      </c>
      <c r="B4664" s="164" t="s">
        <v>7563</v>
      </c>
      <c r="C4664" s="163"/>
      <c r="D4664" s="113" t="s">
        <v>1358</v>
      </c>
      <c r="F4664" t="s">
        <v>7564</v>
      </c>
      <c r="G4664" s="219">
        <v>2.72</v>
      </c>
      <c r="H4664" s="219" t="s">
        <v>37</v>
      </c>
      <c r="I4664" s="219">
        <v>1.5</v>
      </c>
      <c r="J4664" s="219">
        <v>0.33</v>
      </c>
      <c r="K4664" s="219" t="s">
        <v>37</v>
      </c>
      <c r="L4664" s="219">
        <v>4.55</v>
      </c>
      <c r="M4664" s="220" t="s">
        <v>1324</v>
      </c>
    </row>
    <row r="4665" spans="1:13">
      <c r="A4665" s="106" t="str">
        <f t="shared" si="73"/>
        <v xml:space="preserve">45349 </v>
      </c>
      <c r="B4665" s="164" t="s">
        <v>7565</v>
      </c>
      <c r="C4665" s="163"/>
      <c r="D4665" s="113" t="s">
        <v>1358</v>
      </c>
      <c r="F4665" t="s">
        <v>7566</v>
      </c>
      <c r="G4665" s="219">
        <v>3.52</v>
      </c>
      <c r="H4665" s="219" t="s">
        <v>37</v>
      </c>
      <c r="I4665" s="219">
        <v>1.91</v>
      </c>
      <c r="J4665" s="219">
        <v>0.41</v>
      </c>
      <c r="K4665" s="219" t="s">
        <v>37</v>
      </c>
      <c r="L4665" s="219">
        <v>5.84</v>
      </c>
      <c r="M4665" s="220" t="s">
        <v>1324</v>
      </c>
    </row>
    <row r="4666" spans="1:13">
      <c r="A4666" s="106" t="str">
        <f t="shared" si="73"/>
        <v xml:space="preserve">45350 </v>
      </c>
      <c r="B4666" s="164" t="s">
        <v>7567</v>
      </c>
      <c r="C4666" s="163"/>
      <c r="D4666" s="113" t="s">
        <v>1358</v>
      </c>
      <c r="F4666" t="s">
        <v>7568</v>
      </c>
      <c r="G4666" s="219">
        <v>1.68</v>
      </c>
      <c r="H4666" s="219">
        <v>18.07</v>
      </c>
      <c r="I4666" s="219">
        <v>1.0900000000000001</v>
      </c>
      <c r="J4666" s="219">
        <v>0.23</v>
      </c>
      <c r="K4666" s="219">
        <v>19.98</v>
      </c>
      <c r="L4666" s="219">
        <v>3</v>
      </c>
      <c r="M4666" s="220" t="s">
        <v>1324</v>
      </c>
    </row>
    <row r="4667" spans="1:13">
      <c r="A4667" s="106" t="str">
        <f t="shared" si="73"/>
        <v xml:space="preserve">45378 </v>
      </c>
      <c r="B4667" s="164" t="s">
        <v>7569</v>
      </c>
      <c r="C4667" s="163"/>
      <c r="D4667" s="113" t="s">
        <v>1358</v>
      </c>
      <c r="F4667" t="s">
        <v>7570</v>
      </c>
      <c r="G4667" s="219">
        <v>3.26</v>
      </c>
      <c r="H4667" s="219">
        <v>6.51</v>
      </c>
      <c r="I4667" s="219">
        <v>1.77</v>
      </c>
      <c r="J4667" s="219">
        <v>0.42</v>
      </c>
      <c r="K4667" s="219">
        <v>10.19</v>
      </c>
      <c r="L4667" s="219">
        <v>5.45</v>
      </c>
      <c r="M4667" s="220" t="s">
        <v>1324</v>
      </c>
    </row>
    <row r="4668" spans="1:13">
      <c r="A4668" s="106" t="str">
        <f t="shared" si="73"/>
        <v>45378 53</v>
      </c>
      <c r="B4668" s="164" t="s">
        <v>7569</v>
      </c>
      <c r="C4668" s="163">
        <v>53</v>
      </c>
      <c r="D4668" s="113" t="s">
        <v>1358</v>
      </c>
      <c r="F4668" t="s">
        <v>7570</v>
      </c>
      <c r="G4668" s="219">
        <v>1.63</v>
      </c>
      <c r="H4668" s="219">
        <v>3.25</v>
      </c>
      <c r="I4668" s="219">
        <v>0.89</v>
      </c>
      <c r="J4668" s="219">
        <v>0.21</v>
      </c>
      <c r="K4668" s="219">
        <v>5.09</v>
      </c>
      <c r="L4668" s="219">
        <v>2.73</v>
      </c>
      <c r="M4668" s="220" t="s">
        <v>1324</v>
      </c>
    </row>
    <row r="4669" spans="1:13">
      <c r="A4669" s="106" t="str">
        <f t="shared" si="73"/>
        <v xml:space="preserve">45379 </v>
      </c>
      <c r="B4669" s="164" t="s">
        <v>7571</v>
      </c>
      <c r="C4669" s="163"/>
      <c r="D4669" s="113" t="s">
        <v>1358</v>
      </c>
      <c r="F4669" t="s">
        <v>7572</v>
      </c>
      <c r="G4669" s="219">
        <v>4.28</v>
      </c>
      <c r="H4669" s="219">
        <v>8.2100000000000009</v>
      </c>
      <c r="I4669" s="219">
        <v>2.23</v>
      </c>
      <c r="J4669" s="219">
        <v>0.52</v>
      </c>
      <c r="K4669" s="219">
        <v>13.01</v>
      </c>
      <c r="L4669" s="219">
        <v>7.03</v>
      </c>
      <c r="M4669" s="220" t="s">
        <v>1324</v>
      </c>
    </row>
    <row r="4670" spans="1:13">
      <c r="A4670" s="106" t="str">
        <f t="shared" si="73"/>
        <v xml:space="preserve">45380 </v>
      </c>
      <c r="B4670" s="164" t="s">
        <v>7573</v>
      </c>
      <c r="C4670" s="163"/>
      <c r="D4670" s="113" t="s">
        <v>1358</v>
      </c>
      <c r="F4670" t="s">
        <v>7574</v>
      </c>
      <c r="G4670" s="219">
        <v>3.56</v>
      </c>
      <c r="H4670" s="219">
        <v>8.99</v>
      </c>
      <c r="I4670" s="219">
        <v>1.92</v>
      </c>
      <c r="J4670" s="219">
        <v>0.44</v>
      </c>
      <c r="K4670" s="219">
        <v>12.99</v>
      </c>
      <c r="L4670" s="219">
        <v>5.92</v>
      </c>
      <c r="M4670" s="220" t="s">
        <v>1324</v>
      </c>
    </row>
    <row r="4671" spans="1:13">
      <c r="A4671" s="106" t="str">
        <f t="shared" si="73"/>
        <v xml:space="preserve">45381 </v>
      </c>
      <c r="B4671" s="164" t="s">
        <v>7575</v>
      </c>
      <c r="C4671" s="163"/>
      <c r="D4671" s="113" t="s">
        <v>1358</v>
      </c>
      <c r="F4671" t="s">
        <v>7576</v>
      </c>
      <c r="G4671" s="219">
        <v>3.56</v>
      </c>
      <c r="H4671" s="219">
        <v>9.26</v>
      </c>
      <c r="I4671" s="219">
        <v>1.91</v>
      </c>
      <c r="J4671" s="219">
        <v>0.44</v>
      </c>
      <c r="K4671" s="219">
        <v>13.26</v>
      </c>
      <c r="L4671" s="219">
        <v>5.91</v>
      </c>
      <c r="M4671" s="220" t="s">
        <v>1324</v>
      </c>
    </row>
    <row r="4672" spans="1:13">
      <c r="A4672" s="106" t="str">
        <f t="shared" si="73"/>
        <v xml:space="preserve">45382 </v>
      </c>
      <c r="B4672" s="164" t="s">
        <v>7577</v>
      </c>
      <c r="C4672" s="163"/>
      <c r="D4672" s="113" t="s">
        <v>1358</v>
      </c>
      <c r="F4672" t="s">
        <v>7578</v>
      </c>
      <c r="G4672" s="219">
        <v>4.66</v>
      </c>
      <c r="H4672" s="219">
        <v>14.66</v>
      </c>
      <c r="I4672" s="219">
        <v>2.41</v>
      </c>
      <c r="J4672" s="219">
        <v>0.55000000000000004</v>
      </c>
      <c r="K4672" s="219">
        <v>19.87</v>
      </c>
      <c r="L4672" s="219">
        <v>7.62</v>
      </c>
      <c r="M4672" s="220" t="s">
        <v>1324</v>
      </c>
    </row>
    <row r="4673" spans="1:13">
      <c r="A4673" s="106" t="str">
        <f t="shared" si="73"/>
        <v xml:space="preserve">45384 </v>
      </c>
      <c r="B4673" s="164" t="s">
        <v>7579</v>
      </c>
      <c r="C4673" s="163"/>
      <c r="D4673" s="113" t="s">
        <v>1358</v>
      </c>
      <c r="F4673" t="s">
        <v>7580</v>
      </c>
      <c r="G4673" s="219">
        <v>4.07</v>
      </c>
      <c r="H4673" s="219">
        <v>9.93</v>
      </c>
      <c r="I4673" s="219">
        <v>2.0499999999999998</v>
      </c>
      <c r="J4673" s="219">
        <v>0.62</v>
      </c>
      <c r="K4673" s="219">
        <v>14.62</v>
      </c>
      <c r="L4673" s="219">
        <v>6.74</v>
      </c>
      <c r="M4673" s="220" t="s">
        <v>1324</v>
      </c>
    </row>
    <row r="4674" spans="1:13">
      <c r="A4674" s="106" t="str">
        <f t="shared" si="73"/>
        <v xml:space="preserve">45385 </v>
      </c>
      <c r="B4674" s="164" t="s">
        <v>7581</v>
      </c>
      <c r="C4674" s="163"/>
      <c r="D4674" s="113" t="s">
        <v>1358</v>
      </c>
      <c r="F4674" t="s">
        <v>7580</v>
      </c>
      <c r="G4674" s="219">
        <v>4.57</v>
      </c>
      <c r="H4674" s="219">
        <v>8.4700000000000006</v>
      </c>
      <c r="I4674" s="219">
        <v>2.36</v>
      </c>
      <c r="J4674" s="219">
        <v>0.56000000000000005</v>
      </c>
      <c r="K4674" s="219">
        <v>13.6</v>
      </c>
      <c r="L4674" s="219">
        <v>7.49</v>
      </c>
      <c r="M4674" s="220" t="s">
        <v>1324</v>
      </c>
    </row>
    <row r="4675" spans="1:13">
      <c r="A4675" s="106" t="str">
        <f t="shared" ref="A4675:A4738" si="74">B4675&amp;" "&amp;C4675</f>
        <v xml:space="preserve">45386 </v>
      </c>
      <c r="B4675" s="164" t="s">
        <v>7582</v>
      </c>
      <c r="C4675" s="163"/>
      <c r="D4675" s="113" t="s">
        <v>1358</v>
      </c>
      <c r="F4675" t="s">
        <v>7583</v>
      </c>
      <c r="G4675" s="219">
        <v>3.77</v>
      </c>
      <c r="H4675" s="219">
        <v>13.95</v>
      </c>
      <c r="I4675" s="219">
        <v>2</v>
      </c>
      <c r="J4675" s="219">
        <v>0.48</v>
      </c>
      <c r="K4675" s="219">
        <v>18.2</v>
      </c>
      <c r="L4675" s="219">
        <v>6.25</v>
      </c>
      <c r="M4675" s="220" t="s">
        <v>1324</v>
      </c>
    </row>
    <row r="4676" spans="1:13">
      <c r="A4676" s="106" t="str">
        <f t="shared" si="74"/>
        <v xml:space="preserve">45388 </v>
      </c>
      <c r="B4676" s="164" t="s">
        <v>7584</v>
      </c>
      <c r="C4676" s="163"/>
      <c r="D4676" s="113" t="s">
        <v>1358</v>
      </c>
      <c r="F4676" t="s">
        <v>7585</v>
      </c>
      <c r="G4676" s="219">
        <v>4.88</v>
      </c>
      <c r="H4676" s="219">
        <v>66.989999999999995</v>
      </c>
      <c r="I4676" s="219">
        <v>2.46</v>
      </c>
      <c r="J4676" s="219">
        <v>0.63</v>
      </c>
      <c r="K4676" s="219">
        <v>72.5</v>
      </c>
      <c r="L4676" s="219">
        <v>7.97</v>
      </c>
      <c r="M4676" s="220" t="s">
        <v>1324</v>
      </c>
    </row>
    <row r="4677" spans="1:13">
      <c r="A4677" s="106" t="str">
        <f t="shared" si="74"/>
        <v xml:space="preserve">45389 </v>
      </c>
      <c r="B4677" s="164" t="s">
        <v>7586</v>
      </c>
      <c r="C4677" s="163"/>
      <c r="D4677" s="113" t="s">
        <v>1358</v>
      </c>
      <c r="F4677" t="s">
        <v>7410</v>
      </c>
      <c r="G4677" s="219">
        <v>5.24</v>
      </c>
      <c r="H4677" s="219" t="s">
        <v>37</v>
      </c>
      <c r="I4677" s="219">
        <v>2.66</v>
      </c>
      <c r="J4677" s="219">
        <v>0.63</v>
      </c>
      <c r="K4677" s="219" t="s">
        <v>37</v>
      </c>
      <c r="L4677" s="219">
        <v>8.5299999999999994</v>
      </c>
      <c r="M4677" s="220" t="s">
        <v>1324</v>
      </c>
    </row>
    <row r="4678" spans="1:13">
      <c r="A4678" s="106" t="str">
        <f t="shared" si="74"/>
        <v xml:space="preserve">45390 </v>
      </c>
      <c r="B4678" s="164" t="s">
        <v>7587</v>
      </c>
      <c r="C4678" s="163"/>
      <c r="D4678" s="113" t="s">
        <v>1358</v>
      </c>
      <c r="F4678" t="s">
        <v>7412</v>
      </c>
      <c r="G4678" s="219">
        <v>6.04</v>
      </c>
      <c r="H4678" s="219" t="s">
        <v>37</v>
      </c>
      <c r="I4678" s="219">
        <v>3.03</v>
      </c>
      <c r="J4678" s="219">
        <v>0.72</v>
      </c>
      <c r="K4678" s="219" t="s">
        <v>37</v>
      </c>
      <c r="L4678" s="219">
        <v>9.7899999999999991</v>
      </c>
      <c r="M4678" s="220" t="s">
        <v>1324</v>
      </c>
    </row>
    <row r="4679" spans="1:13">
      <c r="A4679" s="106" t="str">
        <f t="shared" si="74"/>
        <v xml:space="preserve">45391 </v>
      </c>
      <c r="B4679" s="164" t="s">
        <v>7588</v>
      </c>
      <c r="C4679" s="163"/>
      <c r="D4679" s="113" t="s">
        <v>1358</v>
      </c>
      <c r="F4679" t="s">
        <v>7589</v>
      </c>
      <c r="G4679" s="219">
        <v>4.6399999999999997</v>
      </c>
      <c r="H4679" s="219" t="s">
        <v>37</v>
      </c>
      <c r="I4679" s="219">
        <v>2.41</v>
      </c>
      <c r="J4679" s="219">
        <v>0.54</v>
      </c>
      <c r="K4679" s="219" t="s">
        <v>37</v>
      </c>
      <c r="L4679" s="219">
        <v>7.59</v>
      </c>
      <c r="M4679" s="220" t="s">
        <v>1324</v>
      </c>
    </row>
    <row r="4680" spans="1:13">
      <c r="A4680" s="106" t="str">
        <f t="shared" si="74"/>
        <v xml:space="preserve">45392 </v>
      </c>
      <c r="B4680" s="164" t="s">
        <v>7590</v>
      </c>
      <c r="C4680" s="163"/>
      <c r="D4680" s="113" t="s">
        <v>1358</v>
      </c>
      <c r="F4680" t="s">
        <v>7591</v>
      </c>
      <c r="G4680" s="219">
        <v>5.5</v>
      </c>
      <c r="H4680" s="219" t="s">
        <v>37</v>
      </c>
      <c r="I4680" s="219">
        <v>2.8</v>
      </c>
      <c r="J4680" s="219">
        <v>0.66</v>
      </c>
      <c r="K4680" s="219" t="s">
        <v>37</v>
      </c>
      <c r="L4680" s="219">
        <v>8.9600000000000009</v>
      </c>
      <c r="M4680" s="220" t="s">
        <v>1324</v>
      </c>
    </row>
    <row r="4681" spans="1:13">
      <c r="A4681" s="106" t="str">
        <f t="shared" si="74"/>
        <v xml:space="preserve">45393 </v>
      </c>
      <c r="B4681" s="164" t="s">
        <v>7592</v>
      </c>
      <c r="C4681" s="163"/>
      <c r="D4681" s="113" t="s">
        <v>1358</v>
      </c>
      <c r="F4681" t="s">
        <v>7422</v>
      </c>
      <c r="G4681" s="219">
        <v>4.68</v>
      </c>
      <c r="H4681" s="219" t="s">
        <v>37</v>
      </c>
      <c r="I4681" s="219">
        <v>2.12</v>
      </c>
      <c r="J4681" s="219">
        <v>0.61</v>
      </c>
      <c r="K4681" s="219" t="s">
        <v>37</v>
      </c>
      <c r="L4681" s="219">
        <v>7.41</v>
      </c>
      <c r="M4681" s="220" t="s">
        <v>1324</v>
      </c>
    </row>
    <row r="4682" spans="1:13">
      <c r="A4682" s="106" t="str">
        <f t="shared" si="74"/>
        <v xml:space="preserve">45395 </v>
      </c>
      <c r="B4682" s="164" t="s">
        <v>7593</v>
      </c>
      <c r="C4682" s="163"/>
      <c r="D4682" s="113" t="s">
        <v>1358</v>
      </c>
      <c r="F4682" t="s">
        <v>7594</v>
      </c>
      <c r="G4682" s="219">
        <v>33</v>
      </c>
      <c r="H4682" s="219" t="s">
        <v>37</v>
      </c>
      <c r="I4682" s="219">
        <v>19.239999999999998</v>
      </c>
      <c r="J4682" s="219">
        <v>5.96</v>
      </c>
      <c r="K4682" s="219" t="s">
        <v>37</v>
      </c>
      <c r="L4682" s="219">
        <v>58.2</v>
      </c>
      <c r="M4682" s="220" t="s">
        <v>1570</v>
      </c>
    </row>
    <row r="4683" spans="1:13">
      <c r="A4683" s="106" t="str">
        <f t="shared" si="74"/>
        <v xml:space="preserve">45397 </v>
      </c>
      <c r="B4683" s="164" t="s">
        <v>7595</v>
      </c>
      <c r="C4683" s="163"/>
      <c r="D4683" s="113" t="s">
        <v>1358</v>
      </c>
      <c r="F4683" t="s">
        <v>7596</v>
      </c>
      <c r="G4683" s="219">
        <v>36.5</v>
      </c>
      <c r="H4683" s="219" t="s">
        <v>37</v>
      </c>
      <c r="I4683" s="219">
        <v>20.440000000000001</v>
      </c>
      <c r="J4683" s="219">
        <v>6.03</v>
      </c>
      <c r="K4683" s="219" t="s">
        <v>37</v>
      </c>
      <c r="L4683" s="219">
        <v>62.97</v>
      </c>
      <c r="M4683" s="220" t="s">
        <v>1570</v>
      </c>
    </row>
    <row r="4684" spans="1:13">
      <c r="A4684" s="106" t="str">
        <f t="shared" si="74"/>
        <v xml:space="preserve">45398 </v>
      </c>
      <c r="B4684" s="164" t="s">
        <v>7597</v>
      </c>
      <c r="C4684" s="163"/>
      <c r="D4684" s="113" t="s">
        <v>1358</v>
      </c>
      <c r="F4684" t="s">
        <v>7598</v>
      </c>
      <c r="G4684" s="219">
        <v>4.2</v>
      </c>
      <c r="H4684" s="219">
        <v>19.690000000000001</v>
      </c>
      <c r="I4684" s="219">
        <v>2.12</v>
      </c>
      <c r="J4684" s="219">
        <v>0.63</v>
      </c>
      <c r="K4684" s="219">
        <v>24.52</v>
      </c>
      <c r="L4684" s="219">
        <v>6.95</v>
      </c>
      <c r="M4684" s="220" t="s">
        <v>1324</v>
      </c>
    </row>
    <row r="4685" spans="1:13">
      <c r="A4685" s="106" t="str">
        <f t="shared" si="74"/>
        <v xml:space="preserve">45399 </v>
      </c>
      <c r="B4685" s="164" t="s">
        <v>7599</v>
      </c>
      <c r="C4685" s="163"/>
      <c r="D4685" s="113" t="s">
        <v>664</v>
      </c>
      <c r="F4685" t="s">
        <v>7600</v>
      </c>
      <c r="G4685" s="219">
        <v>0</v>
      </c>
      <c r="H4685" s="219">
        <v>0</v>
      </c>
      <c r="I4685" s="219">
        <v>0</v>
      </c>
      <c r="J4685" s="219">
        <v>0</v>
      </c>
      <c r="K4685" s="219">
        <v>0</v>
      </c>
      <c r="L4685" s="219">
        <v>0</v>
      </c>
      <c r="M4685" s="220" t="s">
        <v>991</v>
      </c>
    </row>
    <row r="4686" spans="1:13">
      <c r="A4686" s="106" t="str">
        <f t="shared" si="74"/>
        <v xml:space="preserve">45400 </v>
      </c>
      <c r="B4686" s="164" t="s">
        <v>7601</v>
      </c>
      <c r="C4686" s="163"/>
      <c r="D4686" s="113" t="s">
        <v>1358</v>
      </c>
      <c r="F4686" t="s">
        <v>7602</v>
      </c>
      <c r="G4686" s="219">
        <v>19.440000000000001</v>
      </c>
      <c r="H4686" s="219" t="s">
        <v>37</v>
      </c>
      <c r="I4686" s="219">
        <v>11.05</v>
      </c>
      <c r="J4686" s="219">
        <v>3.28</v>
      </c>
      <c r="K4686" s="219" t="s">
        <v>37</v>
      </c>
      <c r="L4686" s="219">
        <v>33.770000000000003</v>
      </c>
      <c r="M4686" s="220" t="s">
        <v>1570</v>
      </c>
    </row>
    <row r="4687" spans="1:13">
      <c r="A4687" s="106" t="str">
        <f t="shared" si="74"/>
        <v xml:space="preserve">45402 </v>
      </c>
      <c r="B4687" s="164" t="s">
        <v>7603</v>
      </c>
      <c r="C4687" s="163"/>
      <c r="D4687" s="113" t="s">
        <v>1358</v>
      </c>
      <c r="F4687" t="s">
        <v>7604</v>
      </c>
      <c r="G4687" s="219">
        <v>26.51</v>
      </c>
      <c r="H4687" s="219" t="s">
        <v>37</v>
      </c>
      <c r="I4687" s="219">
        <v>13.72</v>
      </c>
      <c r="J4687" s="219">
        <v>4.92</v>
      </c>
      <c r="K4687" s="219" t="s">
        <v>37</v>
      </c>
      <c r="L4687" s="219">
        <v>45.15</v>
      </c>
      <c r="M4687" s="220" t="s">
        <v>1570</v>
      </c>
    </row>
    <row r="4688" spans="1:13">
      <c r="A4688" s="106" t="str">
        <f t="shared" si="74"/>
        <v xml:space="preserve">45499 </v>
      </c>
      <c r="B4688" s="164" t="s">
        <v>7605</v>
      </c>
      <c r="C4688" s="163"/>
      <c r="D4688" s="113" t="s">
        <v>664</v>
      </c>
      <c r="F4688" t="s">
        <v>7606</v>
      </c>
      <c r="G4688" s="219">
        <v>0</v>
      </c>
      <c r="H4688" s="219">
        <v>0</v>
      </c>
      <c r="I4688" s="219">
        <v>0</v>
      </c>
      <c r="J4688" s="219">
        <v>0</v>
      </c>
      <c r="K4688" s="219">
        <v>0</v>
      </c>
      <c r="L4688" s="219">
        <v>0</v>
      </c>
      <c r="M4688" s="220" t="s">
        <v>991</v>
      </c>
    </row>
    <row r="4689" spans="1:13">
      <c r="A4689" s="106" t="str">
        <f t="shared" si="74"/>
        <v xml:space="preserve">45500 </v>
      </c>
      <c r="B4689" s="164" t="s">
        <v>7607</v>
      </c>
      <c r="C4689" s="163"/>
      <c r="D4689" s="113" t="s">
        <v>1358</v>
      </c>
      <c r="F4689" t="s">
        <v>7608</v>
      </c>
      <c r="G4689" s="219">
        <v>7.73</v>
      </c>
      <c r="H4689" s="219" t="s">
        <v>37</v>
      </c>
      <c r="I4689" s="219">
        <v>7.49</v>
      </c>
      <c r="J4689" s="219">
        <v>0.02</v>
      </c>
      <c r="K4689" s="219" t="s">
        <v>37</v>
      </c>
      <c r="L4689" s="219">
        <v>15.24</v>
      </c>
      <c r="M4689" s="220" t="s">
        <v>1570</v>
      </c>
    </row>
    <row r="4690" spans="1:13">
      <c r="A4690" s="106" t="str">
        <f t="shared" si="74"/>
        <v xml:space="preserve">45505 </v>
      </c>
      <c r="B4690" s="164" t="s">
        <v>7609</v>
      </c>
      <c r="C4690" s="163"/>
      <c r="D4690" s="113" t="s">
        <v>1358</v>
      </c>
      <c r="F4690" t="s">
        <v>7608</v>
      </c>
      <c r="G4690" s="219">
        <v>8.36</v>
      </c>
      <c r="H4690" s="219" t="s">
        <v>37</v>
      </c>
      <c r="I4690" s="219">
        <v>8.32</v>
      </c>
      <c r="J4690" s="219">
        <v>1.47</v>
      </c>
      <c r="K4690" s="219" t="s">
        <v>37</v>
      </c>
      <c r="L4690" s="219">
        <v>18.149999999999999</v>
      </c>
      <c r="M4690" s="220" t="s">
        <v>1570</v>
      </c>
    </row>
    <row r="4691" spans="1:13">
      <c r="A4691" s="106" t="str">
        <f t="shared" si="74"/>
        <v xml:space="preserve">45520 </v>
      </c>
      <c r="B4691" s="164" t="s">
        <v>7610</v>
      </c>
      <c r="C4691" s="163"/>
      <c r="D4691" s="113" t="s">
        <v>1358</v>
      </c>
      <c r="F4691" t="s">
        <v>7611</v>
      </c>
      <c r="G4691" s="219">
        <v>0.55000000000000004</v>
      </c>
      <c r="H4691" s="219">
        <v>4.24</v>
      </c>
      <c r="I4691" s="219">
        <v>0.6</v>
      </c>
      <c r="J4691" s="219">
        <v>7.0000000000000007E-2</v>
      </c>
      <c r="K4691" s="219">
        <v>4.8600000000000003</v>
      </c>
      <c r="L4691" s="219">
        <v>1.22</v>
      </c>
      <c r="M4691" s="220" t="s">
        <v>1324</v>
      </c>
    </row>
    <row r="4692" spans="1:13">
      <c r="A4692" s="106" t="str">
        <f t="shared" si="74"/>
        <v xml:space="preserve">45540 </v>
      </c>
      <c r="B4692" s="164" t="s">
        <v>7612</v>
      </c>
      <c r="C4692" s="163"/>
      <c r="D4692" s="113" t="s">
        <v>1358</v>
      </c>
      <c r="F4692" t="s">
        <v>7613</v>
      </c>
      <c r="G4692" s="219">
        <v>18.12</v>
      </c>
      <c r="H4692" s="219" t="s">
        <v>37</v>
      </c>
      <c r="I4692" s="219">
        <v>10.210000000000001</v>
      </c>
      <c r="J4692" s="219">
        <v>0.03</v>
      </c>
      <c r="K4692" s="219" t="s">
        <v>37</v>
      </c>
      <c r="L4692" s="219">
        <v>28.36</v>
      </c>
      <c r="M4692" s="220" t="s">
        <v>1570</v>
      </c>
    </row>
    <row r="4693" spans="1:13">
      <c r="A4693" s="106" t="str">
        <f t="shared" si="74"/>
        <v xml:space="preserve">45541 </v>
      </c>
      <c r="B4693" s="164" t="s">
        <v>7614</v>
      </c>
      <c r="C4693" s="163"/>
      <c r="D4693" s="113" t="s">
        <v>1358</v>
      </c>
      <c r="F4693" t="s">
        <v>7613</v>
      </c>
      <c r="G4693" s="219">
        <v>14.85</v>
      </c>
      <c r="H4693" s="219" t="s">
        <v>37</v>
      </c>
      <c r="I4693" s="219">
        <v>10.43</v>
      </c>
      <c r="J4693" s="219">
        <v>2.83</v>
      </c>
      <c r="K4693" s="219" t="s">
        <v>37</v>
      </c>
      <c r="L4693" s="219">
        <v>28.11</v>
      </c>
      <c r="M4693" s="220" t="s">
        <v>1570</v>
      </c>
    </row>
    <row r="4694" spans="1:13">
      <c r="A4694" s="106" t="str">
        <f t="shared" si="74"/>
        <v xml:space="preserve">45550 </v>
      </c>
      <c r="B4694" s="164" t="s">
        <v>7615</v>
      </c>
      <c r="C4694" s="163"/>
      <c r="D4694" s="113" t="s">
        <v>1358</v>
      </c>
      <c r="F4694" t="s">
        <v>7616</v>
      </c>
      <c r="G4694" s="219">
        <v>24.8</v>
      </c>
      <c r="H4694" s="219" t="s">
        <v>37</v>
      </c>
      <c r="I4694" s="219">
        <v>14.15</v>
      </c>
      <c r="J4694" s="219">
        <v>4.34</v>
      </c>
      <c r="K4694" s="219" t="s">
        <v>37</v>
      </c>
      <c r="L4694" s="219">
        <v>43.29</v>
      </c>
      <c r="M4694" s="220" t="s">
        <v>1570</v>
      </c>
    </row>
    <row r="4695" spans="1:13">
      <c r="A4695" s="106" t="str">
        <f t="shared" si="74"/>
        <v xml:space="preserve">45560 </v>
      </c>
      <c r="B4695" s="164" t="s">
        <v>7617</v>
      </c>
      <c r="C4695" s="163"/>
      <c r="D4695" s="113" t="s">
        <v>1358</v>
      </c>
      <c r="F4695" t="s">
        <v>7618</v>
      </c>
      <c r="G4695" s="219">
        <v>11.5</v>
      </c>
      <c r="H4695" s="219" t="s">
        <v>37</v>
      </c>
      <c r="I4695" s="219">
        <v>7.42</v>
      </c>
      <c r="J4695" s="219">
        <v>1.85</v>
      </c>
      <c r="K4695" s="219" t="s">
        <v>37</v>
      </c>
      <c r="L4695" s="219">
        <v>20.77</v>
      </c>
      <c r="M4695" s="220" t="s">
        <v>1570</v>
      </c>
    </row>
    <row r="4696" spans="1:13">
      <c r="A4696" s="106" t="str">
        <f t="shared" si="74"/>
        <v xml:space="preserve">45562 </v>
      </c>
      <c r="B4696" s="164" t="s">
        <v>7619</v>
      </c>
      <c r="C4696" s="163"/>
      <c r="D4696" s="113" t="s">
        <v>1358</v>
      </c>
      <c r="F4696" t="s">
        <v>7620</v>
      </c>
      <c r="G4696" s="219">
        <v>17.98</v>
      </c>
      <c r="H4696" s="219" t="s">
        <v>37</v>
      </c>
      <c r="I4696" s="219">
        <v>12.52</v>
      </c>
      <c r="J4696" s="219">
        <v>4.62</v>
      </c>
      <c r="K4696" s="219" t="s">
        <v>37</v>
      </c>
      <c r="L4696" s="219">
        <v>35.119999999999997</v>
      </c>
      <c r="M4696" s="220" t="s">
        <v>1570</v>
      </c>
    </row>
    <row r="4697" spans="1:13">
      <c r="A4697" s="106" t="str">
        <f t="shared" si="74"/>
        <v xml:space="preserve">45563 </v>
      </c>
      <c r="B4697" s="164" t="s">
        <v>7621</v>
      </c>
      <c r="C4697" s="163"/>
      <c r="D4697" s="113" t="s">
        <v>1358</v>
      </c>
      <c r="F4697" t="s">
        <v>7620</v>
      </c>
      <c r="G4697" s="219">
        <v>26.38</v>
      </c>
      <c r="H4697" s="219" t="s">
        <v>37</v>
      </c>
      <c r="I4697" s="219">
        <v>16.510000000000002</v>
      </c>
      <c r="J4697" s="219">
        <v>6.79</v>
      </c>
      <c r="K4697" s="219" t="s">
        <v>37</v>
      </c>
      <c r="L4697" s="219">
        <v>49.68</v>
      </c>
      <c r="M4697" s="220" t="s">
        <v>1570</v>
      </c>
    </row>
    <row r="4698" spans="1:13">
      <c r="A4698" s="106" t="str">
        <f t="shared" si="74"/>
        <v xml:space="preserve">45800 </v>
      </c>
      <c r="B4698" s="164" t="s">
        <v>7622</v>
      </c>
      <c r="C4698" s="163"/>
      <c r="D4698" s="113" t="s">
        <v>1358</v>
      </c>
      <c r="F4698" t="s">
        <v>7623</v>
      </c>
      <c r="G4698" s="219">
        <v>20.309999999999999</v>
      </c>
      <c r="H4698" s="219" t="s">
        <v>37</v>
      </c>
      <c r="I4698" s="219">
        <v>12.62</v>
      </c>
      <c r="J4698" s="219">
        <v>5.22</v>
      </c>
      <c r="K4698" s="219" t="s">
        <v>37</v>
      </c>
      <c r="L4698" s="219">
        <v>38.15</v>
      </c>
      <c r="M4698" s="220" t="s">
        <v>1570</v>
      </c>
    </row>
    <row r="4699" spans="1:13">
      <c r="A4699" s="106" t="str">
        <f t="shared" si="74"/>
        <v xml:space="preserve">45805 </v>
      </c>
      <c r="B4699" s="164" t="s">
        <v>7624</v>
      </c>
      <c r="C4699" s="163"/>
      <c r="D4699" s="113" t="s">
        <v>1358</v>
      </c>
      <c r="F4699" t="s">
        <v>7625</v>
      </c>
      <c r="G4699" s="219">
        <v>23.32</v>
      </c>
      <c r="H4699" s="219" t="s">
        <v>37</v>
      </c>
      <c r="I4699" s="219">
        <v>14.68</v>
      </c>
      <c r="J4699" s="219">
        <v>6.01</v>
      </c>
      <c r="K4699" s="219" t="s">
        <v>37</v>
      </c>
      <c r="L4699" s="219">
        <v>44.01</v>
      </c>
      <c r="M4699" s="220" t="s">
        <v>1570</v>
      </c>
    </row>
    <row r="4700" spans="1:13">
      <c r="A4700" s="106" t="str">
        <f t="shared" si="74"/>
        <v xml:space="preserve">45820 </v>
      </c>
      <c r="B4700" s="164" t="s">
        <v>7626</v>
      </c>
      <c r="C4700" s="163"/>
      <c r="D4700" s="113" t="s">
        <v>1358</v>
      </c>
      <c r="F4700" t="s">
        <v>7627</v>
      </c>
      <c r="G4700" s="219">
        <v>20.37</v>
      </c>
      <c r="H4700" s="219" t="s">
        <v>37</v>
      </c>
      <c r="I4700" s="219">
        <v>12.64</v>
      </c>
      <c r="J4700" s="219">
        <v>5.24</v>
      </c>
      <c r="K4700" s="219" t="s">
        <v>37</v>
      </c>
      <c r="L4700" s="219">
        <v>38.25</v>
      </c>
      <c r="M4700" s="220" t="s">
        <v>1570</v>
      </c>
    </row>
    <row r="4701" spans="1:13">
      <c r="A4701" s="106" t="str">
        <f t="shared" si="74"/>
        <v xml:space="preserve">45825 </v>
      </c>
      <c r="B4701" s="164" t="s">
        <v>7628</v>
      </c>
      <c r="C4701" s="163"/>
      <c r="D4701" s="113" t="s">
        <v>1358</v>
      </c>
      <c r="F4701" t="s">
        <v>7625</v>
      </c>
      <c r="G4701" s="219">
        <v>24.17</v>
      </c>
      <c r="H4701" s="219" t="s">
        <v>37</v>
      </c>
      <c r="I4701" s="219">
        <v>15.7</v>
      </c>
      <c r="J4701" s="219">
        <v>6.22</v>
      </c>
      <c r="K4701" s="219" t="s">
        <v>37</v>
      </c>
      <c r="L4701" s="219">
        <v>46.09</v>
      </c>
      <c r="M4701" s="220" t="s">
        <v>1570</v>
      </c>
    </row>
    <row r="4702" spans="1:13">
      <c r="A4702" s="106" t="str">
        <f t="shared" si="74"/>
        <v xml:space="preserve">45900 </v>
      </c>
      <c r="B4702" s="164" t="s">
        <v>7629</v>
      </c>
      <c r="C4702" s="163"/>
      <c r="D4702" s="113" t="s">
        <v>1358</v>
      </c>
      <c r="F4702" t="s">
        <v>7630</v>
      </c>
      <c r="G4702" s="219">
        <v>2.99</v>
      </c>
      <c r="H4702" s="219" t="s">
        <v>37</v>
      </c>
      <c r="I4702" s="219">
        <v>2.67</v>
      </c>
      <c r="J4702" s="219">
        <v>0.76</v>
      </c>
      <c r="K4702" s="219" t="s">
        <v>37</v>
      </c>
      <c r="L4702" s="219">
        <v>6.42</v>
      </c>
      <c r="M4702" s="220" t="s">
        <v>1474</v>
      </c>
    </row>
    <row r="4703" spans="1:13">
      <c r="A4703" s="106" t="str">
        <f t="shared" si="74"/>
        <v xml:space="preserve">45905 </v>
      </c>
      <c r="B4703" s="164" t="s">
        <v>7631</v>
      </c>
      <c r="C4703" s="163"/>
      <c r="D4703" s="113" t="s">
        <v>1358</v>
      </c>
      <c r="F4703" t="s">
        <v>7632</v>
      </c>
      <c r="G4703" s="219">
        <v>2.35</v>
      </c>
      <c r="H4703" s="219" t="s">
        <v>37</v>
      </c>
      <c r="I4703" s="219">
        <v>2.37</v>
      </c>
      <c r="J4703" s="219">
        <v>0.42</v>
      </c>
      <c r="K4703" s="219" t="s">
        <v>37</v>
      </c>
      <c r="L4703" s="219">
        <v>5.14</v>
      </c>
      <c r="M4703" s="220" t="s">
        <v>1474</v>
      </c>
    </row>
    <row r="4704" spans="1:13">
      <c r="A4704" s="106" t="str">
        <f t="shared" si="74"/>
        <v xml:space="preserve">45910 </v>
      </c>
      <c r="B4704" s="164" t="s">
        <v>7633</v>
      </c>
      <c r="C4704" s="163"/>
      <c r="D4704" s="113" t="s">
        <v>1358</v>
      </c>
      <c r="F4704" t="s">
        <v>7634</v>
      </c>
      <c r="G4704" s="219">
        <v>2.85</v>
      </c>
      <c r="H4704" s="219" t="s">
        <v>37</v>
      </c>
      <c r="I4704" s="219">
        <v>2.4900000000000002</v>
      </c>
      <c r="J4704" s="219">
        <v>0.48</v>
      </c>
      <c r="K4704" s="219" t="s">
        <v>37</v>
      </c>
      <c r="L4704" s="219">
        <v>5.82</v>
      </c>
      <c r="M4704" s="220" t="s">
        <v>1474</v>
      </c>
    </row>
    <row r="4705" spans="1:13">
      <c r="A4705" s="106" t="str">
        <f t="shared" si="74"/>
        <v xml:space="preserve">45915 </v>
      </c>
      <c r="B4705" s="164" t="s">
        <v>7635</v>
      </c>
      <c r="C4705" s="163"/>
      <c r="D4705" s="113" t="s">
        <v>1358</v>
      </c>
      <c r="F4705" t="s">
        <v>7636</v>
      </c>
      <c r="G4705" s="219">
        <v>3.19</v>
      </c>
      <c r="H4705" s="219">
        <v>6.84</v>
      </c>
      <c r="I4705" s="219">
        <v>3.1</v>
      </c>
      <c r="J4705" s="219">
        <v>0.6</v>
      </c>
      <c r="K4705" s="219">
        <v>10.63</v>
      </c>
      <c r="L4705" s="219">
        <v>6.89</v>
      </c>
      <c r="M4705" s="220" t="s">
        <v>1474</v>
      </c>
    </row>
    <row r="4706" spans="1:13">
      <c r="A4706" s="106" t="str">
        <f t="shared" si="74"/>
        <v xml:space="preserve">45990 </v>
      </c>
      <c r="B4706" s="164" t="s">
        <v>7637</v>
      </c>
      <c r="C4706" s="163"/>
      <c r="D4706" s="113" t="s">
        <v>1358</v>
      </c>
      <c r="F4706" t="s">
        <v>7638</v>
      </c>
      <c r="G4706" s="219">
        <v>1.8</v>
      </c>
      <c r="H4706" s="219" t="s">
        <v>37</v>
      </c>
      <c r="I4706" s="219">
        <v>1.04</v>
      </c>
      <c r="J4706" s="219">
        <v>0.32</v>
      </c>
      <c r="K4706" s="219" t="s">
        <v>37</v>
      </c>
      <c r="L4706" s="219">
        <v>3.16</v>
      </c>
      <c r="M4706" s="220" t="s">
        <v>1324</v>
      </c>
    </row>
    <row r="4707" spans="1:13">
      <c r="A4707" s="106" t="str">
        <f t="shared" si="74"/>
        <v xml:space="preserve">45999 </v>
      </c>
      <c r="B4707" s="164" t="s">
        <v>7639</v>
      </c>
      <c r="C4707" s="163"/>
      <c r="D4707" s="113" t="s">
        <v>664</v>
      </c>
      <c r="F4707" t="s">
        <v>19045</v>
      </c>
      <c r="G4707" s="219">
        <v>0</v>
      </c>
      <c r="H4707" s="219">
        <v>0</v>
      </c>
      <c r="I4707" s="219">
        <v>0</v>
      </c>
      <c r="J4707" s="219">
        <v>0</v>
      </c>
      <c r="K4707" s="219">
        <v>0</v>
      </c>
      <c r="L4707" s="219">
        <v>0</v>
      </c>
      <c r="M4707" s="220" t="s">
        <v>991</v>
      </c>
    </row>
    <row r="4708" spans="1:13">
      <c r="A4708" s="106" t="str">
        <f t="shared" si="74"/>
        <v xml:space="preserve">46020 </v>
      </c>
      <c r="B4708" s="164" t="s">
        <v>7641</v>
      </c>
      <c r="C4708" s="163"/>
      <c r="D4708" s="113" t="s">
        <v>1358</v>
      </c>
      <c r="F4708" t="s">
        <v>7642</v>
      </c>
      <c r="G4708" s="219">
        <v>1.86</v>
      </c>
      <c r="H4708" s="219" t="s">
        <v>37</v>
      </c>
      <c r="I4708" s="219">
        <v>1.29</v>
      </c>
      <c r="J4708" s="219">
        <v>0.35</v>
      </c>
      <c r="K4708" s="219" t="s">
        <v>37</v>
      </c>
      <c r="L4708" s="219">
        <v>3.5</v>
      </c>
      <c r="M4708" s="220" t="s">
        <v>1324</v>
      </c>
    </row>
    <row r="4709" spans="1:13">
      <c r="A4709" s="106" t="str">
        <f t="shared" si="74"/>
        <v xml:space="preserve">46030 </v>
      </c>
      <c r="B4709" s="164" t="s">
        <v>7643</v>
      </c>
      <c r="C4709" s="163"/>
      <c r="D4709" s="113" t="s">
        <v>1358</v>
      </c>
      <c r="F4709" t="s">
        <v>7644</v>
      </c>
      <c r="G4709" s="219">
        <v>1.48</v>
      </c>
      <c r="H4709" s="219">
        <v>5.89</v>
      </c>
      <c r="I4709" s="219">
        <v>0.87</v>
      </c>
      <c r="J4709" s="219">
        <v>0.24</v>
      </c>
      <c r="K4709" s="219">
        <v>7.61</v>
      </c>
      <c r="L4709" s="219">
        <v>2.59</v>
      </c>
      <c r="M4709" s="220" t="s">
        <v>1324</v>
      </c>
    </row>
    <row r="4710" spans="1:13">
      <c r="A4710" s="106" t="str">
        <f t="shared" si="74"/>
        <v xml:space="preserve">46040 </v>
      </c>
      <c r="B4710" s="164" t="s">
        <v>7645</v>
      </c>
      <c r="C4710" s="163"/>
      <c r="D4710" s="113" t="s">
        <v>1358</v>
      </c>
      <c r="F4710" t="s">
        <v>7646</v>
      </c>
      <c r="G4710" s="219">
        <v>5.37</v>
      </c>
      <c r="H4710" s="219">
        <v>10.210000000000001</v>
      </c>
      <c r="I4710" s="219">
        <v>6.36</v>
      </c>
      <c r="J4710" s="219">
        <v>1.17</v>
      </c>
      <c r="K4710" s="219">
        <v>16.75</v>
      </c>
      <c r="L4710" s="219">
        <v>12.9</v>
      </c>
      <c r="M4710" s="220" t="s">
        <v>1570</v>
      </c>
    </row>
    <row r="4711" spans="1:13">
      <c r="A4711" s="106" t="str">
        <f t="shared" si="74"/>
        <v xml:space="preserve">46045 </v>
      </c>
      <c r="B4711" s="164" t="s">
        <v>7647</v>
      </c>
      <c r="C4711" s="163"/>
      <c r="D4711" s="113" t="s">
        <v>1358</v>
      </c>
      <c r="F4711" t="s">
        <v>7646</v>
      </c>
      <c r="G4711" s="219">
        <v>5.87</v>
      </c>
      <c r="H4711" s="219" t="s">
        <v>37</v>
      </c>
      <c r="I4711" s="219">
        <v>6.24</v>
      </c>
      <c r="J4711" s="219">
        <v>1.2</v>
      </c>
      <c r="K4711" s="219" t="s">
        <v>37</v>
      </c>
      <c r="L4711" s="219">
        <v>13.31</v>
      </c>
      <c r="M4711" s="220" t="s">
        <v>1570</v>
      </c>
    </row>
    <row r="4712" spans="1:13">
      <c r="A4712" s="106" t="str">
        <f t="shared" si="74"/>
        <v xml:space="preserve">46050 </v>
      </c>
      <c r="B4712" s="164" t="s">
        <v>7648</v>
      </c>
      <c r="C4712" s="163"/>
      <c r="D4712" s="113" t="s">
        <v>1358</v>
      </c>
      <c r="F4712" t="s">
        <v>7649</v>
      </c>
      <c r="G4712" s="219">
        <v>1.24</v>
      </c>
      <c r="H4712" s="219">
        <v>5.64</v>
      </c>
      <c r="I4712" s="219">
        <v>1.59</v>
      </c>
      <c r="J4712" s="219">
        <v>0.24</v>
      </c>
      <c r="K4712" s="219">
        <v>7.12</v>
      </c>
      <c r="L4712" s="219">
        <v>3.07</v>
      </c>
      <c r="M4712" s="220" t="s">
        <v>1474</v>
      </c>
    </row>
    <row r="4713" spans="1:13">
      <c r="A4713" s="106" t="str">
        <f t="shared" si="74"/>
        <v xml:space="preserve">46060 </v>
      </c>
      <c r="B4713" s="164" t="s">
        <v>7650</v>
      </c>
      <c r="C4713" s="163"/>
      <c r="D4713" s="113" t="s">
        <v>1358</v>
      </c>
      <c r="F4713" t="s">
        <v>7646</v>
      </c>
      <c r="G4713" s="219">
        <v>6.37</v>
      </c>
      <c r="H4713" s="219" t="s">
        <v>37</v>
      </c>
      <c r="I4713" s="219">
        <v>7.16</v>
      </c>
      <c r="J4713" s="219">
        <v>1.19</v>
      </c>
      <c r="K4713" s="219" t="s">
        <v>37</v>
      </c>
      <c r="L4713" s="219">
        <v>14.72</v>
      </c>
      <c r="M4713" s="220" t="s">
        <v>1570</v>
      </c>
    </row>
    <row r="4714" spans="1:13">
      <c r="A4714" s="106" t="str">
        <f t="shared" si="74"/>
        <v xml:space="preserve">46070 </v>
      </c>
      <c r="B4714" s="164" t="s">
        <v>7651</v>
      </c>
      <c r="C4714" s="163"/>
      <c r="D4714" s="113" t="s">
        <v>1358</v>
      </c>
      <c r="F4714" t="s">
        <v>7652</v>
      </c>
      <c r="G4714" s="219">
        <v>2.79</v>
      </c>
      <c r="H4714" s="219" t="s">
        <v>37</v>
      </c>
      <c r="I4714" s="219">
        <v>4.71</v>
      </c>
      <c r="J4714" s="219">
        <v>0.72</v>
      </c>
      <c r="K4714" s="219" t="s">
        <v>37</v>
      </c>
      <c r="L4714" s="219">
        <v>8.2200000000000006</v>
      </c>
      <c r="M4714" s="220" t="s">
        <v>1570</v>
      </c>
    </row>
    <row r="4715" spans="1:13">
      <c r="A4715" s="106" t="str">
        <f t="shared" si="74"/>
        <v xml:space="preserve">46080 </v>
      </c>
      <c r="B4715" s="164" t="s">
        <v>7653</v>
      </c>
      <c r="C4715" s="163"/>
      <c r="D4715" s="113" t="s">
        <v>1358</v>
      </c>
      <c r="F4715" t="s">
        <v>7654</v>
      </c>
      <c r="G4715" s="219">
        <v>2.52</v>
      </c>
      <c r="H4715" s="219">
        <v>5.64</v>
      </c>
      <c r="I4715" s="219">
        <v>1.74</v>
      </c>
      <c r="J4715" s="219">
        <v>0.49</v>
      </c>
      <c r="K4715" s="219">
        <v>8.65</v>
      </c>
      <c r="L4715" s="219">
        <v>4.75</v>
      </c>
      <c r="M4715" s="220" t="s">
        <v>1474</v>
      </c>
    </row>
    <row r="4716" spans="1:13">
      <c r="A4716" s="106" t="str">
        <f t="shared" si="74"/>
        <v xml:space="preserve">46083 </v>
      </c>
      <c r="B4716" s="164" t="s">
        <v>7655</v>
      </c>
      <c r="C4716" s="163"/>
      <c r="D4716" s="113" t="s">
        <v>1358</v>
      </c>
      <c r="F4716" t="s">
        <v>7656</v>
      </c>
      <c r="G4716" s="219">
        <v>1.45</v>
      </c>
      <c r="H4716" s="219">
        <v>4.55</v>
      </c>
      <c r="I4716" s="219">
        <v>1.61</v>
      </c>
      <c r="J4716" s="219">
        <v>0.27</v>
      </c>
      <c r="K4716" s="219">
        <v>6.27</v>
      </c>
      <c r="L4716" s="219">
        <v>3.33</v>
      </c>
      <c r="M4716" s="220" t="s">
        <v>1474</v>
      </c>
    </row>
    <row r="4717" spans="1:13">
      <c r="A4717" s="106" t="str">
        <f t="shared" si="74"/>
        <v xml:space="preserve">46200 </v>
      </c>
      <c r="B4717" s="164" t="s">
        <v>7657</v>
      </c>
      <c r="C4717" s="163"/>
      <c r="D4717" s="113" t="s">
        <v>1358</v>
      </c>
      <c r="F4717" t="s">
        <v>7658</v>
      </c>
      <c r="G4717" s="219">
        <v>3.59</v>
      </c>
      <c r="H4717" s="219">
        <v>10.130000000000001</v>
      </c>
      <c r="I4717" s="219">
        <v>6.06</v>
      </c>
      <c r="J4717" s="219">
        <v>0.61</v>
      </c>
      <c r="K4717" s="219">
        <v>14.33</v>
      </c>
      <c r="L4717" s="219">
        <v>10.26</v>
      </c>
      <c r="M4717" s="220" t="s">
        <v>1570</v>
      </c>
    </row>
    <row r="4718" spans="1:13">
      <c r="A4718" s="106" t="str">
        <f t="shared" si="74"/>
        <v xml:space="preserve">46220 </v>
      </c>
      <c r="B4718" s="164" t="s">
        <v>7659</v>
      </c>
      <c r="C4718" s="163"/>
      <c r="D4718" s="113" t="s">
        <v>1358</v>
      </c>
      <c r="F4718" t="s">
        <v>7660</v>
      </c>
      <c r="G4718" s="219">
        <v>1.61</v>
      </c>
      <c r="H4718" s="219">
        <v>5.65</v>
      </c>
      <c r="I4718" s="219">
        <v>1.77</v>
      </c>
      <c r="J4718" s="219">
        <v>0.3</v>
      </c>
      <c r="K4718" s="219">
        <v>7.56</v>
      </c>
      <c r="L4718" s="219">
        <v>3.68</v>
      </c>
      <c r="M4718" s="220" t="s">
        <v>1474</v>
      </c>
    </row>
    <row r="4719" spans="1:13">
      <c r="A4719" s="106" t="str">
        <f t="shared" si="74"/>
        <v xml:space="preserve">46221 </v>
      </c>
      <c r="B4719" s="164" t="s">
        <v>7661</v>
      </c>
      <c r="C4719" s="163"/>
      <c r="D4719" s="113" t="s">
        <v>1358</v>
      </c>
      <c r="F4719" t="s">
        <v>7662</v>
      </c>
      <c r="G4719" s="219">
        <v>2.36</v>
      </c>
      <c r="H4719" s="219">
        <v>5.82</v>
      </c>
      <c r="I4719" s="219">
        <v>3.09</v>
      </c>
      <c r="J4719" s="219">
        <v>0.35</v>
      </c>
      <c r="K4719" s="219">
        <v>8.5299999999999994</v>
      </c>
      <c r="L4719" s="219">
        <v>5.8</v>
      </c>
      <c r="M4719" s="220" t="s">
        <v>1474</v>
      </c>
    </row>
    <row r="4720" spans="1:13">
      <c r="A4720" s="106" t="str">
        <f t="shared" si="74"/>
        <v xml:space="preserve">46230 </v>
      </c>
      <c r="B4720" s="164" t="s">
        <v>7663</v>
      </c>
      <c r="C4720" s="163"/>
      <c r="D4720" s="113" t="s">
        <v>1358</v>
      </c>
      <c r="F4720" t="s">
        <v>7664</v>
      </c>
      <c r="G4720" s="219">
        <v>2.62</v>
      </c>
      <c r="H4720" s="219">
        <v>6.34</v>
      </c>
      <c r="I4720" s="219">
        <v>2.15</v>
      </c>
      <c r="J4720" s="219">
        <v>0.47</v>
      </c>
      <c r="K4720" s="219">
        <v>9.43</v>
      </c>
      <c r="L4720" s="219">
        <v>5.24</v>
      </c>
      <c r="M4720" s="220" t="s">
        <v>1474</v>
      </c>
    </row>
    <row r="4721" spans="1:13">
      <c r="A4721" s="106" t="str">
        <f t="shared" si="74"/>
        <v xml:space="preserve">46250 </v>
      </c>
      <c r="B4721" s="164" t="s">
        <v>7665</v>
      </c>
      <c r="C4721" s="163"/>
      <c r="D4721" s="113" t="s">
        <v>1358</v>
      </c>
      <c r="F4721" t="s">
        <v>7666</v>
      </c>
      <c r="G4721" s="219">
        <v>4.25</v>
      </c>
      <c r="H4721" s="219">
        <v>9.34</v>
      </c>
      <c r="I4721" s="219">
        <v>4.5599999999999996</v>
      </c>
      <c r="J4721" s="219">
        <v>0.82</v>
      </c>
      <c r="K4721" s="219">
        <v>14.41</v>
      </c>
      <c r="L4721" s="219">
        <v>9.6300000000000008</v>
      </c>
      <c r="M4721" s="220" t="s">
        <v>1570</v>
      </c>
    </row>
    <row r="4722" spans="1:13">
      <c r="A4722" s="106" t="str">
        <f t="shared" si="74"/>
        <v xml:space="preserve">46255 </v>
      </c>
      <c r="B4722" s="164" t="s">
        <v>7667</v>
      </c>
      <c r="C4722" s="163"/>
      <c r="D4722" s="113" t="s">
        <v>1358</v>
      </c>
      <c r="F4722" t="s">
        <v>7668</v>
      </c>
      <c r="G4722" s="219">
        <v>4.96</v>
      </c>
      <c r="H4722" s="219">
        <v>9.76</v>
      </c>
      <c r="I4722" s="219">
        <v>4.83</v>
      </c>
      <c r="J4722" s="219">
        <v>0.93</v>
      </c>
      <c r="K4722" s="219">
        <v>15.65</v>
      </c>
      <c r="L4722" s="219">
        <v>10.72</v>
      </c>
      <c r="M4722" s="220" t="s">
        <v>1570</v>
      </c>
    </row>
    <row r="4723" spans="1:13">
      <c r="A4723" s="106" t="str">
        <f t="shared" si="74"/>
        <v xml:space="preserve">46257 </v>
      </c>
      <c r="B4723" s="164" t="s">
        <v>7669</v>
      </c>
      <c r="C4723" s="163"/>
      <c r="D4723" s="113" t="s">
        <v>1358</v>
      </c>
      <c r="F4723" t="s">
        <v>7670</v>
      </c>
      <c r="G4723" s="219">
        <v>5.76</v>
      </c>
      <c r="H4723" s="219" t="s">
        <v>37</v>
      </c>
      <c r="I4723" s="219">
        <v>6.04</v>
      </c>
      <c r="J4723" s="219">
        <v>0.78</v>
      </c>
      <c r="K4723" s="219" t="s">
        <v>37</v>
      </c>
      <c r="L4723" s="219">
        <v>12.58</v>
      </c>
      <c r="M4723" s="220" t="s">
        <v>1570</v>
      </c>
    </row>
    <row r="4724" spans="1:13">
      <c r="A4724" s="106" t="str">
        <f t="shared" si="74"/>
        <v xml:space="preserve">46258 </v>
      </c>
      <c r="B4724" s="164" t="s">
        <v>7671</v>
      </c>
      <c r="C4724" s="163"/>
      <c r="D4724" s="113" t="s">
        <v>1358</v>
      </c>
      <c r="F4724" t="s">
        <v>7672</v>
      </c>
      <c r="G4724" s="219">
        <v>6.41</v>
      </c>
      <c r="H4724" s="219" t="s">
        <v>37</v>
      </c>
      <c r="I4724" s="219">
        <v>6.57</v>
      </c>
      <c r="J4724" s="219">
        <v>1.65</v>
      </c>
      <c r="K4724" s="219" t="s">
        <v>37</v>
      </c>
      <c r="L4724" s="219">
        <v>14.63</v>
      </c>
      <c r="M4724" s="220" t="s">
        <v>1570</v>
      </c>
    </row>
    <row r="4725" spans="1:13">
      <c r="A4725" s="106" t="str">
        <f t="shared" si="74"/>
        <v xml:space="preserve">46260 </v>
      </c>
      <c r="B4725" s="164" t="s">
        <v>7673</v>
      </c>
      <c r="C4725" s="163"/>
      <c r="D4725" s="113" t="s">
        <v>1358</v>
      </c>
      <c r="F4725" t="s">
        <v>7674</v>
      </c>
      <c r="G4725" s="219">
        <v>6.73</v>
      </c>
      <c r="H4725" s="219" t="s">
        <v>37</v>
      </c>
      <c r="I4725" s="219">
        <v>6.5</v>
      </c>
      <c r="J4725" s="219">
        <v>1.33</v>
      </c>
      <c r="K4725" s="219" t="s">
        <v>37</v>
      </c>
      <c r="L4725" s="219">
        <v>14.56</v>
      </c>
      <c r="M4725" s="220" t="s">
        <v>1570</v>
      </c>
    </row>
    <row r="4726" spans="1:13">
      <c r="A4726" s="106" t="str">
        <f t="shared" si="74"/>
        <v xml:space="preserve">46261 </v>
      </c>
      <c r="B4726" s="164" t="s">
        <v>7675</v>
      </c>
      <c r="C4726" s="163"/>
      <c r="D4726" s="113" t="s">
        <v>1358</v>
      </c>
      <c r="F4726" t="s">
        <v>7676</v>
      </c>
      <c r="G4726" s="219">
        <v>7.76</v>
      </c>
      <c r="H4726" s="219" t="s">
        <v>37</v>
      </c>
      <c r="I4726" s="219">
        <v>6.91</v>
      </c>
      <c r="J4726" s="219">
        <v>1.44</v>
      </c>
      <c r="K4726" s="219" t="s">
        <v>37</v>
      </c>
      <c r="L4726" s="219">
        <v>16.11</v>
      </c>
      <c r="M4726" s="220" t="s">
        <v>1570</v>
      </c>
    </row>
    <row r="4727" spans="1:13">
      <c r="A4727" s="106" t="str">
        <f t="shared" si="74"/>
        <v xml:space="preserve">46262 </v>
      </c>
      <c r="B4727" s="164" t="s">
        <v>7677</v>
      </c>
      <c r="C4727" s="163"/>
      <c r="D4727" s="113" t="s">
        <v>1358</v>
      </c>
      <c r="F4727" t="s">
        <v>7678</v>
      </c>
      <c r="G4727" s="219">
        <v>7.91</v>
      </c>
      <c r="H4727" s="219" t="s">
        <v>37</v>
      </c>
      <c r="I4727" s="219">
        <v>7.79</v>
      </c>
      <c r="J4727" s="219">
        <v>2.0299999999999998</v>
      </c>
      <c r="K4727" s="219" t="s">
        <v>37</v>
      </c>
      <c r="L4727" s="219">
        <v>17.73</v>
      </c>
      <c r="M4727" s="220" t="s">
        <v>1570</v>
      </c>
    </row>
    <row r="4728" spans="1:13">
      <c r="A4728" s="106" t="str">
        <f t="shared" si="74"/>
        <v xml:space="preserve">46270 </v>
      </c>
      <c r="B4728" s="164" t="s">
        <v>7679</v>
      </c>
      <c r="C4728" s="163"/>
      <c r="D4728" s="113" t="s">
        <v>1358</v>
      </c>
      <c r="F4728" t="s">
        <v>7680</v>
      </c>
      <c r="G4728" s="219">
        <v>4.92</v>
      </c>
      <c r="H4728" s="219">
        <v>10.199999999999999</v>
      </c>
      <c r="I4728" s="219">
        <v>6.25</v>
      </c>
      <c r="J4728" s="219">
        <v>0.98</v>
      </c>
      <c r="K4728" s="219">
        <v>16.100000000000001</v>
      </c>
      <c r="L4728" s="219">
        <v>12.15</v>
      </c>
      <c r="M4728" s="220" t="s">
        <v>1570</v>
      </c>
    </row>
    <row r="4729" spans="1:13">
      <c r="A4729" s="106" t="str">
        <f t="shared" si="74"/>
        <v xml:space="preserve">46275 </v>
      </c>
      <c r="B4729" s="164" t="s">
        <v>7681</v>
      </c>
      <c r="C4729" s="163"/>
      <c r="D4729" s="113" t="s">
        <v>1358</v>
      </c>
      <c r="F4729" t="s">
        <v>7682</v>
      </c>
      <c r="G4729" s="219">
        <v>5.42</v>
      </c>
      <c r="H4729" s="219">
        <v>10.63</v>
      </c>
      <c r="I4729" s="219">
        <v>6.41</v>
      </c>
      <c r="J4729" s="219">
        <v>0.96</v>
      </c>
      <c r="K4729" s="219">
        <v>17.010000000000002</v>
      </c>
      <c r="L4729" s="219">
        <v>12.79</v>
      </c>
      <c r="M4729" s="220" t="s">
        <v>1570</v>
      </c>
    </row>
    <row r="4730" spans="1:13">
      <c r="A4730" s="106" t="str">
        <f t="shared" si="74"/>
        <v xml:space="preserve">46280 </v>
      </c>
      <c r="B4730" s="164" t="s">
        <v>7683</v>
      </c>
      <c r="C4730" s="163"/>
      <c r="D4730" s="113" t="s">
        <v>1358</v>
      </c>
      <c r="F4730" t="s">
        <v>7684</v>
      </c>
      <c r="G4730" s="219">
        <v>6.39</v>
      </c>
      <c r="H4730" s="219" t="s">
        <v>37</v>
      </c>
      <c r="I4730" s="219">
        <v>7.01</v>
      </c>
      <c r="J4730" s="219">
        <v>1.1299999999999999</v>
      </c>
      <c r="K4730" s="219" t="s">
        <v>37</v>
      </c>
      <c r="L4730" s="219">
        <v>14.53</v>
      </c>
      <c r="M4730" s="220" t="s">
        <v>1570</v>
      </c>
    </row>
    <row r="4731" spans="1:13">
      <c r="A4731" s="106" t="str">
        <f t="shared" si="74"/>
        <v xml:space="preserve">46285 </v>
      </c>
      <c r="B4731" s="164" t="s">
        <v>7685</v>
      </c>
      <c r="C4731" s="163"/>
      <c r="D4731" s="113" t="s">
        <v>1358</v>
      </c>
      <c r="F4731" t="s">
        <v>7686</v>
      </c>
      <c r="G4731" s="219">
        <v>5.42</v>
      </c>
      <c r="H4731" s="219">
        <v>10.6</v>
      </c>
      <c r="I4731" s="219">
        <v>6.43</v>
      </c>
      <c r="J4731" s="219">
        <v>0.98</v>
      </c>
      <c r="K4731" s="219">
        <v>17</v>
      </c>
      <c r="L4731" s="219">
        <v>12.83</v>
      </c>
      <c r="M4731" s="220" t="s">
        <v>1570</v>
      </c>
    </row>
    <row r="4732" spans="1:13">
      <c r="A4732" s="106" t="str">
        <f t="shared" si="74"/>
        <v xml:space="preserve">46288 </v>
      </c>
      <c r="B4732" s="164" t="s">
        <v>7687</v>
      </c>
      <c r="C4732" s="163"/>
      <c r="D4732" s="113" t="s">
        <v>1358</v>
      </c>
      <c r="F4732" t="s">
        <v>7688</v>
      </c>
      <c r="G4732" s="219">
        <v>7.81</v>
      </c>
      <c r="H4732" s="219" t="s">
        <v>37</v>
      </c>
      <c r="I4732" s="219">
        <v>7.72</v>
      </c>
      <c r="J4732" s="219">
        <v>1.35</v>
      </c>
      <c r="K4732" s="219" t="s">
        <v>37</v>
      </c>
      <c r="L4732" s="219">
        <v>16.88</v>
      </c>
      <c r="M4732" s="220" t="s">
        <v>1570</v>
      </c>
    </row>
    <row r="4733" spans="1:13">
      <c r="A4733" s="106" t="str">
        <f t="shared" si="74"/>
        <v xml:space="preserve">46320 </v>
      </c>
      <c r="B4733" s="164" t="s">
        <v>7689</v>
      </c>
      <c r="C4733" s="163"/>
      <c r="D4733" s="113" t="s">
        <v>1358</v>
      </c>
      <c r="F4733" t="s">
        <v>7690</v>
      </c>
      <c r="G4733" s="219">
        <v>1.64</v>
      </c>
      <c r="H4733" s="219">
        <v>4.51</v>
      </c>
      <c r="I4733" s="219">
        <v>1.5</v>
      </c>
      <c r="J4733" s="219">
        <v>0.28999999999999998</v>
      </c>
      <c r="K4733" s="219">
        <v>6.44</v>
      </c>
      <c r="L4733" s="219">
        <v>3.43</v>
      </c>
      <c r="M4733" s="220" t="s">
        <v>1474</v>
      </c>
    </row>
    <row r="4734" spans="1:13">
      <c r="A4734" s="106" t="str">
        <f t="shared" si="74"/>
        <v xml:space="preserve">46500 </v>
      </c>
      <c r="B4734" s="164" t="s">
        <v>7691</v>
      </c>
      <c r="C4734" s="163"/>
      <c r="D4734" s="113" t="s">
        <v>1358</v>
      </c>
      <c r="F4734" t="s">
        <v>7692</v>
      </c>
      <c r="G4734" s="219">
        <v>1.74</v>
      </c>
      <c r="H4734" s="219">
        <v>7.38</v>
      </c>
      <c r="I4734" s="219">
        <v>3.54</v>
      </c>
      <c r="J4734" s="219">
        <v>0.26</v>
      </c>
      <c r="K4734" s="219">
        <v>9.3800000000000008</v>
      </c>
      <c r="L4734" s="219">
        <v>5.54</v>
      </c>
      <c r="M4734" s="220" t="s">
        <v>1474</v>
      </c>
    </row>
    <row r="4735" spans="1:13">
      <c r="A4735" s="106" t="str">
        <f t="shared" si="74"/>
        <v xml:space="preserve">46505 </v>
      </c>
      <c r="B4735" s="164" t="s">
        <v>7693</v>
      </c>
      <c r="C4735" s="163"/>
      <c r="D4735" s="113" t="s">
        <v>1358</v>
      </c>
      <c r="F4735" t="s">
        <v>7694</v>
      </c>
      <c r="G4735" s="219">
        <v>3.18</v>
      </c>
      <c r="H4735" s="219">
        <v>5.76</v>
      </c>
      <c r="I4735" s="219">
        <v>3.83</v>
      </c>
      <c r="J4735" s="219">
        <v>0.54</v>
      </c>
      <c r="K4735" s="219">
        <v>9.48</v>
      </c>
      <c r="L4735" s="219">
        <v>7.55</v>
      </c>
      <c r="M4735" s="220" t="s">
        <v>1474</v>
      </c>
    </row>
    <row r="4736" spans="1:13">
      <c r="A4736" s="106" t="str">
        <f t="shared" si="74"/>
        <v xml:space="preserve">46600 </v>
      </c>
      <c r="B4736" s="164" t="s">
        <v>7695</v>
      </c>
      <c r="C4736" s="163"/>
      <c r="D4736" s="113" t="s">
        <v>1358</v>
      </c>
      <c r="F4736" t="s">
        <v>7696</v>
      </c>
      <c r="G4736" s="219">
        <v>0.55000000000000004</v>
      </c>
      <c r="H4736" s="219">
        <v>2.9</v>
      </c>
      <c r="I4736" s="219">
        <v>0.6</v>
      </c>
      <c r="J4736" s="219">
        <v>0.09</v>
      </c>
      <c r="K4736" s="219">
        <v>3.54</v>
      </c>
      <c r="L4736" s="219">
        <v>1.24</v>
      </c>
      <c r="M4736" s="220" t="s">
        <v>1324</v>
      </c>
    </row>
    <row r="4737" spans="1:13">
      <c r="A4737" s="106" t="str">
        <f t="shared" si="74"/>
        <v xml:space="preserve">46601 </v>
      </c>
      <c r="B4737" s="164" t="s">
        <v>7697</v>
      </c>
      <c r="C4737" s="163"/>
      <c r="D4737" s="113" t="s">
        <v>1358</v>
      </c>
      <c r="F4737" t="s">
        <v>7698</v>
      </c>
      <c r="G4737" s="219">
        <v>1.6</v>
      </c>
      <c r="H4737" s="219">
        <v>2.68</v>
      </c>
      <c r="I4737" s="219">
        <v>0.98</v>
      </c>
      <c r="J4737" s="219">
        <v>0.22</v>
      </c>
      <c r="K4737" s="219">
        <v>4.5</v>
      </c>
      <c r="L4737" s="219">
        <v>2.8</v>
      </c>
      <c r="M4737" s="220" t="s">
        <v>1324</v>
      </c>
    </row>
    <row r="4738" spans="1:13">
      <c r="A4738" s="106" t="str">
        <f t="shared" si="74"/>
        <v xml:space="preserve">46604 </v>
      </c>
      <c r="B4738" s="164" t="s">
        <v>7699</v>
      </c>
      <c r="C4738" s="163"/>
      <c r="D4738" s="113" t="s">
        <v>1358</v>
      </c>
      <c r="F4738" t="s">
        <v>7700</v>
      </c>
      <c r="G4738" s="219">
        <v>1.03</v>
      </c>
      <c r="H4738" s="219">
        <v>18</v>
      </c>
      <c r="I4738" s="219">
        <v>0.77</v>
      </c>
      <c r="J4738" s="219">
        <v>0.18</v>
      </c>
      <c r="K4738" s="219">
        <v>19.21</v>
      </c>
      <c r="L4738" s="219">
        <v>1.98</v>
      </c>
      <c r="M4738" s="220" t="s">
        <v>1324</v>
      </c>
    </row>
    <row r="4739" spans="1:13">
      <c r="A4739" s="106" t="str">
        <f t="shared" ref="A4739:A4802" si="75">B4739&amp;" "&amp;C4739</f>
        <v xml:space="preserve">46606 </v>
      </c>
      <c r="B4739" s="164" t="s">
        <v>7701</v>
      </c>
      <c r="C4739" s="163"/>
      <c r="D4739" s="113" t="s">
        <v>1358</v>
      </c>
      <c r="F4739" t="s">
        <v>7702</v>
      </c>
      <c r="G4739" s="219">
        <v>1.2</v>
      </c>
      <c r="H4739" s="219">
        <v>6.99</v>
      </c>
      <c r="I4739" s="219">
        <v>0.85</v>
      </c>
      <c r="J4739" s="219">
        <v>0.21</v>
      </c>
      <c r="K4739" s="219">
        <v>8.4</v>
      </c>
      <c r="L4739" s="219">
        <v>2.2599999999999998</v>
      </c>
      <c r="M4739" s="220" t="s">
        <v>1324</v>
      </c>
    </row>
    <row r="4740" spans="1:13">
      <c r="A4740" s="106" t="str">
        <f t="shared" si="75"/>
        <v xml:space="preserve">46607 </v>
      </c>
      <c r="B4740" s="164" t="s">
        <v>7703</v>
      </c>
      <c r="C4740" s="163"/>
      <c r="D4740" s="113" t="s">
        <v>1358</v>
      </c>
      <c r="F4740" t="s">
        <v>7704</v>
      </c>
      <c r="G4740" s="219">
        <v>2.2000000000000002</v>
      </c>
      <c r="H4740" s="219">
        <v>3.71</v>
      </c>
      <c r="I4740" s="219">
        <v>1.2</v>
      </c>
      <c r="J4740" s="219">
        <v>0.32</v>
      </c>
      <c r="K4740" s="219">
        <v>6.23</v>
      </c>
      <c r="L4740" s="219">
        <v>3.72</v>
      </c>
      <c r="M4740" s="220" t="s">
        <v>1324</v>
      </c>
    </row>
    <row r="4741" spans="1:13">
      <c r="A4741" s="106" t="str">
        <f t="shared" si="75"/>
        <v xml:space="preserve">46608 </v>
      </c>
      <c r="B4741" s="164" t="s">
        <v>7705</v>
      </c>
      <c r="C4741" s="163"/>
      <c r="D4741" s="113" t="s">
        <v>1358</v>
      </c>
      <c r="F4741" t="s">
        <v>7706</v>
      </c>
      <c r="G4741" s="219">
        <v>1.3</v>
      </c>
      <c r="H4741" s="219">
        <v>7.05</v>
      </c>
      <c r="I4741" s="219">
        <v>0.9</v>
      </c>
      <c r="J4741" s="219">
        <v>0.34</v>
      </c>
      <c r="K4741" s="219">
        <v>8.69</v>
      </c>
      <c r="L4741" s="219">
        <v>2.54</v>
      </c>
      <c r="M4741" s="220" t="s">
        <v>1324</v>
      </c>
    </row>
    <row r="4742" spans="1:13">
      <c r="A4742" s="106" t="str">
        <f t="shared" si="75"/>
        <v xml:space="preserve">46610 </v>
      </c>
      <c r="B4742" s="164" t="s">
        <v>7707</v>
      </c>
      <c r="C4742" s="163"/>
      <c r="D4742" s="113" t="s">
        <v>1358</v>
      </c>
      <c r="F4742" t="s">
        <v>7708</v>
      </c>
      <c r="G4742" s="219">
        <v>1.28</v>
      </c>
      <c r="H4742" s="219">
        <v>6.7</v>
      </c>
      <c r="I4742" s="219">
        <v>0.88</v>
      </c>
      <c r="J4742" s="219">
        <v>0.24</v>
      </c>
      <c r="K4742" s="219">
        <v>8.2200000000000006</v>
      </c>
      <c r="L4742" s="219">
        <v>2.4</v>
      </c>
      <c r="M4742" s="220" t="s">
        <v>1324</v>
      </c>
    </row>
    <row r="4743" spans="1:13">
      <c r="A4743" s="106" t="str">
        <f t="shared" si="75"/>
        <v xml:space="preserve">46611 </v>
      </c>
      <c r="B4743" s="164" t="s">
        <v>7709</v>
      </c>
      <c r="C4743" s="163"/>
      <c r="D4743" s="113" t="s">
        <v>1358</v>
      </c>
      <c r="F4743" t="s">
        <v>7710</v>
      </c>
      <c r="G4743" s="219">
        <v>1.3</v>
      </c>
      <c r="H4743" s="219">
        <v>5.19</v>
      </c>
      <c r="I4743" s="219">
        <v>0.91</v>
      </c>
      <c r="J4743" s="219">
        <v>0.2</v>
      </c>
      <c r="K4743" s="219">
        <v>6.69</v>
      </c>
      <c r="L4743" s="219">
        <v>2.41</v>
      </c>
      <c r="M4743" s="220" t="s">
        <v>1324</v>
      </c>
    </row>
    <row r="4744" spans="1:13">
      <c r="A4744" s="106" t="str">
        <f t="shared" si="75"/>
        <v xml:space="preserve">46612 </v>
      </c>
      <c r="B4744" s="164" t="s">
        <v>7711</v>
      </c>
      <c r="C4744" s="163"/>
      <c r="D4744" s="113" t="s">
        <v>1358</v>
      </c>
      <c r="F4744" t="s">
        <v>7712</v>
      </c>
      <c r="G4744" s="219">
        <v>1.5</v>
      </c>
      <c r="H4744" s="219">
        <v>8.0299999999999994</v>
      </c>
      <c r="I4744" s="219">
        <v>0.97</v>
      </c>
      <c r="J4744" s="219">
        <v>0.39</v>
      </c>
      <c r="K4744" s="219">
        <v>9.92</v>
      </c>
      <c r="L4744" s="219">
        <v>2.86</v>
      </c>
      <c r="M4744" s="220" t="s">
        <v>1324</v>
      </c>
    </row>
    <row r="4745" spans="1:13">
      <c r="A4745" s="106" t="str">
        <f t="shared" si="75"/>
        <v xml:space="preserve">46614 </v>
      </c>
      <c r="B4745" s="164" t="s">
        <v>7713</v>
      </c>
      <c r="C4745" s="163"/>
      <c r="D4745" s="113" t="s">
        <v>1358</v>
      </c>
      <c r="F4745" t="s">
        <v>7714</v>
      </c>
      <c r="G4745" s="219">
        <v>1</v>
      </c>
      <c r="H4745" s="219">
        <v>3.89</v>
      </c>
      <c r="I4745" s="219">
        <v>0.77</v>
      </c>
      <c r="J4745" s="219">
        <v>0.16</v>
      </c>
      <c r="K4745" s="219">
        <v>5.05</v>
      </c>
      <c r="L4745" s="219">
        <v>1.93</v>
      </c>
      <c r="M4745" s="220" t="s">
        <v>1324</v>
      </c>
    </row>
    <row r="4746" spans="1:13">
      <c r="A4746" s="106" t="str">
        <f t="shared" si="75"/>
        <v xml:space="preserve">46615 </v>
      </c>
      <c r="B4746" s="164" t="s">
        <v>7715</v>
      </c>
      <c r="C4746" s="163"/>
      <c r="D4746" s="113" t="s">
        <v>1358</v>
      </c>
      <c r="F4746" t="s">
        <v>7710</v>
      </c>
      <c r="G4746" s="219">
        <v>1.5</v>
      </c>
      <c r="H4746" s="219">
        <v>3.61</v>
      </c>
      <c r="I4746" s="219">
        <v>1</v>
      </c>
      <c r="J4746" s="219">
        <v>0.21</v>
      </c>
      <c r="K4746" s="219">
        <v>5.32</v>
      </c>
      <c r="L4746" s="219">
        <v>2.71</v>
      </c>
      <c r="M4746" s="220" t="s">
        <v>1324</v>
      </c>
    </row>
    <row r="4747" spans="1:13">
      <c r="A4747" s="106" t="str">
        <f t="shared" si="75"/>
        <v xml:space="preserve">46700 </v>
      </c>
      <c r="B4747" s="164" t="s">
        <v>7716</v>
      </c>
      <c r="C4747" s="163"/>
      <c r="D4747" s="113" t="s">
        <v>1358</v>
      </c>
      <c r="F4747" t="s">
        <v>7717</v>
      </c>
      <c r="G4747" s="219">
        <v>9.81</v>
      </c>
      <c r="H4747" s="219" t="s">
        <v>37</v>
      </c>
      <c r="I4747" s="219">
        <v>8.3000000000000007</v>
      </c>
      <c r="J4747" s="219">
        <v>1.55</v>
      </c>
      <c r="K4747" s="219" t="s">
        <v>37</v>
      </c>
      <c r="L4747" s="219">
        <v>19.66</v>
      </c>
      <c r="M4747" s="220" t="s">
        <v>1570</v>
      </c>
    </row>
    <row r="4748" spans="1:13">
      <c r="A4748" s="106" t="str">
        <f t="shared" si="75"/>
        <v xml:space="preserve">46705 </v>
      </c>
      <c r="B4748" s="164" t="s">
        <v>7718</v>
      </c>
      <c r="C4748" s="163"/>
      <c r="D4748" s="113" t="s">
        <v>1358</v>
      </c>
      <c r="F4748" t="s">
        <v>7717</v>
      </c>
      <c r="G4748" s="219">
        <v>7.43</v>
      </c>
      <c r="H4748" s="219" t="s">
        <v>37</v>
      </c>
      <c r="I4748" s="219">
        <v>7.96</v>
      </c>
      <c r="J4748" s="219">
        <v>1.9</v>
      </c>
      <c r="K4748" s="219" t="s">
        <v>37</v>
      </c>
      <c r="L4748" s="219">
        <v>17.29</v>
      </c>
      <c r="M4748" s="220" t="s">
        <v>1570</v>
      </c>
    </row>
    <row r="4749" spans="1:13">
      <c r="A4749" s="106" t="str">
        <f t="shared" si="75"/>
        <v xml:space="preserve">46706 </v>
      </c>
      <c r="B4749" s="164" t="s">
        <v>7719</v>
      </c>
      <c r="C4749" s="163"/>
      <c r="D4749" s="113" t="s">
        <v>1358</v>
      </c>
      <c r="F4749" t="s">
        <v>7720</v>
      </c>
      <c r="G4749" s="219">
        <v>2.44</v>
      </c>
      <c r="H4749" s="219" t="s">
        <v>37</v>
      </c>
      <c r="I4749" s="219">
        <v>2.39</v>
      </c>
      <c r="J4749" s="219">
        <v>0.62</v>
      </c>
      <c r="K4749" s="219" t="s">
        <v>37</v>
      </c>
      <c r="L4749" s="219">
        <v>5.45</v>
      </c>
      <c r="M4749" s="220" t="s">
        <v>1474</v>
      </c>
    </row>
    <row r="4750" spans="1:13">
      <c r="A4750" s="106" t="str">
        <f t="shared" si="75"/>
        <v xml:space="preserve">46707 </v>
      </c>
      <c r="B4750" s="164" t="s">
        <v>7721</v>
      </c>
      <c r="C4750" s="163"/>
      <c r="D4750" s="113" t="s">
        <v>1358</v>
      </c>
      <c r="F4750" t="s">
        <v>7722</v>
      </c>
      <c r="G4750" s="219">
        <v>6.39</v>
      </c>
      <c r="H4750" s="219" t="s">
        <v>37</v>
      </c>
      <c r="I4750" s="219">
        <v>7.23</v>
      </c>
      <c r="J4750" s="219">
        <v>1.64</v>
      </c>
      <c r="K4750" s="219" t="s">
        <v>37</v>
      </c>
      <c r="L4750" s="219">
        <v>15.26</v>
      </c>
      <c r="M4750" s="220" t="s">
        <v>1570</v>
      </c>
    </row>
    <row r="4751" spans="1:13">
      <c r="A4751" s="106" t="str">
        <f t="shared" si="75"/>
        <v xml:space="preserve">46710 </v>
      </c>
      <c r="B4751" s="164" t="s">
        <v>7723</v>
      </c>
      <c r="C4751" s="163"/>
      <c r="D4751" s="113" t="s">
        <v>1358</v>
      </c>
      <c r="F4751" t="s">
        <v>7724</v>
      </c>
      <c r="G4751" s="219">
        <v>17.14</v>
      </c>
      <c r="H4751" s="219" t="s">
        <v>37</v>
      </c>
      <c r="I4751" s="219">
        <v>11.84</v>
      </c>
      <c r="J4751" s="219">
        <v>4.4000000000000004</v>
      </c>
      <c r="K4751" s="219" t="s">
        <v>37</v>
      </c>
      <c r="L4751" s="219">
        <v>33.380000000000003</v>
      </c>
      <c r="M4751" s="220" t="s">
        <v>1570</v>
      </c>
    </row>
    <row r="4752" spans="1:13">
      <c r="A4752" s="106" t="str">
        <f t="shared" si="75"/>
        <v xml:space="preserve">46712 </v>
      </c>
      <c r="B4752" s="164" t="s">
        <v>7725</v>
      </c>
      <c r="C4752" s="163"/>
      <c r="D4752" s="113" t="s">
        <v>1358</v>
      </c>
      <c r="F4752" t="s">
        <v>7726</v>
      </c>
      <c r="G4752" s="219">
        <v>36.450000000000003</v>
      </c>
      <c r="H4752" s="219" t="s">
        <v>37</v>
      </c>
      <c r="I4752" s="219">
        <v>20.46</v>
      </c>
      <c r="J4752" s="219">
        <v>9.41</v>
      </c>
      <c r="K4752" s="219" t="s">
        <v>37</v>
      </c>
      <c r="L4752" s="219">
        <v>66.319999999999993</v>
      </c>
      <c r="M4752" s="220" t="s">
        <v>1570</v>
      </c>
    </row>
    <row r="4753" spans="1:13">
      <c r="A4753" s="106" t="str">
        <f t="shared" si="75"/>
        <v xml:space="preserve">46715 </v>
      </c>
      <c r="B4753" s="164" t="s">
        <v>7727</v>
      </c>
      <c r="C4753" s="163"/>
      <c r="D4753" s="113" t="s">
        <v>1358</v>
      </c>
      <c r="F4753" t="s">
        <v>7728</v>
      </c>
      <c r="G4753" s="219">
        <v>7.62</v>
      </c>
      <c r="H4753" s="219" t="s">
        <v>37</v>
      </c>
      <c r="I4753" s="219">
        <v>7.2</v>
      </c>
      <c r="J4753" s="219">
        <v>1.96</v>
      </c>
      <c r="K4753" s="219" t="s">
        <v>37</v>
      </c>
      <c r="L4753" s="219">
        <v>16.78</v>
      </c>
      <c r="M4753" s="220" t="s">
        <v>1570</v>
      </c>
    </row>
    <row r="4754" spans="1:13">
      <c r="A4754" s="106" t="str">
        <f t="shared" si="75"/>
        <v xml:space="preserve">46716 </v>
      </c>
      <c r="B4754" s="164" t="s">
        <v>7729</v>
      </c>
      <c r="C4754" s="163"/>
      <c r="D4754" s="113" t="s">
        <v>1358</v>
      </c>
      <c r="F4754" t="s">
        <v>7730</v>
      </c>
      <c r="G4754" s="219">
        <v>17.54</v>
      </c>
      <c r="H4754" s="219" t="s">
        <v>37</v>
      </c>
      <c r="I4754" s="219">
        <v>15.22</v>
      </c>
      <c r="J4754" s="219">
        <v>4.5</v>
      </c>
      <c r="K4754" s="219" t="s">
        <v>37</v>
      </c>
      <c r="L4754" s="219">
        <v>37.26</v>
      </c>
      <c r="M4754" s="220" t="s">
        <v>1570</v>
      </c>
    </row>
    <row r="4755" spans="1:13">
      <c r="A4755" s="106" t="str">
        <f t="shared" si="75"/>
        <v xml:space="preserve">46730 </v>
      </c>
      <c r="B4755" s="164" t="s">
        <v>7731</v>
      </c>
      <c r="C4755" s="163"/>
      <c r="D4755" s="113" t="s">
        <v>1358</v>
      </c>
      <c r="F4755" t="s">
        <v>7732</v>
      </c>
      <c r="G4755" s="219">
        <v>30.65</v>
      </c>
      <c r="H4755" s="219" t="s">
        <v>37</v>
      </c>
      <c r="I4755" s="219">
        <v>21.25</v>
      </c>
      <c r="J4755" s="219">
        <v>7.89</v>
      </c>
      <c r="K4755" s="219" t="s">
        <v>37</v>
      </c>
      <c r="L4755" s="219">
        <v>59.79</v>
      </c>
      <c r="M4755" s="220" t="s">
        <v>1570</v>
      </c>
    </row>
    <row r="4756" spans="1:13">
      <c r="A4756" s="106" t="str">
        <f t="shared" si="75"/>
        <v xml:space="preserve">46735 </v>
      </c>
      <c r="B4756" s="164" t="s">
        <v>7733</v>
      </c>
      <c r="C4756" s="163"/>
      <c r="D4756" s="113" t="s">
        <v>1358</v>
      </c>
      <c r="F4756" t="s">
        <v>7732</v>
      </c>
      <c r="G4756" s="219">
        <v>36.14</v>
      </c>
      <c r="H4756" s="219" t="s">
        <v>37</v>
      </c>
      <c r="I4756" s="219">
        <v>23.25</v>
      </c>
      <c r="J4756" s="219">
        <v>9.33</v>
      </c>
      <c r="K4756" s="219" t="s">
        <v>37</v>
      </c>
      <c r="L4756" s="219">
        <v>68.72</v>
      </c>
      <c r="M4756" s="220" t="s">
        <v>1570</v>
      </c>
    </row>
    <row r="4757" spans="1:13">
      <c r="A4757" s="106" t="str">
        <f t="shared" si="75"/>
        <v xml:space="preserve">46740 </v>
      </c>
      <c r="B4757" s="164" t="s">
        <v>7734</v>
      </c>
      <c r="C4757" s="163"/>
      <c r="D4757" s="113" t="s">
        <v>1358</v>
      </c>
      <c r="F4757" t="s">
        <v>7732</v>
      </c>
      <c r="G4757" s="219">
        <v>33.9</v>
      </c>
      <c r="H4757" s="219" t="s">
        <v>37</v>
      </c>
      <c r="I4757" s="219">
        <v>22.55</v>
      </c>
      <c r="J4757" s="219">
        <v>8.74</v>
      </c>
      <c r="K4757" s="219" t="s">
        <v>37</v>
      </c>
      <c r="L4757" s="219">
        <v>65.19</v>
      </c>
      <c r="M4757" s="220" t="s">
        <v>1570</v>
      </c>
    </row>
    <row r="4758" spans="1:13">
      <c r="A4758" s="106" t="str">
        <f t="shared" si="75"/>
        <v xml:space="preserve">46742 </v>
      </c>
      <c r="B4758" s="164" t="s">
        <v>7735</v>
      </c>
      <c r="C4758" s="163"/>
      <c r="D4758" s="113" t="s">
        <v>1358</v>
      </c>
      <c r="F4758" t="s">
        <v>7736</v>
      </c>
      <c r="G4758" s="219">
        <v>40.14</v>
      </c>
      <c r="H4758" s="219" t="s">
        <v>37</v>
      </c>
      <c r="I4758" s="219">
        <v>24.72</v>
      </c>
      <c r="J4758" s="219">
        <v>10.37</v>
      </c>
      <c r="K4758" s="219" t="s">
        <v>37</v>
      </c>
      <c r="L4758" s="219">
        <v>75.23</v>
      </c>
      <c r="M4758" s="220" t="s">
        <v>1570</v>
      </c>
    </row>
    <row r="4759" spans="1:13">
      <c r="A4759" s="106" t="str">
        <f t="shared" si="75"/>
        <v xml:space="preserve">46744 </v>
      </c>
      <c r="B4759" s="164" t="s">
        <v>7737</v>
      </c>
      <c r="C4759" s="163"/>
      <c r="D4759" s="113" t="s">
        <v>1358</v>
      </c>
      <c r="F4759" t="s">
        <v>7738</v>
      </c>
      <c r="G4759" s="219">
        <v>58.94</v>
      </c>
      <c r="H4759" s="219" t="s">
        <v>37</v>
      </c>
      <c r="I4759" s="219">
        <v>31.72</v>
      </c>
      <c r="J4759" s="219">
        <v>15.21</v>
      </c>
      <c r="K4759" s="219" t="s">
        <v>37</v>
      </c>
      <c r="L4759" s="219">
        <v>105.87</v>
      </c>
      <c r="M4759" s="220" t="s">
        <v>1570</v>
      </c>
    </row>
    <row r="4760" spans="1:13">
      <c r="A4760" s="106" t="str">
        <f t="shared" si="75"/>
        <v xml:space="preserve">46746 </v>
      </c>
      <c r="B4760" s="164" t="s">
        <v>7739</v>
      </c>
      <c r="C4760" s="163"/>
      <c r="D4760" s="113" t="s">
        <v>1358</v>
      </c>
      <c r="F4760" t="s">
        <v>7738</v>
      </c>
      <c r="G4760" s="219">
        <v>65.44</v>
      </c>
      <c r="H4760" s="219" t="s">
        <v>37</v>
      </c>
      <c r="I4760" s="219">
        <v>34.24</v>
      </c>
      <c r="J4760" s="219">
        <v>16.88</v>
      </c>
      <c r="K4760" s="219" t="s">
        <v>37</v>
      </c>
      <c r="L4760" s="219">
        <v>116.56</v>
      </c>
      <c r="M4760" s="220" t="s">
        <v>1570</v>
      </c>
    </row>
    <row r="4761" spans="1:13">
      <c r="A4761" s="106" t="str">
        <f t="shared" si="75"/>
        <v xml:space="preserve">46748 </v>
      </c>
      <c r="B4761" s="164" t="s">
        <v>7740</v>
      </c>
      <c r="C4761" s="163"/>
      <c r="D4761" s="113" t="s">
        <v>1358</v>
      </c>
      <c r="F4761" t="s">
        <v>7738</v>
      </c>
      <c r="G4761" s="219">
        <v>71.42</v>
      </c>
      <c r="H4761" s="219" t="s">
        <v>37</v>
      </c>
      <c r="I4761" s="219">
        <v>36.43</v>
      </c>
      <c r="J4761" s="219">
        <v>18.420000000000002</v>
      </c>
      <c r="K4761" s="219" t="s">
        <v>37</v>
      </c>
      <c r="L4761" s="219">
        <v>126.27</v>
      </c>
      <c r="M4761" s="220" t="s">
        <v>1570</v>
      </c>
    </row>
    <row r="4762" spans="1:13">
      <c r="A4762" s="106" t="str">
        <f t="shared" si="75"/>
        <v xml:space="preserve">46750 </v>
      </c>
      <c r="B4762" s="164" t="s">
        <v>7741</v>
      </c>
      <c r="C4762" s="163"/>
      <c r="D4762" s="113" t="s">
        <v>1358</v>
      </c>
      <c r="F4762" t="s">
        <v>7742</v>
      </c>
      <c r="G4762" s="219">
        <v>12.15</v>
      </c>
      <c r="H4762" s="219" t="s">
        <v>37</v>
      </c>
      <c r="I4762" s="219">
        <v>8.34</v>
      </c>
      <c r="J4762" s="219">
        <v>0.02</v>
      </c>
      <c r="K4762" s="219" t="s">
        <v>37</v>
      </c>
      <c r="L4762" s="219">
        <v>20.51</v>
      </c>
      <c r="M4762" s="220" t="s">
        <v>1570</v>
      </c>
    </row>
    <row r="4763" spans="1:13">
      <c r="A4763" s="106" t="str">
        <f t="shared" si="75"/>
        <v xml:space="preserve">46751 </v>
      </c>
      <c r="B4763" s="164" t="s">
        <v>7743</v>
      </c>
      <c r="C4763" s="163"/>
      <c r="D4763" s="113" t="s">
        <v>1358</v>
      </c>
      <c r="F4763" t="s">
        <v>7742</v>
      </c>
      <c r="G4763" s="219">
        <v>9.3000000000000007</v>
      </c>
      <c r="H4763" s="219" t="s">
        <v>37</v>
      </c>
      <c r="I4763" s="219">
        <v>8.5399999999999991</v>
      </c>
      <c r="J4763" s="219">
        <v>2.38</v>
      </c>
      <c r="K4763" s="219" t="s">
        <v>37</v>
      </c>
      <c r="L4763" s="219">
        <v>20.22</v>
      </c>
      <c r="M4763" s="220" t="s">
        <v>1570</v>
      </c>
    </row>
    <row r="4764" spans="1:13">
      <c r="A4764" s="106" t="str">
        <f t="shared" si="75"/>
        <v xml:space="preserve">46753 </v>
      </c>
      <c r="B4764" s="164" t="s">
        <v>7744</v>
      </c>
      <c r="C4764" s="163"/>
      <c r="D4764" s="113" t="s">
        <v>1358</v>
      </c>
      <c r="F4764" t="s">
        <v>7745</v>
      </c>
      <c r="G4764" s="219">
        <v>8.89</v>
      </c>
      <c r="H4764" s="219" t="s">
        <v>37</v>
      </c>
      <c r="I4764" s="219">
        <v>7.54</v>
      </c>
      <c r="J4764" s="219">
        <v>2.2799999999999998</v>
      </c>
      <c r="K4764" s="219" t="s">
        <v>37</v>
      </c>
      <c r="L4764" s="219">
        <v>18.71</v>
      </c>
      <c r="M4764" s="220" t="s">
        <v>1570</v>
      </c>
    </row>
    <row r="4765" spans="1:13">
      <c r="A4765" s="106" t="str">
        <f t="shared" si="75"/>
        <v xml:space="preserve">46754 </v>
      </c>
      <c r="B4765" s="164" t="s">
        <v>7746</v>
      </c>
      <c r="C4765" s="163"/>
      <c r="D4765" s="113" t="s">
        <v>1358</v>
      </c>
      <c r="F4765" t="s">
        <v>7747</v>
      </c>
      <c r="G4765" s="219">
        <v>3.01</v>
      </c>
      <c r="H4765" s="219">
        <v>7.12</v>
      </c>
      <c r="I4765" s="219">
        <v>3.92</v>
      </c>
      <c r="J4765" s="219">
        <v>0.4</v>
      </c>
      <c r="K4765" s="219">
        <v>10.53</v>
      </c>
      <c r="L4765" s="219">
        <v>7.33</v>
      </c>
      <c r="M4765" s="220" t="s">
        <v>1474</v>
      </c>
    </row>
    <row r="4766" spans="1:13">
      <c r="A4766" s="106" t="str">
        <f t="shared" si="75"/>
        <v xml:space="preserve">46760 </v>
      </c>
      <c r="B4766" s="164" t="s">
        <v>7748</v>
      </c>
      <c r="C4766" s="163"/>
      <c r="D4766" s="113" t="s">
        <v>1358</v>
      </c>
      <c r="F4766" t="s">
        <v>7742</v>
      </c>
      <c r="G4766" s="219">
        <v>17.45</v>
      </c>
      <c r="H4766" s="219" t="s">
        <v>37</v>
      </c>
      <c r="I4766" s="219">
        <v>13.24</v>
      </c>
      <c r="J4766" s="219">
        <v>2.36</v>
      </c>
      <c r="K4766" s="219" t="s">
        <v>37</v>
      </c>
      <c r="L4766" s="219">
        <v>33.049999999999997</v>
      </c>
      <c r="M4766" s="220" t="s">
        <v>1570</v>
      </c>
    </row>
    <row r="4767" spans="1:13">
      <c r="A4767" s="106" t="str">
        <f t="shared" si="75"/>
        <v xml:space="preserve">46761 </v>
      </c>
      <c r="B4767" s="164" t="s">
        <v>7749</v>
      </c>
      <c r="C4767" s="163"/>
      <c r="D4767" s="113" t="s">
        <v>1358</v>
      </c>
      <c r="F4767" t="s">
        <v>7742</v>
      </c>
      <c r="G4767" s="219">
        <v>15.29</v>
      </c>
      <c r="H4767" s="219" t="s">
        <v>37</v>
      </c>
      <c r="I4767" s="219">
        <v>9.5500000000000007</v>
      </c>
      <c r="J4767" s="219">
        <v>2.5299999999999998</v>
      </c>
      <c r="K4767" s="219" t="s">
        <v>37</v>
      </c>
      <c r="L4767" s="219">
        <v>27.37</v>
      </c>
      <c r="M4767" s="220" t="s">
        <v>1570</v>
      </c>
    </row>
    <row r="4768" spans="1:13">
      <c r="A4768" s="106" t="str">
        <f t="shared" si="75"/>
        <v xml:space="preserve">46900 </v>
      </c>
      <c r="B4768" s="164" t="s">
        <v>7750</v>
      </c>
      <c r="C4768" s="163"/>
      <c r="D4768" s="113" t="s">
        <v>1358</v>
      </c>
      <c r="F4768" t="s">
        <v>7751</v>
      </c>
      <c r="G4768" s="219">
        <v>1.91</v>
      </c>
      <c r="H4768" s="219">
        <v>5.08</v>
      </c>
      <c r="I4768" s="219">
        <v>1.98</v>
      </c>
      <c r="J4768" s="219">
        <v>0.26</v>
      </c>
      <c r="K4768" s="219">
        <v>7.25</v>
      </c>
      <c r="L4768" s="219">
        <v>4.1500000000000004</v>
      </c>
      <c r="M4768" s="220" t="s">
        <v>1474</v>
      </c>
    </row>
    <row r="4769" spans="1:13">
      <c r="A4769" s="106" t="str">
        <f t="shared" si="75"/>
        <v xml:space="preserve">46910 </v>
      </c>
      <c r="B4769" s="164" t="s">
        <v>7752</v>
      </c>
      <c r="C4769" s="163"/>
      <c r="D4769" s="113" t="s">
        <v>1358</v>
      </c>
      <c r="F4769" t="s">
        <v>7751</v>
      </c>
      <c r="G4769" s="219">
        <v>1.91</v>
      </c>
      <c r="H4769" s="219">
        <v>5.74</v>
      </c>
      <c r="I4769" s="219">
        <v>1.86</v>
      </c>
      <c r="J4769" s="219">
        <v>0.32</v>
      </c>
      <c r="K4769" s="219">
        <v>7.97</v>
      </c>
      <c r="L4769" s="219">
        <v>4.09</v>
      </c>
      <c r="M4769" s="220" t="s">
        <v>1474</v>
      </c>
    </row>
    <row r="4770" spans="1:13">
      <c r="A4770" s="106" t="str">
        <f t="shared" si="75"/>
        <v xml:space="preserve">46916 </v>
      </c>
      <c r="B4770" s="164" t="s">
        <v>7753</v>
      </c>
      <c r="C4770" s="163"/>
      <c r="D4770" s="113" t="s">
        <v>1358</v>
      </c>
      <c r="F4770" t="s">
        <v>7754</v>
      </c>
      <c r="G4770" s="219">
        <v>1.91</v>
      </c>
      <c r="H4770" s="219">
        <v>5.73</v>
      </c>
      <c r="I4770" s="219">
        <v>2.15</v>
      </c>
      <c r="J4770" s="219">
        <v>0.22</v>
      </c>
      <c r="K4770" s="219">
        <v>7.86</v>
      </c>
      <c r="L4770" s="219">
        <v>4.28</v>
      </c>
      <c r="M4770" s="220" t="s">
        <v>1474</v>
      </c>
    </row>
    <row r="4771" spans="1:13">
      <c r="A4771" s="106" t="str">
        <f t="shared" si="75"/>
        <v xml:space="preserve">46917 </v>
      </c>
      <c r="B4771" s="164" t="s">
        <v>7755</v>
      </c>
      <c r="C4771" s="163"/>
      <c r="D4771" s="113" t="s">
        <v>1358</v>
      </c>
      <c r="F4771" t="s">
        <v>7756</v>
      </c>
      <c r="G4771" s="219">
        <v>1.91</v>
      </c>
      <c r="H4771" s="219">
        <v>11.11</v>
      </c>
      <c r="I4771" s="219">
        <v>1.69</v>
      </c>
      <c r="J4771" s="219">
        <v>0.3</v>
      </c>
      <c r="K4771" s="219">
        <v>13.32</v>
      </c>
      <c r="L4771" s="219">
        <v>3.9</v>
      </c>
      <c r="M4771" s="220" t="s">
        <v>1474</v>
      </c>
    </row>
    <row r="4772" spans="1:13">
      <c r="A4772" s="106" t="str">
        <f t="shared" si="75"/>
        <v xml:space="preserve">46922 </v>
      </c>
      <c r="B4772" s="164" t="s">
        <v>7757</v>
      </c>
      <c r="C4772" s="163"/>
      <c r="D4772" s="113" t="s">
        <v>1358</v>
      </c>
      <c r="F4772" t="s">
        <v>7758</v>
      </c>
      <c r="G4772" s="219">
        <v>1.91</v>
      </c>
      <c r="H4772" s="219">
        <v>7.18</v>
      </c>
      <c r="I4772" s="219">
        <v>1.9</v>
      </c>
      <c r="J4772" s="219">
        <v>0.36</v>
      </c>
      <c r="K4772" s="219">
        <v>9.4499999999999993</v>
      </c>
      <c r="L4772" s="219">
        <v>4.17</v>
      </c>
      <c r="M4772" s="220" t="s">
        <v>1474</v>
      </c>
    </row>
    <row r="4773" spans="1:13">
      <c r="A4773" s="106" t="str">
        <f t="shared" si="75"/>
        <v xml:space="preserve">46924 </v>
      </c>
      <c r="B4773" s="164" t="s">
        <v>7759</v>
      </c>
      <c r="C4773" s="163"/>
      <c r="D4773" s="113" t="s">
        <v>1358</v>
      </c>
      <c r="F4773" t="s">
        <v>7751</v>
      </c>
      <c r="G4773" s="219">
        <v>2.81</v>
      </c>
      <c r="H4773" s="219">
        <v>13.46</v>
      </c>
      <c r="I4773" s="219">
        <v>2.2200000000000002</v>
      </c>
      <c r="J4773" s="219">
        <v>0.43</v>
      </c>
      <c r="K4773" s="219">
        <v>16.7</v>
      </c>
      <c r="L4773" s="219">
        <v>5.46</v>
      </c>
      <c r="M4773" s="220" t="s">
        <v>1474</v>
      </c>
    </row>
    <row r="4774" spans="1:13">
      <c r="A4774" s="106" t="str">
        <f t="shared" si="75"/>
        <v xml:space="preserve">46930 </v>
      </c>
      <c r="B4774" s="164" t="s">
        <v>7760</v>
      </c>
      <c r="C4774" s="163"/>
      <c r="D4774" s="113" t="s">
        <v>1358</v>
      </c>
      <c r="F4774" t="s">
        <v>7761</v>
      </c>
      <c r="G4774" s="219">
        <v>1.61</v>
      </c>
      <c r="H4774" s="219">
        <v>4.68</v>
      </c>
      <c r="I4774" s="219">
        <v>2.74</v>
      </c>
      <c r="J4774" s="219">
        <v>0.23</v>
      </c>
      <c r="K4774" s="219">
        <v>6.52</v>
      </c>
      <c r="L4774" s="219">
        <v>4.58</v>
      </c>
      <c r="M4774" s="220" t="s">
        <v>1570</v>
      </c>
    </row>
    <row r="4775" spans="1:13">
      <c r="A4775" s="106" t="str">
        <f t="shared" si="75"/>
        <v xml:space="preserve">46940 </v>
      </c>
      <c r="B4775" s="164" t="s">
        <v>7762</v>
      </c>
      <c r="C4775" s="163"/>
      <c r="D4775" s="113" t="s">
        <v>1358</v>
      </c>
      <c r="F4775" t="s">
        <v>7763</v>
      </c>
      <c r="G4775" s="219">
        <v>2.35</v>
      </c>
      <c r="H4775" s="219">
        <v>5.35</v>
      </c>
      <c r="I4775" s="219">
        <v>1.67</v>
      </c>
      <c r="J4775" s="219">
        <v>0.34</v>
      </c>
      <c r="K4775" s="219">
        <v>8.0399999999999991</v>
      </c>
      <c r="L4775" s="219">
        <v>4.3600000000000003</v>
      </c>
      <c r="M4775" s="220" t="s">
        <v>1474</v>
      </c>
    </row>
    <row r="4776" spans="1:13">
      <c r="A4776" s="106" t="str">
        <f t="shared" si="75"/>
        <v xml:space="preserve">46942 </v>
      </c>
      <c r="B4776" s="164" t="s">
        <v>7764</v>
      </c>
      <c r="C4776" s="163"/>
      <c r="D4776" s="113" t="s">
        <v>1358</v>
      </c>
      <c r="F4776" t="s">
        <v>7763</v>
      </c>
      <c r="G4776" s="219">
        <v>2.0699999999999998</v>
      </c>
      <c r="H4776" s="219">
        <v>5.29</v>
      </c>
      <c r="I4776" s="219">
        <v>1.55</v>
      </c>
      <c r="J4776" s="219">
        <v>0.3</v>
      </c>
      <c r="K4776" s="219">
        <v>7.66</v>
      </c>
      <c r="L4776" s="219">
        <v>3.92</v>
      </c>
      <c r="M4776" s="220" t="s">
        <v>1474</v>
      </c>
    </row>
    <row r="4777" spans="1:13">
      <c r="A4777" s="106" t="str">
        <f t="shared" si="75"/>
        <v xml:space="preserve">46945 </v>
      </c>
      <c r="B4777" s="164" t="s">
        <v>7765</v>
      </c>
      <c r="C4777" s="163"/>
      <c r="D4777" s="113" t="s">
        <v>1358</v>
      </c>
      <c r="F4777" t="s">
        <v>17714</v>
      </c>
      <c r="G4777" s="219">
        <v>3.69</v>
      </c>
      <c r="H4777" s="219" t="s">
        <v>37</v>
      </c>
      <c r="I4777" s="219">
        <v>5.97</v>
      </c>
      <c r="J4777" s="219">
        <v>0.62</v>
      </c>
      <c r="K4777" s="219" t="s">
        <v>37</v>
      </c>
      <c r="L4777" s="219">
        <v>10.28</v>
      </c>
      <c r="M4777" s="220" t="s">
        <v>1570</v>
      </c>
    </row>
    <row r="4778" spans="1:13">
      <c r="A4778" s="106" t="str">
        <f t="shared" si="75"/>
        <v xml:space="preserve">46946 </v>
      </c>
      <c r="B4778" s="164" t="s">
        <v>7766</v>
      </c>
      <c r="C4778" s="163"/>
      <c r="D4778" s="113" t="s">
        <v>1358</v>
      </c>
      <c r="F4778" t="s">
        <v>17715</v>
      </c>
      <c r="G4778" s="219">
        <v>4.5</v>
      </c>
      <c r="H4778" s="219" t="s">
        <v>37</v>
      </c>
      <c r="I4778" s="219">
        <v>6.27</v>
      </c>
      <c r="J4778" s="219">
        <v>0.71</v>
      </c>
      <c r="K4778" s="219" t="s">
        <v>37</v>
      </c>
      <c r="L4778" s="219">
        <v>11.48</v>
      </c>
      <c r="M4778" s="220" t="s">
        <v>1570</v>
      </c>
    </row>
    <row r="4779" spans="1:13">
      <c r="A4779" s="106" t="str">
        <f t="shared" si="75"/>
        <v xml:space="preserve">46947 </v>
      </c>
      <c r="B4779" s="164" t="s">
        <v>7767</v>
      </c>
      <c r="C4779" s="163"/>
      <c r="D4779" s="113" t="s">
        <v>1358</v>
      </c>
      <c r="F4779" t="s">
        <v>7768</v>
      </c>
      <c r="G4779" s="219">
        <v>5.57</v>
      </c>
      <c r="H4779" s="219" t="s">
        <v>37</v>
      </c>
      <c r="I4779" s="219">
        <v>4.99</v>
      </c>
      <c r="J4779" s="219">
        <v>1.22</v>
      </c>
      <c r="K4779" s="219" t="s">
        <v>37</v>
      </c>
      <c r="L4779" s="219">
        <v>11.78</v>
      </c>
      <c r="M4779" s="220" t="s">
        <v>1570</v>
      </c>
    </row>
    <row r="4780" spans="1:13">
      <c r="A4780" s="106" t="str">
        <f t="shared" si="75"/>
        <v xml:space="preserve">46948 </v>
      </c>
      <c r="B4780" s="164" t="s">
        <v>17716</v>
      </c>
      <c r="C4780" s="163"/>
      <c r="D4780" s="113" t="s">
        <v>1358</v>
      </c>
      <c r="F4780" t="s">
        <v>7640</v>
      </c>
      <c r="G4780" s="219">
        <v>5.57</v>
      </c>
      <c r="H4780" s="219" t="s">
        <v>37</v>
      </c>
      <c r="I4780" s="219">
        <v>6.73</v>
      </c>
      <c r="J4780" s="219">
        <v>1.1000000000000001</v>
      </c>
      <c r="K4780" s="219" t="s">
        <v>37</v>
      </c>
      <c r="L4780" s="219">
        <v>13.4</v>
      </c>
      <c r="M4780" s="220" t="s">
        <v>1570</v>
      </c>
    </row>
    <row r="4781" spans="1:13">
      <c r="A4781" s="106" t="str">
        <f t="shared" si="75"/>
        <v xml:space="preserve">46999 </v>
      </c>
      <c r="B4781" s="164" t="s">
        <v>7769</v>
      </c>
      <c r="C4781" s="163"/>
      <c r="D4781" s="113" t="s">
        <v>664</v>
      </c>
      <c r="F4781" t="s">
        <v>19046</v>
      </c>
      <c r="G4781" s="219">
        <v>0</v>
      </c>
      <c r="H4781" s="219">
        <v>0</v>
      </c>
      <c r="I4781" s="219">
        <v>0</v>
      </c>
      <c r="J4781" s="219">
        <v>0</v>
      </c>
      <c r="K4781" s="219">
        <v>0</v>
      </c>
      <c r="L4781" s="219">
        <v>0</v>
      </c>
      <c r="M4781" s="220" t="s">
        <v>991</v>
      </c>
    </row>
    <row r="4782" spans="1:13">
      <c r="A4782" s="106" t="str">
        <f t="shared" si="75"/>
        <v xml:space="preserve">47000 </v>
      </c>
      <c r="B4782" s="164" t="s">
        <v>7770</v>
      </c>
      <c r="C4782" s="163"/>
      <c r="D4782" s="113" t="s">
        <v>1358</v>
      </c>
      <c r="F4782" t="s">
        <v>7771</v>
      </c>
      <c r="G4782" s="219">
        <v>1.65</v>
      </c>
      <c r="H4782" s="219">
        <v>7.11</v>
      </c>
      <c r="I4782" s="219">
        <v>0.76</v>
      </c>
      <c r="J4782" s="219">
        <v>0.17</v>
      </c>
      <c r="K4782" s="219">
        <v>8.93</v>
      </c>
      <c r="L4782" s="219">
        <v>2.58</v>
      </c>
      <c r="M4782" s="220" t="s">
        <v>1324</v>
      </c>
    </row>
    <row r="4783" spans="1:13">
      <c r="A4783" s="106" t="str">
        <f t="shared" si="75"/>
        <v xml:space="preserve">47001 </v>
      </c>
      <c r="B4783" s="164" t="s">
        <v>7772</v>
      </c>
      <c r="C4783" s="163"/>
      <c r="D4783" s="113" t="s">
        <v>1358</v>
      </c>
      <c r="F4783" t="s">
        <v>7773</v>
      </c>
      <c r="G4783" s="219">
        <v>1.9</v>
      </c>
      <c r="H4783" s="219" t="s">
        <v>37</v>
      </c>
      <c r="I4783" s="219">
        <v>0.7</v>
      </c>
      <c r="J4783" s="219">
        <v>0.47</v>
      </c>
      <c r="K4783" s="219" t="s">
        <v>37</v>
      </c>
      <c r="L4783" s="219">
        <v>3.07</v>
      </c>
      <c r="M4783" s="220" t="s">
        <v>1125</v>
      </c>
    </row>
    <row r="4784" spans="1:13">
      <c r="A4784" s="106" t="str">
        <f t="shared" si="75"/>
        <v xml:space="preserve">47010 </v>
      </c>
      <c r="B4784" s="164" t="s">
        <v>7774</v>
      </c>
      <c r="C4784" s="163"/>
      <c r="D4784" s="113" t="s">
        <v>1358</v>
      </c>
      <c r="F4784" t="s">
        <v>7775</v>
      </c>
      <c r="G4784" s="219">
        <v>19.399999999999999</v>
      </c>
      <c r="H4784" s="219" t="s">
        <v>37</v>
      </c>
      <c r="I4784" s="219">
        <v>12.17</v>
      </c>
      <c r="J4784" s="219">
        <v>4.8499999999999996</v>
      </c>
      <c r="K4784" s="219" t="s">
        <v>37</v>
      </c>
      <c r="L4784" s="219">
        <v>36.42</v>
      </c>
      <c r="M4784" s="220" t="s">
        <v>1570</v>
      </c>
    </row>
    <row r="4785" spans="1:13">
      <c r="A4785" s="106" t="str">
        <f t="shared" si="75"/>
        <v xml:space="preserve">47015 </v>
      </c>
      <c r="B4785" s="164" t="s">
        <v>7776</v>
      </c>
      <c r="C4785" s="163"/>
      <c r="D4785" s="113" t="s">
        <v>1358</v>
      </c>
      <c r="F4785" t="s">
        <v>7777</v>
      </c>
      <c r="G4785" s="219">
        <v>18.5</v>
      </c>
      <c r="H4785" s="219" t="s">
        <v>37</v>
      </c>
      <c r="I4785" s="219">
        <v>11.75</v>
      </c>
      <c r="J4785" s="219">
        <v>4.74</v>
      </c>
      <c r="K4785" s="219" t="s">
        <v>37</v>
      </c>
      <c r="L4785" s="219">
        <v>34.99</v>
      </c>
      <c r="M4785" s="220" t="s">
        <v>1570</v>
      </c>
    </row>
    <row r="4786" spans="1:13">
      <c r="A4786" s="106" t="str">
        <f t="shared" si="75"/>
        <v xml:space="preserve">47100 </v>
      </c>
      <c r="B4786" s="164" t="s">
        <v>7778</v>
      </c>
      <c r="C4786" s="163"/>
      <c r="D4786" s="113" t="s">
        <v>1358</v>
      </c>
      <c r="F4786" t="s">
        <v>7779</v>
      </c>
      <c r="G4786" s="219">
        <v>12.91</v>
      </c>
      <c r="H4786" s="219" t="s">
        <v>37</v>
      </c>
      <c r="I4786" s="219">
        <v>9.48</v>
      </c>
      <c r="J4786" s="219">
        <v>3.2</v>
      </c>
      <c r="K4786" s="219" t="s">
        <v>37</v>
      </c>
      <c r="L4786" s="219">
        <v>25.59</v>
      </c>
      <c r="M4786" s="220" t="s">
        <v>1570</v>
      </c>
    </row>
    <row r="4787" spans="1:13">
      <c r="A4787" s="106" t="str">
        <f t="shared" si="75"/>
        <v xml:space="preserve">47120 </v>
      </c>
      <c r="B4787" s="164" t="s">
        <v>7780</v>
      </c>
      <c r="C4787" s="163"/>
      <c r="D4787" s="113" t="s">
        <v>1358</v>
      </c>
      <c r="F4787" t="s">
        <v>7781</v>
      </c>
      <c r="G4787" s="219">
        <v>39.01</v>
      </c>
      <c r="H4787" s="219" t="s">
        <v>37</v>
      </c>
      <c r="I4787" s="219">
        <v>21.23</v>
      </c>
      <c r="J4787" s="219">
        <v>9.67</v>
      </c>
      <c r="K4787" s="219" t="s">
        <v>37</v>
      </c>
      <c r="L4787" s="219">
        <v>69.91</v>
      </c>
      <c r="M4787" s="220" t="s">
        <v>1570</v>
      </c>
    </row>
    <row r="4788" spans="1:13">
      <c r="A4788" s="106" t="str">
        <f t="shared" si="75"/>
        <v xml:space="preserve">47122 </v>
      </c>
      <c r="B4788" s="164" t="s">
        <v>7782</v>
      </c>
      <c r="C4788" s="163"/>
      <c r="D4788" s="113" t="s">
        <v>1358</v>
      </c>
      <c r="F4788" t="s">
        <v>7783</v>
      </c>
      <c r="G4788" s="219">
        <v>59.48</v>
      </c>
      <c r="H4788" s="219" t="s">
        <v>37</v>
      </c>
      <c r="I4788" s="219">
        <v>27.85</v>
      </c>
      <c r="J4788" s="219">
        <v>14.68</v>
      </c>
      <c r="K4788" s="219" t="s">
        <v>37</v>
      </c>
      <c r="L4788" s="219">
        <v>102.01</v>
      </c>
      <c r="M4788" s="220" t="s">
        <v>1570</v>
      </c>
    </row>
    <row r="4789" spans="1:13">
      <c r="A4789" s="106" t="str">
        <f t="shared" si="75"/>
        <v xml:space="preserve">47125 </v>
      </c>
      <c r="B4789" s="164" t="s">
        <v>7784</v>
      </c>
      <c r="C4789" s="163"/>
      <c r="D4789" s="113" t="s">
        <v>1358</v>
      </c>
      <c r="F4789" t="s">
        <v>7781</v>
      </c>
      <c r="G4789" s="219">
        <v>53.04</v>
      </c>
      <c r="H4789" s="219" t="s">
        <v>37</v>
      </c>
      <c r="I4789" s="219">
        <v>25.5</v>
      </c>
      <c r="J4789" s="219">
        <v>13.36</v>
      </c>
      <c r="K4789" s="219" t="s">
        <v>37</v>
      </c>
      <c r="L4789" s="219">
        <v>91.9</v>
      </c>
      <c r="M4789" s="220" t="s">
        <v>1570</v>
      </c>
    </row>
    <row r="4790" spans="1:13">
      <c r="A4790" s="106" t="str">
        <f t="shared" si="75"/>
        <v xml:space="preserve">47130 </v>
      </c>
      <c r="B4790" s="164" t="s">
        <v>7785</v>
      </c>
      <c r="C4790" s="163"/>
      <c r="D4790" s="113" t="s">
        <v>1358</v>
      </c>
      <c r="F4790" t="s">
        <v>7781</v>
      </c>
      <c r="G4790" s="219">
        <v>57.19</v>
      </c>
      <c r="H4790" s="219" t="s">
        <v>37</v>
      </c>
      <c r="I4790" s="219">
        <v>26.97</v>
      </c>
      <c r="J4790" s="219">
        <v>14.44</v>
      </c>
      <c r="K4790" s="219" t="s">
        <v>37</v>
      </c>
      <c r="L4790" s="219">
        <v>98.6</v>
      </c>
      <c r="M4790" s="220" t="s">
        <v>1570</v>
      </c>
    </row>
    <row r="4791" spans="1:13">
      <c r="A4791" s="106" t="str">
        <f t="shared" si="75"/>
        <v xml:space="preserve">47133 </v>
      </c>
      <c r="B4791" s="164" t="s">
        <v>7786</v>
      </c>
      <c r="C4791" s="163"/>
      <c r="D4791" s="113" t="s">
        <v>888</v>
      </c>
      <c r="F4791" t="s">
        <v>7787</v>
      </c>
      <c r="G4791" s="219">
        <v>0</v>
      </c>
      <c r="H4791" s="219">
        <v>0</v>
      </c>
      <c r="I4791" s="219">
        <v>0</v>
      </c>
      <c r="J4791" s="219">
        <v>0</v>
      </c>
      <c r="K4791" s="219">
        <v>0</v>
      </c>
      <c r="L4791" s="219">
        <v>0</v>
      </c>
      <c r="M4791" s="220" t="s">
        <v>583</v>
      </c>
    </row>
    <row r="4792" spans="1:13">
      <c r="A4792" s="106" t="str">
        <f t="shared" si="75"/>
        <v xml:space="preserve">47135 </v>
      </c>
      <c r="B4792" s="164" t="s">
        <v>7788</v>
      </c>
      <c r="C4792" s="163"/>
      <c r="D4792" s="113" t="s">
        <v>1193</v>
      </c>
      <c r="F4792" t="s">
        <v>7789</v>
      </c>
      <c r="G4792" s="219">
        <v>90</v>
      </c>
      <c r="H4792" s="219" t="s">
        <v>37</v>
      </c>
      <c r="I4792" s="219">
        <v>48.63</v>
      </c>
      <c r="J4792" s="219">
        <v>22.89</v>
      </c>
      <c r="K4792" s="219" t="s">
        <v>37</v>
      </c>
      <c r="L4792" s="219">
        <v>161.52000000000001</v>
      </c>
      <c r="M4792" s="220" t="s">
        <v>1570</v>
      </c>
    </row>
    <row r="4793" spans="1:13">
      <c r="A4793" s="106" t="str">
        <f t="shared" si="75"/>
        <v xml:space="preserve">47140 </v>
      </c>
      <c r="B4793" s="164" t="s">
        <v>7790</v>
      </c>
      <c r="C4793" s="163"/>
      <c r="D4793" s="113" t="s">
        <v>1358</v>
      </c>
      <c r="F4793" t="s">
        <v>7791</v>
      </c>
      <c r="G4793" s="219">
        <v>59.4</v>
      </c>
      <c r="H4793" s="219" t="s">
        <v>37</v>
      </c>
      <c r="I4793" s="219">
        <v>32.299999999999997</v>
      </c>
      <c r="J4793" s="219">
        <v>15.33</v>
      </c>
      <c r="K4793" s="219" t="s">
        <v>37</v>
      </c>
      <c r="L4793" s="219">
        <v>107.03</v>
      </c>
      <c r="M4793" s="220" t="s">
        <v>1570</v>
      </c>
    </row>
    <row r="4794" spans="1:13">
      <c r="A4794" s="106" t="str">
        <f t="shared" si="75"/>
        <v xml:space="preserve">47141 </v>
      </c>
      <c r="B4794" s="164" t="s">
        <v>7792</v>
      </c>
      <c r="C4794" s="163"/>
      <c r="D4794" s="113" t="s">
        <v>1358</v>
      </c>
      <c r="F4794" t="s">
        <v>7791</v>
      </c>
      <c r="G4794" s="219">
        <v>71.5</v>
      </c>
      <c r="H4794" s="219" t="s">
        <v>37</v>
      </c>
      <c r="I4794" s="219">
        <v>37.9</v>
      </c>
      <c r="J4794" s="219">
        <v>18.440000000000001</v>
      </c>
      <c r="K4794" s="219" t="s">
        <v>37</v>
      </c>
      <c r="L4794" s="219">
        <v>127.84</v>
      </c>
      <c r="M4794" s="220" t="s">
        <v>1570</v>
      </c>
    </row>
    <row r="4795" spans="1:13">
      <c r="A4795" s="106" t="str">
        <f t="shared" si="75"/>
        <v xml:space="preserve">47142 </v>
      </c>
      <c r="B4795" s="164" t="s">
        <v>7793</v>
      </c>
      <c r="C4795" s="163"/>
      <c r="D4795" s="113" t="s">
        <v>1358</v>
      </c>
      <c r="F4795" t="s">
        <v>7791</v>
      </c>
      <c r="G4795" s="219">
        <v>79.44</v>
      </c>
      <c r="H4795" s="219" t="s">
        <v>37</v>
      </c>
      <c r="I4795" s="219">
        <v>40.81</v>
      </c>
      <c r="J4795" s="219">
        <v>20.46</v>
      </c>
      <c r="K4795" s="219" t="s">
        <v>37</v>
      </c>
      <c r="L4795" s="219">
        <v>140.71</v>
      </c>
      <c r="M4795" s="220" t="s">
        <v>1570</v>
      </c>
    </row>
    <row r="4796" spans="1:13">
      <c r="A4796" s="106" t="str">
        <f t="shared" si="75"/>
        <v xml:space="preserve">47143 </v>
      </c>
      <c r="B4796" s="164" t="s">
        <v>7794</v>
      </c>
      <c r="C4796" s="163"/>
      <c r="D4796" s="113" t="s">
        <v>664</v>
      </c>
      <c r="F4796" t="s">
        <v>7795</v>
      </c>
      <c r="G4796" s="219">
        <v>0</v>
      </c>
      <c r="H4796" s="219">
        <v>0</v>
      </c>
      <c r="I4796" s="219">
        <v>0</v>
      </c>
      <c r="J4796" s="219">
        <v>0</v>
      </c>
      <c r="K4796" s="219">
        <v>0</v>
      </c>
      <c r="L4796" s="219">
        <v>0</v>
      </c>
      <c r="M4796" s="220" t="s">
        <v>583</v>
      </c>
    </row>
    <row r="4797" spans="1:13">
      <c r="A4797" s="106" t="str">
        <f t="shared" si="75"/>
        <v xml:space="preserve">47144 </v>
      </c>
      <c r="B4797" s="164" t="s">
        <v>7796</v>
      </c>
      <c r="C4797" s="163"/>
      <c r="D4797" s="113" t="s">
        <v>664</v>
      </c>
      <c r="F4797" t="s">
        <v>7797</v>
      </c>
      <c r="G4797" s="219">
        <v>0</v>
      </c>
      <c r="H4797" s="219">
        <v>0</v>
      </c>
      <c r="I4797" s="219">
        <v>0</v>
      </c>
      <c r="J4797" s="219">
        <v>0</v>
      </c>
      <c r="K4797" s="219">
        <v>0</v>
      </c>
      <c r="L4797" s="219">
        <v>0</v>
      </c>
      <c r="M4797" s="220" t="s">
        <v>1570</v>
      </c>
    </row>
    <row r="4798" spans="1:13">
      <c r="A4798" s="106" t="str">
        <f t="shared" si="75"/>
        <v xml:space="preserve">47145 </v>
      </c>
      <c r="B4798" s="164" t="s">
        <v>7798</v>
      </c>
      <c r="C4798" s="163"/>
      <c r="D4798" s="113" t="s">
        <v>664</v>
      </c>
      <c r="F4798" t="s">
        <v>7799</v>
      </c>
      <c r="G4798" s="219">
        <v>0</v>
      </c>
      <c r="H4798" s="219">
        <v>0</v>
      </c>
      <c r="I4798" s="219">
        <v>0</v>
      </c>
      <c r="J4798" s="219">
        <v>0</v>
      </c>
      <c r="K4798" s="219">
        <v>0</v>
      </c>
      <c r="L4798" s="219">
        <v>0</v>
      </c>
      <c r="M4798" s="220" t="s">
        <v>583</v>
      </c>
    </row>
    <row r="4799" spans="1:13">
      <c r="A4799" s="106" t="str">
        <f t="shared" si="75"/>
        <v xml:space="preserve">47146 </v>
      </c>
      <c r="B4799" s="164" t="s">
        <v>7800</v>
      </c>
      <c r="C4799" s="163"/>
      <c r="D4799" s="113" t="s">
        <v>1358</v>
      </c>
      <c r="F4799" t="s">
        <v>7801</v>
      </c>
      <c r="G4799" s="219">
        <v>6</v>
      </c>
      <c r="H4799" s="219" t="s">
        <v>37</v>
      </c>
      <c r="I4799" s="219">
        <v>2.19</v>
      </c>
      <c r="J4799" s="219">
        <v>1.52</v>
      </c>
      <c r="K4799" s="219" t="s">
        <v>37</v>
      </c>
      <c r="L4799" s="219">
        <v>9.7100000000000009</v>
      </c>
      <c r="M4799" s="220" t="s">
        <v>583</v>
      </c>
    </row>
    <row r="4800" spans="1:13">
      <c r="A4800" s="106" t="str">
        <f t="shared" si="75"/>
        <v xml:space="preserve">47147 </v>
      </c>
      <c r="B4800" s="164" t="s">
        <v>7802</v>
      </c>
      <c r="C4800" s="163"/>
      <c r="D4800" s="113" t="s">
        <v>1358</v>
      </c>
      <c r="F4800" t="s">
        <v>7803</v>
      </c>
      <c r="G4800" s="219">
        <v>7</v>
      </c>
      <c r="H4800" s="219" t="s">
        <v>37</v>
      </c>
      <c r="I4800" s="219">
        <v>2.58</v>
      </c>
      <c r="J4800" s="219">
        <v>1.76</v>
      </c>
      <c r="K4800" s="219" t="s">
        <v>37</v>
      </c>
      <c r="L4800" s="219">
        <v>11.34</v>
      </c>
      <c r="M4800" s="220" t="s">
        <v>583</v>
      </c>
    </row>
    <row r="4801" spans="1:13">
      <c r="A4801" s="106" t="str">
        <f t="shared" si="75"/>
        <v xml:space="preserve">47300 </v>
      </c>
      <c r="B4801" s="164" t="s">
        <v>7804</v>
      </c>
      <c r="C4801" s="163"/>
      <c r="D4801" s="113" t="s">
        <v>1358</v>
      </c>
      <c r="F4801" t="s">
        <v>7805</v>
      </c>
      <c r="G4801" s="219">
        <v>18.14</v>
      </c>
      <c r="H4801" s="219" t="s">
        <v>37</v>
      </c>
      <c r="I4801" s="219">
        <v>11.46</v>
      </c>
      <c r="J4801" s="219">
        <v>4.55</v>
      </c>
      <c r="K4801" s="219" t="s">
        <v>37</v>
      </c>
      <c r="L4801" s="219">
        <v>34.15</v>
      </c>
      <c r="M4801" s="220" t="s">
        <v>1570</v>
      </c>
    </row>
    <row r="4802" spans="1:13">
      <c r="A4802" s="106" t="str">
        <f t="shared" si="75"/>
        <v xml:space="preserve">47350 </v>
      </c>
      <c r="B4802" s="164" t="s">
        <v>7806</v>
      </c>
      <c r="C4802" s="163"/>
      <c r="D4802" s="113" t="s">
        <v>1358</v>
      </c>
      <c r="F4802" t="s">
        <v>7807</v>
      </c>
      <c r="G4802" s="219">
        <v>22.49</v>
      </c>
      <c r="H4802" s="219" t="s">
        <v>37</v>
      </c>
      <c r="I4802" s="219">
        <v>13.03</v>
      </c>
      <c r="J4802" s="219">
        <v>5.34</v>
      </c>
      <c r="K4802" s="219" t="s">
        <v>37</v>
      </c>
      <c r="L4802" s="219">
        <v>40.86</v>
      </c>
      <c r="M4802" s="220" t="s">
        <v>1570</v>
      </c>
    </row>
    <row r="4803" spans="1:13">
      <c r="A4803" s="106" t="str">
        <f t="shared" ref="A4803:A4866" si="76">B4803&amp;" "&amp;C4803</f>
        <v xml:space="preserve">47360 </v>
      </c>
      <c r="B4803" s="164" t="s">
        <v>7808</v>
      </c>
      <c r="C4803" s="163"/>
      <c r="D4803" s="113" t="s">
        <v>1358</v>
      </c>
      <c r="F4803" t="s">
        <v>7807</v>
      </c>
      <c r="G4803" s="219">
        <v>31.31</v>
      </c>
      <c r="H4803" s="219" t="s">
        <v>37</v>
      </c>
      <c r="I4803" s="219">
        <v>16.73</v>
      </c>
      <c r="J4803" s="219">
        <v>8.06</v>
      </c>
      <c r="K4803" s="219" t="s">
        <v>37</v>
      </c>
      <c r="L4803" s="219">
        <v>56.1</v>
      </c>
      <c r="M4803" s="220" t="s">
        <v>1570</v>
      </c>
    </row>
    <row r="4804" spans="1:13">
      <c r="A4804" s="106" t="str">
        <f t="shared" si="76"/>
        <v xml:space="preserve">47361 </v>
      </c>
      <c r="B4804" s="164" t="s">
        <v>7809</v>
      </c>
      <c r="C4804" s="163"/>
      <c r="D4804" s="113" t="s">
        <v>1358</v>
      </c>
      <c r="F4804" t="s">
        <v>7807</v>
      </c>
      <c r="G4804" s="219">
        <v>52.6</v>
      </c>
      <c r="H4804" s="219" t="s">
        <v>37</v>
      </c>
      <c r="I4804" s="219">
        <v>24.43</v>
      </c>
      <c r="J4804" s="219">
        <v>12.68</v>
      </c>
      <c r="K4804" s="219" t="s">
        <v>37</v>
      </c>
      <c r="L4804" s="219">
        <v>89.71</v>
      </c>
      <c r="M4804" s="220" t="s">
        <v>1570</v>
      </c>
    </row>
    <row r="4805" spans="1:13">
      <c r="A4805" s="106" t="str">
        <f t="shared" si="76"/>
        <v xml:space="preserve">47362 </v>
      </c>
      <c r="B4805" s="164" t="s">
        <v>7810</v>
      </c>
      <c r="C4805" s="163"/>
      <c r="D4805" s="113" t="s">
        <v>1358</v>
      </c>
      <c r="F4805" t="s">
        <v>7807</v>
      </c>
      <c r="G4805" s="219">
        <v>23.54</v>
      </c>
      <c r="H4805" s="219" t="s">
        <v>37</v>
      </c>
      <c r="I4805" s="219">
        <v>13.88</v>
      </c>
      <c r="J4805" s="219">
        <v>6.07</v>
      </c>
      <c r="K4805" s="219" t="s">
        <v>37</v>
      </c>
      <c r="L4805" s="219">
        <v>43.49</v>
      </c>
      <c r="M4805" s="220" t="s">
        <v>1570</v>
      </c>
    </row>
    <row r="4806" spans="1:13">
      <c r="A4806" s="106" t="str">
        <f t="shared" si="76"/>
        <v xml:space="preserve">47370 </v>
      </c>
      <c r="B4806" s="164" t="s">
        <v>7811</v>
      </c>
      <c r="C4806" s="163"/>
      <c r="D4806" s="113" t="s">
        <v>1358</v>
      </c>
      <c r="F4806" t="s">
        <v>7812</v>
      </c>
      <c r="G4806" s="219">
        <v>20.8</v>
      </c>
      <c r="H4806" s="219" t="s">
        <v>37</v>
      </c>
      <c r="I4806" s="219">
        <v>11.63</v>
      </c>
      <c r="J4806" s="219">
        <v>5.23</v>
      </c>
      <c r="K4806" s="219" t="s">
        <v>37</v>
      </c>
      <c r="L4806" s="219">
        <v>37.659999999999997</v>
      </c>
      <c r="M4806" s="220" t="s">
        <v>1570</v>
      </c>
    </row>
    <row r="4807" spans="1:13">
      <c r="A4807" s="106" t="str">
        <f t="shared" si="76"/>
        <v xml:space="preserve">47371 </v>
      </c>
      <c r="B4807" s="164" t="s">
        <v>7813</v>
      </c>
      <c r="C4807" s="163"/>
      <c r="D4807" s="113" t="s">
        <v>1358</v>
      </c>
      <c r="F4807" t="s">
        <v>7814</v>
      </c>
      <c r="G4807" s="219">
        <v>20.8</v>
      </c>
      <c r="H4807" s="219" t="s">
        <v>37</v>
      </c>
      <c r="I4807" s="219">
        <v>11.66</v>
      </c>
      <c r="J4807" s="219">
        <v>5.36</v>
      </c>
      <c r="K4807" s="219" t="s">
        <v>37</v>
      </c>
      <c r="L4807" s="219">
        <v>37.82</v>
      </c>
      <c r="M4807" s="220" t="s">
        <v>1570</v>
      </c>
    </row>
    <row r="4808" spans="1:13">
      <c r="A4808" s="106" t="str">
        <f t="shared" si="76"/>
        <v xml:space="preserve">47379 </v>
      </c>
      <c r="B4808" s="164" t="s">
        <v>7815</v>
      </c>
      <c r="C4808" s="163"/>
      <c r="D4808" s="113" t="s">
        <v>664</v>
      </c>
      <c r="F4808" t="s">
        <v>19047</v>
      </c>
      <c r="G4808" s="219">
        <v>0</v>
      </c>
      <c r="H4808" s="219">
        <v>0</v>
      </c>
      <c r="I4808" s="219">
        <v>0</v>
      </c>
      <c r="J4808" s="219">
        <v>0</v>
      </c>
      <c r="K4808" s="219">
        <v>0</v>
      </c>
      <c r="L4808" s="219">
        <v>0</v>
      </c>
      <c r="M4808" s="220" t="s">
        <v>991</v>
      </c>
    </row>
    <row r="4809" spans="1:13">
      <c r="A4809" s="106" t="str">
        <f t="shared" si="76"/>
        <v xml:space="preserve">47380 </v>
      </c>
      <c r="B4809" s="164" t="s">
        <v>7816</v>
      </c>
      <c r="C4809" s="163"/>
      <c r="D4809" s="113" t="s">
        <v>1358</v>
      </c>
      <c r="F4809" t="s">
        <v>7817</v>
      </c>
      <c r="G4809" s="219">
        <v>24.56</v>
      </c>
      <c r="H4809" s="219" t="s">
        <v>37</v>
      </c>
      <c r="I4809" s="219">
        <v>12.88</v>
      </c>
      <c r="J4809" s="219">
        <v>5.94</v>
      </c>
      <c r="K4809" s="219" t="s">
        <v>37</v>
      </c>
      <c r="L4809" s="219">
        <v>43.38</v>
      </c>
      <c r="M4809" s="220" t="s">
        <v>1570</v>
      </c>
    </row>
    <row r="4810" spans="1:13">
      <c r="A4810" s="106" t="str">
        <f t="shared" si="76"/>
        <v xml:space="preserve">47381 </v>
      </c>
      <c r="B4810" s="164" t="s">
        <v>7818</v>
      </c>
      <c r="C4810" s="163"/>
      <c r="D4810" s="113" t="s">
        <v>1358</v>
      </c>
      <c r="F4810" t="s">
        <v>7819</v>
      </c>
      <c r="G4810" s="219">
        <v>24.88</v>
      </c>
      <c r="H4810" s="219" t="s">
        <v>37</v>
      </c>
      <c r="I4810" s="219">
        <v>13.15</v>
      </c>
      <c r="J4810" s="219">
        <v>6.4</v>
      </c>
      <c r="K4810" s="219" t="s">
        <v>37</v>
      </c>
      <c r="L4810" s="219">
        <v>44.43</v>
      </c>
      <c r="M4810" s="220" t="s">
        <v>1570</v>
      </c>
    </row>
    <row r="4811" spans="1:13">
      <c r="A4811" s="106" t="str">
        <f t="shared" si="76"/>
        <v xml:space="preserve">47382 </v>
      </c>
      <c r="B4811" s="164" t="s">
        <v>7820</v>
      </c>
      <c r="C4811" s="163"/>
      <c r="D4811" s="113" t="s">
        <v>1358</v>
      </c>
      <c r="F4811" t="s">
        <v>7821</v>
      </c>
      <c r="G4811" s="219">
        <v>14.97</v>
      </c>
      <c r="H4811" s="219">
        <v>90.71</v>
      </c>
      <c r="I4811" s="219">
        <v>4.96</v>
      </c>
      <c r="J4811" s="219">
        <v>1.58</v>
      </c>
      <c r="K4811" s="219">
        <v>107.26</v>
      </c>
      <c r="L4811" s="219">
        <v>21.51</v>
      </c>
      <c r="M4811" s="220" t="s">
        <v>1474</v>
      </c>
    </row>
    <row r="4812" spans="1:13">
      <c r="A4812" s="106" t="str">
        <f t="shared" si="76"/>
        <v xml:space="preserve">47383 </v>
      </c>
      <c r="B4812" s="164" t="s">
        <v>7822</v>
      </c>
      <c r="C4812" s="163"/>
      <c r="D4812" s="113" t="s">
        <v>1358</v>
      </c>
      <c r="F4812" t="s">
        <v>7823</v>
      </c>
      <c r="G4812" s="219">
        <v>8.8800000000000008</v>
      </c>
      <c r="H4812" s="219">
        <v>162.94</v>
      </c>
      <c r="I4812" s="219">
        <v>3.3</v>
      </c>
      <c r="J4812" s="219">
        <v>0.93</v>
      </c>
      <c r="K4812" s="219">
        <v>172.75</v>
      </c>
      <c r="L4812" s="219">
        <v>13.11</v>
      </c>
      <c r="M4812" s="220" t="s">
        <v>1474</v>
      </c>
    </row>
    <row r="4813" spans="1:13">
      <c r="A4813" s="106" t="str">
        <f t="shared" si="76"/>
        <v xml:space="preserve">47399 </v>
      </c>
      <c r="B4813" s="164" t="s">
        <v>7824</v>
      </c>
      <c r="C4813" s="163"/>
      <c r="D4813" s="113" t="s">
        <v>664</v>
      </c>
      <c r="F4813" t="s">
        <v>19048</v>
      </c>
      <c r="G4813" s="219">
        <v>0</v>
      </c>
      <c r="H4813" s="219">
        <v>0</v>
      </c>
      <c r="I4813" s="219">
        <v>0</v>
      </c>
      <c r="J4813" s="219">
        <v>0</v>
      </c>
      <c r="K4813" s="219">
        <v>0</v>
      </c>
      <c r="L4813" s="219">
        <v>0</v>
      </c>
      <c r="M4813" s="220" t="s">
        <v>991</v>
      </c>
    </row>
    <row r="4814" spans="1:13">
      <c r="A4814" s="106" t="str">
        <f t="shared" si="76"/>
        <v xml:space="preserve">47400 </v>
      </c>
      <c r="B4814" s="164" t="s">
        <v>7825</v>
      </c>
      <c r="C4814" s="163"/>
      <c r="D4814" s="113" t="s">
        <v>1358</v>
      </c>
      <c r="F4814" t="s">
        <v>7826</v>
      </c>
      <c r="G4814" s="219">
        <v>36.36</v>
      </c>
      <c r="H4814" s="219" t="s">
        <v>37</v>
      </c>
      <c r="I4814" s="219">
        <v>18.57</v>
      </c>
      <c r="J4814" s="219">
        <v>9.39</v>
      </c>
      <c r="K4814" s="219" t="s">
        <v>37</v>
      </c>
      <c r="L4814" s="219">
        <v>64.319999999999993</v>
      </c>
      <c r="M4814" s="220" t="s">
        <v>1570</v>
      </c>
    </row>
    <row r="4815" spans="1:13">
      <c r="A4815" s="106" t="str">
        <f t="shared" si="76"/>
        <v xml:space="preserve">47420 </v>
      </c>
      <c r="B4815" s="164" t="s">
        <v>7827</v>
      </c>
      <c r="C4815" s="163"/>
      <c r="D4815" s="113" t="s">
        <v>1358</v>
      </c>
      <c r="F4815" t="s">
        <v>7828</v>
      </c>
      <c r="G4815" s="219">
        <v>22.03</v>
      </c>
      <c r="H4815" s="219" t="s">
        <v>37</v>
      </c>
      <c r="I4815" s="219">
        <v>12.68</v>
      </c>
      <c r="J4815" s="219">
        <v>5.46</v>
      </c>
      <c r="K4815" s="219" t="s">
        <v>37</v>
      </c>
      <c r="L4815" s="219">
        <v>40.17</v>
      </c>
      <c r="M4815" s="220" t="s">
        <v>1570</v>
      </c>
    </row>
    <row r="4816" spans="1:13">
      <c r="A4816" s="106" t="str">
        <f t="shared" si="76"/>
        <v xml:space="preserve">47425 </v>
      </c>
      <c r="B4816" s="164" t="s">
        <v>7829</v>
      </c>
      <c r="C4816" s="163"/>
      <c r="D4816" s="113" t="s">
        <v>1358</v>
      </c>
      <c r="F4816" t="s">
        <v>7828</v>
      </c>
      <c r="G4816" s="219">
        <v>22.31</v>
      </c>
      <c r="H4816" s="219" t="s">
        <v>37</v>
      </c>
      <c r="I4816" s="219">
        <v>12.97</v>
      </c>
      <c r="J4816" s="219">
        <v>5.74</v>
      </c>
      <c r="K4816" s="219" t="s">
        <v>37</v>
      </c>
      <c r="L4816" s="219">
        <v>41.02</v>
      </c>
      <c r="M4816" s="220" t="s">
        <v>1570</v>
      </c>
    </row>
    <row r="4817" spans="1:13">
      <c r="A4817" s="106" t="str">
        <f t="shared" si="76"/>
        <v xml:space="preserve">47460 </v>
      </c>
      <c r="B4817" s="164" t="s">
        <v>7830</v>
      </c>
      <c r="C4817" s="163"/>
      <c r="D4817" s="113" t="s">
        <v>1358</v>
      </c>
      <c r="F4817" t="s">
        <v>7831</v>
      </c>
      <c r="G4817" s="219">
        <v>20.52</v>
      </c>
      <c r="H4817" s="219" t="s">
        <v>37</v>
      </c>
      <c r="I4817" s="219">
        <v>12.31</v>
      </c>
      <c r="J4817" s="219">
        <v>5.28</v>
      </c>
      <c r="K4817" s="219" t="s">
        <v>37</v>
      </c>
      <c r="L4817" s="219">
        <v>38.11</v>
      </c>
      <c r="M4817" s="220" t="s">
        <v>1570</v>
      </c>
    </row>
    <row r="4818" spans="1:13">
      <c r="A4818" s="106" t="str">
        <f t="shared" si="76"/>
        <v xml:space="preserve">47480 </v>
      </c>
      <c r="B4818" s="164" t="s">
        <v>7832</v>
      </c>
      <c r="C4818" s="163"/>
      <c r="D4818" s="113" t="s">
        <v>1358</v>
      </c>
      <c r="F4818" t="s">
        <v>7833</v>
      </c>
      <c r="G4818" s="219">
        <v>13.25</v>
      </c>
      <c r="H4818" s="219" t="s">
        <v>37</v>
      </c>
      <c r="I4818" s="219">
        <v>9.94</v>
      </c>
      <c r="J4818" s="219">
        <v>3.17</v>
      </c>
      <c r="K4818" s="219" t="s">
        <v>37</v>
      </c>
      <c r="L4818" s="219">
        <v>26.36</v>
      </c>
      <c r="M4818" s="220" t="s">
        <v>1570</v>
      </c>
    </row>
    <row r="4819" spans="1:13">
      <c r="A4819" s="106" t="str">
        <f t="shared" si="76"/>
        <v xml:space="preserve">47490 </v>
      </c>
      <c r="B4819" s="164" t="s">
        <v>7834</v>
      </c>
      <c r="C4819" s="163"/>
      <c r="D4819" s="113" t="s">
        <v>1358</v>
      </c>
      <c r="F4819" t="s">
        <v>7833</v>
      </c>
      <c r="G4819" s="219">
        <v>4.76</v>
      </c>
      <c r="H4819" s="219" t="s">
        <v>37</v>
      </c>
      <c r="I4819" s="219">
        <v>4.5599999999999996</v>
      </c>
      <c r="J4819" s="219">
        <v>0.47</v>
      </c>
      <c r="K4819" s="219" t="s">
        <v>37</v>
      </c>
      <c r="L4819" s="219">
        <v>9.7899999999999991</v>
      </c>
      <c r="M4819" s="220" t="s">
        <v>1474</v>
      </c>
    </row>
    <row r="4820" spans="1:13">
      <c r="A4820" s="106" t="str">
        <f t="shared" si="76"/>
        <v xml:space="preserve">47531 </v>
      </c>
      <c r="B4820" s="164" t="s">
        <v>7835</v>
      </c>
      <c r="C4820" s="163"/>
      <c r="D4820" s="113" t="s">
        <v>1358</v>
      </c>
      <c r="F4820" t="s">
        <v>7836</v>
      </c>
      <c r="G4820" s="219">
        <v>1.3</v>
      </c>
      <c r="H4820" s="219">
        <v>11.05</v>
      </c>
      <c r="I4820" s="219">
        <v>0.63</v>
      </c>
      <c r="J4820" s="219">
        <v>0.13</v>
      </c>
      <c r="K4820" s="219">
        <v>12.48</v>
      </c>
      <c r="L4820" s="219">
        <v>2.06</v>
      </c>
      <c r="M4820" s="220" t="s">
        <v>1324</v>
      </c>
    </row>
    <row r="4821" spans="1:13">
      <c r="A4821" s="106" t="str">
        <f t="shared" si="76"/>
        <v xml:space="preserve">47532 </v>
      </c>
      <c r="B4821" s="164" t="s">
        <v>7837</v>
      </c>
      <c r="C4821" s="163"/>
      <c r="D4821" s="113" t="s">
        <v>1358</v>
      </c>
      <c r="F4821" t="s">
        <v>7836</v>
      </c>
      <c r="G4821" s="219">
        <v>4.25</v>
      </c>
      <c r="H4821" s="219">
        <v>20.04</v>
      </c>
      <c r="I4821" s="219">
        <v>1.42</v>
      </c>
      <c r="J4821" s="219">
        <v>0.47</v>
      </c>
      <c r="K4821" s="219">
        <v>24.76</v>
      </c>
      <c r="L4821" s="219">
        <v>6.14</v>
      </c>
      <c r="M4821" s="220" t="s">
        <v>1324</v>
      </c>
    </row>
    <row r="4822" spans="1:13">
      <c r="A4822" s="106" t="str">
        <f t="shared" si="76"/>
        <v xml:space="preserve">47533 </v>
      </c>
      <c r="B4822" s="164" t="s">
        <v>7838</v>
      </c>
      <c r="C4822" s="163"/>
      <c r="D4822" s="113" t="s">
        <v>1358</v>
      </c>
      <c r="F4822" t="s">
        <v>7839</v>
      </c>
      <c r="G4822" s="219">
        <v>5.38</v>
      </c>
      <c r="H4822" s="219">
        <v>28.32</v>
      </c>
      <c r="I4822" s="219">
        <v>1.71</v>
      </c>
      <c r="J4822" s="219">
        <v>0.55000000000000004</v>
      </c>
      <c r="K4822" s="219">
        <v>34.25</v>
      </c>
      <c r="L4822" s="219">
        <v>7.64</v>
      </c>
      <c r="M4822" s="220" t="s">
        <v>1324</v>
      </c>
    </row>
    <row r="4823" spans="1:13">
      <c r="A4823" s="106" t="str">
        <f t="shared" si="76"/>
        <v xml:space="preserve">47534 </v>
      </c>
      <c r="B4823" s="164" t="s">
        <v>7840</v>
      </c>
      <c r="C4823" s="163"/>
      <c r="D4823" s="113" t="s">
        <v>1358</v>
      </c>
      <c r="F4823" t="s">
        <v>7839</v>
      </c>
      <c r="G4823" s="219">
        <v>7.6</v>
      </c>
      <c r="H4823" s="219">
        <v>29.25</v>
      </c>
      <c r="I4823" s="219">
        <v>2.3199999999999998</v>
      </c>
      <c r="J4823" s="219">
        <v>0.77</v>
      </c>
      <c r="K4823" s="219">
        <v>37.619999999999997</v>
      </c>
      <c r="L4823" s="219">
        <v>10.69</v>
      </c>
      <c r="M4823" s="220" t="s">
        <v>1324</v>
      </c>
    </row>
    <row r="4824" spans="1:13">
      <c r="A4824" s="106" t="str">
        <f t="shared" si="76"/>
        <v xml:space="preserve">47535 </v>
      </c>
      <c r="B4824" s="164" t="s">
        <v>7841</v>
      </c>
      <c r="C4824" s="163"/>
      <c r="D4824" s="113" t="s">
        <v>1358</v>
      </c>
      <c r="F4824" t="s">
        <v>7842</v>
      </c>
      <c r="G4824" s="219">
        <v>3.95</v>
      </c>
      <c r="H4824" s="219">
        <v>21.73</v>
      </c>
      <c r="I4824" s="219">
        <v>1.33</v>
      </c>
      <c r="J4824" s="219">
        <v>0.4</v>
      </c>
      <c r="K4824" s="219">
        <v>26.08</v>
      </c>
      <c r="L4824" s="219">
        <v>5.68</v>
      </c>
      <c r="M4824" s="220" t="s">
        <v>1324</v>
      </c>
    </row>
    <row r="4825" spans="1:13">
      <c r="A4825" s="106" t="str">
        <f t="shared" si="76"/>
        <v xml:space="preserve">47536 </v>
      </c>
      <c r="B4825" s="164" t="s">
        <v>7843</v>
      </c>
      <c r="C4825" s="163"/>
      <c r="D4825" s="113" t="s">
        <v>1358</v>
      </c>
      <c r="F4825" t="s">
        <v>7844</v>
      </c>
      <c r="G4825" s="219">
        <v>2.61</v>
      </c>
      <c r="H4825" s="219">
        <v>15.8</v>
      </c>
      <c r="I4825" s="219">
        <v>0.95</v>
      </c>
      <c r="J4825" s="219">
        <v>0.27</v>
      </c>
      <c r="K4825" s="219">
        <v>18.68</v>
      </c>
      <c r="L4825" s="219">
        <v>3.83</v>
      </c>
      <c r="M4825" s="220" t="s">
        <v>1324</v>
      </c>
    </row>
    <row r="4826" spans="1:13">
      <c r="A4826" s="106" t="str">
        <f t="shared" si="76"/>
        <v xml:space="preserve">47537 </v>
      </c>
      <c r="B4826" s="164" t="s">
        <v>7845</v>
      </c>
      <c r="C4826" s="163"/>
      <c r="D4826" s="113" t="s">
        <v>1358</v>
      </c>
      <c r="F4826" t="s">
        <v>7846</v>
      </c>
      <c r="G4826" s="219">
        <v>1.84</v>
      </c>
      <c r="H4826" s="219">
        <v>12.43</v>
      </c>
      <c r="I4826" s="219">
        <v>0.78</v>
      </c>
      <c r="J4826" s="219">
        <v>0.19</v>
      </c>
      <c r="K4826" s="219">
        <v>14.46</v>
      </c>
      <c r="L4826" s="219">
        <v>2.81</v>
      </c>
      <c r="M4826" s="220" t="s">
        <v>1324</v>
      </c>
    </row>
    <row r="4827" spans="1:13">
      <c r="A4827" s="106" t="str">
        <f t="shared" si="76"/>
        <v xml:space="preserve">47538 </v>
      </c>
      <c r="B4827" s="164" t="s">
        <v>7847</v>
      </c>
      <c r="C4827" s="163"/>
      <c r="D4827" s="113" t="s">
        <v>1358</v>
      </c>
      <c r="F4827" t="s">
        <v>7848</v>
      </c>
      <c r="G4827" s="219">
        <v>4.75</v>
      </c>
      <c r="H4827" s="219">
        <v>104.71</v>
      </c>
      <c r="I4827" s="219">
        <v>1.56</v>
      </c>
      <c r="J4827" s="219">
        <v>0.49</v>
      </c>
      <c r="K4827" s="219">
        <v>109.95</v>
      </c>
      <c r="L4827" s="219">
        <v>6.8</v>
      </c>
      <c r="M4827" s="220" t="s">
        <v>1324</v>
      </c>
    </row>
    <row r="4828" spans="1:13">
      <c r="A4828" s="106" t="str">
        <f t="shared" si="76"/>
        <v xml:space="preserve">47539 </v>
      </c>
      <c r="B4828" s="164" t="s">
        <v>7849</v>
      </c>
      <c r="C4828" s="163"/>
      <c r="D4828" s="113" t="s">
        <v>1358</v>
      </c>
      <c r="F4828" t="s">
        <v>7848</v>
      </c>
      <c r="G4828" s="219">
        <v>8.75</v>
      </c>
      <c r="H4828" s="219">
        <v>113.95</v>
      </c>
      <c r="I4828" s="219">
        <v>2.66</v>
      </c>
      <c r="J4828" s="219">
        <v>0.94</v>
      </c>
      <c r="K4828" s="219">
        <v>123.64</v>
      </c>
      <c r="L4828" s="219">
        <v>12.35</v>
      </c>
      <c r="M4828" s="220" t="s">
        <v>1324</v>
      </c>
    </row>
    <row r="4829" spans="1:13">
      <c r="A4829" s="106" t="str">
        <f t="shared" si="76"/>
        <v xml:space="preserve">47540 </v>
      </c>
      <c r="B4829" s="164" t="s">
        <v>7850</v>
      </c>
      <c r="C4829" s="163"/>
      <c r="D4829" s="113" t="s">
        <v>1358</v>
      </c>
      <c r="F4829" t="s">
        <v>7848</v>
      </c>
      <c r="G4829" s="219">
        <v>9.0299999999999994</v>
      </c>
      <c r="H4829" s="219">
        <v>113.39</v>
      </c>
      <c r="I4829" s="219">
        <v>2.73</v>
      </c>
      <c r="J4829" s="219">
        <v>0.96</v>
      </c>
      <c r="K4829" s="219">
        <v>123.38</v>
      </c>
      <c r="L4829" s="219">
        <v>12.72</v>
      </c>
      <c r="M4829" s="220" t="s">
        <v>1324</v>
      </c>
    </row>
    <row r="4830" spans="1:13">
      <c r="A4830" s="106" t="str">
        <f t="shared" si="76"/>
        <v xml:space="preserve">47541 </v>
      </c>
      <c r="B4830" s="164" t="s">
        <v>7851</v>
      </c>
      <c r="C4830" s="163"/>
      <c r="D4830" s="113" t="s">
        <v>1358</v>
      </c>
      <c r="F4830" t="s">
        <v>7852</v>
      </c>
      <c r="G4830" s="219">
        <v>6.75</v>
      </c>
      <c r="H4830" s="219">
        <v>26.81</v>
      </c>
      <c r="I4830" s="219">
        <v>2.27</v>
      </c>
      <c r="J4830" s="219">
        <v>0.72</v>
      </c>
      <c r="K4830" s="219">
        <v>34.28</v>
      </c>
      <c r="L4830" s="219">
        <v>9.74</v>
      </c>
      <c r="M4830" s="220" t="s">
        <v>1324</v>
      </c>
    </row>
    <row r="4831" spans="1:13">
      <c r="A4831" s="106" t="str">
        <f t="shared" si="76"/>
        <v xml:space="preserve">47542 </v>
      </c>
      <c r="B4831" s="164" t="s">
        <v>7853</v>
      </c>
      <c r="C4831" s="163"/>
      <c r="D4831" s="113" t="s">
        <v>1358</v>
      </c>
      <c r="F4831" t="s">
        <v>7854</v>
      </c>
      <c r="G4831" s="219">
        <v>2.85</v>
      </c>
      <c r="H4831" s="219">
        <v>11.5</v>
      </c>
      <c r="I4831" s="219">
        <v>0.78</v>
      </c>
      <c r="J4831" s="219">
        <v>0.3</v>
      </c>
      <c r="K4831" s="219">
        <v>14.65</v>
      </c>
      <c r="L4831" s="219">
        <v>3.93</v>
      </c>
      <c r="M4831" s="220" t="s">
        <v>1125</v>
      </c>
    </row>
    <row r="4832" spans="1:13">
      <c r="A4832" s="106" t="str">
        <f t="shared" si="76"/>
        <v xml:space="preserve">47543 </v>
      </c>
      <c r="B4832" s="164" t="s">
        <v>7855</v>
      </c>
      <c r="C4832" s="163"/>
      <c r="D4832" s="113" t="s">
        <v>1358</v>
      </c>
      <c r="F4832" t="s">
        <v>7856</v>
      </c>
      <c r="G4832" s="219">
        <v>3</v>
      </c>
      <c r="H4832" s="219">
        <v>8.24</v>
      </c>
      <c r="I4832" s="219">
        <v>0.84</v>
      </c>
      <c r="J4832" s="219">
        <v>0.31</v>
      </c>
      <c r="K4832" s="219">
        <v>11.55</v>
      </c>
      <c r="L4832" s="219">
        <v>4.1500000000000004</v>
      </c>
      <c r="M4832" s="220" t="s">
        <v>1125</v>
      </c>
    </row>
    <row r="4833" spans="1:13">
      <c r="A4833" s="106" t="str">
        <f t="shared" si="76"/>
        <v xml:space="preserve">47544 </v>
      </c>
      <c r="B4833" s="164" t="s">
        <v>7857</v>
      </c>
      <c r="C4833" s="163"/>
      <c r="D4833" s="113" t="s">
        <v>1358</v>
      </c>
      <c r="F4833" t="s">
        <v>7858</v>
      </c>
      <c r="G4833" s="219">
        <v>3.28</v>
      </c>
      <c r="H4833" s="219">
        <v>20.93</v>
      </c>
      <c r="I4833" s="219">
        <v>0.9</v>
      </c>
      <c r="J4833" s="219">
        <v>0.35</v>
      </c>
      <c r="K4833" s="219">
        <v>24.56</v>
      </c>
      <c r="L4833" s="219">
        <v>4.53</v>
      </c>
      <c r="M4833" s="220" t="s">
        <v>1125</v>
      </c>
    </row>
    <row r="4834" spans="1:13">
      <c r="A4834" s="106" t="str">
        <f t="shared" si="76"/>
        <v xml:space="preserve">47550 </v>
      </c>
      <c r="B4834" s="164" t="s">
        <v>7859</v>
      </c>
      <c r="C4834" s="163"/>
      <c r="D4834" s="113" t="s">
        <v>1358</v>
      </c>
      <c r="F4834" t="s">
        <v>7860</v>
      </c>
      <c r="G4834" s="219">
        <v>3.02</v>
      </c>
      <c r="H4834" s="219" t="s">
        <v>37</v>
      </c>
      <c r="I4834" s="219">
        <v>1.1100000000000001</v>
      </c>
      <c r="J4834" s="219">
        <v>0.72</v>
      </c>
      <c r="K4834" s="219" t="s">
        <v>37</v>
      </c>
      <c r="L4834" s="219">
        <v>4.8499999999999996</v>
      </c>
      <c r="M4834" s="220" t="s">
        <v>1125</v>
      </c>
    </row>
    <row r="4835" spans="1:13">
      <c r="A4835" s="106" t="str">
        <f t="shared" si="76"/>
        <v xml:space="preserve">47552 </v>
      </c>
      <c r="B4835" s="164" t="s">
        <v>7861</v>
      </c>
      <c r="C4835" s="163"/>
      <c r="D4835" s="113" t="s">
        <v>1358</v>
      </c>
      <c r="F4835" t="s">
        <v>7862</v>
      </c>
      <c r="G4835" s="219">
        <v>6.03</v>
      </c>
      <c r="H4835" s="219" t="s">
        <v>37</v>
      </c>
      <c r="I4835" s="219">
        <v>1.37</v>
      </c>
      <c r="J4835" s="219">
        <v>0.74</v>
      </c>
      <c r="K4835" s="219" t="s">
        <v>37</v>
      </c>
      <c r="L4835" s="219">
        <v>8.14</v>
      </c>
      <c r="M4835" s="220" t="s">
        <v>1324</v>
      </c>
    </row>
    <row r="4836" spans="1:13">
      <c r="A4836" s="106" t="str">
        <f t="shared" si="76"/>
        <v xml:space="preserve">47553 </v>
      </c>
      <c r="B4836" s="164" t="s">
        <v>7863</v>
      </c>
      <c r="C4836" s="163"/>
      <c r="D4836" s="113" t="s">
        <v>1358</v>
      </c>
      <c r="F4836" t="s">
        <v>7864</v>
      </c>
      <c r="G4836" s="219">
        <v>6.34</v>
      </c>
      <c r="H4836" s="219" t="s">
        <v>37</v>
      </c>
      <c r="I4836" s="219">
        <v>1.03</v>
      </c>
      <c r="J4836" s="219">
        <v>0.78</v>
      </c>
      <c r="K4836" s="219" t="s">
        <v>37</v>
      </c>
      <c r="L4836" s="219">
        <v>8.15</v>
      </c>
      <c r="M4836" s="220" t="s">
        <v>1324</v>
      </c>
    </row>
    <row r="4837" spans="1:13">
      <c r="A4837" s="106" t="str">
        <f t="shared" si="76"/>
        <v xml:space="preserve">47554 </v>
      </c>
      <c r="B4837" s="164" t="s">
        <v>7865</v>
      </c>
      <c r="C4837" s="163"/>
      <c r="D4837" s="113" t="s">
        <v>1358</v>
      </c>
      <c r="F4837" t="s">
        <v>7864</v>
      </c>
      <c r="G4837" s="219">
        <v>9.0500000000000007</v>
      </c>
      <c r="H4837" s="219" t="s">
        <v>37</v>
      </c>
      <c r="I4837" s="219">
        <v>2.82</v>
      </c>
      <c r="J4837" s="219">
        <v>1.27</v>
      </c>
      <c r="K4837" s="219" t="s">
        <v>37</v>
      </c>
      <c r="L4837" s="219">
        <v>13.14</v>
      </c>
      <c r="M4837" s="220" t="s">
        <v>1324</v>
      </c>
    </row>
    <row r="4838" spans="1:13">
      <c r="A4838" s="106" t="str">
        <f t="shared" si="76"/>
        <v xml:space="preserve">47555 </v>
      </c>
      <c r="B4838" s="164" t="s">
        <v>7866</v>
      </c>
      <c r="C4838" s="163"/>
      <c r="D4838" s="113" t="s">
        <v>1358</v>
      </c>
      <c r="F4838" t="s">
        <v>7864</v>
      </c>
      <c r="G4838" s="219">
        <v>7.55</v>
      </c>
      <c r="H4838" s="219" t="s">
        <v>37</v>
      </c>
      <c r="I4838" s="219">
        <v>1.22</v>
      </c>
      <c r="J4838" s="219">
        <v>0.94</v>
      </c>
      <c r="K4838" s="219" t="s">
        <v>37</v>
      </c>
      <c r="L4838" s="219">
        <v>9.7100000000000009</v>
      </c>
      <c r="M4838" s="220" t="s">
        <v>1324</v>
      </c>
    </row>
    <row r="4839" spans="1:13">
      <c r="A4839" s="106" t="str">
        <f t="shared" si="76"/>
        <v xml:space="preserve">47556 </v>
      </c>
      <c r="B4839" s="164" t="s">
        <v>7867</v>
      </c>
      <c r="C4839" s="163"/>
      <c r="D4839" s="113" t="s">
        <v>1358</v>
      </c>
      <c r="F4839" t="s">
        <v>7864</v>
      </c>
      <c r="G4839" s="219">
        <v>8.5500000000000007</v>
      </c>
      <c r="H4839" s="219" t="s">
        <v>37</v>
      </c>
      <c r="I4839" s="219">
        <v>1.38</v>
      </c>
      <c r="J4839" s="219">
        <v>1.07</v>
      </c>
      <c r="K4839" s="219" t="s">
        <v>37</v>
      </c>
      <c r="L4839" s="219">
        <v>11</v>
      </c>
      <c r="M4839" s="220" t="s">
        <v>1324</v>
      </c>
    </row>
    <row r="4840" spans="1:13">
      <c r="A4840" s="106" t="str">
        <f t="shared" si="76"/>
        <v xml:space="preserve">47562 </v>
      </c>
      <c r="B4840" s="164" t="s">
        <v>7868</v>
      </c>
      <c r="C4840" s="163"/>
      <c r="D4840" s="113" t="s">
        <v>1358</v>
      </c>
      <c r="F4840" t="s">
        <v>7869</v>
      </c>
      <c r="G4840" s="219">
        <v>10.47</v>
      </c>
      <c r="H4840" s="219" t="s">
        <v>37</v>
      </c>
      <c r="I4840" s="219">
        <v>6.81</v>
      </c>
      <c r="J4840" s="219">
        <v>2.64</v>
      </c>
      <c r="K4840" s="219" t="s">
        <v>37</v>
      </c>
      <c r="L4840" s="219">
        <v>19.920000000000002</v>
      </c>
      <c r="M4840" s="220" t="s">
        <v>1570</v>
      </c>
    </row>
    <row r="4841" spans="1:13">
      <c r="A4841" s="106" t="str">
        <f t="shared" si="76"/>
        <v xml:space="preserve">47563 </v>
      </c>
      <c r="B4841" s="164" t="s">
        <v>7870</v>
      </c>
      <c r="C4841" s="163"/>
      <c r="D4841" s="113" t="s">
        <v>1358</v>
      </c>
      <c r="F4841" t="s">
        <v>7871</v>
      </c>
      <c r="G4841" s="219">
        <v>11.47</v>
      </c>
      <c r="H4841" s="219" t="s">
        <v>37</v>
      </c>
      <c r="I4841" s="219">
        <v>7.29</v>
      </c>
      <c r="J4841" s="219">
        <v>2.89</v>
      </c>
      <c r="K4841" s="219" t="s">
        <v>37</v>
      </c>
      <c r="L4841" s="219">
        <v>21.65</v>
      </c>
      <c r="M4841" s="220" t="s">
        <v>1570</v>
      </c>
    </row>
    <row r="4842" spans="1:13">
      <c r="A4842" s="106" t="str">
        <f t="shared" si="76"/>
        <v xml:space="preserve">47564 </v>
      </c>
      <c r="B4842" s="164" t="s">
        <v>7872</v>
      </c>
      <c r="C4842" s="163"/>
      <c r="D4842" s="113" t="s">
        <v>1358</v>
      </c>
      <c r="F4842" t="s">
        <v>7873</v>
      </c>
      <c r="G4842" s="219">
        <v>18</v>
      </c>
      <c r="H4842" s="219" t="s">
        <v>37</v>
      </c>
      <c r="I4842" s="219">
        <v>11.09</v>
      </c>
      <c r="J4842" s="219">
        <v>4.5599999999999996</v>
      </c>
      <c r="K4842" s="219" t="s">
        <v>37</v>
      </c>
      <c r="L4842" s="219">
        <v>33.65</v>
      </c>
      <c r="M4842" s="220" t="s">
        <v>1570</v>
      </c>
    </row>
    <row r="4843" spans="1:13">
      <c r="A4843" s="106" t="str">
        <f t="shared" si="76"/>
        <v xml:space="preserve">47570 </v>
      </c>
      <c r="B4843" s="164" t="s">
        <v>7874</v>
      </c>
      <c r="C4843" s="163"/>
      <c r="D4843" s="113" t="s">
        <v>1358</v>
      </c>
      <c r="F4843" t="s">
        <v>7875</v>
      </c>
      <c r="G4843" s="219">
        <v>12.56</v>
      </c>
      <c r="H4843" s="219" t="s">
        <v>37</v>
      </c>
      <c r="I4843" s="219">
        <v>7.58</v>
      </c>
      <c r="J4843" s="219">
        <v>3.23</v>
      </c>
      <c r="K4843" s="219" t="s">
        <v>37</v>
      </c>
      <c r="L4843" s="219">
        <v>23.37</v>
      </c>
      <c r="M4843" s="220" t="s">
        <v>1570</v>
      </c>
    </row>
    <row r="4844" spans="1:13">
      <c r="A4844" s="106" t="str">
        <f t="shared" si="76"/>
        <v xml:space="preserve">47579 </v>
      </c>
      <c r="B4844" s="164" t="s">
        <v>7876</v>
      </c>
      <c r="C4844" s="163"/>
      <c r="D4844" s="113" t="s">
        <v>664</v>
      </c>
      <c r="F4844" t="s">
        <v>19049</v>
      </c>
      <c r="G4844" s="219">
        <v>0</v>
      </c>
      <c r="H4844" s="219">
        <v>0</v>
      </c>
      <c r="I4844" s="219">
        <v>0</v>
      </c>
      <c r="J4844" s="219">
        <v>0</v>
      </c>
      <c r="K4844" s="219">
        <v>0</v>
      </c>
      <c r="L4844" s="219">
        <v>0</v>
      </c>
      <c r="M4844" s="220" t="s">
        <v>991</v>
      </c>
    </row>
    <row r="4845" spans="1:13">
      <c r="A4845" s="106" t="str">
        <f t="shared" si="76"/>
        <v xml:space="preserve">47600 </v>
      </c>
      <c r="B4845" s="164" t="s">
        <v>7877</v>
      </c>
      <c r="C4845" s="163"/>
      <c r="D4845" s="113" t="s">
        <v>1358</v>
      </c>
      <c r="F4845" t="s">
        <v>7878</v>
      </c>
      <c r="G4845" s="219">
        <v>17.48</v>
      </c>
      <c r="H4845" s="219" t="s">
        <v>37</v>
      </c>
      <c r="I4845" s="219">
        <v>10.36</v>
      </c>
      <c r="J4845" s="219">
        <v>4.34</v>
      </c>
      <c r="K4845" s="219" t="s">
        <v>37</v>
      </c>
      <c r="L4845" s="219">
        <v>32.18</v>
      </c>
      <c r="M4845" s="220" t="s">
        <v>1570</v>
      </c>
    </row>
    <row r="4846" spans="1:13">
      <c r="A4846" s="106" t="str">
        <f t="shared" si="76"/>
        <v xml:space="preserve">47605 </v>
      </c>
      <c r="B4846" s="164" t="s">
        <v>7879</v>
      </c>
      <c r="C4846" s="163"/>
      <c r="D4846" s="113" t="s">
        <v>1358</v>
      </c>
      <c r="F4846" t="s">
        <v>7878</v>
      </c>
      <c r="G4846" s="219">
        <v>18.48</v>
      </c>
      <c r="H4846" s="219" t="s">
        <v>37</v>
      </c>
      <c r="I4846" s="219">
        <v>10.75</v>
      </c>
      <c r="J4846" s="219">
        <v>4.6399999999999997</v>
      </c>
      <c r="K4846" s="219" t="s">
        <v>37</v>
      </c>
      <c r="L4846" s="219">
        <v>33.869999999999997</v>
      </c>
      <c r="M4846" s="220" t="s">
        <v>1570</v>
      </c>
    </row>
    <row r="4847" spans="1:13">
      <c r="A4847" s="106" t="str">
        <f t="shared" si="76"/>
        <v xml:space="preserve">47610 </v>
      </c>
      <c r="B4847" s="164" t="s">
        <v>7880</v>
      </c>
      <c r="C4847" s="163"/>
      <c r="D4847" s="113" t="s">
        <v>1358</v>
      </c>
      <c r="F4847" t="s">
        <v>7878</v>
      </c>
      <c r="G4847" s="219">
        <v>20.92</v>
      </c>
      <c r="H4847" s="219" t="s">
        <v>37</v>
      </c>
      <c r="I4847" s="219">
        <v>11.29</v>
      </c>
      <c r="J4847" s="219">
        <v>5.26</v>
      </c>
      <c r="K4847" s="219" t="s">
        <v>37</v>
      </c>
      <c r="L4847" s="219">
        <v>37.47</v>
      </c>
      <c r="M4847" s="220" t="s">
        <v>1570</v>
      </c>
    </row>
    <row r="4848" spans="1:13">
      <c r="A4848" s="106" t="str">
        <f t="shared" si="76"/>
        <v xml:space="preserve">47612 </v>
      </c>
      <c r="B4848" s="164" t="s">
        <v>7881</v>
      </c>
      <c r="C4848" s="163"/>
      <c r="D4848" s="113" t="s">
        <v>1358</v>
      </c>
      <c r="F4848" t="s">
        <v>7878</v>
      </c>
      <c r="G4848" s="219">
        <v>21.21</v>
      </c>
      <c r="H4848" s="219" t="s">
        <v>37</v>
      </c>
      <c r="I4848" s="219">
        <v>11.53</v>
      </c>
      <c r="J4848" s="219">
        <v>5.46</v>
      </c>
      <c r="K4848" s="219" t="s">
        <v>37</v>
      </c>
      <c r="L4848" s="219">
        <v>38.200000000000003</v>
      </c>
      <c r="M4848" s="220" t="s">
        <v>1570</v>
      </c>
    </row>
    <row r="4849" spans="1:13">
      <c r="A4849" s="106" t="str">
        <f t="shared" si="76"/>
        <v xml:space="preserve">47620 </v>
      </c>
      <c r="B4849" s="164" t="s">
        <v>7882</v>
      </c>
      <c r="C4849" s="163"/>
      <c r="D4849" s="113" t="s">
        <v>1358</v>
      </c>
      <c r="F4849" t="s">
        <v>7878</v>
      </c>
      <c r="G4849" s="219">
        <v>23.07</v>
      </c>
      <c r="H4849" s="219" t="s">
        <v>37</v>
      </c>
      <c r="I4849" s="219">
        <v>12.21</v>
      </c>
      <c r="J4849" s="219">
        <v>5.95</v>
      </c>
      <c r="K4849" s="219" t="s">
        <v>37</v>
      </c>
      <c r="L4849" s="219">
        <v>41.23</v>
      </c>
      <c r="M4849" s="220" t="s">
        <v>1570</v>
      </c>
    </row>
    <row r="4850" spans="1:13">
      <c r="A4850" s="106" t="str">
        <f t="shared" si="76"/>
        <v xml:space="preserve">47700 </v>
      </c>
      <c r="B4850" s="164" t="s">
        <v>7883</v>
      </c>
      <c r="C4850" s="163"/>
      <c r="D4850" s="113" t="s">
        <v>1358</v>
      </c>
      <c r="F4850" t="s">
        <v>7884</v>
      </c>
      <c r="G4850" s="219">
        <v>16.5</v>
      </c>
      <c r="H4850" s="219" t="s">
        <v>37</v>
      </c>
      <c r="I4850" s="219">
        <v>11.13</v>
      </c>
      <c r="J4850" s="219">
        <v>4.25</v>
      </c>
      <c r="K4850" s="219" t="s">
        <v>37</v>
      </c>
      <c r="L4850" s="219">
        <v>31.88</v>
      </c>
      <c r="M4850" s="220" t="s">
        <v>1570</v>
      </c>
    </row>
    <row r="4851" spans="1:13">
      <c r="A4851" s="106" t="str">
        <f t="shared" si="76"/>
        <v xml:space="preserve">47701 </v>
      </c>
      <c r="B4851" s="164" t="s">
        <v>7885</v>
      </c>
      <c r="C4851" s="163"/>
      <c r="D4851" s="113" t="s">
        <v>1358</v>
      </c>
      <c r="F4851" t="s">
        <v>7886</v>
      </c>
      <c r="G4851" s="219">
        <v>28.73</v>
      </c>
      <c r="H4851" s="219" t="s">
        <v>37</v>
      </c>
      <c r="I4851" s="219">
        <v>15.89</v>
      </c>
      <c r="J4851" s="219">
        <v>7.42</v>
      </c>
      <c r="K4851" s="219" t="s">
        <v>37</v>
      </c>
      <c r="L4851" s="219">
        <v>52.04</v>
      </c>
      <c r="M4851" s="220" t="s">
        <v>1570</v>
      </c>
    </row>
    <row r="4852" spans="1:13">
      <c r="A4852" s="106" t="str">
        <f t="shared" si="76"/>
        <v xml:space="preserve">47711 </v>
      </c>
      <c r="B4852" s="164" t="s">
        <v>7887</v>
      </c>
      <c r="C4852" s="163"/>
      <c r="D4852" s="113" t="s">
        <v>1358</v>
      </c>
      <c r="F4852" t="s">
        <v>7888</v>
      </c>
      <c r="G4852" s="219">
        <v>25.9</v>
      </c>
      <c r="H4852" s="219" t="s">
        <v>37</v>
      </c>
      <c r="I4852" s="219">
        <v>14.39</v>
      </c>
      <c r="J4852" s="219">
        <v>6.44</v>
      </c>
      <c r="K4852" s="219" t="s">
        <v>37</v>
      </c>
      <c r="L4852" s="219">
        <v>46.73</v>
      </c>
      <c r="M4852" s="220" t="s">
        <v>1570</v>
      </c>
    </row>
    <row r="4853" spans="1:13">
      <c r="A4853" s="106" t="str">
        <f t="shared" si="76"/>
        <v xml:space="preserve">47712 </v>
      </c>
      <c r="B4853" s="164" t="s">
        <v>7889</v>
      </c>
      <c r="C4853" s="163"/>
      <c r="D4853" s="113" t="s">
        <v>1358</v>
      </c>
      <c r="F4853" t="s">
        <v>7888</v>
      </c>
      <c r="G4853" s="219">
        <v>33.72</v>
      </c>
      <c r="H4853" s="219" t="s">
        <v>37</v>
      </c>
      <c r="I4853" s="219">
        <v>17.32</v>
      </c>
      <c r="J4853" s="219">
        <v>8.69</v>
      </c>
      <c r="K4853" s="219" t="s">
        <v>37</v>
      </c>
      <c r="L4853" s="219">
        <v>59.73</v>
      </c>
      <c r="M4853" s="220" t="s">
        <v>1570</v>
      </c>
    </row>
    <row r="4854" spans="1:13">
      <c r="A4854" s="106" t="str">
        <f t="shared" si="76"/>
        <v xml:space="preserve">47715 </v>
      </c>
      <c r="B4854" s="164" t="s">
        <v>7890</v>
      </c>
      <c r="C4854" s="163"/>
      <c r="D4854" s="113" t="s">
        <v>1358</v>
      </c>
      <c r="F4854" t="s">
        <v>7891</v>
      </c>
      <c r="G4854" s="219">
        <v>21.55</v>
      </c>
      <c r="H4854" s="219" t="s">
        <v>37</v>
      </c>
      <c r="I4854" s="219">
        <v>12.86</v>
      </c>
      <c r="J4854" s="219">
        <v>5.55</v>
      </c>
      <c r="K4854" s="219" t="s">
        <v>37</v>
      </c>
      <c r="L4854" s="219">
        <v>39.96</v>
      </c>
      <c r="M4854" s="220" t="s">
        <v>1570</v>
      </c>
    </row>
    <row r="4855" spans="1:13">
      <c r="A4855" s="106" t="str">
        <f t="shared" si="76"/>
        <v xml:space="preserve">47720 </v>
      </c>
      <c r="B4855" s="164" t="s">
        <v>7892</v>
      </c>
      <c r="C4855" s="163"/>
      <c r="D4855" s="113" t="s">
        <v>1358</v>
      </c>
      <c r="F4855" t="s">
        <v>7893</v>
      </c>
      <c r="G4855" s="219">
        <v>18.34</v>
      </c>
      <c r="H4855" s="219" t="s">
        <v>37</v>
      </c>
      <c r="I4855" s="219">
        <v>11.69</v>
      </c>
      <c r="J4855" s="219">
        <v>4.7</v>
      </c>
      <c r="K4855" s="219" t="s">
        <v>37</v>
      </c>
      <c r="L4855" s="219">
        <v>34.729999999999997</v>
      </c>
      <c r="M4855" s="220" t="s">
        <v>1570</v>
      </c>
    </row>
    <row r="4856" spans="1:13">
      <c r="A4856" s="106" t="str">
        <f t="shared" si="76"/>
        <v xml:space="preserve">47721 </v>
      </c>
      <c r="B4856" s="164" t="s">
        <v>7894</v>
      </c>
      <c r="C4856" s="163"/>
      <c r="D4856" s="113" t="s">
        <v>1358</v>
      </c>
      <c r="F4856" t="s">
        <v>7895</v>
      </c>
      <c r="G4856" s="219">
        <v>21.99</v>
      </c>
      <c r="H4856" s="219" t="s">
        <v>37</v>
      </c>
      <c r="I4856" s="219">
        <v>13.02</v>
      </c>
      <c r="J4856" s="219">
        <v>5.67</v>
      </c>
      <c r="K4856" s="219" t="s">
        <v>37</v>
      </c>
      <c r="L4856" s="219">
        <v>40.68</v>
      </c>
      <c r="M4856" s="220" t="s">
        <v>1570</v>
      </c>
    </row>
    <row r="4857" spans="1:13">
      <c r="A4857" s="106" t="str">
        <f t="shared" si="76"/>
        <v xml:space="preserve">47740 </v>
      </c>
      <c r="B4857" s="164" t="s">
        <v>7896</v>
      </c>
      <c r="C4857" s="163"/>
      <c r="D4857" s="113" t="s">
        <v>1358</v>
      </c>
      <c r="F4857" t="s">
        <v>7893</v>
      </c>
      <c r="G4857" s="219">
        <v>21.23</v>
      </c>
      <c r="H4857" s="219" t="s">
        <v>37</v>
      </c>
      <c r="I4857" s="219">
        <v>12.75</v>
      </c>
      <c r="J4857" s="219">
        <v>5.47</v>
      </c>
      <c r="K4857" s="219" t="s">
        <v>37</v>
      </c>
      <c r="L4857" s="219">
        <v>39.450000000000003</v>
      </c>
      <c r="M4857" s="220" t="s">
        <v>1570</v>
      </c>
    </row>
    <row r="4858" spans="1:13">
      <c r="A4858" s="106" t="str">
        <f t="shared" si="76"/>
        <v xml:space="preserve">47741 </v>
      </c>
      <c r="B4858" s="164" t="s">
        <v>7897</v>
      </c>
      <c r="C4858" s="163"/>
      <c r="D4858" s="113" t="s">
        <v>1358</v>
      </c>
      <c r="F4858" t="s">
        <v>7893</v>
      </c>
      <c r="G4858" s="219">
        <v>24.21</v>
      </c>
      <c r="H4858" s="219" t="s">
        <v>37</v>
      </c>
      <c r="I4858" s="219">
        <v>13.84</v>
      </c>
      <c r="J4858" s="219">
        <v>6.23</v>
      </c>
      <c r="K4858" s="219" t="s">
        <v>37</v>
      </c>
      <c r="L4858" s="219">
        <v>44.28</v>
      </c>
      <c r="M4858" s="220" t="s">
        <v>1570</v>
      </c>
    </row>
    <row r="4859" spans="1:13">
      <c r="A4859" s="106" t="str">
        <f t="shared" si="76"/>
        <v xml:space="preserve">47760 </v>
      </c>
      <c r="B4859" s="164" t="s">
        <v>7898</v>
      </c>
      <c r="C4859" s="163"/>
      <c r="D4859" s="113" t="s">
        <v>1358</v>
      </c>
      <c r="F4859" t="s">
        <v>7899</v>
      </c>
      <c r="G4859" s="219">
        <v>38.32</v>
      </c>
      <c r="H4859" s="219" t="s">
        <v>37</v>
      </c>
      <c r="I4859" s="219">
        <v>19.61</v>
      </c>
      <c r="J4859" s="219">
        <v>9.48</v>
      </c>
      <c r="K4859" s="219" t="s">
        <v>37</v>
      </c>
      <c r="L4859" s="219">
        <v>67.41</v>
      </c>
      <c r="M4859" s="220" t="s">
        <v>1570</v>
      </c>
    </row>
    <row r="4860" spans="1:13">
      <c r="A4860" s="106" t="str">
        <f t="shared" si="76"/>
        <v xml:space="preserve">47765 </v>
      </c>
      <c r="B4860" s="164" t="s">
        <v>7900</v>
      </c>
      <c r="C4860" s="163"/>
      <c r="D4860" s="113" t="s">
        <v>1358</v>
      </c>
      <c r="F4860" t="s">
        <v>7901</v>
      </c>
      <c r="G4860" s="219">
        <v>52.19</v>
      </c>
      <c r="H4860" s="219" t="s">
        <v>37</v>
      </c>
      <c r="I4860" s="219">
        <v>24.88</v>
      </c>
      <c r="J4860" s="219">
        <v>13.47</v>
      </c>
      <c r="K4860" s="219" t="s">
        <v>37</v>
      </c>
      <c r="L4860" s="219">
        <v>90.54</v>
      </c>
      <c r="M4860" s="220" t="s">
        <v>1570</v>
      </c>
    </row>
    <row r="4861" spans="1:13">
      <c r="A4861" s="106" t="str">
        <f t="shared" si="76"/>
        <v xml:space="preserve">47780 </v>
      </c>
      <c r="B4861" s="164" t="s">
        <v>7902</v>
      </c>
      <c r="C4861" s="163"/>
      <c r="D4861" s="113" t="s">
        <v>1358</v>
      </c>
      <c r="F4861" t="s">
        <v>7899</v>
      </c>
      <c r="G4861" s="219">
        <v>42.32</v>
      </c>
      <c r="H4861" s="219" t="s">
        <v>37</v>
      </c>
      <c r="I4861" s="219">
        <v>21</v>
      </c>
      <c r="J4861" s="219">
        <v>10.75</v>
      </c>
      <c r="K4861" s="219" t="s">
        <v>37</v>
      </c>
      <c r="L4861" s="219">
        <v>74.069999999999993</v>
      </c>
      <c r="M4861" s="220" t="s">
        <v>1570</v>
      </c>
    </row>
    <row r="4862" spans="1:13">
      <c r="A4862" s="106" t="str">
        <f t="shared" si="76"/>
        <v xml:space="preserve">47785 </v>
      </c>
      <c r="B4862" s="164" t="s">
        <v>7903</v>
      </c>
      <c r="C4862" s="163"/>
      <c r="D4862" s="113" t="s">
        <v>1358</v>
      </c>
      <c r="F4862" t="s">
        <v>7899</v>
      </c>
      <c r="G4862" s="219">
        <v>56.19</v>
      </c>
      <c r="H4862" s="219" t="s">
        <v>37</v>
      </c>
      <c r="I4862" s="219">
        <v>26.37</v>
      </c>
      <c r="J4862" s="219">
        <v>14.14</v>
      </c>
      <c r="K4862" s="219" t="s">
        <v>37</v>
      </c>
      <c r="L4862" s="219">
        <v>96.7</v>
      </c>
      <c r="M4862" s="220" t="s">
        <v>1570</v>
      </c>
    </row>
    <row r="4863" spans="1:13">
      <c r="A4863" s="106" t="str">
        <f t="shared" si="76"/>
        <v xml:space="preserve">47800 </v>
      </c>
      <c r="B4863" s="164" t="s">
        <v>7904</v>
      </c>
      <c r="C4863" s="163"/>
      <c r="D4863" s="113" t="s">
        <v>1358</v>
      </c>
      <c r="F4863" t="s">
        <v>7905</v>
      </c>
      <c r="G4863" s="219">
        <v>26.17</v>
      </c>
      <c r="H4863" s="219" t="s">
        <v>37</v>
      </c>
      <c r="I4863" s="219">
        <v>14.39</v>
      </c>
      <c r="J4863" s="219">
        <v>6.03</v>
      </c>
      <c r="K4863" s="219" t="s">
        <v>37</v>
      </c>
      <c r="L4863" s="219">
        <v>46.59</v>
      </c>
      <c r="M4863" s="220" t="s">
        <v>1570</v>
      </c>
    </row>
    <row r="4864" spans="1:13">
      <c r="A4864" s="106" t="str">
        <f t="shared" si="76"/>
        <v xml:space="preserve">47801 </v>
      </c>
      <c r="B4864" s="164" t="s">
        <v>7906</v>
      </c>
      <c r="C4864" s="163"/>
      <c r="D4864" s="113" t="s">
        <v>1358</v>
      </c>
      <c r="F4864" t="s">
        <v>7907</v>
      </c>
      <c r="G4864" s="219">
        <v>17.600000000000001</v>
      </c>
      <c r="H4864" s="219" t="s">
        <v>37</v>
      </c>
      <c r="I4864" s="219">
        <v>11.42</v>
      </c>
      <c r="J4864" s="219">
        <v>4.5199999999999996</v>
      </c>
      <c r="K4864" s="219" t="s">
        <v>37</v>
      </c>
      <c r="L4864" s="219">
        <v>33.54</v>
      </c>
      <c r="M4864" s="220" t="s">
        <v>1570</v>
      </c>
    </row>
    <row r="4865" spans="1:13">
      <c r="A4865" s="106" t="str">
        <f t="shared" si="76"/>
        <v xml:space="preserve">47802 </v>
      </c>
      <c r="B4865" s="164" t="s">
        <v>7908</v>
      </c>
      <c r="C4865" s="163"/>
      <c r="D4865" s="113" t="s">
        <v>1358</v>
      </c>
      <c r="F4865" t="s">
        <v>7909</v>
      </c>
      <c r="G4865" s="219">
        <v>24.93</v>
      </c>
      <c r="H4865" s="219" t="s">
        <v>37</v>
      </c>
      <c r="I4865" s="219">
        <v>14.39</v>
      </c>
      <c r="J4865" s="219">
        <v>6.42</v>
      </c>
      <c r="K4865" s="219" t="s">
        <v>37</v>
      </c>
      <c r="L4865" s="219">
        <v>45.74</v>
      </c>
      <c r="M4865" s="220" t="s">
        <v>1570</v>
      </c>
    </row>
    <row r="4866" spans="1:13">
      <c r="A4866" s="106" t="str">
        <f t="shared" si="76"/>
        <v xml:space="preserve">47900 </v>
      </c>
      <c r="B4866" s="164" t="s">
        <v>7910</v>
      </c>
      <c r="C4866" s="163"/>
      <c r="D4866" s="113" t="s">
        <v>1358</v>
      </c>
      <c r="F4866" t="s">
        <v>7911</v>
      </c>
      <c r="G4866" s="219">
        <v>22.44</v>
      </c>
      <c r="H4866" s="219" t="s">
        <v>37</v>
      </c>
      <c r="I4866" s="219">
        <v>13.19</v>
      </c>
      <c r="J4866" s="219">
        <v>5.77</v>
      </c>
      <c r="K4866" s="219" t="s">
        <v>37</v>
      </c>
      <c r="L4866" s="219">
        <v>41.4</v>
      </c>
      <c r="M4866" s="220" t="s">
        <v>1570</v>
      </c>
    </row>
    <row r="4867" spans="1:13">
      <c r="A4867" s="106" t="str">
        <f t="shared" ref="A4867:A4930" si="77">B4867&amp;" "&amp;C4867</f>
        <v xml:space="preserve">47999 </v>
      </c>
      <c r="B4867" s="164" t="s">
        <v>7912</v>
      </c>
      <c r="C4867" s="163"/>
      <c r="D4867" s="113" t="s">
        <v>664</v>
      </c>
      <c r="F4867" t="s">
        <v>19050</v>
      </c>
      <c r="G4867" s="219">
        <v>0</v>
      </c>
      <c r="H4867" s="219">
        <v>0</v>
      </c>
      <c r="I4867" s="219">
        <v>0</v>
      </c>
      <c r="J4867" s="219">
        <v>0</v>
      </c>
      <c r="K4867" s="219">
        <v>0</v>
      </c>
      <c r="L4867" s="219">
        <v>0</v>
      </c>
      <c r="M4867" s="220" t="s">
        <v>991</v>
      </c>
    </row>
    <row r="4868" spans="1:13">
      <c r="A4868" s="106" t="str">
        <f t="shared" si="77"/>
        <v xml:space="preserve">48000 </v>
      </c>
      <c r="B4868" s="164" t="s">
        <v>7913</v>
      </c>
      <c r="C4868" s="163"/>
      <c r="D4868" s="113" t="s">
        <v>1358</v>
      </c>
      <c r="F4868" t="s">
        <v>7914</v>
      </c>
      <c r="G4868" s="219">
        <v>31.95</v>
      </c>
      <c r="H4868" s="219" t="s">
        <v>37</v>
      </c>
      <c r="I4868" s="219">
        <v>16.170000000000002</v>
      </c>
      <c r="J4868" s="219">
        <v>8.23</v>
      </c>
      <c r="K4868" s="219" t="s">
        <v>37</v>
      </c>
      <c r="L4868" s="219">
        <v>56.35</v>
      </c>
      <c r="M4868" s="220" t="s">
        <v>1570</v>
      </c>
    </row>
    <row r="4869" spans="1:13">
      <c r="A4869" s="106" t="str">
        <f t="shared" si="77"/>
        <v xml:space="preserve">48001 </v>
      </c>
      <c r="B4869" s="164" t="s">
        <v>7915</v>
      </c>
      <c r="C4869" s="163"/>
      <c r="D4869" s="113" t="s">
        <v>1358</v>
      </c>
      <c r="F4869" t="s">
        <v>7916</v>
      </c>
      <c r="G4869" s="219">
        <v>39.69</v>
      </c>
      <c r="H4869" s="219" t="s">
        <v>37</v>
      </c>
      <c r="I4869" s="219">
        <v>19</v>
      </c>
      <c r="J4869" s="219">
        <v>10.25</v>
      </c>
      <c r="K4869" s="219" t="s">
        <v>37</v>
      </c>
      <c r="L4869" s="219">
        <v>68.94</v>
      </c>
      <c r="M4869" s="220" t="s">
        <v>1570</v>
      </c>
    </row>
    <row r="4870" spans="1:13">
      <c r="A4870" s="106" t="str">
        <f t="shared" si="77"/>
        <v xml:space="preserve">48020 </v>
      </c>
      <c r="B4870" s="164" t="s">
        <v>7917</v>
      </c>
      <c r="C4870" s="163"/>
      <c r="D4870" s="113" t="s">
        <v>1358</v>
      </c>
      <c r="F4870" t="s">
        <v>7918</v>
      </c>
      <c r="G4870" s="219">
        <v>19.09</v>
      </c>
      <c r="H4870" s="219" t="s">
        <v>37</v>
      </c>
      <c r="I4870" s="219">
        <v>11.47</v>
      </c>
      <c r="J4870" s="219">
        <v>4.91</v>
      </c>
      <c r="K4870" s="219" t="s">
        <v>37</v>
      </c>
      <c r="L4870" s="219">
        <v>35.47</v>
      </c>
      <c r="M4870" s="220" t="s">
        <v>1570</v>
      </c>
    </row>
    <row r="4871" spans="1:13">
      <c r="A4871" s="106" t="str">
        <f t="shared" si="77"/>
        <v xml:space="preserve">48100 </v>
      </c>
      <c r="B4871" s="164" t="s">
        <v>7919</v>
      </c>
      <c r="C4871" s="163"/>
      <c r="D4871" s="113" t="s">
        <v>1358</v>
      </c>
      <c r="F4871" t="s">
        <v>7920</v>
      </c>
      <c r="G4871" s="219">
        <v>14.46</v>
      </c>
      <c r="H4871" s="219" t="s">
        <v>37</v>
      </c>
      <c r="I4871" s="219">
        <v>8.7899999999999991</v>
      </c>
      <c r="J4871" s="219">
        <v>3.58</v>
      </c>
      <c r="K4871" s="219" t="s">
        <v>37</v>
      </c>
      <c r="L4871" s="219">
        <v>26.83</v>
      </c>
      <c r="M4871" s="220" t="s">
        <v>1570</v>
      </c>
    </row>
    <row r="4872" spans="1:13">
      <c r="A4872" s="106" t="str">
        <f t="shared" si="77"/>
        <v xml:space="preserve">48102 </v>
      </c>
      <c r="B4872" s="164" t="s">
        <v>7921</v>
      </c>
      <c r="C4872" s="163"/>
      <c r="D4872" s="113" t="s">
        <v>1358</v>
      </c>
      <c r="F4872" t="s">
        <v>7922</v>
      </c>
      <c r="G4872" s="219">
        <v>4.7</v>
      </c>
      <c r="H4872" s="219">
        <v>10.02</v>
      </c>
      <c r="I4872" s="219">
        <v>1.74</v>
      </c>
      <c r="J4872" s="219">
        <v>0.47</v>
      </c>
      <c r="K4872" s="219">
        <v>15.19</v>
      </c>
      <c r="L4872" s="219">
        <v>6.91</v>
      </c>
      <c r="M4872" s="220" t="s">
        <v>1474</v>
      </c>
    </row>
    <row r="4873" spans="1:13">
      <c r="A4873" s="106" t="str">
        <f t="shared" si="77"/>
        <v xml:space="preserve">48105 </v>
      </c>
      <c r="B4873" s="164" t="s">
        <v>7923</v>
      </c>
      <c r="C4873" s="163"/>
      <c r="D4873" s="113" t="s">
        <v>1358</v>
      </c>
      <c r="F4873" t="s">
        <v>7924</v>
      </c>
      <c r="G4873" s="219">
        <v>49.26</v>
      </c>
      <c r="H4873" s="219" t="s">
        <v>37</v>
      </c>
      <c r="I4873" s="219">
        <v>24.1</v>
      </c>
      <c r="J4873" s="219">
        <v>10.76</v>
      </c>
      <c r="K4873" s="219" t="s">
        <v>37</v>
      </c>
      <c r="L4873" s="219">
        <v>84.12</v>
      </c>
      <c r="M4873" s="220" t="s">
        <v>1570</v>
      </c>
    </row>
    <row r="4874" spans="1:13">
      <c r="A4874" s="106" t="str">
        <f t="shared" si="77"/>
        <v xml:space="preserve">48120 </v>
      </c>
      <c r="B4874" s="164" t="s">
        <v>7925</v>
      </c>
      <c r="C4874" s="163"/>
      <c r="D4874" s="113" t="s">
        <v>1358</v>
      </c>
      <c r="F4874" t="s">
        <v>7926</v>
      </c>
      <c r="G4874" s="219">
        <v>18.41</v>
      </c>
      <c r="H4874" s="219" t="s">
        <v>37</v>
      </c>
      <c r="I4874" s="219">
        <v>10.32</v>
      </c>
      <c r="J4874" s="219">
        <v>4.72</v>
      </c>
      <c r="K4874" s="219" t="s">
        <v>37</v>
      </c>
      <c r="L4874" s="219">
        <v>33.450000000000003</v>
      </c>
      <c r="M4874" s="220" t="s">
        <v>1570</v>
      </c>
    </row>
    <row r="4875" spans="1:13">
      <c r="A4875" s="106" t="str">
        <f t="shared" si="77"/>
        <v xml:space="preserve">48140 </v>
      </c>
      <c r="B4875" s="164" t="s">
        <v>7927</v>
      </c>
      <c r="C4875" s="163"/>
      <c r="D4875" s="113" t="s">
        <v>1358</v>
      </c>
      <c r="F4875" t="s">
        <v>7928</v>
      </c>
      <c r="G4875" s="219">
        <v>26.32</v>
      </c>
      <c r="H4875" s="219" t="s">
        <v>37</v>
      </c>
      <c r="I4875" s="219">
        <v>14.12</v>
      </c>
      <c r="J4875" s="219">
        <v>6.54</v>
      </c>
      <c r="K4875" s="219" t="s">
        <v>37</v>
      </c>
      <c r="L4875" s="219">
        <v>46.98</v>
      </c>
      <c r="M4875" s="220" t="s">
        <v>1570</v>
      </c>
    </row>
    <row r="4876" spans="1:13">
      <c r="A4876" s="106" t="str">
        <f t="shared" si="77"/>
        <v xml:space="preserve">48145 </v>
      </c>
      <c r="B4876" s="164" t="s">
        <v>7929</v>
      </c>
      <c r="C4876" s="163"/>
      <c r="D4876" s="113" t="s">
        <v>1358</v>
      </c>
      <c r="F4876" t="s">
        <v>7928</v>
      </c>
      <c r="G4876" s="219">
        <v>27.39</v>
      </c>
      <c r="H4876" s="219" t="s">
        <v>37</v>
      </c>
      <c r="I4876" s="219">
        <v>14.51</v>
      </c>
      <c r="J4876" s="219">
        <v>7.06</v>
      </c>
      <c r="K4876" s="219" t="s">
        <v>37</v>
      </c>
      <c r="L4876" s="219">
        <v>48.96</v>
      </c>
      <c r="M4876" s="220" t="s">
        <v>1570</v>
      </c>
    </row>
    <row r="4877" spans="1:13">
      <c r="A4877" s="106" t="str">
        <f t="shared" si="77"/>
        <v xml:space="preserve">48146 </v>
      </c>
      <c r="B4877" s="164" t="s">
        <v>7930</v>
      </c>
      <c r="C4877" s="163"/>
      <c r="D4877" s="113" t="s">
        <v>1358</v>
      </c>
      <c r="F4877" t="s">
        <v>7931</v>
      </c>
      <c r="G4877" s="219">
        <v>30.6</v>
      </c>
      <c r="H4877" s="219" t="s">
        <v>37</v>
      </c>
      <c r="I4877" s="219">
        <v>17.989999999999998</v>
      </c>
      <c r="J4877" s="219">
        <v>7.88</v>
      </c>
      <c r="K4877" s="219" t="s">
        <v>37</v>
      </c>
      <c r="L4877" s="219">
        <v>56.47</v>
      </c>
      <c r="M4877" s="220" t="s">
        <v>1570</v>
      </c>
    </row>
    <row r="4878" spans="1:13">
      <c r="A4878" s="106" t="str">
        <f t="shared" si="77"/>
        <v xml:space="preserve">48148 </v>
      </c>
      <c r="B4878" s="164" t="s">
        <v>7932</v>
      </c>
      <c r="C4878" s="163"/>
      <c r="D4878" s="113" t="s">
        <v>1358</v>
      </c>
      <c r="F4878" t="s">
        <v>7933</v>
      </c>
      <c r="G4878" s="219">
        <v>20.39</v>
      </c>
      <c r="H4878" s="219" t="s">
        <v>37</v>
      </c>
      <c r="I4878" s="219">
        <v>11.94</v>
      </c>
      <c r="J4878" s="219">
        <v>5.24</v>
      </c>
      <c r="K4878" s="219" t="s">
        <v>37</v>
      </c>
      <c r="L4878" s="219">
        <v>37.57</v>
      </c>
      <c r="M4878" s="220" t="s">
        <v>1570</v>
      </c>
    </row>
    <row r="4879" spans="1:13">
      <c r="A4879" s="106" t="str">
        <f t="shared" si="77"/>
        <v xml:space="preserve">48150 </v>
      </c>
      <c r="B4879" s="164" t="s">
        <v>7934</v>
      </c>
      <c r="C4879" s="163"/>
      <c r="D4879" s="113" t="s">
        <v>1358</v>
      </c>
      <c r="F4879" t="s">
        <v>7928</v>
      </c>
      <c r="G4879" s="219">
        <v>52.84</v>
      </c>
      <c r="H4879" s="219" t="s">
        <v>37</v>
      </c>
      <c r="I4879" s="219">
        <v>27.12</v>
      </c>
      <c r="J4879" s="219">
        <v>13.24</v>
      </c>
      <c r="K4879" s="219" t="s">
        <v>37</v>
      </c>
      <c r="L4879" s="219">
        <v>93.2</v>
      </c>
      <c r="M4879" s="220" t="s">
        <v>1570</v>
      </c>
    </row>
    <row r="4880" spans="1:13">
      <c r="A4880" s="106" t="str">
        <f t="shared" si="77"/>
        <v xml:space="preserve">48152 </v>
      </c>
      <c r="B4880" s="164" t="s">
        <v>7935</v>
      </c>
      <c r="C4880" s="163"/>
      <c r="D4880" s="113" t="s">
        <v>1358</v>
      </c>
      <c r="F4880" t="s">
        <v>7931</v>
      </c>
      <c r="G4880" s="219">
        <v>48.65</v>
      </c>
      <c r="H4880" s="219" t="s">
        <v>37</v>
      </c>
      <c r="I4880" s="219">
        <v>25.06</v>
      </c>
      <c r="J4880" s="219">
        <v>12.56</v>
      </c>
      <c r="K4880" s="219" t="s">
        <v>37</v>
      </c>
      <c r="L4880" s="219">
        <v>86.27</v>
      </c>
      <c r="M4880" s="220" t="s">
        <v>1570</v>
      </c>
    </row>
    <row r="4881" spans="1:13">
      <c r="A4881" s="106" t="str">
        <f t="shared" si="77"/>
        <v xml:space="preserve">48153 </v>
      </c>
      <c r="B4881" s="164" t="s">
        <v>7936</v>
      </c>
      <c r="C4881" s="163"/>
      <c r="D4881" s="113" t="s">
        <v>1358</v>
      </c>
      <c r="F4881" t="s">
        <v>7931</v>
      </c>
      <c r="G4881" s="219">
        <v>52.79</v>
      </c>
      <c r="H4881" s="219" t="s">
        <v>37</v>
      </c>
      <c r="I4881" s="219">
        <v>26.6</v>
      </c>
      <c r="J4881" s="219">
        <v>13.42</v>
      </c>
      <c r="K4881" s="219" t="s">
        <v>37</v>
      </c>
      <c r="L4881" s="219">
        <v>92.81</v>
      </c>
      <c r="M4881" s="220" t="s">
        <v>1570</v>
      </c>
    </row>
    <row r="4882" spans="1:13">
      <c r="A4882" s="106" t="str">
        <f t="shared" si="77"/>
        <v xml:space="preserve">48154 </v>
      </c>
      <c r="B4882" s="164" t="s">
        <v>7937</v>
      </c>
      <c r="C4882" s="163"/>
      <c r="D4882" s="113" t="s">
        <v>1358</v>
      </c>
      <c r="F4882" t="s">
        <v>7931</v>
      </c>
      <c r="G4882" s="219">
        <v>48.88</v>
      </c>
      <c r="H4882" s="219" t="s">
        <v>37</v>
      </c>
      <c r="I4882" s="219">
        <v>25.15</v>
      </c>
      <c r="J4882" s="219">
        <v>12.62</v>
      </c>
      <c r="K4882" s="219" t="s">
        <v>37</v>
      </c>
      <c r="L4882" s="219">
        <v>86.65</v>
      </c>
      <c r="M4882" s="220" t="s">
        <v>1570</v>
      </c>
    </row>
    <row r="4883" spans="1:13">
      <c r="A4883" s="106" t="str">
        <f t="shared" si="77"/>
        <v xml:space="preserve">48155 </v>
      </c>
      <c r="B4883" s="164" t="s">
        <v>7938</v>
      </c>
      <c r="C4883" s="163"/>
      <c r="D4883" s="113" t="s">
        <v>1358</v>
      </c>
      <c r="F4883" t="s">
        <v>7939</v>
      </c>
      <c r="G4883" s="219">
        <v>29.45</v>
      </c>
      <c r="H4883" s="219" t="s">
        <v>37</v>
      </c>
      <c r="I4883" s="219">
        <v>17.75</v>
      </c>
      <c r="J4883" s="219">
        <v>7.33</v>
      </c>
      <c r="K4883" s="219" t="s">
        <v>37</v>
      </c>
      <c r="L4883" s="219">
        <v>54.53</v>
      </c>
      <c r="M4883" s="220" t="s">
        <v>1570</v>
      </c>
    </row>
    <row r="4884" spans="1:13">
      <c r="A4884" s="106" t="str">
        <f t="shared" si="77"/>
        <v xml:space="preserve">48160 </v>
      </c>
      <c r="B4884" s="164" t="s">
        <v>7940</v>
      </c>
      <c r="C4884" s="163"/>
      <c r="D4884" s="113" t="s">
        <v>798</v>
      </c>
      <c r="F4884" t="s">
        <v>7941</v>
      </c>
      <c r="G4884" s="219">
        <v>0</v>
      </c>
      <c r="H4884" s="219">
        <v>0</v>
      </c>
      <c r="I4884" s="219">
        <v>0</v>
      </c>
      <c r="J4884" s="219">
        <v>0</v>
      </c>
      <c r="K4884" s="219">
        <v>0</v>
      </c>
      <c r="L4884" s="219">
        <v>0</v>
      </c>
      <c r="M4884" s="220" t="s">
        <v>583</v>
      </c>
    </row>
    <row r="4885" spans="1:13">
      <c r="A4885" s="106" t="str">
        <f t="shared" si="77"/>
        <v xml:space="preserve">48400 </v>
      </c>
      <c r="B4885" s="164" t="s">
        <v>7942</v>
      </c>
      <c r="C4885" s="163"/>
      <c r="D4885" s="113" t="s">
        <v>1358</v>
      </c>
      <c r="F4885" t="s">
        <v>7943</v>
      </c>
      <c r="G4885" s="219">
        <v>1.95</v>
      </c>
      <c r="H4885" s="219" t="s">
        <v>37</v>
      </c>
      <c r="I4885" s="219">
        <v>0.72</v>
      </c>
      <c r="J4885" s="219">
        <v>0.49</v>
      </c>
      <c r="K4885" s="219" t="s">
        <v>37</v>
      </c>
      <c r="L4885" s="219">
        <v>3.16</v>
      </c>
      <c r="M4885" s="220" t="s">
        <v>1125</v>
      </c>
    </row>
    <row r="4886" spans="1:13">
      <c r="A4886" s="106" t="str">
        <f t="shared" si="77"/>
        <v xml:space="preserve">48500 </v>
      </c>
      <c r="B4886" s="164" t="s">
        <v>7944</v>
      </c>
      <c r="C4886" s="163"/>
      <c r="D4886" s="113" t="s">
        <v>1358</v>
      </c>
      <c r="F4886" t="s">
        <v>7945</v>
      </c>
      <c r="G4886" s="219">
        <v>18.16</v>
      </c>
      <c r="H4886" s="219" t="s">
        <v>37</v>
      </c>
      <c r="I4886" s="219">
        <v>11.74</v>
      </c>
      <c r="J4886" s="219">
        <v>4.66</v>
      </c>
      <c r="K4886" s="219" t="s">
        <v>37</v>
      </c>
      <c r="L4886" s="219">
        <v>34.56</v>
      </c>
      <c r="M4886" s="220" t="s">
        <v>1570</v>
      </c>
    </row>
    <row r="4887" spans="1:13">
      <c r="A4887" s="106" t="str">
        <f t="shared" si="77"/>
        <v xml:space="preserve">48510 </v>
      </c>
      <c r="B4887" s="164" t="s">
        <v>7946</v>
      </c>
      <c r="C4887" s="163"/>
      <c r="D4887" s="113" t="s">
        <v>1358</v>
      </c>
      <c r="F4887" t="s">
        <v>7947</v>
      </c>
      <c r="G4887" s="219">
        <v>17.190000000000001</v>
      </c>
      <c r="H4887" s="219" t="s">
        <v>37</v>
      </c>
      <c r="I4887" s="219">
        <v>11.38</v>
      </c>
      <c r="J4887" s="219">
        <v>4.41</v>
      </c>
      <c r="K4887" s="219" t="s">
        <v>37</v>
      </c>
      <c r="L4887" s="219">
        <v>32.979999999999997</v>
      </c>
      <c r="M4887" s="220" t="s">
        <v>1570</v>
      </c>
    </row>
    <row r="4888" spans="1:13">
      <c r="A4888" s="106" t="str">
        <f t="shared" si="77"/>
        <v xml:space="preserve">48520 </v>
      </c>
      <c r="B4888" s="164" t="s">
        <v>7948</v>
      </c>
      <c r="C4888" s="163"/>
      <c r="D4888" s="113" t="s">
        <v>1358</v>
      </c>
      <c r="F4888" t="s">
        <v>7949</v>
      </c>
      <c r="G4888" s="219">
        <v>18.149999999999999</v>
      </c>
      <c r="H4888" s="219" t="s">
        <v>37</v>
      </c>
      <c r="I4888" s="219">
        <v>10.220000000000001</v>
      </c>
      <c r="J4888" s="219">
        <v>4.66</v>
      </c>
      <c r="K4888" s="219" t="s">
        <v>37</v>
      </c>
      <c r="L4888" s="219">
        <v>33.03</v>
      </c>
      <c r="M4888" s="220" t="s">
        <v>1570</v>
      </c>
    </row>
    <row r="4889" spans="1:13">
      <c r="A4889" s="106" t="str">
        <f t="shared" si="77"/>
        <v xml:space="preserve">48540 </v>
      </c>
      <c r="B4889" s="164" t="s">
        <v>7950</v>
      </c>
      <c r="C4889" s="163"/>
      <c r="D4889" s="113" t="s">
        <v>1358</v>
      </c>
      <c r="F4889" t="s">
        <v>7949</v>
      </c>
      <c r="G4889" s="219">
        <v>21.94</v>
      </c>
      <c r="H4889" s="219" t="s">
        <v>37</v>
      </c>
      <c r="I4889" s="219">
        <v>11.61</v>
      </c>
      <c r="J4889" s="219">
        <v>5.65</v>
      </c>
      <c r="K4889" s="219" t="s">
        <v>37</v>
      </c>
      <c r="L4889" s="219">
        <v>39.200000000000003</v>
      </c>
      <c r="M4889" s="220" t="s">
        <v>1570</v>
      </c>
    </row>
    <row r="4890" spans="1:13">
      <c r="A4890" s="106" t="str">
        <f t="shared" si="77"/>
        <v xml:space="preserve">48545 </v>
      </c>
      <c r="B4890" s="164" t="s">
        <v>7951</v>
      </c>
      <c r="C4890" s="163"/>
      <c r="D4890" s="113" t="s">
        <v>1358</v>
      </c>
      <c r="F4890" t="s">
        <v>7952</v>
      </c>
      <c r="G4890" s="219">
        <v>22.23</v>
      </c>
      <c r="H4890" s="219" t="s">
        <v>37</v>
      </c>
      <c r="I4890" s="219">
        <v>12.48</v>
      </c>
      <c r="J4890" s="219">
        <v>5.72</v>
      </c>
      <c r="K4890" s="219" t="s">
        <v>37</v>
      </c>
      <c r="L4890" s="219">
        <v>40.43</v>
      </c>
      <c r="M4890" s="220" t="s">
        <v>1570</v>
      </c>
    </row>
    <row r="4891" spans="1:13">
      <c r="A4891" s="106" t="str">
        <f t="shared" si="77"/>
        <v xml:space="preserve">48547 </v>
      </c>
      <c r="B4891" s="164" t="s">
        <v>7953</v>
      </c>
      <c r="C4891" s="163"/>
      <c r="D4891" s="113" t="s">
        <v>1358</v>
      </c>
      <c r="F4891" t="s">
        <v>7954</v>
      </c>
      <c r="G4891" s="219">
        <v>30.38</v>
      </c>
      <c r="H4891" s="219" t="s">
        <v>37</v>
      </c>
      <c r="I4891" s="219">
        <v>15.46</v>
      </c>
      <c r="J4891" s="219">
        <v>7.82</v>
      </c>
      <c r="K4891" s="219" t="s">
        <v>37</v>
      </c>
      <c r="L4891" s="219">
        <v>53.66</v>
      </c>
      <c r="M4891" s="220" t="s">
        <v>1570</v>
      </c>
    </row>
    <row r="4892" spans="1:13">
      <c r="A4892" s="106" t="str">
        <f t="shared" si="77"/>
        <v xml:space="preserve">48548 </v>
      </c>
      <c r="B4892" s="164" t="s">
        <v>7955</v>
      </c>
      <c r="C4892" s="163"/>
      <c r="D4892" s="113" t="s">
        <v>1358</v>
      </c>
      <c r="F4892" t="s">
        <v>7956</v>
      </c>
      <c r="G4892" s="219">
        <v>28.09</v>
      </c>
      <c r="H4892" s="219" t="s">
        <v>37</v>
      </c>
      <c r="I4892" s="219">
        <v>14.76</v>
      </c>
      <c r="J4892" s="219">
        <v>7.25</v>
      </c>
      <c r="K4892" s="219" t="s">
        <v>37</v>
      </c>
      <c r="L4892" s="219">
        <v>50.1</v>
      </c>
      <c r="M4892" s="220" t="s">
        <v>1570</v>
      </c>
    </row>
    <row r="4893" spans="1:13">
      <c r="A4893" s="106" t="str">
        <f t="shared" si="77"/>
        <v xml:space="preserve">48550 </v>
      </c>
      <c r="B4893" s="164" t="s">
        <v>7957</v>
      </c>
      <c r="C4893" s="163"/>
      <c r="D4893" s="113" t="s">
        <v>888</v>
      </c>
      <c r="F4893" t="s">
        <v>7958</v>
      </c>
      <c r="G4893" s="219">
        <v>0</v>
      </c>
      <c r="H4893" s="219">
        <v>0</v>
      </c>
      <c r="I4893" s="219">
        <v>0</v>
      </c>
      <c r="J4893" s="219">
        <v>0</v>
      </c>
      <c r="K4893" s="219">
        <v>0</v>
      </c>
      <c r="L4893" s="219">
        <v>0</v>
      </c>
      <c r="M4893" s="220" t="s">
        <v>583</v>
      </c>
    </row>
    <row r="4894" spans="1:13">
      <c r="A4894" s="106" t="str">
        <f t="shared" si="77"/>
        <v xml:space="preserve">48551 </v>
      </c>
      <c r="B4894" s="164" t="s">
        <v>7959</v>
      </c>
      <c r="C4894" s="163"/>
      <c r="D4894" s="113" t="s">
        <v>664</v>
      </c>
      <c r="F4894" t="s">
        <v>7960</v>
      </c>
      <c r="G4894" s="219">
        <v>0</v>
      </c>
      <c r="H4894" s="219">
        <v>0</v>
      </c>
      <c r="I4894" s="219">
        <v>0</v>
      </c>
      <c r="J4894" s="219">
        <v>0</v>
      </c>
      <c r="K4894" s="219">
        <v>0</v>
      </c>
      <c r="L4894" s="219">
        <v>0</v>
      </c>
      <c r="M4894" s="220" t="s">
        <v>583</v>
      </c>
    </row>
    <row r="4895" spans="1:13">
      <c r="A4895" s="106" t="str">
        <f t="shared" si="77"/>
        <v xml:space="preserve">48552 </v>
      </c>
      <c r="B4895" s="164" t="s">
        <v>7961</v>
      </c>
      <c r="C4895" s="163"/>
      <c r="D4895" s="113" t="s">
        <v>1358</v>
      </c>
      <c r="F4895" t="s">
        <v>7962</v>
      </c>
      <c r="G4895" s="219">
        <v>4.3</v>
      </c>
      <c r="H4895" s="219" t="s">
        <v>37</v>
      </c>
      <c r="I4895" s="219">
        <v>1.57</v>
      </c>
      <c r="J4895" s="219">
        <v>1.1200000000000001</v>
      </c>
      <c r="K4895" s="219" t="s">
        <v>37</v>
      </c>
      <c r="L4895" s="219">
        <v>6.99</v>
      </c>
      <c r="M4895" s="220" t="s">
        <v>583</v>
      </c>
    </row>
    <row r="4896" spans="1:13">
      <c r="A4896" s="106" t="str">
        <f t="shared" si="77"/>
        <v xml:space="preserve">48554 </v>
      </c>
      <c r="B4896" s="164" t="s">
        <v>7963</v>
      </c>
      <c r="C4896" s="163"/>
      <c r="D4896" s="113" t="s">
        <v>1193</v>
      </c>
      <c r="F4896" t="s">
        <v>7964</v>
      </c>
      <c r="G4896" s="219">
        <v>37.799999999999997</v>
      </c>
      <c r="H4896" s="219" t="s">
        <v>37</v>
      </c>
      <c r="I4896" s="219">
        <v>31.7</v>
      </c>
      <c r="J4896" s="219">
        <v>9.61</v>
      </c>
      <c r="K4896" s="219" t="s">
        <v>37</v>
      </c>
      <c r="L4896" s="219">
        <v>79.11</v>
      </c>
      <c r="M4896" s="220" t="s">
        <v>1570</v>
      </c>
    </row>
    <row r="4897" spans="1:13">
      <c r="A4897" s="106" t="str">
        <f t="shared" si="77"/>
        <v xml:space="preserve">48556 </v>
      </c>
      <c r="B4897" s="164" t="s">
        <v>7965</v>
      </c>
      <c r="C4897" s="163"/>
      <c r="D4897" s="113" t="s">
        <v>1358</v>
      </c>
      <c r="F4897" t="s">
        <v>7966</v>
      </c>
      <c r="G4897" s="219">
        <v>19.47</v>
      </c>
      <c r="H4897" s="219" t="s">
        <v>37</v>
      </c>
      <c r="I4897" s="219">
        <v>14.39</v>
      </c>
      <c r="J4897" s="219">
        <v>0.05</v>
      </c>
      <c r="K4897" s="219" t="s">
        <v>37</v>
      </c>
      <c r="L4897" s="219">
        <v>33.909999999999997</v>
      </c>
      <c r="M4897" s="220" t="s">
        <v>1570</v>
      </c>
    </row>
    <row r="4898" spans="1:13">
      <c r="A4898" s="106" t="str">
        <f t="shared" si="77"/>
        <v xml:space="preserve">48999 </v>
      </c>
      <c r="B4898" s="164" t="s">
        <v>7967</v>
      </c>
      <c r="C4898" s="163"/>
      <c r="D4898" s="113" t="s">
        <v>664</v>
      </c>
      <c r="F4898" t="s">
        <v>19051</v>
      </c>
      <c r="G4898" s="219">
        <v>0</v>
      </c>
      <c r="H4898" s="219">
        <v>0</v>
      </c>
      <c r="I4898" s="219">
        <v>0</v>
      </c>
      <c r="J4898" s="219">
        <v>0</v>
      </c>
      <c r="K4898" s="219">
        <v>0</v>
      </c>
      <c r="L4898" s="219">
        <v>0</v>
      </c>
      <c r="M4898" s="220" t="s">
        <v>991</v>
      </c>
    </row>
    <row r="4899" spans="1:13">
      <c r="A4899" s="106" t="str">
        <f t="shared" si="77"/>
        <v xml:space="preserve">49000 </v>
      </c>
      <c r="B4899" s="164" t="s">
        <v>7970</v>
      </c>
      <c r="C4899" s="163"/>
      <c r="D4899" s="113" t="s">
        <v>1358</v>
      </c>
      <c r="F4899" t="s">
        <v>7971</v>
      </c>
      <c r="G4899" s="219">
        <v>12.54</v>
      </c>
      <c r="H4899" s="219" t="s">
        <v>37</v>
      </c>
      <c r="I4899" s="219">
        <v>7.61</v>
      </c>
      <c r="J4899" s="219">
        <v>2.95</v>
      </c>
      <c r="K4899" s="219" t="s">
        <v>37</v>
      </c>
      <c r="L4899" s="219">
        <v>23.1</v>
      </c>
      <c r="M4899" s="220" t="s">
        <v>1570</v>
      </c>
    </row>
    <row r="4900" spans="1:13">
      <c r="A4900" s="106" t="str">
        <f t="shared" si="77"/>
        <v xml:space="preserve">49002 </v>
      </c>
      <c r="B4900" s="164" t="s">
        <v>7972</v>
      </c>
      <c r="C4900" s="163"/>
      <c r="D4900" s="113" t="s">
        <v>1358</v>
      </c>
      <c r="F4900" t="s">
        <v>7973</v>
      </c>
      <c r="G4900" s="219">
        <v>17.63</v>
      </c>
      <c r="H4900" s="219" t="s">
        <v>37</v>
      </c>
      <c r="I4900" s="219">
        <v>9.3699999999999992</v>
      </c>
      <c r="J4900" s="219">
        <v>4.24</v>
      </c>
      <c r="K4900" s="219" t="s">
        <v>37</v>
      </c>
      <c r="L4900" s="219">
        <v>31.24</v>
      </c>
      <c r="M4900" s="220" t="s">
        <v>1570</v>
      </c>
    </row>
    <row r="4901" spans="1:13">
      <c r="A4901" s="106" t="str">
        <f t="shared" si="77"/>
        <v xml:space="preserve">49010 </v>
      </c>
      <c r="B4901" s="164" t="s">
        <v>7974</v>
      </c>
      <c r="C4901" s="163"/>
      <c r="D4901" s="113" t="s">
        <v>1358</v>
      </c>
      <c r="F4901" t="s">
        <v>7975</v>
      </c>
      <c r="G4901" s="219">
        <v>16.059999999999999</v>
      </c>
      <c r="H4901" s="219" t="s">
        <v>37</v>
      </c>
      <c r="I4901" s="219">
        <v>7.8</v>
      </c>
      <c r="J4901" s="219">
        <v>3.75</v>
      </c>
      <c r="K4901" s="219" t="s">
        <v>37</v>
      </c>
      <c r="L4901" s="219">
        <v>27.61</v>
      </c>
      <c r="M4901" s="220" t="s">
        <v>1570</v>
      </c>
    </row>
    <row r="4902" spans="1:13">
      <c r="A4902" s="106" t="str">
        <f t="shared" si="77"/>
        <v xml:space="preserve">49013 </v>
      </c>
      <c r="B4902" s="164" t="s">
        <v>17717</v>
      </c>
      <c r="C4902" s="163"/>
      <c r="D4902" s="113" t="s">
        <v>1358</v>
      </c>
      <c r="F4902" t="s">
        <v>7968</v>
      </c>
      <c r="G4902" s="219">
        <v>8.35</v>
      </c>
      <c r="H4902" s="219" t="s">
        <v>37</v>
      </c>
      <c r="I4902" s="219">
        <v>3.06</v>
      </c>
      <c r="J4902" s="219">
        <v>2.15</v>
      </c>
      <c r="K4902" s="219" t="s">
        <v>37</v>
      </c>
      <c r="L4902" s="219">
        <v>13.56</v>
      </c>
      <c r="M4902" s="220" t="s">
        <v>1324</v>
      </c>
    </row>
    <row r="4903" spans="1:13">
      <c r="A4903" s="106" t="str">
        <f t="shared" si="77"/>
        <v xml:space="preserve">49014 </v>
      </c>
      <c r="B4903" s="164" t="s">
        <v>17718</v>
      </c>
      <c r="C4903" s="163"/>
      <c r="D4903" s="113" t="s">
        <v>1358</v>
      </c>
      <c r="F4903" t="s">
        <v>7969</v>
      </c>
      <c r="G4903" s="219">
        <v>6.73</v>
      </c>
      <c r="H4903" s="219" t="s">
        <v>37</v>
      </c>
      <c r="I4903" s="219">
        <v>2.84</v>
      </c>
      <c r="J4903" s="219">
        <v>1.72</v>
      </c>
      <c r="K4903" s="219" t="s">
        <v>37</v>
      </c>
      <c r="L4903" s="219">
        <v>11.29</v>
      </c>
      <c r="M4903" s="220" t="s">
        <v>1324</v>
      </c>
    </row>
    <row r="4904" spans="1:13">
      <c r="A4904" s="106" t="str">
        <f t="shared" si="77"/>
        <v xml:space="preserve">49020 </v>
      </c>
      <c r="B4904" s="164" t="s">
        <v>7976</v>
      </c>
      <c r="C4904" s="163"/>
      <c r="D4904" s="113" t="s">
        <v>1358</v>
      </c>
      <c r="F4904" t="s">
        <v>7977</v>
      </c>
      <c r="G4904" s="219">
        <v>26.67</v>
      </c>
      <c r="H4904" s="219" t="s">
        <v>37</v>
      </c>
      <c r="I4904" s="219">
        <v>14.82</v>
      </c>
      <c r="J4904" s="219">
        <v>6.3</v>
      </c>
      <c r="K4904" s="219" t="s">
        <v>37</v>
      </c>
      <c r="L4904" s="219">
        <v>47.79</v>
      </c>
      <c r="M4904" s="220" t="s">
        <v>1570</v>
      </c>
    </row>
    <row r="4905" spans="1:13">
      <c r="A4905" s="106" t="str">
        <f t="shared" si="77"/>
        <v xml:space="preserve">49040 </v>
      </c>
      <c r="B4905" s="164" t="s">
        <v>7978</v>
      </c>
      <c r="C4905" s="163"/>
      <c r="D4905" s="113" t="s">
        <v>1358</v>
      </c>
      <c r="F4905" t="s">
        <v>7979</v>
      </c>
      <c r="G4905" s="219">
        <v>16.52</v>
      </c>
      <c r="H4905" s="219" t="s">
        <v>37</v>
      </c>
      <c r="I4905" s="219">
        <v>9.6300000000000008</v>
      </c>
      <c r="J4905" s="219">
        <v>3.96</v>
      </c>
      <c r="K4905" s="219" t="s">
        <v>37</v>
      </c>
      <c r="L4905" s="219">
        <v>30.11</v>
      </c>
      <c r="M4905" s="220" t="s">
        <v>1570</v>
      </c>
    </row>
    <row r="4906" spans="1:13">
      <c r="A4906" s="106" t="str">
        <f t="shared" si="77"/>
        <v xml:space="preserve">49060 </v>
      </c>
      <c r="B4906" s="164" t="s">
        <v>7980</v>
      </c>
      <c r="C4906" s="163"/>
      <c r="D4906" s="113" t="s">
        <v>1358</v>
      </c>
      <c r="F4906" t="s">
        <v>7981</v>
      </c>
      <c r="G4906" s="219">
        <v>18.53</v>
      </c>
      <c r="H4906" s="219" t="s">
        <v>37</v>
      </c>
      <c r="I4906" s="219">
        <v>10.09</v>
      </c>
      <c r="J4906" s="219">
        <v>4.1900000000000004</v>
      </c>
      <c r="K4906" s="219" t="s">
        <v>37</v>
      </c>
      <c r="L4906" s="219">
        <v>32.81</v>
      </c>
      <c r="M4906" s="220" t="s">
        <v>1570</v>
      </c>
    </row>
    <row r="4907" spans="1:13">
      <c r="A4907" s="106" t="str">
        <f t="shared" si="77"/>
        <v xml:space="preserve">49062 </v>
      </c>
      <c r="B4907" s="164" t="s">
        <v>7982</v>
      </c>
      <c r="C4907" s="163"/>
      <c r="D4907" s="113" t="s">
        <v>1358</v>
      </c>
      <c r="F4907" t="s">
        <v>7983</v>
      </c>
      <c r="G4907" s="219">
        <v>12.22</v>
      </c>
      <c r="H4907" s="219" t="s">
        <v>37</v>
      </c>
      <c r="I4907" s="219">
        <v>7.81</v>
      </c>
      <c r="J4907" s="219">
        <v>3.15</v>
      </c>
      <c r="K4907" s="219" t="s">
        <v>37</v>
      </c>
      <c r="L4907" s="219">
        <v>23.18</v>
      </c>
      <c r="M4907" s="220" t="s">
        <v>1570</v>
      </c>
    </row>
    <row r="4908" spans="1:13">
      <c r="A4908" s="106" t="str">
        <f t="shared" si="77"/>
        <v xml:space="preserve">49082 </v>
      </c>
      <c r="B4908" s="164" t="s">
        <v>7984</v>
      </c>
      <c r="C4908" s="163"/>
      <c r="D4908" s="113" t="s">
        <v>1358</v>
      </c>
      <c r="F4908" t="s">
        <v>7985</v>
      </c>
      <c r="G4908" s="219">
        <v>1.24</v>
      </c>
      <c r="H4908" s="219">
        <v>4.92</v>
      </c>
      <c r="I4908" s="219">
        <v>0.75</v>
      </c>
      <c r="J4908" s="219">
        <v>0.19</v>
      </c>
      <c r="K4908" s="219">
        <v>6.35</v>
      </c>
      <c r="L4908" s="219">
        <v>2.1800000000000002</v>
      </c>
      <c r="M4908" s="220" t="s">
        <v>1324</v>
      </c>
    </row>
    <row r="4909" spans="1:13">
      <c r="A4909" s="106" t="str">
        <f t="shared" si="77"/>
        <v xml:space="preserve">49083 </v>
      </c>
      <c r="B4909" s="164" t="s">
        <v>7986</v>
      </c>
      <c r="C4909" s="163"/>
      <c r="D4909" s="113" t="s">
        <v>1358</v>
      </c>
      <c r="F4909" t="s">
        <v>7987</v>
      </c>
      <c r="G4909" s="219">
        <v>2</v>
      </c>
      <c r="H4909" s="219">
        <v>6.51</v>
      </c>
      <c r="I4909" s="219">
        <v>0.92</v>
      </c>
      <c r="J4909" s="219">
        <v>0.2</v>
      </c>
      <c r="K4909" s="219">
        <v>8.7100000000000009</v>
      </c>
      <c r="L4909" s="219">
        <v>3.12</v>
      </c>
      <c r="M4909" s="220" t="s">
        <v>1324</v>
      </c>
    </row>
    <row r="4910" spans="1:13">
      <c r="A4910" s="106" t="str">
        <f t="shared" si="77"/>
        <v xml:space="preserve">49084 </v>
      </c>
      <c r="B4910" s="164" t="s">
        <v>7988</v>
      </c>
      <c r="C4910" s="163"/>
      <c r="D4910" s="113" t="s">
        <v>1358</v>
      </c>
      <c r="F4910" t="s">
        <v>7989</v>
      </c>
      <c r="G4910" s="219">
        <v>2</v>
      </c>
      <c r="H4910" s="219" t="s">
        <v>37</v>
      </c>
      <c r="I4910" s="219">
        <v>0.72</v>
      </c>
      <c r="J4910" s="219">
        <v>0.45</v>
      </c>
      <c r="K4910" s="219" t="s">
        <v>37</v>
      </c>
      <c r="L4910" s="219">
        <v>3.17</v>
      </c>
      <c r="M4910" s="220" t="s">
        <v>1324</v>
      </c>
    </row>
    <row r="4911" spans="1:13">
      <c r="A4911" s="106" t="str">
        <f t="shared" si="77"/>
        <v xml:space="preserve">49180 </v>
      </c>
      <c r="B4911" s="164" t="s">
        <v>7990</v>
      </c>
      <c r="C4911" s="163"/>
      <c r="D4911" s="113" t="s">
        <v>1358</v>
      </c>
      <c r="F4911" t="s">
        <v>7991</v>
      </c>
      <c r="G4911" s="219">
        <v>1.73</v>
      </c>
      <c r="H4911" s="219">
        <v>3.29</v>
      </c>
      <c r="I4911" s="219">
        <v>0.52</v>
      </c>
      <c r="J4911" s="219">
        <v>0.17</v>
      </c>
      <c r="K4911" s="219">
        <v>5.19</v>
      </c>
      <c r="L4911" s="219">
        <v>2.42</v>
      </c>
      <c r="M4911" s="220" t="s">
        <v>1324</v>
      </c>
    </row>
    <row r="4912" spans="1:13">
      <c r="A4912" s="106" t="str">
        <f t="shared" si="77"/>
        <v xml:space="preserve">49185 </v>
      </c>
      <c r="B4912" s="164" t="s">
        <v>7992</v>
      </c>
      <c r="C4912" s="163"/>
      <c r="D4912" s="113" t="s">
        <v>1358</v>
      </c>
      <c r="F4912" t="s">
        <v>7993</v>
      </c>
      <c r="G4912" s="219">
        <v>2.35</v>
      </c>
      <c r="H4912" s="219">
        <v>34.49</v>
      </c>
      <c r="I4912" s="219">
        <v>0.87</v>
      </c>
      <c r="J4912" s="219">
        <v>0.27</v>
      </c>
      <c r="K4912" s="219">
        <v>37.11</v>
      </c>
      <c r="L4912" s="219">
        <v>3.49</v>
      </c>
      <c r="M4912" s="220" t="s">
        <v>1324</v>
      </c>
    </row>
    <row r="4913" spans="1:13">
      <c r="A4913" s="106" t="str">
        <f t="shared" si="77"/>
        <v xml:space="preserve">49203 </v>
      </c>
      <c r="B4913" s="164" t="s">
        <v>7994</v>
      </c>
      <c r="C4913" s="163"/>
      <c r="D4913" s="113" t="s">
        <v>1358</v>
      </c>
      <c r="F4913" t="s">
        <v>7995</v>
      </c>
      <c r="G4913" s="219">
        <v>20.13</v>
      </c>
      <c r="H4913" s="219" t="s">
        <v>37</v>
      </c>
      <c r="I4913" s="219">
        <v>11.27</v>
      </c>
      <c r="J4913" s="219">
        <v>4.45</v>
      </c>
      <c r="K4913" s="219" t="s">
        <v>37</v>
      </c>
      <c r="L4913" s="219">
        <v>35.85</v>
      </c>
      <c r="M4913" s="220" t="s">
        <v>1570</v>
      </c>
    </row>
    <row r="4914" spans="1:13">
      <c r="A4914" s="106" t="str">
        <f t="shared" si="77"/>
        <v xml:space="preserve">49204 </v>
      </c>
      <c r="B4914" s="164" t="s">
        <v>7996</v>
      </c>
      <c r="C4914" s="163"/>
      <c r="D4914" s="113" t="s">
        <v>1358</v>
      </c>
      <c r="F4914" t="s">
        <v>7997</v>
      </c>
      <c r="G4914" s="219">
        <v>26.13</v>
      </c>
      <c r="H4914" s="219" t="s">
        <v>37</v>
      </c>
      <c r="I4914" s="219">
        <v>13.8</v>
      </c>
      <c r="J4914" s="219">
        <v>5.74</v>
      </c>
      <c r="K4914" s="219" t="s">
        <v>37</v>
      </c>
      <c r="L4914" s="219">
        <v>45.67</v>
      </c>
      <c r="M4914" s="220" t="s">
        <v>1570</v>
      </c>
    </row>
    <row r="4915" spans="1:13">
      <c r="A4915" s="106" t="str">
        <f t="shared" si="77"/>
        <v xml:space="preserve">49205 </v>
      </c>
      <c r="B4915" s="164" t="s">
        <v>7998</v>
      </c>
      <c r="C4915" s="163"/>
      <c r="D4915" s="113" t="s">
        <v>1358</v>
      </c>
      <c r="F4915" t="s">
        <v>7999</v>
      </c>
      <c r="G4915" s="219">
        <v>30.13</v>
      </c>
      <c r="H4915" s="219" t="s">
        <v>37</v>
      </c>
      <c r="I4915" s="219">
        <v>15.59</v>
      </c>
      <c r="J4915" s="219">
        <v>6.67</v>
      </c>
      <c r="K4915" s="219" t="s">
        <v>37</v>
      </c>
      <c r="L4915" s="219">
        <v>52.39</v>
      </c>
      <c r="M4915" s="220" t="s">
        <v>1570</v>
      </c>
    </row>
    <row r="4916" spans="1:13">
      <c r="A4916" s="106" t="str">
        <f t="shared" si="77"/>
        <v xml:space="preserve">49215 </v>
      </c>
      <c r="B4916" s="164" t="s">
        <v>8000</v>
      </c>
      <c r="C4916" s="163"/>
      <c r="D4916" s="113" t="s">
        <v>1358</v>
      </c>
      <c r="F4916" t="s">
        <v>8001</v>
      </c>
      <c r="G4916" s="219">
        <v>37.81</v>
      </c>
      <c r="H4916" s="219" t="s">
        <v>37</v>
      </c>
      <c r="I4916" s="219">
        <v>20.329999999999998</v>
      </c>
      <c r="J4916" s="219">
        <v>8.2899999999999991</v>
      </c>
      <c r="K4916" s="219" t="s">
        <v>37</v>
      </c>
      <c r="L4916" s="219">
        <v>66.430000000000007</v>
      </c>
      <c r="M4916" s="220" t="s">
        <v>1570</v>
      </c>
    </row>
    <row r="4917" spans="1:13">
      <c r="A4917" s="106" t="str">
        <f t="shared" si="77"/>
        <v xml:space="preserve">49250 </v>
      </c>
      <c r="B4917" s="164" t="s">
        <v>8002</v>
      </c>
      <c r="C4917" s="163"/>
      <c r="D4917" s="113" t="s">
        <v>1358</v>
      </c>
      <c r="F4917" t="s">
        <v>8003</v>
      </c>
      <c r="G4917" s="219">
        <v>9.01</v>
      </c>
      <c r="H4917" s="219" t="s">
        <v>37</v>
      </c>
      <c r="I4917" s="219">
        <v>6.86</v>
      </c>
      <c r="J4917" s="219">
        <v>2.09</v>
      </c>
      <c r="K4917" s="219" t="s">
        <v>37</v>
      </c>
      <c r="L4917" s="219">
        <v>17.96</v>
      </c>
      <c r="M4917" s="220" t="s">
        <v>1570</v>
      </c>
    </row>
    <row r="4918" spans="1:13">
      <c r="A4918" s="106" t="str">
        <f t="shared" si="77"/>
        <v xml:space="preserve">49255 </v>
      </c>
      <c r="B4918" s="164" t="s">
        <v>8004</v>
      </c>
      <c r="C4918" s="163"/>
      <c r="D4918" s="113" t="s">
        <v>1358</v>
      </c>
      <c r="F4918" t="s">
        <v>8005</v>
      </c>
      <c r="G4918" s="219">
        <v>12.56</v>
      </c>
      <c r="H4918" s="219" t="s">
        <v>37</v>
      </c>
      <c r="I4918" s="219">
        <v>8.59</v>
      </c>
      <c r="J4918" s="219">
        <v>2.73</v>
      </c>
      <c r="K4918" s="219" t="s">
        <v>37</v>
      </c>
      <c r="L4918" s="219">
        <v>23.88</v>
      </c>
      <c r="M4918" s="220" t="s">
        <v>1570</v>
      </c>
    </row>
    <row r="4919" spans="1:13">
      <c r="A4919" s="106" t="str">
        <f t="shared" si="77"/>
        <v xml:space="preserve">49320 </v>
      </c>
      <c r="B4919" s="164" t="s">
        <v>8006</v>
      </c>
      <c r="C4919" s="163"/>
      <c r="D4919" s="113" t="s">
        <v>1358</v>
      </c>
      <c r="F4919" t="s">
        <v>8007</v>
      </c>
      <c r="G4919" s="219">
        <v>5.14</v>
      </c>
      <c r="H4919" s="219" t="s">
        <v>37</v>
      </c>
      <c r="I4919" s="219">
        <v>3.58</v>
      </c>
      <c r="J4919" s="219">
        <v>1.22</v>
      </c>
      <c r="K4919" s="219" t="s">
        <v>37</v>
      </c>
      <c r="L4919" s="219">
        <v>9.94</v>
      </c>
      <c r="M4919" s="220" t="s">
        <v>1474</v>
      </c>
    </row>
    <row r="4920" spans="1:13">
      <c r="A4920" s="106" t="str">
        <f t="shared" si="77"/>
        <v xml:space="preserve">49321 </v>
      </c>
      <c r="B4920" s="164" t="s">
        <v>8008</v>
      </c>
      <c r="C4920" s="163"/>
      <c r="D4920" s="113" t="s">
        <v>1358</v>
      </c>
      <c r="F4920" t="s">
        <v>8009</v>
      </c>
      <c r="G4920" s="219">
        <v>5.44</v>
      </c>
      <c r="H4920" s="219" t="s">
        <v>37</v>
      </c>
      <c r="I4920" s="219">
        <v>3.73</v>
      </c>
      <c r="J4920" s="219">
        <v>1.22</v>
      </c>
      <c r="K4920" s="219" t="s">
        <v>37</v>
      </c>
      <c r="L4920" s="219">
        <v>10.39</v>
      </c>
      <c r="M4920" s="220" t="s">
        <v>1474</v>
      </c>
    </row>
    <row r="4921" spans="1:13">
      <c r="A4921" s="106" t="str">
        <f t="shared" si="77"/>
        <v xml:space="preserve">49322 </v>
      </c>
      <c r="B4921" s="164" t="s">
        <v>8010</v>
      </c>
      <c r="C4921" s="163"/>
      <c r="D4921" s="113" t="s">
        <v>1358</v>
      </c>
      <c r="F4921" t="s">
        <v>8011</v>
      </c>
      <c r="G4921" s="219">
        <v>6.01</v>
      </c>
      <c r="H4921" s="219" t="s">
        <v>37</v>
      </c>
      <c r="I4921" s="219">
        <v>3.9</v>
      </c>
      <c r="J4921" s="219">
        <v>1.39</v>
      </c>
      <c r="K4921" s="219" t="s">
        <v>37</v>
      </c>
      <c r="L4921" s="219">
        <v>11.3</v>
      </c>
      <c r="M4921" s="220" t="s">
        <v>1474</v>
      </c>
    </row>
    <row r="4922" spans="1:13">
      <c r="A4922" s="106" t="str">
        <f t="shared" si="77"/>
        <v xml:space="preserve">49323 </v>
      </c>
      <c r="B4922" s="164" t="s">
        <v>8012</v>
      </c>
      <c r="C4922" s="163"/>
      <c r="D4922" s="113" t="s">
        <v>1358</v>
      </c>
      <c r="F4922" t="s">
        <v>8013</v>
      </c>
      <c r="G4922" s="219">
        <v>10.23</v>
      </c>
      <c r="H4922" s="219" t="s">
        <v>37</v>
      </c>
      <c r="I4922" s="219">
        <v>6.7</v>
      </c>
      <c r="J4922" s="219">
        <v>2.3199999999999998</v>
      </c>
      <c r="K4922" s="219" t="s">
        <v>37</v>
      </c>
      <c r="L4922" s="219">
        <v>19.25</v>
      </c>
      <c r="M4922" s="220" t="s">
        <v>1570</v>
      </c>
    </row>
    <row r="4923" spans="1:13">
      <c r="A4923" s="106" t="str">
        <f t="shared" si="77"/>
        <v xml:space="preserve">49324 </v>
      </c>
      <c r="B4923" s="164" t="s">
        <v>8014</v>
      </c>
      <c r="C4923" s="163"/>
      <c r="D4923" s="113" t="s">
        <v>1358</v>
      </c>
      <c r="F4923" t="s">
        <v>8015</v>
      </c>
      <c r="G4923" s="219">
        <v>6.32</v>
      </c>
      <c r="H4923" s="219" t="s">
        <v>37</v>
      </c>
      <c r="I4923" s="219">
        <v>3.72</v>
      </c>
      <c r="J4923" s="219">
        <v>1.59</v>
      </c>
      <c r="K4923" s="219" t="s">
        <v>37</v>
      </c>
      <c r="L4923" s="219">
        <v>11.63</v>
      </c>
      <c r="M4923" s="220" t="s">
        <v>1474</v>
      </c>
    </row>
    <row r="4924" spans="1:13">
      <c r="A4924" s="106" t="str">
        <f t="shared" si="77"/>
        <v xml:space="preserve">49325 </v>
      </c>
      <c r="B4924" s="164" t="s">
        <v>8016</v>
      </c>
      <c r="C4924" s="163"/>
      <c r="D4924" s="113" t="s">
        <v>1358</v>
      </c>
      <c r="F4924" t="s">
        <v>8017</v>
      </c>
      <c r="G4924" s="219">
        <v>6.82</v>
      </c>
      <c r="H4924" s="219" t="s">
        <v>37</v>
      </c>
      <c r="I4924" s="219">
        <v>3.86</v>
      </c>
      <c r="J4924" s="219">
        <v>1.72</v>
      </c>
      <c r="K4924" s="219" t="s">
        <v>37</v>
      </c>
      <c r="L4924" s="219">
        <v>12.4</v>
      </c>
      <c r="M4924" s="220" t="s">
        <v>1474</v>
      </c>
    </row>
    <row r="4925" spans="1:13">
      <c r="A4925" s="106" t="str">
        <f t="shared" si="77"/>
        <v xml:space="preserve">49326 </v>
      </c>
      <c r="B4925" s="164" t="s">
        <v>8018</v>
      </c>
      <c r="C4925" s="163"/>
      <c r="D4925" s="113" t="s">
        <v>1358</v>
      </c>
      <c r="F4925" t="s">
        <v>8019</v>
      </c>
      <c r="G4925" s="219">
        <v>3.5</v>
      </c>
      <c r="H4925" s="219" t="s">
        <v>37</v>
      </c>
      <c r="I4925" s="219">
        <v>1.2</v>
      </c>
      <c r="J4925" s="219">
        <v>0.89</v>
      </c>
      <c r="K4925" s="219" t="s">
        <v>37</v>
      </c>
      <c r="L4925" s="219">
        <v>5.59</v>
      </c>
      <c r="M4925" s="220" t="s">
        <v>1125</v>
      </c>
    </row>
    <row r="4926" spans="1:13">
      <c r="A4926" s="106" t="str">
        <f t="shared" si="77"/>
        <v xml:space="preserve">49327 </v>
      </c>
      <c r="B4926" s="164" t="s">
        <v>8020</v>
      </c>
      <c r="C4926" s="163"/>
      <c r="D4926" s="113" t="s">
        <v>1358</v>
      </c>
      <c r="F4926" t="s">
        <v>8021</v>
      </c>
      <c r="G4926" s="219">
        <v>2.38</v>
      </c>
      <c r="H4926" s="219" t="s">
        <v>37</v>
      </c>
      <c r="I4926" s="219">
        <v>0.87</v>
      </c>
      <c r="J4926" s="219">
        <v>0.61</v>
      </c>
      <c r="K4926" s="219" t="s">
        <v>37</v>
      </c>
      <c r="L4926" s="219">
        <v>3.86</v>
      </c>
      <c r="M4926" s="220" t="s">
        <v>1125</v>
      </c>
    </row>
    <row r="4927" spans="1:13">
      <c r="A4927" s="106" t="str">
        <f t="shared" si="77"/>
        <v xml:space="preserve">49329 </v>
      </c>
      <c r="B4927" s="164" t="s">
        <v>8022</v>
      </c>
      <c r="C4927" s="163"/>
      <c r="D4927" s="113" t="s">
        <v>664</v>
      </c>
      <c r="F4927" t="s">
        <v>19052</v>
      </c>
      <c r="G4927" s="219">
        <v>0</v>
      </c>
      <c r="H4927" s="219">
        <v>0</v>
      </c>
      <c r="I4927" s="219">
        <v>0</v>
      </c>
      <c r="J4927" s="219">
        <v>0</v>
      </c>
      <c r="K4927" s="219">
        <v>0</v>
      </c>
      <c r="L4927" s="219">
        <v>0</v>
      </c>
      <c r="M4927" s="220" t="s">
        <v>991</v>
      </c>
    </row>
    <row r="4928" spans="1:13">
      <c r="A4928" s="106" t="str">
        <f t="shared" si="77"/>
        <v xml:space="preserve">49400 </v>
      </c>
      <c r="B4928" s="164" t="s">
        <v>8023</v>
      </c>
      <c r="C4928" s="163"/>
      <c r="D4928" s="113" t="s">
        <v>1358</v>
      </c>
      <c r="F4928" t="s">
        <v>8024</v>
      </c>
      <c r="G4928" s="219">
        <v>1.88</v>
      </c>
      <c r="H4928" s="219">
        <v>2.36</v>
      </c>
      <c r="I4928" s="219">
        <v>0.55000000000000004</v>
      </c>
      <c r="J4928" s="219">
        <v>0.21</v>
      </c>
      <c r="K4928" s="219">
        <v>4.45</v>
      </c>
      <c r="L4928" s="219">
        <v>2.64</v>
      </c>
      <c r="M4928" s="220" t="s">
        <v>1324</v>
      </c>
    </row>
    <row r="4929" spans="1:13">
      <c r="A4929" s="106" t="str">
        <f t="shared" si="77"/>
        <v xml:space="preserve">49402 </v>
      </c>
      <c r="B4929" s="164" t="s">
        <v>8025</v>
      </c>
      <c r="C4929" s="163"/>
      <c r="D4929" s="113" t="s">
        <v>1358</v>
      </c>
      <c r="F4929" t="s">
        <v>8026</v>
      </c>
      <c r="G4929" s="219">
        <v>14.09</v>
      </c>
      <c r="H4929" s="219" t="s">
        <v>37</v>
      </c>
      <c r="I4929" s="219">
        <v>8.16</v>
      </c>
      <c r="J4929" s="219">
        <v>3.43</v>
      </c>
      <c r="K4929" s="219" t="s">
        <v>37</v>
      </c>
      <c r="L4929" s="219">
        <v>25.68</v>
      </c>
      <c r="M4929" s="220" t="s">
        <v>1570</v>
      </c>
    </row>
    <row r="4930" spans="1:13">
      <c r="A4930" s="106" t="str">
        <f t="shared" si="77"/>
        <v xml:space="preserve">49405 </v>
      </c>
      <c r="B4930" s="164" t="s">
        <v>8027</v>
      </c>
      <c r="C4930" s="163"/>
      <c r="D4930" s="113" t="s">
        <v>1358</v>
      </c>
      <c r="F4930" t="s">
        <v>8028</v>
      </c>
      <c r="G4930" s="219">
        <v>4</v>
      </c>
      <c r="H4930" s="219">
        <v>21.7</v>
      </c>
      <c r="I4930" s="219">
        <v>1.27</v>
      </c>
      <c r="J4930" s="219">
        <v>0.4</v>
      </c>
      <c r="K4930" s="219">
        <v>26.1</v>
      </c>
      <c r="L4930" s="219">
        <v>5.67</v>
      </c>
      <c r="M4930" s="220" t="s">
        <v>1324</v>
      </c>
    </row>
    <row r="4931" spans="1:13">
      <c r="A4931" s="106" t="str">
        <f t="shared" ref="A4931:A4994" si="78">B4931&amp;" "&amp;C4931</f>
        <v xml:space="preserve">49406 </v>
      </c>
      <c r="B4931" s="164" t="s">
        <v>8029</v>
      </c>
      <c r="C4931" s="163"/>
      <c r="D4931" s="113" t="s">
        <v>1358</v>
      </c>
      <c r="F4931" t="s">
        <v>8030</v>
      </c>
      <c r="G4931" s="219">
        <v>4</v>
      </c>
      <c r="H4931" s="219">
        <v>21.71</v>
      </c>
      <c r="I4931" s="219">
        <v>1.27</v>
      </c>
      <c r="J4931" s="219">
        <v>0.4</v>
      </c>
      <c r="K4931" s="219">
        <v>26.11</v>
      </c>
      <c r="L4931" s="219">
        <v>5.67</v>
      </c>
      <c r="M4931" s="220" t="s">
        <v>1324</v>
      </c>
    </row>
    <row r="4932" spans="1:13">
      <c r="A4932" s="106" t="str">
        <f t="shared" si="78"/>
        <v xml:space="preserve">49407 </v>
      </c>
      <c r="B4932" s="164" t="s">
        <v>8031</v>
      </c>
      <c r="C4932" s="163"/>
      <c r="D4932" s="113" t="s">
        <v>1358</v>
      </c>
      <c r="F4932" t="s">
        <v>8032</v>
      </c>
      <c r="G4932" s="219">
        <v>4.25</v>
      </c>
      <c r="H4932" s="219">
        <v>17.55</v>
      </c>
      <c r="I4932" s="219">
        <v>1.28</v>
      </c>
      <c r="J4932" s="219">
        <v>0.48</v>
      </c>
      <c r="K4932" s="219">
        <v>22.28</v>
      </c>
      <c r="L4932" s="219">
        <v>6.01</v>
      </c>
      <c r="M4932" s="220" t="s">
        <v>1324</v>
      </c>
    </row>
    <row r="4933" spans="1:13">
      <c r="A4933" s="106" t="str">
        <f t="shared" si="78"/>
        <v xml:space="preserve">49411 </v>
      </c>
      <c r="B4933" s="164" t="s">
        <v>8033</v>
      </c>
      <c r="C4933" s="163"/>
      <c r="D4933" s="113" t="s">
        <v>1358</v>
      </c>
      <c r="F4933" t="s">
        <v>8034</v>
      </c>
      <c r="G4933" s="219">
        <v>3.57</v>
      </c>
      <c r="H4933" s="219">
        <v>10.42</v>
      </c>
      <c r="I4933" s="219">
        <v>1.53</v>
      </c>
      <c r="J4933" s="219">
        <v>0.34</v>
      </c>
      <c r="K4933" s="219">
        <v>14.33</v>
      </c>
      <c r="L4933" s="219">
        <v>5.44</v>
      </c>
      <c r="M4933" s="220" t="s">
        <v>1324</v>
      </c>
    </row>
    <row r="4934" spans="1:13">
      <c r="A4934" s="106" t="str">
        <f t="shared" si="78"/>
        <v xml:space="preserve">49412 </v>
      </c>
      <c r="B4934" s="164" t="s">
        <v>8035</v>
      </c>
      <c r="C4934" s="163"/>
      <c r="D4934" s="113" t="s">
        <v>1358</v>
      </c>
      <c r="F4934" t="s">
        <v>8036</v>
      </c>
      <c r="G4934" s="219">
        <v>1.5</v>
      </c>
      <c r="H4934" s="219" t="s">
        <v>37</v>
      </c>
      <c r="I4934" s="219">
        <v>0.55000000000000004</v>
      </c>
      <c r="J4934" s="219">
        <v>0.39</v>
      </c>
      <c r="K4934" s="219" t="s">
        <v>37</v>
      </c>
      <c r="L4934" s="219">
        <v>2.44</v>
      </c>
      <c r="M4934" s="220" t="s">
        <v>1125</v>
      </c>
    </row>
    <row r="4935" spans="1:13">
      <c r="A4935" s="106" t="str">
        <f t="shared" si="78"/>
        <v xml:space="preserve">49418 </v>
      </c>
      <c r="B4935" s="164" t="s">
        <v>8037</v>
      </c>
      <c r="C4935" s="163"/>
      <c r="D4935" s="113" t="s">
        <v>1358</v>
      </c>
      <c r="F4935" t="s">
        <v>8038</v>
      </c>
      <c r="G4935" s="219">
        <v>3.96</v>
      </c>
      <c r="H4935" s="219">
        <v>24.53</v>
      </c>
      <c r="I4935" s="219">
        <v>1.46</v>
      </c>
      <c r="J4935" s="219">
        <v>0.43</v>
      </c>
      <c r="K4935" s="219">
        <v>28.92</v>
      </c>
      <c r="L4935" s="219">
        <v>5.85</v>
      </c>
      <c r="M4935" s="220" t="s">
        <v>1324</v>
      </c>
    </row>
    <row r="4936" spans="1:13">
      <c r="A4936" s="106" t="str">
        <f t="shared" si="78"/>
        <v xml:space="preserve">49419 </v>
      </c>
      <c r="B4936" s="164" t="s">
        <v>8039</v>
      </c>
      <c r="C4936" s="163"/>
      <c r="D4936" s="113" t="s">
        <v>1358</v>
      </c>
      <c r="F4936" t="s">
        <v>8040</v>
      </c>
      <c r="G4936" s="219">
        <v>7.08</v>
      </c>
      <c r="H4936" s="219" t="s">
        <v>37</v>
      </c>
      <c r="I4936" s="219">
        <v>3.86</v>
      </c>
      <c r="J4936" s="219">
        <v>1.54</v>
      </c>
      <c r="K4936" s="219" t="s">
        <v>37</v>
      </c>
      <c r="L4936" s="219">
        <v>12.48</v>
      </c>
      <c r="M4936" s="220" t="s">
        <v>1570</v>
      </c>
    </row>
    <row r="4937" spans="1:13">
      <c r="A4937" s="106" t="str">
        <f t="shared" si="78"/>
        <v xml:space="preserve">49421 </v>
      </c>
      <c r="B4937" s="164" t="s">
        <v>8041</v>
      </c>
      <c r="C4937" s="163"/>
      <c r="D4937" s="113" t="s">
        <v>1358</v>
      </c>
      <c r="F4937" t="s">
        <v>8042</v>
      </c>
      <c r="G4937" s="219">
        <v>4.21</v>
      </c>
      <c r="H4937" s="219" t="s">
        <v>37</v>
      </c>
      <c r="I4937" s="219">
        <v>1.51</v>
      </c>
      <c r="J4937" s="219">
        <v>1.01</v>
      </c>
      <c r="K4937" s="219" t="s">
        <v>37</v>
      </c>
      <c r="L4937" s="219">
        <v>6.73</v>
      </c>
      <c r="M4937" s="220" t="s">
        <v>1324</v>
      </c>
    </row>
    <row r="4938" spans="1:13">
      <c r="A4938" s="106" t="str">
        <f t="shared" si="78"/>
        <v xml:space="preserve">49422 </v>
      </c>
      <c r="B4938" s="164" t="s">
        <v>8043</v>
      </c>
      <c r="C4938" s="163"/>
      <c r="D4938" s="113" t="s">
        <v>1358</v>
      </c>
      <c r="F4938" t="s">
        <v>8044</v>
      </c>
      <c r="G4938" s="219">
        <v>4</v>
      </c>
      <c r="H4938" s="219" t="s">
        <v>37</v>
      </c>
      <c r="I4938" s="219">
        <v>1.63</v>
      </c>
      <c r="J4938" s="219">
        <v>0.95</v>
      </c>
      <c r="K4938" s="219" t="s">
        <v>37</v>
      </c>
      <c r="L4938" s="219">
        <v>6.58</v>
      </c>
      <c r="M4938" s="220" t="s">
        <v>1324</v>
      </c>
    </row>
    <row r="4939" spans="1:13">
      <c r="A4939" s="106" t="str">
        <f t="shared" si="78"/>
        <v xml:space="preserve">49423 </v>
      </c>
      <c r="B4939" s="164" t="s">
        <v>8045</v>
      </c>
      <c r="C4939" s="163"/>
      <c r="D4939" s="113" t="s">
        <v>1358</v>
      </c>
      <c r="F4939" t="s">
        <v>8046</v>
      </c>
      <c r="G4939" s="219">
        <v>1.46</v>
      </c>
      <c r="H4939" s="219">
        <v>15.62</v>
      </c>
      <c r="I4939" s="219">
        <v>0.44</v>
      </c>
      <c r="J4939" s="219">
        <v>0.16</v>
      </c>
      <c r="K4939" s="219">
        <v>17.239999999999998</v>
      </c>
      <c r="L4939" s="219">
        <v>2.06</v>
      </c>
      <c r="M4939" s="220" t="s">
        <v>1324</v>
      </c>
    </row>
    <row r="4940" spans="1:13">
      <c r="A4940" s="106" t="str">
        <f t="shared" si="78"/>
        <v xml:space="preserve">49424 </v>
      </c>
      <c r="B4940" s="164" t="s">
        <v>8047</v>
      </c>
      <c r="C4940" s="163"/>
      <c r="D4940" s="113" t="s">
        <v>1358</v>
      </c>
      <c r="F4940" t="s">
        <v>8048</v>
      </c>
      <c r="G4940" s="219">
        <v>0.76</v>
      </c>
      <c r="H4940" s="219">
        <v>4.51</v>
      </c>
      <c r="I4940" s="219">
        <v>0.25</v>
      </c>
      <c r="J4940" s="219">
        <v>0.08</v>
      </c>
      <c r="K4940" s="219">
        <v>5.35</v>
      </c>
      <c r="L4940" s="219">
        <v>1.0900000000000001</v>
      </c>
      <c r="M4940" s="220" t="s">
        <v>1324</v>
      </c>
    </row>
    <row r="4941" spans="1:13">
      <c r="A4941" s="106" t="str">
        <f t="shared" si="78"/>
        <v xml:space="preserve">49425 </v>
      </c>
      <c r="B4941" s="164" t="s">
        <v>8049</v>
      </c>
      <c r="C4941" s="163"/>
      <c r="D4941" s="113" t="s">
        <v>1358</v>
      </c>
      <c r="F4941" t="s">
        <v>8050</v>
      </c>
      <c r="G4941" s="219">
        <v>12.22</v>
      </c>
      <c r="H4941" s="219" t="s">
        <v>37</v>
      </c>
      <c r="I4941" s="219">
        <v>8.17</v>
      </c>
      <c r="J4941" s="219">
        <v>3.15</v>
      </c>
      <c r="K4941" s="219" t="s">
        <v>37</v>
      </c>
      <c r="L4941" s="219">
        <v>23.54</v>
      </c>
      <c r="M4941" s="220" t="s">
        <v>1570</v>
      </c>
    </row>
    <row r="4942" spans="1:13">
      <c r="A4942" s="106" t="str">
        <f t="shared" si="78"/>
        <v xml:space="preserve">49426 </v>
      </c>
      <c r="B4942" s="164" t="s">
        <v>8051</v>
      </c>
      <c r="C4942" s="163"/>
      <c r="D4942" s="113" t="s">
        <v>1358</v>
      </c>
      <c r="F4942" t="s">
        <v>8052</v>
      </c>
      <c r="G4942" s="219">
        <v>10.41</v>
      </c>
      <c r="H4942" s="219" t="s">
        <v>37</v>
      </c>
      <c r="I4942" s="219">
        <v>7.14</v>
      </c>
      <c r="J4942" s="219">
        <v>2.68</v>
      </c>
      <c r="K4942" s="219" t="s">
        <v>37</v>
      </c>
      <c r="L4942" s="219">
        <v>20.23</v>
      </c>
      <c r="M4942" s="220" t="s">
        <v>1570</v>
      </c>
    </row>
    <row r="4943" spans="1:13">
      <c r="A4943" s="106" t="str">
        <f t="shared" si="78"/>
        <v xml:space="preserve">49427 </v>
      </c>
      <c r="B4943" s="164" t="s">
        <v>8053</v>
      </c>
      <c r="C4943" s="163"/>
      <c r="D4943" s="113" t="s">
        <v>1358</v>
      </c>
      <c r="F4943" t="s">
        <v>8054</v>
      </c>
      <c r="G4943" s="219">
        <v>0.89</v>
      </c>
      <c r="H4943" s="219" t="s">
        <v>37</v>
      </c>
      <c r="I4943" s="219">
        <v>0.14000000000000001</v>
      </c>
      <c r="J4943" s="219">
        <v>0.11</v>
      </c>
      <c r="K4943" s="219" t="s">
        <v>37</v>
      </c>
      <c r="L4943" s="219">
        <v>1.1399999999999999</v>
      </c>
      <c r="M4943" s="220" t="s">
        <v>1324</v>
      </c>
    </row>
    <row r="4944" spans="1:13">
      <c r="A4944" s="106" t="str">
        <f t="shared" si="78"/>
        <v xml:space="preserve">49428 </v>
      </c>
      <c r="B4944" s="164" t="s">
        <v>8055</v>
      </c>
      <c r="C4944" s="163"/>
      <c r="D4944" s="113" t="s">
        <v>1358</v>
      </c>
      <c r="F4944" t="s">
        <v>8056</v>
      </c>
      <c r="G4944" s="219">
        <v>6.87</v>
      </c>
      <c r="H4944" s="219" t="s">
        <v>37</v>
      </c>
      <c r="I4944" s="219">
        <v>4.34</v>
      </c>
      <c r="J4944" s="219">
        <v>1.76</v>
      </c>
      <c r="K4944" s="219" t="s">
        <v>37</v>
      </c>
      <c r="L4944" s="219">
        <v>12.97</v>
      </c>
      <c r="M4944" s="220" t="s">
        <v>1474</v>
      </c>
    </row>
    <row r="4945" spans="1:13">
      <c r="A4945" s="106" t="str">
        <f t="shared" si="78"/>
        <v xml:space="preserve">49429 </v>
      </c>
      <c r="B4945" s="164" t="s">
        <v>8057</v>
      </c>
      <c r="C4945" s="163"/>
      <c r="D4945" s="113" t="s">
        <v>1358</v>
      </c>
      <c r="F4945" t="s">
        <v>8058</v>
      </c>
      <c r="G4945" s="219">
        <v>7.44</v>
      </c>
      <c r="H4945" s="219" t="s">
        <v>37</v>
      </c>
      <c r="I4945" s="219">
        <v>4.41</v>
      </c>
      <c r="J4945" s="219">
        <v>1.9</v>
      </c>
      <c r="K4945" s="219" t="s">
        <v>37</v>
      </c>
      <c r="L4945" s="219">
        <v>13.75</v>
      </c>
      <c r="M4945" s="220" t="s">
        <v>1474</v>
      </c>
    </row>
    <row r="4946" spans="1:13">
      <c r="A4946" s="106" t="str">
        <f t="shared" si="78"/>
        <v xml:space="preserve">49435 </v>
      </c>
      <c r="B4946" s="164" t="s">
        <v>8059</v>
      </c>
      <c r="C4946" s="163"/>
      <c r="D4946" s="113" t="s">
        <v>1358</v>
      </c>
      <c r="F4946" t="s">
        <v>8060</v>
      </c>
      <c r="G4946" s="219">
        <v>2.25</v>
      </c>
      <c r="H4946" s="219" t="s">
        <v>37</v>
      </c>
      <c r="I4946" s="219">
        <v>0.68</v>
      </c>
      <c r="J4946" s="219">
        <v>0.56000000000000005</v>
      </c>
      <c r="K4946" s="219" t="s">
        <v>37</v>
      </c>
      <c r="L4946" s="219">
        <v>3.49</v>
      </c>
      <c r="M4946" s="220" t="s">
        <v>1125</v>
      </c>
    </row>
    <row r="4947" spans="1:13">
      <c r="A4947" s="106" t="str">
        <f t="shared" si="78"/>
        <v xml:space="preserve">49436 </v>
      </c>
      <c r="B4947" s="164" t="s">
        <v>8061</v>
      </c>
      <c r="C4947" s="163"/>
      <c r="D4947" s="113" t="s">
        <v>1358</v>
      </c>
      <c r="F4947" t="s">
        <v>8062</v>
      </c>
      <c r="G4947" s="219">
        <v>2.72</v>
      </c>
      <c r="H4947" s="219">
        <v>12.67</v>
      </c>
      <c r="I4947" s="219">
        <v>2.2000000000000002</v>
      </c>
      <c r="J4947" s="219">
        <v>0.69</v>
      </c>
      <c r="K4947" s="219">
        <v>16.079999999999998</v>
      </c>
      <c r="L4947" s="219">
        <v>5.61</v>
      </c>
      <c r="M4947" s="220" t="s">
        <v>1474</v>
      </c>
    </row>
    <row r="4948" spans="1:13">
      <c r="A4948" s="106" t="str">
        <f t="shared" si="78"/>
        <v xml:space="preserve">49440 </v>
      </c>
      <c r="B4948" s="164" t="s">
        <v>8063</v>
      </c>
      <c r="C4948" s="163"/>
      <c r="D4948" s="113" t="s">
        <v>1358</v>
      </c>
      <c r="F4948" t="s">
        <v>8064</v>
      </c>
      <c r="G4948" s="219">
        <v>3.93</v>
      </c>
      <c r="H4948" s="219">
        <v>20.14</v>
      </c>
      <c r="I4948" s="219">
        <v>1.59</v>
      </c>
      <c r="J4948" s="219">
        <v>0.41</v>
      </c>
      <c r="K4948" s="219">
        <v>24.48</v>
      </c>
      <c r="L4948" s="219">
        <v>5.93</v>
      </c>
      <c r="M4948" s="220" t="s">
        <v>1474</v>
      </c>
    </row>
    <row r="4949" spans="1:13">
      <c r="A4949" s="106" t="str">
        <f t="shared" si="78"/>
        <v xml:space="preserve">49441 </v>
      </c>
      <c r="B4949" s="164" t="s">
        <v>8065</v>
      </c>
      <c r="C4949" s="163"/>
      <c r="D4949" s="113" t="s">
        <v>1358</v>
      </c>
      <c r="F4949" t="s">
        <v>8066</v>
      </c>
      <c r="G4949" s="219">
        <v>4.5199999999999996</v>
      </c>
      <c r="H4949" s="219">
        <v>23.17</v>
      </c>
      <c r="I4949" s="219">
        <v>1.91</v>
      </c>
      <c r="J4949" s="219">
        <v>0.64</v>
      </c>
      <c r="K4949" s="219">
        <v>28.33</v>
      </c>
      <c r="L4949" s="219">
        <v>7.07</v>
      </c>
      <c r="M4949" s="220" t="s">
        <v>1474</v>
      </c>
    </row>
    <row r="4950" spans="1:13">
      <c r="A4950" s="106" t="str">
        <f t="shared" si="78"/>
        <v xml:space="preserve">49442 </v>
      </c>
      <c r="B4950" s="164" t="s">
        <v>8067</v>
      </c>
      <c r="C4950" s="163"/>
      <c r="D4950" s="113" t="s">
        <v>1358</v>
      </c>
      <c r="F4950" t="s">
        <v>8068</v>
      </c>
      <c r="G4950" s="219">
        <v>3.75</v>
      </c>
      <c r="H4950" s="219">
        <v>19.3</v>
      </c>
      <c r="I4950" s="219">
        <v>1.98</v>
      </c>
      <c r="J4950" s="219">
        <v>0.33</v>
      </c>
      <c r="K4950" s="219">
        <v>23.38</v>
      </c>
      <c r="L4950" s="219">
        <v>6.06</v>
      </c>
      <c r="M4950" s="220" t="s">
        <v>1474</v>
      </c>
    </row>
    <row r="4951" spans="1:13">
      <c r="A4951" s="106" t="str">
        <f t="shared" si="78"/>
        <v xml:space="preserve">49446 </v>
      </c>
      <c r="B4951" s="164" t="s">
        <v>8069</v>
      </c>
      <c r="C4951" s="163"/>
      <c r="D4951" s="113" t="s">
        <v>1358</v>
      </c>
      <c r="F4951" t="s">
        <v>8070</v>
      </c>
      <c r="G4951" s="219">
        <v>3.06</v>
      </c>
      <c r="H4951" s="219">
        <v>20.12</v>
      </c>
      <c r="I4951" s="219">
        <v>0.87</v>
      </c>
      <c r="J4951" s="219">
        <v>0.33</v>
      </c>
      <c r="K4951" s="219">
        <v>23.51</v>
      </c>
      <c r="L4951" s="219">
        <v>4.26</v>
      </c>
      <c r="M4951" s="220" t="s">
        <v>1324</v>
      </c>
    </row>
    <row r="4952" spans="1:13">
      <c r="A4952" s="106" t="str">
        <f t="shared" si="78"/>
        <v xml:space="preserve">49450 </v>
      </c>
      <c r="B4952" s="164" t="s">
        <v>8071</v>
      </c>
      <c r="C4952" s="163"/>
      <c r="D4952" s="113" t="s">
        <v>1358</v>
      </c>
      <c r="F4952" t="s">
        <v>8072</v>
      </c>
      <c r="G4952" s="219">
        <v>1.36</v>
      </c>
      <c r="H4952" s="219">
        <v>16.010000000000002</v>
      </c>
      <c r="I4952" s="219">
        <v>0.4</v>
      </c>
      <c r="J4952" s="219">
        <v>0.15</v>
      </c>
      <c r="K4952" s="219">
        <v>17.52</v>
      </c>
      <c r="L4952" s="219">
        <v>1.91</v>
      </c>
      <c r="M4952" s="220" t="s">
        <v>1324</v>
      </c>
    </row>
    <row r="4953" spans="1:13">
      <c r="A4953" s="106" t="str">
        <f t="shared" si="78"/>
        <v xml:space="preserve">49451 </v>
      </c>
      <c r="B4953" s="164" t="s">
        <v>8073</v>
      </c>
      <c r="C4953" s="163"/>
      <c r="D4953" s="113" t="s">
        <v>1358</v>
      </c>
      <c r="F4953" t="s">
        <v>8074</v>
      </c>
      <c r="G4953" s="219">
        <v>1.84</v>
      </c>
      <c r="H4953" s="219">
        <v>16.690000000000001</v>
      </c>
      <c r="I4953" s="219">
        <v>0.54</v>
      </c>
      <c r="J4953" s="219">
        <v>0.2</v>
      </c>
      <c r="K4953" s="219">
        <v>18.73</v>
      </c>
      <c r="L4953" s="219">
        <v>2.58</v>
      </c>
      <c r="M4953" s="220" t="s">
        <v>1324</v>
      </c>
    </row>
    <row r="4954" spans="1:13">
      <c r="A4954" s="106" t="str">
        <f t="shared" si="78"/>
        <v xml:space="preserve">49452 </v>
      </c>
      <c r="B4954" s="164" t="s">
        <v>8075</v>
      </c>
      <c r="C4954" s="163"/>
      <c r="D4954" s="113" t="s">
        <v>1358</v>
      </c>
      <c r="F4954" t="s">
        <v>8076</v>
      </c>
      <c r="G4954" s="219">
        <v>2.86</v>
      </c>
      <c r="H4954" s="219">
        <v>19.579999999999998</v>
      </c>
      <c r="I4954" s="219">
        <v>0.81</v>
      </c>
      <c r="J4954" s="219">
        <v>0.3</v>
      </c>
      <c r="K4954" s="219">
        <v>22.74</v>
      </c>
      <c r="L4954" s="219">
        <v>3.97</v>
      </c>
      <c r="M4954" s="220" t="s">
        <v>1324</v>
      </c>
    </row>
    <row r="4955" spans="1:13">
      <c r="A4955" s="106" t="str">
        <f t="shared" si="78"/>
        <v xml:space="preserve">49460 </v>
      </c>
      <c r="B4955" s="164" t="s">
        <v>8077</v>
      </c>
      <c r="C4955" s="163"/>
      <c r="D4955" s="113" t="s">
        <v>1358</v>
      </c>
      <c r="F4955" t="s">
        <v>8078</v>
      </c>
      <c r="G4955" s="219">
        <v>0.96</v>
      </c>
      <c r="H4955" s="219">
        <v>20.48</v>
      </c>
      <c r="I4955" s="219">
        <v>0.4</v>
      </c>
      <c r="J4955" s="219">
        <v>0.13</v>
      </c>
      <c r="K4955" s="219">
        <v>21.57</v>
      </c>
      <c r="L4955" s="219">
        <v>1.49</v>
      </c>
      <c r="M4955" s="220" t="s">
        <v>1324</v>
      </c>
    </row>
    <row r="4956" spans="1:13">
      <c r="A4956" s="106" t="str">
        <f t="shared" si="78"/>
        <v xml:space="preserve">49465 </v>
      </c>
      <c r="B4956" s="164" t="s">
        <v>8079</v>
      </c>
      <c r="C4956" s="163"/>
      <c r="D4956" s="113" t="s">
        <v>1358</v>
      </c>
      <c r="F4956" t="s">
        <v>8080</v>
      </c>
      <c r="G4956" s="219">
        <v>0.62</v>
      </c>
      <c r="H4956" s="219">
        <v>3.39</v>
      </c>
      <c r="I4956" s="219">
        <v>0.21</v>
      </c>
      <c r="J4956" s="219">
        <v>0.06</v>
      </c>
      <c r="K4956" s="219">
        <v>4.07</v>
      </c>
      <c r="L4956" s="219">
        <v>0.89</v>
      </c>
      <c r="M4956" s="220" t="s">
        <v>1324</v>
      </c>
    </row>
    <row r="4957" spans="1:13">
      <c r="A4957" s="106" t="str">
        <f t="shared" si="78"/>
        <v xml:space="preserve">49491 </v>
      </c>
      <c r="B4957" s="164" t="s">
        <v>8081</v>
      </c>
      <c r="C4957" s="163"/>
      <c r="D4957" s="113" t="s">
        <v>1358</v>
      </c>
      <c r="F4957" t="s">
        <v>8082</v>
      </c>
      <c r="G4957" s="219">
        <v>12.53</v>
      </c>
      <c r="H4957" s="219" t="s">
        <v>37</v>
      </c>
      <c r="I4957" s="219">
        <v>8.35</v>
      </c>
      <c r="J4957" s="219">
        <v>3.22</v>
      </c>
      <c r="K4957" s="219" t="s">
        <v>37</v>
      </c>
      <c r="L4957" s="219">
        <v>24.1</v>
      </c>
      <c r="M4957" s="220" t="s">
        <v>1570</v>
      </c>
    </row>
    <row r="4958" spans="1:13">
      <c r="A4958" s="106" t="str">
        <f t="shared" si="78"/>
        <v xml:space="preserve">49492 </v>
      </c>
      <c r="B4958" s="164" t="s">
        <v>8083</v>
      </c>
      <c r="C4958" s="163"/>
      <c r="D4958" s="113" t="s">
        <v>1358</v>
      </c>
      <c r="F4958" t="s">
        <v>8084</v>
      </c>
      <c r="G4958" s="219">
        <v>15.43</v>
      </c>
      <c r="H4958" s="219" t="s">
        <v>37</v>
      </c>
      <c r="I4958" s="219">
        <v>9.5299999999999994</v>
      </c>
      <c r="J4958" s="219">
        <v>3.97</v>
      </c>
      <c r="K4958" s="219" t="s">
        <v>37</v>
      </c>
      <c r="L4958" s="219">
        <v>28.93</v>
      </c>
      <c r="M4958" s="220" t="s">
        <v>1570</v>
      </c>
    </row>
    <row r="4959" spans="1:13">
      <c r="A4959" s="106" t="str">
        <f t="shared" si="78"/>
        <v xml:space="preserve">49495 </v>
      </c>
      <c r="B4959" s="164" t="s">
        <v>8085</v>
      </c>
      <c r="C4959" s="163"/>
      <c r="D4959" s="113" t="s">
        <v>1358</v>
      </c>
      <c r="F4959" t="s">
        <v>8086</v>
      </c>
      <c r="G4959" s="219">
        <v>6.2</v>
      </c>
      <c r="H4959" s="219" t="s">
        <v>37</v>
      </c>
      <c r="I4959" s="219">
        <v>4.59</v>
      </c>
      <c r="J4959" s="219">
        <v>1.59</v>
      </c>
      <c r="K4959" s="219" t="s">
        <v>37</v>
      </c>
      <c r="L4959" s="219">
        <v>12.38</v>
      </c>
      <c r="M4959" s="220" t="s">
        <v>1570</v>
      </c>
    </row>
    <row r="4960" spans="1:13">
      <c r="A4960" s="106" t="str">
        <f t="shared" si="78"/>
        <v xml:space="preserve">49496 </v>
      </c>
      <c r="B4960" s="164" t="s">
        <v>8087</v>
      </c>
      <c r="C4960" s="163"/>
      <c r="D4960" s="113" t="s">
        <v>1358</v>
      </c>
      <c r="F4960" t="s">
        <v>8088</v>
      </c>
      <c r="G4960" s="219">
        <v>9.42</v>
      </c>
      <c r="H4960" s="219" t="s">
        <v>37</v>
      </c>
      <c r="I4960" s="219">
        <v>6.79</v>
      </c>
      <c r="J4960" s="219">
        <v>2.42</v>
      </c>
      <c r="K4960" s="219" t="s">
        <v>37</v>
      </c>
      <c r="L4960" s="219">
        <v>18.63</v>
      </c>
      <c r="M4960" s="220" t="s">
        <v>1570</v>
      </c>
    </row>
    <row r="4961" spans="1:13">
      <c r="A4961" s="106" t="str">
        <f t="shared" si="78"/>
        <v xml:space="preserve">49500 </v>
      </c>
      <c r="B4961" s="164" t="s">
        <v>8089</v>
      </c>
      <c r="C4961" s="163"/>
      <c r="D4961" s="113" t="s">
        <v>1358</v>
      </c>
      <c r="F4961" t="s">
        <v>8090</v>
      </c>
      <c r="G4961" s="219">
        <v>5.84</v>
      </c>
      <c r="H4961" s="219" t="s">
        <v>37</v>
      </c>
      <c r="I4961" s="219">
        <v>5.29</v>
      </c>
      <c r="J4961" s="219">
        <v>1.51</v>
      </c>
      <c r="K4961" s="219" t="s">
        <v>37</v>
      </c>
      <c r="L4961" s="219">
        <v>12.64</v>
      </c>
      <c r="M4961" s="220" t="s">
        <v>1570</v>
      </c>
    </row>
    <row r="4962" spans="1:13">
      <c r="A4962" s="106" t="str">
        <f t="shared" si="78"/>
        <v xml:space="preserve">49501 </v>
      </c>
      <c r="B4962" s="164" t="s">
        <v>8091</v>
      </c>
      <c r="C4962" s="163"/>
      <c r="D4962" s="113" t="s">
        <v>1358</v>
      </c>
      <c r="F4962" t="s">
        <v>8092</v>
      </c>
      <c r="G4962" s="219">
        <v>9.36</v>
      </c>
      <c r="H4962" s="219" t="s">
        <v>37</v>
      </c>
      <c r="I4962" s="219">
        <v>6.59</v>
      </c>
      <c r="J4962" s="219">
        <v>2.4</v>
      </c>
      <c r="K4962" s="219" t="s">
        <v>37</v>
      </c>
      <c r="L4962" s="219">
        <v>18.350000000000001</v>
      </c>
      <c r="M4962" s="220" t="s">
        <v>1570</v>
      </c>
    </row>
    <row r="4963" spans="1:13">
      <c r="A4963" s="106" t="str">
        <f t="shared" si="78"/>
        <v xml:space="preserve">49505 </v>
      </c>
      <c r="B4963" s="164" t="s">
        <v>8093</v>
      </c>
      <c r="C4963" s="163"/>
      <c r="D4963" s="113" t="s">
        <v>1358</v>
      </c>
      <c r="F4963" t="s">
        <v>8094</v>
      </c>
      <c r="G4963" s="219">
        <v>7.96</v>
      </c>
      <c r="H4963" s="219" t="s">
        <v>37</v>
      </c>
      <c r="I4963" s="219">
        <v>5.85</v>
      </c>
      <c r="J4963" s="219">
        <v>2.0099999999999998</v>
      </c>
      <c r="K4963" s="219" t="s">
        <v>37</v>
      </c>
      <c r="L4963" s="219">
        <v>15.82</v>
      </c>
      <c r="M4963" s="220" t="s">
        <v>1570</v>
      </c>
    </row>
    <row r="4964" spans="1:13">
      <c r="A4964" s="106" t="str">
        <f t="shared" si="78"/>
        <v xml:space="preserve">49507 </v>
      </c>
      <c r="B4964" s="164" t="s">
        <v>8095</v>
      </c>
      <c r="C4964" s="163"/>
      <c r="D4964" s="113" t="s">
        <v>1358</v>
      </c>
      <c r="F4964" t="s">
        <v>8096</v>
      </c>
      <c r="G4964" s="219">
        <v>9.09</v>
      </c>
      <c r="H4964" s="219" t="s">
        <v>37</v>
      </c>
      <c r="I4964" s="219">
        <v>6.4</v>
      </c>
      <c r="J4964" s="219">
        <v>2.2799999999999998</v>
      </c>
      <c r="K4964" s="219" t="s">
        <v>37</v>
      </c>
      <c r="L4964" s="219">
        <v>17.77</v>
      </c>
      <c r="M4964" s="220" t="s">
        <v>1570</v>
      </c>
    </row>
    <row r="4965" spans="1:13">
      <c r="A4965" s="106" t="str">
        <f t="shared" si="78"/>
        <v xml:space="preserve">49520 </v>
      </c>
      <c r="B4965" s="164" t="s">
        <v>8097</v>
      </c>
      <c r="C4965" s="163"/>
      <c r="D4965" s="113" t="s">
        <v>1358</v>
      </c>
      <c r="F4965" t="s">
        <v>8098</v>
      </c>
      <c r="G4965" s="219">
        <v>9.99</v>
      </c>
      <c r="H4965" s="219" t="s">
        <v>37</v>
      </c>
      <c r="I4965" s="219">
        <v>6.62</v>
      </c>
      <c r="J4965" s="219">
        <v>2.5299999999999998</v>
      </c>
      <c r="K4965" s="219" t="s">
        <v>37</v>
      </c>
      <c r="L4965" s="219">
        <v>19.14</v>
      </c>
      <c r="M4965" s="220" t="s">
        <v>1570</v>
      </c>
    </row>
    <row r="4966" spans="1:13">
      <c r="A4966" s="106" t="str">
        <f t="shared" si="78"/>
        <v xml:space="preserve">49521 </v>
      </c>
      <c r="B4966" s="164" t="s">
        <v>8099</v>
      </c>
      <c r="C4966" s="163"/>
      <c r="D4966" s="113" t="s">
        <v>1358</v>
      </c>
      <c r="F4966" t="s">
        <v>8100</v>
      </c>
      <c r="G4966" s="219">
        <v>11.48</v>
      </c>
      <c r="H4966" s="219" t="s">
        <v>37</v>
      </c>
      <c r="I4966" s="219">
        <v>7.26</v>
      </c>
      <c r="J4966" s="219">
        <v>2.88</v>
      </c>
      <c r="K4966" s="219" t="s">
        <v>37</v>
      </c>
      <c r="L4966" s="219">
        <v>21.62</v>
      </c>
      <c r="M4966" s="220" t="s">
        <v>1570</v>
      </c>
    </row>
    <row r="4967" spans="1:13">
      <c r="A4967" s="106" t="str">
        <f t="shared" si="78"/>
        <v xml:space="preserve">49525 </v>
      </c>
      <c r="B4967" s="164" t="s">
        <v>8101</v>
      </c>
      <c r="C4967" s="163"/>
      <c r="D4967" s="113" t="s">
        <v>1358</v>
      </c>
      <c r="F4967" t="s">
        <v>8102</v>
      </c>
      <c r="G4967" s="219">
        <v>8.93</v>
      </c>
      <c r="H4967" s="219" t="s">
        <v>37</v>
      </c>
      <c r="I4967" s="219">
        <v>6.17</v>
      </c>
      <c r="J4967" s="219">
        <v>2.2400000000000002</v>
      </c>
      <c r="K4967" s="219" t="s">
        <v>37</v>
      </c>
      <c r="L4967" s="219">
        <v>17.34</v>
      </c>
      <c r="M4967" s="220" t="s">
        <v>1570</v>
      </c>
    </row>
    <row r="4968" spans="1:13">
      <c r="A4968" s="106" t="str">
        <f t="shared" si="78"/>
        <v xml:space="preserve">49540 </v>
      </c>
      <c r="B4968" s="164" t="s">
        <v>8103</v>
      </c>
      <c r="C4968" s="163"/>
      <c r="D4968" s="113" t="s">
        <v>1358</v>
      </c>
      <c r="F4968" t="s">
        <v>8104</v>
      </c>
      <c r="G4968" s="219">
        <v>10.74</v>
      </c>
      <c r="H4968" s="219" t="s">
        <v>37</v>
      </c>
      <c r="I4968" s="219">
        <v>6.9</v>
      </c>
      <c r="J4968" s="219">
        <v>2.62</v>
      </c>
      <c r="K4968" s="219" t="s">
        <v>37</v>
      </c>
      <c r="L4968" s="219">
        <v>20.260000000000002</v>
      </c>
      <c r="M4968" s="220" t="s">
        <v>1570</v>
      </c>
    </row>
    <row r="4969" spans="1:13">
      <c r="A4969" s="106" t="str">
        <f t="shared" si="78"/>
        <v xml:space="preserve">49550 </v>
      </c>
      <c r="B4969" s="164" t="s">
        <v>8105</v>
      </c>
      <c r="C4969" s="163"/>
      <c r="D4969" s="113" t="s">
        <v>1358</v>
      </c>
      <c r="F4969" t="s">
        <v>8106</v>
      </c>
      <c r="G4969" s="219">
        <v>8.99</v>
      </c>
      <c r="H4969" s="219" t="s">
        <v>37</v>
      </c>
      <c r="I4969" s="219">
        <v>6.22</v>
      </c>
      <c r="J4969" s="219">
        <v>2.2599999999999998</v>
      </c>
      <c r="K4969" s="219" t="s">
        <v>37</v>
      </c>
      <c r="L4969" s="219">
        <v>17.47</v>
      </c>
      <c r="M4969" s="220" t="s">
        <v>1570</v>
      </c>
    </row>
    <row r="4970" spans="1:13">
      <c r="A4970" s="106" t="str">
        <f t="shared" si="78"/>
        <v xml:space="preserve">49553 </v>
      </c>
      <c r="B4970" s="164" t="s">
        <v>8107</v>
      </c>
      <c r="C4970" s="163"/>
      <c r="D4970" s="113" t="s">
        <v>1358</v>
      </c>
      <c r="F4970" t="s">
        <v>8108</v>
      </c>
      <c r="G4970" s="219">
        <v>9.92</v>
      </c>
      <c r="H4970" s="219" t="s">
        <v>37</v>
      </c>
      <c r="I4970" s="219">
        <v>6.7</v>
      </c>
      <c r="J4970" s="219">
        <v>2.48</v>
      </c>
      <c r="K4970" s="219" t="s">
        <v>37</v>
      </c>
      <c r="L4970" s="219">
        <v>19.100000000000001</v>
      </c>
      <c r="M4970" s="220" t="s">
        <v>1570</v>
      </c>
    </row>
    <row r="4971" spans="1:13">
      <c r="A4971" s="106" t="str">
        <f t="shared" si="78"/>
        <v xml:space="preserve">49555 </v>
      </c>
      <c r="B4971" s="164" t="s">
        <v>8109</v>
      </c>
      <c r="C4971" s="163"/>
      <c r="D4971" s="113" t="s">
        <v>1358</v>
      </c>
      <c r="F4971" t="s">
        <v>8110</v>
      </c>
      <c r="G4971" s="219">
        <v>9.39</v>
      </c>
      <c r="H4971" s="219" t="s">
        <v>37</v>
      </c>
      <c r="I4971" s="219">
        <v>6.48</v>
      </c>
      <c r="J4971" s="219">
        <v>2.41</v>
      </c>
      <c r="K4971" s="219" t="s">
        <v>37</v>
      </c>
      <c r="L4971" s="219">
        <v>18.28</v>
      </c>
      <c r="M4971" s="220" t="s">
        <v>1570</v>
      </c>
    </row>
    <row r="4972" spans="1:13">
      <c r="A4972" s="106" t="str">
        <f t="shared" si="78"/>
        <v xml:space="preserve">49557 </v>
      </c>
      <c r="B4972" s="164" t="s">
        <v>8111</v>
      </c>
      <c r="C4972" s="163"/>
      <c r="D4972" s="113" t="s">
        <v>1358</v>
      </c>
      <c r="F4972" t="s">
        <v>8112</v>
      </c>
      <c r="G4972" s="219">
        <v>11.62</v>
      </c>
      <c r="H4972" s="219" t="s">
        <v>37</v>
      </c>
      <c r="I4972" s="219">
        <v>7.27</v>
      </c>
      <c r="J4972" s="219">
        <v>2.91</v>
      </c>
      <c r="K4972" s="219" t="s">
        <v>37</v>
      </c>
      <c r="L4972" s="219">
        <v>21.8</v>
      </c>
      <c r="M4972" s="220" t="s">
        <v>1570</v>
      </c>
    </row>
    <row r="4973" spans="1:13">
      <c r="A4973" s="106" t="str">
        <f t="shared" si="78"/>
        <v xml:space="preserve">49591 </v>
      </c>
      <c r="B4973" s="164" t="s">
        <v>19053</v>
      </c>
      <c r="C4973" s="163"/>
      <c r="D4973" s="113" t="s">
        <v>1358</v>
      </c>
      <c r="F4973" t="s">
        <v>18741</v>
      </c>
      <c r="G4973" s="219">
        <v>5.96</v>
      </c>
      <c r="H4973" s="219" t="s">
        <v>37</v>
      </c>
      <c r="I4973" s="219">
        <v>2.8</v>
      </c>
      <c r="J4973" s="219">
        <v>1.49</v>
      </c>
      <c r="K4973" s="219" t="s">
        <v>37</v>
      </c>
      <c r="L4973" s="219">
        <v>10.25</v>
      </c>
      <c r="M4973" s="220" t="s">
        <v>1324</v>
      </c>
    </row>
    <row r="4974" spans="1:13">
      <c r="A4974" s="106" t="str">
        <f t="shared" si="78"/>
        <v xml:space="preserve">49592 </v>
      </c>
      <c r="B4974" s="164" t="s">
        <v>19054</v>
      </c>
      <c r="C4974" s="163"/>
      <c r="D4974" s="113" t="s">
        <v>1358</v>
      </c>
      <c r="F4974" t="s">
        <v>18740</v>
      </c>
      <c r="G4974" s="219">
        <v>8.4600000000000009</v>
      </c>
      <c r="H4974" s="219" t="s">
        <v>37</v>
      </c>
      <c r="I4974" s="219">
        <v>3.65</v>
      </c>
      <c r="J4974" s="219">
        <v>2.13</v>
      </c>
      <c r="K4974" s="219" t="s">
        <v>37</v>
      </c>
      <c r="L4974" s="219">
        <v>14.24</v>
      </c>
      <c r="M4974" s="220" t="s">
        <v>1324</v>
      </c>
    </row>
    <row r="4975" spans="1:13">
      <c r="A4975" s="106" t="str">
        <f t="shared" si="78"/>
        <v xml:space="preserve">49593 </v>
      </c>
      <c r="B4975" s="164" t="s">
        <v>19055</v>
      </c>
      <c r="C4975" s="163"/>
      <c r="D4975" s="113" t="s">
        <v>1358</v>
      </c>
      <c r="F4975" t="s">
        <v>18739</v>
      </c>
      <c r="G4975" s="219">
        <v>10.26</v>
      </c>
      <c r="H4975" s="219" t="s">
        <v>37</v>
      </c>
      <c r="I4975" s="219">
        <v>4.33</v>
      </c>
      <c r="J4975" s="219">
        <v>2.56</v>
      </c>
      <c r="K4975" s="219" t="s">
        <v>37</v>
      </c>
      <c r="L4975" s="219">
        <v>17.149999999999999</v>
      </c>
      <c r="M4975" s="220" t="s">
        <v>1324</v>
      </c>
    </row>
    <row r="4976" spans="1:13">
      <c r="A4976" s="106" t="str">
        <f t="shared" si="78"/>
        <v xml:space="preserve">49594 </v>
      </c>
      <c r="B4976" s="164" t="s">
        <v>19056</v>
      </c>
      <c r="C4976" s="163"/>
      <c r="D4976" s="113" t="s">
        <v>1358</v>
      </c>
      <c r="F4976" t="s">
        <v>18738</v>
      </c>
      <c r="G4976" s="219">
        <v>13.46</v>
      </c>
      <c r="H4976" s="219" t="s">
        <v>37</v>
      </c>
      <c r="I4976" s="219">
        <v>5.48</v>
      </c>
      <c r="J4976" s="219">
        <v>3.38</v>
      </c>
      <c r="K4976" s="219" t="s">
        <v>37</v>
      </c>
      <c r="L4976" s="219">
        <v>22.32</v>
      </c>
      <c r="M4976" s="220" t="s">
        <v>1324</v>
      </c>
    </row>
    <row r="4977" spans="1:13">
      <c r="A4977" s="106" t="str">
        <f t="shared" si="78"/>
        <v xml:space="preserve">49595 </v>
      </c>
      <c r="B4977" s="164" t="s">
        <v>19057</v>
      </c>
      <c r="C4977" s="163"/>
      <c r="D4977" s="113" t="s">
        <v>1358</v>
      </c>
      <c r="F4977" t="s">
        <v>18737</v>
      </c>
      <c r="G4977" s="219">
        <v>13.94</v>
      </c>
      <c r="H4977" s="219" t="s">
        <v>37</v>
      </c>
      <c r="I4977" s="219">
        <v>5.68</v>
      </c>
      <c r="J4977" s="219">
        <v>3.45</v>
      </c>
      <c r="K4977" s="219" t="s">
        <v>37</v>
      </c>
      <c r="L4977" s="219">
        <v>23.07</v>
      </c>
      <c r="M4977" s="220" t="s">
        <v>1324</v>
      </c>
    </row>
    <row r="4978" spans="1:13">
      <c r="A4978" s="106" t="str">
        <f t="shared" si="78"/>
        <v xml:space="preserve">49596 </v>
      </c>
      <c r="B4978" s="164" t="s">
        <v>19058</v>
      </c>
      <c r="C4978" s="163"/>
      <c r="D4978" s="113" t="s">
        <v>1358</v>
      </c>
      <c r="F4978" t="s">
        <v>18736</v>
      </c>
      <c r="G4978" s="219">
        <v>18.670000000000002</v>
      </c>
      <c r="H4978" s="219" t="s">
        <v>37</v>
      </c>
      <c r="I4978" s="219">
        <v>7.38</v>
      </c>
      <c r="J4978" s="219">
        <v>4.55</v>
      </c>
      <c r="K4978" s="219" t="s">
        <v>37</v>
      </c>
      <c r="L4978" s="219">
        <v>30.6</v>
      </c>
      <c r="M4978" s="220" t="s">
        <v>1324</v>
      </c>
    </row>
    <row r="4979" spans="1:13">
      <c r="A4979" s="106" t="str">
        <f t="shared" si="78"/>
        <v xml:space="preserve">49600 </v>
      </c>
      <c r="B4979" s="164" t="s">
        <v>8113</v>
      </c>
      <c r="C4979" s="163"/>
      <c r="D4979" s="113" t="s">
        <v>1358</v>
      </c>
      <c r="F4979" t="s">
        <v>8114</v>
      </c>
      <c r="G4979" s="219">
        <v>11.55</v>
      </c>
      <c r="H4979" s="219" t="s">
        <v>37</v>
      </c>
      <c r="I4979" s="219">
        <v>7.67</v>
      </c>
      <c r="J4979" s="219">
        <v>2.96</v>
      </c>
      <c r="K4979" s="219" t="s">
        <v>37</v>
      </c>
      <c r="L4979" s="219">
        <v>22.18</v>
      </c>
      <c r="M4979" s="220" t="s">
        <v>1570</v>
      </c>
    </row>
    <row r="4980" spans="1:13">
      <c r="A4980" s="106" t="str">
        <f t="shared" si="78"/>
        <v xml:space="preserve">49605 </v>
      </c>
      <c r="B4980" s="164" t="s">
        <v>8115</v>
      </c>
      <c r="C4980" s="163"/>
      <c r="D4980" s="113" t="s">
        <v>1358</v>
      </c>
      <c r="F4980" t="s">
        <v>8114</v>
      </c>
      <c r="G4980" s="219">
        <v>87.09</v>
      </c>
      <c r="H4980" s="219" t="s">
        <v>37</v>
      </c>
      <c r="I4980" s="219">
        <v>37.1</v>
      </c>
      <c r="J4980" s="219">
        <v>22.47</v>
      </c>
      <c r="K4980" s="219" t="s">
        <v>37</v>
      </c>
      <c r="L4980" s="219">
        <v>146.66</v>
      </c>
      <c r="M4980" s="220" t="s">
        <v>1570</v>
      </c>
    </row>
    <row r="4981" spans="1:13">
      <c r="A4981" s="106" t="str">
        <f t="shared" si="78"/>
        <v xml:space="preserve">49606 </v>
      </c>
      <c r="B4981" s="164" t="s">
        <v>8116</v>
      </c>
      <c r="C4981" s="163"/>
      <c r="D4981" s="113" t="s">
        <v>1358</v>
      </c>
      <c r="F4981" t="s">
        <v>8114</v>
      </c>
      <c r="G4981" s="219">
        <v>19</v>
      </c>
      <c r="H4981" s="219" t="s">
        <v>37</v>
      </c>
      <c r="I4981" s="219">
        <v>10.220000000000001</v>
      </c>
      <c r="J4981" s="219">
        <v>4.88</v>
      </c>
      <c r="K4981" s="219" t="s">
        <v>37</v>
      </c>
      <c r="L4981" s="219">
        <v>34.1</v>
      </c>
      <c r="M4981" s="220" t="s">
        <v>1570</v>
      </c>
    </row>
    <row r="4982" spans="1:13">
      <c r="A4982" s="106" t="str">
        <f t="shared" si="78"/>
        <v xml:space="preserve">49610 </v>
      </c>
      <c r="B4982" s="164" t="s">
        <v>8117</v>
      </c>
      <c r="C4982" s="163"/>
      <c r="D4982" s="113" t="s">
        <v>1358</v>
      </c>
      <c r="F4982" t="s">
        <v>8114</v>
      </c>
      <c r="G4982" s="219">
        <v>10.91</v>
      </c>
      <c r="H4982" s="219" t="s">
        <v>37</v>
      </c>
      <c r="I4982" s="219">
        <v>7.26</v>
      </c>
      <c r="J4982" s="219">
        <v>2.79</v>
      </c>
      <c r="K4982" s="219" t="s">
        <v>37</v>
      </c>
      <c r="L4982" s="219">
        <v>20.96</v>
      </c>
      <c r="M4982" s="220" t="s">
        <v>1570</v>
      </c>
    </row>
    <row r="4983" spans="1:13">
      <c r="A4983" s="106" t="str">
        <f t="shared" si="78"/>
        <v xml:space="preserve">49611 </v>
      </c>
      <c r="B4983" s="164" t="s">
        <v>8118</v>
      </c>
      <c r="C4983" s="163"/>
      <c r="D4983" s="113" t="s">
        <v>1358</v>
      </c>
      <c r="F4983" t="s">
        <v>8114</v>
      </c>
      <c r="G4983" s="219">
        <v>9.34</v>
      </c>
      <c r="H4983" s="219" t="s">
        <v>37</v>
      </c>
      <c r="I4983" s="219">
        <v>6.76</v>
      </c>
      <c r="J4983" s="219">
        <v>2.39</v>
      </c>
      <c r="K4983" s="219" t="s">
        <v>37</v>
      </c>
      <c r="L4983" s="219">
        <v>18.489999999999998</v>
      </c>
      <c r="M4983" s="220" t="s">
        <v>1570</v>
      </c>
    </row>
    <row r="4984" spans="1:13">
      <c r="A4984" s="106" t="str">
        <f t="shared" si="78"/>
        <v xml:space="preserve">49613 </v>
      </c>
      <c r="B4984" s="164" t="s">
        <v>19059</v>
      </c>
      <c r="C4984" s="163"/>
      <c r="D4984" s="113" t="s">
        <v>1358</v>
      </c>
      <c r="F4984" t="s">
        <v>18735</v>
      </c>
      <c r="G4984" s="219">
        <v>7.42</v>
      </c>
      <c r="H4984" s="219" t="s">
        <v>37</v>
      </c>
      <c r="I4984" s="219">
        <v>3.39</v>
      </c>
      <c r="J4984" s="219">
        <v>1.82</v>
      </c>
      <c r="K4984" s="219" t="s">
        <v>37</v>
      </c>
      <c r="L4984" s="219">
        <v>12.63</v>
      </c>
      <c r="M4984" s="220" t="s">
        <v>1324</v>
      </c>
    </row>
    <row r="4985" spans="1:13">
      <c r="A4985" s="106" t="str">
        <f t="shared" si="78"/>
        <v xml:space="preserve">49614 </v>
      </c>
      <c r="B4985" s="164" t="s">
        <v>19060</v>
      </c>
      <c r="C4985" s="163"/>
      <c r="D4985" s="113" t="s">
        <v>1358</v>
      </c>
      <c r="F4985" t="s">
        <v>18734</v>
      </c>
      <c r="G4985" s="219">
        <v>10.25</v>
      </c>
      <c r="H4985" s="219" t="s">
        <v>37</v>
      </c>
      <c r="I4985" s="219">
        <v>4.3099999999999996</v>
      </c>
      <c r="J4985" s="219">
        <v>2.54</v>
      </c>
      <c r="K4985" s="219" t="s">
        <v>37</v>
      </c>
      <c r="L4985" s="219">
        <v>17.100000000000001</v>
      </c>
      <c r="M4985" s="220" t="s">
        <v>1324</v>
      </c>
    </row>
    <row r="4986" spans="1:13">
      <c r="A4986" s="106" t="str">
        <f t="shared" si="78"/>
        <v xml:space="preserve">49615 </v>
      </c>
      <c r="B4986" s="164" t="s">
        <v>19061</v>
      </c>
      <c r="C4986" s="163"/>
      <c r="D4986" s="113" t="s">
        <v>1358</v>
      </c>
      <c r="F4986" t="s">
        <v>19062</v>
      </c>
      <c r="G4986" s="219">
        <v>11.46</v>
      </c>
      <c r="H4986" s="219" t="s">
        <v>37</v>
      </c>
      <c r="I4986" s="219">
        <v>4.83</v>
      </c>
      <c r="J4986" s="219">
        <v>2.83</v>
      </c>
      <c r="K4986" s="219" t="s">
        <v>37</v>
      </c>
      <c r="L4986" s="219">
        <v>19.12</v>
      </c>
      <c r="M4986" s="220" t="s">
        <v>1324</v>
      </c>
    </row>
    <row r="4987" spans="1:13">
      <c r="A4987" s="106" t="str">
        <f t="shared" si="78"/>
        <v xml:space="preserve">49616 </v>
      </c>
      <c r="B4987" s="164" t="s">
        <v>19063</v>
      </c>
      <c r="C4987" s="163"/>
      <c r="D4987" s="113" t="s">
        <v>1358</v>
      </c>
      <c r="F4987" t="s">
        <v>18733</v>
      </c>
      <c r="G4987" s="219">
        <v>15.55</v>
      </c>
      <c r="H4987" s="219" t="s">
        <v>37</v>
      </c>
      <c r="I4987" s="219">
        <v>6.26</v>
      </c>
      <c r="J4987" s="219">
        <v>3.88</v>
      </c>
      <c r="K4987" s="219" t="s">
        <v>37</v>
      </c>
      <c r="L4987" s="219">
        <v>25.69</v>
      </c>
      <c r="M4987" s="220" t="s">
        <v>1324</v>
      </c>
    </row>
    <row r="4988" spans="1:13">
      <c r="A4988" s="106" t="str">
        <f t="shared" si="78"/>
        <v xml:space="preserve">49617 </v>
      </c>
      <c r="B4988" s="164" t="s">
        <v>19064</v>
      </c>
      <c r="C4988" s="163"/>
      <c r="D4988" s="113" t="s">
        <v>1358</v>
      </c>
      <c r="F4988" t="s">
        <v>18732</v>
      </c>
      <c r="G4988" s="219">
        <v>16.03</v>
      </c>
      <c r="H4988" s="219" t="s">
        <v>37</v>
      </c>
      <c r="I4988" s="219">
        <v>6.55</v>
      </c>
      <c r="J4988" s="219">
        <v>3.89</v>
      </c>
      <c r="K4988" s="219" t="s">
        <v>37</v>
      </c>
      <c r="L4988" s="219">
        <v>26.47</v>
      </c>
      <c r="M4988" s="220" t="s">
        <v>1324</v>
      </c>
    </row>
    <row r="4989" spans="1:13">
      <c r="A4989" s="106" t="str">
        <f t="shared" si="78"/>
        <v xml:space="preserve">49618 </v>
      </c>
      <c r="B4989" s="164" t="s">
        <v>19065</v>
      </c>
      <c r="C4989" s="163"/>
      <c r="D4989" s="113" t="s">
        <v>1358</v>
      </c>
      <c r="F4989" t="s">
        <v>18731</v>
      </c>
      <c r="G4989" s="219">
        <v>22.67</v>
      </c>
      <c r="H4989" s="219" t="s">
        <v>37</v>
      </c>
      <c r="I4989" s="219">
        <v>8.8699999999999992</v>
      </c>
      <c r="J4989" s="219">
        <v>5.54</v>
      </c>
      <c r="K4989" s="219" t="s">
        <v>37</v>
      </c>
      <c r="L4989" s="219">
        <v>37.08</v>
      </c>
      <c r="M4989" s="220" t="s">
        <v>1324</v>
      </c>
    </row>
    <row r="4990" spans="1:13">
      <c r="A4990" s="106" t="str">
        <f t="shared" si="78"/>
        <v xml:space="preserve">49621 </v>
      </c>
      <c r="B4990" s="164" t="s">
        <v>19066</v>
      </c>
      <c r="C4990" s="163"/>
      <c r="D4990" s="113" t="s">
        <v>1358</v>
      </c>
      <c r="F4990" t="s">
        <v>18730</v>
      </c>
      <c r="G4990" s="219">
        <v>13.7</v>
      </c>
      <c r="H4990" s="219" t="s">
        <v>37</v>
      </c>
      <c r="I4990" s="219">
        <v>5.45</v>
      </c>
      <c r="J4990" s="219">
        <v>3.04</v>
      </c>
      <c r="K4990" s="219" t="s">
        <v>37</v>
      </c>
      <c r="L4990" s="219">
        <v>22.19</v>
      </c>
      <c r="M4990" s="220" t="s">
        <v>1324</v>
      </c>
    </row>
    <row r="4991" spans="1:13">
      <c r="A4991" s="106" t="str">
        <f t="shared" si="78"/>
        <v xml:space="preserve">49622 </v>
      </c>
      <c r="B4991" s="164" t="s">
        <v>19067</v>
      </c>
      <c r="C4991" s="163"/>
      <c r="D4991" s="113" t="s">
        <v>1358</v>
      </c>
      <c r="F4991" t="s">
        <v>18729</v>
      </c>
      <c r="G4991" s="219">
        <v>17.059999999999999</v>
      </c>
      <c r="H4991" s="219" t="s">
        <v>37</v>
      </c>
      <c r="I4991" s="219">
        <v>6.58</v>
      </c>
      <c r="J4991" s="219">
        <v>3.72</v>
      </c>
      <c r="K4991" s="219" t="s">
        <v>37</v>
      </c>
      <c r="L4991" s="219">
        <v>27.36</v>
      </c>
      <c r="M4991" s="220" t="s">
        <v>1324</v>
      </c>
    </row>
    <row r="4992" spans="1:13">
      <c r="A4992" s="106" t="str">
        <f t="shared" si="78"/>
        <v xml:space="preserve">49623 </v>
      </c>
      <c r="B4992" s="164" t="s">
        <v>19068</v>
      </c>
      <c r="C4992" s="163"/>
      <c r="D4992" s="113" t="s">
        <v>1358</v>
      </c>
      <c r="F4992" t="s">
        <v>18728</v>
      </c>
      <c r="G4992" s="219">
        <v>3.75</v>
      </c>
      <c r="H4992" s="219" t="s">
        <v>37</v>
      </c>
      <c r="I4992" s="219">
        <v>1.34</v>
      </c>
      <c r="J4992" s="219">
        <v>0.79</v>
      </c>
      <c r="K4992" s="219" t="s">
        <v>37</v>
      </c>
      <c r="L4992" s="219">
        <v>5.88</v>
      </c>
      <c r="M4992" s="220" t="s">
        <v>1125</v>
      </c>
    </row>
    <row r="4993" spans="1:13">
      <c r="A4993" s="106" t="str">
        <f t="shared" si="78"/>
        <v xml:space="preserve">49650 </v>
      </c>
      <c r="B4993" s="164" t="s">
        <v>8119</v>
      </c>
      <c r="C4993" s="163"/>
      <c r="D4993" s="113" t="s">
        <v>1358</v>
      </c>
      <c r="F4993" t="s">
        <v>8120</v>
      </c>
      <c r="G4993" s="219">
        <v>6.36</v>
      </c>
      <c r="H4993" s="219" t="s">
        <v>37</v>
      </c>
      <c r="I4993" s="219">
        <v>5.15</v>
      </c>
      <c r="J4993" s="219">
        <v>1.61</v>
      </c>
      <c r="K4993" s="219" t="s">
        <v>37</v>
      </c>
      <c r="L4993" s="219">
        <v>13.12</v>
      </c>
      <c r="M4993" s="220" t="s">
        <v>1570</v>
      </c>
    </row>
    <row r="4994" spans="1:13">
      <c r="A4994" s="106" t="str">
        <f t="shared" si="78"/>
        <v xml:space="preserve">49651 </v>
      </c>
      <c r="B4994" s="164" t="s">
        <v>8121</v>
      </c>
      <c r="C4994" s="163"/>
      <c r="D4994" s="113" t="s">
        <v>1358</v>
      </c>
      <c r="F4994" t="s">
        <v>8122</v>
      </c>
      <c r="G4994" s="219">
        <v>8.3800000000000008</v>
      </c>
      <c r="H4994" s="219" t="s">
        <v>37</v>
      </c>
      <c r="I4994" s="219">
        <v>6.61</v>
      </c>
      <c r="J4994" s="219">
        <v>2.13</v>
      </c>
      <c r="K4994" s="219" t="s">
        <v>37</v>
      </c>
      <c r="L4994" s="219">
        <v>17.12</v>
      </c>
      <c r="M4994" s="220" t="s">
        <v>1570</v>
      </c>
    </row>
    <row r="4995" spans="1:13">
      <c r="A4995" s="106" t="str">
        <f t="shared" ref="A4995:A5058" si="79">B4995&amp;" "&amp;C4995</f>
        <v xml:space="preserve">49659 </v>
      </c>
      <c r="B4995" s="164" t="s">
        <v>8123</v>
      </c>
      <c r="C4995" s="163"/>
      <c r="D4995" s="113" t="s">
        <v>664</v>
      </c>
      <c r="F4995" t="s">
        <v>19069</v>
      </c>
      <c r="G4995" s="219">
        <v>0</v>
      </c>
      <c r="H4995" s="219">
        <v>0</v>
      </c>
      <c r="I4995" s="219">
        <v>0</v>
      </c>
      <c r="J4995" s="219">
        <v>0</v>
      </c>
      <c r="K4995" s="219">
        <v>0</v>
      </c>
      <c r="L4995" s="219">
        <v>0</v>
      </c>
      <c r="M4995" s="220" t="s">
        <v>991</v>
      </c>
    </row>
    <row r="4996" spans="1:13">
      <c r="A4996" s="106" t="str">
        <f t="shared" si="79"/>
        <v xml:space="preserve">49900 </v>
      </c>
      <c r="B4996" s="164" t="s">
        <v>8124</v>
      </c>
      <c r="C4996" s="163"/>
      <c r="D4996" s="113" t="s">
        <v>1358</v>
      </c>
      <c r="F4996" t="s">
        <v>8125</v>
      </c>
      <c r="G4996" s="219">
        <v>12.41</v>
      </c>
      <c r="H4996" s="219" t="s">
        <v>37</v>
      </c>
      <c r="I4996" s="219">
        <v>9.49</v>
      </c>
      <c r="J4996" s="219">
        <v>2.95</v>
      </c>
      <c r="K4996" s="219" t="s">
        <v>37</v>
      </c>
      <c r="L4996" s="219">
        <v>24.85</v>
      </c>
      <c r="M4996" s="220" t="s">
        <v>1570</v>
      </c>
    </row>
    <row r="4997" spans="1:13">
      <c r="A4997" s="106" t="str">
        <f t="shared" si="79"/>
        <v xml:space="preserve">49904 </v>
      </c>
      <c r="B4997" s="164" t="s">
        <v>8126</v>
      </c>
      <c r="C4997" s="163"/>
      <c r="D4997" s="113" t="s">
        <v>1358</v>
      </c>
      <c r="F4997" t="s">
        <v>8127</v>
      </c>
      <c r="G4997" s="219">
        <v>22.35</v>
      </c>
      <c r="H4997" s="219" t="s">
        <v>37</v>
      </c>
      <c r="I4997" s="219">
        <v>14.38</v>
      </c>
      <c r="J4997" s="219">
        <v>4.97</v>
      </c>
      <c r="K4997" s="219" t="s">
        <v>37</v>
      </c>
      <c r="L4997" s="219">
        <v>41.7</v>
      </c>
      <c r="M4997" s="220" t="s">
        <v>1570</v>
      </c>
    </row>
    <row r="4998" spans="1:13">
      <c r="A4998" s="106" t="str">
        <f t="shared" si="79"/>
        <v xml:space="preserve">49905 </v>
      </c>
      <c r="B4998" s="164" t="s">
        <v>8128</v>
      </c>
      <c r="C4998" s="163"/>
      <c r="D4998" s="113" t="s">
        <v>1358</v>
      </c>
      <c r="F4998" t="s">
        <v>8129</v>
      </c>
      <c r="G4998" s="219">
        <v>6.54</v>
      </c>
      <c r="H4998" s="219" t="s">
        <v>37</v>
      </c>
      <c r="I4998" s="219">
        <v>2.42</v>
      </c>
      <c r="J4998" s="219">
        <v>1.51</v>
      </c>
      <c r="K4998" s="219" t="s">
        <v>37</v>
      </c>
      <c r="L4998" s="219">
        <v>10.47</v>
      </c>
      <c r="M4998" s="220" t="s">
        <v>1125</v>
      </c>
    </row>
    <row r="4999" spans="1:13">
      <c r="A4999" s="106" t="str">
        <f t="shared" si="79"/>
        <v xml:space="preserve">49906 </v>
      </c>
      <c r="B4999" s="164" t="s">
        <v>8130</v>
      </c>
      <c r="C4999" s="163"/>
      <c r="D4999" s="113" t="s">
        <v>664</v>
      </c>
      <c r="F4999" t="s">
        <v>8131</v>
      </c>
      <c r="G4999" s="219">
        <v>0</v>
      </c>
      <c r="H4999" s="219">
        <v>0</v>
      </c>
      <c r="I4999" s="219">
        <v>0</v>
      </c>
      <c r="J4999" s="219">
        <v>0</v>
      </c>
      <c r="K4999" s="219">
        <v>0</v>
      </c>
      <c r="L4999" s="219">
        <v>0</v>
      </c>
      <c r="M4999" s="220" t="s">
        <v>1570</v>
      </c>
    </row>
    <row r="5000" spans="1:13">
      <c r="A5000" s="106" t="str">
        <f t="shared" si="79"/>
        <v xml:space="preserve">49999 </v>
      </c>
      <c r="B5000" s="164" t="s">
        <v>8132</v>
      </c>
      <c r="C5000" s="163"/>
      <c r="D5000" s="113" t="s">
        <v>664</v>
      </c>
      <c r="F5000" t="s">
        <v>19070</v>
      </c>
      <c r="G5000" s="219">
        <v>0</v>
      </c>
      <c r="H5000" s="219">
        <v>0</v>
      </c>
      <c r="I5000" s="219">
        <v>0</v>
      </c>
      <c r="J5000" s="219">
        <v>0</v>
      </c>
      <c r="K5000" s="219">
        <v>0</v>
      </c>
      <c r="L5000" s="219">
        <v>0</v>
      </c>
      <c r="M5000" s="220" t="s">
        <v>991</v>
      </c>
    </row>
    <row r="5001" spans="1:13">
      <c r="A5001" s="106" t="str">
        <f t="shared" si="79"/>
        <v xml:space="preserve">50010 </v>
      </c>
      <c r="B5001" s="164" t="s">
        <v>8133</v>
      </c>
      <c r="C5001" s="163"/>
      <c r="D5001" s="113" t="s">
        <v>1358</v>
      </c>
      <c r="F5001" t="s">
        <v>8134</v>
      </c>
      <c r="G5001" s="219">
        <v>12.28</v>
      </c>
      <c r="H5001" s="219" t="s">
        <v>37</v>
      </c>
      <c r="I5001" s="219">
        <v>7.32</v>
      </c>
      <c r="J5001" s="219">
        <v>1.51</v>
      </c>
      <c r="K5001" s="219" t="s">
        <v>37</v>
      </c>
      <c r="L5001" s="219">
        <v>21.11</v>
      </c>
      <c r="M5001" s="220" t="s">
        <v>1570</v>
      </c>
    </row>
    <row r="5002" spans="1:13">
      <c r="A5002" s="106" t="str">
        <f t="shared" si="79"/>
        <v xml:space="preserve">50020 </v>
      </c>
      <c r="B5002" s="164" t="s">
        <v>8135</v>
      </c>
      <c r="C5002" s="163"/>
      <c r="D5002" s="113" t="s">
        <v>1358</v>
      </c>
      <c r="F5002" t="s">
        <v>8136</v>
      </c>
      <c r="G5002" s="219">
        <v>18.079999999999998</v>
      </c>
      <c r="H5002" s="219" t="s">
        <v>37</v>
      </c>
      <c r="I5002" s="219">
        <v>10</v>
      </c>
      <c r="J5002" s="219">
        <v>2.21</v>
      </c>
      <c r="K5002" s="219" t="s">
        <v>37</v>
      </c>
      <c r="L5002" s="219">
        <v>30.29</v>
      </c>
      <c r="M5002" s="220" t="s">
        <v>1570</v>
      </c>
    </row>
    <row r="5003" spans="1:13">
      <c r="A5003" s="106" t="str">
        <f t="shared" si="79"/>
        <v xml:space="preserve">50040 </v>
      </c>
      <c r="B5003" s="164" t="s">
        <v>8137</v>
      </c>
      <c r="C5003" s="163"/>
      <c r="D5003" s="113" t="s">
        <v>1358</v>
      </c>
      <c r="F5003" t="s">
        <v>19071</v>
      </c>
      <c r="G5003" s="219">
        <v>16.68</v>
      </c>
      <c r="H5003" s="219" t="s">
        <v>37</v>
      </c>
      <c r="I5003" s="219">
        <v>8.8800000000000008</v>
      </c>
      <c r="J5003" s="219">
        <v>2.0299999999999998</v>
      </c>
      <c r="K5003" s="219" t="s">
        <v>37</v>
      </c>
      <c r="L5003" s="219">
        <v>27.59</v>
      </c>
      <c r="M5003" s="220" t="s">
        <v>1570</v>
      </c>
    </row>
    <row r="5004" spans="1:13">
      <c r="A5004" s="106" t="str">
        <f t="shared" si="79"/>
        <v xml:space="preserve">50045 </v>
      </c>
      <c r="B5004" s="164" t="s">
        <v>8138</v>
      </c>
      <c r="C5004" s="163"/>
      <c r="D5004" s="113" t="s">
        <v>1358</v>
      </c>
      <c r="F5004" t="s">
        <v>19072</v>
      </c>
      <c r="G5004" s="219">
        <v>16.82</v>
      </c>
      <c r="H5004" s="219" t="s">
        <v>37</v>
      </c>
      <c r="I5004" s="219">
        <v>8.93</v>
      </c>
      <c r="J5004" s="219">
        <v>2.0499999999999998</v>
      </c>
      <c r="K5004" s="219" t="s">
        <v>37</v>
      </c>
      <c r="L5004" s="219">
        <v>27.8</v>
      </c>
      <c r="M5004" s="220" t="s">
        <v>1570</v>
      </c>
    </row>
    <row r="5005" spans="1:13">
      <c r="A5005" s="106" t="str">
        <f t="shared" si="79"/>
        <v xml:space="preserve">50060 </v>
      </c>
      <c r="B5005" s="164" t="s">
        <v>8139</v>
      </c>
      <c r="C5005" s="163"/>
      <c r="D5005" s="113" t="s">
        <v>1358</v>
      </c>
      <c r="F5005" t="s">
        <v>19073</v>
      </c>
      <c r="G5005" s="219">
        <v>20.95</v>
      </c>
      <c r="H5005" s="219" t="s">
        <v>37</v>
      </c>
      <c r="I5005" s="219">
        <v>10.37</v>
      </c>
      <c r="J5005" s="219">
        <v>2.56</v>
      </c>
      <c r="K5005" s="219" t="s">
        <v>37</v>
      </c>
      <c r="L5005" s="219">
        <v>33.880000000000003</v>
      </c>
      <c r="M5005" s="220" t="s">
        <v>1570</v>
      </c>
    </row>
    <row r="5006" spans="1:13">
      <c r="A5006" s="106" t="str">
        <f t="shared" si="79"/>
        <v xml:space="preserve">50065 </v>
      </c>
      <c r="B5006" s="164" t="s">
        <v>8140</v>
      </c>
      <c r="C5006" s="163"/>
      <c r="D5006" s="113" t="s">
        <v>1358</v>
      </c>
      <c r="F5006" t="s">
        <v>19074</v>
      </c>
      <c r="G5006" s="219">
        <v>22.32</v>
      </c>
      <c r="H5006" s="219" t="s">
        <v>37</v>
      </c>
      <c r="I5006" s="219">
        <v>10.85</v>
      </c>
      <c r="J5006" s="219">
        <v>2.72</v>
      </c>
      <c r="K5006" s="219" t="s">
        <v>37</v>
      </c>
      <c r="L5006" s="219">
        <v>35.89</v>
      </c>
      <c r="M5006" s="220" t="s">
        <v>1570</v>
      </c>
    </row>
    <row r="5007" spans="1:13">
      <c r="A5007" s="106" t="str">
        <f t="shared" si="79"/>
        <v xml:space="preserve">50070 </v>
      </c>
      <c r="B5007" s="164" t="s">
        <v>8141</v>
      </c>
      <c r="C5007" s="163"/>
      <c r="D5007" s="113" t="s">
        <v>1358</v>
      </c>
      <c r="F5007" t="s">
        <v>19075</v>
      </c>
      <c r="G5007" s="219">
        <v>21.85</v>
      </c>
      <c r="H5007" s="219" t="s">
        <v>37</v>
      </c>
      <c r="I5007" s="219">
        <v>10.69</v>
      </c>
      <c r="J5007" s="219">
        <v>2.67</v>
      </c>
      <c r="K5007" s="219" t="s">
        <v>37</v>
      </c>
      <c r="L5007" s="219">
        <v>35.21</v>
      </c>
      <c r="M5007" s="220" t="s">
        <v>1570</v>
      </c>
    </row>
    <row r="5008" spans="1:13">
      <c r="A5008" s="106" t="str">
        <f t="shared" si="79"/>
        <v xml:space="preserve">50075 </v>
      </c>
      <c r="B5008" s="164" t="s">
        <v>8142</v>
      </c>
      <c r="C5008" s="163"/>
      <c r="D5008" s="113" t="s">
        <v>1358</v>
      </c>
      <c r="F5008" t="s">
        <v>19076</v>
      </c>
      <c r="G5008" s="219">
        <v>27.09</v>
      </c>
      <c r="H5008" s="219" t="s">
        <v>37</v>
      </c>
      <c r="I5008" s="219">
        <v>12.85</v>
      </c>
      <c r="J5008" s="219">
        <v>3.31</v>
      </c>
      <c r="K5008" s="219" t="s">
        <v>37</v>
      </c>
      <c r="L5008" s="219">
        <v>43.25</v>
      </c>
      <c r="M5008" s="220" t="s">
        <v>1570</v>
      </c>
    </row>
    <row r="5009" spans="1:13">
      <c r="A5009" s="106" t="str">
        <f t="shared" si="79"/>
        <v xml:space="preserve">50080 </v>
      </c>
      <c r="B5009" s="164" t="s">
        <v>8143</v>
      </c>
      <c r="C5009" s="163"/>
      <c r="D5009" s="113" t="s">
        <v>1358</v>
      </c>
      <c r="F5009" t="s">
        <v>19077</v>
      </c>
      <c r="G5009" s="219">
        <v>12.41</v>
      </c>
      <c r="H5009" s="219" t="s">
        <v>37</v>
      </c>
      <c r="I5009" s="219">
        <v>6.86</v>
      </c>
      <c r="J5009" s="219">
        <v>1.52</v>
      </c>
      <c r="K5009" s="219" t="s">
        <v>37</v>
      </c>
      <c r="L5009" s="219">
        <v>20.79</v>
      </c>
      <c r="M5009" s="220" t="s">
        <v>1570</v>
      </c>
    </row>
    <row r="5010" spans="1:13">
      <c r="A5010" s="106" t="str">
        <f t="shared" si="79"/>
        <v xml:space="preserve">50081 </v>
      </c>
      <c r="B5010" s="164" t="s">
        <v>8144</v>
      </c>
      <c r="C5010" s="163"/>
      <c r="D5010" s="113" t="s">
        <v>1358</v>
      </c>
      <c r="F5010" t="s">
        <v>19078</v>
      </c>
      <c r="G5010" s="219">
        <v>20.91</v>
      </c>
      <c r="H5010" s="219" t="s">
        <v>37</v>
      </c>
      <c r="I5010" s="219">
        <v>9.98</v>
      </c>
      <c r="J5010" s="219">
        <v>2.5499999999999998</v>
      </c>
      <c r="K5010" s="219" t="s">
        <v>37</v>
      </c>
      <c r="L5010" s="219">
        <v>33.44</v>
      </c>
      <c r="M5010" s="220" t="s">
        <v>1570</v>
      </c>
    </row>
    <row r="5011" spans="1:13">
      <c r="A5011" s="106" t="str">
        <f t="shared" si="79"/>
        <v xml:space="preserve">50100 </v>
      </c>
      <c r="B5011" s="164" t="s">
        <v>8145</v>
      </c>
      <c r="C5011" s="163"/>
      <c r="D5011" s="113" t="s">
        <v>1358</v>
      </c>
      <c r="F5011" t="s">
        <v>19079</v>
      </c>
      <c r="G5011" s="219">
        <v>17.45</v>
      </c>
      <c r="H5011" s="219" t="s">
        <v>37</v>
      </c>
      <c r="I5011" s="219">
        <v>10.61</v>
      </c>
      <c r="J5011" s="219">
        <v>4.4800000000000004</v>
      </c>
      <c r="K5011" s="219" t="s">
        <v>37</v>
      </c>
      <c r="L5011" s="219">
        <v>32.54</v>
      </c>
      <c r="M5011" s="220" t="s">
        <v>1570</v>
      </c>
    </row>
    <row r="5012" spans="1:13">
      <c r="A5012" s="106" t="str">
        <f t="shared" si="79"/>
        <v xml:space="preserve">50120 </v>
      </c>
      <c r="B5012" s="164" t="s">
        <v>8146</v>
      </c>
      <c r="C5012" s="163"/>
      <c r="D5012" s="113" t="s">
        <v>1358</v>
      </c>
      <c r="F5012" t="s">
        <v>19080</v>
      </c>
      <c r="G5012" s="219">
        <v>17.21</v>
      </c>
      <c r="H5012" s="219" t="s">
        <v>37</v>
      </c>
      <c r="I5012" s="219">
        <v>8.98</v>
      </c>
      <c r="J5012" s="219">
        <v>2.1</v>
      </c>
      <c r="K5012" s="219" t="s">
        <v>37</v>
      </c>
      <c r="L5012" s="219">
        <v>28.29</v>
      </c>
      <c r="M5012" s="220" t="s">
        <v>1570</v>
      </c>
    </row>
    <row r="5013" spans="1:13">
      <c r="A5013" s="106" t="str">
        <f t="shared" si="79"/>
        <v xml:space="preserve">50125 </v>
      </c>
      <c r="B5013" s="164" t="s">
        <v>8147</v>
      </c>
      <c r="C5013" s="163"/>
      <c r="D5013" s="113" t="s">
        <v>1358</v>
      </c>
      <c r="F5013" t="s">
        <v>19081</v>
      </c>
      <c r="G5013" s="219">
        <v>17.82</v>
      </c>
      <c r="H5013" s="219" t="s">
        <v>37</v>
      </c>
      <c r="I5013" s="219">
        <v>9.2799999999999994</v>
      </c>
      <c r="J5013" s="219">
        <v>2.17</v>
      </c>
      <c r="K5013" s="219" t="s">
        <v>37</v>
      </c>
      <c r="L5013" s="219">
        <v>29.27</v>
      </c>
      <c r="M5013" s="220" t="s">
        <v>1570</v>
      </c>
    </row>
    <row r="5014" spans="1:13">
      <c r="A5014" s="106" t="str">
        <f t="shared" si="79"/>
        <v xml:space="preserve">50130 </v>
      </c>
      <c r="B5014" s="164" t="s">
        <v>8148</v>
      </c>
      <c r="C5014" s="163"/>
      <c r="D5014" s="113" t="s">
        <v>1358</v>
      </c>
      <c r="F5014" t="s">
        <v>19082</v>
      </c>
      <c r="G5014" s="219">
        <v>18.82</v>
      </c>
      <c r="H5014" s="219" t="s">
        <v>37</v>
      </c>
      <c r="I5014" s="219">
        <v>9.6199999999999992</v>
      </c>
      <c r="J5014" s="219">
        <v>2.29</v>
      </c>
      <c r="K5014" s="219" t="s">
        <v>37</v>
      </c>
      <c r="L5014" s="219">
        <v>30.73</v>
      </c>
      <c r="M5014" s="220" t="s">
        <v>1570</v>
      </c>
    </row>
    <row r="5015" spans="1:13">
      <c r="A5015" s="106" t="str">
        <f t="shared" si="79"/>
        <v xml:space="preserve">50135 </v>
      </c>
      <c r="B5015" s="164" t="s">
        <v>8149</v>
      </c>
      <c r="C5015" s="163"/>
      <c r="D5015" s="113" t="s">
        <v>1358</v>
      </c>
      <c r="F5015" t="s">
        <v>19083</v>
      </c>
      <c r="G5015" s="219">
        <v>20.59</v>
      </c>
      <c r="H5015" s="219" t="s">
        <v>37</v>
      </c>
      <c r="I5015" s="219">
        <v>10.24</v>
      </c>
      <c r="J5015" s="219">
        <v>2.5</v>
      </c>
      <c r="K5015" s="219" t="s">
        <v>37</v>
      </c>
      <c r="L5015" s="219">
        <v>33.33</v>
      </c>
      <c r="M5015" s="220" t="s">
        <v>1570</v>
      </c>
    </row>
    <row r="5016" spans="1:13">
      <c r="A5016" s="106" t="str">
        <f t="shared" si="79"/>
        <v xml:space="preserve">50200 </v>
      </c>
      <c r="B5016" s="164" t="s">
        <v>8150</v>
      </c>
      <c r="C5016" s="163"/>
      <c r="D5016" s="113" t="s">
        <v>1358</v>
      </c>
      <c r="F5016" t="s">
        <v>8151</v>
      </c>
      <c r="G5016" s="219">
        <v>2.38</v>
      </c>
      <c r="H5016" s="219">
        <v>12.58</v>
      </c>
      <c r="I5016" s="219">
        <v>1.1000000000000001</v>
      </c>
      <c r="J5016" s="219">
        <v>0.24</v>
      </c>
      <c r="K5016" s="219">
        <v>15.2</v>
      </c>
      <c r="L5016" s="219">
        <v>3.72</v>
      </c>
      <c r="M5016" s="220" t="s">
        <v>1324</v>
      </c>
    </row>
    <row r="5017" spans="1:13">
      <c r="A5017" s="106" t="str">
        <f t="shared" si="79"/>
        <v xml:space="preserve">50205 </v>
      </c>
      <c r="B5017" s="164" t="s">
        <v>8152</v>
      </c>
      <c r="C5017" s="163"/>
      <c r="D5017" s="113" t="s">
        <v>1358</v>
      </c>
      <c r="F5017" t="s">
        <v>19084</v>
      </c>
      <c r="G5017" s="219">
        <v>12.29</v>
      </c>
      <c r="H5017" s="219" t="s">
        <v>37</v>
      </c>
      <c r="I5017" s="219">
        <v>7.49</v>
      </c>
      <c r="J5017" s="219">
        <v>2.93</v>
      </c>
      <c r="K5017" s="219" t="s">
        <v>37</v>
      </c>
      <c r="L5017" s="219">
        <v>22.71</v>
      </c>
      <c r="M5017" s="220" t="s">
        <v>1570</v>
      </c>
    </row>
    <row r="5018" spans="1:13">
      <c r="A5018" s="106" t="str">
        <f t="shared" si="79"/>
        <v xml:space="preserve">50220 </v>
      </c>
      <c r="B5018" s="164" t="s">
        <v>8153</v>
      </c>
      <c r="C5018" s="163"/>
      <c r="D5018" s="113" t="s">
        <v>1358</v>
      </c>
      <c r="F5018" t="s">
        <v>8154</v>
      </c>
      <c r="G5018" s="219">
        <v>18.68</v>
      </c>
      <c r="H5018" s="219" t="s">
        <v>37</v>
      </c>
      <c r="I5018" s="219">
        <v>9.83</v>
      </c>
      <c r="J5018" s="219">
        <v>2.9</v>
      </c>
      <c r="K5018" s="219" t="s">
        <v>37</v>
      </c>
      <c r="L5018" s="219">
        <v>31.41</v>
      </c>
      <c r="M5018" s="220" t="s">
        <v>1570</v>
      </c>
    </row>
    <row r="5019" spans="1:13">
      <c r="A5019" s="106" t="str">
        <f t="shared" si="79"/>
        <v xml:space="preserve">50225 </v>
      </c>
      <c r="B5019" s="164" t="s">
        <v>8155</v>
      </c>
      <c r="C5019" s="163"/>
      <c r="D5019" s="113" t="s">
        <v>1358</v>
      </c>
      <c r="F5019" t="s">
        <v>8156</v>
      </c>
      <c r="G5019" s="219">
        <v>21.88</v>
      </c>
      <c r="H5019" s="219" t="s">
        <v>37</v>
      </c>
      <c r="I5019" s="219">
        <v>10.95</v>
      </c>
      <c r="J5019" s="219">
        <v>3.25</v>
      </c>
      <c r="K5019" s="219" t="s">
        <v>37</v>
      </c>
      <c r="L5019" s="219">
        <v>36.08</v>
      </c>
      <c r="M5019" s="220" t="s">
        <v>1570</v>
      </c>
    </row>
    <row r="5020" spans="1:13">
      <c r="A5020" s="106" t="str">
        <f t="shared" si="79"/>
        <v xml:space="preserve">50230 </v>
      </c>
      <c r="B5020" s="164" t="s">
        <v>8157</v>
      </c>
      <c r="C5020" s="163"/>
      <c r="D5020" s="113" t="s">
        <v>1358</v>
      </c>
      <c r="F5020" t="s">
        <v>8158</v>
      </c>
      <c r="G5020" s="219">
        <v>23.81</v>
      </c>
      <c r="H5020" s="219" t="s">
        <v>37</v>
      </c>
      <c r="I5020" s="219">
        <v>11.01</v>
      </c>
      <c r="J5020" s="219">
        <v>3.2</v>
      </c>
      <c r="K5020" s="219" t="s">
        <v>37</v>
      </c>
      <c r="L5020" s="219">
        <v>38.020000000000003</v>
      </c>
      <c r="M5020" s="220" t="s">
        <v>1570</v>
      </c>
    </row>
    <row r="5021" spans="1:13">
      <c r="A5021" s="106" t="str">
        <f t="shared" si="79"/>
        <v xml:space="preserve">50234 </v>
      </c>
      <c r="B5021" s="164" t="s">
        <v>8159</v>
      </c>
      <c r="C5021" s="163"/>
      <c r="D5021" s="113" t="s">
        <v>1358</v>
      </c>
      <c r="F5021" t="s">
        <v>8160</v>
      </c>
      <c r="G5021" s="219">
        <v>24.05</v>
      </c>
      <c r="H5021" s="219" t="s">
        <v>37</v>
      </c>
      <c r="I5021" s="219">
        <v>11.53</v>
      </c>
      <c r="J5021" s="219">
        <v>3.07</v>
      </c>
      <c r="K5021" s="219" t="s">
        <v>37</v>
      </c>
      <c r="L5021" s="219">
        <v>38.65</v>
      </c>
      <c r="M5021" s="220" t="s">
        <v>1570</v>
      </c>
    </row>
    <row r="5022" spans="1:13">
      <c r="A5022" s="106" t="str">
        <f t="shared" si="79"/>
        <v xml:space="preserve">50236 </v>
      </c>
      <c r="B5022" s="164" t="s">
        <v>8161</v>
      </c>
      <c r="C5022" s="163"/>
      <c r="D5022" s="113" t="s">
        <v>1358</v>
      </c>
      <c r="F5022" t="s">
        <v>8160</v>
      </c>
      <c r="G5022" s="219">
        <v>26.94</v>
      </c>
      <c r="H5022" s="219" t="s">
        <v>37</v>
      </c>
      <c r="I5022" s="219">
        <v>13.24</v>
      </c>
      <c r="J5022" s="219">
        <v>3.29</v>
      </c>
      <c r="K5022" s="219" t="s">
        <v>37</v>
      </c>
      <c r="L5022" s="219">
        <v>43.47</v>
      </c>
      <c r="M5022" s="220" t="s">
        <v>1570</v>
      </c>
    </row>
    <row r="5023" spans="1:13">
      <c r="A5023" s="106" t="str">
        <f t="shared" si="79"/>
        <v xml:space="preserve">50240 </v>
      </c>
      <c r="B5023" s="164" t="s">
        <v>8162</v>
      </c>
      <c r="C5023" s="163"/>
      <c r="D5023" s="113" t="s">
        <v>1358</v>
      </c>
      <c r="F5023" t="s">
        <v>8163</v>
      </c>
      <c r="G5023" s="219">
        <v>24.21</v>
      </c>
      <c r="H5023" s="219" t="s">
        <v>37</v>
      </c>
      <c r="I5023" s="219">
        <v>12.22</v>
      </c>
      <c r="J5023" s="219">
        <v>3.1</v>
      </c>
      <c r="K5023" s="219" t="s">
        <v>37</v>
      </c>
      <c r="L5023" s="219">
        <v>39.53</v>
      </c>
      <c r="M5023" s="220" t="s">
        <v>1570</v>
      </c>
    </row>
    <row r="5024" spans="1:13">
      <c r="A5024" s="106" t="str">
        <f t="shared" si="79"/>
        <v xml:space="preserve">50250 </v>
      </c>
      <c r="B5024" s="164" t="s">
        <v>8164</v>
      </c>
      <c r="C5024" s="163"/>
      <c r="D5024" s="113" t="s">
        <v>1358</v>
      </c>
      <c r="F5024" t="s">
        <v>8165</v>
      </c>
      <c r="G5024" s="219">
        <v>22.22</v>
      </c>
      <c r="H5024" s="219" t="s">
        <v>37</v>
      </c>
      <c r="I5024" s="219">
        <v>11.25</v>
      </c>
      <c r="J5024" s="219">
        <v>2.71</v>
      </c>
      <c r="K5024" s="219" t="s">
        <v>37</v>
      </c>
      <c r="L5024" s="219">
        <v>36.18</v>
      </c>
      <c r="M5024" s="220" t="s">
        <v>1570</v>
      </c>
    </row>
    <row r="5025" spans="1:13">
      <c r="A5025" s="106" t="str">
        <f t="shared" si="79"/>
        <v xml:space="preserve">50280 </v>
      </c>
      <c r="B5025" s="164" t="s">
        <v>8166</v>
      </c>
      <c r="C5025" s="163"/>
      <c r="D5025" s="113" t="s">
        <v>1358</v>
      </c>
      <c r="F5025" t="s">
        <v>8167</v>
      </c>
      <c r="G5025" s="219">
        <v>17.09</v>
      </c>
      <c r="H5025" s="219" t="s">
        <v>37</v>
      </c>
      <c r="I5025" s="219">
        <v>9.02</v>
      </c>
      <c r="J5025" s="219">
        <v>2.08</v>
      </c>
      <c r="K5025" s="219" t="s">
        <v>37</v>
      </c>
      <c r="L5025" s="219">
        <v>28.19</v>
      </c>
      <c r="M5025" s="220" t="s">
        <v>1570</v>
      </c>
    </row>
    <row r="5026" spans="1:13">
      <c r="A5026" s="106" t="str">
        <f t="shared" si="79"/>
        <v xml:space="preserve">50290 </v>
      </c>
      <c r="B5026" s="164" t="s">
        <v>8168</v>
      </c>
      <c r="C5026" s="163"/>
      <c r="D5026" s="113" t="s">
        <v>1358</v>
      </c>
      <c r="F5026" t="s">
        <v>8167</v>
      </c>
      <c r="G5026" s="219">
        <v>16.149999999999999</v>
      </c>
      <c r="H5026" s="219" t="s">
        <v>37</v>
      </c>
      <c r="I5026" s="219">
        <v>8.69</v>
      </c>
      <c r="J5026" s="219">
        <v>1.98</v>
      </c>
      <c r="K5026" s="219" t="s">
        <v>37</v>
      </c>
      <c r="L5026" s="219">
        <v>26.82</v>
      </c>
      <c r="M5026" s="220" t="s">
        <v>1570</v>
      </c>
    </row>
    <row r="5027" spans="1:13">
      <c r="A5027" s="106" t="str">
        <f t="shared" si="79"/>
        <v xml:space="preserve">50300 </v>
      </c>
      <c r="B5027" s="164" t="s">
        <v>8169</v>
      </c>
      <c r="C5027" s="163"/>
      <c r="D5027" s="113" t="s">
        <v>888</v>
      </c>
      <c r="F5027" t="s">
        <v>8170</v>
      </c>
      <c r="G5027" s="219">
        <v>0</v>
      </c>
      <c r="H5027" s="219">
        <v>0</v>
      </c>
      <c r="I5027" s="219">
        <v>0</v>
      </c>
      <c r="J5027" s="219">
        <v>0</v>
      </c>
      <c r="K5027" s="219">
        <v>0</v>
      </c>
      <c r="L5027" s="219">
        <v>0</v>
      </c>
      <c r="M5027" s="220" t="s">
        <v>583</v>
      </c>
    </row>
    <row r="5028" spans="1:13">
      <c r="A5028" s="106" t="str">
        <f t="shared" si="79"/>
        <v xml:space="preserve">50320 </v>
      </c>
      <c r="B5028" s="164" t="s">
        <v>8171</v>
      </c>
      <c r="C5028" s="163"/>
      <c r="D5028" s="113" t="s">
        <v>1358</v>
      </c>
      <c r="F5028" t="s">
        <v>8172</v>
      </c>
      <c r="G5028" s="219">
        <v>22.43</v>
      </c>
      <c r="H5028" s="219" t="s">
        <v>37</v>
      </c>
      <c r="I5028" s="219">
        <v>17.75</v>
      </c>
      <c r="J5028" s="219">
        <v>5.77</v>
      </c>
      <c r="K5028" s="219" t="s">
        <v>37</v>
      </c>
      <c r="L5028" s="219">
        <v>45.95</v>
      </c>
      <c r="M5028" s="220" t="s">
        <v>1570</v>
      </c>
    </row>
    <row r="5029" spans="1:13">
      <c r="A5029" s="106" t="str">
        <f t="shared" si="79"/>
        <v xml:space="preserve">50323 </v>
      </c>
      <c r="B5029" s="164" t="s">
        <v>8173</v>
      </c>
      <c r="C5029" s="163"/>
      <c r="D5029" s="113" t="s">
        <v>664</v>
      </c>
      <c r="F5029" t="s">
        <v>8174</v>
      </c>
      <c r="G5029" s="219">
        <v>0</v>
      </c>
      <c r="H5029" s="219">
        <v>0</v>
      </c>
      <c r="I5029" s="219">
        <v>0</v>
      </c>
      <c r="J5029" s="219">
        <v>0</v>
      </c>
      <c r="K5029" s="219">
        <v>0</v>
      </c>
      <c r="L5029" s="219">
        <v>0</v>
      </c>
      <c r="M5029" s="220" t="s">
        <v>583</v>
      </c>
    </row>
    <row r="5030" spans="1:13">
      <c r="A5030" s="106" t="str">
        <f t="shared" si="79"/>
        <v xml:space="preserve">50325 </v>
      </c>
      <c r="B5030" s="164" t="s">
        <v>8175</v>
      </c>
      <c r="C5030" s="163"/>
      <c r="D5030" s="113" t="s">
        <v>664</v>
      </c>
      <c r="F5030" t="s">
        <v>8176</v>
      </c>
      <c r="G5030" s="219">
        <v>0</v>
      </c>
      <c r="H5030" s="219">
        <v>0</v>
      </c>
      <c r="I5030" s="219">
        <v>0</v>
      </c>
      <c r="J5030" s="219">
        <v>0</v>
      </c>
      <c r="K5030" s="219">
        <v>0</v>
      </c>
      <c r="L5030" s="219">
        <v>0</v>
      </c>
      <c r="M5030" s="220" t="s">
        <v>583</v>
      </c>
    </row>
    <row r="5031" spans="1:13">
      <c r="A5031" s="106" t="str">
        <f t="shared" si="79"/>
        <v xml:space="preserve">50327 </v>
      </c>
      <c r="B5031" s="164" t="s">
        <v>8177</v>
      </c>
      <c r="C5031" s="163"/>
      <c r="D5031" s="113" t="s">
        <v>1358</v>
      </c>
      <c r="F5031" t="s">
        <v>8178</v>
      </c>
      <c r="G5031" s="219">
        <v>4</v>
      </c>
      <c r="H5031" s="219" t="s">
        <v>37</v>
      </c>
      <c r="I5031" s="219">
        <v>1.45</v>
      </c>
      <c r="J5031" s="219">
        <v>0.97</v>
      </c>
      <c r="K5031" s="219" t="s">
        <v>37</v>
      </c>
      <c r="L5031" s="219">
        <v>6.42</v>
      </c>
      <c r="M5031" s="220" t="s">
        <v>583</v>
      </c>
    </row>
    <row r="5032" spans="1:13">
      <c r="A5032" s="106" t="str">
        <f t="shared" si="79"/>
        <v xml:space="preserve">50328 </v>
      </c>
      <c r="B5032" s="164" t="s">
        <v>8179</v>
      </c>
      <c r="C5032" s="163"/>
      <c r="D5032" s="113" t="s">
        <v>1358</v>
      </c>
      <c r="F5032" t="s">
        <v>8180</v>
      </c>
      <c r="G5032" s="219">
        <v>3.5</v>
      </c>
      <c r="H5032" s="219" t="s">
        <v>37</v>
      </c>
      <c r="I5032" s="219">
        <v>1.28</v>
      </c>
      <c r="J5032" s="219">
        <v>0.85</v>
      </c>
      <c r="K5032" s="219" t="s">
        <v>37</v>
      </c>
      <c r="L5032" s="219">
        <v>5.63</v>
      </c>
      <c r="M5032" s="220" t="s">
        <v>583</v>
      </c>
    </row>
    <row r="5033" spans="1:13">
      <c r="A5033" s="106" t="str">
        <f t="shared" si="79"/>
        <v xml:space="preserve">50329 </v>
      </c>
      <c r="B5033" s="164" t="s">
        <v>8181</v>
      </c>
      <c r="C5033" s="163"/>
      <c r="D5033" s="113" t="s">
        <v>1358</v>
      </c>
      <c r="F5033" t="s">
        <v>8182</v>
      </c>
      <c r="G5033" s="219">
        <v>3.34</v>
      </c>
      <c r="H5033" s="219" t="s">
        <v>37</v>
      </c>
      <c r="I5033" s="219">
        <v>1.2</v>
      </c>
      <c r="J5033" s="219">
        <v>0.79</v>
      </c>
      <c r="K5033" s="219" t="s">
        <v>37</v>
      </c>
      <c r="L5033" s="219">
        <v>5.33</v>
      </c>
      <c r="M5033" s="220" t="s">
        <v>583</v>
      </c>
    </row>
    <row r="5034" spans="1:13">
      <c r="A5034" s="106" t="str">
        <f t="shared" si="79"/>
        <v xml:space="preserve">50340 </v>
      </c>
      <c r="B5034" s="164" t="s">
        <v>8183</v>
      </c>
      <c r="C5034" s="163"/>
      <c r="D5034" s="113" t="s">
        <v>1358</v>
      </c>
      <c r="F5034" t="s">
        <v>8184</v>
      </c>
      <c r="G5034" s="219">
        <v>14.04</v>
      </c>
      <c r="H5034" s="219" t="s">
        <v>37</v>
      </c>
      <c r="I5034" s="219">
        <v>11.36</v>
      </c>
      <c r="J5034" s="219">
        <v>3.61</v>
      </c>
      <c r="K5034" s="219" t="s">
        <v>37</v>
      </c>
      <c r="L5034" s="219">
        <v>29.01</v>
      </c>
      <c r="M5034" s="220" t="s">
        <v>1570</v>
      </c>
    </row>
    <row r="5035" spans="1:13">
      <c r="A5035" s="106" t="str">
        <f t="shared" si="79"/>
        <v xml:space="preserve">50360 </v>
      </c>
      <c r="B5035" s="164" t="s">
        <v>8185</v>
      </c>
      <c r="C5035" s="163"/>
      <c r="D5035" s="113" t="s">
        <v>1358</v>
      </c>
      <c r="F5035" t="s">
        <v>8186</v>
      </c>
      <c r="G5035" s="219">
        <v>39.880000000000003</v>
      </c>
      <c r="H5035" s="219" t="s">
        <v>37</v>
      </c>
      <c r="I5035" s="219">
        <v>23.36</v>
      </c>
      <c r="J5035" s="219">
        <v>9.8699999999999992</v>
      </c>
      <c r="K5035" s="219" t="s">
        <v>37</v>
      </c>
      <c r="L5035" s="219">
        <v>73.11</v>
      </c>
      <c r="M5035" s="220" t="s">
        <v>1570</v>
      </c>
    </row>
    <row r="5036" spans="1:13">
      <c r="A5036" s="106" t="str">
        <f t="shared" si="79"/>
        <v xml:space="preserve">50365 </v>
      </c>
      <c r="B5036" s="164" t="s">
        <v>8187</v>
      </c>
      <c r="C5036" s="163"/>
      <c r="D5036" s="113" t="s">
        <v>1358</v>
      </c>
      <c r="F5036" t="s">
        <v>8186</v>
      </c>
      <c r="G5036" s="219">
        <v>46.13</v>
      </c>
      <c r="H5036" s="219" t="s">
        <v>37</v>
      </c>
      <c r="I5036" s="219">
        <v>29.88</v>
      </c>
      <c r="J5036" s="219">
        <v>11.29</v>
      </c>
      <c r="K5036" s="219" t="s">
        <v>37</v>
      </c>
      <c r="L5036" s="219">
        <v>87.3</v>
      </c>
      <c r="M5036" s="220" t="s">
        <v>1570</v>
      </c>
    </row>
    <row r="5037" spans="1:13">
      <c r="A5037" s="106" t="str">
        <f t="shared" si="79"/>
        <v xml:space="preserve">50370 </v>
      </c>
      <c r="B5037" s="164" t="s">
        <v>8188</v>
      </c>
      <c r="C5037" s="163"/>
      <c r="D5037" s="113" t="s">
        <v>1358</v>
      </c>
      <c r="F5037" t="s">
        <v>8189</v>
      </c>
      <c r="G5037" s="219">
        <v>18.88</v>
      </c>
      <c r="H5037" s="219" t="s">
        <v>37</v>
      </c>
      <c r="I5037" s="219">
        <v>13.23</v>
      </c>
      <c r="J5037" s="219">
        <v>4.55</v>
      </c>
      <c r="K5037" s="219" t="s">
        <v>37</v>
      </c>
      <c r="L5037" s="219">
        <v>36.659999999999997</v>
      </c>
      <c r="M5037" s="220" t="s">
        <v>1570</v>
      </c>
    </row>
    <row r="5038" spans="1:13">
      <c r="A5038" s="106" t="str">
        <f t="shared" si="79"/>
        <v xml:space="preserve">50380 </v>
      </c>
      <c r="B5038" s="164" t="s">
        <v>8190</v>
      </c>
      <c r="C5038" s="163"/>
      <c r="D5038" s="113" t="s">
        <v>1358</v>
      </c>
      <c r="F5038" t="s">
        <v>8191</v>
      </c>
      <c r="G5038" s="219">
        <v>30.11</v>
      </c>
      <c r="H5038" s="219" t="s">
        <v>37</v>
      </c>
      <c r="I5038" s="219">
        <v>23.67</v>
      </c>
      <c r="J5038" s="219">
        <v>7.75</v>
      </c>
      <c r="K5038" s="219" t="s">
        <v>37</v>
      </c>
      <c r="L5038" s="219">
        <v>61.53</v>
      </c>
      <c r="M5038" s="220" t="s">
        <v>1570</v>
      </c>
    </row>
    <row r="5039" spans="1:13">
      <c r="A5039" s="106" t="str">
        <f t="shared" si="79"/>
        <v xml:space="preserve">50382 </v>
      </c>
      <c r="B5039" s="164" t="s">
        <v>8192</v>
      </c>
      <c r="C5039" s="163"/>
      <c r="D5039" s="113" t="s">
        <v>1358</v>
      </c>
      <c r="F5039" t="s">
        <v>8193</v>
      </c>
      <c r="G5039" s="219">
        <v>5.25</v>
      </c>
      <c r="H5039" s="219">
        <v>23.65</v>
      </c>
      <c r="I5039" s="219">
        <v>1.51</v>
      </c>
      <c r="J5039" s="219">
        <v>0.56000000000000005</v>
      </c>
      <c r="K5039" s="219">
        <v>29.46</v>
      </c>
      <c r="L5039" s="219">
        <v>7.32</v>
      </c>
      <c r="M5039" s="220" t="s">
        <v>1324</v>
      </c>
    </row>
    <row r="5040" spans="1:13">
      <c r="A5040" s="106" t="str">
        <f t="shared" si="79"/>
        <v xml:space="preserve">50384 </v>
      </c>
      <c r="B5040" s="164" t="s">
        <v>8194</v>
      </c>
      <c r="C5040" s="163"/>
      <c r="D5040" s="113" t="s">
        <v>1358</v>
      </c>
      <c r="F5040" t="s">
        <v>8195</v>
      </c>
      <c r="G5040" s="219">
        <v>4.75</v>
      </c>
      <c r="H5040" s="219">
        <v>20</v>
      </c>
      <c r="I5040" s="219">
        <v>1.35</v>
      </c>
      <c r="J5040" s="219">
        <v>0.51</v>
      </c>
      <c r="K5040" s="219">
        <v>25.26</v>
      </c>
      <c r="L5040" s="219">
        <v>6.61</v>
      </c>
      <c r="M5040" s="220" t="s">
        <v>1324</v>
      </c>
    </row>
    <row r="5041" spans="1:13">
      <c r="A5041" s="106" t="str">
        <f t="shared" si="79"/>
        <v xml:space="preserve">50385 </v>
      </c>
      <c r="B5041" s="164" t="s">
        <v>8196</v>
      </c>
      <c r="C5041" s="163"/>
      <c r="D5041" s="113" t="s">
        <v>1358</v>
      </c>
      <c r="F5041" t="s">
        <v>8197</v>
      </c>
      <c r="G5041" s="219">
        <v>4.1900000000000004</v>
      </c>
      <c r="H5041" s="219">
        <v>25.25</v>
      </c>
      <c r="I5041" s="219">
        <v>1.64</v>
      </c>
      <c r="J5041" s="219">
        <v>0.48</v>
      </c>
      <c r="K5041" s="219">
        <v>29.92</v>
      </c>
      <c r="L5041" s="219">
        <v>6.31</v>
      </c>
      <c r="M5041" s="220" t="s">
        <v>1324</v>
      </c>
    </row>
    <row r="5042" spans="1:13">
      <c r="A5042" s="106" t="str">
        <f t="shared" si="79"/>
        <v xml:space="preserve">50386 </v>
      </c>
      <c r="B5042" s="164" t="s">
        <v>8198</v>
      </c>
      <c r="C5042" s="163"/>
      <c r="D5042" s="113" t="s">
        <v>1358</v>
      </c>
      <c r="F5042" t="s">
        <v>8199</v>
      </c>
      <c r="G5042" s="219">
        <v>3.05</v>
      </c>
      <c r="H5042" s="219">
        <v>18.920000000000002</v>
      </c>
      <c r="I5042" s="219">
        <v>1.37</v>
      </c>
      <c r="J5042" s="219">
        <v>0.37</v>
      </c>
      <c r="K5042" s="219">
        <v>22.34</v>
      </c>
      <c r="L5042" s="219">
        <v>4.79</v>
      </c>
      <c r="M5042" s="220" t="s">
        <v>1324</v>
      </c>
    </row>
    <row r="5043" spans="1:13">
      <c r="A5043" s="106" t="str">
        <f t="shared" si="79"/>
        <v xml:space="preserve">50387 </v>
      </c>
      <c r="B5043" s="164" t="s">
        <v>8200</v>
      </c>
      <c r="C5043" s="163"/>
      <c r="D5043" s="113" t="s">
        <v>1358</v>
      </c>
      <c r="F5043" t="s">
        <v>8201</v>
      </c>
      <c r="G5043" s="219">
        <v>1.75</v>
      </c>
      <c r="H5043" s="219">
        <v>14.32</v>
      </c>
      <c r="I5043" s="219">
        <v>0.49</v>
      </c>
      <c r="J5043" s="219">
        <v>0.18</v>
      </c>
      <c r="K5043" s="219">
        <v>16.25</v>
      </c>
      <c r="L5043" s="219">
        <v>2.42</v>
      </c>
      <c r="M5043" s="220" t="s">
        <v>1324</v>
      </c>
    </row>
    <row r="5044" spans="1:13">
      <c r="A5044" s="106" t="str">
        <f t="shared" si="79"/>
        <v xml:space="preserve">50389 </v>
      </c>
      <c r="B5044" s="164" t="s">
        <v>8202</v>
      </c>
      <c r="C5044" s="163"/>
      <c r="D5044" s="113" t="s">
        <v>1358</v>
      </c>
      <c r="F5044" t="s">
        <v>8203</v>
      </c>
      <c r="G5044" s="219">
        <v>1.1000000000000001</v>
      </c>
      <c r="H5044" s="219">
        <v>11</v>
      </c>
      <c r="I5044" s="219">
        <v>0.34</v>
      </c>
      <c r="J5044" s="219">
        <v>0.12</v>
      </c>
      <c r="K5044" s="219">
        <v>12.22</v>
      </c>
      <c r="L5044" s="219">
        <v>1.56</v>
      </c>
      <c r="M5044" s="220" t="s">
        <v>1324</v>
      </c>
    </row>
    <row r="5045" spans="1:13">
      <c r="A5045" s="106" t="str">
        <f t="shared" si="79"/>
        <v xml:space="preserve">50390 </v>
      </c>
      <c r="B5045" s="164" t="s">
        <v>8204</v>
      </c>
      <c r="C5045" s="163"/>
      <c r="D5045" s="113" t="s">
        <v>1358</v>
      </c>
      <c r="F5045" t="s">
        <v>8205</v>
      </c>
      <c r="G5045" s="219">
        <v>1.96</v>
      </c>
      <c r="H5045" s="219" t="s">
        <v>37</v>
      </c>
      <c r="I5045" s="219">
        <v>0.6</v>
      </c>
      <c r="J5045" s="219">
        <v>0.2</v>
      </c>
      <c r="K5045" s="219" t="s">
        <v>37</v>
      </c>
      <c r="L5045" s="219">
        <v>2.76</v>
      </c>
      <c r="M5045" s="220" t="s">
        <v>1324</v>
      </c>
    </row>
    <row r="5046" spans="1:13">
      <c r="A5046" s="106" t="str">
        <f t="shared" si="79"/>
        <v xml:space="preserve">50391 </v>
      </c>
      <c r="B5046" s="164" t="s">
        <v>8206</v>
      </c>
      <c r="C5046" s="163"/>
      <c r="D5046" s="113" t="s">
        <v>1358</v>
      </c>
      <c r="F5046" t="s">
        <v>8207</v>
      </c>
      <c r="G5046" s="219">
        <v>1.96</v>
      </c>
      <c r="H5046" s="219">
        <v>1.55</v>
      </c>
      <c r="I5046" s="219">
        <v>0.7</v>
      </c>
      <c r="J5046" s="219">
        <v>0.24</v>
      </c>
      <c r="K5046" s="219">
        <v>3.75</v>
      </c>
      <c r="L5046" s="219">
        <v>2.9</v>
      </c>
      <c r="M5046" s="220" t="s">
        <v>1324</v>
      </c>
    </row>
    <row r="5047" spans="1:13">
      <c r="A5047" s="106" t="str">
        <f t="shared" si="79"/>
        <v xml:space="preserve">50396 </v>
      </c>
      <c r="B5047" s="164" t="s">
        <v>8208</v>
      </c>
      <c r="C5047" s="163"/>
      <c r="D5047" s="113" t="s">
        <v>1358</v>
      </c>
      <c r="F5047" t="s">
        <v>8209</v>
      </c>
      <c r="G5047" s="219">
        <v>2.09</v>
      </c>
      <c r="H5047" s="219" t="s">
        <v>37</v>
      </c>
      <c r="I5047" s="219">
        <v>1.1299999999999999</v>
      </c>
      <c r="J5047" s="219">
        <v>0.19</v>
      </c>
      <c r="K5047" s="219" t="s">
        <v>37</v>
      </c>
      <c r="L5047" s="219">
        <v>3.41</v>
      </c>
      <c r="M5047" s="220" t="s">
        <v>1324</v>
      </c>
    </row>
    <row r="5048" spans="1:13">
      <c r="A5048" s="106" t="str">
        <f t="shared" si="79"/>
        <v xml:space="preserve">50400 </v>
      </c>
      <c r="B5048" s="164" t="s">
        <v>8210</v>
      </c>
      <c r="C5048" s="163"/>
      <c r="D5048" s="113" t="s">
        <v>1358</v>
      </c>
      <c r="F5048" t="s">
        <v>8211</v>
      </c>
      <c r="G5048" s="219">
        <v>21.27</v>
      </c>
      <c r="H5048" s="219" t="s">
        <v>37</v>
      </c>
      <c r="I5048" s="219">
        <v>10.48</v>
      </c>
      <c r="J5048" s="219">
        <v>2.6</v>
      </c>
      <c r="K5048" s="219" t="s">
        <v>37</v>
      </c>
      <c r="L5048" s="219">
        <v>34.35</v>
      </c>
      <c r="M5048" s="220" t="s">
        <v>1570</v>
      </c>
    </row>
    <row r="5049" spans="1:13">
      <c r="A5049" s="106" t="str">
        <f t="shared" si="79"/>
        <v xml:space="preserve">50405 </v>
      </c>
      <c r="B5049" s="164" t="s">
        <v>8212</v>
      </c>
      <c r="C5049" s="163"/>
      <c r="D5049" s="113" t="s">
        <v>1358</v>
      </c>
      <c r="F5049" t="s">
        <v>8211</v>
      </c>
      <c r="G5049" s="219">
        <v>25.86</v>
      </c>
      <c r="H5049" s="219" t="s">
        <v>37</v>
      </c>
      <c r="I5049" s="219">
        <v>12.41</v>
      </c>
      <c r="J5049" s="219">
        <v>3.16</v>
      </c>
      <c r="K5049" s="219" t="s">
        <v>37</v>
      </c>
      <c r="L5049" s="219">
        <v>41.43</v>
      </c>
      <c r="M5049" s="220" t="s">
        <v>1570</v>
      </c>
    </row>
    <row r="5050" spans="1:13">
      <c r="A5050" s="106" t="str">
        <f t="shared" si="79"/>
        <v xml:space="preserve">50430 </v>
      </c>
      <c r="B5050" s="164" t="s">
        <v>8213</v>
      </c>
      <c r="C5050" s="163"/>
      <c r="D5050" s="113" t="s">
        <v>1358</v>
      </c>
      <c r="F5050" t="s">
        <v>8214</v>
      </c>
      <c r="G5050" s="219">
        <v>2.9</v>
      </c>
      <c r="H5050" s="219">
        <v>15.52</v>
      </c>
      <c r="I5050" s="219">
        <v>1.29</v>
      </c>
      <c r="J5050" s="219">
        <v>0.31</v>
      </c>
      <c r="K5050" s="219">
        <v>18.73</v>
      </c>
      <c r="L5050" s="219">
        <v>4.5</v>
      </c>
      <c r="M5050" s="220" t="s">
        <v>1324</v>
      </c>
    </row>
    <row r="5051" spans="1:13">
      <c r="A5051" s="106" t="str">
        <f t="shared" si="79"/>
        <v xml:space="preserve">50431 </v>
      </c>
      <c r="B5051" s="164" t="s">
        <v>8215</v>
      </c>
      <c r="C5051" s="163"/>
      <c r="D5051" s="113" t="s">
        <v>1358</v>
      </c>
      <c r="F5051" t="s">
        <v>8214</v>
      </c>
      <c r="G5051" s="219">
        <v>1.1000000000000001</v>
      </c>
      <c r="H5051" s="219">
        <v>8.31</v>
      </c>
      <c r="I5051" s="219">
        <v>0.73</v>
      </c>
      <c r="J5051" s="219">
        <v>0.12</v>
      </c>
      <c r="K5051" s="219">
        <v>9.5299999999999994</v>
      </c>
      <c r="L5051" s="219">
        <v>1.95</v>
      </c>
      <c r="M5051" s="220" t="s">
        <v>1324</v>
      </c>
    </row>
    <row r="5052" spans="1:13">
      <c r="A5052" s="106" t="str">
        <f t="shared" si="79"/>
        <v xml:space="preserve">50432 </v>
      </c>
      <c r="B5052" s="164" t="s">
        <v>8216</v>
      </c>
      <c r="C5052" s="163"/>
      <c r="D5052" s="113" t="s">
        <v>1358</v>
      </c>
      <c r="F5052" t="s">
        <v>8217</v>
      </c>
      <c r="G5052" s="219">
        <v>4</v>
      </c>
      <c r="H5052" s="219">
        <v>22.33</v>
      </c>
      <c r="I5052" s="219">
        <v>1.56</v>
      </c>
      <c r="J5052" s="219">
        <v>0.4</v>
      </c>
      <c r="K5052" s="219">
        <v>26.73</v>
      </c>
      <c r="L5052" s="219">
        <v>5.96</v>
      </c>
      <c r="M5052" s="220" t="s">
        <v>1324</v>
      </c>
    </row>
    <row r="5053" spans="1:13">
      <c r="A5053" s="106" t="str">
        <f t="shared" si="79"/>
        <v xml:space="preserve">50433 </v>
      </c>
      <c r="B5053" s="164" t="s">
        <v>8218</v>
      </c>
      <c r="C5053" s="163"/>
      <c r="D5053" s="113" t="s">
        <v>1358</v>
      </c>
      <c r="F5053" t="s">
        <v>8219</v>
      </c>
      <c r="G5053" s="219">
        <v>5.05</v>
      </c>
      <c r="H5053" s="219">
        <v>27.71</v>
      </c>
      <c r="I5053" s="219">
        <v>1.83</v>
      </c>
      <c r="J5053" s="219">
        <v>0.52</v>
      </c>
      <c r="K5053" s="219">
        <v>33.28</v>
      </c>
      <c r="L5053" s="219">
        <v>7.4</v>
      </c>
      <c r="M5053" s="220" t="s">
        <v>1324</v>
      </c>
    </row>
    <row r="5054" spans="1:13">
      <c r="A5054" s="106" t="str">
        <f t="shared" si="79"/>
        <v xml:space="preserve">50434 </v>
      </c>
      <c r="B5054" s="164" t="s">
        <v>8220</v>
      </c>
      <c r="C5054" s="163"/>
      <c r="D5054" s="113" t="s">
        <v>1358</v>
      </c>
      <c r="F5054" t="s">
        <v>8221</v>
      </c>
      <c r="G5054" s="219">
        <v>3.75</v>
      </c>
      <c r="H5054" s="219">
        <v>22.57</v>
      </c>
      <c r="I5054" s="219">
        <v>1.41</v>
      </c>
      <c r="J5054" s="219">
        <v>0.4</v>
      </c>
      <c r="K5054" s="219">
        <v>26.72</v>
      </c>
      <c r="L5054" s="219">
        <v>5.56</v>
      </c>
      <c r="M5054" s="220" t="s">
        <v>1324</v>
      </c>
    </row>
    <row r="5055" spans="1:13">
      <c r="A5055" s="106" t="str">
        <f t="shared" si="79"/>
        <v xml:space="preserve">50435 </v>
      </c>
      <c r="B5055" s="164" t="s">
        <v>8222</v>
      </c>
      <c r="C5055" s="163"/>
      <c r="D5055" s="113" t="s">
        <v>1358</v>
      </c>
      <c r="F5055" t="s">
        <v>8223</v>
      </c>
      <c r="G5055" s="219">
        <v>1.82</v>
      </c>
      <c r="H5055" s="219">
        <v>15.59</v>
      </c>
      <c r="I5055" s="219">
        <v>0.91</v>
      </c>
      <c r="J5055" s="219">
        <v>0.19</v>
      </c>
      <c r="K5055" s="219">
        <v>17.600000000000001</v>
      </c>
      <c r="L5055" s="219">
        <v>2.92</v>
      </c>
      <c r="M5055" s="220" t="s">
        <v>1324</v>
      </c>
    </row>
    <row r="5056" spans="1:13">
      <c r="A5056" s="106" t="str">
        <f t="shared" si="79"/>
        <v xml:space="preserve">50436 </v>
      </c>
      <c r="B5056" s="164" t="s">
        <v>8224</v>
      </c>
      <c r="C5056" s="163"/>
      <c r="D5056" s="113" t="s">
        <v>1358</v>
      </c>
      <c r="F5056" t="s">
        <v>8225</v>
      </c>
      <c r="G5056" s="219">
        <v>2.78</v>
      </c>
      <c r="H5056" s="219" t="s">
        <v>37</v>
      </c>
      <c r="I5056" s="219">
        <v>1.31</v>
      </c>
      <c r="J5056" s="219">
        <v>0.28999999999999998</v>
      </c>
      <c r="K5056" s="219" t="s">
        <v>37</v>
      </c>
      <c r="L5056" s="219">
        <v>4.38</v>
      </c>
      <c r="M5056" s="220" t="s">
        <v>1324</v>
      </c>
    </row>
    <row r="5057" spans="1:13">
      <c r="A5057" s="106" t="str">
        <f t="shared" si="79"/>
        <v xml:space="preserve">50437 </v>
      </c>
      <c r="B5057" s="164" t="s">
        <v>8226</v>
      </c>
      <c r="C5057" s="163"/>
      <c r="D5057" s="113" t="s">
        <v>1358</v>
      </c>
      <c r="F5057" t="s">
        <v>8227</v>
      </c>
      <c r="G5057" s="219">
        <v>4.8499999999999996</v>
      </c>
      <c r="H5057" s="219" t="s">
        <v>37</v>
      </c>
      <c r="I5057" s="219">
        <v>1.93</v>
      </c>
      <c r="J5057" s="219">
        <v>0.47</v>
      </c>
      <c r="K5057" s="219" t="s">
        <v>37</v>
      </c>
      <c r="L5057" s="219">
        <v>7.25</v>
      </c>
      <c r="M5057" s="220" t="s">
        <v>1324</v>
      </c>
    </row>
    <row r="5058" spans="1:13">
      <c r="A5058" s="106" t="str">
        <f t="shared" si="79"/>
        <v xml:space="preserve">50500 </v>
      </c>
      <c r="B5058" s="164" t="s">
        <v>8228</v>
      </c>
      <c r="C5058" s="163"/>
      <c r="D5058" s="113" t="s">
        <v>1358</v>
      </c>
      <c r="F5058" t="s">
        <v>8229</v>
      </c>
      <c r="G5058" s="219">
        <v>21.22</v>
      </c>
      <c r="H5058" s="219" t="s">
        <v>37</v>
      </c>
      <c r="I5058" s="219">
        <v>12</v>
      </c>
      <c r="J5058" s="219">
        <v>5.47</v>
      </c>
      <c r="K5058" s="219" t="s">
        <v>37</v>
      </c>
      <c r="L5058" s="219">
        <v>38.69</v>
      </c>
      <c r="M5058" s="220" t="s">
        <v>1570</v>
      </c>
    </row>
    <row r="5059" spans="1:13">
      <c r="A5059" s="106" t="str">
        <f t="shared" ref="A5059:A5122" si="80">B5059&amp;" "&amp;C5059</f>
        <v xml:space="preserve">50520 </v>
      </c>
      <c r="B5059" s="164" t="s">
        <v>8230</v>
      </c>
      <c r="C5059" s="163"/>
      <c r="D5059" s="113" t="s">
        <v>1358</v>
      </c>
      <c r="F5059" t="s">
        <v>8231</v>
      </c>
      <c r="G5059" s="219">
        <v>18.88</v>
      </c>
      <c r="H5059" s="219" t="s">
        <v>37</v>
      </c>
      <c r="I5059" s="219">
        <v>11.14</v>
      </c>
      <c r="J5059" s="219">
        <v>4.8499999999999996</v>
      </c>
      <c r="K5059" s="219" t="s">
        <v>37</v>
      </c>
      <c r="L5059" s="219">
        <v>34.869999999999997</v>
      </c>
      <c r="M5059" s="220" t="s">
        <v>1570</v>
      </c>
    </row>
    <row r="5060" spans="1:13">
      <c r="A5060" s="106" t="str">
        <f t="shared" si="80"/>
        <v xml:space="preserve">50525 </v>
      </c>
      <c r="B5060" s="164" t="s">
        <v>8232</v>
      </c>
      <c r="C5060" s="163"/>
      <c r="D5060" s="113" t="s">
        <v>1358</v>
      </c>
      <c r="F5060" t="s">
        <v>8233</v>
      </c>
      <c r="G5060" s="219">
        <v>24.39</v>
      </c>
      <c r="H5060" s="219" t="s">
        <v>37</v>
      </c>
      <c r="I5060" s="219">
        <v>13.49</v>
      </c>
      <c r="J5060" s="219">
        <v>6.28</v>
      </c>
      <c r="K5060" s="219" t="s">
        <v>37</v>
      </c>
      <c r="L5060" s="219">
        <v>44.16</v>
      </c>
      <c r="M5060" s="220" t="s">
        <v>1570</v>
      </c>
    </row>
    <row r="5061" spans="1:13">
      <c r="A5061" s="106" t="str">
        <f t="shared" si="80"/>
        <v xml:space="preserve">50526 </v>
      </c>
      <c r="B5061" s="164" t="s">
        <v>8234</v>
      </c>
      <c r="C5061" s="163"/>
      <c r="D5061" s="113" t="s">
        <v>1358</v>
      </c>
      <c r="F5061" t="s">
        <v>8233</v>
      </c>
      <c r="G5061" s="219">
        <v>26.31</v>
      </c>
      <c r="H5061" s="219" t="s">
        <v>37</v>
      </c>
      <c r="I5061" s="219">
        <v>14.2</v>
      </c>
      <c r="J5061" s="219">
        <v>6.77</v>
      </c>
      <c r="K5061" s="219" t="s">
        <v>37</v>
      </c>
      <c r="L5061" s="219">
        <v>47.28</v>
      </c>
      <c r="M5061" s="220" t="s">
        <v>1570</v>
      </c>
    </row>
    <row r="5062" spans="1:13">
      <c r="A5062" s="106" t="str">
        <f t="shared" si="80"/>
        <v xml:space="preserve">50540 </v>
      </c>
      <c r="B5062" s="164" t="s">
        <v>8235</v>
      </c>
      <c r="C5062" s="163"/>
      <c r="D5062" s="113" t="s">
        <v>1358</v>
      </c>
      <c r="F5062" t="s">
        <v>8236</v>
      </c>
      <c r="G5062" s="219">
        <v>21.1</v>
      </c>
      <c r="H5062" s="219" t="s">
        <v>37</v>
      </c>
      <c r="I5062" s="219">
        <v>10.42</v>
      </c>
      <c r="J5062" s="219">
        <v>2.58</v>
      </c>
      <c r="K5062" s="219" t="s">
        <v>37</v>
      </c>
      <c r="L5062" s="219">
        <v>34.1</v>
      </c>
      <c r="M5062" s="220" t="s">
        <v>1570</v>
      </c>
    </row>
    <row r="5063" spans="1:13">
      <c r="A5063" s="106" t="str">
        <f t="shared" si="80"/>
        <v xml:space="preserve">50541 </v>
      </c>
      <c r="B5063" s="164" t="s">
        <v>8237</v>
      </c>
      <c r="C5063" s="163"/>
      <c r="D5063" s="113" t="s">
        <v>1358</v>
      </c>
      <c r="F5063" t="s">
        <v>8238</v>
      </c>
      <c r="G5063" s="219">
        <v>16.86</v>
      </c>
      <c r="H5063" s="219" t="s">
        <v>37</v>
      </c>
      <c r="I5063" s="219">
        <v>8.32</v>
      </c>
      <c r="J5063" s="219">
        <v>2.11</v>
      </c>
      <c r="K5063" s="219" t="s">
        <v>37</v>
      </c>
      <c r="L5063" s="219">
        <v>27.29</v>
      </c>
      <c r="M5063" s="220" t="s">
        <v>1570</v>
      </c>
    </row>
    <row r="5064" spans="1:13">
      <c r="A5064" s="106" t="str">
        <f t="shared" si="80"/>
        <v xml:space="preserve">50542 </v>
      </c>
      <c r="B5064" s="164" t="s">
        <v>8239</v>
      </c>
      <c r="C5064" s="163"/>
      <c r="D5064" s="113" t="s">
        <v>1358</v>
      </c>
      <c r="F5064" t="s">
        <v>8240</v>
      </c>
      <c r="G5064" s="219">
        <v>21.36</v>
      </c>
      <c r="H5064" s="219" t="s">
        <v>37</v>
      </c>
      <c r="I5064" s="219">
        <v>10.53</v>
      </c>
      <c r="J5064" s="219">
        <v>2.63</v>
      </c>
      <c r="K5064" s="219" t="s">
        <v>37</v>
      </c>
      <c r="L5064" s="219">
        <v>34.520000000000003</v>
      </c>
      <c r="M5064" s="220" t="s">
        <v>1570</v>
      </c>
    </row>
    <row r="5065" spans="1:13">
      <c r="A5065" s="106" t="str">
        <f t="shared" si="80"/>
        <v xml:space="preserve">50543 </v>
      </c>
      <c r="B5065" s="164" t="s">
        <v>8241</v>
      </c>
      <c r="C5065" s="163"/>
      <c r="D5065" s="113" t="s">
        <v>1358</v>
      </c>
      <c r="F5065" t="s">
        <v>8242</v>
      </c>
      <c r="G5065" s="219">
        <v>27.41</v>
      </c>
      <c r="H5065" s="219" t="s">
        <v>37</v>
      </c>
      <c r="I5065" s="219">
        <v>13.48</v>
      </c>
      <c r="J5065" s="219">
        <v>3.38</v>
      </c>
      <c r="K5065" s="219" t="s">
        <v>37</v>
      </c>
      <c r="L5065" s="219">
        <v>44.27</v>
      </c>
      <c r="M5065" s="220" t="s">
        <v>1570</v>
      </c>
    </row>
    <row r="5066" spans="1:13">
      <c r="A5066" s="106" t="str">
        <f t="shared" si="80"/>
        <v xml:space="preserve">50544 </v>
      </c>
      <c r="B5066" s="164" t="s">
        <v>8243</v>
      </c>
      <c r="C5066" s="163"/>
      <c r="D5066" s="113" t="s">
        <v>1358</v>
      </c>
      <c r="F5066" t="s">
        <v>8244</v>
      </c>
      <c r="G5066" s="219">
        <v>23.37</v>
      </c>
      <c r="H5066" s="219" t="s">
        <v>37</v>
      </c>
      <c r="I5066" s="219">
        <v>10.59</v>
      </c>
      <c r="J5066" s="219">
        <v>2.85</v>
      </c>
      <c r="K5066" s="219" t="s">
        <v>37</v>
      </c>
      <c r="L5066" s="219">
        <v>36.81</v>
      </c>
      <c r="M5066" s="220" t="s">
        <v>1570</v>
      </c>
    </row>
    <row r="5067" spans="1:13">
      <c r="A5067" s="106" t="str">
        <f t="shared" si="80"/>
        <v xml:space="preserve">50545 </v>
      </c>
      <c r="B5067" s="164" t="s">
        <v>8245</v>
      </c>
      <c r="C5067" s="163"/>
      <c r="D5067" s="113" t="s">
        <v>1358</v>
      </c>
      <c r="F5067" t="s">
        <v>8246</v>
      </c>
      <c r="G5067" s="219">
        <v>25.06</v>
      </c>
      <c r="H5067" s="219" t="s">
        <v>37</v>
      </c>
      <c r="I5067" s="219">
        <v>11.44</v>
      </c>
      <c r="J5067" s="219">
        <v>3.11</v>
      </c>
      <c r="K5067" s="219" t="s">
        <v>37</v>
      </c>
      <c r="L5067" s="219">
        <v>39.61</v>
      </c>
      <c r="M5067" s="220" t="s">
        <v>1570</v>
      </c>
    </row>
    <row r="5068" spans="1:13">
      <c r="A5068" s="106" t="str">
        <f t="shared" si="80"/>
        <v xml:space="preserve">50546 </v>
      </c>
      <c r="B5068" s="164" t="s">
        <v>8247</v>
      </c>
      <c r="C5068" s="163"/>
      <c r="D5068" s="113" t="s">
        <v>1358</v>
      </c>
      <c r="F5068" t="s">
        <v>8248</v>
      </c>
      <c r="G5068" s="219">
        <v>21.87</v>
      </c>
      <c r="H5068" s="219" t="s">
        <v>37</v>
      </c>
      <c r="I5068" s="219">
        <v>11.03</v>
      </c>
      <c r="J5068" s="219">
        <v>2.91</v>
      </c>
      <c r="K5068" s="219" t="s">
        <v>37</v>
      </c>
      <c r="L5068" s="219">
        <v>35.81</v>
      </c>
      <c r="M5068" s="220" t="s">
        <v>1570</v>
      </c>
    </row>
    <row r="5069" spans="1:13">
      <c r="A5069" s="106" t="str">
        <f t="shared" si="80"/>
        <v xml:space="preserve">50547 </v>
      </c>
      <c r="B5069" s="164" t="s">
        <v>8249</v>
      </c>
      <c r="C5069" s="163"/>
      <c r="D5069" s="113" t="s">
        <v>1358</v>
      </c>
      <c r="F5069" t="s">
        <v>8250</v>
      </c>
      <c r="G5069" s="219">
        <v>26.34</v>
      </c>
      <c r="H5069" s="219" t="s">
        <v>37</v>
      </c>
      <c r="I5069" s="219">
        <v>16.27</v>
      </c>
      <c r="J5069" s="219">
        <v>6.09</v>
      </c>
      <c r="K5069" s="219" t="s">
        <v>37</v>
      </c>
      <c r="L5069" s="219">
        <v>48.7</v>
      </c>
      <c r="M5069" s="220" t="s">
        <v>1570</v>
      </c>
    </row>
    <row r="5070" spans="1:13">
      <c r="A5070" s="106" t="str">
        <f t="shared" si="80"/>
        <v xml:space="preserve">50548 </v>
      </c>
      <c r="B5070" s="164" t="s">
        <v>8251</v>
      </c>
      <c r="C5070" s="163"/>
      <c r="D5070" s="113" t="s">
        <v>1358</v>
      </c>
      <c r="F5070" t="s">
        <v>8252</v>
      </c>
      <c r="G5070" s="219">
        <v>25.36</v>
      </c>
      <c r="H5070" s="219" t="s">
        <v>37</v>
      </c>
      <c r="I5070" s="219">
        <v>11.31</v>
      </c>
      <c r="J5070" s="219">
        <v>3.15</v>
      </c>
      <c r="K5070" s="219" t="s">
        <v>37</v>
      </c>
      <c r="L5070" s="219">
        <v>39.82</v>
      </c>
      <c r="M5070" s="220" t="s">
        <v>1570</v>
      </c>
    </row>
    <row r="5071" spans="1:13">
      <c r="A5071" s="106" t="str">
        <f t="shared" si="80"/>
        <v xml:space="preserve">50549 </v>
      </c>
      <c r="B5071" s="164" t="s">
        <v>8253</v>
      </c>
      <c r="C5071" s="163"/>
      <c r="D5071" s="113" t="s">
        <v>664</v>
      </c>
      <c r="F5071" t="s">
        <v>19085</v>
      </c>
      <c r="G5071" s="219">
        <v>0</v>
      </c>
      <c r="H5071" s="219">
        <v>0</v>
      </c>
      <c r="I5071" s="219">
        <v>0</v>
      </c>
      <c r="J5071" s="219">
        <v>0</v>
      </c>
      <c r="K5071" s="219">
        <v>0</v>
      </c>
      <c r="L5071" s="219">
        <v>0</v>
      </c>
      <c r="M5071" s="220" t="s">
        <v>991</v>
      </c>
    </row>
    <row r="5072" spans="1:13">
      <c r="A5072" s="106" t="str">
        <f t="shared" si="80"/>
        <v xml:space="preserve">50551 </v>
      </c>
      <c r="B5072" s="164" t="s">
        <v>8254</v>
      </c>
      <c r="C5072" s="163"/>
      <c r="D5072" s="113" t="s">
        <v>1358</v>
      </c>
      <c r="F5072" t="s">
        <v>8255</v>
      </c>
      <c r="G5072" s="219">
        <v>5.59</v>
      </c>
      <c r="H5072" s="219">
        <v>4.53</v>
      </c>
      <c r="I5072" s="219">
        <v>2.39</v>
      </c>
      <c r="J5072" s="219">
        <v>0.68</v>
      </c>
      <c r="K5072" s="219">
        <v>10.8</v>
      </c>
      <c r="L5072" s="219">
        <v>8.66</v>
      </c>
      <c r="M5072" s="220" t="s">
        <v>1324</v>
      </c>
    </row>
    <row r="5073" spans="1:13">
      <c r="A5073" s="106" t="str">
        <f t="shared" si="80"/>
        <v xml:space="preserve">50553 </v>
      </c>
      <c r="B5073" s="164" t="s">
        <v>8256</v>
      </c>
      <c r="C5073" s="163"/>
      <c r="D5073" s="113" t="s">
        <v>1358</v>
      </c>
      <c r="F5073" t="s">
        <v>8255</v>
      </c>
      <c r="G5073" s="219">
        <v>5.98</v>
      </c>
      <c r="H5073" s="219">
        <v>4.88</v>
      </c>
      <c r="I5073" s="219">
        <v>2.5499999999999998</v>
      </c>
      <c r="J5073" s="219">
        <v>0.73</v>
      </c>
      <c r="K5073" s="219">
        <v>11.59</v>
      </c>
      <c r="L5073" s="219">
        <v>9.26</v>
      </c>
      <c r="M5073" s="220" t="s">
        <v>1324</v>
      </c>
    </row>
    <row r="5074" spans="1:13">
      <c r="A5074" s="106" t="str">
        <f t="shared" si="80"/>
        <v xml:space="preserve">50555 </v>
      </c>
      <c r="B5074" s="164" t="s">
        <v>8257</v>
      </c>
      <c r="C5074" s="163"/>
      <c r="D5074" s="113" t="s">
        <v>1358</v>
      </c>
      <c r="F5074" t="s">
        <v>8258</v>
      </c>
      <c r="G5074" s="219">
        <v>6.52</v>
      </c>
      <c r="H5074" s="219">
        <v>5.04</v>
      </c>
      <c r="I5074" s="219">
        <v>2.74</v>
      </c>
      <c r="J5074" s="219">
        <v>0.79</v>
      </c>
      <c r="K5074" s="219">
        <v>12.35</v>
      </c>
      <c r="L5074" s="219">
        <v>10.050000000000001</v>
      </c>
      <c r="M5074" s="220" t="s">
        <v>1324</v>
      </c>
    </row>
    <row r="5075" spans="1:13">
      <c r="A5075" s="106" t="str">
        <f t="shared" si="80"/>
        <v xml:space="preserve">50557 </v>
      </c>
      <c r="B5075" s="164" t="s">
        <v>8259</v>
      </c>
      <c r="C5075" s="163"/>
      <c r="D5075" s="113" t="s">
        <v>1358</v>
      </c>
      <c r="F5075" t="s">
        <v>8260</v>
      </c>
      <c r="G5075" s="219">
        <v>6.61</v>
      </c>
      <c r="H5075" s="219">
        <v>5.15</v>
      </c>
      <c r="I5075" s="219">
        <v>2.77</v>
      </c>
      <c r="J5075" s="219">
        <v>0.8</v>
      </c>
      <c r="K5075" s="219">
        <v>12.56</v>
      </c>
      <c r="L5075" s="219">
        <v>10.18</v>
      </c>
      <c r="M5075" s="220" t="s">
        <v>1324</v>
      </c>
    </row>
    <row r="5076" spans="1:13">
      <c r="A5076" s="106" t="str">
        <f t="shared" si="80"/>
        <v xml:space="preserve">50561 </v>
      </c>
      <c r="B5076" s="164" t="s">
        <v>8261</v>
      </c>
      <c r="C5076" s="163"/>
      <c r="D5076" s="113" t="s">
        <v>1358</v>
      </c>
      <c r="F5076" t="s">
        <v>8260</v>
      </c>
      <c r="G5076" s="219">
        <v>7.58</v>
      </c>
      <c r="H5076" s="219">
        <v>5.75</v>
      </c>
      <c r="I5076" s="219">
        <v>3.11</v>
      </c>
      <c r="J5076" s="219">
        <v>0.94</v>
      </c>
      <c r="K5076" s="219">
        <v>14.27</v>
      </c>
      <c r="L5076" s="219">
        <v>11.63</v>
      </c>
      <c r="M5076" s="220" t="s">
        <v>1324</v>
      </c>
    </row>
    <row r="5077" spans="1:13">
      <c r="A5077" s="106" t="str">
        <f t="shared" si="80"/>
        <v xml:space="preserve">50562 </v>
      </c>
      <c r="B5077" s="164" t="s">
        <v>8262</v>
      </c>
      <c r="C5077" s="163"/>
      <c r="D5077" s="113" t="s">
        <v>1358</v>
      </c>
      <c r="F5077" t="s">
        <v>8263</v>
      </c>
      <c r="G5077" s="219">
        <v>10.9</v>
      </c>
      <c r="H5077" s="219" t="s">
        <v>37</v>
      </c>
      <c r="I5077" s="219">
        <v>4.8499999999999996</v>
      </c>
      <c r="J5077" s="219">
        <v>1.33</v>
      </c>
      <c r="K5077" s="219" t="s">
        <v>37</v>
      </c>
      <c r="L5077" s="219">
        <v>17.079999999999998</v>
      </c>
      <c r="M5077" s="220" t="s">
        <v>1570</v>
      </c>
    </row>
    <row r="5078" spans="1:13">
      <c r="A5078" s="106" t="str">
        <f t="shared" si="80"/>
        <v xml:space="preserve">50570 </v>
      </c>
      <c r="B5078" s="164" t="s">
        <v>8264</v>
      </c>
      <c r="C5078" s="163"/>
      <c r="D5078" s="113" t="s">
        <v>1358</v>
      </c>
      <c r="F5078" t="s">
        <v>8255</v>
      </c>
      <c r="G5078" s="219">
        <v>9.5299999999999994</v>
      </c>
      <c r="H5078" s="219" t="s">
        <v>37</v>
      </c>
      <c r="I5078" s="219">
        <v>3.76</v>
      </c>
      <c r="J5078" s="219">
        <v>1.18</v>
      </c>
      <c r="K5078" s="219" t="s">
        <v>37</v>
      </c>
      <c r="L5078" s="219">
        <v>14.47</v>
      </c>
      <c r="M5078" s="220" t="s">
        <v>1324</v>
      </c>
    </row>
    <row r="5079" spans="1:13">
      <c r="A5079" s="106" t="str">
        <f t="shared" si="80"/>
        <v xml:space="preserve">50572 </v>
      </c>
      <c r="B5079" s="164" t="s">
        <v>8265</v>
      </c>
      <c r="C5079" s="163"/>
      <c r="D5079" s="113" t="s">
        <v>1358</v>
      </c>
      <c r="F5079" t="s">
        <v>8255</v>
      </c>
      <c r="G5079" s="219">
        <v>10.33</v>
      </c>
      <c r="H5079" s="219" t="s">
        <v>37</v>
      </c>
      <c r="I5079" s="219">
        <v>4.04</v>
      </c>
      <c r="J5079" s="219">
        <v>1.26</v>
      </c>
      <c r="K5079" s="219" t="s">
        <v>37</v>
      </c>
      <c r="L5079" s="219">
        <v>15.63</v>
      </c>
      <c r="M5079" s="220" t="s">
        <v>1324</v>
      </c>
    </row>
    <row r="5080" spans="1:13">
      <c r="A5080" s="106" t="str">
        <f t="shared" si="80"/>
        <v xml:space="preserve">50574 </v>
      </c>
      <c r="B5080" s="164" t="s">
        <v>8266</v>
      </c>
      <c r="C5080" s="163"/>
      <c r="D5080" s="113" t="s">
        <v>1358</v>
      </c>
      <c r="F5080" t="s">
        <v>8258</v>
      </c>
      <c r="G5080" s="219">
        <v>11</v>
      </c>
      <c r="H5080" s="219" t="s">
        <v>37</v>
      </c>
      <c r="I5080" s="219">
        <v>4.2699999999999996</v>
      </c>
      <c r="J5080" s="219">
        <v>1.34</v>
      </c>
      <c r="K5080" s="219" t="s">
        <v>37</v>
      </c>
      <c r="L5080" s="219">
        <v>16.61</v>
      </c>
      <c r="M5080" s="220" t="s">
        <v>1324</v>
      </c>
    </row>
    <row r="5081" spans="1:13">
      <c r="A5081" s="106" t="str">
        <f t="shared" si="80"/>
        <v xml:space="preserve">50575 </v>
      </c>
      <c r="B5081" s="164" t="s">
        <v>8267</v>
      </c>
      <c r="C5081" s="163"/>
      <c r="D5081" s="113" t="s">
        <v>1358</v>
      </c>
      <c r="F5081" t="s">
        <v>8255</v>
      </c>
      <c r="G5081" s="219">
        <v>13.96</v>
      </c>
      <c r="H5081" s="219" t="s">
        <v>37</v>
      </c>
      <c r="I5081" s="219">
        <v>5.31</v>
      </c>
      <c r="J5081" s="219">
        <v>1.7</v>
      </c>
      <c r="K5081" s="219" t="s">
        <v>37</v>
      </c>
      <c r="L5081" s="219">
        <v>20.97</v>
      </c>
      <c r="M5081" s="220" t="s">
        <v>1324</v>
      </c>
    </row>
    <row r="5082" spans="1:13">
      <c r="A5082" s="106" t="str">
        <f t="shared" si="80"/>
        <v xml:space="preserve">50576 </v>
      </c>
      <c r="B5082" s="164" t="s">
        <v>8268</v>
      </c>
      <c r="C5082" s="163"/>
      <c r="D5082" s="113" t="s">
        <v>1358</v>
      </c>
      <c r="F5082" t="s">
        <v>8260</v>
      </c>
      <c r="G5082" s="219">
        <v>10.97</v>
      </c>
      <c r="H5082" s="219" t="s">
        <v>37</v>
      </c>
      <c r="I5082" s="219">
        <v>4.26</v>
      </c>
      <c r="J5082" s="219">
        <v>1.33</v>
      </c>
      <c r="K5082" s="219" t="s">
        <v>37</v>
      </c>
      <c r="L5082" s="219">
        <v>16.559999999999999</v>
      </c>
      <c r="M5082" s="220" t="s">
        <v>1324</v>
      </c>
    </row>
    <row r="5083" spans="1:13">
      <c r="A5083" s="106" t="str">
        <f t="shared" si="80"/>
        <v xml:space="preserve">50580 </v>
      </c>
      <c r="B5083" s="164" t="s">
        <v>8269</v>
      </c>
      <c r="C5083" s="163"/>
      <c r="D5083" s="113" t="s">
        <v>1358</v>
      </c>
      <c r="F5083" t="s">
        <v>8260</v>
      </c>
      <c r="G5083" s="219">
        <v>11.84</v>
      </c>
      <c r="H5083" s="219" t="s">
        <v>37</v>
      </c>
      <c r="I5083" s="219">
        <v>4.5599999999999996</v>
      </c>
      <c r="J5083" s="219">
        <v>1.45</v>
      </c>
      <c r="K5083" s="219" t="s">
        <v>37</v>
      </c>
      <c r="L5083" s="219">
        <v>17.850000000000001</v>
      </c>
      <c r="M5083" s="220" t="s">
        <v>1324</v>
      </c>
    </row>
    <row r="5084" spans="1:13">
      <c r="A5084" s="106" t="str">
        <f t="shared" si="80"/>
        <v xml:space="preserve">50590 </v>
      </c>
      <c r="B5084" s="164" t="s">
        <v>8270</v>
      </c>
      <c r="C5084" s="163"/>
      <c r="D5084" s="113" t="s">
        <v>1358</v>
      </c>
      <c r="F5084" t="s">
        <v>8271</v>
      </c>
      <c r="G5084" s="219">
        <v>9.77</v>
      </c>
      <c r="H5084" s="219">
        <v>11.28</v>
      </c>
      <c r="I5084" s="219">
        <v>6.17</v>
      </c>
      <c r="J5084" s="219">
        <v>1.21</v>
      </c>
      <c r="K5084" s="219">
        <v>22.26</v>
      </c>
      <c r="L5084" s="219">
        <v>17.149999999999999</v>
      </c>
      <c r="M5084" s="220" t="s">
        <v>1570</v>
      </c>
    </row>
    <row r="5085" spans="1:13">
      <c r="A5085" s="106" t="str">
        <f t="shared" si="80"/>
        <v xml:space="preserve">50592 </v>
      </c>
      <c r="B5085" s="164" t="s">
        <v>8272</v>
      </c>
      <c r="C5085" s="163"/>
      <c r="D5085" s="113" t="s">
        <v>1358</v>
      </c>
      <c r="F5085" t="s">
        <v>8273</v>
      </c>
      <c r="G5085" s="219">
        <v>6.55</v>
      </c>
      <c r="H5085" s="219">
        <v>75.34</v>
      </c>
      <c r="I5085" s="219">
        <v>2.82</v>
      </c>
      <c r="J5085" s="219">
        <v>0.67</v>
      </c>
      <c r="K5085" s="219">
        <v>82.56</v>
      </c>
      <c r="L5085" s="219">
        <v>10.039999999999999</v>
      </c>
      <c r="M5085" s="220" t="s">
        <v>1474</v>
      </c>
    </row>
    <row r="5086" spans="1:13">
      <c r="A5086" s="106" t="str">
        <f t="shared" si="80"/>
        <v xml:space="preserve">50593 </v>
      </c>
      <c r="B5086" s="164" t="s">
        <v>8274</v>
      </c>
      <c r="C5086" s="163"/>
      <c r="D5086" s="113" t="s">
        <v>1358</v>
      </c>
      <c r="F5086" t="s">
        <v>8275</v>
      </c>
      <c r="G5086" s="219">
        <v>8.8800000000000008</v>
      </c>
      <c r="H5086" s="219">
        <v>100.6</v>
      </c>
      <c r="I5086" s="219">
        <v>3.59</v>
      </c>
      <c r="J5086" s="219">
        <v>0.92</v>
      </c>
      <c r="K5086" s="219">
        <v>110.4</v>
      </c>
      <c r="L5086" s="219">
        <v>13.39</v>
      </c>
      <c r="M5086" s="220" t="s">
        <v>1474</v>
      </c>
    </row>
    <row r="5087" spans="1:13">
      <c r="A5087" s="106" t="str">
        <f t="shared" si="80"/>
        <v xml:space="preserve">50600 </v>
      </c>
      <c r="B5087" s="164" t="s">
        <v>8276</v>
      </c>
      <c r="C5087" s="163"/>
      <c r="D5087" s="113" t="s">
        <v>1358</v>
      </c>
      <c r="F5087" t="s">
        <v>8277</v>
      </c>
      <c r="G5087" s="219">
        <v>17.170000000000002</v>
      </c>
      <c r="H5087" s="219" t="s">
        <v>37</v>
      </c>
      <c r="I5087" s="219">
        <v>8.65</v>
      </c>
      <c r="J5087" s="219">
        <v>2.09</v>
      </c>
      <c r="K5087" s="219" t="s">
        <v>37</v>
      </c>
      <c r="L5087" s="219">
        <v>27.91</v>
      </c>
      <c r="M5087" s="220" t="s">
        <v>1570</v>
      </c>
    </row>
    <row r="5088" spans="1:13">
      <c r="A5088" s="106" t="str">
        <f t="shared" si="80"/>
        <v xml:space="preserve">50605 </v>
      </c>
      <c r="B5088" s="164" t="s">
        <v>8278</v>
      </c>
      <c r="C5088" s="163"/>
      <c r="D5088" s="113" t="s">
        <v>1358</v>
      </c>
      <c r="F5088" t="s">
        <v>8279</v>
      </c>
      <c r="G5088" s="219">
        <v>16.79</v>
      </c>
      <c r="H5088" s="219" t="s">
        <v>37</v>
      </c>
      <c r="I5088" s="219">
        <v>9.56</v>
      </c>
      <c r="J5088" s="219">
        <v>3.87</v>
      </c>
      <c r="K5088" s="219" t="s">
        <v>37</v>
      </c>
      <c r="L5088" s="219">
        <v>30.22</v>
      </c>
      <c r="M5088" s="220" t="s">
        <v>1570</v>
      </c>
    </row>
    <row r="5089" spans="1:13">
      <c r="A5089" s="106" t="str">
        <f t="shared" si="80"/>
        <v xml:space="preserve">50606 </v>
      </c>
      <c r="B5089" s="164" t="s">
        <v>8280</v>
      </c>
      <c r="C5089" s="163"/>
      <c r="D5089" s="113" t="s">
        <v>1358</v>
      </c>
      <c r="F5089" t="s">
        <v>8281</v>
      </c>
      <c r="G5089" s="219">
        <v>3.16</v>
      </c>
      <c r="H5089" s="219">
        <v>10.72</v>
      </c>
      <c r="I5089" s="219">
        <v>0.51</v>
      </c>
      <c r="J5089" s="219">
        <v>0.39</v>
      </c>
      <c r="K5089" s="219">
        <v>14.27</v>
      </c>
      <c r="L5089" s="219">
        <v>4.0599999999999996</v>
      </c>
      <c r="M5089" s="220" t="s">
        <v>1125</v>
      </c>
    </row>
    <row r="5090" spans="1:13">
      <c r="A5090" s="106" t="str">
        <f t="shared" si="80"/>
        <v xml:space="preserve">50610 </v>
      </c>
      <c r="B5090" s="164" t="s">
        <v>8282</v>
      </c>
      <c r="C5090" s="163"/>
      <c r="D5090" s="113" t="s">
        <v>1358</v>
      </c>
      <c r="F5090" t="s">
        <v>8283</v>
      </c>
      <c r="G5090" s="219">
        <v>17.25</v>
      </c>
      <c r="H5090" s="219" t="s">
        <v>37</v>
      </c>
      <c r="I5090" s="219">
        <v>8.76</v>
      </c>
      <c r="J5090" s="219">
        <v>2.1</v>
      </c>
      <c r="K5090" s="219" t="s">
        <v>37</v>
      </c>
      <c r="L5090" s="219">
        <v>28.11</v>
      </c>
      <c r="M5090" s="220" t="s">
        <v>1570</v>
      </c>
    </row>
    <row r="5091" spans="1:13">
      <c r="A5091" s="106" t="str">
        <f t="shared" si="80"/>
        <v xml:space="preserve">50620 </v>
      </c>
      <c r="B5091" s="164" t="s">
        <v>8284</v>
      </c>
      <c r="C5091" s="163"/>
      <c r="D5091" s="113" t="s">
        <v>1358</v>
      </c>
      <c r="F5091" t="s">
        <v>8283</v>
      </c>
      <c r="G5091" s="219">
        <v>16.43</v>
      </c>
      <c r="H5091" s="219" t="s">
        <v>37</v>
      </c>
      <c r="I5091" s="219">
        <v>8.4700000000000006</v>
      </c>
      <c r="J5091" s="219">
        <v>0.02</v>
      </c>
      <c r="K5091" s="219" t="s">
        <v>37</v>
      </c>
      <c r="L5091" s="219">
        <v>24.92</v>
      </c>
      <c r="M5091" s="220" t="s">
        <v>1570</v>
      </c>
    </row>
    <row r="5092" spans="1:13">
      <c r="A5092" s="106" t="str">
        <f t="shared" si="80"/>
        <v xml:space="preserve">50630 </v>
      </c>
      <c r="B5092" s="164" t="s">
        <v>8285</v>
      </c>
      <c r="C5092" s="163"/>
      <c r="D5092" s="113" t="s">
        <v>1358</v>
      </c>
      <c r="F5092" t="s">
        <v>8283</v>
      </c>
      <c r="G5092" s="219">
        <v>16.21</v>
      </c>
      <c r="H5092" s="219" t="s">
        <v>37</v>
      </c>
      <c r="I5092" s="219">
        <v>8.39</v>
      </c>
      <c r="J5092" s="219">
        <v>1.99</v>
      </c>
      <c r="K5092" s="219" t="s">
        <v>37</v>
      </c>
      <c r="L5092" s="219">
        <v>26.59</v>
      </c>
      <c r="M5092" s="220" t="s">
        <v>1570</v>
      </c>
    </row>
    <row r="5093" spans="1:13">
      <c r="A5093" s="106" t="str">
        <f t="shared" si="80"/>
        <v xml:space="preserve">50650 </v>
      </c>
      <c r="B5093" s="164" t="s">
        <v>8286</v>
      </c>
      <c r="C5093" s="163"/>
      <c r="D5093" s="113" t="s">
        <v>1358</v>
      </c>
      <c r="F5093" t="s">
        <v>8287</v>
      </c>
      <c r="G5093" s="219">
        <v>18.82</v>
      </c>
      <c r="H5093" s="219" t="s">
        <v>37</v>
      </c>
      <c r="I5093" s="219">
        <v>9.69</v>
      </c>
      <c r="J5093" s="219">
        <v>2.44</v>
      </c>
      <c r="K5093" s="219" t="s">
        <v>37</v>
      </c>
      <c r="L5093" s="219">
        <v>30.95</v>
      </c>
      <c r="M5093" s="220" t="s">
        <v>1570</v>
      </c>
    </row>
    <row r="5094" spans="1:13">
      <c r="A5094" s="106" t="str">
        <f t="shared" si="80"/>
        <v xml:space="preserve">50660 </v>
      </c>
      <c r="B5094" s="164" t="s">
        <v>8288</v>
      </c>
      <c r="C5094" s="163"/>
      <c r="D5094" s="113" t="s">
        <v>1358</v>
      </c>
      <c r="F5094" t="s">
        <v>8287</v>
      </c>
      <c r="G5094" s="219">
        <v>21.02</v>
      </c>
      <c r="H5094" s="219" t="s">
        <v>37</v>
      </c>
      <c r="I5094" s="219">
        <v>10.4</v>
      </c>
      <c r="J5094" s="219">
        <v>2.57</v>
      </c>
      <c r="K5094" s="219" t="s">
        <v>37</v>
      </c>
      <c r="L5094" s="219">
        <v>33.99</v>
      </c>
      <c r="M5094" s="220" t="s">
        <v>1570</v>
      </c>
    </row>
    <row r="5095" spans="1:13">
      <c r="A5095" s="106" t="str">
        <f t="shared" si="80"/>
        <v xml:space="preserve">50684 </v>
      </c>
      <c r="B5095" s="164" t="s">
        <v>8289</v>
      </c>
      <c r="C5095" s="163"/>
      <c r="D5095" s="113" t="s">
        <v>1358</v>
      </c>
      <c r="F5095" t="s">
        <v>8290</v>
      </c>
      <c r="G5095" s="219">
        <v>0.76</v>
      </c>
      <c r="H5095" s="219">
        <v>2.97</v>
      </c>
      <c r="I5095" s="219">
        <v>0.67</v>
      </c>
      <c r="J5095" s="219">
        <v>0.09</v>
      </c>
      <c r="K5095" s="219">
        <v>3.82</v>
      </c>
      <c r="L5095" s="219">
        <v>1.52</v>
      </c>
      <c r="M5095" s="220" t="s">
        <v>1324</v>
      </c>
    </row>
    <row r="5096" spans="1:13">
      <c r="A5096" s="106" t="str">
        <f t="shared" si="80"/>
        <v xml:space="preserve">50686 </v>
      </c>
      <c r="B5096" s="164" t="s">
        <v>8291</v>
      </c>
      <c r="C5096" s="163"/>
      <c r="D5096" s="113" t="s">
        <v>1358</v>
      </c>
      <c r="F5096" t="s">
        <v>8292</v>
      </c>
      <c r="G5096" s="219">
        <v>1.51</v>
      </c>
      <c r="H5096" s="219">
        <v>2.61</v>
      </c>
      <c r="I5096" s="219">
        <v>0.94</v>
      </c>
      <c r="J5096" s="219">
        <v>0.19</v>
      </c>
      <c r="K5096" s="219">
        <v>4.3099999999999996</v>
      </c>
      <c r="L5096" s="219">
        <v>2.64</v>
      </c>
      <c r="M5096" s="220" t="s">
        <v>1324</v>
      </c>
    </row>
    <row r="5097" spans="1:13">
      <c r="A5097" s="106" t="str">
        <f t="shared" si="80"/>
        <v xml:space="preserve">50688 </v>
      </c>
      <c r="B5097" s="164" t="s">
        <v>8293</v>
      </c>
      <c r="C5097" s="163"/>
      <c r="D5097" s="113" t="s">
        <v>1358</v>
      </c>
      <c r="F5097" t="s">
        <v>8294</v>
      </c>
      <c r="G5097" s="219">
        <v>1.2</v>
      </c>
      <c r="H5097" s="219" t="s">
        <v>37</v>
      </c>
      <c r="I5097" s="219">
        <v>0.98</v>
      </c>
      <c r="J5097" s="219">
        <v>0.13</v>
      </c>
      <c r="K5097" s="219" t="s">
        <v>37</v>
      </c>
      <c r="L5097" s="219">
        <v>2.31</v>
      </c>
      <c r="M5097" s="220" t="s">
        <v>1474</v>
      </c>
    </row>
    <row r="5098" spans="1:13">
      <c r="A5098" s="106" t="str">
        <f t="shared" si="80"/>
        <v xml:space="preserve">50690 </v>
      </c>
      <c r="B5098" s="164" t="s">
        <v>8295</v>
      </c>
      <c r="C5098" s="163"/>
      <c r="D5098" s="113" t="s">
        <v>1358</v>
      </c>
      <c r="F5098" t="s">
        <v>8290</v>
      </c>
      <c r="G5098" s="219">
        <v>1.1599999999999999</v>
      </c>
      <c r="H5098" s="219">
        <v>2.27</v>
      </c>
      <c r="I5098" s="219">
        <v>0.79</v>
      </c>
      <c r="J5098" s="219">
        <v>0.12</v>
      </c>
      <c r="K5098" s="219">
        <v>3.55</v>
      </c>
      <c r="L5098" s="219">
        <v>2.0699999999999998</v>
      </c>
      <c r="M5098" s="220" t="s">
        <v>1324</v>
      </c>
    </row>
    <row r="5099" spans="1:13">
      <c r="A5099" s="106" t="str">
        <f t="shared" si="80"/>
        <v xml:space="preserve">50693 </v>
      </c>
      <c r="B5099" s="164" t="s">
        <v>8296</v>
      </c>
      <c r="C5099" s="163"/>
      <c r="D5099" s="113" t="s">
        <v>1358</v>
      </c>
      <c r="F5099" t="s">
        <v>8297</v>
      </c>
      <c r="G5099" s="219">
        <v>3.96</v>
      </c>
      <c r="H5099" s="219">
        <v>24.91</v>
      </c>
      <c r="I5099" s="219">
        <v>1.57</v>
      </c>
      <c r="J5099" s="219">
        <v>0.4</v>
      </c>
      <c r="K5099" s="219">
        <v>29.27</v>
      </c>
      <c r="L5099" s="219">
        <v>5.93</v>
      </c>
      <c r="M5099" s="220" t="s">
        <v>1324</v>
      </c>
    </row>
    <row r="5100" spans="1:13">
      <c r="A5100" s="106" t="str">
        <f t="shared" si="80"/>
        <v xml:space="preserve">50694 </v>
      </c>
      <c r="B5100" s="164" t="s">
        <v>8298</v>
      </c>
      <c r="C5100" s="163"/>
      <c r="D5100" s="113" t="s">
        <v>1358</v>
      </c>
      <c r="F5100" t="s">
        <v>8297</v>
      </c>
      <c r="G5100" s="219">
        <v>5.25</v>
      </c>
      <c r="H5100" s="219">
        <v>27.05</v>
      </c>
      <c r="I5100" s="219">
        <v>1.97</v>
      </c>
      <c r="J5100" s="219">
        <v>0.52</v>
      </c>
      <c r="K5100" s="219">
        <v>32.82</v>
      </c>
      <c r="L5100" s="219">
        <v>7.74</v>
      </c>
      <c r="M5100" s="220" t="s">
        <v>1324</v>
      </c>
    </row>
    <row r="5101" spans="1:13">
      <c r="A5101" s="106" t="str">
        <f t="shared" si="80"/>
        <v xml:space="preserve">50695 </v>
      </c>
      <c r="B5101" s="164" t="s">
        <v>8299</v>
      </c>
      <c r="C5101" s="163"/>
      <c r="D5101" s="113" t="s">
        <v>1358</v>
      </c>
      <c r="F5101" t="s">
        <v>8297</v>
      </c>
      <c r="G5101" s="219">
        <v>6.8</v>
      </c>
      <c r="H5101" s="219">
        <v>31.93</v>
      </c>
      <c r="I5101" s="219">
        <v>2.44</v>
      </c>
      <c r="J5101" s="219">
        <v>0.69</v>
      </c>
      <c r="K5101" s="219">
        <v>39.42</v>
      </c>
      <c r="L5101" s="219">
        <v>9.93</v>
      </c>
      <c r="M5101" s="220" t="s">
        <v>1324</v>
      </c>
    </row>
    <row r="5102" spans="1:13">
      <c r="A5102" s="106" t="str">
        <f t="shared" si="80"/>
        <v xml:space="preserve">50700 </v>
      </c>
      <c r="B5102" s="164" t="s">
        <v>8300</v>
      </c>
      <c r="C5102" s="163"/>
      <c r="D5102" s="113" t="s">
        <v>1358</v>
      </c>
      <c r="F5102" t="s">
        <v>8301</v>
      </c>
      <c r="G5102" s="219">
        <v>16.690000000000001</v>
      </c>
      <c r="H5102" s="219" t="s">
        <v>37</v>
      </c>
      <c r="I5102" s="219">
        <v>8.8800000000000008</v>
      </c>
      <c r="J5102" s="219">
        <v>2.04</v>
      </c>
      <c r="K5102" s="219" t="s">
        <v>37</v>
      </c>
      <c r="L5102" s="219">
        <v>27.61</v>
      </c>
      <c r="M5102" s="220" t="s">
        <v>1570</v>
      </c>
    </row>
    <row r="5103" spans="1:13">
      <c r="A5103" s="106" t="str">
        <f t="shared" si="80"/>
        <v xml:space="preserve">50705 </v>
      </c>
      <c r="B5103" s="164" t="s">
        <v>8302</v>
      </c>
      <c r="C5103" s="163"/>
      <c r="D5103" s="113" t="s">
        <v>1358</v>
      </c>
      <c r="F5103" t="s">
        <v>8303</v>
      </c>
      <c r="G5103" s="219">
        <v>4.03</v>
      </c>
      <c r="H5103" s="219">
        <v>49.19</v>
      </c>
      <c r="I5103" s="219">
        <v>0.65</v>
      </c>
      <c r="J5103" s="219">
        <v>0.49</v>
      </c>
      <c r="K5103" s="219">
        <v>53.71</v>
      </c>
      <c r="L5103" s="219">
        <v>5.17</v>
      </c>
      <c r="M5103" s="220" t="s">
        <v>1125</v>
      </c>
    </row>
    <row r="5104" spans="1:13">
      <c r="A5104" s="106" t="str">
        <f t="shared" si="80"/>
        <v xml:space="preserve">50706 </v>
      </c>
      <c r="B5104" s="164" t="s">
        <v>8304</v>
      </c>
      <c r="C5104" s="163"/>
      <c r="D5104" s="113" t="s">
        <v>1358</v>
      </c>
      <c r="F5104" t="s">
        <v>8305</v>
      </c>
      <c r="G5104" s="219">
        <v>3.8</v>
      </c>
      <c r="H5104" s="219">
        <v>20.45</v>
      </c>
      <c r="I5104" s="219">
        <v>1.05</v>
      </c>
      <c r="J5104" s="219">
        <v>0.4</v>
      </c>
      <c r="K5104" s="219">
        <v>24.65</v>
      </c>
      <c r="L5104" s="219">
        <v>5.25</v>
      </c>
      <c r="M5104" s="220" t="s">
        <v>1125</v>
      </c>
    </row>
    <row r="5105" spans="1:13">
      <c r="A5105" s="106" t="str">
        <f t="shared" si="80"/>
        <v xml:space="preserve">50715 </v>
      </c>
      <c r="B5105" s="164" t="s">
        <v>8306</v>
      </c>
      <c r="C5105" s="163"/>
      <c r="D5105" s="113" t="s">
        <v>1358</v>
      </c>
      <c r="F5105" t="s">
        <v>8307</v>
      </c>
      <c r="G5105" s="219">
        <v>20.64</v>
      </c>
      <c r="H5105" s="219" t="s">
        <v>37</v>
      </c>
      <c r="I5105" s="219">
        <v>11.8</v>
      </c>
      <c r="J5105" s="219">
        <v>3.72</v>
      </c>
      <c r="K5105" s="219" t="s">
        <v>37</v>
      </c>
      <c r="L5105" s="219">
        <v>36.159999999999997</v>
      </c>
      <c r="M5105" s="220" t="s">
        <v>1570</v>
      </c>
    </row>
    <row r="5106" spans="1:13">
      <c r="A5106" s="106" t="str">
        <f t="shared" si="80"/>
        <v xml:space="preserve">50722 </v>
      </c>
      <c r="B5106" s="164" t="s">
        <v>8308</v>
      </c>
      <c r="C5106" s="163"/>
      <c r="D5106" s="113" t="s">
        <v>1358</v>
      </c>
      <c r="F5106" t="s">
        <v>8307</v>
      </c>
      <c r="G5106" s="219">
        <v>17.95</v>
      </c>
      <c r="H5106" s="219" t="s">
        <v>37</v>
      </c>
      <c r="I5106" s="219">
        <v>9.65</v>
      </c>
      <c r="J5106" s="219">
        <v>3.03</v>
      </c>
      <c r="K5106" s="219" t="s">
        <v>37</v>
      </c>
      <c r="L5106" s="219">
        <v>30.63</v>
      </c>
      <c r="M5106" s="220" t="s">
        <v>1570</v>
      </c>
    </row>
    <row r="5107" spans="1:13">
      <c r="A5107" s="106" t="str">
        <f t="shared" si="80"/>
        <v xml:space="preserve">50725 </v>
      </c>
      <c r="B5107" s="164" t="s">
        <v>8309</v>
      </c>
      <c r="C5107" s="163"/>
      <c r="D5107" s="113" t="s">
        <v>1358</v>
      </c>
      <c r="F5107" t="s">
        <v>8310</v>
      </c>
      <c r="G5107" s="219">
        <v>20.2</v>
      </c>
      <c r="H5107" s="219" t="s">
        <v>37</v>
      </c>
      <c r="I5107" s="219">
        <v>10.11</v>
      </c>
      <c r="J5107" s="219">
        <v>2.46</v>
      </c>
      <c r="K5107" s="219" t="s">
        <v>37</v>
      </c>
      <c r="L5107" s="219">
        <v>32.770000000000003</v>
      </c>
      <c r="M5107" s="220" t="s">
        <v>1570</v>
      </c>
    </row>
    <row r="5108" spans="1:13">
      <c r="A5108" s="106" t="str">
        <f t="shared" si="80"/>
        <v xml:space="preserve">50727 </v>
      </c>
      <c r="B5108" s="164" t="s">
        <v>8311</v>
      </c>
      <c r="C5108" s="163"/>
      <c r="D5108" s="113" t="s">
        <v>1358</v>
      </c>
      <c r="F5108" t="s">
        <v>8312</v>
      </c>
      <c r="G5108" s="219">
        <v>8.2799999999999994</v>
      </c>
      <c r="H5108" s="219" t="s">
        <v>37</v>
      </c>
      <c r="I5108" s="219">
        <v>6.02</v>
      </c>
      <c r="J5108" s="219">
        <v>1.1000000000000001</v>
      </c>
      <c r="K5108" s="219" t="s">
        <v>37</v>
      </c>
      <c r="L5108" s="219">
        <v>15.4</v>
      </c>
      <c r="M5108" s="220" t="s">
        <v>1570</v>
      </c>
    </row>
    <row r="5109" spans="1:13">
      <c r="A5109" s="106" t="str">
        <f t="shared" si="80"/>
        <v xml:space="preserve">50728 </v>
      </c>
      <c r="B5109" s="164" t="s">
        <v>8313</v>
      </c>
      <c r="C5109" s="163"/>
      <c r="D5109" s="113" t="s">
        <v>1358</v>
      </c>
      <c r="F5109" t="s">
        <v>8312</v>
      </c>
      <c r="G5109" s="219">
        <v>12.18</v>
      </c>
      <c r="H5109" s="219" t="s">
        <v>37</v>
      </c>
      <c r="I5109" s="219">
        <v>7.29</v>
      </c>
      <c r="J5109" s="219">
        <v>1.49</v>
      </c>
      <c r="K5109" s="219" t="s">
        <v>37</v>
      </c>
      <c r="L5109" s="219">
        <v>20.96</v>
      </c>
      <c r="M5109" s="220" t="s">
        <v>1570</v>
      </c>
    </row>
    <row r="5110" spans="1:13">
      <c r="A5110" s="106" t="str">
        <f t="shared" si="80"/>
        <v xml:space="preserve">50740 </v>
      </c>
      <c r="B5110" s="164" t="s">
        <v>8314</v>
      </c>
      <c r="C5110" s="163"/>
      <c r="D5110" s="113" t="s">
        <v>1358</v>
      </c>
      <c r="F5110" t="s">
        <v>8315</v>
      </c>
      <c r="G5110" s="219">
        <v>20.07</v>
      </c>
      <c r="H5110" s="219" t="s">
        <v>37</v>
      </c>
      <c r="I5110" s="219">
        <v>11.58</v>
      </c>
      <c r="J5110" s="219">
        <v>5.18</v>
      </c>
      <c r="K5110" s="219" t="s">
        <v>37</v>
      </c>
      <c r="L5110" s="219">
        <v>36.83</v>
      </c>
      <c r="M5110" s="220" t="s">
        <v>1570</v>
      </c>
    </row>
    <row r="5111" spans="1:13">
      <c r="A5111" s="106" t="str">
        <f t="shared" si="80"/>
        <v xml:space="preserve">50750 </v>
      </c>
      <c r="B5111" s="164" t="s">
        <v>8316</v>
      </c>
      <c r="C5111" s="163"/>
      <c r="D5111" s="113" t="s">
        <v>1358</v>
      </c>
      <c r="F5111" t="s">
        <v>8315</v>
      </c>
      <c r="G5111" s="219">
        <v>21.22</v>
      </c>
      <c r="H5111" s="219" t="s">
        <v>37</v>
      </c>
      <c r="I5111" s="219">
        <v>10.47</v>
      </c>
      <c r="J5111" s="219">
        <v>2.59</v>
      </c>
      <c r="K5111" s="219" t="s">
        <v>37</v>
      </c>
      <c r="L5111" s="219">
        <v>34.28</v>
      </c>
      <c r="M5111" s="220" t="s">
        <v>1570</v>
      </c>
    </row>
    <row r="5112" spans="1:13">
      <c r="A5112" s="106" t="str">
        <f t="shared" si="80"/>
        <v xml:space="preserve">50760 </v>
      </c>
      <c r="B5112" s="164" t="s">
        <v>8317</v>
      </c>
      <c r="C5112" s="163"/>
      <c r="D5112" s="113" t="s">
        <v>1358</v>
      </c>
      <c r="F5112" t="s">
        <v>8318</v>
      </c>
      <c r="G5112" s="219">
        <v>20.07</v>
      </c>
      <c r="H5112" s="219" t="s">
        <v>37</v>
      </c>
      <c r="I5112" s="219">
        <v>10.45</v>
      </c>
      <c r="J5112" s="219">
        <v>3.2</v>
      </c>
      <c r="K5112" s="219" t="s">
        <v>37</v>
      </c>
      <c r="L5112" s="219">
        <v>33.72</v>
      </c>
      <c r="M5112" s="220" t="s">
        <v>1570</v>
      </c>
    </row>
    <row r="5113" spans="1:13">
      <c r="A5113" s="106" t="str">
        <f t="shared" si="80"/>
        <v xml:space="preserve">50770 </v>
      </c>
      <c r="B5113" s="164" t="s">
        <v>8319</v>
      </c>
      <c r="C5113" s="163"/>
      <c r="D5113" s="113" t="s">
        <v>1358</v>
      </c>
      <c r="F5113" t="s">
        <v>8320</v>
      </c>
      <c r="G5113" s="219">
        <v>21.22</v>
      </c>
      <c r="H5113" s="219" t="s">
        <v>37</v>
      </c>
      <c r="I5113" s="219">
        <v>10.47</v>
      </c>
      <c r="J5113" s="219">
        <v>2.59</v>
      </c>
      <c r="K5113" s="219" t="s">
        <v>37</v>
      </c>
      <c r="L5113" s="219">
        <v>34.28</v>
      </c>
      <c r="M5113" s="220" t="s">
        <v>1570</v>
      </c>
    </row>
    <row r="5114" spans="1:13">
      <c r="A5114" s="106" t="str">
        <f t="shared" si="80"/>
        <v xml:space="preserve">50780 </v>
      </c>
      <c r="B5114" s="164" t="s">
        <v>8321</v>
      </c>
      <c r="C5114" s="163"/>
      <c r="D5114" s="113" t="s">
        <v>1358</v>
      </c>
      <c r="F5114" t="s">
        <v>8322</v>
      </c>
      <c r="G5114" s="219">
        <v>19.95</v>
      </c>
      <c r="H5114" s="219" t="s">
        <v>37</v>
      </c>
      <c r="I5114" s="219">
        <v>10.29</v>
      </c>
      <c r="J5114" s="219">
        <v>2.94</v>
      </c>
      <c r="K5114" s="219" t="s">
        <v>37</v>
      </c>
      <c r="L5114" s="219">
        <v>33.18</v>
      </c>
      <c r="M5114" s="220" t="s">
        <v>1570</v>
      </c>
    </row>
    <row r="5115" spans="1:13">
      <c r="A5115" s="106" t="str">
        <f t="shared" si="80"/>
        <v xml:space="preserve">50782 </v>
      </c>
      <c r="B5115" s="164" t="s">
        <v>8323</v>
      </c>
      <c r="C5115" s="163"/>
      <c r="D5115" s="113" t="s">
        <v>1358</v>
      </c>
      <c r="F5115" t="s">
        <v>8322</v>
      </c>
      <c r="G5115" s="219">
        <v>19.66</v>
      </c>
      <c r="H5115" s="219" t="s">
        <v>37</v>
      </c>
      <c r="I5115" s="219">
        <v>9.92</v>
      </c>
      <c r="J5115" s="219">
        <v>2.39</v>
      </c>
      <c r="K5115" s="219" t="s">
        <v>37</v>
      </c>
      <c r="L5115" s="219">
        <v>31.97</v>
      </c>
      <c r="M5115" s="220" t="s">
        <v>1570</v>
      </c>
    </row>
    <row r="5116" spans="1:13">
      <c r="A5116" s="106" t="str">
        <f t="shared" si="80"/>
        <v xml:space="preserve">50783 </v>
      </c>
      <c r="B5116" s="164" t="s">
        <v>8324</v>
      </c>
      <c r="C5116" s="163"/>
      <c r="D5116" s="113" t="s">
        <v>1358</v>
      </c>
      <c r="F5116" t="s">
        <v>8322</v>
      </c>
      <c r="G5116" s="219">
        <v>20.7</v>
      </c>
      <c r="H5116" s="219" t="s">
        <v>37</v>
      </c>
      <c r="I5116" s="219">
        <v>10.28</v>
      </c>
      <c r="J5116" s="219">
        <v>2.5299999999999998</v>
      </c>
      <c r="K5116" s="219" t="s">
        <v>37</v>
      </c>
      <c r="L5116" s="219">
        <v>33.51</v>
      </c>
      <c r="M5116" s="220" t="s">
        <v>1570</v>
      </c>
    </row>
    <row r="5117" spans="1:13">
      <c r="A5117" s="106" t="str">
        <f t="shared" si="80"/>
        <v xml:space="preserve">50785 </v>
      </c>
      <c r="B5117" s="164" t="s">
        <v>8325</v>
      </c>
      <c r="C5117" s="163"/>
      <c r="D5117" s="113" t="s">
        <v>1358</v>
      </c>
      <c r="F5117" t="s">
        <v>8322</v>
      </c>
      <c r="G5117" s="219">
        <v>22.23</v>
      </c>
      <c r="H5117" s="219" t="s">
        <v>37</v>
      </c>
      <c r="I5117" s="219">
        <v>10.95</v>
      </c>
      <c r="J5117" s="219">
        <v>2.88</v>
      </c>
      <c r="K5117" s="219" t="s">
        <v>37</v>
      </c>
      <c r="L5117" s="219">
        <v>36.06</v>
      </c>
      <c r="M5117" s="220" t="s">
        <v>1570</v>
      </c>
    </row>
    <row r="5118" spans="1:13">
      <c r="A5118" s="106" t="str">
        <f t="shared" si="80"/>
        <v xml:space="preserve">50800 </v>
      </c>
      <c r="B5118" s="164" t="s">
        <v>8326</v>
      </c>
      <c r="C5118" s="163"/>
      <c r="D5118" s="113" t="s">
        <v>1358</v>
      </c>
      <c r="F5118" t="s">
        <v>8327</v>
      </c>
      <c r="G5118" s="219">
        <v>16.41</v>
      </c>
      <c r="H5118" s="219" t="s">
        <v>37</v>
      </c>
      <c r="I5118" s="219">
        <v>9.1</v>
      </c>
      <c r="J5118" s="219">
        <v>0.02</v>
      </c>
      <c r="K5118" s="219" t="s">
        <v>37</v>
      </c>
      <c r="L5118" s="219">
        <v>25.53</v>
      </c>
      <c r="M5118" s="220" t="s">
        <v>1570</v>
      </c>
    </row>
    <row r="5119" spans="1:13">
      <c r="A5119" s="106" t="str">
        <f t="shared" si="80"/>
        <v xml:space="preserve">50810 </v>
      </c>
      <c r="B5119" s="164" t="s">
        <v>8328</v>
      </c>
      <c r="C5119" s="163"/>
      <c r="D5119" s="113" t="s">
        <v>1358</v>
      </c>
      <c r="F5119" t="s">
        <v>8329</v>
      </c>
      <c r="G5119" s="219">
        <v>22.61</v>
      </c>
      <c r="H5119" s="219" t="s">
        <v>37</v>
      </c>
      <c r="I5119" s="219">
        <v>13.85</v>
      </c>
      <c r="J5119" s="219">
        <v>5.82</v>
      </c>
      <c r="K5119" s="219" t="s">
        <v>37</v>
      </c>
      <c r="L5119" s="219">
        <v>42.28</v>
      </c>
      <c r="M5119" s="220" t="s">
        <v>1570</v>
      </c>
    </row>
    <row r="5120" spans="1:13">
      <c r="A5120" s="106" t="str">
        <f t="shared" si="80"/>
        <v xml:space="preserve">50815 </v>
      </c>
      <c r="B5120" s="164" t="s">
        <v>8330</v>
      </c>
      <c r="C5120" s="163"/>
      <c r="D5120" s="113" t="s">
        <v>1358</v>
      </c>
      <c r="F5120" t="s">
        <v>8331</v>
      </c>
      <c r="G5120" s="219">
        <v>22.26</v>
      </c>
      <c r="H5120" s="219" t="s">
        <v>37</v>
      </c>
      <c r="I5120" s="219">
        <v>11.47</v>
      </c>
      <c r="J5120" s="219">
        <v>2.71</v>
      </c>
      <c r="K5120" s="219" t="s">
        <v>37</v>
      </c>
      <c r="L5120" s="219">
        <v>36.44</v>
      </c>
      <c r="M5120" s="220" t="s">
        <v>1570</v>
      </c>
    </row>
    <row r="5121" spans="1:13">
      <c r="A5121" s="106" t="str">
        <f t="shared" si="80"/>
        <v xml:space="preserve">50820 </v>
      </c>
      <c r="B5121" s="164" t="s">
        <v>8332</v>
      </c>
      <c r="C5121" s="163"/>
      <c r="D5121" s="113" t="s">
        <v>1358</v>
      </c>
      <c r="F5121" t="s">
        <v>8333</v>
      </c>
      <c r="G5121" s="219">
        <v>24.07</v>
      </c>
      <c r="H5121" s="219" t="s">
        <v>37</v>
      </c>
      <c r="I5121" s="219">
        <v>11.87</v>
      </c>
      <c r="J5121" s="219">
        <v>3.09</v>
      </c>
      <c r="K5121" s="219" t="s">
        <v>37</v>
      </c>
      <c r="L5121" s="219">
        <v>39.03</v>
      </c>
      <c r="M5121" s="220" t="s">
        <v>1570</v>
      </c>
    </row>
    <row r="5122" spans="1:13">
      <c r="A5122" s="106" t="str">
        <f t="shared" si="80"/>
        <v xml:space="preserve">50825 </v>
      </c>
      <c r="B5122" s="164" t="s">
        <v>8334</v>
      </c>
      <c r="C5122" s="163"/>
      <c r="D5122" s="113" t="s">
        <v>1358</v>
      </c>
      <c r="F5122" t="s">
        <v>8333</v>
      </c>
      <c r="G5122" s="219">
        <v>30.68</v>
      </c>
      <c r="H5122" s="219" t="s">
        <v>37</v>
      </c>
      <c r="I5122" s="219">
        <v>14.43</v>
      </c>
      <c r="J5122" s="219">
        <v>3.74</v>
      </c>
      <c r="K5122" s="219" t="s">
        <v>37</v>
      </c>
      <c r="L5122" s="219">
        <v>48.85</v>
      </c>
      <c r="M5122" s="220" t="s">
        <v>1570</v>
      </c>
    </row>
    <row r="5123" spans="1:13">
      <c r="A5123" s="106" t="str">
        <f t="shared" ref="A5123:A5186" si="81">B5123&amp;" "&amp;C5123</f>
        <v xml:space="preserve">50830 </v>
      </c>
      <c r="B5123" s="164" t="s">
        <v>8335</v>
      </c>
      <c r="C5123" s="163"/>
      <c r="D5123" s="113" t="s">
        <v>1358</v>
      </c>
      <c r="F5123" t="s">
        <v>8336</v>
      </c>
      <c r="G5123" s="219">
        <v>33.770000000000003</v>
      </c>
      <c r="H5123" s="219" t="s">
        <v>37</v>
      </c>
      <c r="I5123" s="219">
        <v>15.51</v>
      </c>
      <c r="J5123" s="219">
        <v>4.12</v>
      </c>
      <c r="K5123" s="219" t="s">
        <v>37</v>
      </c>
      <c r="L5123" s="219">
        <v>53.4</v>
      </c>
      <c r="M5123" s="220" t="s">
        <v>1570</v>
      </c>
    </row>
    <row r="5124" spans="1:13">
      <c r="A5124" s="106" t="str">
        <f t="shared" si="81"/>
        <v xml:space="preserve">50840 </v>
      </c>
      <c r="B5124" s="164" t="s">
        <v>8337</v>
      </c>
      <c r="C5124" s="163"/>
      <c r="D5124" s="113" t="s">
        <v>1358</v>
      </c>
      <c r="F5124" t="s">
        <v>8338</v>
      </c>
      <c r="G5124" s="219">
        <v>22.39</v>
      </c>
      <c r="H5124" s="219" t="s">
        <v>37</v>
      </c>
      <c r="I5124" s="219">
        <v>11.52</v>
      </c>
      <c r="J5124" s="219">
        <v>2.72</v>
      </c>
      <c r="K5124" s="219" t="s">
        <v>37</v>
      </c>
      <c r="L5124" s="219">
        <v>36.630000000000003</v>
      </c>
      <c r="M5124" s="220" t="s">
        <v>1570</v>
      </c>
    </row>
    <row r="5125" spans="1:13">
      <c r="A5125" s="106" t="str">
        <f t="shared" si="81"/>
        <v xml:space="preserve">50845 </v>
      </c>
      <c r="B5125" s="164" t="s">
        <v>8339</v>
      </c>
      <c r="C5125" s="163"/>
      <c r="D5125" s="113" t="s">
        <v>1358</v>
      </c>
      <c r="F5125" t="s">
        <v>8340</v>
      </c>
      <c r="G5125" s="219">
        <v>22.46</v>
      </c>
      <c r="H5125" s="219" t="s">
        <v>37</v>
      </c>
      <c r="I5125" s="219">
        <v>12.18</v>
      </c>
      <c r="J5125" s="219">
        <v>2.73</v>
      </c>
      <c r="K5125" s="219" t="s">
        <v>37</v>
      </c>
      <c r="L5125" s="219">
        <v>37.369999999999997</v>
      </c>
      <c r="M5125" s="220" t="s">
        <v>1570</v>
      </c>
    </row>
    <row r="5126" spans="1:13">
      <c r="A5126" s="106" t="str">
        <f t="shared" si="81"/>
        <v xml:space="preserve">50860 </v>
      </c>
      <c r="B5126" s="164" t="s">
        <v>8341</v>
      </c>
      <c r="C5126" s="163"/>
      <c r="D5126" s="113" t="s">
        <v>1358</v>
      </c>
      <c r="F5126" t="s">
        <v>8342</v>
      </c>
      <c r="G5126" s="219">
        <v>17.079999999999998</v>
      </c>
      <c r="H5126" s="219" t="s">
        <v>37</v>
      </c>
      <c r="I5126" s="219">
        <v>9.02</v>
      </c>
      <c r="J5126" s="219">
        <v>2.08</v>
      </c>
      <c r="K5126" s="219" t="s">
        <v>37</v>
      </c>
      <c r="L5126" s="219">
        <v>28.18</v>
      </c>
      <c r="M5126" s="220" t="s">
        <v>1570</v>
      </c>
    </row>
    <row r="5127" spans="1:13">
      <c r="A5127" s="106" t="str">
        <f t="shared" si="81"/>
        <v xml:space="preserve">50900 </v>
      </c>
      <c r="B5127" s="164" t="s">
        <v>8343</v>
      </c>
      <c r="C5127" s="163"/>
      <c r="D5127" s="113" t="s">
        <v>1358</v>
      </c>
      <c r="F5127" t="s">
        <v>8344</v>
      </c>
      <c r="G5127" s="219">
        <v>15.04</v>
      </c>
      <c r="H5127" s="219" t="s">
        <v>37</v>
      </c>
      <c r="I5127" s="219">
        <v>8.3000000000000007</v>
      </c>
      <c r="J5127" s="219">
        <v>1.82</v>
      </c>
      <c r="K5127" s="219" t="s">
        <v>37</v>
      </c>
      <c r="L5127" s="219">
        <v>25.16</v>
      </c>
      <c r="M5127" s="220" t="s">
        <v>1570</v>
      </c>
    </row>
    <row r="5128" spans="1:13">
      <c r="A5128" s="106" t="str">
        <f t="shared" si="81"/>
        <v xml:space="preserve">50920 </v>
      </c>
      <c r="B5128" s="164" t="s">
        <v>8345</v>
      </c>
      <c r="C5128" s="163"/>
      <c r="D5128" s="113" t="s">
        <v>1358</v>
      </c>
      <c r="F5128" t="s">
        <v>8346</v>
      </c>
      <c r="G5128" s="219">
        <v>15.81</v>
      </c>
      <c r="H5128" s="219" t="s">
        <v>37</v>
      </c>
      <c r="I5128" s="219">
        <v>8.57</v>
      </c>
      <c r="J5128" s="219">
        <v>1.92</v>
      </c>
      <c r="K5128" s="219" t="s">
        <v>37</v>
      </c>
      <c r="L5128" s="219">
        <v>26.3</v>
      </c>
      <c r="M5128" s="220" t="s">
        <v>1570</v>
      </c>
    </row>
    <row r="5129" spans="1:13">
      <c r="A5129" s="106" t="str">
        <f t="shared" si="81"/>
        <v xml:space="preserve">50930 </v>
      </c>
      <c r="B5129" s="164" t="s">
        <v>8347</v>
      </c>
      <c r="C5129" s="163"/>
      <c r="D5129" s="113" t="s">
        <v>1358</v>
      </c>
      <c r="F5129" t="s">
        <v>8348</v>
      </c>
      <c r="G5129" s="219">
        <v>20.190000000000001</v>
      </c>
      <c r="H5129" s="219" t="s">
        <v>37</v>
      </c>
      <c r="I5129" s="219">
        <v>10.1</v>
      </c>
      <c r="J5129" s="219">
        <v>2.4500000000000002</v>
      </c>
      <c r="K5129" s="219" t="s">
        <v>37</v>
      </c>
      <c r="L5129" s="219">
        <v>32.74</v>
      </c>
      <c r="M5129" s="220" t="s">
        <v>1570</v>
      </c>
    </row>
    <row r="5130" spans="1:13">
      <c r="A5130" s="106" t="str">
        <f t="shared" si="81"/>
        <v xml:space="preserve">50940 </v>
      </c>
      <c r="B5130" s="164" t="s">
        <v>8349</v>
      </c>
      <c r="C5130" s="163"/>
      <c r="D5130" s="113" t="s">
        <v>1358</v>
      </c>
      <c r="F5130" t="s">
        <v>8307</v>
      </c>
      <c r="G5130" s="219">
        <v>15.93</v>
      </c>
      <c r="H5130" s="219" t="s">
        <v>37</v>
      </c>
      <c r="I5130" s="219">
        <v>8.61</v>
      </c>
      <c r="J5130" s="219">
        <v>1.93</v>
      </c>
      <c r="K5130" s="219" t="s">
        <v>37</v>
      </c>
      <c r="L5130" s="219">
        <v>26.47</v>
      </c>
      <c r="M5130" s="220" t="s">
        <v>1570</v>
      </c>
    </row>
    <row r="5131" spans="1:13">
      <c r="A5131" s="106" t="str">
        <f t="shared" si="81"/>
        <v xml:space="preserve">50945 </v>
      </c>
      <c r="B5131" s="164" t="s">
        <v>8350</v>
      </c>
      <c r="C5131" s="163"/>
      <c r="D5131" s="113" t="s">
        <v>1358</v>
      </c>
      <c r="F5131" t="s">
        <v>8351</v>
      </c>
      <c r="G5131" s="219">
        <v>17.97</v>
      </c>
      <c r="H5131" s="219" t="s">
        <v>37</v>
      </c>
      <c r="I5131" s="219">
        <v>8.69</v>
      </c>
      <c r="J5131" s="219">
        <v>2.19</v>
      </c>
      <c r="K5131" s="219" t="s">
        <v>37</v>
      </c>
      <c r="L5131" s="219">
        <v>28.85</v>
      </c>
      <c r="M5131" s="220" t="s">
        <v>1570</v>
      </c>
    </row>
    <row r="5132" spans="1:13">
      <c r="A5132" s="106" t="str">
        <f t="shared" si="81"/>
        <v xml:space="preserve">50947 </v>
      </c>
      <c r="B5132" s="164" t="s">
        <v>8352</v>
      </c>
      <c r="C5132" s="163"/>
      <c r="D5132" s="113" t="s">
        <v>1358</v>
      </c>
      <c r="F5132" t="s">
        <v>8353</v>
      </c>
      <c r="G5132" s="219">
        <v>25.78</v>
      </c>
      <c r="H5132" s="219" t="s">
        <v>37</v>
      </c>
      <c r="I5132" s="219">
        <v>12.12</v>
      </c>
      <c r="J5132" s="219">
        <v>3.2</v>
      </c>
      <c r="K5132" s="219" t="s">
        <v>37</v>
      </c>
      <c r="L5132" s="219">
        <v>41.1</v>
      </c>
      <c r="M5132" s="220" t="s">
        <v>1570</v>
      </c>
    </row>
    <row r="5133" spans="1:13">
      <c r="A5133" s="106" t="str">
        <f t="shared" si="81"/>
        <v xml:space="preserve">50948 </v>
      </c>
      <c r="B5133" s="164" t="s">
        <v>8354</v>
      </c>
      <c r="C5133" s="163"/>
      <c r="D5133" s="113" t="s">
        <v>1358</v>
      </c>
      <c r="F5133" t="s">
        <v>8353</v>
      </c>
      <c r="G5133" s="219">
        <v>23.82</v>
      </c>
      <c r="H5133" s="219" t="s">
        <v>37</v>
      </c>
      <c r="I5133" s="219">
        <v>10.98</v>
      </c>
      <c r="J5133" s="219">
        <v>2.89</v>
      </c>
      <c r="K5133" s="219" t="s">
        <v>37</v>
      </c>
      <c r="L5133" s="219">
        <v>37.69</v>
      </c>
      <c r="M5133" s="220" t="s">
        <v>1570</v>
      </c>
    </row>
    <row r="5134" spans="1:13">
      <c r="A5134" s="106" t="str">
        <f t="shared" si="81"/>
        <v xml:space="preserve">50949 </v>
      </c>
      <c r="B5134" s="164" t="s">
        <v>8355</v>
      </c>
      <c r="C5134" s="163"/>
      <c r="D5134" s="113" t="s">
        <v>664</v>
      </c>
      <c r="F5134" t="s">
        <v>19086</v>
      </c>
      <c r="G5134" s="219">
        <v>0</v>
      </c>
      <c r="H5134" s="219">
        <v>0</v>
      </c>
      <c r="I5134" s="219">
        <v>0</v>
      </c>
      <c r="J5134" s="219">
        <v>0</v>
      </c>
      <c r="K5134" s="219">
        <v>0</v>
      </c>
      <c r="L5134" s="219">
        <v>0</v>
      </c>
      <c r="M5134" s="220" t="s">
        <v>991</v>
      </c>
    </row>
    <row r="5135" spans="1:13">
      <c r="A5135" s="106" t="str">
        <f t="shared" si="81"/>
        <v xml:space="preserve">50951 </v>
      </c>
      <c r="B5135" s="164" t="s">
        <v>8356</v>
      </c>
      <c r="C5135" s="163"/>
      <c r="D5135" s="113" t="s">
        <v>1358</v>
      </c>
      <c r="F5135" t="s">
        <v>8357</v>
      </c>
      <c r="G5135" s="219">
        <v>5.83</v>
      </c>
      <c r="H5135" s="219">
        <v>4.79</v>
      </c>
      <c r="I5135" s="219">
        <v>2.5</v>
      </c>
      <c r="J5135" s="219">
        <v>0.72</v>
      </c>
      <c r="K5135" s="219">
        <v>11.34</v>
      </c>
      <c r="L5135" s="219">
        <v>9.0500000000000007</v>
      </c>
      <c r="M5135" s="220" t="s">
        <v>1324</v>
      </c>
    </row>
    <row r="5136" spans="1:13">
      <c r="A5136" s="106" t="str">
        <f t="shared" si="81"/>
        <v xml:space="preserve">50953 </v>
      </c>
      <c r="B5136" s="164" t="s">
        <v>8358</v>
      </c>
      <c r="C5136" s="163"/>
      <c r="D5136" s="113" t="s">
        <v>1358</v>
      </c>
      <c r="F5136" t="s">
        <v>8357</v>
      </c>
      <c r="G5136" s="219">
        <v>6.23</v>
      </c>
      <c r="H5136" s="219">
        <v>5</v>
      </c>
      <c r="I5136" s="219">
        <v>2.64</v>
      </c>
      <c r="J5136" s="219">
        <v>0.75</v>
      </c>
      <c r="K5136" s="219">
        <v>11.98</v>
      </c>
      <c r="L5136" s="219">
        <v>9.6199999999999992</v>
      </c>
      <c r="M5136" s="220" t="s">
        <v>1324</v>
      </c>
    </row>
    <row r="5137" spans="1:13">
      <c r="A5137" s="106" t="str">
        <f t="shared" si="81"/>
        <v xml:space="preserve">50955 </v>
      </c>
      <c r="B5137" s="164" t="s">
        <v>8359</v>
      </c>
      <c r="C5137" s="163"/>
      <c r="D5137" s="113" t="s">
        <v>1358</v>
      </c>
      <c r="F5137" t="s">
        <v>8360</v>
      </c>
      <c r="G5137" s="219">
        <v>6.74</v>
      </c>
      <c r="H5137" s="219">
        <v>5.22</v>
      </c>
      <c r="I5137" s="219">
        <v>2.82</v>
      </c>
      <c r="J5137" s="219">
        <v>0.82</v>
      </c>
      <c r="K5137" s="219">
        <v>12.78</v>
      </c>
      <c r="L5137" s="219">
        <v>10.38</v>
      </c>
      <c r="M5137" s="220" t="s">
        <v>1324</v>
      </c>
    </row>
    <row r="5138" spans="1:13">
      <c r="A5138" s="106" t="str">
        <f t="shared" si="81"/>
        <v xml:space="preserve">50957 </v>
      </c>
      <c r="B5138" s="164" t="s">
        <v>8361</v>
      </c>
      <c r="C5138" s="163"/>
      <c r="D5138" s="113" t="s">
        <v>1358</v>
      </c>
      <c r="F5138" t="s">
        <v>8362</v>
      </c>
      <c r="G5138" s="219">
        <v>6.78</v>
      </c>
      <c r="H5138" s="219">
        <v>5.3</v>
      </c>
      <c r="I5138" s="219">
        <v>2.83</v>
      </c>
      <c r="J5138" s="219">
        <v>0.82</v>
      </c>
      <c r="K5138" s="219">
        <v>12.9</v>
      </c>
      <c r="L5138" s="219">
        <v>10.43</v>
      </c>
      <c r="M5138" s="220" t="s">
        <v>1324</v>
      </c>
    </row>
    <row r="5139" spans="1:13">
      <c r="A5139" s="106" t="str">
        <f t="shared" si="81"/>
        <v xml:space="preserve">50961 </v>
      </c>
      <c r="B5139" s="164" t="s">
        <v>8363</v>
      </c>
      <c r="C5139" s="163"/>
      <c r="D5139" s="113" t="s">
        <v>1358</v>
      </c>
      <c r="F5139" t="s">
        <v>8362</v>
      </c>
      <c r="G5139" s="219">
        <v>6.04</v>
      </c>
      <c r="H5139" s="219">
        <v>4.87</v>
      </c>
      <c r="I5139" s="219">
        <v>2.57</v>
      </c>
      <c r="J5139" s="219">
        <v>0.74</v>
      </c>
      <c r="K5139" s="219">
        <v>11.65</v>
      </c>
      <c r="L5139" s="219">
        <v>9.35</v>
      </c>
      <c r="M5139" s="220" t="s">
        <v>1324</v>
      </c>
    </row>
    <row r="5140" spans="1:13">
      <c r="A5140" s="106" t="str">
        <f t="shared" si="81"/>
        <v xml:space="preserve">50970 </v>
      </c>
      <c r="B5140" s="164" t="s">
        <v>8364</v>
      </c>
      <c r="C5140" s="163"/>
      <c r="D5140" s="113" t="s">
        <v>1358</v>
      </c>
      <c r="F5140" t="s">
        <v>8365</v>
      </c>
      <c r="G5140" s="219">
        <v>7.13</v>
      </c>
      <c r="H5140" s="219" t="s">
        <v>37</v>
      </c>
      <c r="I5140" s="219">
        <v>2.91</v>
      </c>
      <c r="J5140" s="219">
        <v>0.87</v>
      </c>
      <c r="K5140" s="219" t="s">
        <v>37</v>
      </c>
      <c r="L5140" s="219">
        <v>10.91</v>
      </c>
      <c r="M5140" s="220" t="s">
        <v>1324</v>
      </c>
    </row>
    <row r="5141" spans="1:13">
      <c r="A5141" s="106" t="str">
        <f t="shared" si="81"/>
        <v xml:space="preserve">50972 </v>
      </c>
      <c r="B5141" s="164" t="s">
        <v>8366</v>
      </c>
      <c r="C5141" s="163"/>
      <c r="D5141" s="113" t="s">
        <v>1358</v>
      </c>
      <c r="F5141" t="s">
        <v>8367</v>
      </c>
      <c r="G5141" s="219">
        <v>6.88</v>
      </c>
      <c r="H5141" s="219" t="s">
        <v>37</v>
      </c>
      <c r="I5141" s="219">
        <v>2.82</v>
      </c>
      <c r="J5141" s="219">
        <v>0.83</v>
      </c>
      <c r="K5141" s="219" t="s">
        <v>37</v>
      </c>
      <c r="L5141" s="219">
        <v>10.53</v>
      </c>
      <c r="M5141" s="220" t="s">
        <v>1324</v>
      </c>
    </row>
    <row r="5142" spans="1:13">
      <c r="A5142" s="106" t="str">
        <f t="shared" si="81"/>
        <v xml:space="preserve">50974 </v>
      </c>
      <c r="B5142" s="164" t="s">
        <v>8368</v>
      </c>
      <c r="C5142" s="163"/>
      <c r="D5142" s="113" t="s">
        <v>1358</v>
      </c>
      <c r="F5142" t="s">
        <v>8360</v>
      </c>
      <c r="G5142" s="219">
        <v>9.16</v>
      </c>
      <c r="H5142" s="219" t="s">
        <v>37</v>
      </c>
      <c r="I5142" s="219">
        <v>3.63</v>
      </c>
      <c r="J5142" s="219">
        <v>1.1299999999999999</v>
      </c>
      <c r="K5142" s="219" t="s">
        <v>37</v>
      </c>
      <c r="L5142" s="219">
        <v>13.92</v>
      </c>
      <c r="M5142" s="220" t="s">
        <v>1324</v>
      </c>
    </row>
    <row r="5143" spans="1:13">
      <c r="A5143" s="106" t="str">
        <f t="shared" si="81"/>
        <v xml:space="preserve">50976 </v>
      </c>
      <c r="B5143" s="164" t="s">
        <v>8369</v>
      </c>
      <c r="C5143" s="163"/>
      <c r="D5143" s="113" t="s">
        <v>1358</v>
      </c>
      <c r="F5143" t="s">
        <v>8362</v>
      </c>
      <c r="G5143" s="219">
        <v>9.0299999999999994</v>
      </c>
      <c r="H5143" s="219" t="s">
        <v>37</v>
      </c>
      <c r="I5143" s="219">
        <v>3.58</v>
      </c>
      <c r="J5143" s="219">
        <v>1.1200000000000001</v>
      </c>
      <c r="K5143" s="219" t="s">
        <v>37</v>
      </c>
      <c r="L5143" s="219">
        <v>13.73</v>
      </c>
      <c r="M5143" s="220" t="s">
        <v>1324</v>
      </c>
    </row>
    <row r="5144" spans="1:13">
      <c r="A5144" s="106" t="str">
        <f t="shared" si="81"/>
        <v xml:space="preserve">50980 </v>
      </c>
      <c r="B5144" s="164" t="s">
        <v>8370</v>
      </c>
      <c r="C5144" s="163"/>
      <c r="D5144" s="113" t="s">
        <v>1358</v>
      </c>
      <c r="F5144" t="s">
        <v>8362</v>
      </c>
      <c r="G5144" s="219">
        <v>6.84</v>
      </c>
      <c r="H5144" s="219" t="s">
        <v>37</v>
      </c>
      <c r="I5144" s="219">
        <v>2.81</v>
      </c>
      <c r="J5144" s="219">
        <v>0.83</v>
      </c>
      <c r="K5144" s="219" t="s">
        <v>37</v>
      </c>
      <c r="L5144" s="219">
        <v>10.48</v>
      </c>
      <c r="M5144" s="220" t="s">
        <v>1324</v>
      </c>
    </row>
    <row r="5145" spans="1:13">
      <c r="A5145" s="106" t="str">
        <f t="shared" si="81"/>
        <v xml:space="preserve">51020 </v>
      </c>
      <c r="B5145" s="164" t="s">
        <v>8371</v>
      </c>
      <c r="C5145" s="163"/>
      <c r="D5145" s="113" t="s">
        <v>1358</v>
      </c>
      <c r="F5145" t="s">
        <v>8372</v>
      </c>
      <c r="G5145" s="219">
        <v>7.69</v>
      </c>
      <c r="H5145" s="219" t="s">
        <v>37</v>
      </c>
      <c r="I5145" s="219">
        <v>5.53</v>
      </c>
      <c r="J5145" s="219">
        <v>0.94</v>
      </c>
      <c r="K5145" s="219" t="s">
        <v>37</v>
      </c>
      <c r="L5145" s="219">
        <v>14.16</v>
      </c>
      <c r="M5145" s="220" t="s">
        <v>1570</v>
      </c>
    </row>
    <row r="5146" spans="1:13">
      <c r="A5146" s="106" t="str">
        <f t="shared" si="81"/>
        <v xml:space="preserve">51030 </v>
      </c>
      <c r="B5146" s="164" t="s">
        <v>8373</v>
      </c>
      <c r="C5146" s="163"/>
      <c r="D5146" s="113" t="s">
        <v>1358</v>
      </c>
      <c r="F5146" t="s">
        <v>8372</v>
      </c>
      <c r="G5146" s="219">
        <v>7.81</v>
      </c>
      <c r="H5146" s="219" t="s">
        <v>37</v>
      </c>
      <c r="I5146" s="219">
        <v>5.49</v>
      </c>
      <c r="J5146" s="219">
        <v>0.96</v>
      </c>
      <c r="K5146" s="219" t="s">
        <v>37</v>
      </c>
      <c r="L5146" s="219">
        <v>14.26</v>
      </c>
      <c r="M5146" s="220" t="s">
        <v>1570</v>
      </c>
    </row>
    <row r="5147" spans="1:13">
      <c r="A5147" s="106" t="str">
        <f t="shared" si="81"/>
        <v xml:space="preserve">51040 </v>
      </c>
      <c r="B5147" s="164" t="s">
        <v>8374</v>
      </c>
      <c r="C5147" s="163"/>
      <c r="D5147" s="113" t="s">
        <v>1358</v>
      </c>
      <c r="F5147" t="s">
        <v>8375</v>
      </c>
      <c r="G5147" s="219">
        <v>4.49</v>
      </c>
      <c r="H5147" s="219" t="s">
        <v>37</v>
      </c>
      <c r="I5147" s="219">
        <v>3.76</v>
      </c>
      <c r="J5147" s="219">
        <v>0.55000000000000004</v>
      </c>
      <c r="K5147" s="219" t="s">
        <v>37</v>
      </c>
      <c r="L5147" s="219">
        <v>8.8000000000000007</v>
      </c>
      <c r="M5147" s="220" t="s">
        <v>1570</v>
      </c>
    </row>
    <row r="5148" spans="1:13">
      <c r="A5148" s="106" t="str">
        <f t="shared" si="81"/>
        <v xml:space="preserve">51045 </v>
      </c>
      <c r="B5148" s="164" t="s">
        <v>8376</v>
      </c>
      <c r="C5148" s="163"/>
      <c r="D5148" s="113" t="s">
        <v>1358</v>
      </c>
      <c r="F5148" t="s">
        <v>8377</v>
      </c>
      <c r="G5148" s="219">
        <v>7.81</v>
      </c>
      <c r="H5148" s="219" t="s">
        <v>37</v>
      </c>
      <c r="I5148" s="219">
        <v>5.88</v>
      </c>
      <c r="J5148" s="219">
        <v>1.29</v>
      </c>
      <c r="K5148" s="219" t="s">
        <v>37</v>
      </c>
      <c r="L5148" s="219">
        <v>14.98</v>
      </c>
      <c r="M5148" s="220" t="s">
        <v>1570</v>
      </c>
    </row>
    <row r="5149" spans="1:13">
      <c r="A5149" s="106" t="str">
        <f t="shared" si="81"/>
        <v xml:space="preserve">51050 </v>
      </c>
      <c r="B5149" s="164" t="s">
        <v>8378</v>
      </c>
      <c r="C5149" s="163"/>
      <c r="D5149" s="113" t="s">
        <v>1358</v>
      </c>
      <c r="F5149" t="s">
        <v>8379</v>
      </c>
      <c r="G5149" s="219">
        <v>7.97</v>
      </c>
      <c r="H5149" s="219" t="s">
        <v>37</v>
      </c>
      <c r="I5149" s="219">
        <v>5.23</v>
      </c>
      <c r="J5149" s="219">
        <v>0.98</v>
      </c>
      <c r="K5149" s="219" t="s">
        <v>37</v>
      </c>
      <c r="L5149" s="219">
        <v>14.18</v>
      </c>
      <c r="M5149" s="220" t="s">
        <v>1570</v>
      </c>
    </row>
    <row r="5150" spans="1:13">
      <c r="A5150" s="106" t="str">
        <f t="shared" si="81"/>
        <v xml:space="preserve">51060 </v>
      </c>
      <c r="B5150" s="164" t="s">
        <v>8380</v>
      </c>
      <c r="C5150" s="163"/>
      <c r="D5150" s="113" t="s">
        <v>1358</v>
      </c>
      <c r="F5150" t="s">
        <v>8283</v>
      </c>
      <c r="G5150" s="219">
        <v>9.9499999999999993</v>
      </c>
      <c r="H5150" s="219" t="s">
        <v>37</v>
      </c>
      <c r="I5150" s="219">
        <v>6.32</v>
      </c>
      <c r="J5150" s="219">
        <v>1.22</v>
      </c>
      <c r="K5150" s="219" t="s">
        <v>37</v>
      </c>
      <c r="L5150" s="219">
        <v>17.489999999999998</v>
      </c>
      <c r="M5150" s="220" t="s">
        <v>1570</v>
      </c>
    </row>
    <row r="5151" spans="1:13">
      <c r="A5151" s="106" t="str">
        <f t="shared" si="81"/>
        <v xml:space="preserve">51065 </v>
      </c>
      <c r="B5151" s="164" t="s">
        <v>8381</v>
      </c>
      <c r="C5151" s="163"/>
      <c r="D5151" s="113" t="s">
        <v>1358</v>
      </c>
      <c r="F5151" t="s">
        <v>8382</v>
      </c>
      <c r="G5151" s="219">
        <v>9.9499999999999993</v>
      </c>
      <c r="H5151" s="219" t="s">
        <v>37</v>
      </c>
      <c r="I5151" s="219">
        <v>6.24</v>
      </c>
      <c r="J5151" s="219">
        <v>1.22</v>
      </c>
      <c r="K5151" s="219" t="s">
        <v>37</v>
      </c>
      <c r="L5151" s="219">
        <v>17.41</v>
      </c>
      <c r="M5151" s="220" t="s">
        <v>1570</v>
      </c>
    </row>
    <row r="5152" spans="1:13">
      <c r="A5152" s="106" t="str">
        <f t="shared" si="81"/>
        <v xml:space="preserve">51080 </v>
      </c>
      <c r="B5152" s="164" t="s">
        <v>8383</v>
      </c>
      <c r="C5152" s="163"/>
      <c r="D5152" s="113" t="s">
        <v>1358</v>
      </c>
      <c r="F5152" t="s">
        <v>8384</v>
      </c>
      <c r="G5152" s="219">
        <v>6.71</v>
      </c>
      <c r="H5152" s="219" t="s">
        <v>37</v>
      </c>
      <c r="I5152" s="219">
        <v>4.79</v>
      </c>
      <c r="J5152" s="219">
        <v>0.81</v>
      </c>
      <c r="K5152" s="219" t="s">
        <v>37</v>
      </c>
      <c r="L5152" s="219">
        <v>12.31</v>
      </c>
      <c r="M5152" s="220" t="s">
        <v>1570</v>
      </c>
    </row>
    <row r="5153" spans="1:13">
      <c r="A5153" s="106" t="str">
        <f t="shared" si="81"/>
        <v xml:space="preserve">51100 </v>
      </c>
      <c r="B5153" s="164" t="s">
        <v>8385</v>
      </c>
      <c r="C5153" s="163"/>
      <c r="D5153" s="113" t="s">
        <v>1358</v>
      </c>
      <c r="F5153" t="s">
        <v>8386</v>
      </c>
      <c r="G5153" s="219">
        <v>0.78</v>
      </c>
      <c r="H5153" s="219">
        <v>1.34</v>
      </c>
      <c r="I5153" s="219">
        <v>0.28000000000000003</v>
      </c>
      <c r="J5153" s="219">
        <v>0.1</v>
      </c>
      <c r="K5153" s="219">
        <v>2.2200000000000002</v>
      </c>
      <c r="L5153" s="219">
        <v>1.1599999999999999</v>
      </c>
      <c r="M5153" s="220" t="s">
        <v>1324</v>
      </c>
    </row>
    <row r="5154" spans="1:13">
      <c r="A5154" s="106" t="str">
        <f t="shared" si="81"/>
        <v xml:space="preserve">51101 </v>
      </c>
      <c r="B5154" s="164" t="s">
        <v>8387</v>
      </c>
      <c r="C5154" s="163"/>
      <c r="D5154" s="113" t="s">
        <v>1358</v>
      </c>
      <c r="F5154" t="s">
        <v>8388</v>
      </c>
      <c r="G5154" s="219">
        <v>1.02</v>
      </c>
      <c r="H5154" s="219">
        <v>3.47</v>
      </c>
      <c r="I5154" s="219">
        <v>0.36</v>
      </c>
      <c r="J5154" s="219">
        <v>0.13</v>
      </c>
      <c r="K5154" s="219">
        <v>4.62</v>
      </c>
      <c r="L5154" s="219">
        <v>1.51</v>
      </c>
      <c r="M5154" s="220" t="s">
        <v>1324</v>
      </c>
    </row>
    <row r="5155" spans="1:13">
      <c r="A5155" s="106" t="str">
        <f t="shared" si="81"/>
        <v xml:space="preserve">51102 </v>
      </c>
      <c r="B5155" s="164" t="s">
        <v>8389</v>
      </c>
      <c r="C5155" s="163"/>
      <c r="D5155" s="113" t="s">
        <v>1358</v>
      </c>
      <c r="F5155" t="s">
        <v>8390</v>
      </c>
      <c r="G5155" s="219">
        <v>2.7</v>
      </c>
      <c r="H5155" s="219">
        <v>4.1500000000000004</v>
      </c>
      <c r="I5155" s="219">
        <v>1.21</v>
      </c>
      <c r="J5155" s="219">
        <v>0.31</v>
      </c>
      <c r="K5155" s="219">
        <v>7.16</v>
      </c>
      <c r="L5155" s="219">
        <v>4.22</v>
      </c>
      <c r="M5155" s="220" t="s">
        <v>1324</v>
      </c>
    </row>
    <row r="5156" spans="1:13">
      <c r="A5156" s="106" t="str">
        <f t="shared" si="81"/>
        <v xml:space="preserve">51500 </v>
      </c>
      <c r="B5156" s="164" t="s">
        <v>8391</v>
      </c>
      <c r="C5156" s="163"/>
      <c r="D5156" s="113" t="s">
        <v>1358</v>
      </c>
      <c r="F5156" t="s">
        <v>8392</v>
      </c>
      <c r="G5156" s="219">
        <v>11.05</v>
      </c>
      <c r="H5156" s="219" t="s">
        <v>37</v>
      </c>
      <c r="I5156" s="219">
        <v>6.7</v>
      </c>
      <c r="J5156" s="219">
        <v>1.34</v>
      </c>
      <c r="K5156" s="219" t="s">
        <v>37</v>
      </c>
      <c r="L5156" s="219">
        <v>19.09</v>
      </c>
      <c r="M5156" s="220" t="s">
        <v>1570</v>
      </c>
    </row>
    <row r="5157" spans="1:13">
      <c r="A5157" s="106" t="str">
        <f t="shared" si="81"/>
        <v xml:space="preserve">51520 </v>
      </c>
      <c r="B5157" s="164" t="s">
        <v>8393</v>
      </c>
      <c r="C5157" s="163"/>
      <c r="D5157" s="113" t="s">
        <v>1358</v>
      </c>
      <c r="F5157" t="s">
        <v>8394</v>
      </c>
      <c r="G5157" s="219">
        <v>10.210000000000001</v>
      </c>
      <c r="H5157" s="219" t="s">
        <v>37</v>
      </c>
      <c r="I5157" s="219">
        <v>6.41</v>
      </c>
      <c r="J5157" s="219">
        <v>1.24</v>
      </c>
      <c r="K5157" s="219" t="s">
        <v>37</v>
      </c>
      <c r="L5157" s="219">
        <v>17.86</v>
      </c>
      <c r="M5157" s="220" t="s">
        <v>1570</v>
      </c>
    </row>
    <row r="5158" spans="1:13">
      <c r="A5158" s="106" t="str">
        <f t="shared" si="81"/>
        <v xml:space="preserve">51525 </v>
      </c>
      <c r="B5158" s="164" t="s">
        <v>8395</v>
      </c>
      <c r="C5158" s="163"/>
      <c r="D5158" s="113" t="s">
        <v>1358</v>
      </c>
      <c r="F5158" t="s">
        <v>8394</v>
      </c>
      <c r="G5158" s="219">
        <v>15.42</v>
      </c>
      <c r="H5158" s="219" t="s">
        <v>37</v>
      </c>
      <c r="I5158" s="219">
        <v>8.25</v>
      </c>
      <c r="J5158" s="219">
        <v>1.91</v>
      </c>
      <c r="K5158" s="219" t="s">
        <v>37</v>
      </c>
      <c r="L5158" s="219">
        <v>25.58</v>
      </c>
      <c r="M5158" s="220" t="s">
        <v>1570</v>
      </c>
    </row>
    <row r="5159" spans="1:13">
      <c r="A5159" s="106" t="str">
        <f t="shared" si="81"/>
        <v xml:space="preserve">51530 </v>
      </c>
      <c r="B5159" s="164" t="s">
        <v>8396</v>
      </c>
      <c r="C5159" s="163"/>
      <c r="D5159" s="113" t="s">
        <v>1358</v>
      </c>
      <c r="F5159" t="s">
        <v>8394</v>
      </c>
      <c r="G5159" s="219">
        <v>13.71</v>
      </c>
      <c r="H5159" s="219" t="s">
        <v>37</v>
      </c>
      <c r="I5159" s="219">
        <v>7.62</v>
      </c>
      <c r="J5159" s="219">
        <v>1.67</v>
      </c>
      <c r="K5159" s="219" t="s">
        <v>37</v>
      </c>
      <c r="L5159" s="219">
        <v>23</v>
      </c>
      <c r="M5159" s="220" t="s">
        <v>1570</v>
      </c>
    </row>
    <row r="5160" spans="1:13">
      <c r="A5160" s="106" t="str">
        <f t="shared" si="81"/>
        <v xml:space="preserve">51535 </v>
      </c>
      <c r="B5160" s="164" t="s">
        <v>8397</v>
      </c>
      <c r="C5160" s="163"/>
      <c r="D5160" s="113" t="s">
        <v>1358</v>
      </c>
      <c r="F5160" t="s">
        <v>8398</v>
      </c>
      <c r="G5160" s="219">
        <v>13.9</v>
      </c>
      <c r="H5160" s="219" t="s">
        <v>37</v>
      </c>
      <c r="I5160" s="219">
        <v>7.69</v>
      </c>
      <c r="J5160" s="219">
        <v>1.69</v>
      </c>
      <c r="K5160" s="219" t="s">
        <v>37</v>
      </c>
      <c r="L5160" s="219">
        <v>23.28</v>
      </c>
      <c r="M5160" s="220" t="s">
        <v>1570</v>
      </c>
    </row>
    <row r="5161" spans="1:13">
      <c r="A5161" s="106" t="str">
        <f t="shared" si="81"/>
        <v xml:space="preserve">51550 </v>
      </c>
      <c r="B5161" s="164" t="s">
        <v>8399</v>
      </c>
      <c r="C5161" s="163"/>
      <c r="D5161" s="113" t="s">
        <v>1358</v>
      </c>
      <c r="F5161" t="s">
        <v>8400</v>
      </c>
      <c r="G5161" s="219">
        <v>17.23</v>
      </c>
      <c r="H5161" s="219" t="s">
        <v>37</v>
      </c>
      <c r="I5161" s="219">
        <v>9.1199999999999992</v>
      </c>
      <c r="J5161" s="219">
        <v>2.4</v>
      </c>
      <c r="K5161" s="219" t="s">
        <v>37</v>
      </c>
      <c r="L5161" s="219">
        <v>28.75</v>
      </c>
      <c r="M5161" s="220" t="s">
        <v>1570</v>
      </c>
    </row>
    <row r="5162" spans="1:13">
      <c r="A5162" s="106" t="str">
        <f t="shared" si="81"/>
        <v xml:space="preserve">51555 </v>
      </c>
      <c r="B5162" s="164" t="s">
        <v>8401</v>
      </c>
      <c r="C5162" s="163"/>
      <c r="D5162" s="113" t="s">
        <v>1358</v>
      </c>
      <c r="F5162" t="s">
        <v>8400</v>
      </c>
      <c r="G5162" s="219">
        <v>23.18</v>
      </c>
      <c r="H5162" s="219" t="s">
        <v>37</v>
      </c>
      <c r="I5162" s="219">
        <v>11.3</v>
      </c>
      <c r="J5162" s="219">
        <v>3.03</v>
      </c>
      <c r="K5162" s="219" t="s">
        <v>37</v>
      </c>
      <c r="L5162" s="219">
        <v>37.51</v>
      </c>
      <c r="M5162" s="220" t="s">
        <v>1570</v>
      </c>
    </row>
    <row r="5163" spans="1:13">
      <c r="A5163" s="106" t="str">
        <f t="shared" si="81"/>
        <v xml:space="preserve">51565 </v>
      </c>
      <c r="B5163" s="164" t="s">
        <v>8402</v>
      </c>
      <c r="C5163" s="163"/>
      <c r="D5163" s="113" t="s">
        <v>1358</v>
      </c>
      <c r="F5163" t="s">
        <v>8403</v>
      </c>
      <c r="G5163" s="219">
        <v>23.68</v>
      </c>
      <c r="H5163" s="219" t="s">
        <v>37</v>
      </c>
      <c r="I5163" s="219">
        <v>11.74</v>
      </c>
      <c r="J5163" s="219">
        <v>2.87</v>
      </c>
      <c r="K5163" s="219" t="s">
        <v>37</v>
      </c>
      <c r="L5163" s="219">
        <v>38.29</v>
      </c>
      <c r="M5163" s="220" t="s">
        <v>1570</v>
      </c>
    </row>
    <row r="5164" spans="1:13">
      <c r="A5164" s="106" t="str">
        <f t="shared" si="81"/>
        <v xml:space="preserve">51570 </v>
      </c>
      <c r="B5164" s="164" t="s">
        <v>8404</v>
      </c>
      <c r="C5164" s="163"/>
      <c r="D5164" s="113" t="s">
        <v>1358</v>
      </c>
      <c r="F5164" t="s">
        <v>8405</v>
      </c>
      <c r="G5164" s="219">
        <v>27.46</v>
      </c>
      <c r="H5164" s="219" t="s">
        <v>37</v>
      </c>
      <c r="I5164" s="219">
        <v>12.78</v>
      </c>
      <c r="J5164" s="219">
        <v>3.48</v>
      </c>
      <c r="K5164" s="219" t="s">
        <v>37</v>
      </c>
      <c r="L5164" s="219">
        <v>43.72</v>
      </c>
      <c r="M5164" s="220" t="s">
        <v>1570</v>
      </c>
    </row>
    <row r="5165" spans="1:13">
      <c r="A5165" s="106" t="str">
        <f t="shared" si="81"/>
        <v xml:space="preserve">51575 </v>
      </c>
      <c r="B5165" s="164" t="s">
        <v>8406</v>
      </c>
      <c r="C5165" s="163"/>
      <c r="D5165" s="113" t="s">
        <v>1358</v>
      </c>
      <c r="F5165" t="s">
        <v>8407</v>
      </c>
      <c r="G5165" s="219">
        <v>34.18</v>
      </c>
      <c r="H5165" s="219" t="s">
        <v>37</v>
      </c>
      <c r="I5165" s="219">
        <v>15.47</v>
      </c>
      <c r="J5165" s="219">
        <v>4.17</v>
      </c>
      <c r="K5165" s="219" t="s">
        <v>37</v>
      </c>
      <c r="L5165" s="219">
        <v>53.82</v>
      </c>
      <c r="M5165" s="220" t="s">
        <v>1570</v>
      </c>
    </row>
    <row r="5166" spans="1:13">
      <c r="A5166" s="106" t="str">
        <f t="shared" si="81"/>
        <v xml:space="preserve">51580 </v>
      </c>
      <c r="B5166" s="164" t="s">
        <v>8408</v>
      </c>
      <c r="C5166" s="163"/>
      <c r="D5166" s="113" t="s">
        <v>1358</v>
      </c>
      <c r="F5166" t="s">
        <v>8409</v>
      </c>
      <c r="G5166" s="219">
        <v>35.369999999999997</v>
      </c>
      <c r="H5166" s="219" t="s">
        <v>37</v>
      </c>
      <c r="I5166" s="219">
        <v>16.53</v>
      </c>
      <c r="J5166" s="219">
        <v>4.32</v>
      </c>
      <c r="K5166" s="219" t="s">
        <v>37</v>
      </c>
      <c r="L5166" s="219">
        <v>56.22</v>
      </c>
      <c r="M5166" s="220" t="s">
        <v>1570</v>
      </c>
    </row>
    <row r="5167" spans="1:13">
      <c r="A5167" s="106" t="str">
        <f t="shared" si="81"/>
        <v xml:space="preserve">51585 </v>
      </c>
      <c r="B5167" s="164" t="s">
        <v>8410</v>
      </c>
      <c r="C5167" s="163"/>
      <c r="D5167" s="113" t="s">
        <v>1358</v>
      </c>
      <c r="F5167" t="s">
        <v>8407</v>
      </c>
      <c r="G5167" s="219">
        <v>39.64</v>
      </c>
      <c r="H5167" s="219" t="s">
        <v>37</v>
      </c>
      <c r="I5167" s="219">
        <v>18.02</v>
      </c>
      <c r="J5167" s="219">
        <v>4.83</v>
      </c>
      <c r="K5167" s="219" t="s">
        <v>37</v>
      </c>
      <c r="L5167" s="219">
        <v>62.49</v>
      </c>
      <c r="M5167" s="220" t="s">
        <v>1570</v>
      </c>
    </row>
    <row r="5168" spans="1:13">
      <c r="A5168" s="106" t="str">
        <f t="shared" si="81"/>
        <v xml:space="preserve">51590 </v>
      </c>
      <c r="B5168" s="164" t="s">
        <v>8411</v>
      </c>
      <c r="C5168" s="163"/>
      <c r="D5168" s="113" t="s">
        <v>1358</v>
      </c>
      <c r="F5168" t="s">
        <v>8409</v>
      </c>
      <c r="G5168" s="219">
        <v>36.33</v>
      </c>
      <c r="H5168" s="219" t="s">
        <v>37</v>
      </c>
      <c r="I5168" s="219">
        <v>16.28</v>
      </c>
      <c r="J5168" s="219">
        <v>4.57</v>
      </c>
      <c r="K5168" s="219" t="s">
        <v>37</v>
      </c>
      <c r="L5168" s="219">
        <v>57.18</v>
      </c>
      <c r="M5168" s="220" t="s">
        <v>1570</v>
      </c>
    </row>
    <row r="5169" spans="1:13">
      <c r="A5169" s="106" t="str">
        <f t="shared" si="81"/>
        <v xml:space="preserve">51595 </v>
      </c>
      <c r="B5169" s="164" t="s">
        <v>8412</v>
      </c>
      <c r="C5169" s="163"/>
      <c r="D5169" s="113" t="s">
        <v>1358</v>
      </c>
      <c r="F5169" t="s">
        <v>8409</v>
      </c>
      <c r="G5169" s="219">
        <v>41.32</v>
      </c>
      <c r="H5169" s="219" t="s">
        <v>37</v>
      </c>
      <c r="I5169" s="219">
        <v>18.260000000000002</v>
      </c>
      <c r="J5169" s="219">
        <v>5.15</v>
      </c>
      <c r="K5169" s="219" t="s">
        <v>37</v>
      </c>
      <c r="L5169" s="219">
        <v>64.73</v>
      </c>
      <c r="M5169" s="220" t="s">
        <v>1570</v>
      </c>
    </row>
    <row r="5170" spans="1:13">
      <c r="A5170" s="106" t="str">
        <f t="shared" si="81"/>
        <v xml:space="preserve">51596 </v>
      </c>
      <c r="B5170" s="164" t="s">
        <v>8413</v>
      </c>
      <c r="C5170" s="163"/>
      <c r="D5170" s="113" t="s">
        <v>1358</v>
      </c>
      <c r="F5170" t="s">
        <v>8414</v>
      </c>
      <c r="G5170" s="219">
        <v>44.26</v>
      </c>
      <c r="H5170" s="219" t="s">
        <v>37</v>
      </c>
      <c r="I5170" s="219">
        <v>19.95</v>
      </c>
      <c r="J5170" s="219">
        <v>5.55</v>
      </c>
      <c r="K5170" s="219" t="s">
        <v>37</v>
      </c>
      <c r="L5170" s="219">
        <v>69.760000000000005</v>
      </c>
      <c r="M5170" s="220" t="s">
        <v>1570</v>
      </c>
    </row>
    <row r="5171" spans="1:13">
      <c r="A5171" s="106" t="str">
        <f t="shared" si="81"/>
        <v xml:space="preserve">51597 </v>
      </c>
      <c r="B5171" s="164" t="s">
        <v>8415</v>
      </c>
      <c r="C5171" s="163"/>
      <c r="D5171" s="113" t="s">
        <v>1358</v>
      </c>
      <c r="F5171" t="s">
        <v>8416</v>
      </c>
      <c r="G5171" s="219">
        <v>42.86</v>
      </c>
      <c r="H5171" s="219" t="s">
        <v>37</v>
      </c>
      <c r="I5171" s="219">
        <v>19.71</v>
      </c>
      <c r="J5171" s="219">
        <v>5.59</v>
      </c>
      <c r="K5171" s="219" t="s">
        <v>37</v>
      </c>
      <c r="L5171" s="219">
        <v>68.16</v>
      </c>
      <c r="M5171" s="220" t="s">
        <v>1570</v>
      </c>
    </row>
    <row r="5172" spans="1:13">
      <c r="A5172" s="106" t="str">
        <f t="shared" si="81"/>
        <v xml:space="preserve">51600 </v>
      </c>
      <c r="B5172" s="164" t="s">
        <v>8417</v>
      </c>
      <c r="C5172" s="163"/>
      <c r="D5172" s="113" t="s">
        <v>1358</v>
      </c>
      <c r="F5172" t="s">
        <v>8418</v>
      </c>
      <c r="G5172" s="219">
        <v>0.88</v>
      </c>
      <c r="H5172" s="219">
        <v>5.32</v>
      </c>
      <c r="I5172" s="219">
        <v>0.31</v>
      </c>
      <c r="J5172" s="219">
        <v>0.09</v>
      </c>
      <c r="K5172" s="219">
        <v>6.29</v>
      </c>
      <c r="L5172" s="219">
        <v>1.28</v>
      </c>
      <c r="M5172" s="220" t="s">
        <v>1324</v>
      </c>
    </row>
    <row r="5173" spans="1:13">
      <c r="A5173" s="106" t="str">
        <f t="shared" si="81"/>
        <v xml:space="preserve">51605 </v>
      </c>
      <c r="B5173" s="164" t="s">
        <v>8419</v>
      </c>
      <c r="C5173" s="163"/>
      <c r="D5173" s="113" t="s">
        <v>1358</v>
      </c>
      <c r="F5173" t="s">
        <v>8420</v>
      </c>
      <c r="G5173" s="219">
        <v>0.64</v>
      </c>
      <c r="H5173" s="219" t="s">
        <v>37</v>
      </c>
      <c r="I5173" s="219">
        <v>0.43</v>
      </c>
      <c r="J5173" s="219">
        <v>0.08</v>
      </c>
      <c r="K5173" s="219" t="s">
        <v>37</v>
      </c>
      <c r="L5173" s="219">
        <v>1.1499999999999999</v>
      </c>
      <c r="M5173" s="220" t="s">
        <v>1324</v>
      </c>
    </row>
    <row r="5174" spans="1:13">
      <c r="A5174" s="106" t="str">
        <f t="shared" si="81"/>
        <v xml:space="preserve">51610 </v>
      </c>
      <c r="B5174" s="164" t="s">
        <v>8421</v>
      </c>
      <c r="C5174" s="163"/>
      <c r="D5174" s="113" t="s">
        <v>1358</v>
      </c>
      <c r="F5174" t="s">
        <v>8418</v>
      </c>
      <c r="G5174" s="219">
        <v>1.05</v>
      </c>
      <c r="H5174" s="219">
        <v>2.69</v>
      </c>
      <c r="I5174" s="219">
        <v>0.74</v>
      </c>
      <c r="J5174" s="219">
        <v>0.12</v>
      </c>
      <c r="K5174" s="219">
        <v>3.86</v>
      </c>
      <c r="L5174" s="219">
        <v>1.91</v>
      </c>
      <c r="M5174" s="220" t="s">
        <v>1324</v>
      </c>
    </row>
    <row r="5175" spans="1:13">
      <c r="A5175" s="106" t="str">
        <f t="shared" si="81"/>
        <v xml:space="preserve">51700 </v>
      </c>
      <c r="B5175" s="164" t="s">
        <v>8422</v>
      </c>
      <c r="C5175" s="163"/>
      <c r="D5175" s="113" t="s">
        <v>1358</v>
      </c>
      <c r="F5175" t="s">
        <v>8423</v>
      </c>
      <c r="G5175" s="219">
        <v>0.6</v>
      </c>
      <c r="H5175" s="219">
        <v>1.62</v>
      </c>
      <c r="I5175" s="219">
        <v>0.21</v>
      </c>
      <c r="J5175" s="219">
        <v>0.08</v>
      </c>
      <c r="K5175" s="219">
        <v>2.2999999999999998</v>
      </c>
      <c r="L5175" s="219">
        <v>0.89</v>
      </c>
      <c r="M5175" s="220" t="s">
        <v>1324</v>
      </c>
    </row>
    <row r="5176" spans="1:13">
      <c r="A5176" s="106" t="str">
        <f t="shared" si="81"/>
        <v xml:space="preserve">51701 </v>
      </c>
      <c r="B5176" s="164" t="s">
        <v>8424</v>
      </c>
      <c r="C5176" s="163"/>
      <c r="D5176" s="113" t="s">
        <v>1358</v>
      </c>
      <c r="F5176" t="s">
        <v>8425</v>
      </c>
      <c r="G5176" s="219">
        <v>0.5</v>
      </c>
      <c r="H5176" s="219">
        <v>0.77</v>
      </c>
      <c r="I5176" s="219">
        <v>0.19</v>
      </c>
      <c r="J5176" s="219">
        <v>7.0000000000000007E-2</v>
      </c>
      <c r="K5176" s="219">
        <v>1.34</v>
      </c>
      <c r="L5176" s="219">
        <v>0.76</v>
      </c>
      <c r="M5176" s="220" t="s">
        <v>1324</v>
      </c>
    </row>
    <row r="5177" spans="1:13">
      <c r="A5177" s="106" t="str">
        <f t="shared" si="81"/>
        <v xml:space="preserve">51702 </v>
      </c>
      <c r="B5177" s="164" t="s">
        <v>8426</v>
      </c>
      <c r="C5177" s="163"/>
      <c r="D5177" s="113" t="s">
        <v>1358</v>
      </c>
      <c r="F5177" t="s">
        <v>8427</v>
      </c>
      <c r="G5177" s="219">
        <v>0.5</v>
      </c>
      <c r="H5177" s="219">
        <v>1.31</v>
      </c>
      <c r="I5177" s="219">
        <v>0.19</v>
      </c>
      <c r="J5177" s="219">
        <v>0.06</v>
      </c>
      <c r="K5177" s="219">
        <v>1.87</v>
      </c>
      <c r="L5177" s="219">
        <v>0.75</v>
      </c>
      <c r="M5177" s="220" t="s">
        <v>1324</v>
      </c>
    </row>
    <row r="5178" spans="1:13">
      <c r="A5178" s="106" t="str">
        <f t="shared" si="81"/>
        <v xml:space="preserve">51703 </v>
      </c>
      <c r="B5178" s="164" t="s">
        <v>8428</v>
      </c>
      <c r="C5178" s="163"/>
      <c r="D5178" s="113" t="s">
        <v>1358</v>
      </c>
      <c r="F5178" t="s">
        <v>8429</v>
      </c>
      <c r="G5178" s="219">
        <v>1.47</v>
      </c>
      <c r="H5178" s="219">
        <v>2.84</v>
      </c>
      <c r="I5178" s="219">
        <v>0.61</v>
      </c>
      <c r="J5178" s="219">
        <v>0.18</v>
      </c>
      <c r="K5178" s="219">
        <v>4.49</v>
      </c>
      <c r="L5178" s="219">
        <v>2.2599999999999998</v>
      </c>
      <c r="M5178" s="220" t="s">
        <v>1324</v>
      </c>
    </row>
    <row r="5179" spans="1:13">
      <c r="A5179" s="106" t="str">
        <f t="shared" si="81"/>
        <v xml:space="preserve">51705 </v>
      </c>
      <c r="B5179" s="164" t="s">
        <v>8430</v>
      </c>
      <c r="C5179" s="163"/>
      <c r="D5179" s="113" t="s">
        <v>1358</v>
      </c>
      <c r="F5179" t="s">
        <v>8431</v>
      </c>
      <c r="G5179" s="219">
        <v>0.9</v>
      </c>
      <c r="H5179" s="219">
        <v>1.92</v>
      </c>
      <c r="I5179" s="219">
        <v>0.53</v>
      </c>
      <c r="J5179" s="219">
        <v>0.11</v>
      </c>
      <c r="K5179" s="219">
        <v>2.93</v>
      </c>
      <c r="L5179" s="219">
        <v>1.54</v>
      </c>
      <c r="M5179" s="220" t="s">
        <v>1324</v>
      </c>
    </row>
    <row r="5180" spans="1:13">
      <c r="A5180" s="106" t="str">
        <f t="shared" si="81"/>
        <v xml:space="preserve">51710 </v>
      </c>
      <c r="B5180" s="164" t="s">
        <v>8432</v>
      </c>
      <c r="C5180" s="163"/>
      <c r="D5180" s="113" t="s">
        <v>1358</v>
      </c>
      <c r="F5180" t="s">
        <v>8431</v>
      </c>
      <c r="G5180" s="219">
        <v>1.35</v>
      </c>
      <c r="H5180" s="219">
        <v>2.57</v>
      </c>
      <c r="I5180" s="219">
        <v>0.87</v>
      </c>
      <c r="J5180" s="219">
        <v>0.17</v>
      </c>
      <c r="K5180" s="219">
        <v>4.09</v>
      </c>
      <c r="L5180" s="219">
        <v>2.39</v>
      </c>
      <c r="M5180" s="220" t="s">
        <v>1324</v>
      </c>
    </row>
    <row r="5181" spans="1:13">
      <c r="A5181" s="106" t="str">
        <f t="shared" si="81"/>
        <v xml:space="preserve">51715 </v>
      </c>
      <c r="B5181" s="164" t="s">
        <v>8433</v>
      </c>
      <c r="C5181" s="163"/>
      <c r="D5181" s="113" t="s">
        <v>1358</v>
      </c>
      <c r="F5181" t="s">
        <v>8434</v>
      </c>
      <c r="G5181" s="219">
        <v>3.73</v>
      </c>
      <c r="H5181" s="219">
        <v>6.86</v>
      </c>
      <c r="I5181" s="219">
        <v>1.68</v>
      </c>
      <c r="J5181" s="219">
        <v>0.51</v>
      </c>
      <c r="K5181" s="219">
        <v>11.1</v>
      </c>
      <c r="L5181" s="219">
        <v>5.92</v>
      </c>
      <c r="M5181" s="220" t="s">
        <v>1324</v>
      </c>
    </row>
    <row r="5182" spans="1:13">
      <c r="A5182" s="106" t="str">
        <f t="shared" si="81"/>
        <v xml:space="preserve">51720 </v>
      </c>
      <c r="B5182" s="164" t="s">
        <v>8435</v>
      </c>
      <c r="C5182" s="163"/>
      <c r="D5182" s="113" t="s">
        <v>1358</v>
      </c>
      <c r="F5182" t="s">
        <v>8436</v>
      </c>
      <c r="G5182" s="219">
        <v>0.87</v>
      </c>
      <c r="H5182" s="219">
        <v>1.68</v>
      </c>
      <c r="I5182" s="219">
        <v>0.31</v>
      </c>
      <c r="J5182" s="219">
        <v>0.11</v>
      </c>
      <c r="K5182" s="219">
        <v>2.66</v>
      </c>
      <c r="L5182" s="219">
        <v>1.29</v>
      </c>
      <c r="M5182" s="220" t="s">
        <v>1324</v>
      </c>
    </row>
    <row r="5183" spans="1:13">
      <c r="A5183" s="106" t="str">
        <f t="shared" si="81"/>
        <v xml:space="preserve">51725 </v>
      </c>
      <c r="B5183" s="164" t="s">
        <v>8437</v>
      </c>
      <c r="C5183" s="163"/>
      <c r="D5183" s="113" t="s">
        <v>1358</v>
      </c>
      <c r="F5183" t="s">
        <v>8438</v>
      </c>
      <c r="G5183" s="219">
        <v>1.51</v>
      </c>
      <c r="H5183" s="219">
        <v>5.14</v>
      </c>
      <c r="I5183" s="219" t="s">
        <v>37</v>
      </c>
      <c r="J5183" s="219">
        <v>0.18</v>
      </c>
      <c r="K5183" s="219">
        <v>6.83</v>
      </c>
      <c r="L5183" s="219" t="s">
        <v>37</v>
      </c>
      <c r="M5183" s="220" t="s">
        <v>1324</v>
      </c>
    </row>
    <row r="5184" spans="1:13">
      <c r="A5184" s="106" t="str">
        <f t="shared" si="81"/>
        <v>51725 TC</v>
      </c>
      <c r="B5184" s="164" t="s">
        <v>8437</v>
      </c>
      <c r="C5184" s="163" t="s">
        <v>126</v>
      </c>
      <c r="D5184" s="113" t="s">
        <v>1358</v>
      </c>
      <c r="F5184" t="s">
        <v>8438</v>
      </c>
      <c r="G5184" s="219">
        <v>0</v>
      </c>
      <c r="H5184" s="219">
        <v>4.57</v>
      </c>
      <c r="I5184" s="219" t="s">
        <v>37</v>
      </c>
      <c r="J5184" s="219">
        <v>0.02</v>
      </c>
      <c r="K5184" s="219">
        <v>4.59</v>
      </c>
      <c r="L5184" s="219" t="s">
        <v>37</v>
      </c>
      <c r="M5184" s="220" t="s">
        <v>1324</v>
      </c>
    </row>
    <row r="5185" spans="1:13">
      <c r="A5185" s="106" t="str">
        <f t="shared" si="81"/>
        <v>51725 26</v>
      </c>
      <c r="B5185" s="164" t="s">
        <v>8437</v>
      </c>
      <c r="C5185" s="163">
        <v>26</v>
      </c>
      <c r="D5185" s="113" t="s">
        <v>1358</v>
      </c>
      <c r="F5185" t="s">
        <v>8438</v>
      </c>
      <c r="G5185" s="219">
        <v>1.51</v>
      </c>
      <c r="H5185" s="219">
        <v>0.56999999999999995</v>
      </c>
      <c r="I5185" s="219">
        <v>0.56999999999999995</v>
      </c>
      <c r="J5185" s="219">
        <v>0.16</v>
      </c>
      <c r="K5185" s="219">
        <v>2.2400000000000002</v>
      </c>
      <c r="L5185" s="219">
        <v>2.2400000000000002</v>
      </c>
      <c r="M5185" s="220" t="s">
        <v>1324</v>
      </c>
    </row>
    <row r="5186" spans="1:13">
      <c r="A5186" s="106" t="str">
        <f t="shared" si="81"/>
        <v xml:space="preserve">51726 </v>
      </c>
      <c r="B5186" s="164" t="s">
        <v>8439</v>
      </c>
      <c r="C5186" s="163"/>
      <c r="D5186" s="113" t="s">
        <v>1358</v>
      </c>
      <c r="F5186" t="s">
        <v>8440</v>
      </c>
      <c r="G5186" s="219">
        <v>1.71</v>
      </c>
      <c r="H5186" s="219">
        <v>7.13</v>
      </c>
      <c r="I5186" s="219" t="s">
        <v>37</v>
      </c>
      <c r="J5186" s="219">
        <v>0.17</v>
      </c>
      <c r="K5186" s="219">
        <v>9.01</v>
      </c>
      <c r="L5186" s="219" t="s">
        <v>37</v>
      </c>
      <c r="M5186" s="220" t="s">
        <v>1324</v>
      </c>
    </row>
    <row r="5187" spans="1:13">
      <c r="A5187" s="106" t="str">
        <f t="shared" ref="A5187:A5250" si="82">B5187&amp;" "&amp;C5187</f>
        <v>51726 TC</v>
      </c>
      <c r="B5187" s="164" t="s">
        <v>8439</v>
      </c>
      <c r="C5187" s="163" t="s">
        <v>126</v>
      </c>
      <c r="D5187" s="113" t="s">
        <v>1358</v>
      </c>
      <c r="F5187" t="s">
        <v>8440</v>
      </c>
      <c r="G5187" s="219">
        <v>0</v>
      </c>
      <c r="H5187" s="219">
        <v>6.51</v>
      </c>
      <c r="I5187" s="219" t="s">
        <v>37</v>
      </c>
      <c r="J5187" s="219">
        <v>0.02</v>
      </c>
      <c r="K5187" s="219">
        <v>6.53</v>
      </c>
      <c r="L5187" s="219" t="s">
        <v>37</v>
      </c>
      <c r="M5187" s="220" t="s">
        <v>1324</v>
      </c>
    </row>
    <row r="5188" spans="1:13">
      <c r="A5188" s="106" t="str">
        <f t="shared" si="82"/>
        <v>51726 26</v>
      </c>
      <c r="B5188" s="164" t="s">
        <v>8439</v>
      </c>
      <c r="C5188" s="163">
        <v>26</v>
      </c>
      <c r="D5188" s="113" t="s">
        <v>1358</v>
      </c>
      <c r="F5188" t="s">
        <v>8440</v>
      </c>
      <c r="G5188" s="219">
        <v>1.71</v>
      </c>
      <c r="H5188" s="219">
        <v>0.62</v>
      </c>
      <c r="I5188" s="219">
        <v>0.62</v>
      </c>
      <c r="J5188" s="219">
        <v>0.15</v>
      </c>
      <c r="K5188" s="219">
        <v>2.48</v>
      </c>
      <c r="L5188" s="219">
        <v>2.48</v>
      </c>
      <c r="M5188" s="220" t="s">
        <v>1324</v>
      </c>
    </row>
    <row r="5189" spans="1:13">
      <c r="A5189" s="106" t="str">
        <f t="shared" si="82"/>
        <v xml:space="preserve">51727 </v>
      </c>
      <c r="B5189" s="164" t="s">
        <v>8441</v>
      </c>
      <c r="C5189" s="163"/>
      <c r="D5189" s="113" t="s">
        <v>1358</v>
      </c>
      <c r="F5189" t="s">
        <v>8442</v>
      </c>
      <c r="G5189" s="219">
        <v>2.11</v>
      </c>
      <c r="H5189" s="219">
        <v>8.6199999999999992</v>
      </c>
      <c r="I5189" s="219" t="s">
        <v>37</v>
      </c>
      <c r="J5189" s="219">
        <v>0.25</v>
      </c>
      <c r="K5189" s="219">
        <v>10.98</v>
      </c>
      <c r="L5189" s="219" t="s">
        <v>37</v>
      </c>
      <c r="M5189" s="220" t="s">
        <v>1324</v>
      </c>
    </row>
    <row r="5190" spans="1:13">
      <c r="A5190" s="106" t="str">
        <f t="shared" si="82"/>
        <v>51727 TC</v>
      </c>
      <c r="B5190" s="164" t="s">
        <v>8441</v>
      </c>
      <c r="C5190" s="163" t="s">
        <v>126</v>
      </c>
      <c r="D5190" s="113" t="s">
        <v>1358</v>
      </c>
      <c r="F5190" t="s">
        <v>8442</v>
      </c>
      <c r="G5190" s="219">
        <v>0</v>
      </c>
      <c r="H5190" s="219">
        <v>7.83</v>
      </c>
      <c r="I5190" s="219" t="s">
        <v>37</v>
      </c>
      <c r="J5190" s="219">
        <v>0.02</v>
      </c>
      <c r="K5190" s="219">
        <v>7.85</v>
      </c>
      <c r="L5190" s="219" t="s">
        <v>37</v>
      </c>
      <c r="M5190" s="220" t="s">
        <v>1324</v>
      </c>
    </row>
    <row r="5191" spans="1:13">
      <c r="A5191" s="106" t="str">
        <f t="shared" si="82"/>
        <v>51727 26</v>
      </c>
      <c r="B5191" s="164" t="s">
        <v>8441</v>
      </c>
      <c r="C5191" s="163">
        <v>26</v>
      </c>
      <c r="D5191" s="113" t="s">
        <v>1358</v>
      </c>
      <c r="F5191" t="s">
        <v>8442</v>
      </c>
      <c r="G5191" s="219">
        <v>2.11</v>
      </c>
      <c r="H5191" s="219">
        <v>0.79</v>
      </c>
      <c r="I5191" s="219">
        <v>0.79</v>
      </c>
      <c r="J5191" s="219">
        <v>0.23</v>
      </c>
      <c r="K5191" s="219">
        <v>3.13</v>
      </c>
      <c r="L5191" s="219">
        <v>3.13</v>
      </c>
      <c r="M5191" s="220" t="s">
        <v>1324</v>
      </c>
    </row>
    <row r="5192" spans="1:13">
      <c r="A5192" s="106" t="str">
        <f t="shared" si="82"/>
        <v xml:space="preserve">51728 </v>
      </c>
      <c r="B5192" s="164" t="s">
        <v>8443</v>
      </c>
      <c r="C5192" s="163"/>
      <c r="D5192" s="113" t="s">
        <v>1358</v>
      </c>
      <c r="F5192" t="s">
        <v>8444</v>
      </c>
      <c r="G5192" s="219">
        <v>2.11</v>
      </c>
      <c r="H5192" s="219">
        <v>8.59</v>
      </c>
      <c r="I5192" s="219" t="s">
        <v>37</v>
      </c>
      <c r="J5192" s="219">
        <v>0.21</v>
      </c>
      <c r="K5192" s="219">
        <v>10.91</v>
      </c>
      <c r="L5192" s="219" t="s">
        <v>37</v>
      </c>
      <c r="M5192" s="220" t="s">
        <v>1324</v>
      </c>
    </row>
    <row r="5193" spans="1:13">
      <c r="A5193" s="106" t="str">
        <f t="shared" si="82"/>
        <v>51728 TC</v>
      </c>
      <c r="B5193" s="164" t="s">
        <v>8443</v>
      </c>
      <c r="C5193" s="163" t="s">
        <v>126</v>
      </c>
      <c r="D5193" s="113" t="s">
        <v>1358</v>
      </c>
      <c r="F5193" t="s">
        <v>8444</v>
      </c>
      <c r="G5193" s="219">
        <v>0</v>
      </c>
      <c r="H5193" s="219">
        <v>7.84</v>
      </c>
      <c r="I5193" s="219" t="s">
        <v>37</v>
      </c>
      <c r="J5193" s="219">
        <v>0.02</v>
      </c>
      <c r="K5193" s="219">
        <v>7.86</v>
      </c>
      <c r="L5193" s="219" t="s">
        <v>37</v>
      </c>
      <c r="M5193" s="220" t="s">
        <v>1324</v>
      </c>
    </row>
    <row r="5194" spans="1:13">
      <c r="A5194" s="106" t="str">
        <f t="shared" si="82"/>
        <v>51728 26</v>
      </c>
      <c r="B5194" s="164" t="s">
        <v>8443</v>
      </c>
      <c r="C5194" s="163">
        <v>26</v>
      </c>
      <c r="D5194" s="113" t="s">
        <v>1358</v>
      </c>
      <c r="F5194" t="s">
        <v>8444</v>
      </c>
      <c r="G5194" s="219">
        <v>2.11</v>
      </c>
      <c r="H5194" s="219">
        <v>0.75</v>
      </c>
      <c r="I5194" s="219">
        <v>0.75</v>
      </c>
      <c r="J5194" s="219">
        <v>0.19</v>
      </c>
      <c r="K5194" s="219">
        <v>3.05</v>
      </c>
      <c r="L5194" s="219">
        <v>3.05</v>
      </c>
      <c r="M5194" s="220" t="s">
        <v>1324</v>
      </c>
    </row>
    <row r="5195" spans="1:13">
      <c r="A5195" s="106" t="str">
        <f t="shared" si="82"/>
        <v xml:space="preserve">51729 </v>
      </c>
      <c r="B5195" s="164" t="s">
        <v>8445</v>
      </c>
      <c r="C5195" s="163"/>
      <c r="D5195" s="113" t="s">
        <v>1358</v>
      </c>
      <c r="F5195" t="s">
        <v>8446</v>
      </c>
      <c r="G5195" s="219">
        <v>2.5099999999999998</v>
      </c>
      <c r="H5195" s="219">
        <v>8.7100000000000009</v>
      </c>
      <c r="I5195" s="219" t="s">
        <v>37</v>
      </c>
      <c r="J5195" s="219">
        <v>0.28999999999999998</v>
      </c>
      <c r="K5195" s="219">
        <v>11.51</v>
      </c>
      <c r="L5195" s="219" t="s">
        <v>37</v>
      </c>
      <c r="M5195" s="220" t="s">
        <v>1324</v>
      </c>
    </row>
    <row r="5196" spans="1:13">
      <c r="A5196" s="106" t="str">
        <f t="shared" si="82"/>
        <v>51729 TC</v>
      </c>
      <c r="B5196" s="164" t="s">
        <v>8445</v>
      </c>
      <c r="C5196" s="163" t="s">
        <v>126</v>
      </c>
      <c r="D5196" s="113" t="s">
        <v>1358</v>
      </c>
      <c r="F5196" t="s">
        <v>8446</v>
      </c>
      <c r="G5196" s="219">
        <v>0</v>
      </c>
      <c r="H5196" s="219">
        <v>7.78</v>
      </c>
      <c r="I5196" s="219" t="s">
        <v>37</v>
      </c>
      <c r="J5196" s="219">
        <v>0.03</v>
      </c>
      <c r="K5196" s="219">
        <v>7.81</v>
      </c>
      <c r="L5196" s="219" t="s">
        <v>37</v>
      </c>
      <c r="M5196" s="220" t="s">
        <v>1324</v>
      </c>
    </row>
    <row r="5197" spans="1:13">
      <c r="A5197" s="106" t="str">
        <f t="shared" si="82"/>
        <v>51729 26</v>
      </c>
      <c r="B5197" s="164" t="s">
        <v>8445</v>
      </c>
      <c r="C5197" s="163">
        <v>26</v>
      </c>
      <c r="D5197" s="113" t="s">
        <v>1358</v>
      </c>
      <c r="F5197" t="s">
        <v>8446</v>
      </c>
      <c r="G5197" s="219">
        <v>2.5099999999999998</v>
      </c>
      <c r="H5197" s="219">
        <v>0.93</v>
      </c>
      <c r="I5197" s="219">
        <v>0.93</v>
      </c>
      <c r="J5197" s="219">
        <v>0.26</v>
      </c>
      <c r="K5197" s="219">
        <v>3.7</v>
      </c>
      <c r="L5197" s="219">
        <v>3.7</v>
      </c>
      <c r="M5197" s="220" t="s">
        <v>1324</v>
      </c>
    </row>
    <row r="5198" spans="1:13">
      <c r="A5198" s="106" t="str">
        <f t="shared" si="82"/>
        <v xml:space="preserve">51736 </v>
      </c>
      <c r="B5198" s="164" t="s">
        <v>8447</v>
      </c>
      <c r="C5198" s="163"/>
      <c r="D5198" s="113" t="s">
        <v>1358</v>
      </c>
      <c r="F5198" t="s">
        <v>8448</v>
      </c>
      <c r="G5198" s="219">
        <v>0.17</v>
      </c>
      <c r="H5198" s="219">
        <v>0.22</v>
      </c>
      <c r="I5198" s="219" t="s">
        <v>37</v>
      </c>
      <c r="J5198" s="219">
        <v>0.02</v>
      </c>
      <c r="K5198" s="219">
        <v>0.41</v>
      </c>
      <c r="L5198" s="219" t="s">
        <v>37</v>
      </c>
      <c r="M5198" s="220" t="s">
        <v>583</v>
      </c>
    </row>
    <row r="5199" spans="1:13">
      <c r="A5199" s="106" t="str">
        <f t="shared" si="82"/>
        <v>51736 TC</v>
      </c>
      <c r="B5199" s="164" t="s">
        <v>8447</v>
      </c>
      <c r="C5199" s="163" t="s">
        <v>126</v>
      </c>
      <c r="D5199" s="113" t="s">
        <v>1358</v>
      </c>
      <c r="F5199" t="s">
        <v>8448</v>
      </c>
      <c r="G5199" s="219">
        <v>0</v>
      </c>
      <c r="H5199" s="219">
        <v>0.16</v>
      </c>
      <c r="I5199" s="219" t="s">
        <v>37</v>
      </c>
      <c r="J5199" s="219">
        <v>0.01</v>
      </c>
      <c r="K5199" s="219">
        <v>0.17</v>
      </c>
      <c r="L5199" s="219" t="s">
        <v>37</v>
      </c>
      <c r="M5199" s="220" t="s">
        <v>583</v>
      </c>
    </row>
    <row r="5200" spans="1:13">
      <c r="A5200" s="106" t="str">
        <f t="shared" si="82"/>
        <v>51736 26</v>
      </c>
      <c r="B5200" s="164" t="s">
        <v>8447</v>
      </c>
      <c r="C5200" s="163">
        <v>26</v>
      </c>
      <c r="D5200" s="113" t="s">
        <v>1358</v>
      </c>
      <c r="F5200" t="s">
        <v>8448</v>
      </c>
      <c r="G5200" s="219">
        <v>0.17</v>
      </c>
      <c r="H5200" s="219">
        <v>0.06</v>
      </c>
      <c r="I5200" s="219">
        <v>0.06</v>
      </c>
      <c r="J5200" s="219">
        <v>0.01</v>
      </c>
      <c r="K5200" s="219">
        <v>0.24</v>
      </c>
      <c r="L5200" s="219">
        <v>0.24</v>
      </c>
      <c r="M5200" s="220" t="s">
        <v>583</v>
      </c>
    </row>
    <row r="5201" spans="1:13">
      <c r="A5201" s="106" t="str">
        <f t="shared" si="82"/>
        <v xml:space="preserve">51741 </v>
      </c>
      <c r="B5201" s="164" t="s">
        <v>8449</v>
      </c>
      <c r="C5201" s="163"/>
      <c r="D5201" s="113" t="s">
        <v>1358</v>
      </c>
      <c r="F5201" t="s">
        <v>8450</v>
      </c>
      <c r="G5201" s="219">
        <v>0.17</v>
      </c>
      <c r="H5201" s="219">
        <v>0.23</v>
      </c>
      <c r="I5201" s="219" t="s">
        <v>37</v>
      </c>
      <c r="J5201" s="219">
        <v>0.03</v>
      </c>
      <c r="K5201" s="219">
        <v>0.43</v>
      </c>
      <c r="L5201" s="219" t="s">
        <v>37</v>
      </c>
      <c r="M5201" s="220" t="s">
        <v>583</v>
      </c>
    </row>
    <row r="5202" spans="1:13">
      <c r="A5202" s="106" t="str">
        <f t="shared" si="82"/>
        <v>51741 TC</v>
      </c>
      <c r="B5202" s="164" t="s">
        <v>8449</v>
      </c>
      <c r="C5202" s="163" t="s">
        <v>126</v>
      </c>
      <c r="D5202" s="113" t="s">
        <v>1358</v>
      </c>
      <c r="F5202" t="s">
        <v>8450</v>
      </c>
      <c r="G5202" s="219">
        <v>0</v>
      </c>
      <c r="H5202" s="219">
        <v>0.17</v>
      </c>
      <c r="I5202" s="219" t="s">
        <v>37</v>
      </c>
      <c r="J5202" s="219">
        <v>0.01</v>
      </c>
      <c r="K5202" s="219">
        <v>0.18</v>
      </c>
      <c r="L5202" s="219" t="s">
        <v>37</v>
      </c>
      <c r="M5202" s="220" t="s">
        <v>583</v>
      </c>
    </row>
    <row r="5203" spans="1:13">
      <c r="A5203" s="106" t="str">
        <f t="shared" si="82"/>
        <v>51741 26</v>
      </c>
      <c r="B5203" s="164" t="s">
        <v>8449</v>
      </c>
      <c r="C5203" s="163">
        <v>26</v>
      </c>
      <c r="D5203" s="113" t="s">
        <v>1358</v>
      </c>
      <c r="F5203" t="s">
        <v>8450</v>
      </c>
      <c r="G5203" s="219">
        <v>0.17</v>
      </c>
      <c r="H5203" s="219">
        <v>0.06</v>
      </c>
      <c r="I5203" s="219">
        <v>0.06</v>
      </c>
      <c r="J5203" s="219">
        <v>0.02</v>
      </c>
      <c r="K5203" s="219">
        <v>0.25</v>
      </c>
      <c r="L5203" s="219">
        <v>0.25</v>
      </c>
      <c r="M5203" s="220" t="s">
        <v>583</v>
      </c>
    </row>
    <row r="5204" spans="1:13">
      <c r="A5204" s="106" t="str">
        <f t="shared" si="82"/>
        <v xml:space="preserve">51784 </v>
      </c>
      <c r="B5204" s="164" t="s">
        <v>8451</v>
      </c>
      <c r="C5204" s="163"/>
      <c r="D5204" s="113" t="s">
        <v>1358</v>
      </c>
      <c r="F5204" t="s">
        <v>8452</v>
      </c>
      <c r="G5204" s="219">
        <v>0.75</v>
      </c>
      <c r="H5204" s="219">
        <v>1.1000000000000001</v>
      </c>
      <c r="I5204" s="219" t="s">
        <v>37</v>
      </c>
      <c r="J5204" s="219">
        <v>0.08</v>
      </c>
      <c r="K5204" s="219">
        <v>1.93</v>
      </c>
      <c r="L5204" s="219" t="s">
        <v>37</v>
      </c>
      <c r="M5204" s="220" t="s">
        <v>583</v>
      </c>
    </row>
    <row r="5205" spans="1:13">
      <c r="A5205" s="106" t="str">
        <f t="shared" si="82"/>
        <v>51784 TC</v>
      </c>
      <c r="B5205" s="164" t="s">
        <v>8451</v>
      </c>
      <c r="C5205" s="163" t="s">
        <v>126</v>
      </c>
      <c r="D5205" s="113" t="s">
        <v>1358</v>
      </c>
      <c r="F5205" t="s">
        <v>8452</v>
      </c>
      <c r="G5205" s="219">
        <v>0</v>
      </c>
      <c r="H5205" s="219">
        <v>0.83</v>
      </c>
      <c r="I5205" s="219" t="s">
        <v>37</v>
      </c>
      <c r="J5205" s="219">
        <v>0.01</v>
      </c>
      <c r="K5205" s="219">
        <v>0.84</v>
      </c>
      <c r="L5205" s="219" t="s">
        <v>37</v>
      </c>
      <c r="M5205" s="220" t="s">
        <v>583</v>
      </c>
    </row>
    <row r="5206" spans="1:13">
      <c r="A5206" s="106" t="str">
        <f t="shared" si="82"/>
        <v>51784 26</v>
      </c>
      <c r="B5206" s="164" t="s">
        <v>8451</v>
      </c>
      <c r="C5206" s="163">
        <v>26</v>
      </c>
      <c r="D5206" s="113" t="s">
        <v>1358</v>
      </c>
      <c r="F5206" t="s">
        <v>8452</v>
      </c>
      <c r="G5206" s="219">
        <v>0.75</v>
      </c>
      <c r="H5206" s="219">
        <v>0.27</v>
      </c>
      <c r="I5206" s="219">
        <v>0.27</v>
      </c>
      <c r="J5206" s="219">
        <v>7.0000000000000007E-2</v>
      </c>
      <c r="K5206" s="219">
        <v>1.0900000000000001</v>
      </c>
      <c r="L5206" s="219">
        <v>1.0900000000000001</v>
      </c>
      <c r="M5206" s="220" t="s">
        <v>583</v>
      </c>
    </row>
    <row r="5207" spans="1:13">
      <c r="A5207" s="106" t="str">
        <f t="shared" si="82"/>
        <v xml:space="preserve">51785 </v>
      </c>
      <c r="B5207" s="164" t="s">
        <v>8453</v>
      </c>
      <c r="C5207" s="163"/>
      <c r="D5207" s="113" t="s">
        <v>1358</v>
      </c>
      <c r="F5207" t="s">
        <v>8452</v>
      </c>
      <c r="G5207" s="219">
        <v>1.53</v>
      </c>
      <c r="H5207" s="219">
        <v>11.08</v>
      </c>
      <c r="I5207" s="219" t="s">
        <v>37</v>
      </c>
      <c r="J5207" s="219">
        <v>0.51</v>
      </c>
      <c r="K5207" s="219">
        <v>13.12</v>
      </c>
      <c r="L5207" s="219" t="s">
        <v>37</v>
      </c>
      <c r="M5207" s="220" t="s">
        <v>583</v>
      </c>
    </row>
    <row r="5208" spans="1:13">
      <c r="A5208" s="106" t="str">
        <f t="shared" si="82"/>
        <v>51785 TC</v>
      </c>
      <c r="B5208" s="164" t="s">
        <v>8453</v>
      </c>
      <c r="C5208" s="163" t="s">
        <v>126</v>
      </c>
      <c r="D5208" s="113" t="s">
        <v>1358</v>
      </c>
      <c r="F5208" t="s">
        <v>8452</v>
      </c>
      <c r="G5208" s="219">
        <v>0</v>
      </c>
      <c r="H5208" s="219">
        <v>10.34</v>
      </c>
      <c r="I5208" s="219" t="s">
        <v>37</v>
      </c>
      <c r="J5208" s="219">
        <v>0.03</v>
      </c>
      <c r="K5208" s="219">
        <v>10.37</v>
      </c>
      <c r="L5208" s="219" t="s">
        <v>37</v>
      </c>
      <c r="M5208" s="220" t="s">
        <v>583</v>
      </c>
    </row>
    <row r="5209" spans="1:13">
      <c r="A5209" s="106" t="str">
        <f t="shared" si="82"/>
        <v>51785 26</v>
      </c>
      <c r="B5209" s="164" t="s">
        <v>8453</v>
      </c>
      <c r="C5209" s="163">
        <v>26</v>
      </c>
      <c r="D5209" s="113" t="s">
        <v>1358</v>
      </c>
      <c r="F5209" t="s">
        <v>8452</v>
      </c>
      <c r="G5209" s="219">
        <v>1.53</v>
      </c>
      <c r="H5209" s="219">
        <v>0.74</v>
      </c>
      <c r="I5209" s="219">
        <v>0.74</v>
      </c>
      <c r="J5209" s="219">
        <v>0.48</v>
      </c>
      <c r="K5209" s="219">
        <v>2.75</v>
      </c>
      <c r="L5209" s="219">
        <v>2.75</v>
      </c>
      <c r="M5209" s="220" t="s">
        <v>583</v>
      </c>
    </row>
    <row r="5210" spans="1:13">
      <c r="A5210" s="106" t="str">
        <f t="shared" si="82"/>
        <v xml:space="preserve">51792 </v>
      </c>
      <c r="B5210" s="164" t="s">
        <v>8454</v>
      </c>
      <c r="C5210" s="163"/>
      <c r="D5210" s="113" t="s">
        <v>1358</v>
      </c>
      <c r="F5210" t="s">
        <v>8455</v>
      </c>
      <c r="G5210" s="219">
        <v>1.1000000000000001</v>
      </c>
      <c r="H5210" s="219">
        <v>6.95</v>
      </c>
      <c r="I5210" s="219" t="s">
        <v>37</v>
      </c>
      <c r="J5210" s="219">
        <v>0.17</v>
      </c>
      <c r="K5210" s="219">
        <v>8.2200000000000006</v>
      </c>
      <c r="L5210" s="219" t="s">
        <v>37</v>
      </c>
      <c r="M5210" s="220" t="s">
        <v>1324</v>
      </c>
    </row>
    <row r="5211" spans="1:13">
      <c r="A5211" s="106" t="str">
        <f t="shared" si="82"/>
        <v>51792 TC</v>
      </c>
      <c r="B5211" s="164" t="s">
        <v>8454</v>
      </c>
      <c r="C5211" s="163" t="s">
        <v>126</v>
      </c>
      <c r="D5211" s="113" t="s">
        <v>1358</v>
      </c>
      <c r="F5211" t="s">
        <v>8455</v>
      </c>
      <c r="G5211" s="219">
        <v>0</v>
      </c>
      <c r="H5211" s="219">
        <v>6.55</v>
      </c>
      <c r="I5211" s="219" t="s">
        <v>37</v>
      </c>
      <c r="J5211" s="219">
        <v>0.03</v>
      </c>
      <c r="K5211" s="219">
        <v>6.58</v>
      </c>
      <c r="L5211" s="219" t="s">
        <v>37</v>
      </c>
      <c r="M5211" s="220" t="s">
        <v>1324</v>
      </c>
    </row>
    <row r="5212" spans="1:13">
      <c r="A5212" s="106" t="str">
        <f t="shared" si="82"/>
        <v>51792 26</v>
      </c>
      <c r="B5212" s="164" t="s">
        <v>8454</v>
      </c>
      <c r="C5212" s="163">
        <v>26</v>
      </c>
      <c r="D5212" s="113" t="s">
        <v>1358</v>
      </c>
      <c r="F5212" t="s">
        <v>8455</v>
      </c>
      <c r="G5212" s="219">
        <v>1.1000000000000001</v>
      </c>
      <c r="H5212" s="219">
        <v>0.4</v>
      </c>
      <c r="I5212" s="219">
        <v>0.4</v>
      </c>
      <c r="J5212" s="219">
        <v>0.14000000000000001</v>
      </c>
      <c r="K5212" s="219">
        <v>1.64</v>
      </c>
      <c r="L5212" s="219">
        <v>1.64</v>
      </c>
      <c r="M5212" s="220" t="s">
        <v>1324</v>
      </c>
    </row>
    <row r="5213" spans="1:13">
      <c r="A5213" s="106" t="str">
        <f t="shared" si="82"/>
        <v xml:space="preserve">51797 </v>
      </c>
      <c r="B5213" s="164" t="s">
        <v>8456</v>
      </c>
      <c r="C5213" s="163"/>
      <c r="D5213" s="113" t="s">
        <v>1358</v>
      </c>
      <c r="F5213" t="s">
        <v>8457</v>
      </c>
      <c r="G5213" s="219">
        <v>0.8</v>
      </c>
      <c r="H5213" s="219">
        <v>4.79</v>
      </c>
      <c r="I5213" s="219" t="s">
        <v>37</v>
      </c>
      <c r="J5213" s="219">
        <v>0.08</v>
      </c>
      <c r="K5213" s="219">
        <v>5.67</v>
      </c>
      <c r="L5213" s="219" t="s">
        <v>37</v>
      </c>
      <c r="M5213" s="220" t="s">
        <v>1125</v>
      </c>
    </row>
    <row r="5214" spans="1:13">
      <c r="A5214" s="106" t="str">
        <f t="shared" si="82"/>
        <v>51797 TC</v>
      </c>
      <c r="B5214" s="164" t="s">
        <v>8456</v>
      </c>
      <c r="C5214" s="163" t="s">
        <v>126</v>
      </c>
      <c r="D5214" s="113" t="s">
        <v>1358</v>
      </c>
      <c r="F5214" t="s">
        <v>8457</v>
      </c>
      <c r="G5214" s="219">
        <v>0</v>
      </c>
      <c r="H5214" s="219">
        <v>4.5</v>
      </c>
      <c r="I5214" s="219" t="s">
        <v>37</v>
      </c>
      <c r="J5214" s="219">
        <v>0</v>
      </c>
      <c r="K5214" s="219">
        <v>4.5</v>
      </c>
      <c r="L5214" s="219" t="s">
        <v>37</v>
      </c>
      <c r="M5214" s="220" t="s">
        <v>1125</v>
      </c>
    </row>
    <row r="5215" spans="1:13">
      <c r="A5215" s="106" t="str">
        <f t="shared" si="82"/>
        <v>51797 26</v>
      </c>
      <c r="B5215" s="164" t="s">
        <v>8456</v>
      </c>
      <c r="C5215" s="163">
        <v>26</v>
      </c>
      <c r="D5215" s="113" t="s">
        <v>1358</v>
      </c>
      <c r="F5215" t="s">
        <v>8457</v>
      </c>
      <c r="G5215" s="219">
        <v>0.8</v>
      </c>
      <c r="H5215" s="219">
        <v>0.28999999999999998</v>
      </c>
      <c r="I5215" s="219">
        <v>0.28999999999999998</v>
      </c>
      <c r="J5215" s="219">
        <v>0.08</v>
      </c>
      <c r="K5215" s="219">
        <v>1.17</v>
      </c>
      <c r="L5215" s="219">
        <v>1.17</v>
      </c>
      <c r="M5215" s="220" t="s">
        <v>1125</v>
      </c>
    </row>
    <row r="5216" spans="1:13">
      <c r="A5216" s="106" t="str">
        <f t="shared" si="82"/>
        <v xml:space="preserve">51798 </v>
      </c>
      <c r="B5216" s="164" t="s">
        <v>8458</v>
      </c>
      <c r="C5216" s="163"/>
      <c r="D5216" s="113" t="s">
        <v>1358</v>
      </c>
      <c r="F5216" t="s">
        <v>8459</v>
      </c>
      <c r="G5216" s="219">
        <v>0</v>
      </c>
      <c r="H5216" s="219">
        <v>0.33</v>
      </c>
      <c r="I5216" s="219" t="s">
        <v>37</v>
      </c>
      <c r="J5216" s="219">
        <v>0.01</v>
      </c>
      <c r="K5216" s="219">
        <v>0.34</v>
      </c>
      <c r="L5216" s="219" t="s">
        <v>37</v>
      </c>
      <c r="M5216" s="220" t="s">
        <v>583</v>
      </c>
    </row>
    <row r="5217" spans="1:13">
      <c r="A5217" s="106" t="str">
        <f t="shared" si="82"/>
        <v xml:space="preserve">51800 </v>
      </c>
      <c r="B5217" s="164" t="s">
        <v>8460</v>
      </c>
      <c r="C5217" s="163"/>
      <c r="D5217" s="113" t="s">
        <v>1358</v>
      </c>
      <c r="F5217" t="s">
        <v>8461</v>
      </c>
      <c r="G5217" s="219">
        <v>18.89</v>
      </c>
      <c r="H5217" s="219" t="s">
        <v>37</v>
      </c>
      <c r="I5217" s="219">
        <v>9.7100000000000009</v>
      </c>
      <c r="J5217" s="219">
        <v>2.2999999999999998</v>
      </c>
      <c r="K5217" s="219" t="s">
        <v>37</v>
      </c>
      <c r="L5217" s="219">
        <v>30.9</v>
      </c>
      <c r="M5217" s="220" t="s">
        <v>1570</v>
      </c>
    </row>
    <row r="5218" spans="1:13">
      <c r="A5218" s="106" t="str">
        <f t="shared" si="82"/>
        <v xml:space="preserve">51820 </v>
      </c>
      <c r="B5218" s="164" t="s">
        <v>8462</v>
      </c>
      <c r="C5218" s="163"/>
      <c r="D5218" s="113" t="s">
        <v>1358</v>
      </c>
      <c r="F5218" t="s">
        <v>8463</v>
      </c>
      <c r="G5218" s="219">
        <v>19.59</v>
      </c>
      <c r="H5218" s="219" t="s">
        <v>37</v>
      </c>
      <c r="I5218" s="219">
        <v>10.35</v>
      </c>
      <c r="J5218" s="219">
        <v>2.38</v>
      </c>
      <c r="K5218" s="219" t="s">
        <v>37</v>
      </c>
      <c r="L5218" s="219">
        <v>32.32</v>
      </c>
      <c r="M5218" s="220" t="s">
        <v>1570</v>
      </c>
    </row>
    <row r="5219" spans="1:13">
      <c r="A5219" s="106" t="str">
        <f t="shared" si="82"/>
        <v xml:space="preserve">51840 </v>
      </c>
      <c r="B5219" s="164" t="s">
        <v>8464</v>
      </c>
      <c r="C5219" s="163"/>
      <c r="D5219" s="113" t="s">
        <v>1358</v>
      </c>
      <c r="F5219" t="s">
        <v>8465</v>
      </c>
      <c r="G5219" s="219">
        <v>11.36</v>
      </c>
      <c r="H5219" s="219" t="s">
        <v>37</v>
      </c>
      <c r="I5219" s="219">
        <v>7.97</v>
      </c>
      <c r="J5219" s="219">
        <v>1.54</v>
      </c>
      <c r="K5219" s="219" t="s">
        <v>37</v>
      </c>
      <c r="L5219" s="219">
        <v>20.87</v>
      </c>
      <c r="M5219" s="220" t="s">
        <v>1570</v>
      </c>
    </row>
    <row r="5220" spans="1:13">
      <c r="A5220" s="106" t="str">
        <f t="shared" si="82"/>
        <v xml:space="preserve">51841 </v>
      </c>
      <c r="B5220" s="164" t="s">
        <v>8466</v>
      </c>
      <c r="C5220" s="163"/>
      <c r="D5220" s="113" t="s">
        <v>1358</v>
      </c>
      <c r="F5220" t="s">
        <v>8465</v>
      </c>
      <c r="G5220" s="219">
        <v>13.68</v>
      </c>
      <c r="H5220" s="219" t="s">
        <v>37</v>
      </c>
      <c r="I5220" s="219">
        <v>8.74</v>
      </c>
      <c r="J5220" s="219">
        <v>1.67</v>
      </c>
      <c r="K5220" s="219" t="s">
        <v>37</v>
      </c>
      <c r="L5220" s="219">
        <v>24.09</v>
      </c>
      <c r="M5220" s="220" t="s">
        <v>1570</v>
      </c>
    </row>
    <row r="5221" spans="1:13">
      <c r="A5221" s="106" t="str">
        <f t="shared" si="82"/>
        <v xml:space="preserve">51845 </v>
      </c>
      <c r="B5221" s="164" t="s">
        <v>8467</v>
      </c>
      <c r="C5221" s="163"/>
      <c r="D5221" s="113" t="s">
        <v>1358</v>
      </c>
      <c r="F5221" t="s">
        <v>8468</v>
      </c>
      <c r="G5221" s="219">
        <v>10.15</v>
      </c>
      <c r="H5221" s="219" t="s">
        <v>37</v>
      </c>
      <c r="I5221" s="219">
        <v>6.07</v>
      </c>
      <c r="J5221" s="219">
        <v>1.23</v>
      </c>
      <c r="K5221" s="219" t="s">
        <v>37</v>
      </c>
      <c r="L5221" s="219">
        <v>17.45</v>
      </c>
      <c r="M5221" s="220" t="s">
        <v>1570</v>
      </c>
    </row>
    <row r="5222" spans="1:13">
      <c r="A5222" s="106" t="str">
        <f t="shared" si="82"/>
        <v xml:space="preserve">51860 </v>
      </c>
      <c r="B5222" s="164" t="s">
        <v>8469</v>
      </c>
      <c r="C5222" s="163"/>
      <c r="D5222" s="113" t="s">
        <v>1358</v>
      </c>
      <c r="F5222" t="s">
        <v>8470</v>
      </c>
      <c r="G5222" s="219">
        <v>12.6</v>
      </c>
      <c r="H5222" s="219" t="s">
        <v>37</v>
      </c>
      <c r="I5222" s="219">
        <v>7.82</v>
      </c>
      <c r="J5222" s="219">
        <v>1.92</v>
      </c>
      <c r="K5222" s="219" t="s">
        <v>37</v>
      </c>
      <c r="L5222" s="219">
        <v>22.34</v>
      </c>
      <c r="M5222" s="220" t="s">
        <v>1570</v>
      </c>
    </row>
    <row r="5223" spans="1:13">
      <c r="A5223" s="106" t="str">
        <f t="shared" si="82"/>
        <v xml:space="preserve">51865 </v>
      </c>
      <c r="B5223" s="164" t="s">
        <v>8471</v>
      </c>
      <c r="C5223" s="163"/>
      <c r="D5223" s="113" t="s">
        <v>1358</v>
      </c>
      <c r="F5223" t="s">
        <v>8470</v>
      </c>
      <c r="G5223" s="219">
        <v>15.8</v>
      </c>
      <c r="H5223" s="219" t="s">
        <v>37</v>
      </c>
      <c r="I5223" s="219">
        <v>8.7799999999999994</v>
      </c>
      <c r="J5223" s="219">
        <v>2.17</v>
      </c>
      <c r="K5223" s="219" t="s">
        <v>37</v>
      </c>
      <c r="L5223" s="219">
        <v>26.75</v>
      </c>
      <c r="M5223" s="220" t="s">
        <v>1570</v>
      </c>
    </row>
    <row r="5224" spans="1:13">
      <c r="A5224" s="106" t="str">
        <f t="shared" si="82"/>
        <v xml:space="preserve">51880 </v>
      </c>
      <c r="B5224" s="164" t="s">
        <v>8472</v>
      </c>
      <c r="C5224" s="163"/>
      <c r="D5224" s="113" t="s">
        <v>1358</v>
      </c>
      <c r="F5224" t="s">
        <v>8473</v>
      </c>
      <c r="G5224" s="219">
        <v>7.87</v>
      </c>
      <c r="H5224" s="219" t="s">
        <v>37</v>
      </c>
      <c r="I5224" s="219">
        <v>5.0599999999999996</v>
      </c>
      <c r="J5224" s="219">
        <v>1.07</v>
      </c>
      <c r="K5224" s="219" t="s">
        <v>37</v>
      </c>
      <c r="L5224" s="219">
        <v>14</v>
      </c>
      <c r="M5224" s="220" t="s">
        <v>1570</v>
      </c>
    </row>
    <row r="5225" spans="1:13">
      <c r="A5225" s="106" t="str">
        <f t="shared" si="82"/>
        <v xml:space="preserve">51900 </v>
      </c>
      <c r="B5225" s="164" t="s">
        <v>8474</v>
      </c>
      <c r="C5225" s="163"/>
      <c r="D5225" s="113" t="s">
        <v>1358</v>
      </c>
      <c r="F5225" t="s">
        <v>8475</v>
      </c>
      <c r="G5225" s="219">
        <v>14.63</v>
      </c>
      <c r="H5225" s="219" t="s">
        <v>37</v>
      </c>
      <c r="I5225" s="219">
        <v>8.2100000000000009</v>
      </c>
      <c r="J5225" s="219">
        <v>1.77</v>
      </c>
      <c r="K5225" s="219" t="s">
        <v>37</v>
      </c>
      <c r="L5225" s="219">
        <v>24.61</v>
      </c>
      <c r="M5225" s="220" t="s">
        <v>1570</v>
      </c>
    </row>
    <row r="5226" spans="1:13">
      <c r="A5226" s="106" t="str">
        <f t="shared" si="82"/>
        <v xml:space="preserve">51920 </v>
      </c>
      <c r="B5226" s="164" t="s">
        <v>8476</v>
      </c>
      <c r="C5226" s="163"/>
      <c r="D5226" s="113" t="s">
        <v>1358</v>
      </c>
      <c r="F5226" t="s">
        <v>8477</v>
      </c>
      <c r="G5226" s="219">
        <v>13.41</v>
      </c>
      <c r="H5226" s="219" t="s">
        <v>37</v>
      </c>
      <c r="I5226" s="219">
        <v>7.79</v>
      </c>
      <c r="J5226" s="219">
        <v>1.63</v>
      </c>
      <c r="K5226" s="219" t="s">
        <v>37</v>
      </c>
      <c r="L5226" s="219">
        <v>22.83</v>
      </c>
      <c r="M5226" s="220" t="s">
        <v>1570</v>
      </c>
    </row>
    <row r="5227" spans="1:13">
      <c r="A5227" s="106" t="str">
        <f t="shared" si="82"/>
        <v xml:space="preserve">51925 </v>
      </c>
      <c r="B5227" s="164" t="s">
        <v>8478</v>
      </c>
      <c r="C5227" s="163"/>
      <c r="D5227" s="113" t="s">
        <v>1358</v>
      </c>
      <c r="F5227" t="s">
        <v>8479</v>
      </c>
      <c r="G5227" s="219">
        <v>17.53</v>
      </c>
      <c r="H5227" s="219" t="s">
        <v>37</v>
      </c>
      <c r="I5227" s="219">
        <v>11.94</v>
      </c>
      <c r="J5227" s="219">
        <v>2.95</v>
      </c>
      <c r="K5227" s="219" t="s">
        <v>37</v>
      </c>
      <c r="L5227" s="219">
        <v>32.42</v>
      </c>
      <c r="M5227" s="220" t="s">
        <v>1570</v>
      </c>
    </row>
    <row r="5228" spans="1:13">
      <c r="A5228" s="106" t="str">
        <f t="shared" si="82"/>
        <v xml:space="preserve">51940 </v>
      </c>
      <c r="B5228" s="164" t="s">
        <v>8480</v>
      </c>
      <c r="C5228" s="163"/>
      <c r="D5228" s="113" t="s">
        <v>1358</v>
      </c>
      <c r="F5228" t="s">
        <v>8481</v>
      </c>
      <c r="G5228" s="219">
        <v>30.66</v>
      </c>
      <c r="H5228" s="219" t="s">
        <v>37</v>
      </c>
      <c r="I5228" s="219">
        <v>14.26</v>
      </c>
      <c r="J5228" s="219">
        <v>3.74</v>
      </c>
      <c r="K5228" s="219" t="s">
        <v>37</v>
      </c>
      <c r="L5228" s="219">
        <v>48.66</v>
      </c>
      <c r="M5228" s="220" t="s">
        <v>1570</v>
      </c>
    </row>
    <row r="5229" spans="1:13">
      <c r="A5229" s="106" t="str">
        <f t="shared" si="82"/>
        <v xml:space="preserve">51960 </v>
      </c>
      <c r="B5229" s="164" t="s">
        <v>8482</v>
      </c>
      <c r="C5229" s="163"/>
      <c r="D5229" s="113" t="s">
        <v>1358</v>
      </c>
      <c r="F5229" t="s">
        <v>8483</v>
      </c>
      <c r="G5229" s="219">
        <v>25.4</v>
      </c>
      <c r="H5229" s="219" t="s">
        <v>37</v>
      </c>
      <c r="I5229" s="219">
        <v>12.65</v>
      </c>
      <c r="J5229" s="219">
        <v>3.1</v>
      </c>
      <c r="K5229" s="219" t="s">
        <v>37</v>
      </c>
      <c r="L5229" s="219">
        <v>41.15</v>
      </c>
      <c r="M5229" s="220" t="s">
        <v>1570</v>
      </c>
    </row>
    <row r="5230" spans="1:13">
      <c r="A5230" s="106" t="str">
        <f t="shared" si="82"/>
        <v xml:space="preserve">51980 </v>
      </c>
      <c r="B5230" s="164" t="s">
        <v>8484</v>
      </c>
      <c r="C5230" s="163"/>
      <c r="D5230" s="113" t="s">
        <v>1358</v>
      </c>
      <c r="F5230" t="s">
        <v>8485</v>
      </c>
      <c r="G5230" s="219">
        <v>12.57</v>
      </c>
      <c r="H5230" s="219" t="s">
        <v>37</v>
      </c>
      <c r="I5230" s="219">
        <v>7.24</v>
      </c>
      <c r="J5230" s="219">
        <v>1.53</v>
      </c>
      <c r="K5230" s="219" t="s">
        <v>37</v>
      </c>
      <c r="L5230" s="219">
        <v>21.34</v>
      </c>
      <c r="M5230" s="220" t="s">
        <v>1570</v>
      </c>
    </row>
    <row r="5231" spans="1:13">
      <c r="A5231" s="106" t="str">
        <f t="shared" si="82"/>
        <v xml:space="preserve">51990 </v>
      </c>
      <c r="B5231" s="164" t="s">
        <v>8486</v>
      </c>
      <c r="C5231" s="163"/>
      <c r="D5231" s="113" t="s">
        <v>1358</v>
      </c>
      <c r="F5231" t="s">
        <v>8487</v>
      </c>
      <c r="G5231" s="219">
        <v>13.36</v>
      </c>
      <c r="H5231" s="219" t="s">
        <v>37</v>
      </c>
      <c r="I5231" s="219">
        <v>7.18</v>
      </c>
      <c r="J5231" s="219">
        <v>1.68</v>
      </c>
      <c r="K5231" s="219" t="s">
        <v>37</v>
      </c>
      <c r="L5231" s="219">
        <v>22.22</v>
      </c>
      <c r="M5231" s="220" t="s">
        <v>1570</v>
      </c>
    </row>
    <row r="5232" spans="1:13">
      <c r="A5232" s="106" t="str">
        <f t="shared" si="82"/>
        <v xml:space="preserve">51992 </v>
      </c>
      <c r="B5232" s="164" t="s">
        <v>8488</v>
      </c>
      <c r="C5232" s="163"/>
      <c r="D5232" s="113" t="s">
        <v>1358</v>
      </c>
      <c r="F5232" t="s">
        <v>8489</v>
      </c>
      <c r="G5232" s="219">
        <v>14.87</v>
      </c>
      <c r="H5232" s="219" t="s">
        <v>37</v>
      </c>
      <c r="I5232" s="219">
        <v>7.85</v>
      </c>
      <c r="J5232" s="219">
        <v>2.34</v>
      </c>
      <c r="K5232" s="219" t="s">
        <v>37</v>
      </c>
      <c r="L5232" s="219">
        <v>25.06</v>
      </c>
      <c r="M5232" s="220" t="s">
        <v>1570</v>
      </c>
    </row>
    <row r="5233" spans="1:13">
      <c r="A5233" s="106" t="str">
        <f t="shared" si="82"/>
        <v xml:space="preserve">51999 </v>
      </c>
      <c r="B5233" s="164" t="s">
        <v>8490</v>
      </c>
      <c r="C5233" s="163"/>
      <c r="D5233" s="113" t="s">
        <v>664</v>
      </c>
      <c r="F5233" t="s">
        <v>19087</v>
      </c>
      <c r="G5233" s="219">
        <v>0</v>
      </c>
      <c r="H5233" s="219">
        <v>0</v>
      </c>
      <c r="I5233" s="219">
        <v>0</v>
      </c>
      <c r="J5233" s="219">
        <v>0</v>
      </c>
      <c r="K5233" s="219">
        <v>0</v>
      </c>
      <c r="L5233" s="219">
        <v>0</v>
      </c>
      <c r="M5233" s="220" t="s">
        <v>991</v>
      </c>
    </row>
    <row r="5234" spans="1:13">
      <c r="A5234" s="106" t="str">
        <f t="shared" si="82"/>
        <v xml:space="preserve">52000 </v>
      </c>
      <c r="B5234" s="164" t="s">
        <v>8491</v>
      </c>
      <c r="C5234" s="163"/>
      <c r="D5234" s="113" t="s">
        <v>1358</v>
      </c>
      <c r="F5234" t="s">
        <v>8492</v>
      </c>
      <c r="G5234" s="219">
        <v>1.53</v>
      </c>
      <c r="H5234" s="219">
        <v>5.47</v>
      </c>
      <c r="I5234" s="219">
        <v>0.66</v>
      </c>
      <c r="J5234" s="219">
        <v>0.19</v>
      </c>
      <c r="K5234" s="219">
        <v>7.19</v>
      </c>
      <c r="L5234" s="219">
        <v>2.38</v>
      </c>
      <c r="M5234" s="220" t="s">
        <v>1324</v>
      </c>
    </row>
    <row r="5235" spans="1:13">
      <c r="A5235" s="106" t="str">
        <f t="shared" si="82"/>
        <v xml:space="preserve">52001 </v>
      </c>
      <c r="B5235" s="164" t="s">
        <v>8493</v>
      </c>
      <c r="C5235" s="163"/>
      <c r="D5235" s="113" t="s">
        <v>1358</v>
      </c>
      <c r="F5235" t="s">
        <v>8494</v>
      </c>
      <c r="G5235" s="219">
        <v>5.44</v>
      </c>
      <c r="H5235" s="219">
        <v>7.04</v>
      </c>
      <c r="I5235" s="219">
        <v>2.36</v>
      </c>
      <c r="J5235" s="219">
        <v>0.67</v>
      </c>
      <c r="K5235" s="219">
        <v>13.15</v>
      </c>
      <c r="L5235" s="219">
        <v>8.4700000000000006</v>
      </c>
      <c r="M5235" s="220" t="s">
        <v>1324</v>
      </c>
    </row>
    <row r="5236" spans="1:13">
      <c r="A5236" s="106" t="str">
        <f t="shared" si="82"/>
        <v xml:space="preserve">52005 </v>
      </c>
      <c r="B5236" s="164" t="s">
        <v>8495</v>
      </c>
      <c r="C5236" s="163"/>
      <c r="D5236" s="113" t="s">
        <v>1358</v>
      </c>
      <c r="F5236" t="s">
        <v>8496</v>
      </c>
      <c r="G5236" s="219">
        <v>2.37</v>
      </c>
      <c r="H5236" s="219">
        <v>6.44</v>
      </c>
      <c r="I5236" s="219">
        <v>1.29</v>
      </c>
      <c r="J5236" s="219">
        <v>0.28999999999999998</v>
      </c>
      <c r="K5236" s="219">
        <v>9.1</v>
      </c>
      <c r="L5236" s="219">
        <v>3.95</v>
      </c>
      <c r="M5236" s="220" t="s">
        <v>1324</v>
      </c>
    </row>
    <row r="5237" spans="1:13">
      <c r="A5237" s="106" t="str">
        <f t="shared" si="82"/>
        <v xml:space="preserve">52007 </v>
      </c>
      <c r="B5237" s="164" t="s">
        <v>8497</v>
      </c>
      <c r="C5237" s="163"/>
      <c r="D5237" s="113" t="s">
        <v>1358</v>
      </c>
      <c r="F5237" t="s">
        <v>8498</v>
      </c>
      <c r="G5237" s="219">
        <v>3.02</v>
      </c>
      <c r="H5237" s="219">
        <v>10.06</v>
      </c>
      <c r="I5237" s="219">
        <v>1.51</v>
      </c>
      <c r="J5237" s="219">
        <v>0.39</v>
      </c>
      <c r="K5237" s="219">
        <v>13.47</v>
      </c>
      <c r="L5237" s="219">
        <v>4.92</v>
      </c>
      <c r="M5237" s="220" t="s">
        <v>1324</v>
      </c>
    </row>
    <row r="5238" spans="1:13">
      <c r="A5238" s="106" t="str">
        <f t="shared" si="82"/>
        <v xml:space="preserve">52010 </v>
      </c>
      <c r="B5238" s="164" t="s">
        <v>8499</v>
      </c>
      <c r="C5238" s="163"/>
      <c r="D5238" s="113" t="s">
        <v>1358</v>
      </c>
      <c r="F5238" t="s">
        <v>8500</v>
      </c>
      <c r="G5238" s="219">
        <v>3.02</v>
      </c>
      <c r="H5238" s="219">
        <v>8.06</v>
      </c>
      <c r="I5238" s="219">
        <v>1.5</v>
      </c>
      <c r="J5238" s="219">
        <v>0.37</v>
      </c>
      <c r="K5238" s="219">
        <v>11.45</v>
      </c>
      <c r="L5238" s="219">
        <v>4.8899999999999997</v>
      </c>
      <c r="M5238" s="220" t="s">
        <v>1324</v>
      </c>
    </row>
    <row r="5239" spans="1:13">
      <c r="A5239" s="106" t="str">
        <f t="shared" si="82"/>
        <v xml:space="preserve">52204 </v>
      </c>
      <c r="B5239" s="164" t="s">
        <v>8501</v>
      </c>
      <c r="C5239" s="163"/>
      <c r="D5239" s="113" t="s">
        <v>1358</v>
      </c>
      <c r="F5239" t="s">
        <v>8502</v>
      </c>
      <c r="G5239" s="219">
        <v>2.59</v>
      </c>
      <c r="H5239" s="219">
        <v>8.4</v>
      </c>
      <c r="I5239" s="219">
        <v>1.28</v>
      </c>
      <c r="J5239" s="219">
        <v>0.32</v>
      </c>
      <c r="K5239" s="219">
        <v>11.31</v>
      </c>
      <c r="L5239" s="219">
        <v>4.1900000000000004</v>
      </c>
      <c r="M5239" s="220" t="s">
        <v>1324</v>
      </c>
    </row>
    <row r="5240" spans="1:13">
      <c r="A5240" s="106" t="str">
        <f t="shared" si="82"/>
        <v xml:space="preserve">52214 </v>
      </c>
      <c r="B5240" s="164" t="s">
        <v>8503</v>
      </c>
      <c r="C5240" s="163"/>
      <c r="D5240" s="113" t="s">
        <v>1358</v>
      </c>
      <c r="F5240" t="s">
        <v>8504</v>
      </c>
      <c r="G5240" s="219">
        <v>3.5</v>
      </c>
      <c r="H5240" s="219">
        <v>18.39</v>
      </c>
      <c r="I5240" s="219">
        <v>1.23</v>
      </c>
      <c r="J5240" s="219">
        <v>0.42</v>
      </c>
      <c r="K5240" s="219">
        <v>22.31</v>
      </c>
      <c r="L5240" s="219">
        <v>5.15</v>
      </c>
      <c r="M5240" s="220" t="s">
        <v>1324</v>
      </c>
    </row>
    <row r="5241" spans="1:13">
      <c r="A5241" s="106" t="str">
        <f t="shared" si="82"/>
        <v xml:space="preserve">52224 </v>
      </c>
      <c r="B5241" s="164" t="s">
        <v>8505</v>
      </c>
      <c r="C5241" s="163"/>
      <c r="D5241" s="113" t="s">
        <v>1358</v>
      </c>
      <c r="F5241" t="s">
        <v>8504</v>
      </c>
      <c r="G5241" s="219">
        <v>4.05</v>
      </c>
      <c r="H5241" s="219">
        <v>18.77</v>
      </c>
      <c r="I5241" s="219">
        <v>1.42</v>
      </c>
      <c r="J5241" s="219">
        <v>0.49</v>
      </c>
      <c r="K5241" s="219">
        <v>23.31</v>
      </c>
      <c r="L5241" s="219">
        <v>5.96</v>
      </c>
      <c r="M5241" s="220" t="s">
        <v>1324</v>
      </c>
    </row>
    <row r="5242" spans="1:13">
      <c r="A5242" s="106" t="str">
        <f t="shared" si="82"/>
        <v xml:space="preserve">52234 </v>
      </c>
      <c r="B5242" s="164" t="s">
        <v>8506</v>
      </c>
      <c r="C5242" s="163"/>
      <c r="D5242" s="113" t="s">
        <v>1358</v>
      </c>
      <c r="F5242" t="s">
        <v>8504</v>
      </c>
      <c r="G5242" s="219">
        <v>4.62</v>
      </c>
      <c r="H5242" s="219" t="s">
        <v>37</v>
      </c>
      <c r="I5242" s="219">
        <v>2.0699999999999998</v>
      </c>
      <c r="J5242" s="219">
        <v>0.56000000000000005</v>
      </c>
      <c r="K5242" s="219" t="s">
        <v>37</v>
      </c>
      <c r="L5242" s="219">
        <v>7.25</v>
      </c>
      <c r="M5242" s="220" t="s">
        <v>1324</v>
      </c>
    </row>
    <row r="5243" spans="1:13">
      <c r="A5243" s="106" t="str">
        <f t="shared" si="82"/>
        <v xml:space="preserve">52235 </v>
      </c>
      <c r="B5243" s="164" t="s">
        <v>8507</v>
      </c>
      <c r="C5243" s="163"/>
      <c r="D5243" s="113" t="s">
        <v>1358</v>
      </c>
      <c r="F5243" t="s">
        <v>8504</v>
      </c>
      <c r="G5243" s="219">
        <v>5.44</v>
      </c>
      <c r="H5243" s="219" t="s">
        <v>37</v>
      </c>
      <c r="I5243" s="219">
        <v>2.4</v>
      </c>
      <c r="J5243" s="219">
        <v>0.67</v>
      </c>
      <c r="K5243" s="219" t="s">
        <v>37</v>
      </c>
      <c r="L5243" s="219">
        <v>8.51</v>
      </c>
      <c r="M5243" s="220" t="s">
        <v>1324</v>
      </c>
    </row>
    <row r="5244" spans="1:13">
      <c r="A5244" s="106" t="str">
        <f t="shared" si="82"/>
        <v xml:space="preserve">52240 </v>
      </c>
      <c r="B5244" s="164" t="s">
        <v>8508</v>
      </c>
      <c r="C5244" s="163"/>
      <c r="D5244" s="113" t="s">
        <v>1358</v>
      </c>
      <c r="F5244" t="s">
        <v>8504</v>
      </c>
      <c r="G5244" s="219">
        <v>7.5</v>
      </c>
      <c r="H5244" s="219" t="s">
        <v>37</v>
      </c>
      <c r="I5244" s="219">
        <v>3.13</v>
      </c>
      <c r="J5244" s="219">
        <v>0.92</v>
      </c>
      <c r="K5244" s="219" t="s">
        <v>37</v>
      </c>
      <c r="L5244" s="219">
        <v>11.55</v>
      </c>
      <c r="M5244" s="220" t="s">
        <v>1324</v>
      </c>
    </row>
    <row r="5245" spans="1:13">
      <c r="A5245" s="106" t="str">
        <f t="shared" si="82"/>
        <v xml:space="preserve">52250 </v>
      </c>
      <c r="B5245" s="164" t="s">
        <v>8509</v>
      </c>
      <c r="C5245" s="163"/>
      <c r="D5245" s="113" t="s">
        <v>1358</v>
      </c>
      <c r="F5245" t="s">
        <v>8510</v>
      </c>
      <c r="G5245" s="219">
        <v>4.49</v>
      </c>
      <c r="H5245" s="219" t="s">
        <v>37</v>
      </c>
      <c r="I5245" s="219">
        <v>2.02</v>
      </c>
      <c r="J5245" s="219">
        <v>0.54</v>
      </c>
      <c r="K5245" s="219" t="s">
        <v>37</v>
      </c>
      <c r="L5245" s="219">
        <v>7.05</v>
      </c>
      <c r="M5245" s="220" t="s">
        <v>1324</v>
      </c>
    </row>
    <row r="5246" spans="1:13">
      <c r="A5246" s="106" t="str">
        <f t="shared" si="82"/>
        <v xml:space="preserve">52260 </v>
      </c>
      <c r="B5246" s="164" t="s">
        <v>8511</v>
      </c>
      <c r="C5246" s="163"/>
      <c r="D5246" s="113" t="s">
        <v>1358</v>
      </c>
      <c r="F5246" t="s">
        <v>8504</v>
      </c>
      <c r="G5246" s="219">
        <v>3.91</v>
      </c>
      <c r="H5246" s="219" t="s">
        <v>37</v>
      </c>
      <c r="I5246" s="219">
        <v>1.81</v>
      </c>
      <c r="J5246" s="219">
        <v>0.5</v>
      </c>
      <c r="K5246" s="219" t="s">
        <v>37</v>
      </c>
      <c r="L5246" s="219">
        <v>6.22</v>
      </c>
      <c r="M5246" s="220" t="s">
        <v>1324</v>
      </c>
    </row>
    <row r="5247" spans="1:13">
      <c r="A5247" s="106" t="str">
        <f t="shared" si="82"/>
        <v xml:space="preserve">52265 </v>
      </c>
      <c r="B5247" s="164" t="s">
        <v>8512</v>
      </c>
      <c r="C5247" s="163"/>
      <c r="D5247" s="113" t="s">
        <v>1358</v>
      </c>
      <c r="F5247" t="s">
        <v>8504</v>
      </c>
      <c r="G5247" s="219">
        <v>2.94</v>
      </c>
      <c r="H5247" s="219">
        <v>7.83</v>
      </c>
      <c r="I5247" s="219">
        <v>1.47</v>
      </c>
      <c r="J5247" s="219">
        <v>0.4</v>
      </c>
      <c r="K5247" s="219">
        <v>11.17</v>
      </c>
      <c r="L5247" s="219">
        <v>4.8099999999999996</v>
      </c>
      <c r="M5247" s="220" t="s">
        <v>1324</v>
      </c>
    </row>
    <row r="5248" spans="1:13">
      <c r="A5248" s="106" t="str">
        <f t="shared" si="82"/>
        <v xml:space="preserve">52270 </v>
      </c>
      <c r="B5248" s="164" t="s">
        <v>8513</v>
      </c>
      <c r="C5248" s="163"/>
      <c r="D5248" s="113" t="s">
        <v>1358</v>
      </c>
      <c r="F5248" t="s">
        <v>8514</v>
      </c>
      <c r="G5248" s="219">
        <v>3.36</v>
      </c>
      <c r="H5248" s="219">
        <v>8.82</v>
      </c>
      <c r="I5248" s="219">
        <v>1.6</v>
      </c>
      <c r="J5248" s="219">
        <v>0.4</v>
      </c>
      <c r="K5248" s="219">
        <v>12.58</v>
      </c>
      <c r="L5248" s="219">
        <v>5.36</v>
      </c>
      <c r="M5248" s="220" t="s">
        <v>1324</v>
      </c>
    </row>
    <row r="5249" spans="1:13">
      <c r="A5249" s="106" t="str">
        <f t="shared" si="82"/>
        <v xml:space="preserve">52275 </v>
      </c>
      <c r="B5249" s="164" t="s">
        <v>8515</v>
      </c>
      <c r="C5249" s="163"/>
      <c r="D5249" s="113" t="s">
        <v>1358</v>
      </c>
      <c r="F5249" t="s">
        <v>8514</v>
      </c>
      <c r="G5249" s="219">
        <v>4.6900000000000004</v>
      </c>
      <c r="H5249" s="219">
        <v>10.89</v>
      </c>
      <c r="I5249" s="219">
        <v>2.0699999999999998</v>
      </c>
      <c r="J5249" s="219">
        <v>0.56000000000000005</v>
      </c>
      <c r="K5249" s="219">
        <v>16.14</v>
      </c>
      <c r="L5249" s="219">
        <v>7.32</v>
      </c>
      <c r="M5249" s="220" t="s">
        <v>1324</v>
      </c>
    </row>
    <row r="5250" spans="1:13">
      <c r="A5250" s="106" t="str">
        <f t="shared" si="82"/>
        <v xml:space="preserve">52276 </v>
      </c>
      <c r="B5250" s="164" t="s">
        <v>8516</v>
      </c>
      <c r="C5250" s="163"/>
      <c r="D5250" s="113" t="s">
        <v>1358</v>
      </c>
      <c r="F5250" t="s">
        <v>8504</v>
      </c>
      <c r="G5250" s="219">
        <v>4.99</v>
      </c>
      <c r="H5250" s="219" t="s">
        <v>37</v>
      </c>
      <c r="I5250" s="219">
        <v>2.2000000000000002</v>
      </c>
      <c r="J5250" s="219">
        <v>0.6</v>
      </c>
      <c r="K5250" s="219" t="s">
        <v>37</v>
      </c>
      <c r="L5250" s="219">
        <v>7.79</v>
      </c>
      <c r="M5250" s="220" t="s">
        <v>1324</v>
      </c>
    </row>
    <row r="5251" spans="1:13">
      <c r="A5251" s="106" t="str">
        <f t="shared" ref="A5251:A5314" si="83">B5251&amp;" "&amp;C5251</f>
        <v xml:space="preserve">52277 </v>
      </c>
      <c r="B5251" s="164" t="s">
        <v>8517</v>
      </c>
      <c r="C5251" s="163"/>
      <c r="D5251" s="113" t="s">
        <v>1358</v>
      </c>
      <c r="F5251" t="s">
        <v>8504</v>
      </c>
      <c r="G5251" s="219">
        <v>6.16</v>
      </c>
      <c r="H5251" s="219" t="s">
        <v>37</v>
      </c>
      <c r="I5251" s="219">
        <v>2.61</v>
      </c>
      <c r="J5251" s="219">
        <v>0.75</v>
      </c>
      <c r="K5251" s="219" t="s">
        <v>37</v>
      </c>
      <c r="L5251" s="219">
        <v>9.52</v>
      </c>
      <c r="M5251" s="220" t="s">
        <v>1324</v>
      </c>
    </row>
    <row r="5252" spans="1:13">
      <c r="A5252" s="106" t="str">
        <f t="shared" si="83"/>
        <v xml:space="preserve">52281 </v>
      </c>
      <c r="B5252" s="164" t="s">
        <v>8518</v>
      </c>
      <c r="C5252" s="163"/>
      <c r="D5252" s="113" t="s">
        <v>1358</v>
      </c>
      <c r="F5252" t="s">
        <v>8504</v>
      </c>
      <c r="G5252" s="219">
        <v>2.75</v>
      </c>
      <c r="H5252" s="219">
        <v>6.7</v>
      </c>
      <c r="I5252" s="219">
        <v>1.41</v>
      </c>
      <c r="J5252" s="219">
        <v>0.34</v>
      </c>
      <c r="K5252" s="219">
        <v>9.7899999999999991</v>
      </c>
      <c r="L5252" s="219">
        <v>4.5</v>
      </c>
      <c r="M5252" s="220" t="s">
        <v>1324</v>
      </c>
    </row>
    <row r="5253" spans="1:13">
      <c r="A5253" s="106" t="str">
        <f t="shared" si="83"/>
        <v xml:space="preserve">52282 </v>
      </c>
      <c r="B5253" s="164" t="s">
        <v>8519</v>
      </c>
      <c r="C5253" s="163"/>
      <c r="D5253" s="113" t="s">
        <v>1358</v>
      </c>
      <c r="F5253" t="s">
        <v>8520</v>
      </c>
      <c r="G5253" s="219">
        <v>6.39</v>
      </c>
      <c r="H5253" s="219" t="s">
        <v>37</v>
      </c>
      <c r="I5253" s="219">
        <v>2.74</v>
      </c>
      <c r="J5253" s="219">
        <v>0.81</v>
      </c>
      <c r="K5253" s="219" t="s">
        <v>37</v>
      </c>
      <c r="L5253" s="219">
        <v>9.94</v>
      </c>
      <c r="M5253" s="220" t="s">
        <v>1324</v>
      </c>
    </row>
    <row r="5254" spans="1:13">
      <c r="A5254" s="106" t="str">
        <f t="shared" si="83"/>
        <v xml:space="preserve">52283 </v>
      </c>
      <c r="B5254" s="164" t="s">
        <v>8521</v>
      </c>
      <c r="C5254" s="163"/>
      <c r="D5254" s="113" t="s">
        <v>1358</v>
      </c>
      <c r="F5254" t="s">
        <v>8504</v>
      </c>
      <c r="G5254" s="219">
        <v>3.73</v>
      </c>
      <c r="H5254" s="219">
        <v>6.42</v>
      </c>
      <c r="I5254" s="219">
        <v>1.76</v>
      </c>
      <c r="J5254" s="219">
        <v>0.46</v>
      </c>
      <c r="K5254" s="219">
        <v>10.61</v>
      </c>
      <c r="L5254" s="219">
        <v>5.95</v>
      </c>
      <c r="M5254" s="220" t="s">
        <v>1324</v>
      </c>
    </row>
    <row r="5255" spans="1:13">
      <c r="A5255" s="106" t="str">
        <f t="shared" si="83"/>
        <v xml:space="preserve">52284 </v>
      </c>
      <c r="B5255" s="164" t="s">
        <v>21311</v>
      </c>
      <c r="C5255" s="163"/>
      <c r="D5255" s="113" t="s">
        <v>1358</v>
      </c>
      <c r="F5255" t="s">
        <v>20979</v>
      </c>
      <c r="G5255" s="219">
        <v>3.1</v>
      </c>
      <c r="H5255" s="219">
        <v>76.8</v>
      </c>
      <c r="I5255" s="219">
        <v>1.38</v>
      </c>
      <c r="J5255" s="219">
        <v>0.38</v>
      </c>
      <c r="K5255" s="219">
        <v>80.28</v>
      </c>
      <c r="L5255" s="219">
        <v>4.8600000000000003</v>
      </c>
      <c r="M5255" s="220" t="s">
        <v>1324</v>
      </c>
    </row>
    <row r="5256" spans="1:13">
      <c r="A5256" s="106" t="str">
        <f t="shared" si="83"/>
        <v xml:space="preserve">52285 </v>
      </c>
      <c r="B5256" s="164" t="s">
        <v>8522</v>
      </c>
      <c r="C5256" s="163"/>
      <c r="D5256" s="113" t="s">
        <v>1358</v>
      </c>
      <c r="F5256" t="s">
        <v>8504</v>
      </c>
      <c r="G5256" s="219">
        <v>3.6</v>
      </c>
      <c r="H5256" s="219">
        <v>6.44</v>
      </c>
      <c r="I5256" s="219">
        <v>1.73</v>
      </c>
      <c r="J5256" s="219">
        <v>0.47</v>
      </c>
      <c r="K5256" s="219">
        <v>10.51</v>
      </c>
      <c r="L5256" s="219">
        <v>5.8</v>
      </c>
      <c r="M5256" s="220" t="s">
        <v>1324</v>
      </c>
    </row>
    <row r="5257" spans="1:13">
      <c r="A5257" s="106" t="str">
        <f t="shared" si="83"/>
        <v xml:space="preserve">52287 </v>
      </c>
      <c r="B5257" s="164" t="s">
        <v>8523</v>
      </c>
      <c r="C5257" s="163"/>
      <c r="D5257" s="113" t="s">
        <v>1358</v>
      </c>
      <c r="F5257" t="s">
        <v>8524</v>
      </c>
      <c r="G5257" s="219">
        <v>3.2</v>
      </c>
      <c r="H5257" s="219">
        <v>8.01</v>
      </c>
      <c r="I5257" s="219">
        <v>1.38</v>
      </c>
      <c r="J5257" s="219">
        <v>0.41</v>
      </c>
      <c r="K5257" s="219">
        <v>11.62</v>
      </c>
      <c r="L5257" s="219">
        <v>4.99</v>
      </c>
      <c r="M5257" s="220" t="s">
        <v>1324</v>
      </c>
    </row>
    <row r="5258" spans="1:13">
      <c r="A5258" s="106" t="str">
        <f t="shared" si="83"/>
        <v xml:space="preserve">52290 </v>
      </c>
      <c r="B5258" s="164" t="s">
        <v>8525</v>
      </c>
      <c r="C5258" s="163"/>
      <c r="D5258" s="113" t="s">
        <v>1358</v>
      </c>
      <c r="F5258" t="s">
        <v>8504</v>
      </c>
      <c r="G5258" s="219">
        <v>4.58</v>
      </c>
      <c r="H5258" s="219" t="s">
        <v>37</v>
      </c>
      <c r="I5258" s="219">
        <v>2.0499999999999998</v>
      </c>
      <c r="J5258" s="219">
        <v>0.55000000000000004</v>
      </c>
      <c r="K5258" s="219" t="s">
        <v>37</v>
      </c>
      <c r="L5258" s="219">
        <v>7.18</v>
      </c>
      <c r="M5258" s="220" t="s">
        <v>1324</v>
      </c>
    </row>
    <row r="5259" spans="1:13">
      <c r="A5259" s="106" t="str">
        <f t="shared" si="83"/>
        <v xml:space="preserve">52300 </v>
      </c>
      <c r="B5259" s="164" t="s">
        <v>8526</v>
      </c>
      <c r="C5259" s="163"/>
      <c r="D5259" s="113" t="s">
        <v>1358</v>
      </c>
      <c r="F5259" t="s">
        <v>8504</v>
      </c>
      <c r="G5259" s="219">
        <v>5.3</v>
      </c>
      <c r="H5259" s="219" t="s">
        <v>37</v>
      </c>
      <c r="I5259" s="219">
        <v>2.31</v>
      </c>
      <c r="J5259" s="219">
        <v>0.64</v>
      </c>
      <c r="K5259" s="219" t="s">
        <v>37</v>
      </c>
      <c r="L5259" s="219">
        <v>8.25</v>
      </c>
      <c r="M5259" s="220" t="s">
        <v>1324</v>
      </c>
    </row>
    <row r="5260" spans="1:13">
      <c r="A5260" s="106" t="str">
        <f t="shared" si="83"/>
        <v xml:space="preserve">52301 </v>
      </c>
      <c r="B5260" s="164" t="s">
        <v>8527</v>
      </c>
      <c r="C5260" s="163"/>
      <c r="D5260" s="113" t="s">
        <v>1358</v>
      </c>
      <c r="F5260" t="s">
        <v>8504</v>
      </c>
      <c r="G5260" s="219">
        <v>5.5</v>
      </c>
      <c r="H5260" s="219" t="s">
        <v>37</v>
      </c>
      <c r="I5260" s="219">
        <v>2.38</v>
      </c>
      <c r="J5260" s="219">
        <v>0.67</v>
      </c>
      <c r="K5260" s="219" t="s">
        <v>37</v>
      </c>
      <c r="L5260" s="219">
        <v>8.5500000000000007</v>
      </c>
      <c r="M5260" s="220" t="s">
        <v>1324</v>
      </c>
    </row>
    <row r="5261" spans="1:13">
      <c r="A5261" s="106" t="str">
        <f t="shared" si="83"/>
        <v xml:space="preserve">52305 </v>
      </c>
      <c r="B5261" s="164" t="s">
        <v>8528</v>
      </c>
      <c r="C5261" s="163"/>
      <c r="D5261" s="113" t="s">
        <v>1358</v>
      </c>
      <c r="F5261" t="s">
        <v>8504</v>
      </c>
      <c r="G5261" s="219">
        <v>5.3</v>
      </c>
      <c r="H5261" s="219" t="s">
        <v>37</v>
      </c>
      <c r="I5261" s="219">
        <v>2.25</v>
      </c>
      <c r="J5261" s="219">
        <v>0.64</v>
      </c>
      <c r="K5261" s="219" t="s">
        <v>37</v>
      </c>
      <c r="L5261" s="219">
        <v>8.19</v>
      </c>
      <c r="M5261" s="220" t="s">
        <v>1324</v>
      </c>
    </row>
    <row r="5262" spans="1:13">
      <c r="A5262" s="106" t="str">
        <f t="shared" si="83"/>
        <v xml:space="preserve">52310 </v>
      </c>
      <c r="B5262" s="164" t="s">
        <v>8529</v>
      </c>
      <c r="C5262" s="163"/>
      <c r="D5262" s="113" t="s">
        <v>1358</v>
      </c>
      <c r="F5262" t="s">
        <v>8504</v>
      </c>
      <c r="G5262" s="219">
        <v>2.81</v>
      </c>
      <c r="H5262" s="219">
        <v>6.42</v>
      </c>
      <c r="I5262" s="219">
        <v>1.32</v>
      </c>
      <c r="J5262" s="219">
        <v>0.35</v>
      </c>
      <c r="K5262" s="219">
        <v>9.58</v>
      </c>
      <c r="L5262" s="219">
        <v>4.4800000000000004</v>
      </c>
      <c r="M5262" s="220" t="s">
        <v>1324</v>
      </c>
    </row>
    <row r="5263" spans="1:13">
      <c r="A5263" s="106" t="str">
        <f t="shared" si="83"/>
        <v xml:space="preserve">52315 </v>
      </c>
      <c r="B5263" s="164" t="s">
        <v>8530</v>
      </c>
      <c r="C5263" s="163"/>
      <c r="D5263" s="113" t="s">
        <v>1358</v>
      </c>
      <c r="F5263" t="s">
        <v>8504</v>
      </c>
      <c r="G5263" s="219">
        <v>5.2</v>
      </c>
      <c r="H5263" s="219">
        <v>8.24</v>
      </c>
      <c r="I5263" s="219">
        <v>2.25</v>
      </c>
      <c r="J5263" s="219">
        <v>0.64</v>
      </c>
      <c r="K5263" s="219">
        <v>14.08</v>
      </c>
      <c r="L5263" s="219">
        <v>8.09</v>
      </c>
      <c r="M5263" s="220" t="s">
        <v>1324</v>
      </c>
    </row>
    <row r="5264" spans="1:13">
      <c r="A5264" s="106" t="str">
        <f t="shared" si="83"/>
        <v xml:space="preserve">52317 </v>
      </c>
      <c r="B5264" s="164" t="s">
        <v>8531</v>
      </c>
      <c r="C5264" s="163"/>
      <c r="D5264" s="113" t="s">
        <v>1358</v>
      </c>
      <c r="F5264" t="s">
        <v>8532</v>
      </c>
      <c r="G5264" s="219">
        <v>6.71</v>
      </c>
      <c r="H5264" s="219">
        <v>18.91</v>
      </c>
      <c r="I5264" s="219">
        <v>2.68</v>
      </c>
      <c r="J5264" s="219">
        <v>0.81</v>
      </c>
      <c r="K5264" s="219">
        <v>26.43</v>
      </c>
      <c r="L5264" s="219">
        <v>10.199999999999999</v>
      </c>
      <c r="M5264" s="220" t="s">
        <v>1324</v>
      </c>
    </row>
    <row r="5265" spans="1:13">
      <c r="A5265" s="106" t="str">
        <f t="shared" si="83"/>
        <v xml:space="preserve">52318 </v>
      </c>
      <c r="B5265" s="164" t="s">
        <v>8533</v>
      </c>
      <c r="C5265" s="163"/>
      <c r="D5265" s="113" t="s">
        <v>1358</v>
      </c>
      <c r="F5265" t="s">
        <v>8532</v>
      </c>
      <c r="G5265" s="219">
        <v>9.18</v>
      </c>
      <c r="H5265" s="219" t="s">
        <v>37</v>
      </c>
      <c r="I5265" s="219">
        <v>3.62</v>
      </c>
      <c r="J5265" s="219">
        <v>1.1399999999999999</v>
      </c>
      <c r="K5265" s="219" t="s">
        <v>37</v>
      </c>
      <c r="L5265" s="219">
        <v>13.94</v>
      </c>
      <c r="M5265" s="220" t="s">
        <v>1324</v>
      </c>
    </row>
    <row r="5266" spans="1:13">
      <c r="A5266" s="106" t="str">
        <f t="shared" si="83"/>
        <v xml:space="preserve">52320 </v>
      </c>
      <c r="B5266" s="164" t="s">
        <v>8534</v>
      </c>
      <c r="C5266" s="163"/>
      <c r="D5266" s="113" t="s">
        <v>1358</v>
      </c>
      <c r="F5266" t="s">
        <v>8504</v>
      </c>
      <c r="G5266" s="219">
        <v>4.6900000000000004</v>
      </c>
      <c r="H5266" s="219" t="s">
        <v>37</v>
      </c>
      <c r="I5266" s="219">
        <v>2</v>
      </c>
      <c r="J5266" s="219">
        <v>0.56000000000000005</v>
      </c>
      <c r="K5266" s="219" t="s">
        <v>37</v>
      </c>
      <c r="L5266" s="219">
        <v>7.25</v>
      </c>
      <c r="M5266" s="220" t="s">
        <v>1324</v>
      </c>
    </row>
    <row r="5267" spans="1:13">
      <c r="A5267" s="106" t="str">
        <f t="shared" si="83"/>
        <v xml:space="preserve">52325 </v>
      </c>
      <c r="B5267" s="164" t="s">
        <v>8535</v>
      </c>
      <c r="C5267" s="163"/>
      <c r="D5267" s="113" t="s">
        <v>1358</v>
      </c>
      <c r="F5267" t="s">
        <v>8536</v>
      </c>
      <c r="G5267" s="219">
        <v>6.15</v>
      </c>
      <c r="H5267" s="219" t="s">
        <v>37</v>
      </c>
      <c r="I5267" s="219">
        <v>2.5299999999999998</v>
      </c>
      <c r="J5267" s="219">
        <v>0.74</v>
      </c>
      <c r="K5267" s="219" t="s">
        <v>37</v>
      </c>
      <c r="L5267" s="219">
        <v>9.42</v>
      </c>
      <c r="M5267" s="220" t="s">
        <v>1324</v>
      </c>
    </row>
    <row r="5268" spans="1:13">
      <c r="A5268" s="106" t="str">
        <f t="shared" si="83"/>
        <v xml:space="preserve">52327 </v>
      </c>
      <c r="B5268" s="164" t="s">
        <v>8537</v>
      </c>
      <c r="C5268" s="163"/>
      <c r="D5268" s="113" t="s">
        <v>1358</v>
      </c>
      <c r="F5268" t="s">
        <v>8538</v>
      </c>
      <c r="G5268" s="219">
        <v>5.18</v>
      </c>
      <c r="H5268" s="219" t="s">
        <v>37</v>
      </c>
      <c r="I5268" s="219">
        <v>1.82</v>
      </c>
      <c r="J5268" s="219">
        <v>0.62</v>
      </c>
      <c r="K5268" s="219" t="s">
        <v>37</v>
      </c>
      <c r="L5268" s="219">
        <v>7.62</v>
      </c>
      <c r="M5268" s="220" t="s">
        <v>1324</v>
      </c>
    </row>
    <row r="5269" spans="1:13">
      <c r="A5269" s="106" t="str">
        <f t="shared" si="83"/>
        <v xml:space="preserve">52330 </v>
      </c>
      <c r="B5269" s="164" t="s">
        <v>8539</v>
      </c>
      <c r="C5269" s="163"/>
      <c r="D5269" s="113" t="s">
        <v>1358</v>
      </c>
      <c r="F5269" t="s">
        <v>8504</v>
      </c>
      <c r="G5269" s="219">
        <v>5.03</v>
      </c>
      <c r="H5269" s="219">
        <v>12.4</v>
      </c>
      <c r="I5269" s="219">
        <v>2.12</v>
      </c>
      <c r="J5269" s="219">
        <v>0.61</v>
      </c>
      <c r="K5269" s="219">
        <v>18.04</v>
      </c>
      <c r="L5269" s="219">
        <v>7.76</v>
      </c>
      <c r="M5269" s="220" t="s">
        <v>1324</v>
      </c>
    </row>
    <row r="5270" spans="1:13">
      <c r="A5270" s="106" t="str">
        <f t="shared" si="83"/>
        <v xml:space="preserve">52332 </v>
      </c>
      <c r="B5270" s="164" t="s">
        <v>8540</v>
      </c>
      <c r="C5270" s="163"/>
      <c r="D5270" s="113" t="s">
        <v>1358</v>
      </c>
      <c r="F5270" t="s">
        <v>8504</v>
      </c>
      <c r="G5270" s="219">
        <v>2.82</v>
      </c>
      <c r="H5270" s="219">
        <v>8.82</v>
      </c>
      <c r="I5270" s="219">
        <v>1.43</v>
      </c>
      <c r="J5270" s="219">
        <v>0.35</v>
      </c>
      <c r="K5270" s="219">
        <v>11.99</v>
      </c>
      <c r="L5270" s="219">
        <v>4.5999999999999996</v>
      </c>
      <c r="M5270" s="220" t="s">
        <v>1324</v>
      </c>
    </row>
    <row r="5271" spans="1:13">
      <c r="A5271" s="106" t="str">
        <f t="shared" si="83"/>
        <v xml:space="preserve">52334 </v>
      </c>
      <c r="B5271" s="164" t="s">
        <v>8541</v>
      </c>
      <c r="C5271" s="163"/>
      <c r="D5271" s="113" t="s">
        <v>1358</v>
      </c>
      <c r="F5271" t="s">
        <v>8542</v>
      </c>
      <c r="G5271" s="219">
        <v>3.37</v>
      </c>
      <c r="H5271" s="219" t="s">
        <v>37</v>
      </c>
      <c r="I5271" s="219">
        <v>1.62</v>
      </c>
      <c r="J5271" s="219">
        <v>0.4</v>
      </c>
      <c r="K5271" s="219" t="s">
        <v>37</v>
      </c>
      <c r="L5271" s="219">
        <v>5.39</v>
      </c>
      <c r="M5271" s="220" t="s">
        <v>1324</v>
      </c>
    </row>
    <row r="5272" spans="1:13">
      <c r="A5272" s="106" t="str">
        <f t="shared" si="83"/>
        <v xml:space="preserve">52341 </v>
      </c>
      <c r="B5272" s="164" t="s">
        <v>8543</v>
      </c>
      <c r="C5272" s="163"/>
      <c r="D5272" s="113" t="s">
        <v>1358</v>
      </c>
      <c r="F5272" t="s">
        <v>8544</v>
      </c>
      <c r="G5272" s="219">
        <v>5.35</v>
      </c>
      <c r="H5272" s="219" t="s">
        <v>37</v>
      </c>
      <c r="I5272" s="219">
        <v>2.37</v>
      </c>
      <c r="J5272" s="219">
        <v>0.66</v>
      </c>
      <c r="K5272" s="219" t="s">
        <v>37</v>
      </c>
      <c r="L5272" s="219">
        <v>8.3800000000000008</v>
      </c>
      <c r="M5272" s="220" t="s">
        <v>1324</v>
      </c>
    </row>
    <row r="5273" spans="1:13">
      <c r="A5273" s="106" t="str">
        <f t="shared" si="83"/>
        <v xml:space="preserve">52342 </v>
      </c>
      <c r="B5273" s="164" t="s">
        <v>8545</v>
      </c>
      <c r="C5273" s="163"/>
      <c r="D5273" s="113" t="s">
        <v>1358</v>
      </c>
      <c r="F5273" t="s">
        <v>8546</v>
      </c>
      <c r="G5273" s="219">
        <v>5.85</v>
      </c>
      <c r="H5273" s="219" t="s">
        <v>37</v>
      </c>
      <c r="I5273" s="219">
        <v>2.5499999999999998</v>
      </c>
      <c r="J5273" s="219">
        <v>0.72</v>
      </c>
      <c r="K5273" s="219" t="s">
        <v>37</v>
      </c>
      <c r="L5273" s="219">
        <v>9.1199999999999992</v>
      </c>
      <c r="M5273" s="220" t="s">
        <v>1324</v>
      </c>
    </row>
    <row r="5274" spans="1:13">
      <c r="A5274" s="106" t="str">
        <f t="shared" si="83"/>
        <v xml:space="preserve">52343 </v>
      </c>
      <c r="B5274" s="164" t="s">
        <v>8547</v>
      </c>
      <c r="C5274" s="163"/>
      <c r="D5274" s="113" t="s">
        <v>1358</v>
      </c>
      <c r="F5274" t="s">
        <v>8548</v>
      </c>
      <c r="G5274" s="219">
        <v>6.55</v>
      </c>
      <c r="H5274" s="219" t="s">
        <v>37</v>
      </c>
      <c r="I5274" s="219">
        <v>2.79</v>
      </c>
      <c r="J5274" s="219">
        <v>0.79</v>
      </c>
      <c r="K5274" s="219" t="s">
        <v>37</v>
      </c>
      <c r="L5274" s="219">
        <v>10.130000000000001</v>
      </c>
      <c r="M5274" s="220" t="s">
        <v>1324</v>
      </c>
    </row>
    <row r="5275" spans="1:13">
      <c r="A5275" s="106" t="str">
        <f t="shared" si="83"/>
        <v xml:space="preserve">52344 </v>
      </c>
      <c r="B5275" s="164" t="s">
        <v>8549</v>
      </c>
      <c r="C5275" s="163"/>
      <c r="D5275" s="113" t="s">
        <v>1358</v>
      </c>
      <c r="F5275" t="s">
        <v>8550</v>
      </c>
      <c r="G5275" s="219">
        <v>7.05</v>
      </c>
      <c r="H5275" s="219" t="s">
        <v>37</v>
      </c>
      <c r="I5275" s="219">
        <v>2.97</v>
      </c>
      <c r="J5275" s="219">
        <v>0.87</v>
      </c>
      <c r="K5275" s="219" t="s">
        <v>37</v>
      </c>
      <c r="L5275" s="219">
        <v>10.89</v>
      </c>
      <c r="M5275" s="220" t="s">
        <v>1324</v>
      </c>
    </row>
    <row r="5276" spans="1:13">
      <c r="A5276" s="106" t="str">
        <f t="shared" si="83"/>
        <v xml:space="preserve">52345 </v>
      </c>
      <c r="B5276" s="164" t="s">
        <v>8551</v>
      </c>
      <c r="C5276" s="163"/>
      <c r="D5276" s="113" t="s">
        <v>1358</v>
      </c>
      <c r="F5276" t="s">
        <v>8552</v>
      </c>
      <c r="G5276" s="219">
        <v>7.55</v>
      </c>
      <c r="H5276" s="219" t="s">
        <v>37</v>
      </c>
      <c r="I5276" s="219">
        <v>3.14</v>
      </c>
      <c r="J5276" s="219">
        <v>0.93</v>
      </c>
      <c r="K5276" s="219" t="s">
        <v>37</v>
      </c>
      <c r="L5276" s="219">
        <v>11.62</v>
      </c>
      <c r="M5276" s="220" t="s">
        <v>1324</v>
      </c>
    </row>
    <row r="5277" spans="1:13">
      <c r="A5277" s="106" t="str">
        <f t="shared" si="83"/>
        <v xml:space="preserve">52346 </v>
      </c>
      <c r="B5277" s="164" t="s">
        <v>8553</v>
      </c>
      <c r="C5277" s="163"/>
      <c r="D5277" s="113" t="s">
        <v>1358</v>
      </c>
      <c r="F5277" t="s">
        <v>8554</v>
      </c>
      <c r="G5277" s="219">
        <v>8.58</v>
      </c>
      <c r="H5277" s="219" t="s">
        <v>37</v>
      </c>
      <c r="I5277" s="219">
        <v>3.5</v>
      </c>
      <c r="J5277" s="219">
        <v>1.06</v>
      </c>
      <c r="K5277" s="219" t="s">
        <v>37</v>
      </c>
      <c r="L5277" s="219">
        <v>13.14</v>
      </c>
      <c r="M5277" s="220" t="s">
        <v>1324</v>
      </c>
    </row>
    <row r="5278" spans="1:13">
      <c r="A5278" s="106" t="str">
        <f t="shared" si="83"/>
        <v xml:space="preserve">52351 </v>
      </c>
      <c r="B5278" s="164" t="s">
        <v>8555</v>
      </c>
      <c r="C5278" s="163"/>
      <c r="D5278" s="113" t="s">
        <v>1358</v>
      </c>
      <c r="F5278" t="s">
        <v>8556</v>
      </c>
      <c r="G5278" s="219">
        <v>5.75</v>
      </c>
      <c r="H5278" s="219" t="s">
        <v>37</v>
      </c>
      <c r="I5278" s="219">
        <v>2.4700000000000002</v>
      </c>
      <c r="J5278" s="219">
        <v>0.71</v>
      </c>
      <c r="K5278" s="219" t="s">
        <v>37</v>
      </c>
      <c r="L5278" s="219">
        <v>8.93</v>
      </c>
      <c r="M5278" s="220" t="s">
        <v>1324</v>
      </c>
    </row>
    <row r="5279" spans="1:13">
      <c r="A5279" s="106" t="str">
        <f t="shared" si="83"/>
        <v xml:space="preserve">52352 </v>
      </c>
      <c r="B5279" s="164" t="s">
        <v>8557</v>
      </c>
      <c r="C5279" s="163"/>
      <c r="D5279" s="113" t="s">
        <v>1358</v>
      </c>
      <c r="F5279" t="s">
        <v>8558</v>
      </c>
      <c r="G5279" s="219">
        <v>6.75</v>
      </c>
      <c r="H5279" s="219" t="s">
        <v>37</v>
      </c>
      <c r="I5279" s="219">
        <v>2.86</v>
      </c>
      <c r="J5279" s="219">
        <v>0.82</v>
      </c>
      <c r="K5279" s="219" t="s">
        <v>37</v>
      </c>
      <c r="L5279" s="219">
        <v>10.43</v>
      </c>
      <c r="M5279" s="220" t="s">
        <v>1324</v>
      </c>
    </row>
    <row r="5280" spans="1:13">
      <c r="A5280" s="106" t="str">
        <f t="shared" si="83"/>
        <v xml:space="preserve">52353 </v>
      </c>
      <c r="B5280" s="164" t="s">
        <v>8559</v>
      </c>
      <c r="C5280" s="163"/>
      <c r="D5280" s="113" t="s">
        <v>1358</v>
      </c>
      <c r="F5280" t="s">
        <v>8560</v>
      </c>
      <c r="G5280" s="219">
        <v>7.5</v>
      </c>
      <c r="H5280" s="219" t="s">
        <v>37</v>
      </c>
      <c r="I5280" s="219">
        <v>3.12</v>
      </c>
      <c r="J5280" s="219">
        <v>0.92</v>
      </c>
      <c r="K5280" s="219" t="s">
        <v>37</v>
      </c>
      <c r="L5280" s="219">
        <v>11.54</v>
      </c>
      <c r="M5280" s="220" t="s">
        <v>1324</v>
      </c>
    </row>
    <row r="5281" spans="1:13">
      <c r="A5281" s="106" t="str">
        <f t="shared" si="83"/>
        <v xml:space="preserve">52354 </v>
      </c>
      <c r="B5281" s="164" t="s">
        <v>8561</v>
      </c>
      <c r="C5281" s="163"/>
      <c r="D5281" s="113" t="s">
        <v>1358</v>
      </c>
      <c r="F5281" t="s">
        <v>8562</v>
      </c>
      <c r="G5281" s="219">
        <v>8</v>
      </c>
      <c r="H5281" s="219" t="s">
        <v>37</v>
      </c>
      <c r="I5281" s="219">
        <v>3.3</v>
      </c>
      <c r="J5281" s="219">
        <v>0.98</v>
      </c>
      <c r="K5281" s="219" t="s">
        <v>37</v>
      </c>
      <c r="L5281" s="219">
        <v>12.28</v>
      </c>
      <c r="M5281" s="220" t="s">
        <v>1324</v>
      </c>
    </row>
    <row r="5282" spans="1:13">
      <c r="A5282" s="106" t="str">
        <f t="shared" si="83"/>
        <v xml:space="preserve">52355 </v>
      </c>
      <c r="B5282" s="164" t="s">
        <v>8563</v>
      </c>
      <c r="C5282" s="163"/>
      <c r="D5282" s="113" t="s">
        <v>1358</v>
      </c>
      <c r="F5282" t="s">
        <v>8564</v>
      </c>
      <c r="G5282" s="219">
        <v>9</v>
      </c>
      <c r="H5282" s="219" t="s">
        <v>37</v>
      </c>
      <c r="I5282" s="219">
        <v>3.65</v>
      </c>
      <c r="J5282" s="219">
        <v>1.1100000000000001</v>
      </c>
      <c r="K5282" s="219" t="s">
        <v>37</v>
      </c>
      <c r="L5282" s="219">
        <v>13.76</v>
      </c>
      <c r="M5282" s="220" t="s">
        <v>1324</v>
      </c>
    </row>
    <row r="5283" spans="1:13">
      <c r="A5283" s="106" t="str">
        <f t="shared" si="83"/>
        <v xml:space="preserve">52356 </v>
      </c>
      <c r="B5283" s="164" t="s">
        <v>8565</v>
      </c>
      <c r="C5283" s="163"/>
      <c r="D5283" s="113" t="s">
        <v>1358</v>
      </c>
      <c r="F5283" t="s">
        <v>8566</v>
      </c>
      <c r="G5283" s="219">
        <v>8</v>
      </c>
      <c r="H5283" s="219" t="s">
        <v>37</v>
      </c>
      <c r="I5283" s="219">
        <v>3.26</v>
      </c>
      <c r="J5283" s="219">
        <v>0.98</v>
      </c>
      <c r="K5283" s="219" t="s">
        <v>37</v>
      </c>
      <c r="L5283" s="219">
        <v>12.24</v>
      </c>
      <c r="M5283" s="220" t="s">
        <v>1324</v>
      </c>
    </row>
    <row r="5284" spans="1:13">
      <c r="A5284" s="106" t="str">
        <f t="shared" si="83"/>
        <v xml:space="preserve">52400 </v>
      </c>
      <c r="B5284" s="164" t="s">
        <v>8567</v>
      </c>
      <c r="C5284" s="163"/>
      <c r="D5284" s="113" t="s">
        <v>1358</v>
      </c>
      <c r="F5284" t="s">
        <v>8568</v>
      </c>
      <c r="G5284" s="219">
        <v>8.69</v>
      </c>
      <c r="H5284" s="219" t="s">
        <v>37</v>
      </c>
      <c r="I5284" s="219">
        <v>4.46</v>
      </c>
      <c r="J5284" s="219">
        <v>1.08</v>
      </c>
      <c r="K5284" s="219" t="s">
        <v>37</v>
      </c>
      <c r="L5284" s="219">
        <v>14.23</v>
      </c>
      <c r="M5284" s="220" t="s">
        <v>1570</v>
      </c>
    </row>
    <row r="5285" spans="1:13">
      <c r="A5285" s="106" t="str">
        <f t="shared" si="83"/>
        <v xml:space="preserve">52402 </v>
      </c>
      <c r="B5285" s="164" t="s">
        <v>8569</v>
      </c>
      <c r="C5285" s="163"/>
      <c r="D5285" s="113" t="s">
        <v>1358</v>
      </c>
      <c r="F5285" t="s">
        <v>8570</v>
      </c>
      <c r="G5285" s="219">
        <v>5.27</v>
      </c>
      <c r="H5285" s="219" t="s">
        <v>37</v>
      </c>
      <c r="I5285" s="219">
        <v>1.9</v>
      </c>
      <c r="J5285" s="219">
        <v>0.64</v>
      </c>
      <c r="K5285" s="219" t="s">
        <v>37</v>
      </c>
      <c r="L5285" s="219">
        <v>7.81</v>
      </c>
      <c r="M5285" s="220" t="s">
        <v>1324</v>
      </c>
    </row>
    <row r="5286" spans="1:13">
      <c r="A5286" s="106" t="str">
        <f t="shared" si="83"/>
        <v xml:space="preserve">52441 </v>
      </c>
      <c r="B5286" s="164" t="s">
        <v>8571</v>
      </c>
      <c r="C5286" s="163"/>
      <c r="D5286" s="113" t="s">
        <v>1358</v>
      </c>
      <c r="F5286" t="s">
        <v>8572</v>
      </c>
      <c r="G5286" s="219">
        <v>4</v>
      </c>
      <c r="H5286" s="219">
        <v>33.24</v>
      </c>
      <c r="I5286" s="219">
        <v>1.7</v>
      </c>
      <c r="J5286" s="219">
        <v>0.48</v>
      </c>
      <c r="K5286" s="219">
        <v>37.72</v>
      </c>
      <c r="L5286" s="219">
        <v>6.18</v>
      </c>
      <c r="M5286" s="220" t="s">
        <v>1324</v>
      </c>
    </row>
    <row r="5287" spans="1:13">
      <c r="A5287" s="106" t="str">
        <f t="shared" si="83"/>
        <v xml:space="preserve">52442 </v>
      </c>
      <c r="B5287" s="164" t="s">
        <v>8573</v>
      </c>
      <c r="C5287" s="163"/>
      <c r="D5287" s="113" t="s">
        <v>1358</v>
      </c>
      <c r="F5287" t="s">
        <v>8574</v>
      </c>
      <c r="G5287" s="219">
        <v>1.01</v>
      </c>
      <c r="H5287" s="219">
        <v>24.51</v>
      </c>
      <c r="I5287" s="219">
        <v>0.36</v>
      </c>
      <c r="J5287" s="219">
        <v>0.12</v>
      </c>
      <c r="K5287" s="219">
        <v>25.64</v>
      </c>
      <c r="L5287" s="219">
        <v>1.49</v>
      </c>
      <c r="M5287" s="220" t="s">
        <v>1125</v>
      </c>
    </row>
    <row r="5288" spans="1:13">
      <c r="A5288" s="106" t="str">
        <f t="shared" si="83"/>
        <v xml:space="preserve">52450 </v>
      </c>
      <c r="B5288" s="164" t="s">
        <v>8575</v>
      </c>
      <c r="C5288" s="163"/>
      <c r="D5288" s="113" t="s">
        <v>1358</v>
      </c>
      <c r="F5288" t="s">
        <v>8576</v>
      </c>
      <c r="G5288" s="219">
        <v>7.78</v>
      </c>
      <c r="H5288" s="219" t="s">
        <v>37</v>
      </c>
      <c r="I5288" s="219">
        <v>5.55</v>
      </c>
      <c r="J5288" s="219">
        <v>0.95</v>
      </c>
      <c r="K5288" s="219" t="s">
        <v>37</v>
      </c>
      <c r="L5288" s="219">
        <v>14.28</v>
      </c>
      <c r="M5288" s="220" t="s">
        <v>1570</v>
      </c>
    </row>
    <row r="5289" spans="1:13">
      <c r="A5289" s="106" t="str">
        <f t="shared" si="83"/>
        <v xml:space="preserve">52500 </v>
      </c>
      <c r="B5289" s="164" t="s">
        <v>8577</v>
      </c>
      <c r="C5289" s="163"/>
      <c r="D5289" s="113" t="s">
        <v>1358</v>
      </c>
      <c r="F5289" t="s">
        <v>8578</v>
      </c>
      <c r="G5289" s="219">
        <v>8.14</v>
      </c>
      <c r="H5289" s="219" t="s">
        <v>37</v>
      </c>
      <c r="I5289" s="219">
        <v>5.67</v>
      </c>
      <c r="J5289" s="219">
        <v>1.01</v>
      </c>
      <c r="K5289" s="219" t="s">
        <v>37</v>
      </c>
      <c r="L5289" s="219">
        <v>14.82</v>
      </c>
      <c r="M5289" s="220" t="s">
        <v>1570</v>
      </c>
    </row>
    <row r="5290" spans="1:13">
      <c r="A5290" s="106" t="str">
        <f t="shared" si="83"/>
        <v xml:space="preserve">52601 </v>
      </c>
      <c r="B5290" s="164" t="s">
        <v>8579</v>
      </c>
      <c r="C5290" s="163"/>
      <c r="D5290" s="113" t="s">
        <v>1358</v>
      </c>
      <c r="F5290" t="s">
        <v>8580</v>
      </c>
      <c r="G5290" s="219">
        <v>13.16</v>
      </c>
      <c r="H5290" s="219" t="s">
        <v>37</v>
      </c>
      <c r="I5290" s="219">
        <v>6.96</v>
      </c>
      <c r="J5290" s="219">
        <v>1.61</v>
      </c>
      <c r="K5290" s="219" t="s">
        <v>37</v>
      </c>
      <c r="L5290" s="219">
        <v>21.73</v>
      </c>
      <c r="M5290" s="220" t="s">
        <v>1570</v>
      </c>
    </row>
    <row r="5291" spans="1:13">
      <c r="A5291" s="106" t="str">
        <f t="shared" si="83"/>
        <v xml:space="preserve">52630 </v>
      </c>
      <c r="B5291" s="164" t="s">
        <v>8581</v>
      </c>
      <c r="C5291" s="163"/>
      <c r="D5291" s="113" t="s">
        <v>1358</v>
      </c>
      <c r="F5291" t="s">
        <v>8582</v>
      </c>
      <c r="G5291" s="219">
        <v>6.55</v>
      </c>
      <c r="H5291" s="219" t="s">
        <v>37</v>
      </c>
      <c r="I5291" s="219">
        <v>4.8600000000000003</v>
      </c>
      <c r="J5291" s="219">
        <v>0.79</v>
      </c>
      <c r="K5291" s="219" t="s">
        <v>37</v>
      </c>
      <c r="L5291" s="219">
        <v>12.2</v>
      </c>
      <c r="M5291" s="220" t="s">
        <v>1570</v>
      </c>
    </row>
    <row r="5292" spans="1:13">
      <c r="A5292" s="106" t="str">
        <f t="shared" si="83"/>
        <v xml:space="preserve">52640 </v>
      </c>
      <c r="B5292" s="164" t="s">
        <v>8583</v>
      </c>
      <c r="C5292" s="163"/>
      <c r="D5292" s="113" t="s">
        <v>1358</v>
      </c>
      <c r="F5292" t="s">
        <v>8584</v>
      </c>
      <c r="G5292" s="219">
        <v>4.79</v>
      </c>
      <c r="H5292" s="219" t="s">
        <v>37</v>
      </c>
      <c r="I5292" s="219">
        <v>4.37</v>
      </c>
      <c r="J5292" s="219">
        <v>0.57999999999999996</v>
      </c>
      <c r="K5292" s="219" t="s">
        <v>37</v>
      </c>
      <c r="L5292" s="219">
        <v>9.74</v>
      </c>
      <c r="M5292" s="220" t="s">
        <v>1570</v>
      </c>
    </row>
    <row r="5293" spans="1:13">
      <c r="A5293" s="106" t="str">
        <f t="shared" si="83"/>
        <v xml:space="preserve">52647 </v>
      </c>
      <c r="B5293" s="164" t="s">
        <v>8585</v>
      </c>
      <c r="C5293" s="163"/>
      <c r="D5293" s="113" t="s">
        <v>1358</v>
      </c>
      <c r="F5293" t="s">
        <v>8586</v>
      </c>
      <c r="G5293" s="219">
        <v>11.3</v>
      </c>
      <c r="H5293" s="219">
        <v>34.07</v>
      </c>
      <c r="I5293" s="219">
        <v>6.77</v>
      </c>
      <c r="J5293" s="219">
        <v>1.38</v>
      </c>
      <c r="K5293" s="219">
        <v>46.75</v>
      </c>
      <c r="L5293" s="219">
        <v>19.45</v>
      </c>
      <c r="M5293" s="220" t="s">
        <v>1570</v>
      </c>
    </row>
    <row r="5294" spans="1:13">
      <c r="A5294" s="106" t="str">
        <f t="shared" si="83"/>
        <v xml:space="preserve">52648 </v>
      </c>
      <c r="B5294" s="164" t="s">
        <v>8587</v>
      </c>
      <c r="C5294" s="163"/>
      <c r="D5294" s="113" t="s">
        <v>1358</v>
      </c>
      <c r="F5294" t="s">
        <v>8586</v>
      </c>
      <c r="G5294" s="219">
        <v>12.15</v>
      </c>
      <c r="H5294" s="219">
        <v>34.57</v>
      </c>
      <c r="I5294" s="219">
        <v>7.08</v>
      </c>
      <c r="J5294" s="219">
        <v>1.49</v>
      </c>
      <c r="K5294" s="219">
        <v>48.21</v>
      </c>
      <c r="L5294" s="219">
        <v>20.72</v>
      </c>
      <c r="M5294" s="220" t="s">
        <v>1570</v>
      </c>
    </row>
    <row r="5295" spans="1:13">
      <c r="A5295" s="106" t="str">
        <f t="shared" si="83"/>
        <v xml:space="preserve">52649 </v>
      </c>
      <c r="B5295" s="164" t="s">
        <v>8588</v>
      </c>
      <c r="C5295" s="163"/>
      <c r="D5295" s="113" t="s">
        <v>1358</v>
      </c>
      <c r="F5295" t="s">
        <v>8589</v>
      </c>
      <c r="G5295" s="219">
        <v>14.56</v>
      </c>
      <c r="H5295" s="219" t="s">
        <v>37</v>
      </c>
      <c r="I5295" s="219">
        <v>8.31</v>
      </c>
      <c r="J5295" s="219">
        <v>1.77</v>
      </c>
      <c r="K5295" s="219" t="s">
        <v>37</v>
      </c>
      <c r="L5295" s="219">
        <v>24.64</v>
      </c>
      <c r="M5295" s="220" t="s">
        <v>1570</v>
      </c>
    </row>
    <row r="5296" spans="1:13">
      <c r="A5296" s="106" t="str">
        <f t="shared" si="83"/>
        <v xml:space="preserve">52700 </v>
      </c>
      <c r="B5296" s="164" t="s">
        <v>8590</v>
      </c>
      <c r="C5296" s="163"/>
      <c r="D5296" s="113" t="s">
        <v>1358</v>
      </c>
      <c r="F5296" t="s">
        <v>8591</v>
      </c>
      <c r="G5296" s="219">
        <v>7.49</v>
      </c>
      <c r="H5296" s="219" t="s">
        <v>37</v>
      </c>
      <c r="I5296" s="219">
        <v>4.88</v>
      </c>
      <c r="J5296" s="219">
        <v>0.92</v>
      </c>
      <c r="K5296" s="219" t="s">
        <v>37</v>
      </c>
      <c r="L5296" s="219">
        <v>13.29</v>
      </c>
      <c r="M5296" s="220" t="s">
        <v>1570</v>
      </c>
    </row>
    <row r="5297" spans="1:13">
      <c r="A5297" s="106" t="str">
        <f t="shared" si="83"/>
        <v xml:space="preserve">53000 </v>
      </c>
      <c r="B5297" s="164" t="s">
        <v>8592</v>
      </c>
      <c r="C5297" s="163"/>
      <c r="D5297" s="113" t="s">
        <v>1358</v>
      </c>
      <c r="F5297" t="s">
        <v>8593</v>
      </c>
      <c r="G5297" s="219">
        <v>2.33</v>
      </c>
      <c r="H5297" s="219" t="s">
        <v>37</v>
      </c>
      <c r="I5297" s="219">
        <v>1.85</v>
      </c>
      <c r="J5297" s="219">
        <v>0.28999999999999998</v>
      </c>
      <c r="K5297" s="219" t="s">
        <v>37</v>
      </c>
      <c r="L5297" s="219">
        <v>4.47</v>
      </c>
      <c r="M5297" s="220" t="s">
        <v>1474</v>
      </c>
    </row>
    <row r="5298" spans="1:13">
      <c r="A5298" s="106" t="str">
        <f t="shared" si="83"/>
        <v xml:space="preserve">53010 </v>
      </c>
      <c r="B5298" s="164" t="s">
        <v>8594</v>
      </c>
      <c r="C5298" s="163"/>
      <c r="D5298" s="113" t="s">
        <v>1358</v>
      </c>
      <c r="F5298" t="s">
        <v>8593</v>
      </c>
      <c r="G5298" s="219">
        <v>4.45</v>
      </c>
      <c r="H5298" s="219" t="s">
        <v>37</v>
      </c>
      <c r="I5298" s="219">
        <v>3.99</v>
      </c>
      <c r="J5298" s="219">
        <v>0.54</v>
      </c>
      <c r="K5298" s="219" t="s">
        <v>37</v>
      </c>
      <c r="L5298" s="219">
        <v>8.98</v>
      </c>
      <c r="M5298" s="220" t="s">
        <v>1570</v>
      </c>
    </row>
    <row r="5299" spans="1:13">
      <c r="A5299" s="106" t="str">
        <f t="shared" si="83"/>
        <v xml:space="preserve">53020 </v>
      </c>
      <c r="B5299" s="164" t="s">
        <v>8595</v>
      </c>
      <c r="C5299" s="163"/>
      <c r="D5299" s="113" t="s">
        <v>1358</v>
      </c>
      <c r="F5299" t="s">
        <v>8593</v>
      </c>
      <c r="G5299" s="219">
        <v>1.77</v>
      </c>
      <c r="H5299" s="219" t="s">
        <v>37</v>
      </c>
      <c r="I5299" s="219">
        <v>0.88</v>
      </c>
      <c r="J5299" s="219">
        <v>0.22</v>
      </c>
      <c r="K5299" s="219" t="s">
        <v>37</v>
      </c>
      <c r="L5299" s="219">
        <v>2.87</v>
      </c>
      <c r="M5299" s="220" t="s">
        <v>1324</v>
      </c>
    </row>
    <row r="5300" spans="1:13">
      <c r="A5300" s="106" t="str">
        <f t="shared" si="83"/>
        <v xml:space="preserve">53025 </v>
      </c>
      <c r="B5300" s="164" t="s">
        <v>8596</v>
      </c>
      <c r="C5300" s="163"/>
      <c r="D5300" s="113" t="s">
        <v>1358</v>
      </c>
      <c r="F5300" t="s">
        <v>8593</v>
      </c>
      <c r="G5300" s="219">
        <v>1.1299999999999999</v>
      </c>
      <c r="H5300" s="219" t="s">
        <v>37</v>
      </c>
      <c r="I5300" s="219">
        <v>0.78</v>
      </c>
      <c r="J5300" s="219">
        <v>0.14000000000000001</v>
      </c>
      <c r="K5300" s="219" t="s">
        <v>37</v>
      </c>
      <c r="L5300" s="219">
        <v>2.0499999999999998</v>
      </c>
      <c r="M5300" s="220" t="s">
        <v>1324</v>
      </c>
    </row>
    <row r="5301" spans="1:13">
      <c r="A5301" s="106" t="str">
        <f t="shared" si="83"/>
        <v xml:space="preserve">53040 </v>
      </c>
      <c r="B5301" s="164" t="s">
        <v>8597</v>
      </c>
      <c r="C5301" s="163"/>
      <c r="D5301" s="113" t="s">
        <v>1358</v>
      </c>
      <c r="F5301" t="s">
        <v>8598</v>
      </c>
      <c r="G5301" s="219">
        <v>6.55</v>
      </c>
      <c r="H5301" s="219" t="s">
        <v>37</v>
      </c>
      <c r="I5301" s="219">
        <v>4.45</v>
      </c>
      <c r="J5301" s="219">
        <v>0.79</v>
      </c>
      <c r="K5301" s="219" t="s">
        <v>37</v>
      </c>
      <c r="L5301" s="219">
        <v>11.79</v>
      </c>
      <c r="M5301" s="220" t="s">
        <v>1570</v>
      </c>
    </row>
    <row r="5302" spans="1:13">
      <c r="A5302" s="106" t="str">
        <f t="shared" si="83"/>
        <v xml:space="preserve">53060 </v>
      </c>
      <c r="B5302" s="164" t="s">
        <v>8599</v>
      </c>
      <c r="C5302" s="163"/>
      <c r="D5302" s="113" t="s">
        <v>1358</v>
      </c>
      <c r="F5302" t="s">
        <v>8598</v>
      </c>
      <c r="G5302" s="219">
        <v>2.68</v>
      </c>
      <c r="H5302" s="219">
        <v>2.59</v>
      </c>
      <c r="I5302" s="219">
        <v>1.87</v>
      </c>
      <c r="J5302" s="219">
        <v>0.45</v>
      </c>
      <c r="K5302" s="219">
        <v>5.72</v>
      </c>
      <c r="L5302" s="219">
        <v>5</v>
      </c>
      <c r="M5302" s="220" t="s">
        <v>1474</v>
      </c>
    </row>
    <row r="5303" spans="1:13">
      <c r="A5303" s="106" t="str">
        <f t="shared" si="83"/>
        <v xml:space="preserve">53080 </v>
      </c>
      <c r="B5303" s="164" t="s">
        <v>8600</v>
      </c>
      <c r="C5303" s="163"/>
      <c r="D5303" s="113" t="s">
        <v>1358</v>
      </c>
      <c r="F5303" t="s">
        <v>8601</v>
      </c>
      <c r="G5303" s="219">
        <v>6.92</v>
      </c>
      <c r="H5303" s="219" t="s">
        <v>37</v>
      </c>
      <c r="I5303" s="219">
        <v>4.8899999999999997</v>
      </c>
      <c r="J5303" s="219">
        <v>0.85</v>
      </c>
      <c r="K5303" s="219" t="s">
        <v>37</v>
      </c>
      <c r="L5303" s="219">
        <v>12.66</v>
      </c>
      <c r="M5303" s="220" t="s">
        <v>1570</v>
      </c>
    </row>
    <row r="5304" spans="1:13">
      <c r="A5304" s="106" t="str">
        <f t="shared" si="83"/>
        <v xml:space="preserve">53085 </v>
      </c>
      <c r="B5304" s="164" t="s">
        <v>8602</v>
      </c>
      <c r="C5304" s="163"/>
      <c r="D5304" s="113" t="s">
        <v>1358</v>
      </c>
      <c r="F5304" t="s">
        <v>8601</v>
      </c>
      <c r="G5304" s="219">
        <v>11.18</v>
      </c>
      <c r="H5304" s="219" t="s">
        <v>37</v>
      </c>
      <c r="I5304" s="219">
        <v>6.87</v>
      </c>
      <c r="J5304" s="219">
        <v>1.36</v>
      </c>
      <c r="K5304" s="219" t="s">
        <v>37</v>
      </c>
      <c r="L5304" s="219">
        <v>19.41</v>
      </c>
      <c r="M5304" s="220" t="s">
        <v>1570</v>
      </c>
    </row>
    <row r="5305" spans="1:13">
      <c r="A5305" s="106" t="str">
        <f t="shared" si="83"/>
        <v xml:space="preserve">53200 </v>
      </c>
      <c r="B5305" s="164" t="s">
        <v>8603</v>
      </c>
      <c r="C5305" s="163"/>
      <c r="D5305" s="113" t="s">
        <v>1358</v>
      </c>
      <c r="F5305" t="s">
        <v>8604</v>
      </c>
      <c r="G5305" s="219">
        <v>2.59</v>
      </c>
      <c r="H5305" s="219">
        <v>1.84</v>
      </c>
      <c r="I5305" s="219">
        <v>1.29</v>
      </c>
      <c r="J5305" s="219">
        <v>0.35</v>
      </c>
      <c r="K5305" s="219">
        <v>4.78</v>
      </c>
      <c r="L5305" s="219">
        <v>4.2300000000000004</v>
      </c>
      <c r="M5305" s="220" t="s">
        <v>1324</v>
      </c>
    </row>
    <row r="5306" spans="1:13">
      <c r="A5306" s="106" t="str">
        <f t="shared" si="83"/>
        <v xml:space="preserve">53210 </v>
      </c>
      <c r="B5306" s="164" t="s">
        <v>8605</v>
      </c>
      <c r="C5306" s="163"/>
      <c r="D5306" s="113" t="s">
        <v>1358</v>
      </c>
      <c r="F5306" t="s">
        <v>8606</v>
      </c>
      <c r="G5306" s="219">
        <v>13.72</v>
      </c>
      <c r="H5306" s="219" t="s">
        <v>37</v>
      </c>
      <c r="I5306" s="219">
        <v>7.75</v>
      </c>
      <c r="J5306" s="219">
        <v>1.73</v>
      </c>
      <c r="K5306" s="219" t="s">
        <v>37</v>
      </c>
      <c r="L5306" s="219">
        <v>23.2</v>
      </c>
      <c r="M5306" s="220" t="s">
        <v>1570</v>
      </c>
    </row>
    <row r="5307" spans="1:13">
      <c r="A5307" s="106" t="str">
        <f t="shared" si="83"/>
        <v xml:space="preserve">53215 </v>
      </c>
      <c r="B5307" s="164" t="s">
        <v>8607</v>
      </c>
      <c r="C5307" s="163"/>
      <c r="D5307" s="113" t="s">
        <v>1358</v>
      </c>
      <c r="F5307" t="s">
        <v>8606</v>
      </c>
      <c r="G5307" s="219">
        <v>16.850000000000001</v>
      </c>
      <c r="H5307" s="219" t="s">
        <v>37</v>
      </c>
      <c r="I5307" s="219">
        <v>8.6999999999999993</v>
      </c>
      <c r="J5307" s="219">
        <v>2.0499999999999998</v>
      </c>
      <c r="K5307" s="219" t="s">
        <v>37</v>
      </c>
      <c r="L5307" s="219">
        <v>27.6</v>
      </c>
      <c r="M5307" s="220" t="s">
        <v>1570</v>
      </c>
    </row>
    <row r="5308" spans="1:13">
      <c r="A5308" s="106" t="str">
        <f t="shared" si="83"/>
        <v xml:space="preserve">53220 </v>
      </c>
      <c r="B5308" s="164" t="s">
        <v>8608</v>
      </c>
      <c r="C5308" s="163"/>
      <c r="D5308" s="113" t="s">
        <v>1358</v>
      </c>
      <c r="F5308" t="s">
        <v>8609</v>
      </c>
      <c r="G5308" s="219">
        <v>7.63</v>
      </c>
      <c r="H5308" s="219" t="s">
        <v>37</v>
      </c>
      <c r="I5308" s="219">
        <v>5.01</v>
      </c>
      <c r="J5308" s="219">
        <v>0.94</v>
      </c>
      <c r="K5308" s="219" t="s">
        <v>37</v>
      </c>
      <c r="L5308" s="219">
        <v>13.58</v>
      </c>
      <c r="M5308" s="220" t="s">
        <v>1570</v>
      </c>
    </row>
    <row r="5309" spans="1:13">
      <c r="A5309" s="106" t="str">
        <f t="shared" si="83"/>
        <v xml:space="preserve">53230 </v>
      </c>
      <c r="B5309" s="164" t="s">
        <v>8610</v>
      </c>
      <c r="C5309" s="163"/>
      <c r="D5309" s="113" t="s">
        <v>1358</v>
      </c>
      <c r="F5309" t="s">
        <v>8611</v>
      </c>
      <c r="G5309" s="219">
        <v>10.44</v>
      </c>
      <c r="H5309" s="219" t="s">
        <v>37</v>
      </c>
      <c r="I5309" s="219">
        <v>6.43</v>
      </c>
      <c r="J5309" s="219">
        <v>1.43</v>
      </c>
      <c r="K5309" s="219" t="s">
        <v>37</v>
      </c>
      <c r="L5309" s="219">
        <v>18.3</v>
      </c>
      <c r="M5309" s="220" t="s">
        <v>1570</v>
      </c>
    </row>
    <row r="5310" spans="1:13">
      <c r="A5310" s="106" t="str">
        <f t="shared" si="83"/>
        <v xml:space="preserve">53235 </v>
      </c>
      <c r="B5310" s="164" t="s">
        <v>8612</v>
      </c>
      <c r="C5310" s="163"/>
      <c r="D5310" s="113" t="s">
        <v>1358</v>
      </c>
      <c r="F5310" t="s">
        <v>8611</v>
      </c>
      <c r="G5310" s="219">
        <v>10.99</v>
      </c>
      <c r="H5310" s="219" t="s">
        <v>37</v>
      </c>
      <c r="I5310" s="219">
        <v>6.67</v>
      </c>
      <c r="J5310" s="219">
        <v>1.34</v>
      </c>
      <c r="K5310" s="219" t="s">
        <v>37</v>
      </c>
      <c r="L5310" s="219">
        <v>19</v>
      </c>
      <c r="M5310" s="220" t="s">
        <v>1570</v>
      </c>
    </row>
    <row r="5311" spans="1:13">
      <c r="A5311" s="106" t="str">
        <f t="shared" si="83"/>
        <v xml:space="preserve">53240 </v>
      </c>
      <c r="B5311" s="164" t="s">
        <v>8613</v>
      </c>
      <c r="C5311" s="163"/>
      <c r="D5311" s="113" t="s">
        <v>1358</v>
      </c>
      <c r="F5311" t="s">
        <v>8614</v>
      </c>
      <c r="G5311" s="219">
        <v>7.08</v>
      </c>
      <c r="H5311" s="219" t="s">
        <v>37</v>
      </c>
      <c r="I5311" s="219">
        <v>4.83</v>
      </c>
      <c r="J5311" s="219">
        <v>0.87</v>
      </c>
      <c r="K5311" s="219" t="s">
        <v>37</v>
      </c>
      <c r="L5311" s="219">
        <v>12.78</v>
      </c>
      <c r="M5311" s="220" t="s">
        <v>1570</v>
      </c>
    </row>
    <row r="5312" spans="1:13">
      <c r="A5312" s="106" t="str">
        <f t="shared" si="83"/>
        <v xml:space="preserve">53250 </v>
      </c>
      <c r="B5312" s="164" t="s">
        <v>8615</v>
      </c>
      <c r="C5312" s="163"/>
      <c r="D5312" s="113" t="s">
        <v>1358</v>
      </c>
      <c r="F5312" t="s">
        <v>8616</v>
      </c>
      <c r="G5312" s="219">
        <v>6.52</v>
      </c>
      <c r="H5312" s="219" t="s">
        <v>37</v>
      </c>
      <c r="I5312" s="219">
        <v>4.6100000000000003</v>
      </c>
      <c r="J5312" s="219">
        <v>0.79</v>
      </c>
      <c r="K5312" s="219" t="s">
        <v>37</v>
      </c>
      <c r="L5312" s="219">
        <v>11.92</v>
      </c>
      <c r="M5312" s="220" t="s">
        <v>1570</v>
      </c>
    </row>
    <row r="5313" spans="1:13">
      <c r="A5313" s="106" t="str">
        <f t="shared" si="83"/>
        <v xml:space="preserve">53260 </v>
      </c>
      <c r="B5313" s="164" t="s">
        <v>8617</v>
      </c>
      <c r="C5313" s="163"/>
      <c r="D5313" s="113" t="s">
        <v>1358</v>
      </c>
      <c r="F5313" t="s">
        <v>8609</v>
      </c>
      <c r="G5313" s="219">
        <v>3.03</v>
      </c>
      <c r="H5313" s="219">
        <v>2.81</v>
      </c>
      <c r="I5313" s="219">
        <v>2.0099999999999998</v>
      </c>
      <c r="J5313" s="219">
        <v>0.41</v>
      </c>
      <c r="K5313" s="219">
        <v>6.25</v>
      </c>
      <c r="L5313" s="219">
        <v>5.45</v>
      </c>
      <c r="M5313" s="220" t="s">
        <v>1474</v>
      </c>
    </row>
    <row r="5314" spans="1:13">
      <c r="A5314" s="106" t="str">
        <f t="shared" si="83"/>
        <v xml:space="preserve">53265 </v>
      </c>
      <c r="B5314" s="164" t="s">
        <v>8618</v>
      </c>
      <c r="C5314" s="163"/>
      <c r="D5314" s="113" t="s">
        <v>1358</v>
      </c>
      <c r="F5314" t="s">
        <v>8609</v>
      </c>
      <c r="G5314" s="219">
        <v>3.17</v>
      </c>
      <c r="H5314" s="219">
        <v>3.3</v>
      </c>
      <c r="I5314" s="219">
        <v>2.0499999999999998</v>
      </c>
      <c r="J5314" s="219">
        <v>0.45</v>
      </c>
      <c r="K5314" s="219">
        <v>6.92</v>
      </c>
      <c r="L5314" s="219">
        <v>5.67</v>
      </c>
      <c r="M5314" s="220" t="s">
        <v>1474</v>
      </c>
    </row>
    <row r="5315" spans="1:13">
      <c r="A5315" s="106" t="str">
        <f t="shared" ref="A5315:A5378" si="84">B5315&amp;" "&amp;C5315</f>
        <v xml:space="preserve">53270 </v>
      </c>
      <c r="B5315" s="164" t="s">
        <v>8619</v>
      </c>
      <c r="C5315" s="163"/>
      <c r="D5315" s="113" t="s">
        <v>1358</v>
      </c>
      <c r="F5315" t="s">
        <v>8616</v>
      </c>
      <c r="G5315" s="219">
        <v>3.14</v>
      </c>
      <c r="H5315" s="219">
        <v>2.87</v>
      </c>
      <c r="I5315" s="219">
        <v>2.0299999999999998</v>
      </c>
      <c r="J5315" s="219">
        <v>0.38</v>
      </c>
      <c r="K5315" s="219">
        <v>6.39</v>
      </c>
      <c r="L5315" s="219">
        <v>5.55</v>
      </c>
      <c r="M5315" s="220" t="s">
        <v>1474</v>
      </c>
    </row>
    <row r="5316" spans="1:13">
      <c r="A5316" s="106" t="str">
        <f t="shared" si="84"/>
        <v xml:space="preserve">53275 </v>
      </c>
      <c r="B5316" s="164" t="s">
        <v>8620</v>
      </c>
      <c r="C5316" s="163"/>
      <c r="D5316" s="113" t="s">
        <v>1358</v>
      </c>
      <c r="F5316" t="s">
        <v>8621</v>
      </c>
      <c r="G5316" s="219">
        <v>4.57</v>
      </c>
      <c r="H5316" s="219" t="s">
        <v>37</v>
      </c>
      <c r="I5316" s="219">
        <v>2.69</v>
      </c>
      <c r="J5316" s="219">
        <v>0.61</v>
      </c>
      <c r="K5316" s="219" t="s">
        <v>37</v>
      </c>
      <c r="L5316" s="219">
        <v>7.87</v>
      </c>
      <c r="M5316" s="220" t="s">
        <v>1474</v>
      </c>
    </row>
    <row r="5317" spans="1:13">
      <c r="A5317" s="106" t="str">
        <f t="shared" si="84"/>
        <v xml:space="preserve">53400 </v>
      </c>
      <c r="B5317" s="164" t="s">
        <v>8622</v>
      </c>
      <c r="C5317" s="163"/>
      <c r="D5317" s="113" t="s">
        <v>1358</v>
      </c>
      <c r="F5317" t="s">
        <v>8623</v>
      </c>
      <c r="G5317" s="219">
        <v>14.13</v>
      </c>
      <c r="H5317" s="219" t="s">
        <v>37</v>
      </c>
      <c r="I5317" s="219">
        <v>8.0299999999999994</v>
      </c>
      <c r="J5317" s="219">
        <v>1.74</v>
      </c>
      <c r="K5317" s="219" t="s">
        <v>37</v>
      </c>
      <c r="L5317" s="219">
        <v>23.9</v>
      </c>
      <c r="M5317" s="220" t="s">
        <v>1570</v>
      </c>
    </row>
    <row r="5318" spans="1:13">
      <c r="A5318" s="106" t="str">
        <f t="shared" si="84"/>
        <v xml:space="preserve">53405 </v>
      </c>
      <c r="B5318" s="164" t="s">
        <v>8624</v>
      </c>
      <c r="C5318" s="163"/>
      <c r="D5318" s="113" t="s">
        <v>1358</v>
      </c>
      <c r="F5318" t="s">
        <v>8625</v>
      </c>
      <c r="G5318" s="219">
        <v>15.66</v>
      </c>
      <c r="H5318" s="219" t="s">
        <v>37</v>
      </c>
      <c r="I5318" s="219">
        <v>8.49</v>
      </c>
      <c r="J5318" s="219">
        <v>1.9</v>
      </c>
      <c r="K5318" s="219" t="s">
        <v>37</v>
      </c>
      <c r="L5318" s="219">
        <v>26.05</v>
      </c>
      <c r="M5318" s="220" t="s">
        <v>1570</v>
      </c>
    </row>
    <row r="5319" spans="1:13">
      <c r="A5319" s="106" t="str">
        <f t="shared" si="84"/>
        <v xml:space="preserve">53410 </v>
      </c>
      <c r="B5319" s="164" t="s">
        <v>8626</v>
      </c>
      <c r="C5319" s="163"/>
      <c r="D5319" s="113" t="s">
        <v>1358</v>
      </c>
      <c r="F5319" t="s">
        <v>8627</v>
      </c>
      <c r="G5319" s="219">
        <v>17.68</v>
      </c>
      <c r="H5319" s="219" t="s">
        <v>37</v>
      </c>
      <c r="I5319" s="219">
        <v>9.34</v>
      </c>
      <c r="J5319" s="219">
        <v>2.1800000000000002</v>
      </c>
      <c r="K5319" s="219" t="s">
        <v>37</v>
      </c>
      <c r="L5319" s="219">
        <v>29.2</v>
      </c>
      <c r="M5319" s="220" t="s">
        <v>1570</v>
      </c>
    </row>
    <row r="5320" spans="1:13">
      <c r="A5320" s="106" t="str">
        <f t="shared" si="84"/>
        <v xml:space="preserve">53415 </v>
      </c>
      <c r="B5320" s="164" t="s">
        <v>8628</v>
      </c>
      <c r="C5320" s="163"/>
      <c r="D5320" s="113" t="s">
        <v>1358</v>
      </c>
      <c r="F5320" t="s">
        <v>8627</v>
      </c>
      <c r="G5320" s="219">
        <v>20.7</v>
      </c>
      <c r="H5320" s="219" t="s">
        <v>37</v>
      </c>
      <c r="I5320" s="219">
        <v>10.38</v>
      </c>
      <c r="J5320" s="219">
        <v>2.5299999999999998</v>
      </c>
      <c r="K5320" s="219" t="s">
        <v>37</v>
      </c>
      <c r="L5320" s="219">
        <v>33.61</v>
      </c>
      <c r="M5320" s="220" t="s">
        <v>1570</v>
      </c>
    </row>
    <row r="5321" spans="1:13">
      <c r="A5321" s="106" t="str">
        <f t="shared" si="84"/>
        <v xml:space="preserve">53420 </v>
      </c>
      <c r="B5321" s="164" t="s">
        <v>8629</v>
      </c>
      <c r="C5321" s="163"/>
      <c r="D5321" s="113" t="s">
        <v>1358</v>
      </c>
      <c r="F5321" t="s">
        <v>8630</v>
      </c>
      <c r="G5321" s="219">
        <v>15.17</v>
      </c>
      <c r="H5321" s="219" t="s">
        <v>37</v>
      </c>
      <c r="I5321" s="219">
        <v>8.06</v>
      </c>
      <c r="J5321" s="219">
        <v>1.84</v>
      </c>
      <c r="K5321" s="219" t="s">
        <v>37</v>
      </c>
      <c r="L5321" s="219">
        <v>25.07</v>
      </c>
      <c r="M5321" s="220" t="s">
        <v>1570</v>
      </c>
    </row>
    <row r="5322" spans="1:13">
      <c r="A5322" s="106" t="str">
        <f t="shared" si="84"/>
        <v xml:space="preserve">53425 </v>
      </c>
      <c r="B5322" s="164" t="s">
        <v>8631</v>
      </c>
      <c r="C5322" s="163"/>
      <c r="D5322" s="113" t="s">
        <v>1358</v>
      </c>
      <c r="F5322" t="s">
        <v>8632</v>
      </c>
      <c r="G5322" s="219">
        <v>17.07</v>
      </c>
      <c r="H5322" s="219" t="s">
        <v>37</v>
      </c>
      <c r="I5322" s="219">
        <v>8.73</v>
      </c>
      <c r="J5322" s="219">
        <v>2.08</v>
      </c>
      <c r="K5322" s="219" t="s">
        <v>37</v>
      </c>
      <c r="L5322" s="219">
        <v>27.88</v>
      </c>
      <c r="M5322" s="220" t="s">
        <v>1570</v>
      </c>
    </row>
    <row r="5323" spans="1:13">
      <c r="A5323" s="106" t="str">
        <f t="shared" si="84"/>
        <v xml:space="preserve">53430 </v>
      </c>
      <c r="B5323" s="164" t="s">
        <v>8633</v>
      </c>
      <c r="C5323" s="163"/>
      <c r="D5323" s="113" t="s">
        <v>1358</v>
      </c>
      <c r="F5323" t="s">
        <v>8627</v>
      </c>
      <c r="G5323" s="219">
        <v>17.43</v>
      </c>
      <c r="H5323" s="219" t="s">
        <v>37</v>
      </c>
      <c r="I5323" s="219">
        <v>9.23</v>
      </c>
      <c r="J5323" s="219">
        <v>2.42</v>
      </c>
      <c r="K5323" s="219" t="s">
        <v>37</v>
      </c>
      <c r="L5323" s="219">
        <v>29.08</v>
      </c>
      <c r="M5323" s="220" t="s">
        <v>1570</v>
      </c>
    </row>
    <row r="5324" spans="1:13">
      <c r="A5324" s="106" t="str">
        <f t="shared" si="84"/>
        <v xml:space="preserve">53431 </v>
      </c>
      <c r="B5324" s="164" t="s">
        <v>8634</v>
      </c>
      <c r="C5324" s="163"/>
      <c r="D5324" s="113" t="s">
        <v>1358</v>
      </c>
      <c r="F5324" t="s">
        <v>8635</v>
      </c>
      <c r="G5324" s="219">
        <v>21.18</v>
      </c>
      <c r="H5324" s="219" t="s">
        <v>37</v>
      </c>
      <c r="I5324" s="219">
        <v>10.51</v>
      </c>
      <c r="J5324" s="219">
        <v>2.59</v>
      </c>
      <c r="K5324" s="219" t="s">
        <v>37</v>
      </c>
      <c r="L5324" s="219">
        <v>34.28</v>
      </c>
      <c r="M5324" s="220" t="s">
        <v>1570</v>
      </c>
    </row>
    <row r="5325" spans="1:13">
      <c r="A5325" s="106" t="str">
        <f t="shared" si="84"/>
        <v xml:space="preserve">53440 </v>
      </c>
      <c r="B5325" s="164" t="s">
        <v>8636</v>
      </c>
      <c r="C5325" s="163"/>
      <c r="D5325" s="113" t="s">
        <v>1358</v>
      </c>
      <c r="F5325" t="s">
        <v>8637</v>
      </c>
      <c r="G5325" s="219">
        <v>13.36</v>
      </c>
      <c r="H5325" s="219" t="s">
        <v>37</v>
      </c>
      <c r="I5325" s="219">
        <v>7.51</v>
      </c>
      <c r="J5325" s="219">
        <v>1.63</v>
      </c>
      <c r="K5325" s="219" t="s">
        <v>37</v>
      </c>
      <c r="L5325" s="219">
        <v>22.5</v>
      </c>
      <c r="M5325" s="220" t="s">
        <v>1570</v>
      </c>
    </row>
    <row r="5326" spans="1:13">
      <c r="A5326" s="106" t="str">
        <f t="shared" si="84"/>
        <v xml:space="preserve">53442 </v>
      </c>
      <c r="B5326" s="164" t="s">
        <v>8638</v>
      </c>
      <c r="C5326" s="163"/>
      <c r="D5326" s="113" t="s">
        <v>1358</v>
      </c>
      <c r="F5326" t="s">
        <v>8639</v>
      </c>
      <c r="G5326" s="219">
        <v>13.49</v>
      </c>
      <c r="H5326" s="219" t="s">
        <v>37</v>
      </c>
      <c r="I5326" s="219">
        <v>8.4</v>
      </c>
      <c r="J5326" s="219">
        <v>1.64</v>
      </c>
      <c r="K5326" s="219" t="s">
        <v>37</v>
      </c>
      <c r="L5326" s="219">
        <v>23.53</v>
      </c>
      <c r="M5326" s="220" t="s">
        <v>1570</v>
      </c>
    </row>
    <row r="5327" spans="1:13">
      <c r="A5327" s="106" t="str">
        <f t="shared" si="84"/>
        <v xml:space="preserve">53444 </v>
      </c>
      <c r="B5327" s="164" t="s">
        <v>8640</v>
      </c>
      <c r="C5327" s="163"/>
      <c r="D5327" s="113" t="s">
        <v>1358</v>
      </c>
      <c r="F5327" t="s">
        <v>8641</v>
      </c>
      <c r="G5327" s="219">
        <v>14.19</v>
      </c>
      <c r="H5327" s="219" t="s">
        <v>37</v>
      </c>
      <c r="I5327" s="219">
        <v>7.78</v>
      </c>
      <c r="J5327" s="219">
        <v>1.72</v>
      </c>
      <c r="K5327" s="219" t="s">
        <v>37</v>
      </c>
      <c r="L5327" s="219">
        <v>23.69</v>
      </c>
      <c r="M5327" s="220" t="s">
        <v>1570</v>
      </c>
    </row>
    <row r="5328" spans="1:13">
      <c r="A5328" s="106" t="str">
        <f t="shared" si="84"/>
        <v xml:space="preserve">53445 </v>
      </c>
      <c r="B5328" s="164" t="s">
        <v>8642</v>
      </c>
      <c r="C5328" s="163"/>
      <c r="D5328" s="113" t="s">
        <v>1358</v>
      </c>
      <c r="F5328" t="s">
        <v>8643</v>
      </c>
      <c r="G5328" s="219">
        <v>13</v>
      </c>
      <c r="H5328" s="219" t="s">
        <v>37</v>
      </c>
      <c r="I5328" s="219">
        <v>8.07</v>
      </c>
      <c r="J5328" s="219">
        <v>1.59</v>
      </c>
      <c r="K5328" s="219" t="s">
        <v>37</v>
      </c>
      <c r="L5328" s="219">
        <v>22.66</v>
      </c>
      <c r="M5328" s="220" t="s">
        <v>1570</v>
      </c>
    </row>
    <row r="5329" spans="1:13">
      <c r="A5329" s="106" t="str">
        <f t="shared" si="84"/>
        <v xml:space="preserve">53446 </v>
      </c>
      <c r="B5329" s="164" t="s">
        <v>8644</v>
      </c>
      <c r="C5329" s="163"/>
      <c r="D5329" s="113" t="s">
        <v>1358</v>
      </c>
      <c r="F5329" t="s">
        <v>8645</v>
      </c>
      <c r="G5329" s="219">
        <v>11.02</v>
      </c>
      <c r="H5329" s="219" t="s">
        <v>37</v>
      </c>
      <c r="I5329" s="219">
        <v>6.89</v>
      </c>
      <c r="J5329" s="219">
        <v>1.35</v>
      </c>
      <c r="K5329" s="219" t="s">
        <v>37</v>
      </c>
      <c r="L5329" s="219">
        <v>19.260000000000002</v>
      </c>
      <c r="M5329" s="220" t="s">
        <v>1570</v>
      </c>
    </row>
    <row r="5330" spans="1:13">
      <c r="A5330" s="106" t="str">
        <f t="shared" si="84"/>
        <v xml:space="preserve">53447 </v>
      </c>
      <c r="B5330" s="164" t="s">
        <v>8646</v>
      </c>
      <c r="C5330" s="163"/>
      <c r="D5330" s="113" t="s">
        <v>1358</v>
      </c>
      <c r="F5330" t="s">
        <v>8647</v>
      </c>
      <c r="G5330" s="219">
        <v>14.28</v>
      </c>
      <c r="H5330" s="219" t="s">
        <v>37</v>
      </c>
      <c r="I5330" s="219">
        <v>8.07</v>
      </c>
      <c r="J5330" s="219">
        <v>1.73</v>
      </c>
      <c r="K5330" s="219" t="s">
        <v>37</v>
      </c>
      <c r="L5330" s="219">
        <v>24.08</v>
      </c>
      <c r="M5330" s="220" t="s">
        <v>1570</v>
      </c>
    </row>
    <row r="5331" spans="1:13">
      <c r="A5331" s="106" t="str">
        <f t="shared" si="84"/>
        <v xml:space="preserve">53448 </v>
      </c>
      <c r="B5331" s="164" t="s">
        <v>8648</v>
      </c>
      <c r="C5331" s="163"/>
      <c r="D5331" s="113" t="s">
        <v>1358</v>
      </c>
      <c r="F5331" t="s">
        <v>8649</v>
      </c>
      <c r="G5331" s="219">
        <v>23.44</v>
      </c>
      <c r="H5331" s="219" t="s">
        <v>37</v>
      </c>
      <c r="I5331" s="219">
        <v>11.65</v>
      </c>
      <c r="J5331" s="219">
        <v>2.84</v>
      </c>
      <c r="K5331" s="219" t="s">
        <v>37</v>
      </c>
      <c r="L5331" s="219">
        <v>37.93</v>
      </c>
      <c r="M5331" s="220" t="s">
        <v>1570</v>
      </c>
    </row>
    <row r="5332" spans="1:13">
      <c r="A5332" s="106" t="str">
        <f t="shared" si="84"/>
        <v xml:space="preserve">53449 </v>
      </c>
      <c r="B5332" s="164" t="s">
        <v>8650</v>
      </c>
      <c r="C5332" s="163"/>
      <c r="D5332" s="113" t="s">
        <v>1358</v>
      </c>
      <c r="F5332" t="s">
        <v>8651</v>
      </c>
      <c r="G5332" s="219">
        <v>10.56</v>
      </c>
      <c r="H5332" s="219" t="s">
        <v>37</v>
      </c>
      <c r="I5332" s="219">
        <v>6.52</v>
      </c>
      <c r="J5332" s="219">
        <v>1.28</v>
      </c>
      <c r="K5332" s="219" t="s">
        <v>37</v>
      </c>
      <c r="L5332" s="219">
        <v>18.36</v>
      </c>
      <c r="M5332" s="220" t="s">
        <v>1570</v>
      </c>
    </row>
    <row r="5333" spans="1:13">
      <c r="A5333" s="106" t="str">
        <f t="shared" si="84"/>
        <v xml:space="preserve">53450 </v>
      </c>
      <c r="B5333" s="164" t="s">
        <v>8652</v>
      </c>
      <c r="C5333" s="163"/>
      <c r="D5333" s="113" t="s">
        <v>1358</v>
      </c>
      <c r="F5333" t="s">
        <v>8653</v>
      </c>
      <c r="G5333" s="219">
        <v>6.77</v>
      </c>
      <c r="H5333" s="219" t="s">
        <v>37</v>
      </c>
      <c r="I5333" s="219">
        <v>4.71</v>
      </c>
      <c r="J5333" s="219">
        <v>0.82</v>
      </c>
      <c r="K5333" s="219" t="s">
        <v>37</v>
      </c>
      <c r="L5333" s="219">
        <v>12.3</v>
      </c>
      <c r="M5333" s="220" t="s">
        <v>1570</v>
      </c>
    </row>
    <row r="5334" spans="1:13">
      <c r="A5334" s="106" t="str">
        <f t="shared" si="84"/>
        <v xml:space="preserve">53451 </v>
      </c>
      <c r="B5334" s="164" t="s">
        <v>18473</v>
      </c>
      <c r="C5334" s="163"/>
      <c r="D5334" s="113" t="s">
        <v>664</v>
      </c>
      <c r="F5334" t="s">
        <v>1423</v>
      </c>
      <c r="G5334" s="219">
        <v>0</v>
      </c>
      <c r="H5334" s="219">
        <v>0</v>
      </c>
      <c r="I5334" s="219">
        <v>0</v>
      </c>
      <c r="J5334" s="219">
        <v>0</v>
      </c>
      <c r="K5334" s="219">
        <v>0</v>
      </c>
      <c r="L5334" s="219">
        <v>0</v>
      </c>
      <c r="M5334" s="220" t="s">
        <v>1474</v>
      </c>
    </row>
    <row r="5335" spans="1:13">
      <c r="A5335" s="106" t="str">
        <f t="shared" si="84"/>
        <v xml:space="preserve">53452 </v>
      </c>
      <c r="B5335" s="164" t="s">
        <v>18472</v>
      </c>
      <c r="C5335" s="163"/>
      <c r="D5335" s="113" t="s">
        <v>664</v>
      </c>
      <c r="F5335" t="s">
        <v>1424</v>
      </c>
      <c r="G5335" s="219">
        <v>0</v>
      </c>
      <c r="H5335" s="219">
        <v>0</v>
      </c>
      <c r="I5335" s="219">
        <v>0</v>
      </c>
      <c r="J5335" s="219">
        <v>0</v>
      </c>
      <c r="K5335" s="219">
        <v>0</v>
      </c>
      <c r="L5335" s="219">
        <v>0</v>
      </c>
      <c r="M5335" s="220" t="s">
        <v>1474</v>
      </c>
    </row>
    <row r="5336" spans="1:13">
      <c r="A5336" s="106" t="str">
        <f t="shared" si="84"/>
        <v xml:space="preserve">53453 </v>
      </c>
      <c r="B5336" s="164" t="s">
        <v>18471</v>
      </c>
      <c r="C5336" s="163"/>
      <c r="D5336" s="113" t="s">
        <v>664</v>
      </c>
      <c r="F5336" t="s">
        <v>1425</v>
      </c>
      <c r="G5336" s="219">
        <v>0</v>
      </c>
      <c r="H5336" s="219">
        <v>0</v>
      </c>
      <c r="I5336" s="219">
        <v>0</v>
      </c>
      <c r="J5336" s="219">
        <v>0</v>
      </c>
      <c r="K5336" s="219">
        <v>0</v>
      </c>
      <c r="L5336" s="219">
        <v>0</v>
      </c>
      <c r="M5336" s="220" t="s">
        <v>1324</v>
      </c>
    </row>
    <row r="5337" spans="1:13">
      <c r="A5337" s="106" t="str">
        <f t="shared" si="84"/>
        <v xml:space="preserve">53454 </v>
      </c>
      <c r="B5337" s="164" t="s">
        <v>18470</v>
      </c>
      <c r="C5337" s="163"/>
      <c r="D5337" s="113" t="s">
        <v>664</v>
      </c>
      <c r="F5337" t="s">
        <v>1426</v>
      </c>
      <c r="G5337" s="219">
        <v>0</v>
      </c>
      <c r="H5337" s="219">
        <v>0</v>
      </c>
      <c r="I5337" s="219">
        <v>0</v>
      </c>
      <c r="J5337" s="219">
        <v>0</v>
      </c>
      <c r="K5337" s="219">
        <v>0</v>
      </c>
      <c r="L5337" s="219">
        <v>0</v>
      </c>
      <c r="M5337" s="220" t="s">
        <v>1324</v>
      </c>
    </row>
    <row r="5338" spans="1:13">
      <c r="A5338" s="106" t="str">
        <f t="shared" si="84"/>
        <v xml:space="preserve">53460 </v>
      </c>
      <c r="B5338" s="164" t="s">
        <v>8654</v>
      </c>
      <c r="C5338" s="163"/>
      <c r="D5338" s="113" t="s">
        <v>1358</v>
      </c>
      <c r="F5338" t="s">
        <v>8653</v>
      </c>
      <c r="G5338" s="219">
        <v>7.75</v>
      </c>
      <c r="H5338" s="219" t="s">
        <v>37</v>
      </c>
      <c r="I5338" s="219">
        <v>5.0599999999999996</v>
      </c>
      <c r="J5338" s="219">
        <v>0.95</v>
      </c>
      <c r="K5338" s="219" t="s">
        <v>37</v>
      </c>
      <c r="L5338" s="219">
        <v>13.76</v>
      </c>
      <c r="M5338" s="220" t="s">
        <v>1570</v>
      </c>
    </row>
    <row r="5339" spans="1:13">
      <c r="A5339" s="106" t="str">
        <f t="shared" si="84"/>
        <v xml:space="preserve">53500 </v>
      </c>
      <c r="B5339" s="164" t="s">
        <v>8655</v>
      </c>
      <c r="C5339" s="163"/>
      <c r="D5339" s="113" t="s">
        <v>1358</v>
      </c>
      <c r="F5339" t="s">
        <v>8656</v>
      </c>
      <c r="G5339" s="219">
        <v>13</v>
      </c>
      <c r="H5339" s="219" t="s">
        <v>37</v>
      </c>
      <c r="I5339" s="219">
        <v>7.53</v>
      </c>
      <c r="J5339" s="219">
        <v>1.89</v>
      </c>
      <c r="K5339" s="219" t="s">
        <v>37</v>
      </c>
      <c r="L5339" s="219">
        <v>22.42</v>
      </c>
      <c r="M5339" s="220" t="s">
        <v>1570</v>
      </c>
    </row>
    <row r="5340" spans="1:13">
      <c r="A5340" s="106" t="str">
        <f t="shared" si="84"/>
        <v xml:space="preserve">53502 </v>
      </c>
      <c r="B5340" s="164" t="s">
        <v>8657</v>
      </c>
      <c r="C5340" s="163"/>
      <c r="D5340" s="113" t="s">
        <v>1358</v>
      </c>
      <c r="F5340" t="s">
        <v>8658</v>
      </c>
      <c r="G5340" s="219">
        <v>8.26</v>
      </c>
      <c r="H5340" s="219" t="s">
        <v>37</v>
      </c>
      <c r="I5340" s="219">
        <v>5.33</v>
      </c>
      <c r="J5340" s="219">
        <v>1.02</v>
      </c>
      <c r="K5340" s="219" t="s">
        <v>37</v>
      </c>
      <c r="L5340" s="219">
        <v>14.61</v>
      </c>
      <c r="M5340" s="220" t="s">
        <v>1570</v>
      </c>
    </row>
    <row r="5341" spans="1:13">
      <c r="A5341" s="106" t="str">
        <f t="shared" si="84"/>
        <v xml:space="preserve">53505 </v>
      </c>
      <c r="B5341" s="164" t="s">
        <v>8659</v>
      </c>
      <c r="C5341" s="163"/>
      <c r="D5341" s="113" t="s">
        <v>1358</v>
      </c>
      <c r="F5341" t="s">
        <v>8658</v>
      </c>
      <c r="G5341" s="219">
        <v>8.26</v>
      </c>
      <c r="H5341" s="219" t="s">
        <v>37</v>
      </c>
      <c r="I5341" s="219">
        <v>5.32</v>
      </c>
      <c r="J5341" s="219">
        <v>1.02</v>
      </c>
      <c r="K5341" s="219" t="s">
        <v>37</v>
      </c>
      <c r="L5341" s="219">
        <v>14.6</v>
      </c>
      <c r="M5341" s="220" t="s">
        <v>1570</v>
      </c>
    </row>
    <row r="5342" spans="1:13">
      <c r="A5342" s="106" t="str">
        <f t="shared" si="84"/>
        <v xml:space="preserve">53510 </v>
      </c>
      <c r="B5342" s="164" t="s">
        <v>8660</v>
      </c>
      <c r="C5342" s="163"/>
      <c r="D5342" s="113" t="s">
        <v>1358</v>
      </c>
      <c r="F5342" t="s">
        <v>8658</v>
      </c>
      <c r="G5342" s="219">
        <v>10.96</v>
      </c>
      <c r="H5342" s="219" t="s">
        <v>37</v>
      </c>
      <c r="I5342" s="219">
        <v>6.66</v>
      </c>
      <c r="J5342" s="219">
        <v>1.33</v>
      </c>
      <c r="K5342" s="219" t="s">
        <v>37</v>
      </c>
      <c r="L5342" s="219">
        <v>18.95</v>
      </c>
      <c r="M5342" s="220" t="s">
        <v>1570</v>
      </c>
    </row>
    <row r="5343" spans="1:13">
      <c r="A5343" s="106" t="str">
        <f t="shared" si="84"/>
        <v xml:space="preserve">53515 </v>
      </c>
      <c r="B5343" s="164" t="s">
        <v>8661</v>
      </c>
      <c r="C5343" s="163"/>
      <c r="D5343" s="113" t="s">
        <v>1358</v>
      </c>
      <c r="F5343" t="s">
        <v>8658</v>
      </c>
      <c r="G5343" s="219">
        <v>14.22</v>
      </c>
      <c r="H5343" s="219" t="s">
        <v>37</v>
      </c>
      <c r="I5343" s="219">
        <v>7.8</v>
      </c>
      <c r="J5343" s="219">
        <v>1.72</v>
      </c>
      <c r="K5343" s="219" t="s">
        <v>37</v>
      </c>
      <c r="L5343" s="219">
        <v>23.74</v>
      </c>
      <c r="M5343" s="220" t="s">
        <v>1570</v>
      </c>
    </row>
    <row r="5344" spans="1:13">
      <c r="A5344" s="106" t="str">
        <f t="shared" si="84"/>
        <v xml:space="preserve">53520 </v>
      </c>
      <c r="B5344" s="164" t="s">
        <v>8662</v>
      </c>
      <c r="C5344" s="163"/>
      <c r="D5344" s="113" t="s">
        <v>1358</v>
      </c>
      <c r="F5344" t="s">
        <v>8621</v>
      </c>
      <c r="G5344" s="219">
        <v>9.48</v>
      </c>
      <c r="H5344" s="219" t="s">
        <v>37</v>
      </c>
      <c r="I5344" s="219">
        <v>6.14</v>
      </c>
      <c r="J5344" s="219">
        <v>1.17</v>
      </c>
      <c r="K5344" s="219" t="s">
        <v>37</v>
      </c>
      <c r="L5344" s="219">
        <v>16.79</v>
      </c>
      <c r="M5344" s="220" t="s">
        <v>1570</v>
      </c>
    </row>
    <row r="5345" spans="1:13">
      <c r="A5345" s="106" t="str">
        <f t="shared" si="84"/>
        <v xml:space="preserve">53600 </v>
      </c>
      <c r="B5345" s="164" t="s">
        <v>8663</v>
      </c>
      <c r="C5345" s="163"/>
      <c r="D5345" s="113" t="s">
        <v>1358</v>
      </c>
      <c r="F5345" t="s">
        <v>8664</v>
      </c>
      <c r="G5345" s="219">
        <v>1.21</v>
      </c>
      <c r="H5345" s="219">
        <v>1.3</v>
      </c>
      <c r="I5345" s="219">
        <v>0.52</v>
      </c>
      <c r="J5345" s="219">
        <v>0.15</v>
      </c>
      <c r="K5345" s="219">
        <v>2.66</v>
      </c>
      <c r="L5345" s="219">
        <v>1.88</v>
      </c>
      <c r="M5345" s="220" t="s">
        <v>1324</v>
      </c>
    </row>
    <row r="5346" spans="1:13">
      <c r="A5346" s="106" t="str">
        <f t="shared" si="84"/>
        <v xml:space="preserve">53601 </v>
      </c>
      <c r="B5346" s="164" t="s">
        <v>8665</v>
      </c>
      <c r="C5346" s="163"/>
      <c r="D5346" s="113" t="s">
        <v>1358</v>
      </c>
      <c r="F5346" t="s">
        <v>8664</v>
      </c>
      <c r="G5346" s="219">
        <v>0.98</v>
      </c>
      <c r="H5346" s="219">
        <v>1.48</v>
      </c>
      <c r="I5346" s="219">
        <v>0.48</v>
      </c>
      <c r="J5346" s="219">
        <v>0.12</v>
      </c>
      <c r="K5346" s="219">
        <v>2.58</v>
      </c>
      <c r="L5346" s="219">
        <v>1.58</v>
      </c>
      <c r="M5346" s="220" t="s">
        <v>1324</v>
      </c>
    </row>
    <row r="5347" spans="1:13">
      <c r="A5347" s="106" t="str">
        <f t="shared" si="84"/>
        <v xml:space="preserve">53605 </v>
      </c>
      <c r="B5347" s="164" t="s">
        <v>8666</v>
      </c>
      <c r="C5347" s="163"/>
      <c r="D5347" s="113" t="s">
        <v>1358</v>
      </c>
      <c r="F5347" t="s">
        <v>8664</v>
      </c>
      <c r="G5347" s="219">
        <v>1.28</v>
      </c>
      <c r="H5347" s="219" t="s">
        <v>37</v>
      </c>
      <c r="I5347" s="219">
        <v>0.45</v>
      </c>
      <c r="J5347" s="219">
        <v>0.16</v>
      </c>
      <c r="K5347" s="219" t="s">
        <v>37</v>
      </c>
      <c r="L5347" s="219">
        <v>1.89</v>
      </c>
      <c r="M5347" s="220" t="s">
        <v>1324</v>
      </c>
    </row>
    <row r="5348" spans="1:13">
      <c r="A5348" s="106" t="str">
        <f t="shared" si="84"/>
        <v xml:space="preserve">53620 </v>
      </c>
      <c r="B5348" s="164" t="s">
        <v>8667</v>
      </c>
      <c r="C5348" s="163"/>
      <c r="D5348" s="113" t="s">
        <v>1358</v>
      </c>
      <c r="F5348" t="s">
        <v>8664</v>
      </c>
      <c r="G5348" s="219">
        <v>1.62</v>
      </c>
      <c r="H5348" s="219">
        <v>3.28</v>
      </c>
      <c r="I5348" s="219">
        <v>0.76</v>
      </c>
      <c r="J5348" s="219">
        <v>0.2</v>
      </c>
      <c r="K5348" s="219">
        <v>5.0999999999999996</v>
      </c>
      <c r="L5348" s="219">
        <v>2.58</v>
      </c>
      <c r="M5348" s="220" t="s">
        <v>1324</v>
      </c>
    </row>
    <row r="5349" spans="1:13">
      <c r="A5349" s="106" t="str">
        <f t="shared" si="84"/>
        <v xml:space="preserve">53621 </v>
      </c>
      <c r="B5349" s="164" t="s">
        <v>8668</v>
      </c>
      <c r="C5349" s="163"/>
      <c r="D5349" s="113" t="s">
        <v>1358</v>
      </c>
      <c r="F5349" t="s">
        <v>8664</v>
      </c>
      <c r="G5349" s="219">
        <v>1.35</v>
      </c>
      <c r="H5349" s="219">
        <v>3.37</v>
      </c>
      <c r="I5349" s="219">
        <v>0.61</v>
      </c>
      <c r="J5349" s="219">
        <v>0.17</v>
      </c>
      <c r="K5349" s="219">
        <v>4.8899999999999997</v>
      </c>
      <c r="L5349" s="219">
        <v>2.13</v>
      </c>
      <c r="M5349" s="220" t="s">
        <v>1324</v>
      </c>
    </row>
    <row r="5350" spans="1:13">
      <c r="A5350" s="106" t="str">
        <f t="shared" si="84"/>
        <v xml:space="preserve">53660 </v>
      </c>
      <c r="B5350" s="164" t="s">
        <v>8669</v>
      </c>
      <c r="C5350" s="163"/>
      <c r="D5350" s="113" t="s">
        <v>1358</v>
      </c>
      <c r="F5350" t="s">
        <v>8670</v>
      </c>
      <c r="G5350" s="219">
        <v>0.71</v>
      </c>
      <c r="H5350" s="219">
        <v>1.49</v>
      </c>
      <c r="I5350" s="219">
        <v>0.44</v>
      </c>
      <c r="J5350" s="219">
        <v>0.09</v>
      </c>
      <c r="K5350" s="219">
        <v>2.29</v>
      </c>
      <c r="L5350" s="219">
        <v>1.24</v>
      </c>
      <c r="M5350" s="220" t="s">
        <v>1324</v>
      </c>
    </row>
    <row r="5351" spans="1:13">
      <c r="A5351" s="106" t="str">
        <f t="shared" si="84"/>
        <v xml:space="preserve">53661 </v>
      </c>
      <c r="B5351" s="164" t="s">
        <v>8671</v>
      </c>
      <c r="C5351" s="163"/>
      <c r="D5351" s="113" t="s">
        <v>1358</v>
      </c>
      <c r="F5351" t="s">
        <v>8670</v>
      </c>
      <c r="G5351" s="219">
        <v>0.72</v>
      </c>
      <c r="H5351" s="219">
        <v>1.44</v>
      </c>
      <c r="I5351" s="219">
        <v>0.39</v>
      </c>
      <c r="J5351" s="219">
        <v>0.09</v>
      </c>
      <c r="K5351" s="219">
        <v>2.25</v>
      </c>
      <c r="L5351" s="219">
        <v>1.2</v>
      </c>
      <c r="M5351" s="220" t="s">
        <v>1324</v>
      </c>
    </row>
    <row r="5352" spans="1:13">
      <c r="A5352" s="106" t="str">
        <f t="shared" si="84"/>
        <v xml:space="preserve">53665 </v>
      </c>
      <c r="B5352" s="164" t="s">
        <v>8672</v>
      </c>
      <c r="C5352" s="163"/>
      <c r="D5352" s="113" t="s">
        <v>1358</v>
      </c>
      <c r="F5352" t="s">
        <v>8670</v>
      </c>
      <c r="G5352" s="219">
        <v>0.76</v>
      </c>
      <c r="H5352" s="219" t="s">
        <v>37</v>
      </c>
      <c r="I5352" s="219">
        <v>0.27</v>
      </c>
      <c r="J5352" s="219">
        <v>0.09</v>
      </c>
      <c r="K5352" s="219" t="s">
        <v>37</v>
      </c>
      <c r="L5352" s="219">
        <v>1.1200000000000001</v>
      </c>
      <c r="M5352" s="220" t="s">
        <v>1324</v>
      </c>
    </row>
    <row r="5353" spans="1:13">
      <c r="A5353" s="106" t="str">
        <f t="shared" si="84"/>
        <v xml:space="preserve">53850 </v>
      </c>
      <c r="B5353" s="164" t="s">
        <v>8673</v>
      </c>
      <c r="C5353" s="163"/>
      <c r="D5353" s="113" t="s">
        <v>1358</v>
      </c>
      <c r="F5353" t="s">
        <v>8674</v>
      </c>
      <c r="G5353" s="219">
        <v>5.42</v>
      </c>
      <c r="H5353" s="219">
        <v>36.11</v>
      </c>
      <c r="I5353" s="219">
        <v>4.6399999999999997</v>
      </c>
      <c r="J5353" s="219">
        <v>0.66</v>
      </c>
      <c r="K5353" s="219">
        <v>42.19</v>
      </c>
      <c r="L5353" s="219">
        <v>10.72</v>
      </c>
      <c r="M5353" s="220" t="s">
        <v>1570</v>
      </c>
    </row>
    <row r="5354" spans="1:13">
      <c r="A5354" s="106" t="str">
        <f t="shared" si="84"/>
        <v xml:space="preserve">53852 </v>
      </c>
      <c r="B5354" s="164" t="s">
        <v>8675</v>
      </c>
      <c r="C5354" s="163"/>
      <c r="D5354" s="113" t="s">
        <v>1358</v>
      </c>
      <c r="F5354" t="s">
        <v>8676</v>
      </c>
      <c r="G5354" s="219">
        <v>5.93</v>
      </c>
      <c r="H5354" s="219">
        <v>34.53</v>
      </c>
      <c r="I5354" s="219">
        <v>4.82</v>
      </c>
      <c r="J5354" s="219">
        <v>0.73</v>
      </c>
      <c r="K5354" s="219">
        <v>41.19</v>
      </c>
      <c r="L5354" s="219">
        <v>11.48</v>
      </c>
      <c r="M5354" s="220" t="s">
        <v>1570</v>
      </c>
    </row>
    <row r="5355" spans="1:13">
      <c r="A5355" s="106" t="str">
        <f t="shared" si="84"/>
        <v xml:space="preserve">53854 </v>
      </c>
      <c r="B5355" s="164" t="s">
        <v>8677</v>
      </c>
      <c r="C5355" s="163"/>
      <c r="D5355" s="113" t="s">
        <v>1358</v>
      </c>
      <c r="F5355" t="s">
        <v>8678</v>
      </c>
      <c r="G5355" s="219">
        <v>5.93</v>
      </c>
      <c r="H5355" s="219">
        <v>43.04</v>
      </c>
      <c r="I5355" s="219">
        <v>4.82</v>
      </c>
      <c r="J5355" s="219">
        <v>0.73</v>
      </c>
      <c r="K5355" s="219">
        <v>49.7</v>
      </c>
      <c r="L5355" s="219">
        <v>11.48</v>
      </c>
      <c r="M5355" s="220" t="s">
        <v>1570</v>
      </c>
    </row>
    <row r="5356" spans="1:13">
      <c r="A5356" s="106" t="str">
        <f t="shared" si="84"/>
        <v xml:space="preserve">53855 </v>
      </c>
      <c r="B5356" s="164" t="s">
        <v>8679</v>
      </c>
      <c r="C5356" s="163"/>
      <c r="D5356" s="113" t="s">
        <v>1358</v>
      </c>
      <c r="F5356" t="s">
        <v>8680</v>
      </c>
      <c r="G5356" s="219">
        <v>1.64</v>
      </c>
      <c r="H5356" s="219">
        <v>17.559999999999999</v>
      </c>
      <c r="I5356" s="219">
        <v>0.57999999999999996</v>
      </c>
      <c r="J5356" s="219">
        <v>0.2</v>
      </c>
      <c r="K5356" s="219">
        <v>19.399999999999999</v>
      </c>
      <c r="L5356" s="219">
        <v>2.42</v>
      </c>
      <c r="M5356" s="220" t="s">
        <v>1324</v>
      </c>
    </row>
    <row r="5357" spans="1:13">
      <c r="A5357" s="106" t="str">
        <f t="shared" si="84"/>
        <v xml:space="preserve">53860 </v>
      </c>
      <c r="B5357" s="164" t="s">
        <v>8681</v>
      </c>
      <c r="C5357" s="163"/>
      <c r="D5357" s="113" t="s">
        <v>1358</v>
      </c>
      <c r="F5357" t="s">
        <v>8682</v>
      </c>
      <c r="G5357" s="219">
        <v>3.97</v>
      </c>
      <c r="H5357" s="219">
        <v>66.44</v>
      </c>
      <c r="I5357" s="219">
        <v>2.21</v>
      </c>
      <c r="J5357" s="219">
        <v>0.48</v>
      </c>
      <c r="K5357" s="219">
        <v>70.89</v>
      </c>
      <c r="L5357" s="219">
        <v>6.66</v>
      </c>
      <c r="M5357" s="220" t="s">
        <v>1570</v>
      </c>
    </row>
    <row r="5358" spans="1:13">
      <c r="A5358" s="106" t="str">
        <f t="shared" si="84"/>
        <v xml:space="preserve">53899 </v>
      </c>
      <c r="B5358" s="164" t="s">
        <v>8683</v>
      </c>
      <c r="C5358" s="163"/>
      <c r="D5358" s="113" t="s">
        <v>664</v>
      </c>
      <c r="F5358" t="s">
        <v>19088</v>
      </c>
      <c r="G5358" s="219">
        <v>0</v>
      </c>
      <c r="H5358" s="219">
        <v>0</v>
      </c>
      <c r="I5358" s="219">
        <v>0</v>
      </c>
      <c r="J5358" s="219">
        <v>0</v>
      </c>
      <c r="K5358" s="219">
        <v>0</v>
      </c>
      <c r="L5358" s="219">
        <v>0</v>
      </c>
      <c r="M5358" s="220" t="s">
        <v>991</v>
      </c>
    </row>
    <row r="5359" spans="1:13">
      <c r="A5359" s="106" t="str">
        <f t="shared" si="84"/>
        <v xml:space="preserve">54000 </v>
      </c>
      <c r="B5359" s="164" t="s">
        <v>8684</v>
      </c>
      <c r="C5359" s="163"/>
      <c r="D5359" s="113" t="s">
        <v>1358</v>
      </c>
      <c r="F5359" t="s">
        <v>8685</v>
      </c>
      <c r="G5359" s="219">
        <v>1.59</v>
      </c>
      <c r="H5359" s="219">
        <v>3.16</v>
      </c>
      <c r="I5359" s="219">
        <v>1.57</v>
      </c>
      <c r="J5359" s="219">
        <v>0.19</v>
      </c>
      <c r="K5359" s="219">
        <v>4.9400000000000004</v>
      </c>
      <c r="L5359" s="219">
        <v>3.35</v>
      </c>
      <c r="M5359" s="220" t="s">
        <v>1474</v>
      </c>
    </row>
    <row r="5360" spans="1:13">
      <c r="A5360" s="106" t="str">
        <f t="shared" si="84"/>
        <v xml:space="preserve">54001 </v>
      </c>
      <c r="B5360" s="164" t="s">
        <v>8686</v>
      </c>
      <c r="C5360" s="163"/>
      <c r="D5360" s="113" t="s">
        <v>1358</v>
      </c>
      <c r="F5360" t="s">
        <v>8685</v>
      </c>
      <c r="G5360" s="219">
        <v>2.2400000000000002</v>
      </c>
      <c r="H5360" s="219">
        <v>3.49</v>
      </c>
      <c r="I5360" s="219">
        <v>1.72</v>
      </c>
      <c r="J5360" s="219">
        <v>0.27</v>
      </c>
      <c r="K5360" s="219">
        <v>6</v>
      </c>
      <c r="L5360" s="219">
        <v>4.2300000000000004</v>
      </c>
      <c r="M5360" s="220" t="s">
        <v>1474</v>
      </c>
    </row>
    <row r="5361" spans="1:13">
      <c r="A5361" s="106" t="str">
        <f t="shared" si="84"/>
        <v xml:space="preserve">54015 </v>
      </c>
      <c r="B5361" s="164" t="s">
        <v>8687</v>
      </c>
      <c r="C5361" s="163"/>
      <c r="D5361" s="113" t="s">
        <v>1358</v>
      </c>
      <c r="F5361" t="s">
        <v>8688</v>
      </c>
      <c r="G5361" s="219">
        <v>5.36</v>
      </c>
      <c r="H5361" s="219" t="s">
        <v>37</v>
      </c>
      <c r="I5361" s="219">
        <v>3.1</v>
      </c>
      <c r="J5361" s="219">
        <v>0.66</v>
      </c>
      <c r="K5361" s="219" t="s">
        <v>37</v>
      </c>
      <c r="L5361" s="219">
        <v>9.1199999999999992</v>
      </c>
      <c r="M5361" s="220" t="s">
        <v>1474</v>
      </c>
    </row>
    <row r="5362" spans="1:13">
      <c r="A5362" s="106" t="str">
        <f t="shared" si="84"/>
        <v xml:space="preserve">54050 </v>
      </c>
      <c r="B5362" s="164" t="s">
        <v>8689</v>
      </c>
      <c r="C5362" s="163"/>
      <c r="D5362" s="113" t="s">
        <v>1358</v>
      </c>
      <c r="F5362" t="s">
        <v>8690</v>
      </c>
      <c r="G5362" s="219">
        <v>1.29</v>
      </c>
      <c r="H5362" s="219">
        <v>2.93</v>
      </c>
      <c r="I5362" s="219">
        <v>1.79</v>
      </c>
      <c r="J5362" s="219">
        <v>0.15</v>
      </c>
      <c r="K5362" s="219">
        <v>4.37</v>
      </c>
      <c r="L5362" s="219">
        <v>3.23</v>
      </c>
      <c r="M5362" s="220" t="s">
        <v>1474</v>
      </c>
    </row>
    <row r="5363" spans="1:13">
      <c r="A5363" s="106" t="str">
        <f t="shared" si="84"/>
        <v xml:space="preserve">54055 </v>
      </c>
      <c r="B5363" s="164" t="s">
        <v>8691</v>
      </c>
      <c r="C5363" s="163"/>
      <c r="D5363" s="113" t="s">
        <v>1358</v>
      </c>
      <c r="F5363" t="s">
        <v>8690</v>
      </c>
      <c r="G5363" s="219">
        <v>1.25</v>
      </c>
      <c r="H5363" s="219">
        <v>2.77</v>
      </c>
      <c r="I5363" s="219">
        <v>1.5</v>
      </c>
      <c r="J5363" s="219">
        <v>0.15</v>
      </c>
      <c r="K5363" s="219">
        <v>4.17</v>
      </c>
      <c r="L5363" s="219">
        <v>2.9</v>
      </c>
      <c r="M5363" s="220" t="s">
        <v>1474</v>
      </c>
    </row>
    <row r="5364" spans="1:13">
      <c r="A5364" s="106" t="str">
        <f t="shared" si="84"/>
        <v xml:space="preserve">54056 </v>
      </c>
      <c r="B5364" s="164" t="s">
        <v>8692</v>
      </c>
      <c r="C5364" s="163"/>
      <c r="D5364" s="113" t="s">
        <v>1358</v>
      </c>
      <c r="F5364" t="s">
        <v>8693</v>
      </c>
      <c r="G5364" s="219">
        <v>1.29</v>
      </c>
      <c r="H5364" s="219">
        <v>2.95</v>
      </c>
      <c r="I5364" s="219">
        <v>1.95</v>
      </c>
      <c r="J5364" s="219">
        <v>0.14000000000000001</v>
      </c>
      <c r="K5364" s="219">
        <v>4.38</v>
      </c>
      <c r="L5364" s="219">
        <v>3.38</v>
      </c>
      <c r="M5364" s="220" t="s">
        <v>1474</v>
      </c>
    </row>
    <row r="5365" spans="1:13">
      <c r="A5365" s="106" t="str">
        <f t="shared" si="84"/>
        <v xml:space="preserve">54057 </v>
      </c>
      <c r="B5365" s="164" t="s">
        <v>8694</v>
      </c>
      <c r="C5365" s="163"/>
      <c r="D5365" s="113" t="s">
        <v>1358</v>
      </c>
      <c r="F5365" t="s">
        <v>8695</v>
      </c>
      <c r="G5365" s="219">
        <v>1.29</v>
      </c>
      <c r="H5365" s="219">
        <v>2.86</v>
      </c>
      <c r="I5365" s="219">
        <v>1.51</v>
      </c>
      <c r="J5365" s="219">
        <v>0.16</v>
      </c>
      <c r="K5365" s="219">
        <v>4.3099999999999996</v>
      </c>
      <c r="L5365" s="219">
        <v>2.96</v>
      </c>
      <c r="M5365" s="220" t="s">
        <v>1474</v>
      </c>
    </row>
    <row r="5366" spans="1:13">
      <c r="A5366" s="106" t="str">
        <f t="shared" si="84"/>
        <v xml:space="preserve">54060 </v>
      </c>
      <c r="B5366" s="164" t="s">
        <v>8696</v>
      </c>
      <c r="C5366" s="163"/>
      <c r="D5366" s="113" t="s">
        <v>1358</v>
      </c>
      <c r="F5366" t="s">
        <v>8697</v>
      </c>
      <c r="G5366" s="219">
        <v>1.98</v>
      </c>
      <c r="H5366" s="219">
        <v>3.71</v>
      </c>
      <c r="I5366" s="219">
        <v>1.75</v>
      </c>
      <c r="J5366" s="219">
        <v>0.24</v>
      </c>
      <c r="K5366" s="219">
        <v>5.93</v>
      </c>
      <c r="L5366" s="219">
        <v>3.97</v>
      </c>
      <c r="M5366" s="220" t="s">
        <v>1474</v>
      </c>
    </row>
    <row r="5367" spans="1:13">
      <c r="A5367" s="106" t="str">
        <f t="shared" si="84"/>
        <v xml:space="preserve">54065 </v>
      </c>
      <c r="B5367" s="164" t="s">
        <v>8698</v>
      </c>
      <c r="C5367" s="163"/>
      <c r="D5367" s="113" t="s">
        <v>1358</v>
      </c>
      <c r="F5367" t="s">
        <v>8690</v>
      </c>
      <c r="G5367" s="219">
        <v>2.4700000000000002</v>
      </c>
      <c r="H5367" s="219">
        <v>3.99</v>
      </c>
      <c r="I5367" s="219">
        <v>2.44</v>
      </c>
      <c r="J5367" s="219">
        <v>0.26</v>
      </c>
      <c r="K5367" s="219">
        <v>6.72</v>
      </c>
      <c r="L5367" s="219">
        <v>5.17</v>
      </c>
      <c r="M5367" s="220" t="s">
        <v>1474</v>
      </c>
    </row>
    <row r="5368" spans="1:13">
      <c r="A5368" s="106" t="str">
        <f t="shared" si="84"/>
        <v xml:space="preserve">54100 </v>
      </c>
      <c r="B5368" s="164" t="s">
        <v>8699</v>
      </c>
      <c r="C5368" s="163"/>
      <c r="D5368" s="113" t="s">
        <v>1358</v>
      </c>
      <c r="F5368" t="s">
        <v>8700</v>
      </c>
      <c r="G5368" s="219">
        <v>1.9</v>
      </c>
      <c r="H5368" s="219">
        <v>3.99</v>
      </c>
      <c r="I5368" s="219">
        <v>1.52</v>
      </c>
      <c r="J5368" s="219">
        <v>0.21</v>
      </c>
      <c r="K5368" s="219">
        <v>6.1</v>
      </c>
      <c r="L5368" s="219">
        <v>3.63</v>
      </c>
      <c r="M5368" s="220" t="s">
        <v>1324</v>
      </c>
    </row>
    <row r="5369" spans="1:13">
      <c r="A5369" s="106" t="str">
        <f t="shared" si="84"/>
        <v xml:space="preserve">54105 </v>
      </c>
      <c r="B5369" s="164" t="s">
        <v>8701</v>
      </c>
      <c r="C5369" s="163"/>
      <c r="D5369" s="113" t="s">
        <v>1358</v>
      </c>
      <c r="F5369" t="s">
        <v>8700</v>
      </c>
      <c r="G5369" s="219">
        <v>3.54</v>
      </c>
      <c r="H5369" s="219">
        <v>4.37</v>
      </c>
      <c r="I5369" s="219">
        <v>2.42</v>
      </c>
      <c r="J5369" s="219">
        <v>0.43</v>
      </c>
      <c r="K5369" s="219">
        <v>8.34</v>
      </c>
      <c r="L5369" s="219">
        <v>6.39</v>
      </c>
      <c r="M5369" s="220" t="s">
        <v>1474</v>
      </c>
    </row>
    <row r="5370" spans="1:13">
      <c r="A5370" s="106" t="str">
        <f t="shared" si="84"/>
        <v xml:space="preserve">54110 </v>
      </c>
      <c r="B5370" s="164" t="s">
        <v>8702</v>
      </c>
      <c r="C5370" s="163"/>
      <c r="D5370" s="113" t="s">
        <v>1358</v>
      </c>
      <c r="F5370" t="s">
        <v>8703</v>
      </c>
      <c r="G5370" s="219">
        <v>10.92</v>
      </c>
      <c r="H5370" s="219" t="s">
        <v>37</v>
      </c>
      <c r="I5370" s="219">
        <v>6.45</v>
      </c>
      <c r="J5370" s="219">
        <v>1.33</v>
      </c>
      <c r="K5370" s="219" t="s">
        <v>37</v>
      </c>
      <c r="L5370" s="219">
        <v>18.7</v>
      </c>
      <c r="M5370" s="220" t="s">
        <v>1570</v>
      </c>
    </row>
    <row r="5371" spans="1:13">
      <c r="A5371" s="106" t="str">
        <f t="shared" si="84"/>
        <v xml:space="preserve">54111 </v>
      </c>
      <c r="B5371" s="164" t="s">
        <v>8704</v>
      </c>
      <c r="C5371" s="163"/>
      <c r="D5371" s="113" t="s">
        <v>1358</v>
      </c>
      <c r="F5371" t="s">
        <v>8705</v>
      </c>
      <c r="G5371" s="219">
        <v>14.42</v>
      </c>
      <c r="H5371" s="219" t="s">
        <v>37</v>
      </c>
      <c r="I5371" s="219">
        <v>7.68</v>
      </c>
      <c r="J5371" s="219">
        <v>1.75</v>
      </c>
      <c r="K5371" s="219" t="s">
        <v>37</v>
      </c>
      <c r="L5371" s="219">
        <v>23.85</v>
      </c>
      <c r="M5371" s="220" t="s">
        <v>1570</v>
      </c>
    </row>
    <row r="5372" spans="1:13">
      <c r="A5372" s="106" t="str">
        <f t="shared" si="84"/>
        <v xml:space="preserve">54112 </v>
      </c>
      <c r="B5372" s="164" t="s">
        <v>8706</v>
      </c>
      <c r="C5372" s="163"/>
      <c r="D5372" s="113" t="s">
        <v>1358</v>
      </c>
      <c r="F5372" t="s">
        <v>8705</v>
      </c>
      <c r="G5372" s="219">
        <v>16.98</v>
      </c>
      <c r="H5372" s="219" t="s">
        <v>37</v>
      </c>
      <c r="I5372" s="219">
        <v>8.9</v>
      </c>
      <c r="J5372" s="219">
        <v>2.0699999999999998</v>
      </c>
      <c r="K5372" s="219" t="s">
        <v>37</v>
      </c>
      <c r="L5372" s="219">
        <v>27.95</v>
      </c>
      <c r="M5372" s="220" t="s">
        <v>1570</v>
      </c>
    </row>
    <row r="5373" spans="1:13">
      <c r="A5373" s="106" t="str">
        <f t="shared" si="84"/>
        <v xml:space="preserve">54115 </v>
      </c>
      <c r="B5373" s="164" t="s">
        <v>8707</v>
      </c>
      <c r="C5373" s="163"/>
      <c r="D5373" s="113" t="s">
        <v>1358</v>
      </c>
      <c r="F5373" t="s">
        <v>8703</v>
      </c>
      <c r="G5373" s="219">
        <v>6.95</v>
      </c>
      <c r="H5373" s="219">
        <v>6.01</v>
      </c>
      <c r="I5373" s="219">
        <v>5.05</v>
      </c>
      <c r="J5373" s="219">
        <v>0.85</v>
      </c>
      <c r="K5373" s="219">
        <v>13.81</v>
      </c>
      <c r="L5373" s="219">
        <v>12.85</v>
      </c>
      <c r="M5373" s="220" t="s">
        <v>1570</v>
      </c>
    </row>
    <row r="5374" spans="1:13">
      <c r="A5374" s="106" t="str">
        <f t="shared" si="84"/>
        <v xml:space="preserve">54120 </v>
      </c>
      <c r="B5374" s="164" t="s">
        <v>8708</v>
      </c>
      <c r="C5374" s="163"/>
      <c r="D5374" s="113" t="s">
        <v>1358</v>
      </c>
      <c r="F5374" t="s">
        <v>8709</v>
      </c>
      <c r="G5374" s="219">
        <v>11.01</v>
      </c>
      <c r="H5374" s="219" t="s">
        <v>37</v>
      </c>
      <c r="I5374" s="219">
        <v>6.6</v>
      </c>
      <c r="J5374" s="219">
        <v>1.35</v>
      </c>
      <c r="K5374" s="219" t="s">
        <v>37</v>
      </c>
      <c r="L5374" s="219">
        <v>18.96</v>
      </c>
      <c r="M5374" s="220" t="s">
        <v>1570</v>
      </c>
    </row>
    <row r="5375" spans="1:13">
      <c r="A5375" s="106" t="str">
        <f t="shared" si="84"/>
        <v xml:space="preserve">54125 </v>
      </c>
      <c r="B5375" s="164" t="s">
        <v>8710</v>
      </c>
      <c r="C5375" s="163"/>
      <c r="D5375" s="113" t="s">
        <v>1358</v>
      </c>
      <c r="F5375" t="s">
        <v>8711</v>
      </c>
      <c r="G5375" s="219">
        <v>14.56</v>
      </c>
      <c r="H5375" s="219" t="s">
        <v>37</v>
      </c>
      <c r="I5375" s="219">
        <v>8.15</v>
      </c>
      <c r="J5375" s="219">
        <v>1.87</v>
      </c>
      <c r="K5375" s="219" t="s">
        <v>37</v>
      </c>
      <c r="L5375" s="219">
        <v>24.58</v>
      </c>
      <c r="M5375" s="220" t="s">
        <v>1570</v>
      </c>
    </row>
    <row r="5376" spans="1:13">
      <c r="A5376" s="106" t="str">
        <f t="shared" si="84"/>
        <v xml:space="preserve">54130 </v>
      </c>
      <c r="B5376" s="164" t="s">
        <v>8712</v>
      </c>
      <c r="C5376" s="163"/>
      <c r="D5376" s="113" t="s">
        <v>1358</v>
      </c>
      <c r="F5376" t="s">
        <v>8713</v>
      </c>
      <c r="G5376" s="219">
        <v>21.84</v>
      </c>
      <c r="H5376" s="219" t="s">
        <v>37</v>
      </c>
      <c r="I5376" s="219">
        <v>11.01</v>
      </c>
      <c r="J5376" s="219">
        <v>2.67</v>
      </c>
      <c r="K5376" s="219" t="s">
        <v>37</v>
      </c>
      <c r="L5376" s="219">
        <v>35.520000000000003</v>
      </c>
      <c r="M5376" s="220" t="s">
        <v>1570</v>
      </c>
    </row>
    <row r="5377" spans="1:13">
      <c r="A5377" s="106" t="str">
        <f t="shared" si="84"/>
        <v xml:space="preserve">54135 </v>
      </c>
      <c r="B5377" s="164" t="s">
        <v>8714</v>
      </c>
      <c r="C5377" s="163"/>
      <c r="D5377" s="113" t="s">
        <v>1358</v>
      </c>
      <c r="F5377" t="s">
        <v>8713</v>
      </c>
      <c r="G5377" s="219">
        <v>28.17</v>
      </c>
      <c r="H5377" s="219" t="s">
        <v>37</v>
      </c>
      <c r="I5377" s="219">
        <v>13.23</v>
      </c>
      <c r="J5377" s="219">
        <v>3.44</v>
      </c>
      <c r="K5377" s="219" t="s">
        <v>37</v>
      </c>
      <c r="L5377" s="219">
        <v>44.84</v>
      </c>
      <c r="M5377" s="220" t="s">
        <v>1570</v>
      </c>
    </row>
    <row r="5378" spans="1:13">
      <c r="A5378" s="106" t="str">
        <f t="shared" si="84"/>
        <v xml:space="preserve">54150 </v>
      </c>
      <c r="B5378" s="164" t="s">
        <v>8715</v>
      </c>
      <c r="C5378" s="163"/>
      <c r="D5378" s="113" t="s">
        <v>1358</v>
      </c>
      <c r="F5378" t="s">
        <v>8716</v>
      </c>
      <c r="G5378" s="219">
        <v>1.9</v>
      </c>
      <c r="H5378" s="219">
        <v>2.3199999999999998</v>
      </c>
      <c r="I5378" s="219">
        <v>0.71</v>
      </c>
      <c r="J5378" s="219">
        <v>0.24</v>
      </c>
      <c r="K5378" s="219">
        <v>4.46</v>
      </c>
      <c r="L5378" s="219">
        <v>2.85</v>
      </c>
      <c r="M5378" s="220" t="s">
        <v>1324</v>
      </c>
    </row>
    <row r="5379" spans="1:13">
      <c r="A5379" s="106" t="str">
        <f t="shared" ref="A5379:A5442" si="85">B5379&amp;" "&amp;C5379</f>
        <v xml:space="preserve">54160 </v>
      </c>
      <c r="B5379" s="164" t="s">
        <v>8717</v>
      </c>
      <c r="C5379" s="163"/>
      <c r="D5379" s="113" t="s">
        <v>1358</v>
      </c>
      <c r="F5379" t="s">
        <v>8718</v>
      </c>
      <c r="G5379" s="219">
        <v>2.5299999999999998</v>
      </c>
      <c r="H5379" s="219">
        <v>3.82</v>
      </c>
      <c r="I5379" s="219">
        <v>1.52</v>
      </c>
      <c r="J5379" s="219">
        <v>0.31</v>
      </c>
      <c r="K5379" s="219">
        <v>6.66</v>
      </c>
      <c r="L5379" s="219">
        <v>4.3600000000000003</v>
      </c>
      <c r="M5379" s="220" t="s">
        <v>1474</v>
      </c>
    </row>
    <row r="5380" spans="1:13">
      <c r="A5380" s="106" t="str">
        <f t="shared" si="85"/>
        <v xml:space="preserve">54161 </v>
      </c>
      <c r="B5380" s="164" t="s">
        <v>8719</v>
      </c>
      <c r="C5380" s="163"/>
      <c r="D5380" s="113" t="s">
        <v>1358</v>
      </c>
      <c r="F5380" t="s">
        <v>8720</v>
      </c>
      <c r="G5380" s="219">
        <v>3.32</v>
      </c>
      <c r="H5380" s="219" t="s">
        <v>37</v>
      </c>
      <c r="I5380" s="219">
        <v>2.2000000000000002</v>
      </c>
      <c r="J5380" s="219">
        <v>0.4</v>
      </c>
      <c r="K5380" s="219" t="s">
        <v>37</v>
      </c>
      <c r="L5380" s="219">
        <v>5.92</v>
      </c>
      <c r="M5380" s="220" t="s">
        <v>1474</v>
      </c>
    </row>
    <row r="5381" spans="1:13">
      <c r="A5381" s="106" t="str">
        <f t="shared" si="85"/>
        <v xml:space="preserve">54162 </v>
      </c>
      <c r="B5381" s="164" t="s">
        <v>8721</v>
      </c>
      <c r="C5381" s="163"/>
      <c r="D5381" s="113" t="s">
        <v>1358</v>
      </c>
      <c r="F5381" t="s">
        <v>8722</v>
      </c>
      <c r="G5381" s="219">
        <v>3.32</v>
      </c>
      <c r="H5381" s="219">
        <v>4.0199999999999996</v>
      </c>
      <c r="I5381" s="219">
        <v>2.2999999999999998</v>
      </c>
      <c r="J5381" s="219">
        <v>0.4</v>
      </c>
      <c r="K5381" s="219">
        <v>7.74</v>
      </c>
      <c r="L5381" s="219">
        <v>6.02</v>
      </c>
      <c r="M5381" s="220" t="s">
        <v>1474</v>
      </c>
    </row>
    <row r="5382" spans="1:13">
      <c r="A5382" s="106" t="str">
        <f t="shared" si="85"/>
        <v xml:space="preserve">54163 </v>
      </c>
      <c r="B5382" s="164" t="s">
        <v>8723</v>
      </c>
      <c r="C5382" s="163"/>
      <c r="D5382" s="113" t="s">
        <v>1358</v>
      </c>
      <c r="F5382" t="s">
        <v>8724</v>
      </c>
      <c r="G5382" s="219">
        <v>3.32</v>
      </c>
      <c r="H5382" s="219" t="s">
        <v>37</v>
      </c>
      <c r="I5382" s="219">
        <v>2.89</v>
      </c>
      <c r="J5382" s="219">
        <v>0.4</v>
      </c>
      <c r="K5382" s="219" t="s">
        <v>37</v>
      </c>
      <c r="L5382" s="219">
        <v>6.61</v>
      </c>
      <c r="M5382" s="220" t="s">
        <v>1474</v>
      </c>
    </row>
    <row r="5383" spans="1:13">
      <c r="A5383" s="106" t="str">
        <f t="shared" si="85"/>
        <v xml:space="preserve">54164 </v>
      </c>
      <c r="B5383" s="164" t="s">
        <v>8725</v>
      </c>
      <c r="C5383" s="163"/>
      <c r="D5383" s="113" t="s">
        <v>1358</v>
      </c>
      <c r="F5383" t="s">
        <v>8726</v>
      </c>
      <c r="G5383" s="219">
        <v>2.82</v>
      </c>
      <c r="H5383" s="219" t="s">
        <v>37</v>
      </c>
      <c r="I5383" s="219">
        <v>2.7</v>
      </c>
      <c r="J5383" s="219">
        <v>0.35</v>
      </c>
      <c r="K5383" s="219" t="s">
        <v>37</v>
      </c>
      <c r="L5383" s="219">
        <v>5.87</v>
      </c>
      <c r="M5383" s="220" t="s">
        <v>1474</v>
      </c>
    </row>
    <row r="5384" spans="1:13">
      <c r="A5384" s="106" t="str">
        <f t="shared" si="85"/>
        <v xml:space="preserve">54200 </v>
      </c>
      <c r="B5384" s="164" t="s">
        <v>8727</v>
      </c>
      <c r="C5384" s="163"/>
      <c r="D5384" s="113" t="s">
        <v>1358</v>
      </c>
      <c r="F5384" t="s">
        <v>8703</v>
      </c>
      <c r="G5384" s="219">
        <v>1.1100000000000001</v>
      </c>
      <c r="H5384" s="219">
        <v>2.2799999999999998</v>
      </c>
      <c r="I5384" s="219">
        <v>1.39</v>
      </c>
      <c r="J5384" s="219">
        <v>0.14000000000000001</v>
      </c>
      <c r="K5384" s="219">
        <v>3.53</v>
      </c>
      <c r="L5384" s="219">
        <v>2.64</v>
      </c>
      <c r="M5384" s="220" t="s">
        <v>1474</v>
      </c>
    </row>
    <row r="5385" spans="1:13">
      <c r="A5385" s="106" t="str">
        <f t="shared" si="85"/>
        <v xml:space="preserve">54205 </v>
      </c>
      <c r="B5385" s="164" t="s">
        <v>8728</v>
      </c>
      <c r="C5385" s="163"/>
      <c r="D5385" s="113" t="s">
        <v>1358</v>
      </c>
      <c r="F5385" t="s">
        <v>8703</v>
      </c>
      <c r="G5385" s="219">
        <v>8.9700000000000006</v>
      </c>
      <c r="H5385" s="219" t="s">
        <v>37</v>
      </c>
      <c r="I5385" s="219">
        <v>5.91</v>
      </c>
      <c r="J5385" s="219">
        <v>1.1100000000000001</v>
      </c>
      <c r="K5385" s="219" t="s">
        <v>37</v>
      </c>
      <c r="L5385" s="219">
        <v>15.99</v>
      </c>
      <c r="M5385" s="220" t="s">
        <v>1570</v>
      </c>
    </row>
    <row r="5386" spans="1:13">
      <c r="A5386" s="106" t="str">
        <f t="shared" si="85"/>
        <v xml:space="preserve">54220 </v>
      </c>
      <c r="B5386" s="164" t="s">
        <v>8729</v>
      </c>
      <c r="C5386" s="163"/>
      <c r="D5386" s="113" t="s">
        <v>1358</v>
      </c>
      <c r="F5386" t="s">
        <v>8703</v>
      </c>
      <c r="G5386" s="219">
        <v>2.42</v>
      </c>
      <c r="H5386" s="219">
        <v>3.89</v>
      </c>
      <c r="I5386" s="219">
        <v>1.2</v>
      </c>
      <c r="J5386" s="219">
        <v>0.4</v>
      </c>
      <c r="K5386" s="219">
        <v>6.71</v>
      </c>
      <c r="L5386" s="219">
        <v>4.0199999999999996</v>
      </c>
      <c r="M5386" s="220" t="s">
        <v>1324</v>
      </c>
    </row>
    <row r="5387" spans="1:13">
      <c r="A5387" s="106" t="str">
        <f t="shared" si="85"/>
        <v xml:space="preserve">54230 </v>
      </c>
      <c r="B5387" s="164" t="s">
        <v>8730</v>
      </c>
      <c r="C5387" s="163"/>
      <c r="D5387" s="113" t="s">
        <v>1358</v>
      </c>
      <c r="F5387" t="s">
        <v>8731</v>
      </c>
      <c r="G5387" s="219">
        <v>1.34</v>
      </c>
      <c r="H5387" s="219">
        <v>1.71</v>
      </c>
      <c r="I5387" s="219">
        <v>0.88</v>
      </c>
      <c r="J5387" s="219">
        <v>0.16</v>
      </c>
      <c r="K5387" s="219">
        <v>3.21</v>
      </c>
      <c r="L5387" s="219">
        <v>2.38</v>
      </c>
      <c r="M5387" s="220" t="s">
        <v>1324</v>
      </c>
    </row>
    <row r="5388" spans="1:13">
      <c r="A5388" s="106" t="str">
        <f t="shared" si="85"/>
        <v xml:space="preserve">54231 </v>
      </c>
      <c r="B5388" s="164" t="s">
        <v>8732</v>
      </c>
      <c r="C5388" s="163"/>
      <c r="D5388" s="113" t="s">
        <v>1358</v>
      </c>
      <c r="F5388" t="s">
        <v>8733</v>
      </c>
      <c r="G5388" s="219">
        <v>2.04</v>
      </c>
      <c r="H5388" s="219">
        <v>2.04</v>
      </c>
      <c r="I5388" s="219">
        <v>1.17</v>
      </c>
      <c r="J5388" s="219">
        <v>0.24</v>
      </c>
      <c r="K5388" s="219">
        <v>4.32</v>
      </c>
      <c r="L5388" s="219">
        <v>3.45</v>
      </c>
      <c r="M5388" s="220" t="s">
        <v>1324</v>
      </c>
    </row>
    <row r="5389" spans="1:13">
      <c r="A5389" s="106" t="str">
        <f t="shared" si="85"/>
        <v xml:space="preserve">54235 </v>
      </c>
      <c r="B5389" s="164" t="s">
        <v>8734</v>
      </c>
      <c r="C5389" s="163"/>
      <c r="D5389" s="113" t="s">
        <v>1358</v>
      </c>
      <c r="F5389" t="s">
        <v>8735</v>
      </c>
      <c r="G5389" s="219">
        <v>1.19</v>
      </c>
      <c r="H5389" s="219">
        <v>1.38</v>
      </c>
      <c r="I5389" s="219">
        <v>0.87</v>
      </c>
      <c r="J5389" s="219">
        <v>0.15</v>
      </c>
      <c r="K5389" s="219">
        <v>2.72</v>
      </c>
      <c r="L5389" s="219">
        <v>2.21</v>
      </c>
      <c r="M5389" s="220" t="s">
        <v>1324</v>
      </c>
    </row>
    <row r="5390" spans="1:13">
      <c r="A5390" s="106" t="str">
        <f t="shared" si="85"/>
        <v xml:space="preserve">54240 </v>
      </c>
      <c r="B5390" s="164" t="s">
        <v>8736</v>
      </c>
      <c r="C5390" s="163"/>
      <c r="D5390" s="113" t="s">
        <v>1358</v>
      </c>
      <c r="F5390" t="s">
        <v>8737</v>
      </c>
      <c r="G5390" s="219">
        <v>1.31</v>
      </c>
      <c r="H5390" s="219">
        <v>1.76</v>
      </c>
      <c r="I5390" s="219" t="s">
        <v>37</v>
      </c>
      <c r="J5390" s="219">
        <v>0.15</v>
      </c>
      <c r="K5390" s="219">
        <v>3.22</v>
      </c>
      <c r="L5390" s="219" t="s">
        <v>37</v>
      </c>
      <c r="M5390" s="220" t="s">
        <v>1324</v>
      </c>
    </row>
    <row r="5391" spans="1:13">
      <c r="A5391" s="106" t="str">
        <f t="shared" si="85"/>
        <v>54240 TC</v>
      </c>
      <c r="B5391" s="164" t="s">
        <v>8736</v>
      </c>
      <c r="C5391" s="163" t="s">
        <v>126</v>
      </c>
      <c r="D5391" s="113" t="s">
        <v>1358</v>
      </c>
      <c r="F5391" t="s">
        <v>8737</v>
      </c>
      <c r="G5391" s="219">
        <v>0</v>
      </c>
      <c r="H5391" s="219">
        <v>1.3</v>
      </c>
      <c r="I5391" s="219" t="s">
        <v>37</v>
      </c>
      <c r="J5391" s="219">
        <v>0.02</v>
      </c>
      <c r="K5391" s="219">
        <v>1.32</v>
      </c>
      <c r="L5391" s="219" t="s">
        <v>37</v>
      </c>
      <c r="M5391" s="220" t="s">
        <v>1324</v>
      </c>
    </row>
    <row r="5392" spans="1:13">
      <c r="A5392" s="106" t="str">
        <f t="shared" si="85"/>
        <v>54240 26</v>
      </c>
      <c r="B5392" s="164" t="s">
        <v>8736</v>
      </c>
      <c r="C5392" s="163">
        <v>26</v>
      </c>
      <c r="D5392" s="113" t="s">
        <v>1358</v>
      </c>
      <c r="F5392" t="s">
        <v>8737</v>
      </c>
      <c r="G5392" s="219">
        <v>1.31</v>
      </c>
      <c r="H5392" s="219">
        <v>0.46</v>
      </c>
      <c r="I5392" s="219">
        <v>0.46</v>
      </c>
      <c r="J5392" s="219">
        <v>0.13</v>
      </c>
      <c r="K5392" s="219">
        <v>1.9</v>
      </c>
      <c r="L5392" s="219">
        <v>1.9</v>
      </c>
      <c r="M5392" s="220" t="s">
        <v>1324</v>
      </c>
    </row>
    <row r="5393" spans="1:13">
      <c r="A5393" s="106" t="str">
        <f t="shared" si="85"/>
        <v xml:space="preserve">54250 </v>
      </c>
      <c r="B5393" s="164" t="s">
        <v>8738</v>
      </c>
      <c r="C5393" s="163"/>
      <c r="D5393" s="113" t="s">
        <v>1358</v>
      </c>
      <c r="F5393" t="s">
        <v>8737</v>
      </c>
      <c r="G5393" s="219">
        <v>2.2200000000000002</v>
      </c>
      <c r="H5393" s="219">
        <v>1.21</v>
      </c>
      <c r="I5393" s="219" t="s">
        <v>37</v>
      </c>
      <c r="J5393" s="219">
        <v>0.2</v>
      </c>
      <c r="K5393" s="219">
        <v>3.63</v>
      </c>
      <c r="L5393" s="219" t="s">
        <v>37</v>
      </c>
      <c r="M5393" s="220" t="s">
        <v>1324</v>
      </c>
    </row>
    <row r="5394" spans="1:13">
      <c r="A5394" s="106" t="str">
        <f t="shared" si="85"/>
        <v>54250 TC</v>
      </c>
      <c r="B5394" s="164" t="s">
        <v>8738</v>
      </c>
      <c r="C5394" s="163" t="s">
        <v>126</v>
      </c>
      <c r="D5394" s="113" t="s">
        <v>1358</v>
      </c>
      <c r="F5394" t="s">
        <v>8737</v>
      </c>
      <c r="G5394" s="219">
        <v>0</v>
      </c>
      <c r="H5394" s="219">
        <v>0.43</v>
      </c>
      <c r="I5394" s="219" t="s">
        <v>37</v>
      </c>
      <c r="J5394" s="219">
        <v>0.01</v>
      </c>
      <c r="K5394" s="219">
        <v>0.44</v>
      </c>
      <c r="L5394" s="219" t="s">
        <v>37</v>
      </c>
      <c r="M5394" s="220" t="s">
        <v>1324</v>
      </c>
    </row>
    <row r="5395" spans="1:13">
      <c r="A5395" s="106" t="str">
        <f t="shared" si="85"/>
        <v>54250 26</v>
      </c>
      <c r="B5395" s="164" t="s">
        <v>8738</v>
      </c>
      <c r="C5395" s="163">
        <v>26</v>
      </c>
      <c r="D5395" s="113" t="s">
        <v>1358</v>
      </c>
      <c r="F5395" t="s">
        <v>8737</v>
      </c>
      <c r="G5395" s="219">
        <v>2.2200000000000002</v>
      </c>
      <c r="H5395" s="219">
        <v>0.78</v>
      </c>
      <c r="I5395" s="219">
        <v>0.78</v>
      </c>
      <c r="J5395" s="219">
        <v>0.19</v>
      </c>
      <c r="K5395" s="219">
        <v>3.19</v>
      </c>
      <c r="L5395" s="219">
        <v>3.19</v>
      </c>
      <c r="M5395" s="220" t="s">
        <v>1324</v>
      </c>
    </row>
    <row r="5396" spans="1:13">
      <c r="A5396" s="106" t="str">
        <f t="shared" si="85"/>
        <v xml:space="preserve">54300 </v>
      </c>
      <c r="B5396" s="164" t="s">
        <v>8739</v>
      </c>
      <c r="C5396" s="163"/>
      <c r="D5396" s="113" t="s">
        <v>1358</v>
      </c>
      <c r="F5396" t="s">
        <v>8740</v>
      </c>
      <c r="G5396" s="219">
        <v>11.2</v>
      </c>
      <c r="H5396" s="219" t="s">
        <v>37</v>
      </c>
      <c r="I5396" s="219">
        <v>6.75</v>
      </c>
      <c r="J5396" s="219">
        <v>1.37</v>
      </c>
      <c r="K5396" s="219" t="s">
        <v>37</v>
      </c>
      <c r="L5396" s="219">
        <v>19.32</v>
      </c>
      <c r="M5396" s="220" t="s">
        <v>1570</v>
      </c>
    </row>
    <row r="5397" spans="1:13">
      <c r="A5397" s="106" t="str">
        <f t="shared" si="85"/>
        <v xml:space="preserve">54304 </v>
      </c>
      <c r="B5397" s="164" t="s">
        <v>8741</v>
      </c>
      <c r="C5397" s="163"/>
      <c r="D5397" s="113" t="s">
        <v>1358</v>
      </c>
      <c r="F5397" t="s">
        <v>8740</v>
      </c>
      <c r="G5397" s="219">
        <v>13.28</v>
      </c>
      <c r="H5397" s="219" t="s">
        <v>37</v>
      </c>
      <c r="I5397" s="219">
        <v>7.44</v>
      </c>
      <c r="J5397" s="219">
        <v>1.62</v>
      </c>
      <c r="K5397" s="219" t="s">
        <v>37</v>
      </c>
      <c r="L5397" s="219">
        <v>22.34</v>
      </c>
      <c r="M5397" s="220" t="s">
        <v>1570</v>
      </c>
    </row>
    <row r="5398" spans="1:13">
      <c r="A5398" s="106" t="str">
        <f t="shared" si="85"/>
        <v xml:space="preserve">54308 </v>
      </c>
      <c r="B5398" s="164" t="s">
        <v>8742</v>
      </c>
      <c r="C5398" s="163"/>
      <c r="D5398" s="113" t="s">
        <v>1358</v>
      </c>
      <c r="F5398" t="s">
        <v>8627</v>
      </c>
      <c r="G5398" s="219">
        <v>12.62</v>
      </c>
      <c r="H5398" s="219" t="s">
        <v>37</v>
      </c>
      <c r="I5398" s="219">
        <v>7.26</v>
      </c>
      <c r="J5398" s="219">
        <v>1.54</v>
      </c>
      <c r="K5398" s="219" t="s">
        <v>37</v>
      </c>
      <c r="L5398" s="219">
        <v>21.42</v>
      </c>
      <c r="M5398" s="220" t="s">
        <v>1570</v>
      </c>
    </row>
    <row r="5399" spans="1:13">
      <c r="A5399" s="106" t="str">
        <f t="shared" si="85"/>
        <v xml:space="preserve">54312 </v>
      </c>
      <c r="B5399" s="164" t="s">
        <v>8743</v>
      </c>
      <c r="C5399" s="163"/>
      <c r="D5399" s="113" t="s">
        <v>1358</v>
      </c>
      <c r="F5399" t="s">
        <v>8627</v>
      </c>
      <c r="G5399" s="219">
        <v>14.51</v>
      </c>
      <c r="H5399" s="219" t="s">
        <v>37</v>
      </c>
      <c r="I5399" s="219">
        <v>8.18</v>
      </c>
      <c r="J5399" s="219">
        <v>1.76</v>
      </c>
      <c r="K5399" s="219" t="s">
        <v>37</v>
      </c>
      <c r="L5399" s="219">
        <v>24.45</v>
      </c>
      <c r="M5399" s="220" t="s">
        <v>1570</v>
      </c>
    </row>
    <row r="5400" spans="1:13">
      <c r="A5400" s="106" t="str">
        <f t="shared" si="85"/>
        <v xml:space="preserve">54316 </v>
      </c>
      <c r="B5400" s="164" t="s">
        <v>8744</v>
      </c>
      <c r="C5400" s="163"/>
      <c r="D5400" s="113" t="s">
        <v>1358</v>
      </c>
      <c r="F5400" t="s">
        <v>8627</v>
      </c>
      <c r="G5400" s="219">
        <v>18.05</v>
      </c>
      <c r="H5400" s="219" t="s">
        <v>37</v>
      </c>
      <c r="I5400" s="219">
        <v>9.3800000000000008</v>
      </c>
      <c r="J5400" s="219">
        <v>2.2000000000000002</v>
      </c>
      <c r="K5400" s="219" t="s">
        <v>37</v>
      </c>
      <c r="L5400" s="219">
        <v>29.63</v>
      </c>
      <c r="M5400" s="220" t="s">
        <v>1570</v>
      </c>
    </row>
    <row r="5401" spans="1:13">
      <c r="A5401" s="106" t="str">
        <f t="shared" si="85"/>
        <v xml:space="preserve">54318 </v>
      </c>
      <c r="B5401" s="164" t="s">
        <v>8745</v>
      </c>
      <c r="C5401" s="163"/>
      <c r="D5401" s="113" t="s">
        <v>1358</v>
      </c>
      <c r="F5401" t="s">
        <v>8627</v>
      </c>
      <c r="G5401" s="219">
        <v>12.43</v>
      </c>
      <c r="H5401" s="219" t="s">
        <v>37</v>
      </c>
      <c r="I5401" s="219">
        <v>7.36</v>
      </c>
      <c r="J5401" s="219">
        <v>1.52</v>
      </c>
      <c r="K5401" s="219" t="s">
        <v>37</v>
      </c>
      <c r="L5401" s="219">
        <v>21.31</v>
      </c>
      <c r="M5401" s="220" t="s">
        <v>1570</v>
      </c>
    </row>
    <row r="5402" spans="1:13">
      <c r="A5402" s="106" t="str">
        <f t="shared" si="85"/>
        <v xml:space="preserve">54322 </v>
      </c>
      <c r="B5402" s="164" t="s">
        <v>8746</v>
      </c>
      <c r="C5402" s="163"/>
      <c r="D5402" s="113" t="s">
        <v>1358</v>
      </c>
      <c r="F5402" t="s">
        <v>8627</v>
      </c>
      <c r="G5402" s="219">
        <v>13.98</v>
      </c>
      <c r="H5402" s="219" t="s">
        <v>37</v>
      </c>
      <c r="I5402" s="219">
        <v>7.64</v>
      </c>
      <c r="J5402" s="219">
        <v>1.7</v>
      </c>
      <c r="K5402" s="219" t="s">
        <v>37</v>
      </c>
      <c r="L5402" s="219">
        <v>23.32</v>
      </c>
      <c r="M5402" s="220" t="s">
        <v>1570</v>
      </c>
    </row>
    <row r="5403" spans="1:13">
      <c r="A5403" s="106" t="str">
        <f t="shared" si="85"/>
        <v xml:space="preserve">54324 </v>
      </c>
      <c r="B5403" s="164" t="s">
        <v>8747</v>
      </c>
      <c r="C5403" s="163"/>
      <c r="D5403" s="113" t="s">
        <v>1358</v>
      </c>
      <c r="F5403" t="s">
        <v>8627</v>
      </c>
      <c r="G5403" s="219">
        <v>17.55</v>
      </c>
      <c r="H5403" s="219" t="s">
        <v>37</v>
      </c>
      <c r="I5403" s="219">
        <v>9.17</v>
      </c>
      <c r="J5403" s="219">
        <v>2.14</v>
      </c>
      <c r="K5403" s="219" t="s">
        <v>37</v>
      </c>
      <c r="L5403" s="219">
        <v>28.86</v>
      </c>
      <c r="M5403" s="220" t="s">
        <v>1570</v>
      </c>
    </row>
    <row r="5404" spans="1:13">
      <c r="A5404" s="106" t="str">
        <f t="shared" si="85"/>
        <v xml:space="preserve">54326 </v>
      </c>
      <c r="B5404" s="164" t="s">
        <v>8748</v>
      </c>
      <c r="C5404" s="163"/>
      <c r="D5404" s="113" t="s">
        <v>1358</v>
      </c>
      <c r="F5404" t="s">
        <v>8627</v>
      </c>
      <c r="G5404" s="219">
        <v>17.02</v>
      </c>
      <c r="H5404" s="219" t="s">
        <v>37</v>
      </c>
      <c r="I5404" s="219">
        <v>9.01</v>
      </c>
      <c r="J5404" s="219">
        <v>2.08</v>
      </c>
      <c r="K5404" s="219" t="s">
        <v>37</v>
      </c>
      <c r="L5404" s="219">
        <v>28.11</v>
      </c>
      <c r="M5404" s="220" t="s">
        <v>1570</v>
      </c>
    </row>
    <row r="5405" spans="1:13">
      <c r="A5405" s="106" t="str">
        <f t="shared" si="85"/>
        <v xml:space="preserve">54328 </v>
      </c>
      <c r="B5405" s="164" t="s">
        <v>8749</v>
      </c>
      <c r="C5405" s="163"/>
      <c r="D5405" s="113" t="s">
        <v>1358</v>
      </c>
      <c r="F5405" t="s">
        <v>8750</v>
      </c>
      <c r="G5405" s="219">
        <v>16.89</v>
      </c>
      <c r="H5405" s="219" t="s">
        <v>37</v>
      </c>
      <c r="I5405" s="219">
        <v>8.9700000000000006</v>
      </c>
      <c r="J5405" s="219">
        <v>2.06</v>
      </c>
      <c r="K5405" s="219" t="s">
        <v>37</v>
      </c>
      <c r="L5405" s="219">
        <v>27.92</v>
      </c>
      <c r="M5405" s="220" t="s">
        <v>1570</v>
      </c>
    </row>
    <row r="5406" spans="1:13">
      <c r="A5406" s="106" t="str">
        <f t="shared" si="85"/>
        <v xml:space="preserve">54332 </v>
      </c>
      <c r="B5406" s="164" t="s">
        <v>8751</v>
      </c>
      <c r="C5406" s="163"/>
      <c r="D5406" s="113" t="s">
        <v>1358</v>
      </c>
      <c r="F5406" t="s">
        <v>8750</v>
      </c>
      <c r="G5406" s="219">
        <v>18.37</v>
      </c>
      <c r="H5406" s="219" t="s">
        <v>37</v>
      </c>
      <c r="I5406" s="219">
        <v>9.49</v>
      </c>
      <c r="J5406" s="219">
        <v>2.23</v>
      </c>
      <c r="K5406" s="219" t="s">
        <v>37</v>
      </c>
      <c r="L5406" s="219">
        <v>30.09</v>
      </c>
      <c r="M5406" s="220" t="s">
        <v>1570</v>
      </c>
    </row>
    <row r="5407" spans="1:13">
      <c r="A5407" s="106" t="str">
        <f t="shared" si="85"/>
        <v xml:space="preserve">54336 </v>
      </c>
      <c r="B5407" s="164" t="s">
        <v>8752</v>
      </c>
      <c r="C5407" s="163"/>
      <c r="D5407" s="113" t="s">
        <v>1358</v>
      </c>
      <c r="F5407" t="s">
        <v>8750</v>
      </c>
      <c r="G5407" s="219">
        <v>21.62</v>
      </c>
      <c r="H5407" s="219" t="s">
        <v>37</v>
      </c>
      <c r="I5407" s="219">
        <v>11.11</v>
      </c>
      <c r="J5407" s="219">
        <v>2.64</v>
      </c>
      <c r="K5407" s="219" t="s">
        <v>37</v>
      </c>
      <c r="L5407" s="219">
        <v>35.369999999999997</v>
      </c>
      <c r="M5407" s="220" t="s">
        <v>1570</v>
      </c>
    </row>
    <row r="5408" spans="1:13">
      <c r="A5408" s="106" t="str">
        <f t="shared" si="85"/>
        <v xml:space="preserve">54340 </v>
      </c>
      <c r="B5408" s="164" t="s">
        <v>8753</v>
      </c>
      <c r="C5408" s="163"/>
      <c r="D5408" s="113" t="s">
        <v>1358</v>
      </c>
      <c r="F5408" t="s">
        <v>18469</v>
      </c>
      <c r="G5408" s="219">
        <v>9.7100000000000009</v>
      </c>
      <c r="H5408" s="219" t="s">
        <v>37</v>
      </c>
      <c r="I5408" s="219">
        <v>6.18</v>
      </c>
      <c r="J5408" s="219">
        <v>1.2</v>
      </c>
      <c r="K5408" s="219" t="s">
        <v>37</v>
      </c>
      <c r="L5408" s="219">
        <v>17.09</v>
      </c>
      <c r="M5408" s="220" t="s">
        <v>1570</v>
      </c>
    </row>
    <row r="5409" spans="1:13">
      <c r="A5409" s="106" t="str">
        <f t="shared" si="85"/>
        <v xml:space="preserve">54344 </v>
      </c>
      <c r="B5409" s="164" t="s">
        <v>8754</v>
      </c>
      <c r="C5409" s="163"/>
      <c r="D5409" s="113" t="s">
        <v>1358</v>
      </c>
      <c r="F5409" t="s">
        <v>18468</v>
      </c>
      <c r="G5409" s="219">
        <v>17.059999999999999</v>
      </c>
      <c r="H5409" s="219" t="s">
        <v>37</v>
      </c>
      <c r="I5409" s="219">
        <v>9.02</v>
      </c>
      <c r="J5409" s="219">
        <v>2.08</v>
      </c>
      <c r="K5409" s="219" t="s">
        <v>37</v>
      </c>
      <c r="L5409" s="219">
        <v>28.16</v>
      </c>
      <c r="M5409" s="220" t="s">
        <v>1570</v>
      </c>
    </row>
    <row r="5410" spans="1:13">
      <c r="A5410" s="106" t="str">
        <f t="shared" si="85"/>
        <v xml:space="preserve">54348 </v>
      </c>
      <c r="B5410" s="164" t="s">
        <v>8755</v>
      </c>
      <c r="C5410" s="163"/>
      <c r="D5410" s="113" t="s">
        <v>1358</v>
      </c>
      <c r="F5410" t="s">
        <v>18467</v>
      </c>
      <c r="G5410" s="219">
        <v>18.32</v>
      </c>
      <c r="H5410" s="219" t="s">
        <v>37</v>
      </c>
      <c r="I5410" s="219">
        <v>9.5500000000000007</v>
      </c>
      <c r="J5410" s="219">
        <v>2.23</v>
      </c>
      <c r="K5410" s="219" t="s">
        <v>37</v>
      </c>
      <c r="L5410" s="219">
        <v>30.1</v>
      </c>
      <c r="M5410" s="220" t="s">
        <v>1570</v>
      </c>
    </row>
    <row r="5411" spans="1:13">
      <c r="A5411" s="106" t="str">
        <f t="shared" si="85"/>
        <v xml:space="preserve">54352 </v>
      </c>
      <c r="B5411" s="164" t="s">
        <v>8756</v>
      </c>
      <c r="C5411" s="163"/>
      <c r="D5411" s="113" t="s">
        <v>1358</v>
      </c>
      <c r="F5411" t="s">
        <v>18466</v>
      </c>
      <c r="G5411" s="219">
        <v>26.13</v>
      </c>
      <c r="H5411" s="219" t="s">
        <v>37</v>
      </c>
      <c r="I5411" s="219">
        <v>12.69</v>
      </c>
      <c r="J5411" s="219">
        <v>3.19</v>
      </c>
      <c r="K5411" s="219" t="s">
        <v>37</v>
      </c>
      <c r="L5411" s="219">
        <v>42.01</v>
      </c>
      <c r="M5411" s="220" t="s">
        <v>1570</v>
      </c>
    </row>
    <row r="5412" spans="1:13">
      <c r="A5412" s="106" t="str">
        <f t="shared" si="85"/>
        <v xml:space="preserve">54360 </v>
      </c>
      <c r="B5412" s="164" t="s">
        <v>8757</v>
      </c>
      <c r="C5412" s="163"/>
      <c r="D5412" s="113" t="s">
        <v>1358</v>
      </c>
      <c r="F5412" t="s">
        <v>8758</v>
      </c>
      <c r="G5412" s="219">
        <v>12.78</v>
      </c>
      <c r="H5412" s="219" t="s">
        <v>37</v>
      </c>
      <c r="I5412" s="219">
        <v>7.22</v>
      </c>
      <c r="J5412" s="219">
        <v>1.56</v>
      </c>
      <c r="K5412" s="219" t="s">
        <v>37</v>
      </c>
      <c r="L5412" s="219">
        <v>21.56</v>
      </c>
      <c r="M5412" s="220" t="s">
        <v>1570</v>
      </c>
    </row>
    <row r="5413" spans="1:13">
      <c r="A5413" s="106" t="str">
        <f t="shared" si="85"/>
        <v xml:space="preserve">54380 </v>
      </c>
      <c r="B5413" s="164" t="s">
        <v>8759</v>
      </c>
      <c r="C5413" s="163"/>
      <c r="D5413" s="113" t="s">
        <v>1358</v>
      </c>
      <c r="F5413" t="s">
        <v>8760</v>
      </c>
      <c r="G5413" s="219">
        <v>14.18</v>
      </c>
      <c r="H5413" s="219" t="s">
        <v>37</v>
      </c>
      <c r="I5413" s="219">
        <v>7.98</v>
      </c>
      <c r="J5413" s="219">
        <v>1.72</v>
      </c>
      <c r="K5413" s="219" t="s">
        <v>37</v>
      </c>
      <c r="L5413" s="219">
        <v>23.88</v>
      </c>
      <c r="M5413" s="220" t="s">
        <v>1570</v>
      </c>
    </row>
    <row r="5414" spans="1:13">
      <c r="A5414" s="106" t="str">
        <f t="shared" si="85"/>
        <v xml:space="preserve">54385 </v>
      </c>
      <c r="B5414" s="164" t="s">
        <v>8761</v>
      </c>
      <c r="C5414" s="163"/>
      <c r="D5414" s="113" t="s">
        <v>1358</v>
      </c>
      <c r="F5414" t="s">
        <v>8760</v>
      </c>
      <c r="G5414" s="219">
        <v>16.559999999999999</v>
      </c>
      <c r="H5414" s="219" t="s">
        <v>37</v>
      </c>
      <c r="I5414" s="219">
        <v>9.2100000000000009</v>
      </c>
      <c r="J5414" s="219">
        <v>2.02</v>
      </c>
      <c r="K5414" s="219" t="s">
        <v>37</v>
      </c>
      <c r="L5414" s="219">
        <v>27.79</v>
      </c>
      <c r="M5414" s="220" t="s">
        <v>1570</v>
      </c>
    </row>
    <row r="5415" spans="1:13">
      <c r="A5415" s="106" t="str">
        <f t="shared" si="85"/>
        <v xml:space="preserve">54390 </v>
      </c>
      <c r="B5415" s="164" t="s">
        <v>8762</v>
      </c>
      <c r="C5415" s="163"/>
      <c r="D5415" s="113" t="s">
        <v>1358</v>
      </c>
      <c r="F5415" t="s">
        <v>8763</v>
      </c>
      <c r="G5415" s="219">
        <v>22.77</v>
      </c>
      <c r="H5415" s="219" t="s">
        <v>37</v>
      </c>
      <c r="I5415" s="219">
        <v>11.39</v>
      </c>
      <c r="J5415" s="219">
        <v>2.77</v>
      </c>
      <c r="K5415" s="219" t="s">
        <v>37</v>
      </c>
      <c r="L5415" s="219">
        <v>36.93</v>
      </c>
      <c r="M5415" s="220" t="s">
        <v>1570</v>
      </c>
    </row>
    <row r="5416" spans="1:13">
      <c r="A5416" s="106" t="str">
        <f t="shared" si="85"/>
        <v xml:space="preserve">54400 </v>
      </c>
      <c r="B5416" s="164" t="s">
        <v>8764</v>
      </c>
      <c r="C5416" s="163"/>
      <c r="D5416" s="113" t="s">
        <v>1358</v>
      </c>
      <c r="F5416" t="s">
        <v>8765</v>
      </c>
      <c r="G5416" s="219">
        <v>9.17</v>
      </c>
      <c r="H5416" s="219" t="s">
        <v>37</v>
      </c>
      <c r="I5416" s="219">
        <v>5.66</v>
      </c>
      <c r="J5416" s="219">
        <v>1.1299999999999999</v>
      </c>
      <c r="K5416" s="219" t="s">
        <v>37</v>
      </c>
      <c r="L5416" s="219">
        <v>15.96</v>
      </c>
      <c r="M5416" s="220" t="s">
        <v>1570</v>
      </c>
    </row>
    <row r="5417" spans="1:13">
      <c r="A5417" s="106" t="str">
        <f t="shared" si="85"/>
        <v xml:space="preserve">54401 </v>
      </c>
      <c r="B5417" s="164" t="s">
        <v>8766</v>
      </c>
      <c r="C5417" s="163"/>
      <c r="D5417" s="113" t="s">
        <v>1358</v>
      </c>
      <c r="F5417" t="s">
        <v>8767</v>
      </c>
      <c r="G5417" s="219">
        <v>10.44</v>
      </c>
      <c r="H5417" s="219" t="s">
        <v>37</v>
      </c>
      <c r="I5417" s="219">
        <v>8.3000000000000007</v>
      </c>
      <c r="J5417" s="219">
        <v>1.27</v>
      </c>
      <c r="K5417" s="219" t="s">
        <v>37</v>
      </c>
      <c r="L5417" s="219">
        <v>20.010000000000002</v>
      </c>
      <c r="M5417" s="220" t="s">
        <v>1570</v>
      </c>
    </row>
    <row r="5418" spans="1:13">
      <c r="A5418" s="106" t="str">
        <f t="shared" si="85"/>
        <v xml:space="preserve">54405 </v>
      </c>
      <c r="B5418" s="164" t="s">
        <v>8768</v>
      </c>
      <c r="C5418" s="163"/>
      <c r="D5418" s="113" t="s">
        <v>1358</v>
      </c>
      <c r="F5418" t="s">
        <v>8769</v>
      </c>
      <c r="G5418" s="219">
        <v>14.52</v>
      </c>
      <c r="H5418" s="219" t="s">
        <v>37</v>
      </c>
      <c r="I5418" s="219">
        <v>7.84</v>
      </c>
      <c r="J5418" s="219">
        <v>1.76</v>
      </c>
      <c r="K5418" s="219" t="s">
        <v>37</v>
      </c>
      <c r="L5418" s="219">
        <v>24.12</v>
      </c>
      <c r="M5418" s="220" t="s">
        <v>1570</v>
      </c>
    </row>
    <row r="5419" spans="1:13">
      <c r="A5419" s="106" t="str">
        <f t="shared" si="85"/>
        <v xml:space="preserve">54406 </v>
      </c>
      <c r="B5419" s="164" t="s">
        <v>8770</v>
      </c>
      <c r="C5419" s="163"/>
      <c r="D5419" s="113" t="s">
        <v>1358</v>
      </c>
      <c r="F5419" t="s">
        <v>8771</v>
      </c>
      <c r="G5419" s="219">
        <v>12.89</v>
      </c>
      <c r="H5419" s="219" t="s">
        <v>37</v>
      </c>
      <c r="I5419" s="219">
        <v>7.41</v>
      </c>
      <c r="J5419" s="219">
        <v>1.58</v>
      </c>
      <c r="K5419" s="219" t="s">
        <v>37</v>
      </c>
      <c r="L5419" s="219">
        <v>21.88</v>
      </c>
      <c r="M5419" s="220" t="s">
        <v>1570</v>
      </c>
    </row>
    <row r="5420" spans="1:13">
      <c r="A5420" s="106" t="str">
        <f t="shared" si="85"/>
        <v xml:space="preserve">54408 </v>
      </c>
      <c r="B5420" s="164" t="s">
        <v>8772</v>
      </c>
      <c r="C5420" s="163"/>
      <c r="D5420" s="113" t="s">
        <v>1358</v>
      </c>
      <c r="F5420" t="s">
        <v>8773</v>
      </c>
      <c r="G5420" s="219">
        <v>13.91</v>
      </c>
      <c r="H5420" s="219" t="s">
        <v>37</v>
      </c>
      <c r="I5420" s="219">
        <v>8.0500000000000007</v>
      </c>
      <c r="J5420" s="219">
        <v>1.7</v>
      </c>
      <c r="K5420" s="219" t="s">
        <v>37</v>
      </c>
      <c r="L5420" s="219">
        <v>23.66</v>
      </c>
      <c r="M5420" s="220" t="s">
        <v>1570</v>
      </c>
    </row>
    <row r="5421" spans="1:13">
      <c r="A5421" s="106" t="str">
        <f t="shared" si="85"/>
        <v xml:space="preserve">54410 </v>
      </c>
      <c r="B5421" s="164" t="s">
        <v>8774</v>
      </c>
      <c r="C5421" s="163"/>
      <c r="D5421" s="113" t="s">
        <v>1358</v>
      </c>
      <c r="F5421" t="s">
        <v>8775</v>
      </c>
      <c r="G5421" s="219">
        <v>15.18</v>
      </c>
      <c r="H5421" s="219" t="s">
        <v>37</v>
      </c>
      <c r="I5421" s="219">
        <v>8.7799999999999994</v>
      </c>
      <c r="J5421" s="219">
        <v>1.85</v>
      </c>
      <c r="K5421" s="219" t="s">
        <v>37</v>
      </c>
      <c r="L5421" s="219">
        <v>25.81</v>
      </c>
      <c r="M5421" s="220" t="s">
        <v>1570</v>
      </c>
    </row>
    <row r="5422" spans="1:13">
      <c r="A5422" s="106" t="str">
        <f t="shared" si="85"/>
        <v xml:space="preserve">54411 </v>
      </c>
      <c r="B5422" s="164" t="s">
        <v>8776</v>
      </c>
      <c r="C5422" s="163"/>
      <c r="D5422" s="113" t="s">
        <v>1358</v>
      </c>
      <c r="F5422" t="s">
        <v>8777</v>
      </c>
      <c r="G5422" s="219">
        <v>18.350000000000001</v>
      </c>
      <c r="H5422" s="219" t="s">
        <v>37</v>
      </c>
      <c r="I5422" s="219">
        <v>10.119999999999999</v>
      </c>
      <c r="J5422" s="219">
        <v>2.23</v>
      </c>
      <c r="K5422" s="219" t="s">
        <v>37</v>
      </c>
      <c r="L5422" s="219">
        <v>30.7</v>
      </c>
      <c r="M5422" s="220" t="s">
        <v>1570</v>
      </c>
    </row>
    <row r="5423" spans="1:13">
      <c r="A5423" s="106" t="str">
        <f t="shared" si="85"/>
        <v xml:space="preserve">54415 </v>
      </c>
      <c r="B5423" s="164" t="s">
        <v>8778</v>
      </c>
      <c r="C5423" s="163"/>
      <c r="D5423" s="113" t="s">
        <v>1358</v>
      </c>
      <c r="F5423" t="s">
        <v>8779</v>
      </c>
      <c r="G5423" s="219">
        <v>8.8800000000000008</v>
      </c>
      <c r="H5423" s="219" t="s">
        <v>37</v>
      </c>
      <c r="I5423" s="219">
        <v>6.01</v>
      </c>
      <c r="J5423" s="219">
        <v>1.1100000000000001</v>
      </c>
      <c r="K5423" s="219" t="s">
        <v>37</v>
      </c>
      <c r="L5423" s="219">
        <v>16</v>
      </c>
      <c r="M5423" s="220" t="s">
        <v>1570</v>
      </c>
    </row>
    <row r="5424" spans="1:13">
      <c r="A5424" s="106" t="str">
        <f t="shared" si="85"/>
        <v xml:space="preserve">54416 </v>
      </c>
      <c r="B5424" s="164" t="s">
        <v>8780</v>
      </c>
      <c r="C5424" s="163"/>
      <c r="D5424" s="113" t="s">
        <v>1358</v>
      </c>
      <c r="F5424" t="s">
        <v>8781</v>
      </c>
      <c r="G5424" s="219">
        <v>12.08</v>
      </c>
      <c r="H5424" s="219" t="s">
        <v>37</v>
      </c>
      <c r="I5424" s="219">
        <v>7.93</v>
      </c>
      <c r="J5424" s="219">
        <v>1.51</v>
      </c>
      <c r="K5424" s="219" t="s">
        <v>37</v>
      </c>
      <c r="L5424" s="219">
        <v>21.52</v>
      </c>
      <c r="M5424" s="220" t="s">
        <v>1570</v>
      </c>
    </row>
    <row r="5425" spans="1:13">
      <c r="A5425" s="106" t="str">
        <f t="shared" si="85"/>
        <v xml:space="preserve">54417 </v>
      </c>
      <c r="B5425" s="164" t="s">
        <v>8782</v>
      </c>
      <c r="C5425" s="163"/>
      <c r="D5425" s="113" t="s">
        <v>1358</v>
      </c>
      <c r="F5425" t="s">
        <v>8783</v>
      </c>
      <c r="G5425" s="219">
        <v>16.100000000000001</v>
      </c>
      <c r="H5425" s="219" t="s">
        <v>37</v>
      </c>
      <c r="I5425" s="219">
        <v>8.7799999999999994</v>
      </c>
      <c r="J5425" s="219">
        <v>1.96</v>
      </c>
      <c r="K5425" s="219" t="s">
        <v>37</v>
      </c>
      <c r="L5425" s="219">
        <v>26.84</v>
      </c>
      <c r="M5425" s="220" t="s">
        <v>1570</v>
      </c>
    </row>
    <row r="5426" spans="1:13">
      <c r="A5426" s="106" t="str">
        <f t="shared" si="85"/>
        <v xml:space="preserve">54420 </v>
      </c>
      <c r="B5426" s="164" t="s">
        <v>8784</v>
      </c>
      <c r="C5426" s="163"/>
      <c r="D5426" s="113" t="s">
        <v>1358</v>
      </c>
      <c r="F5426" t="s">
        <v>8740</v>
      </c>
      <c r="G5426" s="219">
        <v>12.39</v>
      </c>
      <c r="H5426" s="219" t="s">
        <v>37</v>
      </c>
      <c r="I5426" s="219">
        <v>7.11</v>
      </c>
      <c r="J5426" s="219">
        <v>1.52</v>
      </c>
      <c r="K5426" s="219" t="s">
        <v>37</v>
      </c>
      <c r="L5426" s="219">
        <v>21.02</v>
      </c>
      <c r="M5426" s="220" t="s">
        <v>1570</v>
      </c>
    </row>
    <row r="5427" spans="1:13">
      <c r="A5427" s="106" t="str">
        <f t="shared" si="85"/>
        <v xml:space="preserve">54430 </v>
      </c>
      <c r="B5427" s="164" t="s">
        <v>8785</v>
      </c>
      <c r="C5427" s="163"/>
      <c r="D5427" s="113" t="s">
        <v>1358</v>
      </c>
      <c r="F5427" t="s">
        <v>8740</v>
      </c>
      <c r="G5427" s="219">
        <v>11.06</v>
      </c>
      <c r="H5427" s="219" t="s">
        <v>37</v>
      </c>
      <c r="I5427" s="219">
        <v>6.73</v>
      </c>
      <c r="J5427" s="219">
        <v>1.35</v>
      </c>
      <c r="K5427" s="219" t="s">
        <v>37</v>
      </c>
      <c r="L5427" s="219">
        <v>19.14</v>
      </c>
      <c r="M5427" s="220" t="s">
        <v>1570</v>
      </c>
    </row>
    <row r="5428" spans="1:13">
      <c r="A5428" s="106" t="str">
        <f t="shared" si="85"/>
        <v xml:space="preserve">54435 </v>
      </c>
      <c r="B5428" s="164" t="s">
        <v>8786</v>
      </c>
      <c r="C5428" s="163"/>
      <c r="D5428" s="113" t="s">
        <v>1358</v>
      </c>
      <c r="F5428" t="s">
        <v>8740</v>
      </c>
      <c r="G5428" s="219">
        <v>6.81</v>
      </c>
      <c r="H5428" s="219" t="s">
        <v>37</v>
      </c>
      <c r="I5428" s="219">
        <v>4.84</v>
      </c>
      <c r="J5428" s="219">
        <v>0.82</v>
      </c>
      <c r="K5428" s="219" t="s">
        <v>37</v>
      </c>
      <c r="L5428" s="219">
        <v>12.47</v>
      </c>
      <c r="M5428" s="220" t="s">
        <v>1570</v>
      </c>
    </row>
    <row r="5429" spans="1:13">
      <c r="A5429" s="106" t="str">
        <f t="shared" si="85"/>
        <v xml:space="preserve">54437 </v>
      </c>
      <c r="B5429" s="164" t="s">
        <v>8787</v>
      </c>
      <c r="C5429" s="163"/>
      <c r="D5429" s="113" t="s">
        <v>1358</v>
      </c>
      <c r="F5429" t="s">
        <v>8788</v>
      </c>
      <c r="G5429" s="219">
        <v>11.5</v>
      </c>
      <c r="H5429" s="219" t="s">
        <v>37</v>
      </c>
      <c r="I5429" s="219">
        <v>7.46</v>
      </c>
      <c r="J5429" s="219">
        <v>1.4</v>
      </c>
      <c r="K5429" s="219" t="s">
        <v>37</v>
      </c>
      <c r="L5429" s="219">
        <v>20.36</v>
      </c>
      <c r="M5429" s="220" t="s">
        <v>1570</v>
      </c>
    </row>
    <row r="5430" spans="1:13">
      <c r="A5430" s="106" t="str">
        <f t="shared" si="85"/>
        <v xml:space="preserve">54438 </v>
      </c>
      <c r="B5430" s="164" t="s">
        <v>8789</v>
      </c>
      <c r="C5430" s="163"/>
      <c r="D5430" s="113" t="s">
        <v>1358</v>
      </c>
      <c r="F5430" t="s">
        <v>8790</v>
      </c>
      <c r="G5430" s="219">
        <v>24.5</v>
      </c>
      <c r="H5430" s="219" t="s">
        <v>37</v>
      </c>
      <c r="I5430" s="219">
        <v>12.28</v>
      </c>
      <c r="J5430" s="219">
        <v>2.97</v>
      </c>
      <c r="K5430" s="219" t="s">
        <v>37</v>
      </c>
      <c r="L5430" s="219">
        <v>39.75</v>
      </c>
      <c r="M5430" s="220" t="s">
        <v>1570</v>
      </c>
    </row>
    <row r="5431" spans="1:13">
      <c r="A5431" s="106" t="str">
        <f t="shared" si="85"/>
        <v xml:space="preserve">54440 </v>
      </c>
      <c r="B5431" s="164" t="s">
        <v>8791</v>
      </c>
      <c r="C5431" s="163"/>
      <c r="D5431" s="113" t="s">
        <v>664</v>
      </c>
      <c r="F5431" t="s">
        <v>8792</v>
      </c>
      <c r="G5431" s="219">
        <v>0</v>
      </c>
      <c r="H5431" s="219">
        <v>0</v>
      </c>
      <c r="I5431" s="219">
        <v>0</v>
      </c>
      <c r="J5431" s="219">
        <v>0</v>
      </c>
      <c r="K5431" s="219">
        <v>0</v>
      </c>
      <c r="L5431" s="219">
        <v>0</v>
      </c>
      <c r="M5431" s="220" t="s">
        <v>1570</v>
      </c>
    </row>
    <row r="5432" spans="1:13">
      <c r="A5432" s="106" t="str">
        <f t="shared" si="85"/>
        <v xml:space="preserve">54450 </v>
      </c>
      <c r="B5432" s="164" t="s">
        <v>8793</v>
      </c>
      <c r="C5432" s="163"/>
      <c r="D5432" s="113" t="s">
        <v>1358</v>
      </c>
      <c r="F5432" t="s">
        <v>8794</v>
      </c>
      <c r="G5432" s="219">
        <v>1.1200000000000001</v>
      </c>
      <c r="H5432" s="219">
        <v>0.81</v>
      </c>
      <c r="I5432" s="219">
        <v>0.43</v>
      </c>
      <c r="J5432" s="219">
        <v>0.14000000000000001</v>
      </c>
      <c r="K5432" s="219">
        <v>2.0699999999999998</v>
      </c>
      <c r="L5432" s="219">
        <v>1.69</v>
      </c>
      <c r="M5432" s="220" t="s">
        <v>1324</v>
      </c>
    </row>
    <row r="5433" spans="1:13">
      <c r="A5433" s="106" t="str">
        <f t="shared" si="85"/>
        <v xml:space="preserve">54500 </v>
      </c>
      <c r="B5433" s="164" t="s">
        <v>8795</v>
      </c>
      <c r="C5433" s="163"/>
      <c r="D5433" s="113" t="s">
        <v>1358</v>
      </c>
      <c r="F5433" t="s">
        <v>8796</v>
      </c>
      <c r="G5433" s="219">
        <v>1.31</v>
      </c>
      <c r="H5433" s="219" t="s">
        <v>37</v>
      </c>
      <c r="I5433" s="219">
        <v>0.75</v>
      </c>
      <c r="J5433" s="219">
        <v>0.16</v>
      </c>
      <c r="K5433" s="219" t="s">
        <v>37</v>
      </c>
      <c r="L5433" s="219">
        <v>2.2200000000000002</v>
      </c>
      <c r="M5433" s="220" t="s">
        <v>1324</v>
      </c>
    </row>
    <row r="5434" spans="1:13">
      <c r="A5434" s="106" t="str">
        <f t="shared" si="85"/>
        <v xml:space="preserve">54505 </v>
      </c>
      <c r="B5434" s="164" t="s">
        <v>8797</v>
      </c>
      <c r="C5434" s="163"/>
      <c r="D5434" s="113" t="s">
        <v>1358</v>
      </c>
      <c r="F5434" t="s">
        <v>8796</v>
      </c>
      <c r="G5434" s="219">
        <v>3.5</v>
      </c>
      <c r="H5434" s="219" t="s">
        <v>37</v>
      </c>
      <c r="I5434" s="219">
        <v>2.36</v>
      </c>
      <c r="J5434" s="219">
        <v>0.42</v>
      </c>
      <c r="K5434" s="219" t="s">
        <v>37</v>
      </c>
      <c r="L5434" s="219">
        <v>6.28</v>
      </c>
      <c r="M5434" s="220" t="s">
        <v>1474</v>
      </c>
    </row>
    <row r="5435" spans="1:13">
      <c r="A5435" s="106" t="str">
        <f t="shared" si="85"/>
        <v xml:space="preserve">54512 </v>
      </c>
      <c r="B5435" s="164" t="s">
        <v>8798</v>
      </c>
      <c r="C5435" s="163"/>
      <c r="D5435" s="113" t="s">
        <v>1358</v>
      </c>
      <c r="F5435" t="s">
        <v>8799</v>
      </c>
      <c r="G5435" s="219">
        <v>9.33</v>
      </c>
      <c r="H5435" s="219" t="s">
        <v>37</v>
      </c>
      <c r="I5435" s="219">
        <v>5.62</v>
      </c>
      <c r="J5435" s="219">
        <v>1.18</v>
      </c>
      <c r="K5435" s="219" t="s">
        <v>37</v>
      </c>
      <c r="L5435" s="219">
        <v>16.13</v>
      </c>
      <c r="M5435" s="220" t="s">
        <v>1570</v>
      </c>
    </row>
    <row r="5436" spans="1:13">
      <c r="A5436" s="106" t="str">
        <f t="shared" si="85"/>
        <v xml:space="preserve">54520 </v>
      </c>
      <c r="B5436" s="164" t="s">
        <v>8800</v>
      </c>
      <c r="C5436" s="163"/>
      <c r="D5436" s="113" t="s">
        <v>1358</v>
      </c>
      <c r="F5436" t="s">
        <v>8801</v>
      </c>
      <c r="G5436" s="219">
        <v>5.3</v>
      </c>
      <c r="H5436" s="219" t="s">
        <v>37</v>
      </c>
      <c r="I5436" s="219">
        <v>3.87</v>
      </c>
      <c r="J5436" s="219">
        <v>0.72</v>
      </c>
      <c r="K5436" s="219" t="s">
        <v>37</v>
      </c>
      <c r="L5436" s="219">
        <v>9.89</v>
      </c>
      <c r="M5436" s="220" t="s">
        <v>1570</v>
      </c>
    </row>
    <row r="5437" spans="1:13">
      <c r="A5437" s="106" t="str">
        <f t="shared" si="85"/>
        <v xml:space="preserve">54522 </v>
      </c>
      <c r="B5437" s="164" t="s">
        <v>8802</v>
      </c>
      <c r="C5437" s="163"/>
      <c r="D5437" s="113" t="s">
        <v>1358</v>
      </c>
      <c r="F5437" t="s">
        <v>8803</v>
      </c>
      <c r="G5437" s="219">
        <v>10.25</v>
      </c>
      <c r="H5437" s="219" t="s">
        <v>37</v>
      </c>
      <c r="I5437" s="219">
        <v>6.1</v>
      </c>
      <c r="J5437" s="219">
        <v>1.25</v>
      </c>
      <c r="K5437" s="219" t="s">
        <v>37</v>
      </c>
      <c r="L5437" s="219">
        <v>17.600000000000001</v>
      </c>
      <c r="M5437" s="220" t="s">
        <v>1570</v>
      </c>
    </row>
    <row r="5438" spans="1:13">
      <c r="A5438" s="106" t="str">
        <f t="shared" si="85"/>
        <v xml:space="preserve">54530 </v>
      </c>
      <c r="B5438" s="164" t="s">
        <v>8804</v>
      </c>
      <c r="C5438" s="163"/>
      <c r="D5438" s="113" t="s">
        <v>1358</v>
      </c>
      <c r="F5438" t="s">
        <v>8801</v>
      </c>
      <c r="G5438" s="219">
        <v>8.4600000000000009</v>
      </c>
      <c r="H5438" s="219" t="s">
        <v>37</v>
      </c>
      <c r="I5438" s="219">
        <v>5.76</v>
      </c>
      <c r="J5438" s="219">
        <v>1.08</v>
      </c>
      <c r="K5438" s="219" t="s">
        <v>37</v>
      </c>
      <c r="L5438" s="219">
        <v>15.3</v>
      </c>
      <c r="M5438" s="220" t="s">
        <v>1570</v>
      </c>
    </row>
    <row r="5439" spans="1:13">
      <c r="A5439" s="106" t="str">
        <f t="shared" si="85"/>
        <v xml:space="preserve">54535 </v>
      </c>
      <c r="B5439" s="164" t="s">
        <v>8805</v>
      </c>
      <c r="C5439" s="163"/>
      <c r="D5439" s="113" t="s">
        <v>1358</v>
      </c>
      <c r="F5439" t="s">
        <v>8806</v>
      </c>
      <c r="G5439" s="219">
        <v>13.19</v>
      </c>
      <c r="H5439" s="219" t="s">
        <v>37</v>
      </c>
      <c r="I5439" s="219">
        <v>7.46</v>
      </c>
      <c r="J5439" s="219">
        <v>1.61</v>
      </c>
      <c r="K5439" s="219" t="s">
        <v>37</v>
      </c>
      <c r="L5439" s="219">
        <v>22.26</v>
      </c>
      <c r="M5439" s="220" t="s">
        <v>1570</v>
      </c>
    </row>
    <row r="5440" spans="1:13">
      <c r="A5440" s="106" t="str">
        <f t="shared" si="85"/>
        <v xml:space="preserve">54550 </v>
      </c>
      <c r="B5440" s="164" t="s">
        <v>8807</v>
      </c>
      <c r="C5440" s="163"/>
      <c r="D5440" s="113" t="s">
        <v>1358</v>
      </c>
      <c r="F5440" t="s">
        <v>8808</v>
      </c>
      <c r="G5440" s="219">
        <v>8.41</v>
      </c>
      <c r="H5440" s="219" t="s">
        <v>37</v>
      </c>
      <c r="I5440" s="219">
        <v>5.32</v>
      </c>
      <c r="J5440" s="219">
        <v>1.04</v>
      </c>
      <c r="K5440" s="219" t="s">
        <v>37</v>
      </c>
      <c r="L5440" s="219">
        <v>14.77</v>
      </c>
      <c r="M5440" s="220" t="s">
        <v>1570</v>
      </c>
    </row>
    <row r="5441" spans="1:13">
      <c r="A5441" s="106" t="str">
        <f t="shared" si="85"/>
        <v xml:space="preserve">54560 </v>
      </c>
      <c r="B5441" s="164" t="s">
        <v>8809</v>
      </c>
      <c r="C5441" s="163"/>
      <c r="D5441" s="113" t="s">
        <v>1358</v>
      </c>
      <c r="F5441" t="s">
        <v>8808</v>
      </c>
      <c r="G5441" s="219">
        <v>12.1</v>
      </c>
      <c r="H5441" s="219" t="s">
        <v>37</v>
      </c>
      <c r="I5441" s="219">
        <v>6.99</v>
      </c>
      <c r="J5441" s="219">
        <v>1.48</v>
      </c>
      <c r="K5441" s="219" t="s">
        <v>37</v>
      </c>
      <c r="L5441" s="219">
        <v>20.57</v>
      </c>
      <c r="M5441" s="220" t="s">
        <v>1570</v>
      </c>
    </row>
    <row r="5442" spans="1:13">
      <c r="A5442" s="106" t="str">
        <f t="shared" si="85"/>
        <v xml:space="preserve">54600 </v>
      </c>
      <c r="B5442" s="164" t="s">
        <v>8810</v>
      </c>
      <c r="C5442" s="163"/>
      <c r="D5442" s="113" t="s">
        <v>1358</v>
      </c>
      <c r="F5442" t="s">
        <v>8811</v>
      </c>
      <c r="G5442" s="219">
        <v>7.64</v>
      </c>
      <c r="H5442" s="219" t="s">
        <v>37</v>
      </c>
      <c r="I5442" s="219">
        <v>5.04</v>
      </c>
      <c r="J5442" s="219">
        <v>0.94</v>
      </c>
      <c r="K5442" s="219" t="s">
        <v>37</v>
      </c>
      <c r="L5442" s="219">
        <v>13.62</v>
      </c>
      <c r="M5442" s="220" t="s">
        <v>1570</v>
      </c>
    </row>
    <row r="5443" spans="1:13">
      <c r="A5443" s="106" t="str">
        <f t="shared" ref="A5443:A5506" si="86">B5443&amp;" "&amp;C5443</f>
        <v xml:space="preserve">54620 </v>
      </c>
      <c r="B5443" s="164" t="s">
        <v>8812</v>
      </c>
      <c r="C5443" s="163"/>
      <c r="D5443" s="113" t="s">
        <v>1358</v>
      </c>
      <c r="F5443" t="s">
        <v>8813</v>
      </c>
      <c r="G5443" s="219">
        <v>5.21</v>
      </c>
      <c r="H5443" s="219" t="s">
        <v>37</v>
      </c>
      <c r="I5443" s="219">
        <v>3.09</v>
      </c>
      <c r="J5443" s="219">
        <v>0.63</v>
      </c>
      <c r="K5443" s="219" t="s">
        <v>37</v>
      </c>
      <c r="L5443" s="219">
        <v>8.93</v>
      </c>
      <c r="M5443" s="220" t="s">
        <v>1474</v>
      </c>
    </row>
    <row r="5444" spans="1:13">
      <c r="A5444" s="106" t="str">
        <f t="shared" si="86"/>
        <v xml:space="preserve">54640 </v>
      </c>
      <c r="B5444" s="164" t="s">
        <v>8814</v>
      </c>
      <c r="C5444" s="163"/>
      <c r="D5444" s="113" t="s">
        <v>1358</v>
      </c>
      <c r="F5444" t="s">
        <v>17719</v>
      </c>
      <c r="G5444" s="219">
        <v>7.73</v>
      </c>
      <c r="H5444" s="219" t="s">
        <v>37</v>
      </c>
      <c r="I5444" s="219">
        <v>4.17</v>
      </c>
      <c r="J5444" s="219">
        <v>1.02</v>
      </c>
      <c r="K5444" s="219" t="s">
        <v>37</v>
      </c>
      <c r="L5444" s="219">
        <v>12.92</v>
      </c>
      <c r="M5444" s="220" t="s">
        <v>1570</v>
      </c>
    </row>
    <row r="5445" spans="1:13">
      <c r="A5445" s="106" t="str">
        <f t="shared" si="86"/>
        <v xml:space="preserve">54650 </v>
      </c>
      <c r="B5445" s="164" t="s">
        <v>8815</v>
      </c>
      <c r="C5445" s="163"/>
      <c r="D5445" s="113" t="s">
        <v>1358</v>
      </c>
      <c r="F5445" t="s">
        <v>8816</v>
      </c>
      <c r="G5445" s="219">
        <v>12.39</v>
      </c>
      <c r="H5445" s="219" t="s">
        <v>37</v>
      </c>
      <c r="I5445" s="219">
        <v>7.43</v>
      </c>
      <c r="J5445" s="219">
        <v>1.52</v>
      </c>
      <c r="K5445" s="219" t="s">
        <v>37</v>
      </c>
      <c r="L5445" s="219">
        <v>21.34</v>
      </c>
      <c r="M5445" s="220" t="s">
        <v>1570</v>
      </c>
    </row>
    <row r="5446" spans="1:13">
      <c r="A5446" s="106" t="str">
        <f t="shared" si="86"/>
        <v xml:space="preserve">54660 </v>
      </c>
      <c r="B5446" s="164" t="s">
        <v>8817</v>
      </c>
      <c r="C5446" s="163"/>
      <c r="D5446" s="113" t="s">
        <v>1358</v>
      </c>
      <c r="F5446" t="s">
        <v>8818</v>
      </c>
      <c r="G5446" s="219">
        <v>5.74</v>
      </c>
      <c r="H5446" s="219" t="s">
        <v>37</v>
      </c>
      <c r="I5446" s="219">
        <v>4.37</v>
      </c>
      <c r="J5446" s="219">
        <v>0.7</v>
      </c>
      <c r="K5446" s="219" t="s">
        <v>37</v>
      </c>
      <c r="L5446" s="219">
        <v>10.81</v>
      </c>
      <c r="M5446" s="220" t="s">
        <v>1570</v>
      </c>
    </row>
    <row r="5447" spans="1:13">
      <c r="A5447" s="106" t="str">
        <f t="shared" si="86"/>
        <v xml:space="preserve">54670 </v>
      </c>
      <c r="B5447" s="164" t="s">
        <v>8819</v>
      </c>
      <c r="C5447" s="163"/>
      <c r="D5447" s="113" t="s">
        <v>1358</v>
      </c>
      <c r="F5447" t="s">
        <v>8820</v>
      </c>
      <c r="G5447" s="219">
        <v>6.65</v>
      </c>
      <c r="H5447" s="219" t="s">
        <v>37</v>
      </c>
      <c r="I5447" s="219">
        <v>4.8600000000000003</v>
      </c>
      <c r="J5447" s="219">
        <v>0.81</v>
      </c>
      <c r="K5447" s="219" t="s">
        <v>37</v>
      </c>
      <c r="L5447" s="219">
        <v>12.32</v>
      </c>
      <c r="M5447" s="220" t="s">
        <v>1570</v>
      </c>
    </row>
    <row r="5448" spans="1:13">
      <c r="A5448" s="106" t="str">
        <f t="shared" si="86"/>
        <v xml:space="preserve">54680 </v>
      </c>
      <c r="B5448" s="164" t="s">
        <v>8821</v>
      </c>
      <c r="C5448" s="163"/>
      <c r="D5448" s="113" t="s">
        <v>1358</v>
      </c>
      <c r="F5448" t="s">
        <v>8822</v>
      </c>
      <c r="G5448" s="219">
        <v>14.04</v>
      </c>
      <c r="H5448" s="219" t="s">
        <v>37</v>
      </c>
      <c r="I5448" s="219">
        <v>7.77</v>
      </c>
      <c r="J5448" s="219">
        <v>1.71</v>
      </c>
      <c r="K5448" s="219" t="s">
        <v>37</v>
      </c>
      <c r="L5448" s="219">
        <v>23.52</v>
      </c>
      <c r="M5448" s="220" t="s">
        <v>1570</v>
      </c>
    </row>
    <row r="5449" spans="1:13">
      <c r="A5449" s="106" t="str">
        <f t="shared" si="86"/>
        <v xml:space="preserve">54690 </v>
      </c>
      <c r="B5449" s="164" t="s">
        <v>8823</v>
      </c>
      <c r="C5449" s="163"/>
      <c r="D5449" s="113" t="s">
        <v>1358</v>
      </c>
      <c r="F5449" t="s">
        <v>8824</v>
      </c>
      <c r="G5449" s="219">
        <v>11.7</v>
      </c>
      <c r="H5449" s="219" t="s">
        <v>37</v>
      </c>
      <c r="I5449" s="219">
        <v>6.47</v>
      </c>
      <c r="J5449" s="219">
        <v>1.43</v>
      </c>
      <c r="K5449" s="219" t="s">
        <v>37</v>
      </c>
      <c r="L5449" s="219">
        <v>19.600000000000001</v>
      </c>
      <c r="M5449" s="220" t="s">
        <v>1570</v>
      </c>
    </row>
    <row r="5450" spans="1:13">
      <c r="A5450" s="106" t="str">
        <f t="shared" si="86"/>
        <v xml:space="preserve">54692 </v>
      </c>
      <c r="B5450" s="164" t="s">
        <v>8825</v>
      </c>
      <c r="C5450" s="163"/>
      <c r="D5450" s="113" t="s">
        <v>1358</v>
      </c>
      <c r="F5450" t="s">
        <v>8826</v>
      </c>
      <c r="G5450" s="219">
        <v>13.74</v>
      </c>
      <c r="H5450" s="219" t="s">
        <v>37</v>
      </c>
      <c r="I5450" s="219">
        <v>7.13</v>
      </c>
      <c r="J5450" s="219">
        <v>1.67</v>
      </c>
      <c r="K5450" s="219" t="s">
        <v>37</v>
      </c>
      <c r="L5450" s="219">
        <v>22.54</v>
      </c>
      <c r="M5450" s="220" t="s">
        <v>1570</v>
      </c>
    </row>
    <row r="5451" spans="1:13">
      <c r="A5451" s="106" t="str">
        <f t="shared" si="86"/>
        <v xml:space="preserve">54699 </v>
      </c>
      <c r="B5451" s="164" t="s">
        <v>8827</v>
      </c>
      <c r="C5451" s="163"/>
      <c r="D5451" s="113" t="s">
        <v>664</v>
      </c>
      <c r="F5451" t="s">
        <v>19089</v>
      </c>
      <c r="G5451" s="219">
        <v>0</v>
      </c>
      <c r="H5451" s="219">
        <v>0</v>
      </c>
      <c r="I5451" s="219">
        <v>0</v>
      </c>
      <c r="J5451" s="219">
        <v>0</v>
      </c>
      <c r="K5451" s="219">
        <v>0</v>
      </c>
      <c r="L5451" s="219">
        <v>0</v>
      </c>
      <c r="M5451" s="220" t="s">
        <v>991</v>
      </c>
    </row>
    <row r="5452" spans="1:13">
      <c r="A5452" s="106" t="str">
        <f t="shared" si="86"/>
        <v xml:space="preserve">54700 </v>
      </c>
      <c r="B5452" s="164" t="s">
        <v>8828</v>
      </c>
      <c r="C5452" s="163"/>
      <c r="D5452" s="113" t="s">
        <v>1358</v>
      </c>
      <c r="F5452" t="s">
        <v>8829</v>
      </c>
      <c r="G5452" s="219">
        <v>3.47</v>
      </c>
      <c r="H5452" s="219" t="s">
        <v>37</v>
      </c>
      <c r="I5452" s="219">
        <v>2.4700000000000002</v>
      </c>
      <c r="J5452" s="219">
        <v>0.47</v>
      </c>
      <c r="K5452" s="219" t="s">
        <v>37</v>
      </c>
      <c r="L5452" s="219">
        <v>6.41</v>
      </c>
      <c r="M5452" s="220" t="s">
        <v>1474</v>
      </c>
    </row>
    <row r="5453" spans="1:13">
      <c r="A5453" s="106" t="str">
        <f t="shared" si="86"/>
        <v xml:space="preserve">54800 </v>
      </c>
      <c r="B5453" s="164" t="s">
        <v>8830</v>
      </c>
      <c r="C5453" s="163"/>
      <c r="D5453" s="113" t="s">
        <v>1358</v>
      </c>
      <c r="F5453" t="s">
        <v>8831</v>
      </c>
      <c r="G5453" s="219">
        <v>2.33</v>
      </c>
      <c r="H5453" s="219" t="s">
        <v>37</v>
      </c>
      <c r="I5453" s="219">
        <v>1.1100000000000001</v>
      </c>
      <c r="J5453" s="219">
        <v>0.28999999999999998</v>
      </c>
      <c r="K5453" s="219" t="s">
        <v>37</v>
      </c>
      <c r="L5453" s="219">
        <v>3.73</v>
      </c>
      <c r="M5453" s="220" t="s">
        <v>1324</v>
      </c>
    </row>
    <row r="5454" spans="1:13">
      <c r="A5454" s="106" t="str">
        <f t="shared" si="86"/>
        <v xml:space="preserve">54830 </v>
      </c>
      <c r="B5454" s="164" t="s">
        <v>8832</v>
      </c>
      <c r="C5454" s="163"/>
      <c r="D5454" s="113" t="s">
        <v>1358</v>
      </c>
      <c r="F5454" t="s">
        <v>8833</v>
      </c>
      <c r="G5454" s="219">
        <v>6.01</v>
      </c>
      <c r="H5454" s="219" t="s">
        <v>37</v>
      </c>
      <c r="I5454" s="219">
        <v>4.4800000000000004</v>
      </c>
      <c r="J5454" s="219">
        <v>0.74</v>
      </c>
      <c r="K5454" s="219" t="s">
        <v>37</v>
      </c>
      <c r="L5454" s="219">
        <v>11.23</v>
      </c>
      <c r="M5454" s="220" t="s">
        <v>1570</v>
      </c>
    </row>
    <row r="5455" spans="1:13">
      <c r="A5455" s="106" t="str">
        <f t="shared" si="86"/>
        <v xml:space="preserve">54840 </v>
      </c>
      <c r="B5455" s="164" t="s">
        <v>8834</v>
      </c>
      <c r="C5455" s="163"/>
      <c r="D5455" s="113" t="s">
        <v>1358</v>
      </c>
      <c r="F5455" t="s">
        <v>8833</v>
      </c>
      <c r="G5455" s="219">
        <v>5.27</v>
      </c>
      <c r="H5455" s="219" t="s">
        <v>37</v>
      </c>
      <c r="I5455" s="219">
        <v>3.79</v>
      </c>
      <c r="J5455" s="219">
        <v>0.64</v>
      </c>
      <c r="K5455" s="219" t="s">
        <v>37</v>
      </c>
      <c r="L5455" s="219">
        <v>9.6999999999999993</v>
      </c>
      <c r="M5455" s="220" t="s">
        <v>1570</v>
      </c>
    </row>
    <row r="5456" spans="1:13">
      <c r="A5456" s="106" t="str">
        <f t="shared" si="86"/>
        <v xml:space="preserve">54860 </v>
      </c>
      <c r="B5456" s="164" t="s">
        <v>8835</v>
      </c>
      <c r="C5456" s="163"/>
      <c r="D5456" s="113" t="s">
        <v>1358</v>
      </c>
      <c r="F5456" t="s">
        <v>8836</v>
      </c>
      <c r="G5456" s="219">
        <v>6.95</v>
      </c>
      <c r="H5456" s="219" t="s">
        <v>37</v>
      </c>
      <c r="I5456" s="219">
        <v>4.8099999999999996</v>
      </c>
      <c r="J5456" s="219">
        <v>0.85</v>
      </c>
      <c r="K5456" s="219" t="s">
        <v>37</v>
      </c>
      <c r="L5456" s="219">
        <v>12.61</v>
      </c>
      <c r="M5456" s="220" t="s">
        <v>1570</v>
      </c>
    </row>
    <row r="5457" spans="1:13">
      <c r="A5457" s="106" t="str">
        <f t="shared" si="86"/>
        <v xml:space="preserve">54861 </v>
      </c>
      <c r="B5457" s="164" t="s">
        <v>8837</v>
      </c>
      <c r="C5457" s="163"/>
      <c r="D5457" s="113" t="s">
        <v>1358</v>
      </c>
      <c r="F5457" t="s">
        <v>8836</v>
      </c>
      <c r="G5457" s="219">
        <v>9.6999999999999993</v>
      </c>
      <c r="H5457" s="219" t="s">
        <v>37</v>
      </c>
      <c r="I5457" s="219">
        <v>6.17</v>
      </c>
      <c r="J5457" s="219">
        <v>1.2</v>
      </c>
      <c r="K5457" s="219" t="s">
        <v>37</v>
      </c>
      <c r="L5457" s="219">
        <v>17.07</v>
      </c>
      <c r="M5457" s="220" t="s">
        <v>1570</v>
      </c>
    </row>
    <row r="5458" spans="1:13">
      <c r="A5458" s="106" t="str">
        <f t="shared" si="86"/>
        <v xml:space="preserve">54865 </v>
      </c>
      <c r="B5458" s="164" t="s">
        <v>8838</v>
      </c>
      <c r="C5458" s="163"/>
      <c r="D5458" s="113" t="s">
        <v>1358</v>
      </c>
      <c r="F5458" t="s">
        <v>8839</v>
      </c>
      <c r="G5458" s="219">
        <v>5.77</v>
      </c>
      <c r="H5458" s="219" t="s">
        <v>37</v>
      </c>
      <c r="I5458" s="219">
        <v>4.38</v>
      </c>
      <c r="J5458" s="219">
        <v>0.71</v>
      </c>
      <c r="K5458" s="219" t="s">
        <v>37</v>
      </c>
      <c r="L5458" s="219">
        <v>10.86</v>
      </c>
      <c r="M5458" s="220" t="s">
        <v>1570</v>
      </c>
    </row>
    <row r="5459" spans="1:13">
      <c r="A5459" s="106" t="str">
        <f t="shared" si="86"/>
        <v xml:space="preserve">54900 </v>
      </c>
      <c r="B5459" s="164" t="s">
        <v>8840</v>
      </c>
      <c r="C5459" s="163"/>
      <c r="D5459" s="113" t="s">
        <v>1358</v>
      </c>
      <c r="F5459" t="s">
        <v>8841</v>
      </c>
      <c r="G5459" s="219">
        <v>14.2</v>
      </c>
      <c r="H5459" s="219" t="s">
        <v>37</v>
      </c>
      <c r="I5459" s="219">
        <v>7.99</v>
      </c>
      <c r="J5459" s="219">
        <v>1.72</v>
      </c>
      <c r="K5459" s="219" t="s">
        <v>37</v>
      </c>
      <c r="L5459" s="219">
        <v>23.91</v>
      </c>
      <c r="M5459" s="220" t="s">
        <v>1570</v>
      </c>
    </row>
    <row r="5460" spans="1:13">
      <c r="A5460" s="106" t="str">
        <f t="shared" si="86"/>
        <v xml:space="preserve">54901 </v>
      </c>
      <c r="B5460" s="164" t="s">
        <v>8842</v>
      </c>
      <c r="C5460" s="163"/>
      <c r="D5460" s="113" t="s">
        <v>1358</v>
      </c>
      <c r="F5460" t="s">
        <v>8841</v>
      </c>
      <c r="G5460" s="219">
        <v>19.100000000000001</v>
      </c>
      <c r="H5460" s="219" t="s">
        <v>37</v>
      </c>
      <c r="I5460" s="219">
        <v>10.11</v>
      </c>
      <c r="J5460" s="219">
        <v>2.3199999999999998</v>
      </c>
      <c r="K5460" s="219" t="s">
        <v>37</v>
      </c>
      <c r="L5460" s="219">
        <v>31.53</v>
      </c>
      <c r="M5460" s="220" t="s">
        <v>1570</v>
      </c>
    </row>
    <row r="5461" spans="1:13">
      <c r="A5461" s="106" t="str">
        <f t="shared" si="86"/>
        <v xml:space="preserve">55000 </v>
      </c>
      <c r="B5461" s="164" t="s">
        <v>8843</v>
      </c>
      <c r="C5461" s="163"/>
      <c r="D5461" s="113" t="s">
        <v>1358</v>
      </c>
      <c r="F5461" t="s">
        <v>8844</v>
      </c>
      <c r="G5461" s="219">
        <v>1.43</v>
      </c>
      <c r="H5461" s="219">
        <v>2.0099999999999998</v>
      </c>
      <c r="I5461" s="219">
        <v>0.92</v>
      </c>
      <c r="J5461" s="219">
        <v>0.18</v>
      </c>
      <c r="K5461" s="219">
        <v>3.62</v>
      </c>
      <c r="L5461" s="219">
        <v>2.5299999999999998</v>
      </c>
      <c r="M5461" s="220" t="s">
        <v>1324</v>
      </c>
    </row>
    <row r="5462" spans="1:13">
      <c r="A5462" s="106" t="str">
        <f t="shared" si="86"/>
        <v xml:space="preserve">55040 </v>
      </c>
      <c r="B5462" s="164" t="s">
        <v>8845</v>
      </c>
      <c r="C5462" s="163"/>
      <c r="D5462" s="113" t="s">
        <v>1358</v>
      </c>
      <c r="F5462" t="s">
        <v>8846</v>
      </c>
      <c r="G5462" s="219">
        <v>5.45</v>
      </c>
      <c r="H5462" s="219" t="s">
        <v>37</v>
      </c>
      <c r="I5462" s="219">
        <v>4.0599999999999996</v>
      </c>
      <c r="J5462" s="219">
        <v>0.7</v>
      </c>
      <c r="K5462" s="219" t="s">
        <v>37</v>
      </c>
      <c r="L5462" s="219">
        <v>10.210000000000001</v>
      </c>
      <c r="M5462" s="220" t="s">
        <v>1570</v>
      </c>
    </row>
    <row r="5463" spans="1:13">
      <c r="A5463" s="106" t="str">
        <f t="shared" si="86"/>
        <v xml:space="preserve">55041 </v>
      </c>
      <c r="B5463" s="164" t="s">
        <v>8847</v>
      </c>
      <c r="C5463" s="163"/>
      <c r="D5463" s="113" t="s">
        <v>1358</v>
      </c>
      <c r="F5463" t="s">
        <v>8848</v>
      </c>
      <c r="G5463" s="219">
        <v>8.5399999999999991</v>
      </c>
      <c r="H5463" s="219" t="s">
        <v>37</v>
      </c>
      <c r="I5463" s="219">
        <v>5.77</v>
      </c>
      <c r="J5463" s="219">
        <v>1.08</v>
      </c>
      <c r="K5463" s="219" t="s">
        <v>37</v>
      </c>
      <c r="L5463" s="219">
        <v>15.39</v>
      </c>
      <c r="M5463" s="220" t="s">
        <v>1570</v>
      </c>
    </row>
    <row r="5464" spans="1:13">
      <c r="A5464" s="106" t="str">
        <f t="shared" si="86"/>
        <v xml:space="preserve">55060 </v>
      </c>
      <c r="B5464" s="164" t="s">
        <v>8849</v>
      </c>
      <c r="C5464" s="163"/>
      <c r="D5464" s="113" t="s">
        <v>1358</v>
      </c>
      <c r="F5464" t="s">
        <v>8850</v>
      </c>
      <c r="G5464" s="219">
        <v>6.15</v>
      </c>
      <c r="H5464" s="219" t="s">
        <v>37</v>
      </c>
      <c r="I5464" s="219">
        <v>4.53</v>
      </c>
      <c r="J5464" s="219">
        <v>0.76</v>
      </c>
      <c r="K5464" s="219" t="s">
        <v>37</v>
      </c>
      <c r="L5464" s="219">
        <v>11.44</v>
      </c>
      <c r="M5464" s="220" t="s">
        <v>1570</v>
      </c>
    </row>
    <row r="5465" spans="1:13">
      <c r="A5465" s="106" t="str">
        <f t="shared" si="86"/>
        <v xml:space="preserve">55100 </v>
      </c>
      <c r="B5465" s="164" t="s">
        <v>8851</v>
      </c>
      <c r="C5465" s="163"/>
      <c r="D5465" s="113" t="s">
        <v>1358</v>
      </c>
      <c r="F5465" t="s">
        <v>8852</v>
      </c>
      <c r="G5465" s="219">
        <v>2.4500000000000002</v>
      </c>
      <c r="H5465" s="219">
        <v>4.17</v>
      </c>
      <c r="I5465" s="219">
        <v>2.2599999999999998</v>
      </c>
      <c r="J5465" s="219">
        <v>0.36</v>
      </c>
      <c r="K5465" s="219">
        <v>6.98</v>
      </c>
      <c r="L5465" s="219">
        <v>5.07</v>
      </c>
      <c r="M5465" s="220" t="s">
        <v>1474</v>
      </c>
    </row>
    <row r="5466" spans="1:13">
      <c r="A5466" s="106" t="str">
        <f t="shared" si="86"/>
        <v xml:space="preserve">55110 </v>
      </c>
      <c r="B5466" s="164" t="s">
        <v>8853</v>
      </c>
      <c r="C5466" s="163"/>
      <c r="D5466" s="113" t="s">
        <v>1358</v>
      </c>
      <c r="F5466" t="s">
        <v>8854</v>
      </c>
      <c r="G5466" s="219">
        <v>6.33</v>
      </c>
      <c r="H5466" s="219" t="s">
        <v>37</v>
      </c>
      <c r="I5466" s="219">
        <v>4.55</v>
      </c>
      <c r="J5466" s="219">
        <v>0.81</v>
      </c>
      <c r="K5466" s="219" t="s">
        <v>37</v>
      </c>
      <c r="L5466" s="219">
        <v>11.69</v>
      </c>
      <c r="M5466" s="220" t="s">
        <v>1570</v>
      </c>
    </row>
    <row r="5467" spans="1:13">
      <c r="A5467" s="106" t="str">
        <f t="shared" si="86"/>
        <v xml:space="preserve">55120 </v>
      </c>
      <c r="B5467" s="164" t="s">
        <v>8855</v>
      </c>
      <c r="C5467" s="163"/>
      <c r="D5467" s="113" t="s">
        <v>1358</v>
      </c>
      <c r="F5467" t="s">
        <v>8856</v>
      </c>
      <c r="G5467" s="219">
        <v>5.72</v>
      </c>
      <c r="H5467" s="219" t="s">
        <v>37</v>
      </c>
      <c r="I5467" s="219">
        <v>4.3</v>
      </c>
      <c r="J5467" s="219">
        <v>0.7</v>
      </c>
      <c r="K5467" s="219" t="s">
        <v>37</v>
      </c>
      <c r="L5467" s="219">
        <v>10.72</v>
      </c>
      <c r="M5467" s="220" t="s">
        <v>1570</v>
      </c>
    </row>
    <row r="5468" spans="1:13">
      <c r="A5468" s="106" t="str">
        <f t="shared" si="86"/>
        <v xml:space="preserve">55150 </v>
      </c>
      <c r="B5468" s="164" t="s">
        <v>8857</v>
      </c>
      <c r="C5468" s="163"/>
      <c r="D5468" s="113" t="s">
        <v>1358</v>
      </c>
      <c r="F5468" t="s">
        <v>8858</v>
      </c>
      <c r="G5468" s="219">
        <v>8.14</v>
      </c>
      <c r="H5468" s="219" t="s">
        <v>37</v>
      </c>
      <c r="I5468" s="219">
        <v>5.63</v>
      </c>
      <c r="J5468" s="219">
        <v>1.06</v>
      </c>
      <c r="K5468" s="219" t="s">
        <v>37</v>
      </c>
      <c r="L5468" s="219">
        <v>14.83</v>
      </c>
      <c r="M5468" s="220" t="s">
        <v>1570</v>
      </c>
    </row>
    <row r="5469" spans="1:13">
      <c r="A5469" s="106" t="str">
        <f t="shared" si="86"/>
        <v xml:space="preserve">55175 </v>
      </c>
      <c r="B5469" s="164" t="s">
        <v>8859</v>
      </c>
      <c r="C5469" s="163"/>
      <c r="D5469" s="113" t="s">
        <v>1358</v>
      </c>
      <c r="F5469" t="s">
        <v>8860</v>
      </c>
      <c r="G5469" s="219">
        <v>5.87</v>
      </c>
      <c r="H5469" s="219" t="s">
        <v>37</v>
      </c>
      <c r="I5469" s="219">
        <v>4.3899999999999997</v>
      </c>
      <c r="J5469" s="219">
        <v>0.74</v>
      </c>
      <c r="K5469" s="219" t="s">
        <v>37</v>
      </c>
      <c r="L5469" s="219">
        <v>11</v>
      </c>
      <c r="M5469" s="220" t="s">
        <v>1570</v>
      </c>
    </row>
    <row r="5470" spans="1:13">
      <c r="A5470" s="106" t="str">
        <f t="shared" si="86"/>
        <v xml:space="preserve">55180 </v>
      </c>
      <c r="B5470" s="164" t="s">
        <v>8861</v>
      </c>
      <c r="C5470" s="163"/>
      <c r="D5470" s="113" t="s">
        <v>1358</v>
      </c>
      <c r="F5470" t="s">
        <v>8860</v>
      </c>
      <c r="G5470" s="219">
        <v>11.78</v>
      </c>
      <c r="H5470" s="219" t="s">
        <v>37</v>
      </c>
      <c r="I5470" s="219">
        <v>7.36</v>
      </c>
      <c r="J5470" s="219">
        <v>1.5</v>
      </c>
      <c r="K5470" s="219" t="s">
        <v>37</v>
      </c>
      <c r="L5470" s="219">
        <v>20.64</v>
      </c>
      <c r="M5470" s="220" t="s">
        <v>1570</v>
      </c>
    </row>
    <row r="5471" spans="1:13">
      <c r="A5471" s="106" t="str">
        <f t="shared" si="86"/>
        <v xml:space="preserve">55200 </v>
      </c>
      <c r="B5471" s="164" t="s">
        <v>8862</v>
      </c>
      <c r="C5471" s="163"/>
      <c r="D5471" s="113" t="s">
        <v>1358</v>
      </c>
      <c r="F5471" t="s">
        <v>8863</v>
      </c>
      <c r="G5471" s="219">
        <v>4.55</v>
      </c>
      <c r="H5471" s="219">
        <v>6.43</v>
      </c>
      <c r="I5471" s="219">
        <v>3.26</v>
      </c>
      <c r="J5471" s="219">
        <v>0.55000000000000004</v>
      </c>
      <c r="K5471" s="219">
        <v>11.53</v>
      </c>
      <c r="L5471" s="219">
        <v>8.36</v>
      </c>
      <c r="M5471" s="220" t="s">
        <v>1570</v>
      </c>
    </row>
    <row r="5472" spans="1:13">
      <c r="A5472" s="106" t="str">
        <f t="shared" si="86"/>
        <v xml:space="preserve">55250 </v>
      </c>
      <c r="B5472" s="164" t="s">
        <v>8864</v>
      </c>
      <c r="C5472" s="163"/>
      <c r="D5472" s="113" t="s">
        <v>1358</v>
      </c>
      <c r="F5472" t="s">
        <v>8865</v>
      </c>
      <c r="G5472" s="219">
        <v>3.37</v>
      </c>
      <c r="H5472" s="219">
        <v>6.32</v>
      </c>
      <c r="I5472" s="219">
        <v>3.16</v>
      </c>
      <c r="J5472" s="219">
        <v>0.4</v>
      </c>
      <c r="K5472" s="219">
        <v>10.09</v>
      </c>
      <c r="L5472" s="219">
        <v>6.93</v>
      </c>
      <c r="M5472" s="220" t="s">
        <v>1570</v>
      </c>
    </row>
    <row r="5473" spans="1:13">
      <c r="A5473" s="106" t="str">
        <f t="shared" si="86"/>
        <v xml:space="preserve">55300 </v>
      </c>
      <c r="B5473" s="164" t="s">
        <v>8866</v>
      </c>
      <c r="C5473" s="163"/>
      <c r="D5473" s="113" t="s">
        <v>1358</v>
      </c>
      <c r="F5473" t="s">
        <v>8867</v>
      </c>
      <c r="G5473" s="219">
        <v>3.5</v>
      </c>
      <c r="H5473" s="219" t="s">
        <v>37</v>
      </c>
      <c r="I5473" s="219">
        <v>1.59</v>
      </c>
      <c r="J5473" s="219">
        <v>0.42</v>
      </c>
      <c r="K5473" s="219" t="s">
        <v>37</v>
      </c>
      <c r="L5473" s="219">
        <v>5.51</v>
      </c>
      <c r="M5473" s="220" t="s">
        <v>1324</v>
      </c>
    </row>
    <row r="5474" spans="1:13">
      <c r="A5474" s="106" t="str">
        <f t="shared" si="86"/>
        <v xml:space="preserve">55400 </v>
      </c>
      <c r="B5474" s="164" t="s">
        <v>8868</v>
      </c>
      <c r="C5474" s="163"/>
      <c r="D5474" s="113" t="s">
        <v>1358</v>
      </c>
      <c r="F5474" t="s">
        <v>8869</v>
      </c>
      <c r="G5474" s="219">
        <v>8.61</v>
      </c>
      <c r="H5474" s="219" t="s">
        <v>37</v>
      </c>
      <c r="I5474" s="219">
        <v>5.33</v>
      </c>
      <c r="J5474" s="219">
        <v>1.07</v>
      </c>
      <c r="K5474" s="219" t="s">
        <v>37</v>
      </c>
      <c r="L5474" s="219">
        <v>15.01</v>
      </c>
      <c r="M5474" s="220" t="s">
        <v>1570</v>
      </c>
    </row>
    <row r="5475" spans="1:13">
      <c r="A5475" s="106" t="str">
        <f t="shared" si="86"/>
        <v xml:space="preserve">55500 </v>
      </c>
      <c r="B5475" s="164" t="s">
        <v>8870</v>
      </c>
      <c r="C5475" s="163"/>
      <c r="D5475" s="113" t="s">
        <v>1358</v>
      </c>
      <c r="F5475" t="s">
        <v>8846</v>
      </c>
      <c r="G5475" s="219">
        <v>6.22</v>
      </c>
      <c r="H5475" s="219" t="s">
        <v>37</v>
      </c>
      <c r="I5475" s="219">
        <v>4.67</v>
      </c>
      <c r="J5475" s="219">
        <v>0.92</v>
      </c>
      <c r="K5475" s="219" t="s">
        <v>37</v>
      </c>
      <c r="L5475" s="219">
        <v>11.81</v>
      </c>
      <c r="M5475" s="220" t="s">
        <v>1570</v>
      </c>
    </row>
    <row r="5476" spans="1:13">
      <c r="A5476" s="106" t="str">
        <f t="shared" si="86"/>
        <v xml:space="preserve">55520 </v>
      </c>
      <c r="B5476" s="164" t="s">
        <v>8871</v>
      </c>
      <c r="C5476" s="163"/>
      <c r="D5476" s="113" t="s">
        <v>1358</v>
      </c>
      <c r="F5476" t="s">
        <v>8872</v>
      </c>
      <c r="G5476" s="219">
        <v>6.66</v>
      </c>
      <c r="H5476" s="219" t="s">
        <v>37</v>
      </c>
      <c r="I5476" s="219">
        <v>5.6</v>
      </c>
      <c r="J5476" s="219">
        <v>1.62</v>
      </c>
      <c r="K5476" s="219" t="s">
        <v>37</v>
      </c>
      <c r="L5476" s="219">
        <v>13.88</v>
      </c>
      <c r="M5476" s="220" t="s">
        <v>1570</v>
      </c>
    </row>
    <row r="5477" spans="1:13">
      <c r="A5477" s="106" t="str">
        <f t="shared" si="86"/>
        <v xml:space="preserve">55530 </v>
      </c>
      <c r="B5477" s="164" t="s">
        <v>8873</v>
      </c>
      <c r="C5477" s="163"/>
      <c r="D5477" s="113" t="s">
        <v>1358</v>
      </c>
      <c r="F5477" t="s">
        <v>8874</v>
      </c>
      <c r="G5477" s="219">
        <v>5.75</v>
      </c>
      <c r="H5477" s="219" t="s">
        <v>37</v>
      </c>
      <c r="I5477" s="219">
        <v>4.13</v>
      </c>
      <c r="J5477" s="219">
        <v>0.73</v>
      </c>
      <c r="K5477" s="219" t="s">
        <v>37</v>
      </c>
      <c r="L5477" s="219">
        <v>10.61</v>
      </c>
      <c r="M5477" s="220" t="s">
        <v>1570</v>
      </c>
    </row>
    <row r="5478" spans="1:13">
      <c r="A5478" s="106" t="str">
        <f t="shared" si="86"/>
        <v xml:space="preserve">55535 </v>
      </c>
      <c r="B5478" s="164" t="s">
        <v>8875</v>
      </c>
      <c r="C5478" s="163"/>
      <c r="D5478" s="113" t="s">
        <v>1358</v>
      </c>
      <c r="F5478" t="s">
        <v>8874</v>
      </c>
      <c r="G5478" s="219">
        <v>7.19</v>
      </c>
      <c r="H5478" s="219" t="s">
        <v>37</v>
      </c>
      <c r="I5478" s="219">
        <v>4.88</v>
      </c>
      <c r="J5478" s="219">
        <v>0.88</v>
      </c>
      <c r="K5478" s="219" t="s">
        <v>37</v>
      </c>
      <c r="L5478" s="219">
        <v>12.95</v>
      </c>
      <c r="M5478" s="220" t="s">
        <v>1570</v>
      </c>
    </row>
    <row r="5479" spans="1:13">
      <c r="A5479" s="106" t="str">
        <f t="shared" si="86"/>
        <v xml:space="preserve">55540 </v>
      </c>
      <c r="B5479" s="164" t="s">
        <v>8876</v>
      </c>
      <c r="C5479" s="163"/>
      <c r="D5479" s="113" t="s">
        <v>1358</v>
      </c>
      <c r="F5479" t="s">
        <v>8877</v>
      </c>
      <c r="G5479" s="219">
        <v>8.3000000000000007</v>
      </c>
      <c r="H5479" s="219" t="s">
        <v>37</v>
      </c>
      <c r="I5479" s="219">
        <v>6.35</v>
      </c>
      <c r="J5479" s="219">
        <v>2.14</v>
      </c>
      <c r="K5479" s="219" t="s">
        <v>37</v>
      </c>
      <c r="L5479" s="219">
        <v>16.79</v>
      </c>
      <c r="M5479" s="220" t="s">
        <v>1570</v>
      </c>
    </row>
    <row r="5480" spans="1:13">
      <c r="A5480" s="106" t="str">
        <f t="shared" si="86"/>
        <v xml:space="preserve">55550 </v>
      </c>
      <c r="B5480" s="164" t="s">
        <v>8878</v>
      </c>
      <c r="C5480" s="163"/>
      <c r="D5480" s="113" t="s">
        <v>1358</v>
      </c>
      <c r="F5480" t="s">
        <v>8879</v>
      </c>
      <c r="G5480" s="219">
        <v>7.2</v>
      </c>
      <c r="H5480" s="219" t="s">
        <v>37</v>
      </c>
      <c r="I5480" s="219">
        <v>4.8499999999999996</v>
      </c>
      <c r="J5480" s="219">
        <v>0.88</v>
      </c>
      <c r="K5480" s="219" t="s">
        <v>37</v>
      </c>
      <c r="L5480" s="219">
        <v>12.93</v>
      </c>
      <c r="M5480" s="220" t="s">
        <v>1570</v>
      </c>
    </row>
    <row r="5481" spans="1:13">
      <c r="A5481" s="106" t="str">
        <f t="shared" si="86"/>
        <v xml:space="preserve">55559 </v>
      </c>
      <c r="B5481" s="164" t="s">
        <v>8880</v>
      </c>
      <c r="C5481" s="163"/>
      <c r="D5481" s="113" t="s">
        <v>664</v>
      </c>
      <c r="F5481" t="s">
        <v>19090</v>
      </c>
      <c r="G5481" s="219">
        <v>0</v>
      </c>
      <c r="H5481" s="219">
        <v>0</v>
      </c>
      <c r="I5481" s="219">
        <v>0</v>
      </c>
      <c r="J5481" s="219">
        <v>0</v>
      </c>
      <c r="K5481" s="219">
        <v>0</v>
      </c>
      <c r="L5481" s="219">
        <v>0</v>
      </c>
      <c r="M5481" s="220" t="s">
        <v>991</v>
      </c>
    </row>
    <row r="5482" spans="1:13">
      <c r="A5482" s="106" t="str">
        <f t="shared" si="86"/>
        <v xml:space="preserve">55600 </v>
      </c>
      <c r="B5482" s="164" t="s">
        <v>8881</v>
      </c>
      <c r="C5482" s="163"/>
      <c r="D5482" s="113" t="s">
        <v>1358</v>
      </c>
      <c r="F5482" t="s">
        <v>8882</v>
      </c>
      <c r="G5482" s="219">
        <v>7.01</v>
      </c>
      <c r="H5482" s="219" t="s">
        <v>37</v>
      </c>
      <c r="I5482" s="219">
        <v>4.83</v>
      </c>
      <c r="J5482" s="219">
        <v>0.86</v>
      </c>
      <c r="K5482" s="219" t="s">
        <v>37</v>
      </c>
      <c r="L5482" s="219">
        <v>12.7</v>
      </c>
      <c r="M5482" s="220" t="s">
        <v>1570</v>
      </c>
    </row>
    <row r="5483" spans="1:13">
      <c r="A5483" s="106" t="str">
        <f t="shared" si="86"/>
        <v xml:space="preserve">55605 </v>
      </c>
      <c r="B5483" s="164" t="s">
        <v>8883</v>
      </c>
      <c r="C5483" s="163"/>
      <c r="D5483" s="113" t="s">
        <v>1358</v>
      </c>
      <c r="F5483" t="s">
        <v>8882</v>
      </c>
      <c r="G5483" s="219">
        <v>8.76</v>
      </c>
      <c r="H5483" s="219" t="s">
        <v>37</v>
      </c>
      <c r="I5483" s="219">
        <v>5.92</v>
      </c>
      <c r="J5483" s="219">
        <v>1.08</v>
      </c>
      <c r="K5483" s="219" t="s">
        <v>37</v>
      </c>
      <c r="L5483" s="219">
        <v>15.76</v>
      </c>
      <c r="M5483" s="220" t="s">
        <v>1570</v>
      </c>
    </row>
    <row r="5484" spans="1:13">
      <c r="A5484" s="106" t="str">
        <f t="shared" si="86"/>
        <v xml:space="preserve">55650 </v>
      </c>
      <c r="B5484" s="164" t="s">
        <v>8884</v>
      </c>
      <c r="C5484" s="163"/>
      <c r="D5484" s="113" t="s">
        <v>1358</v>
      </c>
      <c r="F5484" t="s">
        <v>8885</v>
      </c>
      <c r="G5484" s="219">
        <v>12.65</v>
      </c>
      <c r="H5484" s="219" t="s">
        <v>37</v>
      </c>
      <c r="I5484" s="219">
        <v>7.29</v>
      </c>
      <c r="J5484" s="219">
        <v>1.55</v>
      </c>
      <c r="K5484" s="219" t="s">
        <v>37</v>
      </c>
      <c r="L5484" s="219">
        <v>21.49</v>
      </c>
      <c r="M5484" s="220" t="s">
        <v>1570</v>
      </c>
    </row>
    <row r="5485" spans="1:13">
      <c r="A5485" s="106" t="str">
        <f t="shared" si="86"/>
        <v xml:space="preserve">55680 </v>
      </c>
      <c r="B5485" s="164" t="s">
        <v>8886</v>
      </c>
      <c r="C5485" s="163"/>
      <c r="D5485" s="113" t="s">
        <v>1358</v>
      </c>
      <c r="F5485" t="s">
        <v>8887</v>
      </c>
      <c r="G5485" s="219">
        <v>5.67</v>
      </c>
      <c r="H5485" s="219" t="s">
        <v>37</v>
      </c>
      <c r="I5485" s="219">
        <v>4.0999999999999996</v>
      </c>
      <c r="J5485" s="219">
        <v>0.69</v>
      </c>
      <c r="K5485" s="219" t="s">
        <v>37</v>
      </c>
      <c r="L5485" s="219">
        <v>10.46</v>
      </c>
      <c r="M5485" s="220" t="s">
        <v>1570</v>
      </c>
    </row>
    <row r="5486" spans="1:13">
      <c r="A5486" s="106" t="str">
        <f t="shared" si="86"/>
        <v xml:space="preserve">55700 </v>
      </c>
      <c r="B5486" s="164" t="s">
        <v>8888</v>
      </c>
      <c r="C5486" s="163"/>
      <c r="D5486" s="113" t="s">
        <v>1358</v>
      </c>
      <c r="F5486" t="s">
        <v>8889</v>
      </c>
      <c r="G5486" s="219">
        <v>2.5</v>
      </c>
      <c r="H5486" s="219">
        <v>4.42</v>
      </c>
      <c r="I5486" s="219">
        <v>1.05</v>
      </c>
      <c r="J5486" s="219">
        <v>0.31</v>
      </c>
      <c r="K5486" s="219">
        <v>7.23</v>
      </c>
      <c r="L5486" s="219">
        <v>3.86</v>
      </c>
      <c r="M5486" s="220" t="s">
        <v>1324</v>
      </c>
    </row>
    <row r="5487" spans="1:13">
      <c r="A5487" s="106" t="str">
        <f t="shared" si="86"/>
        <v xml:space="preserve">55705 </v>
      </c>
      <c r="B5487" s="164" t="s">
        <v>8890</v>
      </c>
      <c r="C5487" s="163"/>
      <c r="D5487" s="113" t="s">
        <v>1358</v>
      </c>
      <c r="F5487" t="s">
        <v>8889</v>
      </c>
      <c r="G5487" s="219">
        <v>4.6100000000000003</v>
      </c>
      <c r="H5487" s="219" t="s">
        <v>37</v>
      </c>
      <c r="I5487" s="219">
        <v>2.75</v>
      </c>
      <c r="J5487" s="219">
        <v>0.56000000000000005</v>
      </c>
      <c r="K5487" s="219" t="s">
        <v>37</v>
      </c>
      <c r="L5487" s="219">
        <v>7.92</v>
      </c>
      <c r="M5487" s="220" t="s">
        <v>1474</v>
      </c>
    </row>
    <row r="5488" spans="1:13">
      <c r="A5488" s="106" t="str">
        <f t="shared" si="86"/>
        <v xml:space="preserve">55706 </v>
      </c>
      <c r="B5488" s="164" t="s">
        <v>8891</v>
      </c>
      <c r="C5488" s="163"/>
      <c r="D5488" s="113" t="s">
        <v>1358</v>
      </c>
      <c r="F5488" t="s">
        <v>8892</v>
      </c>
      <c r="G5488" s="219">
        <v>6.28</v>
      </c>
      <c r="H5488" s="219" t="s">
        <v>37</v>
      </c>
      <c r="I5488" s="219">
        <v>4.2300000000000004</v>
      </c>
      <c r="J5488" s="219">
        <v>0.75</v>
      </c>
      <c r="K5488" s="219" t="s">
        <v>37</v>
      </c>
      <c r="L5488" s="219">
        <v>11.26</v>
      </c>
      <c r="M5488" s="220" t="s">
        <v>1474</v>
      </c>
    </row>
    <row r="5489" spans="1:13">
      <c r="A5489" s="106" t="str">
        <f t="shared" si="86"/>
        <v xml:space="preserve">55720 </v>
      </c>
      <c r="B5489" s="164" t="s">
        <v>8893</v>
      </c>
      <c r="C5489" s="163"/>
      <c r="D5489" s="113" t="s">
        <v>1358</v>
      </c>
      <c r="F5489" t="s">
        <v>8591</v>
      </c>
      <c r="G5489" s="219">
        <v>7.73</v>
      </c>
      <c r="H5489" s="219" t="s">
        <v>37</v>
      </c>
      <c r="I5489" s="219">
        <v>4.9000000000000004</v>
      </c>
      <c r="J5489" s="219">
        <v>0.95</v>
      </c>
      <c r="K5489" s="219" t="s">
        <v>37</v>
      </c>
      <c r="L5489" s="219">
        <v>13.58</v>
      </c>
      <c r="M5489" s="220" t="s">
        <v>1570</v>
      </c>
    </row>
    <row r="5490" spans="1:13">
      <c r="A5490" s="106" t="str">
        <f t="shared" si="86"/>
        <v xml:space="preserve">55725 </v>
      </c>
      <c r="B5490" s="164" t="s">
        <v>8894</v>
      </c>
      <c r="C5490" s="163"/>
      <c r="D5490" s="113" t="s">
        <v>1358</v>
      </c>
      <c r="F5490" t="s">
        <v>8591</v>
      </c>
      <c r="G5490" s="219">
        <v>10.050000000000001</v>
      </c>
      <c r="H5490" s="219" t="s">
        <v>37</v>
      </c>
      <c r="I5490" s="219">
        <v>6.61</v>
      </c>
      <c r="J5490" s="219">
        <v>1.23</v>
      </c>
      <c r="K5490" s="219" t="s">
        <v>37</v>
      </c>
      <c r="L5490" s="219">
        <v>17.89</v>
      </c>
      <c r="M5490" s="220" t="s">
        <v>1570</v>
      </c>
    </row>
    <row r="5491" spans="1:13">
      <c r="A5491" s="106" t="str">
        <f t="shared" si="86"/>
        <v xml:space="preserve">55801 </v>
      </c>
      <c r="B5491" s="164" t="s">
        <v>8895</v>
      </c>
      <c r="C5491" s="163"/>
      <c r="D5491" s="113" t="s">
        <v>1358</v>
      </c>
      <c r="F5491" t="s">
        <v>8896</v>
      </c>
      <c r="G5491" s="219">
        <v>19.8</v>
      </c>
      <c r="H5491" s="219" t="s">
        <v>37</v>
      </c>
      <c r="I5491" s="219">
        <v>10.41</v>
      </c>
      <c r="J5491" s="219">
        <v>2.41</v>
      </c>
      <c r="K5491" s="219" t="s">
        <v>37</v>
      </c>
      <c r="L5491" s="219">
        <v>32.619999999999997</v>
      </c>
      <c r="M5491" s="220" t="s">
        <v>1570</v>
      </c>
    </row>
    <row r="5492" spans="1:13">
      <c r="A5492" s="106" t="str">
        <f t="shared" si="86"/>
        <v xml:space="preserve">55810 </v>
      </c>
      <c r="B5492" s="164" t="s">
        <v>8897</v>
      </c>
      <c r="C5492" s="163"/>
      <c r="D5492" s="113" t="s">
        <v>1358</v>
      </c>
      <c r="F5492" t="s">
        <v>8898</v>
      </c>
      <c r="G5492" s="219">
        <v>24.29</v>
      </c>
      <c r="H5492" s="219" t="s">
        <v>37</v>
      </c>
      <c r="I5492" s="219">
        <v>11.58</v>
      </c>
      <c r="J5492" s="219">
        <v>2.95</v>
      </c>
      <c r="K5492" s="219" t="s">
        <v>37</v>
      </c>
      <c r="L5492" s="219">
        <v>38.82</v>
      </c>
      <c r="M5492" s="220" t="s">
        <v>1570</v>
      </c>
    </row>
    <row r="5493" spans="1:13">
      <c r="A5493" s="106" t="str">
        <f t="shared" si="86"/>
        <v xml:space="preserve">55812 </v>
      </c>
      <c r="B5493" s="164" t="s">
        <v>8899</v>
      </c>
      <c r="C5493" s="163"/>
      <c r="D5493" s="113" t="s">
        <v>1358</v>
      </c>
      <c r="F5493" t="s">
        <v>8898</v>
      </c>
      <c r="G5493" s="219">
        <v>29.89</v>
      </c>
      <c r="H5493" s="219" t="s">
        <v>37</v>
      </c>
      <c r="I5493" s="219">
        <v>14.19</v>
      </c>
      <c r="J5493" s="219">
        <v>3.64</v>
      </c>
      <c r="K5493" s="219" t="s">
        <v>37</v>
      </c>
      <c r="L5493" s="219">
        <v>47.72</v>
      </c>
      <c r="M5493" s="220" t="s">
        <v>1570</v>
      </c>
    </row>
    <row r="5494" spans="1:13">
      <c r="A5494" s="106" t="str">
        <f t="shared" si="86"/>
        <v xml:space="preserve">55815 </v>
      </c>
      <c r="B5494" s="164" t="s">
        <v>8900</v>
      </c>
      <c r="C5494" s="163"/>
      <c r="D5494" s="113" t="s">
        <v>1358</v>
      </c>
      <c r="F5494" t="s">
        <v>8898</v>
      </c>
      <c r="G5494" s="219">
        <v>32.950000000000003</v>
      </c>
      <c r="H5494" s="219" t="s">
        <v>37</v>
      </c>
      <c r="I5494" s="219">
        <v>15.25</v>
      </c>
      <c r="J5494" s="219">
        <v>4.0199999999999996</v>
      </c>
      <c r="K5494" s="219" t="s">
        <v>37</v>
      </c>
      <c r="L5494" s="219">
        <v>52.22</v>
      </c>
      <c r="M5494" s="220" t="s">
        <v>1570</v>
      </c>
    </row>
    <row r="5495" spans="1:13">
      <c r="A5495" s="106" t="str">
        <f t="shared" si="86"/>
        <v xml:space="preserve">55821 </v>
      </c>
      <c r="B5495" s="164" t="s">
        <v>8901</v>
      </c>
      <c r="C5495" s="163"/>
      <c r="D5495" s="113" t="s">
        <v>1358</v>
      </c>
      <c r="F5495" t="s">
        <v>8896</v>
      </c>
      <c r="G5495" s="219">
        <v>15.18</v>
      </c>
      <c r="H5495" s="219" t="s">
        <v>37</v>
      </c>
      <c r="I5495" s="219">
        <v>7.99</v>
      </c>
      <c r="J5495" s="219">
        <v>1.85</v>
      </c>
      <c r="K5495" s="219" t="s">
        <v>37</v>
      </c>
      <c r="L5495" s="219">
        <v>25.02</v>
      </c>
      <c r="M5495" s="220" t="s">
        <v>1570</v>
      </c>
    </row>
    <row r="5496" spans="1:13">
      <c r="A5496" s="106" t="str">
        <f t="shared" si="86"/>
        <v xml:space="preserve">55831 </v>
      </c>
      <c r="B5496" s="164" t="s">
        <v>8902</v>
      </c>
      <c r="C5496" s="163"/>
      <c r="D5496" s="113" t="s">
        <v>1358</v>
      </c>
      <c r="F5496" t="s">
        <v>8896</v>
      </c>
      <c r="G5496" s="219">
        <v>15.6</v>
      </c>
      <c r="H5496" s="219" t="s">
        <v>37</v>
      </c>
      <c r="I5496" s="219">
        <v>8.1300000000000008</v>
      </c>
      <c r="J5496" s="219">
        <v>1.92</v>
      </c>
      <c r="K5496" s="219" t="s">
        <v>37</v>
      </c>
      <c r="L5496" s="219">
        <v>25.65</v>
      </c>
      <c r="M5496" s="220" t="s">
        <v>1570</v>
      </c>
    </row>
    <row r="5497" spans="1:13">
      <c r="A5497" s="106" t="str">
        <f t="shared" si="86"/>
        <v xml:space="preserve">55840 </v>
      </c>
      <c r="B5497" s="164" t="s">
        <v>8903</v>
      </c>
      <c r="C5497" s="163"/>
      <c r="D5497" s="113" t="s">
        <v>1358</v>
      </c>
      <c r="F5497" t="s">
        <v>8898</v>
      </c>
      <c r="G5497" s="219">
        <v>21.36</v>
      </c>
      <c r="H5497" s="219" t="s">
        <v>37</v>
      </c>
      <c r="I5497" s="219">
        <v>10.82</v>
      </c>
      <c r="J5497" s="219">
        <v>2.65</v>
      </c>
      <c r="K5497" s="219" t="s">
        <v>37</v>
      </c>
      <c r="L5497" s="219">
        <v>34.83</v>
      </c>
      <c r="M5497" s="220" t="s">
        <v>1570</v>
      </c>
    </row>
    <row r="5498" spans="1:13">
      <c r="A5498" s="106" t="str">
        <f t="shared" si="86"/>
        <v xml:space="preserve">55842 </v>
      </c>
      <c r="B5498" s="164" t="s">
        <v>8904</v>
      </c>
      <c r="C5498" s="163"/>
      <c r="D5498" s="113" t="s">
        <v>1358</v>
      </c>
      <c r="F5498" t="s">
        <v>8898</v>
      </c>
      <c r="G5498" s="219">
        <v>21.36</v>
      </c>
      <c r="H5498" s="219" t="s">
        <v>37</v>
      </c>
      <c r="I5498" s="219">
        <v>10.81</v>
      </c>
      <c r="J5498" s="219">
        <v>2.64</v>
      </c>
      <c r="K5498" s="219" t="s">
        <v>37</v>
      </c>
      <c r="L5498" s="219">
        <v>34.81</v>
      </c>
      <c r="M5498" s="220" t="s">
        <v>1570</v>
      </c>
    </row>
    <row r="5499" spans="1:13">
      <c r="A5499" s="106" t="str">
        <f t="shared" si="86"/>
        <v xml:space="preserve">55845 </v>
      </c>
      <c r="B5499" s="164" t="s">
        <v>8905</v>
      </c>
      <c r="C5499" s="163"/>
      <c r="D5499" s="113" t="s">
        <v>1358</v>
      </c>
      <c r="F5499" t="s">
        <v>8898</v>
      </c>
      <c r="G5499" s="219">
        <v>25.18</v>
      </c>
      <c r="H5499" s="219" t="s">
        <v>37</v>
      </c>
      <c r="I5499" s="219">
        <v>12.17</v>
      </c>
      <c r="J5499" s="219">
        <v>3.12</v>
      </c>
      <c r="K5499" s="219" t="s">
        <v>37</v>
      </c>
      <c r="L5499" s="219">
        <v>40.47</v>
      </c>
      <c r="M5499" s="220" t="s">
        <v>1570</v>
      </c>
    </row>
    <row r="5500" spans="1:13">
      <c r="A5500" s="106" t="str">
        <f t="shared" si="86"/>
        <v xml:space="preserve">55860 </v>
      </c>
      <c r="B5500" s="164" t="s">
        <v>8906</v>
      </c>
      <c r="C5500" s="163"/>
      <c r="D5500" s="113" t="s">
        <v>1358</v>
      </c>
      <c r="F5500" t="s">
        <v>8907</v>
      </c>
      <c r="G5500" s="219">
        <v>15.84</v>
      </c>
      <c r="H5500" s="219" t="s">
        <v>37</v>
      </c>
      <c r="I5500" s="219">
        <v>8.31</v>
      </c>
      <c r="J5500" s="219">
        <v>1.92</v>
      </c>
      <c r="K5500" s="219" t="s">
        <v>37</v>
      </c>
      <c r="L5500" s="219">
        <v>26.07</v>
      </c>
      <c r="M5500" s="220" t="s">
        <v>1570</v>
      </c>
    </row>
    <row r="5501" spans="1:13">
      <c r="A5501" s="106" t="str">
        <f t="shared" si="86"/>
        <v xml:space="preserve">55862 </v>
      </c>
      <c r="B5501" s="164" t="s">
        <v>8908</v>
      </c>
      <c r="C5501" s="163"/>
      <c r="D5501" s="113" t="s">
        <v>1358</v>
      </c>
      <c r="F5501" t="s">
        <v>8898</v>
      </c>
      <c r="G5501" s="219">
        <v>20.04</v>
      </c>
      <c r="H5501" s="219" t="s">
        <v>37</v>
      </c>
      <c r="I5501" s="219">
        <v>10.11</v>
      </c>
      <c r="J5501" s="219">
        <v>2.44</v>
      </c>
      <c r="K5501" s="219" t="s">
        <v>37</v>
      </c>
      <c r="L5501" s="219">
        <v>32.590000000000003</v>
      </c>
      <c r="M5501" s="220" t="s">
        <v>1570</v>
      </c>
    </row>
    <row r="5502" spans="1:13">
      <c r="A5502" s="106" t="str">
        <f t="shared" si="86"/>
        <v xml:space="preserve">55865 </v>
      </c>
      <c r="B5502" s="164" t="s">
        <v>8909</v>
      </c>
      <c r="C5502" s="163"/>
      <c r="D5502" s="113" t="s">
        <v>1358</v>
      </c>
      <c r="F5502" t="s">
        <v>8898</v>
      </c>
      <c r="G5502" s="219">
        <v>24.57</v>
      </c>
      <c r="H5502" s="219" t="s">
        <v>37</v>
      </c>
      <c r="I5502" s="219">
        <v>12.11</v>
      </c>
      <c r="J5502" s="219">
        <v>2.98</v>
      </c>
      <c r="K5502" s="219" t="s">
        <v>37</v>
      </c>
      <c r="L5502" s="219">
        <v>39.659999999999997</v>
      </c>
      <c r="M5502" s="220" t="s">
        <v>1570</v>
      </c>
    </row>
    <row r="5503" spans="1:13">
      <c r="A5503" s="106" t="str">
        <f t="shared" si="86"/>
        <v xml:space="preserve">55866 </v>
      </c>
      <c r="B5503" s="164" t="s">
        <v>8910</v>
      </c>
      <c r="C5503" s="163"/>
      <c r="D5503" s="113" t="s">
        <v>1358</v>
      </c>
      <c r="F5503" t="s">
        <v>19091</v>
      </c>
      <c r="G5503" s="219">
        <v>22.46</v>
      </c>
      <c r="H5503" s="219" t="s">
        <v>37</v>
      </c>
      <c r="I5503" s="219">
        <v>10.33</v>
      </c>
      <c r="J5503" s="219">
        <v>2.74</v>
      </c>
      <c r="K5503" s="219" t="s">
        <v>37</v>
      </c>
      <c r="L5503" s="219">
        <v>35.53</v>
      </c>
      <c r="M5503" s="220" t="s">
        <v>1570</v>
      </c>
    </row>
    <row r="5504" spans="1:13">
      <c r="A5504" s="106" t="str">
        <f t="shared" si="86"/>
        <v xml:space="preserve">55867 </v>
      </c>
      <c r="B5504" s="164" t="s">
        <v>19092</v>
      </c>
      <c r="C5504" s="163"/>
      <c r="D5504" s="113" t="s">
        <v>1358</v>
      </c>
      <c r="F5504" t="s">
        <v>18727</v>
      </c>
      <c r="G5504" s="219">
        <v>19.53</v>
      </c>
      <c r="H5504" s="219" t="s">
        <v>37</v>
      </c>
      <c r="I5504" s="219">
        <v>9.3000000000000007</v>
      </c>
      <c r="J5504" s="219">
        <v>2.38</v>
      </c>
      <c r="K5504" s="219" t="s">
        <v>37</v>
      </c>
      <c r="L5504" s="219">
        <v>31.21</v>
      </c>
      <c r="M5504" s="220" t="s">
        <v>1570</v>
      </c>
    </row>
    <row r="5505" spans="1:13">
      <c r="A5505" s="106" t="str">
        <f t="shared" si="86"/>
        <v xml:space="preserve">55870 </v>
      </c>
      <c r="B5505" s="164" t="s">
        <v>8911</v>
      </c>
      <c r="C5505" s="163"/>
      <c r="D5505" s="113" t="s">
        <v>1358</v>
      </c>
      <c r="F5505" t="s">
        <v>8912</v>
      </c>
      <c r="G5505" s="219">
        <v>2.58</v>
      </c>
      <c r="H5505" s="219">
        <v>2.46</v>
      </c>
      <c r="I5505" s="219">
        <v>1.32</v>
      </c>
      <c r="J5505" s="219">
        <v>0.32</v>
      </c>
      <c r="K5505" s="219">
        <v>5.36</v>
      </c>
      <c r="L5505" s="219">
        <v>4.22</v>
      </c>
      <c r="M5505" s="220" t="s">
        <v>1324</v>
      </c>
    </row>
    <row r="5506" spans="1:13">
      <c r="A5506" s="106" t="str">
        <f t="shared" si="86"/>
        <v xml:space="preserve">55873 </v>
      </c>
      <c r="B5506" s="164" t="s">
        <v>8913</v>
      </c>
      <c r="C5506" s="163"/>
      <c r="D5506" s="113" t="s">
        <v>1358</v>
      </c>
      <c r="F5506" t="s">
        <v>8914</v>
      </c>
      <c r="G5506" s="219">
        <v>13.6</v>
      </c>
      <c r="H5506" s="219">
        <v>154.94</v>
      </c>
      <c r="I5506" s="219">
        <v>7.59</v>
      </c>
      <c r="J5506" s="219">
        <v>1.65</v>
      </c>
      <c r="K5506" s="219">
        <v>170.19</v>
      </c>
      <c r="L5506" s="219">
        <v>22.84</v>
      </c>
      <c r="M5506" s="220" t="s">
        <v>1570</v>
      </c>
    </row>
    <row r="5507" spans="1:13">
      <c r="A5507" s="106" t="str">
        <f t="shared" ref="A5507:A5570" si="87">B5507&amp;" "&amp;C5507</f>
        <v xml:space="preserve">55874 </v>
      </c>
      <c r="B5507" s="164" t="s">
        <v>8915</v>
      </c>
      <c r="C5507" s="163"/>
      <c r="D5507" s="113" t="s">
        <v>1358</v>
      </c>
      <c r="F5507" t="s">
        <v>8916</v>
      </c>
      <c r="G5507" s="219">
        <v>3.03</v>
      </c>
      <c r="H5507" s="219">
        <v>81.87</v>
      </c>
      <c r="I5507" s="219">
        <v>1.52</v>
      </c>
      <c r="J5507" s="219">
        <v>0.32</v>
      </c>
      <c r="K5507" s="219">
        <v>85.22</v>
      </c>
      <c r="L5507" s="219">
        <v>4.87</v>
      </c>
      <c r="M5507" s="220" t="s">
        <v>1324</v>
      </c>
    </row>
    <row r="5508" spans="1:13">
      <c r="A5508" s="106" t="str">
        <f t="shared" si="87"/>
        <v xml:space="preserve">55875 </v>
      </c>
      <c r="B5508" s="164" t="s">
        <v>8917</v>
      </c>
      <c r="C5508" s="163"/>
      <c r="D5508" s="113" t="s">
        <v>1358</v>
      </c>
      <c r="F5508" t="s">
        <v>8918</v>
      </c>
      <c r="G5508" s="219">
        <v>13.46</v>
      </c>
      <c r="H5508" s="219" t="s">
        <v>37</v>
      </c>
      <c r="I5508" s="219">
        <v>8.41</v>
      </c>
      <c r="J5508" s="219">
        <v>1.44</v>
      </c>
      <c r="K5508" s="219" t="s">
        <v>37</v>
      </c>
      <c r="L5508" s="219">
        <v>23.31</v>
      </c>
      <c r="M5508" s="220" t="s">
        <v>1570</v>
      </c>
    </row>
    <row r="5509" spans="1:13">
      <c r="A5509" s="106" t="str">
        <f t="shared" si="87"/>
        <v xml:space="preserve">55876 </v>
      </c>
      <c r="B5509" s="164" t="s">
        <v>8919</v>
      </c>
      <c r="C5509" s="163"/>
      <c r="D5509" s="113" t="s">
        <v>1358</v>
      </c>
      <c r="F5509" t="s">
        <v>8920</v>
      </c>
      <c r="G5509" s="219">
        <v>1.73</v>
      </c>
      <c r="H5509" s="219">
        <v>2.63</v>
      </c>
      <c r="I5509" s="219">
        <v>1.1299999999999999</v>
      </c>
      <c r="J5509" s="219">
        <v>0.19</v>
      </c>
      <c r="K5509" s="219">
        <v>4.55</v>
      </c>
      <c r="L5509" s="219">
        <v>3.05</v>
      </c>
      <c r="M5509" s="220" t="s">
        <v>1324</v>
      </c>
    </row>
    <row r="5510" spans="1:13">
      <c r="A5510" s="106" t="str">
        <f t="shared" si="87"/>
        <v xml:space="preserve">55880 </v>
      </c>
      <c r="B5510" s="164" t="s">
        <v>18092</v>
      </c>
      <c r="C5510" s="163"/>
      <c r="D5510" s="113" t="s">
        <v>1358</v>
      </c>
      <c r="F5510" t="s">
        <v>17979</v>
      </c>
      <c r="G5510" s="219">
        <v>17.73</v>
      </c>
      <c r="H5510" s="219" t="s">
        <v>37</v>
      </c>
      <c r="I5510" s="219">
        <v>9.32</v>
      </c>
      <c r="J5510" s="219">
        <v>2.16</v>
      </c>
      <c r="K5510" s="219" t="s">
        <v>37</v>
      </c>
      <c r="L5510" s="219">
        <v>29.21</v>
      </c>
      <c r="M5510" s="220" t="s">
        <v>1570</v>
      </c>
    </row>
    <row r="5511" spans="1:13">
      <c r="A5511" s="106" t="str">
        <f t="shared" si="87"/>
        <v xml:space="preserve">55899 </v>
      </c>
      <c r="B5511" s="164" t="s">
        <v>8921</v>
      </c>
      <c r="C5511" s="163"/>
      <c r="D5511" s="113" t="s">
        <v>664</v>
      </c>
      <c r="F5511" t="s">
        <v>19093</v>
      </c>
      <c r="G5511" s="219">
        <v>0</v>
      </c>
      <c r="H5511" s="219">
        <v>0</v>
      </c>
      <c r="I5511" s="219">
        <v>0</v>
      </c>
      <c r="J5511" s="219">
        <v>0</v>
      </c>
      <c r="K5511" s="219">
        <v>0</v>
      </c>
      <c r="L5511" s="219">
        <v>0</v>
      </c>
      <c r="M5511" s="220" t="s">
        <v>991</v>
      </c>
    </row>
    <row r="5512" spans="1:13">
      <c r="A5512" s="106" t="str">
        <f t="shared" si="87"/>
        <v xml:space="preserve">55920 </v>
      </c>
      <c r="B5512" s="164" t="s">
        <v>8922</v>
      </c>
      <c r="C5512" s="163"/>
      <c r="D5512" s="113" t="s">
        <v>1358</v>
      </c>
      <c r="F5512" t="s">
        <v>8923</v>
      </c>
      <c r="G5512" s="219">
        <v>8.31</v>
      </c>
      <c r="H5512" s="219" t="s">
        <v>37</v>
      </c>
      <c r="I5512" s="219">
        <v>4.71</v>
      </c>
      <c r="J5512" s="219">
        <v>0.7</v>
      </c>
      <c r="K5512" s="219" t="s">
        <v>37</v>
      </c>
      <c r="L5512" s="219">
        <v>13.72</v>
      </c>
      <c r="M5512" s="220" t="s">
        <v>1324</v>
      </c>
    </row>
    <row r="5513" spans="1:13">
      <c r="A5513" s="106" t="str">
        <f t="shared" si="87"/>
        <v xml:space="preserve">55970 </v>
      </c>
      <c r="B5513" s="164" t="s">
        <v>8924</v>
      </c>
      <c r="C5513" s="163"/>
      <c r="D5513" s="113" t="s">
        <v>664</v>
      </c>
      <c r="F5513" t="s">
        <v>8925</v>
      </c>
      <c r="G5513" s="219">
        <v>0</v>
      </c>
      <c r="H5513" s="219">
        <v>0</v>
      </c>
      <c r="I5513" s="219">
        <v>0</v>
      </c>
      <c r="J5513" s="219">
        <v>0</v>
      </c>
      <c r="K5513" s="219">
        <v>0</v>
      </c>
      <c r="L5513" s="219">
        <v>0</v>
      </c>
      <c r="M5513" s="220" t="s">
        <v>991</v>
      </c>
    </row>
    <row r="5514" spans="1:13">
      <c r="A5514" s="106" t="str">
        <f t="shared" si="87"/>
        <v xml:space="preserve">55980 </v>
      </c>
      <c r="B5514" s="164" t="s">
        <v>8926</v>
      </c>
      <c r="C5514" s="163"/>
      <c r="D5514" s="113" t="s">
        <v>664</v>
      </c>
      <c r="F5514" t="s">
        <v>8927</v>
      </c>
      <c r="G5514" s="219">
        <v>0</v>
      </c>
      <c r="H5514" s="219">
        <v>0</v>
      </c>
      <c r="I5514" s="219">
        <v>0</v>
      </c>
      <c r="J5514" s="219">
        <v>0</v>
      </c>
      <c r="K5514" s="219">
        <v>0</v>
      </c>
      <c r="L5514" s="219">
        <v>0</v>
      </c>
      <c r="M5514" s="220" t="s">
        <v>991</v>
      </c>
    </row>
    <row r="5515" spans="1:13">
      <c r="A5515" s="106" t="str">
        <f t="shared" si="87"/>
        <v xml:space="preserve">56405 </v>
      </c>
      <c r="B5515" s="164" t="s">
        <v>8928</v>
      </c>
      <c r="C5515" s="163"/>
      <c r="D5515" s="113" t="s">
        <v>1358</v>
      </c>
      <c r="F5515" t="s">
        <v>8929</v>
      </c>
      <c r="G5515" s="219">
        <v>1.49</v>
      </c>
      <c r="H5515" s="219">
        <v>2.7</v>
      </c>
      <c r="I5515" s="219">
        <v>2.11</v>
      </c>
      <c r="J5515" s="219">
        <v>0.25</v>
      </c>
      <c r="K5515" s="219">
        <v>4.4400000000000004</v>
      </c>
      <c r="L5515" s="219">
        <v>3.85</v>
      </c>
      <c r="M5515" s="220" t="s">
        <v>1474</v>
      </c>
    </row>
    <row r="5516" spans="1:13">
      <c r="A5516" s="106" t="str">
        <f t="shared" si="87"/>
        <v xml:space="preserve">56420 </v>
      </c>
      <c r="B5516" s="164" t="s">
        <v>8930</v>
      </c>
      <c r="C5516" s="163"/>
      <c r="D5516" s="113" t="s">
        <v>1358</v>
      </c>
      <c r="F5516" t="s">
        <v>8931</v>
      </c>
      <c r="G5516" s="219">
        <v>1.44</v>
      </c>
      <c r="H5516" s="219">
        <v>3.95</v>
      </c>
      <c r="I5516" s="219">
        <v>1.67</v>
      </c>
      <c r="J5516" s="219">
        <v>0.24</v>
      </c>
      <c r="K5516" s="219">
        <v>5.63</v>
      </c>
      <c r="L5516" s="219">
        <v>3.35</v>
      </c>
      <c r="M5516" s="220" t="s">
        <v>1474</v>
      </c>
    </row>
    <row r="5517" spans="1:13">
      <c r="A5517" s="106" t="str">
        <f t="shared" si="87"/>
        <v xml:space="preserve">56440 </v>
      </c>
      <c r="B5517" s="164" t="s">
        <v>8932</v>
      </c>
      <c r="C5517" s="163"/>
      <c r="D5517" s="113" t="s">
        <v>1358</v>
      </c>
      <c r="F5517" t="s">
        <v>8933</v>
      </c>
      <c r="G5517" s="219">
        <v>2.89</v>
      </c>
      <c r="H5517" s="219" t="s">
        <v>37</v>
      </c>
      <c r="I5517" s="219">
        <v>2.12</v>
      </c>
      <c r="J5517" s="219">
        <v>0.48</v>
      </c>
      <c r="K5517" s="219" t="s">
        <v>37</v>
      </c>
      <c r="L5517" s="219">
        <v>5.49</v>
      </c>
      <c r="M5517" s="220" t="s">
        <v>1474</v>
      </c>
    </row>
    <row r="5518" spans="1:13">
      <c r="A5518" s="106" t="str">
        <f t="shared" si="87"/>
        <v xml:space="preserve">56441 </v>
      </c>
      <c r="B5518" s="164" t="s">
        <v>8934</v>
      </c>
      <c r="C5518" s="163"/>
      <c r="D5518" s="113" t="s">
        <v>1358</v>
      </c>
      <c r="F5518" t="s">
        <v>8935</v>
      </c>
      <c r="G5518" s="219">
        <v>2.02</v>
      </c>
      <c r="H5518" s="219">
        <v>3.22</v>
      </c>
      <c r="I5518" s="219">
        <v>2.37</v>
      </c>
      <c r="J5518" s="219">
        <v>0.32</v>
      </c>
      <c r="K5518" s="219">
        <v>5.56</v>
      </c>
      <c r="L5518" s="219">
        <v>4.71</v>
      </c>
      <c r="M5518" s="220" t="s">
        <v>1474</v>
      </c>
    </row>
    <row r="5519" spans="1:13">
      <c r="A5519" s="106" t="str">
        <f t="shared" si="87"/>
        <v xml:space="preserve">56442 </v>
      </c>
      <c r="B5519" s="164" t="s">
        <v>8936</v>
      </c>
      <c r="C5519" s="163"/>
      <c r="D5519" s="113" t="s">
        <v>1358</v>
      </c>
      <c r="F5519" t="s">
        <v>8937</v>
      </c>
      <c r="G5519" s="219">
        <v>0.68</v>
      </c>
      <c r="H5519" s="219" t="s">
        <v>37</v>
      </c>
      <c r="I5519" s="219">
        <v>0.63</v>
      </c>
      <c r="J5519" s="219">
        <v>0.12</v>
      </c>
      <c r="K5519" s="219" t="s">
        <v>37</v>
      </c>
      <c r="L5519" s="219">
        <v>1.43</v>
      </c>
      <c r="M5519" s="220" t="s">
        <v>1324</v>
      </c>
    </row>
    <row r="5520" spans="1:13">
      <c r="A5520" s="106" t="str">
        <f t="shared" si="87"/>
        <v xml:space="preserve">56501 </v>
      </c>
      <c r="B5520" s="164" t="s">
        <v>8938</v>
      </c>
      <c r="C5520" s="163"/>
      <c r="D5520" s="113" t="s">
        <v>1358</v>
      </c>
      <c r="F5520" t="s">
        <v>8939</v>
      </c>
      <c r="G5520" s="219">
        <v>1.58</v>
      </c>
      <c r="H5520" s="219">
        <v>4</v>
      </c>
      <c r="I5520" s="219">
        <v>2.23</v>
      </c>
      <c r="J5520" s="219">
        <v>0.24</v>
      </c>
      <c r="K5520" s="219">
        <v>5.82</v>
      </c>
      <c r="L5520" s="219">
        <v>4.05</v>
      </c>
      <c r="M5520" s="220" t="s">
        <v>1474</v>
      </c>
    </row>
    <row r="5521" spans="1:13">
      <c r="A5521" s="106" t="str">
        <f t="shared" si="87"/>
        <v xml:space="preserve">56515 </v>
      </c>
      <c r="B5521" s="164" t="s">
        <v>8940</v>
      </c>
      <c r="C5521" s="163"/>
      <c r="D5521" s="113" t="s">
        <v>1358</v>
      </c>
      <c r="F5521" t="s">
        <v>8941</v>
      </c>
      <c r="G5521" s="219">
        <v>3.08</v>
      </c>
      <c r="H5521" s="219">
        <v>4.8099999999999996</v>
      </c>
      <c r="I5521" s="219">
        <v>2.85</v>
      </c>
      <c r="J5521" s="219">
        <v>0.5</v>
      </c>
      <c r="K5521" s="219">
        <v>8.39</v>
      </c>
      <c r="L5521" s="219">
        <v>6.43</v>
      </c>
      <c r="M5521" s="220" t="s">
        <v>1474</v>
      </c>
    </row>
    <row r="5522" spans="1:13">
      <c r="A5522" s="106" t="str">
        <f t="shared" si="87"/>
        <v xml:space="preserve">56605 </v>
      </c>
      <c r="B5522" s="164" t="s">
        <v>8942</v>
      </c>
      <c r="C5522" s="163"/>
      <c r="D5522" s="113" t="s">
        <v>1358</v>
      </c>
      <c r="F5522" t="s">
        <v>8943</v>
      </c>
      <c r="G5522" s="219">
        <v>1.1000000000000001</v>
      </c>
      <c r="H5522" s="219">
        <v>1.63</v>
      </c>
      <c r="I5522" s="219">
        <v>0.49</v>
      </c>
      <c r="J5522" s="219">
        <v>0.18</v>
      </c>
      <c r="K5522" s="219">
        <v>2.91</v>
      </c>
      <c r="L5522" s="219">
        <v>1.77</v>
      </c>
      <c r="M5522" s="220" t="s">
        <v>1324</v>
      </c>
    </row>
    <row r="5523" spans="1:13">
      <c r="A5523" s="106" t="str">
        <f t="shared" si="87"/>
        <v xml:space="preserve">56606 </v>
      </c>
      <c r="B5523" s="164" t="s">
        <v>8944</v>
      </c>
      <c r="C5523" s="163"/>
      <c r="D5523" s="113" t="s">
        <v>1358</v>
      </c>
      <c r="F5523" t="s">
        <v>8943</v>
      </c>
      <c r="G5523" s="219">
        <v>0.55000000000000004</v>
      </c>
      <c r="H5523" s="219">
        <v>0.5</v>
      </c>
      <c r="I5523" s="219">
        <v>0.23</v>
      </c>
      <c r="J5523" s="219">
        <v>0.09</v>
      </c>
      <c r="K5523" s="219">
        <v>1.1399999999999999</v>
      </c>
      <c r="L5523" s="219">
        <v>0.87</v>
      </c>
      <c r="M5523" s="220" t="s">
        <v>1125</v>
      </c>
    </row>
    <row r="5524" spans="1:13">
      <c r="A5524" s="106" t="str">
        <f t="shared" si="87"/>
        <v xml:space="preserve">56620 </v>
      </c>
      <c r="B5524" s="164" t="s">
        <v>8945</v>
      </c>
      <c r="C5524" s="163"/>
      <c r="D5524" s="113" t="s">
        <v>1358</v>
      </c>
      <c r="F5524" t="s">
        <v>8946</v>
      </c>
      <c r="G5524" s="219">
        <v>7.53</v>
      </c>
      <c r="H5524" s="219" t="s">
        <v>37</v>
      </c>
      <c r="I5524" s="219">
        <v>9.01</v>
      </c>
      <c r="J5524" s="219">
        <v>1.27</v>
      </c>
      <c r="K5524" s="219" t="s">
        <v>37</v>
      </c>
      <c r="L5524" s="219">
        <v>17.809999999999999</v>
      </c>
      <c r="M5524" s="220" t="s">
        <v>1570</v>
      </c>
    </row>
    <row r="5525" spans="1:13">
      <c r="A5525" s="106" t="str">
        <f t="shared" si="87"/>
        <v xml:space="preserve">56625 </v>
      </c>
      <c r="B5525" s="164" t="s">
        <v>8947</v>
      </c>
      <c r="C5525" s="163"/>
      <c r="D5525" s="113" t="s">
        <v>1358</v>
      </c>
      <c r="F5525" t="s">
        <v>8948</v>
      </c>
      <c r="G5525" s="219">
        <v>9.68</v>
      </c>
      <c r="H5525" s="219" t="s">
        <v>37</v>
      </c>
      <c r="I5525" s="219">
        <v>8.9600000000000009</v>
      </c>
      <c r="J5525" s="219">
        <v>1.62</v>
      </c>
      <c r="K5525" s="219" t="s">
        <v>37</v>
      </c>
      <c r="L5525" s="219">
        <v>20.260000000000002</v>
      </c>
      <c r="M5525" s="220" t="s">
        <v>1570</v>
      </c>
    </row>
    <row r="5526" spans="1:13">
      <c r="A5526" s="106" t="str">
        <f t="shared" si="87"/>
        <v xml:space="preserve">56630 </v>
      </c>
      <c r="B5526" s="164" t="s">
        <v>8949</v>
      </c>
      <c r="C5526" s="163"/>
      <c r="D5526" s="113" t="s">
        <v>1358</v>
      </c>
      <c r="F5526" t="s">
        <v>8950</v>
      </c>
      <c r="G5526" s="219">
        <v>14.8</v>
      </c>
      <c r="H5526" s="219" t="s">
        <v>37</v>
      </c>
      <c r="I5526" s="219">
        <v>11.78</v>
      </c>
      <c r="J5526" s="219">
        <v>2.5</v>
      </c>
      <c r="K5526" s="219" t="s">
        <v>37</v>
      </c>
      <c r="L5526" s="219">
        <v>29.08</v>
      </c>
      <c r="M5526" s="220" t="s">
        <v>1570</v>
      </c>
    </row>
    <row r="5527" spans="1:13">
      <c r="A5527" s="106" t="str">
        <f t="shared" si="87"/>
        <v xml:space="preserve">56631 </v>
      </c>
      <c r="B5527" s="164" t="s">
        <v>8951</v>
      </c>
      <c r="C5527" s="163"/>
      <c r="D5527" s="113" t="s">
        <v>1358</v>
      </c>
      <c r="F5527" t="s">
        <v>8950</v>
      </c>
      <c r="G5527" s="219">
        <v>18.989999999999998</v>
      </c>
      <c r="H5527" s="219" t="s">
        <v>37</v>
      </c>
      <c r="I5527" s="219">
        <v>13.69</v>
      </c>
      <c r="J5527" s="219">
        <v>3.2</v>
      </c>
      <c r="K5527" s="219" t="s">
        <v>37</v>
      </c>
      <c r="L5527" s="219">
        <v>35.880000000000003</v>
      </c>
      <c r="M5527" s="220" t="s">
        <v>1570</v>
      </c>
    </row>
    <row r="5528" spans="1:13">
      <c r="A5528" s="106" t="str">
        <f t="shared" si="87"/>
        <v xml:space="preserve">56632 </v>
      </c>
      <c r="B5528" s="164" t="s">
        <v>8952</v>
      </c>
      <c r="C5528" s="163"/>
      <c r="D5528" s="113" t="s">
        <v>1358</v>
      </c>
      <c r="F5528" t="s">
        <v>8950</v>
      </c>
      <c r="G5528" s="219">
        <v>21.86</v>
      </c>
      <c r="H5528" s="219" t="s">
        <v>37</v>
      </c>
      <c r="I5528" s="219">
        <v>17.82</v>
      </c>
      <c r="J5528" s="219">
        <v>3.71</v>
      </c>
      <c r="K5528" s="219" t="s">
        <v>37</v>
      </c>
      <c r="L5528" s="219">
        <v>43.39</v>
      </c>
      <c r="M5528" s="220" t="s">
        <v>1570</v>
      </c>
    </row>
    <row r="5529" spans="1:13">
      <c r="A5529" s="106" t="str">
        <f t="shared" si="87"/>
        <v xml:space="preserve">56633 </v>
      </c>
      <c r="B5529" s="164" t="s">
        <v>8953</v>
      </c>
      <c r="C5529" s="163"/>
      <c r="D5529" s="113" t="s">
        <v>1358</v>
      </c>
      <c r="F5529" t="s">
        <v>8950</v>
      </c>
      <c r="G5529" s="219">
        <v>19.62</v>
      </c>
      <c r="H5529" s="219" t="s">
        <v>37</v>
      </c>
      <c r="I5529" s="219">
        <v>14.5</v>
      </c>
      <c r="J5529" s="219">
        <v>3.34</v>
      </c>
      <c r="K5529" s="219" t="s">
        <v>37</v>
      </c>
      <c r="L5529" s="219">
        <v>37.46</v>
      </c>
      <c r="M5529" s="220" t="s">
        <v>1570</v>
      </c>
    </row>
    <row r="5530" spans="1:13">
      <c r="A5530" s="106" t="str">
        <f t="shared" si="87"/>
        <v xml:space="preserve">56634 </v>
      </c>
      <c r="B5530" s="164" t="s">
        <v>8954</v>
      </c>
      <c r="C5530" s="163"/>
      <c r="D5530" s="113" t="s">
        <v>1358</v>
      </c>
      <c r="F5530" t="s">
        <v>8950</v>
      </c>
      <c r="G5530" s="219">
        <v>20.66</v>
      </c>
      <c r="H5530" s="219" t="s">
        <v>37</v>
      </c>
      <c r="I5530" s="219">
        <v>15.02</v>
      </c>
      <c r="J5530" s="219">
        <v>3.5</v>
      </c>
      <c r="K5530" s="219" t="s">
        <v>37</v>
      </c>
      <c r="L5530" s="219">
        <v>39.18</v>
      </c>
      <c r="M5530" s="220" t="s">
        <v>1570</v>
      </c>
    </row>
    <row r="5531" spans="1:13">
      <c r="A5531" s="106" t="str">
        <f t="shared" si="87"/>
        <v xml:space="preserve">56637 </v>
      </c>
      <c r="B5531" s="164" t="s">
        <v>8955</v>
      </c>
      <c r="C5531" s="163"/>
      <c r="D5531" s="113" t="s">
        <v>1358</v>
      </c>
      <c r="F5531" t="s">
        <v>8950</v>
      </c>
      <c r="G5531" s="219">
        <v>24.75</v>
      </c>
      <c r="H5531" s="219" t="s">
        <v>37</v>
      </c>
      <c r="I5531" s="219">
        <v>16.93</v>
      </c>
      <c r="J5531" s="219">
        <v>4.1900000000000004</v>
      </c>
      <c r="K5531" s="219" t="s">
        <v>37</v>
      </c>
      <c r="L5531" s="219">
        <v>45.87</v>
      </c>
      <c r="M5531" s="220" t="s">
        <v>1570</v>
      </c>
    </row>
    <row r="5532" spans="1:13">
      <c r="A5532" s="106" t="str">
        <f t="shared" si="87"/>
        <v xml:space="preserve">56640 </v>
      </c>
      <c r="B5532" s="164" t="s">
        <v>8956</v>
      </c>
      <c r="C5532" s="163"/>
      <c r="D5532" s="113" t="s">
        <v>1358</v>
      </c>
      <c r="F5532" t="s">
        <v>8950</v>
      </c>
      <c r="G5532" s="219">
        <v>24.78</v>
      </c>
      <c r="H5532" s="219" t="s">
        <v>37</v>
      </c>
      <c r="I5532" s="219">
        <v>17.14</v>
      </c>
      <c r="J5532" s="219">
        <v>4.1900000000000004</v>
      </c>
      <c r="K5532" s="219" t="s">
        <v>37</v>
      </c>
      <c r="L5532" s="219">
        <v>46.11</v>
      </c>
      <c r="M5532" s="220" t="s">
        <v>1570</v>
      </c>
    </row>
    <row r="5533" spans="1:13">
      <c r="A5533" s="106" t="str">
        <f t="shared" si="87"/>
        <v xml:space="preserve">56700 </v>
      </c>
      <c r="B5533" s="164" t="s">
        <v>8957</v>
      </c>
      <c r="C5533" s="163"/>
      <c r="D5533" s="113" t="s">
        <v>1358</v>
      </c>
      <c r="F5533" t="s">
        <v>8958</v>
      </c>
      <c r="G5533" s="219">
        <v>2.84</v>
      </c>
      <c r="H5533" s="219" t="s">
        <v>37</v>
      </c>
      <c r="I5533" s="219">
        <v>2.84</v>
      </c>
      <c r="J5533" s="219">
        <v>0.47</v>
      </c>
      <c r="K5533" s="219" t="s">
        <v>37</v>
      </c>
      <c r="L5533" s="219">
        <v>6.15</v>
      </c>
      <c r="M5533" s="220" t="s">
        <v>1474</v>
      </c>
    </row>
    <row r="5534" spans="1:13">
      <c r="A5534" s="106" t="str">
        <f t="shared" si="87"/>
        <v xml:space="preserve">56740 </v>
      </c>
      <c r="B5534" s="164" t="s">
        <v>8959</v>
      </c>
      <c r="C5534" s="163"/>
      <c r="D5534" s="113" t="s">
        <v>1358</v>
      </c>
      <c r="F5534" t="s">
        <v>8960</v>
      </c>
      <c r="G5534" s="219">
        <v>4.88</v>
      </c>
      <c r="H5534" s="219" t="s">
        <v>37</v>
      </c>
      <c r="I5534" s="219">
        <v>3.81</v>
      </c>
      <c r="J5534" s="219">
        <v>0.83</v>
      </c>
      <c r="K5534" s="219" t="s">
        <v>37</v>
      </c>
      <c r="L5534" s="219">
        <v>9.52</v>
      </c>
      <c r="M5534" s="220" t="s">
        <v>1474</v>
      </c>
    </row>
    <row r="5535" spans="1:13">
      <c r="A5535" s="106" t="str">
        <f t="shared" si="87"/>
        <v xml:space="preserve">56800 </v>
      </c>
      <c r="B5535" s="164" t="s">
        <v>8961</v>
      </c>
      <c r="C5535" s="163"/>
      <c r="D5535" s="113" t="s">
        <v>1358</v>
      </c>
      <c r="F5535" t="s">
        <v>8962</v>
      </c>
      <c r="G5535" s="219">
        <v>3.93</v>
      </c>
      <c r="H5535" s="219" t="s">
        <v>37</v>
      </c>
      <c r="I5535" s="219">
        <v>3.09</v>
      </c>
      <c r="J5535" s="219">
        <v>0.64</v>
      </c>
      <c r="K5535" s="219" t="s">
        <v>37</v>
      </c>
      <c r="L5535" s="219">
        <v>7.66</v>
      </c>
      <c r="M5535" s="220" t="s">
        <v>1474</v>
      </c>
    </row>
    <row r="5536" spans="1:13">
      <c r="A5536" s="106" t="str">
        <f t="shared" si="87"/>
        <v xml:space="preserve">56805 </v>
      </c>
      <c r="B5536" s="164" t="s">
        <v>8963</v>
      </c>
      <c r="C5536" s="163"/>
      <c r="D5536" s="113" t="s">
        <v>1358</v>
      </c>
      <c r="F5536" t="s">
        <v>8964</v>
      </c>
      <c r="G5536" s="219">
        <v>19.88</v>
      </c>
      <c r="H5536" s="219" t="s">
        <v>37</v>
      </c>
      <c r="I5536" s="219">
        <v>11.86</v>
      </c>
      <c r="J5536" s="219">
        <v>3.37</v>
      </c>
      <c r="K5536" s="219" t="s">
        <v>37</v>
      </c>
      <c r="L5536" s="219">
        <v>35.11</v>
      </c>
      <c r="M5536" s="220" t="s">
        <v>1570</v>
      </c>
    </row>
    <row r="5537" spans="1:13">
      <c r="A5537" s="106" t="str">
        <f t="shared" si="87"/>
        <v xml:space="preserve">56810 </v>
      </c>
      <c r="B5537" s="164" t="s">
        <v>8965</v>
      </c>
      <c r="C5537" s="163"/>
      <c r="D5537" s="113" t="s">
        <v>1358</v>
      </c>
      <c r="F5537" t="s">
        <v>8966</v>
      </c>
      <c r="G5537" s="219">
        <v>4.29</v>
      </c>
      <c r="H5537" s="219" t="s">
        <v>37</v>
      </c>
      <c r="I5537" s="219">
        <v>3.26</v>
      </c>
      <c r="J5537" s="219">
        <v>0.71</v>
      </c>
      <c r="K5537" s="219" t="s">
        <v>37</v>
      </c>
      <c r="L5537" s="219">
        <v>8.26</v>
      </c>
      <c r="M5537" s="220" t="s">
        <v>1474</v>
      </c>
    </row>
    <row r="5538" spans="1:13">
      <c r="A5538" s="106" t="str">
        <f t="shared" si="87"/>
        <v xml:space="preserve">56820 </v>
      </c>
      <c r="B5538" s="164" t="s">
        <v>8967</v>
      </c>
      <c r="C5538" s="163"/>
      <c r="D5538" s="113" t="s">
        <v>1358</v>
      </c>
      <c r="F5538" t="s">
        <v>8968</v>
      </c>
      <c r="G5538" s="219">
        <v>1.5</v>
      </c>
      <c r="H5538" s="219">
        <v>2.0499999999999998</v>
      </c>
      <c r="I5538" s="219">
        <v>0.78</v>
      </c>
      <c r="J5538" s="219">
        <v>0.24</v>
      </c>
      <c r="K5538" s="219">
        <v>3.79</v>
      </c>
      <c r="L5538" s="219">
        <v>2.52</v>
      </c>
      <c r="M5538" s="220" t="s">
        <v>1324</v>
      </c>
    </row>
    <row r="5539" spans="1:13">
      <c r="A5539" s="106" t="str">
        <f t="shared" si="87"/>
        <v xml:space="preserve">56821 </v>
      </c>
      <c r="B5539" s="164" t="s">
        <v>8969</v>
      </c>
      <c r="C5539" s="163"/>
      <c r="D5539" s="113" t="s">
        <v>1358</v>
      </c>
      <c r="F5539" t="s">
        <v>8970</v>
      </c>
      <c r="G5539" s="219">
        <v>2.0499999999999998</v>
      </c>
      <c r="H5539" s="219">
        <v>2.68</v>
      </c>
      <c r="I5539" s="219">
        <v>1</v>
      </c>
      <c r="J5539" s="219">
        <v>0.35</v>
      </c>
      <c r="K5539" s="219">
        <v>5.08</v>
      </c>
      <c r="L5539" s="219">
        <v>3.4</v>
      </c>
      <c r="M5539" s="220" t="s">
        <v>1324</v>
      </c>
    </row>
    <row r="5540" spans="1:13">
      <c r="A5540" s="106" t="str">
        <f t="shared" si="87"/>
        <v xml:space="preserve">57000 </v>
      </c>
      <c r="B5540" s="164" t="s">
        <v>8971</v>
      </c>
      <c r="C5540" s="163"/>
      <c r="D5540" s="113" t="s">
        <v>1358</v>
      </c>
      <c r="F5540" t="s">
        <v>8972</v>
      </c>
      <c r="G5540" s="219">
        <v>3.02</v>
      </c>
      <c r="H5540" s="219" t="s">
        <v>37</v>
      </c>
      <c r="I5540" s="219">
        <v>2.59</v>
      </c>
      <c r="J5540" s="219">
        <v>0.5</v>
      </c>
      <c r="K5540" s="219" t="s">
        <v>37</v>
      </c>
      <c r="L5540" s="219">
        <v>6.11</v>
      </c>
      <c r="M5540" s="220" t="s">
        <v>1474</v>
      </c>
    </row>
    <row r="5541" spans="1:13">
      <c r="A5541" s="106" t="str">
        <f t="shared" si="87"/>
        <v xml:space="preserve">57010 </v>
      </c>
      <c r="B5541" s="164" t="s">
        <v>8973</v>
      </c>
      <c r="C5541" s="163"/>
      <c r="D5541" s="113" t="s">
        <v>1358</v>
      </c>
      <c r="F5541" t="s">
        <v>7479</v>
      </c>
      <c r="G5541" s="219">
        <v>6.84</v>
      </c>
      <c r="H5541" s="219" t="s">
        <v>37</v>
      </c>
      <c r="I5541" s="219">
        <v>5.86</v>
      </c>
      <c r="J5541" s="219">
        <v>1.17</v>
      </c>
      <c r="K5541" s="219" t="s">
        <v>37</v>
      </c>
      <c r="L5541" s="219">
        <v>13.87</v>
      </c>
      <c r="M5541" s="220" t="s">
        <v>1570</v>
      </c>
    </row>
    <row r="5542" spans="1:13">
      <c r="A5542" s="106" t="str">
        <f t="shared" si="87"/>
        <v xml:space="preserve">57020 </v>
      </c>
      <c r="B5542" s="164" t="s">
        <v>8974</v>
      </c>
      <c r="C5542" s="163"/>
      <c r="D5542" s="113" t="s">
        <v>1358</v>
      </c>
      <c r="F5542" t="s">
        <v>8975</v>
      </c>
      <c r="G5542" s="219">
        <v>1.5</v>
      </c>
      <c r="H5542" s="219">
        <v>2.02</v>
      </c>
      <c r="I5542" s="219">
        <v>0.62</v>
      </c>
      <c r="J5542" s="219">
        <v>0.25</v>
      </c>
      <c r="K5542" s="219">
        <v>3.77</v>
      </c>
      <c r="L5542" s="219">
        <v>2.37</v>
      </c>
      <c r="M5542" s="220" t="s">
        <v>1324</v>
      </c>
    </row>
    <row r="5543" spans="1:13">
      <c r="A5543" s="106" t="str">
        <f t="shared" si="87"/>
        <v xml:space="preserve">57022 </v>
      </c>
      <c r="B5543" s="164" t="s">
        <v>8976</v>
      </c>
      <c r="C5543" s="163"/>
      <c r="D5543" s="113" t="s">
        <v>1358</v>
      </c>
      <c r="F5543" t="s">
        <v>8977</v>
      </c>
      <c r="G5543" s="219">
        <v>2.73</v>
      </c>
      <c r="H5543" s="219" t="s">
        <v>37</v>
      </c>
      <c r="I5543" s="219">
        <v>2.2999999999999998</v>
      </c>
      <c r="J5543" s="219">
        <v>0.45</v>
      </c>
      <c r="K5543" s="219" t="s">
        <v>37</v>
      </c>
      <c r="L5543" s="219">
        <v>5.48</v>
      </c>
      <c r="M5543" s="220" t="s">
        <v>1474</v>
      </c>
    </row>
    <row r="5544" spans="1:13">
      <c r="A5544" s="106" t="str">
        <f t="shared" si="87"/>
        <v xml:space="preserve">57023 </v>
      </c>
      <c r="B5544" s="164" t="s">
        <v>8978</v>
      </c>
      <c r="C5544" s="163"/>
      <c r="D5544" s="113" t="s">
        <v>1358</v>
      </c>
      <c r="F5544" t="s">
        <v>8979</v>
      </c>
      <c r="G5544" s="219">
        <v>5.18</v>
      </c>
      <c r="H5544" s="219" t="s">
        <v>37</v>
      </c>
      <c r="I5544" s="219">
        <v>3.61</v>
      </c>
      <c r="J5544" s="219">
        <v>0.88</v>
      </c>
      <c r="K5544" s="219" t="s">
        <v>37</v>
      </c>
      <c r="L5544" s="219">
        <v>9.67</v>
      </c>
      <c r="M5544" s="220" t="s">
        <v>1474</v>
      </c>
    </row>
    <row r="5545" spans="1:13">
      <c r="A5545" s="106" t="str">
        <f t="shared" si="87"/>
        <v xml:space="preserve">57061 </v>
      </c>
      <c r="B5545" s="164" t="s">
        <v>8980</v>
      </c>
      <c r="C5545" s="163"/>
      <c r="D5545" s="113" t="s">
        <v>1358</v>
      </c>
      <c r="F5545" t="s">
        <v>8981</v>
      </c>
      <c r="G5545" s="219">
        <v>1.3</v>
      </c>
      <c r="H5545" s="219">
        <v>3.55</v>
      </c>
      <c r="I5545" s="219">
        <v>1.98</v>
      </c>
      <c r="J5545" s="219">
        <v>0.22</v>
      </c>
      <c r="K5545" s="219">
        <v>5.07</v>
      </c>
      <c r="L5545" s="219">
        <v>3.5</v>
      </c>
      <c r="M5545" s="220" t="s">
        <v>1474</v>
      </c>
    </row>
    <row r="5546" spans="1:13">
      <c r="A5546" s="106" t="str">
        <f t="shared" si="87"/>
        <v xml:space="preserve">57065 </v>
      </c>
      <c r="B5546" s="164" t="s">
        <v>8982</v>
      </c>
      <c r="C5546" s="163"/>
      <c r="D5546" s="113" t="s">
        <v>1358</v>
      </c>
      <c r="F5546" t="s">
        <v>8983</v>
      </c>
      <c r="G5546" s="219">
        <v>2.66</v>
      </c>
      <c r="H5546" s="219">
        <v>4.38</v>
      </c>
      <c r="I5546" s="219">
        <v>2.54</v>
      </c>
      <c r="J5546" s="219">
        <v>0.43</v>
      </c>
      <c r="K5546" s="219">
        <v>7.47</v>
      </c>
      <c r="L5546" s="219">
        <v>5.63</v>
      </c>
      <c r="M5546" s="220" t="s">
        <v>1474</v>
      </c>
    </row>
    <row r="5547" spans="1:13">
      <c r="A5547" s="106" t="str">
        <f t="shared" si="87"/>
        <v xml:space="preserve">57100 </v>
      </c>
      <c r="B5547" s="164" t="s">
        <v>8984</v>
      </c>
      <c r="C5547" s="163"/>
      <c r="D5547" s="113" t="s">
        <v>1358</v>
      </c>
      <c r="F5547" t="s">
        <v>8985</v>
      </c>
      <c r="G5547" s="219">
        <v>1.2</v>
      </c>
      <c r="H5547" s="219">
        <v>1.73</v>
      </c>
      <c r="I5547" s="219">
        <v>0.56000000000000005</v>
      </c>
      <c r="J5547" s="219">
        <v>0.2</v>
      </c>
      <c r="K5547" s="219">
        <v>3.13</v>
      </c>
      <c r="L5547" s="219">
        <v>1.96</v>
      </c>
      <c r="M5547" s="220" t="s">
        <v>1324</v>
      </c>
    </row>
    <row r="5548" spans="1:13">
      <c r="A5548" s="106" t="str">
        <f t="shared" si="87"/>
        <v xml:space="preserve">57105 </v>
      </c>
      <c r="B5548" s="164" t="s">
        <v>8986</v>
      </c>
      <c r="C5548" s="163"/>
      <c r="D5548" s="113" t="s">
        <v>1358</v>
      </c>
      <c r="F5548" t="s">
        <v>8985</v>
      </c>
      <c r="G5548" s="219">
        <v>1.74</v>
      </c>
      <c r="H5548" s="219">
        <v>3.34</v>
      </c>
      <c r="I5548" s="219">
        <v>2.42</v>
      </c>
      <c r="J5548" s="219">
        <v>0.28999999999999998</v>
      </c>
      <c r="K5548" s="219">
        <v>5.37</v>
      </c>
      <c r="L5548" s="219">
        <v>4.45</v>
      </c>
      <c r="M5548" s="220" t="s">
        <v>1474</v>
      </c>
    </row>
    <row r="5549" spans="1:13">
      <c r="A5549" s="106" t="str">
        <f t="shared" si="87"/>
        <v xml:space="preserve">57106 </v>
      </c>
      <c r="B5549" s="164" t="s">
        <v>8987</v>
      </c>
      <c r="C5549" s="163"/>
      <c r="D5549" s="113" t="s">
        <v>1358</v>
      </c>
      <c r="F5549" t="s">
        <v>8988</v>
      </c>
      <c r="G5549" s="219">
        <v>7.5</v>
      </c>
      <c r="H5549" s="219" t="s">
        <v>37</v>
      </c>
      <c r="I5549" s="219">
        <v>7.55</v>
      </c>
      <c r="J5549" s="219">
        <v>1.23</v>
      </c>
      <c r="K5549" s="219" t="s">
        <v>37</v>
      </c>
      <c r="L5549" s="219">
        <v>16.28</v>
      </c>
      <c r="M5549" s="220" t="s">
        <v>1570</v>
      </c>
    </row>
    <row r="5550" spans="1:13">
      <c r="A5550" s="106" t="str">
        <f t="shared" si="87"/>
        <v xml:space="preserve">57107 </v>
      </c>
      <c r="B5550" s="164" t="s">
        <v>8989</v>
      </c>
      <c r="C5550" s="163"/>
      <c r="D5550" s="113" t="s">
        <v>1358</v>
      </c>
      <c r="F5550" t="s">
        <v>8990</v>
      </c>
      <c r="G5550" s="219">
        <v>24.56</v>
      </c>
      <c r="H5550" s="219" t="s">
        <v>37</v>
      </c>
      <c r="I5550" s="219">
        <v>15.37</v>
      </c>
      <c r="J5550" s="219">
        <v>4.03</v>
      </c>
      <c r="K5550" s="219" t="s">
        <v>37</v>
      </c>
      <c r="L5550" s="219">
        <v>43.96</v>
      </c>
      <c r="M5550" s="220" t="s">
        <v>1570</v>
      </c>
    </row>
    <row r="5551" spans="1:13">
      <c r="A5551" s="106" t="str">
        <f t="shared" si="87"/>
        <v xml:space="preserve">57109 </v>
      </c>
      <c r="B5551" s="164" t="s">
        <v>8991</v>
      </c>
      <c r="C5551" s="163"/>
      <c r="D5551" s="113" t="s">
        <v>1358</v>
      </c>
      <c r="F5551" t="s">
        <v>8992</v>
      </c>
      <c r="G5551" s="219">
        <v>28.4</v>
      </c>
      <c r="H5551" s="219" t="s">
        <v>37</v>
      </c>
      <c r="I5551" s="219">
        <v>19.05</v>
      </c>
      <c r="J5551" s="219">
        <v>4.8</v>
      </c>
      <c r="K5551" s="219" t="s">
        <v>37</v>
      </c>
      <c r="L5551" s="219">
        <v>52.25</v>
      </c>
      <c r="M5551" s="220" t="s">
        <v>1570</v>
      </c>
    </row>
    <row r="5552" spans="1:13">
      <c r="A5552" s="106" t="str">
        <f t="shared" si="87"/>
        <v xml:space="preserve">57110 </v>
      </c>
      <c r="B5552" s="164" t="s">
        <v>8993</v>
      </c>
      <c r="C5552" s="163"/>
      <c r="D5552" s="113" t="s">
        <v>1358</v>
      </c>
      <c r="F5552" t="s">
        <v>8994</v>
      </c>
      <c r="G5552" s="219">
        <v>15.48</v>
      </c>
      <c r="H5552" s="219" t="s">
        <v>37</v>
      </c>
      <c r="I5552" s="219">
        <v>9.2100000000000009</v>
      </c>
      <c r="J5552" s="219">
        <v>2.5299999999999998</v>
      </c>
      <c r="K5552" s="219" t="s">
        <v>37</v>
      </c>
      <c r="L5552" s="219">
        <v>27.22</v>
      </c>
      <c r="M5552" s="220" t="s">
        <v>1570</v>
      </c>
    </row>
    <row r="5553" spans="1:13">
      <c r="A5553" s="106" t="str">
        <f t="shared" si="87"/>
        <v xml:space="preserve">57111 </v>
      </c>
      <c r="B5553" s="164" t="s">
        <v>8995</v>
      </c>
      <c r="C5553" s="163"/>
      <c r="D5553" s="113" t="s">
        <v>1358</v>
      </c>
      <c r="F5553" t="s">
        <v>8996</v>
      </c>
      <c r="G5553" s="219">
        <v>28.4</v>
      </c>
      <c r="H5553" s="219" t="s">
        <v>37</v>
      </c>
      <c r="I5553" s="219">
        <v>19.05</v>
      </c>
      <c r="J5553" s="219">
        <v>4.8</v>
      </c>
      <c r="K5553" s="219" t="s">
        <v>37</v>
      </c>
      <c r="L5553" s="219">
        <v>52.25</v>
      </c>
      <c r="M5553" s="220" t="s">
        <v>1570</v>
      </c>
    </row>
    <row r="5554" spans="1:13">
      <c r="A5554" s="106" t="str">
        <f t="shared" si="87"/>
        <v xml:space="preserve">57120 </v>
      </c>
      <c r="B5554" s="164" t="s">
        <v>8997</v>
      </c>
      <c r="C5554" s="163"/>
      <c r="D5554" s="113" t="s">
        <v>1358</v>
      </c>
      <c r="F5554" t="s">
        <v>8998</v>
      </c>
      <c r="G5554" s="219">
        <v>8.2799999999999994</v>
      </c>
      <c r="H5554" s="219" t="s">
        <v>37</v>
      </c>
      <c r="I5554" s="219">
        <v>6.45</v>
      </c>
      <c r="J5554" s="219">
        <v>1.33</v>
      </c>
      <c r="K5554" s="219" t="s">
        <v>37</v>
      </c>
      <c r="L5554" s="219">
        <v>16.059999999999999</v>
      </c>
      <c r="M5554" s="220" t="s">
        <v>1570</v>
      </c>
    </row>
    <row r="5555" spans="1:13">
      <c r="A5555" s="106" t="str">
        <f t="shared" si="87"/>
        <v xml:space="preserve">57130 </v>
      </c>
      <c r="B5555" s="164" t="s">
        <v>8999</v>
      </c>
      <c r="C5555" s="163"/>
      <c r="D5555" s="113" t="s">
        <v>1358</v>
      </c>
      <c r="F5555" t="s">
        <v>9000</v>
      </c>
      <c r="G5555" s="219">
        <v>2.46</v>
      </c>
      <c r="H5555" s="219">
        <v>4.0999999999999996</v>
      </c>
      <c r="I5555" s="219">
        <v>2.37</v>
      </c>
      <c r="J5555" s="219">
        <v>0.41</v>
      </c>
      <c r="K5555" s="219">
        <v>6.97</v>
      </c>
      <c r="L5555" s="219">
        <v>5.24</v>
      </c>
      <c r="M5555" s="220" t="s">
        <v>1474</v>
      </c>
    </row>
    <row r="5556" spans="1:13">
      <c r="A5556" s="106" t="str">
        <f t="shared" si="87"/>
        <v xml:space="preserve">57135 </v>
      </c>
      <c r="B5556" s="164" t="s">
        <v>9001</v>
      </c>
      <c r="C5556" s="163"/>
      <c r="D5556" s="113" t="s">
        <v>1358</v>
      </c>
      <c r="F5556" t="s">
        <v>9000</v>
      </c>
      <c r="G5556" s="219">
        <v>2.7</v>
      </c>
      <c r="H5556" s="219">
        <v>4.3499999999999996</v>
      </c>
      <c r="I5556" s="219">
        <v>2.5499999999999998</v>
      </c>
      <c r="J5556" s="219">
        <v>0.44</v>
      </c>
      <c r="K5556" s="219">
        <v>7.49</v>
      </c>
      <c r="L5556" s="219">
        <v>5.69</v>
      </c>
      <c r="M5556" s="220" t="s">
        <v>1474</v>
      </c>
    </row>
    <row r="5557" spans="1:13">
      <c r="A5557" s="106" t="str">
        <f t="shared" si="87"/>
        <v xml:space="preserve">57150 </v>
      </c>
      <c r="B5557" s="164" t="s">
        <v>9002</v>
      </c>
      <c r="C5557" s="163"/>
      <c r="D5557" s="113" t="s">
        <v>1358</v>
      </c>
      <c r="F5557" t="s">
        <v>9003</v>
      </c>
      <c r="G5557" s="219">
        <v>0.5</v>
      </c>
      <c r="H5557" s="219">
        <v>1.1599999999999999</v>
      </c>
      <c r="I5557" s="219">
        <v>0.19</v>
      </c>
      <c r="J5557" s="219">
        <v>0.08</v>
      </c>
      <c r="K5557" s="219">
        <v>1.74</v>
      </c>
      <c r="L5557" s="219">
        <v>0.77</v>
      </c>
      <c r="M5557" s="220" t="s">
        <v>1324</v>
      </c>
    </row>
    <row r="5558" spans="1:13">
      <c r="A5558" s="106" t="str">
        <f t="shared" si="87"/>
        <v xml:space="preserve">57155 </v>
      </c>
      <c r="B5558" s="164" t="s">
        <v>9004</v>
      </c>
      <c r="C5558" s="163"/>
      <c r="D5558" s="113" t="s">
        <v>1358</v>
      </c>
      <c r="F5558" t="s">
        <v>9005</v>
      </c>
      <c r="G5558" s="219">
        <v>5.15</v>
      </c>
      <c r="H5558" s="219">
        <v>6.37</v>
      </c>
      <c r="I5558" s="219">
        <v>2.88</v>
      </c>
      <c r="J5558" s="219">
        <v>0.45</v>
      </c>
      <c r="K5558" s="219">
        <v>11.97</v>
      </c>
      <c r="L5558" s="219">
        <v>8.48</v>
      </c>
      <c r="M5558" s="220" t="s">
        <v>1324</v>
      </c>
    </row>
    <row r="5559" spans="1:13">
      <c r="A5559" s="106" t="str">
        <f t="shared" si="87"/>
        <v xml:space="preserve">57156 </v>
      </c>
      <c r="B5559" s="164" t="s">
        <v>9006</v>
      </c>
      <c r="C5559" s="163"/>
      <c r="D5559" s="113" t="s">
        <v>1358</v>
      </c>
      <c r="F5559" t="s">
        <v>9007</v>
      </c>
      <c r="G5559" s="219">
        <v>2.69</v>
      </c>
      <c r="H5559" s="219">
        <v>3.98</v>
      </c>
      <c r="I5559" s="219">
        <v>1.61</v>
      </c>
      <c r="J5559" s="219">
        <v>0.22</v>
      </c>
      <c r="K5559" s="219">
        <v>6.89</v>
      </c>
      <c r="L5559" s="219">
        <v>4.5199999999999996</v>
      </c>
      <c r="M5559" s="220" t="s">
        <v>1324</v>
      </c>
    </row>
    <row r="5560" spans="1:13">
      <c r="A5560" s="106" t="str">
        <f t="shared" si="87"/>
        <v xml:space="preserve">57160 </v>
      </c>
      <c r="B5560" s="164" t="s">
        <v>9008</v>
      </c>
      <c r="C5560" s="163"/>
      <c r="D5560" s="113" t="s">
        <v>1358</v>
      </c>
      <c r="F5560" t="s">
        <v>9009</v>
      </c>
      <c r="G5560" s="219">
        <v>0.89</v>
      </c>
      <c r="H5560" s="219">
        <v>1.21</v>
      </c>
      <c r="I5560" s="219">
        <v>0.34</v>
      </c>
      <c r="J5560" s="219">
        <v>0.14000000000000001</v>
      </c>
      <c r="K5560" s="219">
        <v>2.2400000000000002</v>
      </c>
      <c r="L5560" s="219">
        <v>1.37</v>
      </c>
      <c r="M5560" s="220" t="s">
        <v>1324</v>
      </c>
    </row>
    <row r="5561" spans="1:13">
      <c r="A5561" s="106" t="str">
        <f t="shared" si="87"/>
        <v xml:space="preserve">57170 </v>
      </c>
      <c r="B5561" s="164" t="s">
        <v>9010</v>
      </c>
      <c r="C5561" s="163"/>
      <c r="D5561" s="113" t="s">
        <v>1358</v>
      </c>
      <c r="F5561" t="s">
        <v>9011</v>
      </c>
      <c r="G5561" s="219">
        <v>0.91</v>
      </c>
      <c r="H5561" s="219">
        <v>1.28</v>
      </c>
      <c r="I5561" s="219">
        <v>0.35</v>
      </c>
      <c r="J5561" s="219">
        <v>0.15</v>
      </c>
      <c r="K5561" s="219">
        <v>2.34</v>
      </c>
      <c r="L5561" s="219">
        <v>1.41</v>
      </c>
      <c r="M5561" s="220" t="s">
        <v>1324</v>
      </c>
    </row>
    <row r="5562" spans="1:13">
      <c r="A5562" s="106" t="str">
        <f t="shared" si="87"/>
        <v xml:space="preserve">57180 </v>
      </c>
      <c r="B5562" s="164" t="s">
        <v>9012</v>
      </c>
      <c r="C5562" s="163"/>
      <c r="D5562" s="113" t="s">
        <v>1358</v>
      </c>
      <c r="F5562" t="s">
        <v>9013</v>
      </c>
      <c r="G5562" s="219">
        <v>1.63</v>
      </c>
      <c r="H5562" s="219">
        <v>4.0999999999999996</v>
      </c>
      <c r="I5562" s="219">
        <v>1.77</v>
      </c>
      <c r="J5562" s="219">
        <v>0.26</v>
      </c>
      <c r="K5562" s="219">
        <v>5.99</v>
      </c>
      <c r="L5562" s="219">
        <v>3.66</v>
      </c>
      <c r="M5562" s="220" t="s">
        <v>1474</v>
      </c>
    </row>
    <row r="5563" spans="1:13">
      <c r="A5563" s="106" t="str">
        <f t="shared" si="87"/>
        <v xml:space="preserve">57200 </v>
      </c>
      <c r="B5563" s="164" t="s">
        <v>9014</v>
      </c>
      <c r="C5563" s="163"/>
      <c r="D5563" s="113" t="s">
        <v>1358</v>
      </c>
      <c r="F5563" t="s">
        <v>8962</v>
      </c>
      <c r="G5563" s="219">
        <v>4.42</v>
      </c>
      <c r="H5563" s="219" t="s">
        <v>37</v>
      </c>
      <c r="I5563" s="219">
        <v>4.93</v>
      </c>
      <c r="J5563" s="219">
        <v>0.74</v>
      </c>
      <c r="K5563" s="219" t="s">
        <v>37</v>
      </c>
      <c r="L5563" s="219">
        <v>10.09</v>
      </c>
      <c r="M5563" s="220" t="s">
        <v>1570</v>
      </c>
    </row>
    <row r="5564" spans="1:13">
      <c r="A5564" s="106" t="str">
        <f t="shared" si="87"/>
        <v xml:space="preserve">57210 </v>
      </c>
      <c r="B5564" s="164" t="s">
        <v>9015</v>
      </c>
      <c r="C5564" s="163"/>
      <c r="D5564" s="113" t="s">
        <v>1358</v>
      </c>
      <c r="F5564" t="s">
        <v>9016</v>
      </c>
      <c r="G5564" s="219">
        <v>5.71</v>
      </c>
      <c r="H5564" s="219" t="s">
        <v>37</v>
      </c>
      <c r="I5564" s="219">
        <v>5.26</v>
      </c>
      <c r="J5564" s="219">
        <v>0.95</v>
      </c>
      <c r="K5564" s="219" t="s">
        <v>37</v>
      </c>
      <c r="L5564" s="219">
        <v>11.92</v>
      </c>
      <c r="M5564" s="220" t="s">
        <v>1570</v>
      </c>
    </row>
    <row r="5565" spans="1:13">
      <c r="A5565" s="106" t="str">
        <f t="shared" si="87"/>
        <v xml:space="preserve">57220 </v>
      </c>
      <c r="B5565" s="164" t="s">
        <v>9017</v>
      </c>
      <c r="C5565" s="163"/>
      <c r="D5565" s="113" t="s">
        <v>1358</v>
      </c>
      <c r="F5565" t="s">
        <v>8653</v>
      </c>
      <c r="G5565" s="219">
        <v>4.8499999999999996</v>
      </c>
      <c r="H5565" s="219" t="s">
        <v>37</v>
      </c>
      <c r="I5565" s="219">
        <v>4.8600000000000003</v>
      </c>
      <c r="J5565" s="219">
        <v>0.78</v>
      </c>
      <c r="K5565" s="219" t="s">
        <v>37</v>
      </c>
      <c r="L5565" s="219">
        <v>10.49</v>
      </c>
      <c r="M5565" s="220" t="s">
        <v>1570</v>
      </c>
    </row>
    <row r="5566" spans="1:13">
      <c r="A5566" s="106" t="str">
        <f t="shared" si="87"/>
        <v xml:space="preserve">57230 </v>
      </c>
      <c r="B5566" s="164" t="s">
        <v>9018</v>
      </c>
      <c r="C5566" s="163"/>
      <c r="D5566" s="113" t="s">
        <v>1358</v>
      </c>
      <c r="F5566" t="s">
        <v>9019</v>
      </c>
      <c r="G5566" s="219">
        <v>6.3</v>
      </c>
      <c r="H5566" s="219" t="s">
        <v>37</v>
      </c>
      <c r="I5566" s="219">
        <v>5.32</v>
      </c>
      <c r="J5566" s="219">
        <v>1.08</v>
      </c>
      <c r="K5566" s="219" t="s">
        <v>37</v>
      </c>
      <c r="L5566" s="219">
        <v>12.7</v>
      </c>
      <c r="M5566" s="220" t="s">
        <v>1570</v>
      </c>
    </row>
    <row r="5567" spans="1:13">
      <c r="A5567" s="106" t="str">
        <f t="shared" si="87"/>
        <v xml:space="preserve">57240 </v>
      </c>
      <c r="B5567" s="164" t="s">
        <v>9020</v>
      </c>
      <c r="C5567" s="163"/>
      <c r="D5567" s="113" t="s">
        <v>1358</v>
      </c>
      <c r="F5567" t="s">
        <v>9021</v>
      </c>
      <c r="G5567" s="219">
        <v>10.08</v>
      </c>
      <c r="H5567" s="219" t="s">
        <v>37</v>
      </c>
      <c r="I5567" s="219">
        <v>6.86</v>
      </c>
      <c r="J5567" s="219">
        <v>1.57</v>
      </c>
      <c r="K5567" s="219" t="s">
        <v>37</v>
      </c>
      <c r="L5567" s="219">
        <v>18.510000000000002</v>
      </c>
      <c r="M5567" s="220" t="s">
        <v>1570</v>
      </c>
    </row>
    <row r="5568" spans="1:13">
      <c r="A5568" s="106" t="str">
        <f t="shared" si="87"/>
        <v xml:space="preserve">57250 </v>
      </c>
      <c r="B5568" s="164" t="s">
        <v>9022</v>
      </c>
      <c r="C5568" s="163"/>
      <c r="D5568" s="113" t="s">
        <v>1358</v>
      </c>
      <c r="F5568" t="s">
        <v>9023</v>
      </c>
      <c r="G5568" s="219">
        <v>10.08</v>
      </c>
      <c r="H5568" s="219" t="s">
        <v>37</v>
      </c>
      <c r="I5568" s="219">
        <v>6.88</v>
      </c>
      <c r="J5568" s="219">
        <v>1.63</v>
      </c>
      <c r="K5568" s="219" t="s">
        <v>37</v>
      </c>
      <c r="L5568" s="219">
        <v>18.59</v>
      </c>
      <c r="M5568" s="220" t="s">
        <v>1570</v>
      </c>
    </row>
    <row r="5569" spans="1:13">
      <c r="A5569" s="106" t="str">
        <f t="shared" si="87"/>
        <v xml:space="preserve">57260 </v>
      </c>
      <c r="B5569" s="164" t="s">
        <v>9024</v>
      </c>
      <c r="C5569" s="163"/>
      <c r="D5569" s="113" t="s">
        <v>1358</v>
      </c>
      <c r="F5569" t="s">
        <v>9025</v>
      </c>
      <c r="G5569" s="219">
        <v>13.25</v>
      </c>
      <c r="H5569" s="219" t="s">
        <v>37</v>
      </c>
      <c r="I5569" s="219">
        <v>8.07</v>
      </c>
      <c r="J5569" s="219">
        <v>2.15</v>
      </c>
      <c r="K5569" s="219" t="s">
        <v>37</v>
      </c>
      <c r="L5569" s="219">
        <v>23.47</v>
      </c>
      <c r="M5569" s="220" t="s">
        <v>1570</v>
      </c>
    </row>
    <row r="5570" spans="1:13">
      <c r="A5570" s="106" t="str">
        <f t="shared" si="87"/>
        <v xml:space="preserve">57265 </v>
      </c>
      <c r="B5570" s="164" t="s">
        <v>9026</v>
      </c>
      <c r="C5570" s="163"/>
      <c r="D5570" s="113" t="s">
        <v>1358</v>
      </c>
      <c r="F5570" t="s">
        <v>9027</v>
      </c>
      <c r="G5570" s="219">
        <v>15</v>
      </c>
      <c r="H5570" s="219" t="s">
        <v>37</v>
      </c>
      <c r="I5570" s="219">
        <v>8.7899999999999991</v>
      </c>
      <c r="J5570" s="219">
        <v>2.4500000000000002</v>
      </c>
      <c r="K5570" s="219" t="s">
        <v>37</v>
      </c>
      <c r="L5570" s="219">
        <v>26.24</v>
      </c>
      <c r="M5570" s="220" t="s">
        <v>1570</v>
      </c>
    </row>
    <row r="5571" spans="1:13">
      <c r="A5571" s="106" t="str">
        <f t="shared" ref="A5571:A5634" si="88">B5571&amp;" "&amp;C5571</f>
        <v xml:space="preserve">57267 </v>
      </c>
      <c r="B5571" s="164" t="s">
        <v>9028</v>
      </c>
      <c r="C5571" s="163"/>
      <c r="D5571" s="113" t="s">
        <v>1358</v>
      </c>
      <c r="F5571" t="s">
        <v>9029</v>
      </c>
      <c r="G5571" s="219">
        <v>4.88</v>
      </c>
      <c r="H5571" s="219" t="s">
        <v>37</v>
      </c>
      <c r="I5571" s="219">
        <v>1.83</v>
      </c>
      <c r="J5571" s="219">
        <v>0.75</v>
      </c>
      <c r="K5571" s="219" t="s">
        <v>37</v>
      </c>
      <c r="L5571" s="219">
        <v>7.46</v>
      </c>
      <c r="M5571" s="220" t="s">
        <v>1125</v>
      </c>
    </row>
    <row r="5572" spans="1:13">
      <c r="A5572" s="106" t="str">
        <f t="shared" si="88"/>
        <v xml:space="preserve">57268 </v>
      </c>
      <c r="B5572" s="164" t="s">
        <v>9030</v>
      </c>
      <c r="C5572" s="163"/>
      <c r="D5572" s="113" t="s">
        <v>1358</v>
      </c>
      <c r="F5572" t="s">
        <v>9031</v>
      </c>
      <c r="G5572" s="219">
        <v>7.57</v>
      </c>
      <c r="H5572" s="219" t="s">
        <v>37</v>
      </c>
      <c r="I5572" s="219">
        <v>6.55</v>
      </c>
      <c r="J5572" s="219">
        <v>1.21</v>
      </c>
      <c r="K5572" s="219" t="s">
        <v>37</v>
      </c>
      <c r="L5572" s="219">
        <v>15.33</v>
      </c>
      <c r="M5572" s="220" t="s">
        <v>1570</v>
      </c>
    </row>
    <row r="5573" spans="1:13">
      <c r="A5573" s="106" t="str">
        <f t="shared" si="88"/>
        <v xml:space="preserve">57270 </v>
      </c>
      <c r="B5573" s="164" t="s">
        <v>9032</v>
      </c>
      <c r="C5573" s="163"/>
      <c r="D5573" s="113" t="s">
        <v>1358</v>
      </c>
      <c r="F5573" t="s">
        <v>9033</v>
      </c>
      <c r="G5573" s="219">
        <v>13.67</v>
      </c>
      <c r="H5573" s="219" t="s">
        <v>37</v>
      </c>
      <c r="I5573" s="219">
        <v>8.6300000000000008</v>
      </c>
      <c r="J5573" s="219">
        <v>2.2200000000000002</v>
      </c>
      <c r="K5573" s="219" t="s">
        <v>37</v>
      </c>
      <c r="L5573" s="219">
        <v>24.52</v>
      </c>
      <c r="M5573" s="220" t="s">
        <v>1570</v>
      </c>
    </row>
    <row r="5574" spans="1:13">
      <c r="A5574" s="106" t="str">
        <f t="shared" si="88"/>
        <v xml:space="preserve">57280 </v>
      </c>
      <c r="B5574" s="164" t="s">
        <v>9034</v>
      </c>
      <c r="C5574" s="163"/>
      <c r="D5574" s="113" t="s">
        <v>1358</v>
      </c>
      <c r="F5574" t="s">
        <v>9035</v>
      </c>
      <c r="G5574" s="219">
        <v>16.72</v>
      </c>
      <c r="H5574" s="219" t="s">
        <v>37</v>
      </c>
      <c r="I5574" s="219">
        <v>9.69</v>
      </c>
      <c r="J5574" s="219">
        <v>2.63</v>
      </c>
      <c r="K5574" s="219" t="s">
        <v>37</v>
      </c>
      <c r="L5574" s="219">
        <v>29.04</v>
      </c>
      <c r="M5574" s="220" t="s">
        <v>1570</v>
      </c>
    </row>
    <row r="5575" spans="1:13">
      <c r="A5575" s="106" t="str">
        <f t="shared" si="88"/>
        <v xml:space="preserve">57282 </v>
      </c>
      <c r="B5575" s="164" t="s">
        <v>9036</v>
      </c>
      <c r="C5575" s="163"/>
      <c r="D5575" s="113" t="s">
        <v>1358</v>
      </c>
      <c r="F5575" t="s">
        <v>9037</v>
      </c>
      <c r="G5575" s="219">
        <v>11.63</v>
      </c>
      <c r="H5575" s="219" t="s">
        <v>37</v>
      </c>
      <c r="I5575" s="219">
        <v>7.46</v>
      </c>
      <c r="J5575" s="219">
        <v>1.83</v>
      </c>
      <c r="K5575" s="219" t="s">
        <v>37</v>
      </c>
      <c r="L5575" s="219">
        <v>20.92</v>
      </c>
      <c r="M5575" s="220" t="s">
        <v>1570</v>
      </c>
    </row>
    <row r="5576" spans="1:13">
      <c r="A5576" s="106" t="str">
        <f t="shared" si="88"/>
        <v xml:space="preserve">57283 </v>
      </c>
      <c r="B5576" s="164" t="s">
        <v>9038</v>
      </c>
      <c r="C5576" s="163"/>
      <c r="D5576" s="113" t="s">
        <v>1358</v>
      </c>
      <c r="F5576" t="s">
        <v>9039</v>
      </c>
      <c r="G5576" s="219">
        <v>11.66</v>
      </c>
      <c r="H5576" s="219" t="s">
        <v>37</v>
      </c>
      <c r="I5576" s="219">
        <v>7.51</v>
      </c>
      <c r="J5576" s="219">
        <v>1.9</v>
      </c>
      <c r="K5576" s="219" t="s">
        <v>37</v>
      </c>
      <c r="L5576" s="219">
        <v>21.07</v>
      </c>
      <c r="M5576" s="220" t="s">
        <v>1570</v>
      </c>
    </row>
    <row r="5577" spans="1:13">
      <c r="A5577" s="106" t="str">
        <f t="shared" si="88"/>
        <v xml:space="preserve">57284 </v>
      </c>
      <c r="B5577" s="164" t="s">
        <v>9040</v>
      </c>
      <c r="C5577" s="163"/>
      <c r="D5577" s="113" t="s">
        <v>1358</v>
      </c>
      <c r="F5577" t="s">
        <v>9041</v>
      </c>
      <c r="G5577" s="219">
        <v>14.33</v>
      </c>
      <c r="H5577" s="219" t="s">
        <v>37</v>
      </c>
      <c r="I5577" s="219">
        <v>8.5399999999999991</v>
      </c>
      <c r="J5577" s="219">
        <v>2.19</v>
      </c>
      <c r="K5577" s="219" t="s">
        <v>37</v>
      </c>
      <c r="L5577" s="219">
        <v>25.06</v>
      </c>
      <c r="M5577" s="220" t="s">
        <v>1570</v>
      </c>
    </row>
    <row r="5578" spans="1:13">
      <c r="A5578" s="106" t="str">
        <f t="shared" si="88"/>
        <v xml:space="preserve">57285 </v>
      </c>
      <c r="B5578" s="164" t="s">
        <v>9042</v>
      </c>
      <c r="C5578" s="163"/>
      <c r="D5578" s="113" t="s">
        <v>1358</v>
      </c>
      <c r="F5578" t="s">
        <v>9043</v>
      </c>
      <c r="G5578" s="219">
        <v>11.6</v>
      </c>
      <c r="H5578" s="219" t="s">
        <v>37</v>
      </c>
      <c r="I5578" s="219">
        <v>7.45</v>
      </c>
      <c r="J5578" s="219">
        <v>1.82</v>
      </c>
      <c r="K5578" s="219" t="s">
        <v>37</v>
      </c>
      <c r="L5578" s="219">
        <v>20.87</v>
      </c>
      <c r="M5578" s="220" t="s">
        <v>1570</v>
      </c>
    </row>
    <row r="5579" spans="1:13">
      <c r="A5579" s="106" t="str">
        <f t="shared" si="88"/>
        <v xml:space="preserve">57287 </v>
      </c>
      <c r="B5579" s="164" t="s">
        <v>9044</v>
      </c>
      <c r="C5579" s="163"/>
      <c r="D5579" s="113" t="s">
        <v>1358</v>
      </c>
      <c r="F5579" t="s">
        <v>9045</v>
      </c>
      <c r="G5579" s="219">
        <v>11.15</v>
      </c>
      <c r="H5579" s="219" t="s">
        <v>37</v>
      </c>
      <c r="I5579" s="219">
        <v>9.58</v>
      </c>
      <c r="J5579" s="219">
        <v>1.68</v>
      </c>
      <c r="K5579" s="219" t="s">
        <v>37</v>
      </c>
      <c r="L5579" s="219">
        <v>22.41</v>
      </c>
      <c r="M5579" s="220" t="s">
        <v>1570</v>
      </c>
    </row>
    <row r="5580" spans="1:13">
      <c r="A5580" s="106" t="str">
        <f t="shared" si="88"/>
        <v xml:space="preserve">57288 </v>
      </c>
      <c r="B5580" s="164" t="s">
        <v>9046</v>
      </c>
      <c r="C5580" s="163"/>
      <c r="D5580" s="113" t="s">
        <v>1358</v>
      </c>
      <c r="F5580" t="s">
        <v>9047</v>
      </c>
      <c r="G5580" s="219">
        <v>12.13</v>
      </c>
      <c r="H5580" s="219" t="s">
        <v>37</v>
      </c>
      <c r="I5580" s="219">
        <v>8.44</v>
      </c>
      <c r="J5580" s="219">
        <v>1.85</v>
      </c>
      <c r="K5580" s="219" t="s">
        <v>37</v>
      </c>
      <c r="L5580" s="219">
        <v>22.42</v>
      </c>
      <c r="M5580" s="220" t="s">
        <v>1570</v>
      </c>
    </row>
    <row r="5581" spans="1:13">
      <c r="A5581" s="106" t="str">
        <f t="shared" si="88"/>
        <v xml:space="preserve">57289 </v>
      </c>
      <c r="B5581" s="164" t="s">
        <v>9048</v>
      </c>
      <c r="C5581" s="163"/>
      <c r="D5581" s="113" t="s">
        <v>1358</v>
      </c>
      <c r="F5581" t="s">
        <v>9049</v>
      </c>
      <c r="G5581" s="219">
        <v>12.8</v>
      </c>
      <c r="H5581" s="219" t="s">
        <v>37</v>
      </c>
      <c r="I5581" s="219">
        <v>9</v>
      </c>
      <c r="J5581" s="219">
        <v>2.17</v>
      </c>
      <c r="K5581" s="219" t="s">
        <v>37</v>
      </c>
      <c r="L5581" s="219">
        <v>23.97</v>
      </c>
      <c r="M5581" s="220" t="s">
        <v>1570</v>
      </c>
    </row>
    <row r="5582" spans="1:13">
      <c r="A5582" s="106" t="str">
        <f t="shared" si="88"/>
        <v xml:space="preserve">57291 </v>
      </c>
      <c r="B5582" s="164" t="s">
        <v>9050</v>
      </c>
      <c r="C5582" s="163"/>
      <c r="D5582" s="113" t="s">
        <v>1358</v>
      </c>
      <c r="F5582" t="s">
        <v>9051</v>
      </c>
      <c r="G5582" s="219">
        <v>8.64</v>
      </c>
      <c r="H5582" s="219" t="s">
        <v>37</v>
      </c>
      <c r="I5582" s="219">
        <v>6.53</v>
      </c>
      <c r="J5582" s="219">
        <v>1.47</v>
      </c>
      <c r="K5582" s="219" t="s">
        <v>37</v>
      </c>
      <c r="L5582" s="219">
        <v>16.64</v>
      </c>
      <c r="M5582" s="220" t="s">
        <v>1570</v>
      </c>
    </row>
    <row r="5583" spans="1:13">
      <c r="A5583" s="106" t="str">
        <f t="shared" si="88"/>
        <v xml:space="preserve">57292 </v>
      </c>
      <c r="B5583" s="164" t="s">
        <v>9052</v>
      </c>
      <c r="C5583" s="163"/>
      <c r="D5583" s="113" t="s">
        <v>1358</v>
      </c>
      <c r="F5583" t="s">
        <v>9053</v>
      </c>
      <c r="G5583" s="219">
        <v>14.01</v>
      </c>
      <c r="H5583" s="219" t="s">
        <v>37</v>
      </c>
      <c r="I5583" s="219">
        <v>8.6</v>
      </c>
      <c r="J5583" s="219">
        <v>2.36</v>
      </c>
      <c r="K5583" s="219" t="s">
        <v>37</v>
      </c>
      <c r="L5583" s="219">
        <v>24.97</v>
      </c>
      <c r="M5583" s="220" t="s">
        <v>1570</v>
      </c>
    </row>
    <row r="5584" spans="1:13">
      <c r="A5584" s="106" t="str">
        <f t="shared" si="88"/>
        <v xml:space="preserve">57295 </v>
      </c>
      <c r="B5584" s="164" t="s">
        <v>9054</v>
      </c>
      <c r="C5584" s="163"/>
      <c r="D5584" s="113" t="s">
        <v>1358</v>
      </c>
      <c r="F5584" t="s">
        <v>9055</v>
      </c>
      <c r="G5584" s="219">
        <v>7.82</v>
      </c>
      <c r="H5584" s="219" t="s">
        <v>37</v>
      </c>
      <c r="I5584" s="219">
        <v>6.12</v>
      </c>
      <c r="J5584" s="219">
        <v>1.22</v>
      </c>
      <c r="K5584" s="219" t="s">
        <v>37</v>
      </c>
      <c r="L5584" s="219">
        <v>15.16</v>
      </c>
      <c r="M5584" s="220" t="s">
        <v>1570</v>
      </c>
    </row>
    <row r="5585" spans="1:13">
      <c r="A5585" s="106" t="str">
        <f t="shared" si="88"/>
        <v xml:space="preserve">57296 </v>
      </c>
      <c r="B5585" s="164" t="s">
        <v>9056</v>
      </c>
      <c r="C5585" s="163"/>
      <c r="D5585" s="113" t="s">
        <v>1358</v>
      </c>
      <c r="F5585" t="s">
        <v>9057</v>
      </c>
      <c r="G5585" s="219">
        <v>16.559999999999999</v>
      </c>
      <c r="H5585" s="219" t="s">
        <v>37</v>
      </c>
      <c r="I5585" s="219">
        <v>9.51</v>
      </c>
      <c r="J5585" s="219">
        <v>2.79</v>
      </c>
      <c r="K5585" s="219" t="s">
        <v>37</v>
      </c>
      <c r="L5585" s="219">
        <v>28.86</v>
      </c>
      <c r="M5585" s="220" t="s">
        <v>1570</v>
      </c>
    </row>
    <row r="5586" spans="1:13">
      <c r="A5586" s="106" t="str">
        <f t="shared" si="88"/>
        <v xml:space="preserve">57300 </v>
      </c>
      <c r="B5586" s="164" t="s">
        <v>9058</v>
      </c>
      <c r="C5586" s="163"/>
      <c r="D5586" s="113" t="s">
        <v>1358</v>
      </c>
      <c r="F5586" t="s">
        <v>9059</v>
      </c>
      <c r="G5586" s="219">
        <v>8.7100000000000009</v>
      </c>
      <c r="H5586" s="219" t="s">
        <v>37</v>
      </c>
      <c r="I5586" s="219">
        <v>8.32</v>
      </c>
      <c r="J5586" s="219">
        <v>1.52</v>
      </c>
      <c r="K5586" s="219" t="s">
        <v>37</v>
      </c>
      <c r="L5586" s="219">
        <v>18.55</v>
      </c>
      <c r="M5586" s="220" t="s">
        <v>1570</v>
      </c>
    </row>
    <row r="5587" spans="1:13">
      <c r="A5587" s="106" t="str">
        <f t="shared" si="88"/>
        <v xml:space="preserve">57305 </v>
      </c>
      <c r="B5587" s="164" t="s">
        <v>9060</v>
      </c>
      <c r="C5587" s="163"/>
      <c r="D5587" s="113" t="s">
        <v>1358</v>
      </c>
      <c r="F5587" t="s">
        <v>9059</v>
      </c>
      <c r="G5587" s="219">
        <v>15.35</v>
      </c>
      <c r="H5587" s="219" t="s">
        <v>37</v>
      </c>
      <c r="I5587" s="219">
        <v>11.21</v>
      </c>
      <c r="J5587" s="219">
        <v>2.9</v>
      </c>
      <c r="K5587" s="219" t="s">
        <v>37</v>
      </c>
      <c r="L5587" s="219">
        <v>29.46</v>
      </c>
      <c r="M5587" s="220" t="s">
        <v>1570</v>
      </c>
    </row>
    <row r="5588" spans="1:13">
      <c r="A5588" s="106" t="str">
        <f t="shared" si="88"/>
        <v xml:space="preserve">57307 </v>
      </c>
      <c r="B5588" s="164" t="s">
        <v>9061</v>
      </c>
      <c r="C5588" s="163"/>
      <c r="D5588" s="113" t="s">
        <v>1358</v>
      </c>
      <c r="F5588" t="s">
        <v>9062</v>
      </c>
      <c r="G5588" s="219">
        <v>17.170000000000002</v>
      </c>
      <c r="H5588" s="219" t="s">
        <v>37</v>
      </c>
      <c r="I5588" s="219">
        <v>12.96</v>
      </c>
      <c r="J5588" s="219">
        <v>2.3199999999999998</v>
      </c>
      <c r="K5588" s="219" t="s">
        <v>37</v>
      </c>
      <c r="L5588" s="219">
        <v>32.450000000000003</v>
      </c>
      <c r="M5588" s="220" t="s">
        <v>1570</v>
      </c>
    </row>
    <row r="5589" spans="1:13">
      <c r="A5589" s="106" t="str">
        <f t="shared" si="88"/>
        <v xml:space="preserve">57308 </v>
      </c>
      <c r="B5589" s="164" t="s">
        <v>9063</v>
      </c>
      <c r="C5589" s="163"/>
      <c r="D5589" s="113" t="s">
        <v>1358</v>
      </c>
      <c r="F5589" t="s">
        <v>9064</v>
      </c>
      <c r="G5589" s="219">
        <v>10.59</v>
      </c>
      <c r="H5589" s="219" t="s">
        <v>37</v>
      </c>
      <c r="I5589" s="219">
        <v>7.97</v>
      </c>
      <c r="J5589" s="219">
        <v>1.45</v>
      </c>
      <c r="K5589" s="219" t="s">
        <v>37</v>
      </c>
      <c r="L5589" s="219">
        <v>20.010000000000002</v>
      </c>
      <c r="M5589" s="220" t="s">
        <v>1570</v>
      </c>
    </row>
    <row r="5590" spans="1:13">
      <c r="A5590" s="106" t="str">
        <f t="shared" si="88"/>
        <v xml:space="preserve">57310 </v>
      </c>
      <c r="B5590" s="164" t="s">
        <v>9065</v>
      </c>
      <c r="C5590" s="163"/>
      <c r="D5590" s="113" t="s">
        <v>1358</v>
      </c>
      <c r="F5590" t="s">
        <v>9066</v>
      </c>
      <c r="G5590" s="219">
        <v>7.65</v>
      </c>
      <c r="H5590" s="219" t="s">
        <v>37</v>
      </c>
      <c r="I5590" s="219">
        <v>6.29</v>
      </c>
      <c r="J5590" s="219">
        <v>0.94</v>
      </c>
      <c r="K5590" s="219" t="s">
        <v>37</v>
      </c>
      <c r="L5590" s="219">
        <v>14.88</v>
      </c>
      <c r="M5590" s="220" t="s">
        <v>1570</v>
      </c>
    </row>
    <row r="5591" spans="1:13">
      <c r="A5591" s="106" t="str">
        <f t="shared" si="88"/>
        <v xml:space="preserve">57311 </v>
      </c>
      <c r="B5591" s="164" t="s">
        <v>9067</v>
      </c>
      <c r="C5591" s="163"/>
      <c r="D5591" s="113" t="s">
        <v>1358</v>
      </c>
      <c r="F5591" t="s">
        <v>9066</v>
      </c>
      <c r="G5591" s="219">
        <v>8.91</v>
      </c>
      <c r="H5591" s="219" t="s">
        <v>37</v>
      </c>
      <c r="I5591" s="219">
        <v>6.74</v>
      </c>
      <c r="J5591" s="219">
        <v>1.1000000000000001</v>
      </c>
      <c r="K5591" s="219" t="s">
        <v>37</v>
      </c>
      <c r="L5591" s="219">
        <v>16.75</v>
      </c>
      <c r="M5591" s="220" t="s">
        <v>1570</v>
      </c>
    </row>
    <row r="5592" spans="1:13">
      <c r="A5592" s="106" t="str">
        <f t="shared" si="88"/>
        <v xml:space="preserve">57320 </v>
      </c>
      <c r="B5592" s="164" t="s">
        <v>9068</v>
      </c>
      <c r="C5592" s="163"/>
      <c r="D5592" s="113" t="s">
        <v>1358</v>
      </c>
      <c r="F5592" t="s">
        <v>9069</v>
      </c>
      <c r="G5592" s="219">
        <v>8.8800000000000008</v>
      </c>
      <c r="H5592" s="219" t="s">
        <v>37</v>
      </c>
      <c r="I5592" s="219">
        <v>6.7</v>
      </c>
      <c r="J5592" s="219">
        <v>1.51</v>
      </c>
      <c r="K5592" s="219" t="s">
        <v>37</v>
      </c>
      <c r="L5592" s="219">
        <v>17.09</v>
      </c>
      <c r="M5592" s="220" t="s">
        <v>1570</v>
      </c>
    </row>
    <row r="5593" spans="1:13">
      <c r="A5593" s="106" t="str">
        <f t="shared" si="88"/>
        <v xml:space="preserve">57330 </v>
      </c>
      <c r="B5593" s="164" t="s">
        <v>9070</v>
      </c>
      <c r="C5593" s="163"/>
      <c r="D5593" s="113" t="s">
        <v>1358</v>
      </c>
      <c r="F5593" t="s">
        <v>9069</v>
      </c>
      <c r="G5593" s="219">
        <v>13.21</v>
      </c>
      <c r="H5593" s="219" t="s">
        <v>37</v>
      </c>
      <c r="I5593" s="219">
        <v>8.19</v>
      </c>
      <c r="J5593" s="219">
        <v>1.61</v>
      </c>
      <c r="K5593" s="219" t="s">
        <v>37</v>
      </c>
      <c r="L5593" s="219">
        <v>23.01</v>
      </c>
      <c r="M5593" s="220" t="s">
        <v>1570</v>
      </c>
    </row>
    <row r="5594" spans="1:13">
      <c r="A5594" s="106" t="str">
        <f t="shared" si="88"/>
        <v xml:space="preserve">57335 </v>
      </c>
      <c r="B5594" s="164" t="s">
        <v>9071</v>
      </c>
      <c r="C5594" s="163"/>
      <c r="D5594" s="113" t="s">
        <v>1358</v>
      </c>
      <c r="F5594" t="s">
        <v>9072</v>
      </c>
      <c r="G5594" s="219">
        <v>20.02</v>
      </c>
      <c r="H5594" s="219" t="s">
        <v>37</v>
      </c>
      <c r="I5594" s="219">
        <v>12.06</v>
      </c>
      <c r="J5594" s="219">
        <v>3.39</v>
      </c>
      <c r="K5594" s="219" t="s">
        <v>37</v>
      </c>
      <c r="L5594" s="219">
        <v>35.47</v>
      </c>
      <c r="M5594" s="220" t="s">
        <v>1570</v>
      </c>
    </row>
    <row r="5595" spans="1:13">
      <c r="A5595" s="106" t="str">
        <f t="shared" si="88"/>
        <v xml:space="preserve">57400 </v>
      </c>
      <c r="B5595" s="164" t="s">
        <v>9073</v>
      </c>
      <c r="C5595" s="163"/>
      <c r="D5595" s="113" t="s">
        <v>1358</v>
      </c>
      <c r="F5595" t="s">
        <v>9074</v>
      </c>
      <c r="G5595" s="219">
        <v>2.27</v>
      </c>
      <c r="H5595" s="219" t="s">
        <v>37</v>
      </c>
      <c r="I5595" s="219">
        <v>1.25</v>
      </c>
      <c r="J5595" s="219">
        <v>0.39</v>
      </c>
      <c r="K5595" s="219" t="s">
        <v>37</v>
      </c>
      <c r="L5595" s="219">
        <v>3.91</v>
      </c>
      <c r="M5595" s="220" t="s">
        <v>1324</v>
      </c>
    </row>
    <row r="5596" spans="1:13">
      <c r="A5596" s="106" t="str">
        <f t="shared" si="88"/>
        <v xml:space="preserve">57410 </v>
      </c>
      <c r="B5596" s="164" t="s">
        <v>9075</v>
      </c>
      <c r="C5596" s="163"/>
      <c r="D5596" s="113" t="s">
        <v>1358</v>
      </c>
      <c r="F5596" t="s">
        <v>9076</v>
      </c>
      <c r="G5596" s="219">
        <v>1.75</v>
      </c>
      <c r="H5596" s="219" t="s">
        <v>37</v>
      </c>
      <c r="I5596" s="219">
        <v>1.1499999999999999</v>
      </c>
      <c r="J5596" s="219">
        <v>0.28999999999999998</v>
      </c>
      <c r="K5596" s="219" t="s">
        <v>37</v>
      </c>
      <c r="L5596" s="219">
        <v>3.19</v>
      </c>
      <c r="M5596" s="220" t="s">
        <v>1324</v>
      </c>
    </row>
    <row r="5597" spans="1:13">
      <c r="A5597" s="106" t="str">
        <f t="shared" si="88"/>
        <v xml:space="preserve">57415 </v>
      </c>
      <c r="B5597" s="164" t="s">
        <v>9077</v>
      </c>
      <c r="C5597" s="163"/>
      <c r="D5597" s="113" t="s">
        <v>1358</v>
      </c>
      <c r="F5597" t="s">
        <v>9078</v>
      </c>
      <c r="G5597" s="219">
        <v>2.4900000000000002</v>
      </c>
      <c r="H5597" s="219" t="s">
        <v>37</v>
      </c>
      <c r="I5597" s="219">
        <v>2.4300000000000002</v>
      </c>
      <c r="J5597" s="219">
        <v>0.4</v>
      </c>
      <c r="K5597" s="219" t="s">
        <v>37</v>
      </c>
      <c r="L5597" s="219">
        <v>5.32</v>
      </c>
      <c r="M5597" s="220" t="s">
        <v>1474</v>
      </c>
    </row>
    <row r="5598" spans="1:13">
      <c r="A5598" s="106" t="str">
        <f t="shared" si="88"/>
        <v xml:space="preserve">57420 </v>
      </c>
      <c r="B5598" s="164" t="s">
        <v>9079</v>
      </c>
      <c r="C5598" s="163"/>
      <c r="D5598" s="113" t="s">
        <v>1358</v>
      </c>
      <c r="F5598" t="s">
        <v>9080</v>
      </c>
      <c r="G5598" s="219">
        <v>1.6</v>
      </c>
      <c r="H5598" s="219">
        <v>2.16</v>
      </c>
      <c r="I5598" s="219">
        <v>0.83</v>
      </c>
      <c r="J5598" s="219">
        <v>0.26</v>
      </c>
      <c r="K5598" s="219">
        <v>4.0199999999999996</v>
      </c>
      <c r="L5598" s="219">
        <v>2.69</v>
      </c>
      <c r="M5598" s="220" t="s">
        <v>1324</v>
      </c>
    </row>
    <row r="5599" spans="1:13">
      <c r="A5599" s="106" t="str">
        <f t="shared" si="88"/>
        <v xml:space="preserve">57421 </v>
      </c>
      <c r="B5599" s="164" t="s">
        <v>9081</v>
      </c>
      <c r="C5599" s="163"/>
      <c r="D5599" s="113" t="s">
        <v>1358</v>
      </c>
      <c r="F5599" t="s">
        <v>9082</v>
      </c>
      <c r="G5599" s="219">
        <v>2.2000000000000002</v>
      </c>
      <c r="H5599" s="219">
        <v>2.8</v>
      </c>
      <c r="I5599" s="219">
        <v>1.07</v>
      </c>
      <c r="J5599" s="219">
        <v>0.38</v>
      </c>
      <c r="K5599" s="219">
        <v>5.38</v>
      </c>
      <c r="L5599" s="219">
        <v>3.65</v>
      </c>
      <c r="M5599" s="220" t="s">
        <v>1324</v>
      </c>
    </row>
    <row r="5600" spans="1:13">
      <c r="A5600" s="106" t="str">
        <f t="shared" si="88"/>
        <v xml:space="preserve">57423 </v>
      </c>
      <c r="B5600" s="164" t="s">
        <v>9083</v>
      </c>
      <c r="C5600" s="163"/>
      <c r="D5600" s="113" t="s">
        <v>1358</v>
      </c>
      <c r="F5600" t="s">
        <v>9084</v>
      </c>
      <c r="G5600" s="219">
        <v>16.079999999999998</v>
      </c>
      <c r="H5600" s="219" t="s">
        <v>37</v>
      </c>
      <c r="I5600" s="219">
        <v>9.26</v>
      </c>
      <c r="J5600" s="219">
        <v>2.59</v>
      </c>
      <c r="K5600" s="219" t="s">
        <v>37</v>
      </c>
      <c r="L5600" s="219">
        <v>27.93</v>
      </c>
      <c r="M5600" s="220" t="s">
        <v>1570</v>
      </c>
    </row>
    <row r="5601" spans="1:13">
      <c r="A5601" s="106" t="str">
        <f t="shared" si="88"/>
        <v xml:space="preserve">57425 </v>
      </c>
      <c r="B5601" s="164" t="s">
        <v>9085</v>
      </c>
      <c r="C5601" s="163"/>
      <c r="D5601" s="113" t="s">
        <v>1358</v>
      </c>
      <c r="F5601" t="s">
        <v>9086</v>
      </c>
      <c r="G5601" s="219">
        <v>17.03</v>
      </c>
      <c r="H5601" s="219" t="s">
        <v>37</v>
      </c>
      <c r="I5601" s="219">
        <v>9.56</v>
      </c>
      <c r="J5601" s="219">
        <v>2.67</v>
      </c>
      <c r="K5601" s="219" t="s">
        <v>37</v>
      </c>
      <c r="L5601" s="219">
        <v>29.26</v>
      </c>
      <c r="M5601" s="220" t="s">
        <v>1570</v>
      </c>
    </row>
    <row r="5602" spans="1:13">
      <c r="A5602" s="106" t="str">
        <f t="shared" si="88"/>
        <v xml:space="preserve">57426 </v>
      </c>
      <c r="B5602" s="164" t="s">
        <v>9087</v>
      </c>
      <c r="C5602" s="163"/>
      <c r="D5602" s="113" t="s">
        <v>1358</v>
      </c>
      <c r="F5602" t="s">
        <v>9088</v>
      </c>
      <c r="G5602" s="219">
        <v>14.3</v>
      </c>
      <c r="H5602" s="219" t="s">
        <v>37</v>
      </c>
      <c r="I5602" s="219">
        <v>9.7799999999999994</v>
      </c>
      <c r="J5602" s="219">
        <v>2.25</v>
      </c>
      <c r="K5602" s="219" t="s">
        <v>37</v>
      </c>
      <c r="L5602" s="219">
        <v>26.33</v>
      </c>
      <c r="M5602" s="220" t="s">
        <v>1570</v>
      </c>
    </row>
    <row r="5603" spans="1:13">
      <c r="A5603" s="106" t="str">
        <f t="shared" si="88"/>
        <v xml:space="preserve">57452 </v>
      </c>
      <c r="B5603" s="164" t="s">
        <v>9089</v>
      </c>
      <c r="C5603" s="163"/>
      <c r="D5603" s="113" t="s">
        <v>1358</v>
      </c>
      <c r="F5603" t="s">
        <v>9090</v>
      </c>
      <c r="G5603" s="219">
        <v>1.5</v>
      </c>
      <c r="H5603" s="219">
        <v>2.09</v>
      </c>
      <c r="I5603" s="219">
        <v>0.99</v>
      </c>
      <c r="J5603" s="219">
        <v>0.24</v>
      </c>
      <c r="K5603" s="219">
        <v>3.83</v>
      </c>
      <c r="L5603" s="219">
        <v>2.73</v>
      </c>
      <c r="M5603" s="220" t="s">
        <v>1324</v>
      </c>
    </row>
    <row r="5604" spans="1:13">
      <c r="A5604" s="106" t="str">
        <f t="shared" si="88"/>
        <v xml:space="preserve">57454 </v>
      </c>
      <c r="B5604" s="164" t="s">
        <v>9091</v>
      </c>
      <c r="C5604" s="163"/>
      <c r="D5604" s="113" t="s">
        <v>1358</v>
      </c>
      <c r="F5604" t="s">
        <v>9092</v>
      </c>
      <c r="G5604" s="219">
        <v>2.33</v>
      </c>
      <c r="H5604" s="219">
        <v>2.38</v>
      </c>
      <c r="I5604" s="219">
        <v>1.29</v>
      </c>
      <c r="J5604" s="219">
        <v>0.39</v>
      </c>
      <c r="K5604" s="219">
        <v>5.0999999999999996</v>
      </c>
      <c r="L5604" s="219">
        <v>4.01</v>
      </c>
      <c r="M5604" s="220" t="s">
        <v>1324</v>
      </c>
    </row>
    <row r="5605" spans="1:13">
      <c r="A5605" s="106" t="str">
        <f t="shared" si="88"/>
        <v xml:space="preserve">57455 </v>
      </c>
      <c r="B5605" s="164" t="s">
        <v>9093</v>
      </c>
      <c r="C5605" s="163"/>
      <c r="D5605" s="113" t="s">
        <v>1358</v>
      </c>
      <c r="F5605" t="s">
        <v>9094</v>
      </c>
      <c r="G5605" s="219">
        <v>1.99</v>
      </c>
      <c r="H5605" s="219">
        <v>2.57</v>
      </c>
      <c r="I5605" s="219">
        <v>0.93</v>
      </c>
      <c r="J5605" s="219">
        <v>0.33</v>
      </c>
      <c r="K5605" s="219">
        <v>4.8899999999999997</v>
      </c>
      <c r="L5605" s="219">
        <v>3.25</v>
      </c>
      <c r="M5605" s="220" t="s">
        <v>1324</v>
      </c>
    </row>
    <row r="5606" spans="1:13">
      <c r="A5606" s="106" t="str">
        <f t="shared" si="88"/>
        <v xml:space="preserve">57456 </v>
      </c>
      <c r="B5606" s="164" t="s">
        <v>9095</v>
      </c>
      <c r="C5606" s="163"/>
      <c r="D5606" s="113" t="s">
        <v>1358</v>
      </c>
      <c r="F5606" t="s">
        <v>9096</v>
      </c>
      <c r="G5606" s="219">
        <v>1.85</v>
      </c>
      <c r="H5606" s="219">
        <v>2.4500000000000002</v>
      </c>
      <c r="I5606" s="219">
        <v>0.87</v>
      </c>
      <c r="J5606" s="219">
        <v>0.31</v>
      </c>
      <c r="K5606" s="219">
        <v>4.6100000000000003</v>
      </c>
      <c r="L5606" s="219">
        <v>3.03</v>
      </c>
      <c r="M5606" s="220" t="s">
        <v>1324</v>
      </c>
    </row>
    <row r="5607" spans="1:13">
      <c r="A5607" s="106" t="str">
        <f t="shared" si="88"/>
        <v xml:space="preserve">57460 </v>
      </c>
      <c r="B5607" s="164" t="s">
        <v>9097</v>
      </c>
      <c r="C5607" s="163"/>
      <c r="D5607" s="113" t="s">
        <v>1358</v>
      </c>
      <c r="F5607" t="s">
        <v>9098</v>
      </c>
      <c r="G5607" s="219">
        <v>2.83</v>
      </c>
      <c r="H5607" s="219">
        <v>6.15</v>
      </c>
      <c r="I5607" s="219">
        <v>1.48</v>
      </c>
      <c r="J5607" s="219">
        <v>0.47</v>
      </c>
      <c r="K5607" s="219">
        <v>9.4499999999999993</v>
      </c>
      <c r="L5607" s="219">
        <v>4.78</v>
      </c>
      <c r="M5607" s="220" t="s">
        <v>1324</v>
      </c>
    </row>
    <row r="5608" spans="1:13">
      <c r="A5608" s="106" t="str">
        <f t="shared" si="88"/>
        <v xml:space="preserve">57461 </v>
      </c>
      <c r="B5608" s="164" t="s">
        <v>9099</v>
      </c>
      <c r="C5608" s="163"/>
      <c r="D5608" s="113" t="s">
        <v>1358</v>
      </c>
      <c r="F5608" t="s">
        <v>9100</v>
      </c>
      <c r="G5608" s="219">
        <v>3.43</v>
      </c>
      <c r="H5608" s="219">
        <v>6.53</v>
      </c>
      <c r="I5608" s="219">
        <v>1.47</v>
      </c>
      <c r="J5608" s="219">
        <v>0.56999999999999995</v>
      </c>
      <c r="K5608" s="219">
        <v>10.53</v>
      </c>
      <c r="L5608" s="219">
        <v>5.47</v>
      </c>
      <c r="M5608" s="220" t="s">
        <v>1324</v>
      </c>
    </row>
    <row r="5609" spans="1:13">
      <c r="A5609" s="106" t="str">
        <f t="shared" si="88"/>
        <v xml:space="preserve">57465 </v>
      </c>
      <c r="B5609" s="164" t="s">
        <v>18093</v>
      </c>
      <c r="C5609" s="163"/>
      <c r="D5609" s="113" t="s">
        <v>1358</v>
      </c>
      <c r="F5609" t="s">
        <v>17980</v>
      </c>
      <c r="G5609" s="219">
        <v>0.81</v>
      </c>
      <c r="H5609" s="219">
        <v>0.7</v>
      </c>
      <c r="I5609" s="219">
        <v>0.32</v>
      </c>
      <c r="J5609" s="219">
        <v>0.14000000000000001</v>
      </c>
      <c r="K5609" s="219">
        <v>1.65</v>
      </c>
      <c r="L5609" s="219">
        <v>1.27</v>
      </c>
      <c r="M5609" s="220" t="s">
        <v>1125</v>
      </c>
    </row>
    <row r="5610" spans="1:13">
      <c r="A5610" s="106" t="str">
        <f t="shared" si="88"/>
        <v xml:space="preserve">57500 </v>
      </c>
      <c r="B5610" s="164" t="s">
        <v>9101</v>
      </c>
      <c r="C5610" s="163"/>
      <c r="D5610" s="113" t="s">
        <v>1358</v>
      </c>
      <c r="F5610" t="s">
        <v>9102</v>
      </c>
      <c r="G5610" s="219">
        <v>1.2</v>
      </c>
      <c r="H5610" s="219">
        <v>3.23</v>
      </c>
      <c r="I5610" s="219">
        <v>0.86</v>
      </c>
      <c r="J5610" s="219">
        <v>0.2</v>
      </c>
      <c r="K5610" s="219">
        <v>4.63</v>
      </c>
      <c r="L5610" s="219">
        <v>2.2599999999999998</v>
      </c>
      <c r="M5610" s="220" t="s">
        <v>1324</v>
      </c>
    </row>
    <row r="5611" spans="1:13">
      <c r="A5611" s="106" t="str">
        <f t="shared" si="88"/>
        <v xml:space="preserve">57505 </v>
      </c>
      <c r="B5611" s="164" t="s">
        <v>9103</v>
      </c>
      <c r="C5611" s="163"/>
      <c r="D5611" s="113" t="s">
        <v>1358</v>
      </c>
      <c r="F5611" t="s">
        <v>9104</v>
      </c>
      <c r="G5611" s="219">
        <v>1.19</v>
      </c>
      <c r="H5611" s="219">
        <v>3.3</v>
      </c>
      <c r="I5611" s="219">
        <v>1.94</v>
      </c>
      <c r="J5611" s="219">
        <v>0.2</v>
      </c>
      <c r="K5611" s="219">
        <v>4.6900000000000004</v>
      </c>
      <c r="L5611" s="219">
        <v>3.33</v>
      </c>
      <c r="M5611" s="220" t="s">
        <v>1474</v>
      </c>
    </row>
    <row r="5612" spans="1:13">
      <c r="A5612" s="106" t="str">
        <f t="shared" si="88"/>
        <v xml:space="preserve">57510 </v>
      </c>
      <c r="B5612" s="164" t="s">
        <v>9105</v>
      </c>
      <c r="C5612" s="163"/>
      <c r="D5612" s="113" t="s">
        <v>1358</v>
      </c>
      <c r="F5612" t="s">
        <v>9106</v>
      </c>
      <c r="G5612" s="219">
        <v>1.9</v>
      </c>
      <c r="H5612" s="219">
        <v>2.84</v>
      </c>
      <c r="I5612" s="219">
        <v>1.19</v>
      </c>
      <c r="J5612" s="219">
        <v>0.32</v>
      </c>
      <c r="K5612" s="219">
        <v>5.0599999999999996</v>
      </c>
      <c r="L5612" s="219">
        <v>3.41</v>
      </c>
      <c r="M5612" s="220" t="s">
        <v>1474</v>
      </c>
    </row>
    <row r="5613" spans="1:13">
      <c r="A5613" s="106" t="str">
        <f t="shared" si="88"/>
        <v xml:space="preserve">57511 </v>
      </c>
      <c r="B5613" s="164" t="s">
        <v>9107</v>
      </c>
      <c r="C5613" s="163"/>
      <c r="D5613" s="113" t="s">
        <v>1358</v>
      </c>
      <c r="F5613" t="s">
        <v>9108</v>
      </c>
      <c r="G5613" s="219">
        <v>1.95</v>
      </c>
      <c r="H5613" s="219">
        <v>3.76</v>
      </c>
      <c r="I5613" s="219">
        <v>2.19</v>
      </c>
      <c r="J5613" s="219">
        <v>0.33</v>
      </c>
      <c r="K5613" s="219">
        <v>6.04</v>
      </c>
      <c r="L5613" s="219">
        <v>4.47</v>
      </c>
      <c r="M5613" s="220" t="s">
        <v>1474</v>
      </c>
    </row>
    <row r="5614" spans="1:13">
      <c r="A5614" s="106" t="str">
        <f t="shared" si="88"/>
        <v xml:space="preserve">57513 </v>
      </c>
      <c r="B5614" s="164" t="s">
        <v>9109</v>
      </c>
      <c r="C5614" s="163"/>
      <c r="D5614" s="113" t="s">
        <v>1358</v>
      </c>
      <c r="F5614" t="s">
        <v>9110</v>
      </c>
      <c r="G5614" s="219">
        <v>1.95</v>
      </c>
      <c r="H5614" s="219">
        <v>3.95</v>
      </c>
      <c r="I5614" s="219">
        <v>2.17</v>
      </c>
      <c r="J5614" s="219">
        <v>0.33</v>
      </c>
      <c r="K5614" s="219">
        <v>6.23</v>
      </c>
      <c r="L5614" s="219">
        <v>4.45</v>
      </c>
      <c r="M5614" s="220" t="s">
        <v>1474</v>
      </c>
    </row>
    <row r="5615" spans="1:13">
      <c r="A5615" s="106" t="str">
        <f t="shared" si="88"/>
        <v xml:space="preserve">57520 </v>
      </c>
      <c r="B5615" s="164" t="s">
        <v>9111</v>
      </c>
      <c r="C5615" s="163"/>
      <c r="D5615" s="113" t="s">
        <v>1358</v>
      </c>
      <c r="F5615" t="s">
        <v>9112</v>
      </c>
      <c r="G5615" s="219">
        <v>4.1100000000000003</v>
      </c>
      <c r="H5615" s="219">
        <v>5.91</v>
      </c>
      <c r="I5615" s="219">
        <v>4.1900000000000004</v>
      </c>
      <c r="J5615" s="219">
        <v>0.7</v>
      </c>
      <c r="K5615" s="219">
        <v>10.72</v>
      </c>
      <c r="L5615" s="219">
        <v>9</v>
      </c>
      <c r="M5615" s="220" t="s">
        <v>1570</v>
      </c>
    </row>
    <row r="5616" spans="1:13">
      <c r="A5616" s="106" t="str">
        <f t="shared" si="88"/>
        <v xml:space="preserve">57522 </v>
      </c>
      <c r="B5616" s="164" t="s">
        <v>9113</v>
      </c>
      <c r="C5616" s="163"/>
      <c r="D5616" s="113" t="s">
        <v>1358</v>
      </c>
      <c r="F5616" t="s">
        <v>9112</v>
      </c>
      <c r="G5616" s="219">
        <v>3.67</v>
      </c>
      <c r="H5616" s="219">
        <v>4.91</v>
      </c>
      <c r="I5616" s="219">
        <v>3.46</v>
      </c>
      <c r="J5616" s="219">
        <v>0.61</v>
      </c>
      <c r="K5616" s="219">
        <v>9.19</v>
      </c>
      <c r="L5616" s="219">
        <v>7.74</v>
      </c>
      <c r="M5616" s="220" t="s">
        <v>1570</v>
      </c>
    </row>
    <row r="5617" spans="1:13">
      <c r="A5617" s="106" t="str">
        <f t="shared" si="88"/>
        <v xml:space="preserve">57530 </v>
      </c>
      <c r="B5617" s="164" t="s">
        <v>9114</v>
      </c>
      <c r="C5617" s="163"/>
      <c r="D5617" s="113" t="s">
        <v>1358</v>
      </c>
      <c r="F5617" t="s">
        <v>9115</v>
      </c>
      <c r="G5617" s="219">
        <v>5.27</v>
      </c>
      <c r="H5617" s="219" t="s">
        <v>37</v>
      </c>
      <c r="I5617" s="219">
        <v>5.22</v>
      </c>
      <c r="J5617" s="219">
        <v>0.87</v>
      </c>
      <c r="K5617" s="219" t="s">
        <v>37</v>
      </c>
      <c r="L5617" s="219">
        <v>11.36</v>
      </c>
      <c r="M5617" s="220" t="s">
        <v>1570</v>
      </c>
    </row>
    <row r="5618" spans="1:13">
      <c r="A5618" s="106" t="str">
        <f t="shared" si="88"/>
        <v xml:space="preserve">57531 </v>
      </c>
      <c r="B5618" s="164" t="s">
        <v>9116</v>
      </c>
      <c r="C5618" s="163"/>
      <c r="D5618" s="113" t="s">
        <v>1358</v>
      </c>
      <c r="F5618" t="s">
        <v>9117</v>
      </c>
      <c r="G5618" s="219">
        <v>29.95</v>
      </c>
      <c r="H5618" s="219" t="s">
        <v>37</v>
      </c>
      <c r="I5618" s="219">
        <v>16.079999999999998</v>
      </c>
      <c r="J5618" s="219">
        <v>9.1999999999999993</v>
      </c>
      <c r="K5618" s="219" t="s">
        <v>37</v>
      </c>
      <c r="L5618" s="219">
        <v>55.23</v>
      </c>
      <c r="M5618" s="220" t="s">
        <v>1570</v>
      </c>
    </row>
    <row r="5619" spans="1:13">
      <c r="A5619" s="106" t="str">
        <f t="shared" si="88"/>
        <v xml:space="preserve">57540 </v>
      </c>
      <c r="B5619" s="164" t="s">
        <v>9118</v>
      </c>
      <c r="C5619" s="163"/>
      <c r="D5619" s="113" t="s">
        <v>1358</v>
      </c>
      <c r="F5619" t="s">
        <v>9119</v>
      </c>
      <c r="G5619" s="219">
        <v>13.29</v>
      </c>
      <c r="H5619" s="219" t="s">
        <v>37</v>
      </c>
      <c r="I5619" s="219">
        <v>8.34</v>
      </c>
      <c r="J5619" s="219">
        <v>2.2400000000000002</v>
      </c>
      <c r="K5619" s="219" t="s">
        <v>37</v>
      </c>
      <c r="L5619" s="219">
        <v>23.87</v>
      </c>
      <c r="M5619" s="220" t="s">
        <v>1570</v>
      </c>
    </row>
    <row r="5620" spans="1:13">
      <c r="A5620" s="106" t="str">
        <f t="shared" si="88"/>
        <v xml:space="preserve">57545 </v>
      </c>
      <c r="B5620" s="164" t="s">
        <v>9120</v>
      </c>
      <c r="C5620" s="163"/>
      <c r="D5620" s="113" t="s">
        <v>1358</v>
      </c>
      <c r="F5620" t="s">
        <v>9121</v>
      </c>
      <c r="G5620" s="219">
        <v>14.1</v>
      </c>
      <c r="H5620" s="219" t="s">
        <v>37</v>
      </c>
      <c r="I5620" s="219">
        <v>8.66</v>
      </c>
      <c r="J5620" s="219">
        <v>2.38</v>
      </c>
      <c r="K5620" s="219" t="s">
        <v>37</v>
      </c>
      <c r="L5620" s="219">
        <v>25.14</v>
      </c>
      <c r="M5620" s="220" t="s">
        <v>1570</v>
      </c>
    </row>
    <row r="5621" spans="1:13">
      <c r="A5621" s="106" t="str">
        <f t="shared" si="88"/>
        <v xml:space="preserve">57550 </v>
      </c>
      <c r="B5621" s="164" t="s">
        <v>9122</v>
      </c>
      <c r="C5621" s="163"/>
      <c r="D5621" s="113" t="s">
        <v>1358</v>
      </c>
      <c r="F5621" t="s">
        <v>9119</v>
      </c>
      <c r="G5621" s="219">
        <v>6.34</v>
      </c>
      <c r="H5621" s="219" t="s">
        <v>37</v>
      </c>
      <c r="I5621" s="219">
        <v>5.67</v>
      </c>
      <c r="J5621" s="219">
        <v>1.0900000000000001</v>
      </c>
      <c r="K5621" s="219" t="s">
        <v>37</v>
      </c>
      <c r="L5621" s="219">
        <v>13.1</v>
      </c>
      <c r="M5621" s="220" t="s">
        <v>1570</v>
      </c>
    </row>
    <row r="5622" spans="1:13">
      <c r="A5622" s="106" t="str">
        <f t="shared" si="88"/>
        <v xml:space="preserve">57555 </v>
      </c>
      <c r="B5622" s="164" t="s">
        <v>9123</v>
      </c>
      <c r="C5622" s="163"/>
      <c r="D5622" s="113" t="s">
        <v>1358</v>
      </c>
      <c r="F5622" t="s">
        <v>9124</v>
      </c>
      <c r="G5622" s="219">
        <v>9.94</v>
      </c>
      <c r="H5622" s="219" t="s">
        <v>37</v>
      </c>
      <c r="I5622" s="219">
        <v>7.09</v>
      </c>
      <c r="J5622" s="219">
        <v>1.68</v>
      </c>
      <c r="K5622" s="219" t="s">
        <v>37</v>
      </c>
      <c r="L5622" s="219">
        <v>18.71</v>
      </c>
      <c r="M5622" s="220" t="s">
        <v>1570</v>
      </c>
    </row>
    <row r="5623" spans="1:13">
      <c r="A5623" s="106" t="str">
        <f t="shared" si="88"/>
        <v xml:space="preserve">57556 </v>
      </c>
      <c r="B5623" s="164" t="s">
        <v>9125</v>
      </c>
      <c r="C5623" s="163"/>
      <c r="D5623" s="113" t="s">
        <v>1358</v>
      </c>
      <c r="F5623" t="s">
        <v>9126</v>
      </c>
      <c r="G5623" s="219">
        <v>9.36</v>
      </c>
      <c r="H5623" s="219" t="s">
        <v>37</v>
      </c>
      <c r="I5623" s="219">
        <v>6.83</v>
      </c>
      <c r="J5623" s="219">
        <v>1.58</v>
      </c>
      <c r="K5623" s="219" t="s">
        <v>37</v>
      </c>
      <c r="L5623" s="219">
        <v>17.77</v>
      </c>
      <c r="M5623" s="220" t="s">
        <v>1570</v>
      </c>
    </row>
    <row r="5624" spans="1:13">
      <c r="A5624" s="106" t="str">
        <f t="shared" si="88"/>
        <v xml:space="preserve">57558 </v>
      </c>
      <c r="B5624" s="164" t="s">
        <v>9127</v>
      </c>
      <c r="C5624" s="163"/>
      <c r="D5624" s="113" t="s">
        <v>1358</v>
      </c>
      <c r="F5624" t="s">
        <v>9128</v>
      </c>
      <c r="G5624" s="219">
        <v>1.72</v>
      </c>
      <c r="H5624" s="219">
        <v>2.79</v>
      </c>
      <c r="I5624" s="219">
        <v>1.9</v>
      </c>
      <c r="J5624" s="219">
        <v>0.28999999999999998</v>
      </c>
      <c r="K5624" s="219">
        <v>4.8</v>
      </c>
      <c r="L5624" s="219">
        <v>3.91</v>
      </c>
      <c r="M5624" s="220" t="s">
        <v>1474</v>
      </c>
    </row>
    <row r="5625" spans="1:13">
      <c r="A5625" s="106" t="str">
        <f t="shared" si="88"/>
        <v xml:space="preserve">57700 </v>
      </c>
      <c r="B5625" s="164" t="s">
        <v>9129</v>
      </c>
      <c r="C5625" s="163"/>
      <c r="D5625" s="113" t="s">
        <v>1358</v>
      </c>
      <c r="F5625" t="s">
        <v>9130</v>
      </c>
      <c r="G5625" s="219">
        <v>4.3499999999999996</v>
      </c>
      <c r="H5625" s="219" t="s">
        <v>37</v>
      </c>
      <c r="I5625" s="219">
        <v>5.75</v>
      </c>
      <c r="J5625" s="219">
        <v>0.74</v>
      </c>
      <c r="K5625" s="219" t="s">
        <v>37</v>
      </c>
      <c r="L5625" s="219">
        <v>10.84</v>
      </c>
      <c r="M5625" s="220" t="s">
        <v>1570</v>
      </c>
    </row>
    <row r="5626" spans="1:13">
      <c r="A5626" s="106" t="str">
        <f t="shared" si="88"/>
        <v xml:space="preserve">57720 </v>
      </c>
      <c r="B5626" s="164" t="s">
        <v>9131</v>
      </c>
      <c r="C5626" s="163"/>
      <c r="D5626" s="113" t="s">
        <v>1358</v>
      </c>
      <c r="F5626" t="s">
        <v>9130</v>
      </c>
      <c r="G5626" s="219">
        <v>4.6100000000000003</v>
      </c>
      <c r="H5626" s="219" t="s">
        <v>37</v>
      </c>
      <c r="I5626" s="219">
        <v>4.76</v>
      </c>
      <c r="J5626" s="219">
        <v>0.77</v>
      </c>
      <c r="K5626" s="219" t="s">
        <v>37</v>
      </c>
      <c r="L5626" s="219">
        <v>10.14</v>
      </c>
      <c r="M5626" s="220" t="s">
        <v>1570</v>
      </c>
    </row>
    <row r="5627" spans="1:13">
      <c r="A5627" s="106" t="str">
        <f t="shared" si="88"/>
        <v xml:space="preserve">57800 </v>
      </c>
      <c r="B5627" s="164" t="s">
        <v>9132</v>
      </c>
      <c r="C5627" s="163"/>
      <c r="D5627" s="113" t="s">
        <v>1358</v>
      </c>
      <c r="F5627" t="s">
        <v>9133</v>
      </c>
      <c r="G5627" s="219">
        <v>0.77</v>
      </c>
      <c r="H5627" s="219">
        <v>1.45</v>
      </c>
      <c r="I5627" s="219">
        <v>0.55000000000000004</v>
      </c>
      <c r="J5627" s="219">
        <v>0.13</v>
      </c>
      <c r="K5627" s="219">
        <v>2.35</v>
      </c>
      <c r="L5627" s="219">
        <v>1.45</v>
      </c>
      <c r="M5627" s="220" t="s">
        <v>1324</v>
      </c>
    </row>
    <row r="5628" spans="1:13">
      <c r="A5628" s="106" t="str">
        <f t="shared" si="88"/>
        <v xml:space="preserve">58100 </v>
      </c>
      <c r="B5628" s="164" t="s">
        <v>9134</v>
      </c>
      <c r="C5628" s="163"/>
      <c r="D5628" s="113" t="s">
        <v>1358</v>
      </c>
      <c r="F5628" t="s">
        <v>9135</v>
      </c>
      <c r="G5628" s="219">
        <v>1.21</v>
      </c>
      <c r="H5628" s="219">
        <v>1.65</v>
      </c>
      <c r="I5628" s="219">
        <v>0.48</v>
      </c>
      <c r="J5628" s="219">
        <v>0.2</v>
      </c>
      <c r="K5628" s="219">
        <v>3.06</v>
      </c>
      <c r="L5628" s="219">
        <v>1.89</v>
      </c>
      <c r="M5628" s="220" t="s">
        <v>1324</v>
      </c>
    </row>
    <row r="5629" spans="1:13">
      <c r="A5629" s="106" t="str">
        <f t="shared" si="88"/>
        <v xml:space="preserve">58110 </v>
      </c>
      <c r="B5629" s="164" t="s">
        <v>9136</v>
      </c>
      <c r="C5629" s="163"/>
      <c r="D5629" s="113" t="s">
        <v>1358</v>
      </c>
      <c r="F5629" t="s">
        <v>9137</v>
      </c>
      <c r="G5629" s="219">
        <v>0.77</v>
      </c>
      <c r="H5629" s="219">
        <v>0.61</v>
      </c>
      <c r="I5629" s="219">
        <v>0.3</v>
      </c>
      <c r="J5629" s="219">
        <v>0.13</v>
      </c>
      <c r="K5629" s="219">
        <v>1.51</v>
      </c>
      <c r="L5629" s="219">
        <v>1.2</v>
      </c>
      <c r="M5629" s="220" t="s">
        <v>1125</v>
      </c>
    </row>
    <row r="5630" spans="1:13">
      <c r="A5630" s="106" t="str">
        <f t="shared" si="88"/>
        <v xml:space="preserve">58120 </v>
      </c>
      <c r="B5630" s="164" t="s">
        <v>9138</v>
      </c>
      <c r="C5630" s="163"/>
      <c r="D5630" s="113" t="s">
        <v>1358</v>
      </c>
      <c r="F5630" t="s">
        <v>9139</v>
      </c>
      <c r="G5630" s="219">
        <v>3.59</v>
      </c>
      <c r="H5630" s="219">
        <v>4.83</v>
      </c>
      <c r="I5630" s="219">
        <v>2.87</v>
      </c>
      <c r="J5630" s="219">
        <v>0.6</v>
      </c>
      <c r="K5630" s="219">
        <v>9.02</v>
      </c>
      <c r="L5630" s="219">
        <v>7.06</v>
      </c>
      <c r="M5630" s="220" t="s">
        <v>1474</v>
      </c>
    </row>
    <row r="5631" spans="1:13">
      <c r="A5631" s="106" t="str">
        <f t="shared" si="88"/>
        <v xml:space="preserve">58140 </v>
      </c>
      <c r="B5631" s="164" t="s">
        <v>9140</v>
      </c>
      <c r="C5631" s="163"/>
      <c r="D5631" s="113" t="s">
        <v>1358</v>
      </c>
      <c r="F5631" t="s">
        <v>9141</v>
      </c>
      <c r="G5631" s="219">
        <v>15.79</v>
      </c>
      <c r="H5631" s="219" t="s">
        <v>37</v>
      </c>
      <c r="I5631" s="219">
        <v>9.31</v>
      </c>
      <c r="J5631" s="219">
        <v>2.68</v>
      </c>
      <c r="K5631" s="219" t="s">
        <v>37</v>
      </c>
      <c r="L5631" s="219">
        <v>27.78</v>
      </c>
      <c r="M5631" s="220" t="s">
        <v>1570</v>
      </c>
    </row>
    <row r="5632" spans="1:13">
      <c r="A5632" s="106" t="str">
        <f t="shared" si="88"/>
        <v xml:space="preserve">58145 </v>
      </c>
      <c r="B5632" s="164" t="s">
        <v>9142</v>
      </c>
      <c r="C5632" s="163"/>
      <c r="D5632" s="113" t="s">
        <v>1358</v>
      </c>
      <c r="F5632" t="s">
        <v>9143</v>
      </c>
      <c r="G5632" s="219">
        <v>8.91</v>
      </c>
      <c r="H5632" s="219" t="s">
        <v>37</v>
      </c>
      <c r="I5632" s="219">
        <v>6.79</v>
      </c>
      <c r="J5632" s="219">
        <v>1.52</v>
      </c>
      <c r="K5632" s="219" t="s">
        <v>37</v>
      </c>
      <c r="L5632" s="219">
        <v>17.22</v>
      </c>
      <c r="M5632" s="220" t="s">
        <v>1570</v>
      </c>
    </row>
    <row r="5633" spans="1:13">
      <c r="A5633" s="106" t="str">
        <f t="shared" si="88"/>
        <v xml:space="preserve">58146 </v>
      </c>
      <c r="B5633" s="164" t="s">
        <v>9144</v>
      </c>
      <c r="C5633" s="163"/>
      <c r="D5633" s="113" t="s">
        <v>1358</v>
      </c>
      <c r="F5633" t="s">
        <v>9145</v>
      </c>
      <c r="G5633" s="219">
        <v>20.34</v>
      </c>
      <c r="H5633" s="219" t="s">
        <v>37</v>
      </c>
      <c r="I5633" s="219">
        <v>10.96</v>
      </c>
      <c r="J5633" s="219">
        <v>3.45</v>
      </c>
      <c r="K5633" s="219" t="s">
        <v>37</v>
      </c>
      <c r="L5633" s="219">
        <v>34.75</v>
      </c>
      <c r="M5633" s="220" t="s">
        <v>1570</v>
      </c>
    </row>
    <row r="5634" spans="1:13">
      <c r="A5634" s="106" t="str">
        <f t="shared" si="88"/>
        <v xml:space="preserve">58150 </v>
      </c>
      <c r="B5634" s="164" t="s">
        <v>9146</v>
      </c>
      <c r="C5634" s="163"/>
      <c r="D5634" s="113" t="s">
        <v>1358</v>
      </c>
      <c r="F5634" t="s">
        <v>9147</v>
      </c>
      <c r="G5634" s="219">
        <v>17.309999999999999</v>
      </c>
      <c r="H5634" s="219" t="s">
        <v>37</v>
      </c>
      <c r="I5634" s="219">
        <v>10.4</v>
      </c>
      <c r="J5634" s="219">
        <v>2.91</v>
      </c>
      <c r="K5634" s="219" t="s">
        <v>37</v>
      </c>
      <c r="L5634" s="219">
        <v>30.62</v>
      </c>
      <c r="M5634" s="220" t="s">
        <v>1570</v>
      </c>
    </row>
    <row r="5635" spans="1:13">
      <c r="A5635" s="106" t="str">
        <f t="shared" ref="A5635:A5698" si="89">B5635&amp;" "&amp;C5635</f>
        <v xml:space="preserve">58152 </v>
      </c>
      <c r="B5635" s="164" t="s">
        <v>9148</v>
      </c>
      <c r="C5635" s="163"/>
      <c r="D5635" s="113" t="s">
        <v>1358</v>
      </c>
      <c r="F5635" t="s">
        <v>9147</v>
      </c>
      <c r="G5635" s="219">
        <v>21.86</v>
      </c>
      <c r="H5635" s="219" t="s">
        <v>37</v>
      </c>
      <c r="I5635" s="219">
        <v>11.68</v>
      </c>
      <c r="J5635" s="219">
        <v>3.7</v>
      </c>
      <c r="K5635" s="219" t="s">
        <v>37</v>
      </c>
      <c r="L5635" s="219">
        <v>37.24</v>
      </c>
      <c r="M5635" s="220" t="s">
        <v>1570</v>
      </c>
    </row>
    <row r="5636" spans="1:13">
      <c r="A5636" s="106" t="str">
        <f t="shared" si="89"/>
        <v xml:space="preserve">58180 </v>
      </c>
      <c r="B5636" s="164" t="s">
        <v>9149</v>
      </c>
      <c r="C5636" s="163"/>
      <c r="D5636" s="113" t="s">
        <v>1358</v>
      </c>
      <c r="F5636" t="s">
        <v>9150</v>
      </c>
      <c r="G5636" s="219">
        <v>16.600000000000001</v>
      </c>
      <c r="H5636" s="219" t="s">
        <v>37</v>
      </c>
      <c r="I5636" s="219">
        <v>9.5399999999999991</v>
      </c>
      <c r="J5636" s="219">
        <v>2.82</v>
      </c>
      <c r="K5636" s="219" t="s">
        <v>37</v>
      </c>
      <c r="L5636" s="219">
        <v>28.96</v>
      </c>
      <c r="M5636" s="220" t="s">
        <v>1570</v>
      </c>
    </row>
    <row r="5637" spans="1:13">
      <c r="A5637" s="106" t="str">
        <f t="shared" si="89"/>
        <v xml:space="preserve">58200 </v>
      </c>
      <c r="B5637" s="164" t="s">
        <v>9151</v>
      </c>
      <c r="C5637" s="163"/>
      <c r="D5637" s="113" t="s">
        <v>1358</v>
      </c>
      <c r="F5637" t="s">
        <v>9152</v>
      </c>
      <c r="G5637" s="219">
        <v>23.1</v>
      </c>
      <c r="H5637" s="219" t="s">
        <v>37</v>
      </c>
      <c r="I5637" s="219">
        <v>13.61</v>
      </c>
      <c r="J5637" s="219">
        <v>3.89</v>
      </c>
      <c r="K5637" s="219" t="s">
        <v>37</v>
      </c>
      <c r="L5637" s="219">
        <v>40.6</v>
      </c>
      <c r="M5637" s="220" t="s">
        <v>1570</v>
      </c>
    </row>
    <row r="5638" spans="1:13">
      <c r="A5638" s="106" t="str">
        <f t="shared" si="89"/>
        <v xml:space="preserve">58210 </v>
      </c>
      <c r="B5638" s="164" t="s">
        <v>9153</v>
      </c>
      <c r="C5638" s="163"/>
      <c r="D5638" s="113" t="s">
        <v>1358</v>
      </c>
      <c r="F5638" t="s">
        <v>9152</v>
      </c>
      <c r="G5638" s="219">
        <v>30.91</v>
      </c>
      <c r="H5638" s="219" t="s">
        <v>37</v>
      </c>
      <c r="I5638" s="219">
        <v>18.670000000000002</v>
      </c>
      <c r="J5638" s="219">
        <v>5.25</v>
      </c>
      <c r="K5638" s="219" t="s">
        <v>37</v>
      </c>
      <c r="L5638" s="219">
        <v>54.83</v>
      </c>
      <c r="M5638" s="220" t="s">
        <v>1570</v>
      </c>
    </row>
    <row r="5639" spans="1:13">
      <c r="A5639" s="106" t="str">
        <f t="shared" si="89"/>
        <v xml:space="preserve">58240 </v>
      </c>
      <c r="B5639" s="164" t="s">
        <v>9154</v>
      </c>
      <c r="C5639" s="163"/>
      <c r="D5639" s="113" t="s">
        <v>1358</v>
      </c>
      <c r="F5639" t="s">
        <v>9155</v>
      </c>
      <c r="G5639" s="219">
        <v>49.33</v>
      </c>
      <c r="H5639" s="219" t="s">
        <v>37</v>
      </c>
      <c r="I5639" s="219">
        <v>30.11</v>
      </c>
      <c r="J5639" s="219">
        <v>8.41</v>
      </c>
      <c r="K5639" s="219" t="s">
        <v>37</v>
      </c>
      <c r="L5639" s="219">
        <v>87.85</v>
      </c>
      <c r="M5639" s="220" t="s">
        <v>1570</v>
      </c>
    </row>
    <row r="5640" spans="1:13">
      <c r="A5640" s="106" t="str">
        <f t="shared" si="89"/>
        <v xml:space="preserve">58260 </v>
      </c>
      <c r="B5640" s="164" t="s">
        <v>9156</v>
      </c>
      <c r="C5640" s="163"/>
      <c r="D5640" s="113" t="s">
        <v>1358</v>
      </c>
      <c r="F5640" t="s">
        <v>9157</v>
      </c>
      <c r="G5640" s="219">
        <v>14.15</v>
      </c>
      <c r="H5640" s="219" t="s">
        <v>37</v>
      </c>
      <c r="I5640" s="219">
        <v>8.7899999999999991</v>
      </c>
      <c r="J5640" s="219">
        <v>2.37</v>
      </c>
      <c r="K5640" s="219" t="s">
        <v>37</v>
      </c>
      <c r="L5640" s="219">
        <v>25.31</v>
      </c>
      <c r="M5640" s="220" t="s">
        <v>1570</v>
      </c>
    </row>
    <row r="5641" spans="1:13">
      <c r="A5641" s="106" t="str">
        <f t="shared" si="89"/>
        <v xml:space="preserve">58262 </v>
      </c>
      <c r="B5641" s="164" t="s">
        <v>9158</v>
      </c>
      <c r="C5641" s="163"/>
      <c r="D5641" s="113" t="s">
        <v>1358</v>
      </c>
      <c r="F5641" t="s">
        <v>9159</v>
      </c>
      <c r="G5641" s="219">
        <v>15.94</v>
      </c>
      <c r="H5641" s="219" t="s">
        <v>37</v>
      </c>
      <c r="I5641" s="219">
        <v>9.3699999999999992</v>
      </c>
      <c r="J5641" s="219">
        <v>2.65</v>
      </c>
      <c r="K5641" s="219" t="s">
        <v>37</v>
      </c>
      <c r="L5641" s="219">
        <v>27.96</v>
      </c>
      <c r="M5641" s="220" t="s">
        <v>1570</v>
      </c>
    </row>
    <row r="5642" spans="1:13">
      <c r="A5642" s="106" t="str">
        <f t="shared" si="89"/>
        <v xml:space="preserve">58263 </v>
      </c>
      <c r="B5642" s="164" t="s">
        <v>9160</v>
      </c>
      <c r="C5642" s="163"/>
      <c r="D5642" s="113" t="s">
        <v>1358</v>
      </c>
      <c r="F5642" t="s">
        <v>9161</v>
      </c>
      <c r="G5642" s="219">
        <v>17.23</v>
      </c>
      <c r="H5642" s="219" t="s">
        <v>37</v>
      </c>
      <c r="I5642" s="219">
        <v>9.8699999999999992</v>
      </c>
      <c r="J5642" s="219">
        <v>2.86</v>
      </c>
      <c r="K5642" s="219" t="s">
        <v>37</v>
      </c>
      <c r="L5642" s="219">
        <v>29.96</v>
      </c>
      <c r="M5642" s="220" t="s">
        <v>1570</v>
      </c>
    </row>
    <row r="5643" spans="1:13">
      <c r="A5643" s="106" t="str">
        <f t="shared" si="89"/>
        <v xml:space="preserve">58267 </v>
      </c>
      <c r="B5643" s="164" t="s">
        <v>9162</v>
      </c>
      <c r="C5643" s="163"/>
      <c r="D5643" s="113" t="s">
        <v>1358</v>
      </c>
      <c r="F5643" t="s">
        <v>9163</v>
      </c>
      <c r="G5643" s="219">
        <v>18.36</v>
      </c>
      <c r="H5643" s="219" t="s">
        <v>37</v>
      </c>
      <c r="I5643" s="219">
        <v>10.76</v>
      </c>
      <c r="J5643" s="219">
        <v>3.11</v>
      </c>
      <c r="K5643" s="219" t="s">
        <v>37</v>
      </c>
      <c r="L5643" s="219">
        <v>32.229999999999997</v>
      </c>
      <c r="M5643" s="220" t="s">
        <v>1570</v>
      </c>
    </row>
    <row r="5644" spans="1:13">
      <c r="A5644" s="106" t="str">
        <f t="shared" si="89"/>
        <v xml:space="preserve">58270 </v>
      </c>
      <c r="B5644" s="164" t="s">
        <v>9164</v>
      </c>
      <c r="C5644" s="163"/>
      <c r="D5644" s="113" t="s">
        <v>1358</v>
      </c>
      <c r="F5644" t="s">
        <v>9165</v>
      </c>
      <c r="G5644" s="219">
        <v>15.3</v>
      </c>
      <c r="H5644" s="219" t="s">
        <v>37</v>
      </c>
      <c r="I5644" s="219">
        <v>9.1</v>
      </c>
      <c r="J5644" s="219">
        <v>2.5499999999999998</v>
      </c>
      <c r="K5644" s="219" t="s">
        <v>37</v>
      </c>
      <c r="L5644" s="219">
        <v>26.95</v>
      </c>
      <c r="M5644" s="220" t="s">
        <v>1570</v>
      </c>
    </row>
    <row r="5645" spans="1:13">
      <c r="A5645" s="106" t="str">
        <f t="shared" si="89"/>
        <v xml:space="preserve">58275 </v>
      </c>
      <c r="B5645" s="164" t="s">
        <v>9166</v>
      </c>
      <c r="C5645" s="163"/>
      <c r="D5645" s="113" t="s">
        <v>1358</v>
      </c>
      <c r="F5645" t="s">
        <v>9167</v>
      </c>
      <c r="G5645" s="219">
        <v>17.03</v>
      </c>
      <c r="H5645" s="219" t="s">
        <v>37</v>
      </c>
      <c r="I5645" s="219">
        <v>10.039999999999999</v>
      </c>
      <c r="J5645" s="219">
        <v>2.79</v>
      </c>
      <c r="K5645" s="219" t="s">
        <v>37</v>
      </c>
      <c r="L5645" s="219">
        <v>29.86</v>
      </c>
      <c r="M5645" s="220" t="s">
        <v>1570</v>
      </c>
    </row>
    <row r="5646" spans="1:13">
      <c r="A5646" s="106" t="str">
        <f t="shared" si="89"/>
        <v xml:space="preserve">58280 </v>
      </c>
      <c r="B5646" s="164" t="s">
        <v>9168</v>
      </c>
      <c r="C5646" s="163"/>
      <c r="D5646" s="113" t="s">
        <v>1358</v>
      </c>
      <c r="F5646" t="s">
        <v>9167</v>
      </c>
      <c r="G5646" s="219">
        <v>18.329999999999998</v>
      </c>
      <c r="H5646" s="219" t="s">
        <v>37</v>
      </c>
      <c r="I5646" s="219">
        <v>10.5</v>
      </c>
      <c r="J5646" s="219">
        <v>3.11</v>
      </c>
      <c r="K5646" s="219" t="s">
        <v>37</v>
      </c>
      <c r="L5646" s="219">
        <v>31.94</v>
      </c>
      <c r="M5646" s="220" t="s">
        <v>1570</v>
      </c>
    </row>
    <row r="5647" spans="1:13">
      <c r="A5647" s="106" t="str">
        <f t="shared" si="89"/>
        <v xml:space="preserve">58285 </v>
      </c>
      <c r="B5647" s="164" t="s">
        <v>9169</v>
      </c>
      <c r="C5647" s="163"/>
      <c r="D5647" s="113" t="s">
        <v>1358</v>
      </c>
      <c r="F5647" t="s">
        <v>9152</v>
      </c>
      <c r="G5647" s="219">
        <v>23.38</v>
      </c>
      <c r="H5647" s="219" t="s">
        <v>37</v>
      </c>
      <c r="I5647" s="219">
        <v>15.58</v>
      </c>
      <c r="J5647" s="219">
        <v>3.95</v>
      </c>
      <c r="K5647" s="219" t="s">
        <v>37</v>
      </c>
      <c r="L5647" s="219">
        <v>42.91</v>
      </c>
      <c r="M5647" s="220" t="s">
        <v>1570</v>
      </c>
    </row>
    <row r="5648" spans="1:13">
      <c r="A5648" s="106" t="str">
        <f t="shared" si="89"/>
        <v xml:space="preserve">58290 </v>
      </c>
      <c r="B5648" s="164" t="s">
        <v>9170</v>
      </c>
      <c r="C5648" s="163"/>
      <c r="D5648" s="113" t="s">
        <v>1358</v>
      </c>
      <c r="F5648" t="s">
        <v>9171</v>
      </c>
      <c r="G5648" s="219">
        <v>20.27</v>
      </c>
      <c r="H5648" s="219" t="s">
        <v>37</v>
      </c>
      <c r="I5648" s="219">
        <v>10.93</v>
      </c>
      <c r="J5648" s="219">
        <v>3.44</v>
      </c>
      <c r="K5648" s="219" t="s">
        <v>37</v>
      </c>
      <c r="L5648" s="219">
        <v>34.64</v>
      </c>
      <c r="M5648" s="220" t="s">
        <v>1570</v>
      </c>
    </row>
    <row r="5649" spans="1:13">
      <c r="A5649" s="106" t="str">
        <f t="shared" si="89"/>
        <v xml:space="preserve">58291 </v>
      </c>
      <c r="B5649" s="164" t="s">
        <v>9172</v>
      </c>
      <c r="C5649" s="163"/>
      <c r="D5649" s="113" t="s">
        <v>1358</v>
      </c>
      <c r="F5649" t="s">
        <v>9173</v>
      </c>
      <c r="G5649" s="219">
        <v>22.06</v>
      </c>
      <c r="H5649" s="219" t="s">
        <v>37</v>
      </c>
      <c r="I5649" s="219">
        <v>11.62</v>
      </c>
      <c r="J5649" s="219">
        <v>3.73</v>
      </c>
      <c r="K5649" s="219" t="s">
        <v>37</v>
      </c>
      <c r="L5649" s="219">
        <v>37.409999999999997</v>
      </c>
      <c r="M5649" s="220" t="s">
        <v>1570</v>
      </c>
    </row>
    <row r="5650" spans="1:13">
      <c r="A5650" s="106" t="str">
        <f t="shared" si="89"/>
        <v xml:space="preserve">58292 </v>
      </c>
      <c r="B5650" s="164" t="s">
        <v>9174</v>
      </c>
      <c r="C5650" s="163"/>
      <c r="D5650" s="113" t="s">
        <v>1358</v>
      </c>
      <c r="F5650" t="s">
        <v>9175</v>
      </c>
      <c r="G5650" s="219">
        <v>23.35</v>
      </c>
      <c r="H5650" s="219" t="s">
        <v>37</v>
      </c>
      <c r="I5650" s="219">
        <v>12.12</v>
      </c>
      <c r="J5650" s="219">
        <v>3.95</v>
      </c>
      <c r="K5650" s="219" t="s">
        <v>37</v>
      </c>
      <c r="L5650" s="219">
        <v>39.42</v>
      </c>
      <c r="M5650" s="220" t="s">
        <v>1570</v>
      </c>
    </row>
    <row r="5651" spans="1:13">
      <c r="A5651" s="106" t="str">
        <f t="shared" si="89"/>
        <v xml:space="preserve">58294 </v>
      </c>
      <c r="B5651" s="164" t="s">
        <v>9176</v>
      </c>
      <c r="C5651" s="163"/>
      <c r="D5651" s="113" t="s">
        <v>1358</v>
      </c>
      <c r="F5651" t="s">
        <v>9177</v>
      </c>
      <c r="G5651" s="219">
        <v>21.55</v>
      </c>
      <c r="H5651" s="219" t="s">
        <v>37</v>
      </c>
      <c r="I5651" s="219">
        <v>11.42</v>
      </c>
      <c r="J5651" s="219">
        <v>3.64</v>
      </c>
      <c r="K5651" s="219" t="s">
        <v>37</v>
      </c>
      <c r="L5651" s="219">
        <v>36.61</v>
      </c>
      <c r="M5651" s="220" t="s">
        <v>1570</v>
      </c>
    </row>
    <row r="5652" spans="1:13">
      <c r="A5652" s="106" t="str">
        <f t="shared" si="89"/>
        <v xml:space="preserve">58300 </v>
      </c>
      <c r="B5652" s="164" t="s">
        <v>9178</v>
      </c>
      <c r="C5652" s="163"/>
      <c r="D5652" s="113" t="s">
        <v>798</v>
      </c>
      <c r="E5652" s="113" t="s">
        <v>1966</v>
      </c>
      <c r="F5652" t="s">
        <v>9179</v>
      </c>
      <c r="G5652" s="219">
        <v>1.01</v>
      </c>
      <c r="H5652" s="219">
        <v>2.2000000000000002</v>
      </c>
      <c r="I5652" s="219">
        <v>0.39</v>
      </c>
      <c r="J5652" s="219">
        <v>0.1</v>
      </c>
      <c r="K5652" s="219">
        <v>3.31</v>
      </c>
      <c r="L5652" s="219">
        <v>1.5</v>
      </c>
      <c r="M5652" s="220" t="s">
        <v>583</v>
      </c>
    </row>
    <row r="5653" spans="1:13">
      <c r="A5653" s="106" t="str">
        <f t="shared" si="89"/>
        <v xml:space="preserve">58301 </v>
      </c>
      <c r="B5653" s="164" t="s">
        <v>9180</v>
      </c>
      <c r="C5653" s="163"/>
      <c r="D5653" s="113" t="s">
        <v>1358</v>
      </c>
      <c r="F5653" t="s">
        <v>9181</v>
      </c>
      <c r="G5653" s="219">
        <v>1.27</v>
      </c>
      <c r="H5653" s="219">
        <v>1.85</v>
      </c>
      <c r="I5653" s="219">
        <v>0.5</v>
      </c>
      <c r="J5653" s="219">
        <v>0.21</v>
      </c>
      <c r="K5653" s="219">
        <v>3.33</v>
      </c>
      <c r="L5653" s="219">
        <v>1.98</v>
      </c>
      <c r="M5653" s="220" t="s">
        <v>1324</v>
      </c>
    </row>
    <row r="5654" spans="1:13">
      <c r="A5654" s="106" t="str">
        <f t="shared" si="89"/>
        <v xml:space="preserve">58321 </v>
      </c>
      <c r="B5654" s="164" t="s">
        <v>9182</v>
      </c>
      <c r="C5654" s="163"/>
      <c r="D5654" s="113" t="s">
        <v>1358</v>
      </c>
      <c r="F5654" t="s">
        <v>9183</v>
      </c>
      <c r="G5654" s="219">
        <v>0.92</v>
      </c>
      <c r="H5654" s="219">
        <v>1.4</v>
      </c>
      <c r="I5654" s="219">
        <v>0.36</v>
      </c>
      <c r="J5654" s="219">
        <v>0.16</v>
      </c>
      <c r="K5654" s="219">
        <v>2.48</v>
      </c>
      <c r="L5654" s="219">
        <v>1.44</v>
      </c>
      <c r="M5654" s="220" t="s">
        <v>1324</v>
      </c>
    </row>
    <row r="5655" spans="1:13">
      <c r="A5655" s="106" t="str">
        <f t="shared" si="89"/>
        <v xml:space="preserve">58322 </v>
      </c>
      <c r="B5655" s="164" t="s">
        <v>9184</v>
      </c>
      <c r="C5655" s="163"/>
      <c r="D5655" s="113" t="s">
        <v>1358</v>
      </c>
      <c r="F5655" t="s">
        <v>9183</v>
      </c>
      <c r="G5655" s="219">
        <v>1.1000000000000001</v>
      </c>
      <c r="H5655" s="219">
        <v>1.47</v>
      </c>
      <c r="I5655" s="219">
        <v>0.43</v>
      </c>
      <c r="J5655" s="219">
        <v>0.19</v>
      </c>
      <c r="K5655" s="219">
        <v>2.76</v>
      </c>
      <c r="L5655" s="219">
        <v>1.72</v>
      </c>
      <c r="M5655" s="220" t="s">
        <v>1324</v>
      </c>
    </row>
    <row r="5656" spans="1:13">
      <c r="A5656" s="106" t="str">
        <f t="shared" si="89"/>
        <v xml:space="preserve">58323 </v>
      </c>
      <c r="B5656" s="164" t="s">
        <v>9185</v>
      </c>
      <c r="C5656" s="163"/>
      <c r="D5656" s="113" t="s">
        <v>1358</v>
      </c>
      <c r="F5656" t="s">
        <v>9186</v>
      </c>
      <c r="G5656" s="219">
        <v>0.23</v>
      </c>
      <c r="H5656" s="219">
        <v>0.18</v>
      </c>
      <c r="I5656" s="219">
        <v>0.09</v>
      </c>
      <c r="J5656" s="219">
        <v>0.04</v>
      </c>
      <c r="K5656" s="219">
        <v>0.45</v>
      </c>
      <c r="L5656" s="219">
        <v>0.36</v>
      </c>
      <c r="M5656" s="220" t="s">
        <v>1324</v>
      </c>
    </row>
    <row r="5657" spans="1:13">
      <c r="A5657" s="106" t="str">
        <f t="shared" si="89"/>
        <v xml:space="preserve">58340 </v>
      </c>
      <c r="B5657" s="164" t="s">
        <v>9187</v>
      </c>
      <c r="C5657" s="163"/>
      <c r="D5657" s="113" t="s">
        <v>1358</v>
      </c>
      <c r="F5657" t="s">
        <v>9188</v>
      </c>
      <c r="G5657" s="219">
        <v>0.88</v>
      </c>
      <c r="H5657" s="219">
        <v>6.24</v>
      </c>
      <c r="I5657" s="219">
        <v>0.71</v>
      </c>
      <c r="J5657" s="219">
        <v>0.14000000000000001</v>
      </c>
      <c r="K5657" s="219">
        <v>7.26</v>
      </c>
      <c r="L5657" s="219">
        <v>1.73</v>
      </c>
      <c r="M5657" s="220" t="s">
        <v>1324</v>
      </c>
    </row>
    <row r="5658" spans="1:13">
      <c r="A5658" s="106" t="str">
        <f t="shared" si="89"/>
        <v xml:space="preserve">58345 </v>
      </c>
      <c r="B5658" s="164" t="s">
        <v>9189</v>
      </c>
      <c r="C5658" s="163"/>
      <c r="D5658" s="113" t="s">
        <v>1358</v>
      </c>
      <c r="F5658" t="s">
        <v>9190</v>
      </c>
      <c r="G5658" s="219">
        <v>4.7</v>
      </c>
      <c r="H5658" s="219" t="s">
        <v>37</v>
      </c>
      <c r="I5658" s="219">
        <v>3.24</v>
      </c>
      <c r="J5658" s="219">
        <v>0.79</v>
      </c>
      <c r="K5658" s="219" t="s">
        <v>37</v>
      </c>
      <c r="L5658" s="219">
        <v>8.73</v>
      </c>
      <c r="M5658" s="220" t="s">
        <v>1474</v>
      </c>
    </row>
    <row r="5659" spans="1:13">
      <c r="A5659" s="106" t="str">
        <f t="shared" si="89"/>
        <v xml:space="preserve">58346 </v>
      </c>
      <c r="B5659" s="164" t="s">
        <v>9191</v>
      </c>
      <c r="C5659" s="163"/>
      <c r="D5659" s="113" t="s">
        <v>1358</v>
      </c>
      <c r="F5659" t="s">
        <v>9192</v>
      </c>
      <c r="G5659" s="219">
        <v>7.56</v>
      </c>
      <c r="H5659" s="219" t="s">
        <v>37</v>
      </c>
      <c r="I5659" s="219">
        <v>6.78</v>
      </c>
      <c r="J5659" s="219">
        <v>0.6</v>
      </c>
      <c r="K5659" s="219" t="s">
        <v>37</v>
      </c>
      <c r="L5659" s="219">
        <v>14.94</v>
      </c>
      <c r="M5659" s="220" t="s">
        <v>1570</v>
      </c>
    </row>
    <row r="5660" spans="1:13">
      <c r="A5660" s="106" t="str">
        <f t="shared" si="89"/>
        <v xml:space="preserve">58350 </v>
      </c>
      <c r="B5660" s="164" t="s">
        <v>9193</v>
      </c>
      <c r="C5660" s="163"/>
      <c r="D5660" s="113" t="s">
        <v>1358</v>
      </c>
      <c r="F5660" t="s">
        <v>9190</v>
      </c>
      <c r="G5660" s="219">
        <v>1.06</v>
      </c>
      <c r="H5660" s="219">
        <v>3.41</v>
      </c>
      <c r="I5660" s="219">
        <v>1.64</v>
      </c>
      <c r="J5660" s="219">
        <v>0.18</v>
      </c>
      <c r="K5660" s="219">
        <v>4.6500000000000004</v>
      </c>
      <c r="L5660" s="219">
        <v>2.88</v>
      </c>
      <c r="M5660" s="220" t="s">
        <v>1474</v>
      </c>
    </row>
    <row r="5661" spans="1:13">
      <c r="A5661" s="106" t="str">
        <f t="shared" si="89"/>
        <v xml:space="preserve">58353 </v>
      </c>
      <c r="B5661" s="164" t="s">
        <v>9194</v>
      </c>
      <c r="C5661" s="163"/>
      <c r="D5661" s="113" t="s">
        <v>1358</v>
      </c>
      <c r="F5661" t="s">
        <v>9195</v>
      </c>
      <c r="G5661" s="219">
        <v>3.6</v>
      </c>
      <c r="H5661" s="219">
        <v>23.44</v>
      </c>
      <c r="I5661" s="219">
        <v>2.77</v>
      </c>
      <c r="J5661" s="219">
        <v>0.6</v>
      </c>
      <c r="K5661" s="219">
        <v>27.64</v>
      </c>
      <c r="L5661" s="219">
        <v>6.97</v>
      </c>
      <c r="M5661" s="220" t="s">
        <v>1474</v>
      </c>
    </row>
    <row r="5662" spans="1:13">
      <c r="A5662" s="106" t="str">
        <f t="shared" si="89"/>
        <v xml:space="preserve">58356 </v>
      </c>
      <c r="B5662" s="164" t="s">
        <v>9196</v>
      </c>
      <c r="C5662" s="163"/>
      <c r="D5662" s="113" t="s">
        <v>1358</v>
      </c>
      <c r="F5662" t="s">
        <v>9197</v>
      </c>
      <c r="G5662" s="219">
        <v>6.41</v>
      </c>
      <c r="H5662" s="219">
        <v>42.39</v>
      </c>
      <c r="I5662" s="219">
        <v>3.12</v>
      </c>
      <c r="J5662" s="219">
        <v>1.1000000000000001</v>
      </c>
      <c r="K5662" s="219">
        <v>49.9</v>
      </c>
      <c r="L5662" s="219">
        <v>10.63</v>
      </c>
      <c r="M5662" s="220" t="s">
        <v>1474</v>
      </c>
    </row>
    <row r="5663" spans="1:13">
      <c r="A5663" s="106" t="str">
        <f t="shared" si="89"/>
        <v xml:space="preserve">58400 </v>
      </c>
      <c r="B5663" s="164" t="s">
        <v>9198</v>
      </c>
      <c r="C5663" s="163"/>
      <c r="D5663" s="113" t="s">
        <v>1358</v>
      </c>
      <c r="F5663" t="s">
        <v>9199</v>
      </c>
      <c r="G5663" s="219">
        <v>7.14</v>
      </c>
      <c r="H5663" s="219" t="s">
        <v>37</v>
      </c>
      <c r="I5663" s="219">
        <v>5.77</v>
      </c>
      <c r="J5663" s="219">
        <v>1.1200000000000001</v>
      </c>
      <c r="K5663" s="219" t="s">
        <v>37</v>
      </c>
      <c r="L5663" s="219">
        <v>14.03</v>
      </c>
      <c r="M5663" s="220" t="s">
        <v>1570</v>
      </c>
    </row>
    <row r="5664" spans="1:13">
      <c r="A5664" s="106" t="str">
        <f t="shared" si="89"/>
        <v xml:space="preserve">58410 </v>
      </c>
      <c r="B5664" s="164" t="s">
        <v>9200</v>
      </c>
      <c r="C5664" s="163"/>
      <c r="D5664" s="113" t="s">
        <v>1358</v>
      </c>
      <c r="F5664" t="s">
        <v>9199</v>
      </c>
      <c r="G5664" s="219">
        <v>13.8</v>
      </c>
      <c r="H5664" s="219" t="s">
        <v>37</v>
      </c>
      <c r="I5664" s="219">
        <v>8.4700000000000006</v>
      </c>
      <c r="J5664" s="219">
        <v>2.33</v>
      </c>
      <c r="K5664" s="219" t="s">
        <v>37</v>
      </c>
      <c r="L5664" s="219">
        <v>24.6</v>
      </c>
      <c r="M5664" s="220" t="s">
        <v>1570</v>
      </c>
    </row>
    <row r="5665" spans="1:13">
      <c r="A5665" s="106" t="str">
        <f t="shared" si="89"/>
        <v xml:space="preserve">58520 </v>
      </c>
      <c r="B5665" s="164" t="s">
        <v>9201</v>
      </c>
      <c r="C5665" s="163"/>
      <c r="D5665" s="113" t="s">
        <v>1358</v>
      </c>
      <c r="F5665" t="s">
        <v>9202</v>
      </c>
      <c r="G5665" s="219">
        <v>13.48</v>
      </c>
      <c r="H5665" s="219" t="s">
        <v>37</v>
      </c>
      <c r="I5665" s="219">
        <v>8.34</v>
      </c>
      <c r="J5665" s="219">
        <v>2.27</v>
      </c>
      <c r="K5665" s="219" t="s">
        <v>37</v>
      </c>
      <c r="L5665" s="219">
        <v>24.09</v>
      </c>
      <c r="M5665" s="220" t="s">
        <v>1570</v>
      </c>
    </row>
    <row r="5666" spans="1:13">
      <c r="A5666" s="106" t="str">
        <f t="shared" si="89"/>
        <v xml:space="preserve">58540 </v>
      </c>
      <c r="B5666" s="164" t="s">
        <v>9203</v>
      </c>
      <c r="C5666" s="163"/>
      <c r="D5666" s="113" t="s">
        <v>1358</v>
      </c>
      <c r="F5666" t="s">
        <v>9204</v>
      </c>
      <c r="G5666" s="219">
        <v>15.71</v>
      </c>
      <c r="H5666" s="219" t="s">
        <v>37</v>
      </c>
      <c r="I5666" s="219">
        <v>9.2799999999999994</v>
      </c>
      <c r="J5666" s="219">
        <v>2.66</v>
      </c>
      <c r="K5666" s="219" t="s">
        <v>37</v>
      </c>
      <c r="L5666" s="219">
        <v>27.65</v>
      </c>
      <c r="M5666" s="220" t="s">
        <v>1570</v>
      </c>
    </row>
    <row r="5667" spans="1:13">
      <c r="A5667" s="106" t="str">
        <f t="shared" si="89"/>
        <v xml:space="preserve">58541 </v>
      </c>
      <c r="B5667" s="164" t="s">
        <v>9205</v>
      </c>
      <c r="C5667" s="163"/>
      <c r="D5667" s="113" t="s">
        <v>1358</v>
      </c>
      <c r="F5667" t="s">
        <v>9206</v>
      </c>
      <c r="G5667" s="219">
        <v>12.29</v>
      </c>
      <c r="H5667" s="219" t="s">
        <v>37</v>
      </c>
      <c r="I5667" s="219">
        <v>7.8</v>
      </c>
      <c r="J5667" s="219">
        <v>1.96</v>
      </c>
      <c r="K5667" s="219" t="s">
        <v>37</v>
      </c>
      <c r="L5667" s="219">
        <v>22.05</v>
      </c>
      <c r="M5667" s="220" t="s">
        <v>1570</v>
      </c>
    </row>
    <row r="5668" spans="1:13">
      <c r="A5668" s="106" t="str">
        <f t="shared" si="89"/>
        <v xml:space="preserve">58542 </v>
      </c>
      <c r="B5668" s="164" t="s">
        <v>9207</v>
      </c>
      <c r="C5668" s="163"/>
      <c r="D5668" s="113" t="s">
        <v>1358</v>
      </c>
      <c r="F5668" t="s">
        <v>9208</v>
      </c>
      <c r="G5668" s="219">
        <v>14.16</v>
      </c>
      <c r="H5668" s="219" t="s">
        <v>37</v>
      </c>
      <c r="I5668" s="219">
        <v>8.5500000000000007</v>
      </c>
      <c r="J5668" s="219">
        <v>2.31</v>
      </c>
      <c r="K5668" s="219" t="s">
        <v>37</v>
      </c>
      <c r="L5668" s="219">
        <v>25.02</v>
      </c>
      <c r="M5668" s="220" t="s">
        <v>1570</v>
      </c>
    </row>
    <row r="5669" spans="1:13">
      <c r="A5669" s="106" t="str">
        <f t="shared" si="89"/>
        <v xml:space="preserve">58543 </v>
      </c>
      <c r="B5669" s="164" t="s">
        <v>9209</v>
      </c>
      <c r="C5669" s="163"/>
      <c r="D5669" s="113" t="s">
        <v>1358</v>
      </c>
      <c r="F5669" t="s">
        <v>9210</v>
      </c>
      <c r="G5669" s="219">
        <v>14.39</v>
      </c>
      <c r="H5669" s="219" t="s">
        <v>37</v>
      </c>
      <c r="I5669" s="219">
        <v>8.59</v>
      </c>
      <c r="J5669" s="219">
        <v>2.4300000000000002</v>
      </c>
      <c r="K5669" s="219" t="s">
        <v>37</v>
      </c>
      <c r="L5669" s="219">
        <v>25.41</v>
      </c>
      <c r="M5669" s="220" t="s">
        <v>1570</v>
      </c>
    </row>
    <row r="5670" spans="1:13">
      <c r="A5670" s="106" t="str">
        <f t="shared" si="89"/>
        <v xml:space="preserve">58544 </v>
      </c>
      <c r="B5670" s="164" t="s">
        <v>9211</v>
      </c>
      <c r="C5670" s="163"/>
      <c r="D5670" s="113" t="s">
        <v>1358</v>
      </c>
      <c r="F5670" t="s">
        <v>9212</v>
      </c>
      <c r="G5670" s="219">
        <v>15.6</v>
      </c>
      <c r="H5670" s="219" t="s">
        <v>37</v>
      </c>
      <c r="I5670" s="219">
        <v>9.06</v>
      </c>
      <c r="J5670" s="219">
        <v>2.64</v>
      </c>
      <c r="K5670" s="219" t="s">
        <v>37</v>
      </c>
      <c r="L5670" s="219">
        <v>27.3</v>
      </c>
      <c r="M5670" s="220" t="s">
        <v>1570</v>
      </c>
    </row>
    <row r="5671" spans="1:13">
      <c r="A5671" s="106" t="str">
        <f t="shared" si="89"/>
        <v xml:space="preserve">58545 </v>
      </c>
      <c r="B5671" s="164" t="s">
        <v>9213</v>
      </c>
      <c r="C5671" s="163"/>
      <c r="D5671" s="113" t="s">
        <v>1358</v>
      </c>
      <c r="F5671" t="s">
        <v>9214</v>
      </c>
      <c r="G5671" s="219">
        <v>15.55</v>
      </c>
      <c r="H5671" s="219" t="s">
        <v>37</v>
      </c>
      <c r="I5671" s="219">
        <v>8.94</v>
      </c>
      <c r="J5671" s="219">
        <v>2.7</v>
      </c>
      <c r="K5671" s="219" t="s">
        <v>37</v>
      </c>
      <c r="L5671" s="219">
        <v>27.19</v>
      </c>
      <c r="M5671" s="220" t="s">
        <v>1570</v>
      </c>
    </row>
    <row r="5672" spans="1:13">
      <c r="A5672" s="106" t="str">
        <f t="shared" si="89"/>
        <v xml:space="preserve">58546 </v>
      </c>
      <c r="B5672" s="164" t="s">
        <v>9215</v>
      </c>
      <c r="C5672" s="163"/>
      <c r="D5672" s="113" t="s">
        <v>1358</v>
      </c>
      <c r="F5672" t="s">
        <v>9216</v>
      </c>
      <c r="G5672" s="219">
        <v>19.940000000000001</v>
      </c>
      <c r="H5672" s="219" t="s">
        <v>37</v>
      </c>
      <c r="I5672" s="219">
        <v>10.18</v>
      </c>
      <c r="J5672" s="219">
        <v>3.38</v>
      </c>
      <c r="K5672" s="219" t="s">
        <v>37</v>
      </c>
      <c r="L5672" s="219">
        <v>33.5</v>
      </c>
      <c r="M5672" s="220" t="s">
        <v>1570</v>
      </c>
    </row>
    <row r="5673" spans="1:13">
      <c r="A5673" s="106" t="str">
        <f t="shared" si="89"/>
        <v xml:space="preserve">58548 </v>
      </c>
      <c r="B5673" s="164" t="s">
        <v>9217</v>
      </c>
      <c r="C5673" s="163"/>
      <c r="D5673" s="113" t="s">
        <v>1358</v>
      </c>
      <c r="F5673" t="s">
        <v>9218</v>
      </c>
      <c r="G5673" s="219">
        <v>31.63</v>
      </c>
      <c r="H5673" s="219" t="s">
        <v>37</v>
      </c>
      <c r="I5673" s="219">
        <v>19.73</v>
      </c>
      <c r="J5673" s="219">
        <v>5.36</v>
      </c>
      <c r="K5673" s="219" t="s">
        <v>37</v>
      </c>
      <c r="L5673" s="219">
        <v>56.72</v>
      </c>
      <c r="M5673" s="220" t="s">
        <v>1570</v>
      </c>
    </row>
    <row r="5674" spans="1:13">
      <c r="A5674" s="106" t="str">
        <f t="shared" si="89"/>
        <v xml:space="preserve">58550 </v>
      </c>
      <c r="B5674" s="164" t="s">
        <v>9219</v>
      </c>
      <c r="C5674" s="163"/>
      <c r="D5674" s="113" t="s">
        <v>1358</v>
      </c>
      <c r="F5674" t="s">
        <v>9220</v>
      </c>
      <c r="G5674" s="219">
        <v>15.1</v>
      </c>
      <c r="H5674" s="219" t="s">
        <v>37</v>
      </c>
      <c r="I5674" s="219">
        <v>8.9600000000000009</v>
      </c>
      <c r="J5674" s="219">
        <v>2.54</v>
      </c>
      <c r="K5674" s="219" t="s">
        <v>37</v>
      </c>
      <c r="L5674" s="219">
        <v>26.6</v>
      </c>
      <c r="M5674" s="220" t="s">
        <v>1570</v>
      </c>
    </row>
    <row r="5675" spans="1:13">
      <c r="A5675" s="106" t="str">
        <f t="shared" si="89"/>
        <v xml:space="preserve">58552 </v>
      </c>
      <c r="B5675" s="164" t="s">
        <v>9221</v>
      </c>
      <c r="C5675" s="163"/>
      <c r="D5675" s="113" t="s">
        <v>1358</v>
      </c>
      <c r="F5675" t="s">
        <v>9222</v>
      </c>
      <c r="G5675" s="219">
        <v>16.91</v>
      </c>
      <c r="H5675" s="219" t="s">
        <v>37</v>
      </c>
      <c r="I5675" s="219">
        <v>9.8000000000000007</v>
      </c>
      <c r="J5675" s="219">
        <v>2.83</v>
      </c>
      <c r="K5675" s="219" t="s">
        <v>37</v>
      </c>
      <c r="L5675" s="219">
        <v>29.54</v>
      </c>
      <c r="M5675" s="220" t="s">
        <v>1570</v>
      </c>
    </row>
    <row r="5676" spans="1:13">
      <c r="A5676" s="106" t="str">
        <f t="shared" si="89"/>
        <v xml:space="preserve">58553 </v>
      </c>
      <c r="B5676" s="164" t="s">
        <v>9223</v>
      </c>
      <c r="C5676" s="163"/>
      <c r="D5676" s="113" t="s">
        <v>1358</v>
      </c>
      <c r="F5676" t="s">
        <v>9224</v>
      </c>
      <c r="G5676" s="219">
        <v>20.059999999999999</v>
      </c>
      <c r="H5676" s="219" t="s">
        <v>37</v>
      </c>
      <c r="I5676" s="219">
        <v>10.23</v>
      </c>
      <c r="J5676" s="219">
        <v>3.4</v>
      </c>
      <c r="K5676" s="219" t="s">
        <v>37</v>
      </c>
      <c r="L5676" s="219">
        <v>33.69</v>
      </c>
      <c r="M5676" s="220" t="s">
        <v>1570</v>
      </c>
    </row>
    <row r="5677" spans="1:13">
      <c r="A5677" s="106" t="str">
        <f t="shared" si="89"/>
        <v xml:space="preserve">58554 </v>
      </c>
      <c r="B5677" s="164" t="s">
        <v>9225</v>
      </c>
      <c r="C5677" s="163"/>
      <c r="D5677" s="113" t="s">
        <v>1358</v>
      </c>
      <c r="F5677" t="s">
        <v>9226</v>
      </c>
      <c r="G5677" s="219">
        <v>23.11</v>
      </c>
      <c r="H5677" s="219" t="s">
        <v>37</v>
      </c>
      <c r="I5677" s="219">
        <v>12.26</v>
      </c>
      <c r="J5677" s="219">
        <v>3.89</v>
      </c>
      <c r="K5677" s="219" t="s">
        <v>37</v>
      </c>
      <c r="L5677" s="219">
        <v>39.26</v>
      </c>
      <c r="M5677" s="220" t="s">
        <v>1570</v>
      </c>
    </row>
    <row r="5678" spans="1:13">
      <c r="A5678" s="106" t="str">
        <f t="shared" si="89"/>
        <v xml:space="preserve">58555 </v>
      </c>
      <c r="B5678" s="164" t="s">
        <v>9227</v>
      </c>
      <c r="C5678" s="163"/>
      <c r="D5678" s="113" t="s">
        <v>1358</v>
      </c>
      <c r="F5678" t="s">
        <v>9228</v>
      </c>
      <c r="G5678" s="219">
        <v>2.65</v>
      </c>
      <c r="H5678" s="219">
        <v>7.75</v>
      </c>
      <c r="I5678" s="219">
        <v>1.44</v>
      </c>
      <c r="J5678" s="219">
        <v>0.44</v>
      </c>
      <c r="K5678" s="219">
        <v>10.84</v>
      </c>
      <c r="L5678" s="219">
        <v>4.53</v>
      </c>
      <c r="M5678" s="220" t="s">
        <v>1324</v>
      </c>
    </row>
    <row r="5679" spans="1:13">
      <c r="A5679" s="106" t="str">
        <f t="shared" si="89"/>
        <v xml:space="preserve">58558 </v>
      </c>
      <c r="B5679" s="164" t="s">
        <v>9229</v>
      </c>
      <c r="C5679" s="163"/>
      <c r="D5679" s="113" t="s">
        <v>1358</v>
      </c>
      <c r="F5679" t="s">
        <v>9230</v>
      </c>
      <c r="G5679" s="219">
        <v>4.17</v>
      </c>
      <c r="H5679" s="219">
        <v>34.67</v>
      </c>
      <c r="I5679" s="219">
        <v>2.04</v>
      </c>
      <c r="J5679" s="219">
        <v>0.71</v>
      </c>
      <c r="K5679" s="219">
        <v>39.549999999999997</v>
      </c>
      <c r="L5679" s="219">
        <v>6.92</v>
      </c>
      <c r="M5679" s="220" t="s">
        <v>1324</v>
      </c>
    </row>
    <row r="5680" spans="1:13">
      <c r="A5680" s="106" t="str">
        <f t="shared" si="89"/>
        <v xml:space="preserve">58559 </v>
      </c>
      <c r="B5680" s="164" t="s">
        <v>9231</v>
      </c>
      <c r="C5680" s="163"/>
      <c r="D5680" s="113" t="s">
        <v>1358</v>
      </c>
      <c r="F5680" t="s">
        <v>9232</v>
      </c>
      <c r="G5680" s="219">
        <v>5.2</v>
      </c>
      <c r="H5680" s="219" t="s">
        <v>37</v>
      </c>
      <c r="I5680" s="219">
        <v>2.41</v>
      </c>
      <c r="J5680" s="219">
        <v>0.88</v>
      </c>
      <c r="K5680" s="219" t="s">
        <v>37</v>
      </c>
      <c r="L5680" s="219">
        <v>8.49</v>
      </c>
      <c r="M5680" s="220" t="s">
        <v>1324</v>
      </c>
    </row>
    <row r="5681" spans="1:13">
      <c r="A5681" s="106" t="str">
        <f t="shared" si="89"/>
        <v xml:space="preserve">58560 </v>
      </c>
      <c r="B5681" s="164" t="s">
        <v>9233</v>
      </c>
      <c r="C5681" s="163"/>
      <c r="D5681" s="113" t="s">
        <v>1358</v>
      </c>
      <c r="F5681" t="s">
        <v>9234</v>
      </c>
      <c r="G5681" s="219">
        <v>5.75</v>
      </c>
      <c r="H5681" s="219" t="s">
        <v>37</v>
      </c>
      <c r="I5681" s="219">
        <v>2.62</v>
      </c>
      <c r="J5681" s="219">
        <v>0.98</v>
      </c>
      <c r="K5681" s="219" t="s">
        <v>37</v>
      </c>
      <c r="L5681" s="219">
        <v>9.35</v>
      </c>
      <c r="M5681" s="220" t="s">
        <v>1324</v>
      </c>
    </row>
    <row r="5682" spans="1:13">
      <c r="A5682" s="106" t="str">
        <f t="shared" si="89"/>
        <v xml:space="preserve">58561 </v>
      </c>
      <c r="B5682" s="164" t="s">
        <v>9235</v>
      </c>
      <c r="C5682" s="163"/>
      <c r="D5682" s="113" t="s">
        <v>1358</v>
      </c>
      <c r="F5682" t="s">
        <v>9236</v>
      </c>
      <c r="G5682" s="219">
        <v>6.6</v>
      </c>
      <c r="H5682" s="219" t="s">
        <v>37</v>
      </c>
      <c r="I5682" s="219">
        <v>2.97</v>
      </c>
      <c r="J5682" s="219">
        <v>1.1299999999999999</v>
      </c>
      <c r="K5682" s="219" t="s">
        <v>37</v>
      </c>
      <c r="L5682" s="219">
        <v>10.7</v>
      </c>
      <c r="M5682" s="220" t="s">
        <v>1324</v>
      </c>
    </row>
    <row r="5683" spans="1:13">
      <c r="A5683" s="106" t="str">
        <f t="shared" si="89"/>
        <v xml:space="preserve">58562 </v>
      </c>
      <c r="B5683" s="164" t="s">
        <v>9237</v>
      </c>
      <c r="C5683" s="163"/>
      <c r="D5683" s="113" t="s">
        <v>1358</v>
      </c>
      <c r="F5683" t="s">
        <v>9238</v>
      </c>
      <c r="G5683" s="219">
        <v>4</v>
      </c>
      <c r="H5683" s="219">
        <v>8.2799999999999994</v>
      </c>
      <c r="I5683" s="219">
        <v>1.95</v>
      </c>
      <c r="J5683" s="219">
        <v>0.68</v>
      </c>
      <c r="K5683" s="219">
        <v>12.96</v>
      </c>
      <c r="L5683" s="219">
        <v>6.63</v>
      </c>
      <c r="M5683" s="220" t="s">
        <v>1324</v>
      </c>
    </row>
    <row r="5684" spans="1:13">
      <c r="A5684" s="106" t="str">
        <f t="shared" si="89"/>
        <v xml:space="preserve">58563 </v>
      </c>
      <c r="B5684" s="164" t="s">
        <v>9239</v>
      </c>
      <c r="C5684" s="163"/>
      <c r="D5684" s="113" t="s">
        <v>1358</v>
      </c>
      <c r="F5684" t="s">
        <v>9240</v>
      </c>
      <c r="G5684" s="219">
        <v>4.47</v>
      </c>
      <c r="H5684" s="219">
        <v>57.45</v>
      </c>
      <c r="I5684" s="219">
        <v>2.13</v>
      </c>
      <c r="J5684" s="219">
        <v>0.75</v>
      </c>
      <c r="K5684" s="219">
        <v>62.67</v>
      </c>
      <c r="L5684" s="219">
        <v>7.35</v>
      </c>
      <c r="M5684" s="220" t="s">
        <v>1324</v>
      </c>
    </row>
    <row r="5685" spans="1:13">
      <c r="A5685" s="106" t="str">
        <f t="shared" si="89"/>
        <v xml:space="preserve">58565 </v>
      </c>
      <c r="B5685" s="164" t="s">
        <v>9241</v>
      </c>
      <c r="C5685" s="163"/>
      <c r="D5685" s="113" t="s">
        <v>1358</v>
      </c>
      <c r="F5685" t="s">
        <v>9242</v>
      </c>
      <c r="G5685" s="219">
        <v>7.12</v>
      </c>
      <c r="H5685" s="219">
        <v>41.38</v>
      </c>
      <c r="I5685" s="219">
        <v>5.51</v>
      </c>
      <c r="J5685" s="219">
        <v>1.21</v>
      </c>
      <c r="K5685" s="219">
        <v>49.71</v>
      </c>
      <c r="L5685" s="219">
        <v>13.84</v>
      </c>
      <c r="M5685" s="220" t="s">
        <v>1570</v>
      </c>
    </row>
    <row r="5686" spans="1:13">
      <c r="A5686" s="106" t="str">
        <f t="shared" si="89"/>
        <v xml:space="preserve">58570 </v>
      </c>
      <c r="B5686" s="164" t="s">
        <v>9243</v>
      </c>
      <c r="C5686" s="163"/>
      <c r="D5686" s="113" t="s">
        <v>1358</v>
      </c>
      <c r="F5686" t="s">
        <v>9244</v>
      </c>
      <c r="G5686" s="219">
        <v>13.36</v>
      </c>
      <c r="H5686" s="219" t="s">
        <v>37</v>
      </c>
      <c r="I5686" s="219">
        <v>8.76</v>
      </c>
      <c r="J5686" s="219">
        <v>2.2400000000000002</v>
      </c>
      <c r="K5686" s="219" t="s">
        <v>37</v>
      </c>
      <c r="L5686" s="219">
        <v>24.36</v>
      </c>
      <c r="M5686" s="220" t="s">
        <v>1570</v>
      </c>
    </row>
    <row r="5687" spans="1:13">
      <c r="A5687" s="106" t="str">
        <f t="shared" si="89"/>
        <v xml:space="preserve">58571 </v>
      </c>
      <c r="B5687" s="164" t="s">
        <v>9245</v>
      </c>
      <c r="C5687" s="163"/>
      <c r="D5687" s="113" t="s">
        <v>1358</v>
      </c>
      <c r="F5687" t="s">
        <v>9246</v>
      </c>
      <c r="G5687" s="219">
        <v>15</v>
      </c>
      <c r="H5687" s="219" t="s">
        <v>37</v>
      </c>
      <c r="I5687" s="219">
        <v>9.89</v>
      </c>
      <c r="J5687" s="219">
        <v>2.54</v>
      </c>
      <c r="K5687" s="219" t="s">
        <v>37</v>
      </c>
      <c r="L5687" s="219">
        <v>27.43</v>
      </c>
      <c r="M5687" s="220" t="s">
        <v>1570</v>
      </c>
    </row>
    <row r="5688" spans="1:13">
      <c r="A5688" s="106" t="str">
        <f t="shared" si="89"/>
        <v xml:space="preserve">58572 </v>
      </c>
      <c r="B5688" s="164" t="s">
        <v>9247</v>
      </c>
      <c r="C5688" s="163"/>
      <c r="D5688" s="113" t="s">
        <v>1358</v>
      </c>
      <c r="F5688" t="s">
        <v>9248</v>
      </c>
      <c r="G5688" s="219">
        <v>17.71</v>
      </c>
      <c r="H5688" s="219" t="s">
        <v>37</v>
      </c>
      <c r="I5688" s="219">
        <v>9.8699999999999992</v>
      </c>
      <c r="J5688" s="219">
        <v>2.98</v>
      </c>
      <c r="K5688" s="219" t="s">
        <v>37</v>
      </c>
      <c r="L5688" s="219">
        <v>30.56</v>
      </c>
      <c r="M5688" s="220" t="s">
        <v>1570</v>
      </c>
    </row>
    <row r="5689" spans="1:13">
      <c r="A5689" s="106" t="str">
        <f t="shared" si="89"/>
        <v xml:space="preserve">58573 </v>
      </c>
      <c r="B5689" s="164" t="s">
        <v>9249</v>
      </c>
      <c r="C5689" s="163"/>
      <c r="D5689" s="113" t="s">
        <v>1358</v>
      </c>
      <c r="F5689" t="s">
        <v>9250</v>
      </c>
      <c r="G5689" s="219">
        <v>20.79</v>
      </c>
      <c r="H5689" s="219" t="s">
        <v>37</v>
      </c>
      <c r="I5689" s="219">
        <v>12.4</v>
      </c>
      <c r="J5689" s="219">
        <v>3.53</v>
      </c>
      <c r="K5689" s="219" t="s">
        <v>37</v>
      </c>
      <c r="L5689" s="219">
        <v>36.72</v>
      </c>
      <c r="M5689" s="220" t="s">
        <v>1570</v>
      </c>
    </row>
    <row r="5690" spans="1:13">
      <c r="A5690" s="106" t="str">
        <f t="shared" si="89"/>
        <v xml:space="preserve">58575 </v>
      </c>
      <c r="B5690" s="164" t="s">
        <v>9251</v>
      </c>
      <c r="C5690" s="163"/>
      <c r="D5690" s="113" t="s">
        <v>1358</v>
      </c>
      <c r="F5690" t="s">
        <v>9252</v>
      </c>
      <c r="G5690" s="219">
        <v>32.6</v>
      </c>
      <c r="H5690" s="219" t="s">
        <v>37</v>
      </c>
      <c r="I5690" s="219">
        <v>20.079999999999998</v>
      </c>
      <c r="J5690" s="219">
        <v>5.53</v>
      </c>
      <c r="K5690" s="219" t="s">
        <v>37</v>
      </c>
      <c r="L5690" s="219">
        <v>58.21</v>
      </c>
      <c r="M5690" s="220" t="s">
        <v>1570</v>
      </c>
    </row>
    <row r="5691" spans="1:13">
      <c r="A5691" s="106" t="str">
        <f t="shared" si="89"/>
        <v xml:space="preserve">58578 </v>
      </c>
      <c r="B5691" s="164" t="s">
        <v>9253</v>
      </c>
      <c r="C5691" s="163"/>
      <c r="D5691" s="113" t="s">
        <v>664</v>
      </c>
      <c r="F5691" t="s">
        <v>19094</v>
      </c>
      <c r="G5691" s="219">
        <v>0</v>
      </c>
      <c r="H5691" s="219">
        <v>0</v>
      </c>
      <c r="I5691" s="219">
        <v>0</v>
      </c>
      <c r="J5691" s="219">
        <v>0</v>
      </c>
      <c r="K5691" s="219">
        <v>0</v>
      </c>
      <c r="L5691" s="219">
        <v>0</v>
      </c>
      <c r="M5691" s="220" t="s">
        <v>991</v>
      </c>
    </row>
    <row r="5692" spans="1:13">
      <c r="A5692" s="106" t="str">
        <f t="shared" si="89"/>
        <v xml:space="preserve">58579 </v>
      </c>
      <c r="B5692" s="164" t="s">
        <v>9254</v>
      </c>
      <c r="C5692" s="163"/>
      <c r="D5692" s="113" t="s">
        <v>664</v>
      </c>
      <c r="F5692" t="s">
        <v>19095</v>
      </c>
      <c r="G5692" s="219">
        <v>0</v>
      </c>
      <c r="H5692" s="219">
        <v>0</v>
      </c>
      <c r="I5692" s="219">
        <v>0</v>
      </c>
      <c r="J5692" s="219">
        <v>0</v>
      </c>
      <c r="K5692" s="219">
        <v>0</v>
      </c>
      <c r="L5692" s="219">
        <v>0</v>
      </c>
      <c r="M5692" s="220" t="s">
        <v>991</v>
      </c>
    </row>
    <row r="5693" spans="1:13">
      <c r="A5693" s="106" t="str">
        <f t="shared" si="89"/>
        <v xml:space="preserve">58580 </v>
      </c>
      <c r="B5693" s="164" t="s">
        <v>21312</v>
      </c>
      <c r="C5693" s="163"/>
      <c r="D5693" s="113" t="s">
        <v>1358</v>
      </c>
      <c r="F5693" t="s">
        <v>20980</v>
      </c>
      <c r="G5693" s="219">
        <v>7.21</v>
      </c>
      <c r="H5693" s="219">
        <v>85.14</v>
      </c>
      <c r="I5693" s="219">
        <v>4.01</v>
      </c>
      <c r="J5693" s="219">
        <v>0.74</v>
      </c>
      <c r="K5693" s="219">
        <v>93.09</v>
      </c>
      <c r="L5693" s="219">
        <v>11.96</v>
      </c>
      <c r="M5693" s="220" t="s">
        <v>1474</v>
      </c>
    </row>
    <row r="5694" spans="1:13">
      <c r="A5694" s="106" t="str">
        <f t="shared" si="89"/>
        <v xml:space="preserve">58600 </v>
      </c>
      <c r="B5694" s="164" t="s">
        <v>9255</v>
      </c>
      <c r="C5694" s="163"/>
      <c r="D5694" s="113" t="s">
        <v>1358</v>
      </c>
      <c r="F5694" t="s">
        <v>9256</v>
      </c>
      <c r="G5694" s="219">
        <v>5.91</v>
      </c>
      <c r="H5694" s="219" t="s">
        <v>37</v>
      </c>
      <c r="I5694" s="219">
        <v>4.3099999999999996</v>
      </c>
      <c r="J5694" s="219">
        <v>1.01</v>
      </c>
      <c r="K5694" s="219" t="s">
        <v>37</v>
      </c>
      <c r="L5694" s="219">
        <v>11.23</v>
      </c>
      <c r="M5694" s="220" t="s">
        <v>1570</v>
      </c>
    </row>
    <row r="5695" spans="1:13">
      <c r="A5695" s="106" t="str">
        <f t="shared" si="89"/>
        <v xml:space="preserve">58605 </v>
      </c>
      <c r="B5695" s="164" t="s">
        <v>9257</v>
      </c>
      <c r="C5695" s="163"/>
      <c r="D5695" s="113" t="s">
        <v>1358</v>
      </c>
      <c r="F5695" t="s">
        <v>9256</v>
      </c>
      <c r="G5695" s="219">
        <v>5.28</v>
      </c>
      <c r="H5695" s="219" t="s">
        <v>37</v>
      </c>
      <c r="I5695" s="219">
        <v>4.03</v>
      </c>
      <c r="J5695" s="219">
        <v>0.9</v>
      </c>
      <c r="K5695" s="219" t="s">
        <v>37</v>
      </c>
      <c r="L5695" s="219">
        <v>10.210000000000001</v>
      </c>
      <c r="M5695" s="220" t="s">
        <v>1570</v>
      </c>
    </row>
    <row r="5696" spans="1:13">
      <c r="A5696" s="106" t="str">
        <f t="shared" si="89"/>
        <v xml:space="preserve">58611 </v>
      </c>
      <c r="B5696" s="164" t="s">
        <v>9258</v>
      </c>
      <c r="C5696" s="163"/>
      <c r="D5696" s="113" t="s">
        <v>1358</v>
      </c>
      <c r="F5696" t="s">
        <v>9259</v>
      </c>
      <c r="G5696" s="219">
        <v>1.45</v>
      </c>
      <c r="H5696" s="219" t="s">
        <v>37</v>
      </c>
      <c r="I5696" s="219">
        <v>0.56000000000000005</v>
      </c>
      <c r="J5696" s="219">
        <v>0.24</v>
      </c>
      <c r="K5696" s="219" t="s">
        <v>37</v>
      </c>
      <c r="L5696" s="219">
        <v>2.25</v>
      </c>
      <c r="M5696" s="220" t="s">
        <v>1125</v>
      </c>
    </row>
    <row r="5697" spans="1:13">
      <c r="A5697" s="106" t="str">
        <f t="shared" si="89"/>
        <v xml:space="preserve">58615 </v>
      </c>
      <c r="B5697" s="164" t="s">
        <v>9260</v>
      </c>
      <c r="C5697" s="163"/>
      <c r="D5697" s="113" t="s">
        <v>1358</v>
      </c>
      <c r="F5697" t="s">
        <v>9261</v>
      </c>
      <c r="G5697" s="219">
        <v>3.94</v>
      </c>
      <c r="H5697" s="219" t="s">
        <v>37</v>
      </c>
      <c r="I5697" s="219">
        <v>3.06</v>
      </c>
      <c r="J5697" s="219">
        <v>0.67</v>
      </c>
      <c r="K5697" s="219" t="s">
        <v>37</v>
      </c>
      <c r="L5697" s="219">
        <v>7.67</v>
      </c>
      <c r="M5697" s="220" t="s">
        <v>1474</v>
      </c>
    </row>
    <row r="5698" spans="1:13">
      <c r="A5698" s="106" t="str">
        <f t="shared" si="89"/>
        <v xml:space="preserve">58660 </v>
      </c>
      <c r="B5698" s="164" t="s">
        <v>9262</v>
      </c>
      <c r="C5698" s="163"/>
      <c r="D5698" s="113" t="s">
        <v>1358</v>
      </c>
      <c r="F5698" t="s">
        <v>9263</v>
      </c>
      <c r="G5698" s="219">
        <v>11.59</v>
      </c>
      <c r="H5698" s="219" t="s">
        <v>37</v>
      </c>
      <c r="I5698" s="219">
        <v>6.81</v>
      </c>
      <c r="J5698" s="219">
        <v>2.25</v>
      </c>
      <c r="K5698" s="219" t="s">
        <v>37</v>
      </c>
      <c r="L5698" s="219">
        <v>20.65</v>
      </c>
      <c r="M5698" s="220" t="s">
        <v>1570</v>
      </c>
    </row>
    <row r="5699" spans="1:13">
      <c r="A5699" s="106" t="str">
        <f t="shared" ref="A5699:A5762" si="90">B5699&amp;" "&amp;C5699</f>
        <v xml:space="preserve">58661 </v>
      </c>
      <c r="B5699" s="164" t="s">
        <v>9264</v>
      </c>
      <c r="C5699" s="163"/>
      <c r="D5699" s="113" t="s">
        <v>1358</v>
      </c>
      <c r="F5699" t="s">
        <v>9265</v>
      </c>
      <c r="G5699" s="219">
        <v>11.35</v>
      </c>
      <c r="H5699" s="219" t="s">
        <v>37</v>
      </c>
      <c r="I5699" s="219">
        <v>6.38</v>
      </c>
      <c r="J5699" s="219">
        <v>1.92</v>
      </c>
      <c r="K5699" s="219" t="s">
        <v>37</v>
      </c>
      <c r="L5699" s="219">
        <v>19.649999999999999</v>
      </c>
      <c r="M5699" s="220" t="s">
        <v>1474</v>
      </c>
    </row>
    <row r="5700" spans="1:13">
      <c r="A5700" s="106" t="str">
        <f t="shared" si="90"/>
        <v xml:space="preserve">58662 </v>
      </c>
      <c r="B5700" s="164" t="s">
        <v>9266</v>
      </c>
      <c r="C5700" s="163"/>
      <c r="D5700" s="113" t="s">
        <v>1358</v>
      </c>
      <c r="F5700" t="s">
        <v>9267</v>
      </c>
      <c r="G5700" s="219">
        <v>12.15</v>
      </c>
      <c r="H5700" s="219" t="s">
        <v>37</v>
      </c>
      <c r="I5700" s="219">
        <v>7.27</v>
      </c>
      <c r="J5700" s="219">
        <v>2.09</v>
      </c>
      <c r="K5700" s="219" t="s">
        <v>37</v>
      </c>
      <c r="L5700" s="219">
        <v>21.51</v>
      </c>
      <c r="M5700" s="220" t="s">
        <v>1570</v>
      </c>
    </row>
    <row r="5701" spans="1:13">
      <c r="A5701" s="106" t="str">
        <f t="shared" si="90"/>
        <v xml:space="preserve">58670 </v>
      </c>
      <c r="B5701" s="164" t="s">
        <v>9268</v>
      </c>
      <c r="C5701" s="163"/>
      <c r="D5701" s="113" t="s">
        <v>1358</v>
      </c>
      <c r="F5701" t="s">
        <v>9269</v>
      </c>
      <c r="G5701" s="219">
        <v>5.91</v>
      </c>
      <c r="H5701" s="219" t="s">
        <v>37</v>
      </c>
      <c r="I5701" s="219">
        <v>4.33</v>
      </c>
      <c r="J5701" s="219">
        <v>1.01</v>
      </c>
      <c r="K5701" s="219" t="s">
        <v>37</v>
      </c>
      <c r="L5701" s="219">
        <v>11.25</v>
      </c>
      <c r="M5701" s="220" t="s">
        <v>1570</v>
      </c>
    </row>
    <row r="5702" spans="1:13">
      <c r="A5702" s="106" t="str">
        <f t="shared" si="90"/>
        <v xml:space="preserve">58671 </v>
      </c>
      <c r="B5702" s="164" t="s">
        <v>9270</v>
      </c>
      <c r="C5702" s="163"/>
      <c r="D5702" s="113" t="s">
        <v>1358</v>
      </c>
      <c r="F5702" t="s">
        <v>9271</v>
      </c>
      <c r="G5702" s="219">
        <v>5.91</v>
      </c>
      <c r="H5702" s="219" t="s">
        <v>37</v>
      </c>
      <c r="I5702" s="219">
        <v>4.33</v>
      </c>
      <c r="J5702" s="219">
        <v>1.01</v>
      </c>
      <c r="K5702" s="219" t="s">
        <v>37</v>
      </c>
      <c r="L5702" s="219">
        <v>11.25</v>
      </c>
      <c r="M5702" s="220" t="s">
        <v>1570</v>
      </c>
    </row>
    <row r="5703" spans="1:13">
      <c r="A5703" s="106" t="str">
        <f t="shared" si="90"/>
        <v xml:space="preserve">58672 </v>
      </c>
      <c r="B5703" s="164" t="s">
        <v>9272</v>
      </c>
      <c r="C5703" s="163"/>
      <c r="D5703" s="113" t="s">
        <v>1358</v>
      </c>
      <c r="F5703" t="s">
        <v>9273</v>
      </c>
      <c r="G5703" s="219">
        <v>12.91</v>
      </c>
      <c r="H5703" s="219" t="s">
        <v>37</v>
      </c>
      <c r="I5703" s="219">
        <v>6.9</v>
      </c>
      <c r="J5703" s="219">
        <v>2.19</v>
      </c>
      <c r="K5703" s="219" t="s">
        <v>37</v>
      </c>
      <c r="L5703" s="219">
        <v>22</v>
      </c>
      <c r="M5703" s="220" t="s">
        <v>1570</v>
      </c>
    </row>
    <row r="5704" spans="1:13">
      <c r="A5704" s="106" t="str">
        <f t="shared" si="90"/>
        <v xml:space="preserve">58673 </v>
      </c>
      <c r="B5704" s="164" t="s">
        <v>9274</v>
      </c>
      <c r="C5704" s="163"/>
      <c r="D5704" s="113" t="s">
        <v>1358</v>
      </c>
      <c r="F5704" t="s">
        <v>9275</v>
      </c>
      <c r="G5704" s="219">
        <v>14.04</v>
      </c>
      <c r="H5704" s="219" t="s">
        <v>37</v>
      </c>
      <c r="I5704" s="219">
        <v>7.46</v>
      </c>
      <c r="J5704" s="219">
        <v>2.37</v>
      </c>
      <c r="K5704" s="219" t="s">
        <v>37</v>
      </c>
      <c r="L5704" s="219">
        <v>23.87</v>
      </c>
      <c r="M5704" s="220" t="s">
        <v>1570</v>
      </c>
    </row>
    <row r="5705" spans="1:13">
      <c r="A5705" s="106" t="str">
        <f t="shared" si="90"/>
        <v xml:space="preserve">58674 </v>
      </c>
      <c r="B5705" s="164" t="s">
        <v>9276</v>
      </c>
      <c r="C5705" s="163"/>
      <c r="D5705" s="113" t="s">
        <v>1358</v>
      </c>
      <c r="F5705" t="s">
        <v>9277</v>
      </c>
      <c r="G5705" s="219">
        <v>14.08</v>
      </c>
      <c r="H5705" s="219" t="s">
        <v>37</v>
      </c>
      <c r="I5705" s="219">
        <v>8.0399999999999991</v>
      </c>
      <c r="J5705" s="219">
        <v>2.37</v>
      </c>
      <c r="K5705" s="219" t="s">
        <v>37</v>
      </c>
      <c r="L5705" s="219">
        <v>24.49</v>
      </c>
      <c r="M5705" s="220" t="s">
        <v>1570</v>
      </c>
    </row>
    <row r="5706" spans="1:13">
      <c r="A5706" s="106" t="str">
        <f t="shared" si="90"/>
        <v xml:space="preserve">58679 </v>
      </c>
      <c r="B5706" s="164" t="s">
        <v>9278</v>
      </c>
      <c r="C5706" s="163"/>
      <c r="D5706" s="113" t="s">
        <v>664</v>
      </c>
      <c r="F5706" t="s">
        <v>19096</v>
      </c>
      <c r="G5706" s="219">
        <v>0</v>
      </c>
      <c r="H5706" s="219">
        <v>0</v>
      </c>
      <c r="I5706" s="219">
        <v>0</v>
      </c>
      <c r="J5706" s="219">
        <v>0</v>
      </c>
      <c r="K5706" s="219">
        <v>0</v>
      </c>
      <c r="L5706" s="219">
        <v>0</v>
      </c>
      <c r="M5706" s="220" t="s">
        <v>991</v>
      </c>
    </row>
    <row r="5707" spans="1:13">
      <c r="A5707" s="106" t="str">
        <f t="shared" si="90"/>
        <v xml:space="preserve">58700 </v>
      </c>
      <c r="B5707" s="164" t="s">
        <v>9279</v>
      </c>
      <c r="C5707" s="163"/>
      <c r="D5707" s="113" t="s">
        <v>1358</v>
      </c>
      <c r="F5707" t="s">
        <v>9280</v>
      </c>
      <c r="G5707" s="219">
        <v>12.95</v>
      </c>
      <c r="H5707" s="219" t="s">
        <v>37</v>
      </c>
      <c r="I5707" s="219">
        <v>8.82</v>
      </c>
      <c r="J5707" s="219">
        <v>2.41</v>
      </c>
      <c r="K5707" s="219" t="s">
        <v>37</v>
      </c>
      <c r="L5707" s="219">
        <v>24.18</v>
      </c>
      <c r="M5707" s="220" t="s">
        <v>1570</v>
      </c>
    </row>
    <row r="5708" spans="1:13">
      <c r="A5708" s="106" t="str">
        <f t="shared" si="90"/>
        <v xml:space="preserve">58720 </v>
      </c>
      <c r="B5708" s="164" t="s">
        <v>9281</v>
      </c>
      <c r="C5708" s="163"/>
      <c r="D5708" s="113" t="s">
        <v>1358</v>
      </c>
      <c r="F5708" t="s">
        <v>9282</v>
      </c>
      <c r="G5708" s="219">
        <v>12.16</v>
      </c>
      <c r="H5708" s="219" t="s">
        <v>37</v>
      </c>
      <c r="I5708" s="219">
        <v>8.65</v>
      </c>
      <c r="J5708" s="219">
        <v>2.15</v>
      </c>
      <c r="K5708" s="219" t="s">
        <v>37</v>
      </c>
      <c r="L5708" s="219">
        <v>22.96</v>
      </c>
      <c r="M5708" s="220" t="s">
        <v>1570</v>
      </c>
    </row>
    <row r="5709" spans="1:13">
      <c r="A5709" s="106" t="str">
        <f t="shared" si="90"/>
        <v xml:space="preserve">58740 </v>
      </c>
      <c r="B5709" s="164" t="s">
        <v>9283</v>
      </c>
      <c r="C5709" s="163"/>
      <c r="D5709" s="113" t="s">
        <v>1358</v>
      </c>
      <c r="F5709" t="s">
        <v>9284</v>
      </c>
      <c r="G5709" s="219">
        <v>14.9</v>
      </c>
      <c r="H5709" s="219" t="s">
        <v>37</v>
      </c>
      <c r="I5709" s="219">
        <v>9.5500000000000007</v>
      </c>
      <c r="J5709" s="219">
        <v>2.75</v>
      </c>
      <c r="K5709" s="219" t="s">
        <v>37</v>
      </c>
      <c r="L5709" s="219">
        <v>27.2</v>
      </c>
      <c r="M5709" s="220" t="s">
        <v>1570</v>
      </c>
    </row>
    <row r="5710" spans="1:13">
      <c r="A5710" s="106" t="str">
        <f t="shared" si="90"/>
        <v xml:space="preserve">58750 </v>
      </c>
      <c r="B5710" s="164" t="s">
        <v>9285</v>
      </c>
      <c r="C5710" s="163"/>
      <c r="D5710" s="113" t="s">
        <v>1358</v>
      </c>
      <c r="F5710" t="s">
        <v>9286</v>
      </c>
      <c r="G5710" s="219">
        <v>15.64</v>
      </c>
      <c r="H5710" s="219" t="s">
        <v>37</v>
      </c>
      <c r="I5710" s="219">
        <v>9.1300000000000008</v>
      </c>
      <c r="J5710" s="219">
        <v>2.65</v>
      </c>
      <c r="K5710" s="219" t="s">
        <v>37</v>
      </c>
      <c r="L5710" s="219">
        <v>27.42</v>
      </c>
      <c r="M5710" s="220" t="s">
        <v>1570</v>
      </c>
    </row>
    <row r="5711" spans="1:13">
      <c r="A5711" s="106" t="str">
        <f t="shared" si="90"/>
        <v xml:space="preserve">58752 </v>
      </c>
      <c r="B5711" s="164" t="s">
        <v>9287</v>
      </c>
      <c r="C5711" s="163"/>
      <c r="D5711" s="113" t="s">
        <v>1358</v>
      </c>
      <c r="F5711" t="s">
        <v>9288</v>
      </c>
      <c r="G5711" s="219">
        <v>15.64</v>
      </c>
      <c r="H5711" s="219" t="s">
        <v>37</v>
      </c>
      <c r="I5711" s="219">
        <v>9.06</v>
      </c>
      <c r="J5711" s="219">
        <v>2.65</v>
      </c>
      <c r="K5711" s="219" t="s">
        <v>37</v>
      </c>
      <c r="L5711" s="219">
        <v>27.35</v>
      </c>
      <c r="M5711" s="220" t="s">
        <v>1570</v>
      </c>
    </row>
    <row r="5712" spans="1:13">
      <c r="A5712" s="106" t="str">
        <f t="shared" si="90"/>
        <v xml:space="preserve">58760 </v>
      </c>
      <c r="B5712" s="164" t="s">
        <v>9289</v>
      </c>
      <c r="C5712" s="163"/>
      <c r="D5712" s="113" t="s">
        <v>1358</v>
      </c>
      <c r="F5712" t="s">
        <v>9290</v>
      </c>
      <c r="G5712" s="219">
        <v>13.93</v>
      </c>
      <c r="H5712" s="219" t="s">
        <v>37</v>
      </c>
      <c r="I5712" s="219">
        <v>8.4700000000000006</v>
      </c>
      <c r="J5712" s="219">
        <v>2.35</v>
      </c>
      <c r="K5712" s="219" t="s">
        <v>37</v>
      </c>
      <c r="L5712" s="219">
        <v>24.75</v>
      </c>
      <c r="M5712" s="220" t="s">
        <v>1570</v>
      </c>
    </row>
    <row r="5713" spans="1:13">
      <c r="A5713" s="106" t="str">
        <f t="shared" si="90"/>
        <v xml:space="preserve">58770 </v>
      </c>
      <c r="B5713" s="164" t="s">
        <v>9291</v>
      </c>
      <c r="C5713" s="163"/>
      <c r="D5713" s="113" t="s">
        <v>1358</v>
      </c>
      <c r="F5713" t="s">
        <v>9292</v>
      </c>
      <c r="G5713" s="219">
        <v>14.77</v>
      </c>
      <c r="H5713" s="219" t="s">
        <v>37</v>
      </c>
      <c r="I5713" s="219">
        <v>8.7200000000000006</v>
      </c>
      <c r="J5713" s="219">
        <v>2.4900000000000002</v>
      </c>
      <c r="K5713" s="219" t="s">
        <v>37</v>
      </c>
      <c r="L5713" s="219">
        <v>25.98</v>
      </c>
      <c r="M5713" s="220" t="s">
        <v>1570</v>
      </c>
    </row>
    <row r="5714" spans="1:13">
      <c r="A5714" s="106" t="str">
        <f t="shared" si="90"/>
        <v xml:space="preserve">58800 </v>
      </c>
      <c r="B5714" s="164" t="s">
        <v>9293</v>
      </c>
      <c r="C5714" s="163"/>
      <c r="D5714" s="113" t="s">
        <v>1358</v>
      </c>
      <c r="F5714" t="s">
        <v>9294</v>
      </c>
      <c r="G5714" s="219">
        <v>4.62</v>
      </c>
      <c r="H5714" s="219">
        <v>5.58</v>
      </c>
      <c r="I5714" s="219">
        <v>4.17</v>
      </c>
      <c r="J5714" s="219">
        <v>0.78</v>
      </c>
      <c r="K5714" s="219">
        <v>10.98</v>
      </c>
      <c r="L5714" s="219">
        <v>9.57</v>
      </c>
      <c r="M5714" s="220" t="s">
        <v>1570</v>
      </c>
    </row>
    <row r="5715" spans="1:13">
      <c r="A5715" s="106" t="str">
        <f t="shared" si="90"/>
        <v xml:space="preserve">58805 </v>
      </c>
      <c r="B5715" s="164" t="s">
        <v>9295</v>
      </c>
      <c r="C5715" s="163"/>
      <c r="D5715" s="113" t="s">
        <v>1358</v>
      </c>
      <c r="F5715" t="s">
        <v>9294</v>
      </c>
      <c r="G5715" s="219">
        <v>6.42</v>
      </c>
      <c r="H5715" s="219" t="s">
        <v>37</v>
      </c>
      <c r="I5715" s="219">
        <v>5.46</v>
      </c>
      <c r="J5715" s="219">
        <v>1.1000000000000001</v>
      </c>
      <c r="K5715" s="219" t="s">
        <v>37</v>
      </c>
      <c r="L5715" s="219">
        <v>12.98</v>
      </c>
      <c r="M5715" s="220" t="s">
        <v>1570</v>
      </c>
    </row>
    <row r="5716" spans="1:13">
      <c r="A5716" s="106" t="str">
        <f t="shared" si="90"/>
        <v xml:space="preserve">58820 </v>
      </c>
      <c r="B5716" s="164" t="s">
        <v>9296</v>
      </c>
      <c r="C5716" s="163"/>
      <c r="D5716" s="113" t="s">
        <v>1358</v>
      </c>
      <c r="F5716" t="s">
        <v>9297</v>
      </c>
      <c r="G5716" s="219">
        <v>4.7</v>
      </c>
      <c r="H5716" s="219" t="s">
        <v>37</v>
      </c>
      <c r="I5716" s="219">
        <v>4.8</v>
      </c>
      <c r="J5716" s="219">
        <v>0.79</v>
      </c>
      <c r="K5716" s="219" t="s">
        <v>37</v>
      </c>
      <c r="L5716" s="219">
        <v>10.29</v>
      </c>
      <c r="M5716" s="220" t="s">
        <v>1570</v>
      </c>
    </row>
    <row r="5717" spans="1:13">
      <c r="A5717" s="106" t="str">
        <f t="shared" si="90"/>
        <v xml:space="preserve">58822 </v>
      </c>
      <c r="B5717" s="164" t="s">
        <v>9298</v>
      </c>
      <c r="C5717" s="163"/>
      <c r="D5717" s="113" t="s">
        <v>1358</v>
      </c>
      <c r="F5717" t="s">
        <v>9299</v>
      </c>
      <c r="G5717" s="219">
        <v>11.81</v>
      </c>
      <c r="H5717" s="219" t="s">
        <v>37</v>
      </c>
      <c r="I5717" s="219">
        <v>7.77</v>
      </c>
      <c r="J5717" s="219">
        <v>0.02</v>
      </c>
      <c r="K5717" s="219" t="s">
        <v>37</v>
      </c>
      <c r="L5717" s="219">
        <v>19.600000000000001</v>
      </c>
      <c r="M5717" s="220" t="s">
        <v>1570</v>
      </c>
    </row>
    <row r="5718" spans="1:13">
      <c r="A5718" s="106" t="str">
        <f t="shared" si="90"/>
        <v xml:space="preserve">58825 </v>
      </c>
      <c r="B5718" s="164" t="s">
        <v>9300</v>
      </c>
      <c r="C5718" s="163"/>
      <c r="D5718" s="113" t="s">
        <v>1358</v>
      </c>
      <c r="F5718" t="s">
        <v>9301</v>
      </c>
      <c r="G5718" s="219">
        <v>11.78</v>
      </c>
      <c r="H5718" s="219" t="s">
        <v>37</v>
      </c>
      <c r="I5718" s="219">
        <v>7.64</v>
      </c>
      <c r="J5718" s="219">
        <v>0.02</v>
      </c>
      <c r="K5718" s="219" t="s">
        <v>37</v>
      </c>
      <c r="L5718" s="219">
        <v>19.440000000000001</v>
      </c>
      <c r="M5718" s="220" t="s">
        <v>1570</v>
      </c>
    </row>
    <row r="5719" spans="1:13">
      <c r="A5719" s="106" t="str">
        <f t="shared" si="90"/>
        <v xml:space="preserve">58900 </v>
      </c>
      <c r="B5719" s="164" t="s">
        <v>9302</v>
      </c>
      <c r="C5719" s="163"/>
      <c r="D5719" s="113" t="s">
        <v>1358</v>
      </c>
      <c r="F5719" t="s">
        <v>9303</v>
      </c>
      <c r="G5719" s="219">
        <v>6.59</v>
      </c>
      <c r="H5719" s="219" t="s">
        <v>37</v>
      </c>
      <c r="I5719" s="219">
        <v>5.53</v>
      </c>
      <c r="J5719" s="219">
        <v>1.1299999999999999</v>
      </c>
      <c r="K5719" s="219" t="s">
        <v>37</v>
      </c>
      <c r="L5719" s="219">
        <v>13.25</v>
      </c>
      <c r="M5719" s="220" t="s">
        <v>1570</v>
      </c>
    </row>
    <row r="5720" spans="1:13">
      <c r="A5720" s="106" t="str">
        <f t="shared" si="90"/>
        <v xml:space="preserve">58920 </v>
      </c>
      <c r="B5720" s="164" t="s">
        <v>9304</v>
      </c>
      <c r="C5720" s="163"/>
      <c r="D5720" s="113" t="s">
        <v>1358</v>
      </c>
      <c r="F5720" t="s">
        <v>9305</v>
      </c>
      <c r="G5720" s="219">
        <v>11.95</v>
      </c>
      <c r="H5720" s="219" t="s">
        <v>37</v>
      </c>
      <c r="I5720" s="219">
        <v>7.59</v>
      </c>
      <c r="J5720" s="219">
        <v>2.02</v>
      </c>
      <c r="K5720" s="219" t="s">
        <v>37</v>
      </c>
      <c r="L5720" s="219">
        <v>21.56</v>
      </c>
      <c r="M5720" s="220" t="s">
        <v>1570</v>
      </c>
    </row>
    <row r="5721" spans="1:13">
      <c r="A5721" s="106" t="str">
        <f t="shared" si="90"/>
        <v xml:space="preserve">58925 </v>
      </c>
      <c r="B5721" s="164" t="s">
        <v>9306</v>
      </c>
      <c r="C5721" s="163"/>
      <c r="D5721" s="113" t="s">
        <v>1358</v>
      </c>
      <c r="F5721" t="s">
        <v>9307</v>
      </c>
      <c r="G5721" s="219">
        <v>12.43</v>
      </c>
      <c r="H5721" s="219" t="s">
        <v>37</v>
      </c>
      <c r="I5721" s="219">
        <v>8.4</v>
      </c>
      <c r="J5721" s="219">
        <v>2.33</v>
      </c>
      <c r="K5721" s="219" t="s">
        <v>37</v>
      </c>
      <c r="L5721" s="219">
        <v>23.16</v>
      </c>
      <c r="M5721" s="220" t="s">
        <v>1570</v>
      </c>
    </row>
    <row r="5722" spans="1:13">
      <c r="A5722" s="106" t="str">
        <f t="shared" si="90"/>
        <v xml:space="preserve">58940 </v>
      </c>
      <c r="B5722" s="164" t="s">
        <v>9308</v>
      </c>
      <c r="C5722" s="163"/>
      <c r="D5722" s="113" t="s">
        <v>1358</v>
      </c>
      <c r="F5722" t="s">
        <v>9309</v>
      </c>
      <c r="G5722" s="219">
        <v>8.2200000000000006</v>
      </c>
      <c r="H5722" s="219" t="s">
        <v>37</v>
      </c>
      <c r="I5722" s="219">
        <v>7.02</v>
      </c>
      <c r="J5722" s="219">
        <v>1.56</v>
      </c>
      <c r="K5722" s="219" t="s">
        <v>37</v>
      </c>
      <c r="L5722" s="219">
        <v>16.8</v>
      </c>
      <c r="M5722" s="220" t="s">
        <v>1570</v>
      </c>
    </row>
    <row r="5723" spans="1:13">
      <c r="A5723" s="106" t="str">
        <f t="shared" si="90"/>
        <v xml:space="preserve">58943 </v>
      </c>
      <c r="B5723" s="164" t="s">
        <v>9310</v>
      </c>
      <c r="C5723" s="163"/>
      <c r="D5723" s="113" t="s">
        <v>1358</v>
      </c>
      <c r="F5723" t="s">
        <v>9309</v>
      </c>
      <c r="G5723" s="219">
        <v>19.52</v>
      </c>
      <c r="H5723" s="219" t="s">
        <v>37</v>
      </c>
      <c r="I5723" s="219">
        <v>13.4</v>
      </c>
      <c r="J5723" s="219">
        <v>3.31</v>
      </c>
      <c r="K5723" s="219" t="s">
        <v>37</v>
      </c>
      <c r="L5723" s="219">
        <v>36.229999999999997</v>
      </c>
      <c r="M5723" s="220" t="s">
        <v>1570</v>
      </c>
    </row>
    <row r="5724" spans="1:13">
      <c r="A5724" s="106" t="str">
        <f t="shared" si="90"/>
        <v xml:space="preserve">58950 </v>
      </c>
      <c r="B5724" s="164" t="s">
        <v>9311</v>
      </c>
      <c r="C5724" s="163"/>
      <c r="D5724" s="113" t="s">
        <v>1358</v>
      </c>
      <c r="F5724" t="s">
        <v>9312</v>
      </c>
      <c r="G5724" s="219">
        <v>18.37</v>
      </c>
      <c r="H5724" s="219" t="s">
        <v>37</v>
      </c>
      <c r="I5724" s="219">
        <v>13.21</v>
      </c>
      <c r="J5724" s="219">
        <v>3.15</v>
      </c>
      <c r="K5724" s="219" t="s">
        <v>37</v>
      </c>
      <c r="L5724" s="219">
        <v>34.729999999999997</v>
      </c>
      <c r="M5724" s="220" t="s">
        <v>1570</v>
      </c>
    </row>
    <row r="5725" spans="1:13">
      <c r="A5725" s="106" t="str">
        <f t="shared" si="90"/>
        <v xml:space="preserve">58951 </v>
      </c>
      <c r="B5725" s="164" t="s">
        <v>9313</v>
      </c>
      <c r="C5725" s="163"/>
      <c r="D5725" s="113" t="s">
        <v>1358</v>
      </c>
      <c r="F5725" t="s">
        <v>9312</v>
      </c>
      <c r="G5725" s="219">
        <v>24.26</v>
      </c>
      <c r="H5725" s="219" t="s">
        <v>37</v>
      </c>
      <c r="I5725" s="219">
        <v>15.11</v>
      </c>
      <c r="J5725" s="219">
        <v>4.0999999999999996</v>
      </c>
      <c r="K5725" s="219" t="s">
        <v>37</v>
      </c>
      <c r="L5725" s="219">
        <v>43.47</v>
      </c>
      <c r="M5725" s="220" t="s">
        <v>1570</v>
      </c>
    </row>
    <row r="5726" spans="1:13">
      <c r="A5726" s="106" t="str">
        <f t="shared" si="90"/>
        <v xml:space="preserve">58952 </v>
      </c>
      <c r="B5726" s="164" t="s">
        <v>9314</v>
      </c>
      <c r="C5726" s="163"/>
      <c r="D5726" s="113" t="s">
        <v>1358</v>
      </c>
      <c r="F5726" t="s">
        <v>9312</v>
      </c>
      <c r="G5726" s="219">
        <v>27.29</v>
      </c>
      <c r="H5726" s="219" t="s">
        <v>37</v>
      </c>
      <c r="I5726" s="219">
        <v>17.73</v>
      </c>
      <c r="J5726" s="219">
        <v>4.6500000000000004</v>
      </c>
      <c r="K5726" s="219" t="s">
        <v>37</v>
      </c>
      <c r="L5726" s="219">
        <v>49.67</v>
      </c>
      <c r="M5726" s="220" t="s">
        <v>1570</v>
      </c>
    </row>
    <row r="5727" spans="1:13">
      <c r="A5727" s="106" t="str">
        <f t="shared" si="90"/>
        <v xml:space="preserve">58953 </v>
      </c>
      <c r="B5727" s="164" t="s">
        <v>9315</v>
      </c>
      <c r="C5727" s="163"/>
      <c r="D5727" s="113" t="s">
        <v>1358</v>
      </c>
      <c r="F5727" t="s">
        <v>9316</v>
      </c>
      <c r="G5727" s="219">
        <v>34.130000000000003</v>
      </c>
      <c r="H5727" s="219" t="s">
        <v>37</v>
      </c>
      <c r="I5727" s="219">
        <v>20.36</v>
      </c>
      <c r="J5727" s="219">
        <v>5.79</v>
      </c>
      <c r="K5727" s="219" t="s">
        <v>37</v>
      </c>
      <c r="L5727" s="219">
        <v>60.28</v>
      </c>
      <c r="M5727" s="220" t="s">
        <v>1570</v>
      </c>
    </row>
    <row r="5728" spans="1:13">
      <c r="A5728" s="106" t="str">
        <f t="shared" si="90"/>
        <v xml:space="preserve">58954 </v>
      </c>
      <c r="B5728" s="164" t="s">
        <v>9317</v>
      </c>
      <c r="C5728" s="163"/>
      <c r="D5728" s="113" t="s">
        <v>1358</v>
      </c>
      <c r="F5728" t="s">
        <v>9318</v>
      </c>
      <c r="G5728" s="219">
        <v>37.130000000000003</v>
      </c>
      <c r="H5728" s="219" t="s">
        <v>37</v>
      </c>
      <c r="I5728" s="219">
        <v>21.74</v>
      </c>
      <c r="J5728" s="219">
        <v>6.36</v>
      </c>
      <c r="K5728" s="219" t="s">
        <v>37</v>
      </c>
      <c r="L5728" s="219">
        <v>65.23</v>
      </c>
      <c r="M5728" s="220" t="s">
        <v>1570</v>
      </c>
    </row>
    <row r="5729" spans="1:13">
      <c r="A5729" s="106" t="str">
        <f t="shared" si="90"/>
        <v xml:space="preserve">58956 </v>
      </c>
      <c r="B5729" s="164" t="s">
        <v>9319</v>
      </c>
      <c r="C5729" s="163"/>
      <c r="D5729" s="113" t="s">
        <v>1358</v>
      </c>
      <c r="F5729" t="s">
        <v>9320</v>
      </c>
      <c r="G5729" s="219">
        <v>22.8</v>
      </c>
      <c r="H5729" s="219" t="s">
        <v>37</v>
      </c>
      <c r="I5729" s="219">
        <v>14.36</v>
      </c>
      <c r="J5729" s="219">
        <v>3.87</v>
      </c>
      <c r="K5729" s="219" t="s">
        <v>37</v>
      </c>
      <c r="L5729" s="219">
        <v>41.03</v>
      </c>
      <c r="M5729" s="220" t="s">
        <v>1570</v>
      </c>
    </row>
    <row r="5730" spans="1:13">
      <c r="A5730" s="106" t="str">
        <f t="shared" si="90"/>
        <v xml:space="preserve">58957 </v>
      </c>
      <c r="B5730" s="164" t="s">
        <v>9321</v>
      </c>
      <c r="C5730" s="163"/>
      <c r="D5730" s="113" t="s">
        <v>1358</v>
      </c>
      <c r="F5730" t="s">
        <v>9322</v>
      </c>
      <c r="G5730" s="219">
        <v>26.22</v>
      </c>
      <c r="H5730" s="219" t="s">
        <v>37</v>
      </c>
      <c r="I5730" s="219">
        <v>17.170000000000002</v>
      </c>
      <c r="J5730" s="219">
        <v>4.5599999999999996</v>
      </c>
      <c r="K5730" s="219" t="s">
        <v>37</v>
      </c>
      <c r="L5730" s="219">
        <v>47.95</v>
      </c>
      <c r="M5730" s="220" t="s">
        <v>1570</v>
      </c>
    </row>
    <row r="5731" spans="1:13">
      <c r="A5731" s="106" t="str">
        <f t="shared" si="90"/>
        <v xml:space="preserve">58958 </v>
      </c>
      <c r="B5731" s="164" t="s">
        <v>9323</v>
      </c>
      <c r="C5731" s="163"/>
      <c r="D5731" s="113" t="s">
        <v>1358</v>
      </c>
      <c r="F5731" t="s">
        <v>9324</v>
      </c>
      <c r="G5731" s="219">
        <v>29.22</v>
      </c>
      <c r="H5731" s="219" t="s">
        <v>37</v>
      </c>
      <c r="I5731" s="219">
        <v>15.65</v>
      </c>
      <c r="J5731" s="219">
        <v>4.9400000000000004</v>
      </c>
      <c r="K5731" s="219" t="s">
        <v>37</v>
      </c>
      <c r="L5731" s="219">
        <v>49.81</v>
      </c>
      <c r="M5731" s="220" t="s">
        <v>1570</v>
      </c>
    </row>
    <row r="5732" spans="1:13">
      <c r="A5732" s="106" t="str">
        <f t="shared" si="90"/>
        <v xml:space="preserve">58960 </v>
      </c>
      <c r="B5732" s="164" t="s">
        <v>9325</v>
      </c>
      <c r="C5732" s="163"/>
      <c r="D5732" s="113" t="s">
        <v>1358</v>
      </c>
      <c r="F5732" t="s">
        <v>7971</v>
      </c>
      <c r="G5732" s="219">
        <v>15.79</v>
      </c>
      <c r="H5732" s="219" t="s">
        <v>37</v>
      </c>
      <c r="I5732" s="219">
        <v>11.66</v>
      </c>
      <c r="J5732" s="219">
        <v>2.67</v>
      </c>
      <c r="K5732" s="219" t="s">
        <v>37</v>
      </c>
      <c r="L5732" s="219">
        <v>30.12</v>
      </c>
      <c r="M5732" s="220" t="s">
        <v>1570</v>
      </c>
    </row>
    <row r="5733" spans="1:13">
      <c r="A5733" s="106" t="str">
        <f t="shared" si="90"/>
        <v xml:space="preserve">58970 </v>
      </c>
      <c r="B5733" s="164" t="s">
        <v>9326</v>
      </c>
      <c r="C5733" s="163"/>
      <c r="D5733" s="113" t="s">
        <v>1358</v>
      </c>
      <c r="F5733" t="s">
        <v>9327</v>
      </c>
      <c r="G5733" s="219">
        <v>3.52</v>
      </c>
      <c r="H5733" s="219">
        <v>3.14</v>
      </c>
      <c r="I5733" s="219">
        <v>1.76</v>
      </c>
      <c r="J5733" s="219">
        <v>0.59</v>
      </c>
      <c r="K5733" s="219">
        <v>7.25</v>
      </c>
      <c r="L5733" s="219">
        <v>5.87</v>
      </c>
      <c r="M5733" s="220" t="s">
        <v>1324</v>
      </c>
    </row>
    <row r="5734" spans="1:13">
      <c r="A5734" s="106" t="str">
        <f t="shared" si="90"/>
        <v xml:space="preserve">58974 </v>
      </c>
      <c r="B5734" s="164" t="s">
        <v>9328</v>
      </c>
      <c r="C5734" s="163"/>
      <c r="D5734" s="113" t="s">
        <v>664</v>
      </c>
      <c r="F5734" t="s">
        <v>9329</v>
      </c>
      <c r="G5734" s="219">
        <v>0</v>
      </c>
      <c r="H5734" s="219">
        <v>0</v>
      </c>
      <c r="I5734" s="219">
        <v>0</v>
      </c>
      <c r="J5734" s="219">
        <v>0</v>
      </c>
      <c r="K5734" s="219">
        <v>0</v>
      </c>
      <c r="L5734" s="219">
        <v>0</v>
      </c>
      <c r="M5734" s="220" t="s">
        <v>1324</v>
      </c>
    </row>
    <row r="5735" spans="1:13">
      <c r="A5735" s="106" t="str">
        <f t="shared" si="90"/>
        <v xml:space="preserve">58976 </v>
      </c>
      <c r="B5735" s="164" t="s">
        <v>9330</v>
      </c>
      <c r="C5735" s="163"/>
      <c r="D5735" s="113" t="s">
        <v>1358</v>
      </c>
      <c r="F5735" t="s">
        <v>9329</v>
      </c>
      <c r="G5735" s="219">
        <v>3.82</v>
      </c>
      <c r="H5735" s="219">
        <v>3.32</v>
      </c>
      <c r="I5735" s="219">
        <v>1.87</v>
      </c>
      <c r="J5735" s="219">
        <v>0.64</v>
      </c>
      <c r="K5735" s="219">
        <v>7.78</v>
      </c>
      <c r="L5735" s="219">
        <v>6.33</v>
      </c>
      <c r="M5735" s="220" t="s">
        <v>1324</v>
      </c>
    </row>
    <row r="5736" spans="1:13">
      <c r="A5736" s="106" t="str">
        <f t="shared" si="90"/>
        <v xml:space="preserve">58999 </v>
      </c>
      <c r="B5736" s="164" t="s">
        <v>9331</v>
      </c>
      <c r="C5736" s="163"/>
      <c r="D5736" s="113" t="s">
        <v>664</v>
      </c>
      <c r="F5736" t="s">
        <v>19097</v>
      </c>
      <c r="G5736" s="219">
        <v>0</v>
      </c>
      <c r="H5736" s="219">
        <v>0</v>
      </c>
      <c r="I5736" s="219">
        <v>0</v>
      </c>
      <c r="J5736" s="219">
        <v>0</v>
      </c>
      <c r="K5736" s="219">
        <v>0</v>
      </c>
      <c r="L5736" s="219">
        <v>0</v>
      </c>
      <c r="M5736" s="220" t="s">
        <v>991</v>
      </c>
    </row>
    <row r="5737" spans="1:13">
      <c r="A5737" s="106" t="str">
        <f t="shared" si="90"/>
        <v xml:space="preserve">59000 </v>
      </c>
      <c r="B5737" s="164" t="s">
        <v>9332</v>
      </c>
      <c r="C5737" s="163"/>
      <c r="D5737" s="113" t="s">
        <v>1358</v>
      </c>
      <c r="F5737" t="s">
        <v>9333</v>
      </c>
      <c r="G5737" s="219">
        <v>1.3</v>
      </c>
      <c r="H5737" s="219">
        <v>1.87</v>
      </c>
      <c r="I5737" s="219">
        <v>0.73</v>
      </c>
      <c r="J5737" s="219">
        <v>0.4</v>
      </c>
      <c r="K5737" s="219">
        <v>3.57</v>
      </c>
      <c r="L5737" s="219">
        <v>2.4300000000000002</v>
      </c>
      <c r="M5737" s="220" t="s">
        <v>1324</v>
      </c>
    </row>
    <row r="5738" spans="1:13">
      <c r="A5738" s="106" t="str">
        <f t="shared" si="90"/>
        <v xml:space="preserve">59001 </v>
      </c>
      <c r="B5738" s="164" t="s">
        <v>9334</v>
      </c>
      <c r="C5738" s="163"/>
      <c r="D5738" s="113" t="s">
        <v>1358</v>
      </c>
      <c r="F5738" t="s">
        <v>9335</v>
      </c>
      <c r="G5738" s="219">
        <v>3</v>
      </c>
      <c r="H5738" s="219" t="s">
        <v>37</v>
      </c>
      <c r="I5738" s="219">
        <v>1.43</v>
      </c>
      <c r="J5738" s="219">
        <v>0.92</v>
      </c>
      <c r="K5738" s="219" t="s">
        <v>37</v>
      </c>
      <c r="L5738" s="219">
        <v>5.35</v>
      </c>
      <c r="M5738" s="220" t="s">
        <v>1324</v>
      </c>
    </row>
    <row r="5739" spans="1:13">
      <c r="A5739" s="106" t="str">
        <f t="shared" si="90"/>
        <v xml:space="preserve">59012 </v>
      </c>
      <c r="B5739" s="164" t="s">
        <v>9336</v>
      </c>
      <c r="C5739" s="163"/>
      <c r="D5739" s="113" t="s">
        <v>1358</v>
      </c>
      <c r="F5739" t="s">
        <v>9337</v>
      </c>
      <c r="G5739" s="219">
        <v>3.44</v>
      </c>
      <c r="H5739" s="219" t="s">
        <v>37</v>
      </c>
      <c r="I5739" s="219">
        <v>1.54</v>
      </c>
      <c r="J5739" s="219">
        <v>1.07</v>
      </c>
      <c r="K5739" s="219" t="s">
        <v>37</v>
      </c>
      <c r="L5739" s="219">
        <v>6.05</v>
      </c>
      <c r="M5739" s="220" t="s">
        <v>1324</v>
      </c>
    </row>
    <row r="5740" spans="1:13">
      <c r="A5740" s="106" t="str">
        <f t="shared" si="90"/>
        <v xml:space="preserve">59015 </v>
      </c>
      <c r="B5740" s="164" t="s">
        <v>9338</v>
      </c>
      <c r="C5740" s="163"/>
      <c r="D5740" s="113" t="s">
        <v>1358</v>
      </c>
      <c r="F5740" t="s">
        <v>9339</v>
      </c>
      <c r="G5740" s="219">
        <v>2.2000000000000002</v>
      </c>
      <c r="H5740" s="219">
        <v>1.9</v>
      </c>
      <c r="I5740" s="219">
        <v>1.07</v>
      </c>
      <c r="J5740" s="219">
        <v>0.68</v>
      </c>
      <c r="K5740" s="219">
        <v>4.78</v>
      </c>
      <c r="L5740" s="219">
        <v>3.95</v>
      </c>
      <c r="M5740" s="220" t="s">
        <v>1324</v>
      </c>
    </row>
    <row r="5741" spans="1:13">
      <c r="A5741" s="106" t="str">
        <f t="shared" si="90"/>
        <v xml:space="preserve">59020 </v>
      </c>
      <c r="B5741" s="164" t="s">
        <v>9340</v>
      </c>
      <c r="C5741" s="163"/>
      <c r="D5741" s="113" t="s">
        <v>1358</v>
      </c>
      <c r="F5741" t="s">
        <v>9341</v>
      </c>
      <c r="G5741" s="219">
        <v>0.66</v>
      </c>
      <c r="H5741" s="219">
        <v>1.3</v>
      </c>
      <c r="I5741" s="219" t="s">
        <v>37</v>
      </c>
      <c r="J5741" s="219">
        <v>0.19</v>
      </c>
      <c r="K5741" s="219">
        <v>2.15</v>
      </c>
      <c r="L5741" s="219" t="s">
        <v>37</v>
      </c>
      <c r="M5741" s="220" t="s">
        <v>1324</v>
      </c>
    </row>
    <row r="5742" spans="1:13">
      <c r="A5742" s="106" t="str">
        <f t="shared" si="90"/>
        <v>59020 TC</v>
      </c>
      <c r="B5742" s="164" t="s">
        <v>9340</v>
      </c>
      <c r="C5742" s="163" t="s">
        <v>126</v>
      </c>
      <c r="D5742" s="113" t="s">
        <v>1358</v>
      </c>
      <c r="F5742" t="s">
        <v>9341</v>
      </c>
      <c r="G5742" s="219">
        <v>0</v>
      </c>
      <c r="H5742" s="219">
        <v>1.04</v>
      </c>
      <c r="I5742" s="219" t="s">
        <v>37</v>
      </c>
      <c r="J5742" s="219">
        <v>0.01</v>
      </c>
      <c r="K5742" s="219">
        <v>1.05</v>
      </c>
      <c r="L5742" s="219" t="s">
        <v>37</v>
      </c>
      <c r="M5742" s="220" t="s">
        <v>1324</v>
      </c>
    </row>
    <row r="5743" spans="1:13">
      <c r="A5743" s="106" t="str">
        <f t="shared" si="90"/>
        <v>59020 26</v>
      </c>
      <c r="B5743" s="164" t="s">
        <v>9340</v>
      </c>
      <c r="C5743" s="163">
        <v>26</v>
      </c>
      <c r="D5743" s="113" t="s">
        <v>1358</v>
      </c>
      <c r="F5743" t="s">
        <v>9341</v>
      </c>
      <c r="G5743" s="219">
        <v>0.66</v>
      </c>
      <c r="H5743" s="219">
        <v>0.26</v>
      </c>
      <c r="I5743" s="219">
        <v>0.26</v>
      </c>
      <c r="J5743" s="219">
        <v>0.18</v>
      </c>
      <c r="K5743" s="219">
        <v>1.1000000000000001</v>
      </c>
      <c r="L5743" s="219">
        <v>1.1000000000000001</v>
      </c>
      <c r="M5743" s="220" t="s">
        <v>1324</v>
      </c>
    </row>
    <row r="5744" spans="1:13">
      <c r="A5744" s="106" t="str">
        <f t="shared" si="90"/>
        <v xml:space="preserve">59025 </v>
      </c>
      <c r="B5744" s="164" t="s">
        <v>9342</v>
      </c>
      <c r="C5744" s="163"/>
      <c r="D5744" s="113" t="s">
        <v>1358</v>
      </c>
      <c r="F5744" t="s">
        <v>9343</v>
      </c>
      <c r="G5744" s="219">
        <v>0.53</v>
      </c>
      <c r="H5744" s="219">
        <v>0.81</v>
      </c>
      <c r="I5744" s="219" t="s">
        <v>37</v>
      </c>
      <c r="J5744" s="219">
        <v>0.14000000000000001</v>
      </c>
      <c r="K5744" s="219">
        <v>1.48</v>
      </c>
      <c r="L5744" s="219" t="s">
        <v>37</v>
      </c>
      <c r="M5744" s="220" t="s">
        <v>1324</v>
      </c>
    </row>
    <row r="5745" spans="1:13">
      <c r="A5745" s="106" t="str">
        <f t="shared" si="90"/>
        <v>59025 TC</v>
      </c>
      <c r="B5745" s="164" t="s">
        <v>9342</v>
      </c>
      <c r="C5745" s="163" t="s">
        <v>126</v>
      </c>
      <c r="D5745" s="113" t="s">
        <v>1358</v>
      </c>
      <c r="F5745" t="s">
        <v>9343</v>
      </c>
      <c r="G5745" s="219">
        <v>0</v>
      </c>
      <c r="H5745" s="219">
        <v>0.6</v>
      </c>
      <c r="I5745" s="219" t="s">
        <v>37</v>
      </c>
      <c r="J5745" s="219">
        <v>0.01</v>
      </c>
      <c r="K5745" s="219">
        <v>0.61</v>
      </c>
      <c r="L5745" s="219" t="s">
        <v>37</v>
      </c>
      <c r="M5745" s="220" t="s">
        <v>1324</v>
      </c>
    </row>
    <row r="5746" spans="1:13">
      <c r="A5746" s="106" t="str">
        <f t="shared" si="90"/>
        <v>59025 26</v>
      </c>
      <c r="B5746" s="164" t="s">
        <v>9342</v>
      </c>
      <c r="C5746" s="163">
        <v>26</v>
      </c>
      <c r="D5746" s="113" t="s">
        <v>1358</v>
      </c>
      <c r="F5746" t="s">
        <v>9343</v>
      </c>
      <c r="G5746" s="219">
        <v>0.53</v>
      </c>
      <c r="H5746" s="219">
        <v>0.21</v>
      </c>
      <c r="I5746" s="219">
        <v>0.21</v>
      </c>
      <c r="J5746" s="219">
        <v>0.13</v>
      </c>
      <c r="K5746" s="219">
        <v>0.87</v>
      </c>
      <c r="L5746" s="219">
        <v>0.87</v>
      </c>
      <c r="M5746" s="220" t="s">
        <v>1324</v>
      </c>
    </row>
    <row r="5747" spans="1:13">
      <c r="A5747" s="106" t="str">
        <f t="shared" si="90"/>
        <v xml:space="preserve">59030 </v>
      </c>
      <c r="B5747" s="164" t="s">
        <v>9344</v>
      </c>
      <c r="C5747" s="163"/>
      <c r="D5747" s="113" t="s">
        <v>1358</v>
      </c>
      <c r="F5747" t="s">
        <v>9345</v>
      </c>
      <c r="G5747" s="219">
        <v>1.99</v>
      </c>
      <c r="H5747" s="219" t="s">
        <v>37</v>
      </c>
      <c r="I5747" s="219">
        <v>0.77</v>
      </c>
      <c r="J5747" s="219">
        <v>0.6</v>
      </c>
      <c r="K5747" s="219" t="s">
        <v>37</v>
      </c>
      <c r="L5747" s="219">
        <v>3.36</v>
      </c>
      <c r="M5747" s="220" t="s">
        <v>1324</v>
      </c>
    </row>
    <row r="5748" spans="1:13">
      <c r="A5748" s="106" t="str">
        <f t="shared" si="90"/>
        <v xml:space="preserve">59050 </v>
      </c>
      <c r="B5748" s="164" t="s">
        <v>9346</v>
      </c>
      <c r="C5748" s="163"/>
      <c r="D5748" s="113" t="s">
        <v>1358</v>
      </c>
      <c r="F5748" t="s">
        <v>9347</v>
      </c>
      <c r="G5748" s="219">
        <v>0.89</v>
      </c>
      <c r="H5748" s="219" t="s">
        <v>37</v>
      </c>
      <c r="I5748" s="219">
        <v>0.34</v>
      </c>
      <c r="J5748" s="219">
        <v>0.26</v>
      </c>
      <c r="K5748" s="219" t="s">
        <v>37</v>
      </c>
      <c r="L5748" s="219">
        <v>1.49</v>
      </c>
      <c r="M5748" s="220" t="s">
        <v>583</v>
      </c>
    </row>
    <row r="5749" spans="1:13">
      <c r="A5749" s="106" t="str">
        <f t="shared" si="90"/>
        <v xml:space="preserve">59051 </v>
      </c>
      <c r="B5749" s="164" t="s">
        <v>9348</v>
      </c>
      <c r="C5749" s="163"/>
      <c r="D5749" s="113" t="s">
        <v>1358</v>
      </c>
      <c r="F5749" t="s">
        <v>9349</v>
      </c>
      <c r="G5749" s="219">
        <v>0.74</v>
      </c>
      <c r="H5749" s="219" t="s">
        <v>37</v>
      </c>
      <c r="I5749" s="219">
        <v>0.28999999999999998</v>
      </c>
      <c r="J5749" s="219">
        <v>0.23</v>
      </c>
      <c r="K5749" s="219" t="s">
        <v>37</v>
      </c>
      <c r="L5749" s="219">
        <v>1.26</v>
      </c>
      <c r="M5749" s="220" t="s">
        <v>583</v>
      </c>
    </row>
    <row r="5750" spans="1:13">
      <c r="A5750" s="106" t="str">
        <f t="shared" si="90"/>
        <v xml:space="preserve">59070 </v>
      </c>
      <c r="B5750" s="164" t="s">
        <v>9350</v>
      </c>
      <c r="C5750" s="163"/>
      <c r="D5750" s="113" t="s">
        <v>1358</v>
      </c>
      <c r="F5750" t="s">
        <v>9351</v>
      </c>
      <c r="G5750" s="219">
        <v>5.24</v>
      </c>
      <c r="H5750" s="219">
        <v>5.19</v>
      </c>
      <c r="I5750" s="219">
        <v>2.42</v>
      </c>
      <c r="J5750" s="219">
        <v>1.6</v>
      </c>
      <c r="K5750" s="219">
        <v>12.03</v>
      </c>
      <c r="L5750" s="219">
        <v>9.26</v>
      </c>
      <c r="M5750" s="220" t="s">
        <v>1324</v>
      </c>
    </row>
    <row r="5751" spans="1:13">
      <c r="A5751" s="106" t="str">
        <f t="shared" si="90"/>
        <v xml:space="preserve">59072 </v>
      </c>
      <c r="B5751" s="164" t="s">
        <v>9352</v>
      </c>
      <c r="C5751" s="163"/>
      <c r="D5751" s="113" t="s">
        <v>1358</v>
      </c>
      <c r="F5751" t="s">
        <v>9353</v>
      </c>
      <c r="G5751" s="219">
        <v>8.99</v>
      </c>
      <c r="H5751" s="219" t="s">
        <v>37</v>
      </c>
      <c r="I5751" s="219">
        <v>3.87</v>
      </c>
      <c r="J5751" s="219">
        <v>2.75</v>
      </c>
      <c r="K5751" s="219" t="s">
        <v>37</v>
      </c>
      <c r="L5751" s="219">
        <v>15.61</v>
      </c>
      <c r="M5751" s="220" t="s">
        <v>1324</v>
      </c>
    </row>
    <row r="5752" spans="1:13">
      <c r="A5752" s="106" t="str">
        <f t="shared" si="90"/>
        <v xml:space="preserve">59074 </v>
      </c>
      <c r="B5752" s="164" t="s">
        <v>9354</v>
      </c>
      <c r="C5752" s="163"/>
      <c r="D5752" s="113" t="s">
        <v>1358</v>
      </c>
      <c r="F5752" t="s">
        <v>9355</v>
      </c>
      <c r="G5752" s="219">
        <v>5.24</v>
      </c>
      <c r="H5752" s="219">
        <v>4.7300000000000004</v>
      </c>
      <c r="I5752" s="219">
        <v>2.42</v>
      </c>
      <c r="J5752" s="219">
        <v>1.6</v>
      </c>
      <c r="K5752" s="219">
        <v>11.57</v>
      </c>
      <c r="L5752" s="219">
        <v>9.26</v>
      </c>
      <c r="M5752" s="220" t="s">
        <v>1324</v>
      </c>
    </row>
    <row r="5753" spans="1:13">
      <c r="A5753" s="106" t="str">
        <f t="shared" si="90"/>
        <v xml:space="preserve">59076 </v>
      </c>
      <c r="B5753" s="164" t="s">
        <v>9356</v>
      </c>
      <c r="C5753" s="163"/>
      <c r="D5753" s="113" t="s">
        <v>1358</v>
      </c>
      <c r="F5753" t="s">
        <v>9357</v>
      </c>
      <c r="G5753" s="219">
        <v>8.99</v>
      </c>
      <c r="H5753" s="219" t="s">
        <v>37</v>
      </c>
      <c r="I5753" s="219">
        <v>3.87</v>
      </c>
      <c r="J5753" s="219">
        <v>2.75</v>
      </c>
      <c r="K5753" s="219" t="s">
        <v>37</v>
      </c>
      <c r="L5753" s="219">
        <v>15.61</v>
      </c>
      <c r="M5753" s="220" t="s">
        <v>1324</v>
      </c>
    </row>
    <row r="5754" spans="1:13">
      <c r="A5754" s="106" t="str">
        <f t="shared" si="90"/>
        <v xml:space="preserve">59100 </v>
      </c>
      <c r="B5754" s="164" t="s">
        <v>9358</v>
      </c>
      <c r="C5754" s="163"/>
      <c r="D5754" s="113" t="s">
        <v>1358</v>
      </c>
      <c r="F5754" t="s">
        <v>9359</v>
      </c>
      <c r="G5754" s="219">
        <v>13.37</v>
      </c>
      <c r="H5754" s="219" t="s">
        <v>37</v>
      </c>
      <c r="I5754" s="219">
        <v>8.48</v>
      </c>
      <c r="J5754" s="219">
        <v>4.0999999999999996</v>
      </c>
      <c r="K5754" s="219" t="s">
        <v>37</v>
      </c>
      <c r="L5754" s="219">
        <v>25.95</v>
      </c>
      <c r="M5754" s="220" t="s">
        <v>1570</v>
      </c>
    </row>
    <row r="5755" spans="1:13">
      <c r="A5755" s="106" t="str">
        <f t="shared" si="90"/>
        <v xml:space="preserve">59120 </v>
      </c>
      <c r="B5755" s="164" t="s">
        <v>9360</v>
      </c>
      <c r="C5755" s="163"/>
      <c r="D5755" s="113" t="s">
        <v>1358</v>
      </c>
      <c r="F5755" t="s">
        <v>9361</v>
      </c>
      <c r="G5755" s="219">
        <v>12.67</v>
      </c>
      <c r="H5755" s="219" t="s">
        <v>37</v>
      </c>
      <c r="I5755" s="219">
        <v>8.2100000000000009</v>
      </c>
      <c r="J5755" s="219">
        <v>3.88</v>
      </c>
      <c r="K5755" s="219" t="s">
        <v>37</v>
      </c>
      <c r="L5755" s="219">
        <v>24.76</v>
      </c>
      <c r="M5755" s="220" t="s">
        <v>1570</v>
      </c>
    </row>
    <row r="5756" spans="1:13">
      <c r="A5756" s="106" t="str">
        <f t="shared" si="90"/>
        <v xml:space="preserve">59121 </v>
      </c>
      <c r="B5756" s="164" t="s">
        <v>9362</v>
      </c>
      <c r="C5756" s="163"/>
      <c r="D5756" s="113" t="s">
        <v>1358</v>
      </c>
      <c r="F5756" t="s">
        <v>9361</v>
      </c>
      <c r="G5756" s="219">
        <v>12.74</v>
      </c>
      <c r="H5756" s="219" t="s">
        <v>37</v>
      </c>
      <c r="I5756" s="219">
        <v>8.1300000000000008</v>
      </c>
      <c r="J5756" s="219">
        <v>3.9</v>
      </c>
      <c r="K5756" s="219" t="s">
        <v>37</v>
      </c>
      <c r="L5756" s="219">
        <v>24.77</v>
      </c>
      <c r="M5756" s="220" t="s">
        <v>1570</v>
      </c>
    </row>
    <row r="5757" spans="1:13">
      <c r="A5757" s="106" t="str">
        <f t="shared" si="90"/>
        <v xml:space="preserve">59130 </v>
      </c>
      <c r="B5757" s="164" t="s">
        <v>9363</v>
      </c>
      <c r="C5757" s="163"/>
      <c r="D5757" s="113" t="s">
        <v>1358</v>
      </c>
      <c r="F5757" t="s">
        <v>9361</v>
      </c>
      <c r="G5757" s="219">
        <v>15.08</v>
      </c>
      <c r="H5757" s="219" t="s">
        <v>37</v>
      </c>
      <c r="I5757" s="219">
        <v>9.0399999999999991</v>
      </c>
      <c r="J5757" s="219">
        <v>4.6100000000000003</v>
      </c>
      <c r="K5757" s="219" t="s">
        <v>37</v>
      </c>
      <c r="L5757" s="219">
        <v>28.73</v>
      </c>
      <c r="M5757" s="220" t="s">
        <v>1570</v>
      </c>
    </row>
    <row r="5758" spans="1:13">
      <c r="A5758" s="106" t="str">
        <f t="shared" si="90"/>
        <v xml:space="preserve">59136 </v>
      </c>
      <c r="B5758" s="164" t="s">
        <v>9364</v>
      </c>
      <c r="C5758" s="163"/>
      <c r="D5758" s="113" t="s">
        <v>1358</v>
      </c>
      <c r="F5758" t="s">
        <v>9361</v>
      </c>
      <c r="G5758" s="219">
        <v>14.25</v>
      </c>
      <c r="H5758" s="219" t="s">
        <v>37</v>
      </c>
      <c r="I5758" s="219">
        <v>8.64</v>
      </c>
      <c r="J5758" s="219">
        <v>4.37</v>
      </c>
      <c r="K5758" s="219" t="s">
        <v>37</v>
      </c>
      <c r="L5758" s="219">
        <v>27.26</v>
      </c>
      <c r="M5758" s="220" t="s">
        <v>1570</v>
      </c>
    </row>
    <row r="5759" spans="1:13">
      <c r="A5759" s="106" t="str">
        <f t="shared" si="90"/>
        <v xml:space="preserve">59140 </v>
      </c>
      <c r="B5759" s="164" t="s">
        <v>9365</v>
      </c>
      <c r="C5759" s="163"/>
      <c r="D5759" s="113" t="s">
        <v>1358</v>
      </c>
      <c r="F5759" t="s">
        <v>9361</v>
      </c>
      <c r="G5759" s="219">
        <v>5.94</v>
      </c>
      <c r="H5759" s="219" t="s">
        <v>37</v>
      </c>
      <c r="I5759" s="219">
        <v>4.9400000000000004</v>
      </c>
      <c r="J5759" s="219">
        <v>1.81</v>
      </c>
      <c r="K5759" s="219" t="s">
        <v>37</v>
      </c>
      <c r="L5759" s="219">
        <v>12.69</v>
      </c>
      <c r="M5759" s="220" t="s">
        <v>1570</v>
      </c>
    </row>
    <row r="5760" spans="1:13">
      <c r="A5760" s="106" t="str">
        <f t="shared" si="90"/>
        <v xml:space="preserve">59150 </v>
      </c>
      <c r="B5760" s="164" t="s">
        <v>9366</v>
      </c>
      <c r="C5760" s="163"/>
      <c r="D5760" s="113" t="s">
        <v>1358</v>
      </c>
      <c r="F5760" t="s">
        <v>9361</v>
      </c>
      <c r="G5760" s="219">
        <v>12.29</v>
      </c>
      <c r="H5760" s="219" t="s">
        <v>37</v>
      </c>
      <c r="I5760" s="219">
        <v>7.97</v>
      </c>
      <c r="J5760" s="219">
        <v>3.76</v>
      </c>
      <c r="K5760" s="219" t="s">
        <v>37</v>
      </c>
      <c r="L5760" s="219">
        <v>24.02</v>
      </c>
      <c r="M5760" s="220" t="s">
        <v>1570</v>
      </c>
    </row>
    <row r="5761" spans="1:13">
      <c r="A5761" s="106" t="str">
        <f t="shared" si="90"/>
        <v xml:space="preserve">59151 </v>
      </c>
      <c r="B5761" s="164" t="s">
        <v>9367</v>
      </c>
      <c r="C5761" s="163"/>
      <c r="D5761" s="113" t="s">
        <v>1358</v>
      </c>
      <c r="F5761" t="s">
        <v>9361</v>
      </c>
      <c r="G5761" s="219">
        <v>12.11</v>
      </c>
      <c r="H5761" s="219" t="s">
        <v>37</v>
      </c>
      <c r="I5761" s="219">
        <v>7.68</v>
      </c>
      <c r="J5761" s="219">
        <v>3.71</v>
      </c>
      <c r="K5761" s="219" t="s">
        <v>37</v>
      </c>
      <c r="L5761" s="219">
        <v>23.5</v>
      </c>
      <c r="M5761" s="220" t="s">
        <v>1570</v>
      </c>
    </row>
    <row r="5762" spans="1:13">
      <c r="A5762" s="106" t="str">
        <f t="shared" si="90"/>
        <v xml:space="preserve">59160 </v>
      </c>
      <c r="B5762" s="164" t="s">
        <v>9368</v>
      </c>
      <c r="C5762" s="163"/>
      <c r="D5762" s="113" t="s">
        <v>1358</v>
      </c>
      <c r="F5762" t="s">
        <v>9369</v>
      </c>
      <c r="G5762" s="219">
        <v>2.76</v>
      </c>
      <c r="H5762" s="219">
        <v>4.67</v>
      </c>
      <c r="I5762" s="219">
        <v>2.11</v>
      </c>
      <c r="J5762" s="219">
        <v>0.85</v>
      </c>
      <c r="K5762" s="219">
        <v>8.2799999999999994</v>
      </c>
      <c r="L5762" s="219">
        <v>5.72</v>
      </c>
      <c r="M5762" s="220" t="s">
        <v>1474</v>
      </c>
    </row>
    <row r="5763" spans="1:13">
      <c r="A5763" s="106" t="str">
        <f t="shared" ref="A5763:A5826" si="91">B5763&amp;" "&amp;C5763</f>
        <v xml:space="preserve">59200 </v>
      </c>
      <c r="B5763" s="164" t="s">
        <v>9370</v>
      </c>
      <c r="C5763" s="163"/>
      <c r="D5763" s="113" t="s">
        <v>1358</v>
      </c>
      <c r="F5763" t="s">
        <v>9371</v>
      </c>
      <c r="G5763" s="219">
        <v>0.79</v>
      </c>
      <c r="H5763" s="219">
        <v>2.14</v>
      </c>
      <c r="I5763" s="219">
        <v>0.31</v>
      </c>
      <c r="J5763" s="219">
        <v>0.23</v>
      </c>
      <c r="K5763" s="219">
        <v>3.16</v>
      </c>
      <c r="L5763" s="219">
        <v>1.33</v>
      </c>
      <c r="M5763" s="220" t="s">
        <v>1324</v>
      </c>
    </row>
    <row r="5764" spans="1:13">
      <c r="A5764" s="106" t="str">
        <f t="shared" si="91"/>
        <v xml:space="preserve">59300 </v>
      </c>
      <c r="B5764" s="164" t="s">
        <v>9372</v>
      </c>
      <c r="C5764" s="163"/>
      <c r="D5764" s="113" t="s">
        <v>1358</v>
      </c>
      <c r="F5764" t="s">
        <v>9373</v>
      </c>
      <c r="G5764" s="219">
        <v>2.41</v>
      </c>
      <c r="H5764" s="219">
        <v>3.81</v>
      </c>
      <c r="I5764" s="219">
        <v>1.3</v>
      </c>
      <c r="J5764" s="219">
        <v>0.74</v>
      </c>
      <c r="K5764" s="219">
        <v>6.96</v>
      </c>
      <c r="L5764" s="219">
        <v>4.45</v>
      </c>
      <c r="M5764" s="220" t="s">
        <v>1324</v>
      </c>
    </row>
    <row r="5765" spans="1:13">
      <c r="A5765" s="106" t="str">
        <f t="shared" si="91"/>
        <v xml:space="preserve">59320 </v>
      </c>
      <c r="B5765" s="164" t="s">
        <v>9374</v>
      </c>
      <c r="C5765" s="163"/>
      <c r="D5765" s="113" t="s">
        <v>1358</v>
      </c>
      <c r="F5765" t="s">
        <v>9130</v>
      </c>
      <c r="G5765" s="219">
        <v>2.48</v>
      </c>
      <c r="H5765" s="219" t="s">
        <v>37</v>
      </c>
      <c r="I5765" s="219">
        <v>1.33</v>
      </c>
      <c r="J5765" s="219">
        <v>0.75</v>
      </c>
      <c r="K5765" s="219" t="s">
        <v>37</v>
      </c>
      <c r="L5765" s="219">
        <v>4.5599999999999996</v>
      </c>
      <c r="M5765" s="220" t="s">
        <v>1324</v>
      </c>
    </row>
    <row r="5766" spans="1:13">
      <c r="A5766" s="106" t="str">
        <f t="shared" si="91"/>
        <v xml:space="preserve">59325 </v>
      </c>
      <c r="B5766" s="164" t="s">
        <v>9375</v>
      </c>
      <c r="C5766" s="163"/>
      <c r="D5766" s="113" t="s">
        <v>1358</v>
      </c>
      <c r="F5766" t="s">
        <v>9130</v>
      </c>
      <c r="G5766" s="219">
        <v>4.0599999999999996</v>
      </c>
      <c r="H5766" s="219" t="s">
        <v>37</v>
      </c>
      <c r="I5766" s="219">
        <v>1.93</v>
      </c>
      <c r="J5766" s="219">
        <v>1.24</v>
      </c>
      <c r="K5766" s="219" t="s">
        <v>37</v>
      </c>
      <c r="L5766" s="219">
        <v>7.23</v>
      </c>
      <c r="M5766" s="220" t="s">
        <v>1324</v>
      </c>
    </row>
    <row r="5767" spans="1:13">
      <c r="A5767" s="106" t="str">
        <f t="shared" si="91"/>
        <v xml:space="preserve">59350 </v>
      </c>
      <c r="B5767" s="164" t="s">
        <v>9376</v>
      </c>
      <c r="C5767" s="163"/>
      <c r="D5767" s="113" t="s">
        <v>1358</v>
      </c>
      <c r="F5767" t="s">
        <v>9377</v>
      </c>
      <c r="G5767" s="219">
        <v>4.9400000000000004</v>
      </c>
      <c r="H5767" s="219" t="s">
        <v>37</v>
      </c>
      <c r="I5767" s="219">
        <v>1.9</v>
      </c>
      <c r="J5767" s="219">
        <v>1.52</v>
      </c>
      <c r="K5767" s="219" t="s">
        <v>37</v>
      </c>
      <c r="L5767" s="219">
        <v>8.36</v>
      </c>
      <c r="M5767" s="220" t="s">
        <v>1324</v>
      </c>
    </row>
    <row r="5768" spans="1:13">
      <c r="A5768" s="106" t="str">
        <f t="shared" si="91"/>
        <v xml:space="preserve">59400 </v>
      </c>
      <c r="B5768" s="164" t="s">
        <v>9378</v>
      </c>
      <c r="C5768" s="163"/>
      <c r="D5768" s="113" t="s">
        <v>1358</v>
      </c>
      <c r="F5768" t="s">
        <v>9379</v>
      </c>
      <c r="G5768" s="219">
        <v>37</v>
      </c>
      <c r="H5768" s="219" t="s">
        <v>37</v>
      </c>
      <c r="I5768" s="219">
        <v>25.8</v>
      </c>
      <c r="J5768" s="219">
        <v>10.199999999999999</v>
      </c>
      <c r="K5768" s="219" t="s">
        <v>37</v>
      </c>
      <c r="L5768" s="219">
        <v>73</v>
      </c>
      <c r="M5768" s="220" t="s">
        <v>9380</v>
      </c>
    </row>
    <row r="5769" spans="1:13">
      <c r="A5769" s="106" t="str">
        <f t="shared" si="91"/>
        <v xml:space="preserve">59409 </v>
      </c>
      <c r="B5769" s="164" t="s">
        <v>9381</v>
      </c>
      <c r="C5769" s="163"/>
      <c r="D5769" s="113" t="s">
        <v>1358</v>
      </c>
      <c r="F5769" t="s">
        <v>9379</v>
      </c>
      <c r="G5769" s="219">
        <v>14.37</v>
      </c>
      <c r="H5769" s="219" t="s">
        <v>37</v>
      </c>
      <c r="I5769" s="219">
        <v>5.73</v>
      </c>
      <c r="J5769" s="219">
        <v>3.91</v>
      </c>
      <c r="K5769" s="219" t="s">
        <v>37</v>
      </c>
      <c r="L5769" s="219">
        <v>24.01</v>
      </c>
      <c r="M5769" s="220" t="s">
        <v>9380</v>
      </c>
    </row>
    <row r="5770" spans="1:13">
      <c r="A5770" s="106" t="str">
        <f t="shared" si="91"/>
        <v xml:space="preserve">59410 </v>
      </c>
      <c r="B5770" s="164" t="s">
        <v>9382</v>
      </c>
      <c r="C5770" s="163"/>
      <c r="D5770" s="113" t="s">
        <v>1358</v>
      </c>
      <c r="F5770" t="s">
        <v>9379</v>
      </c>
      <c r="G5770" s="219">
        <v>18.760000000000002</v>
      </c>
      <c r="H5770" s="219" t="s">
        <v>37</v>
      </c>
      <c r="I5770" s="219">
        <v>8.6</v>
      </c>
      <c r="J5770" s="219">
        <v>5.15</v>
      </c>
      <c r="K5770" s="219" t="s">
        <v>37</v>
      </c>
      <c r="L5770" s="219">
        <v>32.51</v>
      </c>
      <c r="M5770" s="220" t="s">
        <v>9380</v>
      </c>
    </row>
    <row r="5771" spans="1:13">
      <c r="A5771" s="106" t="str">
        <f t="shared" si="91"/>
        <v xml:space="preserve">59412 </v>
      </c>
      <c r="B5771" s="164" t="s">
        <v>9383</v>
      </c>
      <c r="C5771" s="163"/>
      <c r="D5771" s="113" t="s">
        <v>1358</v>
      </c>
      <c r="F5771" t="s">
        <v>9384</v>
      </c>
      <c r="G5771" s="219">
        <v>1.71</v>
      </c>
      <c r="H5771" s="219" t="s">
        <v>37</v>
      </c>
      <c r="I5771" s="219">
        <v>0.86</v>
      </c>
      <c r="J5771" s="219">
        <v>0.52</v>
      </c>
      <c r="K5771" s="219" t="s">
        <v>37</v>
      </c>
      <c r="L5771" s="219">
        <v>3.09</v>
      </c>
      <c r="M5771" s="220" t="s">
        <v>9380</v>
      </c>
    </row>
    <row r="5772" spans="1:13">
      <c r="A5772" s="106" t="str">
        <f t="shared" si="91"/>
        <v xml:space="preserve">59414 </v>
      </c>
      <c r="B5772" s="164" t="s">
        <v>9385</v>
      </c>
      <c r="C5772" s="163"/>
      <c r="D5772" s="113" t="s">
        <v>1358</v>
      </c>
      <c r="F5772" t="s">
        <v>9386</v>
      </c>
      <c r="G5772" s="219">
        <v>1.61</v>
      </c>
      <c r="H5772" s="219" t="s">
        <v>37</v>
      </c>
      <c r="I5772" s="219">
        <v>0.62</v>
      </c>
      <c r="J5772" s="219">
        <v>0.49</v>
      </c>
      <c r="K5772" s="219" t="s">
        <v>37</v>
      </c>
      <c r="L5772" s="219">
        <v>2.72</v>
      </c>
      <c r="M5772" s="220" t="s">
        <v>9380</v>
      </c>
    </row>
    <row r="5773" spans="1:13">
      <c r="A5773" s="106" t="str">
        <f t="shared" si="91"/>
        <v xml:space="preserve">59425 </v>
      </c>
      <c r="B5773" s="164" t="s">
        <v>9387</v>
      </c>
      <c r="C5773" s="163"/>
      <c r="D5773" s="113" t="s">
        <v>1358</v>
      </c>
      <c r="F5773" t="s">
        <v>9388</v>
      </c>
      <c r="G5773" s="219">
        <v>7.8</v>
      </c>
      <c r="H5773" s="219">
        <v>7.05</v>
      </c>
      <c r="I5773" s="219">
        <v>3.07</v>
      </c>
      <c r="J5773" s="219">
        <v>2.15</v>
      </c>
      <c r="K5773" s="219">
        <v>17</v>
      </c>
      <c r="L5773" s="219">
        <v>13.02</v>
      </c>
      <c r="M5773" s="220" t="s">
        <v>9380</v>
      </c>
    </row>
    <row r="5774" spans="1:13">
      <c r="A5774" s="106" t="str">
        <f t="shared" si="91"/>
        <v xml:space="preserve">59426 </v>
      </c>
      <c r="B5774" s="164" t="s">
        <v>9389</v>
      </c>
      <c r="C5774" s="163"/>
      <c r="D5774" s="113" t="s">
        <v>1358</v>
      </c>
      <c r="F5774" t="s">
        <v>9388</v>
      </c>
      <c r="G5774" s="219">
        <v>14.3</v>
      </c>
      <c r="H5774" s="219">
        <v>12.82</v>
      </c>
      <c r="I5774" s="219">
        <v>5.63</v>
      </c>
      <c r="J5774" s="219">
        <v>3.98</v>
      </c>
      <c r="K5774" s="219">
        <v>31.1</v>
      </c>
      <c r="L5774" s="219">
        <v>23.91</v>
      </c>
      <c r="M5774" s="220" t="s">
        <v>9380</v>
      </c>
    </row>
    <row r="5775" spans="1:13">
      <c r="A5775" s="106" t="str">
        <f t="shared" si="91"/>
        <v xml:space="preserve">59430 </v>
      </c>
      <c r="B5775" s="164" t="s">
        <v>9390</v>
      </c>
      <c r="C5775" s="163"/>
      <c r="D5775" s="113" t="s">
        <v>1358</v>
      </c>
      <c r="F5775" t="s">
        <v>9391</v>
      </c>
      <c r="G5775" s="219">
        <v>3.22</v>
      </c>
      <c r="H5775" s="219">
        <v>3.87</v>
      </c>
      <c r="I5775" s="219">
        <v>1.27</v>
      </c>
      <c r="J5775" s="219">
        <v>0.9</v>
      </c>
      <c r="K5775" s="219">
        <v>7.99</v>
      </c>
      <c r="L5775" s="219">
        <v>5.39</v>
      </c>
      <c r="M5775" s="220" t="s">
        <v>9380</v>
      </c>
    </row>
    <row r="5776" spans="1:13">
      <c r="A5776" s="106" t="str">
        <f t="shared" si="91"/>
        <v xml:space="preserve">59510 </v>
      </c>
      <c r="B5776" s="164" t="s">
        <v>9392</v>
      </c>
      <c r="C5776" s="163"/>
      <c r="D5776" s="113" t="s">
        <v>1358</v>
      </c>
      <c r="F5776" t="s">
        <v>9393</v>
      </c>
      <c r="G5776" s="219">
        <v>41.05</v>
      </c>
      <c r="H5776" s="219" t="s">
        <v>37</v>
      </c>
      <c r="I5776" s="219">
        <v>27.63</v>
      </c>
      <c r="J5776" s="219">
        <v>12.49</v>
      </c>
      <c r="K5776" s="219" t="s">
        <v>37</v>
      </c>
      <c r="L5776" s="219">
        <v>81.17</v>
      </c>
      <c r="M5776" s="220" t="s">
        <v>9380</v>
      </c>
    </row>
    <row r="5777" spans="1:13">
      <c r="A5777" s="106" t="str">
        <f t="shared" si="91"/>
        <v xml:space="preserve">59514 </v>
      </c>
      <c r="B5777" s="164" t="s">
        <v>9394</v>
      </c>
      <c r="C5777" s="163"/>
      <c r="D5777" s="113" t="s">
        <v>1358</v>
      </c>
      <c r="F5777" t="s">
        <v>9395</v>
      </c>
      <c r="G5777" s="219">
        <v>16.13</v>
      </c>
      <c r="H5777" s="219" t="s">
        <v>37</v>
      </c>
      <c r="I5777" s="219">
        <v>6.32</v>
      </c>
      <c r="J5777" s="219">
        <v>4.78</v>
      </c>
      <c r="K5777" s="219" t="s">
        <v>37</v>
      </c>
      <c r="L5777" s="219">
        <v>27.23</v>
      </c>
      <c r="M5777" s="220" t="s">
        <v>9380</v>
      </c>
    </row>
    <row r="5778" spans="1:13">
      <c r="A5778" s="106" t="str">
        <f t="shared" si="91"/>
        <v xml:space="preserve">59515 </v>
      </c>
      <c r="B5778" s="164" t="s">
        <v>9396</v>
      </c>
      <c r="C5778" s="163"/>
      <c r="D5778" s="113" t="s">
        <v>1358</v>
      </c>
      <c r="F5778" t="s">
        <v>9393</v>
      </c>
      <c r="G5778" s="219">
        <v>22.79</v>
      </c>
      <c r="H5778" s="219" t="s">
        <v>37</v>
      </c>
      <c r="I5778" s="219">
        <v>10.69</v>
      </c>
      <c r="J5778" s="219">
        <v>6.89</v>
      </c>
      <c r="K5778" s="219" t="s">
        <v>37</v>
      </c>
      <c r="L5778" s="219">
        <v>40.369999999999997</v>
      </c>
      <c r="M5778" s="220" t="s">
        <v>9380</v>
      </c>
    </row>
    <row r="5779" spans="1:13">
      <c r="A5779" s="106" t="str">
        <f t="shared" si="91"/>
        <v xml:space="preserve">59525 </v>
      </c>
      <c r="B5779" s="164" t="s">
        <v>9397</v>
      </c>
      <c r="C5779" s="163"/>
      <c r="D5779" s="113" t="s">
        <v>1358</v>
      </c>
      <c r="F5779" t="s">
        <v>9398</v>
      </c>
      <c r="G5779" s="219">
        <v>8.5299999999999994</v>
      </c>
      <c r="H5779" s="219" t="s">
        <v>37</v>
      </c>
      <c r="I5779" s="219">
        <v>3.29</v>
      </c>
      <c r="J5779" s="219">
        <v>2.62</v>
      </c>
      <c r="K5779" s="219" t="s">
        <v>37</v>
      </c>
      <c r="L5779" s="219">
        <v>14.44</v>
      </c>
      <c r="M5779" s="220" t="s">
        <v>1125</v>
      </c>
    </row>
    <row r="5780" spans="1:13">
      <c r="A5780" s="106" t="str">
        <f t="shared" si="91"/>
        <v xml:space="preserve">59610 </v>
      </c>
      <c r="B5780" s="164" t="s">
        <v>9399</v>
      </c>
      <c r="C5780" s="163"/>
      <c r="D5780" s="113" t="s">
        <v>1358</v>
      </c>
      <c r="F5780" t="s">
        <v>9400</v>
      </c>
      <c r="G5780" s="219">
        <v>38.71</v>
      </c>
      <c r="H5780" s="219" t="s">
        <v>37</v>
      </c>
      <c r="I5780" s="219">
        <v>25.92</v>
      </c>
      <c r="J5780" s="219">
        <v>11.9</v>
      </c>
      <c r="K5780" s="219" t="s">
        <v>37</v>
      </c>
      <c r="L5780" s="219">
        <v>76.53</v>
      </c>
      <c r="M5780" s="220" t="s">
        <v>9380</v>
      </c>
    </row>
    <row r="5781" spans="1:13">
      <c r="A5781" s="106" t="str">
        <f t="shared" si="91"/>
        <v xml:space="preserve">59612 </v>
      </c>
      <c r="B5781" s="164" t="s">
        <v>9401</v>
      </c>
      <c r="C5781" s="163"/>
      <c r="D5781" s="113" t="s">
        <v>1358</v>
      </c>
      <c r="F5781" t="s">
        <v>9402</v>
      </c>
      <c r="G5781" s="219">
        <v>16.09</v>
      </c>
      <c r="H5781" s="219" t="s">
        <v>37</v>
      </c>
      <c r="I5781" s="219">
        <v>6.2</v>
      </c>
      <c r="J5781" s="219">
        <v>4.92</v>
      </c>
      <c r="K5781" s="219" t="s">
        <v>37</v>
      </c>
      <c r="L5781" s="219">
        <v>27.21</v>
      </c>
      <c r="M5781" s="220" t="s">
        <v>9380</v>
      </c>
    </row>
    <row r="5782" spans="1:13">
      <c r="A5782" s="106" t="str">
        <f t="shared" si="91"/>
        <v xml:space="preserve">59614 </v>
      </c>
      <c r="B5782" s="164" t="s">
        <v>9403</v>
      </c>
      <c r="C5782" s="163"/>
      <c r="D5782" s="113" t="s">
        <v>1358</v>
      </c>
      <c r="F5782" t="s">
        <v>9404</v>
      </c>
      <c r="G5782" s="219">
        <v>20.48</v>
      </c>
      <c r="H5782" s="219" t="s">
        <v>37</v>
      </c>
      <c r="I5782" s="219">
        <v>8.4</v>
      </c>
      <c r="J5782" s="219">
        <v>6.27</v>
      </c>
      <c r="K5782" s="219" t="s">
        <v>37</v>
      </c>
      <c r="L5782" s="219">
        <v>35.15</v>
      </c>
      <c r="M5782" s="220" t="s">
        <v>9380</v>
      </c>
    </row>
    <row r="5783" spans="1:13">
      <c r="A5783" s="106" t="str">
        <f t="shared" si="91"/>
        <v xml:space="preserve">59618 </v>
      </c>
      <c r="B5783" s="164" t="s">
        <v>9405</v>
      </c>
      <c r="C5783" s="163"/>
      <c r="D5783" s="113" t="s">
        <v>1358</v>
      </c>
      <c r="F5783" t="s">
        <v>9406</v>
      </c>
      <c r="G5783" s="219">
        <v>41.57</v>
      </c>
      <c r="H5783" s="219" t="s">
        <v>37</v>
      </c>
      <c r="I5783" s="219">
        <v>27.69</v>
      </c>
      <c r="J5783" s="219">
        <v>12.78</v>
      </c>
      <c r="K5783" s="219" t="s">
        <v>37</v>
      </c>
      <c r="L5783" s="219">
        <v>82.04</v>
      </c>
      <c r="M5783" s="220" t="s">
        <v>9380</v>
      </c>
    </row>
    <row r="5784" spans="1:13">
      <c r="A5784" s="106" t="str">
        <f t="shared" si="91"/>
        <v xml:space="preserve">59620 </v>
      </c>
      <c r="B5784" s="164" t="s">
        <v>9407</v>
      </c>
      <c r="C5784" s="163"/>
      <c r="D5784" s="113" t="s">
        <v>1358</v>
      </c>
      <c r="F5784" t="s">
        <v>9408</v>
      </c>
      <c r="G5784" s="219">
        <v>16.66</v>
      </c>
      <c r="H5784" s="219" t="s">
        <v>37</v>
      </c>
      <c r="I5784" s="219">
        <v>6.42</v>
      </c>
      <c r="J5784" s="219">
        <v>5.1100000000000003</v>
      </c>
      <c r="K5784" s="219" t="s">
        <v>37</v>
      </c>
      <c r="L5784" s="219">
        <v>28.19</v>
      </c>
      <c r="M5784" s="220" t="s">
        <v>9380</v>
      </c>
    </row>
    <row r="5785" spans="1:13">
      <c r="A5785" s="106" t="str">
        <f t="shared" si="91"/>
        <v xml:space="preserve">59622 </v>
      </c>
      <c r="B5785" s="164" t="s">
        <v>9409</v>
      </c>
      <c r="C5785" s="163"/>
      <c r="D5785" s="113" t="s">
        <v>1358</v>
      </c>
      <c r="F5785" t="s">
        <v>9410</v>
      </c>
      <c r="G5785" s="219">
        <v>23.32</v>
      </c>
      <c r="H5785" s="219" t="s">
        <v>37</v>
      </c>
      <c r="I5785" s="219">
        <v>11.36</v>
      </c>
      <c r="J5785" s="219">
        <v>7.17</v>
      </c>
      <c r="K5785" s="219" t="s">
        <v>37</v>
      </c>
      <c r="L5785" s="219">
        <v>41.85</v>
      </c>
      <c r="M5785" s="220" t="s">
        <v>9380</v>
      </c>
    </row>
    <row r="5786" spans="1:13">
      <c r="A5786" s="106" t="str">
        <f t="shared" si="91"/>
        <v xml:space="preserve">59812 </v>
      </c>
      <c r="B5786" s="164" t="s">
        <v>9411</v>
      </c>
      <c r="C5786" s="163"/>
      <c r="D5786" s="113" t="s">
        <v>1358</v>
      </c>
      <c r="F5786" t="s">
        <v>9412</v>
      </c>
      <c r="G5786" s="219">
        <v>4.4400000000000004</v>
      </c>
      <c r="H5786" s="219">
        <v>5.23</v>
      </c>
      <c r="I5786" s="219">
        <v>3.56</v>
      </c>
      <c r="J5786" s="219">
        <v>1.35</v>
      </c>
      <c r="K5786" s="219">
        <v>11.02</v>
      </c>
      <c r="L5786" s="219">
        <v>9.35</v>
      </c>
      <c r="M5786" s="220" t="s">
        <v>1570</v>
      </c>
    </row>
    <row r="5787" spans="1:13">
      <c r="A5787" s="106" t="str">
        <f t="shared" si="91"/>
        <v xml:space="preserve">59820 </v>
      </c>
      <c r="B5787" s="164" t="s">
        <v>9413</v>
      </c>
      <c r="C5787" s="163"/>
      <c r="D5787" s="113" t="s">
        <v>1358</v>
      </c>
      <c r="F5787" t="s">
        <v>9414</v>
      </c>
      <c r="G5787" s="219">
        <v>4.84</v>
      </c>
      <c r="H5787" s="219">
        <v>7.06</v>
      </c>
      <c r="I5787" s="219">
        <v>5.46</v>
      </c>
      <c r="J5787" s="219">
        <v>1.47</v>
      </c>
      <c r="K5787" s="219">
        <v>13.37</v>
      </c>
      <c r="L5787" s="219">
        <v>11.77</v>
      </c>
      <c r="M5787" s="220" t="s">
        <v>1570</v>
      </c>
    </row>
    <row r="5788" spans="1:13">
      <c r="A5788" s="106" t="str">
        <f t="shared" si="91"/>
        <v xml:space="preserve">59821 </v>
      </c>
      <c r="B5788" s="164" t="s">
        <v>9415</v>
      </c>
      <c r="C5788" s="163"/>
      <c r="D5788" s="113" t="s">
        <v>1358</v>
      </c>
      <c r="F5788" t="s">
        <v>9412</v>
      </c>
      <c r="G5788" s="219">
        <v>5.09</v>
      </c>
      <c r="H5788" s="219">
        <v>6.52</v>
      </c>
      <c r="I5788" s="219">
        <v>4.8499999999999996</v>
      </c>
      <c r="J5788" s="219">
        <v>1.56</v>
      </c>
      <c r="K5788" s="219">
        <v>13.17</v>
      </c>
      <c r="L5788" s="219">
        <v>11.5</v>
      </c>
      <c r="M5788" s="220" t="s">
        <v>1570</v>
      </c>
    </row>
    <row r="5789" spans="1:13">
      <c r="A5789" s="106" t="str">
        <f t="shared" si="91"/>
        <v xml:space="preserve">59830 </v>
      </c>
      <c r="B5789" s="164" t="s">
        <v>9416</v>
      </c>
      <c r="C5789" s="163"/>
      <c r="D5789" s="113" t="s">
        <v>1358</v>
      </c>
      <c r="F5789" t="s">
        <v>9417</v>
      </c>
      <c r="G5789" s="219">
        <v>6.59</v>
      </c>
      <c r="H5789" s="219" t="s">
        <v>37</v>
      </c>
      <c r="I5789" s="219">
        <v>5.5</v>
      </c>
      <c r="J5789" s="219">
        <v>2.02</v>
      </c>
      <c r="K5789" s="219" t="s">
        <v>37</v>
      </c>
      <c r="L5789" s="219">
        <v>14.11</v>
      </c>
      <c r="M5789" s="220" t="s">
        <v>1570</v>
      </c>
    </row>
    <row r="5790" spans="1:13">
      <c r="A5790" s="106" t="str">
        <f t="shared" si="91"/>
        <v xml:space="preserve">59840 </v>
      </c>
      <c r="B5790" s="164" t="s">
        <v>9418</v>
      </c>
      <c r="C5790" s="163"/>
      <c r="D5790" s="113" t="s">
        <v>1193</v>
      </c>
      <c r="F5790" t="s">
        <v>9419</v>
      </c>
      <c r="G5790" s="219">
        <v>3.01</v>
      </c>
      <c r="H5790" s="219">
        <v>3.67</v>
      </c>
      <c r="I5790" s="219">
        <v>2.82</v>
      </c>
      <c r="J5790" s="219">
        <v>0.93</v>
      </c>
      <c r="K5790" s="219">
        <v>7.61</v>
      </c>
      <c r="L5790" s="219">
        <v>6.76</v>
      </c>
      <c r="M5790" s="220" t="s">
        <v>1474</v>
      </c>
    </row>
    <row r="5791" spans="1:13">
      <c r="A5791" s="106" t="str">
        <f t="shared" si="91"/>
        <v xml:space="preserve">59841 </v>
      </c>
      <c r="B5791" s="164" t="s">
        <v>9420</v>
      </c>
      <c r="C5791" s="163"/>
      <c r="D5791" s="113" t="s">
        <v>1193</v>
      </c>
      <c r="F5791" t="s">
        <v>9419</v>
      </c>
      <c r="G5791" s="219">
        <v>5.65</v>
      </c>
      <c r="H5791" s="219">
        <v>5.59</v>
      </c>
      <c r="I5791" s="219">
        <v>3.94</v>
      </c>
      <c r="J5791" s="219">
        <v>1.72</v>
      </c>
      <c r="K5791" s="219">
        <v>12.96</v>
      </c>
      <c r="L5791" s="219">
        <v>11.31</v>
      </c>
      <c r="M5791" s="220" t="s">
        <v>1474</v>
      </c>
    </row>
    <row r="5792" spans="1:13">
      <c r="A5792" s="106" t="str">
        <f t="shared" si="91"/>
        <v xml:space="preserve">59850 </v>
      </c>
      <c r="B5792" s="164" t="s">
        <v>9421</v>
      </c>
      <c r="C5792" s="163"/>
      <c r="D5792" s="113" t="s">
        <v>1193</v>
      </c>
      <c r="F5792" t="s">
        <v>9419</v>
      </c>
      <c r="G5792" s="219">
        <v>5.9</v>
      </c>
      <c r="H5792" s="219" t="s">
        <v>37</v>
      </c>
      <c r="I5792" s="219">
        <v>4.2</v>
      </c>
      <c r="J5792" s="219">
        <v>1.8</v>
      </c>
      <c r="K5792" s="219" t="s">
        <v>37</v>
      </c>
      <c r="L5792" s="219">
        <v>11.9</v>
      </c>
      <c r="M5792" s="220" t="s">
        <v>1570</v>
      </c>
    </row>
    <row r="5793" spans="1:13">
      <c r="A5793" s="106" t="str">
        <f t="shared" si="91"/>
        <v xml:space="preserve">59851 </v>
      </c>
      <c r="B5793" s="164" t="s">
        <v>9422</v>
      </c>
      <c r="C5793" s="163"/>
      <c r="D5793" s="113" t="s">
        <v>1193</v>
      </c>
      <c r="F5793" t="s">
        <v>9419</v>
      </c>
      <c r="G5793" s="219">
        <v>5.92</v>
      </c>
      <c r="H5793" s="219" t="s">
        <v>37</v>
      </c>
      <c r="I5793" s="219">
        <v>5.31</v>
      </c>
      <c r="J5793" s="219">
        <v>1.8</v>
      </c>
      <c r="K5793" s="219" t="s">
        <v>37</v>
      </c>
      <c r="L5793" s="219">
        <v>13.03</v>
      </c>
      <c r="M5793" s="220" t="s">
        <v>1570</v>
      </c>
    </row>
    <row r="5794" spans="1:13">
      <c r="A5794" s="106" t="str">
        <f t="shared" si="91"/>
        <v xml:space="preserve">59852 </v>
      </c>
      <c r="B5794" s="164" t="s">
        <v>9423</v>
      </c>
      <c r="C5794" s="163"/>
      <c r="D5794" s="113" t="s">
        <v>1193</v>
      </c>
      <c r="F5794" t="s">
        <v>9419</v>
      </c>
      <c r="G5794" s="219">
        <v>8.23</v>
      </c>
      <c r="H5794" s="219" t="s">
        <v>37</v>
      </c>
      <c r="I5794" s="219">
        <v>7.16</v>
      </c>
      <c r="J5794" s="219">
        <v>2.5099999999999998</v>
      </c>
      <c r="K5794" s="219" t="s">
        <v>37</v>
      </c>
      <c r="L5794" s="219">
        <v>17.899999999999999</v>
      </c>
      <c r="M5794" s="220" t="s">
        <v>1570</v>
      </c>
    </row>
    <row r="5795" spans="1:13">
      <c r="A5795" s="106" t="str">
        <f t="shared" si="91"/>
        <v xml:space="preserve">59855 </v>
      </c>
      <c r="B5795" s="164" t="s">
        <v>9424</v>
      </c>
      <c r="C5795" s="163"/>
      <c r="D5795" s="113" t="s">
        <v>1193</v>
      </c>
      <c r="F5795" t="s">
        <v>9419</v>
      </c>
      <c r="G5795" s="219">
        <v>6.43</v>
      </c>
      <c r="H5795" s="219" t="s">
        <v>37</v>
      </c>
      <c r="I5795" s="219">
        <v>4.51</v>
      </c>
      <c r="J5795" s="219">
        <v>1.98</v>
      </c>
      <c r="K5795" s="219" t="s">
        <v>37</v>
      </c>
      <c r="L5795" s="219">
        <v>12.92</v>
      </c>
      <c r="M5795" s="220" t="s">
        <v>1570</v>
      </c>
    </row>
    <row r="5796" spans="1:13">
      <c r="A5796" s="106" t="str">
        <f t="shared" si="91"/>
        <v xml:space="preserve">59856 </v>
      </c>
      <c r="B5796" s="164" t="s">
        <v>9425</v>
      </c>
      <c r="C5796" s="163"/>
      <c r="D5796" s="113" t="s">
        <v>1193</v>
      </c>
      <c r="F5796" t="s">
        <v>9419</v>
      </c>
      <c r="G5796" s="219">
        <v>7.79</v>
      </c>
      <c r="H5796" s="219" t="s">
        <v>37</v>
      </c>
      <c r="I5796" s="219">
        <v>4.93</v>
      </c>
      <c r="J5796" s="219">
        <v>2.38</v>
      </c>
      <c r="K5796" s="219" t="s">
        <v>37</v>
      </c>
      <c r="L5796" s="219">
        <v>15.1</v>
      </c>
      <c r="M5796" s="220" t="s">
        <v>1570</v>
      </c>
    </row>
    <row r="5797" spans="1:13">
      <c r="A5797" s="106" t="str">
        <f t="shared" si="91"/>
        <v xml:space="preserve">59857 </v>
      </c>
      <c r="B5797" s="164" t="s">
        <v>9426</v>
      </c>
      <c r="C5797" s="163"/>
      <c r="D5797" s="113" t="s">
        <v>1193</v>
      </c>
      <c r="F5797" t="s">
        <v>9419</v>
      </c>
      <c r="G5797" s="219">
        <v>9.33</v>
      </c>
      <c r="H5797" s="219" t="s">
        <v>37</v>
      </c>
      <c r="I5797" s="219">
        <v>5.4</v>
      </c>
      <c r="J5797" s="219">
        <v>2.84</v>
      </c>
      <c r="K5797" s="219" t="s">
        <v>37</v>
      </c>
      <c r="L5797" s="219">
        <v>17.57</v>
      </c>
      <c r="M5797" s="220" t="s">
        <v>1570</v>
      </c>
    </row>
    <row r="5798" spans="1:13">
      <c r="A5798" s="106" t="str">
        <f t="shared" si="91"/>
        <v xml:space="preserve">59866 </v>
      </c>
      <c r="B5798" s="164" t="s">
        <v>9427</v>
      </c>
      <c r="C5798" s="163"/>
      <c r="D5798" s="113" t="s">
        <v>1193</v>
      </c>
      <c r="F5798" t="s">
        <v>9428</v>
      </c>
      <c r="G5798" s="219">
        <v>3.99</v>
      </c>
      <c r="H5798" s="219" t="s">
        <v>37</v>
      </c>
      <c r="I5798" s="219">
        <v>1.94</v>
      </c>
      <c r="J5798" s="219">
        <v>1.23</v>
      </c>
      <c r="K5798" s="219" t="s">
        <v>37</v>
      </c>
      <c r="L5798" s="219">
        <v>7.16</v>
      </c>
      <c r="M5798" s="220" t="s">
        <v>1324</v>
      </c>
    </row>
    <row r="5799" spans="1:13">
      <c r="A5799" s="106" t="str">
        <f t="shared" si="91"/>
        <v xml:space="preserve">59870 </v>
      </c>
      <c r="B5799" s="164" t="s">
        <v>9429</v>
      </c>
      <c r="C5799" s="163"/>
      <c r="D5799" s="113" t="s">
        <v>1358</v>
      </c>
      <c r="F5799" t="s">
        <v>9430</v>
      </c>
      <c r="G5799" s="219">
        <v>6.57</v>
      </c>
      <c r="H5799" s="219" t="s">
        <v>37</v>
      </c>
      <c r="I5799" s="219">
        <v>7.74</v>
      </c>
      <c r="J5799" s="219">
        <v>2.0099999999999998</v>
      </c>
      <c r="K5799" s="219" t="s">
        <v>37</v>
      </c>
      <c r="L5799" s="219">
        <v>16.32</v>
      </c>
      <c r="M5799" s="220" t="s">
        <v>1570</v>
      </c>
    </row>
    <row r="5800" spans="1:13">
      <c r="A5800" s="106" t="str">
        <f t="shared" si="91"/>
        <v xml:space="preserve">59871 </v>
      </c>
      <c r="B5800" s="164" t="s">
        <v>9431</v>
      </c>
      <c r="C5800" s="163"/>
      <c r="D5800" s="113" t="s">
        <v>1358</v>
      </c>
      <c r="F5800" t="s">
        <v>9432</v>
      </c>
      <c r="G5800" s="219">
        <v>2.13</v>
      </c>
      <c r="H5800" s="219" t="s">
        <v>37</v>
      </c>
      <c r="I5800" s="219">
        <v>1.23</v>
      </c>
      <c r="J5800" s="219">
        <v>0.66</v>
      </c>
      <c r="K5800" s="219" t="s">
        <v>37</v>
      </c>
      <c r="L5800" s="219">
        <v>4.0199999999999996</v>
      </c>
      <c r="M5800" s="220" t="s">
        <v>1324</v>
      </c>
    </row>
    <row r="5801" spans="1:13">
      <c r="A5801" s="106" t="str">
        <f t="shared" si="91"/>
        <v xml:space="preserve">59897 </v>
      </c>
      <c r="B5801" s="164" t="s">
        <v>9433</v>
      </c>
      <c r="C5801" s="163"/>
      <c r="D5801" s="113" t="s">
        <v>664</v>
      </c>
      <c r="F5801" t="s">
        <v>19098</v>
      </c>
      <c r="G5801" s="219">
        <v>0</v>
      </c>
      <c r="H5801" s="219">
        <v>0</v>
      </c>
      <c r="I5801" s="219">
        <v>0</v>
      </c>
      <c r="J5801" s="219">
        <v>0</v>
      </c>
      <c r="K5801" s="219">
        <v>0</v>
      </c>
      <c r="L5801" s="219">
        <v>0</v>
      </c>
      <c r="M5801" s="220" t="s">
        <v>991</v>
      </c>
    </row>
    <row r="5802" spans="1:13">
      <c r="A5802" s="106" t="str">
        <f t="shared" si="91"/>
        <v xml:space="preserve">59898 </v>
      </c>
      <c r="B5802" s="164" t="s">
        <v>9434</v>
      </c>
      <c r="C5802" s="163"/>
      <c r="D5802" s="113" t="s">
        <v>664</v>
      </c>
      <c r="F5802" t="s">
        <v>19099</v>
      </c>
      <c r="G5802" s="219">
        <v>0</v>
      </c>
      <c r="H5802" s="219">
        <v>0</v>
      </c>
      <c r="I5802" s="219">
        <v>0</v>
      </c>
      <c r="J5802" s="219">
        <v>0</v>
      </c>
      <c r="K5802" s="219">
        <v>0</v>
      </c>
      <c r="L5802" s="219">
        <v>0</v>
      </c>
      <c r="M5802" s="220" t="s">
        <v>991</v>
      </c>
    </row>
    <row r="5803" spans="1:13">
      <c r="A5803" s="106" t="str">
        <f t="shared" si="91"/>
        <v xml:space="preserve">59899 </v>
      </c>
      <c r="B5803" s="164" t="s">
        <v>9435</v>
      </c>
      <c r="C5803" s="163"/>
      <c r="D5803" s="113" t="s">
        <v>664</v>
      </c>
      <c r="F5803" t="s">
        <v>19100</v>
      </c>
      <c r="G5803" s="219">
        <v>0</v>
      </c>
      <c r="H5803" s="219">
        <v>0</v>
      </c>
      <c r="I5803" s="219">
        <v>0</v>
      </c>
      <c r="J5803" s="219">
        <v>0</v>
      </c>
      <c r="K5803" s="219">
        <v>0</v>
      </c>
      <c r="L5803" s="219">
        <v>0</v>
      </c>
      <c r="M5803" s="220" t="s">
        <v>991</v>
      </c>
    </row>
    <row r="5804" spans="1:13">
      <c r="A5804" s="106" t="str">
        <f t="shared" si="91"/>
        <v xml:space="preserve">60000 </v>
      </c>
      <c r="B5804" s="164" t="s">
        <v>9438</v>
      </c>
      <c r="C5804" s="163"/>
      <c r="D5804" s="113" t="s">
        <v>1358</v>
      </c>
      <c r="F5804" t="s">
        <v>9439</v>
      </c>
      <c r="G5804" s="219">
        <v>1.81</v>
      </c>
      <c r="H5804" s="219">
        <v>3.58</v>
      </c>
      <c r="I5804" s="219">
        <v>2.73</v>
      </c>
      <c r="J5804" s="219">
        <v>0.26</v>
      </c>
      <c r="K5804" s="219">
        <v>5.65</v>
      </c>
      <c r="L5804" s="219">
        <v>4.8</v>
      </c>
      <c r="M5804" s="220" t="s">
        <v>1474</v>
      </c>
    </row>
    <row r="5805" spans="1:13">
      <c r="A5805" s="106" t="str">
        <f t="shared" si="91"/>
        <v xml:space="preserve">60100 </v>
      </c>
      <c r="B5805" s="164" t="s">
        <v>9440</v>
      </c>
      <c r="C5805" s="163"/>
      <c r="D5805" s="113" t="s">
        <v>1358</v>
      </c>
      <c r="F5805" t="s">
        <v>9441</v>
      </c>
      <c r="G5805" s="219">
        <v>1.56</v>
      </c>
      <c r="H5805" s="219">
        <v>1.56</v>
      </c>
      <c r="I5805" s="219">
        <v>0.53</v>
      </c>
      <c r="J5805" s="219">
        <v>0.17</v>
      </c>
      <c r="K5805" s="219">
        <v>3.29</v>
      </c>
      <c r="L5805" s="219">
        <v>2.2599999999999998</v>
      </c>
      <c r="M5805" s="220" t="s">
        <v>1324</v>
      </c>
    </row>
    <row r="5806" spans="1:13">
      <c r="A5806" s="106" t="str">
        <f t="shared" si="91"/>
        <v xml:space="preserve">60200 </v>
      </c>
      <c r="B5806" s="164" t="s">
        <v>9442</v>
      </c>
      <c r="C5806" s="163"/>
      <c r="D5806" s="113" t="s">
        <v>1358</v>
      </c>
      <c r="F5806" t="s">
        <v>9443</v>
      </c>
      <c r="G5806" s="219">
        <v>10.02</v>
      </c>
      <c r="H5806" s="219" t="s">
        <v>37</v>
      </c>
      <c r="I5806" s="219">
        <v>8.1300000000000008</v>
      </c>
      <c r="J5806" s="219">
        <v>2.06</v>
      </c>
      <c r="K5806" s="219" t="s">
        <v>37</v>
      </c>
      <c r="L5806" s="219">
        <v>20.21</v>
      </c>
      <c r="M5806" s="220" t="s">
        <v>1570</v>
      </c>
    </row>
    <row r="5807" spans="1:13">
      <c r="A5807" s="106" t="str">
        <f t="shared" si="91"/>
        <v xml:space="preserve">60210 </v>
      </c>
      <c r="B5807" s="164" t="s">
        <v>9444</v>
      </c>
      <c r="C5807" s="163"/>
      <c r="D5807" s="113" t="s">
        <v>1358</v>
      </c>
      <c r="F5807" t="s">
        <v>9445</v>
      </c>
      <c r="G5807" s="219">
        <v>11.23</v>
      </c>
      <c r="H5807" s="219" t="s">
        <v>37</v>
      </c>
      <c r="I5807" s="219">
        <v>7.82</v>
      </c>
      <c r="J5807" s="219">
        <v>2.2799999999999998</v>
      </c>
      <c r="K5807" s="219" t="s">
        <v>37</v>
      </c>
      <c r="L5807" s="219">
        <v>21.33</v>
      </c>
      <c r="M5807" s="220" t="s">
        <v>1570</v>
      </c>
    </row>
    <row r="5808" spans="1:13">
      <c r="A5808" s="106" t="str">
        <f t="shared" si="91"/>
        <v xml:space="preserve">60212 </v>
      </c>
      <c r="B5808" s="164" t="s">
        <v>9446</v>
      </c>
      <c r="C5808" s="163"/>
      <c r="D5808" s="113" t="s">
        <v>1358</v>
      </c>
      <c r="F5808" t="s">
        <v>9445</v>
      </c>
      <c r="G5808" s="219">
        <v>16.43</v>
      </c>
      <c r="H5808" s="219" t="s">
        <v>37</v>
      </c>
      <c r="I5808" s="219">
        <v>10.210000000000001</v>
      </c>
      <c r="J5808" s="219">
        <v>4.2300000000000004</v>
      </c>
      <c r="K5808" s="219" t="s">
        <v>37</v>
      </c>
      <c r="L5808" s="219">
        <v>30.87</v>
      </c>
      <c r="M5808" s="220" t="s">
        <v>1570</v>
      </c>
    </row>
    <row r="5809" spans="1:13">
      <c r="A5809" s="106" t="str">
        <f t="shared" si="91"/>
        <v xml:space="preserve">60220 </v>
      </c>
      <c r="B5809" s="164" t="s">
        <v>9447</v>
      </c>
      <c r="C5809" s="163"/>
      <c r="D5809" s="113" t="s">
        <v>1358</v>
      </c>
      <c r="F5809" t="s">
        <v>9448</v>
      </c>
      <c r="G5809" s="219">
        <v>11.19</v>
      </c>
      <c r="H5809" s="219" t="s">
        <v>37</v>
      </c>
      <c r="I5809" s="219">
        <v>7.98</v>
      </c>
      <c r="J5809" s="219">
        <v>2.14</v>
      </c>
      <c r="K5809" s="219" t="s">
        <v>37</v>
      </c>
      <c r="L5809" s="219">
        <v>21.31</v>
      </c>
      <c r="M5809" s="220" t="s">
        <v>1570</v>
      </c>
    </row>
    <row r="5810" spans="1:13">
      <c r="A5810" s="106" t="str">
        <f t="shared" si="91"/>
        <v xml:space="preserve">60225 </v>
      </c>
      <c r="B5810" s="164" t="s">
        <v>9449</v>
      </c>
      <c r="C5810" s="163"/>
      <c r="D5810" s="113" t="s">
        <v>1358</v>
      </c>
      <c r="F5810" t="s">
        <v>9448</v>
      </c>
      <c r="G5810" s="219">
        <v>14.79</v>
      </c>
      <c r="H5810" s="219" t="s">
        <v>37</v>
      </c>
      <c r="I5810" s="219">
        <v>10.63</v>
      </c>
      <c r="J5810" s="219">
        <v>2.84</v>
      </c>
      <c r="K5810" s="219" t="s">
        <v>37</v>
      </c>
      <c r="L5810" s="219">
        <v>28.26</v>
      </c>
      <c r="M5810" s="220" t="s">
        <v>1570</v>
      </c>
    </row>
    <row r="5811" spans="1:13">
      <c r="A5811" s="106" t="str">
        <f t="shared" si="91"/>
        <v xml:space="preserve">60240 </v>
      </c>
      <c r="B5811" s="164" t="s">
        <v>9450</v>
      </c>
      <c r="C5811" s="163"/>
      <c r="D5811" s="113" t="s">
        <v>1358</v>
      </c>
      <c r="F5811" t="s">
        <v>9451</v>
      </c>
      <c r="G5811" s="219">
        <v>15.04</v>
      </c>
      <c r="H5811" s="219" t="s">
        <v>37</v>
      </c>
      <c r="I5811" s="219">
        <v>9.5</v>
      </c>
      <c r="J5811" s="219">
        <v>3.05</v>
      </c>
      <c r="K5811" s="219" t="s">
        <v>37</v>
      </c>
      <c r="L5811" s="219">
        <v>27.59</v>
      </c>
      <c r="M5811" s="220" t="s">
        <v>1570</v>
      </c>
    </row>
    <row r="5812" spans="1:13">
      <c r="A5812" s="106" t="str">
        <f t="shared" si="91"/>
        <v xml:space="preserve">60252 </v>
      </c>
      <c r="B5812" s="164" t="s">
        <v>9452</v>
      </c>
      <c r="C5812" s="163"/>
      <c r="D5812" s="113" t="s">
        <v>1358</v>
      </c>
      <c r="F5812" t="s">
        <v>9451</v>
      </c>
      <c r="G5812" s="219">
        <v>22.01</v>
      </c>
      <c r="H5812" s="219" t="s">
        <v>37</v>
      </c>
      <c r="I5812" s="219">
        <v>13.27</v>
      </c>
      <c r="J5812" s="219">
        <v>4.3600000000000003</v>
      </c>
      <c r="K5812" s="219" t="s">
        <v>37</v>
      </c>
      <c r="L5812" s="219">
        <v>39.64</v>
      </c>
      <c r="M5812" s="220" t="s">
        <v>1570</v>
      </c>
    </row>
    <row r="5813" spans="1:13">
      <c r="A5813" s="106" t="str">
        <f t="shared" si="91"/>
        <v xml:space="preserve">60254 </v>
      </c>
      <c r="B5813" s="164" t="s">
        <v>9453</v>
      </c>
      <c r="C5813" s="163"/>
      <c r="D5813" s="113" t="s">
        <v>1358</v>
      </c>
      <c r="F5813" t="s">
        <v>9454</v>
      </c>
      <c r="G5813" s="219">
        <v>28.42</v>
      </c>
      <c r="H5813" s="219" t="s">
        <v>37</v>
      </c>
      <c r="I5813" s="219">
        <v>16.12</v>
      </c>
      <c r="J5813" s="219">
        <v>5.47</v>
      </c>
      <c r="K5813" s="219" t="s">
        <v>37</v>
      </c>
      <c r="L5813" s="219">
        <v>50.01</v>
      </c>
      <c r="M5813" s="220" t="s">
        <v>1570</v>
      </c>
    </row>
    <row r="5814" spans="1:13">
      <c r="A5814" s="106" t="str">
        <f t="shared" si="91"/>
        <v xml:space="preserve">60260 </v>
      </c>
      <c r="B5814" s="164" t="s">
        <v>9455</v>
      </c>
      <c r="C5814" s="163"/>
      <c r="D5814" s="113" t="s">
        <v>1358</v>
      </c>
      <c r="F5814" t="s">
        <v>9456</v>
      </c>
      <c r="G5814" s="219">
        <v>18.260000000000002</v>
      </c>
      <c r="H5814" s="219" t="s">
        <v>37</v>
      </c>
      <c r="I5814" s="219">
        <v>10.96</v>
      </c>
      <c r="J5814" s="219">
        <v>3.47</v>
      </c>
      <c r="K5814" s="219" t="s">
        <v>37</v>
      </c>
      <c r="L5814" s="219">
        <v>32.69</v>
      </c>
      <c r="M5814" s="220" t="s">
        <v>1570</v>
      </c>
    </row>
    <row r="5815" spans="1:13">
      <c r="A5815" s="106" t="str">
        <f t="shared" si="91"/>
        <v xml:space="preserve">60270 </v>
      </c>
      <c r="B5815" s="164" t="s">
        <v>9457</v>
      </c>
      <c r="C5815" s="163"/>
      <c r="D5815" s="113" t="s">
        <v>1358</v>
      </c>
      <c r="F5815" t="s">
        <v>9451</v>
      </c>
      <c r="G5815" s="219">
        <v>23.2</v>
      </c>
      <c r="H5815" s="219" t="s">
        <v>37</v>
      </c>
      <c r="I5815" s="219">
        <v>13</v>
      </c>
      <c r="J5815" s="219">
        <v>4.68</v>
      </c>
      <c r="K5815" s="219" t="s">
        <v>37</v>
      </c>
      <c r="L5815" s="219">
        <v>40.880000000000003</v>
      </c>
      <c r="M5815" s="220" t="s">
        <v>1570</v>
      </c>
    </row>
    <row r="5816" spans="1:13">
      <c r="A5816" s="106" t="str">
        <f t="shared" si="91"/>
        <v xml:space="preserve">60271 </v>
      </c>
      <c r="B5816" s="164" t="s">
        <v>9458</v>
      </c>
      <c r="C5816" s="163"/>
      <c r="D5816" s="113" t="s">
        <v>1358</v>
      </c>
      <c r="F5816" t="s">
        <v>9451</v>
      </c>
      <c r="G5816" s="219">
        <v>17.62</v>
      </c>
      <c r="H5816" s="219" t="s">
        <v>37</v>
      </c>
      <c r="I5816" s="219">
        <v>10.62</v>
      </c>
      <c r="J5816" s="219">
        <v>3.45</v>
      </c>
      <c r="K5816" s="219" t="s">
        <v>37</v>
      </c>
      <c r="L5816" s="219">
        <v>31.69</v>
      </c>
      <c r="M5816" s="220" t="s">
        <v>1570</v>
      </c>
    </row>
    <row r="5817" spans="1:13">
      <c r="A5817" s="106" t="str">
        <f t="shared" si="91"/>
        <v xml:space="preserve">60280 </v>
      </c>
      <c r="B5817" s="164" t="s">
        <v>9459</v>
      </c>
      <c r="C5817" s="163"/>
      <c r="D5817" s="113" t="s">
        <v>1358</v>
      </c>
      <c r="F5817" t="s">
        <v>9460</v>
      </c>
      <c r="G5817" s="219">
        <v>6.16</v>
      </c>
      <c r="H5817" s="219" t="s">
        <v>37</v>
      </c>
      <c r="I5817" s="219">
        <v>6.67</v>
      </c>
      <c r="J5817" s="219">
        <v>0.95</v>
      </c>
      <c r="K5817" s="219" t="s">
        <v>37</v>
      </c>
      <c r="L5817" s="219">
        <v>13.78</v>
      </c>
      <c r="M5817" s="220" t="s">
        <v>1570</v>
      </c>
    </row>
    <row r="5818" spans="1:13">
      <c r="A5818" s="106" t="str">
        <f t="shared" si="91"/>
        <v xml:space="preserve">60281 </v>
      </c>
      <c r="B5818" s="164" t="s">
        <v>9461</v>
      </c>
      <c r="C5818" s="163"/>
      <c r="D5818" s="113" t="s">
        <v>1358</v>
      </c>
      <c r="F5818" t="s">
        <v>9460</v>
      </c>
      <c r="G5818" s="219">
        <v>8.82</v>
      </c>
      <c r="H5818" s="219" t="s">
        <v>37</v>
      </c>
      <c r="I5818" s="219">
        <v>7.93</v>
      </c>
      <c r="J5818" s="219">
        <v>1.28</v>
      </c>
      <c r="K5818" s="219" t="s">
        <v>37</v>
      </c>
      <c r="L5818" s="219">
        <v>18.03</v>
      </c>
      <c r="M5818" s="220" t="s">
        <v>1570</v>
      </c>
    </row>
    <row r="5819" spans="1:13">
      <c r="A5819" s="106" t="str">
        <f t="shared" si="91"/>
        <v xml:space="preserve">60300 </v>
      </c>
      <c r="B5819" s="164" t="s">
        <v>9462</v>
      </c>
      <c r="C5819" s="163"/>
      <c r="D5819" s="113" t="s">
        <v>1358</v>
      </c>
      <c r="F5819" t="s">
        <v>9463</v>
      </c>
      <c r="G5819" s="219">
        <v>0.97</v>
      </c>
      <c r="H5819" s="219">
        <v>2.14</v>
      </c>
      <c r="I5819" s="219">
        <v>0.36</v>
      </c>
      <c r="J5819" s="219">
        <v>0.1</v>
      </c>
      <c r="K5819" s="219">
        <v>3.21</v>
      </c>
      <c r="L5819" s="219">
        <v>1.43</v>
      </c>
      <c r="M5819" s="220" t="s">
        <v>1324</v>
      </c>
    </row>
    <row r="5820" spans="1:13">
      <c r="A5820" s="106" t="str">
        <f t="shared" si="91"/>
        <v xml:space="preserve">60500 </v>
      </c>
      <c r="B5820" s="164" t="s">
        <v>9464</v>
      </c>
      <c r="C5820" s="163"/>
      <c r="D5820" s="113" t="s">
        <v>1358</v>
      </c>
      <c r="F5820" t="s">
        <v>9465</v>
      </c>
      <c r="G5820" s="219">
        <v>15.6</v>
      </c>
      <c r="H5820" s="219" t="s">
        <v>37</v>
      </c>
      <c r="I5820" s="219">
        <v>10.19</v>
      </c>
      <c r="J5820" s="219">
        <v>3.41</v>
      </c>
      <c r="K5820" s="219" t="s">
        <v>37</v>
      </c>
      <c r="L5820" s="219">
        <v>29.2</v>
      </c>
      <c r="M5820" s="220" t="s">
        <v>1570</v>
      </c>
    </row>
    <row r="5821" spans="1:13">
      <c r="A5821" s="106" t="str">
        <f t="shared" si="91"/>
        <v xml:space="preserve">60502 </v>
      </c>
      <c r="B5821" s="164" t="s">
        <v>9466</v>
      </c>
      <c r="C5821" s="163"/>
      <c r="D5821" s="113" t="s">
        <v>1358</v>
      </c>
      <c r="F5821" t="s">
        <v>9467</v>
      </c>
      <c r="G5821" s="219">
        <v>21.15</v>
      </c>
      <c r="H5821" s="219" t="s">
        <v>37</v>
      </c>
      <c r="I5821" s="219">
        <v>13.21</v>
      </c>
      <c r="J5821" s="219">
        <v>4.84</v>
      </c>
      <c r="K5821" s="219" t="s">
        <v>37</v>
      </c>
      <c r="L5821" s="219">
        <v>39.200000000000003</v>
      </c>
      <c r="M5821" s="220" t="s">
        <v>1570</v>
      </c>
    </row>
    <row r="5822" spans="1:13">
      <c r="A5822" s="106" t="str">
        <f t="shared" si="91"/>
        <v xml:space="preserve">60505 </v>
      </c>
      <c r="B5822" s="164" t="s">
        <v>9468</v>
      </c>
      <c r="C5822" s="163"/>
      <c r="D5822" s="113" t="s">
        <v>1358</v>
      </c>
      <c r="F5822" t="s">
        <v>9465</v>
      </c>
      <c r="G5822" s="219">
        <v>23.06</v>
      </c>
      <c r="H5822" s="219" t="s">
        <v>37</v>
      </c>
      <c r="I5822" s="219">
        <v>14.48</v>
      </c>
      <c r="J5822" s="219">
        <v>4.5599999999999996</v>
      </c>
      <c r="K5822" s="219" t="s">
        <v>37</v>
      </c>
      <c r="L5822" s="219">
        <v>42.1</v>
      </c>
      <c r="M5822" s="220" t="s">
        <v>1570</v>
      </c>
    </row>
    <row r="5823" spans="1:13">
      <c r="A5823" s="106" t="str">
        <f t="shared" si="91"/>
        <v xml:space="preserve">60512 </v>
      </c>
      <c r="B5823" s="164" t="s">
        <v>9469</v>
      </c>
      <c r="C5823" s="163"/>
      <c r="D5823" s="113" t="s">
        <v>1358</v>
      </c>
      <c r="F5823" t="s">
        <v>9470</v>
      </c>
      <c r="G5823" s="219">
        <v>4.4400000000000004</v>
      </c>
      <c r="H5823" s="219" t="s">
        <v>37</v>
      </c>
      <c r="I5823" s="219">
        <v>1.82</v>
      </c>
      <c r="J5823" s="219">
        <v>0.93</v>
      </c>
      <c r="K5823" s="219" t="s">
        <v>37</v>
      </c>
      <c r="L5823" s="219">
        <v>7.19</v>
      </c>
      <c r="M5823" s="220" t="s">
        <v>1125</v>
      </c>
    </row>
    <row r="5824" spans="1:13">
      <c r="A5824" s="106" t="str">
        <f t="shared" si="91"/>
        <v xml:space="preserve">60520 </v>
      </c>
      <c r="B5824" s="164" t="s">
        <v>9471</v>
      </c>
      <c r="C5824" s="163"/>
      <c r="D5824" s="113" t="s">
        <v>1358</v>
      </c>
      <c r="F5824" t="s">
        <v>9472</v>
      </c>
      <c r="G5824" s="219">
        <v>17.16</v>
      </c>
      <c r="H5824" s="219" t="s">
        <v>37</v>
      </c>
      <c r="I5824" s="219">
        <v>10.23</v>
      </c>
      <c r="J5824" s="219">
        <v>4.13</v>
      </c>
      <c r="K5824" s="219" t="s">
        <v>37</v>
      </c>
      <c r="L5824" s="219">
        <v>31.52</v>
      </c>
      <c r="M5824" s="220" t="s">
        <v>1570</v>
      </c>
    </row>
    <row r="5825" spans="1:13">
      <c r="A5825" s="106" t="str">
        <f t="shared" si="91"/>
        <v xml:space="preserve">60521 </v>
      </c>
      <c r="B5825" s="164" t="s">
        <v>9473</v>
      </c>
      <c r="C5825" s="163"/>
      <c r="D5825" s="113" t="s">
        <v>1358</v>
      </c>
      <c r="F5825" t="s">
        <v>9472</v>
      </c>
      <c r="G5825" s="219">
        <v>19.18</v>
      </c>
      <c r="H5825" s="219" t="s">
        <v>37</v>
      </c>
      <c r="I5825" s="219">
        <v>9.64</v>
      </c>
      <c r="J5825" s="219">
        <v>4.6100000000000003</v>
      </c>
      <c r="K5825" s="219" t="s">
        <v>37</v>
      </c>
      <c r="L5825" s="219">
        <v>33.43</v>
      </c>
      <c r="M5825" s="220" t="s">
        <v>1570</v>
      </c>
    </row>
    <row r="5826" spans="1:13">
      <c r="A5826" s="106" t="str">
        <f t="shared" si="91"/>
        <v xml:space="preserve">60522 </v>
      </c>
      <c r="B5826" s="164" t="s">
        <v>9474</v>
      </c>
      <c r="C5826" s="163"/>
      <c r="D5826" s="113" t="s">
        <v>1358</v>
      </c>
      <c r="F5826" t="s">
        <v>9472</v>
      </c>
      <c r="G5826" s="219">
        <v>23.48</v>
      </c>
      <c r="H5826" s="219" t="s">
        <v>37</v>
      </c>
      <c r="I5826" s="219">
        <v>11.24</v>
      </c>
      <c r="J5826" s="219">
        <v>5.74</v>
      </c>
      <c r="K5826" s="219" t="s">
        <v>37</v>
      </c>
      <c r="L5826" s="219">
        <v>40.46</v>
      </c>
      <c r="M5826" s="220" t="s">
        <v>1570</v>
      </c>
    </row>
    <row r="5827" spans="1:13">
      <c r="A5827" s="106" t="str">
        <f t="shared" ref="A5827:A5890" si="92">B5827&amp;" "&amp;C5827</f>
        <v xml:space="preserve">60540 </v>
      </c>
      <c r="B5827" s="164" t="s">
        <v>9475</v>
      </c>
      <c r="C5827" s="163"/>
      <c r="D5827" s="113" t="s">
        <v>1358</v>
      </c>
      <c r="F5827" t="s">
        <v>9476</v>
      </c>
      <c r="G5827" s="219">
        <v>18.02</v>
      </c>
      <c r="H5827" s="219" t="s">
        <v>37</v>
      </c>
      <c r="I5827" s="219">
        <v>10.5</v>
      </c>
      <c r="J5827" s="219">
        <v>3.85</v>
      </c>
      <c r="K5827" s="219" t="s">
        <v>37</v>
      </c>
      <c r="L5827" s="219">
        <v>32.369999999999997</v>
      </c>
      <c r="M5827" s="220" t="s">
        <v>1570</v>
      </c>
    </row>
    <row r="5828" spans="1:13">
      <c r="A5828" s="106" t="str">
        <f t="shared" si="92"/>
        <v xml:space="preserve">60545 </v>
      </c>
      <c r="B5828" s="164" t="s">
        <v>9477</v>
      </c>
      <c r="C5828" s="163"/>
      <c r="D5828" s="113" t="s">
        <v>1358</v>
      </c>
      <c r="F5828" t="s">
        <v>9476</v>
      </c>
      <c r="G5828" s="219">
        <v>20.93</v>
      </c>
      <c r="H5828" s="219" t="s">
        <v>37</v>
      </c>
      <c r="I5828" s="219">
        <v>11.85</v>
      </c>
      <c r="J5828" s="219">
        <v>4.7300000000000004</v>
      </c>
      <c r="K5828" s="219" t="s">
        <v>37</v>
      </c>
      <c r="L5828" s="219">
        <v>37.51</v>
      </c>
      <c r="M5828" s="220" t="s">
        <v>1570</v>
      </c>
    </row>
    <row r="5829" spans="1:13">
      <c r="A5829" s="106" t="str">
        <f t="shared" si="92"/>
        <v xml:space="preserve">60600 </v>
      </c>
      <c r="B5829" s="164" t="s">
        <v>9478</v>
      </c>
      <c r="C5829" s="163"/>
      <c r="D5829" s="113" t="s">
        <v>1358</v>
      </c>
      <c r="F5829" t="s">
        <v>9479</v>
      </c>
      <c r="G5829" s="219">
        <v>25.09</v>
      </c>
      <c r="H5829" s="219" t="s">
        <v>37</v>
      </c>
      <c r="I5829" s="219">
        <v>9.7200000000000006</v>
      </c>
      <c r="J5829" s="219">
        <v>5.84</v>
      </c>
      <c r="K5829" s="219" t="s">
        <v>37</v>
      </c>
      <c r="L5829" s="219">
        <v>40.65</v>
      </c>
      <c r="M5829" s="220" t="s">
        <v>1570</v>
      </c>
    </row>
    <row r="5830" spans="1:13">
      <c r="A5830" s="106" t="str">
        <f t="shared" si="92"/>
        <v xml:space="preserve">60605 </v>
      </c>
      <c r="B5830" s="164" t="s">
        <v>9480</v>
      </c>
      <c r="C5830" s="163"/>
      <c r="D5830" s="113" t="s">
        <v>1358</v>
      </c>
      <c r="F5830" t="s">
        <v>9479</v>
      </c>
      <c r="G5830" s="219">
        <v>31.96</v>
      </c>
      <c r="H5830" s="219" t="s">
        <v>37</v>
      </c>
      <c r="I5830" s="219">
        <v>8.4</v>
      </c>
      <c r="J5830" s="219">
        <v>7.96</v>
      </c>
      <c r="K5830" s="219" t="s">
        <v>37</v>
      </c>
      <c r="L5830" s="219">
        <v>48.32</v>
      </c>
      <c r="M5830" s="220" t="s">
        <v>1570</v>
      </c>
    </row>
    <row r="5831" spans="1:13">
      <c r="A5831" s="106" t="str">
        <f t="shared" si="92"/>
        <v xml:space="preserve">60650 </v>
      </c>
      <c r="B5831" s="164" t="s">
        <v>9481</v>
      </c>
      <c r="C5831" s="163"/>
      <c r="D5831" s="113" t="s">
        <v>1358</v>
      </c>
      <c r="F5831" t="s">
        <v>9482</v>
      </c>
      <c r="G5831" s="219">
        <v>20.73</v>
      </c>
      <c r="H5831" s="219" t="s">
        <v>37</v>
      </c>
      <c r="I5831" s="219">
        <v>10.48</v>
      </c>
      <c r="J5831" s="219">
        <v>4.47</v>
      </c>
      <c r="K5831" s="219" t="s">
        <v>37</v>
      </c>
      <c r="L5831" s="219">
        <v>35.68</v>
      </c>
      <c r="M5831" s="220" t="s">
        <v>1570</v>
      </c>
    </row>
    <row r="5832" spans="1:13">
      <c r="A5832" s="106" t="str">
        <f t="shared" si="92"/>
        <v xml:space="preserve">60659 </v>
      </c>
      <c r="B5832" s="164" t="s">
        <v>9483</v>
      </c>
      <c r="C5832" s="163"/>
      <c r="D5832" s="113" t="s">
        <v>664</v>
      </c>
      <c r="F5832" t="s">
        <v>19101</v>
      </c>
      <c r="G5832" s="219">
        <v>0</v>
      </c>
      <c r="H5832" s="219">
        <v>0</v>
      </c>
      <c r="I5832" s="219">
        <v>0</v>
      </c>
      <c r="J5832" s="219">
        <v>0</v>
      </c>
      <c r="K5832" s="219">
        <v>0</v>
      </c>
      <c r="L5832" s="219">
        <v>0</v>
      </c>
      <c r="M5832" s="220" t="s">
        <v>991</v>
      </c>
    </row>
    <row r="5833" spans="1:13">
      <c r="A5833" s="106" t="str">
        <f t="shared" si="92"/>
        <v xml:space="preserve">60699 </v>
      </c>
      <c r="B5833" s="164" t="s">
        <v>9484</v>
      </c>
      <c r="C5833" s="163"/>
      <c r="D5833" s="113" t="s">
        <v>664</v>
      </c>
      <c r="F5833" t="s">
        <v>19102</v>
      </c>
      <c r="G5833" s="219">
        <v>0</v>
      </c>
      <c r="H5833" s="219">
        <v>0</v>
      </c>
      <c r="I5833" s="219">
        <v>0</v>
      </c>
      <c r="J5833" s="219">
        <v>0</v>
      </c>
      <c r="K5833" s="219">
        <v>0</v>
      </c>
      <c r="L5833" s="219">
        <v>0</v>
      </c>
      <c r="M5833" s="220" t="s">
        <v>991</v>
      </c>
    </row>
    <row r="5834" spans="1:13">
      <c r="A5834" s="106" t="str">
        <f t="shared" si="92"/>
        <v xml:space="preserve">61000 </v>
      </c>
      <c r="B5834" s="164" t="s">
        <v>9485</v>
      </c>
      <c r="C5834" s="163"/>
      <c r="D5834" s="113" t="s">
        <v>1358</v>
      </c>
      <c r="F5834" t="s">
        <v>9486</v>
      </c>
      <c r="G5834" s="219">
        <v>1.58</v>
      </c>
      <c r="H5834" s="219" t="s">
        <v>37</v>
      </c>
      <c r="I5834" s="219">
        <v>1.21</v>
      </c>
      <c r="J5834" s="219">
        <v>0.66</v>
      </c>
      <c r="K5834" s="219" t="s">
        <v>37</v>
      </c>
      <c r="L5834" s="219">
        <v>3.45</v>
      </c>
      <c r="M5834" s="220" t="s">
        <v>1324</v>
      </c>
    </row>
    <row r="5835" spans="1:13">
      <c r="A5835" s="106" t="str">
        <f t="shared" si="92"/>
        <v xml:space="preserve">61001 </v>
      </c>
      <c r="B5835" s="164" t="s">
        <v>9487</v>
      </c>
      <c r="C5835" s="163"/>
      <c r="D5835" s="113" t="s">
        <v>1358</v>
      </c>
      <c r="F5835" t="s">
        <v>9486</v>
      </c>
      <c r="G5835" s="219">
        <v>1.49</v>
      </c>
      <c r="H5835" s="219" t="s">
        <v>37</v>
      </c>
      <c r="I5835" s="219">
        <v>1.17</v>
      </c>
      <c r="J5835" s="219">
        <v>0.61</v>
      </c>
      <c r="K5835" s="219" t="s">
        <v>37</v>
      </c>
      <c r="L5835" s="219">
        <v>3.27</v>
      </c>
      <c r="M5835" s="220" t="s">
        <v>1324</v>
      </c>
    </row>
    <row r="5836" spans="1:13">
      <c r="A5836" s="106" t="str">
        <f t="shared" si="92"/>
        <v xml:space="preserve">61020 </v>
      </c>
      <c r="B5836" s="164" t="s">
        <v>9488</v>
      </c>
      <c r="C5836" s="163"/>
      <c r="D5836" s="113" t="s">
        <v>1358</v>
      </c>
      <c r="F5836" t="s">
        <v>9489</v>
      </c>
      <c r="G5836" s="219">
        <v>1.51</v>
      </c>
      <c r="H5836" s="219" t="s">
        <v>37</v>
      </c>
      <c r="I5836" s="219">
        <v>1.17</v>
      </c>
      <c r="J5836" s="219">
        <v>0.56000000000000005</v>
      </c>
      <c r="K5836" s="219" t="s">
        <v>37</v>
      </c>
      <c r="L5836" s="219">
        <v>3.24</v>
      </c>
      <c r="M5836" s="220" t="s">
        <v>1324</v>
      </c>
    </row>
    <row r="5837" spans="1:13">
      <c r="A5837" s="106" t="str">
        <f t="shared" si="92"/>
        <v xml:space="preserve">61026 </v>
      </c>
      <c r="B5837" s="164" t="s">
        <v>9490</v>
      </c>
      <c r="C5837" s="163"/>
      <c r="D5837" s="113" t="s">
        <v>1358</v>
      </c>
      <c r="F5837" t="s">
        <v>9491</v>
      </c>
      <c r="G5837" s="219">
        <v>1.69</v>
      </c>
      <c r="H5837" s="219" t="s">
        <v>37</v>
      </c>
      <c r="I5837" s="219">
        <v>1.1599999999999999</v>
      </c>
      <c r="J5837" s="219">
        <v>0.46</v>
      </c>
      <c r="K5837" s="219" t="s">
        <v>37</v>
      </c>
      <c r="L5837" s="219">
        <v>3.31</v>
      </c>
      <c r="M5837" s="220" t="s">
        <v>1324</v>
      </c>
    </row>
    <row r="5838" spans="1:13">
      <c r="A5838" s="106" t="str">
        <f t="shared" si="92"/>
        <v xml:space="preserve">61050 </v>
      </c>
      <c r="B5838" s="164" t="s">
        <v>9492</v>
      </c>
      <c r="C5838" s="163"/>
      <c r="D5838" s="113" t="s">
        <v>1358</v>
      </c>
      <c r="F5838" t="s">
        <v>9493</v>
      </c>
      <c r="G5838" s="219">
        <v>1.51</v>
      </c>
      <c r="H5838" s="219" t="s">
        <v>37</v>
      </c>
      <c r="I5838" s="219">
        <v>0.73</v>
      </c>
      <c r="J5838" s="219">
        <v>0.13</v>
      </c>
      <c r="K5838" s="219" t="s">
        <v>37</v>
      </c>
      <c r="L5838" s="219">
        <v>2.37</v>
      </c>
      <c r="M5838" s="220" t="s">
        <v>1324</v>
      </c>
    </row>
    <row r="5839" spans="1:13">
      <c r="A5839" s="106" t="str">
        <f t="shared" si="92"/>
        <v xml:space="preserve">61055 </v>
      </c>
      <c r="B5839" s="164" t="s">
        <v>9494</v>
      </c>
      <c r="C5839" s="163"/>
      <c r="D5839" s="113" t="s">
        <v>1358</v>
      </c>
      <c r="F5839" t="s">
        <v>9491</v>
      </c>
      <c r="G5839" s="219">
        <v>2.1</v>
      </c>
      <c r="H5839" s="219" t="s">
        <v>37</v>
      </c>
      <c r="I5839" s="219">
        <v>1.04</v>
      </c>
      <c r="J5839" s="219">
        <v>0.35</v>
      </c>
      <c r="K5839" s="219" t="s">
        <v>37</v>
      </c>
      <c r="L5839" s="219">
        <v>3.49</v>
      </c>
      <c r="M5839" s="220" t="s">
        <v>1324</v>
      </c>
    </row>
    <row r="5840" spans="1:13">
      <c r="A5840" s="106" t="str">
        <f t="shared" si="92"/>
        <v xml:space="preserve">61070 </v>
      </c>
      <c r="B5840" s="164" t="s">
        <v>9495</v>
      </c>
      <c r="C5840" s="163"/>
      <c r="D5840" s="113" t="s">
        <v>1358</v>
      </c>
      <c r="F5840" t="s">
        <v>9496</v>
      </c>
      <c r="G5840" s="219">
        <v>0.89</v>
      </c>
      <c r="H5840" s="219" t="s">
        <v>37</v>
      </c>
      <c r="I5840" s="219">
        <v>0.63</v>
      </c>
      <c r="J5840" s="219">
        <v>0.16</v>
      </c>
      <c r="K5840" s="219" t="s">
        <v>37</v>
      </c>
      <c r="L5840" s="219">
        <v>1.68</v>
      </c>
      <c r="M5840" s="220" t="s">
        <v>1324</v>
      </c>
    </row>
    <row r="5841" spans="1:13">
      <c r="A5841" s="106" t="str">
        <f t="shared" si="92"/>
        <v xml:space="preserve">61105 </v>
      </c>
      <c r="B5841" s="164" t="s">
        <v>9497</v>
      </c>
      <c r="C5841" s="163"/>
      <c r="D5841" s="113" t="s">
        <v>1358</v>
      </c>
      <c r="F5841" t="s">
        <v>9498</v>
      </c>
      <c r="G5841" s="219">
        <v>5.45</v>
      </c>
      <c r="H5841" s="219" t="s">
        <v>37</v>
      </c>
      <c r="I5841" s="219">
        <v>6.59</v>
      </c>
      <c r="J5841" s="219">
        <v>2.25</v>
      </c>
      <c r="K5841" s="219" t="s">
        <v>37</v>
      </c>
      <c r="L5841" s="219">
        <v>14.29</v>
      </c>
      <c r="M5841" s="220" t="s">
        <v>1570</v>
      </c>
    </row>
    <row r="5842" spans="1:13">
      <c r="A5842" s="106" t="str">
        <f t="shared" si="92"/>
        <v xml:space="preserve">61107 </v>
      </c>
      <c r="B5842" s="164" t="s">
        <v>9499</v>
      </c>
      <c r="C5842" s="163"/>
      <c r="D5842" s="113" t="s">
        <v>1358</v>
      </c>
      <c r="F5842" t="s">
        <v>9500</v>
      </c>
      <c r="G5842" s="219">
        <v>4.99</v>
      </c>
      <c r="H5842" s="219" t="s">
        <v>37</v>
      </c>
      <c r="I5842" s="219">
        <v>2.38</v>
      </c>
      <c r="J5842" s="219">
        <v>2.04</v>
      </c>
      <c r="K5842" s="219" t="s">
        <v>37</v>
      </c>
      <c r="L5842" s="219">
        <v>9.41</v>
      </c>
      <c r="M5842" s="220" t="s">
        <v>1324</v>
      </c>
    </row>
    <row r="5843" spans="1:13">
      <c r="A5843" s="106" t="str">
        <f t="shared" si="92"/>
        <v xml:space="preserve">61108 </v>
      </c>
      <c r="B5843" s="164" t="s">
        <v>9501</v>
      </c>
      <c r="C5843" s="163"/>
      <c r="D5843" s="113" t="s">
        <v>1358</v>
      </c>
      <c r="F5843" t="s">
        <v>9502</v>
      </c>
      <c r="G5843" s="219">
        <v>11.64</v>
      </c>
      <c r="H5843" s="219" t="s">
        <v>37</v>
      </c>
      <c r="I5843" s="219">
        <v>11.47</v>
      </c>
      <c r="J5843" s="219">
        <v>4.63</v>
      </c>
      <c r="K5843" s="219" t="s">
        <v>37</v>
      </c>
      <c r="L5843" s="219">
        <v>27.74</v>
      </c>
      <c r="M5843" s="220" t="s">
        <v>1570</v>
      </c>
    </row>
    <row r="5844" spans="1:13">
      <c r="A5844" s="106" t="str">
        <f t="shared" si="92"/>
        <v xml:space="preserve">61120 </v>
      </c>
      <c r="B5844" s="164" t="s">
        <v>9503</v>
      </c>
      <c r="C5844" s="163"/>
      <c r="D5844" s="113" t="s">
        <v>1358</v>
      </c>
      <c r="F5844" t="s">
        <v>9504</v>
      </c>
      <c r="G5844" s="219">
        <v>9.6</v>
      </c>
      <c r="H5844" s="219" t="s">
        <v>37</v>
      </c>
      <c r="I5844" s="219">
        <v>9.44</v>
      </c>
      <c r="J5844" s="219">
        <v>3.99</v>
      </c>
      <c r="K5844" s="219" t="s">
        <v>37</v>
      </c>
      <c r="L5844" s="219">
        <v>23.03</v>
      </c>
      <c r="M5844" s="220" t="s">
        <v>1570</v>
      </c>
    </row>
    <row r="5845" spans="1:13">
      <c r="A5845" s="106" t="str">
        <f t="shared" si="92"/>
        <v xml:space="preserve">61140 </v>
      </c>
      <c r="B5845" s="164" t="s">
        <v>9505</v>
      </c>
      <c r="C5845" s="163"/>
      <c r="D5845" s="113" t="s">
        <v>1358</v>
      </c>
      <c r="F5845" t="s">
        <v>9506</v>
      </c>
      <c r="G5845" s="219">
        <v>17.23</v>
      </c>
      <c r="H5845" s="219" t="s">
        <v>37</v>
      </c>
      <c r="I5845" s="219">
        <v>14.53</v>
      </c>
      <c r="J5845" s="219">
        <v>7.16</v>
      </c>
      <c r="K5845" s="219" t="s">
        <v>37</v>
      </c>
      <c r="L5845" s="219">
        <v>38.92</v>
      </c>
      <c r="M5845" s="220" t="s">
        <v>1570</v>
      </c>
    </row>
    <row r="5846" spans="1:13">
      <c r="A5846" s="106" t="str">
        <f t="shared" si="92"/>
        <v xml:space="preserve">61150 </v>
      </c>
      <c r="B5846" s="164" t="s">
        <v>9507</v>
      </c>
      <c r="C5846" s="163"/>
      <c r="D5846" s="113" t="s">
        <v>1358</v>
      </c>
      <c r="F5846" t="s">
        <v>9508</v>
      </c>
      <c r="G5846" s="219">
        <v>18.899999999999999</v>
      </c>
      <c r="H5846" s="219" t="s">
        <v>37</v>
      </c>
      <c r="I5846" s="219">
        <v>14.47</v>
      </c>
      <c r="J5846" s="219">
        <v>7.86</v>
      </c>
      <c r="K5846" s="219" t="s">
        <v>37</v>
      </c>
      <c r="L5846" s="219">
        <v>41.23</v>
      </c>
      <c r="M5846" s="220" t="s">
        <v>1570</v>
      </c>
    </row>
    <row r="5847" spans="1:13">
      <c r="A5847" s="106" t="str">
        <f t="shared" si="92"/>
        <v xml:space="preserve">61151 </v>
      </c>
      <c r="B5847" s="164" t="s">
        <v>9509</v>
      </c>
      <c r="C5847" s="163"/>
      <c r="D5847" s="113" t="s">
        <v>1358</v>
      </c>
      <c r="F5847" t="s">
        <v>9508</v>
      </c>
      <c r="G5847" s="219">
        <v>13.49</v>
      </c>
      <c r="H5847" s="219" t="s">
        <v>37</v>
      </c>
      <c r="I5847" s="219">
        <v>11.31</v>
      </c>
      <c r="J5847" s="219">
        <v>5.61</v>
      </c>
      <c r="K5847" s="219" t="s">
        <v>37</v>
      </c>
      <c r="L5847" s="219">
        <v>30.41</v>
      </c>
      <c r="M5847" s="220" t="s">
        <v>1570</v>
      </c>
    </row>
    <row r="5848" spans="1:13">
      <c r="A5848" s="106" t="str">
        <f t="shared" si="92"/>
        <v xml:space="preserve">61154 </v>
      </c>
      <c r="B5848" s="164" t="s">
        <v>9510</v>
      </c>
      <c r="C5848" s="163"/>
      <c r="D5848" s="113" t="s">
        <v>1358</v>
      </c>
      <c r="F5848" t="s">
        <v>9511</v>
      </c>
      <c r="G5848" s="219">
        <v>17.07</v>
      </c>
      <c r="H5848" s="219" t="s">
        <v>37</v>
      </c>
      <c r="I5848" s="219">
        <v>14.97</v>
      </c>
      <c r="J5848" s="219">
        <v>7.07</v>
      </c>
      <c r="K5848" s="219" t="s">
        <v>37</v>
      </c>
      <c r="L5848" s="219">
        <v>39.11</v>
      </c>
      <c r="M5848" s="220" t="s">
        <v>1570</v>
      </c>
    </row>
    <row r="5849" spans="1:13">
      <c r="A5849" s="106" t="str">
        <f t="shared" si="92"/>
        <v xml:space="preserve">61156 </v>
      </c>
      <c r="B5849" s="164" t="s">
        <v>9512</v>
      </c>
      <c r="C5849" s="163"/>
      <c r="D5849" s="113" t="s">
        <v>1358</v>
      </c>
      <c r="F5849" t="s">
        <v>9508</v>
      </c>
      <c r="G5849" s="219">
        <v>17.45</v>
      </c>
      <c r="H5849" s="219" t="s">
        <v>37</v>
      </c>
      <c r="I5849" s="219">
        <v>13.17</v>
      </c>
      <c r="J5849" s="219">
        <v>7.23</v>
      </c>
      <c r="K5849" s="219" t="s">
        <v>37</v>
      </c>
      <c r="L5849" s="219">
        <v>37.85</v>
      </c>
      <c r="M5849" s="220" t="s">
        <v>1570</v>
      </c>
    </row>
    <row r="5850" spans="1:13">
      <c r="A5850" s="106" t="str">
        <f t="shared" si="92"/>
        <v xml:space="preserve">61210 </v>
      </c>
      <c r="B5850" s="164" t="s">
        <v>9513</v>
      </c>
      <c r="C5850" s="163"/>
      <c r="D5850" s="113" t="s">
        <v>1358</v>
      </c>
      <c r="F5850" t="s">
        <v>9514</v>
      </c>
      <c r="G5850" s="219">
        <v>5.83</v>
      </c>
      <c r="H5850" s="219" t="s">
        <v>37</v>
      </c>
      <c r="I5850" s="219">
        <v>2.8</v>
      </c>
      <c r="J5850" s="219">
        <v>2.4</v>
      </c>
      <c r="K5850" s="219" t="s">
        <v>37</v>
      </c>
      <c r="L5850" s="219">
        <v>11.03</v>
      </c>
      <c r="M5850" s="220" t="s">
        <v>1324</v>
      </c>
    </row>
    <row r="5851" spans="1:13">
      <c r="A5851" s="106" t="str">
        <f t="shared" si="92"/>
        <v xml:space="preserve">61215 </v>
      </c>
      <c r="B5851" s="164" t="s">
        <v>9515</v>
      </c>
      <c r="C5851" s="163"/>
      <c r="D5851" s="113" t="s">
        <v>1358</v>
      </c>
      <c r="F5851" t="s">
        <v>9516</v>
      </c>
      <c r="G5851" s="219">
        <v>5.85</v>
      </c>
      <c r="H5851" s="219" t="s">
        <v>37</v>
      </c>
      <c r="I5851" s="219">
        <v>7.64</v>
      </c>
      <c r="J5851" s="219">
        <v>2.42</v>
      </c>
      <c r="K5851" s="219" t="s">
        <v>37</v>
      </c>
      <c r="L5851" s="219">
        <v>15.91</v>
      </c>
      <c r="M5851" s="220" t="s">
        <v>1570</v>
      </c>
    </row>
    <row r="5852" spans="1:13">
      <c r="A5852" s="106" t="str">
        <f t="shared" si="92"/>
        <v xml:space="preserve">61250 </v>
      </c>
      <c r="B5852" s="164" t="s">
        <v>9517</v>
      </c>
      <c r="C5852" s="163"/>
      <c r="D5852" s="113" t="s">
        <v>1358</v>
      </c>
      <c r="F5852" t="s">
        <v>9518</v>
      </c>
      <c r="G5852" s="219">
        <v>11.49</v>
      </c>
      <c r="H5852" s="219" t="s">
        <v>37</v>
      </c>
      <c r="I5852" s="219">
        <v>10.34</v>
      </c>
      <c r="J5852" s="219">
        <v>4.7699999999999996</v>
      </c>
      <c r="K5852" s="219" t="s">
        <v>37</v>
      </c>
      <c r="L5852" s="219">
        <v>26.6</v>
      </c>
      <c r="M5852" s="220" t="s">
        <v>1570</v>
      </c>
    </row>
    <row r="5853" spans="1:13">
      <c r="A5853" s="106" t="str">
        <f t="shared" si="92"/>
        <v xml:space="preserve">61253 </v>
      </c>
      <c r="B5853" s="164" t="s">
        <v>9519</v>
      </c>
      <c r="C5853" s="163"/>
      <c r="D5853" s="113" t="s">
        <v>1358</v>
      </c>
      <c r="F5853" t="s">
        <v>9518</v>
      </c>
      <c r="G5853" s="219">
        <v>13.49</v>
      </c>
      <c r="H5853" s="219" t="s">
        <v>37</v>
      </c>
      <c r="I5853" s="219">
        <v>11.31</v>
      </c>
      <c r="J5853" s="219">
        <v>5.61</v>
      </c>
      <c r="K5853" s="219" t="s">
        <v>37</v>
      </c>
      <c r="L5853" s="219">
        <v>30.41</v>
      </c>
      <c r="M5853" s="220" t="s">
        <v>1570</v>
      </c>
    </row>
    <row r="5854" spans="1:13">
      <c r="A5854" s="106" t="str">
        <f t="shared" si="92"/>
        <v xml:space="preserve">61304 </v>
      </c>
      <c r="B5854" s="164" t="s">
        <v>9520</v>
      </c>
      <c r="C5854" s="163"/>
      <c r="D5854" s="113" t="s">
        <v>1358</v>
      </c>
      <c r="F5854" t="s">
        <v>9521</v>
      </c>
      <c r="G5854" s="219">
        <v>23.41</v>
      </c>
      <c r="H5854" s="219" t="s">
        <v>37</v>
      </c>
      <c r="I5854" s="219">
        <v>17.04</v>
      </c>
      <c r="J5854" s="219">
        <v>9.5399999999999991</v>
      </c>
      <c r="K5854" s="219" t="s">
        <v>37</v>
      </c>
      <c r="L5854" s="219">
        <v>49.99</v>
      </c>
      <c r="M5854" s="220" t="s">
        <v>1570</v>
      </c>
    </row>
    <row r="5855" spans="1:13">
      <c r="A5855" s="106" t="str">
        <f t="shared" si="92"/>
        <v xml:space="preserve">61305 </v>
      </c>
      <c r="B5855" s="164" t="s">
        <v>9522</v>
      </c>
      <c r="C5855" s="163"/>
      <c r="D5855" s="113" t="s">
        <v>1358</v>
      </c>
      <c r="F5855" t="s">
        <v>9521</v>
      </c>
      <c r="G5855" s="219">
        <v>28.64</v>
      </c>
      <c r="H5855" s="219" t="s">
        <v>37</v>
      </c>
      <c r="I5855" s="219">
        <v>20.52</v>
      </c>
      <c r="J5855" s="219">
        <v>11.93</v>
      </c>
      <c r="K5855" s="219" t="s">
        <v>37</v>
      </c>
      <c r="L5855" s="219">
        <v>61.09</v>
      </c>
      <c r="M5855" s="220" t="s">
        <v>1570</v>
      </c>
    </row>
    <row r="5856" spans="1:13">
      <c r="A5856" s="106" t="str">
        <f t="shared" si="92"/>
        <v xml:space="preserve">61312 </v>
      </c>
      <c r="B5856" s="164" t="s">
        <v>9523</v>
      </c>
      <c r="C5856" s="163"/>
      <c r="D5856" s="113" t="s">
        <v>1358</v>
      </c>
      <c r="F5856" t="s">
        <v>9524</v>
      </c>
      <c r="G5856" s="219">
        <v>30.17</v>
      </c>
      <c r="H5856" s="219" t="s">
        <v>37</v>
      </c>
      <c r="I5856" s="219">
        <v>20.329999999999998</v>
      </c>
      <c r="J5856" s="219">
        <v>12.49</v>
      </c>
      <c r="K5856" s="219" t="s">
        <v>37</v>
      </c>
      <c r="L5856" s="219">
        <v>62.99</v>
      </c>
      <c r="M5856" s="220" t="s">
        <v>1570</v>
      </c>
    </row>
    <row r="5857" spans="1:13">
      <c r="A5857" s="106" t="str">
        <f t="shared" si="92"/>
        <v xml:space="preserve">61313 </v>
      </c>
      <c r="B5857" s="164" t="s">
        <v>9525</v>
      </c>
      <c r="C5857" s="163"/>
      <c r="D5857" s="113" t="s">
        <v>1358</v>
      </c>
      <c r="F5857" t="s">
        <v>9524</v>
      </c>
      <c r="G5857" s="219">
        <v>28.09</v>
      </c>
      <c r="H5857" s="219" t="s">
        <v>37</v>
      </c>
      <c r="I5857" s="219">
        <v>20.79</v>
      </c>
      <c r="J5857" s="219">
        <v>11.65</v>
      </c>
      <c r="K5857" s="219" t="s">
        <v>37</v>
      </c>
      <c r="L5857" s="219">
        <v>60.53</v>
      </c>
      <c r="M5857" s="220" t="s">
        <v>1570</v>
      </c>
    </row>
    <row r="5858" spans="1:13">
      <c r="A5858" s="106" t="str">
        <f t="shared" si="92"/>
        <v xml:space="preserve">61314 </v>
      </c>
      <c r="B5858" s="164" t="s">
        <v>9526</v>
      </c>
      <c r="C5858" s="163"/>
      <c r="D5858" s="113" t="s">
        <v>1358</v>
      </c>
      <c r="F5858" t="s">
        <v>9524</v>
      </c>
      <c r="G5858" s="219">
        <v>25.9</v>
      </c>
      <c r="H5858" s="219" t="s">
        <v>37</v>
      </c>
      <c r="I5858" s="219">
        <v>19.079999999999998</v>
      </c>
      <c r="J5858" s="219">
        <v>10.65</v>
      </c>
      <c r="K5858" s="219" t="s">
        <v>37</v>
      </c>
      <c r="L5858" s="219">
        <v>55.63</v>
      </c>
      <c r="M5858" s="220" t="s">
        <v>1570</v>
      </c>
    </row>
    <row r="5859" spans="1:13">
      <c r="A5859" s="106" t="str">
        <f t="shared" si="92"/>
        <v xml:space="preserve">61315 </v>
      </c>
      <c r="B5859" s="164" t="s">
        <v>9527</v>
      </c>
      <c r="C5859" s="163"/>
      <c r="D5859" s="113" t="s">
        <v>1358</v>
      </c>
      <c r="F5859" t="s">
        <v>9524</v>
      </c>
      <c r="G5859" s="219">
        <v>29.65</v>
      </c>
      <c r="H5859" s="219" t="s">
        <v>37</v>
      </c>
      <c r="I5859" s="219">
        <v>21.01</v>
      </c>
      <c r="J5859" s="219">
        <v>12.37</v>
      </c>
      <c r="K5859" s="219" t="s">
        <v>37</v>
      </c>
      <c r="L5859" s="219">
        <v>63.03</v>
      </c>
      <c r="M5859" s="220" t="s">
        <v>1570</v>
      </c>
    </row>
    <row r="5860" spans="1:13">
      <c r="A5860" s="106" t="str">
        <f t="shared" si="92"/>
        <v xml:space="preserve">61316 </v>
      </c>
      <c r="B5860" s="164" t="s">
        <v>9528</v>
      </c>
      <c r="C5860" s="163"/>
      <c r="D5860" s="113" t="s">
        <v>1358</v>
      </c>
      <c r="F5860" t="s">
        <v>9529</v>
      </c>
      <c r="G5860" s="219">
        <v>1.39</v>
      </c>
      <c r="H5860" s="219" t="s">
        <v>37</v>
      </c>
      <c r="I5860" s="219">
        <v>0.67</v>
      </c>
      <c r="J5860" s="219">
        <v>0.56999999999999995</v>
      </c>
      <c r="K5860" s="219" t="s">
        <v>37</v>
      </c>
      <c r="L5860" s="219">
        <v>2.63</v>
      </c>
      <c r="M5860" s="220" t="s">
        <v>1125</v>
      </c>
    </row>
    <row r="5861" spans="1:13">
      <c r="A5861" s="106" t="str">
        <f t="shared" si="92"/>
        <v xml:space="preserve">61320 </v>
      </c>
      <c r="B5861" s="164" t="s">
        <v>9530</v>
      </c>
      <c r="C5861" s="163"/>
      <c r="D5861" s="113" t="s">
        <v>1358</v>
      </c>
      <c r="F5861" t="s">
        <v>9524</v>
      </c>
      <c r="G5861" s="219">
        <v>27.42</v>
      </c>
      <c r="H5861" s="219" t="s">
        <v>37</v>
      </c>
      <c r="I5861" s="219">
        <v>18.93</v>
      </c>
      <c r="J5861" s="219">
        <v>11.29</v>
      </c>
      <c r="K5861" s="219" t="s">
        <v>37</v>
      </c>
      <c r="L5861" s="219">
        <v>57.64</v>
      </c>
      <c r="M5861" s="220" t="s">
        <v>1570</v>
      </c>
    </row>
    <row r="5862" spans="1:13">
      <c r="A5862" s="106" t="str">
        <f t="shared" si="92"/>
        <v xml:space="preserve">61321 </v>
      </c>
      <c r="B5862" s="164" t="s">
        <v>9531</v>
      </c>
      <c r="C5862" s="163"/>
      <c r="D5862" s="113" t="s">
        <v>1358</v>
      </c>
      <c r="F5862" t="s">
        <v>9524</v>
      </c>
      <c r="G5862" s="219">
        <v>30.53</v>
      </c>
      <c r="H5862" s="219" t="s">
        <v>37</v>
      </c>
      <c r="I5862" s="219">
        <v>21.43</v>
      </c>
      <c r="J5862" s="219">
        <v>12.72</v>
      </c>
      <c r="K5862" s="219" t="s">
        <v>37</v>
      </c>
      <c r="L5862" s="219">
        <v>64.680000000000007</v>
      </c>
      <c r="M5862" s="220" t="s">
        <v>1570</v>
      </c>
    </row>
    <row r="5863" spans="1:13">
      <c r="A5863" s="106" t="str">
        <f t="shared" si="92"/>
        <v xml:space="preserve">61322 </v>
      </c>
      <c r="B5863" s="164" t="s">
        <v>9532</v>
      </c>
      <c r="C5863" s="163"/>
      <c r="D5863" s="113" t="s">
        <v>1358</v>
      </c>
      <c r="F5863" t="s">
        <v>9533</v>
      </c>
      <c r="G5863" s="219">
        <v>34.26</v>
      </c>
      <c r="H5863" s="219" t="s">
        <v>37</v>
      </c>
      <c r="I5863" s="219">
        <v>24.06</v>
      </c>
      <c r="J5863" s="219">
        <v>14.22</v>
      </c>
      <c r="K5863" s="219" t="s">
        <v>37</v>
      </c>
      <c r="L5863" s="219">
        <v>72.540000000000006</v>
      </c>
      <c r="M5863" s="220" t="s">
        <v>1570</v>
      </c>
    </row>
    <row r="5864" spans="1:13">
      <c r="A5864" s="106" t="str">
        <f t="shared" si="92"/>
        <v xml:space="preserve">61323 </v>
      </c>
      <c r="B5864" s="164" t="s">
        <v>9534</v>
      </c>
      <c r="C5864" s="163"/>
      <c r="D5864" s="113" t="s">
        <v>1358</v>
      </c>
      <c r="F5864" t="s">
        <v>9535</v>
      </c>
      <c r="G5864" s="219">
        <v>35.06</v>
      </c>
      <c r="H5864" s="219" t="s">
        <v>37</v>
      </c>
      <c r="I5864" s="219">
        <v>23.09</v>
      </c>
      <c r="J5864" s="219">
        <v>14.55</v>
      </c>
      <c r="K5864" s="219" t="s">
        <v>37</v>
      </c>
      <c r="L5864" s="219">
        <v>72.7</v>
      </c>
      <c r="M5864" s="220" t="s">
        <v>1570</v>
      </c>
    </row>
    <row r="5865" spans="1:13">
      <c r="A5865" s="106" t="str">
        <f t="shared" si="92"/>
        <v xml:space="preserve">61330 </v>
      </c>
      <c r="B5865" s="164" t="s">
        <v>9536</v>
      </c>
      <c r="C5865" s="163"/>
      <c r="D5865" s="113" t="s">
        <v>1358</v>
      </c>
      <c r="F5865" t="s">
        <v>9537</v>
      </c>
      <c r="G5865" s="219">
        <v>25.3</v>
      </c>
      <c r="H5865" s="219" t="s">
        <v>37</v>
      </c>
      <c r="I5865" s="219">
        <v>18.86</v>
      </c>
      <c r="J5865" s="219">
        <v>10.56</v>
      </c>
      <c r="K5865" s="219" t="s">
        <v>37</v>
      </c>
      <c r="L5865" s="219">
        <v>54.72</v>
      </c>
      <c r="M5865" s="220" t="s">
        <v>1570</v>
      </c>
    </row>
    <row r="5866" spans="1:13">
      <c r="A5866" s="106" t="str">
        <f t="shared" si="92"/>
        <v xml:space="preserve">61333 </v>
      </c>
      <c r="B5866" s="164" t="s">
        <v>9538</v>
      </c>
      <c r="C5866" s="163"/>
      <c r="D5866" s="113" t="s">
        <v>1358</v>
      </c>
      <c r="F5866" t="s">
        <v>9539</v>
      </c>
      <c r="G5866" s="219">
        <v>29.27</v>
      </c>
      <c r="H5866" s="219" t="s">
        <v>37</v>
      </c>
      <c r="I5866" s="219">
        <v>19.899999999999999</v>
      </c>
      <c r="J5866" s="219">
        <v>12.2</v>
      </c>
      <c r="K5866" s="219" t="s">
        <v>37</v>
      </c>
      <c r="L5866" s="219">
        <v>61.37</v>
      </c>
      <c r="M5866" s="220" t="s">
        <v>1570</v>
      </c>
    </row>
    <row r="5867" spans="1:13">
      <c r="A5867" s="106" t="str">
        <f t="shared" si="92"/>
        <v xml:space="preserve">61340 </v>
      </c>
      <c r="B5867" s="164" t="s">
        <v>9540</v>
      </c>
      <c r="C5867" s="163"/>
      <c r="D5867" s="113" t="s">
        <v>1358</v>
      </c>
      <c r="F5867" t="s">
        <v>9541</v>
      </c>
      <c r="G5867" s="219">
        <v>20.11</v>
      </c>
      <c r="H5867" s="219" t="s">
        <v>37</v>
      </c>
      <c r="I5867" s="219">
        <v>15.5</v>
      </c>
      <c r="J5867" s="219">
        <v>8.36</v>
      </c>
      <c r="K5867" s="219" t="s">
        <v>37</v>
      </c>
      <c r="L5867" s="219">
        <v>43.97</v>
      </c>
      <c r="M5867" s="220" t="s">
        <v>1570</v>
      </c>
    </row>
    <row r="5868" spans="1:13">
      <c r="A5868" s="106" t="str">
        <f t="shared" si="92"/>
        <v xml:space="preserve">61343 </v>
      </c>
      <c r="B5868" s="164" t="s">
        <v>9542</v>
      </c>
      <c r="C5868" s="163"/>
      <c r="D5868" s="113" t="s">
        <v>1358</v>
      </c>
      <c r="F5868" t="s">
        <v>9543</v>
      </c>
      <c r="G5868" s="219">
        <v>31.86</v>
      </c>
      <c r="H5868" s="219" t="s">
        <v>37</v>
      </c>
      <c r="I5868" s="219">
        <v>21.89</v>
      </c>
      <c r="J5868" s="219">
        <v>12.94</v>
      </c>
      <c r="K5868" s="219" t="s">
        <v>37</v>
      </c>
      <c r="L5868" s="219">
        <v>66.69</v>
      </c>
      <c r="M5868" s="220" t="s">
        <v>1570</v>
      </c>
    </row>
    <row r="5869" spans="1:13">
      <c r="A5869" s="106" t="str">
        <f t="shared" si="92"/>
        <v xml:space="preserve">61345 </v>
      </c>
      <c r="B5869" s="164" t="s">
        <v>9544</v>
      </c>
      <c r="C5869" s="163"/>
      <c r="D5869" s="113" t="s">
        <v>1358</v>
      </c>
      <c r="F5869" t="s">
        <v>9545</v>
      </c>
      <c r="G5869" s="219">
        <v>29.23</v>
      </c>
      <c r="H5869" s="219" t="s">
        <v>37</v>
      </c>
      <c r="I5869" s="219">
        <v>20.81</v>
      </c>
      <c r="J5869" s="219">
        <v>12.18</v>
      </c>
      <c r="K5869" s="219" t="s">
        <v>37</v>
      </c>
      <c r="L5869" s="219">
        <v>62.22</v>
      </c>
      <c r="M5869" s="220" t="s">
        <v>1570</v>
      </c>
    </row>
    <row r="5870" spans="1:13">
      <c r="A5870" s="106" t="str">
        <f t="shared" si="92"/>
        <v xml:space="preserve">61450 </v>
      </c>
      <c r="B5870" s="164" t="s">
        <v>9546</v>
      </c>
      <c r="C5870" s="163"/>
      <c r="D5870" s="113" t="s">
        <v>1358</v>
      </c>
      <c r="F5870" t="s">
        <v>9547</v>
      </c>
      <c r="G5870" s="219">
        <v>27.69</v>
      </c>
      <c r="H5870" s="219" t="s">
        <v>37</v>
      </c>
      <c r="I5870" s="219">
        <v>19.22</v>
      </c>
      <c r="J5870" s="219">
        <v>11.56</v>
      </c>
      <c r="K5870" s="219" t="s">
        <v>37</v>
      </c>
      <c r="L5870" s="219">
        <v>58.47</v>
      </c>
      <c r="M5870" s="220" t="s">
        <v>1570</v>
      </c>
    </row>
    <row r="5871" spans="1:13">
      <c r="A5871" s="106" t="str">
        <f t="shared" si="92"/>
        <v xml:space="preserve">61458 </v>
      </c>
      <c r="B5871" s="164" t="s">
        <v>9548</v>
      </c>
      <c r="C5871" s="163"/>
      <c r="D5871" s="113" t="s">
        <v>1358</v>
      </c>
      <c r="F5871" t="s">
        <v>9549</v>
      </c>
      <c r="G5871" s="219">
        <v>28.84</v>
      </c>
      <c r="H5871" s="219" t="s">
        <v>37</v>
      </c>
      <c r="I5871" s="219">
        <v>20.48</v>
      </c>
      <c r="J5871" s="219">
        <v>11.92</v>
      </c>
      <c r="K5871" s="219" t="s">
        <v>37</v>
      </c>
      <c r="L5871" s="219">
        <v>61.24</v>
      </c>
      <c r="M5871" s="220" t="s">
        <v>1570</v>
      </c>
    </row>
    <row r="5872" spans="1:13">
      <c r="A5872" s="106" t="str">
        <f t="shared" si="92"/>
        <v xml:space="preserve">61460 </v>
      </c>
      <c r="B5872" s="164" t="s">
        <v>9550</v>
      </c>
      <c r="C5872" s="163"/>
      <c r="D5872" s="113" t="s">
        <v>1358</v>
      </c>
      <c r="F5872" t="s">
        <v>9547</v>
      </c>
      <c r="G5872" s="219">
        <v>30.24</v>
      </c>
      <c r="H5872" s="219" t="s">
        <v>37</v>
      </c>
      <c r="I5872" s="219">
        <v>21.3</v>
      </c>
      <c r="J5872" s="219">
        <v>12.6</v>
      </c>
      <c r="K5872" s="219" t="s">
        <v>37</v>
      </c>
      <c r="L5872" s="219">
        <v>64.14</v>
      </c>
      <c r="M5872" s="220" t="s">
        <v>1570</v>
      </c>
    </row>
    <row r="5873" spans="1:13">
      <c r="A5873" s="106" t="str">
        <f t="shared" si="92"/>
        <v xml:space="preserve">61500 </v>
      </c>
      <c r="B5873" s="164" t="s">
        <v>9551</v>
      </c>
      <c r="C5873" s="163"/>
      <c r="D5873" s="113" t="s">
        <v>1358</v>
      </c>
      <c r="F5873" t="s">
        <v>9552</v>
      </c>
      <c r="G5873" s="219">
        <v>19.18</v>
      </c>
      <c r="H5873" s="219" t="s">
        <v>37</v>
      </c>
      <c r="I5873" s="219">
        <v>14.44</v>
      </c>
      <c r="J5873" s="219">
        <v>5.82</v>
      </c>
      <c r="K5873" s="219" t="s">
        <v>37</v>
      </c>
      <c r="L5873" s="219">
        <v>39.44</v>
      </c>
      <c r="M5873" s="220" t="s">
        <v>1570</v>
      </c>
    </row>
    <row r="5874" spans="1:13">
      <c r="A5874" s="106" t="str">
        <f t="shared" si="92"/>
        <v xml:space="preserve">61501 </v>
      </c>
      <c r="B5874" s="164" t="s">
        <v>9553</v>
      </c>
      <c r="C5874" s="163"/>
      <c r="D5874" s="113" t="s">
        <v>1358</v>
      </c>
      <c r="F5874" t="s">
        <v>9554</v>
      </c>
      <c r="G5874" s="219">
        <v>16.350000000000001</v>
      </c>
      <c r="H5874" s="219" t="s">
        <v>37</v>
      </c>
      <c r="I5874" s="219">
        <v>13.25</v>
      </c>
      <c r="J5874" s="219">
        <v>4.72</v>
      </c>
      <c r="K5874" s="219" t="s">
        <v>37</v>
      </c>
      <c r="L5874" s="219">
        <v>34.32</v>
      </c>
      <c r="M5874" s="220" t="s">
        <v>1570</v>
      </c>
    </row>
    <row r="5875" spans="1:13">
      <c r="A5875" s="106" t="str">
        <f t="shared" si="92"/>
        <v xml:space="preserve">61510 </v>
      </c>
      <c r="B5875" s="164" t="s">
        <v>9555</v>
      </c>
      <c r="C5875" s="163"/>
      <c r="D5875" s="113" t="s">
        <v>1358</v>
      </c>
      <c r="F5875" t="s">
        <v>9556</v>
      </c>
      <c r="G5875" s="219">
        <v>30.83</v>
      </c>
      <c r="H5875" s="219" t="s">
        <v>37</v>
      </c>
      <c r="I5875" s="219">
        <v>23.49</v>
      </c>
      <c r="J5875" s="219">
        <v>12.79</v>
      </c>
      <c r="K5875" s="219" t="s">
        <v>37</v>
      </c>
      <c r="L5875" s="219">
        <v>67.11</v>
      </c>
      <c r="M5875" s="220" t="s">
        <v>1570</v>
      </c>
    </row>
    <row r="5876" spans="1:13">
      <c r="A5876" s="106" t="str">
        <f t="shared" si="92"/>
        <v xml:space="preserve">61512 </v>
      </c>
      <c r="B5876" s="164" t="s">
        <v>9557</v>
      </c>
      <c r="C5876" s="163"/>
      <c r="D5876" s="113" t="s">
        <v>1358</v>
      </c>
      <c r="F5876" t="s">
        <v>9558</v>
      </c>
      <c r="G5876" s="219">
        <v>37.14</v>
      </c>
      <c r="H5876" s="219" t="s">
        <v>37</v>
      </c>
      <c r="I5876" s="219">
        <v>25.1</v>
      </c>
      <c r="J5876" s="219">
        <v>15.36</v>
      </c>
      <c r="K5876" s="219" t="s">
        <v>37</v>
      </c>
      <c r="L5876" s="219">
        <v>77.599999999999994</v>
      </c>
      <c r="M5876" s="220" t="s">
        <v>1570</v>
      </c>
    </row>
    <row r="5877" spans="1:13">
      <c r="A5877" s="106" t="str">
        <f t="shared" si="92"/>
        <v xml:space="preserve">61514 </v>
      </c>
      <c r="B5877" s="164" t="s">
        <v>9559</v>
      </c>
      <c r="C5877" s="163"/>
      <c r="D5877" s="113" t="s">
        <v>1358</v>
      </c>
      <c r="F5877" t="s">
        <v>9560</v>
      </c>
      <c r="G5877" s="219">
        <v>27.23</v>
      </c>
      <c r="H5877" s="219" t="s">
        <v>37</v>
      </c>
      <c r="I5877" s="219">
        <v>19.850000000000001</v>
      </c>
      <c r="J5877" s="219">
        <v>11.24</v>
      </c>
      <c r="K5877" s="219" t="s">
        <v>37</v>
      </c>
      <c r="L5877" s="219">
        <v>58.32</v>
      </c>
      <c r="M5877" s="220" t="s">
        <v>1570</v>
      </c>
    </row>
    <row r="5878" spans="1:13">
      <c r="A5878" s="106" t="str">
        <f t="shared" si="92"/>
        <v xml:space="preserve">61516 </v>
      </c>
      <c r="B5878" s="164" t="s">
        <v>9561</v>
      </c>
      <c r="C5878" s="163"/>
      <c r="D5878" s="113" t="s">
        <v>1358</v>
      </c>
      <c r="F5878" t="s">
        <v>9556</v>
      </c>
      <c r="G5878" s="219">
        <v>26.58</v>
      </c>
      <c r="H5878" s="219" t="s">
        <v>37</v>
      </c>
      <c r="I5878" s="219">
        <v>19.52</v>
      </c>
      <c r="J5878" s="219">
        <v>11.04</v>
      </c>
      <c r="K5878" s="219" t="s">
        <v>37</v>
      </c>
      <c r="L5878" s="219">
        <v>57.14</v>
      </c>
      <c r="M5878" s="220" t="s">
        <v>1570</v>
      </c>
    </row>
    <row r="5879" spans="1:13">
      <c r="A5879" s="106" t="str">
        <f t="shared" si="92"/>
        <v xml:space="preserve">61517 </v>
      </c>
      <c r="B5879" s="164" t="s">
        <v>9562</v>
      </c>
      <c r="C5879" s="163"/>
      <c r="D5879" s="113" t="s">
        <v>1358</v>
      </c>
      <c r="F5879" t="s">
        <v>9563</v>
      </c>
      <c r="G5879" s="219">
        <v>1.38</v>
      </c>
      <c r="H5879" s="219" t="s">
        <v>37</v>
      </c>
      <c r="I5879" s="219">
        <v>0.67</v>
      </c>
      <c r="J5879" s="219">
        <v>0.56999999999999995</v>
      </c>
      <c r="K5879" s="219" t="s">
        <v>37</v>
      </c>
      <c r="L5879" s="219">
        <v>2.62</v>
      </c>
      <c r="M5879" s="220" t="s">
        <v>1125</v>
      </c>
    </row>
    <row r="5880" spans="1:13">
      <c r="A5880" s="106" t="str">
        <f t="shared" si="92"/>
        <v xml:space="preserve">61518 </v>
      </c>
      <c r="B5880" s="164" t="s">
        <v>9564</v>
      </c>
      <c r="C5880" s="163"/>
      <c r="D5880" s="113" t="s">
        <v>1358</v>
      </c>
      <c r="F5880" t="s">
        <v>9556</v>
      </c>
      <c r="G5880" s="219">
        <v>39.89</v>
      </c>
      <c r="H5880" s="219" t="s">
        <v>37</v>
      </c>
      <c r="I5880" s="219">
        <v>27.85</v>
      </c>
      <c r="J5880" s="219">
        <v>16.53</v>
      </c>
      <c r="K5880" s="219" t="s">
        <v>37</v>
      </c>
      <c r="L5880" s="219">
        <v>84.27</v>
      </c>
      <c r="M5880" s="220" t="s">
        <v>1570</v>
      </c>
    </row>
    <row r="5881" spans="1:13">
      <c r="A5881" s="106" t="str">
        <f t="shared" si="92"/>
        <v xml:space="preserve">61519 </v>
      </c>
      <c r="B5881" s="164" t="s">
        <v>9565</v>
      </c>
      <c r="C5881" s="163"/>
      <c r="D5881" s="113" t="s">
        <v>1358</v>
      </c>
      <c r="F5881" t="s">
        <v>9558</v>
      </c>
      <c r="G5881" s="219">
        <v>43.43</v>
      </c>
      <c r="H5881" s="219" t="s">
        <v>37</v>
      </c>
      <c r="I5881" s="219">
        <v>28.05</v>
      </c>
      <c r="J5881" s="219">
        <v>17.829999999999998</v>
      </c>
      <c r="K5881" s="219" t="s">
        <v>37</v>
      </c>
      <c r="L5881" s="219">
        <v>89.31</v>
      </c>
      <c r="M5881" s="220" t="s">
        <v>1570</v>
      </c>
    </row>
    <row r="5882" spans="1:13">
      <c r="A5882" s="106" t="str">
        <f t="shared" si="92"/>
        <v xml:space="preserve">61520 </v>
      </c>
      <c r="B5882" s="164" t="s">
        <v>9566</v>
      </c>
      <c r="C5882" s="163"/>
      <c r="D5882" s="113" t="s">
        <v>1358</v>
      </c>
      <c r="F5882" t="s">
        <v>9556</v>
      </c>
      <c r="G5882" s="219">
        <v>57.09</v>
      </c>
      <c r="H5882" s="219" t="s">
        <v>37</v>
      </c>
      <c r="I5882" s="219">
        <v>34.72</v>
      </c>
      <c r="J5882" s="219">
        <v>20.7</v>
      </c>
      <c r="K5882" s="219" t="s">
        <v>37</v>
      </c>
      <c r="L5882" s="219">
        <v>112.51</v>
      </c>
      <c r="M5882" s="220" t="s">
        <v>1570</v>
      </c>
    </row>
    <row r="5883" spans="1:13">
      <c r="A5883" s="106" t="str">
        <f t="shared" si="92"/>
        <v xml:space="preserve">61521 </v>
      </c>
      <c r="B5883" s="164" t="s">
        <v>9567</v>
      </c>
      <c r="C5883" s="163"/>
      <c r="D5883" s="113" t="s">
        <v>1358</v>
      </c>
      <c r="F5883" t="s">
        <v>9556</v>
      </c>
      <c r="G5883" s="219">
        <v>46.99</v>
      </c>
      <c r="H5883" s="219" t="s">
        <v>37</v>
      </c>
      <c r="I5883" s="219">
        <v>29.91</v>
      </c>
      <c r="J5883" s="219">
        <v>19.57</v>
      </c>
      <c r="K5883" s="219" t="s">
        <v>37</v>
      </c>
      <c r="L5883" s="219">
        <v>96.47</v>
      </c>
      <c r="M5883" s="220" t="s">
        <v>1570</v>
      </c>
    </row>
    <row r="5884" spans="1:13">
      <c r="A5884" s="106" t="str">
        <f t="shared" si="92"/>
        <v xml:space="preserve">61522 </v>
      </c>
      <c r="B5884" s="164" t="s">
        <v>9568</v>
      </c>
      <c r="C5884" s="163"/>
      <c r="D5884" s="113" t="s">
        <v>1358</v>
      </c>
      <c r="F5884" t="s">
        <v>9560</v>
      </c>
      <c r="G5884" s="219">
        <v>31.54</v>
      </c>
      <c r="H5884" s="219" t="s">
        <v>37</v>
      </c>
      <c r="I5884" s="219">
        <v>21.92</v>
      </c>
      <c r="J5884" s="219">
        <v>13.14</v>
      </c>
      <c r="K5884" s="219" t="s">
        <v>37</v>
      </c>
      <c r="L5884" s="219">
        <v>66.599999999999994</v>
      </c>
      <c r="M5884" s="220" t="s">
        <v>1570</v>
      </c>
    </row>
    <row r="5885" spans="1:13">
      <c r="A5885" s="106" t="str">
        <f t="shared" si="92"/>
        <v xml:space="preserve">61524 </v>
      </c>
      <c r="B5885" s="164" t="s">
        <v>9569</v>
      </c>
      <c r="C5885" s="163"/>
      <c r="D5885" s="113" t="s">
        <v>1358</v>
      </c>
      <c r="F5885" t="s">
        <v>9556</v>
      </c>
      <c r="G5885" s="219">
        <v>29.89</v>
      </c>
      <c r="H5885" s="219" t="s">
        <v>37</v>
      </c>
      <c r="I5885" s="219">
        <v>21.13</v>
      </c>
      <c r="J5885" s="219">
        <v>12.46</v>
      </c>
      <c r="K5885" s="219" t="s">
        <v>37</v>
      </c>
      <c r="L5885" s="219">
        <v>63.48</v>
      </c>
      <c r="M5885" s="220" t="s">
        <v>1570</v>
      </c>
    </row>
    <row r="5886" spans="1:13">
      <c r="A5886" s="106" t="str">
        <f t="shared" si="92"/>
        <v xml:space="preserve">61526 </v>
      </c>
      <c r="B5886" s="164" t="s">
        <v>9570</v>
      </c>
      <c r="C5886" s="163"/>
      <c r="D5886" s="113" t="s">
        <v>1358</v>
      </c>
      <c r="F5886" t="s">
        <v>9556</v>
      </c>
      <c r="G5886" s="219">
        <v>54.08</v>
      </c>
      <c r="H5886" s="219" t="s">
        <v>37</v>
      </c>
      <c r="I5886" s="219">
        <v>31.12</v>
      </c>
      <c r="J5886" s="219">
        <v>15.44</v>
      </c>
      <c r="K5886" s="219" t="s">
        <v>37</v>
      </c>
      <c r="L5886" s="219">
        <v>100.64</v>
      </c>
      <c r="M5886" s="220" t="s">
        <v>1570</v>
      </c>
    </row>
    <row r="5887" spans="1:13">
      <c r="A5887" s="106" t="str">
        <f t="shared" si="92"/>
        <v xml:space="preserve">61530 </v>
      </c>
      <c r="B5887" s="164" t="s">
        <v>9571</v>
      </c>
      <c r="C5887" s="163"/>
      <c r="D5887" s="113" t="s">
        <v>1358</v>
      </c>
      <c r="F5887" t="s">
        <v>9556</v>
      </c>
      <c r="G5887" s="219">
        <v>45.56</v>
      </c>
      <c r="H5887" s="219" t="s">
        <v>37</v>
      </c>
      <c r="I5887" s="219">
        <v>28.66</v>
      </c>
      <c r="J5887" s="219">
        <v>18.98</v>
      </c>
      <c r="K5887" s="219" t="s">
        <v>37</v>
      </c>
      <c r="L5887" s="219">
        <v>93.2</v>
      </c>
      <c r="M5887" s="220" t="s">
        <v>1570</v>
      </c>
    </row>
    <row r="5888" spans="1:13">
      <c r="A5888" s="106" t="str">
        <f t="shared" si="92"/>
        <v xml:space="preserve">61531 </v>
      </c>
      <c r="B5888" s="164" t="s">
        <v>9572</v>
      </c>
      <c r="C5888" s="163"/>
      <c r="D5888" s="113" t="s">
        <v>1358</v>
      </c>
      <c r="F5888" t="s">
        <v>9573</v>
      </c>
      <c r="G5888" s="219">
        <v>16.41</v>
      </c>
      <c r="H5888" s="219" t="s">
        <v>37</v>
      </c>
      <c r="I5888" s="219">
        <v>14.33</v>
      </c>
      <c r="J5888" s="219">
        <v>6.81</v>
      </c>
      <c r="K5888" s="219" t="s">
        <v>37</v>
      </c>
      <c r="L5888" s="219">
        <v>37.549999999999997</v>
      </c>
      <c r="M5888" s="220" t="s">
        <v>1570</v>
      </c>
    </row>
    <row r="5889" spans="1:13">
      <c r="A5889" s="106" t="str">
        <f t="shared" si="92"/>
        <v xml:space="preserve">61533 </v>
      </c>
      <c r="B5889" s="164" t="s">
        <v>9574</v>
      </c>
      <c r="C5889" s="163"/>
      <c r="D5889" s="113" t="s">
        <v>1358</v>
      </c>
      <c r="F5889" t="s">
        <v>9573</v>
      </c>
      <c r="G5889" s="219">
        <v>21.46</v>
      </c>
      <c r="H5889" s="219" t="s">
        <v>37</v>
      </c>
      <c r="I5889" s="219">
        <v>16.22</v>
      </c>
      <c r="J5889" s="219">
        <v>8.94</v>
      </c>
      <c r="K5889" s="219" t="s">
        <v>37</v>
      </c>
      <c r="L5889" s="219">
        <v>46.62</v>
      </c>
      <c r="M5889" s="220" t="s">
        <v>1570</v>
      </c>
    </row>
    <row r="5890" spans="1:13">
      <c r="A5890" s="106" t="str">
        <f t="shared" si="92"/>
        <v xml:space="preserve">61534 </v>
      </c>
      <c r="B5890" s="164" t="s">
        <v>9575</v>
      </c>
      <c r="C5890" s="163"/>
      <c r="D5890" s="113" t="s">
        <v>1358</v>
      </c>
      <c r="F5890" t="s">
        <v>9556</v>
      </c>
      <c r="G5890" s="219">
        <v>23.01</v>
      </c>
      <c r="H5890" s="219" t="s">
        <v>37</v>
      </c>
      <c r="I5890" s="219">
        <v>17.82</v>
      </c>
      <c r="J5890" s="219">
        <v>9.59</v>
      </c>
      <c r="K5890" s="219" t="s">
        <v>37</v>
      </c>
      <c r="L5890" s="219">
        <v>50.42</v>
      </c>
      <c r="M5890" s="220" t="s">
        <v>1570</v>
      </c>
    </row>
    <row r="5891" spans="1:13">
      <c r="A5891" s="106" t="str">
        <f t="shared" ref="A5891:A5954" si="93">B5891&amp;" "&amp;C5891</f>
        <v xml:space="preserve">61535 </v>
      </c>
      <c r="B5891" s="164" t="s">
        <v>9576</v>
      </c>
      <c r="C5891" s="163"/>
      <c r="D5891" s="113" t="s">
        <v>1358</v>
      </c>
      <c r="F5891" t="s">
        <v>9577</v>
      </c>
      <c r="G5891" s="219">
        <v>13.15</v>
      </c>
      <c r="H5891" s="219" t="s">
        <v>37</v>
      </c>
      <c r="I5891" s="219">
        <v>12.24</v>
      </c>
      <c r="J5891" s="219">
        <v>5.47</v>
      </c>
      <c r="K5891" s="219" t="s">
        <v>37</v>
      </c>
      <c r="L5891" s="219">
        <v>30.86</v>
      </c>
      <c r="M5891" s="220" t="s">
        <v>1570</v>
      </c>
    </row>
    <row r="5892" spans="1:13">
      <c r="A5892" s="106" t="str">
        <f t="shared" si="93"/>
        <v xml:space="preserve">61536 </v>
      </c>
      <c r="B5892" s="164" t="s">
        <v>9578</v>
      </c>
      <c r="C5892" s="163"/>
      <c r="D5892" s="113" t="s">
        <v>1358</v>
      </c>
      <c r="F5892" t="s">
        <v>9556</v>
      </c>
      <c r="G5892" s="219">
        <v>37.72</v>
      </c>
      <c r="H5892" s="219" t="s">
        <v>37</v>
      </c>
      <c r="I5892" s="219">
        <v>24.89</v>
      </c>
      <c r="J5892" s="219">
        <v>15.71</v>
      </c>
      <c r="K5892" s="219" t="s">
        <v>37</v>
      </c>
      <c r="L5892" s="219">
        <v>78.319999999999993</v>
      </c>
      <c r="M5892" s="220" t="s">
        <v>1570</v>
      </c>
    </row>
    <row r="5893" spans="1:13">
      <c r="A5893" s="106" t="str">
        <f t="shared" si="93"/>
        <v xml:space="preserve">61537 </v>
      </c>
      <c r="B5893" s="164" t="s">
        <v>9579</v>
      </c>
      <c r="C5893" s="163"/>
      <c r="D5893" s="113" t="s">
        <v>1358</v>
      </c>
      <c r="F5893" t="s">
        <v>9580</v>
      </c>
      <c r="G5893" s="219">
        <v>36.450000000000003</v>
      </c>
      <c r="H5893" s="219" t="s">
        <v>37</v>
      </c>
      <c r="I5893" s="219">
        <v>22.98</v>
      </c>
      <c r="J5893" s="219">
        <v>15.18</v>
      </c>
      <c r="K5893" s="219" t="s">
        <v>37</v>
      </c>
      <c r="L5893" s="219">
        <v>74.61</v>
      </c>
      <c r="M5893" s="220" t="s">
        <v>1570</v>
      </c>
    </row>
    <row r="5894" spans="1:13">
      <c r="A5894" s="106" t="str">
        <f t="shared" si="93"/>
        <v xml:space="preserve">61538 </v>
      </c>
      <c r="B5894" s="164" t="s">
        <v>9581</v>
      </c>
      <c r="C5894" s="163"/>
      <c r="D5894" s="113" t="s">
        <v>1358</v>
      </c>
      <c r="F5894" t="s">
        <v>9580</v>
      </c>
      <c r="G5894" s="219">
        <v>39.450000000000003</v>
      </c>
      <c r="H5894" s="219" t="s">
        <v>37</v>
      </c>
      <c r="I5894" s="219">
        <v>24.87</v>
      </c>
      <c r="J5894" s="219">
        <v>16.440000000000001</v>
      </c>
      <c r="K5894" s="219" t="s">
        <v>37</v>
      </c>
      <c r="L5894" s="219">
        <v>80.760000000000005</v>
      </c>
      <c r="M5894" s="220" t="s">
        <v>1570</v>
      </c>
    </row>
    <row r="5895" spans="1:13">
      <c r="A5895" s="106" t="str">
        <f t="shared" si="93"/>
        <v xml:space="preserve">61539 </v>
      </c>
      <c r="B5895" s="164" t="s">
        <v>9582</v>
      </c>
      <c r="C5895" s="163"/>
      <c r="D5895" s="113" t="s">
        <v>1358</v>
      </c>
      <c r="F5895" t="s">
        <v>9580</v>
      </c>
      <c r="G5895" s="219">
        <v>34.28</v>
      </c>
      <c r="H5895" s="219" t="s">
        <v>37</v>
      </c>
      <c r="I5895" s="219">
        <v>23.23</v>
      </c>
      <c r="J5895" s="219">
        <v>14.27</v>
      </c>
      <c r="K5895" s="219" t="s">
        <v>37</v>
      </c>
      <c r="L5895" s="219">
        <v>71.78</v>
      </c>
      <c r="M5895" s="220" t="s">
        <v>1570</v>
      </c>
    </row>
    <row r="5896" spans="1:13">
      <c r="A5896" s="106" t="str">
        <f t="shared" si="93"/>
        <v xml:space="preserve">61540 </v>
      </c>
      <c r="B5896" s="164" t="s">
        <v>9583</v>
      </c>
      <c r="C5896" s="163"/>
      <c r="D5896" s="113" t="s">
        <v>1358</v>
      </c>
      <c r="F5896" t="s">
        <v>9580</v>
      </c>
      <c r="G5896" s="219">
        <v>31.43</v>
      </c>
      <c r="H5896" s="219" t="s">
        <v>37</v>
      </c>
      <c r="I5896" s="219">
        <v>21.71</v>
      </c>
      <c r="J5896" s="219">
        <v>13.11</v>
      </c>
      <c r="K5896" s="219" t="s">
        <v>37</v>
      </c>
      <c r="L5896" s="219">
        <v>66.25</v>
      </c>
      <c r="M5896" s="220" t="s">
        <v>1570</v>
      </c>
    </row>
    <row r="5897" spans="1:13">
      <c r="A5897" s="106" t="str">
        <f t="shared" si="93"/>
        <v xml:space="preserve">61541 </v>
      </c>
      <c r="B5897" s="164" t="s">
        <v>9584</v>
      </c>
      <c r="C5897" s="163"/>
      <c r="D5897" s="113" t="s">
        <v>1358</v>
      </c>
      <c r="F5897" t="s">
        <v>9585</v>
      </c>
      <c r="G5897" s="219">
        <v>30.94</v>
      </c>
      <c r="H5897" s="219" t="s">
        <v>37</v>
      </c>
      <c r="I5897" s="219">
        <v>21.63</v>
      </c>
      <c r="J5897" s="219">
        <v>12.89</v>
      </c>
      <c r="K5897" s="219" t="s">
        <v>37</v>
      </c>
      <c r="L5897" s="219">
        <v>65.459999999999994</v>
      </c>
      <c r="M5897" s="220" t="s">
        <v>1570</v>
      </c>
    </row>
    <row r="5898" spans="1:13">
      <c r="A5898" s="106" t="str">
        <f t="shared" si="93"/>
        <v xml:space="preserve">61543 </v>
      </c>
      <c r="B5898" s="164" t="s">
        <v>9586</v>
      </c>
      <c r="C5898" s="163"/>
      <c r="D5898" s="113" t="s">
        <v>1358</v>
      </c>
      <c r="F5898" t="s">
        <v>9580</v>
      </c>
      <c r="G5898" s="219">
        <v>31.31</v>
      </c>
      <c r="H5898" s="219" t="s">
        <v>37</v>
      </c>
      <c r="I5898" s="219">
        <v>21.81</v>
      </c>
      <c r="J5898" s="219">
        <v>13.05</v>
      </c>
      <c r="K5898" s="219" t="s">
        <v>37</v>
      </c>
      <c r="L5898" s="219">
        <v>66.17</v>
      </c>
      <c r="M5898" s="220" t="s">
        <v>1570</v>
      </c>
    </row>
    <row r="5899" spans="1:13">
      <c r="A5899" s="106" t="str">
        <f t="shared" si="93"/>
        <v xml:space="preserve">61544 </v>
      </c>
      <c r="B5899" s="164" t="s">
        <v>9587</v>
      </c>
      <c r="C5899" s="163"/>
      <c r="D5899" s="113" t="s">
        <v>1358</v>
      </c>
      <c r="F5899" t="s">
        <v>9588</v>
      </c>
      <c r="G5899" s="219">
        <v>27.36</v>
      </c>
      <c r="H5899" s="219" t="s">
        <v>37</v>
      </c>
      <c r="I5899" s="219">
        <v>19.059999999999999</v>
      </c>
      <c r="J5899" s="219">
        <v>11.41</v>
      </c>
      <c r="K5899" s="219" t="s">
        <v>37</v>
      </c>
      <c r="L5899" s="219">
        <v>57.83</v>
      </c>
      <c r="M5899" s="220" t="s">
        <v>1570</v>
      </c>
    </row>
    <row r="5900" spans="1:13">
      <c r="A5900" s="106" t="str">
        <f t="shared" si="93"/>
        <v xml:space="preserve">61545 </v>
      </c>
      <c r="B5900" s="164" t="s">
        <v>9589</v>
      </c>
      <c r="C5900" s="163"/>
      <c r="D5900" s="113" t="s">
        <v>1358</v>
      </c>
      <c r="F5900" t="s">
        <v>9590</v>
      </c>
      <c r="G5900" s="219">
        <v>46.43</v>
      </c>
      <c r="H5900" s="219" t="s">
        <v>37</v>
      </c>
      <c r="I5900" s="219">
        <v>31.04</v>
      </c>
      <c r="J5900" s="219">
        <v>19.34</v>
      </c>
      <c r="K5900" s="219" t="s">
        <v>37</v>
      </c>
      <c r="L5900" s="219">
        <v>96.81</v>
      </c>
      <c r="M5900" s="220" t="s">
        <v>1570</v>
      </c>
    </row>
    <row r="5901" spans="1:13">
      <c r="A5901" s="106" t="str">
        <f t="shared" si="93"/>
        <v xml:space="preserve">61546 </v>
      </c>
      <c r="B5901" s="164" t="s">
        <v>9591</v>
      </c>
      <c r="C5901" s="163"/>
      <c r="D5901" s="113" t="s">
        <v>1358</v>
      </c>
      <c r="F5901" t="s">
        <v>9592</v>
      </c>
      <c r="G5901" s="219">
        <v>33.44</v>
      </c>
      <c r="H5901" s="219" t="s">
        <v>37</v>
      </c>
      <c r="I5901" s="219">
        <v>22.84</v>
      </c>
      <c r="J5901" s="219">
        <v>13.94</v>
      </c>
      <c r="K5901" s="219" t="s">
        <v>37</v>
      </c>
      <c r="L5901" s="219">
        <v>70.22</v>
      </c>
      <c r="M5901" s="220" t="s">
        <v>1570</v>
      </c>
    </row>
    <row r="5902" spans="1:13">
      <c r="A5902" s="106" t="str">
        <f t="shared" si="93"/>
        <v xml:space="preserve">61548 </v>
      </c>
      <c r="B5902" s="164" t="s">
        <v>9593</v>
      </c>
      <c r="C5902" s="163"/>
      <c r="D5902" s="113" t="s">
        <v>1358</v>
      </c>
      <c r="F5902" t="s">
        <v>9592</v>
      </c>
      <c r="G5902" s="219">
        <v>23.37</v>
      </c>
      <c r="H5902" s="219" t="s">
        <v>37</v>
      </c>
      <c r="I5902" s="219">
        <v>16.04</v>
      </c>
      <c r="J5902" s="219">
        <v>8.2200000000000006</v>
      </c>
      <c r="K5902" s="219" t="s">
        <v>37</v>
      </c>
      <c r="L5902" s="219">
        <v>47.63</v>
      </c>
      <c r="M5902" s="220" t="s">
        <v>1570</v>
      </c>
    </row>
    <row r="5903" spans="1:13">
      <c r="A5903" s="106" t="str">
        <f t="shared" si="93"/>
        <v xml:space="preserve">61550 </v>
      </c>
      <c r="B5903" s="164" t="s">
        <v>9594</v>
      </c>
      <c r="C5903" s="163"/>
      <c r="D5903" s="113" t="s">
        <v>1358</v>
      </c>
      <c r="F5903" t="s">
        <v>9595</v>
      </c>
      <c r="G5903" s="219">
        <v>15.59</v>
      </c>
      <c r="H5903" s="219" t="s">
        <v>37</v>
      </c>
      <c r="I5903" s="219">
        <v>14.64</v>
      </c>
      <c r="J5903" s="219">
        <v>6.49</v>
      </c>
      <c r="K5903" s="219" t="s">
        <v>37</v>
      </c>
      <c r="L5903" s="219">
        <v>36.72</v>
      </c>
      <c r="M5903" s="220" t="s">
        <v>1570</v>
      </c>
    </row>
    <row r="5904" spans="1:13">
      <c r="A5904" s="106" t="str">
        <f t="shared" si="93"/>
        <v xml:space="preserve">61552 </v>
      </c>
      <c r="B5904" s="164" t="s">
        <v>9596</v>
      </c>
      <c r="C5904" s="163"/>
      <c r="D5904" s="113" t="s">
        <v>1358</v>
      </c>
      <c r="F5904" t="s">
        <v>9595</v>
      </c>
      <c r="G5904" s="219">
        <v>20.399999999999999</v>
      </c>
      <c r="H5904" s="219" t="s">
        <v>37</v>
      </c>
      <c r="I5904" s="219">
        <v>16.57</v>
      </c>
      <c r="J5904" s="219">
        <v>8.48</v>
      </c>
      <c r="K5904" s="219" t="s">
        <v>37</v>
      </c>
      <c r="L5904" s="219">
        <v>45.45</v>
      </c>
      <c r="M5904" s="220" t="s">
        <v>1570</v>
      </c>
    </row>
    <row r="5905" spans="1:13">
      <c r="A5905" s="106" t="str">
        <f t="shared" si="93"/>
        <v xml:space="preserve">61556 </v>
      </c>
      <c r="B5905" s="164" t="s">
        <v>9597</v>
      </c>
      <c r="C5905" s="163"/>
      <c r="D5905" s="113" t="s">
        <v>1358</v>
      </c>
      <c r="F5905" t="s">
        <v>9598</v>
      </c>
      <c r="G5905" s="219">
        <v>24.09</v>
      </c>
      <c r="H5905" s="219" t="s">
        <v>37</v>
      </c>
      <c r="I5905" s="219">
        <v>18</v>
      </c>
      <c r="J5905" s="219">
        <v>10.039999999999999</v>
      </c>
      <c r="K5905" s="219" t="s">
        <v>37</v>
      </c>
      <c r="L5905" s="219">
        <v>52.13</v>
      </c>
      <c r="M5905" s="220" t="s">
        <v>1570</v>
      </c>
    </row>
    <row r="5906" spans="1:13">
      <c r="A5906" s="106" t="str">
        <f t="shared" si="93"/>
        <v xml:space="preserve">61557 </v>
      </c>
      <c r="B5906" s="164" t="s">
        <v>9599</v>
      </c>
      <c r="C5906" s="163"/>
      <c r="D5906" s="113" t="s">
        <v>1358</v>
      </c>
      <c r="F5906" t="s">
        <v>9598</v>
      </c>
      <c r="G5906" s="219">
        <v>23.31</v>
      </c>
      <c r="H5906" s="219" t="s">
        <v>37</v>
      </c>
      <c r="I5906" s="219">
        <v>18.52</v>
      </c>
      <c r="J5906" s="219">
        <v>9.7100000000000009</v>
      </c>
      <c r="K5906" s="219" t="s">
        <v>37</v>
      </c>
      <c r="L5906" s="219">
        <v>51.54</v>
      </c>
      <c r="M5906" s="220" t="s">
        <v>1570</v>
      </c>
    </row>
    <row r="5907" spans="1:13">
      <c r="A5907" s="106" t="str">
        <f t="shared" si="93"/>
        <v xml:space="preserve">61558 </v>
      </c>
      <c r="B5907" s="164" t="s">
        <v>9600</v>
      </c>
      <c r="C5907" s="163"/>
      <c r="D5907" s="113" t="s">
        <v>1358</v>
      </c>
      <c r="F5907" t="s">
        <v>9601</v>
      </c>
      <c r="G5907" s="219">
        <v>26.5</v>
      </c>
      <c r="H5907" s="219" t="s">
        <v>37</v>
      </c>
      <c r="I5907" s="219">
        <v>19.88</v>
      </c>
      <c r="J5907" s="219">
        <v>11.06</v>
      </c>
      <c r="K5907" s="219" t="s">
        <v>37</v>
      </c>
      <c r="L5907" s="219">
        <v>57.44</v>
      </c>
      <c r="M5907" s="220" t="s">
        <v>1570</v>
      </c>
    </row>
    <row r="5908" spans="1:13">
      <c r="A5908" s="106" t="str">
        <f t="shared" si="93"/>
        <v xml:space="preserve">61559 </v>
      </c>
      <c r="B5908" s="164" t="s">
        <v>9602</v>
      </c>
      <c r="C5908" s="163"/>
      <c r="D5908" s="113" t="s">
        <v>1358</v>
      </c>
      <c r="F5908" t="s">
        <v>9601</v>
      </c>
      <c r="G5908" s="219">
        <v>34.020000000000003</v>
      </c>
      <c r="H5908" s="219" t="s">
        <v>37</v>
      </c>
      <c r="I5908" s="219">
        <v>24.9</v>
      </c>
      <c r="J5908" s="219">
        <v>14.16</v>
      </c>
      <c r="K5908" s="219" t="s">
        <v>37</v>
      </c>
      <c r="L5908" s="219">
        <v>73.08</v>
      </c>
      <c r="M5908" s="220" t="s">
        <v>1570</v>
      </c>
    </row>
    <row r="5909" spans="1:13">
      <c r="A5909" s="106" t="str">
        <f t="shared" si="93"/>
        <v xml:space="preserve">61563 </v>
      </c>
      <c r="B5909" s="164" t="s">
        <v>9603</v>
      </c>
      <c r="C5909" s="163"/>
      <c r="D5909" s="113" t="s">
        <v>1358</v>
      </c>
      <c r="F5909" t="s">
        <v>9604</v>
      </c>
      <c r="G5909" s="219">
        <v>28.44</v>
      </c>
      <c r="H5909" s="219" t="s">
        <v>37</v>
      </c>
      <c r="I5909" s="219">
        <v>20.100000000000001</v>
      </c>
      <c r="J5909" s="219">
        <v>11.85</v>
      </c>
      <c r="K5909" s="219" t="s">
        <v>37</v>
      </c>
      <c r="L5909" s="219">
        <v>60.39</v>
      </c>
      <c r="M5909" s="220" t="s">
        <v>1570</v>
      </c>
    </row>
    <row r="5910" spans="1:13">
      <c r="A5910" s="106" t="str">
        <f t="shared" si="93"/>
        <v xml:space="preserve">61564 </v>
      </c>
      <c r="B5910" s="164" t="s">
        <v>9605</v>
      </c>
      <c r="C5910" s="163"/>
      <c r="D5910" s="113" t="s">
        <v>1358</v>
      </c>
      <c r="F5910" t="s">
        <v>9604</v>
      </c>
      <c r="G5910" s="219">
        <v>34.74</v>
      </c>
      <c r="H5910" s="219" t="s">
        <v>37</v>
      </c>
      <c r="I5910" s="219">
        <v>24.01</v>
      </c>
      <c r="J5910" s="219">
        <v>14.47</v>
      </c>
      <c r="K5910" s="219" t="s">
        <v>37</v>
      </c>
      <c r="L5910" s="219">
        <v>73.22</v>
      </c>
      <c r="M5910" s="220" t="s">
        <v>1570</v>
      </c>
    </row>
    <row r="5911" spans="1:13">
      <c r="A5911" s="106" t="str">
        <f t="shared" si="93"/>
        <v xml:space="preserve">61566 </v>
      </c>
      <c r="B5911" s="164" t="s">
        <v>9606</v>
      </c>
      <c r="C5911" s="163"/>
      <c r="D5911" s="113" t="s">
        <v>1358</v>
      </c>
      <c r="F5911" t="s">
        <v>9580</v>
      </c>
      <c r="G5911" s="219">
        <v>32.450000000000003</v>
      </c>
      <c r="H5911" s="219" t="s">
        <v>37</v>
      </c>
      <c r="I5911" s="219">
        <v>22.2</v>
      </c>
      <c r="J5911" s="219">
        <v>13.52</v>
      </c>
      <c r="K5911" s="219" t="s">
        <v>37</v>
      </c>
      <c r="L5911" s="219">
        <v>68.17</v>
      </c>
      <c r="M5911" s="220" t="s">
        <v>1570</v>
      </c>
    </row>
    <row r="5912" spans="1:13">
      <c r="A5912" s="106" t="str">
        <f t="shared" si="93"/>
        <v xml:space="preserve">61567 </v>
      </c>
      <c r="B5912" s="164" t="s">
        <v>9607</v>
      </c>
      <c r="C5912" s="163"/>
      <c r="D5912" s="113" t="s">
        <v>1358</v>
      </c>
      <c r="F5912" t="s">
        <v>9585</v>
      </c>
      <c r="G5912" s="219">
        <v>37</v>
      </c>
      <c r="H5912" s="219" t="s">
        <v>37</v>
      </c>
      <c r="I5912" s="219">
        <v>25.23</v>
      </c>
      <c r="J5912" s="219">
        <v>15.41</v>
      </c>
      <c r="K5912" s="219" t="s">
        <v>37</v>
      </c>
      <c r="L5912" s="219">
        <v>77.64</v>
      </c>
      <c r="M5912" s="220" t="s">
        <v>1570</v>
      </c>
    </row>
    <row r="5913" spans="1:13">
      <c r="A5913" s="106" t="str">
        <f t="shared" si="93"/>
        <v xml:space="preserve">61570 </v>
      </c>
      <c r="B5913" s="164" t="s">
        <v>9608</v>
      </c>
      <c r="C5913" s="163"/>
      <c r="D5913" s="113" t="s">
        <v>1358</v>
      </c>
      <c r="F5913" t="s">
        <v>9609</v>
      </c>
      <c r="G5913" s="219">
        <v>26.51</v>
      </c>
      <c r="H5913" s="219" t="s">
        <v>37</v>
      </c>
      <c r="I5913" s="219">
        <v>19.510000000000002</v>
      </c>
      <c r="J5913" s="219">
        <v>11.06</v>
      </c>
      <c r="K5913" s="219" t="s">
        <v>37</v>
      </c>
      <c r="L5913" s="219">
        <v>57.08</v>
      </c>
      <c r="M5913" s="220" t="s">
        <v>1570</v>
      </c>
    </row>
    <row r="5914" spans="1:13">
      <c r="A5914" s="106" t="str">
        <f t="shared" si="93"/>
        <v xml:space="preserve">61571 </v>
      </c>
      <c r="B5914" s="164" t="s">
        <v>9610</v>
      </c>
      <c r="C5914" s="163"/>
      <c r="D5914" s="113" t="s">
        <v>1358</v>
      </c>
      <c r="F5914" t="s">
        <v>9549</v>
      </c>
      <c r="G5914" s="219">
        <v>28.42</v>
      </c>
      <c r="H5914" s="219" t="s">
        <v>37</v>
      </c>
      <c r="I5914" s="219">
        <v>20.43</v>
      </c>
      <c r="J5914" s="219">
        <v>11.84</v>
      </c>
      <c r="K5914" s="219" t="s">
        <v>37</v>
      </c>
      <c r="L5914" s="219">
        <v>60.69</v>
      </c>
      <c r="M5914" s="220" t="s">
        <v>1570</v>
      </c>
    </row>
    <row r="5915" spans="1:13">
      <c r="A5915" s="106" t="str">
        <f t="shared" si="93"/>
        <v xml:space="preserve">61575 </v>
      </c>
      <c r="B5915" s="164" t="s">
        <v>9611</v>
      </c>
      <c r="C5915" s="163"/>
      <c r="D5915" s="113" t="s">
        <v>1358</v>
      </c>
      <c r="F5915" t="s">
        <v>9612</v>
      </c>
      <c r="G5915" s="219">
        <v>36.56</v>
      </c>
      <c r="H5915" s="219" t="s">
        <v>37</v>
      </c>
      <c r="I5915" s="219">
        <v>24.33</v>
      </c>
      <c r="J5915" s="219">
        <v>15.23</v>
      </c>
      <c r="K5915" s="219" t="s">
        <v>37</v>
      </c>
      <c r="L5915" s="219">
        <v>76.12</v>
      </c>
      <c r="M5915" s="220" t="s">
        <v>1570</v>
      </c>
    </row>
    <row r="5916" spans="1:13">
      <c r="A5916" s="106" t="str">
        <f t="shared" si="93"/>
        <v xml:space="preserve">61576 </v>
      </c>
      <c r="B5916" s="164" t="s">
        <v>9613</v>
      </c>
      <c r="C5916" s="163"/>
      <c r="D5916" s="113" t="s">
        <v>1358</v>
      </c>
      <c r="F5916" t="s">
        <v>9612</v>
      </c>
      <c r="G5916" s="219">
        <v>55.31</v>
      </c>
      <c r="H5916" s="219" t="s">
        <v>37</v>
      </c>
      <c r="I5916" s="219">
        <v>48.19</v>
      </c>
      <c r="J5916" s="219">
        <v>23.02</v>
      </c>
      <c r="K5916" s="219" t="s">
        <v>37</v>
      </c>
      <c r="L5916" s="219">
        <v>126.52</v>
      </c>
      <c r="M5916" s="220" t="s">
        <v>1570</v>
      </c>
    </row>
    <row r="5917" spans="1:13">
      <c r="A5917" s="106" t="str">
        <f t="shared" si="93"/>
        <v xml:space="preserve">61580 </v>
      </c>
      <c r="B5917" s="164" t="s">
        <v>9614</v>
      </c>
      <c r="C5917" s="163"/>
      <c r="D5917" s="113" t="s">
        <v>1358</v>
      </c>
      <c r="F5917" t="s">
        <v>9615</v>
      </c>
      <c r="G5917" s="219">
        <v>34.51</v>
      </c>
      <c r="H5917" s="219" t="s">
        <v>37</v>
      </c>
      <c r="I5917" s="219">
        <v>32.78</v>
      </c>
      <c r="J5917" s="219">
        <v>7.52</v>
      </c>
      <c r="K5917" s="219" t="s">
        <v>37</v>
      </c>
      <c r="L5917" s="219">
        <v>74.81</v>
      </c>
      <c r="M5917" s="220" t="s">
        <v>1570</v>
      </c>
    </row>
    <row r="5918" spans="1:13">
      <c r="A5918" s="106" t="str">
        <f t="shared" si="93"/>
        <v xml:space="preserve">61581 </v>
      </c>
      <c r="B5918" s="164" t="s">
        <v>9616</v>
      </c>
      <c r="C5918" s="163"/>
      <c r="D5918" s="113" t="s">
        <v>1358</v>
      </c>
      <c r="F5918" t="s">
        <v>9615</v>
      </c>
      <c r="G5918" s="219">
        <v>39.130000000000003</v>
      </c>
      <c r="H5918" s="219" t="s">
        <v>37</v>
      </c>
      <c r="I5918" s="219">
        <v>36.630000000000003</v>
      </c>
      <c r="J5918" s="219">
        <v>5.71</v>
      </c>
      <c r="K5918" s="219" t="s">
        <v>37</v>
      </c>
      <c r="L5918" s="219">
        <v>81.47</v>
      </c>
      <c r="M5918" s="220" t="s">
        <v>1570</v>
      </c>
    </row>
    <row r="5919" spans="1:13">
      <c r="A5919" s="106" t="str">
        <f t="shared" si="93"/>
        <v xml:space="preserve">61582 </v>
      </c>
      <c r="B5919" s="164" t="s">
        <v>9617</v>
      </c>
      <c r="C5919" s="163"/>
      <c r="D5919" s="113" t="s">
        <v>1358</v>
      </c>
      <c r="F5919" t="s">
        <v>9615</v>
      </c>
      <c r="G5919" s="219">
        <v>35.14</v>
      </c>
      <c r="H5919" s="219" t="s">
        <v>37</v>
      </c>
      <c r="I5919" s="219">
        <v>42.81</v>
      </c>
      <c r="J5919" s="219">
        <v>12.98</v>
      </c>
      <c r="K5919" s="219" t="s">
        <v>37</v>
      </c>
      <c r="L5919" s="219">
        <v>90.93</v>
      </c>
      <c r="M5919" s="220" t="s">
        <v>1570</v>
      </c>
    </row>
    <row r="5920" spans="1:13">
      <c r="A5920" s="106" t="str">
        <f t="shared" si="93"/>
        <v xml:space="preserve">61583 </v>
      </c>
      <c r="B5920" s="164" t="s">
        <v>9618</v>
      </c>
      <c r="C5920" s="163"/>
      <c r="D5920" s="113" t="s">
        <v>1358</v>
      </c>
      <c r="F5920" t="s">
        <v>9615</v>
      </c>
      <c r="G5920" s="219">
        <v>38.5</v>
      </c>
      <c r="H5920" s="219" t="s">
        <v>37</v>
      </c>
      <c r="I5920" s="219">
        <v>35.020000000000003</v>
      </c>
      <c r="J5920" s="219">
        <v>14.95</v>
      </c>
      <c r="K5920" s="219" t="s">
        <v>37</v>
      </c>
      <c r="L5920" s="219">
        <v>88.47</v>
      </c>
      <c r="M5920" s="220" t="s">
        <v>1570</v>
      </c>
    </row>
    <row r="5921" spans="1:13">
      <c r="A5921" s="106" t="str">
        <f t="shared" si="93"/>
        <v xml:space="preserve">61584 </v>
      </c>
      <c r="B5921" s="164" t="s">
        <v>9619</v>
      </c>
      <c r="C5921" s="163"/>
      <c r="D5921" s="113" t="s">
        <v>1358</v>
      </c>
      <c r="F5921" t="s">
        <v>9620</v>
      </c>
      <c r="G5921" s="219">
        <v>37.700000000000003</v>
      </c>
      <c r="H5921" s="219" t="s">
        <v>37</v>
      </c>
      <c r="I5921" s="219">
        <v>34.9</v>
      </c>
      <c r="J5921" s="219">
        <v>14.63</v>
      </c>
      <c r="K5921" s="219" t="s">
        <v>37</v>
      </c>
      <c r="L5921" s="219">
        <v>87.23</v>
      </c>
      <c r="M5921" s="220" t="s">
        <v>1570</v>
      </c>
    </row>
    <row r="5922" spans="1:13">
      <c r="A5922" s="106" t="str">
        <f t="shared" si="93"/>
        <v xml:space="preserve">61585 </v>
      </c>
      <c r="B5922" s="164" t="s">
        <v>9621</v>
      </c>
      <c r="C5922" s="163"/>
      <c r="D5922" s="113" t="s">
        <v>1358</v>
      </c>
      <c r="F5922" t="s">
        <v>9620</v>
      </c>
      <c r="G5922" s="219">
        <v>42.57</v>
      </c>
      <c r="H5922" s="219" t="s">
        <v>37</v>
      </c>
      <c r="I5922" s="219">
        <v>39.1</v>
      </c>
      <c r="J5922" s="219">
        <v>17.739999999999998</v>
      </c>
      <c r="K5922" s="219" t="s">
        <v>37</v>
      </c>
      <c r="L5922" s="219">
        <v>99.41</v>
      </c>
      <c r="M5922" s="220" t="s">
        <v>1570</v>
      </c>
    </row>
    <row r="5923" spans="1:13">
      <c r="A5923" s="106" t="str">
        <f t="shared" si="93"/>
        <v xml:space="preserve">61586 </v>
      </c>
      <c r="B5923" s="164" t="s">
        <v>9622</v>
      </c>
      <c r="C5923" s="163"/>
      <c r="D5923" s="113" t="s">
        <v>1358</v>
      </c>
      <c r="F5923" t="s">
        <v>9623</v>
      </c>
      <c r="G5923" s="219">
        <v>27.48</v>
      </c>
      <c r="H5923" s="219" t="s">
        <v>37</v>
      </c>
      <c r="I5923" s="219">
        <v>37.85</v>
      </c>
      <c r="J5923" s="219">
        <v>11.46</v>
      </c>
      <c r="K5923" s="219" t="s">
        <v>37</v>
      </c>
      <c r="L5923" s="219">
        <v>76.790000000000006</v>
      </c>
      <c r="M5923" s="220" t="s">
        <v>1570</v>
      </c>
    </row>
    <row r="5924" spans="1:13">
      <c r="A5924" s="106" t="str">
        <f t="shared" si="93"/>
        <v xml:space="preserve">61590 </v>
      </c>
      <c r="B5924" s="164" t="s">
        <v>9624</v>
      </c>
      <c r="C5924" s="163"/>
      <c r="D5924" s="113" t="s">
        <v>1358</v>
      </c>
      <c r="F5924" t="s">
        <v>9625</v>
      </c>
      <c r="G5924" s="219">
        <v>47.04</v>
      </c>
      <c r="H5924" s="219" t="s">
        <v>37</v>
      </c>
      <c r="I5924" s="219">
        <v>34.56</v>
      </c>
      <c r="J5924" s="219">
        <v>9.1300000000000008</v>
      </c>
      <c r="K5924" s="219" t="s">
        <v>37</v>
      </c>
      <c r="L5924" s="219">
        <v>90.73</v>
      </c>
      <c r="M5924" s="220" t="s">
        <v>1570</v>
      </c>
    </row>
    <row r="5925" spans="1:13">
      <c r="A5925" s="106" t="str">
        <f t="shared" si="93"/>
        <v xml:space="preserve">61591 </v>
      </c>
      <c r="B5925" s="164" t="s">
        <v>9626</v>
      </c>
      <c r="C5925" s="163"/>
      <c r="D5925" s="113" t="s">
        <v>1358</v>
      </c>
      <c r="F5925" t="s">
        <v>9625</v>
      </c>
      <c r="G5925" s="219">
        <v>47.02</v>
      </c>
      <c r="H5925" s="219" t="s">
        <v>37</v>
      </c>
      <c r="I5925" s="219">
        <v>34.880000000000003</v>
      </c>
      <c r="J5925" s="219">
        <v>10.47</v>
      </c>
      <c r="K5925" s="219" t="s">
        <v>37</v>
      </c>
      <c r="L5925" s="219">
        <v>92.37</v>
      </c>
      <c r="M5925" s="220" t="s">
        <v>1570</v>
      </c>
    </row>
    <row r="5926" spans="1:13">
      <c r="A5926" s="106" t="str">
        <f t="shared" si="93"/>
        <v xml:space="preserve">61592 </v>
      </c>
      <c r="B5926" s="164" t="s">
        <v>9627</v>
      </c>
      <c r="C5926" s="163"/>
      <c r="D5926" s="113" t="s">
        <v>1358</v>
      </c>
      <c r="F5926" t="s">
        <v>9620</v>
      </c>
      <c r="G5926" s="219">
        <v>43.08</v>
      </c>
      <c r="H5926" s="219" t="s">
        <v>37</v>
      </c>
      <c r="I5926" s="219">
        <v>36.270000000000003</v>
      </c>
      <c r="J5926" s="219">
        <v>16.72</v>
      </c>
      <c r="K5926" s="219" t="s">
        <v>37</v>
      </c>
      <c r="L5926" s="219">
        <v>96.07</v>
      </c>
      <c r="M5926" s="220" t="s">
        <v>1570</v>
      </c>
    </row>
    <row r="5927" spans="1:13">
      <c r="A5927" s="106" t="str">
        <f t="shared" si="93"/>
        <v xml:space="preserve">61595 </v>
      </c>
      <c r="B5927" s="164" t="s">
        <v>9628</v>
      </c>
      <c r="C5927" s="163"/>
      <c r="D5927" s="113" t="s">
        <v>1358</v>
      </c>
      <c r="F5927" t="s">
        <v>9629</v>
      </c>
      <c r="G5927" s="219">
        <v>33.74</v>
      </c>
      <c r="H5927" s="219" t="s">
        <v>37</v>
      </c>
      <c r="I5927" s="219">
        <v>29.78</v>
      </c>
      <c r="J5927" s="219">
        <v>8.64</v>
      </c>
      <c r="K5927" s="219" t="s">
        <v>37</v>
      </c>
      <c r="L5927" s="219">
        <v>72.16</v>
      </c>
      <c r="M5927" s="220" t="s">
        <v>1570</v>
      </c>
    </row>
    <row r="5928" spans="1:13">
      <c r="A5928" s="106" t="str">
        <f t="shared" si="93"/>
        <v xml:space="preserve">61596 </v>
      </c>
      <c r="B5928" s="164" t="s">
        <v>9630</v>
      </c>
      <c r="C5928" s="163"/>
      <c r="D5928" s="113" t="s">
        <v>1358</v>
      </c>
      <c r="F5928" t="s">
        <v>9631</v>
      </c>
      <c r="G5928" s="219">
        <v>39.43</v>
      </c>
      <c r="H5928" s="219" t="s">
        <v>37</v>
      </c>
      <c r="I5928" s="219">
        <v>27.92</v>
      </c>
      <c r="J5928" s="219">
        <v>5.75</v>
      </c>
      <c r="K5928" s="219" t="s">
        <v>37</v>
      </c>
      <c r="L5928" s="219">
        <v>73.099999999999994</v>
      </c>
      <c r="M5928" s="220" t="s">
        <v>1570</v>
      </c>
    </row>
    <row r="5929" spans="1:13">
      <c r="A5929" s="106" t="str">
        <f t="shared" si="93"/>
        <v xml:space="preserve">61597 </v>
      </c>
      <c r="B5929" s="164" t="s">
        <v>9632</v>
      </c>
      <c r="C5929" s="163"/>
      <c r="D5929" s="113" t="s">
        <v>1358</v>
      </c>
      <c r="F5929" t="s">
        <v>9633</v>
      </c>
      <c r="G5929" s="219">
        <v>40.82</v>
      </c>
      <c r="H5929" s="219" t="s">
        <v>37</v>
      </c>
      <c r="I5929" s="219">
        <v>32.94</v>
      </c>
      <c r="J5929" s="219">
        <v>16.14</v>
      </c>
      <c r="K5929" s="219" t="s">
        <v>37</v>
      </c>
      <c r="L5929" s="219">
        <v>89.9</v>
      </c>
      <c r="M5929" s="220" t="s">
        <v>1570</v>
      </c>
    </row>
    <row r="5930" spans="1:13">
      <c r="A5930" s="106" t="str">
        <f t="shared" si="93"/>
        <v xml:space="preserve">61598 </v>
      </c>
      <c r="B5930" s="164" t="s">
        <v>9634</v>
      </c>
      <c r="C5930" s="163"/>
      <c r="D5930" s="113" t="s">
        <v>1358</v>
      </c>
      <c r="F5930" t="s">
        <v>9635</v>
      </c>
      <c r="G5930" s="219">
        <v>36.53</v>
      </c>
      <c r="H5930" s="219" t="s">
        <v>37</v>
      </c>
      <c r="I5930" s="219">
        <v>34.82</v>
      </c>
      <c r="J5930" s="219">
        <v>15.22</v>
      </c>
      <c r="K5930" s="219" t="s">
        <v>37</v>
      </c>
      <c r="L5930" s="219">
        <v>86.57</v>
      </c>
      <c r="M5930" s="220" t="s">
        <v>1570</v>
      </c>
    </row>
    <row r="5931" spans="1:13">
      <c r="A5931" s="106" t="str">
        <f t="shared" si="93"/>
        <v xml:space="preserve">61600 </v>
      </c>
      <c r="B5931" s="164" t="s">
        <v>9636</v>
      </c>
      <c r="C5931" s="163"/>
      <c r="D5931" s="113" t="s">
        <v>1358</v>
      </c>
      <c r="F5931" t="s">
        <v>9637</v>
      </c>
      <c r="G5931" s="219">
        <v>30.01</v>
      </c>
      <c r="H5931" s="219" t="s">
        <v>37</v>
      </c>
      <c r="I5931" s="219">
        <v>27.38</v>
      </c>
      <c r="J5931" s="219">
        <v>6.52</v>
      </c>
      <c r="K5931" s="219" t="s">
        <v>37</v>
      </c>
      <c r="L5931" s="219">
        <v>63.91</v>
      </c>
      <c r="M5931" s="220" t="s">
        <v>1570</v>
      </c>
    </row>
    <row r="5932" spans="1:13">
      <c r="A5932" s="106" t="str">
        <f t="shared" si="93"/>
        <v xml:space="preserve">61601 </v>
      </c>
      <c r="B5932" s="164" t="s">
        <v>9638</v>
      </c>
      <c r="C5932" s="163"/>
      <c r="D5932" s="113" t="s">
        <v>1358</v>
      </c>
      <c r="F5932" t="s">
        <v>9637</v>
      </c>
      <c r="G5932" s="219">
        <v>31.14</v>
      </c>
      <c r="H5932" s="219" t="s">
        <v>37</v>
      </c>
      <c r="I5932" s="219">
        <v>30.52</v>
      </c>
      <c r="J5932" s="219">
        <v>12.13</v>
      </c>
      <c r="K5932" s="219" t="s">
        <v>37</v>
      </c>
      <c r="L5932" s="219">
        <v>73.790000000000006</v>
      </c>
      <c r="M5932" s="220" t="s">
        <v>1570</v>
      </c>
    </row>
    <row r="5933" spans="1:13">
      <c r="A5933" s="106" t="str">
        <f t="shared" si="93"/>
        <v xml:space="preserve">61605 </v>
      </c>
      <c r="B5933" s="164" t="s">
        <v>9639</v>
      </c>
      <c r="C5933" s="163"/>
      <c r="D5933" s="113" t="s">
        <v>1358</v>
      </c>
      <c r="F5933" t="s">
        <v>9637</v>
      </c>
      <c r="G5933" s="219">
        <v>32.57</v>
      </c>
      <c r="H5933" s="219" t="s">
        <v>37</v>
      </c>
      <c r="I5933" s="219">
        <v>27.23</v>
      </c>
      <c r="J5933" s="219">
        <v>5.26</v>
      </c>
      <c r="K5933" s="219" t="s">
        <v>37</v>
      </c>
      <c r="L5933" s="219">
        <v>65.06</v>
      </c>
      <c r="M5933" s="220" t="s">
        <v>1570</v>
      </c>
    </row>
    <row r="5934" spans="1:13">
      <c r="A5934" s="106" t="str">
        <f t="shared" si="93"/>
        <v xml:space="preserve">61606 </v>
      </c>
      <c r="B5934" s="164" t="s">
        <v>9640</v>
      </c>
      <c r="C5934" s="163"/>
      <c r="D5934" s="113" t="s">
        <v>1358</v>
      </c>
      <c r="F5934" t="s">
        <v>9637</v>
      </c>
      <c r="G5934" s="219">
        <v>42.05</v>
      </c>
      <c r="H5934" s="219" t="s">
        <v>37</v>
      </c>
      <c r="I5934" s="219">
        <v>31.63</v>
      </c>
      <c r="J5934" s="219">
        <v>14.15</v>
      </c>
      <c r="K5934" s="219" t="s">
        <v>37</v>
      </c>
      <c r="L5934" s="219">
        <v>87.83</v>
      </c>
      <c r="M5934" s="220" t="s">
        <v>1570</v>
      </c>
    </row>
    <row r="5935" spans="1:13">
      <c r="A5935" s="106" t="str">
        <f t="shared" si="93"/>
        <v xml:space="preserve">61607 </v>
      </c>
      <c r="B5935" s="164" t="s">
        <v>9641</v>
      </c>
      <c r="C5935" s="163"/>
      <c r="D5935" s="113" t="s">
        <v>1358</v>
      </c>
      <c r="F5935" t="s">
        <v>9637</v>
      </c>
      <c r="G5935" s="219">
        <v>40.93</v>
      </c>
      <c r="H5935" s="219" t="s">
        <v>37</v>
      </c>
      <c r="I5935" s="219">
        <v>34.17</v>
      </c>
      <c r="J5935" s="219">
        <v>17.04</v>
      </c>
      <c r="K5935" s="219" t="s">
        <v>37</v>
      </c>
      <c r="L5935" s="219">
        <v>92.14</v>
      </c>
      <c r="M5935" s="220" t="s">
        <v>1570</v>
      </c>
    </row>
    <row r="5936" spans="1:13">
      <c r="A5936" s="106" t="str">
        <f t="shared" si="93"/>
        <v xml:space="preserve">61608 </v>
      </c>
      <c r="B5936" s="164" t="s">
        <v>9642</v>
      </c>
      <c r="C5936" s="163"/>
      <c r="D5936" s="113" t="s">
        <v>1358</v>
      </c>
      <c r="F5936" t="s">
        <v>9637</v>
      </c>
      <c r="G5936" s="219">
        <v>45.54</v>
      </c>
      <c r="H5936" s="219" t="s">
        <v>37</v>
      </c>
      <c r="I5936" s="219">
        <v>35.43</v>
      </c>
      <c r="J5936" s="219">
        <v>18.440000000000001</v>
      </c>
      <c r="K5936" s="219" t="s">
        <v>37</v>
      </c>
      <c r="L5936" s="219">
        <v>99.41</v>
      </c>
      <c r="M5936" s="220" t="s">
        <v>1570</v>
      </c>
    </row>
    <row r="5937" spans="1:13">
      <c r="A5937" s="106" t="str">
        <f t="shared" si="93"/>
        <v xml:space="preserve">61611 </v>
      </c>
      <c r="B5937" s="164" t="s">
        <v>9643</v>
      </c>
      <c r="C5937" s="163"/>
      <c r="D5937" s="113" t="s">
        <v>1358</v>
      </c>
      <c r="F5937" t="s">
        <v>9644</v>
      </c>
      <c r="G5937" s="219">
        <v>7.41</v>
      </c>
      <c r="H5937" s="219" t="s">
        <v>37</v>
      </c>
      <c r="I5937" s="219">
        <v>3.56</v>
      </c>
      <c r="J5937" s="219">
        <v>3.07</v>
      </c>
      <c r="K5937" s="219" t="s">
        <v>37</v>
      </c>
      <c r="L5937" s="219">
        <v>14.04</v>
      </c>
      <c r="M5937" s="220" t="s">
        <v>1125</v>
      </c>
    </row>
    <row r="5938" spans="1:13">
      <c r="A5938" s="106" t="str">
        <f t="shared" si="93"/>
        <v xml:space="preserve">61613 </v>
      </c>
      <c r="B5938" s="164" t="s">
        <v>9645</v>
      </c>
      <c r="C5938" s="163"/>
      <c r="D5938" s="113" t="s">
        <v>1358</v>
      </c>
      <c r="F5938" t="s">
        <v>9646</v>
      </c>
      <c r="G5938" s="219">
        <v>45.03</v>
      </c>
      <c r="H5938" s="219" t="s">
        <v>37</v>
      </c>
      <c r="I5938" s="219">
        <v>35.83</v>
      </c>
      <c r="J5938" s="219">
        <v>18.739999999999998</v>
      </c>
      <c r="K5938" s="219" t="s">
        <v>37</v>
      </c>
      <c r="L5938" s="219">
        <v>99.6</v>
      </c>
      <c r="M5938" s="220" t="s">
        <v>1570</v>
      </c>
    </row>
    <row r="5939" spans="1:13">
      <c r="A5939" s="106" t="str">
        <f t="shared" si="93"/>
        <v xml:space="preserve">61615 </v>
      </c>
      <c r="B5939" s="164" t="s">
        <v>9647</v>
      </c>
      <c r="C5939" s="163"/>
      <c r="D5939" s="113" t="s">
        <v>1358</v>
      </c>
      <c r="F5939" t="s">
        <v>9648</v>
      </c>
      <c r="G5939" s="219">
        <v>35.770000000000003</v>
      </c>
      <c r="H5939" s="219" t="s">
        <v>37</v>
      </c>
      <c r="I5939" s="219">
        <v>34.770000000000003</v>
      </c>
      <c r="J5939" s="219">
        <v>14.88</v>
      </c>
      <c r="K5939" s="219" t="s">
        <v>37</v>
      </c>
      <c r="L5939" s="219">
        <v>85.42</v>
      </c>
      <c r="M5939" s="220" t="s">
        <v>1570</v>
      </c>
    </row>
    <row r="5940" spans="1:13">
      <c r="A5940" s="106" t="str">
        <f t="shared" si="93"/>
        <v xml:space="preserve">61616 </v>
      </c>
      <c r="B5940" s="164" t="s">
        <v>9649</v>
      </c>
      <c r="C5940" s="163"/>
      <c r="D5940" s="113" t="s">
        <v>1358</v>
      </c>
      <c r="F5940" t="s">
        <v>9648</v>
      </c>
      <c r="G5940" s="219">
        <v>46.74</v>
      </c>
      <c r="H5940" s="219" t="s">
        <v>37</v>
      </c>
      <c r="I5940" s="219">
        <v>37.200000000000003</v>
      </c>
      <c r="J5940" s="219">
        <v>17.21</v>
      </c>
      <c r="K5940" s="219" t="s">
        <v>37</v>
      </c>
      <c r="L5940" s="219">
        <v>101.15</v>
      </c>
      <c r="M5940" s="220" t="s">
        <v>1570</v>
      </c>
    </row>
    <row r="5941" spans="1:13">
      <c r="A5941" s="106" t="str">
        <f t="shared" si="93"/>
        <v xml:space="preserve">61618 </v>
      </c>
      <c r="B5941" s="164" t="s">
        <v>9650</v>
      </c>
      <c r="C5941" s="163"/>
      <c r="D5941" s="113" t="s">
        <v>1358</v>
      </c>
      <c r="F5941" t="s">
        <v>9651</v>
      </c>
      <c r="G5941" s="219">
        <v>18.690000000000001</v>
      </c>
      <c r="H5941" s="219" t="s">
        <v>37</v>
      </c>
      <c r="I5941" s="219">
        <v>14.19</v>
      </c>
      <c r="J5941" s="219">
        <v>6.19</v>
      </c>
      <c r="K5941" s="219" t="s">
        <v>37</v>
      </c>
      <c r="L5941" s="219">
        <v>39.07</v>
      </c>
      <c r="M5941" s="220" t="s">
        <v>1570</v>
      </c>
    </row>
    <row r="5942" spans="1:13">
      <c r="A5942" s="106" t="str">
        <f t="shared" si="93"/>
        <v xml:space="preserve">61619 </v>
      </c>
      <c r="B5942" s="164" t="s">
        <v>9652</v>
      </c>
      <c r="C5942" s="163"/>
      <c r="D5942" s="113" t="s">
        <v>1358</v>
      </c>
      <c r="F5942" t="s">
        <v>9651</v>
      </c>
      <c r="G5942" s="219">
        <v>22.1</v>
      </c>
      <c r="H5942" s="219" t="s">
        <v>37</v>
      </c>
      <c r="I5942" s="219">
        <v>15.05</v>
      </c>
      <c r="J5942" s="219">
        <v>6.19</v>
      </c>
      <c r="K5942" s="219" t="s">
        <v>37</v>
      </c>
      <c r="L5942" s="219">
        <v>43.34</v>
      </c>
      <c r="M5942" s="220" t="s">
        <v>1570</v>
      </c>
    </row>
    <row r="5943" spans="1:13">
      <c r="A5943" s="106" t="str">
        <f t="shared" si="93"/>
        <v xml:space="preserve">61623 </v>
      </c>
      <c r="B5943" s="164" t="s">
        <v>9653</v>
      </c>
      <c r="C5943" s="163"/>
      <c r="D5943" s="113" t="s">
        <v>1358</v>
      </c>
      <c r="F5943" t="s">
        <v>9654</v>
      </c>
      <c r="G5943" s="219">
        <v>9.9499999999999993</v>
      </c>
      <c r="H5943" s="219" t="s">
        <v>37</v>
      </c>
      <c r="I5943" s="219">
        <v>4.25</v>
      </c>
      <c r="J5943" s="219">
        <v>3.04</v>
      </c>
      <c r="K5943" s="219" t="s">
        <v>37</v>
      </c>
      <c r="L5943" s="219">
        <v>17.239999999999998</v>
      </c>
      <c r="M5943" s="220" t="s">
        <v>1324</v>
      </c>
    </row>
    <row r="5944" spans="1:13">
      <c r="A5944" s="106" t="str">
        <f t="shared" si="93"/>
        <v xml:space="preserve">61624 </v>
      </c>
      <c r="B5944" s="164" t="s">
        <v>9655</v>
      </c>
      <c r="C5944" s="163"/>
      <c r="D5944" s="113" t="s">
        <v>1358</v>
      </c>
      <c r="F5944" t="s">
        <v>9656</v>
      </c>
      <c r="G5944" s="219">
        <v>20.12</v>
      </c>
      <c r="H5944" s="219" t="s">
        <v>37</v>
      </c>
      <c r="I5944" s="219">
        <v>8.36</v>
      </c>
      <c r="J5944" s="219">
        <v>6.29</v>
      </c>
      <c r="K5944" s="219" t="s">
        <v>37</v>
      </c>
      <c r="L5944" s="219">
        <v>34.770000000000003</v>
      </c>
      <c r="M5944" s="220" t="s">
        <v>1324</v>
      </c>
    </row>
    <row r="5945" spans="1:13">
      <c r="A5945" s="106" t="str">
        <f t="shared" si="93"/>
        <v xml:space="preserve">61626 </v>
      </c>
      <c r="B5945" s="164" t="s">
        <v>9657</v>
      </c>
      <c r="C5945" s="163"/>
      <c r="D5945" s="113" t="s">
        <v>1358</v>
      </c>
      <c r="F5945" t="s">
        <v>9658</v>
      </c>
      <c r="G5945" s="219">
        <v>16.600000000000001</v>
      </c>
      <c r="H5945" s="219" t="s">
        <v>37</v>
      </c>
      <c r="I5945" s="219">
        <v>6.29</v>
      </c>
      <c r="J5945" s="219">
        <v>4.0599999999999996</v>
      </c>
      <c r="K5945" s="219" t="s">
        <v>37</v>
      </c>
      <c r="L5945" s="219">
        <v>26.95</v>
      </c>
      <c r="M5945" s="220" t="s">
        <v>1324</v>
      </c>
    </row>
    <row r="5946" spans="1:13">
      <c r="A5946" s="106" t="str">
        <f t="shared" si="93"/>
        <v xml:space="preserve">61630 </v>
      </c>
      <c r="B5946" s="164" t="s">
        <v>9659</v>
      </c>
      <c r="C5946" s="163"/>
      <c r="D5946" s="113" t="s">
        <v>1193</v>
      </c>
      <c r="F5946" t="s">
        <v>9660</v>
      </c>
      <c r="G5946" s="219">
        <v>22.07</v>
      </c>
      <c r="H5946" s="219" t="s">
        <v>37</v>
      </c>
      <c r="I5946" s="219">
        <v>12.23</v>
      </c>
      <c r="J5946" s="219">
        <v>6.63</v>
      </c>
      <c r="K5946" s="219" t="s">
        <v>37</v>
      </c>
      <c r="L5946" s="219">
        <v>40.93</v>
      </c>
      <c r="M5946" s="220" t="s">
        <v>583</v>
      </c>
    </row>
    <row r="5947" spans="1:13">
      <c r="A5947" s="106" t="str">
        <f t="shared" si="93"/>
        <v xml:space="preserve">61635 </v>
      </c>
      <c r="B5947" s="164" t="s">
        <v>9661</v>
      </c>
      <c r="C5947" s="163"/>
      <c r="D5947" s="113" t="s">
        <v>1193</v>
      </c>
      <c r="F5947" t="s">
        <v>9662</v>
      </c>
      <c r="G5947" s="219">
        <v>24.28</v>
      </c>
      <c r="H5947" s="219" t="s">
        <v>37</v>
      </c>
      <c r="I5947" s="219">
        <v>12.99</v>
      </c>
      <c r="J5947" s="219">
        <v>7.18</v>
      </c>
      <c r="K5947" s="219" t="s">
        <v>37</v>
      </c>
      <c r="L5947" s="219">
        <v>44.45</v>
      </c>
      <c r="M5947" s="220" t="s">
        <v>583</v>
      </c>
    </row>
    <row r="5948" spans="1:13">
      <c r="A5948" s="106" t="str">
        <f t="shared" si="93"/>
        <v xml:space="preserve">61640 </v>
      </c>
      <c r="B5948" s="164" t="s">
        <v>9663</v>
      </c>
      <c r="C5948" s="163"/>
      <c r="D5948" s="113" t="s">
        <v>798</v>
      </c>
      <c r="E5948" s="113" t="s">
        <v>1966</v>
      </c>
      <c r="F5948" t="s">
        <v>9664</v>
      </c>
      <c r="G5948" s="219">
        <v>12.32</v>
      </c>
      <c r="H5948" s="219">
        <v>0</v>
      </c>
      <c r="I5948" s="219">
        <v>0</v>
      </c>
      <c r="J5948" s="219">
        <v>1.69</v>
      </c>
      <c r="K5948" s="219">
        <v>14.01</v>
      </c>
      <c r="L5948" s="219">
        <v>14.01</v>
      </c>
      <c r="M5948" s="220" t="s">
        <v>1324</v>
      </c>
    </row>
    <row r="5949" spans="1:13">
      <c r="A5949" s="106" t="str">
        <f t="shared" si="93"/>
        <v xml:space="preserve">61641 </v>
      </c>
      <c r="B5949" s="164" t="s">
        <v>9665</v>
      </c>
      <c r="C5949" s="163"/>
      <c r="D5949" s="113" t="s">
        <v>798</v>
      </c>
      <c r="E5949" s="113" t="s">
        <v>1966</v>
      </c>
      <c r="F5949" t="s">
        <v>9666</v>
      </c>
      <c r="G5949" s="219">
        <v>4.33</v>
      </c>
      <c r="H5949" s="219">
        <v>0</v>
      </c>
      <c r="I5949" s="219">
        <v>0</v>
      </c>
      <c r="J5949" s="219">
        <v>0.59</v>
      </c>
      <c r="K5949" s="219">
        <v>4.92</v>
      </c>
      <c r="L5949" s="219">
        <v>4.92</v>
      </c>
      <c r="M5949" s="220" t="s">
        <v>1125</v>
      </c>
    </row>
    <row r="5950" spans="1:13">
      <c r="A5950" s="106" t="str">
        <f t="shared" si="93"/>
        <v xml:space="preserve">61642 </v>
      </c>
      <c r="B5950" s="164" t="s">
        <v>9667</v>
      </c>
      <c r="C5950" s="163"/>
      <c r="D5950" s="113" t="s">
        <v>798</v>
      </c>
      <c r="E5950" s="113" t="s">
        <v>1966</v>
      </c>
      <c r="F5950" t="s">
        <v>9668</v>
      </c>
      <c r="G5950" s="219">
        <v>8.66</v>
      </c>
      <c r="H5950" s="219">
        <v>0</v>
      </c>
      <c r="I5950" s="219">
        <v>0</v>
      </c>
      <c r="J5950" s="219">
        <v>1.18</v>
      </c>
      <c r="K5950" s="219">
        <v>9.84</v>
      </c>
      <c r="L5950" s="219">
        <v>9.84</v>
      </c>
      <c r="M5950" s="220" t="s">
        <v>1125</v>
      </c>
    </row>
    <row r="5951" spans="1:13">
      <c r="A5951" s="106" t="str">
        <f t="shared" si="93"/>
        <v xml:space="preserve">61645 </v>
      </c>
      <c r="B5951" s="164" t="s">
        <v>9669</v>
      </c>
      <c r="C5951" s="163"/>
      <c r="D5951" s="113" t="s">
        <v>1358</v>
      </c>
      <c r="F5951" t="s">
        <v>9670</v>
      </c>
      <c r="G5951" s="219">
        <v>15</v>
      </c>
      <c r="H5951" s="219" t="s">
        <v>37</v>
      </c>
      <c r="I5951" s="219">
        <v>5.98</v>
      </c>
      <c r="J5951" s="219">
        <v>4.1900000000000004</v>
      </c>
      <c r="K5951" s="219" t="s">
        <v>37</v>
      </c>
      <c r="L5951" s="219">
        <v>25.17</v>
      </c>
      <c r="M5951" s="220" t="s">
        <v>1324</v>
      </c>
    </row>
    <row r="5952" spans="1:13">
      <c r="A5952" s="106" t="str">
        <f t="shared" si="93"/>
        <v xml:space="preserve">61650 </v>
      </c>
      <c r="B5952" s="164" t="s">
        <v>9671</v>
      </c>
      <c r="C5952" s="163"/>
      <c r="D5952" s="113" t="s">
        <v>1358</v>
      </c>
      <c r="F5952" t="s">
        <v>9672</v>
      </c>
      <c r="G5952" s="219">
        <v>10</v>
      </c>
      <c r="H5952" s="219" t="s">
        <v>37</v>
      </c>
      <c r="I5952" s="219">
        <v>4.2300000000000004</v>
      </c>
      <c r="J5952" s="219">
        <v>3.19</v>
      </c>
      <c r="K5952" s="219" t="s">
        <v>37</v>
      </c>
      <c r="L5952" s="219">
        <v>17.420000000000002</v>
      </c>
      <c r="M5952" s="220" t="s">
        <v>1324</v>
      </c>
    </row>
    <row r="5953" spans="1:13">
      <c r="A5953" s="106" t="str">
        <f t="shared" si="93"/>
        <v xml:space="preserve">61651 </v>
      </c>
      <c r="B5953" s="164" t="s">
        <v>9673</v>
      </c>
      <c r="C5953" s="163"/>
      <c r="D5953" s="113" t="s">
        <v>1358</v>
      </c>
      <c r="F5953" t="s">
        <v>9674</v>
      </c>
      <c r="G5953" s="219">
        <v>4.25</v>
      </c>
      <c r="H5953" s="219" t="s">
        <v>37</v>
      </c>
      <c r="I5953" s="219">
        <v>1.81</v>
      </c>
      <c r="J5953" s="219">
        <v>1.38</v>
      </c>
      <c r="K5953" s="219" t="s">
        <v>37</v>
      </c>
      <c r="L5953" s="219">
        <v>7.44</v>
      </c>
      <c r="M5953" s="220" t="s">
        <v>1125</v>
      </c>
    </row>
    <row r="5954" spans="1:13">
      <c r="A5954" s="106" t="str">
        <f t="shared" si="93"/>
        <v xml:space="preserve">61680 </v>
      </c>
      <c r="B5954" s="164" t="s">
        <v>9675</v>
      </c>
      <c r="C5954" s="163"/>
      <c r="D5954" s="113" t="s">
        <v>1358</v>
      </c>
      <c r="F5954" t="s">
        <v>9676</v>
      </c>
      <c r="G5954" s="219">
        <v>32.549999999999997</v>
      </c>
      <c r="H5954" s="219" t="s">
        <v>37</v>
      </c>
      <c r="I5954" s="219">
        <v>22.97</v>
      </c>
      <c r="J5954" s="219">
        <v>13.57</v>
      </c>
      <c r="K5954" s="219" t="s">
        <v>37</v>
      </c>
      <c r="L5954" s="219">
        <v>69.09</v>
      </c>
      <c r="M5954" s="220" t="s">
        <v>1570</v>
      </c>
    </row>
    <row r="5955" spans="1:13">
      <c r="A5955" s="106" t="str">
        <f t="shared" ref="A5955:A6018" si="94">B5955&amp;" "&amp;C5955</f>
        <v xml:space="preserve">61682 </v>
      </c>
      <c r="B5955" s="164" t="s">
        <v>9677</v>
      </c>
      <c r="C5955" s="163"/>
      <c r="D5955" s="113" t="s">
        <v>1358</v>
      </c>
      <c r="F5955" t="s">
        <v>9676</v>
      </c>
      <c r="G5955" s="219">
        <v>63.41</v>
      </c>
      <c r="H5955" s="219" t="s">
        <v>37</v>
      </c>
      <c r="I5955" s="219">
        <v>36.369999999999997</v>
      </c>
      <c r="J5955" s="219">
        <v>26.41</v>
      </c>
      <c r="K5955" s="219" t="s">
        <v>37</v>
      </c>
      <c r="L5955" s="219">
        <v>126.19</v>
      </c>
      <c r="M5955" s="220" t="s">
        <v>1570</v>
      </c>
    </row>
    <row r="5956" spans="1:13">
      <c r="A5956" s="106" t="str">
        <f t="shared" si="94"/>
        <v xml:space="preserve">61684 </v>
      </c>
      <c r="B5956" s="164" t="s">
        <v>9678</v>
      </c>
      <c r="C5956" s="163"/>
      <c r="D5956" s="113" t="s">
        <v>1358</v>
      </c>
      <c r="F5956" t="s">
        <v>9676</v>
      </c>
      <c r="G5956" s="219">
        <v>41.64</v>
      </c>
      <c r="H5956" s="219" t="s">
        <v>37</v>
      </c>
      <c r="I5956" s="219">
        <v>27.33</v>
      </c>
      <c r="J5956" s="219">
        <v>17.34</v>
      </c>
      <c r="K5956" s="219" t="s">
        <v>37</v>
      </c>
      <c r="L5956" s="219">
        <v>86.31</v>
      </c>
      <c r="M5956" s="220" t="s">
        <v>1570</v>
      </c>
    </row>
    <row r="5957" spans="1:13">
      <c r="A5957" s="106" t="str">
        <f t="shared" si="94"/>
        <v xml:space="preserve">61686 </v>
      </c>
      <c r="B5957" s="164" t="s">
        <v>9679</v>
      </c>
      <c r="C5957" s="163"/>
      <c r="D5957" s="113" t="s">
        <v>1358</v>
      </c>
      <c r="F5957" t="s">
        <v>9676</v>
      </c>
      <c r="G5957" s="219">
        <v>67.5</v>
      </c>
      <c r="H5957" s="219" t="s">
        <v>37</v>
      </c>
      <c r="I5957" s="219">
        <v>40.26</v>
      </c>
      <c r="J5957" s="219">
        <v>28.12</v>
      </c>
      <c r="K5957" s="219" t="s">
        <v>37</v>
      </c>
      <c r="L5957" s="219">
        <v>135.88</v>
      </c>
      <c r="M5957" s="220" t="s">
        <v>1570</v>
      </c>
    </row>
    <row r="5958" spans="1:13">
      <c r="A5958" s="106" t="str">
        <f t="shared" si="94"/>
        <v xml:space="preserve">61690 </v>
      </c>
      <c r="B5958" s="164" t="s">
        <v>9680</v>
      </c>
      <c r="C5958" s="163"/>
      <c r="D5958" s="113" t="s">
        <v>1358</v>
      </c>
      <c r="F5958" t="s">
        <v>9676</v>
      </c>
      <c r="G5958" s="219">
        <v>31.34</v>
      </c>
      <c r="H5958" s="219" t="s">
        <v>37</v>
      </c>
      <c r="I5958" s="219">
        <v>22.02</v>
      </c>
      <c r="J5958" s="219">
        <v>13.07</v>
      </c>
      <c r="K5958" s="219" t="s">
        <v>37</v>
      </c>
      <c r="L5958" s="219">
        <v>66.430000000000007</v>
      </c>
      <c r="M5958" s="220" t="s">
        <v>1570</v>
      </c>
    </row>
    <row r="5959" spans="1:13">
      <c r="A5959" s="106" t="str">
        <f t="shared" si="94"/>
        <v xml:space="preserve">61692 </v>
      </c>
      <c r="B5959" s="164" t="s">
        <v>9681</v>
      </c>
      <c r="C5959" s="163"/>
      <c r="D5959" s="113" t="s">
        <v>1358</v>
      </c>
      <c r="F5959" t="s">
        <v>9676</v>
      </c>
      <c r="G5959" s="219">
        <v>54.59</v>
      </c>
      <c r="H5959" s="219" t="s">
        <v>37</v>
      </c>
      <c r="I5959" s="219">
        <v>33.18</v>
      </c>
      <c r="J5959" s="219">
        <v>22.73</v>
      </c>
      <c r="K5959" s="219" t="s">
        <v>37</v>
      </c>
      <c r="L5959" s="219">
        <v>110.5</v>
      </c>
      <c r="M5959" s="220" t="s">
        <v>1570</v>
      </c>
    </row>
    <row r="5960" spans="1:13">
      <c r="A5960" s="106" t="str">
        <f t="shared" si="94"/>
        <v xml:space="preserve">61697 </v>
      </c>
      <c r="B5960" s="164" t="s">
        <v>9682</v>
      </c>
      <c r="C5960" s="163"/>
      <c r="D5960" s="113" t="s">
        <v>1358</v>
      </c>
      <c r="F5960" t="s">
        <v>9683</v>
      </c>
      <c r="G5960" s="219">
        <v>63.4</v>
      </c>
      <c r="H5960" s="219" t="s">
        <v>37</v>
      </c>
      <c r="I5960" s="219">
        <v>38.22</v>
      </c>
      <c r="J5960" s="219">
        <v>26.24</v>
      </c>
      <c r="K5960" s="219" t="s">
        <v>37</v>
      </c>
      <c r="L5960" s="219">
        <v>127.86</v>
      </c>
      <c r="M5960" s="220" t="s">
        <v>1570</v>
      </c>
    </row>
    <row r="5961" spans="1:13">
      <c r="A5961" s="106" t="str">
        <f t="shared" si="94"/>
        <v xml:space="preserve">61698 </v>
      </c>
      <c r="B5961" s="164" t="s">
        <v>9684</v>
      </c>
      <c r="C5961" s="163"/>
      <c r="D5961" s="113" t="s">
        <v>1358</v>
      </c>
      <c r="F5961" t="s">
        <v>9683</v>
      </c>
      <c r="G5961" s="219">
        <v>69.63</v>
      </c>
      <c r="H5961" s="219" t="s">
        <v>37</v>
      </c>
      <c r="I5961" s="219">
        <v>41.29</v>
      </c>
      <c r="J5961" s="219">
        <v>28.99</v>
      </c>
      <c r="K5961" s="219" t="s">
        <v>37</v>
      </c>
      <c r="L5961" s="219">
        <v>139.91</v>
      </c>
      <c r="M5961" s="220" t="s">
        <v>1570</v>
      </c>
    </row>
    <row r="5962" spans="1:13">
      <c r="A5962" s="106" t="str">
        <f t="shared" si="94"/>
        <v xml:space="preserve">61700 </v>
      </c>
      <c r="B5962" s="164" t="s">
        <v>9685</v>
      </c>
      <c r="C5962" s="163"/>
      <c r="D5962" s="113" t="s">
        <v>1358</v>
      </c>
      <c r="F5962" t="s">
        <v>9686</v>
      </c>
      <c r="G5962" s="219">
        <v>50.62</v>
      </c>
      <c r="H5962" s="219" t="s">
        <v>37</v>
      </c>
      <c r="I5962" s="219">
        <v>31.96</v>
      </c>
      <c r="J5962" s="219">
        <v>20.86</v>
      </c>
      <c r="K5962" s="219" t="s">
        <v>37</v>
      </c>
      <c r="L5962" s="219">
        <v>103.44</v>
      </c>
      <c r="M5962" s="220" t="s">
        <v>1570</v>
      </c>
    </row>
    <row r="5963" spans="1:13">
      <c r="A5963" s="106" t="str">
        <f t="shared" si="94"/>
        <v xml:space="preserve">61702 </v>
      </c>
      <c r="B5963" s="164" t="s">
        <v>9687</v>
      </c>
      <c r="C5963" s="163"/>
      <c r="D5963" s="113" t="s">
        <v>1358</v>
      </c>
      <c r="F5963" t="s">
        <v>9688</v>
      </c>
      <c r="G5963" s="219">
        <v>60.04</v>
      </c>
      <c r="H5963" s="219" t="s">
        <v>37</v>
      </c>
      <c r="I5963" s="219">
        <v>36.69</v>
      </c>
      <c r="J5963" s="219">
        <v>24.98</v>
      </c>
      <c r="K5963" s="219" t="s">
        <v>37</v>
      </c>
      <c r="L5963" s="219">
        <v>121.71</v>
      </c>
      <c r="M5963" s="220" t="s">
        <v>1570</v>
      </c>
    </row>
    <row r="5964" spans="1:13">
      <c r="A5964" s="106" t="str">
        <f t="shared" si="94"/>
        <v xml:space="preserve">61703 </v>
      </c>
      <c r="B5964" s="164" t="s">
        <v>9689</v>
      </c>
      <c r="C5964" s="163"/>
      <c r="D5964" s="113" t="s">
        <v>1358</v>
      </c>
      <c r="F5964" t="s">
        <v>9690</v>
      </c>
      <c r="G5964" s="219">
        <v>18.8</v>
      </c>
      <c r="H5964" s="219" t="s">
        <v>37</v>
      </c>
      <c r="I5964" s="219">
        <v>14.95</v>
      </c>
      <c r="J5964" s="219">
        <v>7.82</v>
      </c>
      <c r="K5964" s="219" t="s">
        <v>37</v>
      </c>
      <c r="L5964" s="219">
        <v>41.57</v>
      </c>
      <c r="M5964" s="220" t="s">
        <v>1570</v>
      </c>
    </row>
    <row r="5965" spans="1:13">
      <c r="A5965" s="106" t="str">
        <f t="shared" si="94"/>
        <v xml:space="preserve">61705 </v>
      </c>
      <c r="B5965" s="164" t="s">
        <v>9691</v>
      </c>
      <c r="C5965" s="163"/>
      <c r="D5965" s="113" t="s">
        <v>1358</v>
      </c>
      <c r="F5965" t="s">
        <v>9692</v>
      </c>
      <c r="G5965" s="219">
        <v>38.1</v>
      </c>
      <c r="H5965" s="219" t="s">
        <v>37</v>
      </c>
      <c r="I5965" s="219">
        <v>25.07</v>
      </c>
      <c r="J5965" s="219">
        <v>15.87</v>
      </c>
      <c r="K5965" s="219" t="s">
        <v>37</v>
      </c>
      <c r="L5965" s="219">
        <v>79.040000000000006</v>
      </c>
      <c r="M5965" s="220" t="s">
        <v>1570</v>
      </c>
    </row>
    <row r="5966" spans="1:13">
      <c r="A5966" s="106" t="str">
        <f t="shared" si="94"/>
        <v xml:space="preserve">61708 </v>
      </c>
      <c r="B5966" s="164" t="s">
        <v>9693</v>
      </c>
      <c r="C5966" s="163"/>
      <c r="D5966" s="113" t="s">
        <v>1358</v>
      </c>
      <c r="F5966" t="s">
        <v>9692</v>
      </c>
      <c r="G5966" s="219">
        <v>37.200000000000003</v>
      </c>
      <c r="H5966" s="219" t="s">
        <v>37</v>
      </c>
      <c r="I5966" s="219">
        <v>24.64</v>
      </c>
      <c r="J5966" s="219">
        <v>15.52</v>
      </c>
      <c r="K5966" s="219" t="s">
        <v>37</v>
      </c>
      <c r="L5966" s="219">
        <v>77.36</v>
      </c>
      <c r="M5966" s="220" t="s">
        <v>1570</v>
      </c>
    </row>
    <row r="5967" spans="1:13">
      <c r="A5967" s="106" t="str">
        <f t="shared" si="94"/>
        <v xml:space="preserve">61710 </v>
      </c>
      <c r="B5967" s="164" t="s">
        <v>9694</v>
      </c>
      <c r="C5967" s="163"/>
      <c r="D5967" s="113" t="s">
        <v>1358</v>
      </c>
      <c r="F5967" t="s">
        <v>9692</v>
      </c>
      <c r="G5967" s="219">
        <v>31.29</v>
      </c>
      <c r="H5967" s="219" t="s">
        <v>37</v>
      </c>
      <c r="I5967" s="219">
        <v>20.94</v>
      </c>
      <c r="J5967" s="219">
        <v>13.04</v>
      </c>
      <c r="K5967" s="219" t="s">
        <v>37</v>
      </c>
      <c r="L5967" s="219">
        <v>65.27</v>
      </c>
      <c r="M5967" s="220" t="s">
        <v>1570</v>
      </c>
    </row>
    <row r="5968" spans="1:13">
      <c r="A5968" s="106" t="str">
        <f t="shared" si="94"/>
        <v xml:space="preserve">61711 </v>
      </c>
      <c r="B5968" s="164" t="s">
        <v>9695</v>
      </c>
      <c r="C5968" s="163"/>
      <c r="D5968" s="113" t="s">
        <v>1358</v>
      </c>
      <c r="F5968" t="s">
        <v>9696</v>
      </c>
      <c r="G5968" s="219">
        <v>38.229999999999997</v>
      </c>
      <c r="H5968" s="219" t="s">
        <v>37</v>
      </c>
      <c r="I5968" s="219">
        <v>25.11</v>
      </c>
      <c r="J5968" s="219">
        <v>15.86</v>
      </c>
      <c r="K5968" s="219" t="s">
        <v>37</v>
      </c>
      <c r="L5968" s="219">
        <v>79.2</v>
      </c>
      <c r="M5968" s="220" t="s">
        <v>1570</v>
      </c>
    </row>
    <row r="5969" spans="1:13">
      <c r="A5969" s="106" t="str">
        <f t="shared" si="94"/>
        <v xml:space="preserve">61720 </v>
      </c>
      <c r="B5969" s="164" t="s">
        <v>9697</v>
      </c>
      <c r="C5969" s="163"/>
      <c r="D5969" s="113" t="s">
        <v>1358</v>
      </c>
      <c r="F5969" t="s">
        <v>9698</v>
      </c>
      <c r="G5969" s="219">
        <v>17.62</v>
      </c>
      <c r="H5969" s="219" t="s">
        <v>37</v>
      </c>
      <c r="I5969" s="219">
        <v>13.93</v>
      </c>
      <c r="J5969" s="219">
        <v>7.34</v>
      </c>
      <c r="K5969" s="219" t="s">
        <v>37</v>
      </c>
      <c r="L5969" s="219">
        <v>38.89</v>
      </c>
      <c r="M5969" s="220" t="s">
        <v>1570</v>
      </c>
    </row>
    <row r="5970" spans="1:13">
      <c r="A5970" s="106" t="str">
        <f t="shared" si="94"/>
        <v xml:space="preserve">61735 </v>
      </c>
      <c r="B5970" s="164" t="s">
        <v>9699</v>
      </c>
      <c r="C5970" s="163"/>
      <c r="D5970" s="113" t="s">
        <v>1358</v>
      </c>
      <c r="F5970" t="s">
        <v>9698</v>
      </c>
      <c r="G5970" s="219">
        <v>22.35</v>
      </c>
      <c r="H5970" s="219" t="s">
        <v>37</v>
      </c>
      <c r="I5970" s="219">
        <v>17.059999999999999</v>
      </c>
      <c r="J5970" s="219">
        <v>9.32</v>
      </c>
      <c r="K5970" s="219" t="s">
        <v>37</v>
      </c>
      <c r="L5970" s="219">
        <v>48.73</v>
      </c>
      <c r="M5970" s="220" t="s">
        <v>1570</v>
      </c>
    </row>
    <row r="5971" spans="1:13">
      <c r="A5971" s="106" t="str">
        <f t="shared" si="94"/>
        <v xml:space="preserve">61736 </v>
      </c>
      <c r="B5971" s="164" t="s">
        <v>18465</v>
      </c>
      <c r="C5971" s="163"/>
      <c r="D5971" s="113" t="s">
        <v>1358</v>
      </c>
      <c r="F5971" t="s">
        <v>18464</v>
      </c>
      <c r="G5971" s="219">
        <v>19.059999999999999</v>
      </c>
      <c r="H5971" s="219" t="s">
        <v>37</v>
      </c>
      <c r="I5971" s="219">
        <v>10.02</v>
      </c>
      <c r="J5971" s="219">
        <v>7.39</v>
      </c>
      <c r="K5971" s="219" t="s">
        <v>37</v>
      </c>
      <c r="L5971" s="219">
        <v>36.47</v>
      </c>
      <c r="M5971" s="220" t="s">
        <v>1324</v>
      </c>
    </row>
    <row r="5972" spans="1:13">
      <c r="A5972" s="106" t="str">
        <f t="shared" si="94"/>
        <v xml:space="preserve">61737 </v>
      </c>
      <c r="B5972" s="164" t="s">
        <v>18463</v>
      </c>
      <c r="C5972" s="163"/>
      <c r="D5972" s="113" t="s">
        <v>1358</v>
      </c>
      <c r="F5972" t="s">
        <v>18462</v>
      </c>
      <c r="G5972" s="219">
        <v>22.67</v>
      </c>
      <c r="H5972" s="219" t="s">
        <v>37</v>
      </c>
      <c r="I5972" s="219">
        <v>11.82</v>
      </c>
      <c r="J5972" s="219">
        <v>9.4499999999999993</v>
      </c>
      <c r="K5972" s="219" t="s">
        <v>37</v>
      </c>
      <c r="L5972" s="219">
        <v>43.94</v>
      </c>
      <c r="M5972" s="220" t="s">
        <v>1324</v>
      </c>
    </row>
    <row r="5973" spans="1:13">
      <c r="A5973" s="106" t="str">
        <f t="shared" si="94"/>
        <v xml:space="preserve">61750 </v>
      </c>
      <c r="B5973" s="164" t="s">
        <v>9700</v>
      </c>
      <c r="C5973" s="163"/>
      <c r="D5973" s="113" t="s">
        <v>1358</v>
      </c>
      <c r="F5973" t="s">
        <v>9701</v>
      </c>
      <c r="G5973" s="219">
        <v>19.829999999999998</v>
      </c>
      <c r="H5973" s="219" t="s">
        <v>37</v>
      </c>
      <c r="I5973" s="219">
        <v>14.94</v>
      </c>
      <c r="J5973" s="219">
        <v>8.19</v>
      </c>
      <c r="K5973" s="219" t="s">
        <v>37</v>
      </c>
      <c r="L5973" s="219">
        <v>42.96</v>
      </c>
      <c r="M5973" s="220" t="s">
        <v>1570</v>
      </c>
    </row>
    <row r="5974" spans="1:13">
      <c r="A5974" s="106" t="str">
        <f t="shared" si="94"/>
        <v xml:space="preserve">61751 </v>
      </c>
      <c r="B5974" s="164" t="s">
        <v>9702</v>
      </c>
      <c r="C5974" s="163"/>
      <c r="D5974" s="113" t="s">
        <v>1358</v>
      </c>
      <c r="F5974" t="s">
        <v>9703</v>
      </c>
      <c r="G5974" s="219">
        <v>18.79</v>
      </c>
      <c r="H5974" s="219" t="s">
        <v>37</v>
      </c>
      <c r="I5974" s="219">
        <v>15.86</v>
      </c>
      <c r="J5974" s="219">
        <v>7.79</v>
      </c>
      <c r="K5974" s="219" t="s">
        <v>37</v>
      </c>
      <c r="L5974" s="219">
        <v>42.44</v>
      </c>
      <c r="M5974" s="220" t="s">
        <v>1570</v>
      </c>
    </row>
    <row r="5975" spans="1:13">
      <c r="A5975" s="106" t="str">
        <f t="shared" si="94"/>
        <v xml:space="preserve">61760 </v>
      </c>
      <c r="B5975" s="164" t="s">
        <v>9704</v>
      </c>
      <c r="C5975" s="163"/>
      <c r="D5975" s="113" t="s">
        <v>1358</v>
      </c>
      <c r="F5975" t="s">
        <v>9573</v>
      </c>
      <c r="G5975" s="219">
        <v>22.39</v>
      </c>
      <c r="H5975" s="219" t="s">
        <v>37</v>
      </c>
      <c r="I5975" s="219">
        <v>16.510000000000002</v>
      </c>
      <c r="J5975" s="219">
        <v>9.1999999999999993</v>
      </c>
      <c r="K5975" s="219" t="s">
        <v>37</v>
      </c>
      <c r="L5975" s="219">
        <v>48.1</v>
      </c>
      <c r="M5975" s="220" t="s">
        <v>1570</v>
      </c>
    </row>
    <row r="5976" spans="1:13">
      <c r="A5976" s="106" t="str">
        <f t="shared" si="94"/>
        <v xml:space="preserve">61770 </v>
      </c>
      <c r="B5976" s="164" t="s">
        <v>9705</v>
      </c>
      <c r="C5976" s="163"/>
      <c r="D5976" s="113" t="s">
        <v>1358</v>
      </c>
      <c r="F5976" t="s">
        <v>9706</v>
      </c>
      <c r="G5976" s="219">
        <v>23.19</v>
      </c>
      <c r="H5976" s="219" t="s">
        <v>37</v>
      </c>
      <c r="I5976" s="219">
        <v>16.61</v>
      </c>
      <c r="J5976" s="219">
        <v>9.66</v>
      </c>
      <c r="K5976" s="219" t="s">
        <v>37</v>
      </c>
      <c r="L5976" s="219">
        <v>49.46</v>
      </c>
      <c r="M5976" s="220" t="s">
        <v>1570</v>
      </c>
    </row>
    <row r="5977" spans="1:13">
      <c r="A5977" s="106" t="str">
        <f t="shared" si="94"/>
        <v xml:space="preserve">61781 </v>
      </c>
      <c r="B5977" s="164" t="s">
        <v>9707</v>
      </c>
      <c r="C5977" s="163"/>
      <c r="D5977" s="113" t="s">
        <v>1358</v>
      </c>
      <c r="F5977" t="s">
        <v>9708</v>
      </c>
      <c r="G5977" s="219">
        <v>3.75</v>
      </c>
      <c r="H5977" s="219" t="s">
        <v>37</v>
      </c>
      <c r="I5977" s="219">
        <v>1.79</v>
      </c>
      <c r="J5977" s="219">
        <v>1.54</v>
      </c>
      <c r="K5977" s="219" t="s">
        <v>37</v>
      </c>
      <c r="L5977" s="219">
        <v>7.08</v>
      </c>
      <c r="M5977" s="220" t="s">
        <v>1125</v>
      </c>
    </row>
    <row r="5978" spans="1:13">
      <c r="A5978" s="106" t="str">
        <f t="shared" si="94"/>
        <v xml:space="preserve">61782 </v>
      </c>
      <c r="B5978" s="164" t="s">
        <v>9709</v>
      </c>
      <c r="C5978" s="163"/>
      <c r="D5978" s="113" t="s">
        <v>1358</v>
      </c>
      <c r="F5978" t="s">
        <v>9710</v>
      </c>
      <c r="G5978" s="219">
        <v>3.18</v>
      </c>
      <c r="H5978" s="219" t="s">
        <v>37</v>
      </c>
      <c r="I5978" s="219">
        <v>1.48</v>
      </c>
      <c r="J5978" s="219">
        <v>0.47</v>
      </c>
      <c r="K5978" s="219" t="s">
        <v>37</v>
      </c>
      <c r="L5978" s="219">
        <v>5.13</v>
      </c>
      <c r="M5978" s="220" t="s">
        <v>1125</v>
      </c>
    </row>
    <row r="5979" spans="1:13">
      <c r="A5979" s="106" t="str">
        <f t="shared" si="94"/>
        <v xml:space="preserve">61783 </v>
      </c>
      <c r="B5979" s="164" t="s">
        <v>9711</v>
      </c>
      <c r="C5979" s="163"/>
      <c r="D5979" s="113" t="s">
        <v>1358</v>
      </c>
      <c r="F5979" t="s">
        <v>9712</v>
      </c>
      <c r="G5979" s="219">
        <v>3.75</v>
      </c>
      <c r="H5979" s="219" t="s">
        <v>37</v>
      </c>
      <c r="I5979" s="219">
        <v>1.83</v>
      </c>
      <c r="J5979" s="219">
        <v>1.35</v>
      </c>
      <c r="K5979" s="219" t="s">
        <v>37</v>
      </c>
      <c r="L5979" s="219">
        <v>6.93</v>
      </c>
      <c r="M5979" s="220" t="s">
        <v>1125</v>
      </c>
    </row>
    <row r="5980" spans="1:13">
      <c r="A5980" s="106" t="str">
        <f t="shared" si="94"/>
        <v xml:space="preserve">61790 </v>
      </c>
      <c r="B5980" s="164" t="s">
        <v>9713</v>
      </c>
      <c r="C5980" s="163"/>
      <c r="D5980" s="113" t="s">
        <v>1358</v>
      </c>
      <c r="F5980" t="s">
        <v>9714</v>
      </c>
      <c r="G5980" s="219">
        <v>11.6</v>
      </c>
      <c r="H5980" s="219" t="s">
        <v>37</v>
      </c>
      <c r="I5980" s="219">
        <v>10.71</v>
      </c>
      <c r="J5980" s="219">
        <v>4.7</v>
      </c>
      <c r="K5980" s="219" t="s">
        <v>37</v>
      </c>
      <c r="L5980" s="219">
        <v>27.01</v>
      </c>
      <c r="M5980" s="220" t="s">
        <v>1570</v>
      </c>
    </row>
    <row r="5981" spans="1:13">
      <c r="A5981" s="106" t="str">
        <f t="shared" si="94"/>
        <v xml:space="preserve">61791 </v>
      </c>
      <c r="B5981" s="164" t="s">
        <v>9715</v>
      </c>
      <c r="C5981" s="163"/>
      <c r="D5981" s="113" t="s">
        <v>1358</v>
      </c>
      <c r="F5981" t="s">
        <v>9716</v>
      </c>
      <c r="G5981" s="219">
        <v>15.41</v>
      </c>
      <c r="H5981" s="219" t="s">
        <v>37</v>
      </c>
      <c r="I5981" s="219">
        <v>12.68</v>
      </c>
      <c r="J5981" s="219">
        <v>6.4</v>
      </c>
      <c r="K5981" s="219" t="s">
        <v>37</v>
      </c>
      <c r="L5981" s="219">
        <v>34.49</v>
      </c>
      <c r="M5981" s="220" t="s">
        <v>1570</v>
      </c>
    </row>
    <row r="5982" spans="1:13">
      <c r="A5982" s="106" t="str">
        <f t="shared" si="94"/>
        <v xml:space="preserve">61796 </v>
      </c>
      <c r="B5982" s="164" t="s">
        <v>9717</v>
      </c>
      <c r="C5982" s="163"/>
      <c r="D5982" s="113" t="s">
        <v>1358</v>
      </c>
      <c r="F5982" t="s">
        <v>9718</v>
      </c>
      <c r="G5982" s="219">
        <v>13.93</v>
      </c>
      <c r="H5982" s="219" t="s">
        <v>37</v>
      </c>
      <c r="I5982" s="219">
        <v>11.48</v>
      </c>
      <c r="J5982" s="219">
        <v>5.74</v>
      </c>
      <c r="K5982" s="219" t="s">
        <v>37</v>
      </c>
      <c r="L5982" s="219">
        <v>31.15</v>
      </c>
      <c r="M5982" s="220" t="s">
        <v>1570</v>
      </c>
    </row>
    <row r="5983" spans="1:13">
      <c r="A5983" s="106" t="str">
        <f t="shared" si="94"/>
        <v xml:space="preserve">61797 </v>
      </c>
      <c r="B5983" s="164" t="s">
        <v>9719</v>
      </c>
      <c r="C5983" s="163"/>
      <c r="D5983" s="113" t="s">
        <v>1358</v>
      </c>
      <c r="F5983" t="s">
        <v>9720</v>
      </c>
      <c r="G5983" s="219">
        <v>3.48</v>
      </c>
      <c r="H5983" s="219" t="s">
        <v>37</v>
      </c>
      <c r="I5983" s="219">
        <v>1.67</v>
      </c>
      <c r="J5983" s="219">
        <v>1.45</v>
      </c>
      <c r="K5983" s="219" t="s">
        <v>37</v>
      </c>
      <c r="L5983" s="219">
        <v>6.6</v>
      </c>
      <c r="M5983" s="220" t="s">
        <v>1125</v>
      </c>
    </row>
    <row r="5984" spans="1:13">
      <c r="A5984" s="106" t="str">
        <f t="shared" si="94"/>
        <v xml:space="preserve">61798 </v>
      </c>
      <c r="B5984" s="164" t="s">
        <v>9721</v>
      </c>
      <c r="C5984" s="163"/>
      <c r="D5984" s="113" t="s">
        <v>1358</v>
      </c>
      <c r="F5984" t="s">
        <v>9722</v>
      </c>
      <c r="G5984" s="219">
        <v>19.850000000000001</v>
      </c>
      <c r="H5984" s="219" t="s">
        <v>37</v>
      </c>
      <c r="I5984" s="219">
        <v>14.19</v>
      </c>
      <c r="J5984" s="219">
        <v>8.06</v>
      </c>
      <c r="K5984" s="219" t="s">
        <v>37</v>
      </c>
      <c r="L5984" s="219">
        <v>42.1</v>
      </c>
      <c r="M5984" s="220" t="s">
        <v>1570</v>
      </c>
    </row>
    <row r="5985" spans="1:13">
      <c r="A5985" s="106" t="str">
        <f t="shared" si="94"/>
        <v xml:space="preserve">61799 </v>
      </c>
      <c r="B5985" s="164" t="s">
        <v>9723</v>
      </c>
      <c r="C5985" s="163"/>
      <c r="D5985" s="113" t="s">
        <v>1358</v>
      </c>
      <c r="F5985" t="s">
        <v>9724</v>
      </c>
      <c r="G5985" s="219">
        <v>4.8099999999999996</v>
      </c>
      <c r="H5985" s="219" t="s">
        <v>37</v>
      </c>
      <c r="I5985" s="219">
        <v>2.31</v>
      </c>
      <c r="J5985" s="219">
        <v>0.02</v>
      </c>
      <c r="K5985" s="219" t="s">
        <v>37</v>
      </c>
      <c r="L5985" s="219">
        <v>7.14</v>
      </c>
      <c r="M5985" s="220" t="s">
        <v>1125</v>
      </c>
    </row>
    <row r="5986" spans="1:13">
      <c r="A5986" s="106" t="str">
        <f t="shared" si="94"/>
        <v xml:space="preserve">61800 </v>
      </c>
      <c r="B5986" s="164" t="s">
        <v>9725</v>
      </c>
      <c r="C5986" s="163"/>
      <c r="D5986" s="113" t="s">
        <v>1358</v>
      </c>
      <c r="F5986" t="s">
        <v>9726</v>
      </c>
      <c r="G5986" s="219">
        <v>2.25</v>
      </c>
      <c r="H5986" s="219" t="s">
        <v>37</v>
      </c>
      <c r="I5986" s="219">
        <v>1.36</v>
      </c>
      <c r="J5986" s="219">
        <v>0.93</v>
      </c>
      <c r="K5986" s="219" t="s">
        <v>37</v>
      </c>
      <c r="L5986" s="219">
        <v>4.54</v>
      </c>
      <c r="M5986" s="220" t="s">
        <v>1125</v>
      </c>
    </row>
    <row r="5987" spans="1:13">
      <c r="A5987" s="106" t="str">
        <f t="shared" si="94"/>
        <v xml:space="preserve">61850 </v>
      </c>
      <c r="B5987" s="164" t="s">
        <v>9727</v>
      </c>
      <c r="C5987" s="163"/>
      <c r="D5987" s="113" t="s">
        <v>1358</v>
      </c>
      <c r="F5987" t="s">
        <v>9728</v>
      </c>
      <c r="G5987" s="219">
        <v>13.34</v>
      </c>
      <c r="H5987" s="219" t="s">
        <v>37</v>
      </c>
      <c r="I5987" s="219">
        <v>11.32</v>
      </c>
      <c r="J5987" s="219">
        <v>5.55</v>
      </c>
      <c r="K5987" s="219" t="s">
        <v>37</v>
      </c>
      <c r="L5987" s="219">
        <v>30.21</v>
      </c>
      <c r="M5987" s="220" t="s">
        <v>1570</v>
      </c>
    </row>
    <row r="5988" spans="1:13">
      <c r="A5988" s="106" t="str">
        <f t="shared" si="94"/>
        <v xml:space="preserve">61860 </v>
      </c>
      <c r="B5988" s="164" t="s">
        <v>9729</v>
      </c>
      <c r="C5988" s="163"/>
      <c r="D5988" s="113" t="s">
        <v>1358</v>
      </c>
      <c r="F5988" t="s">
        <v>9728</v>
      </c>
      <c r="G5988" s="219">
        <v>22.26</v>
      </c>
      <c r="H5988" s="219" t="s">
        <v>37</v>
      </c>
      <c r="I5988" s="219">
        <v>16.16</v>
      </c>
      <c r="J5988" s="219">
        <v>9.26</v>
      </c>
      <c r="K5988" s="219" t="s">
        <v>37</v>
      </c>
      <c r="L5988" s="219">
        <v>47.68</v>
      </c>
      <c r="M5988" s="220" t="s">
        <v>1570</v>
      </c>
    </row>
    <row r="5989" spans="1:13">
      <c r="A5989" s="106" t="str">
        <f t="shared" si="94"/>
        <v xml:space="preserve">61863 </v>
      </c>
      <c r="B5989" s="164" t="s">
        <v>9730</v>
      </c>
      <c r="C5989" s="163"/>
      <c r="D5989" s="113" t="s">
        <v>1358</v>
      </c>
      <c r="F5989" t="s">
        <v>9731</v>
      </c>
      <c r="G5989" s="219">
        <v>20.71</v>
      </c>
      <c r="H5989" s="219" t="s">
        <v>37</v>
      </c>
      <c r="I5989" s="219">
        <v>16.68</v>
      </c>
      <c r="J5989" s="219">
        <v>8.6199999999999992</v>
      </c>
      <c r="K5989" s="219" t="s">
        <v>37</v>
      </c>
      <c r="L5989" s="219">
        <v>46.01</v>
      </c>
      <c r="M5989" s="220" t="s">
        <v>1570</v>
      </c>
    </row>
    <row r="5990" spans="1:13">
      <c r="A5990" s="106" t="str">
        <f t="shared" si="94"/>
        <v xml:space="preserve">61864 </v>
      </c>
      <c r="B5990" s="164" t="s">
        <v>9732</v>
      </c>
      <c r="C5990" s="163"/>
      <c r="D5990" s="113" t="s">
        <v>1358</v>
      </c>
      <c r="F5990" t="s">
        <v>9733</v>
      </c>
      <c r="G5990" s="219">
        <v>4.49</v>
      </c>
      <c r="H5990" s="219" t="s">
        <v>37</v>
      </c>
      <c r="I5990" s="219">
        <v>2.15</v>
      </c>
      <c r="J5990" s="219">
        <v>1.85</v>
      </c>
      <c r="K5990" s="219" t="s">
        <v>37</v>
      </c>
      <c r="L5990" s="219">
        <v>8.49</v>
      </c>
      <c r="M5990" s="220" t="s">
        <v>1125</v>
      </c>
    </row>
    <row r="5991" spans="1:13">
      <c r="A5991" s="106" t="str">
        <f t="shared" si="94"/>
        <v xml:space="preserve">61867 </v>
      </c>
      <c r="B5991" s="164" t="s">
        <v>9734</v>
      </c>
      <c r="C5991" s="163"/>
      <c r="D5991" s="113" t="s">
        <v>1358</v>
      </c>
      <c r="F5991" t="s">
        <v>9731</v>
      </c>
      <c r="G5991" s="219">
        <v>33.03</v>
      </c>
      <c r="H5991" s="219" t="s">
        <v>37</v>
      </c>
      <c r="I5991" s="219">
        <v>22.6</v>
      </c>
      <c r="J5991" s="219">
        <v>13.76</v>
      </c>
      <c r="K5991" s="219" t="s">
        <v>37</v>
      </c>
      <c r="L5991" s="219">
        <v>69.39</v>
      </c>
      <c r="M5991" s="220" t="s">
        <v>1570</v>
      </c>
    </row>
    <row r="5992" spans="1:13">
      <c r="A5992" s="106" t="str">
        <f t="shared" si="94"/>
        <v xml:space="preserve">61868 </v>
      </c>
      <c r="B5992" s="164" t="s">
        <v>9735</v>
      </c>
      <c r="C5992" s="163"/>
      <c r="D5992" s="113" t="s">
        <v>1358</v>
      </c>
      <c r="F5992" t="s">
        <v>9733</v>
      </c>
      <c r="G5992" s="219">
        <v>7.91</v>
      </c>
      <c r="H5992" s="219" t="s">
        <v>37</v>
      </c>
      <c r="I5992" s="219">
        <v>3.8</v>
      </c>
      <c r="J5992" s="219">
        <v>3.29</v>
      </c>
      <c r="K5992" s="219" t="s">
        <v>37</v>
      </c>
      <c r="L5992" s="219">
        <v>15</v>
      </c>
      <c r="M5992" s="220" t="s">
        <v>1125</v>
      </c>
    </row>
    <row r="5993" spans="1:13">
      <c r="A5993" s="106" t="str">
        <f t="shared" si="94"/>
        <v xml:space="preserve">61880 </v>
      </c>
      <c r="B5993" s="164" t="s">
        <v>9736</v>
      </c>
      <c r="C5993" s="163"/>
      <c r="D5993" s="113" t="s">
        <v>1358</v>
      </c>
      <c r="F5993" t="s">
        <v>9737</v>
      </c>
      <c r="G5993" s="219">
        <v>6.95</v>
      </c>
      <c r="H5993" s="219" t="s">
        <v>37</v>
      </c>
      <c r="I5993" s="219">
        <v>8.23</v>
      </c>
      <c r="J5993" s="219">
        <v>2.86</v>
      </c>
      <c r="K5993" s="219" t="s">
        <v>37</v>
      </c>
      <c r="L5993" s="219">
        <v>18.04</v>
      </c>
      <c r="M5993" s="220" t="s">
        <v>1570</v>
      </c>
    </row>
    <row r="5994" spans="1:13">
      <c r="A5994" s="106" t="str">
        <f t="shared" si="94"/>
        <v xml:space="preserve">61885 </v>
      </c>
      <c r="B5994" s="164" t="s">
        <v>9738</v>
      </c>
      <c r="C5994" s="163"/>
      <c r="D5994" s="113" t="s">
        <v>1358</v>
      </c>
      <c r="F5994" t="s">
        <v>9739</v>
      </c>
      <c r="G5994" s="219">
        <v>6.05</v>
      </c>
      <c r="H5994" s="219" t="s">
        <v>37</v>
      </c>
      <c r="I5994" s="219">
        <v>7.76</v>
      </c>
      <c r="J5994" s="219">
        <v>2.39</v>
      </c>
      <c r="K5994" s="219" t="s">
        <v>37</v>
      </c>
      <c r="L5994" s="219">
        <v>16.2</v>
      </c>
      <c r="M5994" s="220" t="s">
        <v>1570</v>
      </c>
    </row>
    <row r="5995" spans="1:13">
      <c r="A5995" s="106" t="str">
        <f t="shared" si="94"/>
        <v xml:space="preserve">61886 </v>
      </c>
      <c r="B5995" s="164" t="s">
        <v>9740</v>
      </c>
      <c r="C5995" s="163"/>
      <c r="D5995" s="113" t="s">
        <v>1358</v>
      </c>
      <c r="F5995" t="s">
        <v>9741</v>
      </c>
      <c r="G5995" s="219">
        <v>9.93</v>
      </c>
      <c r="H5995" s="219" t="s">
        <v>37</v>
      </c>
      <c r="I5995" s="219">
        <v>13</v>
      </c>
      <c r="J5995" s="219">
        <v>4.0999999999999996</v>
      </c>
      <c r="K5995" s="219" t="s">
        <v>37</v>
      </c>
      <c r="L5995" s="219">
        <v>27.03</v>
      </c>
      <c r="M5995" s="220" t="s">
        <v>1570</v>
      </c>
    </row>
    <row r="5996" spans="1:13">
      <c r="A5996" s="106" t="str">
        <f t="shared" si="94"/>
        <v xml:space="preserve">61888 </v>
      </c>
      <c r="B5996" s="164" t="s">
        <v>9742</v>
      </c>
      <c r="C5996" s="163"/>
      <c r="D5996" s="113" t="s">
        <v>1358</v>
      </c>
      <c r="F5996" t="s">
        <v>9743</v>
      </c>
      <c r="G5996" s="219">
        <v>5.23</v>
      </c>
      <c r="H5996" s="219" t="s">
        <v>37</v>
      </c>
      <c r="I5996" s="219">
        <v>4.8600000000000003</v>
      </c>
      <c r="J5996" s="219">
        <v>2.08</v>
      </c>
      <c r="K5996" s="219" t="s">
        <v>37</v>
      </c>
      <c r="L5996" s="219">
        <v>12.17</v>
      </c>
      <c r="M5996" s="220" t="s">
        <v>1474</v>
      </c>
    </row>
    <row r="5997" spans="1:13">
      <c r="A5997" s="106" t="str">
        <f t="shared" si="94"/>
        <v xml:space="preserve">61889 </v>
      </c>
      <c r="B5997" s="164" t="s">
        <v>21313</v>
      </c>
      <c r="C5997" s="163"/>
      <c r="D5997" s="113" t="s">
        <v>1358</v>
      </c>
      <c r="F5997" t="s">
        <v>20982</v>
      </c>
      <c r="G5997" s="219">
        <v>25.75</v>
      </c>
      <c r="H5997" s="219" t="s">
        <v>37</v>
      </c>
      <c r="I5997" s="219">
        <v>9.1999999999999993</v>
      </c>
      <c r="J5997" s="219">
        <v>2.97</v>
      </c>
      <c r="K5997" s="219" t="s">
        <v>37</v>
      </c>
      <c r="L5997" s="219">
        <v>37.92</v>
      </c>
      <c r="M5997" s="220" t="s">
        <v>1570</v>
      </c>
    </row>
    <row r="5998" spans="1:13">
      <c r="A5998" s="106" t="str">
        <f t="shared" si="94"/>
        <v xml:space="preserve">61891 </v>
      </c>
      <c r="B5998" s="164" t="s">
        <v>21314</v>
      </c>
      <c r="C5998" s="163"/>
      <c r="D5998" s="113" t="s">
        <v>1358</v>
      </c>
      <c r="F5998" t="s">
        <v>20983</v>
      </c>
      <c r="G5998" s="219">
        <v>11.25</v>
      </c>
      <c r="H5998" s="219" t="s">
        <v>37</v>
      </c>
      <c r="I5998" s="219">
        <v>5.38</v>
      </c>
      <c r="J5998" s="219">
        <v>1.36</v>
      </c>
      <c r="K5998" s="219" t="s">
        <v>37</v>
      </c>
      <c r="L5998" s="219">
        <v>17.989999999999998</v>
      </c>
      <c r="M5998" s="220" t="s">
        <v>1570</v>
      </c>
    </row>
    <row r="5999" spans="1:13">
      <c r="A5999" s="106" t="str">
        <f t="shared" si="94"/>
        <v xml:space="preserve">61892 </v>
      </c>
      <c r="B5999" s="164" t="s">
        <v>21315</v>
      </c>
      <c r="C5999" s="163"/>
      <c r="D5999" s="113" t="s">
        <v>1358</v>
      </c>
      <c r="F5999" t="s">
        <v>20984</v>
      </c>
      <c r="G5999" s="219">
        <v>15</v>
      </c>
      <c r="H5999" s="219" t="s">
        <v>37</v>
      </c>
      <c r="I5999" s="219">
        <v>8.2799999999999994</v>
      </c>
      <c r="J5999" s="219">
        <v>1.54</v>
      </c>
      <c r="K5999" s="219" t="s">
        <v>37</v>
      </c>
      <c r="L5999" s="219">
        <v>24.82</v>
      </c>
      <c r="M5999" s="220" t="s">
        <v>1570</v>
      </c>
    </row>
    <row r="6000" spans="1:13">
      <c r="A6000" s="106" t="str">
        <f t="shared" si="94"/>
        <v xml:space="preserve">62000 </v>
      </c>
      <c r="B6000" s="164" t="s">
        <v>9744</v>
      </c>
      <c r="C6000" s="163"/>
      <c r="D6000" s="113" t="s">
        <v>1358</v>
      </c>
      <c r="F6000" t="s">
        <v>9745</v>
      </c>
      <c r="G6000" s="219">
        <v>13.93</v>
      </c>
      <c r="H6000" s="219" t="s">
        <v>37</v>
      </c>
      <c r="I6000" s="219">
        <v>11.98</v>
      </c>
      <c r="J6000" s="219">
        <v>5.78</v>
      </c>
      <c r="K6000" s="219" t="s">
        <v>37</v>
      </c>
      <c r="L6000" s="219">
        <v>31.69</v>
      </c>
      <c r="M6000" s="220" t="s">
        <v>1570</v>
      </c>
    </row>
    <row r="6001" spans="1:13">
      <c r="A6001" s="106" t="str">
        <f t="shared" si="94"/>
        <v xml:space="preserve">62005 </v>
      </c>
      <c r="B6001" s="164" t="s">
        <v>9746</v>
      </c>
      <c r="C6001" s="163"/>
      <c r="D6001" s="113" t="s">
        <v>1358</v>
      </c>
      <c r="F6001" t="s">
        <v>9745</v>
      </c>
      <c r="G6001" s="219">
        <v>17.63</v>
      </c>
      <c r="H6001" s="219" t="s">
        <v>37</v>
      </c>
      <c r="I6001" s="219">
        <v>13.94</v>
      </c>
      <c r="J6001" s="219">
        <v>7.35</v>
      </c>
      <c r="K6001" s="219" t="s">
        <v>37</v>
      </c>
      <c r="L6001" s="219">
        <v>38.92</v>
      </c>
      <c r="M6001" s="220" t="s">
        <v>1570</v>
      </c>
    </row>
    <row r="6002" spans="1:13">
      <c r="A6002" s="106" t="str">
        <f t="shared" si="94"/>
        <v xml:space="preserve">62010 </v>
      </c>
      <c r="B6002" s="164" t="s">
        <v>9747</v>
      </c>
      <c r="C6002" s="163"/>
      <c r="D6002" s="113" t="s">
        <v>1358</v>
      </c>
      <c r="F6002" t="s">
        <v>9748</v>
      </c>
      <c r="G6002" s="219">
        <v>21.43</v>
      </c>
      <c r="H6002" s="219" t="s">
        <v>37</v>
      </c>
      <c r="I6002" s="219">
        <v>16.62</v>
      </c>
      <c r="J6002" s="219">
        <v>8.92</v>
      </c>
      <c r="K6002" s="219" t="s">
        <v>37</v>
      </c>
      <c r="L6002" s="219">
        <v>46.97</v>
      </c>
      <c r="M6002" s="220" t="s">
        <v>1570</v>
      </c>
    </row>
    <row r="6003" spans="1:13">
      <c r="A6003" s="106" t="str">
        <f t="shared" si="94"/>
        <v xml:space="preserve">62100 </v>
      </c>
      <c r="B6003" s="164" t="s">
        <v>9749</v>
      </c>
      <c r="C6003" s="163"/>
      <c r="D6003" s="113" t="s">
        <v>1358</v>
      </c>
      <c r="F6003" t="s">
        <v>9750</v>
      </c>
      <c r="G6003" s="219">
        <v>23.53</v>
      </c>
      <c r="H6003" s="219" t="s">
        <v>37</v>
      </c>
      <c r="I6003" s="219">
        <v>16.34</v>
      </c>
      <c r="J6003" s="219">
        <v>7.94</v>
      </c>
      <c r="K6003" s="219" t="s">
        <v>37</v>
      </c>
      <c r="L6003" s="219">
        <v>47.81</v>
      </c>
      <c r="M6003" s="220" t="s">
        <v>1570</v>
      </c>
    </row>
    <row r="6004" spans="1:13">
      <c r="A6004" s="106" t="str">
        <f t="shared" si="94"/>
        <v xml:space="preserve">62115 </v>
      </c>
      <c r="B6004" s="164" t="s">
        <v>9751</v>
      </c>
      <c r="C6004" s="163"/>
      <c r="D6004" s="113" t="s">
        <v>1358</v>
      </c>
      <c r="F6004" t="s">
        <v>9752</v>
      </c>
      <c r="G6004" s="219">
        <v>22.91</v>
      </c>
      <c r="H6004" s="219" t="s">
        <v>37</v>
      </c>
      <c r="I6004" s="219">
        <v>19.11</v>
      </c>
      <c r="J6004" s="219">
        <v>9.5500000000000007</v>
      </c>
      <c r="K6004" s="219" t="s">
        <v>37</v>
      </c>
      <c r="L6004" s="219">
        <v>51.57</v>
      </c>
      <c r="M6004" s="220" t="s">
        <v>1570</v>
      </c>
    </row>
    <row r="6005" spans="1:13">
      <c r="A6005" s="106" t="str">
        <f t="shared" si="94"/>
        <v xml:space="preserve">62117 </v>
      </c>
      <c r="B6005" s="164" t="s">
        <v>9753</v>
      </c>
      <c r="C6005" s="163"/>
      <c r="D6005" s="113" t="s">
        <v>1358</v>
      </c>
      <c r="F6005" t="s">
        <v>9752</v>
      </c>
      <c r="G6005" s="219">
        <v>28.35</v>
      </c>
      <c r="H6005" s="219" t="s">
        <v>37</v>
      </c>
      <c r="I6005" s="219">
        <v>19.66</v>
      </c>
      <c r="J6005" s="219">
        <v>11.81</v>
      </c>
      <c r="K6005" s="219" t="s">
        <v>37</v>
      </c>
      <c r="L6005" s="219">
        <v>59.82</v>
      </c>
      <c r="M6005" s="220" t="s">
        <v>1570</v>
      </c>
    </row>
    <row r="6006" spans="1:13">
      <c r="A6006" s="106" t="str">
        <f t="shared" si="94"/>
        <v xml:space="preserve">62120 </v>
      </c>
      <c r="B6006" s="164" t="s">
        <v>9754</v>
      </c>
      <c r="C6006" s="163"/>
      <c r="D6006" s="113" t="s">
        <v>1358</v>
      </c>
      <c r="F6006" t="s">
        <v>9755</v>
      </c>
      <c r="G6006" s="219">
        <v>24.59</v>
      </c>
      <c r="H6006" s="219" t="s">
        <v>37</v>
      </c>
      <c r="I6006" s="219">
        <v>28.37</v>
      </c>
      <c r="J6006" s="219">
        <v>10.25</v>
      </c>
      <c r="K6006" s="219" t="s">
        <v>37</v>
      </c>
      <c r="L6006" s="219">
        <v>63.21</v>
      </c>
      <c r="M6006" s="220" t="s">
        <v>1570</v>
      </c>
    </row>
    <row r="6007" spans="1:13">
      <c r="A6007" s="106" t="str">
        <f t="shared" si="94"/>
        <v xml:space="preserve">62121 </v>
      </c>
      <c r="B6007" s="164" t="s">
        <v>9756</v>
      </c>
      <c r="C6007" s="163"/>
      <c r="D6007" s="113" t="s">
        <v>1358</v>
      </c>
      <c r="F6007" t="s">
        <v>9757</v>
      </c>
      <c r="G6007" s="219">
        <v>23.03</v>
      </c>
      <c r="H6007" s="219" t="s">
        <v>37</v>
      </c>
      <c r="I6007" s="219">
        <v>18.21</v>
      </c>
      <c r="J6007" s="219">
        <v>5.86</v>
      </c>
      <c r="K6007" s="219" t="s">
        <v>37</v>
      </c>
      <c r="L6007" s="219">
        <v>47.1</v>
      </c>
      <c r="M6007" s="220" t="s">
        <v>1570</v>
      </c>
    </row>
    <row r="6008" spans="1:13">
      <c r="A6008" s="106" t="str">
        <f t="shared" si="94"/>
        <v xml:space="preserve">62140 </v>
      </c>
      <c r="B6008" s="164" t="s">
        <v>9758</v>
      </c>
      <c r="C6008" s="163"/>
      <c r="D6008" s="113" t="s">
        <v>1358</v>
      </c>
      <c r="F6008" t="s">
        <v>21316</v>
      </c>
      <c r="G6008" s="219">
        <v>14.55</v>
      </c>
      <c r="H6008" s="219" t="s">
        <v>37</v>
      </c>
      <c r="I6008" s="219">
        <v>11.54</v>
      </c>
      <c r="J6008" s="219">
        <v>5.0599999999999996</v>
      </c>
      <c r="K6008" s="219" t="s">
        <v>37</v>
      </c>
      <c r="L6008" s="219">
        <v>31.15</v>
      </c>
      <c r="M6008" s="220" t="s">
        <v>1570</v>
      </c>
    </row>
    <row r="6009" spans="1:13">
      <c r="A6009" s="106" t="str">
        <f t="shared" si="94"/>
        <v xml:space="preserve">62141 </v>
      </c>
      <c r="B6009" s="164" t="s">
        <v>9759</v>
      </c>
      <c r="C6009" s="163"/>
      <c r="D6009" s="113" t="s">
        <v>1358</v>
      </c>
      <c r="F6009" t="s">
        <v>21317</v>
      </c>
      <c r="G6009" s="219">
        <v>16.07</v>
      </c>
      <c r="H6009" s="219" t="s">
        <v>37</v>
      </c>
      <c r="I6009" s="219">
        <v>12.75</v>
      </c>
      <c r="J6009" s="219">
        <v>6.06</v>
      </c>
      <c r="K6009" s="219" t="s">
        <v>37</v>
      </c>
      <c r="L6009" s="219">
        <v>34.880000000000003</v>
      </c>
      <c r="M6009" s="220" t="s">
        <v>1570</v>
      </c>
    </row>
    <row r="6010" spans="1:13">
      <c r="A6010" s="106" t="str">
        <f t="shared" si="94"/>
        <v xml:space="preserve">62142 </v>
      </c>
      <c r="B6010" s="164" t="s">
        <v>9760</v>
      </c>
      <c r="C6010" s="163"/>
      <c r="D6010" s="113" t="s">
        <v>1358</v>
      </c>
      <c r="F6010" t="s">
        <v>21318</v>
      </c>
      <c r="G6010" s="219">
        <v>11.83</v>
      </c>
      <c r="H6010" s="219" t="s">
        <v>37</v>
      </c>
      <c r="I6010" s="219">
        <v>10.86</v>
      </c>
      <c r="J6010" s="219">
        <v>4.63</v>
      </c>
      <c r="K6010" s="219" t="s">
        <v>37</v>
      </c>
      <c r="L6010" s="219">
        <v>27.32</v>
      </c>
      <c r="M6010" s="220" t="s">
        <v>1570</v>
      </c>
    </row>
    <row r="6011" spans="1:13">
      <c r="A6011" s="106" t="str">
        <f t="shared" si="94"/>
        <v xml:space="preserve">62143 </v>
      </c>
      <c r="B6011" s="164" t="s">
        <v>9761</v>
      </c>
      <c r="C6011" s="163"/>
      <c r="D6011" s="113" t="s">
        <v>1358</v>
      </c>
      <c r="F6011" t="s">
        <v>21319</v>
      </c>
      <c r="G6011" s="219">
        <v>14.15</v>
      </c>
      <c r="H6011" s="219" t="s">
        <v>37</v>
      </c>
      <c r="I6011" s="219">
        <v>12.09</v>
      </c>
      <c r="J6011" s="219">
        <v>5.68</v>
      </c>
      <c r="K6011" s="219" t="s">
        <v>37</v>
      </c>
      <c r="L6011" s="219">
        <v>31.92</v>
      </c>
      <c r="M6011" s="220" t="s">
        <v>1570</v>
      </c>
    </row>
    <row r="6012" spans="1:13">
      <c r="A6012" s="106" t="str">
        <f t="shared" si="94"/>
        <v xml:space="preserve">62145 </v>
      </c>
      <c r="B6012" s="164" t="s">
        <v>9762</v>
      </c>
      <c r="C6012" s="163"/>
      <c r="D6012" s="113" t="s">
        <v>1358</v>
      </c>
      <c r="F6012" t="s">
        <v>9763</v>
      </c>
      <c r="G6012" s="219">
        <v>20.09</v>
      </c>
      <c r="H6012" s="219" t="s">
        <v>37</v>
      </c>
      <c r="I6012" s="219">
        <v>15</v>
      </c>
      <c r="J6012" s="219">
        <v>8.27</v>
      </c>
      <c r="K6012" s="219" t="s">
        <v>37</v>
      </c>
      <c r="L6012" s="219">
        <v>43.36</v>
      </c>
      <c r="M6012" s="220" t="s">
        <v>1570</v>
      </c>
    </row>
    <row r="6013" spans="1:13">
      <c r="A6013" s="106" t="str">
        <f t="shared" si="94"/>
        <v xml:space="preserve">62146 </v>
      </c>
      <c r="B6013" s="164" t="s">
        <v>9764</v>
      </c>
      <c r="C6013" s="163"/>
      <c r="D6013" s="113" t="s">
        <v>1358</v>
      </c>
      <c r="F6013" t="s">
        <v>21320</v>
      </c>
      <c r="G6013" s="219">
        <v>17.28</v>
      </c>
      <c r="H6013" s="219" t="s">
        <v>37</v>
      </c>
      <c r="I6013" s="219">
        <v>13.77</v>
      </c>
      <c r="J6013" s="219">
        <v>7.19</v>
      </c>
      <c r="K6013" s="219" t="s">
        <v>37</v>
      </c>
      <c r="L6013" s="219">
        <v>38.24</v>
      </c>
      <c r="M6013" s="220" t="s">
        <v>1570</v>
      </c>
    </row>
    <row r="6014" spans="1:13">
      <c r="A6014" s="106" t="str">
        <f t="shared" si="94"/>
        <v xml:space="preserve">62147 </v>
      </c>
      <c r="B6014" s="164" t="s">
        <v>9765</v>
      </c>
      <c r="C6014" s="163"/>
      <c r="D6014" s="113" t="s">
        <v>1358</v>
      </c>
      <c r="F6014" t="s">
        <v>21321</v>
      </c>
      <c r="G6014" s="219">
        <v>20.67</v>
      </c>
      <c r="H6014" s="219" t="s">
        <v>37</v>
      </c>
      <c r="I6014" s="219">
        <v>14.79</v>
      </c>
      <c r="J6014" s="219">
        <v>7.68</v>
      </c>
      <c r="K6014" s="219" t="s">
        <v>37</v>
      </c>
      <c r="L6014" s="219">
        <v>43.14</v>
      </c>
      <c r="M6014" s="220" t="s">
        <v>1570</v>
      </c>
    </row>
    <row r="6015" spans="1:13">
      <c r="A6015" s="106" t="str">
        <f t="shared" si="94"/>
        <v xml:space="preserve">62148 </v>
      </c>
      <c r="B6015" s="164" t="s">
        <v>9766</v>
      </c>
      <c r="C6015" s="163"/>
      <c r="D6015" s="113" t="s">
        <v>1358</v>
      </c>
      <c r="F6015" t="s">
        <v>9767</v>
      </c>
      <c r="G6015" s="219">
        <v>2</v>
      </c>
      <c r="H6015" s="219" t="s">
        <v>37</v>
      </c>
      <c r="I6015" s="219">
        <v>0.96</v>
      </c>
      <c r="J6015" s="219">
        <v>0.82</v>
      </c>
      <c r="K6015" s="219" t="s">
        <v>37</v>
      </c>
      <c r="L6015" s="219">
        <v>3.78</v>
      </c>
      <c r="M6015" s="220" t="s">
        <v>1125</v>
      </c>
    </row>
    <row r="6016" spans="1:13">
      <c r="A6016" s="106" t="str">
        <f t="shared" si="94"/>
        <v xml:space="preserve">62160 </v>
      </c>
      <c r="B6016" s="164" t="s">
        <v>9768</v>
      </c>
      <c r="C6016" s="163"/>
      <c r="D6016" s="113" t="s">
        <v>1358</v>
      </c>
      <c r="F6016" t="s">
        <v>9769</v>
      </c>
      <c r="G6016" s="219">
        <v>3</v>
      </c>
      <c r="H6016" s="219" t="s">
        <v>37</v>
      </c>
      <c r="I6016" s="219">
        <v>1.42</v>
      </c>
      <c r="J6016" s="219">
        <v>1.23</v>
      </c>
      <c r="K6016" s="219" t="s">
        <v>37</v>
      </c>
      <c r="L6016" s="219">
        <v>5.65</v>
      </c>
      <c r="M6016" s="220" t="s">
        <v>1125</v>
      </c>
    </row>
    <row r="6017" spans="1:13">
      <c r="A6017" s="106" t="str">
        <f t="shared" si="94"/>
        <v xml:space="preserve">62161 </v>
      </c>
      <c r="B6017" s="164" t="s">
        <v>9770</v>
      </c>
      <c r="C6017" s="163"/>
      <c r="D6017" s="113" t="s">
        <v>1358</v>
      </c>
      <c r="F6017" t="s">
        <v>9771</v>
      </c>
      <c r="G6017" s="219">
        <v>21.23</v>
      </c>
      <c r="H6017" s="219" t="s">
        <v>37</v>
      </c>
      <c r="I6017" s="219">
        <v>16.52</v>
      </c>
      <c r="J6017" s="219">
        <v>8.84</v>
      </c>
      <c r="K6017" s="219" t="s">
        <v>37</v>
      </c>
      <c r="L6017" s="219">
        <v>46.59</v>
      </c>
      <c r="M6017" s="220" t="s">
        <v>1570</v>
      </c>
    </row>
    <row r="6018" spans="1:13">
      <c r="A6018" s="106" t="str">
        <f t="shared" si="94"/>
        <v xml:space="preserve">62162 </v>
      </c>
      <c r="B6018" s="164" t="s">
        <v>9772</v>
      </c>
      <c r="C6018" s="163"/>
      <c r="D6018" s="113" t="s">
        <v>1358</v>
      </c>
      <c r="F6018" t="s">
        <v>9773</v>
      </c>
      <c r="G6018" s="219">
        <v>26.8</v>
      </c>
      <c r="H6018" s="219" t="s">
        <v>37</v>
      </c>
      <c r="I6018" s="219">
        <v>19.64</v>
      </c>
      <c r="J6018" s="219">
        <v>11.18</v>
      </c>
      <c r="K6018" s="219" t="s">
        <v>37</v>
      </c>
      <c r="L6018" s="219">
        <v>57.62</v>
      </c>
      <c r="M6018" s="220" t="s">
        <v>1570</v>
      </c>
    </row>
    <row r="6019" spans="1:13">
      <c r="A6019" s="106" t="str">
        <f t="shared" ref="A6019:A6082" si="95">B6019&amp;" "&amp;C6019</f>
        <v xml:space="preserve">62164 </v>
      </c>
      <c r="B6019" s="164" t="s">
        <v>9774</v>
      </c>
      <c r="C6019" s="163"/>
      <c r="D6019" s="113" t="s">
        <v>1358</v>
      </c>
      <c r="F6019" t="s">
        <v>9775</v>
      </c>
      <c r="G6019" s="219">
        <v>29.43</v>
      </c>
      <c r="H6019" s="219" t="s">
        <v>37</v>
      </c>
      <c r="I6019" s="219">
        <v>22.19</v>
      </c>
      <c r="J6019" s="219">
        <v>12.26</v>
      </c>
      <c r="K6019" s="219" t="s">
        <v>37</v>
      </c>
      <c r="L6019" s="219">
        <v>63.88</v>
      </c>
      <c r="M6019" s="220" t="s">
        <v>1570</v>
      </c>
    </row>
    <row r="6020" spans="1:13">
      <c r="A6020" s="106" t="str">
        <f t="shared" si="95"/>
        <v xml:space="preserve">62165 </v>
      </c>
      <c r="B6020" s="164" t="s">
        <v>9776</v>
      </c>
      <c r="C6020" s="163"/>
      <c r="D6020" s="113" t="s">
        <v>1358</v>
      </c>
      <c r="F6020" t="s">
        <v>9777</v>
      </c>
      <c r="G6020" s="219">
        <v>23.23</v>
      </c>
      <c r="H6020" s="219" t="s">
        <v>37</v>
      </c>
      <c r="I6020" s="219">
        <v>15.95</v>
      </c>
      <c r="J6020" s="219">
        <v>6.77</v>
      </c>
      <c r="K6020" s="219" t="s">
        <v>37</v>
      </c>
      <c r="L6020" s="219">
        <v>45.95</v>
      </c>
      <c r="M6020" s="220" t="s">
        <v>1570</v>
      </c>
    </row>
    <row r="6021" spans="1:13">
      <c r="A6021" s="106" t="str">
        <f t="shared" si="95"/>
        <v xml:space="preserve">62180 </v>
      </c>
      <c r="B6021" s="164" t="s">
        <v>9778</v>
      </c>
      <c r="C6021" s="163"/>
      <c r="D6021" s="113" t="s">
        <v>1358</v>
      </c>
      <c r="F6021" t="s">
        <v>9779</v>
      </c>
      <c r="G6021" s="219">
        <v>22.58</v>
      </c>
      <c r="H6021" s="219" t="s">
        <v>37</v>
      </c>
      <c r="I6021" s="219">
        <v>16.84</v>
      </c>
      <c r="J6021" s="219">
        <v>9.41</v>
      </c>
      <c r="K6021" s="219" t="s">
        <v>37</v>
      </c>
      <c r="L6021" s="219">
        <v>48.83</v>
      </c>
      <c r="M6021" s="220" t="s">
        <v>1570</v>
      </c>
    </row>
    <row r="6022" spans="1:13">
      <c r="A6022" s="106" t="str">
        <f t="shared" si="95"/>
        <v xml:space="preserve">62190 </v>
      </c>
      <c r="B6022" s="164" t="s">
        <v>9780</v>
      </c>
      <c r="C6022" s="163"/>
      <c r="D6022" s="113" t="s">
        <v>1358</v>
      </c>
      <c r="F6022" t="s">
        <v>9779</v>
      </c>
      <c r="G6022" s="219">
        <v>12.17</v>
      </c>
      <c r="H6022" s="219" t="s">
        <v>37</v>
      </c>
      <c r="I6022" s="219">
        <v>11.31</v>
      </c>
      <c r="J6022" s="219">
        <v>5.0599999999999996</v>
      </c>
      <c r="K6022" s="219" t="s">
        <v>37</v>
      </c>
      <c r="L6022" s="219">
        <v>28.54</v>
      </c>
      <c r="M6022" s="220" t="s">
        <v>1570</v>
      </c>
    </row>
    <row r="6023" spans="1:13">
      <c r="A6023" s="106" t="str">
        <f t="shared" si="95"/>
        <v xml:space="preserve">62192 </v>
      </c>
      <c r="B6023" s="164" t="s">
        <v>9781</v>
      </c>
      <c r="C6023" s="163"/>
      <c r="D6023" s="113" t="s">
        <v>1358</v>
      </c>
      <c r="F6023" t="s">
        <v>9779</v>
      </c>
      <c r="G6023" s="219">
        <v>13.35</v>
      </c>
      <c r="H6023" s="219" t="s">
        <v>37</v>
      </c>
      <c r="I6023" s="219">
        <v>11.67</v>
      </c>
      <c r="J6023" s="219">
        <v>5.43</v>
      </c>
      <c r="K6023" s="219" t="s">
        <v>37</v>
      </c>
      <c r="L6023" s="219">
        <v>30.45</v>
      </c>
      <c r="M6023" s="220" t="s">
        <v>1570</v>
      </c>
    </row>
    <row r="6024" spans="1:13">
      <c r="A6024" s="106" t="str">
        <f t="shared" si="95"/>
        <v xml:space="preserve">62194 </v>
      </c>
      <c r="B6024" s="164" t="s">
        <v>9782</v>
      </c>
      <c r="C6024" s="163"/>
      <c r="D6024" s="113" t="s">
        <v>1358</v>
      </c>
      <c r="F6024" t="s">
        <v>9783</v>
      </c>
      <c r="G6024" s="219">
        <v>5.78</v>
      </c>
      <c r="H6024" s="219" t="s">
        <v>37</v>
      </c>
      <c r="I6024" s="219">
        <v>7.04</v>
      </c>
      <c r="J6024" s="219">
        <v>2.39</v>
      </c>
      <c r="K6024" s="219" t="s">
        <v>37</v>
      </c>
      <c r="L6024" s="219">
        <v>15.21</v>
      </c>
      <c r="M6024" s="220" t="s">
        <v>1474</v>
      </c>
    </row>
    <row r="6025" spans="1:13">
      <c r="A6025" s="106" t="str">
        <f t="shared" si="95"/>
        <v xml:space="preserve">62200 </v>
      </c>
      <c r="B6025" s="164" t="s">
        <v>9786</v>
      </c>
      <c r="C6025" s="163"/>
      <c r="D6025" s="113" t="s">
        <v>1358</v>
      </c>
      <c r="F6025" t="s">
        <v>9779</v>
      </c>
      <c r="G6025" s="219">
        <v>19.29</v>
      </c>
      <c r="H6025" s="219" t="s">
        <v>37</v>
      </c>
      <c r="I6025" s="219">
        <v>14.74</v>
      </c>
      <c r="J6025" s="219">
        <v>8.02</v>
      </c>
      <c r="K6025" s="219" t="s">
        <v>37</v>
      </c>
      <c r="L6025" s="219">
        <v>42.05</v>
      </c>
      <c r="M6025" s="220" t="s">
        <v>1570</v>
      </c>
    </row>
    <row r="6026" spans="1:13">
      <c r="A6026" s="106" t="str">
        <f t="shared" si="95"/>
        <v xml:space="preserve">62201 </v>
      </c>
      <c r="B6026" s="164" t="s">
        <v>9787</v>
      </c>
      <c r="C6026" s="163"/>
      <c r="D6026" s="113" t="s">
        <v>1358</v>
      </c>
      <c r="F6026" t="s">
        <v>9788</v>
      </c>
      <c r="G6026" s="219">
        <v>16.04</v>
      </c>
      <c r="H6026" s="219" t="s">
        <v>37</v>
      </c>
      <c r="I6026" s="219">
        <v>14.53</v>
      </c>
      <c r="J6026" s="219">
        <v>6.63</v>
      </c>
      <c r="K6026" s="219" t="s">
        <v>37</v>
      </c>
      <c r="L6026" s="219">
        <v>37.200000000000003</v>
      </c>
      <c r="M6026" s="220" t="s">
        <v>1570</v>
      </c>
    </row>
    <row r="6027" spans="1:13">
      <c r="A6027" s="106" t="str">
        <f t="shared" si="95"/>
        <v xml:space="preserve">62220 </v>
      </c>
      <c r="B6027" s="164" t="s">
        <v>9789</v>
      </c>
      <c r="C6027" s="163"/>
      <c r="D6027" s="113" t="s">
        <v>1358</v>
      </c>
      <c r="F6027" t="s">
        <v>9779</v>
      </c>
      <c r="G6027" s="219">
        <v>14.1</v>
      </c>
      <c r="H6027" s="219" t="s">
        <v>37</v>
      </c>
      <c r="I6027" s="219">
        <v>10.35</v>
      </c>
      <c r="J6027" s="219">
        <v>5.29</v>
      </c>
      <c r="K6027" s="219" t="s">
        <v>37</v>
      </c>
      <c r="L6027" s="219">
        <v>29.74</v>
      </c>
      <c r="M6027" s="220" t="s">
        <v>1570</v>
      </c>
    </row>
    <row r="6028" spans="1:13">
      <c r="A6028" s="106" t="str">
        <f t="shared" si="95"/>
        <v xml:space="preserve">62223 </v>
      </c>
      <c r="B6028" s="164" t="s">
        <v>9790</v>
      </c>
      <c r="C6028" s="163"/>
      <c r="D6028" s="113" t="s">
        <v>1358</v>
      </c>
      <c r="F6028" t="s">
        <v>9779</v>
      </c>
      <c r="G6028" s="219">
        <v>14.05</v>
      </c>
      <c r="H6028" s="219" t="s">
        <v>37</v>
      </c>
      <c r="I6028" s="219">
        <v>12.29</v>
      </c>
      <c r="J6028" s="219">
        <v>5.22</v>
      </c>
      <c r="K6028" s="219" t="s">
        <v>37</v>
      </c>
      <c r="L6028" s="219">
        <v>31.56</v>
      </c>
      <c r="M6028" s="220" t="s">
        <v>1570</v>
      </c>
    </row>
    <row r="6029" spans="1:13">
      <c r="A6029" s="106" t="str">
        <f t="shared" si="95"/>
        <v xml:space="preserve">62225 </v>
      </c>
      <c r="B6029" s="164" t="s">
        <v>9791</v>
      </c>
      <c r="C6029" s="163"/>
      <c r="D6029" s="113" t="s">
        <v>1358</v>
      </c>
      <c r="F6029" t="s">
        <v>9783</v>
      </c>
      <c r="G6029" s="219">
        <v>6.19</v>
      </c>
      <c r="H6029" s="219" t="s">
        <v>37</v>
      </c>
      <c r="I6029" s="219">
        <v>7.78</v>
      </c>
      <c r="J6029" s="219">
        <v>2.5299999999999998</v>
      </c>
      <c r="K6029" s="219" t="s">
        <v>37</v>
      </c>
      <c r="L6029" s="219">
        <v>16.5</v>
      </c>
      <c r="M6029" s="220" t="s">
        <v>1570</v>
      </c>
    </row>
    <row r="6030" spans="1:13">
      <c r="A6030" s="106" t="str">
        <f t="shared" si="95"/>
        <v xml:space="preserve">62230 </v>
      </c>
      <c r="B6030" s="164" t="s">
        <v>9792</v>
      </c>
      <c r="C6030" s="163"/>
      <c r="D6030" s="113" t="s">
        <v>1358</v>
      </c>
      <c r="F6030" t="s">
        <v>9793</v>
      </c>
      <c r="G6030" s="219">
        <v>11.43</v>
      </c>
      <c r="H6030" s="219" t="s">
        <v>37</v>
      </c>
      <c r="I6030" s="219">
        <v>9.83</v>
      </c>
      <c r="J6030" s="219">
        <v>4.46</v>
      </c>
      <c r="K6030" s="219" t="s">
        <v>37</v>
      </c>
      <c r="L6030" s="219">
        <v>25.72</v>
      </c>
      <c r="M6030" s="220" t="s">
        <v>1570</v>
      </c>
    </row>
    <row r="6031" spans="1:13">
      <c r="A6031" s="106" t="str">
        <f t="shared" si="95"/>
        <v xml:space="preserve">62252 </v>
      </c>
      <c r="B6031" s="164" t="s">
        <v>9794</v>
      </c>
      <c r="C6031" s="163"/>
      <c r="D6031" s="113" t="s">
        <v>1358</v>
      </c>
      <c r="F6031" t="s">
        <v>9795</v>
      </c>
      <c r="G6031" s="219">
        <v>0.74</v>
      </c>
      <c r="H6031" s="219">
        <v>1.57</v>
      </c>
      <c r="I6031" s="219" t="s">
        <v>37</v>
      </c>
      <c r="J6031" s="219">
        <v>0.28000000000000003</v>
      </c>
      <c r="K6031" s="219">
        <v>2.59</v>
      </c>
      <c r="L6031" s="219" t="s">
        <v>37</v>
      </c>
      <c r="M6031" s="220" t="s">
        <v>583</v>
      </c>
    </row>
    <row r="6032" spans="1:13">
      <c r="A6032" s="106" t="str">
        <f t="shared" si="95"/>
        <v>62252 TC</v>
      </c>
      <c r="B6032" s="164" t="s">
        <v>9794</v>
      </c>
      <c r="C6032" s="163" t="s">
        <v>126</v>
      </c>
      <c r="D6032" s="113" t="s">
        <v>1358</v>
      </c>
      <c r="F6032" t="s">
        <v>9795</v>
      </c>
      <c r="G6032" s="219">
        <v>0</v>
      </c>
      <c r="H6032" s="219">
        <v>1.21</v>
      </c>
      <c r="I6032" s="219" t="s">
        <v>37</v>
      </c>
      <c r="J6032" s="219">
        <v>0.01</v>
      </c>
      <c r="K6032" s="219">
        <v>1.22</v>
      </c>
      <c r="L6032" s="219" t="s">
        <v>37</v>
      </c>
      <c r="M6032" s="220" t="s">
        <v>583</v>
      </c>
    </row>
    <row r="6033" spans="1:13">
      <c r="A6033" s="106" t="str">
        <f t="shared" si="95"/>
        <v>62252 26</v>
      </c>
      <c r="B6033" s="164" t="s">
        <v>9794</v>
      </c>
      <c r="C6033" s="163">
        <v>26</v>
      </c>
      <c r="D6033" s="113" t="s">
        <v>1358</v>
      </c>
      <c r="F6033" t="s">
        <v>9795</v>
      </c>
      <c r="G6033" s="219">
        <v>0.74</v>
      </c>
      <c r="H6033" s="219">
        <v>0.36</v>
      </c>
      <c r="I6033" s="219">
        <v>0.36</v>
      </c>
      <c r="J6033" s="219">
        <v>0.27</v>
      </c>
      <c r="K6033" s="219">
        <v>1.37</v>
      </c>
      <c r="L6033" s="219">
        <v>1.37</v>
      </c>
      <c r="M6033" s="220" t="s">
        <v>583</v>
      </c>
    </row>
    <row r="6034" spans="1:13">
      <c r="A6034" s="106" t="str">
        <f t="shared" si="95"/>
        <v xml:space="preserve">62256 </v>
      </c>
      <c r="B6034" s="164" t="s">
        <v>9796</v>
      </c>
      <c r="C6034" s="163"/>
      <c r="D6034" s="113" t="s">
        <v>1358</v>
      </c>
      <c r="F6034" t="s">
        <v>9797</v>
      </c>
      <c r="G6034" s="219">
        <v>7.38</v>
      </c>
      <c r="H6034" s="219" t="s">
        <v>37</v>
      </c>
      <c r="I6034" s="219">
        <v>8.41</v>
      </c>
      <c r="J6034" s="219">
        <v>3.03</v>
      </c>
      <c r="K6034" s="219" t="s">
        <v>37</v>
      </c>
      <c r="L6034" s="219">
        <v>18.82</v>
      </c>
      <c r="M6034" s="220" t="s">
        <v>1570</v>
      </c>
    </row>
    <row r="6035" spans="1:13">
      <c r="A6035" s="106" t="str">
        <f t="shared" si="95"/>
        <v xml:space="preserve">62258 </v>
      </c>
      <c r="B6035" s="164" t="s">
        <v>9798</v>
      </c>
      <c r="C6035" s="163"/>
      <c r="D6035" s="113" t="s">
        <v>1358</v>
      </c>
      <c r="F6035" t="s">
        <v>9799</v>
      </c>
      <c r="G6035" s="219">
        <v>15.64</v>
      </c>
      <c r="H6035" s="219" t="s">
        <v>37</v>
      </c>
      <c r="I6035" s="219">
        <v>12.28</v>
      </c>
      <c r="J6035" s="219">
        <v>6.11</v>
      </c>
      <c r="K6035" s="219" t="s">
        <v>37</v>
      </c>
      <c r="L6035" s="219">
        <v>34.03</v>
      </c>
      <c r="M6035" s="220" t="s">
        <v>1570</v>
      </c>
    </row>
    <row r="6036" spans="1:13">
      <c r="A6036" s="106" t="str">
        <f t="shared" si="95"/>
        <v xml:space="preserve">62263 </v>
      </c>
      <c r="B6036" s="164" t="s">
        <v>9800</v>
      </c>
      <c r="C6036" s="163"/>
      <c r="D6036" s="113" t="s">
        <v>1358</v>
      </c>
      <c r="F6036" t="s">
        <v>9801</v>
      </c>
      <c r="G6036" s="219">
        <v>5</v>
      </c>
      <c r="H6036" s="219">
        <v>13.92</v>
      </c>
      <c r="I6036" s="219">
        <v>4.22</v>
      </c>
      <c r="J6036" s="219">
        <v>0.5</v>
      </c>
      <c r="K6036" s="219">
        <v>19.420000000000002</v>
      </c>
      <c r="L6036" s="219">
        <v>9.7200000000000006</v>
      </c>
      <c r="M6036" s="220" t="s">
        <v>1474</v>
      </c>
    </row>
    <row r="6037" spans="1:13">
      <c r="A6037" s="106" t="str">
        <f t="shared" si="95"/>
        <v xml:space="preserve">62264 </v>
      </c>
      <c r="B6037" s="164" t="s">
        <v>9802</v>
      </c>
      <c r="C6037" s="163"/>
      <c r="D6037" s="113" t="s">
        <v>1358</v>
      </c>
      <c r="F6037" t="s">
        <v>9803</v>
      </c>
      <c r="G6037" s="219">
        <v>4.42</v>
      </c>
      <c r="H6037" s="219">
        <v>8.31</v>
      </c>
      <c r="I6037" s="219">
        <v>2.4300000000000002</v>
      </c>
      <c r="J6037" s="219">
        <v>0.44</v>
      </c>
      <c r="K6037" s="219">
        <v>13.17</v>
      </c>
      <c r="L6037" s="219">
        <v>7.29</v>
      </c>
      <c r="M6037" s="220" t="s">
        <v>1474</v>
      </c>
    </row>
    <row r="6038" spans="1:13">
      <c r="A6038" s="106" t="str">
        <f t="shared" si="95"/>
        <v xml:space="preserve">62267 </v>
      </c>
      <c r="B6038" s="164" t="s">
        <v>9804</v>
      </c>
      <c r="C6038" s="163"/>
      <c r="D6038" s="113" t="s">
        <v>1358</v>
      </c>
      <c r="F6038" t="s">
        <v>9805</v>
      </c>
      <c r="G6038" s="219">
        <v>3</v>
      </c>
      <c r="H6038" s="219">
        <v>4.59</v>
      </c>
      <c r="I6038" s="219">
        <v>1.25</v>
      </c>
      <c r="J6038" s="219">
        <v>0.3</v>
      </c>
      <c r="K6038" s="219">
        <v>7.89</v>
      </c>
      <c r="L6038" s="219">
        <v>4.55</v>
      </c>
      <c r="M6038" s="220" t="s">
        <v>1324</v>
      </c>
    </row>
    <row r="6039" spans="1:13">
      <c r="A6039" s="106" t="str">
        <f t="shared" si="95"/>
        <v xml:space="preserve">62268 </v>
      </c>
      <c r="B6039" s="164" t="s">
        <v>9806</v>
      </c>
      <c r="C6039" s="163"/>
      <c r="D6039" s="113" t="s">
        <v>1358</v>
      </c>
      <c r="F6039" t="s">
        <v>9807</v>
      </c>
      <c r="G6039" s="219">
        <v>4.7300000000000004</v>
      </c>
      <c r="H6039" s="219" t="s">
        <v>37</v>
      </c>
      <c r="I6039" s="219">
        <v>3.27</v>
      </c>
      <c r="J6039" s="219">
        <v>1.96</v>
      </c>
      <c r="K6039" s="219" t="s">
        <v>37</v>
      </c>
      <c r="L6039" s="219">
        <v>9.9600000000000009</v>
      </c>
      <c r="M6039" s="220" t="s">
        <v>1324</v>
      </c>
    </row>
    <row r="6040" spans="1:13">
      <c r="A6040" s="106" t="str">
        <f t="shared" si="95"/>
        <v xml:space="preserve">62269 </v>
      </c>
      <c r="B6040" s="164" t="s">
        <v>9808</v>
      </c>
      <c r="C6040" s="163"/>
      <c r="D6040" s="113" t="s">
        <v>1358</v>
      </c>
      <c r="F6040" t="s">
        <v>9809</v>
      </c>
      <c r="G6040" s="219">
        <v>5.01</v>
      </c>
      <c r="H6040" s="219" t="s">
        <v>37</v>
      </c>
      <c r="I6040" s="219">
        <v>2.2000000000000002</v>
      </c>
      <c r="J6040" s="219">
        <v>0.44</v>
      </c>
      <c r="K6040" s="219" t="s">
        <v>37</v>
      </c>
      <c r="L6040" s="219">
        <v>7.65</v>
      </c>
      <c r="M6040" s="220" t="s">
        <v>1324</v>
      </c>
    </row>
    <row r="6041" spans="1:13">
      <c r="A6041" s="106" t="str">
        <f t="shared" si="95"/>
        <v xml:space="preserve">62270 </v>
      </c>
      <c r="B6041" s="164" t="s">
        <v>9810</v>
      </c>
      <c r="C6041" s="163"/>
      <c r="D6041" s="113" t="s">
        <v>1358</v>
      </c>
      <c r="F6041" t="s">
        <v>17720</v>
      </c>
      <c r="G6041" s="219">
        <v>1.22</v>
      </c>
      <c r="H6041" s="219">
        <v>2.9</v>
      </c>
      <c r="I6041" s="219">
        <v>0.41</v>
      </c>
      <c r="J6041" s="219">
        <v>0.27</v>
      </c>
      <c r="K6041" s="219">
        <v>4.3899999999999997</v>
      </c>
      <c r="L6041" s="219">
        <v>1.9</v>
      </c>
      <c r="M6041" s="220" t="s">
        <v>1324</v>
      </c>
    </row>
    <row r="6042" spans="1:13">
      <c r="A6042" s="106" t="str">
        <f t="shared" si="95"/>
        <v xml:space="preserve">62272 </v>
      </c>
      <c r="B6042" s="164" t="s">
        <v>9811</v>
      </c>
      <c r="C6042" s="163"/>
      <c r="D6042" s="113" t="s">
        <v>1358</v>
      </c>
      <c r="F6042" t="s">
        <v>17721</v>
      </c>
      <c r="G6042" s="219">
        <v>1.58</v>
      </c>
      <c r="H6042" s="219">
        <v>3.52</v>
      </c>
      <c r="I6042" s="219">
        <v>0.71</v>
      </c>
      <c r="J6042" s="219">
        <v>0.46</v>
      </c>
      <c r="K6042" s="219">
        <v>5.56</v>
      </c>
      <c r="L6042" s="219">
        <v>2.75</v>
      </c>
      <c r="M6042" s="220" t="s">
        <v>1324</v>
      </c>
    </row>
    <row r="6043" spans="1:13">
      <c r="A6043" s="106" t="str">
        <f t="shared" si="95"/>
        <v xml:space="preserve">62273 </v>
      </c>
      <c r="B6043" s="164" t="s">
        <v>9812</v>
      </c>
      <c r="C6043" s="163"/>
      <c r="D6043" s="113" t="s">
        <v>1358</v>
      </c>
      <c r="F6043" t="s">
        <v>9813</v>
      </c>
      <c r="G6043" s="219">
        <v>2.15</v>
      </c>
      <c r="H6043" s="219">
        <v>2.67</v>
      </c>
      <c r="I6043" s="219">
        <v>1</v>
      </c>
      <c r="J6043" s="219">
        <v>0.22</v>
      </c>
      <c r="K6043" s="219">
        <v>5.04</v>
      </c>
      <c r="L6043" s="219">
        <v>3.37</v>
      </c>
      <c r="M6043" s="220" t="s">
        <v>1324</v>
      </c>
    </row>
    <row r="6044" spans="1:13">
      <c r="A6044" s="106" t="str">
        <f t="shared" si="95"/>
        <v xml:space="preserve">62280 </v>
      </c>
      <c r="B6044" s="164" t="s">
        <v>9814</v>
      </c>
      <c r="C6044" s="163"/>
      <c r="D6044" s="113" t="s">
        <v>1358</v>
      </c>
      <c r="F6044" t="s">
        <v>9815</v>
      </c>
      <c r="G6044" s="219">
        <v>2.63</v>
      </c>
      <c r="H6044" s="219">
        <v>6.96</v>
      </c>
      <c r="I6044" s="219">
        <v>1.88</v>
      </c>
      <c r="J6044" s="219">
        <v>0.27</v>
      </c>
      <c r="K6044" s="219">
        <v>9.86</v>
      </c>
      <c r="L6044" s="219">
        <v>4.78</v>
      </c>
      <c r="M6044" s="220" t="s">
        <v>1474</v>
      </c>
    </row>
    <row r="6045" spans="1:13">
      <c r="A6045" s="106" t="str">
        <f t="shared" si="95"/>
        <v xml:space="preserve">62281 </v>
      </c>
      <c r="B6045" s="164" t="s">
        <v>9816</v>
      </c>
      <c r="C6045" s="163"/>
      <c r="D6045" s="113" t="s">
        <v>1358</v>
      </c>
      <c r="F6045" t="s">
        <v>9815</v>
      </c>
      <c r="G6045" s="219">
        <v>2.66</v>
      </c>
      <c r="H6045" s="219">
        <v>4.32</v>
      </c>
      <c r="I6045" s="219">
        <v>1.75</v>
      </c>
      <c r="J6045" s="219">
        <v>0.23</v>
      </c>
      <c r="K6045" s="219">
        <v>7.21</v>
      </c>
      <c r="L6045" s="219">
        <v>4.6399999999999997</v>
      </c>
      <c r="M6045" s="220" t="s">
        <v>1474</v>
      </c>
    </row>
    <row r="6046" spans="1:13">
      <c r="A6046" s="106" t="str">
        <f t="shared" si="95"/>
        <v xml:space="preserve">62282 </v>
      </c>
      <c r="B6046" s="164" t="s">
        <v>9817</v>
      </c>
      <c r="C6046" s="163"/>
      <c r="D6046" s="113" t="s">
        <v>1358</v>
      </c>
      <c r="F6046" t="s">
        <v>9818</v>
      </c>
      <c r="G6046" s="219">
        <v>2.33</v>
      </c>
      <c r="H6046" s="219">
        <v>6.78</v>
      </c>
      <c r="I6046" s="219">
        <v>1.69</v>
      </c>
      <c r="J6046" s="219">
        <v>0.22</v>
      </c>
      <c r="K6046" s="219">
        <v>9.33</v>
      </c>
      <c r="L6046" s="219">
        <v>4.24</v>
      </c>
      <c r="M6046" s="220" t="s">
        <v>1474</v>
      </c>
    </row>
    <row r="6047" spans="1:13">
      <c r="A6047" s="106" t="str">
        <f t="shared" si="95"/>
        <v xml:space="preserve">62284 </v>
      </c>
      <c r="B6047" s="164" t="s">
        <v>9819</v>
      </c>
      <c r="C6047" s="163"/>
      <c r="D6047" s="113" t="s">
        <v>1358</v>
      </c>
      <c r="F6047" t="s">
        <v>9820</v>
      </c>
      <c r="G6047" s="219">
        <v>1.54</v>
      </c>
      <c r="H6047" s="219">
        <v>3.89</v>
      </c>
      <c r="I6047" s="219">
        <v>0.75</v>
      </c>
      <c r="J6047" s="219">
        <v>0.17</v>
      </c>
      <c r="K6047" s="219">
        <v>5.6</v>
      </c>
      <c r="L6047" s="219">
        <v>2.46</v>
      </c>
      <c r="M6047" s="220" t="s">
        <v>1324</v>
      </c>
    </row>
    <row r="6048" spans="1:13">
      <c r="A6048" s="106" t="str">
        <f t="shared" si="95"/>
        <v xml:space="preserve">62287 </v>
      </c>
      <c r="B6048" s="164" t="s">
        <v>9821</v>
      </c>
      <c r="C6048" s="163"/>
      <c r="D6048" s="113" t="s">
        <v>1358</v>
      </c>
      <c r="F6048" t="s">
        <v>18461</v>
      </c>
      <c r="G6048" s="219">
        <v>9.0299999999999994</v>
      </c>
      <c r="H6048" s="219" t="s">
        <v>37</v>
      </c>
      <c r="I6048" s="219">
        <v>8.1</v>
      </c>
      <c r="J6048" s="219">
        <v>0.96</v>
      </c>
      <c r="K6048" s="219" t="s">
        <v>37</v>
      </c>
      <c r="L6048" s="219">
        <v>18.09</v>
      </c>
      <c r="M6048" s="220" t="s">
        <v>1570</v>
      </c>
    </row>
    <row r="6049" spans="1:13">
      <c r="A6049" s="106" t="str">
        <f t="shared" si="95"/>
        <v xml:space="preserve">62290 </v>
      </c>
      <c r="B6049" s="164" t="s">
        <v>9822</v>
      </c>
      <c r="C6049" s="163"/>
      <c r="D6049" s="113" t="s">
        <v>1358</v>
      </c>
      <c r="F6049" t="s">
        <v>9823</v>
      </c>
      <c r="G6049" s="219">
        <v>3</v>
      </c>
      <c r="H6049" s="219">
        <v>7.01</v>
      </c>
      <c r="I6049" s="219">
        <v>1.36</v>
      </c>
      <c r="J6049" s="219">
        <v>0.27</v>
      </c>
      <c r="K6049" s="219">
        <v>10.28</v>
      </c>
      <c r="L6049" s="219">
        <v>4.63</v>
      </c>
      <c r="M6049" s="220" t="s">
        <v>1324</v>
      </c>
    </row>
    <row r="6050" spans="1:13">
      <c r="A6050" s="106" t="str">
        <f t="shared" si="95"/>
        <v xml:space="preserve">62291 </v>
      </c>
      <c r="B6050" s="164" t="s">
        <v>9824</v>
      </c>
      <c r="C6050" s="163"/>
      <c r="D6050" s="113" t="s">
        <v>1358</v>
      </c>
      <c r="F6050" t="s">
        <v>9825</v>
      </c>
      <c r="G6050" s="219">
        <v>2.91</v>
      </c>
      <c r="H6050" s="219">
        <v>6.1</v>
      </c>
      <c r="I6050" s="219">
        <v>1.07</v>
      </c>
      <c r="J6050" s="219">
        <v>0.24</v>
      </c>
      <c r="K6050" s="219">
        <v>9.25</v>
      </c>
      <c r="L6050" s="219">
        <v>4.22</v>
      </c>
      <c r="M6050" s="220" t="s">
        <v>1324</v>
      </c>
    </row>
    <row r="6051" spans="1:13">
      <c r="A6051" s="106" t="str">
        <f t="shared" si="95"/>
        <v xml:space="preserve">62292 </v>
      </c>
      <c r="B6051" s="164" t="s">
        <v>9826</v>
      </c>
      <c r="C6051" s="163"/>
      <c r="D6051" s="113" t="s">
        <v>1358</v>
      </c>
      <c r="F6051" t="s">
        <v>9827</v>
      </c>
      <c r="G6051" s="219">
        <v>9.24</v>
      </c>
      <c r="H6051" s="219" t="s">
        <v>37</v>
      </c>
      <c r="I6051" s="219">
        <v>7.24</v>
      </c>
      <c r="J6051" s="219">
        <v>0.98</v>
      </c>
      <c r="K6051" s="219" t="s">
        <v>37</v>
      </c>
      <c r="L6051" s="219">
        <v>17.46</v>
      </c>
      <c r="M6051" s="220" t="s">
        <v>1570</v>
      </c>
    </row>
    <row r="6052" spans="1:13">
      <c r="A6052" s="106" t="str">
        <f t="shared" si="95"/>
        <v xml:space="preserve">62294 </v>
      </c>
      <c r="B6052" s="164" t="s">
        <v>9828</v>
      </c>
      <c r="C6052" s="163"/>
      <c r="D6052" s="113" t="s">
        <v>1358</v>
      </c>
      <c r="F6052" t="s">
        <v>9829</v>
      </c>
      <c r="G6052" s="219">
        <v>12.87</v>
      </c>
      <c r="H6052" s="219" t="s">
        <v>37</v>
      </c>
      <c r="I6052" s="219">
        <v>10.99</v>
      </c>
      <c r="J6052" s="219">
        <v>5.35</v>
      </c>
      <c r="K6052" s="219" t="s">
        <v>37</v>
      </c>
      <c r="L6052" s="219">
        <v>29.21</v>
      </c>
      <c r="M6052" s="220" t="s">
        <v>1570</v>
      </c>
    </row>
    <row r="6053" spans="1:13">
      <c r="A6053" s="106" t="str">
        <f t="shared" si="95"/>
        <v xml:space="preserve">62302 </v>
      </c>
      <c r="B6053" s="164" t="s">
        <v>9830</v>
      </c>
      <c r="C6053" s="163"/>
      <c r="D6053" s="113" t="s">
        <v>1358</v>
      </c>
      <c r="F6053" t="s">
        <v>9831</v>
      </c>
      <c r="G6053" s="219">
        <v>2.29</v>
      </c>
      <c r="H6053" s="219">
        <v>5.08</v>
      </c>
      <c r="I6053" s="219">
        <v>1</v>
      </c>
      <c r="J6053" s="219">
        <v>0.22</v>
      </c>
      <c r="K6053" s="219">
        <v>7.59</v>
      </c>
      <c r="L6053" s="219">
        <v>3.51</v>
      </c>
      <c r="M6053" s="220" t="s">
        <v>1324</v>
      </c>
    </row>
    <row r="6054" spans="1:13">
      <c r="A6054" s="106" t="str">
        <f t="shared" si="95"/>
        <v xml:space="preserve">62303 </v>
      </c>
      <c r="B6054" s="164" t="s">
        <v>9832</v>
      </c>
      <c r="C6054" s="163"/>
      <c r="D6054" s="113" t="s">
        <v>1358</v>
      </c>
      <c r="F6054" t="s">
        <v>9831</v>
      </c>
      <c r="G6054" s="219">
        <v>2.29</v>
      </c>
      <c r="H6054" s="219">
        <v>5.22</v>
      </c>
      <c r="I6054" s="219">
        <v>1.01</v>
      </c>
      <c r="J6054" s="219">
        <v>0.21</v>
      </c>
      <c r="K6054" s="219">
        <v>7.72</v>
      </c>
      <c r="L6054" s="219">
        <v>3.51</v>
      </c>
      <c r="M6054" s="220" t="s">
        <v>1324</v>
      </c>
    </row>
    <row r="6055" spans="1:13">
      <c r="A6055" s="106" t="str">
        <f t="shared" si="95"/>
        <v xml:space="preserve">62304 </v>
      </c>
      <c r="B6055" s="164" t="s">
        <v>9833</v>
      </c>
      <c r="C6055" s="163"/>
      <c r="D6055" s="113" t="s">
        <v>1358</v>
      </c>
      <c r="F6055" t="s">
        <v>9831</v>
      </c>
      <c r="G6055" s="219">
        <v>2.25</v>
      </c>
      <c r="H6055" s="219">
        <v>5.08</v>
      </c>
      <c r="I6055" s="219">
        <v>1</v>
      </c>
      <c r="J6055" s="219">
        <v>0.22</v>
      </c>
      <c r="K6055" s="219">
        <v>7.55</v>
      </c>
      <c r="L6055" s="219">
        <v>3.47</v>
      </c>
      <c r="M6055" s="220" t="s">
        <v>1324</v>
      </c>
    </row>
    <row r="6056" spans="1:13">
      <c r="A6056" s="106" t="str">
        <f t="shared" si="95"/>
        <v xml:space="preserve">62305 </v>
      </c>
      <c r="B6056" s="164" t="s">
        <v>9834</v>
      </c>
      <c r="C6056" s="163"/>
      <c r="D6056" s="113" t="s">
        <v>1358</v>
      </c>
      <c r="F6056" t="s">
        <v>9831</v>
      </c>
      <c r="G6056" s="219">
        <v>2.35</v>
      </c>
      <c r="H6056" s="219">
        <v>5.65</v>
      </c>
      <c r="I6056" s="219">
        <v>1.03</v>
      </c>
      <c r="J6056" s="219">
        <v>0.22</v>
      </c>
      <c r="K6056" s="219">
        <v>8.2200000000000006</v>
      </c>
      <c r="L6056" s="219">
        <v>3.6</v>
      </c>
      <c r="M6056" s="220" t="s">
        <v>1324</v>
      </c>
    </row>
    <row r="6057" spans="1:13">
      <c r="A6057" s="106" t="str">
        <f t="shared" si="95"/>
        <v xml:space="preserve">62320 </v>
      </c>
      <c r="B6057" s="164" t="s">
        <v>9835</v>
      </c>
      <c r="C6057" s="163"/>
      <c r="D6057" s="113" t="s">
        <v>1358</v>
      </c>
      <c r="F6057" t="s">
        <v>9836</v>
      </c>
      <c r="G6057" s="219">
        <v>1.8</v>
      </c>
      <c r="H6057" s="219">
        <v>2.87</v>
      </c>
      <c r="I6057" s="219">
        <v>0.93</v>
      </c>
      <c r="J6057" s="219">
        <v>0.25</v>
      </c>
      <c r="K6057" s="219">
        <v>4.92</v>
      </c>
      <c r="L6057" s="219">
        <v>2.98</v>
      </c>
      <c r="M6057" s="220" t="s">
        <v>1324</v>
      </c>
    </row>
    <row r="6058" spans="1:13">
      <c r="A6058" s="106" t="str">
        <f t="shared" si="95"/>
        <v xml:space="preserve">62321 </v>
      </c>
      <c r="B6058" s="164" t="s">
        <v>9837</v>
      </c>
      <c r="C6058" s="163"/>
      <c r="D6058" s="113" t="s">
        <v>1358</v>
      </c>
      <c r="F6058" t="s">
        <v>9836</v>
      </c>
      <c r="G6058" s="219">
        <v>1.95</v>
      </c>
      <c r="H6058" s="219">
        <v>5.75</v>
      </c>
      <c r="I6058" s="219">
        <v>1.06</v>
      </c>
      <c r="J6058" s="219">
        <v>0.19</v>
      </c>
      <c r="K6058" s="219">
        <v>7.89</v>
      </c>
      <c r="L6058" s="219">
        <v>3.2</v>
      </c>
      <c r="M6058" s="220" t="s">
        <v>1324</v>
      </c>
    </row>
    <row r="6059" spans="1:13">
      <c r="A6059" s="106" t="str">
        <f t="shared" si="95"/>
        <v xml:space="preserve">62322 </v>
      </c>
      <c r="B6059" s="164" t="s">
        <v>9838</v>
      </c>
      <c r="C6059" s="163"/>
      <c r="D6059" s="113" t="s">
        <v>1358</v>
      </c>
      <c r="F6059" t="s">
        <v>9839</v>
      </c>
      <c r="G6059" s="219">
        <v>1.55</v>
      </c>
      <c r="H6059" s="219">
        <v>2.34</v>
      </c>
      <c r="I6059" s="219">
        <v>0.64</v>
      </c>
      <c r="J6059" s="219">
        <v>0.17</v>
      </c>
      <c r="K6059" s="219">
        <v>4.0599999999999996</v>
      </c>
      <c r="L6059" s="219">
        <v>2.36</v>
      </c>
      <c r="M6059" s="220" t="s">
        <v>1324</v>
      </c>
    </row>
    <row r="6060" spans="1:13">
      <c r="A6060" s="106" t="str">
        <f t="shared" si="95"/>
        <v xml:space="preserve">62323 </v>
      </c>
      <c r="B6060" s="164" t="s">
        <v>9840</v>
      </c>
      <c r="C6060" s="163"/>
      <c r="D6060" s="113" t="s">
        <v>1358</v>
      </c>
      <c r="F6060" t="s">
        <v>9839</v>
      </c>
      <c r="G6060" s="219">
        <v>1.8</v>
      </c>
      <c r="H6060" s="219">
        <v>5.78</v>
      </c>
      <c r="I6060" s="219">
        <v>0.98</v>
      </c>
      <c r="J6060" s="219">
        <v>0.18</v>
      </c>
      <c r="K6060" s="219">
        <v>7.76</v>
      </c>
      <c r="L6060" s="219">
        <v>2.96</v>
      </c>
      <c r="M6060" s="220" t="s">
        <v>1324</v>
      </c>
    </row>
    <row r="6061" spans="1:13">
      <c r="A6061" s="106" t="str">
        <f t="shared" si="95"/>
        <v xml:space="preserve">62324 </v>
      </c>
      <c r="B6061" s="164" t="s">
        <v>9841</v>
      </c>
      <c r="C6061" s="163"/>
      <c r="D6061" s="113" t="s">
        <v>1358</v>
      </c>
      <c r="F6061" t="s">
        <v>9836</v>
      </c>
      <c r="G6061" s="219">
        <v>1.89</v>
      </c>
      <c r="H6061" s="219">
        <v>2.06</v>
      </c>
      <c r="I6061" s="219">
        <v>0.59</v>
      </c>
      <c r="J6061" s="219">
        <v>0.16</v>
      </c>
      <c r="K6061" s="219">
        <v>4.1100000000000003</v>
      </c>
      <c r="L6061" s="219">
        <v>2.64</v>
      </c>
      <c r="M6061" s="220" t="s">
        <v>1324</v>
      </c>
    </row>
    <row r="6062" spans="1:13">
      <c r="A6062" s="106" t="str">
        <f t="shared" si="95"/>
        <v xml:space="preserve">62325 </v>
      </c>
      <c r="B6062" s="164" t="s">
        <v>9842</v>
      </c>
      <c r="C6062" s="163"/>
      <c r="D6062" s="113" t="s">
        <v>1358</v>
      </c>
      <c r="F6062" t="s">
        <v>9836</v>
      </c>
      <c r="G6062" s="219">
        <v>2.2000000000000002</v>
      </c>
      <c r="H6062" s="219">
        <v>5.0999999999999996</v>
      </c>
      <c r="I6062" s="219">
        <v>0.88</v>
      </c>
      <c r="J6062" s="219">
        <v>0.2</v>
      </c>
      <c r="K6062" s="219">
        <v>7.5</v>
      </c>
      <c r="L6062" s="219">
        <v>3.28</v>
      </c>
      <c r="M6062" s="220" t="s">
        <v>1324</v>
      </c>
    </row>
    <row r="6063" spans="1:13">
      <c r="A6063" s="106" t="str">
        <f t="shared" si="95"/>
        <v xml:space="preserve">62326 </v>
      </c>
      <c r="B6063" s="164" t="s">
        <v>9843</v>
      </c>
      <c r="C6063" s="163"/>
      <c r="D6063" s="113" t="s">
        <v>1358</v>
      </c>
      <c r="F6063" t="s">
        <v>9839</v>
      </c>
      <c r="G6063" s="219">
        <v>1.78</v>
      </c>
      <c r="H6063" s="219">
        <v>2.1800000000000002</v>
      </c>
      <c r="I6063" s="219">
        <v>0.59</v>
      </c>
      <c r="J6063" s="219">
        <v>0.16</v>
      </c>
      <c r="K6063" s="219">
        <v>4.12</v>
      </c>
      <c r="L6063" s="219">
        <v>2.5299999999999998</v>
      </c>
      <c r="M6063" s="220" t="s">
        <v>1324</v>
      </c>
    </row>
    <row r="6064" spans="1:13">
      <c r="A6064" s="106" t="str">
        <f t="shared" si="95"/>
        <v xml:space="preserve">62327 </v>
      </c>
      <c r="B6064" s="164" t="s">
        <v>9844</v>
      </c>
      <c r="C6064" s="163"/>
      <c r="D6064" s="113" t="s">
        <v>1358</v>
      </c>
      <c r="F6064" t="s">
        <v>9839</v>
      </c>
      <c r="G6064" s="219">
        <v>1.9</v>
      </c>
      <c r="H6064" s="219">
        <v>6.09</v>
      </c>
      <c r="I6064" s="219">
        <v>1.1000000000000001</v>
      </c>
      <c r="J6064" s="219">
        <v>0.2</v>
      </c>
      <c r="K6064" s="219">
        <v>8.19</v>
      </c>
      <c r="L6064" s="219">
        <v>3.2</v>
      </c>
      <c r="M6064" s="220" t="s">
        <v>1324</v>
      </c>
    </row>
    <row r="6065" spans="1:13">
      <c r="A6065" s="106" t="str">
        <f t="shared" si="95"/>
        <v xml:space="preserve">62328 </v>
      </c>
      <c r="B6065" s="164" t="s">
        <v>17722</v>
      </c>
      <c r="C6065" s="163"/>
      <c r="D6065" s="113" t="s">
        <v>1358</v>
      </c>
      <c r="F6065" t="s">
        <v>9784</v>
      </c>
      <c r="G6065" s="219">
        <v>1.73</v>
      </c>
      <c r="H6065" s="219">
        <v>4.74</v>
      </c>
      <c r="I6065" s="219">
        <v>0.62</v>
      </c>
      <c r="J6065" s="219">
        <v>0.17</v>
      </c>
      <c r="K6065" s="219">
        <v>6.64</v>
      </c>
      <c r="L6065" s="219">
        <v>2.52</v>
      </c>
      <c r="M6065" s="220" t="s">
        <v>1324</v>
      </c>
    </row>
    <row r="6066" spans="1:13">
      <c r="A6066" s="106" t="str">
        <f t="shared" si="95"/>
        <v xml:space="preserve">62329 </v>
      </c>
      <c r="B6066" s="164" t="s">
        <v>17723</v>
      </c>
      <c r="C6066" s="163"/>
      <c r="D6066" s="113" t="s">
        <v>1358</v>
      </c>
      <c r="F6066" t="s">
        <v>9785</v>
      </c>
      <c r="G6066" s="219">
        <v>2.0299999999999998</v>
      </c>
      <c r="H6066" s="219">
        <v>5.5</v>
      </c>
      <c r="I6066" s="219">
        <v>0.76</v>
      </c>
      <c r="J6066" s="219">
        <v>0.3</v>
      </c>
      <c r="K6066" s="219">
        <v>7.83</v>
      </c>
      <c r="L6066" s="219">
        <v>3.09</v>
      </c>
      <c r="M6066" s="220" t="s">
        <v>1324</v>
      </c>
    </row>
    <row r="6067" spans="1:13">
      <c r="A6067" s="106" t="str">
        <f t="shared" si="95"/>
        <v xml:space="preserve">62350 </v>
      </c>
      <c r="B6067" s="164" t="s">
        <v>9845</v>
      </c>
      <c r="C6067" s="163"/>
      <c r="D6067" s="113" t="s">
        <v>1358</v>
      </c>
      <c r="F6067" t="s">
        <v>9846</v>
      </c>
      <c r="G6067" s="219">
        <v>6.05</v>
      </c>
      <c r="H6067" s="219" t="s">
        <v>37</v>
      </c>
      <c r="I6067" s="219">
        <v>4.78</v>
      </c>
      <c r="J6067" s="219">
        <v>1.21</v>
      </c>
      <c r="K6067" s="219" t="s">
        <v>37</v>
      </c>
      <c r="L6067" s="219">
        <v>12.04</v>
      </c>
      <c r="M6067" s="220" t="s">
        <v>1474</v>
      </c>
    </row>
    <row r="6068" spans="1:13">
      <c r="A6068" s="106" t="str">
        <f t="shared" si="95"/>
        <v xml:space="preserve">62351 </v>
      </c>
      <c r="B6068" s="164" t="s">
        <v>9847</v>
      </c>
      <c r="C6068" s="163"/>
      <c r="D6068" s="113" t="s">
        <v>1358</v>
      </c>
      <c r="F6068" t="s">
        <v>9846</v>
      </c>
      <c r="G6068" s="219">
        <v>11.66</v>
      </c>
      <c r="H6068" s="219" t="s">
        <v>37</v>
      </c>
      <c r="I6068" s="219">
        <v>11.87</v>
      </c>
      <c r="J6068" s="219">
        <v>4.34</v>
      </c>
      <c r="K6068" s="219" t="s">
        <v>37</v>
      </c>
      <c r="L6068" s="219">
        <v>27.87</v>
      </c>
      <c r="M6068" s="220" t="s">
        <v>1570</v>
      </c>
    </row>
    <row r="6069" spans="1:13">
      <c r="A6069" s="106" t="str">
        <f t="shared" si="95"/>
        <v xml:space="preserve">62355 </v>
      </c>
      <c r="B6069" s="164" t="s">
        <v>9848</v>
      </c>
      <c r="C6069" s="163"/>
      <c r="D6069" s="113" t="s">
        <v>1358</v>
      </c>
      <c r="F6069" t="s">
        <v>9849</v>
      </c>
      <c r="G6069" s="219">
        <v>3.55</v>
      </c>
      <c r="H6069" s="219" t="s">
        <v>37</v>
      </c>
      <c r="I6069" s="219">
        <v>3.98</v>
      </c>
      <c r="J6069" s="219">
        <v>0.85</v>
      </c>
      <c r="K6069" s="219" t="s">
        <v>37</v>
      </c>
      <c r="L6069" s="219">
        <v>8.3800000000000008</v>
      </c>
      <c r="M6069" s="220" t="s">
        <v>1474</v>
      </c>
    </row>
    <row r="6070" spans="1:13">
      <c r="A6070" s="106" t="str">
        <f t="shared" si="95"/>
        <v xml:space="preserve">62360 </v>
      </c>
      <c r="B6070" s="164" t="s">
        <v>9850</v>
      </c>
      <c r="C6070" s="163"/>
      <c r="D6070" s="113" t="s">
        <v>1358</v>
      </c>
      <c r="F6070" t="s">
        <v>9851</v>
      </c>
      <c r="G6070" s="219">
        <v>4.33</v>
      </c>
      <c r="H6070" s="219" t="s">
        <v>37</v>
      </c>
      <c r="I6070" s="219">
        <v>4.0999999999999996</v>
      </c>
      <c r="J6070" s="219">
        <v>0.98</v>
      </c>
      <c r="K6070" s="219" t="s">
        <v>37</v>
      </c>
      <c r="L6070" s="219">
        <v>9.41</v>
      </c>
      <c r="M6070" s="220" t="s">
        <v>1474</v>
      </c>
    </row>
    <row r="6071" spans="1:13">
      <c r="A6071" s="106" t="str">
        <f t="shared" si="95"/>
        <v xml:space="preserve">62361 </v>
      </c>
      <c r="B6071" s="164" t="s">
        <v>9852</v>
      </c>
      <c r="C6071" s="163"/>
      <c r="D6071" s="113" t="s">
        <v>1358</v>
      </c>
      <c r="F6071" t="s">
        <v>9853</v>
      </c>
      <c r="G6071" s="219">
        <v>5</v>
      </c>
      <c r="H6071" s="219" t="s">
        <v>37</v>
      </c>
      <c r="I6071" s="219">
        <v>6.28</v>
      </c>
      <c r="J6071" s="219">
        <v>2.08</v>
      </c>
      <c r="K6071" s="219" t="s">
        <v>37</v>
      </c>
      <c r="L6071" s="219">
        <v>13.36</v>
      </c>
      <c r="M6071" s="220" t="s">
        <v>1474</v>
      </c>
    </row>
    <row r="6072" spans="1:13">
      <c r="A6072" s="106" t="str">
        <f t="shared" si="95"/>
        <v xml:space="preserve">62362 </v>
      </c>
      <c r="B6072" s="164" t="s">
        <v>9854</v>
      </c>
      <c r="C6072" s="163"/>
      <c r="D6072" s="113" t="s">
        <v>1358</v>
      </c>
      <c r="F6072" t="s">
        <v>9853</v>
      </c>
      <c r="G6072" s="219">
        <v>5.6</v>
      </c>
      <c r="H6072" s="219" t="s">
        <v>37</v>
      </c>
      <c r="I6072" s="219">
        <v>4.76</v>
      </c>
      <c r="J6072" s="219">
        <v>1.32</v>
      </c>
      <c r="K6072" s="219" t="s">
        <v>37</v>
      </c>
      <c r="L6072" s="219">
        <v>11.68</v>
      </c>
      <c r="M6072" s="220" t="s">
        <v>1474</v>
      </c>
    </row>
    <row r="6073" spans="1:13">
      <c r="A6073" s="106" t="str">
        <f t="shared" si="95"/>
        <v xml:space="preserve">62365 </v>
      </c>
      <c r="B6073" s="164" t="s">
        <v>9855</v>
      </c>
      <c r="C6073" s="163"/>
      <c r="D6073" s="113" t="s">
        <v>1358</v>
      </c>
      <c r="F6073" t="s">
        <v>9856</v>
      </c>
      <c r="G6073" s="219">
        <v>3.93</v>
      </c>
      <c r="H6073" s="219" t="s">
        <v>37</v>
      </c>
      <c r="I6073" s="219">
        <v>4.12</v>
      </c>
      <c r="J6073" s="219">
        <v>1.01</v>
      </c>
      <c r="K6073" s="219" t="s">
        <v>37</v>
      </c>
      <c r="L6073" s="219">
        <v>9.06</v>
      </c>
      <c r="M6073" s="220" t="s">
        <v>1474</v>
      </c>
    </row>
    <row r="6074" spans="1:13">
      <c r="A6074" s="106" t="str">
        <f t="shared" si="95"/>
        <v xml:space="preserve">62367 </v>
      </c>
      <c r="B6074" s="164" t="s">
        <v>9857</v>
      </c>
      <c r="C6074" s="163"/>
      <c r="D6074" s="113" t="s">
        <v>1358</v>
      </c>
      <c r="F6074" t="s">
        <v>9858</v>
      </c>
      <c r="G6074" s="219">
        <v>0.48</v>
      </c>
      <c r="H6074" s="219">
        <v>0.42</v>
      </c>
      <c r="I6074" s="219">
        <v>0.2</v>
      </c>
      <c r="J6074" s="219">
        <v>0.06</v>
      </c>
      <c r="K6074" s="219">
        <v>0.96</v>
      </c>
      <c r="L6074" s="219">
        <v>0.74</v>
      </c>
      <c r="M6074" s="220" t="s">
        <v>583</v>
      </c>
    </row>
    <row r="6075" spans="1:13">
      <c r="A6075" s="106" t="str">
        <f t="shared" si="95"/>
        <v xml:space="preserve">62368 </v>
      </c>
      <c r="B6075" s="164" t="s">
        <v>9859</v>
      </c>
      <c r="C6075" s="163"/>
      <c r="D6075" s="113" t="s">
        <v>1358</v>
      </c>
      <c r="F6075" t="s">
        <v>9860</v>
      </c>
      <c r="G6075" s="219">
        <v>0.67</v>
      </c>
      <c r="H6075" s="219">
        <v>0.57999999999999996</v>
      </c>
      <c r="I6075" s="219">
        <v>0.27</v>
      </c>
      <c r="J6075" s="219">
        <v>0.08</v>
      </c>
      <c r="K6075" s="219">
        <v>1.33</v>
      </c>
      <c r="L6075" s="219">
        <v>1.02</v>
      </c>
      <c r="M6075" s="220" t="s">
        <v>583</v>
      </c>
    </row>
    <row r="6076" spans="1:13">
      <c r="A6076" s="106" t="str">
        <f t="shared" si="95"/>
        <v xml:space="preserve">62369 </v>
      </c>
      <c r="B6076" s="164" t="s">
        <v>9861</v>
      </c>
      <c r="C6076" s="163"/>
      <c r="D6076" s="113" t="s">
        <v>1358</v>
      </c>
      <c r="F6076" t="s">
        <v>9862</v>
      </c>
      <c r="G6076" s="219">
        <v>0.67</v>
      </c>
      <c r="H6076" s="219">
        <v>2.02</v>
      </c>
      <c r="I6076" s="219">
        <v>0.28999999999999998</v>
      </c>
      <c r="J6076" s="219">
        <v>0.08</v>
      </c>
      <c r="K6076" s="219">
        <v>2.77</v>
      </c>
      <c r="L6076" s="219">
        <v>1.04</v>
      </c>
      <c r="M6076" s="220" t="s">
        <v>583</v>
      </c>
    </row>
    <row r="6077" spans="1:13">
      <c r="A6077" s="106" t="str">
        <f t="shared" si="95"/>
        <v xml:space="preserve">62370 </v>
      </c>
      <c r="B6077" s="164" t="s">
        <v>9863</v>
      </c>
      <c r="C6077" s="163"/>
      <c r="D6077" s="113" t="s">
        <v>1358</v>
      </c>
      <c r="F6077" t="s">
        <v>9864</v>
      </c>
      <c r="G6077" s="219">
        <v>0.9</v>
      </c>
      <c r="H6077" s="219">
        <v>1.77</v>
      </c>
      <c r="I6077" s="219">
        <v>0.36</v>
      </c>
      <c r="J6077" s="219">
        <v>0.1</v>
      </c>
      <c r="K6077" s="219">
        <v>2.77</v>
      </c>
      <c r="L6077" s="219">
        <v>1.36</v>
      </c>
      <c r="M6077" s="220" t="s">
        <v>583</v>
      </c>
    </row>
    <row r="6078" spans="1:13">
      <c r="A6078" s="106" t="str">
        <f t="shared" si="95"/>
        <v xml:space="preserve">62380 </v>
      </c>
      <c r="B6078" s="164" t="s">
        <v>9865</v>
      </c>
      <c r="C6078" s="163"/>
      <c r="D6078" s="113" t="s">
        <v>664</v>
      </c>
      <c r="F6078" t="s">
        <v>9866</v>
      </c>
      <c r="G6078" s="219">
        <v>0</v>
      </c>
      <c r="H6078" s="219">
        <v>0</v>
      </c>
      <c r="I6078" s="219">
        <v>0</v>
      </c>
      <c r="J6078" s="219">
        <v>0</v>
      </c>
      <c r="K6078" s="219">
        <v>0</v>
      </c>
      <c r="L6078" s="219">
        <v>0</v>
      </c>
      <c r="M6078" s="220" t="s">
        <v>1570</v>
      </c>
    </row>
    <row r="6079" spans="1:13">
      <c r="A6079" s="106" t="str">
        <f t="shared" si="95"/>
        <v xml:space="preserve">63001 </v>
      </c>
      <c r="B6079" s="164" t="s">
        <v>9867</v>
      </c>
      <c r="C6079" s="163"/>
      <c r="D6079" s="113" t="s">
        <v>1358</v>
      </c>
      <c r="F6079" t="s">
        <v>9868</v>
      </c>
      <c r="G6079" s="219">
        <v>17.61</v>
      </c>
      <c r="H6079" s="219" t="s">
        <v>37</v>
      </c>
      <c r="I6079" s="219">
        <v>13.42</v>
      </c>
      <c r="J6079" s="219">
        <v>6.41</v>
      </c>
      <c r="K6079" s="219" t="s">
        <v>37</v>
      </c>
      <c r="L6079" s="219">
        <v>37.44</v>
      </c>
      <c r="M6079" s="220" t="s">
        <v>1570</v>
      </c>
    </row>
    <row r="6080" spans="1:13">
      <c r="A6080" s="106" t="str">
        <f t="shared" si="95"/>
        <v xml:space="preserve">63003 </v>
      </c>
      <c r="B6080" s="164" t="s">
        <v>9869</v>
      </c>
      <c r="C6080" s="163"/>
      <c r="D6080" s="113" t="s">
        <v>1358</v>
      </c>
      <c r="F6080" t="s">
        <v>9870</v>
      </c>
      <c r="G6080" s="219">
        <v>17.739999999999998</v>
      </c>
      <c r="H6080" s="219" t="s">
        <v>37</v>
      </c>
      <c r="I6080" s="219">
        <v>13.45</v>
      </c>
      <c r="J6080" s="219">
        <v>6.39</v>
      </c>
      <c r="K6080" s="219" t="s">
        <v>37</v>
      </c>
      <c r="L6080" s="219">
        <v>37.58</v>
      </c>
      <c r="M6080" s="220" t="s">
        <v>1570</v>
      </c>
    </row>
    <row r="6081" spans="1:13">
      <c r="A6081" s="106" t="str">
        <f t="shared" si="95"/>
        <v xml:space="preserve">63005 </v>
      </c>
      <c r="B6081" s="164" t="s">
        <v>9871</v>
      </c>
      <c r="C6081" s="163"/>
      <c r="D6081" s="113" t="s">
        <v>1358</v>
      </c>
      <c r="F6081" t="s">
        <v>9872</v>
      </c>
      <c r="G6081" s="219">
        <v>16.43</v>
      </c>
      <c r="H6081" s="219" t="s">
        <v>37</v>
      </c>
      <c r="I6081" s="219">
        <v>14.12</v>
      </c>
      <c r="J6081" s="219">
        <v>6.05</v>
      </c>
      <c r="K6081" s="219" t="s">
        <v>37</v>
      </c>
      <c r="L6081" s="219">
        <v>36.6</v>
      </c>
      <c r="M6081" s="220" t="s">
        <v>1570</v>
      </c>
    </row>
    <row r="6082" spans="1:13">
      <c r="A6082" s="106" t="str">
        <f t="shared" si="95"/>
        <v xml:space="preserve">63011 </v>
      </c>
      <c r="B6082" s="164" t="s">
        <v>9873</v>
      </c>
      <c r="C6082" s="163"/>
      <c r="D6082" s="113" t="s">
        <v>1358</v>
      </c>
      <c r="F6082" t="s">
        <v>9874</v>
      </c>
      <c r="G6082" s="219">
        <v>15.91</v>
      </c>
      <c r="H6082" s="219" t="s">
        <v>37</v>
      </c>
      <c r="I6082" s="219">
        <v>12.88</v>
      </c>
      <c r="J6082" s="219">
        <v>4.22</v>
      </c>
      <c r="K6082" s="219" t="s">
        <v>37</v>
      </c>
      <c r="L6082" s="219">
        <v>33.01</v>
      </c>
      <c r="M6082" s="220" t="s">
        <v>1570</v>
      </c>
    </row>
    <row r="6083" spans="1:13">
      <c r="A6083" s="106" t="str">
        <f t="shared" ref="A6083:A6146" si="96">B6083&amp;" "&amp;C6083</f>
        <v xml:space="preserve">63012 </v>
      </c>
      <c r="B6083" s="164" t="s">
        <v>9875</v>
      </c>
      <c r="C6083" s="163"/>
      <c r="D6083" s="113" t="s">
        <v>1358</v>
      </c>
      <c r="F6083" t="s">
        <v>9876</v>
      </c>
      <c r="G6083" s="219">
        <v>16.850000000000001</v>
      </c>
      <c r="H6083" s="219" t="s">
        <v>37</v>
      </c>
      <c r="I6083" s="219">
        <v>13.74</v>
      </c>
      <c r="J6083" s="219">
        <v>5.72</v>
      </c>
      <c r="K6083" s="219" t="s">
        <v>37</v>
      </c>
      <c r="L6083" s="219">
        <v>36.31</v>
      </c>
      <c r="M6083" s="220" t="s">
        <v>1570</v>
      </c>
    </row>
    <row r="6084" spans="1:13">
      <c r="A6084" s="106" t="str">
        <f t="shared" si="96"/>
        <v xml:space="preserve">63015 </v>
      </c>
      <c r="B6084" s="164" t="s">
        <v>9877</v>
      </c>
      <c r="C6084" s="163"/>
      <c r="D6084" s="113" t="s">
        <v>1358</v>
      </c>
      <c r="F6084" t="s">
        <v>9878</v>
      </c>
      <c r="G6084" s="219">
        <v>20.85</v>
      </c>
      <c r="H6084" s="219" t="s">
        <v>37</v>
      </c>
      <c r="I6084" s="219">
        <v>16.39</v>
      </c>
      <c r="J6084" s="219">
        <v>7.89</v>
      </c>
      <c r="K6084" s="219" t="s">
        <v>37</v>
      </c>
      <c r="L6084" s="219">
        <v>45.13</v>
      </c>
      <c r="M6084" s="220" t="s">
        <v>1570</v>
      </c>
    </row>
    <row r="6085" spans="1:13">
      <c r="A6085" s="106" t="str">
        <f t="shared" si="96"/>
        <v xml:space="preserve">63016 </v>
      </c>
      <c r="B6085" s="164" t="s">
        <v>9879</v>
      </c>
      <c r="C6085" s="163"/>
      <c r="D6085" s="113" t="s">
        <v>1358</v>
      </c>
      <c r="F6085" t="s">
        <v>9880</v>
      </c>
      <c r="G6085" s="219">
        <v>22.03</v>
      </c>
      <c r="H6085" s="219" t="s">
        <v>37</v>
      </c>
      <c r="I6085" s="219">
        <v>16.329999999999998</v>
      </c>
      <c r="J6085" s="219">
        <v>8.0399999999999991</v>
      </c>
      <c r="K6085" s="219" t="s">
        <v>37</v>
      </c>
      <c r="L6085" s="219">
        <v>46.4</v>
      </c>
      <c r="M6085" s="220" t="s">
        <v>1570</v>
      </c>
    </row>
    <row r="6086" spans="1:13">
      <c r="A6086" s="106" t="str">
        <f t="shared" si="96"/>
        <v xml:space="preserve">63017 </v>
      </c>
      <c r="B6086" s="164" t="s">
        <v>9881</v>
      </c>
      <c r="C6086" s="163"/>
      <c r="D6086" s="113" t="s">
        <v>1358</v>
      </c>
      <c r="F6086" t="s">
        <v>9882</v>
      </c>
      <c r="G6086" s="219">
        <v>17.329999999999998</v>
      </c>
      <c r="H6086" s="219" t="s">
        <v>37</v>
      </c>
      <c r="I6086" s="219">
        <v>14.66</v>
      </c>
      <c r="J6086" s="219">
        <v>6.6</v>
      </c>
      <c r="K6086" s="219" t="s">
        <v>37</v>
      </c>
      <c r="L6086" s="219">
        <v>38.590000000000003</v>
      </c>
      <c r="M6086" s="220" t="s">
        <v>1570</v>
      </c>
    </row>
    <row r="6087" spans="1:13">
      <c r="A6087" s="106" t="str">
        <f t="shared" si="96"/>
        <v xml:space="preserve">63020 </v>
      </c>
      <c r="B6087" s="164" t="s">
        <v>9883</v>
      </c>
      <c r="C6087" s="163"/>
      <c r="D6087" s="113" t="s">
        <v>1358</v>
      </c>
      <c r="F6087" t="s">
        <v>9884</v>
      </c>
      <c r="G6087" s="219">
        <v>14.91</v>
      </c>
      <c r="H6087" s="219" t="s">
        <v>37</v>
      </c>
      <c r="I6087" s="219">
        <v>13.6</v>
      </c>
      <c r="J6087" s="219">
        <v>4.8899999999999997</v>
      </c>
      <c r="K6087" s="219" t="s">
        <v>37</v>
      </c>
      <c r="L6087" s="219">
        <v>33.4</v>
      </c>
      <c r="M6087" s="220" t="s">
        <v>1570</v>
      </c>
    </row>
    <row r="6088" spans="1:13">
      <c r="A6088" s="106" t="str">
        <f t="shared" si="96"/>
        <v xml:space="preserve">63030 </v>
      </c>
      <c r="B6088" s="164" t="s">
        <v>9885</v>
      </c>
      <c r="C6088" s="163"/>
      <c r="D6088" s="113" t="s">
        <v>1358</v>
      </c>
      <c r="F6088" t="s">
        <v>9886</v>
      </c>
      <c r="G6088" s="219">
        <v>12</v>
      </c>
      <c r="H6088" s="219" t="s">
        <v>37</v>
      </c>
      <c r="I6088" s="219">
        <v>11.95</v>
      </c>
      <c r="J6088" s="219">
        <v>3.9</v>
      </c>
      <c r="K6088" s="219" t="s">
        <v>37</v>
      </c>
      <c r="L6088" s="219">
        <v>27.85</v>
      </c>
      <c r="M6088" s="220" t="s">
        <v>1570</v>
      </c>
    </row>
    <row r="6089" spans="1:13">
      <c r="A6089" s="106" t="str">
        <f t="shared" si="96"/>
        <v xml:space="preserve">63035 </v>
      </c>
      <c r="B6089" s="164" t="s">
        <v>9887</v>
      </c>
      <c r="C6089" s="163"/>
      <c r="D6089" s="113" t="s">
        <v>1358</v>
      </c>
      <c r="F6089" t="s">
        <v>9888</v>
      </c>
      <c r="G6089" s="219">
        <v>3.86</v>
      </c>
      <c r="H6089" s="219" t="s">
        <v>37</v>
      </c>
      <c r="I6089" s="219">
        <v>1.91</v>
      </c>
      <c r="J6089" s="219">
        <v>1.21</v>
      </c>
      <c r="K6089" s="219" t="s">
        <v>37</v>
      </c>
      <c r="L6089" s="219">
        <v>6.98</v>
      </c>
      <c r="M6089" s="220" t="s">
        <v>1125</v>
      </c>
    </row>
    <row r="6090" spans="1:13">
      <c r="A6090" s="106" t="str">
        <f t="shared" si="96"/>
        <v xml:space="preserve">63040 </v>
      </c>
      <c r="B6090" s="164" t="s">
        <v>9889</v>
      </c>
      <c r="C6090" s="163"/>
      <c r="D6090" s="113" t="s">
        <v>1358</v>
      </c>
      <c r="F6090" t="s">
        <v>9890</v>
      </c>
      <c r="G6090" s="219">
        <v>20.309999999999999</v>
      </c>
      <c r="H6090" s="219" t="s">
        <v>37</v>
      </c>
      <c r="I6090" s="219">
        <v>15.25</v>
      </c>
      <c r="J6090" s="219">
        <v>6.18</v>
      </c>
      <c r="K6090" s="219" t="s">
        <v>37</v>
      </c>
      <c r="L6090" s="219">
        <v>41.74</v>
      </c>
      <c r="M6090" s="220" t="s">
        <v>1570</v>
      </c>
    </row>
    <row r="6091" spans="1:13">
      <c r="A6091" s="106" t="str">
        <f t="shared" si="96"/>
        <v xml:space="preserve">63042 </v>
      </c>
      <c r="B6091" s="164" t="s">
        <v>9891</v>
      </c>
      <c r="C6091" s="163"/>
      <c r="D6091" s="113" t="s">
        <v>1358</v>
      </c>
      <c r="F6091" t="s">
        <v>9892</v>
      </c>
      <c r="G6091" s="219">
        <v>18.760000000000002</v>
      </c>
      <c r="H6091" s="219" t="s">
        <v>37</v>
      </c>
      <c r="I6091" s="219">
        <v>14.9</v>
      </c>
      <c r="J6091" s="219">
        <v>5.63</v>
      </c>
      <c r="K6091" s="219" t="s">
        <v>37</v>
      </c>
      <c r="L6091" s="219">
        <v>39.29</v>
      </c>
      <c r="M6091" s="220" t="s">
        <v>1570</v>
      </c>
    </row>
    <row r="6092" spans="1:13">
      <c r="A6092" s="106" t="str">
        <f t="shared" si="96"/>
        <v xml:space="preserve">63043 </v>
      </c>
      <c r="B6092" s="164" t="s">
        <v>9893</v>
      </c>
      <c r="C6092" s="163"/>
      <c r="D6092" s="113" t="s">
        <v>664</v>
      </c>
      <c r="F6092" t="s">
        <v>9894</v>
      </c>
      <c r="G6092" s="219">
        <v>0</v>
      </c>
      <c r="H6092" s="219">
        <v>0</v>
      </c>
      <c r="I6092" s="219">
        <v>0</v>
      </c>
      <c r="J6092" s="219">
        <v>0</v>
      </c>
      <c r="K6092" s="219">
        <v>0</v>
      </c>
      <c r="L6092" s="219">
        <v>0</v>
      </c>
      <c r="M6092" s="220" t="s">
        <v>1125</v>
      </c>
    </row>
    <row r="6093" spans="1:13">
      <c r="A6093" s="106" t="str">
        <f t="shared" si="96"/>
        <v xml:space="preserve">63044 </v>
      </c>
      <c r="B6093" s="164" t="s">
        <v>9895</v>
      </c>
      <c r="C6093" s="163"/>
      <c r="D6093" s="113" t="s">
        <v>664</v>
      </c>
      <c r="F6093" t="s">
        <v>9896</v>
      </c>
      <c r="G6093" s="219">
        <v>0</v>
      </c>
      <c r="H6093" s="219">
        <v>0</v>
      </c>
      <c r="I6093" s="219">
        <v>0</v>
      </c>
      <c r="J6093" s="219">
        <v>0</v>
      </c>
      <c r="K6093" s="219">
        <v>0</v>
      </c>
      <c r="L6093" s="219">
        <v>0</v>
      </c>
      <c r="M6093" s="220" t="s">
        <v>1125</v>
      </c>
    </row>
    <row r="6094" spans="1:13">
      <c r="A6094" s="106" t="str">
        <f t="shared" si="96"/>
        <v xml:space="preserve">63045 </v>
      </c>
      <c r="B6094" s="164" t="s">
        <v>9897</v>
      </c>
      <c r="C6094" s="163"/>
      <c r="D6094" s="113" t="s">
        <v>1358</v>
      </c>
      <c r="F6094" t="s">
        <v>18460</v>
      </c>
      <c r="G6094" s="219">
        <v>17.95</v>
      </c>
      <c r="H6094" s="219" t="s">
        <v>37</v>
      </c>
      <c r="I6094" s="219">
        <v>14.84</v>
      </c>
      <c r="J6094" s="219">
        <v>6.42</v>
      </c>
      <c r="K6094" s="219" t="s">
        <v>37</v>
      </c>
      <c r="L6094" s="219">
        <v>39.21</v>
      </c>
      <c r="M6094" s="220" t="s">
        <v>1570</v>
      </c>
    </row>
    <row r="6095" spans="1:13">
      <c r="A6095" s="106" t="str">
        <f t="shared" si="96"/>
        <v xml:space="preserve">63046 </v>
      </c>
      <c r="B6095" s="164" t="s">
        <v>9898</v>
      </c>
      <c r="C6095" s="163"/>
      <c r="D6095" s="113" t="s">
        <v>1358</v>
      </c>
      <c r="F6095" t="s">
        <v>18459</v>
      </c>
      <c r="G6095" s="219">
        <v>17.25</v>
      </c>
      <c r="H6095" s="219" t="s">
        <v>37</v>
      </c>
      <c r="I6095" s="219">
        <v>14.35</v>
      </c>
      <c r="J6095" s="219">
        <v>5.8</v>
      </c>
      <c r="K6095" s="219" t="s">
        <v>37</v>
      </c>
      <c r="L6095" s="219">
        <v>37.4</v>
      </c>
      <c r="M6095" s="220" t="s">
        <v>1570</v>
      </c>
    </row>
    <row r="6096" spans="1:13">
      <c r="A6096" s="106" t="str">
        <f t="shared" si="96"/>
        <v xml:space="preserve">63047 </v>
      </c>
      <c r="B6096" s="164" t="s">
        <v>9899</v>
      </c>
      <c r="C6096" s="163"/>
      <c r="D6096" s="113" t="s">
        <v>1358</v>
      </c>
      <c r="F6096" t="s">
        <v>18458</v>
      </c>
      <c r="G6096" s="219">
        <v>15.37</v>
      </c>
      <c r="H6096" s="219" t="s">
        <v>37</v>
      </c>
      <c r="I6096" s="219">
        <v>13.32</v>
      </c>
      <c r="J6096" s="219">
        <v>4.92</v>
      </c>
      <c r="K6096" s="219" t="s">
        <v>37</v>
      </c>
      <c r="L6096" s="219">
        <v>33.61</v>
      </c>
      <c r="M6096" s="220" t="s">
        <v>1570</v>
      </c>
    </row>
    <row r="6097" spans="1:13">
      <c r="A6097" s="106" t="str">
        <f t="shared" si="96"/>
        <v xml:space="preserve">63048 </v>
      </c>
      <c r="B6097" s="164" t="s">
        <v>9900</v>
      </c>
      <c r="C6097" s="163"/>
      <c r="D6097" s="113" t="s">
        <v>1358</v>
      </c>
      <c r="F6097" t="s">
        <v>18457</v>
      </c>
      <c r="G6097" s="219">
        <v>3.47</v>
      </c>
      <c r="H6097" s="219" t="s">
        <v>37</v>
      </c>
      <c r="I6097" s="219">
        <v>1.72</v>
      </c>
      <c r="J6097" s="219">
        <v>1.1100000000000001</v>
      </c>
      <c r="K6097" s="219" t="s">
        <v>37</v>
      </c>
      <c r="L6097" s="219">
        <v>6.3</v>
      </c>
      <c r="M6097" s="220" t="s">
        <v>1125</v>
      </c>
    </row>
    <row r="6098" spans="1:13">
      <c r="A6098" s="106" t="str">
        <f t="shared" si="96"/>
        <v xml:space="preserve">63050 </v>
      </c>
      <c r="B6098" s="164" t="s">
        <v>9901</v>
      </c>
      <c r="C6098" s="163"/>
      <c r="D6098" s="113" t="s">
        <v>1358</v>
      </c>
      <c r="F6098" t="s">
        <v>9902</v>
      </c>
      <c r="G6098" s="219">
        <v>22.01</v>
      </c>
      <c r="H6098" s="219" t="s">
        <v>37</v>
      </c>
      <c r="I6098" s="219">
        <v>16.12</v>
      </c>
      <c r="J6098" s="219">
        <v>6.25</v>
      </c>
      <c r="K6098" s="219" t="s">
        <v>37</v>
      </c>
      <c r="L6098" s="219">
        <v>44.38</v>
      </c>
      <c r="M6098" s="220" t="s">
        <v>1570</v>
      </c>
    </row>
    <row r="6099" spans="1:13">
      <c r="A6099" s="106" t="str">
        <f t="shared" si="96"/>
        <v xml:space="preserve">63051 </v>
      </c>
      <c r="B6099" s="164" t="s">
        <v>9903</v>
      </c>
      <c r="C6099" s="163"/>
      <c r="D6099" s="113" t="s">
        <v>1358</v>
      </c>
      <c r="F6099" t="s">
        <v>9904</v>
      </c>
      <c r="G6099" s="219">
        <v>25.51</v>
      </c>
      <c r="H6099" s="219" t="s">
        <v>37</v>
      </c>
      <c r="I6099" s="219">
        <v>18.04</v>
      </c>
      <c r="J6099" s="219">
        <v>7.61</v>
      </c>
      <c r="K6099" s="219" t="s">
        <v>37</v>
      </c>
      <c r="L6099" s="219">
        <v>51.16</v>
      </c>
      <c r="M6099" s="220" t="s">
        <v>1570</v>
      </c>
    </row>
    <row r="6100" spans="1:13">
      <c r="A6100" s="106" t="str">
        <f t="shared" si="96"/>
        <v xml:space="preserve">63052 </v>
      </c>
      <c r="B6100" s="164" t="s">
        <v>18456</v>
      </c>
      <c r="C6100" s="163"/>
      <c r="D6100" s="113" t="s">
        <v>1358</v>
      </c>
      <c r="F6100" t="s">
        <v>18455</v>
      </c>
      <c r="G6100" s="219">
        <v>4.25</v>
      </c>
      <c r="H6100" s="219" t="s">
        <v>37</v>
      </c>
      <c r="I6100" s="219">
        <v>2.11</v>
      </c>
      <c r="J6100" s="219">
        <v>1.36</v>
      </c>
      <c r="K6100" s="219" t="s">
        <v>37</v>
      </c>
      <c r="L6100" s="219">
        <v>7.72</v>
      </c>
      <c r="M6100" s="220" t="s">
        <v>1125</v>
      </c>
    </row>
    <row r="6101" spans="1:13">
      <c r="A6101" s="106" t="str">
        <f t="shared" si="96"/>
        <v xml:space="preserve">63053 </v>
      </c>
      <c r="B6101" s="164" t="s">
        <v>18454</v>
      </c>
      <c r="C6101" s="163"/>
      <c r="D6101" s="113" t="s">
        <v>1358</v>
      </c>
      <c r="F6101" t="s">
        <v>18453</v>
      </c>
      <c r="G6101" s="219">
        <v>3.78</v>
      </c>
      <c r="H6101" s="219" t="s">
        <v>37</v>
      </c>
      <c r="I6101" s="219">
        <v>1.87</v>
      </c>
      <c r="J6101" s="219">
        <v>1.21</v>
      </c>
      <c r="K6101" s="219" t="s">
        <v>37</v>
      </c>
      <c r="L6101" s="219">
        <v>6.86</v>
      </c>
      <c r="M6101" s="220" t="s">
        <v>1125</v>
      </c>
    </row>
    <row r="6102" spans="1:13">
      <c r="A6102" s="106" t="str">
        <f t="shared" si="96"/>
        <v xml:space="preserve">63055 </v>
      </c>
      <c r="B6102" s="164" t="s">
        <v>9905</v>
      </c>
      <c r="C6102" s="163"/>
      <c r="D6102" s="113" t="s">
        <v>1358</v>
      </c>
      <c r="F6102" t="s">
        <v>9906</v>
      </c>
      <c r="G6102" s="219">
        <v>23.55</v>
      </c>
      <c r="H6102" s="219" t="s">
        <v>37</v>
      </c>
      <c r="I6102" s="219">
        <v>17.14</v>
      </c>
      <c r="J6102" s="219">
        <v>8.69</v>
      </c>
      <c r="K6102" s="219" t="s">
        <v>37</v>
      </c>
      <c r="L6102" s="219">
        <v>49.38</v>
      </c>
      <c r="M6102" s="220" t="s">
        <v>1570</v>
      </c>
    </row>
    <row r="6103" spans="1:13">
      <c r="A6103" s="106" t="str">
        <f t="shared" si="96"/>
        <v xml:space="preserve">63056 </v>
      </c>
      <c r="B6103" s="164" t="s">
        <v>9907</v>
      </c>
      <c r="C6103" s="163"/>
      <c r="D6103" s="113" t="s">
        <v>1358</v>
      </c>
      <c r="F6103" t="s">
        <v>9908</v>
      </c>
      <c r="G6103" s="219">
        <v>21.86</v>
      </c>
      <c r="H6103" s="219" t="s">
        <v>37</v>
      </c>
      <c r="I6103" s="219">
        <v>16.05</v>
      </c>
      <c r="J6103" s="219">
        <v>7.27</v>
      </c>
      <c r="K6103" s="219" t="s">
        <v>37</v>
      </c>
      <c r="L6103" s="219">
        <v>45.18</v>
      </c>
      <c r="M6103" s="220" t="s">
        <v>1570</v>
      </c>
    </row>
    <row r="6104" spans="1:13">
      <c r="A6104" s="106" t="str">
        <f t="shared" si="96"/>
        <v xml:space="preserve">63057 </v>
      </c>
      <c r="B6104" s="164" t="s">
        <v>9909</v>
      </c>
      <c r="C6104" s="163"/>
      <c r="D6104" s="113" t="s">
        <v>1358</v>
      </c>
      <c r="F6104" t="s">
        <v>9910</v>
      </c>
      <c r="G6104" s="219">
        <v>5.25</v>
      </c>
      <c r="H6104" s="219" t="s">
        <v>37</v>
      </c>
      <c r="I6104" s="219">
        <v>2.58</v>
      </c>
      <c r="J6104" s="219">
        <v>1.79</v>
      </c>
      <c r="K6104" s="219" t="s">
        <v>37</v>
      </c>
      <c r="L6104" s="219">
        <v>9.6199999999999992</v>
      </c>
      <c r="M6104" s="220" t="s">
        <v>1125</v>
      </c>
    </row>
    <row r="6105" spans="1:13">
      <c r="A6105" s="106" t="str">
        <f t="shared" si="96"/>
        <v xml:space="preserve">63064 </v>
      </c>
      <c r="B6105" s="164" t="s">
        <v>9911</v>
      </c>
      <c r="C6105" s="163"/>
      <c r="D6105" s="113" t="s">
        <v>1358</v>
      </c>
      <c r="F6105" t="s">
        <v>9906</v>
      </c>
      <c r="G6105" s="219">
        <v>26.22</v>
      </c>
      <c r="H6105" s="219" t="s">
        <v>37</v>
      </c>
      <c r="I6105" s="219">
        <v>18.309999999999999</v>
      </c>
      <c r="J6105" s="219">
        <v>9.3800000000000008</v>
      </c>
      <c r="K6105" s="219" t="s">
        <v>37</v>
      </c>
      <c r="L6105" s="219">
        <v>53.91</v>
      </c>
      <c r="M6105" s="220" t="s">
        <v>1570</v>
      </c>
    </row>
    <row r="6106" spans="1:13">
      <c r="A6106" s="106" t="str">
        <f t="shared" si="96"/>
        <v xml:space="preserve">63066 </v>
      </c>
      <c r="B6106" s="164" t="s">
        <v>9912</v>
      </c>
      <c r="C6106" s="163"/>
      <c r="D6106" s="113" t="s">
        <v>1358</v>
      </c>
      <c r="F6106" t="s">
        <v>9910</v>
      </c>
      <c r="G6106" s="219">
        <v>3.26</v>
      </c>
      <c r="H6106" s="219" t="s">
        <v>37</v>
      </c>
      <c r="I6106" s="219">
        <v>1.56</v>
      </c>
      <c r="J6106" s="219">
        <v>1.35</v>
      </c>
      <c r="K6106" s="219" t="s">
        <v>37</v>
      </c>
      <c r="L6106" s="219">
        <v>6.17</v>
      </c>
      <c r="M6106" s="220" t="s">
        <v>1125</v>
      </c>
    </row>
    <row r="6107" spans="1:13">
      <c r="A6107" s="106" t="str">
        <f t="shared" si="96"/>
        <v xml:space="preserve">63075 </v>
      </c>
      <c r="B6107" s="164" t="s">
        <v>9913</v>
      </c>
      <c r="C6107" s="163"/>
      <c r="D6107" s="113" t="s">
        <v>1358</v>
      </c>
      <c r="F6107" t="s">
        <v>9884</v>
      </c>
      <c r="G6107" s="219">
        <v>19.600000000000001</v>
      </c>
      <c r="H6107" s="219" t="s">
        <v>37</v>
      </c>
      <c r="I6107" s="219">
        <v>15.09</v>
      </c>
      <c r="J6107" s="219">
        <v>6.35</v>
      </c>
      <c r="K6107" s="219" t="s">
        <v>37</v>
      </c>
      <c r="L6107" s="219">
        <v>41.04</v>
      </c>
      <c r="M6107" s="220" t="s">
        <v>1570</v>
      </c>
    </row>
    <row r="6108" spans="1:13">
      <c r="A6108" s="106" t="str">
        <f t="shared" si="96"/>
        <v xml:space="preserve">63076 </v>
      </c>
      <c r="B6108" s="164" t="s">
        <v>9914</v>
      </c>
      <c r="C6108" s="163"/>
      <c r="D6108" s="113" t="s">
        <v>1358</v>
      </c>
      <c r="F6108" t="s">
        <v>9884</v>
      </c>
      <c r="G6108" s="219">
        <v>4.04</v>
      </c>
      <c r="H6108" s="219" t="s">
        <v>37</v>
      </c>
      <c r="I6108" s="219">
        <v>2</v>
      </c>
      <c r="J6108" s="219">
        <v>1.18</v>
      </c>
      <c r="K6108" s="219" t="s">
        <v>37</v>
      </c>
      <c r="L6108" s="219">
        <v>7.22</v>
      </c>
      <c r="M6108" s="220" t="s">
        <v>1125</v>
      </c>
    </row>
    <row r="6109" spans="1:13">
      <c r="A6109" s="106" t="str">
        <f t="shared" si="96"/>
        <v xml:space="preserve">63077 </v>
      </c>
      <c r="B6109" s="164" t="s">
        <v>9915</v>
      </c>
      <c r="C6109" s="163"/>
      <c r="D6109" s="113" t="s">
        <v>1358</v>
      </c>
      <c r="F6109" t="s">
        <v>9916</v>
      </c>
      <c r="G6109" s="219">
        <v>22.88</v>
      </c>
      <c r="H6109" s="219" t="s">
        <v>37</v>
      </c>
      <c r="I6109" s="219">
        <v>16.32</v>
      </c>
      <c r="J6109" s="219">
        <v>4.71</v>
      </c>
      <c r="K6109" s="219" t="s">
        <v>37</v>
      </c>
      <c r="L6109" s="219">
        <v>43.91</v>
      </c>
      <c r="M6109" s="220" t="s">
        <v>1570</v>
      </c>
    </row>
    <row r="6110" spans="1:13">
      <c r="A6110" s="106" t="str">
        <f t="shared" si="96"/>
        <v xml:space="preserve">63078 </v>
      </c>
      <c r="B6110" s="164" t="s">
        <v>9917</v>
      </c>
      <c r="C6110" s="163"/>
      <c r="D6110" s="113" t="s">
        <v>1358</v>
      </c>
      <c r="F6110" t="s">
        <v>9916</v>
      </c>
      <c r="G6110" s="219">
        <v>3.28</v>
      </c>
      <c r="H6110" s="219" t="s">
        <v>37</v>
      </c>
      <c r="I6110" s="219">
        <v>1.57</v>
      </c>
      <c r="J6110" s="219">
        <v>1.36</v>
      </c>
      <c r="K6110" s="219" t="s">
        <v>37</v>
      </c>
      <c r="L6110" s="219">
        <v>6.21</v>
      </c>
      <c r="M6110" s="220" t="s">
        <v>1125</v>
      </c>
    </row>
    <row r="6111" spans="1:13">
      <c r="A6111" s="106" t="str">
        <f t="shared" si="96"/>
        <v xml:space="preserve">63081 </v>
      </c>
      <c r="B6111" s="164" t="s">
        <v>9918</v>
      </c>
      <c r="C6111" s="163"/>
      <c r="D6111" s="113" t="s">
        <v>1358</v>
      </c>
      <c r="F6111" t="s">
        <v>9919</v>
      </c>
      <c r="G6111" s="219">
        <v>26.1</v>
      </c>
      <c r="H6111" s="219" t="s">
        <v>37</v>
      </c>
      <c r="I6111" s="219">
        <v>18.559999999999999</v>
      </c>
      <c r="J6111" s="219">
        <v>8.75</v>
      </c>
      <c r="K6111" s="219" t="s">
        <v>37</v>
      </c>
      <c r="L6111" s="219">
        <v>53.41</v>
      </c>
      <c r="M6111" s="220" t="s">
        <v>1570</v>
      </c>
    </row>
    <row r="6112" spans="1:13">
      <c r="A6112" s="106" t="str">
        <f t="shared" si="96"/>
        <v xml:space="preserve">63082 </v>
      </c>
      <c r="B6112" s="164" t="s">
        <v>9920</v>
      </c>
      <c r="C6112" s="163"/>
      <c r="D6112" s="113" t="s">
        <v>1358</v>
      </c>
      <c r="F6112" t="s">
        <v>9921</v>
      </c>
      <c r="G6112" s="219">
        <v>4.3600000000000003</v>
      </c>
      <c r="H6112" s="219" t="s">
        <v>37</v>
      </c>
      <c r="I6112" s="219">
        <v>2.16</v>
      </c>
      <c r="J6112" s="219">
        <v>1.44</v>
      </c>
      <c r="K6112" s="219" t="s">
        <v>37</v>
      </c>
      <c r="L6112" s="219">
        <v>7.96</v>
      </c>
      <c r="M6112" s="220" t="s">
        <v>1125</v>
      </c>
    </row>
    <row r="6113" spans="1:13">
      <c r="A6113" s="106" t="str">
        <f t="shared" si="96"/>
        <v xml:space="preserve">63085 </v>
      </c>
      <c r="B6113" s="164" t="s">
        <v>9922</v>
      </c>
      <c r="C6113" s="163"/>
      <c r="D6113" s="113" t="s">
        <v>1358</v>
      </c>
      <c r="F6113" t="s">
        <v>9923</v>
      </c>
      <c r="G6113" s="219">
        <v>29.47</v>
      </c>
      <c r="H6113" s="219" t="s">
        <v>37</v>
      </c>
      <c r="I6113" s="219">
        <v>19.440000000000001</v>
      </c>
      <c r="J6113" s="219">
        <v>9.9</v>
      </c>
      <c r="K6113" s="219" t="s">
        <v>37</v>
      </c>
      <c r="L6113" s="219">
        <v>58.81</v>
      </c>
      <c r="M6113" s="220" t="s">
        <v>1570</v>
      </c>
    </row>
    <row r="6114" spans="1:13">
      <c r="A6114" s="106" t="str">
        <f t="shared" si="96"/>
        <v xml:space="preserve">63086 </v>
      </c>
      <c r="B6114" s="164" t="s">
        <v>9924</v>
      </c>
      <c r="C6114" s="163"/>
      <c r="D6114" s="113" t="s">
        <v>1358</v>
      </c>
      <c r="F6114" t="s">
        <v>9921</v>
      </c>
      <c r="G6114" s="219">
        <v>3.19</v>
      </c>
      <c r="H6114" s="219" t="s">
        <v>37</v>
      </c>
      <c r="I6114" s="219">
        <v>1.49</v>
      </c>
      <c r="J6114" s="219">
        <v>1.05</v>
      </c>
      <c r="K6114" s="219" t="s">
        <v>37</v>
      </c>
      <c r="L6114" s="219">
        <v>5.73</v>
      </c>
      <c r="M6114" s="220" t="s">
        <v>1125</v>
      </c>
    </row>
    <row r="6115" spans="1:13">
      <c r="A6115" s="106" t="str">
        <f t="shared" si="96"/>
        <v xml:space="preserve">63087 </v>
      </c>
      <c r="B6115" s="164" t="s">
        <v>9925</v>
      </c>
      <c r="C6115" s="163"/>
      <c r="D6115" s="113" t="s">
        <v>1358</v>
      </c>
      <c r="F6115" t="s">
        <v>9926</v>
      </c>
      <c r="G6115" s="219">
        <v>37.53</v>
      </c>
      <c r="H6115" s="219" t="s">
        <v>37</v>
      </c>
      <c r="I6115" s="219">
        <v>23.43</v>
      </c>
      <c r="J6115" s="219">
        <v>12.15</v>
      </c>
      <c r="K6115" s="219" t="s">
        <v>37</v>
      </c>
      <c r="L6115" s="219">
        <v>73.11</v>
      </c>
      <c r="M6115" s="220" t="s">
        <v>1570</v>
      </c>
    </row>
    <row r="6116" spans="1:13">
      <c r="A6116" s="106" t="str">
        <f t="shared" si="96"/>
        <v xml:space="preserve">63088 </v>
      </c>
      <c r="B6116" s="164" t="s">
        <v>9927</v>
      </c>
      <c r="C6116" s="163"/>
      <c r="D6116" s="113" t="s">
        <v>1358</v>
      </c>
      <c r="F6116" t="s">
        <v>9921</v>
      </c>
      <c r="G6116" s="219">
        <v>4.32</v>
      </c>
      <c r="H6116" s="219" t="s">
        <v>37</v>
      </c>
      <c r="I6116" s="219">
        <v>1.99</v>
      </c>
      <c r="J6116" s="219">
        <v>1.44</v>
      </c>
      <c r="K6116" s="219" t="s">
        <v>37</v>
      </c>
      <c r="L6116" s="219">
        <v>7.75</v>
      </c>
      <c r="M6116" s="220" t="s">
        <v>1125</v>
      </c>
    </row>
    <row r="6117" spans="1:13">
      <c r="A6117" s="106" t="str">
        <f t="shared" si="96"/>
        <v xml:space="preserve">63090 </v>
      </c>
      <c r="B6117" s="164" t="s">
        <v>9928</v>
      </c>
      <c r="C6117" s="163"/>
      <c r="D6117" s="113" t="s">
        <v>1358</v>
      </c>
      <c r="F6117" t="s">
        <v>9929</v>
      </c>
      <c r="G6117" s="219">
        <v>30.93</v>
      </c>
      <c r="H6117" s="219" t="s">
        <v>37</v>
      </c>
      <c r="I6117" s="219">
        <v>19.29</v>
      </c>
      <c r="J6117" s="219">
        <v>8.44</v>
      </c>
      <c r="K6117" s="219" t="s">
        <v>37</v>
      </c>
      <c r="L6117" s="219">
        <v>58.66</v>
      </c>
      <c r="M6117" s="220" t="s">
        <v>1570</v>
      </c>
    </row>
    <row r="6118" spans="1:13">
      <c r="A6118" s="106" t="str">
        <f t="shared" si="96"/>
        <v xml:space="preserve">63091 </v>
      </c>
      <c r="B6118" s="164" t="s">
        <v>9930</v>
      </c>
      <c r="C6118" s="163"/>
      <c r="D6118" s="113" t="s">
        <v>1358</v>
      </c>
      <c r="F6118" t="s">
        <v>9921</v>
      </c>
      <c r="G6118" s="219">
        <v>3.03</v>
      </c>
      <c r="H6118" s="219" t="s">
        <v>37</v>
      </c>
      <c r="I6118" s="219">
        <v>1.4</v>
      </c>
      <c r="J6118" s="219">
        <v>0.8</v>
      </c>
      <c r="K6118" s="219" t="s">
        <v>37</v>
      </c>
      <c r="L6118" s="219">
        <v>5.23</v>
      </c>
      <c r="M6118" s="220" t="s">
        <v>1125</v>
      </c>
    </row>
    <row r="6119" spans="1:13">
      <c r="A6119" s="106" t="str">
        <f t="shared" si="96"/>
        <v xml:space="preserve">63101 </v>
      </c>
      <c r="B6119" s="164" t="s">
        <v>9931</v>
      </c>
      <c r="C6119" s="163"/>
      <c r="D6119" s="113" t="s">
        <v>1358</v>
      </c>
      <c r="F6119" t="s">
        <v>9923</v>
      </c>
      <c r="G6119" s="219">
        <v>34.1</v>
      </c>
      <c r="H6119" s="219" t="s">
        <v>37</v>
      </c>
      <c r="I6119" s="219">
        <v>24.21</v>
      </c>
      <c r="J6119" s="219">
        <v>12.2</v>
      </c>
      <c r="K6119" s="219" t="s">
        <v>37</v>
      </c>
      <c r="L6119" s="219">
        <v>70.510000000000005</v>
      </c>
      <c r="M6119" s="220" t="s">
        <v>1570</v>
      </c>
    </row>
    <row r="6120" spans="1:13">
      <c r="A6120" s="106" t="str">
        <f t="shared" si="96"/>
        <v xml:space="preserve">63102 </v>
      </c>
      <c r="B6120" s="164" t="s">
        <v>9932</v>
      </c>
      <c r="C6120" s="163"/>
      <c r="D6120" s="113" t="s">
        <v>1358</v>
      </c>
      <c r="F6120" t="s">
        <v>9929</v>
      </c>
      <c r="G6120" s="219">
        <v>34.1</v>
      </c>
      <c r="H6120" s="219" t="s">
        <v>37</v>
      </c>
      <c r="I6120" s="219">
        <v>23.89</v>
      </c>
      <c r="J6120" s="219">
        <v>11.18</v>
      </c>
      <c r="K6120" s="219" t="s">
        <v>37</v>
      </c>
      <c r="L6120" s="219">
        <v>69.17</v>
      </c>
      <c r="M6120" s="220" t="s">
        <v>1570</v>
      </c>
    </row>
    <row r="6121" spans="1:13">
      <c r="A6121" s="106" t="str">
        <f t="shared" si="96"/>
        <v xml:space="preserve">63103 </v>
      </c>
      <c r="B6121" s="164" t="s">
        <v>9933</v>
      </c>
      <c r="C6121" s="163"/>
      <c r="D6121" s="113" t="s">
        <v>1358</v>
      </c>
      <c r="F6121" t="s">
        <v>9921</v>
      </c>
      <c r="G6121" s="219">
        <v>4.82</v>
      </c>
      <c r="H6121" s="219" t="s">
        <v>37</v>
      </c>
      <c r="I6121" s="219">
        <v>2.39</v>
      </c>
      <c r="J6121" s="219">
        <v>1.57</v>
      </c>
      <c r="K6121" s="219" t="s">
        <v>37</v>
      </c>
      <c r="L6121" s="219">
        <v>8.7799999999999994</v>
      </c>
      <c r="M6121" s="220" t="s">
        <v>1125</v>
      </c>
    </row>
    <row r="6122" spans="1:13">
      <c r="A6122" s="106" t="str">
        <f t="shared" si="96"/>
        <v xml:space="preserve">63170 </v>
      </c>
      <c r="B6122" s="164" t="s">
        <v>9934</v>
      </c>
      <c r="C6122" s="163"/>
      <c r="D6122" s="113" t="s">
        <v>1358</v>
      </c>
      <c r="F6122" t="s">
        <v>9935</v>
      </c>
      <c r="G6122" s="219">
        <v>22.21</v>
      </c>
      <c r="H6122" s="219" t="s">
        <v>37</v>
      </c>
      <c r="I6122" s="219">
        <v>17.25</v>
      </c>
      <c r="J6122" s="219">
        <v>9.24</v>
      </c>
      <c r="K6122" s="219" t="s">
        <v>37</v>
      </c>
      <c r="L6122" s="219">
        <v>48.7</v>
      </c>
      <c r="M6122" s="220" t="s">
        <v>1570</v>
      </c>
    </row>
    <row r="6123" spans="1:13">
      <c r="A6123" s="106" t="str">
        <f t="shared" si="96"/>
        <v xml:space="preserve">63172 </v>
      </c>
      <c r="B6123" s="164" t="s">
        <v>9936</v>
      </c>
      <c r="C6123" s="163"/>
      <c r="D6123" s="113" t="s">
        <v>1358</v>
      </c>
      <c r="F6123" t="s">
        <v>9937</v>
      </c>
      <c r="G6123" s="219">
        <v>19.760000000000002</v>
      </c>
      <c r="H6123" s="219" t="s">
        <v>37</v>
      </c>
      <c r="I6123" s="219">
        <v>15.21</v>
      </c>
      <c r="J6123" s="219">
        <v>8.2200000000000006</v>
      </c>
      <c r="K6123" s="219" t="s">
        <v>37</v>
      </c>
      <c r="L6123" s="219">
        <v>43.19</v>
      </c>
      <c r="M6123" s="220" t="s">
        <v>1570</v>
      </c>
    </row>
    <row r="6124" spans="1:13">
      <c r="A6124" s="106" t="str">
        <f t="shared" si="96"/>
        <v xml:space="preserve">63173 </v>
      </c>
      <c r="B6124" s="164" t="s">
        <v>9938</v>
      </c>
      <c r="C6124" s="163"/>
      <c r="D6124" s="113" t="s">
        <v>1358</v>
      </c>
      <c r="F6124" t="s">
        <v>9937</v>
      </c>
      <c r="G6124" s="219">
        <v>24.31</v>
      </c>
      <c r="H6124" s="219" t="s">
        <v>37</v>
      </c>
      <c r="I6124" s="219">
        <v>18.25</v>
      </c>
      <c r="J6124" s="219">
        <v>10.15</v>
      </c>
      <c r="K6124" s="219" t="s">
        <v>37</v>
      </c>
      <c r="L6124" s="219">
        <v>52.71</v>
      </c>
      <c r="M6124" s="220" t="s">
        <v>1570</v>
      </c>
    </row>
    <row r="6125" spans="1:13">
      <c r="A6125" s="106" t="str">
        <f t="shared" si="96"/>
        <v xml:space="preserve">63185 </v>
      </c>
      <c r="B6125" s="164" t="s">
        <v>9939</v>
      </c>
      <c r="C6125" s="163"/>
      <c r="D6125" s="113" t="s">
        <v>1358</v>
      </c>
      <c r="F6125" t="s">
        <v>9940</v>
      </c>
      <c r="G6125" s="219">
        <v>16.489999999999998</v>
      </c>
      <c r="H6125" s="219" t="s">
        <v>37</v>
      </c>
      <c r="I6125" s="219">
        <v>14.32</v>
      </c>
      <c r="J6125" s="219">
        <v>6.84</v>
      </c>
      <c r="K6125" s="219" t="s">
        <v>37</v>
      </c>
      <c r="L6125" s="219">
        <v>37.65</v>
      </c>
      <c r="M6125" s="220" t="s">
        <v>1570</v>
      </c>
    </row>
    <row r="6126" spans="1:13">
      <c r="A6126" s="106" t="str">
        <f t="shared" si="96"/>
        <v xml:space="preserve">63190 </v>
      </c>
      <c r="B6126" s="164" t="s">
        <v>9941</v>
      </c>
      <c r="C6126" s="163"/>
      <c r="D6126" s="113" t="s">
        <v>1358</v>
      </c>
      <c r="F6126" t="s">
        <v>9942</v>
      </c>
      <c r="G6126" s="219">
        <v>18.89</v>
      </c>
      <c r="H6126" s="219" t="s">
        <v>37</v>
      </c>
      <c r="I6126" s="219">
        <v>14.57</v>
      </c>
      <c r="J6126" s="219">
        <v>3.9</v>
      </c>
      <c r="K6126" s="219" t="s">
        <v>37</v>
      </c>
      <c r="L6126" s="219">
        <v>37.36</v>
      </c>
      <c r="M6126" s="220" t="s">
        <v>1570</v>
      </c>
    </row>
    <row r="6127" spans="1:13">
      <c r="A6127" s="106" t="str">
        <f t="shared" si="96"/>
        <v xml:space="preserve">63191 </v>
      </c>
      <c r="B6127" s="164" t="s">
        <v>9943</v>
      </c>
      <c r="C6127" s="163"/>
      <c r="D6127" s="113" t="s">
        <v>1358</v>
      </c>
      <c r="F6127" t="s">
        <v>9944</v>
      </c>
      <c r="G6127" s="219">
        <v>18.920000000000002</v>
      </c>
      <c r="H6127" s="219" t="s">
        <v>37</v>
      </c>
      <c r="I6127" s="219">
        <v>15.48</v>
      </c>
      <c r="J6127" s="219">
        <v>7.87</v>
      </c>
      <c r="K6127" s="219" t="s">
        <v>37</v>
      </c>
      <c r="L6127" s="219">
        <v>42.27</v>
      </c>
      <c r="M6127" s="220" t="s">
        <v>1570</v>
      </c>
    </row>
    <row r="6128" spans="1:13">
      <c r="A6128" s="106" t="str">
        <f t="shared" si="96"/>
        <v xml:space="preserve">63197 </v>
      </c>
      <c r="B6128" s="164" t="s">
        <v>9945</v>
      </c>
      <c r="C6128" s="163"/>
      <c r="D6128" s="113" t="s">
        <v>1358</v>
      </c>
      <c r="F6128" t="s">
        <v>18452</v>
      </c>
      <c r="G6128" s="219">
        <v>24.08</v>
      </c>
      <c r="H6128" s="219" t="s">
        <v>37</v>
      </c>
      <c r="I6128" s="219">
        <v>18.14</v>
      </c>
      <c r="J6128" s="219">
        <v>10.039999999999999</v>
      </c>
      <c r="K6128" s="219" t="s">
        <v>37</v>
      </c>
      <c r="L6128" s="219">
        <v>52.26</v>
      </c>
      <c r="M6128" s="220" t="s">
        <v>1570</v>
      </c>
    </row>
    <row r="6129" spans="1:13">
      <c r="A6129" s="106" t="str">
        <f t="shared" si="96"/>
        <v xml:space="preserve">63200 </v>
      </c>
      <c r="B6129" s="164" t="s">
        <v>9946</v>
      </c>
      <c r="C6129" s="163"/>
      <c r="D6129" s="113" t="s">
        <v>1358</v>
      </c>
      <c r="F6129" t="s">
        <v>9947</v>
      </c>
      <c r="G6129" s="219">
        <v>21.44</v>
      </c>
      <c r="H6129" s="219" t="s">
        <v>37</v>
      </c>
      <c r="I6129" s="219">
        <v>16.739999999999998</v>
      </c>
      <c r="J6129" s="219">
        <v>8.59</v>
      </c>
      <c r="K6129" s="219" t="s">
        <v>37</v>
      </c>
      <c r="L6129" s="219">
        <v>46.77</v>
      </c>
      <c r="M6129" s="220" t="s">
        <v>1570</v>
      </c>
    </row>
    <row r="6130" spans="1:13">
      <c r="A6130" s="106" t="str">
        <f t="shared" si="96"/>
        <v xml:space="preserve">63250 </v>
      </c>
      <c r="B6130" s="164" t="s">
        <v>9948</v>
      </c>
      <c r="C6130" s="163"/>
      <c r="D6130" s="113" t="s">
        <v>1358</v>
      </c>
      <c r="F6130" t="s">
        <v>9949</v>
      </c>
      <c r="G6130" s="219">
        <v>43.86</v>
      </c>
      <c r="H6130" s="219" t="s">
        <v>37</v>
      </c>
      <c r="I6130" s="219">
        <v>27.84</v>
      </c>
      <c r="J6130" s="219">
        <v>18.260000000000002</v>
      </c>
      <c r="K6130" s="219" t="s">
        <v>37</v>
      </c>
      <c r="L6130" s="219">
        <v>89.96</v>
      </c>
      <c r="M6130" s="220" t="s">
        <v>1570</v>
      </c>
    </row>
    <row r="6131" spans="1:13">
      <c r="A6131" s="106" t="str">
        <f t="shared" si="96"/>
        <v xml:space="preserve">63251 </v>
      </c>
      <c r="B6131" s="164" t="s">
        <v>9950</v>
      </c>
      <c r="C6131" s="163"/>
      <c r="D6131" s="113" t="s">
        <v>1358</v>
      </c>
      <c r="F6131" t="s">
        <v>9951</v>
      </c>
      <c r="G6131" s="219">
        <v>44.64</v>
      </c>
      <c r="H6131" s="219" t="s">
        <v>37</v>
      </c>
      <c r="I6131" s="219">
        <v>28.76</v>
      </c>
      <c r="J6131" s="219">
        <v>18.579999999999998</v>
      </c>
      <c r="K6131" s="219" t="s">
        <v>37</v>
      </c>
      <c r="L6131" s="219">
        <v>91.98</v>
      </c>
      <c r="M6131" s="220" t="s">
        <v>1570</v>
      </c>
    </row>
    <row r="6132" spans="1:13">
      <c r="A6132" s="106" t="str">
        <f t="shared" si="96"/>
        <v xml:space="preserve">63252 </v>
      </c>
      <c r="B6132" s="164" t="s">
        <v>9952</v>
      </c>
      <c r="C6132" s="163"/>
      <c r="D6132" s="113" t="s">
        <v>1358</v>
      </c>
      <c r="F6132" t="s">
        <v>9953</v>
      </c>
      <c r="G6132" s="219">
        <v>44.63</v>
      </c>
      <c r="H6132" s="219" t="s">
        <v>37</v>
      </c>
      <c r="I6132" s="219">
        <v>28.76</v>
      </c>
      <c r="J6132" s="219">
        <v>18.579999999999998</v>
      </c>
      <c r="K6132" s="219" t="s">
        <v>37</v>
      </c>
      <c r="L6132" s="219">
        <v>91.97</v>
      </c>
      <c r="M6132" s="220" t="s">
        <v>1570</v>
      </c>
    </row>
    <row r="6133" spans="1:13">
      <c r="A6133" s="106" t="str">
        <f t="shared" si="96"/>
        <v xml:space="preserve">63265 </v>
      </c>
      <c r="B6133" s="164" t="s">
        <v>9954</v>
      </c>
      <c r="C6133" s="163"/>
      <c r="D6133" s="113" t="s">
        <v>1358</v>
      </c>
      <c r="F6133" t="s">
        <v>9955</v>
      </c>
      <c r="G6133" s="219">
        <v>23.82</v>
      </c>
      <c r="H6133" s="219" t="s">
        <v>37</v>
      </c>
      <c r="I6133" s="219">
        <v>17.89</v>
      </c>
      <c r="J6133" s="219">
        <v>9.15</v>
      </c>
      <c r="K6133" s="219" t="s">
        <v>37</v>
      </c>
      <c r="L6133" s="219">
        <v>50.86</v>
      </c>
      <c r="M6133" s="220" t="s">
        <v>1570</v>
      </c>
    </row>
    <row r="6134" spans="1:13">
      <c r="A6134" s="106" t="str">
        <f t="shared" si="96"/>
        <v xml:space="preserve">63266 </v>
      </c>
      <c r="B6134" s="164" t="s">
        <v>9956</v>
      </c>
      <c r="C6134" s="163"/>
      <c r="D6134" s="113" t="s">
        <v>1358</v>
      </c>
      <c r="F6134" t="s">
        <v>9957</v>
      </c>
      <c r="G6134" s="219">
        <v>24.68</v>
      </c>
      <c r="H6134" s="219" t="s">
        <v>37</v>
      </c>
      <c r="I6134" s="219">
        <v>18.21</v>
      </c>
      <c r="J6134" s="219">
        <v>9.31</v>
      </c>
      <c r="K6134" s="219" t="s">
        <v>37</v>
      </c>
      <c r="L6134" s="219">
        <v>52.2</v>
      </c>
      <c r="M6134" s="220" t="s">
        <v>1570</v>
      </c>
    </row>
    <row r="6135" spans="1:13">
      <c r="A6135" s="106" t="str">
        <f t="shared" si="96"/>
        <v xml:space="preserve">63267 </v>
      </c>
      <c r="B6135" s="164" t="s">
        <v>9958</v>
      </c>
      <c r="C6135" s="163"/>
      <c r="D6135" s="113" t="s">
        <v>1358</v>
      </c>
      <c r="F6135" t="s">
        <v>9959</v>
      </c>
      <c r="G6135" s="219">
        <v>19.45</v>
      </c>
      <c r="H6135" s="219" t="s">
        <v>37</v>
      </c>
      <c r="I6135" s="219">
        <v>15.52</v>
      </c>
      <c r="J6135" s="219">
        <v>6.77</v>
      </c>
      <c r="K6135" s="219" t="s">
        <v>37</v>
      </c>
      <c r="L6135" s="219">
        <v>41.74</v>
      </c>
      <c r="M6135" s="220" t="s">
        <v>1570</v>
      </c>
    </row>
    <row r="6136" spans="1:13">
      <c r="A6136" s="106" t="str">
        <f t="shared" si="96"/>
        <v xml:space="preserve">63268 </v>
      </c>
      <c r="B6136" s="164" t="s">
        <v>9960</v>
      </c>
      <c r="C6136" s="163"/>
      <c r="D6136" s="113" t="s">
        <v>1358</v>
      </c>
      <c r="F6136" t="s">
        <v>9961</v>
      </c>
      <c r="G6136" s="219">
        <v>20.02</v>
      </c>
      <c r="H6136" s="219" t="s">
        <v>37</v>
      </c>
      <c r="I6136" s="219">
        <v>16.39</v>
      </c>
      <c r="J6136" s="219">
        <v>8.33</v>
      </c>
      <c r="K6136" s="219" t="s">
        <v>37</v>
      </c>
      <c r="L6136" s="219">
        <v>44.74</v>
      </c>
      <c r="M6136" s="220" t="s">
        <v>1570</v>
      </c>
    </row>
    <row r="6137" spans="1:13">
      <c r="A6137" s="106" t="str">
        <f t="shared" si="96"/>
        <v xml:space="preserve">63270 </v>
      </c>
      <c r="B6137" s="164" t="s">
        <v>9962</v>
      </c>
      <c r="C6137" s="163"/>
      <c r="D6137" s="113" t="s">
        <v>1358</v>
      </c>
      <c r="F6137" t="s">
        <v>9963</v>
      </c>
      <c r="G6137" s="219">
        <v>29.8</v>
      </c>
      <c r="H6137" s="219" t="s">
        <v>37</v>
      </c>
      <c r="I6137" s="219">
        <v>21.08</v>
      </c>
      <c r="J6137" s="219">
        <v>12.42</v>
      </c>
      <c r="K6137" s="219" t="s">
        <v>37</v>
      </c>
      <c r="L6137" s="219">
        <v>63.3</v>
      </c>
      <c r="M6137" s="220" t="s">
        <v>1570</v>
      </c>
    </row>
    <row r="6138" spans="1:13">
      <c r="A6138" s="106" t="str">
        <f t="shared" si="96"/>
        <v xml:space="preserve">63271 </v>
      </c>
      <c r="B6138" s="164" t="s">
        <v>9964</v>
      </c>
      <c r="C6138" s="163"/>
      <c r="D6138" s="113" t="s">
        <v>1358</v>
      </c>
      <c r="F6138" t="s">
        <v>9957</v>
      </c>
      <c r="G6138" s="219">
        <v>29.92</v>
      </c>
      <c r="H6138" s="219" t="s">
        <v>37</v>
      </c>
      <c r="I6138" s="219">
        <v>20.98</v>
      </c>
      <c r="J6138" s="219">
        <v>12.21</v>
      </c>
      <c r="K6138" s="219" t="s">
        <v>37</v>
      </c>
      <c r="L6138" s="219">
        <v>63.11</v>
      </c>
      <c r="M6138" s="220" t="s">
        <v>1570</v>
      </c>
    </row>
    <row r="6139" spans="1:13">
      <c r="A6139" s="106" t="str">
        <f t="shared" si="96"/>
        <v xml:space="preserve">63272 </v>
      </c>
      <c r="B6139" s="164" t="s">
        <v>9965</v>
      </c>
      <c r="C6139" s="163"/>
      <c r="D6139" s="113" t="s">
        <v>1358</v>
      </c>
      <c r="F6139" t="s">
        <v>9959</v>
      </c>
      <c r="G6139" s="219">
        <v>27.5</v>
      </c>
      <c r="H6139" s="219" t="s">
        <v>37</v>
      </c>
      <c r="I6139" s="219">
        <v>19.559999999999999</v>
      </c>
      <c r="J6139" s="219">
        <v>9.85</v>
      </c>
      <c r="K6139" s="219" t="s">
        <v>37</v>
      </c>
      <c r="L6139" s="219">
        <v>56.91</v>
      </c>
      <c r="M6139" s="220" t="s">
        <v>1570</v>
      </c>
    </row>
    <row r="6140" spans="1:13">
      <c r="A6140" s="106" t="str">
        <f t="shared" si="96"/>
        <v xml:space="preserve">63273 </v>
      </c>
      <c r="B6140" s="164" t="s">
        <v>9966</v>
      </c>
      <c r="C6140" s="163"/>
      <c r="D6140" s="113" t="s">
        <v>1358</v>
      </c>
      <c r="F6140" t="s">
        <v>9961</v>
      </c>
      <c r="G6140" s="219">
        <v>26.47</v>
      </c>
      <c r="H6140" s="219" t="s">
        <v>37</v>
      </c>
      <c r="I6140" s="219">
        <v>19.489999999999998</v>
      </c>
      <c r="J6140" s="219">
        <v>11.04</v>
      </c>
      <c r="K6140" s="219" t="s">
        <v>37</v>
      </c>
      <c r="L6140" s="219">
        <v>57</v>
      </c>
      <c r="M6140" s="220" t="s">
        <v>1570</v>
      </c>
    </row>
    <row r="6141" spans="1:13">
      <c r="A6141" s="106" t="str">
        <f t="shared" si="96"/>
        <v xml:space="preserve">63275 </v>
      </c>
      <c r="B6141" s="164" t="s">
        <v>9967</v>
      </c>
      <c r="C6141" s="163"/>
      <c r="D6141" s="113" t="s">
        <v>1358</v>
      </c>
      <c r="F6141" t="s">
        <v>9968</v>
      </c>
      <c r="G6141" s="219">
        <v>25.86</v>
      </c>
      <c r="H6141" s="219" t="s">
        <v>37</v>
      </c>
      <c r="I6141" s="219">
        <v>18.98</v>
      </c>
      <c r="J6141" s="219">
        <v>9.94</v>
      </c>
      <c r="K6141" s="219" t="s">
        <v>37</v>
      </c>
      <c r="L6141" s="219">
        <v>54.78</v>
      </c>
      <c r="M6141" s="220" t="s">
        <v>1570</v>
      </c>
    </row>
    <row r="6142" spans="1:13">
      <c r="A6142" s="106" t="str">
        <f t="shared" si="96"/>
        <v xml:space="preserve">63276 </v>
      </c>
      <c r="B6142" s="164" t="s">
        <v>9969</v>
      </c>
      <c r="C6142" s="163"/>
      <c r="D6142" s="113" t="s">
        <v>1358</v>
      </c>
      <c r="F6142" t="s">
        <v>9970</v>
      </c>
      <c r="G6142" s="219">
        <v>25.69</v>
      </c>
      <c r="H6142" s="219" t="s">
        <v>37</v>
      </c>
      <c r="I6142" s="219">
        <v>18.84</v>
      </c>
      <c r="J6142" s="219">
        <v>9.91</v>
      </c>
      <c r="K6142" s="219" t="s">
        <v>37</v>
      </c>
      <c r="L6142" s="219">
        <v>54.44</v>
      </c>
      <c r="M6142" s="220" t="s">
        <v>1570</v>
      </c>
    </row>
    <row r="6143" spans="1:13">
      <c r="A6143" s="106" t="str">
        <f t="shared" si="96"/>
        <v xml:space="preserve">63277 </v>
      </c>
      <c r="B6143" s="164" t="s">
        <v>9971</v>
      </c>
      <c r="C6143" s="163"/>
      <c r="D6143" s="113" t="s">
        <v>1358</v>
      </c>
      <c r="F6143" t="s">
        <v>9972</v>
      </c>
      <c r="G6143" s="219">
        <v>22.39</v>
      </c>
      <c r="H6143" s="219" t="s">
        <v>37</v>
      </c>
      <c r="I6143" s="219">
        <v>17.04</v>
      </c>
      <c r="J6143" s="219">
        <v>8.0500000000000007</v>
      </c>
      <c r="K6143" s="219" t="s">
        <v>37</v>
      </c>
      <c r="L6143" s="219">
        <v>47.48</v>
      </c>
      <c r="M6143" s="220" t="s">
        <v>1570</v>
      </c>
    </row>
    <row r="6144" spans="1:13">
      <c r="A6144" s="106" t="str">
        <f t="shared" si="96"/>
        <v xml:space="preserve">63278 </v>
      </c>
      <c r="B6144" s="164" t="s">
        <v>9973</v>
      </c>
      <c r="C6144" s="163"/>
      <c r="D6144" s="113" t="s">
        <v>1358</v>
      </c>
      <c r="F6144" t="s">
        <v>9974</v>
      </c>
      <c r="G6144" s="219">
        <v>22.12</v>
      </c>
      <c r="H6144" s="219" t="s">
        <v>37</v>
      </c>
      <c r="I6144" s="219">
        <v>17.399999999999999</v>
      </c>
      <c r="J6144" s="219">
        <v>9.2100000000000009</v>
      </c>
      <c r="K6144" s="219" t="s">
        <v>37</v>
      </c>
      <c r="L6144" s="219">
        <v>48.73</v>
      </c>
      <c r="M6144" s="220" t="s">
        <v>1570</v>
      </c>
    </row>
    <row r="6145" spans="1:13">
      <c r="A6145" s="106" t="str">
        <f t="shared" si="96"/>
        <v xml:space="preserve">63280 </v>
      </c>
      <c r="B6145" s="164" t="s">
        <v>9975</v>
      </c>
      <c r="C6145" s="163"/>
      <c r="D6145" s="113" t="s">
        <v>1358</v>
      </c>
      <c r="F6145" t="s">
        <v>9976</v>
      </c>
      <c r="G6145" s="219">
        <v>30.29</v>
      </c>
      <c r="H6145" s="219" t="s">
        <v>37</v>
      </c>
      <c r="I6145" s="219">
        <v>21.77</v>
      </c>
      <c r="J6145" s="219">
        <v>12.51</v>
      </c>
      <c r="K6145" s="219" t="s">
        <v>37</v>
      </c>
      <c r="L6145" s="219">
        <v>64.569999999999993</v>
      </c>
      <c r="M6145" s="220" t="s">
        <v>1570</v>
      </c>
    </row>
    <row r="6146" spans="1:13">
      <c r="A6146" s="106" t="str">
        <f t="shared" si="96"/>
        <v xml:space="preserve">63281 </v>
      </c>
      <c r="B6146" s="164" t="s">
        <v>9977</v>
      </c>
      <c r="C6146" s="163"/>
      <c r="D6146" s="113" t="s">
        <v>1358</v>
      </c>
      <c r="F6146" t="s">
        <v>9978</v>
      </c>
      <c r="G6146" s="219">
        <v>29.99</v>
      </c>
      <c r="H6146" s="219" t="s">
        <v>37</v>
      </c>
      <c r="I6146" s="219">
        <v>21.69</v>
      </c>
      <c r="J6146" s="219">
        <v>12.36</v>
      </c>
      <c r="K6146" s="219" t="s">
        <v>37</v>
      </c>
      <c r="L6146" s="219">
        <v>64.040000000000006</v>
      </c>
      <c r="M6146" s="220" t="s">
        <v>1570</v>
      </c>
    </row>
    <row r="6147" spans="1:13">
      <c r="A6147" s="106" t="str">
        <f t="shared" ref="A6147:A6210" si="97">B6147&amp;" "&amp;C6147</f>
        <v xml:space="preserve">63282 </v>
      </c>
      <c r="B6147" s="164" t="s">
        <v>9979</v>
      </c>
      <c r="C6147" s="163"/>
      <c r="D6147" s="113" t="s">
        <v>1358</v>
      </c>
      <c r="F6147" t="s">
        <v>9980</v>
      </c>
      <c r="G6147" s="219">
        <v>28.15</v>
      </c>
      <c r="H6147" s="219" t="s">
        <v>37</v>
      </c>
      <c r="I6147" s="219">
        <v>20.74</v>
      </c>
      <c r="J6147" s="219">
        <v>11.47</v>
      </c>
      <c r="K6147" s="219" t="s">
        <v>37</v>
      </c>
      <c r="L6147" s="219">
        <v>60.36</v>
      </c>
      <c r="M6147" s="220" t="s">
        <v>1570</v>
      </c>
    </row>
    <row r="6148" spans="1:13">
      <c r="A6148" s="106" t="str">
        <f t="shared" si="97"/>
        <v xml:space="preserve">63283 </v>
      </c>
      <c r="B6148" s="164" t="s">
        <v>9981</v>
      </c>
      <c r="C6148" s="163"/>
      <c r="D6148" s="113" t="s">
        <v>1358</v>
      </c>
      <c r="F6148" t="s">
        <v>9982</v>
      </c>
      <c r="G6148" s="219">
        <v>26.76</v>
      </c>
      <c r="H6148" s="219" t="s">
        <v>37</v>
      </c>
      <c r="I6148" s="219">
        <v>20.18</v>
      </c>
      <c r="J6148" s="219">
        <v>11.16</v>
      </c>
      <c r="K6148" s="219" t="s">
        <v>37</v>
      </c>
      <c r="L6148" s="219">
        <v>58.1</v>
      </c>
      <c r="M6148" s="220" t="s">
        <v>1570</v>
      </c>
    </row>
    <row r="6149" spans="1:13">
      <c r="A6149" s="106" t="str">
        <f t="shared" si="97"/>
        <v xml:space="preserve">63285 </v>
      </c>
      <c r="B6149" s="164" t="s">
        <v>9983</v>
      </c>
      <c r="C6149" s="163"/>
      <c r="D6149" s="113" t="s">
        <v>1358</v>
      </c>
      <c r="F6149" t="s">
        <v>9984</v>
      </c>
      <c r="G6149" s="219">
        <v>38.049999999999997</v>
      </c>
      <c r="H6149" s="219" t="s">
        <v>37</v>
      </c>
      <c r="I6149" s="219">
        <v>25.61</v>
      </c>
      <c r="J6149" s="219">
        <v>15.85</v>
      </c>
      <c r="K6149" s="219" t="s">
        <v>37</v>
      </c>
      <c r="L6149" s="219">
        <v>79.510000000000005</v>
      </c>
      <c r="M6149" s="220" t="s">
        <v>1570</v>
      </c>
    </row>
    <row r="6150" spans="1:13">
      <c r="A6150" s="106" t="str">
        <f t="shared" si="97"/>
        <v xml:space="preserve">63286 </v>
      </c>
      <c r="B6150" s="164" t="s">
        <v>9985</v>
      </c>
      <c r="C6150" s="163"/>
      <c r="D6150" s="113" t="s">
        <v>1358</v>
      </c>
      <c r="F6150" t="s">
        <v>9986</v>
      </c>
      <c r="G6150" s="219">
        <v>37.619999999999997</v>
      </c>
      <c r="H6150" s="219" t="s">
        <v>37</v>
      </c>
      <c r="I6150" s="219">
        <v>25.27</v>
      </c>
      <c r="J6150" s="219">
        <v>15.32</v>
      </c>
      <c r="K6150" s="219" t="s">
        <v>37</v>
      </c>
      <c r="L6150" s="219">
        <v>78.209999999999994</v>
      </c>
      <c r="M6150" s="220" t="s">
        <v>1570</v>
      </c>
    </row>
    <row r="6151" spans="1:13">
      <c r="A6151" s="106" t="str">
        <f t="shared" si="97"/>
        <v xml:space="preserve">63287 </v>
      </c>
      <c r="B6151" s="164" t="s">
        <v>9987</v>
      </c>
      <c r="C6151" s="163"/>
      <c r="D6151" s="113" t="s">
        <v>1358</v>
      </c>
      <c r="F6151" t="s">
        <v>9988</v>
      </c>
      <c r="G6151" s="219">
        <v>40.08</v>
      </c>
      <c r="H6151" s="219" t="s">
        <v>37</v>
      </c>
      <c r="I6151" s="219">
        <v>26.57</v>
      </c>
      <c r="J6151" s="219">
        <v>16.7</v>
      </c>
      <c r="K6151" s="219" t="s">
        <v>37</v>
      </c>
      <c r="L6151" s="219">
        <v>83.35</v>
      </c>
      <c r="M6151" s="220" t="s">
        <v>1570</v>
      </c>
    </row>
    <row r="6152" spans="1:13">
      <c r="A6152" s="106" t="str">
        <f t="shared" si="97"/>
        <v xml:space="preserve">63290 </v>
      </c>
      <c r="B6152" s="164" t="s">
        <v>9989</v>
      </c>
      <c r="C6152" s="163"/>
      <c r="D6152" s="113" t="s">
        <v>1358</v>
      </c>
      <c r="F6152" t="s">
        <v>9990</v>
      </c>
      <c r="G6152" s="219">
        <v>40.82</v>
      </c>
      <c r="H6152" s="219" t="s">
        <v>37</v>
      </c>
      <c r="I6152" s="219">
        <v>26.93</v>
      </c>
      <c r="J6152" s="219">
        <v>0.17</v>
      </c>
      <c r="K6152" s="219" t="s">
        <v>37</v>
      </c>
      <c r="L6152" s="219">
        <v>67.92</v>
      </c>
      <c r="M6152" s="220" t="s">
        <v>1570</v>
      </c>
    </row>
    <row r="6153" spans="1:13">
      <c r="A6153" s="106" t="str">
        <f t="shared" si="97"/>
        <v xml:space="preserve">63295 </v>
      </c>
      <c r="B6153" s="164" t="s">
        <v>9991</v>
      </c>
      <c r="C6153" s="163"/>
      <c r="D6153" s="113" t="s">
        <v>1358</v>
      </c>
      <c r="F6153" t="s">
        <v>9992</v>
      </c>
      <c r="G6153" s="219">
        <v>5.25</v>
      </c>
      <c r="H6153" s="219" t="s">
        <v>37</v>
      </c>
      <c r="I6153" s="219">
        <v>2.5299999999999998</v>
      </c>
      <c r="J6153" s="219">
        <v>2.1</v>
      </c>
      <c r="K6153" s="219" t="s">
        <v>37</v>
      </c>
      <c r="L6153" s="219">
        <v>9.8800000000000008</v>
      </c>
      <c r="M6153" s="220" t="s">
        <v>1125</v>
      </c>
    </row>
    <row r="6154" spans="1:13">
      <c r="A6154" s="106" t="str">
        <f t="shared" si="97"/>
        <v xml:space="preserve">63300 </v>
      </c>
      <c r="B6154" s="164" t="s">
        <v>9993</v>
      </c>
      <c r="C6154" s="163"/>
      <c r="D6154" s="113" t="s">
        <v>1358</v>
      </c>
      <c r="F6154" t="s">
        <v>9994</v>
      </c>
      <c r="G6154" s="219">
        <v>26.8</v>
      </c>
      <c r="H6154" s="219" t="s">
        <v>37</v>
      </c>
      <c r="I6154" s="219">
        <v>19.02</v>
      </c>
      <c r="J6154" s="219">
        <v>9.1300000000000008</v>
      </c>
      <c r="K6154" s="219" t="s">
        <v>37</v>
      </c>
      <c r="L6154" s="219">
        <v>54.95</v>
      </c>
      <c r="M6154" s="220" t="s">
        <v>1570</v>
      </c>
    </row>
    <row r="6155" spans="1:13">
      <c r="A6155" s="106" t="str">
        <f t="shared" si="97"/>
        <v xml:space="preserve">63301 </v>
      </c>
      <c r="B6155" s="164" t="s">
        <v>9995</v>
      </c>
      <c r="C6155" s="163"/>
      <c r="D6155" s="113" t="s">
        <v>1358</v>
      </c>
      <c r="F6155" t="s">
        <v>9996</v>
      </c>
      <c r="G6155" s="219">
        <v>31.57</v>
      </c>
      <c r="H6155" s="219" t="s">
        <v>37</v>
      </c>
      <c r="I6155" s="219">
        <v>22.49</v>
      </c>
      <c r="J6155" s="219">
        <v>13.16</v>
      </c>
      <c r="K6155" s="219" t="s">
        <v>37</v>
      </c>
      <c r="L6155" s="219">
        <v>67.22</v>
      </c>
      <c r="M6155" s="220" t="s">
        <v>1570</v>
      </c>
    </row>
    <row r="6156" spans="1:13">
      <c r="A6156" s="106" t="str">
        <f t="shared" si="97"/>
        <v xml:space="preserve">63302 </v>
      </c>
      <c r="B6156" s="164" t="s">
        <v>9997</v>
      </c>
      <c r="C6156" s="163"/>
      <c r="D6156" s="113" t="s">
        <v>1358</v>
      </c>
      <c r="F6156" t="s">
        <v>9998</v>
      </c>
      <c r="G6156" s="219">
        <v>31.15</v>
      </c>
      <c r="H6156" s="219" t="s">
        <v>37</v>
      </c>
      <c r="I6156" s="219">
        <v>22.29</v>
      </c>
      <c r="J6156" s="219">
        <v>12.98</v>
      </c>
      <c r="K6156" s="219" t="s">
        <v>37</v>
      </c>
      <c r="L6156" s="219">
        <v>66.42</v>
      </c>
      <c r="M6156" s="220" t="s">
        <v>1570</v>
      </c>
    </row>
    <row r="6157" spans="1:13">
      <c r="A6157" s="106" t="str">
        <f t="shared" si="97"/>
        <v xml:space="preserve">63303 </v>
      </c>
      <c r="B6157" s="164" t="s">
        <v>9999</v>
      </c>
      <c r="C6157" s="163"/>
      <c r="D6157" s="113" t="s">
        <v>1358</v>
      </c>
      <c r="F6157" t="s">
        <v>10000</v>
      </c>
      <c r="G6157" s="219">
        <v>33.549999999999997</v>
      </c>
      <c r="H6157" s="219" t="s">
        <v>37</v>
      </c>
      <c r="I6157" s="219">
        <v>22.89</v>
      </c>
      <c r="J6157" s="219">
        <v>13.98</v>
      </c>
      <c r="K6157" s="219" t="s">
        <v>37</v>
      </c>
      <c r="L6157" s="219">
        <v>70.42</v>
      </c>
      <c r="M6157" s="220" t="s">
        <v>1570</v>
      </c>
    </row>
    <row r="6158" spans="1:13">
      <c r="A6158" s="106" t="str">
        <f t="shared" si="97"/>
        <v xml:space="preserve">63304 </v>
      </c>
      <c r="B6158" s="164" t="s">
        <v>10001</v>
      </c>
      <c r="C6158" s="163"/>
      <c r="D6158" s="113" t="s">
        <v>1358</v>
      </c>
      <c r="F6158" t="s">
        <v>10002</v>
      </c>
      <c r="G6158" s="219">
        <v>33.85</v>
      </c>
      <c r="H6158" s="219" t="s">
        <v>37</v>
      </c>
      <c r="I6158" s="219">
        <v>23.58</v>
      </c>
      <c r="J6158" s="219">
        <v>14.09</v>
      </c>
      <c r="K6158" s="219" t="s">
        <v>37</v>
      </c>
      <c r="L6158" s="219">
        <v>71.52</v>
      </c>
      <c r="M6158" s="220" t="s">
        <v>1570</v>
      </c>
    </row>
    <row r="6159" spans="1:13">
      <c r="A6159" s="106" t="str">
        <f t="shared" si="97"/>
        <v xml:space="preserve">63305 </v>
      </c>
      <c r="B6159" s="164" t="s">
        <v>10003</v>
      </c>
      <c r="C6159" s="163"/>
      <c r="D6159" s="113" t="s">
        <v>1358</v>
      </c>
      <c r="F6159" t="s">
        <v>10004</v>
      </c>
      <c r="G6159" s="219">
        <v>36.24</v>
      </c>
      <c r="H6159" s="219" t="s">
        <v>37</v>
      </c>
      <c r="I6159" s="219">
        <v>24.73</v>
      </c>
      <c r="J6159" s="219">
        <v>15.1</v>
      </c>
      <c r="K6159" s="219" t="s">
        <v>37</v>
      </c>
      <c r="L6159" s="219">
        <v>76.069999999999993</v>
      </c>
      <c r="M6159" s="220" t="s">
        <v>1570</v>
      </c>
    </row>
    <row r="6160" spans="1:13">
      <c r="A6160" s="106" t="str">
        <f t="shared" si="97"/>
        <v xml:space="preserve">63306 </v>
      </c>
      <c r="B6160" s="164" t="s">
        <v>10005</v>
      </c>
      <c r="C6160" s="163"/>
      <c r="D6160" s="113" t="s">
        <v>1358</v>
      </c>
      <c r="F6160" t="s">
        <v>10006</v>
      </c>
      <c r="G6160" s="219">
        <v>35.549999999999997</v>
      </c>
      <c r="H6160" s="219" t="s">
        <v>37</v>
      </c>
      <c r="I6160" s="219">
        <v>24.4</v>
      </c>
      <c r="J6160" s="219">
        <v>14.8</v>
      </c>
      <c r="K6160" s="219" t="s">
        <v>37</v>
      </c>
      <c r="L6160" s="219">
        <v>74.75</v>
      </c>
      <c r="M6160" s="220" t="s">
        <v>1570</v>
      </c>
    </row>
    <row r="6161" spans="1:13">
      <c r="A6161" s="106" t="str">
        <f t="shared" si="97"/>
        <v xml:space="preserve">63307 </v>
      </c>
      <c r="B6161" s="164" t="s">
        <v>10007</v>
      </c>
      <c r="C6161" s="163"/>
      <c r="D6161" s="113" t="s">
        <v>1358</v>
      </c>
      <c r="F6161" t="s">
        <v>10008</v>
      </c>
      <c r="G6161" s="219">
        <v>34.96</v>
      </c>
      <c r="H6161" s="219" t="s">
        <v>37</v>
      </c>
      <c r="I6161" s="219">
        <v>23.66</v>
      </c>
      <c r="J6161" s="219">
        <v>14.56</v>
      </c>
      <c r="K6161" s="219" t="s">
        <v>37</v>
      </c>
      <c r="L6161" s="219">
        <v>73.180000000000007</v>
      </c>
      <c r="M6161" s="220" t="s">
        <v>1570</v>
      </c>
    </row>
    <row r="6162" spans="1:13">
      <c r="A6162" s="106" t="str">
        <f t="shared" si="97"/>
        <v xml:space="preserve">63308 </v>
      </c>
      <c r="B6162" s="164" t="s">
        <v>10009</v>
      </c>
      <c r="C6162" s="163"/>
      <c r="D6162" s="113" t="s">
        <v>1358</v>
      </c>
      <c r="F6162" t="s">
        <v>9921</v>
      </c>
      <c r="G6162" s="219">
        <v>5.24</v>
      </c>
      <c r="H6162" s="219" t="s">
        <v>37</v>
      </c>
      <c r="I6162" s="219">
        <v>2.52</v>
      </c>
      <c r="J6162" s="219">
        <v>1.85</v>
      </c>
      <c r="K6162" s="219" t="s">
        <v>37</v>
      </c>
      <c r="L6162" s="219">
        <v>9.61</v>
      </c>
      <c r="M6162" s="220" t="s">
        <v>1125</v>
      </c>
    </row>
    <row r="6163" spans="1:13">
      <c r="A6163" s="106" t="str">
        <f t="shared" si="97"/>
        <v xml:space="preserve">63600 </v>
      </c>
      <c r="B6163" s="164" t="s">
        <v>10010</v>
      </c>
      <c r="C6163" s="163"/>
      <c r="D6163" s="113" t="s">
        <v>1358</v>
      </c>
      <c r="F6163" t="s">
        <v>10011</v>
      </c>
      <c r="G6163" s="219">
        <v>15.12</v>
      </c>
      <c r="H6163" s="219" t="s">
        <v>37</v>
      </c>
      <c r="I6163" s="219">
        <v>12.07</v>
      </c>
      <c r="J6163" s="219">
        <v>6.28</v>
      </c>
      <c r="K6163" s="219" t="s">
        <v>37</v>
      </c>
      <c r="L6163" s="219">
        <v>33.47</v>
      </c>
      <c r="M6163" s="220" t="s">
        <v>1570</v>
      </c>
    </row>
    <row r="6164" spans="1:13">
      <c r="A6164" s="106" t="str">
        <f t="shared" si="97"/>
        <v xml:space="preserve">63610 </v>
      </c>
      <c r="B6164" s="164" t="s">
        <v>10012</v>
      </c>
      <c r="C6164" s="163"/>
      <c r="D6164" s="113" t="s">
        <v>1358</v>
      </c>
      <c r="F6164" t="s">
        <v>10013</v>
      </c>
      <c r="G6164" s="219">
        <v>8.7200000000000006</v>
      </c>
      <c r="H6164" s="219" t="s">
        <v>37</v>
      </c>
      <c r="I6164" s="219">
        <v>5.18</v>
      </c>
      <c r="J6164" s="219">
        <v>3.62</v>
      </c>
      <c r="K6164" s="219" t="s">
        <v>37</v>
      </c>
      <c r="L6164" s="219">
        <v>17.52</v>
      </c>
      <c r="M6164" s="220" t="s">
        <v>1324</v>
      </c>
    </row>
    <row r="6165" spans="1:13">
      <c r="A6165" s="106" t="str">
        <f t="shared" si="97"/>
        <v xml:space="preserve">63620 </v>
      </c>
      <c r="B6165" s="164" t="s">
        <v>10014</v>
      </c>
      <c r="C6165" s="163"/>
      <c r="D6165" s="113" t="s">
        <v>1358</v>
      </c>
      <c r="F6165" t="s">
        <v>10015</v>
      </c>
      <c r="G6165" s="219">
        <v>15.6</v>
      </c>
      <c r="H6165" s="219" t="s">
        <v>37</v>
      </c>
      <c r="I6165" s="219">
        <v>12.33</v>
      </c>
      <c r="J6165" s="219">
        <v>6.49</v>
      </c>
      <c r="K6165" s="219" t="s">
        <v>37</v>
      </c>
      <c r="L6165" s="219">
        <v>34.42</v>
      </c>
      <c r="M6165" s="220" t="s">
        <v>1570</v>
      </c>
    </row>
    <row r="6166" spans="1:13">
      <c r="A6166" s="106" t="str">
        <f t="shared" si="97"/>
        <v xml:space="preserve">63621 </v>
      </c>
      <c r="B6166" s="164" t="s">
        <v>10016</v>
      </c>
      <c r="C6166" s="163"/>
      <c r="D6166" s="113" t="s">
        <v>1358</v>
      </c>
      <c r="F6166" t="s">
        <v>10017</v>
      </c>
      <c r="G6166" s="219">
        <v>4</v>
      </c>
      <c r="H6166" s="219" t="s">
        <v>37</v>
      </c>
      <c r="I6166" s="219">
        <v>1.92</v>
      </c>
      <c r="J6166" s="219">
        <v>1.66</v>
      </c>
      <c r="K6166" s="219" t="s">
        <v>37</v>
      </c>
      <c r="L6166" s="219">
        <v>7.58</v>
      </c>
      <c r="M6166" s="220" t="s">
        <v>1125</v>
      </c>
    </row>
    <row r="6167" spans="1:13">
      <c r="A6167" s="106" t="str">
        <f t="shared" si="97"/>
        <v xml:space="preserve">63650 </v>
      </c>
      <c r="B6167" s="164" t="s">
        <v>10018</v>
      </c>
      <c r="C6167" s="163"/>
      <c r="D6167" s="113" t="s">
        <v>1358</v>
      </c>
      <c r="F6167" t="s">
        <v>9728</v>
      </c>
      <c r="G6167" s="219">
        <v>7.15</v>
      </c>
      <c r="H6167" s="219">
        <v>60.33</v>
      </c>
      <c r="I6167" s="219">
        <v>4.45</v>
      </c>
      <c r="J6167" s="219">
        <v>0.82</v>
      </c>
      <c r="K6167" s="219">
        <v>68.3</v>
      </c>
      <c r="L6167" s="219">
        <v>12.42</v>
      </c>
      <c r="M6167" s="220" t="s">
        <v>1474</v>
      </c>
    </row>
    <row r="6168" spans="1:13">
      <c r="A6168" s="106" t="str">
        <f t="shared" si="97"/>
        <v xml:space="preserve">63655 </v>
      </c>
      <c r="B6168" s="164" t="s">
        <v>10019</v>
      </c>
      <c r="C6168" s="163"/>
      <c r="D6168" s="113" t="s">
        <v>1358</v>
      </c>
      <c r="F6168" t="s">
        <v>9728</v>
      </c>
      <c r="G6168" s="219">
        <v>10.92</v>
      </c>
      <c r="H6168" s="219" t="s">
        <v>37</v>
      </c>
      <c r="I6168" s="219">
        <v>10.86</v>
      </c>
      <c r="J6168" s="219">
        <v>3.82</v>
      </c>
      <c r="K6168" s="219" t="s">
        <v>37</v>
      </c>
      <c r="L6168" s="219">
        <v>25.6</v>
      </c>
      <c r="M6168" s="220" t="s">
        <v>1570</v>
      </c>
    </row>
    <row r="6169" spans="1:13">
      <c r="A6169" s="106" t="str">
        <f t="shared" si="97"/>
        <v xml:space="preserve">63661 </v>
      </c>
      <c r="B6169" s="164" t="s">
        <v>10020</v>
      </c>
      <c r="C6169" s="163"/>
      <c r="D6169" s="113" t="s">
        <v>1358</v>
      </c>
      <c r="F6169" t="s">
        <v>10021</v>
      </c>
      <c r="G6169" s="219">
        <v>5.08</v>
      </c>
      <c r="H6169" s="219">
        <v>14.52</v>
      </c>
      <c r="I6169" s="219">
        <v>3.85</v>
      </c>
      <c r="J6169" s="219">
        <v>1.02</v>
      </c>
      <c r="K6169" s="219">
        <v>20.62</v>
      </c>
      <c r="L6169" s="219">
        <v>9.9499999999999993</v>
      </c>
      <c r="M6169" s="220" t="s">
        <v>1474</v>
      </c>
    </row>
    <row r="6170" spans="1:13">
      <c r="A6170" s="106" t="str">
        <f t="shared" si="97"/>
        <v xml:space="preserve">63662 </v>
      </c>
      <c r="B6170" s="164" t="s">
        <v>10022</v>
      </c>
      <c r="C6170" s="163"/>
      <c r="D6170" s="113" t="s">
        <v>1358</v>
      </c>
      <c r="F6170" t="s">
        <v>10023</v>
      </c>
      <c r="G6170" s="219">
        <v>11</v>
      </c>
      <c r="H6170" s="219" t="s">
        <v>37</v>
      </c>
      <c r="I6170" s="219">
        <v>11.06</v>
      </c>
      <c r="J6170" s="219">
        <v>3.93</v>
      </c>
      <c r="K6170" s="219" t="s">
        <v>37</v>
      </c>
      <c r="L6170" s="219">
        <v>25.99</v>
      </c>
      <c r="M6170" s="220" t="s">
        <v>1570</v>
      </c>
    </row>
    <row r="6171" spans="1:13">
      <c r="A6171" s="106" t="str">
        <f t="shared" si="97"/>
        <v xml:space="preserve">63663 </v>
      </c>
      <c r="B6171" s="164" t="s">
        <v>10024</v>
      </c>
      <c r="C6171" s="163"/>
      <c r="D6171" s="113" t="s">
        <v>1358</v>
      </c>
      <c r="F6171" t="s">
        <v>10025</v>
      </c>
      <c r="G6171" s="219">
        <v>7.75</v>
      </c>
      <c r="H6171" s="219">
        <v>18.260000000000002</v>
      </c>
      <c r="I6171" s="219">
        <v>4.67</v>
      </c>
      <c r="J6171" s="219">
        <v>1.1399999999999999</v>
      </c>
      <c r="K6171" s="219">
        <v>27.15</v>
      </c>
      <c r="L6171" s="219">
        <v>13.56</v>
      </c>
      <c r="M6171" s="220" t="s">
        <v>1474</v>
      </c>
    </row>
    <row r="6172" spans="1:13">
      <c r="A6172" s="106" t="str">
        <f t="shared" si="97"/>
        <v xml:space="preserve">63664 </v>
      </c>
      <c r="B6172" s="164" t="s">
        <v>10026</v>
      </c>
      <c r="C6172" s="163"/>
      <c r="D6172" s="113" t="s">
        <v>1358</v>
      </c>
      <c r="F6172" t="s">
        <v>10027</v>
      </c>
      <c r="G6172" s="219">
        <v>11.52</v>
      </c>
      <c r="H6172" s="219" t="s">
        <v>37</v>
      </c>
      <c r="I6172" s="219">
        <v>11.4</v>
      </c>
      <c r="J6172" s="219">
        <v>4.13</v>
      </c>
      <c r="K6172" s="219" t="s">
        <v>37</v>
      </c>
      <c r="L6172" s="219">
        <v>27.05</v>
      </c>
      <c r="M6172" s="220" t="s">
        <v>1570</v>
      </c>
    </row>
    <row r="6173" spans="1:13">
      <c r="A6173" s="106" t="str">
        <f t="shared" si="97"/>
        <v xml:space="preserve">63685 </v>
      </c>
      <c r="B6173" s="164" t="s">
        <v>10028</v>
      </c>
      <c r="C6173" s="163"/>
      <c r="D6173" s="113" t="s">
        <v>1358</v>
      </c>
      <c r="F6173" t="s">
        <v>21322</v>
      </c>
      <c r="G6173" s="219">
        <v>5.19</v>
      </c>
      <c r="H6173" s="219" t="s">
        <v>37</v>
      </c>
      <c r="I6173" s="219">
        <v>3.98</v>
      </c>
      <c r="J6173" s="219">
        <v>1.1100000000000001</v>
      </c>
      <c r="K6173" s="219" t="s">
        <v>37</v>
      </c>
      <c r="L6173" s="219">
        <v>10.28</v>
      </c>
      <c r="M6173" s="220" t="s">
        <v>1474</v>
      </c>
    </row>
    <row r="6174" spans="1:13">
      <c r="A6174" s="106" t="str">
        <f t="shared" si="97"/>
        <v xml:space="preserve">63688 </v>
      </c>
      <c r="B6174" s="164" t="s">
        <v>10029</v>
      </c>
      <c r="C6174" s="163"/>
      <c r="D6174" s="113" t="s">
        <v>1358</v>
      </c>
      <c r="F6174" t="s">
        <v>21323</v>
      </c>
      <c r="G6174" s="219">
        <v>4.3499999999999996</v>
      </c>
      <c r="H6174" s="219" t="s">
        <v>37</v>
      </c>
      <c r="I6174" s="219">
        <v>3.73</v>
      </c>
      <c r="J6174" s="219">
        <v>1.01</v>
      </c>
      <c r="K6174" s="219" t="s">
        <v>37</v>
      </c>
      <c r="L6174" s="219">
        <v>9.09</v>
      </c>
      <c r="M6174" s="220" t="s">
        <v>1474</v>
      </c>
    </row>
    <row r="6175" spans="1:13">
      <c r="A6175" s="106" t="str">
        <f t="shared" si="97"/>
        <v xml:space="preserve">63700 </v>
      </c>
      <c r="B6175" s="164" t="s">
        <v>10030</v>
      </c>
      <c r="C6175" s="163"/>
      <c r="D6175" s="113" t="s">
        <v>1358</v>
      </c>
      <c r="F6175" t="s">
        <v>10031</v>
      </c>
      <c r="G6175" s="219">
        <v>17.47</v>
      </c>
      <c r="H6175" s="219" t="s">
        <v>37</v>
      </c>
      <c r="I6175" s="219">
        <v>15.46</v>
      </c>
      <c r="J6175" s="219">
        <v>7.28</v>
      </c>
      <c r="K6175" s="219" t="s">
        <v>37</v>
      </c>
      <c r="L6175" s="219">
        <v>40.21</v>
      </c>
      <c r="M6175" s="220" t="s">
        <v>1570</v>
      </c>
    </row>
    <row r="6176" spans="1:13">
      <c r="A6176" s="106" t="str">
        <f t="shared" si="97"/>
        <v xml:space="preserve">63702 </v>
      </c>
      <c r="B6176" s="164" t="s">
        <v>10032</v>
      </c>
      <c r="C6176" s="163"/>
      <c r="D6176" s="113" t="s">
        <v>1358</v>
      </c>
      <c r="F6176" t="s">
        <v>10031</v>
      </c>
      <c r="G6176" s="219">
        <v>19.41</v>
      </c>
      <c r="H6176" s="219" t="s">
        <v>37</v>
      </c>
      <c r="I6176" s="219">
        <v>16.399999999999999</v>
      </c>
      <c r="J6176" s="219">
        <v>8.07</v>
      </c>
      <c r="K6176" s="219" t="s">
        <v>37</v>
      </c>
      <c r="L6176" s="219">
        <v>43.88</v>
      </c>
      <c r="M6176" s="220" t="s">
        <v>1570</v>
      </c>
    </row>
    <row r="6177" spans="1:13">
      <c r="A6177" s="106" t="str">
        <f t="shared" si="97"/>
        <v xml:space="preserve">63704 </v>
      </c>
      <c r="B6177" s="164" t="s">
        <v>10033</v>
      </c>
      <c r="C6177" s="163"/>
      <c r="D6177" s="113" t="s">
        <v>1358</v>
      </c>
      <c r="F6177" t="s">
        <v>10031</v>
      </c>
      <c r="G6177" s="219">
        <v>22.43</v>
      </c>
      <c r="H6177" s="219" t="s">
        <v>37</v>
      </c>
      <c r="I6177" s="219">
        <v>19.260000000000002</v>
      </c>
      <c r="J6177" s="219">
        <v>9.35</v>
      </c>
      <c r="K6177" s="219" t="s">
        <v>37</v>
      </c>
      <c r="L6177" s="219">
        <v>51.04</v>
      </c>
      <c r="M6177" s="220" t="s">
        <v>1570</v>
      </c>
    </row>
    <row r="6178" spans="1:13">
      <c r="A6178" s="106" t="str">
        <f t="shared" si="97"/>
        <v xml:space="preserve">63706 </v>
      </c>
      <c r="B6178" s="164" t="s">
        <v>10034</v>
      </c>
      <c r="C6178" s="163"/>
      <c r="D6178" s="113" t="s">
        <v>1358</v>
      </c>
      <c r="F6178" t="s">
        <v>10031</v>
      </c>
      <c r="G6178" s="219">
        <v>25.35</v>
      </c>
      <c r="H6178" s="219" t="s">
        <v>37</v>
      </c>
      <c r="I6178" s="219">
        <v>20.66</v>
      </c>
      <c r="J6178" s="219">
        <v>10.58</v>
      </c>
      <c r="K6178" s="219" t="s">
        <v>37</v>
      </c>
      <c r="L6178" s="219">
        <v>56.59</v>
      </c>
      <c r="M6178" s="220" t="s">
        <v>1570</v>
      </c>
    </row>
    <row r="6179" spans="1:13">
      <c r="A6179" s="106" t="str">
        <f t="shared" si="97"/>
        <v xml:space="preserve">63707 </v>
      </c>
      <c r="B6179" s="164" t="s">
        <v>10035</v>
      </c>
      <c r="C6179" s="163"/>
      <c r="D6179" s="113" t="s">
        <v>1358</v>
      </c>
      <c r="F6179" t="s">
        <v>10036</v>
      </c>
      <c r="G6179" s="219">
        <v>12.65</v>
      </c>
      <c r="H6179" s="219" t="s">
        <v>37</v>
      </c>
      <c r="I6179" s="219">
        <v>11.64</v>
      </c>
      <c r="J6179" s="219">
        <v>4.3</v>
      </c>
      <c r="K6179" s="219" t="s">
        <v>37</v>
      </c>
      <c r="L6179" s="219">
        <v>28.59</v>
      </c>
      <c r="M6179" s="220" t="s">
        <v>1570</v>
      </c>
    </row>
    <row r="6180" spans="1:13">
      <c r="A6180" s="106" t="str">
        <f t="shared" si="97"/>
        <v xml:space="preserve">63709 </v>
      </c>
      <c r="B6180" s="164" t="s">
        <v>10037</v>
      </c>
      <c r="C6180" s="163"/>
      <c r="D6180" s="113" t="s">
        <v>1358</v>
      </c>
      <c r="F6180" t="s">
        <v>10036</v>
      </c>
      <c r="G6180" s="219">
        <v>15.65</v>
      </c>
      <c r="H6180" s="219" t="s">
        <v>37</v>
      </c>
      <c r="I6180" s="219">
        <v>13.14</v>
      </c>
      <c r="J6180" s="219">
        <v>5.1100000000000003</v>
      </c>
      <c r="K6180" s="219" t="s">
        <v>37</v>
      </c>
      <c r="L6180" s="219">
        <v>33.9</v>
      </c>
      <c r="M6180" s="220" t="s">
        <v>1570</v>
      </c>
    </row>
    <row r="6181" spans="1:13">
      <c r="A6181" s="106" t="str">
        <f t="shared" si="97"/>
        <v xml:space="preserve">63710 </v>
      </c>
      <c r="B6181" s="164" t="s">
        <v>10038</v>
      </c>
      <c r="C6181" s="163"/>
      <c r="D6181" s="113" t="s">
        <v>1358</v>
      </c>
      <c r="F6181" t="s">
        <v>10039</v>
      </c>
      <c r="G6181" s="219">
        <v>15.4</v>
      </c>
      <c r="H6181" s="219" t="s">
        <v>37</v>
      </c>
      <c r="I6181" s="219">
        <v>12.95</v>
      </c>
      <c r="J6181" s="219">
        <v>4.5599999999999996</v>
      </c>
      <c r="K6181" s="219" t="s">
        <v>37</v>
      </c>
      <c r="L6181" s="219">
        <v>32.909999999999997</v>
      </c>
      <c r="M6181" s="220" t="s">
        <v>1570</v>
      </c>
    </row>
    <row r="6182" spans="1:13">
      <c r="A6182" s="106" t="str">
        <f t="shared" si="97"/>
        <v xml:space="preserve">63740 </v>
      </c>
      <c r="B6182" s="164" t="s">
        <v>10040</v>
      </c>
      <c r="C6182" s="163"/>
      <c r="D6182" s="113" t="s">
        <v>1358</v>
      </c>
      <c r="F6182" t="s">
        <v>10041</v>
      </c>
      <c r="G6182" s="219">
        <v>12.63</v>
      </c>
      <c r="H6182" s="219" t="s">
        <v>37</v>
      </c>
      <c r="I6182" s="219">
        <v>12.39</v>
      </c>
      <c r="J6182" s="219">
        <v>5.24</v>
      </c>
      <c r="K6182" s="219" t="s">
        <v>37</v>
      </c>
      <c r="L6182" s="219">
        <v>30.26</v>
      </c>
      <c r="M6182" s="220" t="s">
        <v>1570</v>
      </c>
    </row>
    <row r="6183" spans="1:13">
      <c r="A6183" s="106" t="str">
        <f t="shared" si="97"/>
        <v xml:space="preserve">63741 </v>
      </c>
      <c r="B6183" s="164" t="s">
        <v>10042</v>
      </c>
      <c r="C6183" s="163"/>
      <c r="D6183" s="113" t="s">
        <v>1358</v>
      </c>
      <c r="F6183" t="s">
        <v>10041</v>
      </c>
      <c r="G6183" s="219">
        <v>9.1199999999999992</v>
      </c>
      <c r="H6183" s="219" t="s">
        <v>37</v>
      </c>
      <c r="I6183" s="219">
        <v>8.4499999999999993</v>
      </c>
      <c r="J6183" s="219">
        <v>3.31</v>
      </c>
      <c r="K6183" s="219" t="s">
        <v>37</v>
      </c>
      <c r="L6183" s="219">
        <v>20.88</v>
      </c>
      <c r="M6183" s="220" t="s">
        <v>1570</v>
      </c>
    </row>
    <row r="6184" spans="1:13">
      <c r="A6184" s="106" t="str">
        <f t="shared" si="97"/>
        <v xml:space="preserve">63744 </v>
      </c>
      <c r="B6184" s="164" t="s">
        <v>10043</v>
      </c>
      <c r="C6184" s="163"/>
      <c r="D6184" s="113" t="s">
        <v>1358</v>
      </c>
      <c r="F6184" t="s">
        <v>10044</v>
      </c>
      <c r="G6184" s="219">
        <v>8.94</v>
      </c>
      <c r="H6184" s="219" t="s">
        <v>37</v>
      </c>
      <c r="I6184" s="219">
        <v>8.6</v>
      </c>
      <c r="J6184" s="219">
        <v>3.43</v>
      </c>
      <c r="K6184" s="219" t="s">
        <v>37</v>
      </c>
      <c r="L6184" s="219">
        <v>20.97</v>
      </c>
      <c r="M6184" s="220" t="s">
        <v>1570</v>
      </c>
    </row>
    <row r="6185" spans="1:13">
      <c r="A6185" s="106" t="str">
        <f t="shared" si="97"/>
        <v xml:space="preserve">63746 </v>
      </c>
      <c r="B6185" s="164" t="s">
        <v>10045</v>
      </c>
      <c r="C6185" s="163"/>
      <c r="D6185" s="113" t="s">
        <v>1358</v>
      </c>
      <c r="F6185" t="s">
        <v>10046</v>
      </c>
      <c r="G6185" s="219">
        <v>7.33</v>
      </c>
      <c r="H6185" s="219" t="s">
        <v>37</v>
      </c>
      <c r="I6185" s="219">
        <v>8.44</v>
      </c>
      <c r="J6185" s="219">
        <v>3.04</v>
      </c>
      <c r="K6185" s="219" t="s">
        <v>37</v>
      </c>
      <c r="L6185" s="219">
        <v>18.809999999999999</v>
      </c>
      <c r="M6185" s="220" t="s">
        <v>1570</v>
      </c>
    </row>
    <row r="6186" spans="1:13">
      <c r="A6186" s="106" t="str">
        <f t="shared" si="97"/>
        <v xml:space="preserve">64400 </v>
      </c>
      <c r="B6186" s="164" t="s">
        <v>10049</v>
      </c>
      <c r="C6186" s="163"/>
      <c r="D6186" s="113" t="s">
        <v>1358</v>
      </c>
      <c r="F6186" t="s">
        <v>17724</v>
      </c>
      <c r="G6186" s="219">
        <v>0.75</v>
      </c>
      <c r="H6186" s="219">
        <v>2.46</v>
      </c>
      <c r="I6186" s="219">
        <v>0.59</v>
      </c>
      <c r="J6186" s="219">
        <v>0.21</v>
      </c>
      <c r="K6186" s="219">
        <v>3.42</v>
      </c>
      <c r="L6186" s="219">
        <v>1.55</v>
      </c>
      <c r="M6186" s="220" t="s">
        <v>1324</v>
      </c>
    </row>
    <row r="6187" spans="1:13">
      <c r="A6187" s="106" t="str">
        <f t="shared" si="97"/>
        <v xml:space="preserve">64405 </v>
      </c>
      <c r="B6187" s="164" t="s">
        <v>10050</v>
      </c>
      <c r="C6187" s="163"/>
      <c r="D6187" s="113" t="s">
        <v>1358</v>
      </c>
      <c r="F6187" t="s">
        <v>17725</v>
      </c>
      <c r="G6187" s="219">
        <v>0.94</v>
      </c>
      <c r="H6187" s="219">
        <v>1.1100000000000001</v>
      </c>
      <c r="I6187" s="219">
        <v>0.42</v>
      </c>
      <c r="J6187" s="219">
        <v>0.22</v>
      </c>
      <c r="K6187" s="219">
        <v>2.27</v>
      </c>
      <c r="L6187" s="219">
        <v>1.58</v>
      </c>
      <c r="M6187" s="220" t="s">
        <v>1324</v>
      </c>
    </row>
    <row r="6188" spans="1:13">
      <c r="A6188" s="106" t="str">
        <f t="shared" si="97"/>
        <v xml:space="preserve">64408 </v>
      </c>
      <c r="B6188" s="164" t="s">
        <v>10051</v>
      </c>
      <c r="C6188" s="163"/>
      <c r="D6188" s="113" t="s">
        <v>1358</v>
      </c>
      <c r="F6188" t="s">
        <v>17726</v>
      </c>
      <c r="G6188" s="219">
        <v>0.75</v>
      </c>
      <c r="H6188" s="219">
        <v>1.59</v>
      </c>
      <c r="I6188" s="219">
        <v>0.48</v>
      </c>
      <c r="J6188" s="219">
        <v>0.11</v>
      </c>
      <c r="K6188" s="219">
        <v>2.4500000000000002</v>
      </c>
      <c r="L6188" s="219">
        <v>1.34</v>
      </c>
      <c r="M6188" s="220" t="s">
        <v>1324</v>
      </c>
    </row>
    <row r="6189" spans="1:13">
      <c r="A6189" s="106" t="str">
        <f t="shared" si="97"/>
        <v xml:space="preserve">64415 </v>
      </c>
      <c r="B6189" s="164" t="s">
        <v>10052</v>
      </c>
      <c r="C6189" s="163"/>
      <c r="D6189" s="113" t="s">
        <v>1358</v>
      </c>
      <c r="F6189" t="s">
        <v>19103</v>
      </c>
      <c r="G6189" s="219">
        <v>1.5</v>
      </c>
      <c r="H6189" s="219">
        <v>2.39</v>
      </c>
      <c r="I6189" s="219">
        <v>0.43</v>
      </c>
      <c r="J6189" s="219">
        <v>0.13</v>
      </c>
      <c r="K6189" s="219">
        <v>4.0199999999999996</v>
      </c>
      <c r="L6189" s="219">
        <v>2.06</v>
      </c>
      <c r="M6189" s="220" t="s">
        <v>1324</v>
      </c>
    </row>
    <row r="6190" spans="1:13">
      <c r="A6190" s="106" t="str">
        <f t="shared" si="97"/>
        <v xml:space="preserve">64416 </v>
      </c>
      <c r="B6190" s="164" t="s">
        <v>10053</v>
      </c>
      <c r="C6190" s="163"/>
      <c r="D6190" s="113" t="s">
        <v>1358</v>
      </c>
      <c r="F6190" t="s">
        <v>19104</v>
      </c>
      <c r="G6190" s="219">
        <v>1.8</v>
      </c>
      <c r="H6190" s="219" t="s">
        <v>37</v>
      </c>
      <c r="I6190" s="219">
        <v>0.33</v>
      </c>
      <c r="J6190" s="219">
        <v>0.15</v>
      </c>
      <c r="K6190" s="219" t="s">
        <v>37</v>
      </c>
      <c r="L6190" s="219">
        <v>2.2799999999999998</v>
      </c>
      <c r="M6190" s="220" t="s">
        <v>1324</v>
      </c>
    </row>
    <row r="6191" spans="1:13">
      <c r="A6191" s="106" t="str">
        <f t="shared" si="97"/>
        <v xml:space="preserve">64417 </v>
      </c>
      <c r="B6191" s="164" t="s">
        <v>10054</v>
      </c>
      <c r="C6191" s="163"/>
      <c r="D6191" s="113" t="s">
        <v>1358</v>
      </c>
      <c r="F6191" t="s">
        <v>19105</v>
      </c>
      <c r="G6191" s="219">
        <v>1.31</v>
      </c>
      <c r="H6191" s="219">
        <v>3.37</v>
      </c>
      <c r="I6191" s="219">
        <v>0.46</v>
      </c>
      <c r="J6191" s="219">
        <v>0.13</v>
      </c>
      <c r="K6191" s="219">
        <v>4.8099999999999996</v>
      </c>
      <c r="L6191" s="219">
        <v>1.9</v>
      </c>
      <c r="M6191" s="220" t="s">
        <v>1324</v>
      </c>
    </row>
    <row r="6192" spans="1:13">
      <c r="A6192" s="106" t="str">
        <f t="shared" si="97"/>
        <v xml:space="preserve">64418 </v>
      </c>
      <c r="B6192" s="164" t="s">
        <v>10055</v>
      </c>
      <c r="C6192" s="163"/>
      <c r="D6192" s="113" t="s">
        <v>1358</v>
      </c>
      <c r="F6192" t="s">
        <v>17727</v>
      </c>
      <c r="G6192" s="219">
        <v>1.1000000000000001</v>
      </c>
      <c r="H6192" s="219">
        <v>1.37</v>
      </c>
      <c r="I6192" s="219">
        <v>0.43</v>
      </c>
      <c r="J6192" s="219">
        <v>0.12</v>
      </c>
      <c r="K6192" s="219">
        <v>2.59</v>
      </c>
      <c r="L6192" s="219">
        <v>1.65</v>
      </c>
      <c r="M6192" s="220" t="s">
        <v>1324</v>
      </c>
    </row>
    <row r="6193" spans="1:13">
      <c r="A6193" s="106" t="str">
        <f t="shared" si="97"/>
        <v xml:space="preserve">64420 </v>
      </c>
      <c r="B6193" s="164" t="s">
        <v>10056</v>
      </c>
      <c r="C6193" s="163"/>
      <c r="D6193" s="113" t="s">
        <v>1358</v>
      </c>
      <c r="F6193" t="s">
        <v>17728</v>
      </c>
      <c r="G6193" s="219">
        <v>1.08</v>
      </c>
      <c r="H6193" s="219">
        <v>1.76</v>
      </c>
      <c r="I6193" s="219">
        <v>0.55000000000000004</v>
      </c>
      <c r="J6193" s="219">
        <v>0.1</v>
      </c>
      <c r="K6193" s="219">
        <v>2.94</v>
      </c>
      <c r="L6193" s="219">
        <v>1.73</v>
      </c>
      <c r="M6193" s="220" t="s">
        <v>1324</v>
      </c>
    </row>
    <row r="6194" spans="1:13">
      <c r="A6194" s="106" t="str">
        <f t="shared" si="97"/>
        <v xml:space="preserve">64421 </v>
      </c>
      <c r="B6194" s="164" t="s">
        <v>10057</v>
      </c>
      <c r="C6194" s="163"/>
      <c r="D6194" s="113" t="s">
        <v>1358</v>
      </c>
      <c r="F6194" t="s">
        <v>17729</v>
      </c>
      <c r="G6194" s="219">
        <v>0.5</v>
      </c>
      <c r="H6194" s="219">
        <v>0.45</v>
      </c>
      <c r="I6194" s="219">
        <v>0.19</v>
      </c>
      <c r="J6194" s="219">
        <v>0.05</v>
      </c>
      <c r="K6194" s="219">
        <v>1</v>
      </c>
      <c r="L6194" s="219">
        <v>0.74</v>
      </c>
      <c r="M6194" s="220" t="s">
        <v>1125</v>
      </c>
    </row>
    <row r="6195" spans="1:13">
      <c r="A6195" s="106" t="str">
        <f t="shared" si="97"/>
        <v xml:space="preserve">64425 </v>
      </c>
      <c r="B6195" s="164" t="s">
        <v>10058</v>
      </c>
      <c r="C6195" s="163"/>
      <c r="D6195" s="113" t="s">
        <v>1358</v>
      </c>
      <c r="F6195" t="s">
        <v>17730</v>
      </c>
      <c r="G6195" s="219">
        <v>1</v>
      </c>
      <c r="H6195" s="219">
        <v>2.2200000000000002</v>
      </c>
      <c r="I6195" s="219">
        <v>0.52</v>
      </c>
      <c r="J6195" s="219">
        <v>0.1</v>
      </c>
      <c r="K6195" s="219">
        <v>3.32</v>
      </c>
      <c r="L6195" s="219">
        <v>1.62</v>
      </c>
      <c r="M6195" s="220" t="s">
        <v>1324</v>
      </c>
    </row>
    <row r="6196" spans="1:13">
      <c r="A6196" s="106" t="str">
        <f t="shared" si="97"/>
        <v xml:space="preserve">64430 </v>
      </c>
      <c r="B6196" s="164" t="s">
        <v>10059</v>
      </c>
      <c r="C6196" s="163"/>
      <c r="D6196" s="113" t="s">
        <v>1358</v>
      </c>
      <c r="F6196" t="s">
        <v>17731</v>
      </c>
      <c r="G6196" s="219">
        <v>1</v>
      </c>
      <c r="H6196" s="219">
        <v>1.83</v>
      </c>
      <c r="I6196" s="219">
        <v>0.51</v>
      </c>
      <c r="J6196" s="219">
        <v>0.12</v>
      </c>
      <c r="K6196" s="219">
        <v>2.95</v>
      </c>
      <c r="L6196" s="219">
        <v>1.63</v>
      </c>
      <c r="M6196" s="220" t="s">
        <v>1324</v>
      </c>
    </row>
    <row r="6197" spans="1:13">
      <c r="A6197" s="106" t="str">
        <f t="shared" si="97"/>
        <v xml:space="preserve">64435 </v>
      </c>
      <c r="B6197" s="164" t="s">
        <v>10060</v>
      </c>
      <c r="C6197" s="163"/>
      <c r="D6197" s="113" t="s">
        <v>1358</v>
      </c>
      <c r="F6197" t="s">
        <v>17732</v>
      </c>
      <c r="G6197" s="219">
        <v>0.75</v>
      </c>
      <c r="H6197" s="219">
        <v>1.54</v>
      </c>
      <c r="I6197" s="219">
        <v>0.43</v>
      </c>
      <c r="J6197" s="219">
        <v>0.13</v>
      </c>
      <c r="K6197" s="219">
        <v>2.42</v>
      </c>
      <c r="L6197" s="219">
        <v>1.31</v>
      </c>
      <c r="M6197" s="220" t="s">
        <v>1324</v>
      </c>
    </row>
    <row r="6198" spans="1:13">
      <c r="A6198" s="106" t="str">
        <f t="shared" si="97"/>
        <v xml:space="preserve">64445 </v>
      </c>
      <c r="B6198" s="164" t="s">
        <v>10061</v>
      </c>
      <c r="C6198" s="163"/>
      <c r="D6198" s="113" t="s">
        <v>1358</v>
      </c>
      <c r="F6198" t="s">
        <v>19106</v>
      </c>
      <c r="G6198" s="219">
        <v>1.39</v>
      </c>
      <c r="H6198" s="219">
        <v>3.23</v>
      </c>
      <c r="I6198" s="219">
        <v>0.61</v>
      </c>
      <c r="J6198" s="219">
        <v>0.14000000000000001</v>
      </c>
      <c r="K6198" s="219">
        <v>4.76</v>
      </c>
      <c r="L6198" s="219">
        <v>2.14</v>
      </c>
      <c r="M6198" s="220" t="s">
        <v>1324</v>
      </c>
    </row>
    <row r="6199" spans="1:13">
      <c r="A6199" s="106" t="str">
        <f t="shared" si="97"/>
        <v xml:space="preserve">64446 </v>
      </c>
      <c r="B6199" s="164" t="s">
        <v>10062</v>
      </c>
      <c r="C6199" s="163"/>
      <c r="D6199" s="113" t="s">
        <v>1358</v>
      </c>
      <c r="F6199" t="s">
        <v>19107</v>
      </c>
      <c r="G6199" s="219">
        <v>1.75</v>
      </c>
      <c r="H6199" s="219" t="s">
        <v>37</v>
      </c>
      <c r="I6199" s="219">
        <v>0.33</v>
      </c>
      <c r="J6199" s="219">
        <v>0.15</v>
      </c>
      <c r="K6199" s="219" t="s">
        <v>37</v>
      </c>
      <c r="L6199" s="219">
        <v>2.23</v>
      </c>
      <c r="M6199" s="220" t="s">
        <v>1324</v>
      </c>
    </row>
    <row r="6200" spans="1:13">
      <c r="A6200" s="106" t="str">
        <f t="shared" si="97"/>
        <v xml:space="preserve">64447 </v>
      </c>
      <c r="B6200" s="164" t="s">
        <v>10063</v>
      </c>
      <c r="C6200" s="163"/>
      <c r="D6200" s="113" t="s">
        <v>1358</v>
      </c>
      <c r="F6200" t="s">
        <v>19108</v>
      </c>
      <c r="G6200" s="219">
        <v>1.34</v>
      </c>
      <c r="H6200" s="219">
        <v>2.0299999999999998</v>
      </c>
      <c r="I6200" s="219">
        <v>0.42</v>
      </c>
      <c r="J6200" s="219">
        <v>0.11</v>
      </c>
      <c r="K6200" s="219">
        <v>3.48</v>
      </c>
      <c r="L6200" s="219">
        <v>1.87</v>
      </c>
      <c r="M6200" s="220" t="s">
        <v>1324</v>
      </c>
    </row>
    <row r="6201" spans="1:13">
      <c r="A6201" s="106" t="str">
        <f t="shared" si="97"/>
        <v xml:space="preserve">64448 </v>
      </c>
      <c r="B6201" s="164" t="s">
        <v>10064</v>
      </c>
      <c r="C6201" s="163"/>
      <c r="D6201" s="113" t="s">
        <v>1358</v>
      </c>
      <c r="F6201" t="s">
        <v>19109</v>
      </c>
      <c r="G6201" s="219">
        <v>1.68</v>
      </c>
      <c r="H6201" s="219" t="s">
        <v>37</v>
      </c>
      <c r="I6201" s="219">
        <v>0.31</v>
      </c>
      <c r="J6201" s="219">
        <v>0.14000000000000001</v>
      </c>
      <c r="K6201" s="219" t="s">
        <v>37</v>
      </c>
      <c r="L6201" s="219">
        <v>2.13</v>
      </c>
      <c r="M6201" s="220" t="s">
        <v>1324</v>
      </c>
    </row>
    <row r="6202" spans="1:13">
      <c r="A6202" s="106" t="str">
        <f t="shared" si="97"/>
        <v xml:space="preserve">64449 </v>
      </c>
      <c r="B6202" s="164" t="s">
        <v>10065</v>
      </c>
      <c r="C6202" s="163"/>
      <c r="D6202" s="113" t="s">
        <v>1358</v>
      </c>
      <c r="F6202" t="s">
        <v>17733</v>
      </c>
      <c r="G6202" s="219">
        <v>1.27</v>
      </c>
      <c r="H6202" s="219" t="s">
        <v>37</v>
      </c>
      <c r="I6202" s="219">
        <v>0.48</v>
      </c>
      <c r="J6202" s="219">
        <v>0.14000000000000001</v>
      </c>
      <c r="K6202" s="219" t="s">
        <v>37</v>
      </c>
      <c r="L6202" s="219">
        <v>1.89</v>
      </c>
      <c r="M6202" s="220" t="s">
        <v>1324</v>
      </c>
    </row>
    <row r="6203" spans="1:13">
      <c r="A6203" s="106" t="str">
        <f t="shared" si="97"/>
        <v xml:space="preserve">64450 </v>
      </c>
      <c r="B6203" s="164" t="s">
        <v>10066</v>
      </c>
      <c r="C6203" s="163"/>
      <c r="D6203" s="113" t="s">
        <v>1358</v>
      </c>
      <c r="F6203" t="s">
        <v>17734</v>
      </c>
      <c r="G6203" s="219">
        <v>0.75</v>
      </c>
      <c r="H6203" s="219">
        <v>1.42</v>
      </c>
      <c r="I6203" s="219">
        <v>0.41</v>
      </c>
      <c r="J6203" s="219">
        <v>0.09</v>
      </c>
      <c r="K6203" s="219">
        <v>2.2599999999999998</v>
      </c>
      <c r="L6203" s="219">
        <v>1.25</v>
      </c>
      <c r="M6203" s="220" t="s">
        <v>1324</v>
      </c>
    </row>
    <row r="6204" spans="1:13">
      <c r="A6204" s="106" t="str">
        <f t="shared" si="97"/>
        <v xml:space="preserve">64451 </v>
      </c>
      <c r="B6204" s="164" t="s">
        <v>17735</v>
      </c>
      <c r="C6204" s="163"/>
      <c r="D6204" s="113" t="s">
        <v>1358</v>
      </c>
      <c r="F6204" t="s">
        <v>9436</v>
      </c>
      <c r="G6204" s="219">
        <v>1.52</v>
      </c>
      <c r="H6204" s="219">
        <v>5.18</v>
      </c>
      <c r="I6204" s="219">
        <v>0.77</v>
      </c>
      <c r="J6204" s="219">
        <v>0.14000000000000001</v>
      </c>
      <c r="K6204" s="219">
        <v>6.84</v>
      </c>
      <c r="L6204" s="219">
        <v>2.4300000000000002</v>
      </c>
      <c r="M6204" s="220" t="s">
        <v>1324</v>
      </c>
    </row>
    <row r="6205" spans="1:13">
      <c r="A6205" s="106" t="str">
        <f t="shared" si="97"/>
        <v xml:space="preserve">64454 </v>
      </c>
      <c r="B6205" s="164" t="s">
        <v>17736</v>
      </c>
      <c r="C6205" s="163"/>
      <c r="D6205" s="113" t="s">
        <v>1358</v>
      </c>
      <c r="F6205" t="s">
        <v>10047</v>
      </c>
      <c r="G6205" s="219">
        <v>1.52</v>
      </c>
      <c r="H6205" s="219">
        <v>5</v>
      </c>
      <c r="I6205" s="219">
        <v>0.79</v>
      </c>
      <c r="J6205" s="219">
        <v>0.14000000000000001</v>
      </c>
      <c r="K6205" s="219">
        <v>6.66</v>
      </c>
      <c r="L6205" s="219">
        <v>2.4500000000000002</v>
      </c>
      <c r="M6205" s="220" t="s">
        <v>1324</v>
      </c>
    </row>
    <row r="6206" spans="1:13">
      <c r="A6206" s="106" t="str">
        <f t="shared" si="97"/>
        <v xml:space="preserve">64455 </v>
      </c>
      <c r="B6206" s="164" t="s">
        <v>10067</v>
      </c>
      <c r="C6206" s="163"/>
      <c r="D6206" s="113" t="s">
        <v>1358</v>
      </c>
      <c r="F6206" t="s">
        <v>18094</v>
      </c>
      <c r="G6206" s="219">
        <v>0.75</v>
      </c>
      <c r="H6206" s="219">
        <v>0.69</v>
      </c>
      <c r="I6206" s="219">
        <v>0.18</v>
      </c>
      <c r="J6206" s="219">
        <v>0.06</v>
      </c>
      <c r="K6206" s="219">
        <v>1.5</v>
      </c>
      <c r="L6206" s="219">
        <v>0.99</v>
      </c>
      <c r="M6206" s="220" t="s">
        <v>1324</v>
      </c>
    </row>
    <row r="6207" spans="1:13">
      <c r="A6207" s="106" t="str">
        <f t="shared" si="97"/>
        <v xml:space="preserve">64461 </v>
      </c>
      <c r="B6207" s="164" t="s">
        <v>10068</v>
      </c>
      <c r="C6207" s="163"/>
      <c r="D6207" s="113" t="s">
        <v>1358</v>
      </c>
      <c r="F6207" t="s">
        <v>10069</v>
      </c>
      <c r="G6207" s="219">
        <v>1.75</v>
      </c>
      <c r="H6207" s="219">
        <v>2.11</v>
      </c>
      <c r="I6207" s="219">
        <v>0.4</v>
      </c>
      <c r="J6207" s="219">
        <v>0.16</v>
      </c>
      <c r="K6207" s="219">
        <v>4.0199999999999996</v>
      </c>
      <c r="L6207" s="219">
        <v>2.31</v>
      </c>
      <c r="M6207" s="220" t="s">
        <v>1324</v>
      </c>
    </row>
    <row r="6208" spans="1:13">
      <c r="A6208" s="106" t="str">
        <f t="shared" si="97"/>
        <v xml:space="preserve">64462 </v>
      </c>
      <c r="B6208" s="164" t="s">
        <v>10070</v>
      </c>
      <c r="C6208" s="163"/>
      <c r="D6208" s="113" t="s">
        <v>1358</v>
      </c>
      <c r="F6208" t="s">
        <v>10071</v>
      </c>
      <c r="G6208" s="219">
        <v>1.1000000000000001</v>
      </c>
      <c r="H6208" s="219">
        <v>0.94</v>
      </c>
      <c r="I6208" s="219">
        <v>0.24</v>
      </c>
      <c r="J6208" s="219">
        <v>0.09</v>
      </c>
      <c r="K6208" s="219">
        <v>2.13</v>
      </c>
      <c r="L6208" s="219">
        <v>1.43</v>
      </c>
      <c r="M6208" s="220" t="s">
        <v>1125</v>
      </c>
    </row>
    <row r="6209" spans="1:13">
      <c r="A6209" s="106" t="str">
        <f t="shared" si="97"/>
        <v xml:space="preserve">64463 </v>
      </c>
      <c r="B6209" s="164" t="s">
        <v>10072</v>
      </c>
      <c r="C6209" s="163"/>
      <c r="D6209" s="113" t="s">
        <v>1358</v>
      </c>
      <c r="F6209" t="s">
        <v>10073</v>
      </c>
      <c r="G6209" s="219">
        <v>1.9</v>
      </c>
      <c r="H6209" s="219">
        <v>4.7699999999999996</v>
      </c>
      <c r="I6209" s="219">
        <v>0.35</v>
      </c>
      <c r="J6209" s="219">
        <v>0.16</v>
      </c>
      <c r="K6209" s="219">
        <v>6.83</v>
      </c>
      <c r="L6209" s="219">
        <v>2.41</v>
      </c>
      <c r="M6209" s="220" t="s">
        <v>1324</v>
      </c>
    </row>
    <row r="6210" spans="1:13">
      <c r="A6210" s="106" t="str">
        <f t="shared" si="97"/>
        <v xml:space="preserve">64479 </v>
      </c>
      <c r="B6210" s="164" t="s">
        <v>10074</v>
      </c>
      <c r="C6210" s="163"/>
      <c r="D6210" s="113" t="s">
        <v>1358</v>
      </c>
      <c r="F6210" t="s">
        <v>18095</v>
      </c>
      <c r="G6210" s="219">
        <v>2.29</v>
      </c>
      <c r="H6210" s="219">
        <v>5.48</v>
      </c>
      <c r="I6210" s="219">
        <v>1.39</v>
      </c>
      <c r="J6210" s="219">
        <v>0.21</v>
      </c>
      <c r="K6210" s="219">
        <v>7.98</v>
      </c>
      <c r="L6210" s="219">
        <v>3.89</v>
      </c>
      <c r="M6210" s="220" t="s">
        <v>1324</v>
      </c>
    </row>
    <row r="6211" spans="1:13">
      <c r="A6211" s="106" t="str">
        <f t="shared" ref="A6211:A6274" si="98">B6211&amp;" "&amp;C6211</f>
        <v xml:space="preserve">64480 </v>
      </c>
      <c r="B6211" s="164" t="s">
        <v>10075</v>
      </c>
      <c r="C6211" s="163"/>
      <c r="D6211" s="113" t="s">
        <v>1358</v>
      </c>
      <c r="F6211" t="s">
        <v>18096</v>
      </c>
      <c r="G6211" s="219">
        <v>1.2</v>
      </c>
      <c r="H6211" s="219">
        <v>2.73</v>
      </c>
      <c r="I6211" s="219">
        <v>0.5</v>
      </c>
      <c r="J6211" s="219">
        <v>0.11</v>
      </c>
      <c r="K6211" s="219">
        <v>4.04</v>
      </c>
      <c r="L6211" s="219">
        <v>1.81</v>
      </c>
      <c r="M6211" s="220" t="s">
        <v>1125</v>
      </c>
    </row>
    <row r="6212" spans="1:13">
      <c r="A6212" s="106" t="str">
        <f t="shared" si="98"/>
        <v xml:space="preserve">64483 </v>
      </c>
      <c r="B6212" s="164" t="s">
        <v>10076</v>
      </c>
      <c r="C6212" s="163"/>
      <c r="D6212" s="113" t="s">
        <v>1358</v>
      </c>
      <c r="F6212" t="s">
        <v>18097</v>
      </c>
      <c r="G6212" s="219">
        <v>1.9</v>
      </c>
      <c r="H6212" s="219">
        <v>5.32</v>
      </c>
      <c r="I6212" s="219">
        <v>1.24</v>
      </c>
      <c r="J6212" s="219">
        <v>0.18</v>
      </c>
      <c r="K6212" s="219">
        <v>7.4</v>
      </c>
      <c r="L6212" s="219">
        <v>3.32</v>
      </c>
      <c r="M6212" s="220" t="s">
        <v>1324</v>
      </c>
    </row>
    <row r="6213" spans="1:13">
      <c r="A6213" s="106" t="str">
        <f t="shared" si="98"/>
        <v xml:space="preserve">64484 </v>
      </c>
      <c r="B6213" s="164" t="s">
        <v>10077</v>
      </c>
      <c r="C6213" s="163"/>
      <c r="D6213" s="113" t="s">
        <v>1358</v>
      </c>
      <c r="F6213" t="s">
        <v>18098</v>
      </c>
      <c r="G6213" s="219">
        <v>1</v>
      </c>
      <c r="H6213" s="219">
        <v>2.2400000000000002</v>
      </c>
      <c r="I6213" s="219">
        <v>0.43</v>
      </c>
      <c r="J6213" s="219">
        <v>0.1</v>
      </c>
      <c r="K6213" s="219">
        <v>3.34</v>
      </c>
      <c r="L6213" s="219">
        <v>1.53</v>
      </c>
      <c r="M6213" s="220" t="s">
        <v>1125</v>
      </c>
    </row>
    <row r="6214" spans="1:13">
      <c r="A6214" s="106" t="str">
        <f t="shared" si="98"/>
        <v xml:space="preserve">64486 </v>
      </c>
      <c r="B6214" s="164" t="s">
        <v>10078</v>
      </c>
      <c r="C6214" s="163"/>
      <c r="D6214" s="113" t="s">
        <v>1358</v>
      </c>
      <c r="F6214" t="s">
        <v>10079</v>
      </c>
      <c r="G6214" s="219">
        <v>1.27</v>
      </c>
      <c r="H6214" s="219">
        <v>1.96</v>
      </c>
      <c r="I6214" s="219">
        <v>0.25</v>
      </c>
      <c r="J6214" s="219">
        <v>0.11</v>
      </c>
      <c r="K6214" s="219">
        <v>3.34</v>
      </c>
      <c r="L6214" s="219">
        <v>1.63</v>
      </c>
      <c r="M6214" s="220" t="s">
        <v>1324</v>
      </c>
    </row>
    <row r="6215" spans="1:13">
      <c r="A6215" s="106" t="str">
        <f t="shared" si="98"/>
        <v xml:space="preserve">64487 </v>
      </c>
      <c r="B6215" s="164" t="s">
        <v>10080</v>
      </c>
      <c r="C6215" s="163"/>
      <c r="D6215" s="113" t="s">
        <v>1358</v>
      </c>
      <c r="F6215" t="s">
        <v>10081</v>
      </c>
      <c r="G6215" s="219">
        <v>1.48</v>
      </c>
      <c r="H6215" s="219">
        <v>4.79</v>
      </c>
      <c r="I6215" s="219">
        <v>0.27</v>
      </c>
      <c r="J6215" s="219">
        <v>0.12</v>
      </c>
      <c r="K6215" s="219">
        <v>6.39</v>
      </c>
      <c r="L6215" s="219">
        <v>1.87</v>
      </c>
      <c r="M6215" s="220" t="s">
        <v>1324</v>
      </c>
    </row>
    <row r="6216" spans="1:13">
      <c r="A6216" s="106" t="str">
        <f t="shared" si="98"/>
        <v xml:space="preserve">64488 </v>
      </c>
      <c r="B6216" s="164" t="s">
        <v>10082</v>
      </c>
      <c r="C6216" s="163"/>
      <c r="D6216" s="113" t="s">
        <v>1358</v>
      </c>
      <c r="F6216" t="s">
        <v>10083</v>
      </c>
      <c r="G6216" s="219">
        <v>1.6</v>
      </c>
      <c r="H6216" s="219">
        <v>2.39</v>
      </c>
      <c r="I6216" s="219">
        <v>0.3</v>
      </c>
      <c r="J6216" s="219">
        <v>0.13</v>
      </c>
      <c r="K6216" s="219">
        <v>4.12</v>
      </c>
      <c r="L6216" s="219">
        <v>2.0299999999999998</v>
      </c>
      <c r="M6216" s="220" t="s">
        <v>1324</v>
      </c>
    </row>
    <row r="6217" spans="1:13">
      <c r="A6217" s="106" t="str">
        <f t="shared" si="98"/>
        <v xml:space="preserve">64489 </v>
      </c>
      <c r="B6217" s="164" t="s">
        <v>10084</v>
      </c>
      <c r="C6217" s="163"/>
      <c r="D6217" s="113" t="s">
        <v>1358</v>
      </c>
      <c r="F6217" t="s">
        <v>10085</v>
      </c>
      <c r="G6217" s="219">
        <v>1.8</v>
      </c>
      <c r="H6217" s="219">
        <v>8.41</v>
      </c>
      <c r="I6217" s="219">
        <v>0.33</v>
      </c>
      <c r="J6217" s="219">
        <v>0.15</v>
      </c>
      <c r="K6217" s="219">
        <v>10.36</v>
      </c>
      <c r="L6217" s="219">
        <v>2.2799999999999998</v>
      </c>
      <c r="M6217" s="220" t="s">
        <v>1324</v>
      </c>
    </row>
    <row r="6218" spans="1:13">
      <c r="A6218" s="106" t="str">
        <f t="shared" si="98"/>
        <v xml:space="preserve">64490 </v>
      </c>
      <c r="B6218" s="164" t="s">
        <v>10086</v>
      </c>
      <c r="C6218" s="163"/>
      <c r="D6218" s="113" t="s">
        <v>1358</v>
      </c>
      <c r="F6218" t="s">
        <v>10087</v>
      </c>
      <c r="G6218" s="219">
        <v>1.82</v>
      </c>
      <c r="H6218" s="219">
        <v>3.79</v>
      </c>
      <c r="I6218" s="219">
        <v>1.1399999999999999</v>
      </c>
      <c r="J6218" s="219">
        <v>0.18</v>
      </c>
      <c r="K6218" s="219">
        <v>5.79</v>
      </c>
      <c r="L6218" s="219">
        <v>3.14</v>
      </c>
      <c r="M6218" s="220" t="s">
        <v>1324</v>
      </c>
    </row>
    <row r="6219" spans="1:13">
      <c r="A6219" s="106" t="str">
        <f t="shared" si="98"/>
        <v xml:space="preserve">64491 </v>
      </c>
      <c r="B6219" s="164" t="s">
        <v>10088</v>
      </c>
      <c r="C6219" s="163"/>
      <c r="D6219" s="113" t="s">
        <v>1358</v>
      </c>
      <c r="F6219" t="s">
        <v>10089</v>
      </c>
      <c r="G6219" s="219">
        <v>1.1599999999999999</v>
      </c>
      <c r="H6219" s="219">
        <v>1.64</v>
      </c>
      <c r="I6219" s="219">
        <v>0.48</v>
      </c>
      <c r="J6219" s="219">
        <v>0.12</v>
      </c>
      <c r="K6219" s="219">
        <v>2.92</v>
      </c>
      <c r="L6219" s="219">
        <v>1.76</v>
      </c>
      <c r="M6219" s="220" t="s">
        <v>1125</v>
      </c>
    </row>
    <row r="6220" spans="1:13">
      <c r="A6220" s="106" t="str">
        <f t="shared" si="98"/>
        <v xml:space="preserve">64492 </v>
      </c>
      <c r="B6220" s="164" t="s">
        <v>10090</v>
      </c>
      <c r="C6220" s="163"/>
      <c r="D6220" s="113" t="s">
        <v>1358</v>
      </c>
      <c r="F6220" t="s">
        <v>10091</v>
      </c>
      <c r="G6220" s="219">
        <v>1.1599999999999999</v>
      </c>
      <c r="H6220" s="219">
        <v>1.65</v>
      </c>
      <c r="I6220" s="219">
        <v>0.51</v>
      </c>
      <c r="J6220" s="219">
        <v>0.12</v>
      </c>
      <c r="K6220" s="219">
        <v>2.93</v>
      </c>
      <c r="L6220" s="219">
        <v>1.79</v>
      </c>
      <c r="M6220" s="220" t="s">
        <v>1125</v>
      </c>
    </row>
    <row r="6221" spans="1:13">
      <c r="A6221" s="106" t="str">
        <f t="shared" si="98"/>
        <v xml:space="preserve">64493 </v>
      </c>
      <c r="B6221" s="164" t="s">
        <v>10092</v>
      </c>
      <c r="C6221" s="163"/>
      <c r="D6221" s="113" t="s">
        <v>1358</v>
      </c>
      <c r="F6221" t="s">
        <v>10093</v>
      </c>
      <c r="G6221" s="219">
        <v>1.52</v>
      </c>
      <c r="H6221" s="219">
        <v>3.66</v>
      </c>
      <c r="I6221" s="219">
        <v>1.03</v>
      </c>
      <c r="J6221" s="219">
        <v>0.15</v>
      </c>
      <c r="K6221" s="219">
        <v>5.33</v>
      </c>
      <c r="L6221" s="219">
        <v>2.7</v>
      </c>
      <c r="M6221" s="220" t="s">
        <v>1324</v>
      </c>
    </row>
    <row r="6222" spans="1:13">
      <c r="A6222" s="106" t="str">
        <f t="shared" si="98"/>
        <v xml:space="preserve">64494 </v>
      </c>
      <c r="B6222" s="164" t="s">
        <v>10094</v>
      </c>
      <c r="C6222" s="163"/>
      <c r="D6222" s="113" t="s">
        <v>1358</v>
      </c>
      <c r="F6222" t="s">
        <v>10095</v>
      </c>
      <c r="G6222" s="219">
        <v>1</v>
      </c>
      <c r="H6222" s="219">
        <v>1.63</v>
      </c>
      <c r="I6222" s="219">
        <v>0.41</v>
      </c>
      <c r="J6222" s="219">
        <v>0.1</v>
      </c>
      <c r="K6222" s="219">
        <v>2.73</v>
      </c>
      <c r="L6222" s="219">
        <v>1.51</v>
      </c>
      <c r="M6222" s="220" t="s">
        <v>1125</v>
      </c>
    </row>
    <row r="6223" spans="1:13">
      <c r="A6223" s="106" t="str">
        <f t="shared" si="98"/>
        <v xml:space="preserve">64495 </v>
      </c>
      <c r="B6223" s="164" t="s">
        <v>10096</v>
      </c>
      <c r="C6223" s="163"/>
      <c r="D6223" s="113" t="s">
        <v>1358</v>
      </c>
      <c r="F6223" t="s">
        <v>10097</v>
      </c>
      <c r="G6223" s="219">
        <v>1</v>
      </c>
      <c r="H6223" s="219">
        <v>1.63</v>
      </c>
      <c r="I6223" s="219">
        <v>0.44</v>
      </c>
      <c r="J6223" s="219">
        <v>0.1</v>
      </c>
      <c r="K6223" s="219">
        <v>2.73</v>
      </c>
      <c r="L6223" s="219">
        <v>1.54</v>
      </c>
      <c r="M6223" s="220" t="s">
        <v>1125</v>
      </c>
    </row>
    <row r="6224" spans="1:13">
      <c r="A6224" s="106" t="str">
        <f t="shared" si="98"/>
        <v xml:space="preserve">64505 </v>
      </c>
      <c r="B6224" s="164" t="s">
        <v>10098</v>
      </c>
      <c r="C6224" s="163"/>
      <c r="D6224" s="113" t="s">
        <v>1358</v>
      </c>
      <c r="F6224" t="s">
        <v>10099</v>
      </c>
      <c r="G6224" s="219">
        <v>1.36</v>
      </c>
      <c r="H6224" s="219">
        <v>2.64</v>
      </c>
      <c r="I6224" s="219">
        <v>1.44</v>
      </c>
      <c r="J6224" s="219">
        <v>0.37</v>
      </c>
      <c r="K6224" s="219">
        <v>4.37</v>
      </c>
      <c r="L6224" s="219">
        <v>3.17</v>
      </c>
      <c r="M6224" s="220" t="s">
        <v>1324</v>
      </c>
    </row>
    <row r="6225" spans="1:13">
      <c r="A6225" s="106" t="str">
        <f t="shared" si="98"/>
        <v xml:space="preserve">64510 </v>
      </c>
      <c r="B6225" s="164" t="s">
        <v>10100</v>
      </c>
      <c r="C6225" s="163"/>
      <c r="D6225" s="113" t="s">
        <v>1358</v>
      </c>
      <c r="F6225" t="s">
        <v>10101</v>
      </c>
      <c r="G6225" s="219">
        <v>1.22</v>
      </c>
      <c r="H6225" s="219">
        <v>3.06</v>
      </c>
      <c r="I6225" s="219">
        <v>0.96</v>
      </c>
      <c r="J6225" s="219">
        <v>0.12</v>
      </c>
      <c r="K6225" s="219">
        <v>4.4000000000000004</v>
      </c>
      <c r="L6225" s="219">
        <v>2.2999999999999998</v>
      </c>
      <c r="M6225" s="220" t="s">
        <v>1324</v>
      </c>
    </row>
    <row r="6226" spans="1:13">
      <c r="A6226" s="106" t="str">
        <f t="shared" si="98"/>
        <v xml:space="preserve">64517 </v>
      </c>
      <c r="B6226" s="164" t="s">
        <v>10102</v>
      </c>
      <c r="C6226" s="163"/>
      <c r="D6226" s="113" t="s">
        <v>1358</v>
      </c>
      <c r="F6226" t="s">
        <v>10103</v>
      </c>
      <c r="G6226" s="219">
        <v>2.2000000000000002</v>
      </c>
      <c r="H6226" s="219">
        <v>3.45</v>
      </c>
      <c r="I6226" s="219">
        <v>1.37</v>
      </c>
      <c r="J6226" s="219">
        <v>0.19</v>
      </c>
      <c r="K6226" s="219">
        <v>5.84</v>
      </c>
      <c r="L6226" s="219">
        <v>3.76</v>
      </c>
      <c r="M6226" s="220" t="s">
        <v>1324</v>
      </c>
    </row>
    <row r="6227" spans="1:13">
      <c r="A6227" s="106" t="str">
        <f t="shared" si="98"/>
        <v xml:space="preserve">64520 </v>
      </c>
      <c r="B6227" s="164" t="s">
        <v>10104</v>
      </c>
      <c r="C6227" s="163"/>
      <c r="D6227" s="113" t="s">
        <v>1358</v>
      </c>
      <c r="F6227" t="s">
        <v>10105</v>
      </c>
      <c r="G6227" s="219">
        <v>1.35</v>
      </c>
      <c r="H6227" s="219">
        <v>5.44</v>
      </c>
      <c r="I6227" s="219">
        <v>1.06</v>
      </c>
      <c r="J6227" s="219">
        <v>0.13</v>
      </c>
      <c r="K6227" s="219">
        <v>6.92</v>
      </c>
      <c r="L6227" s="219">
        <v>2.54</v>
      </c>
      <c r="M6227" s="220" t="s">
        <v>1324</v>
      </c>
    </row>
    <row r="6228" spans="1:13">
      <c r="A6228" s="106" t="str">
        <f t="shared" si="98"/>
        <v xml:space="preserve">64530 </v>
      </c>
      <c r="B6228" s="164" t="s">
        <v>10106</v>
      </c>
      <c r="C6228" s="163"/>
      <c r="D6228" s="113" t="s">
        <v>1358</v>
      </c>
      <c r="F6228" t="s">
        <v>10107</v>
      </c>
      <c r="G6228" s="219">
        <v>1.58</v>
      </c>
      <c r="H6228" s="219">
        <v>5.13</v>
      </c>
      <c r="I6228" s="219">
        <v>1.0900000000000001</v>
      </c>
      <c r="J6228" s="219">
        <v>0.15</v>
      </c>
      <c r="K6228" s="219">
        <v>6.86</v>
      </c>
      <c r="L6228" s="219">
        <v>2.82</v>
      </c>
      <c r="M6228" s="220" t="s">
        <v>1324</v>
      </c>
    </row>
    <row r="6229" spans="1:13">
      <c r="A6229" s="106" t="str">
        <f t="shared" si="98"/>
        <v xml:space="preserve">64553 </v>
      </c>
      <c r="B6229" s="164" t="s">
        <v>10108</v>
      </c>
      <c r="C6229" s="163"/>
      <c r="D6229" s="113" t="s">
        <v>1358</v>
      </c>
      <c r="F6229" t="s">
        <v>9728</v>
      </c>
      <c r="G6229" s="219">
        <v>6.13</v>
      </c>
      <c r="H6229" s="219">
        <v>107.38</v>
      </c>
      <c r="I6229" s="219">
        <v>5.0599999999999996</v>
      </c>
      <c r="J6229" s="219">
        <v>2.5499999999999998</v>
      </c>
      <c r="K6229" s="219">
        <v>116.06</v>
      </c>
      <c r="L6229" s="219">
        <v>13.74</v>
      </c>
      <c r="M6229" s="220" t="s">
        <v>1474</v>
      </c>
    </row>
    <row r="6230" spans="1:13">
      <c r="A6230" s="106" t="str">
        <f t="shared" si="98"/>
        <v xml:space="preserve">64555 </v>
      </c>
      <c r="B6230" s="164" t="s">
        <v>10109</v>
      </c>
      <c r="C6230" s="163"/>
      <c r="D6230" s="113" t="s">
        <v>1358</v>
      </c>
      <c r="F6230" t="s">
        <v>9728</v>
      </c>
      <c r="G6230" s="219">
        <v>5.76</v>
      </c>
      <c r="H6230" s="219">
        <v>57.29</v>
      </c>
      <c r="I6230" s="219">
        <v>3.3</v>
      </c>
      <c r="J6230" s="219">
        <v>0.62</v>
      </c>
      <c r="K6230" s="219">
        <v>63.67</v>
      </c>
      <c r="L6230" s="219">
        <v>9.68</v>
      </c>
      <c r="M6230" s="220" t="s">
        <v>1474</v>
      </c>
    </row>
    <row r="6231" spans="1:13">
      <c r="A6231" s="106" t="str">
        <f t="shared" si="98"/>
        <v xml:space="preserve">64561 </v>
      </c>
      <c r="B6231" s="164" t="s">
        <v>10110</v>
      </c>
      <c r="C6231" s="163"/>
      <c r="D6231" s="113" t="s">
        <v>1358</v>
      </c>
      <c r="F6231" t="s">
        <v>9728</v>
      </c>
      <c r="G6231" s="219">
        <v>5.44</v>
      </c>
      <c r="H6231" s="219">
        <v>15.82</v>
      </c>
      <c r="I6231" s="219">
        <v>2.88</v>
      </c>
      <c r="J6231" s="219">
        <v>0.74</v>
      </c>
      <c r="K6231" s="219">
        <v>22</v>
      </c>
      <c r="L6231" s="219">
        <v>9.06</v>
      </c>
      <c r="M6231" s="220" t="s">
        <v>1474</v>
      </c>
    </row>
    <row r="6232" spans="1:13">
      <c r="A6232" s="106" t="str">
        <f t="shared" si="98"/>
        <v xml:space="preserve">64566 </v>
      </c>
      <c r="B6232" s="164" t="s">
        <v>10111</v>
      </c>
      <c r="C6232" s="163"/>
      <c r="D6232" s="113" t="s">
        <v>1358</v>
      </c>
      <c r="F6232" t="s">
        <v>10112</v>
      </c>
      <c r="G6232" s="219">
        <v>0.6</v>
      </c>
      <c r="H6232" s="219">
        <v>2.82</v>
      </c>
      <c r="I6232" s="219">
        <v>0.22</v>
      </c>
      <c r="J6232" s="219">
        <v>0.08</v>
      </c>
      <c r="K6232" s="219">
        <v>3.5</v>
      </c>
      <c r="L6232" s="219">
        <v>0.9</v>
      </c>
      <c r="M6232" s="220" t="s">
        <v>1324</v>
      </c>
    </row>
    <row r="6233" spans="1:13">
      <c r="A6233" s="106" t="str">
        <f t="shared" si="98"/>
        <v xml:space="preserve">64568 </v>
      </c>
      <c r="B6233" s="164" t="s">
        <v>10113</v>
      </c>
      <c r="C6233" s="163"/>
      <c r="D6233" s="113" t="s">
        <v>1358</v>
      </c>
      <c r="F6233" t="s">
        <v>18451</v>
      </c>
      <c r="G6233" s="219">
        <v>9</v>
      </c>
      <c r="H6233" s="219" t="s">
        <v>37</v>
      </c>
      <c r="I6233" s="219">
        <v>7.31</v>
      </c>
      <c r="J6233" s="219">
        <v>1.92</v>
      </c>
      <c r="K6233" s="219" t="s">
        <v>37</v>
      </c>
      <c r="L6233" s="219">
        <v>18.23</v>
      </c>
      <c r="M6233" s="220" t="s">
        <v>1570</v>
      </c>
    </row>
    <row r="6234" spans="1:13">
      <c r="A6234" s="106" t="str">
        <f t="shared" si="98"/>
        <v xml:space="preserve">64569 </v>
      </c>
      <c r="B6234" s="164" t="s">
        <v>10114</v>
      </c>
      <c r="C6234" s="163"/>
      <c r="D6234" s="113" t="s">
        <v>1358</v>
      </c>
      <c r="F6234" t="s">
        <v>10115</v>
      </c>
      <c r="G6234" s="219">
        <v>11</v>
      </c>
      <c r="H6234" s="219" t="s">
        <v>37</v>
      </c>
      <c r="I6234" s="219">
        <v>8.68</v>
      </c>
      <c r="J6234" s="219">
        <v>3.8</v>
      </c>
      <c r="K6234" s="219" t="s">
        <v>37</v>
      </c>
      <c r="L6234" s="219">
        <v>23.48</v>
      </c>
      <c r="M6234" s="220" t="s">
        <v>1570</v>
      </c>
    </row>
    <row r="6235" spans="1:13">
      <c r="A6235" s="106" t="str">
        <f t="shared" si="98"/>
        <v xml:space="preserve">64570 </v>
      </c>
      <c r="B6235" s="164" t="s">
        <v>10116</v>
      </c>
      <c r="C6235" s="163"/>
      <c r="D6235" s="113" t="s">
        <v>1358</v>
      </c>
      <c r="F6235" t="s">
        <v>10117</v>
      </c>
      <c r="G6235" s="219">
        <v>9.1</v>
      </c>
      <c r="H6235" s="219" t="s">
        <v>37</v>
      </c>
      <c r="I6235" s="219">
        <v>9.7200000000000006</v>
      </c>
      <c r="J6235" s="219">
        <v>3.78</v>
      </c>
      <c r="K6235" s="219" t="s">
        <v>37</v>
      </c>
      <c r="L6235" s="219">
        <v>22.6</v>
      </c>
      <c r="M6235" s="220" t="s">
        <v>1570</v>
      </c>
    </row>
    <row r="6236" spans="1:13">
      <c r="A6236" s="106" t="str">
        <f t="shared" si="98"/>
        <v xml:space="preserve">64575 </v>
      </c>
      <c r="B6236" s="164" t="s">
        <v>10118</v>
      </c>
      <c r="C6236" s="163"/>
      <c r="D6236" s="113" t="s">
        <v>1358</v>
      </c>
      <c r="F6236" t="s">
        <v>18450</v>
      </c>
      <c r="G6236" s="219">
        <v>4.42</v>
      </c>
      <c r="H6236" s="219" t="s">
        <v>37</v>
      </c>
      <c r="I6236" s="219">
        <v>4.3</v>
      </c>
      <c r="J6236" s="219">
        <v>0.76</v>
      </c>
      <c r="K6236" s="219" t="s">
        <v>37</v>
      </c>
      <c r="L6236" s="219">
        <v>9.48</v>
      </c>
      <c r="M6236" s="220" t="s">
        <v>1570</v>
      </c>
    </row>
    <row r="6237" spans="1:13">
      <c r="A6237" s="106" t="str">
        <f t="shared" si="98"/>
        <v xml:space="preserve">64580 </v>
      </c>
      <c r="B6237" s="164" t="s">
        <v>10119</v>
      </c>
      <c r="C6237" s="163"/>
      <c r="D6237" s="113" t="s">
        <v>1358</v>
      </c>
      <c r="F6237" t="s">
        <v>18449</v>
      </c>
      <c r="G6237" s="219">
        <v>4.1900000000000004</v>
      </c>
      <c r="H6237" s="219" t="s">
        <v>37</v>
      </c>
      <c r="I6237" s="219">
        <v>4.26</v>
      </c>
      <c r="J6237" s="219">
        <v>1.0900000000000001</v>
      </c>
      <c r="K6237" s="219" t="s">
        <v>37</v>
      </c>
      <c r="L6237" s="219">
        <v>9.5399999999999991</v>
      </c>
      <c r="M6237" s="220" t="s">
        <v>1570</v>
      </c>
    </row>
    <row r="6238" spans="1:13">
      <c r="A6238" s="106" t="str">
        <f t="shared" si="98"/>
        <v xml:space="preserve">64581 </v>
      </c>
      <c r="B6238" s="164" t="s">
        <v>10120</v>
      </c>
      <c r="C6238" s="163"/>
      <c r="D6238" s="113" t="s">
        <v>1358</v>
      </c>
      <c r="F6238" t="s">
        <v>18448</v>
      </c>
      <c r="G6238" s="219">
        <v>12.2</v>
      </c>
      <c r="H6238" s="219" t="s">
        <v>37</v>
      </c>
      <c r="I6238" s="219">
        <v>5.74</v>
      </c>
      <c r="J6238" s="219">
        <v>1.68</v>
      </c>
      <c r="K6238" s="219" t="s">
        <v>37</v>
      </c>
      <c r="L6238" s="219">
        <v>19.62</v>
      </c>
      <c r="M6238" s="220" t="s">
        <v>1570</v>
      </c>
    </row>
    <row r="6239" spans="1:13">
      <c r="A6239" s="106" t="str">
        <f t="shared" si="98"/>
        <v xml:space="preserve">64582 </v>
      </c>
      <c r="B6239" s="164" t="s">
        <v>18447</v>
      </c>
      <c r="C6239" s="163"/>
      <c r="D6239" s="113" t="s">
        <v>1358</v>
      </c>
      <c r="F6239" t="s">
        <v>18446</v>
      </c>
      <c r="G6239" s="219">
        <v>14</v>
      </c>
      <c r="H6239" s="219" t="s">
        <v>37</v>
      </c>
      <c r="I6239" s="219">
        <v>9.09</v>
      </c>
      <c r="J6239" s="219">
        <v>2.04</v>
      </c>
      <c r="K6239" s="219" t="s">
        <v>37</v>
      </c>
      <c r="L6239" s="219">
        <v>25.13</v>
      </c>
      <c r="M6239" s="220" t="s">
        <v>1570</v>
      </c>
    </row>
    <row r="6240" spans="1:13">
      <c r="A6240" s="106" t="str">
        <f t="shared" si="98"/>
        <v xml:space="preserve">64583 </v>
      </c>
      <c r="B6240" s="164" t="s">
        <v>18445</v>
      </c>
      <c r="C6240" s="163"/>
      <c r="D6240" s="113" t="s">
        <v>1358</v>
      </c>
      <c r="F6240" t="s">
        <v>18444</v>
      </c>
      <c r="G6240" s="219">
        <v>14.5</v>
      </c>
      <c r="H6240" s="219" t="s">
        <v>37</v>
      </c>
      <c r="I6240" s="219">
        <v>9.32</v>
      </c>
      <c r="J6240" s="219">
        <v>2.12</v>
      </c>
      <c r="K6240" s="219" t="s">
        <v>37</v>
      </c>
      <c r="L6240" s="219">
        <v>25.94</v>
      </c>
      <c r="M6240" s="220" t="s">
        <v>1570</v>
      </c>
    </row>
    <row r="6241" spans="1:13">
      <c r="A6241" s="106" t="str">
        <f t="shared" si="98"/>
        <v xml:space="preserve">64584 </v>
      </c>
      <c r="B6241" s="164" t="s">
        <v>18443</v>
      </c>
      <c r="C6241" s="163"/>
      <c r="D6241" s="113" t="s">
        <v>1358</v>
      </c>
      <c r="F6241" t="s">
        <v>18442</v>
      </c>
      <c r="G6241" s="219">
        <v>12</v>
      </c>
      <c r="H6241" s="219" t="s">
        <v>37</v>
      </c>
      <c r="I6241" s="219">
        <v>8.15</v>
      </c>
      <c r="J6241" s="219">
        <v>1.74</v>
      </c>
      <c r="K6241" s="219" t="s">
        <v>37</v>
      </c>
      <c r="L6241" s="219">
        <v>21.89</v>
      </c>
      <c r="M6241" s="220" t="s">
        <v>1570</v>
      </c>
    </row>
    <row r="6242" spans="1:13">
      <c r="A6242" s="106" t="str">
        <f t="shared" si="98"/>
        <v xml:space="preserve">64585 </v>
      </c>
      <c r="B6242" s="164" t="s">
        <v>10121</v>
      </c>
      <c r="C6242" s="163"/>
      <c r="D6242" s="113" t="s">
        <v>1358</v>
      </c>
      <c r="F6242" t="s">
        <v>21324</v>
      </c>
      <c r="G6242" s="219">
        <v>2.11</v>
      </c>
      <c r="H6242" s="219">
        <v>4.87</v>
      </c>
      <c r="I6242" s="219">
        <v>1.92</v>
      </c>
      <c r="J6242" s="219">
        <v>0.3</v>
      </c>
      <c r="K6242" s="219">
        <v>7.28</v>
      </c>
      <c r="L6242" s="219">
        <v>4.33</v>
      </c>
      <c r="M6242" s="220" t="s">
        <v>1474</v>
      </c>
    </row>
    <row r="6243" spans="1:13">
      <c r="A6243" s="106" t="str">
        <f t="shared" si="98"/>
        <v xml:space="preserve">64590 </v>
      </c>
      <c r="B6243" s="164" t="s">
        <v>10122</v>
      </c>
      <c r="C6243" s="163"/>
      <c r="D6243" s="113" t="s">
        <v>1358</v>
      </c>
      <c r="F6243" t="s">
        <v>21325</v>
      </c>
      <c r="G6243" s="219">
        <v>5.0999999999999996</v>
      </c>
      <c r="H6243" s="219">
        <v>7.44</v>
      </c>
      <c r="I6243" s="219">
        <v>3</v>
      </c>
      <c r="J6243" s="219">
        <v>0.73</v>
      </c>
      <c r="K6243" s="219">
        <v>13.27</v>
      </c>
      <c r="L6243" s="219">
        <v>8.83</v>
      </c>
      <c r="M6243" s="220" t="s">
        <v>1474</v>
      </c>
    </row>
    <row r="6244" spans="1:13">
      <c r="A6244" s="106" t="str">
        <f t="shared" si="98"/>
        <v xml:space="preserve">64595 </v>
      </c>
      <c r="B6244" s="164" t="s">
        <v>10123</v>
      </c>
      <c r="C6244" s="163"/>
      <c r="D6244" s="113" t="s">
        <v>1358</v>
      </c>
      <c r="F6244" t="s">
        <v>21326</v>
      </c>
      <c r="G6244" s="219">
        <v>3.79</v>
      </c>
      <c r="H6244" s="219">
        <v>6.59</v>
      </c>
      <c r="I6244" s="219">
        <v>2.54</v>
      </c>
      <c r="J6244" s="219">
        <v>0.56000000000000005</v>
      </c>
      <c r="K6244" s="219">
        <v>10.94</v>
      </c>
      <c r="L6244" s="219">
        <v>6.89</v>
      </c>
      <c r="M6244" s="220" t="s">
        <v>1474</v>
      </c>
    </row>
    <row r="6245" spans="1:13">
      <c r="A6245" s="106" t="str">
        <f t="shared" si="98"/>
        <v xml:space="preserve">64596 </v>
      </c>
      <c r="B6245" s="164" t="s">
        <v>21327</v>
      </c>
      <c r="C6245" s="163"/>
      <c r="D6245" s="113" t="s">
        <v>664</v>
      </c>
      <c r="F6245" t="s">
        <v>20985</v>
      </c>
      <c r="G6245" s="219">
        <v>0</v>
      </c>
      <c r="H6245" s="219">
        <v>0</v>
      </c>
      <c r="I6245" s="219">
        <v>0</v>
      </c>
      <c r="J6245" s="219">
        <v>0</v>
      </c>
      <c r="K6245" s="219">
        <v>0</v>
      </c>
      <c r="L6245" s="219">
        <v>0</v>
      </c>
      <c r="M6245" s="220" t="s">
        <v>1474</v>
      </c>
    </row>
    <row r="6246" spans="1:13">
      <c r="A6246" s="106" t="str">
        <f t="shared" si="98"/>
        <v xml:space="preserve">64597 </v>
      </c>
      <c r="B6246" s="164" t="s">
        <v>21328</v>
      </c>
      <c r="C6246" s="163"/>
      <c r="D6246" s="113" t="s">
        <v>664</v>
      </c>
      <c r="F6246" t="s">
        <v>20986</v>
      </c>
      <c r="G6246" s="219">
        <v>0</v>
      </c>
      <c r="H6246" s="219">
        <v>0</v>
      </c>
      <c r="I6246" s="219">
        <v>0</v>
      </c>
      <c r="J6246" s="219">
        <v>0</v>
      </c>
      <c r="K6246" s="219">
        <v>0</v>
      </c>
      <c r="L6246" s="219">
        <v>0</v>
      </c>
      <c r="M6246" s="220" t="s">
        <v>1125</v>
      </c>
    </row>
    <row r="6247" spans="1:13">
      <c r="A6247" s="106" t="str">
        <f t="shared" si="98"/>
        <v xml:space="preserve">64598 </v>
      </c>
      <c r="B6247" s="164" t="s">
        <v>21329</v>
      </c>
      <c r="C6247" s="163"/>
      <c r="D6247" s="113" t="s">
        <v>664</v>
      </c>
      <c r="F6247" t="s">
        <v>21330</v>
      </c>
      <c r="G6247" s="219">
        <v>0</v>
      </c>
      <c r="H6247" s="219">
        <v>0</v>
      </c>
      <c r="I6247" s="219">
        <v>0</v>
      </c>
      <c r="J6247" s="219">
        <v>0</v>
      </c>
      <c r="K6247" s="219">
        <v>0</v>
      </c>
      <c r="L6247" s="219">
        <v>0</v>
      </c>
      <c r="M6247" s="220" t="s">
        <v>1474</v>
      </c>
    </row>
    <row r="6248" spans="1:13">
      <c r="A6248" s="106" t="str">
        <f t="shared" si="98"/>
        <v xml:space="preserve">64600 </v>
      </c>
      <c r="B6248" s="164" t="s">
        <v>10124</v>
      </c>
      <c r="C6248" s="163"/>
      <c r="D6248" s="113" t="s">
        <v>1358</v>
      </c>
      <c r="F6248" t="s">
        <v>10125</v>
      </c>
      <c r="G6248" s="219">
        <v>3.49</v>
      </c>
      <c r="H6248" s="219">
        <v>10.08</v>
      </c>
      <c r="I6248" s="219">
        <v>2.85</v>
      </c>
      <c r="J6248" s="219">
        <v>0.81</v>
      </c>
      <c r="K6248" s="219">
        <v>14.38</v>
      </c>
      <c r="L6248" s="219">
        <v>7.15</v>
      </c>
      <c r="M6248" s="220" t="s">
        <v>1474</v>
      </c>
    </row>
    <row r="6249" spans="1:13">
      <c r="A6249" s="106" t="str">
        <f t="shared" si="98"/>
        <v xml:space="preserve">64605 </v>
      </c>
      <c r="B6249" s="164" t="s">
        <v>10126</v>
      </c>
      <c r="C6249" s="163"/>
      <c r="D6249" s="113" t="s">
        <v>1358</v>
      </c>
      <c r="F6249" t="s">
        <v>10125</v>
      </c>
      <c r="G6249" s="219">
        <v>5.65</v>
      </c>
      <c r="H6249" s="219">
        <v>19.309999999999999</v>
      </c>
      <c r="I6249" s="219">
        <v>4.93</v>
      </c>
      <c r="J6249" s="219">
        <v>2.34</v>
      </c>
      <c r="K6249" s="219">
        <v>27.3</v>
      </c>
      <c r="L6249" s="219">
        <v>12.92</v>
      </c>
      <c r="M6249" s="220" t="s">
        <v>1474</v>
      </c>
    </row>
    <row r="6250" spans="1:13">
      <c r="A6250" s="106" t="str">
        <f t="shared" si="98"/>
        <v xml:space="preserve">64610 </v>
      </c>
      <c r="B6250" s="164" t="s">
        <v>10127</v>
      </c>
      <c r="C6250" s="163"/>
      <c r="D6250" s="113" t="s">
        <v>1358</v>
      </c>
      <c r="F6250" t="s">
        <v>10125</v>
      </c>
      <c r="G6250" s="219">
        <v>7.2</v>
      </c>
      <c r="H6250" s="219">
        <v>13.76</v>
      </c>
      <c r="I6250" s="219">
        <v>5.01</v>
      </c>
      <c r="J6250" s="219">
        <v>2.33</v>
      </c>
      <c r="K6250" s="219">
        <v>23.29</v>
      </c>
      <c r="L6250" s="219">
        <v>14.54</v>
      </c>
      <c r="M6250" s="220" t="s">
        <v>1474</v>
      </c>
    </row>
    <row r="6251" spans="1:13">
      <c r="A6251" s="106" t="str">
        <f t="shared" si="98"/>
        <v xml:space="preserve">64611 </v>
      </c>
      <c r="B6251" s="164" t="s">
        <v>10128</v>
      </c>
      <c r="C6251" s="163"/>
      <c r="D6251" s="113" t="s">
        <v>1358</v>
      </c>
      <c r="F6251" t="s">
        <v>10129</v>
      </c>
      <c r="G6251" s="219">
        <v>1.03</v>
      </c>
      <c r="H6251" s="219">
        <v>2.58</v>
      </c>
      <c r="I6251" s="219">
        <v>2</v>
      </c>
      <c r="J6251" s="219">
        <v>0.4</v>
      </c>
      <c r="K6251" s="219">
        <v>4.01</v>
      </c>
      <c r="L6251" s="219">
        <v>3.43</v>
      </c>
      <c r="M6251" s="220" t="s">
        <v>1474</v>
      </c>
    </row>
    <row r="6252" spans="1:13">
      <c r="A6252" s="106" t="str">
        <f t="shared" si="98"/>
        <v xml:space="preserve">64612 </v>
      </c>
      <c r="B6252" s="164" t="s">
        <v>10130</v>
      </c>
      <c r="C6252" s="163"/>
      <c r="D6252" s="113" t="s">
        <v>1358</v>
      </c>
      <c r="F6252" t="s">
        <v>10131</v>
      </c>
      <c r="G6252" s="219">
        <v>1.41</v>
      </c>
      <c r="H6252" s="219">
        <v>2.4500000000000002</v>
      </c>
      <c r="I6252" s="219">
        <v>1.89</v>
      </c>
      <c r="J6252" s="219">
        <v>0.3</v>
      </c>
      <c r="K6252" s="219">
        <v>4.16</v>
      </c>
      <c r="L6252" s="219">
        <v>3.6</v>
      </c>
      <c r="M6252" s="220" t="s">
        <v>1474</v>
      </c>
    </row>
    <row r="6253" spans="1:13">
      <c r="A6253" s="106" t="str">
        <f t="shared" si="98"/>
        <v xml:space="preserve">64615 </v>
      </c>
      <c r="B6253" s="164" t="s">
        <v>10132</v>
      </c>
      <c r="C6253" s="163"/>
      <c r="D6253" s="113" t="s">
        <v>1358</v>
      </c>
      <c r="F6253" t="s">
        <v>10133</v>
      </c>
      <c r="G6253" s="219">
        <v>1.85</v>
      </c>
      <c r="H6253" s="219">
        <v>2.16</v>
      </c>
      <c r="I6253" s="219">
        <v>1.22</v>
      </c>
      <c r="J6253" s="219">
        <v>0.63</v>
      </c>
      <c r="K6253" s="219">
        <v>4.6399999999999997</v>
      </c>
      <c r="L6253" s="219">
        <v>3.7</v>
      </c>
      <c r="M6253" s="220" t="s">
        <v>1474</v>
      </c>
    </row>
    <row r="6254" spans="1:13">
      <c r="A6254" s="106" t="str">
        <f t="shared" si="98"/>
        <v xml:space="preserve">64616 </v>
      </c>
      <c r="B6254" s="164" t="s">
        <v>10134</v>
      </c>
      <c r="C6254" s="163"/>
      <c r="D6254" s="113" t="s">
        <v>1358</v>
      </c>
      <c r="F6254" t="s">
        <v>10135</v>
      </c>
      <c r="G6254" s="219">
        <v>1.53</v>
      </c>
      <c r="H6254" s="219">
        <v>2.14</v>
      </c>
      <c r="I6254" s="219">
        <v>1.26</v>
      </c>
      <c r="J6254" s="219">
        <v>0.52</v>
      </c>
      <c r="K6254" s="219">
        <v>4.1900000000000004</v>
      </c>
      <c r="L6254" s="219">
        <v>3.31</v>
      </c>
      <c r="M6254" s="220" t="s">
        <v>1474</v>
      </c>
    </row>
    <row r="6255" spans="1:13">
      <c r="A6255" s="106" t="str">
        <f t="shared" si="98"/>
        <v xml:space="preserve">64617 </v>
      </c>
      <c r="B6255" s="164" t="s">
        <v>10136</v>
      </c>
      <c r="C6255" s="163"/>
      <c r="D6255" s="113" t="s">
        <v>1358</v>
      </c>
      <c r="F6255" t="s">
        <v>10137</v>
      </c>
      <c r="G6255" s="219">
        <v>1.9</v>
      </c>
      <c r="H6255" s="219">
        <v>2.7</v>
      </c>
      <c r="I6255" s="219">
        <v>1.07</v>
      </c>
      <c r="J6255" s="219">
        <v>0.27</v>
      </c>
      <c r="K6255" s="219">
        <v>4.87</v>
      </c>
      <c r="L6255" s="219">
        <v>3.24</v>
      </c>
      <c r="M6255" s="220" t="s">
        <v>1474</v>
      </c>
    </row>
    <row r="6256" spans="1:13">
      <c r="A6256" s="106" t="str">
        <f t="shared" si="98"/>
        <v xml:space="preserve">64620 </v>
      </c>
      <c r="B6256" s="164" t="s">
        <v>10138</v>
      </c>
      <c r="C6256" s="163"/>
      <c r="D6256" s="113" t="s">
        <v>1358</v>
      </c>
      <c r="F6256" t="s">
        <v>10125</v>
      </c>
      <c r="G6256" s="219">
        <v>2.89</v>
      </c>
      <c r="H6256" s="219">
        <v>3.09</v>
      </c>
      <c r="I6256" s="219">
        <v>2.09</v>
      </c>
      <c r="J6256" s="219">
        <v>0.34</v>
      </c>
      <c r="K6256" s="219">
        <v>6.32</v>
      </c>
      <c r="L6256" s="219">
        <v>5.32</v>
      </c>
      <c r="M6256" s="220" t="s">
        <v>1474</v>
      </c>
    </row>
    <row r="6257" spans="1:13">
      <c r="A6257" s="106" t="str">
        <f t="shared" si="98"/>
        <v xml:space="preserve">64624 </v>
      </c>
      <c r="B6257" s="164" t="s">
        <v>17737</v>
      </c>
      <c r="C6257" s="163"/>
      <c r="D6257" s="113" t="s">
        <v>1358</v>
      </c>
      <c r="F6257" t="s">
        <v>10048</v>
      </c>
      <c r="G6257" s="219">
        <v>2.5</v>
      </c>
      <c r="H6257" s="219">
        <v>8.93</v>
      </c>
      <c r="I6257" s="219">
        <v>1.63</v>
      </c>
      <c r="J6257" s="219">
        <v>0.23</v>
      </c>
      <c r="K6257" s="219">
        <v>11.66</v>
      </c>
      <c r="L6257" s="219">
        <v>4.3600000000000003</v>
      </c>
      <c r="M6257" s="220" t="s">
        <v>1474</v>
      </c>
    </row>
    <row r="6258" spans="1:13">
      <c r="A6258" s="106" t="str">
        <f t="shared" si="98"/>
        <v xml:space="preserve">64625 </v>
      </c>
      <c r="B6258" s="164" t="s">
        <v>17738</v>
      </c>
      <c r="C6258" s="163"/>
      <c r="D6258" s="113" t="s">
        <v>1358</v>
      </c>
      <c r="F6258" t="s">
        <v>9437</v>
      </c>
      <c r="G6258" s="219">
        <v>3.39</v>
      </c>
      <c r="H6258" s="219">
        <v>10.48</v>
      </c>
      <c r="I6258" s="219">
        <v>2.13</v>
      </c>
      <c r="J6258" s="219">
        <v>0.32</v>
      </c>
      <c r="K6258" s="219">
        <v>14.19</v>
      </c>
      <c r="L6258" s="219">
        <v>5.84</v>
      </c>
      <c r="M6258" s="220" t="s">
        <v>1474</v>
      </c>
    </row>
    <row r="6259" spans="1:13">
      <c r="A6259" s="106" t="str">
        <f t="shared" si="98"/>
        <v xml:space="preserve">64628 </v>
      </c>
      <c r="B6259" s="164" t="s">
        <v>18441</v>
      </c>
      <c r="C6259" s="163"/>
      <c r="D6259" s="113" t="s">
        <v>1358</v>
      </c>
      <c r="F6259" t="s">
        <v>18440</v>
      </c>
      <c r="G6259" s="219">
        <v>7.15</v>
      </c>
      <c r="H6259" s="219" t="s">
        <v>37</v>
      </c>
      <c r="I6259" s="219">
        <v>4.32</v>
      </c>
      <c r="J6259" s="219">
        <v>0.9</v>
      </c>
      <c r="K6259" s="219" t="s">
        <v>37</v>
      </c>
      <c r="L6259" s="219">
        <v>12.37</v>
      </c>
      <c r="M6259" s="220" t="s">
        <v>1474</v>
      </c>
    </row>
    <row r="6260" spans="1:13">
      <c r="A6260" s="106" t="str">
        <f t="shared" si="98"/>
        <v xml:space="preserve">64629 </v>
      </c>
      <c r="B6260" s="164" t="s">
        <v>18439</v>
      </c>
      <c r="C6260" s="163"/>
      <c r="D6260" s="113" t="s">
        <v>1358</v>
      </c>
      <c r="F6260" t="s">
        <v>18438</v>
      </c>
      <c r="G6260" s="219">
        <v>3.77</v>
      </c>
      <c r="H6260" s="219" t="s">
        <v>37</v>
      </c>
      <c r="I6260" s="219">
        <v>1.58</v>
      </c>
      <c r="J6260" s="219">
        <v>0.5</v>
      </c>
      <c r="K6260" s="219" t="s">
        <v>37</v>
      </c>
      <c r="L6260" s="219">
        <v>5.85</v>
      </c>
      <c r="M6260" s="220" t="s">
        <v>1125</v>
      </c>
    </row>
    <row r="6261" spans="1:13">
      <c r="A6261" s="106" t="str">
        <f t="shared" si="98"/>
        <v xml:space="preserve">64630 </v>
      </c>
      <c r="B6261" s="164" t="s">
        <v>10139</v>
      </c>
      <c r="C6261" s="163"/>
      <c r="D6261" s="113" t="s">
        <v>1358</v>
      </c>
      <c r="F6261" t="s">
        <v>10125</v>
      </c>
      <c r="G6261" s="219">
        <v>3.05</v>
      </c>
      <c r="H6261" s="219">
        <v>4.16</v>
      </c>
      <c r="I6261" s="219">
        <v>2.19</v>
      </c>
      <c r="J6261" s="219">
        <v>0.5</v>
      </c>
      <c r="K6261" s="219">
        <v>7.71</v>
      </c>
      <c r="L6261" s="219">
        <v>5.74</v>
      </c>
      <c r="M6261" s="220" t="s">
        <v>1474</v>
      </c>
    </row>
    <row r="6262" spans="1:13">
      <c r="A6262" s="106" t="str">
        <f t="shared" si="98"/>
        <v xml:space="preserve">64632 </v>
      </c>
      <c r="B6262" s="164" t="s">
        <v>10140</v>
      </c>
      <c r="C6262" s="163"/>
      <c r="D6262" s="113" t="s">
        <v>1358</v>
      </c>
      <c r="F6262" t="s">
        <v>10141</v>
      </c>
      <c r="G6262" s="219">
        <v>1.23</v>
      </c>
      <c r="H6262" s="219">
        <v>1.4</v>
      </c>
      <c r="I6262" s="219">
        <v>0.68</v>
      </c>
      <c r="J6262" s="219">
        <v>0.1</v>
      </c>
      <c r="K6262" s="219">
        <v>2.73</v>
      </c>
      <c r="L6262" s="219">
        <v>2.0099999999999998</v>
      </c>
      <c r="M6262" s="220" t="s">
        <v>1474</v>
      </c>
    </row>
    <row r="6263" spans="1:13">
      <c r="A6263" s="106" t="str">
        <f t="shared" si="98"/>
        <v xml:space="preserve">64633 </v>
      </c>
      <c r="B6263" s="164" t="s">
        <v>10142</v>
      </c>
      <c r="C6263" s="163"/>
      <c r="D6263" s="113" t="s">
        <v>1358</v>
      </c>
      <c r="F6263" t="s">
        <v>10143</v>
      </c>
      <c r="G6263" s="219">
        <v>3.32</v>
      </c>
      <c r="H6263" s="219">
        <v>9.51</v>
      </c>
      <c r="I6263" s="219">
        <v>2.1</v>
      </c>
      <c r="J6263" s="219">
        <v>0.32</v>
      </c>
      <c r="K6263" s="219">
        <v>13.15</v>
      </c>
      <c r="L6263" s="219">
        <v>5.74</v>
      </c>
      <c r="M6263" s="220" t="s">
        <v>1474</v>
      </c>
    </row>
    <row r="6264" spans="1:13">
      <c r="A6264" s="106" t="str">
        <f t="shared" si="98"/>
        <v xml:space="preserve">64634 </v>
      </c>
      <c r="B6264" s="164" t="s">
        <v>10144</v>
      </c>
      <c r="C6264" s="163"/>
      <c r="D6264" s="113" t="s">
        <v>1358</v>
      </c>
      <c r="F6264" t="s">
        <v>10145</v>
      </c>
      <c r="G6264" s="219">
        <v>1.32</v>
      </c>
      <c r="H6264" s="219">
        <v>6.22</v>
      </c>
      <c r="I6264" s="219">
        <v>0.54</v>
      </c>
      <c r="J6264" s="219">
        <v>0.13</v>
      </c>
      <c r="K6264" s="219">
        <v>7.67</v>
      </c>
      <c r="L6264" s="219">
        <v>1.99</v>
      </c>
      <c r="M6264" s="220" t="s">
        <v>1125</v>
      </c>
    </row>
    <row r="6265" spans="1:13">
      <c r="A6265" s="106" t="str">
        <f t="shared" si="98"/>
        <v xml:space="preserve">64635 </v>
      </c>
      <c r="B6265" s="164" t="s">
        <v>10146</v>
      </c>
      <c r="C6265" s="163"/>
      <c r="D6265" s="113" t="s">
        <v>1358</v>
      </c>
      <c r="F6265" t="s">
        <v>10147</v>
      </c>
      <c r="G6265" s="219">
        <v>3.32</v>
      </c>
      <c r="H6265" s="219">
        <v>9.6199999999999992</v>
      </c>
      <c r="I6265" s="219">
        <v>2.11</v>
      </c>
      <c r="J6265" s="219">
        <v>0.32</v>
      </c>
      <c r="K6265" s="219">
        <v>13.26</v>
      </c>
      <c r="L6265" s="219">
        <v>5.75</v>
      </c>
      <c r="M6265" s="220" t="s">
        <v>1474</v>
      </c>
    </row>
    <row r="6266" spans="1:13">
      <c r="A6266" s="106" t="str">
        <f t="shared" si="98"/>
        <v xml:space="preserve">64636 </v>
      </c>
      <c r="B6266" s="164" t="s">
        <v>10148</v>
      </c>
      <c r="C6266" s="163"/>
      <c r="D6266" s="113" t="s">
        <v>1358</v>
      </c>
      <c r="F6266" t="s">
        <v>10149</v>
      </c>
      <c r="G6266" s="219">
        <v>1.1599999999999999</v>
      </c>
      <c r="H6266" s="219">
        <v>5.93</v>
      </c>
      <c r="I6266" s="219">
        <v>0.47</v>
      </c>
      <c r="J6266" s="219">
        <v>0.11</v>
      </c>
      <c r="K6266" s="219">
        <v>7.2</v>
      </c>
      <c r="L6266" s="219">
        <v>1.74</v>
      </c>
      <c r="M6266" s="220" t="s">
        <v>1125</v>
      </c>
    </row>
    <row r="6267" spans="1:13">
      <c r="A6267" s="106" t="str">
        <f t="shared" si="98"/>
        <v xml:space="preserve">64640 </v>
      </c>
      <c r="B6267" s="164" t="s">
        <v>10150</v>
      </c>
      <c r="C6267" s="163"/>
      <c r="D6267" s="113" t="s">
        <v>1358</v>
      </c>
      <c r="F6267" t="s">
        <v>10125</v>
      </c>
      <c r="G6267" s="219">
        <v>1.98</v>
      </c>
      <c r="H6267" s="219">
        <v>5.27</v>
      </c>
      <c r="I6267" s="219">
        <v>1.37</v>
      </c>
      <c r="J6267" s="219">
        <v>0.21</v>
      </c>
      <c r="K6267" s="219">
        <v>7.46</v>
      </c>
      <c r="L6267" s="219">
        <v>3.56</v>
      </c>
      <c r="M6267" s="220" t="s">
        <v>1474</v>
      </c>
    </row>
    <row r="6268" spans="1:13">
      <c r="A6268" s="106" t="str">
        <f t="shared" si="98"/>
        <v xml:space="preserve">64642 </v>
      </c>
      <c r="B6268" s="164" t="s">
        <v>10151</v>
      </c>
      <c r="C6268" s="163"/>
      <c r="D6268" s="113" t="s">
        <v>1358</v>
      </c>
      <c r="F6268" t="s">
        <v>10152</v>
      </c>
      <c r="G6268" s="219">
        <v>1.65</v>
      </c>
      <c r="H6268" s="219">
        <v>2.57</v>
      </c>
      <c r="I6268" s="219">
        <v>1.17</v>
      </c>
      <c r="J6268" s="219">
        <v>0.4</v>
      </c>
      <c r="K6268" s="219">
        <v>4.62</v>
      </c>
      <c r="L6268" s="219">
        <v>3.22</v>
      </c>
      <c r="M6268" s="220" t="s">
        <v>1324</v>
      </c>
    </row>
    <row r="6269" spans="1:13">
      <c r="A6269" s="106" t="str">
        <f t="shared" si="98"/>
        <v xml:space="preserve">64643 </v>
      </c>
      <c r="B6269" s="164" t="s">
        <v>10153</v>
      </c>
      <c r="C6269" s="163"/>
      <c r="D6269" s="113" t="s">
        <v>1358</v>
      </c>
      <c r="F6269" t="s">
        <v>10154</v>
      </c>
      <c r="G6269" s="219">
        <v>1.22</v>
      </c>
      <c r="H6269" s="219">
        <v>1.35</v>
      </c>
      <c r="I6269" s="219">
        <v>0.63</v>
      </c>
      <c r="J6269" s="219">
        <v>0.24</v>
      </c>
      <c r="K6269" s="219">
        <v>2.81</v>
      </c>
      <c r="L6269" s="219">
        <v>2.09</v>
      </c>
      <c r="M6269" s="220" t="s">
        <v>1125</v>
      </c>
    </row>
    <row r="6270" spans="1:13">
      <c r="A6270" s="106" t="str">
        <f t="shared" si="98"/>
        <v xml:space="preserve">64644 </v>
      </c>
      <c r="B6270" s="164" t="s">
        <v>10155</v>
      </c>
      <c r="C6270" s="163"/>
      <c r="D6270" s="113" t="s">
        <v>1358</v>
      </c>
      <c r="F6270" t="s">
        <v>10156</v>
      </c>
      <c r="G6270" s="219">
        <v>1.82</v>
      </c>
      <c r="H6270" s="219">
        <v>3.14</v>
      </c>
      <c r="I6270" s="219">
        <v>1.26</v>
      </c>
      <c r="J6270" s="219">
        <v>0.4</v>
      </c>
      <c r="K6270" s="219">
        <v>5.36</v>
      </c>
      <c r="L6270" s="219">
        <v>3.48</v>
      </c>
      <c r="M6270" s="220" t="s">
        <v>1324</v>
      </c>
    </row>
    <row r="6271" spans="1:13">
      <c r="A6271" s="106" t="str">
        <f t="shared" si="98"/>
        <v xml:space="preserve">64645 </v>
      </c>
      <c r="B6271" s="164" t="s">
        <v>10157</v>
      </c>
      <c r="C6271" s="163"/>
      <c r="D6271" s="113" t="s">
        <v>1358</v>
      </c>
      <c r="F6271" t="s">
        <v>10158</v>
      </c>
      <c r="G6271" s="219">
        <v>1.39</v>
      </c>
      <c r="H6271" s="219">
        <v>1.91</v>
      </c>
      <c r="I6271" s="219">
        <v>0.71</v>
      </c>
      <c r="J6271" s="219">
        <v>0.33</v>
      </c>
      <c r="K6271" s="219">
        <v>3.63</v>
      </c>
      <c r="L6271" s="219">
        <v>2.4300000000000002</v>
      </c>
      <c r="M6271" s="220" t="s">
        <v>1125</v>
      </c>
    </row>
    <row r="6272" spans="1:13">
      <c r="A6272" s="106" t="str">
        <f t="shared" si="98"/>
        <v xml:space="preserve">64646 </v>
      </c>
      <c r="B6272" s="164" t="s">
        <v>10159</v>
      </c>
      <c r="C6272" s="163"/>
      <c r="D6272" s="113" t="s">
        <v>1358</v>
      </c>
      <c r="F6272" t="s">
        <v>10160</v>
      </c>
      <c r="G6272" s="219">
        <v>1.8</v>
      </c>
      <c r="H6272" s="219">
        <v>2.58</v>
      </c>
      <c r="I6272" s="219">
        <v>1.2</v>
      </c>
      <c r="J6272" s="219">
        <v>0.49</v>
      </c>
      <c r="K6272" s="219">
        <v>4.87</v>
      </c>
      <c r="L6272" s="219">
        <v>3.49</v>
      </c>
      <c r="M6272" s="220" t="s">
        <v>1324</v>
      </c>
    </row>
    <row r="6273" spans="1:13">
      <c r="A6273" s="106" t="str">
        <f t="shared" si="98"/>
        <v xml:space="preserve">64647 </v>
      </c>
      <c r="B6273" s="164" t="s">
        <v>10161</v>
      </c>
      <c r="C6273" s="163"/>
      <c r="D6273" s="113" t="s">
        <v>1358</v>
      </c>
      <c r="F6273" t="s">
        <v>10162</v>
      </c>
      <c r="G6273" s="219">
        <v>2.11</v>
      </c>
      <c r="H6273" s="219">
        <v>2.85</v>
      </c>
      <c r="I6273" s="219">
        <v>1.32</v>
      </c>
      <c r="J6273" s="219">
        <v>0.59</v>
      </c>
      <c r="K6273" s="219">
        <v>5.55</v>
      </c>
      <c r="L6273" s="219">
        <v>4.0199999999999996</v>
      </c>
      <c r="M6273" s="220" t="s">
        <v>1324</v>
      </c>
    </row>
    <row r="6274" spans="1:13">
      <c r="A6274" s="106" t="str">
        <f t="shared" si="98"/>
        <v xml:space="preserve">64650 </v>
      </c>
      <c r="B6274" s="164" t="s">
        <v>10163</v>
      </c>
      <c r="C6274" s="163"/>
      <c r="D6274" s="113" t="s">
        <v>1358</v>
      </c>
      <c r="F6274" t="s">
        <v>10164</v>
      </c>
      <c r="G6274" s="219">
        <v>0.7</v>
      </c>
      <c r="H6274" s="219">
        <v>1.85</v>
      </c>
      <c r="I6274" s="219">
        <v>0.4</v>
      </c>
      <c r="J6274" s="219">
        <v>0.12</v>
      </c>
      <c r="K6274" s="219">
        <v>2.67</v>
      </c>
      <c r="L6274" s="219">
        <v>1.22</v>
      </c>
      <c r="M6274" s="220" t="s">
        <v>1324</v>
      </c>
    </row>
    <row r="6275" spans="1:13">
      <c r="A6275" s="106" t="str">
        <f t="shared" ref="A6275:A6338" si="99">B6275&amp;" "&amp;C6275</f>
        <v xml:space="preserve">64653 </v>
      </c>
      <c r="B6275" s="164" t="s">
        <v>10165</v>
      </c>
      <c r="C6275" s="163"/>
      <c r="D6275" s="113" t="s">
        <v>1358</v>
      </c>
      <c r="F6275" t="s">
        <v>10164</v>
      </c>
      <c r="G6275" s="219">
        <v>0.88</v>
      </c>
      <c r="H6275" s="219">
        <v>2.0699999999999998</v>
      </c>
      <c r="I6275" s="219">
        <v>0.48</v>
      </c>
      <c r="J6275" s="219">
        <v>0.19</v>
      </c>
      <c r="K6275" s="219">
        <v>3.14</v>
      </c>
      <c r="L6275" s="219">
        <v>1.55</v>
      </c>
      <c r="M6275" s="220" t="s">
        <v>1324</v>
      </c>
    </row>
    <row r="6276" spans="1:13">
      <c r="A6276" s="106" t="str">
        <f t="shared" si="99"/>
        <v xml:space="preserve">64680 </v>
      </c>
      <c r="B6276" s="164" t="s">
        <v>10166</v>
      </c>
      <c r="C6276" s="163"/>
      <c r="D6276" s="113" t="s">
        <v>1358</v>
      </c>
      <c r="F6276" t="s">
        <v>10125</v>
      </c>
      <c r="G6276" s="219">
        <v>2.67</v>
      </c>
      <c r="H6276" s="219">
        <v>7.3</v>
      </c>
      <c r="I6276" s="219">
        <v>1.86</v>
      </c>
      <c r="J6276" s="219">
        <v>0.26</v>
      </c>
      <c r="K6276" s="219">
        <v>10.23</v>
      </c>
      <c r="L6276" s="219">
        <v>4.79</v>
      </c>
      <c r="M6276" s="220" t="s">
        <v>1474</v>
      </c>
    </row>
    <row r="6277" spans="1:13">
      <c r="A6277" s="106" t="str">
        <f t="shared" si="99"/>
        <v xml:space="preserve">64681 </v>
      </c>
      <c r="B6277" s="164" t="s">
        <v>10167</v>
      </c>
      <c r="C6277" s="163"/>
      <c r="D6277" s="113" t="s">
        <v>1358</v>
      </c>
      <c r="F6277" t="s">
        <v>10125</v>
      </c>
      <c r="G6277" s="219">
        <v>3.78</v>
      </c>
      <c r="H6277" s="219">
        <v>9.42</v>
      </c>
      <c r="I6277" s="219">
        <v>2.39</v>
      </c>
      <c r="J6277" s="219">
        <v>0.35</v>
      </c>
      <c r="K6277" s="219">
        <v>13.55</v>
      </c>
      <c r="L6277" s="219">
        <v>6.52</v>
      </c>
      <c r="M6277" s="220" t="s">
        <v>1474</v>
      </c>
    </row>
    <row r="6278" spans="1:13">
      <c r="A6278" s="106" t="str">
        <f t="shared" si="99"/>
        <v xml:space="preserve">64702 </v>
      </c>
      <c r="B6278" s="164" t="s">
        <v>10168</v>
      </c>
      <c r="C6278" s="163"/>
      <c r="D6278" s="113" t="s">
        <v>1358</v>
      </c>
      <c r="F6278" t="s">
        <v>10169</v>
      </c>
      <c r="G6278" s="219">
        <v>6.26</v>
      </c>
      <c r="H6278" s="219" t="s">
        <v>37</v>
      </c>
      <c r="I6278" s="219">
        <v>8.27</v>
      </c>
      <c r="J6278" s="219">
        <v>1.1399999999999999</v>
      </c>
      <c r="K6278" s="219" t="s">
        <v>37</v>
      </c>
      <c r="L6278" s="219">
        <v>15.67</v>
      </c>
      <c r="M6278" s="220" t="s">
        <v>1570</v>
      </c>
    </row>
    <row r="6279" spans="1:13">
      <c r="A6279" s="106" t="str">
        <f t="shared" si="99"/>
        <v xml:space="preserve">64704 </v>
      </c>
      <c r="B6279" s="164" t="s">
        <v>10170</v>
      </c>
      <c r="C6279" s="163"/>
      <c r="D6279" s="113" t="s">
        <v>1358</v>
      </c>
      <c r="F6279" t="s">
        <v>10171</v>
      </c>
      <c r="G6279" s="219">
        <v>4.6900000000000004</v>
      </c>
      <c r="H6279" s="219" t="s">
        <v>37</v>
      </c>
      <c r="I6279" s="219">
        <v>4.5999999999999996</v>
      </c>
      <c r="J6279" s="219">
        <v>0.55000000000000004</v>
      </c>
      <c r="K6279" s="219" t="s">
        <v>37</v>
      </c>
      <c r="L6279" s="219">
        <v>9.84</v>
      </c>
      <c r="M6279" s="220" t="s">
        <v>1570</v>
      </c>
    </row>
    <row r="6280" spans="1:13">
      <c r="A6280" s="106" t="str">
        <f t="shared" si="99"/>
        <v xml:space="preserve">64708 </v>
      </c>
      <c r="B6280" s="164" t="s">
        <v>10172</v>
      </c>
      <c r="C6280" s="163"/>
      <c r="D6280" s="113" t="s">
        <v>1358</v>
      </c>
      <c r="F6280" t="s">
        <v>10173</v>
      </c>
      <c r="G6280" s="219">
        <v>6.36</v>
      </c>
      <c r="H6280" s="219" t="s">
        <v>37</v>
      </c>
      <c r="I6280" s="219">
        <v>8.08</v>
      </c>
      <c r="J6280" s="219">
        <v>1.03</v>
      </c>
      <c r="K6280" s="219" t="s">
        <v>37</v>
      </c>
      <c r="L6280" s="219">
        <v>15.47</v>
      </c>
      <c r="M6280" s="220" t="s">
        <v>1570</v>
      </c>
    </row>
    <row r="6281" spans="1:13">
      <c r="A6281" s="106" t="str">
        <f t="shared" si="99"/>
        <v xml:space="preserve">64712 </v>
      </c>
      <c r="B6281" s="164" t="s">
        <v>10174</v>
      </c>
      <c r="C6281" s="163"/>
      <c r="D6281" s="113" t="s">
        <v>1358</v>
      </c>
      <c r="F6281" t="s">
        <v>10175</v>
      </c>
      <c r="G6281" s="219">
        <v>8.07</v>
      </c>
      <c r="H6281" s="219" t="s">
        <v>37</v>
      </c>
      <c r="I6281" s="219">
        <v>8.2799999999999994</v>
      </c>
      <c r="J6281" s="219">
        <v>1.71</v>
      </c>
      <c r="K6281" s="219" t="s">
        <v>37</v>
      </c>
      <c r="L6281" s="219">
        <v>18.059999999999999</v>
      </c>
      <c r="M6281" s="220" t="s">
        <v>1570</v>
      </c>
    </row>
    <row r="6282" spans="1:13">
      <c r="A6282" s="106" t="str">
        <f t="shared" si="99"/>
        <v xml:space="preserve">64713 </v>
      </c>
      <c r="B6282" s="164" t="s">
        <v>10176</v>
      </c>
      <c r="C6282" s="163"/>
      <c r="D6282" s="113" t="s">
        <v>1358</v>
      </c>
      <c r="F6282" t="s">
        <v>10177</v>
      </c>
      <c r="G6282" s="219">
        <v>11.4</v>
      </c>
      <c r="H6282" s="219" t="s">
        <v>37</v>
      </c>
      <c r="I6282" s="219">
        <v>10.17</v>
      </c>
      <c r="J6282" s="219">
        <v>2.72</v>
      </c>
      <c r="K6282" s="219" t="s">
        <v>37</v>
      </c>
      <c r="L6282" s="219">
        <v>24.29</v>
      </c>
      <c r="M6282" s="220" t="s">
        <v>1570</v>
      </c>
    </row>
    <row r="6283" spans="1:13">
      <c r="A6283" s="106" t="str">
        <f t="shared" si="99"/>
        <v xml:space="preserve">64714 </v>
      </c>
      <c r="B6283" s="164" t="s">
        <v>10178</v>
      </c>
      <c r="C6283" s="163"/>
      <c r="D6283" s="113" t="s">
        <v>1358</v>
      </c>
      <c r="F6283" t="s">
        <v>10179</v>
      </c>
      <c r="G6283" s="219">
        <v>10.55</v>
      </c>
      <c r="H6283" s="219" t="s">
        <v>37</v>
      </c>
      <c r="I6283" s="219">
        <v>10.199999999999999</v>
      </c>
      <c r="J6283" s="219">
        <v>2.4700000000000002</v>
      </c>
      <c r="K6283" s="219" t="s">
        <v>37</v>
      </c>
      <c r="L6283" s="219">
        <v>23.22</v>
      </c>
      <c r="M6283" s="220" t="s">
        <v>1570</v>
      </c>
    </row>
    <row r="6284" spans="1:13">
      <c r="A6284" s="106" t="str">
        <f t="shared" si="99"/>
        <v xml:space="preserve">64716 </v>
      </c>
      <c r="B6284" s="164" t="s">
        <v>10180</v>
      </c>
      <c r="C6284" s="163"/>
      <c r="D6284" s="113" t="s">
        <v>1358</v>
      </c>
      <c r="F6284" t="s">
        <v>10181</v>
      </c>
      <c r="G6284" s="219">
        <v>6.99</v>
      </c>
      <c r="H6284" s="219" t="s">
        <v>37</v>
      </c>
      <c r="I6284" s="219">
        <v>7.32</v>
      </c>
      <c r="J6284" s="219">
        <v>1.18</v>
      </c>
      <c r="K6284" s="219" t="s">
        <v>37</v>
      </c>
      <c r="L6284" s="219">
        <v>15.49</v>
      </c>
      <c r="M6284" s="220" t="s">
        <v>1570</v>
      </c>
    </row>
    <row r="6285" spans="1:13">
      <c r="A6285" s="106" t="str">
        <f t="shared" si="99"/>
        <v xml:space="preserve">64718 </v>
      </c>
      <c r="B6285" s="164" t="s">
        <v>10182</v>
      </c>
      <c r="C6285" s="163"/>
      <c r="D6285" s="113" t="s">
        <v>1358</v>
      </c>
      <c r="F6285" t="s">
        <v>10183</v>
      </c>
      <c r="G6285" s="219">
        <v>7.26</v>
      </c>
      <c r="H6285" s="219" t="s">
        <v>37</v>
      </c>
      <c r="I6285" s="219">
        <v>9.67</v>
      </c>
      <c r="J6285" s="219">
        <v>1.48</v>
      </c>
      <c r="K6285" s="219" t="s">
        <v>37</v>
      </c>
      <c r="L6285" s="219">
        <v>18.41</v>
      </c>
      <c r="M6285" s="220" t="s">
        <v>1570</v>
      </c>
    </row>
    <row r="6286" spans="1:13">
      <c r="A6286" s="106" t="str">
        <f t="shared" si="99"/>
        <v xml:space="preserve">64719 </v>
      </c>
      <c r="B6286" s="164" t="s">
        <v>10184</v>
      </c>
      <c r="C6286" s="163"/>
      <c r="D6286" s="113" t="s">
        <v>1358</v>
      </c>
      <c r="F6286" t="s">
        <v>10185</v>
      </c>
      <c r="G6286" s="219">
        <v>4.97</v>
      </c>
      <c r="H6286" s="219" t="s">
        <v>37</v>
      </c>
      <c r="I6286" s="219">
        <v>6.52</v>
      </c>
      <c r="J6286" s="219">
        <v>0.97</v>
      </c>
      <c r="K6286" s="219" t="s">
        <v>37</v>
      </c>
      <c r="L6286" s="219">
        <v>12.46</v>
      </c>
      <c r="M6286" s="220" t="s">
        <v>1570</v>
      </c>
    </row>
    <row r="6287" spans="1:13">
      <c r="A6287" s="106" t="str">
        <f t="shared" si="99"/>
        <v xml:space="preserve">64721 </v>
      </c>
      <c r="B6287" s="164" t="s">
        <v>10186</v>
      </c>
      <c r="C6287" s="163"/>
      <c r="D6287" s="113" t="s">
        <v>1358</v>
      </c>
      <c r="F6287" t="s">
        <v>10187</v>
      </c>
      <c r="G6287" s="219">
        <v>4.97</v>
      </c>
      <c r="H6287" s="219">
        <v>7.63</v>
      </c>
      <c r="I6287" s="219">
        <v>7.39</v>
      </c>
      <c r="J6287" s="219">
        <v>1.01</v>
      </c>
      <c r="K6287" s="219">
        <v>13.61</v>
      </c>
      <c r="L6287" s="219">
        <v>13.37</v>
      </c>
      <c r="M6287" s="220" t="s">
        <v>1570</v>
      </c>
    </row>
    <row r="6288" spans="1:13">
      <c r="A6288" s="106" t="str">
        <f t="shared" si="99"/>
        <v xml:space="preserve">64722 </v>
      </c>
      <c r="B6288" s="164" t="s">
        <v>10188</v>
      </c>
      <c r="C6288" s="163"/>
      <c r="D6288" s="113" t="s">
        <v>1358</v>
      </c>
      <c r="F6288" t="s">
        <v>10189</v>
      </c>
      <c r="G6288" s="219">
        <v>4.82</v>
      </c>
      <c r="H6288" s="219" t="s">
        <v>37</v>
      </c>
      <c r="I6288" s="219">
        <v>5.42</v>
      </c>
      <c r="J6288" s="219">
        <v>1.06</v>
      </c>
      <c r="K6288" s="219" t="s">
        <v>37</v>
      </c>
      <c r="L6288" s="219">
        <v>11.3</v>
      </c>
      <c r="M6288" s="220" t="s">
        <v>1570</v>
      </c>
    </row>
    <row r="6289" spans="1:13">
      <c r="A6289" s="106" t="str">
        <f t="shared" si="99"/>
        <v xml:space="preserve">64726 </v>
      </c>
      <c r="B6289" s="164" t="s">
        <v>10190</v>
      </c>
      <c r="C6289" s="163"/>
      <c r="D6289" s="113" t="s">
        <v>1358</v>
      </c>
      <c r="F6289" t="s">
        <v>10191</v>
      </c>
      <c r="G6289" s="219">
        <v>4.2699999999999996</v>
      </c>
      <c r="H6289" s="219" t="s">
        <v>37</v>
      </c>
      <c r="I6289" s="219">
        <v>3.46</v>
      </c>
      <c r="J6289" s="219">
        <v>0.4</v>
      </c>
      <c r="K6289" s="219" t="s">
        <v>37</v>
      </c>
      <c r="L6289" s="219">
        <v>8.1300000000000008</v>
      </c>
      <c r="M6289" s="220" t="s">
        <v>1570</v>
      </c>
    </row>
    <row r="6290" spans="1:13">
      <c r="A6290" s="106" t="str">
        <f t="shared" si="99"/>
        <v xml:space="preserve">64727 </v>
      </c>
      <c r="B6290" s="164" t="s">
        <v>10192</v>
      </c>
      <c r="C6290" s="163"/>
      <c r="D6290" s="113" t="s">
        <v>1358</v>
      </c>
      <c r="F6290" t="s">
        <v>10193</v>
      </c>
      <c r="G6290" s="219">
        <v>3.1</v>
      </c>
      <c r="H6290" s="219" t="s">
        <v>37</v>
      </c>
      <c r="I6290" s="219">
        <v>1.89</v>
      </c>
      <c r="J6290" s="219">
        <v>0.33</v>
      </c>
      <c r="K6290" s="219" t="s">
        <v>37</v>
      </c>
      <c r="L6290" s="219">
        <v>5.32</v>
      </c>
      <c r="M6290" s="220" t="s">
        <v>1125</v>
      </c>
    </row>
    <row r="6291" spans="1:13">
      <c r="A6291" s="106" t="str">
        <f t="shared" si="99"/>
        <v xml:space="preserve">64732 </v>
      </c>
      <c r="B6291" s="164" t="s">
        <v>10194</v>
      </c>
      <c r="C6291" s="163"/>
      <c r="D6291" s="113" t="s">
        <v>1358</v>
      </c>
      <c r="F6291" t="s">
        <v>10195</v>
      </c>
      <c r="G6291" s="219">
        <v>4.8899999999999997</v>
      </c>
      <c r="H6291" s="219" t="s">
        <v>37</v>
      </c>
      <c r="I6291" s="219">
        <v>7.08</v>
      </c>
      <c r="J6291" s="219">
        <v>2.0299999999999998</v>
      </c>
      <c r="K6291" s="219" t="s">
        <v>37</v>
      </c>
      <c r="L6291" s="219">
        <v>14</v>
      </c>
      <c r="M6291" s="220" t="s">
        <v>1570</v>
      </c>
    </row>
    <row r="6292" spans="1:13">
      <c r="A6292" s="106" t="str">
        <f t="shared" si="99"/>
        <v xml:space="preserve">64734 </v>
      </c>
      <c r="B6292" s="164" t="s">
        <v>10196</v>
      </c>
      <c r="C6292" s="163"/>
      <c r="D6292" s="113" t="s">
        <v>1358</v>
      </c>
      <c r="F6292" t="s">
        <v>10197</v>
      </c>
      <c r="G6292" s="219">
        <v>5.55</v>
      </c>
      <c r="H6292" s="219" t="s">
        <v>37</v>
      </c>
      <c r="I6292" s="219">
        <v>7.95</v>
      </c>
      <c r="J6292" s="219">
        <v>2.2999999999999998</v>
      </c>
      <c r="K6292" s="219" t="s">
        <v>37</v>
      </c>
      <c r="L6292" s="219">
        <v>15.8</v>
      </c>
      <c r="M6292" s="220" t="s">
        <v>1570</v>
      </c>
    </row>
    <row r="6293" spans="1:13">
      <c r="A6293" s="106" t="str">
        <f t="shared" si="99"/>
        <v xml:space="preserve">64736 </v>
      </c>
      <c r="B6293" s="164" t="s">
        <v>10198</v>
      </c>
      <c r="C6293" s="163"/>
      <c r="D6293" s="113" t="s">
        <v>1358</v>
      </c>
      <c r="F6293" t="s">
        <v>10199</v>
      </c>
      <c r="G6293" s="219">
        <v>5.23</v>
      </c>
      <c r="H6293" s="219" t="s">
        <v>37</v>
      </c>
      <c r="I6293" s="219">
        <v>4.24</v>
      </c>
      <c r="J6293" s="219">
        <v>0.5</v>
      </c>
      <c r="K6293" s="219" t="s">
        <v>37</v>
      </c>
      <c r="L6293" s="219">
        <v>9.9700000000000006</v>
      </c>
      <c r="M6293" s="220" t="s">
        <v>1570</v>
      </c>
    </row>
    <row r="6294" spans="1:13">
      <c r="A6294" s="106" t="str">
        <f t="shared" si="99"/>
        <v xml:space="preserve">64738 </v>
      </c>
      <c r="B6294" s="164" t="s">
        <v>10200</v>
      </c>
      <c r="C6294" s="163"/>
      <c r="D6294" s="113" t="s">
        <v>1358</v>
      </c>
      <c r="F6294" t="s">
        <v>10201</v>
      </c>
      <c r="G6294" s="219">
        <v>6.36</v>
      </c>
      <c r="H6294" s="219" t="s">
        <v>37</v>
      </c>
      <c r="I6294" s="219">
        <v>6.48</v>
      </c>
      <c r="J6294" s="219">
        <v>0.66</v>
      </c>
      <c r="K6294" s="219" t="s">
        <v>37</v>
      </c>
      <c r="L6294" s="219">
        <v>13.5</v>
      </c>
      <c r="M6294" s="220" t="s">
        <v>1570</v>
      </c>
    </row>
    <row r="6295" spans="1:13">
      <c r="A6295" s="106" t="str">
        <f t="shared" si="99"/>
        <v xml:space="preserve">64740 </v>
      </c>
      <c r="B6295" s="164" t="s">
        <v>10202</v>
      </c>
      <c r="C6295" s="163"/>
      <c r="D6295" s="113" t="s">
        <v>1358</v>
      </c>
      <c r="F6295" t="s">
        <v>10203</v>
      </c>
      <c r="G6295" s="219">
        <v>6.22</v>
      </c>
      <c r="H6295" s="219" t="s">
        <v>37</v>
      </c>
      <c r="I6295" s="219">
        <v>6.93</v>
      </c>
      <c r="J6295" s="219">
        <v>0.63</v>
      </c>
      <c r="K6295" s="219" t="s">
        <v>37</v>
      </c>
      <c r="L6295" s="219">
        <v>13.78</v>
      </c>
      <c r="M6295" s="220" t="s">
        <v>1570</v>
      </c>
    </row>
    <row r="6296" spans="1:13">
      <c r="A6296" s="106" t="str">
        <f t="shared" si="99"/>
        <v xml:space="preserve">64742 </v>
      </c>
      <c r="B6296" s="164" t="s">
        <v>10204</v>
      </c>
      <c r="C6296" s="163"/>
      <c r="D6296" s="113" t="s">
        <v>1358</v>
      </c>
      <c r="F6296" t="s">
        <v>10205</v>
      </c>
      <c r="G6296" s="219">
        <v>6.85</v>
      </c>
      <c r="H6296" s="219" t="s">
        <v>37</v>
      </c>
      <c r="I6296" s="219">
        <v>7.45</v>
      </c>
      <c r="J6296" s="219">
        <v>0.53</v>
      </c>
      <c r="K6296" s="219" t="s">
        <v>37</v>
      </c>
      <c r="L6296" s="219">
        <v>14.83</v>
      </c>
      <c r="M6296" s="220" t="s">
        <v>1570</v>
      </c>
    </row>
    <row r="6297" spans="1:13">
      <c r="A6297" s="106" t="str">
        <f t="shared" si="99"/>
        <v xml:space="preserve">64744 </v>
      </c>
      <c r="B6297" s="164" t="s">
        <v>10206</v>
      </c>
      <c r="C6297" s="163"/>
      <c r="D6297" s="113" t="s">
        <v>1358</v>
      </c>
      <c r="F6297" t="s">
        <v>10207</v>
      </c>
      <c r="G6297" s="219">
        <v>5.72</v>
      </c>
      <c r="H6297" s="219" t="s">
        <v>37</v>
      </c>
      <c r="I6297" s="219">
        <v>7.48</v>
      </c>
      <c r="J6297" s="219">
        <v>2.37</v>
      </c>
      <c r="K6297" s="219" t="s">
        <v>37</v>
      </c>
      <c r="L6297" s="219">
        <v>15.57</v>
      </c>
      <c r="M6297" s="220" t="s">
        <v>1570</v>
      </c>
    </row>
    <row r="6298" spans="1:13">
      <c r="A6298" s="106" t="str">
        <f t="shared" si="99"/>
        <v xml:space="preserve">64746 </v>
      </c>
      <c r="B6298" s="164" t="s">
        <v>10208</v>
      </c>
      <c r="C6298" s="163"/>
      <c r="D6298" s="113" t="s">
        <v>1358</v>
      </c>
      <c r="F6298" t="s">
        <v>10209</v>
      </c>
      <c r="G6298" s="219">
        <v>6.56</v>
      </c>
      <c r="H6298" s="219" t="s">
        <v>37</v>
      </c>
      <c r="I6298" s="219">
        <v>4.8</v>
      </c>
      <c r="J6298" s="219">
        <v>1.62</v>
      </c>
      <c r="K6298" s="219" t="s">
        <v>37</v>
      </c>
      <c r="L6298" s="219">
        <v>12.98</v>
      </c>
      <c r="M6298" s="220" t="s">
        <v>1570</v>
      </c>
    </row>
    <row r="6299" spans="1:13">
      <c r="A6299" s="106" t="str">
        <f t="shared" si="99"/>
        <v xml:space="preserve">64755 </v>
      </c>
      <c r="B6299" s="164" t="s">
        <v>10210</v>
      </c>
      <c r="C6299" s="163"/>
      <c r="D6299" s="113" t="s">
        <v>1358</v>
      </c>
      <c r="F6299" t="s">
        <v>10211</v>
      </c>
      <c r="G6299" s="219">
        <v>15.05</v>
      </c>
      <c r="H6299" s="219" t="s">
        <v>37</v>
      </c>
      <c r="I6299" s="219">
        <v>8.7899999999999991</v>
      </c>
      <c r="J6299" s="219">
        <v>3.87</v>
      </c>
      <c r="K6299" s="219" t="s">
        <v>37</v>
      </c>
      <c r="L6299" s="219">
        <v>27.71</v>
      </c>
      <c r="M6299" s="220" t="s">
        <v>1570</v>
      </c>
    </row>
    <row r="6300" spans="1:13">
      <c r="A6300" s="106" t="str">
        <f t="shared" si="99"/>
        <v xml:space="preserve">64760 </v>
      </c>
      <c r="B6300" s="164" t="s">
        <v>10212</v>
      </c>
      <c r="C6300" s="163"/>
      <c r="D6300" s="113" t="s">
        <v>1358</v>
      </c>
      <c r="F6300" t="s">
        <v>10213</v>
      </c>
      <c r="G6300" s="219">
        <v>7.59</v>
      </c>
      <c r="H6300" s="219" t="s">
        <v>37</v>
      </c>
      <c r="I6300" s="219">
        <v>6.23</v>
      </c>
      <c r="J6300" s="219">
        <v>1.95</v>
      </c>
      <c r="K6300" s="219" t="s">
        <v>37</v>
      </c>
      <c r="L6300" s="219">
        <v>15.77</v>
      </c>
      <c r="M6300" s="220" t="s">
        <v>1570</v>
      </c>
    </row>
    <row r="6301" spans="1:13">
      <c r="A6301" s="106" t="str">
        <f t="shared" si="99"/>
        <v xml:space="preserve">64763 </v>
      </c>
      <c r="B6301" s="164" t="s">
        <v>10214</v>
      </c>
      <c r="C6301" s="163"/>
      <c r="D6301" s="113" t="s">
        <v>1358</v>
      </c>
      <c r="F6301" t="s">
        <v>10215</v>
      </c>
      <c r="G6301" s="219">
        <v>7.56</v>
      </c>
      <c r="H6301" s="219" t="s">
        <v>37</v>
      </c>
      <c r="I6301" s="219">
        <v>6.11</v>
      </c>
      <c r="J6301" s="219">
        <v>1.93</v>
      </c>
      <c r="K6301" s="219" t="s">
        <v>37</v>
      </c>
      <c r="L6301" s="219">
        <v>15.6</v>
      </c>
      <c r="M6301" s="220" t="s">
        <v>1570</v>
      </c>
    </row>
    <row r="6302" spans="1:13">
      <c r="A6302" s="106" t="str">
        <f t="shared" si="99"/>
        <v xml:space="preserve">64766 </v>
      </c>
      <c r="B6302" s="164" t="s">
        <v>10216</v>
      </c>
      <c r="C6302" s="163"/>
      <c r="D6302" s="113" t="s">
        <v>1358</v>
      </c>
      <c r="F6302" t="s">
        <v>10215</v>
      </c>
      <c r="G6302" s="219">
        <v>9.4700000000000006</v>
      </c>
      <c r="H6302" s="219" t="s">
        <v>37</v>
      </c>
      <c r="I6302" s="219">
        <v>7.34</v>
      </c>
      <c r="J6302" s="219">
        <v>2.4300000000000002</v>
      </c>
      <c r="K6302" s="219" t="s">
        <v>37</v>
      </c>
      <c r="L6302" s="219">
        <v>19.239999999999998</v>
      </c>
      <c r="M6302" s="220" t="s">
        <v>1570</v>
      </c>
    </row>
    <row r="6303" spans="1:13">
      <c r="A6303" s="106" t="str">
        <f t="shared" si="99"/>
        <v xml:space="preserve">64771 </v>
      </c>
      <c r="B6303" s="164" t="s">
        <v>10217</v>
      </c>
      <c r="C6303" s="163"/>
      <c r="D6303" s="113" t="s">
        <v>1358</v>
      </c>
      <c r="F6303" t="s">
        <v>10218</v>
      </c>
      <c r="G6303" s="219">
        <v>8.15</v>
      </c>
      <c r="H6303" s="219" t="s">
        <v>37</v>
      </c>
      <c r="I6303" s="219">
        <v>7.81</v>
      </c>
      <c r="J6303" s="219">
        <v>1.55</v>
      </c>
      <c r="K6303" s="219" t="s">
        <v>37</v>
      </c>
      <c r="L6303" s="219">
        <v>17.510000000000002</v>
      </c>
      <c r="M6303" s="220" t="s">
        <v>1570</v>
      </c>
    </row>
    <row r="6304" spans="1:13">
      <c r="A6304" s="106" t="str">
        <f t="shared" si="99"/>
        <v xml:space="preserve">64772 </v>
      </c>
      <c r="B6304" s="164" t="s">
        <v>10219</v>
      </c>
      <c r="C6304" s="163"/>
      <c r="D6304" s="113" t="s">
        <v>1358</v>
      </c>
      <c r="F6304" t="s">
        <v>10220</v>
      </c>
      <c r="G6304" s="219">
        <v>7.84</v>
      </c>
      <c r="H6304" s="219" t="s">
        <v>37</v>
      </c>
      <c r="I6304" s="219">
        <v>7.57</v>
      </c>
      <c r="J6304" s="219">
        <v>1.52</v>
      </c>
      <c r="K6304" s="219" t="s">
        <v>37</v>
      </c>
      <c r="L6304" s="219">
        <v>16.93</v>
      </c>
      <c r="M6304" s="220" t="s">
        <v>1570</v>
      </c>
    </row>
    <row r="6305" spans="1:13">
      <c r="A6305" s="106" t="str">
        <f t="shared" si="99"/>
        <v xml:space="preserve">64774 </v>
      </c>
      <c r="B6305" s="164" t="s">
        <v>10221</v>
      </c>
      <c r="C6305" s="163"/>
      <c r="D6305" s="113" t="s">
        <v>1358</v>
      </c>
      <c r="F6305" t="s">
        <v>10222</v>
      </c>
      <c r="G6305" s="219">
        <v>5.8</v>
      </c>
      <c r="H6305" s="219" t="s">
        <v>37</v>
      </c>
      <c r="I6305" s="219">
        <v>6.05</v>
      </c>
      <c r="J6305" s="219">
        <v>1.1599999999999999</v>
      </c>
      <c r="K6305" s="219" t="s">
        <v>37</v>
      </c>
      <c r="L6305" s="219">
        <v>13.01</v>
      </c>
      <c r="M6305" s="220" t="s">
        <v>1570</v>
      </c>
    </row>
    <row r="6306" spans="1:13">
      <c r="A6306" s="106" t="str">
        <f t="shared" si="99"/>
        <v xml:space="preserve">64776 </v>
      </c>
      <c r="B6306" s="164" t="s">
        <v>10223</v>
      </c>
      <c r="C6306" s="163"/>
      <c r="D6306" s="113" t="s">
        <v>1358</v>
      </c>
      <c r="F6306" t="s">
        <v>10224</v>
      </c>
      <c r="G6306" s="219">
        <v>5.6</v>
      </c>
      <c r="H6306" s="219" t="s">
        <v>37</v>
      </c>
      <c r="I6306" s="219">
        <v>5.77</v>
      </c>
      <c r="J6306" s="219">
        <v>0.94</v>
      </c>
      <c r="K6306" s="219" t="s">
        <v>37</v>
      </c>
      <c r="L6306" s="219">
        <v>12.31</v>
      </c>
      <c r="M6306" s="220" t="s">
        <v>1570</v>
      </c>
    </row>
    <row r="6307" spans="1:13">
      <c r="A6307" s="106" t="str">
        <f t="shared" si="99"/>
        <v xml:space="preserve">64778 </v>
      </c>
      <c r="B6307" s="164" t="s">
        <v>10225</v>
      </c>
      <c r="C6307" s="163"/>
      <c r="D6307" s="113" t="s">
        <v>1358</v>
      </c>
      <c r="F6307" t="s">
        <v>10226</v>
      </c>
      <c r="G6307" s="219">
        <v>3.11</v>
      </c>
      <c r="H6307" s="219" t="s">
        <v>37</v>
      </c>
      <c r="I6307" s="219">
        <v>1.6</v>
      </c>
      <c r="J6307" s="219">
        <v>0.64</v>
      </c>
      <c r="K6307" s="219" t="s">
        <v>37</v>
      </c>
      <c r="L6307" s="219">
        <v>5.35</v>
      </c>
      <c r="M6307" s="220" t="s">
        <v>1125</v>
      </c>
    </row>
    <row r="6308" spans="1:13">
      <c r="A6308" s="106" t="str">
        <f t="shared" si="99"/>
        <v xml:space="preserve">64782 </v>
      </c>
      <c r="B6308" s="164" t="s">
        <v>10227</v>
      </c>
      <c r="C6308" s="163"/>
      <c r="D6308" s="113" t="s">
        <v>1358</v>
      </c>
      <c r="F6308" t="s">
        <v>10228</v>
      </c>
      <c r="G6308" s="219">
        <v>6.86</v>
      </c>
      <c r="H6308" s="219" t="s">
        <v>37</v>
      </c>
      <c r="I6308" s="219">
        <v>5.96</v>
      </c>
      <c r="J6308" s="219">
        <v>0.97</v>
      </c>
      <c r="K6308" s="219" t="s">
        <v>37</v>
      </c>
      <c r="L6308" s="219">
        <v>13.79</v>
      </c>
      <c r="M6308" s="220" t="s">
        <v>1570</v>
      </c>
    </row>
    <row r="6309" spans="1:13">
      <c r="A6309" s="106" t="str">
        <f t="shared" si="99"/>
        <v xml:space="preserve">64783 </v>
      </c>
      <c r="B6309" s="164" t="s">
        <v>10229</v>
      </c>
      <c r="C6309" s="163"/>
      <c r="D6309" s="113" t="s">
        <v>1358</v>
      </c>
      <c r="F6309" t="s">
        <v>10230</v>
      </c>
      <c r="G6309" s="219">
        <v>3.71</v>
      </c>
      <c r="H6309" s="219" t="s">
        <v>37</v>
      </c>
      <c r="I6309" s="219">
        <v>1.91</v>
      </c>
      <c r="J6309" s="219">
        <v>0.76</v>
      </c>
      <c r="K6309" s="219" t="s">
        <v>37</v>
      </c>
      <c r="L6309" s="219">
        <v>6.38</v>
      </c>
      <c r="M6309" s="220" t="s">
        <v>1125</v>
      </c>
    </row>
    <row r="6310" spans="1:13">
      <c r="A6310" s="106" t="str">
        <f t="shared" si="99"/>
        <v xml:space="preserve">64784 </v>
      </c>
      <c r="B6310" s="164" t="s">
        <v>10231</v>
      </c>
      <c r="C6310" s="163"/>
      <c r="D6310" s="113" t="s">
        <v>1358</v>
      </c>
      <c r="F6310" t="s">
        <v>10232</v>
      </c>
      <c r="G6310" s="219">
        <v>10.62</v>
      </c>
      <c r="H6310" s="219" t="s">
        <v>37</v>
      </c>
      <c r="I6310" s="219">
        <v>9.19</v>
      </c>
      <c r="J6310" s="219">
        <v>2.08</v>
      </c>
      <c r="K6310" s="219" t="s">
        <v>37</v>
      </c>
      <c r="L6310" s="219">
        <v>21.89</v>
      </c>
      <c r="M6310" s="220" t="s">
        <v>1570</v>
      </c>
    </row>
    <row r="6311" spans="1:13">
      <c r="A6311" s="106" t="str">
        <f t="shared" si="99"/>
        <v xml:space="preserve">64786 </v>
      </c>
      <c r="B6311" s="164" t="s">
        <v>10233</v>
      </c>
      <c r="C6311" s="163"/>
      <c r="D6311" s="113" t="s">
        <v>1358</v>
      </c>
      <c r="F6311" t="s">
        <v>10234</v>
      </c>
      <c r="G6311" s="219">
        <v>16.25</v>
      </c>
      <c r="H6311" s="219" t="s">
        <v>37</v>
      </c>
      <c r="I6311" s="219">
        <v>9.82</v>
      </c>
      <c r="J6311" s="219">
        <v>4.18</v>
      </c>
      <c r="K6311" s="219" t="s">
        <v>37</v>
      </c>
      <c r="L6311" s="219">
        <v>30.25</v>
      </c>
      <c r="M6311" s="220" t="s">
        <v>1570</v>
      </c>
    </row>
    <row r="6312" spans="1:13">
      <c r="A6312" s="106" t="str">
        <f t="shared" si="99"/>
        <v xml:space="preserve">64787 </v>
      </c>
      <c r="B6312" s="164" t="s">
        <v>10235</v>
      </c>
      <c r="C6312" s="163"/>
      <c r="D6312" s="113" t="s">
        <v>1358</v>
      </c>
      <c r="F6312" t="s">
        <v>10236</v>
      </c>
      <c r="G6312" s="219">
        <v>4.29</v>
      </c>
      <c r="H6312" s="219" t="s">
        <v>37</v>
      </c>
      <c r="I6312" s="219">
        <v>1.91</v>
      </c>
      <c r="J6312" s="219">
        <v>0.74</v>
      </c>
      <c r="K6312" s="219" t="s">
        <v>37</v>
      </c>
      <c r="L6312" s="219">
        <v>6.94</v>
      </c>
      <c r="M6312" s="220" t="s">
        <v>1125</v>
      </c>
    </row>
    <row r="6313" spans="1:13">
      <c r="A6313" s="106" t="str">
        <f t="shared" si="99"/>
        <v xml:space="preserve">64788 </v>
      </c>
      <c r="B6313" s="164" t="s">
        <v>10237</v>
      </c>
      <c r="C6313" s="163"/>
      <c r="D6313" s="113" t="s">
        <v>1358</v>
      </c>
      <c r="F6313" t="s">
        <v>10222</v>
      </c>
      <c r="G6313" s="219">
        <v>5.24</v>
      </c>
      <c r="H6313" s="219" t="s">
        <v>37</v>
      </c>
      <c r="I6313" s="219">
        <v>6.13</v>
      </c>
      <c r="J6313" s="219">
        <v>1.07</v>
      </c>
      <c r="K6313" s="219" t="s">
        <v>37</v>
      </c>
      <c r="L6313" s="219">
        <v>12.44</v>
      </c>
      <c r="M6313" s="220" t="s">
        <v>1570</v>
      </c>
    </row>
    <row r="6314" spans="1:13">
      <c r="A6314" s="106" t="str">
        <f t="shared" si="99"/>
        <v xml:space="preserve">64790 </v>
      </c>
      <c r="B6314" s="164" t="s">
        <v>10238</v>
      </c>
      <c r="C6314" s="163"/>
      <c r="D6314" s="113" t="s">
        <v>1358</v>
      </c>
      <c r="F6314" t="s">
        <v>10239</v>
      </c>
      <c r="G6314" s="219">
        <v>12.1</v>
      </c>
      <c r="H6314" s="219" t="s">
        <v>37</v>
      </c>
      <c r="I6314" s="219">
        <v>10.51</v>
      </c>
      <c r="J6314" s="219">
        <v>3.15</v>
      </c>
      <c r="K6314" s="219" t="s">
        <v>37</v>
      </c>
      <c r="L6314" s="219">
        <v>25.76</v>
      </c>
      <c r="M6314" s="220" t="s">
        <v>1570</v>
      </c>
    </row>
    <row r="6315" spans="1:13">
      <c r="A6315" s="106" t="str">
        <f t="shared" si="99"/>
        <v xml:space="preserve">64792 </v>
      </c>
      <c r="B6315" s="164" t="s">
        <v>10240</v>
      </c>
      <c r="C6315" s="163"/>
      <c r="D6315" s="113" t="s">
        <v>1358</v>
      </c>
      <c r="F6315" t="s">
        <v>10239</v>
      </c>
      <c r="G6315" s="219">
        <v>15.86</v>
      </c>
      <c r="H6315" s="219" t="s">
        <v>37</v>
      </c>
      <c r="I6315" s="219">
        <v>12.61</v>
      </c>
      <c r="J6315" s="219">
        <v>4.07</v>
      </c>
      <c r="K6315" s="219" t="s">
        <v>37</v>
      </c>
      <c r="L6315" s="219">
        <v>32.54</v>
      </c>
      <c r="M6315" s="220" t="s">
        <v>1570</v>
      </c>
    </row>
    <row r="6316" spans="1:13">
      <c r="A6316" s="106" t="str">
        <f t="shared" si="99"/>
        <v xml:space="preserve">64795 </v>
      </c>
      <c r="B6316" s="164" t="s">
        <v>10241</v>
      </c>
      <c r="C6316" s="163"/>
      <c r="D6316" s="113" t="s">
        <v>1358</v>
      </c>
      <c r="F6316" t="s">
        <v>10242</v>
      </c>
      <c r="G6316" s="219">
        <v>3.01</v>
      </c>
      <c r="H6316" s="219" t="s">
        <v>37</v>
      </c>
      <c r="I6316" s="219">
        <v>1.98</v>
      </c>
      <c r="J6316" s="219">
        <v>0.87</v>
      </c>
      <c r="K6316" s="219" t="s">
        <v>37</v>
      </c>
      <c r="L6316" s="219">
        <v>5.86</v>
      </c>
      <c r="M6316" s="220" t="s">
        <v>1324</v>
      </c>
    </row>
    <row r="6317" spans="1:13">
      <c r="A6317" s="106" t="str">
        <f t="shared" si="99"/>
        <v xml:space="preserve">64802 </v>
      </c>
      <c r="B6317" s="164" t="s">
        <v>10243</v>
      </c>
      <c r="C6317" s="163"/>
      <c r="D6317" s="113" t="s">
        <v>1358</v>
      </c>
      <c r="F6317" t="s">
        <v>10244</v>
      </c>
      <c r="G6317" s="219">
        <v>10.37</v>
      </c>
      <c r="H6317" s="219" t="s">
        <v>37</v>
      </c>
      <c r="I6317" s="219">
        <v>11.31</v>
      </c>
      <c r="J6317" s="219">
        <v>4.3099999999999996</v>
      </c>
      <c r="K6317" s="219" t="s">
        <v>37</v>
      </c>
      <c r="L6317" s="219">
        <v>25.99</v>
      </c>
      <c r="M6317" s="220" t="s">
        <v>1570</v>
      </c>
    </row>
    <row r="6318" spans="1:13">
      <c r="A6318" s="106" t="str">
        <f t="shared" si="99"/>
        <v xml:space="preserve">64804 </v>
      </c>
      <c r="B6318" s="164" t="s">
        <v>10245</v>
      </c>
      <c r="C6318" s="163"/>
      <c r="D6318" s="113" t="s">
        <v>1358</v>
      </c>
      <c r="F6318" t="s">
        <v>10246</v>
      </c>
      <c r="G6318" s="219">
        <v>15.91</v>
      </c>
      <c r="H6318" s="219" t="s">
        <v>37</v>
      </c>
      <c r="I6318" s="219">
        <v>13.97</v>
      </c>
      <c r="J6318" s="219">
        <v>6.62</v>
      </c>
      <c r="K6318" s="219" t="s">
        <v>37</v>
      </c>
      <c r="L6318" s="219">
        <v>36.5</v>
      </c>
      <c r="M6318" s="220" t="s">
        <v>1570</v>
      </c>
    </row>
    <row r="6319" spans="1:13">
      <c r="A6319" s="106" t="str">
        <f t="shared" si="99"/>
        <v xml:space="preserve">64809 </v>
      </c>
      <c r="B6319" s="164" t="s">
        <v>10247</v>
      </c>
      <c r="C6319" s="163"/>
      <c r="D6319" s="113" t="s">
        <v>1358</v>
      </c>
      <c r="F6319" t="s">
        <v>10246</v>
      </c>
      <c r="G6319" s="219">
        <v>14.71</v>
      </c>
      <c r="H6319" s="219" t="s">
        <v>37</v>
      </c>
      <c r="I6319" s="219">
        <v>12.53</v>
      </c>
      <c r="J6319" s="219">
        <v>6.12</v>
      </c>
      <c r="K6319" s="219" t="s">
        <v>37</v>
      </c>
      <c r="L6319" s="219">
        <v>33.36</v>
      </c>
      <c r="M6319" s="220" t="s">
        <v>1570</v>
      </c>
    </row>
    <row r="6320" spans="1:13">
      <c r="A6320" s="106" t="str">
        <f t="shared" si="99"/>
        <v xml:space="preserve">64818 </v>
      </c>
      <c r="B6320" s="164" t="s">
        <v>10248</v>
      </c>
      <c r="C6320" s="163"/>
      <c r="D6320" s="113" t="s">
        <v>1358</v>
      </c>
      <c r="F6320" t="s">
        <v>10246</v>
      </c>
      <c r="G6320" s="219">
        <v>11.34</v>
      </c>
      <c r="H6320" s="219" t="s">
        <v>37</v>
      </c>
      <c r="I6320" s="219">
        <v>9.85</v>
      </c>
      <c r="J6320" s="219">
        <v>2.33</v>
      </c>
      <c r="K6320" s="219" t="s">
        <v>37</v>
      </c>
      <c r="L6320" s="219">
        <v>23.52</v>
      </c>
      <c r="M6320" s="220" t="s">
        <v>1570</v>
      </c>
    </row>
    <row r="6321" spans="1:13">
      <c r="A6321" s="106" t="str">
        <f t="shared" si="99"/>
        <v xml:space="preserve">64820 </v>
      </c>
      <c r="B6321" s="164" t="s">
        <v>10249</v>
      </c>
      <c r="C6321" s="163"/>
      <c r="D6321" s="113" t="s">
        <v>1358</v>
      </c>
      <c r="F6321" t="s">
        <v>10250</v>
      </c>
      <c r="G6321" s="219">
        <v>10.74</v>
      </c>
      <c r="H6321" s="219" t="s">
        <v>37</v>
      </c>
      <c r="I6321" s="219">
        <v>10.49</v>
      </c>
      <c r="J6321" s="219">
        <v>0.02</v>
      </c>
      <c r="K6321" s="219" t="s">
        <v>37</v>
      </c>
      <c r="L6321" s="219">
        <v>21.25</v>
      </c>
      <c r="M6321" s="220" t="s">
        <v>1570</v>
      </c>
    </row>
    <row r="6322" spans="1:13">
      <c r="A6322" s="106" t="str">
        <f t="shared" si="99"/>
        <v xml:space="preserve">64821 </v>
      </c>
      <c r="B6322" s="164" t="s">
        <v>10251</v>
      </c>
      <c r="C6322" s="163"/>
      <c r="D6322" s="113" t="s">
        <v>1358</v>
      </c>
      <c r="F6322" t="s">
        <v>10246</v>
      </c>
      <c r="G6322" s="219">
        <v>9.33</v>
      </c>
      <c r="H6322" s="219" t="s">
        <v>37</v>
      </c>
      <c r="I6322" s="219">
        <v>9.99</v>
      </c>
      <c r="J6322" s="219">
        <v>1.92</v>
      </c>
      <c r="K6322" s="219" t="s">
        <v>37</v>
      </c>
      <c r="L6322" s="219">
        <v>21.24</v>
      </c>
      <c r="M6322" s="220" t="s">
        <v>1570</v>
      </c>
    </row>
    <row r="6323" spans="1:13">
      <c r="A6323" s="106" t="str">
        <f t="shared" si="99"/>
        <v xml:space="preserve">64822 </v>
      </c>
      <c r="B6323" s="164" t="s">
        <v>10252</v>
      </c>
      <c r="C6323" s="163"/>
      <c r="D6323" s="113" t="s">
        <v>1358</v>
      </c>
      <c r="F6323" t="s">
        <v>10246</v>
      </c>
      <c r="G6323" s="219">
        <v>9.33</v>
      </c>
      <c r="H6323" s="219" t="s">
        <v>37</v>
      </c>
      <c r="I6323" s="219">
        <v>9.99</v>
      </c>
      <c r="J6323" s="219">
        <v>1.92</v>
      </c>
      <c r="K6323" s="219" t="s">
        <v>37</v>
      </c>
      <c r="L6323" s="219">
        <v>21.24</v>
      </c>
      <c r="M6323" s="220" t="s">
        <v>1570</v>
      </c>
    </row>
    <row r="6324" spans="1:13">
      <c r="A6324" s="106" t="str">
        <f t="shared" si="99"/>
        <v xml:space="preserve">64823 </v>
      </c>
      <c r="B6324" s="164" t="s">
        <v>10253</v>
      </c>
      <c r="C6324" s="163"/>
      <c r="D6324" s="113" t="s">
        <v>1358</v>
      </c>
      <c r="F6324" t="s">
        <v>10254</v>
      </c>
      <c r="G6324" s="219">
        <v>10.94</v>
      </c>
      <c r="H6324" s="219" t="s">
        <v>37</v>
      </c>
      <c r="I6324" s="219">
        <v>10.83</v>
      </c>
      <c r="J6324" s="219">
        <v>2.25</v>
      </c>
      <c r="K6324" s="219" t="s">
        <v>37</v>
      </c>
      <c r="L6324" s="219">
        <v>24.02</v>
      </c>
      <c r="M6324" s="220" t="s">
        <v>1570</v>
      </c>
    </row>
    <row r="6325" spans="1:13">
      <c r="A6325" s="106" t="str">
        <f t="shared" si="99"/>
        <v xml:space="preserve">64831 </v>
      </c>
      <c r="B6325" s="164" t="s">
        <v>10255</v>
      </c>
      <c r="C6325" s="163"/>
      <c r="D6325" s="113" t="s">
        <v>1358</v>
      </c>
      <c r="F6325" t="s">
        <v>10256</v>
      </c>
      <c r="G6325" s="219">
        <v>9.16</v>
      </c>
      <c r="H6325" s="219" t="s">
        <v>37</v>
      </c>
      <c r="I6325" s="219">
        <v>10.18</v>
      </c>
      <c r="J6325" s="219">
        <v>1.71</v>
      </c>
      <c r="K6325" s="219" t="s">
        <v>37</v>
      </c>
      <c r="L6325" s="219">
        <v>21.05</v>
      </c>
      <c r="M6325" s="220" t="s">
        <v>1570</v>
      </c>
    </row>
    <row r="6326" spans="1:13">
      <c r="A6326" s="106" t="str">
        <f t="shared" si="99"/>
        <v xml:space="preserve">64832 </v>
      </c>
      <c r="B6326" s="164" t="s">
        <v>10257</v>
      </c>
      <c r="C6326" s="163"/>
      <c r="D6326" s="113" t="s">
        <v>1358</v>
      </c>
      <c r="F6326" t="s">
        <v>10258</v>
      </c>
      <c r="G6326" s="219">
        <v>5.65</v>
      </c>
      <c r="H6326" s="219" t="s">
        <v>37</v>
      </c>
      <c r="I6326" s="219">
        <v>3.14</v>
      </c>
      <c r="J6326" s="219">
        <v>1.08</v>
      </c>
      <c r="K6326" s="219" t="s">
        <v>37</v>
      </c>
      <c r="L6326" s="219">
        <v>9.8699999999999992</v>
      </c>
      <c r="M6326" s="220" t="s">
        <v>1125</v>
      </c>
    </row>
    <row r="6327" spans="1:13">
      <c r="A6327" s="106" t="str">
        <f t="shared" si="99"/>
        <v xml:space="preserve">64834 </v>
      </c>
      <c r="B6327" s="164" t="s">
        <v>10259</v>
      </c>
      <c r="C6327" s="163"/>
      <c r="D6327" s="113" t="s">
        <v>1358</v>
      </c>
      <c r="F6327" t="s">
        <v>10260</v>
      </c>
      <c r="G6327" s="219">
        <v>10.81</v>
      </c>
      <c r="H6327" s="219" t="s">
        <v>37</v>
      </c>
      <c r="I6327" s="219">
        <v>9.85</v>
      </c>
      <c r="J6327" s="219">
        <v>1.85</v>
      </c>
      <c r="K6327" s="219" t="s">
        <v>37</v>
      </c>
      <c r="L6327" s="219">
        <v>22.51</v>
      </c>
      <c r="M6327" s="220" t="s">
        <v>1570</v>
      </c>
    </row>
    <row r="6328" spans="1:13">
      <c r="A6328" s="106" t="str">
        <f t="shared" si="99"/>
        <v xml:space="preserve">64835 </v>
      </c>
      <c r="B6328" s="164" t="s">
        <v>10261</v>
      </c>
      <c r="C6328" s="163"/>
      <c r="D6328" s="113" t="s">
        <v>1358</v>
      </c>
      <c r="F6328" t="s">
        <v>10260</v>
      </c>
      <c r="G6328" s="219">
        <v>11.73</v>
      </c>
      <c r="H6328" s="219" t="s">
        <v>37</v>
      </c>
      <c r="I6328" s="219">
        <v>10.55</v>
      </c>
      <c r="J6328" s="219">
        <v>2.41</v>
      </c>
      <c r="K6328" s="219" t="s">
        <v>37</v>
      </c>
      <c r="L6328" s="219">
        <v>24.69</v>
      </c>
      <c r="M6328" s="220" t="s">
        <v>1570</v>
      </c>
    </row>
    <row r="6329" spans="1:13">
      <c r="A6329" s="106" t="str">
        <f t="shared" si="99"/>
        <v xml:space="preserve">64836 </v>
      </c>
      <c r="B6329" s="164" t="s">
        <v>10262</v>
      </c>
      <c r="C6329" s="163"/>
      <c r="D6329" s="113" t="s">
        <v>1358</v>
      </c>
      <c r="F6329" t="s">
        <v>10260</v>
      </c>
      <c r="G6329" s="219">
        <v>11.73</v>
      </c>
      <c r="H6329" s="219" t="s">
        <v>37</v>
      </c>
      <c r="I6329" s="219">
        <v>10.55</v>
      </c>
      <c r="J6329" s="219">
        <v>2.41</v>
      </c>
      <c r="K6329" s="219" t="s">
        <v>37</v>
      </c>
      <c r="L6329" s="219">
        <v>24.69</v>
      </c>
      <c r="M6329" s="220" t="s">
        <v>1570</v>
      </c>
    </row>
    <row r="6330" spans="1:13">
      <c r="A6330" s="106" t="str">
        <f t="shared" si="99"/>
        <v xml:space="preserve">64837 </v>
      </c>
      <c r="B6330" s="164" t="s">
        <v>10263</v>
      </c>
      <c r="C6330" s="163"/>
      <c r="D6330" s="113" t="s">
        <v>1358</v>
      </c>
      <c r="F6330" t="s">
        <v>10258</v>
      </c>
      <c r="G6330" s="219">
        <v>6.25</v>
      </c>
      <c r="H6330" s="219" t="s">
        <v>37</v>
      </c>
      <c r="I6330" s="219">
        <v>3.23</v>
      </c>
      <c r="J6330" s="219">
        <v>1.29</v>
      </c>
      <c r="K6330" s="219" t="s">
        <v>37</v>
      </c>
      <c r="L6330" s="219">
        <v>10.77</v>
      </c>
      <c r="M6330" s="220" t="s">
        <v>1125</v>
      </c>
    </row>
    <row r="6331" spans="1:13">
      <c r="A6331" s="106" t="str">
        <f t="shared" si="99"/>
        <v xml:space="preserve">64840 </v>
      </c>
      <c r="B6331" s="164" t="s">
        <v>10264</v>
      </c>
      <c r="C6331" s="163"/>
      <c r="D6331" s="113" t="s">
        <v>1358</v>
      </c>
      <c r="F6331" t="s">
        <v>10265</v>
      </c>
      <c r="G6331" s="219">
        <v>14.02</v>
      </c>
      <c r="H6331" s="219" t="s">
        <v>37</v>
      </c>
      <c r="I6331" s="219">
        <v>12.14</v>
      </c>
      <c r="J6331" s="219">
        <v>2.88</v>
      </c>
      <c r="K6331" s="219" t="s">
        <v>37</v>
      </c>
      <c r="L6331" s="219">
        <v>29.04</v>
      </c>
      <c r="M6331" s="220" t="s">
        <v>1570</v>
      </c>
    </row>
    <row r="6332" spans="1:13">
      <c r="A6332" s="106" t="str">
        <f t="shared" si="99"/>
        <v xml:space="preserve">64856 </v>
      </c>
      <c r="B6332" s="164" t="s">
        <v>10266</v>
      </c>
      <c r="C6332" s="163"/>
      <c r="D6332" s="113" t="s">
        <v>1358</v>
      </c>
      <c r="F6332" t="s">
        <v>10267</v>
      </c>
      <c r="G6332" s="219">
        <v>15.07</v>
      </c>
      <c r="H6332" s="219" t="s">
        <v>37</v>
      </c>
      <c r="I6332" s="219">
        <v>12.11</v>
      </c>
      <c r="J6332" s="219">
        <v>3.12</v>
      </c>
      <c r="K6332" s="219" t="s">
        <v>37</v>
      </c>
      <c r="L6332" s="219">
        <v>30.3</v>
      </c>
      <c r="M6332" s="220" t="s">
        <v>1570</v>
      </c>
    </row>
    <row r="6333" spans="1:13">
      <c r="A6333" s="106" t="str">
        <f t="shared" si="99"/>
        <v xml:space="preserve">64857 </v>
      </c>
      <c r="B6333" s="164" t="s">
        <v>10268</v>
      </c>
      <c r="C6333" s="163"/>
      <c r="D6333" s="113" t="s">
        <v>1358</v>
      </c>
      <c r="F6333" t="s">
        <v>10269</v>
      </c>
      <c r="G6333" s="219">
        <v>15.82</v>
      </c>
      <c r="H6333" s="219" t="s">
        <v>37</v>
      </c>
      <c r="I6333" s="219">
        <v>12.67</v>
      </c>
      <c r="J6333" s="219">
        <v>3.18</v>
      </c>
      <c r="K6333" s="219" t="s">
        <v>37</v>
      </c>
      <c r="L6333" s="219">
        <v>31.67</v>
      </c>
      <c r="M6333" s="220" t="s">
        <v>1570</v>
      </c>
    </row>
    <row r="6334" spans="1:13">
      <c r="A6334" s="106" t="str">
        <f t="shared" si="99"/>
        <v xml:space="preserve">64858 </v>
      </c>
      <c r="B6334" s="164" t="s">
        <v>10270</v>
      </c>
      <c r="C6334" s="163"/>
      <c r="D6334" s="113" t="s">
        <v>1358</v>
      </c>
      <c r="F6334" t="s">
        <v>10271</v>
      </c>
      <c r="G6334" s="219">
        <v>17.82</v>
      </c>
      <c r="H6334" s="219" t="s">
        <v>37</v>
      </c>
      <c r="I6334" s="219">
        <v>13.83</v>
      </c>
      <c r="J6334" s="219">
        <v>3.69</v>
      </c>
      <c r="K6334" s="219" t="s">
        <v>37</v>
      </c>
      <c r="L6334" s="219">
        <v>35.340000000000003</v>
      </c>
      <c r="M6334" s="220" t="s">
        <v>1570</v>
      </c>
    </row>
    <row r="6335" spans="1:13">
      <c r="A6335" s="106" t="str">
        <f t="shared" si="99"/>
        <v xml:space="preserve">64859 </v>
      </c>
      <c r="B6335" s="164" t="s">
        <v>10272</v>
      </c>
      <c r="C6335" s="163"/>
      <c r="D6335" s="113" t="s">
        <v>1358</v>
      </c>
      <c r="F6335" t="s">
        <v>10273</v>
      </c>
      <c r="G6335" s="219">
        <v>4.25</v>
      </c>
      <c r="H6335" s="219" t="s">
        <v>37</v>
      </c>
      <c r="I6335" s="219">
        <v>2.19</v>
      </c>
      <c r="J6335" s="219">
        <v>0.88</v>
      </c>
      <c r="K6335" s="219" t="s">
        <v>37</v>
      </c>
      <c r="L6335" s="219">
        <v>7.32</v>
      </c>
      <c r="M6335" s="220" t="s">
        <v>1125</v>
      </c>
    </row>
    <row r="6336" spans="1:13">
      <c r="A6336" s="106" t="str">
        <f t="shared" si="99"/>
        <v xml:space="preserve">64861 </v>
      </c>
      <c r="B6336" s="164" t="s">
        <v>10274</v>
      </c>
      <c r="C6336" s="163"/>
      <c r="D6336" s="113" t="s">
        <v>1358</v>
      </c>
      <c r="F6336" t="s">
        <v>10275</v>
      </c>
      <c r="G6336" s="219">
        <v>20.89</v>
      </c>
      <c r="H6336" s="219" t="s">
        <v>37</v>
      </c>
      <c r="I6336" s="219">
        <v>16.91</v>
      </c>
      <c r="J6336" s="219">
        <v>8.69</v>
      </c>
      <c r="K6336" s="219" t="s">
        <v>37</v>
      </c>
      <c r="L6336" s="219">
        <v>46.49</v>
      </c>
      <c r="M6336" s="220" t="s">
        <v>1570</v>
      </c>
    </row>
    <row r="6337" spans="1:13">
      <c r="A6337" s="106" t="str">
        <f t="shared" si="99"/>
        <v xml:space="preserve">64862 </v>
      </c>
      <c r="B6337" s="164" t="s">
        <v>10276</v>
      </c>
      <c r="C6337" s="163"/>
      <c r="D6337" s="113" t="s">
        <v>1358</v>
      </c>
      <c r="F6337" t="s">
        <v>10277</v>
      </c>
      <c r="G6337" s="219">
        <v>21.09</v>
      </c>
      <c r="H6337" s="219" t="s">
        <v>37</v>
      </c>
      <c r="I6337" s="219">
        <v>15.79</v>
      </c>
      <c r="J6337" s="219">
        <v>4.3499999999999996</v>
      </c>
      <c r="K6337" s="219" t="s">
        <v>37</v>
      </c>
      <c r="L6337" s="219">
        <v>41.23</v>
      </c>
      <c r="M6337" s="220" t="s">
        <v>1570</v>
      </c>
    </row>
    <row r="6338" spans="1:13">
      <c r="A6338" s="106" t="str">
        <f t="shared" si="99"/>
        <v xml:space="preserve">64864 </v>
      </c>
      <c r="B6338" s="164" t="s">
        <v>10278</v>
      </c>
      <c r="C6338" s="163"/>
      <c r="D6338" s="113" t="s">
        <v>1358</v>
      </c>
      <c r="F6338" t="s">
        <v>10279</v>
      </c>
      <c r="G6338" s="219">
        <v>13.41</v>
      </c>
      <c r="H6338" s="219" t="s">
        <v>37</v>
      </c>
      <c r="I6338" s="219">
        <v>10.19</v>
      </c>
      <c r="J6338" s="219">
        <v>2.19</v>
      </c>
      <c r="K6338" s="219" t="s">
        <v>37</v>
      </c>
      <c r="L6338" s="219">
        <v>25.79</v>
      </c>
      <c r="M6338" s="220" t="s">
        <v>1570</v>
      </c>
    </row>
    <row r="6339" spans="1:13">
      <c r="A6339" s="106" t="str">
        <f t="shared" ref="A6339:A6402" si="100">B6339&amp;" "&amp;C6339</f>
        <v xml:space="preserve">64865 </v>
      </c>
      <c r="B6339" s="164" t="s">
        <v>10280</v>
      </c>
      <c r="C6339" s="163"/>
      <c r="D6339" s="113" t="s">
        <v>1358</v>
      </c>
      <c r="F6339" t="s">
        <v>10279</v>
      </c>
      <c r="G6339" s="219">
        <v>16.09</v>
      </c>
      <c r="H6339" s="219" t="s">
        <v>37</v>
      </c>
      <c r="I6339" s="219">
        <v>14.17</v>
      </c>
      <c r="J6339" s="219">
        <v>2.34</v>
      </c>
      <c r="K6339" s="219" t="s">
        <v>37</v>
      </c>
      <c r="L6339" s="219">
        <v>32.6</v>
      </c>
      <c r="M6339" s="220" t="s">
        <v>1570</v>
      </c>
    </row>
    <row r="6340" spans="1:13">
      <c r="A6340" s="106" t="str">
        <f t="shared" si="100"/>
        <v xml:space="preserve">64866 </v>
      </c>
      <c r="B6340" s="164" t="s">
        <v>10281</v>
      </c>
      <c r="C6340" s="163"/>
      <c r="D6340" s="113" t="s">
        <v>1358</v>
      </c>
      <c r="F6340" t="s">
        <v>10282</v>
      </c>
      <c r="G6340" s="219">
        <v>16.829999999999998</v>
      </c>
      <c r="H6340" s="219" t="s">
        <v>37</v>
      </c>
      <c r="I6340" s="219">
        <v>17.32</v>
      </c>
      <c r="J6340" s="219">
        <v>3.12</v>
      </c>
      <c r="K6340" s="219" t="s">
        <v>37</v>
      </c>
      <c r="L6340" s="219">
        <v>37.270000000000003</v>
      </c>
      <c r="M6340" s="220" t="s">
        <v>1570</v>
      </c>
    </row>
    <row r="6341" spans="1:13">
      <c r="A6341" s="106" t="str">
        <f t="shared" si="100"/>
        <v xml:space="preserve">64868 </v>
      </c>
      <c r="B6341" s="164" t="s">
        <v>10283</v>
      </c>
      <c r="C6341" s="163"/>
      <c r="D6341" s="113" t="s">
        <v>1358</v>
      </c>
      <c r="F6341" t="s">
        <v>10282</v>
      </c>
      <c r="G6341" s="219">
        <v>14.9</v>
      </c>
      <c r="H6341" s="219" t="s">
        <v>37</v>
      </c>
      <c r="I6341" s="219">
        <v>12.83</v>
      </c>
      <c r="J6341" s="219">
        <v>2.17</v>
      </c>
      <c r="K6341" s="219" t="s">
        <v>37</v>
      </c>
      <c r="L6341" s="219">
        <v>29.9</v>
      </c>
      <c r="M6341" s="220" t="s">
        <v>1570</v>
      </c>
    </row>
    <row r="6342" spans="1:13">
      <c r="A6342" s="106" t="str">
        <f t="shared" si="100"/>
        <v xml:space="preserve">64872 </v>
      </c>
      <c r="B6342" s="164" t="s">
        <v>10284</v>
      </c>
      <c r="C6342" s="163"/>
      <c r="D6342" s="113" t="s">
        <v>1358</v>
      </c>
      <c r="F6342" t="s">
        <v>10285</v>
      </c>
      <c r="G6342" s="219">
        <v>1.99</v>
      </c>
      <c r="H6342" s="219" t="s">
        <v>37</v>
      </c>
      <c r="I6342" s="219">
        <v>1.03</v>
      </c>
      <c r="J6342" s="219">
        <v>0.4</v>
      </c>
      <c r="K6342" s="219" t="s">
        <v>37</v>
      </c>
      <c r="L6342" s="219">
        <v>3.42</v>
      </c>
      <c r="M6342" s="220" t="s">
        <v>1125</v>
      </c>
    </row>
    <row r="6343" spans="1:13">
      <c r="A6343" s="106" t="str">
        <f t="shared" si="100"/>
        <v xml:space="preserve">64874 </v>
      </c>
      <c r="B6343" s="164" t="s">
        <v>10286</v>
      </c>
      <c r="C6343" s="163"/>
      <c r="D6343" s="113" t="s">
        <v>1358</v>
      </c>
      <c r="F6343" t="s">
        <v>10287</v>
      </c>
      <c r="G6343" s="219">
        <v>2.98</v>
      </c>
      <c r="H6343" s="219" t="s">
        <v>37</v>
      </c>
      <c r="I6343" s="219">
        <v>1.54</v>
      </c>
      <c r="J6343" s="219">
        <v>0.61</v>
      </c>
      <c r="K6343" s="219" t="s">
        <v>37</v>
      </c>
      <c r="L6343" s="219">
        <v>5.13</v>
      </c>
      <c r="M6343" s="220" t="s">
        <v>1125</v>
      </c>
    </row>
    <row r="6344" spans="1:13">
      <c r="A6344" s="106" t="str">
        <f t="shared" si="100"/>
        <v xml:space="preserve">64876 </v>
      </c>
      <c r="B6344" s="164" t="s">
        <v>10288</v>
      </c>
      <c r="C6344" s="163"/>
      <c r="D6344" s="113" t="s">
        <v>1358</v>
      </c>
      <c r="F6344" t="s">
        <v>10289</v>
      </c>
      <c r="G6344" s="219">
        <v>3.37</v>
      </c>
      <c r="H6344" s="219" t="s">
        <v>37</v>
      </c>
      <c r="I6344" s="219">
        <v>1.74</v>
      </c>
      <c r="J6344" s="219">
        <v>0.7</v>
      </c>
      <c r="K6344" s="219" t="s">
        <v>37</v>
      </c>
      <c r="L6344" s="219">
        <v>5.81</v>
      </c>
      <c r="M6344" s="220" t="s">
        <v>1125</v>
      </c>
    </row>
    <row r="6345" spans="1:13">
      <c r="A6345" s="106" t="str">
        <f t="shared" si="100"/>
        <v xml:space="preserve">64885 </v>
      </c>
      <c r="B6345" s="164" t="s">
        <v>10290</v>
      </c>
      <c r="C6345" s="163"/>
      <c r="D6345" s="113" t="s">
        <v>1358</v>
      </c>
      <c r="F6345" t="s">
        <v>21331</v>
      </c>
      <c r="G6345" s="219">
        <v>17.600000000000001</v>
      </c>
      <c r="H6345" s="219" t="s">
        <v>37</v>
      </c>
      <c r="I6345" s="219">
        <v>12.08</v>
      </c>
      <c r="J6345" s="219">
        <v>2.57</v>
      </c>
      <c r="K6345" s="219" t="s">
        <v>37</v>
      </c>
      <c r="L6345" s="219">
        <v>32.25</v>
      </c>
      <c r="M6345" s="220" t="s">
        <v>1570</v>
      </c>
    </row>
    <row r="6346" spans="1:13">
      <c r="A6346" s="106" t="str">
        <f t="shared" si="100"/>
        <v xml:space="preserve">64886 </v>
      </c>
      <c r="B6346" s="164" t="s">
        <v>10291</v>
      </c>
      <c r="C6346" s="163"/>
      <c r="D6346" s="113" t="s">
        <v>1358</v>
      </c>
      <c r="F6346" t="s">
        <v>10292</v>
      </c>
      <c r="G6346" s="219">
        <v>20.82</v>
      </c>
      <c r="H6346" s="219" t="s">
        <v>37</v>
      </c>
      <c r="I6346" s="219">
        <v>14.57</v>
      </c>
      <c r="J6346" s="219">
        <v>3.21</v>
      </c>
      <c r="K6346" s="219" t="s">
        <v>37</v>
      </c>
      <c r="L6346" s="219">
        <v>38.6</v>
      </c>
      <c r="M6346" s="220" t="s">
        <v>1570</v>
      </c>
    </row>
    <row r="6347" spans="1:13">
      <c r="A6347" s="106" t="str">
        <f t="shared" si="100"/>
        <v xml:space="preserve">64890 </v>
      </c>
      <c r="B6347" s="164" t="s">
        <v>10293</v>
      </c>
      <c r="C6347" s="163"/>
      <c r="D6347" s="113" t="s">
        <v>1358</v>
      </c>
      <c r="F6347" t="s">
        <v>21332</v>
      </c>
      <c r="G6347" s="219">
        <v>16.239999999999998</v>
      </c>
      <c r="H6347" s="219" t="s">
        <v>37</v>
      </c>
      <c r="I6347" s="219">
        <v>12.87</v>
      </c>
      <c r="J6347" s="219">
        <v>3.36</v>
      </c>
      <c r="K6347" s="219" t="s">
        <v>37</v>
      </c>
      <c r="L6347" s="219">
        <v>32.47</v>
      </c>
      <c r="M6347" s="220" t="s">
        <v>1570</v>
      </c>
    </row>
    <row r="6348" spans="1:13">
      <c r="A6348" s="106" t="str">
        <f t="shared" si="100"/>
        <v xml:space="preserve">64891 </v>
      </c>
      <c r="B6348" s="164" t="s">
        <v>10294</v>
      </c>
      <c r="C6348" s="163"/>
      <c r="D6348" s="113" t="s">
        <v>1358</v>
      </c>
      <c r="F6348" t="s">
        <v>21333</v>
      </c>
      <c r="G6348" s="219">
        <v>17.350000000000001</v>
      </c>
      <c r="H6348" s="219" t="s">
        <v>37</v>
      </c>
      <c r="I6348" s="219">
        <v>13.58</v>
      </c>
      <c r="J6348" s="219">
        <v>3.59</v>
      </c>
      <c r="K6348" s="219" t="s">
        <v>37</v>
      </c>
      <c r="L6348" s="219">
        <v>34.520000000000003</v>
      </c>
      <c r="M6348" s="220" t="s">
        <v>1570</v>
      </c>
    </row>
    <row r="6349" spans="1:13">
      <c r="A6349" s="106" t="str">
        <f t="shared" si="100"/>
        <v xml:space="preserve">64892 </v>
      </c>
      <c r="B6349" s="164" t="s">
        <v>10295</v>
      </c>
      <c r="C6349" s="163"/>
      <c r="D6349" s="113" t="s">
        <v>1358</v>
      </c>
      <c r="F6349" t="s">
        <v>21334</v>
      </c>
      <c r="G6349" s="219">
        <v>15.74</v>
      </c>
      <c r="H6349" s="219" t="s">
        <v>37</v>
      </c>
      <c r="I6349" s="219">
        <v>12.62</v>
      </c>
      <c r="J6349" s="219">
        <v>3.26</v>
      </c>
      <c r="K6349" s="219" t="s">
        <v>37</v>
      </c>
      <c r="L6349" s="219">
        <v>31.62</v>
      </c>
      <c r="M6349" s="220" t="s">
        <v>1570</v>
      </c>
    </row>
    <row r="6350" spans="1:13">
      <c r="A6350" s="106" t="str">
        <f t="shared" si="100"/>
        <v xml:space="preserve">64893 </v>
      </c>
      <c r="B6350" s="164" t="s">
        <v>10296</v>
      </c>
      <c r="C6350" s="163"/>
      <c r="D6350" s="113" t="s">
        <v>1358</v>
      </c>
      <c r="F6350" t="s">
        <v>21335</v>
      </c>
      <c r="G6350" s="219">
        <v>16.87</v>
      </c>
      <c r="H6350" s="219" t="s">
        <v>37</v>
      </c>
      <c r="I6350" s="219">
        <v>13.33</v>
      </c>
      <c r="J6350" s="219">
        <v>3.49</v>
      </c>
      <c r="K6350" s="219" t="s">
        <v>37</v>
      </c>
      <c r="L6350" s="219">
        <v>33.69</v>
      </c>
      <c r="M6350" s="220" t="s">
        <v>1570</v>
      </c>
    </row>
    <row r="6351" spans="1:13">
      <c r="A6351" s="106" t="str">
        <f t="shared" si="100"/>
        <v xml:space="preserve">64895 </v>
      </c>
      <c r="B6351" s="164" t="s">
        <v>10297</v>
      </c>
      <c r="C6351" s="163"/>
      <c r="D6351" s="113" t="s">
        <v>1358</v>
      </c>
      <c r="F6351" t="s">
        <v>21336</v>
      </c>
      <c r="G6351" s="219">
        <v>20.39</v>
      </c>
      <c r="H6351" s="219" t="s">
        <v>37</v>
      </c>
      <c r="I6351" s="219">
        <v>15.15</v>
      </c>
      <c r="J6351" s="219">
        <v>4.2</v>
      </c>
      <c r="K6351" s="219" t="s">
        <v>37</v>
      </c>
      <c r="L6351" s="219">
        <v>39.74</v>
      </c>
      <c r="M6351" s="220" t="s">
        <v>1570</v>
      </c>
    </row>
    <row r="6352" spans="1:13">
      <c r="A6352" s="106" t="str">
        <f t="shared" si="100"/>
        <v xml:space="preserve">64896 </v>
      </c>
      <c r="B6352" s="164" t="s">
        <v>10298</v>
      </c>
      <c r="C6352" s="163"/>
      <c r="D6352" s="113" t="s">
        <v>1358</v>
      </c>
      <c r="F6352" t="s">
        <v>21337</v>
      </c>
      <c r="G6352" s="219">
        <v>21.96</v>
      </c>
      <c r="H6352" s="219" t="s">
        <v>37</v>
      </c>
      <c r="I6352" s="219">
        <v>16.37</v>
      </c>
      <c r="J6352" s="219">
        <v>4.54</v>
      </c>
      <c r="K6352" s="219" t="s">
        <v>37</v>
      </c>
      <c r="L6352" s="219">
        <v>42.87</v>
      </c>
      <c r="M6352" s="220" t="s">
        <v>1570</v>
      </c>
    </row>
    <row r="6353" spans="1:13">
      <c r="A6353" s="106" t="str">
        <f t="shared" si="100"/>
        <v xml:space="preserve">64897 </v>
      </c>
      <c r="B6353" s="164" t="s">
        <v>10299</v>
      </c>
      <c r="C6353" s="163"/>
      <c r="D6353" s="113" t="s">
        <v>1358</v>
      </c>
      <c r="F6353" t="s">
        <v>21338</v>
      </c>
      <c r="G6353" s="219">
        <v>19.38</v>
      </c>
      <c r="H6353" s="219" t="s">
        <v>37</v>
      </c>
      <c r="I6353" s="219">
        <v>14.64</v>
      </c>
      <c r="J6353" s="219">
        <v>0.04</v>
      </c>
      <c r="K6353" s="219" t="s">
        <v>37</v>
      </c>
      <c r="L6353" s="219">
        <v>34.06</v>
      </c>
      <c r="M6353" s="220" t="s">
        <v>1570</v>
      </c>
    </row>
    <row r="6354" spans="1:13">
      <c r="A6354" s="106" t="str">
        <f t="shared" si="100"/>
        <v xml:space="preserve">64898 </v>
      </c>
      <c r="B6354" s="164" t="s">
        <v>10300</v>
      </c>
      <c r="C6354" s="163"/>
      <c r="D6354" s="113" t="s">
        <v>1358</v>
      </c>
      <c r="F6354" t="s">
        <v>21339</v>
      </c>
      <c r="G6354" s="219">
        <v>20.97</v>
      </c>
      <c r="H6354" s="219" t="s">
        <v>37</v>
      </c>
      <c r="I6354" s="219">
        <v>15.86</v>
      </c>
      <c r="J6354" s="219">
        <v>4.33</v>
      </c>
      <c r="K6354" s="219" t="s">
        <v>37</v>
      </c>
      <c r="L6354" s="219">
        <v>41.16</v>
      </c>
      <c r="M6354" s="220" t="s">
        <v>1570</v>
      </c>
    </row>
    <row r="6355" spans="1:13">
      <c r="A6355" s="106" t="str">
        <f t="shared" si="100"/>
        <v xml:space="preserve">64901 </v>
      </c>
      <c r="B6355" s="164" t="s">
        <v>10301</v>
      </c>
      <c r="C6355" s="163"/>
      <c r="D6355" s="113" t="s">
        <v>1358</v>
      </c>
      <c r="F6355" t="s">
        <v>10302</v>
      </c>
      <c r="G6355" s="219">
        <v>10.199999999999999</v>
      </c>
      <c r="H6355" s="219" t="s">
        <v>37</v>
      </c>
      <c r="I6355" s="219">
        <v>5.27</v>
      </c>
      <c r="J6355" s="219">
        <v>2.11</v>
      </c>
      <c r="K6355" s="219" t="s">
        <v>37</v>
      </c>
      <c r="L6355" s="219">
        <v>17.579999999999998</v>
      </c>
      <c r="M6355" s="220" t="s">
        <v>1125</v>
      </c>
    </row>
    <row r="6356" spans="1:13">
      <c r="A6356" s="106" t="str">
        <f t="shared" si="100"/>
        <v xml:space="preserve">64902 </v>
      </c>
      <c r="B6356" s="164" t="s">
        <v>10303</v>
      </c>
      <c r="C6356" s="163"/>
      <c r="D6356" s="113" t="s">
        <v>1358</v>
      </c>
      <c r="F6356" t="s">
        <v>10302</v>
      </c>
      <c r="G6356" s="219">
        <v>11.81</v>
      </c>
      <c r="H6356" s="219" t="s">
        <v>37</v>
      </c>
      <c r="I6356" s="219">
        <v>6.1</v>
      </c>
      <c r="J6356" s="219">
        <v>2.4300000000000002</v>
      </c>
      <c r="K6356" s="219" t="s">
        <v>37</v>
      </c>
      <c r="L6356" s="219">
        <v>20.34</v>
      </c>
      <c r="M6356" s="220" t="s">
        <v>1125</v>
      </c>
    </row>
    <row r="6357" spans="1:13">
      <c r="A6357" s="106" t="str">
        <f t="shared" si="100"/>
        <v xml:space="preserve">64905 </v>
      </c>
      <c r="B6357" s="164" t="s">
        <v>10304</v>
      </c>
      <c r="C6357" s="163"/>
      <c r="D6357" s="113" t="s">
        <v>1358</v>
      </c>
      <c r="F6357" t="s">
        <v>10305</v>
      </c>
      <c r="G6357" s="219">
        <v>15.11</v>
      </c>
      <c r="H6357" s="219" t="s">
        <v>37</v>
      </c>
      <c r="I6357" s="219">
        <v>12.04</v>
      </c>
      <c r="J6357" s="219">
        <v>2.96</v>
      </c>
      <c r="K6357" s="219" t="s">
        <v>37</v>
      </c>
      <c r="L6357" s="219">
        <v>30.11</v>
      </c>
      <c r="M6357" s="220" t="s">
        <v>1570</v>
      </c>
    </row>
    <row r="6358" spans="1:13">
      <c r="A6358" s="106" t="str">
        <f t="shared" si="100"/>
        <v xml:space="preserve">64907 </v>
      </c>
      <c r="B6358" s="164" t="s">
        <v>10306</v>
      </c>
      <c r="C6358" s="163"/>
      <c r="D6358" s="113" t="s">
        <v>1358</v>
      </c>
      <c r="F6358" t="s">
        <v>10305</v>
      </c>
      <c r="G6358" s="219">
        <v>20.03</v>
      </c>
      <c r="H6358" s="219" t="s">
        <v>37</v>
      </c>
      <c r="I6358" s="219">
        <v>14.84</v>
      </c>
      <c r="J6358" s="219">
        <v>4.13</v>
      </c>
      <c r="K6358" s="219" t="s">
        <v>37</v>
      </c>
      <c r="L6358" s="219">
        <v>39</v>
      </c>
      <c r="M6358" s="220" t="s">
        <v>1570</v>
      </c>
    </row>
    <row r="6359" spans="1:13">
      <c r="A6359" s="106" t="str">
        <f t="shared" si="100"/>
        <v xml:space="preserve">64910 </v>
      </c>
      <c r="B6359" s="164" t="s">
        <v>10307</v>
      </c>
      <c r="C6359" s="163"/>
      <c r="D6359" s="113" t="s">
        <v>1358</v>
      </c>
      <c r="F6359" t="s">
        <v>10308</v>
      </c>
      <c r="G6359" s="219">
        <v>10.52</v>
      </c>
      <c r="H6359" s="219" t="s">
        <v>37</v>
      </c>
      <c r="I6359" s="219">
        <v>10.64</v>
      </c>
      <c r="J6359" s="219">
        <v>1.82</v>
      </c>
      <c r="K6359" s="219" t="s">
        <v>37</v>
      </c>
      <c r="L6359" s="219">
        <v>22.98</v>
      </c>
      <c r="M6359" s="220" t="s">
        <v>1570</v>
      </c>
    </row>
    <row r="6360" spans="1:13">
      <c r="A6360" s="106" t="str">
        <f t="shared" si="100"/>
        <v xml:space="preserve">64911 </v>
      </c>
      <c r="B6360" s="164" t="s">
        <v>10309</v>
      </c>
      <c r="C6360" s="163"/>
      <c r="D6360" s="113" t="s">
        <v>1358</v>
      </c>
      <c r="F6360" t="s">
        <v>10310</v>
      </c>
      <c r="G6360" s="219">
        <v>14</v>
      </c>
      <c r="H6360" s="219" t="s">
        <v>37</v>
      </c>
      <c r="I6360" s="219">
        <v>13.96</v>
      </c>
      <c r="J6360" s="219">
        <v>2.87</v>
      </c>
      <c r="K6360" s="219" t="s">
        <v>37</v>
      </c>
      <c r="L6360" s="219">
        <v>30.83</v>
      </c>
      <c r="M6360" s="220" t="s">
        <v>1570</v>
      </c>
    </row>
    <row r="6361" spans="1:13">
      <c r="A6361" s="106" t="str">
        <f t="shared" si="100"/>
        <v xml:space="preserve">64912 </v>
      </c>
      <c r="B6361" s="164" t="s">
        <v>10311</v>
      </c>
      <c r="C6361" s="163"/>
      <c r="D6361" s="113" t="s">
        <v>1358</v>
      </c>
      <c r="F6361" t="s">
        <v>10312</v>
      </c>
      <c r="G6361" s="219">
        <v>12</v>
      </c>
      <c r="H6361" s="219" t="s">
        <v>37</v>
      </c>
      <c r="I6361" s="219">
        <v>12.64</v>
      </c>
      <c r="J6361" s="219">
        <v>2.3199999999999998</v>
      </c>
      <c r="K6361" s="219" t="s">
        <v>37</v>
      </c>
      <c r="L6361" s="219">
        <v>26.96</v>
      </c>
      <c r="M6361" s="220" t="s">
        <v>1570</v>
      </c>
    </row>
    <row r="6362" spans="1:13">
      <c r="A6362" s="106" t="str">
        <f t="shared" si="100"/>
        <v xml:space="preserve">64913 </v>
      </c>
      <c r="B6362" s="164" t="s">
        <v>10313</v>
      </c>
      <c r="C6362" s="163"/>
      <c r="D6362" s="113" t="s">
        <v>1358</v>
      </c>
      <c r="F6362" t="s">
        <v>10314</v>
      </c>
      <c r="G6362" s="219">
        <v>3</v>
      </c>
      <c r="H6362" s="219" t="s">
        <v>37</v>
      </c>
      <c r="I6362" s="219">
        <v>1.59</v>
      </c>
      <c r="J6362" s="219">
        <v>0.53</v>
      </c>
      <c r="K6362" s="219" t="s">
        <v>37</v>
      </c>
      <c r="L6362" s="219">
        <v>5.12</v>
      </c>
      <c r="M6362" s="220" t="s">
        <v>1125</v>
      </c>
    </row>
    <row r="6363" spans="1:13">
      <c r="A6363" s="106" t="str">
        <f t="shared" si="100"/>
        <v xml:space="preserve">64999 </v>
      </c>
      <c r="B6363" s="164" t="s">
        <v>10315</v>
      </c>
      <c r="C6363" s="163"/>
      <c r="D6363" s="113" t="s">
        <v>664</v>
      </c>
      <c r="F6363" t="s">
        <v>19110</v>
      </c>
      <c r="G6363" s="219">
        <v>0</v>
      </c>
      <c r="H6363" s="219">
        <v>0</v>
      </c>
      <c r="I6363" s="219">
        <v>0</v>
      </c>
      <c r="J6363" s="219">
        <v>0</v>
      </c>
      <c r="K6363" s="219">
        <v>0</v>
      </c>
      <c r="L6363" s="219">
        <v>0</v>
      </c>
      <c r="M6363" s="220" t="s">
        <v>991</v>
      </c>
    </row>
    <row r="6364" spans="1:13">
      <c r="A6364" s="106" t="str">
        <f t="shared" si="100"/>
        <v xml:space="preserve">65091 </v>
      </c>
      <c r="B6364" s="164" t="s">
        <v>10316</v>
      </c>
      <c r="C6364" s="163"/>
      <c r="D6364" s="113" t="s">
        <v>1358</v>
      </c>
      <c r="F6364" t="s">
        <v>10317</v>
      </c>
      <c r="G6364" s="219">
        <v>7.26</v>
      </c>
      <c r="H6364" s="219" t="s">
        <v>37</v>
      </c>
      <c r="I6364" s="219">
        <v>14.41</v>
      </c>
      <c r="J6364" s="219">
        <v>0.56000000000000005</v>
      </c>
      <c r="K6364" s="219" t="s">
        <v>37</v>
      </c>
      <c r="L6364" s="219">
        <v>22.23</v>
      </c>
      <c r="M6364" s="220" t="s">
        <v>1570</v>
      </c>
    </row>
    <row r="6365" spans="1:13">
      <c r="A6365" s="106" t="str">
        <f t="shared" si="100"/>
        <v xml:space="preserve">65093 </v>
      </c>
      <c r="B6365" s="164" t="s">
        <v>10318</v>
      </c>
      <c r="C6365" s="163"/>
      <c r="D6365" s="113" t="s">
        <v>1358</v>
      </c>
      <c r="F6365" t="s">
        <v>10319</v>
      </c>
      <c r="G6365" s="219">
        <v>7.04</v>
      </c>
      <c r="H6365" s="219" t="s">
        <v>37</v>
      </c>
      <c r="I6365" s="219">
        <v>14.45</v>
      </c>
      <c r="J6365" s="219">
        <v>0.56000000000000005</v>
      </c>
      <c r="K6365" s="219" t="s">
        <v>37</v>
      </c>
      <c r="L6365" s="219">
        <v>22.05</v>
      </c>
      <c r="M6365" s="220" t="s">
        <v>1570</v>
      </c>
    </row>
    <row r="6366" spans="1:13">
      <c r="A6366" s="106" t="str">
        <f t="shared" si="100"/>
        <v xml:space="preserve">65101 </v>
      </c>
      <c r="B6366" s="164" t="s">
        <v>10320</v>
      </c>
      <c r="C6366" s="163"/>
      <c r="D6366" s="113" t="s">
        <v>1358</v>
      </c>
      <c r="F6366" t="s">
        <v>10321</v>
      </c>
      <c r="G6366" s="219">
        <v>8.3000000000000007</v>
      </c>
      <c r="H6366" s="219" t="s">
        <v>37</v>
      </c>
      <c r="I6366" s="219">
        <v>16.489999999999998</v>
      </c>
      <c r="J6366" s="219">
        <v>0.66</v>
      </c>
      <c r="K6366" s="219" t="s">
        <v>37</v>
      </c>
      <c r="L6366" s="219">
        <v>25.45</v>
      </c>
      <c r="M6366" s="220" t="s">
        <v>1570</v>
      </c>
    </row>
    <row r="6367" spans="1:13">
      <c r="A6367" s="106" t="str">
        <f t="shared" si="100"/>
        <v xml:space="preserve">65103 </v>
      </c>
      <c r="B6367" s="164" t="s">
        <v>10322</v>
      </c>
      <c r="C6367" s="163"/>
      <c r="D6367" s="113" t="s">
        <v>1358</v>
      </c>
      <c r="F6367" t="s">
        <v>10323</v>
      </c>
      <c r="G6367" s="219">
        <v>8.84</v>
      </c>
      <c r="H6367" s="219" t="s">
        <v>37</v>
      </c>
      <c r="I6367" s="219">
        <v>16.72</v>
      </c>
      <c r="J6367" s="219">
        <v>0.71</v>
      </c>
      <c r="K6367" s="219" t="s">
        <v>37</v>
      </c>
      <c r="L6367" s="219">
        <v>26.27</v>
      </c>
      <c r="M6367" s="220" t="s">
        <v>1570</v>
      </c>
    </row>
    <row r="6368" spans="1:13">
      <c r="A6368" s="106" t="str">
        <f t="shared" si="100"/>
        <v xml:space="preserve">65105 </v>
      </c>
      <c r="B6368" s="164" t="s">
        <v>10324</v>
      </c>
      <c r="C6368" s="163"/>
      <c r="D6368" s="113" t="s">
        <v>1358</v>
      </c>
      <c r="F6368" t="s">
        <v>10325</v>
      </c>
      <c r="G6368" s="219">
        <v>9.93</v>
      </c>
      <c r="H6368" s="219" t="s">
        <v>37</v>
      </c>
      <c r="I6368" s="219">
        <v>17.850000000000001</v>
      </c>
      <c r="J6368" s="219">
        <v>0.78</v>
      </c>
      <c r="K6368" s="219" t="s">
        <v>37</v>
      </c>
      <c r="L6368" s="219">
        <v>28.56</v>
      </c>
      <c r="M6368" s="220" t="s">
        <v>1570</v>
      </c>
    </row>
    <row r="6369" spans="1:13">
      <c r="A6369" s="106" t="str">
        <f t="shared" si="100"/>
        <v xml:space="preserve">65110 </v>
      </c>
      <c r="B6369" s="164" t="s">
        <v>10326</v>
      </c>
      <c r="C6369" s="163"/>
      <c r="D6369" s="113" t="s">
        <v>1358</v>
      </c>
      <c r="F6369" t="s">
        <v>10321</v>
      </c>
      <c r="G6369" s="219">
        <v>15.7</v>
      </c>
      <c r="H6369" s="219" t="s">
        <v>37</v>
      </c>
      <c r="I6369" s="219">
        <v>22.44</v>
      </c>
      <c r="J6369" s="219">
        <v>1.23</v>
      </c>
      <c r="K6369" s="219" t="s">
        <v>37</v>
      </c>
      <c r="L6369" s="219">
        <v>39.369999999999997</v>
      </c>
      <c r="M6369" s="220" t="s">
        <v>1570</v>
      </c>
    </row>
    <row r="6370" spans="1:13">
      <c r="A6370" s="106" t="str">
        <f t="shared" si="100"/>
        <v xml:space="preserve">65112 </v>
      </c>
      <c r="B6370" s="164" t="s">
        <v>10327</v>
      </c>
      <c r="C6370" s="163"/>
      <c r="D6370" s="113" t="s">
        <v>1358</v>
      </c>
      <c r="F6370" t="s">
        <v>10328</v>
      </c>
      <c r="G6370" s="219">
        <v>18.510000000000002</v>
      </c>
      <c r="H6370" s="219" t="s">
        <v>37</v>
      </c>
      <c r="I6370" s="219">
        <v>25.12</v>
      </c>
      <c r="J6370" s="219">
        <v>1.46</v>
      </c>
      <c r="K6370" s="219" t="s">
        <v>37</v>
      </c>
      <c r="L6370" s="219">
        <v>45.09</v>
      </c>
      <c r="M6370" s="220" t="s">
        <v>1570</v>
      </c>
    </row>
    <row r="6371" spans="1:13">
      <c r="A6371" s="106" t="str">
        <f t="shared" si="100"/>
        <v xml:space="preserve">65114 </v>
      </c>
      <c r="B6371" s="164" t="s">
        <v>10329</v>
      </c>
      <c r="C6371" s="163"/>
      <c r="D6371" s="113" t="s">
        <v>1358</v>
      </c>
      <c r="F6371" t="s">
        <v>10328</v>
      </c>
      <c r="G6371" s="219">
        <v>19.649999999999999</v>
      </c>
      <c r="H6371" s="219" t="s">
        <v>37</v>
      </c>
      <c r="I6371" s="219">
        <v>25.85</v>
      </c>
      <c r="J6371" s="219">
        <v>1.54</v>
      </c>
      <c r="K6371" s="219" t="s">
        <v>37</v>
      </c>
      <c r="L6371" s="219">
        <v>47.04</v>
      </c>
      <c r="M6371" s="220" t="s">
        <v>1570</v>
      </c>
    </row>
    <row r="6372" spans="1:13">
      <c r="A6372" s="106" t="str">
        <f t="shared" si="100"/>
        <v xml:space="preserve">65125 </v>
      </c>
      <c r="B6372" s="164" t="s">
        <v>10330</v>
      </c>
      <c r="C6372" s="163"/>
      <c r="D6372" s="113" t="s">
        <v>1358</v>
      </c>
      <c r="F6372" t="s">
        <v>10331</v>
      </c>
      <c r="G6372" s="219">
        <v>3.27</v>
      </c>
      <c r="H6372" s="219">
        <v>10.09</v>
      </c>
      <c r="I6372" s="219">
        <v>5.27</v>
      </c>
      <c r="J6372" s="219">
        <v>0.25</v>
      </c>
      <c r="K6372" s="219">
        <v>13.61</v>
      </c>
      <c r="L6372" s="219">
        <v>8.7899999999999991</v>
      </c>
      <c r="M6372" s="220" t="s">
        <v>1570</v>
      </c>
    </row>
    <row r="6373" spans="1:13">
      <c r="A6373" s="106" t="str">
        <f t="shared" si="100"/>
        <v xml:space="preserve">65130 </v>
      </c>
      <c r="B6373" s="164" t="s">
        <v>10332</v>
      </c>
      <c r="C6373" s="163"/>
      <c r="D6373" s="113" t="s">
        <v>1358</v>
      </c>
      <c r="F6373" t="s">
        <v>10333</v>
      </c>
      <c r="G6373" s="219">
        <v>8.42</v>
      </c>
      <c r="H6373" s="219" t="s">
        <v>37</v>
      </c>
      <c r="I6373" s="219">
        <v>16.45</v>
      </c>
      <c r="J6373" s="219">
        <v>0.67</v>
      </c>
      <c r="K6373" s="219" t="s">
        <v>37</v>
      </c>
      <c r="L6373" s="219">
        <v>25.54</v>
      </c>
      <c r="M6373" s="220" t="s">
        <v>1570</v>
      </c>
    </row>
    <row r="6374" spans="1:13">
      <c r="A6374" s="106" t="str">
        <f t="shared" si="100"/>
        <v xml:space="preserve">65135 </v>
      </c>
      <c r="B6374" s="164" t="s">
        <v>10334</v>
      </c>
      <c r="C6374" s="163"/>
      <c r="D6374" s="113" t="s">
        <v>1358</v>
      </c>
      <c r="F6374" t="s">
        <v>10333</v>
      </c>
      <c r="G6374" s="219">
        <v>8.6</v>
      </c>
      <c r="H6374" s="219" t="s">
        <v>37</v>
      </c>
      <c r="I6374" s="219">
        <v>16.57</v>
      </c>
      <c r="J6374" s="219">
        <v>0.68</v>
      </c>
      <c r="K6374" s="219" t="s">
        <v>37</v>
      </c>
      <c r="L6374" s="219">
        <v>25.85</v>
      </c>
      <c r="M6374" s="220" t="s">
        <v>1570</v>
      </c>
    </row>
    <row r="6375" spans="1:13">
      <c r="A6375" s="106" t="str">
        <f t="shared" si="100"/>
        <v xml:space="preserve">65140 </v>
      </c>
      <c r="B6375" s="164" t="s">
        <v>10335</v>
      </c>
      <c r="C6375" s="163"/>
      <c r="D6375" s="113" t="s">
        <v>1358</v>
      </c>
      <c r="F6375" t="s">
        <v>10336</v>
      </c>
      <c r="G6375" s="219">
        <v>9.4600000000000009</v>
      </c>
      <c r="H6375" s="219" t="s">
        <v>37</v>
      </c>
      <c r="I6375" s="219">
        <v>17.559999999999999</v>
      </c>
      <c r="J6375" s="219">
        <v>0.74</v>
      </c>
      <c r="K6375" s="219" t="s">
        <v>37</v>
      </c>
      <c r="L6375" s="219">
        <v>27.76</v>
      </c>
      <c r="M6375" s="220" t="s">
        <v>1570</v>
      </c>
    </row>
    <row r="6376" spans="1:13">
      <c r="A6376" s="106" t="str">
        <f t="shared" si="100"/>
        <v xml:space="preserve">65150 </v>
      </c>
      <c r="B6376" s="164" t="s">
        <v>10337</v>
      </c>
      <c r="C6376" s="163"/>
      <c r="D6376" s="113" t="s">
        <v>1358</v>
      </c>
      <c r="F6376" t="s">
        <v>10331</v>
      </c>
      <c r="G6376" s="219">
        <v>6.43</v>
      </c>
      <c r="H6376" s="219" t="s">
        <v>37</v>
      </c>
      <c r="I6376" s="219">
        <v>14.06</v>
      </c>
      <c r="J6376" s="219">
        <v>0.5</v>
      </c>
      <c r="K6376" s="219" t="s">
        <v>37</v>
      </c>
      <c r="L6376" s="219">
        <v>20.99</v>
      </c>
      <c r="M6376" s="220" t="s">
        <v>1570</v>
      </c>
    </row>
    <row r="6377" spans="1:13">
      <c r="A6377" s="106" t="str">
        <f t="shared" si="100"/>
        <v xml:space="preserve">65155 </v>
      </c>
      <c r="B6377" s="164" t="s">
        <v>10338</v>
      </c>
      <c r="C6377" s="163"/>
      <c r="D6377" s="113" t="s">
        <v>1358</v>
      </c>
      <c r="F6377" t="s">
        <v>10339</v>
      </c>
      <c r="G6377" s="219">
        <v>10.1</v>
      </c>
      <c r="H6377" s="219" t="s">
        <v>37</v>
      </c>
      <c r="I6377" s="219">
        <v>17.97</v>
      </c>
      <c r="J6377" s="219">
        <v>0.79</v>
      </c>
      <c r="K6377" s="219" t="s">
        <v>37</v>
      </c>
      <c r="L6377" s="219">
        <v>28.86</v>
      </c>
      <c r="M6377" s="220" t="s">
        <v>1570</v>
      </c>
    </row>
    <row r="6378" spans="1:13">
      <c r="A6378" s="106" t="str">
        <f t="shared" si="100"/>
        <v xml:space="preserve">65175 </v>
      </c>
      <c r="B6378" s="164" t="s">
        <v>10340</v>
      </c>
      <c r="C6378" s="163"/>
      <c r="D6378" s="113" t="s">
        <v>1358</v>
      </c>
      <c r="F6378" t="s">
        <v>10341</v>
      </c>
      <c r="G6378" s="219">
        <v>7.4</v>
      </c>
      <c r="H6378" s="219" t="s">
        <v>37</v>
      </c>
      <c r="I6378" s="219">
        <v>15.36</v>
      </c>
      <c r="J6378" s="219">
        <v>0.56999999999999995</v>
      </c>
      <c r="K6378" s="219" t="s">
        <v>37</v>
      </c>
      <c r="L6378" s="219">
        <v>23.33</v>
      </c>
      <c r="M6378" s="220" t="s">
        <v>1570</v>
      </c>
    </row>
    <row r="6379" spans="1:13">
      <c r="A6379" s="106" t="str">
        <f t="shared" si="100"/>
        <v xml:space="preserve">65205 </v>
      </c>
      <c r="B6379" s="164" t="s">
        <v>10342</v>
      </c>
      <c r="C6379" s="163"/>
      <c r="D6379" s="113" t="s">
        <v>1358</v>
      </c>
      <c r="F6379" t="s">
        <v>10343</v>
      </c>
      <c r="G6379" s="219">
        <v>0.49</v>
      </c>
      <c r="H6379" s="219">
        <v>0.33</v>
      </c>
      <c r="I6379" s="219">
        <v>0.34</v>
      </c>
      <c r="J6379" s="219">
        <v>0.03</v>
      </c>
      <c r="K6379" s="219">
        <v>0.85</v>
      </c>
      <c r="L6379" s="219">
        <v>0.86</v>
      </c>
      <c r="M6379" s="220" t="s">
        <v>1324</v>
      </c>
    </row>
    <row r="6380" spans="1:13">
      <c r="A6380" s="106" t="str">
        <f t="shared" si="100"/>
        <v xml:space="preserve">65210 </v>
      </c>
      <c r="B6380" s="164" t="s">
        <v>10344</v>
      </c>
      <c r="C6380" s="163"/>
      <c r="D6380" s="113" t="s">
        <v>1358</v>
      </c>
      <c r="F6380" t="s">
        <v>10343</v>
      </c>
      <c r="G6380" s="219">
        <v>0.61</v>
      </c>
      <c r="H6380" s="219">
        <v>0.5</v>
      </c>
      <c r="I6380" s="219">
        <v>0.42</v>
      </c>
      <c r="J6380" s="219">
        <v>0.03</v>
      </c>
      <c r="K6380" s="219">
        <v>1.1399999999999999</v>
      </c>
      <c r="L6380" s="219">
        <v>1.06</v>
      </c>
      <c r="M6380" s="220" t="s">
        <v>1324</v>
      </c>
    </row>
    <row r="6381" spans="1:13">
      <c r="A6381" s="106" t="str">
        <f t="shared" si="100"/>
        <v xml:space="preserve">65220 </v>
      </c>
      <c r="B6381" s="164" t="s">
        <v>10345</v>
      </c>
      <c r="C6381" s="163"/>
      <c r="D6381" s="113" t="s">
        <v>1358</v>
      </c>
      <c r="F6381" t="s">
        <v>10343</v>
      </c>
      <c r="G6381" s="219">
        <v>0.71</v>
      </c>
      <c r="H6381" s="219">
        <v>1.02</v>
      </c>
      <c r="I6381" s="219">
        <v>0.43</v>
      </c>
      <c r="J6381" s="219">
        <v>0.09</v>
      </c>
      <c r="K6381" s="219">
        <v>1.82</v>
      </c>
      <c r="L6381" s="219">
        <v>1.23</v>
      </c>
      <c r="M6381" s="220" t="s">
        <v>1324</v>
      </c>
    </row>
    <row r="6382" spans="1:13">
      <c r="A6382" s="106" t="str">
        <f t="shared" si="100"/>
        <v xml:space="preserve">65222 </v>
      </c>
      <c r="B6382" s="164" t="s">
        <v>10346</v>
      </c>
      <c r="C6382" s="163"/>
      <c r="D6382" s="113" t="s">
        <v>1358</v>
      </c>
      <c r="F6382" t="s">
        <v>10343</v>
      </c>
      <c r="G6382" s="219">
        <v>0.84</v>
      </c>
      <c r="H6382" s="219">
        <v>1.1399999999999999</v>
      </c>
      <c r="I6382" s="219">
        <v>0.6</v>
      </c>
      <c r="J6382" s="219">
        <v>0.05</v>
      </c>
      <c r="K6382" s="219">
        <v>2.0299999999999998</v>
      </c>
      <c r="L6382" s="219">
        <v>1.49</v>
      </c>
      <c r="M6382" s="220" t="s">
        <v>1324</v>
      </c>
    </row>
    <row r="6383" spans="1:13">
      <c r="A6383" s="106" t="str">
        <f t="shared" si="100"/>
        <v xml:space="preserve">65235 </v>
      </c>
      <c r="B6383" s="164" t="s">
        <v>10347</v>
      </c>
      <c r="C6383" s="163"/>
      <c r="D6383" s="113" t="s">
        <v>1358</v>
      </c>
      <c r="F6383" t="s">
        <v>10343</v>
      </c>
      <c r="G6383" s="219">
        <v>9.01</v>
      </c>
      <c r="H6383" s="219" t="s">
        <v>37</v>
      </c>
      <c r="I6383" s="219">
        <v>12.08</v>
      </c>
      <c r="J6383" s="219">
        <v>0.72</v>
      </c>
      <c r="K6383" s="219" t="s">
        <v>37</v>
      </c>
      <c r="L6383" s="219">
        <v>21.81</v>
      </c>
      <c r="M6383" s="220" t="s">
        <v>1570</v>
      </c>
    </row>
    <row r="6384" spans="1:13">
      <c r="A6384" s="106" t="str">
        <f t="shared" si="100"/>
        <v xml:space="preserve">65260 </v>
      </c>
      <c r="B6384" s="164" t="s">
        <v>10348</v>
      </c>
      <c r="C6384" s="163"/>
      <c r="D6384" s="113" t="s">
        <v>1358</v>
      </c>
      <c r="F6384" t="s">
        <v>10343</v>
      </c>
      <c r="G6384" s="219">
        <v>12.54</v>
      </c>
      <c r="H6384" s="219" t="s">
        <v>37</v>
      </c>
      <c r="I6384" s="219">
        <v>15.64</v>
      </c>
      <c r="J6384" s="219">
        <v>0.99</v>
      </c>
      <c r="K6384" s="219" t="s">
        <v>37</v>
      </c>
      <c r="L6384" s="219">
        <v>29.17</v>
      </c>
      <c r="M6384" s="220" t="s">
        <v>1570</v>
      </c>
    </row>
    <row r="6385" spans="1:13">
      <c r="A6385" s="106" t="str">
        <f t="shared" si="100"/>
        <v xml:space="preserve">65265 </v>
      </c>
      <c r="B6385" s="164" t="s">
        <v>10349</v>
      </c>
      <c r="C6385" s="163"/>
      <c r="D6385" s="113" t="s">
        <v>1358</v>
      </c>
      <c r="F6385" t="s">
        <v>10343</v>
      </c>
      <c r="G6385" s="219">
        <v>14.34</v>
      </c>
      <c r="H6385" s="219" t="s">
        <v>37</v>
      </c>
      <c r="I6385" s="219">
        <v>17.350000000000001</v>
      </c>
      <c r="J6385" s="219">
        <v>1.1399999999999999</v>
      </c>
      <c r="K6385" s="219" t="s">
        <v>37</v>
      </c>
      <c r="L6385" s="219">
        <v>32.83</v>
      </c>
      <c r="M6385" s="220" t="s">
        <v>1570</v>
      </c>
    </row>
    <row r="6386" spans="1:13">
      <c r="A6386" s="106" t="str">
        <f t="shared" si="100"/>
        <v xml:space="preserve">65270 </v>
      </c>
      <c r="B6386" s="164" t="s">
        <v>10350</v>
      </c>
      <c r="C6386" s="163"/>
      <c r="D6386" s="113" t="s">
        <v>1358</v>
      </c>
      <c r="F6386" t="s">
        <v>10351</v>
      </c>
      <c r="G6386" s="219">
        <v>1.95</v>
      </c>
      <c r="H6386" s="219">
        <v>6.4</v>
      </c>
      <c r="I6386" s="219">
        <v>2.0699999999999998</v>
      </c>
      <c r="J6386" s="219">
        <v>0.15</v>
      </c>
      <c r="K6386" s="219">
        <v>8.5</v>
      </c>
      <c r="L6386" s="219">
        <v>4.17</v>
      </c>
      <c r="M6386" s="220" t="s">
        <v>1474</v>
      </c>
    </row>
    <row r="6387" spans="1:13">
      <c r="A6387" s="106" t="str">
        <f t="shared" si="100"/>
        <v xml:space="preserve">65272 </v>
      </c>
      <c r="B6387" s="164" t="s">
        <v>10352</v>
      </c>
      <c r="C6387" s="163"/>
      <c r="D6387" s="113" t="s">
        <v>1358</v>
      </c>
      <c r="F6387" t="s">
        <v>10351</v>
      </c>
      <c r="G6387" s="219">
        <v>4.62</v>
      </c>
      <c r="H6387" s="219">
        <v>10.8</v>
      </c>
      <c r="I6387" s="219">
        <v>5.51</v>
      </c>
      <c r="J6387" s="219">
        <v>0.36</v>
      </c>
      <c r="K6387" s="219">
        <v>15.78</v>
      </c>
      <c r="L6387" s="219">
        <v>10.49</v>
      </c>
      <c r="M6387" s="220" t="s">
        <v>1570</v>
      </c>
    </row>
    <row r="6388" spans="1:13">
      <c r="A6388" s="106" t="str">
        <f t="shared" si="100"/>
        <v xml:space="preserve">65273 </v>
      </c>
      <c r="B6388" s="164" t="s">
        <v>10353</v>
      </c>
      <c r="C6388" s="163"/>
      <c r="D6388" s="113" t="s">
        <v>1358</v>
      </c>
      <c r="F6388" t="s">
        <v>10351</v>
      </c>
      <c r="G6388" s="219">
        <v>5.16</v>
      </c>
      <c r="H6388" s="219" t="s">
        <v>37</v>
      </c>
      <c r="I6388" s="219">
        <v>5.71</v>
      </c>
      <c r="J6388" s="219">
        <v>0.4</v>
      </c>
      <c r="K6388" s="219" t="s">
        <v>37</v>
      </c>
      <c r="L6388" s="219">
        <v>11.27</v>
      </c>
      <c r="M6388" s="220" t="s">
        <v>1570</v>
      </c>
    </row>
    <row r="6389" spans="1:13">
      <c r="A6389" s="106" t="str">
        <f t="shared" si="100"/>
        <v xml:space="preserve">65275 </v>
      </c>
      <c r="B6389" s="164" t="s">
        <v>10354</v>
      </c>
      <c r="C6389" s="163"/>
      <c r="D6389" s="113" t="s">
        <v>1358</v>
      </c>
      <c r="F6389" t="s">
        <v>10351</v>
      </c>
      <c r="G6389" s="219">
        <v>6.29</v>
      </c>
      <c r="H6389" s="219">
        <v>10.82</v>
      </c>
      <c r="I6389" s="219">
        <v>6.89</v>
      </c>
      <c r="J6389" s="219">
        <v>0.49</v>
      </c>
      <c r="K6389" s="219">
        <v>17.600000000000001</v>
      </c>
      <c r="L6389" s="219">
        <v>13.67</v>
      </c>
      <c r="M6389" s="220" t="s">
        <v>1570</v>
      </c>
    </row>
    <row r="6390" spans="1:13">
      <c r="A6390" s="106" t="str">
        <f t="shared" si="100"/>
        <v xml:space="preserve">65280 </v>
      </c>
      <c r="B6390" s="164" t="s">
        <v>10355</v>
      </c>
      <c r="C6390" s="163"/>
      <c r="D6390" s="113" t="s">
        <v>1358</v>
      </c>
      <c r="F6390" t="s">
        <v>10351</v>
      </c>
      <c r="G6390" s="219">
        <v>9.1</v>
      </c>
      <c r="H6390" s="219" t="s">
        <v>37</v>
      </c>
      <c r="I6390" s="219">
        <v>10.08</v>
      </c>
      <c r="J6390" s="219">
        <v>0.72</v>
      </c>
      <c r="K6390" s="219" t="s">
        <v>37</v>
      </c>
      <c r="L6390" s="219">
        <v>19.899999999999999</v>
      </c>
      <c r="M6390" s="220" t="s">
        <v>1570</v>
      </c>
    </row>
    <row r="6391" spans="1:13">
      <c r="A6391" s="106" t="str">
        <f t="shared" si="100"/>
        <v xml:space="preserve">65285 </v>
      </c>
      <c r="B6391" s="164" t="s">
        <v>10356</v>
      </c>
      <c r="C6391" s="163"/>
      <c r="D6391" s="113" t="s">
        <v>1358</v>
      </c>
      <c r="F6391" t="s">
        <v>10351</v>
      </c>
      <c r="G6391" s="219">
        <v>15.36</v>
      </c>
      <c r="H6391" s="219" t="s">
        <v>37</v>
      </c>
      <c r="I6391" s="219">
        <v>16.2</v>
      </c>
      <c r="J6391" s="219">
        <v>1.22</v>
      </c>
      <c r="K6391" s="219" t="s">
        <v>37</v>
      </c>
      <c r="L6391" s="219">
        <v>32.78</v>
      </c>
      <c r="M6391" s="220" t="s">
        <v>1570</v>
      </c>
    </row>
    <row r="6392" spans="1:13">
      <c r="A6392" s="106" t="str">
        <f t="shared" si="100"/>
        <v xml:space="preserve">65286 </v>
      </c>
      <c r="B6392" s="164" t="s">
        <v>10357</v>
      </c>
      <c r="C6392" s="163"/>
      <c r="D6392" s="113" t="s">
        <v>1358</v>
      </c>
      <c r="F6392" t="s">
        <v>10351</v>
      </c>
      <c r="G6392" s="219">
        <v>6.63</v>
      </c>
      <c r="H6392" s="219">
        <v>13.67</v>
      </c>
      <c r="I6392" s="219">
        <v>7.56</v>
      </c>
      <c r="J6392" s="219">
        <v>0.52</v>
      </c>
      <c r="K6392" s="219">
        <v>20.82</v>
      </c>
      <c r="L6392" s="219">
        <v>14.71</v>
      </c>
      <c r="M6392" s="220" t="s">
        <v>1570</v>
      </c>
    </row>
    <row r="6393" spans="1:13">
      <c r="A6393" s="106" t="str">
        <f t="shared" si="100"/>
        <v xml:space="preserve">65290 </v>
      </c>
      <c r="B6393" s="164" t="s">
        <v>10358</v>
      </c>
      <c r="C6393" s="163"/>
      <c r="D6393" s="113" t="s">
        <v>1358</v>
      </c>
      <c r="F6393" t="s">
        <v>10359</v>
      </c>
      <c r="G6393" s="219">
        <v>6.53</v>
      </c>
      <c r="H6393" s="219" t="s">
        <v>37</v>
      </c>
      <c r="I6393" s="219">
        <v>7.51</v>
      </c>
      <c r="J6393" s="219">
        <v>0.51</v>
      </c>
      <c r="K6393" s="219" t="s">
        <v>37</v>
      </c>
      <c r="L6393" s="219">
        <v>14.55</v>
      </c>
      <c r="M6393" s="220" t="s">
        <v>1570</v>
      </c>
    </row>
    <row r="6394" spans="1:13">
      <c r="A6394" s="106" t="str">
        <f t="shared" si="100"/>
        <v xml:space="preserve">65400 </v>
      </c>
      <c r="B6394" s="164" t="s">
        <v>10360</v>
      </c>
      <c r="C6394" s="163"/>
      <c r="D6394" s="113" t="s">
        <v>1358</v>
      </c>
      <c r="F6394" t="s">
        <v>10361</v>
      </c>
      <c r="G6394" s="219">
        <v>7.5</v>
      </c>
      <c r="H6394" s="219">
        <v>12.61</v>
      </c>
      <c r="I6394" s="219">
        <v>9.85</v>
      </c>
      <c r="J6394" s="219">
        <v>0.59</v>
      </c>
      <c r="K6394" s="219">
        <v>20.7</v>
      </c>
      <c r="L6394" s="219">
        <v>17.940000000000001</v>
      </c>
      <c r="M6394" s="220" t="s">
        <v>1570</v>
      </c>
    </row>
    <row r="6395" spans="1:13">
      <c r="A6395" s="106" t="str">
        <f t="shared" si="100"/>
        <v xml:space="preserve">65410 </v>
      </c>
      <c r="B6395" s="164" t="s">
        <v>10362</v>
      </c>
      <c r="C6395" s="163"/>
      <c r="D6395" s="113" t="s">
        <v>1358</v>
      </c>
      <c r="F6395" t="s">
        <v>10363</v>
      </c>
      <c r="G6395" s="219">
        <v>1.47</v>
      </c>
      <c r="H6395" s="219">
        <v>2.69</v>
      </c>
      <c r="I6395" s="219">
        <v>1.45</v>
      </c>
      <c r="J6395" s="219">
        <v>0.12</v>
      </c>
      <c r="K6395" s="219">
        <v>4.28</v>
      </c>
      <c r="L6395" s="219">
        <v>3.04</v>
      </c>
      <c r="M6395" s="220" t="s">
        <v>1324</v>
      </c>
    </row>
    <row r="6396" spans="1:13">
      <c r="A6396" s="106" t="str">
        <f t="shared" si="100"/>
        <v xml:space="preserve">65420 </v>
      </c>
      <c r="B6396" s="164" t="s">
        <v>10364</v>
      </c>
      <c r="C6396" s="163"/>
      <c r="D6396" s="113" t="s">
        <v>1358</v>
      </c>
      <c r="F6396" t="s">
        <v>10361</v>
      </c>
      <c r="G6396" s="219">
        <v>4.3600000000000003</v>
      </c>
      <c r="H6396" s="219">
        <v>11.42</v>
      </c>
      <c r="I6396" s="219">
        <v>6.65</v>
      </c>
      <c r="J6396" s="219">
        <v>0.34</v>
      </c>
      <c r="K6396" s="219">
        <v>16.12</v>
      </c>
      <c r="L6396" s="219">
        <v>11.35</v>
      </c>
      <c r="M6396" s="220" t="s">
        <v>1570</v>
      </c>
    </row>
    <row r="6397" spans="1:13">
      <c r="A6397" s="106" t="str">
        <f t="shared" si="100"/>
        <v xml:space="preserve">65426 </v>
      </c>
      <c r="B6397" s="164" t="s">
        <v>10365</v>
      </c>
      <c r="C6397" s="163"/>
      <c r="D6397" s="113" t="s">
        <v>1358</v>
      </c>
      <c r="F6397" t="s">
        <v>10361</v>
      </c>
      <c r="G6397" s="219">
        <v>6.05</v>
      </c>
      <c r="H6397" s="219">
        <v>13.48</v>
      </c>
      <c r="I6397" s="219">
        <v>7.72</v>
      </c>
      <c r="J6397" s="219">
        <v>0.47</v>
      </c>
      <c r="K6397" s="219">
        <v>20</v>
      </c>
      <c r="L6397" s="219">
        <v>14.24</v>
      </c>
      <c r="M6397" s="220" t="s">
        <v>1570</v>
      </c>
    </row>
    <row r="6398" spans="1:13">
      <c r="A6398" s="106" t="str">
        <f t="shared" si="100"/>
        <v xml:space="preserve">65430 </v>
      </c>
      <c r="B6398" s="164" t="s">
        <v>10366</v>
      </c>
      <c r="C6398" s="163"/>
      <c r="D6398" s="113" t="s">
        <v>1358</v>
      </c>
      <c r="F6398" t="s">
        <v>10367</v>
      </c>
      <c r="G6398" s="219">
        <v>1.47</v>
      </c>
      <c r="H6398" s="219">
        <v>1.85</v>
      </c>
      <c r="I6398" s="219">
        <v>1.42</v>
      </c>
      <c r="J6398" s="219">
        <v>0.11</v>
      </c>
      <c r="K6398" s="219">
        <v>3.43</v>
      </c>
      <c r="L6398" s="219">
        <v>3</v>
      </c>
      <c r="M6398" s="220" t="s">
        <v>1324</v>
      </c>
    </row>
    <row r="6399" spans="1:13">
      <c r="A6399" s="106" t="str">
        <f t="shared" si="100"/>
        <v xml:space="preserve">65435 </v>
      </c>
      <c r="B6399" s="164" t="s">
        <v>10368</v>
      </c>
      <c r="C6399" s="163"/>
      <c r="D6399" s="113" t="s">
        <v>1358</v>
      </c>
      <c r="F6399" t="s">
        <v>10369</v>
      </c>
      <c r="G6399" s="219">
        <v>0.92</v>
      </c>
      <c r="H6399" s="219">
        <v>1.47</v>
      </c>
      <c r="I6399" s="219">
        <v>1.08</v>
      </c>
      <c r="J6399" s="219">
        <v>7.0000000000000007E-2</v>
      </c>
      <c r="K6399" s="219">
        <v>2.46</v>
      </c>
      <c r="L6399" s="219">
        <v>2.0699999999999998</v>
      </c>
      <c r="M6399" s="220" t="s">
        <v>1324</v>
      </c>
    </row>
    <row r="6400" spans="1:13">
      <c r="A6400" s="106" t="str">
        <f t="shared" si="100"/>
        <v xml:space="preserve">65436 </v>
      </c>
      <c r="B6400" s="164" t="s">
        <v>10370</v>
      </c>
      <c r="C6400" s="163"/>
      <c r="D6400" s="113" t="s">
        <v>1358</v>
      </c>
      <c r="F6400" t="s">
        <v>10369</v>
      </c>
      <c r="G6400" s="219">
        <v>4.82</v>
      </c>
      <c r="H6400" s="219">
        <v>6.37</v>
      </c>
      <c r="I6400" s="219">
        <v>5.8</v>
      </c>
      <c r="J6400" s="219">
        <v>0.38</v>
      </c>
      <c r="K6400" s="219">
        <v>11.57</v>
      </c>
      <c r="L6400" s="219">
        <v>11</v>
      </c>
      <c r="M6400" s="220" t="s">
        <v>1570</v>
      </c>
    </row>
    <row r="6401" spans="1:13">
      <c r="A6401" s="106" t="str">
        <f t="shared" si="100"/>
        <v xml:space="preserve">65450 </v>
      </c>
      <c r="B6401" s="164" t="s">
        <v>10371</v>
      </c>
      <c r="C6401" s="163"/>
      <c r="D6401" s="113" t="s">
        <v>1358</v>
      </c>
      <c r="F6401" t="s">
        <v>10372</v>
      </c>
      <c r="G6401" s="219">
        <v>3.47</v>
      </c>
      <c r="H6401" s="219">
        <v>6.14</v>
      </c>
      <c r="I6401" s="219">
        <v>5.93</v>
      </c>
      <c r="J6401" s="219">
        <v>0.26</v>
      </c>
      <c r="K6401" s="219">
        <v>9.8699999999999992</v>
      </c>
      <c r="L6401" s="219">
        <v>9.66</v>
      </c>
      <c r="M6401" s="220" t="s">
        <v>1570</v>
      </c>
    </row>
    <row r="6402" spans="1:13">
      <c r="A6402" s="106" t="str">
        <f t="shared" si="100"/>
        <v xml:space="preserve">65600 </v>
      </c>
      <c r="B6402" s="164" t="s">
        <v>10373</v>
      </c>
      <c r="C6402" s="163"/>
      <c r="D6402" s="113" t="s">
        <v>1358</v>
      </c>
      <c r="F6402" t="s">
        <v>10374</v>
      </c>
      <c r="G6402" s="219">
        <v>4.2</v>
      </c>
      <c r="H6402" s="219">
        <v>8.56</v>
      </c>
      <c r="I6402" s="219">
        <v>5.64</v>
      </c>
      <c r="J6402" s="219">
        <v>0.32</v>
      </c>
      <c r="K6402" s="219">
        <v>13.08</v>
      </c>
      <c r="L6402" s="219">
        <v>10.16</v>
      </c>
      <c r="M6402" s="220" t="s">
        <v>1570</v>
      </c>
    </row>
    <row r="6403" spans="1:13">
      <c r="A6403" s="106" t="str">
        <f t="shared" ref="A6403:A6466" si="101">B6403&amp;" "&amp;C6403</f>
        <v xml:space="preserve">65710 </v>
      </c>
      <c r="B6403" s="164" t="s">
        <v>10375</v>
      </c>
      <c r="C6403" s="163"/>
      <c r="D6403" s="113" t="s">
        <v>1358</v>
      </c>
      <c r="F6403" t="s">
        <v>10376</v>
      </c>
      <c r="G6403" s="219">
        <v>14.45</v>
      </c>
      <c r="H6403" s="219" t="s">
        <v>37</v>
      </c>
      <c r="I6403" s="219">
        <v>18.28</v>
      </c>
      <c r="J6403" s="219">
        <v>1.1200000000000001</v>
      </c>
      <c r="K6403" s="219" t="s">
        <v>37</v>
      </c>
      <c r="L6403" s="219">
        <v>33.85</v>
      </c>
      <c r="M6403" s="220" t="s">
        <v>1570</v>
      </c>
    </row>
    <row r="6404" spans="1:13">
      <c r="A6404" s="106" t="str">
        <f t="shared" si="101"/>
        <v xml:space="preserve">65730 </v>
      </c>
      <c r="B6404" s="164" t="s">
        <v>10377</v>
      </c>
      <c r="C6404" s="163"/>
      <c r="D6404" s="113" t="s">
        <v>1358</v>
      </c>
      <c r="F6404" t="s">
        <v>10376</v>
      </c>
      <c r="G6404" s="219">
        <v>16.350000000000001</v>
      </c>
      <c r="H6404" s="219" t="s">
        <v>37</v>
      </c>
      <c r="I6404" s="219">
        <v>19.559999999999999</v>
      </c>
      <c r="J6404" s="219">
        <v>1.28</v>
      </c>
      <c r="K6404" s="219" t="s">
        <v>37</v>
      </c>
      <c r="L6404" s="219">
        <v>37.19</v>
      </c>
      <c r="M6404" s="220" t="s">
        <v>1570</v>
      </c>
    </row>
    <row r="6405" spans="1:13">
      <c r="A6405" s="106" t="str">
        <f t="shared" si="101"/>
        <v xml:space="preserve">65750 </v>
      </c>
      <c r="B6405" s="164" t="s">
        <v>10378</v>
      </c>
      <c r="C6405" s="163"/>
      <c r="D6405" s="113" t="s">
        <v>1358</v>
      </c>
      <c r="F6405" t="s">
        <v>10376</v>
      </c>
      <c r="G6405" s="219">
        <v>16.899999999999999</v>
      </c>
      <c r="H6405" s="219" t="s">
        <v>37</v>
      </c>
      <c r="I6405" s="219">
        <v>19.190000000000001</v>
      </c>
      <c r="J6405" s="219">
        <v>1.31</v>
      </c>
      <c r="K6405" s="219" t="s">
        <v>37</v>
      </c>
      <c r="L6405" s="219">
        <v>37.4</v>
      </c>
      <c r="M6405" s="220" t="s">
        <v>1570</v>
      </c>
    </row>
    <row r="6406" spans="1:13">
      <c r="A6406" s="106" t="str">
        <f t="shared" si="101"/>
        <v xml:space="preserve">65755 </v>
      </c>
      <c r="B6406" s="164" t="s">
        <v>10379</v>
      </c>
      <c r="C6406" s="163"/>
      <c r="D6406" s="113" t="s">
        <v>1358</v>
      </c>
      <c r="F6406" t="s">
        <v>10376</v>
      </c>
      <c r="G6406" s="219">
        <v>16.79</v>
      </c>
      <c r="H6406" s="219" t="s">
        <v>37</v>
      </c>
      <c r="I6406" s="219">
        <v>19.18</v>
      </c>
      <c r="J6406" s="219">
        <v>1.32</v>
      </c>
      <c r="K6406" s="219" t="s">
        <v>37</v>
      </c>
      <c r="L6406" s="219">
        <v>37.29</v>
      </c>
      <c r="M6406" s="220" t="s">
        <v>1570</v>
      </c>
    </row>
    <row r="6407" spans="1:13">
      <c r="A6407" s="106" t="str">
        <f t="shared" si="101"/>
        <v xml:space="preserve">65756 </v>
      </c>
      <c r="B6407" s="164" t="s">
        <v>10380</v>
      </c>
      <c r="C6407" s="163"/>
      <c r="D6407" s="113" t="s">
        <v>1358</v>
      </c>
      <c r="F6407" t="s">
        <v>10381</v>
      </c>
      <c r="G6407" s="219">
        <v>16.84</v>
      </c>
      <c r="H6407" s="219" t="s">
        <v>37</v>
      </c>
      <c r="I6407" s="219">
        <v>16.850000000000001</v>
      </c>
      <c r="J6407" s="219">
        <v>1.32</v>
      </c>
      <c r="K6407" s="219" t="s">
        <v>37</v>
      </c>
      <c r="L6407" s="219">
        <v>35.01</v>
      </c>
      <c r="M6407" s="220" t="s">
        <v>1570</v>
      </c>
    </row>
    <row r="6408" spans="1:13">
      <c r="A6408" s="106" t="str">
        <f t="shared" si="101"/>
        <v xml:space="preserve">65757 </v>
      </c>
      <c r="B6408" s="164" t="s">
        <v>10382</v>
      </c>
      <c r="C6408" s="163"/>
      <c r="D6408" s="113" t="s">
        <v>664</v>
      </c>
      <c r="F6408" t="s">
        <v>10383</v>
      </c>
      <c r="G6408" s="219">
        <v>0</v>
      </c>
      <c r="H6408" s="219">
        <v>0</v>
      </c>
      <c r="I6408" s="219">
        <v>0</v>
      </c>
      <c r="J6408" s="219">
        <v>0</v>
      </c>
      <c r="K6408" s="219">
        <v>0</v>
      </c>
      <c r="L6408" s="219">
        <v>0</v>
      </c>
      <c r="M6408" s="220" t="s">
        <v>1125</v>
      </c>
    </row>
    <row r="6409" spans="1:13">
      <c r="A6409" s="106" t="str">
        <f t="shared" si="101"/>
        <v xml:space="preserve">65760 </v>
      </c>
      <c r="B6409" s="164" t="s">
        <v>10384</v>
      </c>
      <c r="C6409" s="163"/>
      <c r="D6409" s="113" t="s">
        <v>798</v>
      </c>
      <c r="F6409" t="s">
        <v>10374</v>
      </c>
      <c r="G6409" s="219">
        <v>0</v>
      </c>
      <c r="H6409" s="219">
        <v>0</v>
      </c>
      <c r="I6409" s="219">
        <v>0</v>
      </c>
      <c r="J6409" s="219">
        <v>0</v>
      </c>
      <c r="K6409" s="219">
        <v>0</v>
      </c>
      <c r="L6409" s="219">
        <v>0</v>
      </c>
      <c r="M6409" s="220" t="s">
        <v>583</v>
      </c>
    </row>
    <row r="6410" spans="1:13">
      <c r="A6410" s="106" t="str">
        <f t="shared" si="101"/>
        <v xml:space="preserve">65765 </v>
      </c>
      <c r="B6410" s="164" t="s">
        <v>10385</v>
      </c>
      <c r="C6410" s="163"/>
      <c r="D6410" s="113" t="s">
        <v>798</v>
      </c>
      <c r="F6410" t="s">
        <v>10374</v>
      </c>
      <c r="G6410" s="219">
        <v>0</v>
      </c>
      <c r="H6410" s="219">
        <v>0</v>
      </c>
      <c r="I6410" s="219">
        <v>0</v>
      </c>
      <c r="J6410" s="219">
        <v>0</v>
      </c>
      <c r="K6410" s="219">
        <v>0</v>
      </c>
      <c r="L6410" s="219">
        <v>0</v>
      </c>
      <c r="M6410" s="220" t="s">
        <v>583</v>
      </c>
    </row>
    <row r="6411" spans="1:13">
      <c r="A6411" s="106" t="str">
        <f t="shared" si="101"/>
        <v xml:space="preserve">65767 </v>
      </c>
      <c r="B6411" s="164" t="s">
        <v>10386</v>
      </c>
      <c r="C6411" s="163"/>
      <c r="D6411" s="113" t="s">
        <v>798</v>
      </c>
      <c r="F6411" t="s">
        <v>10387</v>
      </c>
      <c r="G6411" s="219">
        <v>0</v>
      </c>
      <c r="H6411" s="219">
        <v>0</v>
      </c>
      <c r="I6411" s="219">
        <v>0</v>
      </c>
      <c r="J6411" s="219">
        <v>0</v>
      </c>
      <c r="K6411" s="219">
        <v>0</v>
      </c>
      <c r="L6411" s="219">
        <v>0</v>
      </c>
      <c r="M6411" s="220" t="s">
        <v>583</v>
      </c>
    </row>
    <row r="6412" spans="1:13">
      <c r="A6412" s="106" t="str">
        <f t="shared" si="101"/>
        <v xml:space="preserve">65770 </v>
      </c>
      <c r="B6412" s="164" t="s">
        <v>10388</v>
      </c>
      <c r="C6412" s="163"/>
      <c r="D6412" s="113" t="s">
        <v>1358</v>
      </c>
      <c r="F6412" t="s">
        <v>10389</v>
      </c>
      <c r="G6412" s="219">
        <v>19.739999999999998</v>
      </c>
      <c r="H6412" s="219" t="s">
        <v>37</v>
      </c>
      <c r="I6412" s="219">
        <v>20.43</v>
      </c>
      <c r="J6412" s="219">
        <v>1.55</v>
      </c>
      <c r="K6412" s="219" t="s">
        <v>37</v>
      </c>
      <c r="L6412" s="219">
        <v>41.72</v>
      </c>
      <c r="M6412" s="220" t="s">
        <v>1570</v>
      </c>
    </row>
    <row r="6413" spans="1:13">
      <c r="A6413" s="106" t="str">
        <f t="shared" si="101"/>
        <v xml:space="preserve">65771 </v>
      </c>
      <c r="B6413" s="164" t="s">
        <v>10390</v>
      </c>
      <c r="C6413" s="163"/>
      <c r="D6413" s="113" t="s">
        <v>798</v>
      </c>
      <c r="F6413" t="s">
        <v>10391</v>
      </c>
      <c r="G6413" s="219">
        <v>0</v>
      </c>
      <c r="H6413" s="219">
        <v>0</v>
      </c>
      <c r="I6413" s="219">
        <v>0</v>
      </c>
      <c r="J6413" s="219">
        <v>0</v>
      </c>
      <c r="K6413" s="219">
        <v>0</v>
      </c>
      <c r="L6413" s="219">
        <v>0</v>
      </c>
      <c r="M6413" s="220" t="s">
        <v>583</v>
      </c>
    </row>
    <row r="6414" spans="1:13">
      <c r="A6414" s="106" t="str">
        <f t="shared" si="101"/>
        <v xml:space="preserve">65772 </v>
      </c>
      <c r="B6414" s="164" t="s">
        <v>10392</v>
      </c>
      <c r="C6414" s="163"/>
      <c r="D6414" s="113" t="s">
        <v>1358</v>
      </c>
      <c r="F6414" t="s">
        <v>10393</v>
      </c>
      <c r="G6414" s="219">
        <v>5.09</v>
      </c>
      <c r="H6414" s="219">
        <v>8.14</v>
      </c>
      <c r="I6414" s="219">
        <v>6.58</v>
      </c>
      <c r="J6414" s="219">
        <v>0.4</v>
      </c>
      <c r="K6414" s="219">
        <v>13.63</v>
      </c>
      <c r="L6414" s="219">
        <v>12.07</v>
      </c>
      <c r="M6414" s="220" t="s">
        <v>1570</v>
      </c>
    </row>
    <row r="6415" spans="1:13">
      <c r="A6415" s="106" t="str">
        <f t="shared" si="101"/>
        <v xml:space="preserve">65775 </v>
      </c>
      <c r="B6415" s="164" t="s">
        <v>10394</v>
      </c>
      <c r="C6415" s="163"/>
      <c r="D6415" s="113" t="s">
        <v>1358</v>
      </c>
      <c r="F6415" t="s">
        <v>10393</v>
      </c>
      <c r="G6415" s="219">
        <v>6.91</v>
      </c>
      <c r="H6415" s="219" t="s">
        <v>37</v>
      </c>
      <c r="I6415" s="219">
        <v>9.65</v>
      </c>
      <c r="J6415" s="219">
        <v>0.54</v>
      </c>
      <c r="K6415" s="219" t="s">
        <v>37</v>
      </c>
      <c r="L6415" s="219">
        <v>17.100000000000001</v>
      </c>
      <c r="M6415" s="220" t="s">
        <v>1570</v>
      </c>
    </row>
    <row r="6416" spans="1:13">
      <c r="A6416" s="106" t="str">
        <f t="shared" si="101"/>
        <v xml:space="preserve">65778 </v>
      </c>
      <c r="B6416" s="164" t="s">
        <v>10395</v>
      </c>
      <c r="C6416" s="163"/>
      <c r="D6416" s="113" t="s">
        <v>1358</v>
      </c>
      <c r="F6416" t="s">
        <v>10396</v>
      </c>
      <c r="G6416" s="219">
        <v>0.84</v>
      </c>
      <c r="H6416" s="219">
        <v>31.76</v>
      </c>
      <c r="I6416" s="219">
        <v>0.42</v>
      </c>
      <c r="J6416" s="219">
        <v>0.04</v>
      </c>
      <c r="K6416" s="219">
        <v>32.64</v>
      </c>
      <c r="L6416" s="219">
        <v>1.3</v>
      </c>
      <c r="M6416" s="220" t="s">
        <v>1324</v>
      </c>
    </row>
    <row r="6417" spans="1:13">
      <c r="A6417" s="106" t="str">
        <f t="shared" si="101"/>
        <v xml:space="preserve">65779 </v>
      </c>
      <c r="B6417" s="164" t="s">
        <v>10397</v>
      </c>
      <c r="C6417" s="163"/>
      <c r="D6417" s="113" t="s">
        <v>1358</v>
      </c>
      <c r="F6417" t="s">
        <v>10398</v>
      </c>
      <c r="G6417" s="219">
        <v>1.75</v>
      </c>
      <c r="H6417" s="219">
        <v>32.78</v>
      </c>
      <c r="I6417" s="219">
        <v>1.6</v>
      </c>
      <c r="J6417" s="219">
        <v>0.14000000000000001</v>
      </c>
      <c r="K6417" s="219">
        <v>34.67</v>
      </c>
      <c r="L6417" s="219">
        <v>3.49</v>
      </c>
      <c r="M6417" s="220" t="s">
        <v>1324</v>
      </c>
    </row>
    <row r="6418" spans="1:13">
      <c r="A6418" s="106" t="str">
        <f t="shared" si="101"/>
        <v xml:space="preserve">65780 </v>
      </c>
      <c r="B6418" s="164" t="s">
        <v>10399</v>
      </c>
      <c r="C6418" s="163"/>
      <c r="D6418" s="113" t="s">
        <v>1358</v>
      </c>
      <c r="F6418" t="s">
        <v>10400</v>
      </c>
      <c r="G6418" s="219">
        <v>7.03</v>
      </c>
      <c r="H6418" s="219" t="s">
        <v>37</v>
      </c>
      <c r="I6418" s="219">
        <v>10.039999999999999</v>
      </c>
      <c r="J6418" s="219">
        <v>0.54</v>
      </c>
      <c r="K6418" s="219" t="s">
        <v>37</v>
      </c>
      <c r="L6418" s="219">
        <v>17.61</v>
      </c>
      <c r="M6418" s="220" t="s">
        <v>1570</v>
      </c>
    </row>
    <row r="6419" spans="1:13">
      <c r="A6419" s="106" t="str">
        <f t="shared" si="101"/>
        <v xml:space="preserve">65781 </v>
      </c>
      <c r="B6419" s="164" t="s">
        <v>10401</v>
      </c>
      <c r="C6419" s="163"/>
      <c r="D6419" s="113" t="s">
        <v>1358</v>
      </c>
      <c r="F6419" t="s">
        <v>10400</v>
      </c>
      <c r="G6419" s="219">
        <v>18.14</v>
      </c>
      <c r="H6419" s="219" t="s">
        <v>37</v>
      </c>
      <c r="I6419" s="219">
        <v>19.760000000000002</v>
      </c>
      <c r="J6419" s="219">
        <v>1.43</v>
      </c>
      <c r="K6419" s="219" t="s">
        <v>37</v>
      </c>
      <c r="L6419" s="219">
        <v>39.33</v>
      </c>
      <c r="M6419" s="220" t="s">
        <v>1570</v>
      </c>
    </row>
    <row r="6420" spans="1:13">
      <c r="A6420" s="106" t="str">
        <f t="shared" si="101"/>
        <v xml:space="preserve">65782 </v>
      </c>
      <c r="B6420" s="164" t="s">
        <v>10402</v>
      </c>
      <c r="C6420" s="163"/>
      <c r="D6420" s="113" t="s">
        <v>1358</v>
      </c>
      <c r="F6420" t="s">
        <v>10400</v>
      </c>
      <c r="G6420" s="219">
        <v>15.43</v>
      </c>
      <c r="H6420" s="219" t="s">
        <v>37</v>
      </c>
      <c r="I6420" s="219">
        <v>17.329999999999998</v>
      </c>
      <c r="J6420" s="219">
        <v>1.22</v>
      </c>
      <c r="K6420" s="219" t="s">
        <v>37</v>
      </c>
      <c r="L6420" s="219">
        <v>33.979999999999997</v>
      </c>
      <c r="M6420" s="220" t="s">
        <v>1570</v>
      </c>
    </row>
    <row r="6421" spans="1:13">
      <c r="A6421" s="106" t="str">
        <f t="shared" si="101"/>
        <v xml:space="preserve">65785 </v>
      </c>
      <c r="B6421" s="164" t="s">
        <v>10403</v>
      </c>
      <c r="C6421" s="163"/>
      <c r="D6421" s="113" t="s">
        <v>1358</v>
      </c>
      <c r="F6421" t="s">
        <v>10404</v>
      </c>
      <c r="G6421" s="219">
        <v>5.39</v>
      </c>
      <c r="H6421" s="219">
        <v>57.74</v>
      </c>
      <c r="I6421" s="219">
        <v>7.4</v>
      </c>
      <c r="J6421" s="219">
        <v>0.42</v>
      </c>
      <c r="K6421" s="219">
        <v>63.55</v>
      </c>
      <c r="L6421" s="219">
        <v>13.21</v>
      </c>
      <c r="M6421" s="220" t="s">
        <v>1570</v>
      </c>
    </row>
    <row r="6422" spans="1:13">
      <c r="A6422" s="106" t="str">
        <f t="shared" si="101"/>
        <v xml:space="preserve">65800 </v>
      </c>
      <c r="B6422" s="164" t="s">
        <v>10405</v>
      </c>
      <c r="C6422" s="163"/>
      <c r="D6422" s="113" t="s">
        <v>1358</v>
      </c>
      <c r="F6422" t="s">
        <v>10406</v>
      </c>
      <c r="G6422" s="219">
        <v>1.53</v>
      </c>
      <c r="H6422" s="219">
        <v>1.91</v>
      </c>
      <c r="I6422" s="219">
        <v>0.98</v>
      </c>
      <c r="J6422" s="219">
        <v>0.12</v>
      </c>
      <c r="K6422" s="219">
        <v>3.56</v>
      </c>
      <c r="L6422" s="219">
        <v>2.63</v>
      </c>
      <c r="M6422" s="220" t="s">
        <v>1324</v>
      </c>
    </row>
    <row r="6423" spans="1:13">
      <c r="A6423" s="106" t="str">
        <f t="shared" si="101"/>
        <v xml:space="preserve">65810 </v>
      </c>
      <c r="B6423" s="164" t="s">
        <v>10407</v>
      </c>
      <c r="C6423" s="163"/>
      <c r="D6423" s="113" t="s">
        <v>1358</v>
      </c>
      <c r="F6423" t="s">
        <v>10406</v>
      </c>
      <c r="G6423" s="219">
        <v>5.82</v>
      </c>
      <c r="H6423" s="219" t="s">
        <v>37</v>
      </c>
      <c r="I6423" s="219">
        <v>7.55</v>
      </c>
      <c r="J6423" s="219">
        <v>0.45</v>
      </c>
      <c r="K6423" s="219" t="s">
        <v>37</v>
      </c>
      <c r="L6423" s="219">
        <v>13.82</v>
      </c>
      <c r="M6423" s="220" t="s">
        <v>1570</v>
      </c>
    </row>
    <row r="6424" spans="1:13">
      <c r="A6424" s="106" t="str">
        <f t="shared" si="101"/>
        <v xml:space="preserve">65815 </v>
      </c>
      <c r="B6424" s="164" t="s">
        <v>10408</v>
      </c>
      <c r="C6424" s="163"/>
      <c r="D6424" s="113" t="s">
        <v>1358</v>
      </c>
      <c r="F6424" t="s">
        <v>10406</v>
      </c>
      <c r="G6424" s="219">
        <v>6</v>
      </c>
      <c r="H6424" s="219">
        <v>12.71</v>
      </c>
      <c r="I6424" s="219">
        <v>7.72</v>
      </c>
      <c r="J6424" s="219">
        <v>0.46</v>
      </c>
      <c r="K6424" s="219">
        <v>19.170000000000002</v>
      </c>
      <c r="L6424" s="219">
        <v>14.18</v>
      </c>
      <c r="M6424" s="220" t="s">
        <v>1570</v>
      </c>
    </row>
    <row r="6425" spans="1:13">
      <c r="A6425" s="106" t="str">
        <f t="shared" si="101"/>
        <v xml:space="preserve">65820 </v>
      </c>
      <c r="B6425" s="164" t="s">
        <v>10409</v>
      </c>
      <c r="C6425" s="163"/>
      <c r="D6425" s="113" t="s">
        <v>1358</v>
      </c>
      <c r="F6425" t="s">
        <v>10410</v>
      </c>
      <c r="G6425" s="219">
        <v>8.91</v>
      </c>
      <c r="H6425" s="219" t="s">
        <v>37</v>
      </c>
      <c r="I6425" s="219">
        <v>14.93</v>
      </c>
      <c r="J6425" s="219">
        <v>0.7</v>
      </c>
      <c r="K6425" s="219" t="s">
        <v>37</v>
      </c>
      <c r="L6425" s="219">
        <v>24.54</v>
      </c>
      <c r="M6425" s="220" t="s">
        <v>1570</v>
      </c>
    </row>
    <row r="6426" spans="1:13">
      <c r="A6426" s="106" t="str">
        <f t="shared" si="101"/>
        <v xml:space="preserve">65850 </v>
      </c>
      <c r="B6426" s="164" t="s">
        <v>10411</v>
      </c>
      <c r="C6426" s="163"/>
      <c r="D6426" s="113" t="s">
        <v>1358</v>
      </c>
      <c r="F6426" t="s">
        <v>10412</v>
      </c>
      <c r="G6426" s="219">
        <v>11.39</v>
      </c>
      <c r="H6426" s="219" t="s">
        <v>37</v>
      </c>
      <c r="I6426" s="219">
        <v>12.75</v>
      </c>
      <c r="J6426" s="219">
        <v>0.9</v>
      </c>
      <c r="K6426" s="219" t="s">
        <v>37</v>
      </c>
      <c r="L6426" s="219">
        <v>25.04</v>
      </c>
      <c r="M6426" s="220" t="s">
        <v>1570</v>
      </c>
    </row>
    <row r="6427" spans="1:13">
      <c r="A6427" s="106" t="str">
        <f t="shared" si="101"/>
        <v xml:space="preserve">65855 </v>
      </c>
      <c r="B6427" s="164" t="s">
        <v>10413</v>
      </c>
      <c r="C6427" s="163"/>
      <c r="D6427" s="113" t="s">
        <v>1358</v>
      </c>
      <c r="F6427" t="s">
        <v>10414</v>
      </c>
      <c r="G6427" s="219">
        <v>3</v>
      </c>
      <c r="H6427" s="219">
        <v>4.07</v>
      </c>
      <c r="I6427" s="219">
        <v>2.85</v>
      </c>
      <c r="J6427" s="219">
        <v>0.24</v>
      </c>
      <c r="K6427" s="219">
        <v>7.31</v>
      </c>
      <c r="L6427" s="219">
        <v>6.09</v>
      </c>
      <c r="M6427" s="220" t="s">
        <v>1474</v>
      </c>
    </row>
    <row r="6428" spans="1:13">
      <c r="A6428" s="106" t="str">
        <f t="shared" si="101"/>
        <v xml:space="preserve">65860 </v>
      </c>
      <c r="B6428" s="164" t="s">
        <v>10415</v>
      </c>
      <c r="C6428" s="163"/>
      <c r="D6428" s="113" t="s">
        <v>1358</v>
      </c>
      <c r="F6428" t="s">
        <v>10416</v>
      </c>
      <c r="G6428" s="219">
        <v>3.59</v>
      </c>
      <c r="H6428" s="219">
        <v>5.3</v>
      </c>
      <c r="I6428" s="219">
        <v>3.5</v>
      </c>
      <c r="J6428" s="219">
        <v>0.28999999999999998</v>
      </c>
      <c r="K6428" s="219">
        <v>9.18</v>
      </c>
      <c r="L6428" s="219">
        <v>7.38</v>
      </c>
      <c r="M6428" s="220" t="s">
        <v>1570</v>
      </c>
    </row>
    <row r="6429" spans="1:13">
      <c r="A6429" s="106" t="str">
        <f t="shared" si="101"/>
        <v xml:space="preserve">65865 </v>
      </c>
      <c r="B6429" s="164" t="s">
        <v>10417</v>
      </c>
      <c r="C6429" s="163"/>
      <c r="D6429" s="113" t="s">
        <v>1358</v>
      </c>
      <c r="F6429" t="s">
        <v>10416</v>
      </c>
      <c r="G6429" s="219">
        <v>5.77</v>
      </c>
      <c r="H6429" s="219" t="s">
        <v>37</v>
      </c>
      <c r="I6429" s="219">
        <v>8.0299999999999994</v>
      </c>
      <c r="J6429" s="219">
        <v>0.45</v>
      </c>
      <c r="K6429" s="219" t="s">
        <v>37</v>
      </c>
      <c r="L6429" s="219">
        <v>14.25</v>
      </c>
      <c r="M6429" s="220" t="s">
        <v>1570</v>
      </c>
    </row>
    <row r="6430" spans="1:13">
      <c r="A6430" s="106" t="str">
        <f t="shared" si="101"/>
        <v xml:space="preserve">65870 </v>
      </c>
      <c r="B6430" s="164" t="s">
        <v>10418</v>
      </c>
      <c r="C6430" s="163"/>
      <c r="D6430" s="113" t="s">
        <v>1358</v>
      </c>
      <c r="F6430" t="s">
        <v>10416</v>
      </c>
      <c r="G6430" s="219">
        <v>7.39</v>
      </c>
      <c r="H6430" s="219" t="s">
        <v>37</v>
      </c>
      <c r="I6430" s="219">
        <v>9.73</v>
      </c>
      <c r="J6430" s="219">
        <v>0.56999999999999995</v>
      </c>
      <c r="K6430" s="219" t="s">
        <v>37</v>
      </c>
      <c r="L6430" s="219">
        <v>17.690000000000001</v>
      </c>
      <c r="M6430" s="220" t="s">
        <v>1570</v>
      </c>
    </row>
    <row r="6431" spans="1:13">
      <c r="A6431" s="106" t="str">
        <f t="shared" si="101"/>
        <v xml:space="preserve">65875 </v>
      </c>
      <c r="B6431" s="164" t="s">
        <v>10419</v>
      </c>
      <c r="C6431" s="163"/>
      <c r="D6431" s="113" t="s">
        <v>1358</v>
      </c>
      <c r="F6431" t="s">
        <v>10416</v>
      </c>
      <c r="G6431" s="219">
        <v>7.81</v>
      </c>
      <c r="H6431" s="219" t="s">
        <v>37</v>
      </c>
      <c r="I6431" s="219">
        <v>10.47</v>
      </c>
      <c r="J6431" s="219">
        <v>0.61</v>
      </c>
      <c r="K6431" s="219" t="s">
        <v>37</v>
      </c>
      <c r="L6431" s="219">
        <v>18.89</v>
      </c>
      <c r="M6431" s="220" t="s">
        <v>1570</v>
      </c>
    </row>
    <row r="6432" spans="1:13">
      <c r="A6432" s="106" t="str">
        <f t="shared" si="101"/>
        <v xml:space="preserve">65880 </v>
      </c>
      <c r="B6432" s="164" t="s">
        <v>10420</v>
      </c>
      <c r="C6432" s="163"/>
      <c r="D6432" s="113" t="s">
        <v>1358</v>
      </c>
      <c r="F6432" t="s">
        <v>10416</v>
      </c>
      <c r="G6432" s="219">
        <v>8.36</v>
      </c>
      <c r="H6432" s="219" t="s">
        <v>37</v>
      </c>
      <c r="I6432" s="219">
        <v>10.82</v>
      </c>
      <c r="J6432" s="219">
        <v>0.66</v>
      </c>
      <c r="K6432" s="219" t="s">
        <v>37</v>
      </c>
      <c r="L6432" s="219">
        <v>19.84</v>
      </c>
      <c r="M6432" s="220" t="s">
        <v>1570</v>
      </c>
    </row>
    <row r="6433" spans="1:13">
      <c r="A6433" s="106" t="str">
        <f t="shared" si="101"/>
        <v xml:space="preserve">65900 </v>
      </c>
      <c r="B6433" s="164" t="s">
        <v>10421</v>
      </c>
      <c r="C6433" s="163"/>
      <c r="D6433" s="113" t="s">
        <v>1358</v>
      </c>
      <c r="F6433" t="s">
        <v>10422</v>
      </c>
      <c r="G6433" s="219">
        <v>12.51</v>
      </c>
      <c r="H6433" s="219" t="s">
        <v>37</v>
      </c>
      <c r="I6433" s="219">
        <v>15.96</v>
      </c>
      <c r="J6433" s="219">
        <v>0.99</v>
      </c>
      <c r="K6433" s="219" t="s">
        <v>37</v>
      </c>
      <c r="L6433" s="219">
        <v>29.46</v>
      </c>
      <c r="M6433" s="220" t="s">
        <v>1570</v>
      </c>
    </row>
    <row r="6434" spans="1:13">
      <c r="A6434" s="106" t="str">
        <f t="shared" si="101"/>
        <v xml:space="preserve">65920 </v>
      </c>
      <c r="B6434" s="164" t="s">
        <v>10423</v>
      </c>
      <c r="C6434" s="163"/>
      <c r="D6434" s="113" t="s">
        <v>1358</v>
      </c>
      <c r="F6434" t="s">
        <v>10424</v>
      </c>
      <c r="G6434" s="219">
        <v>9.99</v>
      </c>
      <c r="H6434" s="219" t="s">
        <v>37</v>
      </c>
      <c r="I6434" s="219">
        <v>12.78</v>
      </c>
      <c r="J6434" s="219">
        <v>0.78</v>
      </c>
      <c r="K6434" s="219" t="s">
        <v>37</v>
      </c>
      <c r="L6434" s="219">
        <v>23.55</v>
      </c>
      <c r="M6434" s="220" t="s">
        <v>1570</v>
      </c>
    </row>
    <row r="6435" spans="1:13">
      <c r="A6435" s="106" t="str">
        <f t="shared" si="101"/>
        <v xml:space="preserve">65930 </v>
      </c>
      <c r="B6435" s="164" t="s">
        <v>10425</v>
      </c>
      <c r="C6435" s="163"/>
      <c r="D6435" s="113" t="s">
        <v>1358</v>
      </c>
      <c r="F6435" t="s">
        <v>10426</v>
      </c>
      <c r="G6435" s="219">
        <v>8.39</v>
      </c>
      <c r="H6435" s="219" t="s">
        <v>37</v>
      </c>
      <c r="I6435" s="219">
        <v>10.039999999999999</v>
      </c>
      <c r="J6435" s="219">
        <v>0.66</v>
      </c>
      <c r="K6435" s="219" t="s">
        <v>37</v>
      </c>
      <c r="L6435" s="219">
        <v>19.09</v>
      </c>
      <c r="M6435" s="220" t="s">
        <v>1570</v>
      </c>
    </row>
    <row r="6436" spans="1:13">
      <c r="A6436" s="106" t="str">
        <f t="shared" si="101"/>
        <v xml:space="preserve">66020 </v>
      </c>
      <c r="B6436" s="164" t="s">
        <v>10429</v>
      </c>
      <c r="C6436" s="163"/>
      <c r="D6436" s="113" t="s">
        <v>1358</v>
      </c>
      <c r="F6436" t="s">
        <v>10430</v>
      </c>
      <c r="G6436" s="219">
        <v>1.64</v>
      </c>
      <c r="H6436" s="219">
        <v>4.13</v>
      </c>
      <c r="I6436" s="219">
        <v>2.14</v>
      </c>
      <c r="J6436" s="219">
        <v>0.13</v>
      </c>
      <c r="K6436" s="219">
        <v>5.9</v>
      </c>
      <c r="L6436" s="219">
        <v>3.91</v>
      </c>
      <c r="M6436" s="220" t="s">
        <v>1474</v>
      </c>
    </row>
    <row r="6437" spans="1:13">
      <c r="A6437" s="106" t="str">
        <f t="shared" si="101"/>
        <v xml:space="preserve">66030 </v>
      </c>
      <c r="B6437" s="164" t="s">
        <v>10431</v>
      </c>
      <c r="C6437" s="163"/>
      <c r="D6437" s="113" t="s">
        <v>1358</v>
      </c>
      <c r="F6437" t="s">
        <v>10430</v>
      </c>
      <c r="G6437" s="219">
        <v>1.3</v>
      </c>
      <c r="H6437" s="219">
        <v>3.92</v>
      </c>
      <c r="I6437" s="219">
        <v>1.92</v>
      </c>
      <c r="J6437" s="219">
        <v>0.1</v>
      </c>
      <c r="K6437" s="219">
        <v>5.32</v>
      </c>
      <c r="L6437" s="219">
        <v>3.32</v>
      </c>
      <c r="M6437" s="220" t="s">
        <v>1474</v>
      </c>
    </row>
    <row r="6438" spans="1:13">
      <c r="A6438" s="106" t="str">
        <f t="shared" si="101"/>
        <v xml:space="preserve">66130 </v>
      </c>
      <c r="B6438" s="164" t="s">
        <v>10432</v>
      </c>
      <c r="C6438" s="163"/>
      <c r="D6438" s="113" t="s">
        <v>1358</v>
      </c>
      <c r="F6438" t="s">
        <v>10422</v>
      </c>
      <c r="G6438" s="219">
        <v>7.83</v>
      </c>
      <c r="H6438" s="219">
        <v>12.58</v>
      </c>
      <c r="I6438" s="219">
        <v>8.32</v>
      </c>
      <c r="J6438" s="219">
        <v>0.61</v>
      </c>
      <c r="K6438" s="219">
        <v>21.02</v>
      </c>
      <c r="L6438" s="219">
        <v>16.760000000000002</v>
      </c>
      <c r="M6438" s="220" t="s">
        <v>1570</v>
      </c>
    </row>
    <row r="6439" spans="1:13">
      <c r="A6439" s="106" t="str">
        <f t="shared" si="101"/>
        <v xml:space="preserve">66150 </v>
      </c>
      <c r="B6439" s="164" t="s">
        <v>10433</v>
      </c>
      <c r="C6439" s="163"/>
      <c r="D6439" s="113" t="s">
        <v>1358</v>
      </c>
      <c r="F6439" t="s">
        <v>10434</v>
      </c>
      <c r="G6439" s="219">
        <v>10.53</v>
      </c>
      <c r="H6439" s="219" t="s">
        <v>37</v>
      </c>
      <c r="I6439" s="219">
        <v>14.79</v>
      </c>
      <c r="J6439" s="219">
        <v>0.82</v>
      </c>
      <c r="K6439" s="219" t="s">
        <v>37</v>
      </c>
      <c r="L6439" s="219">
        <v>26.14</v>
      </c>
      <c r="M6439" s="220" t="s">
        <v>1570</v>
      </c>
    </row>
    <row r="6440" spans="1:13">
      <c r="A6440" s="106" t="str">
        <f t="shared" si="101"/>
        <v xml:space="preserve">66155 </v>
      </c>
      <c r="B6440" s="164" t="s">
        <v>10435</v>
      </c>
      <c r="C6440" s="163"/>
      <c r="D6440" s="113" t="s">
        <v>1358</v>
      </c>
      <c r="F6440" t="s">
        <v>10434</v>
      </c>
      <c r="G6440" s="219">
        <v>10.52</v>
      </c>
      <c r="H6440" s="219" t="s">
        <v>37</v>
      </c>
      <c r="I6440" s="219">
        <v>14.78</v>
      </c>
      <c r="J6440" s="219">
        <v>0.82</v>
      </c>
      <c r="K6440" s="219" t="s">
        <v>37</v>
      </c>
      <c r="L6440" s="219">
        <v>26.12</v>
      </c>
      <c r="M6440" s="220" t="s">
        <v>1570</v>
      </c>
    </row>
    <row r="6441" spans="1:13">
      <c r="A6441" s="106" t="str">
        <f t="shared" si="101"/>
        <v xml:space="preserve">66160 </v>
      </c>
      <c r="B6441" s="164" t="s">
        <v>10436</v>
      </c>
      <c r="C6441" s="163"/>
      <c r="D6441" s="113" t="s">
        <v>1358</v>
      </c>
      <c r="F6441" t="s">
        <v>10434</v>
      </c>
      <c r="G6441" s="219">
        <v>12.39</v>
      </c>
      <c r="H6441" s="219" t="s">
        <v>37</v>
      </c>
      <c r="I6441" s="219">
        <v>15.97</v>
      </c>
      <c r="J6441" s="219">
        <v>0.98</v>
      </c>
      <c r="K6441" s="219" t="s">
        <v>37</v>
      </c>
      <c r="L6441" s="219">
        <v>29.34</v>
      </c>
      <c r="M6441" s="220" t="s">
        <v>1570</v>
      </c>
    </row>
    <row r="6442" spans="1:13">
      <c r="A6442" s="106" t="str">
        <f t="shared" si="101"/>
        <v xml:space="preserve">66170 </v>
      </c>
      <c r="B6442" s="164" t="s">
        <v>10437</v>
      </c>
      <c r="C6442" s="163"/>
      <c r="D6442" s="113" t="s">
        <v>1358</v>
      </c>
      <c r="F6442" t="s">
        <v>10434</v>
      </c>
      <c r="G6442" s="219">
        <v>13.94</v>
      </c>
      <c r="H6442" s="219" t="s">
        <v>37</v>
      </c>
      <c r="I6442" s="219">
        <v>17.489999999999998</v>
      </c>
      <c r="J6442" s="219">
        <v>1.1100000000000001</v>
      </c>
      <c r="K6442" s="219" t="s">
        <v>37</v>
      </c>
      <c r="L6442" s="219">
        <v>32.54</v>
      </c>
      <c r="M6442" s="220" t="s">
        <v>1570</v>
      </c>
    </row>
    <row r="6443" spans="1:13">
      <c r="A6443" s="106" t="str">
        <f t="shared" si="101"/>
        <v xml:space="preserve">66172 </v>
      </c>
      <c r="B6443" s="164" t="s">
        <v>10438</v>
      </c>
      <c r="C6443" s="163"/>
      <c r="D6443" s="113" t="s">
        <v>1358</v>
      </c>
      <c r="F6443" t="s">
        <v>10412</v>
      </c>
      <c r="G6443" s="219">
        <v>14.84</v>
      </c>
      <c r="H6443" s="219" t="s">
        <v>37</v>
      </c>
      <c r="I6443" s="219">
        <v>19.52</v>
      </c>
      <c r="J6443" s="219">
        <v>1.18</v>
      </c>
      <c r="K6443" s="219" t="s">
        <v>37</v>
      </c>
      <c r="L6443" s="219">
        <v>35.54</v>
      </c>
      <c r="M6443" s="220" t="s">
        <v>1570</v>
      </c>
    </row>
    <row r="6444" spans="1:13">
      <c r="A6444" s="106" t="str">
        <f t="shared" si="101"/>
        <v xml:space="preserve">66174 </v>
      </c>
      <c r="B6444" s="164" t="s">
        <v>10439</v>
      </c>
      <c r="C6444" s="163"/>
      <c r="D6444" s="113" t="s">
        <v>1358</v>
      </c>
      <c r="F6444" t="s">
        <v>19111</v>
      </c>
      <c r="G6444" s="219">
        <v>7.62</v>
      </c>
      <c r="H6444" s="219" t="s">
        <v>37</v>
      </c>
      <c r="I6444" s="219">
        <v>10.36</v>
      </c>
      <c r="J6444" s="219">
        <v>0.59</v>
      </c>
      <c r="K6444" s="219" t="s">
        <v>37</v>
      </c>
      <c r="L6444" s="219">
        <v>18.57</v>
      </c>
      <c r="M6444" s="220" t="s">
        <v>1570</v>
      </c>
    </row>
    <row r="6445" spans="1:13">
      <c r="A6445" s="106" t="str">
        <f t="shared" si="101"/>
        <v xml:space="preserve">66175 </v>
      </c>
      <c r="B6445" s="164" t="s">
        <v>10440</v>
      </c>
      <c r="C6445" s="163"/>
      <c r="D6445" s="113" t="s">
        <v>1358</v>
      </c>
      <c r="F6445" t="s">
        <v>19112</v>
      </c>
      <c r="G6445" s="219">
        <v>9.34</v>
      </c>
      <c r="H6445" s="219" t="s">
        <v>37</v>
      </c>
      <c r="I6445" s="219">
        <v>11.48</v>
      </c>
      <c r="J6445" s="219">
        <v>0.74</v>
      </c>
      <c r="K6445" s="219" t="s">
        <v>37</v>
      </c>
      <c r="L6445" s="219">
        <v>21.56</v>
      </c>
      <c r="M6445" s="220" t="s">
        <v>1570</v>
      </c>
    </row>
    <row r="6446" spans="1:13">
      <c r="A6446" s="106" t="str">
        <f t="shared" si="101"/>
        <v xml:space="preserve">66179 </v>
      </c>
      <c r="B6446" s="164" t="s">
        <v>10441</v>
      </c>
      <c r="C6446" s="163"/>
      <c r="D6446" s="113" t="s">
        <v>1358</v>
      </c>
      <c r="F6446" t="s">
        <v>10442</v>
      </c>
      <c r="G6446" s="219">
        <v>14</v>
      </c>
      <c r="H6446" s="219" t="s">
        <v>37</v>
      </c>
      <c r="I6446" s="219">
        <v>17.010000000000002</v>
      </c>
      <c r="J6446" s="219">
        <v>1.1200000000000001</v>
      </c>
      <c r="K6446" s="219" t="s">
        <v>37</v>
      </c>
      <c r="L6446" s="219">
        <v>32.130000000000003</v>
      </c>
      <c r="M6446" s="220" t="s">
        <v>1570</v>
      </c>
    </row>
    <row r="6447" spans="1:13">
      <c r="A6447" s="106" t="str">
        <f t="shared" si="101"/>
        <v xml:space="preserve">66180 </v>
      </c>
      <c r="B6447" s="164" t="s">
        <v>10443</v>
      </c>
      <c r="C6447" s="163"/>
      <c r="D6447" s="113" t="s">
        <v>1358</v>
      </c>
      <c r="F6447" t="s">
        <v>10444</v>
      </c>
      <c r="G6447" s="219">
        <v>15</v>
      </c>
      <c r="H6447" s="219" t="s">
        <v>37</v>
      </c>
      <c r="I6447" s="219">
        <v>17.649999999999999</v>
      </c>
      <c r="J6447" s="219">
        <v>1.19</v>
      </c>
      <c r="K6447" s="219" t="s">
        <v>37</v>
      </c>
      <c r="L6447" s="219">
        <v>33.840000000000003</v>
      </c>
      <c r="M6447" s="220" t="s">
        <v>1570</v>
      </c>
    </row>
    <row r="6448" spans="1:13">
      <c r="A6448" s="106" t="str">
        <f t="shared" si="101"/>
        <v xml:space="preserve">66183 </v>
      </c>
      <c r="B6448" s="164" t="s">
        <v>10445</v>
      </c>
      <c r="C6448" s="163"/>
      <c r="D6448" s="113" t="s">
        <v>1358</v>
      </c>
      <c r="F6448" t="s">
        <v>10446</v>
      </c>
      <c r="G6448" s="219">
        <v>13.2</v>
      </c>
      <c r="H6448" s="219" t="s">
        <v>37</v>
      </c>
      <c r="I6448" s="219">
        <v>16.37</v>
      </c>
      <c r="J6448" s="219">
        <v>1.05</v>
      </c>
      <c r="K6448" s="219" t="s">
        <v>37</v>
      </c>
      <c r="L6448" s="219">
        <v>30.62</v>
      </c>
      <c r="M6448" s="220" t="s">
        <v>1570</v>
      </c>
    </row>
    <row r="6449" spans="1:13">
      <c r="A6449" s="106" t="str">
        <f t="shared" si="101"/>
        <v xml:space="preserve">66184 </v>
      </c>
      <c r="B6449" s="164" t="s">
        <v>10447</v>
      </c>
      <c r="C6449" s="163"/>
      <c r="D6449" s="113" t="s">
        <v>1358</v>
      </c>
      <c r="F6449" t="s">
        <v>10448</v>
      </c>
      <c r="G6449" s="219">
        <v>9.58</v>
      </c>
      <c r="H6449" s="219" t="s">
        <v>37</v>
      </c>
      <c r="I6449" s="219">
        <v>13.25</v>
      </c>
      <c r="J6449" s="219">
        <v>0.75</v>
      </c>
      <c r="K6449" s="219" t="s">
        <v>37</v>
      </c>
      <c r="L6449" s="219">
        <v>23.58</v>
      </c>
      <c r="M6449" s="220" t="s">
        <v>1570</v>
      </c>
    </row>
    <row r="6450" spans="1:13">
      <c r="A6450" s="106" t="str">
        <f t="shared" si="101"/>
        <v xml:space="preserve">66185 </v>
      </c>
      <c r="B6450" s="164" t="s">
        <v>10449</v>
      </c>
      <c r="C6450" s="163"/>
      <c r="D6450" s="113" t="s">
        <v>1358</v>
      </c>
      <c r="F6450" t="s">
        <v>10450</v>
      </c>
      <c r="G6450" s="219">
        <v>10.58</v>
      </c>
      <c r="H6450" s="219" t="s">
        <v>37</v>
      </c>
      <c r="I6450" s="219">
        <v>13.9</v>
      </c>
      <c r="J6450" s="219">
        <v>0.83</v>
      </c>
      <c r="K6450" s="219" t="s">
        <v>37</v>
      </c>
      <c r="L6450" s="219">
        <v>25.31</v>
      </c>
      <c r="M6450" s="220" t="s">
        <v>1570</v>
      </c>
    </row>
    <row r="6451" spans="1:13">
      <c r="A6451" s="106" t="str">
        <f t="shared" si="101"/>
        <v xml:space="preserve">66225 </v>
      </c>
      <c r="B6451" s="164" t="s">
        <v>10451</v>
      </c>
      <c r="C6451" s="163"/>
      <c r="D6451" s="113" t="s">
        <v>1358</v>
      </c>
      <c r="F6451" t="s">
        <v>10452</v>
      </c>
      <c r="G6451" s="219">
        <v>12.63</v>
      </c>
      <c r="H6451" s="219" t="s">
        <v>37</v>
      </c>
      <c r="I6451" s="219">
        <v>14.15</v>
      </c>
      <c r="J6451" s="219">
        <v>1.01</v>
      </c>
      <c r="K6451" s="219" t="s">
        <v>37</v>
      </c>
      <c r="L6451" s="219">
        <v>27.79</v>
      </c>
      <c r="M6451" s="220" t="s">
        <v>1570</v>
      </c>
    </row>
    <row r="6452" spans="1:13">
      <c r="A6452" s="106" t="str">
        <f t="shared" si="101"/>
        <v xml:space="preserve">66250 </v>
      </c>
      <c r="B6452" s="164" t="s">
        <v>10453</v>
      </c>
      <c r="C6452" s="163"/>
      <c r="D6452" s="113" t="s">
        <v>1358</v>
      </c>
      <c r="F6452" t="s">
        <v>10454</v>
      </c>
      <c r="G6452" s="219">
        <v>7.1</v>
      </c>
      <c r="H6452" s="219">
        <v>14.78</v>
      </c>
      <c r="I6452" s="219">
        <v>8.89</v>
      </c>
      <c r="J6452" s="219">
        <v>0.56000000000000005</v>
      </c>
      <c r="K6452" s="219">
        <v>22.44</v>
      </c>
      <c r="L6452" s="219">
        <v>16.55</v>
      </c>
      <c r="M6452" s="220" t="s">
        <v>1570</v>
      </c>
    </row>
    <row r="6453" spans="1:13">
      <c r="A6453" s="106" t="str">
        <f t="shared" si="101"/>
        <v xml:space="preserve">66500 </v>
      </c>
      <c r="B6453" s="164" t="s">
        <v>10455</v>
      </c>
      <c r="C6453" s="163"/>
      <c r="D6453" s="113" t="s">
        <v>1358</v>
      </c>
      <c r="F6453" t="s">
        <v>10456</v>
      </c>
      <c r="G6453" s="219">
        <v>3.83</v>
      </c>
      <c r="H6453" s="219" t="s">
        <v>37</v>
      </c>
      <c r="I6453" s="219">
        <v>7.66</v>
      </c>
      <c r="J6453" s="219">
        <v>0.3</v>
      </c>
      <c r="K6453" s="219" t="s">
        <v>37</v>
      </c>
      <c r="L6453" s="219">
        <v>11.79</v>
      </c>
      <c r="M6453" s="220" t="s">
        <v>1570</v>
      </c>
    </row>
    <row r="6454" spans="1:13">
      <c r="A6454" s="106" t="str">
        <f t="shared" si="101"/>
        <v xml:space="preserve">66505 </v>
      </c>
      <c r="B6454" s="164" t="s">
        <v>10457</v>
      </c>
      <c r="C6454" s="163"/>
      <c r="D6454" s="113" t="s">
        <v>1358</v>
      </c>
      <c r="F6454" t="s">
        <v>10456</v>
      </c>
      <c r="G6454" s="219">
        <v>4.22</v>
      </c>
      <c r="H6454" s="219" t="s">
        <v>37</v>
      </c>
      <c r="I6454" s="219">
        <v>8.27</v>
      </c>
      <c r="J6454" s="219">
        <v>0.33</v>
      </c>
      <c r="K6454" s="219" t="s">
        <v>37</v>
      </c>
      <c r="L6454" s="219">
        <v>12.82</v>
      </c>
      <c r="M6454" s="220" t="s">
        <v>1570</v>
      </c>
    </row>
    <row r="6455" spans="1:13">
      <c r="A6455" s="106" t="str">
        <f t="shared" si="101"/>
        <v xml:space="preserve">66600 </v>
      </c>
      <c r="B6455" s="164" t="s">
        <v>10458</v>
      </c>
      <c r="C6455" s="163"/>
      <c r="D6455" s="113" t="s">
        <v>1358</v>
      </c>
      <c r="F6455" t="s">
        <v>10459</v>
      </c>
      <c r="G6455" s="219">
        <v>10.119999999999999</v>
      </c>
      <c r="H6455" s="219" t="s">
        <v>37</v>
      </c>
      <c r="I6455" s="219">
        <v>16.05</v>
      </c>
      <c r="J6455" s="219">
        <v>0.79</v>
      </c>
      <c r="K6455" s="219" t="s">
        <v>37</v>
      </c>
      <c r="L6455" s="219">
        <v>26.96</v>
      </c>
      <c r="M6455" s="220" t="s">
        <v>1570</v>
      </c>
    </row>
    <row r="6456" spans="1:13">
      <c r="A6456" s="106" t="str">
        <f t="shared" si="101"/>
        <v xml:space="preserve">66605 </v>
      </c>
      <c r="B6456" s="164" t="s">
        <v>10460</v>
      </c>
      <c r="C6456" s="163"/>
      <c r="D6456" s="113" t="s">
        <v>1358</v>
      </c>
      <c r="F6456" t="s">
        <v>10461</v>
      </c>
      <c r="G6456" s="219">
        <v>14.22</v>
      </c>
      <c r="H6456" s="219" t="s">
        <v>37</v>
      </c>
      <c r="I6456" s="219">
        <v>17</v>
      </c>
      <c r="J6456" s="219">
        <v>1.1299999999999999</v>
      </c>
      <c r="K6456" s="219" t="s">
        <v>37</v>
      </c>
      <c r="L6456" s="219">
        <v>32.35</v>
      </c>
      <c r="M6456" s="220" t="s">
        <v>1570</v>
      </c>
    </row>
    <row r="6457" spans="1:13">
      <c r="A6457" s="106" t="str">
        <f t="shared" si="101"/>
        <v xml:space="preserve">66625 </v>
      </c>
      <c r="B6457" s="164" t="s">
        <v>10462</v>
      </c>
      <c r="C6457" s="163"/>
      <c r="D6457" s="113" t="s">
        <v>1358</v>
      </c>
      <c r="F6457" t="s">
        <v>10461</v>
      </c>
      <c r="G6457" s="219">
        <v>5.3</v>
      </c>
      <c r="H6457" s="219" t="s">
        <v>37</v>
      </c>
      <c r="I6457" s="219">
        <v>7.06</v>
      </c>
      <c r="J6457" s="219">
        <v>0.41</v>
      </c>
      <c r="K6457" s="219" t="s">
        <v>37</v>
      </c>
      <c r="L6457" s="219">
        <v>12.77</v>
      </c>
      <c r="M6457" s="220" t="s">
        <v>1570</v>
      </c>
    </row>
    <row r="6458" spans="1:13">
      <c r="A6458" s="106" t="str">
        <f t="shared" si="101"/>
        <v xml:space="preserve">66630 </v>
      </c>
      <c r="B6458" s="164" t="s">
        <v>10463</v>
      </c>
      <c r="C6458" s="163"/>
      <c r="D6458" s="113" t="s">
        <v>1358</v>
      </c>
      <c r="F6458" t="s">
        <v>10461</v>
      </c>
      <c r="G6458" s="219">
        <v>7.28</v>
      </c>
      <c r="H6458" s="219" t="s">
        <v>37</v>
      </c>
      <c r="I6458" s="219">
        <v>9.02</v>
      </c>
      <c r="J6458" s="219">
        <v>0.56999999999999995</v>
      </c>
      <c r="K6458" s="219" t="s">
        <v>37</v>
      </c>
      <c r="L6458" s="219">
        <v>16.87</v>
      </c>
      <c r="M6458" s="220" t="s">
        <v>1570</v>
      </c>
    </row>
    <row r="6459" spans="1:13">
      <c r="A6459" s="106" t="str">
        <f t="shared" si="101"/>
        <v xml:space="preserve">66635 </v>
      </c>
      <c r="B6459" s="164" t="s">
        <v>10464</v>
      </c>
      <c r="C6459" s="163"/>
      <c r="D6459" s="113" t="s">
        <v>1358</v>
      </c>
      <c r="F6459" t="s">
        <v>10461</v>
      </c>
      <c r="G6459" s="219">
        <v>7.37</v>
      </c>
      <c r="H6459" s="219" t="s">
        <v>37</v>
      </c>
      <c r="I6459" s="219">
        <v>9.08</v>
      </c>
      <c r="J6459" s="219">
        <v>0.56999999999999995</v>
      </c>
      <c r="K6459" s="219" t="s">
        <v>37</v>
      </c>
      <c r="L6459" s="219">
        <v>17.02</v>
      </c>
      <c r="M6459" s="220" t="s">
        <v>1570</v>
      </c>
    </row>
    <row r="6460" spans="1:13">
      <c r="A6460" s="106" t="str">
        <f t="shared" si="101"/>
        <v xml:space="preserve">66680 </v>
      </c>
      <c r="B6460" s="164" t="s">
        <v>10465</v>
      </c>
      <c r="C6460" s="163"/>
      <c r="D6460" s="113" t="s">
        <v>1358</v>
      </c>
      <c r="F6460" t="s">
        <v>10466</v>
      </c>
      <c r="G6460" s="219">
        <v>6.39</v>
      </c>
      <c r="H6460" s="219" t="s">
        <v>37</v>
      </c>
      <c r="I6460" s="219">
        <v>8.64</v>
      </c>
      <c r="J6460" s="219">
        <v>0.49</v>
      </c>
      <c r="K6460" s="219" t="s">
        <v>37</v>
      </c>
      <c r="L6460" s="219">
        <v>15.52</v>
      </c>
      <c r="M6460" s="220" t="s">
        <v>1570</v>
      </c>
    </row>
    <row r="6461" spans="1:13">
      <c r="A6461" s="106" t="str">
        <f t="shared" si="101"/>
        <v xml:space="preserve">66682 </v>
      </c>
      <c r="B6461" s="164" t="s">
        <v>10467</v>
      </c>
      <c r="C6461" s="163"/>
      <c r="D6461" s="113" t="s">
        <v>1358</v>
      </c>
      <c r="F6461" t="s">
        <v>10466</v>
      </c>
      <c r="G6461" s="219">
        <v>7.33</v>
      </c>
      <c r="H6461" s="219" t="s">
        <v>37</v>
      </c>
      <c r="I6461" s="219">
        <v>13.34</v>
      </c>
      <c r="J6461" s="219">
        <v>0.56999999999999995</v>
      </c>
      <c r="K6461" s="219" t="s">
        <v>37</v>
      </c>
      <c r="L6461" s="219">
        <v>21.24</v>
      </c>
      <c r="M6461" s="220" t="s">
        <v>1570</v>
      </c>
    </row>
    <row r="6462" spans="1:13">
      <c r="A6462" s="106" t="str">
        <f t="shared" si="101"/>
        <v xml:space="preserve">66700 </v>
      </c>
      <c r="B6462" s="164" t="s">
        <v>10468</v>
      </c>
      <c r="C6462" s="163"/>
      <c r="D6462" s="113" t="s">
        <v>1358</v>
      </c>
      <c r="F6462" t="s">
        <v>10469</v>
      </c>
      <c r="G6462" s="219">
        <v>5.14</v>
      </c>
      <c r="H6462" s="219">
        <v>7.98</v>
      </c>
      <c r="I6462" s="219">
        <v>6.11</v>
      </c>
      <c r="J6462" s="219">
        <v>0.4</v>
      </c>
      <c r="K6462" s="219">
        <v>13.52</v>
      </c>
      <c r="L6462" s="219">
        <v>11.65</v>
      </c>
      <c r="M6462" s="220" t="s">
        <v>1570</v>
      </c>
    </row>
    <row r="6463" spans="1:13">
      <c r="A6463" s="106" t="str">
        <f t="shared" si="101"/>
        <v xml:space="preserve">66710 </v>
      </c>
      <c r="B6463" s="164" t="s">
        <v>10470</v>
      </c>
      <c r="C6463" s="163"/>
      <c r="D6463" s="113" t="s">
        <v>1358</v>
      </c>
      <c r="F6463" t="s">
        <v>10471</v>
      </c>
      <c r="G6463" s="219">
        <v>5.14</v>
      </c>
      <c r="H6463" s="219">
        <v>7.67</v>
      </c>
      <c r="I6463" s="219">
        <v>6.1</v>
      </c>
      <c r="J6463" s="219">
        <v>0.4</v>
      </c>
      <c r="K6463" s="219">
        <v>13.21</v>
      </c>
      <c r="L6463" s="219">
        <v>11.64</v>
      </c>
      <c r="M6463" s="220" t="s">
        <v>1570</v>
      </c>
    </row>
    <row r="6464" spans="1:13">
      <c r="A6464" s="106" t="str">
        <f t="shared" si="101"/>
        <v xml:space="preserve">66711 </v>
      </c>
      <c r="B6464" s="164" t="s">
        <v>10472</v>
      </c>
      <c r="C6464" s="163"/>
      <c r="D6464" s="113" t="s">
        <v>1358</v>
      </c>
      <c r="F6464" t="s">
        <v>17739</v>
      </c>
      <c r="G6464" s="219">
        <v>5.62</v>
      </c>
      <c r="H6464" s="219" t="s">
        <v>37</v>
      </c>
      <c r="I6464" s="219">
        <v>9.0500000000000007</v>
      </c>
      <c r="J6464" s="219">
        <v>0.43</v>
      </c>
      <c r="K6464" s="219" t="s">
        <v>37</v>
      </c>
      <c r="L6464" s="219">
        <v>15.1</v>
      </c>
      <c r="M6464" s="220" t="s">
        <v>1570</v>
      </c>
    </row>
    <row r="6465" spans="1:13">
      <c r="A6465" s="106" t="str">
        <f t="shared" si="101"/>
        <v xml:space="preserve">66720 </v>
      </c>
      <c r="B6465" s="164" t="s">
        <v>10473</v>
      </c>
      <c r="C6465" s="163"/>
      <c r="D6465" s="113" t="s">
        <v>1358</v>
      </c>
      <c r="F6465" t="s">
        <v>10469</v>
      </c>
      <c r="G6465" s="219">
        <v>4.75</v>
      </c>
      <c r="H6465" s="219">
        <v>8.8800000000000008</v>
      </c>
      <c r="I6465" s="219">
        <v>7.14</v>
      </c>
      <c r="J6465" s="219">
        <v>0.38</v>
      </c>
      <c r="K6465" s="219">
        <v>14.01</v>
      </c>
      <c r="L6465" s="219">
        <v>12.27</v>
      </c>
      <c r="M6465" s="220" t="s">
        <v>1570</v>
      </c>
    </row>
    <row r="6466" spans="1:13">
      <c r="A6466" s="106" t="str">
        <f t="shared" si="101"/>
        <v xml:space="preserve">66740 </v>
      </c>
      <c r="B6466" s="164" t="s">
        <v>10474</v>
      </c>
      <c r="C6466" s="163"/>
      <c r="D6466" s="113" t="s">
        <v>1358</v>
      </c>
      <c r="F6466" t="s">
        <v>10469</v>
      </c>
      <c r="G6466" s="219">
        <v>5.14</v>
      </c>
      <c r="H6466" s="219">
        <v>7.59</v>
      </c>
      <c r="I6466" s="219">
        <v>6.11</v>
      </c>
      <c r="J6466" s="219">
        <v>0.4</v>
      </c>
      <c r="K6466" s="219">
        <v>13.13</v>
      </c>
      <c r="L6466" s="219">
        <v>11.65</v>
      </c>
      <c r="M6466" s="220" t="s">
        <v>1570</v>
      </c>
    </row>
    <row r="6467" spans="1:13">
      <c r="A6467" s="106" t="str">
        <f t="shared" ref="A6467:A6530" si="102">B6467&amp;" "&amp;C6467</f>
        <v xml:space="preserve">66761 </v>
      </c>
      <c r="B6467" s="164" t="s">
        <v>10475</v>
      </c>
      <c r="C6467" s="163"/>
      <c r="D6467" s="113" t="s">
        <v>1358</v>
      </c>
      <c r="F6467" t="s">
        <v>10476</v>
      </c>
      <c r="G6467" s="219">
        <v>3</v>
      </c>
      <c r="H6467" s="219">
        <v>5.69</v>
      </c>
      <c r="I6467" s="219">
        <v>3.79</v>
      </c>
      <c r="J6467" s="219">
        <v>0.24</v>
      </c>
      <c r="K6467" s="219">
        <v>8.93</v>
      </c>
      <c r="L6467" s="219">
        <v>7.03</v>
      </c>
      <c r="M6467" s="220" t="s">
        <v>1474</v>
      </c>
    </row>
    <row r="6468" spans="1:13">
      <c r="A6468" s="106" t="str">
        <f t="shared" si="102"/>
        <v xml:space="preserve">66762 </v>
      </c>
      <c r="B6468" s="164" t="s">
        <v>10477</v>
      </c>
      <c r="C6468" s="163"/>
      <c r="D6468" s="113" t="s">
        <v>1358</v>
      </c>
      <c r="F6468" t="s">
        <v>10476</v>
      </c>
      <c r="G6468" s="219">
        <v>5.38</v>
      </c>
      <c r="H6468" s="219">
        <v>8.4600000000000009</v>
      </c>
      <c r="I6468" s="219">
        <v>6.84</v>
      </c>
      <c r="J6468" s="219">
        <v>0.41</v>
      </c>
      <c r="K6468" s="219">
        <v>14.25</v>
      </c>
      <c r="L6468" s="219">
        <v>12.63</v>
      </c>
      <c r="M6468" s="220" t="s">
        <v>1570</v>
      </c>
    </row>
    <row r="6469" spans="1:13">
      <c r="A6469" s="106" t="str">
        <f t="shared" si="102"/>
        <v xml:space="preserve">66770 </v>
      </c>
      <c r="B6469" s="164" t="s">
        <v>10478</v>
      </c>
      <c r="C6469" s="163"/>
      <c r="D6469" s="113" t="s">
        <v>1358</v>
      </c>
      <c r="F6469" t="s">
        <v>10479</v>
      </c>
      <c r="G6469" s="219">
        <v>6.13</v>
      </c>
      <c r="H6469" s="219">
        <v>9.2100000000000009</v>
      </c>
      <c r="I6469" s="219">
        <v>7.72</v>
      </c>
      <c r="J6469" s="219">
        <v>0.47</v>
      </c>
      <c r="K6469" s="219">
        <v>15.81</v>
      </c>
      <c r="L6469" s="219">
        <v>14.32</v>
      </c>
      <c r="M6469" s="220" t="s">
        <v>1570</v>
      </c>
    </row>
    <row r="6470" spans="1:13">
      <c r="A6470" s="106" t="str">
        <f t="shared" si="102"/>
        <v xml:space="preserve">66820 </v>
      </c>
      <c r="B6470" s="164" t="s">
        <v>10480</v>
      </c>
      <c r="C6470" s="163"/>
      <c r="D6470" s="113" t="s">
        <v>1358</v>
      </c>
      <c r="F6470" t="s">
        <v>10481</v>
      </c>
      <c r="G6470" s="219">
        <v>4.01</v>
      </c>
      <c r="H6470" s="219" t="s">
        <v>37</v>
      </c>
      <c r="I6470" s="219">
        <v>9.69</v>
      </c>
      <c r="J6470" s="219">
        <v>0.31</v>
      </c>
      <c r="K6470" s="219" t="s">
        <v>37</v>
      </c>
      <c r="L6470" s="219">
        <v>14.01</v>
      </c>
      <c r="M6470" s="220" t="s">
        <v>1570</v>
      </c>
    </row>
    <row r="6471" spans="1:13">
      <c r="A6471" s="106" t="str">
        <f t="shared" si="102"/>
        <v xml:space="preserve">66821 </v>
      </c>
      <c r="B6471" s="164" t="s">
        <v>10482</v>
      </c>
      <c r="C6471" s="163"/>
      <c r="D6471" s="113" t="s">
        <v>1358</v>
      </c>
      <c r="F6471" t="s">
        <v>10483</v>
      </c>
      <c r="G6471" s="219">
        <v>3.42</v>
      </c>
      <c r="H6471" s="219">
        <v>6.31</v>
      </c>
      <c r="I6471" s="219">
        <v>5.62</v>
      </c>
      <c r="J6471" s="219">
        <v>0.25</v>
      </c>
      <c r="K6471" s="219">
        <v>9.98</v>
      </c>
      <c r="L6471" s="219">
        <v>9.2899999999999991</v>
      </c>
      <c r="M6471" s="220" t="s">
        <v>1570</v>
      </c>
    </row>
    <row r="6472" spans="1:13">
      <c r="A6472" s="106" t="str">
        <f t="shared" si="102"/>
        <v xml:space="preserve">66825 </v>
      </c>
      <c r="B6472" s="164" t="s">
        <v>10484</v>
      </c>
      <c r="C6472" s="163"/>
      <c r="D6472" s="113" t="s">
        <v>1358</v>
      </c>
      <c r="F6472" t="s">
        <v>10485</v>
      </c>
      <c r="G6472" s="219">
        <v>9.01</v>
      </c>
      <c r="H6472" s="219" t="s">
        <v>37</v>
      </c>
      <c r="I6472" s="219">
        <v>15.1</v>
      </c>
      <c r="J6472" s="219">
        <v>0.71</v>
      </c>
      <c r="K6472" s="219" t="s">
        <v>37</v>
      </c>
      <c r="L6472" s="219">
        <v>24.82</v>
      </c>
      <c r="M6472" s="220" t="s">
        <v>1570</v>
      </c>
    </row>
    <row r="6473" spans="1:13">
      <c r="A6473" s="106" t="str">
        <f t="shared" si="102"/>
        <v xml:space="preserve">66830 </v>
      </c>
      <c r="B6473" s="164" t="s">
        <v>10486</v>
      </c>
      <c r="C6473" s="163"/>
      <c r="D6473" s="113" t="s">
        <v>1358</v>
      </c>
      <c r="F6473" t="s">
        <v>10487</v>
      </c>
      <c r="G6473" s="219">
        <v>9.4700000000000006</v>
      </c>
      <c r="H6473" s="219" t="s">
        <v>37</v>
      </c>
      <c r="I6473" s="219">
        <v>10.87</v>
      </c>
      <c r="J6473" s="219">
        <v>0.74</v>
      </c>
      <c r="K6473" s="219" t="s">
        <v>37</v>
      </c>
      <c r="L6473" s="219">
        <v>21.08</v>
      </c>
      <c r="M6473" s="220" t="s">
        <v>1570</v>
      </c>
    </row>
    <row r="6474" spans="1:13">
      <c r="A6474" s="106" t="str">
        <f t="shared" si="102"/>
        <v xml:space="preserve">66840 </v>
      </c>
      <c r="B6474" s="164" t="s">
        <v>10488</v>
      </c>
      <c r="C6474" s="163"/>
      <c r="D6474" s="113" t="s">
        <v>1358</v>
      </c>
      <c r="F6474" t="s">
        <v>10489</v>
      </c>
      <c r="G6474" s="219">
        <v>9.18</v>
      </c>
      <c r="H6474" s="219" t="s">
        <v>37</v>
      </c>
      <c r="I6474" s="219">
        <v>10.68</v>
      </c>
      <c r="J6474" s="219">
        <v>0.72</v>
      </c>
      <c r="K6474" s="219" t="s">
        <v>37</v>
      </c>
      <c r="L6474" s="219">
        <v>20.58</v>
      </c>
      <c r="M6474" s="220" t="s">
        <v>1570</v>
      </c>
    </row>
    <row r="6475" spans="1:13">
      <c r="A6475" s="106" t="str">
        <f t="shared" si="102"/>
        <v xml:space="preserve">66850 </v>
      </c>
      <c r="B6475" s="164" t="s">
        <v>10490</v>
      </c>
      <c r="C6475" s="163"/>
      <c r="D6475" s="113" t="s">
        <v>1358</v>
      </c>
      <c r="F6475" t="s">
        <v>10489</v>
      </c>
      <c r="G6475" s="219">
        <v>10.55</v>
      </c>
      <c r="H6475" s="219" t="s">
        <v>37</v>
      </c>
      <c r="I6475" s="219">
        <v>12.03</v>
      </c>
      <c r="J6475" s="219">
        <v>0.82</v>
      </c>
      <c r="K6475" s="219" t="s">
        <v>37</v>
      </c>
      <c r="L6475" s="219">
        <v>23.4</v>
      </c>
      <c r="M6475" s="220" t="s">
        <v>1570</v>
      </c>
    </row>
    <row r="6476" spans="1:13">
      <c r="A6476" s="106" t="str">
        <f t="shared" si="102"/>
        <v xml:space="preserve">66852 </v>
      </c>
      <c r="B6476" s="164" t="s">
        <v>10491</v>
      </c>
      <c r="C6476" s="163"/>
      <c r="D6476" s="113" t="s">
        <v>1358</v>
      </c>
      <c r="F6476" t="s">
        <v>10489</v>
      </c>
      <c r="G6476" s="219">
        <v>11.41</v>
      </c>
      <c r="H6476" s="219" t="s">
        <v>37</v>
      </c>
      <c r="I6476" s="219">
        <v>12.58</v>
      </c>
      <c r="J6476" s="219">
        <v>0.9</v>
      </c>
      <c r="K6476" s="219" t="s">
        <v>37</v>
      </c>
      <c r="L6476" s="219">
        <v>24.89</v>
      </c>
      <c r="M6476" s="220" t="s">
        <v>1570</v>
      </c>
    </row>
    <row r="6477" spans="1:13">
      <c r="A6477" s="106" t="str">
        <f t="shared" si="102"/>
        <v xml:space="preserve">66920 </v>
      </c>
      <c r="B6477" s="164" t="s">
        <v>10492</v>
      </c>
      <c r="C6477" s="163"/>
      <c r="D6477" s="113" t="s">
        <v>1358</v>
      </c>
      <c r="F6477" t="s">
        <v>10493</v>
      </c>
      <c r="G6477" s="219">
        <v>10.130000000000001</v>
      </c>
      <c r="H6477" s="219" t="s">
        <v>37</v>
      </c>
      <c r="I6477" s="219">
        <v>11.3</v>
      </c>
      <c r="J6477" s="219">
        <v>0.79</v>
      </c>
      <c r="K6477" s="219" t="s">
        <v>37</v>
      </c>
      <c r="L6477" s="219">
        <v>22.22</v>
      </c>
      <c r="M6477" s="220" t="s">
        <v>1570</v>
      </c>
    </row>
    <row r="6478" spans="1:13">
      <c r="A6478" s="106" t="str">
        <f t="shared" si="102"/>
        <v xml:space="preserve">66930 </v>
      </c>
      <c r="B6478" s="164" t="s">
        <v>10494</v>
      </c>
      <c r="C6478" s="163"/>
      <c r="D6478" s="113" t="s">
        <v>1358</v>
      </c>
      <c r="F6478" t="s">
        <v>10493</v>
      </c>
      <c r="G6478" s="219">
        <v>11.61</v>
      </c>
      <c r="H6478" s="219" t="s">
        <v>37</v>
      </c>
      <c r="I6478" s="219">
        <v>12.91</v>
      </c>
      <c r="J6478" s="219">
        <v>0.92</v>
      </c>
      <c r="K6478" s="219" t="s">
        <v>37</v>
      </c>
      <c r="L6478" s="219">
        <v>25.44</v>
      </c>
      <c r="M6478" s="220" t="s">
        <v>1570</v>
      </c>
    </row>
    <row r="6479" spans="1:13">
      <c r="A6479" s="106" t="str">
        <f t="shared" si="102"/>
        <v xml:space="preserve">66940 </v>
      </c>
      <c r="B6479" s="164" t="s">
        <v>10495</v>
      </c>
      <c r="C6479" s="163"/>
      <c r="D6479" s="113" t="s">
        <v>1358</v>
      </c>
      <c r="F6479" t="s">
        <v>10493</v>
      </c>
      <c r="G6479" s="219">
        <v>10.37</v>
      </c>
      <c r="H6479" s="219" t="s">
        <v>37</v>
      </c>
      <c r="I6479" s="219">
        <v>12.12</v>
      </c>
      <c r="J6479" s="219">
        <v>0.81</v>
      </c>
      <c r="K6479" s="219" t="s">
        <v>37</v>
      </c>
      <c r="L6479" s="219">
        <v>23.3</v>
      </c>
      <c r="M6479" s="220" t="s">
        <v>1570</v>
      </c>
    </row>
    <row r="6480" spans="1:13">
      <c r="A6480" s="106" t="str">
        <f t="shared" si="102"/>
        <v xml:space="preserve">66982 </v>
      </c>
      <c r="B6480" s="164" t="s">
        <v>10496</v>
      </c>
      <c r="C6480" s="163"/>
      <c r="D6480" s="113" t="s">
        <v>1358</v>
      </c>
      <c r="F6480" t="s">
        <v>17740</v>
      </c>
      <c r="G6480" s="219">
        <v>10.25</v>
      </c>
      <c r="H6480" s="219" t="s">
        <v>37</v>
      </c>
      <c r="I6480" s="219">
        <v>11.07</v>
      </c>
      <c r="J6480" s="219">
        <v>0.79</v>
      </c>
      <c r="K6480" s="219" t="s">
        <v>37</v>
      </c>
      <c r="L6480" s="219">
        <v>22.11</v>
      </c>
      <c r="M6480" s="220" t="s">
        <v>1570</v>
      </c>
    </row>
    <row r="6481" spans="1:13">
      <c r="A6481" s="106" t="str">
        <f t="shared" si="102"/>
        <v xml:space="preserve">66983 </v>
      </c>
      <c r="B6481" s="164" t="s">
        <v>10497</v>
      </c>
      <c r="C6481" s="163"/>
      <c r="D6481" s="113" t="s">
        <v>664</v>
      </c>
      <c r="F6481" t="s">
        <v>10498</v>
      </c>
      <c r="G6481" s="219">
        <v>0</v>
      </c>
      <c r="H6481" s="219">
        <v>0</v>
      </c>
      <c r="I6481" s="219">
        <v>0</v>
      </c>
      <c r="J6481" s="219">
        <v>0</v>
      </c>
      <c r="K6481" s="219">
        <v>0</v>
      </c>
      <c r="L6481" s="219">
        <v>0</v>
      </c>
      <c r="M6481" s="220" t="s">
        <v>1570</v>
      </c>
    </row>
    <row r="6482" spans="1:13">
      <c r="A6482" s="106" t="str">
        <f t="shared" si="102"/>
        <v xml:space="preserve">66984 </v>
      </c>
      <c r="B6482" s="164" t="s">
        <v>10499</v>
      </c>
      <c r="C6482" s="163"/>
      <c r="D6482" s="113" t="s">
        <v>1358</v>
      </c>
      <c r="F6482" t="s">
        <v>17741</v>
      </c>
      <c r="G6482" s="219">
        <v>7.35</v>
      </c>
      <c r="H6482" s="219" t="s">
        <v>37</v>
      </c>
      <c r="I6482" s="219">
        <v>8.24</v>
      </c>
      <c r="J6482" s="219">
        <v>0.55000000000000004</v>
      </c>
      <c r="K6482" s="219" t="s">
        <v>37</v>
      </c>
      <c r="L6482" s="219">
        <v>16.14</v>
      </c>
      <c r="M6482" s="220" t="s">
        <v>1570</v>
      </c>
    </row>
    <row r="6483" spans="1:13">
      <c r="A6483" s="106" t="str">
        <f t="shared" si="102"/>
        <v xml:space="preserve">66985 </v>
      </c>
      <c r="B6483" s="164" t="s">
        <v>10500</v>
      </c>
      <c r="C6483" s="163"/>
      <c r="D6483" s="113" t="s">
        <v>1358</v>
      </c>
      <c r="F6483" t="s">
        <v>10501</v>
      </c>
      <c r="G6483" s="219">
        <v>9.98</v>
      </c>
      <c r="H6483" s="219" t="s">
        <v>37</v>
      </c>
      <c r="I6483" s="219">
        <v>12.1</v>
      </c>
      <c r="J6483" s="219">
        <v>0.77</v>
      </c>
      <c r="K6483" s="219" t="s">
        <v>37</v>
      </c>
      <c r="L6483" s="219">
        <v>22.85</v>
      </c>
      <c r="M6483" s="220" t="s">
        <v>1570</v>
      </c>
    </row>
    <row r="6484" spans="1:13">
      <c r="A6484" s="106" t="str">
        <f t="shared" si="102"/>
        <v xml:space="preserve">66986 </v>
      </c>
      <c r="B6484" s="164" t="s">
        <v>10502</v>
      </c>
      <c r="C6484" s="163"/>
      <c r="D6484" s="113" t="s">
        <v>1358</v>
      </c>
      <c r="F6484" t="s">
        <v>10503</v>
      </c>
      <c r="G6484" s="219">
        <v>12.26</v>
      </c>
      <c r="H6484" s="219" t="s">
        <v>37</v>
      </c>
      <c r="I6484" s="219">
        <v>13.55</v>
      </c>
      <c r="J6484" s="219">
        <v>0.96</v>
      </c>
      <c r="K6484" s="219" t="s">
        <v>37</v>
      </c>
      <c r="L6484" s="219">
        <v>26.77</v>
      </c>
      <c r="M6484" s="220" t="s">
        <v>1570</v>
      </c>
    </row>
    <row r="6485" spans="1:13">
      <c r="A6485" s="106" t="str">
        <f t="shared" si="102"/>
        <v xml:space="preserve">66987 </v>
      </c>
      <c r="B6485" s="164" t="s">
        <v>17742</v>
      </c>
      <c r="C6485" s="163"/>
      <c r="D6485" s="113" t="s">
        <v>664</v>
      </c>
      <c r="F6485" t="s">
        <v>10427</v>
      </c>
      <c r="G6485" s="219">
        <v>0</v>
      </c>
      <c r="H6485" s="219">
        <v>0</v>
      </c>
      <c r="I6485" s="219">
        <v>0</v>
      </c>
      <c r="J6485" s="219">
        <v>0</v>
      </c>
      <c r="K6485" s="219">
        <v>0</v>
      </c>
      <c r="L6485" s="219">
        <v>0</v>
      </c>
      <c r="M6485" s="220" t="s">
        <v>1570</v>
      </c>
    </row>
    <row r="6486" spans="1:13">
      <c r="A6486" s="106" t="str">
        <f t="shared" si="102"/>
        <v xml:space="preserve">66988 </v>
      </c>
      <c r="B6486" s="164" t="s">
        <v>17743</v>
      </c>
      <c r="C6486" s="163"/>
      <c r="D6486" s="113" t="s">
        <v>664</v>
      </c>
      <c r="F6486" t="s">
        <v>10428</v>
      </c>
      <c r="G6486" s="219">
        <v>0</v>
      </c>
      <c r="H6486" s="219">
        <v>0</v>
      </c>
      <c r="I6486" s="219">
        <v>0</v>
      </c>
      <c r="J6486" s="219">
        <v>0</v>
      </c>
      <c r="K6486" s="219">
        <v>0</v>
      </c>
      <c r="L6486" s="219">
        <v>0</v>
      </c>
      <c r="M6486" s="220" t="s">
        <v>1570</v>
      </c>
    </row>
    <row r="6487" spans="1:13">
      <c r="A6487" s="106" t="str">
        <f t="shared" si="102"/>
        <v xml:space="preserve">66989 </v>
      </c>
      <c r="B6487" s="164" t="s">
        <v>18437</v>
      </c>
      <c r="C6487" s="163"/>
      <c r="D6487" s="113" t="s">
        <v>1358</v>
      </c>
      <c r="F6487" t="s">
        <v>18436</v>
      </c>
      <c r="G6487" s="219">
        <v>12.13</v>
      </c>
      <c r="H6487" s="219" t="s">
        <v>37</v>
      </c>
      <c r="I6487" s="219">
        <v>12.29</v>
      </c>
      <c r="J6487" s="219">
        <v>0.95</v>
      </c>
      <c r="K6487" s="219" t="s">
        <v>37</v>
      </c>
      <c r="L6487" s="219">
        <v>25.37</v>
      </c>
      <c r="M6487" s="220" t="s">
        <v>1570</v>
      </c>
    </row>
    <row r="6488" spans="1:13">
      <c r="A6488" s="106" t="str">
        <f t="shared" si="102"/>
        <v xml:space="preserve">66990 </v>
      </c>
      <c r="B6488" s="164" t="s">
        <v>10504</v>
      </c>
      <c r="C6488" s="163"/>
      <c r="D6488" s="113" t="s">
        <v>1358</v>
      </c>
      <c r="F6488" t="s">
        <v>10505</v>
      </c>
      <c r="G6488" s="219">
        <v>1.51</v>
      </c>
      <c r="H6488" s="219" t="s">
        <v>37</v>
      </c>
      <c r="I6488" s="219">
        <v>0.97</v>
      </c>
      <c r="J6488" s="219">
        <v>0.12</v>
      </c>
      <c r="K6488" s="219" t="s">
        <v>37</v>
      </c>
      <c r="L6488" s="219">
        <v>2.6</v>
      </c>
      <c r="M6488" s="220" t="s">
        <v>1125</v>
      </c>
    </row>
    <row r="6489" spans="1:13">
      <c r="A6489" s="106" t="str">
        <f t="shared" si="102"/>
        <v xml:space="preserve">66991 </v>
      </c>
      <c r="B6489" s="164" t="s">
        <v>18435</v>
      </c>
      <c r="C6489" s="163"/>
      <c r="D6489" s="113" t="s">
        <v>1358</v>
      </c>
      <c r="F6489" t="s">
        <v>18434</v>
      </c>
      <c r="G6489" s="219">
        <v>9.23</v>
      </c>
      <c r="H6489" s="219" t="s">
        <v>37</v>
      </c>
      <c r="I6489" s="219">
        <v>10.35</v>
      </c>
      <c r="J6489" s="219">
        <v>0.7</v>
      </c>
      <c r="K6489" s="219" t="s">
        <v>37</v>
      </c>
      <c r="L6489" s="219">
        <v>20.28</v>
      </c>
      <c r="M6489" s="220" t="s">
        <v>1570</v>
      </c>
    </row>
    <row r="6490" spans="1:13">
      <c r="A6490" s="106" t="str">
        <f t="shared" si="102"/>
        <v xml:space="preserve">66999 </v>
      </c>
      <c r="B6490" s="164" t="s">
        <v>10506</v>
      </c>
      <c r="C6490" s="163"/>
      <c r="D6490" s="113" t="s">
        <v>664</v>
      </c>
      <c r="F6490" t="s">
        <v>19113</v>
      </c>
      <c r="G6490" s="219">
        <v>0</v>
      </c>
      <c r="H6490" s="219">
        <v>0</v>
      </c>
      <c r="I6490" s="219">
        <v>0</v>
      </c>
      <c r="J6490" s="219">
        <v>0</v>
      </c>
      <c r="K6490" s="219">
        <v>0</v>
      </c>
      <c r="L6490" s="219">
        <v>0</v>
      </c>
      <c r="M6490" s="220" t="s">
        <v>991</v>
      </c>
    </row>
    <row r="6491" spans="1:13">
      <c r="A6491" s="106" t="str">
        <f t="shared" si="102"/>
        <v xml:space="preserve">67005 </v>
      </c>
      <c r="B6491" s="164" t="s">
        <v>10507</v>
      </c>
      <c r="C6491" s="163"/>
      <c r="D6491" s="113" t="s">
        <v>1358</v>
      </c>
      <c r="F6491" t="s">
        <v>10508</v>
      </c>
      <c r="G6491" s="219">
        <v>5.89</v>
      </c>
      <c r="H6491" s="219" t="s">
        <v>37</v>
      </c>
      <c r="I6491" s="219">
        <v>7.87</v>
      </c>
      <c r="J6491" s="219">
        <v>0.45</v>
      </c>
      <c r="K6491" s="219" t="s">
        <v>37</v>
      </c>
      <c r="L6491" s="219">
        <v>14.21</v>
      </c>
      <c r="M6491" s="220" t="s">
        <v>1570</v>
      </c>
    </row>
    <row r="6492" spans="1:13">
      <c r="A6492" s="106" t="str">
        <f t="shared" si="102"/>
        <v xml:space="preserve">67010 </v>
      </c>
      <c r="B6492" s="164" t="s">
        <v>10509</v>
      </c>
      <c r="C6492" s="163"/>
      <c r="D6492" s="113" t="s">
        <v>1358</v>
      </c>
      <c r="F6492" t="s">
        <v>10508</v>
      </c>
      <c r="G6492" s="219">
        <v>7.06</v>
      </c>
      <c r="H6492" s="219" t="s">
        <v>37</v>
      </c>
      <c r="I6492" s="219">
        <v>8.6300000000000008</v>
      </c>
      <c r="J6492" s="219">
        <v>0.55000000000000004</v>
      </c>
      <c r="K6492" s="219" t="s">
        <v>37</v>
      </c>
      <c r="L6492" s="219">
        <v>16.239999999999998</v>
      </c>
      <c r="M6492" s="220" t="s">
        <v>1570</v>
      </c>
    </row>
    <row r="6493" spans="1:13">
      <c r="A6493" s="106" t="str">
        <f t="shared" si="102"/>
        <v xml:space="preserve">67015 </v>
      </c>
      <c r="B6493" s="164" t="s">
        <v>10510</v>
      </c>
      <c r="C6493" s="163"/>
      <c r="D6493" s="113" t="s">
        <v>1358</v>
      </c>
      <c r="F6493" t="s">
        <v>10511</v>
      </c>
      <c r="G6493" s="219">
        <v>7.14</v>
      </c>
      <c r="H6493" s="219" t="s">
        <v>37</v>
      </c>
      <c r="I6493" s="219">
        <v>10.31</v>
      </c>
      <c r="J6493" s="219">
        <v>0.55000000000000004</v>
      </c>
      <c r="K6493" s="219" t="s">
        <v>37</v>
      </c>
      <c r="L6493" s="219">
        <v>18</v>
      </c>
      <c r="M6493" s="220" t="s">
        <v>1570</v>
      </c>
    </row>
    <row r="6494" spans="1:13">
      <c r="A6494" s="106" t="str">
        <f t="shared" si="102"/>
        <v xml:space="preserve">67025 </v>
      </c>
      <c r="B6494" s="164" t="s">
        <v>10512</v>
      </c>
      <c r="C6494" s="163"/>
      <c r="D6494" s="113" t="s">
        <v>1358</v>
      </c>
      <c r="F6494" t="s">
        <v>10513</v>
      </c>
      <c r="G6494" s="219">
        <v>8.11</v>
      </c>
      <c r="H6494" s="219">
        <v>13.34</v>
      </c>
      <c r="I6494" s="219">
        <v>10</v>
      </c>
      <c r="J6494" s="219">
        <v>0.63</v>
      </c>
      <c r="K6494" s="219">
        <v>22.08</v>
      </c>
      <c r="L6494" s="219">
        <v>18.739999999999998</v>
      </c>
      <c r="M6494" s="220" t="s">
        <v>1570</v>
      </c>
    </row>
    <row r="6495" spans="1:13">
      <c r="A6495" s="106" t="str">
        <f t="shared" si="102"/>
        <v xml:space="preserve">67027 </v>
      </c>
      <c r="B6495" s="164" t="s">
        <v>10514</v>
      </c>
      <c r="C6495" s="163"/>
      <c r="D6495" s="113" t="s">
        <v>1358</v>
      </c>
      <c r="F6495" t="s">
        <v>10515</v>
      </c>
      <c r="G6495" s="219">
        <v>11.62</v>
      </c>
      <c r="H6495" s="219" t="s">
        <v>37</v>
      </c>
      <c r="I6495" s="219">
        <v>12.59</v>
      </c>
      <c r="J6495" s="219">
        <v>0.92</v>
      </c>
      <c r="K6495" s="219" t="s">
        <v>37</v>
      </c>
      <c r="L6495" s="219">
        <v>25.13</v>
      </c>
      <c r="M6495" s="220" t="s">
        <v>1570</v>
      </c>
    </row>
    <row r="6496" spans="1:13">
      <c r="A6496" s="106" t="str">
        <f t="shared" si="102"/>
        <v xml:space="preserve">67028 </v>
      </c>
      <c r="B6496" s="164" t="s">
        <v>10516</v>
      </c>
      <c r="C6496" s="163"/>
      <c r="D6496" s="113" t="s">
        <v>1358</v>
      </c>
      <c r="F6496" t="s">
        <v>10517</v>
      </c>
      <c r="G6496" s="219">
        <v>1.44</v>
      </c>
      <c r="H6496" s="219">
        <v>1.82</v>
      </c>
      <c r="I6496" s="219">
        <v>1.1599999999999999</v>
      </c>
      <c r="J6496" s="219">
        <v>0.11</v>
      </c>
      <c r="K6496" s="219">
        <v>3.37</v>
      </c>
      <c r="L6496" s="219">
        <v>2.71</v>
      </c>
      <c r="M6496" s="220" t="s">
        <v>1324</v>
      </c>
    </row>
    <row r="6497" spans="1:13">
      <c r="A6497" s="106" t="str">
        <f t="shared" si="102"/>
        <v xml:space="preserve">67030 </v>
      </c>
      <c r="B6497" s="164" t="s">
        <v>10518</v>
      </c>
      <c r="C6497" s="163"/>
      <c r="D6497" s="113" t="s">
        <v>1358</v>
      </c>
      <c r="F6497" t="s">
        <v>10519</v>
      </c>
      <c r="G6497" s="219">
        <v>6.11</v>
      </c>
      <c r="H6497" s="219" t="s">
        <v>37</v>
      </c>
      <c r="I6497" s="219">
        <v>10.050000000000001</v>
      </c>
      <c r="J6497" s="219">
        <v>0.47</v>
      </c>
      <c r="K6497" s="219" t="s">
        <v>37</v>
      </c>
      <c r="L6497" s="219">
        <v>16.63</v>
      </c>
      <c r="M6497" s="220" t="s">
        <v>1570</v>
      </c>
    </row>
    <row r="6498" spans="1:13">
      <c r="A6498" s="106" t="str">
        <f t="shared" si="102"/>
        <v xml:space="preserve">67031 </v>
      </c>
      <c r="B6498" s="164" t="s">
        <v>10520</v>
      </c>
      <c r="C6498" s="163"/>
      <c r="D6498" s="113" t="s">
        <v>1358</v>
      </c>
      <c r="F6498" t="s">
        <v>10521</v>
      </c>
      <c r="G6498" s="219">
        <v>4.47</v>
      </c>
      <c r="H6498" s="219">
        <v>6.77</v>
      </c>
      <c r="I6498" s="219">
        <v>5.7</v>
      </c>
      <c r="J6498" s="219">
        <v>0.34</v>
      </c>
      <c r="K6498" s="219">
        <v>11.58</v>
      </c>
      <c r="L6498" s="219">
        <v>10.51</v>
      </c>
      <c r="M6498" s="220" t="s">
        <v>1570</v>
      </c>
    </row>
    <row r="6499" spans="1:13">
      <c r="A6499" s="106" t="str">
        <f t="shared" si="102"/>
        <v xml:space="preserve">67036 </v>
      </c>
      <c r="B6499" s="164" t="s">
        <v>10522</v>
      </c>
      <c r="C6499" s="163"/>
      <c r="D6499" s="113" t="s">
        <v>1358</v>
      </c>
      <c r="F6499" t="s">
        <v>10523</v>
      </c>
      <c r="G6499" s="219">
        <v>12.13</v>
      </c>
      <c r="H6499" s="219" t="s">
        <v>37</v>
      </c>
      <c r="I6499" s="219">
        <v>13.5</v>
      </c>
      <c r="J6499" s="219">
        <v>0.96</v>
      </c>
      <c r="K6499" s="219" t="s">
        <v>37</v>
      </c>
      <c r="L6499" s="219">
        <v>26.59</v>
      </c>
      <c r="M6499" s="220" t="s">
        <v>1570</v>
      </c>
    </row>
    <row r="6500" spans="1:13">
      <c r="A6500" s="106" t="str">
        <f t="shared" si="102"/>
        <v xml:space="preserve">67039 </v>
      </c>
      <c r="B6500" s="164" t="s">
        <v>10524</v>
      </c>
      <c r="C6500" s="163"/>
      <c r="D6500" s="113" t="s">
        <v>1358</v>
      </c>
      <c r="F6500" t="s">
        <v>10525</v>
      </c>
      <c r="G6500" s="219">
        <v>13.2</v>
      </c>
      <c r="H6500" s="219" t="s">
        <v>37</v>
      </c>
      <c r="I6500" s="219">
        <v>14.19</v>
      </c>
      <c r="J6500" s="219">
        <v>1.05</v>
      </c>
      <c r="K6500" s="219" t="s">
        <v>37</v>
      </c>
      <c r="L6500" s="219">
        <v>28.44</v>
      </c>
      <c r="M6500" s="220" t="s">
        <v>1570</v>
      </c>
    </row>
    <row r="6501" spans="1:13">
      <c r="A6501" s="106" t="str">
        <f t="shared" si="102"/>
        <v xml:space="preserve">67040 </v>
      </c>
      <c r="B6501" s="164" t="s">
        <v>10526</v>
      </c>
      <c r="C6501" s="163"/>
      <c r="D6501" s="113" t="s">
        <v>1358</v>
      </c>
      <c r="F6501" t="s">
        <v>10525</v>
      </c>
      <c r="G6501" s="219">
        <v>14.5</v>
      </c>
      <c r="H6501" s="219" t="s">
        <v>37</v>
      </c>
      <c r="I6501" s="219">
        <v>15.02</v>
      </c>
      <c r="J6501" s="219">
        <v>1.1599999999999999</v>
      </c>
      <c r="K6501" s="219" t="s">
        <v>37</v>
      </c>
      <c r="L6501" s="219">
        <v>30.68</v>
      </c>
      <c r="M6501" s="220" t="s">
        <v>1570</v>
      </c>
    </row>
    <row r="6502" spans="1:13">
      <c r="A6502" s="106" t="str">
        <f t="shared" si="102"/>
        <v xml:space="preserve">67041 </v>
      </c>
      <c r="B6502" s="164" t="s">
        <v>10527</v>
      </c>
      <c r="C6502" s="163"/>
      <c r="D6502" s="113" t="s">
        <v>1358</v>
      </c>
      <c r="F6502" t="s">
        <v>10528</v>
      </c>
      <c r="G6502" s="219">
        <v>16.329999999999998</v>
      </c>
      <c r="H6502" s="219" t="s">
        <v>37</v>
      </c>
      <c r="I6502" s="219">
        <v>16.2</v>
      </c>
      <c r="J6502" s="219">
        <v>1.28</v>
      </c>
      <c r="K6502" s="219" t="s">
        <v>37</v>
      </c>
      <c r="L6502" s="219">
        <v>33.81</v>
      </c>
      <c r="M6502" s="220" t="s">
        <v>1570</v>
      </c>
    </row>
    <row r="6503" spans="1:13">
      <c r="A6503" s="106" t="str">
        <f t="shared" si="102"/>
        <v xml:space="preserve">67042 </v>
      </c>
      <c r="B6503" s="164" t="s">
        <v>10529</v>
      </c>
      <c r="C6503" s="163"/>
      <c r="D6503" s="113" t="s">
        <v>1358</v>
      </c>
      <c r="F6503" t="s">
        <v>10530</v>
      </c>
      <c r="G6503" s="219">
        <v>16.329999999999998</v>
      </c>
      <c r="H6503" s="219" t="s">
        <v>37</v>
      </c>
      <c r="I6503" s="219">
        <v>16.2</v>
      </c>
      <c r="J6503" s="219">
        <v>1.28</v>
      </c>
      <c r="K6503" s="219" t="s">
        <v>37</v>
      </c>
      <c r="L6503" s="219">
        <v>33.81</v>
      </c>
      <c r="M6503" s="220" t="s">
        <v>1570</v>
      </c>
    </row>
    <row r="6504" spans="1:13">
      <c r="A6504" s="106" t="str">
        <f t="shared" si="102"/>
        <v xml:space="preserve">67043 </v>
      </c>
      <c r="B6504" s="164" t="s">
        <v>10531</v>
      </c>
      <c r="C6504" s="163"/>
      <c r="D6504" s="113" t="s">
        <v>1358</v>
      </c>
      <c r="F6504" t="s">
        <v>10532</v>
      </c>
      <c r="G6504" s="219">
        <v>17.399999999999999</v>
      </c>
      <c r="H6504" s="219" t="s">
        <v>37</v>
      </c>
      <c r="I6504" s="219">
        <v>16.89</v>
      </c>
      <c r="J6504" s="219">
        <v>1.36</v>
      </c>
      <c r="K6504" s="219" t="s">
        <v>37</v>
      </c>
      <c r="L6504" s="219">
        <v>35.65</v>
      </c>
      <c r="M6504" s="220" t="s">
        <v>1570</v>
      </c>
    </row>
    <row r="6505" spans="1:13">
      <c r="A6505" s="106" t="str">
        <f t="shared" si="102"/>
        <v xml:space="preserve">67101 </v>
      </c>
      <c r="B6505" s="164" t="s">
        <v>10533</v>
      </c>
      <c r="C6505" s="163"/>
      <c r="D6505" s="113" t="s">
        <v>1358</v>
      </c>
      <c r="F6505" t="s">
        <v>10534</v>
      </c>
      <c r="G6505" s="219">
        <v>3.5</v>
      </c>
      <c r="H6505" s="219">
        <v>6.23</v>
      </c>
      <c r="I6505" s="219">
        <v>4.7</v>
      </c>
      <c r="J6505" s="219">
        <v>0.27</v>
      </c>
      <c r="K6505" s="219">
        <v>10</v>
      </c>
      <c r="L6505" s="219">
        <v>8.4700000000000006</v>
      </c>
      <c r="M6505" s="220" t="s">
        <v>1474</v>
      </c>
    </row>
    <row r="6506" spans="1:13">
      <c r="A6506" s="106" t="str">
        <f t="shared" si="102"/>
        <v xml:space="preserve">67105 </v>
      </c>
      <c r="B6506" s="164" t="s">
        <v>10535</v>
      </c>
      <c r="C6506" s="163"/>
      <c r="D6506" s="113" t="s">
        <v>1358</v>
      </c>
      <c r="F6506" t="s">
        <v>10536</v>
      </c>
      <c r="G6506" s="219">
        <v>3.39</v>
      </c>
      <c r="H6506" s="219">
        <v>5.19</v>
      </c>
      <c r="I6506" s="219">
        <v>4.5199999999999996</v>
      </c>
      <c r="J6506" s="219">
        <v>0.26</v>
      </c>
      <c r="K6506" s="219">
        <v>8.84</v>
      </c>
      <c r="L6506" s="219">
        <v>8.17</v>
      </c>
      <c r="M6506" s="220" t="s">
        <v>1474</v>
      </c>
    </row>
    <row r="6507" spans="1:13">
      <c r="A6507" s="106" t="str">
        <f t="shared" si="102"/>
        <v xml:space="preserve">67107 </v>
      </c>
      <c r="B6507" s="164" t="s">
        <v>10537</v>
      </c>
      <c r="C6507" s="163"/>
      <c r="D6507" s="113" t="s">
        <v>1358</v>
      </c>
      <c r="F6507" t="s">
        <v>10538</v>
      </c>
      <c r="G6507" s="219">
        <v>16</v>
      </c>
      <c r="H6507" s="219" t="s">
        <v>37</v>
      </c>
      <c r="I6507" s="219">
        <v>15.99</v>
      </c>
      <c r="J6507" s="219">
        <v>1.25</v>
      </c>
      <c r="K6507" s="219" t="s">
        <v>37</v>
      </c>
      <c r="L6507" s="219">
        <v>33.24</v>
      </c>
      <c r="M6507" s="220" t="s">
        <v>1570</v>
      </c>
    </row>
    <row r="6508" spans="1:13">
      <c r="A6508" s="106" t="str">
        <f t="shared" si="102"/>
        <v xml:space="preserve">67108 </v>
      </c>
      <c r="B6508" s="164" t="s">
        <v>10539</v>
      </c>
      <c r="C6508" s="163"/>
      <c r="D6508" s="113" t="s">
        <v>1358</v>
      </c>
      <c r="F6508" t="s">
        <v>10538</v>
      </c>
      <c r="G6508" s="219">
        <v>17.13</v>
      </c>
      <c r="H6508" s="219" t="s">
        <v>37</v>
      </c>
      <c r="I6508" s="219">
        <v>16.71</v>
      </c>
      <c r="J6508" s="219">
        <v>1.34</v>
      </c>
      <c r="K6508" s="219" t="s">
        <v>37</v>
      </c>
      <c r="L6508" s="219">
        <v>35.18</v>
      </c>
      <c r="M6508" s="220" t="s">
        <v>1570</v>
      </c>
    </row>
    <row r="6509" spans="1:13">
      <c r="A6509" s="106" t="str">
        <f t="shared" si="102"/>
        <v xml:space="preserve">67110 </v>
      </c>
      <c r="B6509" s="164" t="s">
        <v>10540</v>
      </c>
      <c r="C6509" s="163"/>
      <c r="D6509" s="113" t="s">
        <v>1358</v>
      </c>
      <c r="F6509" t="s">
        <v>10538</v>
      </c>
      <c r="G6509" s="219">
        <v>10.25</v>
      </c>
      <c r="H6509" s="219">
        <v>15.46</v>
      </c>
      <c r="I6509" s="219">
        <v>13.12</v>
      </c>
      <c r="J6509" s="219">
        <v>0.8</v>
      </c>
      <c r="K6509" s="219">
        <v>26.51</v>
      </c>
      <c r="L6509" s="219">
        <v>24.17</v>
      </c>
      <c r="M6509" s="220" t="s">
        <v>1570</v>
      </c>
    </row>
    <row r="6510" spans="1:13">
      <c r="A6510" s="106" t="str">
        <f t="shared" si="102"/>
        <v xml:space="preserve">67113 </v>
      </c>
      <c r="B6510" s="164" t="s">
        <v>10541</v>
      </c>
      <c r="C6510" s="163"/>
      <c r="D6510" s="113" t="s">
        <v>1358</v>
      </c>
      <c r="F6510" t="s">
        <v>10542</v>
      </c>
      <c r="G6510" s="219">
        <v>19</v>
      </c>
      <c r="H6510" s="219" t="s">
        <v>37</v>
      </c>
      <c r="I6510" s="219">
        <v>18.829999999999998</v>
      </c>
      <c r="J6510" s="219">
        <v>1.5</v>
      </c>
      <c r="K6510" s="219" t="s">
        <v>37</v>
      </c>
      <c r="L6510" s="219">
        <v>39.33</v>
      </c>
      <c r="M6510" s="220" t="s">
        <v>1570</v>
      </c>
    </row>
    <row r="6511" spans="1:13">
      <c r="A6511" s="106" t="str">
        <f t="shared" si="102"/>
        <v xml:space="preserve">67115 </v>
      </c>
      <c r="B6511" s="164" t="s">
        <v>10543</v>
      </c>
      <c r="C6511" s="163"/>
      <c r="D6511" s="113" t="s">
        <v>1358</v>
      </c>
      <c r="F6511" t="s">
        <v>10544</v>
      </c>
      <c r="G6511" s="219">
        <v>6.11</v>
      </c>
      <c r="H6511" s="219" t="s">
        <v>37</v>
      </c>
      <c r="I6511" s="219">
        <v>8.27</v>
      </c>
      <c r="J6511" s="219">
        <v>0.47</v>
      </c>
      <c r="K6511" s="219" t="s">
        <v>37</v>
      </c>
      <c r="L6511" s="219">
        <v>14.85</v>
      </c>
      <c r="M6511" s="220" t="s">
        <v>1570</v>
      </c>
    </row>
    <row r="6512" spans="1:13">
      <c r="A6512" s="106" t="str">
        <f t="shared" si="102"/>
        <v xml:space="preserve">67120 </v>
      </c>
      <c r="B6512" s="164" t="s">
        <v>10545</v>
      </c>
      <c r="C6512" s="163"/>
      <c r="D6512" s="113" t="s">
        <v>1358</v>
      </c>
      <c r="F6512" t="s">
        <v>10546</v>
      </c>
      <c r="G6512" s="219">
        <v>7.1</v>
      </c>
      <c r="H6512" s="219">
        <v>12.34</v>
      </c>
      <c r="I6512" s="219">
        <v>8.85</v>
      </c>
      <c r="J6512" s="219">
        <v>0.55000000000000004</v>
      </c>
      <c r="K6512" s="219">
        <v>19.989999999999998</v>
      </c>
      <c r="L6512" s="219">
        <v>16.5</v>
      </c>
      <c r="M6512" s="220" t="s">
        <v>1570</v>
      </c>
    </row>
    <row r="6513" spans="1:13">
      <c r="A6513" s="106" t="str">
        <f t="shared" si="102"/>
        <v xml:space="preserve">67121 </v>
      </c>
      <c r="B6513" s="164" t="s">
        <v>10547</v>
      </c>
      <c r="C6513" s="163"/>
      <c r="D6513" s="113" t="s">
        <v>1358</v>
      </c>
      <c r="F6513" t="s">
        <v>10546</v>
      </c>
      <c r="G6513" s="219">
        <v>12.25</v>
      </c>
      <c r="H6513" s="219" t="s">
        <v>37</v>
      </c>
      <c r="I6513" s="219">
        <v>13.58</v>
      </c>
      <c r="J6513" s="219">
        <v>0.97</v>
      </c>
      <c r="K6513" s="219" t="s">
        <v>37</v>
      </c>
      <c r="L6513" s="219">
        <v>26.8</v>
      </c>
      <c r="M6513" s="220" t="s">
        <v>1570</v>
      </c>
    </row>
    <row r="6514" spans="1:13">
      <c r="A6514" s="106" t="str">
        <f t="shared" si="102"/>
        <v xml:space="preserve">67141 </v>
      </c>
      <c r="B6514" s="164" t="s">
        <v>10548</v>
      </c>
      <c r="C6514" s="163"/>
      <c r="D6514" s="113" t="s">
        <v>1358</v>
      </c>
      <c r="F6514" t="s">
        <v>18433</v>
      </c>
      <c r="G6514" s="219">
        <v>2.5299999999999998</v>
      </c>
      <c r="H6514" s="219">
        <v>5.34</v>
      </c>
      <c r="I6514" s="219">
        <v>3.72</v>
      </c>
      <c r="J6514" s="219">
        <v>0.2</v>
      </c>
      <c r="K6514" s="219">
        <v>8.07</v>
      </c>
      <c r="L6514" s="219">
        <v>6.45</v>
      </c>
      <c r="M6514" s="220" t="s">
        <v>1474</v>
      </c>
    </row>
    <row r="6515" spans="1:13">
      <c r="A6515" s="106" t="str">
        <f t="shared" si="102"/>
        <v xml:space="preserve">67145 </v>
      </c>
      <c r="B6515" s="164" t="s">
        <v>10549</v>
      </c>
      <c r="C6515" s="163"/>
      <c r="D6515" s="113" t="s">
        <v>1358</v>
      </c>
      <c r="F6515" t="s">
        <v>18432</v>
      </c>
      <c r="G6515" s="219">
        <v>2.5299999999999998</v>
      </c>
      <c r="H6515" s="219">
        <v>4.54</v>
      </c>
      <c r="I6515" s="219">
        <v>3.72</v>
      </c>
      <c r="J6515" s="219">
        <v>0.2</v>
      </c>
      <c r="K6515" s="219">
        <v>7.27</v>
      </c>
      <c r="L6515" s="219">
        <v>6.45</v>
      </c>
      <c r="M6515" s="220" t="s">
        <v>1474</v>
      </c>
    </row>
    <row r="6516" spans="1:13">
      <c r="A6516" s="106" t="str">
        <f t="shared" si="102"/>
        <v xml:space="preserve">67208 </v>
      </c>
      <c r="B6516" s="164" t="s">
        <v>10550</v>
      </c>
      <c r="C6516" s="163"/>
      <c r="D6516" s="113" t="s">
        <v>1358</v>
      </c>
      <c r="F6516" t="s">
        <v>10551</v>
      </c>
      <c r="G6516" s="219">
        <v>7.65</v>
      </c>
      <c r="H6516" s="219">
        <v>9.68</v>
      </c>
      <c r="I6516" s="219">
        <v>8.89</v>
      </c>
      <c r="J6516" s="219">
        <v>0.59</v>
      </c>
      <c r="K6516" s="219">
        <v>17.920000000000002</v>
      </c>
      <c r="L6516" s="219">
        <v>17.13</v>
      </c>
      <c r="M6516" s="220" t="s">
        <v>1570</v>
      </c>
    </row>
    <row r="6517" spans="1:13">
      <c r="A6517" s="106" t="str">
        <f t="shared" si="102"/>
        <v xml:space="preserve">67210 </v>
      </c>
      <c r="B6517" s="164" t="s">
        <v>10552</v>
      </c>
      <c r="C6517" s="163"/>
      <c r="D6517" s="113" t="s">
        <v>1358</v>
      </c>
      <c r="F6517" t="s">
        <v>10551</v>
      </c>
      <c r="G6517" s="219">
        <v>6.36</v>
      </c>
      <c r="H6517" s="219">
        <v>8.48</v>
      </c>
      <c r="I6517" s="219">
        <v>7.95</v>
      </c>
      <c r="J6517" s="219">
        <v>0.5</v>
      </c>
      <c r="K6517" s="219">
        <v>15.34</v>
      </c>
      <c r="L6517" s="219">
        <v>14.81</v>
      </c>
      <c r="M6517" s="220" t="s">
        <v>1570</v>
      </c>
    </row>
    <row r="6518" spans="1:13">
      <c r="A6518" s="106" t="str">
        <f t="shared" si="102"/>
        <v xml:space="preserve">67218 </v>
      </c>
      <c r="B6518" s="164" t="s">
        <v>10553</v>
      </c>
      <c r="C6518" s="163"/>
      <c r="D6518" s="113" t="s">
        <v>1358</v>
      </c>
      <c r="F6518" t="s">
        <v>10551</v>
      </c>
      <c r="G6518" s="219">
        <v>20.36</v>
      </c>
      <c r="H6518" s="219" t="s">
        <v>37</v>
      </c>
      <c r="I6518" s="219">
        <v>19.18</v>
      </c>
      <c r="J6518" s="219">
        <v>1.6</v>
      </c>
      <c r="K6518" s="219" t="s">
        <v>37</v>
      </c>
      <c r="L6518" s="219">
        <v>41.14</v>
      </c>
      <c r="M6518" s="220" t="s">
        <v>1570</v>
      </c>
    </row>
    <row r="6519" spans="1:13">
      <c r="A6519" s="106" t="str">
        <f t="shared" si="102"/>
        <v xml:space="preserve">67220 </v>
      </c>
      <c r="B6519" s="164" t="s">
        <v>10554</v>
      </c>
      <c r="C6519" s="163"/>
      <c r="D6519" s="113" t="s">
        <v>1358</v>
      </c>
      <c r="F6519" t="s">
        <v>10555</v>
      </c>
      <c r="G6519" s="219">
        <v>6.36</v>
      </c>
      <c r="H6519" s="219">
        <v>8.94</v>
      </c>
      <c r="I6519" s="219">
        <v>7.96</v>
      </c>
      <c r="J6519" s="219">
        <v>0.49</v>
      </c>
      <c r="K6519" s="219">
        <v>15.79</v>
      </c>
      <c r="L6519" s="219">
        <v>14.81</v>
      </c>
      <c r="M6519" s="220" t="s">
        <v>1570</v>
      </c>
    </row>
    <row r="6520" spans="1:13">
      <c r="A6520" s="106" t="str">
        <f t="shared" si="102"/>
        <v xml:space="preserve">67221 </v>
      </c>
      <c r="B6520" s="164" t="s">
        <v>10556</v>
      </c>
      <c r="C6520" s="163"/>
      <c r="D6520" s="113" t="s">
        <v>1193</v>
      </c>
      <c r="F6520" t="s">
        <v>10557</v>
      </c>
      <c r="G6520" s="219">
        <v>3.45</v>
      </c>
      <c r="H6520" s="219">
        <v>4.37</v>
      </c>
      <c r="I6520" s="219">
        <v>2.4300000000000002</v>
      </c>
      <c r="J6520" s="219">
        <v>0.26</v>
      </c>
      <c r="K6520" s="219">
        <v>8.08</v>
      </c>
      <c r="L6520" s="219">
        <v>6.14</v>
      </c>
      <c r="M6520" s="220" t="s">
        <v>1324</v>
      </c>
    </row>
    <row r="6521" spans="1:13">
      <c r="A6521" s="106" t="str">
        <f t="shared" si="102"/>
        <v xml:space="preserve">67225 </v>
      </c>
      <c r="B6521" s="164" t="s">
        <v>10558</v>
      </c>
      <c r="C6521" s="163"/>
      <c r="D6521" s="113" t="s">
        <v>1358</v>
      </c>
      <c r="F6521" t="s">
        <v>10559</v>
      </c>
      <c r="G6521" s="219">
        <v>0.47</v>
      </c>
      <c r="H6521" s="219">
        <v>0.35</v>
      </c>
      <c r="I6521" s="219">
        <v>0.3</v>
      </c>
      <c r="J6521" s="219">
        <v>0.04</v>
      </c>
      <c r="K6521" s="219">
        <v>0.86</v>
      </c>
      <c r="L6521" s="219">
        <v>0.81</v>
      </c>
      <c r="M6521" s="220" t="s">
        <v>1125</v>
      </c>
    </row>
    <row r="6522" spans="1:13">
      <c r="A6522" s="106" t="str">
        <f t="shared" si="102"/>
        <v xml:space="preserve">67227 </v>
      </c>
      <c r="B6522" s="164" t="s">
        <v>10560</v>
      </c>
      <c r="C6522" s="163"/>
      <c r="D6522" s="113" t="s">
        <v>1358</v>
      </c>
      <c r="F6522" t="s">
        <v>10561</v>
      </c>
      <c r="G6522" s="219">
        <v>3.5</v>
      </c>
      <c r="H6522" s="219">
        <v>5.03</v>
      </c>
      <c r="I6522" s="219">
        <v>3.78</v>
      </c>
      <c r="J6522" s="219">
        <v>0.27</v>
      </c>
      <c r="K6522" s="219">
        <v>8.8000000000000007</v>
      </c>
      <c r="L6522" s="219">
        <v>7.55</v>
      </c>
      <c r="M6522" s="220" t="s">
        <v>1474</v>
      </c>
    </row>
    <row r="6523" spans="1:13">
      <c r="A6523" s="106" t="str">
        <f t="shared" si="102"/>
        <v xml:space="preserve">67228 </v>
      </c>
      <c r="B6523" s="164" t="s">
        <v>10562</v>
      </c>
      <c r="C6523" s="163"/>
      <c r="D6523" s="113" t="s">
        <v>1358</v>
      </c>
      <c r="F6523" t="s">
        <v>10563</v>
      </c>
      <c r="G6523" s="219">
        <v>4.3899999999999997</v>
      </c>
      <c r="H6523" s="219">
        <v>5.37</v>
      </c>
      <c r="I6523" s="219">
        <v>4.24</v>
      </c>
      <c r="J6523" s="219">
        <v>0.35</v>
      </c>
      <c r="K6523" s="219">
        <v>10.11</v>
      </c>
      <c r="L6523" s="219">
        <v>8.98</v>
      </c>
      <c r="M6523" s="220" t="s">
        <v>1474</v>
      </c>
    </row>
    <row r="6524" spans="1:13">
      <c r="A6524" s="106" t="str">
        <f t="shared" si="102"/>
        <v xml:space="preserve">67229 </v>
      </c>
      <c r="B6524" s="164" t="s">
        <v>10564</v>
      </c>
      <c r="C6524" s="163"/>
      <c r="D6524" s="113" t="s">
        <v>1358</v>
      </c>
      <c r="F6524" t="s">
        <v>10565</v>
      </c>
      <c r="G6524" s="219">
        <v>16.3</v>
      </c>
      <c r="H6524" s="219" t="s">
        <v>37</v>
      </c>
      <c r="I6524" s="219">
        <v>16.7</v>
      </c>
      <c r="J6524" s="219">
        <v>1.28</v>
      </c>
      <c r="K6524" s="219" t="s">
        <v>37</v>
      </c>
      <c r="L6524" s="219">
        <v>34.28</v>
      </c>
      <c r="M6524" s="220" t="s">
        <v>1570</v>
      </c>
    </row>
    <row r="6525" spans="1:13">
      <c r="A6525" s="106" t="str">
        <f t="shared" si="102"/>
        <v xml:space="preserve">67250 </v>
      </c>
      <c r="B6525" s="164" t="s">
        <v>10566</v>
      </c>
      <c r="C6525" s="163"/>
      <c r="D6525" s="113" t="s">
        <v>1358</v>
      </c>
      <c r="F6525" t="s">
        <v>10567</v>
      </c>
      <c r="G6525" s="219">
        <v>9.61</v>
      </c>
      <c r="H6525" s="219" t="s">
        <v>37</v>
      </c>
      <c r="I6525" s="219">
        <v>16.62</v>
      </c>
      <c r="J6525" s="219">
        <v>0.75</v>
      </c>
      <c r="K6525" s="219" t="s">
        <v>37</v>
      </c>
      <c r="L6525" s="219">
        <v>26.98</v>
      </c>
      <c r="M6525" s="220" t="s">
        <v>1570</v>
      </c>
    </row>
    <row r="6526" spans="1:13">
      <c r="A6526" s="106" t="str">
        <f t="shared" si="102"/>
        <v xml:space="preserve">67255 </v>
      </c>
      <c r="B6526" s="164" t="s">
        <v>10568</v>
      </c>
      <c r="C6526" s="163"/>
      <c r="D6526" s="113" t="s">
        <v>1358</v>
      </c>
      <c r="F6526" t="s">
        <v>10569</v>
      </c>
      <c r="G6526" s="219">
        <v>8.3800000000000008</v>
      </c>
      <c r="H6526" s="219" t="s">
        <v>37</v>
      </c>
      <c r="I6526" s="219">
        <v>11.47</v>
      </c>
      <c r="J6526" s="219">
        <v>0.66</v>
      </c>
      <c r="K6526" s="219" t="s">
        <v>37</v>
      </c>
      <c r="L6526" s="219">
        <v>20.51</v>
      </c>
      <c r="M6526" s="220" t="s">
        <v>1570</v>
      </c>
    </row>
    <row r="6527" spans="1:13">
      <c r="A6527" s="106" t="str">
        <f t="shared" si="102"/>
        <v xml:space="preserve">67299 </v>
      </c>
      <c r="B6527" s="164" t="s">
        <v>10570</v>
      </c>
      <c r="C6527" s="163"/>
      <c r="D6527" s="113" t="s">
        <v>664</v>
      </c>
      <c r="F6527" t="s">
        <v>19114</v>
      </c>
      <c r="G6527" s="219">
        <v>0</v>
      </c>
      <c r="H6527" s="219">
        <v>0</v>
      </c>
      <c r="I6527" s="219">
        <v>0</v>
      </c>
      <c r="J6527" s="219">
        <v>0</v>
      </c>
      <c r="K6527" s="219">
        <v>0</v>
      </c>
      <c r="L6527" s="219">
        <v>0</v>
      </c>
      <c r="M6527" s="220" t="s">
        <v>991</v>
      </c>
    </row>
    <row r="6528" spans="1:13">
      <c r="A6528" s="106" t="str">
        <f t="shared" si="102"/>
        <v xml:space="preserve">67311 </v>
      </c>
      <c r="B6528" s="164" t="s">
        <v>10571</v>
      </c>
      <c r="C6528" s="163"/>
      <c r="D6528" s="113" t="s">
        <v>1358</v>
      </c>
      <c r="F6528" t="s">
        <v>10572</v>
      </c>
      <c r="G6528" s="219">
        <v>5.93</v>
      </c>
      <c r="H6528" s="219" t="s">
        <v>37</v>
      </c>
      <c r="I6528" s="219">
        <v>7.16</v>
      </c>
      <c r="J6528" s="219">
        <v>0.46</v>
      </c>
      <c r="K6528" s="219" t="s">
        <v>37</v>
      </c>
      <c r="L6528" s="219">
        <v>13.55</v>
      </c>
      <c r="M6528" s="220" t="s">
        <v>1570</v>
      </c>
    </row>
    <row r="6529" spans="1:13">
      <c r="A6529" s="106" t="str">
        <f t="shared" si="102"/>
        <v xml:space="preserve">67312 </v>
      </c>
      <c r="B6529" s="164" t="s">
        <v>10573</v>
      </c>
      <c r="C6529" s="163"/>
      <c r="D6529" s="113" t="s">
        <v>1358</v>
      </c>
      <c r="F6529" t="s">
        <v>10574</v>
      </c>
      <c r="G6529" s="219">
        <v>9.5</v>
      </c>
      <c r="H6529" s="219" t="s">
        <v>37</v>
      </c>
      <c r="I6529" s="219">
        <v>9.4700000000000006</v>
      </c>
      <c r="J6529" s="219">
        <v>0.74</v>
      </c>
      <c r="K6529" s="219" t="s">
        <v>37</v>
      </c>
      <c r="L6529" s="219">
        <v>19.71</v>
      </c>
      <c r="M6529" s="220" t="s">
        <v>1570</v>
      </c>
    </row>
    <row r="6530" spans="1:13">
      <c r="A6530" s="106" t="str">
        <f t="shared" si="102"/>
        <v xml:space="preserve">67314 </v>
      </c>
      <c r="B6530" s="164" t="s">
        <v>10575</v>
      </c>
      <c r="C6530" s="163"/>
      <c r="D6530" s="113" t="s">
        <v>1358</v>
      </c>
      <c r="F6530" t="s">
        <v>10572</v>
      </c>
      <c r="G6530" s="219">
        <v>5.93</v>
      </c>
      <c r="H6530" s="219" t="s">
        <v>37</v>
      </c>
      <c r="I6530" s="219">
        <v>7.16</v>
      </c>
      <c r="J6530" s="219">
        <v>0.46</v>
      </c>
      <c r="K6530" s="219" t="s">
        <v>37</v>
      </c>
      <c r="L6530" s="219">
        <v>13.55</v>
      </c>
      <c r="M6530" s="220" t="s">
        <v>1570</v>
      </c>
    </row>
    <row r="6531" spans="1:13">
      <c r="A6531" s="106" t="str">
        <f t="shared" ref="A6531:A6594" si="103">B6531&amp;" "&amp;C6531</f>
        <v xml:space="preserve">67316 </v>
      </c>
      <c r="B6531" s="164" t="s">
        <v>10576</v>
      </c>
      <c r="C6531" s="163"/>
      <c r="D6531" s="113" t="s">
        <v>1358</v>
      </c>
      <c r="F6531" t="s">
        <v>10574</v>
      </c>
      <c r="G6531" s="219">
        <v>10.31</v>
      </c>
      <c r="H6531" s="219" t="s">
        <v>37</v>
      </c>
      <c r="I6531" s="219">
        <v>10.02</v>
      </c>
      <c r="J6531" s="219">
        <v>0.8</v>
      </c>
      <c r="K6531" s="219" t="s">
        <v>37</v>
      </c>
      <c r="L6531" s="219">
        <v>21.13</v>
      </c>
      <c r="M6531" s="220" t="s">
        <v>1570</v>
      </c>
    </row>
    <row r="6532" spans="1:13">
      <c r="A6532" s="106" t="str">
        <f t="shared" si="103"/>
        <v xml:space="preserve">67318 </v>
      </c>
      <c r="B6532" s="164" t="s">
        <v>10577</v>
      </c>
      <c r="C6532" s="163"/>
      <c r="D6532" s="113" t="s">
        <v>1358</v>
      </c>
      <c r="F6532" t="s">
        <v>10578</v>
      </c>
      <c r="G6532" s="219">
        <v>9.8000000000000007</v>
      </c>
      <c r="H6532" s="219" t="s">
        <v>37</v>
      </c>
      <c r="I6532" s="219">
        <v>9.8800000000000008</v>
      </c>
      <c r="J6532" s="219">
        <v>0.76</v>
      </c>
      <c r="K6532" s="219" t="s">
        <v>37</v>
      </c>
      <c r="L6532" s="219">
        <v>20.440000000000001</v>
      </c>
      <c r="M6532" s="220" t="s">
        <v>1570</v>
      </c>
    </row>
    <row r="6533" spans="1:13">
      <c r="A6533" s="106" t="str">
        <f t="shared" si="103"/>
        <v xml:space="preserve">67320 </v>
      </c>
      <c r="B6533" s="164" t="s">
        <v>10579</v>
      </c>
      <c r="C6533" s="163"/>
      <c r="D6533" s="113" t="s">
        <v>1358</v>
      </c>
      <c r="F6533" t="s">
        <v>10580</v>
      </c>
      <c r="G6533" s="219">
        <v>3</v>
      </c>
      <c r="H6533" s="219" t="s">
        <v>37</v>
      </c>
      <c r="I6533" s="219">
        <v>1.9</v>
      </c>
      <c r="J6533" s="219">
        <v>0.24</v>
      </c>
      <c r="K6533" s="219" t="s">
        <v>37</v>
      </c>
      <c r="L6533" s="219">
        <v>5.14</v>
      </c>
      <c r="M6533" s="220" t="s">
        <v>1125</v>
      </c>
    </row>
    <row r="6534" spans="1:13">
      <c r="A6534" s="106" t="str">
        <f t="shared" si="103"/>
        <v xml:space="preserve">67331 </v>
      </c>
      <c r="B6534" s="164" t="s">
        <v>10581</v>
      </c>
      <c r="C6534" s="163"/>
      <c r="D6534" s="113" t="s">
        <v>1358</v>
      </c>
      <c r="F6534" t="s">
        <v>10582</v>
      </c>
      <c r="G6534" s="219">
        <v>2</v>
      </c>
      <c r="H6534" s="219" t="s">
        <v>37</v>
      </c>
      <c r="I6534" s="219">
        <v>2.4500000000000002</v>
      </c>
      <c r="J6534" s="219">
        <v>0.16</v>
      </c>
      <c r="K6534" s="219" t="s">
        <v>37</v>
      </c>
      <c r="L6534" s="219">
        <v>4.6100000000000003</v>
      </c>
      <c r="M6534" s="220" t="s">
        <v>1125</v>
      </c>
    </row>
    <row r="6535" spans="1:13">
      <c r="A6535" s="106" t="str">
        <f t="shared" si="103"/>
        <v xml:space="preserve">67332 </v>
      </c>
      <c r="B6535" s="164" t="s">
        <v>10583</v>
      </c>
      <c r="C6535" s="163"/>
      <c r="D6535" s="113" t="s">
        <v>1358</v>
      </c>
      <c r="F6535" t="s">
        <v>10584</v>
      </c>
      <c r="G6535" s="219">
        <v>3.5</v>
      </c>
      <c r="H6535" s="219" t="s">
        <v>37</v>
      </c>
      <c r="I6535" s="219">
        <v>2.2200000000000002</v>
      </c>
      <c r="J6535" s="219">
        <v>0.27</v>
      </c>
      <c r="K6535" s="219" t="s">
        <v>37</v>
      </c>
      <c r="L6535" s="219">
        <v>5.99</v>
      </c>
      <c r="M6535" s="220" t="s">
        <v>1125</v>
      </c>
    </row>
    <row r="6536" spans="1:13">
      <c r="A6536" s="106" t="str">
        <f t="shared" si="103"/>
        <v xml:space="preserve">67334 </v>
      </c>
      <c r="B6536" s="164" t="s">
        <v>10585</v>
      </c>
      <c r="C6536" s="163"/>
      <c r="D6536" s="113" t="s">
        <v>1358</v>
      </c>
      <c r="F6536" t="s">
        <v>10586</v>
      </c>
      <c r="G6536" s="219">
        <v>2.06</v>
      </c>
      <c r="H6536" s="219" t="s">
        <v>37</v>
      </c>
      <c r="I6536" s="219">
        <v>2.3199999999999998</v>
      </c>
      <c r="J6536" s="219">
        <v>0.16</v>
      </c>
      <c r="K6536" s="219" t="s">
        <v>37</v>
      </c>
      <c r="L6536" s="219">
        <v>4.54</v>
      </c>
      <c r="M6536" s="220" t="s">
        <v>1125</v>
      </c>
    </row>
    <row r="6537" spans="1:13">
      <c r="A6537" s="106" t="str">
        <f t="shared" si="103"/>
        <v xml:space="preserve">67335 </v>
      </c>
      <c r="B6537" s="164" t="s">
        <v>10587</v>
      </c>
      <c r="C6537" s="163"/>
      <c r="D6537" s="113" t="s">
        <v>1358</v>
      </c>
      <c r="F6537" t="s">
        <v>10588</v>
      </c>
      <c r="G6537" s="219">
        <v>3.23</v>
      </c>
      <c r="H6537" s="219" t="s">
        <v>37</v>
      </c>
      <c r="I6537" s="219">
        <v>2.0299999999999998</v>
      </c>
      <c r="J6537" s="219">
        <v>0.24</v>
      </c>
      <c r="K6537" s="219" t="s">
        <v>37</v>
      </c>
      <c r="L6537" s="219">
        <v>5.5</v>
      </c>
      <c r="M6537" s="220" t="s">
        <v>1125</v>
      </c>
    </row>
    <row r="6538" spans="1:13">
      <c r="A6538" s="106" t="str">
        <f t="shared" si="103"/>
        <v xml:space="preserve">67340 </v>
      </c>
      <c r="B6538" s="164" t="s">
        <v>10589</v>
      </c>
      <c r="C6538" s="163"/>
      <c r="D6538" s="113" t="s">
        <v>1358</v>
      </c>
      <c r="F6538" t="s">
        <v>10590</v>
      </c>
      <c r="G6538" s="219">
        <v>5</v>
      </c>
      <c r="H6538" s="219" t="s">
        <v>37</v>
      </c>
      <c r="I6538" s="219">
        <v>3.21</v>
      </c>
      <c r="J6538" s="219">
        <v>0.39</v>
      </c>
      <c r="K6538" s="219" t="s">
        <v>37</v>
      </c>
      <c r="L6538" s="219">
        <v>8.6</v>
      </c>
      <c r="M6538" s="220" t="s">
        <v>1125</v>
      </c>
    </row>
    <row r="6539" spans="1:13">
      <c r="A6539" s="106" t="str">
        <f t="shared" si="103"/>
        <v xml:space="preserve">67343 </v>
      </c>
      <c r="B6539" s="164" t="s">
        <v>10591</v>
      </c>
      <c r="C6539" s="163"/>
      <c r="D6539" s="113" t="s">
        <v>1358</v>
      </c>
      <c r="F6539" t="s">
        <v>10592</v>
      </c>
      <c r="G6539" s="219">
        <v>8.4700000000000006</v>
      </c>
      <c r="H6539" s="219" t="s">
        <v>37</v>
      </c>
      <c r="I6539" s="219">
        <v>10.87</v>
      </c>
      <c r="J6539" s="219">
        <v>0.7</v>
      </c>
      <c r="K6539" s="219" t="s">
        <v>37</v>
      </c>
      <c r="L6539" s="219">
        <v>20.04</v>
      </c>
      <c r="M6539" s="220" t="s">
        <v>1570</v>
      </c>
    </row>
    <row r="6540" spans="1:13">
      <c r="A6540" s="106" t="str">
        <f t="shared" si="103"/>
        <v xml:space="preserve">67345 </v>
      </c>
      <c r="B6540" s="164" t="s">
        <v>10593</v>
      </c>
      <c r="C6540" s="163"/>
      <c r="D6540" s="113" t="s">
        <v>1358</v>
      </c>
      <c r="F6540" t="s">
        <v>10594</v>
      </c>
      <c r="G6540" s="219">
        <v>3.01</v>
      </c>
      <c r="H6540" s="219">
        <v>3.81</v>
      </c>
      <c r="I6540" s="219">
        <v>2.99</v>
      </c>
      <c r="J6540" s="219">
        <v>0.44</v>
      </c>
      <c r="K6540" s="219">
        <v>7.26</v>
      </c>
      <c r="L6540" s="219">
        <v>6.44</v>
      </c>
      <c r="M6540" s="220" t="s">
        <v>1474</v>
      </c>
    </row>
    <row r="6541" spans="1:13">
      <c r="A6541" s="106" t="str">
        <f t="shared" si="103"/>
        <v xml:space="preserve">67346 </v>
      </c>
      <c r="B6541" s="164" t="s">
        <v>10595</v>
      </c>
      <c r="C6541" s="163"/>
      <c r="D6541" s="113" t="s">
        <v>1358</v>
      </c>
      <c r="F6541" t="s">
        <v>10596</v>
      </c>
      <c r="G6541" s="219">
        <v>2.87</v>
      </c>
      <c r="H6541" s="219" t="s">
        <v>37</v>
      </c>
      <c r="I6541" s="219">
        <v>2.6</v>
      </c>
      <c r="J6541" s="219">
        <v>0.23</v>
      </c>
      <c r="K6541" s="219" t="s">
        <v>37</v>
      </c>
      <c r="L6541" s="219">
        <v>5.7</v>
      </c>
      <c r="M6541" s="220" t="s">
        <v>1324</v>
      </c>
    </row>
    <row r="6542" spans="1:13">
      <c r="A6542" s="106" t="str">
        <f t="shared" si="103"/>
        <v xml:space="preserve">67399 </v>
      </c>
      <c r="B6542" s="164" t="s">
        <v>10597</v>
      </c>
      <c r="C6542" s="163"/>
      <c r="D6542" s="113" t="s">
        <v>664</v>
      </c>
      <c r="F6542" t="s">
        <v>10598</v>
      </c>
      <c r="G6542" s="219">
        <v>0</v>
      </c>
      <c r="H6542" s="219">
        <v>0</v>
      </c>
      <c r="I6542" s="219">
        <v>0</v>
      </c>
      <c r="J6542" s="219">
        <v>0</v>
      </c>
      <c r="K6542" s="219">
        <v>0</v>
      </c>
      <c r="L6542" s="219">
        <v>0</v>
      </c>
      <c r="M6542" s="220" t="s">
        <v>991</v>
      </c>
    </row>
    <row r="6543" spans="1:13">
      <c r="A6543" s="106" t="str">
        <f t="shared" si="103"/>
        <v xml:space="preserve">67400 </v>
      </c>
      <c r="B6543" s="164" t="s">
        <v>10599</v>
      </c>
      <c r="C6543" s="163"/>
      <c r="D6543" s="113" t="s">
        <v>1358</v>
      </c>
      <c r="F6543" t="s">
        <v>10600</v>
      </c>
      <c r="G6543" s="219">
        <v>11.2</v>
      </c>
      <c r="H6543" s="219" t="s">
        <v>37</v>
      </c>
      <c r="I6543" s="219">
        <v>18.829999999999998</v>
      </c>
      <c r="J6543" s="219">
        <v>0.91</v>
      </c>
      <c r="K6543" s="219" t="s">
        <v>37</v>
      </c>
      <c r="L6543" s="219">
        <v>30.94</v>
      </c>
      <c r="M6543" s="220" t="s">
        <v>1570</v>
      </c>
    </row>
    <row r="6544" spans="1:13">
      <c r="A6544" s="106" t="str">
        <f t="shared" si="103"/>
        <v xml:space="preserve">67405 </v>
      </c>
      <c r="B6544" s="164" t="s">
        <v>10601</v>
      </c>
      <c r="C6544" s="163"/>
      <c r="D6544" s="113" t="s">
        <v>1358</v>
      </c>
      <c r="F6544" t="s">
        <v>10602</v>
      </c>
      <c r="G6544" s="219">
        <v>9.1999999999999993</v>
      </c>
      <c r="H6544" s="219" t="s">
        <v>37</v>
      </c>
      <c r="I6544" s="219">
        <v>17.12</v>
      </c>
      <c r="J6544" s="219">
        <v>0.73</v>
      </c>
      <c r="K6544" s="219" t="s">
        <v>37</v>
      </c>
      <c r="L6544" s="219">
        <v>27.05</v>
      </c>
      <c r="M6544" s="220" t="s">
        <v>1570</v>
      </c>
    </row>
    <row r="6545" spans="1:13">
      <c r="A6545" s="106" t="str">
        <f t="shared" si="103"/>
        <v xml:space="preserve">67412 </v>
      </c>
      <c r="B6545" s="164" t="s">
        <v>10603</v>
      </c>
      <c r="C6545" s="163"/>
      <c r="D6545" s="113" t="s">
        <v>1358</v>
      </c>
      <c r="F6545" t="s">
        <v>10604</v>
      </c>
      <c r="G6545" s="219">
        <v>10.3</v>
      </c>
      <c r="H6545" s="219" t="s">
        <v>37</v>
      </c>
      <c r="I6545" s="219">
        <v>18.36</v>
      </c>
      <c r="J6545" s="219">
        <v>0.86</v>
      </c>
      <c r="K6545" s="219" t="s">
        <v>37</v>
      </c>
      <c r="L6545" s="219">
        <v>29.52</v>
      </c>
      <c r="M6545" s="220" t="s">
        <v>1570</v>
      </c>
    </row>
    <row r="6546" spans="1:13">
      <c r="A6546" s="106" t="str">
        <f t="shared" si="103"/>
        <v xml:space="preserve">67413 </v>
      </c>
      <c r="B6546" s="164" t="s">
        <v>10605</v>
      </c>
      <c r="C6546" s="163"/>
      <c r="D6546" s="113" t="s">
        <v>1358</v>
      </c>
      <c r="F6546" t="s">
        <v>10604</v>
      </c>
      <c r="G6546" s="219">
        <v>10.24</v>
      </c>
      <c r="H6546" s="219" t="s">
        <v>37</v>
      </c>
      <c r="I6546" s="219">
        <v>17.690000000000001</v>
      </c>
      <c r="J6546" s="219">
        <v>0.83</v>
      </c>
      <c r="K6546" s="219" t="s">
        <v>37</v>
      </c>
      <c r="L6546" s="219">
        <v>28.76</v>
      </c>
      <c r="M6546" s="220" t="s">
        <v>1570</v>
      </c>
    </row>
    <row r="6547" spans="1:13">
      <c r="A6547" s="106" t="str">
        <f t="shared" si="103"/>
        <v xml:space="preserve">67414 </v>
      </c>
      <c r="B6547" s="164" t="s">
        <v>10606</v>
      </c>
      <c r="C6547" s="163"/>
      <c r="D6547" s="113" t="s">
        <v>1358</v>
      </c>
      <c r="F6547" t="s">
        <v>10607</v>
      </c>
      <c r="G6547" s="219">
        <v>17.940000000000001</v>
      </c>
      <c r="H6547" s="219" t="s">
        <v>37</v>
      </c>
      <c r="I6547" s="219">
        <v>23.63</v>
      </c>
      <c r="J6547" s="219">
        <v>1.72</v>
      </c>
      <c r="K6547" s="219" t="s">
        <v>37</v>
      </c>
      <c r="L6547" s="219">
        <v>43.29</v>
      </c>
      <c r="M6547" s="220" t="s">
        <v>1570</v>
      </c>
    </row>
    <row r="6548" spans="1:13">
      <c r="A6548" s="106" t="str">
        <f t="shared" si="103"/>
        <v xml:space="preserve">67415 </v>
      </c>
      <c r="B6548" s="164" t="s">
        <v>10608</v>
      </c>
      <c r="C6548" s="163"/>
      <c r="D6548" s="113" t="s">
        <v>1358</v>
      </c>
      <c r="F6548" t="s">
        <v>10609</v>
      </c>
      <c r="G6548" s="219">
        <v>1.76</v>
      </c>
      <c r="H6548" s="219" t="s">
        <v>37</v>
      </c>
      <c r="I6548" s="219">
        <v>1.1299999999999999</v>
      </c>
      <c r="J6548" s="219">
        <v>0.14000000000000001</v>
      </c>
      <c r="K6548" s="219" t="s">
        <v>37</v>
      </c>
      <c r="L6548" s="219">
        <v>3.03</v>
      </c>
      <c r="M6548" s="220" t="s">
        <v>1324</v>
      </c>
    </row>
    <row r="6549" spans="1:13">
      <c r="A6549" s="106" t="str">
        <f t="shared" si="103"/>
        <v xml:space="preserve">67420 </v>
      </c>
      <c r="B6549" s="164" t="s">
        <v>10610</v>
      </c>
      <c r="C6549" s="163"/>
      <c r="D6549" s="113" t="s">
        <v>1358</v>
      </c>
      <c r="F6549" t="s">
        <v>10604</v>
      </c>
      <c r="G6549" s="219">
        <v>21.87</v>
      </c>
      <c r="H6549" s="219" t="s">
        <v>37</v>
      </c>
      <c r="I6549" s="219">
        <v>27.75</v>
      </c>
      <c r="J6549" s="219">
        <v>2.1</v>
      </c>
      <c r="K6549" s="219" t="s">
        <v>37</v>
      </c>
      <c r="L6549" s="219">
        <v>51.72</v>
      </c>
      <c r="M6549" s="220" t="s">
        <v>1570</v>
      </c>
    </row>
    <row r="6550" spans="1:13">
      <c r="A6550" s="106" t="str">
        <f t="shared" si="103"/>
        <v xml:space="preserve">67430 </v>
      </c>
      <c r="B6550" s="164" t="s">
        <v>10611</v>
      </c>
      <c r="C6550" s="163"/>
      <c r="D6550" s="113" t="s">
        <v>1358</v>
      </c>
      <c r="F6550" t="s">
        <v>10604</v>
      </c>
      <c r="G6550" s="219">
        <v>15.29</v>
      </c>
      <c r="H6550" s="219" t="s">
        <v>37</v>
      </c>
      <c r="I6550" s="219">
        <v>24.84</v>
      </c>
      <c r="J6550" s="219">
        <v>1.21</v>
      </c>
      <c r="K6550" s="219" t="s">
        <v>37</v>
      </c>
      <c r="L6550" s="219">
        <v>41.34</v>
      </c>
      <c r="M6550" s="220" t="s">
        <v>1570</v>
      </c>
    </row>
    <row r="6551" spans="1:13">
      <c r="A6551" s="106" t="str">
        <f t="shared" si="103"/>
        <v xml:space="preserve">67440 </v>
      </c>
      <c r="B6551" s="164" t="s">
        <v>10612</v>
      </c>
      <c r="C6551" s="163"/>
      <c r="D6551" s="113" t="s">
        <v>1358</v>
      </c>
      <c r="F6551" t="s">
        <v>10602</v>
      </c>
      <c r="G6551" s="219">
        <v>14.84</v>
      </c>
      <c r="H6551" s="219" t="s">
        <v>37</v>
      </c>
      <c r="I6551" s="219">
        <v>24.09</v>
      </c>
      <c r="J6551" s="219">
        <v>1.18</v>
      </c>
      <c r="K6551" s="219" t="s">
        <v>37</v>
      </c>
      <c r="L6551" s="219">
        <v>40.11</v>
      </c>
      <c r="M6551" s="220" t="s">
        <v>1570</v>
      </c>
    </row>
    <row r="6552" spans="1:13">
      <c r="A6552" s="106" t="str">
        <f t="shared" si="103"/>
        <v xml:space="preserve">67445 </v>
      </c>
      <c r="B6552" s="164" t="s">
        <v>10613</v>
      </c>
      <c r="C6552" s="163"/>
      <c r="D6552" s="113" t="s">
        <v>1358</v>
      </c>
      <c r="F6552" t="s">
        <v>10607</v>
      </c>
      <c r="G6552" s="219">
        <v>19.12</v>
      </c>
      <c r="H6552" s="219" t="s">
        <v>37</v>
      </c>
      <c r="I6552" s="219">
        <v>24.71</v>
      </c>
      <c r="J6552" s="219">
        <v>1.67</v>
      </c>
      <c r="K6552" s="219" t="s">
        <v>37</v>
      </c>
      <c r="L6552" s="219">
        <v>45.5</v>
      </c>
      <c r="M6552" s="220" t="s">
        <v>1570</v>
      </c>
    </row>
    <row r="6553" spans="1:13">
      <c r="A6553" s="106" t="str">
        <f t="shared" si="103"/>
        <v xml:space="preserve">67450 </v>
      </c>
      <c r="B6553" s="164" t="s">
        <v>10614</v>
      </c>
      <c r="C6553" s="163"/>
      <c r="D6553" s="113" t="s">
        <v>1358</v>
      </c>
      <c r="F6553" t="s">
        <v>10600</v>
      </c>
      <c r="G6553" s="219">
        <v>15.41</v>
      </c>
      <c r="H6553" s="219" t="s">
        <v>37</v>
      </c>
      <c r="I6553" s="219">
        <v>24.91</v>
      </c>
      <c r="J6553" s="219">
        <v>1.22</v>
      </c>
      <c r="K6553" s="219" t="s">
        <v>37</v>
      </c>
      <c r="L6553" s="219">
        <v>41.54</v>
      </c>
      <c r="M6553" s="220" t="s">
        <v>1570</v>
      </c>
    </row>
    <row r="6554" spans="1:13">
      <c r="A6554" s="106" t="str">
        <f t="shared" si="103"/>
        <v xml:space="preserve">67500 </v>
      </c>
      <c r="B6554" s="164" t="s">
        <v>10615</v>
      </c>
      <c r="C6554" s="163"/>
      <c r="D6554" s="113" t="s">
        <v>1358</v>
      </c>
      <c r="F6554" t="s">
        <v>10616</v>
      </c>
      <c r="G6554" s="219">
        <v>1.18</v>
      </c>
      <c r="H6554" s="219">
        <v>1.03</v>
      </c>
      <c r="I6554" s="219">
        <v>0.63</v>
      </c>
      <c r="J6554" s="219">
        <v>0.1</v>
      </c>
      <c r="K6554" s="219">
        <v>2.31</v>
      </c>
      <c r="L6554" s="219">
        <v>1.91</v>
      </c>
      <c r="M6554" s="220" t="s">
        <v>1324</v>
      </c>
    </row>
    <row r="6555" spans="1:13">
      <c r="A6555" s="106" t="str">
        <f t="shared" si="103"/>
        <v xml:space="preserve">67505 </v>
      </c>
      <c r="B6555" s="164" t="s">
        <v>10617</v>
      </c>
      <c r="C6555" s="163"/>
      <c r="D6555" s="113" t="s">
        <v>1358</v>
      </c>
      <c r="F6555" t="s">
        <v>10616</v>
      </c>
      <c r="G6555" s="219">
        <v>1.18</v>
      </c>
      <c r="H6555" s="219">
        <v>1.29</v>
      </c>
      <c r="I6555" s="219">
        <v>0.86</v>
      </c>
      <c r="J6555" s="219">
        <v>0.09</v>
      </c>
      <c r="K6555" s="219">
        <v>2.56</v>
      </c>
      <c r="L6555" s="219">
        <v>2.13</v>
      </c>
      <c r="M6555" s="220" t="s">
        <v>1324</v>
      </c>
    </row>
    <row r="6556" spans="1:13">
      <c r="A6556" s="106" t="str">
        <f t="shared" si="103"/>
        <v xml:space="preserve">67515 </v>
      </c>
      <c r="B6556" s="164" t="s">
        <v>10618</v>
      </c>
      <c r="C6556" s="163"/>
      <c r="D6556" s="113" t="s">
        <v>1358</v>
      </c>
      <c r="F6556" t="s">
        <v>10616</v>
      </c>
      <c r="G6556" s="219">
        <v>0.75</v>
      </c>
      <c r="H6556" s="219">
        <v>0.72</v>
      </c>
      <c r="I6556" s="219">
        <v>0.57999999999999996</v>
      </c>
      <c r="J6556" s="219">
        <v>0.06</v>
      </c>
      <c r="K6556" s="219">
        <v>1.53</v>
      </c>
      <c r="L6556" s="219">
        <v>1.39</v>
      </c>
      <c r="M6556" s="220" t="s">
        <v>1324</v>
      </c>
    </row>
    <row r="6557" spans="1:13">
      <c r="A6557" s="106" t="str">
        <f t="shared" si="103"/>
        <v xml:space="preserve">67516 </v>
      </c>
      <c r="B6557" s="164" t="s">
        <v>21340</v>
      </c>
      <c r="C6557" s="163"/>
      <c r="D6557" s="113" t="s">
        <v>1358</v>
      </c>
      <c r="F6557" t="s">
        <v>20981</v>
      </c>
      <c r="G6557" s="219">
        <v>1.53</v>
      </c>
      <c r="H6557" s="219">
        <v>1.93</v>
      </c>
      <c r="I6557" s="219">
        <v>1.22</v>
      </c>
      <c r="J6557" s="219">
        <v>0.12</v>
      </c>
      <c r="K6557" s="219">
        <v>3.58</v>
      </c>
      <c r="L6557" s="219">
        <v>2.87</v>
      </c>
      <c r="M6557" s="220" t="s">
        <v>1324</v>
      </c>
    </row>
    <row r="6558" spans="1:13">
      <c r="A6558" s="106" t="str">
        <f t="shared" si="103"/>
        <v xml:space="preserve">67550 </v>
      </c>
      <c r="B6558" s="164" t="s">
        <v>10619</v>
      </c>
      <c r="C6558" s="163"/>
      <c r="D6558" s="113" t="s">
        <v>1358</v>
      </c>
      <c r="F6558" t="s">
        <v>10620</v>
      </c>
      <c r="G6558" s="219">
        <v>11.77</v>
      </c>
      <c r="H6558" s="219" t="s">
        <v>37</v>
      </c>
      <c r="I6558" s="219">
        <v>19.62</v>
      </c>
      <c r="J6558" s="219">
        <v>0.97</v>
      </c>
      <c r="K6558" s="219" t="s">
        <v>37</v>
      </c>
      <c r="L6558" s="219">
        <v>32.36</v>
      </c>
      <c r="M6558" s="220" t="s">
        <v>1570</v>
      </c>
    </row>
    <row r="6559" spans="1:13">
      <c r="A6559" s="106" t="str">
        <f t="shared" si="103"/>
        <v xml:space="preserve">67560 </v>
      </c>
      <c r="B6559" s="164" t="s">
        <v>10621</v>
      </c>
      <c r="C6559" s="163"/>
      <c r="D6559" s="113" t="s">
        <v>1358</v>
      </c>
      <c r="F6559" t="s">
        <v>10622</v>
      </c>
      <c r="G6559" s="219">
        <v>12.18</v>
      </c>
      <c r="H6559" s="219" t="s">
        <v>37</v>
      </c>
      <c r="I6559" s="219">
        <v>19.87</v>
      </c>
      <c r="J6559" s="219">
        <v>1.04</v>
      </c>
      <c r="K6559" s="219" t="s">
        <v>37</v>
      </c>
      <c r="L6559" s="219">
        <v>33.090000000000003</v>
      </c>
      <c r="M6559" s="220" t="s">
        <v>1570</v>
      </c>
    </row>
    <row r="6560" spans="1:13">
      <c r="A6560" s="106" t="str">
        <f t="shared" si="103"/>
        <v xml:space="preserve">67570 </v>
      </c>
      <c r="B6560" s="164" t="s">
        <v>10623</v>
      </c>
      <c r="C6560" s="163"/>
      <c r="D6560" s="113" t="s">
        <v>1358</v>
      </c>
      <c r="F6560" t="s">
        <v>10624</v>
      </c>
      <c r="G6560" s="219">
        <v>14.4</v>
      </c>
      <c r="H6560" s="219" t="s">
        <v>37</v>
      </c>
      <c r="I6560" s="219">
        <v>22.4</v>
      </c>
      <c r="J6560" s="219">
        <v>1.1499999999999999</v>
      </c>
      <c r="K6560" s="219" t="s">
        <v>37</v>
      </c>
      <c r="L6560" s="219">
        <v>37.950000000000003</v>
      </c>
      <c r="M6560" s="220" t="s">
        <v>1570</v>
      </c>
    </row>
    <row r="6561" spans="1:13">
      <c r="A6561" s="106" t="str">
        <f t="shared" si="103"/>
        <v xml:space="preserve">67599 </v>
      </c>
      <c r="B6561" s="164" t="s">
        <v>10625</v>
      </c>
      <c r="C6561" s="163"/>
      <c r="D6561" s="113" t="s">
        <v>664</v>
      </c>
      <c r="F6561" t="s">
        <v>19115</v>
      </c>
      <c r="G6561" s="219">
        <v>0</v>
      </c>
      <c r="H6561" s="219">
        <v>0</v>
      </c>
      <c r="I6561" s="219">
        <v>0</v>
      </c>
      <c r="J6561" s="219">
        <v>0</v>
      </c>
      <c r="K6561" s="219">
        <v>0</v>
      </c>
      <c r="L6561" s="219">
        <v>0</v>
      </c>
      <c r="M6561" s="220" t="s">
        <v>991</v>
      </c>
    </row>
    <row r="6562" spans="1:13">
      <c r="A6562" s="106" t="str">
        <f t="shared" si="103"/>
        <v xml:space="preserve">67700 </v>
      </c>
      <c r="B6562" s="164" t="s">
        <v>10626</v>
      </c>
      <c r="C6562" s="163"/>
      <c r="D6562" s="113" t="s">
        <v>1358</v>
      </c>
      <c r="F6562" t="s">
        <v>10627</v>
      </c>
      <c r="G6562" s="219">
        <v>1.4</v>
      </c>
      <c r="H6562" s="219">
        <v>6.97</v>
      </c>
      <c r="I6562" s="219">
        <v>1.96</v>
      </c>
      <c r="J6562" s="219">
        <v>0.11</v>
      </c>
      <c r="K6562" s="219">
        <v>8.48</v>
      </c>
      <c r="L6562" s="219">
        <v>3.47</v>
      </c>
      <c r="M6562" s="220" t="s">
        <v>1474</v>
      </c>
    </row>
    <row r="6563" spans="1:13">
      <c r="A6563" s="106" t="str">
        <f t="shared" si="103"/>
        <v xml:space="preserve">67710 </v>
      </c>
      <c r="B6563" s="164" t="s">
        <v>10628</v>
      </c>
      <c r="C6563" s="163"/>
      <c r="D6563" s="113" t="s">
        <v>1358</v>
      </c>
      <c r="F6563" t="s">
        <v>10629</v>
      </c>
      <c r="G6563" s="219">
        <v>1.07</v>
      </c>
      <c r="H6563" s="219">
        <v>6.09</v>
      </c>
      <c r="I6563" s="219">
        <v>1.77</v>
      </c>
      <c r="J6563" s="219">
        <v>0.09</v>
      </c>
      <c r="K6563" s="219">
        <v>7.25</v>
      </c>
      <c r="L6563" s="219">
        <v>2.93</v>
      </c>
      <c r="M6563" s="220" t="s">
        <v>1474</v>
      </c>
    </row>
    <row r="6564" spans="1:13">
      <c r="A6564" s="106" t="str">
        <f t="shared" si="103"/>
        <v xml:space="preserve">67715 </v>
      </c>
      <c r="B6564" s="164" t="s">
        <v>10630</v>
      </c>
      <c r="C6564" s="163"/>
      <c r="D6564" s="113" t="s">
        <v>1358</v>
      </c>
      <c r="F6564" t="s">
        <v>10631</v>
      </c>
      <c r="G6564" s="219">
        <v>1.27</v>
      </c>
      <c r="H6564" s="219">
        <v>6.37</v>
      </c>
      <c r="I6564" s="219">
        <v>1.78</v>
      </c>
      <c r="J6564" s="219">
        <v>0.16</v>
      </c>
      <c r="K6564" s="219">
        <v>7.8</v>
      </c>
      <c r="L6564" s="219">
        <v>3.21</v>
      </c>
      <c r="M6564" s="220" t="s">
        <v>1474</v>
      </c>
    </row>
    <row r="6565" spans="1:13">
      <c r="A6565" s="106" t="str">
        <f t="shared" si="103"/>
        <v xml:space="preserve">67800 </v>
      </c>
      <c r="B6565" s="164" t="s">
        <v>10632</v>
      </c>
      <c r="C6565" s="163"/>
      <c r="D6565" s="113" t="s">
        <v>1358</v>
      </c>
      <c r="F6565" t="s">
        <v>10633</v>
      </c>
      <c r="G6565" s="219">
        <v>1.41</v>
      </c>
      <c r="H6565" s="219">
        <v>2.34</v>
      </c>
      <c r="I6565" s="219">
        <v>1.52</v>
      </c>
      <c r="J6565" s="219">
        <v>0.11</v>
      </c>
      <c r="K6565" s="219">
        <v>3.86</v>
      </c>
      <c r="L6565" s="219">
        <v>3.04</v>
      </c>
      <c r="M6565" s="220" t="s">
        <v>1474</v>
      </c>
    </row>
    <row r="6566" spans="1:13">
      <c r="A6566" s="106" t="str">
        <f t="shared" si="103"/>
        <v xml:space="preserve">67801 </v>
      </c>
      <c r="B6566" s="164" t="s">
        <v>10634</v>
      </c>
      <c r="C6566" s="163"/>
      <c r="D6566" s="113" t="s">
        <v>1358</v>
      </c>
      <c r="F6566" t="s">
        <v>10635</v>
      </c>
      <c r="G6566" s="219">
        <v>1.91</v>
      </c>
      <c r="H6566" s="219">
        <v>2.82</v>
      </c>
      <c r="I6566" s="219">
        <v>1.84</v>
      </c>
      <c r="J6566" s="219">
        <v>0.15</v>
      </c>
      <c r="K6566" s="219">
        <v>4.88</v>
      </c>
      <c r="L6566" s="219">
        <v>3.9</v>
      </c>
      <c r="M6566" s="220" t="s">
        <v>1474</v>
      </c>
    </row>
    <row r="6567" spans="1:13">
      <c r="A6567" s="106" t="str">
        <f t="shared" si="103"/>
        <v xml:space="preserve">67805 </v>
      </c>
      <c r="B6567" s="164" t="s">
        <v>10636</v>
      </c>
      <c r="C6567" s="163"/>
      <c r="D6567" s="113" t="s">
        <v>1358</v>
      </c>
      <c r="F6567" t="s">
        <v>10635</v>
      </c>
      <c r="G6567" s="219">
        <v>2.27</v>
      </c>
      <c r="H6567" s="219">
        <v>3.65</v>
      </c>
      <c r="I6567" s="219">
        <v>2.4</v>
      </c>
      <c r="J6567" s="219">
        <v>0.18</v>
      </c>
      <c r="K6567" s="219">
        <v>6.1</v>
      </c>
      <c r="L6567" s="219">
        <v>4.8499999999999996</v>
      </c>
      <c r="M6567" s="220" t="s">
        <v>1474</v>
      </c>
    </row>
    <row r="6568" spans="1:13">
      <c r="A6568" s="106" t="str">
        <f t="shared" si="103"/>
        <v xml:space="preserve">67808 </v>
      </c>
      <c r="B6568" s="164" t="s">
        <v>10637</v>
      </c>
      <c r="C6568" s="163"/>
      <c r="D6568" s="113" t="s">
        <v>1358</v>
      </c>
      <c r="F6568" t="s">
        <v>10638</v>
      </c>
      <c r="G6568" s="219">
        <v>4.5999999999999996</v>
      </c>
      <c r="H6568" s="219" t="s">
        <v>37</v>
      </c>
      <c r="I6568" s="219">
        <v>5.98</v>
      </c>
      <c r="J6568" s="219">
        <v>0.38</v>
      </c>
      <c r="K6568" s="219" t="s">
        <v>37</v>
      </c>
      <c r="L6568" s="219">
        <v>10.96</v>
      </c>
      <c r="M6568" s="220" t="s">
        <v>1570</v>
      </c>
    </row>
    <row r="6569" spans="1:13">
      <c r="A6569" s="106" t="str">
        <f t="shared" si="103"/>
        <v xml:space="preserve">67810 </v>
      </c>
      <c r="B6569" s="164" t="s">
        <v>10639</v>
      </c>
      <c r="C6569" s="163"/>
      <c r="D6569" s="113" t="s">
        <v>1358</v>
      </c>
      <c r="F6569" t="s">
        <v>10640</v>
      </c>
      <c r="G6569" s="219">
        <v>1.18</v>
      </c>
      <c r="H6569" s="219">
        <v>4.22</v>
      </c>
      <c r="I6569" s="219">
        <v>0.72</v>
      </c>
      <c r="J6569" s="219">
        <v>0.11</v>
      </c>
      <c r="K6569" s="219">
        <v>5.51</v>
      </c>
      <c r="L6569" s="219">
        <v>2.0099999999999998</v>
      </c>
      <c r="M6569" s="220" t="s">
        <v>1324</v>
      </c>
    </row>
    <row r="6570" spans="1:13">
      <c r="A6570" s="106" t="str">
        <f t="shared" si="103"/>
        <v xml:space="preserve">67820 </v>
      </c>
      <c r="B6570" s="164" t="s">
        <v>10641</v>
      </c>
      <c r="C6570" s="163"/>
      <c r="D6570" s="113" t="s">
        <v>1358</v>
      </c>
      <c r="F6570" t="s">
        <v>10642</v>
      </c>
      <c r="G6570" s="219">
        <v>0.32</v>
      </c>
      <c r="H6570" s="219">
        <v>0.22</v>
      </c>
      <c r="I6570" s="219">
        <v>0.32</v>
      </c>
      <c r="J6570" s="219">
        <v>0.02</v>
      </c>
      <c r="K6570" s="219">
        <v>0.56000000000000005</v>
      </c>
      <c r="L6570" s="219">
        <v>0.66</v>
      </c>
      <c r="M6570" s="220" t="s">
        <v>1324</v>
      </c>
    </row>
    <row r="6571" spans="1:13">
      <c r="A6571" s="106" t="str">
        <f t="shared" si="103"/>
        <v xml:space="preserve">67825 </v>
      </c>
      <c r="B6571" s="164" t="s">
        <v>10643</v>
      </c>
      <c r="C6571" s="163"/>
      <c r="D6571" s="113" t="s">
        <v>1358</v>
      </c>
      <c r="F6571" t="s">
        <v>10642</v>
      </c>
      <c r="G6571" s="219">
        <v>1.43</v>
      </c>
      <c r="H6571" s="219">
        <v>2.4900000000000002</v>
      </c>
      <c r="I6571" s="219">
        <v>2.1</v>
      </c>
      <c r="J6571" s="219">
        <v>0.11</v>
      </c>
      <c r="K6571" s="219">
        <v>4.03</v>
      </c>
      <c r="L6571" s="219">
        <v>3.64</v>
      </c>
      <c r="M6571" s="220" t="s">
        <v>1474</v>
      </c>
    </row>
    <row r="6572" spans="1:13">
      <c r="A6572" s="106" t="str">
        <f t="shared" si="103"/>
        <v xml:space="preserve">67830 </v>
      </c>
      <c r="B6572" s="164" t="s">
        <v>10644</v>
      </c>
      <c r="C6572" s="163"/>
      <c r="D6572" s="113" t="s">
        <v>1358</v>
      </c>
      <c r="F6572" t="s">
        <v>10642</v>
      </c>
      <c r="G6572" s="219">
        <v>1.75</v>
      </c>
      <c r="H6572" s="219">
        <v>6.17</v>
      </c>
      <c r="I6572" s="219">
        <v>2.2000000000000002</v>
      </c>
      <c r="J6572" s="219">
        <v>0.14000000000000001</v>
      </c>
      <c r="K6572" s="219">
        <v>8.06</v>
      </c>
      <c r="L6572" s="219">
        <v>4.09</v>
      </c>
      <c r="M6572" s="220" t="s">
        <v>1474</v>
      </c>
    </row>
    <row r="6573" spans="1:13">
      <c r="A6573" s="106" t="str">
        <f t="shared" si="103"/>
        <v xml:space="preserve">67835 </v>
      </c>
      <c r="B6573" s="164" t="s">
        <v>10645</v>
      </c>
      <c r="C6573" s="163"/>
      <c r="D6573" s="113" t="s">
        <v>1358</v>
      </c>
      <c r="F6573" t="s">
        <v>10642</v>
      </c>
      <c r="G6573" s="219">
        <v>5.7</v>
      </c>
      <c r="H6573" s="219" t="s">
        <v>37</v>
      </c>
      <c r="I6573" s="219">
        <v>6.98</v>
      </c>
      <c r="J6573" s="219">
        <v>0.44</v>
      </c>
      <c r="K6573" s="219" t="s">
        <v>37</v>
      </c>
      <c r="L6573" s="219">
        <v>13.12</v>
      </c>
      <c r="M6573" s="220" t="s">
        <v>1570</v>
      </c>
    </row>
    <row r="6574" spans="1:13">
      <c r="A6574" s="106" t="str">
        <f t="shared" si="103"/>
        <v xml:space="preserve">67840 </v>
      </c>
      <c r="B6574" s="164" t="s">
        <v>10646</v>
      </c>
      <c r="C6574" s="163"/>
      <c r="D6574" s="113" t="s">
        <v>1358</v>
      </c>
      <c r="F6574" t="s">
        <v>10633</v>
      </c>
      <c r="G6574" s="219">
        <v>2.09</v>
      </c>
      <c r="H6574" s="219">
        <v>6.11</v>
      </c>
      <c r="I6574" s="219">
        <v>2.41</v>
      </c>
      <c r="J6574" s="219">
        <v>0.17</v>
      </c>
      <c r="K6574" s="219">
        <v>8.3699999999999992</v>
      </c>
      <c r="L6574" s="219">
        <v>4.67</v>
      </c>
      <c r="M6574" s="220" t="s">
        <v>1474</v>
      </c>
    </row>
    <row r="6575" spans="1:13">
      <c r="A6575" s="106" t="str">
        <f t="shared" si="103"/>
        <v xml:space="preserve">67850 </v>
      </c>
      <c r="B6575" s="164" t="s">
        <v>10647</v>
      </c>
      <c r="C6575" s="163"/>
      <c r="D6575" s="113" t="s">
        <v>1358</v>
      </c>
      <c r="F6575" t="s">
        <v>21341</v>
      </c>
      <c r="G6575" s="219">
        <v>1.74</v>
      </c>
      <c r="H6575" s="219">
        <v>4.57</v>
      </c>
      <c r="I6575" s="219">
        <v>2.0099999999999998</v>
      </c>
      <c r="J6575" s="219">
        <v>0.16</v>
      </c>
      <c r="K6575" s="219">
        <v>6.47</v>
      </c>
      <c r="L6575" s="219">
        <v>3.91</v>
      </c>
      <c r="M6575" s="220" t="s">
        <v>1474</v>
      </c>
    </row>
    <row r="6576" spans="1:13">
      <c r="A6576" s="106" t="str">
        <f t="shared" si="103"/>
        <v xml:space="preserve">67875 </v>
      </c>
      <c r="B6576" s="164" t="s">
        <v>10648</v>
      </c>
      <c r="C6576" s="163"/>
      <c r="D6576" s="113" t="s">
        <v>1358</v>
      </c>
      <c r="F6576" t="s">
        <v>10649</v>
      </c>
      <c r="G6576" s="219">
        <v>1.35</v>
      </c>
      <c r="H6576" s="219">
        <v>3.97</v>
      </c>
      <c r="I6576" s="219">
        <v>1.37</v>
      </c>
      <c r="J6576" s="219">
        <v>0.12</v>
      </c>
      <c r="K6576" s="219">
        <v>5.44</v>
      </c>
      <c r="L6576" s="219">
        <v>2.84</v>
      </c>
      <c r="M6576" s="220" t="s">
        <v>1324</v>
      </c>
    </row>
    <row r="6577" spans="1:13">
      <c r="A6577" s="106" t="str">
        <f t="shared" si="103"/>
        <v xml:space="preserve">67880 </v>
      </c>
      <c r="B6577" s="164" t="s">
        <v>10650</v>
      </c>
      <c r="C6577" s="163"/>
      <c r="D6577" s="113" t="s">
        <v>1358</v>
      </c>
      <c r="F6577" t="s">
        <v>2488</v>
      </c>
      <c r="G6577" s="219">
        <v>4.5999999999999996</v>
      </c>
      <c r="H6577" s="219">
        <v>9.01</v>
      </c>
      <c r="I6577" s="219">
        <v>5.98</v>
      </c>
      <c r="J6577" s="219">
        <v>0.38</v>
      </c>
      <c r="K6577" s="219">
        <v>13.99</v>
      </c>
      <c r="L6577" s="219">
        <v>10.96</v>
      </c>
      <c r="M6577" s="220" t="s">
        <v>1570</v>
      </c>
    </row>
    <row r="6578" spans="1:13">
      <c r="A6578" s="106" t="str">
        <f t="shared" si="103"/>
        <v xml:space="preserve">67882 </v>
      </c>
      <c r="B6578" s="164" t="s">
        <v>10651</v>
      </c>
      <c r="C6578" s="163"/>
      <c r="D6578" s="113" t="s">
        <v>1358</v>
      </c>
      <c r="F6578" t="s">
        <v>2488</v>
      </c>
      <c r="G6578" s="219">
        <v>6.02</v>
      </c>
      <c r="H6578" s="219">
        <v>10.58</v>
      </c>
      <c r="I6578" s="219">
        <v>7.5</v>
      </c>
      <c r="J6578" s="219">
        <v>0.48</v>
      </c>
      <c r="K6578" s="219">
        <v>17.079999999999998</v>
      </c>
      <c r="L6578" s="219">
        <v>14</v>
      </c>
      <c r="M6578" s="220" t="s">
        <v>1570</v>
      </c>
    </row>
    <row r="6579" spans="1:13">
      <c r="A6579" s="106" t="str">
        <f t="shared" si="103"/>
        <v xml:space="preserve">67900 </v>
      </c>
      <c r="B6579" s="164" t="s">
        <v>10652</v>
      </c>
      <c r="C6579" s="163"/>
      <c r="D6579" s="113" t="s">
        <v>1358</v>
      </c>
      <c r="F6579" t="s">
        <v>10653</v>
      </c>
      <c r="G6579" s="219">
        <v>6.82</v>
      </c>
      <c r="H6579" s="219">
        <v>12.03</v>
      </c>
      <c r="I6579" s="219">
        <v>7.58</v>
      </c>
      <c r="J6579" s="219">
        <v>0.62</v>
      </c>
      <c r="K6579" s="219">
        <v>19.47</v>
      </c>
      <c r="L6579" s="219">
        <v>15.02</v>
      </c>
      <c r="M6579" s="220" t="s">
        <v>1570</v>
      </c>
    </row>
    <row r="6580" spans="1:13">
      <c r="A6580" s="106" t="str">
        <f t="shared" si="103"/>
        <v xml:space="preserve">67901 </v>
      </c>
      <c r="B6580" s="164" t="s">
        <v>10654</v>
      </c>
      <c r="C6580" s="163"/>
      <c r="D6580" s="113" t="s">
        <v>1358</v>
      </c>
      <c r="F6580" t="s">
        <v>10655</v>
      </c>
      <c r="G6580" s="219">
        <v>7.59</v>
      </c>
      <c r="H6580" s="219">
        <v>15.53</v>
      </c>
      <c r="I6580" s="219">
        <v>9.3000000000000007</v>
      </c>
      <c r="J6580" s="219">
        <v>0.63</v>
      </c>
      <c r="K6580" s="219">
        <v>23.75</v>
      </c>
      <c r="L6580" s="219">
        <v>17.52</v>
      </c>
      <c r="M6580" s="220" t="s">
        <v>1570</v>
      </c>
    </row>
    <row r="6581" spans="1:13">
      <c r="A6581" s="106" t="str">
        <f t="shared" si="103"/>
        <v xml:space="preserve">67902 </v>
      </c>
      <c r="B6581" s="164" t="s">
        <v>10656</v>
      </c>
      <c r="C6581" s="163"/>
      <c r="D6581" s="113" t="s">
        <v>1358</v>
      </c>
      <c r="F6581" t="s">
        <v>10655</v>
      </c>
      <c r="G6581" s="219">
        <v>9.82</v>
      </c>
      <c r="H6581" s="219" t="s">
        <v>37</v>
      </c>
      <c r="I6581" s="219">
        <v>10.95</v>
      </c>
      <c r="J6581" s="219">
        <v>0.77</v>
      </c>
      <c r="K6581" s="219" t="s">
        <v>37</v>
      </c>
      <c r="L6581" s="219">
        <v>21.54</v>
      </c>
      <c r="M6581" s="220" t="s">
        <v>1570</v>
      </c>
    </row>
    <row r="6582" spans="1:13">
      <c r="A6582" s="106" t="str">
        <f t="shared" si="103"/>
        <v xml:space="preserve">67903 </v>
      </c>
      <c r="B6582" s="164" t="s">
        <v>10657</v>
      </c>
      <c r="C6582" s="163"/>
      <c r="D6582" s="113" t="s">
        <v>1358</v>
      </c>
      <c r="F6582" t="s">
        <v>10655</v>
      </c>
      <c r="G6582" s="219">
        <v>6.51</v>
      </c>
      <c r="H6582" s="219">
        <v>11</v>
      </c>
      <c r="I6582" s="219">
        <v>7.23</v>
      </c>
      <c r="J6582" s="219">
        <v>0.52</v>
      </c>
      <c r="K6582" s="219">
        <v>18.03</v>
      </c>
      <c r="L6582" s="219">
        <v>14.26</v>
      </c>
      <c r="M6582" s="220" t="s">
        <v>1570</v>
      </c>
    </row>
    <row r="6583" spans="1:13">
      <c r="A6583" s="106" t="str">
        <f t="shared" si="103"/>
        <v xml:space="preserve">67904 </v>
      </c>
      <c r="B6583" s="164" t="s">
        <v>10658</v>
      </c>
      <c r="C6583" s="163"/>
      <c r="D6583" s="113" t="s">
        <v>1358</v>
      </c>
      <c r="F6583" t="s">
        <v>10655</v>
      </c>
      <c r="G6583" s="219">
        <v>7.97</v>
      </c>
      <c r="H6583" s="219">
        <v>13.47</v>
      </c>
      <c r="I6583" s="219">
        <v>9.0399999999999991</v>
      </c>
      <c r="J6583" s="219">
        <v>0.68</v>
      </c>
      <c r="K6583" s="219">
        <v>22.12</v>
      </c>
      <c r="L6583" s="219">
        <v>17.690000000000001</v>
      </c>
      <c r="M6583" s="220" t="s">
        <v>1570</v>
      </c>
    </row>
    <row r="6584" spans="1:13">
      <c r="A6584" s="106" t="str">
        <f t="shared" si="103"/>
        <v xml:space="preserve">67906 </v>
      </c>
      <c r="B6584" s="164" t="s">
        <v>10659</v>
      </c>
      <c r="C6584" s="163"/>
      <c r="D6584" s="113" t="s">
        <v>1358</v>
      </c>
      <c r="F6584" t="s">
        <v>10655</v>
      </c>
      <c r="G6584" s="219">
        <v>6.93</v>
      </c>
      <c r="H6584" s="219" t="s">
        <v>37</v>
      </c>
      <c r="I6584" s="219">
        <v>7.51</v>
      </c>
      <c r="J6584" s="219">
        <v>0.54</v>
      </c>
      <c r="K6584" s="219" t="s">
        <v>37</v>
      </c>
      <c r="L6584" s="219">
        <v>14.98</v>
      </c>
      <c r="M6584" s="220" t="s">
        <v>1570</v>
      </c>
    </row>
    <row r="6585" spans="1:13">
      <c r="A6585" s="106" t="str">
        <f t="shared" si="103"/>
        <v xml:space="preserve">67908 </v>
      </c>
      <c r="B6585" s="164" t="s">
        <v>10660</v>
      </c>
      <c r="C6585" s="163"/>
      <c r="D6585" s="113" t="s">
        <v>1358</v>
      </c>
      <c r="F6585" t="s">
        <v>10655</v>
      </c>
      <c r="G6585" s="219">
        <v>5.3</v>
      </c>
      <c r="H6585" s="219">
        <v>10.49</v>
      </c>
      <c r="I6585" s="219">
        <v>7.15</v>
      </c>
      <c r="J6585" s="219">
        <v>0.41</v>
      </c>
      <c r="K6585" s="219">
        <v>16.2</v>
      </c>
      <c r="L6585" s="219">
        <v>12.86</v>
      </c>
      <c r="M6585" s="220" t="s">
        <v>1570</v>
      </c>
    </row>
    <row r="6586" spans="1:13">
      <c r="A6586" s="106" t="str">
        <f t="shared" si="103"/>
        <v xml:space="preserve">67909 </v>
      </c>
      <c r="B6586" s="164" t="s">
        <v>10661</v>
      </c>
      <c r="C6586" s="163"/>
      <c r="D6586" s="113" t="s">
        <v>1358</v>
      </c>
      <c r="F6586" t="s">
        <v>10662</v>
      </c>
      <c r="G6586" s="219">
        <v>5.57</v>
      </c>
      <c r="H6586" s="219">
        <v>10.37</v>
      </c>
      <c r="I6586" s="219">
        <v>6.98</v>
      </c>
      <c r="J6586" s="219">
        <v>0.46</v>
      </c>
      <c r="K6586" s="219">
        <v>16.399999999999999</v>
      </c>
      <c r="L6586" s="219">
        <v>13.01</v>
      </c>
      <c r="M6586" s="220" t="s">
        <v>1570</v>
      </c>
    </row>
    <row r="6587" spans="1:13">
      <c r="A6587" s="106" t="str">
        <f t="shared" si="103"/>
        <v xml:space="preserve">67911 </v>
      </c>
      <c r="B6587" s="164" t="s">
        <v>10663</v>
      </c>
      <c r="C6587" s="163"/>
      <c r="D6587" s="113" t="s">
        <v>1358</v>
      </c>
      <c r="F6587" t="s">
        <v>10662</v>
      </c>
      <c r="G6587" s="219">
        <v>7.5</v>
      </c>
      <c r="H6587" s="219" t="s">
        <v>37</v>
      </c>
      <c r="I6587" s="219">
        <v>8.5</v>
      </c>
      <c r="J6587" s="219">
        <v>0.62</v>
      </c>
      <c r="K6587" s="219" t="s">
        <v>37</v>
      </c>
      <c r="L6587" s="219">
        <v>16.62</v>
      </c>
      <c r="M6587" s="220" t="s">
        <v>1570</v>
      </c>
    </row>
    <row r="6588" spans="1:13">
      <c r="A6588" s="106" t="str">
        <f t="shared" si="103"/>
        <v xml:space="preserve">67912 </v>
      </c>
      <c r="B6588" s="164" t="s">
        <v>10664</v>
      </c>
      <c r="C6588" s="163"/>
      <c r="D6588" s="113" t="s">
        <v>1358</v>
      </c>
      <c r="F6588" t="s">
        <v>10665</v>
      </c>
      <c r="G6588" s="219">
        <v>6.36</v>
      </c>
      <c r="H6588" s="219">
        <v>19.82</v>
      </c>
      <c r="I6588" s="219">
        <v>7.41</v>
      </c>
      <c r="J6588" s="219">
        <v>0.69</v>
      </c>
      <c r="K6588" s="219">
        <v>26.87</v>
      </c>
      <c r="L6588" s="219">
        <v>14.46</v>
      </c>
      <c r="M6588" s="220" t="s">
        <v>1570</v>
      </c>
    </row>
    <row r="6589" spans="1:13">
      <c r="A6589" s="106" t="str">
        <f t="shared" si="103"/>
        <v xml:space="preserve">67914 </v>
      </c>
      <c r="B6589" s="164" t="s">
        <v>10666</v>
      </c>
      <c r="C6589" s="163"/>
      <c r="D6589" s="113" t="s">
        <v>1358</v>
      </c>
      <c r="F6589" t="s">
        <v>10655</v>
      </c>
      <c r="G6589" s="219">
        <v>3.75</v>
      </c>
      <c r="H6589" s="219">
        <v>10.54</v>
      </c>
      <c r="I6589" s="219">
        <v>5.74</v>
      </c>
      <c r="J6589" s="219">
        <v>0.34</v>
      </c>
      <c r="K6589" s="219">
        <v>14.63</v>
      </c>
      <c r="L6589" s="219">
        <v>9.83</v>
      </c>
      <c r="M6589" s="220" t="s">
        <v>1570</v>
      </c>
    </row>
    <row r="6590" spans="1:13">
      <c r="A6590" s="106" t="str">
        <f t="shared" si="103"/>
        <v xml:space="preserve">67915 </v>
      </c>
      <c r="B6590" s="164" t="s">
        <v>10667</v>
      </c>
      <c r="C6590" s="163"/>
      <c r="D6590" s="113" t="s">
        <v>1358</v>
      </c>
      <c r="F6590" t="s">
        <v>10655</v>
      </c>
      <c r="G6590" s="219">
        <v>2.0299999999999998</v>
      </c>
      <c r="H6590" s="219">
        <v>7.28</v>
      </c>
      <c r="I6590" s="219">
        <v>3.79</v>
      </c>
      <c r="J6590" s="219">
        <v>0.16</v>
      </c>
      <c r="K6590" s="219">
        <v>9.4700000000000006</v>
      </c>
      <c r="L6590" s="219">
        <v>5.98</v>
      </c>
      <c r="M6590" s="220" t="s">
        <v>1570</v>
      </c>
    </row>
    <row r="6591" spans="1:13">
      <c r="A6591" s="106" t="str">
        <f t="shared" si="103"/>
        <v xml:space="preserve">67916 </v>
      </c>
      <c r="B6591" s="164" t="s">
        <v>10668</v>
      </c>
      <c r="C6591" s="163"/>
      <c r="D6591" s="113" t="s">
        <v>1358</v>
      </c>
      <c r="F6591" t="s">
        <v>10655</v>
      </c>
      <c r="G6591" s="219">
        <v>5.48</v>
      </c>
      <c r="H6591" s="219">
        <v>12.29</v>
      </c>
      <c r="I6591" s="219">
        <v>6.85</v>
      </c>
      <c r="J6591" s="219">
        <v>0.45</v>
      </c>
      <c r="K6591" s="219">
        <v>18.22</v>
      </c>
      <c r="L6591" s="219">
        <v>12.78</v>
      </c>
      <c r="M6591" s="220" t="s">
        <v>1570</v>
      </c>
    </row>
    <row r="6592" spans="1:13">
      <c r="A6592" s="106" t="str">
        <f t="shared" si="103"/>
        <v xml:space="preserve">67917 </v>
      </c>
      <c r="B6592" s="164" t="s">
        <v>10669</v>
      </c>
      <c r="C6592" s="163"/>
      <c r="D6592" s="113" t="s">
        <v>1358</v>
      </c>
      <c r="F6592" t="s">
        <v>10655</v>
      </c>
      <c r="G6592" s="219">
        <v>5.93</v>
      </c>
      <c r="H6592" s="219">
        <v>12.22</v>
      </c>
      <c r="I6592" s="219">
        <v>7.14</v>
      </c>
      <c r="J6592" s="219">
        <v>0.49</v>
      </c>
      <c r="K6592" s="219">
        <v>18.64</v>
      </c>
      <c r="L6592" s="219">
        <v>13.56</v>
      </c>
      <c r="M6592" s="220" t="s">
        <v>1570</v>
      </c>
    </row>
    <row r="6593" spans="1:13">
      <c r="A6593" s="106" t="str">
        <f t="shared" si="103"/>
        <v xml:space="preserve">67921 </v>
      </c>
      <c r="B6593" s="164" t="s">
        <v>10670</v>
      </c>
      <c r="C6593" s="163"/>
      <c r="D6593" s="113" t="s">
        <v>1358</v>
      </c>
      <c r="F6593" t="s">
        <v>10655</v>
      </c>
      <c r="G6593" s="219">
        <v>3.47</v>
      </c>
      <c r="H6593" s="219">
        <v>10.56</v>
      </c>
      <c r="I6593" s="219">
        <v>5.59</v>
      </c>
      <c r="J6593" s="219">
        <v>0.27</v>
      </c>
      <c r="K6593" s="219">
        <v>14.3</v>
      </c>
      <c r="L6593" s="219">
        <v>9.33</v>
      </c>
      <c r="M6593" s="220" t="s">
        <v>1570</v>
      </c>
    </row>
    <row r="6594" spans="1:13">
      <c r="A6594" s="106" t="str">
        <f t="shared" si="103"/>
        <v xml:space="preserve">67922 </v>
      </c>
      <c r="B6594" s="164" t="s">
        <v>10671</v>
      </c>
      <c r="C6594" s="163"/>
      <c r="D6594" s="113" t="s">
        <v>1358</v>
      </c>
      <c r="F6594" t="s">
        <v>10655</v>
      </c>
      <c r="G6594" s="219">
        <v>2.0299999999999998</v>
      </c>
      <c r="H6594" s="219">
        <v>7.01</v>
      </c>
      <c r="I6594" s="219">
        <v>3.79</v>
      </c>
      <c r="J6594" s="219">
        <v>0.16</v>
      </c>
      <c r="K6594" s="219">
        <v>9.1999999999999993</v>
      </c>
      <c r="L6594" s="219">
        <v>5.98</v>
      </c>
      <c r="M6594" s="220" t="s">
        <v>1570</v>
      </c>
    </row>
    <row r="6595" spans="1:13">
      <c r="A6595" s="106" t="str">
        <f t="shared" ref="A6595:A6658" si="104">B6595&amp;" "&amp;C6595</f>
        <v xml:space="preserve">67923 </v>
      </c>
      <c r="B6595" s="164" t="s">
        <v>10672</v>
      </c>
      <c r="C6595" s="163"/>
      <c r="D6595" s="113" t="s">
        <v>1358</v>
      </c>
      <c r="F6595" t="s">
        <v>10655</v>
      </c>
      <c r="G6595" s="219">
        <v>5.48</v>
      </c>
      <c r="H6595" s="219">
        <v>12.31</v>
      </c>
      <c r="I6595" s="219">
        <v>6.87</v>
      </c>
      <c r="J6595" s="219">
        <v>0.44</v>
      </c>
      <c r="K6595" s="219">
        <v>18.23</v>
      </c>
      <c r="L6595" s="219">
        <v>12.79</v>
      </c>
      <c r="M6595" s="220" t="s">
        <v>1570</v>
      </c>
    </row>
    <row r="6596" spans="1:13">
      <c r="A6596" s="106" t="str">
        <f t="shared" si="104"/>
        <v xml:space="preserve">67924 </v>
      </c>
      <c r="B6596" s="164" t="s">
        <v>10673</v>
      </c>
      <c r="C6596" s="163"/>
      <c r="D6596" s="113" t="s">
        <v>1358</v>
      </c>
      <c r="F6596" t="s">
        <v>10655</v>
      </c>
      <c r="G6596" s="219">
        <v>5.93</v>
      </c>
      <c r="H6596" s="219">
        <v>12.99</v>
      </c>
      <c r="I6596" s="219">
        <v>7.15</v>
      </c>
      <c r="J6596" s="219">
        <v>0.48</v>
      </c>
      <c r="K6596" s="219">
        <v>19.399999999999999</v>
      </c>
      <c r="L6596" s="219">
        <v>13.56</v>
      </c>
      <c r="M6596" s="220" t="s">
        <v>1570</v>
      </c>
    </row>
    <row r="6597" spans="1:13">
      <c r="A6597" s="106" t="str">
        <f t="shared" si="104"/>
        <v xml:space="preserve">67930 </v>
      </c>
      <c r="B6597" s="164" t="s">
        <v>10674</v>
      </c>
      <c r="C6597" s="163"/>
      <c r="D6597" s="113" t="s">
        <v>1358</v>
      </c>
      <c r="F6597" t="s">
        <v>10675</v>
      </c>
      <c r="G6597" s="219">
        <v>3.65</v>
      </c>
      <c r="H6597" s="219">
        <v>7.13</v>
      </c>
      <c r="I6597" s="219">
        <v>3.02</v>
      </c>
      <c r="J6597" s="219">
        <v>0.32</v>
      </c>
      <c r="K6597" s="219">
        <v>11.1</v>
      </c>
      <c r="L6597" s="219">
        <v>6.99</v>
      </c>
      <c r="M6597" s="220" t="s">
        <v>1474</v>
      </c>
    </row>
    <row r="6598" spans="1:13">
      <c r="A6598" s="106" t="str">
        <f t="shared" si="104"/>
        <v xml:space="preserve">67935 </v>
      </c>
      <c r="B6598" s="164" t="s">
        <v>10676</v>
      </c>
      <c r="C6598" s="163"/>
      <c r="D6598" s="113" t="s">
        <v>1358</v>
      </c>
      <c r="F6598" t="s">
        <v>10675</v>
      </c>
      <c r="G6598" s="219">
        <v>6.36</v>
      </c>
      <c r="H6598" s="219">
        <v>10.98</v>
      </c>
      <c r="I6598" s="219">
        <v>6.06</v>
      </c>
      <c r="J6598" s="219">
        <v>0.57999999999999996</v>
      </c>
      <c r="K6598" s="219">
        <v>17.920000000000002</v>
      </c>
      <c r="L6598" s="219">
        <v>13</v>
      </c>
      <c r="M6598" s="220" t="s">
        <v>1570</v>
      </c>
    </row>
    <row r="6599" spans="1:13">
      <c r="A6599" s="106" t="str">
        <f t="shared" si="104"/>
        <v xml:space="preserve">67938 </v>
      </c>
      <c r="B6599" s="164" t="s">
        <v>10677</v>
      </c>
      <c r="C6599" s="163"/>
      <c r="D6599" s="113" t="s">
        <v>1358</v>
      </c>
      <c r="F6599" t="s">
        <v>10678</v>
      </c>
      <c r="G6599" s="219">
        <v>1.38</v>
      </c>
      <c r="H6599" s="219">
        <v>6.61</v>
      </c>
      <c r="I6599" s="219">
        <v>2.04</v>
      </c>
      <c r="J6599" s="219">
        <v>0.09</v>
      </c>
      <c r="K6599" s="219">
        <v>8.08</v>
      </c>
      <c r="L6599" s="219">
        <v>3.51</v>
      </c>
      <c r="M6599" s="220" t="s">
        <v>1474</v>
      </c>
    </row>
    <row r="6600" spans="1:13">
      <c r="A6600" s="106" t="str">
        <f t="shared" si="104"/>
        <v xml:space="preserve">67950 </v>
      </c>
      <c r="B6600" s="164" t="s">
        <v>10679</v>
      </c>
      <c r="C6600" s="163"/>
      <c r="D6600" s="113" t="s">
        <v>1358</v>
      </c>
      <c r="F6600" t="s">
        <v>2488</v>
      </c>
      <c r="G6600" s="219">
        <v>5.99</v>
      </c>
      <c r="H6600" s="219">
        <v>10.98</v>
      </c>
      <c r="I6600" s="219">
        <v>7.23</v>
      </c>
      <c r="J6600" s="219">
        <v>0.52</v>
      </c>
      <c r="K6600" s="219">
        <v>17.489999999999998</v>
      </c>
      <c r="L6600" s="219">
        <v>13.74</v>
      </c>
      <c r="M6600" s="220" t="s">
        <v>1570</v>
      </c>
    </row>
    <row r="6601" spans="1:13">
      <c r="A6601" s="106" t="str">
        <f t="shared" si="104"/>
        <v xml:space="preserve">67961 </v>
      </c>
      <c r="B6601" s="164" t="s">
        <v>10680</v>
      </c>
      <c r="C6601" s="163"/>
      <c r="D6601" s="113" t="s">
        <v>1358</v>
      </c>
      <c r="F6601" t="s">
        <v>2488</v>
      </c>
      <c r="G6601" s="219">
        <v>5.86</v>
      </c>
      <c r="H6601" s="219">
        <v>11.26</v>
      </c>
      <c r="I6601" s="219">
        <v>7.16</v>
      </c>
      <c r="J6601" s="219">
        <v>0.48</v>
      </c>
      <c r="K6601" s="219">
        <v>17.600000000000001</v>
      </c>
      <c r="L6601" s="219">
        <v>13.5</v>
      </c>
      <c r="M6601" s="220" t="s">
        <v>1570</v>
      </c>
    </row>
    <row r="6602" spans="1:13">
      <c r="A6602" s="106" t="str">
        <f t="shared" si="104"/>
        <v xml:space="preserve">67966 </v>
      </c>
      <c r="B6602" s="164" t="s">
        <v>10681</v>
      </c>
      <c r="C6602" s="163"/>
      <c r="D6602" s="113" t="s">
        <v>1358</v>
      </c>
      <c r="F6602" t="s">
        <v>2488</v>
      </c>
      <c r="G6602" s="219">
        <v>8.9700000000000006</v>
      </c>
      <c r="H6602" s="219">
        <v>13.49</v>
      </c>
      <c r="I6602" s="219">
        <v>9.68</v>
      </c>
      <c r="J6602" s="219">
        <v>0.75</v>
      </c>
      <c r="K6602" s="219">
        <v>23.21</v>
      </c>
      <c r="L6602" s="219">
        <v>19.399999999999999</v>
      </c>
      <c r="M6602" s="220" t="s">
        <v>1570</v>
      </c>
    </row>
    <row r="6603" spans="1:13">
      <c r="A6603" s="106" t="str">
        <f t="shared" si="104"/>
        <v xml:space="preserve">67971 </v>
      </c>
      <c r="B6603" s="164" t="s">
        <v>10682</v>
      </c>
      <c r="C6603" s="163"/>
      <c r="D6603" s="113" t="s">
        <v>1358</v>
      </c>
      <c r="F6603" t="s">
        <v>10683</v>
      </c>
      <c r="G6603" s="219">
        <v>10.01</v>
      </c>
      <c r="H6603" s="219" t="s">
        <v>37</v>
      </c>
      <c r="I6603" s="219">
        <v>10.48</v>
      </c>
      <c r="J6603" s="219">
        <v>0.82</v>
      </c>
      <c r="K6603" s="219" t="s">
        <v>37</v>
      </c>
      <c r="L6603" s="219">
        <v>21.31</v>
      </c>
      <c r="M6603" s="220" t="s">
        <v>1570</v>
      </c>
    </row>
    <row r="6604" spans="1:13">
      <c r="A6604" s="106" t="str">
        <f t="shared" si="104"/>
        <v xml:space="preserve">67973 </v>
      </c>
      <c r="B6604" s="164" t="s">
        <v>10684</v>
      </c>
      <c r="C6604" s="163"/>
      <c r="D6604" s="113" t="s">
        <v>1358</v>
      </c>
      <c r="F6604" t="s">
        <v>10683</v>
      </c>
      <c r="G6604" s="219">
        <v>13.13</v>
      </c>
      <c r="H6604" s="219" t="s">
        <v>37</v>
      </c>
      <c r="I6604" s="219">
        <v>13.17</v>
      </c>
      <c r="J6604" s="219">
        <v>1.1100000000000001</v>
      </c>
      <c r="K6604" s="219" t="s">
        <v>37</v>
      </c>
      <c r="L6604" s="219">
        <v>27.41</v>
      </c>
      <c r="M6604" s="220" t="s">
        <v>1570</v>
      </c>
    </row>
    <row r="6605" spans="1:13">
      <c r="A6605" s="106" t="str">
        <f t="shared" si="104"/>
        <v xml:space="preserve">67974 </v>
      </c>
      <c r="B6605" s="164" t="s">
        <v>10685</v>
      </c>
      <c r="C6605" s="163"/>
      <c r="D6605" s="113" t="s">
        <v>1358</v>
      </c>
      <c r="F6605" t="s">
        <v>10683</v>
      </c>
      <c r="G6605" s="219">
        <v>13.1</v>
      </c>
      <c r="H6605" s="219" t="s">
        <v>37</v>
      </c>
      <c r="I6605" s="219">
        <v>13.18</v>
      </c>
      <c r="J6605" s="219">
        <v>1.06</v>
      </c>
      <c r="K6605" s="219" t="s">
        <v>37</v>
      </c>
      <c r="L6605" s="219">
        <v>27.34</v>
      </c>
      <c r="M6605" s="220" t="s">
        <v>1570</v>
      </c>
    </row>
    <row r="6606" spans="1:13">
      <c r="A6606" s="106" t="str">
        <f t="shared" si="104"/>
        <v xml:space="preserve">67975 </v>
      </c>
      <c r="B6606" s="164" t="s">
        <v>10686</v>
      </c>
      <c r="C6606" s="163"/>
      <c r="D6606" s="113" t="s">
        <v>1358</v>
      </c>
      <c r="F6606" t="s">
        <v>10683</v>
      </c>
      <c r="G6606" s="219">
        <v>9.35</v>
      </c>
      <c r="H6606" s="219" t="s">
        <v>37</v>
      </c>
      <c r="I6606" s="219">
        <v>10.06</v>
      </c>
      <c r="J6606" s="219">
        <v>0.78</v>
      </c>
      <c r="K6606" s="219" t="s">
        <v>37</v>
      </c>
      <c r="L6606" s="219">
        <v>20.190000000000001</v>
      </c>
      <c r="M6606" s="220" t="s">
        <v>1570</v>
      </c>
    </row>
    <row r="6607" spans="1:13">
      <c r="A6607" s="106" t="str">
        <f t="shared" si="104"/>
        <v xml:space="preserve">67999 </v>
      </c>
      <c r="B6607" s="164" t="s">
        <v>10687</v>
      </c>
      <c r="C6607" s="163"/>
      <c r="D6607" s="113" t="s">
        <v>664</v>
      </c>
      <c r="F6607" t="s">
        <v>19116</v>
      </c>
      <c r="G6607" s="219">
        <v>0</v>
      </c>
      <c r="H6607" s="219">
        <v>0</v>
      </c>
      <c r="I6607" s="219">
        <v>0</v>
      </c>
      <c r="J6607" s="219">
        <v>0</v>
      </c>
      <c r="K6607" s="219">
        <v>0</v>
      </c>
      <c r="L6607" s="219">
        <v>0</v>
      </c>
      <c r="M6607" s="220" t="s">
        <v>991</v>
      </c>
    </row>
    <row r="6608" spans="1:13">
      <c r="A6608" s="106" t="str">
        <f t="shared" si="104"/>
        <v xml:space="preserve">68020 </v>
      </c>
      <c r="B6608" s="164" t="s">
        <v>10688</v>
      </c>
      <c r="C6608" s="163"/>
      <c r="D6608" s="113" t="s">
        <v>1358</v>
      </c>
      <c r="F6608" t="s">
        <v>10689</v>
      </c>
      <c r="G6608" s="219">
        <v>1.42</v>
      </c>
      <c r="H6608" s="219">
        <v>2.11</v>
      </c>
      <c r="I6608" s="219">
        <v>1.76</v>
      </c>
      <c r="J6608" s="219">
        <v>0.1</v>
      </c>
      <c r="K6608" s="219">
        <v>3.63</v>
      </c>
      <c r="L6608" s="219">
        <v>3.28</v>
      </c>
      <c r="M6608" s="220" t="s">
        <v>1474</v>
      </c>
    </row>
    <row r="6609" spans="1:13">
      <c r="A6609" s="106" t="str">
        <f t="shared" si="104"/>
        <v xml:space="preserve">68040 </v>
      </c>
      <c r="B6609" s="164" t="s">
        <v>10690</v>
      </c>
      <c r="C6609" s="163"/>
      <c r="D6609" s="113" t="s">
        <v>1358</v>
      </c>
      <c r="F6609" t="s">
        <v>10691</v>
      </c>
      <c r="G6609" s="219">
        <v>0.85</v>
      </c>
      <c r="H6609" s="219">
        <v>0.97</v>
      </c>
      <c r="I6609" s="219">
        <v>0.52</v>
      </c>
      <c r="J6609" s="219">
        <v>0.04</v>
      </c>
      <c r="K6609" s="219">
        <v>1.86</v>
      </c>
      <c r="L6609" s="219">
        <v>1.41</v>
      </c>
      <c r="M6609" s="220" t="s">
        <v>1324</v>
      </c>
    </row>
    <row r="6610" spans="1:13">
      <c r="A6610" s="106" t="str">
        <f t="shared" si="104"/>
        <v xml:space="preserve">68100 </v>
      </c>
      <c r="B6610" s="164" t="s">
        <v>10692</v>
      </c>
      <c r="C6610" s="163"/>
      <c r="D6610" s="113" t="s">
        <v>1358</v>
      </c>
      <c r="F6610" t="s">
        <v>10693</v>
      </c>
      <c r="G6610" s="219">
        <v>1.35</v>
      </c>
      <c r="H6610" s="219">
        <v>3.91</v>
      </c>
      <c r="I6610" s="219">
        <v>1.37</v>
      </c>
      <c r="J6610" s="219">
        <v>0.11</v>
      </c>
      <c r="K6610" s="219">
        <v>5.37</v>
      </c>
      <c r="L6610" s="219">
        <v>2.83</v>
      </c>
      <c r="M6610" s="220" t="s">
        <v>1324</v>
      </c>
    </row>
    <row r="6611" spans="1:13">
      <c r="A6611" s="106" t="str">
        <f t="shared" si="104"/>
        <v xml:space="preserve">68110 </v>
      </c>
      <c r="B6611" s="164" t="s">
        <v>10694</v>
      </c>
      <c r="C6611" s="163"/>
      <c r="D6611" s="113" t="s">
        <v>1358</v>
      </c>
      <c r="F6611" t="s">
        <v>10695</v>
      </c>
      <c r="G6611" s="219">
        <v>1.82</v>
      </c>
      <c r="H6611" s="219">
        <v>5.1100000000000003</v>
      </c>
      <c r="I6611" s="219">
        <v>2.46</v>
      </c>
      <c r="J6611" s="219">
        <v>0.14000000000000001</v>
      </c>
      <c r="K6611" s="219">
        <v>7.07</v>
      </c>
      <c r="L6611" s="219">
        <v>4.42</v>
      </c>
      <c r="M6611" s="220" t="s">
        <v>1474</v>
      </c>
    </row>
    <row r="6612" spans="1:13">
      <c r="A6612" s="106" t="str">
        <f t="shared" si="104"/>
        <v xml:space="preserve">68115 </v>
      </c>
      <c r="B6612" s="164" t="s">
        <v>10696</v>
      </c>
      <c r="C6612" s="163"/>
      <c r="D6612" s="113" t="s">
        <v>1358</v>
      </c>
      <c r="F6612" t="s">
        <v>10695</v>
      </c>
      <c r="G6612" s="219">
        <v>2.41</v>
      </c>
      <c r="H6612" s="219">
        <v>7.33</v>
      </c>
      <c r="I6612" s="219">
        <v>2.84</v>
      </c>
      <c r="J6612" s="219">
        <v>0.19</v>
      </c>
      <c r="K6612" s="219">
        <v>9.93</v>
      </c>
      <c r="L6612" s="219">
        <v>5.44</v>
      </c>
      <c r="M6612" s="220" t="s">
        <v>1474</v>
      </c>
    </row>
    <row r="6613" spans="1:13">
      <c r="A6613" s="106" t="str">
        <f t="shared" si="104"/>
        <v xml:space="preserve">68130 </v>
      </c>
      <c r="B6613" s="164" t="s">
        <v>10697</v>
      </c>
      <c r="C6613" s="163"/>
      <c r="D6613" s="113" t="s">
        <v>1358</v>
      </c>
      <c r="F6613" t="s">
        <v>10695</v>
      </c>
      <c r="G6613" s="219">
        <v>5.0999999999999996</v>
      </c>
      <c r="H6613" s="219">
        <v>11.02</v>
      </c>
      <c r="I6613" s="219">
        <v>6.8</v>
      </c>
      <c r="J6613" s="219">
        <v>0.4</v>
      </c>
      <c r="K6613" s="219">
        <v>16.52</v>
      </c>
      <c r="L6613" s="219">
        <v>12.3</v>
      </c>
      <c r="M6613" s="220" t="s">
        <v>1570</v>
      </c>
    </row>
    <row r="6614" spans="1:13">
      <c r="A6614" s="106" t="str">
        <f t="shared" si="104"/>
        <v xml:space="preserve">68135 </v>
      </c>
      <c r="B6614" s="164" t="s">
        <v>10698</v>
      </c>
      <c r="C6614" s="163"/>
      <c r="D6614" s="113" t="s">
        <v>1358</v>
      </c>
      <c r="F6614" t="s">
        <v>10695</v>
      </c>
      <c r="G6614" s="219">
        <v>1.89</v>
      </c>
      <c r="H6614" s="219">
        <v>2.67</v>
      </c>
      <c r="I6614" s="219">
        <v>2.41</v>
      </c>
      <c r="J6614" s="219">
        <v>0.15</v>
      </c>
      <c r="K6614" s="219">
        <v>4.71</v>
      </c>
      <c r="L6614" s="219">
        <v>4.45</v>
      </c>
      <c r="M6614" s="220" t="s">
        <v>1474</v>
      </c>
    </row>
    <row r="6615" spans="1:13">
      <c r="A6615" s="106" t="str">
        <f t="shared" si="104"/>
        <v xml:space="preserve">68200 </v>
      </c>
      <c r="B6615" s="164" t="s">
        <v>10699</v>
      </c>
      <c r="C6615" s="163"/>
      <c r="D6615" s="113" t="s">
        <v>1358</v>
      </c>
      <c r="F6615" t="s">
        <v>10700</v>
      </c>
      <c r="G6615" s="219">
        <v>0.49</v>
      </c>
      <c r="H6615" s="219">
        <v>0.71</v>
      </c>
      <c r="I6615" s="219">
        <v>0.48</v>
      </c>
      <c r="J6615" s="219">
        <v>0.04</v>
      </c>
      <c r="K6615" s="219">
        <v>1.24</v>
      </c>
      <c r="L6615" s="219">
        <v>1.01</v>
      </c>
      <c r="M6615" s="220" t="s">
        <v>1324</v>
      </c>
    </row>
    <row r="6616" spans="1:13">
      <c r="A6616" s="106" t="str">
        <f t="shared" si="104"/>
        <v xml:space="preserve">68320 </v>
      </c>
      <c r="B6616" s="164" t="s">
        <v>10701</v>
      </c>
      <c r="C6616" s="163"/>
      <c r="D6616" s="113" t="s">
        <v>1358</v>
      </c>
      <c r="F6616" t="s">
        <v>10702</v>
      </c>
      <c r="G6616" s="219">
        <v>6.64</v>
      </c>
      <c r="H6616" s="219">
        <v>15.04</v>
      </c>
      <c r="I6616" s="219">
        <v>8.9</v>
      </c>
      <c r="J6616" s="219">
        <v>0.53</v>
      </c>
      <c r="K6616" s="219">
        <v>22.21</v>
      </c>
      <c r="L6616" s="219">
        <v>16.07</v>
      </c>
      <c r="M6616" s="220" t="s">
        <v>1570</v>
      </c>
    </row>
    <row r="6617" spans="1:13">
      <c r="A6617" s="106" t="str">
        <f t="shared" si="104"/>
        <v xml:space="preserve">68325 </v>
      </c>
      <c r="B6617" s="164" t="s">
        <v>10703</v>
      </c>
      <c r="C6617" s="163"/>
      <c r="D6617" s="113" t="s">
        <v>1358</v>
      </c>
      <c r="F6617" t="s">
        <v>10702</v>
      </c>
      <c r="G6617" s="219">
        <v>8.6300000000000008</v>
      </c>
      <c r="H6617" s="219" t="s">
        <v>37</v>
      </c>
      <c r="I6617" s="219">
        <v>10.17</v>
      </c>
      <c r="J6617" s="219">
        <v>0.68</v>
      </c>
      <c r="K6617" s="219" t="s">
        <v>37</v>
      </c>
      <c r="L6617" s="219">
        <v>19.48</v>
      </c>
      <c r="M6617" s="220" t="s">
        <v>1570</v>
      </c>
    </row>
    <row r="6618" spans="1:13">
      <c r="A6618" s="106" t="str">
        <f t="shared" si="104"/>
        <v xml:space="preserve">68326 </v>
      </c>
      <c r="B6618" s="164" t="s">
        <v>10704</v>
      </c>
      <c r="C6618" s="163"/>
      <c r="D6618" s="113" t="s">
        <v>1358</v>
      </c>
      <c r="F6618" t="s">
        <v>10702</v>
      </c>
      <c r="G6618" s="219">
        <v>8.42</v>
      </c>
      <c r="H6618" s="219" t="s">
        <v>37</v>
      </c>
      <c r="I6618" s="219">
        <v>10.029999999999999</v>
      </c>
      <c r="J6618" s="219">
        <v>0.69</v>
      </c>
      <c r="K6618" s="219" t="s">
        <v>37</v>
      </c>
      <c r="L6618" s="219">
        <v>19.14</v>
      </c>
      <c r="M6618" s="220" t="s">
        <v>1570</v>
      </c>
    </row>
    <row r="6619" spans="1:13">
      <c r="A6619" s="106" t="str">
        <f t="shared" si="104"/>
        <v xml:space="preserve">68328 </v>
      </c>
      <c r="B6619" s="164" t="s">
        <v>10705</v>
      </c>
      <c r="C6619" s="163"/>
      <c r="D6619" s="113" t="s">
        <v>1358</v>
      </c>
      <c r="F6619" t="s">
        <v>10702</v>
      </c>
      <c r="G6619" s="219">
        <v>9.4499999999999993</v>
      </c>
      <c r="H6619" s="219" t="s">
        <v>37</v>
      </c>
      <c r="I6619" s="219">
        <v>10.7</v>
      </c>
      <c r="J6619" s="219">
        <v>0.74</v>
      </c>
      <c r="K6619" s="219" t="s">
        <v>37</v>
      </c>
      <c r="L6619" s="219">
        <v>20.89</v>
      </c>
      <c r="M6619" s="220" t="s">
        <v>1570</v>
      </c>
    </row>
    <row r="6620" spans="1:13">
      <c r="A6620" s="106" t="str">
        <f t="shared" si="104"/>
        <v xml:space="preserve">68330 </v>
      </c>
      <c r="B6620" s="164" t="s">
        <v>10706</v>
      </c>
      <c r="C6620" s="163"/>
      <c r="D6620" s="113" t="s">
        <v>1358</v>
      </c>
      <c r="F6620" t="s">
        <v>10707</v>
      </c>
      <c r="G6620" s="219">
        <v>5.78</v>
      </c>
      <c r="H6620" s="219">
        <v>12.39</v>
      </c>
      <c r="I6620" s="219">
        <v>7.46</v>
      </c>
      <c r="J6620" s="219">
        <v>0.45</v>
      </c>
      <c r="K6620" s="219">
        <v>18.62</v>
      </c>
      <c r="L6620" s="219">
        <v>13.69</v>
      </c>
      <c r="M6620" s="220" t="s">
        <v>1570</v>
      </c>
    </row>
    <row r="6621" spans="1:13">
      <c r="A6621" s="106" t="str">
        <f t="shared" si="104"/>
        <v xml:space="preserve">68335 </v>
      </c>
      <c r="B6621" s="164" t="s">
        <v>10708</v>
      </c>
      <c r="C6621" s="163"/>
      <c r="D6621" s="113" t="s">
        <v>1358</v>
      </c>
      <c r="F6621" t="s">
        <v>10702</v>
      </c>
      <c r="G6621" s="219">
        <v>8.4600000000000009</v>
      </c>
      <c r="H6621" s="219" t="s">
        <v>37</v>
      </c>
      <c r="I6621" s="219">
        <v>10.050000000000001</v>
      </c>
      <c r="J6621" s="219">
        <v>0.68</v>
      </c>
      <c r="K6621" s="219" t="s">
        <v>37</v>
      </c>
      <c r="L6621" s="219">
        <v>19.190000000000001</v>
      </c>
      <c r="M6621" s="220" t="s">
        <v>1570</v>
      </c>
    </row>
    <row r="6622" spans="1:13">
      <c r="A6622" s="106" t="str">
        <f t="shared" si="104"/>
        <v xml:space="preserve">68340 </v>
      </c>
      <c r="B6622" s="164" t="s">
        <v>10709</v>
      </c>
      <c r="C6622" s="163"/>
      <c r="D6622" s="113" t="s">
        <v>1358</v>
      </c>
      <c r="F6622" t="s">
        <v>10710</v>
      </c>
      <c r="G6622" s="219">
        <v>4.97</v>
      </c>
      <c r="H6622" s="219">
        <v>12.59</v>
      </c>
      <c r="I6622" s="219">
        <v>6.41</v>
      </c>
      <c r="J6622" s="219">
        <v>0.46</v>
      </c>
      <c r="K6622" s="219">
        <v>18.02</v>
      </c>
      <c r="L6622" s="219">
        <v>11.84</v>
      </c>
      <c r="M6622" s="220" t="s">
        <v>1570</v>
      </c>
    </row>
    <row r="6623" spans="1:13">
      <c r="A6623" s="106" t="str">
        <f t="shared" si="104"/>
        <v xml:space="preserve">68360 </v>
      </c>
      <c r="B6623" s="164" t="s">
        <v>10711</v>
      </c>
      <c r="C6623" s="163"/>
      <c r="D6623" s="113" t="s">
        <v>1358</v>
      </c>
      <c r="F6623" t="s">
        <v>10707</v>
      </c>
      <c r="G6623" s="219">
        <v>5.17</v>
      </c>
      <c r="H6623" s="219">
        <v>10.65</v>
      </c>
      <c r="I6623" s="219">
        <v>6.64</v>
      </c>
      <c r="J6623" s="219">
        <v>0.4</v>
      </c>
      <c r="K6623" s="219">
        <v>16.22</v>
      </c>
      <c r="L6623" s="219">
        <v>12.21</v>
      </c>
      <c r="M6623" s="220" t="s">
        <v>1570</v>
      </c>
    </row>
    <row r="6624" spans="1:13">
      <c r="A6624" s="106" t="str">
        <f t="shared" si="104"/>
        <v xml:space="preserve">68362 </v>
      </c>
      <c r="B6624" s="164" t="s">
        <v>10712</v>
      </c>
      <c r="C6624" s="163"/>
      <c r="D6624" s="113" t="s">
        <v>1358</v>
      </c>
      <c r="F6624" t="s">
        <v>10707</v>
      </c>
      <c r="G6624" s="219">
        <v>8.61</v>
      </c>
      <c r="H6624" s="219" t="s">
        <v>37</v>
      </c>
      <c r="I6624" s="219">
        <v>10.16</v>
      </c>
      <c r="J6624" s="219">
        <v>0.68</v>
      </c>
      <c r="K6624" s="219" t="s">
        <v>37</v>
      </c>
      <c r="L6624" s="219">
        <v>19.45</v>
      </c>
      <c r="M6624" s="220" t="s">
        <v>1570</v>
      </c>
    </row>
    <row r="6625" spans="1:13">
      <c r="A6625" s="106" t="str">
        <f t="shared" si="104"/>
        <v xml:space="preserve">68371 </v>
      </c>
      <c r="B6625" s="164" t="s">
        <v>10713</v>
      </c>
      <c r="C6625" s="163"/>
      <c r="D6625" s="113" t="s">
        <v>1358</v>
      </c>
      <c r="F6625" t="s">
        <v>10714</v>
      </c>
      <c r="G6625" s="219">
        <v>5.09</v>
      </c>
      <c r="H6625" s="219" t="s">
        <v>37</v>
      </c>
      <c r="I6625" s="219">
        <v>6.78</v>
      </c>
      <c r="J6625" s="219">
        <v>0.4</v>
      </c>
      <c r="K6625" s="219" t="s">
        <v>37</v>
      </c>
      <c r="L6625" s="219">
        <v>12.27</v>
      </c>
      <c r="M6625" s="220" t="s">
        <v>1474</v>
      </c>
    </row>
    <row r="6626" spans="1:13">
      <c r="A6626" s="106" t="str">
        <f t="shared" si="104"/>
        <v xml:space="preserve">68399 </v>
      </c>
      <c r="B6626" s="164" t="s">
        <v>10715</v>
      </c>
      <c r="C6626" s="163"/>
      <c r="D6626" s="113" t="s">
        <v>664</v>
      </c>
      <c r="F6626" t="s">
        <v>19117</v>
      </c>
      <c r="G6626" s="219">
        <v>0</v>
      </c>
      <c r="H6626" s="219">
        <v>0</v>
      </c>
      <c r="I6626" s="219">
        <v>0</v>
      </c>
      <c r="J6626" s="219">
        <v>0</v>
      </c>
      <c r="K6626" s="219">
        <v>0</v>
      </c>
      <c r="L6626" s="219">
        <v>0</v>
      </c>
      <c r="M6626" s="220" t="s">
        <v>991</v>
      </c>
    </row>
    <row r="6627" spans="1:13">
      <c r="A6627" s="106" t="str">
        <f t="shared" si="104"/>
        <v xml:space="preserve">68400 </v>
      </c>
      <c r="B6627" s="164" t="s">
        <v>10716</v>
      </c>
      <c r="C6627" s="163"/>
      <c r="D6627" s="113" t="s">
        <v>1358</v>
      </c>
      <c r="F6627" t="s">
        <v>10717</v>
      </c>
      <c r="G6627" s="219">
        <v>1.74</v>
      </c>
      <c r="H6627" s="219">
        <v>7</v>
      </c>
      <c r="I6627" s="219">
        <v>2.0299999999999998</v>
      </c>
      <c r="J6627" s="219">
        <v>0.14000000000000001</v>
      </c>
      <c r="K6627" s="219">
        <v>8.8800000000000008</v>
      </c>
      <c r="L6627" s="219">
        <v>3.91</v>
      </c>
      <c r="M6627" s="220" t="s">
        <v>1474</v>
      </c>
    </row>
    <row r="6628" spans="1:13">
      <c r="A6628" s="106" t="str">
        <f t="shared" si="104"/>
        <v xml:space="preserve">68420 </v>
      </c>
      <c r="B6628" s="164" t="s">
        <v>10718</v>
      </c>
      <c r="C6628" s="163"/>
      <c r="D6628" s="113" t="s">
        <v>1358</v>
      </c>
      <c r="F6628" t="s">
        <v>10719</v>
      </c>
      <c r="G6628" s="219">
        <v>2.35</v>
      </c>
      <c r="H6628" s="219">
        <v>7.36</v>
      </c>
      <c r="I6628" s="219">
        <v>2.4</v>
      </c>
      <c r="J6628" s="219">
        <v>0.2</v>
      </c>
      <c r="K6628" s="219">
        <v>9.91</v>
      </c>
      <c r="L6628" s="219">
        <v>4.95</v>
      </c>
      <c r="M6628" s="220" t="s">
        <v>1474</v>
      </c>
    </row>
    <row r="6629" spans="1:13">
      <c r="A6629" s="106" t="str">
        <f t="shared" si="104"/>
        <v xml:space="preserve">68440 </v>
      </c>
      <c r="B6629" s="164" t="s">
        <v>10720</v>
      </c>
      <c r="C6629" s="163"/>
      <c r="D6629" s="113" t="s">
        <v>1358</v>
      </c>
      <c r="F6629" t="s">
        <v>10721</v>
      </c>
      <c r="G6629" s="219">
        <v>0.99</v>
      </c>
      <c r="H6629" s="219">
        <v>2.0699999999999998</v>
      </c>
      <c r="I6629" s="219">
        <v>1.93</v>
      </c>
      <c r="J6629" s="219">
        <v>0.08</v>
      </c>
      <c r="K6629" s="219">
        <v>3.14</v>
      </c>
      <c r="L6629" s="219">
        <v>3</v>
      </c>
      <c r="M6629" s="220" t="s">
        <v>1474</v>
      </c>
    </row>
    <row r="6630" spans="1:13">
      <c r="A6630" s="106" t="str">
        <f t="shared" si="104"/>
        <v xml:space="preserve">68500 </v>
      </c>
      <c r="B6630" s="164" t="s">
        <v>10722</v>
      </c>
      <c r="C6630" s="163"/>
      <c r="D6630" s="113" t="s">
        <v>1358</v>
      </c>
      <c r="F6630" t="s">
        <v>10723</v>
      </c>
      <c r="G6630" s="219">
        <v>12.77</v>
      </c>
      <c r="H6630" s="219" t="s">
        <v>37</v>
      </c>
      <c r="I6630" s="219">
        <v>17.86</v>
      </c>
      <c r="J6630" s="219">
        <v>1.02</v>
      </c>
      <c r="K6630" s="219" t="s">
        <v>37</v>
      </c>
      <c r="L6630" s="219">
        <v>31.65</v>
      </c>
      <c r="M6630" s="220" t="s">
        <v>1570</v>
      </c>
    </row>
    <row r="6631" spans="1:13">
      <c r="A6631" s="106" t="str">
        <f t="shared" si="104"/>
        <v xml:space="preserve">68505 </v>
      </c>
      <c r="B6631" s="164" t="s">
        <v>10724</v>
      </c>
      <c r="C6631" s="163"/>
      <c r="D6631" s="113" t="s">
        <v>1358</v>
      </c>
      <c r="F6631" t="s">
        <v>10725</v>
      </c>
      <c r="G6631" s="219">
        <v>12.69</v>
      </c>
      <c r="H6631" s="219" t="s">
        <v>37</v>
      </c>
      <c r="I6631" s="219">
        <v>17.809999999999999</v>
      </c>
      <c r="J6631" s="219">
        <v>1.01</v>
      </c>
      <c r="K6631" s="219" t="s">
        <v>37</v>
      </c>
      <c r="L6631" s="219">
        <v>31.51</v>
      </c>
      <c r="M6631" s="220" t="s">
        <v>1570</v>
      </c>
    </row>
    <row r="6632" spans="1:13">
      <c r="A6632" s="106" t="str">
        <f t="shared" si="104"/>
        <v xml:space="preserve">68510 </v>
      </c>
      <c r="B6632" s="164" t="s">
        <v>10726</v>
      </c>
      <c r="C6632" s="163"/>
      <c r="D6632" s="113" t="s">
        <v>1358</v>
      </c>
      <c r="F6632" t="s">
        <v>10727</v>
      </c>
      <c r="G6632" s="219">
        <v>4.5999999999999996</v>
      </c>
      <c r="H6632" s="219">
        <v>8.49</v>
      </c>
      <c r="I6632" s="219">
        <v>3.52</v>
      </c>
      <c r="J6632" s="219">
        <v>0.36</v>
      </c>
      <c r="K6632" s="219">
        <v>13.45</v>
      </c>
      <c r="L6632" s="219">
        <v>8.48</v>
      </c>
      <c r="M6632" s="220" t="s">
        <v>1324</v>
      </c>
    </row>
    <row r="6633" spans="1:13">
      <c r="A6633" s="106" t="str">
        <f t="shared" si="104"/>
        <v xml:space="preserve">68520 </v>
      </c>
      <c r="B6633" s="164" t="s">
        <v>10728</v>
      </c>
      <c r="C6633" s="163"/>
      <c r="D6633" s="113" t="s">
        <v>1358</v>
      </c>
      <c r="F6633" t="s">
        <v>10729</v>
      </c>
      <c r="G6633" s="219">
        <v>8.7799999999999994</v>
      </c>
      <c r="H6633" s="219" t="s">
        <v>37</v>
      </c>
      <c r="I6633" s="219">
        <v>12.52</v>
      </c>
      <c r="J6633" s="219">
        <v>0.71</v>
      </c>
      <c r="K6633" s="219" t="s">
        <v>37</v>
      </c>
      <c r="L6633" s="219">
        <v>22.01</v>
      </c>
      <c r="M6633" s="220" t="s">
        <v>1570</v>
      </c>
    </row>
    <row r="6634" spans="1:13">
      <c r="A6634" s="106" t="str">
        <f t="shared" si="104"/>
        <v xml:space="preserve">68525 </v>
      </c>
      <c r="B6634" s="164" t="s">
        <v>10730</v>
      </c>
      <c r="C6634" s="163"/>
      <c r="D6634" s="113" t="s">
        <v>1358</v>
      </c>
      <c r="F6634" t="s">
        <v>10731</v>
      </c>
      <c r="G6634" s="219">
        <v>4.42</v>
      </c>
      <c r="H6634" s="219" t="s">
        <v>37</v>
      </c>
      <c r="I6634" s="219">
        <v>2.78</v>
      </c>
      <c r="J6634" s="219">
        <v>0.4</v>
      </c>
      <c r="K6634" s="219" t="s">
        <v>37</v>
      </c>
      <c r="L6634" s="219">
        <v>7.6</v>
      </c>
      <c r="M6634" s="220" t="s">
        <v>1324</v>
      </c>
    </row>
    <row r="6635" spans="1:13">
      <c r="A6635" s="106" t="str">
        <f t="shared" si="104"/>
        <v xml:space="preserve">68530 </v>
      </c>
      <c r="B6635" s="164" t="s">
        <v>10732</v>
      </c>
      <c r="C6635" s="163"/>
      <c r="D6635" s="113" t="s">
        <v>1358</v>
      </c>
      <c r="F6635" t="s">
        <v>10733</v>
      </c>
      <c r="G6635" s="219">
        <v>3.7</v>
      </c>
      <c r="H6635" s="219">
        <v>8.9600000000000009</v>
      </c>
      <c r="I6635" s="219">
        <v>3.53</v>
      </c>
      <c r="J6635" s="219">
        <v>0.3</v>
      </c>
      <c r="K6635" s="219">
        <v>12.96</v>
      </c>
      <c r="L6635" s="219">
        <v>7.53</v>
      </c>
      <c r="M6635" s="220" t="s">
        <v>1474</v>
      </c>
    </row>
    <row r="6636" spans="1:13">
      <c r="A6636" s="106" t="str">
        <f t="shared" si="104"/>
        <v xml:space="preserve">68540 </v>
      </c>
      <c r="B6636" s="164" t="s">
        <v>10734</v>
      </c>
      <c r="C6636" s="163"/>
      <c r="D6636" s="113" t="s">
        <v>1358</v>
      </c>
      <c r="F6636" t="s">
        <v>10735</v>
      </c>
      <c r="G6636" s="219">
        <v>12.18</v>
      </c>
      <c r="H6636" s="219" t="s">
        <v>37</v>
      </c>
      <c r="I6636" s="219">
        <v>16.149999999999999</v>
      </c>
      <c r="J6636" s="219">
        <v>0.96</v>
      </c>
      <c r="K6636" s="219" t="s">
        <v>37</v>
      </c>
      <c r="L6636" s="219">
        <v>29.29</v>
      </c>
      <c r="M6636" s="220" t="s">
        <v>1570</v>
      </c>
    </row>
    <row r="6637" spans="1:13">
      <c r="A6637" s="106" t="str">
        <f t="shared" si="104"/>
        <v xml:space="preserve">68550 </v>
      </c>
      <c r="B6637" s="164" t="s">
        <v>10736</v>
      </c>
      <c r="C6637" s="163"/>
      <c r="D6637" s="113" t="s">
        <v>1358</v>
      </c>
      <c r="F6637" t="s">
        <v>10735</v>
      </c>
      <c r="G6637" s="219">
        <v>15.16</v>
      </c>
      <c r="H6637" s="219" t="s">
        <v>37</v>
      </c>
      <c r="I6637" s="219">
        <v>20.100000000000001</v>
      </c>
      <c r="J6637" s="219">
        <v>1.21</v>
      </c>
      <c r="K6637" s="219" t="s">
        <v>37</v>
      </c>
      <c r="L6637" s="219">
        <v>36.47</v>
      </c>
      <c r="M6637" s="220" t="s">
        <v>1570</v>
      </c>
    </row>
    <row r="6638" spans="1:13">
      <c r="A6638" s="106" t="str">
        <f t="shared" si="104"/>
        <v xml:space="preserve">68700 </v>
      </c>
      <c r="B6638" s="164" t="s">
        <v>10737</v>
      </c>
      <c r="C6638" s="163"/>
      <c r="D6638" s="113" t="s">
        <v>1358</v>
      </c>
      <c r="F6638" t="s">
        <v>10738</v>
      </c>
      <c r="G6638" s="219">
        <v>7.87</v>
      </c>
      <c r="H6638" s="219" t="s">
        <v>37</v>
      </c>
      <c r="I6638" s="219">
        <v>9.41</v>
      </c>
      <c r="J6638" s="219">
        <v>0.62</v>
      </c>
      <c r="K6638" s="219" t="s">
        <v>37</v>
      </c>
      <c r="L6638" s="219">
        <v>17.899999999999999</v>
      </c>
      <c r="M6638" s="220" t="s">
        <v>1570</v>
      </c>
    </row>
    <row r="6639" spans="1:13">
      <c r="A6639" s="106" t="str">
        <f t="shared" si="104"/>
        <v xml:space="preserve">68705 </v>
      </c>
      <c r="B6639" s="164" t="s">
        <v>10739</v>
      </c>
      <c r="C6639" s="163"/>
      <c r="D6639" s="113" t="s">
        <v>1358</v>
      </c>
      <c r="F6639" t="s">
        <v>10740</v>
      </c>
      <c r="G6639" s="219">
        <v>2.11</v>
      </c>
      <c r="H6639" s="219">
        <v>5.53</v>
      </c>
      <c r="I6639" s="219">
        <v>2.65</v>
      </c>
      <c r="J6639" s="219">
        <v>0.17</v>
      </c>
      <c r="K6639" s="219">
        <v>7.81</v>
      </c>
      <c r="L6639" s="219">
        <v>4.93</v>
      </c>
      <c r="M6639" s="220" t="s">
        <v>1474</v>
      </c>
    </row>
    <row r="6640" spans="1:13">
      <c r="A6640" s="106" t="str">
        <f t="shared" si="104"/>
        <v xml:space="preserve">68720 </v>
      </c>
      <c r="B6640" s="164" t="s">
        <v>10741</v>
      </c>
      <c r="C6640" s="163"/>
      <c r="D6640" s="113" t="s">
        <v>1358</v>
      </c>
      <c r="F6640" t="s">
        <v>10742</v>
      </c>
      <c r="G6640" s="219">
        <v>9.9600000000000009</v>
      </c>
      <c r="H6640" s="219" t="s">
        <v>37</v>
      </c>
      <c r="I6640" s="219">
        <v>13.36</v>
      </c>
      <c r="J6640" s="219">
        <v>0.82</v>
      </c>
      <c r="K6640" s="219" t="s">
        <v>37</v>
      </c>
      <c r="L6640" s="219">
        <v>24.14</v>
      </c>
      <c r="M6640" s="220" t="s">
        <v>1570</v>
      </c>
    </row>
    <row r="6641" spans="1:13">
      <c r="A6641" s="106" t="str">
        <f t="shared" si="104"/>
        <v xml:space="preserve">68745 </v>
      </c>
      <c r="B6641" s="164" t="s">
        <v>10743</v>
      </c>
      <c r="C6641" s="163"/>
      <c r="D6641" s="113" t="s">
        <v>1358</v>
      </c>
      <c r="F6641" t="s">
        <v>10744</v>
      </c>
      <c r="G6641" s="219">
        <v>9.9</v>
      </c>
      <c r="H6641" s="219" t="s">
        <v>37</v>
      </c>
      <c r="I6641" s="219">
        <v>13.6</v>
      </c>
      <c r="J6641" s="219">
        <v>0.77</v>
      </c>
      <c r="K6641" s="219" t="s">
        <v>37</v>
      </c>
      <c r="L6641" s="219">
        <v>24.27</v>
      </c>
      <c r="M6641" s="220" t="s">
        <v>1570</v>
      </c>
    </row>
    <row r="6642" spans="1:13">
      <c r="A6642" s="106" t="str">
        <f t="shared" si="104"/>
        <v xml:space="preserve">68750 </v>
      </c>
      <c r="B6642" s="164" t="s">
        <v>10745</v>
      </c>
      <c r="C6642" s="163"/>
      <c r="D6642" s="113" t="s">
        <v>1358</v>
      </c>
      <c r="F6642" t="s">
        <v>10744</v>
      </c>
      <c r="G6642" s="219">
        <v>10.1</v>
      </c>
      <c r="H6642" s="219" t="s">
        <v>37</v>
      </c>
      <c r="I6642" s="219">
        <v>14.69</v>
      </c>
      <c r="J6642" s="219">
        <v>0.86</v>
      </c>
      <c r="K6642" s="219" t="s">
        <v>37</v>
      </c>
      <c r="L6642" s="219">
        <v>25.65</v>
      </c>
      <c r="M6642" s="220" t="s">
        <v>1570</v>
      </c>
    </row>
    <row r="6643" spans="1:13">
      <c r="A6643" s="106" t="str">
        <f t="shared" si="104"/>
        <v xml:space="preserve">68760 </v>
      </c>
      <c r="B6643" s="164" t="s">
        <v>10746</v>
      </c>
      <c r="C6643" s="163"/>
      <c r="D6643" s="113" t="s">
        <v>1358</v>
      </c>
      <c r="F6643" t="s">
        <v>10747</v>
      </c>
      <c r="G6643" s="219">
        <v>1.78</v>
      </c>
      <c r="H6643" s="219">
        <v>4.6399999999999997</v>
      </c>
      <c r="I6643" s="219">
        <v>2.4300000000000002</v>
      </c>
      <c r="J6643" s="219">
        <v>0.14000000000000001</v>
      </c>
      <c r="K6643" s="219">
        <v>6.56</v>
      </c>
      <c r="L6643" s="219">
        <v>4.3499999999999996</v>
      </c>
      <c r="M6643" s="220" t="s">
        <v>1474</v>
      </c>
    </row>
    <row r="6644" spans="1:13">
      <c r="A6644" s="106" t="str">
        <f t="shared" si="104"/>
        <v xml:space="preserve">68761 </v>
      </c>
      <c r="B6644" s="164" t="s">
        <v>10748</v>
      </c>
      <c r="C6644" s="163"/>
      <c r="D6644" s="113" t="s">
        <v>1358</v>
      </c>
      <c r="F6644" t="s">
        <v>10747</v>
      </c>
      <c r="G6644" s="219">
        <v>1.41</v>
      </c>
      <c r="H6644" s="219">
        <v>2.87</v>
      </c>
      <c r="I6644" s="219">
        <v>2</v>
      </c>
      <c r="J6644" s="219">
        <v>0.08</v>
      </c>
      <c r="K6644" s="219">
        <v>4.3600000000000003</v>
      </c>
      <c r="L6644" s="219">
        <v>3.49</v>
      </c>
      <c r="M6644" s="220" t="s">
        <v>1474</v>
      </c>
    </row>
    <row r="6645" spans="1:13">
      <c r="A6645" s="106" t="str">
        <f t="shared" si="104"/>
        <v xml:space="preserve">68770 </v>
      </c>
      <c r="B6645" s="164" t="s">
        <v>10749</v>
      </c>
      <c r="C6645" s="163"/>
      <c r="D6645" s="113" t="s">
        <v>1358</v>
      </c>
      <c r="F6645" t="s">
        <v>10750</v>
      </c>
      <c r="G6645" s="219">
        <v>8.2899999999999991</v>
      </c>
      <c r="H6645" s="219" t="s">
        <v>37</v>
      </c>
      <c r="I6645" s="219">
        <v>9.68</v>
      </c>
      <c r="J6645" s="219">
        <v>0.64</v>
      </c>
      <c r="K6645" s="219" t="s">
        <v>37</v>
      </c>
      <c r="L6645" s="219">
        <v>18.61</v>
      </c>
      <c r="M6645" s="220" t="s">
        <v>1570</v>
      </c>
    </row>
    <row r="6646" spans="1:13">
      <c r="A6646" s="106" t="str">
        <f t="shared" si="104"/>
        <v xml:space="preserve">68801 </v>
      </c>
      <c r="B6646" s="164" t="s">
        <v>10751</v>
      </c>
      <c r="C6646" s="163"/>
      <c r="D6646" s="113" t="s">
        <v>1358</v>
      </c>
      <c r="F6646" t="s">
        <v>10752</v>
      </c>
      <c r="G6646" s="219">
        <v>0.82</v>
      </c>
      <c r="H6646" s="219">
        <v>2.02</v>
      </c>
      <c r="I6646" s="219">
        <v>1.51</v>
      </c>
      <c r="J6646" s="219">
        <v>0.05</v>
      </c>
      <c r="K6646" s="219">
        <v>2.89</v>
      </c>
      <c r="L6646" s="219">
        <v>2.38</v>
      </c>
      <c r="M6646" s="220" t="s">
        <v>1474</v>
      </c>
    </row>
    <row r="6647" spans="1:13">
      <c r="A6647" s="106" t="str">
        <f t="shared" si="104"/>
        <v xml:space="preserve">68810 </v>
      </c>
      <c r="B6647" s="164" t="s">
        <v>10753</v>
      </c>
      <c r="C6647" s="163"/>
      <c r="D6647" s="113" t="s">
        <v>1358</v>
      </c>
      <c r="F6647" t="s">
        <v>10754</v>
      </c>
      <c r="G6647" s="219">
        <v>1.54</v>
      </c>
      <c r="H6647" s="219">
        <v>3.16</v>
      </c>
      <c r="I6647" s="219">
        <v>2.15</v>
      </c>
      <c r="J6647" s="219">
        <v>0.12</v>
      </c>
      <c r="K6647" s="219">
        <v>4.82</v>
      </c>
      <c r="L6647" s="219">
        <v>3.81</v>
      </c>
      <c r="M6647" s="220" t="s">
        <v>1474</v>
      </c>
    </row>
    <row r="6648" spans="1:13">
      <c r="A6648" s="106" t="str">
        <f t="shared" si="104"/>
        <v xml:space="preserve">68811 </v>
      </c>
      <c r="B6648" s="164" t="s">
        <v>10755</v>
      </c>
      <c r="C6648" s="163"/>
      <c r="D6648" s="113" t="s">
        <v>1358</v>
      </c>
      <c r="F6648" t="s">
        <v>10754</v>
      </c>
      <c r="G6648" s="219">
        <v>1.74</v>
      </c>
      <c r="H6648" s="219" t="s">
        <v>37</v>
      </c>
      <c r="I6648" s="219">
        <v>2.13</v>
      </c>
      <c r="J6648" s="219">
        <v>0.15</v>
      </c>
      <c r="K6648" s="219" t="s">
        <v>37</v>
      </c>
      <c r="L6648" s="219">
        <v>4.0199999999999996</v>
      </c>
      <c r="M6648" s="220" t="s">
        <v>1474</v>
      </c>
    </row>
    <row r="6649" spans="1:13">
      <c r="A6649" s="106" t="str">
        <f t="shared" si="104"/>
        <v xml:space="preserve">68815 </v>
      </c>
      <c r="B6649" s="164" t="s">
        <v>10756</v>
      </c>
      <c r="C6649" s="163"/>
      <c r="D6649" s="113" t="s">
        <v>1358</v>
      </c>
      <c r="F6649" t="s">
        <v>10754</v>
      </c>
      <c r="G6649" s="219">
        <v>2.7</v>
      </c>
      <c r="H6649" s="219">
        <v>8.2899999999999991</v>
      </c>
      <c r="I6649" s="219">
        <v>3.7</v>
      </c>
      <c r="J6649" s="219">
        <v>0.22</v>
      </c>
      <c r="K6649" s="219">
        <v>11.21</v>
      </c>
      <c r="L6649" s="219">
        <v>6.62</v>
      </c>
      <c r="M6649" s="220" t="s">
        <v>1474</v>
      </c>
    </row>
    <row r="6650" spans="1:13">
      <c r="A6650" s="106" t="str">
        <f t="shared" si="104"/>
        <v xml:space="preserve">68816 </v>
      </c>
      <c r="B6650" s="164" t="s">
        <v>10757</v>
      </c>
      <c r="C6650" s="163"/>
      <c r="D6650" s="113" t="s">
        <v>1358</v>
      </c>
      <c r="F6650" t="s">
        <v>10758</v>
      </c>
      <c r="G6650" s="219">
        <v>2.1</v>
      </c>
      <c r="H6650" s="219">
        <v>23.03</v>
      </c>
      <c r="I6650" s="219">
        <v>2.4</v>
      </c>
      <c r="J6650" s="219">
        <v>0.17</v>
      </c>
      <c r="K6650" s="219">
        <v>25.3</v>
      </c>
      <c r="L6650" s="219">
        <v>4.67</v>
      </c>
      <c r="M6650" s="220" t="s">
        <v>1474</v>
      </c>
    </row>
    <row r="6651" spans="1:13">
      <c r="A6651" s="106" t="str">
        <f t="shared" si="104"/>
        <v xml:space="preserve">68840 </v>
      </c>
      <c r="B6651" s="164" t="s">
        <v>10759</v>
      </c>
      <c r="C6651" s="163"/>
      <c r="D6651" s="113" t="s">
        <v>1358</v>
      </c>
      <c r="F6651" t="s">
        <v>10760</v>
      </c>
      <c r="G6651" s="219">
        <v>1.3</v>
      </c>
      <c r="H6651" s="219">
        <v>2.59</v>
      </c>
      <c r="I6651" s="219">
        <v>2.1</v>
      </c>
      <c r="J6651" s="219">
        <v>0.1</v>
      </c>
      <c r="K6651" s="219">
        <v>3.99</v>
      </c>
      <c r="L6651" s="219">
        <v>3.5</v>
      </c>
      <c r="M6651" s="220" t="s">
        <v>1474</v>
      </c>
    </row>
    <row r="6652" spans="1:13">
      <c r="A6652" s="106" t="str">
        <f t="shared" si="104"/>
        <v xml:space="preserve">68841 </v>
      </c>
      <c r="B6652" s="164" t="s">
        <v>18431</v>
      </c>
      <c r="C6652" s="163"/>
      <c r="D6652" s="113" t="s">
        <v>1358</v>
      </c>
      <c r="F6652" t="s">
        <v>18430</v>
      </c>
      <c r="G6652" s="219">
        <v>0.49</v>
      </c>
      <c r="H6652" s="219">
        <v>0.61</v>
      </c>
      <c r="I6652" s="219">
        <v>0.43</v>
      </c>
      <c r="J6652" s="219">
        <v>0.04</v>
      </c>
      <c r="K6652" s="219">
        <v>1.1399999999999999</v>
      </c>
      <c r="L6652" s="219">
        <v>0.96</v>
      </c>
      <c r="M6652" s="220" t="s">
        <v>1324</v>
      </c>
    </row>
    <row r="6653" spans="1:13">
      <c r="A6653" s="106" t="str">
        <f t="shared" si="104"/>
        <v xml:space="preserve">68850 </v>
      </c>
      <c r="B6653" s="164" t="s">
        <v>10761</v>
      </c>
      <c r="C6653" s="163"/>
      <c r="D6653" s="113" t="s">
        <v>1358</v>
      </c>
      <c r="F6653" t="s">
        <v>10762</v>
      </c>
      <c r="G6653" s="219">
        <v>0.8</v>
      </c>
      <c r="H6653" s="219">
        <v>0.87</v>
      </c>
      <c r="I6653" s="219">
        <v>0.66</v>
      </c>
      <c r="J6653" s="219">
        <v>7.0000000000000007E-2</v>
      </c>
      <c r="K6653" s="219">
        <v>1.74</v>
      </c>
      <c r="L6653" s="219">
        <v>1.53</v>
      </c>
      <c r="M6653" s="220" t="s">
        <v>1324</v>
      </c>
    </row>
    <row r="6654" spans="1:13">
      <c r="A6654" s="106" t="str">
        <f t="shared" si="104"/>
        <v xml:space="preserve">68899 </v>
      </c>
      <c r="B6654" s="164" t="s">
        <v>10763</v>
      </c>
      <c r="C6654" s="163"/>
      <c r="D6654" s="113" t="s">
        <v>664</v>
      </c>
      <c r="F6654" t="s">
        <v>19118</v>
      </c>
      <c r="G6654" s="219">
        <v>0</v>
      </c>
      <c r="H6654" s="219">
        <v>0</v>
      </c>
      <c r="I6654" s="219">
        <v>0</v>
      </c>
      <c r="J6654" s="219">
        <v>0</v>
      </c>
      <c r="K6654" s="219">
        <v>0</v>
      </c>
      <c r="L6654" s="219">
        <v>0</v>
      </c>
      <c r="M6654" s="220" t="s">
        <v>991</v>
      </c>
    </row>
    <row r="6655" spans="1:13">
      <c r="A6655" s="106" t="str">
        <f t="shared" si="104"/>
        <v xml:space="preserve">69000 </v>
      </c>
      <c r="B6655" s="164" t="s">
        <v>10764</v>
      </c>
      <c r="C6655" s="163"/>
      <c r="D6655" s="113" t="s">
        <v>1358</v>
      </c>
      <c r="F6655" t="s">
        <v>10765</v>
      </c>
      <c r="G6655" s="219">
        <v>1.5</v>
      </c>
      <c r="H6655" s="219">
        <v>3.89</v>
      </c>
      <c r="I6655" s="219">
        <v>2.0699999999999998</v>
      </c>
      <c r="J6655" s="219">
        <v>0.23</v>
      </c>
      <c r="K6655" s="219">
        <v>5.62</v>
      </c>
      <c r="L6655" s="219">
        <v>3.8</v>
      </c>
      <c r="M6655" s="220" t="s">
        <v>1474</v>
      </c>
    </row>
    <row r="6656" spans="1:13">
      <c r="A6656" s="106" t="str">
        <f t="shared" si="104"/>
        <v xml:space="preserve">69005 </v>
      </c>
      <c r="B6656" s="164" t="s">
        <v>10766</v>
      </c>
      <c r="C6656" s="163"/>
      <c r="D6656" s="113" t="s">
        <v>1358</v>
      </c>
      <c r="F6656" t="s">
        <v>10765</v>
      </c>
      <c r="G6656" s="219">
        <v>2.16</v>
      </c>
      <c r="H6656" s="219">
        <v>4.1399999999999997</v>
      </c>
      <c r="I6656" s="219">
        <v>2.4</v>
      </c>
      <c r="J6656" s="219">
        <v>0.33</v>
      </c>
      <c r="K6656" s="219">
        <v>6.63</v>
      </c>
      <c r="L6656" s="219">
        <v>4.8899999999999997</v>
      </c>
      <c r="M6656" s="220" t="s">
        <v>1474</v>
      </c>
    </row>
    <row r="6657" spans="1:13">
      <c r="A6657" s="106" t="str">
        <f t="shared" si="104"/>
        <v xml:space="preserve">69020 </v>
      </c>
      <c r="B6657" s="164" t="s">
        <v>10767</v>
      </c>
      <c r="C6657" s="163"/>
      <c r="D6657" s="113" t="s">
        <v>1358</v>
      </c>
      <c r="F6657" t="s">
        <v>10768</v>
      </c>
      <c r="G6657" s="219">
        <v>1.53</v>
      </c>
      <c r="H6657" s="219">
        <v>5.26</v>
      </c>
      <c r="I6657" s="219">
        <v>2.61</v>
      </c>
      <c r="J6657" s="219">
        <v>0.22</v>
      </c>
      <c r="K6657" s="219">
        <v>7.01</v>
      </c>
      <c r="L6657" s="219">
        <v>4.3600000000000003</v>
      </c>
      <c r="M6657" s="220" t="s">
        <v>1474</v>
      </c>
    </row>
    <row r="6658" spans="1:13">
      <c r="A6658" s="106" t="str">
        <f t="shared" si="104"/>
        <v xml:space="preserve">69090 </v>
      </c>
      <c r="B6658" s="164" t="s">
        <v>10769</v>
      </c>
      <c r="C6658" s="163"/>
      <c r="D6658" s="113" t="s">
        <v>798</v>
      </c>
      <c r="F6658" t="s">
        <v>10770</v>
      </c>
      <c r="G6658" s="219">
        <v>0</v>
      </c>
      <c r="H6658" s="219">
        <v>0</v>
      </c>
      <c r="I6658" s="219">
        <v>0</v>
      </c>
      <c r="J6658" s="219">
        <v>0</v>
      </c>
      <c r="K6658" s="219">
        <v>0</v>
      </c>
      <c r="L6658" s="219">
        <v>0</v>
      </c>
      <c r="M6658" s="220" t="s">
        <v>583</v>
      </c>
    </row>
    <row r="6659" spans="1:13">
      <c r="A6659" s="106" t="str">
        <f t="shared" ref="A6659:A6722" si="105">B6659&amp;" "&amp;C6659</f>
        <v xml:space="preserve">69100 </v>
      </c>
      <c r="B6659" s="164" t="s">
        <v>10771</v>
      </c>
      <c r="C6659" s="163"/>
      <c r="D6659" s="113" t="s">
        <v>1358</v>
      </c>
      <c r="F6659" t="s">
        <v>10772</v>
      </c>
      <c r="G6659" s="219">
        <v>0.81</v>
      </c>
      <c r="H6659" s="219">
        <v>1.97</v>
      </c>
      <c r="I6659" s="219">
        <v>0.48</v>
      </c>
      <c r="J6659" s="219">
        <v>0.09</v>
      </c>
      <c r="K6659" s="219">
        <v>2.87</v>
      </c>
      <c r="L6659" s="219">
        <v>1.38</v>
      </c>
      <c r="M6659" s="220" t="s">
        <v>1324</v>
      </c>
    </row>
    <row r="6660" spans="1:13">
      <c r="A6660" s="106" t="str">
        <f t="shared" si="105"/>
        <v xml:space="preserve">69105 </v>
      </c>
      <c r="B6660" s="164" t="s">
        <v>10773</v>
      </c>
      <c r="C6660" s="163"/>
      <c r="D6660" s="113" t="s">
        <v>1358</v>
      </c>
      <c r="F6660" t="s">
        <v>10774</v>
      </c>
      <c r="G6660" s="219">
        <v>0.85</v>
      </c>
      <c r="H6660" s="219">
        <v>3.38</v>
      </c>
      <c r="I6660" s="219">
        <v>0.95</v>
      </c>
      <c r="J6660" s="219">
        <v>0.12</v>
      </c>
      <c r="K6660" s="219">
        <v>4.3499999999999996</v>
      </c>
      <c r="L6660" s="219">
        <v>1.92</v>
      </c>
      <c r="M6660" s="220" t="s">
        <v>1324</v>
      </c>
    </row>
    <row r="6661" spans="1:13">
      <c r="A6661" s="106" t="str">
        <f t="shared" si="105"/>
        <v xml:space="preserve">69110 </v>
      </c>
      <c r="B6661" s="164" t="s">
        <v>10775</v>
      </c>
      <c r="C6661" s="163"/>
      <c r="D6661" s="113" t="s">
        <v>1358</v>
      </c>
      <c r="F6661" t="s">
        <v>10776</v>
      </c>
      <c r="G6661" s="219">
        <v>3.53</v>
      </c>
      <c r="H6661" s="219">
        <v>10.119999999999999</v>
      </c>
      <c r="I6661" s="219">
        <v>5.86</v>
      </c>
      <c r="J6661" s="219">
        <v>0.52</v>
      </c>
      <c r="K6661" s="219">
        <v>14.17</v>
      </c>
      <c r="L6661" s="219">
        <v>9.91</v>
      </c>
      <c r="M6661" s="220" t="s">
        <v>1570</v>
      </c>
    </row>
    <row r="6662" spans="1:13">
      <c r="A6662" s="106" t="str">
        <f t="shared" si="105"/>
        <v xml:space="preserve">69120 </v>
      </c>
      <c r="B6662" s="164" t="s">
        <v>10777</v>
      </c>
      <c r="C6662" s="163"/>
      <c r="D6662" s="113" t="s">
        <v>1358</v>
      </c>
      <c r="F6662" t="s">
        <v>10778</v>
      </c>
      <c r="G6662" s="219">
        <v>4.1399999999999997</v>
      </c>
      <c r="H6662" s="219" t="s">
        <v>37</v>
      </c>
      <c r="I6662" s="219">
        <v>6.99</v>
      </c>
      <c r="J6662" s="219">
        <v>0.57999999999999996</v>
      </c>
      <c r="K6662" s="219" t="s">
        <v>37</v>
      </c>
      <c r="L6662" s="219">
        <v>11.71</v>
      </c>
      <c r="M6662" s="220" t="s">
        <v>1570</v>
      </c>
    </row>
    <row r="6663" spans="1:13">
      <c r="A6663" s="106" t="str">
        <f t="shared" si="105"/>
        <v xml:space="preserve">69140 </v>
      </c>
      <c r="B6663" s="164" t="s">
        <v>10779</v>
      </c>
      <c r="C6663" s="163"/>
      <c r="D6663" s="113" t="s">
        <v>1358</v>
      </c>
      <c r="F6663" t="s">
        <v>10780</v>
      </c>
      <c r="G6663" s="219">
        <v>8.14</v>
      </c>
      <c r="H6663" s="219" t="s">
        <v>37</v>
      </c>
      <c r="I6663" s="219">
        <v>17.86</v>
      </c>
      <c r="J6663" s="219">
        <v>1.21</v>
      </c>
      <c r="K6663" s="219" t="s">
        <v>37</v>
      </c>
      <c r="L6663" s="219">
        <v>27.21</v>
      </c>
      <c r="M6663" s="220" t="s">
        <v>1570</v>
      </c>
    </row>
    <row r="6664" spans="1:13">
      <c r="A6664" s="106" t="str">
        <f t="shared" si="105"/>
        <v xml:space="preserve">69145 </v>
      </c>
      <c r="B6664" s="164" t="s">
        <v>10781</v>
      </c>
      <c r="C6664" s="163"/>
      <c r="D6664" s="113" t="s">
        <v>1358</v>
      </c>
      <c r="F6664" t="s">
        <v>10780</v>
      </c>
      <c r="G6664" s="219">
        <v>2.7</v>
      </c>
      <c r="H6664" s="219">
        <v>9.31</v>
      </c>
      <c r="I6664" s="219">
        <v>4.71</v>
      </c>
      <c r="J6664" s="219">
        <v>0.4</v>
      </c>
      <c r="K6664" s="219">
        <v>12.41</v>
      </c>
      <c r="L6664" s="219">
        <v>7.81</v>
      </c>
      <c r="M6664" s="220" t="s">
        <v>1570</v>
      </c>
    </row>
    <row r="6665" spans="1:13">
      <c r="A6665" s="106" t="str">
        <f t="shared" si="105"/>
        <v xml:space="preserve">69150 </v>
      </c>
      <c r="B6665" s="164" t="s">
        <v>10782</v>
      </c>
      <c r="C6665" s="163"/>
      <c r="D6665" s="113" t="s">
        <v>1358</v>
      </c>
      <c r="F6665" t="s">
        <v>10783</v>
      </c>
      <c r="G6665" s="219">
        <v>13.61</v>
      </c>
      <c r="H6665" s="219" t="s">
        <v>37</v>
      </c>
      <c r="I6665" s="219">
        <v>14.65</v>
      </c>
      <c r="J6665" s="219">
        <v>2.06</v>
      </c>
      <c r="K6665" s="219" t="s">
        <v>37</v>
      </c>
      <c r="L6665" s="219">
        <v>30.32</v>
      </c>
      <c r="M6665" s="220" t="s">
        <v>1570</v>
      </c>
    </row>
    <row r="6666" spans="1:13">
      <c r="A6666" s="106" t="str">
        <f t="shared" si="105"/>
        <v xml:space="preserve">69155 </v>
      </c>
      <c r="B6666" s="164" t="s">
        <v>10784</v>
      </c>
      <c r="C6666" s="163"/>
      <c r="D6666" s="113" t="s">
        <v>1358</v>
      </c>
      <c r="F6666" t="s">
        <v>10785</v>
      </c>
      <c r="G6666" s="219">
        <v>23.35</v>
      </c>
      <c r="H6666" s="219" t="s">
        <v>37</v>
      </c>
      <c r="I6666" s="219">
        <v>22.23</v>
      </c>
      <c r="J6666" s="219">
        <v>3.41</v>
      </c>
      <c r="K6666" s="219" t="s">
        <v>37</v>
      </c>
      <c r="L6666" s="219">
        <v>48.99</v>
      </c>
      <c r="M6666" s="220" t="s">
        <v>1570</v>
      </c>
    </row>
    <row r="6667" spans="1:13">
      <c r="A6667" s="106" t="str">
        <f t="shared" si="105"/>
        <v xml:space="preserve">69200 </v>
      </c>
      <c r="B6667" s="164" t="s">
        <v>10786</v>
      </c>
      <c r="C6667" s="163"/>
      <c r="D6667" s="113" t="s">
        <v>1358</v>
      </c>
      <c r="F6667" t="s">
        <v>10787</v>
      </c>
      <c r="G6667" s="219">
        <v>0.77</v>
      </c>
      <c r="H6667" s="219">
        <v>1.54</v>
      </c>
      <c r="I6667" s="219">
        <v>0.54</v>
      </c>
      <c r="J6667" s="219">
        <v>0.11</v>
      </c>
      <c r="K6667" s="219">
        <v>2.42</v>
      </c>
      <c r="L6667" s="219">
        <v>1.42</v>
      </c>
      <c r="M6667" s="220" t="s">
        <v>1324</v>
      </c>
    </row>
    <row r="6668" spans="1:13">
      <c r="A6668" s="106" t="str">
        <f t="shared" si="105"/>
        <v xml:space="preserve">69205 </v>
      </c>
      <c r="B6668" s="164" t="s">
        <v>10788</v>
      </c>
      <c r="C6668" s="163"/>
      <c r="D6668" s="113" t="s">
        <v>1358</v>
      </c>
      <c r="F6668" t="s">
        <v>10787</v>
      </c>
      <c r="G6668" s="219">
        <v>1.21</v>
      </c>
      <c r="H6668" s="219" t="s">
        <v>37</v>
      </c>
      <c r="I6668" s="219">
        <v>1.5</v>
      </c>
      <c r="J6668" s="219">
        <v>0.17</v>
      </c>
      <c r="K6668" s="219" t="s">
        <v>37</v>
      </c>
      <c r="L6668" s="219">
        <v>2.88</v>
      </c>
      <c r="M6668" s="220" t="s">
        <v>1474</v>
      </c>
    </row>
    <row r="6669" spans="1:13">
      <c r="A6669" s="106" t="str">
        <f t="shared" si="105"/>
        <v xml:space="preserve">69209 </v>
      </c>
      <c r="B6669" s="164" t="s">
        <v>10789</v>
      </c>
      <c r="C6669" s="163"/>
      <c r="D6669" s="113" t="s">
        <v>1358</v>
      </c>
      <c r="F6669" t="s">
        <v>10790</v>
      </c>
      <c r="G6669" s="219">
        <v>0</v>
      </c>
      <c r="H6669" s="219">
        <v>0.47</v>
      </c>
      <c r="I6669" s="219" t="s">
        <v>37</v>
      </c>
      <c r="J6669" s="219">
        <v>0.01</v>
      </c>
      <c r="K6669" s="219">
        <v>0.48</v>
      </c>
      <c r="L6669" s="219" t="s">
        <v>37</v>
      </c>
      <c r="M6669" s="220" t="s">
        <v>1324</v>
      </c>
    </row>
    <row r="6670" spans="1:13">
      <c r="A6670" s="106" t="str">
        <f t="shared" si="105"/>
        <v xml:space="preserve">69210 </v>
      </c>
      <c r="B6670" s="164" t="s">
        <v>10791</v>
      </c>
      <c r="C6670" s="163"/>
      <c r="D6670" s="113" t="s">
        <v>1358</v>
      </c>
      <c r="F6670" t="s">
        <v>10790</v>
      </c>
      <c r="G6670" s="219">
        <v>0.61</v>
      </c>
      <c r="H6670" s="219">
        <v>0.75</v>
      </c>
      <c r="I6670" s="219">
        <v>0.28000000000000003</v>
      </c>
      <c r="J6670" s="219">
        <v>0.08</v>
      </c>
      <c r="K6670" s="219">
        <v>1.44</v>
      </c>
      <c r="L6670" s="219">
        <v>0.97</v>
      </c>
      <c r="M6670" s="220" t="s">
        <v>1324</v>
      </c>
    </row>
    <row r="6671" spans="1:13">
      <c r="A6671" s="106" t="str">
        <f t="shared" si="105"/>
        <v xml:space="preserve">69220 </v>
      </c>
      <c r="B6671" s="164" t="s">
        <v>10792</v>
      </c>
      <c r="C6671" s="163"/>
      <c r="D6671" s="113" t="s">
        <v>1358</v>
      </c>
      <c r="F6671" t="s">
        <v>10793</v>
      </c>
      <c r="G6671" s="219">
        <v>0.83</v>
      </c>
      <c r="H6671" s="219">
        <v>1.41</v>
      </c>
      <c r="I6671" s="219">
        <v>0.59</v>
      </c>
      <c r="J6671" s="219">
        <v>0.12</v>
      </c>
      <c r="K6671" s="219">
        <v>2.36</v>
      </c>
      <c r="L6671" s="219">
        <v>1.54</v>
      </c>
      <c r="M6671" s="220" t="s">
        <v>1324</v>
      </c>
    </row>
    <row r="6672" spans="1:13">
      <c r="A6672" s="106" t="str">
        <f t="shared" si="105"/>
        <v xml:space="preserve">69222 </v>
      </c>
      <c r="B6672" s="164" t="s">
        <v>10794</v>
      </c>
      <c r="C6672" s="163"/>
      <c r="D6672" s="113" t="s">
        <v>1358</v>
      </c>
      <c r="F6672" t="s">
        <v>10793</v>
      </c>
      <c r="G6672" s="219">
        <v>1.45</v>
      </c>
      <c r="H6672" s="219">
        <v>4.87</v>
      </c>
      <c r="I6672" s="219">
        <v>2.48</v>
      </c>
      <c r="J6672" s="219">
        <v>0.21</v>
      </c>
      <c r="K6672" s="219">
        <v>6.53</v>
      </c>
      <c r="L6672" s="219">
        <v>4.1399999999999997</v>
      </c>
      <c r="M6672" s="220" t="s">
        <v>1474</v>
      </c>
    </row>
    <row r="6673" spans="1:13">
      <c r="A6673" s="106" t="str">
        <f t="shared" si="105"/>
        <v xml:space="preserve">69300 </v>
      </c>
      <c r="B6673" s="164" t="s">
        <v>10795</v>
      </c>
      <c r="C6673" s="163"/>
      <c r="D6673" s="113" t="s">
        <v>1193</v>
      </c>
      <c r="F6673" t="s">
        <v>10796</v>
      </c>
      <c r="G6673" s="219">
        <v>6.44</v>
      </c>
      <c r="H6673" s="219">
        <v>12.28</v>
      </c>
      <c r="I6673" s="219">
        <v>6.84</v>
      </c>
      <c r="J6673" s="219">
        <v>0.94</v>
      </c>
      <c r="K6673" s="219">
        <v>19.66</v>
      </c>
      <c r="L6673" s="219">
        <v>14.22</v>
      </c>
      <c r="M6673" s="220" t="s">
        <v>991</v>
      </c>
    </row>
    <row r="6674" spans="1:13">
      <c r="A6674" s="106" t="str">
        <f t="shared" si="105"/>
        <v xml:space="preserve">69310 </v>
      </c>
      <c r="B6674" s="164" t="s">
        <v>10797</v>
      </c>
      <c r="C6674" s="163"/>
      <c r="D6674" s="113" t="s">
        <v>1358</v>
      </c>
      <c r="F6674" t="s">
        <v>10798</v>
      </c>
      <c r="G6674" s="219">
        <v>10.97</v>
      </c>
      <c r="H6674" s="219" t="s">
        <v>37</v>
      </c>
      <c r="I6674" s="219">
        <v>21</v>
      </c>
      <c r="J6674" s="219">
        <v>1.67</v>
      </c>
      <c r="K6674" s="219" t="s">
        <v>37</v>
      </c>
      <c r="L6674" s="219">
        <v>33.64</v>
      </c>
      <c r="M6674" s="220" t="s">
        <v>1570</v>
      </c>
    </row>
    <row r="6675" spans="1:13">
      <c r="A6675" s="106" t="str">
        <f t="shared" si="105"/>
        <v xml:space="preserve">69320 </v>
      </c>
      <c r="B6675" s="164" t="s">
        <v>10799</v>
      </c>
      <c r="C6675" s="163"/>
      <c r="D6675" s="113" t="s">
        <v>1358</v>
      </c>
      <c r="F6675" t="s">
        <v>10798</v>
      </c>
      <c r="G6675" s="219">
        <v>17.18</v>
      </c>
      <c r="H6675" s="219" t="s">
        <v>37</v>
      </c>
      <c r="I6675" s="219">
        <v>27.25</v>
      </c>
      <c r="J6675" s="219">
        <v>2.5</v>
      </c>
      <c r="K6675" s="219" t="s">
        <v>37</v>
      </c>
      <c r="L6675" s="219">
        <v>46.93</v>
      </c>
      <c r="M6675" s="220" t="s">
        <v>1570</v>
      </c>
    </row>
    <row r="6676" spans="1:13">
      <c r="A6676" s="106" t="str">
        <f t="shared" si="105"/>
        <v xml:space="preserve">69399 </v>
      </c>
      <c r="B6676" s="164" t="s">
        <v>10800</v>
      </c>
      <c r="C6676" s="163"/>
      <c r="D6676" s="113" t="s">
        <v>664</v>
      </c>
      <c r="F6676" t="s">
        <v>19119</v>
      </c>
      <c r="G6676" s="219">
        <v>0</v>
      </c>
      <c r="H6676" s="219">
        <v>0</v>
      </c>
      <c r="I6676" s="219">
        <v>0</v>
      </c>
      <c r="J6676" s="219">
        <v>0</v>
      </c>
      <c r="K6676" s="219">
        <v>0</v>
      </c>
      <c r="L6676" s="219">
        <v>0</v>
      </c>
      <c r="M6676" s="220" t="s">
        <v>991</v>
      </c>
    </row>
    <row r="6677" spans="1:13">
      <c r="A6677" s="106" t="str">
        <f t="shared" si="105"/>
        <v xml:space="preserve">69420 </v>
      </c>
      <c r="B6677" s="164" t="s">
        <v>10801</v>
      </c>
      <c r="C6677" s="163"/>
      <c r="D6677" s="113" t="s">
        <v>1358</v>
      </c>
      <c r="F6677" t="s">
        <v>10802</v>
      </c>
      <c r="G6677" s="219">
        <v>1.38</v>
      </c>
      <c r="H6677" s="219">
        <v>4.1900000000000004</v>
      </c>
      <c r="I6677" s="219">
        <v>2.08</v>
      </c>
      <c r="J6677" s="219">
        <v>0.2</v>
      </c>
      <c r="K6677" s="219">
        <v>5.77</v>
      </c>
      <c r="L6677" s="219">
        <v>3.66</v>
      </c>
      <c r="M6677" s="220" t="s">
        <v>1474</v>
      </c>
    </row>
    <row r="6678" spans="1:13">
      <c r="A6678" s="106" t="str">
        <f t="shared" si="105"/>
        <v xml:space="preserve">69421 </v>
      </c>
      <c r="B6678" s="164" t="s">
        <v>10803</v>
      </c>
      <c r="C6678" s="163"/>
      <c r="D6678" s="113" t="s">
        <v>1358</v>
      </c>
      <c r="F6678" t="s">
        <v>10802</v>
      </c>
      <c r="G6678" s="219">
        <v>1.78</v>
      </c>
      <c r="H6678" s="219" t="s">
        <v>37</v>
      </c>
      <c r="I6678" s="219">
        <v>2.57</v>
      </c>
      <c r="J6678" s="219">
        <v>0.25</v>
      </c>
      <c r="K6678" s="219" t="s">
        <v>37</v>
      </c>
      <c r="L6678" s="219">
        <v>4.5999999999999996</v>
      </c>
      <c r="M6678" s="220" t="s">
        <v>1474</v>
      </c>
    </row>
    <row r="6679" spans="1:13">
      <c r="A6679" s="106" t="str">
        <f t="shared" si="105"/>
        <v xml:space="preserve">69424 </v>
      </c>
      <c r="B6679" s="164" t="s">
        <v>10804</v>
      </c>
      <c r="C6679" s="163"/>
      <c r="D6679" s="113" t="s">
        <v>1358</v>
      </c>
      <c r="F6679" t="s">
        <v>10805</v>
      </c>
      <c r="G6679" s="219">
        <v>0.85</v>
      </c>
      <c r="H6679" s="219">
        <v>2.89</v>
      </c>
      <c r="I6679" s="219">
        <v>0.87</v>
      </c>
      <c r="J6679" s="219">
        <v>0.1</v>
      </c>
      <c r="K6679" s="219">
        <v>3.84</v>
      </c>
      <c r="L6679" s="219">
        <v>1.82</v>
      </c>
      <c r="M6679" s="220" t="s">
        <v>1324</v>
      </c>
    </row>
    <row r="6680" spans="1:13">
      <c r="A6680" s="106" t="str">
        <f t="shared" si="105"/>
        <v xml:space="preserve">69433 </v>
      </c>
      <c r="B6680" s="164" t="s">
        <v>10806</v>
      </c>
      <c r="C6680" s="163"/>
      <c r="D6680" s="113" t="s">
        <v>1358</v>
      </c>
      <c r="F6680" t="s">
        <v>10807</v>
      </c>
      <c r="G6680" s="219">
        <v>1.57</v>
      </c>
      <c r="H6680" s="219">
        <v>4.3099999999999996</v>
      </c>
      <c r="I6680" s="219">
        <v>2.2200000000000002</v>
      </c>
      <c r="J6680" s="219">
        <v>0.23</v>
      </c>
      <c r="K6680" s="219">
        <v>6.11</v>
      </c>
      <c r="L6680" s="219">
        <v>4.0199999999999996</v>
      </c>
      <c r="M6680" s="220" t="s">
        <v>1474</v>
      </c>
    </row>
    <row r="6681" spans="1:13">
      <c r="A6681" s="106" t="str">
        <f t="shared" si="105"/>
        <v xml:space="preserve">69436 </v>
      </c>
      <c r="B6681" s="164" t="s">
        <v>10808</v>
      </c>
      <c r="C6681" s="163"/>
      <c r="D6681" s="113" t="s">
        <v>1358</v>
      </c>
      <c r="F6681" t="s">
        <v>10807</v>
      </c>
      <c r="G6681" s="219">
        <v>2.0099999999999998</v>
      </c>
      <c r="H6681" s="219" t="s">
        <v>37</v>
      </c>
      <c r="I6681" s="219">
        <v>2.54</v>
      </c>
      <c r="J6681" s="219">
        <v>0.28999999999999998</v>
      </c>
      <c r="K6681" s="219" t="s">
        <v>37</v>
      </c>
      <c r="L6681" s="219">
        <v>4.84</v>
      </c>
      <c r="M6681" s="220" t="s">
        <v>1474</v>
      </c>
    </row>
    <row r="6682" spans="1:13">
      <c r="A6682" s="106" t="str">
        <f t="shared" si="105"/>
        <v xml:space="preserve">69440 </v>
      </c>
      <c r="B6682" s="164" t="s">
        <v>10809</v>
      </c>
      <c r="C6682" s="163"/>
      <c r="D6682" s="113" t="s">
        <v>1358</v>
      </c>
      <c r="F6682" t="s">
        <v>10810</v>
      </c>
      <c r="G6682" s="219">
        <v>7.71</v>
      </c>
      <c r="H6682" s="219" t="s">
        <v>37</v>
      </c>
      <c r="I6682" s="219">
        <v>12.08</v>
      </c>
      <c r="J6682" s="219">
        <v>1.1499999999999999</v>
      </c>
      <c r="K6682" s="219" t="s">
        <v>37</v>
      </c>
      <c r="L6682" s="219">
        <v>20.94</v>
      </c>
      <c r="M6682" s="220" t="s">
        <v>1570</v>
      </c>
    </row>
    <row r="6683" spans="1:13">
      <c r="A6683" s="106" t="str">
        <f t="shared" si="105"/>
        <v xml:space="preserve">69450 </v>
      </c>
      <c r="B6683" s="164" t="s">
        <v>10811</v>
      </c>
      <c r="C6683" s="163"/>
      <c r="D6683" s="113" t="s">
        <v>1358</v>
      </c>
      <c r="F6683" t="s">
        <v>10812</v>
      </c>
      <c r="G6683" s="219">
        <v>5.69</v>
      </c>
      <c r="H6683" s="219" t="s">
        <v>37</v>
      </c>
      <c r="I6683" s="219">
        <v>10.050000000000001</v>
      </c>
      <c r="J6683" s="219">
        <v>0.85</v>
      </c>
      <c r="K6683" s="219" t="s">
        <v>37</v>
      </c>
      <c r="L6683" s="219">
        <v>16.59</v>
      </c>
      <c r="M6683" s="220" t="s">
        <v>1570</v>
      </c>
    </row>
    <row r="6684" spans="1:13">
      <c r="A6684" s="106" t="str">
        <f t="shared" si="105"/>
        <v xml:space="preserve">69501 </v>
      </c>
      <c r="B6684" s="164" t="s">
        <v>10813</v>
      </c>
      <c r="C6684" s="163"/>
      <c r="D6684" s="113" t="s">
        <v>1358</v>
      </c>
      <c r="F6684" t="s">
        <v>10814</v>
      </c>
      <c r="G6684" s="219">
        <v>9.2100000000000009</v>
      </c>
      <c r="H6684" s="219" t="s">
        <v>37</v>
      </c>
      <c r="I6684" s="219">
        <v>10.91</v>
      </c>
      <c r="J6684" s="219">
        <v>1.34</v>
      </c>
      <c r="K6684" s="219" t="s">
        <v>37</v>
      </c>
      <c r="L6684" s="219">
        <v>21.46</v>
      </c>
      <c r="M6684" s="220" t="s">
        <v>1570</v>
      </c>
    </row>
    <row r="6685" spans="1:13">
      <c r="A6685" s="106" t="str">
        <f t="shared" si="105"/>
        <v xml:space="preserve">69502 </v>
      </c>
      <c r="B6685" s="164" t="s">
        <v>10815</v>
      </c>
      <c r="C6685" s="163"/>
      <c r="D6685" s="113" t="s">
        <v>1358</v>
      </c>
      <c r="F6685" t="s">
        <v>10814</v>
      </c>
      <c r="G6685" s="219">
        <v>12.56</v>
      </c>
      <c r="H6685" s="219" t="s">
        <v>37</v>
      </c>
      <c r="I6685" s="219">
        <v>14.1</v>
      </c>
      <c r="J6685" s="219">
        <v>1.83</v>
      </c>
      <c r="K6685" s="219" t="s">
        <v>37</v>
      </c>
      <c r="L6685" s="219">
        <v>28.49</v>
      </c>
      <c r="M6685" s="220" t="s">
        <v>1570</v>
      </c>
    </row>
    <row r="6686" spans="1:13">
      <c r="A6686" s="106" t="str">
        <f t="shared" si="105"/>
        <v xml:space="preserve">69505 </v>
      </c>
      <c r="B6686" s="164" t="s">
        <v>10816</v>
      </c>
      <c r="C6686" s="163"/>
      <c r="D6686" s="113" t="s">
        <v>1358</v>
      </c>
      <c r="F6686" t="s">
        <v>10817</v>
      </c>
      <c r="G6686" s="219">
        <v>13.17</v>
      </c>
      <c r="H6686" s="219" t="s">
        <v>37</v>
      </c>
      <c r="I6686" s="219">
        <v>21.91</v>
      </c>
      <c r="J6686" s="219">
        <v>1.91</v>
      </c>
      <c r="K6686" s="219" t="s">
        <v>37</v>
      </c>
      <c r="L6686" s="219">
        <v>36.99</v>
      </c>
      <c r="M6686" s="220" t="s">
        <v>1570</v>
      </c>
    </row>
    <row r="6687" spans="1:13">
      <c r="A6687" s="106" t="str">
        <f t="shared" si="105"/>
        <v xml:space="preserve">69511 </v>
      </c>
      <c r="B6687" s="164" t="s">
        <v>10818</v>
      </c>
      <c r="C6687" s="163"/>
      <c r="D6687" s="113" t="s">
        <v>1358</v>
      </c>
      <c r="F6687" t="s">
        <v>10819</v>
      </c>
      <c r="G6687" s="219">
        <v>13.7</v>
      </c>
      <c r="H6687" s="219" t="s">
        <v>37</v>
      </c>
      <c r="I6687" s="219">
        <v>22.16</v>
      </c>
      <c r="J6687" s="219">
        <v>0.02</v>
      </c>
      <c r="K6687" s="219" t="s">
        <v>37</v>
      </c>
      <c r="L6687" s="219">
        <v>35.880000000000003</v>
      </c>
      <c r="M6687" s="220" t="s">
        <v>1570</v>
      </c>
    </row>
    <row r="6688" spans="1:13">
      <c r="A6688" s="106" t="str">
        <f t="shared" si="105"/>
        <v xml:space="preserve">69530 </v>
      </c>
      <c r="B6688" s="164" t="s">
        <v>10820</v>
      </c>
      <c r="C6688" s="163"/>
      <c r="D6688" s="113" t="s">
        <v>1358</v>
      </c>
      <c r="F6688" t="s">
        <v>10819</v>
      </c>
      <c r="G6688" s="219">
        <v>20.38</v>
      </c>
      <c r="H6688" s="219" t="s">
        <v>37</v>
      </c>
      <c r="I6688" s="219">
        <v>27.03</v>
      </c>
      <c r="J6688" s="219">
        <v>2.96</v>
      </c>
      <c r="K6688" s="219" t="s">
        <v>37</v>
      </c>
      <c r="L6688" s="219">
        <v>50.37</v>
      </c>
      <c r="M6688" s="220" t="s">
        <v>1570</v>
      </c>
    </row>
    <row r="6689" spans="1:13">
      <c r="A6689" s="106" t="str">
        <f t="shared" si="105"/>
        <v xml:space="preserve">69535 </v>
      </c>
      <c r="B6689" s="164" t="s">
        <v>10821</v>
      </c>
      <c r="C6689" s="163"/>
      <c r="D6689" s="113" t="s">
        <v>1358</v>
      </c>
      <c r="F6689" t="s">
        <v>10822</v>
      </c>
      <c r="G6689" s="219">
        <v>37.42</v>
      </c>
      <c r="H6689" s="219" t="s">
        <v>37</v>
      </c>
      <c r="I6689" s="219">
        <v>37.11</v>
      </c>
      <c r="J6689" s="219">
        <v>5.41</v>
      </c>
      <c r="K6689" s="219" t="s">
        <v>37</v>
      </c>
      <c r="L6689" s="219">
        <v>79.94</v>
      </c>
      <c r="M6689" s="220" t="s">
        <v>1570</v>
      </c>
    </row>
    <row r="6690" spans="1:13">
      <c r="A6690" s="106" t="str">
        <f t="shared" si="105"/>
        <v xml:space="preserve">69540 </v>
      </c>
      <c r="B6690" s="164" t="s">
        <v>10823</v>
      </c>
      <c r="C6690" s="163"/>
      <c r="D6690" s="113" t="s">
        <v>1358</v>
      </c>
      <c r="F6690" t="s">
        <v>10824</v>
      </c>
      <c r="G6690" s="219">
        <v>1.25</v>
      </c>
      <c r="H6690" s="219">
        <v>4.9400000000000004</v>
      </c>
      <c r="I6690" s="219">
        <v>2.5099999999999998</v>
      </c>
      <c r="J6690" s="219">
        <v>0.19</v>
      </c>
      <c r="K6690" s="219">
        <v>6.38</v>
      </c>
      <c r="L6690" s="219">
        <v>3.95</v>
      </c>
      <c r="M6690" s="220" t="s">
        <v>1474</v>
      </c>
    </row>
    <row r="6691" spans="1:13">
      <c r="A6691" s="106" t="str">
        <f t="shared" si="105"/>
        <v xml:space="preserve">69550 </v>
      </c>
      <c r="B6691" s="164" t="s">
        <v>10825</v>
      </c>
      <c r="C6691" s="163"/>
      <c r="D6691" s="113" t="s">
        <v>1358</v>
      </c>
      <c r="F6691" t="s">
        <v>10824</v>
      </c>
      <c r="G6691" s="219">
        <v>11.15</v>
      </c>
      <c r="H6691" s="219" t="s">
        <v>37</v>
      </c>
      <c r="I6691" s="219">
        <v>19.25</v>
      </c>
      <c r="J6691" s="219">
        <v>1.62</v>
      </c>
      <c r="K6691" s="219" t="s">
        <v>37</v>
      </c>
      <c r="L6691" s="219">
        <v>32.020000000000003</v>
      </c>
      <c r="M6691" s="220" t="s">
        <v>1570</v>
      </c>
    </row>
    <row r="6692" spans="1:13">
      <c r="A6692" s="106" t="str">
        <f t="shared" si="105"/>
        <v xml:space="preserve">69552 </v>
      </c>
      <c r="B6692" s="164" t="s">
        <v>10826</v>
      </c>
      <c r="C6692" s="163"/>
      <c r="D6692" s="113" t="s">
        <v>1358</v>
      </c>
      <c r="F6692" t="s">
        <v>10824</v>
      </c>
      <c r="G6692" s="219">
        <v>19.809999999999999</v>
      </c>
      <c r="H6692" s="219" t="s">
        <v>37</v>
      </c>
      <c r="I6692" s="219">
        <v>25.02</v>
      </c>
      <c r="J6692" s="219">
        <v>2.87</v>
      </c>
      <c r="K6692" s="219" t="s">
        <v>37</v>
      </c>
      <c r="L6692" s="219">
        <v>47.7</v>
      </c>
      <c r="M6692" s="220" t="s">
        <v>1570</v>
      </c>
    </row>
    <row r="6693" spans="1:13">
      <c r="A6693" s="106" t="str">
        <f t="shared" si="105"/>
        <v xml:space="preserve">69554 </v>
      </c>
      <c r="B6693" s="164" t="s">
        <v>10827</v>
      </c>
      <c r="C6693" s="163"/>
      <c r="D6693" s="113" t="s">
        <v>1358</v>
      </c>
      <c r="F6693" t="s">
        <v>10824</v>
      </c>
      <c r="G6693" s="219">
        <v>35.97</v>
      </c>
      <c r="H6693" s="219" t="s">
        <v>37</v>
      </c>
      <c r="I6693" s="219">
        <v>34.799999999999997</v>
      </c>
      <c r="J6693" s="219">
        <v>5.24</v>
      </c>
      <c r="K6693" s="219" t="s">
        <v>37</v>
      </c>
      <c r="L6693" s="219">
        <v>76.010000000000005</v>
      </c>
      <c r="M6693" s="220" t="s">
        <v>1570</v>
      </c>
    </row>
    <row r="6694" spans="1:13">
      <c r="A6694" s="106" t="str">
        <f t="shared" si="105"/>
        <v xml:space="preserve">69601 </v>
      </c>
      <c r="B6694" s="164" t="s">
        <v>10828</v>
      </c>
      <c r="C6694" s="163"/>
      <c r="D6694" s="113" t="s">
        <v>1358</v>
      </c>
      <c r="F6694" t="s">
        <v>10829</v>
      </c>
      <c r="G6694" s="219">
        <v>13.45</v>
      </c>
      <c r="H6694" s="219" t="s">
        <v>37</v>
      </c>
      <c r="I6694" s="219">
        <v>15.29</v>
      </c>
      <c r="J6694" s="219">
        <v>1.96</v>
      </c>
      <c r="K6694" s="219" t="s">
        <v>37</v>
      </c>
      <c r="L6694" s="219">
        <v>30.7</v>
      </c>
      <c r="M6694" s="220" t="s">
        <v>1570</v>
      </c>
    </row>
    <row r="6695" spans="1:13">
      <c r="A6695" s="106" t="str">
        <f t="shared" si="105"/>
        <v xml:space="preserve">69602 </v>
      </c>
      <c r="B6695" s="164" t="s">
        <v>10830</v>
      </c>
      <c r="C6695" s="163"/>
      <c r="D6695" s="113" t="s">
        <v>1358</v>
      </c>
      <c r="F6695" t="s">
        <v>10829</v>
      </c>
      <c r="G6695" s="219">
        <v>13.76</v>
      </c>
      <c r="H6695" s="219" t="s">
        <v>37</v>
      </c>
      <c r="I6695" s="219">
        <v>17.079999999999998</v>
      </c>
      <c r="J6695" s="219">
        <v>2.0099999999999998</v>
      </c>
      <c r="K6695" s="219" t="s">
        <v>37</v>
      </c>
      <c r="L6695" s="219">
        <v>32.85</v>
      </c>
      <c r="M6695" s="220" t="s">
        <v>1570</v>
      </c>
    </row>
    <row r="6696" spans="1:13">
      <c r="A6696" s="106" t="str">
        <f t="shared" si="105"/>
        <v xml:space="preserve">69603 </v>
      </c>
      <c r="B6696" s="164" t="s">
        <v>10831</v>
      </c>
      <c r="C6696" s="163"/>
      <c r="D6696" s="113" t="s">
        <v>1358</v>
      </c>
      <c r="F6696" t="s">
        <v>10829</v>
      </c>
      <c r="G6696" s="219">
        <v>14.2</v>
      </c>
      <c r="H6696" s="219" t="s">
        <v>37</v>
      </c>
      <c r="I6696" s="219">
        <v>22.39</v>
      </c>
      <c r="J6696" s="219">
        <v>2.0699999999999998</v>
      </c>
      <c r="K6696" s="219" t="s">
        <v>37</v>
      </c>
      <c r="L6696" s="219">
        <v>38.659999999999997</v>
      </c>
      <c r="M6696" s="220" t="s">
        <v>1570</v>
      </c>
    </row>
    <row r="6697" spans="1:13">
      <c r="A6697" s="106" t="str">
        <f t="shared" si="105"/>
        <v xml:space="preserve">69604 </v>
      </c>
      <c r="B6697" s="164" t="s">
        <v>10832</v>
      </c>
      <c r="C6697" s="163"/>
      <c r="D6697" s="113" t="s">
        <v>1358</v>
      </c>
      <c r="F6697" t="s">
        <v>10829</v>
      </c>
      <c r="G6697" s="219">
        <v>14.2</v>
      </c>
      <c r="H6697" s="219" t="s">
        <v>37</v>
      </c>
      <c r="I6697" s="219">
        <v>17.28</v>
      </c>
      <c r="J6697" s="219">
        <v>2.0699999999999998</v>
      </c>
      <c r="K6697" s="219" t="s">
        <v>37</v>
      </c>
      <c r="L6697" s="219">
        <v>33.549999999999997</v>
      </c>
      <c r="M6697" s="220" t="s">
        <v>1570</v>
      </c>
    </row>
    <row r="6698" spans="1:13">
      <c r="A6698" s="106" t="str">
        <f t="shared" si="105"/>
        <v xml:space="preserve">69610 </v>
      </c>
      <c r="B6698" s="164" t="s">
        <v>10833</v>
      </c>
      <c r="C6698" s="163"/>
      <c r="D6698" s="113" t="s">
        <v>1358</v>
      </c>
      <c r="F6698" t="s">
        <v>10834</v>
      </c>
      <c r="G6698" s="219">
        <v>4.47</v>
      </c>
      <c r="H6698" s="219">
        <v>6.45</v>
      </c>
      <c r="I6698" s="219">
        <v>3.54</v>
      </c>
      <c r="J6698" s="219">
        <v>0.66</v>
      </c>
      <c r="K6698" s="219">
        <v>11.58</v>
      </c>
      <c r="L6698" s="219">
        <v>8.67</v>
      </c>
      <c r="M6698" s="220" t="s">
        <v>1474</v>
      </c>
    </row>
    <row r="6699" spans="1:13">
      <c r="A6699" s="106" t="str">
        <f t="shared" si="105"/>
        <v xml:space="preserve">69620 </v>
      </c>
      <c r="B6699" s="164" t="s">
        <v>10835</v>
      </c>
      <c r="C6699" s="163"/>
      <c r="D6699" s="113" t="s">
        <v>1358</v>
      </c>
      <c r="F6699" t="s">
        <v>10834</v>
      </c>
      <c r="G6699" s="219">
        <v>6.03</v>
      </c>
      <c r="H6699" s="219">
        <v>15.47</v>
      </c>
      <c r="I6699" s="219">
        <v>8.0500000000000007</v>
      </c>
      <c r="J6699" s="219">
        <v>0.89</v>
      </c>
      <c r="K6699" s="219">
        <v>22.39</v>
      </c>
      <c r="L6699" s="219">
        <v>14.97</v>
      </c>
      <c r="M6699" s="220" t="s">
        <v>1570</v>
      </c>
    </row>
    <row r="6700" spans="1:13">
      <c r="A6700" s="106" t="str">
        <f t="shared" si="105"/>
        <v xml:space="preserve">69631 </v>
      </c>
      <c r="B6700" s="164" t="s">
        <v>10836</v>
      </c>
      <c r="C6700" s="163"/>
      <c r="D6700" s="113" t="s">
        <v>1358</v>
      </c>
      <c r="F6700" t="s">
        <v>10837</v>
      </c>
      <c r="G6700" s="219">
        <v>10.050000000000001</v>
      </c>
      <c r="H6700" s="219" t="s">
        <v>37</v>
      </c>
      <c r="I6700" s="219">
        <v>15.35</v>
      </c>
      <c r="J6700" s="219">
        <v>1.49</v>
      </c>
      <c r="K6700" s="219" t="s">
        <v>37</v>
      </c>
      <c r="L6700" s="219">
        <v>26.89</v>
      </c>
      <c r="M6700" s="220" t="s">
        <v>1570</v>
      </c>
    </row>
    <row r="6701" spans="1:13">
      <c r="A6701" s="106" t="str">
        <f t="shared" si="105"/>
        <v xml:space="preserve">69632 </v>
      </c>
      <c r="B6701" s="164" t="s">
        <v>10838</v>
      </c>
      <c r="C6701" s="163"/>
      <c r="D6701" s="113" t="s">
        <v>1358</v>
      </c>
      <c r="F6701" t="s">
        <v>10839</v>
      </c>
      <c r="G6701" s="219">
        <v>12.96</v>
      </c>
      <c r="H6701" s="219" t="s">
        <v>37</v>
      </c>
      <c r="I6701" s="219">
        <v>17.809999999999999</v>
      </c>
      <c r="J6701" s="219">
        <v>1.85</v>
      </c>
      <c r="K6701" s="219" t="s">
        <v>37</v>
      </c>
      <c r="L6701" s="219">
        <v>32.619999999999997</v>
      </c>
      <c r="M6701" s="220" t="s">
        <v>1570</v>
      </c>
    </row>
    <row r="6702" spans="1:13">
      <c r="A6702" s="106" t="str">
        <f t="shared" si="105"/>
        <v xml:space="preserve">69633 </v>
      </c>
      <c r="B6702" s="164" t="s">
        <v>10840</v>
      </c>
      <c r="C6702" s="163"/>
      <c r="D6702" s="113" t="s">
        <v>1358</v>
      </c>
      <c r="F6702" t="s">
        <v>10839</v>
      </c>
      <c r="G6702" s="219">
        <v>12.31</v>
      </c>
      <c r="H6702" s="219" t="s">
        <v>37</v>
      </c>
      <c r="I6702" s="219">
        <v>17.59</v>
      </c>
      <c r="J6702" s="219">
        <v>1.87</v>
      </c>
      <c r="K6702" s="219" t="s">
        <v>37</v>
      </c>
      <c r="L6702" s="219">
        <v>31.77</v>
      </c>
      <c r="M6702" s="220" t="s">
        <v>1570</v>
      </c>
    </row>
    <row r="6703" spans="1:13">
      <c r="A6703" s="106" t="str">
        <f t="shared" si="105"/>
        <v xml:space="preserve">69635 </v>
      </c>
      <c r="B6703" s="164" t="s">
        <v>10841</v>
      </c>
      <c r="C6703" s="163"/>
      <c r="D6703" s="113" t="s">
        <v>1358</v>
      </c>
      <c r="F6703" t="s">
        <v>10837</v>
      </c>
      <c r="G6703" s="219">
        <v>13.51</v>
      </c>
      <c r="H6703" s="219" t="s">
        <v>37</v>
      </c>
      <c r="I6703" s="219">
        <v>22.61</v>
      </c>
      <c r="J6703" s="219">
        <v>2.4500000000000002</v>
      </c>
      <c r="K6703" s="219" t="s">
        <v>37</v>
      </c>
      <c r="L6703" s="219">
        <v>38.57</v>
      </c>
      <c r="M6703" s="220" t="s">
        <v>1570</v>
      </c>
    </row>
    <row r="6704" spans="1:13">
      <c r="A6704" s="106" t="str">
        <f t="shared" si="105"/>
        <v xml:space="preserve">69636 </v>
      </c>
      <c r="B6704" s="164" t="s">
        <v>10842</v>
      </c>
      <c r="C6704" s="163"/>
      <c r="D6704" s="113" t="s">
        <v>1358</v>
      </c>
      <c r="F6704" t="s">
        <v>10839</v>
      </c>
      <c r="G6704" s="219">
        <v>15.43</v>
      </c>
      <c r="H6704" s="219" t="s">
        <v>37</v>
      </c>
      <c r="I6704" s="219">
        <v>24.72</v>
      </c>
      <c r="J6704" s="219">
        <v>2.2400000000000002</v>
      </c>
      <c r="K6704" s="219" t="s">
        <v>37</v>
      </c>
      <c r="L6704" s="219">
        <v>42.39</v>
      </c>
      <c r="M6704" s="220" t="s">
        <v>1570</v>
      </c>
    </row>
    <row r="6705" spans="1:13">
      <c r="A6705" s="106" t="str">
        <f t="shared" si="105"/>
        <v xml:space="preserve">69637 </v>
      </c>
      <c r="B6705" s="164" t="s">
        <v>10843</v>
      </c>
      <c r="C6705" s="163"/>
      <c r="D6705" s="113" t="s">
        <v>1358</v>
      </c>
      <c r="F6705" t="s">
        <v>10839</v>
      </c>
      <c r="G6705" s="219">
        <v>15.32</v>
      </c>
      <c r="H6705" s="219" t="s">
        <v>37</v>
      </c>
      <c r="I6705" s="219">
        <v>24.66</v>
      </c>
      <c r="J6705" s="219">
        <v>2.23</v>
      </c>
      <c r="K6705" s="219" t="s">
        <v>37</v>
      </c>
      <c r="L6705" s="219">
        <v>42.21</v>
      </c>
      <c r="M6705" s="220" t="s">
        <v>1570</v>
      </c>
    </row>
    <row r="6706" spans="1:13">
      <c r="A6706" s="106" t="str">
        <f t="shared" si="105"/>
        <v xml:space="preserve">69641 </v>
      </c>
      <c r="B6706" s="164" t="s">
        <v>10844</v>
      </c>
      <c r="C6706" s="163"/>
      <c r="D6706" s="113" t="s">
        <v>1358</v>
      </c>
      <c r="F6706" t="s">
        <v>10845</v>
      </c>
      <c r="G6706" s="219">
        <v>12.89</v>
      </c>
      <c r="H6706" s="219" t="s">
        <v>37</v>
      </c>
      <c r="I6706" s="219">
        <v>16.670000000000002</v>
      </c>
      <c r="J6706" s="219">
        <v>1.87</v>
      </c>
      <c r="K6706" s="219" t="s">
        <v>37</v>
      </c>
      <c r="L6706" s="219">
        <v>31.43</v>
      </c>
      <c r="M6706" s="220" t="s">
        <v>1570</v>
      </c>
    </row>
    <row r="6707" spans="1:13">
      <c r="A6707" s="106" t="str">
        <f t="shared" si="105"/>
        <v xml:space="preserve">69642 </v>
      </c>
      <c r="B6707" s="164" t="s">
        <v>10846</v>
      </c>
      <c r="C6707" s="163"/>
      <c r="D6707" s="113" t="s">
        <v>1358</v>
      </c>
      <c r="F6707" t="s">
        <v>10845</v>
      </c>
      <c r="G6707" s="219">
        <v>17.059999999999999</v>
      </c>
      <c r="H6707" s="219" t="s">
        <v>37</v>
      </c>
      <c r="I6707" s="219">
        <v>20.8</v>
      </c>
      <c r="J6707" s="219">
        <v>2.48</v>
      </c>
      <c r="K6707" s="219" t="s">
        <v>37</v>
      </c>
      <c r="L6707" s="219">
        <v>40.340000000000003</v>
      </c>
      <c r="M6707" s="220" t="s">
        <v>1570</v>
      </c>
    </row>
    <row r="6708" spans="1:13">
      <c r="A6708" s="106" t="str">
        <f t="shared" si="105"/>
        <v xml:space="preserve">69643 </v>
      </c>
      <c r="B6708" s="164" t="s">
        <v>10847</v>
      </c>
      <c r="C6708" s="163"/>
      <c r="D6708" s="113" t="s">
        <v>1358</v>
      </c>
      <c r="F6708" t="s">
        <v>10845</v>
      </c>
      <c r="G6708" s="219">
        <v>15.59</v>
      </c>
      <c r="H6708" s="219" t="s">
        <v>37</v>
      </c>
      <c r="I6708" s="219">
        <v>19.010000000000002</v>
      </c>
      <c r="J6708" s="219">
        <v>2.2599999999999998</v>
      </c>
      <c r="K6708" s="219" t="s">
        <v>37</v>
      </c>
      <c r="L6708" s="219">
        <v>36.86</v>
      </c>
      <c r="M6708" s="220" t="s">
        <v>1570</v>
      </c>
    </row>
    <row r="6709" spans="1:13">
      <c r="A6709" s="106" t="str">
        <f t="shared" si="105"/>
        <v xml:space="preserve">69644 </v>
      </c>
      <c r="B6709" s="164" t="s">
        <v>10848</v>
      </c>
      <c r="C6709" s="163"/>
      <c r="D6709" s="113" t="s">
        <v>1358</v>
      </c>
      <c r="F6709" t="s">
        <v>10845</v>
      </c>
      <c r="G6709" s="219">
        <v>17.23</v>
      </c>
      <c r="H6709" s="219" t="s">
        <v>37</v>
      </c>
      <c r="I6709" s="219">
        <v>25.57</v>
      </c>
      <c r="J6709" s="219">
        <v>2.5</v>
      </c>
      <c r="K6709" s="219" t="s">
        <v>37</v>
      </c>
      <c r="L6709" s="219">
        <v>45.3</v>
      </c>
      <c r="M6709" s="220" t="s">
        <v>1570</v>
      </c>
    </row>
    <row r="6710" spans="1:13">
      <c r="A6710" s="106" t="str">
        <f t="shared" si="105"/>
        <v xml:space="preserve">69645 </v>
      </c>
      <c r="B6710" s="164" t="s">
        <v>10849</v>
      </c>
      <c r="C6710" s="163"/>
      <c r="D6710" s="113" t="s">
        <v>1358</v>
      </c>
      <c r="F6710" t="s">
        <v>10845</v>
      </c>
      <c r="G6710" s="219">
        <v>16.71</v>
      </c>
      <c r="H6710" s="219" t="s">
        <v>37</v>
      </c>
      <c r="I6710" s="219">
        <v>25.3</v>
      </c>
      <c r="J6710" s="219">
        <v>2.44</v>
      </c>
      <c r="K6710" s="219" t="s">
        <v>37</v>
      </c>
      <c r="L6710" s="219">
        <v>44.45</v>
      </c>
      <c r="M6710" s="220" t="s">
        <v>1570</v>
      </c>
    </row>
    <row r="6711" spans="1:13">
      <c r="A6711" s="106" t="str">
        <f t="shared" si="105"/>
        <v xml:space="preserve">69646 </v>
      </c>
      <c r="B6711" s="164" t="s">
        <v>10850</v>
      </c>
      <c r="C6711" s="163"/>
      <c r="D6711" s="113" t="s">
        <v>1358</v>
      </c>
      <c r="F6711" t="s">
        <v>10845</v>
      </c>
      <c r="G6711" s="219">
        <v>18.37</v>
      </c>
      <c r="H6711" s="219" t="s">
        <v>37</v>
      </c>
      <c r="I6711" s="219">
        <v>26.16</v>
      </c>
      <c r="J6711" s="219">
        <v>2.76</v>
      </c>
      <c r="K6711" s="219" t="s">
        <v>37</v>
      </c>
      <c r="L6711" s="219">
        <v>47.29</v>
      </c>
      <c r="M6711" s="220" t="s">
        <v>1570</v>
      </c>
    </row>
    <row r="6712" spans="1:13">
      <c r="A6712" s="106" t="str">
        <f t="shared" si="105"/>
        <v xml:space="preserve">69650 </v>
      </c>
      <c r="B6712" s="164" t="s">
        <v>10851</v>
      </c>
      <c r="C6712" s="163"/>
      <c r="D6712" s="113" t="s">
        <v>1358</v>
      </c>
      <c r="F6712" t="s">
        <v>10852</v>
      </c>
      <c r="G6712" s="219">
        <v>9.8000000000000007</v>
      </c>
      <c r="H6712" s="219" t="s">
        <v>37</v>
      </c>
      <c r="I6712" s="219">
        <v>13.03</v>
      </c>
      <c r="J6712" s="219">
        <v>1.44</v>
      </c>
      <c r="K6712" s="219" t="s">
        <v>37</v>
      </c>
      <c r="L6712" s="219">
        <v>24.27</v>
      </c>
      <c r="M6712" s="220" t="s">
        <v>1570</v>
      </c>
    </row>
    <row r="6713" spans="1:13">
      <c r="A6713" s="106" t="str">
        <f t="shared" si="105"/>
        <v xml:space="preserve">69660 </v>
      </c>
      <c r="B6713" s="164" t="s">
        <v>10853</v>
      </c>
      <c r="C6713" s="163"/>
      <c r="D6713" s="113" t="s">
        <v>1358</v>
      </c>
      <c r="F6713" t="s">
        <v>10854</v>
      </c>
      <c r="G6713" s="219">
        <v>12.03</v>
      </c>
      <c r="H6713" s="219" t="s">
        <v>37</v>
      </c>
      <c r="I6713" s="219">
        <v>14.09</v>
      </c>
      <c r="J6713" s="219">
        <v>1.76</v>
      </c>
      <c r="K6713" s="219" t="s">
        <v>37</v>
      </c>
      <c r="L6713" s="219">
        <v>27.88</v>
      </c>
      <c r="M6713" s="220" t="s">
        <v>1570</v>
      </c>
    </row>
    <row r="6714" spans="1:13">
      <c r="A6714" s="106" t="str">
        <f t="shared" si="105"/>
        <v xml:space="preserve">69661 </v>
      </c>
      <c r="B6714" s="164" t="s">
        <v>10855</v>
      </c>
      <c r="C6714" s="163"/>
      <c r="D6714" s="113" t="s">
        <v>1358</v>
      </c>
      <c r="F6714" t="s">
        <v>10854</v>
      </c>
      <c r="G6714" s="219">
        <v>15.92</v>
      </c>
      <c r="H6714" s="219" t="s">
        <v>37</v>
      </c>
      <c r="I6714" s="219">
        <v>18.079999999999998</v>
      </c>
      <c r="J6714" s="219">
        <v>2.31</v>
      </c>
      <c r="K6714" s="219" t="s">
        <v>37</v>
      </c>
      <c r="L6714" s="219">
        <v>36.31</v>
      </c>
      <c r="M6714" s="220" t="s">
        <v>1570</v>
      </c>
    </row>
    <row r="6715" spans="1:13">
      <c r="A6715" s="106" t="str">
        <f t="shared" si="105"/>
        <v xml:space="preserve">69662 </v>
      </c>
      <c r="B6715" s="164" t="s">
        <v>10856</v>
      </c>
      <c r="C6715" s="163"/>
      <c r="D6715" s="113" t="s">
        <v>1358</v>
      </c>
      <c r="F6715" t="s">
        <v>10854</v>
      </c>
      <c r="G6715" s="219">
        <v>15.6</v>
      </c>
      <c r="H6715" s="219" t="s">
        <v>37</v>
      </c>
      <c r="I6715" s="219">
        <v>16.91</v>
      </c>
      <c r="J6715" s="219">
        <v>2.37</v>
      </c>
      <c r="K6715" s="219" t="s">
        <v>37</v>
      </c>
      <c r="L6715" s="219">
        <v>34.880000000000003</v>
      </c>
      <c r="M6715" s="220" t="s">
        <v>1570</v>
      </c>
    </row>
    <row r="6716" spans="1:13">
      <c r="A6716" s="106" t="str">
        <f t="shared" si="105"/>
        <v xml:space="preserve">69666 </v>
      </c>
      <c r="B6716" s="164" t="s">
        <v>10857</v>
      </c>
      <c r="C6716" s="163"/>
      <c r="D6716" s="113" t="s">
        <v>1358</v>
      </c>
      <c r="F6716" t="s">
        <v>10858</v>
      </c>
      <c r="G6716" s="219">
        <v>9.89</v>
      </c>
      <c r="H6716" s="219" t="s">
        <v>37</v>
      </c>
      <c r="I6716" s="219">
        <v>13.08</v>
      </c>
      <c r="J6716" s="219">
        <v>1.45</v>
      </c>
      <c r="K6716" s="219" t="s">
        <v>37</v>
      </c>
      <c r="L6716" s="219">
        <v>24.42</v>
      </c>
      <c r="M6716" s="220" t="s">
        <v>1570</v>
      </c>
    </row>
    <row r="6717" spans="1:13">
      <c r="A6717" s="106" t="str">
        <f t="shared" si="105"/>
        <v xml:space="preserve">69667 </v>
      </c>
      <c r="B6717" s="164" t="s">
        <v>10859</v>
      </c>
      <c r="C6717" s="163"/>
      <c r="D6717" s="113" t="s">
        <v>1358</v>
      </c>
      <c r="F6717" t="s">
        <v>10858</v>
      </c>
      <c r="G6717" s="219">
        <v>9.9</v>
      </c>
      <c r="H6717" s="219" t="s">
        <v>37</v>
      </c>
      <c r="I6717" s="219">
        <v>13.11</v>
      </c>
      <c r="J6717" s="219">
        <v>1.49</v>
      </c>
      <c r="K6717" s="219" t="s">
        <v>37</v>
      </c>
      <c r="L6717" s="219">
        <v>24.5</v>
      </c>
      <c r="M6717" s="220" t="s">
        <v>1570</v>
      </c>
    </row>
    <row r="6718" spans="1:13">
      <c r="A6718" s="106" t="str">
        <f t="shared" si="105"/>
        <v xml:space="preserve">69670 </v>
      </c>
      <c r="B6718" s="164" t="s">
        <v>10860</v>
      </c>
      <c r="C6718" s="163"/>
      <c r="D6718" s="113" t="s">
        <v>1358</v>
      </c>
      <c r="F6718" t="s">
        <v>10861</v>
      </c>
      <c r="G6718" s="219">
        <v>11.73</v>
      </c>
      <c r="H6718" s="219" t="s">
        <v>37</v>
      </c>
      <c r="I6718" s="219">
        <v>15.04</v>
      </c>
      <c r="J6718" s="219">
        <v>1.71</v>
      </c>
      <c r="K6718" s="219" t="s">
        <v>37</v>
      </c>
      <c r="L6718" s="219">
        <v>28.48</v>
      </c>
      <c r="M6718" s="220" t="s">
        <v>1570</v>
      </c>
    </row>
    <row r="6719" spans="1:13">
      <c r="A6719" s="106" t="str">
        <f t="shared" si="105"/>
        <v xml:space="preserve">69676 </v>
      </c>
      <c r="B6719" s="164" t="s">
        <v>10862</v>
      </c>
      <c r="C6719" s="163"/>
      <c r="D6719" s="113" t="s">
        <v>1358</v>
      </c>
      <c r="F6719" t="s">
        <v>10863</v>
      </c>
      <c r="G6719" s="219">
        <v>9.69</v>
      </c>
      <c r="H6719" s="219" t="s">
        <v>37</v>
      </c>
      <c r="I6719" s="219">
        <v>14.09</v>
      </c>
      <c r="J6719" s="219">
        <v>1.42</v>
      </c>
      <c r="K6719" s="219" t="s">
        <v>37</v>
      </c>
      <c r="L6719" s="219">
        <v>25.2</v>
      </c>
      <c r="M6719" s="220" t="s">
        <v>1570</v>
      </c>
    </row>
    <row r="6720" spans="1:13">
      <c r="A6720" s="106" t="str">
        <f t="shared" si="105"/>
        <v xml:space="preserve">69700 </v>
      </c>
      <c r="B6720" s="164" t="s">
        <v>10864</v>
      </c>
      <c r="C6720" s="163"/>
      <c r="D6720" s="113" t="s">
        <v>1358</v>
      </c>
      <c r="F6720" t="s">
        <v>10865</v>
      </c>
      <c r="G6720" s="219">
        <v>8.3699999999999992</v>
      </c>
      <c r="H6720" s="219" t="s">
        <v>37</v>
      </c>
      <c r="I6720" s="219">
        <v>10.52</v>
      </c>
      <c r="J6720" s="219">
        <v>1.23</v>
      </c>
      <c r="K6720" s="219" t="s">
        <v>37</v>
      </c>
      <c r="L6720" s="219">
        <v>20.12</v>
      </c>
      <c r="M6720" s="220" t="s">
        <v>1570</v>
      </c>
    </row>
    <row r="6721" spans="1:13">
      <c r="A6721" s="106" t="str">
        <f t="shared" si="105"/>
        <v xml:space="preserve">69705 </v>
      </c>
      <c r="B6721" s="164" t="s">
        <v>18099</v>
      </c>
      <c r="C6721" s="163"/>
      <c r="D6721" s="113" t="s">
        <v>1358</v>
      </c>
      <c r="F6721" t="s">
        <v>17981</v>
      </c>
      <c r="G6721" s="219">
        <v>3</v>
      </c>
      <c r="H6721" s="219">
        <v>77.12</v>
      </c>
      <c r="I6721" s="219">
        <v>1.76</v>
      </c>
      <c r="J6721" s="219">
        <v>0.43</v>
      </c>
      <c r="K6721" s="219">
        <v>80.55</v>
      </c>
      <c r="L6721" s="219">
        <v>5.19</v>
      </c>
      <c r="M6721" s="220" t="s">
        <v>1324</v>
      </c>
    </row>
    <row r="6722" spans="1:13">
      <c r="A6722" s="106" t="str">
        <f t="shared" si="105"/>
        <v xml:space="preserve">69706 </v>
      </c>
      <c r="B6722" s="164" t="s">
        <v>18100</v>
      </c>
      <c r="C6722" s="163"/>
      <c r="D6722" s="113" t="s">
        <v>1358</v>
      </c>
      <c r="F6722" t="s">
        <v>17982</v>
      </c>
      <c r="G6722" s="219">
        <v>4.2699999999999996</v>
      </c>
      <c r="H6722" s="219">
        <v>78.33</v>
      </c>
      <c r="I6722" s="219">
        <v>2.36</v>
      </c>
      <c r="J6722" s="219">
        <v>0.62</v>
      </c>
      <c r="K6722" s="219">
        <v>83.22</v>
      </c>
      <c r="L6722" s="219">
        <v>7.25</v>
      </c>
      <c r="M6722" s="220" t="s">
        <v>1324</v>
      </c>
    </row>
    <row r="6723" spans="1:13">
      <c r="A6723" s="106" t="str">
        <f t="shared" ref="A6723:A6786" si="106">B6723&amp;" "&amp;C6723</f>
        <v xml:space="preserve">69710 </v>
      </c>
      <c r="B6723" s="164" t="s">
        <v>10866</v>
      </c>
      <c r="C6723" s="163"/>
      <c r="D6723" s="113" t="s">
        <v>798</v>
      </c>
      <c r="F6723" t="s">
        <v>10867</v>
      </c>
      <c r="G6723" s="219">
        <v>0</v>
      </c>
      <c r="H6723" s="219">
        <v>0</v>
      </c>
      <c r="I6723" s="219">
        <v>0</v>
      </c>
      <c r="J6723" s="219">
        <v>0</v>
      </c>
      <c r="K6723" s="219">
        <v>0</v>
      </c>
      <c r="L6723" s="219">
        <v>0</v>
      </c>
      <c r="M6723" s="220" t="s">
        <v>583</v>
      </c>
    </row>
    <row r="6724" spans="1:13">
      <c r="A6724" s="106" t="str">
        <f t="shared" si="106"/>
        <v xml:space="preserve">69711 </v>
      </c>
      <c r="B6724" s="164" t="s">
        <v>10868</v>
      </c>
      <c r="C6724" s="163"/>
      <c r="D6724" s="113" t="s">
        <v>1358</v>
      </c>
      <c r="F6724" t="s">
        <v>10869</v>
      </c>
      <c r="G6724" s="219">
        <v>10.62</v>
      </c>
      <c r="H6724" s="219" t="s">
        <v>37</v>
      </c>
      <c r="I6724" s="219">
        <v>13.14</v>
      </c>
      <c r="J6724" s="219">
        <v>1.55</v>
      </c>
      <c r="K6724" s="219" t="s">
        <v>37</v>
      </c>
      <c r="L6724" s="219">
        <v>25.31</v>
      </c>
      <c r="M6724" s="220" t="s">
        <v>1570</v>
      </c>
    </row>
    <row r="6725" spans="1:13">
      <c r="A6725" s="106" t="str">
        <f t="shared" si="106"/>
        <v xml:space="preserve">69714 </v>
      </c>
      <c r="B6725" s="164" t="s">
        <v>10870</v>
      </c>
      <c r="C6725" s="163"/>
      <c r="D6725" s="113" t="s">
        <v>1358</v>
      </c>
      <c r="F6725" t="s">
        <v>19120</v>
      </c>
      <c r="G6725" s="219">
        <v>6.68</v>
      </c>
      <c r="H6725" s="219" t="s">
        <v>37</v>
      </c>
      <c r="I6725" s="219">
        <v>7.26</v>
      </c>
      <c r="J6725" s="219">
        <v>0.99</v>
      </c>
      <c r="K6725" s="219" t="s">
        <v>37</v>
      </c>
      <c r="L6725" s="219">
        <v>14.93</v>
      </c>
      <c r="M6725" s="220" t="s">
        <v>1570</v>
      </c>
    </row>
    <row r="6726" spans="1:13">
      <c r="A6726" s="106" t="str">
        <f t="shared" si="106"/>
        <v xml:space="preserve">69716 </v>
      </c>
      <c r="B6726" s="164" t="s">
        <v>18429</v>
      </c>
      <c r="C6726" s="163"/>
      <c r="D6726" s="113" t="s">
        <v>1358</v>
      </c>
      <c r="F6726" t="s">
        <v>19121</v>
      </c>
      <c r="G6726" s="219">
        <v>9.0299999999999994</v>
      </c>
      <c r="H6726" s="219" t="s">
        <v>37</v>
      </c>
      <c r="I6726" s="219">
        <v>8.34</v>
      </c>
      <c r="J6726" s="219">
        <v>1.31</v>
      </c>
      <c r="K6726" s="219" t="s">
        <v>37</v>
      </c>
      <c r="L6726" s="219">
        <v>18.68</v>
      </c>
      <c r="M6726" s="220" t="s">
        <v>1570</v>
      </c>
    </row>
    <row r="6727" spans="1:13">
      <c r="A6727" s="106" t="str">
        <f t="shared" si="106"/>
        <v xml:space="preserve">69717 </v>
      </c>
      <c r="B6727" s="164" t="s">
        <v>10871</v>
      </c>
      <c r="C6727" s="163"/>
      <c r="D6727" s="113" t="s">
        <v>1358</v>
      </c>
      <c r="F6727" t="s">
        <v>19122</v>
      </c>
      <c r="G6727" s="219">
        <v>7.91</v>
      </c>
      <c r="H6727" s="219" t="s">
        <v>37</v>
      </c>
      <c r="I6727" s="219">
        <v>7.83</v>
      </c>
      <c r="J6727" s="219">
        <v>1.17</v>
      </c>
      <c r="K6727" s="219" t="s">
        <v>37</v>
      </c>
      <c r="L6727" s="219">
        <v>16.91</v>
      </c>
      <c r="M6727" s="220" t="s">
        <v>1570</v>
      </c>
    </row>
    <row r="6728" spans="1:13">
      <c r="A6728" s="106" t="str">
        <f t="shared" si="106"/>
        <v xml:space="preserve">69719 </v>
      </c>
      <c r="B6728" s="164" t="s">
        <v>18428</v>
      </c>
      <c r="C6728" s="163"/>
      <c r="D6728" s="113" t="s">
        <v>1358</v>
      </c>
      <c r="F6728" t="s">
        <v>19123</v>
      </c>
      <c r="G6728" s="219">
        <v>9.4600000000000009</v>
      </c>
      <c r="H6728" s="219" t="s">
        <v>37</v>
      </c>
      <c r="I6728" s="219">
        <v>8.56</v>
      </c>
      <c r="J6728" s="219">
        <v>1.38</v>
      </c>
      <c r="K6728" s="219" t="s">
        <v>37</v>
      </c>
      <c r="L6728" s="219">
        <v>19.399999999999999</v>
      </c>
      <c r="M6728" s="220" t="s">
        <v>1570</v>
      </c>
    </row>
    <row r="6729" spans="1:13">
      <c r="A6729" s="106" t="str">
        <f t="shared" si="106"/>
        <v xml:space="preserve">69720 </v>
      </c>
      <c r="B6729" s="164" t="s">
        <v>10872</v>
      </c>
      <c r="C6729" s="163"/>
      <c r="D6729" s="113" t="s">
        <v>1358</v>
      </c>
      <c r="F6729" t="s">
        <v>10873</v>
      </c>
      <c r="G6729" s="219">
        <v>14.71</v>
      </c>
      <c r="H6729" s="219" t="s">
        <v>37</v>
      </c>
      <c r="I6729" s="219">
        <v>18.62</v>
      </c>
      <c r="J6729" s="219">
        <v>2.15</v>
      </c>
      <c r="K6729" s="219" t="s">
        <v>37</v>
      </c>
      <c r="L6729" s="219">
        <v>35.479999999999997</v>
      </c>
      <c r="M6729" s="220" t="s">
        <v>1570</v>
      </c>
    </row>
    <row r="6730" spans="1:13">
      <c r="A6730" s="106" t="str">
        <f t="shared" si="106"/>
        <v xml:space="preserve">69725 </v>
      </c>
      <c r="B6730" s="164" t="s">
        <v>10874</v>
      </c>
      <c r="C6730" s="163"/>
      <c r="D6730" s="113" t="s">
        <v>1358</v>
      </c>
      <c r="F6730" t="s">
        <v>10873</v>
      </c>
      <c r="G6730" s="219">
        <v>27.64</v>
      </c>
      <c r="H6730" s="219" t="s">
        <v>37</v>
      </c>
      <c r="I6730" s="219">
        <v>24.49</v>
      </c>
      <c r="J6730" s="219">
        <v>4.03</v>
      </c>
      <c r="K6730" s="219" t="s">
        <v>37</v>
      </c>
      <c r="L6730" s="219">
        <v>56.16</v>
      </c>
      <c r="M6730" s="220" t="s">
        <v>1570</v>
      </c>
    </row>
    <row r="6731" spans="1:13">
      <c r="A6731" s="106" t="str">
        <f t="shared" si="106"/>
        <v xml:space="preserve">69726 </v>
      </c>
      <c r="B6731" s="164" t="s">
        <v>18427</v>
      </c>
      <c r="C6731" s="163"/>
      <c r="D6731" s="113" t="s">
        <v>1358</v>
      </c>
      <c r="F6731" t="s">
        <v>19124</v>
      </c>
      <c r="G6731" s="219">
        <v>6.36</v>
      </c>
      <c r="H6731" s="219" t="s">
        <v>37</v>
      </c>
      <c r="I6731" s="219">
        <v>7.1</v>
      </c>
      <c r="J6731" s="219">
        <v>0.93</v>
      </c>
      <c r="K6731" s="219" t="s">
        <v>37</v>
      </c>
      <c r="L6731" s="219">
        <v>14.39</v>
      </c>
      <c r="M6731" s="220" t="s">
        <v>1570</v>
      </c>
    </row>
    <row r="6732" spans="1:13">
      <c r="A6732" s="106" t="str">
        <f t="shared" si="106"/>
        <v xml:space="preserve">69727 </v>
      </c>
      <c r="B6732" s="164" t="s">
        <v>18426</v>
      </c>
      <c r="C6732" s="163"/>
      <c r="D6732" s="113" t="s">
        <v>1358</v>
      </c>
      <c r="F6732" t="s">
        <v>19125</v>
      </c>
      <c r="G6732" s="219">
        <v>7.38</v>
      </c>
      <c r="H6732" s="219" t="s">
        <v>37</v>
      </c>
      <c r="I6732" s="219">
        <v>7.58</v>
      </c>
      <c r="J6732" s="219">
        <v>1.0900000000000001</v>
      </c>
      <c r="K6732" s="219" t="s">
        <v>37</v>
      </c>
      <c r="L6732" s="219">
        <v>16.05</v>
      </c>
      <c r="M6732" s="220" t="s">
        <v>1570</v>
      </c>
    </row>
    <row r="6733" spans="1:13">
      <c r="A6733" s="106" t="str">
        <f t="shared" si="106"/>
        <v xml:space="preserve">69728 </v>
      </c>
      <c r="B6733" s="164" t="s">
        <v>19126</v>
      </c>
      <c r="C6733" s="163"/>
      <c r="D6733" s="113" t="s">
        <v>1358</v>
      </c>
      <c r="F6733" t="s">
        <v>21342</v>
      </c>
      <c r="G6733" s="219">
        <v>8.5</v>
      </c>
      <c r="H6733" s="219" t="s">
        <v>37</v>
      </c>
      <c r="I6733" s="219">
        <v>8.26</v>
      </c>
      <c r="J6733" s="219">
        <v>1.39</v>
      </c>
      <c r="K6733" s="219" t="s">
        <v>37</v>
      </c>
      <c r="L6733" s="219">
        <v>18.149999999999999</v>
      </c>
      <c r="M6733" s="220" t="s">
        <v>1570</v>
      </c>
    </row>
    <row r="6734" spans="1:13">
      <c r="A6734" s="106" t="str">
        <f t="shared" si="106"/>
        <v xml:space="preserve">69729 </v>
      </c>
      <c r="B6734" s="164" t="s">
        <v>19127</v>
      </c>
      <c r="C6734" s="163"/>
      <c r="D6734" s="113" t="s">
        <v>1358</v>
      </c>
      <c r="F6734" t="s">
        <v>19128</v>
      </c>
      <c r="G6734" s="219">
        <v>9.9700000000000006</v>
      </c>
      <c r="H6734" s="219" t="s">
        <v>37</v>
      </c>
      <c r="I6734" s="219">
        <v>8.8000000000000007</v>
      </c>
      <c r="J6734" s="219">
        <v>1.49</v>
      </c>
      <c r="K6734" s="219" t="s">
        <v>37</v>
      </c>
      <c r="L6734" s="219">
        <v>20.260000000000002</v>
      </c>
      <c r="M6734" s="220" t="s">
        <v>1570</v>
      </c>
    </row>
    <row r="6735" spans="1:13">
      <c r="A6735" s="106" t="str">
        <f t="shared" si="106"/>
        <v xml:space="preserve">69730 </v>
      </c>
      <c r="B6735" s="164" t="s">
        <v>19129</v>
      </c>
      <c r="C6735" s="163"/>
      <c r="D6735" s="113" t="s">
        <v>1358</v>
      </c>
      <c r="F6735" t="s">
        <v>19130</v>
      </c>
      <c r="G6735" s="219">
        <v>10.25</v>
      </c>
      <c r="H6735" s="219" t="s">
        <v>37</v>
      </c>
      <c r="I6735" s="219">
        <v>9.08</v>
      </c>
      <c r="J6735" s="219">
        <v>1.68</v>
      </c>
      <c r="K6735" s="219" t="s">
        <v>37</v>
      </c>
      <c r="L6735" s="219">
        <v>21.01</v>
      </c>
      <c r="M6735" s="220" t="s">
        <v>1570</v>
      </c>
    </row>
    <row r="6736" spans="1:13">
      <c r="A6736" s="106" t="str">
        <f t="shared" si="106"/>
        <v xml:space="preserve">69740 </v>
      </c>
      <c r="B6736" s="164" t="s">
        <v>10875</v>
      </c>
      <c r="C6736" s="163"/>
      <c r="D6736" s="113" t="s">
        <v>1358</v>
      </c>
      <c r="F6736" t="s">
        <v>10876</v>
      </c>
      <c r="G6736" s="219">
        <v>16.27</v>
      </c>
      <c r="H6736" s="219" t="s">
        <v>37</v>
      </c>
      <c r="I6736" s="219">
        <v>16.309999999999999</v>
      </c>
      <c r="J6736" s="219">
        <v>2.36</v>
      </c>
      <c r="K6736" s="219" t="s">
        <v>37</v>
      </c>
      <c r="L6736" s="219">
        <v>34.94</v>
      </c>
      <c r="M6736" s="220" t="s">
        <v>1570</v>
      </c>
    </row>
    <row r="6737" spans="1:13">
      <c r="A6737" s="106" t="str">
        <f t="shared" si="106"/>
        <v xml:space="preserve">69745 </v>
      </c>
      <c r="B6737" s="164" t="s">
        <v>10877</v>
      </c>
      <c r="C6737" s="163"/>
      <c r="D6737" s="113" t="s">
        <v>1358</v>
      </c>
      <c r="F6737" t="s">
        <v>10876</v>
      </c>
      <c r="G6737" s="219">
        <v>17.02</v>
      </c>
      <c r="H6737" s="219" t="s">
        <v>37</v>
      </c>
      <c r="I6737" s="219">
        <v>17.760000000000002</v>
      </c>
      <c r="J6737" s="219">
        <v>2.4700000000000002</v>
      </c>
      <c r="K6737" s="219" t="s">
        <v>37</v>
      </c>
      <c r="L6737" s="219">
        <v>37.25</v>
      </c>
      <c r="M6737" s="220" t="s">
        <v>1570</v>
      </c>
    </row>
    <row r="6738" spans="1:13">
      <c r="A6738" s="106" t="str">
        <f t="shared" si="106"/>
        <v xml:space="preserve">69799 </v>
      </c>
      <c r="B6738" s="164" t="s">
        <v>10878</v>
      </c>
      <c r="C6738" s="163"/>
      <c r="D6738" s="113" t="s">
        <v>664</v>
      </c>
      <c r="F6738" t="s">
        <v>19131</v>
      </c>
      <c r="G6738" s="219">
        <v>0</v>
      </c>
      <c r="H6738" s="219">
        <v>0</v>
      </c>
      <c r="I6738" s="219">
        <v>0</v>
      </c>
      <c r="J6738" s="219">
        <v>0</v>
      </c>
      <c r="K6738" s="219">
        <v>0</v>
      </c>
      <c r="L6738" s="219">
        <v>0</v>
      </c>
      <c r="M6738" s="220" t="s">
        <v>991</v>
      </c>
    </row>
    <row r="6739" spans="1:13">
      <c r="A6739" s="106" t="str">
        <f t="shared" si="106"/>
        <v xml:space="preserve">69801 </v>
      </c>
      <c r="B6739" s="164" t="s">
        <v>10879</v>
      </c>
      <c r="C6739" s="163"/>
      <c r="D6739" s="113" t="s">
        <v>1358</v>
      </c>
      <c r="F6739" t="s">
        <v>10880</v>
      </c>
      <c r="G6739" s="219">
        <v>2.06</v>
      </c>
      <c r="H6739" s="219">
        <v>4.51</v>
      </c>
      <c r="I6739" s="219">
        <v>1.37</v>
      </c>
      <c r="J6739" s="219">
        <v>0.3</v>
      </c>
      <c r="K6739" s="219">
        <v>6.87</v>
      </c>
      <c r="L6739" s="219">
        <v>3.73</v>
      </c>
      <c r="M6739" s="220" t="s">
        <v>1324</v>
      </c>
    </row>
    <row r="6740" spans="1:13">
      <c r="A6740" s="106" t="str">
        <f t="shared" si="106"/>
        <v xml:space="preserve">69805 </v>
      </c>
      <c r="B6740" s="164" t="s">
        <v>10881</v>
      </c>
      <c r="C6740" s="163"/>
      <c r="D6740" s="113" t="s">
        <v>1358</v>
      </c>
      <c r="F6740" t="s">
        <v>10882</v>
      </c>
      <c r="G6740" s="219">
        <v>14.71</v>
      </c>
      <c r="H6740" s="219" t="s">
        <v>37</v>
      </c>
      <c r="I6740" s="219">
        <v>14.14</v>
      </c>
      <c r="J6740" s="219">
        <v>2.15</v>
      </c>
      <c r="K6740" s="219" t="s">
        <v>37</v>
      </c>
      <c r="L6740" s="219">
        <v>31</v>
      </c>
      <c r="M6740" s="220" t="s">
        <v>1570</v>
      </c>
    </row>
    <row r="6741" spans="1:13">
      <c r="A6741" s="106" t="str">
        <f t="shared" si="106"/>
        <v xml:space="preserve">69806 </v>
      </c>
      <c r="B6741" s="164" t="s">
        <v>10883</v>
      </c>
      <c r="C6741" s="163"/>
      <c r="D6741" s="113" t="s">
        <v>1358</v>
      </c>
      <c r="F6741" t="s">
        <v>10882</v>
      </c>
      <c r="G6741" s="219">
        <v>12.63</v>
      </c>
      <c r="H6741" s="219" t="s">
        <v>37</v>
      </c>
      <c r="I6741" s="219">
        <v>13.31</v>
      </c>
      <c r="J6741" s="219">
        <v>1.83</v>
      </c>
      <c r="K6741" s="219" t="s">
        <v>37</v>
      </c>
      <c r="L6741" s="219">
        <v>27.77</v>
      </c>
      <c r="M6741" s="220" t="s">
        <v>1570</v>
      </c>
    </row>
    <row r="6742" spans="1:13">
      <c r="A6742" s="106" t="str">
        <f t="shared" si="106"/>
        <v xml:space="preserve">69905 </v>
      </c>
      <c r="B6742" s="164" t="s">
        <v>10884</v>
      </c>
      <c r="C6742" s="163"/>
      <c r="D6742" s="113" t="s">
        <v>1358</v>
      </c>
      <c r="F6742" t="s">
        <v>10885</v>
      </c>
      <c r="G6742" s="219">
        <v>11.26</v>
      </c>
      <c r="H6742" s="219" t="s">
        <v>37</v>
      </c>
      <c r="I6742" s="219">
        <v>14.83</v>
      </c>
      <c r="J6742" s="219">
        <v>1.64</v>
      </c>
      <c r="K6742" s="219" t="s">
        <v>37</v>
      </c>
      <c r="L6742" s="219">
        <v>27.73</v>
      </c>
      <c r="M6742" s="220" t="s">
        <v>1570</v>
      </c>
    </row>
    <row r="6743" spans="1:13">
      <c r="A6743" s="106" t="str">
        <f t="shared" si="106"/>
        <v xml:space="preserve">69910 </v>
      </c>
      <c r="B6743" s="164" t="s">
        <v>10886</v>
      </c>
      <c r="C6743" s="163"/>
      <c r="D6743" s="113" t="s">
        <v>1358</v>
      </c>
      <c r="F6743" t="s">
        <v>10887</v>
      </c>
      <c r="G6743" s="219">
        <v>13.91</v>
      </c>
      <c r="H6743" s="219" t="s">
        <v>37</v>
      </c>
      <c r="I6743" s="219">
        <v>13.91</v>
      </c>
      <c r="J6743" s="219">
        <v>2.0299999999999998</v>
      </c>
      <c r="K6743" s="219" t="s">
        <v>37</v>
      </c>
      <c r="L6743" s="219">
        <v>29.85</v>
      </c>
      <c r="M6743" s="220" t="s">
        <v>1570</v>
      </c>
    </row>
    <row r="6744" spans="1:13">
      <c r="A6744" s="106" t="str">
        <f t="shared" si="106"/>
        <v xml:space="preserve">69915 </v>
      </c>
      <c r="B6744" s="164" t="s">
        <v>10888</v>
      </c>
      <c r="C6744" s="163"/>
      <c r="D6744" s="113" t="s">
        <v>1358</v>
      </c>
      <c r="F6744" t="s">
        <v>10889</v>
      </c>
      <c r="G6744" s="219">
        <v>22.77</v>
      </c>
      <c r="H6744" s="219" t="s">
        <v>37</v>
      </c>
      <c r="I6744" s="219">
        <v>19.07</v>
      </c>
      <c r="J6744" s="219">
        <v>3.33</v>
      </c>
      <c r="K6744" s="219" t="s">
        <v>37</v>
      </c>
      <c r="L6744" s="219">
        <v>45.17</v>
      </c>
      <c r="M6744" s="220" t="s">
        <v>1570</v>
      </c>
    </row>
    <row r="6745" spans="1:13">
      <c r="A6745" s="106" t="str">
        <f t="shared" si="106"/>
        <v xml:space="preserve">69930 </v>
      </c>
      <c r="B6745" s="164" t="s">
        <v>10890</v>
      </c>
      <c r="C6745" s="163"/>
      <c r="D6745" s="113" t="s">
        <v>1358</v>
      </c>
      <c r="F6745" t="s">
        <v>10891</v>
      </c>
      <c r="G6745" s="219">
        <v>17.73</v>
      </c>
      <c r="H6745" s="219" t="s">
        <v>37</v>
      </c>
      <c r="I6745" s="219">
        <v>16.239999999999998</v>
      </c>
      <c r="J6745" s="219">
        <v>2.6</v>
      </c>
      <c r="K6745" s="219" t="s">
        <v>37</v>
      </c>
      <c r="L6745" s="219">
        <v>36.57</v>
      </c>
      <c r="M6745" s="220" t="s">
        <v>1570</v>
      </c>
    </row>
    <row r="6746" spans="1:13">
      <c r="A6746" s="106" t="str">
        <f t="shared" si="106"/>
        <v xml:space="preserve">69949 </v>
      </c>
      <c r="B6746" s="164" t="s">
        <v>10892</v>
      </c>
      <c r="C6746" s="163"/>
      <c r="D6746" s="113" t="s">
        <v>664</v>
      </c>
      <c r="F6746" t="s">
        <v>19132</v>
      </c>
      <c r="G6746" s="219">
        <v>0</v>
      </c>
      <c r="H6746" s="219">
        <v>0</v>
      </c>
      <c r="I6746" s="219">
        <v>0</v>
      </c>
      <c r="J6746" s="219">
        <v>0</v>
      </c>
      <c r="K6746" s="219">
        <v>0</v>
      </c>
      <c r="L6746" s="219">
        <v>0</v>
      </c>
      <c r="M6746" s="220" t="s">
        <v>991</v>
      </c>
    </row>
    <row r="6747" spans="1:13">
      <c r="A6747" s="106" t="str">
        <f t="shared" si="106"/>
        <v xml:space="preserve">69950 </v>
      </c>
      <c r="B6747" s="164" t="s">
        <v>10893</v>
      </c>
      <c r="C6747" s="163"/>
      <c r="D6747" s="113" t="s">
        <v>1358</v>
      </c>
      <c r="F6747" t="s">
        <v>10889</v>
      </c>
      <c r="G6747" s="219">
        <v>27.63</v>
      </c>
      <c r="H6747" s="219" t="s">
        <v>37</v>
      </c>
      <c r="I6747" s="219">
        <v>20.74</v>
      </c>
      <c r="J6747" s="219">
        <v>4.03</v>
      </c>
      <c r="K6747" s="219" t="s">
        <v>37</v>
      </c>
      <c r="L6747" s="219">
        <v>52.4</v>
      </c>
      <c r="M6747" s="220" t="s">
        <v>1570</v>
      </c>
    </row>
    <row r="6748" spans="1:13">
      <c r="A6748" s="106" t="str">
        <f t="shared" si="106"/>
        <v xml:space="preserve">69955 </v>
      </c>
      <c r="B6748" s="164" t="s">
        <v>10894</v>
      </c>
      <c r="C6748" s="163"/>
      <c r="D6748" s="113" t="s">
        <v>1358</v>
      </c>
      <c r="F6748" t="s">
        <v>10873</v>
      </c>
      <c r="G6748" s="219">
        <v>29.42</v>
      </c>
      <c r="H6748" s="219" t="s">
        <v>37</v>
      </c>
      <c r="I6748" s="219">
        <v>25.35</v>
      </c>
      <c r="J6748" s="219">
        <v>4.29</v>
      </c>
      <c r="K6748" s="219" t="s">
        <v>37</v>
      </c>
      <c r="L6748" s="219">
        <v>59.06</v>
      </c>
      <c r="M6748" s="220" t="s">
        <v>1570</v>
      </c>
    </row>
    <row r="6749" spans="1:13">
      <c r="A6749" s="106" t="str">
        <f t="shared" si="106"/>
        <v xml:space="preserve">69960 </v>
      </c>
      <c r="B6749" s="164" t="s">
        <v>10895</v>
      </c>
      <c r="C6749" s="163"/>
      <c r="D6749" s="113" t="s">
        <v>1358</v>
      </c>
      <c r="F6749" t="s">
        <v>10896</v>
      </c>
      <c r="G6749" s="219">
        <v>29.42</v>
      </c>
      <c r="H6749" s="219" t="s">
        <v>37</v>
      </c>
      <c r="I6749" s="219">
        <v>22.86</v>
      </c>
      <c r="J6749" s="219">
        <v>4.29</v>
      </c>
      <c r="K6749" s="219" t="s">
        <v>37</v>
      </c>
      <c r="L6749" s="219">
        <v>56.57</v>
      </c>
      <c r="M6749" s="220" t="s">
        <v>1570</v>
      </c>
    </row>
    <row r="6750" spans="1:13">
      <c r="A6750" s="106" t="str">
        <f t="shared" si="106"/>
        <v xml:space="preserve">69970 </v>
      </c>
      <c r="B6750" s="164" t="s">
        <v>10897</v>
      </c>
      <c r="C6750" s="163"/>
      <c r="D6750" s="113" t="s">
        <v>1358</v>
      </c>
      <c r="F6750" t="s">
        <v>10898</v>
      </c>
      <c r="G6750" s="219">
        <v>32.409999999999997</v>
      </c>
      <c r="H6750" s="219" t="s">
        <v>37</v>
      </c>
      <c r="I6750" s="219">
        <v>26.72</v>
      </c>
      <c r="J6750" s="219">
        <v>4.71</v>
      </c>
      <c r="K6750" s="219" t="s">
        <v>37</v>
      </c>
      <c r="L6750" s="219">
        <v>63.84</v>
      </c>
      <c r="M6750" s="220" t="s">
        <v>1570</v>
      </c>
    </row>
    <row r="6751" spans="1:13">
      <c r="A6751" s="106" t="str">
        <f t="shared" si="106"/>
        <v xml:space="preserve">69979 </v>
      </c>
      <c r="B6751" s="164" t="s">
        <v>10899</v>
      </c>
      <c r="C6751" s="163"/>
      <c r="D6751" s="113" t="s">
        <v>664</v>
      </c>
      <c r="F6751" t="s">
        <v>19133</v>
      </c>
      <c r="G6751" s="219">
        <v>0</v>
      </c>
      <c r="H6751" s="219">
        <v>0</v>
      </c>
      <c r="I6751" s="219">
        <v>0</v>
      </c>
      <c r="J6751" s="219">
        <v>0</v>
      </c>
      <c r="K6751" s="219">
        <v>0</v>
      </c>
      <c r="L6751" s="219">
        <v>0</v>
      </c>
      <c r="M6751" s="220" t="s">
        <v>991</v>
      </c>
    </row>
    <row r="6752" spans="1:13">
      <c r="A6752" s="106" t="str">
        <f t="shared" si="106"/>
        <v xml:space="preserve">69990 </v>
      </c>
      <c r="B6752" s="164" t="s">
        <v>10900</v>
      </c>
      <c r="C6752" s="163"/>
      <c r="D6752" s="113" t="s">
        <v>1193</v>
      </c>
      <c r="F6752" t="s">
        <v>10901</v>
      </c>
      <c r="G6752" s="219">
        <v>3.46</v>
      </c>
      <c r="H6752" s="219" t="s">
        <v>37</v>
      </c>
      <c r="I6752" s="219">
        <v>1.66</v>
      </c>
      <c r="J6752" s="219">
        <v>1.4</v>
      </c>
      <c r="K6752" s="219" t="s">
        <v>37</v>
      </c>
      <c r="L6752" s="219">
        <v>6.52</v>
      </c>
      <c r="M6752" s="220" t="s">
        <v>1125</v>
      </c>
    </row>
    <row r="6753" spans="1:13">
      <c r="A6753" s="106" t="str">
        <f t="shared" si="106"/>
        <v xml:space="preserve">70010 </v>
      </c>
      <c r="B6753" s="164" t="s">
        <v>10902</v>
      </c>
      <c r="C6753" s="163"/>
      <c r="D6753" s="113" t="s">
        <v>1358</v>
      </c>
      <c r="F6753" t="s">
        <v>10903</v>
      </c>
      <c r="G6753" s="219">
        <v>1.19</v>
      </c>
      <c r="H6753" s="219" t="s">
        <v>37</v>
      </c>
      <c r="I6753" s="219">
        <v>0.42</v>
      </c>
      <c r="J6753" s="219">
        <v>0.11</v>
      </c>
      <c r="K6753" s="219" t="s">
        <v>37</v>
      </c>
      <c r="L6753" s="219">
        <v>1.72</v>
      </c>
      <c r="M6753" s="220" t="s">
        <v>583</v>
      </c>
    </row>
    <row r="6754" spans="1:13">
      <c r="A6754" s="106" t="str">
        <f t="shared" si="106"/>
        <v xml:space="preserve">70015 </v>
      </c>
      <c r="B6754" s="164" t="s">
        <v>10904</v>
      </c>
      <c r="C6754" s="163"/>
      <c r="D6754" s="113" t="s">
        <v>1358</v>
      </c>
      <c r="F6754" t="s">
        <v>10903</v>
      </c>
      <c r="G6754" s="219">
        <v>1.19</v>
      </c>
      <c r="H6754" s="219">
        <v>3.72</v>
      </c>
      <c r="I6754" s="219" t="s">
        <v>37</v>
      </c>
      <c r="J6754" s="219">
        <v>7.0000000000000007E-2</v>
      </c>
      <c r="K6754" s="219">
        <v>4.9800000000000004</v>
      </c>
      <c r="L6754" s="219" t="s">
        <v>37</v>
      </c>
      <c r="M6754" s="220" t="s">
        <v>583</v>
      </c>
    </row>
    <row r="6755" spans="1:13">
      <c r="A6755" s="106" t="str">
        <f t="shared" si="106"/>
        <v>70015 TC</v>
      </c>
      <c r="B6755" s="164" t="s">
        <v>10904</v>
      </c>
      <c r="C6755" s="163" t="s">
        <v>126</v>
      </c>
      <c r="D6755" s="113" t="s">
        <v>1358</v>
      </c>
      <c r="F6755" t="s">
        <v>10903</v>
      </c>
      <c r="G6755" s="219">
        <v>0</v>
      </c>
      <c r="H6755" s="219">
        <v>3.3</v>
      </c>
      <c r="I6755" s="219" t="s">
        <v>37</v>
      </c>
      <c r="J6755" s="219">
        <v>0.01</v>
      </c>
      <c r="K6755" s="219">
        <v>3.31</v>
      </c>
      <c r="L6755" s="219" t="s">
        <v>37</v>
      </c>
      <c r="M6755" s="220" t="s">
        <v>583</v>
      </c>
    </row>
    <row r="6756" spans="1:13">
      <c r="A6756" s="106" t="str">
        <f t="shared" si="106"/>
        <v>70015 26</v>
      </c>
      <c r="B6756" s="164" t="s">
        <v>10904</v>
      </c>
      <c r="C6756" s="163">
        <v>26</v>
      </c>
      <c r="D6756" s="113" t="s">
        <v>1358</v>
      </c>
      <c r="F6756" t="s">
        <v>10903</v>
      </c>
      <c r="G6756" s="219">
        <v>1.19</v>
      </c>
      <c r="H6756" s="219">
        <v>0.42</v>
      </c>
      <c r="I6756" s="219">
        <v>0.42</v>
      </c>
      <c r="J6756" s="219">
        <v>0.06</v>
      </c>
      <c r="K6756" s="219">
        <v>1.67</v>
      </c>
      <c r="L6756" s="219">
        <v>1.67</v>
      </c>
      <c r="M6756" s="220" t="s">
        <v>583</v>
      </c>
    </row>
    <row r="6757" spans="1:13">
      <c r="A6757" s="106" t="str">
        <f t="shared" si="106"/>
        <v xml:space="preserve">70030 </v>
      </c>
      <c r="B6757" s="164" t="s">
        <v>10905</v>
      </c>
      <c r="C6757" s="163"/>
      <c r="D6757" s="113" t="s">
        <v>1358</v>
      </c>
      <c r="F6757" t="s">
        <v>10906</v>
      </c>
      <c r="G6757" s="219">
        <v>0.18</v>
      </c>
      <c r="H6757" s="219">
        <v>0.78</v>
      </c>
      <c r="I6757" s="219" t="s">
        <v>37</v>
      </c>
      <c r="J6757" s="219">
        <v>0.02</v>
      </c>
      <c r="K6757" s="219">
        <v>0.98</v>
      </c>
      <c r="L6757" s="219" t="s">
        <v>37</v>
      </c>
      <c r="M6757" s="220" t="s">
        <v>583</v>
      </c>
    </row>
    <row r="6758" spans="1:13">
      <c r="A6758" s="106" t="str">
        <f t="shared" si="106"/>
        <v>70030 TC</v>
      </c>
      <c r="B6758" s="164" t="s">
        <v>10905</v>
      </c>
      <c r="C6758" s="163" t="s">
        <v>126</v>
      </c>
      <c r="D6758" s="113" t="s">
        <v>1358</v>
      </c>
      <c r="F6758" t="s">
        <v>10906</v>
      </c>
      <c r="G6758" s="219">
        <v>0</v>
      </c>
      <c r="H6758" s="219">
        <v>0.72</v>
      </c>
      <c r="I6758" s="219" t="s">
        <v>37</v>
      </c>
      <c r="J6758" s="219">
        <v>0.01</v>
      </c>
      <c r="K6758" s="219">
        <v>0.73</v>
      </c>
      <c r="L6758" s="219" t="s">
        <v>37</v>
      </c>
      <c r="M6758" s="220" t="s">
        <v>583</v>
      </c>
    </row>
    <row r="6759" spans="1:13">
      <c r="A6759" s="106" t="str">
        <f t="shared" si="106"/>
        <v>70030 26</v>
      </c>
      <c r="B6759" s="164" t="s">
        <v>10905</v>
      </c>
      <c r="C6759" s="163">
        <v>26</v>
      </c>
      <c r="D6759" s="113" t="s">
        <v>1358</v>
      </c>
      <c r="F6759" t="s">
        <v>10906</v>
      </c>
      <c r="G6759" s="219">
        <v>0.18</v>
      </c>
      <c r="H6759" s="219">
        <v>0.06</v>
      </c>
      <c r="I6759" s="219">
        <v>0.06</v>
      </c>
      <c r="J6759" s="219">
        <v>0.01</v>
      </c>
      <c r="K6759" s="219">
        <v>0.25</v>
      </c>
      <c r="L6759" s="219">
        <v>0.25</v>
      </c>
      <c r="M6759" s="220" t="s">
        <v>583</v>
      </c>
    </row>
    <row r="6760" spans="1:13">
      <c r="A6760" s="106" t="str">
        <f t="shared" si="106"/>
        <v xml:space="preserve">70100 </v>
      </c>
      <c r="B6760" s="164" t="s">
        <v>10907</v>
      </c>
      <c r="C6760" s="163"/>
      <c r="D6760" s="113" t="s">
        <v>1358</v>
      </c>
      <c r="F6760" t="s">
        <v>10908</v>
      </c>
      <c r="G6760" s="219">
        <v>0.18</v>
      </c>
      <c r="H6760" s="219">
        <v>0.97</v>
      </c>
      <c r="I6760" s="219" t="s">
        <v>37</v>
      </c>
      <c r="J6760" s="219">
        <v>0.02</v>
      </c>
      <c r="K6760" s="219">
        <v>1.17</v>
      </c>
      <c r="L6760" s="219" t="s">
        <v>37</v>
      </c>
      <c r="M6760" s="220" t="s">
        <v>583</v>
      </c>
    </row>
    <row r="6761" spans="1:13">
      <c r="A6761" s="106" t="str">
        <f t="shared" si="106"/>
        <v>70100 TC</v>
      </c>
      <c r="B6761" s="164" t="s">
        <v>10907</v>
      </c>
      <c r="C6761" s="163" t="s">
        <v>126</v>
      </c>
      <c r="D6761" s="113" t="s">
        <v>1358</v>
      </c>
      <c r="F6761" t="s">
        <v>10908</v>
      </c>
      <c r="G6761" s="219">
        <v>0</v>
      </c>
      <c r="H6761" s="219">
        <v>0.9</v>
      </c>
      <c r="I6761" s="219" t="s">
        <v>37</v>
      </c>
      <c r="J6761" s="219">
        <v>0.01</v>
      </c>
      <c r="K6761" s="219">
        <v>0.91</v>
      </c>
      <c r="L6761" s="219" t="s">
        <v>37</v>
      </c>
      <c r="M6761" s="220" t="s">
        <v>583</v>
      </c>
    </row>
    <row r="6762" spans="1:13">
      <c r="A6762" s="106" t="str">
        <f t="shared" si="106"/>
        <v>70100 26</v>
      </c>
      <c r="B6762" s="164" t="s">
        <v>10907</v>
      </c>
      <c r="C6762" s="163">
        <v>26</v>
      </c>
      <c r="D6762" s="113" t="s">
        <v>1358</v>
      </c>
      <c r="F6762" t="s">
        <v>10908</v>
      </c>
      <c r="G6762" s="219">
        <v>0.18</v>
      </c>
      <c r="H6762" s="219">
        <v>7.0000000000000007E-2</v>
      </c>
      <c r="I6762" s="219">
        <v>7.0000000000000007E-2</v>
      </c>
      <c r="J6762" s="219">
        <v>0.01</v>
      </c>
      <c r="K6762" s="219">
        <v>0.26</v>
      </c>
      <c r="L6762" s="219">
        <v>0.26</v>
      </c>
      <c r="M6762" s="220" t="s">
        <v>583</v>
      </c>
    </row>
    <row r="6763" spans="1:13">
      <c r="A6763" s="106" t="str">
        <f t="shared" si="106"/>
        <v xml:space="preserve">70110 </v>
      </c>
      <c r="B6763" s="164" t="s">
        <v>10909</v>
      </c>
      <c r="C6763" s="163"/>
      <c r="D6763" s="113" t="s">
        <v>1358</v>
      </c>
      <c r="F6763" t="s">
        <v>10910</v>
      </c>
      <c r="G6763" s="219">
        <v>0.25</v>
      </c>
      <c r="H6763" s="219">
        <v>1.04</v>
      </c>
      <c r="I6763" s="219" t="s">
        <v>37</v>
      </c>
      <c r="J6763" s="219">
        <v>0.02</v>
      </c>
      <c r="K6763" s="219">
        <v>1.31</v>
      </c>
      <c r="L6763" s="219" t="s">
        <v>37</v>
      </c>
      <c r="M6763" s="220" t="s">
        <v>583</v>
      </c>
    </row>
    <row r="6764" spans="1:13">
      <c r="A6764" s="106" t="str">
        <f t="shared" si="106"/>
        <v>70110 TC</v>
      </c>
      <c r="B6764" s="164" t="s">
        <v>10909</v>
      </c>
      <c r="C6764" s="163" t="s">
        <v>126</v>
      </c>
      <c r="D6764" s="113" t="s">
        <v>1358</v>
      </c>
      <c r="F6764" t="s">
        <v>10910</v>
      </c>
      <c r="G6764" s="219">
        <v>0</v>
      </c>
      <c r="H6764" s="219">
        <v>0.95</v>
      </c>
      <c r="I6764" s="219" t="s">
        <v>37</v>
      </c>
      <c r="J6764" s="219">
        <v>0.01</v>
      </c>
      <c r="K6764" s="219">
        <v>0.96</v>
      </c>
      <c r="L6764" s="219" t="s">
        <v>37</v>
      </c>
      <c r="M6764" s="220" t="s">
        <v>583</v>
      </c>
    </row>
    <row r="6765" spans="1:13">
      <c r="A6765" s="106" t="str">
        <f t="shared" si="106"/>
        <v>70110 26</v>
      </c>
      <c r="B6765" s="164" t="s">
        <v>10909</v>
      </c>
      <c r="C6765" s="163">
        <v>26</v>
      </c>
      <c r="D6765" s="113" t="s">
        <v>1358</v>
      </c>
      <c r="F6765" t="s">
        <v>10910</v>
      </c>
      <c r="G6765" s="219">
        <v>0.25</v>
      </c>
      <c r="H6765" s="219">
        <v>0.09</v>
      </c>
      <c r="I6765" s="219">
        <v>0.09</v>
      </c>
      <c r="J6765" s="219">
        <v>0.01</v>
      </c>
      <c r="K6765" s="219">
        <v>0.35</v>
      </c>
      <c r="L6765" s="219">
        <v>0.35</v>
      </c>
      <c r="M6765" s="220" t="s">
        <v>583</v>
      </c>
    </row>
    <row r="6766" spans="1:13">
      <c r="A6766" s="106" t="str">
        <f t="shared" si="106"/>
        <v xml:space="preserve">70120 </v>
      </c>
      <c r="B6766" s="164" t="s">
        <v>10911</v>
      </c>
      <c r="C6766" s="163"/>
      <c r="D6766" s="113" t="s">
        <v>1358</v>
      </c>
      <c r="F6766" t="s">
        <v>10912</v>
      </c>
      <c r="G6766" s="219">
        <v>0.18</v>
      </c>
      <c r="H6766" s="219">
        <v>0.95</v>
      </c>
      <c r="I6766" s="219" t="s">
        <v>37</v>
      </c>
      <c r="J6766" s="219">
        <v>0.02</v>
      </c>
      <c r="K6766" s="219">
        <v>1.1499999999999999</v>
      </c>
      <c r="L6766" s="219" t="s">
        <v>37</v>
      </c>
      <c r="M6766" s="220" t="s">
        <v>583</v>
      </c>
    </row>
    <row r="6767" spans="1:13">
      <c r="A6767" s="106" t="str">
        <f t="shared" si="106"/>
        <v>70120 TC</v>
      </c>
      <c r="B6767" s="164" t="s">
        <v>10911</v>
      </c>
      <c r="C6767" s="163" t="s">
        <v>126</v>
      </c>
      <c r="D6767" s="113" t="s">
        <v>1358</v>
      </c>
      <c r="F6767" t="s">
        <v>10912</v>
      </c>
      <c r="G6767" s="219">
        <v>0</v>
      </c>
      <c r="H6767" s="219">
        <v>0.88</v>
      </c>
      <c r="I6767" s="219" t="s">
        <v>37</v>
      </c>
      <c r="J6767" s="219">
        <v>0.01</v>
      </c>
      <c r="K6767" s="219">
        <v>0.89</v>
      </c>
      <c r="L6767" s="219" t="s">
        <v>37</v>
      </c>
      <c r="M6767" s="220" t="s">
        <v>583</v>
      </c>
    </row>
    <row r="6768" spans="1:13">
      <c r="A6768" s="106" t="str">
        <f t="shared" si="106"/>
        <v>70120 26</v>
      </c>
      <c r="B6768" s="164" t="s">
        <v>10911</v>
      </c>
      <c r="C6768" s="163">
        <v>26</v>
      </c>
      <c r="D6768" s="113" t="s">
        <v>1358</v>
      </c>
      <c r="F6768" t="s">
        <v>10912</v>
      </c>
      <c r="G6768" s="219">
        <v>0.18</v>
      </c>
      <c r="H6768" s="219">
        <v>7.0000000000000007E-2</v>
      </c>
      <c r="I6768" s="219">
        <v>7.0000000000000007E-2</v>
      </c>
      <c r="J6768" s="219">
        <v>0.01</v>
      </c>
      <c r="K6768" s="219">
        <v>0.26</v>
      </c>
      <c r="L6768" s="219">
        <v>0.26</v>
      </c>
      <c r="M6768" s="220" t="s">
        <v>583</v>
      </c>
    </row>
    <row r="6769" spans="1:13">
      <c r="A6769" s="106" t="str">
        <f t="shared" si="106"/>
        <v xml:space="preserve">70130 </v>
      </c>
      <c r="B6769" s="164" t="s">
        <v>10913</v>
      </c>
      <c r="C6769" s="163"/>
      <c r="D6769" s="113" t="s">
        <v>1358</v>
      </c>
      <c r="F6769" t="s">
        <v>10912</v>
      </c>
      <c r="G6769" s="219">
        <v>0.34</v>
      </c>
      <c r="H6769" s="219">
        <v>1.49</v>
      </c>
      <c r="I6769" s="219" t="s">
        <v>37</v>
      </c>
      <c r="J6769" s="219">
        <v>0.03</v>
      </c>
      <c r="K6769" s="219">
        <v>1.86</v>
      </c>
      <c r="L6769" s="219" t="s">
        <v>37</v>
      </c>
      <c r="M6769" s="220" t="s">
        <v>583</v>
      </c>
    </row>
    <row r="6770" spans="1:13">
      <c r="A6770" s="106" t="str">
        <f t="shared" si="106"/>
        <v>70130 TC</v>
      </c>
      <c r="B6770" s="164" t="s">
        <v>10913</v>
      </c>
      <c r="C6770" s="163" t="s">
        <v>126</v>
      </c>
      <c r="D6770" s="113" t="s">
        <v>1358</v>
      </c>
      <c r="F6770" t="s">
        <v>10912</v>
      </c>
      <c r="G6770" s="219">
        <v>0</v>
      </c>
      <c r="H6770" s="219">
        <v>1.37</v>
      </c>
      <c r="I6770" s="219" t="s">
        <v>37</v>
      </c>
      <c r="J6770" s="219">
        <v>0.01</v>
      </c>
      <c r="K6770" s="219">
        <v>1.38</v>
      </c>
      <c r="L6770" s="219" t="s">
        <v>37</v>
      </c>
      <c r="M6770" s="220" t="s">
        <v>583</v>
      </c>
    </row>
    <row r="6771" spans="1:13">
      <c r="A6771" s="106" t="str">
        <f t="shared" si="106"/>
        <v>70130 26</v>
      </c>
      <c r="B6771" s="164" t="s">
        <v>10913</v>
      </c>
      <c r="C6771" s="163">
        <v>26</v>
      </c>
      <c r="D6771" s="113" t="s">
        <v>1358</v>
      </c>
      <c r="F6771" t="s">
        <v>10912</v>
      </c>
      <c r="G6771" s="219">
        <v>0.34</v>
      </c>
      <c r="H6771" s="219">
        <v>0.12</v>
      </c>
      <c r="I6771" s="219">
        <v>0.12</v>
      </c>
      <c r="J6771" s="219">
        <v>0.02</v>
      </c>
      <c r="K6771" s="219">
        <v>0.48</v>
      </c>
      <c r="L6771" s="219">
        <v>0.48</v>
      </c>
      <c r="M6771" s="220" t="s">
        <v>583</v>
      </c>
    </row>
    <row r="6772" spans="1:13">
      <c r="A6772" s="106" t="str">
        <f t="shared" si="106"/>
        <v xml:space="preserve">70134 </v>
      </c>
      <c r="B6772" s="164" t="s">
        <v>10914</v>
      </c>
      <c r="C6772" s="163"/>
      <c r="D6772" s="113" t="s">
        <v>1358</v>
      </c>
      <c r="F6772" t="s">
        <v>10915</v>
      </c>
      <c r="G6772" s="219">
        <v>0.34</v>
      </c>
      <c r="H6772" s="219">
        <v>1.5</v>
      </c>
      <c r="I6772" s="219" t="s">
        <v>37</v>
      </c>
      <c r="J6772" s="219">
        <v>0.02</v>
      </c>
      <c r="K6772" s="219">
        <v>1.86</v>
      </c>
      <c r="L6772" s="219" t="s">
        <v>37</v>
      </c>
      <c r="M6772" s="220" t="s">
        <v>583</v>
      </c>
    </row>
    <row r="6773" spans="1:13">
      <c r="A6773" s="106" t="str">
        <f t="shared" si="106"/>
        <v>70134 TC</v>
      </c>
      <c r="B6773" s="164" t="s">
        <v>10914</v>
      </c>
      <c r="C6773" s="163" t="s">
        <v>126</v>
      </c>
      <c r="D6773" s="113" t="s">
        <v>1358</v>
      </c>
      <c r="F6773" t="s">
        <v>10915</v>
      </c>
      <c r="G6773" s="219">
        <v>0</v>
      </c>
      <c r="H6773" s="219">
        <v>1.34</v>
      </c>
      <c r="I6773" s="219" t="s">
        <v>37</v>
      </c>
      <c r="J6773" s="219">
        <v>0.01</v>
      </c>
      <c r="K6773" s="219">
        <v>1.35</v>
      </c>
      <c r="L6773" s="219" t="s">
        <v>37</v>
      </c>
      <c r="M6773" s="220" t="s">
        <v>583</v>
      </c>
    </row>
    <row r="6774" spans="1:13">
      <c r="A6774" s="106" t="str">
        <f t="shared" si="106"/>
        <v>70134 26</v>
      </c>
      <c r="B6774" s="164" t="s">
        <v>10914</v>
      </c>
      <c r="C6774" s="163">
        <v>26</v>
      </c>
      <c r="D6774" s="113" t="s">
        <v>1358</v>
      </c>
      <c r="F6774" t="s">
        <v>10915</v>
      </c>
      <c r="G6774" s="219">
        <v>0.34</v>
      </c>
      <c r="H6774" s="219">
        <v>0.16</v>
      </c>
      <c r="I6774" s="219">
        <v>0.16</v>
      </c>
      <c r="J6774" s="219">
        <v>0.01</v>
      </c>
      <c r="K6774" s="219">
        <v>0.51</v>
      </c>
      <c r="L6774" s="219">
        <v>0.51</v>
      </c>
      <c r="M6774" s="220" t="s">
        <v>583</v>
      </c>
    </row>
    <row r="6775" spans="1:13">
      <c r="A6775" s="106" t="str">
        <f t="shared" si="106"/>
        <v xml:space="preserve">70140 </v>
      </c>
      <c r="B6775" s="164" t="s">
        <v>10916</v>
      </c>
      <c r="C6775" s="163"/>
      <c r="D6775" s="113" t="s">
        <v>1358</v>
      </c>
      <c r="F6775" t="s">
        <v>10917</v>
      </c>
      <c r="G6775" s="219">
        <v>0.19</v>
      </c>
      <c r="H6775" s="219">
        <v>0.75</v>
      </c>
      <c r="I6775" s="219" t="s">
        <v>37</v>
      </c>
      <c r="J6775" s="219">
        <v>0.02</v>
      </c>
      <c r="K6775" s="219">
        <v>0.96</v>
      </c>
      <c r="L6775" s="219" t="s">
        <v>37</v>
      </c>
      <c r="M6775" s="220" t="s">
        <v>583</v>
      </c>
    </row>
    <row r="6776" spans="1:13">
      <c r="A6776" s="106" t="str">
        <f t="shared" si="106"/>
        <v>70140 TC</v>
      </c>
      <c r="B6776" s="164" t="s">
        <v>10916</v>
      </c>
      <c r="C6776" s="163" t="s">
        <v>126</v>
      </c>
      <c r="D6776" s="113" t="s">
        <v>1358</v>
      </c>
      <c r="F6776" t="s">
        <v>10917</v>
      </c>
      <c r="G6776" s="219">
        <v>0</v>
      </c>
      <c r="H6776" s="219">
        <v>0.67</v>
      </c>
      <c r="I6776" s="219" t="s">
        <v>37</v>
      </c>
      <c r="J6776" s="219">
        <v>0.01</v>
      </c>
      <c r="K6776" s="219">
        <v>0.68</v>
      </c>
      <c r="L6776" s="219" t="s">
        <v>37</v>
      </c>
      <c r="M6776" s="220" t="s">
        <v>583</v>
      </c>
    </row>
    <row r="6777" spans="1:13">
      <c r="A6777" s="106" t="str">
        <f t="shared" si="106"/>
        <v>70140 26</v>
      </c>
      <c r="B6777" s="164" t="s">
        <v>10916</v>
      </c>
      <c r="C6777" s="163">
        <v>26</v>
      </c>
      <c r="D6777" s="113" t="s">
        <v>1358</v>
      </c>
      <c r="F6777" t="s">
        <v>10917</v>
      </c>
      <c r="G6777" s="219">
        <v>0.19</v>
      </c>
      <c r="H6777" s="219">
        <v>0.08</v>
      </c>
      <c r="I6777" s="219">
        <v>0.08</v>
      </c>
      <c r="J6777" s="219">
        <v>0.01</v>
      </c>
      <c r="K6777" s="219">
        <v>0.28000000000000003</v>
      </c>
      <c r="L6777" s="219">
        <v>0.28000000000000003</v>
      </c>
      <c r="M6777" s="220" t="s">
        <v>583</v>
      </c>
    </row>
    <row r="6778" spans="1:13">
      <c r="A6778" s="106" t="str">
        <f t="shared" si="106"/>
        <v xml:space="preserve">70150 </v>
      </c>
      <c r="B6778" s="164" t="s">
        <v>10918</v>
      </c>
      <c r="C6778" s="163"/>
      <c r="D6778" s="113" t="s">
        <v>1358</v>
      </c>
      <c r="F6778" t="s">
        <v>10917</v>
      </c>
      <c r="G6778" s="219">
        <v>0.26</v>
      </c>
      <c r="H6778" s="219">
        <v>1.1399999999999999</v>
      </c>
      <c r="I6778" s="219" t="s">
        <v>37</v>
      </c>
      <c r="J6778" s="219">
        <v>0.02</v>
      </c>
      <c r="K6778" s="219">
        <v>1.42</v>
      </c>
      <c r="L6778" s="219" t="s">
        <v>37</v>
      </c>
      <c r="M6778" s="220" t="s">
        <v>583</v>
      </c>
    </row>
    <row r="6779" spans="1:13">
      <c r="A6779" s="106" t="str">
        <f t="shared" si="106"/>
        <v>70150 TC</v>
      </c>
      <c r="B6779" s="164" t="s">
        <v>10918</v>
      </c>
      <c r="C6779" s="163" t="s">
        <v>126</v>
      </c>
      <c r="D6779" s="113" t="s">
        <v>1358</v>
      </c>
      <c r="F6779" t="s">
        <v>10917</v>
      </c>
      <c r="G6779" s="219">
        <v>0</v>
      </c>
      <c r="H6779" s="219">
        <v>1.04</v>
      </c>
      <c r="I6779" s="219" t="s">
        <v>37</v>
      </c>
      <c r="J6779" s="219">
        <v>0.01</v>
      </c>
      <c r="K6779" s="219">
        <v>1.05</v>
      </c>
      <c r="L6779" s="219" t="s">
        <v>37</v>
      </c>
      <c r="M6779" s="220" t="s">
        <v>583</v>
      </c>
    </row>
    <row r="6780" spans="1:13">
      <c r="A6780" s="106" t="str">
        <f t="shared" si="106"/>
        <v>70150 26</v>
      </c>
      <c r="B6780" s="164" t="s">
        <v>10918</v>
      </c>
      <c r="C6780" s="163">
        <v>26</v>
      </c>
      <c r="D6780" s="113" t="s">
        <v>1358</v>
      </c>
      <c r="F6780" t="s">
        <v>10917</v>
      </c>
      <c r="G6780" s="219">
        <v>0.26</v>
      </c>
      <c r="H6780" s="219">
        <v>0.1</v>
      </c>
      <c r="I6780" s="219">
        <v>0.1</v>
      </c>
      <c r="J6780" s="219">
        <v>0.01</v>
      </c>
      <c r="K6780" s="219">
        <v>0.37</v>
      </c>
      <c r="L6780" s="219">
        <v>0.37</v>
      </c>
      <c r="M6780" s="220" t="s">
        <v>583</v>
      </c>
    </row>
    <row r="6781" spans="1:13">
      <c r="A6781" s="106" t="str">
        <f t="shared" si="106"/>
        <v xml:space="preserve">70160 </v>
      </c>
      <c r="B6781" s="164" t="s">
        <v>10919</v>
      </c>
      <c r="C6781" s="163"/>
      <c r="D6781" s="113" t="s">
        <v>1358</v>
      </c>
      <c r="F6781" t="s">
        <v>10920</v>
      </c>
      <c r="G6781" s="219">
        <v>0.17</v>
      </c>
      <c r="H6781" s="219">
        <v>0.94</v>
      </c>
      <c r="I6781" s="219" t="s">
        <v>37</v>
      </c>
      <c r="J6781" s="219">
        <v>0.02</v>
      </c>
      <c r="K6781" s="219">
        <v>1.1299999999999999</v>
      </c>
      <c r="L6781" s="219" t="s">
        <v>37</v>
      </c>
      <c r="M6781" s="220" t="s">
        <v>583</v>
      </c>
    </row>
    <row r="6782" spans="1:13">
      <c r="A6782" s="106" t="str">
        <f t="shared" si="106"/>
        <v>70160 TC</v>
      </c>
      <c r="B6782" s="164" t="s">
        <v>10919</v>
      </c>
      <c r="C6782" s="163" t="s">
        <v>126</v>
      </c>
      <c r="D6782" s="113" t="s">
        <v>1358</v>
      </c>
      <c r="F6782" t="s">
        <v>10920</v>
      </c>
      <c r="G6782" s="219">
        <v>0</v>
      </c>
      <c r="H6782" s="219">
        <v>0.88</v>
      </c>
      <c r="I6782" s="219" t="s">
        <v>37</v>
      </c>
      <c r="J6782" s="219">
        <v>0.01</v>
      </c>
      <c r="K6782" s="219">
        <v>0.89</v>
      </c>
      <c r="L6782" s="219" t="s">
        <v>37</v>
      </c>
      <c r="M6782" s="220" t="s">
        <v>583</v>
      </c>
    </row>
    <row r="6783" spans="1:13">
      <c r="A6783" s="106" t="str">
        <f t="shared" si="106"/>
        <v>70160 26</v>
      </c>
      <c r="B6783" s="164" t="s">
        <v>10919</v>
      </c>
      <c r="C6783" s="163">
        <v>26</v>
      </c>
      <c r="D6783" s="113" t="s">
        <v>1358</v>
      </c>
      <c r="F6783" t="s">
        <v>10920</v>
      </c>
      <c r="G6783" s="219">
        <v>0.17</v>
      </c>
      <c r="H6783" s="219">
        <v>0.06</v>
      </c>
      <c r="I6783" s="219">
        <v>0.06</v>
      </c>
      <c r="J6783" s="219">
        <v>0.01</v>
      </c>
      <c r="K6783" s="219">
        <v>0.24</v>
      </c>
      <c r="L6783" s="219">
        <v>0.24</v>
      </c>
      <c r="M6783" s="220" t="s">
        <v>583</v>
      </c>
    </row>
    <row r="6784" spans="1:13">
      <c r="A6784" s="106" t="str">
        <f t="shared" si="106"/>
        <v xml:space="preserve">70170 </v>
      </c>
      <c r="B6784" s="164" t="s">
        <v>10921</v>
      </c>
      <c r="C6784" s="163"/>
      <c r="D6784" s="113" t="s">
        <v>664</v>
      </c>
      <c r="F6784" t="s">
        <v>10922</v>
      </c>
      <c r="G6784" s="219">
        <v>0</v>
      </c>
      <c r="H6784" s="219">
        <v>0</v>
      </c>
      <c r="I6784" s="219" t="s">
        <v>37</v>
      </c>
      <c r="J6784" s="219">
        <v>0</v>
      </c>
      <c r="K6784" s="219">
        <v>0</v>
      </c>
      <c r="L6784" s="219" t="s">
        <v>37</v>
      </c>
      <c r="M6784" s="220" t="s">
        <v>583</v>
      </c>
    </row>
    <row r="6785" spans="1:13">
      <c r="A6785" s="106" t="str">
        <f t="shared" si="106"/>
        <v>70170 TC</v>
      </c>
      <c r="B6785" s="164" t="s">
        <v>10921</v>
      </c>
      <c r="C6785" s="163" t="s">
        <v>126</v>
      </c>
      <c r="D6785" s="113" t="s">
        <v>664</v>
      </c>
      <c r="F6785" t="s">
        <v>10922</v>
      </c>
      <c r="G6785" s="219">
        <v>0</v>
      </c>
      <c r="H6785" s="219">
        <v>0</v>
      </c>
      <c r="I6785" s="219" t="s">
        <v>37</v>
      </c>
      <c r="J6785" s="219">
        <v>0</v>
      </c>
      <c r="K6785" s="219">
        <v>0</v>
      </c>
      <c r="L6785" s="219" t="s">
        <v>37</v>
      </c>
      <c r="M6785" s="220" t="s">
        <v>583</v>
      </c>
    </row>
    <row r="6786" spans="1:13">
      <c r="A6786" s="106" t="str">
        <f t="shared" si="106"/>
        <v>70170 26</v>
      </c>
      <c r="B6786" s="164" t="s">
        <v>10921</v>
      </c>
      <c r="C6786" s="163">
        <v>26</v>
      </c>
      <c r="D6786" s="113" t="s">
        <v>1358</v>
      </c>
      <c r="F6786" t="s">
        <v>10922</v>
      </c>
      <c r="G6786" s="219">
        <v>0.3</v>
      </c>
      <c r="H6786" s="219">
        <v>0.11</v>
      </c>
      <c r="I6786" s="219">
        <v>0.11</v>
      </c>
      <c r="J6786" s="219">
        <v>0.02</v>
      </c>
      <c r="K6786" s="219">
        <v>0.43</v>
      </c>
      <c r="L6786" s="219">
        <v>0.43</v>
      </c>
      <c r="M6786" s="220" t="s">
        <v>583</v>
      </c>
    </row>
    <row r="6787" spans="1:13">
      <c r="A6787" s="106" t="str">
        <f t="shared" ref="A6787:A6850" si="107">B6787&amp;" "&amp;C6787</f>
        <v xml:space="preserve">70190 </v>
      </c>
      <c r="B6787" s="164" t="s">
        <v>10923</v>
      </c>
      <c r="C6787" s="163"/>
      <c r="D6787" s="113" t="s">
        <v>1358</v>
      </c>
      <c r="F6787" t="s">
        <v>10924</v>
      </c>
      <c r="G6787" s="219">
        <v>0.21</v>
      </c>
      <c r="H6787" s="219">
        <v>0.9</v>
      </c>
      <c r="I6787" s="219" t="s">
        <v>37</v>
      </c>
      <c r="J6787" s="219">
        <v>0.02</v>
      </c>
      <c r="K6787" s="219">
        <v>1.1299999999999999</v>
      </c>
      <c r="L6787" s="219" t="s">
        <v>37</v>
      </c>
      <c r="M6787" s="220" t="s">
        <v>583</v>
      </c>
    </row>
    <row r="6788" spans="1:13">
      <c r="A6788" s="106" t="str">
        <f t="shared" si="107"/>
        <v>70190 TC</v>
      </c>
      <c r="B6788" s="164" t="s">
        <v>10923</v>
      </c>
      <c r="C6788" s="163" t="s">
        <v>126</v>
      </c>
      <c r="D6788" s="113" t="s">
        <v>1358</v>
      </c>
      <c r="F6788" t="s">
        <v>10924</v>
      </c>
      <c r="G6788" s="219">
        <v>0</v>
      </c>
      <c r="H6788" s="219">
        <v>0.8</v>
      </c>
      <c r="I6788" s="219" t="s">
        <v>37</v>
      </c>
      <c r="J6788" s="219">
        <v>0.01</v>
      </c>
      <c r="K6788" s="219">
        <v>0.81</v>
      </c>
      <c r="L6788" s="219" t="s">
        <v>37</v>
      </c>
      <c r="M6788" s="220" t="s">
        <v>583</v>
      </c>
    </row>
    <row r="6789" spans="1:13">
      <c r="A6789" s="106" t="str">
        <f t="shared" si="107"/>
        <v>70190 26</v>
      </c>
      <c r="B6789" s="164" t="s">
        <v>10923</v>
      </c>
      <c r="C6789" s="163">
        <v>26</v>
      </c>
      <c r="D6789" s="113" t="s">
        <v>1358</v>
      </c>
      <c r="F6789" t="s">
        <v>10924</v>
      </c>
      <c r="G6789" s="219">
        <v>0.21</v>
      </c>
      <c r="H6789" s="219">
        <v>0.1</v>
      </c>
      <c r="I6789" s="219">
        <v>0.1</v>
      </c>
      <c r="J6789" s="219">
        <v>0.01</v>
      </c>
      <c r="K6789" s="219">
        <v>0.32</v>
      </c>
      <c r="L6789" s="219">
        <v>0.32</v>
      </c>
      <c r="M6789" s="220" t="s">
        <v>583</v>
      </c>
    </row>
    <row r="6790" spans="1:13">
      <c r="A6790" s="106" t="str">
        <f t="shared" si="107"/>
        <v xml:space="preserve">70200 </v>
      </c>
      <c r="B6790" s="164" t="s">
        <v>10925</v>
      </c>
      <c r="C6790" s="163"/>
      <c r="D6790" s="113" t="s">
        <v>1358</v>
      </c>
      <c r="F6790" t="s">
        <v>10924</v>
      </c>
      <c r="G6790" s="219">
        <v>0.28000000000000003</v>
      </c>
      <c r="H6790" s="219">
        <v>1.1399999999999999</v>
      </c>
      <c r="I6790" s="219" t="s">
        <v>37</v>
      </c>
      <c r="J6790" s="219">
        <v>0.02</v>
      </c>
      <c r="K6790" s="219">
        <v>1.44</v>
      </c>
      <c r="L6790" s="219" t="s">
        <v>37</v>
      </c>
      <c r="M6790" s="220" t="s">
        <v>583</v>
      </c>
    </row>
    <row r="6791" spans="1:13">
      <c r="A6791" s="106" t="str">
        <f t="shared" si="107"/>
        <v>70200 TC</v>
      </c>
      <c r="B6791" s="164" t="s">
        <v>10925</v>
      </c>
      <c r="C6791" s="163" t="s">
        <v>126</v>
      </c>
      <c r="D6791" s="113" t="s">
        <v>1358</v>
      </c>
      <c r="F6791" t="s">
        <v>10924</v>
      </c>
      <c r="G6791" s="219">
        <v>0</v>
      </c>
      <c r="H6791" s="219">
        <v>1.03</v>
      </c>
      <c r="I6791" s="219" t="s">
        <v>37</v>
      </c>
      <c r="J6791" s="219">
        <v>0.01</v>
      </c>
      <c r="K6791" s="219">
        <v>1.04</v>
      </c>
      <c r="L6791" s="219" t="s">
        <v>37</v>
      </c>
      <c r="M6791" s="220" t="s">
        <v>583</v>
      </c>
    </row>
    <row r="6792" spans="1:13">
      <c r="A6792" s="106" t="str">
        <f t="shared" si="107"/>
        <v>70200 26</v>
      </c>
      <c r="B6792" s="164" t="s">
        <v>10925</v>
      </c>
      <c r="C6792" s="163">
        <v>26</v>
      </c>
      <c r="D6792" s="113" t="s">
        <v>1358</v>
      </c>
      <c r="F6792" t="s">
        <v>10924</v>
      </c>
      <c r="G6792" s="219">
        <v>0.28000000000000003</v>
      </c>
      <c r="H6792" s="219">
        <v>0.11</v>
      </c>
      <c r="I6792" s="219">
        <v>0.11</v>
      </c>
      <c r="J6792" s="219">
        <v>0.01</v>
      </c>
      <c r="K6792" s="219">
        <v>0.4</v>
      </c>
      <c r="L6792" s="219">
        <v>0.4</v>
      </c>
      <c r="M6792" s="220" t="s">
        <v>583</v>
      </c>
    </row>
    <row r="6793" spans="1:13">
      <c r="A6793" s="106" t="str">
        <f t="shared" si="107"/>
        <v xml:space="preserve">70210 </v>
      </c>
      <c r="B6793" s="164" t="s">
        <v>10926</v>
      </c>
      <c r="C6793" s="163"/>
      <c r="D6793" s="113" t="s">
        <v>1358</v>
      </c>
      <c r="F6793" t="s">
        <v>10927</v>
      </c>
      <c r="G6793" s="219">
        <v>0.17</v>
      </c>
      <c r="H6793" s="219">
        <v>0.78</v>
      </c>
      <c r="I6793" s="219" t="s">
        <v>37</v>
      </c>
      <c r="J6793" s="219">
        <v>0.02</v>
      </c>
      <c r="K6793" s="219">
        <v>0.97</v>
      </c>
      <c r="L6793" s="219" t="s">
        <v>37</v>
      </c>
      <c r="M6793" s="220" t="s">
        <v>583</v>
      </c>
    </row>
    <row r="6794" spans="1:13">
      <c r="A6794" s="106" t="str">
        <f t="shared" si="107"/>
        <v>70210 TC</v>
      </c>
      <c r="B6794" s="164" t="s">
        <v>10926</v>
      </c>
      <c r="C6794" s="163" t="s">
        <v>126</v>
      </c>
      <c r="D6794" s="113" t="s">
        <v>1358</v>
      </c>
      <c r="F6794" t="s">
        <v>10927</v>
      </c>
      <c r="G6794" s="219">
        <v>0</v>
      </c>
      <c r="H6794" s="219">
        <v>0.71</v>
      </c>
      <c r="I6794" s="219" t="s">
        <v>37</v>
      </c>
      <c r="J6794" s="219">
        <v>0.01</v>
      </c>
      <c r="K6794" s="219">
        <v>0.72</v>
      </c>
      <c r="L6794" s="219" t="s">
        <v>37</v>
      </c>
      <c r="M6794" s="220" t="s">
        <v>583</v>
      </c>
    </row>
    <row r="6795" spans="1:13">
      <c r="A6795" s="106" t="str">
        <f t="shared" si="107"/>
        <v>70210 26</v>
      </c>
      <c r="B6795" s="164" t="s">
        <v>10926</v>
      </c>
      <c r="C6795" s="163">
        <v>26</v>
      </c>
      <c r="D6795" s="113" t="s">
        <v>1358</v>
      </c>
      <c r="F6795" t="s">
        <v>10927</v>
      </c>
      <c r="G6795" s="219">
        <v>0.17</v>
      </c>
      <c r="H6795" s="219">
        <v>7.0000000000000007E-2</v>
      </c>
      <c r="I6795" s="219">
        <v>7.0000000000000007E-2</v>
      </c>
      <c r="J6795" s="219">
        <v>0.01</v>
      </c>
      <c r="K6795" s="219">
        <v>0.25</v>
      </c>
      <c r="L6795" s="219">
        <v>0.25</v>
      </c>
      <c r="M6795" s="220" t="s">
        <v>583</v>
      </c>
    </row>
    <row r="6796" spans="1:13">
      <c r="A6796" s="106" t="str">
        <f t="shared" si="107"/>
        <v xml:space="preserve">70220 </v>
      </c>
      <c r="B6796" s="164" t="s">
        <v>10928</v>
      </c>
      <c r="C6796" s="163"/>
      <c r="D6796" s="113" t="s">
        <v>1358</v>
      </c>
      <c r="F6796" t="s">
        <v>10927</v>
      </c>
      <c r="G6796" s="219">
        <v>0.22</v>
      </c>
      <c r="H6796" s="219">
        <v>0.89</v>
      </c>
      <c r="I6796" s="219" t="s">
        <v>37</v>
      </c>
      <c r="J6796" s="219">
        <v>0.02</v>
      </c>
      <c r="K6796" s="219">
        <v>1.1299999999999999</v>
      </c>
      <c r="L6796" s="219" t="s">
        <v>37</v>
      </c>
      <c r="M6796" s="220" t="s">
        <v>583</v>
      </c>
    </row>
    <row r="6797" spans="1:13">
      <c r="A6797" s="106" t="str">
        <f t="shared" si="107"/>
        <v>70220 TC</v>
      </c>
      <c r="B6797" s="164" t="s">
        <v>10928</v>
      </c>
      <c r="C6797" s="163" t="s">
        <v>126</v>
      </c>
      <c r="D6797" s="113" t="s">
        <v>1358</v>
      </c>
      <c r="F6797" t="s">
        <v>10927</v>
      </c>
      <c r="G6797" s="219">
        <v>0</v>
      </c>
      <c r="H6797" s="219">
        <v>0.81</v>
      </c>
      <c r="I6797" s="219" t="s">
        <v>37</v>
      </c>
      <c r="J6797" s="219">
        <v>0.01</v>
      </c>
      <c r="K6797" s="219">
        <v>0.82</v>
      </c>
      <c r="L6797" s="219" t="s">
        <v>37</v>
      </c>
      <c r="M6797" s="220" t="s">
        <v>583</v>
      </c>
    </row>
    <row r="6798" spans="1:13">
      <c r="A6798" s="106" t="str">
        <f t="shared" si="107"/>
        <v>70220 26</v>
      </c>
      <c r="B6798" s="164" t="s">
        <v>10928</v>
      </c>
      <c r="C6798" s="163">
        <v>26</v>
      </c>
      <c r="D6798" s="113" t="s">
        <v>1358</v>
      </c>
      <c r="F6798" t="s">
        <v>10927</v>
      </c>
      <c r="G6798" s="219">
        <v>0.22</v>
      </c>
      <c r="H6798" s="219">
        <v>0.08</v>
      </c>
      <c r="I6798" s="219">
        <v>0.08</v>
      </c>
      <c r="J6798" s="219">
        <v>0.01</v>
      </c>
      <c r="K6798" s="219">
        <v>0.31</v>
      </c>
      <c r="L6798" s="219">
        <v>0.31</v>
      </c>
      <c r="M6798" s="220" t="s">
        <v>583</v>
      </c>
    </row>
    <row r="6799" spans="1:13">
      <c r="A6799" s="106" t="str">
        <f t="shared" si="107"/>
        <v xml:space="preserve">70240 </v>
      </c>
      <c r="B6799" s="164" t="s">
        <v>10929</v>
      </c>
      <c r="C6799" s="163"/>
      <c r="D6799" s="113" t="s">
        <v>1358</v>
      </c>
      <c r="F6799" t="s">
        <v>10930</v>
      </c>
      <c r="G6799" s="219">
        <v>0.19</v>
      </c>
      <c r="H6799" s="219">
        <v>0.78</v>
      </c>
      <c r="I6799" s="219" t="s">
        <v>37</v>
      </c>
      <c r="J6799" s="219">
        <v>0.02</v>
      </c>
      <c r="K6799" s="219">
        <v>0.99</v>
      </c>
      <c r="L6799" s="219" t="s">
        <v>37</v>
      </c>
      <c r="M6799" s="220" t="s">
        <v>583</v>
      </c>
    </row>
    <row r="6800" spans="1:13">
      <c r="A6800" s="106" t="str">
        <f t="shared" si="107"/>
        <v>70240 TC</v>
      </c>
      <c r="B6800" s="164" t="s">
        <v>10929</v>
      </c>
      <c r="C6800" s="163" t="s">
        <v>126</v>
      </c>
      <c r="D6800" s="113" t="s">
        <v>1358</v>
      </c>
      <c r="F6800" t="s">
        <v>10930</v>
      </c>
      <c r="G6800" s="219">
        <v>0</v>
      </c>
      <c r="H6800" s="219">
        <v>0.71</v>
      </c>
      <c r="I6800" s="219" t="s">
        <v>37</v>
      </c>
      <c r="J6800" s="219">
        <v>0.01</v>
      </c>
      <c r="K6800" s="219">
        <v>0.72</v>
      </c>
      <c r="L6800" s="219" t="s">
        <v>37</v>
      </c>
      <c r="M6800" s="220" t="s">
        <v>583</v>
      </c>
    </row>
    <row r="6801" spans="1:13">
      <c r="A6801" s="106" t="str">
        <f t="shared" si="107"/>
        <v>70240 26</v>
      </c>
      <c r="B6801" s="164" t="s">
        <v>10929</v>
      </c>
      <c r="C6801" s="163">
        <v>26</v>
      </c>
      <c r="D6801" s="113" t="s">
        <v>1358</v>
      </c>
      <c r="F6801" t="s">
        <v>10930</v>
      </c>
      <c r="G6801" s="219">
        <v>0.19</v>
      </c>
      <c r="H6801" s="219">
        <v>7.0000000000000007E-2</v>
      </c>
      <c r="I6801" s="219">
        <v>7.0000000000000007E-2</v>
      </c>
      <c r="J6801" s="219">
        <v>0.01</v>
      </c>
      <c r="K6801" s="219">
        <v>0.27</v>
      </c>
      <c r="L6801" s="219">
        <v>0.27</v>
      </c>
      <c r="M6801" s="220" t="s">
        <v>583</v>
      </c>
    </row>
    <row r="6802" spans="1:13">
      <c r="A6802" s="106" t="str">
        <f t="shared" si="107"/>
        <v xml:space="preserve">70250 </v>
      </c>
      <c r="B6802" s="164" t="s">
        <v>10931</v>
      </c>
      <c r="C6802" s="163"/>
      <c r="D6802" s="113" t="s">
        <v>1358</v>
      </c>
      <c r="F6802" t="s">
        <v>10932</v>
      </c>
      <c r="G6802" s="219">
        <v>0.18</v>
      </c>
      <c r="H6802" s="219">
        <v>0.89</v>
      </c>
      <c r="I6802" s="219" t="s">
        <v>37</v>
      </c>
      <c r="J6802" s="219">
        <v>0.02</v>
      </c>
      <c r="K6802" s="219">
        <v>1.0900000000000001</v>
      </c>
      <c r="L6802" s="219" t="s">
        <v>37</v>
      </c>
      <c r="M6802" s="220" t="s">
        <v>583</v>
      </c>
    </row>
    <row r="6803" spans="1:13">
      <c r="A6803" s="106" t="str">
        <f t="shared" si="107"/>
        <v>70250 TC</v>
      </c>
      <c r="B6803" s="164" t="s">
        <v>10931</v>
      </c>
      <c r="C6803" s="163" t="s">
        <v>126</v>
      </c>
      <c r="D6803" s="113" t="s">
        <v>1358</v>
      </c>
      <c r="F6803" t="s">
        <v>10932</v>
      </c>
      <c r="G6803" s="219">
        <v>0</v>
      </c>
      <c r="H6803" s="219">
        <v>0.82</v>
      </c>
      <c r="I6803" s="219" t="s">
        <v>37</v>
      </c>
      <c r="J6803" s="219">
        <v>0.01</v>
      </c>
      <c r="K6803" s="219">
        <v>0.83</v>
      </c>
      <c r="L6803" s="219" t="s">
        <v>37</v>
      </c>
      <c r="M6803" s="220" t="s">
        <v>583</v>
      </c>
    </row>
    <row r="6804" spans="1:13">
      <c r="A6804" s="106" t="str">
        <f t="shared" si="107"/>
        <v>70250 26</v>
      </c>
      <c r="B6804" s="164" t="s">
        <v>10931</v>
      </c>
      <c r="C6804" s="163">
        <v>26</v>
      </c>
      <c r="D6804" s="113" t="s">
        <v>1358</v>
      </c>
      <c r="F6804" t="s">
        <v>10932</v>
      </c>
      <c r="G6804" s="219">
        <v>0.18</v>
      </c>
      <c r="H6804" s="219">
        <v>7.0000000000000007E-2</v>
      </c>
      <c r="I6804" s="219">
        <v>7.0000000000000007E-2</v>
      </c>
      <c r="J6804" s="219">
        <v>0.01</v>
      </c>
      <c r="K6804" s="219">
        <v>0.26</v>
      </c>
      <c r="L6804" s="219">
        <v>0.26</v>
      </c>
      <c r="M6804" s="220" t="s">
        <v>583</v>
      </c>
    </row>
    <row r="6805" spans="1:13">
      <c r="A6805" s="106" t="str">
        <f t="shared" si="107"/>
        <v xml:space="preserve">70260 </v>
      </c>
      <c r="B6805" s="164" t="s">
        <v>10933</v>
      </c>
      <c r="C6805" s="163"/>
      <c r="D6805" s="113" t="s">
        <v>1358</v>
      </c>
      <c r="F6805" t="s">
        <v>10932</v>
      </c>
      <c r="G6805" s="219">
        <v>0.28000000000000003</v>
      </c>
      <c r="H6805" s="219">
        <v>1.04</v>
      </c>
      <c r="I6805" s="219" t="s">
        <v>37</v>
      </c>
      <c r="J6805" s="219">
        <v>0.02</v>
      </c>
      <c r="K6805" s="219">
        <v>1.34</v>
      </c>
      <c r="L6805" s="219" t="s">
        <v>37</v>
      </c>
      <c r="M6805" s="220" t="s">
        <v>583</v>
      </c>
    </row>
    <row r="6806" spans="1:13">
      <c r="A6806" s="106" t="str">
        <f t="shared" si="107"/>
        <v>70260 TC</v>
      </c>
      <c r="B6806" s="164" t="s">
        <v>10933</v>
      </c>
      <c r="C6806" s="163" t="s">
        <v>126</v>
      </c>
      <c r="D6806" s="113" t="s">
        <v>1358</v>
      </c>
      <c r="F6806" t="s">
        <v>10932</v>
      </c>
      <c r="G6806" s="219">
        <v>0</v>
      </c>
      <c r="H6806" s="219">
        <v>0.93</v>
      </c>
      <c r="I6806" s="219" t="s">
        <v>37</v>
      </c>
      <c r="J6806" s="219">
        <v>0.01</v>
      </c>
      <c r="K6806" s="219">
        <v>0.94</v>
      </c>
      <c r="L6806" s="219" t="s">
        <v>37</v>
      </c>
      <c r="M6806" s="220" t="s">
        <v>583</v>
      </c>
    </row>
    <row r="6807" spans="1:13">
      <c r="A6807" s="106" t="str">
        <f t="shared" si="107"/>
        <v>70260 26</v>
      </c>
      <c r="B6807" s="164" t="s">
        <v>10933</v>
      </c>
      <c r="C6807" s="163">
        <v>26</v>
      </c>
      <c r="D6807" s="113" t="s">
        <v>1358</v>
      </c>
      <c r="F6807" t="s">
        <v>10932</v>
      </c>
      <c r="G6807" s="219">
        <v>0.28000000000000003</v>
      </c>
      <c r="H6807" s="219">
        <v>0.11</v>
      </c>
      <c r="I6807" s="219">
        <v>0.11</v>
      </c>
      <c r="J6807" s="219">
        <v>0.01</v>
      </c>
      <c r="K6807" s="219">
        <v>0.4</v>
      </c>
      <c r="L6807" s="219">
        <v>0.4</v>
      </c>
      <c r="M6807" s="220" t="s">
        <v>583</v>
      </c>
    </row>
    <row r="6808" spans="1:13">
      <c r="A6808" s="106" t="str">
        <f t="shared" si="107"/>
        <v xml:space="preserve">70300 </v>
      </c>
      <c r="B6808" s="164" t="s">
        <v>10934</v>
      </c>
      <c r="C6808" s="163"/>
      <c r="D6808" s="113" t="s">
        <v>1358</v>
      </c>
      <c r="F6808" t="s">
        <v>10935</v>
      </c>
      <c r="G6808" s="219">
        <v>0.1</v>
      </c>
      <c r="H6808" s="219">
        <v>0.27</v>
      </c>
      <c r="I6808" s="219" t="s">
        <v>37</v>
      </c>
      <c r="J6808" s="219">
        <v>0.02</v>
      </c>
      <c r="K6808" s="219">
        <v>0.39</v>
      </c>
      <c r="L6808" s="219" t="s">
        <v>37</v>
      </c>
      <c r="M6808" s="220" t="s">
        <v>583</v>
      </c>
    </row>
    <row r="6809" spans="1:13">
      <c r="A6809" s="106" t="str">
        <f t="shared" si="107"/>
        <v>70300 TC</v>
      </c>
      <c r="B6809" s="164" t="s">
        <v>10934</v>
      </c>
      <c r="C6809" s="163" t="s">
        <v>126</v>
      </c>
      <c r="D6809" s="113" t="s">
        <v>1358</v>
      </c>
      <c r="F6809" t="s">
        <v>10935</v>
      </c>
      <c r="G6809" s="219">
        <v>0</v>
      </c>
      <c r="H6809" s="219">
        <v>0.23</v>
      </c>
      <c r="I6809" s="219" t="s">
        <v>37</v>
      </c>
      <c r="J6809" s="219">
        <v>0.01</v>
      </c>
      <c r="K6809" s="219">
        <v>0.24</v>
      </c>
      <c r="L6809" s="219" t="s">
        <v>37</v>
      </c>
      <c r="M6809" s="220" t="s">
        <v>583</v>
      </c>
    </row>
    <row r="6810" spans="1:13">
      <c r="A6810" s="106" t="str">
        <f t="shared" si="107"/>
        <v>70300 26</v>
      </c>
      <c r="B6810" s="164" t="s">
        <v>10934</v>
      </c>
      <c r="C6810" s="163">
        <v>26</v>
      </c>
      <c r="D6810" s="113" t="s">
        <v>1358</v>
      </c>
      <c r="F6810" t="s">
        <v>10935</v>
      </c>
      <c r="G6810" s="219">
        <v>0.1</v>
      </c>
      <c r="H6810" s="219">
        <v>0.04</v>
      </c>
      <c r="I6810" s="219">
        <v>0.04</v>
      </c>
      <c r="J6810" s="219">
        <v>0.01</v>
      </c>
      <c r="K6810" s="219">
        <v>0.15</v>
      </c>
      <c r="L6810" s="219">
        <v>0.15</v>
      </c>
      <c r="M6810" s="220" t="s">
        <v>583</v>
      </c>
    </row>
    <row r="6811" spans="1:13">
      <c r="A6811" s="106" t="str">
        <f t="shared" si="107"/>
        <v xml:space="preserve">70310 </v>
      </c>
      <c r="B6811" s="164" t="s">
        <v>10936</v>
      </c>
      <c r="C6811" s="163"/>
      <c r="D6811" s="113" t="s">
        <v>1358</v>
      </c>
      <c r="F6811" t="s">
        <v>10935</v>
      </c>
      <c r="G6811" s="219">
        <v>0.16</v>
      </c>
      <c r="H6811" s="219">
        <v>1.04</v>
      </c>
      <c r="I6811" s="219" t="s">
        <v>37</v>
      </c>
      <c r="J6811" s="219">
        <v>0.02</v>
      </c>
      <c r="K6811" s="219">
        <v>1.22</v>
      </c>
      <c r="L6811" s="219" t="s">
        <v>37</v>
      </c>
      <c r="M6811" s="220" t="s">
        <v>583</v>
      </c>
    </row>
    <row r="6812" spans="1:13">
      <c r="A6812" s="106" t="str">
        <f t="shared" si="107"/>
        <v>70310 TC</v>
      </c>
      <c r="B6812" s="164" t="s">
        <v>10936</v>
      </c>
      <c r="C6812" s="163" t="s">
        <v>126</v>
      </c>
      <c r="D6812" s="113" t="s">
        <v>1358</v>
      </c>
      <c r="F6812" t="s">
        <v>10935</v>
      </c>
      <c r="G6812" s="219">
        <v>0</v>
      </c>
      <c r="H6812" s="219">
        <v>0.97</v>
      </c>
      <c r="I6812" s="219" t="s">
        <v>37</v>
      </c>
      <c r="J6812" s="219">
        <v>0.01</v>
      </c>
      <c r="K6812" s="219">
        <v>0.98</v>
      </c>
      <c r="L6812" s="219" t="s">
        <v>37</v>
      </c>
      <c r="M6812" s="220" t="s">
        <v>583</v>
      </c>
    </row>
    <row r="6813" spans="1:13">
      <c r="A6813" s="106" t="str">
        <f t="shared" si="107"/>
        <v>70310 26</v>
      </c>
      <c r="B6813" s="164" t="s">
        <v>10936</v>
      </c>
      <c r="C6813" s="163">
        <v>26</v>
      </c>
      <c r="D6813" s="113" t="s">
        <v>1358</v>
      </c>
      <c r="F6813" t="s">
        <v>10935</v>
      </c>
      <c r="G6813" s="219">
        <v>0.16</v>
      </c>
      <c r="H6813" s="219">
        <v>7.0000000000000007E-2</v>
      </c>
      <c r="I6813" s="219">
        <v>7.0000000000000007E-2</v>
      </c>
      <c r="J6813" s="219">
        <v>0.01</v>
      </c>
      <c r="K6813" s="219">
        <v>0.24</v>
      </c>
      <c r="L6813" s="219">
        <v>0.24</v>
      </c>
      <c r="M6813" s="220" t="s">
        <v>583</v>
      </c>
    </row>
    <row r="6814" spans="1:13">
      <c r="A6814" s="106" t="str">
        <f t="shared" si="107"/>
        <v xml:space="preserve">70320 </v>
      </c>
      <c r="B6814" s="164" t="s">
        <v>10937</v>
      </c>
      <c r="C6814" s="163"/>
      <c r="D6814" s="113" t="s">
        <v>1358</v>
      </c>
      <c r="F6814" t="s">
        <v>10938</v>
      </c>
      <c r="G6814" s="219">
        <v>0.22</v>
      </c>
      <c r="H6814" s="219">
        <v>1.36</v>
      </c>
      <c r="I6814" s="219" t="s">
        <v>37</v>
      </c>
      <c r="J6814" s="219">
        <v>0.02</v>
      </c>
      <c r="K6814" s="219">
        <v>1.6</v>
      </c>
      <c r="L6814" s="219" t="s">
        <v>37</v>
      </c>
      <c r="M6814" s="220" t="s">
        <v>583</v>
      </c>
    </row>
    <row r="6815" spans="1:13">
      <c r="A6815" s="106" t="str">
        <f t="shared" si="107"/>
        <v>70320 TC</v>
      </c>
      <c r="B6815" s="164" t="s">
        <v>10937</v>
      </c>
      <c r="C6815" s="163" t="s">
        <v>126</v>
      </c>
      <c r="D6815" s="113" t="s">
        <v>1358</v>
      </c>
      <c r="F6815" t="s">
        <v>10938</v>
      </c>
      <c r="G6815" s="219">
        <v>0</v>
      </c>
      <c r="H6815" s="219">
        <v>1.27</v>
      </c>
      <c r="I6815" s="219" t="s">
        <v>37</v>
      </c>
      <c r="J6815" s="219">
        <v>0.01</v>
      </c>
      <c r="K6815" s="219">
        <v>1.28</v>
      </c>
      <c r="L6815" s="219" t="s">
        <v>37</v>
      </c>
      <c r="M6815" s="220" t="s">
        <v>583</v>
      </c>
    </row>
    <row r="6816" spans="1:13">
      <c r="A6816" s="106" t="str">
        <f t="shared" si="107"/>
        <v>70320 26</v>
      </c>
      <c r="B6816" s="164" t="s">
        <v>10937</v>
      </c>
      <c r="C6816" s="163">
        <v>26</v>
      </c>
      <c r="D6816" s="113" t="s">
        <v>1358</v>
      </c>
      <c r="F6816" t="s">
        <v>10938</v>
      </c>
      <c r="G6816" s="219">
        <v>0.22</v>
      </c>
      <c r="H6816" s="219">
        <v>0.09</v>
      </c>
      <c r="I6816" s="219">
        <v>0.09</v>
      </c>
      <c r="J6816" s="219">
        <v>0.01</v>
      </c>
      <c r="K6816" s="219">
        <v>0.32</v>
      </c>
      <c r="L6816" s="219">
        <v>0.32</v>
      </c>
      <c r="M6816" s="220" t="s">
        <v>583</v>
      </c>
    </row>
    <row r="6817" spans="1:13">
      <c r="A6817" s="106" t="str">
        <f t="shared" si="107"/>
        <v xml:space="preserve">70328 </v>
      </c>
      <c r="B6817" s="164" t="s">
        <v>10939</v>
      </c>
      <c r="C6817" s="163"/>
      <c r="D6817" s="113" t="s">
        <v>1358</v>
      </c>
      <c r="F6817" t="s">
        <v>10940</v>
      </c>
      <c r="G6817" s="219">
        <v>0.18</v>
      </c>
      <c r="H6817" s="219">
        <v>0.84</v>
      </c>
      <c r="I6817" s="219" t="s">
        <v>37</v>
      </c>
      <c r="J6817" s="219">
        <v>0.02</v>
      </c>
      <c r="K6817" s="219">
        <v>1.04</v>
      </c>
      <c r="L6817" s="219" t="s">
        <v>37</v>
      </c>
      <c r="M6817" s="220" t="s">
        <v>583</v>
      </c>
    </row>
    <row r="6818" spans="1:13">
      <c r="A6818" s="106" t="str">
        <f t="shared" si="107"/>
        <v>70328 TC</v>
      </c>
      <c r="B6818" s="164" t="s">
        <v>10939</v>
      </c>
      <c r="C6818" s="163" t="s">
        <v>126</v>
      </c>
      <c r="D6818" s="113" t="s">
        <v>1358</v>
      </c>
      <c r="F6818" t="s">
        <v>10940</v>
      </c>
      <c r="G6818" s="219">
        <v>0</v>
      </c>
      <c r="H6818" s="219">
        <v>0.77</v>
      </c>
      <c r="I6818" s="219" t="s">
        <v>37</v>
      </c>
      <c r="J6818" s="219">
        <v>0.01</v>
      </c>
      <c r="K6818" s="219">
        <v>0.78</v>
      </c>
      <c r="L6818" s="219" t="s">
        <v>37</v>
      </c>
      <c r="M6818" s="220" t="s">
        <v>583</v>
      </c>
    </row>
    <row r="6819" spans="1:13">
      <c r="A6819" s="106" t="str">
        <f t="shared" si="107"/>
        <v>70328 26</v>
      </c>
      <c r="B6819" s="164" t="s">
        <v>10939</v>
      </c>
      <c r="C6819" s="163">
        <v>26</v>
      </c>
      <c r="D6819" s="113" t="s">
        <v>1358</v>
      </c>
      <c r="F6819" t="s">
        <v>10940</v>
      </c>
      <c r="G6819" s="219">
        <v>0.18</v>
      </c>
      <c r="H6819" s="219">
        <v>7.0000000000000007E-2</v>
      </c>
      <c r="I6819" s="219">
        <v>7.0000000000000007E-2</v>
      </c>
      <c r="J6819" s="219">
        <v>0.01</v>
      </c>
      <c r="K6819" s="219">
        <v>0.26</v>
      </c>
      <c r="L6819" s="219">
        <v>0.26</v>
      </c>
      <c r="M6819" s="220" t="s">
        <v>583</v>
      </c>
    </row>
    <row r="6820" spans="1:13">
      <c r="A6820" s="106" t="str">
        <f t="shared" si="107"/>
        <v xml:space="preserve">70330 </v>
      </c>
      <c r="B6820" s="164" t="s">
        <v>10941</v>
      </c>
      <c r="C6820" s="163"/>
      <c r="D6820" s="113" t="s">
        <v>1358</v>
      </c>
      <c r="F6820" t="s">
        <v>10942</v>
      </c>
      <c r="G6820" s="219">
        <v>0.24</v>
      </c>
      <c r="H6820" s="219">
        <v>1.33</v>
      </c>
      <c r="I6820" s="219" t="s">
        <v>37</v>
      </c>
      <c r="J6820" s="219">
        <v>0.02</v>
      </c>
      <c r="K6820" s="219">
        <v>1.59</v>
      </c>
      <c r="L6820" s="219" t="s">
        <v>37</v>
      </c>
      <c r="M6820" s="220" t="s">
        <v>583</v>
      </c>
    </row>
    <row r="6821" spans="1:13">
      <c r="A6821" s="106" t="str">
        <f t="shared" si="107"/>
        <v>70330 TC</v>
      </c>
      <c r="B6821" s="164" t="s">
        <v>10941</v>
      </c>
      <c r="C6821" s="163" t="s">
        <v>126</v>
      </c>
      <c r="D6821" s="113" t="s">
        <v>1358</v>
      </c>
      <c r="F6821" t="s">
        <v>10942</v>
      </c>
      <c r="G6821" s="219">
        <v>0</v>
      </c>
      <c r="H6821" s="219">
        <v>1.24</v>
      </c>
      <c r="I6821" s="219" t="s">
        <v>37</v>
      </c>
      <c r="J6821" s="219">
        <v>0.01</v>
      </c>
      <c r="K6821" s="219">
        <v>1.25</v>
      </c>
      <c r="L6821" s="219" t="s">
        <v>37</v>
      </c>
      <c r="M6821" s="220" t="s">
        <v>583</v>
      </c>
    </row>
    <row r="6822" spans="1:13">
      <c r="A6822" s="106" t="str">
        <f t="shared" si="107"/>
        <v>70330 26</v>
      </c>
      <c r="B6822" s="164" t="s">
        <v>10941</v>
      </c>
      <c r="C6822" s="163">
        <v>26</v>
      </c>
      <c r="D6822" s="113" t="s">
        <v>1358</v>
      </c>
      <c r="F6822" t="s">
        <v>10942</v>
      </c>
      <c r="G6822" s="219">
        <v>0.24</v>
      </c>
      <c r="H6822" s="219">
        <v>0.09</v>
      </c>
      <c r="I6822" s="219">
        <v>0.09</v>
      </c>
      <c r="J6822" s="219">
        <v>0.01</v>
      </c>
      <c r="K6822" s="219">
        <v>0.34</v>
      </c>
      <c r="L6822" s="219">
        <v>0.34</v>
      </c>
      <c r="M6822" s="220" t="s">
        <v>583</v>
      </c>
    </row>
    <row r="6823" spans="1:13">
      <c r="A6823" s="106" t="str">
        <f t="shared" si="107"/>
        <v xml:space="preserve">70332 </v>
      </c>
      <c r="B6823" s="164" t="s">
        <v>10943</v>
      </c>
      <c r="C6823" s="163"/>
      <c r="D6823" s="113" t="s">
        <v>1358</v>
      </c>
      <c r="F6823" t="s">
        <v>10940</v>
      </c>
      <c r="G6823" s="219">
        <v>0.54</v>
      </c>
      <c r="H6823" s="219">
        <v>1.9</v>
      </c>
      <c r="I6823" s="219" t="s">
        <v>37</v>
      </c>
      <c r="J6823" s="219">
        <v>0.04</v>
      </c>
      <c r="K6823" s="219">
        <v>2.48</v>
      </c>
      <c r="L6823" s="219" t="s">
        <v>37</v>
      </c>
      <c r="M6823" s="220" t="s">
        <v>583</v>
      </c>
    </row>
    <row r="6824" spans="1:13">
      <c r="A6824" s="106" t="str">
        <f t="shared" si="107"/>
        <v>70332 TC</v>
      </c>
      <c r="B6824" s="164" t="s">
        <v>10943</v>
      </c>
      <c r="C6824" s="163" t="s">
        <v>126</v>
      </c>
      <c r="D6824" s="113" t="s">
        <v>1358</v>
      </c>
      <c r="F6824" t="s">
        <v>10940</v>
      </c>
      <c r="G6824" s="219">
        <v>0</v>
      </c>
      <c r="H6824" s="219">
        <v>1.71</v>
      </c>
      <c r="I6824" s="219" t="s">
        <v>37</v>
      </c>
      <c r="J6824" s="219">
        <v>0.01</v>
      </c>
      <c r="K6824" s="219">
        <v>1.72</v>
      </c>
      <c r="L6824" s="219" t="s">
        <v>37</v>
      </c>
      <c r="M6824" s="220" t="s">
        <v>583</v>
      </c>
    </row>
    <row r="6825" spans="1:13">
      <c r="A6825" s="106" t="str">
        <f t="shared" si="107"/>
        <v>70332 26</v>
      </c>
      <c r="B6825" s="164" t="s">
        <v>10943</v>
      </c>
      <c r="C6825" s="163">
        <v>26</v>
      </c>
      <c r="D6825" s="113" t="s">
        <v>1358</v>
      </c>
      <c r="F6825" t="s">
        <v>10940</v>
      </c>
      <c r="G6825" s="219">
        <v>0.54</v>
      </c>
      <c r="H6825" s="219">
        <v>0.19</v>
      </c>
      <c r="I6825" s="219">
        <v>0.19</v>
      </c>
      <c r="J6825" s="219">
        <v>0.03</v>
      </c>
      <c r="K6825" s="219">
        <v>0.76</v>
      </c>
      <c r="L6825" s="219">
        <v>0.76</v>
      </c>
      <c r="M6825" s="220" t="s">
        <v>583</v>
      </c>
    </row>
    <row r="6826" spans="1:13">
      <c r="A6826" s="106" t="str">
        <f t="shared" si="107"/>
        <v xml:space="preserve">70336 </v>
      </c>
      <c r="B6826" s="164" t="s">
        <v>10944</v>
      </c>
      <c r="C6826" s="163"/>
      <c r="D6826" s="113" t="s">
        <v>1358</v>
      </c>
      <c r="F6826" t="s">
        <v>10945</v>
      </c>
      <c r="G6826" s="219">
        <v>1.48</v>
      </c>
      <c r="H6826" s="219">
        <v>6.57</v>
      </c>
      <c r="I6826" s="219" t="s">
        <v>37</v>
      </c>
      <c r="J6826" s="219">
        <v>0.1</v>
      </c>
      <c r="K6826" s="219">
        <v>8.15</v>
      </c>
      <c r="L6826" s="219" t="s">
        <v>37</v>
      </c>
      <c r="M6826" s="220" t="s">
        <v>583</v>
      </c>
    </row>
    <row r="6827" spans="1:13">
      <c r="A6827" s="106" t="str">
        <f t="shared" si="107"/>
        <v>70336 TC</v>
      </c>
      <c r="B6827" s="164" t="s">
        <v>10944</v>
      </c>
      <c r="C6827" s="163" t="s">
        <v>126</v>
      </c>
      <c r="D6827" s="113" t="s">
        <v>1358</v>
      </c>
      <c r="F6827" t="s">
        <v>10945</v>
      </c>
      <c r="G6827" s="219">
        <v>0</v>
      </c>
      <c r="H6827" s="219">
        <v>6.06</v>
      </c>
      <c r="I6827" s="219" t="s">
        <v>37</v>
      </c>
      <c r="J6827" s="219">
        <v>0.02</v>
      </c>
      <c r="K6827" s="219">
        <v>6.08</v>
      </c>
      <c r="L6827" s="219" t="s">
        <v>37</v>
      </c>
      <c r="M6827" s="220" t="s">
        <v>583</v>
      </c>
    </row>
    <row r="6828" spans="1:13">
      <c r="A6828" s="106" t="str">
        <f t="shared" si="107"/>
        <v>70336 26</v>
      </c>
      <c r="B6828" s="164" t="s">
        <v>10944</v>
      </c>
      <c r="C6828" s="163">
        <v>26</v>
      </c>
      <c r="D6828" s="113" t="s">
        <v>1358</v>
      </c>
      <c r="F6828" t="s">
        <v>10945</v>
      </c>
      <c r="G6828" s="219">
        <v>1.48</v>
      </c>
      <c r="H6828" s="219">
        <v>0.51</v>
      </c>
      <c r="I6828" s="219">
        <v>0.51</v>
      </c>
      <c r="J6828" s="219">
        <v>0.08</v>
      </c>
      <c r="K6828" s="219">
        <v>2.0699999999999998</v>
      </c>
      <c r="L6828" s="219">
        <v>2.0699999999999998</v>
      </c>
      <c r="M6828" s="220" t="s">
        <v>583</v>
      </c>
    </row>
    <row r="6829" spans="1:13">
      <c r="A6829" s="106" t="str">
        <f t="shared" si="107"/>
        <v xml:space="preserve">70350 </v>
      </c>
      <c r="B6829" s="164" t="s">
        <v>10946</v>
      </c>
      <c r="C6829" s="163"/>
      <c r="D6829" s="113" t="s">
        <v>1358</v>
      </c>
      <c r="F6829" t="s">
        <v>10947</v>
      </c>
      <c r="G6829" s="219">
        <v>0.17</v>
      </c>
      <c r="H6829" s="219">
        <v>0.31</v>
      </c>
      <c r="I6829" s="219" t="s">
        <v>37</v>
      </c>
      <c r="J6829" s="219">
        <v>0.02</v>
      </c>
      <c r="K6829" s="219">
        <v>0.5</v>
      </c>
      <c r="L6829" s="219" t="s">
        <v>37</v>
      </c>
      <c r="M6829" s="220" t="s">
        <v>583</v>
      </c>
    </row>
    <row r="6830" spans="1:13">
      <c r="A6830" s="106" t="str">
        <f t="shared" si="107"/>
        <v>70350 TC</v>
      </c>
      <c r="B6830" s="164" t="s">
        <v>10946</v>
      </c>
      <c r="C6830" s="163" t="s">
        <v>126</v>
      </c>
      <c r="D6830" s="113" t="s">
        <v>1358</v>
      </c>
      <c r="F6830" t="s">
        <v>10947</v>
      </c>
      <c r="G6830" s="219">
        <v>0</v>
      </c>
      <c r="H6830" s="219">
        <v>0.24</v>
      </c>
      <c r="I6830" s="219" t="s">
        <v>37</v>
      </c>
      <c r="J6830" s="219">
        <v>0.01</v>
      </c>
      <c r="K6830" s="219">
        <v>0.25</v>
      </c>
      <c r="L6830" s="219" t="s">
        <v>37</v>
      </c>
      <c r="M6830" s="220" t="s">
        <v>583</v>
      </c>
    </row>
    <row r="6831" spans="1:13">
      <c r="A6831" s="106" t="str">
        <f t="shared" si="107"/>
        <v>70350 26</v>
      </c>
      <c r="B6831" s="164" t="s">
        <v>10946</v>
      </c>
      <c r="C6831" s="163">
        <v>26</v>
      </c>
      <c r="D6831" s="113" t="s">
        <v>1358</v>
      </c>
      <c r="F6831" t="s">
        <v>10947</v>
      </c>
      <c r="G6831" s="219">
        <v>0.17</v>
      </c>
      <c r="H6831" s="219">
        <v>7.0000000000000007E-2</v>
      </c>
      <c r="I6831" s="219">
        <v>7.0000000000000007E-2</v>
      </c>
      <c r="J6831" s="219">
        <v>0.01</v>
      </c>
      <c r="K6831" s="219">
        <v>0.25</v>
      </c>
      <c r="L6831" s="219">
        <v>0.25</v>
      </c>
      <c r="M6831" s="220" t="s">
        <v>583</v>
      </c>
    </row>
    <row r="6832" spans="1:13">
      <c r="A6832" s="106" t="str">
        <f t="shared" si="107"/>
        <v xml:space="preserve">70355 </v>
      </c>
      <c r="B6832" s="164" t="s">
        <v>10948</v>
      </c>
      <c r="C6832" s="163"/>
      <c r="D6832" s="113" t="s">
        <v>1358</v>
      </c>
      <c r="F6832" t="s">
        <v>10949</v>
      </c>
      <c r="G6832" s="219">
        <v>0.2</v>
      </c>
      <c r="H6832" s="219">
        <v>0.33</v>
      </c>
      <c r="I6832" s="219" t="s">
        <v>37</v>
      </c>
      <c r="J6832" s="219">
        <v>0.02</v>
      </c>
      <c r="K6832" s="219">
        <v>0.55000000000000004</v>
      </c>
      <c r="L6832" s="219" t="s">
        <v>37</v>
      </c>
      <c r="M6832" s="220" t="s">
        <v>583</v>
      </c>
    </row>
    <row r="6833" spans="1:13">
      <c r="A6833" s="106" t="str">
        <f t="shared" si="107"/>
        <v>70355 TC</v>
      </c>
      <c r="B6833" s="164" t="s">
        <v>10948</v>
      </c>
      <c r="C6833" s="163" t="s">
        <v>126</v>
      </c>
      <c r="D6833" s="113" t="s">
        <v>1358</v>
      </c>
      <c r="F6833" t="s">
        <v>10949</v>
      </c>
      <c r="G6833" s="219">
        <v>0</v>
      </c>
      <c r="H6833" s="219">
        <v>0.25</v>
      </c>
      <c r="I6833" s="219" t="s">
        <v>37</v>
      </c>
      <c r="J6833" s="219">
        <v>0.01</v>
      </c>
      <c r="K6833" s="219">
        <v>0.26</v>
      </c>
      <c r="L6833" s="219" t="s">
        <v>37</v>
      </c>
      <c r="M6833" s="220" t="s">
        <v>583</v>
      </c>
    </row>
    <row r="6834" spans="1:13">
      <c r="A6834" s="106" t="str">
        <f t="shared" si="107"/>
        <v>70355 26</v>
      </c>
      <c r="B6834" s="164" t="s">
        <v>10948</v>
      </c>
      <c r="C6834" s="163">
        <v>26</v>
      </c>
      <c r="D6834" s="113" t="s">
        <v>1358</v>
      </c>
      <c r="F6834" t="s">
        <v>10949</v>
      </c>
      <c r="G6834" s="219">
        <v>0.2</v>
      </c>
      <c r="H6834" s="219">
        <v>0.08</v>
      </c>
      <c r="I6834" s="219">
        <v>0.08</v>
      </c>
      <c r="J6834" s="219">
        <v>0.01</v>
      </c>
      <c r="K6834" s="219">
        <v>0.28999999999999998</v>
      </c>
      <c r="L6834" s="219">
        <v>0.28999999999999998</v>
      </c>
      <c r="M6834" s="220" t="s">
        <v>583</v>
      </c>
    </row>
    <row r="6835" spans="1:13">
      <c r="A6835" s="106" t="str">
        <f t="shared" si="107"/>
        <v xml:space="preserve">70360 </v>
      </c>
      <c r="B6835" s="164" t="s">
        <v>10950</v>
      </c>
      <c r="C6835" s="163"/>
      <c r="D6835" s="113" t="s">
        <v>1358</v>
      </c>
      <c r="F6835" t="s">
        <v>10951</v>
      </c>
      <c r="G6835" s="219">
        <v>0.18</v>
      </c>
      <c r="H6835" s="219">
        <v>0.74</v>
      </c>
      <c r="I6835" s="219" t="s">
        <v>37</v>
      </c>
      <c r="J6835" s="219">
        <v>0.02</v>
      </c>
      <c r="K6835" s="219">
        <v>0.94</v>
      </c>
      <c r="L6835" s="219" t="s">
        <v>37</v>
      </c>
      <c r="M6835" s="220" t="s">
        <v>583</v>
      </c>
    </row>
    <row r="6836" spans="1:13">
      <c r="A6836" s="106" t="str">
        <f t="shared" si="107"/>
        <v>70360 TC</v>
      </c>
      <c r="B6836" s="164" t="s">
        <v>10950</v>
      </c>
      <c r="C6836" s="163" t="s">
        <v>126</v>
      </c>
      <c r="D6836" s="113" t="s">
        <v>1358</v>
      </c>
      <c r="F6836" t="s">
        <v>10951</v>
      </c>
      <c r="G6836" s="219">
        <v>0</v>
      </c>
      <c r="H6836" s="219">
        <v>0.67</v>
      </c>
      <c r="I6836" s="219" t="s">
        <v>37</v>
      </c>
      <c r="J6836" s="219">
        <v>0.01</v>
      </c>
      <c r="K6836" s="219">
        <v>0.68</v>
      </c>
      <c r="L6836" s="219" t="s">
        <v>37</v>
      </c>
      <c r="M6836" s="220" t="s">
        <v>583</v>
      </c>
    </row>
    <row r="6837" spans="1:13">
      <c r="A6837" s="106" t="str">
        <f t="shared" si="107"/>
        <v>70360 26</v>
      </c>
      <c r="B6837" s="164" t="s">
        <v>10950</v>
      </c>
      <c r="C6837" s="163">
        <v>26</v>
      </c>
      <c r="D6837" s="113" t="s">
        <v>1358</v>
      </c>
      <c r="F6837" t="s">
        <v>10951</v>
      </c>
      <c r="G6837" s="219">
        <v>0.18</v>
      </c>
      <c r="H6837" s="219">
        <v>7.0000000000000007E-2</v>
      </c>
      <c r="I6837" s="219">
        <v>7.0000000000000007E-2</v>
      </c>
      <c r="J6837" s="219">
        <v>0.01</v>
      </c>
      <c r="K6837" s="219">
        <v>0.26</v>
      </c>
      <c r="L6837" s="219">
        <v>0.26</v>
      </c>
      <c r="M6837" s="220" t="s">
        <v>583</v>
      </c>
    </row>
    <row r="6838" spans="1:13">
      <c r="A6838" s="106" t="str">
        <f t="shared" si="107"/>
        <v xml:space="preserve">70370 </v>
      </c>
      <c r="B6838" s="164" t="s">
        <v>10952</v>
      </c>
      <c r="C6838" s="163"/>
      <c r="D6838" s="113" t="s">
        <v>1358</v>
      </c>
      <c r="F6838" t="s">
        <v>10953</v>
      </c>
      <c r="G6838" s="219">
        <v>0.32</v>
      </c>
      <c r="H6838" s="219">
        <v>2.8</v>
      </c>
      <c r="I6838" s="219" t="s">
        <v>37</v>
      </c>
      <c r="J6838" s="219">
        <v>0.03</v>
      </c>
      <c r="K6838" s="219">
        <v>3.15</v>
      </c>
      <c r="L6838" s="219" t="s">
        <v>37</v>
      </c>
      <c r="M6838" s="220" t="s">
        <v>583</v>
      </c>
    </row>
    <row r="6839" spans="1:13">
      <c r="A6839" s="106" t="str">
        <f t="shared" si="107"/>
        <v>70370 TC</v>
      </c>
      <c r="B6839" s="164" t="s">
        <v>10952</v>
      </c>
      <c r="C6839" s="163" t="s">
        <v>126</v>
      </c>
      <c r="D6839" s="113" t="s">
        <v>1358</v>
      </c>
      <c r="F6839" t="s">
        <v>10953</v>
      </c>
      <c r="G6839" s="219">
        <v>0</v>
      </c>
      <c r="H6839" s="219">
        <v>2.69</v>
      </c>
      <c r="I6839" s="219" t="s">
        <v>37</v>
      </c>
      <c r="J6839" s="219">
        <v>0.01</v>
      </c>
      <c r="K6839" s="219">
        <v>2.7</v>
      </c>
      <c r="L6839" s="219" t="s">
        <v>37</v>
      </c>
      <c r="M6839" s="220" t="s">
        <v>583</v>
      </c>
    </row>
    <row r="6840" spans="1:13">
      <c r="A6840" s="106" t="str">
        <f t="shared" si="107"/>
        <v>70370 26</v>
      </c>
      <c r="B6840" s="164" t="s">
        <v>10952</v>
      </c>
      <c r="C6840" s="163">
        <v>26</v>
      </c>
      <c r="D6840" s="113" t="s">
        <v>1358</v>
      </c>
      <c r="F6840" t="s">
        <v>10953</v>
      </c>
      <c r="G6840" s="219">
        <v>0.32</v>
      </c>
      <c r="H6840" s="219">
        <v>0.11</v>
      </c>
      <c r="I6840" s="219">
        <v>0.11</v>
      </c>
      <c r="J6840" s="219">
        <v>0.02</v>
      </c>
      <c r="K6840" s="219">
        <v>0.45</v>
      </c>
      <c r="L6840" s="219">
        <v>0.45</v>
      </c>
      <c r="M6840" s="220" t="s">
        <v>583</v>
      </c>
    </row>
    <row r="6841" spans="1:13">
      <c r="A6841" s="106" t="str">
        <f t="shared" si="107"/>
        <v xml:space="preserve">70371 </v>
      </c>
      <c r="B6841" s="164" t="s">
        <v>10954</v>
      </c>
      <c r="C6841" s="163"/>
      <c r="D6841" s="113" t="s">
        <v>1358</v>
      </c>
      <c r="F6841" t="s">
        <v>10955</v>
      </c>
      <c r="G6841" s="219">
        <v>0.84</v>
      </c>
      <c r="H6841" s="219">
        <v>2.39</v>
      </c>
      <c r="I6841" s="219" t="s">
        <v>37</v>
      </c>
      <c r="J6841" s="219">
        <v>0.05</v>
      </c>
      <c r="K6841" s="219">
        <v>3.28</v>
      </c>
      <c r="L6841" s="219" t="s">
        <v>37</v>
      </c>
      <c r="M6841" s="220" t="s">
        <v>583</v>
      </c>
    </row>
    <row r="6842" spans="1:13">
      <c r="A6842" s="106" t="str">
        <f t="shared" si="107"/>
        <v>70371 TC</v>
      </c>
      <c r="B6842" s="164" t="s">
        <v>10954</v>
      </c>
      <c r="C6842" s="163" t="s">
        <v>126</v>
      </c>
      <c r="D6842" s="113" t="s">
        <v>1358</v>
      </c>
      <c r="F6842" t="s">
        <v>10955</v>
      </c>
      <c r="G6842" s="219">
        <v>0</v>
      </c>
      <c r="H6842" s="219">
        <v>2.04</v>
      </c>
      <c r="I6842" s="219" t="s">
        <v>37</v>
      </c>
      <c r="J6842" s="219">
        <v>0.01</v>
      </c>
      <c r="K6842" s="219">
        <v>2.0499999999999998</v>
      </c>
      <c r="L6842" s="219" t="s">
        <v>37</v>
      </c>
      <c r="M6842" s="220" t="s">
        <v>583</v>
      </c>
    </row>
    <row r="6843" spans="1:13">
      <c r="A6843" s="106" t="str">
        <f t="shared" si="107"/>
        <v>70371 26</v>
      </c>
      <c r="B6843" s="164" t="s">
        <v>10954</v>
      </c>
      <c r="C6843" s="163">
        <v>26</v>
      </c>
      <c r="D6843" s="113" t="s">
        <v>1358</v>
      </c>
      <c r="F6843" t="s">
        <v>10955</v>
      </c>
      <c r="G6843" s="219">
        <v>0.84</v>
      </c>
      <c r="H6843" s="219">
        <v>0.35</v>
      </c>
      <c r="I6843" s="219">
        <v>0.35</v>
      </c>
      <c r="J6843" s="219">
        <v>0.04</v>
      </c>
      <c r="K6843" s="219">
        <v>1.23</v>
      </c>
      <c r="L6843" s="219">
        <v>1.23</v>
      </c>
      <c r="M6843" s="220" t="s">
        <v>583</v>
      </c>
    </row>
    <row r="6844" spans="1:13">
      <c r="A6844" s="106" t="str">
        <f t="shared" si="107"/>
        <v xml:space="preserve">70380 </v>
      </c>
      <c r="B6844" s="164" t="s">
        <v>10956</v>
      </c>
      <c r="C6844" s="163"/>
      <c r="D6844" s="113" t="s">
        <v>1358</v>
      </c>
      <c r="F6844" t="s">
        <v>10957</v>
      </c>
      <c r="G6844" s="219">
        <v>0.17</v>
      </c>
      <c r="H6844" s="219">
        <v>0.94</v>
      </c>
      <c r="I6844" s="219" t="s">
        <v>37</v>
      </c>
      <c r="J6844" s="219">
        <v>0.02</v>
      </c>
      <c r="K6844" s="219">
        <v>1.1299999999999999</v>
      </c>
      <c r="L6844" s="219" t="s">
        <v>37</v>
      </c>
      <c r="M6844" s="220" t="s">
        <v>583</v>
      </c>
    </row>
    <row r="6845" spans="1:13">
      <c r="A6845" s="106" t="str">
        <f t="shared" si="107"/>
        <v>70380 TC</v>
      </c>
      <c r="B6845" s="164" t="s">
        <v>10956</v>
      </c>
      <c r="C6845" s="163" t="s">
        <v>126</v>
      </c>
      <c r="D6845" s="113" t="s">
        <v>1358</v>
      </c>
      <c r="F6845" t="s">
        <v>10957</v>
      </c>
      <c r="G6845" s="219">
        <v>0</v>
      </c>
      <c r="H6845" s="219">
        <v>0.88</v>
      </c>
      <c r="I6845" s="219" t="s">
        <v>37</v>
      </c>
      <c r="J6845" s="219">
        <v>0.01</v>
      </c>
      <c r="K6845" s="219">
        <v>0.89</v>
      </c>
      <c r="L6845" s="219" t="s">
        <v>37</v>
      </c>
      <c r="M6845" s="220" t="s">
        <v>583</v>
      </c>
    </row>
    <row r="6846" spans="1:13">
      <c r="A6846" s="106" t="str">
        <f t="shared" si="107"/>
        <v>70380 26</v>
      </c>
      <c r="B6846" s="164" t="s">
        <v>10956</v>
      </c>
      <c r="C6846" s="163">
        <v>26</v>
      </c>
      <c r="D6846" s="113" t="s">
        <v>1358</v>
      </c>
      <c r="F6846" t="s">
        <v>10957</v>
      </c>
      <c r="G6846" s="219">
        <v>0.17</v>
      </c>
      <c r="H6846" s="219">
        <v>0.06</v>
      </c>
      <c r="I6846" s="219">
        <v>0.06</v>
      </c>
      <c r="J6846" s="219">
        <v>0.01</v>
      </c>
      <c r="K6846" s="219">
        <v>0.24</v>
      </c>
      <c r="L6846" s="219">
        <v>0.24</v>
      </c>
      <c r="M6846" s="220" t="s">
        <v>583</v>
      </c>
    </row>
    <row r="6847" spans="1:13">
      <c r="A6847" s="106" t="str">
        <f t="shared" si="107"/>
        <v xml:space="preserve">70390 </v>
      </c>
      <c r="B6847" s="164" t="s">
        <v>10958</v>
      </c>
      <c r="C6847" s="163"/>
      <c r="D6847" s="113" t="s">
        <v>1358</v>
      </c>
      <c r="F6847" t="s">
        <v>10959</v>
      </c>
      <c r="G6847" s="219">
        <v>0.38</v>
      </c>
      <c r="H6847" s="219">
        <v>3.06</v>
      </c>
      <c r="I6847" s="219" t="s">
        <v>37</v>
      </c>
      <c r="J6847" s="219">
        <v>0.03</v>
      </c>
      <c r="K6847" s="219">
        <v>3.47</v>
      </c>
      <c r="L6847" s="219" t="s">
        <v>37</v>
      </c>
      <c r="M6847" s="220" t="s">
        <v>583</v>
      </c>
    </row>
    <row r="6848" spans="1:13">
      <c r="A6848" s="106" t="str">
        <f t="shared" si="107"/>
        <v>70390 TC</v>
      </c>
      <c r="B6848" s="164" t="s">
        <v>10958</v>
      </c>
      <c r="C6848" s="163" t="s">
        <v>126</v>
      </c>
      <c r="D6848" s="113" t="s">
        <v>1358</v>
      </c>
      <c r="F6848" t="s">
        <v>10959</v>
      </c>
      <c r="G6848" s="219">
        <v>0</v>
      </c>
      <c r="H6848" s="219">
        <v>2.93</v>
      </c>
      <c r="I6848" s="219" t="s">
        <v>37</v>
      </c>
      <c r="J6848" s="219">
        <v>0.01</v>
      </c>
      <c r="K6848" s="219">
        <v>2.94</v>
      </c>
      <c r="L6848" s="219" t="s">
        <v>37</v>
      </c>
      <c r="M6848" s="220" t="s">
        <v>583</v>
      </c>
    </row>
    <row r="6849" spans="1:13">
      <c r="A6849" s="106" t="str">
        <f t="shared" si="107"/>
        <v>70390 26</v>
      </c>
      <c r="B6849" s="164" t="s">
        <v>10958</v>
      </c>
      <c r="C6849" s="163">
        <v>26</v>
      </c>
      <c r="D6849" s="113" t="s">
        <v>1358</v>
      </c>
      <c r="F6849" t="s">
        <v>10959</v>
      </c>
      <c r="G6849" s="219">
        <v>0.38</v>
      </c>
      <c r="H6849" s="219">
        <v>0.13</v>
      </c>
      <c r="I6849" s="219">
        <v>0.13</v>
      </c>
      <c r="J6849" s="219">
        <v>0.02</v>
      </c>
      <c r="K6849" s="219">
        <v>0.53</v>
      </c>
      <c r="L6849" s="219">
        <v>0.53</v>
      </c>
      <c r="M6849" s="220" t="s">
        <v>583</v>
      </c>
    </row>
    <row r="6850" spans="1:13">
      <c r="A6850" s="106" t="str">
        <f t="shared" si="107"/>
        <v xml:space="preserve">70450 </v>
      </c>
      <c r="B6850" s="164" t="s">
        <v>10960</v>
      </c>
      <c r="C6850" s="163"/>
      <c r="D6850" s="113" t="s">
        <v>1358</v>
      </c>
      <c r="F6850" t="s">
        <v>10961</v>
      </c>
      <c r="G6850" s="219">
        <v>0.85</v>
      </c>
      <c r="H6850" s="219">
        <v>2.36</v>
      </c>
      <c r="I6850" s="219" t="s">
        <v>37</v>
      </c>
      <c r="J6850" s="219">
        <v>0.05</v>
      </c>
      <c r="K6850" s="219">
        <v>3.26</v>
      </c>
      <c r="L6850" s="219" t="s">
        <v>37</v>
      </c>
      <c r="M6850" s="220" t="s">
        <v>583</v>
      </c>
    </row>
    <row r="6851" spans="1:13">
      <c r="A6851" s="106" t="str">
        <f t="shared" ref="A6851:A6914" si="108">B6851&amp;" "&amp;C6851</f>
        <v>70450 TC</v>
      </c>
      <c r="B6851" s="164" t="s">
        <v>10960</v>
      </c>
      <c r="C6851" s="163" t="s">
        <v>126</v>
      </c>
      <c r="D6851" s="113" t="s">
        <v>1358</v>
      </c>
      <c r="F6851" t="s">
        <v>10961</v>
      </c>
      <c r="G6851" s="219">
        <v>0</v>
      </c>
      <c r="H6851" s="219">
        <v>2.06</v>
      </c>
      <c r="I6851" s="219" t="s">
        <v>37</v>
      </c>
      <c r="J6851" s="219">
        <v>0.01</v>
      </c>
      <c r="K6851" s="219">
        <v>2.0699999999999998</v>
      </c>
      <c r="L6851" s="219" t="s">
        <v>37</v>
      </c>
      <c r="M6851" s="220" t="s">
        <v>583</v>
      </c>
    </row>
    <row r="6852" spans="1:13">
      <c r="A6852" s="106" t="str">
        <f t="shared" si="108"/>
        <v>70450 26</v>
      </c>
      <c r="B6852" s="164" t="s">
        <v>10960</v>
      </c>
      <c r="C6852" s="163">
        <v>26</v>
      </c>
      <c r="D6852" s="113" t="s">
        <v>1358</v>
      </c>
      <c r="F6852" t="s">
        <v>10961</v>
      </c>
      <c r="G6852" s="219">
        <v>0.85</v>
      </c>
      <c r="H6852" s="219">
        <v>0.3</v>
      </c>
      <c r="I6852" s="219">
        <v>0.3</v>
      </c>
      <c r="J6852" s="219">
        <v>0.04</v>
      </c>
      <c r="K6852" s="219">
        <v>1.19</v>
      </c>
      <c r="L6852" s="219">
        <v>1.19</v>
      </c>
      <c r="M6852" s="220" t="s">
        <v>583</v>
      </c>
    </row>
    <row r="6853" spans="1:13">
      <c r="A6853" s="106" t="str">
        <f t="shared" si="108"/>
        <v xml:space="preserve">70460 </v>
      </c>
      <c r="B6853" s="164" t="s">
        <v>10962</v>
      </c>
      <c r="C6853" s="163"/>
      <c r="D6853" s="113" t="s">
        <v>1358</v>
      </c>
      <c r="F6853" t="s">
        <v>10963</v>
      </c>
      <c r="G6853" s="219">
        <v>1.1299999999999999</v>
      </c>
      <c r="H6853" s="219">
        <v>3.36</v>
      </c>
      <c r="I6853" s="219" t="s">
        <v>37</v>
      </c>
      <c r="J6853" s="219">
        <v>7.0000000000000007E-2</v>
      </c>
      <c r="K6853" s="219">
        <v>4.5599999999999996</v>
      </c>
      <c r="L6853" s="219" t="s">
        <v>37</v>
      </c>
      <c r="M6853" s="220" t="s">
        <v>583</v>
      </c>
    </row>
    <row r="6854" spans="1:13">
      <c r="A6854" s="106" t="str">
        <f t="shared" si="108"/>
        <v>70460 TC</v>
      </c>
      <c r="B6854" s="164" t="s">
        <v>10962</v>
      </c>
      <c r="C6854" s="163" t="s">
        <v>126</v>
      </c>
      <c r="D6854" s="113" t="s">
        <v>1358</v>
      </c>
      <c r="F6854" t="s">
        <v>10963</v>
      </c>
      <c r="G6854" s="219">
        <v>0</v>
      </c>
      <c r="H6854" s="219">
        <v>2.96</v>
      </c>
      <c r="I6854" s="219" t="s">
        <v>37</v>
      </c>
      <c r="J6854" s="219">
        <v>0.01</v>
      </c>
      <c r="K6854" s="219">
        <v>2.97</v>
      </c>
      <c r="L6854" s="219" t="s">
        <v>37</v>
      </c>
      <c r="M6854" s="220" t="s">
        <v>583</v>
      </c>
    </row>
    <row r="6855" spans="1:13">
      <c r="A6855" s="106" t="str">
        <f t="shared" si="108"/>
        <v>70460 26</v>
      </c>
      <c r="B6855" s="164" t="s">
        <v>10962</v>
      </c>
      <c r="C6855" s="163">
        <v>26</v>
      </c>
      <c r="D6855" s="113" t="s">
        <v>1358</v>
      </c>
      <c r="F6855" t="s">
        <v>10963</v>
      </c>
      <c r="G6855" s="219">
        <v>1.1299999999999999</v>
      </c>
      <c r="H6855" s="219">
        <v>0.4</v>
      </c>
      <c r="I6855" s="219">
        <v>0.4</v>
      </c>
      <c r="J6855" s="219">
        <v>0.06</v>
      </c>
      <c r="K6855" s="219">
        <v>1.59</v>
      </c>
      <c r="L6855" s="219">
        <v>1.59</v>
      </c>
      <c r="M6855" s="220" t="s">
        <v>583</v>
      </c>
    </row>
    <row r="6856" spans="1:13">
      <c r="A6856" s="106" t="str">
        <f t="shared" si="108"/>
        <v xml:space="preserve">70470 </v>
      </c>
      <c r="B6856" s="164" t="s">
        <v>10964</v>
      </c>
      <c r="C6856" s="163"/>
      <c r="D6856" s="113" t="s">
        <v>1358</v>
      </c>
      <c r="F6856" t="s">
        <v>10965</v>
      </c>
      <c r="G6856" s="219">
        <v>1.27</v>
      </c>
      <c r="H6856" s="219">
        <v>3.98</v>
      </c>
      <c r="I6856" s="219" t="s">
        <v>37</v>
      </c>
      <c r="J6856" s="219">
        <v>0.09</v>
      </c>
      <c r="K6856" s="219">
        <v>5.34</v>
      </c>
      <c r="L6856" s="219" t="s">
        <v>37</v>
      </c>
      <c r="M6856" s="220" t="s">
        <v>583</v>
      </c>
    </row>
    <row r="6857" spans="1:13">
      <c r="A6857" s="106" t="str">
        <f t="shared" si="108"/>
        <v>70470 TC</v>
      </c>
      <c r="B6857" s="164" t="s">
        <v>10964</v>
      </c>
      <c r="C6857" s="163" t="s">
        <v>126</v>
      </c>
      <c r="D6857" s="113" t="s">
        <v>1358</v>
      </c>
      <c r="F6857" t="s">
        <v>10965</v>
      </c>
      <c r="G6857" s="219">
        <v>0</v>
      </c>
      <c r="H6857" s="219">
        <v>3.53</v>
      </c>
      <c r="I6857" s="219" t="s">
        <v>37</v>
      </c>
      <c r="J6857" s="219">
        <v>0.02</v>
      </c>
      <c r="K6857" s="219">
        <v>3.55</v>
      </c>
      <c r="L6857" s="219" t="s">
        <v>37</v>
      </c>
      <c r="M6857" s="220" t="s">
        <v>583</v>
      </c>
    </row>
    <row r="6858" spans="1:13">
      <c r="A6858" s="106" t="str">
        <f t="shared" si="108"/>
        <v>70470 26</v>
      </c>
      <c r="B6858" s="164" t="s">
        <v>10964</v>
      </c>
      <c r="C6858" s="163">
        <v>26</v>
      </c>
      <c r="D6858" s="113" t="s">
        <v>1358</v>
      </c>
      <c r="F6858" t="s">
        <v>10965</v>
      </c>
      <c r="G6858" s="219">
        <v>1.27</v>
      </c>
      <c r="H6858" s="219">
        <v>0.45</v>
      </c>
      <c r="I6858" s="219">
        <v>0.45</v>
      </c>
      <c r="J6858" s="219">
        <v>7.0000000000000007E-2</v>
      </c>
      <c r="K6858" s="219">
        <v>1.79</v>
      </c>
      <c r="L6858" s="219">
        <v>1.79</v>
      </c>
      <c r="M6858" s="220" t="s">
        <v>583</v>
      </c>
    </row>
    <row r="6859" spans="1:13">
      <c r="A6859" s="106" t="str">
        <f t="shared" si="108"/>
        <v xml:space="preserve">70480 </v>
      </c>
      <c r="B6859" s="164" t="s">
        <v>10966</v>
      </c>
      <c r="C6859" s="163"/>
      <c r="D6859" s="113" t="s">
        <v>1358</v>
      </c>
      <c r="F6859" t="s">
        <v>10967</v>
      </c>
      <c r="G6859" s="219">
        <v>1.28</v>
      </c>
      <c r="H6859" s="219">
        <v>3.52</v>
      </c>
      <c r="I6859" s="219" t="s">
        <v>37</v>
      </c>
      <c r="J6859" s="219">
        <v>0.09</v>
      </c>
      <c r="K6859" s="219">
        <v>4.8899999999999997</v>
      </c>
      <c r="L6859" s="219" t="s">
        <v>37</v>
      </c>
      <c r="M6859" s="220" t="s">
        <v>583</v>
      </c>
    </row>
    <row r="6860" spans="1:13">
      <c r="A6860" s="106" t="str">
        <f t="shared" si="108"/>
        <v>70480 TC</v>
      </c>
      <c r="B6860" s="164" t="s">
        <v>10966</v>
      </c>
      <c r="C6860" s="163" t="s">
        <v>126</v>
      </c>
      <c r="D6860" s="113" t="s">
        <v>1358</v>
      </c>
      <c r="F6860" t="s">
        <v>10967</v>
      </c>
      <c r="G6860" s="219">
        <v>0</v>
      </c>
      <c r="H6860" s="219">
        <v>3.06</v>
      </c>
      <c r="I6860" s="219" t="s">
        <v>37</v>
      </c>
      <c r="J6860" s="219">
        <v>0.02</v>
      </c>
      <c r="K6860" s="219">
        <v>3.08</v>
      </c>
      <c r="L6860" s="219" t="s">
        <v>37</v>
      </c>
      <c r="M6860" s="220" t="s">
        <v>583</v>
      </c>
    </row>
    <row r="6861" spans="1:13">
      <c r="A6861" s="106" t="str">
        <f t="shared" si="108"/>
        <v>70480 26</v>
      </c>
      <c r="B6861" s="164" t="s">
        <v>10966</v>
      </c>
      <c r="C6861" s="163">
        <v>26</v>
      </c>
      <c r="D6861" s="113" t="s">
        <v>1358</v>
      </c>
      <c r="F6861" t="s">
        <v>10967</v>
      </c>
      <c r="G6861" s="219">
        <v>1.28</v>
      </c>
      <c r="H6861" s="219">
        <v>0.46</v>
      </c>
      <c r="I6861" s="219">
        <v>0.46</v>
      </c>
      <c r="J6861" s="219">
        <v>7.0000000000000007E-2</v>
      </c>
      <c r="K6861" s="219">
        <v>1.81</v>
      </c>
      <c r="L6861" s="219">
        <v>1.81</v>
      </c>
      <c r="M6861" s="220" t="s">
        <v>583</v>
      </c>
    </row>
    <row r="6862" spans="1:13">
      <c r="A6862" s="106" t="str">
        <f t="shared" si="108"/>
        <v xml:space="preserve">70481 </v>
      </c>
      <c r="B6862" s="164" t="s">
        <v>10968</v>
      </c>
      <c r="C6862" s="163"/>
      <c r="D6862" s="113" t="s">
        <v>1358</v>
      </c>
      <c r="F6862" t="s">
        <v>10969</v>
      </c>
      <c r="G6862" s="219">
        <v>1.1299999999999999</v>
      </c>
      <c r="H6862" s="219">
        <v>4.3499999999999996</v>
      </c>
      <c r="I6862" s="219" t="s">
        <v>37</v>
      </c>
      <c r="J6862" s="219">
        <v>0.08</v>
      </c>
      <c r="K6862" s="219">
        <v>5.56</v>
      </c>
      <c r="L6862" s="219" t="s">
        <v>37</v>
      </c>
      <c r="M6862" s="220" t="s">
        <v>583</v>
      </c>
    </row>
    <row r="6863" spans="1:13">
      <c r="A6863" s="106" t="str">
        <f t="shared" si="108"/>
        <v>70481 TC</v>
      </c>
      <c r="B6863" s="164" t="s">
        <v>10968</v>
      </c>
      <c r="C6863" s="163" t="s">
        <v>126</v>
      </c>
      <c r="D6863" s="113" t="s">
        <v>1358</v>
      </c>
      <c r="F6863" t="s">
        <v>10969</v>
      </c>
      <c r="G6863" s="219">
        <v>0</v>
      </c>
      <c r="H6863" s="219">
        <v>3.95</v>
      </c>
      <c r="I6863" s="219" t="s">
        <v>37</v>
      </c>
      <c r="J6863" s="219">
        <v>0.02</v>
      </c>
      <c r="K6863" s="219">
        <v>3.97</v>
      </c>
      <c r="L6863" s="219" t="s">
        <v>37</v>
      </c>
      <c r="M6863" s="220" t="s">
        <v>583</v>
      </c>
    </row>
    <row r="6864" spans="1:13">
      <c r="A6864" s="106" t="str">
        <f t="shared" si="108"/>
        <v>70481 26</v>
      </c>
      <c r="B6864" s="164" t="s">
        <v>10968</v>
      </c>
      <c r="C6864" s="163">
        <v>26</v>
      </c>
      <c r="D6864" s="113" t="s">
        <v>1358</v>
      </c>
      <c r="F6864" t="s">
        <v>10969</v>
      </c>
      <c r="G6864" s="219">
        <v>1.1299999999999999</v>
      </c>
      <c r="H6864" s="219">
        <v>0.4</v>
      </c>
      <c r="I6864" s="219">
        <v>0.4</v>
      </c>
      <c r="J6864" s="219">
        <v>0.06</v>
      </c>
      <c r="K6864" s="219">
        <v>1.59</v>
      </c>
      <c r="L6864" s="219">
        <v>1.59</v>
      </c>
      <c r="M6864" s="220" t="s">
        <v>583</v>
      </c>
    </row>
    <row r="6865" spans="1:13">
      <c r="A6865" s="106" t="str">
        <f t="shared" si="108"/>
        <v xml:space="preserve">70482 </v>
      </c>
      <c r="B6865" s="164" t="s">
        <v>10970</v>
      </c>
      <c r="C6865" s="163"/>
      <c r="D6865" s="113" t="s">
        <v>1358</v>
      </c>
      <c r="F6865" t="s">
        <v>10971</v>
      </c>
      <c r="G6865" s="219">
        <v>1.27</v>
      </c>
      <c r="H6865" s="219">
        <v>5.13</v>
      </c>
      <c r="I6865" s="219" t="s">
        <v>37</v>
      </c>
      <c r="J6865" s="219">
        <v>0.09</v>
      </c>
      <c r="K6865" s="219">
        <v>6.49</v>
      </c>
      <c r="L6865" s="219" t="s">
        <v>37</v>
      </c>
      <c r="M6865" s="220" t="s">
        <v>583</v>
      </c>
    </row>
    <row r="6866" spans="1:13">
      <c r="A6866" s="106" t="str">
        <f t="shared" si="108"/>
        <v>70482 TC</v>
      </c>
      <c r="B6866" s="164" t="s">
        <v>10970</v>
      </c>
      <c r="C6866" s="163" t="s">
        <v>126</v>
      </c>
      <c r="D6866" s="113" t="s">
        <v>1358</v>
      </c>
      <c r="F6866" t="s">
        <v>10971</v>
      </c>
      <c r="G6866" s="219">
        <v>0</v>
      </c>
      <c r="H6866" s="219">
        <v>4.6900000000000004</v>
      </c>
      <c r="I6866" s="219" t="s">
        <v>37</v>
      </c>
      <c r="J6866" s="219">
        <v>0.02</v>
      </c>
      <c r="K6866" s="219">
        <v>4.71</v>
      </c>
      <c r="L6866" s="219" t="s">
        <v>37</v>
      </c>
      <c r="M6866" s="220" t="s">
        <v>583</v>
      </c>
    </row>
    <row r="6867" spans="1:13">
      <c r="A6867" s="106" t="str">
        <f t="shared" si="108"/>
        <v>70482 26</v>
      </c>
      <c r="B6867" s="164" t="s">
        <v>10970</v>
      </c>
      <c r="C6867" s="163">
        <v>26</v>
      </c>
      <c r="D6867" s="113" t="s">
        <v>1358</v>
      </c>
      <c r="F6867" t="s">
        <v>10971</v>
      </c>
      <c r="G6867" s="219">
        <v>1.27</v>
      </c>
      <c r="H6867" s="219">
        <v>0.44</v>
      </c>
      <c r="I6867" s="219">
        <v>0.44</v>
      </c>
      <c r="J6867" s="219">
        <v>7.0000000000000007E-2</v>
      </c>
      <c r="K6867" s="219">
        <v>1.78</v>
      </c>
      <c r="L6867" s="219">
        <v>1.78</v>
      </c>
      <c r="M6867" s="220" t="s">
        <v>583</v>
      </c>
    </row>
    <row r="6868" spans="1:13">
      <c r="A6868" s="106" t="str">
        <f t="shared" si="108"/>
        <v xml:space="preserve">70486 </v>
      </c>
      <c r="B6868" s="164" t="s">
        <v>10972</v>
      </c>
      <c r="C6868" s="163"/>
      <c r="D6868" s="113" t="s">
        <v>1358</v>
      </c>
      <c r="F6868" t="s">
        <v>10973</v>
      </c>
      <c r="G6868" s="219">
        <v>0.85</v>
      </c>
      <c r="H6868" s="219">
        <v>3.04</v>
      </c>
      <c r="I6868" s="219" t="s">
        <v>37</v>
      </c>
      <c r="J6868" s="219">
        <v>0.05</v>
      </c>
      <c r="K6868" s="219">
        <v>3.94</v>
      </c>
      <c r="L6868" s="219" t="s">
        <v>37</v>
      </c>
      <c r="M6868" s="220" t="s">
        <v>583</v>
      </c>
    </row>
    <row r="6869" spans="1:13">
      <c r="A6869" s="106" t="str">
        <f t="shared" si="108"/>
        <v>70486 TC</v>
      </c>
      <c r="B6869" s="164" t="s">
        <v>10972</v>
      </c>
      <c r="C6869" s="163" t="s">
        <v>126</v>
      </c>
      <c r="D6869" s="113" t="s">
        <v>1358</v>
      </c>
      <c r="F6869" t="s">
        <v>10973</v>
      </c>
      <c r="G6869" s="219">
        <v>0</v>
      </c>
      <c r="H6869" s="219">
        <v>2.73</v>
      </c>
      <c r="I6869" s="219" t="s">
        <v>37</v>
      </c>
      <c r="J6869" s="219">
        <v>0.01</v>
      </c>
      <c r="K6869" s="219">
        <v>2.74</v>
      </c>
      <c r="L6869" s="219" t="s">
        <v>37</v>
      </c>
      <c r="M6869" s="220" t="s">
        <v>583</v>
      </c>
    </row>
    <row r="6870" spans="1:13">
      <c r="A6870" s="106" t="str">
        <f t="shared" si="108"/>
        <v>70486 26</v>
      </c>
      <c r="B6870" s="164" t="s">
        <v>10972</v>
      </c>
      <c r="C6870" s="163">
        <v>26</v>
      </c>
      <c r="D6870" s="113" t="s">
        <v>1358</v>
      </c>
      <c r="F6870" t="s">
        <v>10973</v>
      </c>
      <c r="G6870" s="219">
        <v>0.85</v>
      </c>
      <c r="H6870" s="219">
        <v>0.31</v>
      </c>
      <c r="I6870" s="219">
        <v>0.31</v>
      </c>
      <c r="J6870" s="219">
        <v>0.04</v>
      </c>
      <c r="K6870" s="219">
        <v>1.2</v>
      </c>
      <c r="L6870" s="219">
        <v>1.2</v>
      </c>
      <c r="M6870" s="220" t="s">
        <v>583</v>
      </c>
    </row>
    <row r="6871" spans="1:13">
      <c r="A6871" s="106" t="str">
        <f t="shared" si="108"/>
        <v xml:space="preserve">70487 </v>
      </c>
      <c r="B6871" s="164" t="s">
        <v>10974</v>
      </c>
      <c r="C6871" s="163"/>
      <c r="D6871" s="113" t="s">
        <v>1358</v>
      </c>
      <c r="F6871" t="s">
        <v>10975</v>
      </c>
      <c r="G6871" s="219">
        <v>1.1299999999999999</v>
      </c>
      <c r="H6871" s="219">
        <v>3.47</v>
      </c>
      <c r="I6871" s="219" t="s">
        <v>37</v>
      </c>
      <c r="J6871" s="219">
        <v>0.08</v>
      </c>
      <c r="K6871" s="219">
        <v>4.68</v>
      </c>
      <c r="L6871" s="219" t="s">
        <v>37</v>
      </c>
      <c r="M6871" s="220" t="s">
        <v>583</v>
      </c>
    </row>
    <row r="6872" spans="1:13">
      <c r="A6872" s="106" t="str">
        <f t="shared" si="108"/>
        <v>70487 TC</v>
      </c>
      <c r="B6872" s="164" t="s">
        <v>10974</v>
      </c>
      <c r="C6872" s="163" t="s">
        <v>126</v>
      </c>
      <c r="D6872" s="113" t="s">
        <v>1358</v>
      </c>
      <c r="F6872" t="s">
        <v>10975</v>
      </c>
      <c r="G6872" s="219">
        <v>0</v>
      </c>
      <c r="H6872" s="219">
        <v>3.08</v>
      </c>
      <c r="I6872" s="219" t="s">
        <v>37</v>
      </c>
      <c r="J6872" s="219">
        <v>0.02</v>
      </c>
      <c r="K6872" s="219">
        <v>3.1</v>
      </c>
      <c r="L6872" s="219" t="s">
        <v>37</v>
      </c>
      <c r="M6872" s="220" t="s">
        <v>583</v>
      </c>
    </row>
    <row r="6873" spans="1:13">
      <c r="A6873" s="106" t="str">
        <f t="shared" si="108"/>
        <v>70487 26</v>
      </c>
      <c r="B6873" s="164" t="s">
        <v>10974</v>
      </c>
      <c r="C6873" s="163">
        <v>26</v>
      </c>
      <c r="D6873" s="113" t="s">
        <v>1358</v>
      </c>
      <c r="F6873" t="s">
        <v>10975</v>
      </c>
      <c r="G6873" s="219">
        <v>1.1299999999999999</v>
      </c>
      <c r="H6873" s="219">
        <v>0.39</v>
      </c>
      <c r="I6873" s="219">
        <v>0.39</v>
      </c>
      <c r="J6873" s="219">
        <v>0.06</v>
      </c>
      <c r="K6873" s="219">
        <v>1.58</v>
      </c>
      <c r="L6873" s="219">
        <v>1.58</v>
      </c>
      <c r="M6873" s="220" t="s">
        <v>583</v>
      </c>
    </row>
    <row r="6874" spans="1:13">
      <c r="A6874" s="106" t="str">
        <f t="shared" si="108"/>
        <v xml:space="preserve">70488 </v>
      </c>
      <c r="B6874" s="164" t="s">
        <v>10976</v>
      </c>
      <c r="C6874" s="163"/>
      <c r="D6874" s="113" t="s">
        <v>1358</v>
      </c>
      <c r="F6874" t="s">
        <v>10977</v>
      </c>
      <c r="G6874" s="219">
        <v>1.27</v>
      </c>
      <c r="H6874" s="219">
        <v>4.3099999999999996</v>
      </c>
      <c r="I6874" s="219" t="s">
        <v>37</v>
      </c>
      <c r="J6874" s="219">
        <v>0.09</v>
      </c>
      <c r="K6874" s="219">
        <v>5.67</v>
      </c>
      <c r="L6874" s="219" t="s">
        <v>37</v>
      </c>
      <c r="M6874" s="220" t="s">
        <v>583</v>
      </c>
    </row>
    <row r="6875" spans="1:13">
      <c r="A6875" s="106" t="str">
        <f t="shared" si="108"/>
        <v>70488 TC</v>
      </c>
      <c r="B6875" s="164" t="s">
        <v>10976</v>
      </c>
      <c r="C6875" s="163" t="s">
        <v>126</v>
      </c>
      <c r="D6875" s="113" t="s">
        <v>1358</v>
      </c>
      <c r="F6875" t="s">
        <v>10977</v>
      </c>
      <c r="G6875" s="219">
        <v>0</v>
      </c>
      <c r="H6875" s="219">
        <v>3.87</v>
      </c>
      <c r="I6875" s="219" t="s">
        <v>37</v>
      </c>
      <c r="J6875" s="219">
        <v>0.02</v>
      </c>
      <c r="K6875" s="219">
        <v>3.89</v>
      </c>
      <c r="L6875" s="219" t="s">
        <v>37</v>
      </c>
      <c r="M6875" s="220" t="s">
        <v>583</v>
      </c>
    </row>
    <row r="6876" spans="1:13">
      <c r="A6876" s="106" t="str">
        <f t="shared" si="108"/>
        <v>70488 26</v>
      </c>
      <c r="B6876" s="164" t="s">
        <v>10976</v>
      </c>
      <c r="C6876" s="163">
        <v>26</v>
      </c>
      <c r="D6876" s="113" t="s">
        <v>1358</v>
      </c>
      <c r="F6876" t="s">
        <v>10977</v>
      </c>
      <c r="G6876" s="219">
        <v>1.27</v>
      </c>
      <c r="H6876" s="219">
        <v>0.44</v>
      </c>
      <c r="I6876" s="219">
        <v>0.44</v>
      </c>
      <c r="J6876" s="219">
        <v>7.0000000000000007E-2</v>
      </c>
      <c r="K6876" s="219">
        <v>1.78</v>
      </c>
      <c r="L6876" s="219">
        <v>1.78</v>
      </c>
      <c r="M6876" s="220" t="s">
        <v>583</v>
      </c>
    </row>
    <row r="6877" spans="1:13">
      <c r="A6877" s="106" t="str">
        <f t="shared" si="108"/>
        <v xml:space="preserve">70490 </v>
      </c>
      <c r="B6877" s="164" t="s">
        <v>10978</v>
      </c>
      <c r="C6877" s="163"/>
      <c r="D6877" s="113" t="s">
        <v>1358</v>
      </c>
      <c r="F6877" t="s">
        <v>10979</v>
      </c>
      <c r="G6877" s="219">
        <v>1.28</v>
      </c>
      <c r="H6877" s="219">
        <v>3.25</v>
      </c>
      <c r="I6877" s="219" t="s">
        <v>37</v>
      </c>
      <c r="J6877" s="219">
        <v>0.08</v>
      </c>
      <c r="K6877" s="219">
        <v>4.6100000000000003</v>
      </c>
      <c r="L6877" s="219" t="s">
        <v>37</v>
      </c>
      <c r="M6877" s="220" t="s">
        <v>583</v>
      </c>
    </row>
    <row r="6878" spans="1:13">
      <c r="A6878" s="106" t="str">
        <f t="shared" si="108"/>
        <v>70490 TC</v>
      </c>
      <c r="B6878" s="164" t="s">
        <v>10978</v>
      </c>
      <c r="C6878" s="163" t="s">
        <v>126</v>
      </c>
      <c r="D6878" s="113" t="s">
        <v>1358</v>
      </c>
      <c r="F6878" t="s">
        <v>10979</v>
      </c>
      <c r="G6878" s="219">
        <v>0</v>
      </c>
      <c r="H6878" s="219">
        <v>2.8</v>
      </c>
      <c r="I6878" s="219" t="s">
        <v>37</v>
      </c>
      <c r="J6878" s="219">
        <v>0.01</v>
      </c>
      <c r="K6878" s="219">
        <v>2.81</v>
      </c>
      <c r="L6878" s="219" t="s">
        <v>37</v>
      </c>
      <c r="M6878" s="220" t="s">
        <v>583</v>
      </c>
    </row>
    <row r="6879" spans="1:13">
      <c r="A6879" s="106" t="str">
        <f t="shared" si="108"/>
        <v>70490 26</v>
      </c>
      <c r="B6879" s="164" t="s">
        <v>10978</v>
      </c>
      <c r="C6879" s="163">
        <v>26</v>
      </c>
      <c r="D6879" s="113" t="s">
        <v>1358</v>
      </c>
      <c r="F6879" t="s">
        <v>10979</v>
      </c>
      <c r="G6879" s="219">
        <v>1.28</v>
      </c>
      <c r="H6879" s="219">
        <v>0.45</v>
      </c>
      <c r="I6879" s="219">
        <v>0.45</v>
      </c>
      <c r="J6879" s="219">
        <v>7.0000000000000007E-2</v>
      </c>
      <c r="K6879" s="219">
        <v>1.8</v>
      </c>
      <c r="L6879" s="219">
        <v>1.8</v>
      </c>
      <c r="M6879" s="220" t="s">
        <v>583</v>
      </c>
    </row>
    <row r="6880" spans="1:13">
      <c r="A6880" s="106" t="str">
        <f t="shared" si="108"/>
        <v xml:space="preserve">70491 </v>
      </c>
      <c r="B6880" s="164" t="s">
        <v>10980</v>
      </c>
      <c r="C6880" s="163"/>
      <c r="D6880" s="113" t="s">
        <v>1358</v>
      </c>
      <c r="F6880" t="s">
        <v>10981</v>
      </c>
      <c r="G6880" s="219">
        <v>1.38</v>
      </c>
      <c r="H6880" s="219">
        <v>4.2</v>
      </c>
      <c r="I6880" s="219" t="s">
        <v>37</v>
      </c>
      <c r="J6880" s="219">
        <v>0.09</v>
      </c>
      <c r="K6880" s="219">
        <v>5.67</v>
      </c>
      <c r="L6880" s="219" t="s">
        <v>37</v>
      </c>
      <c r="M6880" s="220" t="s">
        <v>583</v>
      </c>
    </row>
    <row r="6881" spans="1:13">
      <c r="A6881" s="106" t="str">
        <f t="shared" si="108"/>
        <v>70491 TC</v>
      </c>
      <c r="B6881" s="164" t="s">
        <v>10980</v>
      </c>
      <c r="C6881" s="163" t="s">
        <v>126</v>
      </c>
      <c r="D6881" s="113" t="s">
        <v>1358</v>
      </c>
      <c r="F6881" t="s">
        <v>10981</v>
      </c>
      <c r="G6881" s="219">
        <v>0</v>
      </c>
      <c r="H6881" s="219">
        <v>3.71</v>
      </c>
      <c r="I6881" s="219" t="s">
        <v>37</v>
      </c>
      <c r="J6881" s="219">
        <v>0.02</v>
      </c>
      <c r="K6881" s="219">
        <v>3.73</v>
      </c>
      <c r="L6881" s="219" t="s">
        <v>37</v>
      </c>
      <c r="M6881" s="220" t="s">
        <v>583</v>
      </c>
    </row>
    <row r="6882" spans="1:13">
      <c r="A6882" s="106" t="str">
        <f t="shared" si="108"/>
        <v>70491 26</v>
      </c>
      <c r="B6882" s="164" t="s">
        <v>10980</v>
      </c>
      <c r="C6882" s="163">
        <v>26</v>
      </c>
      <c r="D6882" s="113" t="s">
        <v>1358</v>
      </c>
      <c r="F6882" t="s">
        <v>10981</v>
      </c>
      <c r="G6882" s="219">
        <v>1.38</v>
      </c>
      <c r="H6882" s="219">
        <v>0.49</v>
      </c>
      <c r="I6882" s="219">
        <v>0.49</v>
      </c>
      <c r="J6882" s="219">
        <v>7.0000000000000007E-2</v>
      </c>
      <c r="K6882" s="219">
        <v>1.94</v>
      </c>
      <c r="L6882" s="219">
        <v>1.94</v>
      </c>
      <c r="M6882" s="220" t="s">
        <v>583</v>
      </c>
    </row>
    <row r="6883" spans="1:13">
      <c r="A6883" s="106" t="str">
        <f t="shared" si="108"/>
        <v xml:space="preserve">70492 </v>
      </c>
      <c r="B6883" s="164" t="s">
        <v>10982</v>
      </c>
      <c r="C6883" s="163"/>
      <c r="D6883" s="113" t="s">
        <v>1358</v>
      </c>
      <c r="F6883" t="s">
        <v>10983</v>
      </c>
      <c r="G6883" s="219">
        <v>1.62</v>
      </c>
      <c r="H6883" s="219">
        <v>5.08</v>
      </c>
      <c r="I6883" s="219" t="s">
        <v>37</v>
      </c>
      <c r="J6883" s="219">
        <v>0.1</v>
      </c>
      <c r="K6883" s="219">
        <v>6.8</v>
      </c>
      <c r="L6883" s="219" t="s">
        <v>37</v>
      </c>
      <c r="M6883" s="220" t="s">
        <v>583</v>
      </c>
    </row>
    <row r="6884" spans="1:13">
      <c r="A6884" s="106" t="str">
        <f t="shared" si="108"/>
        <v>70492 TC</v>
      </c>
      <c r="B6884" s="164" t="s">
        <v>10982</v>
      </c>
      <c r="C6884" s="163" t="s">
        <v>126</v>
      </c>
      <c r="D6884" s="113" t="s">
        <v>1358</v>
      </c>
      <c r="F6884" t="s">
        <v>10983</v>
      </c>
      <c r="G6884" s="219">
        <v>0</v>
      </c>
      <c r="H6884" s="219">
        <v>4.5199999999999996</v>
      </c>
      <c r="I6884" s="219" t="s">
        <v>37</v>
      </c>
      <c r="J6884" s="219">
        <v>0.02</v>
      </c>
      <c r="K6884" s="219">
        <v>4.54</v>
      </c>
      <c r="L6884" s="219" t="s">
        <v>37</v>
      </c>
      <c r="M6884" s="220" t="s">
        <v>583</v>
      </c>
    </row>
    <row r="6885" spans="1:13">
      <c r="A6885" s="106" t="str">
        <f t="shared" si="108"/>
        <v>70492 26</v>
      </c>
      <c r="B6885" s="164" t="s">
        <v>10982</v>
      </c>
      <c r="C6885" s="163">
        <v>26</v>
      </c>
      <c r="D6885" s="113" t="s">
        <v>1358</v>
      </c>
      <c r="F6885" t="s">
        <v>10983</v>
      </c>
      <c r="G6885" s="219">
        <v>1.62</v>
      </c>
      <c r="H6885" s="219">
        <v>0.56000000000000005</v>
      </c>
      <c r="I6885" s="219">
        <v>0.56000000000000005</v>
      </c>
      <c r="J6885" s="219">
        <v>0.08</v>
      </c>
      <c r="K6885" s="219">
        <v>2.2599999999999998</v>
      </c>
      <c r="L6885" s="219">
        <v>2.2599999999999998</v>
      </c>
      <c r="M6885" s="220" t="s">
        <v>583</v>
      </c>
    </row>
    <row r="6886" spans="1:13">
      <c r="A6886" s="106" t="str">
        <f t="shared" si="108"/>
        <v xml:space="preserve">70496 </v>
      </c>
      <c r="B6886" s="164" t="s">
        <v>10984</v>
      </c>
      <c r="C6886" s="163"/>
      <c r="D6886" s="113" t="s">
        <v>1358</v>
      </c>
      <c r="F6886" t="s">
        <v>10985</v>
      </c>
      <c r="G6886" s="219">
        <v>1.75</v>
      </c>
      <c r="H6886" s="219">
        <v>6.62</v>
      </c>
      <c r="I6886" s="219" t="s">
        <v>37</v>
      </c>
      <c r="J6886" s="219">
        <v>0.12</v>
      </c>
      <c r="K6886" s="219">
        <v>8.49</v>
      </c>
      <c r="L6886" s="219" t="s">
        <v>37</v>
      </c>
      <c r="M6886" s="220" t="s">
        <v>583</v>
      </c>
    </row>
    <row r="6887" spans="1:13">
      <c r="A6887" s="106" t="str">
        <f t="shared" si="108"/>
        <v>70496 TC</v>
      </c>
      <c r="B6887" s="164" t="s">
        <v>10984</v>
      </c>
      <c r="C6887" s="163" t="s">
        <v>126</v>
      </c>
      <c r="D6887" s="113" t="s">
        <v>1358</v>
      </c>
      <c r="F6887" t="s">
        <v>10985</v>
      </c>
      <c r="G6887" s="219">
        <v>0</v>
      </c>
      <c r="H6887" s="219">
        <v>6.01</v>
      </c>
      <c r="I6887" s="219" t="s">
        <v>37</v>
      </c>
      <c r="J6887" s="219">
        <v>0.03</v>
      </c>
      <c r="K6887" s="219">
        <v>6.04</v>
      </c>
      <c r="L6887" s="219" t="s">
        <v>37</v>
      </c>
      <c r="M6887" s="220" t="s">
        <v>583</v>
      </c>
    </row>
    <row r="6888" spans="1:13">
      <c r="A6888" s="106" t="str">
        <f t="shared" si="108"/>
        <v>70496 26</v>
      </c>
      <c r="B6888" s="164" t="s">
        <v>10984</v>
      </c>
      <c r="C6888" s="163">
        <v>26</v>
      </c>
      <c r="D6888" s="113" t="s">
        <v>1358</v>
      </c>
      <c r="F6888" t="s">
        <v>10985</v>
      </c>
      <c r="G6888" s="219">
        <v>1.75</v>
      </c>
      <c r="H6888" s="219">
        <v>0.61</v>
      </c>
      <c r="I6888" s="219">
        <v>0.61</v>
      </c>
      <c r="J6888" s="219">
        <v>0.09</v>
      </c>
      <c r="K6888" s="219">
        <v>2.4500000000000002</v>
      </c>
      <c r="L6888" s="219">
        <v>2.4500000000000002</v>
      </c>
      <c r="M6888" s="220" t="s">
        <v>583</v>
      </c>
    </row>
    <row r="6889" spans="1:13">
      <c r="A6889" s="106" t="str">
        <f t="shared" si="108"/>
        <v xml:space="preserve">70498 </v>
      </c>
      <c r="B6889" s="164" t="s">
        <v>10986</v>
      </c>
      <c r="C6889" s="163"/>
      <c r="D6889" s="113" t="s">
        <v>1358</v>
      </c>
      <c r="F6889" t="s">
        <v>10987</v>
      </c>
      <c r="G6889" s="219">
        <v>1.75</v>
      </c>
      <c r="H6889" s="219">
        <v>6.61</v>
      </c>
      <c r="I6889" s="219" t="s">
        <v>37</v>
      </c>
      <c r="J6889" s="219">
        <v>0.12</v>
      </c>
      <c r="K6889" s="219">
        <v>8.48</v>
      </c>
      <c r="L6889" s="219" t="s">
        <v>37</v>
      </c>
      <c r="M6889" s="220" t="s">
        <v>583</v>
      </c>
    </row>
    <row r="6890" spans="1:13">
      <c r="A6890" s="106" t="str">
        <f t="shared" si="108"/>
        <v>70498 TC</v>
      </c>
      <c r="B6890" s="164" t="s">
        <v>10986</v>
      </c>
      <c r="C6890" s="163" t="s">
        <v>126</v>
      </c>
      <c r="D6890" s="113" t="s">
        <v>1358</v>
      </c>
      <c r="F6890" t="s">
        <v>10987</v>
      </c>
      <c r="G6890" s="219">
        <v>0</v>
      </c>
      <c r="H6890" s="219">
        <v>6</v>
      </c>
      <c r="I6890" s="219" t="s">
        <v>37</v>
      </c>
      <c r="J6890" s="219">
        <v>0.03</v>
      </c>
      <c r="K6890" s="219">
        <v>6.03</v>
      </c>
      <c r="L6890" s="219" t="s">
        <v>37</v>
      </c>
      <c r="M6890" s="220" t="s">
        <v>583</v>
      </c>
    </row>
    <row r="6891" spans="1:13">
      <c r="A6891" s="106" t="str">
        <f t="shared" si="108"/>
        <v>70498 26</v>
      </c>
      <c r="B6891" s="164" t="s">
        <v>10986</v>
      </c>
      <c r="C6891" s="163">
        <v>26</v>
      </c>
      <c r="D6891" s="113" t="s">
        <v>1358</v>
      </c>
      <c r="F6891" t="s">
        <v>10987</v>
      </c>
      <c r="G6891" s="219">
        <v>1.75</v>
      </c>
      <c r="H6891" s="219">
        <v>0.61</v>
      </c>
      <c r="I6891" s="219">
        <v>0.61</v>
      </c>
      <c r="J6891" s="219">
        <v>0.09</v>
      </c>
      <c r="K6891" s="219">
        <v>2.4500000000000002</v>
      </c>
      <c r="L6891" s="219">
        <v>2.4500000000000002</v>
      </c>
      <c r="M6891" s="220" t="s">
        <v>583</v>
      </c>
    </row>
    <row r="6892" spans="1:13">
      <c r="A6892" s="106" t="str">
        <f t="shared" si="108"/>
        <v xml:space="preserve">70540 </v>
      </c>
      <c r="B6892" s="164" t="s">
        <v>10988</v>
      </c>
      <c r="C6892" s="163"/>
      <c r="D6892" s="113" t="s">
        <v>1358</v>
      </c>
      <c r="F6892" t="s">
        <v>10989</v>
      </c>
      <c r="G6892" s="219">
        <v>1.35</v>
      </c>
      <c r="H6892" s="219">
        <v>5.54</v>
      </c>
      <c r="I6892" s="219" t="s">
        <v>37</v>
      </c>
      <c r="J6892" s="219">
        <v>0.09</v>
      </c>
      <c r="K6892" s="219">
        <v>6.98</v>
      </c>
      <c r="L6892" s="219" t="s">
        <v>37</v>
      </c>
      <c r="M6892" s="220" t="s">
        <v>583</v>
      </c>
    </row>
    <row r="6893" spans="1:13">
      <c r="A6893" s="106" t="str">
        <f t="shared" si="108"/>
        <v>70540 TC</v>
      </c>
      <c r="B6893" s="164" t="s">
        <v>10988</v>
      </c>
      <c r="C6893" s="163" t="s">
        <v>126</v>
      </c>
      <c r="D6893" s="113" t="s">
        <v>1358</v>
      </c>
      <c r="F6893" t="s">
        <v>10989</v>
      </c>
      <c r="G6893" s="219">
        <v>0</v>
      </c>
      <c r="H6893" s="219">
        <v>5.07</v>
      </c>
      <c r="I6893" s="219" t="s">
        <v>37</v>
      </c>
      <c r="J6893" s="219">
        <v>0.02</v>
      </c>
      <c r="K6893" s="219">
        <v>5.09</v>
      </c>
      <c r="L6893" s="219" t="s">
        <v>37</v>
      </c>
      <c r="M6893" s="220" t="s">
        <v>583</v>
      </c>
    </row>
    <row r="6894" spans="1:13">
      <c r="A6894" s="106" t="str">
        <f t="shared" si="108"/>
        <v>70540 26</v>
      </c>
      <c r="B6894" s="164" t="s">
        <v>10988</v>
      </c>
      <c r="C6894" s="163">
        <v>26</v>
      </c>
      <c r="D6894" s="113" t="s">
        <v>1358</v>
      </c>
      <c r="F6894" t="s">
        <v>10989</v>
      </c>
      <c r="G6894" s="219">
        <v>1.35</v>
      </c>
      <c r="H6894" s="219">
        <v>0.47</v>
      </c>
      <c r="I6894" s="219">
        <v>0.47</v>
      </c>
      <c r="J6894" s="219">
        <v>7.0000000000000007E-2</v>
      </c>
      <c r="K6894" s="219">
        <v>1.89</v>
      </c>
      <c r="L6894" s="219">
        <v>1.89</v>
      </c>
      <c r="M6894" s="220" t="s">
        <v>583</v>
      </c>
    </row>
    <row r="6895" spans="1:13">
      <c r="A6895" s="106" t="str">
        <f t="shared" si="108"/>
        <v xml:space="preserve">70542 </v>
      </c>
      <c r="B6895" s="164" t="s">
        <v>10990</v>
      </c>
      <c r="C6895" s="163"/>
      <c r="D6895" s="113" t="s">
        <v>1358</v>
      </c>
      <c r="F6895" t="s">
        <v>10991</v>
      </c>
      <c r="G6895" s="219">
        <v>1.62</v>
      </c>
      <c r="H6895" s="219">
        <v>6.55</v>
      </c>
      <c r="I6895" s="219" t="s">
        <v>37</v>
      </c>
      <c r="J6895" s="219">
        <v>0.11</v>
      </c>
      <c r="K6895" s="219">
        <v>8.2799999999999994</v>
      </c>
      <c r="L6895" s="219" t="s">
        <v>37</v>
      </c>
      <c r="M6895" s="220" t="s">
        <v>583</v>
      </c>
    </row>
    <row r="6896" spans="1:13">
      <c r="A6896" s="106" t="str">
        <f t="shared" si="108"/>
        <v>70542 TC</v>
      </c>
      <c r="B6896" s="164" t="s">
        <v>10990</v>
      </c>
      <c r="C6896" s="163" t="s">
        <v>126</v>
      </c>
      <c r="D6896" s="113" t="s">
        <v>1358</v>
      </c>
      <c r="F6896" t="s">
        <v>10991</v>
      </c>
      <c r="G6896" s="219">
        <v>0</v>
      </c>
      <c r="H6896" s="219">
        <v>5.98</v>
      </c>
      <c r="I6896" s="219" t="s">
        <v>37</v>
      </c>
      <c r="J6896" s="219">
        <v>0.03</v>
      </c>
      <c r="K6896" s="219">
        <v>6.01</v>
      </c>
      <c r="L6896" s="219" t="s">
        <v>37</v>
      </c>
      <c r="M6896" s="220" t="s">
        <v>583</v>
      </c>
    </row>
    <row r="6897" spans="1:13">
      <c r="A6897" s="106" t="str">
        <f t="shared" si="108"/>
        <v>70542 26</v>
      </c>
      <c r="B6897" s="164" t="s">
        <v>10990</v>
      </c>
      <c r="C6897" s="163">
        <v>26</v>
      </c>
      <c r="D6897" s="113" t="s">
        <v>1358</v>
      </c>
      <c r="F6897" t="s">
        <v>10991</v>
      </c>
      <c r="G6897" s="219">
        <v>1.62</v>
      </c>
      <c r="H6897" s="219">
        <v>0.56999999999999995</v>
      </c>
      <c r="I6897" s="219">
        <v>0.56999999999999995</v>
      </c>
      <c r="J6897" s="219">
        <v>0.08</v>
      </c>
      <c r="K6897" s="219">
        <v>2.27</v>
      </c>
      <c r="L6897" s="219">
        <v>2.27</v>
      </c>
      <c r="M6897" s="220" t="s">
        <v>583</v>
      </c>
    </row>
    <row r="6898" spans="1:13">
      <c r="A6898" s="106" t="str">
        <f t="shared" si="108"/>
        <v xml:space="preserve">70543 </v>
      </c>
      <c r="B6898" s="164" t="s">
        <v>10992</v>
      </c>
      <c r="C6898" s="163"/>
      <c r="D6898" s="113" t="s">
        <v>1358</v>
      </c>
      <c r="F6898" t="s">
        <v>10993</v>
      </c>
      <c r="G6898" s="219">
        <v>2.15</v>
      </c>
      <c r="H6898" s="219">
        <v>8.16</v>
      </c>
      <c r="I6898" s="219" t="s">
        <v>37</v>
      </c>
      <c r="J6898" s="219">
        <v>0.14000000000000001</v>
      </c>
      <c r="K6898" s="219">
        <v>10.45</v>
      </c>
      <c r="L6898" s="219" t="s">
        <v>37</v>
      </c>
      <c r="M6898" s="220" t="s">
        <v>583</v>
      </c>
    </row>
    <row r="6899" spans="1:13">
      <c r="A6899" s="106" t="str">
        <f t="shared" si="108"/>
        <v>70543 TC</v>
      </c>
      <c r="B6899" s="164" t="s">
        <v>10992</v>
      </c>
      <c r="C6899" s="163" t="s">
        <v>126</v>
      </c>
      <c r="D6899" s="113" t="s">
        <v>1358</v>
      </c>
      <c r="F6899" t="s">
        <v>10993</v>
      </c>
      <c r="G6899" s="219">
        <v>0</v>
      </c>
      <c r="H6899" s="219">
        <v>7.41</v>
      </c>
      <c r="I6899" s="219" t="s">
        <v>37</v>
      </c>
      <c r="J6899" s="219">
        <v>0.03</v>
      </c>
      <c r="K6899" s="219">
        <v>7.44</v>
      </c>
      <c r="L6899" s="219" t="s">
        <v>37</v>
      </c>
      <c r="M6899" s="220" t="s">
        <v>583</v>
      </c>
    </row>
    <row r="6900" spans="1:13">
      <c r="A6900" s="106" t="str">
        <f t="shared" si="108"/>
        <v>70543 26</v>
      </c>
      <c r="B6900" s="164" t="s">
        <v>10992</v>
      </c>
      <c r="C6900" s="163">
        <v>26</v>
      </c>
      <c r="D6900" s="113" t="s">
        <v>1358</v>
      </c>
      <c r="F6900" t="s">
        <v>10993</v>
      </c>
      <c r="G6900" s="219">
        <v>2.15</v>
      </c>
      <c r="H6900" s="219">
        <v>0.75</v>
      </c>
      <c r="I6900" s="219">
        <v>0.75</v>
      </c>
      <c r="J6900" s="219">
        <v>0.11</v>
      </c>
      <c r="K6900" s="219">
        <v>3.01</v>
      </c>
      <c r="L6900" s="219">
        <v>3.01</v>
      </c>
      <c r="M6900" s="220" t="s">
        <v>583</v>
      </c>
    </row>
    <row r="6901" spans="1:13">
      <c r="A6901" s="106" t="str">
        <f t="shared" si="108"/>
        <v xml:space="preserve">70544 </v>
      </c>
      <c r="B6901" s="164" t="s">
        <v>10994</v>
      </c>
      <c r="C6901" s="163"/>
      <c r="D6901" s="113" t="s">
        <v>1358</v>
      </c>
      <c r="F6901" t="s">
        <v>10995</v>
      </c>
      <c r="G6901" s="219">
        <v>1.2</v>
      </c>
      <c r="H6901" s="219">
        <v>5.36</v>
      </c>
      <c r="I6901" s="219" t="s">
        <v>37</v>
      </c>
      <c r="J6901" s="219">
        <v>0.09</v>
      </c>
      <c r="K6901" s="219">
        <v>6.65</v>
      </c>
      <c r="L6901" s="219" t="s">
        <v>37</v>
      </c>
      <c r="M6901" s="220" t="s">
        <v>583</v>
      </c>
    </row>
    <row r="6902" spans="1:13">
      <c r="A6902" s="106" t="str">
        <f t="shared" si="108"/>
        <v>70544 TC</v>
      </c>
      <c r="B6902" s="164" t="s">
        <v>10994</v>
      </c>
      <c r="C6902" s="163" t="s">
        <v>126</v>
      </c>
      <c r="D6902" s="113" t="s">
        <v>1358</v>
      </c>
      <c r="F6902" t="s">
        <v>10995</v>
      </c>
      <c r="G6902" s="219">
        <v>0</v>
      </c>
      <c r="H6902" s="219">
        <v>4.9400000000000004</v>
      </c>
      <c r="I6902" s="219" t="s">
        <v>37</v>
      </c>
      <c r="J6902" s="219">
        <v>0.03</v>
      </c>
      <c r="K6902" s="219">
        <v>4.97</v>
      </c>
      <c r="L6902" s="219" t="s">
        <v>37</v>
      </c>
      <c r="M6902" s="220" t="s">
        <v>583</v>
      </c>
    </row>
    <row r="6903" spans="1:13">
      <c r="A6903" s="106" t="str">
        <f t="shared" si="108"/>
        <v>70544 26</v>
      </c>
      <c r="B6903" s="164" t="s">
        <v>10994</v>
      </c>
      <c r="C6903" s="163">
        <v>26</v>
      </c>
      <c r="D6903" s="113" t="s">
        <v>1358</v>
      </c>
      <c r="F6903" t="s">
        <v>10995</v>
      </c>
      <c r="G6903" s="219">
        <v>1.2</v>
      </c>
      <c r="H6903" s="219">
        <v>0.42</v>
      </c>
      <c r="I6903" s="219">
        <v>0.42</v>
      </c>
      <c r="J6903" s="219">
        <v>0.06</v>
      </c>
      <c r="K6903" s="219">
        <v>1.68</v>
      </c>
      <c r="L6903" s="219">
        <v>1.68</v>
      </c>
      <c r="M6903" s="220" t="s">
        <v>583</v>
      </c>
    </row>
    <row r="6904" spans="1:13">
      <c r="A6904" s="106" t="str">
        <f t="shared" si="108"/>
        <v xml:space="preserve">70545 </v>
      </c>
      <c r="B6904" s="164" t="s">
        <v>10996</v>
      </c>
      <c r="C6904" s="163"/>
      <c r="D6904" s="113" t="s">
        <v>1358</v>
      </c>
      <c r="F6904" t="s">
        <v>10997</v>
      </c>
      <c r="G6904" s="219">
        <v>1.2</v>
      </c>
      <c r="H6904" s="219">
        <v>5.72</v>
      </c>
      <c r="I6904" s="219" t="s">
        <v>37</v>
      </c>
      <c r="J6904" s="219">
        <v>0.09</v>
      </c>
      <c r="K6904" s="219">
        <v>7.01</v>
      </c>
      <c r="L6904" s="219" t="s">
        <v>37</v>
      </c>
      <c r="M6904" s="220" t="s">
        <v>583</v>
      </c>
    </row>
    <row r="6905" spans="1:13">
      <c r="A6905" s="106" t="str">
        <f t="shared" si="108"/>
        <v>70545 TC</v>
      </c>
      <c r="B6905" s="164" t="s">
        <v>10996</v>
      </c>
      <c r="C6905" s="163" t="s">
        <v>126</v>
      </c>
      <c r="D6905" s="113" t="s">
        <v>1358</v>
      </c>
      <c r="F6905" t="s">
        <v>10997</v>
      </c>
      <c r="G6905" s="219">
        <v>0</v>
      </c>
      <c r="H6905" s="219">
        <v>5.3</v>
      </c>
      <c r="I6905" s="219" t="s">
        <v>37</v>
      </c>
      <c r="J6905" s="219">
        <v>0.03</v>
      </c>
      <c r="K6905" s="219">
        <v>5.33</v>
      </c>
      <c r="L6905" s="219" t="s">
        <v>37</v>
      </c>
      <c r="M6905" s="220" t="s">
        <v>583</v>
      </c>
    </row>
    <row r="6906" spans="1:13">
      <c r="A6906" s="106" t="str">
        <f t="shared" si="108"/>
        <v>70545 26</v>
      </c>
      <c r="B6906" s="164" t="s">
        <v>10996</v>
      </c>
      <c r="C6906" s="163">
        <v>26</v>
      </c>
      <c r="D6906" s="113" t="s">
        <v>1358</v>
      </c>
      <c r="F6906" t="s">
        <v>10997</v>
      </c>
      <c r="G6906" s="219">
        <v>1.2</v>
      </c>
      <c r="H6906" s="219">
        <v>0.42</v>
      </c>
      <c r="I6906" s="219">
        <v>0.42</v>
      </c>
      <c r="J6906" s="219">
        <v>0.06</v>
      </c>
      <c r="K6906" s="219">
        <v>1.68</v>
      </c>
      <c r="L6906" s="219">
        <v>1.68</v>
      </c>
      <c r="M6906" s="220" t="s">
        <v>583</v>
      </c>
    </row>
    <row r="6907" spans="1:13">
      <c r="A6907" s="106" t="str">
        <f t="shared" si="108"/>
        <v xml:space="preserve">70546 </v>
      </c>
      <c r="B6907" s="164" t="s">
        <v>10998</v>
      </c>
      <c r="C6907" s="163"/>
      <c r="D6907" s="113" t="s">
        <v>1358</v>
      </c>
      <c r="F6907" t="s">
        <v>10999</v>
      </c>
      <c r="G6907" s="219">
        <v>1.48</v>
      </c>
      <c r="H6907" s="219">
        <v>8.59</v>
      </c>
      <c r="I6907" s="219" t="s">
        <v>37</v>
      </c>
      <c r="J6907" s="219">
        <v>0.12</v>
      </c>
      <c r="K6907" s="219">
        <v>10.19</v>
      </c>
      <c r="L6907" s="219" t="s">
        <v>37</v>
      </c>
      <c r="M6907" s="220" t="s">
        <v>583</v>
      </c>
    </row>
    <row r="6908" spans="1:13">
      <c r="A6908" s="106" t="str">
        <f t="shared" si="108"/>
        <v>70546 TC</v>
      </c>
      <c r="B6908" s="164" t="s">
        <v>10998</v>
      </c>
      <c r="C6908" s="163" t="s">
        <v>126</v>
      </c>
      <c r="D6908" s="113" t="s">
        <v>1358</v>
      </c>
      <c r="F6908" t="s">
        <v>10999</v>
      </c>
      <c r="G6908" s="219">
        <v>0</v>
      </c>
      <c r="H6908" s="219">
        <v>8.07</v>
      </c>
      <c r="I6908" s="219" t="s">
        <v>37</v>
      </c>
      <c r="J6908" s="219">
        <v>0.04</v>
      </c>
      <c r="K6908" s="219">
        <v>8.11</v>
      </c>
      <c r="L6908" s="219" t="s">
        <v>37</v>
      </c>
      <c r="M6908" s="220" t="s">
        <v>583</v>
      </c>
    </row>
    <row r="6909" spans="1:13">
      <c r="A6909" s="106" t="str">
        <f t="shared" si="108"/>
        <v>70546 26</v>
      </c>
      <c r="B6909" s="164" t="s">
        <v>10998</v>
      </c>
      <c r="C6909" s="163">
        <v>26</v>
      </c>
      <c r="D6909" s="113" t="s">
        <v>1358</v>
      </c>
      <c r="F6909" t="s">
        <v>10999</v>
      </c>
      <c r="G6909" s="219">
        <v>1.48</v>
      </c>
      <c r="H6909" s="219">
        <v>0.52</v>
      </c>
      <c r="I6909" s="219">
        <v>0.52</v>
      </c>
      <c r="J6909" s="219">
        <v>0.08</v>
      </c>
      <c r="K6909" s="219">
        <v>2.08</v>
      </c>
      <c r="L6909" s="219">
        <v>2.08</v>
      </c>
      <c r="M6909" s="220" t="s">
        <v>583</v>
      </c>
    </row>
    <row r="6910" spans="1:13">
      <c r="A6910" s="106" t="str">
        <f t="shared" si="108"/>
        <v xml:space="preserve">70547 </v>
      </c>
      <c r="B6910" s="164" t="s">
        <v>11000</v>
      </c>
      <c r="C6910" s="163"/>
      <c r="D6910" s="113" t="s">
        <v>1358</v>
      </c>
      <c r="F6910" t="s">
        <v>11001</v>
      </c>
      <c r="G6910" s="219">
        <v>1.2</v>
      </c>
      <c r="H6910" s="219">
        <v>5.37</v>
      </c>
      <c r="I6910" s="219" t="s">
        <v>37</v>
      </c>
      <c r="J6910" s="219">
        <v>0.09</v>
      </c>
      <c r="K6910" s="219">
        <v>6.66</v>
      </c>
      <c r="L6910" s="219" t="s">
        <v>37</v>
      </c>
      <c r="M6910" s="220" t="s">
        <v>583</v>
      </c>
    </row>
    <row r="6911" spans="1:13">
      <c r="A6911" s="106" t="str">
        <f t="shared" si="108"/>
        <v>70547 TC</v>
      </c>
      <c r="B6911" s="164" t="s">
        <v>11000</v>
      </c>
      <c r="C6911" s="163" t="s">
        <v>126</v>
      </c>
      <c r="D6911" s="113" t="s">
        <v>1358</v>
      </c>
      <c r="F6911" t="s">
        <v>11001</v>
      </c>
      <c r="G6911" s="219">
        <v>0</v>
      </c>
      <c r="H6911" s="219">
        <v>4.95</v>
      </c>
      <c r="I6911" s="219" t="s">
        <v>37</v>
      </c>
      <c r="J6911" s="219">
        <v>0.03</v>
      </c>
      <c r="K6911" s="219">
        <v>4.9800000000000004</v>
      </c>
      <c r="L6911" s="219" t="s">
        <v>37</v>
      </c>
      <c r="M6911" s="220" t="s">
        <v>583</v>
      </c>
    </row>
    <row r="6912" spans="1:13">
      <c r="A6912" s="106" t="str">
        <f t="shared" si="108"/>
        <v>70547 26</v>
      </c>
      <c r="B6912" s="164" t="s">
        <v>11000</v>
      </c>
      <c r="C6912" s="163">
        <v>26</v>
      </c>
      <c r="D6912" s="113" t="s">
        <v>1358</v>
      </c>
      <c r="F6912" t="s">
        <v>11001</v>
      </c>
      <c r="G6912" s="219">
        <v>1.2</v>
      </c>
      <c r="H6912" s="219">
        <v>0.42</v>
      </c>
      <c r="I6912" s="219">
        <v>0.42</v>
      </c>
      <c r="J6912" s="219">
        <v>0.06</v>
      </c>
      <c r="K6912" s="219">
        <v>1.68</v>
      </c>
      <c r="L6912" s="219">
        <v>1.68</v>
      </c>
      <c r="M6912" s="220" t="s">
        <v>583</v>
      </c>
    </row>
    <row r="6913" spans="1:13">
      <c r="A6913" s="106" t="str">
        <f t="shared" si="108"/>
        <v xml:space="preserve">70548 </v>
      </c>
      <c r="B6913" s="164" t="s">
        <v>11002</v>
      </c>
      <c r="C6913" s="163"/>
      <c r="D6913" s="113" t="s">
        <v>1358</v>
      </c>
      <c r="F6913" t="s">
        <v>11003</v>
      </c>
      <c r="G6913" s="219">
        <v>1.5</v>
      </c>
      <c r="H6913" s="219">
        <v>5.99</v>
      </c>
      <c r="I6913" s="219" t="s">
        <v>37</v>
      </c>
      <c r="J6913" s="219">
        <v>0.11</v>
      </c>
      <c r="K6913" s="219">
        <v>7.6</v>
      </c>
      <c r="L6913" s="219" t="s">
        <v>37</v>
      </c>
      <c r="M6913" s="220" t="s">
        <v>583</v>
      </c>
    </row>
    <row r="6914" spans="1:13">
      <c r="A6914" s="106" t="str">
        <f t="shared" si="108"/>
        <v>70548 TC</v>
      </c>
      <c r="B6914" s="164" t="s">
        <v>11002</v>
      </c>
      <c r="C6914" s="163" t="s">
        <v>126</v>
      </c>
      <c r="D6914" s="113" t="s">
        <v>1358</v>
      </c>
      <c r="F6914" t="s">
        <v>11003</v>
      </c>
      <c r="G6914" s="219">
        <v>0</v>
      </c>
      <c r="H6914" s="219">
        <v>5.46</v>
      </c>
      <c r="I6914" s="219" t="s">
        <v>37</v>
      </c>
      <c r="J6914" s="219">
        <v>0.03</v>
      </c>
      <c r="K6914" s="219">
        <v>5.49</v>
      </c>
      <c r="L6914" s="219" t="s">
        <v>37</v>
      </c>
      <c r="M6914" s="220" t="s">
        <v>583</v>
      </c>
    </row>
    <row r="6915" spans="1:13">
      <c r="A6915" s="106" t="str">
        <f t="shared" ref="A6915:A6978" si="109">B6915&amp;" "&amp;C6915</f>
        <v>70548 26</v>
      </c>
      <c r="B6915" s="164" t="s">
        <v>11002</v>
      </c>
      <c r="C6915" s="163">
        <v>26</v>
      </c>
      <c r="D6915" s="113" t="s">
        <v>1358</v>
      </c>
      <c r="F6915" t="s">
        <v>11003</v>
      </c>
      <c r="G6915" s="219">
        <v>1.5</v>
      </c>
      <c r="H6915" s="219">
        <v>0.53</v>
      </c>
      <c r="I6915" s="219">
        <v>0.53</v>
      </c>
      <c r="J6915" s="219">
        <v>0.08</v>
      </c>
      <c r="K6915" s="219">
        <v>2.11</v>
      </c>
      <c r="L6915" s="219">
        <v>2.11</v>
      </c>
      <c r="M6915" s="220" t="s">
        <v>583</v>
      </c>
    </row>
    <row r="6916" spans="1:13">
      <c r="A6916" s="106" t="str">
        <f t="shared" si="109"/>
        <v xml:space="preserve">70549 </v>
      </c>
      <c r="B6916" s="164" t="s">
        <v>11004</v>
      </c>
      <c r="C6916" s="163"/>
      <c r="D6916" s="113" t="s">
        <v>1358</v>
      </c>
      <c r="F6916" t="s">
        <v>11005</v>
      </c>
      <c r="G6916" s="219">
        <v>1.8</v>
      </c>
      <c r="H6916" s="219">
        <v>8.73</v>
      </c>
      <c r="I6916" s="219" t="s">
        <v>37</v>
      </c>
      <c r="J6916" s="219">
        <v>0.13</v>
      </c>
      <c r="K6916" s="219">
        <v>10.66</v>
      </c>
      <c r="L6916" s="219" t="s">
        <v>37</v>
      </c>
      <c r="M6916" s="220" t="s">
        <v>583</v>
      </c>
    </row>
    <row r="6917" spans="1:13">
      <c r="A6917" s="106" t="str">
        <f t="shared" si="109"/>
        <v>70549 TC</v>
      </c>
      <c r="B6917" s="164" t="s">
        <v>11004</v>
      </c>
      <c r="C6917" s="163" t="s">
        <v>126</v>
      </c>
      <c r="D6917" s="113" t="s">
        <v>1358</v>
      </c>
      <c r="F6917" t="s">
        <v>11005</v>
      </c>
      <c r="G6917" s="219">
        <v>0</v>
      </c>
      <c r="H6917" s="219">
        <v>8.1</v>
      </c>
      <c r="I6917" s="219" t="s">
        <v>37</v>
      </c>
      <c r="J6917" s="219">
        <v>0.04</v>
      </c>
      <c r="K6917" s="219">
        <v>8.14</v>
      </c>
      <c r="L6917" s="219" t="s">
        <v>37</v>
      </c>
      <c r="M6917" s="220" t="s">
        <v>583</v>
      </c>
    </row>
    <row r="6918" spans="1:13">
      <c r="A6918" s="106" t="str">
        <f t="shared" si="109"/>
        <v>70549 26</v>
      </c>
      <c r="B6918" s="164" t="s">
        <v>11004</v>
      </c>
      <c r="C6918" s="163">
        <v>26</v>
      </c>
      <c r="D6918" s="113" t="s">
        <v>1358</v>
      </c>
      <c r="F6918" t="s">
        <v>11005</v>
      </c>
      <c r="G6918" s="219">
        <v>1.8</v>
      </c>
      <c r="H6918" s="219">
        <v>0.63</v>
      </c>
      <c r="I6918" s="219">
        <v>0.63</v>
      </c>
      <c r="J6918" s="219">
        <v>0.09</v>
      </c>
      <c r="K6918" s="219">
        <v>2.52</v>
      </c>
      <c r="L6918" s="219">
        <v>2.52</v>
      </c>
      <c r="M6918" s="220" t="s">
        <v>583</v>
      </c>
    </row>
    <row r="6919" spans="1:13">
      <c r="A6919" s="106" t="str">
        <f t="shared" si="109"/>
        <v xml:space="preserve">70551 </v>
      </c>
      <c r="B6919" s="164" t="s">
        <v>11006</v>
      </c>
      <c r="C6919" s="163"/>
      <c r="D6919" s="113" t="s">
        <v>1358</v>
      </c>
      <c r="F6919" t="s">
        <v>11007</v>
      </c>
      <c r="G6919" s="219">
        <v>1.48</v>
      </c>
      <c r="H6919" s="219">
        <v>4.47</v>
      </c>
      <c r="I6919" s="219" t="s">
        <v>37</v>
      </c>
      <c r="J6919" s="219">
        <v>0.1</v>
      </c>
      <c r="K6919" s="219">
        <v>6.05</v>
      </c>
      <c r="L6919" s="219" t="s">
        <v>37</v>
      </c>
      <c r="M6919" s="220" t="s">
        <v>583</v>
      </c>
    </row>
    <row r="6920" spans="1:13">
      <c r="A6920" s="106" t="str">
        <f t="shared" si="109"/>
        <v>70551 TC</v>
      </c>
      <c r="B6920" s="164" t="s">
        <v>11006</v>
      </c>
      <c r="C6920" s="163" t="s">
        <v>126</v>
      </c>
      <c r="D6920" s="113" t="s">
        <v>1358</v>
      </c>
      <c r="F6920" t="s">
        <v>11007</v>
      </c>
      <c r="G6920" s="219">
        <v>0</v>
      </c>
      <c r="H6920" s="219">
        <v>3.95</v>
      </c>
      <c r="I6920" s="219" t="s">
        <v>37</v>
      </c>
      <c r="J6920" s="219">
        <v>0.02</v>
      </c>
      <c r="K6920" s="219">
        <v>3.97</v>
      </c>
      <c r="L6920" s="219" t="s">
        <v>37</v>
      </c>
      <c r="M6920" s="220" t="s">
        <v>583</v>
      </c>
    </row>
    <row r="6921" spans="1:13">
      <c r="A6921" s="106" t="str">
        <f t="shared" si="109"/>
        <v>70551 26</v>
      </c>
      <c r="B6921" s="164" t="s">
        <v>11006</v>
      </c>
      <c r="C6921" s="163">
        <v>26</v>
      </c>
      <c r="D6921" s="113" t="s">
        <v>1358</v>
      </c>
      <c r="F6921" t="s">
        <v>11007</v>
      </c>
      <c r="G6921" s="219">
        <v>1.48</v>
      </c>
      <c r="H6921" s="219">
        <v>0.52</v>
      </c>
      <c r="I6921" s="219">
        <v>0.52</v>
      </c>
      <c r="J6921" s="219">
        <v>0.08</v>
      </c>
      <c r="K6921" s="219">
        <v>2.08</v>
      </c>
      <c r="L6921" s="219">
        <v>2.08</v>
      </c>
      <c r="M6921" s="220" t="s">
        <v>583</v>
      </c>
    </row>
    <row r="6922" spans="1:13">
      <c r="A6922" s="106" t="str">
        <f t="shared" si="109"/>
        <v xml:space="preserve">70552 </v>
      </c>
      <c r="B6922" s="164" t="s">
        <v>11008</v>
      </c>
      <c r="C6922" s="163"/>
      <c r="D6922" s="113" t="s">
        <v>1358</v>
      </c>
      <c r="F6922" t="s">
        <v>11009</v>
      </c>
      <c r="G6922" s="219">
        <v>1.78</v>
      </c>
      <c r="H6922" s="219">
        <v>6.44</v>
      </c>
      <c r="I6922" s="219" t="s">
        <v>37</v>
      </c>
      <c r="J6922" s="219">
        <v>0.12</v>
      </c>
      <c r="K6922" s="219">
        <v>8.34</v>
      </c>
      <c r="L6922" s="219" t="s">
        <v>37</v>
      </c>
      <c r="M6922" s="220" t="s">
        <v>583</v>
      </c>
    </row>
    <row r="6923" spans="1:13">
      <c r="A6923" s="106" t="str">
        <f t="shared" si="109"/>
        <v>70552 TC</v>
      </c>
      <c r="B6923" s="164" t="s">
        <v>11008</v>
      </c>
      <c r="C6923" s="163" t="s">
        <v>126</v>
      </c>
      <c r="D6923" s="113" t="s">
        <v>1358</v>
      </c>
      <c r="F6923" t="s">
        <v>11009</v>
      </c>
      <c r="G6923" s="219">
        <v>0</v>
      </c>
      <c r="H6923" s="219">
        <v>5.81</v>
      </c>
      <c r="I6923" s="219" t="s">
        <v>37</v>
      </c>
      <c r="J6923" s="219">
        <v>0.03</v>
      </c>
      <c r="K6923" s="219">
        <v>5.84</v>
      </c>
      <c r="L6923" s="219" t="s">
        <v>37</v>
      </c>
      <c r="M6923" s="220" t="s">
        <v>583</v>
      </c>
    </row>
    <row r="6924" spans="1:13">
      <c r="A6924" s="106" t="str">
        <f t="shared" si="109"/>
        <v>70552 26</v>
      </c>
      <c r="B6924" s="164" t="s">
        <v>11008</v>
      </c>
      <c r="C6924" s="163">
        <v>26</v>
      </c>
      <c r="D6924" s="113" t="s">
        <v>1358</v>
      </c>
      <c r="F6924" t="s">
        <v>11009</v>
      </c>
      <c r="G6924" s="219">
        <v>1.78</v>
      </c>
      <c r="H6924" s="219">
        <v>0.63</v>
      </c>
      <c r="I6924" s="219">
        <v>0.63</v>
      </c>
      <c r="J6924" s="219">
        <v>0.09</v>
      </c>
      <c r="K6924" s="219">
        <v>2.5</v>
      </c>
      <c r="L6924" s="219">
        <v>2.5</v>
      </c>
      <c r="M6924" s="220" t="s">
        <v>583</v>
      </c>
    </row>
    <row r="6925" spans="1:13">
      <c r="A6925" s="106" t="str">
        <f t="shared" si="109"/>
        <v xml:space="preserve">70553 </v>
      </c>
      <c r="B6925" s="164" t="s">
        <v>11010</v>
      </c>
      <c r="C6925" s="163"/>
      <c r="D6925" s="113" t="s">
        <v>1358</v>
      </c>
      <c r="F6925" t="s">
        <v>11011</v>
      </c>
      <c r="G6925" s="219">
        <v>2.29</v>
      </c>
      <c r="H6925" s="219">
        <v>7.38</v>
      </c>
      <c r="I6925" s="219" t="s">
        <v>37</v>
      </c>
      <c r="J6925" s="219">
        <v>0.15</v>
      </c>
      <c r="K6925" s="219">
        <v>9.82</v>
      </c>
      <c r="L6925" s="219" t="s">
        <v>37</v>
      </c>
      <c r="M6925" s="220" t="s">
        <v>583</v>
      </c>
    </row>
    <row r="6926" spans="1:13">
      <c r="A6926" s="106" t="str">
        <f t="shared" si="109"/>
        <v>70553 TC</v>
      </c>
      <c r="B6926" s="164" t="s">
        <v>11010</v>
      </c>
      <c r="C6926" s="163" t="s">
        <v>126</v>
      </c>
      <c r="D6926" s="113" t="s">
        <v>1358</v>
      </c>
      <c r="F6926" t="s">
        <v>11011</v>
      </c>
      <c r="G6926" s="219">
        <v>0</v>
      </c>
      <c r="H6926" s="219">
        <v>6.58</v>
      </c>
      <c r="I6926" s="219" t="s">
        <v>37</v>
      </c>
      <c r="J6926" s="219">
        <v>0.03</v>
      </c>
      <c r="K6926" s="219">
        <v>6.61</v>
      </c>
      <c r="L6926" s="219" t="s">
        <v>37</v>
      </c>
      <c r="M6926" s="220" t="s">
        <v>583</v>
      </c>
    </row>
    <row r="6927" spans="1:13">
      <c r="A6927" s="106" t="str">
        <f t="shared" si="109"/>
        <v>70553 26</v>
      </c>
      <c r="B6927" s="164" t="s">
        <v>11010</v>
      </c>
      <c r="C6927" s="163">
        <v>26</v>
      </c>
      <c r="D6927" s="113" t="s">
        <v>1358</v>
      </c>
      <c r="F6927" t="s">
        <v>11011</v>
      </c>
      <c r="G6927" s="219">
        <v>2.29</v>
      </c>
      <c r="H6927" s="219">
        <v>0.8</v>
      </c>
      <c r="I6927" s="219">
        <v>0.8</v>
      </c>
      <c r="J6927" s="219">
        <v>0.12</v>
      </c>
      <c r="K6927" s="219">
        <v>3.21</v>
      </c>
      <c r="L6927" s="219">
        <v>3.21</v>
      </c>
      <c r="M6927" s="220" t="s">
        <v>583</v>
      </c>
    </row>
    <row r="6928" spans="1:13">
      <c r="A6928" s="106" t="str">
        <f t="shared" si="109"/>
        <v xml:space="preserve">70554 </v>
      </c>
      <c r="B6928" s="164" t="s">
        <v>11012</v>
      </c>
      <c r="C6928" s="163"/>
      <c r="D6928" s="113" t="s">
        <v>1358</v>
      </c>
      <c r="F6928" t="s">
        <v>11013</v>
      </c>
      <c r="G6928" s="219">
        <v>2.11</v>
      </c>
      <c r="H6928" s="219">
        <v>9.4600000000000009</v>
      </c>
      <c r="I6928" s="219" t="s">
        <v>37</v>
      </c>
      <c r="J6928" s="219">
        <v>0.16</v>
      </c>
      <c r="K6928" s="219">
        <v>11.73</v>
      </c>
      <c r="L6928" s="219" t="s">
        <v>37</v>
      </c>
      <c r="M6928" s="220" t="s">
        <v>583</v>
      </c>
    </row>
    <row r="6929" spans="1:13">
      <c r="A6929" s="106" t="str">
        <f t="shared" si="109"/>
        <v>70554 TC</v>
      </c>
      <c r="B6929" s="164" t="s">
        <v>11012</v>
      </c>
      <c r="C6929" s="163" t="s">
        <v>126</v>
      </c>
      <c r="D6929" s="113" t="s">
        <v>1358</v>
      </c>
      <c r="F6929" t="s">
        <v>11013</v>
      </c>
      <c r="G6929" s="219">
        <v>0</v>
      </c>
      <c r="H6929" s="219">
        <v>8.7100000000000009</v>
      </c>
      <c r="I6929" s="219" t="s">
        <v>37</v>
      </c>
      <c r="J6929" s="219">
        <v>0.04</v>
      </c>
      <c r="K6929" s="219">
        <v>8.75</v>
      </c>
      <c r="L6929" s="219" t="s">
        <v>37</v>
      </c>
      <c r="M6929" s="220" t="s">
        <v>583</v>
      </c>
    </row>
    <row r="6930" spans="1:13">
      <c r="A6930" s="106" t="str">
        <f t="shared" si="109"/>
        <v>70554 26</v>
      </c>
      <c r="B6930" s="164" t="s">
        <v>11012</v>
      </c>
      <c r="C6930" s="163">
        <v>26</v>
      </c>
      <c r="D6930" s="113" t="s">
        <v>1358</v>
      </c>
      <c r="F6930" t="s">
        <v>11013</v>
      </c>
      <c r="G6930" s="219">
        <v>2.11</v>
      </c>
      <c r="H6930" s="219">
        <v>0.75</v>
      </c>
      <c r="I6930" s="219">
        <v>0.75</v>
      </c>
      <c r="J6930" s="219">
        <v>0.12</v>
      </c>
      <c r="K6930" s="219">
        <v>2.98</v>
      </c>
      <c r="L6930" s="219">
        <v>2.98</v>
      </c>
      <c r="M6930" s="220" t="s">
        <v>583</v>
      </c>
    </row>
    <row r="6931" spans="1:13">
      <c r="A6931" s="106" t="str">
        <f t="shared" si="109"/>
        <v xml:space="preserve">70555 </v>
      </c>
      <c r="B6931" s="164" t="s">
        <v>11014</v>
      </c>
      <c r="C6931" s="163"/>
      <c r="D6931" s="113" t="s">
        <v>664</v>
      </c>
      <c r="F6931" t="s">
        <v>11015</v>
      </c>
      <c r="G6931" s="219">
        <v>0</v>
      </c>
      <c r="H6931" s="219">
        <v>0</v>
      </c>
      <c r="I6931" s="219" t="s">
        <v>37</v>
      </c>
      <c r="J6931" s="219">
        <v>0</v>
      </c>
      <c r="K6931" s="219">
        <v>0</v>
      </c>
      <c r="L6931" s="219" t="s">
        <v>37</v>
      </c>
      <c r="M6931" s="220" t="s">
        <v>583</v>
      </c>
    </row>
    <row r="6932" spans="1:13">
      <c r="A6932" s="106" t="str">
        <f t="shared" si="109"/>
        <v>70555 TC</v>
      </c>
      <c r="B6932" s="164" t="s">
        <v>11014</v>
      </c>
      <c r="C6932" s="163" t="s">
        <v>126</v>
      </c>
      <c r="D6932" s="113" t="s">
        <v>664</v>
      </c>
      <c r="F6932" t="s">
        <v>11015</v>
      </c>
      <c r="G6932" s="219">
        <v>0</v>
      </c>
      <c r="H6932" s="219">
        <v>0</v>
      </c>
      <c r="I6932" s="219" t="s">
        <v>37</v>
      </c>
      <c r="J6932" s="219">
        <v>0</v>
      </c>
      <c r="K6932" s="219">
        <v>0</v>
      </c>
      <c r="L6932" s="219" t="s">
        <v>37</v>
      </c>
      <c r="M6932" s="220" t="s">
        <v>583</v>
      </c>
    </row>
    <row r="6933" spans="1:13">
      <c r="A6933" s="106" t="str">
        <f t="shared" si="109"/>
        <v>70555 26</v>
      </c>
      <c r="B6933" s="164" t="s">
        <v>11014</v>
      </c>
      <c r="C6933" s="163">
        <v>26</v>
      </c>
      <c r="D6933" s="113" t="s">
        <v>1358</v>
      </c>
      <c r="F6933" t="s">
        <v>11015</v>
      </c>
      <c r="G6933" s="219">
        <v>2.54</v>
      </c>
      <c r="H6933" s="219">
        <v>0.84</v>
      </c>
      <c r="I6933" s="219">
        <v>0.84</v>
      </c>
      <c r="J6933" s="219">
        <v>0.12</v>
      </c>
      <c r="K6933" s="219">
        <v>3.5</v>
      </c>
      <c r="L6933" s="219">
        <v>3.5</v>
      </c>
      <c r="M6933" s="220" t="s">
        <v>583</v>
      </c>
    </row>
    <row r="6934" spans="1:13">
      <c r="A6934" s="106" t="str">
        <f t="shared" si="109"/>
        <v xml:space="preserve">70557 </v>
      </c>
      <c r="B6934" s="164" t="s">
        <v>11016</v>
      </c>
      <c r="C6934" s="163"/>
      <c r="D6934" s="113" t="s">
        <v>664</v>
      </c>
      <c r="F6934" t="s">
        <v>11017</v>
      </c>
      <c r="G6934" s="219">
        <v>0</v>
      </c>
      <c r="H6934" s="219">
        <v>0</v>
      </c>
      <c r="I6934" s="219" t="s">
        <v>37</v>
      </c>
      <c r="J6934" s="219">
        <v>0</v>
      </c>
      <c r="K6934" s="219">
        <v>0</v>
      </c>
      <c r="L6934" s="219" t="s">
        <v>37</v>
      </c>
      <c r="M6934" s="220" t="s">
        <v>583</v>
      </c>
    </row>
    <row r="6935" spans="1:13">
      <c r="A6935" s="106" t="str">
        <f t="shared" si="109"/>
        <v>70557 TC</v>
      </c>
      <c r="B6935" s="164" t="s">
        <v>11016</v>
      </c>
      <c r="C6935" s="163" t="s">
        <v>126</v>
      </c>
      <c r="D6935" s="113" t="s">
        <v>664</v>
      </c>
      <c r="F6935" t="s">
        <v>11017</v>
      </c>
      <c r="G6935" s="219">
        <v>0</v>
      </c>
      <c r="H6935" s="219">
        <v>0</v>
      </c>
      <c r="I6935" s="219" t="s">
        <v>37</v>
      </c>
      <c r="J6935" s="219">
        <v>0</v>
      </c>
      <c r="K6935" s="219">
        <v>0</v>
      </c>
      <c r="L6935" s="219" t="s">
        <v>37</v>
      </c>
      <c r="M6935" s="220" t="s">
        <v>583</v>
      </c>
    </row>
    <row r="6936" spans="1:13">
      <c r="A6936" s="106" t="str">
        <f t="shared" si="109"/>
        <v>70557 26</v>
      </c>
      <c r="B6936" s="164" t="s">
        <v>11016</v>
      </c>
      <c r="C6936" s="163">
        <v>26</v>
      </c>
      <c r="D6936" s="113" t="s">
        <v>1358</v>
      </c>
      <c r="F6936" t="s">
        <v>11017</v>
      </c>
      <c r="G6936" s="219">
        <v>2.9</v>
      </c>
      <c r="H6936" s="219">
        <v>1.47</v>
      </c>
      <c r="I6936" s="219">
        <v>1.47</v>
      </c>
      <c r="J6936" s="219">
        <v>0.13</v>
      </c>
      <c r="K6936" s="219">
        <v>4.5</v>
      </c>
      <c r="L6936" s="219">
        <v>4.5</v>
      </c>
      <c r="M6936" s="220" t="s">
        <v>583</v>
      </c>
    </row>
    <row r="6937" spans="1:13">
      <c r="A6937" s="106" t="str">
        <f t="shared" si="109"/>
        <v xml:space="preserve">70558 </v>
      </c>
      <c r="B6937" s="164" t="s">
        <v>11018</v>
      </c>
      <c r="C6937" s="163"/>
      <c r="D6937" s="113" t="s">
        <v>664</v>
      </c>
      <c r="F6937" t="s">
        <v>11019</v>
      </c>
      <c r="G6937" s="219">
        <v>0</v>
      </c>
      <c r="H6937" s="219">
        <v>0</v>
      </c>
      <c r="I6937" s="219" t="s">
        <v>37</v>
      </c>
      <c r="J6937" s="219">
        <v>0</v>
      </c>
      <c r="K6937" s="219">
        <v>0</v>
      </c>
      <c r="L6937" s="219" t="s">
        <v>37</v>
      </c>
      <c r="M6937" s="220" t="s">
        <v>583</v>
      </c>
    </row>
    <row r="6938" spans="1:13">
      <c r="A6938" s="106" t="str">
        <f t="shared" si="109"/>
        <v>70558 TC</v>
      </c>
      <c r="B6938" s="164" t="s">
        <v>11018</v>
      </c>
      <c r="C6938" s="163" t="s">
        <v>126</v>
      </c>
      <c r="D6938" s="113" t="s">
        <v>664</v>
      </c>
      <c r="F6938" t="s">
        <v>11019</v>
      </c>
      <c r="G6938" s="219">
        <v>0</v>
      </c>
      <c r="H6938" s="219">
        <v>0</v>
      </c>
      <c r="I6938" s="219" t="s">
        <v>37</v>
      </c>
      <c r="J6938" s="219">
        <v>0</v>
      </c>
      <c r="K6938" s="219">
        <v>0</v>
      </c>
      <c r="L6938" s="219" t="s">
        <v>37</v>
      </c>
      <c r="M6938" s="220" t="s">
        <v>583</v>
      </c>
    </row>
    <row r="6939" spans="1:13">
      <c r="A6939" s="106" t="str">
        <f t="shared" si="109"/>
        <v>70558 26</v>
      </c>
      <c r="B6939" s="164" t="s">
        <v>11018</v>
      </c>
      <c r="C6939" s="163">
        <v>26</v>
      </c>
      <c r="D6939" s="113" t="s">
        <v>1358</v>
      </c>
      <c r="F6939" t="s">
        <v>11019</v>
      </c>
      <c r="G6939" s="219">
        <v>3.2</v>
      </c>
      <c r="H6939" s="219">
        <v>1.62</v>
      </c>
      <c r="I6939" s="219">
        <v>1.62</v>
      </c>
      <c r="J6939" s="219">
        <v>0.14000000000000001</v>
      </c>
      <c r="K6939" s="219">
        <v>4.96</v>
      </c>
      <c r="L6939" s="219">
        <v>4.96</v>
      </c>
      <c r="M6939" s="220" t="s">
        <v>583</v>
      </c>
    </row>
    <row r="6940" spans="1:13">
      <c r="A6940" s="106" t="str">
        <f t="shared" si="109"/>
        <v xml:space="preserve">70559 </v>
      </c>
      <c r="B6940" s="164" t="s">
        <v>11020</v>
      </c>
      <c r="C6940" s="163"/>
      <c r="D6940" s="113" t="s">
        <v>664</v>
      </c>
      <c r="F6940" t="s">
        <v>11021</v>
      </c>
      <c r="G6940" s="219">
        <v>0</v>
      </c>
      <c r="H6940" s="219">
        <v>0</v>
      </c>
      <c r="I6940" s="219" t="s">
        <v>37</v>
      </c>
      <c r="J6940" s="219">
        <v>0</v>
      </c>
      <c r="K6940" s="219">
        <v>0</v>
      </c>
      <c r="L6940" s="219" t="s">
        <v>37</v>
      </c>
      <c r="M6940" s="220" t="s">
        <v>583</v>
      </c>
    </row>
    <row r="6941" spans="1:13">
      <c r="A6941" s="106" t="str">
        <f t="shared" si="109"/>
        <v>70559 TC</v>
      </c>
      <c r="B6941" s="164" t="s">
        <v>11020</v>
      </c>
      <c r="C6941" s="163" t="s">
        <v>126</v>
      </c>
      <c r="D6941" s="113" t="s">
        <v>664</v>
      </c>
      <c r="F6941" t="s">
        <v>11021</v>
      </c>
      <c r="G6941" s="219">
        <v>0</v>
      </c>
      <c r="H6941" s="219">
        <v>0</v>
      </c>
      <c r="I6941" s="219" t="s">
        <v>37</v>
      </c>
      <c r="J6941" s="219">
        <v>0</v>
      </c>
      <c r="K6941" s="219">
        <v>0</v>
      </c>
      <c r="L6941" s="219" t="s">
        <v>37</v>
      </c>
      <c r="M6941" s="220" t="s">
        <v>583</v>
      </c>
    </row>
    <row r="6942" spans="1:13">
      <c r="A6942" s="106" t="str">
        <f t="shared" si="109"/>
        <v>70559 26</v>
      </c>
      <c r="B6942" s="164" t="s">
        <v>11020</v>
      </c>
      <c r="C6942" s="163">
        <v>26</v>
      </c>
      <c r="D6942" s="113" t="s">
        <v>1358</v>
      </c>
      <c r="F6942" t="s">
        <v>11021</v>
      </c>
      <c r="G6942" s="219">
        <v>3.2</v>
      </c>
      <c r="H6942" s="219">
        <v>1.2</v>
      </c>
      <c r="I6942" s="219">
        <v>1.2</v>
      </c>
      <c r="J6942" s="219">
        <v>0.26</v>
      </c>
      <c r="K6942" s="219">
        <v>4.66</v>
      </c>
      <c r="L6942" s="219">
        <v>4.66</v>
      </c>
      <c r="M6942" s="220" t="s">
        <v>583</v>
      </c>
    </row>
    <row r="6943" spans="1:13">
      <c r="A6943" s="106" t="str">
        <f t="shared" si="109"/>
        <v xml:space="preserve">71045 </v>
      </c>
      <c r="B6943" s="164" t="s">
        <v>11022</v>
      </c>
      <c r="C6943" s="163"/>
      <c r="D6943" s="113" t="s">
        <v>1358</v>
      </c>
      <c r="F6943" t="s">
        <v>11023</v>
      </c>
      <c r="G6943" s="219">
        <v>0.18</v>
      </c>
      <c r="H6943" s="219">
        <v>0.56999999999999995</v>
      </c>
      <c r="I6943" s="219" t="s">
        <v>37</v>
      </c>
      <c r="J6943" s="219">
        <v>0.02</v>
      </c>
      <c r="K6943" s="219">
        <v>0.77</v>
      </c>
      <c r="L6943" s="219" t="s">
        <v>37</v>
      </c>
      <c r="M6943" s="220" t="s">
        <v>583</v>
      </c>
    </row>
    <row r="6944" spans="1:13">
      <c r="A6944" s="106" t="str">
        <f t="shared" si="109"/>
        <v>71045 TC</v>
      </c>
      <c r="B6944" s="164" t="s">
        <v>11022</v>
      </c>
      <c r="C6944" s="163" t="s">
        <v>126</v>
      </c>
      <c r="D6944" s="113" t="s">
        <v>1358</v>
      </c>
      <c r="F6944" t="s">
        <v>11023</v>
      </c>
      <c r="G6944" s="219">
        <v>0</v>
      </c>
      <c r="H6944" s="219">
        <v>0.51</v>
      </c>
      <c r="I6944" s="219" t="s">
        <v>37</v>
      </c>
      <c r="J6944" s="219">
        <v>0.01</v>
      </c>
      <c r="K6944" s="219">
        <v>0.52</v>
      </c>
      <c r="L6944" s="219" t="s">
        <v>37</v>
      </c>
      <c r="M6944" s="220" t="s">
        <v>583</v>
      </c>
    </row>
    <row r="6945" spans="1:13">
      <c r="A6945" s="106" t="str">
        <f t="shared" si="109"/>
        <v>71045 26</v>
      </c>
      <c r="B6945" s="164" t="s">
        <v>11022</v>
      </c>
      <c r="C6945" s="163">
        <v>26</v>
      </c>
      <c r="D6945" s="113" t="s">
        <v>1358</v>
      </c>
      <c r="F6945" t="s">
        <v>11023</v>
      </c>
      <c r="G6945" s="219">
        <v>0.18</v>
      </c>
      <c r="H6945" s="219">
        <v>0.06</v>
      </c>
      <c r="I6945" s="219">
        <v>0.06</v>
      </c>
      <c r="J6945" s="219">
        <v>0.01</v>
      </c>
      <c r="K6945" s="219">
        <v>0.25</v>
      </c>
      <c r="L6945" s="219">
        <v>0.25</v>
      </c>
      <c r="M6945" s="220" t="s">
        <v>583</v>
      </c>
    </row>
    <row r="6946" spans="1:13">
      <c r="A6946" s="106" t="str">
        <f t="shared" si="109"/>
        <v xml:space="preserve">71046 </v>
      </c>
      <c r="B6946" s="164" t="s">
        <v>11024</v>
      </c>
      <c r="C6946" s="163"/>
      <c r="D6946" s="113" t="s">
        <v>1358</v>
      </c>
      <c r="F6946" t="s">
        <v>11025</v>
      </c>
      <c r="G6946" s="219">
        <v>0.22</v>
      </c>
      <c r="H6946" s="219">
        <v>0.77</v>
      </c>
      <c r="I6946" s="219" t="s">
        <v>37</v>
      </c>
      <c r="J6946" s="219">
        <v>0.02</v>
      </c>
      <c r="K6946" s="219">
        <v>1.01</v>
      </c>
      <c r="L6946" s="219" t="s">
        <v>37</v>
      </c>
      <c r="M6946" s="220" t="s">
        <v>583</v>
      </c>
    </row>
    <row r="6947" spans="1:13">
      <c r="A6947" s="106" t="str">
        <f t="shared" si="109"/>
        <v>71046 TC</v>
      </c>
      <c r="B6947" s="164" t="s">
        <v>11024</v>
      </c>
      <c r="C6947" s="163" t="s">
        <v>126</v>
      </c>
      <c r="D6947" s="113" t="s">
        <v>1358</v>
      </c>
      <c r="F6947" t="s">
        <v>11025</v>
      </c>
      <c r="G6947" s="219">
        <v>0</v>
      </c>
      <c r="H6947" s="219">
        <v>0.69</v>
      </c>
      <c r="I6947" s="219" t="s">
        <v>37</v>
      </c>
      <c r="J6947" s="219">
        <v>0.01</v>
      </c>
      <c r="K6947" s="219">
        <v>0.7</v>
      </c>
      <c r="L6947" s="219" t="s">
        <v>37</v>
      </c>
      <c r="M6947" s="220" t="s">
        <v>583</v>
      </c>
    </row>
    <row r="6948" spans="1:13">
      <c r="A6948" s="106" t="str">
        <f t="shared" si="109"/>
        <v>71046 26</v>
      </c>
      <c r="B6948" s="164" t="s">
        <v>11024</v>
      </c>
      <c r="C6948" s="163">
        <v>26</v>
      </c>
      <c r="D6948" s="113" t="s">
        <v>1358</v>
      </c>
      <c r="F6948" t="s">
        <v>11025</v>
      </c>
      <c r="G6948" s="219">
        <v>0.22</v>
      </c>
      <c r="H6948" s="219">
        <v>0.08</v>
      </c>
      <c r="I6948" s="219">
        <v>0.08</v>
      </c>
      <c r="J6948" s="219">
        <v>0.01</v>
      </c>
      <c r="K6948" s="219">
        <v>0.31</v>
      </c>
      <c r="L6948" s="219">
        <v>0.31</v>
      </c>
      <c r="M6948" s="220" t="s">
        <v>583</v>
      </c>
    </row>
    <row r="6949" spans="1:13">
      <c r="A6949" s="106" t="str">
        <f t="shared" si="109"/>
        <v xml:space="preserve">71047 </v>
      </c>
      <c r="B6949" s="164" t="s">
        <v>11026</v>
      </c>
      <c r="C6949" s="163"/>
      <c r="D6949" s="113" t="s">
        <v>1358</v>
      </c>
      <c r="F6949" t="s">
        <v>11027</v>
      </c>
      <c r="G6949" s="219">
        <v>0.27</v>
      </c>
      <c r="H6949" s="219">
        <v>0.98</v>
      </c>
      <c r="I6949" s="219" t="s">
        <v>37</v>
      </c>
      <c r="J6949" s="219">
        <v>0.02</v>
      </c>
      <c r="K6949" s="219">
        <v>1.27</v>
      </c>
      <c r="L6949" s="219" t="s">
        <v>37</v>
      </c>
      <c r="M6949" s="220" t="s">
        <v>583</v>
      </c>
    </row>
    <row r="6950" spans="1:13">
      <c r="A6950" s="106" t="str">
        <f t="shared" si="109"/>
        <v>71047 TC</v>
      </c>
      <c r="B6950" s="164" t="s">
        <v>11026</v>
      </c>
      <c r="C6950" s="163" t="s">
        <v>126</v>
      </c>
      <c r="D6950" s="113" t="s">
        <v>1358</v>
      </c>
      <c r="F6950" t="s">
        <v>11027</v>
      </c>
      <c r="G6950" s="219">
        <v>0</v>
      </c>
      <c r="H6950" s="219">
        <v>0.87</v>
      </c>
      <c r="I6950" s="219" t="s">
        <v>37</v>
      </c>
      <c r="J6950" s="219">
        <v>0.01</v>
      </c>
      <c r="K6950" s="219">
        <v>0.88</v>
      </c>
      <c r="L6950" s="219" t="s">
        <v>37</v>
      </c>
      <c r="M6950" s="220" t="s">
        <v>583</v>
      </c>
    </row>
    <row r="6951" spans="1:13">
      <c r="A6951" s="106" t="str">
        <f t="shared" si="109"/>
        <v>71047 26</v>
      </c>
      <c r="B6951" s="164" t="s">
        <v>11026</v>
      </c>
      <c r="C6951" s="163">
        <v>26</v>
      </c>
      <c r="D6951" s="113" t="s">
        <v>1358</v>
      </c>
      <c r="F6951" t="s">
        <v>11027</v>
      </c>
      <c r="G6951" s="219">
        <v>0.27</v>
      </c>
      <c r="H6951" s="219">
        <v>0.11</v>
      </c>
      <c r="I6951" s="219">
        <v>0.11</v>
      </c>
      <c r="J6951" s="219">
        <v>0.01</v>
      </c>
      <c r="K6951" s="219">
        <v>0.39</v>
      </c>
      <c r="L6951" s="219">
        <v>0.39</v>
      </c>
      <c r="M6951" s="220" t="s">
        <v>583</v>
      </c>
    </row>
    <row r="6952" spans="1:13">
      <c r="A6952" s="106" t="str">
        <f t="shared" si="109"/>
        <v xml:space="preserve">71048 </v>
      </c>
      <c r="B6952" s="164" t="s">
        <v>11028</v>
      </c>
      <c r="C6952" s="163"/>
      <c r="D6952" s="113" t="s">
        <v>1358</v>
      </c>
      <c r="F6952" t="s">
        <v>11029</v>
      </c>
      <c r="G6952" s="219">
        <v>0.31</v>
      </c>
      <c r="H6952" s="219">
        <v>1.04</v>
      </c>
      <c r="I6952" s="219" t="s">
        <v>37</v>
      </c>
      <c r="J6952" s="219">
        <v>0.02</v>
      </c>
      <c r="K6952" s="219">
        <v>1.37</v>
      </c>
      <c r="L6952" s="219" t="s">
        <v>37</v>
      </c>
      <c r="M6952" s="220" t="s">
        <v>583</v>
      </c>
    </row>
    <row r="6953" spans="1:13">
      <c r="A6953" s="106" t="str">
        <f t="shared" si="109"/>
        <v>71048 TC</v>
      </c>
      <c r="B6953" s="164" t="s">
        <v>11028</v>
      </c>
      <c r="C6953" s="163" t="s">
        <v>126</v>
      </c>
      <c r="D6953" s="113" t="s">
        <v>1358</v>
      </c>
      <c r="F6953" t="s">
        <v>11029</v>
      </c>
      <c r="G6953" s="219">
        <v>0</v>
      </c>
      <c r="H6953" s="219">
        <v>0.93</v>
      </c>
      <c r="I6953" s="219" t="s">
        <v>37</v>
      </c>
      <c r="J6953" s="219">
        <v>0.01</v>
      </c>
      <c r="K6953" s="219">
        <v>0.94</v>
      </c>
      <c r="L6953" s="219" t="s">
        <v>37</v>
      </c>
      <c r="M6953" s="220" t="s">
        <v>583</v>
      </c>
    </row>
    <row r="6954" spans="1:13">
      <c r="A6954" s="106" t="str">
        <f t="shared" si="109"/>
        <v>71048 26</v>
      </c>
      <c r="B6954" s="164" t="s">
        <v>11028</v>
      </c>
      <c r="C6954" s="163">
        <v>26</v>
      </c>
      <c r="D6954" s="113" t="s">
        <v>1358</v>
      </c>
      <c r="F6954" t="s">
        <v>11029</v>
      </c>
      <c r="G6954" s="219">
        <v>0.31</v>
      </c>
      <c r="H6954" s="219">
        <v>0.11</v>
      </c>
      <c r="I6954" s="219">
        <v>0.11</v>
      </c>
      <c r="J6954" s="219">
        <v>0.01</v>
      </c>
      <c r="K6954" s="219">
        <v>0.43</v>
      </c>
      <c r="L6954" s="219">
        <v>0.43</v>
      </c>
      <c r="M6954" s="220" t="s">
        <v>583</v>
      </c>
    </row>
    <row r="6955" spans="1:13">
      <c r="A6955" s="106" t="str">
        <f t="shared" si="109"/>
        <v xml:space="preserve">71100 </v>
      </c>
      <c r="B6955" s="164" t="s">
        <v>11030</v>
      </c>
      <c r="C6955" s="163"/>
      <c r="D6955" s="113" t="s">
        <v>1358</v>
      </c>
      <c r="F6955" t="s">
        <v>11031</v>
      </c>
      <c r="G6955" s="219">
        <v>0.22</v>
      </c>
      <c r="H6955" s="219">
        <v>0.86</v>
      </c>
      <c r="I6955" s="219" t="s">
        <v>37</v>
      </c>
      <c r="J6955" s="219">
        <v>0.02</v>
      </c>
      <c r="K6955" s="219">
        <v>1.1000000000000001</v>
      </c>
      <c r="L6955" s="219" t="s">
        <v>37</v>
      </c>
      <c r="M6955" s="220" t="s">
        <v>583</v>
      </c>
    </row>
    <row r="6956" spans="1:13">
      <c r="A6956" s="106" t="str">
        <f t="shared" si="109"/>
        <v>71100 TC</v>
      </c>
      <c r="B6956" s="164" t="s">
        <v>11030</v>
      </c>
      <c r="C6956" s="163" t="s">
        <v>126</v>
      </c>
      <c r="D6956" s="113" t="s">
        <v>1358</v>
      </c>
      <c r="F6956" t="s">
        <v>11031</v>
      </c>
      <c r="G6956" s="219">
        <v>0</v>
      </c>
      <c r="H6956" s="219">
        <v>0.78</v>
      </c>
      <c r="I6956" s="219" t="s">
        <v>37</v>
      </c>
      <c r="J6956" s="219">
        <v>0.01</v>
      </c>
      <c r="K6956" s="219">
        <v>0.79</v>
      </c>
      <c r="L6956" s="219" t="s">
        <v>37</v>
      </c>
      <c r="M6956" s="220" t="s">
        <v>583</v>
      </c>
    </row>
    <row r="6957" spans="1:13">
      <c r="A6957" s="106" t="str">
        <f t="shared" si="109"/>
        <v>71100 26</v>
      </c>
      <c r="B6957" s="164" t="s">
        <v>11030</v>
      </c>
      <c r="C6957" s="163">
        <v>26</v>
      </c>
      <c r="D6957" s="113" t="s">
        <v>1358</v>
      </c>
      <c r="F6957" t="s">
        <v>11031</v>
      </c>
      <c r="G6957" s="219">
        <v>0.22</v>
      </c>
      <c r="H6957" s="219">
        <v>0.08</v>
      </c>
      <c r="I6957" s="219">
        <v>0.08</v>
      </c>
      <c r="J6957" s="219">
        <v>0.01</v>
      </c>
      <c r="K6957" s="219">
        <v>0.31</v>
      </c>
      <c r="L6957" s="219">
        <v>0.31</v>
      </c>
      <c r="M6957" s="220" t="s">
        <v>583</v>
      </c>
    </row>
    <row r="6958" spans="1:13">
      <c r="A6958" s="106" t="str">
        <f t="shared" si="109"/>
        <v xml:space="preserve">71101 </v>
      </c>
      <c r="B6958" s="164" t="s">
        <v>11032</v>
      </c>
      <c r="C6958" s="163"/>
      <c r="D6958" s="113" t="s">
        <v>1358</v>
      </c>
      <c r="F6958" t="s">
        <v>11033</v>
      </c>
      <c r="G6958" s="219">
        <v>0.27</v>
      </c>
      <c r="H6958" s="219">
        <v>0.98</v>
      </c>
      <c r="I6958" s="219" t="s">
        <v>37</v>
      </c>
      <c r="J6958" s="219">
        <v>0.02</v>
      </c>
      <c r="K6958" s="219">
        <v>1.27</v>
      </c>
      <c r="L6958" s="219" t="s">
        <v>37</v>
      </c>
      <c r="M6958" s="220" t="s">
        <v>583</v>
      </c>
    </row>
    <row r="6959" spans="1:13">
      <c r="A6959" s="106" t="str">
        <f t="shared" si="109"/>
        <v>71101 TC</v>
      </c>
      <c r="B6959" s="164" t="s">
        <v>11032</v>
      </c>
      <c r="C6959" s="163" t="s">
        <v>126</v>
      </c>
      <c r="D6959" s="113" t="s">
        <v>1358</v>
      </c>
      <c r="F6959" t="s">
        <v>11033</v>
      </c>
      <c r="G6959" s="219">
        <v>0</v>
      </c>
      <c r="H6959" s="219">
        <v>0.88</v>
      </c>
      <c r="I6959" s="219" t="s">
        <v>37</v>
      </c>
      <c r="J6959" s="219">
        <v>0.01</v>
      </c>
      <c r="K6959" s="219">
        <v>0.89</v>
      </c>
      <c r="L6959" s="219" t="s">
        <v>37</v>
      </c>
      <c r="M6959" s="220" t="s">
        <v>583</v>
      </c>
    </row>
    <row r="6960" spans="1:13">
      <c r="A6960" s="106" t="str">
        <f t="shared" si="109"/>
        <v>71101 26</v>
      </c>
      <c r="B6960" s="164" t="s">
        <v>11032</v>
      </c>
      <c r="C6960" s="163">
        <v>26</v>
      </c>
      <c r="D6960" s="113" t="s">
        <v>1358</v>
      </c>
      <c r="F6960" t="s">
        <v>11033</v>
      </c>
      <c r="G6960" s="219">
        <v>0.27</v>
      </c>
      <c r="H6960" s="219">
        <v>0.1</v>
      </c>
      <c r="I6960" s="219">
        <v>0.1</v>
      </c>
      <c r="J6960" s="219">
        <v>0.01</v>
      </c>
      <c r="K6960" s="219">
        <v>0.38</v>
      </c>
      <c r="L6960" s="219">
        <v>0.38</v>
      </c>
      <c r="M6960" s="220" t="s">
        <v>583</v>
      </c>
    </row>
    <row r="6961" spans="1:13">
      <c r="A6961" s="106" t="str">
        <f t="shared" si="109"/>
        <v xml:space="preserve">71110 </v>
      </c>
      <c r="B6961" s="164" t="s">
        <v>11034</v>
      </c>
      <c r="C6961" s="163"/>
      <c r="D6961" s="113" t="s">
        <v>1358</v>
      </c>
      <c r="F6961" t="s">
        <v>11035</v>
      </c>
      <c r="G6961" s="219">
        <v>0.28999999999999998</v>
      </c>
      <c r="H6961" s="219">
        <v>1.01</v>
      </c>
      <c r="I6961" s="219" t="s">
        <v>37</v>
      </c>
      <c r="J6961" s="219">
        <v>0.02</v>
      </c>
      <c r="K6961" s="219">
        <v>1.32</v>
      </c>
      <c r="L6961" s="219" t="s">
        <v>37</v>
      </c>
      <c r="M6961" s="220" t="s">
        <v>583</v>
      </c>
    </row>
    <row r="6962" spans="1:13">
      <c r="A6962" s="106" t="str">
        <f t="shared" si="109"/>
        <v>71110 TC</v>
      </c>
      <c r="B6962" s="164" t="s">
        <v>11034</v>
      </c>
      <c r="C6962" s="163" t="s">
        <v>126</v>
      </c>
      <c r="D6962" s="113" t="s">
        <v>1358</v>
      </c>
      <c r="F6962" t="s">
        <v>11035</v>
      </c>
      <c r="G6962" s="219">
        <v>0</v>
      </c>
      <c r="H6962" s="219">
        <v>0.9</v>
      </c>
      <c r="I6962" s="219" t="s">
        <v>37</v>
      </c>
      <c r="J6962" s="219">
        <v>0.01</v>
      </c>
      <c r="K6962" s="219">
        <v>0.91</v>
      </c>
      <c r="L6962" s="219" t="s">
        <v>37</v>
      </c>
      <c r="M6962" s="220" t="s">
        <v>583</v>
      </c>
    </row>
    <row r="6963" spans="1:13">
      <c r="A6963" s="106" t="str">
        <f t="shared" si="109"/>
        <v>71110 26</v>
      </c>
      <c r="B6963" s="164" t="s">
        <v>11034</v>
      </c>
      <c r="C6963" s="163">
        <v>26</v>
      </c>
      <c r="D6963" s="113" t="s">
        <v>1358</v>
      </c>
      <c r="F6963" t="s">
        <v>11035</v>
      </c>
      <c r="G6963" s="219">
        <v>0.28999999999999998</v>
      </c>
      <c r="H6963" s="219">
        <v>0.11</v>
      </c>
      <c r="I6963" s="219">
        <v>0.11</v>
      </c>
      <c r="J6963" s="219">
        <v>0.01</v>
      </c>
      <c r="K6963" s="219">
        <v>0.41</v>
      </c>
      <c r="L6963" s="219">
        <v>0.41</v>
      </c>
      <c r="M6963" s="220" t="s">
        <v>583</v>
      </c>
    </row>
    <row r="6964" spans="1:13">
      <c r="A6964" s="106" t="str">
        <f t="shared" si="109"/>
        <v xml:space="preserve">71111 </v>
      </c>
      <c r="B6964" s="164" t="s">
        <v>11036</v>
      </c>
      <c r="C6964" s="163"/>
      <c r="D6964" s="113" t="s">
        <v>1358</v>
      </c>
      <c r="F6964" t="s">
        <v>11037</v>
      </c>
      <c r="G6964" s="219">
        <v>0.32</v>
      </c>
      <c r="H6964" s="219">
        <v>1.23</v>
      </c>
      <c r="I6964" s="219" t="s">
        <v>37</v>
      </c>
      <c r="J6964" s="219">
        <v>0.03</v>
      </c>
      <c r="K6964" s="219">
        <v>1.58</v>
      </c>
      <c r="L6964" s="219" t="s">
        <v>37</v>
      </c>
      <c r="M6964" s="220" t="s">
        <v>583</v>
      </c>
    </row>
    <row r="6965" spans="1:13">
      <c r="A6965" s="106" t="str">
        <f t="shared" si="109"/>
        <v>71111 TC</v>
      </c>
      <c r="B6965" s="164" t="s">
        <v>11036</v>
      </c>
      <c r="C6965" s="163" t="s">
        <v>126</v>
      </c>
      <c r="D6965" s="113" t="s">
        <v>1358</v>
      </c>
      <c r="F6965" t="s">
        <v>11037</v>
      </c>
      <c r="G6965" s="219">
        <v>0</v>
      </c>
      <c r="H6965" s="219">
        <v>1.1100000000000001</v>
      </c>
      <c r="I6965" s="219" t="s">
        <v>37</v>
      </c>
      <c r="J6965" s="219">
        <v>0.01</v>
      </c>
      <c r="K6965" s="219">
        <v>1.1200000000000001</v>
      </c>
      <c r="L6965" s="219" t="s">
        <v>37</v>
      </c>
      <c r="M6965" s="220" t="s">
        <v>583</v>
      </c>
    </row>
    <row r="6966" spans="1:13">
      <c r="A6966" s="106" t="str">
        <f t="shared" si="109"/>
        <v>71111 26</v>
      </c>
      <c r="B6966" s="164" t="s">
        <v>11036</v>
      </c>
      <c r="C6966" s="163">
        <v>26</v>
      </c>
      <c r="D6966" s="113" t="s">
        <v>1358</v>
      </c>
      <c r="F6966" t="s">
        <v>11037</v>
      </c>
      <c r="G6966" s="219">
        <v>0.32</v>
      </c>
      <c r="H6966" s="219">
        <v>0.12</v>
      </c>
      <c r="I6966" s="219">
        <v>0.12</v>
      </c>
      <c r="J6966" s="219">
        <v>0.02</v>
      </c>
      <c r="K6966" s="219">
        <v>0.46</v>
      </c>
      <c r="L6966" s="219">
        <v>0.46</v>
      </c>
      <c r="M6966" s="220" t="s">
        <v>583</v>
      </c>
    </row>
    <row r="6967" spans="1:13">
      <c r="A6967" s="106" t="str">
        <f t="shared" si="109"/>
        <v xml:space="preserve">71120 </v>
      </c>
      <c r="B6967" s="164" t="s">
        <v>11038</v>
      </c>
      <c r="C6967" s="163"/>
      <c r="D6967" s="113" t="s">
        <v>1358</v>
      </c>
      <c r="F6967" t="s">
        <v>11039</v>
      </c>
      <c r="G6967" s="219">
        <v>0.2</v>
      </c>
      <c r="H6967" s="219">
        <v>0.79</v>
      </c>
      <c r="I6967" s="219" t="s">
        <v>37</v>
      </c>
      <c r="J6967" s="219">
        <v>0.02</v>
      </c>
      <c r="K6967" s="219">
        <v>1.01</v>
      </c>
      <c r="L6967" s="219" t="s">
        <v>37</v>
      </c>
      <c r="M6967" s="220" t="s">
        <v>583</v>
      </c>
    </row>
    <row r="6968" spans="1:13">
      <c r="A6968" s="106" t="str">
        <f t="shared" si="109"/>
        <v>71120 TC</v>
      </c>
      <c r="B6968" s="164" t="s">
        <v>11038</v>
      </c>
      <c r="C6968" s="163" t="s">
        <v>126</v>
      </c>
      <c r="D6968" s="113" t="s">
        <v>1358</v>
      </c>
      <c r="F6968" t="s">
        <v>11039</v>
      </c>
      <c r="G6968" s="219">
        <v>0</v>
      </c>
      <c r="H6968" s="219">
        <v>0.72</v>
      </c>
      <c r="I6968" s="219" t="s">
        <v>37</v>
      </c>
      <c r="J6968" s="219">
        <v>0.01</v>
      </c>
      <c r="K6968" s="219">
        <v>0.73</v>
      </c>
      <c r="L6968" s="219" t="s">
        <v>37</v>
      </c>
      <c r="M6968" s="220" t="s">
        <v>583</v>
      </c>
    </row>
    <row r="6969" spans="1:13">
      <c r="A6969" s="106" t="str">
        <f t="shared" si="109"/>
        <v>71120 26</v>
      </c>
      <c r="B6969" s="164" t="s">
        <v>11038</v>
      </c>
      <c r="C6969" s="163">
        <v>26</v>
      </c>
      <c r="D6969" s="113" t="s">
        <v>1358</v>
      </c>
      <c r="F6969" t="s">
        <v>11039</v>
      </c>
      <c r="G6969" s="219">
        <v>0.2</v>
      </c>
      <c r="H6969" s="219">
        <v>7.0000000000000007E-2</v>
      </c>
      <c r="I6969" s="219">
        <v>7.0000000000000007E-2</v>
      </c>
      <c r="J6969" s="219">
        <v>0.01</v>
      </c>
      <c r="K6969" s="219">
        <v>0.28000000000000003</v>
      </c>
      <c r="L6969" s="219">
        <v>0.28000000000000003</v>
      </c>
      <c r="M6969" s="220" t="s">
        <v>583</v>
      </c>
    </row>
    <row r="6970" spans="1:13">
      <c r="A6970" s="106" t="str">
        <f t="shared" si="109"/>
        <v xml:space="preserve">71130 </v>
      </c>
      <c r="B6970" s="164" t="s">
        <v>11040</v>
      </c>
      <c r="C6970" s="163"/>
      <c r="D6970" s="113" t="s">
        <v>1358</v>
      </c>
      <c r="F6970" t="s">
        <v>11041</v>
      </c>
      <c r="G6970" s="219">
        <v>0.22</v>
      </c>
      <c r="H6970" s="219">
        <v>1</v>
      </c>
      <c r="I6970" s="219" t="s">
        <v>37</v>
      </c>
      <c r="J6970" s="219">
        <v>0.02</v>
      </c>
      <c r="K6970" s="219">
        <v>1.24</v>
      </c>
      <c r="L6970" s="219" t="s">
        <v>37</v>
      </c>
      <c r="M6970" s="220" t="s">
        <v>583</v>
      </c>
    </row>
    <row r="6971" spans="1:13">
      <c r="A6971" s="106" t="str">
        <f t="shared" si="109"/>
        <v>71130 TC</v>
      </c>
      <c r="B6971" s="164" t="s">
        <v>11040</v>
      </c>
      <c r="C6971" s="163" t="s">
        <v>126</v>
      </c>
      <c r="D6971" s="113" t="s">
        <v>1358</v>
      </c>
      <c r="F6971" t="s">
        <v>11041</v>
      </c>
      <c r="G6971" s="219">
        <v>0</v>
      </c>
      <c r="H6971" s="219">
        <v>0.92</v>
      </c>
      <c r="I6971" s="219" t="s">
        <v>37</v>
      </c>
      <c r="J6971" s="219">
        <v>0.01</v>
      </c>
      <c r="K6971" s="219">
        <v>0.93</v>
      </c>
      <c r="L6971" s="219" t="s">
        <v>37</v>
      </c>
      <c r="M6971" s="220" t="s">
        <v>583</v>
      </c>
    </row>
    <row r="6972" spans="1:13">
      <c r="A6972" s="106" t="str">
        <f t="shared" si="109"/>
        <v>71130 26</v>
      </c>
      <c r="B6972" s="164" t="s">
        <v>11040</v>
      </c>
      <c r="C6972" s="163">
        <v>26</v>
      </c>
      <c r="D6972" s="113" t="s">
        <v>1358</v>
      </c>
      <c r="F6972" t="s">
        <v>11041</v>
      </c>
      <c r="G6972" s="219">
        <v>0.22</v>
      </c>
      <c r="H6972" s="219">
        <v>0.08</v>
      </c>
      <c r="I6972" s="219">
        <v>0.08</v>
      </c>
      <c r="J6972" s="219">
        <v>0.01</v>
      </c>
      <c r="K6972" s="219">
        <v>0.31</v>
      </c>
      <c r="L6972" s="219">
        <v>0.31</v>
      </c>
      <c r="M6972" s="220" t="s">
        <v>583</v>
      </c>
    </row>
    <row r="6973" spans="1:13">
      <c r="A6973" s="106" t="str">
        <f t="shared" si="109"/>
        <v xml:space="preserve">71250 </v>
      </c>
      <c r="B6973" s="164" t="s">
        <v>11042</v>
      </c>
      <c r="C6973" s="163"/>
      <c r="D6973" s="113" t="s">
        <v>1358</v>
      </c>
      <c r="F6973" t="s">
        <v>18101</v>
      </c>
      <c r="G6973" s="219">
        <v>1.08</v>
      </c>
      <c r="H6973" s="219">
        <v>2.94</v>
      </c>
      <c r="I6973" s="219" t="s">
        <v>37</v>
      </c>
      <c r="J6973" s="219">
        <v>7.0000000000000007E-2</v>
      </c>
      <c r="K6973" s="219">
        <v>4.09</v>
      </c>
      <c r="L6973" s="219" t="s">
        <v>37</v>
      </c>
      <c r="M6973" s="220" t="s">
        <v>583</v>
      </c>
    </row>
    <row r="6974" spans="1:13">
      <c r="A6974" s="106" t="str">
        <f t="shared" si="109"/>
        <v>71250 TC</v>
      </c>
      <c r="B6974" s="164" t="s">
        <v>11042</v>
      </c>
      <c r="C6974" s="163" t="s">
        <v>126</v>
      </c>
      <c r="D6974" s="113" t="s">
        <v>1358</v>
      </c>
      <c r="F6974" t="s">
        <v>18101</v>
      </c>
      <c r="G6974" s="219">
        <v>0</v>
      </c>
      <c r="H6974" s="219">
        <v>2.56</v>
      </c>
      <c r="I6974" s="219" t="s">
        <v>37</v>
      </c>
      <c r="J6974" s="219">
        <v>0.01</v>
      </c>
      <c r="K6974" s="219">
        <v>2.57</v>
      </c>
      <c r="L6974" s="219" t="s">
        <v>37</v>
      </c>
      <c r="M6974" s="220" t="s">
        <v>583</v>
      </c>
    </row>
    <row r="6975" spans="1:13">
      <c r="A6975" s="106" t="str">
        <f t="shared" si="109"/>
        <v>71250 26</v>
      </c>
      <c r="B6975" s="164" t="s">
        <v>11042</v>
      </c>
      <c r="C6975" s="163">
        <v>26</v>
      </c>
      <c r="D6975" s="113" t="s">
        <v>1358</v>
      </c>
      <c r="F6975" t="s">
        <v>18101</v>
      </c>
      <c r="G6975" s="219">
        <v>1.08</v>
      </c>
      <c r="H6975" s="219">
        <v>0.38</v>
      </c>
      <c r="I6975" s="219">
        <v>0.38</v>
      </c>
      <c r="J6975" s="219">
        <v>0.06</v>
      </c>
      <c r="K6975" s="219">
        <v>1.52</v>
      </c>
      <c r="L6975" s="219">
        <v>1.52</v>
      </c>
      <c r="M6975" s="220" t="s">
        <v>583</v>
      </c>
    </row>
    <row r="6976" spans="1:13">
      <c r="A6976" s="106" t="str">
        <f t="shared" si="109"/>
        <v xml:space="preserve">71260 </v>
      </c>
      <c r="B6976" s="164" t="s">
        <v>11043</v>
      </c>
      <c r="C6976" s="163"/>
      <c r="D6976" s="113" t="s">
        <v>1358</v>
      </c>
      <c r="F6976" t="s">
        <v>18102</v>
      </c>
      <c r="G6976" s="219">
        <v>1.1599999999999999</v>
      </c>
      <c r="H6976" s="219">
        <v>3.9</v>
      </c>
      <c r="I6976" s="219" t="s">
        <v>37</v>
      </c>
      <c r="J6976" s="219">
        <v>0.08</v>
      </c>
      <c r="K6976" s="219">
        <v>5.14</v>
      </c>
      <c r="L6976" s="219" t="s">
        <v>37</v>
      </c>
      <c r="M6976" s="220" t="s">
        <v>583</v>
      </c>
    </row>
    <row r="6977" spans="1:13">
      <c r="A6977" s="106" t="str">
        <f t="shared" si="109"/>
        <v>71260 TC</v>
      </c>
      <c r="B6977" s="164" t="s">
        <v>11043</v>
      </c>
      <c r="C6977" s="163" t="s">
        <v>126</v>
      </c>
      <c r="D6977" s="113" t="s">
        <v>1358</v>
      </c>
      <c r="F6977" t="s">
        <v>18102</v>
      </c>
      <c r="G6977" s="219">
        <v>0</v>
      </c>
      <c r="H6977" s="219">
        <v>3.48</v>
      </c>
      <c r="I6977" s="219" t="s">
        <v>37</v>
      </c>
      <c r="J6977" s="219">
        <v>0.02</v>
      </c>
      <c r="K6977" s="219">
        <v>3.5</v>
      </c>
      <c r="L6977" s="219" t="s">
        <v>37</v>
      </c>
      <c r="M6977" s="220" t="s">
        <v>583</v>
      </c>
    </row>
    <row r="6978" spans="1:13">
      <c r="A6978" s="106" t="str">
        <f t="shared" si="109"/>
        <v>71260 26</v>
      </c>
      <c r="B6978" s="164" t="s">
        <v>11043</v>
      </c>
      <c r="C6978" s="163">
        <v>26</v>
      </c>
      <c r="D6978" s="113" t="s">
        <v>1358</v>
      </c>
      <c r="F6978" t="s">
        <v>18102</v>
      </c>
      <c r="G6978" s="219">
        <v>1.1599999999999999</v>
      </c>
      <c r="H6978" s="219">
        <v>0.42</v>
      </c>
      <c r="I6978" s="219">
        <v>0.42</v>
      </c>
      <c r="J6978" s="219">
        <v>0.06</v>
      </c>
      <c r="K6978" s="219">
        <v>1.64</v>
      </c>
      <c r="L6978" s="219">
        <v>1.64</v>
      </c>
      <c r="M6978" s="220" t="s">
        <v>583</v>
      </c>
    </row>
    <row r="6979" spans="1:13">
      <c r="A6979" s="106" t="str">
        <f t="shared" ref="A6979:A7042" si="110">B6979&amp;" "&amp;C6979</f>
        <v xml:space="preserve">71270 </v>
      </c>
      <c r="B6979" s="164" t="s">
        <v>11044</v>
      </c>
      <c r="C6979" s="163"/>
      <c r="D6979" s="113" t="s">
        <v>1358</v>
      </c>
      <c r="F6979" t="s">
        <v>18103</v>
      </c>
      <c r="G6979" s="219">
        <v>1.25</v>
      </c>
      <c r="H6979" s="219">
        <v>4.71</v>
      </c>
      <c r="I6979" s="219" t="s">
        <v>37</v>
      </c>
      <c r="J6979" s="219">
        <v>0.08</v>
      </c>
      <c r="K6979" s="219">
        <v>6.04</v>
      </c>
      <c r="L6979" s="219" t="s">
        <v>37</v>
      </c>
      <c r="M6979" s="220" t="s">
        <v>583</v>
      </c>
    </row>
    <row r="6980" spans="1:13">
      <c r="A6980" s="106" t="str">
        <f t="shared" si="110"/>
        <v>71270 TC</v>
      </c>
      <c r="B6980" s="164" t="s">
        <v>11044</v>
      </c>
      <c r="C6980" s="163" t="s">
        <v>126</v>
      </c>
      <c r="D6980" s="113" t="s">
        <v>1358</v>
      </c>
      <c r="F6980" t="s">
        <v>18103</v>
      </c>
      <c r="G6980" s="219">
        <v>0</v>
      </c>
      <c r="H6980" s="219">
        <v>4.2699999999999996</v>
      </c>
      <c r="I6980" s="219" t="s">
        <v>37</v>
      </c>
      <c r="J6980" s="219">
        <v>0.02</v>
      </c>
      <c r="K6980" s="219">
        <v>4.29</v>
      </c>
      <c r="L6980" s="219" t="s">
        <v>37</v>
      </c>
      <c r="M6980" s="220" t="s">
        <v>583</v>
      </c>
    </row>
    <row r="6981" spans="1:13">
      <c r="A6981" s="106" t="str">
        <f t="shared" si="110"/>
        <v>71270 26</v>
      </c>
      <c r="B6981" s="164" t="s">
        <v>11044</v>
      </c>
      <c r="C6981" s="163">
        <v>26</v>
      </c>
      <c r="D6981" s="113" t="s">
        <v>1358</v>
      </c>
      <c r="F6981" t="s">
        <v>18103</v>
      </c>
      <c r="G6981" s="219">
        <v>1.25</v>
      </c>
      <c r="H6981" s="219">
        <v>0.44</v>
      </c>
      <c r="I6981" s="219">
        <v>0.44</v>
      </c>
      <c r="J6981" s="219">
        <v>0.06</v>
      </c>
      <c r="K6981" s="219">
        <v>1.75</v>
      </c>
      <c r="L6981" s="219">
        <v>1.75</v>
      </c>
      <c r="M6981" s="220" t="s">
        <v>583</v>
      </c>
    </row>
    <row r="6982" spans="1:13">
      <c r="A6982" s="106" t="str">
        <f t="shared" si="110"/>
        <v xml:space="preserve">71271 </v>
      </c>
      <c r="B6982" s="164" t="s">
        <v>18104</v>
      </c>
      <c r="C6982" s="163"/>
      <c r="D6982" s="113" t="s">
        <v>1358</v>
      </c>
      <c r="F6982" t="s">
        <v>17983</v>
      </c>
      <c r="G6982" s="219">
        <v>1.08</v>
      </c>
      <c r="H6982" s="219">
        <v>3.07</v>
      </c>
      <c r="I6982" s="219" t="s">
        <v>37</v>
      </c>
      <c r="J6982" s="219">
        <v>0.08</v>
      </c>
      <c r="K6982" s="219">
        <v>4.2300000000000004</v>
      </c>
      <c r="L6982" s="219" t="s">
        <v>37</v>
      </c>
      <c r="M6982" s="220" t="s">
        <v>583</v>
      </c>
    </row>
    <row r="6983" spans="1:13">
      <c r="A6983" s="106" t="str">
        <f t="shared" si="110"/>
        <v>71271 TC</v>
      </c>
      <c r="B6983" s="164" t="s">
        <v>18104</v>
      </c>
      <c r="C6983" s="163" t="s">
        <v>126</v>
      </c>
      <c r="D6983" s="113" t="s">
        <v>1358</v>
      </c>
      <c r="F6983" t="s">
        <v>17983</v>
      </c>
      <c r="G6983" s="219">
        <v>0</v>
      </c>
      <c r="H6983" s="219">
        <v>2.69</v>
      </c>
      <c r="I6983" s="219" t="s">
        <v>37</v>
      </c>
      <c r="J6983" s="219">
        <v>0.02</v>
      </c>
      <c r="K6983" s="219">
        <v>2.71</v>
      </c>
      <c r="L6983" s="219" t="s">
        <v>37</v>
      </c>
      <c r="M6983" s="220" t="s">
        <v>583</v>
      </c>
    </row>
    <row r="6984" spans="1:13">
      <c r="A6984" s="106" t="str">
        <f t="shared" si="110"/>
        <v>71271 26</v>
      </c>
      <c r="B6984" s="164" t="s">
        <v>18104</v>
      </c>
      <c r="C6984" s="163">
        <v>26</v>
      </c>
      <c r="D6984" s="113" t="s">
        <v>1358</v>
      </c>
      <c r="F6984" t="s">
        <v>17983</v>
      </c>
      <c r="G6984" s="219">
        <v>1.08</v>
      </c>
      <c r="H6984" s="219">
        <v>0.38</v>
      </c>
      <c r="I6984" s="219">
        <v>0.38</v>
      </c>
      <c r="J6984" s="219">
        <v>0.06</v>
      </c>
      <c r="K6984" s="219">
        <v>1.52</v>
      </c>
      <c r="L6984" s="219">
        <v>1.52</v>
      </c>
      <c r="M6984" s="220" t="s">
        <v>583</v>
      </c>
    </row>
    <row r="6985" spans="1:13">
      <c r="A6985" s="106" t="str">
        <f t="shared" si="110"/>
        <v xml:space="preserve">71275 </v>
      </c>
      <c r="B6985" s="164" t="s">
        <v>11045</v>
      </c>
      <c r="C6985" s="163"/>
      <c r="D6985" s="113" t="s">
        <v>1358</v>
      </c>
      <c r="F6985" t="s">
        <v>11046</v>
      </c>
      <c r="G6985" s="219">
        <v>1.82</v>
      </c>
      <c r="H6985" s="219">
        <v>6.71</v>
      </c>
      <c r="I6985" s="219" t="s">
        <v>37</v>
      </c>
      <c r="J6985" s="219">
        <v>0.13</v>
      </c>
      <c r="K6985" s="219">
        <v>8.66</v>
      </c>
      <c r="L6985" s="219" t="s">
        <v>37</v>
      </c>
      <c r="M6985" s="220" t="s">
        <v>583</v>
      </c>
    </row>
    <row r="6986" spans="1:13">
      <c r="A6986" s="106" t="str">
        <f t="shared" si="110"/>
        <v>71275 TC</v>
      </c>
      <c r="B6986" s="164" t="s">
        <v>11045</v>
      </c>
      <c r="C6986" s="163" t="s">
        <v>126</v>
      </c>
      <c r="D6986" s="113" t="s">
        <v>1358</v>
      </c>
      <c r="F6986" t="s">
        <v>11046</v>
      </c>
      <c r="G6986" s="219">
        <v>0</v>
      </c>
      <c r="H6986" s="219">
        <v>6.08</v>
      </c>
      <c r="I6986" s="219" t="s">
        <v>37</v>
      </c>
      <c r="J6986" s="219">
        <v>0.03</v>
      </c>
      <c r="K6986" s="219">
        <v>6.11</v>
      </c>
      <c r="L6986" s="219" t="s">
        <v>37</v>
      </c>
      <c r="M6986" s="220" t="s">
        <v>583</v>
      </c>
    </row>
    <row r="6987" spans="1:13">
      <c r="A6987" s="106" t="str">
        <f t="shared" si="110"/>
        <v>71275 26</v>
      </c>
      <c r="B6987" s="164" t="s">
        <v>11045</v>
      </c>
      <c r="C6987" s="163">
        <v>26</v>
      </c>
      <c r="D6987" s="113" t="s">
        <v>1358</v>
      </c>
      <c r="F6987" t="s">
        <v>11046</v>
      </c>
      <c r="G6987" s="219">
        <v>1.82</v>
      </c>
      <c r="H6987" s="219">
        <v>0.63</v>
      </c>
      <c r="I6987" s="219">
        <v>0.63</v>
      </c>
      <c r="J6987" s="219">
        <v>0.1</v>
      </c>
      <c r="K6987" s="219">
        <v>2.5499999999999998</v>
      </c>
      <c r="L6987" s="219">
        <v>2.5499999999999998</v>
      </c>
      <c r="M6987" s="220" t="s">
        <v>583</v>
      </c>
    </row>
    <row r="6988" spans="1:13">
      <c r="A6988" s="106" t="str">
        <f t="shared" si="110"/>
        <v xml:space="preserve">71550 </v>
      </c>
      <c r="B6988" s="164" t="s">
        <v>11047</v>
      </c>
      <c r="C6988" s="163"/>
      <c r="D6988" s="113" t="s">
        <v>1358</v>
      </c>
      <c r="F6988" t="s">
        <v>11048</v>
      </c>
      <c r="G6988" s="219">
        <v>1.46</v>
      </c>
      <c r="H6988" s="219">
        <v>8.86</v>
      </c>
      <c r="I6988" s="219" t="s">
        <v>37</v>
      </c>
      <c r="J6988" s="219">
        <v>0.11</v>
      </c>
      <c r="K6988" s="219">
        <v>10.43</v>
      </c>
      <c r="L6988" s="219" t="s">
        <v>37</v>
      </c>
      <c r="M6988" s="220" t="s">
        <v>583</v>
      </c>
    </row>
    <row r="6989" spans="1:13">
      <c r="A6989" s="106" t="str">
        <f t="shared" si="110"/>
        <v>71550 TC</v>
      </c>
      <c r="B6989" s="164" t="s">
        <v>11047</v>
      </c>
      <c r="C6989" s="163" t="s">
        <v>126</v>
      </c>
      <c r="D6989" s="113" t="s">
        <v>1358</v>
      </c>
      <c r="F6989" t="s">
        <v>11048</v>
      </c>
      <c r="G6989" s="219">
        <v>0</v>
      </c>
      <c r="H6989" s="219">
        <v>8.35</v>
      </c>
      <c r="I6989" s="219" t="s">
        <v>37</v>
      </c>
      <c r="J6989" s="219">
        <v>0.03</v>
      </c>
      <c r="K6989" s="219">
        <v>8.3800000000000008</v>
      </c>
      <c r="L6989" s="219" t="s">
        <v>37</v>
      </c>
      <c r="M6989" s="220" t="s">
        <v>583</v>
      </c>
    </row>
    <row r="6990" spans="1:13">
      <c r="A6990" s="106" t="str">
        <f t="shared" si="110"/>
        <v>71550 26</v>
      </c>
      <c r="B6990" s="164" t="s">
        <v>11047</v>
      </c>
      <c r="C6990" s="163">
        <v>26</v>
      </c>
      <c r="D6990" s="113" t="s">
        <v>1358</v>
      </c>
      <c r="F6990" t="s">
        <v>11048</v>
      </c>
      <c r="G6990" s="219">
        <v>1.46</v>
      </c>
      <c r="H6990" s="219">
        <v>0.51</v>
      </c>
      <c r="I6990" s="219">
        <v>0.51</v>
      </c>
      <c r="J6990" s="219">
        <v>0.08</v>
      </c>
      <c r="K6990" s="219">
        <v>2.0499999999999998</v>
      </c>
      <c r="L6990" s="219">
        <v>2.0499999999999998</v>
      </c>
      <c r="M6990" s="220" t="s">
        <v>583</v>
      </c>
    </row>
    <row r="6991" spans="1:13">
      <c r="A6991" s="106" t="str">
        <f t="shared" si="110"/>
        <v xml:space="preserve">71551 </v>
      </c>
      <c r="B6991" s="164" t="s">
        <v>11049</v>
      </c>
      <c r="C6991" s="163"/>
      <c r="D6991" s="113" t="s">
        <v>1358</v>
      </c>
      <c r="F6991" t="s">
        <v>11050</v>
      </c>
      <c r="G6991" s="219">
        <v>1.73</v>
      </c>
      <c r="H6991" s="219">
        <v>9.68</v>
      </c>
      <c r="I6991" s="219" t="s">
        <v>37</v>
      </c>
      <c r="J6991" s="219">
        <v>0.12</v>
      </c>
      <c r="K6991" s="219">
        <v>11.53</v>
      </c>
      <c r="L6991" s="219" t="s">
        <v>37</v>
      </c>
      <c r="M6991" s="220" t="s">
        <v>583</v>
      </c>
    </row>
    <row r="6992" spans="1:13">
      <c r="A6992" s="106" t="str">
        <f t="shared" si="110"/>
        <v>71551 TC</v>
      </c>
      <c r="B6992" s="164" t="s">
        <v>11049</v>
      </c>
      <c r="C6992" s="163" t="s">
        <v>126</v>
      </c>
      <c r="D6992" s="113" t="s">
        <v>1358</v>
      </c>
      <c r="F6992" t="s">
        <v>11050</v>
      </c>
      <c r="G6992" s="219">
        <v>0</v>
      </c>
      <c r="H6992" s="219">
        <v>9.07</v>
      </c>
      <c r="I6992" s="219" t="s">
        <v>37</v>
      </c>
      <c r="J6992" s="219">
        <v>0.03</v>
      </c>
      <c r="K6992" s="219">
        <v>9.1</v>
      </c>
      <c r="L6992" s="219" t="s">
        <v>37</v>
      </c>
      <c r="M6992" s="220" t="s">
        <v>583</v>
      </c>
    </row>
    <row r="6993" spans="1:13">
      <c r="A6993" s="106" t="str">
        <f t="shared" si="110"/>
        <v>71551 26</v>
      </c>
      <c r="B6993" s="164" t="s">
        <v>11049</v>
      </c>
      <c r="C6993" s="163">
        <v>26</v>
      </c>
      <c r="D6993" s="113" t="s">
        <v>1358</v>
      </c>
      <c r="F6993" t="s">
        <v>11050</v>
      </c>
      <c r="G6993" s="219">
        <v>1.73</v>
      </c>
      <c r="H6993" s="219">
        <v>0.61</v>
      </c>
      <c r="I6993" s="219">
        <v>0.61</v>
      </c>
      <c r="J6993" s="219">
        <v>0.09</v>
      </c>
      <c r="K6993" s="219">
        <v>2.4300000000000002</v>
      </c>
      <c r="L6993" s="219">
        <v>2.4300000000000002</v>
      </c>
      <c r="M6993" s="220" t="s">
        <v>583</v>
      </c>
    </row>
    <row r="6994" spans="1:13">
      <c r="A6994" s="106" t="str">
        <f t="shared" si="110"/>
        <v xml:space="preserve">71552 </v>
      </c>
      <c r="B6994" s="164" t="s">
        <v>11051</v>
      </c>
      <c r="C6994" s="163"/>
      <c r="D6994" s="113" t="s">
        <v>1358</v>
      </c>
      <c r="F6994" t="s">
        <v>11052</v>
      </c>
      <c r="G6994" s="219">
        <v>2.2599999999999998</v>
      </c>
      <c r="H6994" s="219">
        <v>12.13</v>
      </c>
      <c r="I6994" s="219" t="s">
        <v>37</v>
      </c>
      <c r="J6994" s="219">
        <v>0.16</v>
      </c>
      <c r="K6994" s="219">
        <v>14.55</v>
      </c>
      <c r="L6994" s="219" t="s">
        <v>37</v>
      </c>
      <c r="M6994" s="220" t="s">
        <v>583</v>
      </c>
    </row>
    <row r="6995" spans="1:13">
      <c r="A6995" s="106" t="str">
        <f t="shared" si="110"/>
        <v>71552 TC</v>
      </c>
      <c r="B6995" s="164" t="s">
        <v>11051</v>
      </c>
      <c r="C6995" s="163" t="s">
        <v>126</v>
      </c>
      <c r="D6995" s="113" t="s">
        <v>1358</v>
      </c>
      <c r="F6995" t="s">
        <v>11052</v>
      </c>
      <c r="G6995" s="219">
        <v>0</v>
      </c>
      <c r="H6995" s="219">
        <v>11.34</v>
      </c>
      <c r="I6995" s="219" t="s">
        <v>37</v>
      </c>
      <c r="J6995" s="219">
        <v>0.04</v>
      </c>
      <c r="K6995" s="219">
        <v>11.38</v>
      </c>
      <c r="L6995" s="219" t="s">
        <v>37</v>
      </c>
      <c r="M6995" s="220" t="s">
        <v>583</v>
      </c>
    </row>
    <row r="6996" spans="1:13">
      <c r="A6996" s="106" t="str">
        <f t="shared" si="110"/>
        <v>71552 26</v>
      </c>
      <c r="B6996" s="164" t="s">
        <v>11051</v>
      </c>
      <c r="C6996" s="163">
        <v>26</v>
      </c>
      <c r="D6996" s="113" t="s">
        <v>1358</v>
      </c>
      <c r="F6996" t="s">
        <v>11052</v>
      </c>
      <c r="G6996" s="219">
        <v>2.2599999999999998</v>
      </c>
      <c r="H6996" s="219">
        <v>0.79</v>
      </c>
      <c r="I6996" s="219">
        <v>0.79</v>
      </c>
      <c r="J6996" s="219">
        <v>0.12</v>
      </c>
      <c r="K6996" s="219">
        <v>3.17</v>
      </c>
      <c r="L6996" s="219">
        <v>3.17</v>
      </c>
      <c r="M6996" s="220" t="s">
        <v>583</v>
      </c>
    </row>
    <row r="6997" spans="1:13">
      <c r="A6997" s="106" t="str">
        <f t="shared" si="110"/>
        <v xml:space="preserve">71555 </v>
      </c>
      <c r="B6997" s="164" t="s">
        <v>11053</v>
      </c>
      <c r="C6997" s="163"/>
      <c r="D6997" s="113" t="s">
        <v>1193</v>
      </c>
      <c r="F6997" t="s">
        <v>11054</v>
      </c>
      <c r="G6997" s="219">
        <v>1.81</v>
      </c>
      <c r="H6997" s="219">
        <v>8.36</v>
      </c>
      <c r="I6997" s="219" t="s">
        <v>37</v>
      </c>
      <c r="J6997" s="219">
        <v>0.13</v>
      </c>
      <c r="K6997" s="219">
        <v>10.3</v>
      </c>
      <c r="L6997" s="219" t="s">
        <v>37</v>
      </c>
      <c r="M6997" s="220" t="s">
        <v>583</v>
      </c>
    </row>
    <row r="6998" spans="1:13">
      <c r="A6998" s="106" t="str">
        <f t="shared" si="110"/>
        <v>71555 TC</v>
      </c>
      <c r="B6998" s="164" t="s">
        <v>11053</v>
      </c>
      <c r="C6998" s="163" t="s">
        <v>126</v>
      </c>
      <c r="D6998" s="113" t="s">
        <v>1193</v>
      </c>
      <c r="F6998" t="s">
        <v>11054</v>
      </c>
      <c r="G6998" s="219">
        <v>0</v>
      </c>
      <c r="H6998" s="219">
        <v>7.75</v>
      </c>
      <c r="I6998" s="219" t="s">
        <v>37</v>
      </c>
      <c r="J6998" s="219">
        <v>0.04</v>
      </c>
      <c r="K6998" s="219">
        <v>7.79</v>
      </c>
      <c r="L6998" s="219" t="s">
        <v>37</v>
      </c>
      <c r="M6998" s="220" t="s">
        <v>583</v>
      </c>
    </row>
    <row r="6999" spans="1:13">
      <c r="A6999" s="106" t="str">
        <f t="shared" si="110"/>
        <v>71555 26</v>
      </c>
      <c r="B6999" s="164" t="s">
        <v>11053</v>
      </c>
      <c r="C6999" s="163">
        <v>26</v>
      </c>
      <c r="D6999" s="113" t="s">
        <v>1193</v>
      </c>
      <c r="F6999" t="s">
        <v>11054</v>
      </c>
      <c r="G6999" s="219">
        <v>1.81</v>
      </c>
      <c r="H6999" s="219">
        <v>0.61</v>
      </c>
      <c r="I6999" s="219">
        <v>0.61</v>
      </c>
      <c r="J6999" s="219">
        <v>0.09</v>
      </c>
      <c r="K6999" s="219">
        <v>2.5099999999999998</v>
      </c>
      <c r="L6999" s="219">
        <v>2.5099999999999998</v>
      </c>
      <c r="M6999" s="220" t="s">
        <v>583</v>
      </c>
    </row>
    <row r="7000" spans="1:13">
      <c r="A7000" s="106" t="str">
        <f t="shared" si="110"/>
        <v xml:space="preserve">72020 </v>
      </c>
      <c r="B7000" s="164" t="s">
        <v>11055</v>
      </c>
      <c r="C7000" s="163"/>
      <c r="D7000" s="113" t="s">
        <v>1358</v>
      </c>
      <c r="F7000" t="s">
        <v>11056</v>
      </c>
      <c r="G7000" s="219">
        <v>0.16</v>
      </c>
      <c r="H7000" s="219">
        <v>0.55000000000000004</v>
      </c>
      <c r="I7000" s="219" t="s">
        <v>37</v>
      </c>
      <c r="J7000" s="219">
        <v>0.02</v>
      </c>
      <c r="K7000" s="219">
        <v>0.73</v>
      </c>
      <c r="L7000" s="219" t="s">
        <v>37</v>
      </c>
      <c r="M7000" s="220" t="s">
        <v>583</v>
      </c>
    </row>
    <row r="7001" spans="1:13">
      <c r="A7001" s="106" t="str">
        <f t="shared" si="110"/>
        <v>72020 TC</v>
      </c>
      <c r="B7001" s="164" t="s">
        <v>11055</v>
      </c>
      <c r="C7001" s="163" t="s">
        <v>126</v>
      </c>
      <c r="D7001" s="113" t="s">
        <v>1358</v>
      </c>
      <c r="F7001" t="s">
        <v>11056</v>
      </c>
      <c r="G7001" s="219">
        <v>0</v>
      </c>
      <c r="H7001" s="219">
        <v>0.49</v>
      </c>
      <c r="I7001" s="219" t="s">
        <v>37</v>
      </c>
      <c r="J7001" s="219">
        <v>0.01</v>
      </c>
      <c r="K7001" s="219">
        <v>0.5</v>
      </c>
      <c r="L7001" s="219" t="s">
        <v>37</v>
      </c>
      <c r="M7001" s="220" t="s">
        <v>583</v>
      </c>
    </row>
    <row r="7002" spans="1:13">
      <c r="A7002" s="106" t="str">
        <f t="shared" si="110"/>
        <v>72020 26</v>
      </c>
      <c r="B7002" s="164" t="s">
        <v>11055</v>
      </c>
      <c r="C7002" s="163">
        <v>26</v>
      </c>
      <c r="D7002" s="113" t="s">
        <v>1358</v>
      </c>
      <c r="F7002" t="s">
        <v>11056</v>
      </c>
      <c r="G7002" s="219">
        <v>0.16</v>
      </c>
      <c r="H7002" s="219">
        <v>0.06</v>
      </c>
      <c r="I7002" s="219">
        <v>0.06</v>
      </c>
      <c r="J7002" s="219">
        <v>0.01</v>
      </c>
      <c r="K7002" s="219">
        <v>0.23</v>
      </c>
      <c r="L7002" s="219">
        <v>0.23</v>
      </c>
      <c r="M7002" s="220" t="s">
        <v>583</v>
      </c>
    </row>
    <row r="7003" spans="1:13">
      <c r="A7003" s="106" t="str">
        <f t="shared" si="110"/>
        <v xml:space="preserve">72040 </v>
      </c>
      <c r="B7003" s="164" t="s">
        <v>11057</v>
      </c>
      <c r="C7003" s="163"/>
      <c r="D7003" s="113" t="s">
        <v>1358</v>
      </c>
      <c r="F7003" t="s">
        <v>11058</v>
      </c>
      <c r="G7003" s="219">
        <v>0.22</v>
      </c>
      <c r="H7003" s="219">
        <v>0.95</v>
      </c>
      <c r="I7003" s="219" t="s">
        <v>37</v>
      </c>
      <c r="J7003" s="219">
        <v>0.02</v>
      </c>
      <c r="K7003" s="219">
        <v>1.19</v>
      </c>
      <c r="L7003" s="219" t="s">
        <v>37</v>
      </c>
      <c r="M7003" s="220" t="s">
        <v>583</v>
      </c>
    </row>
    <row r="7004" spans="1:13">
      <c r="A7004" s="106" t="str">
        <f t="shared" si="110"/>
        <v>72040 TC</v>
      </c>
      <c r="B7004" s="164" t="s">
        <v>11057</v>
      </c>
      <c r="C7004" s="163" t="s">
        <v>126</v>
      </c>
      <c r="D7004" s="113" t="s">
        <v>1358</v>
      </c>
      <c r="F7004" t="s">
        <v>11058</v>
      </c>
      <c r="G7004" s="219">
        <v>0</v>
      </c>
      <c r="H7004" s="219">
        <v>0.86</v>
      </c>
      <c r="I7004" s="219" t="s">
        <v>37</v>
      </c>
      <c r="J7004" s="219">
        <v>0.01</v>
      </c>
      <c r="K7004" s="219">
        <v>0.87</v>
      </c>
      <c r="L7004" s="219" t="s">
        <v>37</v>
      </c>
      <c r="M7004" s="220" t="s">
        <v>583</v>
      </c>
    </row>
    <row r="7005" spans="1:13">
      <c r="A7005" s="106" t="str">
        <f t="shared" si="110"/>
        <v>72040 26</v>
      </c>
      <c r="B7005" s="164" t="s">
        <v>11057</v>
      </c>
      <c r="C7005" s="163">
        <v>26</v>
      </c>
      <c r="D7005" s="113" t="s">
        <v>1358</v>
      </c>
      <c r="F7005" t="s">
        <v>11058</v>
      </c>
      <c r="G7005" s="219">
        <v>0.22</v>
      </c>
      <c r="H7005" s="219">
        <v>0.09</v>
      </c>
      <c r="I7005" s="219">
        <v>0.09</v>
      </c>
      <c r="J7005" s="219">
        <v>0.01</v>
      </c>
      <c r="K7005" s="219">
        <v>0.32</v>
      </c>
      <c r="L7005" s="219">
        <v>0.32</v>
      </c>
      <c r="M7005" s="220" t="s">
        <v>583</v>
      </c>
    </row>
    <row r="7006" spans="1:13">
      <c r="A7006" s="106" t="str">
        <f t="shared" si="110"/>
        <v xml:space="preserve">72050 </v>
      </c>
      <c r="B7006" s="164" t="s">
        <v>11059</v>
      </c>
      <c r="C7006" s="163"/>
      <c r="D7006" s="113" t="s">
        <v>1358</v>
      </c>
      <c r="F7006" t="s">
        <v>11060</v>
      </c>
      <c r="G7006" s="219">
        <v>0.27</v>
      </c>
      <c r="H7006" s="219">
        <v>1.32</v>
      </c>
      <c r="I7006" s="219" t="s">
        <v>37</v>
      </c>
      <c r="J7006" s="219">
        <v>0.02</v>
      </c>
      <c r="K7006" s="219">
        <v>1.61</v>
      </c>
      <c r="L7006" s="219" t="s">
        <v>37</v>
      </c>
      <c r="M7006" s="220" t="s">
        <v>583</v>
      </c>
    </row>
    <row r="7007" spans="1:13">
      <c r="A7007" s="106" t="str">
        <f t="shared" si="110"/>
        <v>72050 TC</v>
      </c>
      <c r="B7007" s="164" t="s">
        <v>11059</v>
      </c>
      <c r="C7007" s="163" t="s">
        <v>126</v>
      </c>
      <c r="D7007" s="113" t="s">
        <v>1358</v>
      </c>
      <c r="F7007" t="s">
        <v>11060</v>
      </c>
      <c r="G7007" s="219">
        <v>0</v>
      </c>
      <c r="H7007" s="219">
        <v>1.22</v>
      </c>
      <c r="I7007" s="219" t="s">
        <v>37</v>
      </c>
      <c r="J7007" s="219">
        <v>0.01</v>
      </c>
      <c r="K7007" s="219">
        <v>1.23</v>
      </c>
      <c r="L7007" s="219" t="s">
        <v>37</v>
      </c>
      <c r="M7007" s="220" t="s">
        <v>583</v>
      </c>
    </row>
    <row r="7008" spans="1:13">
      <c r="A7008" s="106" t="str">
        <f t="shared" si="110"/>
        <v>72050 26</v>
      </c>
      <c r="B7008" s="164" t="s">
        <v>11059</v>
      </c>
      <c r="C7008" s="163">
        <v>26</v>
      </c>
      <c r="D7008" s="113" t="s">
        <v>1358</v>
      </c>
      <c r="F7008" t="s">
        <v>11060</v>
      </c>
      <c r="G7008" s="219">
        <v>0.27</v>
      </c>
      <c r="H7008" s="219">
        <v>0.1</v>
      </c>
      <c r="I7008" s="219">
        <v>0.1</v>
      </c>
      <c r="J7008" s="219">
        <v>0.01</v>
      </c>
      <c r="K7008" s="219">
        <v>0.38</v>
      </c>
      <c r="L7008" s="219">
        <v>0.38</v>
      </c>
      <c r="M7008" s="220" t="s">
        <v>583</v>
      </c>
    </row>
    <row r="7009" spans="1:13">
      <c r="A7009" s="106" t="str">
        <f t="shared" si="110"/>
        <v xml:space="preserve">72052 </v>
      </c>
      <c r="B7009" s="164" t="s">
        <v>11061</v>
      </c>
      <c r="C7009" s="163"/>
      <c r="D7009" s="113" t="s">
        <v>1358</v>
      </c>
      <c r="F7009" t="s">
        <v>11062</v>
      </c>
      <c r="G7009" s="219">
        <v>0.3</v>
      </c>
      <c r="H7009" s="219">
        <v>1.55</v>
      </c>
      <c r="I7009" s="219" t="s">
        <v>37</v>
      </c>
      <c r="J7009" s="219">
        <v>0.03</v>
      </c>
      <c r="K7009" s="219">
        <v>1.88</v>
      </c>
      <c r="L7009" s="219" t="s">
        <v>37</v>
      </c>
      <c r="M7009" s="220" t="s">
        <v>583</v>
      </c>
    </row>
    <row r="7010" spans="1:13">
      <c r="A7010" s="106" t="str">
        <f t="shared" si="110"/>
        <v>72052 TC</v>
      </c>
      <c r="B7010" s="164" t="s">
        <v>11061</v>
      </c>
      <c r="C7010" s="163" t="s">
        <v>126</v>
      </c>
      <c r="D7010" s="113" t="s">
        <v>1358</v>
      </c>
      <c r="F7010" t="s">
        <v>11062</v>
      </c>
      <c r="G7010" s="219">
        <v>0</v>
      </c>
      <c r="H7010" s="219">
        <v>1.44</v>
      </c>
      <c r="I7010" s="219" t="s">
        <v>37</v>
      </c>
      <c r="J7010" s="219">
        <v>0.01</v>
      </c>
      <c r="K7010" s="219">
        <v>1.45</v>
      </c>
      <c r="L7010" s="219" t="s">
        <v>37</v>
      </c>
      <c r="M7010" s="220" t="s">
        <v>583</v>
      </c>
    </row>
    <row r="7011" spans="1:13">
      <c r="A7011" s="106" t="str">
        <f t="shared" si="110"/>
        <v>72052 26</v>
      </c>
      <c r="B7011" s="164" t="s">
        <v>11061</v>
      </c>
      <c r="C7011" s="163">
        <v>26</v>
      </c>
      <c r="D7011" s="113" t="s">
        <v>1358</v>
      </c>
      <c r="F7011" t="s">
        <v>11062</v>
      </c>
      <c r="G7011" s="219">
        <v>0.3</v>
      </c>
      <c r="H7011" s="219">
        <v>0.11</v>
      </c>
      <c r="I7011" s="219">
        <v>0.11</v>
      </c>
      <c r="J7011" s="219">
        <v>0.02</v>
      </c>
      <c r="K7011" s="219">
        <v>0.43</v>
      </c>
      <c r="L7011" s="219">
        <v>0.43</v>
      </c>
      <c r="M7011" s="220" t="s">
        <v>583</v>
      </c>
    </row>
    <row r="7012" spans="1:13">
      <c r="A7012" s="106" t="str">
        <f t="shared" si="110"/>
        <v xml:space="preserve">72070 </v>
      </c>
      <c r="B7012" s="164" t="s">
        <v>11063</v>
      </c>
      <c r="C7012" s="163"/>
      <c r="D7012" s="113" t="s">
        <v>1358</v>
      </c>
      <c r="F7012" t="s">
        <v>11064</v>
      </c>
      <c r="G7012" s="219">
        <v>0.2</v>
      </c>
      <c r="H7012" s="219">
        <v>0.77</v>
      </c>
      <c r="I7012" s="219" t="s">
        <v>37</v>
      </c>
      <c r="J7012" s="219">
        <v>0.02</v>
      </c>
      <c r="K7012" s="219">
        <v>0.99</v>
      </c>
      <c r="L7012" s="219" t="s">
        <v>37</v>
      </c>
      <c r="M7012" s="220" t="s">
        <v>583</v>
      </c>
    </row>
    <row r="7013" spans="1:13">
      <c r="A7013" s="106" t="str">
        <f t="shared" si="110"/>
        <v>72070 TC</v>
      </c>
      <c r="B7013" s="164" t="s">
        <v>11063</v>
      </c>
      <c r="C7013" s="163" t="s">
        <v>126</v>
      </c>
      <c r="D7013" s="113" t="s">
        <v>1358</v>
      </c>
      <c r="F7013" t="s">
        <v>11064</v>
      </c>
      <c r="G7013" s="219">
        <v>0</v>
      </c>
      <c r="H7013" s="219">
        <v>0.69</v>
      </c>
      <c r="I7013" s="219" t="s">
        <v>37</v>
      </c>
      <c r="J7013" s="219">
        <v>0.01</v>
      </c>
      <c r="K7013" s="219">
        <v>0.7</v>
      </c>
      <c r="L7013" s="219" t="s">
        <v>37</v>
      </c>
      <c r="M7013" s="220" t="s">
        <v>583</v>
      </c>
    </row>
    <row r="7014" spans="1:13">
      <c r="A7014" s="106" t="str">
        <f t="shared" si="110"/>
        <v>72070 26</v>
      </c>
      <c r="B7014" s="164" t="s">
        <v>11063</v>
      </c>
      <c r="C7014" s="163">
        <v>26</v>
      </c>
      <c r="D7014" s="113" t="s">
        <v>1358</v>
      </c>
      <c r="F7014" t="s">
        <v>11064</v>
      </c>
      <c r="G7014" s="219">
        <v>0.2</v>
      </c>
      <c r="H7014" s="219">
        <v>0.08</v>
      </c>
      <c r="I7014" s="219">
        <v>0.08</v>
      </c>
      <c r="J7014" s="219">
        <v>0.01</v>
      </c>
      <c r="K7014" s="219">
        <v>0.28999999999999998</v>
      </c>
      <c r="L7014" s="219">
        <v>0.28999999999999998</v>
      </c>
      <c r="M7014" s="220" t="s">
        <v>583</v>
      </c>
    </row>
    <row r="7015" spans="1:13">
      <c r="A7015" s="106" t="str">
        <f t="shared" si="110"/>
        <v xml:space="preserve">72072 </v>
      </c>
      <c r="B7015" s="164" t="s">
        <v>11065</v>
      </c>
      <c r="C7015" s="163"/>
      <c r="D7015" s="113" t="s">
        <v>1358</v>
      </c>
      <c r="F7015" t="s">
        <v>11066</v>
      </c>
      <c r="G7015" s="219">
        <v>0.23</v>
      </c>
      <c r="H7015" s="219">
        <v>0.94</v>
      </c>
      <c r="I7015" s="219" t="s">
        <v>37</v>
      </c>
      <c r="J7015" s="219">
        <v>0.02</v>
      </c>
      <c r="K7015" s="219">
        <v>1.19</v>
      </c>
      <c r="L7015" s="219" t="s">
        <v>37</v>
      </c>
      <c r="M7015" s="220" t="s">
        <v>583</v>
      </c>
    </row>
    <row r="7016" spans="1:13">
      <c r="A7016" s="106" t="str">
        <f t="shared" si="110"/>
        <v>72072 TC</v>
      </c>
      <c r="B7016" s="164" t="s">
        <v>11065</v>
      </c>
      <c r="C7016" s="163" t="s">
        <v>126</v>
      </c>
      <c r="D7016" s="113" t="s">
        <v>1358</v>
      </c>
      <c r="F7016" t="s">
        <v>11066</v>
      </c>
      <c r="G7016" s="219">
        <v>0</v>
      </c>
      <c r="H7016" s="219">
        <v>0.86</v>
      </c>
      <c r="I7016" s="219" t="s">
        <v>37</v>
      </c>
      <c r="J7016" s="219">
        <v>0.01</v>
      </c>
      <c r="K7016" s="219">
        <v>0.87</v>
      </c>
      <c r="L7016" s="219" t="s">
        <v>37</v>
      </c>
      <c r="M7016" s="220" t="s">
        <v>583</v>
      </c>
    </row>
    <row r="7017" spans="1:13">
      <c r="A7017" s="106" t="str">
        <f t="shared" si="110"/>
        <v>72072 26</v>
      </c>
      <c r="B7017" s="164" t="s">
        <v>11065</v>
      </c>
      <c r="C7017" s="163">
        <v>26</v>
      </c>
      <c r="D7017" s="113" t="s">
        <v>1358</v>
      </c>
      <c r="F7017" t="s">
        <v>11066</v>
      </c>
      <c r="G7017" s="219">
        <v>0.23</v>
      </c>
      <c r="H7017" s="219">
        <v>0.08</v>
      </c>
      <c r="I7017" s="219">
        <v>0.08</v>
      </c>
      <c r="J7017" s="219">
        <v>0.01</v>
      </c>
      <c r="K7017" s="219">
        <v>0.32</v>
      </c>
      <c r="L7017" s="219">
        <v>0.32</v>
      </c>
      <c r="M7017" s="220" t="s">
        <v>583</v>
      </c>
    </row>
    <row r="7018" spans="1:13">
      <c r="A7018" s="106" t="str">
        <f t="shared" si="110"/>
        <v xml:space="preserve">72074 </v>
      </c>
      <c r="B7018" s="164" t="s">
        <v>11067</v>
      </c>
      <c r="C7018" s="163"/>
      <c r="D7018" s="113" t="s">
        <v>1358</v>
      </c>
      <c r="F7018" t="s">
        <v>11068</v>
      </c>
      <c r="G7018" s="219">
        <v>0.25</v>
      </c>
      <c r="H7018" s="219">
        <v>1.07</v>
      </c>
      <c r="I7018" s="219" t="s">
        <v>37</v>
      </c>
      <c r="J7018" s="219">
        <v>0.02</v>
      </c>
      <c r="K7018" s="219">
        <v>1.34</v>
      </c>
      <c r="L7018" s="219" t="s">
        <v>37</v>
      </c>
      <c r="M7018" s="220" t="s">
        <v>583</v>
      </c>
    </row>
    <row r="7019" spans="1:13">
      <c r="A7019" s="106" t="str">
        <f t="shared" si="110"/>
        <v>72074 TC</v>
      </c>
      <c r="B7019" s="164" t="s">
        <v>11067</v>
      </c>
      <c r="C7019" s="163" t="s">
        <v>126</v>
      </c>
      <c r="D7019" s="113" t="s">
        <v>1358</v>
      </c>
      <c r="F7019" t="s">
        <v>11068</v>
      </c>
      <c r="G7019" s="219">
        <v>0</v>
      </c>
      <c r="H7019" s="219">
        <v>0.98</v>
      </c>
      <c r="I7019" s="219" t="s">
        <v>37</v>
      </c>
      <c r="J7019" s="219">
        <v>0.01</v>
      </c>
      <c r="K7019" s="219">
        <v>0.99</v>
      </c>
      <c r="L7019" s="219" t="s">
        <v>37</v>
      </c>
      <c r="M7019" s="220" t="s">
        <v>583</v>
      </c>
    </row>
    <row r="7020" spans="1:13">
      <c r="A7020" s="106" t="str">
        <f t="shared" si="110"/>
        <v>72074 26</v>
      </c>
      <c r="B7020" s="164" t="s">
        <v>11067</v>
      </c>
      <c r="C7020" s="163">
        <v>26</v>
      </c>
      <c r="D7020" s="113" t="s">
        <v>1358</v>
      </c>
      <c r="F7020" t="s">
        <v>11068</v>
      </c>
      <c r="G7020" s="219">
        <v>0.25</v>
      </c>
      <c r="H7020" s="219">
        <v>0.09</v>
      </c>
      <c r="I7020" s="219">
        <v>0.09</v>
      </c>
      <c r="J7020" s="219">
        <v>0.01</v>
      </c>
      <c r="K7020" s="219">
        <v>0.35</v>
      </c>
      <c r="L7020" s="219">
        <v>0.35</v>
      </c>
      <c r="M7020" s="220" t="s">
        <v>583</v>
      </c>
    </row>
    <row r="7021" spans="1:13">
      <c r="A7021" s="106" t="str">
        <f t="shared" si="110"/>
        <v xml:space="preserve">72080 </v>
      </c>
      <c r="B7021" s="164" t="s">
        <v>11069</v>
      </c>
      <c r="C7021" s="163"/>
      <c r="D7021" s="113" t="s">
        <v>1358</v>
      </c>
      <c r="F7021" t="s">
        <v>11070</v>
      </c>
      <c r="G7021" s="219">
        <v>0.21</v>
      </c>
      <c r="H7021" s="219">
        <v>0.81</v>
      </c>
      <c r="I7021" s="219" t="s">
        <v>37</v>
      </c>
      <c r="J7021" s="219">
        <v>0.02</v>
      </c>
      <c r="K7021" s="219">
        <v>1.04</v>
      </c>
      <c r="L7021" s="219" t="s">
        <v>37</v>
      </c>
      <c r="M7021" s="220" t="s">
        <v>583</v>
      </c>
    </row>
    <row r="7022" spans="1:13">
      <c r="A7022" s="106" t="str">
        <f t="shared" si="110"/>
        <v>72080 TC</v>
      </c>
      <c r="B7022" s="164" t="s">
        <v>11069</v>
      </c>
      <c r="C7022" s="163" t="s">
        <v>126</v>
      </c>
      <c r="D7022" s="113" t="s">
        <v>1358</v>
      </c>
      <c r="F7022" t="s">
        <v>11070</v>
      </c>
      <c r="G7022" s="219">
        <v>0</v>
      </c>
      <c r="H7022" s="219">
        <v>0.73</v>
      </c>
      <c r="I7022" s="219" t="s">
        <v>37</v>
      </c>
      <c r="J7022" s="219">
        <v>0.01</v>
      </c>
      <c r="K7022" s="219">
        <v>0.74</v>
      </c>
      <c r="L7022" s="219" t="s">
        <v>37</v>
      </c>
      <c r="M7022" s="220" t="s">
        <v>583</v>
      </c>
    </row>
    <row r="7023" spans="1:13">
      <c r="A7023" s="106" t="str">
        <f t="shared" si="110"/>
        <v>72080 26</v>
      </c>
      <c r="B7023" s="164" t="s">
        <v>11069</v>
      </c>
      <c r="C7023" s="163">
        <v>26</v>
      </c>
      <c r="D7023" s="113" t="s">
        <v>1358</v>
      </c>
      <c r="F7023" t="s">
        <v>11070</v>
      </c>
      <c r="G7023" s="219">
        <v>0.21</v>
      </c>
      <c r="H7023" s="219">
        <v>0.08</v>
      </c>
      <c r="I7023" s="219">
        <v>0.08</v>
      </c>
      <c r="J7023" s="219">
        <v>0.01</v>
      </c>
      <c r="K7023" s="219">
        <v>0.3</v>
      </c>
      <c r="L7023" s="219">
        <v>0.3</v>
      </c>
      <c r="M7023" s="220" t="s">
        <v>583</v>
      </c>
    </row>
    <row r="7024" spans="1:13">
      <c r="A7024" s="106" t="str">
        <f t="shared" si="110"/>
        <v xml:space="preserve">72081 </v>
      </c>
      <c r="B7024" s="164" t="s">
        <v>11071</v>
      </c>
      <c r="C7024" s="163"/>
      <c r="D7024" s="113" t="s">
        <v>1358</v>
      </c>
      <c r="F7024" t="s">
        <v>11072</v>
      </c>
      <c r="G7024" s="219">
        <v>0.26</v>
      </c>
      <c r="H7024" s="219">
        <v>1</v>
      </c>
      <c r="I7024" s="219" t="s">
        <v>37</v>
      </c>
      <c r="J7024" s="219">
        <v>0.02</v>
      </c>
      <c r="K7024" s="219">
        <v>1.28</v>
      </c>
      <c r="L7024" s="219" t="s">
        <v>37</v>
      </c>
      <c r="M7024" s="220" t="s">
        <v>583</v>
      </c>
    </row>
    <row r="7025" spans="1:13">
      <c r="A7025" s="106" t="str">
        <f t="shared" si="110"/>
        <v>72081 TC</v>
      </c>
      <c r="B7025" s="164" t="s">
        <v>11071</v>
      </c>
      <c r="C7025" s="163" t="s">
        <v>126</v>
      </c>
      <c r="D7025" s="113" t="s">
        <v>1358</v>
      </c>
      <c r="F7025" t="s">
        <v>11072</v>
      </c>
      <c r="G7025" s="219">
        <v>0</v>
      </c>
      <c r="H7025" s="219">
        <v>0.9</v>
      </c>
      <c r="I7025" s="219" t="s">
        <v>37</v>
      </c>
      <c r="J7025" s="219">
        <v>0.01</v>
      </c>
      <c r="K7025" s="219">
        <v>0.91</v>
      </c>
      <c r="L7025" s="219" t="s">
        <v>37</v>
      </c>
      <c r="M7025" s="220" t="s">
        <v>583</v>
      </c>
    </row>
    <row r="7026" spans="1:13">
      <c r="A7026" s="106" t="str">
        <f t="shared" si="110"/>
        <v>72081 26</v>
      </c>
      <c r="B7026" s="164" t="s">
        <v>11071</v>
      </c>
      <c r="C7026" s="163">
        <v>26</v>
      </c>
      <c r="D7026" s="113" t="s">
        <v>1358</v>
      </c>
      <c r="F7026" t="s">
        <v>11072</v>
      </c>
      <c r="G7026" s="219">
        <v>0.26</v>
      </c>
      <c r="H7026" s="219">
        <v>0.1</v>
      </c>
      <c r="I7026" s="219">
        <v>0.1</v>
      </c>
      <c r="J7026" s="219">
        <v>0.01</v>
      </c>
      <c r="K7026" s="219">
        <v>0.37</v>
      </c>
      <c r="L7026" s="219">
        <v>0.37</v>
      </c>
      <c r="M7026" s="220" t="s">
        <v>583</v>
      </c>
    </row>
    <row r="7027" spans="1:13">
      <c r="A7027" s="106" t="str">
        <f t="shared" si="110"/>
        <v xml:space="preserve">72082 </v>
      </c>
      <c r="B7027" s="164" t="s">
        <v>11073</v>
      </c>
      <c r="C7027" s="163"/>
      <c r="D7027" s="113" t="s">
        <v>1358</v>
      </c>
      <c r="F7027" t="s">
        <v>11074</v>
      </c>
      <c r="G7027" s="219">
        <v>0.31</v>
      </c>
      <c r="H7027" s="219">
        <v>1.77</v>
      </c>
      <c r="I7027" s="219" t="s">
        <v>37</v>
      </c>
      <c r="J7027" s="219">
        <v>0.03</v>
      </c>
      <c r="K7027" s="219">
        <v>2.11</v>
      </c>
      <c r="L7027" s="219" t="s">
        <v>37</v>
      </c>
      <c r="M7027" s="220" t="s">
        <v>583</v>
      </c>
    </row>
    <row r="7028" spans="1:13">
      <c r="A7028" s="106" t="str">
        <f t="shared" si="110"/>
        <v>72082 TC</v>
      </c>
      <c r="B7028" s="164" t="s">
        <v>11073</v>
      </c>
      <c r="C7028" s="163" t="s">
        <v>126</v>
      </c>
      <c r="D7028" s="113" t="s">
        <v>1358</v>
      </c>
      <c r="F7028" t="s">
        <v>11074</v>
      </c>
      <c r="G7028" s="219">
        <v>0</v>
      </c>
      <c r="H7028" s="219">
        <v>1.65</v>
      </c>
      <c r="I7028" s="219" t="s">
        <v>37</v>
      </c>
      <c r="J7028" s="219">
        <v>0.01</v>
      </c>
      <c r="K7028" s="219">
        <v>1.66</v>
      </c>
      <c r="L7028" s="219" t="s">
        <v>37</v>
      </c>
      <c r="M7028" s="220" t="s">
        <v>583</v>
      </c>
    </row>
    <row r="7029" spans="1:13">
      <c r="A7029" s="106" t="str">
        <f t="shared" si="110"/>
        <v>72082 26</v>
      </c>
      <c r="B7029" s="164" t="s">
        <v>11073</v>
      </c>
      <c r="C7029" s="163">
        <v>26</v>
      </c>
      <c r="D7029" s="113" t="s">
        <v>1358</v>
      </c>
      <c r="F7029" t="s">
        <v>11074</v>
      </c>
      <c r="G7029" s="219">
        <v>0.31</v>
      </c>
      <c r="H7029" s="219">
        <v>0.12</v>
      </c>
      <c r="I7029" s="219">
        <v>0.12</v>
      </c>
      <c r="J7029" s="219">
        <v>0.02</v>
      </c>
      <c r="K7029" s="219">
        <v>0.45</v>
      </c>
      <c r="L7029" s="219">
        <v>0.45</v>
      </c>
      <c r="M7029" s="220" t="s">
        <v>583</v>
      </c>
    </row>
    <row r="7030" spans="1:13">
      <c r="A7030" s="106" t="str">
        <f t="shared" si="110"/>
        <v xml:space="preserve">72083 </v>
      </c>
      <c r="B7030" s="164" t="s">
        <v>11075</v>
      </c>
      <c r="C7030" s="163"/>
      <c r="D7030" s="113" t="s">
        <v>1358</v>
      </c>
      <c r="F7030" t="s">
        <v>11076</v>
      </c>
      <c r="G7030" s="219">
        <v>0.35</v>
      </c>
      <c r="H7030" s="219">
        <v>2.02</v>
      </c>
      <c r="I7030" s="219" t="s">
        <v>37</v>
      </c>
      <c r="J7030" s="219">
        <v>0.02</v>
      </c>
      <c r="K7030" s="219">
        <v>2.39</v>
      </c>
      <c r="L7030" s="219" t="s">
        <v>37</v>
      </c>
      <c r="M7030" s="220" t="s">
        <v>583</v>
      </c>
    </row>
    <row r="7031" spans="1:13">
      <c r="A7031" s="106" t="str">
        <f t="shared" si="110"/>
        <v>72083 TC</v>
      </c>
      <c r="B7031" s="164" t="s">
        <v>11075</v>
      </c>
      <c r="C7031" s="163" t="s">
        <v>126</v>
      </c>
      <c r="D7031" s="113" t="s">
        <v>1358</v>
      </c>
      <c r="F7031" t="s">
        <v>11076</v>
      </c>
      <c r="G7031" s="219">
        <v>0</v>
      </c>
      <c r="H7031" s="219">
        <v>1.87</v>
      </c>
      <c r="I7031" s="219" t="s">
        <v>37</v>
      </c>
      <c r="J7031" s="219">
        <v>0.01</v>
      </c>
      <c r="K7031" s="219">
        <v>1.88</v>
      </c>
      <c r="L7031" s="219" t="s">
        <v>37</v>
      </c>
      <c r="M7031" s="220" t="s">
        <v>583</v>
      </c>
    </row>
    <row r="7032" spans="1:13">
      <c r="A7032" s="106" t="str">
        <f t="shared" si="110"/>
        <v>72083 26</v>
      </c>
      <c r="B7032" s="164" t="s">
        <v>11075</v>
      </c>
      <c r="C7032" s="163">
        <v>26</v>
      </c>
      <c r="D7032" s="113" t="s">
        <v>1358</v>
      </c>
      <c r="F7032" t="s">
        <v>11076</v>
      </c>
      <c r="G7032" s="219">
        <v>0.35</v>
      </c>
      <c r="H7032" s="219">
        <v>0.15</v>
      </c>
      <c r="I7032" s="219">
        <v>0.15</v>
      </c>
      <c r="J7032" s="219">
        <v>0.01</v>
      </c>
      <c r="K7032" s="219">
        <v>0.51</v>
      </c>
      <c r="L7032" s="219">
        <v>0.51</v>
      </c>
      <c r="M7032" s="220" t="s">
        <v>583</v>
      </c>
    </row>
    <row r="7033" spans="1:13">
      <c r="A7033" s="106" t="str">
        <f t="shared" si="110"/>
        <v xml:space="preserve">72084 </v>
      </c>
      <c r="B7033" s="164" t="s">
        <v>11077</v>
      </c>
      <c r="C7033" s="163"/>
      <c r="D7033" s="113" t="s">
        <v>1358</v>
      </c>
      <c r="F7033" t="s">
        <v>11078</v>
      </c>
      <c r="G7033" s="219">
        <v>0.41</v>
      </c>
      <c r="H7033" s="219">
        <v>2.5099999999999998</v>
      </c>
      <c r="I7033" s="219" t="s">
        <v>37</v>
      </c>
      <c r="J7033" s="219">
        <v>0.04</v>
      </c>
      <c r="K7033" s="219">
        <v>2.96</v>
      </c>
      <c r="L7033" s="219" t="s">
        <v>37</v>
      </c>
      <c r="M7033" s="220" t="s">
        <v>583</v>
      </c>
    </row>
    <row r="7034" spans="1:13">
      <c r="A7034" s="106" t="str">
        <f t="shared" si="110"/>
        <v>72084 TC</v>
      </c>
      <c r="B7034" s="164" t="s">
        <v>11077</v>
      </c>
      <c r="C7034" s="163" t="s">
        <v>126</v>
      </c>
      <c r="D7034" s="113" t="s">
        <v>1358</v>
      </c>
      <c r="F7034" t="s">
        <v>11078</v>
      </c>
      <c r="G7034" s="219">
        <v>0</v>
      </c>
      <c r="H7034" s="219">
        <v>2.35</v>
      </c>
      <c r="I7034" s="219" t="s">
        <v>37</v>
      </c>
      <c r="J7034" s="219">
        <v>0.02</v>
      </c>
      <c r="K7034" s="219">
        <v>2.37</v>
      </c>
      <c r="L7034" s="219" t="s">
        <v>37</v>
      </c>
      <c r="M7034" s="220" t="s">
        <v>583</v>
      </c>
    </row>
    <row r="7035" spans="1:13">
      <c r="A7035" s="106" t="str">
        <f t="shared" si="110"/>
        <v>72084 26</v>
      </c>
      <c r="B7035" s="164" t="s">
        <v>11077</v>
      </c>
      <c r="C7035" s="163">
        <v>26</v>
      </c>
      <c r="D7035" s="113" t="s">
        <v>1358</v>
      </c>
      <c r="F7035" t="s">
        <v>11078</v>
      </c>
      <c r="G7035" s="219">
        <v>0.41</v>
      </c>
      <c r="H7035" s="219">
        <v>0.16</v>
      </c>
      <c r="I7035" s="219">
        <v>0.16</v>
      </c>
      <c r="J7035" s="219">
        <v>0.02</v>
      </c>
      <c r="K7035" s="219">
        <v>0.59</v>
      </c>
      <c r="L7035" s="219">
        <v>0.59</v>
      </c>
      <c r="M7035" s="220" t="s">
        <v>583</v>
      </c>
    </row>
    <row r="7036" spans="1:13">
      <c r="A7036" s="106" t="str">
        <f t="shared" si="110"/>
        <v xml:space="preserve">72100 </v>
      </c>
      <c r="B7036" s="164" t="s">
        <v>11079</v>
      </c>
      <c r="C7036" s="163"/>
      <c r="D7036" s="113" t="s">
        <v>1358</v>
      </c>
      <c r="F7036" t="s">
        <v>11080</v>
      </c>
      <c r="G7036" s="219">
        <v>0.22</v>
      </c>
      <c r="H7036" s="219">
        <v>0.96</v>
      </c>
      <c r="I7036" s="219" t="s">
        <v>37</v>
      </c>
      <c r="J7036" s="219">
        <v>0.02</v>
      </c>
      <c r="K7036" s="219">
        <v>1.2</v>
      </c>
      <c r="L7036" s="219" t="s">
        <v>37</v>
      </c>
      <c r="M7036" s="220" t="s">
        <v>583</v>
      </c>
    </row>
    <row r="7037" spans="1:13">
      <c r="A7037" s="106" t="str">
        <f t="shared" si="110"/>
        <v>72100 TC</v>
      </c>
      <c r="B7037" s="164" t="s">
        <v>11079</v>
      </c>
      <c r="C7037" s="163" t="s">
        <v>126</v>
      </c>
      <c r="D7037" s="113" t="s">
        <v>1358</v>
      </c>
      <c r="F7037" t="s">
        <v>11080</v>
      </c>
      <c r="G7037" s="219">
        <v>0</v>
      </c>
      <c r="H7037" s="219">
        <v>0.87</v>
      </c>
      <c r="I7037" s="219" t="s">
        <v>37</v>
      </c>
      <c r="J7037" s="219">
        <v>0.01</v>
      </c>
      <c r="K7037" s="219">
        <v>0.88</v>
      </c>
      <c r="L7037" s="219" t="s">
        <v>37</v>
      </c>
      <c r="M7037" s="220" t="s">
        <v>583</v>
      </c>
    </row>
    <row r="7038" spans="1:13">
      <c r="A7038" s="106" t="str">
        <f t="shared" si="110"/>
        <v>72100 26</v>
      </c>
      <c r="B7038" s="164" t="s">
        <v>11079</v>
      </c>
      <c r="C7038" s="163">
        <v>26</v>
      </c>
      <c r="D7038" s="113" t="s">
        <v>1358</v>
      </c>
      <c r="F7038" t="s">
        <v>11080</v>
      </c>
      <c r="G7038" s="219">
        <v>0.22</v>
      </c>
      <c r="H7038" s="219">
        <v>0.09</v>
      </c>
      <c r="I7038" s="219">
        <v>0.09</v>
      </c>
      <c r="J7038" s="219">
        <v>0.01</v>
      </c>
      <c r="K7038" s="219">
        <v>0.32</v>
      </c>
      <c r="L7038" s="219">
        <v>0.32</v>
      </c>
      <c r="M7038" s="220" t="s">
        <v>583</v>
      </c>
    </row>
    <row r="7039" spans="1:13">
      <c r="A7039" s="106" t="str">
        <f t="shared" si="110"/>
        <v xml:space="preserve">72110 </v>
      </c>
      <c r="B7039" s="164" t="s">
        <v>11081</v>
      </c>
      <c r="C7039" s="163"/>
      <c r="D7039" s="113" t="s">
        <v>1358</v>
      </c>
      <c r="F7039" t="s">
        <v>11082</v>
      </c>
      <c r="G7039" s="219">
        <v>0.26</v>
      </c>
      <c r="H7039" s="219">
        <v>1.28</v>
      </c>
      <c r="I7039" s="219" t="s">
        <v>37</v>
      </c>
      <c r="J7039" s="219">
        <v>0.02</v>
      </c>
      <c r="K7039" s="219">
        <v>1.56</v>
      </c>
      <c r="L7039" s="219" t="s">
        <v>37</v>
      </c>
      <c r="M7039" s="220" t="s">
        <v>583</v>
      </c>
    </row>
    <row r="7040" spans="1:13">
      <c r="A7040" s="106" t="str">
        <f t="shared" si="110"/>
        <v>72110 TC</v>
      </c>
      <c r="B7040" s="164" t="s">
        <v>11081</v>
      </c>
      <c r="C7040" s="163" t="s">
        <v>126</v>
      </c>
      <c r="D7040" s="113" t="s">
        <v>1358</v>
      </c>
      <c r="F7040" t="s">
        <v>11082</v>
      </c>
      <c r="G7040" s="219">
        <v>0</v>
      </c>
      <c r="H7040" s="219">
        <v>1.18</v>
      </c>
      <c r="I7040" s="219" t="s">
        <v>37</v>
      </c>
      <c r="J7040" s="219">
        <v>0.01</v>
      </c>
      <c r="K7040" s="219">
        <v>1.19</v>
      </c>
      <c r="L7040" s="219" t="s">
        <v>37</v>
      </c>
      <c r="M7040" s="220" t="s">
        <v>583</v>
      </c>
    </row>
    <row r="7041" spans="1:13">
      <c r="A7041" s="106" t="str">
        <f t="shared" si="110"/>
        <v>72110 26</v>
      </c>
      <c r="B7041" s="164" t="s">
        <v>11081</v>
      </c>
      <c r="C7041" s="163">
        <v>26</v>
      </c>
      <c r="D7041" s="113" t="s">
        <v>1358</v>
      </c>
      <c r="F7041" t="s">
        <v>11082</v>
      </c>
      <c r="G7041" s="219">
        <v>0.26</v>
      </c>
      <c r="H7041" s="219">
        <v>0.1</v>
      </c>
      <c r="I7041" s="219">
        <v>0.1</v>
      </c>
      <c r="J7041" s="219">
        <v>0.01</v>
      </c>
      <c r="K7041" s="219">
        <v>0.37</v>
      </c>
      <c r="L7041" s="219">
        <v>0.37</v>
      </c>
      <c r="M7041" s="220" t="s">
        <v>583</v>
      </c>
    </row>
    <row r="7042" spans="1:13">
      <c r="A7042" s="106" t="str">
        <f t="shared" si="110"/>
        <v xml:space="preserve">72114 </v>
      </c>
      <c r="B7042" s="164" t="s">
        <v>11083</v>
      </c>
      <c r="C7042" s="163"/>
      <c r="D7042" s="113" t="s">
        <v>1358</v>
      </c>
      <c r="F7042" t="s">
        <v>11084</v>
      </c>
      <c r="G7042" s="219">
        <v>0.3</v>
      </c>
      <c r="H7042" s="219">
        <v>1.51</v>
      </c>
      <c r="I7042" s="219" t="s">
        <v>37</v>
      </c>
      <c r="J7042" s="219">
        <v>0.03</v>
      </c>
      <c r="K7042" s="219">
        <v>1.84</v>
      </c>
      <c r="L7042" s="219" t="s">
        <v>37</v>
      </c>
      <c r="M7042" s="220" t="s">
        <v>583</v>
      </c>
    </row>
    <row r="7043" spans="1:13">
      <c r="A7043" s="106" t="str">
        <f t="shared" ref="A7043:A7106" si="111">B7043&amp;" "&amp;C7043</f>
        <v>72114 TC</v>
      </c>
      <c r="B7043" s="164" t="s">
        <v>11083</v>
      </c>
      <c r="C7043" s="163" t="s">
        <v>126</v>
      </c>
      <c r="D7043" s="113" t="s">
        <v>1358</v>
      </c>
      <c r="F7043" t="s">
        <v>11084</v>
      </c>
      <c r="G7043" s="219">
        <v>0</v>
      </c>
      <c r="H7043" s="219">
        <v>1.4</v>
      </c>
      <c r="I7043" s="219" t="s">
        <v>37</v>
      </c>
      <c r="J7043" s="219">
        <v>0.01</v>
      </c>
      <c r="K7043" s="219">
        <v>1.41</v>
      </c>
      <c r="L7043" s="219" t="s">
        <v>37</v>
      </c>
      <c r="M7043" s="220" t="s">
        <v>583</v>
      </c>
    </row>
    <row r="7044" spans="1:13">
      <c r="A7044" s="106" t="str">
        <f t="shared" si="111"/>
        <v>72114 26</v>
      </c>
      <c r="B7044" s="164" t="s">
        <v>11083</v>
      </c>
      <c r="C7044" s="163">
        <v>26</v>
      </c>
      <c r="D7044" s="113" t="s">
        <v>1358</v>
      </c>
      <c r="F7044" t="s">
        <v>11084</v>
      </c>
      <c r="G7044" s="219">
        <v>0.3</v>
      </c>
      <c r="H7044" s="219">
        <v>0.11</v>
      </c>
      <c r="I7044" s="219">
        <v>0.11</v>
      </c>
      <c r="J7044" s="219">
        <v>0.02</v>
      </c>
      <c r="K7044" s="219">
        <v>0.43</v>
      </c>
      <c r="L7044" s="219">
        <v>0.43</v>
      </c>
      <c r="M7044" s="220" t="s">
        <v>583</v>
      </c>
    </row>
    <row r="7045" spans="1:13">
      <c r="A7045" s="106" t="str">
        <f t="shared" si="111"/>
        <v xml:space="preserve">72120 </v>
      </c>
      <c r="B7045" s="164" t="s">
        <v>11085</v>
      </c>
      <c r="C7045" s="163"/>
      <c r="D7045" s="113" t="s">
        <v>1358</v>
      </c>
      <c r="F7045" t="s">
        <v>11086</v>
      </c>
      <c r="G7045" s="219">
        <v>0.22</v>
      </c>
      <c r="H7045" s="219">
        <v>0.98</v>
      </c>
      <c r="I7045" s="219" t="s">
        <v>37</v>
      </c>
      <c r="J7045" s="219">
        <v>0.02</v>
      </c>
      <c r="K7045" s="219">
        <v>1.22</v>
      </c>
      <c r="L7045" s="219" t="s">
        <v>37</v>
      </c>
      <c r="M7045" s="220" t="s">
        <v>583</v>
      </c>
    </row>
    <row r="7046" spans="1:13">
      <c r="A7046" s="106" t="str">
        <f t="shared" si="111"/>
        <v>72120 TC</v>
      </c>
      <c r="B7046" s="164" t="s">
        <v>11085</v>
      </c>
      <c r="C7046" s="163" t="s">
        <v>126</v>
      </c>
      <c r="D7046" s="113" t="s">
        <v>1358</v>
      </c>
      <c r="F7046" t="s">
        <v>11086</v>
      </c>
      <c r="G7046" s="219">
        <v>0</v>
      </c>
      <c r="H7046" s="219">
        <v>0.89</v>
      </c>
      <c r="I7046" s="219" t="s">
        <v>37</v>
      </c>
      <c r="J7046" s="219">
        <v>0.01</v>
      </c>
      <c r="K7046" s="219">
        <v>0.9</v>
      </c>
      <c r="L7046" s="219" t="s">
        <v>37</v>
      </c>
      <c r="M7046" s="220" t="s">
        <v>583</v>
      </c>
    </row>
    <row r="7047" spans="1:13">
      <c r="A7047" s="106" t="str">
        <f t="shared" si="111"/>
        <v>72120 26</v>
      </c>
      <c r="B7047" s="164" t="s">
        <v>11085</v>
      </c>
      <c r="C7047" s="163">
        <v>26</v>
      </c>
      <c r="D7047" s="113" t="s">
        <v>1358</v>
      </c>
      <c r="F7047" t="s">
        <v>11086</v>
      </c>
      <c r="G7047" s="219">
        <v>0.22</v>
      </c>
      <c r="H7047" s="219">
        <v>0.09</v>
      </c>
      <c r="I7047" s="219">
        <v>0.09</v>
      </c>
      <c r="J7047" s="219">
        <v>0.01</v>
      </c>
      <c r="K7047" s="219">
        <v>0.32</v>
      </c>
      <c r="L7047" s="219">
        <v>0.32</v>
      </c>
      <c r="M7047" s="220" t="s">
        <v>583</v>
      </c>
    </row>
    <row r="7048" spans="1:13">
      <c r="A7048" s="106" t="str">
        <f t="shared" si="111"/>
        <v xml:space="preserve">72125 </v>
      </c>
      <c r="B7048" s="164" t="s">
        <v>11087</v>
      </c>
      <c r="C7048" s="163"/>
      <c r="D7048" s="113" t="s">
        <v>1358</v>
      </c>
      <c r="F7048" t="s">
        <v>11088</v>
      </c>
      <c r="G7048" s="219">
        <v>1</v>
      </c>
      <c r="H7048" s="219">
        <v>2.94</v>
      </c>
      <c r="I7048" s="219" t="s">
        <v>37</v>
      </c>
      <c r="J7048" s="219">
        <v>0.06</v>
      </c>
      <c r="K7048" s="219">
        <v>4</v>
      </c>
      <c r="L7048" s="219" t="s">
        <v>37</v>
      </c>
      <c r="M7048" s="220" t="s">
        <v>583</v>
      </c>
    </row>
    <row r="7049" spans="1:13">
      <c r="A7049" s="106" t="str">
        <f t="shared" si="111"/>
        <v>72125 TC</v>
      </c>
      <c r="B7049" s="164" t="s">
        <v>11087</v>
      </c>
      <c r="C7049" s="163" t="s">
        <v>126</v>
      </c>
      <c r="D7049" s="113" t="s">
        <v>1358</v>
      </c>
      <c r="F7049" t="s">
        <v>11088</v>
      </c>
      <c r="G7049" s="219">
        <v>0</v>
      </c>
      <c r="H7049" s="219">
        <v>2.59</v>
      </c>
      <c r="I7049" s="219" t="s">
        <v>37</v>
      </c>
      <c r="J7049" s="219">
        <v>0.01</v>
      </c>
      <c r="K7049" s="219">
        <v>2.6</v>
      </c>
      <c r="L7049" s="219" t="s">
        <v>37</v>
      </c>
      <c r="M7049" s="220" t="s">
        <v>583</v>
      </c>
    </row>
    <row r="7050" spans="1:13">
      <c r="A7050" s="106" t="str">
        <f t="shared" si="111"/>
        <v>72125 26</v>
      </c>
      <c r="B7050" s="164" t="s">
        <v>11087</v>
      </c>
      <c r="C7050" s="163">
        <v>26</v>
      </c>
      <c r="D7050" s="113" t="s">
        <v>1358</v>
      </c>
      <c r="F7050" t="s">
        <v>11088</v>
      </c>
      <c r="G7050" s="219">
        <v>1</v>
      </c>
      <c r="H7050" s="219">
        <v>0.35</v>
      </c>
      <c r="I7050" s="219">
        <v>0.35</v>
      </c>
      <c r="J7050" s="219">
        <v>0.05</v>
      </c>
      <c r="K7050" s="219">
        <v>1.4</v>
      </c>
      <c r="L7050" s="219">
        <v>1.4</v>
      </c>
      <c r="M7050" s="220" t="s">
        <v>583</v>
      </c>
    </row>
    <row r="7051" spans="1:13">
      <c r="A7051" s="106" t="str">
        <f t="shared" si="111"/>
        <v xml:space="preserve">72126 </v>
      </c>
      <c r="B7051" s="164" t="s">
        <v>11089</v>
      </c>
      <c r="C7051" s="163"/>
      <c r="D7051" s="113" t="s">
        <v>1358</v>
      </c>
      <c r="F7051" t="s">
        <v>11090</v>
      </c>
      <c r="G7051" s="219">
        <v>1.22</v>
      </c>
      <c r="H7051" s="219">
        <v>3.89</v>
      </c>
      <c r="I7051" s="219" t="s">
        <v>37</v>
      </c>
      <c r="J7051" s="219">
        <v>0.08</v>
      </c>
      <c r="K7051" s="219">
        <v>5.19</v>
      </c>
      <c r="L7051" s="219" t="s">
        <v>37</v>
      </c>
      <c r="M7051" s="220" t="s">
        <v>583</v>
      </c>
    </row>
    <row r="7052" spans="1:13">
      <c r="A7052" s="106" t="str">
        <f t="shared" si="111"/>
        <v>72126 TC</v>
      </c>
      <c r="B7052" s="164" t="s">
        <v>11089</v>
      </c>
      <c r="C7052" s="163" t="s">
        <v>126</v>
      </c>
      <c r="D7052" s="113" t="s">
        <v>1358</v>
      </c>
      <c r="F7052" t="s">
        <v>11090</v>
      </c>
      <c r="G7052" s="219">
        <v>0</v>
      </c>
      <c r="H7052" s="219">
        <v>3.46</v>
      </c>
      <c r="I7052" s="219" t="s">
        <v>37</v>
      </c>
      <c r="J7052" s="219">
        <v>0.02</v>
      </c>
      <c r="K7052" s="219">
        <v>3.48</v>
      </c>
      <c r="L7052" s="219" t="s">
        <v>37</v>
      </c>
      <c r="M7052" s="220" t="s">
        <v>583</v>
      </c>
    </row>
    <row r="7053" spans="1:13">
      <c r="A7053" s="106" t="str">
        <f t="shared" si="111"/>
        <v>72126 26</v>
      </c>
      <c r="B7053" s="164" t="s">
        <v>11089</v>
      </c>
      <c r="C7053" s="163">
        <v>26</v>
      </c>
      <c r="D7053" s="113" t="s">
        <v>1358</v>
      </c>
      <c r="F7053" t="s">
        <v>11090</v>
      </c>
      <c r="G7053" s="219">
        <v>1.22</v>
      </c>
      <c r="H7053" s="219">
        <v>0.43</v>
      </c>
      <c r="I7053" s="219">
        <v>0.43</v>
      </c>
      <c r="J7053" s="219">
        <v>0.06</v>
      </c>
      <c r="K7053" s="219">
        <v>1.71</v>
      </c>
      <c r="L7053" s="219">
        <v>1.71</v>
      </c>
      <c r="M7053" s="220" t="s">
        <v>583</v>
      </c>
    </row>
    <row r="7054" spans="1:13">
      <c r="A7054" s="106" t="str">
        <f t="shared" si="111"/>
        <v xml:space="preserve">72127 </v>
      </c>
      <c r="B7054" s="164" t="s">
        <v>11091</v>
      </c>
      <c r="C7054" s="163"/>
      <c r="D7054" s="113" t="s">
        <v>1358</v>
      </c>
      <c r="F7054" t="s">
        <v>11092</v>
      </c>
      <c r="G7054" s="219">
        <v>1.27</v>
      </c>
      <c r="H7054" s="219">
        <v>4.72</v>
      </c>
      <c r="I7054" s="219" t="s">
        <v>37</v>
      </c>
      <c r="J7054" s="219">
        <v>0.09</v>
      </c>
      <c r="K7054" s="219">
        <v>6.08</v>
      </c>
      <c r="L7054" s="219" t="s">
        <v>37</v>
      </c>
      <c r="M7054" s="220" t="s">
        <v>583</v>
      </c>
    </row>
    <row r="7055" spans="1:13">
      <c r="A7055" s="106" t="str">
        <f t="shared" si="111"/>
        <v>72127 TC</v>
      </c>
      <c r="B7055" s="164" t="s">
        <v>11091</v>
      </c>
      <c r="C7055" s="163" t="s">
        <v>126</v>
      </c>
      <c r="D7055" s="113" t="s">
        <v>1358</v>
      </c>
      <c r="F7055" t="s">
        <v>11092</v>
      </c>
      <c r="G7055" s="219">
        <v>0</v>
      </c>
      <c r="H7055" s="219">
        <v>4.28</v>
      </c>
      <c r="I7055" s="219" t="s">
        <v>37</v>
      </c>
      <c r="J7055" s="219">
        <v>0.02</v>
      </c>
      <c r="K7055" s="219">
        <v>4.3</v>
      </c>
      <c r="L7055" s="219" t="s">
        <v>37</v>
      </c>
      <c r="M7055" s="220" t="s">
        <v>583</v>
      </c>
    </row>
    <row r="7056" spans="1:13">
      <c r="A7056" s="106" t="str">
        <f t="shared" si="111"/>
        <v>72127 26</v>
      </c>
      <c r="B7056" s="164" t="s">
        <v>11091</v>
      </c>
      <c r="C7056" s="163">
        <v>26</v>
      </c>
      <c r="D7056" s="113" t="s">
        <v>1358</v>
      </c>
      <c r="F7056" t="s">
        <v>11092</v>
      </c>
      <c r="G7056" s="219">
        <v>1.27</v>
      </c>
      <c r="H7056" s="219">
        <v>0.44</v>
      </c>
      <c r="I7056" s="219">
        <v>0.44</v>
      </c>
      <c r="J7056" s="219">
        <v>7.0000000000000007E-2</v>
      </c>
      <c r="K7056" s="219">
        <v>1.78</v>
      </c>
      <c r="L7056" s="219">
        <v>1.78</v>
      </c>
      <c r="M7056" s="220" t="s">
        <v>583</v>
      </c>
    </row>
    <row r="7057" spans="1:13">
      <c r="A7057" s="106" t="str">
        <f t="shared" si="111"/>
        <v xml:space="preserve">72128 </v>
      </c>
      <c r="B7057" s="164" t="s">
        <v>11093</v>
      </c>
      <c r="C7057" s="163"/>
      <c r="D7057" s="113" t="s">
        <v>1358</v>
      </c>
      <c r="F7057" t="s">
        <v>11094</v>
      </c>
      <c r="G7057" s="219">
        <v>1</v>
      </c>
      <c r="H7057" s="219">
        <v>2.93</v>
      </c>
      <c r="I7057" s="219" t="s">
        <v>37</v>
      </c>
      <c r="J7057" s="219">
        <v>0.06</v>
      </c>
      <c r="K7057" s="219">
        <v>3.99</v>
      </c>
      <c r="L7057" s="219" t="s">
        <v>37</v>
      </c>
      <c r="M7057" s="220" t="s">
        <v>583</v>
      </c>
    </row>
    <row r="7058" spans="1:13">
      <c r="A7058" s="106" t="str">
        <f t="shared" si="111"/>
        <v>72128 TC</v>
      </c>
      <c r="B7058" s="164" t="s">
        <v>11093</v>
      </c>
      <c r="C7058" s="163" t="s">
        <v>126</v>
      </c>
      <c r="D7058" s="113" t="s">
        <v>1358</v>
      </c>
      <c r="F7058" t="s">
        <v>11094</v>
      </c>
      <c r="G7058" s="219">
        <v>0</v>
      </c>
      <c r="H7058" s="219">
        <v>2.58</v>
      </c>
      <c r="I7058" s="219" t="s">
        <v>37</v>
      </c>
      <c r="J7058" s="219">
        <v>0.01</v>
      </c>
      <c r="K7058" s="219">
        <v>2.59</v>
      </c>
      <c r="L7058" s="219" t="s">
        <v>37</v>
      </c>
      <c r="M7058" s="220" t="s">
        <v>583</v>
      </c>
    </row>
    <row r="7059" spans="1:13">
      <c r="A7059" s="106" t="str">
        <f t="shared" si="111"/>
        <v>72128 26</v>
      </c>
      <c r="B7059" s="164" t="s">
        <v>11093</v>
      </c>
      <c r="C7059" s="163">
        <v>26</v>
      </c>
      <c r="D7059" s="113" t="s">
        <v>1358</v>
      </c>
      <c r="F7059" t="s">
        <v>11094</v>
      </c>
      <c r="G7059" s="219">
        <v>1</v>
      </c>
      <c r="H7059" s="219">
        <v>0.35</v>
      </c>
      <c r="I7059" s="219">
        <v>0.35</v>
      </c>
      <c r="J7059" s="219">
        <v>0.05</v>
      </c>
      <c r="K7059" s="219">
        <v>1.4</v>
      </c>
      <c r="L7059" s="219">
        <v>1.4</v>
      </c>
      <c r="M7059" s="220" t="s">
        <v>583</v>
      </c>
    </row>
    <row r="7060" spans="1:13">
      <c r="A7060" s="106" t="str">
        <f t="shared" si="111"/>
        <v xml:space="preserve">72129 </v>
      </c>
      <c r="B7060" s="164" t="s">
        <v>11095</v>
      </c>
      <c r="C7060" s="163"/>
      <c r="D7060" s="113" t="s">
        <v>1358</v>
      </c>
      <c r="F7060" t="s">
        <v>11096</v>
      </c>
      <c r="G7060" s="219">
        <v>1.22</v>
      </c>
      <c r="H7060" s="219">
        <v>3.92</v>
      </c>
      <c r="I7060" s="219" t="s">
        <v>37</v>
      </c>
      <c r="J7060" s="219">
        <v>0.09</v>
      </c>
      <c r="K7060" s="219">
        <v>5.23</v>
      </c>
      <c r="L7060" s="219" t="s">
        <v>37</v>
      </c>
      <c r="M7060" s="220" t="s">
        <v>583</v>
      </c>
    </row>
    <row r="7061" spans="1:13">
      <c r="A7061" s="106" t="str">
        <f t="shared" si="111"/>
        <v>72129 TC</v>
      </c>
      <c r="B7061" s="164" t="s">
        <v>11095</v>
      </c>
      <c r="C7061" s="163" t="s">
        <v>126</v>
      </c>
      <c r="D7061" s="113" t="s">
        <v>1358</v>
      </c>
      <c r="F7061" t="s">
        <v>11096</v>
      </c>
      <c r="G7061" s="219">
        <v>0</v>
      </c>
      <c r="H7061" s="219">
        <v>3.49</v>
      </c>
      <c r="I7061" s="219" t="s">
        <v>37</v>
      </c>
      <c r="J7061" s="219">
        <v>0.02</v>
      </c>
      <c r="K7061" s="219">
        <v>3.51</v>
      </c>
      <c r="L7061" s="219" t="s">
        <v>37</v>
      </c>
      <c r="M7061" s="220" t="s">
        <v>583</v>
      </c>
    </row>
    <row r="7062" spans="1:13">
      <c r="A7062" s="106" t="str">
        <f t="shared" si="111"/>
        <v>72129 26</v>
      </c>
      <c r="B7062" s="164" t="s">
        <v>11095</v>
      </c>
      <c r="C7062" s="163">
        <v>26</v>
      </c>
      <c r="D7062" s="113" t="s">
        <v>1358</v>
      </c>
      <c r="F7062" t="s">
        <v>11096</v>
      </c>
      <c r="G7062" s="219">
        <v>1.22</v>
      </c>
      <c r="H7062" s="219">
        <v>0.43</v>
      </c>
      <c r="I7062" s="219">
        <v>0.43</v>
      </c>
      <c r="J7062" s="219">
        <v>7.0000000000000007E-2</v>
      </c>
      <c r="K7062" s="219">
        <v>1.72</v>
      </c>
      <c r="L7062" s="219">
        <v>1.72</v>
      </c>
      <c r="M7062" s="220" t="s">
        <v>583</v>
      </c>
    </row>
    <row r="7063" spans="1:13">
      <c r="A7063" s="106" t="str">
        <f t="shared" si="111"/>
        <v xml:space="preserve">72130 </v>
      </c>
      <c r="B7063" s="164" t="s">
        <v>11097</v>
      </c>
      <c r="C7063" s="163"/>
      <c r="D7063" s="113" t="s">
        <v>1358</v>
      </c>
      <c r="F7063" t="s">
        <v>11098</v>
      </c>
      <c r="G7063" s="219">
        <v>1.27</v>
      </c>
      <c r="H7063" s="219">
        <v>4.76</v>
      </c>
      <c r="I7063" s="219" t="s">
        <v>37</v>
      </c>
      <c r="J7063" s="219">
        <v>0.09</v>
      </c>
      <c r="K7063" s="219">
        <v>6.12</v>
      </c>
      <c r="L7063" s="219" t="s">
        <v>37</v>
      </c>
      <c r="M7063" s="220" t="s">
        <v>583</v>
      </c>
    </row>
    <row r="7064" spans="1:13">
      <c r="A7064" s="106" t="str">
        <f t="shared" si="111"/>
        <v>72130 TC</v>
      </c>
      <c r="B7064" s="164" t="s">
        <v>11097</v>
      </c>
      <c r="C7064" s="163" t="s">
        <v>126</v>
      </c>
      <c r="D7064" s="113" t="s">
        <v>1358</v>
      </c>
      <c r="F7064" t="s">
        <v>11098</v>
      </c>
      <c r="G7064" s="219">
        <v>0</v>
      </c>
      <c r="H7064" s="219">
        <v>4.3099999999999996</v>
      </c>
      <c r="I7064" s="219" t="s">
        <v>37</v>
      </c>
      <c r="J7064" s="219">
        <v>0.02</v>
      </c>
      <c r="K7064" s="219">
        <v>4.33</v>
      </c>
      <c r="L7064" s="219" t="s">
        <v>37</v>
      </c>
      <c r="M7064" s="220" t="s">
        <v>583</v>
      </c>
    </row>
    <row r="7065" spans="1:13">
      <c r="A7065" s="106" t="str">
        <f t="shared" si="111"/>
        <v>72130 26</v>
      </c>
      <c r="B7065" s="164" t="s">
        <v>11097</v>
      </c>
      <c r="C7065" s="163">
        <v>26</v>
      </c>
      <c r="D7065" s="113" t="s">
        <v>1358</v>
      </c>
      <c r="F7065" t="s">
        <v>11098</v>
      </c>
      <c r="G7065" s="219">
        <v>1.27</v>
      </c>
      <c r="H7065" s="219">
        <v>0.45</v>
      </c>
      <c r="I7065" s="219">
        <v>0.45</v>
      </c>
      <c r="J7065" s="219">
        <v>7.0000000000000007E-2</v>
      </c>
      <c r="K7065" s="219">
        <v>1.79</v>
      </c>
      <c r="L7065" s="219">
        <v>1.79</v>
      </c>
      <c r="M7065" s="220" t="s">
        <v>583</v>
      </c>
    </row>
    <row r="7066" spans="1:13">
      <c r="A7066" s="106" t="str">
        <f t="shared" si="111"/>
        <v xml:space="preserve">72131 </v>
      </c>
      <c r="B7066" s="164" t="s">
        <v>11099</v>
      </c>
      <c r="C7066" s="163"/>
      <c r="D7066" s="113" t="s">
        <v>1358</v>
      </c>
      <c r="F7066" t="s">
        <v>11100</v>
      </c>
      <c r="G7066" s="219">
        <v>1</v>
      </c>
      <c r="H7066" s="219">
        <v>2.91</v>
      </c>
      <c r="I7066" s="219" t="s">
        <v>37</v>
      </c>
      <c r="J7066" s="219">
        <v>0.06</v>
      </c>
      <c r="K7066" s="219">
        <v>3.97</v>
      </c>
      <c r="L7066" s="219" t="s">
        <v>37</v>
      </c>
      <c r="M7066" s="220" t="s">
        <v>583</v>
      </c>
    </row>
    <row r="7067" spans="1:13">
      <c r="A7067" s="106" t="str">
        <f t="shared" si="111"/>
        <v>72131 TC</v>
      </c>
      <c r="B7067" s="164" t="s">
        <v>11099</v>
      </c>
      <c r="C7067" s="163" t="s">
        <v>126</v>
      </c>
      <c r="D7067" s="113" t="s">
        <v>1358</v>
      </c>
      <c r="F7067" t="s">
        <v>11100</v>
      </c>
      <c r="G7067" s="219">
        <v>0</v>
      </c>
      <c r="H7067" s="219">
        <v>2.56</v>
      </c>
      <c r="I7067" s="219" t="s">
        <v>37</v>
      </c>
      <c r="J7067" s="219">
        <v>0.01</v>
      </c>
      <c r="K7067" s="219">
        <v>2.57</v>
      </c>
      <c r="L7067" s="219" t="s">
        <v>37</v>
      </c>
      <c r="M7067" s="220" t="s">
        <v>583</v>
      </c>
    </row>
    <row r="7068" spans="1:13">
      <c r="A7068" s="106" t="str">
        <f t="shared" si="111"/>
        <v>72131 26</v>
      </c>
      <c r="B7068" s="164" t="s">
        <v>11099</v>
      </c>
      <c r="C7068" s="163">
        <v>26</v>
      </c>
      <c r="D7068" s="113" t="s">
        <v>1358</v>
      </c>
      <c r="F7068" t="s">
        <v>11100</v>
      </c>
      <c r="G7068" s="219">
        <v>1</v>
      </c>
      <c r="H7068" s="219">
        <v>0.35</v>
      </c>
      <c r="I7068" s="219">
        <v>0.35</v>
      </c>
      <c r="J7068" s="219">
        <v>0.05</v>
      </c>
      <c r="K7068" s="219">
        <v>1.4</v>
      </c>
      <c r="L7068" s="219">
        <v>1.4</v>
      </c>
      <c r="M7068" s="220" t="s">
        <v>583</v>
      </c>
    </row>
    <row r="7069" spans="1:13">
      <c r="A7069" s="106" t="str">
        <f t="shared" si="111"/>
        <v xml:space="preserve">72132 </v>
      </c>
      <c r="B7069" s="164" t="s">
        <v>11101</v>
      </c>
      <c r="C7069" s="163"/>
      <c r="D7069" s="113" t="s">
        <v>1358</v>
      </c>
      <c r="F7069" t="s">
        <v>11102</v>
      </c>
      <c r="G7069" s="219">
        <v>1.22</v>
      </c>
      <c r="H7069" s="219">
        <v>3.9</v>
      </c>
      <c r="I7069" s="219" t="s">
        <v>37</v>
      </c>
      <c r="J7069" s="219">
        <v>0.08</v>
      </c>
      <c r="K7069" s="219">
        <v>5.2</v>
      </c>
      <c r="L7069" s="219" t="s">
        <v>37</v>
      </c>
      <c r="M7069" s="220" t="s">
        <v>583</v>
      </c>
    </row>
    <row r="7070" spans="1:13">
      <c r="A7070" s="106" t="str">
        <f t="shared" si="111"/>
        <v>72132 TC</v>
      </c>
      <c r="B7070" s="164" t="s">
        <v>11101</v>
      </c>
      <c r="C7070" s="163" t="s">
        <v>126</v>
      </c>
      <c r="D7070" s="113" t="s">
        <v>1358</v>
      </c>
      <c r="F7070" t="s">
        <v>11102</v>
      </c>
      <c r="G7070" s="219">
        <v>0</v>
      </c>
      <c r="H7070" s="219">
        <v>3.47</v>
      </c>
      <c r="I7070" s="219" t="s">
        <v>37</v>
      </c>
      <c r="J7070" s="219">
        <v>0.02</v>
      </c>
      <c r="K7070" s="219">
        <v>3.49</v>
      </c>
      <c r="L7070" s="219" t="s">
        <v>37</v>
      </c>
      <c r="M7070" s="220" t="s">
        <v>583</v>
      </c>
    </row>
    <row r="7071" spans="1:13">
      <c r="A7071" s="106" t="str">
        <f t="shared" si="111"/>
        <v>72132 26</v>
      </c>
      <c r="B7071" s="164" t="s">
        <v>11101</v>
      </c>
      <c r="C7071" s="163">
        <v>26</v>
      </c>
      <c r="D7071" s="113" t="s">
        <v>1358</v>
      </c>
      <c r="F7071" t="s">
        <v>11102</v>
      </c>
      <c r="G7071" s="219">
        <v>1.22</v>
      </c>
      <c r="H7071" s="219">
        <v>0.43</v>
      </c>
      <c r="I7071" s="219">
        <v>0.43</v>
      </c>
      <c r="J7071" s="219">
        <v>0.06</v>
      </c>
      <c r="K7071" s="219">
        <v>1.71</v>
      </c>
      <c r="L7071" s="219">
        <v>1.71</v>
      </c>
      <c r="M7071" s="220" t="s">
        <v>583</v>
      </c>
    </row>
    <row r="7072" spans="1:13">
      <c r="A7072" s="106" t="str">
        <f t="shared" si="111"/>
        <v xml:space="preserve">72133 </v>
      </c>
      <c r="B7072" s="164" t="s">
        <v>11103</v>
      </c>
      <c r="C7072" s="163"/>
      <c r="D7072" s="113" t="s">
        <v>1358</v>
      </c>
      <c r="F7072" t="s">
        <v>11104</v>
      </c>
      <c r="G7072" s="219">
        <v>1.27</v>
      </c>
      <c r="H7072" s="219">
        <v>4.7300000000000004</v>
      </c>
      <c r="I7072" s="219" t="s">
        <v>37</v>
      </c>
      <c r="J7072" s="219">
        <v>0.09</v>
      </c>
      <c r="K7072" s="219">
        <v>6.09</v>
      </c>
      <c r="L7072" s="219" t="s">
        <v>37</v>
      </c>
      <c r="M7072" s="220" t="s">
        <v>583</v>
      </c>
    </row>
    <row r="7073" spans="1:13">
      <c r="A7073" s="106" t="str">
        <f t="shared" si="111"/>
        <v>72133 TC</v>
      </c>
      <c r="B7073" s="164" t="s">
        <v>11103</v>
      </c>
      <c r="C7073" s="163" t="s">
        <v>126</v>
      </c>
      <c r="D7073" s="113" t="s">
        <v>1358</v>
      </c>
      <c r="F7073" t="s">
        <v>11104</v>
      </c>
      <c r="G7073" s="219">
        <v>0</v>
      </c>
      <c r="H7073" s="219">
        <v>4.29</v>
      </c>
      <c r="I7073" s="219" t="s">
        <v>37</v>
      </c>
      <c r="J7073" s="219">
        <v>0.02</v>
      </c>
      <c r="K7073" s="219">
        <v>4.3099999999999996</v>
      </c>
      <c r="L7073" s="219" t="s">
        <v>37</v>
      </c>
      <c r="M7073" s="220" t="s">
        <v>583</v>
      </c>
    </row>
    <row r="7074" spans="1:13">
      <c r="A7074" s="106" t="str">
        <f t="shared" si="111"/>
        <v>72133 26</v>
      </c>
      <c r="B7074" s="164" t="s">
        <v>11103</v>
      </c>
      <c r="C7074" s="163">
        <v>26</v>
      </c>
      <c r="D7074" s="113" t="s">
        <v>1358</v>
      </c>
      <c r="F7074" t="s">
        <v>11104</v>
      </c>
      <c r="G7074" s="219">
        <v>1.27</v>
      </c>
      <c r="H7074" s="219">
        <v>0.44</v>
      </c>
      <c r="I7074" s="219">
        <v>0.44</v>
      </c>
      <c r="J7074" s="219">
        <v>7.0000000000000007E-2</v>
      </c>
      <c r="K7074" s="219">
        <v>1.78</v>
      </c>
      <c r="L7074" s="219">
        <v>1.78</v>
      </c>
      <c r="M7074" s="220" t="s">
        <v>583</v>
      </c>
    </row>
    <row r="7075" spans="1:13">
      <c r="A7075" s="106" t="str">
        <f t="shared" si="111"/>
        <v xml:space="preserve">72141 </v>
      </c>
      <c r="B7075" s="164" t="s">
        <v>11105</v>
      </c>
      <c r="C7075" s="163"/>
      <c r="D7075" s="113" t="s">
        <v>1358</v>
      </c>
      <c r="F7075" t="s">
        <v>11106</v>
      </c>
      <c r="G7075" s="219">
        <v>1.48</v>
      </c>
      <c r="H7075" s="219">
        <v>4.3</v>
      </c>
      <c r="I7075" s="219" t="s">
        <v>37</v>
      </c>
      <c r="J7075" s="219">
        <v>0.1</v>
      </c>
      <c r="K7075" s="219">
        <v>5.88</v>
      </c>
      <c r="L7075" s="219" t="s">
        <v>37</v>
      </c>
      <c r="M7075" s="220" t="s">
        <v>583</v>
      </c>
    </row>
    <row r="7076" spans="1:13">
      <c r="A7076" s="106" t="str">
        <f t="shared" si="111"/>
        <v>72141 TC</v>
      </c>
      <c r="B7076" s="164" t="s">
        <v>11105</v>
      </c>
      <c r="C7076" s="163" t="s">
        <v>126</v>
      </c>
      <c r="D7076" s="113" t="s">
        <v>1358</v>
      </c>
      <c r="F7076" t="s">
        <v>11106</v>
      </c>
      <c r="G7076" s="219">
        <v>0</v>
      </c>
      <c r="H7076" s="219">
        <v>3.78</v>
      </c>
      <c r="I7076" s="219" t="s">
        <v>37</v>
      </c>
      <c r="J7076" s="219">
        <v>0.02</v>
      </c>
      <c r="K7076" s="219">
        <v>3.8</v>
      </c>
      <c r="L7076" s="219" t="s">
        <v>37</v>
      </c>
      <c r="M7076" s="220" t="s">
        <v>583</v>
      </c>
    </row>
    <row r="7077" spans="1:13">
      <c r="A7077" s="106" t="str">
        <f t="shared" si="111"/>
        <v>72141 26</v>
      </c>
      <c r="B7077" s="164" t="s">
        <v>11105</v>
      </c>
      <c r="C7077" s="163">
        <v>26</v>
      </c>
      <c r="D7077" s="113" t="s">
        <v>1358</v>
      </c>
      <c r="F7077" t="s">
        <v>11106</v>
      </c>
      <c r="G7077" s="219">
        <v>1.48</v>
      </c>
      <c r="H7077" s="219">
        <v>0.52</v>
      </c>
      <c r="I7077" s="219">
        <v>0.52</v>
      </c>
      <c r="J7077" s="219">
        <v>0.08</v>
      </c>
      <c r="K7077" s="219">
        <v>2.08</v>
      </c>
      <c r="L7077" s="219">
        <v>2.08</v>
      </c>
      <c r="M7077" s="220" t="s">
        <v>583</v>
      </c>
    </row>
    <row r="7078" spans="1:13">
      <c r="A7078" s="106" t="str">
        <f t="shared" si="111"/>
        <v xml:space="preserve">72142 </v>
      </c>
      <c r="B7078" s="164" t="s">
        <v>11107</v>
      </c>
      <c r="C7078" s="163"/>
      <c r="D7078" s="113" t="s">
        <v>1358</v>
      </c>
      <c r="F7078" t="s">
        <v>11108</v>
      </c>
      <c r="G7078" s="219">
        <v>1.78</v>
      </c>
      <c r="H7078" s="219">
        <v>6.59</v>
      </c>
      <c r="I7078" s="219" t="s">
        <v>37</v>
      </c>
      <c r="J7078" s="219">
        <v>0.13</v>
      </c>
      <c r="K7078" s="219">
        <v>8.5</v>
      </c>
      <c r="L7078" s="219" t="s">
        <v>37</v>
      </c>
      <c r="M7078" s="220" t="s">
        <v>583</v>
      </c>
    </row>
    <row r="7079" spans="1:13">
      <c r="A7079" s="106" t="str">
        <f t="shared" si="111"/>
        <v>72142 TC</v>
      </c>
      <c r="B7079" s="164" t="s">
        <v>11107</v>
      </c>
      <c r="C7079" s="163" t="s">
        <v>126</v>
      </c>
      <c r="D7079" s="113" t="s">
        <v>1358</v>
      </c>
      <c r="F7079" t="s">
        <v>11108</v>
      </c>
      <c r="G7079" s="219">
        <v>0</v>
      </c>
      <c r="H7079" s="219">
        <v>5.95</v>
      </c>
      <c r="I7079" s="219" t="s">
        <v>37</v>
      </c>
      <c r="J7079" s="219">
        <v>0.03</v>
      </c>
      <c r="K7079" s="219">
        <v>5.98</v>
      </c>
      <c r="L7079" s="219" t="s">
        <v>37</v>
      </c>
      <c r="M7079" s="220" t="s">
        <v>583</v>
      </c>
    </row>
    <row r="7080" spans="1:13">
      <c r="A7080" s="106" t="str">
        <f t="shared" si="111"/>
        <v>72142 26</v>
      </c>
      <c r="B7080" s="164" t="s">
        <v>11107</v>
      </c>
      <c r="C7080" s="163">
        <v>26</v>
      </c>
      <c r="D7080" s="113" t="s">
        <v>1358</v>
      </c>
      <c r="F7080" t="s">
        <v>11108</v>
      </c>
      <c r="G7080" s="219">
        <v>1.78</v>
      </c>
      <c r="H7080" s="219">
        <v>0.64</v>
      </c>
      <c r="I7080" s="219">
        <v>0.64</v>
      </c>
      <c r="J7080" s="219">
        <v>0.1</v>
      </c>
      <c r="K7080" s="219">
        <v>2.52</v>
      </c>
      <c r="L7080" s="219">
        <v>2.52</v>
      </c>
      <c r="M7080" s="220" t="s">
        <v>583</v>
      </c>
    </row>
    <row r="7081" spans="1:13">
      <c r="A7081" s="106" t="str">
        <f t="shared" si="111"/>
        <v xml:space="preserve">72146 </v>
      </c>
      <c r="B7081" s="164" t="s">
        <v>11109</v>
      </c>
      <c r="C7081" s="163"/>
      <c r="D7081" s="113" t="s">
        <v>1358</v>
      </c>
      <c r="F7081" t="s">
        <v>11110</v>
      </c>
      <c r="G7081" s="219">
        <v>1.48</v>
      </c>
      <c r="H7081" s="219">
        <v>4.29</v>
      </c>
      <c r="I7081" s="219" t="s">
        <v>37</v>
      </c>
      <c r="J7081" s="219">
        <v>0.1</v>
      </c>
      <c r="K7081" s="219">
        <v>5.87</v>
      </c>
      <c r="L7081" s="219" t="s">
        <v>37</v>
      </c>
      <c r="M7081" s="220" t="s">
        <v>583</v>
      </c>
    </row>
    <row r="7082" spans="1:13">
      <c r="A7082" s="106" t="str">
        <f t="shared" si="111"/>
        <v>72146 TC</v>
      </c>
      <c r="B7082" s="164" t="s">
        <v>11109</v>
      </c>
      <c r="C7082" s="163" t="s">
        <v>126</v>
      </c>
      <c r="D7082" s="113" t="s">
        <v>1358</v>
      </c>
      <c r="F7082" t="s">
        <v>11110</v>
      </c>
      <c r="G7082" s="219">
        <v>0</v>
      </c>
      <c r="H7082" s="219">
        <v>3.77</v>
      </c>
      <c r="I7082" s="219" t="s">
        <v>37</v>
      </c>
      <c r="J7082" s="219">
        <v>0.02</v>
      </c>
      <c r="K7082" s="219">
        <v>3.79</v>
      </c>
      <c r="L7082" s="219" t="s">
        <v>37</v>
      </c>
      <c r="M7082" s="220" t="s">
        <v>583</v>
      </c>
    </row>
    <row r="7083" spans="1:13">
      <c r="A7083" s="106" t="str">
        <f t="shared" si="111"/>
        <v>72146 26</v>
      </c>
      <c r="B7083" s="164" t="s">
        <v>11109</v>
      </c>
      <c r="C7083" s="163">
        <v>26</v>
      </c>
      <c r="D7083" s="113" t="s">
        <v>1358</v>
      </c>
      <c r="F7083" t="s">
        <v>11110</v>
      </c>
      <c r="G7083" s="219">
        <v>1.48</v>
      </c>
      <c r="H7083" s="219">
        <v>0.52</v>
      </c>
      <c r="I7083" s="219">
        <v>0.52</v>
      </c>
      <c r="J7083" s="219">
        <v>0.08</v>
      </c>
      <c r="K7083" s="219">
        <v>2.08</v>
      </c>
      <c r="L7083" s="219">
        <v>2.08</v>
      </c>
      <c r="M7083" s="220" t="s">
        <v>583</v>
      </c>
    </row>
    <row r="7084" spans="1:13">
      <c r="A7084" s="106" t="str">
        <f t="shared" si="111"/>
        <v xml:space="preserve">72147 </v>
      </c>
      <c r="B7084" s="164" t="s">
        <v>11111</v>
      </c>
      <c r="C7084" s="163"/>
      <c r="D7084" s="113" t="s">
        <v>1358</v>
      </c>
      <c r="F7084" t="s">
        <v>11112</v>
      </c>
      <c r="G7084" s="219">
        <v>1.78</v>
      </c>
      <c r="H7084" s="219">
        <v>6.52</v>
      </c>
      <c r="I7084" s="219" t="s">
        <v>37</v>
      </c>
      <c r="J7084" s="219">
        <v>0.12</v>
      </c>
      <c r="K7084" s="219">
        <v>8.42</v>
      </c>
      <c r="L7084" s="219" t="s">
        <v>37</v>
      </c>
      <c r="M7084" s="220" t="s">
        <v>583</v>
      </c>
    </row>
    <row r="7085" spans="1:13">
      <c r="A7085" s="106" t="str">
        <f t="shared" si="111"/>
        <v>72147 TC</v>
      </c>
      <c r="B7085" s="164" t="s">
        <v>11111</v>
      </c>
      <c r="C7085" s="163" t="s">
        <v>126</v>
      </c>
      <c r="D7085" s="113" t="s">
        <v>1358</v>
      </c>
      <c r="F7085" t="s">
        <v>11112</v>
      </c>
      <c r="G7085" s="219">
        <v>0</v>
      </c>
      <c r="H7085" s="219">
        <v>5.89</v>
      </c>
      <c r="I7085" s="219" t="s">
        <v>37</v>
      </c>
      <c r="J7085" s="219">
        <v>0.03</v>
      </c>
      <c r="K7085" s="219">
        <v>5.92</v>
      </c>
      <c r="L7085" s="219" t="s">
        <v>37</v>
      </c>
      <c r="M7085" s="220" t="s">
        <v>583</v>
      </c>
    </row>
    <row r="7086" spans="1:13">
      <c r="A7086" s="106" t="str">
        <f t="shared" si="111"/>
        <v>72147 26</v>
      </c>
      <c r="B7086" s="164" t="s">
        <v>11111</v>
      </c>
      <c r="C7086" s="163">
        <v>26</v>
      </c>
      <c r="D7086" s="113" t="s">
        <v>1358</v>
      </c>
      <c r="F7086" t="s">
        <v>11112</v>
      </c>
      <c r="G7086" s="219">
        <v>1.78</v>
      </c>
      <c r="H7086" s="219">
        <v>0.63</v>
      </c>
      <c r="I7086" s="219">
        <v>0.63</v>
      </c>
      <c r="J7086" s="219">
        <v>0.09</v>
      </c>
      <c r="K7086" s="219">
        <v>2.5</v>
      </c>
      <c r="L7086" s="219">
        <v>2.5</v>
      </c>
      <c r="M7086" s="220" t="s">
        <v>583</v>
      </c>
    </row>
    <row r="7087" spans="1:13">
      <c r="A7087" s="106" t="str">
        <f t="shared" si="111"/>
        <v xml:space="preserve">72148 </v>
      </c>
      <c r="B7087" s="164" t="s">
        <v>11113</v>
      </c>
      <c r="C7087" s="163"/>
      <c r="D7087" s="113" t="s">
        <v>1358</v>
      </c>
      <c r="F7087" t="s">
        <v>11114</v>
      </c>
      <c r="G7087" s="219">
        <v>1.48</v>
      </c>
      <c r="H7087" s="219">
        <v>4.32</v>
      </c>
      <c r="I7087" s="219" t="s">
        <v>37</v>
      </c>
      <c r="J7087" s="219">
        <v>0.1</v>
      </c>
      <c r="K7087" s="219">
        <v>5.9</v>
      </c>
      <c r="L7087" s="219" t="s">
        <v>37</v>
      </c>
      <c r="M7087" s="220" t="s">
        <v>583</v>
      </c>
    </row>
    <row r="7088" spans="1:13">
      <c r="A7088" s="106" t="str">
        <f t="shared" si="111"/>
        <v>72148 TC</v>
      </c>
      <c r="B7088" s="164" t="s">
        <v>11113</v>
      </c>
      <c r="C7088" s="163" t="s">
        <v>126</v>
      </c>
      <c r="D7088" s="113" t="s">
        <v>1358</v>
      </c>
      <c r="F7088" t="s">
        <v>11114</v>
      </c>
      <c r="G7088" s="219">
        <v>0</v>
      </c>
      <c r="H7088" s="219">
        <v>3.79</v>
      </c>
      <c r="I7088" s="219" t="s">
        <v>37</v>
      </c>
      <c r="J7088" s="219">
        <v>0.02</v>
      </c>
      <c r="K7088" s="219">
        <v>3.81</v>
      </c>
      <c r="L7088" s="219" t="s">
        <v>37</v>
      </c>
      <c r="M7088" s="220" t="s">
        <v>583</v>
      </c>
    </row>
    <row r="7089" spans="1:13">
      <c r="A7089" s="106" t="str">
        <f t="shared" si="111"/>
        <v>72148 26</v>
      </c>
      <c r="B7089" s="164" t="s">
        <v>11113</v>
      </c>
      <c r="C7089" s="163">
        <v>26</v>
      </c>
      <c r="D7089" s="113" t="s">
        <v>1358</v>
      </c>
      <c r="F7089" t="s">
        <v>11114</v>
      </c>
      <c r="G7089" s="219">
        <v>1.48</v>
      </c>
      <c r="H7089" s="219">
        <v>0.53</v>
      </c>
      <c r="I7089" s="219">
        <v>0.53</v>
      </c>
      <c r="J7089" s="219">
        <v>0.08</v>
      </c>
      <c r="K7089" s="219">
        <v>2.09</v>
      </c>
      <c r="L7089" s="219">
        <v>2.09</v>
      </c>
      <c r="M7089" s="220" t="s">
        <v>583</v>
      </c>
    </row>
    <row r="7090" spans="1:13">
      <c r="A7090" s="106" t="str">
        <f t="shared" si="111"/>
        <v xml:space="preserve">72149 </v>
      </c>
      <c r="B7090" s="164" t="s">
        <v>11115</v>
      </c>
      <c r="C7090" s="163"/>
      <c r="D7090" s="113" t="s">
        <v>1358</v>
      </c>
      <c r="F7090" t="s">
        <v>11116</v>
      </c>
      <c r="G7090" s="219">
        <v>1.78</v>
      </c>
      <c r="H7090" s="219">
        <v>6.44</v>
      </c>
      <c r="I7090" s="219" t="s">
        <v>37</v>
      </c>
      <c r="J7090" s="219">
        <v>0.13</v>
      </c>
      <c r="K7090" s="219">
        <v>8.35</v>
      </c>
      <c r="L7090" s="219" t="s">
        <v>37</v>
      </c>
      <c r="M7090" s="220" t="s">
        <v>583</v>
      </c>
    </row>
    <row r="7091" spans="1:13">
      <c r="A7091" s="106" t="str">
        <f t="shared" si="111"/>
        <v>72149 TC</v>
      </c>
      <c r="B7091" s="164" t="s">
        <v>11115</v>
      </c>
      <c r="C7091" s="163" t="s">
        <v>126</v>
      </c>
      <c r="D7091" s="113" t="s">
        <v>1358</v>
      </c>
      <c r="F7091" t="s">
        <v>11116</v>
      </c>
      <c r="G7091" s="219">
        <v>0</v>
      </c>
      <c r="H7091" s="219">
        <v>5.81</v>
      </c>
      <c r="I7091" s="219" t="s">
        <v>37</v>
      </c>
      <c r="J7091" s="219">
        <v>0.03</v>
      </c>
      <c r="K7091" s="219">
        <v>5.84</v>
      </c>
      <c r="L7091" s="219" t="s">
        <v>37</v>
      </c>
      <c r="M7091" s="220" t="s">
        <v>583</v>
      </c>
    </row>
    <row r="7092" spans="1:13">
      <c r="A7092" s="106" t="str">
        <f t="shared" si="111"/>
        <v>72149 26</v>
      </c>
      <c r="B7092" s="164" t="s">
        <v>11115</v>
      </c>
      <c r="C7092" s="163">
        <v>26</v>
      </c>
      <c r="D7092" s="113" t="s">
        <v>1358</v>
      </c>
      <c r="F7092" t="s">
        <v>11116</v>
      </c>
      <c r="G7092" s="219">
        <v>1.78</v>
      </c>
      <c r="H7092" s="219">
        <v>0.63</v>
      </c>
      <c r="I7092" s="219">
        <v>0.63</v>
      </c>
      <c r="J7092" s="219">
        <v>0.1</v>
      </c>
      <c r="K7092" s="219">
        <v>2.5099999999999998</v>
      </c>
      <c r="L7092" s="219">
        <v>2.5099999999999998</v>
      </c>
      <c r="M7092" s="220" t="s">
        <v>583</v>
      </c>
    </row>
    <row r="7093" spans="1:13">
      <c r="A7093" s="106" t="str">
        <f t="shared" si="111"/>
        <v xml:space="preserve">72156 </v>
      </c>
      <c r="B7093" s="164" t="s">
        <v>11117</v>
      </c>
      <c r="C7093" s="163"/>
      <c r="D7093" s="113" t="s">
        <v>1358</v>
      </c>
      <c r="F7093" t="s">
        <v>11118</v>
      </c>
      <c r="G7093" s="219">
        <v>2.29</v>
      </c>
      <c r="H7093" s="219">
        <v>7.43</v>
      </c>
      <c r="I7093" s="219" t="s">
        <v>37</v>
      </c>
      <c r="J7093" s="219">
        <v>0.15</v>
      </c>
      <c r="K7093" s="219">
        <v>9.8699999999999992</v>
      </c>
      <c r="L7093" s="219" t="s">
        <v>37</v>
      </c>
      <c r="M7093" s="220" t="s">
        <v>583</v>
      </c>
    </row>
    <row r="7094" spans="1:13">
      <c r="A7094" s="106" t="str">
        <f t="shared" si="111"/>
        <v>72156 TC</v>
      </c>
      <c r="B7094" s="164" t="s">
        <v>11117</v>
      </c>
      <c r="C7094" s="163" t="s">
        <v>126</v>
      </c>
      <c r="D7094" s="113" t="s">
        <v>1358</v>
      </c>
      <c r="F7094" t="s">
        <v>11118</v>
      </c>
      <c r="G7094" s="219">
        <v>0</v>
      </c>
      <c r="H7094" s="219">
        <v>6.62</v>
      </c>
      <c r="I7094" s="219" t="s">
        <v>37</v>
      </c>
      <c r="J7094" s="219">
        <v>0.03</v>
      </c>
      <c r="K7094" s="219">
        <v>6.65</v>
      </c>
      <c r="L7094" s="219" t="s">
        <v>37</v>
      </c>
      <c r="M7094" s="220" t="s">
        <v>583</v>
      </c>
    </row>
    <row r="7095" spans="1:13">
      <c r="A7095" s="106" t="str">
        <f t="shared" si="111"/>
        <v>72156 26</v>
      </c>
      <c r="B7095" s="164" t="s">
        <v>11117</v>
      </c>
      <c r="C7095" s="163">
        <v>26</v>
      </c>
      <c r="D7095" s="113" t="s">
        <v>1358</v>
      </c>
      <c r="F7095" t="s">
        <v>11118</v>
      </c>
      <c r="G7095" s="219">
        <v>2.29</v>
      </c>
      <c r="H7095" s="219">
        <v>0.81</v>
      </c>
      <c r="I7095" s="219">
        <v>0.81</v>
      </c>
      <c r="J7095" s="219">
        <v>0.12</v>
      </c>
      <c r="K7095" s="219">
        <v>3.22</v>
      </c>
      <c r="L7095" s="219">
        <v>3.22</v>
      </c>
      <c r="M7095" s="220" t="s">
        <v>583</v>
      </c>
    </row>
    <row r="7096" spans="1:13">
      <c r="A7096" s="106" t="str">
        <f t="shared" si="111"/>
        <v xml:space="preserve">72157 </v>
      </c>
      <c r="B7096" s="164" t="s">
        <v>11119</v>
      </c>
      <c r="C7096" s="163"/>
      <c r="D7096" s="113" t="s">
        <v>1358</v>
      </c>
      <c r="F7096" t="s">
        <v>11120</v>
      </c>
      <c r="G7096" s="219">
        <v>2.29</v>
      </c>
      <c r="H7096" s="219">
        <v>7.45</v>
      </c>
      <c r="I7096" s="219" t="s">
        <v>37</v>
      </c>
      <c r="J7096" s="219">
        <v>0.15</v>
      </c>
      <c r="K7096" s="219">
        <v>9.89</v>
      </c>
      <c r="L7096" s="219" t="s">
        <v>37</v>
      </c>
      <c r="M7096" s="220" t="s">
        <v>583</v>
      </c>
    </row>
    <row r="7097" spans="1:13">
      <c r="A7097" s="106" t="str">
        <f t="shared" si="111"/>
        <v>72157 TC</v>
      </c>
      <c r="B7097" s="164" t="s">
        <v>11119</v>
      </c>
      <c r="C7097" s="163" t="s">
        <v>126</v>
      </c>
      <c r="D7097" s="113" t="s">
        <v>1358</v>
      </c>
      <c r="F7097" t="s">
        <v>11120</v>
      </c>
      <c r="G7097" s="219">
        <v>0</v>
      </c>
      <c r="H7097" s="219">
        <v>6.64</v>
      </c>
      <c r="I7097" s="219" t="s">
        <v>37</v>
      </c>
      <c r="J7097" s="219">
        <v>0.03</v>
      </c>
      <c r="K7097" s="219">
        <v>6.67</v>
      </c>
      <c r="L7097" s="219" t="s">
        <v>37</v>
      </c>
      <c r="M7097" s="220" t="s">
        <v>583</v>
      </c>
    </row>
    <row r="7098" spans="1:13">
      <c r="A7098" s="106" t="str">
        <f t="shared" si="111"/>
        <v>72157 26</v>
      </c>
      <c r="B7098" s="164" t="s">
        <v>11119</v>
      </c>
      <c r="C7098" s="163">
        <v>26</v>
      </c>
      <c r="D7098" s="113" t="s">
        <v>1358</v>
      </c>
      <c r="F7098" t="s">
        <v>11120</v>
      </c>
      <c r="G7098" s="219">
        <v>2.29</v>
      </c>
      <c r="H7098" s="219">
        <v>0.81</v>
      </c>
      <c r="I7098" s="219">
        <v>0.81</v>
      </c>
      <c r="J7098" s="219">
        <v>0.12</v>
      </c>
      <c r="K7098" s="219">
        <v>3.22</v>
      </c>
      <c r="L7098" s="219">
        <v>3.22</v>
      </c>
      <c r="M7098" s="220" t="s">
        <v>583</v>
      </c>
    </row>
    <row r="7099" spans="1:13">
      <c r="A7099" s="106" t="str">
        <f t="shared" si="111"/>
        <v xml:space="preserve">72158 </v>
      </c>
      <c r="B7099" s="164" t="s">
        <v>11121</v>
      </c>
      <c r="C7099" s="163"/>
      <c r="D7099" s="113" t="s">
        <v>1358</v>
      </c>
      <c r="F7099" t="s">
        <v>11122</v>
      </c>
      <c r="G7099" s="219">
        <v>2.29</v>
      </c>
      <c r="H7099" s="219">
        <v>7.41</v>
      </c>
      <c r="I7099" s="219" t="s">
        <v>37</v>
      </c>
      <c r="J7099" s="219">
        <v>0.15</v>
      </c>
      <c r="K7099" s="219">
        <v>9.85</v>
      </c>
      <c r="L7099" s="219" t="s">
        <v>37</v>
      </c>
      <c r="M7099" s="220" t="s">
        <v>583</v>
      </c>
    </row>
    <row r="7100" spans="1:13">
      <c r="A7100" s="106" t="str">
        <f t="shared" si="111"/>
        <v>72158 TC</v>
      </c>
      <c r="B7100" s="164" t="s">
        <v>11121</v>
      </c>
      <c r="C7100" s="163" t="s">
        <v>126</v>
      </c>
      <c r="D7100" s="113" t="s">
        <v>1358</v>
      </c>
      <c r="F7100" t="s">
        <v>11122</v>
      </c>
      <c r="G7100" s="219">
        <v>0</v>
      </c>
      <c r="H7100" s="219">
        <v>6.6</v>
      </c>
      <c r="I7100" s="219" t="s">
        <v>37</v>
      </c>
      <c r="J7100" s="219">
        <v>0.03</v>
      </c>
      <c r="K7100" s="219">
        <v>6.63</v>
      </c>
      <c r="L7100" s="219" t="s">
        <v>37</v>
      </c>
      <c r="M7100" s="220" t="s">
        <v>583</v>
      </c>
    </row>
    <row r="7101" spans="1:13">
      <c r="A7101" s="106" t="str">
        <f t="shared" si="111"/>
        <v>72158 26</v>
      </c>
      <c r="B7101" s="164" t="s">
        <v>11121</v>
      </c>
      <c r="C7101" s="163">
        <v>26</v>
      </c>
      <c r="D7101" s="113" t="s">
        <v>1358</v>
      </c>
      <c r="F7101" t="s">
        <v>11122</v>
      </c>
      <c r="G7101" s="219">
        <v>2.29</v>
      </c>
      <c r="H7101" s="219">
        <v>0.81</v>
      </c>
      <c r="I7101" s="219">
        <v>0.81</v>
      </c>
      <c r="J7101" s="219">
        <v>0.12</v>
      </c>
      <c r="K7101" s="219">
        <v>3.22</v>
      </c>
      <c r="L7101" s="219">
        <v>3.22</v>
      </c>
      <c r="M7101" s="220" t="s">
        <v>583</v>
      </c>
    </row>
    <row r="7102" spans="1:13">
      <c r="A7102" s="106" t="str">
        <f t="shared" si="111"/>
        <v xml:space="preserve">72159 </v>
      </c>
      <c r="B7102" s="164" t="s">
        <v>11123</v>
      </c>
      <c r="C7102" s="163"/>
      <c r="D7102" s="113" t="s">
        <v>1193</v>
      </c>
      <c r="F7102" t="s">
        <v>11124</v>
      </c>
      <c r="G7102" s="219">
        <v>1.8</v>
      </c>
      <c r="H7102" s="219">
        <v>8.73</v>
      </c>
      <c r="I7102" s="219" t="s">
        <v>37</v>
      </c>
      <c r="J7102" s="219">
        <v>0.13</v>
      </c>
      <c r="K7102" s="219">
        <v>10.66</v>
      </c>
      <c r="L7102" s="219" t="s">
        <v>37</v>
      </c>
      <c r="M7102" s="220" t="s">
        <v>583</v>
      </c>
    </row>
    <row r="7103" spans="1:13">
      <c r="A7103" s="106" t="str">
        <f t="shared" si="111"/>
        <v>72159 TC</v>
      </c>
      <c r="B7103" s="164" t="s">
        <v>11123</v>
      </c>
      <c r="C7103" s="163" t="s">
        <v>126</v>
      </c>
      <c r="D7103" s="113" t="s">
        <v>1193</v>
      </c>
      <c r="F7103" t="s">
        <v>11124</v>
      </c>
      <c r="G7103" s="219">
        <v>0</v>
      </c>
      <c r="H7103" s="219">
        <v>8.09</v>
      </c>
      <c r="I7103" s="219" t="s">
        <v>37</v>
      </c>
      <c r="J7103" s="219">
        <v>0.04</v>
      </c>
      <c r="K7103" s="219">
        <v>8.1300000000000008</v>
      </c>
      <c r="L7103" s="219" t="s">
        <v>37</v>
      </c>
      <c r="M7103" s="220" t="s">
        <v>583</v>
      </c>
    </row>
    <row r="7104" spans="1:13">
      <c r="A7104" s="106" t="str">
        <f t="shared" si="111"/>
        <v>72159 26</v>
      </c>
      <c r="B7104" s="164" t="s">
        <v>11123</v>
      </c>
      <c r="C7104" s="163">
        <v>26</v>
      </c>
      <c r="D7104" s="113" t="s">
        <v>1193</v>
      </c>
      <c r="F7104" t="s">
        <v>11124</v>
      </c>
      <c r="G7104" s="219">
        <v>1.8</v>
      </c>
      <c r="H7104" s="219">
        <v>0.64</v>
      </c>
      <c r="I7104" s="219">
        <v>0.64</v>
      </c>
      <c r="J7104" s="219">
        <v>0.09</v>
      </c>
      <c r="K7104" s="219">
        <v>2.5299999999999998</v>
      </c>
      <c r="L7104" s="219">
        <v>2.5299999999999998</v>
      </c>
      <c r="M7104" s="220" t="s">
        <v>583</v>
      </c>
    </row>
    <row r="7105" spans="1:13">
      <c r="A7105" s="106" t="str">
        <f t="shared" si="111"/>
        <v xml:space="preserve">72170 </v>
      </c>
      <c r="B7105" s="164" t="s">
        <v>11125</v>
      </c>
      <c r="C7105" s="163"/>
      <c r="D7105" s="113" t="s">
        <v>1358</v>
      </c>
      <c r="F7105" t="s">
        <v>11126</v>
      </c>
      <c r="G7105" s="219">
        <v>0.17</v>
      </c>
      <c r="H7105" s="219">
        <v>0.65</v>
      </c>
      <c r="I7105" s="219" t="s">
        <v>37</v>
      </c>
      <c r="J7105" s="219">
        <v>0.02</v>
      </c>
      <c r="K7105" s="219">
        <v>0.84</v>
      </c>
      <c r="L7105" s="219" t="s">
        <v>37</v>
      </c>
      <c r="M7105" s="220" t="s">
        <v>583</v>
      </c>
    </row>
    <row r="7106" spans="1:13">
      <c r="A7106" s="106" t="str">
        <f t="shared" si="111"/>
        <v>72170 TC</v>
      </c>
      <c r="B7106" s="164" t="s">
        <v>11125</v>
      </c>
      <c r="C7106" s="163" t="s">
        <v>126</v>
      </c>
      <c r="D7106" s="113" t="s">
        <v>1358</v>
      </c>
      <c r="F7106" t="s">
        <v>11126</v>
      </c>
      <c r="G7106" s="219">
        <v>0</v>
      </c>
      <c r="H7106" s="219">
        <v>0.57999999999999996</v>
      </c>
      <c r="I7106" s="219" t="s">
        <v>37</v>
      </c>
      <c r="J7106" s="219">
        <v>0.01</v>
      </c>
      <c r="K7106" s="219">
        <v>0.59</v>
      </c>
      <c r="L7106" s="219" t="s">
        <v>37</v>
      </c>
      <c r="M7106" s="220" t="s">
        <v>583</v>
      </c>
    </row>
    <row r="7107" spans="1:13">
      <c r="A7107" s="106" t="str">
        <f t="shared" ref="A7107:A7170" si="112">B7107&amp;" "&amp;C7107</f>
        <v>72170 26</v>
      </c>
      <c r="B7107" s="164" t="s">
        <v>11125</v>
      </c>
      <c r="C7107" s="163">
        <v>26</v>
      </c>
      <c r="D7107" s="113" t="s">
        <v>1358</v>
      </c>
      <c r="F7107" t="s">
        <v>11126</v>
      </c>
      <c r="G7107" s="219">
        <v>0.17</v>
      </c>
      <c r="H7107" s="219">
        <v>7.0000000000000007E-2</v>
      </c>
      <c r="I7107" s="219">
        <v>7.0000000000000007E-2</v>
      </c>
      <c r="J7107" s="219">
        <v>0.01</v>
      </c>
      <c r="K7107" s="219">
        <v>0.25</v>
      </c>
      <c r="L7107" s="219">
        <v>0.25</v>
      </c>
      <c r="M7107" s="220" t="s">
        <v>583</v>
      </c>
    </row>
    <row r="7108" spans="1:13">
      <c r="A7108" s="106" t="str">
        <f t="shared" si="112"/>
        <v xml:space="preserve">72190 </v>
      </c>
      <c r="B7108" s="164" t="s">
        <v>11127</v>
      </c>
      <c r="C7108" s="163"/>
      <c r="D7108" s="113" t="s">
        <v>1358</v>
      </c>
      <c r="F7108" t="s">
        <v>11126</v>
      </c>
      <c r="G7108" s="219">
        <v>0.25</v>
      </c>
      <c r="H7108" s="219">
        <v>1</v>
      </c>
      <c r="I7108" s="219" t="s">
        <v>37</v>
      </c>
      <c r="J7108" s="219">
        <v>0.02</v>
      </c>
      <c r="K7108" s="219">
        <v>1.27</v>
      </c>
      <c r="L7108" s="219" t="s">
        <v>37</v>
      </c>
      <c r="M7108" s="220" t="s">
        <v>583</v>
      </c>
    </row>
    <row r="7109" spans="1:13">
      <c r="A7109" s="106" t="str">
        <f t="shared" si="112"/>
        <v>72190 TC</v>
      </c>
      <c r="B7109" s="164" t="s">
        <v>11127</v>
      </c>
      <c r="C7109" s="163" t="s">
        <v>126</v>
      </c>
      <c r="D7109" s="113" t="s">
        <v>1358</v>
      </c>
      <c r="F7109" t="s">
        <v>11126</v>
      </c>
      <c r="G7109" s="219">
        <v>0</v>
      </c>
      <c r="H7109" s="219">
        <v>0.9</v>
      </c>
      <c r="I7109" s="219" t="s">
        <v>37</v>
      </c>
      <c r="J7109" s="219">
        <v>0.01</v>
      </c>
      <c r="K7109" s="219">
        <v>0.91</v>
      </c>
      <c r="L7109" s="219" t="s">
        <v>37</v>
      </c>
      <c r="M7109" s="220" t="s">
        <v>583</v>
      </c>
    </row>
    <row r="7110" spans="1:13">
      <c r="A7110" s="106" t="str">
        <f t="shared" si="112"/>
        <v>72190 26</v>
      </c>
      <c r="B7110" s="164" t="s">
        <v>11127</v>
      </c>
      <c r="C7110" s="163">
        <v>26</v>
      </c>
      <c r="D7110" s="113" t="s">
        <v>1358</v>
      </c>
      <c r="F7110" t="s">
        <v>11126</v>
      </c>
      <c r="G7110" s="219">
        <v>0.25</v>
      </c>
      <c r="H7110" s="219">
        <v>0.1</v>
      </c>
      <c r="I7110" s="219">
        <v>0.1</v>
      </c>
      <c r="J7110" s="219">
        <v>0.01</v>
      </c>
      <c r="K7110" s="219">
        <v>0.36</v>
      </c>
      <c r="L7110" s="219">
        <v>0.36</v>
      </c>
      <c r="M7110" s="220" t="s">
        <v>583</v>
      </c>
    </row>
    <row r="7111" spans="1:13">
      <c r="A7111" s="106" t="str">
        <f t="shared" si="112"/>
        <v xml:space="preserve">72191 </v>
      </c>
      <c r="B7111" s="164" t="s">
        <v>11128</v>
      </c>
      <c r="C7111" s="163"/>
      <c r="D7111" s="113" t="s">
        <v>1358</v>
      </c>
      <c r="F7111" t="s">
        <v>11129</v>
      </c>
      <c r="G7111" s="219">
        <v>1.81</v>
      </c>
      <c r="H7111" s="219">
        <v>7.43</v>
      </c>
      <c r="I7111" s="219" t="s">
        <v>37</v>
      </c>
      <c r="J7111" s="219">
        <v>0.13</v>
      </c>
      <c r="K7111" s="219">
        <v>9.3699999999999992</v>
      </c>
      <c r="L7111" s="219" t="s">
        <v>37</v>
      </c>
      <c r="M7111" s="220" t="s">
        <v>583</v>
      </c>
    </row>
    <row r="7112" spans="1:13">
      <c r="A7112" s="106" t="str">
        <f t="shared" si="112"/>
        <v>72191 TC</v>
      </c>
      <c r="B7112" s="164" t="s">
        <v>11128</v>
      </c>
      <c r="C7112" s="163" t="s">
        <v>126</v>
      </c>
      <c r="D7112" s="113" t="s">
        <v>1358</v>
      </c>
      <c r="F7112" t="s">
        <v>11129</v>
      </c>
      <c r="G7112" s="219">
        <v>0</v>
      </c>
      <c r="H7112" s="219">
        <v>6.83</v>
      </c>
      <c r="I7112" s="219" t="s">
        <v>37</v>
      </c>
      <c r="J7112" s="219">
        <v>0.03</v>
      </c>
      <c r="K7112" s="219">
        <v>6.86</v>
      </c>
      <c r="L7112" s="219" t="s">
        <v>37</v>
      </c>
      <c r="M7112" s="220" t="s">
        <v>583</v>
      </c>
    </row>
    <row r="7113" spans="1:13">
      <c r="A7113" s="106" t="str">
        <f t="shared" si="112"/>
        <v>72191 26</v>
      </c>
      <c r="B7113" s="164" t="s">
        <v>11128</v>
      </c>
      <c r="C7113" s="163">
        <v>26</v>
      </c>
      <c r="D7113" s="113" t="s">
        <v>1358</v>
      </c>
      <c r="F7113" t="s">
        <v>11129</v>
      </c>
      <c r="G7113" s="219">
        <v>1.81</v>
      </c>
      <c r="H7113" s="219">
        <v>0.6</v>
      </c>
      <c r="I7113" s="219">
        <v>0.6</v>
      </c>
      <c r="J7113" s="219">
        <v>0.1</v>
      </c>
      <c r="K7113" s="219">
        <v>2.5099999999999998</v>
      </c>
      <c r="L7113" s="219">
        <v>2.5099999999999998</v>
      </c>
      <c r="M7113" s="220" t="s">
        <v>583</v>
      </c>
    </row>
    <row r="7114" spans="1:13">
      <c r="A7114" s="106" t="str">
        <f t="shared" si="112"/>
        <v xml:space="preserve">72192 </v>
      </c>
      <c r="B7114" s="164" t="s">
        <v>11130</v>
      </c>
      <c r="C7114" s="163"/>
      <c r="D7114" s="113" t="s">
        <v>1358</v>
      </c>
      <c r="F7114" t="s">
        <v>11131</v>
      </c>
      <c r="G7114" s="219">
        <v>1.0900000000000001</v>
      </c>
      <c r="H7114" s="219">
        <v>2.93</v>
      </c>
      <c r="I7114" s="219" t="s">
        <v>37</v>
      </c>
      <c r="J7114" s="219">
        <v>7.0000000000000007E-2</v>
      </c>
      <c r="K7114" s="219">
        <v>4.09</v>
      </c>
      <c r="L7114" s="219" t="s">
        <v>37</v>
      </c>
      <c r="M7114" s="220" t="s">
        <v>583</v>
      </c>
    </row>
    <row r="7115" spans="1:13">
      <c r="A7115" s="106" t="str">
        <f t="shared" si="112"/>
        <v>72192 TC</v>
      </c>
      <c r="B7115" s="164" t="s">
        <v>11130</v>
      </c>
      <c r="C7115" s="163" t="s">
        <v>126</v>
      </c>
      <c r="D7115" s="113" t="s">
        <v>1358</v>
      </c>
      <c r="F7115" t="s">
        <v>11131</v>
      </c>
      <c r="G7115" s="219">
        <v>0</v>
      </c>
      <c r="H7115" s="219">
        <v>2.5499999999999998</v>
      </c>
      <c r="I7115" s="219" t="s">
        <v>37</v>
      </c>
      <c r="J7115" s="219">
        <v>0.01</v>
      </c>
      <c r="K7115" s="219">
        <v>2.56</v>
      </c>
      <c r="L7115" s="219" t="s">
        <v>37</v>
      </c>
      <c r="M7115" s="220" t="s">
        <v>583</v>
      </c>
    </row>
    <row r="7116" spans="1:13">
      <c r="A7116" s="106" t="str">
        <f t="shared" si="112"/>
        <v>72192 26</v>
      </c>
      <c r="B7116" s="164" t="s">
        <v>11130</v>
      </c>
      <c r="C7116" s="163">
        <v>26</v>
      </c>
      <c r="D7116" s="113" t="s">
        <v>1358</v>
      </c>
      <c r="F7116" t="s">
        <v>11131</v>
      </c>
      <c r="G7116" s="219">
        <v>1.0900000000000001</v>
      </c>
      <c r="H7116" s="219">
        <v>0.38</v>
      </c>
      <c r="I7116" s="219">
        <v>0.38</v>
      </c>
      <c r="J7116" s="219">
        <v>0.06</v>
      </c>
      <c r="K7116" s="219">
        <v>1.53</v>
      </c>
      <c r="L7116" s="219">
        <v>1.53</v>
      </c>
      <c r="M7116" s="220" t="s">
        <v>583</v>
      </c>
    </row>
    <row r="7117" spans="1:13">
      <c r="A7117" s="106" t="str">
        <f t="shared" si="112"/>
        <v xml:space="preserve">72193 </v>
      </c>
      <c r="B7117" s="164" t="s">
        <v>11132</v>
      </c>
      <c r="C7117" s="163"/>
      <c r="D7117" s="113" t="s">
        <v>1358</v>
      </c>
      <c r="F7117" t="s">
        <v>11133</v>
      </c>
      <c r="G7117" s="219">
        <v>1.1599999999999999</v>
      </c>
      <c r="H7117" s="219">
        <v>5.81</v>
      </c>
      <c r="I7117" s="219" t="s">
        <v>37</v>
      </c>
      <c r="J7117" s="219">
        <v>0.08</v>
      </c>
      <c r="K7117" s="219">
        <v>7.05</v>
      </c>
      <c r="L7117" s="219" t="s">
        <v>37</v>
      </c>
      <c r="M7117" s="220" t="s">
        <v>583</v>
      </c>
    </row>
    <row r="7118" spans="1:13">
      <c r="A7118" s="106" t="str">
        <f t="shared" si="112"/>
        <v>72193 TC</v>
      </c>
      <c r="B7118" s="164" t="s">
        <v>11132</v>
      </c>
      <c r="C7118" s="163" t="s">
        <v>126</v>
      </c>
      <c r="D7118" s="113" t="s">
        <v>1358</v>
      </c>
      <c r="F7118" t="s">
        <v>11133</v>
      </c>
      <c r="G7118" s="219">
        <v>0</v>
      </c>
      <c r="H7118" s="219">
        <v>5.4</v>
      </c>
      <c r="I7118" s="219" t="s">
        <v>37</v>
      </c>
      <c r="J7118" s="219">
        <v>0.02</v>
      </c>
      <c r="K7118" s="219">
        <v>5.42</v>
      </c>
      <c r="L7118" s="219" t="s">
        <v>37</v>
      </c>
      <c r="M7118" s="220" t="s">
        <v>583</v>
      </c>
    </row>
    <row r="7119" spans="1:13">
      <c r="A7119" s="106" t="str">
        <f t="shared" si="112"/>
        <v>72193 26</v>
      </c>
      <c r="B7119" s="164" t="s">
        <v>11132</v>
      </c>
      <c r="C7119" s="163">
        <v>26</v>
      </c>
      <c r="D7119" s="113" t="s">
        <v>1358</v>
      </c>
      <c r="F7119" t="s">
        <v>11133</v>
      </c>
      <c r="G7119" s="219">
        <v>1.1599999999999999</v>
      </c>
      <c r="H7119" s="219">
        <v>0.41</v>
      </c>
      <c r="I7119" s="219">
        <v>0.41</v>
      </c>
      <c r="J7119" s="219">
        <v>0.06</v>
      </c>
      <c r="K7119" s="219">
        <v>1.63</v>
      </c>
      <c r="L7119" s="219">
        <v>1.63</v>
      </c>
      <c r="M7119" s="220" t="s">
        <v>583</v>
      </c>
    </row>
    <row r="7120" spans="1:13">
      <c r="A7120" s="106" t="str">
        <f t="shared" si="112"/>
        <v xml:space="preserve">72194 </v>
      </c>
      <c r="B7120" s="164" t="s">
        <v>11134</v>
      </c>
      <c r="C7120" s="163"/>
      <c r="D7120" s="113" t="s">
        <v>1358</v>
      </c>
      <c r="F7120" t="s">
        <v>11135</v>
      </c>
      <c r="G7120" s="219">
        <v>1.22</v>
      </c>
      <c r="H7120" s="219">
        <v>6.48</v>
      </c>
      <c r="I7120" s="219" t="s">
        <v>37</v>
      </c>
      <c r="J7120" s="219">
        <v>0.08</v>
      </c>
      <c r="K7120" s="219">
        <v>7.78</v>
      </c>
      <c r="L7120" s="219" t="s">
        <v>37</v>
      </c>
      <c r="M7120" s="220" t="s">
        <v>583</v>
      </c>
    </row>
    <row r="7121" spans="1:13">
      <c r="A7121" s="106" t="str">
        <f t="shared" si="112"/>
        <v>72194 TC</v>
      </c>
      <c r="B7121" s="164" t="s">
        <v>11134</v>
      </c>
      <c r="C7121" s="163" t="s">
        <v>126</v>
      </c>
      <c r="D7121" s="113" t="s">
        <v>1358</v>
      </c>
      <c r="F7121" t="s">
        <v>11135</v>
      </c>
      <c r="G7121" s="219">
        <v>0</v>
      </c>
      <c r="H7121" s="219">
        <v>6.06</v>
      </c>
      <c r="I7121" s="219" t="s">
        <v>37</v>
      </c>
      <c r="J7121" s="219">
        <v>0.02</v>
      </c>
      <c r="K7121" s="219">
        <v>6.08</v>
      </c>
      <c r="L7121" s="219" t="s">
        <v>37</v>
      </c>
      <c r="M7121" s="220" t="s">
        <v>583</v>
      </c>
    </row>
    <row r="7122" spans="1:13">
      <c r="A7122" s="106" t="str">
        <f t="shared" si="112"/>
        <v>72194 26</v>
      </c>
      <c r="B7122" s="164" t="s">
        <v>11134</v>
      </c>
      <c r="C7122" s="163">
        <v>26</v>
      </c>
      <c r="D7122" s="113" t="s">
        <v>1358</v>
      </c>
      <c r="F7122" t="s">
        <v>11135</v>
      </c>
      <c r="G7122" s="219">
        <v>1.22</v>
      </c>
      <c r="H7122" s="219">
        <v>0.42</v>
      </c>
      <c r="I7122" s="219">
        <v>0.42</v>
      </c>
      <c r="J7122" s="219">
        <v>0.06</v>
      </c>
      <c r="K7122" s="219">
        <v>1.7</v>
      </c>
      <c r="L7122" s="219">
        <v>1.7</v>
      </c>
      <c r="M7122" s="220" t="s">
        <v>583</v>
      </c>
    </row>
    <row r="7123" spans="1:13">
      <c r="A7123" s="106" t="str">
        <f t="shared" si="112"/>
        <v xml:space="preserve">72195 </v>
      </c>
      <c r="B7123" s="164" t="s">
        <v>11136</v>
      </c>
      <c r="C7123" s="163"/>
      <c r="D7123" s="113" t="s">
        <v>1358</v>
      </c>
      <c r="F7123" t="s">
        <v>11137</v>
      </c>
      <c r="G7123" s="219">
        <v>1.46</v>
      </c>
      <c r="H7123" s="219">
        <v>5.51</v>
      </c>
      <c r="I7123" s="219" t="s">
        <v>37</v>
      </c>
      <c r="J7123" s="219">
        <v>0.1</v>
      </c>
      <c r="K7123" s="219">
        <v>7.07</v>
      </c>
      <c r="L7123" s="219" t="s">
        <v>37</v>
      </c>
      <c r="M7123" s="220" t="s">
        <v>583</v>
      </c>
    </row>
    <row r="7124" spans="1:13">
      <c r="A7124" s="106" t="str">
        <f t="shared" si="112"/>
        <v>72195 TC</v>
      </c>
      <c r="B7124" s="164" t="s">
        <v>11136</v>
      </c>
      <c r="C7124" s="163" t="s">
        <v>126</v>
      </c>
      <c r="D7124" s="113" t="s">
        <v>1358</v>
      </c>
      <c r="F7124" t="s">
        <v>11137</v>
      </c>
      <c r="G7124" s="219">
        <v>0</v>
      </c>
      <c r="H7124" s="219">
        <v>4.99</v>
      </c>
      <c r="I7124" s="219" t="s">
        <v>37</v>
      </c>
      <c r="J7124" s="219">
        <v>0.02</v>
      </c>
      <c r="K7124" s="219">
        <v>5.01</v>
      </c>
      <c r="L7124" s="219" t="s">
        <v>37</v>
      </c>
      <c r="M7124" s="220" t="s">
        <v>583</v>
      </c>
    </row>
    <row r="7125" spans="1:13">
      <c r="A7125" s="106" t="str">
        <f t="shared" si="112"/>
        <v>72195 26</v>
      </c>
      <c r="B7125" s="164" t="s">
        <v>11136</v>
      </c>
      <c r="C7125" s="163">
        <v>26</v>
      </c>
      <c r="D7125" s="113" t="s">
        <v>1358</v>
      </c>
      <c r="F7125" t="s">
        <v>11137</v>
      </c>
      <c r="G7125" s="219">
        <v>1.46</v>
      </c>
      <c r="H7125" s="219">
        <v>0.52</v>
      </c>
      <c r="I7125" s="219">
        <v>0.52</v>
      </c>
      <c r="J7125" s="219">
        <v>0.08</v>
      </c>
      <c r="K7125" s="219">
        <v>2.06</v>
      </c>
      <c r="L7125" s="219">
        <v>2.06</v>
      </c>
      <c r="M7125" s="220" t="s">
        <v>583</v>
      </c>
    </row>
    <row r="7126" spans="1:13">
      <c r="A7126" s="106" t="str">
        <f t="shared" si="112"/>
        <v xml:space="preserve">72196 </v>
      </c>
      <c r="B7126" s="164" t="s">
        <v>11138</v>
      </c>
      <c r="C7126" s="163"/>
      <c r="D7126" s="113" t="s">
        <v>1358</v>
      </c>
      <c r="F7126" t="s">
        <v>11139</v>
      </c>
      <c r="G7126" s="219">
        <v>1.73</v>
      </c>
      <c r="H7126" s="219">
        <v>6.43</v>
      </c>
      <c r="I7126" s="219" t="s">
        <v>37</v>
      </c>
      <c r="J7126" s="219">
        <v>0.12</v>
      </c>
      <c r="K7126" s="219">
        <v>8.2799999999999994</v>
      </c>
      <c r="L7126" s="219" t="s">
        <v>37</v>
      </c>
      <c r="M7126" s="220" t="s">
        <v>583</v>
      </c>
    </row>
    <row r="7127" spans="1:13">
      <c r="A7127" s="106" t="str">
        <f t="shared" si="112"/>
        <v>72196 TC</v>
      </c>
      <c r="B7127" s="164" t="s">
        <v>11138</v>
      </c>
      <c r="C7127" s="163" t="s">
        <v>126</v>
      </c>
      <c r="D7127" s="113" t="s">
        <v>1358</v>
      </c>
      <c r="F7127" t="s">
        <v>11139</v>
      </c>
      <c r="G7127" s="219">
        <v>0</v>
      </c>
      <c r="H7127" s="219">
        <v>5.83</v>
      </c>
      <c r="I7127" s="219" t="s">
        <v>37</v>
      </c>
      <c r="J7127" s="219">
        <v>0.03</v>
      </c>
      <c r="K7127" s="219">
        <v>5.86</v>
      </c>
      <c r="L7127" s="219" t="s">
        <v>37</v>
      </c>
      <c r="M7127" s="220" t="s">
        <v>583</v>
      </c>
    </row>
    <row r="7128" spans="1:13">
      <c r="A7128" s="106" t="str">
        <f t="shared" si="112"/>
        <v>72196 26</v>
      </c>
      <c r="B7128" s="164" t="s">
        <v>11138</v>
      </c>
      <c r="C7128" s="163">
        <v>26</v>
      </c>
      <c r="D7128" s="113" t="s">
        <v>1358</v>
      </c>
      <c r="F7128" t="s">
        <v>11139</v>
      </c>
      <c r="G7128" s="219">
        <v>1.73</v>
      </c>
      <c r="H7128" s="219">
        <v>0.6</v>
      </c>
      <c r="I7128" s="219">
        <v>0.6</v>
      </c>
      <c r="J7128" s="219">
        <v>0.09</v>
      </c>
      <c r="K7128" s="219">
        <v>2.42</v>
      </c>
      <c r="L7128" s="219">
        <v>2.42</v>
      </c>
      <c r="M7128" s="220" t="s">
        <v>583</v>
      </c>
    </row>
    <row r="7129" spans="1:13">
      <c r="A7129" s="106" t="str">
        <f t="shared" si="112"/>
        <v xml:space="preserve">72197 </v>
      </c>
      <c r="B7129" s="164" t="s">
        <v>11140</v>
      </c>
      <c r="C7129" s="163"/>
      <c r="D7129" s="113" t="s">
        <v>1358</v>
      </c>
      <c r="F7129" t="s">
        <v>11141</v>
      </c>
      <c r="G7129" s="219">
        <v>2.2000000000000002</v>
      </c>
      <c r="H7129" s="219">
        <v>8.0500000000000007</v>
      </c>
      <c r="I7129" s="219" t="s">
        <v>37</v>
      </c>
      <c r="J7129" s="219">
        <v>0.14000000000000001</v>
      </c>
      <c r="K7129" s="219">
        <v>10.39</v>
      </c>
      <c r="L7129" s="219" t="s">
        <v>37</v>
      </c>
      <c r="M7129" s="220" t="s">
        <v>583</v>
      </c>
    </row>
    <row r="7130" spans="1:13">
      <c r="A7130" s="106" t="str">
        <f t="shared" si="112"/>
        <v>72197 TC</v>
      </c>
      <c r="B7130" s="164" t="s">
        <v>11140</v>
      </c>
      <c r="C7130" s="163" t="s">
        <v>126</v>
      </c>
      <c r="D7130" s="113" t="s">
        <v>1358</v>
      </c>
      <c r="F7130" t="s">
        <v>11141</v>
      </c>
      <c r="G7130" s="219">
        <v>0</v>
      </c>
      <c r="H7130" s="219">
        <v>7.28</v>
      </c>
      <c r="I7130" s="219" t="s">
        <v>37</v>
      </c>
      <c r="J7130" s="219">
        <v>0.03</v>
      </c>
      <c r="K7130" s="219">
        <v>7.31</v>
      </c>
      <c r="L7130" s="219" t="s">
        <v>37</v>
      </c>
      <c r="M7130" s="220" t="s">
        <v>583</v>
      </c>
    </row>
    <row r="7131" spans="1:13">
      <c r="A7131" s="106" t="str">
        <f t="shared" si="112"/>
        <v>72197 26</v>
      </c>
      <c r="B7131" s="164" t="s">
        <v>11140</v>
      </c>
      <c r="C7131" s="163">
        <v>26</v>
      </c>
      <c r="D7131" s="113" t="s">
        <v>1358</v>
      </c>
      <c r="F7131" t="s">
        <v>11141</v>
      </c>
      <c r="G7131" s="219">
        <v>2.2000000000000002</v>
      </c>
      <c r="H7131" s="219">
        <v>0.77</v>
      </c>
      <c r="I7131" s="219">
        <v>0.77</v>
      </c>
      <c r="J7131" s="219">
        <v>0.11</v>
      </c>
      <c r="K7131" s="219">
        <v>3.08</v>
      </c>
      <c r="L7131" s="219">
        <v>3.08</v>
      </c>
      <c r="M7131" s="220" t="s">
        <v>583</v>
      </c>
    </row>
    <row r="7132" spans="1:13">
      <c r="A7132" s="106" t="str">
        <f t="shared" si="112"/>
        <v xml:space="preserve">72198 </v>
      </c>
      <c r="B7132" s="164" t="s">
        <v>11142</v>
      </c>
      <c r="C7132" s="163"/>
      <c r="D7132" s="113" t="s">
        <v>1358</v>
      </c>
      <c r="F7132" t="s">
        <v>11143</v>
      </c>
      <c r="G7132" s="219">
        <v>1.8</v>
      </c>
      <c r="H7132" s="219">
        <v>8.5</v>
      </c>
      <c r="I7132" s="219" t="s">
        <v>37</v>
      </c>
      <c r="J7132" s="219">
        <v>0.13</v>
      </c>
      <c r="K7132" s="219">
        <v>10.43</v>
      </c>
      <c r="L7132" s="219" t="s">
        <v>37</v>
      </c>
      <c r="M7132" s="220" t="s">
        <v>583</v>
      </c>
    </row>
    <row r="7133" spans="1:13">
      <c r="A7133" s="106" t="str">
        <f t="shared" si="112"/>
        <v>72198 TC</v>
      </c>
      <c r="B7133" s="164" t="s">
        <v>11142</v>
      </c>
      <c r="C7133" s="163" t="s">
        <v>126</v>
      </c>
      <c r="D7133" s="113" t="s">
        <v>1358</v>
      </c>
      <c r="F7133" t="s">
        <v>11143</v>
      </c>
      <c r="G7133" s="219">
        <v>0</v>
      </c>
      <c r="H7133" s="219">
        <v>7.89</v>
      </c>
      <c r="I7133" s="219" t="s">
        <v>37</v>
      </c>
      <c r="J7133" s="219">
        <v>0.04</v>
      </c>
      <c r="K7133" s="219">
        <v>7.93</v>
      </c>
      <c r="L7133" s="219" t="s">
        <v>37</v>
      </c>
      <c r="M7133" s="220" t="s">
        <v>583</v>
      </c>
    </row>
    <row r="7134" spans="1:13">
      <c r="A7134" s="106" t="str">
        <f t="shared" si="112"/>
        <v>72198 26</v>
      </c>
      <c r="B7134" s="164" t="s">
        <v>11142</v>
      </c>
      <c r="C7134" s="163">
        <v>26</v>
      </c>
      <c r="D7134" s="113" t="s">
        <v>1358</v>
      </c>
      <c r="F7134" t="s">
        <v>11143</v>
      </c>
      <c r="G7134" s="219">
        <v>1.8</v>
      </c>
      <c r="H7134" s="219">
        <v>0.61</v>
      </c>
      <c r="I7134" s="219">
        <v>0.61</v>
      </c>
      <c r="J7134" s="219">
        <v>0.09</v>
      </c>
      <c r="K7134" s="219">
        <v>2.5</v>
      </c>
      <c r="L7134" s="219">
        <v>2.5</v>
      </c>
      <c r="M7134" s="220" t="s">
        <v>583</v>
      </c>
    </row>
    <row r="7135" spans="1:13">
      <c r="A7135" s="106" t="str">
        <f t="shared" si="112"/>
        <v xml:space="preserve">72200 </v>
      </c>
      <c r="B7135" s="164" t="s">
        <v>11144</v>
      </c>
      <c r="C7135" s="163"/>
      <c r="D7135" s="113" t="s">
        <v>1358</v>
      </c>
      <c r="F7135" t="s">
        <v>11145</v>
      </c>
      <c r="G7135" s="219">
        <v>0.17</v>
      </c>
      <c r="H7135" s="219">
        <v>0.81</v>
      </c>
      <c r="I7135" s="219" t="s">
        <v>37</v>
      </c>
      <c r="J7135" s="219">
        <v>0.02</v>
      </c>
      <c r="K7135" s="219">
        <v>1</v>
      </c>
      <c r="L7135" s="219" t="s">
        <v>37</v>
      </c>
      <c r="M7135" s="220" t="s">
        <v>583</v>
      </c>
    </row>
    <row r="7136" spans="1:13">
      <c r="A7136" s="106" t="str">
        <f t="shared" si="112"/>
        <v>72200 TC</v>
      </c>
      <c r="B7136" s="164" t="s">
        <v>11144</v>
      </c>
      <c r="C7136" s="163" t="s">
        <v>126</v>
      </c>
      <c r="D7136" s="113" t="s">
        <v>1358</v>
      </c>
      <c r="F7136" t="s">
        <v>11145</v>
      </c>
      <c r="G7136" s="219">
        <v>0</v>
      </c>
      <c r="H7136" s="219">
        <v>0.75</v>
      </c>
      <c r="I7136" s="219" t="s">
        <v>37</v>
      </c>
      <c r="J7136" s="219">
        <v>0.01</v>
      </c>
      <c r="K7136" s="219">
        <v>0.76</v>
      </c>
      <c r="L7136" s="219" t="s">
        <v>37</v>
      </c>
      <c r="M7136" s="220" t="s">
        <v>583</v>
      </c>
    </row>
    <row r="7137" spans="1:13">
      <c r="A7137" s="106" t="str">
        <f t="shared" si="112"/>
        <v>72200 26</v>
      </c>
      <c r="B7137" s="164" t="s">
        <v>11144</v>
      </c>
      <c r="C7137" s="163">
        <v>26</v>
      </c>
      <c r="D7137" s="113" t="s">
        <v>1358</v>
      </c>
      <c r="F7137" t="s">
        <v>11145</v>
      </c>
      <c r="G7137" s="219">
        <v>0.17</v>
      </c>
      <c r="H7137" s="219">
        <v>0.06</v>
      </c>
      <c r="I7137" s="219">
        <v>0.06</v>
      </c>
      <c r="J7137" s="219">
        <v>0.01</v>
      </c>
      <c r="K7137" s="219">
        <v>0.24</v>
      </c>
      <c r="L7137" s="219">
        <v>0.24</v>
      </c>
      <c r="M7137" s="220" t="s">
        <v>583</v>
      </c>
    </row>
    <row r="7138" spans="1:13">
      <c r="A7138" s="106" t="str">
        <f t="shared" si="112"/>
        <v xml:space="preserve">72202 </v>
      </c>
      <c r="B7138" s="164" t="s">
        <v>11146</v>
      </c>
      <c r="C7138" s="163"/>
      <c r="D7138" s="113" t="s">
        <v>1358</v>
      </c>
      <c r="F7138" t="s">
        <v>11147</v>
      </c>
      <c r="G7138" s="219">
        <v>0.23</v>
      </c>
      <c r="H7138" s="219">
        <v>0.93</v>
      </c>
      <c r="I7138" s="219" t="s">
        <v>37</v>
      </c>
      <c r="J7138" s="219">
        <v>0.02</v>
      </c>
      <c r="K7138" s="219">
        <v>1.18</v>
      </c>
      <c r="L7138" s="219" t="s">
        <v>37</v>
      </c>
      <c r="M7138" s="220" t="s">
        <v>583</v>
      </c>
    </row>
    <row r="7139" spans="1:13">
      <c r="A7139" s="106" t="str">
        <f t="shared" si="112"/>
        <v>72202 TC</v>
      </c>
      <c r="B7139" s="164" t="s">
        <v>11146</v>
      </c>
      <c r="C7139" s="163" t="s">
        <v>126</v>
      </c>
      <c r="D7139" s="113" t="s">
        <v>1358</v>
      </c>
      <c r="F7139" t="s">
        <v>11147</v>
      </c>
      <c r="G7139" s="219">
        <v>0</v>
      </c>
      <c r="H7139" s="219">
        <v>0.85</v>
      </c>
      <c r="I7139" s="219" t="s">
        <v>37</v>
      </c>
      <c r="J7139" s="219">
        <v>0.01</v>
      </c>
      <c r="K7139" s="219">
        <v>0.86</v>
      </c>
      <c r="L7139" s="219" t="s">
        <v>37</v>
      </c>
      <c r="M7139" s="220" t="s">
        <v>583</v>
      </c>
    </row>
    <row r="7140" spans="1:13">
      <c r="A7140" s="106" t="str">
        <f t="shared" si="112"/>
        <v>72202 26</v>
      </c>
      <c r="B7140" s="164" t="s">
        <v>11146</v>
      </c>
      <c r="C7140" s="163">
        <v>26</v>
      </c>
      <c r="D7140" s="113" t="s">
        <v>1358</v>
      </c>
      <c r="F7140" t="s">
        <v>11147</v>
      </c>
      <c r="G7140" s="219">
        <v>0.23</v>
      </c>
      <c r="H7140" s="219">
        <v>0.08</v>
      </c>
      <c r="I7140" s="219">
        <v>0.08</v>
      </c>
      <c r="J7140" s="219">
        <v>0.01</v>
      </c>
      <c r="K7140" s="219">
        <v>0.32</v>
      </c>
      <c r="L7140" s="219">
        <v>0.32</v>
      </c>
      <c r="M7140" s="220" t="s">
        <v>583</v>
      </c>
    </row>
    <row r="7141" spans="1:13">
      <c r="A7141" s="106" t="str">
        <f t="shared" si="112"/>
        <v xml:space="preserve">72220 </v>
      </c>
      <c r="B7141" s="164" t="s">
        <v>11148</v>
      </c>
      <c r="C7141" s="163"/>
      <c r="D7141" s="113" t="s">
        <v>1358</v>
      </c>
      <c r="F7141" t="s">
        <v>11149</v>
      </c>
      <c r="G7141" s="219">
        <v>0.17</v>
      </c>
      <c r="H7141" s="219">
        <v>0.79</v>
      </c>
      <c r="I7141" s="219" t="s">
        <v>37</v>
      </c>
      <c r="J7141" s="219">
        <v>0.02</v>
      </c>
      <c r="K7141" s="219">
        <v>0.98</v>
      </c>
      <c r="L7141" s="219" t="s">
        <v>37</v>
      </c>
      <c r="M7141" s="220" t="s">
        <v>583</v>
      </c>
    </row>
    <row r="7142" spans="1:13">
      <c r="A7142" s="106" t="str">
        <f t="shared" si="112"/>
        <v>72220 TC</v>
      </c>
      <c r="B7142" s="164" t="s">
        <v>11148</v>
      </c>
      <c r="C7142" s="163" t="s">
        <v>126</v>
      </c>
      <c r="D7142" s="113" t="s">
        <v>1358</v>
      </c>
      <c r="F7142" t="s">
        <v>11149</v>
      </c>
      <c r="G7142" s="219">
        <v>0</v>
      </c>
      <c r="H7142" s="219">
        <v>0.72</v>
      </c>
      <c r="I7142" s="219" t="s">
        <v>37</v>
      </c>
      <c r="J7142" s="219">
        <v>0.01</v>
      </c>
      <c r="K7142" s="219">
        <v>0.73</v>
      </c>
      <c r="L7142" s="219" t="s">
        <v>37</v>
      </c>
      <c r="M7142" s="220" t="s">
        <v>583</v>
      </c>
    </row>
    <row r="7143" spans="1:13">
      <c r="A7143" s="106" t="str">
        <f t="shared" si="112"/>
        <v>72220 26</v>
      </c>
      <c r="B7143" s="164" t="s">
        <v>11148</v>
      </c>
      <c r="C7143" s="163">
        <v>26</v>
      </c>
      <c r="D7143" s="113" t="s">
        <v>1358</v>
      </c>
      <c r="F7143" t="s">
        <v>11149</v>
      </c>
      <c r="G7143" s="219">
        <v>0.17</v>
      </c>
      <c r="H7143" s="219">
        <v>7.0000000000000007E-2</v>
      </c>
      <c r="I7143" s="219">
        <v>7.0000000000000007E-2</v>
      </c>
      <c r="J7143" s="219">
        <v>0.01</v>
      </c>
      <c r="K7143" s="219">
        <v>0.25</v>
      </c>
      <c r="L7143" s="219">
        <v>0.25</v>
      </c>
      <c r="M7143" s="220" t="s">
        <v>583</v>
      </c>
    </row>
    <row r="7144" spans="1:13">
      <c r="A7144" s="106" t="str">
        <f t="shared" si="112"/>
        <v xml:space="preserve">72240 </v>
      </c>
      <c r="B7144" s="164" t="s">
        <v>11150</v>
      </c>
      <c r="C7144" s="163"/>
      <c r="D7144" s="113" t="s">
        <v>1358</v>
      </c>
      <c r="F7144" t="s">
        <v>11151</v>
      </c>
      <c r="G7144" s="219">
        <v>0.91</v>
      </c>
      <c r="H7144" s="219">
        <v>2.38</v>
      </c>
      <c r="I7144" s="219" t="s">
        <v>37</v>
      </c>
      <c r="J7144" s="219">
        <v>7.0000000000000007E-2</v>
      </c>
      <c r="K7144" s="219">
        <v>3.36</v>
      </c>
      <c r="L7144" s="219" t="s">
        <v>37</v>
      </c>
      <c r="M7144" s="220" t="s">
        <v>583</v>
      </c>
    </row>
    <row r="7145" spans="1:13">
      <c r="A7145" s="106" t="str">
        <f t="shared" si="112"/>
        <v>72240 TC</v>
      </c>
      <c r="B7145" s="164" t="s">
        <v>11150</v>
      </c>
      <c r="C7145" s="163" t="s">
        <v>126</v>
      </c>
      <c r="D7145" s="113" t="s">
        <v>1358</v>
      </c>
      <c r="F7145" t="s">
        <v>11151</v>
      </c>
      <c r="G7145" s="219">
        <v>0</v>
      </c>
      <c r="H7145" s="219">
        <v>2.06</v>
      </c>
      <c r="I7145" s="219" t="s">
        <v>37</v>
      </c>
      <c r="J7145" s="219">
        <v>0.01</v>
      </c>
      <c r="K7145" s="219">
        <v>2.0699999999999998</v>
      </c>
      <c r="L7145" s="219" t="s">
        <v>37</v>
      </c>
      <c r="M7145" s="220" t="s">
        <v>583</v>
      </c>
    </row>
    <row r="7146" spans="1:13">
      <c r="A7146" s="106" t="str">
        <f t="shared" si="112"/>
        <v>72240 26</v>
      </c>
      <c r="B7146" s="164" t="s">
        <v>11150</v>
      </c>
      <c r="C7146" s="163">
        <v>26</v>
      </c>
      <c r="D7146" s="113" t="s">
        <v>1358</v>
      </c>
      <c r="F7146" t="s">
        <v>11151</v>
      </c>
      <c r="G7146" s="219">
        <v>0.91</v>
      </c>
      <c r="H7146" s="219">
        <v>0.32</v>
      </c>
      <c r="I7146" s="219">
        <v>0.32</v>
      </c>
      <c r="J7146" s="219">
        <v>0.06</v>
      </c>
      <c r="K7146" s="219">
        <v>1.29</v>
      </c>
      <c r="L7146" s="219">
        <v>1.29</v>
      </c>
      <c r="M7146" s="220" t="s">
        <v>583</v>
      </c>
    </row>
    <row r="7147" spans="1:13">
      <c r="A7147" s="106" t="str">
        <f t="shared" si="112"/>
        <v xml:space="preserve">72255 </v>
      </c>
      <c r="B7147" s="164" t="s">
        <v>11152</v>
      </c>
      <c r="C7147" s="163"/>
      <c r="D7147" s="113" t="s">
        <v>1358</v>
      </c>
      <c r="F7147" t="s">
        <v>11153</v>
      </c>
      <c r="G7147" s="219">
        <v>0.91</v>
      </c>
      <c r="H7147" s="219">
        <v>2.2599999999999998</v>
      </c>
      <c r="I7147" s="219" t="s">
        <v>37</v>
      </c>
      <c r="J7147" s="219">
        <v>0.06</v>
      </c>
      <c r="K7147" s="219">
        <v>3.23</v>
      </c>
      <c r="L7147" s="219" t="s">
        <v>37</v>
      </c>
      <c r="M7147" s="220" t="s">
        <v>583</v>
      </c>
    </row>
    <row r="7148" spans="1:13">
      <c r="A7148" s="106" t="str">
        <f t="shared" si="112"/>
        <v>72255 TC</v>
      </c>
      <c r="B7148" s="164" t="s">
        <v>11152</v>
      </c>
      <c r="C7148" s="163" t="s">
        <v>126</v>
      </c>
      <c r="D7148" s="113" t="s">
        <v>1358</v>
      </c>
      <c r="F7148" t="s">
        <v>11153</v>
      </c>
      <c r="G7148" s="219">
        <v>0</v>
      </c>
      <c r="H7148" s="219">
        <v>1.94</v>
      </c>
      <c r="I7148" s="219" t="s">
        <v>37</v>
      </c>
      <c r="J7148" s="219">
        <v>0.01</v>
      </c>
      <c r="K7148" s="219">
        <v>1.95</v>
      </c>
      <c r="L7148" s="219" t="s">
        <v>37</v>
      </c>
      <c r="M7148" s="220" t="s">
        <v>583</v>
      </c>
    </row>
    <row r="7149" spans="1:13">
      <c r="A7149" s="106" t="str">
        <f t="shared" si="112"/>
        <v>72255 26</v>
      </c>
      <c r="B7149" s="164" t="s">
        <v>11152</v>
      </c>
      <c r="C7149" s="163">
        <v>26</v>
      </c>
      <c r="D7149" s="113" t="s">
        <v>1358</v>
      </c>
      <c r="F7149" t="s">
        <v>11153</v>
      </c>
      <c r="G7149" s="219">
        <v>0.91</v>
      </c>
      <c r="H7149" s="219">
        <v>0.32</v>
      </c>
      <c r="I7149" s="219">
        <v>0.32</v>
      </c>
      <c r="J7149" s="219">
        <v>0.05</v>
      </c>
      <c r="K7149" s="219">
        <v>1.28</v>
      </c>
      <c r="L7149" s="219">
        <v>1.28</v>
      </c>
      <c r="M7149" s="220" t="s">
        <v>583</v>
      </c>
    </row>
    <row r="7150" spans="1:13">
      <c r="A7150" s="106" t="str">
        <f t="shared" si="112"/>
        <v xml:space="preserve">72265 </v>
      </c>
      <c r="B7150" s="164" t="s">
        <v>11154</v>
      </c>
      <c r="C7150" s="163"/>
      <c r="D7150" s="113" t="s">
        <v>1358</v>
      </c>
      <c r="F7150" t="s">
        <v>11155</v>
      </c>
      <c r="G7150" s="219">
        <v>0.83</v>
      </c>
      <c r="H7150" s="219">
        <v>2.39</v>
      </c>
      <c r="I7150" s="219" t="s">
        <v>37</v>
      </c>
      <c r="J7150" s="219">
        <v>0.05</v>
      </c>
      <c r="K7150" s="219">
        <v>3.27</v>
      </c>
      <c r="L7150" s="219" t="s">
        <v>37</v>
      </c>
      <c r="M7150" s="220" t="s">
        <v>583</v>
      </c>
    </row>
    <row r="7151" spans="1:13">
      <c r="A7151" s="106" t="str">
        <f t="shared" si="112"/>
        <v>72265 TC</v>
      </c>
      <c r="B7151" s="164" t="s">
        <v>11154</v>
      </c>
      <c r="C7151" s="163" t="s">
        <v>126</v>
      </c>
      <c r="D7151" s="113" t="s">
        <v>1358</v>
      </c>
      <c r="F7151" t="s">
        <v>11155</v>
      </c>
      <c r="G7151" s="219">
        <v>0</v>
      </c>
      <c r="H7151" s="219">
        <v>2.08</v>
      </c>
      <c r="I7151" s="219" t="s">
        <v>37</v>
      </c>
      <c r="J7151" s="219">
        <v>0.01</v>
      </c>
      <c r="K7151" s="219">
        <v>2.09</v>
      </c>
      <c r="L7151" s="219" t="s">
        <v>37</v>
      </c>
      <c r="M7151" s="220" t="s">
        <v>583</v>
      </c>
    </row>
    <row r="7152" spans="1:13">
      <c r="A7152" s="106" t="str">
        <f t="shared" si="112"/>
        <v>72265 26</v>
      </c>
      <c r="B7152" s="164" t="s">
        <v>11154</v>
      </c>
      <c r="C7152" s="163">
        <v>26</v>
      </c>
      <c r="D7152" s="113" t="s">
        <v>1358</v>
      </c>
      <c r="F7152" t="s">
        <v>11155</v>
      </c>
      <c r="G7152" s="219">
        <v>0.83</v>
      </c>
      <c r="H7152" s="219">
        <v>0.31</v>
      </c>
      <c r="I7152" s="219">
        <v>0.31</v>
      </c>
      <c r="J7152" s="219">
        <v>0.04</v>
      </c>
      <c r="K7152" s="219">
        <v>1.18</v>
      </c>
      <c r="L7152" s="219">
        <v>1.18</v>
      </c>
      <c r="M7152" s="220" t="s">
        <v>583</v>
      </c>
    </row>
    <row r="7153" spans="1:13">
      <c r="A7153" s="106" t="str">
        <f t="shared" si="112"/>
        <v xml:space="preserve">72270 </v>
      </c>
      <c r="B7153" s="164" t="s">
        <v>11156</v>
      </c>
      <c r="C7153" s="163"/>
      <c r="D7153" s="113" t="s">
        <v>1358</v>
      </c>
      <c r="F7153" t="s">
        <v>11157</v>
      </c>
      <c r="G7153" s="219">
        <v>1.33</v>
      </c>
      <c r="H7153" s="219">
        <v>3.16</v>
      </c>
      <c r="I7153" s="219" t="s">
        <v>37</v>
      </c>
      <c r="J7153" s="219">
        <v>0.09</v>
      </c>
      <c r="K7153" s="219">
        <v>4.58</v>
      </c>
      <c r="L7153" s="219" t="s">
        <v>37</v>
      </c>
      <c r="M7153" s="220" t="s">
        <v>583</v>
      </c>
    </row>
    <row r="7154" spans="1:13">
      <c r="A7154" s="106" t="str">
        <f t="shared" si="112"/>
        <v>72270 TC</v>
      </c>
      <c r="B7154" s="164" t="s">
        <v>11156</v>
      </c>
      <c r="C7154" s="163" t="s">
        <v>126</v>
      </c>
      <c r="D7154" s="113" t="s">
        <v>1358</v>
      </c>
      <c r="F7154" t="s">
        <v>11157</v>
      </c>
      <c r="G7154" s="219">
        <v>0</v>
      </c>
      <c r="H7154" s="219">
        <v>2.64</v>
      </c>
      <c r="I7154" s="219" t="s">
        <v>37</v>
      </c>
      <c r="J7154" s="219">
        <v>0.01</v>
      </c>
      <c r="K7154" s="219">
        <v>2.65</v>
      </c>
      <c r="L7154" s="219" t="s">
        <v>37</v>
      </c>
      <c r="M7154" s="220" t="s">
        <v>583</v>
      </c>
    </row>
    <row r="7155" spans="1:13">
      <c r="A7155" s="106" t="str">
        <f t="shared" si="112"/>
        <v>72270 26</v>
      </c>
      <c r="B7155" s="164" t="s">
        <v>11156</v>
      </c>
      <c r="C7155" s="163">
        <v>26</v>
      </c>
      <c r="D7155" s="113" t="s">
        <v>1358</v>
      </c>
      <c r="F7155" t="s">
        <v>11157</v>
      </c>
      <c r="G7155" s="219">
        <v>1.33</v>
      </c>
      <c r="H7155" s="219">
        <v>0.52</v>
      </c>
      <c r="I7155" s="219">
        <v>0.52</v>
      </c>
      <c r="J7155" s="219">
        <v>0.08</v>
      </c>
      <c r="K7155" s="219">
        <v>1.93</v>
      </c>
      <c r="L7155" s="219">
        <v>1.93</v>
      </c>
      <c r="M7155" s="220" t="s">
        <v>583</v>
      </c>
    </row>
    <row r="7156" spans="1:13">
      <c r="A7156" s="106" t="str">
        <f t="shared" si="112"/>
        <v xml:space="preserve">72285 </v>
      </c>
      <c r="B7156" s="164" t="s">
        <v>11158</v>
      </c>
      <c r="C7156" s="163"/>
      <c r="D7156" s="113" t="s">
        <v>1358</v>
      </c>
      <c r="F7156" t="s">
        <v>11159</v>
      </c>
      <c r="G7156" s="219">
        <v>1.1599999999999999</v>
      </c>
      <c r="H7156" s="219">
        <v>2.75</v>
      </c>
      <c r="I7156" s="219" t="s">
        <v>37</v>
      </c>
      <c r="J7156" s="219">
        <v>0.05</v>
      </c>
      <c r="K7156" s="219">
        <v>3.96</v>
      </c>
      <c r="L7156" s="219" t="s">
        <v>37</v>
      </c>
      <c r="M7156" s="220" t="s">
        <v>583</v>
      </c>
    </row>
    <row r="7157" spans="1:13">
      <c r="A7157" s="106" t="str">
        <f t="shared" si="112"/>
        <v>72285 TC</v>
      </c>
      <c r="B7157" s="164" t="s">
        <v>11158</v>
      </c>
      <c r="C7157" s="163" t="s">
        <v>126</v>
      </c>
      <c r="D7157" s="113" t="s">
        <v>1358</v>
      </c>
      <c r="F7157" t="s">
        <v>11159</v>
      </c>
      <c r="G7157" s="219">
        <v>0</v>
      </c>
      <c r="H7157" s="219">
        <v>2.2999999999999998</v>
      </c>
      <c r="I7157" s="219" t="s">
        <v>37</v>
      </c>
      <c r="J7157" s="219">
        <v>0.01</v>
      </c>
      <c r="K7157" s="219">
        <v>2.31</v>
      </c>
      <c r="L7157" s="219" t="s">
        <v>37</v>
      </c>
      <c r="M7157" s="220" t="s">
        <v>583</v>
      </c>
    </row>
    <row r="7158" spans="1:13">
      <c r="A7158" s="106" t="str">
        <f t="shared" si="112"/>
        <v>72285 26</v>
      </c>
      <c r="B7158" s="164" t="s">
        <v>11158</v>
      </c>
      <c r="C7158" s="163">
        <v>26</v>
      </c>
      <c r="D7158" s="113" t="s">
        <v>1358</v>
      </c>
      <c r="F7158" t="s">
        <v>11159</v>
      </c>
      <c r="G7158" s="219">
        <v>1.1599999999999999</v>
      </c>
      <c r="H7158" s="219">
        <v>0.45</v>
      </c>
      <c r="I7158" s="219">
        <v>0.45</v>
      </c>
      <c r="J7158" s="219">
        <v>0.04</v>
      </c>
      <c r="K7158" s="219">
        <v>1.65</v>
      </c>
      <c r="L7158" s="219">
        <v>1.65</v>
      </c>
      <c r="M7158" s="220" t="s">
        <v>583</v>
      </c>
    </row>
    <row r="7159" spans="1:13">
      <c r="A7159" s="106" t="str">
        <f t="shared" si="112"/>
        <v xml:space="preserve">72295 </v>
      </c>
      <c r="B7159" s="164" t="s">
        <v>11160</v>
      </c>
      <c r="C7159" s="163"/>
      <c r="D7159" s="113" t="s">
        <v>1358</v>
      </c>
      <c r="F7159" t="s">
        <v>11161</v>
      </c>
      <c r="G7159" s="219">
        <v>0.83</v>
      </c>
      <c r="H7159" s="219">
        <v>2.46</v>
      </c>
      <c r="I7159" s="219" t="s">
        <v>37</v>
      </c>
      <c r="J7159" s="219">
        <v>0.05</v>
      </c>
      <c r="K7159" s="219">
        <v>3.34</v>
      </c>
      <c r="L7159" s="219" t="s">
        <v>37</v>
      </c>
      <c r="M7159" s="220" t="s">
        <v>583</v>
      </c>
    </row>
    <row r="7160" spans="1:13">
      <c r="A7160" s="106" t="str">
        <f t="shared" si="112"/>
        <v>72295 TC</v>
      </c>
      <c r="B7160" s="164" t="s">
        <v>11160</v>
      </c>
      <c r="C7160" s="163" t="s">
        <v>126</v>
      </c>
      <c r="D7160" s="113" t="s">
        <v>1358</v>
      </c>
      <c r="F7160" t="s">
        <v>11161</v>
      </c>
      <c r="G7160" s="219">
        <v>0</v>
      </c>
      <c r="H7160" s="219">
        <v>2.16</v>
      </c>
      <c r="I7160" s="219" t="s">
        <v>37</v>
      </c>
      <c r="J7160" s="219">
        <v>0.01</v>
      </c>
      <c r="K7160" s="219">
        <v>2.17</v>
      </c>
      <c r="L7160" s="219" t="s">
        <v>37</v>
      </c>
      <c r="M7160" s="220" t="s">
        <v>583</v>
      </c>
    </row>
    <row r="7161" spans="1:13">
      <c r="A7161" s="106" t="str">
        <f t="shared" si="112"/>
        <v>72295 26</v>
      </c>
      <c r="B7161" s="164" t="s">
        <v>11160</v>
      </c>
      <c r="C7161" s="163">
        <v>26</v>
      </c>
      <c r="D7161" s="113" t="s">
        <v>1358</v>
      </c>
      <c r="F7161" t="s">
        <v>11161</v>
      </c>
      <c r="G7161" s="219">
        <v>0.83</v>
      </c>
      <c r="H7161" s="219">
        <v>0.3</v>
      </c>
      <c r="I7161" s="219">
        <v>0.3</v>
      </c>
      <c r="J7161" s="219">
        <v>0.04</v>
      </c>
      <c r="K7161" s="219">
        <v>1.17</v>
      </c>
      <c r="L7161" s="219">
        <v>1.17</v>
      </c>
      <c r="M7161" s="220" t="s">
        <v>583</v>
      </c>
    </row>
    <row r="7162" spans="1:13">
      <c r="A7162" s="106" t="str">
        <f t="shared" si="112"/>
        <v xml:space="preserve">73000 </v>
      </c>
      <c r="B7162" s="164" t="s">
        <v>11162</v>
      </c>
      <c r="C7162" s="163"/>
      <c r="D7162" s="113" t="s">
        <v>1358</v>
      </c>
      <c r="F7162" t="s">
        <v>11163</v>
      </c>
      <c r="G7162" s="219">
        <v>0.16</v>
      </c>
      <c r="H7162" s="219">
        <v>0.8</v>
      </c>
      <c r="I7162" s="219" t="s">
        <v>37</v>
      </c>
      <c r="J7162" s="219">
        <v>0.02</v>
      </c>
      <c r="K7162" s="219">
        <v>0.98</v>
      </c>
      <c r="L7162" s="219" t="s">
        <v>37</v>
      </c>
      <c r="M7162" s="220" t="s">
        <v>583</v>
      </c>
    </row>
    <row r="7163" spans="1:13">
      <c r="A7163" s="106" t="str">
        <f t="shared" si="112"/>
        <v>73000 TC</v>
      </c>
      <c r="B7163" s="164" t="s">
        <v>11162</v>
      </c>
      <c r="C7163" s="163" t="s">
        <v>126</v>
      </c>
      <c r="D7163" s="113" t="s">
        <v>1358</v>
      </c>
      <c r="F7163" t="s">
        <v>11163</v>
      </c>
      <c r="G7163" s="219">
        <v>0</v>
      </c>
      <c r="H7163" s="219">
        <v>0.73</v>
      </c>
      <c r="I7163" s="219" t="s">
        <v>37</v>
      </c>
      <c r="J7163" s="219">
        <v>0.01</v>
      </c>
      <c r="K7163" s="219">
        <v>0.74</v>
      </c>
      <c r="L7163" s="219" t="s">
        <v>37</v>
      </c>
      <c r="M7163" s="220" t="s">
        <v>583</v>
      </c>
    </row>
    <row r="7164" spans="1:13">
      <c r="A7164" s="106" t="str">
        <f t="shared" si="112"/>
        <v>73000 26</v>
      </c>
      <c r="B7164" s="164" t="s">
        <v>11162</v>
      </c>
      <c r="C7164" s="163">
        <v>26</v>
      </c>
      <c r="D7164" s="113" t="s">
        <v>1358</v>
      </c>
      <c r="F7164" t="s">
        <v>11163</v>
      </c>
      <c r="G7164" s="219">
        <v>0.16</v>
      </c>
      <c r="H7164" s="219">
        <v>7.0000000000000007E-2</v>
      </c>
      <c r="I7164" s="219">
        <v>7.0000000000000007E-2</v>
      </c>
      <c r="J7164" s="219">
        <v>0.01</v>
      </c>
      <c r="K7164" s="219">
        <v>0.24</v>
      </c>
      <c r="L7164" s="219">
        <v>0.24</v>
      </c>
      <c r="M7164" s="220" t="s">
        <v>583</v>
      </c>
    </row>
    <row r="7165" spans="1:13">
      <c r="A7165" s="106" t="str">
        <f t="shared" si="112"/>
        <v xml:space="preserve">73010 </v>
      </c>
      <c r="B7165" s="164" t="s">
        <v>11164</v>
      </c>
      <c r="C7165" s="163"/>
      <c r="D7165" s="113" t="s">
        <v>1358</v>
      </c>
      <c r="F7165" t="s">
        <v>11165</v>
      </c>
      <c r="G7165" s="219">
        <v>0.17</v>
      </c>
      <c r="H7165" s="219">
        <v>0.53</v>
      </c>
      <c r="I7165" s="219" t="s">
        <v>37</v>
      </c>
      <c r="J7165" s="219">
        <v>0.02</v>
      </c>
      <c r="K7165" s="219">
        <v>0.72</v>
      </c>
      <c r="L7165" s="219" t="s">
        <v>37</v>
      </c>
      <c r="M7165" s="220" t="s">
        <v>583</v>
      </c>
    </row>
    <row r="7166" spans="1:13">
      <c r="A7166" s="106" t="str">
        <f t="shared" si="112"/>
        <v>73010 TC</v>
      </c>
      <c r="B7166" s="164" t="s">
        <v>11164</v>
      </c>
      <c r="C7166" s="163" t="s">
        <v>126</v>
      </c>
      <c r="D7166" s="113" t="s">
        <v>1358</v>
      </c>
      <c r="F7166" t="s">
        <v>11165</v>
      </c>
      <c r="G7166" s="219">
        <v>0</v>
      </c>
      <c r="H7166" s="219">
        <v>0.45</v>
      </c>
      <c r="I7166" s="219" t="s">
        <v>37</v>
      </c>
      <c r="J7166" s="219">
        <v>0.01</v>
      </c>
      <c r="K7166" s="219">
        <v>0.46</v>
      </c>
      <c r="L7166" s="219" t="s">
        <v>37</v>
      </c>
      <c r="M7166" s="220" t="s">
        <v>583</v>
      </c>
    </row>
    <row r="7167" spans="1:13">
      <c r="A7167" s="106" t="str">
        <f t="shared" si="112"/>
        <v>73010 26</v>
      </c>
      <c r="B7167" s="164" t="s">
        <v>11164</v>
      </c>
      <c r="C7167" s="163">
        <v>26</v>
      </c>
      <c r="D7167" s="113" t="s">
        <v>1358</v>
      </c>
      <c r="F7167" t="s">
        <v>11165</v>
      </c>
      <c r="G7167" s="219">
        <v>0.17</v>
      </c>
      <c r="H7167" s="219">
        <v>0.08</v>
      </c>
      <c r="I7167" s="219">
        <v>0.08</v>
      </c>
      <c r="J7167" s="219">
        <v>0.01</v>
      </c>
      <c r="K7167" s="219">
        <v>0.26</v>
      </c>
      <c r="L7167" s="219">
        <v>0.26</v>
      </c>
      <c r="M7167" s="220" t="s">
        <v>583</v>
      </c>
    </row>
    <row r="7168" spans="1:13">
      <c r="A7168" s="106" t="str">
        <f t="shared" si="112"/>
        <v xml:space="preserve">73020 </v>
      </c>
      <c r="B7168" s="164" t="s">
        <v>11166</v>
      </c>
      <c r="C7168" s="163"/>
      <c r="D7168" s="113" t="s">
        <v>1358</v>
      </c>
      <c r="F7168" t="s">
        <v>11167</v>
      </c>
      <c r="G7168" s="219">
        <v>0.15</v>
      </c>
      <c r="H7168" s="219">
        <v>0.48</v>
      </c>
      <c r="I7168" s="219" t="s">
        <v>37</v>
      </c>
      <c r="J7168" s="219">
        <v>0.02</v>
      </c>
      <c r="K7168" s="219">
        <v>0.65</v>
      </c>
      <c r="L7168" s="219" t="s">
        <v>37</v>
      </c>
      <c r="M7168" s="220" t="s">
        <v>583</v>
      </c>
    </row>
    <row r="7169" spans="1:13">
      <c r="A7169" s="106" t="str">
        <f t="shared" si="112"/>
        <v>73020 TC</v>
      </c>
      <c r="B7169" s="164" t="s">
        <v>11166</v>
      </c>
      <c r="C7169" s="163" t="s">
        <v>126</v>
      </c>
      <c r="D7169" s="113" t="s">
        <v>1358</v>
      </c>
      <c r="F7169" t="s">
        <v>11167</v>
      </c>
      <c r="G7169" s="219">
        <v>0</v>
      </c>
      <c r="H7169" s="219">
        <v>0.42</v>
      </c>
      <c r="I7169" s="219" t="s">
        <v>37</v>
      </c>
      <c r="J7169" s="219">
        <v>0.01</v>
      </c>
      <c r="K7169" s="219">
        <v>0.43</v>
      </c>
      <c r="L7169" s="219" t="s">
        <v>37</v>
      </c>
      <c r="M7169" s="220" t="s">
        <v>583</v>
      </c>
    </row>
    <row r="7170" spans="1:13">
      <c r="A7170" s="106" t="str">
        <f t="shared" si="112"/>
        <v>73020 26</v>
      </c>
      <c r="B7170" s="164" t="s">
        <v>11166</v>
      </c>
      <c r="C7170" s="163">
        <v>26</v>
      </c>
      <c r="D7170" s="113" t="s">
        <v>1358</v>
      </c>
      <c r="F7170" t="s">
        <v>11167</v>
      </c>
      <c r="G7170" s="219">
        <v>0.15</v>
      </c>
      <c r="H7170" s="219">
        <v>0.06</v>
      </c>
      <c r="I7170" s="219">
        <v>0.06</v>
      </c>
      <c r="J7170" s="219">
        <v>0.01</v>
      </c>
      <c r="K7170" s="219">
        <v>0.22</v>
      </c>
      <c r="L7170" s="219">
        <v>0.22</v>
      </c>
      <c r="M7170" s="220" t="s">
        <v>583</v>
      </c>
    </row>
    <row r="7171" spans="1:13">
      <c r="A7171" s="106" t="str">
        <f t="shared" ref="A7171:A7234" si="113">B7171&amp;" "&amp;C7171</f>
        <v xml:space="preserve">73030 </v>
      </c>
      <c r="B7171" s="164" t="s">
        <v>11168</v>
      </c>
      <c r="C7171" s="163"/>
      <c r="D7171" s="113" t="s">
        <v>1358</v>
      </c>
      <c r="F7171" t="s">
        <v>11167</v>
      </c>
      <c r="G7171" s="219">
        <v>0.18</v>
      </c>
      <c r="H7171" s="219">
        <v>0.85</v>
      </c>
      <c r="I7171" s="219" t="s">
        <v>37</v>
      </c>
      <c r="J7171" s="219">
        <v>0.02</v>
      </c>
      <c r="K7171" s="219">
        <v>1.05</v>
      </c>
      <c r="L7171" s="219" t="s">
        <v>37</v>
      </c>
      <c r="M7171" s="220" t="s">
        <v>583</v>
      </c>
    </row>
    <row r="7172" spans="1:13">
      <c r="A7172" s="106" t="str">
        <f t="shared" si="113"/>
        <v>73030 TC</v>
      </c>
      <c r="B7172" s="164" t="s">
        <v>11168</v>
      </c>
      <c r="C7172" s="163" t="s">
        <v>126</v>
      </c>
      <c r="D7172" s="113" t="s">
        <v>1358</v>
      </c>
      <c r="F7172" t="s">
        <v>11167</v>
      </c>
      <c r="G7172" s="219">
        <v>0</v>
      </c>
      <c r="H7172" s="219">
        <v>0.77</v>
      </c>
      <c r="I7172" s="219" t="s">
        <v>37</v>
      </c>
      <c r="J7172" s="219">
        <v>0.01</v>
      </c>
      <c r="K7172" s="219">
        <v>0.78</v>
      </c>
      <c r="L7172" s="219" t="s">
        <v>37</v>
      </c>
      <c r="M7172" s="220" t="s">
        <v>583</v>
      </c>
    </row>
    <row r="7173" spans="1:13">
      <c r="A7173" s="106" t="str">
        <f t="shared" si="113"/>
        <v>73030 26</v>
      </c>
      <c r="B7173" s="164" t="s">
        <v>11168</v>
      </c>
      <c r="C7173" s="163">
        <v>26</v>
      </c>
      <c r="D7173" s="113" t="s">
        <v>1358</v>
      </c>
      <c r="F7173" t="s">
        <v>11167</v>
      </c>
      <c r="G7173" s="219">
        <v>0.18</v>
      </c>
      <c r="H7173" s="219">
        <v>0.08</v>
      </c>
      <c r="I7173" s="219">
        <v>0.08</v>
      </c>
      <c r="J7173" s="219">
        <v>0.01</v>
      </c>
      <c r="K7173" s="219">
        <v>0.27</v>
      </c>
      <c r="L7173" s="219">
        <v>0.27</v>
      </c>
      <c r="M7173" s="220" t="s">
        <v>583</v>
      </c>
    </row>
    <row r="7174" spans="1:13">
      <c r="A7174" s="106" t="str">
        <f t="shared" si="113"/>
        <v xml:space="preserve">73040 </v>
      </c>
      <c r="B7174" s="164" t="s">
        <v>11169</v>
      </c>
      <c r="C7174" s="163"/>
      <c r="D7174" s="113" t="s">
        <v>1358</v>
      </c>
      <c r="F7174" t="s">
        <v>11170</v>
      </c>
      <c r="G7174" s="219">
        <v>0.54</v>
      </c>
      <c r="H7174" s="219">
        <v>3.37</v>
      </c>
      <c r="I7174" s="219" t="s">
        <v>37</v>
      </c>
      <c r="J7174" s="219">
        <v>0.04</v>
      </c>
      <c r="K7174" s="219">
        <v>3.95</v>
      </c>
      <c r="L7174" s="219" t="s">
        <v>37</v>
      </c>
      <c r="M7174" s="220" t="s">
        <v>583</v>
      </c>
    </row>
    <row r="7175" spans="1:13">
      <c r="A7175" s="106" t="str">
        <f t="shared" si="113"/>
        <v>73040 TC</v>
      </c>
      <c r="B7175" s="164" t="s">
        <v>11169</v>
      </c>
      <c r="C7175" s="163" t="s">
        <v>126</v>
      </c>
      <c r="D7175" s="113" t="s">
        <v>1358</v>
      </c>
      <c r="F7175" t="s">
        <v>11170</v>
      </c>
      <c r="G7175" s="219">
        <v>0</v>
      </c>
      <c r="H7175" s="219">
        <v>3.15</v>
      </c>
      <c r="I7175" s="219" t="s">
        <v>37</v>
      </c>
      <c r="J7175" s="219">
        <v>0.01</v>
      </c>
      <c r="K7175" s="219">
        <v>3.16</v>
      </c>
      <c r="L7175" s="219" t="s">
        <v>37</v>
      </c>
      <c r="M7175" s="220" t="s">
        <v>583</v>
      </c>
    </row>
    <row r="7176" spans="1:13">
      <c r="A7176" s="106" t="str">
        <f t="shared" si="113"/>
        <v>73040 26</v>
      </c>
      <c r="B7176" s="164" t="s">
        <v>11169</v>
      </c>
      <c r="C7176" s="163">
        <v>26</v>
      </c>
      <c r="D7176" s="113" t="s">
        <v>1358</v>
      </c>
      <c r="F7176" t="s">
        <v>11170</v>
      </c>
      <c r="G7176" s="219">
        <v>0.54</v>
      </c>
      <c r="H7176" s="219">
        <v>0.22</v>
      </c>
      <c r="I7176" s="219">
        <v>0.22</v>
      </c>
      <c r="J7176" s="219">
        <v>0.03</v>
      </c>
      <c r="K7176" s="219">
        <v>0.79</v>
      </c>
      <c r="L7176" s="219">
        <v>0.79</v>
      </c>
      <c r="M7176" s="220" t="s">
        <v>583</v>
      </c>
    </row>
    <row r="7177" spans="1:13">
      <c r="A7177" s="106" t="str">
        <f t="shared" si="113"/>
        <v xml:space="preserve">73050 </v>
      </c>
      <c r="B7177" s="164" t="s">
        <v>11171</v>
      </c>
      <c r="C7177" s="163"/>
      <c r="D7177" s="113" t="s">
        <v>1358</v>
      </c>
      <c r="F7177" t="s">
        <v>11172</v>
      </c>
      <c r="G7177" s="219">
        <v>0.18</v>
      </c>
      <c r="H7177" s="219">
        <v>0.67</v>
      </c>
      <c r="I7177" s="219" t="s">
        <v>37</v>
      </c>
      <c r="J7177" s="219">
        <v>0.02</v>
      </c>
      <c r="K7177" s="219">
        <v>0.87</v>
      </c>
      <c r="L7177" s="219" t="s">
        <v>37</v>
      </c>
      <c r="M7177" s="220" t="s">
        <v>583</v>
      </c>
    </row>
    <row r="7178" spans="1:13">
      <c r="A7178" s="106" t="str">
        <f t="shared" si="113"/>
        <v>73050 TC</v>
      </c>
      <c r="B7178" s="164" t="s">
        <v>11171</v>
      </c>
      <c r="C7178" s="163" t="s">
        <v>126</v>
      </c>
      <c r="D7178" s="113" t="s">
        <v>1358</v>
      </c>
      <c r="F7178" t="s">
        <v>11172</v>
      </c>
      <c r="G7178" s="219">
        <v>0</v>
      </c>
      <c r="H7178" s="219">
        <v>0.59</v>
      </c>
      <c r="I7178" s="219" t="s">
        <v>37</v>
      </c>
      <c r="J7178" s="219">
        <v>0.01</v>
      </c>
      <c r="K7178" s="219">
        <v>0.6</v>
      </c>
      <c r="L7178" s="219" t="s">
        <v>37</v>
      </c>
      <c r="M7178" s="220" t="s">
        <v>583</v>
      </c>
    </row>
    <row r="7179" spans="1:13">
      <c r="A7179" s="106" t="str">
        <f t="shared" si="113"/>
        <v>73050 26</v>
      </c>
      <c r="B7179" s="164" t="s">
        <v>11171</v>
      </c>
      <c r="C7179" s="163">
        <v>26</v>
      </c>
      <c r="D7179" s="113" t="s">
        <v>1358</v>
      </c>
      <c r="F7179" t="s">
        <v>11172</v>
      </c>
      <c r="G7179" s="219">
        <v>0.18</v>
      </c>
      <c r="H7179" s="219">
        <v>0.08</v>
      </c>
      <c r="I7179" s="219">
        <v>0.08</v>
      </c>
      <c r="J7179" s="219">
        <v>0.01</v>
      </c>
      <c r="K7179" s="219">
        <v>0.27</v>
      </c>
      <c r="L7179" s="219">
        <v>0.27</v>
      </c>
      <c r="M7179" s="220" t="s">
        <v>583</v>
      </c>
    </row>
    <row r="7180" spans="1:13">
      <c r="A7180" s="106" t="str">
        <f t="shared" si="113"/>
        <v xml:space="preserve">73060 </v>
      </c>
      <c r="B7180" s="164" t="s">
        <v>11173</v>
      </c>
      <c r="C7180" s="163"/>
      <c r="D7180" s="113" t="s">
        <v>1358</v>
      </c>
      <c r="F7180" t="s">
        <v>11174</v>
      </c>
      <c r="G7180" s="219">
        <v>0.16</v>
      </c>
      <c r="H7180" s="219">
        <v>0.78</v>
      </c>
      <c r="I7180" s="219" t="s">
        <v>37</v>
      </c>
      <c r="J7180" s="219">
        <v>0.02</v>
      </c>
      <c r="K7180" s="219">
        <v>0.96</v>
      </c>
      <c r="L7180" s="219" t="s">
        <v>37</v>
      </c>
      <c r="M7180" s="220" t="s">
        <v>583</v>
      </c>
    </row>
    <row r="7181" spans="1:13">
      <c r="A7181" s="106" t="str">
        <f t="shared" si="113"/>
        <v>73060 TC</v>
      </c>
      <c r="B7181" s="164" t="s">
        <v>11173</v>
      </c>
      <c r="C7181" s="163" t="s">
        <v>126</v>
      </c>
      <c r="D7181" s="113" t="s">
        <v>1358</v>
      </c>
      <c r="F7181" t="s">
        <v>11174</v>
      </c>
      <c r="G7181" s="219">
        <v>0</v>
      </c>
      <c r="H7181" s="219">
        <v>0.72</v>
      </c>
      <c r="I7181" s="219" t="s">
        <v>37</v>
      </c>
      <c r="J7181" s="219">
        <v>0.01</v>
      </c>
      <c r="K7181" s="219">
        <v>0.73</v>
      </c>
      <c r="L7181" s="219" t="s">
        <v>37</v>
      </c>
      <c r="M7181" s="220" t="s">
        <v>583</v>
      </c>
    </row>
    <row r="7182" spans="1:13">
      <c r="A7182" s="106" t="str">
        <f t="shared" si="113"/>
        <v>73060 26</v>
      </c>
      <c r="B7182" s="164" t="s">
        <v>11173</v>
      </c>
      <c r="C7182" s="163">
        <v>26</v>
      </c>
      <c r="D7182" s="113" t="s">
        <v>1358</v>
      </c>
      <c r="F7182" t="s">
        <v>11174</v>
      </c>
      <c r="G7182" s="219">
        <v>0.16</v>
      </c>
      <c r="H7182" s="219">
        <v>0.06</v>
      </c>
      <c r="I7182" s="219">
        <v>0.06</v>
      </c>
      <c r="J7182" s="219">
        <v>0.01</v>
      </c>
      <c r="K7182" s="219">
        <v>0.23</v>
      </c>
      <c r="L7182" s="219">
        <v>0.23</v>
      </c>
      <c r="M7182" s="220" t="s">
        <v>583</v>
      </c>
    </row>
    <row r="7183" spans="1:13">
      <c r="A7183" s="106" t="str">
        <f t="shared" si="113"/>
        <v xml:space="preserve">73070 </v>
      </c>
      <c r="B7183" s="164" t="s">
        <v>11175</v>
      </c>
      <c r="C7183" s="163"/>
      <c r="D7183" s="113" t="s">
        <v>1358</v>
      </c>
      <c r="F7183" t="s">
        <v>11176</v>
      </c>
      <c r="G7183" s="219">
        <v>0.16</v>
      </c>
      <c r="H7183" s="219">
        <v>0.7</v>
      </c>
      <c r="I7183" s="219" t="s">
        <v>37</v>
      </c>
      <c r="J7183" s="219">
        <v>0.02</v>
      </c>
      <c r="K7183" s="219">
        <v>0.88</v>
      </c>
      <c r="L7183" s="219" t="s">
        <v>37</v>
      </c>
      <c r="M7183" s="220" t="s">
        <v>583</v>
      </c>
    </row>
    <row r="7184" spans="1:13">
      <c r="A7184" s="106" t="str">
        <f t="shared" si="113"/>
        <v>73070 TC</v>
      </c>
      <c r="B7184" s="164" t="s">
        <v>11175</v>
      </c>
      <c r="C7184" s="163" t="s">
        <v>126</v>
      </c>
      <c r="D7184" s="113" t="s">
        <v>1358</v>
      </c>
      <c r="F7184" t="s">
        <v>11176</v>
      </c>
      <c r="G7184" s="219">
        <v>0</v>
      </c>
      <c r="H7184" s="219">
        <v>0.63</v>
      </c>
      <c r="I7184" s="219" t="s">
        <v>37</v>
      </c>
      <c r="J7184" s="219">
        <v>0.01</v>
      </c>
      <c r="K7184" s="219">
        <v>0.64</v>
      </c>
      <c r="L7184" s="219" t="s">
        <v>37</v>
      </c>
      <c r="M7184" s="220" t="s">
        <v>583</v>
      </c>
    </row>
    <row r="7185" spans="1:13">
      <c r="A7185" s="106" t="str">
        <f t="shared" si="113"/>
        <v>73070 26</v>
      </c>
      <c r="B7185" s="164" t="s">
        <v>11175</v>
      </c>
      <c r="C7185" s="163">
        <v>26</v>
      </c>
      <c r="D7185" s="113" t="s">
        <v>1358</v>
      </c>
      <c r="F7185" t="s">
        <v>11176</v>
      </c>
      <c r="G7185" s="219">
        <v>0.16</v>
      </c>
      <c r="H7185" s="219">
        <v>7.0000000000000007E-2</v>
      </c>
      <c r="I7185" s="219">
        <v>7.0000000000000007E-2</v>
      </c>
      <c r="J7185" s="219">
        <v>0.01</v>
      </c>
      <c r="K7185" s="219">
        <v>0.24</v>
      </c>
      <c r="L7185" s="219">
        <v>0.24</v>
      </c>
      <c r="M7185" s="220" t="s">
        <v>583</v>
      </c>
    </row>
    <row r="7186" spans="1:13">
      <c r="A7186" s="106" t="str">
        <f t="shared" si="113"/>
        <v xml:space="preserve">73080 </v>
      </c>
      <c r="B7186" s="164" t="s">
        <v>11177</v>
      </c>
      <c r="C7186" s="163"/>
      <c r="D7186" s="113" t="s">
        <v>1358</v>
      </c>
      <c r="F7186" t="s">
        <v>11176</v>
      </c>
      <c r="G7186" s="219">
        <v>0.17</v>
      </c>
      <c r="H7186" s="219">
        <v>0.8</v>
      </c>
      <c r="I7186" s="219" t="s">
        <v>37</v>
      </c>
      <c r="J7186" s="219">
        <v>0.02</v>
      </c>
      <c r="K7186" s="219">
        <v>0.99</v>
      </c>
      <c r="L7186" s="219" t="s">
        <v>37</v>
      </c>
      <c r="M7186" s="220" t="s">
        <v>583</v>
      </c>
    </row>
    <row r="7187" spans="1:13">
      <c r="A7187" s="106" t="str">
        <f t="shared" si="113"/>
        <v>73080 TC</v>
      </c>
      <c r="B7187" s="164" t="s">
        <v>11177</v>
      </c>
      <c r="C7187" s="163" t="s">
        <v>126</v>
      </c>
      <c r="D7187" s="113" t="s">
        <v>1358</v>
      </c>
      <c r="F7187" t="s">
        <v>11176</v>
      </c>
      <c r="G7187" s="219">
        <v>0</v>
      </c>
      <c r="H7187" s="219">
        <v>0.73</v>
      </c>
      <c r="I7187" s="219" t="s">
        <v>37</v>
      </c>
      <c r="J7187" s="219">
        <v>0.01</v>
      </c>
      <c r="K7187" s="219">
        <v>0.74</v>
      </c>
      <c r="L7187" s="219" t="s">
        <v>37</v>
      </c>
      <c r="M7187" s="220" t="s">
        <v>583</v>
      </c>
    </row>
    <row r="7188" spans="1:13">
      <c r="A7188" s="106" t="str">
        <f t="shared" si="113"/>
        <v>73080 26</v>
      </c>
      <c r="B7188" s="164" t="s">
        <v>11177</v>
      </c>
      <c r="C7188" s="163">
        <v>26</v>
      </c>
      <c r="D7188" s="113" t="s">
        <v>1358</v>
      </c>
      <c r="F7188" t="s">
        <v>11176</v>
      </c>
      <c r="G7188" s="219">
        <v>0.17</v>
      </c>
      <c r="H7188" s="219">
        <v>7.0000000000000007E-2</v>
      </c>
      <c r="I7188" s="219">
        <v>7.0000000000000007E-2</v>
      </c>
      <c r="J7188" s="219">
        <v>0.01</v>
      </c>
      <c r="K7188" s="219">
        <v>0.25</v>
      </c>
      <c r="L7188" s="219">
        <v>0.25</v>
      </c>
      <c r="M7188" s="220" t="s">
        <v>583</v>
      </c>
    </row>
    <row r="7189" spans="1:13">
      <c r="A7189" s="106" t="str">
        <f t="shared" si="113"/>
        <v xml:space="preserve">73085 </v>
      </c>
      <c r="B7189" s="164" t="s">
        <v>11178</v>
      </c>
      <c r="C7189" s="163"/>
      <c r="D7189" s="113" t="s">
        <v>1358</v>
      </c>
      <c r="F7189" t="s">
        <v>11179</v>
      </c>
      <c r="G7189" s="219">
        <v>0.54</v>
      </c>
      <c r="H7189" s="219">
        <v>2.42</v>
      </c>
      <c r="I7189" s="219" t="s">
        <v>37</v>
      </c>
      <c r="J7189" s="219">
        <v>0.04</v>
      </c>
      <c r="K7189" s="219">
        <v>3</v>
      </c>
      <c r="L7189" s="219" t="s">
        <v>37</v>
      </c>
      <c r="M7189" s="220" t="s">
        <v>583</v>
      </c>
    </row>
    <row r="7190" spans="1:13">
      <c r="A7190" s="106" t="str">
        <f t="shared" si="113"/>
        <v>73085 TC</v>
      </c>
      <c r="B7190" s="164" t="s">
        <v>11178</v>
      </c>
      <c r="C7190" s="163" t="s">
        <v>126</v>
      </c>
      <c r="D7190" s="113" t="s">
        <v>1358</v>
      </c>
      <c r="F7190" t="s">
        <v>11179</v>
      </c>
      <c r="G7190" s="219">
        <v>0</v>
      </c>
      <c r="H7190" s="219">
        <v>2.23</v>
      </c>
      <c r="I7190" s="219" t="s">
        <v>37</v>
      </c>
      <c r="J7190" s="219">
        <v>0.01</v>
      </c>
      <c r="K7190" s="219">
        <v>2.2400000000000002</v>
      </c>
      <c r="L7190" s="219" t="s">
        <v>37</v>
      </c>
      <c r="M7190" s="220" t="s">
        <v>583</v>
      </c>
    </row>
    <row r="7191" spans="1:13">
      <c r="A7191" s="106" t="str">
        <f t="shared" si="113"/>
        <v>73085 26</v>
      </c>
      <c r="B7191" s="164" t="s">
        <v>11178</v>
      </c>
      <c r="C7191" s="163">
        <v>26</v>
      </c>
      <c r="D7191" s="113" t="s">
        <v>1358</v>
      </c>
      <c r="F7191" t="s">
        <v>11179</v>
      </c>
      <c r="G7191" s="219">
        <v>0.54</v>
      </c>
      <c r="H7191" s="219">
        <v>0.19</v>
      </c>
      <c r="I7191" s="219">
        <v>0.19</v>
      </c>
      <c r="J7191" s="219">
        <v>0.03</v>
      </c>
      <c r="K7191" s="219">
        <v>0.76</v>
      </c>
      <c r="L7191" s="219">
        <v>0.76</v>
      </c>
      <c r="M7191" s="220" t="s">
        <v>583</v>
      </c>
    </row>
    <row r="7192" spans="1:13">
      <c r="A7192" s="106" t="str">
        <f t="shared" si="113"/>
        <v xml:space="preserve">73090 </v>
      </c>
      <c r="B7192" s="164" t="s">
        <v>11180</v>
      </c>
      <c r="C7192" s="163"/>
      <c r="D7192" s="113" t="s">
        <v>1358</v>
      </c>
      <c r="F7192" t="s">
        <v>11181</v>
      </c>
      <c r="G7192" s="219">
        <v>0.16</v>
      </c>
      <c r="H7192" s="219">
        <v>0.7</v>
      </c>
      <c r="I7192" s="219" t="s">
        <v>37</v>
      </c>
      <c r="J7192" s="219">
        <v>0.02</v>
      </c>
      <c r="K7192" s="219">
        <v>0.88</v>
      </c>
      <c r="L7192" s="219" t="s">
        <v>37</v>
      </c>
      <c r="M7192" s="220" t="s">
        <v>583</v>
      </c>
    </row>
    <row r="7193" spans="1:13">
      <c r="A7193" s="106" t="str">
        <f t="shared" si="113"/>
        <v>73090 TC</v>
      </c>
      <c r="B7193" s="164" t="s">
        <v>11180</v>
      </c>
      <c r="C7193" s="163" t="s">
        <v>126</v>
      </c>
      <c r="D7193" s="113" t="s">
        <v>1358</v>
      </c>
      <c r="F7193" t="s">
        <v>11181</v>
      </c>
      <c r="G7193" s="219">
        <v>0</v>
      </c>
      <c r="H7193" s="219">
        <v>0.64</v>
      </c>
      <c r="I7193" s="219" t="s">
        <v>37</v>
      </c>
      <c r="J7193" s="219">
        <v>0.01</v>
      </c>
      <c r="K7193" s="219">
        <v>0.65</v>
      </c>
      <c r="L7193" s="219" t="s">
        <v>37</v>
      </c>
      <c r="M7193" s="220" t="s">
        <v>583</v>
      </c>
    </row>
    <row r="7194" spans="1:13">
      <c r="A7194" s="106" t="str">
        <f t="shared" si="113"/>
        <v>73090 26</v>
      </c>
      <c r="B7194" s="164" t="s">
        <v>11180</v>
      </c>
      <c r="C7194" s="163">
        <v>26</v>
      </c>
      <c r="D7194" s="113" t="s">
        <v>1358</v>
      </c>
      <c r="F7194" t="s">
        <v>11181</v>
      </c>
      <c r="G7194" s="219">
        <v>0.16</v>
      </c>
      <c r="H7194" s="219">
        <v>0.06</v>
      </c>
      <c r="I7194" s="219">
        <v>0.06</v>
      </c>
      <c r="J7194" s="219">
        <v>0.01</v>
      </c>
      <c r="K7194" s="219">
        <v>0.23</v>
      </c>
      <c r="L7194" s="219">
        <v>0.23</v>
      </c>
      <c r="M7194" s="220" t="s">
        <v>583</v>
      </c>
    </row>
    <row r="7195" spans="1:13">
      <c r="A7195" s="106" t="str">
        <f t="shared" si="113"/>
        <v xml:space="preserve">73092 </v>
      </c>
      <c r="B7195" s="164" t="s">
        <v>11182</v>
      </c>
      <c r="C7195" s="163"/>
      <c r="D7195" s="113" t="s">
        <v>1358</v>
      </c>
      <c r="F7195" t="s">
        <v>11183</v>
      </c>
      <c r="G7195" s="219">
        <v>0.16</v>
      </c>
      <c r="H7195" s="219">
        <v>0.77</v>
      </c>
      <c r="I7195" s="219" t="s">
        <v>37</v>
      </c>
      <c r="J7195" s="219">
        <v>0.02</v>
      </c>
      <c r="K7195" s="219">
        <v>0.95</v>
      </c>
      <c r="L7195" s="219" t="s">
        <v>37</v>
      </c>
      <c r="M7195" s="220" t="s">
        <v>583</v>
      </c>
    </row>
    <row r="7196" spans="1:13">
      <c r="A7196" s="106" t="str">
        <f t="shared" si="113"/>
        <v>73092 TC</v>
      </c>
      <c r="B7196" s="164" t="s">
        <v>11182</v>
      </c>
      <c r="C7196" s="163" t="s">
        <v>126</v>
      </c>
      <c r="D7196" s="113" t="s">
        <v>1358</v>
      </c>
      <c r="F7196" t="s">
        <v>11183</v>
      </c>
      <c r="G7196" s="219">
        <v>0</v>
      </c>
      <c r="H7196" s="219">
        <v>0.71</v>
      </c>
      <c r="I7196" s="219" t="s">
        <v>37</v>
      </c>
      <c r="J7196" s="219">
        <v>0.01</v>
      </c>
      <c r="K7196" s="219">
        <v>0.72</v>
      </c>
      <c r="L7196" s="219" t="s">
        <v>37</v>
      </c>
      <c r="M7196" s="220" t="s">
        <v>583</v>
      </c>
    </row>
    <row r="7197" spans="1:13">
      <c r="A7197" s="106" t="str">
        <f t="shared" si="113"/>
        <v>73092 26</v>
      </c>
      <c r="B7197" s="164" t="s">
        <v>11182</v>
      </c>
      <c r="C7197" s="163">
        <v>26</v>
      </c>
      <c r="D7197" s="113" t="s">
        <v>1358</v>
      </c>
      <c r="F7197" t="s">
        <v>11183</v>
      </c>
      <c r="G7197" s="219">
        <v>0.16</v>
      </c>
      <c r="H7197" s="219">
        <v>0.06</v>
      </c>
      <c r="I7197" s="219">
        <v>0.06</v>
      </c>
      <c r="J7197" s="219">
        <v>0.01</v>
      </c>
      <c r="K7197" s="219">
        <v>0.23</v>
      </c>
      <c r="L7197" s="219">
        <v>0.23</v>
      </c>
      <c r="M7197" s="220" t="s">
        <v>583</v>
      </c>
    </row>
    <row r="7198" spans="1:13">
      <c r="A7198" s="106" t="str">
        <f t="shared" si="113"/>
        <v xml:space="preserve">73100 </v>
      </c>
      <c r="B7198" s="164" t="s">
        <v>11184</v>
      </c>
      <c r="C7198" s="163"/>
      <c r="D7198" s="113" t="s">
        <v>1358</v>
      </c>
      <c r="F7198" t="s">
        <v>11185</v>
      </c>
      <c r="G7198" s="219">
        <v>0.16</v>
      </c>
      <c r="H7198" s="219">
        <v>0.84</v>
      </c>
      <c r="I7198" s="219" t="s">
        <v>37</v>
      </c>
      <c r="J7198" s="219">
        <v>0.02</v>
      </c>
      <c r="K7198" s="219">
        <v>1.02</v>
      </c>
      <c r="L7198" s="219" t="s">
        <v>37</v>
      </c>
      <c r="M7198" s="220" t="s">
        <v>583</v>
      </c>
    </row>
    <row r="7199" spans="1:13">
      <c r="A7199" s="106" t="str">
        <f t="shared" si="113"/>
        <v>73100 TC</v>
      </c>
      <c r="B7199" s="164" t="s">
        <v>11184</v>
      </c>
      <c r="C7199" s="163" t="s">
        <v>126</v>
      </c>
      <c r="D7199" s="113" t="s">
        <v>1358</v>
      </c>
      <c r="F7199" t="s">
        <v>11185</v>
      </c>
      <c r="G7199" s="219">
        <v>0</v>
      </c>
      <c r="H7199" s="219">
        <v>0.77</v>
      </c>
      <c r="I7199" s="219" t="s">
        <v>37</v>
      </c>
      <c r="J7199" s="219">
        <v>0.01</v>
      </c>
      <c r="K7199" s="219">
        <v>0.78</v>
      </c>
      <c r="L7199" s="219" t="s">
        <v>37</v>
      </c>
      <c r="M7199" s="220" t="s">
        <v>583</v>
      </c>
    </row>
    <row r="7200" spans="1:13">
      <c r="A7200" s="106" t="str">
        <f t="shared" si="113"/>
        <v>73100 26</v>
      </c>
      <c r="B7200" s="164" t="s">
        <v>11184</v>
      </c>
      <c r="C7200" s="163">
        <v>26</v>
      </c>
      <c r="D7200" s="113" t="s">
        <v>1358</v>
      </c>
      <c r="F7200" t="s">
        <v>11185</v>
      </c>
      <c r="G7200" s="219">
        <v>0.16</v>
      </c>
      <c r="H7200" s="219">
        <v>7.0000000000000007E-2</v>
      </c>
      <c r="I7200" s="219">
        <v>7.0000000000000007E-2</v>
      </c>
      <c r="J7200" s="219">
        <v>0.01</v>
      </c>
      <c r="K7200" s="219">
        <v>0.24</v>
      </c>
      <c r="L7200" s="219">
        <v>0.24</v>
      </c>
      <c r="M7200" s="220" t="s">
        <v>583</v>
      </c>
    </row>
    <row r="7201" spans="1:13">
      <c r="A7201" s="106" t="str">
        <f t="shared" si="113"/>
        <v xml:space="preserve">73110 </v>
      </c>
      <c r="B7201" s="164" t="s">
        <v>11186</v>
      </c>
      <c r="C7201" s="163"/>
      <c r="D7201" s="113" t="s">
        <v>1358</v>
      </c>
      <c r="F7201" t="s">
        <v>11185</v>
      </c>
      <c r="G7201" s="219">
        <v>0.17</v>
      </c>
      <c r="H7201" s="219">
        <v>1.05</v>
      </c>
      <c r="I7201" s="219" t="s">
        <v>37</v>
      </c>
      <c r="J7201" s="219">
        <v>0.02</v>
      </c>
      <c r="K7201" s="219">
        <v>1.24</v>
      </c>
      <c r="L7201" s="219" t="s">
        <v>37</v>
      </c>
      <c r="M7201" s="220" t="s">
        <v>583</v>
      </c>
    </row>
    <row r="7202" spans="1:13">
      <c r="A7202" s="106" t="str">
        <f t="shared" si="113"/>
        <v>73110 TC</v>
      </c>
      <c r="B7202" s="164" t="s">
        <v>11186</v>
      </c>
      <c r="C7202" s="163" t="s">
        <v>126</v>
      </c>
      <c r="D7202" s="113" t="s">
        <v>1358</v>
      </c>
      <c r="F7202" t="s">
        <v>11185</v>
      </c>
      <c r="G7202" s="219">
        <v>0</v>
      </c>
      <c r="H7202" s="219">
        <v>0.98</v>
      </c>
      <c r="I7202" s="219" t="s">
        <v>37</v>
      </c>
      <c r="J7202" s="219">
        <v>0.01</v>
      </c>
      <c r="K7202" s="219">
        <v>0.99</v>
      </c>
      <c r="L7202" s="219" t="s">
        <v>37</v>
      </c>
      <c r="M7202" s="220" t="s">
        <v>583</v>
      </c>
    </row>
    <row r="7203" spans="1:13">
      <c r="A7203" s="106" t="str">
        <f t="shared" si="113"/>
        <v>73110 26</v>
      </c>
      <c r="B7203" s="164" t="s">
        <v>11186</v>
      </c>
      <c r="C7203" s="163">
        <v>26</v>
      </c>
      <c r="D7203" s="113" t="s">
        <v>1358</v>
      </c>
      <c r="F7203" t="s">
        <v>11185</v>
      </c>
      <c r="G7203" s="219">
        <v>0.17</v>
      </c>
      <c r="H7203" s="219">
        <v>7.0000000000000007E-2</v>
      </c>
      <c r="I7203" s="219">
        <v>7.0000000000000007E-2</v>
      </c>
      <c r="J7203" s="219">
        <v>0.01</v>
      </c>
      <c r="K7203" s="219">
        <v>0.25</v>
      </c>
      <c r="L7203" s="219">
        <v>0.25</v>
      </c>
      <c r="M7203" s="220" t="s">
        <v>583</v>
      </c>
    </row>
    <row r="7204" spans="1:13">
      <c r="A7204" s="106" t="str">
        <f t="shared" si="113"/>
        <v xml:space="preserve">73115 </v>
      </c>
      <c r="B7204" s="164" t="s">
        <v>11187</v>
      </c>
      <c r="C7204" s="163"/>
      <c r="D7204" s="113" t="s">
        <v>1358</v>
      </c>
      <c r="F7204" t="s">
        <v>11188</v>
      </c>
      <c r="G7204" s="219">
        <v>0.54</v>
      </c>
      <c r="H7204" s="219">
        <v>3.47</v>
      </c>
      <c r="I7204" s="219" t="s">
        <v>37</v>
      </c>
      <c r="J7204" s="219">
        <v>0.04</v>
      </c>
      <c r="K7204" s="219">
        <v>4.05</v>
      </c>
      <c r="L7204" s="219" t="s">
        <v>37</v>
      </c>
      <c r="M7204" s="220" t="s">
        <v>583</v>
      </c>
    </row>
    <row r="7205" spans="1:13">
      <c r="A7205" s="106" t="str">
        <f t="shared" si="113"/>
        <v>73115 TC</v>
      </c>
      <c r="B7205" s="164" t="s">
        <v>11187</v>
      </c>
      <c r="C7205" s="163" t="s">
        <v>126</v>
      </c>
      <c r="D7205" s="113" t="s">
        <v>1358</v>
      </c>
      <c r="F7205" t="s">
        <v>11188</v>
      </c>
      <c r="G7205" s="219">
        <v>0</v>
      </c>
      <c r="H7205" s="219">
        <v>3.24</v>
      </c>
      <c r="I7205" s="219" t="s">
        <v>37</v>
      </c>
      <c r="J7205" s="219">
        <v>0.01</v>
      </c>
      <c r="K7205" s="219">
        <v>3.25</v>
      </c>
      <c r="L7205" s="219" t="s">
        <v>37</v>
      </c>
      <c r="M7205" s="220" t="s">
        <v>583</v>
      </c>
    </row>
    <row r="7206" spans="1:13">
      <c r="A7206" s="106" t="str">
        <f t="shared" si="113"/>
        <v>73115 26</v>
      </c>
      <c r="B7206" s="164" t="s">
        <v>11187</v>
      </c>
      <c r="C7206" s="163">
        <v>26</v>
      </c>
      <c r="D7206" s="113" t="s">
        <v>1358</v>
      </c>
      <c r="F7206" t="s">
        <v>11188</v>
      </c>
      <c r="G7206" s="219">
        <v>0.54</v>
      </c>
      <c r="H7206" s="219">
        <v>0.23</v>
      </c>
      <c r="I7206" s="219">
        <v>0.23</v>
      </c>
      <c r="J7206" s="219">
        <v>0.03</v>
      </c>
      <c r="K7206" s="219">
        <v>0.8</v>
      </c>
      <c r="L7206" s="219">
        <v>0.8</v>
      </c>
      <c r="M7206" s="220" t="s">
        <v>583</v>
      </c>
    </row>
    <row r="7207" spans="1:13">
      <c r="A7207" s="106" t="str">
        <f t="shared" si="113"/>
        <v xml:space="preserve">73120 </v>
      </c>
      <c r="B7207" s="164" t="s">
        <v>11189</v>
      </c>
      <c r="C7207" s="163"/>
      <c r="D7207" s="113" t="s">
        <v>1358</v>
      </c>
      <c r="F7207" t="s">
        <v>11190</v>
      </c>
      <c r="G7207" s="219">
        <v>0.16</v>
      </c>
      <c r="H7207" s="219">
        <v>0.77</v>
      </c>
      <c r="I7207" s="219" t="s">
        <v>37</v>
      </c>
      <c r="J7207" s="219">
        <v>0.02</v>
      </c>
      <c r="K7207" s="219">
        <v>0.95</v>
      </c>
      <c r="L7207" s="219" t="s">
        <v>37</v>
      </c>
      <c r="M7207" s="220" t="s">
        <v>583</v>
      </c>
    </row>
    <row r="7208" spans="1:13">
      <c r="A7208" s="106" t="str">
        <f t="shared" si="113"/>
        <v>73120 TC</v>
      </c>
      <c r="B7208" s="164" t="s">
        <v>11189</v>
      </c>
      <c r="C7208" s="163" t="s">
        <v>126</v>
      </c>
      <c r="D7208" s="113" t="s">
        <v>1358</v>
      </c>
      <c r="F7208" t="s">
        <v>11190</v>
      </c>
      <c r="G7208" s="219">
        <v>0</v>
      </c>
      <c r="H7208" s="219">
        <v>0.7</v>
      </c>
      <c r="I7208" s="219" t="s">
        <v>37</v>
      </c>
      <c r="J7208" s="219">
        <v>0.01</v>
      </c>
      <c r="K7208" s="219">
        <v>0.71</v>
      </c>
      <c r="L7208" s="219" t="s">
        <v>37</v>
      </c>
      <c r="M7208" s="220" t="s">
        <v>583</v>
      </c>
    </row>
    <row r="7209" spans="1:13">
      <c r="A7209" s="106" t="str">
        <f t="shared" si="113"/>
        <v>73120 26</v>
      </c>
      <c r="B7209" s="164" t="s">
        <v>11189</v>
      </c>
      <c r="C7209" s="163">
        <v>26</v>
      </c>
      <c r="D7209" s="113" t="s">
        <v>1358</v>
      </c>
      <c r="F7209" t="s">
        <v>11190</v>
      </c>
      <c r="G7209" s="219">
        <v>0.16</v>
      </c>
      <c r="H7209" s="219">
        <v>7.0000000000000007E-2</v>
      </c>
      <c r="I7209" s="219">
        <v>7.0000000000000007E-2</v>
      </c>
      <c r="J7209" s="219">
        <v>0.01</v>
      </c>
      <c r="K7209" s="219">
        <v>0.24</v>
      </c>
      <c r="L7209" s="219">
        <v>0.24</v>
      </c>
      <c r="M7209" s="220" t="s">
        <v>583</v>
      </c>
    </row>
    <row r="7210" spans="1:13">
      <c r="A7210" s="106" t="str">
        <f t="shared" si="113"/>
        <v xml:space="preserve">73130 </v>
      </c>
      <c r="B7210" s="164" t="s">
        <v>11191</v>
      </c>
      <c r="C7210" s="163"/>
      <c r="D7210" s="113" t="s">
        <v>1358</v>
      </c>
      <c r="F7210" t="s">
        <v>11190</v>
      </c>
      <c r="G7210" s="219">
        <v>0.17</v>
      </c>
      <c r="H7210" s="219">
        <v>0.93</v>
      </c>
      <c r="I7210" s="219" t="s">
        <v>37</v>
      </c>
      <c r="J7210" s="219">
        <v>0.02</v>
      </c>
      <c r="K7210" s="219">
        <v>1.1200000000000001</v>
      </c>
      <c r="L7210" s="219" t="s">
        <v>37</v>
      </c>
      <c r="M7210" s="220" t="s">
        <v>583</v>
      </c>
    </row>
    <row r="7211" spans="1:13">
      <c r="A7211" s="106" t="str">
        <f t="shared" si="113"/>
        <v>73130 TC</v>
      </c>
      <c r="B7211" s="164" t="s">
        <v>11191</v>
      </c>
      <c r="C7211" s="163" t="s">
        <v>126</v>
      </c>
      <c r="D7211" s="113" t="s">
        <v>1358</v>
      </c>
      <c r="F7211" t="s">
        <v>11190</v>
      </c>
      <c r="G7211" s="219">
        <v>0</v>
      </c>
      <c r="H7211" s="219">
        <v>0.86</v>
      </c>
      <c r="I7211" s="219" t="s">
        <v>37</v>
      </c>
      <c r="J7211" s="219">
        <v>0.01</v>
      </c>
      <c r="K7211" s="219">
        <v>0.87</v>
      </c>
      <c r="L7211" s="219" t="s">
        <v>37</v>
      </c>
      <c r="M7211" s="220" t="s">
        <v>583</v>
      </c>
    </row>
    <row r="7212" spans="1:13">
      <c r="A7212" s="106" t="str">
        <f t="shared" si="113"/>
        <v>73130 26</v>
      </c>
      <c r="B7212" s="164" t="s">
        <v>11191</v>
      </c>
      <c r="C7212" s="163">
        <v>26</v>
      </c>
      <c r="D7212" s="113" t="s">
        <v>1358</v>
      </c>
      <c r="F7212" t="s">
        <v>11190</v>
      </c>
      <c r="G7212" s="219">
        <v>0.17</v>
      </c>
      <c r="H7212" s="219">
        <v>7.0000000000000007E-2</v>
      </c>
      <c r="I7212" s="219">
        <v>7.0000000000000007E-2</v>
      </c>
      <c r="J7212" s="219">
        <v>0.01</v>
      </c>
      <c r="K7212" s="219">
        <v>0.25</v>
      </c>
      <c r="L7212" s="219">
        <v>0.25</v>
      </c>
      <c r="M7212" s="220" t="s">
        <v>583</v>
      </c>
    </row>
    <row r="7213" spans="1:13">
      <c r="A7213" s="106" t="str">
        <f t="shared" si="113"/>
        <v xml:space="preserve">73140 </v>
      </c>
      <c r="B7213" s="164" t="s">
        <v>11192</v>
      </c>
      <c r="C7213" s="163"/>
      <c r="D7213" s="113" t="s">
        <v>1358</v>
      </c>
      <c r="F7213" t="s">
        <v>11193</v>
      </c>
      <c r="G7213" s="219">
        <v>0.13</v>
      </c>
      <c r="H7213" s="219">
        <v>1</v>
      </c>
      <c r="I7213" s="219" t="s">
        <v>37</v>
      </c>
      <c r="J7213" s="219">
        <v>0.02</v>
      </c>
      <c r="K7213" s="219">
        <v>1.1499999999999999</v>
      </c>
      <c r="L7213" s="219" t="s">
        <v>37</v>
      </c>
      <c r="M7213" s="220" t="s">
        <v>583</v>
      </c>
    </row>
    <row r="7214" spans="1:13">
      <c r="A7214" s="106" t="str">
        <f t="shared" si="113"/>
        <v>73140 TC</v>
      </c>
      <c r="B7214" s="164" t="s">
        <v>11192</v>
      </c>
      <c r="C7214" s="163" t="s">
        <v>126</v>
      </c>
      <c r="D7214" s="113" t="s">
        <v>1358</v>
      </c>
      <c r="F7214" t="s">
        <v>11193</v>
      </c>
      <c r="G7214" s="219">
        <v>0</v>
      </c>
      <c r="H7214" s="219">
        <v>0.94</v>
      </c>
      <c r="I7214" s="219" t="s">
        <v>37</v>
      </c>
      <c r="J7214" s="219">
        <v>0.01</v>
      </c>
      <c r="K7214" s="219">
        <v>0.95</v>
      </c>
      <c r="L7214" s="219" t="s">
        <v>37</v>
      </c>
      <c r="M7214" s="220" t="s">
        <v>583</v>
      </c>
    </row>
    <row r="7215" spans="1:13">
      <c r="A7215" s="106" t="str">
        <f t="shared" si="113"/>
        <v>73140 26</v>
      </c>
      <c r="B7215" s="164" t="s">
        <v>11192</v>
      </c>
      <c r="C7215" s="163">
        <v>26</v>
      </c>
      <c r="D7215" s="113" t="s">
        <v>1358</v>
      </c>
      <c r="F7215" t="s">
        <v>11193</v>
      </c>
      <c r="G7215" s="219">
        <v>0.13</v>
      </c>
      <c r="H7215" s="219">
        <v>0.06</v>
      </c>
      <c r="I7215" s="219">
        <v>0.06</v>
      </c>
      <c r="J7215" s="219">
        <v>0.01</v>
      </c>
      <c r="K7215" s="219">
        <v>0.2</v>
      </c>
      <c r="L7215" s="219">
        <v>0.2</v>
      </c>
      <c r="M7215" s="220" t="s">
        <v>583</v>
      </c>
    </row>
    <row r="7216" spans="1:13">
      <c r="A7216" s="106" t="str">
        <f t="shared" si="113"/>
        <v xml:space="preserve">73200 </v>
      </c>
      <c r="B7216" s="164" t="s">
        <v>11194</v>
      </c>
      <c r="C7216" s="163"/>
      <c r="D7216" s="113" t="s">
        <v>1358</v>
      </c>
      <c r="F7216" t="s">
        <v>11195</v>
      </c>
      <c r="G7216" s="219">
        <v>1</v>
      </c>
      <c r="H7216" s="219">
        <v>3.9</v>
      </c>
      <c r="I7216" s="219" t="s">
        <v>37</v>
      </c>
      <c r="J7216" s="219">
        <v>0.06</v>
      </c>
      <c r="K7216" s="219">
        <v>4.96</v>
      </c>
      <c r="L7216" s="219" t="s">
        <v>37</v>
      </c>
      <c r="M7216" s="220" t="s">
        <v>583</v>
      </c>
    </row>
    <row r="7217" spans="1:13">
      <c r="A7217" s="106" t="str">
        <f t="shared" si="113"/>
        <v>73200 TC</v>
      </c>
      <c r="B7217" s="164" t="s">
        <v>11194</v>
      </c>
      <c r="C7217" s="163" t="s">
        <v>126</v>
      </c>
      <c r="D7217" s="113" t="s">
        <v>1358</v>
      </c>
      <c r="F7217" t="s">
        <v>11195</v>
      </c>
      <c r="G7217" s="219">
        <v>0</v>
      </c>
      <c r="H7217" s="219">
        <v>3.55</v>
      </c>
      <c r="I7217" s="219" t="s">
        <v>37</v>
      </c>
      <c r="J7217" s="219">
        <v>0.01</v>
      </c>
      <c r="K7217" s="219">
        <v>3.56</v>
      </c>
      <c r="L7217" s="219" t="s">
        <v>37</v>
      </c>
      <c r="M7217" s="220" t="s">
        <v>583</v>
      </c>
    </row>
    <row r="7218" spans="1:13">
      <c r="A7218" s="106" t="str">
        <f t="shared" si="113"/>
        <v>73200 26</v>
      </c>
      <c r="B7218" s="164" t="s">
        <v>11194</v>
      </c>
      <c r="C7218" s="163">
        <v>26</v>
      </c>
      <c r="D7218" s="113" t="s">
        <v>1358</v>
      </c>
      <c r="F7218" t="s">
        <v>11195</v>
      </c>
      <c r="G7218" s="219">
        <v>1</v>
      </c>
      <c r="H7218" s="219">
        <v>0.35</v>
      </c>
      <c r="I7218" s="219">
        <v>0.35</v>
      </c>
      <c r="J7218" s="219">
        <v>0.05</v>
      </c>
      <c r="K7218" s="219">
        <v>1.4</v>
      </c>
      <c r="L7218" s="219">
        <v>1.4</v>
      </c>
      <c r="M7218" s="220" t="s">
        <v>583</v>
      </c>
    </row>
    <row r="7219" spans="1:13">
      <c r="A7219" s="106" t="str">
        <f t="shared" si="113"/>
        <v xml:space="preserve">73201 </v>
      </c>
      <c r="B7219" s="164" t="s">
        <v>11196</v>
      </c>
      <c r="C7219" s="163"/>
      <c r="D7219" s="113" t="s">
        <v>1358</v>
      </c>
      <c r="F7219" t="s">
        <v>11197</v>
      </c>
      <c r="G7219" s="219">
        <v>1.1599999999999999</v>
      </c>
      <c r="H7219" s="219">
        <v>4.9400000000000004</v>
      </c>
      <c r="I7219" s="219" t="s">
        <v>37</v>
      </c>
      <c r="J7219" s="219">
        <v>0.08</v>
      </c>
      <c r="K7219" s="219">
        <v>6.18</v>
      </c>
      <c r="L7219" s="219" t="s">
        <v>37</v>
      </c>
      <c r="M7219" s="220" t="s">
        <v>583</v>
      </c>
    </row>
    <row r="7220" spans="1:13">
      <c r="A7220" s="106" t="str">
        <f t="shared" si="113"/>
        <v>73201 TC</v>
      </c>
      <c r="B7220" s="164" t="s">
        <v>11196</v>
      </c>
      <c r="C7220" s="163" t="s">
        <v>126</v>
      </c>
      <c r="D7220" s="113" t="s">
        <v>1358</v>
      </c>
      <c r="F7220" t="s">
        <v>11197</v>
      </c>
      <c r="G7220" s="219">
        <v>0</v>
      </c>
      <c r="H7220" s="219">
        <v>4.53</v>
      </c>
      <c r="I7220" s="219" t="s">
        <v>37</v>
      </c>
      <c r="J7220" s="219">
        <v>0.02</v>
      </c>
      <c r="K7220" s="219">
        <v>4.55</v>
      </c>
      <c r="L7220" s="219" t="s">
        <v>37</v>
      </c>
      <c r="M7220" s="220" t="s">
        <v>583</v>
      </c>
    </row>
    <row r="7221" spans="1:13">
      <c r="A7221" s="106" t="str">
        <f t="shared" si="113"/>
        <v>73201 26</v>
      </c>
      <c r="B7221" s="164" t="s">
        <v>11196</v>
      </c>
      <c r="C7221" s="163">
        <v>26</v>
      </c>
      <c r="D7221" s="113" t="s">
        <v>1358</v>
      </c>
      <c r="F7221" t="s">
        <v>11197</v>
      </c>
      <c r="G7221" s="219">
        <v>1.1599999999999999</v>
      </c>
      <c r="H7221" s="219">
        <v>0.41</v>
      </c>
      <c r="I7221" s="219">
        <v>0.41</v>
      </c>
      <c r="J7221" s="219">
        <v>0.06</v>
      </c>
      <c r="K7221" s="219">
        <v>1.63</v>
      </c>
      <c r="L7221" s="219">
        <v>1.63</v>
      </c>
      <c r="M7221" s="220" t="s">
        <v>583</v>
      </c>
    </row>
    <row r="7222" spans="1:13">
      <c r="A7222" s="106" t="str">
        <f t="shared" si="113"/>
        <v xml:space="preserve">73202 </v>
      </c>
      <c r="B7222" s="164" t="s">
        <v>11198</v>
      </c>
      <c r="C7222" s="163"/>
      <c r="D7222" s="113" t="s">
        <v>1358</v>
      </c>
      <c r="F7222" t="s">
        <v>11199</v>
      </c>
      <c r="G7222" s="219">
        <v>1.22</v>
      </c>
      <c r="H7222" s="219">
        <v>6.36</v>
      </c>
      <c r="I7222" s="219" t="s">
        <v>37</v>
      </c>
      <c r="J7222" s="219">
        <v>0.08</v>
      </c>
      <c r="K7222" s="219">
        <v>7.66</v>
      </c>
      <c r="L7222" s="219" t="s">
        <v>37</v>
      </c>
      <c r="M7222" s="220" t="s">
        <v>583</v>
      </c>
    </row>
    <row r="7223" spans="1:13">
      <c r="A7223" s="106" t="str">
        <f t="shared" si="113"/>
        <v>73202 TC</v>
      </c>
      <c r="B7223" s="164" t="s">
        <v>11198</v>
      </c>
      <c r="C7223" s="163" t="s">
        <v>126</v>
      </c>
      <c r="D7223" s="113" t="s">
        <v>1358</v>
      </c>
      <c r="F7223" t="s">
        <v>11199</v>
      </c>
      <c r="G7223" s="219">
        <v>0</v>
      </c>
      <c r="H7223" s="219">
        <v>5.94</v>
      </c>
      <c r="I7223" s="219" t="s">
        <v>37</v>
      </c>
      <c r="J7223" s="219">
        <v>0.02</v>
      </c>
      <c r="K7223" s="219">
        <v>5.96</v>
      </c>
      <c r="L7223" s="219" t="s">
        <v>37</v>
      </c>
      <c r="M7223" s="220" t="s">
        <v>583</v>
      </c>
    </row>
    <row r="7224" spans="1:13">
      <c r="A7224" s="106" t="str">
        <f t="shared" si="113"/>
        <v>73202 26</v>
      </c>
      <c r="B7224" s="164" t="s">
        <v>11198</v>
      </c>
      <c r="C7224" s="163">
        <v>26</v>
      </c>
      <c r="D7224" s="113" t="s">
        <v>1358</v>
      </c>
      <c r="F7224" t="s">
        <v>11199</v>
      </c>
      <c r="G7224" s="219">
        <v>1.22</v>
      </c>
      <c r="H7224" s="219">
        <v>0.42</v>
      </c>
      <c r="I7224" s="219">
        <v>0.42</v>
      </c>
      <c r="J7224" s="219">
        <v>0.06</v>
      </c>
      <c r="K7224" s="219">
        <v>1.7</v>
      </c>
      <c r="L7224" s="219">
        <v>1.7</v>
      </c>
      <c r="M7224" s="220" t="s">
        <v>583</v>
      </c>
    </row>
    <row r="7225" spans="1:13">
      <c r="A7225" s="106" t="str">
        <f t="shared" si="113"/>
        <v xml:space="preserve">73206 </v>
      </c>
      <c r="B7225" s="164" t="s">
        <v>11200</v>
      </c>
      <c r="C7225" s="163"/>
      <c r="D7225" s="113" t="s">
        <v>1358</v>
      </c>
      <c r="F7225" t="s">
        <v>11201</v>
      </c>
      <c r="G7225" s="219">
        <v>1.81</v>
      </c>
      <c r="H7225" s="219">
        <v>7.2</v>
      </c>
      <c r="I7225" s="219" t="s">
        <v>37</v>
      </c>
      <c r="J7225" s="219">
        <v>0.13</v>
      </c>
      <c r="K7225" s="219">
        <v>9.14</v>
      </c>
      <c r="L7225" s="219" t="s">
        <v>37</v>
      </c>
      <c r="M7225" s="220" t="s">
        <v>583</v>
      </c>
    </row>
    <row r="7226" spans="1:13">
      <c r="A7226" s="106" t="str">
        <f t="shared" si="113"/>
        <v>73206 TC</v>
      </c>
      <c r="B7226" s="164" t="s">
        <v>11200</v>
      </c>
      <c r="C7226" s="163" t="s">
        <v>126</v>
      </c>
      <c r="D7226" s="113" t="s">
        <v>1358</v>
      </c>
      <c r="F7226" t="s">
        <v>11201</v>
      </c>
      <c r="G7226" s="219">
        <v>0</v>
      </c>
      <c r="H7226" s="219">
        <v>6.6</v>
      </c>
      <c r="I7226" s="219" t="s">
        <v>37</v>
      </c>
      <c r="J7226" s="219">
        <v>0.03</v>
      </c>
      <c r="K7226" s="219">
        <v>6.63</v>
      </c>
      <c r="L7226" s="219" t="s">
        <v>37</v>
      </c>
      <c r="M7226" s="220" t="s">
        <v>583</v>
      </c>
    </row>
    <row r="7227" spans="1:13">
      <c r="A7227" s="106" t="str">
        <f t="shared" si="113"/>
        <v>73206 26</v>
      </c>
      <c r="B7227" s="164" t="s">
        <v>11200</v>
      </c>
      <c r="C7227" s="163">
        <v>26</v>
      </c>
      <c r="D7227" s="113" t="s">
        <v>1358</v>
      </c>
      <c r="F7227" t="s">
        <v>11201</v>
      </c>
      <c r="G7227" s="219">
        <v>1.81</v>
      </c>
      <c r="H7227" s="219">
        <v>0.6</v>
      </c>
      <c r="I7227" s="219">
        <v>0.6</v>
      </c>
      <c r="J7227" s="219">
        <v>0.1</v>
      </c>
      <c r="K7227" s="219">
        <v>2.5099999999999998</v>
      </c>
      <c r="L7227" s="219">
        <v>2.5099999999999998</v>
      </c>
      <c r="M7227" s="220" t="s">
        <v>583</v>
      </c>
    </row>
    <row r="7228" spans="1:13">
      <c r="A7228" s="106" t="str">
        <f t="shared" si="113"/>
        <v xml:space="preserve">73218 </v>
      </c>
      <c r="B7228" s="164" t="s">
        <v>11202</v>
      </c>
      <c r="C7228" s="163"/>
      <c r="D7228" s="113" t="s">
        <v>1358</v>
      </c>
      <c r="F7228" t="s">
        <v>11203</v>
      </c>
      <c r="G7228" s="219">
        <v>1.35</v>
      </c>
      <c r="H7228" s="219">
        <v>7.92</v>
      </c>
      <c r="I7228" s="219" t="s">
        <v>37</v>
      </c>
      <c r="J7228" s="219">
        <v>0.1</v>
      </c>
      <c r="K7228" s="219">
        <v>9.3699999999999992</v>
      </c>
      <c r="L7228" s="219" t="s">
        <v>37</v>
      </c>
      <c r="M7228" s="220" t="s">
        <v>583</v>
      </c>
    </row>
    <row r="7229" spans="1:13">
      <c r="A7229" s="106" t="str">
        <f t="shared" si="113"/>
        <v>73218 TC</v>
      </c>
      <c r="B7229" s="164" t="s">
        <v>11202</v>
      </c>
      <c r="C7229" s="163" t="s">
        <v>126</v>
      </c>
      <c r="D7229" s="113" t="s">
        <v>1358</v>
      </c>
      <c r="F7229" t="s">
        <v>11203</v>
      </c>
      <c r="G7229" s="219">
        <v>0</v>
      </c>
      <c r="H7229" s="219">
        <v>7.43</v>
      </c>
      <c r="I7229" s="219" t="s">
        <v>37</v>
      </c>
      <c r="J7229" s="219">
        <v>0.03</v>
      </c>
      <c r="K7229" s="219">
        <v>7.46</v>
      </c>
      <c r="L7229" s="219" t="s">
        <v>37</v>
      </c>
      <c r="M7229" s="220" t="s">
        <v>583</v>
      </c>
    </row>
    <row r="7230" spans="1:13">
      <c r="A7230" s="106" t="str">
        <f t="shared" si="113"/>
        <v>73218 26</v>
      </c>
      <c r="B7230" s="164" t="s">
        <v>11202</v>
      </c>
      <c r="C7230" s="163">
        <v>26</v>
      </c>
      <c r="D7230" s="113" t="s">
        <v>1358</v>
      </c>
      <c r="F7230" t="s">
        <v>11203</v>
      </c>
      <c r="G7230" s="219">
        <v>1.35</v>
      </c>
      <c r="H7230" s="219">
        <v>0.49</v>
      </c>
      <c r="I7230" s="219">
        <v>0.49</v>
      </c>
      <c r="J7230" s="219">
        <v>7.0000000000000007E-2</v>
      </c>
      <c r="K7230" s="219">
        <v>1.91</v>
      </c>
      <c r="L7230" s="219">
        <v>1.91</v>
      </c>
      <c r="M7230" s="220" t="s">
        <v>583</v>
      </c>
    </row>
    <row r="7231" spans="1:13">
      <c r="A7231" s="106" t="str">
        <f t="shared" si="113"/>
        <v xml:space="preserve">73219 </v>
      </c>
      <c r="B7231" s="164" t="s">
        <v>11204</v>
      </c>
      <c r="C7231" s="163"/>
      <c r="D7231" s="113" t="s">
        <v>1358</v>
      </c>
      <c r="F7231" t="s">
        <v>11205</v>
      </c>
      <c r="G7231" s="219">
        <v>1.62</v>
      </c>
      <c r="H7231" s="219">
        <v>8.5</v>
      </c>
      <c r="I7231" s="219" t="s">
        <v>37</v>
      </c>
      <c r="J7231" s="219">
        <v>0.11</v>
      </c>
      <c r="K7231" s="219">
        <v>10.23</v>
      </c>
      <c r="L7231" s="219" t="s">
        <v>37</v>
      </c>
      <c r="M7231" s="220" t="s">
        <v>583</v>
      </c>
    </row>
    <row r="7232" spans="1:13">
      <c r="A7232" s="106" t="str">
        <f t="shared" si="113"/>
        <v>73219 TC</v>
      </c>
      <c r="B7232" s="164" t="s">
        <v>11204</v>
      </c>
      <c r="C7232" s="163" t="s">
        <v>126</v>
      </c>
      <c r="D7232" s="113" t="s">
        <v>1358</v>
      </c>
      <c r="F7232" t="s">
        <v>11205</v>
      </c>
      <c r="G7232" s="219">
        <v>0</v>
      </c>
      <c r="H7232" s="219">
        <v>7.92</v>
      </c>
      <c r="I7232" s="219" t="s">
        <v>37</v>
      </c>
      <c r="J7232" s="219">
        <v>0.03</v>
      </c>
      <c r="K7232" s="219">
        <v>7.95</v>
      </c>
      <c r="L7232" s="219" t="s">
        <v>37</v>
      </c>
      <c r="M7232" s="220" t="s">
        <v>583</v>
      </c>
    </row>
    <row r="7233" spans="1:13">
      <c r="A7233" s="106" t="str">
        <f t="shared" si="113"/>
        <v>73219 26</v>
      </c>
      <c r="B7233" s="164" t="s">
        <v>11204</v>
      </c>
      <c r="C7233" s="163">
        <v>26</v>
      </c>
      <c r="D7233" s="113" t="s">
        <v>1358</v>
      </c>
      <c r="F7233" t="s">
        <v>11205</v>
      </c>
      <c r="G7233" s="219">
        <v>1.62</v>
      </c>
      <c r="H7233" s="219">
        <v>0.57999999999999996</v>
      </c>
      <c r="I7233" s="219">
        <v>0.57999999999999996</v>
      </c>
      <c r="J7233" s="219">
        <v>0.08</v>
      </c>
      <c r="K7233" s="219">
        <v>2.2799999999999998</v>
      </c>
      <c r="L7233" s="219">
        <v>2.2799999999999998</v>
      </c>
      <c r="M7233" s="220" t="s">
        <v>583</v>
      </c>
    </row>
    <row r="7234" spans="1:13">
      <c r="A7234" s="106" t="str">
        <f t="shared" si="113"/>
        <v xml:space="preserve">73220 </v>
      </c>
      <c r="B7234" s="164" t="s">
        <v>11206</v>
      </c>
      <c r="C7234" s="163"/>
      <c r="D7234" s="113" t="s">
        <v>1358</v>
      </c>
      <c r="F7234" t="s">
        <v>11207</v>
      </c>
      <c r="G7234" s="219">
        <v>2.15</v>
      </c>
      <c r="H7234" s="219">
        <v>10.36</v>
      </c>
      <c r="I7234" s="219" t="s">
        <v>37</v>
      </c>
      <c r="J7234" s="219">
        <v>0.14000000000000001</v>
      </c>
      <c r="K7234" s="219">
        <v>12.65</v>
      </c>
      <c r="L7234" s="219" t="s">
        <v>37</v>
      </c>
      <c r="M7234" s="220" t="s">
        <v>583</v>
      </c>
    </row>
    <row r="7235" spans="1:13">
      <c r="A7235" s="106" t="str">
        <f t="shared" ref="A7235:A7298" si="114">B7235&amp;" "&amp;C7235</f>
        <v>73220 TC</v>
      </c>
      <c r="B7235" s="164" t="s">
        <v>11206</v>
      </c>
      <c r="C7235" s="163" t="s">
        <v>126</v>
      </c>
      <c r="D7235" s="113" t="s">
        <v>1358</v>
      </c>
      <c r="F7235" t="s">
        <v>11207</v>
      </c>
      <c r="G7235" s="219">
        <v>0</v>
      </c>
      <c r="H7235" s="219">
        <v>9.6</v>
      </c>
      <c r="I7235" s="219" t="s">
        <v>37</v>
      </c>
      <c r="J7235" s="219">
        <v>0.03</v>
      </c>
      <c r="K7235" s="219">
        <v>9.6300000000000008</v>
      </c>
      <c r="L7235" s="219" t="s">
        <v>37</v>
      </c>
      <c r="M7235" s="220" t="s">
        <v>583</v>
      </c>
    </row>
    <row r="7236" spans="1:13">
      <c r="A7236" s="106" t="str">
        <f t="shared" si="114"/>
        <v>73220 26</v>
      </c>
      <c r="B7236" s="164" t="s">
        <v>11206</v>
      </c>
      <c r="C7236" s="163">
        <v>26</v>
      </c>
      <c r="D7236" s="113" t="s">
        <v>1358</v>
      </c>
      <c r="F7236" t="s">
        <v>11207</v>
      </c>
      <c r="G7236" s="219">
        <v>2.15</v>
      </c>
      <c r="H7236" s="219">
        <v>0.76</v>
      </c>
      <c r="I7236" s="219">
        <v>0.76</v>
      </c>
      <c r="J7236" s="219">
        <v>0.11</v>
      </c>
      <c r="K7236" s="219">
        <v>3.02</v>
      </c>
      <c r="L7236" s="219">
        <v>3.02</v>
      </c>
      <c r="M7236" s="220" t="s">
        <v>583</v>
      </c>
    </row>
    <row r="7237" spans="1:13">
      <c r="A7237" s="106" t="str">
        <f t="shared" si="114"/>
        <v xml:space="preserve">73221 </v>
      </c>
      <c r="B7237" s="164" t="s">
        <v>11208</v>
      </c>
      <c r="C7237" s="163"/>
      <c r="D7237" s="113" t="s">
        <v>1358</v>
      </c>
      <c r="F7237" t="s">
        <v>11209</v>
      </c>
      <c r="G7237" s="219">
        <v>1.35</v>
      </c>
      <c r="H7237" s="219">
        <v>4.82</v>
      </c>
      <c r="I7237" s="219" t="s">
        <v>37</v>
      </c>
      <c r="J7237" s="219">
        <v>0.09</v>
      </c>
      <c r="K7237" s="219">
        <v>6.26</v>
      </c>
      <c r="L7237" s="219" t="s">
        <v>37</v>
      </c>
      <c r="M7237" s="220" t="s">
        <v>583</v>
      </c>
    </row>
    <row r="7238" spans="1:13">
      <c r="A7238" s="106" t="str">
        <f t="shared" si="114"/>
        <v>73221 TC</v>
      </c>
      <c r="B7238" s="164" t="s">
        <v>11208</v>
      </c>
      <c r="C7238" s="163" t="s">
        <v>126</v>
      </c>
      <c r="D7238" s="113" t="s">
        <v>1358</v>
      </c>
      <c r="F7238" t="s">
        <v>11209</v>
      </c>
      <c r="G7238" s="219">
        <v>0</v>
      </c>
      <c r="H7238" s="219">
        <v>4.33</v>
      </c>
      <c r="I7238" s="219" t="s">
        <v>37</v>
      </c>
      <c r="J7238" s="219">
        <v>0.02</v>
      </c>
      <c r="K7238" s="219">
        <v>4.3499999999999996</v>
      </c>
      <c r="L7238" s="219" t="s">
        <v>37</v>
      </c>
      <c r="M7238" s="220" t="s">
        <v>583</v>
      </c>
    </row>
    <row r="7239" spans="1:13">
      <c r="A7239" s="106" t="str">
        <f t="shared" si="114"/>
        <v>73221 26</v>
      </c>
      <c r="B7239" s="164" t="s">
        <v>11208</v>
      </c>
      <c r="C7239" s="163">
        <v>26</v>
      </c>
      <c r="D7239" s="113" t="s">
        <v>1358</v>
      </c>
      <c r="F7239" t="s">
        <v>11209</v>
      </c>
      <c r="G7239" s="219">
        <v>1.35</v>
      </c>
      <c r="H7239" s="219">
        <v>0.49</v>
      </c>
      <c r="I7239" s="219">
        <v>0.49</v>
      </c>
      <c r="J7239" s="219">
        <v>7.0000000000000007E-2</v>
      </c>
      <c r="K7239" s="219">
        <v>1.91</v>
      </c>
      <c r="L7239" s="219">
        <v>1.91</v>
      </c>
      <c r="M7239" s="220" t="s">
        <v>583</v>
      </c>
    </row>
    <row r="7240" spans="1:13">
      <c r="A7240" s="106" t="str">
        <f t="shared" si="114"/>
        <v xml:space="preserve">73222 </v>
      </c>
      <c r="B7240" s="164" t="s">
        <v>11210</v>
      </c>
      <c r="C7240" s="163"/>
      <c r="D7240" s="113" t="s">
        <v>1358</v>
      </c>
      <c r="F7240" t="s">
        <v>11211</v>
      </c>
      <c r="G7240" s="219">
        <v>1.62</v>
      </c>
      <c r="H7240" s="219">
        <v>7.94</v>
      </c>
      <c r="I7240" s="219" t="s">
        <v>37</v>
      </c>
      <c r="J7240" s="219">
        <v>0.11</v>
      </c>
      <c r="K7240" s="219">
        <v>9.67</v>
      </c>
      <c r="L7240" s="219" t="s">
        <v>37</v>
      </c>
      <c r="M7240" s="220" t="s">
        <v>583</v>
      </c>
    </row>
    <row r="7241" spans="1:13">
      <c r="A7241" s="106" t="str">
        <f t="shared" si="114"/>
        <v>73222 TC</v>
      </c>
      <c r="B7241" s="164" t="s">
        <v>11210</v>
      </c>
      <c r="C7241" s="163" t="s">
        <v>126</v>
      </c>
      <c r="D7241" s="113" t="s">
        <v>1358</v>
      </c>
      <c r="F7241" t="s">
        <v>11211</v>
      </c>
      <c r="G7241" s="219">
        <v>0</v>
      </c>
      <c r="H7241" s="219">
        <v>7.35</v>
      </c>
      <c r="I7241" s="219" t="s">
        <v>37</v>
      </c>
      <c r="J7241" s="219">
        <v>0.03</v>
      </c>
      <c r="K7241" s="219">
        <v>7.38</v>
      </c>
      <c r="L7241" s="219" t="s">
        <v>37</v>
      </c>
      <c r="M7241" s="220" t="s">
        <v>583</v>
      </c>
    </row>
    <row r="7242" spans="1:13">
      <c r="A7242" s="106" t="str">
        <f t="shared" si="114"/>
        <v>73222 26</v>
      </c>
      <c r="B7242" s="164" t="s">
        <v>11210</v>
      </c>
      <c r="C7242" s="163">
        <v>26</v>
      </c>
      <c r="D7242" s="113" t="s">
        <v>1358</v>
      </c>
      <c r="F7242" t="s">
        <v>11211</v>
      </c>
      <c r="G7242" s="219">
        <v>1.62</v>
      </c>
      <c r="H7242" s="219">
        <v>0.59</v>
      </c>
      <c r="I7242" s="219">
        <v>0.59</v>
      </c>
      <c r="J7242" s="219">
        <v>0.08</v>
      </c>
      <c r="K7242" s="219">
        <v>2.29</v>
      </c>
      <c r="L7242" s="219">
        <v>2.29</v>
      </c>
      <c r="M7242" s="220" t="s">
        <v>583</v>
      </c>
    </row>
    <row r="7243" spans="1:13">
      <c r="A7243" s="106" t="str">
        <f t="shared" si="114"/>
        <v xml:space="preserve">73223 </v>
      </c>
      <c r="B7243" s="164" t="s">
        <v>11212</v>
      </c>
      <c r="C7243" s="163"/>
      <c r="D7243" s="113" t="s">
        <v>1358</v>
      </c>
      <c r="F7243" t="s">
        <v>11213</v>
      </c>
      <c r="G7243" s="219">
        <v>2.15</v>
      </c>
      <c r="H7243" s="219">
        <v>9.66</v>
      </c>
      <c r="I7243" s="219" t="s">
        <v>37</v>
      </c>
      <c r="J7243" s="219">
        <v>0.14000000000000001</v>
      </c>
      <c r="K7243" s="219">
        <v>11.95</v>
      </c>
      <c r="L7243" s="219" t="s">
        <v>37</v>
      </c>
      <c r="M7243" s="220" t="s">
        <v>583</v>
      </c>
    </row>
    <row r="7244" spans="1:13">
      <c r="A7244" s="106" t="str">
        <f t="shared" si="114"/>
        <v>73223 TC</v>
      </c>
      <c r="B7244" s="164" t="s">
        <v>11212</v>
      </c>
      <c r="C7244" s="163" t="s">
        <v>126</v>
      </c>
      <c r="D7244" s="113" t="s">
        <v>1358</v>
      </c>
      <c r="F7244" t="s">
        <v>11213</v>
      </c>
      <c r="G7244" s="219">
        <v>0</v>
      </c>
      <c r="H7244" s="219">
        <v>8.89</v>
      </c>
      <c r="I7244" s="219" t="s">
        <v>37</v>
      </c>
      <c r="J7244" s="219">
        <v>0.03</v>
      </c>
      <c r="K7244" s="219">
        <v>8.92</v>
      </c>
      <c r="L7244" s="219" t="s">
        <v>37</v>
      </c>
      <c r="M7244" s="220" t="s">
        <v>583</v>
      </c>
    </row>
    <row r="7245" spans="1:13">
      <c r="A7245" s="106" t="str">
        <f t="shared" si="114"/>
        <v>73223 26</v>
      </c>
      <c r="B7245" s="164" t="s">
        <v>11212</v>
      </c>
      <c r="C7245" s="163">
        <v>26</v>
      </c>
      <c r="D7245" s="113" t="s">
        <v>1358</v>
      </c>
      <c r="F7245" t="s">
        <v>11213</v>
      </c>
      <c r="G7245" s="219">
        <v>2.15</v>
      </c>
      <c r="H7245" s="219">
        <v>0.77</v>
      </c>
      <c r="I7245" s="219">
        <v>0.77</v>
      </c>
      <c r="J7245" s="219">
        <v>0.11</v>
      </c>
      <c r="K7245" s="219">
        <v>3.03</v>
      </c>
      <c r="L7245" s="219">
        <v>3.03</v>
      </c>
      <c r="M7245" s="220" t="s">
        <v>583</v>
      </c>
    </row>
    <row r="7246" spans="1:13">
      <c r="A7246" s="106" t="str">
        <f t="shared" si="114"/>
        <v xml:space="preserve">73225 </v>
      </c>
      <c r="B7246" s="164" t="s">
        <v>11214</v>
      </c>
      <c r="C7246" s="163"/>
      <c r="D7246" s="113" t="s">
        <v>1193</v>
      </c>
      <c r="F7246" t="s">
        <v>11215</v>
      </c>
      <c r="G7246" s="219">
        <v>1.73</v>
      </c>
      <c r="H7246" s="219">
        <v>8.6999999999999993</v>
      </c>
      <c r="I7246" s="219" t="s">
        <v>37</v>
      </c>
      <c r="J7246" s="219">
        <v>0.13</v>
      </c>
      <c r="K7246" s="219">
        <v>10.56</v>
      </c>
      <c r="L7246" s="219" t="s">
        <v>37</v>
      </c>
      <c r="M7246" s="220" t="s">
        <v>583</v>
      </c>
    </row>
    <row r="7247" spans="1:13">
      <c r="A7247" s="106" t="str">
        <f t="shared" si="114"/>
        <v>73225 TC</v>
      </c>
      <c r="B7247" s="164" t="s">
        <v>11214</v>
      </c>
      <c r="C7247" s="163" t="s">
        <v>126</v>
      </c>
      <c r="D7247" s="113" t="s">
        <v>1193</v>
      </c>
      <c r="F7247" t="s">
        <v>11215</v>
      </c>
      <c r="G7247" s="219">
        <v>0</v>
      </c>
      <c r="H7247" s="219">
        <v>8.09</v>
      </c>
      <c r="I7247" s="219" t="s">
        <v>37</v>
      </c>
      <c r="J7247" s="219">
        <v>0.04</v>
      </c>
      <c r="K7247" s="219">
        <v>8.1300000000000008</v>
      </c>
      <c r="L7247" s="219" t="s">
        <v>37</v>
      </c>
      <c r="M7247" s="220" t="s">
        <v>583</v>
      </c>
    </row>
    <row r="7248" spans="1:13">
      <c r="A7248" s="106" t="str">
        <f t="shared" si="114"/>
        <v>73225 26</v>
      </c>
      <c r="B7248" s="164" t="s">
        <v>11214</v>
      </c>
      <c r="C7248" s="163">
        <v>26</v>
      </c>
      <c r="D7248" s="113" t="s">
        <v>1193</v>
      </c>
      <c r="F7248" t="s">
        <v>11215</v>
      </c>
      <c r="G7248" s="219">
        <v>1.73</v>
      </c>
      <c r="H7248" s="219">
        <v>0.61</v>
      </c>
      <c r="I7248" s="219">
        <v>0.61</v>
      </c>
      <c r="J7248" s="219">
        <v>0.09</v>
      </c>
      <c r="K7248" s="219">
        <v>2.4300000000000002</v>
      </c>
      <c r="L7248" s="219">
        <v>2.4300000000000002</v>
      </c>
      <c r="M7248" s="220" t="s">
        <v>583</v>
      </c>
    </row>
    <row r="7249" spans="1:13">
      <c r="A7249" s="106" t="str">
        <f t="shared" si="114"/>
        <v xml:space="preserve">73501 </v>
      </c>
      <c r="B7249" s="164" t="s">
        <v>11216</v>
      </c>
      <c r="C7249" s="163"/>
      <c r="D7249" s="113" t="s">
        <v>1358</v>
      </c>
      <c r="F7249" t="s">
        <v>11217</v>
      </c>
      <c r="G7249" s="219">
        <v>0.18</v>
      </c>
      <c r="H7249" s="219">
        <v>0.79</v>
      </c>
      <c r="I7249" s="219" t="s">
        <v>37</v>
      </c>
      <c r="J7249" s="219">
        <v>0.02</v>
      </c>
      <c r="K7249" s="219">
        <v>0.99</v>
      </c>
      <c r="L7249" s="219" t="s">
        <v>37</v>
      </c>
      <c r="M7249" s="220" t="s">
        <v>583</v>
      </c>
    </row>
    <row r="7250" spans="1:13">
      <c r="A7250" s="106" t="str">
        <f t="shared" si="114"/>
        <v>73501 TC</v>
      </c>
      <c r="B7250" s="164" t="s">
        <v>11216</v>
      </c>
      <c r="C7250" s="163" t="s">
        <v>126</v>
      </c>
      <c r="D7250" s="113" t="s">
        <v>1358</v>
      </c>
      <c r="F7250" t="s">
        <v>11217</v>
      </c>
      <c r="G7250" s="219">
        <v>0</v>
      </c>
      <c r="H7250" s="219">
        <v>0.71</v>
      </c>
      <c r="I7250" s="219" t="s">
        <v>37</v>
      </c>
      <c r="J7250" s="219">
        <v>0.01</v>
      </c>
      <c r="K7250" s="219">
        <v>0.72</v>
      </c>
      <c r="L7250" s="219" t="s">
        <v>37</v>
      </c>
      <c r="M7250" s="220" t="s">
        <v>583</v>
      </c>
    </row>
    <row r="7251" spans="1:13">
      <c r="A7251" s="106" t="str">
        <f t="shared" si="114"/>
        <v>73501 26</v>
      </c>
      <c r="B7251" s="164" t="s">
        <v>11216</v>
      </c>
      <c r="C7251" s="163">
        <v>26</v>
      </c>
      <c r="D7251" s="113" t="s">
        <v>1358</v>
      </c>
      <c r="F7251" t="s">
        <v>11217</v>
      </c>
      <c r="G7251" s="219">
        <v>0.18</v>
      </c>
      <c r="H7251" s="219">
        <v>0.08</v>
      </c>
      <c r="I7251" s="219">
        <v>0.08</v>
      </c>
      <c r="J7251" s="219">
        <v>0.01</v>
      </c>
      <c r="K7251" s="219">
        <v>0.27</v>
      </c>
      <c r="L7251" s="219">
        <v>0.27</v>
      </c>
      <c r="M7251" s="220" t="s">
        <v>583</v>
      </c>
    </row>
    <row r="7252" spans="1:13">
      <c r="A7252" s="106" t="str">
        <f t="shared" si="114"/>
        <v xml:space="preserve">73502 </v>
      </c>
      <c r="B7252" s="164" t="s">
        <v>11218</v>
      </c>
      <c r="C7252" s="163"/>
      <c r="D7252" s="113" t="s">
        <v>1358</v>
      </c>
      <c r="F7252" t="s">
        <v>11219</v>
      </c>
      <c r="G7252" s="219">
        <v>0.22</v>
      </c>
      <c r="H7252" s="219">
        <v>1.19</v>
      </c>
      <c r="I7252" s="219" t="s">
        <v>37</v>
      </c>
      <c r="J7252" s="219">
        <v>0.02</v>
      </c>
      <c r="K7252" s="219">
        <v>1.43</v>
      </c>
      <c r="L7252" s="219" t="s">
        <v>37</v>
      </c>
      <c r="M7252" s="220" t="s">
        <v>583</v>
      </c>
    </row>
    <row r="7253" spans="1:13">
      <c r="A7253" s="106" t="str">
        <f t="shared" si="114"/>
        <v>73502 TC</v>
      </c>
      <c r="B7253" s="164" t="s">
        <v>11218</v>
      </c>
      <c r="C7253" s="163" t="s">
        <v>126</v>
      </c>
      <c r="D7253" s="113" t="s">
        <v>1358</v>
      </c>
      <c r="F7253" t="s">
        <v>11219</v>
      </c>
      <c r="G7253" s="219">
        <v>0</v>
      </c>
      <c r="H7253" s="219">
        <v>1.1000000000000001</v>
      </c>
      <c r="I7253" s="219" t="s">
        <v>37</v>
      </c>
      <c r="J7253" s="219">
        <v>0.01</v>
      </c>
      <c r="K7253" s="219">
        <v>1.1100000000000001</v>
      </c>
      <c r="L7253" s="219" t="s">
        <v>37</v>
      </c>
      <c r="M7253" s="220" t="s">
        <v>583</v>
      </c>
    </row>
    <row r="7254" spans="1:13">
      <c r="A7254" s="106" t="str">
        <f t="shared" si="114"/>
        <v>73502 26</v>
      </c>
      <c r="B7254" s="164" t="s">
        <v>11218</v>
      </c>
      <c r="C7254" s="163">
        <v>26</v>
      </c>
      <c r="D7254" s="113" t="s">
        <v>1358</v>
      </c>
      <c r="F7254" t="s">
        <v>11219</v>
      </c>
      <c r="G7254" s="219">
        <v>0.22</v>
      </c>
      <c r="H7254" s="219">
        <v>0.09</v>
      </c>
      <c r="I7254" s="219">
        <v>0.09</v>
      </c>
      <c r="J7254" s="219">
        <v>0.01</v>
      </c>
      <c r="K7254" s="219">
        <v>0.32</v>
      </c>
      <c r="L7254" s="219">
        <v>0.32</v>
      </c>
      <c r="M7254" s="220" t="s">
        <v>583</v>
      </c>
    </row>
    <row r="7255" spans="1:13">
      <c r="A7255" s="106" t="str">
        <f t="shared" si="114"/>
        <v xml:space="preserve">73503 </v>
      </c>
      <c r="B7255" s="164" t="s">
        <v>11220</v>
      </c>
      <c r="C7255" s="163"/>
      <c r="D7255" s="113" t="s">
        <v>1358</v>
      </c>
      <c r="F7255" t="s">
        <v>11221</v>
      </c>
      <c r="G7255" s="219">
        <v>0.27</v>
      </c>
      <c r="H7255" s="219">
        <v>1.51</v>
      </c>
      <c r="I7255" s="219" t="s">
        <v>37</v>
      </c>
      <c r="J7255" s="219">
        <v>0.02</v>
      </c>
      <c r="K7255" s="219">
        <v>1.8</v>
      </c>
      <c r="L7255" s="219" t="s">
        <v>37</v>
      </c>
      <c r="M7255" s="220" t="s">
        <v>583</v>
      </c>
    </row>
    <row r="7256" spans="1:13">
      <c r="A7256" s="106" t="str">
        <f t="shared" si="114"/>
        <v>73503 TC</v>
      </c>
      <c r="B7256" s="164" t="s">
        <v>11220</v>
      </c>
      <c r="C7256" s="163" t="s">
        <v>126</v>
      </c>
      <c r="D7256" s="113" t="s">
        <v>1358</v>
      </c>
      <c r="F7256" t="s">
        <v>11221</v>
      </c>
      <c r="G7256" s="219">
        <v>0</v>
      </c>
      <c r="H7256" s="219">
        <v>1.4</v>
      </c>
      <c r="I7256" s="219" t="s">
        <v>37</v>
      </c>
      <c r="J7256" s="219">
        <v>0.01</v>
      </c>
      <c r="K7256" s="219">
        <v>1.41</v>
      </c>
      <c r="L7256" s="219" t="s">
        <v>37</v>
      </c>
      <c r="M7256" s="220" t="s">
        <v>583</v>
      </c>
    </row>
    <row r="7257" spans="1:13">
      <c r="A7257" s="106" t="str">
        <f t="shared" si="114"/>
        <v>73503 26</v>
      </c>
      <c r="B7257" s="164" t="s">
        <v>11220</v>
      </c>
      <c r="C7257" s="163">
        <v>26</v>
      </c>
      <c r="D7257" s="113" t="s">
        <v>1358</v>
      </c>
      <c r="F7257" t="s">
        <v>11221</v>
      </c>
      <c r="G7257" s="219">
        <v>0.27</v>
      </c>
      <c r="H7257" s="219">
        <v>0.11</v>
      </c>
      <c r="I7257" s="219">
        <v>0.11</v>
      </c>
      <c r="J7257" s="219">
        <v>0.01</v>
      </c>
      <c r="K7257" s="219">
        <v>0.39</v>
      </c>
      <c r="L7257" s="219">
        <v>0.39</v>
      </c>
      <c r="M7257" s="220" t="s">
        <v>583</v>
      </c>
    </row>
    <row r="7258" spans="1:13">
      <c r="A7258" s="106" t="str">
        <f t="shared" si="114"/>
        <v xml:space="preserve">73521 </v>
      </c>
      <c r="B7258" s="164" t="s">
        <v>11222</v>
      </c>
      <c r="C7258" s="163"/>
      <c r="D7258" s="113" t="s">
        <v>1358</v>
      </c>
      <c r="F7258" t="s">
        <v>11223</v>
      </c>
      <c r="G7258" s="219">
        <v>0.22</v>
      </c>
      <c r="H7258" s="219">
        <v>1</v>
      </c>
      <c r="I7258" s="219" t="s">
        <v>37</v>
      </c>
      <c r="J7258" s="219">
        <v>0.02</v>
      </c>
      <c r="K7258" s="219">
        <v>1.24</v>
      </c>
      <c r="L7258" s="219" t="s">
        <v>37</v>
      </c>
      <c r="M7258" s="220" t="s">
        <v>583</v>
      </c>
    </row>
    <row r="7259" spans="1:13">
      <c r="A7259" s="106" t="str">
        <f t="shared" si="114"/>
        <v>73521 TC</v>
      </c>
      <c r="B7259" s="164" t="s">
        <v>11222</v>
      </c>
      <c r="C7259" s="163" t="s">
        <v>126</v>
      </c>
      <c r="D7259" s="113" t="s">
        <v>1358</v>
      </c>
      <c r="F7259" t="s">
        <v>11223</v>
      </c>
      <c r="G7259" s="219">
        <v>0</v>
      </c>
      <c r="H7259" s="219">
        <v>0.91</v>
      </c>
      <c r="I7259" s="219" t="s">
        <v>37</v>
      </c>
      <c r="J7259" s="219">
        <v>0.01</v>
      </c>
      <c r="K7259" s="219">
        <v>0.92</v>
      </c>
      <c r="L7259" s="219" t="s">
        <v>37</v>
      </c>
      <c r="M7259" s="220" t="s">
        <v>583</v>
      </c>
    </row>
    <row r="7260" spans="1:13">
      <c r="A7260" s="106" t="str">
        <f t="shared" si="114"/>
        <v>73521 26</v>
      </c>
      <c r="B7260" s="164" t="s">
        <v>11222</v>
      </c>
      <c r="C7260" s="163">
        <v>26</v>
      </c>
      <c r="D7260" s="113" t="s">
        <v>1358</v>
      </c>
      <c r="F7260" t="s">
        <v>11223</v>
      </c>
      <c r="G7260" s="219">
        <v>0.22</v>
      </c>
      <c r="H7260" s="219">
        <v>0.09</v>
      </c>
      <c r="I7260" s="219">
        <v>0.09</v>
      </c>
      <c r="J7260" s="219">
        <v>0.01</v>
      </c>
      <c r="K7260" s="219">
        <v>0.32</v>
      </c>
      <c r="L7260" s="219">
        <v>0.32</v>
      </c>
      <c r="M7260" s="220" t="s">
        <v>583</v>
      </c>
    </row>
    <row r="7261" spans="1:13">
      <c r="A7261" s="106" t="str">
        <f t="shared" si="114"/>
        <v xml:space="preserve">73522 </v>
      </c>
      <c r="B7261" s="164" t="s">
        <v>11224</v>
      </c>
      <c r="C7261" s="163"/>
      <c r="D7261" s="113" t="s">
        <v>1358</v>
      </c>
      <c r="F7261" t="s">
        <v>11225</v>
      </c>
      <c r="G7261" s="219">
        <v>0.28999999999999998</v>
      </c>
      <c r="H7261" s="219">
        <v>1.31</v>
      </c>
      <c r="I7261" s="219" t="s">
        <v>37</v>
      </c>
      <c r="J7261" s="219">
        <v>0.02</v>
      </c>
      <c r="K7261" s="219">
        <v>1.62</v>
      </c>
      <c r="L7261" s="219" t="s">
        <v>37</v>
      </c>
      <c r="M7261" s="220" t="s">
        <v>583</v>
      </c>
    </row>
    <row r="7262" spans="1:13">
      <c r="A7262" s="106" t="str">
        <f t="shared" si="114"/>
        <v>73522 TC</v>
      </c>
      <c r="B7262" s="164" t="s">
        <v>11224</v>
      </c>
      <c r="C7262" s="163" t="s">
        <v>126</v>
      </c>
      <c r="D7262" s="113" t="s">
        <v>1358</v>
      </c>
      <c r="F7262" t="s">
        <v>11225</v>
      </c>
      <c r="G7262" s="219">
        <v>0</v>
      </c>
      <c r="H7262" s="219">
        <v>1.19</v>
      </c>
      <c r="I7262" s="219" t="s">
        <v>37</v>
      </c>
      <c r="J7262" s="219">
        <v>0.01</v>
      </c>
      <c r="K7262" s="219">
        <v>1.2</v>
      </c>
      <c r="L7262" s="219" t="s">
        <v>37</v>
      </c>
      <c r="M7262" s="220" t="s">
        <v>583</v>
      </c>
    </row>
    <row r="7263" spans="1:13">
      <c r="A7263" s="106" t="str">
        <f t="shared" si="114"/>
        <v>73522 26</v>
      </c>
      <c r="B7263" s="164" t="s">
        <v>11224</v>
      </c>
      <c r="C7263" s="163">
        <v>26</v>
      </c>
      <c r="D7263" s="113" t="s">
        <v>1358</v>
      </c>
      <c r="F7263" t="s">
        <v>11225</v>
      </c>
      <c r="G7263" s="219">
        <v>0.28999999999999998</v>
      </c>
      <c r="H7263" s="219">
        <v>0.12</v>
      </c>
      <c r="I7263" s="219">
        <v>0.12</v>
      </c>
      <c r="J7263" s="219">
        <v>0.01</v>
      </c>
      <c r="K7263" s="219">
        <v>0.42</v>
      </c>
      <c r="L7263" s="219">
        <v>0.42</v>
      </c>
      <c r="M7263" s="220" t="s">
        <v>583</v>
      </c>
    </row>
    <row r="7264" spans="1:13">
      <c r="A7264" s="106" t="str">
        <f t="shared" si="114"/>
        <v xml:space="preserve">73523 </v>
      </c>
      <c r="B7264" s="164" t="s">
        <v>11226</v>
      </c>
      <c r="C7264" s="163"/>
      <c r="D7264" s="113" t="s">
        <v>1358</v>
      </c>
      <c r="F7264" t="s">
        <v>11227</v>
      </c>
      <c r="G7264" s="219">
        <v>0.31</v>
      </c>
      <c r="H7264" s="219">
        <v>1.52</v>
      </c>
      <c r="I7264" s="219" t="s">
        <v>37</v>
      </c>
      <c r="J7264" s="219">
        <v>0.03</v>
      </c>
      <c r="K7264" s="219">
        <v>1.86</v>
      </c>
      <c r="L7264" s="219" t="s">
        <v>37</v>
      </c>
      <c r="M7264" s="220" t="s">
        <v>583</v>
      </c>
    </row>
    <row r="7265" spans="1:13">
      <c r="A7265" s="106" t="str">
        <f t="shared" si="114"/>
        <v>73523 TC</v>
      </c>
      <c r="B7265" s="164" t="s">
        <v>11226</v>
      </c>
      <c r="C7265" s="163" t="s">
        <v>126</v>
      </c>
      <c r="D7265" s="113" t="s">
        <v>1358</v>
      </c>
      <c r="F7265" t="s">
        <v>11227</v>
      </c>
      <c r="G7265" s="219">
        <v>0</v>
      </c>
      <c r="H7265" s="219">
        <v>1.4</v>
      </c>
      <c r="I7265" s="219" t="s">
        <v>37</v>
      </c>
      <c r="J7265" s="219">
        <v>0.01</v>
      </c>
      <c r="K7265" s="219">
        <v>1.41</v>
      </c>
      <c r="L7265" s="219" t="s">
        <v>37</v>
      </c>
      <c r="M7265" s="220" t="s">
        <v>583</v>
      </c>
    </row>
    <row r="7266" spans="1:13">
      <c r="A7266" s="106" t="str">
        <f t="shared" si="114"/>
        <v>73523 26</v>
      </c>
      <c r="B7266" s="164" t="s">
        <v>11226</v>
      </c>
      <c r="C7266" s="163">
        <v>26</v>
      </c>
      <c r="D7266" s="113" t="s">
        <v>1358</v>
      </c>
      <c r="F7266" t="s">
        <v>11227</v>
      </c>
      <c r="G7266" s="219">
        <v>0.31</v>
      </c>
      <c r="H7266" s="219">
        <v>0.12</v>
      </c>
      <c r="I7266" s="219">
        <v>0.12</v>
      </c>
      <c r="J7266" s="219">
        <v>0.02</v>
      </c>
      <c r="K7266" s="219">
        <v>0.45</v>
      </c>
      <c r="L7266" s="219">
        <v>0.45</v>
      </c>
      <c r="M7266" s="220" t="s">
        <v>583</v>
      </c>
    </row>
    <row r="7267" spans="1:13">
      <c r="A7267" s="106" t="str">
        <f t="shared" si="114"/>
        <v xml:space="preserve">73525 </v>
      </c>
      <c r="B7267" s="164" t="s">
        <v>11228</v>
      </c>
      <c r="C7267" s="163"/>
      <c r="D7267" s="113" t="s">
        <v>1358</v>
      </c>
      <c r="F7267" t="s">
        <v>11229</v>
      </c>
      <c r="G7267" s="219">
        <v>0.54</v>
      </c>
      <c r="H7267" s="219">
        <v>3.27</v>
      </c>
      <c r="I7267" s="219" t="s">
        <v>37</v>
      </c>
      <c r="J7267" s="219">
        <v>0.06</v>
      </c>
      <c r="K7267" s="219">
        <v>3.87</v>
      </c>
      <c r="L7267" s="219" t="s">
        <v>37</v>
      </c>
      <c r="M7267" s="220" t="s">
        <v>583</v>
      </c>
    </row>
    <row r="7268" spans="1:13">
      <c r="A7268" s="106" t="str">
        <f t="shared" si="114"/>
        <v>73525 TC</v>
      </c>
      <c r="B7268" s="164" t="s">
        <v>11228</v>
      </c>
      <c r="C7268" s="163" t="s">
        <v>126</v>
      </c>
      <c r="D7268" s="113" t="s">
        <v>1358</v>
      </c>
      <c r="F7268" t="s">
        <v>11229</v>
      </c>
      <c r="G7268" s="219">
        <v>0</v>
      </c>
      <c r="H7268" s="219">
        <v>3.02</v>
      </c>
      <c r="I7268" s="219" t="s">
        <v>37</v>
      </c>
      <c r="J7268" s="219">
        <v>0.01</v>
      </c>
      <c r="K7268" s="219">
        <v>3.03</v>
      </c>
      <c r="L7268" s="219" t="s">
        <v>37</v>
      </c>
      <c r="M7268" s="220" t="s">
        <v>583</v>
      </c>
    </row>
    <row r="7269" spans="1:13">
      <c r="A7269" s="106" t="str">
        <f t="shared" si="114"/>
        <v>73525 26</v>
      </c>
      <c r="B7269" s="164" t="s">
        <v>11228</v>
      </c>
      <c r="C7269" s="163">
        <v>26</v>
      </c>
      <c r="D7269" s="113" t="s">
        <v>1358</v>
      </c>
      <c r="F7269" t="s">
        <v>11229</v>
      </c>
      <c r="G7269" s="219">
        <v>0.54</v>
      </c>
      <c r="H7269" s="219">
        <v>0.25</v>
      </c>
      <c r="I7269" s="219">
        <v>0.25</v>
      </c>
      <c r="J7269" s="219">
        <v>0.05</v>
      </c>
      <c r="K7269" s="219">
        <v>0.84</v>
      </c>
      <c r="L7269" s="219">
        <v>0.84</v>
      </c>
      <c r="M7269" s="220" t="s">
        <v>583</v>
      </c>
    </row>
    <row r="7270" spans="1:13">
      <c r="A7270" s="106" t="str">
        <f t="shared" si="114"/>
        <v xml:space="preserve">73551 </v>
      </c>
      <c r="B7270" s="164" t="s">
        <v>11230</v>
      </c>
      <c r="C7270" s="163"/>
      <c r="D7270" s="113" t="s">
        <v>1358</v>
      </c>
      <c r="F7270" t="s">
        <v>11231</v>
      </c>
      <c r="G7270" s="219">
        <v>0.16</v>
      </c>
      <c r="H7270" s="219">
        <v>0.7</v>
      </c>
      <c r="I7270" s="219" t="s">
        <v>37</v>
      </c>
      <c r="J7270" s="219">
        <v>0.02</v>
      </c>
      <c r="K7270" s="219">
        <v>0.88</v>
      </c>
      <c r="L7270" s="219" t="s">
        <v>37</v>
      </c>
      <c r="M7270" s="220" t="s">
        <v>583</v>
      </c>
    </row>
    <row r="7271" spans="1:13">
      <c r="A7271" s="106" t="str">
        <f t="shared" si="114"/>
        <v>73551 TC</v>
      </c>
      <c r="B7271" s="164" t="s">
        <v>11230</v>
      </c>
      <c r="C7271" s="163" t="s">
        <v>126</v>
      </c>
      <c r="D7271" s="113" t="s">
        <v>1358</v>
      </c>
      <c r="F7271" t="s">
        <v>11231</v>
      </c>
      <c r="G7271" s="219">
        <v>0</v>
      </c>
      <c r="H7271" s="219">
        <v>0.63</v>
      </c>
      <c r="I7271" s="219" t="s">
        <v>37</v>
      </c>
      <c r="J7271" s="219">
        <v>0.01</v>
      </c>
      <c r="K7271" s="219">
        <v>0.64</v>
      </c>
      <c r="L7271" s="219" t="s">
        <v>37</v>
      </c>
      <c r="M7271" s="220" t="s">
        <v>583</v>
      </c>
    </row>
    <row r="7272" spans="1:13">
      <c r="A7272" s="106" t="str">
        <f t="shared" si="114"/>
        <v>73551 26</v>
      </c>
      <c r="B7272" s="164" t="s">
        <v>11230</v>
      </c>
      <c r="C7272" s="163">
        <v>26</v>
      </c>
      <c r="D7272" s="113" t="s">
        <v>1358</v>
      </c>
      <c r="F7272" t="s">
        <v>11231</v>
      </c>
      <c r="G7272" s="219">
        <v>0.16</v>
      </c>
      <c r="H7272" s="219">
        <v>7.0000000000000007E-2</v>
      </c>
      <c r="I7272" s="219">
        <v>7.0000000000000007E-2</v>
      </c>
      <c r="J7272" s="219">
        <v>0.01</v>
      </c>
      <c r="K7272" s="219">
        <v>0.24</v>
      </c>
      <c r="L7272" s="219">
        <v>0.24</v>
      </c>
      <c r="M7272" s="220" t="s">
        <v>583</v>
      </c>
    </row>
    <row r="7273" spans="1:13">
      <c r="A7273" s="106" t="str">
        <f t="shared" si="114"/>
        <v xml:space="preserve">73552 </v>
      </c>
      <c r="B7273" s="164" t="s">
        <v>11232</v>
      </c>
      <c r="C7273" s="163"/>
      <c r="D7273" s="113" t="s">
        <v>1358</v>
      </c>
      <c r="F7273" t="s">
        <v>11233</v>
      </c>
      <c r="G7273" s="219">
        <v>0.18</v>
      </c>
      <c r="H7273" s="219">
        <v>0.87</v>
      </c>
      <c r="I7273" s="219" t="s">
        <v>37</v>
      </c>
      <c r="J7273" s="219">
        <v>0.02</v>
      </c>
      <c r="K7273" s="219">
        <v>1.07</v>
      </c>
      <c r="L7273" s="219" t="s">
        <v>37</v>
      </c>
      <c r="M7273" s="220" t="s">
        <v>583</v>
      </c>
    </row>
    <row r="7274" spans="1:13">
      <c r="A7274" s="106" t="str">
        <f t="shared" si="114"/>
        <v>73552 TC</v>
      </c>
      <c r="B7274" s="164" t="s">
        <v>11232</v>
      </c>
      <c r="C7274" s="163" t="s">
        <v>126</v>
      </c>
      <c r="D7274" s="113" t="s">
        <v>1358</v>
      </c>
      <c r="F7274" t="s">
        <v>11233</v>
      </c>
      <c r="G7274" s="219">
        <v>0</v>
      </c>
      <c r="H7274" s="219">
        <v>0.8</v>
      </c>
      <c r="I7274" s="219" t="s">
        <v>37</v>
      </c>
      <c r="J7274" s="219">
        <v>0.01</v>
      </c>
      <c r="K7274" s="219">
        <v>0.81</v>
      </c>
      <c r="L7274" s="219" t="s">
        <v>37</v>
      </c>
      <c r="M7274" s="220" t="s">
        <v>583</v>
      </c>
    </row>
    <row r="7275" spans="1:13">
      <c r="A7275" s="106" t="str">
        <f t="shared" si="114"/>
        <v>73552 26</v>
      </c>
      <c r="B7275" s="164" t="s">
        <v>11232</v>
      </c>
      <c r="C7275" s="163">
        <v>26</v>
      </c>
      <c r="D7275" s="113" t="s">
        <v>1358</v>
      </c>
      <c r="F7275" t="s">
        <v>11233</v>
      </c>
      <c r="G7275" s="219">
        <v>0.18</v>
      </c>
      <c r="H7275" s="219">
        <v>7.0000000000000007E-2</v>
      </c>
      <c r="I7275" s="219">
        <v>7.0000000000000007E-2</v>
      </c>
      <c r="J7275" s="219">
        <v>0.01</v>
      </c>
      <c r="K7275" s="219">
        <v>0.26</v>
      </c>
      <c r="L7275" s="219">
        <v>0.26</v>
      </c>
      <c r="M7275" s="220" t="s">
        <v>583</v>
      </c>
    </row>
    <row r="7276" spans="1:13">
      <c r="A7276" s="106" t="str">
        <f t="shared" si="114"/>
        <v xml:space="preserve">73560 </v>
      </c>
      <c r="B7276" s="164" t="s">
        <v>11234</v>
      </c>
      <c r="C7276" s="163"/>
      <c r="D7276" s="113" t="s">
        <v>1358</v>
      </c>
      <c r="F7276" t="s">
        <v>11235</v>
      </c>
      <c r="G7276" s="219">
        <v>0.16</v>
      </c>
      <c r="H7276" s="219">
        <v>0.85</v>
      </c>
      <c r="I7276" s="219" t="s">
        <v>37</v>
      </c>
      <c r="J7276" s="219">
        <v>0.02</v>
      </c>
      <c r="K7276" s="219">
        <v>1.03</v>
      </c>
      <c r="L7276" s="219" t="s">
        <v>37</v>
      </c>
      <c r="M7276" s="220" t="s">
        <v>583</v>
      </c>
    </row>
    <row r="7277" spans="1:13">
      <c r="A7277" s="106" t="str">
        <f t="shared" si="114"/>
        <v>73560 TC</v>
      </c>
      <c r="B7277" s="164" t="s">
        <v>11234</v>
      </c>
      <c r="C7277" s="163" t="s">
        <v>126</v>
      </c>
      <c r="D7277" s="113" t="s">
        <v>1358</v>
      </c>
      <c r="F7277" t="s">
        <v>11235</v>
      </c>
      <c r="G7277" s="219">
        <v>0</v>
      </c>
      <c r="H7277" s="219">
        <v>0.78</v>
      </c>
      <c r="I7277" s="219" t="s">
        <v>37</v>
      </c>
      <c r="J7277" s="219">
        <v>0.01</v>
      </c>
      <c r="K7277" s="219">
        <v>0.79</v>
      </c>
      <c r="L7277" s="219" t="s">
        <v>37</v>
      </c>
      <c r="M7277" s="220" t="s">
        <v>583</v>
      </c>
    </row>
    <row r="7278" spans="1:13">
      <c r="A7278" s="106" t="str">
        <f t="shared" si="114"/>
        <v>73560 26</v>
      </c>
      <c r="B7278" s="164" t="s">
        <v>11234</v>
      </c>
      <c r="C7278" s="163">
        <v>26</v>
      </c>
      <c r="D7278" s="113" t="s">
        <v>1358</v>
      </c>
      <c r="F7278" t="s">
        <v>11235</v>
      </c>
      <c r="G7278" s="219">
        <v>0.16</v>
      </c>
      <c r="H7278" s="219">
        <v>7.0000000000000007E-2</v>
      </c>
      <c r="I7278" s="219">
        <v>7.0000000000000007E-2</v>
      </c>
      <c r="J7278" s="219">
        <v>0.01</v>
      </c>
      <c r="K7278" s="219">
        <v>0.24</v>
      </c>
      <c r="L7278" s="219">
        <v>0.24</v>
      </c>
      <c r="M7278" s="220" t="s">
        <v>583</v>
      </c>
    </row>
    <row r="7279" spans="1:13">
      <c r="A7279" s="106" t="str">
        <f t="shared" si="114"/>
        <v xml:space="preserve">73562 </v>
      </c>
      <c r="B7279" s="164" t="s">
        <v>11236</v>
      </c>
      <c r="C7279" s="163"/>
      <c r="D7279" s="113" t="s">
        <v>1358</v>
      </c>
      <c r="F7279" t="s">
        <v>11237</v>
      </c>
      <c r="G7279" s="219">
        <v>0.18</v>
      </c>
      <c r="H7279" s="219">
        <v>1.03</v>
      </c>
      <c r="I7279" s="219" t="s">
        <v>37</v>
      </c>
      <c r="J7279" s="219">
        <v>0.02</v>
      </c>
      <c r="K7279" s="219">
        <v>1.23</v>
      </c>
      <c r="L7279" s="219" t="s">
        <v>37</v>
      </c>
      <c r="M7279" s="220" t="s">
        <v>583</v>
      </c>
    </row>
    <row r="7280" spans="1:13">
      <c r="A7280" s="106" t="str">
        <f t="shared" si="114"/>
        <v>73562 TC</v>
      </c>
      <c r="B7280" s="164" t="s">
        <v>11236</v>
      </c>
      <c r="C7280" s="163" t="s">
        <v>126</v>
      </c>
      <c r="D7280" s="113" t="s">
        <v>1358</v>
      </c>
      <c r="F7280" t="s">
        <v>11237</v>
      </c>
      <c r="G7280" s="219">
        <v>0</v>
      </c>
      <c r="H7280" s="219">
        <v>0.95</v>
      </c>
      <c r="I7280" s="219" t="s">
        <v>37</v>
      </c>
      <c r="J7280" s="219">
        <v>0.01</v>
      </c>
      <c r="K7280" s="219">
        <v>0.96</v>
      </c>
      <c r="L7280" s="219" t="s">
        <v>37</v>
      </c>
      <c r="M7280" s="220" t="s">
        <v>583</v>
      </c>
    </row>
    <row r="7281" spans="1:13">
      <c r="A7281" s="106" t="str">
        <f t="shared" si="114"/>
        <v>73562 26</v>
      </c>
      <c r="B7281" s="164" t="s">
        <v>11236</v>
      </c>
      <c r="C7281" s="163">
        <v>26</v>
      </c>
      <c r="D7281" s="113" t="s">
        <v>1358</v>
      </c>
      <c r="F7281" t="s">
        <v>11237</v>
      </c>
      <c r="G7281" s="219">
        <v>0.18</v>
      </c>
      <c r="H7281" s="219">
        <v>0.08</v>
      </c>
      <c r="I7281" s="219">
        <v>0.08</v>
      </c>
      <c r="J7281" s="219">
        <v>0.01</v>
      </c>
      <c r="K7281" s="219">
        <v>0.27</v>
      </c>
      <c r="L7281" s="219">
        <v>0.27</v>
      </c>
      <c r="M7281" s="220" t="s">
        <v>583</v>
      </c>
    </row>
    <row r="7282" spans="1:13">
      <c r="A7282" s="106" t="str">
        <f t="shared" si="114"/>
        <v xml:space="preserve">73564 </v>
      </c>
      <c r="B7282" s="164" t="s">
        <v>11238</v>
      </c>
      <c r="C7282" s="163"/>
      <c r="D7282" s="113" t="s">
        <v>1358</v>
      </c>
      <c r="F7282" t="s">
        <v>11239</v>
      </c>
      <c r="G7282" s="219">
        <v>0.22</v>
      </c>
      <c r="H7282" s="219">
        <v>1.18</v>
      </c>
      <c r="I7282" s="219" t="s">
        <v>37</v>
      </c>
      <c r="J7282" s="219">
        <v>0.02</v>
      </c>
      <c r="K7282" s="219">
        <v>1.42</v>
      </c>
      <c r="L7282" s="219" t="s">
        <v>37</v>
      </c>
      <c r="M7282" s="220" t="s">
        <v>583</v>
      </c>
    </row>
    <row r="7283" spans="1:13">
      <c r="A7283" s="106" t="str">
        <f t="shared" si="114"/>
        <v>73564 TC</v>
      </c>
      <c r="B7283" s="164" t="s">
        <v>11238</v>
      </c>
      <c r="C7283" s="163" t="s">
        <v>126</v>
      </c>
      <c r="D7283" s="113" t="s">
        <v>1358</v>
      </c>
      <c r="F7283" t="s">
        <v>11239</v>
      </c>
      <c r="G7283" s="219">
        <v>0</v>
      </c>
      <c r="H7283" s="219">
        <v>1.08</v>
      </c>
      <c r="I7283" s="219" t="s">
        <v>37</v>
      </c>
      <c r="J7283" s="219">
        <v>0.01</v>
      </c>
      <c r="K7283" s="219">
        <v>1.0900000000000001</v>
      </c>
      <c r="L7283" s="219" t="s">
        <v>37</v>
      </c>
      <c r="M7283" s="220" t="s">
        <v>583</v>
      </c>
    </row>
    <row r="7284" spans="1:13">
      <c r="A7284" s="106" t="str">
        <f t="shared" si="114"/>
        <v>73564 26</v>
      </c>
      <c r="B7284" s="164" t="s">
        <v>11238</v>
      </c>
      <c r="C7284" s="163">
        <v>26</v>
      </c>
      <c r="D7284" s="113" t="s">
        <v>1358</v>
      </c>
      <c r="F7284" t="s">
        <v>11239</v>
      </c>
      <c r="G7284" s="219">
        <v>0.22</v>
      </c>
      <c r="H7284" s="219">
        <v>0.1</v>
      </c>
      <c r="I7284" s="219">
        <v>0.1</v>
      </c>
      <c r="J7284" s="219">
        <v>0.01</v>
      </c>
      <c r="K7284" s="219">
        <v>0.33</v>
      </c>
      <c r="L7284" s="219">
        <v>0.33</v>
      </c>
      <c r="M7284" s="220" t="s">
        <v>583</v>
      </c>
    </row>
    <row r="7285" spans="1:13">
      <c r="A7285" s="106" t="str">
        <f t="shared" si="114"/>
        <v xml:space="preserve">73565 </v>
      </c>
      <c r="B7285" s="164" t="s">
        <v>11240</v>
      </c>
      <c r="C7285" s="163"/>
      <c r="D7285" s="113" t="s">
        <v>1358</v>
      </c>
      <c r="F7285" t="s">
        <v>11241</v>
      </c>
      <c r="G7285" s="219">
        <v>0.16</v>
      </c>
      <c r="H7285" s="219">
        <v>1.02</v>
      </c>
      <c r="I7285" s="219" t="s">
        <v>37</v>
      </c>
      <c r="J7285" s="219">
        <v>0.02</v>
      </c>
      <c r="K7285" s="219">
        <v>1.2</v>
      </c>
      <c r="L7285" s="219" t="s">
        <v>37</v>
      </c>
      <c r="M7285" s="220" t="s">
        <v>583</v>
      </c>
    </row>
    <row r="7286" spans="1:13">
      <c r="A7286" s="106" t="str">
        <f t="shared" si="114"/>
        <v>73565 TC</v>
      </c>
      <c r="B7286" s="164" t="s">
        <v>11240</v>
      </c>
      <c r="C7286" s="163" t="s">
        <v>126</v>
      </c>
      <c r="D7286" s="113" t="s">
        <v>1358</v>
      </c>
      <c r="F7286" t="s">
        <v>11241</v>
      </c>
      <c r="G7286" s="219">
        <v>0</v>
      </c>
      <c r="H7286" s="219">
        <v>0.95</v>
      </c>
      <c r="I7286" s="219" t="s">
        <v>37</v>
      </c>
      <c r="J7286" s="219">
        <v>0.01</v>
      </c>
      <c r="K7286" s="219">
        <v>0.96</v>
      </c>
      <c r="L7286" s="219" t="s">
        <v>37</v>
      </c>
      <c r="M7286" s="220" t="s">
        <v>583</v>
      </c>
    </row>
    <row r="7287" spans="1:13">
      <c r="A7287" s="106" t="str">
        <f t="shared" si="114"/>
        <v>73565 26</v>
      </c>
      <c r="B7287" s="164" t="s">
        <v>11240</v>
      </c>
      <c r="C7287" s="163">
        <v>26</v>
      </c>
      <c r="D7287" s="113" t="s">
        <v>1358</v>
      </c>
      <c r="F7287" t="s">
        <v>11241</v>
      </c>
      <c r="G7287" s="219">
        <v>0.16</v>
      </c>
      <c r="H7287" s="219">
        <v>7.0000000000000007E-2</v>
      </c>
      <c r="I7287" s="219">
        <v>7.0000000000000007E-2</v>
      </c>
      <c r="J7287" s="219">
        <v>0.01</v>
      </c>
      <c r="K7287" s="219">
        <v>0.24</v>
      </c>
      <c r="L7287" s="219">
        <v>0.24</v>
      </c>
      <c r="M7287" s="220" t="s">
        <v>583</v>
      </c>
    </row>
    <row r="7288" spans="1:13">
      <c r="A7288" s="106" t="str">
        <f t="shared" si="114"/>
        <v xml:space="preserve">73580 </v>
      </c>
      <c r="B7288" s="164" t="s">
        <v>11242</v>
      </c>
      <c r="C7288" s="163"/>
      <c r="D7288" s="113" t="s">
        <v>1358</v>
      </c>
      <c r="F7288" t="s">
        <v>11243</v>
      </c>
      <c r="G7288" s="219">
        <v>0.59</v>
      </c>
      <c r="H7288" s="219">
        <v>2.66</v>
      </c>
      <c r="I7288" s="219" t="s">
        <v>37</v>
      </c>
      <c r="J7288" s="219">
        <v>7.0000000000000007E-2</v>
      </c>
      <c r="K7288" s="219">
        <v>3.32</v>
      </c>
      <c r="L7288" s="219" t="s">
        <v>37</v>
      </c>
      <c r="M7288" s="220" t="s">
        <v>583</v>
      </c>
    </row>
    <row r="7289" spans="1:13">
      <c r="A7289" s="106" t="str">
        <f t="shared" si="114"/>
        <v>73580 TC</v>
      </c>
      <c r="B7289" s="164" t="s">
        <v>11242</v>
      </c>
      <c r="C7289" s="163" t="s">
        <v>126</v>
      </c>
      <c r="D7289" s="113" t="s">
        <v>1358</v>
      </c>
      <c r="F7289" t="s">
        <v>11243</v>
      </c>
      <c r="G7289" s="219">
        <v>0</v>
      </c>
      <c r="H7289" s="219">
        <v>2.4</v>
      </c>
      <c r="I7289" s="219" t="s">
        <v>37</v>
      </c>
      <c r="J7289" s="219">
        <v>0.01</v>
      </c>
      <c r="K7289" s="219">
        <v>2.41</v>
      </c>
      <c r="L7289" s="219" t="s">
        <v>37</v>
      </c>
      <c r="M7289" s="220" t="s">
        <v>583</v>
      </c>
    </row>
    <row r="7290" spans="1:13">
      <c r="A7290" s="106" t="str">
        <f t="shared" si="114"/>
        <v>73580 26</v>
      </c>
      <c r="B7290" s="164" t="s">
        <v>11242</v>
      </c>
      <c r="C7290" s="163">
        <v>26</v>
      </c>
      <c r="D7290" s="113" t="s">
        <v>1358</v>
      </c>
      <c r="F7290" t="s">
        <v>11243</v>
      </c>
      <c r="G7290" s="219">
        <v>0.59</v>
      </c>
      <c r="H7290" s="219">
        <v>0.26</v>
      </c>
      <c r="I7290" s="219">
        <v>0.26</v>
      </c>
      <c r="J7290" s="219">
        <v>0.06</v>
      </c>
      <c r="K7290" s="219">
        <v>0.91</v>
      </c>
      <c r="L7290" s="219">
        <v>0.91</v>
      </c>
      <c r="M7290" s="220" t="s">
        <v>583</v>
      </c>
    </row>
    <row r="7291" spans="1:13">
      <c r="A7291" s="106" t="str">
        <f t="shared" si="114"/>
        <v xml:space="preserve">73590 </v>
      </c>
      <c r="B7291" s="164" t="s">
        <v>11244</v>
      </c>
      <c r="C7291" s="163"/>
      <c r="D7291" s="113" t="s">
        <v>1358</v>
      </c>
      <c r="F7291" t="s">
        <v>11245</v>
      </c>
      <c r="G7291" s="219">
        <v>0.16</v>
      </c>
      <c r="H7291" s="219">
        <v>0.77</v>
      </c>
      <c r="I7291" s="219" t="s">
        <v>37</v>
      </c>
      <c r="J7291" s="219">
        <v>0.02</v>
      </c>
      <c r="K7291" s="219">
        <v>0.95</v>
      </c>
      <c r="L7291" s="219" t="s">
        <v>37</v>
      </c>
      <c r="M7291" s="220" t="s">
        <v>583</v>
      </c>
    </row>
    <row r="7292" spans="1:13">
      <c r="A7292" s="106" t="str">
        <f t="shared" si="114"/>
        <v>73590 TC</v>
      </c>
      <c r="B7292" s="164" t="s">
        <v>11244</v>
      </c>
      <c r="C7292" s="163" t="s">
        <v>126</v>
      </c>
      <c r="D7292" s="113" t="s">
        <v>1358</v>
      </c>
      <c r="F7292" t="s">
        <v>11245</v>
      </c>
      <c r="G7292" s="219">
        <v>0</v>
      </c>
      <c r="H7292" s="219">
        <v>0.71</v>
      </c>
      <c r="I7292" s="219" t="s">
        <v>37</v>
      </c>
      <c r="J7292" s="219">
        <v>0.01</v>
      </c>
      <c r="K7292" s="219">
        <v>0.72</v>
      </c>
      <c r="L7292" s="219" t="s">
        <v>37</v>
      </c>
      <c r="M7292" s="220" t="s">
        <v>583</v>
      </c>
    </row>
    <row r="7293" spans="1:13">
      <c r="A7293" s="106" t="str">
        <f t="shared" si="114"/>
        <v>73590 26</v>
      </c>
      <c r="B7293" s="164" t="s">
        <v>11244</v>
      </c>
      <c r="C7293" s="163">
        <v>26</v>
      </c>
      <c r="D7293" s="113" t="s">
        <v>1358</v>
      </c>
      <c r="F7293" t="s">
        <v>11245</v>
      </c>
      <c r="G7293" s="219">
        <v>0.16</v>
      </c>
      <c r="H7293" s="219">
        <v>0.06</v>
      </c>
      <c r="I7293" s="219">
        <v>0.06</v>
      </c>
      <c r="J7293" s="219">
        <v>0.01</v>
      </c>
      <c r="K7293" s="219">
        <v>0.23</v>
      </c>
      <c r="L7293" s="219">
        <v>0.23</v>
      </c>
      <c r="M7293" s="220" t="s">
        <v>583</v>
      </c>
    </row>
    <row r="7294" spans="1:13">
      <c r="A7294" s="106" t="str">
        <f t="shared" si="114"/>
        <v xml:space="preserve">73592 </v>
      </c>
      <c r="B7294" s="164" t="s">
        <v>11246</v>
      </c>
      <c r="C7294" s="163"/>
      <c r="D7294" s="113" t="s">
        <v>1358</v>
      </c>
      <c r="F7294" t="s">
        <v>11247</v>
      </c>
      <c r="G7294" s="219">
        <v>0.16</v>
      </c>
      <c r="H7294" s="219">
        <v>0.77</v>
      </c>
      <c r="I7294" s="219" t="s">
        <v>37</v>
      </c>
      <c r="J7294" s="219">
        <v>0.02</v>
      </c>
      <c r="K7294" s="219">
        <v>0.95</v>
      </c>
      <c r="L7294" s="219" t="s">
        <v>37</v>
      </c>
      <c r="M7294" s="220" t="s">
        <v>583</v>
      </c>
    </row>
    <row r="7295" spans="1:13">
      <c r="A7295" s="106" t="str">
        <f t="shared" si="114"/>
        <v>73592 TC</v>
      </c>
      <c r="B7295" s="164" t="s">
        <v>11246</v>
      </c>
      <c r="C7295" s="163" t="s">
        <v>126</v>
      </c>
      <c r="D7295" s="113" t="s">
        <v>1358</v>
      </c>
      <c r="F7295" t="s">
        <v>11247</v>
      </c>
      <c r="G7295" s="219">
        <v>0</v>
      </c>
      <c r="H7295" s="219">
        <v>0.71</v>
      </c>
      <c r="I7295" s="219" t="s">
        <v>37</v>
      </c>
      <c r="J7295" s="219">
        <v>0.01</v>
      </c>
      <c r="K7295" s="219">
        <v>0.72</v>
      </c>
      <c r="L7295" s="219" t="s">
        <v>37</v>
      </c>
      <c r="M7295" s="220" t="s">
        <v>583</v>
      </c>
    </row>
    <row r="7296" spans="1:13">
      <c r="A7296" s="106" t="str">
        <f t="shared" si="114"/>
        <v>73592 26</v>
      </c>
      <c r="B7296" s="164" t="s">
        <v>11246</v>
      </c>
      <c r="C7296" s="163">
        <v>26</v>
      </c>
      <c r="D7296" s="113" t="s">
        <v>1358</v>
      </c>
      <c r="F7296" t="s">
        <v>11247</v>
      </c>
      <c r="G7296" s="219">
        <v>0.16</v>
      </c>
      <c r="H7296" s="219">
        <v>0.06</v>
      </c>
      <c r="I7296" s="219">
        <v>0.06</v>
      </c>
      <c r="J7296" s="219">
        <v>0.01</v>
      </c>
      <c r="K7296" s="219">
        <v>0.23</v>
      </c>
      <c r="L7296" s="219">
        <v>0.23</v>
      </c>
      <c r="M7296" s="220" t="s">
        <v>583</v>
      </c>
    </row>
    <row r="7297" spans="1:13">
      <c r="A7297" s="106" t="str">
        <f t="shared" si="114"/>
        <v xml:space="preserve">73600 </v>
      </c>
      <c r="B7297" s="164" t="s">
        <v>11248</v>
      </c>
      <c r="C7297" s="163"/>
      <c r="D7297" s="113" t="s">
        <v>1358</v>
      </c>
      <c r="F7297" t="s">
        <v>11249</v>
      </c>
      <c r="G7297" s="219">
        <v>0.16</v>
      </c>
      <c r="H7297" s="219">
        <v>0.79</v>
      </c>
      <c r="I7297" s="219" t="s">
        <v>37</v>
      </c>
      <c r="J7297" s="219">
        <v>0.02</v>
      </c>
      <c r="K7297" s="219">
        <v>0.97</v>
      </c>
      <c r="L7297" s="219" t="s">
        <v>37</v>
      </c>
      <c r="M7297" s="220" t="s">
        <v>583</v>
      </c>
    </row>
    <row r="7298" spans="1:13">
      <c r="A7298" s="106" t="str">
        <f t="shared" si="114"/>
        <v>73600 TC</v>
      </c>
      <c r="B7298" s="164" t="s">
        <v>11248</v>
      </c>
      <c r="C7298" s="163" t="s">
        <v>126</v>
      </c>
      <c r="D7298" s="113" t="s">
        <v>1358</v>
      </c>
      <c r="F7298" t="s">
        <v>11249</v>
      </c>
      <c r="G7298" s="219">
        <v>0</v>
      </c>
      <c r="H7298" s="219">
        <v>0.73</v>
      </c>
      <c r="I7298" s="219" t="s">
        <v>37</v>
      </c>
      <c r="J7298" s="219">
        <v>0.01</v>
      </c>
      <c r="K7298" s="219">
        <v>0.74</v>
      </c>
      <c r="L7298" s="219" t="s">
        <v>37</v>
      </c>
      <c r="M7298" s="220" t="s">
        <v>583</v>
      </c>
    </row>
    <row r="7299" spans="1:13">
      <c r="A7299" s="106" t="str">
        <f t="shared" ref="A7299:A7362" si="115">B7299&amp;" "&amp;C7299</f>
        <v>73600 26</v>
      </c>
      <c r="B7299" s="164" t="s">
        <v>11248</v>
      </c>
      <c r="C7299" s="163">
        <v>26</v>
      </c>
      <c r="D7299" s="113" t="s">
        <v>1358</v>
      </c>
      <c r="F7299" t="s">
        <v>11249</v>
      </c>
      <c r="G7299" s="219">
        <v>0.16</v>
      </c>
      <c r="H7299" s="219">
        <v>0.06</v>
      </c>
      <c r="I7299" s="219">
        <v>0.06</v>
      </c>
      <c r="J7299" s="219">
        <v>0.01</v>
      </c>
      <c r="K7299" s="219">
        <v>0.23</v>
      </c>
      <c r="L7299" s="219">
        <v>0.23</v>
      </c>
      <c r="M7299" s="220" t="s">
        <v>583</v>
      </c>
    </row>
    <row r="7300" spans="1:13">
      <c r="A7300" s="106" t="str">
        <f t="shared" si="115"/>
        <v xml:space="preserve">73610 </v>
      </c>
      <c r="B7300" s="164" t="s">
        <v>11250</v>
      </c>
      <c r="C7300" s="163"/>
      <c r="D7300" s="113" t="s">
        <v>1358</v>
      </c>
      <c r="F7300" t="s">
        <v>11249</v>
      </c>
      <c r="G7300" s="219">
        <v>0.17</v>
      </c>
      <c r="H7300" s="219">
        <v>0.91</v>
      </c>
      <c r="I7300" s="219" t="s">
        <v>37</v>
      </c>
      <c r="J7300" s="219">
        <v>0.02</v>
      </c>
      <c r="K7300" s="219">
        <v>1.1000000000000001</v>
      </c>
      <c r="L7300" s="219" t="s">
        <v>37</v>
      </c>
      <c r="M7300" s="220" t="s">
        <v>583</v>
      </c>
    </row>
    <row r="7301" spans="1:13">
      <c r="A7301" s="106" t="str">
        <f t="shared" si="115"/>
        <v>73610 TC</v>
      </c>
      <c r="B7301" s="164" t="s">
        <v>11250</v>
      </c>
      <c r="C7301" s="163" t="s">
        <v>126</v>
      </c>
      <c r="D7301" s="113" t="s">
        <v>1358</v>
      </c>
      <c r="F7301" t="s">
        <v>11249</v>
      </c>
      <c r="G7301" s="219">
        <v>0</v>
      </c>
      <c r="H7301" s="219">
        <v>0.84</v>
      </c>
      <c r="I7301" s="219" t="s">
        <v>37</v>
      </c>
      <c r="J7301" s="219">
        <v>0.01</v>
      </c>
      <c r="K7301" s="219">
        <v>0.85</v>
      </c>
      <c r="L7301" s="219" t="s">
        <v>37</v>
      </c>
      <c r="M7301" s="220" t="s">
        <v>583</v>
      </c>
    </row>
    <row r="7302" spans="1:13">
      <c r="A7302" s="106" t="str">
        <f t="shared" si="115"/>
        <v>73610 26</v>
      </c>
      <c r="B7302" s="164" t="s">
        <v>11250</v>
      </c>
      <c r="C7302" s="163">
        <v>26</v>
      </c>
      <c r="D7302" s="113" t="s">
        <v>1358</v>
      </c>
      <c r="F7302" t="s">
        <v>11249</v>
      </c>
      <c r="G7302" s="219">
        <v>0.17</v>
      </c>
      <c r="H7302" s="219">
        <v>7.0000000000000007E-2</v>
      </c>
      <c r="I7302" s="219">
        <v>7.0000000000000007E-2</v>
      </c>
      <c r="J7302" s="219">
        <v>0.01</v>
      </c>
      <c r="K7302" s="219">
        <v>0.25</v>
      </c>
      <c r="L7302" s="219">
        <v>0.25</v>
      </c>
      <c r="M7302" s="220" t="s">
        <v>583</v>
      </c>
    </row>
    <row r="7303" spans="1:13">
      <c r="A7303" s="106" t="str">
        <f t="shared" si="115"/>
        <v xml:space="preserve">73615 </v>
      </c>
      <c r="B7303" s="164" t="s">
        <v>11251</v>
      </c>
      <c r="C7303" s="163"/>
      <c r="D7303" s="113" t="s">
        <v>1358</v>
      </c>
      <c r="F7303" t="s">
        <v>11252</v>
      </c>
      <c r="G7303" s="219">
        <v>0.54</v>
      </c>
      <c r="H7303" s="219">
        <v>3.26</v>
      </c>
      <c r="I7303" s="219" t="s">
        <v>37</v>
      </c>
      <c r="J7303" s="219">
        <v>0.04</v>
      </c>
      <c r="K7303" s="219">
        <v>3.84</v>
      </c>
      <c r="L7303" s="219" t="s">
        <v>37</v>
      </c>
      <c r="M7303" s="220" t="s">
        <v>583</v>
      </c>
    </row>
    <row r="7304" spans="1:13">
      <c r="A7304" s="106" t="str">
        <f t="shared" si="115"/>
        <v>73615 TC</v>
      </c>
      <c r="B7304" s="164" t="s">
        <v>11251</v>
      </c>
      <c r="C7304" s="163" t="s">
        <v>126</v>
      </c>
      <c r="D7304" s="113" t="s">
        <v>1358</v>
      </c>
      <c r="F7304" t="s">
        <v>11252</v>
      </c>
      <c r="G7304" s="219">
        <v>0</v>
      </c>
      <c r="H7304" s="219">
        <v>3.02</v>
      </c>
      <c r="I7304" s="219" t="s">
        <v>37</v>
      </c>
      <c r="J7304" s="219">
        <v>0.01</v>
      </c>
      <c r="K7304" s="219">
        <v>3.03</v>
      </c>
      <c r="L7304" s="219" t="s">
        <v>37</v>
      </c>
      <c r="M7304" s="220" t="s">
        <v>583</v>
      </c>
    </row>
    <row r="7305" spans="1:13">
      <c r="A7305" s="106" t="str">
        <f t="shared" si="115"/>
        <v>73615 26</v>
      </c>
      <c r="B7305" s="164" t="s">
        <v>11251</v>
      </c>
      <c r="C7305" s="163">
        <v>26</v>
      </c>
      <c r="D7305" s="113" t="s">
        <v>1358</v>
      </c>
      <c r="F7305" t="s">
        <v>11252</v>
      </c>
      <c r="G7305" s="219">
        <v>0.54</v>
      </c>
      <c r="H7305" s="219">
        <v>0.24</v>
      </c>
      <c r="I7305" s="219">
        <v>0.24</v>
      </c>
      <c r="J7305" s="219">
        <v>0.03</v>
      </c>
      <c r="K7305" s="219">
        <v>0.81</v>
      </c>
      <c r="L7305" s="219">
        <v>0.81</v>
      </c>
      <c r="M7305" s="220" t="s">
        <v>583</v>
      </c>
    </row>
    <row r="7306" spans="1:13">
      <c r="A7306" s="106" t="str">
        <f t="shared" si="115"/>
        <v xml:space="preserve">73620 </v>
      </c>
      <c r="B7306" s="164" t="s">
        <v>11253</v>
      </c>
      <c r="C7306" s="163"/>
      <c r="D7306" s="113" t="s">
        <v>1358</v>
      </c>
      <c r="F7306" t="s">
        <v>11254</v>
      </c>
      <c r="G7306" s="219">
        <v>0.16</v>
      </c>
      <c r="H7306" s="219">
        <v>0.68</v>
      </c>
      <c r="I7306" s="219" t="s">
        <v>37</v>
      </c>
      <c r="J7306" s="219">
        <v>0.02</v>
      </c>
      <c r="K7306" s="219">
        <v>0.86</v>
      </c>
      <c r="L7306" s="219" t="s">
        <v>37</v>
      </c>
      <c r="M7306" s="220" t="s">
        <v>583</v>
      </c>
    </row>
    <row r="7307" spans="1:13">
      <c r="A7307" s="106" t="str">
        <f t="shared" si="115"/>
        <v>73620 TC</v>
      </c>
      <c r="B7307" s="164" t="s">
        <v>11253</v>
      </c>
      <c r="C7307" s="163" t="s">
        <v>126</v>
      </c>
      <c r="D7307" s="113" t="s">
        <v>1358</v>
      </c>
      <c r="F7307" t="s">
        <v>11254</v>
      </c>
      <c r="G7307" s="219">
        <v>0</v>
      </c>
      <c r="H7307" s="219">
        <v>0.63</v>
      </c>
      <c r="I7307" s="219" t="s">
        <v>37</v>
      </c>
      <c r="J7307" s="219">
        <v>0.01</v>
      </c>
      <c r="K7307" s="219">
        <v>0.64</v>
      </c>
      <c r="L7307" s="219" t="s">
        <v>37</v>
      </c>
      <c r="M7307" s="220" t="s">
        <v>583</v>
      </c>
    </row>
    <row r="7308" spans="1:13">
      <c r="A7308" s="106" t="str">
        <f t="shared" si="115"/>
        <v>73620 26</v>
      </c>
      <c r="B7308" s="164" t="s">
        <v>11253</v>
      </c>
      <c r="C7308" s="163">
        <v>26</v>
      </c>
      <c r="D7308" s="113" t="s">
        <v>1358</v>
      </c>
      <c r="F7308" t="s">
        <v>11254</v>
      </c>
      <c r="G7308" s="219">
        <v>0.16</v>
      </c>
      <c r="H7308" s="219">
        <v>0.05</v>
      </c>
      <c r="I7308" s="219">
        <v>0.05</v>
      </c>
      <c r="J7308" s="219">
        <v>0.01</v>
      </c>
      <c r="K7308" s="219">
        <v>0.22</v>
      </c>
      <c r="L7308" s="219">
        <v>0.22</v>
      </c>
      <c r="M7308" s="220" t="s">
        <v>583</v>
      </c>
    </row>
    <row r="7309" spans="1:13">
      <c r="A7309" s="106" t="str">
        <f t="shared" si="115"/>
        <v xml:space="preserve">73630 </v>
      </c>
      <c r="B7309" s="164" t="s">
        <v>11255</v>
      </c>
      <c r="C7309" s="163"/>
      <c r="D7309" s="113" t="s">
        <v>1358</v>
      </c>
      <c r="F7309" t="s">
        <v>11254</v>
      </c>
      <c r="G7309" s="219">
        <v>0.17</v>
      </c>
      <c r="H7309" s="219">
        <v>0.84</v>
      </c>
      <c r="I7309" s="219" t="s">
        <v>37</v>
      </c>
      <c r="J7309" s="219">
        <v>0.02</v>
      </c>
      <c r="K7309" s="219">
        <v>1.03</v>
      </c>
      <c r="L7309" s="219" t="s">
        <v>37</v>
      </c>
      <c r="M7309" s="220" t="s">
        <v>583</v>
      </c>
    </row>
    <row r="7310" spans="1:13">
      <c r="A7310" s="106" t="str">
        <f t="shared" si="115"/>
        <v>73630 TC</v>
      </c>
      <c r="B7310" s="164" t="s">
        <v>11255</v>
      </c>
      <c r="C7310" s="163" t="s">
        <v>126</v>
      </c>
      <c r="D7310" s="113" t="s">
        <v>1358</v>
      </c>
      <c r="F7310" t="s">
        <v>11254</v>
      </c>
      <c r="G7310" s="219">
        <v>0</v>
      </c>
      <c r="H7310" s="219">
        <v>0.78</v>
      </c>
      <c r="I7310" s="219" t="s">
        <v>37</v>
      </c>
      <c r="J7310" s="219">
        <v>0.01</v>
      </c>
      <c r="K7310" s="219">
        <v>0.79</v>
      </c>
      <c r="L7310" s="219" t="s">
        <v>37</v>
      </c>
      <c r="M7310" s="220" t="s">
        <v>583</v>
      </c>
    </row>
    <row r="7311" spans="1:13">
      <c r="A7311" s="106" t="str">
        <f t="shared" si="115"/>
        <v>73630 26</v>
      </c>
      <c r="B7311" s="164" t="s">
        <v>11255</v>
      </c>
      <c r="C7311" s="163">
        <v>26</v>
      </c>
      <c r="D7311" s="113" t="s">
        <v>1358</v>
      </c>
      <c r="F7311" t="s">
        <v>11254</v>
      </c>
      <c r="G7311" s="219">
        <v>0.17</v>
      </c>
      <c r="H7311" s="219">
        <v>0.06</v>
      </c>
      <c r="I7311" s="219">
        <v>0.06</v>
      </c>
      <c r="J7311" s="219">
        <v>0.01</v>
      </c>
      <c r="K7311" s="219">
        <v>0.24</v>
      </c>
      <c r="L7311" s="219">
        <v>0.24</v>
      </c>
      <c r="M7311" s="220" t="s">
        <v>583</v>
      </c>
    </row>
    <row r="7312" spans="1:13">
      <c r="A7312" s="106" t="str">
        <f t="shared" si="115"/>
        <v xml:space="preserve">73650 </v>
      </c>
      <c r="B7312" s="164" t="s">
        <v>11256</v>
      </c>
      <c r="C7312" s="163"/>
      <c r="D7312" s="113" t="s">
        <v>1358</v>
      </c>
      <c r="F7312" t="s">
        <v>11257</v>
      </c>
      <c r="G7312" s="219">
        <v>0.16</v>
      </c>
      <c r="H7312" s="219">
        <v>0.68</v>
      </c>
      <c r="I7312" s="219" t="s">
        <v>37</v>
      </c>
      <c r="J7312" s="219">
        <v>0.02</v>
      </c>
      <c r="K7312" s="219">
        <v>0.86</v>
      </c>
      <c r="L7312" s="219" t="s">
        <v>37</v>
      </c>
      <c r="M7312" s="220" t="s">
        <v>583</v>
      </c>
    </row>
    <row r="7313" spans="1:13">
      <c r="A7313" s="106" t="str">
        <f t="shared" si="115"/>
        <v>73650 TC</v>
      </c>
      <c r="B7313" s="164" t="s">
        <v>11256</v>
      </c>
      <c r="C7313" s="163" t="s">
        <v>126</v>
      </c>
      <c r="D7313" s="113" t="s">
        <v>1358</v>
      </c>
      <c r="F7313" t="s">
        <v>11257</v>
      </c>
      <c r="G7313" s="219">
        <v>0</v>
      </c>
      <c r="H7313" s="219">
        <v>0.62</v>
      </c>
      <c r="I7313" s="219" t="s">
        <v>37</v>
      </c>
      <c r="J7313" s="219">
        <v>0.01</v>
      </c>
      <c r="K7313" s="219">
        <v>0.63</v>
      </c>
      <c r="L7313" s="219" t="s">
        <v>37</v>
      </c>
      <c r="M7313" s="220" t="s">
        <v>583</v>
      </c>
    </row>
    <row r="7314" spans="1:13">
      <c r="A7314" s="106" t="str">
        <f t="shared" si="115"/>
        <v>73650 26</v>
      </c>
      <c r="B7314" s="164" t="s">
        <v>11256</v>
      </c>
      <c r="C7314" s="163">
        <v>26</v>
      </c>
      <c r="D7314" s="113" t="s">
        <v>1358</v>
      </c>
      <c r="F7314" t="s">
        <v>11257</v>
      </c>
      <c r="G7314" s="219">
        <v>0.16</v>
      </c>
      <c r="H7314" s="219">
        <v>0.06</v>
      </c>
      <c r="I7314" s="219">
        <v>0.06</v>
      </c>
      <c r="J7314" s="219">
        <v>0.01</v>
      </c>
      <c r="K7314" s="219">
        <v>0.23</v>
      </c>
      <c r="L7314" s="219">
        <v>0.23</v>
      </c>
      <c r="M7314" s="220" t="s">
        <v>583</v>
      </c>
    </row>
    <row r="7315" spans="1:13">
      <c r="A7315" s="106" t="str">
        <f t="shared" si="115"/>
        <v xml:space="preserve">73660 </v>
      </c>
      <c r="B7315" s="164" t="s">
        <v>11258</v>
      </c>
      <c r="C7315" s="163"/>
      <c r="D7315" s="113" t="s">
        <v>1358</v>
      </c>
      <c r="F7315" t="s">
        <v>11259</v>
      </c>
      <c r="G7315" s="219">
        <v>0.13</v>
      </c>
      <c r="H7315" s="219">
        <v>0.73</v>
      </c>
      <c r="I7315" s="219" t="s">
        <v>37</v>
      </c>
      <c r="J7315" s="219">
        <v>0.02</v>
      </c>
      <c r="K7315" s="219">
        <v>0.88</v>
      </c>
      <c r="L7315" s="219" t="s">
        <v>37</v>
      </c>
      <c r="M7315" s="220" t="s">
        <v>583</v>
      </c>
    </row>
    <row r="7316" spans="1:13">
      <c r="A7316" s="106" t="str">
        <f t="shared" si="115"/>
        <v>73660 TC</v>
      </c>
      <c r="B7316" s="164" t="s">
        <v>11258</v>
      </c>
      <c r="C7316" s="163" t="s">
        <v>126</v>
      </c>
      <c r="D7316" s="113" t="s">
        <v>1358</v>
      </c>
      <c r="F7316" t="s">
        <v>11259</v>
      </c>
      <c r="G7316" s="219">
        <v>0</v>
      </c>
      <c r="H7316" s="219">
        <v>0.68</v>
      </c>
      <c r="I7316" s="219" t="s">
        <v>37</v>
      </c>
      <c r="J7316" s="219">
        <v>0.01</v>
      </c>
      <c r="K7316" s="219">
        <v>0.69</v>
      </c>
      <c r="L7316" s="219" t="s">
        <v>37</v>
      </c>
      <c r="M7316" s="220" t="s">
        <v>583</v>
      </c>
    </row>
    <row r="7317" spans="1:13">
      <c r="A7317" s="106" t="str">
        <f t="shared" si="115"/>
        <v>73660 26</v>
      </c>
      <c r="B7317" s="164" t="s">
        <v>11258</v>
      </c>
      <c r="C7317" s="163">
        <v>26</v>
      </c>
      <c r="D7317" s="113" t="s">
        <v>1358</v>
      </c>
      <c r="F7317" t="s">
        <v>11259</v>
      </c>
      <c r="G7317" s="219">
        <v>0.13</v>
      </c>
      <c r="H7317" s="219">
        <v>0.05</v>
      </c>
      <c r="I7317" s="219">
        <v>0.05</v>
      </c>
      <c r="J7317" s="219">
        <v>0.01</v>
      </c>
      <c r="K7317" s="219">
        <v>0.19</v>
      </c>
      <c r="L7317" s="219">
        <v>0.19</v>
      </c>
      <c r="M7317" s="220" t="s">
        <v>583</v>
      </c>
    </row>
    <row r="7318" spans="1:13">
      <c r="A7318" s="106" t="str">
        <f t="shared" si="115"/>
        <v xml:space="preserve">73700 </v>
      </c>
      <c r="B7318" s="164" t="s">
        <v>11260</v>
      </c>
      <c r="C7318" s="163"/>
      <c r="D7318" s="113" t="s">
        <v>1358</v>
      </c>
      <c r="F7318" t="s">
        <v>11261</v>
      </c>
      <c r="G7318" s="219">
        <v>1</v>
      </c>
      <c r="H7318" s="219">
        <v>2.92</v>
      </c>
      <c r="I7318" s="219" t="s">
        <v>37</v>
      </c>
      <c r="J7318" s="219">
        <v>0.06</v>
      </c>
      <c r="K7318" s="219">
        <v>3.98</v>
      </c>
      <c r="L7318" s="219" t="s">
        <v>37</v>
      </c>
      <c r="M7318" s="220" t="s">
        <v>583</v>
      </c>
    </row>
    <row r="7319" spans="1:13">
      <c r="A7319" s="106" t="str">
        <f t="shared" si="115"/>
        <v>73700 TC</v>
      </c>
      <c r="B7319" s="164" t="s">
        <v>11260</v>
      </c>
      <c r="C7319" s="163" t="s">
        <v>126</v>
      </c>
      <c r="D7319" s="113" t="s">
        <v>1358</v>
      </c>
      <c r="F7319" t="s">
        <v>11261</v>
      </c>
      <c r="G7319" s="219">
        <v>0</v>
      </c>
      <c r="H7319" s="219">
        <v>2.57</v>
      </c>
      <c r="I7319" s="219" t="s">
        <v>37</v>
      </c>
      <c r="J7319" s="219">
        <v>0.01</v>
      </c>
      <c r="K7319" s="219">
        <v>2.58</v>
      </c>
      <c r="L7319" s="219" t="s">
        <v>37</v>
      </c>
      <c r="M7319" s="220" t="s">
        <v>583</v>
      </c>
    </row>
    <row r="7320" spans="1:13">
      <c r="A7320" s="106" t="str">
        <f t="shared" si="115"/>
        <v>73700 26</v>
      </c>
      <c r="B7320" s="164" t="s">
        <v>11260</v>
      </c>
      <c r="C7320" s="163">
        <v>26</v>
      </c>
      <c r="D7320" s="113" t="s">
        <v>1358</v>
      </c>
      <c r="F7320" t="s">
        <v>11261</v>
      </c>
      <c r="G7320" s="219">
        <v>1</v>
      </c>
      <c r="H7320" s="219">
        <v>0.35</v>
      </c>
      <c r="I7320" s="219">
        <v>0.35</v>
      </c>
      <c r="J7320" s="219">
        <v>0.05</v>
      </c>
      <c r="K7320" s="219">
        <v>1.4</v>
      </c>
      <c r="L7320" s="219">
        <v>1.4</v>
      </c>
      <c r="M7320" s="220" t="s">
        <v>583</v>
      </c>
    </row>
    <row r="7321" spans="1:13">
      <c r="A7321" s="106" t="str">
        <f t="shared" si="115"/>
        <v xml:space="preserve">73701 </v>
      </c>
      <c r="B7321" s="164" t="s">
        <v>11262</v>
      </c>
      <c r="C7321" s="163"/>
      <c r="D7321" s="113" t="s">
        <v>1358</v>
      </c>
      <c r="F7321" t="s">
        <v>11263</v>
      </c>
      <c r="G7321" s="219">
        <v>1.1599999999999999</v>
      </c>
      <c r="H7321" s="219">
        <v>3.89</v>
      </c>
      <c r="I7321" s="219" t="s">
        <v>37</v>
      </c>
      <c r="J7321" s="219">
        <v>0.08</v>
      </c>
      <c r="K7321" s="219">
        <v>5.13</v>
      </c>
      <c r="L7321" s="219" t="s">
        <v>37</v>
      </c>
      <c r="M7321" s="220" t="s">
        <v>583</v>
      </c>
    </row>
    <row r="7322" spans="1:13">
      <c r="A7322" s="106" t="str">
        <f t="shared" si="115"/>
        <v>73701 TC</v>
      </c>
      <c r="B7322" s="164" t="s">
        <v>11262</v>
      </c>
      <c r="C7322" s="163" t="s">
        <v>126</v>
      </c>
      <c r="D7322" s="113" t="s">
        <v>1358</v>
      </c>
      <c r="F7322" t="s">
        <v>11263</v>
      </c>
      <c r="G7322" s="219">
        <v>0</v>
      </c>
      <c r="H7322" s="219">
        <v>3.48</v>
      </c>
      <c r="I7322" s="219" t="s">
        <v>37</v>
      </c>
      <c r="J7322" s="219">
        <v>0.02</v>
      </c>
      <c r="K7322" s="219">
        <v>3.5</v>
      </c>
      <c r="L7322" s="219" t="s">
        <v>37</v>
      </c>
      <c r="M7322" s="220" t="s">
        <v>583</v>
      </c>
    </row>
    <row r="7323" spans="1:13">
      <c r="A7323" s="106" t="str">
        <f t="shared" si="115"/>
        <v>73701 26</v>
      </c>
      <c r="B7323" s="164" t="s">
        <v>11262</v>
      </c>
      <c r="C7323" s="163">
        <v>26</v>
      </c>
      <c r="D7323" s="113" t="s">
        <v>1358</v>
      </c>
      <c r="F7323" t="s">
        <v>11263</v>
      </c>
      <c r="G7323" s="219">
        <v>1.1599999999999999</v>
      </c>
      <c r="H7323" s="219">
        <v>0.41</v>
      </c>
      <c r="I7323" s="219">
        <v>0.41</v>
      </c>
      <c r="J7323" s="219">
        <v>0.06</v>
      </c>
      <c r="K7323" s="219">
        <v>1.63</v>
      </c>
      <c r="L7323" s="219">
        <v>1.63</v>
      </c>
      <c r="M7323" s="220" t="s">
        <v>583</v>
      </c>
    </row>
    <row r="7324" spans="1:13">
      <c r="A7324" s="106" t="str">
        <f t="shared" si="115"/>
        <v xml:space="preserve">73702 </v>
      </c>
      <c r="B7324" s="164" t="s">
        <v>11264</v>
      </c>
      <c r="C7324" s="163"/>
      <c r="D7324" s="113" t="s">
        <v>1358</v>
      </c>
      <c r="F7324" t="s">
        <v>11265</v>
      </c>
      <c r="G7324" s="219">
        <v>1.22</v>
      </c>
      <c r="H7324" s="219">
        <v>4.71</v>
      </c>
      <c r="I7324" s="219" t="s">
        <v>37</v>
      </c>
      <c r="J7324" s="219">
        <v>0.08</v>
      </c>
      <c r="K7324" s="219">
        <v>6.01</v>
      </c>
      <c r="L7324" s="219" t="s">
        <v>37</v>
      </c>
      <c r="M7324" s="220" t="s">
        <v>583</v>
      </c>
    </row>
    <row r="7325" spans="1:13">
      <c r="A7325" s="106" t="str">
        <f t="shared" si="115"/>
        <v>73702 TC</v>
      </c>
      <c r="B7325" s="164" t="s">
        <v>11264</v>
      </c>
      <c r="C7325" s="163" t="s">
        <v>126</v>
      </c>
      <c r="D7325" s="113" t="s">
        <v>1358</v>
      </c>
      <c r="F7325" t="s">
        <v>11265</v>
      </c>
      <c r="G7325" s="219">
        <v>0</v>
      </c>
      <c r="H7325" s="219">
        <v>4.29</v>
      </c>
      <c r="I7325" s="219" t="s">
        <v>37</v>
      </c>
      <c r="J7325" s="219">
        <v>0.02</v>
      </c>
      <c r="K7325" s="219">
        <v>4.3099999999999996</v>
      </c>
      <c r="L7325" s="219" t="s">
        <v>37</v>
      </c>
      <c r="M7325" s="220" t="s">
        <v>583</v>
      </c>
    </row>
    <row r="7326" spans="1:13">
      <c r="A7326" s="106" t="str">
        <f t="shared" si="115"/>
        <v>73702 26</v>
      </c>
      <c r="B7326" s="164" t="s">
        <v>11264</v>
      </c>
      <c r="C7326" s="163">
        <v>26</v>
      </c>
      <c r="D7326" s="113" t="s">
        <v>1358</v>
      </c>
      <c r="F7326" t="s">
        <v>11265</v>
      </c>
      <c r="G7326" s="219">
        <v>1.22</v>
      </c>
      <c r="H7326" s="219">
        <v>0.42</v>
      </c>
      <c r="I7326" s="219">
        <v>0.42</v>
      </c>
      <c r="J7326" s="219">
        <v>0.06</v>
      </c>
      <c r="K7326" s="219">
        <v>1.7</v>
      </c>
      <c r="L7326" s="219">
        <v>1.7</v>
      </c>
      <c r="M7326" s="220" t="s">
        <v>583</v>
      </c>
    </row>
    <row r="7327" spans="1:13">
      <c r="A7327" s="106" t="str">
        <f t="shared" si="115"/>
        <v xml:space="preserve">73706 </v>
      </c>
      <c r="B7327" s="164" t="s">
        <v>11266</v>
      </c>
      <c r="C7327" s="163"/>
      <c r="D7327" s="113" t="s">
        <v>1358</v>
      </c>
      <c r="F7327" t="s">
        <v>11267</v>
      </c>
      <c r="G7327" s="219">
        <v>1.9</v>
      </c>
      <c r="H7327" s="219">
        <v>7.9</v>
      </c>
      <c r="I7327" s="219" t="s">
        <v>37</v>
      </c>
      <c r="J7327" s="219">
        <v>0.14000000000000001</v>
      </c>
      <c r="K7327" s="219">
        <v>9.94</v>
      </c>
      <c r="L7327" s="219" t="s">
        <v>37</v>
      </c>
      <c r="M7327" s="220" t="s">
        <v>583</v>
      </c>
    </row>
    <row r="7328" spans="1:13">
      <c r="A7328" s="106" t="str">
        <f t="shared" si="115"/>
        <v>73706 TC</v>
      </c>
      <c r="B7328" s="164" t="s">
        <v>11266</v>
      </c>
      <c r="C7328" s="163" t="s">
        <v>126</v>
      </c>
      <c r="D7328" s="113" t="s">
        <v>1358</v>
      </c>
      <c r="F7328" t="s">
        <v>11267</v>
      </c>
      <c r="G7328" s="219">
        <v>0</v>
      </c>
      <c r="H7328" s="219">
        <v>7.26</v>
      </c>
      <c r="I7328" s="219" t="s">
        <v>37</v>
      </c>
      <c r="J7328" s="219">
        <v>0.04</v>
      </c>
      <c r="K7328" s="219">
        <v>7.3</v>
      </c>
      <c r="L7328" s="219" t="s">
        <v>37</v>
      </c>
      <c r="M7328" s="220" t="s">
        <v>583</v>
      </c>
    </row>
    <row r="7329" spans="1:13">
      <c r="A7329" s="106" t="str">
        <f t="shared" si="115"/>
        <v>73706 26</v>
      </c>
      <c r="B7329" s="164" t="s">
        <v>11266</v>
      </c>
      <c r="C7329" s="163">
        <v>26</v>
      </c>
      <c r="D7329" s="113" t="s">
        <v>1358</v>
      </c>
      <c r="F7329" t="s">
        <v>11267</v>
      </c>
      <c r="G7329" s="219">
        <v>1.9</v>
      </c>
      <c r="H7329" s="219">
        <v>0.64</v>
      </c>
      <c r="I7329" s="219">
        <v>0.64</v>
      </c>
      <c r="J7329" s="219">
        <v>0.1</v>
      </c>
      <c r="K7329" s="219">
        <v>2.64</v>
      </c>
      <c r="L7329" s="219">
        <v>2.64</v>
      </c>
      <c r="M7329" s="220" t="s">
        <v>583</v>
      </c>
    </row>
    <row r="7330" spans="1:13">
      <c r="A7330" s="106" t="str">
        <f t="shared" si="115"/>
        <v xml:space="preserve">73718 </v>
      </c>
      <c r="B7330" s="164" t="s">
        <v>11268</v>
      </c>
      <c r="C7330" s="163"/>
      <c r="D7330" s="113" t="s">
        <v>1358</v>
      </c>
      <c r="F7330" t="s">
        <v>11269</v>
      </c>
      <c r="G7330" s="219">
        <v>1.35</v>
      </c>
      <c r="H7330" s="219">
        <v>5.45</v>
      </c>
      <c r="I7330" s="219" t="s">
        <v>37</v>
      </c>
      <c r="J7330" s="219">
        <v>0.09</v>
      </c>
      <c r="K7330" s="219">
        <v>6.89</v>
      </c>
      <c r="L7330" s="219" t="s">
        <v>37</v>
      </c>
      <c r="M7330" s="220" t="s">
        <v>583</v>
      </c>
    </row>
    <row r="7331" spans="1:13">
      <c r="A7331" s="106" t="str">
        <f t="shared" si="115"/>
        <v>73718 TC</v>
      </c>
      <c r="B7331" s="164" t="s">
        <v>11268</v>
      </c>
      <c r="C7331" s="163" t="s">
        <v>126</v>
      </c>
      <c r="D7331" s="113" t="s">
        <v>1358</v>
      </c>
      <c r="F7331" t="s">
        <v>11269</v>
      </c>
      <c r="G7331" s="219">
        <v>0</v>
      </c>
      <c r="H7331" s="219">
        <v>4.9800000000000004</v>
      </c>
      <c r="I7331" s="219" t="s">
        <v>37</v>
      </c>
      <c r="J7331" s="219">
        <v>0.02</v>
      </c>
      <c r="K7331" s="219">
        <v>5</v>
      </c>
      <c r="L7331" s="219" t="s">
        <v>37</v>
      </c>
      <c r="M7331" s="220" t="s">
        <v>583</v>
      </c>
    </row>
    <row r="7332" spans="1:13">
      <c r="A7332" s="106" t="str">
        <f t="shared" si="115"/>
        <v>73718 26</v>
      </c>
      <c r="B7332" s="164" t="s">
        <v>11268</v>
      </c>
      <c r="C7332" s="163">
        <v>26</v>
      </c>
      <c r="D7332" s="113" t="s">
        <v>1358</v>
      </c>
      <c r="F7332" t="s">
        <v>11269</v>
      </c>
      <c r="G7332" s="219">
        <v>1.35</v>
      </c>
      <c r="H7332" s="219">
        <v>0.47</v>
      </c>
      <c r="I7332" s="219">
        <v>0.47</v>
      </c>
      <c r="J7332" s="219">
        <v>7.0000000000000007E-2</v>
      </c>
      <c r="K7332" s="219">
        <v>1.89</v>
      </c>
      <c r="L7332" s="219">
        <v>1.89</v>
      </c>
      <c r="M7332" s="220" t="s">
        <v>583</v>
      </c>
    </row>
    <row r="7333" spans="1:13">
      <c r="A7333" s="106" t="str">
        <f t="shared" si="115"/>
        <v xml:space="preserve">73719 </v>
      </c>
      <c r="B7333" s="164" t="s">
        <v>11270</v>
      </c>
      <c r="C7333" s="163"/>
      <c r="D7333" s="113" t="s">
        <v>1358</v>
      </c>
      <c r="F7333" t="s">
        <v>11271</v>
      </c>
      <c r="G7333" s="219">
        <v>1.62</v>
      </c>
      <c r="H7333" s="219">
        <v>6.39</v>
      </c>
      <c r="I7333" s="219" t="s">
        <v>37</v>
      </c>
      <c r="J7333" s="219">
        <v>0.11</v>
      </c>
      <c r="K7333" s="219">
        <v>8.1199999999999992</v>
      </c>
      <c r="L7333" s="219" t="s">
        <v>37</v>
      </c>
      <c r="M7333" s="220" t="s">
        <v>583</v>
      </c>
    </row>
    <row r="7334" spans="1:13">
      <c r="A7334" s="106" t="str">
        <f t="shared" si="115"/>
        <v>73719 TC</v>
      </c>
      <c r="B7334" s="164" t="s">
        <v>11270</v>
      </c>
      <c r="C7334" s="163" t="s">
        <v>126</v>
      </c>
      <c r="D7334" s="113" t="s">
        <v>1358</v>
      </c>
      <c r="F7334" t="s">
        <v>11271</v>
      </c>
      <c r="G7334" s="219">
        <v>0</v>
      </c>
      <c r="H7334" s="219">
        <v>5.82</v>
      </c>
      <c r="I7334" s="219" t="s">
        <v>37</v>
      </c>
      <c r="J7334" s="219">
        <v>0.03</v>
      </c>
      <c r="K7334" s="219">
        <v>5.85</v>
      </c>
      <c r="L7334" s="219" t="s">
        <v>37</v>
      </c>
      <c r="M7334" s="220" t="s">
        <v>583</v>
      </c>
    </row>
    <row r="7335" spans="1:13">
      <c r="A7335" s="106" t="str">
        <f t="shared" si="115"/>
        <v>73719 26</v>
      </c>
      <c r="B7335" s="164" t="s">
        <v>11270</v>
      </c>
      <c r="C7335" s="163">
        <v>26</v>
      </c>
      <c r="D7335" s="113" t="s">
        <v>1358</v>
      </c>
      <c r="F7335" t="s">
        <v>11271</v>
      </c>
      <c r="G7335" s="219">
        <v>1.62</v>
      </c>
      <c r="H7335" s="219">
        <v>0.56999999999999995</v>
      </c>
      <c r="I7335" s="219">
        <v>0.56999999999999995</v>
      </c>
      <c r="J7335" s="219">
        <v>0.08</v>
      </c>
      <c r="K7335" s="219">
        <v>2.27</v>
      </c>
      <c r="L7335" s="219">
        <v>2.27</v>
      </c>
      <c r="M7335" s="220" t="s">
        <v>583</v>
      </c>
    </row>
    <row r="7336" spans="1:13">
      <c r="A7336" s="106" t="str">
        <f t="shared" si="115"/>
        <v xml:space="preserve">73720 </v>
      </c>
      <c r="B7336" s="164" t="s">
        <v>11272</v>
      </c>
      <c r="C7336" s="163"/>
      <c r="D7336" s="113" t="s">
        <v>1358</v>
      </c>
      <c r="F7336" t="s">
        <v>11273</v>
      </c>
      <c r="G7336" s="219">
        <v>2.15</v>
      </c>
      <c r="H7336" s="219">
        <v>8.11</v>
      </c>
      <c r="I7336" s="219" t="s">
        <v>37</v>
      </c>
      <c r="J7336" s="219">
        <v>0.14000000000000001</v>
      </c>
      <c r="K7336" s="219">
        <v>10.4</v>
      </c>
      <c r="L7336" s="219" t="s">
        <v>37</v>
      </c>
      <c r="M7336" s="220" t="s">
        <v>583</v>
      </c>
    </row>
    <row r="7337" spans="1:13">
      <c r="A7337" s="106" t="str">
        <f t="shared" si="115"/>
        <v>73720 TC</v>
      </c>
      <c r="B7337" s="164" t="s">
        <v>11272</v>
      </c>
      <c r="C7337" s="163" t="s">
        <v>126</v>
      </c>
      <c r="D7337" s="113" t="s">
        <v>1358</v>
      </c>
      <c r="F7337" t="s">
        <v>11273</v>
      </c>
      <c r="G7337" s="219">
        <v>0</v>
      </c>
      <c r="H7337" s="219">
        <v>7.36</v>
      </c>
      <c r="I7337" s="219" t="s">
        <v>37</v>
      </c>
      <c r="J7337" s="219">
        <v>0.03</v>
      </c>
      <c r="K7337" s="219">
        <v>7.39</v>
      </c>
      <c r="L7337" s="219" t="s">
        <v>37</v>
      </c>
      <c r="M7337" s="220" t="s">
        <v>583</v>
      </c>
    </row>
    <row r="7338" spans="1:13">
      <c r="A7338" s="106" t="str">
        <f t="shared" si="115"/>
        <v>73720 26</v>
      </c>
      <c r="B7338" s="164" t="s">
        <v>11272</v>
      </c>
      <c r="C7338" s="163">
        <v>26</v>
      </c>
      <c r="D7338" s="113" t="s">
        <v>1358</v>
      </c>
      <c r="F7338" t="s">
        <v>11273</v>
      </c>
      <c r="G7338" s="219">
        <v>2.15</v>
      </c>
      <c r="H7338" s="219">
        <v>0.75</v>
      </c>
      <c r="I7338" s="219">
        <v>0.75</v>
      </c>
      <c r="J7338" s="219">
        <v>0.11</v>
      </c>
      <c r="K7338" s="219">
        <v>3.01</v>
      </c>
      <c r="L7338" s="219">
        <v>3.01</v>
      </c>
      <c r="M7338" s="220" t="s">
        <v>583</v>
      </c>
    </row>
    <row r="7339" spans="1:13">
      <c r="A7339" s="106" t="str">
        <f t="shared" si="115"/>
        <v xml:space="preserve">73721 </v>
      </c>
      <c r="B7339" s="164" t="s">
        <v>11274</v>
      </c>
      <c r="C7339" s="163"/>
      <c r="D7339" s="113" t="s">
        <v>1358</v>
      </c>
      <c r="F7339" t="s">
        <v>11275</v>
      </c>
      <c r="G7339" s="219">
        <v>1.35</v>
      </c>
      <c r="H7339" s="219">
        <v>4.8099999999999996</v>
      </c>
      <c r="I7339" s="219" t="s">
        <v>37</v>
      </c>
      <c r="J7339" s="219">
        <v>0.09</v>
      </c>
      <c r="K7339" s="219">
        <v>6.25</v>
      </c>
      <c r="L7339" s="219" t="s">
        <v>37</v>
      </c>
      <c r="M7339" s="220" t="s">
        <v>583</v>
      </c>
    </row>
    <row r="7340" spans="1:13">
      <c r="A7340" s="106" t="str">
        <f t="shared" si="115"/>
        <v>73721 TC</v>
      </c>
      <c r="B7340" s="164" t="s">
        <v>11274</v>
      </c>
      <c r="C7340" s="163" t="s">
        <v>126</v>
      </c>
      <c r="D7340" s="113" t="s">
        <v>1358</v>
      </c>
      <c r="F7340" t="s">
        <v>11275</v>
      </c>
      <c r="G7340" s="219">
        <v>0</v>
      </c>
      <c r="H7340" s="219">
        <v>4.32</v>
      </c>
      <c r="I7340" s="219" t="s">
        <v>37</v>
      </c>
      <c r="J7340" s="219">
        <v>0.02</v>
      </c>
      <c r="K7340" s="219">
        <v>4.34</v>
      </c>
      <c r="L7340" s="219" t="s">
        <v>37</v>
      </c>
      <c r="M7340" s="220" t="s">
        <v>583</v>
      </c>
    </row>
    <row r="7341" spans="1:13">
      <c r="A7341" s="106" t="str">
        <f t="shared" si="115"/>
        <v>73721 26</v>
      </c>
      <c r="B7341" s="164" t="s">
        <v>11274</v>
      </c>
      <c r="C7341" s="163">
        <v>26</v>
      </c>
      <c r="D7341" s="113" t="s">
        <v>1358</v>
      </c>
      <c r="F7341" t="s">
        <v>11275</v>
      </c>
      <c r="G7341" s="219">
        <v>1.35</v>
      </c>
      <c r="H7341" s="219">
        <v>0.49</v>
      </c>
      <c r="I7341" s="219">
        <v>0.49</v>
      </c>
      <c r="J7341" s="219">
        <v>7.0000000000000007E-2</v>
      </c>
      <c r="K7341" s="219">
        <v>1.91</v>
      </c>
      <c r="L7341" s="219">
        <v>1.91</v>
      </c>
      <c r="M7341" s="220" t="s">
        <v>583</v>
      </c>
    </row>
    <row r="7342" spans="1:13">
      <c r="A7342" s="106" t="str">
        <f t="shared" si="115"/>
        <v xml:space="preserve">73722 </v>
      </c>
      <c r="B7342" s="164" t="s">
        <v>11276</v>
      </c>
      <c r="C7342" s="163"/>
      <c r="D7342" s="113" t="s">
        <v>1358</v>
      </c>
      <c r="F7342" t="s">
        <v>11277</v>
      </c>
      <c r="G7342" s="219">
        <v>1.62</v>
      </c>
      <c r="H7342" s="219">
        <v>7.95</v>
      </c>
      <c r="I7342" s="219" t="s">
        <v>37</v>
      </c>
      <c r="J7342" s="219">
        <v>0.11</v>
      </c>
      <c r="K7342" s="219">
        <v>9.68</v>
      </c>
      <c r="L7342" s="219" t="s">
        <v>37</v>
      </c>
      <c r="M7342" s="220" t="s">
        <v>583</v>
      </c>
    </row>
    <row r="7343" spans="1:13">
      <c r="A7343" s="106" t="str">
        <f t="shared" si="115"/>
        <v>73722 TC</v>
      </c>
      <c r="B7343" s="164" t="s">
        <v>11276</v>
      </c>
      <c r="C7343" s="163" t="s">
        <v>126</v>
      </c>
      <c r="D7343" s="113" t="s">
        <v>1358</v>
      </c>
      <c r="F7343" t="s">
        <v>11277</v>
      </c>
      <c r="G7343" s="219">
        <v>0</v>
      </c>
      <c r="H7343" s="219">
        <v>7.37</v>
      </c>
      <c r="I7343" s="219" t="s">
        <v>37</v>
      </c>
      <c r="J7343" s="219">
        <v>0.03</v>
      </c>
      <c r="K7343" s="219">
        <v>7.4</v>
      </c>
      <c r="L7343" s="219" t="s">
        <v>37</v>
      </c>
      <c r="M7343" s="220" t="s">
        <v>583</v>
      </c>
    </row>
    <row r="7344" spans="1:13">
      <c r="A7344" s="106" t="str">
        <f t="shared" si="115"/>
        <v>73722 26</v>
      </c>
      <c r="B7344" s="164" t="s">
        <v>11276</v>
      </c>
      <c r="C7344" s="163">
        <v>26</v>
      </c>
      <c r="D7344" s="113" t="s">
        <v>1358</v>
      </c>
      <c r="F7344" t="s">
        <v>11277</v>
      </c>
      <c r="G7344" s="219">
        <v>1.62</v>
      </c>
      <c r="H7344" s="219">
        <v>0.57999999999999996</v>
      </c>
      <c r="I7344" s="219">
        <v>0.57999999999999996</v>
      </c>
      <c r="J7344" s="219">
        <v>0.08</v>
      </c>
      <c r="K7344" s="219">
        <v>2.2799999999999998</v>
      </c>
      <c r="L7344" s="219">
        <v>2.2799999999999998</v>
      </c>
      <c r="M7344" s="220" t="s">
        <v>583</v>
      </c>
    </row>
    <row r="7345" spans="1:13">
      <c r="A7345" s="106" t="str">
        <f t="shared" si="115"/>
        <v xml:space="preserve">73723 </v>
      </c>
      <c r="B7345" s="164" t="s">
        <v>11278</v>
      </c>
      <c r="C7345" s="163"/>
      <c r="D7345" s="113" t="s">
        <v>1358</v>
      </c>
      <c r="F7345" t="s">
        <v>11279</v>
      </c>
      <c r="G7345" s="219">
        <v>2.15</v>
      </c>
      <c r="H7345" s="219">
        <v>9.61</v>
      </c>
      <c r="I7345" s="219" t="s">
        <v>37</v>
      </c>
      <c r="J7345" s="219">
        <v>0.14000000000000001</v>
      </c>
      <c r="K7345" s="219">
        <v>11.9</v>
      </c>
      <c r="L7345" s="219" t="s">
        <v>37</v>
      </c>
      <c r="M7345" s="220" t="s">
        <v>583</v>
      </c>
    </row>
    <row r="7346" spans="1:13">
      <c r="A7346" s="106" t="str">
        <f t="shared" si="115"/>
        <v>73723 TC</v>
      </c>
      <c r="B7346" s="164" t="s">
        <v>11278</v>
      </c>
      <c r="C7346" s="163" t="s">
        <v>126</v>
      </c>
      <c r="D7346" s="113" t="s">
        <v>1358</v>
      </c>
      <c r="F7346" t="s">
        <v>11279</v>
      </c>
      <c r="G7346" s="219">
        <v>0</v>
      </c>
      <c r="H7346" s="219">
        <v>8.85</v>
      </c>
      <c r="I7346" s="219" t="s">
        <v>37</v>
      </c>
      <c r="J7346" s="219">
        <v>0.03</v>
      </c>
      <c r="K7346" s="219">
        <v>8.8800000000000008</v>
      </c>
      <c r="L7346" s="219" t="s">
        <v>37</v>
      </c>
      <c r="M7346" s="220" t="s">
        <v>583</v>
      </c>
    </row>
    <row r="7347" spans="1:13">
      <c r="A7347" s="106" t="str">
        <f t="shared" si="115"/>
        <v>73723 26</v>
      </c>
      <c r="B7347" s="164" t="s">
        <v>11278</v>
      </c>
      <c r="C7347" s="163">
        <v>26</v>
      </c>
      <c r="D7347" s="113" t="s">
        <v>1358</v>
      </c>
      <c r="F7347" t="s">
        <v>11279</v>
      </c>
      <c r="G7347" s="219">
        <v>2.15</v>
      </c>
      <c r="H7347" s="219">
        <v>0.76</v>
      </c>
      <c r="I7347" s="219">
        <v>0.76</v>
      </c>
      <c r="J7347" s="219">
        <v>0.11</v>
      </c>
      <c r="K7347" s="219">
        <v>3.02</v>
      </c>
      <c r="L7347" s="219">
        <v>3.02</v>
      </c>
      <c r="M7347" s="220" t="s">
        <v>583</v>
      </c>
    </row>
    <row r="7348" spans="1:13">
      <c r="A7348" s="106" t="str">
        <f t="shared" si="115"/>
        <v xml:space="preserve">73725 </v>
      </c>
      <c r="B7348" s="164" t="s">
        <v>11280</v>
      </c>
      <c r="C7348" s="163"/>
      <c r="D7348" s="113" t="s">
        <v>1193</v>
      </c>
      <c r="F7348" t="s">
        <v>11281</v>
      </c>
      <c r="G7348" s="219">
        <v>1.82</v>
      </c>
      <c r="H7348" s="219">
        <v>8.4</v>
      </c>
      <c r="I7348" s="219" t="s">
        <v>37</v>
      </c>
      <c r="J7348" s="219">
        <v>0.14000000000000001</v>
      </c>
      <c r="K7348" s="219">
        <v>10.36</v>
      </c>
      <c r="L7348" s="219" t="s">
        <v>37</v>
      </c>
      <c r="M7348" s="220" t="s">
        <v>583</v>
      </c>
    </row>
    <row r="7349" spans="1:13">
      <c r="A7349" s="106" t="str">
        <f t="shared" si="115"/>
        <v>73725 TC</v>
      </c>
      <c r="B7349" s="164" t="s">
        <v>11280</v>
      </c>
      <c r="C7349" s="163" t="s">
        <v>126</v>
      </c>
      <c r="D7349" s="113" t="s">
        <v>1193</v>
      </c>
      <c r="F7349" t="s">
        <v>11281</v>
      </c>
      <c r="G7349" s="219">
        <v>0</v>
      </c>
      <c r="H7349" s="219">
        <v>7.8</v>
      </c>
      <c r="I7349" s="219" t="s">
        <v>37</v>
      </c>
      <c r="J7349" s="219">
        <v>0.04</v>
      </c>
      <c r="K7349" s="219">
        <v>7.84</v>
      </c>
      <c r="L7349" s="219" t="s">
        <v>37</v>
      </c>
      <c r="M7349" s="220" t="s">
        <v>583</v>
      </c>
    </row>
    <row r="7350" spans="1:13">
      <c r="A7350" s="106" t="str">
        <f t="shared" si="115"/>
        <v>73725 26</v>
      </c>
      <c r="B7350" s="164" t="s">
        <v>11280</v>
      </c>
      <c r="C7350" s="163">
        <v>26</v>
      </c>
      <c r="D7350" s="113" t="s">
        <v>1193</v>
      </c>
      <c r="F7350" t="s">
        <v>11281</v>
      </c>
      <c r="G7350" s="219">
        <v>1.82</v>
      </c>
      <c r="H7350" s="219">
        <v>0.6</v>
      </c>
      <c r="I7350" s="219">
        <v>0.6</v>
      </c>
      <c r="J7350" s="219">
        <v>0.1</v>
      </c>
      <c r="K7350" s="219">
        <v>2.52</v>
      </c>
      <c r="L7350" s="219">
        <v>2.52</v>
      </c>
      <c r="M7350" s="220" t="s">
        <v>583</v>
      </c>
    </row>
    <row r="7351" spans="1:13">
      <c r="A7351" s="106" t="str">
        <f t="shared" si="115"/>
        <v xml:space="preserve">74018 </v>
      </c>
      <c r="B7351" s="164" t="s">
        <v>11284</v>
      </c>
      <c r="C7351" s="163"/>
      <c r="D7351" s="113" t="s">
        <v>1358</v>
      </c>
      <c r="F7351" t="s">
        <v>11285</v>
      </c>
      <c r="G7351" s="219">
        <v>0.18</v>
      </c>
      <c r="H7351" s="219">
        <v>0.71</v>
      </c>
      <c r="I7351" s="219" t="s">
        <v>37</v>
      </c>
      <c r="J7351" s="219">
        <v>0.02</v>
      </c>
      <c r="K7351" s="219">
        <v>0.91</v>
      </c>
      <c r="L7351" s="219" t="s">
        <v>37</v>
      </c>
      <c r="M7351" s="220" t="s">
        <v>583</v>
      </c>
    </row>
    <row r="7352" spans="1:13">
      <c r="A7352" s="106" t="str">
        <f t="shared" si="115"/>
        <v>74018 TC</v>
      </c>
      <c r="B7352" s="164" t="s">
        <v>11284</v>
      </c>
      <c r="C7352" s="163" t="s">
        <v>126</v>
      </c>
      <c r="D7352" s="113" t="s">
        <v>1358</v>
      </c>
      <c r="F7352" t="s">
        <v>11285</v>
      </c>
      <c r="G7352" s="219">
        <v>0</v>
      </c>
      <c r="H7352" s="219">
        <v>0.64</v>
      </c>
      <c r="I7352" s="219" t="s">
        <v>37</v>
      </c>
      <c r="J7352" s="219">
        <v>0.01</v>
      </c>
      <c r="K7352" s="219">
        <v>0.65</v>
      </c>
      <c r="L7352" s="219" t="s">
        <v>37</v>
      </c>
      <c r="M7352" s="220" t="s">
        <v>583</v>
      </c>
    </row>
    <row r="7353" spans="1:13">
      <c r="A7353" s="106" t="str">
        <f t="shared" si="115"/>
        <v>74018 26</v>
      </c>
      <c r="B7353" s="164" t="s">
        <v>11284</v>
      </c>
      <c r="C7353" s="163">
        <v>26</v>
      </c>
      <c r="D7353" s="113" t="s">
        <v>1358</v>
      </c>
      <c r="F7353" t="s">
        <v>11285</v>
      </c>
      <c r="G7353" s="219">
        <v>0.18</v>
      </c>
      <c r="H7353" s="219">
        <v>7.0000000000000007E-2</v>
      </c>
      <c r="I7353" s="219">
        <v>7.0000000000000007E-2</v>
      </c>
      <c r="J7353" s="219">
        <v>0.01</v>
      </c>
      <c r="K7353" s="219">
        <v>0.26</v>
      </c>
      <c r="L7353" s="219">
        <v>0.26</v>
      </c>
      <c r="M7353" s="220" t="s">
        <v>583</v>
      </c>
    </row>
    <row r="7354" spans="1:13">
      <c r="A7354" s="106" t="str">
        <f t="shared" si="115"/>
        <v xml:space="preserve">74019 </v>
      </c>
      <c r="B7354" s="164" t="s">
        <v>11286</v>
      </c>
      <c r="C7354" s="163"/>
      <c r="D7354" s="113" t="s">
        <v>1358</v>
      </c>
      <c r="F7354" t="s">
        <v>11287</v>
      </c>
      <c r="G7354" s="219">
        <v>0.23</v>
      </c>
      <c r="H7354" s="219">
        <v>0.85</v>
      </c>
      <c r="I7354" s="219" t="s">
        <v>37</v>
      </c>
      <c r="J7354" s="219">
        <v>0.02</v>
      </c>
      <c r="K7354" s="219">
        <v>1.1000000000000001</v>
      </c>
      <c r="L7354" s="219" t="s">
        <v>37</v>
      </c>
      <c r="M7354" s="220" t="s">
        <v>583</v>
      </c>
    </row>
    <row r="7355" spans="1:13">
      <c r="A7355" s="106" t="str">
        <f t="shared" si="115"/>
        <v>74019 TC</v>
      </c>
      <c r="B7355" s="164" t="s">
        <v>11286</v>
      </c>
      <c r="C7355" s="163" t="s">
        <v>126</v>
      </c>
      <c r="D7355" s="113" t="s">
        <v>1358</v>
      </c>
      <c r="F7355" t="s">
        <v>11287</v>
      </c>
      <c r="G7355" s="219">
        <v>0</v>
      </c>
      <c r="H7355" s="219">
        <v>0.77</v>
      </c>
      <c r="I7355" s="219" t="s">
        <v>37</v>
      </c>
      <c r="J7355" s="219">
        <v>0.01</v>
      </c>
      <c r="K7355" s="219">
        <v>0.78</v>
      </c>
      <c r="L7355" s="219" t="s">
        <v>37</v>
      </c>
      <c r="M7355" s="220" t="s">
        <v>583</v>
      </c>
    </row>
    <row r="7356" spans="1:13">
      <c r="A7356" s="106" t="str">
        <f t="shared" si="115"/>
        <v>74019 26</v>
      </c>
      <c r="B7356" s="164" t="s">
        <v>11286</v>
      </c>
      <c r="C7356" s="163">
        <v>26</v>
      </c>
      <c r="D7356" s="113" t="s">
        <v>1358</v>
      </c>
      <c r="F7356" t="s">
        <v>11287</v>
      </c>
      <c r="G7356" s="219">
        <v>0.23</v>
      </c>
      <c r="H7356" s="219">
        <v>0.08</v>
      </c>
      <c r="I7356" s="219">
        <v>0.08</v>
      </c>
      <c r="J7356" s="219">
        <v>0.01</v>
      </c>
      <c r="K7356" s="219">
        <v>0.32</v>
      </c>
      <c r="L7356" s="219">
        <v>0.32</v>
      </c>
      <c r="M7356" s="220" t="s">
        <v>583</v>
      </c>
    </row>
    <row r="7357" spans="1:13">
      <c r="A7357" s="106" t="str">
        <f t="shared" si="115"/>
        <v xml:space="preserve">74021 </v>
      </c>
      <c r="B7357" s="164" t="s">
        <v>11288</v>
      </c>
      <c r="C7357" s="163"/>
      <c r="D7357" s="113" t="s">
        <v>1358</v>
      </c>
      <c r="F7357" t="s">
        <v>11289</v>
      </c>
      <c r="G7357" s="219">
        <v>0.27</v>
      </c>
      <c r="H7357" s="219">
        <v>1</v>
      </c>
      <c r="I7357" s="219" t="s">
        <v>37</v>
      </c>
      <c r="J7357" s="219">
        <v>0.02</v>
      </c>
      <c r="K7357" s="219">
        <v>1.29</v>
      </c>
      <c r="L7357" s="219" t="s">
        <v>37</v>
      </c>
      <c r="M7357" s="220" t="s">
        <v>583</v>
      </c>
    </row>
    <row r="7358" spans="1:13">
      <c r="A7358" s="106" t="str">
        <f t="shared" si="115"/>
        <v>74021 TC</v>
      </c>
      <c r="B7358" s="164" t="s">
        <v>11288</v>
      </c>
      <c r="C7358" s="163" t="s">
        <v>126</v>
      </c>
      <c r="D7358" s="113" t="s">
        <v>1358</v>
      </c>
      <c r="F7358" t="s">
        <v>11289</v>
      </c>
      <c r="G7358" s="219">
        <v>0</v>
      </c>
      <c r="H7358" s="219">
        <v>0.9</v>
      </c>
      <c r="I7358" s="219" t="s">
        <v>37</v>
      </c>
      <c r="J7358" s="219">
        <v>0.01</v>
      </c>
      <c r="K7358" s="219">
        <v>0.91</v>
      </c>
      <c r="L7358" s="219" t="s">
        <v>37</v>
      </c>
      <c r="M7358" s="220" t="s">
        <v>583</v>
      </c>
    </row>
    <row r="7359" spans="1:13">
      <c r="A7359" s="106" t="str">
        <f t="shared" si="115"/>
        <v>74021 26</v>
      </c>
      <c r="B7359" s="164" t="s">
        <v>11288</v>
      </c>
      <c r="C7359" s="163">
        <v>26</v>
      </c>
      <c r="D7359" s="113" t="s">
        <v>1358</v>
      </c>
      <c r="F7359" t="s">
        <v>11289</v>
      </c>
      <c r="G7359" s="219">
        <v>0.27</v>
      </c>
      <c r="H7359" s="219">
        <v>0.1</v>
      </c>
      <c r="I7359" s="219">
        <v>0.1</v>
      </c>
      <c r="J7359" s="219">
        <v>0.01</v>
      </c>
      <c r="K7359" s="219">
        <v>0.38</v>
      </c>
      <c r="L7359" s="219">
        <v>0.38</v>
      </c>
      <c r="M7359" s="220" t="s">
        <v>583</v>
      </c>
    </row>
    <row r="7360" spans="1:13">
      <c r="A7360" s="106" t="str">
        <f t="shared" si="115"/>
        <v xml:space="preserve">74022 </v>
      </c>
      <c r="B7360" s="164" t="s">
        <v>11290</v>
      </c>
      <c r="C7360" s="163"/>
      <c r="D7360" s="113" t="s">
        <v>1358</v>
      </c>
      <c r="F7360" t="s">
        <v>17744</v>
      </c>
      <c r="G7360" s="219">
        <v>0.32</v>
      </c>
      <c r="H7360" s="219">
        <v>1.1499999999999999</v>
      </c>
      <c r="I7360" s="219" t="s">
        <v>37</v>
      </c>
      <c r="J7360" s="219">
        <v>0.03</v>
      </c>
      <c r="K7360" s="219">
        <v>1.5</v>
      </c>
      <c r="L7360" s="219" t="s">
        <v>37</v>
      </c>
      <c r="M7360" s="220" t="s">
        <v>583</v>
      </c>
    </row>
    <row r="7361" spans="1:13">
      <c r="A7361" s="106" t="str">
        <f t="shared" si="115"/>
        <v>74022 TC</v>
      </c>
      <c r="B7361" s="164" t="s">
        <v>11290</v>
      </c>
      <c r="C7361" s="163" t="s">
        <v>126</v>
      </c>
      <c r="D7361" s="113" t="s">
        <v>1358</v>
      </c>
      <c r="F7361" t="s">
        <v>17744</v>
      </c>
      <c r="G7361" s="219">
        <v>0</v>
      </c>
      <c r="H7361" s="219">
        <v>1.04</v>
      </c>
      <c r="I7361" s="219" t="s">
        <v>37</v>
      </c>
      <c r="J7361" s="219">
        <v>0.01</v>
      </c>
      <c r="K7361" s="219">
        <v>1.05</v>
      </c>
      <c r="L7361" s="219" t="s">
        <v>37</v>
      </c>
      <c r="M7361" s="220" t="s">
        <v>583</v>
      </c>
    </row>
    <row r="7362" spans="1:13">
      <c r="A7362" s="106" t="str">
        <f t="shared" si="115"/>
        <v>74022 26</v>
      </c>
      <c r="B7362" s="164" t="s">
        <v>11290</v>
      </c>
      <c r="C7362" s="163">
        <v>26</v>
      </c>
      <c r="D7362" s="113" t="s">
        <v>1358</v>
      </c>
      <c r="F7362" t="s">
        <v>17744</v>
      </c>
      <c r="G7362" s="219">
        <v>0.32</v>
      </c>
      <c r="H7362" s="219">
        <v>0.11</v>
      </c>
      <c r="I7362" s="219">
        <v>0.11</v>
      </c>
      <c r="J7362" s="219">
        <v>0.02</v>
      </c>
      <c r="K7362" s="219">
        <v>0.45</v>
      </c>
      <c r="L7362" s="219">
        <v>0.45</v>
      </c>
      <c r="M7362" s="220" t="s">
        <v>583</v>
      </c>
    </row>
    <row r="7363" spans="1:13">
      <c r="A7363" s="106" t="str">
        <f t="shared" ref="A7363:A7426" si="116">B7363&amp;" "&amp;C7363</f>
        <v xml:space="preserve">74150 </v>
      </c>
      <c r="B7363" s="164" t="s">
        <v>11291</v>
      </c>
      <c r="C7363" s="163"/>
      <c r="D7363" s="113" t="s">
        <v>1358</v>
      </c>
      <c r="F7363" t="s">
        <v>11292</v>
      </c>
      <c r="G7363" s="219">
        <v>1.19</v>
      </c>
      <c r="H7363" s="219">
        <v>2.94</v>
      </c>
      <c r="I7363" s="219" t="s">
        <v>37</v>
      </c>
      <c r="J7363" s="219">
        <v>7.0000000000000007E-2</v>
      </c>
      <c r="K7363" s="219">
        <v>4.2</v>
      </c>
      <c r="L7363" s="219" t="s">
        <v>37</v>
      </c>
      <c r="M7363" s="220" t="s">
        <v>583</v>
      </c>
    </row>
    <row r="7364" spans="1:13">
      <c r="A7364" s="106" t="str">
        <f t="shared" si="116"/>
        <v>74150 TC</v>
      </c>
      <c r="B7364" s="164" t="s">
        <v>11291</v>
      </c>
      <c r="C7364" s="163" t="s">
        <v>126</v>
      </c>
      <c r="D7364" s="113" t="s">
        <v>1358</v>
      </c>
      <c r="F7364" t="s">
        <v>11292</v>
      </c>
      <c r="G7364" s="219">
        <v>0</v>
      </c>
      <c r="H7364" s="219">
        <v>2.52</v>
      </c>
      <c r="I7364" s="219" t="s">
        <v>37</v>
      </c>
      <c r="J7364" s="219">
        <v>0.01</v>
      </c>
      <c r="K7364" s="219">
        <v>2.5299999999999998</v>
      </c>
      <c r="L7364" s="219" t="s">
        <v>37</v>
      </c>
      <c r="M7364" s="220" t="s">
        <v>583</v>
      </c>
    </row>
    <row r="7365" spans="1:13">
      <c r="A7365" s="106" t="str">
        <f t="shared" si="116"/>
        <v>74150 26</v>
      </c>
      <c r="B7365" s="164" t="s">
        <v>11291</v>
      </c>
      <c r="C7365" s="163">
        <v>26</v>
      </c>
      <c r="D7365" s="113" t="s">
        <v>1358</v>
      </c>
      <c r="F7365" t="s">
        <v>11292</v>
      </c>
      <c r="G7365" s="219">
        <v>1.19</v>
      </c>
      <c r="H7365" s="219">
        <v>0.42</v>
      </c>
      <c r="I7365" s="219">
        <v>0.42</v>
      </c>
      <c r="J7365" s="219">
        <v>0.06</v>
      </c>
      <c r="K7365" s="219">
        <v>1.67</v>
      </c>
      <c r="L7365" s="219">
        <v>1.67</v>
      </c>
      <c r="M7365" s="220" t="s">
        <v>583</v>
      </c>
    </row>
    <row r="7366" spans="1:13">
      <c r="A7366" s="106" t="str">
        <f t="shared" si="116"/>
        <v xml:space="preserve">74160 </v>
      </c>
      <c r="B7366" s="164" t="s">
        <v>11293</v>
      </c>
      <c r="C7366" s="163"/>
      <c r="D7366" s="113" t="s">
        <v>1358</v>
      </c>
      <c r="F7366" t="s">
        <v>11294</v>
      </c>
      <c r="G7366" s="219">
        <v>1.27</v>
      </c>
      <c r="H7366" s="219">
        <v>5.82</v>
      </c>
      <c r="I7366" s="219" t="s">
        <v>37</v>
      </c>
      <c r="J7366" s="219">
        <v>0.09</v>
      </c>
      <c r="K7366" s="219">
        <v>7.18</v>
      </c>
      <c r="L7366" s="219" t="s">
        <v>37</v>
      </c>
      <c r="M7366" s="220" t="s">
        <v>583</v>
      </c>
    </row>
    <row r="7367" spans="1:13">
      <c r="A7367" s="106" t="str">
        <f t="shared" si="116"/>
        <v>74160 TC</v>
      </c>
      <c r="B7367" s="164" t="s">
        <v>11293</v>
      </c>
      <c r="C7367" s="163" t="s">
        <v>126</v>
      </c>
      <c r="D7367" s="113" t="s">
        <v>1358</v>
      </c>
      <c r="F7367" t="s">
        <v>11294</v>
      </c>
      <c r="G7367" s="219">
        <v>0</v>
      </c>
      <c r="H7367" s="219">
        <v>5.37</v>
      </c>
      <c r="I7367" s="219" t="s">
        <v>37</v>
      </c>
      <c r="J7367" s="219">
        <v>0.02</v>
      </c>
      <c r="K7367" s="219">
        <v>5.39</v>
      </c>
      <c r="L7367" s="219" t="s">
        <v>37</v>
      </c>
      <c r="M7367" s="220" t="s">
        <v>583</v>
      </c>
    </row>
    <row r="7368" spans="1:13">
      <c r="A7368" s="106" t="str">
        <f t="shared" si="116"/>
        <v>74160 26</v>
      </c>
      <c r="B7368" s="164" t="s">
        <v>11293</v>
      </c>
      <c r="C7368" s="163">
        <v>26</v>
      </c>
      <c r="D7368" s="113" t="s">
        <v>1358</v>
      </c>
      <c r="F7368" t="s">
        <v>11294</v>
      </c>
      <c r="G7368" s="219">
        <v>1.27</v>
      </c>
      <c r="H7368" s="219">
        <v>0.45</v>
      </c>
      <c r="I7368" s="219">
        <v>0.45</v>
      </c>
      <c r="J7368" s="219">
        <v>7.0000000000000007E-2</v>
      </c>
      <c r="K7368" s="219">
        <v>1.79</v>
      </c>
      <c r="L7368" s="219">
        <v>1.79</v>
      </c>
      <c r="M7368" s="220" t="s">
        <v>583</v>
      </c>
    </row>
    <row r="7369" spans="1:13">
      <c r="A7369" s="106" t="str">
        <f t="shared" si="116"/>
        <v xml:space="preserve">74170 </v>
      </c>
      <c r="B7369" s="164" t="s">
        <v>11295</v>
      </c>
      <c r="C7369" s="163"/>
      <c r="D7369" s="113" t="s">
        <v>1358</v>
      </c>
      <c r="F7369" t="s">
        <v>11296</v>
      </c>
      <c r="G7369" s="219">
        <v>1.4</v>
      </c>
      <c r="H7369" s="219">
        <v>6.58</v>
      </c>
      <c r="I7369" s="219" t="s">
        <v>37</v>
      </c>
      <c r="J7369" s="219">
        <v>0.09</v>
      </c>
      <c r="K7369" s="219">
        <v>8.07</v>
      </c>
      <c r="L7369" s="219" t="s">
        <v>37</v>
      </c>
      <c r="M7369" s="220" t="s">
        <v>583</v>
      </c>
    </row>
    <row r="7370" spans="1:13">
      <c r="A7370" s="106" t="str">
        <f t="shared" si="116"/>
        <v>74170 TC</v>
      </c>
      <c r="B7370" s="164" t="s">
        <v>11295</v>
      </c>
      <c r="C7370" s="163" t="s">
        <v>126</v>
      </c>
      <c r="D7370" s="113" t="s">
        <v>1358</v>
      </c>
      <c r="F7370" t="s">
        <v>11296</v>
      </c>
      <c r="G7370" s="219">
        <v>0</v>
      </c>
      <c r="H7370" s="219">
        <v>6.09</v>
      </c>
      <c r="I7370" s="219" t="s">
        <v>37</v>
      </c>
      <c r="J7370" s="219">
        <v>0.02</v>
      </c>
      <c r="K7370" s="219">
        <v>6.11</v>
      </c>
      <c r="L7370" s="219" t="s">
        <v>37</v>
      </c>
      <c r="M7370" s="220" t="s">
        <v>583</v>
      </c>
    </row>
    <row r="7371" spans="1:13">
      <c r="A7371" s="106" t="str">
        <f t="shared" si="116"/>
        <v>74170 26</v>
      </c>
      <c r="B7371" s="164" t="s">
        <v>11295</v>
      </c>
      <c r="C7371" s="163">
        <v>26</v>
      </c>
      <c r="D7371" s="113" t="s">
        <v>1358</v>
      </c>
      <c r="F7371" t="s">
        <v>11296</v>
      </c>
      <c r="G7371" s="219">
        <v>1.4</v>
      </c>
      <c r="H7371" s="219">
        <v>0.49</v>
      </c>
      <c r="I7371" s="219">
        <v>0.49</v>
      </c>
      <c r="J7371" s="219">
        <v>7.0000000000000007E-2</v>
      </c>
      <c r="K7371" s="219">
        <v>1.96</v>
      </c>
      <c r="L7371" s="219">
        <v>1.96</v>
      </c>
      <c r="M7371" s="220" t="s">
        <v>583</v>
      </c>
    </row>
    <row r="7372" spans="1:13">
      <c r="A7372" s="106" t="str">
        <f t="shared" si="116"/>
        <v xml:space="preserve">74174 </v>
      </c>
      <c r="B7372" s="164" t="s">
        <v>132</v>
      </c>
      <c r="C7372" s="163"/>
      <c r="D7372" s="113" t="s">
        <v>1358</v>
      </c>
      <c r="F7372" t="s">
        <v>11297</v>
      </c>
      <c r="G7372" s="219">
        <v>2.2000000000000002</v>
      </c>
      <c r="H7372" s="219">
        <v>9.35</v>
      </c>
      <c r="I7372" s="219" t="s">
        <v>37</v>
      </c>
      <c r="J7372" s="219">
        <v>0.16</v>
      </c>
      <c r="K7372" s="219">
        <v>11.71</v>
      </c>
      <c r="L7372" s="219" t="s">
        <v>37</v>
      </c>
      <c r="M7372" s="220" t="s">
        <v>583</v>
      </c>
    </row>
    <row r="7373" spans="1:13">
      <c r="A7373" s="106" t="str">
        <f t="shared" si="116"/>
        <v>74174 TC</v>
      </c>
      <c r="B7373" s="164" t="s">
        <v>132</v>
      </c>
      <c r="C7373" s="163" t="s">
        <v>126</v>
      </c>
      <c r="D7373" s="113" t="s">
        <v>1358</v>
      </c>
      <c r="F7373" t="s">
        <v>11297</v>
      </c>
      <c r="G7373" s="219">
        <v>0</v>
      </c>
      <c r="H7373" s="219">
        <v>8.6</v>
      </c>
      <c r="I7373" s="219" t="s">
        <v>37</v>
      </c>
      <c r="J7373" s="219">
        <v>0.04</v>
      </c>
      <c r="K7373" s="219">
        <v>8.64</v>
      </c>
      <c r="L7373" s="219" t="s">
        <v>37</v>
      </c>
      <c r="M7373" s="220" t="s">
        <v>583</v>
      </c>
    </row>
    <row r="7374" spans="1:13">
      <c r="A7374" s="106" t="str">
        <f t="shared" si="116"/>
        <v>74174 26</v>
      </c>
      <c r="B7374" s="164" t="s">
        <v>132</v>
      </c>
      <c r="C7374" s="163">
        <v>26</v>
      </c>
      <c r="D7374" s="113" t="s">
        <v>1358</v>
      </c>
      <c r="F7374" t="s">
        <v>11297</v>
      </c>
      <c r="G7374" s="219">
        <v>2.2000000000000002</v>
      </c>
      <c r="H7374" s="219">
        <v>0.75</v>
      </c>
      <c r="I7374" s="219">
        <v>0.75</v>
      </c>
      <c r="J7374" s="219">
        <v>0.12</v>
      </c>
      <c r="K7374" s="219">
        <v>3.07</v>
      </c>
      <c r="L7374" s="219">
        <v>3.07</v>
      </c>
      <c r="M7374" s="220" t="s">
        <v>583</v>
      </c>
    </row>
    <row r="7375" spans="1:13">
      <c r="A7375" s="106" t="str">
        <f t="shared" si="116"/>
        <v xml:space="preserve">74175 </v>
      </c>
      <c r="B7375" s="164" t="s">
        <v>133</v>
      </c>
      <c r="C7375" s="163"/>
      <c r="D7375" s="113" t="s">
        <v>1358</v>
      </c>
      <c r="F7375" t="s">
        <v>11298</v>
      </c>
      <c r="G7375" s="219">
        <v>1.82</v>
      </c>
      <c r="H7375" s="219">
        <v>7.46</v>
      </c>
      <c r="I7375" s="219" t="s">
        <v>37</v>
      </c>
      <c r="J7375" s="219">
        <v>0.13</v>
      </c>
      <c r="K7375" s="219">
        <v>9.41</v>
      </c>
      <c r="L7375" s="219" t="s">
        <v>37</v>
      </c>
      <c r="M7375" s="220" t="s">
        <v>583</v>
      </c>
    </row>
    <row r="7376" spans="1:13">
      <c r="A7376" s="106" t="str">
        <f t="shared" si="116"/>
        <v>74175 TC</v>
      </c>
      <c r="B7376" s="164" t="s">
        <v>133</v>
      </c>
      <c r="C7376" s="163" t="s">
        <v>126</v>
      </c>
      <c r="D7376" s="113" t="s">
        <v>1358</v>
      </c>
      <c r="F7376" t="s">
        <v>11298</v>
      </c>
      <c r="G7376" s="219">
        <v>0</v>
      </c>
      <c r="H7376" s="219">
        <v>6.84</v>
      </c>
      <c r="I7376" s="219" t="s">
        <v>37</v>
      </c>
      <c r="J7376" s="219">
        <v>0.03</v>
      </c>
      <c r="K7376" s="219">
        <v>6.87</v>
      </c>
      <c r="L7376" s="219" t="s">
        <v>37</v>
      </c>
      <c r="M7376" s="220" t="s">
        <v>583</v>
      </c>
    </row>
    <row r="7377" spans="1:13">
      <c r="A7377" s="106" t="str">
        <f t="shared" si="116"/>
        <v>74175 26</v>
      </c>
      <c r="B7377" s="164" t="s">
        <v>133</v>
      </c>
      <c r="C7377" s="163">
        <v>26</v>
      </c>
      <c r="D7377" s="113" t="s">
        <v>1358</v>
      </c>
      <c r="F7377" t="s">
        <v>11298</v>
      </c>
      <c r="G7377" s="219">
        <v>1.82</v>
      </c>
      <c r="H7377" s="219">
        <v>0.62</v>
      </c>
      <c r="I7377" s="219">
        <v>0.62</v>
      </c>
      <c r="J7377" s="219">
        <v>0.1</v>
      </c>
      <c r="K7377" s="219">
        <v>2.54</v>
      </c>
      <c r="L7377" s="219">
        <v>2.54</v>
      </c>
      <c r="M7377" s="220" t="s">
        <v>583</v>
      </c>
    </row>
    <row r="7378" spans="1:13">
      <c r="A7378" s="106" t="str">
        <f t="shared" si="116"/>
        <v xml:space="preserve">74176 </v>
      </c>
      <c r="B7378" s="164" t="s">
        <v>11299</v>
      </c>
      <c r="C7378" s="163"/>
      <c r="D7378" s="113" t="s">
        <v>1358</v>
      </c>
      <c r="F7378" t="s">
        <v>11300</v>
      </c>
      <c r="G7378" s="219">
        <v>1.74</v>
      </c>
      <c r="H7378" s="219">
        <v>3.78</v>
      </c>
      <c r="I7378" s="219" t="s">
        <v>37</v>
      </c>
      <c r="J7378" s="219">
        <v>0.11</v>
      </c>
      <c r="K7378" s="219">
        <v>5.63</v>
      </c>
      <c r="L7378" s="219" t="s">
        <v>37</v>
      </c>
      <c r="M7378" s="220" t="s">
        <v>583</v>
      </c>
    </row>
    <row r="7379" spans="1:13">
      <c r="A7379" s="106" t="str">
        <f t="shared" si="116"/>
        <v>74176 TC</v>
      </c>
      <c r="B7379" s="164" t="s">
        <v>11299</v>
      </c>
      <c r="C7379" s="163" t="s">
        <v>126</v>
      </c>
      <c r="D7379" s="113" t="s">
        <v>1358</v>
      </c>
      <c r="F7379" t="s">
        <v>11300</v>
      </c>
      <c r="G7379" s="219">
        <v>0</v>
      </c>
      <c r="H7379" s="219">
        <v>3.17</v>
      </c>
      <c r="I7379" s="219" t="s">
        <v>37</v>
      </c>
      <c r="J7379" s="219">
        <v>0.02</v>
      </c>
      <c r="K7379" s="219">
        <v>3.19</v>
      </c>
      <c r="L7379" s="219" t="s">
        <v>37</v>
      </c>
      <c r="M7379" s="220" t="s">
        <v>583</v>
      </c>
    </row>
    <row r="7380" spans="1:13">
      <c r="A7380" s="106" t="str">
        <f t="shared" si="116"/>
        <v>74176 26</v>
      </c>
      <c r="B7380" s="164" t="s">
        <v>11299</v>
      </c>
      <c r="C7380" s="163">
        <v>26</v>
      </c>
      <c r="D7380" s="113" t="s">
        <v>1358</v>
      </c>
      <c r="F7380" t="s">
        <v>11300</v>
      </c>
      <c r="G7380" s="219">
        <v>1.74</v>
      </c>
      <c r="H7380" s="219">
        <v>0.61</v>
      </c>
      <c r="I7380" s="219">
        <v>0.61</v>
      </c>
      <c r="J7380" s="219">
        <v>0.09</v>
      </c>
      <c r="K7380" s="219">
        <v>2.44</v>
      </c>
      <c r="L7380" s="219">
        <v>2.44</v>
      </c>
      <c r="M7380" s="220" t="s">
        <v>583</v>
      </c>
    </row>
    <row r="7381" spans="1:13">
      <c r="A7381" s="106" t="str">
        <f t="shared" si="116"/>
        <v xml:space="preserve">74177 </v>
      </c>
      <c r="B7381" s="164" t="s">
        <v>11301</v>
      </c>
      <c r="C7381" s="163"/>
      <c r="D7381" s="113" t="s">
        <v>1358</v>
      </c>
      <c r="F7381" t="s">
        <v>11302</v>
      </c>
      <c r="G7381" s="219">
        <v>1.82</v>
      </c>
      <c r="H7381" s="219">
        <v>7.41</v>
      </c>
      <c r="I7381" s="219" t="s">
        <v>37</v>
      </c>
      <c r="J7381" s="219">
        <v>0.11</v>
      </c>
      <c r="K7381" s="219">
        <v>9.34</v>
      </c>
      <c r="L7381" s="219" t="s">
        <v>37</v>
      </c>
      <c r="M7381" s="220" t="s">
        <v>583</v>
      </c>
    </row>
    <row r="7382" spans="1:13">
      <c r="A7382" s="106" t="str">
        <f t="shared" si="116"/>
        <v>74177 TC</v>
      </c>
      <c r="B7382" s="164" t="s">
        <v>11301</v>
      </c>
      <c r="C7382" s="163" t="s">
        <v>126</v>
      </c>
      <c r="D7382" s="113" t="s">
        <v>1358</v>
      </c>
      <c r="F7382" t="s">
        <v>11302</v>
      </c>
      <c r="G7382" s="219">
        <v>0</v>
      </c>
      <c r="H7382" s="219">
        <v>6.77</v>
      </c>
      <c r="I7382" s="219" t="s">
        <v>37</v>
      </c>
      <c r="J7382" s="219">
        <v>0.02</v>
      </c>
      <c r="K7382" s="219">
        <v>6.79</v>
      </c>
      <c r="L7382" s="219" t="s">
        <v>37</v>
      </c>
      <c r="M7382" s="220" t="s">
        <v>583</v>
      </c>
    </row>
    <row r="7383" spans="1:13">
      <c r="A7383" s="106" t="str">
        <f t="shared" si="116"/>
        <v>74177 26</v>
      </c>
      <c r="B7383" s="164" t="s">
        <v>11301</v>
      </c>
      <c r="C7383" s="163">
        <v>26</v>
      </c>
      <c r="D7383" s="113" t="s">
        <v>1358</v>
      </c>
      <c r="F7383" t="s">
        <v>11302</v>
      </c>
      <c r="G7383" s="219">
        <v>1.82</v>
      </c>
      <c r="H7383" s="219">
        <v>0.64</v>
      </c>
      <c r="I7383" s="219">
        <v>0.64</v>
      </c>
      <c r="J7383" s="219">
        <v>0.09</v>
      </c>
      <c r="K7383" s="219">
        <v>2.5499999999999998</v>
      </c>
      <c r="L7383" s="219">
        <v>2.5499999999999998</v>
      </c>
      <c r="M7383" s="220" t="s">
        <v>583</v>
      </c>
    </row>
    <row r="7384" spans="1:13">
      <c r="A7384" s="106" t="str">
        <f t="shared" si="116"/>
        <v xml:space="preserve">74178 </v>
      </c>
      <c r="B7384" s="164" t="s">
        <v>11303</v>
      </c>
      <c r="C7384" s="163"/>
      <c r="D7384" s="113" t="s">
        <v>1358</v>
      </c>
      <c r="F7384" t="s">
        <v>11304</v>
      </c>
      <c r="G7384" s="219">
        <v>2.0099999999999998</v>
      </c>
      <c r="H7384" s="219">
        <v>8.34</v>
      </c>
      <c r="I7384" s="219" t="s">
        <v>37</v>
      </c>
      <c r="J7384" s="219">
        <v>0.13</v>
      </c>
      <c r="K7384" s="219">
        <v>10.48</v>
      </c>
      <c r="L7384" s="219" t="s">
        <v>37</v>
      </c>
      <c r="M7384" s="220" t="s">
        <v>583</v>
      </c>
    </row>
    <row r="7385" spans="1:13">
      <c r="A7385" s="106" t="str">
        <f t="shared" si="116"/>
        <v>74178 TC</v>
      </c>
      <c r="B7385" s="164" t="s">
        <v>11303</v>
      </c>
      <c r="C7385" s="163" t="s">
        <v>126</v>
      </c>
      <c r="D7385" s="113" t="s">
        <v>1358</v>
      </c>
      <c r="F7385" t="s">
        <v>11304</v>
      </c>
      <c r="G7385" s="219">
        <v>0</v>
      </c>
      <c r="H7385" s="219">
        <v>7.64</v>
      </c>
      <c r="I7385" s="219" t="s">
        <v>37</v>
      </c>
      <c r="J7385" s="219">
        <v>0.03</v>
      </c>
      <c r="K7385" s="219">
        <v>7.67</v>
      </c>
      <c r="L7385" s="219" t="s">
        <v>37</v>
      </c>
      <c r="M7385" s="220" t="s">
        <v>583</v>
      </c>
    </row>
    <row r="7386" spans="1:13">
      <c r="A7386" s="106" t="str">
        <f t="shared" si="116"/>
        <v>74178 26</v>
      </c>
      <c r="B7386" s="164" t="s">
        <v>11303</v>
      </c>
      <c r="C7386" s="163">
        <v>26</v>
      </c>
      <c r="D7386" s="113" t="s">
        <v>1358</v>
      </c>
      <c r="F7386" t="s">
        <v>11304</v>
      </c>
      <c r="G7386" s="219">
        <v>2.0099999999999998</v>
      </c>
      <c r="H7386" s="219">
        <v>0.7</v>
      </c>
      <c r="I7386" s="219">
        <v>0.7</v>
      </c>
      <c r="J7386" s="219">
        <v>0.1</v>
      </c>
      <c r="K7386" s="219">
        <v>2.81</v>
      </c>
      <c r="L7386" s="219">
        <v>2.81</v>
      </c>
      <c r="M7386" s="220" t="s">
        <v>583</v>
      </c>
    </row>
    <row r="7387" spans="1:13">
      <c r="A7387" s="106" t="str">
        <f t="shared" si="116"/>
        <v xml:space="preserve">74181 </v>
      </c>
      <c r="B7387" s="164" t="s">
        <v>11305</v>
      </c>
      <c r="C7387" s="163"/>
      <c r="D7387" s="113" t="s">
        <v>1358</v>
      </c>
      <c r="F7387" t="s">
        <v>11306</v>
      </c>
      <c r="G7387" s="219">
        <v>1.46</v>
      </c>
      <c r="H7387" s="219">
        <v>4.4800000000000004</v>
      </c>
      <c r="I7387" s="219" t="s">
        <v>37</v>
      </c>
      <c r="J7387" s="219">
        <v>0.1</v>
      </c>
      <c r="K7387" s="219">
        <v>6.04</v>
      </c>
      <c r="L7387" s="219" t="s">
        <v>37</v>
      </c>
      <c r="M7387" s="220" t="s">
        <v>583</v>
      </c>
    </row>
    <row r="7388" spans="1:13">
      <c r="A7388" s="106" t="str">
        <f t="shared" si="116"/>
        <v>74181 TC</v>
      </c>
      <c r="B7388" s="164" t="s">
        <v>11305</v>
      </c>
      <c r="C7388" s="163" t="s">
        <v>126</v>
      </c>
      <c r="D7388" s="113" t="s">
        <v>1358</v>
      </c>
      <c r="F7388" t="s">
        <v>11306</v>
      </c>
      <c r="G7388" s="219">
        <v>0</v>
      </c>
      <c r="H7388" s="219">
        <v>3.97</v>
      </c>
      <c r="I7388" s="219" t="s">
        <v>37</v>
      </c>
      <c r="J7388" s="219">
        <v>0.02</v>
      </c>
      <c r="K7388" s="219">
        <v>3.99</v>
      </c>
      <c r="L7388" s="219" t="s">
        <v>37</v>
      </c>
      <c r="M7388" s="220" t="s">
        <v>583</v>
      </c>
    </row>
    <row r="7389" spans="1:13">
      <c r="A7389" s="106" t="str">
        <f t="shared" si="116"/>
        <v>74181 26</v>
      </c>
      <c r="B7389" s="164" t="s">
        <v>11305</v>
      </c>
      <c r="C7389" s="163">
        <v>26</v>
      </c>
      <c r="D7389" s="113" t="s">
        <v>1358</v>
      </c>
      <c r="F7389" t="s">
        <v>11306</v>
      </c>
      <c r="G7389" s="219">
        <v>1.46</v>
      </c>
      <c r="H7389" s="219">
        <v>0.51</v>
      </c>
      <c r="I7389" s="219">
        <v>0.51</v>
      </c>
      <c r="J7389" s="219">
        <v>0.08</v>
      </c>
      <c r="K7389" s="219">
        <v>2.0499999999999998</v>
      </c>
      <c r="L7389" s="219">
        <v>2.0499999999999998</v>
      </c>
      <c r="M7389" s="220" t="s">
        <v>583</v>
      </c>
    </row>
    <row r="7390" spans="1:13">
      <c r="A7390" s="106" t="str">
        <f t="shared" si="116"/>
        <v xml:space="preserve">74182 </v>
      </c>
      <c r="B7390" s="164" t="s">
        <v>11307</v>
      </c>
      <c r="C7390" s="163"/>
      <c r="D7390" s="113" t="s">
        <v>1358</v>
      </c>
      <c r="F7390" t="s">
        <v>11308</v>
      </c>
      <c r="G7390" s="219">
        <v>1.73</v>
      </c>
      <c r="H7390" s="219">
        <v>7.48</v>
      </c>
      <c r="I7390" s="219" t="s">
        <v>37</v>
      </c>
      <c r="J7390" s="219">
        <v>0.12</v>
      </c>
      <c r="K7390" s="219">
        <v>9.33</v>
      </c>
      <c r="L7390" s="219" t="s">
        <v>37</v>
      </c>
      <c r="M7390" s="220" t="s">
        <v>583</v>
      </c>
    </row>
    <row r="7391" spans="1:13">
      <c r="A7391" s="106" t="str">
        <f t="shared" si="116"/>
        <v>74182 TC</v>
      </c>
      <c r="B7391" s="164" t="s">
        <v>11307</v>
      </c>
      <c r="C7391" s="163" t="s">
        <v>126</v>
      </c>
      <c r="D7391" s="113" t="s">
        <v>1358</v>
      </c>
      <c r="F7391" t="s">
        <v>11308</v>
      </c>
      <c r="G7391" s="219">
        <v>0</v>
      </c>
      <c r="H7391" s="219">
        <v>6.88</v>
      </c>
      <c r="I7391" s="219" t="s">
        <v>37</v>
      </c>
      <c r="J7391" s="219">
        <v>0.03</v>
      </c>
      <c r="K7391" s="219">
        <v>6.91</v>
      </c>
      <c r="L7391" s="219" t="s">
        <v>37</v>
      </c>
      <c r="M7391" s="220" t="s">
        <v>583</v>
      </c>
    </row>
    <row r="7392" spans="1:13">
      <c r="A7392" s="106" t="str">
        <f t="shared" si="116"/>
        <v>74182 26</v>
      </c>
      <c r="B7392" s="164" t="s">
        <v>11307</v>
      </c>
      <c r="C7392" s="163">
        <v>26</v>
      </c>
      <c r="D7392" s="113" t="s">
        <v>1358</v>
      </c>
      <c r="F7392" t="s">
        <v>11308</v>
      </c>
      <c r="G7392" s="219">
        <v>1.73</v>
      </c>
      <c r="H7392" s="219">
        <v>0.6</v>
      </c>
      <c r="I7392" s="219">
        <v>0.6</v>
      </c>
      <c r="J7392" s="219">
        <v>0.09</v>
      </c>
      <c r="K7392" s="219">
        <v>2.42</v>
      </c>
      <c r="L7392" s="219">
        <v>2.42</v>
      </c>
      <c r="M7392" s="220" t="s">
        <v>583</v>
      </c>
    </row>
    <row r="7393" spans="1:13">
      <c r="A7393" s="106" t="str">
        <f t="shared" si="116"/>
        <v xml:space="preserve">74183 </v>
      </c>
      <c r="B7393" s="164" t="s">
        <v>11309</v>
      </c>
      <c r="C7393" s="163"/>
      <c r="D7393" s="113" t="s">
        <v>1358</v>
      </c>
      <c r="F7393" t="s">
        <v>11310</v>
      </c>
      <c r="G7393" s="219">
        <v>2.2000000000000002</v>
      </c>
      <c r="H7393" s="219">
        <v>8.09</v>
      </c>
      <c r="I7393" s="219" t="s">
        <v>37</v>
      </c>
      <c r="J7393" s="219">
        <v>0.14000000000000001</v>
      </c>
      <c r="K7393" s="219">
        <v>10.43</v>
      </c>
      <c r="L7393" s="219" t="s">
        <v>37</v>
      </c>
      <c r="M7393" s="220" t="s">
        <v>583</v>
      </c>
    </row>
    <row r="7394" spans="1:13">
      <c r="A7394" s="106" t="str">
        <f t="shared" si="116"/>
        <v>74183 TC</v>
      </c>
      <c r="B7394" s="164" t="s">
        <v>11309</v>
      </c>
      <c r="C7394" s="163" t="s">
        <v>126</v>
      </c>
      <c r="D7394" s="113" t="s">
        <v>1358</v>
      </c>
      <c r="F7394" t="s">
        <v>11310</v>
      </c>
      <c r="G7394" s="219">
        <v>0</v>
      </c>
      <c r="H7394" s="219">
        <v>7.32</v>
      </c>
      <c r="I7394" s="219" t="s">
        <v>37</v>
      </c>
      <c r="J7394" s="219">
        <v>0.03</v>
      </c>
      <c r="K7394" s="219">
        <v>7.35</v>
      </c>
      <c r="L7394" s="219" t="s">
        <v>37</v>
      </c>
      <c r="M7394" s="220" t="s">
        <v>583</v>
      </c>
    </row>
    <row r="7395" spans="1:13">
      <c r="A7395" s="106" t="str">
        <f t="shared" si="116"/>
        <v>74183 26</v>
      </c>
      <c r="B7395" s="164" t="s">
        <v>11309</v>
      </c>
      <c r="C7395" s="163">
        <v>26</v>
      </c>
      <c r="D7395" s="113" t="s">
        <v>1358</v>
      </c>
      <c r="F7395" t="s">
        <v>11310</v>
      </c>
      <c r="G7395" s="219">
        <v>2.2000000000000002</v>
      </c>
      <c r="H7395" s="219">
        <v>0.77</v>
      </c>
      <c r="I7395" s="219">
        <v>0.77</v>
      </c>
      <c r="J7395" s="219">
        <v>0.11</v>
      </c>
      <c r="K7395" s="219">
        <v>3.08</v>
      </c>
      <c r="L7395" s="219">
        <v>3.08</v>
      </c>
      <c r="M7395" s="220" t="s">
        <v>583</v>
      </c>
    </row>
    <row r="7396" spans="1:13">
      <c r="A7396" s="106" t="str">
        <f t="shared" si="116"/>
        <v xml:space="preserve">74185 </v>
      </c>
      <c r="B7396" s="164" t="s">
        <v>11311</v>
      </c>
      <c r="C7396" s="163"/>
      <c r="D7396" s="113" t="s">
        <v>1193</v>
      </c>
      <c r="F7396" t="s">
        <v>11312</v>
      </c>
      <c r="G7396" s="219">
        <v>1.8</v>
      </c>
      <c r="H7396" s="219">
        <v>8.4600000000000009</v>
      </c>
      <c r="I7396" s="219" t="s">
        <v>37</v>
      </c>
      <c r="J7396" s="219">
        <v>0.13</v>
      </c>
      <c r="K7396" s="219">
        <v>10.39</v>
      </c>
      <c r="L7396" s="219" t="s">
        <v>37</v>
      </c>
      <c r="M7396" s="220" t="s">
        <v>583</v>
      </c>
    </row>
    <row r="7397" spans="1:13">
      <c r="A7397" s="106" t="str">
        <f t="shared" si="116"/>
        <v>74185 TC</v>
      </c>
      <c r="B7397" s="164" t="s">
        <v>11311</v>
      </c>
      <c r="C7397" s="163" t="s">
        <v>126</v>
      </c>
      <c r="D7397" s="113" t="s">
        <v>1193</v>
      </c>
      <c r="F7397" t="s">
        <v>11312</v>
      </c>
      <c r="G7397" s="219">
        <v>0</v>
      </c>
      <c r="H7397" s="219">
        <v>7.85</v>
      </c>
      <c r="I7397" s="219" t="s">
        <v>37</v>
      </c>
      <c r="J7397" s="219">
        <v>0.04</v>
      </c>
      <c r="K7397" s="219">
        <v>7.89</v>
      </c>
      <c r="L7397" s="219" t="s">
        <v>37</v>
      </c>
      <c r="M7397" s="220" t="s">
        <v>583</v>
      </c>
    </row>
    <row r="7398" spans="1:13">
      <c r="A7398" s="106" t="str">
        <f t="shared" si="116"/>
        <v>74185 26</v>
      </c>
      <c r="B7398" s="164" t="s">
        <v>11311</v>
      </c>
      <c r="C7398" s="163">
        <v>26</v>
      </c>
      <c r="D7398" s="113" t="s">
        <v>1193</v>
      </c>
      <c r="F7398" t="s">
        <v>11312</v>
      </c>
      <c r="G7398" s="219">
        <v>1.8</v>
      </c>
      <c r="H7398" s="219">
        <v>0.61</v>
      </c>
      <c r="I7398" s="219">
        <v>0.61</v>
      </c>
      <c r="J7398" s="219">
        <v>0.09</v>
      </c>
      <c r="K7398" s="219">
        <v>2.5</v>
      </c>
      <c r="L7398" s="219">
        <v>2.5</v>
      </c>
      <c r="M7398" s="220" t="s">
        <v>583</v>
      </c>
    </row>
    <row r="7399" spans="1:13">
      <c r="A7399" s="106" t="str">
        <f t="shared" si="116"/>
        <v xml:space="preserve">74190 </v>
      </c>
      <c r="B7399" s="164" t="s">
        <v>11313</v>
      </c>
      <c r="C7399" s="163"/>
      <c r="D7399" s="113" t="s">
        <v>664</v>
      </c>
      <c r="F7399" t="s">
        <v>11314</v>
      </c>
      <c r="G7399" s="219">
        <v>0</v>
      </c>
      <c r="H7399" s="219">
        <v>0</v>
      </c>
      <c r="I7399" s="219" t="s">
        <v>37</v>
      </c>
      <c r="J7399" s="219">
        <v>0</v>
      </c>
      <c r="K7399" s="219">
        <v>0</v>
      </c>
      <c r="L7399" s="219" t="s">
        <v>37</v>
      </c>
      <c r="M7399" s="220" t="s">
        <v>583</v>
      </c>
    </row>
    <row r="7400" spans="1:13">
      <c r="A7400" s="106" t="str">
        <f t="shared" si="116"/>
        <v>74190 TC</v>
      </c>
      <c r="B7400" s="164" t="s">
        <v>11313</v>
      </c>
      <c r="C7400" s="163" t="s">
        <v>126</v>
      </c>
      <c r="D7400" s="113" t="s">
        <v>664</v>
      </c>
      <c r="F7400" t="s">
        <v>11314</v>
      </c>
      <c r="G7400" s="219">
        <v>0</v>
      </c>
      <c r="H7400" s="219">
        <v>0</v>
      </c>
      <c r="I7400" s="219" t="s">
        <v>37</v>
      </c>
      <c r="J7400" s="219">
        <v>0</v>
      </c>
      <c r="K7400" s="219">
        <v>0</v>
      </c>
      <c r="L7400" s="219" t="s">
        <v>37</v>
      </c>
      <c r="M7400" s="220" t="s">
        <v>583</v>
      </c>
    </row>
    <row r="7401" spans="1:13">
      <c r="A7401" s="106" t="str">
        <f t="shared" si="116"/>
        <v>74190 26</v>
      </c>
      <c r="B7401" s="164" t="s">
        <v>11313</v>
      </c>
      <c r="C7401" s="163">
        <v>26</v>
      </c>
      <c r="D7401" s="113" t="s">
        <v>1358</v>
      </c>
      <c r="F7401" t="s">
        <v>11314</v>
      </c>
      <c r="G7401" s="219">
        <v>0.48</v>
      </c>
      <c r="H7401" s="219">
        <v>0.14000000000000001</v>
      </c>
      <c r="I7401" s="219">
        <v>0.14000000000000001</v>
      </c>
      <c r="J7401" s="219">
        <v>0.03</v>
      </c>
      <c r="K7401" s="219">
        <v>0.65</v>
      </c>
      <c r="L7401" s="219">
        <v>0.65</v>
      </c>
      <c r="M7401" s="220" t="s">
        <v>583</v>
      </c>
    </row>
    <row r="7402" spans="1:13">
      <c r="A7402" s="106" t="str">
        <f t="shared" si="116"/>
        <v xml:space="preserve">74210 </v>
      </c>
      <c r="B7402" s="164" t="s">
        <v>11315</v>
      </c>
      <c r="C7402" s="163"/>
      <c r="D7402" s="113" t="s">
        <v>1358</v>
      </c>
      <c r="F7402" t="s">
        <v>17745</v>
      </c>
      <c r="G7402" s="219">
        <v>0.59</v>
      </c>
      <c r="H7402" s="219">
        <v>2.21</v>
      </c>
      <c r="I7402" s="219" t="s">
        <v>37</v>
      </c>
      <c r="J7402" s="219">
        <v>0.04</v>
      </c>
      <c r="K7402" s="219">
        <v>2.84</v>
      </c>
      <c r="L7402" s="219" t="s">
        <v>37</v>
      </c>
      <c r="M7402" s="220" t="s">
        <v>583</v>
      </c>
    </row>
    <row r="7403" spans="1:13">
      <c r="A7403" s="106" t="str">
        <f t="shared" si="116"/>
        <v>74210 TC</v>
      </c>
      <c r="B7403" s="164" t="s">
        <v>11315</v>
      </c>
      <c r="C7403" s="163" t="s">
        <v>126</v>
      </c>
      <c r="D7403" s="113" t="s">
        <v>1358</v>
      </c>
      <c r="F7403" t="s">
        <v>17745</v>
      </c>
      <c r="G7403" s="219">
        <v>0</v>
      </c>
      <c r="H7403" s="219">
        <v>2.0099999999999998</v>
      </c>
      <c r="I7403" s="219" t="s">
        <v>37</v>
      </c>
      <c r="J7403" s="219">
        <v>0.01</v>
      </c>
      <c r="K7403" s="219">
        <v>2.02</v>
      </c>
      <c r="L7403" s="219" t="s">
        <v>37</v>
      </c>
      <c r="M7403" s="220" t="s">
        <v>583</v>
      </c>
    </row>
    <row r="7404" spans="1:13">
      <c r="A7404" s="106" t="str">
        <f t="shared" si="116"/>
        <v>74210 26</v>
      </c>
      <c r="B7404" s="164" t="s">
        <v>11315</v>
      </c>
      <c r="C7404" s="163">
        <v>26</v>
      </c>
      <c r="D7404" s="113" t="s">
        <v>1358</v>
      </c>
      <c r="F7404" t="s">
        <v>17745</v>
      </c>
      <c r="G7404" s="219">
        <v>0.59</v>
      </c>
      <c r="H7404" s="219">
        <v>0.2</v>
      </c>
      <c r="I7404" s="219">
        <v>0.2</v>
      </c>
      <c r="J7404" s="219">
        <v>0.03</v>
      </c>
      <c r="K7404" s="219">
        <v>0.82</v>
      </c>
      <c r="L7404" s="219">
        <v>0.82</v>
      </c>
      <c r="M7404" s="220" t="s">
        <v>583</v>
      </c>
    </row>
    <row r="7405" spans="1:13">
      <c r="A7405" s="106" t="str">
        <f t="shared" si="116"/>
        <v xml:space="preserve">74220 </v>
      </c>
      <c r="B7405" s="164" t="s">
        <v>11316</v>
      </c>
      <c r="C7405" s="163"/>
      <c r="D7405" s="113" t="s">
        <v>1358</v>
      </c>
      <c r="F7405" t="s">
        <v>17746</v>
      </c>
      <c r="G7405" s="219">
        <v>0.6</v>
      </c>
      <c r="H7405" s="219">
        <v>2.2799999999999998</v>
      </c>
      <c r="I7405" s="219" t="s">
        <v>37</v>
      </c>
      <c r="J7405" s="219">
        <v>0.04</v>
      </c>
      <c r="K7405" s="219">
        <v>2.92</v>
      </c>
      <c r="L7405" s="219" t="s">
        <v>37</v>
      </c>
      <c r="M7405" s="220" t="s">
        <v>583</v>
      </c>
    </row>
    <row r="7406" spans="1:13">
      <c r="A7406" s="106" t="str">
        <f t="shared" si="116"/>
        <v>74220 TC</v>
      </c>
      <c r="B7406" s="164" t="s">
        <v>11316</v>
      </c>
      <c r="C7406" s="163" t="s">
        <v>126</v>
      </c>
      <c r="D7406" s="113" t="s">
        <v>1358</v>
      </c>
      <c r="F7406" t="s">
        <v>17746</v>
      </c>
      <c r="G7406" s="219">
        <v>0</v>
      </c>
      <c r="H7406" s="219">
        <v>2.0699999999999998</v>
      </c>
      <c r="I7406" s="219" t="s">
        <v>37</v>
      </c>
      <c r="J7406" s="219">
        <v>0.01</v>
      </c>
      <c r="K7406" s="219">
        <v>2.08</v>
      </c>
      <c r="L7406" s="219" t="s">
        <v>37</v>
      </c>
      <c r="M7406" s="220" t="s">
        <v>583</v>
      </c>
    </row>
    <row r="7407" spans="1:13">
      <c r="A7407" s="106" t="str">
        <f t="shared" si="116"/>
        <v>74220 26</v>
      </c>
      <c r="B7407" s="164" t="s">
        <v>11316</v>
      </c>
      <c r="C7407" s="163">
        <v>26</v>
      </c>
      <c r="D7407" s="113" t="s">
        <v>1358</v>
      </c>
      <c r="F7407" t="s">
        <v>17746</v>
      </c>
      <c r="G7407" s="219">
        <v>0.6</v>
      </c>
      <c r="H7407" s="219">
        <v>0.21</v>
      </c>
      <c r="I7407" s="219">
        <v>0.21</v>
      </c>
      <c r="J7407" s="219">
        <v>0.03</v>
      </c>
      <c r="K7407" s="219">
        <v>0.84</v>
      </c>
      <c r="L7407" s="219">
        <v>0.84</v>
      </c>
      <c r="M7407" s="220" t="s">
        <v>583</v>
      </c>
    </row>
    <row r="7408" spans="1:13">
      <c r="A7408" s="106" t="str">
        <f t="shared" si="116"/>
        <v xml:space="preserve">74221 </v>
      </c>
      <c r="B7408" s="164" t="s">
        <v>17747</v>
      </c>
      <c r="C7408" s="163"/>
      <c r="D7408" s="113" t="s">
        <v>1358</v>
      </c>
      <c r="F7408" t="s">
        <v>11282</v>
      </c>
      <c r="G7408" s="219">
        <v>0.7</v>
      </c>
      <c r="H7408" s="219">
        <v>2.54</v>
      </c>
      <c r="I7408" s="219" t="s">
        <v>37</v>
      </c>
      <c r="J7408" s="219">
        <v>0.05</v>
      </c>
      <c r="K7408" s="219">
        <v>3.29</v>
      </c>
      <c r="L7408" s="219" t="s">
        <v>37</v>
      </c>
      <c r="M7408" s="220" t="s">
        <v>583</v>
      </c>
    </row>
    <row r="7409" spans="1:13">
      <c r="A7409" s="106" t="str">
        <f t="shared" si="116"/>
        <v>74221 TC</v>
      </c>
      <c r="B7409" s="164" t="s">
        <v>17747</v>
      </c>
      <c r="C7409" s="163" t="s">
        <v>126</v>
      </c>
      <c r="D7409" s="113" t="s">
        <v>1358</v>
      </c>
      <c r="F7409" t="s">
        <v>11282</v>
      </c>
      <c r="G7409" s="219">
        <v>0</v>
      </c>
      <c r="H7409" s="219">
        <v>2.2999999999999998</v>
      </c>
      <c r="I7409" s="219" t="s">
        <v>37</v>
      </c>
      <c r="J7409" s="219">
        <v>0.01</v>
      </c>
      <c r="K7409" s="219">
        <v>2.31</v>
      </c>
      <c r="L7409" s="219" t="s">
        <v>37</v>
      </c>
      <c r="M7409" s="220" t="s">
        <v>583</v>
      </c>
    </row>
    <row r="7410" spans="1:13">
      <c r="A7410" s="106" t="str">
        <f t="shared" si="116"/>
        <v>74221 26</v>
      </c>
      <c r="B7410" s="164" t="s">
        <v>17747</v>
      </c>
      <c r="C7410" s="163">
        <v>26</v>
      </c>
      <c r="D7410" s="113" t="s">
        <v>1358</v>
      </c>
      <c r="F7410" t="s">
        <v>11282</v>
      </c>
      <c r="G7410" s="219">
        <v>0.7</v>
      </c>
      <c r="H7410" s="219">
        <v>0.24</v>
      </c>
      <c r="I7410" s="219">
        <v>0.24</v>
      </c>
      <c r="J7410" s="219">
        <v>0.04</v>
      </c>
      <c r="K7410" s="219">
        <v>0.98</v>
      </c>
      <c r="L7410" s="219">
        <v>0.98</v>
      </c>
      <c r="M7410" s="220" t="s">
        <v>583</v>
      </c>
    </row>
    <row r="7411" spans="1:13">
      <c r="A7411" s="106" t="str">
        <f t="shared" si="116"/>
        <v xml:space="preserve">74230 </v>
      </c>
      <c r="B7411" s="164" t="s">
        <v>11317</v>
      </c>
      <c r="C7411" s="163"/>
      <c r="D7411" s="113" t="s">
        <v>1358</v>
      </c>
      <c r="F7411" t="s">
        <v>17748</v>
      </c>
      <c r="G7411" s="219">
        <v>0.53</v>
      </c>
      <c r="H7411" s="219">
        <v>3.17</v>
      </c>
      <c r="I7411" s="219" t="s">
        <v>37</v>
      </c>
      <c r="J7411" s="219">
        <v>0.04</v>
      </c>
      <c r="K7411" s="219">
        <v>3.74</v>
      </c>
      <c r="L7411" s="219" t="s">
        <v>37</v>
      </c>
      <c r="M7411" s="220" t="s">
        <v>583</v>
      </c>
    </row>
    <row r="7412" spans="1:13">
      <c r="A7412" s="106" t="str">
        <f t="shared" si="116"/>
        <v>74230 TC</v>
      </c>
      <c r="B7412" s="164" t="s">
        <v>11317</v>
      </c>
      <c r="C7412" s="163" t="s">
        <v>126</v>
      </c>
      <c r="D7412" s="113" t="s">
        <v>1358</v>
      </c>
      <c r="F7412" t="s">
        <v>17748</v>
      </c>
      <c r="G7412" s="219">
        <v>0</v>
      </c>
      <c r="H7412" s="219">
        <v>2.98</v>
      </c>
      <c r="I7412" s="219" t="s">
        <v>37</v>
      </c>
      <c r="J7412" s="219">
        <v>0.01</v>
      </c>
      <c r="K7412" s="219">
        <v>2.99</v>
      </c>
      <c r="L7412" s="219" t="s">
        <v>37</v>
      </c>
      <c r="M7412" s="220" t="s">
        <v>583</v>
      </c>
    </row>
    <row r="7413" spans="1:13">
      <c r="A7413" s="106" t="str">
        <f t="shared" si="116"/>
        <v>74230 26</v>
      </c>
      <c r="B7413" s="164" t="s">
        <v>11317</v>
      </c>
      <c r="C7413" s="163">
        <v>26</v>
      </c>
      <c r="D7413" s="113" t="s">
        <v>1358</v>
      </c>
      <c r="F7413" t="s">
        <v>17748</v>
      </c>
      <c r="G7413" s="219">
        <v>0.53</v>
      </c>
      <c r="H7413" s="219">
        <v>0.19</v>
      </c>
      <c r="I7413" s="219">
        <v>0.19</v>
      </c>
      <c r="J7413" s="219">
        <v>0.03</v>
      </c>
      <c r="K7413" s="219">
        <v>0.75</v>
      </c>
      <c r="L7413" s="219">
        <v>0.75</v>
      </c>
      <c r="M7413" s="220" t="s">
        <v>583</v>
      </c>
    </row>
    <row r="7414" spans="1:13">
      <c r="A7414" s="106" t="str">
        <f t="shared" si="116"/>
        <v xml:space="preserve">74235 </v>
      </c>
      <c r="B7414" s="164" t="s">
        <v>11318</v>
      </c>
      <c r="C7414" s="163"/>
      <c r="D7414" s="113" t="s">
        <v>664</v>
      </c>
      <c r="F7414" t="s">
        <v>11319</v>
      </c>
      <c r="G7414" s="219">
        <v>0</v>
      </c>
      <c r="H7414" s="219">
        <v>0</v>
      </c>
      <c r="I7414" s="219" t="s">
        <v>37</v>
      </c>
      <c r="J7414" s="219">
        <v>0</v>
      </c>
      <c r="K7414" s="219">
        <v>0</v>
      </c>
      <c r="L7414" s="219" t="s">
        <v>37</v>
      </c>
      <c r="M7414" s="220" t="s">
        <v>583</v>
      </c>
    </row>
    <row r="7415" spans="1:13">
      <c r="A7415" s="106" t="str">
        <f t="shared" si="116"/>
        <v>74235 TC</v>
      </c>
      <c r="B7415" s="164" t="s">
        <v>11318</v>
      </c>
      <c r="C7415" s="163" t="s">
        <v>126</v>
      </c>
      <c r="D7415" s="113" t="s">
        <v>664</v>
      </c>
      <c r="F7415" t="s">
        <v>11319</v>
      </c>
      <c r="G7415" s="219">
        <v>0</v>
      </c>
      <c r="H7415" s="219">
        <v>0</v>
      </c>
      <c r="I7415" s="219" t="s">
        <v>37</v>
      </c>
      <c r="J7415" s="219">
        <v>0</v>
      </c>
      <c r="K7415" s="219">
        <v>0</v>
      </c>
      <c r="L7415" s="219" t="s">
        <v>37</v>
      </c>
      <c r="M7415" s="220" t="s">
        <v>583</v>
      </c>
    </row>
    <row r="7416" spans="1:13">
      <c r="A7416" s="106" t="str">
        <f t="shared" si="116"/>
        <v>74235 26</v>
      </c>
      <c r="B7416" s="164" t="s">
        <v>11318</v>
      </c>
      <c r="C7416" s="163">
        <v>26</v>
      </c>
      <c r="D7416" s="113" t="s">
        <v>1358</v>
      </c>
      <c r="F7416" t="s">
        <v>11319</v>
      </c>
      <c r="G7416" s="219">
        <v>1.19</v>
      </c>
      <c r="H7416" s="219">
        <v>0.42</v>
      </c>
      <c r="I7416" s="219">
        <v>0.42</v>
      </c>
      <c r="J7416" s="219">
        <v>0.06</v>
      </c>
      <c r="K7416" s="219">
        <v>1.67</v>
      </c>
      <c r="L7416" s="219">
        <v>1.67</v>
      </c>
      <c r="M7416" s="220" t="s">
        <v>583</v>
      </c>
    </row>
    <row r="7417" spans="1:13">
      <c r="A7417" s="106" t="str">
        <f t="shared" si="116"/>
        <v xml:space="preserve">74240 </v>
      </c>
      <c r="B7417" s="164" t="s">
        <v>11320</v>
      </c>
      <c r="C7417" s="163"/>
      <c r="D7417" s="113" t="s">
        <v>1358</v>
      </c>
      <c r="F7417" t="s">
        <v>17749</v>
      </c>
      <c r="G7417" s="219">
        <v>0.8</v>
      </c>
      <c r="H7417" s="219">
        <v>2.83</v>
      </c>
      <c r="I7417" s="219" t="s">
        <v>37</v>
      </c>
      <c r="J7417" s="219">
        <v>0.05</v>
      </c>
      <c r="K7417" s="219">
        <v>3.68</v>
      </c>
      <c r="L7417" s="219" t="s">
        <v>37</v>
      </c>
      <c r="M7417" s="220" t="s">
        <v>583</v>
      </c>
    </row>
    <row r="7418" spans="1:13">
      <c r="A7418" s="106" t="str">
        <f t="shared" si="116"/>
        <v>74240 TC</v>
      </c>
      <c r="B7418" s="164" t="s">
        <v>11320</v>
      </c>
      <c r="C7418" s="163" t="s">
        <v>126</v>
      </c>
      <c r="D7418" s="113" t="s">
        <v>1358</v>
      </c>
      <c r="F7418" t="s">
        <v>17749</v>
      </c>
      <c r="G7418" s="219">
        <v>0</v>
      </c>
      <c r="H7418" s="219">
        <v>2.54</v>
      </c>
      <c r="I7418" s="219" t="s">
        <v>37</v>
      </c>
      <c r="J7418" s="219">
        <v>0.01</v>
      </c>
      <c r="K7418" s="219">
        <v>2.5499999999999998</v>
      </c>
      <c r="L7418" s="219" t="s">
        <v>37</v>
      </c>
      <c r="M7418" s="220" t="s">
        <v>583</v>
      </c>
    </row>
    <row r="7419" spans="1:13">
      <c r="A7419" s="106" t="str">
        <f t="shared" si="116"/>
        <v>74240 26</v>
      </c>
      <c r="B7419" s="164" t="s">
        <v>11320</v>
      </c>
      <c r="C7419" s="163">
        <v>26</v>
      </c>
      <c r="D7419" s="113" t="s">
        <v>1358</v>
      </c>
      <c r="F7419" t="s">
        <v>17749</v>
      </c>
      <c r="G7419" s="219">
        <v>0.8</v>
      </c>
      <c r="H7419" s="219">
        <v>0.28999999999999998</v>
      </c>
      <c r="I7419" s="219">
        <v>0.28999999999999998</v>
      </c>
      <c r="J7419" s="219">
        <v>0.04</v>
      </c>
      <c r="K7419" s="219">
        <v>1.1299999999999999</v>
      </c>
      <c r="L7419" s="219">
        <v>1.1299999999999999</v>
      </c>
      <c r="M7419" s="220" t="s">
        <v>583</v>
      </c>
    </row>
    <row r="7420" spans="1:13">
      <c r="A7420" s="106" t="str">
        <f t="shared" si="116"/>
        <v xml:space="preserve">74246 </v>
      </c>
      <c r="B7420" s="164" t="s">
        <v>11321</v>
      </c>
      <c r="C7420" s="163"/>
      <c r="D7420" s="113" t="s">
        <v>1358</v>
      </c>
      <c r="F7420" t="s">
        <v>17750</v>
      </c>
      <c r="G7420" s="219">
        <v>0.9</v>
      </c>
      <c r="H7420" s="219">
        <v>3.21</v>
      </c>
      <c r="I7420" s="219" t="s">
        <v>37</v>
      </c>
      <c r="J7420" s="219">
        <v>0.06</v>
      </c>
      <c r="K7420" s="219">
        <v>4.17</v>
      </c>
      <c r="L7420" s="219" t="s">
        <v>37</v>
      </c>
      <c r="M7420" s="220" t="s">
        <v>583</v>
      </c>
    </row>
    <row r="7421" spans="1:13">
      <c r="A7421" s="106" t="str">
        <f t="shared" si="116"/>
        <v>74246 TC</v>
      </c>
      <c r="B7421" s="164" t="s">
        <v>11321</v>
      </c>
      <c r="C7421" s="163" t="s">
        <v>126</v>
      </c>
      <c r="D7421" s="113" t="s">
        <v>1358</v>
      </c>
      <c r="F7421" t="s">
        <v>17750</v>
      </c>
      <c r="G7421" s="219">
        <v>0</v>
      </c>
      <c r="H7421" s="219">
        <v>2.9</v>
      </c>
      <c r="I7421" s="219" t="s">
        <v>37</v>
      </c>
      <c r="J7421" s="219">
        <v>0.01</v>
      </c>
      <c r="K7421" s="219">
        <v>2.91</v>
      </c>
      <c r="L7421" s="219" t="s">
        <v>37</v>
      </c>
      <c r="M7421" s="220" t="s">
        <v>583</v>
      </c>
    </row>
    <row r="7422" spans="1:13">
      <c r="A7422" s="106" t="str">
        <f t="shared" si="116"/>
        <v>74246 26</v>
      </c>
      <c r="B7422" s="164" t="s">
        <v>11321</v>
      </c>
      <c r="C7422" s="163">
        <v>26</v>
      </c>
      <c r="D7422" s="113" t="s">
        <v>1358</v>
      </c>
      <c r="F7422" t="s">
        <v>17750</v>
      </c>
      <c r="G7422" s="219">
        <v>0.9</v>
      </c>
      <c r="H7422" s="219">
        <v>0.31</v>
      </c>
      <c r="I7422" s="219">
        <v>0.31</v>
      </c>
      <c r="J7422" s="219">
        <v>0.05</v>
      </c>
      <c r="K7422" s="219">
        <v>1.26</v>
      </c>
      <c r="L7422" s="219">
        <v>1.26</v>
      </c>
      <c r="M7422" s="220" t="s">
        <v>583</v>
      </c>
    </row>
    <row r="7423" spans="1:13">
      <c r="A7423" s="106" t="str">
        <f t="shared" si="116"/>
        <v xml:space="preserve">74248 </v>
      </c>
      <c r="B7423" s="164" t="s">
        <v>17751</v>
      </c>
      <c r="C7423" s="163"/>
      <c r="D7423" s="113" t="s">
        <v>1358</v>
      </c>
      <c r="F7423" t="s">
        <v>11283</v>
      </c>
      <c r="G7423" s="219">
        <v>0.7</v>
      </c>
      <c r="H7423" s="219">
        <v>1.72</v>
      </c>
      <c r="I7423" s="219" t="s">
        <v>37</v>
      </c>
      <c r="J7423" s="219">
        <v>0.05</v>
      </c>
      <c r="K7423" s="219">
        <v>2.4700000000000002</v>
      </c>
      <c r="L7423" s="219" t="s">
        <v>37</v>
      </c>
      <c r="M7423" s="220" t="s">
        <v>1125</v>
      </c>
    </row>
    <row r="7424" spans="1:13">
      <c r="A7424" s="106" t="str">
        <f t="shared" si="116"/>
        <v>74248 TC</v>
      </c>
      <c r="B7424" s="164" t="s">
        <v>17751</v>
      </c>
      <c r="C7424" s="163" t="s">
        <v>126</v>
      </c>
      <c r="D7424" s="113" t="s">
        <v>1358</v>
      </c>
      <c r="F7424" t="s">
        <v>11283</v>
      </c>
      <c r="G7424" s="219">
        <v>0</v>
      </c>
      <c r="H7424" s="219">
        <v>1.48</v>
      </c>
      <c r="I7424" s="219" t="s">
        <v>37</v>
      </c>
      <c r="J7424" s="219">
        <v>0.01</v>
      </c>
      <c r="K7424" s="219">
        <v>1.49</v>
      </c>
      <c r="L7424" s="219" t="s">
        <v>37</v>
      </c>
      <c r="M7424" s="220" t="s">
        <v>1125</v>
      </c>
    </row>
    <row r="7425" spans="1:13">
      <c r="A7425" s="106" t="str">
        <f t="shared" si="116"/>
        <v>74248 26</v>
      </c>
      <c r="B7425" s="164" t="s">
        <v>17751</v>
      </c>
      <c r="C7425" s="163">
        <v>26</v>
      </c>
      <c r="D7425" s="113" t="s">
        <v>1358</v>
      </c>
      <c r="F7425" t="s">
        <v>11283</v>
      </c>
      <c r="G7425" s="219">
        <v>0.7</v>
      </c>
      <c r="H7425" s="219">
        <v>0.24</v>
      </c>
      <c r="I7425" s="219">
        <v>0.24</v>
      </c>
      <c r="J7425" s="219">
        <v>0.04</v>
      </c>
      <c r="K7425" s="219">
        <v>0.98</v>
      </c>
      <c r="L7425" s="219">
        <v>0.98</v>
      </c>
      <c r="M7425" s="220" t="s">
        <v>1125</v>
      </c>
    </row>
    <row r="7426" spans="1:13">
      <c r="A7426" s="106" t="str">
        <f t="shared" si="116"/>
        <v xml:space="preserve">74250 </v>
      </c>
      <c r="B7426" s="164" t="s">
        <v>11322</v>
      </c>
      <c r="C7426" s="163"/>
      <c r="D7426" s="113" t="s">
        <v>1358</v>
      </c>
      <c r="F7426" t="s">
        <v>17752</v>
      </c>
      <c r="G7426" s="219">
        <v>0.81</v>
      </c>
      <c r="H7426" s="219">
        <v>2.79</v>
      </c>
      <c r="I7426" s="219" t="s">
        <v>37</v>
      </c>
      <c r="J7426" s="219">
        <v>0.05</v>
      </c>
      <c r="K7426" s="219">
        <v>3.65</v>
      </c>
      <c r="L7426" s="219" t="s">
        <v>37</v>
      </c>
      <c r="M7426" s="220" t="s">
        <v>583</v>
      </c>
    </row>
    <row r="7427" spans="1:13">
      <c r="A7427" s="106" t="str">
        <f t="shared" ref="A7427:A7490" si="117">B7427&amp;" "&amp;C7427</f>
        <v>74250 TC</v>
      </c>
      <c r="B7427" s="164" t="s">
        <v>11322</v>
      </c>
      <c r="C7427" s="163" t="s">
        <v>126</v>
      </c>
      <c r="D7427" s="113" t="s">
        <v>1358</v>
      </c>
      <c r="F7427" t="s">
        <v>17752</v>
      </c>
      <c r="G7427" s="219">
        <v>0</v>
      </c>
      <c r="H7427" s="219">
        <v>2.5099999999999998</v>
      </c>
      <c r="I7427" s="219" t="s">
        <v>37</v>
      </c>
      <c r="J7427" s="219">
        <v>0.01</v>
      </c>
      <c r="K7427" s="219">
        <v>2.52</v>
      </c>
      <c r="L7427" s="219" t="s">
        <v>37</v>
      </c>
      <c r="M7427" s="220" t="s">
        <v>583</v>
      </c>
    </row>
    <row r="7428" spans="1:13">
      <c r="A7428" s="106" t="str">
        <f t="shared" si="117"/>
        <v>74250 26</v>
      </c>
      <c r="B7428" s="164" t="s">
        <v>11322</v>
      </c>
      <c r="C7428" s="163">
        <v>26</v>
      </c>
      <c r="D7428" s="113" t="s">
        <v>1358</v>
      </c>
      <c r="F7428" t="s">
        <v>17752</v>
      </c>
      <c r="G7428" s="219">
        <v>0.81</v>
      </c>
      <c r="H7428" s="219">
        <v>0.28000000000000003</v>
      </c>
      <c r="I7428" s="219">
        <v>0.28000000000000003</v>
      </c>
      <c r="J7428" s="219">
        <v>0.04</v>
      </c>
      <c r="K7428" s="219">
        <v>1.1299999999999999</v>
      </c>
      <c r="L7428" s="219">
        <v>1.1299999999999999</v>
      </c>
      <c r="M7428" s="220" t="s">
        <v>583</v>
      </c>
    </row>
    <row r="7429" spans="1:13">
      <c r="A7429" s="106" t="str">
        <f t="shared" si="117"/>
        <v xml:space="preserve">74251 </v>
      </c>
      <c r="B7429" s="164" t="s">
        <v>11323</v>
      </c>
      <c r="C7429" s="163"/>
      <c r="D7429" s="113" t="s">
        <v>1358</v>
      </c>
      <c r="F7429" t="s">
        <v>17753</v>
      </c>
      <c r="G7429" s="219">
        <v>1.17</v>
      </c>
      <c r="H7429" s="219">
        <v>9.6300000000000008</v>
      </c>
      <c r="I7429" s="219" t="s">
        <v>37</v>
      </c>
      <c r="J7429" s="219">
        <v>7.0000000000000007E-2</v>
      </c>
      <c r="K7429" s="219">
        <v>10.87</v>
      </c>
      <c r="L7429" s="219" t="s">
        <v>37</v>
      </c>
      <c r="M7429" s="220" t="s">
        <v>583</v>
      </c>
    </row>
    <row r="7430" spans="1:13">
      <c r="A7430" s="106" t="str">
        <f t="shared" si="117"/>
        <v>74251 TC</v>
      </c>
      <c r="B7430" s="164" t="s">
        <v>11323</v>
      </c>
      <c r="C7430" s="163" t="s">
        <v>126</v>
      </c>
      <c r="D7430" s="113" t="s">
        <v>1358</v>
      </c>
      <c r="F7430" t="s">
        <v>17753</v>
      </c>
      <c r="G7430" s="219">
        <v>0</v>
      </c>
      <c r="H7430" s="219">
        <v>9.2200000000000006</v>
      </c>
      <c r="I7430" s="219" t="s">
        <v>37</v>
      </c>
      <c r="J7430" s="219">
        <v>0.01</v>
      </c>
      <c r="K7430" s="219">
        <v>9.23</v>
      </c>
      <c r="L7430" s="219" t="s">
        <v>37</v>
      </c>
      <c r="M7430" s="220" t="s">
        <v>583</v>
      </c>
    </row>
    <row r="7431" spans="1:13">
      <c r="A7431" s="106" t="str">
        <f t="shared" si="117"/>
        <v>74251 26</v>
      </c>
      <c r="B7431" s="164" t="s">
        <v>11323</v>
      </c>
      <c r="C7431" s="163">
        <v>26</v>
      </c>
      <c r="D7431" s="113" t="s">
        <v>1358</v>
      </c>
      <c r="F7431" t="s">
        <v>17753</v>
      </c>
      <c r="G7431" s="219">
        <v>1.17</v>
      </c>
      <c r="H7431" s="219">
        <v>0.41</v>
      </c>
      <c r="I7431" s="219">
        <v>0.41</v>
      </c>
      <c r="J7431" s="219">
        <v>0.06</v>
      </c>
      <c r="K7431" s="219">
        <v>1.64</v>
      </c>
      <c r="L7431" s="219">
        <v>1.64</v>
      </c>
      <c r="M7431" s="220" t="s">
        <v>583</v>
      </c>
    </row>
    <row r="7432" spans="1:13">
      <c r="A7432" s="106" t="str">
        <f t="shared" si="117"/>
        <v xml:space="preserve">74261 </v>
      </c>
      <c r="B7432" s="164" t="s">
        <v>11324</v>
      </c>
      <c r="C7432" s="163"/>
      <c r="D7432" s="113" t="s">
        <v>1358</v>
      </c>
      <c r="F7432" t="s">
        <v>11325</v>
      </c>
      <c r="G7432" s="219">
        <v>2.4</v>
      </c>
      <c r="H7432" s="219">
        <v>10.210000000000001</v>
      </c>
      <c r="I7432" s="219" t="s">
        <v>37</v>
      </c>
      <c r="J7432" s="219">
        <v>0.15</v>
      </c>
      <c r="K7432" s="219">
        <v>12.76</v>
      </c>
      <c r="L7432" s="219" t="s">
        <v>37</v>
      </c>
      <c r="M7432" s="220" t="s">
        <v>583</v>
      </c>
    </row>
    <row r="7433" spans="1:13">
      <c r="A7433" s="106" t="str">
        <f t="shared" si="117"/>
        <v>74261 TC</v>
      </c>
      <c r="B7433" s="164" t="s">
        <v>11324</v>
      </c>
      <c r="C7433" s="163" t="s">
        <v>126</v>
      </c>
      <c r="D7433" s="113" t="s">
        <v>1358</v>
      </c>
      <c r="F7433" t="s">
        <v>11325</v>
      </c>
      <c r="G7433" s="219">
        <v>0</v>
      </c>
      <c r="H7433" s="219">
        <v>9.3699999999999992</v>
      </c>
      <c r="I7433" s="219" t="s">
        <v>37</v>
      </c>
      <c r="J7433" s="219">
        <v>0.03</v>
      </c>
      <c r="K7433" s="219">
        <v>9.4</v>
      </c>
      <c r="L7433" s="219" t="s">
        <v>37</v>
      </c>
      <c r="M7433" s="220" t="s">
        <v>583</v>
      </c>
    </row>
    <row r="7434" spans="1:13">
      <c r="A7434" s="106" t="str">
        <f t="shared" si="117"/>
        <v>74261 26</v>
      </c>
      <c r="B7434" s="164" t="s">
        <v>11324</v>
      </c>
      <c r="C7434" s="163">
        <v>26</v>
      </c>
      <c r="D7434" s="113" t="s">
        <v>1358</v>
      </c>
      <c r="F7434" t="s">
        <v>11325</v>
      </c>
      <c r="G7434" s="219">
        <v>2.4</v>
      </c>
      <c r="H7434" s="219">
        <v>0.84</v>
      </c>
      <c r="I7434" s="219">
        <v>0.84</v>
      </c>
      <c r="J7434" s="219">
        <v>0.12</v>
      </c>
      <c r="K7434" s="219">
        <v>3.36</v>
      </c>
      <c r="L7434" s="219">
        <v>3.36</v>
      </c>
      <c r="M7434" s="220" t="s">
        <v>583</v>
      </c>
    </row>
    <row r="7435" spans="1:13">
      <c r="A7435" s="106" t="str">
        <f t="shared" si="117"/>
        <v xml:space="preserve">74262 </v>
      </c>
      <c r="B7435" s="164" t="s">
        <v>11326</v>
      </c>
      <c r="C7435" s="163"/>
      <c r="D7435" s="113" t="s">
        <v>1358</v>
      </c>
      <c r="F7435" t="s">
        <v>11327</v>
      </c>
      <c r="G7435" s="219">
        <v>2.5</v>
      </c>
      <c r="H7435" s="219">
        <v>11.7</v>
      </c>
      <c r="I7435" s="219" t="s">
        <v>37</v>
      </c>
      <c r="J7435" s="219">
        <v>0.16</v>
      </c>
      <c r="K7435" s="219">
        <v>14.36</v>
      </c>
      <c r="L7435" s="219" t="s">
        <v>37</v>
      </c>
      <c r="M7435" s="220" t="s">
        <v>583</v>
      </c>
    </row>
    <row r="7436" spans="1:13">
      <c r="A7436" s="106" t="str">
        <f t="shared" si="117"/>
        <v>74262 TC</v>
      </c>
      <c r="B7436" s="164" t="s">
        <v>11326</v>
      </c>
      <c r="C7436" s="163" t="s">
        <v>126</v>
      </c>
      <c r="D7436" s="113" t="s">
        <v>1358</v>
      </c>
      <c r="F7436" t="s">
        <v>11327</v>
      </c>
      <c r="G7436" s="219">
        <v>0</v>
      </c>
      <c r="H7436" s="219">
        <v>10.82</v>
      </c>
      <c r="I7436" s="219" t="s">
        <v>37</v>
      </c>
      <c r="J7436" s="219">
        <v>0.03</v>
      </c>
      <c r="K7436" s="219">
        <v>10.85</v>
      </c>
      <c r="L7436" s="219" t="s">
        <v>37</v>
      </c>
      <c r="M7436" s="220" t="s">
        <v>583</v>
      </c>
    </row>
    <row r="7437" spans="1:13">
      <c r="A7437" s="106" t="str">
        <f t="shared" si="117"/>
        <v>74262 26</v>
      </c>
      <c r="B7437" s="164" t="s">
        <v>11326</v>
      </c>
      <c r="C7437" s="163">
        <v>26</v>
      </c>
      <c r="D7437" s="113" t="s">
        <v>1358</v>
      </c>
      <c r="F7437" t="s">
        <v>11327</v>
      </c>
      <c r="G7437" s="219">
        <v>2.5</v>
      </c>
      <c r="H7437" s="219">
        <v>0.88</v>
      </c>
      <c r="I7437" s="219">
        <v>0.88</v>
      </c>
      <c r="J7437" s="219">
        <v>0.13</v>
      </c>
      <c r="K7437" s="219">
        <v>3.51</v>
      </c>
      <c r="L7437" s="219">
        <v>3.51</v>
      </c>
      <c r="M7437" s="220" t="s">
        <v>583</v>
      </c>
    </row>
    <row r="7438" spans="1:13">
      <c r="A7438" s="106" t="str">
        <f t="shared" si="117"/>
        <v xml:space="preserve">74263 </v>
      </c>
      <c r="B7438" s="164" t="s">
        <v>11328</v>
      </c>
      <c r="C7438" s="163"/>
      <c r="D7438" s="113" t="s">
        <v>798</v>
      </c>
      <c r="E7438" s="113" t="s">
        <v>1966</v>
      </c>
      <c r="F7438" t="s">
        <v>11329</v>
      </c>
      <c r="G7438" s="219">
        <v>2.2799999999999998</v>
      </c>
      <c r="H7438" s="219">
        <v>17.86</v>
      </c>
      <c r="I7438" s="219" t="s">
        <v>37</v>
      </c>
      <c r="J7438" s="219">
        <v>0.08</v>
      </c>
      <c r="K7438" s="219">
        <v>20.22</v>
      </c>
      <c r="L7438" s="219" t="s">
        <v>37</v>
      </c>
      <c r="M7438" s="220" t="s">
        <v>583</v>
      </c>
    </row>
    <row r="7439" spans="1:13">
      <c r="A7439" s="106" t="str">
        <f t="shared" si="117"/>
        <v>74263 TC</v>
      </c>
      <c r="B7439" s="164" t="s">
        <v>11328</v>
      </c>
      <c r="C7439" s="163" t="s">
        <v>126</v>
      </c>
      <c r="D7439" s="113" t="s">
        <v>798</v>
      </c>
      <c r="E7439" s="113" t="s">
        <v>1966</v>
      </c>
      <c r="F7439" t="s">
        <v>11329</v>
      </c>
      <c r="G7439" s="219">
        <v>0</v>
      </c>
      <c r="H7439" s="219">
        <v>16.98</v>
      </c>
      <c r="I7439" s="219" t="s">
        <v>37</v>
      </c>
      <c r="J7439" s="219">
        <v>0.03</v>
      </c>
      <c r="K7439" s="219">
        <v>17.010000000000002</v>
      </c>
      <c r="L7439" s="219" t="s">
        <v>37</v>
      </c>
      <c r="M7439" s="220" t="s">
        <v>583</v>
      </c>
    </row>
    <row r="7440" spans="1:13">
      <c r="A7440" s="106" t="str">
        <f t="shared" si="117"/>
        <v>74263 26</v>
      </c>
      <c r="B7440" s="164" t="s">
        <v>11328</v>
      </c>
      <c r="C7440" s="163">
        <v>26</v>
      </c>
      <c r="D7440" s="113" t="s">
        <v>798</v>
      </c>
      <c r="E7440" s="113" t="s">
        <v>1966</v>
      </c>
      <c r="F7440" t="s">
        <v>11329</v>
      </c>
      <c r="G7440" s="219">
        <v>2.2799999999999998</v>
      </c>
      <c r="H7440" s="219">
        <v>0.88</v>
      </c>
      <c r="I7440" s="219">
        <v>0.88</v>
      </c>
      <c r="J7440" s="219">
        <v>0.05</v>
      </c>
      <c r="K7440" s="219">
        <v>3.21</v>
      </c>
      <c r="L7440" s="219">
        <v>3.21</v>
      </c>
      <c r="M7440" s="220" t="s">
        <v>583</v>
      </c>
    </row>
    <row r="7441" spans="1:13">
      <c r="A7441" s="106" t="str">
        <f t="shared" si="117"/>
        <v xml:space="preserve">74270 </v>
      </c>
      <c r="B7441" s="164" t="s">
        <v>11330</v>
      </c>
      <c r="C7441" s="163"/>
      <c r="D7441" s="113" t="s">
        <v>1358</v>
      </c>
      <c r="F7441" t="s">
        <v>17754</v>
      </c>
      <c r="G7441" s="219">
        <v>1.04</v>
      </c>
      <c r="H7441" s="219">
        <v>3.5</v>
      </c>
      <c r="I7441" s="219" t="s">
        <v>37</v>
      </c>
      <c r="J7441" s="219">
        <v>0.06</v>
      </c>
      <c r="K7441" s="219">
        <v>4.5999999999999996</v>
      </c>
      <c r="L7441" s="219" t="s">
        <v>37</v>
      </c>
      <c r="M7441" s="220" t="s">
        <v>583</v>
      </c>
    </row>
    <row r="7442" spans="1:13">
      <c r="A7442" s="106" t="str">
        <f t="shared" si="117"/>
        <v>74270 TC</v>
      </c>
      <c r="B7442" s="164" t="s">
        <v>11330</v>
      </c>
      <c r="C7442" s="163" t="s">
        <v>126</v>
      </c>
      <c r="D7442" s="113" t="s">
        <v>1358</v>
      </c>
      <c r="F7442" t="s">
        <v>17754</v>
      </c>
      <c r="G7442" s="219">
        <v>0</v>
      </c>
      <c r="H7442" s="219">
        <v>3.14</v>
      </c>
      <c r="I7442" s="219" t="s">
        <v>37</v>
      </c>
      <c r="J7442" s="219">
        <v>0.01</v>
      </c>
      <c r="K7442" s="219">
        <v>3.15</v>
      </c>
      <c r="L7442" s="219" t="s">
        <v>37</v>
      </c>
      <c r="M7442" s="220" t="s">
        <v>583</v>
      </c>
    </row>
    <row r="7443" spans="1:13">
      <c r="A7443" s="106" t="str">
        <f t="shared" si="117"/>
        <v>74270 26</v>
      </c>
      <c r="B7443" s="164" t="s">
        <v>11330</v>
      </c>
      <c r="C7443" s="163">
        <v>26</v>
      </c>
      <c r="D7443" s="113" t="s">
        <v>1358</v>
      </c>
      <c r="F7443" t="s">
        <v>17754</v>
      </c>
      <c r="G7443" s="219">
        <v>1.04</v>
      </c>
      <c r="H7443" s="219">
        <v>0.36</v>
      </c>
      <c r="I7443" s="219">
        <v>0.36</v>
      </c>
      <c r="J7443" s="219">
        <v>0.05</v>
      </c>
      <c r="K7443" s="219">
        <v>1.45</v>
      </c>
      <c r="L7443" s="219">
        <v>1.45</v>
      </c>
      <c r="M7443" s="220" t="s">
        <v>583</v>
      </c>
    </row>
    <row r="7444" spans="1:13">
      <c r="A7444" s="106" t="str">
        <f t="shared" si="117"/>
        <v xml:space="preserve">74280 </v>
      </c>
      <c r="B7444" s="164" t="s">
        <v>11331</v>
      </c>
      <c r="C7444" s="163"/>
      <c r="D7444" s="113" t="s">
        <v>1358</v>
      </c>
      <c r="F7444" t="s">
        <v>17755</v>
      </c>
      <c r="G7444" s="219">
        <v>1.26</v>
      </c>
      <c r="H7444" s="219">
        <v>5.24</v>
      </c>
      <c r="I7444" s="219" t="s">
        <v>37</v>
      </c>
      <c r="J7444" s="219">
        <v>0.09</v>
      </c>
      <c r="K7444" s="219">
        <v>6.59</v>
      </c>
      <c r="L7444" s="219" t="s">
        <v>37</v>
      </c>
      <c r="M7444" s="220" t="s">
        <v>583</v>
      </c>
    </row>
    <row r="7445" spans="1:13">
      <c r="A7445" s="106" t="str">
        <f t="shared" si="117"/>
        <v>74280 TC</v>
      </c>
      <c r="B7445" s="164" t="s">
        <v>11331</v>
      </c>
      <c r="C7445" s="163" t="s">
        <v>126</v>
      </c>
      <c r="D7445" s="113" t="s">
        <v>1358</v>
      </c>
      <c r="F7445" t="s">
        <v>17755</v>
      </c>
      <c r="G7445" s="219">
        <v>0</v>
      </c>
      <c r="H7445" s="219">
        <v>4.8</v>
      </c>
      <c r="I7445" s="219" t="s">
        <v>37</v>
      </c>
      <c r="J7445" s="219">
        <v>0.02</v>
      </c>
      <c r="K7445" s="219">
        <v>4.82</v>
      </c>
      <c r="L7445" s="219" t="s">
        <v>37</v>
      </c>
      <c r="M7445" s="220" t="s">
        <v>583</v>
      </c>
    </row>
    <row r="7446" spans="1:13">
      <c r="A7446" s="106" t="str">
        <f t="shared" si="117"/>
        <v>74280 26</v>
      </c>
      <c r="B7446" s="164" t="s">
        <v>11331</v>
      </c>
      <c r="C7446" s="163">
        <v>26</v>
      </c>
      <c r="D7446" s="113" t="s">
        <v>1358</v>
      </c>
      <c r="F7446" t="s">
        <v>17755</v>
      </c>
      <c r="G7446" s="219">
        <v>1.26</v>
      </c>
      <c r="H7446" s="219">
        <v>0.44</v>
      </c>
      <c r="I7446" s="219">
        <v>0.44</v>
      </c>
      <c r="J7446" s="219">
        <v>7.0000000000000007E-2</v>
      </c>
      <c r="K7446" s="219">
        <v>1.77</v>
      </c>
      <c r="L7446" s="219">
        <v>1.77</v>
      </c>
      <c r="M7446" s="220" t="s">
        <v>583</v>
      </c>
    </row>
    <row r="7447" spans="1:13">
      <c r="A7447" s="106" t="str">
        <f t="shared" si="117"/>
        <v xml:space="preserve">74283 </v>
      </c>
      <c r="B7447" s="164" t="s">
        <v>11332</v>
      </c>
      <c r="C7447" s="163"/>
      <c r="D7447" s="113" t="s">
        <v>1358</v>
      </c>
      <c r="F7447" t="s">
        <v>11333</v>
      </c>
      <c r="G7447" s="219">
        <v>2.02</v>
      </c>
      <c r="H7447" s="219">
        <v>5.51</v>
      </c>
      <c r="I7447" s="219" t="s">
        <v>37</v>
      </c>
      <c r="J7447" s="219">
        <v>0.11</v>
      </c>
      <c r="K7447" s="219">
        <v>7.64</v>
      </c>
      <c r="L7447" s="219" t="s">
        <v>37</v>
      </c>
      <c r="M7447" s="220" t="s">
        <v>583</v>
      </c>
    </row>
    <row r="7448" spans="1:13">
      <c r="A7448" s="106" t="str">
        <f t="shared" si="117"/>
        <v>74283 TC</v>
      </c>
      <c r="B7448" s="164" t="s">
        <v>11332</v>
      </c>
      <c r="C7448" s="163" t="s">
        <v>126</v>
      </c>
      <c r="D7448" s="113" t="s">
        <v>1358</v>
      </c>
      <c r="F7448" t="s">
        <v>11333</v>
      </c>
      <c r="G7448" s="219">
        <v>0</v>
      </c>
      <c r="H7448" s="219">
        <v>4.68</v>
      </c>
      <c r="I7448" s="219" t="s">
        <v>37</v>
      </c>
      <c r="J7448" s="219">
        <v>0.01</v>
      </c>
      <c r="K7448" s="219">
        <v>4.6900000000000004</v>
      </c>
      <c r="L7448" s="219" t="s">
        <v>37</v>
      </c>
      <c r="M7448" s="220" t="s">
        <v>583</v>
      </c>
    </row>
    <row r="7449" spans="1:13">
      <c r="A7449" s="106" t="str">
        <f t="shared" si="117"/>
        <v>74283 26</v>
      </c>
      <c r="B7449" s="164" t="s">
        <v>11332</v>
      </c>
      <c r="C7449" s="163">
        <v>26</v>
      </c>
      <c r="D7449" s="113" t="s">
        <v>1358</v>
      </c>
      <c r="F7449" t="s">
        <v>11333</v>
      </c>
      <c r="G7449" s="219">
        <v>2.02</v>
      </c>
      <c r="H7449" s="219">
        <v>0.83</v>
      </c>
      <c r="I7449" s="219">
        <v>0.83</v>
      </c>
      <c r="J7449" s="219">
        <v>0.1</v>
      </c>
      <c r="K7449" s="219">
        <v>2.95</v>
      </c>
      <c r="L7449" s="219">
        <v>2.95</v>
      </c>
      <c r="M7449" s="220" t="s">
        <v>583</v>
      </c>
    </row>
    <row r="7450" spans="1:13">
      <c r="A7450" s="106" t="str">
        <f t="shared" si="117"/>
        <v xml:space="preserve">74290 </v>
      </c>
      <c r="B7450" s="164" t="s">
        <v>11334</v>
      </c>
      <c r="C7450" s="163"/>
      <c r="D7450" s="113" t="s">
        <v>1358</v>
      </c>
      <c r="F7450" t="s">
        <v>11335</v>
      </c>
      <c r="G7450" s="219">
        <v>0.32</v>
      </c>
      <c r="H7450" s="219">
        <v>2.2000000000000002</v>
      </c>
      <c r="I7450" s="219" t="s">
        <v>37</v>
      </c>
      <c r="J7450" s="219">
        <v>0.03</v>
      </c>
      <c r="K7450" s="219">
        <v>2.5499999999999998</v>
      </c>
      <c r="L7450" s="219" t="s">
        <v>37</v>
      </c>
      <c r="M7450" s="220" t="s">
        <v>583</v>
      </c>
    </row>
    <row r="7451" spans="1:13">
      <c r="A7451" s="106" t="str">
        <f t="shared" si="117"/>
        <v>74290 TC</v>
      </c>
      <c r="B7451" s="164" t="s">
        <v>11334</v>
      </c>
      <c r="C7451" s="163" t="s">
        <v>126</v>
      </c>
      <c r="D7451" s="113" t="s">
        <v>1358</v>
      </c>
      <c r="F7451" t="s">
        <v>11335</v>
      </c>
      <c r="G7451" s="219">
        <v>0</v>
      </c>
      <c r="H7451" s="219">
        <v>2.09</v>
      </c>
      <c r="I7451" s="219" t="s">
        <v>37</v>
      </c>
      <c r="J7451" s="219">
        <v>0.01</v>
      </c>
      <c r="K7451" s="219">
        <v>2.1</v>
      </c>
      <c r="L7451" s="219" t="s">
        <v>37</v>
      </c>
      <c r="M7451" s="220" t="s">
        <v>583</v>
      </c>
    </row>
    <row r="7452" spans="1:13">
      <c r="A7452" s="106" t="str">
        <f t="shared" si="117"/>
        <v>74290 26</v>
      </c>
      <c r="B7452" s="164" t="s">
        <v>11334</v>
      </c>
      <c r="C7452" s="163">
        <v>26</v>
      </c>
      <c r="D7452" s="113" t="s">
        <v>1358</v>
      </c>
      <c r="F7452" t="s">
        <v>11335</v>
      </c>
      <c r="G7452" s="219">
        <v>0.32</v>
      </c>
      <c r="H7452" s="219">
        <v>0.11</v>
      </c>
      <c r="I7452" s="219">
        <v>0.11</v>
      </c>
      <c r="J7452" s="219">
        <v>0.02</v>
      </c>
      <c r="K7452" s="219">
        <v>0.45</v>
      </c>
      <c r="L7452" s="219">
        <v>0.45</v>
      </c>
      <c r="M7452" s="220" t="s">
        <v>583</v>
      </c>
    </row>
    <row r="7453" spans="1:13">
      <c r="A7453" s="106" t="str">
        <f t="shared" si="117"/>
        <v xml:space="preserve">74300 </v>
      </c>
      <c r="B7453" s="164" t="s">
        <v>11336</v>
      </c>
      <c r="C7453" s="163"/>
      <c r="D7453" s="113" t="s">
        <v>664</v>
      </c>
      <c r="F7453" t="s">
        <v>11337</v>
      </c>
      <c r="G7453" s="219">
        <v>0</v>
      </c>
      <c r="H7453" s="219">
        <v>0</v>
      </c>
      <c r="I7453" s="219" t="s">
        <v>37</v>
      </c>
      <c r="J7453" s="219">
        <v>0</v>
      </c>
      <c r="K7453" s="219">
        <v>0</v>
      </c>
      <c r="L7453" s="219" t="s">
        <v>37</v>
      </c>
      <c r="M7453" s="220" t="s">
        <v>583</v>
      </c>
    </row>
    <row r="7454" spans="1:13">
      <c r="A7454" s="106" t="str">
        <f t="shared" si="117"/>
        <v>74300 TC</v>
      </c>
      <c r="B7454" s="164" t="s">
        <v>11336</v>
      </c>
      <c r="C7454" s="163" t="s">
        <v>126</v>
      </c>
      <c r="D7454" s="113" t="s">
        <v>664</v>
      </c>
      <c r="F7454" t="s">
        <v>11337</v>
      </c>
      <c r="G7454" s="219">
        <v>0</v>
      </c>
      <c r="H7454" s="219">
        <v>0</v>
      </c>
      <c r="I7454" s="219" t="s">
        <v>37</v>
      </c>
      <c r="J7454" s="219">
        <v>0</v>
      </c>
      <c r="K7454" s="219">
        <v>0</v>
      </c>
      <c r="L7454" s="219" t="s">
        <v>37</v>
      </c>
      <c r="M7454" s="220" t="s">
        <v>583</v>
      </c>
    </row>
    <row r="7455" spans="1:13">
      <c r="A7455" s="106" t="str">
        <f t="shared" si="117"/>
        <v>74300 26</v>
      </c>
      <c r="B7455" s="164" t="s">
        <v>11336</v>
      </c>
      <c r="C7455" s="163">
        <v>26</v>
      </c>
      <c r="D7455" s="113" t="s">
        <v>1358</v>
      </c>
      <c r="F7455" t="s">
        <v>11337</v>
      </c>
      <c r="G7455" s="219">
        <v>0.27</v>
      </c>
      <c r="H7455" s="219">
        <v>0.1</v>
      </c>
      <c r="I7455" s="219">
        <v>0.1</v>
      </c>
      <c r="J7455" s="219">
        <v>0.02</v>
      </c>
      <c r="K7455" s="219">
        <v>0.39</v>
      </c>
      <c r="L7455" s="219">
        <v>0.39</v>
      </c>
      <c r="M7455" s="220" t="s">
        <v>583</v>
      </c>
    </row>
    <row r="7456" spans="1:13">
      <c r="A7456" s="106" t="str">
        <f t="shared" si="117"/>
        <v xml:space="preserve">74301 </v>
      </c>
      <c r="B7456" s="164" t="s">
        <v>11338</v>
      </c>
      <c r="C7456" s="163"/>
      <c r="D7456" s="113" t="s">
        <v>664</v>
      </c>
      <c r="F7456" t="s">
        <v>11339</v>
      </c>
      <c r="G7456" s="219">
        <v>0</v>
      </c>
      <c r="H7456" s="219">
        <v>0</v>
      </c>
      <c r="I7456" s="219" t="s">
        <v>37</v>
      </c>
      <c r="J7456" s="219">
        <v>0</v>
      </c>
      <c r="K7456" s="219">
        <v>0</v>
      </c>
      <c r="L7456" s="219" t="s">
        <v>37</v>
      </c>
      <c r="M7456" s="220" t="s">
        <v>1125</v>
      </c>
    </row>
    <row r="7457" spans="1:13">
      <c r="A7457" s="106" t="str">
        <f t="shared" si="117"/>
        <v>74301 TC</v>
      </c>
      <c r="B7457" s="164" t="s">
        <v>11338</v>
      </c>
      <c r="C7457" s="163" t="s">
        <v>126</v>
      </c>
      <c r="D7457" s="113" t="s">
        <v>664</v>
      </c>
      <c r="F7457" t="s">
        <v>11339</v>
      </c>
      <c r="G7457" s="219">
        <v>0</v>
      </c>
      <c r="H7457" s="219">
        <v>0</v>
      </c>
      <c r="I7457" s="219" t="s">
        <v>37</v>
      </c>
      <c r="J7457" s="219">
        <v>0</v>
      </c>
      <c r="K7457" s="219">
        <v>0</v>
      </c>
      <c r="L7457" s="219" t="s">
        <v>37</v>
      </c>
      <c r="M7457" s="220" t="s">
        <v>1125</v>
      </c>
    </row>
    <row r="7458" spans="1:13">
      <c r="A7458" s="106" t="str">
        <f t="shared" si="117"/>
        <v>74301 26</v>
      </c>
      <c r="B7458" s="164" t="s">
        <v>11338</v>
      </c>
      <c r="C7458" s="163">
        <v>26</v>
      </c>
      <c r="D7458" s="113" t="s">
        <v>1358</v>
      </c>
      <c r="F7458" t="s">
        <v>11339</v>
      </c>
      <c r="G7458" s="219">
        <v>0.21</v>
      </c>
      <c r="H7458" s="219">
        <v>7.0000000000000007E-2</v>
      </c>
      <c r="I7458" s="219">
        <v>7.0000000000000007E-2</v>
      </c>
      <c r="J7458" s="219">
        <v>0.01</v>
      </c>
      <c r="K7458" s="219">
        <v>0.28999999999999998</v>
      </c>
      <c r="L7458" s="219">
        <v>0.28999999999999998</v>
      </c>
      <c r="M7458" s="220" t="s">
        <v>1125</v>
      </c>
    </row>
    <row r="7459" spans="1:13">
      <c r="A7459" s="106" t="str">
        <f t="shared" si="117"/>
        <v xml:space="preserve">74328 </v>
      </c>
      <c r="B7459" s="164" t="s">
        <v>11340</v>
      </c>
      <c r="C7459" s="163"/>
      <c r="D7459" s="113" t="s">
        <v>664</v>
      </c>
      <c r="F7459" t="s">
        <v>11341</v>
      </c>
      <c r="G7459" s="219">
        <v>0</v>
      </c>
      <c r="H7459" s="219">
        <v>0</v>
      </c>
      <c r="I7459" s="219" t="s">
        <v>37</v>
      </c>
      <c r="J7459" s="219">
        <v>0</v>
      </c>
      <c r="K7459" s="219">
        <v>0</v>
      </c>
      <c r="L7459" s="219" t="s">
        <v>37</v>
      </c>
      <c r="M7459" s="220" t="s">
        <v>583</v>
      </c>
    </row>
    <row r="7460" spans="1:13">
      <c r="A7460" s="106" t="str">
        <f t="shared" si="117"/>
        <v>74328 TC</v>
      </c>
      <c r="B7460" s="164" t="s">
        <v>11340</v>
      </c>
      <c r="C7460" s="163" t="s">
        <v>126</v>
      </c>
      <c r="D7460" s="113" t="s">
        <v>664</v>
      </c>
      <c r="F7460" t="s">
        <v>11341</v>
      </c>
      <c r="G7460" s="219">
        <v>0</v>
      </c>
      <c r="H7460" s="219">
        <v>0</v>
      </c>
      <c r="I7460" s="219" t="s">
        <v>37</v>
      </c>
      <c r="J7460" s="219">
        <v>0</v>
      </c>
      <c r="K7460" s="219">
        <v>0</v>
      </c>
      <c r="L7460" s="219" t="s">
        <v>37</v>
      </c>
      <c r="M7460" s="220" t="s">
        <v>583</v>
      </c>
    </row>
    <row r="7461" spans="1:13">
      <c r="A7461" s="106" t="str">
        <f t="shared" si="117"/>
        <v>74328 26</v>
      </c>
      <c r="B7461" s="164" t="s">
        <v>11340</v>
      </c>
      <c r="C7461" s="163">
        <v>26</v>
      </c>
      <c r="D7461" s="113" t="s">
        <v>1358</v>
      </c>
      <c r="F7461" t="s">
        <v>11341</v>
      </c>
      <c r="G7461" s="219">
        <v>0.47</v>
      </c>
      <c r="H7461" s="219">
        <v>0.19</v>
      </c>
      <c r="I7461" s="219">
        <v>0.19</v>
      </c>
      <c r="J7461" s="219">
        <v>0.02</v>
      </c>
      <c r="K7461" s="219">
        <v>0.68</v>
      </c>
      <c r="L7461" s="219">
        <v>0.68</v>
      </c>
      <c r="M7461" s="220" t="s">
        <v>583</v>
      </c>
    </row>
    <row r="7462" spans="1:13">
      <c r="A7462" s="106" t="str">
        <f t="shared" si="117"/>
        <v xml:space="preserve">74329 </v>
      </c>
      <c r="B7462" s="164" t="s">
        <v>11342</v>
      </c>
      <c r="C7462" s="163"/>
      <c r="D7462" s="113" t="s">
        <v>664</v>
      </c>
      <c r="F7462" t="s">
        <v>11343</v>
      </c>
      <c r="G7462" s="219">
        <v>0</v>
      </c>
      <c r="H7462" s="219">
        <v>0</v>
      </c>
      <c r="I7462" s="219" t="s">
        <v>37</v>
      </c>
      <c r="J7462" s="219">
        <v>0</v>
      </c>
      <c r="K7462" s="219">
        <v>0</v>
      </c>
      <c r="L7462" s="219" t="s">
        <v>37</v>
      </c>
      <c r="M7462" s="220" t="s">
        <v>583</v>
      </c>
    </row>
    <row r="7463" spans="1:13">
      <c r="A7463" s="106" t="str">
        <f t="shared" si="117"/>
        <v>74329 TC</v>
      </c>
      <c r="B7463" s="164" t="s">
        <v>11342</v>
      </c>
      <c r="C7463" s="163" t="s">
        <v>126</v>
      </c>
      <c r="D7463" s="113" t="s">
        <v>664</v>
      </c>
      <c r="F7463" t="s">
        <v>11343</v>
      </c>
      <c r="G7463" s="219">
        <v>0</v>
      </c>
      <c r="H7463" s="219">
        <v>0</v>
      </c>
      <c r="I7463" s="219" t="s">
        <v>37</v>
      </c>
      <c r="J7463" s="219">
        <v>0</v>
      </c>
      <c r="K7463" s="219">
        <v>0</v>
      </c>
      <c r="L7463" s="219" t="s">
        <v>37</v>
      </c>
      <c r="M7463" s="220" t="s">
        <v>583</v>
      </c>
    </row>
    <row r="7464" spans="1:13">
      <c r="A7464" s="106" t="str">
        <f t="shared" si="117"/>
        <v>74329 26</v>
      </c>
      <c r="B7464" s="164" t="s">
        <v>11342</v>
      </c>
      <c r="C7464" s="163">
        <v>26</v>
      </c>
      <c r="D7464" s="113" t="s">
        <v>1358</v>
      </c>
      <c r="F7464" t="s">
        <v>11343</v>
      </c>
      <c r="G7464" s="219">
        <v>0.47</v>
      </c>
      <c r="H7464" s="219">
        <v>0.2</v>
      </c>
      <c r="I7464" s="219">
        <v>0.2</v>
      </c>
      <c r="J7464" s="219">
        <v>0.02</v>
      </c>
      <c r="K7464" s="219">
        <v>0.69</v>
      </c>
      <c r="L7464" s="219">
        <v>0.69</v>
      </c>
      <c r="M7464" s="220" t="s">
        <v>583</v>
      </c>
    </row>
    <row r="7465" spans="1:13">
      <c r="A7465" s="106" t="str">
        <f t="shared" si="117"/>
        <v xml:space="preserve">74330 </v>
      </c>
      <c r="B7465" s="164" t="s">
        <v>11344</v>
      </c>
      <c r="C7465" s="163"/>
      <c r="D7465" s="113" t="s">
        <v>664</v>
      </c>
      <c r="F7465" t="s">
        <v>11345</v>
      </c>
      <c r="G7465" s="219">
        <v>0</v>
      </c>
      <c r="H7465" s="219">
        <v>0</v>
      </c>
      <c r="I7465" s="219" t="s">
        <v>37</v>
      </c>
      <c r="J7465" s="219">
        <v>0</v>
      </c>
      <c r="K7465" s="219">
        <v>0</v>
      </c>
      <c r="L7465" s="219" t="s">
        <v>37</v>
      </c>
      <c r="M7465" s="220" t="s">
        <v>583</v>
      </c>
    </row>
    <row r="7466" spans="1:13">
      <c r="A7466" s="106" t="str">
        <f t="shared" si="117"/>
        <v>74330 TC</v>
      </c>
      <c r="B7466" s="164" t="s">
        <v>11344</v>
      </c>
      <c r="C7466" s="163" t="s">
        <v>126</v>
      </c>
      <c r="D7466" s="113" t="s">
        <v>664</v>
      </c>
      <c r="F7466" t="s">
        <v>11345</v>
      </c>
      <c r="G7466" s="219">
        <v>0</v>
      </c>
      <c r="H7466" s="219">
        <v>0</v>
      </c>
      <c r="I7466" s="219" t="s">
        <v>37</v>
      </c>
      <c r="J7466" s="219">
        <v>0</v>
      </c>
      <c r="K7466" s="219">
        <v>0</v>
      </c>
      <c r="L7466" s="219" t="s">
        <v>37</v>
      </c>
      <c r="M7466" s="220" t="s">
        <v>583</v>
      </c>
    </row>
    <row r="7467" spans="1:13">
      <c r="A7467" s="106" t="str">
        <f t="shared" si="117"/>
        <v>74330 26</v>
      </c>
      <c r="B7467" s="164" t="s">
        <v>11344</v>
      </c>
      <c r="C7467" s="163">
        <v>26</v>
      </c>
      <c r="D7467" s="113" t="s">
        <v>1358</v>
      </c>
      <c r="F7467" t="s">
        <v>11345</v>
      </c>
      <c r="G7467" s="219">
        <v>0.56000000000000005</v>
      </c>
      <c r="H7467" s="219">
        <v>0.21</v>
      </c>
      <c r="I7467" s="219">
        <v>0.21</v>
      </c>
      <c r="J7467" s="219">
        <v>0.03</v>
      </c>
      <c r="K7467" s="219">
        <v>0.8</v>
      </c>
      <c r="L7467" s="219">
        <v>0.8</v>
      </c>
      <c r="M7467" s="220" t="s">
        <v>583</v>
      </c>
    </row>
    <row r="7468" spans="1:13">
      <c r="A7468" s="106" t="str">
        <f t="shared" si="117"/>
        <v xml:space="preserve">74340 </v>
      </c>
      <c r="B7468" s="164" t="s">
        <v>11346</v>
      </c>
      <c r="C7468" s="163"/>
      <c r="D7468" s="113" t="s">
        <v>664</v>
      </c>
      <c r="F7468" t="s">
        <v>11347</v>
      </c>
      <c r="G7468" s="219">
        <v>0</v>
      </c>
      <c r="H7468" s="219">
        <v>0</v>
      </c>
      <c r="I7468" s="219" t="s">
        <v>37</v>
      </c>
      <c r="J7468" s="219">
        <v>0</v>
      </c>
      <c r="K7468" s="219">
        <v>0</v>
      </c>
      <c r="L7468" s="219" t="s">
        <v>37</v>
      </c>
      <c r="M7468" s="220" t="s">
        <v>583</v>
      </c>
    </row>
    <row r="7469" spans="1:13">
      <c r="A7469" s="106" t="str">
        <f t="shared" si="117"/>
        <v>74340 TC</v>
      </c>
      <c r="B7469" s="164" t="s">
        <v>11346</v>
      </c>
      <c r="C7469" s="163" t="s">
        <v>126</v>
      </c>
      <c r="D7469" s="113" t="s">
        <v>664</v>
      </c>
      <c r="F7469" t="s">
        <v>11347</v>
      </c>
      <c r="G7469" s="219">
        <v>0</v>
      </c>
      <c r="H7469" s="219">
        <v>0</v>
      </c>
      <c r="I7469" s="219" t="s">
        <v>37</v>
      </c>
      <c r="J7469" s="219">
        <v>0</v>
      </c>
      <c r="K7469" s="219">
        <v>0</v>
      </c>
      <c r="L7469" s="219" t="s">
        <v>37</v>
      </c>
      <c r="M7469" s="220" t="s">
        <v>583</v>
      </c>
    </row>
    <row r="7470" spans="1:13">
      <c r="A7470" s="106" t="str">
        <f t="shared" si="117"/>
        <v>74340 26</v>
      </c>
      <c r="B7470" s="164" t="s">
        <v>11346</v>
      </c>
      <c r="C7470" s="163">
        <v>26</v>
      </c>
      <c r="D7470" s="113" t="s">
        <v>1358</v>
      </c>
      <c r="F7470" t="s">
        <v>11347</v>
      </c>
      <c r="G7470" s="219">
        <v>0.54</v>
      </c>
      <c r="H7470" s="219">
        <v>0.18</v>
      </c>
      <c r="I7470" s="219">
        <v>0.18</v>
      </c>
      <c r="J7470" s="219">
        <v>0.03</v>
      </c>
      <c r="K7470" s="219">
        <v>0.75</v>
      </c>
      <c r="L7470" s="219">
        <v>0.75</v>
      </c>
      <c r="M7470" s="220" t="s">
        <v>583</v>
      </c>
    </row>
    <row r="7471" spans="1:13">
      <c r="A7471" s="106" t="str">
        <f t="shared" si="117"/>
        <v xml:space="preserve">74355 </v>
      </c>
      <c r="B7471" s="164" t="s">
        <v>11348</v>
      </c>
      <c r="C7471" s="163"/>
      <c r="D7471" s="113" t="s">
        <v>664</v>
      </c>
      <c r="F7471" t="s">
        <v>11349</v>
      </c>
      <c r="G7471" s="219">
        <v>0</v>
      </c>
      <c r="H7471" s="219">
        <v>0</v>
      </c>
      <c r="I7471" s="219" t="s">
        <v>37</v>
      </c>
      <c r="J7471" s="219">
        <v>0</v>
      </c>
      <c r="K7471" s="219">
        <v>0</v>
      </c>
      <c r="L7471" s="219" t="s">
        <v>37</v>
      </c>
      <c r="M7471" s="220" t="s">
        <v>583</v>
      </c>
    </row>
    <row r="7472" spans="1:13">
      <c r="A7472" s="106" t="str">
        <f t="shared" si="117"/>
        <v>74355 TC</v>
      </c>
      <c r="B7472" s="164" t="s">
        <v>11348</v>
      </c>
      <c r="C7472" s="163" t="s">
        <v>126</v>
      </c>
      <c r="D7472" s="113" t="s">
        <v>664</v>
      </c>
      <c r="F7472" t="s">
        <v>11349</v>
      </c>
      <c r="G7472" s="219">
        <v>0</v>
      </c>
      <c r="H7472" s="219">
        <v>0</v>
      </c>
      <c r="I7472" s="219" t="s">
        <v>37</v>
      </c>
      <c r="J7472" s="219">
        <v>0</v>
      </c>
      <c r="K7472" s="219">
        <v>0</v>
      </c>
      <c r="L7472" s="219" t="s">
        <v>37</v>
      </c>
      <c r="M7472" s="220" t="s">
        <v>583</v>
      </c>
    </row>
    <row r="7473" spans="1:13">
      <c r="A7473" s="106" t="str">
        <f t="shared" si="117"/>
        <v>74355 26</v>
      </c>
      <c r="B7473" s="164" t="s">
        <v>11348</v>
      </c>
      <c r="C7473" s="163">
        <v>26</v>
      </c>
      <c r="D7473" s="113" t="s">
        <v>1358</v>
      </c>
      <c r="F7473" t="s">
        <v>11349</v>
      </c>
      <c r="G7473" s="219">
        <v>0.76</v>
      </c>
      <c r="H7473" s="219">
        <v>0.27</v>
      </c>
      <c r="I7473" s="219">
        <v>0.27</v>
      </c>
      <c r="J7473" s="219">
        <v>0.04</v>
      </c>
      <c r="K7473" s="219">
        <v>1.07</v>
      </c>
      <c r="L7473" s="219">
        <v>1.07</v>
      </c>
      <c r="M7473" s="220" t="s">
        <v>583</v>
      </c>
    </row>
    <row r="7474" spans="1:13">
      <c r="A7474" s="106" t="str">
        <f t="shared" si="117"/>
        <v xml:space="preserve">74360 </v>
      </c>
      <c r="B7474" s="164" t="s">
        <v>11350</v>
      </c>
      <c r="C7474" s="163"/>
      <c r="D7474" s="113" t="s">
        <v>664</v>
      </c>
      <c r="F7474" t="s">
        <v>11351</v>
      </c>
      <c r="G7474" s="219">
        <v>0</v>
      </c>
      <c r="H7474" s="219">
        <v>0</v>
      </c>
      <c r="I7474" s="219" t="s">
        <v>37</v>
      </c>
      <c r="J7474" s="219">
        <v>0</v>
      </c>
      <c r="K7474" s="219">
        <v>0</v>
      </c>
      <c r="L7474" s="219" t="s">
        <v>37</v>
      </c>
      <c r="M7474" s="220" t="s">
        <v>583</v>
      </c>
    </row>
    <row r="7475" spans="1:13">
      <c r="A7475" s="106" t="str">
        <f t="shared" si="117"/>
        <v>74360 TC</v>
      </c>
      <c r="B7475" s="164" t="s">
        <v>11350</v>
      </c>
      <c r="C7475" s="163" t="s">
        <v>126</v>
      </c>
      <c r="D7475" s="113" t="s">
        <v>664</v>
      </c>
      <c r="F7475" t="s">
        <v>11351</v>
      </c>
      <c r="G7475" s="219">
        <v>0</v>
      </c>
      <c r="H7475" s="219">
        <v>0</v>
      </c>
      <c r="I7475" s="219" t="s">
        <v>37</v>
      </c>
      <c r="J7475" s="219">
        <v>0</v>
      </c>
      <c r="K7475" s="219">
        <v>0</v>
      </c>
      <c r="L7475" s="219" t="s">
        <v>37</v>
      </c>
      <c r="M7475" s="220" t="s">
        <v>583</v>
      </c>
    </row>
    <row r="7476" spans="1:13">
      <c r="A7476" s="106" t="str">
        <f t="shared" si="117"/>
        <v>74360 26</v>
      </c>
      <c r="B7476" s="164" t="s">
        <v>11350</v>
      </c>
      <c r="C7476" s="163">
        <v>26</v>
      </c>
      <c r="D7476" s="113" t="s">
        <v>1358</v>
      </c>
      <c r="F7476" t="s">
        <v>11351</v>
      </c>
      <c r="G7476" s="219">
        <v>0.54</v>
      </c>
      <c r="H7476" s="219">
        <v>0.21</v>
      </c>
      <c r="I7476" s="219">
        <v>0.21</v>
      </c>
      <c r="J7476" s="219">
        <v>0.05</v>
      </c>
      <c r="K7476" s="219">
        <v>0.8</v>
      </c>
      <c r="L7476" s="219">
        <v>0.8</v>
      </c>
      <c r="M7476" s="220" t="s">
        <v>583</v>
      </c>
    </row>
    <row r="7477" spans="1:13">
      <c r="A7477" s="106" t="str">
        <f t="shared" si="117"/>
        <v xml:space="preserve">74363 </v>
      </c>
      <c r="B7477" s="164" t="s">
        <v>11352</v>
      </c>
      <c r="C7477" s="163"/>
      <c r="D7477" s="113" t="s">
        <v>664</v>
      </c>
      <c r="F7477" t="s">
        <v>11353</v>
      </c>
      <c r="G7477" s="219">
        <v>0</v>
      </c>
      <c r="H7477" s="219">
        <v>0</v>
      </c>
      <c r="I7477" s="219" t="s">
        <v>37</v>
      </c>
      <c r="J7477" s="219">
        <v>0</v>
      </c>
      <c r="K7477" s="219">
        <v>0</v>
      </c>
      <c r="L7477" s="219" t="s">
        <v>37</v>
      </c>
      <c r="M7477" s="220" t="s">
        <v>583</v>
      </c>
    </row>
    <row r="7478" spans="1:13">
      <c r="A7478" s="106" t="str">
        <f t="shared" si="117"/>
        <v>74363 TC</v>
      </c>
      <c r="B7478" s="164" t="s">
        <v>11352</v>
      </c>
      <c r="C7478" s="163" t="s">
        <v>126</v>
      </c>
      <c r="D7478" s="113" t="s">
        <v>664</v>
      </c>
      <c r="F7478" t="s">
        <v>11353</v>
      </c>
      <c r="G7478" s="219">
        <v>0</v>
      </c>
      <c r="H7478" s="219">
        <v>0</v>
      </c>
      <c r="I7478" s="219" t="s">
        <v>37</v>
      </c>
      <c r="J7478" s="219">
        <v>0</v>
      </c>
      <c r="K7478" s="219">
        <v>0</v>
      </c>
      <c r="L7478" s="219" t="s">
        <v>37</v>
      </c>
      <c r="M7478" s="220" t="s">
        <v>583</v>
      </c>
    </row>
    <row r="7479" spans="1:13">
      <c r="A7479" s="106" t="str">
        <f t="shared" si="117"/>
        <v>74363 26</v>
      </c>
      <c r="B7479" s="164" t="s">
        <v>11352</v>
      </c>
      <c r="C7479" s="163">
        <v>26</v>
      </c>
      <c r="D7479" s="113" t="s">
        <v>1358</v>
      </c>
      <c r="F7479" t="s">
        <v>11353</v>
      </c>
      <c r="G7479" s="219">
        <v>0.88</v>
      </c>
      <c r="H7479" s="219">
        <v>0.28999999999999998</v>
      </c>
      <c r="I7479" s="219">
        <v>0.28999999999999998</v>
      </c>
      <c r="J7479" s="219">
        <v>0.05</v>
      </c>
      <c r="K7479" s="219">
        <v>1.22</v>
      </c>
      <c r="L7479" s="219">
        <v>1.22</v>
      </c>
      <c r="M7479" s="220" t="s">
        <v>583</v>
      </c>
    </row>
    <row r="7480" spans="1:13">
      <c r="A7480" s="106" t="str">
        <f t="shared" si="117"/>
        <v xml:space="preserve">74400 </v>
      </c>
      <c r="B7480" s="164" t="s">
        <v>11354</v>
      </c>
      <c r="C7480" s="163"/>
      <c r="D7480" s="113" t="s">
        <v>1358</v>
      </c>
      <c r="F7480" t="s">
        <v>18105</v>
      </c>
      <c r="G7480" s="219">
        <v>0.49</v>
      </c>
      <c r="H7480" s="219">
        <v>3.51</v>
      </c>
      <c r="I7480" s="219" t="s">
        <v>37</v>
      </c>
      <c r="J7480" s="219">
        <v>0.05</v>
      </c>
      <c r="K7480" s="219">
        <v>4.05</v>
      </c>
      <c r="L7480" s="219" t="s">
        <v>37</v>
      </c>
      <c r="M7480" s="220" t="s">
        <v>583</v>
      </c>
    </row>
    <row r="7481" spans="1:13">
      <c r="A7481" s="106" t="str">
        <f t="shared" si="117"/>
        <v>74400 TC</v>
      </c>
      <c r="B7481" s="164" t="s">
        <v>11354</v>
      </c>
      <c r="C7481" s="163" t="s">
        <v>126</v>
      </c>
      <c r="D7481" s="113" t="s">
        <v>1358</v>
      </c>
      <c r="F7481" t="s">
        <v>18105</v>
      </c>
      <c r="G7481" s="219">
        <v>0</v>
      </c>
      <c r="H7481" s="219">
        <v>3.34</v>
      </c>
      <c r="I7481" s="219" t="s">
        <v>37</v>
      </c>
      <c r="J7481" s="219">
        <v>0.02</v>
      </c>
      <c r="K7481" s="219">
        <v>3.36</v>
      </c>
      <c r="L7481" s="219" t="s">
        <v>37</v>
      </c>
      <c r="M7481" s="220" t="s">
        <v>583</v>
      </c>
    </row>
    <row r="7482" spans="1:13">
      <c r="A7482" s="106" t="str">
        <f t="shared" si="117"/>
        <v>74400 26</v>
      </c>
      <c r="B7482" s="164" t="s">
        <v>11354</v>
      </c>
      <c r="C7482" s="163">
        <v>26</v>
      </c>
      <c r="D7482" s="113" t="s">
        <v>1358</v>
      </c>
      <c r="F7482" t="s">
        <v>18105</v>
      </c>
      <c r="G7482" s="219">
        <v>0.49</v>
      </c>
      <c r="H7482" s="219">
        <v>0.17</v>
      </c>
      <c r="I7482" s="219">
        <v>0.17</v>
      </c>
      <c r="J7482" s="219">
        <v>0.03</v>
      </c>
      <c r="K7482" s="219">
        <v>0.69</v>
      </c>
      <c r="L7482" s="219">
        <v>0.69</v>
      </c>
      <c r="M7482" s="220" t="s">
        <v>583</v>
      </c>
    </row>
    <row r="7483" spans="1:13">
      <c r="A7483" s="106" t="str">
        <f t="shared" si="117"/>
        <v xml:space="preserve">74410 </v>
      </c>
      <c r="B7483" s="164" t="s">
        <v>11355</v>
      </c>
      <c r="C7483" s="163"/>
      <c r="D7483" s="113" t="s">
        <v>1358</v>
      </c>
      <c r="F7483" t="s">
        <v>18106</v>
      </c>
      <c r="G7483" s="219">
        <v>0.49</v>
      </c>
      <c r="H7483" s="219">
        <v>3.72</v>
      </c>
      <c r="I7483" s="219" t="s">
        <v>37</v>
      </c>
      <c r="J7483" s="219">
        <v>0.04</v>
      </c>
      <c r="K7483" s="219">
        <v>4.25</v>
      </c>
      <c r="L7483" s="219" t="s">
        <v>37</v>
      </c>
      <c r="M7483" s="220" t="s">
        <v>583</v>
      </c>
    </row>
    <row r="7484" spans="1:13">
      <c r="A7484" s="106" t="str">
        <f t="shared" si="117"/>
        <v>74410 TC</v>
      </c>
      <c r="B7484" s="164" t="s">
        <v>11355</v>
      </c>
      <c r="C7484" s="163" t="s">
        <v>126</v>
      </c>
      <c r="D7484" s="113" t="s">
        <v>1358</v>
      </c>
      <c r="F7484" t="s">
        <v>18106</v>
      </c>
      <c r="G7484" s="219">
        <v>0</v>
      </c>
      <c r="H7484" s="219">
        <v>3.55</v>
      </c>
      <c r="I7484" s="219" t="s">
        <v>37</v>
      </c>
      <c r="J7484" s="219">
        <v>0.02</v>
      </c>
      <c r="K7484" s="219">
        <v>3.57</v>
      </c>
      <c r="L7484" s="219" t="s">
        <v>37</v>
      </c>
      <c r="M7484" s="220" t="s">
        <v>583</v>
      </c>
    </row>
    <row r="7485" spans="1:13">
      <c r="A7485" s="106" t="str">
        <f t="shared" si="117"/>
        <v>74410 26</v>
      </c>
      <c r="B7485" s="164" t="s">
        <v>11355</v>
      </c>
      <c r="C7485" s="163">
        <v>26</v>
      </c>
      <c r="D7485" s="113" t="s">
        <v>1358</v>
      </c>
      <c r="F7485" t="s">
        <v>18106</v>
      </c>
      <c r="G7485" s="219">
        <v>0.49</v>
      </c>
      <c r="H7485" s="219">
        <v>0.17</v>
      </c>
      <c r="I7485" s="219">
        <v>0.17</v>
      </c>
      <c r="J7485" s="219">
        <v>0.02</v>
      </c>
      <c r="K7485" s="219">
        <v>0.68</v>
      </c>
      <c r="L7485" s="219">
        <v>0.68</v>
      </c>
      <c r="M7485" s="220" t="s">
        <v>583</v>
      </c>
    </row>
    <row r="7486" spans="1:13">
      <c r="A7486" s="106" t="str">
        <f t="shared" si="117"/>
        <v xml:space="preserve">74415 </v>
      </c>
      <c r="B7486" s="164" t="s">
        <v>11356</v>
      </c>
      <c r="C7486" s="163"/>
      <c r="D7486" s="113" t="s">
        <v>1358</v>
      </c>
      <c r="F7486" t="s">
        <v>18107</v>
      </c>
      <c r="G7486" s="219">
        <v>0.49</v>
      </c>
      <c r="H7486" s="219">
        <v>4</v>
      </c>
      <c r="I7486" s="219" t="s">
        <v>37</v>
      </c>
      <c r="J7486" s="219">
        <v>0.04</v>
      </c>
      <c r="K7486" s="219">
        <v>4.53</v>
      </c>
      <c r="L7486" s="219" t="s">
        <v>37</v>
      </c>
      <c r="M7486" s="220" t="s">
        <v>583</v>
      </c>
    </row>
    <row r="7487" spans="1:13">
      <c r="A7487" s="106" t="str">
        <f t="shared" si="117"/>
        <v>74415 TC</v>
      </c>
      <c r="B7487" s="164" t="s">
        <v>11356</v>
      </c>
      <c r="C7487" s="163" t="s">
        <v>126</v>
      </c>
      <c r="D7487" s="113" t="s">
        <v>1358</v>
      </c>
      <c r="F7487" t="s">
        <v>18107</v>
      </c>
      <c r="G7487" s="219">
        <v>0</v>
      </c>
      <c r="H7487" s="219">
        <v>3.83</v>
      </c>
      <c r="I7487" s="219" t="s">
        <v>37</v>
      </c>
      <c r="J7487" s="219">
        <v>0.02</v>
      </c>
      <c r="K7487" s="219">
        <v>3.85</v>
      </c>
      <c r="L7487" s="219" t="s">
        <v>37</v>
      </c>
      <c r="M7487" s="220" t="s">
        <v>583</v>
      </c>
    </row>
    <row r="7488" spans="1:13">
      <c r="A7488" s="106" t="str">
        <f t="shared" si="117"/>
        <v>74415 26</v>
      </c>
      <c r="B7488" s="164" t="s">
        <v>11356</v>
      </c>
      <c r="C7488" s="163">
        <v>26</v>
      </c>
      <c r="D7488" s="113" t="s">
        <v>1358</v>
      </c>
      <c r="F7488" t="s">
        <v>18107</v>
      </c>
      <c r="G7488" s="219">
        <v>0.49</v>
      </c>
      <c r="H7488" s="219">
        <v>0.17</v>
      </c>
      <c r="I7488" s="219">
        <v>0.17</v>
      </c>
      <c r="J7488" s="219">
        <v>0.02</v>
      </c>
      <c r="K7488" s="219">
        <v>0.68</v>
      </c>
      <c r="L7488" s="219">
        <v>0.68</v>
      </c>
      <c r="M7488" s="220" t="s">
        <v>583</v>
      </c>
    </row>
    <row r="7489" spans="1:13">
      <c r="A7489" s="106" t="str">
        <f t="shared" si="117"/>
        <v xml:space="preserve">74420 </v>
      </c>
      <c r="B7489" s="164" t="s">
        <v>11357</v>
      </c>
      <c r="C7489" s="163"/>
      <c r="D7489" s="113" t="s">
        <v>1358</v>
      </c>
      <c r="F7489" t="s">
        <v>18108</v>
      </c>
      <c r="G7489" s="219">
        <v>0.52</v>
      </c>
      <c r="H7489" s="219">
        <v>1.79</v>
      </c>
      <c r="I7489" s="219" t="s">
        <v>37</v>
      </c>
      <c r="J7489" s="219">
        <v>0.03</v>
      </c>
      <c r="K7489" s="219">
        <v>2.34</v>
      </c>
      <c r="L7489" s="219" t="s">
        <v>37</v>
      </c>
      <c r="M7489" s="220" t="s">
        <v>583</v>
      </c>
    </row>
    <row r="7490" spans="1:13">
      <c r="A7490" s="106" t="str">
        <f t="shared" si="117"/>
        <v>74420 TC</v>
      </c>
      <c r="B7490" s="164" t="s">
        <v>11357</v>
      </c>
      <c r="C7490" s="163" t="s">
        <v>126</v>
      </c>
      <c r="D7490" s="113" t="s">
        <v>1358</v>
      </c>
      <c r="F7490" t="s">
        <v>18108</v>
      </c>
      <c r="G7490" s="219">
        <v>0</v>
      </c>
      <c r="H7490" s="219">
        <v>1.61</v>
      </c>
      <c r="I7490" s="219" t="s">
        <v>37</v>
      </c>
      <c r="J7490" s="219">
        <v>0.01</v>
      </c>
      <c r="K7490" s="219">
        <v>1.62</v>
      </c>
      <c r="L7490" s="219" t="s">
        <v>37</v>
      </c>
      <c r="M7490" s="220" t="s">
        <v>583</v>
      </c>
    </row>
    <row r="7491" spans="1:13">
      <c r="A7491" s="106" t="str">
        <f t="shared" ref="A7491:A7554" si="118">B7491&amp;" "&amp;C7491</f>
        <v>74420 26</v>
      </c>
      <c r="B7491" s="164" t="s">
        <v>11357</v>
      </c>
      <c r="C7491" s="163">
        <v>26</v>
      </c>
      <c r="D7491" s="113" t="s">
        <v>1358</v>
      </c>
      <c r="F7491" t="s">
        <v>18108</v>
      </c>
      <c r="G7491" s="219">
        <v>0.52</v>
      </c>
      <c r="H7491" s="219">
        <v>0.18</v>
      </c>
      <c r="I7491" s="219">
        <v>0.18</v>
      </c>
      <c r="J7491" s="219">
        <v>0.02</v>
      </c>
      <c r="K7491" s="219">
        <v>0.72</v>
      </c>
      <c r="L7491" s="219">
        <v>0.72</v>
      </c>
      <c r="M7491" s="220" t="s">
        <v>583</v>
      </c>
    </row>
    <row r="7492" spans="1:13">
      <c r="A7492" s="106" t="str">
        <f t="shared" si="118"/>
        <v xml:space="preserve">74425 </v>
      </c>
      <c r="B7492" s="164" t="s">
        <v>11358</v>
      </c>
      <c r="C7492" s="163"/>
      <c r="D7492" s="113" t="s">
        <v>1358</v>
      </c>
      <c r="F7492" t="s">
        <v>18109</v>
      </c>
      <c r="G7492" s="219">
        <v>0.51</v>
      </c>
      <c r="H7492" s="219">
        <v>3.53</v>
      </c>
      <c r="I7492" s="219" t="s">
        <v>37</v>
      </c>
      <c r="J7492" s="219">
        <v>0.03</v>
      </c>
      <c r="K7492" s="219">
        <v>4.07</v>
      </c>
      <c r="L7492" s="219" t="s">
        <v>37</v>
      </c>
      <c r="M7492" s="220" t="s">
        <v>583</v>
      </c>
    </row>
    <row r="7493" spans="1:13">
      <c r="A7493" s="106" t="str">
        <f t="shared" si="118"/>
        <v>74425 TC</v>
      </c>
      <c r="B7493" s="164" t="s">
        <v>11358</v>
      </c>
      <c r="C7493" s="163" t="s">
        <v>126</v>
      </c>
      <c r="D7493" s="113" t="s">
        <v>1358</v>
      </c>
      <c r="F7493" t="s">
        <v>18109</v>
      </c>
      <c r="G7493" s="219">
        <v>0</v>
      </c>
      <c r="H7493" s="219">
        <v>3.36</v>
      </c>
      <c r="I7493" s="219" t="s">
        <v>37</v>
      </c>
      <c r="J7493" s="219">
        <v>0.01</v>
      </c>
      <c r="K7493" s="219">
        <v>3.37</v>
      </c>
      <c r="L7493" s="219" t="s">
        <v>37</v>
      </c>
      <c r="M7493" s="220" t="s">
        <v>583</v>
      </c>
    </row>
    <row r="7494" spans="1:13">
      <c r="A7494" s="106" t="str">
        <f t="shared" si="118"/>
        <v>74425 26</v>
      </c>
      <c r="B7494" s="164" t="s">
        <v>11358</v>
      </c>
      <c r="C7494" s="163">
        <v>26</v>
      </c>
      <c r="D7494" s="113" t="s">
        <v>1358</v>
      </c>
      <c r="F7494" t="s">
        <v>18109</v>
      </c>
      <c r="G7494" s="219">
        <v>0.51</v>
      </c>
      <c r="H7494" s="219">
        <v>0.17</v>
      </c>
      <c r="I7494" s="219">
        <v>0.17</v>
      </c>
      <c r="J7494" s="219">
        <v>0.02</v>
      </c>
      <c r="K7494" s="219">
        <v>0.7</v>
      </c>
      <c r="L7494" s="219">
        <v>0.7</v>
      </c>
      <c r="M7494" s="220" t="s">
        <v>583</v>
      </c>
    </row>
    <row r="7495" spans="1:13">
      <c r="A7495" s="106" t="str">
        <f t="shared" si="118"/>
        <v xml:space="preserve">74430 </v>
      </c>
      <c r="B7495" s="164" t="s">
        <v>11359</v>
      </c>
      <c r="C7495" s="163"/>
      <c r="D7495" s="113" t="s">
        <v>1358</v>
      </c>
      <c r="F7495" t="s">
        <v>11360</v>
      </c>
      <c r="G7495" s="219">
        <v>0.32</v>
      </c>
      <c r="H7495" s="219">
        <v>0.89</v>
      </c>
      <c r="I7495" s="219" t="s">
        <v>37</v>
      </c>
      <c r="J7495" s="219">
        <v>0.03</v>
      </c>
      <c r="K7495" s="219">
        <v>1.24</v>
      </c>
      <c r="L7495" s="219" t="s">
        <v>37</v>
      </c>
      <c r="M7495" s="220" t="s">
        <v>583</v>
      </c>
    </row>
    <row r="7496" spans="1:13">
      <c r="A7496" s="106" t="str">
        <f t="shared" si="118"/>
        <v>74430 TC</v>
      </c>
      <c r="B7496" s="164" t="s">
        <v>11359</v>
      </c>
      <c r="C7496" s="163" t="s">
        <v>126</v>
      </c>
      <c r="D7496" s="113" t="s">
        <v>1358</v>
      </c>
      <c r="F7496" t="s">
        <v>11360</v>
      </c>
      <c r="G7496" s="219">
        <v>0</v>
      </c>
      <c r="H7496" s="219">
        <v>0.78</v>
      </c>
      <c r="I7496" s="219" t="s">
        <v>37</v>
      </c>
      <c r="J7496" s="219">
        <v>0.01</v>
      </c>
      <c r="K7496" s="219">
        <v>0.79</v>
      </c>
      <c r="L7496" s="219" t="s">
        <v>37</v>
      </c>
      <c r="M7496" s="220" t="s">
        <v>583</v>
      </c>
    </row>
    <row r="7497" spans="1:13">
      <c r="A7497" s="106" t="str">
        <f t="shared" si="118"/>
        <v>74430 26</v>
      </c>
      <c r="B7497" s="164" t="s">
        <v>11359</v>
      </c>
      <c r="C7497" s="163">
        <v>26</v>
      </c>
      <c r="D7497" s="113" t="s">
        <v>1358</v>
      </c>
      <c r="F7497" t="s">
        <v>11360</v>
      </c>
      <c r="G7497" s="219">
        <v>0.32</v>
      </c>
      <c r="H7497" s="219">
        <v>0.11</v>
      </c>
      <c r="I7497" s="219">
        <v>0.11</v>
      </c>
      <c r="J7497" s="219">
        <v>0.02</v>
      </c>
      <c r="K7497" s="219">
        <v>0.45</v>
      </c>
      <c r="L7497" s="219">
        <v>0.45</v>
      </c>
      <c r="M7497" s="220" t="s">
        <v>583</v>
      </c>
    </row>
    <row r="7498" spans="1:13">
      <c r="A7498" s="106" t="str">
        <f t="shared" si="118"/>
        <v xml:space="preserve">74440 </v>
      </c>
      <c r="B7498" s="164" t="s">
        <v>11361</v>
      </c>
      <c r="C7498" s="163"/>
      <c r="D7498" s="113" t="s">
        <v>1358</v>
      </c>
      <c r="F7498" t="s">
        <v>11362</v>
      </c>
      <c r="G7498" s="219">
        <v>0.38</v>
      </c>
      <c r="H7498" s="219">
        <v>2.52</v>
      </c>
      <c r="I7498" s="219" t="s">
        <v>37</v>
      </c>
      <c r="J7498" s="219">
        <v>0.02</v>
      </c>
      <c r="K7498" s="219">
        <v>2.92</v>
      </c>
      <c r="L7498" s="219" t="s">
        <v>37</v>
      </c>
      <c r="M7498" s="220" t="s">
        <v>583</v>
      </c>
    </row>
    <row r="7499" spans="1:13">
      <c r="A7499" s="106" t="str">
        <f t="shared" si="118"/>
        <v>74440 TC</v>
      </c>
      <c r="B7499" s="164" t="s">
        <v>11361</v>
      </c>
      <c r="C7499" s="163" t="s">
        <v>126</v>
      </c>
      <c r="D7499" s="113" t="s">
        <v>1358</v>
      </c>
      <c r="F7499" t="s">
        <v>11362</v>
      </c>
      <c r="G7499" s="219">
        <v>0</v>
      </c>
      <c r="H7499" s="219">
        <v>2.39</v>
      </c>
      <c r="I7499" s="219" t="s">
        <v>37</v>
      </c>
      <c r="J7499" s="219">
        <v>0.01</v>
      </c>
      <c r="K7499" s="219">
        <v>2.4</v>
      </c>
      <c r="L7499" s="219" t="s">
        <v>37</v>
      </c>
      <c r="M7499" s="220" t="s">
        <v>583</v>
      </c>
    </row>
    <row r="7500" spans="1:13">
      <c r="A7500" s="106" t="str">
        <f t="shared" si="118"/>
        <v>74440 26</v>
      </c>
      <c r="B7500" s="164" t="s">
        <v>11361</v>
      </c>
      <c r="C7500" s="163">
        <v>26</v>
      </c>
      <c r="D7500" s="113" t="s">
        <v>1358</v>
      </c>
      <c r="F7500" t="s">
        <v>11362</v>
      </c>
      <c r="G7500" s="219">
        <v>0.38</v>
      </c>
      <c r="H7500" s="219">
        <v>0.13</v>
      </c>
      <c r="I7500" s="219">
        <v>0.13</v>
      </c>
      <c r="J7500" s="219">
        <v>0.01</v>
      </c>
      <c r="K7500" s="219">
        <v>0.52</v>
      </c>
      <c r="L7500" s="219">
        <v>0.52</v>
      </c>
      <c r="M7500" s="220" t="s">
        <v>583</v>
      </c>
    </row>
    <row r="7501" spans="1:13">
      <c r="A7501" s="106" t="str">
        <f t="shared" si="118"/>
        <v xml:space="preserve">74445 </v>
      </c>
      <c r="B7501" s="164" t="s">
        <v>11363</v>
      </c>
      <c r="C7501" s="163"/>
      <c r="D7501" s="113" t="s">
        <v>664</v>
      </c>
      <c r="F7501" t="s">
        <v>11364</v>
      </c>
      <c r="G7501" s="219">
        <v>0</v>
      </c>
      <c r="H7501" s="219">
        <v>0</v>
      </c>
      <c r="I7501" s="219" t="s">
        <v>37</v>
      </c>
      <c r="J7501" s="219">
        <v>0</v>
      </c>
      <c r="K7501" s="219">
        <v>0</v>
      </c>
      <c r="L7501" s="219" t="s">
        <v>37</v>
      </c>
      <c r="M7501" s="220" t="s">
        <v>583</v>
      </c>
    </row>
    <row r="7502" spans="1:13">
      <c r="A7502" s="106" t="str">
        <f t="shared" si="118"/>
        <v>74445 TC</v>
      </c>
      <c r="B7502" s="164" t="s">
        <v>11363</v>
      </c>
      <c r="C7502" s="163" t="s">
        <v>126</v>
      </c>
      <c r="D7502" s="113" t="s">
        <v>664</v>
      </c>
      <c r="F7502" t="s">
        <v>11364</v>
      </c>
      <c r="G7502" s="219">
        <v>0</v>
      </c>
      <c r="H7502" s="219">
        <v>0</v>
      </c>
      <c r="I7502" s="219" t="s">
        <v>37</v>
      </c>
      <c r="J7502" s="219">
        <v>0</v>
      </c>
      <c r="K7502" s="219">
        <v>0</v>
      </c>
      <c r="L7502" s="219" t="s">
        <v>37</v>
      </c>
      <c r="M7502" s="220" t="s">
        <v>583</v>
      </c>
    </row>
    <row r="7503" spans="1:13">
      <c r="A7503" s="106" t="str">
        <f t="shared" si="118"/>
        <v>74445 26</v>
      </c>
      <c r="B7503" s="164" t="s">
        <v>11363</v>
      </c>
      <c r="C7503" s="163">
        <v>26</v>
      </c>
      <c r="D7503" s="113" t="s">
        <v>1358</v>
      </c>
      <c r="F7503" t="s">
        <v>11364</v>
      </c>
      <c r="G7503" s="219">
        <v>1.1399999999999999</v>
      </c>
      <c r="H7503" s="219">
        <v>0.4</v>
      </c>
      <c r="I7503" s="219">
        <v>0.4</v>
      </c>
      <c r="J7503" s="219">
        <v>0.04</v>
      </c>
      <c r="K7503" s="219">
        <v>1.58</v>
      </c>
      <c r="L7503" s="219">
        <v>1.58</v>
      </c>
      <c r="M7503" s="220" t="s">
        <v>583</v>
      </c>
    </row>
    <row r="7504" spans="1:13">
      <c r="A7504" s="106" t="str">
        <f t="shared" si="118"/>
        <v xml:space="preserve">74450 </v>
      </c>
      <c r="B7504" s="164" t="s">
        <v>11365</v>
      </c>
      <c r="C7504" s="163"/>
      <c r="D7504" s="113" t="s">
        <v>664</v>
      </c>
      <c r="F7504" t="s">
        <v>11366</v>
      </c>
      <c r="G7504" s="219">
        <v>0</v>
      </c>
      <c r="H7504" s="219">
        <v>0</v>
      </c>
      <c r="I7504" s="219" t="s">
        <v>37</v>
      </c>
      <c r="J7504" s="219">
        <v>0</v>
      </c>
      <c r="K7504" s="219">
        <v>0</v>
      </c>
      <c r="L7504" s="219" t="s">
        <v>37</v>
      </c>
      <c r="M7504" s="220" t="s">
        <v>583</v>
      </c>
    </row>
    <row r="7505" spans="1:13">
      <c r="A7505" s="106" t="str">
        <f t="shared" si="118"/>
        <v>74450 TC</v>
      </c>
      <c r="B7505" s="164" t="s">
        <v>11365</v>
      </c>
      <c r="C7505" s="163" t="s">
        <v>126</v>
      </c>
      <c r="D7505" s="113" t="s">
        <v>664</v>
      </c>
      <c r="F7505" t="s">
        <v>11366</v>
      </c>
      <c r="G7505" s="219">
        <v>0</v>
      </c>
      <c r="H7505" s="219">
        <v>0</v>
      </c>
      <c r="I7505" s="219" t="s">
        <v>37</v>
      </c>
      <c r="J7505" s="219">
        <v>0</v>
      </c>
      <c r="K7505" s="219">
        <v>0</v>
      </c>
      <c r="L7505" s="219" t="s">
        <v>37</v>
      </c>
      <c r="M7505" s="220" t="s">
        <v>583</v>
      </c>
    </row>
    <row r="7506" spans="1:13">
      <c r="A7506" s="106" t="str">
        <f t="shared" si="118"/>
        <v>74450 26</v>
      </c>
      <c r="B7506" s="164" t="s">
        <v>11365</v>
      </c>
      <c r="C7506" s="163">
        <v>26</v>
      </c>
      <c r="D7506" s="113" t="s">
        <v>1358</v>
      </c>
      <c r="F7506" t="s">
        <v>11366</v>
      </c>
      <c r="G7506" s="219">
        <v>0.33</v>
      </c>
      <c r="H7506" s="219">
        <v>0.12</v>
      </c>
      <c r="I7506" s="219">
        <v>0.12</v>
      </c>
      <c r="J7506" s="219">
        <v>0.01</v>
      </c>
      <c r="K7506" s="219">
        <v>0.46</v>
      </c>
      <c r="L7506" s="219">
        <v>0.46</v>
      </c>
      <c r="M7506" s="220" t="s">
        <v>583</v>
      </c>
    </row>
    <row r="7507" spans="1:13">
      <c r="A7507" s="106" t="str">
        <f t="shared" si="118"/>
        <v xml:space="preserve">74455 </v>
      </c>
      <c r="B7507" s="164" t="s">
        <v>11367</v>
      </c>
      <c r="C7507" s="163"/>
      <c r="D7507" s="113" t="s">
        <v>1358</v>
      </c>
      <c r="F7507" t="s">
        <v>11366</v>
      </c>
      <c r="G7507" s="219">
        <v>0.33</v>
      </c>
      <c r="H7507" s="219">
        <v>2.77</v>
      </c>
      <c r="I7507" s="219" t="s">
        <v>37</v>
      </c>
      <c r="J7507" s="219">
        <v>0.02</v>
      </c>
      <c r="K7507" s="219">
        <v>3.12</v>
      </c>
      <c r="L7507" s="219" t="s">
        <v>37</v>
      </c>
      <c r="M7507" s="220" t="s">
        <v>583</v>
      </c>
    </row>
    <row r="7508" spans="1:13">
      <c r="A7508" s="106" t="str">
        <f t="shared" si="118"/>
        <v>74455 TC</v>
      </c>
      <c r="B7508" s="164" t="s">
        <v>11367</v>
      </c>
      <c r="C7508" s="163" t="s">
        <v>126</v>
      </c>
      <c r="D7508" s="113" t="s">
        <v>1358</v>
      </c>
      <c r="F7508" t="s">
        <v>11366</v>
      </c>
      <c r="G7508" s="219">
        <v>0</v>
      </c>
      <c r="H7508" s="219">
        <v>2.65</v>
      </c>
      <c r="I7508" s="219" t="s">
        <v>37</v>
      </c>
      <c r="J7508" s="219">
        <v>0.01</v>
      </c>
      <c r="K7508" s="219">
        <v>2.66</v>
      </c>
      <c r="L7508" s="219" t="s">
        <v>37</v>
      </c>
      <c r="M7508" s="220" t="s">
        <v>583</v>
      </c>
    </row>
    <row r="7509" spans="1:13">
      <c r="A7509" s="106" t="str">
        <f t="shared" si="118"/>
        <v>74455 26</v>
      </c>
      <c r="B7509" s="164" t="s">
        <v>11367</v>
      </c>
      <c r="C7509" s="163">
        <v>26</v>
      </c>
      <c r="D7509" s="113" t="s">
        <v>1358</v>
      </c>
      <c r="F7509" t="s">
        <v>11366</v>
      </c>
      <c r="G7509" s="219">
        <v>0.33</v>
      </c>
      <c r="H7509" s="219">
        <v>0.12</v>
      </c>
      <c r="I7509" s="219">
        <v>0.12</v>
      </c>
      <c r="J7509" s="219">
        <v>0.01</v>
      </c>
      <c r="K7509" s="219">
        <v>0.46</v>
      </c>
      <c r="L7509" s="219">
        <v>0.46</v>
      </c>
      <c r="M7509" s="220" t="s">
        <v>583</v>
      </c>
    </row>
    <row r="7510" spans="1:13">
      <c r="A7510" s="106" t="str">
        <f t="shared" si="118"/>
        <v xml:space="preserve">74470 </v>
      </c>
      <c r="B7510" s="164" t="s">
        <v>11368</v>
      </c>
      <c r="C7510" s="163"/>
      <c r="D7510" s="113" t="s">
        <v>664</v>
      </c>
      <c r="F7510" t="s">
        <v>11369</v>
      </c>
      <c r="G7510" s="219">
        <v>0</v>
      </c>
      <c r="H7510" s="219">
        <v>0</v>
      </c>
      <c r="I7510" s="219" t="s">
        <v>37</v>
      </c>
      <c r="J7510" s="219">
        <v>0</v>
      </c>
      <c r="K7510" s="219">
        <v>0</v>
      </c>
      <c r="L7510" s="219" t="s">
        <v>37</v>
      </c>
      <c r="M7510" s="220" t="s">
        <v>583</v>
      </c>
    </row>
    <row r="7511" spans="1:13">
      <c r="A7511" s="106" t="str">
        <f t="shared" si="118"/>
        <v>74470 TC</v>
      </c>
      <c r="B7511" s="164" t="s">
        <v>11368</v>
      </c>
      <c r="C7511" s="163" t="s">
        <v>126</v>
      </c>
      <c r="D7511" s="113" t="s">
        <v>664</v>
      </c>
      <c r="F7511" t="s">
        <v>11369</v>
      </c>
      <c r="G7511" s="219">
        <v>0</v>
      </c>
      <c r="H7511" s="219">
        <v>0</v>
      </c>
      <c r="I7511" s="219" t="s">
        <v>37</v>
      </c>
      <c r="J7511" s="219">
        <v>0</v>
      </c>
      <c r="K7511" s="219">
        <v>0</v>
      </c>
      <c r="L7511" s="219" t="s">
        <v>37</v>
      </c>
      <c r="M7511" s="220" t="s">
        <v>583</v>
      </c>
    </row>
    <row r="7512" spans="1:13">
      <c r="A7512" s="106" t="str">
        <f t="shared" si="118"/>
        <v>74470 26</v>
      </c>
      <c r="B7512" s="164" t="s">
        <v>11368</v>
      </c>
      <c r="C7512" s="163">
        <v>26</v>
      </c>
      <c r="D7512" s="113" t="s">
        <v>1358</v>
      </c>
      <c r="F7512" t="s">
        <v>11369</v>
      </c>
      <c r="G7512" s="219">
        <v>0.54</v>
      </c>
      <c r="H7512" s="219">
        <v>0.16</v>
      </c>
      <c r="I7512" s="219">
        <v>0.16</v>
      </c>
      <c r="J7512" s="219">
        <v>0.03</v>
      </c>
      <c r="K7512" s="219">
        <v>0.73</v>
      </c>
      <c r="L7512" s="219">
        <v>0.73</v>
      </c>
      <c r="M7512" s="220" t="s">
        <v>583</v>
      </c>
    </row>
    <row r="7513" spans="1:13">
      <c r="A7513" s="106" t="str">
        <f t="shared" si="118"/>
        <v xml:space="preserve">74485 </v>
      </c>
      <c r="B7513" s="164" t="s">
        <v>11370</v>
      </c>
      <c r="C7513" s="163"/>
      <c r="D7513" s="113" t="s">
        <v>1358</v>
      </c>
      <c r="F7513" t="s">
        <v>11371</v>
      </c>
      <c r="G7513" s="219">
        <v>0.83</v>
      </c>
      <c r="H7513" s="219">
        <v>2.71</v>
      </c>
      <c r="I7513" s="219" t="s">
        <v>37</v>
      </c>
      <c r="J7513" s="219">
        <v>0.04</v>
      </c>
      <c r="K7513" s="219">
        <v>3.58</v>
      </c>
      <c r="L7513" s="219" t="s">
        <v>37</v>
      </c>
      <c r="M7513" s="220" t="s">
        <v>583</v>
      </c>
    </row>
    <row r="7514" spans="1:13">
      <c r="A7514" s="106" t="str">
        <f t="shared" si="118"/>
        <v>74485 TC</v>
      </c>
      <c r="B7514" s="164" t="s">
        <v>11370</v>
      </c>
      <c r="C7514" s="163" t="s">
        <v>126</v>
      </c>
      <c r="D7514" s="113" t="s">
        <v>1358</v>
      </c>
      <c r="F7514" t="s">
        <v>11371</v>
      </c>
      <c r="G7514" s="219">
        <v>0</v>
      </c>
      <c r="H7514" s="219">
        <v>2.42</v>
      </c>
      <c r="I7514" s="219" t="s">
        <v>37</v>
      </c>
      <c r="J7514" s="219">
        <v>0.01</v>
      </c>
      <c r="K7514" s="219">
        <v>2.4300000000000002</v>
      </c>
      <c r="L7514" s="219" t="s">
        <v>37</v>
      </c>
      <c r="M7514" s="220" t="s">
        <v>583</v>
      </c>
    </row>
    <row r="7515" spans="1:13">
      <c r="A7515" s="106" t="str">
        <f t="shared" si="118"/>
        <v>74485 26</v>
      </c>
      <c r="B7515" s="164" t="s">
        <v>11370</v>
      </c>
      <c r="C7515" s="163">
        <v>26</v>
      </c>
      <c r="D7515" s="113" t="s">
        <v>1358</v>
      </c>
      <c r="F7515" t="s">
        <v>11371</v>
      </c>
      <c r="G7515" s="219">
        <v>0.83</v>
      </c>
      <c r="H7515" s="219">
        <v>0.28999999999999998</v>
      </c>
      <c r="I7515" s="219">
        <v>0.28999999999999998</v>
      </c>
      <c r="J7515" s="219">
        <v>0.03</v>
      </c>
      <c r="K7515" s="219">
        <v>1.1499999999999999</v>
      </c>
      <c r="L7515" s="219">
        <v>1.1499999999999999</v>
      </c>
      <c r="M7515" s="220" t="s">
        <v>583</v>
      </c>
    </row>
    <row r="7516" spans="1:13">
      <c r="A7516" s="106" t="str">
        <f t="shared" si="118"/>
        <v xml:space="preserve">74712 </v>
      </c>
      <c r="B7516" s="164" t="s">
        <v>11372</v>
      </c>
      <c r="C7516" s="163"/>
      <c r="D7516" s="113" t="s">
        <v>1358</v>
      </c>
      <c r="F7516" t="s">
        <v>11373</v>
      </c>
      <c r="G7516" s="219">
        <v>3</v>
      </c>
      <c r="H7516" s="219">
        <v>9.42</v>
      </c>
      <c r="I7516" s="219" t="s">
        <v>37</v>
      </c>
      <c r="J7516" s="219">
        <v>0.18</v>
      </c>
      <c r="K7516" s="219">
        <v>12.6</v>
      </c>
      <c r="L7516" s="219" t="s">
        <v>37</v>
      </c>
      <c r="M7516" s="220" t="s">
        <v>583</v>
      </c>
    </row>
    <row r="7517" spans="1:13">
      <c r="A7517" s="106" t="str">
        <f t="shared" si="118"/>
        <v>74712 TC</v>
      </c>
      <c r="B7517" s="164" t="s">
        <v>11372</v>
      </c>
      <c r="C7517" s="163" t="s">
        <v>126</v>
      </c>
      <c r="D7517" s="113" t="s">
        <v>1358</v>
      </c>
      <c r="F7517" t="s">
        <v>11373</v>
      </c>
      <c r="G7517" s="219">
        <v>0</v>
      </c>
      <c r="H7517" s="219">
        <v>8.35</v>
      </c>
      <c r="I7517" s="219" t="s">
        <v>37</v>
      </c>
      <c r="J7517" s="219">
        <v>0.03</v>
      </c>
      <c r="K7517" s="219">
        <v>8.3800000000000008</v>
      </c>
      <c r="L7517" s="219" t="s">
        <v>37</v>
      </c>
      <c r="M7517" s="220" t="s">
        <v>583</v>
      </c>
    </row>
    <row r="7518" spans="1:13">
      <c r="A7518" s="106" t="str">
        <f t="shared" si="118"/>
        <v>74712 26</v>
      </c>
      <c r="B7518" s="164" t="s">
        <v>11372</v>
      </c>
      <c r="C7518" s="163">
        <v>26</v>
      </c>
      <c r="D7518" s="113" t="s">
        <v>1358</v>
      </c>
      <c r="F7518" t="s">
        <v>11373</v>
      </c>
      <c r="G7518" s="219">
        <v>3</v>
      </c>
      <c r="H7518" s="219">
        <v>1.07</v>
      </c>
      <c r="I7518" s="219">
        <v>1.07</v>
      </c>
      <c r="J7518" s="219">
        <v>0.15</v>
      </c>
      <c r="K7518" s="219">
        <v>4.22</v>
      </c>
      <c r="L7518" s="219">
        <v>4.22</v>
      </c>
      <c r="M7518" s="220" t="s">
        <v>583</v>
      </c>
    </row>
    <row r="7519" spans="1:13">
      <c r="A7519" s="106" t="str">
        <f t="shared" si="118"/>
        <v xml:space="preserve">74713 </v>
      </c>
      <c r="B7519" s="164" t="s">
        <v>11374</v>
      </c>
      <c r="C7519" s="163"/>
      <c r="D7519" s="113" t="s">
        <v>1358</v>
      </c>
      <c r="F7519" t="s">
        <v>11375</v>
      </c>
      <c r="G7519" s="219">
        <v>1.85</v>
      </c>
      <c r="H7519" s="219">
        <v>4.17</v>
      </c>
      <c r="I7519" s="219" t="s">
        <v>37</v>
      </c>
      <c r="J7519" s="219">
        <v>0.1</v>
      </c>
      <c r="K7519" s="219">
        <v>6.12</v>
      </c>
      <c r="L7519" s="219" t="s">
        <v>37</v>
      </c>
      <c r="M7519" s="220" t="s">
        <v>1125</v>
      </c>
    </row>
    <row r="7520" spans="1:13">
      <c r="A7520" s="106" t="str">
        <f t="shared" si="118"/>
        <v>74713 TC</v>
      </c>
      <c r="B7520" s="164" t="s">
        <v>11374</v>
      </c>
      <c r="C7520" s="163" t="s">
        <v>126</v>
      </c>
      <c r="D7520" s="113" t="s">
        <v>1358</v>
      </c>
      <c r="F7520" t="s">
        <v>11375</v>
      </c>
      <c r="G7520" s="219">
        <v>0</v>
      </c>
      <c r="H7520" s="219">
        <v>3.51</v>
      </c>
      <c r="I7520" s="219" t="s">
        <v>37</v>
      </c>
      <c r="J7520" s="219">
        <v>0.01</v>
      </c>
      <c r="K7520" s="219">
        <v>3.52</v>
      </c>
      <c r="L7520" s="219" t="s">
        <v>37</v>
      </c>
      <c r="M7520" s="220" t="s">
        <v>1125</v>
      </c>
    </row>
    <row r="7521" spans="1:13">
      <c r="A7521" s="106" t="str">
        <f t="shared" si="118"/>
        <v>74713 26</v>
      </c>
      <c r="B7521" s="164" t="s">
        <v>11374</v>
      </c>
      <c r="C7521" s="163">
        <v>26</v>
      </c>
      <c r="D7521" s="113" t="s">
        <v>1358</v>
      </c>
      <c r="F7521" t="s">
        <v>11375</v>
      </c>
      <c r="G7521" s="219">
        <v>1.85</v>
      </c>
      <c r="H7521" s="219">
        <v>0.66</v>
      </c>
      <c r="I7521" s="219">
        <v>0.66</v>
      </c>
      <c r="J7521" s="219">
        <v>0.09</v>
      </c>
      <c r="K7521" s="219">
        <v>2.6</v>
      </c>
      <c r="L7521" s="219">
        <v>2.6</v>
      </c>
      <c r="M7521" s="220" t="s">
        <v>1125</v>
      </c>
    </row>
    <row r="7522" spans="1:13">
      <c r="A7522" s="106" t="str">
        <f t="shared" si="118"/>
        <v xml:space="preserve">74740 </v>
      </c>
      <c r="B7522" s="164" t="s">
        <v>11376</v>
      </c>
      <c r="C7522" s="163"/>
      <c r="D7522" s="113" t="s">
        <v>1358</v>
      </c>
      <c r="F7522" t="s">
        <v>11377</v>
      </c>
      <c r="G7522" s="219">
        <v>0.38</v>
      </c>
      <c r="H7522" s="219">
        <v>2.4</v>
      </c>
      <c r="I7522" s="219" t="s">
        <v>37</v>
      </c>
      <c r="J7522" s="219">
        <v>0.03</v>
      </c>
      <c r="K7522" s="219">
        <v>2.81</v>
      </c>
      <c r="L7522" s="219" t="s">
        <v>37</v>
      </c>
      <c r="M7522" s="220" t="s">
        <v>583</v>
      </c>
    </row>
    <row r="7523" spans="1:13">
      <c r="A7523" s="106" t="str">
        <f t="shared" si="118"/>
        <v>74740 TC</v>
      </c>
      <c r="B7523" s="164" t="s">
        <v>11376</v>
      </c>
      <c r="C7523" s="163" t="s">
        <v>126</v>
      </c>
      <c r="D7523" s="113" t="s">
        <v>1358</v>
      </c>
      <c r="F7523" t="s">
        <v>11377</v>
      </c>
      <c r="G7523" s="219">
        <v>0</v>
      </c>
      <c r="H7523" s="219">
        <v>2.2599999999999998</v>
      </c>
      <c r="I7523" s="219" t="s">
        <v>37</v>
      </c>
      <c r="J7523" s="219">
        <v>0.01</v>
      </c>
      <c r="K7523" s="219">
        <v>2.27</v>
      </c>
      <c r="L7523" s="219" t="s">
        <v>37</v>
      </c>
      <c r="M7523" s="220" t="s">
        <v>583</v>
      </c>
    </row>
    <row r="7524" spans="1:13">
      <c r="A7524" s="106" t="str">
        <f t="shared" si="118"/>
        <v>74740 26</v>
      </c>
      <c r="B7524" s="164" t="s">
        <v>11376</v>
      </c>
      <c r="C7524" s="163">
        <v>26</v>
      </c>
      <c r="D7524" s="113" t="s">
        <v>1358</v>
      </c>
      <c r="F7524" t="s">
        <v>11377</v>
      </c>
      <c r="G7524" s="219">
        <v>0.38</v>
      </c>
      <c r="H7524" s="219">
        <v>0.14000000000000001</v>
      </c>
      <c r="I7524" s="219">
        <v>0.14000000000000001</v>
      </c>
      <c r="J7524" s="219">
        <v>0.02</v>
      </c>
      <c r="K7524" s="219">
        <v>0.54</v>
      </c>
      <c r="L7524" s="219">
        <v>0.54</v>
      </c>
      <c r="M7524" s="220" t="s">
        <v>583</v>
      </c>
    </row>
    <row r="7525" spans="1:13">
      <c r="A7525" s="106" t="str">
        <f t="shared" si="118"/>
        <v xml:space="preserve">74742 </v>
      </c>
      <c r="B7525" s="164" t="s">
        <v>11378</v>
      </c>
      <c r="C7525" s="163"/>
      <c r="D7525" s="113" t="s">
        <v>664</v>
      </c>
      <c r="F7525" t="s">
        <v>11379</v>
      </c>
      <c r="G7525" s="219">
        <v>0</v>
      </c>
      <c r="H7525" s="219">
        <v>0</v>
      </c>
      <c r="I7525" s="219" t="s">
        <v>37</v>
      </c>
      <c r="J7525" s="219">
        <v>0</v>
      </c>
      <c r="K7525" s="219">
        <v>0</v>
      </c>
      <c r="L7525" s="219" t="s">
        <v>37</v>
      </c>
      <c r="M7525" s="220" t="s">
        <v>583</v>
      </c>
    </row>
    <row r="7526" spans="1:13">
      <c r="A7526" s="106" t="str">
        <f t="shared" si="118"/>
        <v>74742 TC</v>
      </c>
      <c r="B7526" s="164" t="s">
        <v>11378</v>
      </c>
      <c r="C7526" s="163" t="s">
        <v>126</v>
      </c>
      <c r="D7526" s="113" t="s">
        <v>664</v>
      </c>
      <c r="F7526" t="s">
        <v>11379</v>
      </c>
      <c r="G7526" s="219">
        <v>0</v>
      </c>
      <c r="H7526" s="219">
        <v>0</v>
      </c>
      <c r="I7526" s="219" t="s">
        <v>37</v>
      </c>
      <c r="J7526" s="219">
        <v>0</v>
      </c>
      <c r="K7526" s="219">
        <v>0</v>
      </c>
      <c r="L7526" s="219" t="s">
        <v>37</v>
      </c>
      <c r="M7526" s="220" t="s">
        <v>583</v>
      </c>
    </row>
    <row r="7527" spans="1:13">
      <c r="A7527" s="106" t="str">
        <f t="shared" si="118"/>
        <v>74742 26</v>
      </c>
      <c r="B7527" s="164" t="s">
        <v>11378</v>
      </c>
      <c r="C7527" s="163">
        <v>26</v>
      </c>
      <c r="D7527" s="113" t="s">
        <v>1358</v>
      </c>
      <c r="F7527" t="s">
        <v>11379</v>
      </c>
      <c r="G7527" s="219">
        <v>0.61</v>
      </c>
      <c r="H7527" s="219">
        <v>0.22</v>
      </c>
      <c r="I7527" s="219">
        <v>0.22</v>
      </c>
      <c r="J7527" s="219">
        <v>0.03</v>
      </c>
      <c r="K7527" s="219">
        <v>0.86</v>
      </c>
      <c r="L7527" s="219">
        <v>0.86</v>
      </c>
      <c r="M7527" s="220" t="s">
        <v>583</v>
      </c>
    </row>
    <row r="7528" spans="1:13">
      <c r="A7528" s="106" t="str">
        <f t="shared" si="118"/>
        <v xml:space="preserve">74775 </v>
      </c>
      <c r="B7528" s="164" t="s">
        <v>11380</v>
      </c>
      <c r="C7528" s="163"/>
      <c r="D7528" s="113" t="s">
        <v>664</v>
      </c>
      <c r="F7528" t="s">
        <v>11381</v>
      </c>
      <c r="G7528" s="219">
        <v>0</v>
      </c>
      <c r="H7528" s="219">
        <v>0</v>
      </c>
      <c r="I7528" s="219" t="s">
        <v>37</v>
      </c>
      <c r="J7528" s="219">
        <v>0</v>
      </c>
      <c r="K7528" s="219">
        <v>0</v>
      </c>
      <c r="L7528" s="219" t="s">
        <v>37</v>
      </c>
      <c r="M7528" s="220" t="s">
        <v>583</v>
      </c>
    </row>
    <row r="7529" spans="1:13">
      <c r="A7529" s="106" t="str">
        <f t="shared" si="118"/>
        <v>74775 TC</v>
      </c>
      <c r="B7529" s="164" t="s">
        <v>11380</v>
      </c>
      <c r="C7529" s="163" t="s">
        <v>126</v>
      </c>
      <c r="D7529" s="113" t="s">
        <v>664</v>
      </c>
      <c r="F7529" t="s">
        <v>11381</v>
      </c>
      <c r="G7529" s="219">
        <v>0</v>
      </c>
      <c r="H7529" s="219">
        <v>0</v>
      </c>
      <c r="I7529" s="219" t="s">
        <v>37</v>
      </c>
      <c r="J7529" s="219">
        <v>0</v>
      </c>
      <c r="K7529" s="219">
        <v>0</v>
      </c>
      <c r="L7529" s="219" t="s">
        <v>37</v>
      </c>
      <c r="M7529" s="220" t="s">
        <v>583</v>
      </c>
    </row>
    <row r="7530" spans="1:13">
      <c r="A7530" s="106" t="str">
        <f t="shared" si="118"/>
        <v>74775 26</v>
      </c>
      <c r="B7530" s="164" t="s">
        <v>11380</v>
      </c>
      <c r="C7530" s="163">
        <v>26</v>
      </c>
      <c r="D7530" s="113" t="s">
        <v>1358</v>
      </c>
      <c r="F7530" t="s">
        <v>11381</v>
      </c>
      <c r="G7530" s="219">
        <v>0.62</v>
      </c>
      <c r="H7530" s="219">
        <v>0.22</v>
      </c>
      <c r="I7530" s="219">
        <v>0.22</v>
      </c>
      <c r="J7530" s="219">
        <v>0.03</v>
      </c>
      <c r="K7530" s="219">
        <v>0.87</v>
      </c>
      <c r="L7530" s="219">
        <v>0.87</v>
      </c>
      <c r="M7530" s="220" t="s">
        <v>583</v>
      </c>
    </row>
    <row r="7531" spans="1:13">
      <c r="A7531" s="106" t="str">
        <f t="shared" si="118"/>
        <v xml:space="preserve">75557 </v>
      </c>
      <c r="B7531" s="164" t="s">
        <v>125</v>
      </c>
      <c r="C7531" s="163"/>
      <c r="D7531" s="113" t="s">
        <v>1358</v>
      </c>
      <c r="F7531" t="s">
        <v>11382</v>
      </c>
      <c r="G7531" s="219">
        <v>2.35</v>
      </c>
      <c r="H7531" s="219">
        <v>6.11</v>
      </c>
      <c r="I7531" s="219" t="s">
        <v>37</v>
      </c>
      <c r="J7531" s="219">
        <v>0.12</v>
      </c>
      <c r="K7531" s="219">
        <v>8.58</v>
      </c>
      <c r="L7531" s="219" t="s">
        <v>37</v>
      </c>
      <c r="M7531" s="220" t="s">
        <v>583</v>
      </c>
    </row>
    <row r="7532" spans="1:13">
      <c r="A7532" s="106" t="str">
        <f t="shared" si="118"/>
        <v>75557 TC</v>
      </c>
      <c r="B7532" s="164" t="s">
        <v>125</v>
      </c>
      <c r="C7532" s="163" t="s">
        <v>126</v>
      </c>
      <c r="D7532" s="113" t="s">
        <v>1358</v>
      </c>
      <c r="F7532" t="s">
        <v>11382</v>
      </c>
      <c r="G7532" s="219">
        <v>0</v>
      </c>
      <c r="H7532" s="219">
        <v>5.3</v>
      </c>
      <c r="I7532" s="219" t="s">
        <v>37</v>
      </c>
      <c r="J7532" s="219">
        <v>0.02</v>
      </c>
      <c r="K7532" s="219">
        <v>5.32</v>
      </c>
      <c r="L7532" s="219" t="s">
        <v>37</v>
      </c>
      <c r="M7532" s="220" t="s">
        <v>583</v>
      </c>
    </row>
    <row r="7533" spans="1:13">
      <c r="A7533" s="106" t="str">
        <f t="shared" si="118"/>
        <v>75557 26</v>
      </c>
      <c r="B7533" s="164" t="s">
        <v>125</v>
      </c>
      <c r="C7533" s="163">
        <v>26</v>
      </c>
      <c r="D7533" s="113" t="s">
        <v>1358</v>
      </c>
      <c r="F7533" t="s">
        <v>11382</v>
      </c>
      <c r="G7533" s="219">
        <v>2.35</v>
      </c>
      <c r="H7533" s="219">
        <v>0.81</v>
      </c>
      <c r="I7533" s="219">
        <v>0.81</v>
      </c>
      <c r="J7533" s="219">
        <v>0.1</v>
      </c>
      <c r="K7533" s="219">
        <v>3.26</v>
      </c>
      <c r="L7533" s="219">
        <v>3.26</v>
      </c>
      <c r="M7533" s="220" t="s">
        <v>583</v>
      </c>
    </row>
    <row r="7534" spans="1:13">
      <c r="A7534" s="106" t="str">
        <f t="shared" si="118"/>
        <v xml:space="preserve">75559 </v>
      </c>
      <c r="B7534" s="164" t="s">
        <v>127</v>
      </c>
      <c r="C7534" s="163"/>
      <c r="D7534" s="113" t="s">
        <v>1358</v>
      </c>
      <c r="F7534" t="s">
        <v>11383</v>
      </c>
      <c r="G7534" s="219">
        <v>2.95</v>
      </c>
      <c r="H7534" s="219">
        <v>8.48</v>
      </c>
      <c r="I7534" s="219" t="s">
        <v>37</v>
      </c>
      <c r="J7534" s="219">
        <v>0.11</v>
      </c>
      <c r="K7534" s="219">
        <v>11.54</v>
      </c>
      <c r="L7534" s="219" t="s">
        <v>37</v>
      </c>
      <c r="M7534" s="220" t="s">
        <v>583</v>
      </c>
    </row>
    <row r="7535" spans="1:13">
      <c r="A7535" s="106" t="str">
        <f t="shared" si="118"/>
        <v>75559 TC</v>
      </c>
      <c r="B7535" s="164" t="s">
        <v>127</v>
      </c>
      <c r="C7535" s="163" t="s">
        <v>126</v>
      </c>
      <c r="D7535" s="113" t="s">
        <v>1358</v>
      </c>
      <c r="F7535" t="s">
        <v>11383</v>
      </c>
      <c r="G7535" s="219">
        <v>0</v>
      </c>
      <c r="H7535" s="219">
        <v>7.47</v>
      </c>
      <c r="I7535" s="219" t="s">
        <v>37</v>
      </c>
      <c r="J7535" s="219">
        <v>0.02</v>
      </c>
      <c r="K7535" s="219">
        <v>7.49</v>
      </c>
      <c r="L7535" s="219" t="s">
        <v>37</v>
      </c>
      <c r="M7535" s="220" t="s">
        <v>583</v>
      </c>
    </row>
    <row r="7536" spans="1:13">
      <c r="A7536" s="106" t="str">
        <f t="shared" si="118"/>
        <v>75559 26</v>
      </c>
      <c r="B7536" s="164" t="s">
        <v>127</v>
      </c>
      <c r="C7536" s="163">
        <v>26</v>
      </c>
      <c r="D7536" s="113" t="s">
        <v>1358</v>
      </c>
      <c r="F7536" t="s">
        <v>11383</v>
      </c>
      <c r="G7536" s="219">
        <v>2.95</v>
      </c>
      <c r="H7536" s="219">
        <v>1.01</v>
      </c>
      <c r="I7536" s="219">
        <v>1.01</v>
      </c>
      <c r="J7536" s="219">
        <v>0.09</v>
      </c>
      <c r="K7536" s="219">
        <v>4.05</v>
      </c>
      <c r="L7536" s="219">
        <v>4.05</v>
      </c>
      <c r="M7536" s="220" t="s">
        <v>583</v>
      </c>
    </row>
    <row r="7537" spans="1:13">
      <c r="A7537" s="106" t="str">
        <f t="shared" si="118"/>
        <v xml:space="preserve">75561 </v>
      </c>
      <c r="B7537" s="164" t="s">
        <v>128</v>
      </c>
      <c r="C7537" s="163"/>
      <c r="D7537" s="113" t="s">
        <v>1358</v>
      </c>
      <c r="F7537" t="s">
        <v>11384</v>
      </c>
      <c r="G7537" s="219">
        <v>2.6</v>
      </c>
      <c r="H7537" s="219">
        <v>8.4700000000000006</v>
      </c>
      <c r="I7537" s="219" t="s">
        <v>37</v>
      </c>
      <c r="J7537" s="219">
        <v>0.14000000000000001</v>
      </c>
      <c r="K7537" s="219">
        <v>11.21</v>
      </c>
      <c r="L7537" s="219" t="s">
        <v>37</v>
      </c>
      <c r="M7537" s="220" t="s">
        <v>583</v>
      </c>
    </row>
    <row r="7538" spans="1:13">
      <c r="A7538" s="106" t="str">
        <f t="shared" si="118"/>
        <v>75561 TC</v>
      </c>
      <c r="B7538" s="164" t="s">
        <v>128</v>
      </c>
      <c r="C7538" s="163" t="s">
        <v>126</v>
      </c>
      <c r="D7538" s="113" t="s">
        <v>1358</v>
      </c>
      <c r="F7538" t="s">
        <v>11384</v>
      </c>
      <c r="G7538" s="219">
        <v>0</v>
      </c>
      <c r="H7538" s="219">
        <v>7.57</v>
      </c>
      <c r="I7538" s="219" t="s">
        <v>37</v>
      </c>
      <c r="J7538" s="219">
        <v>0.03</v>
      </c>
      <c r="K7538" s="219">
        <v>7.6</v>
      </c>
      <c r="L7538" s="219" t="s">
        <v>37</v>
      </c>
      <c r="M7538" s="220" t="s">
        <v>583</v>
      </c>
    </row>
    <row r="7539" spans="1:13">
      <c r="A7539" s="106" t="str">
        <f t="shared" si="118"/>
        <v>75561 26</v>
      </c>
      <c r="B7539" s="164" t="s">
        <v>128</v>
      </c>
      <c r="C7539" s="163">
        <v>26</v>
      </c>
      <c r="D7539" s="113" t="s">
        <v>1358</v>
      </c>
      <c r="F7539" t="s">
        <v>11384</v>
      </c>
      <c r="G7539" s="219">
        <v>2.6</v>
      </c>
      <c r="H7539" s="219">
        <v>0.9</v>
      </c>
      <c r="I7539" s="219">
        <v>0.9</v>
      </c>
      <c r="J7539" s="219">
        <v>0.11</v>
      </c>
      <c r="K7539" s="219">
        <v>3.61</v>
      </c>
      <c r="L7539" s="219">
        <v>3.61</v>
      </c>
      <c r="M7539" s="220" t="s">
        <v>583</v>
      </c>
    </row>
    <row r="7540" spans="1:13">
      <c r="A7540" s="106" t="str">
        <f t="shared" si="118"/>
        <v xml:space="preserve">75563 </v>
      </c>
      <c r="B7540" s="164" t="s">
        <v>129</v>
      </c>
      <c r="C7540" s="163"/>
      <c r="D7540" s="113" t="s">
        <v>1358</v>
      </c>
      <c r="F7540" t="s">
        <v>11385</v>
      </c>
      <c r="G7540" s="219">
        <v>3</v>
      </c>
      <c r="H7540" s="219">
        <v>9.93</v>
      </c>
      <c r="I7540" s="219" t="s">
        <v>37</v>
      </c>
      <c r="J7540" s="219">
        <v>0.14000000000000001</v>
      </c>
      <c r="K7540" s="219">
        <v>13.07</v>
      </c>
      <c r="L7540" s="219" t="s">
        <v>37</v>
      </c>
      <c r="M7540" s="220" t="s">
        <v>583</v>
      </c>
    </row>
    <row r="7541" spans="1:13">
      <c r="A7541" s="106" t="str">
        <f t="shared" si="118"/>
        <v>75563 TC</v>
      </c>
      <c r="B7541" s="164" t="s">
        <v>129</v>
      </c>
      <c r="C7541" s="163" t="s">
        <v>126</v>
      </c>
      <c r="D7541" s="113" t="s">
        <v>1358</v>
      </c>
      <c r="F7541" t="s">
        <v>11385</v>
      </c>
      <c r="G7541" s="219">
        <v>0</v>
      </c>
      <c r="H7541" s="219">
        <v>8.91</v>
      </c>
      <c r="I7541" s="219" t="s">
        <v>37</v>
      </c>
      <c r="J7541" s="219">
        <v>0.03</v>
      </c>
      <c r="K7541" s="219">
        <v>8.94</v>
      </c>
      <c r="L7541" s="219" t="s">
        <v>37</v>
      </c>
      <c r="M7541" s="220" t="s">
        <v>583</v>
      </c>
    </row>
    <row r="7542" spans="1:13">
      <c r="A7542" s="106" t="str">
        <f t="shared" si="118"/>
        <v>75563 26</v>
      </c>
      <c r="B7542" s="164" t="s">
        <v>129</v>
      </c>
      <c r="C7542" s="163">
        <v>26</v>
      </c>
      <c r="D7542" s="113" t="s">
        <v>1358</v>
      </c>
      <c r="F7542" t="s">
        <v>11385</v>
      </c>
      <c r="G7542" s="219">
        <v>3</v>
      </c>
      <c r="H7542" s="219">
        <v>1.02</v>
      </c>
      <c r="I7542" s="219">
        <v>1.02</v>
      </c>
      <c r="J7542" s="219">
        <v>0.11</v>
      </c>
      <c r="K7542" s="219">
        <v>4.13</v>
      </c>
      <c r="L7542" s="219">
        <v>4.13</v>
      </c>
      <c r="M7542" s="220" t="s">
        <v>583</v>
      </c>
    </row>
    <row r="7543" spans="1:13">
      <c r="A7543" s="106" t="str">
        <f t="shared" si="118"/>
        <v xml:space="preserve">75565 </v>
      </c>
      <c r="B7543" s="164" t="s">
        <v>130</v>
      </c>
      <c r="C7543" s="163"/>
      <c r="D7543" s="113" t="s">
        <v>1358</v>
      </c>
      <c r="F7543" t="s">
        <v>11386</v>
      </c>
      <c r="G7543" s="219">
        <v>0.25</v>
      </c>
      <c r="H7543" s="219">
        <v>1.1399999999999999</v>
      </c>
      <c r="I7543" s="219" t="s">
        <v>37</v>
      </c>
      <c r="J7543" s="219">
        <v>0.01</v>
      </c>
      <c r="K7543" s="219">
        <v>1.4</v>
      </c>
      <c r="L7543" s="219" t="s">
        <v>37</v>
      </c>
      <c r="M7543" s="220" t="s">
        <v>1125</v>
      </c>
    </row>
    <row r="7544" spans="1:13">
      <c r="A7544" s="106" t="str">
        <f t="shared" si="118"/>
        <v>75565 TC</v>
      </c>
      <c r="B7544" s="164" t="s">
        <v>130</v>
      </c>
      <c r="C7544" s="163" t="s">
        <v>126</v>
      </c>
      <c r="D7544" s="113" t="s">
        <v>1358</v>
      </c>
      <c r="F7544" t="s">
        <v>11386</v>
      </c>
      <c r="G7544" s="219">
        <v>0</v>
      </c>
      <c r="H7544" s="219">
        <v>1.05</v>
      </c>
      <c r="I7544" s="219" t="s">
        <v>37</v>
      </c>
      <c r="J7544" s="219">
        <v>0</v>
      </c>
      <c r="K7544" s="219">
        <v>1.05</v>
      </c>
      <c r="L7544" s="219" t="s">
        <v>37</v>
      </c>
      <c r="M7544" s="220" t="s">
        <v>1125</v>
      </c>
    </row>
    <row r="7545" spans="1:13">
      <c r="A7545" s="106" t="str">
        <f t="shared" si="118"/>
        <v>75565 26</v>
      </c>
      <c r="B7545" s="164" t="s">
        <v>130</v>
      </c>
      <c r="C7545" s="163">
        <v>26</v>
      </c>
      <c r="D7545" s="113" t="s">
        <v>1358</v>
      </c>
      <c r="F7545" t="s">
        <v>11386</v>
      </c>
      <c r="G7545" s="219">
        <v>0.25</v>
      </c>
      <c r="H7545" s="219">
        <v>0.09</v>
      </c>
      <c r="I7545" s="219">
        <v>0.09</v>
      </c>
      <c r="J7545" s="219">
        <v>0.01</v>
      </c>
      <c r="K7545" s="219">
        <v>0.35</v>
      </c>
      <c r="L7545" s="219">
        <v>0.35</v>
      </c>
      <c r="M7545" s="220" t="s">
        <v>1125</v>
      </c>
    </row>
    <row r="7546" spans="1:13">
      <c r="A7546" s="106" t="str">
        <f t="shared" si="118"/>
        <v xml:space="preserve">75571 </v>
      </c>
      <c r="B7546" s="164" t="s">
        <v>134</v>
      </c>
      <c r="C7546" s="163"/>
      <c r="D7546" s="113" t="s">
        <v>1358</v>
      </c>
      <c r="F7546" t="s">
        <v>11387</v>
      </c>
      <c r="G7546" s="219">
        <v>0.57999999999999996</v>
      </c>
      <c r="H7546" s="219">
        <v>2.44</v>
      </c>
      <c r="I7546" s="219" t="s">
        <v>37</v>
      </c>
      <c r="J7546" s="219">
        <v>0.05</v>
      </c>
      <c r="K7546" s="219">
        <v>3.07</v>
      </c>
      <c r="L7546" s="219" t="s">
        <v>37</v>
      </c>
      <c r="M7546" s="220" t="s">
        <v>583</v>
      </c>
    </row>
    <row r="7547" spans="1:13">
      <c r="A7547" s="106" t="str">
        <f t="shared" si="118"/>
        <v>75571 TC</v>
      </c>
      <c r="B7547" s="164" t="s">
        <v>134</v>
      </c>
      <c r="C7547" s="163" t="s">
        <v>126</v>
      </c>
      <c r="D7547" s="113" t="s">
        <v>1358</v>
      </c>
      <c r="F7547" t="s">
        <v>11387</v>
      </c>
      <c r="G7547" s="219">
        <v>0</v>
      </c>
      <c r="H7547" s="219">
        <v>2.2400000000000002</v>
      </c>
      <c r="I7547" s="219" t="s">
        <v>37</v>
      </c>
      <c r="J7547" s="219">
        <v>0.02</v>
      </c>
      <c r="K7547" s="219">
        <v>2.2599999999999998</v>
      </c>
      <c r="L7547" s="219" t="s">
        <v>37</v>
      </c>
      <c r="M7547" s="220" t="s">
        <v>583</v>
      </c>
    </row>
    <row r="7548" spans="1:13">
      <c r="A7548" s="106" t="str">
        <f t="shared" si="118"/>
        <v>75571 26</v>
      </c>
      <c r="B7548" s="164" t="s">
        <v>134</v>
      </c>
      <c r="C7548" s="163">
        <v>26</v>
      </c>
      <c r="D7548" s="113" t="s">
        <v>1358</v>
      </c>
      <c r="F7548" t="s">
        <v>11387</v>
      </c>
      <c r="G7548" s="219">
        <v>0.57999999999999996</v>
      </c>
      <c r="H7548" s="219">
        <v>0.2</v>
      </c>
      <c r="I7548" s="219">
        <v>0.2</v>
      </c>
      <c r="J7548" s="219">
        <v>0.03</v>
      </c>
      <c r="K7548" s="219">
        <v>0.81</v>
      </c>
      <c r="L7548" s="219">
        <v>0.81</v>
      </c>
      <c r="M7548" s="220" t="s">
        <v>583</v>
      </c>
    </row>
    <row r="7549" spans="1:13">
      <c r="A7549" s="106" t="str">
        <f t="shared" si="118"/>
        <v xml:space="preserve">75572 </v>
      </c>
      <c r="B7549" s="164" t="s">
        <v>135</v>
      </c>
      <c r="C7549" s="163"/>
      <c r="D7549" s="113" t="s">
        <v>1358</v>
      </c>
      <c r="F7549" t="s">
        <v>11388</v>
      </c>
      <c r="G7549" s="219">
        <v>1.75</v>
      </c>
      <c r="H7549" s="219">
        <v>5.14</v>
      </c>
      <c r="I7549" s="219" t="s">
        <v>37</v>
      </c>
      <c r="J7549" s="219">
        <v>0.11</v>
      </c>
      <c r="K7549" s="219">
        <v>7</v>
      </c>
      <c r="L7549" s="219" t="s">
        <v>37</v>
      </c>
      <c r="M7549" s="220" t="s">
        <v>583</v>
      </c>
    </row>
    <row r="7550" spans="1:13">
      <c r="A7550" s="106" t="str">
        <f t="shared" si="118"/>
        <v>75572 TC</v>
      </c>
      <c r="B7550" s="164" t="s">
        <v>135</v>
      </c>
      <c r="C7550" s="163" t="s">
        <v>126</v>
      </c>
      <c r="D7550" s="113" t="s">
        <v>1358</v>
      </c>
      <c r="F7550" t="s">
        <v>11388</v>
      </c>
      <c r="G7550" s="219">
        <v>0</v>
      </c>
      <c r="H7550" s="219">
        <v>4.54</v>
      </c>
      <c r="I7550" s="219" t="s">
        <v>37</v>
      </c>
      <c r="J7550" s="219">
        <v>0.03</v>
      </c>
      <c r="K7550" s="219">
        <v>4.57</v>
      </c>
      <c r="L7550" s="219" t="s">
        <v>37</v>
      </c>
      <c r="M7550" s="220" t="s">
        <v>583</v>
      </c>
    </row>
    <row r="7551" spans="1:13">
      <c r="A7551" s="106" t="str">
        <f t="shared" si="118"/>
        <v>75572 26</v>
      </c>
      <c r="B7551" s="164" t="s">
        <v>135</v>
      </c>
      <c r="C7551" s="163">
        <v>26</v>
      </c>
      <c r="D7551" s="113" t="s">
        <v>1358</v>
      </c>
      <c r="F7551" t="s">
        <v>11388</v>
      </c>
      <c r="G7551" s="219">
        <v>1.75</v>
      </c>
      <c r="H7551" s="219">
        <v>0.6</v>
      </c>
      <c r="I7551" s="219">
        <v>0.6</v>
      </c>
      <c r="J7551" s="219">
        <v>0.08</v>
      </c>
      <c r="K7551" s="219">
        <v>2.4300000000000002</v>
      </c>
      <c r="L7551" s="219">
        <v>2.4300000000000002</v>
      </c>
      <c r="M7551" s="220" t="s">
        <v>583</v>
      </c>
    </row>
    <row r="7552" spans="1:13">
      <c r="A7552" s="106" t="str">
        <f t="shared" si="118"/>
        <v xml:space="preserve">75573 </v>
      </c>
      <c r="B7552" s="164" t="s">
        <v>136</v>
      </c>
      <c r="C7552" s="163"/>
      <c r="D7552" s="113" t="s">
        <v>1358</v>
      </c>
      <c r="F7552" t="s">
        <v>18425</v>
      </c>
      <c r="G7552" s="219">
        <v>2.5499999999999998</v>
      </c>
      <c r="H7552" s="219">
        <v>6.63</v>
      </c>
      <c r="I7552" s="219" t="s">
        <v>37</v>
      </c>
      <c r="J7552" s="219">
        <v>0.16</v>
      </c>
      <c r="K7552" s="219">
        <v>9.34</v>
      </c>
      <c r="L7552" s="219" t="s">
        <v>37</v>
      </c>
      <c r="M7552" s="220" t="s">
        <v>583</v>
      </c>
    </row>
    <row r="7553" spans="1:13">
      <c r="A7553" s="106" t="str">
        <f t="shared" si="118"/>
        <v>75573 TC</v>
      </c>
      <c r="B7553" s="164" t="s">
        <v>136</v>
      </c>
      <c r="C7553" s="163" t="s">
        <v>126</v>
      </c>
      <c r="D7553" s="113" t="s">
        <v>1358</v>
      </c>
      <c r="F7553" t="s">
        <v>18425</v>
      </c>
      <c r="G7553" s="219">
        <v>0</v>
      </c>
      <c r="H7553" s="219">
        <v>5.75</v>
      </c>
      <c r="I7553" s="219" t="s">
        <v>37</v>
      </c>
      <c r="J7553" s="219">
        <v>0.04</v>
      </c>
      <c r="K7553" s="219">
        <v>5.79</v>
      </c>
      <c r="L7553" s="219" t="s">
        <v>37</v>
      </c>
      <c r="M7553" s="220" t="s">
        <v>583</v>
      </c>
    </row>
    <row r="7554" spans="1:13">
      <c r="A7554" s="106" t="str">
        <f t="shared" si="118"/>
        <v>75573 26</v>
      </c>
      <c r="B7554" s="164" t="s">
        <v>136</v>
      </c>
      <c r="C7554" s="163">
        <v>26</v>
      </c>
      <c r="D7554" s="113" t="s">
        <v>1358</v>
      </c>
      <c r="F7554" t="s">
        <v>18425</v>
      </c>
      <c r="G7554" s="219">
        <v>2.5499999999999998</v>
      </c>
      <c r="H7554" s="219">
        <v>0.88</v>
      </c>
      <c r="I7554" s="219">
        <v>0.88</v>
      </c>
      <c r="J7554" s="219">
        <v>0.12</v>
      </c>
      <c r="K7554" s="219">
        <v>3.55</v>
      </c>
      <c r="L7554" s="219">
        <v>3.55</v>
      </c>
      <c r="M7554" s="220" t="s">
        <v>583</v>
      </c>
    </row>
    <row r="7555" spans="1:13">
      <c r="A7555" s="106" t="str">
        <f t="shared" ref="A7555:A7618" si="119">B7555&amp;" "&amp;C7555</f>
        <v xml:space="preserve">75574 </v>
      </c>
      <c r="B7555" s="164" t="s">
        <v>137</v>
      </c>
      <c r="C7555" s="163"/>
      <c r="D7555" s="113" t="s">
        <v>1358</v>
      </c>
      <c r="F7555" t="s">
        <v>11390</v>
      </c>
      <c r="G7555" s="219">
        <v>2.4</v>
      </c>
      <c r="H7555" s="219">
        <v>7.35</v>
      </c>
      <c r="I7555" s="219" t="s">
        <v>37</v>
      </c>
      <c r="J7555" s="219">
        <v>0.15</v>
      </c>
      <c r="K7555" s="219">
        <v>9.9</v>
      </c>
      <c r="L7555" s="219" t="s">
        <v>37</v>
      </c>
      <c r="M7555" s="220" t="s">
        <v>583</v>
      </c>
    </row>
    <row r="7556" spans="1:13">
      <c r="A7556" s="106" t="str">
        <f t="shared" si="119"/>
        <v>75574 TC</v>
      </c>
      <c r="B7556" s="164" t="s">
        <v>137</v>
      </c>
      <c r="C7556" s="163" t="s">
        <v>126</v>
      </c>
      <c r="D7556" s="113" t="s">
        <v>1358</v>
      </c>
      <c r="F7556" t="s">
        <v>11390</v>
      </c>
      <c r="G7556" s="219">
        <v>0</v>
      </c>
      <c r="H7556" s="219">
        <v>6.52</v>
      </c>
      <c r="I7556" s="219" t="s">
        <v>37</v>
      </c>
      <c r="J7556" s="219">
        <v>0.04</v>
      </c>
      <c r="K7556" s="219">
        <v>6.56</v>
      </c>
      <c r="L7556" s="219" t="s">
        <v>37</v>
      </c>
      <c r="M7556" s="220" t="s">
        <v>583</v>
      </c>
    </row>
    <row r="7557" spans="1:13">
      <c r="A7557" s="106" t="str">
        <f t="shared" si="119"/>
        <v>75574 26</v>
      </c>
      <c r="B7557" s="164" t="s">
        <v>137</v>
      </c>
      <c r="C7557" s="163">
        <v>26</v>
      </c>
      <c r="D7557" s="113" t="s">
        <v>1358</v>
      </c>
      <c r="F7557" t="s">
        <v>11390</v>
      </c>
      <c r="G7557" s="219">
        <v>2.4</v>
      </c>
      <c r="H7557" s="219">
        <v>0.83</v>
      </c>
      <c r="I7557" s="219">
        <v>0.83</v>
      </c>
      <c r="J7557" s="219">
        <v>0.11</v>
      </c>
      <c r="K7557" s="219">
        <v>3.34</v>
      </c>
      <c r="L7557" s="219">
        <v>3.34</v>
      </c>
      <c r="M7557" s="220" t="s">
        <v>583</v>
      </c>
    </row>
    <row r="7558" spans="1:13">
      <c r="A7558" s="106" t="str">
        <f t="shared" si="119"/>
        <v xml:space="preserve">75580 </v>
      </c>
      <c r="B7558" s="164" t="s">
        <v>21343</v>
      </c>
      <c r="C7558" s="163"/>
      <c r="D7558" s="113" t="s">
        <v>1358</v>
      </c>
      <c r="F7558" t="s">
        <v>20990</v>
      </c>
      <c r="G7558" s="219">
        <v>0.75</v>
      </c>
      <c r="H7558" s="219">
        <v>26.28</v>
      </c>
      <c r="I7558" s="219" t="s">
        <v>37</v>
      </c>
      <c r="J7558" s="219">
        <v>0.09</v>
      </c>
      <c r="K7558" s="219">
        <v>27.12</v>
      </c>
      <c r="L7558" s="219" t="s">
        <v>37</v>
      </c>
      <c r="M7558" s="220" t="s">
        <v>583</v>
      </c>
    </row>
    <row r="7559" spans="1:13">
      <c r="A7559" s="106" t="str">
        <f t="shared" si="119"/>
        <v>75580 TC</v>
      </c>
      <c r="B7559" s="164" t="s">
        <v>21343</v>
      </c>
      <c r="C7559" s="163" t="s">
        <v>126</v>
      </c>
      <c r="D7559" s="113" t="s">
        <v>1358</v>
      </c>
      <c r="F7559" t="s">
        <v>20990</v>
      </c>
      <c r="G7559" s="219">
        <v>0</v>
      </c>
      <c r="H7559" s="219">
        <v>26.02</v>
      </c>
      <c r="I7559" s="219" t="s">
        <v>37</v>
      </c>
      <c r="J7559" s="219">
        <v>0.06</v>
      </c>
      <c r="K7559" s="219">
        <v>26.08</v>
      </c>
      <c r="L7559" s="219" t="s">
        <v>37</v>
      </c>
      <c r="M7559" s="220" t="s">
        <v>583</v>
      </c>
    </row>
    <row r="7560" spans="1:13">
      <c r="A7560" s="106" t="str">
        <f t="shared" si="119"/>
        <v>75580 26</v>
      </c>
      <c r="B7560" s="164" t="s">
        <v>21343</v>
      </c>
      <c r="C7560" s="163">
        <v>26</v>
      </c>
      <c r="D7560" s="113" t="s">
        <v>1358</v>
      </c>
      <c r="F7560" t="s">
        <v>20990</v>
      </c>
      <c r="G7560" s="219">
        <v>0.75</v>
      </c>
      <c r="H7560" s="219">
        <v>0.26</v>
      </c>
      <c r="I7560" s="219">
        <v>0.26</v>
      </c>
      <c r="J7560" s="219">
        <v>0.03</v>
      </c>
      <c r="K7560" s="219">
        <v>1.04</v>
      </c>
      <c r="L7560" s="219">
        <v>1.04</v>
      </c>
      <c r="M7560" s="220" t="s">
        <v>583</v>
      </c>
    </row>
    <row r="7561" spans="1:13">
      <c r="A7561" s="106" t="str">
        <f t="shared" si="119"/>
        <v xml:space="preserve">75600 </v>
      </c>
      <c r="B7561" s="164" t="s">
        <v>11391</v>
      </c>
      <c r="C7561" s="163"/>
      <c r="D7561" s="113" t="s">
        <v>1358</v>
      </c>
      <c r="F7561" t="s">
        <v>11392</v>
      </c>
      <c r="G7561" s="219">
        <v>0.49</v>
      </c>
      <c r="H7561" s="219">
        <v>4.8899999999999997</v>
      </c>
      <c r="I7561" s="219" t="s">
        <v>37</v>
      </c>
      <c r="J7561" s="219">
        <v>0.09</v>
      </c>
      <c r="K7561" s="219">
        <v>5.47</v>
      </c>
      <c r="L7561" s="219" t="s">
        <v>37</v>
      </c>
      <c r="M7561" s="220" t="s">
        <v>583</v>
      </c>
    </row>
    <row r="7562" spans="1:13">
      <c r="A7562" s="106" t="str">
        <f t="shared" si="119"/>
        <v>75600 TC</v>
      </c>
      <c r="B7562" s="164" t="s">
        <v>11391</v>
      </c>
      <c r="C7562" s="163" t="s">
        <v>126</v>
      </c>
      <c r="D7562" s="113" t="s">
        <v>1358</v>
      </c>
      <c r="F7562" t="s">
        <v>11392</v>
      </c>
      <c r="G7562" s="219">
        <v>0</v>
      </c>
      <c r="H7562" s="219">
        <v>4.76</v>
      </c>
      <c r="I7562" s="219" t="s">
        <v>37</v>
      </c>
      <c r="J7562" s="219">
        <v>0.02</v>
      </c>
      <c r="K7562" s="219">
        <v>4.78</v>
      </c>
      <c r="L7562" s="219" t="s">
        <v>37</v>
      </c>
      <c r="M7562" s="220" t="s">
        <v>583</v>
      </c>
    </row>
    <row r="7563" spans="1:13">
      <c r="A7563" s="106" t="str">
        <f t="shared" si="119"/>
        <v>75600 26</v>
      </c>
      <c r="B7563" s="164" t="s">
        <v>11391</v>
      </c>
      <c r="C7563" s="163">
        <v>26</v>
      </c>
      <c r="D7563" s="113" t="s">
        <v>1358</v>
      </c>
      <c r="F7563" t="s">
        <v>11392</v>
      </c>
      <c r="G7563" s="219">
        <v>0.49</v>
      </c>
      <c r="H7563" s="219">
        <v>0.13</v>
      </c>
      <c r="I7563" s="219">
        <v>0.13</v>
      </c>
      <c r="J7563" s="219">
        <v>7.0000000000000007E-2</v>
      </c>
      <c r="K7563" s="219">
        <v>0.69</v>
      </c>
      <c r="L7563" s="219">
        <v>0.69</v>
      </c>
      <c r="M7563" s="220" t="s">
        <v>583</v>
      </c>
    </row>
    <row r="7564" spans="1:13">
      <c r="A7564" s="106" t="str">
        <f t="shared" si="119"/>
        <v xml:space="preserve">75605 </v>
      </c>
      <c r="B7564" s="164" t="s">
        <v>11393</v>
      </c>
      <c r="C7564" s="163"/>
      <c r="D7564" s="113" t="s">
        <v>1358</v>
      </c>
      <c r="F7564" t="s">
        <v>11392</v>
      </c>
      <c r="G7564" s="219">
        <v>1.1399999999999999</v>
      </c>
      <c r="H7564" s="219">
        <v>2.35</v>
      </c>
      <c r="I7564" s="219" t="s">
        <v>37</v>
      </c>
      <c r="J7564" s="219">
        <v>0.13</v>
      </c>
      <c r="K7564" s="219">
        <v>3.62</v>
      </c>
      <c r="L7564" s="219" t="s">
        <v>37</v>
      </c>
      <c r="M7564" s="220" t="s">
        <v>583</v>
      </c>
    </row>
    <row r="7565" spans="1:13">
      <c r="A7565" s="106" t="str">
        <f t="shared" si="119"/>
        <v>75605 TC</v>
      </c>
      <c r="B7565" s="164" t="s">
        <v>11393</v>
      </c>
      <c r="C7565" s="163" t="s">
        <v>126</v>
      </c>
      <c r="D7565" s="113" t="s">
        <v>1358</v>
      </c>
      <c r="F7565" t="s">
        <v>11392</v>
      </c>
      <c r="G7565" s="219">
        <v>0</v>
      </c>
      <c r="H7565" s="219">
        <v>2.0299999999999998</v>
      </c>
      <c r="I7565" s="219" t="s">
        <v>37</v>
      </c>
      <c r="J7565" s="219">
        <v>0.02</v>
      </c>
      <c r="K7565" s="219">
        <v>2.0499999999999998</v>
      </c>
      <c r="L7565" s="219" t="s">
        <v>37</v>
      </c>
      <c r="M7565" s="220" t="s">
        <v>583</v>
      </c>
    </row>
    <row r="7566" spans="1:13">
      <c r="A7566" s="106" t="str">
        <f t="shared" si="119"/>
        <v>75605 26</v>
      </c>
      <c r="B7566" s="164" t="s">
        <v>11393</v>
      </c>
      <c r="C7566" s="163">
        <v>26</v>
      </c>
      <c r="D7566" s="113" t="s">
        <v>1358</v>
      </c>
      <c r="F7566" t="s">
        <v>11392</v>
      </c>
      <c r="G7566" s="219">
        <v>1.1399999999999999</v>
      </c>
      <c r="H7566" s="219">
        <v>0.32</v>
      </c>
      <c r="I7566" s="219">
        <v>0.32</v>
      </c>
      <c r="J7566" s="219">
        <v>0.11</v>
      </c>
      <c r="K7566" s="219">
        <v>1.57</v>
      </c>
      <c r="L7566" s="219">
        <v>1.57</v>
      </c>
      <c r="M7566" s="220" t="s">
        <v>583</v>
      </c>
    </row>
    <row r="7567" spans="1:13">
      <c r="A7567" s="106" t="str">
        <f t="shared" si="119"/>
        <v xml:space="preserve">75625 </v>
      </c>
      <c r="B7567" s="164" t="s">
        <v>11394</v>
      </c>
      <c r="C7567" s="163"/>
      <c r="D7567" s="113" t="s">
        <v>1358</v>
      </c>
      <c r="F7567" t="s">
        <v>11395</v>
      </c>
      <c r="G7567" s="219">
        <v>1.44</v>
      </c>
      <c r="H7567" s="219">
        <v>2.13</v>
      </c>
      <c r="I7567" s="219" t="s">
        <v>37</v>
      </c>
      <c r="J7567" s="219">
        <v>0.22</v>
      </c>
      <c r="K7567" s="219">
        <v>3.79</v>
      </c>
      <c r="L7567" s="219" t="s">
        <v>37</v>
      </c>
      <c r="M7567" s="220" t="s">
        <v>583</v>
      </c>
    </row>
    <row r="7568" spans="1:13">
      <c r="A7568" s="106" t="str">
        <f t="shared" si="119"/>
        <v>75625 TC</v>
      </c>
      <c r="B7568" s="164" t="s">
        <v>11394</v>
      </c>
      <c r="C7568" s="163" t="s">
        <v>126</v>
      </c>
      <c r="D7568" s="113" t="s">
        <v>1358</v>
      </c>
      <c r="F7568" t="s">
        <v>11395</v>
      </c>
      <c r="G7568" s="219">
        <v>0</v>
      </c>
      <c r="H7568" s="219">
        <v>1.79</v>
      </c>
      <c r="I7568" s="219" t="s">
        <v>37</v>
      </c>
      <c r="J7568" s="219">
        <v>0.01</v>
      </c>
      <c r="K7568" s="219">
        <v>1.8</v>
      </c>
      <c r="L7568" s="219" t="s">
        <v>37</v>
      </c>
      <c r="M7568" s="220" t="s">
        <v>583</v>
      </c>
    </row>
    <row r="7569" spans="1:13">
      <c r="A7569" s="106" t="str">
        <f t="shared" si="119"/>
        <v>75625 26</v>
      </c>
      <c r="B7569" s="164" t="s">
        <v>11394</v>
      </c>
      <c r="C7569" s="163">
        <v>26</v>
      </c>
      <c r="D7569" s="113" t="s">
        <v>1358</v>
      </c>
      <c r="F7569" t="s">
        <v>11395</v>
      </c>
      <c r="G7569" s="219">
        <v>1.44</v>
      </c>
      <c r="H7569" s="219">
        <v>0.34</v>
      </c>
      <c r="I7569" s="219">
        <v>0.34</v>
      </c>
      <c r="J7569" s="219">
        <v>0.21</v>
      </c>
      <c r="K7569" s="219">
        <v>1.99</v>
      </c>
      <c r="L7569" s="219">
        <v>1.99</v>
      </c>
      <c r="M7569" s="220" t="s">
        <v>583</v>
      </c>
    </row>
    <row r="7570" spans="1:13">
      <c r="A7570" s="106" t="str">
        <f t="shared" si="119"/>
        <v xml:space="preserve">75630 </v>
      </c>
      <c r="B7570" s="164" t="s">
        <v>11396</v>
      </c>
      <c r="C7570" s="163"/>
      <c r="D7570" s="113" t="s">
        <v>1358</v>
      </c>
      <c r="F7570" t="s">
        <v>11397</v>
      </c>
      <c r="G7570" s="219">
        <v>2</v>
      </c>
      <c r="H7570" s="219">
        <v>2.4700000000000002</v>
      </c>
      <c r="I7570" s="219" t="s">
        <v>37</v>
      </c>
      <c r="J7570" s="219">
        <v>0.23</v>
      </c>
      <c r="K7570" s="219">
        <v>4.7</v>
      </c>
      <c r="L7570" s="219" t="s">
        <v>37</v>
      </c>
      <c r="M7570" s="220" t="s">
        <v>583</v>
      </c>
    </row>
    <row r="7571" spans="1:13">
      <c r="A7571" s="106" t="str">
        <f t="shared" si="119"/>
        <v>75630 TC</v>
      </c>
      <c r="B7571" s="164" t="s">
        <v>11396</v>
      </c>
      <c r="C7571" s="163" t="s">
        <v>126</v>
      </c>
      <c r="D7571" s="113" t="s">
        <v>1358</v>
      </c>
      <c r="F7571" t="s">
        <v>11397</v>
      </c>
      <c r="G7571" s="219">
        <v>0</v>
      </c>
      <c r="H7571" s="219">
        <v>1.92</v>
      </c>
      <c r="I7571" s="219" t="s">
        <v>37</v>
      </c>
      <c r="J7571" s="219">
        <v>0.02</v>
      </c>
      <c r="K7571" s="219">
        <v>1.94</v>
      </c>
      <c r="L7571" s="219" t="s">
        <v>37</v>
      </c>
      <c r="M7571" s="220" t="s">
        <v>583</v>
      </c>
    </row>
    <row r="7572" spans="1:13">
      <c r="A7572" s="106" t="str">
        <f t="shared" si="119"/>
        <v>75630 26</v>
      </c>
      <c r="B7572" s="164" t="s">
        <v>11396</v>
      </c>
      <c r="C7572" s="163">
        <v>26</v>
      </c>
      <c r="D7572" s="113" t="s">
        <v>1358</v>
      </c>
      <c r="F7572" t="s">
        <v>11397</v>
      </c>
      <c r="G7572" s="219">
        <v>2</v>
      </c>
      <c r="H7572" s="219">
        <v>0.55000000000000004</v>
      </c>
      <c r="I7572" s="219">
        <v>0.55000000000000004</v>
      </c>
      <c r="J7572" s="219">
        <v>0.21</v>
      </c>
      <c r="K7572" s="219">
        <v>2.76</v>
      </c>
      <c r="L7572" s="219">
        <v>2.76</v>
      </c>
      <c r="M7572" s="220" t="s">
        <v>583</v>
      </c>
    </row>
    <row r="7573" spans="1:13">
      <c r="A7573" s="106" t="str">
        <f t="shared" si="119"/>
        <v xml:space="preserve">75635 </v>
      </c>
      <c r="B7573" s="164" t="s">
        <v>11398</v>
      </c>
      <c r="C7573" s="163"/>
      <c r="D7573" s="113" t="s">
        <v>1358</v>
      </c>
      <c r="F7573" t="s">
        <v>11399</v>
      </c>
      <c r="G7573" s="219">
        <v>2.4</v>
      </c>
      <c r="H7573" s="219">
        <v>10.06</v>
      </c>
      <c r="I7573" s="219" t="s">
        <v>37</v>
      </c>
      <c r="J7573" s="219">
        <v>0.18</v>
      </c>
      <c r="K7573" s="219">
        <v>12.64</v>
      </c>
      <c r="L7573" s="219" t="s">
        <v>37</v>
      </c>
      <c r="M7573" s="220" t="s">
        <v>583</v>
      </c>
    </row>
    <row r="7574" spans="1:13">
      <c r="A7574" s="106" t="str">
        <f t="shared" si="119"/>
        <v>75635 TC</v>
      </c>
      <c r="B7574" s="164" t="s">
        <v>11398</v>
      </c>
      <c r="C7574" s="163" t="s">
        <v>126</v>
      </c>
      <c r="D7574" s="113" t="s">
        <v>1358</v>
      </c>
      <c r="F7574" t="s">
        <v>11399</v>
      </c>
      <c r="G7574" s="219">
        <v>0</v>
      </c>
      <c r="H7574" s="219">
        <v>9.27</v>
      </c>
      <c r="I7574" s="219" t="s">
        <v>37</v>
      </c>
      <c r="J7574" s="219">
        <v>0.05</v>
      </c>
      <c r="K7574" s="219">
        <v>9.32</v>
      </c>
      <c r="L7574" s="219" t="s">
        <v>37</v>
      </c>
      <c r="M7574" s="220" t="s">
        <v>583</v>
      </c>
    </row>
    <row r="7575" spans="1:13">
      <c r="A7575" s="106" t="str">
        <f t="shared" si="119"/>
        <v>75635 26</v>
      </c>
      <c r="B7575" s="164" t="s">
        <v>11398</v>
      </c>
      <c r="C7575" s="163">
        <v>26</v>
      </c>
      <c r="D7575" s="113" t="s">
        <v>1358</v>
      </c>
      <c r="F7575" t="s">
        <v>11399</v>
      </c>
      <c r="G7575" s="219">
        <v>2.4</v>
      </c>
      <c r="H7575" s="219">
        <v>0.79</v>
      </c>
      <c r="I7575" s="219">
        <v>0.79</v>
      </c>
      <c r="J7575" s="219">
        <v>0.13</v>
      </c>
      <c r="K7575" s="219">
        <v>3.32</v>
      </c>
      <c r="L7575" s="219">
        <v>3.32</v>
      </c>
      <c r="M7575" s="220" t="s">
        <v>583</v>
      </c>
    </row>
    <row r="7576" spans="1:13">
      <c r="A7576" s="106" t="str">
        <f t="shared" si="119"/>
        <v xml:space="preserve">75705 </v>
      </c>
      <c r="B7576" s="164" t="s">
        <v>11400</v>
      </c>
      <c r="C7576" s="163"/>
      <c r="D7576" s="113" t="s">
        <v>1358</v>
      </c>
      <c r="F7576" t="s">
        <v>11401</v>
      </c>
      <c r="G7576" s="219">
        <v>2.1800000000000002</v>
      </c>
      <c r="H7576" s="219">
        <v>4.8600000000000003</v>
      </c>
      <c r="I7576" s="219" t="s">
        <v>37</v>
      </c>
      <c r="J7576" s="219">
        <v>0.47</v>
      </c>
      <c r="K7576" s="219">
        <v>7.51</v>
      </c>
      <c r="L7576" s="219" t="s">
        <v>37</v>
      </c>
      <c r="M7576" s="220" t="s">
        <v>583</v>
      </c>
    </row>
    <row r="7577" spans="1:13">
      <c r="A7577" s="106" t="str">
        <f t="shared" si="119"/>
        <v>75705 TC</v>
      </c>
      <c r="B7577" s="164" t="s">
        <v>11400</v>
      </c>
      <c r="C7577" s="163" t="s">
        <v>126</v>
      </c>
      <c r="D7577" s="113" t="s">
        <v>1358</v>
      </c>
      <c r="F7577" t="s">
        <v>11401</v>
      </c>
      <c r="G7577" s="219">
        <v>0</v>
      </c>
      <c r="H7577" s="219">
        <v>4.04</v>
      </c>
      <c r="I7577" s="219" t="s">
        <v>37</v>
      </c>
      <c r="J7577" s="219">
        <v>0.03</v>
      </c>
      <c r="K7577" s="219">
        <v>4.07</v>
      </c>
      <c r="L7577" s="219" t="s">
        <v>37</v>
      </c>
      <c r="M7577" s="220" t="s">
        <v>583</v>
      </c>
    </row>
    <row r="7578" spans="1:13">
      <c r="A7578" s="106" t="str">
        <f t="shared" si="119"/>
        <v>75705 26</v>
      </c>
      <c r="B7578" s="164" t="s">
        <v>11400</v>
      </c>
      <c r="C7578" s="163">
        <v>26</v>
      </c>
      <c r="D7578" s="113" t="s">
        <v>1358</v>
      </c>
      <c r="F7578" t="s">
        <v>11401</v>
      </c>
      <c r="G7578" s="219">
        <v>2.1800000000000002</v>
      </c>
      <c r="H7578" s="219">
        <v>0.82</v>
      </c>
      <c r="I7578" s="219">
        <v>0.82</v>
      </c>
      <c r="J7578" s="219">
        <v>0.44</v>
      </c>
      <c r="K7578" s="219">
        <v>3.44</v>
      </c>
      <c r="L7578" s="219">
        <v>3.44</v>
      </c>
      <c r="M7578" s="220" t="s">
        <v>583</v>
      </c>
    </row>
    <row r="7579" spans="1:13">
      <c r="A7579" s="106" t="str">
        <f t="shared" si="119"/>
        <v xml:space="preserve">75710 </v>
      </c>
      <c r="B7579" s="164" t="s">
        <v>11402</v>
      </c>
      <c r="C7579" s="163"/>
      <c r="D7579" s="113" t="s">
        <v>1358</v>
      </c>
      <c r="F7579" t="s">
        <v>11403</v>
      </c>
      <c r="G7579" s="219">
        <v>1.75</v>
      </c>
      <c r="H7579" s="219">
        <v>2.5</v>
      </c>
      <c r="I7579" s="219" t="s">
        <v>37</v>
      </c>
      <c r="J7579" s="219">
        <v>0.25</v>
      </c>
      <c r="K7579" s="219">
        <v>4.5</v>
      </c>
      <c r="L7579" s="219" t="s">
        <v>37</v>
      </c>
      <c r="M7579" s="220" t="s">
        <v>583</v>
      </c>
    </row>
    <row r="7580" spans="1:13">
      <c r="A7580" s="106" t="str">
        <f t="shared" si="119"/>
        <v>75710 TC</v>
      </c>
      <c r="B7580" s="164" t="s">
        <v>11402</v>
      </c>
      <c r="C7580" s="163" t="s">
        <v>126</v>
      </c>
      <c r="D7580" s="113" t="s">
        <v>1358</v>
      </c>
      <c r="F7580" t="s">
        <v>11403</v>
      </c>
      <c r="G7580" s="219">
        <v>0</v>
      </c>
      <c r="H7580" s="219">
        <v>2.0499999999999998</v>
      </c>
      <c r="I7580" s="219" t="s">
        <v>37</v>
      </c>
      <c r="J7580" s="219">
        <v>0.02</v>
      </c>
      <c r="K7580" s="219">
        <v>2.0699999999999998</v>
      </c>
      <c r="L7580" s="219" t="s">
        <v>37</v>
      </c>
      <c r="M7580" s="220" t="s">
        <v>583</v>
      </c>
    </row>
    <row r="7581" spans="1:13">
      <c r="A7581" s="106" t="str">
        <f t="shared" si="119"/>
        <v>75710 26</v>
      </c>
      <c r="B7581" s="164" t="s">
        <v>11402</v>
      </c>
      <c r="C7581" s="163">
        <v>26</v>
      </c>
      <c r="D7581" s="113" t="s">
        <v>1358</v>
      </c>
      <c r="F7581" t="s">
        <v>11403</v>
      </c>
      <c r="G7581" s="219">
        <v>1.75</v>
      </c>
      <c r="H7581" s="219">
        <v>0.45</v>
      </c>
      <c r="I7581" s="219">
        <v>0.45</v>
      </c>
      <c r="J7581" s="219">
        <v>0.23</v>
      </c>
      <c r="K7581" s="219">
        <v>2.4300000000000002</v>
      </c>
      <c r="L7581" s="219">
        <v>2.4300000000000002</v>
      </c>
      <c r="M7581" s="220" t="s">
        <v>583</v>
      </c>
    </row>
    <row r="7582" spans="1:13">
      <c r="A7582" s="106" t="str">
        <f t="shared" si="119"/>
        <v xml:space="preserve">75716 </v>
      </c>
      <c r="B7582" s="164" t="s">
        <v>11404</v>
      </c>
      <c r="C7582" s="163"/>
      <c r="D7582" s="113" t="s">
        <v>1358</v>
      </c>
      <c r="F7582" t="s">
        <v>11405</v>
      </c>
      <c r="G7582" s="219">
        <v>1.97</v>
      </c>
      <c r="H7582" s="219">
        <v>2.68</v>
      </c>
      <c r="I7582" s="219" t="s">
        <v>37</v>
      </c>
      <c r="J7582" s="219">
        <v>0.23</v>
      </c>
      <c r="K7582" s="219">
        <v>4.88</v>
      </c>
      <c r="L7582" s="219" t="s">
        <v>37</v>
      </c>
      <c r="M7582" s="220" t="s">
        <v>583</v>
      </c>
    </row>
    <row r="7583" spans="1:13">
      <c r="A7583" s="106" t="str">
        <f t="shared" si="119"/>
        <v>75716 TC</v>
      </c>
      <c r="B7583" s="164" t="s">
        <v>11404</v>
      </c>
      <c r="C7583" s="163" t="s">
        <v>126</v>
      </c>
      <c r="D7583" s="113" t="s">
        <v>1358</v>
      </c>
      <c r="F7583" t="s">
        <v>11405</v>
      </c>
      <c r="G7583" s="219">
        <v>0</v>
      </c>
      <c r="H7583" s="219">
        <v>2.14</v>
      </c>
      <c r="I7583" s="219" t="s">
        <v>37</v>
      </c>
      <c r="J7583" s="219">
        <v>0.02</v>
      </c>
      <c r="K7583" s="219">
        <v>2.16</v>
      </c>
      <c r="L7583" s="219" t="s">
        <v>37</v>
      </c>
      <c r="M7583" s="220" t="s">
        <v>583</v>
      </c>
    </row>
    <row r="7584" spans="1:13">
      <c r="A7584" s="106" t="str">
        <f t="shared" si="119"/>
        <v>75716 26</v>
      </c>
      <c r="B7584" s="164" t="s">
        <v>11404</v>
      </c>
      <c r="C7584" s="163">
        <v>26</v>
      </c>
      <c r="D7584" s="113" t="s">
        <v>1358</v>
      </c>
      <c r="F7584" t="s">
        <v>11405</v>
      </c>
      <c r="G7584" s="219">
        <v>1.97</v>
      </c>
      <c r="H7584" s="219">
        <v>0.54</v>
      </c>
      <c r="I7584" s="219">
        <v>0.54</v>
      </c>
      <c r="J7584" s="219">
        <v>0.21</v>
      </c>
      <c r="K7584" s="219">
        <v>2.72</v>
      </c>
      <c r="L7584" s="219">
        <v>2.72</v>
      </c>
      <c r="M7584" s="220" t="s">
        <v>583</v>
      </c>
    </row>
    <row r="7585" spans="1:13">
      <c r="A7585" s="106" t="str">
        <f t="shared" si="119"/>
        <v xml:space="preserve">75726 </v>
      </c>
      <c r="B7585" s="164" t="s">
        <v>11406</v>
      </c>
      <c r="C7585" s="163"/>
      <c r="D7585" s="113" t="s">
        <v>1358</v>
      </c>
      <c r="F7585" t="s">
        <v>11407</v>
      </c>
      <c r="G7585" s="219">
        <v>2.0499999999999998</v>
      </c>
      <c r="H7585" s="219">
        <v>2.87</v>
      </c>
      <c r="I7585" s="219" t="s">
        <v>37</v>
      </c>
      <c r="J7585" s="219">
        <v>0.17</v>
      </c>
      <c r="K7585" s="219">
        <v>5.09</v>
      </c>
      <c r="L7585" s="219" t="s">
        <v>37</v>
      </c>
      <c r="M7585" s="220" t="s">
        <v>583</v>
      </c>
    </row>
    <row r="7586" spans="1:13">
      <c r="A7586" s="106" t="str">
        <f t="shared" si="119"/>
        <v>75726 TC</v>
      </c>
      <c r="B7586" s="164" t="s">
        <v>11406</v>
      </c>
      <c r="C7586" s="163" t="s">
        <v>126</v>
      </c>
      <c r="D7586" s="113" t="s">
        <v>1358</v>
      </c>
      <c r="F7586" t="s">
        <v>11407</v>
      </c>
      <c r="G7586" s="219">
        <v>0</v>
      </c>
      <c r="H7586" s="219">
        <v>2.31</v>
      </c>
      <c r="I7586" s="219" t="s">
        <v>37</v>
      </c>
      <c r="J7586" s="219">
        <v>0.02</v>
      </c>
      <c r="K7586" s="219">
        <v>2.33</v>
      </c>
      <c r="L7586" s="219" t="s">
        <v>37</v>
      </c>
      <c r="M7586" s="220" t="s">
        <v>583</v>
      </c>
    </row>
    <row r="7587" spans="1:13">
      <c r="A7587" s="106" t="str">
        <f t="shared" si="119"/>
        <v>75726 26</v>
      </c>
      <c r="B7587" s="164" t="s">
        <v>11406</v>
      </c>
      <c r="C7587" s="163">
        <v>26</v>
      </c>
      <c r="D7587" s="113" t="s">
        <v>1358</v>
      </c>
      <c r="F7587" t="s">
        <v>11407</v>
      </c>
      <c r="G7587" s="219">
        <v>2.0499999999999998</v>
      </c>
      <c r="H7587" s="219">
        <v>0.56000000000000005</v>
      </c>
      <c r="I7587" s="219">
        <v>0.56000000000000005</v>
      </c>
      <c r="J7587" s="219">
        <v>0.15</v>
      </c>
      <c r="K7587" s="219">
        <v>2.76</v>
      </c>
      <c r="L7587" s="219">
        <v>2.76</v>
      </c>
      <c r="M7587" s="220" t="s">
        <v>583</v>
      </c>
    </row>
    <row r="7588" spans="1:13">
      <c r="A7588" s="106" t="str">
        <f t="shared" si="119"/>
        <v xml:space="preserve">75731 </v>
      </c>
      <c r="B7588" s="164" t="s">
        <v>11408</v>
      </c>
      <c r="C7588" s="163"/>
      <c r="D7588" s="113" t="s">
        <v>1358</v>
      </c>
      <c r="F7588" t="s">
        <v>11409</v>
      </c>
      <c r="G7588" s="219">
        <v>1.1399999999999999</v>
      </c>
      <c r="H7588" s="219">
        <v>3.37</v>
      </c>
      <c r="I7588" s="219" t="s">
        <v>37</v>
      </c>
      <c r="J7588" s="219">
        <v>0.09</v>
      </c>
      <c r="K7588" s="219">
        <v>4.5999999999999996</v>
      </c>
      <c r="L7588" s="219" t="s">
        <v>37</v>
      </c>
      <c r="M7588" s="220" t="s">
        <v>583</v>
      </c>
    </row>
    <row r="7589" spans="1:13">
      <c r="A7589" s="106" t="str">
        <f t="shared" si="119"/>
        <v>75731 TC</v>
      </c>
      <c r="B7589" s="164" t="s">
        <v>11408</v>
      </c>
      <c r="C7589" s="163" t="s">
        <v>126</v>
      </c>
      <c r="D7589" s="113" t="s">
        <v>1358</v>
      </c>
      <c r="F7589" t="s">
        <v>11409</v>
      </c>
      <c r="G7589" s="219">
        <v>0</v>
      </c>
      <c r="H7589" s="219">
        <v>2.97</v>
      </c>
      <c r="I7589" s="219" t="s">
        <v>37</v>
      </c>
      <c r="J7589" s="219">
        <v>0.03</v>
      </c>
      <c r="K7589" s="219">
        <v>3</v>
      </c>
      <c r="L7589" s="219" t="s">
        <v>37</v>
      </c>
      <c r="M7589" s="220" t="s">
        <v>583</v>
      </c>
    </row>
    <row r="7590" spans="1:13">
      <c r="A7590" s="106" t="str">
        <f t="shared" si="119"/>
        <v>75731 26</v>
      </c>
      <c r="B7590" s="164" t="s">
        <v>11408</v>
      </c>
      <c r="C7590" s="163">
        <v>26</v>
      </c>
      <c r="D7590" s="113" t="s">
        <v>1358</v>
      </c>
      <c r="F7590" t="s">
        <v>11409</v>
      </c>
      <c r="G7590" s="219">
        <v>1.1399999999999999</v>
      </c>
      <c r="H7590" s="219">
        <v>0.4</v>
      </c>
      <c r="I7590" s="219">
        <v>0.4</v>
      </c>
      <c r="J7590" s="219">
        <v>0.06</v>
      </c>
      <c r="K7590" s="219">
        <v>1.6</v>
      </c>
      <c r="L7590" s="219">
        <v>1.6</v>
      </c>
      <c r="M7590" s="220" t="s">
        <v>583</v>
      </c>
    </row>
    <row r="7591" spans="1:13">
      <c r="A7591" s="106" t="str">
        <f t="shared" si="119"/>
        <v xml:space="preserve">75733 </v>
      </c>
      <c r="B7591" s="164" t="s">
        <v>11410</v>
      </c>
      <c r="C7591" s="163"/>
      <c r="D7591" s="113" t="s">
        <v>1358</v>
      </c>
      <c r="F7591" t="s">
        <v>11411</v>
      </c>
      <c r="G7591" s="219">
        <v>1.31</v>
      </c>
      <c r="H7591" s="219">
        <v>3.78</v>
      </c>
      <c r="I7591" s="219" t="s">
        <v>37</v>
      </c>
      <c r="J7591" s="219">
        <v>0.08</v>
      </c>
      <c r="K7591" s="219">
        <v>5.17</v>
      </c>
      <c r="L7591" s="219" t="s">
        <v>37</v>
      </c>
      <c r="M7591" s="220" t="s">
        <v>583</v>
      </c>
    </row>
    <row r="7592" spans="1:13">
      <c r="A7592" s="106" t="str">
        <f t="shared" si="119"/>
        <v>75733 TC</v>
      </c>
      <c r="B7592" s="164" t="s">
        <v>11410</v>
      </c>
      <c r="C7592" s="163" t="s">
        <v>126</v>
      </c>
      <c r="D7592" s="113" t="s">
        <v>1358</v>
      </c>
      <c r="F7592" t="s">
        <v>11411</v>
      </c>
      <c r="G7592" s="219">
        <v>0</v>
      </c>
      <c r="H7592" s="219">
        <v>3.33</v>
      </c>
      <c r="I7592" s="219" t="s">
        <v>37</v>
      </c>
      <c r="J7592" s="219">
        <v>0.04</v>
      </c>
      <c r="K7592" s="219">
        <v>3.37</v>
      </c>
      <c r="L7592" s="219" t="s">
        <v>37</v>
      </c>
      <c r="M7592" s="220" t="s">
        <v>583</v>
      </c>
    </row>
    <row r="7593" spans="1:13">
      <c r="A7593" s="106" t="str">
        <f t="shared" si="119"/>
        <v>75733 26</v>
      </c>
      <c r="B7593" s="164" t="s">
        <v>11410</v>
      </c>
      <c r="C7593" s="163">
        <v>26</v>
      </c>
      <c r="D7593" s="113" t="s">
        <v>1358</v>
      </c>
      <c r="F7593" t="s">
        <v>11411</v>
      </c>
      <c r="G7593" s="219">
        <v>1.31</v>
      </c>
      <c r="H7593" s="219">
        <v>0.45</v>
      </c>
      <c r="I7593" s="219">
        <v>0.45</v>
      </c>
      <c r="J7593" s="219">
        <v>0.04</v>
      </c>
      <c r="K7593" s="219">
        <v>1.8</v>
      </c>
      <c r="L7593" s="219">
        <v>1.8</v>
      </c>
      <c r="M7593" s="220" t="s">
        <v>583</v>
      </c>
    </row>
    <row r="7594" spans="1:13">
      <c r="A7594" s="106" t="str">
        <f t="shared" si="119"/>
        <v xml:space="preserve">75736 </v>
      </c>
      <c r="B7594" s="164" t="s">
        <v>11412</v>
      </c>
      <c r="C7594" s="163"/>
      <c r="D7594" s="113" t="s">
        <v>1358</v>
      </c>
      <c r="F7594" t="s">
        <v>11413</v>
      </c>
      <c r="G7594" s="219">
        <v>1.1399999999999999</v>
      </c>
      <c r="H7594" s="219">
        <v>3.04</v>
      </c>
      <c r="I7594" s="219" t="s">
        <v>37</v>
      </c>
      <c r="J7594" s="219">
        <v>0.12</v>
      </c>
      <c r="K7594" s="219">
        <v>4.3</v>
      </c>
      <c r="L7594" s="219" t="s">
        <v>37</v>
      </c>
      <c r="M7594" s="220" t="s">
        <v>583</v>
      </c>
    </row>
    <row r="7595" spans="1:13">
      <c r="A7595" s="106" t="str">
        <f t="shared" si="119"/>
        <v>75736 TC</v>
      </c>
      <c r="B7595" s="164" t="s">
        <v>11412</v>
      </c>
      <c r="C7595" s="163" t="s">
        <v>126</v>
      </c>
      <c r="D7595" s="113" t="s">
        <v>1358</v>
      </c>
      <c r="F7595" t="s">
        <v>11413</v>
      </c>
      <c r="G7595" s="219">
        <v>0</v>
      </c>
      <c r="H7595" s="219">
        <v>2.74</v>
      </c>
      <c r="I7595" s="219" t="s">
        <v>37</v>
      </c>
      <c r="J7595" s="219">
        <v>0.03</v>
      </c>
      <c r="K7595" s="219">
        <v>2.77</v>
      </c>
      <c r="L7595" s="219" t="s">
        <v>37</v>
      </c>
      <c r="M7595" s="220" t="s">
        <v>583</v>
      </c>
    </row>
    <row r="7596" spans="1:13">
      <c r="A7596" s="106" t="str">
        <f t="shared" si="119"/>
        <v>75736 26</v>
      </c>
      <c r="B7596" s="164" t="s">
        <v>11412</v>
      </c>
      <c r="C7596" s="163">
        <v>26</v>
      </c>
      <c r="D7596" s="113" t="s">
        <v>1358</v>
      </c>
      <c r="F7596" t="s">
        <v>11413</v>
      </c>
      <c r="G7596" s="219">
        <v>1.1399999999999999</v>
      </c>
      <c r="H7596" s="219">
        <v>0.3</v>
      </c>
      <c r="I7596" s="219">
        <v>0.3</v>
      </c>
      <c r="J7596" s="219">
        <v>0.09</v>
      </c>
      <c r="K7596" s="219">
        <v>1.53</v>
      </c>
      <c r="L7596" s="219">
        <v>1.53</v>
      </c>
      <c r="M7596" s="220" t="s">
        <v>583</v>
      </c>
    </row>
    <row r="7597" spans="1:13">
      <c r="A7597" s="106" t="str">
        <f t="shared" si="119"/>
        <v xml:space="preserve">75741 </v>
      </c>
      <c r="B7597" s="164" t="s">
        <v>11414</v>
      </c>
      <c r="C7597" s="163"/>
      <c r="D7597" s="113" t="s">
        <v>1358</v>
      </c>
      <c r="F7597" t="s">
        <v>11415</v>
      </c>
      <c r="G7597" s="219">
        <v>1.31</v>
      </c>
      <c r="H7597" s="219">
        <v>2.4700000000000002</v>
      </c>
      <c r="I7597" s="219" t="s">
        <v>37</v>
      </c>
      <c r="J7597" s="219">
        <v>0.11</v>
      </c>
      <c r="K7597" s="219">
        <v>3.89</v>
      </c>
      <c r="L7597" s="219" t="s">
        <v>37</v>
      </c>
      <c r="M7597" s="220" t="s">
        <v>583</v>
      </c>
    </row>
    <row r="7598" spans="1:13">
      <c r="A7598" s="106" t="str">
        <f t="shared" si="119"/>
        <v>75741 TC</v>
      </c>
      <c r="B7598" s="164" t="s">
        <v>11414</v>
      </c>
      <c r="C7598" s="163" t="s">
        <v>126</v>
      </c>
      <c r="D7598" s="113" t="s">
        <v>1358</v>
      </c>
      <c r="F7598" t="s">
        <v>11415</v>
      </c>
      <c r="G7598" s="219">
        <v>0</v>
      </c>
      <c r="H7598" s="219">
        <v>2.1</v>
      </c>
      <c r="I7598" s="219" t="s">
        <v>37</v>
      </c>
      <c r="J7598" s="219">
        <v>0.02</v>
      </c>
      <c r="K7598" s="219">
        <v>2.12</v>
      </c>
      <c r="L7598" s="219" t="s">
        <v>37</v>
      </c>
      <c r="M7598" s="220" t="s">
        <v>583</v>
      </c>
    </row>
    <row r="7599" spans="1:13">
      <c r="A7599" s="106" t="str">
        <f t="shared" si="119"/>
        <v>75741 26</v>
      </c>
      <c r="B7599" s="164" t="s">
        <v>11414</v>
      </c>
      <c r="C7599" s="163">
        <v>26</v>
      </c>
      <c r="D7599" s="113" t="s">
        <v>1358</v>
      </c>
      <c r="F7599" t="s">
        <v>11415</v>
      </c>
      <c r="G7599" s="219">
        <v>1.31</v>
      </c>
      <c r="H7599" s="219">
        <v>0.37</v>
      </c>
      <c r="I7599" s="219">
        <v>0.37</v>
      </c>
      <c r="J7599" s="219">
        <v>0.09</v>
      </c>
      <c r="K7599" s="219">
        <v>1.77</v>
      </c>
      <c r="L7599" s="219">
        <v>1.77</v>
      </c>
      <c r="M7599" s="220" t="s">
        <v>583</v>
      </c>
    </row>
    <row r="7600" spans="1:13">
      <c r="A7600" s="106" t="str">
        <f t="shared" si="119"/>
        <v xml:space="preserve">75743 </v>
      </c>
      <c r="B7600" s="164" t="s">
        <v>11416</v>
      </c>
      <c r="C7600" s="163"/>
      <c r="D7600" s="113" t="s">
        <v>1358</v>
      </c>
      <c r="F7600" t="s">
        <v>11417</v>
      </c>
      <c r="G7600" s="219">
        <v>1.66</v>
      </c>
      <c r="H7600" s="219">
        <v>2.62</v>
      </c>
      <c r="I7600" s="219" t="s">
        <v>37</v>
      </c>
      <c r="J7600" s="219">
        <v>0.14000000000000001</v>
      </c>
      <c r="K7600" s="219">
        <v>4.42</v>
      </c>
      <c r="L7600" s="219" t="s">
        <v>37</v>
      </c>
      <c r="M7600" s="220" t="s">
        <v>583</v>
      </c>
    </row>
    <row r="7601" spans="1:13">
      <c r="A7601" s="106" t="str">
        <f t="shared" si="119"/>
        <v>75743 TC</v>
      </c>
      <c r="B7601" s="164" t="s">
        <v>11416</v>
      </c>
      <c r="C7601" s="163" t="s">
        <v>126</v>
      </c>
      <c r="D7601" s="113" t="s">
        <v>1358</v>
      </c>
      <c r="F7601" t="s">
        <v>11417</v>
      </c>
      <c r="G7601" s="219">
        <v>0</v>
      </c>
      <c r="H7601" s="219">
        <v>2.14</v>
      </c>
      <c r="I7601" s="219" t="s">
        <v>37</v>
      </c>
      <c r="J7601" s="219">
        <v>0.02</v>
      </c>
      <c r="K7601" s="219">
        <v>2.16</v>
      </c>
      <c r="L7601" s="219" t="s">
        <v>37</v>
      </c>
      <c r="M7601" s="220" t="s">
        <v>583</v>
      </c>
    </row>
    <row r="7602" spans="1:13">
      <c r="A7602" s="106" t="str">
        <f t="shared" si="119"/>
        <v>75743 26</v>
      </c>
      <c r="B7602" s="164" t="s">
        <v>11416</v>
      </c>
      <c r="C7602" s="163">
        <v>26</v>
      </c>
      <c r="D7602" s="113" t="s">
        <v>1358</v>
      </c>
      <c r="F7602" t="s">
        <v>11417</v>
      </c>
      <c r="G7602" s="219">
        <v>1.66</v>
      </c>
      <c r="H7602" s="219">
        <v>0.48</v>
      </c>
      <c r="I7602" s="219">
        <v>0.48</v>
      </c>
      <c r="J7602" s="219">
        <v>0.12</v>
      </c>
      <c r="K7602" s="219">
        <v>2.2599999999999998</v>
      </c>
      <c r="L7602" s="219">
        <v>2.2599999999999998</v>
      </c>
      <c r="M7602" s="220" t="s">
        <v>583</v>
      </c>
    </row>
    <row r="7603" spans="1:13">
      <c r="A7603" s="106" t="str">
        <f t="shared" si="119"/>
        <v xml:space="preserve">75746 </v>
      </c>
      <c r="B7603" s="164" t="s">
        <v>11418</v>
      </c>
      <c r="C7603" s="163"/>
      <c r="D7603" s="113" t="s">
        <v>1358</v>
      </c>
      <c r="F7603" t="s">
        <v>11415</v>
      </c>
      <c r="G7603" s="219">
        <v>1.1399999999999999</v>
      </c>
      <c r="H7603" s="219">
        <v>2.81</v>
      </c>
      <c r="I7603" s="219" t="s">
        <v>37</v>
      </c>
      <c r="J7603" s="219">
        <v>0.09</v>
      </c>
      <c r="K7603" s="219">
        <v>4.04</v>
      </c>
      <c r="L7603" s="219" t="s">
        <v>37</v>
      </c>
      <c r="M7603" s="220" t="s">
        <v>583</v>
      </c>
    </row>
    <row r="7604" spans="1:13">
      <c r="A7604" s="106" t="str">
        <f t="shared" si="119"/>
        <v>75746 TC</v>
      </c>
      <c r="B7604" s="164" t="s">
        <v>11418</v>
      </c>
      <c r="C7604" s="163" t="s">
        <v>126</v>
      </c>
      <c r="D7604" s="113" t="s">
        <v>1358</v>
      </c>
      <c r="F7604" t="s">
        <v>11415</v>
      </c>
      <c r="G7604" s="219">
        <v>0</v>
      </c>
      <c r="H7604" s="219">
        <v>2.4700000000000002</v>
      </c>
      <c r="I7604" s="219" t="s">
        <v>37</v>
      </c>
      <c r="J7604" s="219">
        <v>0.02</v>
      </c>
      <c r="K7604" s="219">
        <v>2.4900000000000002</v>
      </c>
      <c r="L7604" s="219" t="s">
        <v>37</v>
      </c>
      <c r="M7604" s="220" t="s">
        <v>583</v>
      </c>
    </row>
    <row r="7605" spans="1:13">
      <c r="A7605" s="106" t="str">
        <f t="shared" si="119"/>
        <v>75746 26</v>
      </c>
      <c r="B7605" s="164" t="s">
        <v>11418</v>
      </c>
      <c r="C7605" s="163">
        <v>26</v>
      </c>
      <c r="D7605" s="113" t="s">
        <v>1358</v>
      </c>
      <c r="F7605" t="s">
        <v>11415</v>
      </c>
      <c r="G7605" s="219">
        <v>1.1399999999999999</v>
      </c>
      <c r="H7605" s="219">
        <v>0.34</v>
      </c>
      <c r="I7605" s="219">
        <v>0.34</v>
      </c>
      <c r="J7605" s="219">
        <v>7.0000000000000007E-2</v>
      </c>
      <c r="K7605" s="219">
        <v>1.55</v>
      </c>
      <c r="L7605" s="219">
        <v>1.55</v>
      </c>
      <c r="M7605" s="220" t="s">
        <v>583</v>
      </c>
    </row>
    <row r="7606" spans="1:13">
      <c r="A7606" s="106" t="str">
        <f t="shared" si="119"/>
        <v xml:space="preserve">75756 </v>
      </c>
      <c r="B7606" s="164" t="s">
        <v>11419</v>
      </c>
      <c r="C7606" s="163"/>
      <c r="D7606" s="113" t="s">
        <v>1358</v>
      </c>
      <c r="F7606" t="s">
        <v>11420</v>
      </c>
      <c r="G7606" s="219">
        <v>1.1399999999999999</v>
      </c>
      <c r="H7606" s="219">
        <v>3.67</v>
      </c>
      <c r="I7606" s="219" t="s">
        <v>37</v>
      </c>
      <c r="J7606" s="219">
        <v>0.14000000000000001</v>
      </c>
      <c r="K7606" s="219">
        <v>4.95</v>
      </c>
      <c r="L7606" s="219" t="s">
        <v>37</v>
      </c>
      <c r="M7606" s="220" t="s">
        <v>583</v>
      </c>
    </row>
    <row r="7607" spans="1:13">
      <c r="A7607" s="106" t="str">
        <f t="shared" si="119"/>
        <v>75756 TC</v>
      </c>
      <c r="B7607" s="164" t="s">
        <v>11419</v>
      </c>
      <c r="C7607" s="163" t="s">
        <v>126</v>
      </c>
      <c r="D7607" s="113" t="s">
        <v>1358</v>
      </c>
      <c r="F7607" t="s">
        <v>11420</v>
      </c>
      <c r="G7607" s="219">
        <v>0</v>
      </c>
      <c r="H7607" s="219">
        <v>3.31</v>
      </c>
      <c r="I7607" s="219" t="s">
        <v>37</v>
      </c>
      <c r="J7607" s="219">
        <v>0.03</v>
      </c>
      <c r="K7607" s="219">
        <v>3.34</v>
      </c>
      <c r="L7607" s="219" t="s">
        <v>37</v>
      </c>
      <c r="M7607" s="220" t="s">
        <v>583</v>
      </c>
    </row>
    <row r="7608" spans="1:13">
      <c r="A7608" s="106" t="str">
        <f t="shared" si="119"/>
        <v>75756 26</v>
      </c>
      <c r="B7608" s="164" t="s">
        <v>11419</v>
      </c>
      <c r="C7608" s="163">
        <v>26</v>
      </c>
      <c r="D7608" s="113" t="s">
        <v>1358</v>
      </c>
      <c r="F7608" t="s">
        <v>11420</v>
      </c>
      <c r="G7608" s="219">
        <v>1.1399999999999999</v>
      </c>
      <c r="H7608" s="219">
        <v>0.36</v>
      </c>
      <c r="I7608" s="219">
        <v>0.36</v>
      </c>
      <c r="J7608" s="219">
        <v>0.11</v>
      </c>
      <c r="K7608" s="219">
        <v>1.61</v>
      </c>
      <c r="L7608" s="219">
        <v>1.61</v>
      </c>
      <c r="M7608" s="220" t="s">
        <v>583</v>
      </c>
    </row>
    <row r="7609" spans="1:13">
      <c r="A7609" s="106" t="str">
        <f t="shared" si="119"/>
        <v xml:space="preserve">75774 </v>
      </c>
      <c r="B7609" s="164" t="s">
        <v>11421</v>
      </c>
      <c r="C7609" s="163"/>
      <c r="D7609" s="113" t="s">
        <v>1358</v>
      </c>
      <c r="F7609" t="s">
        <v>11422</v>
      </c>
      <c r="G7609" s="219">
        <v>1.01</v>
      </c>
      <c r="H7609" s="219">
        <v>1.79</v>
      </c>
      <c r="I7609" s="219" t="s">
        <v>37</v>
      </c>
      <c r="J7609" s="219">
        <v>0.09</v>
      </c>
      <c r="K7609" s="219">
        <v>2.89</v>
      </c>
      <c r="L7609" s="219" t="s">
        <v>37</v>
      </c>
      <c r="M7609" s="220" t="s">
        <v>1125</v>
      </c>
    </row>
    <row r="7610" spans="1:13">
      <c r="A7610" s="106" t="str">
        <f t="shared" si="119"/>
        <v>75774 TC</v>
      </c>
      <c r="B7610" s="164" t="s">
        <v>11421</v>
      </c>
      <c r="C7610" s="163" t="s">
        <v>126</v>
      </c>
      <c r="D7610" s="113" t="s">
        <v>1358</v>
      </c>
      <c r="F7610" t="s">
        <v>11422</v>
      </c>
      <c r="G7610" s="219">
        <v>0</v>
      </c>
      <c r="H7610" s="219">
        <v>1.52</v>
      </c>
      <c r="I7610" s="219" t="s">
        <v>37</v>
      </c>
      <c r="J7610" s="219">
        <v>0.01</v>
      </c>
      <c r="K7610" s="219">
        <v>1.53</v>
      </c>
      <c r="L7610" s="219" t="s">
        <v>37</v>
      </c>
      <c r="M7610" s="220" t="s">
        <v>1125</v>
      </c>
    </row>
    <row r="7611" spans="1:13">
      <c r="A7611" s="106" t="str">
        <f t="shared" si="119"/>
        <v>75774 26</v>
      </c>
      <c r="B7611" s="164" t="s">
        <v>11421</v>
      </c>
      <c r="C7611" s="163">
        <v>26</v>
      </c>
      <c r="D7611" s="113" t="s">
        <v>1358</v>
      </c>
      <c r="F7611" t="s">
        <v>11422</v>
      </c>
      <c r="G7611" s="219">
        <v>1.01</v>
      </c>
      <c r="H7611" s="219">
        <v>0.27</v>
      </c>
      <c r="I7611" s="219">
        <v>0.27</v>
      </c>
      <c r="J7611" s="219">
        <v>0.08</v>
      </c>
      <c r="K7611" s="219">
        <v>1.36</v>
      </c>
      <c r="L7611" s="219">
        <v>1.36</v>
      </c>
      <c r="M7611" s="220" t="s">
        <v>1125</v>
      </c>
    </row>
    <row r="7612" spans="1:13">
      <c r="A7612" s="106" t="str">
        <f t="shared" si="119"/>
        <v xml:space="preserve">75801 </v>
      </c>
      <c r="B7612" s="164" t="s">
        <v>11423</v>
      </c>
      <c r="C7612" s="163"/>
      <c r="D7612" s="113" t="s">
        <v>664</v>
      </c>
      <c r="F7612" t="s">
        <v>11424</v>
      </c>
      <c r="G7612" s="219">
        <v>0</v>
      </c>
      <c r="H7612" s="219">
        <v>0</v>
      </c>
      <c r="I7612" s="219" t="s">
        <v>37</v>
      </c>
      <c r="J7612" s="219">
        <v>0</v>
      </c>
      <c r="K7612" s="219">
        <v>0</v>
      </c>
      <c r="L7612" s="219" t="s">
        <v>37</v>
      </c>
      <c r="M7612" s="220" t="s">
        <v>583</v>
      </c>
    </row>
    <row r="7613" spans="1:13">
      <c r="A7613" s="106" t="str">
        <f t="shared" si="119"/>
        <v>75801 TC</v>
      </c>
      <c r="B7613" s="164" t="s">
        <v>11423</v>
      </c>
      <c r="C7613" s="163" t="s">
        <v>126</v>
      </c>
      <c r="D7613" s="113" t="s">
        <v>664</v>
      </c>
      <c r="F7613" t="s">
        <v>11424</v>
      </c>
      <c r="G7613" s="219">
        <v>0</v>
      </c>
      <c r="H7613" s="219">
        <v>0</v>
      </c>
      <c r="I7613" s="219" t="s">
        <v>37</v>
      </c>
      <c r="J7613" s="219">
        <v>0</v>
      </c>
      <c r="K7613" s="219">
        <v>0</v>
      </c>
      <c r="L7613" s="219" t="s">
        <v>37</v>
      </c>
      <c r="M7613" s="220" t="s">
        <v>583</v>
      </c>
    </row>
    <row r="7614" spans="1:13">
      <c r="A7614" s="106" t="str">
        <f t="shared" si="119"/>
        <v>75801 26</v>
      </c>
      <c r="B7614" s="164" t="s">
        <v>11423</v>
      </c>
      <c r="C7614" s="163">
        <v>26</v>
      </c>
      <c r="D7614" s="113" t="s">
        <v>1358</v>
      </c>
      <c r="F7614" t="s">
        <v>11424</v>
      </c>
      <c r="G7614" s="219">
        <v>0.81</v>
      </c>
      <c r="H7614" s="219">
        <v>0.32</v>
      </c>
      <c r="I7614" s="219">
        <v>0.32</v>
      </c>
      <c r="J7614" s="219">
        <v>0.13</v>
      </c>
      <c r="K7614" s="219">
        <v>1.26</v>
      </c>
      <c r="L7614" s="219">
        <v>1.26</v>
      </c>
      <c r="M7614" s="220" t="s">
        <v>583</v>
      </c>
    </row>
    <row r="7615" spans="1:13">
      <c r="A7615" s="106" t="str">
        <f t="shared" si="119"/>
        <v xml:space="preserve">75803 </v>
      </c>
      <c r="B7615" s="164" t="s">
        <v>11425</v>
      </c>
      <c r="C7615" s="163"/>
      <c r="D7615" s="113" t="s">
        <v>664</v>
      </c>
      <c r="F7615" t="s">
        <v>11426</v>
      </c>
      <c r="G7615" s="219">
        <v>0</v>
      </c>
      <c r="H7615" s="219">
        <v>0</v>
      </c>
      <c r="I7615" s="219" t="s">
        <v>37</v>
      </c>
      <c r="J7615" s="219">
        <v>0</v>
      </c>
      <c r="K7615" s="219">
        <v>0</v>
      </c>
      <c r="L7615" s="219" t="s">
        <v>37</v>
      </c>
      <c r="M7615" s="220" t="s">
        <v>583</v>
      </c>
    </row>
    <row r="7616" spans="1:13">
      <c r="A7616" s="106" t="str">
        <f t="shared" si="119"/>
        <v>75803 TC</v>
      </c>
      <c r="B7616" s="164" t="s">
        <v>11425</v>
      </c>
      <c r="C7616" s="163" t="s">
        <v>126</v>
      </c>
      <c r="D7616" s="113" t="s">
        <v>664</v>
      </c>
      <c r="F7616" t="s">
        <v>11426</v>
      </c>
      <c r="G7616" s="219">
        <v>0</v>
      </c>
      <c r="H7616" s="219">
        <v>0</v>
      </c>
      <c r="I7616" s="219" t="s">
        <v>37</v>
      </c>
      <c r="J7616" s="219">
        <v>0</v>
      </c>
      <c r="K7616" s="219">
        <v>0</v>
      </c>
      <c r="L7616" s="219" t="s">
        <v>37</v>
      </c>
      <c r="M7616" s="220" t="s">
        <v>583</v>
      </c>
    </row>
    <row r="7617" spans="1:13">
      <c r="A7617" s="106" t="str">
        <f t="shared" si="119"/>
        <v>75803 26</v>
      </c>
      <c r="B7617" s="164" t="s">
        <v>11425</v>
      </c>
      <c r="C7617" s="163">
        <v>26</v>
      </c>
      <c r="D7617" s="113" t="s">
        <v>1358</v>
      </c>
      <c r="F7617" t="s">
        <v>11426</v>
      </c>
      <c r="G7617" s="219">
        <v>1.17</v>
      </c>
      <c r="H7617" s="219">
        <v>0.42</v>
      </c>
      <c r="I7617" s="219">
        <v>0.42</v>
      </c>
      <c r="J7617" s="219">
        <v>0.06</v>
      </c>
      <c r="K7617" s="219">
        <v>1.65</v>
      </c>
      <c r="L7617" s="219">
        <v>1.65</v>
      </c>
      <c r="M7617" s="220" t="s">
        <v>583</v>
      </c>
    </row>
    <row r="7618" spans="1:13">
      <c r="A7618" s="106" t="str">
        <f t="shared" si="119"/>
        <v xml:space="preserve">75805 </v>
      </c>
      <c r="B7618" s="164" t="s">
        <v>11427</v>
      </c>
      <c r="C7618" s="163"/>
      <c r="D7618" s="113" t="s">
        <v>664</v>
      </c>
      <c r="F7618" t="s">
        <v>11428</v>
      </c>
      <c r="G7618" s="219">
        <v>0</v>
      </c>
      <c r="H7618" s="219">
        <v>0</v>
      </c>
      <c r="I7618" s="219" t="s">
        <v>37</v>
      </c>
      <c r="J7618" s="219">
        <v>0</v>
      </c>
      <c r="K7618" s="219">
        <v>0</v>
      </c>
      <c r="L7618" s="219" t="s">
        <v>37</v>
      </c>
      <c r="M7618" s="220" t="s">
        <v>583</v>
      </c>
    </row>
    <row r="7619" spans="1:13">
      <c r="A7619" s="106" t="str">
        <f t="shared" ref="A7619:A7682" si="120">B7619&amp;" "&amp;C7619</f>
        <v>75805 TC</v>
      </c>
      <c r="B7619" s="164" t="s">
        <v>11427</v>
      </c>
      <c r="C7619" s="163" t="s">
        <v>126</v>
      </c>
      <c r="D7619" s="113" t="s">
        <v>664</v>
      </c>
      <c r="F7619" t="s">
        <v>11428</v>
      </c>
      <c r="G7619" s="219">
        <v>0</v>
      </c>
      <c r="H7619" s="219">
        <v>0</v>
      </c>
      <c r="I7619" s="219" t="s">
        <v>37</v>
      </c>
      <c r="J7619" s="219">
        <v>0</v>
      </c>
      <c r="K7619" s="219">
        <v>0</v>
      </c>
      <c r="L7619" s="219" t="s">
        <v>37</v>
      </c>
      <c r="M7619" s="220" t="s">
        <v>583</v>
      </c>
    </row>
    <row r="7620" spans="1:13">
      <c r="A7620" s="106" t="str">
        <f t="shared" si="120"/>
        <v>75805 26</v>
      </c>
      <c r="B7620" s="164" t="s">
        <v>11427</v>
      </c>
      <c r="C7620" s="163">
        <v>26</v>
      </c>
      <c r="D7620" s="113" t="s">
        <v>1358</v>
      </c>
      <c r="F7620" t="s">
        <v>11428</v>
      </c>
      <c r="G7620" s="219">
        <v>0.81</v>
      </c>
      <c r="H7620" s="219">
        <v>0.28999999999999998</v>
      </c>
      <c r="I7620" s="219">
        <v>0.28999999999999998</v>
      </c>
      <c r="J7620" s="219">
        <v>0.04</v>
      </c>
      <c r="K7620" s="219">
        <v>1.1399999999999999</v>
      </c>
      <c r="L7620" s="219">
        <v>1.1399999999999999</v>
      </c>
      <c r="M7620" s="220" t="s">
        <v>583</v>
      </c>
    </row>
    <row r="7621" spans="1:13">
      <c r="A7621" s="106" t="str">
        <f t="shared" si="120"/>
        <v xml:space="preserve">75807 </v>
      </c>
      <c r="B7621" s="164" t="s">
        <v>11429</v>
      </c>
      <c r="C7621" s="163"/>
      <c r="D7621" s="113" t="s">
        <v>664</v>
      </c>
      <c r="F7621" t="s">
        <v>11428</v>
      </c>
      <c r="G7621" s="219">
        <v>0</v>
      </c>
      <c r="H7621" s="219">
        <v>0</v>
      </c>
      <c r="I7621" s="219" t="s">
        <v>37</v>
      </c>
      <c r="J7621" s="219">
        <v>0</v>
      </c>
      <c r="K7621" s="219">
        <v>0</v>
      </c>
      <c r="L7621" s="219" t="s">
        <v>37</v>
      </c>
      <c r="M7621" s="220" t="s">
        <v>583</v>
      </c>
    </row>
    <row r="7622" spans="1:13">
      <c r="A7622" s="106" t="str">
        <f t="shared" si="120"/>
        <v>75807 TC</v>
      </c>
      <c r="B7622" s="164" t="s">
        <v>11429</v>
      </c>
      <c r="C7622" s="163" t="s">
        <v>126</v>
      </c>
      <c r="D7622" s="113" t="s">
        <v>664</v>
      </c>
      <c r="F7622" t="s">
        <v>11428</v>
      </c>
      <c r="G7622" s="219">
        <v>0</v>
      </c>
      <c r="H7622" s="219">
        <v>0</v>
      </c>
      <c r="I7622" s="219" t="s">
        <v>37</v>
      </c>
      <c r="J7622" s="219">
        <v>0</v>
      </c>
      <c r="K7622" s="219">
        <v>0</v>
      </c>
      <c r="L7622" s="219" t="s">
        <v>37</v>
      </c>
      <c r="M7622" s="220" t="s">
        <v>583</v>
      </c>
    </row>
    <row r="7623" spans="1:13">
      <c r="A7623" s="106" t="str">
        <f t="shared" si="120"/>
        <v>75807 26</v>
      </c>
      <c r="B7623" s="164" t="s">
        <v>11429</v>
      </c>
      <c r="C7623" s="163">
        <v>26</v>
      </c>
      <c r="D7623" s="113" t="s">
        <v>1358</v>
      </c>
      <c r="F7623" t="s">
        <v>11428</v>
      </c>
      <c r="G7623" s="219">
        <v>1.17</v>
      </c>
      <c r="H7623" s="219">
        <v>0.3</v>
      </c>
      <c r="I7623" s="219">
        <v>0.3</v>
      </c>
      <c r="J7623" s="219">
        <v>0.08</v>
      </c>
      <c r="K7623" s="219">
        <v>1.55</v>
      </c>
      <c r="L7623" s="219">
        <v>1.55</v>
      </c>
      <c r="M7623" s="220" t="s">
        <v>583</v>
      </c>
    </row>
    <row r="7624" spans="1:13">
      <c r="A7624" s="106" t="str">
        <f t="shared" si="120"/>
        <v xml:space="preserve">75809 </v>
      </c>
      <c r="B7624" s="164" t="s">
        <v>11430</v>
      </c>
      <c r="C7624" s="163"/>
      <c r="D7624" s="113" t="s">
        <v>1358</v>
      </c>
      <c r="F7624" t="s">
        <v>11431</v>
      </c>
      <c r="G7624" s="219">
        <v>0.47</v>
      </c>
      <c r="H7624" s="219">
        <v>1.94</v>
      </c>
      <c r="I7624" s="219" t="s">
        <v>37</v>
      </c>
      <c r="J7624" s="219">
        <v>0.04</v>
      </c>
      <c r="K7624" s="219">
        <v>2.4500000000000002</v>
      </c>
      <c r="L7624" s="219" t="s">
        <v>37</v>
      </c>
      <c r="M7624" s="220" t="s">
        <v>583</v>
      </c>
    </row>
    <row r="7625" spans="1:13">
      <c r="A7625" s="106" t="str">
        <f t="shared" si="120"/>
        <v>75809 TC</v>
      </c>
      <c r="B7625" s="164" t="s">
        <v>11430</v>
      </c>
      <c r="C7625" s="163" t="s">
        <v>126</v>
      </c>
      <c r="D7625" s="113" t="s">
        <v>1358</v>
      </c>
      <c r="F7625" t="s">
        <v>11431</v>
      </c>
      <c r="G7625" s="219">
        <v>0</v>
      </c>
      <c r="H7625" s="219">
        <v>1.77</v>
      </c>
      <c r="I7625" s="219" t="s">
        <v>37</v>
      </c>
      <c r="J7625" s="219">
        <v>0.01</v>
      </c>
      <c r="K7625" s="219">
        <v>1.78</v>
      </c>
      <c r="L7625" s="219" t="s">
        <v>37</v>
      </c>
      <c r="M7625" s="220" t="s">
        <v>583</v>
      </c>
    </row>
    <row r="7626" spans="1:13">
      <c r="A7626" s="106" t="str">
        <f t="shared" si="120"/>
        <v>75809 26</v>
      </c>
      <c r="B7626" s="164" t="s">
        <v>11430</v>
      </c>
      <c r="C7626" s="163">
        <v>26</v>
      </c>
      <c r="D7626" s="113" t="s">
        <v>1358</v>
      </c>
      <c r="F7626" t="s">
        <v>11431</v>
      </c>
      <c r="G7626" s="219">
        <v>0.47</v>
      </c>
      <c r="H7626" s="219">
        <v>0.17</v>
      </c>
      <c r="I7626" s="219">
        <v>0.17</v>
      </c>
      <c r="J7626" s="219">
        <v>0.03</v>
      </c>
      <c r="K7626" s="219">
        <v>0.67</v>
      </c>
      <c r="L7626" s="219">
        <v>0.67</v>
      </c>
      <c r="M7626" s="220" t="s">
        <v>583</v>
      </c>
    </row>
    <row r="7627" spans="1:13">
      <c r="A7627" s="106" t="str">
        <f t="shared" si="120"/>
        <v xml:space="preserve">75810 </v>
      </c>
      <c r="B7627" s="164" t="s">
        <v>11432</v>
      </c>
      <c r="C7627" s="163"/>
      <c r="D7627" s="113" t="s">
        <v>664</v>
      </c>
      <c r="F7627" t="s">
        <v>11433</v>
      </c>
      <c r="G7627" s="219">
        <v>0</v>
      </c>
      <c r="H7627" s="219">
        <v>0</v>
      </c>
      <c r="I7627" s="219" t="s">
        <v>37</v>
      </c>
      <c r="J7627" s="219">
        <v>0</v>
      </c>
      <c r="K7627" s="219">
        <v>0</v>
      </c>
      <c r="L7627" s="219" t="s">
        <v>37</v>
      </c>
      <c r="M7627" s="220" t="s">
        <v>583</v>
      </c>
    </row>
    <row r="7628" spans="1:13">
      <c r="A7628" s="106" t="str">
        <f t="shared" si="120"/>
        <v>75810 TC</v>
      </c>
      <c r="B7628" s="164" t="s">
        <v>11432</v>
      </c>
      <c r="C7628" s="163" t="s">
        <v>126</v>
      </c>
      <c r="D7628" s="113" t="s">
        <v>664</v>
      </c>
      <c r="F7628" t="s">
        <v>11433</v>
      </c>
      <c r="G7628" s="219">
        <v>0</v>
      </c>
      <c r="H7628" s="219">
        <v>0</v>
      </c>
      <c r="I7628" s="219" t="s">
        <v>37</v>
      </c>
      <c r="J7628" s="219">
        <v>0</v>
      </c>
      <c r="K7628" s="219">
        <v>0</v>
      </c>
      <c r="L7628" s="219" t="s">
        <v>37</v>
      </c>
      <c r="M7628" s="220" t="s">
        <v>583</v>
      </c>
    </row>
    <row r="7629" spans="1:13">
      <c r="A7629" s="106" t="str">
        <f t="shared" si="120"/>
        <v>75810 26</v>
      </c>
      <c r="B7629" s="164" t="s">
        <v>11432</v>
      </c>
      <c r="C7629" s="163">
        <v>26</v>
      </c>
      <c r="D7629" s="113" t="s">
        <v>1358</v>
      </c>
      <c r="F7629" t="s">
        <v>11433</v>
      </c>
      <c r="G7629" s="219">
        <v>1.1399999999999999</v>
      </c>
      <c r="H7629" s="219">
        <v>0.18</v>
      </c>
      <c r="I7629" s="219">
        <v>0.18</v>
      </c>
      <c r="J7629" s="219">
        <v>0.1</v>
      </c>
      <c r="K7629" s="219">
        <v>1.42</v>
      </c>
      <c r="L7629" s="219">
        <v>1.42</v>
      </c>
      <c r="M7629" s="220" t="s">
        <v>583</v>
      </c>
    </row>
    <row r="7630" spans="1:13">
      <c r="A7630" s="106" t="str">
        <f t="shared" si="120"/>
        <v xml:space="preserve">75820 </v>
      </c>
      <c r="B7630" s="164" t="s">
        <v>11434</v>
      </c>
      <c r="C7630" s="163"/>
      <c r="D7630" s="113" t="s">
        <v>1358</v>
      </c>
      <c r="F7630" t="s">
        <v>11435</v>
      </c>
      <c r="G7630" s="219">
        <v>1.05</v>
      </c>
      <c r="H7630" s="219">
        <v>2.09</v>
      </c>
      <c r="I7630" s="219" t="s">
        <v>37</v>
      </c>
      <c r="J7630" s="219">
        <v>0.09</v>
      </c>
      <c r="K7630" s="219">
        <v>3.23</v>
      </c>
      <c r="L7630" s="219" t="s">
        <v>37</v>
      </c>
      <c r="M7630" s="220" t="s">
        <v>583</v>
      </c>
    </row>
    <row r="7631" spans="1:13">
      <c r="A7631" s="106" t="str">
        <f t="shared" si="120"/>
        <v>75820 TC</v>
      </c>
      <c r="B7631" s="164" t="s">
        <v>11434</v>
      </c>
      <c r="C7631" s="163" t="s">
        <v>126</v>
      </c>
      <c r="D7631" s="113" t="s">
        <v>1358</v>
      </c>
      <c r="F7631" t="s">
        <v>11435</v>
      </c>
      <c r="G7631" s="219">
        <v>0</v>
      </c>
      <c r="H7631" s="219">
        <v>1.77</v>
      </c>
      <c r="I7631" s="219" t="s">
        <v>37</v>
      </c>
      <c r="J7631" s="219">
        <v>0.01</v>
      </c>
      <c r="K7631" s="219">
        <v>1.78</v>
      </c>
      <c r="L7631" s="219" t="s">
        <v>37</v>
      </c>
      <c r="M7631" s="220" t="s">
        <v>583</v>
      </c>
    </row>
    <row r="7632" spans="1:13">
      <c r="A7632" s="106" t="str">
        <f t="shared" si="120"/>
        <v>75820 26</v>
      </c>
      <c r="B7632" s="164" t="s">
        <v>11434</v>
      </c>
      <c r="C7632" s="163">
        <v>26</v>
      </c>
      <c r="D7632" s="113" t="s">
        <v>1358</v>
      </c>
      <c r="F7632" t="s">
        <v>11435</v>
      </c>
      <c r="G7632" s="219">
        <v>1.05</v>
      </c>
      <c r="H7632" s="219">
        <v>0.32</v>
      </c>
      <c r="I7632" s="219">
        <v>0.32</v>
      </c>
      <c r="J7632" s="219">
        <v>0.08</v>
      </c>
      <c r="K7632" s="219">
        <v>1.45</v>
      </c>
      <c r="L7632" s="219">
        <v>1.45</v>
      </c>
      <c r="M7632" s="220" t="s">
        <v>583</v>
      </c>
    </row>
    <row r="7633" spans="1:13">
      <c r="A7633" s="106" t="str">
        <f t="shared" si="120"/>
        <v xml:space="preserve">75822 </v>
      </c>
      <c r="B7633" s="164" t="s">
        <v>11436</v>
      </c>
      <c r="C7633" s="163"/>
      <c r="D7633" s="113" t="s">
        <v>1358</v>
      </c>
      <c r="F7633" t="s">
        <v>11437</v>
      </c>
      <c r="G7633" s="219">
        <v>1.48</v>
      </c>
      <c r="H7633" s="219">
        <v>2.38</v>
      </c>
      <c r="I7633" s="219" t="s">
        <v>37</v>
      </c>
      <c r="J7633" s="219">
        <v>0.14000000000000001</v>
      </c>
      <c r="K7633" s="219">
        <v>4</v>
      </c>
      <c r="L7633" s="219" t="s">
        <v>37</v>
      </c>
      <c r="M7633" s="220" t="s">
        <v>583</v>
      </c>
    </row>
    <row r="7634" spans="1:13">
      <c r="A7634" s="106" t="str">
        <f t="shared" si="120"/>
        <v>75822 TC</v>
      </c>
      <c r="B7634" s="164" t="s">
        <v>11436</v>
      </c>
      <c r="C7634" s="163" t="s">
        <v>126</v>
      </c>
      <c r="D7634" s="113" t="s">
        <v>1358</v>
      </c>
      <c r="F7634" t="s">
        <v>11437</v>
      </c>
      <c r="G7634" s="219">
        <v>0</v>
      </c>
      <c r="H7634" s="219">
        <v>1.96</v>
      </c>
      <c r="I7634" s="219" t="s">
        <v>37</v>
      </c>
      <c r="J7634" s="219">
        <v>0.01</v>
      </c>
      <c r="K7634" s="219">
        <v>1.97</v>
      </c>
      <c r="L7634" s="219" t="s">
        <v>37</v>
      </c>
      <c r="M7634" s="220" t="s">
        <v>583</v>
      </c>
    </row>
    <row r="7635" spans="1:13">
      <c r="A7635" s="106" t="str">
        <f t="shared" si="120"/>
        <v>75822 26</v>
      </c>
      <c r="B7635" s="164" t="s">
        <v>11436</v>
      </c>
      <c r="C7635" s="163">
        <v>26</v>
      </c>
      <c r="D7635" s="113" t="s">
        <v>1358</v>
      </c>
      <c r="F7635" t="s">
        <v>11437</v>
      </c>
      <c r="G7635" s="219">
        <v>1.48</v>
      </c>
      <c r="H7635" s="219">
        <v>0.42</v>
      </c>
      <c r="I7635" s="219">
        <v>0.42</v>
      </c>
      <c r="J7635" s="219">
        <v>0.13</v>
      </c>
      <c r="K7635" s="219">
        <v>2.0299999999999998</v>
      </c>
      <c r="L7635" s="219">
        <v>2.0299999999999998</v>
      </c>
      <c r="M7635" s="220" t="s">
        <v>583</v>
      </c>
    </row>
    <row r="7636" spans="1:13">
      <c r="A7636" s="106" t="str">
        <f t="shared" si="120"/>
        <v xml:space="preserve">75825 </v>
      </c>
      <c r="B7636" s="164" t="s">
        <v>11438</v>
      </c>
      <c r="C7636" s="163"/>
      <c r="D7636" s="113" t="s">
        <v>1358</v>
      </c>
      <c r="F7636" t="s">
        <v>11439</v>
      </c>
      <c r="G7636" s="219">
        <v>1.1399999999999999</v>
      </c>
      <c r="H7636" s="219">
        <v>2.13</v>
      </c>
      <c r="I7636" s="219" t="s">
        <v>37</v>
      </c>
      <c r="J7636" s="219">
        <v>0.15</v>
      </c>
      <c r="K7636" s="219">
        <v>3.42</v>
      </c>
      <c r="L7636" s="219" t="s">
        <v>37</v>
      </c>
      <c r="M7636" s="220" t="s">
        <v>583</v>
      </c>
    </row>
    <row r="7637" spans="1:13">
      <c r="A7637" s="106" t="str">
        <f t="shared" si="120"/>
        <v>75825 TC</v>
      </c>
      <c r="B7637" s="164" t="s">
        <v>11438</v>
      </c>
      <c r="C7637" s="163" t="s">
        <v>126</v>
      </c>
      <c r="D7637" s="113" t="s">
        <v>1358</v>
      </c>
      <c r="F7637" t="s">
        <v>11439</v>
      </c>
      <c r="G7637" s="219">
        <v>0</v>
      </c>
      <c r="H7637" s="219">
        <v>1.84</v>
      </c>
      <c r="I7637" s="219" t="s">
        <v>37</v>
      </c>
      <c r="J7637" s="219">
        <v>0.01</v>
      </c>
      <c r="K7637" s="219">
        <v>1.85</v>
      </c>
      <c r="L7637" s="219" t="s">
        <v>37</v>
      </c>
      <c r="M7637" s="220" t="s">
        <v>583</v>
      </c>
    </row>
    <row r="7638" spans="1:13">
      <c r="A7638" s="106" t="str">
        <f t="shared" si="120"/>
        <v>75825 26</v>
      </c>
      <c r="B7638" s="164" t="s">
        <v>11438</v>
      </c>
      <c r="C7638" s="163">
        <v>26</v>
      </c>
      <c r="D7638" s="113" t="s">
        <v>1358</v>
      </c>
      <c r="F7638" t="s">
        <v>11439</v>
      </c>
      <c r="G7638" s="219">
        <v>1.1399999999999999</v>
      </c>
      <c r="H7638" s="219">
        <v>0.28999999999999998</v>
      </c>
      <c r="I7638" s="219">
        <v>0.28999999999999998</v>
      </c>
      <c r="J7638" s="219">
        <v>0.14000000000000001</v>
      </c>
      <c r="K7638" s="219">
        <v>1.57</v>
      </c>
      <c r="L7638" s="219">
        <v>1.57</v>
      </c>
      <c r="M7638" s="220" t="s">
        <v>583</v>
      </c>
    </row>
    <row r="7639" spans="1:13">
      <c r="A7639" s="106" t="str">
        <f t="shared" si="120"/>
        <v xml:space="preserve">75827 </v>
      </c>
      <c r="B7639" s="164" t="s">
        <v>11440</v>
      </c>
      <c r="C7639" s="163"/>
      <c r="D7639" s="113" t="s">
        <v>1358</v>
      </c>
      <c r="F7639" t="s">
        <v>11441</v>
      </c>
      <c r="G7639" s="219">
        <v>1.1399999999999999</v>
      </c>
      <c r="H7639" s="219">
        <v>2.2799999999999998</v>
      </c>
      <c r="I7639" s="219" t="s">
        <v>37</v>
      </c>
      <c r="J7639" s="219">
        <v>0.14000000000000001</v>
      </c>
      <c r="K7639" s="219">
        <v>3.56</v>
      </c>
      <c r="L7639" s="219" t="s">
        <v>37</v>
      </c>
      <c r="M7639" s="220" t="s">
        <v>583</v>
      </c>
    </row>
    <row r="7640" spans="1:13">
      <c r="A7640" s="106" t="str">
        <f t="shared" si="120"/>
        <v>75827 TC</v>
      </c>
      <c r="B7640" s="164" t="s">
        <v>11440</v>
      </c>
      <c r="C7640" s="163" t="s">
        <v>126</v>
      </c>
      <c r="D7640" s="113" t="s">
        <v>1358</v>
      </c>
      <c r="F7640" t="s">
        <v>11441</v>
      </c>
      <c r="G7640" s="219">
        <v>0</v>
      </c>
      <c r="H7640" s="219">
        <v>1.97</v>
      </c>
      <c r="I7640" s="219" t="s">
        <v>37</v>
      </c>
      <c r="J7640" s="219">
        <v>0.01</v>
      </c>
      <c r="K7640" s="219">
        <v>1.98</v>
      </c>
      <c r="L7640" s="219" t="s">
        <v>37</v>
      </c>
      <c r="M7640" s="220" t="s">
        <v>583</v>
      </c>
    </row>
    <row r="7641" spans="1:13">
      <c r="A7641" s="106" t="str">
        <f t="shared" si="120"/>
        <v>75827 26</v>
      </c>
      <c r="B7641" s="164" t="s">
        <v>11440</v>
      </c>
      <c r="C7641" s="163">
        <v>26</v>
      </c>
      <c r="D7641" s="113" t="s">
        <v>1358</v>
      </c>
      <c r="F7641" t="s">
        <v>11441</v>
      </c>
      <c r="G7641" s="219">
        <v>1.1399999999999999</v>
      </c>
      <c r="H7641" s="219">
        <v>0.31</v>
      </c>
      <c r="I7641" s="219">
        <v>0.31</v>
      </c>
      <c r="J7641" s="219">
        <v>0.13</v>
      </c>
      <c r="K7641" s="219">
        <v>1.58</v>
      </c>
      <c r="L7641" s="219">
        <v>1.58</v>
      </c>
      <c r="M7641" s="220" t="s">
        <v>583</v>
      </c>
    </row>
    <row r="7642" spans="1:13">
      <c r="A7642" s="106" t="str">
        <f t="shared" si="120"/>
        <v xml:space="preserve">75831 </v>
      </c>
      <c r="B7642" s="164" t="s">
        <v>11442</v>
      </c>
      <c r="C7642" s="163"/>
      <c r="D7642" s="113" t="s">
        <v>1358</v>
      </c>
      <c r="F7642" t="s">
        <v>11443</v>
      </c>
      <c r="G7642" s="219">
        <v>1.1399999999999999</v>
      </c>
      <c r="H7642" s="219">
        <v>2.33</v>
      </c>
      <c r="I7642" s="219" t="s">
        <v>37</v>
      </c>
      <c r="J7642" s="219">
        <v>0.11</v>
      </c>
      <c r="K7642" s="219">
        <v>3.58</v>
      </c>
      <c r="L7642" s="219" t="s">
        <v>37</v>
      </c>
      <c r="M7642" s="220" t="s">
        <v>583</v>
      </c>
    </row>
    <row r="7643" spans="1:13">
      <c r="A7643" s="106" t="str">
        <f t="shared" si="120"/>
        <v>75831 TC</v>
      </c>
      <c r="B7643" s="164" t="s">
        <v>11442</v>
      </c>
      <c r="C7643" s="163" t="s">
        <v>126</v>
      </c>
      <c r="D7643" s="113" t="s">
        <v>1358</v>
      </c>
      <c r="F7643" t="s">
        <v>11443</v>
      </c>
      <c r="G7643" s="219">
        <v>0</v>
      </c>
      <c r="H7643" s="219">
        <v>2.04</v>
      </c>
      <c r="I7643" s="219" t="s">
        <v>37</v>
      </c>
      <c r="J7643" s="219">
        <v>0.02</v>
      </c>
      <c r="K7643" s="219">
        <v>2.06</v>
      </c>
      <c r="L7643" s="219" t="s">
        <v>37</v>
      </c>
      <c r="M7643" s="220" t="s">
        <v>583</v>
      </c>
    </row>
    <row r="7644" spans="1:13">
      <c r="A7644" s="106" t="str">
        <f t="shared" si="120"/>
        <v>75831 26</v>
      </c>
      <c r="B7644" s="164" t="s">
        <v>11442</v>
      </c>
      <c r="C7644" s="163">
        <v>26</v>
      </c>
      <c r="D7644" s="113" t="s">
        <v>1358</v>
      </c>
      <c r="F7644" t="s">
        <v>11443</v>
      </c>
      <c r="G7644" s="219">
        <v>1.1399999999999999</v>
      </c>
      <c r="H7644" s="219">
        <v>0.28999999999999998</v>
      </c>
      <c r="I7644" s="219">
        <v>0.28999999999999998</v>
      </c>
      <c r="J7644" s="219">
        <v>0.09</v>
      </c>
      <c r="K7644" s="219">
        <v>1.52</v>
      </c>
      <c r="L7644" s="219">
        <v>1.52</v>
      </c>
      <c r="M7644" s="220" t="s">
        <v>583</v>
      </c>
    </row>
    <row r="7645" spans="1:13">
      <c r="A7645" s="106" t="str">
        <f t="shared" si="120"/>
        <v xml:space="preserve">75833 </v>
      </c>
      <c r="B7645" s="164" t="s">
        <v>11444</v>
      </c>
      <c r="C7645" s="163"/>
      <c r="D7645" s="113" t="s">
        <v>1358</v>
      </c>
      <c r="F7645" t="s">
        <v>11445</v>
      </c>
      <c r="G7645" s="219">
        <v>1.49</v>
      </c>
      <c r="H7645" s="219">
        <v>2.73</v>
      </c>
      <c r="I7645" s="219" t="s">
        <v>37</v>
      </c>
      <c r="J7645" s="219">
        <v>0.21</v>
      </c>
      <c r="K7645" s="219">
        <v>4.43</v>
      </c>
      <c r="L7645" s="219" t="s">
        <v>37</v>
      </c>
      <c r="M7645" s="220" t="s">
        <v>583</v>
      </c>
    </row>
    <row r="7646" spans="1:13">
      <c r="A7646" s="106" t="str">
        <f t="shared" si="120"/>
        <v>75833 TC</v>
      </c>
      <c r="B7646" s="164" t="s">
        <v>11444</v>
      </c>
      <c r="C7646" s="163" t="s">
        <v>126</v>
      </c>
      <c r="D7646" s="113" t="s">
        <v>1358</v>
      </c>
      <c r="F7646" t="s">
        <v>11445</v>
      </c>
      <c r="G7646" s="219">
        <v>0</v>
      </c>
      <c r="H7646" s="219">
        <v>2.36</v>
      </c>
      <c r="I7646" s="219" t="s">
        <v>37</v>
      </c>
      <c r="J7646" s="219">
        <v>0.02</v>
      </c>
      <c r="K7646" s="219">
        <v>2.38</v>
      </c>
      <c r="L7646" s="219" t="s">
        <v>37</v>
      </c>
      <c r="M7646" s="220" t="s">
        <v>583</v>
      </c>
    </row>
    <row r="7647" spans="1:13">
      <c r="A7647" s="106" t="str">
        <f t="shared" si="120"/>
        <v>75833 26</v>
      </c>
      <c r="B7647" s="164" t="s">
        <v>11444</v>
      </c>
      <c r="C7647" s="163">
        <v>26</v>
      </c>
      <c r="D7647" s="113" t="s">
        <v>1358</v>
      </c>
      <c r="F7647" t="s">
        <v>11445</v>
      </c>
      <c r="G7647" s="219">
        <v>1.49</v>
      </c>
      <c r="H7647" s="219">
        <v>0.37</v>
      </c>
      <c r="I7647" s="219">
        <v>0.37</v>
      </c>
      <c r="J7647" s="219">
        <v>0.19</v>
      </c>
      <c r="K7647" s="219">
        <v>2.0499999999999998</v>
      </c>
      <c r="L7647" s="219">
        <v>2.0499999999999998</v>
      </c>
      <c r="M7647" s="220" t="s">
        <v>583</v>
      </c>
    </row>
    <row r="7648" spans="1:13">
      <c r="A7648" s="106" t="str">
        <f t="shared" si="120"/>
        <v xml:space="preserve">75840 </v>
      </c>
      <c r="B7648" s="164" t="s">
        <v>11446</v>
      </c>
      <c r="C7648" s="163"/>
      <c r="D7648" s="113" t="s">
        <v>1358</v>
      </c>
      <c r="F7648" t="s">
        <v>11447</v>
      </c>
      <c r="G7648" s="219">
        <v>1.1399999999999999</v>
      </c>
      <c r="H7648" s="219">
        <v>2.63</v>
      </c>
      <c r="I7648" s="219" t="s">
        <v>37</v>
      </c>
      <c r="J7648" s="219">
        <v>0.08</v>
      </c>
      <c r="K7648" s="219">
        <v>3.85</v>
      </c>
      <c r="L7648" s="219" t="s">
        <v>37</v>
      </c>
      <c r="M7648" s="220" t="s">
        <v>583</v>
      </c>
    </row>
    <row r="7649" spans="1:13">
      <c r="A7649" s="106" t="str">
        <f t="shared" si="120"/>
        <v>75840 TC</v>
      </c>
      <c r="B7649" s="164" t="s">
        <v>11446</v>
      </c>
      <c r="C7649" s="163" t="s">
        <v>126</v>
      </c>
      <c r="D7649" s="113" t="s">
        <v>1358</v>
      </c>
      <c r="F7649" t="s">
        <v>11447</v>
      </c>
      <c r="G7649" s="219">
        <v>0</v>
      </c>
      <c r="H7649" s="219">
        <v>2.23</v>
      </c>
      <c r="I7649" s="219" t="s">
        <v>37</v>
      </c>
      <c r="J7649" s="219">
        <v>0.02</v>
      </c>
      <c r="K7649" s="219">
        <v>2.25</v>
      </c>
      <c r="L7649" s="219" t="s">
        <v>37</v>
      </c>
      <c r="M7649" s="220" t="s">
        <v>583</v>
      </c>
    </row>
    <row r="7650" spans="1:13">
      <c r="A7650" s="106" t="str">
        <f t="shared" si="120"/>
        <v>75840 26</v>
      </c>
      <c r="B7650" s="164" t="s">
        <v>11446</v>
      </c>
      <c r="C7650" s="163">
        <v>26</v>
      </c>
      <c r="D7650" s="113" t="s">
        <v>1358</v>
      </c>
      <c r="F7650" t="s">
        <v>11447</v>
      </c>
      <c r="G7650" s="219">
        <v>1.1399999999999999</v>
      </c>
      <c r="H7650" s="219">
        <v>0.4</v>
      </c>
      <c r="I7650" s="219">
        <v>0.4</v>
      </c>
      <c r="J7650" s="219">
        <v>0.06</v>
      </c>
      <c r="K7650" s="219">
        <v>1.6</v>
      </c>
      <c r="L7650" s="219">
        <v>1.6</v>
      </c>
      <c r="M7650" s="220" t="s">
        <v>583</v>
      </c>
    </row>
    <row r="7651" spans="1:13">
      <c r="A7651" s="106" t="str">
        <f t="shared" si="120"/>
        <v xml:space="preserve">75842 </v>
      </c>
      <c r="B7651" s="164" t="s">
        <v>11448</v>
      </c>
      <c r="C7651" s="163"/>
      <c r="D7651" s="113" t="s">
        <v>1358</v>
      </c>
      <c r="F7651" t="s">
        <v>11449</v>
      </c>
      <c r="G7651" s="219">
        <v>1.49</v>
      </c>
      <c r="H7651" s="219">
        <v>3.17</v>
      </c>
      <c r="I7651" s="219" t="s">
        <v>37</v>
      </c>
      <c r="J7651" s="219">
        <v>0.1</v>
      </c>
      <c r="K7651" s="219">
        <v>4.76</v>
      </c>
      <c r="L7651" s="219" t="s">
        <v>37</v>
      </c>
      <c r="M7651" s="220" t="s">
        <v>583</v>
      </c>
    </row>
    <row r="7652" spans="1:13">
      <c r="A7652" s="106" t="str">
        <f t="shared" si="120"/>
        <v>75842 TC</v>
      </c>
      <c r="B7652" s="164" t="s">
        <v>11448</v>
      </c>
      <c r="C7652" s="163" t="s">
        <v>126</v>
      </c>
      <c r="D7652" s="113" t="s">
        <v>1358</v>
      </c>
      <c r="F7652" t="s">
        <v>11449</v>
      </c>
      <c r="G7652" s="219">
        <v>0</v>
      </c>
      <c r="H7652" s="219">
        <v>2.64</v>
      </c>
      <c r="I7652" s="219" t="s">
        <v>37</v>
      </c>
      <c r="J7652" s="219">
        <v>0.02</v>
      </c>
      <c r="K7652" s="219">
        <v>2.66</v>
      </c>
      <c r="L7652" s="219" t="s">
        <v>37</v>
      </c>
      <c r="M7652" s="220" t="s">
        <v>583</v>
      </c>
    </row>
    <row r="7653" spans="1:13">
      <c r="A7653" s="106" t="str">
        <f t="shared" si="120"/>
        <v>75842 26</v>
      </c>
      <c r="B7653" s="164" t="s">
        <v>11448</v>
      </c>
      <c r="C7653" s="163">
        <v>26</v>
      </c>
      <c r="D7653" s="113" t="s">
        <v>1358</v>
      </c>
      <c r="F7653" t="s">
        <v>11449</v>
      </c>
      <c r="G7653" s="219">
        <v>1.49</v>
      </c>
      <c r="H7653" s="219">
        <v>0.53</v>
      </c>
      <c r="I7653" s="219">
        <v>0.53</v>
      </c>
      <c r="J7653" s="219">
        <v>0.08</v>
      </c>
      <c r="K7653" s="219">
        <v>2.1</v>
      </c>
      <c r="L7653" s="219">
        <v>2.1</v>
      </c>
      <c r="M7653" s="220" t="s">
        <v>583</v>
      </c>
    </row>
    <row r="7654" spans="1:13">
      <c r="A7654" s="106" t="str">
        <f t="shared" si="120"/>
        <v xml:space="preserve">75860 </v>
      </c>
      <c r="B7654" s="164" t="s">
        <v>11450</v>
      </c>
      <c r="C7654" s="163"/>
      <c r="D7654" s="113" t="s">
        <v>1358</v>
      </c>
      <c r="F7654" t="s">
        <v>11451</v>
      </c>
      <c r="G7654" s="219">
        <v>1.1399999999999999</v>
      </c>
      <c r="H7654" s="219">
        <v>2.5099999999999998</v>
      </c>
      <c r="I7654" s="219" t="s">
        <v>37</v>
      </c>
      <c r="J7654" s="219">
        <v>0.11</v>
      </c>
      <c r="K7654" s="219">
        <v>3.76</v>
      </c>
      <c r="L7654" s="219" t="s">
        <v>37</v>
      </c>
      <c r="M7654" s="220" t="s">
        <v>583</v>
      </c>
    </row>
    <row r="7655" spans="1:13">
      <c r="A7655" s="106" t="str">
        <f t="shared" si="120"/>
        <v>75860 TC</v>
      </c>
      <c r="B7655" s="164" t="s">
        <v>11450</v>
      </c>
      <c r="C7655" s="163" t="s">
        <v>126</v>
      </c>
      <c r="D7655" s="113" t="s">
        <v>1358</v>
      </c>
      <c r="F7655" t="s">
        <v>11451</v>
      </c>
      <c r="G7655" s="219">
        <v>0</v>
      </c>
      <c r="H7655" s="219">
        <v>2.17</v>
      </c>
      <c r="I7655" s="219" t="s">
        <v>37</v>
      </c>
      <c r="J7655" s="219">
        <v>0.02</v>
      </c>
      <c r="K7655" s="219">
        <v>2.19</v>
      </c>
      <c r="L7655" s="219" t="s">
        <v>37</v>
      </c>
      <c r="M7655" s="220" t="s">
        <v>583</v>
      </c>
    </row>
    <row r="7656" spans="1:13">
      <c r="A7656" s="106" t="str">
        <f t="shared" si="120"/>
        <v>75860 26</v>
      </c>
      <c r="B7656" s="164" t="s">
        <v>11450</v>
      </c>
      <c r="C7656" s="163">
        <v>26</v>
      </c>
      <c r="D7656" s="113" t="s">
        <v>1358</v>
      </c>
      <c r="F7656" t="s">
        <v>11451</v>
      </c>
      <c r="G7656" s="219">
        <v>1.1399999999999999</v>
      </c>
      <c r="H7656" s="219">
        <v>0.34</v>
      </c>
      <c r="I7656" s="219">
        <v>0.34</v>
      </c>
      <c r="J7656" s="219">
        <v>0.09</v>
      </c>
      <c r="K7656" s="219">
        <v>1.57</v>
      </c>
      <c r="L7656" s="219">
        <v>1.57</v>
      </c>
      <c r="M7656" s="220" t="s">
        <v>583</v>
      </c>
    </row>
    <row r="7657" spans="1:13">
      <c r="A7657" s="106" t="str">
        <f t="shared" si="120"/>
        <v xml:space="preserve">75870 </v>
      </c>
      <c r="B7657" s="164" t="s">
        <v>11452</v>
      </c>
      <c r="C7657" s="163"/>
      <c r="D7657" s="113" t="s">
        <v>1358</v>
      </c>
      <c r="F7657" t="s">
        <v>11453</v>
      </c>
      <c r="G7657" s="219">
        <v>1.1399999999999999</v>
      </c>
      <c r="H7657" s="219">
        <v>3.33</v>
      </c>
      <c r="I7657" s="219" t="s">
        <v>37</v>
      </c>
      <c r="J7657" s="219">
        <v>0.19</v>
      </c>
      <c r="K7657" s="219">
        <v>4.66</v>
      </c>
      <c r="L7657" s="219" t="s">
        <v>37</v>
      </c>
      <c r="M7657" s="220" t="s">
        <v>583</v>
      </c>
    </row>
    <row r="7658" spans="1:13">
      <c r="A7658" s="106" t="str">
        <f t="shared" si="120"/>
        <v>75870 TC</v>
      </c>
      <c r="B7658" s="164" t="s">
        <v>11452</v>
      </c>
      <c r="C7658" s="163" t="s">
        <v>126</v>
      </c>
      <c r="D7658" s="113" t="s">
        <v>1358</v>
      </c>
      <c r="F7658" t="s">
        <v>11453</v>
      </c>
      <c r="G7658" s="219">
        <v>0</v>
      </c>
      <c r="H7658" s="219">
        <v>2.92</v>
      </c>
      <c r="I7658" s="219" t="s">
        <v>37</v>
      </c>
      <c r="J7658" s="219">
        <v>0.02</v>
      </c>
      <c r="K7658" s="219">
        <v>2.94</v>
      </c>
      <c r="L7658" s="219" t="s">
        <v>37</v>
      </c>
      <c r="M7658" s="220" t="s">
        <v>583</v>
      </c>
    </row>
    <row r="7659" spans="1:13">
      <c r="A7659" s="106" t="str">
        <f t="shared" si="120"/>
        <v>75870 26</v>
      </c>
      <c r="B7659" s="164" t="s">
        <v>11452</v>
      </c>
      <c r="C7659" s="163">
        <v>26</v>
      </c>
      <c r="D7659" s="113" t="s">
        <v>1358</v>
      </c>
      <c r="F7659" t="s">
        <v>11453</v>
      </c>
      <c r="G7659" s="219">
        <v>1.1399999999999999</v>
      </c>
      <c r="H7659" s="219">
        <v>0.41</v>
      </c>
      <c r="I7659" s="219">
        <v>0.41</v>
      </c>
      <c r="J7659" s="219">
        <v>0.17</v>
      </c>
      <c r="K7659" s="219">
        <v>1.72</v>
      </c>
      <c r="L7659" s="219">
        <v>1.72</v>
      </c>
      <c r="M7659" s="220" t="s">
        <v>583</v>
      </c>
    </row>
    <row r="7660" spans="1:13">
      <c r="A7660" s="106" t="str">
        <f t="shared" si="120"/>
        <v xml:space="preserve">75872 </v>
      </c>
      <c r="B7660" s="164" t="s">
        <v>11454</v>
      </c>
      <c r="C7660" s="163"/>
      <c r="D7660" s="113" t="s">
        <v>1358</v>
      </c>
      <c r="F7660" t="s">
        <v>11455</v>
      </c>
      <c r="G7660" s="219">
        <v>1.1399999999999999</v>
      </c>
      <c r="H7660" s="219">
        <v>2.63</v>
      </c>
      <c r="I7660" s="219" t="s">
        <v>37</v>
      </c>
      <c r="J7660" s="219">
        <v>0.08</v>
      </c>
      <c r="K7660" s="219">
        <v>3.85</v>
      </c>
      <c r="L7660" s="219" t="s">
        <v>37</v>
      </c>
      <c r="M7660" s="220" t="s">
        <v>583</v>
      </c>
    </row>
    <row r="7661" spans="1:13">
      <c r="A7661" s="106" t="str">
        <f t="shared" si="120"/>
        <v>75872 TC</v>
      </c>
      <c r="B7661" s="164" t="s">
        <v>11454</v>
      </c>
      <c r="C7661" s="163" t="s">
        <v>126</v>
      </c>
      <c r="D7661" s="113" t="s">
        <v>1358</v>
      </c>
      <c r="F7661" t="s">
        <v>11455</v>
      </c>
      <c r="G7661" s="219">
        <v>0</v>
      </c>
      <c r="H7661" s="219">
        <v>2.23</v>
      </c>
      <c r="I7661" s="219" t="s">
        <v>37</v>
      </c>
      <c r="J7661" s="219">
        <v>0.02</v>
      </c>
      <c r="K7661" s="219">
        <v>2.25</v>
      </c>
      <c r="L7661" s="219" t="s">
        <v>37</v>
      </c>
      <c r="M7661" s="220" t="s">
        <v>583</v>
      </c>
    </row>
    <row r="7662" spans="1:13">
      <c r="A7662" s="106" t="str">
        <f t="shared" si="120"/>
        <v>75872 26</v>
      </c>
      <c r="B7662" s="164" t="s">
        <v>11454</v>
      </c>
      <c r="C7662" s="163">
        <v>26</v>
      </c>
      <c r="D7662" s="113" t="s">
        <v>1358</v>
      </c>
      <c r="F7662" t="s">
        <v>11455</v>
      </c>
      <c r="G7662" s="219">
        <v>1.1399999999999999</v>
      </c>
      <c r="H7662" s="219">
        <v>0.4</v>
      </c>
      <c r="I7662" s="219">
        <v>0.4</v>
      </c>
      <c r="J7662" s="219">
        <v>0.06</v>
      </c>
      <c r="K7662" s="219">
        <v>1.6</v>
      </c>
      <c r="L7662" s="219">
        <v>1.6</v>
      </c>
      <c r="M7662" s="220" t="s">
        <v>583</v>
      </c>
    </row>
    <row r="7663" spans="1:13">
      <c r="A7663" s="106" t="str">
        <f t="shared" si="120"/>
        <v xml:space="preserve">75880 </v>
      </c>
      <c r="B7663" s="164" t="s">
        <v>11456</v>
      </c>
      <c r="C7663" s="163"/>
      <c r="D7663" s="113" t="s">
        <v>1358</v>
      </c>
      <c r="F7663" t="s">
        <v>11457</v>
      </c>
      <c r="G7663" s="219">
        <v>0.7</v>
      </c>
      <c r="H7663" s="219">
        <v>2.4700000000000002</v>
      </c>
      <c r="I7663" s="219" t="s">
        <v>37</v>
      </c>
      <c r="J7663" s="219">
        <v>0.06</v>
      </c>
      <c r="K7663" s="219">
        <v>3.23</v>
      </c>
      <c r="L7663" s="219" t="s">
        <v>37</v>
      </c>
      <c r="M7663" s="220" t="s">
        <v>583</v>
      </c>
    </row>
    <row r="7664" spans="1:13">
      <c r="A7664" s="106" t="str">
        <f t="shared" si="120"/>
        <v>75880 TC</v>
      </c>
      <c r="B7664" s="164" t="s">
        <v>11456</v>
      </c>
      <c r="C7664" s="163" t="s">
        <v>126</v>
      </c>
      <c r="D7664" s="113" t="s">
        <v>1358</v>
      </c>
      <c r="F7664" t="s">
        <v>11457</v>
      </c>
      <c r="G7664" s="219">
        <v>0</v>
      </c>
      <c r="H7664" s="219">
        <v>2.2200000000000002</v>
      </c>
      <c r="I7664" s="219" t="s">
        <v>37</v>
      </c>
      <c r="J7664" s="219">
        <v>0.02</v>
      </c>
      <c r="K7664" s="219">
        <v>2.2400000000000002</v>
      </c>
      <c r="L7664" s="219" t="s">
        <v>37</v>
      </c>
      <c r="M7664" s="220" t="s">
        <v>583</v>
      </c>
    </row>
    <row r="7665" spans="1:13">
      <c r="A7665" s="106" t="str">
        <f t="shared" si="120"/>
        <v>75880 26</v>
      </c>
      <c r="B7665" s="164" t="s">
        <v>11456</v>
      </c>
      <c r="C7665" s="163">
        <v>26</v>
      </c>
      <c r="D7665" s="113" t="s">
        <v>1358</v>
      </c>
      <c r="F7665" t="s">
        <v>11457</v>
      </c>
      <c r="G7665" s="219">
        <v>0.7</v>
      </c>
      <c r="H7665" s="219">
        <v>0.25</v>
      </c>
      <c r="I7665" s="219">
        <v>0.25</v>
      </c>
      <c r="J7665" s="219">
        <v>0.04</v>
      </c>
      <c r="K7665" s="219">
        <v>0.99</v>
      </c>
      <c r="L7665" s="219">
        <v>0.99</v>
      </c>
      <c r="M7665" s="220" t="s">
        <v>583</v>
      </c>
    </row>
    <row r="7666" spans="1:13">
      <c r="A7666" s="106" t="str">
        <f t="shared" si="120"/>
        <v xml:space="preserve">75885 </v>
      </c>
      <c r="B7666" s="164" t="s">
        <v>11458</v>
      </c>
      <c r="C7666" s="163"/>
      <c r="D7666" s="113" t="s">
        <v>1358</v>
      </c>
      <c r="F7666" t="s">
        <v>11459</v>
      </c>
      <c r="G7666" s="219">
        <v>1.44</v>
      </c>
      <c r="H7666" s="219">
        <v>2.5299999999999998</v>
      </c>
      <c r="I7666" s="219" t="s">
        <v>37</v>
      </c>
      <c r="J7666" s="219">
        <v>0.12</v>
      </c>
      <c r="K7666" s="219">
        <v>4.09</v>
      </c>
      <c r="L7666" s="219" t="s">
        <v>37</v>
      </c>
      <c r="M7666" s="220" t="s">
        <v>583</v>
      </c>
    </row>
    <row r="7667" spans="1:13">
      <c r="A7667" s="106" t="str">
        <f t="shared" si="120"/>
        <v>75885 TC</v>
      </c>
      <c r="B7667" s="164" t="s">
        <v>11458</v>
      </c>
      <c r="C7667" s="163" t="s">
        <v>126</v>
      </c>
      <c r="D7667" s="113" t="s">
        <v>1358</v>
      </c>
      <c r="F7667" t="s">
        <v>11459</v>
      </c>
      <c r="G7667" s="219">
        <v>0</v>
      </c>
      <c r="H7667" s="219">
        <v>2.15</v>
      </c>
      <c r="I7667" s="219" t="s">
        <v>37</v>
      </c>
      <c r="J7667" s="219">
        <v>0.02</v>
      </c>
      <c r="K7667" s="219">
        <v>2.17</v>
      </c>
      <c r="L7667" s="219" t="s">
        <v>37</v>
      </c>
      <c r="M7667" s="220" t="s">
        <v>583</v>
      </c>
    </row>
    <row r="7668" spans="1:13">
      <c r="A7668" s="106" t="str">
        <f t="shared" si="120"/>
        <v>75885 26</v>
      </c>
      <c r="B7668" s="164" t="s">
        <v>11458</v>
      </c>
      <c r="C7668" s="163">
        <v>26</v>
      </c>
      <c r="D7668" s="113" t="s">
        <v>1358</v>
      </c>
      <c r="F7668" t="s">
        <v>11459</v>
      </c>
      <c r="G7668" s="219">
        <v>1.44</v>
      </c>
      <c r="H7668" s="219">
        <v>0.38</v>
      </c>
      <c r="I7668" s="219">
        <v>0.38</v>
      </c>
      <c r="J7668" s="219">
        <v>0.1</v>
      </c>
      <c r="K7668" s="219">
        <v>1.92</v>
      </c>
      <c r="L7668" s="219">
        <v>1.92</v>
      </c>
      <c r="M7668" s="220" t="s">
        <v>583</v>
      </c>
    </row>
    <row r="7669" spans="1:13">
      <c r="A7669" s="106" t="str">
        <f t="shared" si="120"/>
        <v xml:space="preserve">75887 </v>
      </c>
      <c r="B7669" s="164" t="s">
        <v>11460</v>
      </c>
      <c r="C7669" s="163"/>
      <c r="D7669" s="113" t="s">
        <v>1358</v>
      </c>
      <c r="F7669" t="s">
        <v>11461</v>
      </c>
      <c r="G7669" s="219">
        <v>1.44</v>
      </c>
      <c r="H7669" s="219">
        <v>2.56</v>
      </c>
      <c r="I7669" s="219" t="s">
        <v>37</v>
      </c>
      <c r="J7669" s="219">
        <v>0.12</v>
      </c>
      <c r="K7669" s="219">
        <v>4.12</v>
      </c>
      <c r="L7669" s="219" t="s">
        <v>37</v>
      </c>
      <c r="M7669" s="220" t="s">
        <v>583</v>
      </c>
    </row>
    <row r="7670" spans="1:13">
      <c r="A7670" s="106" t="str">
        <f t="shared" si="120"/>
        <v>75887 TC</v>
      </c>
      <c r="B7670" s="164" t="s">
        <v>11460</v>
      </c>
      <c r="C7670" s="163" t="s">
        <v>126</v>
      </c>
      <c r="D7670" s="113" t="s">
        <v>1358</v>
      </c>
      <c r="F7670" t="s">
        <v>11461</v>
      </c>
      <c r="G7670" s="219">
        <v>0</v>
      </c>
      <c r="H7670" s="219">
        <v>2.17</v>
      </c>
      <c r="I7670" s="219" t="s">
        <v>37</v>
      </c>
      <c r="J7670" s="219">
        <v>0.02</v>
      </c>
      <c r="K7670" s="219">
        <v>2.19</v>
      </c>
      <c r="L7670" s="219" t="s">
        <v>37</v>
      </c>
      <c r="M7670" s="220" t="s">
        <v>583</v>
      </c>
    </row>
    <row r="7671" spans="1:13">
      <c r="A7671" s="106" t="str">
        <f t="shared" si="120"/>
        <v>75887 26</v>
      </c>
      <c r="B7671" s="164" t="s">
        <v>11460</v>
      </c>
      <c r="C7671" s="163">
        <v>26</v>
      </c>
      <c r="D7671" s="113" t="s">
        <v>1358</v>
      </c>
      <c r="F7671" t="s">
        <v>11461</v>
      </c>
      <c r="G7671" s="219">
        <v>1.44</v>
      </c>
      <c r="H7671" s="219">
        <v>0.39</v>
      </c>
      <c r="I7671" s="219">
        <v>0.39</v>
      </c>
      <c r="J7671" s="219">
        <v>0.1</v>
      </c>
      <c r="K7671" s="219">
        <v>1.93</v>
      </c>
      <c r="L7671" s="219">
        <v>1.93</v>
      </c>
      <c r="M7671" s="220" t="s">
        <v>583</v>
      </c>
    </row>
    <row r="7672" spans="1:13">
      <c r="A7672" s="106" t="str">
        <f t="shared" si="120"/>
        <v xml:space="preserve">75889 </v>
      </c>
      <c r="B7672" s="164" t="s">
        <v>11462</v>
      </c>
      <c r="C7672" s="163"/>
      <c r="D7672" s="113" t="s">
        <v>1358</v>
      </c>
      <c r="F7672" t="s">
        <v>11459</v>
      </c>
      <c r="G7672" s="219">
        <v>1.1399999999999999</v>
      </c>
      <c r="H7672" s="219">
        <v>2.46</v>
      </c>
      <c r="I7672" s="219" t="s">
        <v>37</v>
      </c>
      <c r="J7672" s="219">
        <v>0.1</v>
      </c>
      <c r="K7672" s="219">
        <v>3.7</v>
      </c>
      <c r="L7672" s="219" t="s">
        <v>37</v>
      </c>
      <c r="M7672" s="220" t="s">
        <v>583</v>
      </c>
    </row>
    <row r="7673" spans="1:13">
      <c r="A7673" s="106" t="str">
        <f t="shared" si="120"/>
        <v>75889 TC</v>
      </c>
      <c r="B7673" s="164" t="s">
        <v>11462</v>
      </c>
      <c r="C7673" s="163" t="s">
        <v>126</v>
      </c>
      <c r="D7673" s="113" t="s">
        <v>1358</v>
      </c>
      <c r="F7673" t="s">
        <v>11459</v>
      </c>
      <c r="G7673" s="219">
        <v>0</v>
      </c>
      <c r="H7673" s="219">
        <v>2.15</v>
      </c>
      <c r="I7673" s="219" t="s">
        <v>37</v>
      </c>
      <c r="J7673" s="219">
        <v>0.02</v>
      </c>
      <c r="K7673" s="219">
        <v>2.17</v>
      </c>
      <c r="L7673" s="219" t="s">
        <v>37</v>
      </c>
      <c r="M7673" s="220" t="s">
        <v>583</v>
      </c>
    </row>
    <row r="7674" spans="1:13">
      <c r="A7674" s="106" t="str">
        <f t="shared" si="120"/>
        <v>75889 26</v>
      </c>
      <c r="B7674" s="164" t="s">
        <v>11462</v>
      </c>
      <c r="C7674" s="163">
        <v>26</v>
      </c>
      <c r="D7674" s="113" t="s">
        <v>1358</v>
      </c>
      <c r="F7674" t="s">
        <v>11459</v>
      </c>
      <c r="G7674" s="219">
        <v>1.1399999999999999</v>
      </c>
      <c r="H7674" s="219">
        <v>0.31</v>
      </c>
      <c r="I7674" s="219">
        <v>0.31</v>
      </c>
      <c r="J7674" s="219">
        <v>0.08</v>
      </c>
      <c r="K7674" s="219">
        <v>1.53</v>
      </c>
      <c r="L7674" s="219">
        <v>1.53</v>
      </c>
      <c r="M7674" s="220" t="s">
        <v>583</v>
      </c>
    </row>
    <row r="7675" spans="1:13">
      <c r="A7675" s="106" t="str">
        <f t="shared" si="120"/>
        <v xml:space="preserve">75891 </v>
      </c>
      <c r="B7675" s="164" t="s">
        <v>11463</v>
      </c>
      <c r="C7675" s="163"/>
      <c r="D7675" s="113" t="s">
        <v>1358</v>
      </c>
      <c r="F7675" t="s">
        <v>11464</v>
      </c>
      <c r="G7675" s="219">
        <v>1.1399999999999999</v>
      </c>
      <c r="H7675" s="219">
        <v>2.4900000000000002</v>
      </c>
      <c r="I7675" s="219" t="s">
        <v>37</v>
      </c>
      <c r="J7675" s="219">
        <v>0.09</v>
      </c>
      <c r="K7675" s="219">
        <v>3.72</v>
      </c>
      <c r="L7675" s="219" t="s">
        <v>37</v>
      </c>
      <c r="M7675" s="220" t="s">
        <v>583</v>
      </c>
    </row>
    <row r="7676" spans="1:13">
      <c r="A7676" s="106" t="str">
        <f t="shared" si="120"/>
        <v>75891 TC</v>
      </c>
      <c r="B7676" s="164" t="s">
        <v>11463</v>
      </c>
      <c r="C7676" s="163" t="s">
        <v>126</v>
      </c>
      <c r="D7676" s="113" t="s">
        <v>1358</v>
      </c>
      <c r="F7676" t="s">
        <v>11464</v>
      </c>
      <c r="G7676" s="219">
        <v>0</v>
      </c>
      <c r="H7676" s="219">
        <v>2.17</v>
      </c>
      <c r="I7676" s="219" t="s">
        <v>37</v>
      </c>
      <c r="J7676" s="219">
        <v>0.02</v>
      </c>
      <c r="K7676" s="219">
        <v>2.19</v>
      </c>
      <c r="L7676" s="219" t="s">
        <v>37</v>
      </c>
      <c r="M7676" s="220" t="s">
        <v>583</v>
      </c>
    </row>
    <row r="7677" spans="1:13">
      <c r="A7677" s="106" t="str">
        <f t="shared" si="120"/>
        <v>75891 26</v>
      </c>
      <c r="B7677" s="164" t="s">
        <v>11463</v>
      </c>
      <c r="C7677" s="163">
        <v>26</v>
      </c>
      <c r="D7677" s="113" t="s">
        <v>1358</v>
      </c>
      <c r="F7677" t="s">
        <v>11464</v>
      </c>
      <c r="G7677" s="219">
        <v>1.1399999999999999</v>
      </c>
      <c r="H7677" s="219">
        <v>0.32</v>
      </c>
      <c r="I7677" s="219">
        <v>0.32</v>
      </c>
      <c r="J7677" s="219">
        <v>7.0000000000000007E-2</v>
      </c>
      <c r="K7677" s="219">
        <v>1.53</v>
      </c>
      <c r="L7677" s="219">
        <v>1.53</v>
      </c>
      <c r="M7677" s="220" t="s">
        <v>583</v>
      </c>
    </row>
    <row r="7678" spans="1:13">
      <c r="A7678" s="106" t="str">
        <f t="shared" si="120"/>
        <v xml:space="preserve">75893 </v>
      </c>
      <c r="B7678" s="164" t="s">
        <v>11465</v>
      </c>
      <c r="C7678" s="163"/>
      <c r="D7678" s="113" t="s">
        <v>1358</v>
      </c>
      <c r="F7678" t="s">
        <v>11466</v>
      </c>
      <c r="G7678" s="219">
        <v>0.54</v>
      </c>
      <c r="H7678" s="219">
        <v>2.54</v>
      </c>
      <c r="I7678" s="219" t="s">
        <v>37</v>
      </c>
      <c r="J7678" s="219">
        <v>7.0000000000000007E-2</v>
      </c>
      <c r="K7678" s="219">
        <v>3.15</v>
      </c>
      <c r="L7678" s="219" t="s">
        <v>37</v>
      </c>
      <c r="M7678" s="220" t="s">
        <v>583</v>
      </c>
    </row>
    <row r="7679" spans="1:13">
      <c r="A7679" s="106" t="str">
        <f t="shared" si="120"/>
        <v>75893 TC</v>
      </c>
      <c r="B7679" s="164" t="s">
        <v>11465</v>
      </c>
      <c r="C7679" s="163" t="s">
        <v>126</v>
      </c>
      <c r="D7679" s="113" t="s">
        <v>1358</v>
      </c>
      <c r="F7679" t="s">
        <v>11466</v>
      </c>
      <c r="G7679" s="219">
        <v>0</v>
      </c>
      <c r="H7679" s="219">
        <v>2.38</v>
      </c>
      <c r="I7679" s="219" t="s">
        <v>37</v>
      </c>
      <c r="J7679" s="219">
        <v>0.02</v>
      </c>
      <c r="K7679" s="219">
        <v>2.4</v>
      </c>
      <c r="L7679" s="219" t="s">
        <v>37</v>
      </c>
      <c r="M7679" s="220" t="s">
        <v>583</v>
      </c>
    </row>
    <row r="7680" spans="1:13">
      <c r="A7680" s="106" t="str">
        <f t="shared" si="120"/>
        <v>75893 26</v>
      </c>
      <c r="B7680" s="164" t="s">
        <v>11465</v>
      </c>
      <c r="C7680" s="163">
        <v>26</v>
      </c>
      <c r="D7680" s="113" t="s">
        <v>1358</v>
      </c>
      <c r="F7680" t="s">
        <v>11466</v>
      </c>
      <c r="G7680" s="219">
        <v>0.54</v>
      </c>
      <c r="H7680" s="219">
        <v>0.16</v>
      </c>
      <c r="I7680" s="219">
        <v>0.16</v>
      </c>
      <c r="J7680" s="219">
        <v>0.05</v>
      </c>
      <c r="K7680" s="219">
        <v>0.75</v>
      </c>
      <c r="L7680" s="219">
        <v>0.75</v>
      </c>
      <c r="M7680" s="220" t="s">
        <v>583</v>
      </c>
    </row>
    <row r="7681" spans="1:13">
      <c r="A7681" s="106" t="str">
        <f t="shared" si="120"/>
        <v xml:space="preserve">75894 </v>
      </c>
      <c r="B7681" s="164" t="s">
        <v>11467</v>
      </c>
      <c r="C7681" s="163"/>
      <c r="D7681" s="113" t="s">
        <v>664</v>
      </c>
      <c r="F7681" t="s">
        <v>11468</v>
      </c>
      <c r="G7681" s="219">
        <v>0</v>
      </c>
      <c r="H7681" s="219">
        <v>0</v>
      </c>
      <c r="I7681" s="219" t="s">
        <v>37</v>
      </c>
      <c r="J7681" s="219">
        <v>0</v>
      </c>
      <c r="K7681" s="219">
        <v>0</v>
      </c>
      <c r="L7681" s="219" t="s">
        <v>37</v>
      </c>
      <c r="M7681" s="220" t="s">
        <v>583</v>
      </c>
    </row>
    <row r="7682" spans="1:13">
      <c r="A7682" s="106" t="str">
        <f t="shared" si="120"/>
        <v>75894 TC</v>
      </c>
      <c r="B7682" s="164" t="s">
        <v>11467</v>
      </c>
      <c r="C7682" s="163" t="s">
        <v>126</v>
      </c>
      <c r="D7682" s="113" t="s">
        <v>664</v>
      </c>
      <c r="F7682" t="s">
        <v>11468</v>
      </c>
      <c r="G7682" s="219">
        <v>0</v>
      </c>
      <c r="H7682" s="219">
        <v>0</v>
      </c>
      <c r="I7682" s="219" t="s">
        <v>37</v>
      </c>
      <c r="J7682" s="219">
        <v>0</v>
      </c>
      <c r="K7682" s="219">
        <v>0</v>
      </c>
      <c r="L7682" s="219" t="s">
        <v>37</v>
      </c>
      <c r="M7682" s="220" t="s">
        <v>583</v>
      </c>
    </row>
    <row r="7683" spans="1:13">
      <c r="A7683" s="106" t="str">
        <f t="shared" ref="A7683:A7746" si="121">B7683&amp;" "&amp;C7683</f>
        <v>75894 26</v>
      </c>
      <c r="B7683" s="164" t="s">
        <v>11467</v>
      </c>
      <c r="C7683" s="163">
        <v>26</v>
      </c>
      <c r="D7683" s="113" t="s">
        <v>1358</v>
      </c>
      <c r="F7683" t="s">
        <v>11468</v>
      </c>
      <c r="G7683" s="219">
        <v>1.31</v>
      </c>
      <c r="H7683" s="219">
        <v>0.53</v>
      </c>
      <c r="I7683" s="219">
        <v>0.53</v>
      </c>
      <c r="J7683" s="219">
        <v>0.27</v>
      </c>
      <c r="K7683" s="219">
        <v>2.11</v>
      </c>
      <c r="L7683" s="219">
        <v>2.11</v>
      </c>
      <c r="M7683" s="220" t="s">
        <v>583</v>
      </c>
    </row>
    <row r="7684" spans="1:13">
      <c r="A7684" s="106" t="str">
        <f t="shared" si="121"/>
        <v xml:space="preserve">75898 </v>
      </c>
      <c r="B7684" s="164" t="s">
        <v>11469</v>
      </c>
      <c r="C7684" s="163"/>
      <c r="D7684" s="113" t="s">
        <v>664</v>
      </c>
      <c r="F7684" t="s">
        <v>11470</v>
      </c>
      <c r="G7684" s="219">
        <v>0</v>
      </c>
      <c r="H7684" s="219">
        <v>0</v>
      </c>
      <c r="I7684" s="219" t="s">
        <v>37</v>
      </c>
      <c r="J7684" s="219">
        <v>0</v>
      </c>
      <c r="K7684" s="219">
        <v>0</v>
      </c>
      <c r="L7684" s="219" t="s">
        <v>37</v>
      </c>
      <c r="M7684" s="220" t="s">
        <v>583</v>
      </c>
    </row>
    <row r="7685" spans="1:13">
      <c r="A7685" s="106" t="str">
        <f t="shared" si="121"/>
        <v>75898 TC</v>
      </c>
      <c r="B7685" s="164" t="s">
        <v>11469</v>
      </c>
      <c r="C7685" s="163" t="s">
        <v>126</v>
      </c>
      <c r="D7685" s="113" t="s">
        <v>664</v>
      </c>
      <c r="F7685" t="s">
        <v>11470</v>
      </c>
      <c r="G7685" s="219">
        <v>0</v>
      </c>
      <c r="H7685" s="219">
        <v>0</v>
      </c>
      <c r="I7685" s="219" t="s">
        <v>37</v>
      </c>
      <c r="J7685" s="219">
        <v>0</v>
      </c>
      <c r="K7685" s="219">
        <v>0</v>
      </c>
      <c r="L7685" s="219" t="s">
        <v>37</v>
      </c>
      <c r="M7685" s="220" t="s">
        <v>583</v>
      </c>
    </row>
    <row r="7686" spans="1:13">
      <c r="A7686" s="106" t="str">
        <f t="shared" si="121"/>
        <v>75898 26</v>
      </c>
      <c r="B7686" s="164" t="s">
        <v>11469</v>
      </c>
      <c r="C7686" s="163">
        <v>26</v>
      </c>
      <c r="D7686" s="113" t="s">
        <v>1358</v>
      </c>
      <c r="F7686" t="s">
        <v>11470</v>
      </c>
      <c r="G7686" s="219">
        <v>1.65</v>
      </c>
      <c r="H7686" s="219">
        <v>0.68</v>
      </c>
      <c r="I7686" s="219">
        <v>0.68</v>
      </c>
      <c r="J7686" s="219">
        <v>0.36</v>
      </c>
      <c r="K7686" s="219">
        <v>2.69</v>
      </c>
      <c r="L7686" s="219">
        <v>2.69</v>
      </c>
      <c r="M7686" s="220" t="s">
        <v>583</v>
      </c>
    </row>
    <row r="7687" spans="1:13">
      <c r="A7687" s="106" t="str">
        <f t="shared" si="121"/>
        <v xml:space="preserve">75901 </v>
      </c>
      <c r="B7687" s="164" t="s">
        <v>11471</v>
      </c>
      <c r="C7687" s="163"/>
      <c r="D7687" s="113" t="s">
        <v>1358</v>
      </c>
      <c r="F7687" t="s">
        <v>11472</v>
      </c>
      <c r="G7687" s="219">
        <v>0.49</v>
      </c>
      <c r="H7687" s="219">
        <v>6.28</v>
      </c>
      <c r="I7687" s="219" t="s">
        <v>37</v>
      </c>
      <c r="J7687" s="219">
        <v>0.05</v>
      </c>
      <c r="K7687" s="219">
        <v>6.82</v>
      </c>
      <c r="L7687" s="219" t="s">
        <v>37</v>
      </c>
      <c r="M7687" s="220" t="s">
        <v>583</v>
      </c>
    </row>
    <row r="7688" spans="1:13">
      <c r="A7688" s="106" t="str">
        <f t="shared" si="121"/>
        <v>75901 TC</v>
      </c>
      <c r="B7688" s="164" t="s">
        <v>11471</v>
      </c>
      <c r="C7688" s="163" t="s">
        <v>126</v>
      </c>
      <c r="D7688" s="113" t="s">
        <v>1358</v>
      </c>
      <c r="F7688" t="s">
        <v>11472</v>
      </c>
      <c r="G7688" s="219">
        <v>0</v>
      </c>
      <c r="H7688" s="219">
        <v>6.14</v>
      </c>
      <c r="I7688" s="219" t="s">
        <v>37</v>
      </c>
      <c r="J7688" s="219">
        <v>0.02</v>
      </c>
      <c r="K7688" s="219">
        <v>6.16</v>
      </c>
      <c r="L7688" s="219" t="s">
        <v>37</v>
      </c>
      <c r="M7688" s="220" t="s">
        <v>583</v>
      </c>
    </row>
    <row r="7689" spans="1:13">
      <c r="A7689" s="106" t="str">
        <f t="shared" si="121"/>
        <v>75901 26</v>
      </c>
      <c r="B7689" s="164" t="s">
        <v>11471</v>
      </c>
      <c r="C7689" s="163">
        <v>26</v>
      </c>
      <c r="D7689" s="113" t="s">
        <v>1358</v>
      </c>
      <c r="F7689" t="s">
        <v>11472</v>
      </c>
      <c r="G7689" s="219">
        <v>0.49</v>
      </c>
      <c r="H7689" s="219">
        <v>0.14000000000000001</v>
      </c>
      <c r="I7689" s="219">
        <v>0.14000000000000001</v>
      </c>
      <c r="J7689" s="219">
        <v>0.03</v>
      </c>
      <c r="K7689" s="219">
        <v>0.66</v>
      </c>
      <c r="L7689" s="219">
        <v>0.66</v>
      </c>
      <c r="M7689" s="220" t="s">
        <v>583</v>
      </c>
    </row>
    <row r="7690" spans="1:13">
      <c r="A7690" s="106" t="str">
        <f t="shared" si="121"/>
        <v xml:space="preserve">75902 </v>
      </c>
      <c r="B7690" s="164" t="s">
        <v>11473</v>
      </c>
      <c r="C7690" s="163"/>
      <c r="D7690" s="113" t="s">
        <v>1358</v>
      </c>
      <c r="F7690" t="s">
        <v>11474</v>
      </c>
      <c r="G7690" s="219">
        <v>0.39</v>
      </c>
      <c r="H7690" s="219">
        <v>2.2000000000000002</v>
      </c>
      <c r="I7690" s="219" t="s">
        <v>37</v>
      </c>
      <c r="J7690" s="219">
        <v>0.04</v>
      </c>
      <c r="K7690" s="219">
        <v>2.63</v>
      </c>
      <c r="L7690" s="219" t="s">
        <v>37</v>
      </c>
      <c r="M7690" s="220" t="s">
        <v>583</v>
      </c>
    </row>
    <row r="7691" spans="1:13">
      <c r="A7691" s="106" t="str">
        <f t="shared" si="121"/>
        <v>75902 TC</v>
      </c>
      <c r="B7691" s="164" t="s">
        <v>11473</v>
      </c>
      <c r="C7691" s="163" t="s">
        <v>126</v>
      </c>
      <c r="D7691" s="113" t="s">
        <v>1358</v>
      </c>
      <c r="F7691" t="s">
        <v>11474</v>
      </c>
      <c r="G7691" s="219">
        <v>0</v>
      </c>
      <c r="H7691" s="219">
        <v>2.09</v>
      </c>
      <c r="I7691" s="219" t="s">
        <v>37</v>
      </c>
      <c r="J7691" s="219">
        <v>0.01</v>
      </c>
      <c r="K7691" s="219">
        <v>2.1</v>
      </c>
      <c r="L7691" s="219" t="s">
        <v>37</v>
      </c>
      <c r="M7691" s="220" t="s">
        <v>583</v>
      </c>
    </row>
    <row r="7692" spans="1:13">
      <c r="A7692" s="106" t="str">
        <f t="shared" si="121"/>
        <v>75902 26</v>
      </c>
      <c r="B7692" s="164" t="s">
        <v>11473</v>
      </c>
      <c r="C7692" s="163">
        <v>26</v>
      </c>
      <c r="D7692" s="113" t="s">
        <v>1358</v>
      </c>
      <c r="F7692" t="s">
        <v>11474</v>
      </c>
      <c r="G7692" s="219">
        <v>0.39</v>
      </c>
      <c r="H7692" s="219">
        <v>0.11</v>
      </c>
      <c r="I7692" s="219">
        <v>0.11</v>
      </c>
      <c r="J7692" s="219">
        <v>0.03</v>
      </c>
      <c r="K7692" s="219">
        <v>0.53</v>
      </c>
      <c r="L7692" s="219">
        <v>0.53</v>
      </c>
      <c r="M7692" s="220" t="s">
        <v>583</v>
      </c>
    </row>
    <row r="7693" spans="1:13">
      <c r="A7693" s="106" t="str">
        <f t="shared" si="121"/>
        <v xml:space="preserve">75956 </v>
      </c>
      <c r="B7693" s="164" t="s">
        <v>11475</v>
      </c>
      <c r="C7693" s="163"/>
      <c r="D7693" s="113" t="s">
        <v>664</v>
      </c>
      <c r="F7693" t="s">
        <v>11476</v>
      </c>
      <c r="G7693" s="219">
        <v>0</v>
      </c>
      <c r="H7693" s="219">
        <v>0</v>
      </c>
      <c r="I7693" s="219" t="s">
        <v>37</v>
      </c>
      <c r="J7693" s="219">
        <v>0</v>
      </c>
      <c r="K7693" s="219">
        <v>0</v>
      </c>
      <c r="L7693" s="219" t="s">
        <v>37</v>
      </c>
      <c r="M7693" s="220" t="s">
        <v>583</v>
      </c>
    </row>
    <row r="7694" spans="1:13">
      <c r="A7694" s="106" t="str">
        <f t="shared" si="121"/>
        <v>75956 TC</v>
      </c>
      <c r="B7694" s="164" t="s">
        <v>11475</v>
      </c>
      <c r="C7694" s="163" t="s">
        <v>126</v>
      </c>
      <c r="D7694" s="113" t="s">
        <v>664</v>
      </c>
      <c r="F7694" t="s">
        <v>11476</v>
      </c>
      <c r="G7694" s="219">
        <v>0</v>
      </c>
      <c r="H7694" s="219">
        <v>0</v>
      </c>
      <c r="I7694" s="219" t="s">
        <v>37</v>
      </c>
      <c r="J7694" s="219">
        <v>0</v>
      </c>
      <c r="K7694" s="219">
        <v>0</v>
      </c>
      <c r="L7694" s="219" t="s">
        <v>37</v>
      </c>
      <c r="M7694" s="220" t="s">
        <v>583</v>
      </c>
    </row>
    <row r="7695" spans="1:13">
      <c r="A7695" s="106" t="str">
        <f t="shared" si="121"/>
        <v>75956 26</v>
      </c>
      <c r="B7695" s="164" t="s">
        <v>11475</v>
      </c>
      <c r="C7695" s="163">
        <v>26</v>
      </c>
      <c r="D7695" s="113" t="s">
        <v>1358</v>
      </c>
      <c r="F7695" t="s">
        <v>11476</v>
      </c>
      <c r="G7695" s="219">
        <v>7</v>
      </c>
      <c r="H7695" s="219">
        <v>1.41</v>
      </c>
      <c r="I7695" s="219">
        <v>1.41</v>
      </c>
      <c r="J7695" s="219">
        <v>1.37</v>
      </c>
      <c r="K7695" s="219">
        <v>9.7799999999999994</v>
      </c>
      <c r="L7695" s="219">
        <v>9.7799999999999994</v>
      </c>
      <c r="M7695" s="220" t="s">
        <v>583</v>
      </c>
    </row>
    <row r="7696" spans="1:13">
      <c r="A7696" s="106" t="str">
        <f t="shared" si="121"/>
        <v xml:space="preserve">75957 </v>
      </c>
      <c r="B7696" s="164" t="s">
        <v>11477</v>
      </c>
      <c r="C7696" s="163"/>
      <c r="D7696" s="113" t="s">
        <v>664</v>
      </c>
      <c r="F7696" t="s">
        <v>11476</v>
      </c>
      <c r="G7696" s="219">
        <v>0</v>
      </c>
      <c r="H7696" s="219">
        <v>0</v>
      </c>
      <c r="I7696" s="219" t="s">
        <v>37</v>
      </c>
      <c r="J7696" s="219">
        <v>0</v>
      </c>
      <c r="K7696" s="219">
        <v>0</v>
      </c>
      <c r="L7696" s="219" t="s">
        <v>37</v>
      </c>
      <c r="M7696" s="220" t="s">
        <v>583</v>
      </c>
    </row>
    <row r="7697" spans="1:13">
      <c r="A7697" s="106" t="str">
        <f t="shared" si="121"/>
        <v>75957 TC</v>
      </c>
      <c r="B7697" s="164" t="s">
        <v>11477</v>
      </c>
      <c r="C7697" s="163" t="s">
        <v>126</v>
      </c>
      <c r="D7697" s="113" t="s">
        <v>664</v>
      </c>
      <c r="F7697" t="s">
        <v>11476</v>
      </c>
      <c r="G7697" s="219">
        <v>0</v>
      </c>
      <c r="H7697" s="219">
        <v>0</v>
      </c>
      <c r="I7697" s="219" t="s">
        <v>37</v>
      </c>
      <c r="J7697" s="219">
        <v>0</v>
      </c>
      <c r="K7697" s="219">
        <v>0</v>
      </c>
      <c r="L7697" s="219" t="s">
        <v>37</v>
      </c>
      <c r="M7697" s="220" t="s">
        <v>583</v>
      </c>
    </row>
    <row r="7698" spans="1:13">
      <c r="A7698" s="106" t="str">
        <f t="shared" si="121"/>
        <v>75957 26</v>
      </c>
      <c r="B7698" s="164" t="s">
        <v>11477</v>
      </c>
      <c r="C7698" s="163">
        <v>26</v>
      </c>
      <c r="D7698" s="113" t="s">
        <v>1358</v>
      </c>
      <c r="F7698" t="s">
        <v>11476</v>
      </c>
      <c r="G7698" s="219">
        <v>6</v>
      </c>
      <c r="H7698" s="219">
        <v>1.22</v>
      </c>
      <c r="I7698" s="219">
        <v>1.22</v>
      </c>
      <c r="J7698" s="219">
        <v>1.18</v>
      </c>
      <c r="K7698" s="219">
        <v>8.4</v>
      </c>
      <c r="L7698" s="219">
        <v>8.4</v>
      </c>
      <c r="M7698" s="220" t="s">
        <v>583</v>
      </c>
    </row>
    <row r="7699" spans="1:13">
      <c r="A7699" s="106" t="str">
        <f t="shared" si="121"/>
        <v xml:space="preserve">75958 </v>
      </c>
      <c r="B7699" s="164" t="s">
        <v>11478</v>
      </c>
      <c r="C7699" s="163"/>
      <c r="D7699" s="113" t="s">
        <v>664</v>
      </c>
      <c r="F7699" t="s">
        <v>11479</v>
      </c>
      <c r="G7699" s="219">
        <v>0</v>
      </c>
      <c r="H7699" s="219">
        <v>0</v>
      </c>
      <c r="I7699" s="219" t="s">
        <v>37</v>
      </c>
      <c r="J7699" s="219">
        <v>0</v>
      </c>
      <c r="K7699" s="219">
        <v>0</v>
      </c>
      <c r="L7699" s="219" t="s">
        <v>37</v>
      </c>
      <c r="M7699" s="220" t="s">
        <v>583</v>
      </c>
    </row>
    <row r="7700" spans="1:13">
      <c r="A7700" s="106" t="str">
        <f t="shared" si="121"/>
        <v>75958 TC</v>
      </c>
      <c r="B7700" s="164" t="s">
        <v>11478</v>
      </c>
      <c r="C7700" s="163" t="s">
        <v>126</v>
      </c>
      <c r="D7700" s="113" t="s">
        <v>664</v>
      </c>
      <c r="F7700" t="s">
        <v>11479</v>
      </c>
      <c r="G7700" s="219">
        <v>0</v>
      </c>
      <c r="H7700" s="219">
        <v>0</v>
      </c>
      <c r="I7700" s="219" t="s">
        <v>37</v>
      </c>
      <c r="J7700" s="219">
        <v>0</v>
      </c>
      <c r="K7700" s="219">
        <v>0</v>
      </c>
      <c r="L7700" s="219" t="s">
        <v>37</v>
      </c>
      <c r="M7700" s="220" t="s">
        <v>583</v>
      </c>
    </row>
    <row r="7701" spans="1:13">
      <c r="A7701" s="106" t="str">
        <f t="shared" si="121"/>
        <v>75958 26</v>
      </c>
      <c r="B7701" s="164" t="s">
        <v>11478</v>
      </c>
      <c r="C7701" s="163">
        <v>26</v>
      </c>
      <c r="D7701" s="113" t="s">
        <v>1358</v>
      </c>
      <c r="F7701" t="s">
        <v>11479</v>
      </c>
      <c r="G7701" s="219">
        <v>4</v>
      </c>
      <c r="H7701" s="219">
        <v>0.76</v>
      </c>
      <c r="I7701" s="219">
        <v>0.76</v>
      </c>
      <c r="J7701" s="219">
        <v>0.75</v>
      </c>
      <c r="K7701" s="219">
        <v>5.51</v>
      </c>
      <c r="L7701" s="219">
        <v>5.51</v>
      </c>
      <c r="M7701" s="220" t="s">
        <v>583</v>
      </c>
    </row>
    <row r="7702" spans="1:13">
      <c r="A7702" s="106" t="str">
        <f t="shared" si="121"/>
        <v xml:space="preserve">75959 </v>
      </c>
      <c r="B7702" s="164" t="s">
        <v>11480</v>
      </c>
      <c r="C7702" s="163"/>
      <c r="D7702" s="113" t="s">
        <v>664</v>
      </c>
      <c r="F7702" t="s">
        <v>11481</v>
      </c>
      <c r="G7702" s="219">
        <v>0</v>
      </c>
      <c r="H7702" s="219">
        <v>0</v>
      </c>
      <c r="I7702" s="219" t="s">
        <v>37</v>
      </c>
      <c r="J7702" s="219">
        <v>0</v>
      </c>
      <c r="K7702" s="219">
        <v>0</v>
      </c>
      <c r="L7702" s="219" t="s">
        <v>37</v>
      </c>
      <c r="M7702" s="220" t="s">
        <v>583</v>
      </c>
    </row>
    <row r="7703" spans="1:13">
      <c r="A7703" s="106" t="str">
        <f t="shared" si="121"/>
        <v>75959 TC</v>
      </c>
      <c r="B7703" s="164" t="s">
        <v>11480</v>
      </c>
      <c r="C7703" s="163" t="s">
        <v>126</v>
      </c>
      <c r="D7703" s="113" t="s">
        <v>664</v>
      </c>
      <c r="F7703" t="s">
        <v>11481</v>
      </c>
      <c r="G7703" s="219">
        <v>0</v>
      </c>
      <c r="H7703" s="219">
        <v>0</v>
      </c>
      <c r="I7703" s="219" t="s">
        <v>37</v>
      </c>
      <c r="J7703" s="219">
        <v>0</v>
      </c>
      <c r="K7703" s="219">
        <v>0</v>
      </c>
      <c r="L7703" s="219" t="s">
        <v>37</v>
      </c>
      <c r="M7703" s="220" t="s">
        <v>583</v>
      </c>
    </row>
    <row r="7704" spans="1:13">
      <c r="A7704" s="106" t="str">
        <f t="shared" si="121"/>
        <v>75959 26</v>
      </c>
      <c r="B7704" s="164" t="s">
        <v>11480</v>
      </c>
      <c r="C7704" s="163">
        <v>26</v>
      </c>
      <c r="D7704" s="113" t="s">
        <v>1358</v>
      </c>
      <c r="F7704" t="s">
        <v>11481</v>
      </c>
      <c r="G7704" s="219">
        <v>3.5</v>
      </c>
      <c r="H7704" s="219">
        <v>0.7</v>
      </c>
      <c r="I7704" s="219">
        <v>0.7</v>
      </c>
      <c r="J7704" s="219">
        <v>0.69</v>
      </c>
      <c r="K7704" s="219">
        <v>4.8899999999999997</v>
      </c>
      <c r="L7704" s="219">
        <v>4.8899999999999997</v>
      </c>
      <c r="M7704" s="220" t="s">
        <v>583</v>
      </c>
    </row>
    <row r="7705" spans="1:13">
      <c r="A7705" s="106" t="str">
        <f t="shared" si="121"/>
        <v xml:space="preserve">75970 </v>
      </c>
      <c r="B7705" s="164" t="s">
        <v>11482</v>
      </c>
      <c r="C7705" s="163"/>
      <c r="D7705" s="113" t="s">
        <v>664</v>
      </c>
      <c r="F7705" t="s">
        <v>11483</v>
      </c>
      <c r="G7705" s="219">
        <v>0</v>
      </c>
      <c r="H7705" s="219">
        <v>0</v>
      </c>
      <c r="I7705" s="219" t="s">
        <v>37</v>
      </c>
      <c r="J7705" s="219">
        <v>0</v>
      </c>
      <c r="K7705" s="219">
        <v>0</v>
      </c>
      <c r="L7705" s="219" t="s">
        <v>37</v>
      </c>
      <c r="M7705" s="220" t="s">
        <v>583</v>
      </c>
    </row>
    <row r="7706" spans="1:13">
      <c r="A7706" s="106" t="str">
        <f t="shared" si="121"/>
        <v>75970 TC</v>
      </c>
      <c r="B7706" s="164" t="s">
        <v>11482</v>
      </c>
      <c r="C7706" s="163" t="s">
        <v>126</v>
      </c>
      <c r="D7706" s="113" t="s">
        <v>664</v>
      </c>
      <c r="F7706" t="s">
        <v>11483</v>
      </c>
      <c r="G7706" s="219">
        <v>0</v>
      </c>
      <c r="H7706" s="219">
        <v>0</v>
      </c>
      <c r="I7706" s="219" t="s">
        <v>37</v>
      </c>
      <c r="J7706" s="219">
        <v>0</v>
      </c>
      <c r="K7706" s="219">
        <v>0</v>
      </c>
      <c r="L7706" s="219" t="s">
        <v>37</v>
      </c>
      <c r="M7706" s="220" t="s">
        <v>583</v>
      </c>
    </row>
    <row r="7707" spans="1:13">
      <c r="A7707" s="106" t="str">
        <f t="shared" si="121"/>
        <v>75970 26</v>
      </c>
      <c r="B7707" s="164" t="s">
        <v>11482</v>
      </c>
      <c r="C7707" s="163">
        <v>26</v>
      </c>
      <c r="D7707" s="113" t="s">
        <v>1358</v>
      </c>
      <c r="F7707" t="s">
        <v>11483</v>
      </c>
      <c r="G7707" s="219">
        <v>0.83</v>
      </c>
      <c r="H7707" s="219">
        <v>0.22</v>
      </c>
      <c r="I7707" s="219">
        <v>0.22</v>
      </c>
      <c r="J7707" s="219">
        <v>0.06</v>
      </c>
      <c r="K7707" s="219">
        <v>1.1100000000000001</v>
      </c>
      <c r="L7707" s="219">
        <v>1.1100000000000001</v>
      </c>
      <c r="M7707" s="220" t="s">
        <v>583</v>
      </c>
    </row>
    <row r="7708" spans="1:13">
      <c r="A7708" s="106" t="str">
        <f t="shared" si="121"/>
        <v xml:space="preserve">75984 </v>
      </c>
      <c r="B7708" s="164" t="s">
        <v>11484</v>
      </c>
      <c r="C7708" s="163"/>
      <c r="D7708" s="113" t="s">
        <v>1358</v>
      </c>
      <c r="F7708" t="s">
        <v>11485</v>
      </c>
      <c r="G7708" s="219">
        <v>0.83</v>
      </c>
      <c r="H7708" s="219">
        <v>1.96</v>
      </c>
      <c r="I7708" s="219" t="s">
        <v>37</v>
      </c>
      <c r="J7708" s="219">
        <v>7.0000000000000007E-2</v>
      </c>
      <c r="K7708" s="219">
        <v>2.86</v>
      </c>
      <c r="L7708" s="219" t="s">
        <v>37</v>
      </c>
      <c r="M7708" s="220" t="s">
        <v>583</v>
      </c>
    </row>
    <row r="7709" spans="1:13">
      <c r="A7709" s="106" t="str">
        <f t="shared" si="121"/>
        <v>75984 TC</v>
      </c>
      <c r="B7709" s="164" t="s">
        <v>11484</v>
      </c>
      <c r="C7709" s="163" t="s">
        <v>126</v>
      </c>
      <c r="D7709" s="113" t="s">
        <v>1358</v>
      </c>
      <c r="F7709" t="s">
        <v>11485</v>
      </c>
      <c r="G7709" s="219">
        <v>0</v>
      </c>
      <c r="H7709" s="219">
        <v>1.73</v>
      </c>
      <c r="I7709" s="219" t="s">
        <v>37</v>
      </c>
      <c r="J7709" s="219">
        <v>0.01</v>
      </c>
      <c r="K7709" s="219">
        <v>1.74</v>
      </c>
      <c r="L7709" s="219" t="s">
        <v>37</v>
      </c>
      <c r="M7709" s="220" t="s">
        <v>583</v>
      </c>
    </row>
    <row r="7710" spans="1:13">
      <c r="A7710" s="106" t="str">
        <f t="shared" si="121"/>
        <v>75984 26</v>
      </c>
      <c r="B7710" s="164" t="s">
        <v>11484</v>
      </c>
      <c r="C7710" s="163">
        <v>26</v>
      </c>
      <c r="D7710" s="113" t="s">
        <v>1358</v>
      </c>
      <c r="F7710" t="s">
        <v>11485</v>
      </c>
      <c r="G7710" s="219">
        <v>0.83</v>
      </c>
      <c r="H7710" s="219">
        <v>0.23</v>
      </c>
      <c r="I7710" s="219">
        <v>0.23</v>
      </c>
      <c r="J7710" s="219">
        <v>0.06</v>
      </c>
      <c r="K7710" s="219">
        <v>1.1200000000000001</v>
      </c>
      <c r="L7710" s="219">
        <v>1.1200000000000001</v>
      </c>
      <c r="M7710" s="220" t="s">
        <v>583</v>
      </c>
    </row>
    <row r="7711" spans="1:13">
      <c r="A7711" s="106" t="str">
        <f t="shared" si="121"/>
        <v xml:space="preserve">75989 </v>
      </c>
      <c r="B7711" s="164" t="s">
        <v>11486</v>
      </c>
      <c r="C7711" s="163"/>
      <c r="D7711" s="113" t="s">
        <v>1358</v>
      </c>
      <c r="F7711" t="s">
        <v>11487</v>
      </c>
      <c r="G7711" s="219">
        <v>1.19</v>
      </c>
      <c r="H7711" s="219">
        <v>2.06</v>
      </c>
      <c r="I7711" s="219" t="s">
        <v>37</v>
      </c>
      <c r="J7711" s="219">
        <v>0.09</v>
      </c>
      <c r="K7711" s="219">
        <v>3.34</v>
      </c>
      <c r="L7711" s="219" t="s">
        <v>37</v>
      </c>
      <c r="M7711" s="220" t="s">
        <v>583</v>
      </c>
    </row>
    <row r="7712" spans="1:13">
      <c r="A7712" s="106" t="str">
        <f t="shared" si="121"/>
        <v>75989 TC</v>
      </c>
      <c r="B7712" s="164" t="s">
        <v>11486</v>
      </c>
      <c r="C7712" s="163" t="s">
        <v>126</v>
      </c>
      <c r="D7712" s="113" t="s">
        <v>1358</v>
      </c>
      <c r="F7712" t="s">
        <v>11487</v>
      </c>
      <c r="G7712" s="219">
        <v>0</v>
      </c>
      <c r="H7712" s="219">
        <v>1.7</v>
      </c>
      <c r="I7712" s="219" t="s">
        <v>37</v>
      </c>
      <c r="J7712" s="219">
        <v>0.01</v>
      </c>
      <c r="K7712" s="219">
        <v>1.71</v>
      </c>
      <c r="L7712" s="219" t="s">
        <v>37</v>
      </c>
      <c r="M7712" s="220" t="s">
        <v>583</v>
      </c>
    </row>
    <row r="7713" spans="1:13">
      <c r="A7713" s="106" t="str">
        <f t="shared" si="121"/>
        <v>75989 26</v>
      </c>
      <c r="B7713" s="164" t="s">
        <v>11486</v>
      </c>
      <c r="C7713" s="163">
        <v>26</v>
      </c>
      <c r="D7713" s="113" t="s">
        <v>1358</v>
      </c>
      <c r="F7713" t="s">
        <v>11487</v>
      </c>
      <c r="G7713" s="219">
        <v>1.19</v>
      </c>
      <c r="H7713" s="219">
        <v>0.36</v>
      </c>
      <c r="I7713" s="219">
        <v>0.36</v>
      </c>
      <c r="J7713" s="219">
        <v>0.08</v>
      </c>
      <c r="K7713" s="219">
        <v>1.63</v>
      </c>
      <c r="L7713" s="219">
        <v>1.63</v>
      </c>
      <c r="M7713" s="220" t="s">
        <v>583</v>
      </c>
    </row>
    <row r="7714" spans="1:13">
      <c r="A7714" s="106" t="str">
        <f t="shared" si="121"/>
        <v xml:space="preserve">76000 </v>
      </c>
      <c r="B7714" s="164" t="s">
        <v>11488</v>
      </c>
      <c r="C7714" s="163"/>
      <c r="D7714" s="113" t="s">
        <v>1358</v>
      </c>
      <c r="F7714" t="s">
        <v>11489</v>
      </c>
      <c r="G7714" s="219">
        <v>0.3</v>
      </c>
      <c r="H7714" s="219">
        <v>0.94</v>
      </c>
      <c r="I7714" s="219" t="s">
        <v>37</v>
      </c>
      <c r="J7714" s="219">
        <v>0.04</v>
      </c>
      <c r="K7714" s="219">
        <v>1.28</v>
      </c>
      <c r="L7714" s="219" t="s">
        <v>37</v>
      </c>
      <c r="M7714" s="220" t="s">
        <v>583</v>
      </c>
    </row>
    <row r="7715" spans="1:13">
      <c r="A7715" s="106" t="str">
        <f t="shared" si="121"/>
        <v>76000 TC</v>
      </c>
      <c r="B7715" s="164" t="s">
        <v>11488</v>
      </c>
      <c r="C7715" s="163" t="s">
        <v>126</v>
      </c>
      <c r="D7715" s="113" t="s">
        <v>1358</v>
      </c>
      <c r="F7715" t="s">
        <v>11489</v>
      </c>
      <c r="G7715" s="219">
        <v>0</v>
      </c>
      <c r="H7715" s="219">
        <v>0.83</v>
      </c>
      <c r="I7715" s="219" t="s">
        <v>37</v>
      </c>
      <c r="J7715" s="219">
        <v>0.01</v>
      </c>
      <c r="K7715" s="219">
        <v>0.84</v>
      </c>
      <c r="L7715" s="219" t="s">
        <v>37</v>
      </c>
      <c r="M7715" s="220" t="s">
        <v>583</v>
      </c>
    </row>
    <row r="7716" spans="1:13">
      <c r="A7716" s="106" t="str">
        <f t="shared" si="121"/>
        <v>76000 26</v>
      </c>
      <c r="B7716" s="164" t="s">
        <v>11488</v>
      </c>
      <c r="C7716" s="163">
        <v>26</v>
      </c>
      <c r="D7716" s="113" t="s">
        <v>1358</v>
      </c>
      <c r="F7716" t="s">
        <v>11489</v>
      </c>
      <c r="G7716" s="219">
        <v>0.3</v>
      </c>
      <c r="H7716" s="219">
        <v>0.11</v>
      </c>
      <c r="I7716" s="219">
        <v>0.11</v>
      </c>
      <c r="J7716" s="219">
        <v>0.03</v>
      </c>
      <c r="K7716" s="219">
        <v>0.44</v>
      </c>
      <c r="L7716" s="219">
        <v>0.44</v>
      </c>
      <c r="M7716" s="220" t="s">
        <v>583</v>
      </c>
    </row>
    <row r="7717" spans="1:13">
      <c r="A7717" s="106" t="str">
        <f t="shared" si="121"/>
        <v xml:space="preserve">76010 </v>
      </c>
      <c r="B7717" s="164" t="s">
        <v>11490</v>
      </c>
      <c r="C7717" s="163"/>
      <c r="D7717" s="113" t="s">
        <v>1358</v>
      </c>
      <c r="F7717" t="s">
        <v>11491</v>
      </c>
      <c r="G7717" s="219">
        <v>0.18</v>
      </c>
      <c r="H7717" s="219">
        <v>0.68</v>
      </c>
      <c r="I7717" s="219" t="s">
        <v>37</v>
      </c>
      <c r="J7717" s="219">
        <v>0.02</v>
      </c>
      <c r="K7717" s="219">
        <v>0.88</v>
      </c>
      <c r="L7717" s="219" t="s">
        <v>37</v>
      </c>
      <c r="M7717" s="220" t="s">
        <v>583</v>
      </c>
    </row>
    <row r="7718" spans="1:13">
      <c r="A7718" s="106" t="str">
        <f t="shared" si="121"/>
        <v>76010 TC</v>
      </c>
      <c r="B7718" s="164" t="s">
        <v>11490</v>
      </c>
      <c r="C7718" s="163" t="s">
        <v>126</v>
      </c>
      <c r="D7718" s="113" t="s">
        <v>1358</v>
      </c>
      <c r="F7718" t="s">
        <v>11491</v>
      </c>
      <c r="G7718" s="219">
        <v>0</v>
      </c>
      <c r="H7718" s="219">
        <v>0.62</v>
      </c>
      <c r="I7718" s="219" t="s">
        <v>37</v>
      </c>
      <c r="J7718" s="219">
        <v>0.01</v>
      </c>
      <c r="K7718" s="219">
        <v>0.63</v>
      </c>
      <c r="L7718" s="219" t="s">
        <v>37</v>
      </c>
      <c r="M7718" s="220" t="s">
        <v>583</v>
      </c>
    </row>
    <row r="7719" spans="1:13">
      <c r="A7719" s="106" t="str">
        <f t="shared" si="121"/>
        <v>76010 26</v>
      </c>
      <c r="B7719" s="164" t="s">
        <v>11490</v>
      </c>
      <c r="C7719" s="163">
        <v>26</v>
      </c>
      <c r="D7719" s="113" t="s">
        <v>1358</v>
      </c>
      <c r="F7719" t="s">
        <v>11491</v>
      </c>
      <c r="G7719" s="219">
        <v>0.18</v>
      </c>
      <c r="H7719" s="219">
        <v>0.06</v>
      </c>
      <c r="I7719" s="219">
        <v>0.06</v>
      </c>
      <c r="J7719" s="219">
        <v>0.01</v>
      </c>
      <c r="K7719" s="219">
        <v>0.25</v>
      </c>
      <c r="L7719" s="219">
        <v>0.25</v>
      </c>
      <c r="M7719" s="220" t="s">
        <v>583</v>
      </c>
    </row>
    <row r="7720" spans="1:13">
      <c r="A7720" s="106" t="str">
        <f t="shared" si="121"/>
        <v xml:space="preserve">76080 </v>
      </c>
      <c r="B7720" s="164" t="s">
        <v>11492</v>
      </c>
      <c r="C7720" s="163"/>
      <c r="D7720" s="113" t="s">
        <v>1358</v>
      </c>
      <c r="F7720" t="s">
        <v>11493</v>
      </c>
      <c r="G7720" s="219">
        <v>0.54</v>
      </c>
      <c r="H7720" s="219">
        <v>1.2</v>
      </c>
      <c r="I7720" s="219" t="s">
        <v>37</v>
      </c>
      <c r="J7720" s="219">
        <v>0.05</v>
      </c>
      <c r="K7720" s="219">
        <v>1.79</v>
      </c>
      <c r="L7720" s="219" t="s">
        <v>37</v>
      </c>
      <c r="M7720" s="220" t="s">
        <v>583</v>
      </c>
    </row>
    <row r="7721" spans="1:13">
      <c r="A7721" s="106" t="str">
        <f t="shared" si="121"/>
        <v>76080 TC</v>
      </c>
      <c r="B7721" s="164" t="s">
        <v>11492</v>
      </c>
      <c r="C7721" s="163" t="s">
        <v>126</v>
      </c>
      <c r="D7721" s="113" t="s">
        <v>1358</v>
      </c>
      <c r="F7721" t="s">
        <v>11493</v>
      </c>
      <c r="G7721" s="219">
        <v>0</v>
      </c>
      <c r="H7721" s="219">
        <v>1.05</v>
      </c>
      <c r="I7721" s="219" t="s">
        <v>37</v>
      </c>
      <c r="J7721" s="219">
        <v>0.01</v>
      </c>
      <c r="K7721" s="219">
        <v>1.06</v>
      </c>
      <c r="L7721" s="219" t="s">
        <v>37</v>
      </c>
      <c r="M7721" s="220" t="s">
        <v>583</v>
      </c>
    </row>
    <row r="7722" spans="1:13">
      <c r="A7722" s="106" t="str">
        <f t="shared" si="121"/>
        <v>76080 26</v>
      </c>
      <c r="B7722" s="164" t="s">
        <v>11492</v>
      </c>
      <c r="C7722" s="163">
        <v>26</v>
      </c>
      <c r="D7722" s="113" t="s">
        <v>1358</v>
      </c>
      <c r="F7722" t="s">
        <v>11493</v>
      </c>
      <c r="G7722" s="219">
        <v>0.54</v>
      </c>
      <c r="H7722" s="219">
        <v>0.15</v>
      </c>
      <c r="I7722" s="219">
        <v>0.15</v>
      </c>
      <c r="J7722" s="219">
        <v>0.04</v>
      </c>
      <c r="K7722" s="219">
        <v>0.73</v>
      </c>
      <c r="L7722" s="219">
        <v>0.73</v>
      </c>
      <c r="M7722" s="220" t="s">
        <v>583</v>
      </c>
    </row>
    <row r="7723" spans="1:13">
      <c r="A7723" s="106" t="str">
        <f t="shared" si="121"/>
        <v xml:space="preserve">76098 </v>
      </c>
      <c r="B7723" s="164" t="s">
        <v>11494</v>
      </c>
      <c r="C7723" s="163"/>
      <c r="D7723" s="113" t="s">
        <v>1358</v>
      </c>
      <c r="F7723" t="s">
        <v>11495</v>
      </c>
      <c r="G7723" s="219">
        <v>0.31</v>
      </c>
      <c r="H7723" s="219">
        <v>0.94</v>
      </c>
      <c r="I7723" s="219" t="s">
        <v>37</v>
      </c>
      <c r="J7723" s="219">
        <v>0.03</v>
      </c>
      <c r="K7723" s="219">
        <v>1.28</v>
      </c>
      <c r="L7723" s="219" t="s">
        <v>37</v>
      </c>
      <c r="M7723" s="220" t="s">
        <v>583</v>
      </c>
    </row>
    <row r="7724" spans="1:13">
      <c r="A7724" s="106" t="str">
        <f t="shared" si="121"/>
        <v>76098 TC</v>
      </c>
      <c r="B7724" s="164" t="s">
        <v>11494</v>
      </c>
      <c r="C7724" s="163" t="s">
        <v>126</v>
      </c>
      <c r="D7724" s="113" t="s">
        <v>1358</v>
      </c>
      <c r="F7724" t="s">
        <v>11495</v>
      </c>
      <c r="G7724" s="219">
        <v>0</v>
      </c>
      <c r="H7724" s="219">
        <v>0.82</v>
      </c>
      <c r="I7724" s="219" t="s">
        <v>37</v>
      </c>
      <c r="J7724" s="219">
        <v>0.01</v>
      </c>
      <c r="K7724" s="219">
        <v>0.83</v>
      </c>
      <c r="L7724" s="219" t="s">
        <v>37</v>
      </c>
      <c r="M7724" s="220" t="s">
        <v>583</v>
      </c>
    </row>
    <row r="7725" spans="1:13">
      <c r="A7725" s="106" t="str">
        <f t="shared" si="121"/>
        <v>76098 26</v>
      </c>
      <c r="B7725" s="164" t="s">
        <v>11494</v>
      </c>
      <c r="C7725" s="163">
        <v>26</v>
      </c>
      <c r="D7725" s="113" t="s">
        <v>1358</v>
      </c>
      <c r="F7725" t="s">
        <v>11495</v>
      </c>
      <c r="G7725" s="219">
        <v>0.31</v>
      </c>
      <c r="H7725" s="219">
        <v>0.12</v>
      </c>
      <c r="I7725" s="219">
        <v>0.12</v>
      </c>
      <c r="J7725" s="219">
        <v>0.02</v>
      </c>
      <c r="K7725" s="219">
        <v>0.45</v>
      </c>
      <c r="L7725" s="219">
        <v>0.45</v>
      </c>
      <c r="M7725" s="220" t="s">
        <v>583</v>
      </c>
    </row>
    <row r="7726" spans="1:13">
      <c r="A7726" s="106" t="str">
        <f t="shared" si="121"/>
        <v xml:space="preserve">76100 </v>
      </c>
      <c r="B7726" s="164" t="s">
        <v>11496</v>
      </c>
      <c r="C7726" s="163"/>
      <c r="D7726" s="113" t="s">
        <v>1358</v>
      </c>
      <c r="F7726" t="s">
        <v>11497</v>
      </c>
      <c r="G7726" s="219">
        <v>0.57999999999999996</v>
      </c>
      <c r="H7726" s="219">
        <v>2.06</v>
      </c>
      <c r="I7726" s="219" t="s">
        <v>37</v>
      </c>
      <c r="J7726" s="219">
        <v>0.04</v>
      </c>
      <c r="K7726" s="219">
        <v>2.68</v>
      </c>
      <c r="L7726" s="219" t="s">
        <v>37</v>
      </c>
      <c r="M7726" s="220" t="s">
        <v>583</v>
      </c>
    </row>
    <row r="7727" spans="1:13">
      <c r="A7727" s="106" t="str">
        <f t="shared" si="121"/>
        <v>76100 TC</v>
      </c>
      <c r="B7727" s="164" t="s">
        <v>11496</v>
      </c>
      <c r="C7727" s="163" t="s">
        <v>126</v>
      </c>
      <c r="D7727" s="113" t="s">
        <v>1358</v>
      </c>
      <c r="F7727" t="s">
        <v>11497</v>
      </c>
      <c r="G7727" s="219">
        <v>0</v>
      </c>
      <c r="H7727" s="219">
        <v>1.85</v>
      </c>
      <c r="I7727" s="219" t="s">
        <v>37</v>
      </c>
      <c r="J7727" s="219">
        <v>0.01</v>
      </c>
      <c r="K7727" s="219">
        <v>1.86</v>
      </c>
      <c r="L7727" s="219" t="s">
        <v>37</v>
      </c>
      <c r="M7727" s="220" t="s">
        <v>583</v>
      </c>
    </row>
    <row r="7728" spans="1:13">
      <c r="A7728" s="106" t="str">
        <f t="shared" si="121"/>
        <v>76100 26</v>
      </c>
      <c r="B7728" s="164" t="s">
        <v>11496</v>
      </c>
      <c r="C7728" s="163">
        <v>26</v>
      </c>
      <c r="D7728" s="113" t="s">
        <v>1358</v>
      </c>
      <c r="F7728" t="s">
        <v>11497</v>
      </c>
      <c r="G7728" s="219">
        <v>0.57999999999999996</v>
      </c>
      <c r="H7728" s="219">
        <v>0.21</v>
      </c>
      <c r="I7728" s="219">
        <v>0.21</v>
      </c>
      <c r="J7728" s="219">
        <v>0.03</v>
      </c>
      <c r="K7728" s="219">
        <v>0.82</v>
      </c>
      <c r="L7728" s="219">
        <v>0.82</v>
      </c>
      <c r="M7728" s="220" t="s">
        <v>583</v>
      </c>
    </row>
    <row r="7729" spans="1:13">
      <c r="A7729" s="106" t="str">
        <f t="shared" si="121"/>
        <v xml:space="preserve">76120 </v>
      </c>
      <c r="B7729" s="164" t="s">
        <v>11498</v>
      </c>
      <c r="C7729" s="163"/>
      <c r="D7729" s="113" t="s">
        <v>1358</v>
      </c>
      <c r="F7729" t="s">
        <v>11499</v>
      </c>
      <c r="G7729" s="219">
        <v>0.38</v>
      </c>
      <c r="H7729" s="219">
        <v>3.12</v>
      </c>
      <c r="I7729" s="219" t="s">
        <v>37</v>
      </c>
      <c r="J7729" s="219">
        <v>0.04</v>
      </c>
      <c r="K7729" s="219">
        <v>3.54</v>
      </c>
      <c r="L7729" s="219" t="s">
        <v>37</v>
      </c>
      <c r="M7729" s="220" t="s">
        <v>583</v>
      </c>
    </row>
    <row r="7730" spans="1:13">
      <c r="A7730" s="106" t="str">
        <f t="shared" si="121"/>
        <v>76120 TC</v>
      </c>
      <c r="B7730" s="164" t="s">
        <v>11498</v>
      </c>
      <c r="C7730" s="163" t="s">
        <v>126</v>
      </c>
      <c r="D7730" s="113" t="s">
        <v>1358</v>
      </c>
      <c r="F7730" t="s">
        <v>11499</v>
      </c>
      <c r="G7730" s="219">
        <v>0</v>
      </c>
      <c r="H7730" s="219">
        <v>2.96</v>
      </c>
      <c r="I7730" s="219" t="s">
        <v>37</v>
      </c>
      <c r="J7730" s="219">
        <v>0.01</v>
      </c>
      <c r="K7730" s="219">
        <v>2.97</v>
      </c>
      <c r="L7730" s="219" t="s">
        <v>37</v>
      </c>
      <c r="M7730" s="220" t="s">
        <v>583</v>
      </c>
    </row>
    <row r="7731" spans="1:13">
      <c r="A7731" s="106" t="str">
        <f t="shared" si="121"/>
        <v>76120 26</v>
      </c>
      <c r="B7731" s="164" t="s">
        <v>11498</v>
      </c>
      <c r="C7731" s="163">
        <v>26</v>
      </c>
      <c r="D7731" s="113" t="s">
        <v>1358</v>
      </c>
      <c r="F7731" t="s">
        <v>11499</v>
      </c>
      <c r="G7731" s="219">
        <v>0.38</v>
      </c>
      <c r="H7731" s="219">
        <v>0.16</v>
      </c>
      <c r="I7731" s="219">
        <v>0.16</v>
      </c>
      <c r="J7731" s="219">
        <v>0.03</v>
      </c>
      <c r="K7731" s="219">
        <v>0.56999999999999995</v>
      </c>
      <c r="L7731" s="219">
        <v>0.56999999999999995</v>
      </c>
      <c r="M7731" s="220" t="s">
        <v>583</v>
      </c>
    </row>
    <row r="7732" spans="1:13">
      <c r="A7732" s="106" t="str">
        <f t="shared" si="121"/>
        <v xml:space="preserve">76125 </v>
      </c>
      <c r="B7732" s="164" t="s">
        <v>11500</v>
      </c>
      <c r="C7732" s="163"/>
      <c r="D7732" s="113" t="s">
        <v>664</v>
      </c>
      <c r="F7732" t="s">
        <v>11501</v>
      </c>
      <c r="G7732" s="219">
        <v>0</v>
      </c>
      <c r="H7732" s="219">
        <v>0</v>
      </c>
      <c r="I7732" s="219" t="s">
        <v>37</v>
      </c>
      <c r="J7732" s="219">
        <v>0</v>
      </c>
      <c r="K7732" s="219">
        <v>0</v>
      </c>
      <c r="L7732" s="219" t="s">
        <v>37</v>
      </c>
      <c r="M7732" s="220" t="s">
        <v>1125</v>
      </c>
    </row>
    <row r="7733" spans="1:13">
      <c r="A7733" s="106" t="str">
        <f t="shared" si="121"/>
        <v>76125 TC</v>
      </c>
      <c r="B7733" s="164" t="s">
        <v>11500</v>
      </c>
      <c r="C7733" s="163" t="s">
        <v>126</v>
      </c>
      <c r="D7733" s="113" t="s">
        <v>664</v>
      </c>
      <c r="F7733" t="s">
        <v>11501</v>
      </c>
      <c r="G7733" s="219">
        <v>0</v>
      </c>
      <c r="H7733" s="219">
        <v>0</v>
      </c>
      <c r="I7733" s="219" t="s">
        <v>37</v>
      </c>
      <c r="J7733" s="219">
        <v>0</v>
      </c>
      <c r="K7733" s="219">
        <v>0</v>
      </c>
      <c r="L7733" s="219" t="s">
        <v>37</v>
      </c>
      <c r="M7733" s="220" t="s">
        <v>1125</v>
      </c>
    </row>
    <row r="7734" spans="1:13">
      <c r="A7734" s="106" t="str">
        <f t="shared" si="121"/>
        <v>76125 26</v>
      </c>
      <c r="B7734" s="164" t="s">
        <v>11500</v>
      </c>
      <c r="C7734" s="163">
        <v>26</v>
      </c>
      <c r="D7734" s="113" t="s">
        <v>1358</v>
      </c>
      <c r="F7734" t="s">
        <v>11501</v>
      </c>
      <c r="G7734" s="219">
        <v>0.27</v>
      </c>
      <c r="H7734" s="219">
        <v>0.1</v>
      </c>
      <c r="I7734" s="219">
        <v>0.1</v>
      </c>
      <c r="J7734" s="219">
        <v>0.02</v>
      </c>
      <c r="K7734" s="219">
        <v>0.39</v>
      </c>
      <c r="L7734" s="219">
        <v>0.39</v>
      </c>
      <c r="M7734" s="220" t="s">
        <v>1125</v>
      </c>
    </row>
    <row r="7735" spans="1:13">
      <c r="A7735" s="106" t="str">
        <f t="shared" si="121"/>
        <v xml:space="preserve">76140 </v>
      </c>
      <c r="B7735" s="164" t="s">
        <v>11502</v>
      </c>
      <c r="C7735" s="163"/>
      <c r="D7735" s="113" t="s">
        <v>582</v>
      </c>
      <c r="F7735" t="s">
        <v>11503</v>
      </c>
      <c r="G7735" s="219">
        <v>0</v>
      </c>
      <c r="H7735" s="219">
        <v>0</v>
      </c>
      <c r="I7735" s="219">
        <v>0</v>
      </c>
      <c r="J7735" s="219">
        <v>0</v>
      </c>
      <c r="K7735" s="219">
        <v>0</v>
      </c>
      <c r="L7735" s="219">
        <v>0</v>
      </c>
      <c r="M7735" s="220" t="s">
        <v>583</v>
      </c>
    </row>
    <row r="7736" spans="1:13">
      <c r="A7736" s="106" t="str">
        <f t="shared" si="121"/>
        <v xml:space="preserve">76145 </v>
      </c>
      <c r="B7736" s="164" t="s">
        <v>18110</v>
      </c>
      <c r="C7736" s="163"/>
      <c r="D7736" s="113" t="s">
        <v>1358</v>
      </c>
      <c r="F7736" t="s">
        <v>17984</v>
      </c>
      <c r="G7736" s="219">
        <v>0</v>
      </c>
      <c r="H7736" s="219">
        <v>26.36</v>
      </c>
      <c r="I7736" s="219" t="s">
        <v>37</v>
      </c>
      <c r="J7736" s="219">
        <v>0.85</v>
      </c>
      <c r="K7736" s="219">
        <v>27.21</v>
      </c>
      <c r="L7736" s="219" t="s">
        <v>37</v>
      </c>
      <c r="M7736" s="220" t="s">
        <v>583</v>
      </c>
    </row>
    <row r="7737" spans="1:13">
      <c r="A7737" s="106" t="str">
        <f t="shared" si="121"/>
        <v xml:space="preserve">76376 </v>
      </c>
      <c r="B7737" s="164" t="s">
        <v>11504</v>
      </c>
      <c r="C7737" s="163"/>
      <c r="D7737" s="113" t="s">
        <v>1358</v>
      </c>
      <c r="F7737" t="s">
        <v>11505</v>
      </c>
      <c r="G7737" s="219">
        <v>0.2</v>
      </c>
      <c r="H7737" s="219">
        <v>0.53</v>
      </c>
      <c r="I7737" s="219" t="s">
        <v>37</v>
      </c>
      <c r="J7737" s="219">
        <v>0.02</v>
      </c>
      <c r="K7737" s="219">
        <v>0.75</v>
      </c>
      <c r="L7737" s="219" t="s">
        <v>37</v>
      </c>
      <c r="M7737" s="220" t="s">
        <v>583</v>
      </c>
    </row>
    <row r="7738" spans="1:13">
      <c r="A7738" s="106" t="str">
        <f t="shared" si="121"/>
        <v>76376 TC</v>
      </c>
      <c r="B7738" s="164" t="s">
        <v>11504</v>
      </c>
      <c r="C7738" s="163" t="s">
        <v>126</v>
      </c>
      <c r="D7738" s="113" t="s">
        <v>1358</v>
      </c>
      <c r="F7738" t="s">
        <v>11505</v>
      </c>
      <c r="G7738" s="219">
        <v>0</v>
      </c>
      <c r="H7738" s="219">
        <v>0.46</v>
      </c>
      <c r="I7738" s="219" t="s">
        <v>37</v>
      </c>
      <c r="J7738" s="219">
        <v>0.01</v>
      </c>
      <c r="K7738" s="219">
        <v>0.47</v>
      </c>
      <c r="L7738" s="219" t="s">
        <v>37</v>
      </c>
      <c r="M7738" s="220" t="s">
        <v>583</v>
      </c>
    </row>
    <row r="7739" spans="1:13">
      <c r="A7739" s="106" t="str">
        <f t="shared" si="121"/>
        <v>76376 26</v>
      </c>
      <c r="B7739" s="164" t="s">
        <v>11504</v>
      </c>
      <c r="C7739" s="163">
        <v>26</v>
      </c>
      <c r="D7739" s="113" t="s">
        <v>1358</v>
      </c>
      <c r="F7739" t="s">
        <v>11505</v>
      </c>
      <c r="G7739" s="219">
        <v>0.2</v>
      </c>
      <c r="H7739" s="219">
        <v>7.0000000000000007E-2</v>
      </c>
      <c r="I7739" s="219">
        <v>7.0000000000000007E-2</v>
      </c>
      <c r="J7739" s="219">
        <v>0.01</v>
      </c>
      <c r="K7739" s="219">
        <v>0.28000000000000003</v>
      </c>
      <c r="L7739" s="219">
        <v>0.28000000000000003</v>
      </c>
      <c r="M7739" s="220" t="s">
        <v>583</v>
      </c>
    </row>
    <row r="7740" spans="1:13">
      <c r="A7740" s="106" t="str">
        <f t="shared" si="121"/>
        <v xml:space="preserve">76377 </v>
      </c>
      <c r="B7740" s="164" t="s">
        <v>11506</v>
      </c>
      <c r="C7740" s="163"/>
      <c r="D7740" s="113" t="s">
        <v>1358</v>
      </c>
      <c r="F7740" t="s">
        <v>11505</v>
      </c>
      <c r="G7740" s="219">
        <v>0.79</v>
      </c>
      <c r="H7740" s="219">
        <v>1.48</v>
      </c>
      <c r="I7740" s="219" t="s">
        <v>37</v>
      </c>
      <c r="J7740" s="219">
        <v>7.0000000000000007E-2</v>
      </c>
      <c r="K7740" s="219">
        <v>2.34</v>
      </c>
      <c r="L7740" s="219" t="s">
        <v>37</v>
      </c>
      <c r="M7740" s="220" t="s">
        <v>583</v>
      </c>
    </row>
    <row r="7741" spans="1:13">
      <c r="A7741" s="106" t="str">
        <f t="shared" si="121"/>
        <v>76377 TC</v>
      </c>
      <c r="B7741" s="164" t="s">
        <v>11506</v>
      </c>
      <c r="C7741" s="163" t="s">
        <v>126</v>
      </c>
      <c r="D7741" s="113" t="s">
        <v>1358</v>
      </c>
      <c r="F7741" t="s">
        <v>11505</v>
      </c>
      <c r="G7741" s="219">
        <v>0</v>
      </c>
      <c r="H7741" s="219">
        <v>1.2</v>
      </c>
      <c r="I7741" s="219" t="s">
        <v>37</v>
      </c>
      <c r="J7741" s="219">
        <v>0.02</v>
      </c>
      <c r="K7741" s="219">
        <v>1.22</v>
      </c>
      <c r="L7741" s="219" t="s">
        <v>37</v>
      </c>
      <c r="M7741" s="220" t="s">
        <v>583</v>
      </c>
    </row>
    <row r="7742" spans="1:13">
      <c r="A7742" s="106" t="str">
        <f t="shared" si="121"/>
        <v>76377 26</v>
      </c>
      <c r="B7742" s="164" t="s">
        <v>11506</v>
      </c>
      <c r="C7742" s="163">
        <v>26</v>
      </c>
      <c r="D7742" s="113" t="s">
        <v>1358</v>
      </c>
      <c r="F7742" t="s">
        <v>11505</v>
      </c>
      <c r="G7742" s="219">
        <v>0.79</v>
      </c>
      <c r="H7742" s="219">
        <v>0.28000000000000003</v>
      </c>
      <c r="I7742" s="219">
        <v>0.28000000000000003</v>
      </c>
      <c r="J7742" s="219">
        <v>0.05</v>
      </c>
      <c r="K7742" s="219">
        <v>1.1200000000000001</v>
      </c>
      <c r="L7742" s="219">
        <v>1.1200000000000001</v>
      </c>
      <c r="M7742" s="220" t="s">
        <v>583</v>
      </c>
    </row>
    <row r="7743" spans="1:13">
      <c r="A7743" s="106" t="str">
        <f t="shared" si="121"/>
        <v xml:space="preserve">76380 </v>
      </c>
      <c r="B7743" s="164" t="s">
        <v>11507</v>
      </c>
      <c r="C7743" s="163"/>
      <c r="D7743" s="113" t="s">
        <v>1358</v>
      </c>
      <c r="F7743" t="s">
        <v>11508</v>
      </c>
      <c r="G7743" s="219">
        <v>0.98</v>
      </c>
      <c r="H7743" s="219">
        <v>2.97</v>
      </c>
      <c r="I7743" s="219" t="s">
        <v>37</v>
      </c>
      <c r="J7743" s="219">
        <v>7.0000000000000007E-2</v>
      </c>
      <c r="K7743" s="219">
        <v>4.0199999999999996</v>
      </c>
      <c r="L7743" s="219" t="s">
        <v>37</v>
      </c>
      <c r="M7743" s="220" t="s">
        <v>583</v>
      </c>
    </row>
    <row r="7744" spans="1:13">
      <c r="A7744" s="106" t="str">
        <f t="shared" si="121"/>
        <v>76380 TC</v>
      </c>
      <c r="B7744" s="164" t="s">
        <v>11507</v>
      </c>
      <c r="C7744" s="163" t="s">
        <v>126</v>
      </c>
      <c r="D7744" s="113" t="s">
        <v>1358</v>
      </c>
      <c r="F7744" t="s">
        <v>11508</v>
      </c>
      <c r="G7744" s="219">
        <v>0</v>
      </c>
      <c r="H7744" s="219">
        <v>2.67</v>
      </c>
      <c r="I7744" s="219" t="s">
        <v>37</v>
      </c>
      <c r="J7744" s="219">
        <v>0.01</v>
      </c>
      <c r="K7744" s="219">
        <v>2.68</v>
      </c>
      <c r="L7744" s="219" t="s">
        <v>37</v>
      </c>
      <c r="M7744" s="220" t="s">
        <v>583</v>
      </c>
    </row>
    <row r="7745" spans="1:13">
      <c r="A7745" s="106" t="str">
        <f t="shared" si="121"/>
        <v>76380 26</v>
      </c>
      <c r="B7745" s="164" t="s">
        <v>11507</v>
      </c>
      <c r="C7745" s="163">
        <v>26</v>
      </c>
      <c r="D7745" s="113" t="s">
        <v>1358</v>
      </c>
      <c r="F7745" t="s">
        <v>11508</v>
      </c>
      <c r="G7745" s="219">
        <v>0.98</v>
      </c>
      <c r="H7745" s="219">
        <v>0.3</v>
      </c>
      <c r="I7745" s="219">
        <v>0.3</v>
      </c>
      <c r="J7745" s="219">
        <v>0.06</v>
      </c>
      <c r="K7745" s="219">
        <v>1.34</v>
      </c>
      <c r="L7745" s="219">
        <v>1.34</v>
      </c>
      <c r="M7745" s="220" t="s">
        <v>583</v>
      </c>
    </row>
    <row r="7746" spans="1:13">
      <c r="A7746" s="106" t="str">
        <f t="shared" si="121"/>
        <v xml:space="preserve">76390 </v>
      </c>
      <c r="B7746" s="164" t="s">
        <v>11509</v>
      </c>
      <c r="C7746" s="163"/>
      <c r="D7746" s="113" t="s">
        <v>664</v>
      </c>
      <c r="F7746" t="s">
        <v>11510</v>
      </c>
      <c r="G7746" s="219">
        <v>0</v>
      </c>
      <c r="H7746" s="219">
        <v>0</v>
      </c>
      <c r="I7746" s="219" t="s">
        <v>37</v>
      </c>
      <c r="J7746" s="219">
        <v>0</v>
      </c>
      <c r="K7746" s="219">
        <v>0</v>
      </c>
      <c r="L7746" s="219" t="s">
        <v>37</v>
      </c>
      <c r="M7746" s="220" t="s">
        <v>583</v>
      </c>
    </row>
    <row r="7747" spans="1:13">
      <c r="A7747" s="106" t="str">
        <f t="shared" ref="A7747:A7810" si="122">B7747&amp;" "&amp;C7747</f>
        <v>76390 TC</v>
      </c>
      <c r="B7747" s="164" t="s">
        <v>11509</v>
      </c>
      <c r="C7747" s="163" t="s">
        <v>126</v>
      </c>
      <c r="D7747" s="113" t="s">
        <v>664</v>
      </c>
      <c r="F7747" t="s">
        <v>11510</v>
      </c>
      <c r="G7747" s="219">
        <v>0</v>
      </c>
      <c r="H7747" s="219">
        <v>0</v>
      </c>
      <c r="I7747" s="219" t="s">
        <v>37</v>
      </c>
      <c r="J7747" s="219">
        <v>0</v>
      </c>
      <c r="K7747" s="219">
        <v>0</v>
      </c>
      <c r="L7747" s="219" t="s">
        <v>37</v>
      </c>
      <c r="M7747" s="220" t="s">
        <v>583</v>
      </c>
    </row>
    <row r="7748" spans="1:13">
      <c r="A7748" s="106" t="str">
        <f t="shared" si="122"/>
        <v>76390 26</v>
      </c>
      <c r="B7748" s="164" t="s">
        <v>11509</v>
      </c>
      <c r="C7748" s="163">
        <v>26</v>
      </c>
      <c r="D7748" s="113" t="s">
        <v>664</v>
      </c>
      <c r="F7748" t="s">
        <v>11510</v>
      </c>
      <c r="G7748" s="219">
        <v>0</v>
      </c>
      <c r="H7748" s="219">
        <v>0</v>
      </c>
      <c r="I7748" s="219">
        <v>0</v>
      </c>
      <c r="J7748" s="219">
        <v>0</v>
      </c>
      <c r="K7748" s="219">
        <v>0</v>
      </c>
      <c r="L7748" s="219">
        <v>0</v>
      </c>
      <c r="M7748" s="220" t="s">
        <v>583</v>
      </c>
    </row>
    <row r="7749" spans="1:13">
      <c r="A7749" s="106" t="str">
        <f t="shared" si="122"/>
        <v xml:space="preserve">76391 </v>
      </c>
      <c r="B7749" s="164" t="s">
        <v>11511</v>
      </c>
      <c r="C7749" s="163"/>
      <c r="D7749" s="113" t="s">
        <v>1358</v>
      </c>
      <c r="F7749" t="s">
        <v>11512</v>
      </c>
      <c r="G7749" s="219">
        <v>1.1000000000000001</v>
      </c>
      <c r="H7749" s="219">
        <v>5.0199999999999996</v>
      </c>
      <c r="I7749" s="219" t="s">
        <v>37</v>
      </c>
      <c r="J7749" s="219">
        <v>0.08</v>
      </c>
      <c r="K7749" s="219">
        <v>6.2</v>
      </c>
      <c r="L7749" s="219" t="s">
        <v>37</v>
      </c>
      <c r="M7749" s="220" t="s">
        <v>583</v>
      </c>
    </row>
    <row r="7750" spans="1:13">
      <c r="A7750" s="106" t="str">
        <f t="shared" si="122"/>
        <v>76391 TC</v>
      </c>
      <c r="B7750" s="164" t="s">
        <v>11511</v>
      </c>
      <c r="C7750" s="163" t="s">
        <v>126</v>
      </c>
      <c r="D7750" s="113" t="s">
        <v>1358</v>
      </c>
      <c r="F7750" t="s">
        <v>11512</v>
      </c>
      <c r="G7750" s="219">
        <v>0</v>
      </c>
      <c r="H7750" s="219">
        <v>4.63</v>
      </c>
      <c r="I7750" s="219" t="s">
        <v>37</v>
      </c>
      <c r="J7750" s="219">
        <v>0.02</v>
      </c>
      <c r="K7750" s="219">
        <v>4.6500000000000004</v>
      </c>
      <c r="L7750" s="219" t="s">
        <v>37</v>
      </c>
      <c r="M7750" s="220" t="s">
        <v>583</v>
      </c>
    </row>
    <row r="7751" spans="1:13">
      <c r="A7751" s="106" t="str">
        <f t="shared" si="122"/>
        <v>76391 26</v>
      </c>
      <c r="B7751" s="164" t="s">
        <v>11511</v>
      </c>
      <c r="C7751" s="163">
        <v>26</v>
      </c>
      <c r="D7751" s="113" t="s">
        <v>1358</v>
      </c>
      <c r="F7751" t="s">
        <v>11512</v>
      </c>
      <c r="G7751" s="219">
        <v>1.1000000000000001</v>
      </c>
      <c r="H7751" s="219">
        <v>0.39</v>
      </c>
      <c r="I7751" s="219">
        <v>0.39</v>
      </c>
      <c r="J7751" s="219">
        <v>0.06</v>
      </c>
      <c r="K7751" s="219">
        <v>1.55</v>
      </c>
      <c r="L7751" s="219">
        <v>1.55</v>
      </c>
      <c r="M7751" s="220" t="s">
        <v>583</v>
      </c>
    </row>
    <row r="7752" spans="1:13">
      <c r="A7752" s="106" t="str">
        <f t="shared" si="122"/>
        <v xml:space="preserve">76496 </v>
      </c>
      <c r="B7752" s="164" t="s">
        <v>11513</v>
      </c>
      <c r="C7752" s="163"/>
      <c r="D7752" s="113" t="s">
        <v>664</v>
      </c>
      <c r="F7752" t="s">
        <v>19134</v>
      </c>
      <c r="G7752" s="219">
        <v>0</v>
      </c>
      <c r="H7752" s="219">
        <v>0</v>
      </c>
      <c r="I7752" s="219" t="s">
        <v>37</v>
      </c>
      <c r="J7752" s="219">
        <v>0</v>
      </c>
      <c r="K7752" s="219">
        <v>0</v>
      </c>
      <c r="L7752" s="219" t="s">
        <v>37</v>
      </c>
      <c r="M7752" s="220" t="s">
        <v>583</v>
      </c>
    </row>
    <row r="7753" spans="1:13">
      <c r="A7753" s="106" t="str">
        <f t="shared" si="122"/>
        <v>76496 TC</v>
      </c>
      <c r="B7753" s="164" t="s">
        <v>11513</v>
      </c>
      <c r="C7753" s="163" t="s">
        <v>126</v>
      </c>
      <c r="D7753" s="113" t="s">
        <v>664</v>
      </c>
      <c r="F7753" t="s">
        <v>19134</v>
      </c>
      <c r="G7753" s="219">
        <v>0</v>
      </c>
      <c r="H7753" s="219">
        <v>0</v>
      </c>
      <c r="I7753" s="219" t="s">
        <v>37</v>
      </c>
      <c r="J7753" s="219">
        <v>0</v>
      </c>
      <c r="K7753" s="219">
        <v>0</v>
      </c>
      <c r="L7753" s="219" t="s">
        <v>37</v>
      </c>
      <c r="M7753" s="220" t="s">
        <v>583</v>
      </c>
    </row>
    <row r="7754" spans="1:13">
      <c r="A7754" s="106" t="str">
        <f t="shared" si="122"/>
        <v>76496 26</v>
      </c>
      <c r="B7754" s="164" t="s">
        <v>11513</v>
      </c>
      <c r="C7754" s="163">
        <v>26</v>
      </c>
      <c r="D7754" s="113" t="s">
        <v>664</v>
      </c>
      <c r="F7754" t="s">
        <v>19134</v>
      </c>
      <c r="G7754" s="219">
        <v>0</v>
      </c>
      <c r="H7754" s="219">
        <v>0</v>
      </c>
      <c r="I7754" s="219">
        <v>0</v>
      </c>
      <c r="J7754" s="219">
        <v>0</v>
      </c>
      <c r="K7754" s="219">
        <v>0</v>
      </c>
      <c r="L7754" s="219">
        <v>0</v>
      </c>
      <c r="M7754" s="220" t="s">
        <v>583</v>
      </c>
    </row>
    <row r="7755" spans="1:13">
      <c r="A7755" s="106" t="str">
        <f t="shared" si="122"/>
        <v xml:space="preserve">76497 </v>
      </c>
      <c r="B7755" s="164" t="s">
        <v>11514</v>
      </c>
      <c r="C7755" s="163"/>
      <c r="D7755" s="113" t="s">
        <v>664</v>
      </c>
      <c r="F7755" t="s">
        <v>19135</v>
      </c>
      <c r="G7755" s="219">
        <v>0</v>
      </c>
      <c r="H7755" s="219">
        <v>0</v>
      </c>
      <c r="I7755" s="219" t="s">
        <v>37</v>
      </c>
      <c r="J7755" s="219">
        <v>0</v>
      </c>
      <c r="K7755" s="219">
        <v>0</v>
      </c>
      <c r="L7755" s="219" t="s">
        <v>37</v>
      </c>
      <c r="M7755" s="220" t="s">
        <v>583</v>
      </c>
    </row>
    <row r="7756" spans="1:13">
      <c r="A7756" s="106" t="str">
        <f t="shared" si="122"/>
        <v>76497 TC</v>
      </c>
      <c r="B7756" s="164" t="s">
        <v>11514</v>
      </c>
      <c r="C7756" s="163" t="s">
        <v>126</v>
      </c>
      <c r="D7756" s="113" t="s">
        <v>664</v>
      </c>
      <c r="F7756" t="s">
        <v>19135</v>
      </c>
      <c r="G7756" s="219">
        <v>0</v>
      </c>
      <c r="H7756" s="219">
        <v>0</v>
      </c>
      <c r="I7756" s="219" t="s">
        <v>37</v>
      </c>
      <c r="J7756" s="219">
        <v>0</v>
      </c>
      <c r="K7756" s="219">
        <v>0</v>
      </c>
      <c r="L7756" s="219" t="s">
        <v>37</v>
      </c>
      <c r="M7756" s="220" t="s">
        <v>583</v>
      </c>
    </row>
    <row r="7757" spans="1:13">
      <c r="A7757" s="106" t="str">
        <f t="shared" si="122"/>
        <v>76497 26</v>
      </c>
      <c r="B7757" s="164" t="s">
        <v>11514</v>
      </c>
      <c r="C7757" s="163">
        <v>26</v>
      </c>
      <c r="D7757" s="113" t="s">
        <v>664</v>
      </c>
      <c r="F7757" t="s">
        <v>19135</v>
      </c>
      <c r="G7757" s="219">
        <v>0</v>
      </c>
      <c r="H7757" s="219">
        <v>0</v>
      </c>
      <c r="I7757" s="219">
        <v>0</v>
      </c>
      <c r="J7757" s="219">
        <v>0</v>
      </c>
      <c r="K7757" s="219">
        <v>0</v>
      </c>
      <c r="L7757" s="219">
        <v>0</v>
      </c>
      <c r="M7757" s="220" t="s">
        <v>583</v>
      </c>
    </row>
    <row r="7758" spans="1:13">
      <c r="A7758" s="106" t="str">
        <f t="shared" si="122"/>
        <v xml:space="preserve">76498 </v>
      </c>
      <c r="B7758" s="164" t="s">
        <v>11515</v>
      </c>
      <c r="C7758" s="163"/>
      <c r="D7758" s="113" t="s">
        <v>664</v>
      </c>
      <c r="F7758" t="s">
        <v>19136</v>
      </c>
      <c r="G7758" s="219">
        <v>0</v>
      </c>
      <c r="H7758" s="219">
        <v>0</v>
      </c>
      <c r="I7758" s="219" t="s">
        <v>37</v>
      </c>
      <c r="J7758" s="219">
        <v>0</v>
      </c>
      <c r="K7758" s="219">
        <v>0</v>
      </c>
      <c r="L7758" s="219" t="s">
        <v>37</v>
      </c>
      <c r="M7758" s="220" t="s">
        <v>583</v>
      </c>
    </row>
    <row r="7759" spans="1:13">
      <c r="A7759" s="106" t="str">
        <f t="shared" si="122"/>
        <v>76498 TC</v>
      </c>
      <c r="B7759" s="164" t="s">
        <v>11515</v>
      </c>
      <c r="C7759" s="163" t="s">
        <v>126</v>
      </c>
      <c r="D7759" s="113" t="s">
        <v>664</v>
      </c>
      <c r="F7759" t="s">
        <v>19136</v>
      </c>
      <c r="G7759" s="219">
        <v>0</v>
      </c>
      <c r="H7759" s="219">
        <v>0</v>
      </c>
      <c r="I7759" s="219" t="s">
        <v>37</v>
      </c>
      <c r="J7759" s="219">
        <v>0</v>
      </c>
      <c r="K7759" s="219">
        <v>0</v>
      </c>
      <c r="L7759" s="219" t="s">
        <v>37</v>
      </c>
      <c r="M7759" s="220" t="s">
        <v>583</v>
      </c>
    </row>
    <row r="7760" spans="1:13">
      <c r="A7760" s="106" t="str">
        <f t="shared" si="122"/>
        <v>76498 26</v>
      </c>
      <c r="B7760" s="164" t="s">
        <v>11515</v>
      </c>
      <c r="C7760" s="163">
        <v>26</v>
      </c>
      <c r="D7760" s="113" t="s">
        <v>664</v>
      </c>
      <c r="F7760" t="s">
        <v>19136</v>
      </c>
      <c r="G7760" s="219">
        <v>0</v>
      </c>
      <c r="H7760" s="219">
        <v>0</v>
      </c>
      <c r="I7760" s="219">
        <v>0</v>
      </c>
      <c r="J7760" s="219">
        <v>0</v>
      </c>
      <c r="K7760" s="219">
        <v>0</v>
      </c>
      <c r="L7760" s="219">
        <v>0</v>
      </c>
      <c r="M7760" s="220" t="s">
        <v>583</v>
      </c>
    </row>
    <row r="7761" spans="1:13">
      <c r="A7761" s="106" t="str">
        <f t="shared" si="122"/>
        <v xml:space="preserve">76499 </v>
      </c>
      <c r="B7761" s="164" t="s">
        <v>11516</v>
      </c>
      <c r="C7761" s="163"/>
      <c r="D7761" s="113" t="s">
        <v>664</v>
      </c>
      <c r="F7761" t="s">
        <v>19137</v>
      </c>
      <c r="G7761" s="219">
        <v>0</v>
      </c>
      <c r="H7761" s="219">
        <v>0</v>
      </c>
      <c r="I7761" s="219" t="s">
        <v>37</v>
      </c>
      <c r="J7761" s="219">
        <v>0</v>
      </c>
      <c r="K7761" s="219">
        <v>0</v>
      </c>
      <c r="L7761" s="219" t="s">
        <v>37</v>
      </c>
      <c r="M7761" s="220" t="s">
        <v>583</v>
      </c>
    </row>
    <row r="7762" spans="1:13">
      <c r="A7762" s="106" t="str">
        <f t="shared" si="122"/>
        <v>76499 TC</v>
      </c>
      <c r="B7762" s="164" t="s">
        <v>11516</v>
      </c>
      <c r="C7762" s="163" t="s">
        <v>126</v>
      </c>
      <c r="D7762" s="113" t="s">
        <v>664</v>
      </c>
      <c r="F7762" t="s">
        <v>19137</v>
      </c>
      <c r="G7762" s="219">
        <v>0</v>
      </c>
      <c r="H7762" s="219">
        <v>0</v>
      </c>
      <c r="I7762" s="219" t="s">
        <v>37</v>
      </c>
      <c r="J7762" s="219">
        <v>0</v>
      </c>
      <c r="K7762" s="219">
        <v>0</v>
      </c>
      <c r="L7762" s="219" t="s">
        <v>37</v>
      </c>
      <c r="M7762" s="220" t="s">
        <v>583</v>
      </c>
    </row>
    <row r="7763" spans="1:13">
      <c r="A7763" s="106" t="str">
        <f t="shared" si="122"/>
        <v>76499 26</v>
      </c>
      <c r="B7763" s="164" t="s">
        <v>11516</v>
      </c>
      <c r="C7763" s="163">
        <v>26</v>
      </c>
      <c r="D7763" s="113" t="s">
        <v>664</v>
      </c>
      <c r="F7763" t="s">
        <v>19137</v>
      </c>
      <c r="G7763" s="219">
        <v>0</v>
      </c>
      <c r="H7763" s="219">
        <v>0</v>
      </c>
      <c r="I7763" s="219">
        <v>0</v>
      </c>
      <c r="J7763" s="219">
        <v>0</v>
      </c>
      <c r="K7763" s="219">
        <v>0</v>
      </c>
      <c r="L7763" s="219">
        <v>0</v>
      </c>
      <c r="M7763" s="220" t="s">
        <v>583</v>
      </c>
    </row>
    <row r="7764" spans="1:13">
      <c r="A7764" s="106" t="str">
        <f t="shared" si="122"/>
        <v xml:space="preserve">76506 </v>
      </c>
      <c r="B7764" s="164" t="s">
        <v>11517</v>
      </c>
      <c r="C7764" s="163"/>
      <c r="D7764" s="113" t="s">
        <v>1358</v>
      </c>
      <c r="F7764" t="s">
        <v>11518</v>
      </c>
      <c r="G7764" s="219">
        <v>0.63</v>
      </c>
      <c r="H7764" s="219">
        <v>2.69</v>
      </c>
      <c r="I7764" s="219" t="s">
        <v>37</v>
      </c>
      <c r="J7764" s="219">
        <v>7.0000000000000007E-2</v>
      </c>
      <c r="K7764" s="219">
        <v>3.39</v>
      </c>
      <c r="L7764" s="219" t="s">
        <v>37</v>
      </c>
      <c r="M7764" s="220" t="s">
        <v>583</v>
      </c>
    </row>
    <row r="7765" spans="1:13">
      <c r="A7765" s="106" t="str">
        <f t="shared" si="122"/>
        <v>76506 TC</v>
      </c>
      <c r="B7765" s="164" t="s">
        <v>11517</v>
      </c>
      <c r="C7765" s="163" t="s">
        <v>126</v>
      </c>
      <c r="D7765" s="113" t="s">
        <v>1358</v>
      </c>
      <c r="F7765" t="s">
        <v>11518</v>
      </c>
      <c r="G7765" s="219">
        <v>0</v>
      </c>
      <c r="H7765" s="219">
        <v>2.46</v>
      </c>
      <c r="I7765" s="219" t="s">
        <v>37</v>
      </c>
      <c r="J7765" s="219">
        <v>0.01</v>
      </c>
      <c r="K7765" s="219">
        <v>2.4700000000000002</v>
      </c>
      <c r="L7765" s="219" t="s">
        <v>37</v>
      </c>
      <c r="M7765" s="220" t="s">
        <v>583</v>
      </c>
    </row>
    <row r="7766" spans="1:13">
      <c r="A7766" s="106" t="str">
        <f t="shared" si="122"/>
        <v>76506 26</v>
      </c>
      <c r="B7766" s="164" t="s">
        <v>11517</v>
      </c>
      <c r="C7766" s="163">
        <v>26</v>
      </c>
      <c r="D7766" s="113" t="s">
        <v>1358</v>
      </c>
      <c r="F7766" t="s">
        <v>11518</v>
      </c>
      <c r="G7766" s="219">
        <v>0.63</v>
      </c>
      <c r="H7766" s="219">
        <v>0.23</v>
      </c>
      <c r="I7766" s="219">
        <v>0.23</v>
      </c>
      <c r="J7766" s="219">
        <v>0.06</v>
      </c>
      <c r="K7766" s="219">
        <v>0.92</v>
      </c>
      <c r="L7766" s="219">
        <v>0.92</v>
      </c>
      <c r="M7766" s="220" t="s">
        <v>583</v>
      </c>
    </row>
    <row r="7767" spans="1:13">
      <c r="A7767" s="106" t="str">
        <f t="shared" si="122"/>
        <v xml:space="preserve">76510 </v>
      </c>
      <c r="B7767" s="164" t="s">
        <v>11519</v>
      </c>
      <c r="C7767" s="163"/>
      <c r="D7767" s="113" t="s">
        <v>1358</v>
      </c>
      <c r="F7767" t="s">
        <v>18111</v>
      </c>
      <c r="G7767" s="219">
        <v>0.7</v>
      </c>
      <c r="H7767" s="219">
        <v>1.34</v>
      </c>
      <c r="I7767" s="219" t="s">
        <v>37</v>
      </c>
      <c r="J7767" s="219">
        <v>0.02</v>
      </c>
      <c r="K7767" s="219">
        <v>2.06</v>
      </c>
      <c r="L7767" s="219" t="s">
        <v>37</v>
      </c>
      <c r="M7767" s="220" t="s">
        <v>583</v>
      </c>
    </row>
    <row r="7768" spans="1:13">
      <c r="A7768" s="106" t="str">
        <f t="shared" si="122"/>
        <v>76510 TC</v>
      </c>
      <c r="B7768" s="164" t="s">
        <v>11519</v>
      </c>
      <c r="C7768" s="163" t="s">
        <v>126</v>
      </c>
      <c r="D7768" s="113" t="s">
        <v>1358</v>
      </c>
      <c r="F7768" t="s">
        <v>18111</v>
      </c>
      <c r="G7768" s="219">
        <v>0</v>
      </c>
      <c r="H7768" s="219">
        <v>0.9</v>
      </c>
      <c r="I7768" s="219" t="s">
        <v>37</v>
      </c>
      <c r="J7768" s="219">
        <v>0.01</v>
      </c>
      <c r="K7768" s="219">
        <v>0.91</v>
      </c>
      <c r="L7768" s="219" t="s">
        <v>37</v>
      </c>
      <c r="M7768" s="220" t="s">
        <v>583</v>
      </c>
    </row>
    <row r="7769" spans="1:13">
      <c r="A7769" s="106" t="str">
        <f t="shared" si="122"/>
        <v>76510 26</v>
      </c>
      <c r="B7769" s="164" t="s">
        <v>11519</v>
      </c>
      <c r="C7769" s="163">
        <v>26</v>
      </c>
      <c r="D7769" s="113" t="s">
        <v>1358</v>
      </c>
      <c r="F7769" t="s">
        <v>18111</v>
      </c>
      <c r="G7769" s="219">
        <v>0.7</v>
      </c>
      <c r="H7769" s="219">
        <v>0.44</v>
      </c>
      <c r="I7769" s="219">
        <v>0.44</v>
      </c>
      <c r="J7769" s="219">
        <v>0.01</v>
      </c>
      <c r="K7769" s="219">
        <v>1.1499999999999999</v>
      </c>
      <c r="L7769" s="219">
        <v>1.1499999999999999</v>
      </c>
      <c r="M7769" s="220" t="s">
        <v>583</v>
      </c>
    </row>
    <row r="7770" spans="1:13">
      <c r="A7770" s="106" t="str">
        <f t="shared" si="122"/>
        <v xml:space="preserve">76511 </v>
      </c>
      <c r="B7770" s="164" t="s">
        <v>11520</v>
      </c>
      <c r="C7770" s="163"/>
      <c r="D7770" s="113" t="s">
        <v>1358</v>
      </c>
      <c r="F7770" t="s">
        <v>18112</v>
      </c>
      <c r="G7770" s="219">
        <v>0.64</v>
      </c>
      <c r="H7770" s="219">
        <v>1.05</v>
      </c>
      <c r="I7770" s="219" t="s">
        <v>37</v>
      </c>
      <c r="J7770" s="219">
        <v>0.02</v>
      </c>
      <c r="K7770" s="219">
        <v>1.71</v>
      </c>
      <c r="L7770" s="219" t="s">
        <v>37</v>
      </c>
      <c r="M7770" s="220" t="s">
        <v>583</v>
      </c>
    </row>
    <row r="7771" spans="1:13">
      <c r="A7771" s="106" t="str">
        <f t="shared" si="122"/>
        <v>76511 TC</v>
      </c>
      <c r="B7771" s="164" t="s">
        <v>11520</v>
      </c>
      <c r="C7771" s="163" t="s">
        <v>126</v>
      </c>
      <c r="D7771" s="113" t="s">
        <v>1358</v>
      </c>
      <c r="F7771" t="s">
        <v>18112</v>
      </c>
      <c r="G7771" s="219">
        <v>0</v>
      </c>
      <c r="H7771" s="219">
        <v>0.65</v>
      </c>
      <c r="I7771" s="219" t="s">
        <v>37</v>
      </c>
      <c r="J7771" s="219">
        <v>0.01</v>
      </c>
      <c r="K7771" s="219">
        <v>0.66</v>
      </c>
      <c r="L7771" s="219" t="s">
        <v>37</v>
      </c>
      <c r="M7771" s="220" t="s">
        <v>583</v>
      </c>
    </row>
    <row r="7772" spans="1:13">
      <c r="A7772" s="106" t="str">
        <f t="shared" si="122"/>
        <v>76511 26</v>
      </c>
      <c r="B7772" s="164" t="s">
        <v>11520</v>
      </c>
      <c r="C7772" s="163">
        <v>26</v>
      </c>
      <c r="D7772" s="113" t="s">
        <v>1358</v>
      </c>
      <c r="F7772" t="s">
        <v>18112</v>
      </c>
      <c r="G7772" s="219">
        <v>0.64</v>
      </c>
      <c r="H7772" s="219">
        <v>0.4</v>
      </c>
      <c r="I7772" s="219">
        <v>0.4</v>
      </c>
      <c r="J7772" s="219">
        <v>0.01</v>
      </c>
      <c r="K7772" s="219">
        <v>1.05</v>
      </c>
      <c r="L7772" s="219">
        <v>1.05</v>
      </c>
      <c r="M7772" s="220" t="s">
        <v>583</v>
      </c>
    </row>
    <row r="7773" spans="1:13">
      <c r="A7773" s="106" t="str">
        <f t="shared" si="122"/>
        <v xml:space="preserve">76512 </v>
      </c>
      <c r="B7773" s="164" t="s">
        <v>11521</v>
      </c>
      <c r="C7773" s="163"/>
      <c r="D7773" s="113" t="s">
        <v>1358</v>
      </c>
      <c r="F7773" t="s">
        <v>18113</v>
      </c>
      <c r="G7773" s="219">
        <v>0.56000000000000005</v>
      </c>
      <c r="H7773" s="219">
        <v>0.86</v>
      </c>
      <c r="I7773" s="219" t="s">
        <v>37</v>
      </c>
      <c r="J7773" s="219">
        <v>0.02</v>
      </c>
      <c r="K7773" s="219">
        <v>1.44</v>
      </c>
      <c r="L7773" s="219" t="s">
        <v>37</v>
      </c>
      <c r="M7773" s="220" t="s">
        <v>583</v>
      </c>
    </row>
    <row r="7774" spans="1:13">
      <c r="A7774" s="106" t="str">
        <f t="shared" si="122"/>
        <v>76512 TC</v>
      </c>
      <c r="B7774" s="164" t="s">
        <v>11521</v>
      </c>
      <c r="C7774" s="163" t="s">
        <v>126</v>
      </c>
      <c r="D7774" s="113" t="s">
        <v>1358</v>
      </c>
      <c r="F7774" t="s">
        <v>18113</v>
      </c>
      <c r="G7774" s="219">
        <v>0</v>
      </c>
      <c r="H7774" s="219">
        <v>0.53</v>
      </c>
      <c r="I7774" s="219" t="s">
        <v>37</v>
      </c>
      <c r="J7774" s="219">
        <v>0.01</v>
      </c>
      <c r="K7774" s="219">
        <v>0.54</v>
      </c>
      <c r="L7774" s="219" t="s">
        <v>37</v>
      </c>
      <c r="M7774" s="220" t="s">
        <v>583</v>
      </c>
    </row>
    <row r="7775" spans="1:13">
      <c r="A7775" s="106" t="str">
        <f t="shared" si="122"/>
        <v>76512 26</v>
      </c>
      <c r="B7775" s="164" t="s">
        <v>11521</v>
      </c>
      <c r="C7775" s="163">
        <v>26</v>
      </c>
      <c r="D7775" s="113" t="s">
        <v>1358</v>
      </c>
      <c r="F7775" t="s">
        <v>18113</v>
      </c>
      <c r="G7775" s="219">
        <v>0.56000000000000005</v>
      </c>
      <c r="H7775" s="219">
        <v>0.33</v>
      </c>
      <c r="I7775" s="219">
        <v>0.33</v>
      </c>
      <c r="J7775" s="219">
        <v>0.01</v>
      </c>
      <c r="K7775" s="219">
        <v>0.9</v>
      </c>
      <c r="L7775" s="219">
        <v>0.9</v>
      </c>
      <c r="M7775" s="220" t="s">
        <v>583</v>
      </c>
    </row>
    <row r="7776" spans="1:13">
      <c r="A7776" s="106" t="str">
        <f t="shared" si="122"/>
        <v xml:space="preserve">76513 </v>
      </c>
      <c r="B7776" s="164" t="s">
        <v>11522</v>
      </c>
      <c r="C7776" s="163"/>
      <c r="D7776" s="113" t="s">
        <v>1358</v>
      </c>
      <c r="F7776" t="s">
        <v>18114</v>
      </c>
      <c r="G7776" s="219">
        <v>0.6</v>
      </c>
      <c r="H7776" s="219">
        <v>1.63</v>
      </c>
      <c r="I7776" s="219" t="s">
        <v>37</v>
      </c>
      <c r="J7776" s="219">
        <v>0.02</v>
      </c>
      <c r="K7776" s="219">
        <v>2.25</v>
      </c>
      <c r="L7776" s="219" t="s">
        <v>37</v>
      </c>
      <c r="M7776" s="220" t="s">
        <v>583</v>
      </c>
    </row>
    <row r="7777" spans="1:13">
      <c r="A7777" s="106" t="str">
        <f t="shared" si="122"/>
        <v>76513 TC</v>
      </c>
      <c r="B7777" s="164" t="s">
        <v>11522</v>
      </c>
      <c r="C7777" s="163" t="s">
        <v>126</v>
      </c>
      <c r="D7777" s="113" t="s">
        <v>1358</v>
      </c>
      <c r="F7777" t="s">
        <v>18114</v>
      </c>
      <c r="G7777" s="219">
        <v>0</v>
      </c>
      <c r="H7777" s="219">
        <v>1.29</v>
      </c>
      <c r="I7777" s="219" t="s">
        <v>37</v>
      </c>
      <c r="J7777" s="219">
        <v>0.01</v>
      </c>
      <c r="K7777" s="219">
        <v>1.3</v>
      </c>
      <c r="L7777" s="219" t="s">
        <v>37</v>
      </c>
      <c r="M7777" s="220" t="s">
        <v>583</v>
      </c>
    </row>
    <row r="7778" spans="1:13">
      <c r="A7778" s="106" t="str">
        <f t="shared" si="122"/>
        <v>76513 26</v>
      </c>
      <c r="B7778" s="164" t="s">
        <v>11522</v>
      </c>
      <c r="C7778" s="163">
        <v>26</v>
      </c>
      <c r="D7778" s="113" t="s">
        <v>1358</v>
      </c>
      <c r="F7778" t="s">
        <v>18114</v>
      </c>
      <c r="G7778" s="219">
        <v>0.6</v>
      </c>
      <c r="H7778" s="219">
        <v>0.34</v>
      </c>
      <c r="I7778" s="219">
        <v>0.34</v>
      </c>
      <c r="J7778" s="219">
        <v>0.01</v>
      </c>
      <c r="K7778" s="219">
        <v>0.95</v>
      </c>
      <c r="L7778" s="219">
        <v>0.95</v>
      </c>
      <c r="M7778" s="220" t="s">
        <v>583</v>
      </c>
    </row>
    <row r="7779" spans="1:13">
      <c r="A7779" s="106" t="str">
        <f t="shared" si="122"/>
        <v xml:space="preserve">76514 </v>
      </c>
      <c r="B7779" s="164" t="s">
        <v>11523</v>
      </c>
      <c r="C7779" s="163"/>
      <c r="D7779" s="113" t="s">
        <v>1358</v>
      </c>
      <c r="F7779" t="s">
        <v>11524</v>
      </c>
      <c r="G7779" s="219">
        <v>0.14000000000000001</v>
      </c>
      <c r="H7779" s="219">
        <v>0.18</v>
      </c>
      <c r="I7779" s="219" t="s">
        <v>37</v>
      </c>
      <c r="J7779" s="219">
        <v>0.02</v>
      </c>
      <c r="K7779" s="219">
        <v>0.34</v>
      </c>
      <c r="L7779" s="219" t="s">
        <v>37</v>
      </c>
      <c r="M7779" s="220" t="s">
        <v>583</v>
      </c>
    </row>
    <row r="7780" spans="1:13">
      <c r="A7780" s="106" t="str">
        <f t="shared" si="122"/>
        <v>76514 TC</v>
      </c>
      <c r="B7780" s="164" t="s">
        <v>11523</v>
      </c>
      <c r="C7780" s="163" t="s">
        <v>126</v>
      </c>
      <c r="D7780" s="113" t="s">
        <v>1358</v>
      </c>
      <c r="F7780" t="s">
        <v>11524</v>
      </c>
      <c r="G7780" s="219">
        <v>0</v>
      </c>
      <c r="H7780" s="219">
        <v>0.1</v>
      </c>
      <c r="I7780" s="219" t="s">
        <v>37</v>
      </c>
      <c r="J7780" s="219">
        <v>0.01</v>
      </c>
      <c r="K7780" s="219">
        <v>0.11</v>
      </c>
      <c r="L7780" s="219" t="s">
        <v>37</v>
      </c>
      <c r="M7780" s="220" t="s">
        <v>583</v>
      </c>
    </row>
    <row r="7781" spans="1:13">
      <c r="A7781" s="106" t="str">
        <f t="shared" si="122"/>
        <v>76514 26</v>
      </c>
      <c r="B7781" s="164" t="s">
        <v>11523</v>
      </c>
      <c r="C7781" s="163">
        <v>26</v>
      </c>
      <c r="D7781" s="113" t="s">
        <v>1358</v>
      </c>
      <c r="F7781" t="s">
        <v>11524</v>
      </c>
      <c r="G7781" s="219">
        <v>0.14000000000000001</v>
      </c>
      <c r="H7781" s="219">
        <v>0.08</v>
      </c>
      <c r="I7781" s="219">
        <v>0.08</v>
      </c>
      <c r="J7781" s="219">
        <v>0.01</v>
      </c>
      <c r="K7781" s="219">
        <v>0.23</v>
      </c>
      <c r="L7781" s="219">
        <v>0.23</v>
      </c>
      <c r="M7781" s="220" t="s">
        <v>583</v>
      </c>
    </row>
    <row r="7782" spans="1:13">
      <c r="A7782" s="106" t="str">
        <f t="shared" si="122"/>
        <v xml:space="preserve">76516 </v>
      </c>
      <c r="B7782" s="164" t="s">
        <v>11525</v>
      </c>
      <c r="C7782" s="163"/>
      <c r="D7782" s="113" t="s">
        <v>1358</v>
      </c>
      <c r="F7782" t="s">
        <v>11526</v>
      </c>
      <c r="G7782" s="219">
        <v>0.4</v>
      </c>
      <c r="H7782" s="219">
        <v>0.98</v>
      </c>
      <c r="I7782" s="219" t="s">
        <v>37</v>
      </c>
      <c r="J7782" s="219">
        <v>0.02</v>
      </c>
      <c r="K7782" s="219">
        <v>1.4</v>
      </c>
      <c r="L7782" s="219" t="s">
        <v>37</v>
      </c>
      <c r="M7782" s="220" t="s">
        <v>583</v>
      </c>
    </row>
    <row r="7783" spans="1:13">
      <c r="A7783" s="106" t="str">
        <f t="shared" si="122"/>
        <v>76516 TC</v>
      </c>
      <c r="B7783" s="164" t="s">
        <v>11525</v>
      </c>
      <c r="C7783" s="163" t="s">
        <v>126</v>
      </c>
      <c r="D7783" s="113" t="s">
        <v>1358</v>
      </c>
      <c r="F7783" t="s">
        <v>11526</v>
      </c>
      <c r="G7783" s="219">
        <v>0</v>
      </c>
      <c r="H7783" s="219">
        <v>0.73</v>
      </c>
      <c r="I7783" s="219" t="s">
        <v>37</v>
      </c>
      <c r="J7783" s="219">
        <v>0.01</v>
      </c>
      <c r="K7783" s="219">
        <v>0.74</v>
      </c>
      <c r="L7783" s="219" t="s">
        <v>37</v>
      </c>
      <c r="M7783" s="220" t="s">
        <v>583</v>
      </c>
    </row>
    <row r="7784" spans="1:13">
      <c r="A7784" s="106" t="str">
        <f t="shared" si="122"/>
        <v>76516 26</v>
      </c>
      <c r="B7784" s="164" t="s">
        <v>11525</v>
      </c>
      <c r="C7784" s="163">
        <v>26</v>
      </c>
      <c r="D7784" s="113" t="s">
        <v>1358</v>
      </c>
      <c r="F7784" t="s">
        <v>11526</v>
      </c>
      <c r="G7784" s="219">
        <v>0.4</v>
      </c>
      <c r="H7784" s="219">
        <v>0.25</v>
      </c>
      <c r="I7784" s="219">
        <v>0.25</v>
      </c>
      <c r="J7784" s="219">
        <v>0.01</v>
      </c>
      <c r="K7784" s="219">
        <v>0.66</v>
      </c>
      <c r="L7784" s="219">
        <v>0.66</v>
      </c>
      <c r="M7784" s="220" t="s">
        <v>583</v>
      </c>
    </row>
    <row r="7785" spans="1:13">
      <c r="A7785" s="106" t="str">
        <f t="shared" si="122"/>
        <v xml:space="preserve">76519 </v>
      </c>
      <c r="B7785" s="164" t="s">
        <v>11527</v>
      </c>
      <c r="C7785" s="163"/>
      <c r="D7785" s="113" t="s">
        <v>1358</v>
      </c>
      <c r="F7785" t="s">
        <v>11526</v>
      </c>
      <c r="G7785" s="219">
        <v>0.54</v>
      </c>
      <c r="H7785" s="219">
        <v>1.48</v>
      </c>
      <c r="I7785" s="219" t="s">
        <v>37</v>
      </c>
      <c r="J7785" s="219">
        <v>0.02</v>
      </c>
      <c r="K7785" s="219">
        <v>2.04</v>
      </c>
      <c r="L7785" s="219" t="s">
        <v>37</v>
      </c>
      <c r="M7785" s="220" t="s">
        <v>583</v>
      </c>
    </row>
    <row r="7786" spans="1:13">
      <c r="A7786" s="106" t="str">
        <f t="shared" si="122"/>
        <v>76519 TC</v>
      </c>
      <c r="B7786" s="164" t="s">
        <v>11527</v>
      </c>
      <c r="C7786" s="163" t="s">
        <v>126</v>
      </c>
      <c r="D7786" s="113" t="s">
        <v>1358</v>
      </c>
      <c r="F7786" t="s">
        <v>11526</v>
      </c>
      <c r="G7786" s="219">
        <v>0</v>
      </c>
      <c r="H7786" s="219">
        <v>1.1399999999999999</v>
      </c>
      <c r="I7786" s="219" t="s">
        <v>37</v>
      </c>
      <c r="J7786" s="219">
        <v>0.01</v>
      </c>
      <c r="K7786" s="219">
        <v>1.1499999999999999</v>
      </c>
      <c r="L7786" s="219" t="s">
        <v>37</v>
      </c>
      <c r="M7786" s="220" t="s">
        <v>583</v>
      </c>
    </row>
    <row r="7787" spans="1:13">
      <c r="A7787" s="106" t="str">
        <f t="shared" si="122"/>
        <v>76519 26</v>
      </c>
      <c r="B7787" s="164" t="s">
        <v>11527</v>
      </c>
      <c r="C7787" s="163">
        <v>26</v>
      </c>
      <c r="D7787" s="113" t="s">
        <v>1358</v>
      </c>
      <c r="F7787" t="s">
        <v>11526</v>
      </c>
      <c r="G7787" s="219">
        <v>0.54</v>
      </c>
      <c r="H7787" s="219">
        <v>0.34</v>
      </c>
      <c r="I7787" s="219">
        <v>0.34</v>
      </c>
      <c r="J7787" s="219">
        <v>0.01</v>
      </c>
      <c r="K7787" s="219">
        <v>0.89</v>
      </c>
      <c r="L7787" s="219">
        <v>0.89</v>
      </c>
      <c r="M7787" s="220" t="s">
        <v>583</v>
      </c>
    </row>
    <row r="7788" spans="1:13">
      <c r="A7788" s="106" t="str">
        <f t="shared" si="122"/>
        <v xml:space="preserve">76529 </v>
      </c>
      <c r="B7788" s="164" t="s">
        <v>11528</v>
      </c>
      <c r="C7788" s="163"/>
      <c r="D7788" s="113" t="s">
        <v>1358</v>
      </c>
      <c r="F7788" t="s">
        <v>11526</v>
      </c>
      <c r="G7788" s="219">
        <v>0.56999999999999995</v>
      </c>
      <c r="H7788" s="219">
        <v>1.98</v>
      </c>
      <c r="I7788" s="219" t="s">
        <v>37</v>
      </c>
      <c r="J7788" s="219">
        <v>0.02</v>
      </c>
      <c r="K7788" s="219">
        <v>2.57</v>
      </c>
      <c r="L7788" s="219" t="s">
        <v>37</v>
      </c>
      <c r="M7788" s="220" t="s">
        <v>583</v>
      </c>
    </row>
    <row r="7789" spans="1:13">
      <c r="A7789" s="106" t="str">
        <f t="shared" si="122"/>
        <v>76529 TC</v>
      </c>
      <c r="B7789" s="164" t="s">
        <v>11528</v>
      </c>
      <c r="C7789" s="163" t="s">
        <v>126</v>
      </c>
      <c r="D7789" s="113" t="s">
        <v>1358</v>
      </c>
      <c r="F7789" t="s">
        <v>11526</v>
      </c>
      <c r="G7789" s="219">
        <v>0</v>
      </c>
      <c r="H7789" s="219">
        <v>1.61</v>
      </c>
      <c r="I7789" s="219" t="s">
        <v>37</v>
      </c>
      <c r="J7789" s="219">
        <v>0.01</v>
      </c>
      <c r="K7789" s="219">
        <v>1.62</v>
      </c>
      <c r="L7789" s="219" t="s">
        <v>37</v>
      </c>
      <c r="M7789" s="220" t="s">
        <v>583</v>
      </c>
    </row>
    <row r="7790" spans="1:13">
      <c r="A7790" s="106" t="str">
        <f t="shared" si="122"/>
        <v>76529 26</v>
      </c>
      <c r="B7790" s="164" t="s">
        <v>11528</v>
      </c>
      <c r="C7790" s="163">
        <v>26</v>
      </c>
      <c r="D7790" s="113" t="s">
        <v>1358</v>
      </c>
      <c r="F7790" t="s">
        <v>11526</v>
      </c>
      <c r="G7790" s="219">
        <v>0.56999999999999995</v>
      </c>
      <c r="H7790" s="219">
        <v>0.37</v>
      </c>
      <c r="I7790" s="219">
        <v>0.37</v>
      </c>
      <c r="J7790" s="219">
        <v>0.01</v>
      </c>
      <c r="K7790" s="219">
        <v>0.95</v>
      </c>
      <c r="L7790" s="219">
        <v>0.95</v>
      </c>
      <c r="M7790" s="220" t="s">
        <v>583</v>
      </c>
    </row>
    <row r="7791" spans="1:13">
      <c r="A7791" s="106" t="str">
        <f t="shared" si="122"/>
        <v xml:space="preserve">76536 </v>
      </c>
      <c r="B7791" s="164" t="s">
        <v>11529</v>
      </c>
      <c r="C7791" s="163"/>
      <c r="D7791" s="113" t="s">
        <v>1358</v>
      </c>
      <c r="F7791" t="s">
        <v>11530</v>
      </c>
      <c r="G7791" s="219">
        <v>0.56000000000000005</v>
      </c>
      <c r="H7791" s="219">
        <v>2.71</v>
      </c>
      <c r="I7791" s="219" t="s">
        <v>37</v>
      </c>
      <c r="J7791" s="219">
        <v>0.04</v>
      </c>
      <c r="K7791" s="219">
        <v>3.31</v>
      </c>
      <c r="L7791" s="219" t="s">
        <v>37</v>
      </c>
      <c r="M7791" s="220" t="s">
        <v>583</v>
      </c>
    </row>
    <row r="7792" spans="1:13">
      <c r="A7792" s="106" t="str">
        <f t="shared" si="122"/>
        <v>76536 TC</v>
      </c>
      <c r="B7792" s="164" t="s">
        <v>11529</v>
      </c>
      <c r="C7792" s="163" t="s">
        <v>126</v>
      </c>
      <c r="D7792" s="113" t="s">
        <v>1358</v>
      </c>
      <c r="F7792" t="s">
        <v>11530</v>
      </c>
      <c r="G7792" s="219">
        <v>0</v>
      </c>
      <c r="H7792" s="219">
        <v>2.5099999999999998</v>
      </c>
      <c r="I7792" s="219" t="s">
        <v>37</v>
      </c>
      <c r="J7792" s="219">
        <v>0.01</v>
      </c>
      <c r="K7792" s="219">
        <v>2.52</v>
      </c>
      <c r="L7792" s="219" t="s">
        <v>37</v>
      </c>
      <c r="M7792" s="220" t="s">
        <v>583</v>
      </c>
    </row>
    <row r="7793" spans="1:13">
      <c r="A7793" s="106" t="str">
        <f t="shared" si="122"/>
        <v>76536 26</v>
      </c>
      <c r="B7793" s="164" t="s">
        <v>11529</v>
      </c>
      <c r="C7793" s="163">
        <v>26</v>
      </c>
      <c r="D7793" s="113" t="s">
        <v>1358</v>
      </c>
      <c r="F7793" t="s">
        <v>11530</v>
      </c>
      <c r="G7793" s="219">
        <v>0.56000000000000005</v>
      </c>
      <c r="H7793" s="219">
        <v>0.2</v>
      </c>
      <c r="I7793" s="219">
        <v>0.2</v>
      </c>
      <c r="J7793" s="219">
        <v>0.03</v>
      </c>
      <c r="K7793" s="219">
        <v>0.79</v>
      </c>
      <c r="L7793" s="219">
        <v>0.79</v>
      </c>
      <c r="M7793" s="220" t="s">
        <v>583</v>
      </c>
    </row>
    <row r="7794" spans="1:13">
      <c r="A7794" s="106" t="str">
        <f t="shared" si="122"/>
        <v xml:space="preserve">76604 </v>
      </c>
      <c r="B7794" s="164" t="s">
        <v>11531</v>
      </c>
      <c r="C7794" s="163"/>
      <c r="D7794" s="113" t="s">
        <v>1358</v>
      </c>
      <c r="F7794" t="s">
        <v>11532</v>
      </c>
      <c r="G7794" s="219">
        <v>0.59</v>
      </c>
      <c r="H7794" s="219">
        <v>1.08</v>
      </c>
      <c r="I7794" s="219" t="s">
        <v>37</v>
      </c>
      <c r="J7794" s="219">
        <v>0.04</v>
      </c>
      <c r="K7794" s="219">
        <v>1.71</v>
      </c>
      <c r="L7794" s="219" t="s">
        <v>37</v>
      </c>
      <c r="M7794" s="220" t="s">
        <v>583</v>
      </c>
    </row>
    <row r="7795" spans="1:13">
      <c r="A7795" s="106" t="str">
        <f t="shared" si="122"/>
        <v>76604 TC</v>
      </c>
      <c r="B7795" s="164" t="s">
        <v>11531</v>
      </c>
      <c r="C7795" s="163" t="s">
        <v>126</v>
      </c>
      <c r="D7795" s="113" t="s">
        <v>1358</v>
      </c>
      <c r="F7795" t="s">
        <v>11532</v>
      </c>
      <c r="G7795" s="219">
        <v>0</v>
      </c>
      <c r="H7795" s="219">
        <v>0.9</v>
      </c>
      <c r="I7795" s="219" t="s">
        <v>37</v>
      </c>
      <c r="J7795" s="219">
        <v>0.01</v>
      </c>
      <c r="K7795" s="219">
        <v>0.91</v>
      </c>
      <c r="L7795" s="219" t="s">
        <v>37</v>
      </c>
      <c r="M7795" s="220" t="s">
        <v>583</v>
      </c>
    </row>
    <row r="7796" spans="1:13">
      <c r="A7796" s="106" t="str">
        <f t="shared" si="122"/>
        <v>76604 26</v>
      </c>
      <c r="B7796" s="164" t="s">
        <v>11531</v>
      </c>
      <c r="C7796" s="163">
        <v>26</v>
      </c>
      <c r="D7796" s="113" t="s">
        <v>1358</v>
      </c>
      <c r="F7796" t="s">
        <v>11532</v>
      </c>
      <c r="G7796" s="219">
        <v>0.59</v>
      </c>
      <c r="H7796" s="219">
        <v>0.18</v>
      </c>
      <c r="I7796" s="219">
        <v>0.18</v>
      </c>
      <c r="J7796" s="219">
        <v>0.03</v>
      </c>
      <c r="K7796" s="219">
        <v>0.8</v>
      </c>
      <c r="L7796" s="219">
        <v>0.8</v>
      </c>
      <c r="M7796" s="220" t="s">
        <v>583</v>
      </c>
    </row>
    <row r="7797" spans="1:13">
      <c r="A7797" s="106" t="str">
        <f t="shared" si="122"/>
        <v xml:space="preserve">76641 </v>
      </c>
      <c r="B7797" s="164" t="s">
        <v>11533</v>
      </c>
      <c r="C7797" s="163"/>
      <c r="D7797" s="113" t="s">
        <v>1358</v>
      </c>
      <c r="F7797" t="s">
        <v>11534</v>
      </c>
      <c r="G7797" s="219">
        <v>0.73</v>
      </c>
      <c r="H7797" s="219">
        <v>2.2999999999999998</v>
      </c>
      <c r="I7797" s="219" t="s">
        <v>37</v>
      </c>
      <c r="J7797" s="219">
        <v>0.05</v>
      </c>
      <c r="K7797" s="219">
        <v>3.08</v>
      </c>
      <c r="L7797" s="219" t="s">
        <v>37</v>
      </c>
      <c r="M7797" s="220" t="s">
        <v>583</v>
      </c>
    </row>
    <row r="7798" spans="1:13">
      <c r="A7798" s="106" t="str">
        <f t="shared" si="122"/>
        <v>76641 TC</v>
      </c>
      <c r="B7798" s="164" t="s">
        <v>11533</v>
      </c>
      <c r="C7798" s="163" t="s">
        <v>126</v>
      </c>
      <c r="D7798" s="113" t="s">
        <v>1358</v>
      </c>
      <c r="F7798" t="s">
        <v>11534</v>
      </c>
      <c r="G7798" s="219">
        <v>0</v>
      </c>
      <c r="H7798" s="219">
        <v>2.04</v>
      </c>
      <c r="I7798" s="219" t="s">
        <v>37</v>
      </c>
      <c r="J7798" s="219">
        <v>0.01</v>
      </c>
      <c r="K7798" s="219">
        <v>2.0499999999999998</v>
      </c>
      <c r="L7798" s="219" t="s">
        <v>37</v>
      </c>
      <c r="M7798" s="220" t="s">
        <v>583</v>
      </c>
    </row>
    <row r="7799" spans="1:13">
      <c r="A7799" s="106" t="str">
        <f t="shared" si="122"/>
        <v>76641 26</v>
      </c>
      <c r="B7799" s="164" t="s">
        <v>11533</v>
      </c>
      <c r="C7799" s="163">
        <v>26</v>
      </c>
      <c r="D7799" s="113" t="s">
        <v>1358</v>
      </c>
      <c r="F7799" t="s">
        <v>11534</v>
      </c>
      <c r="G7799" s="219">
        <v>0.73</v>
      </c>
      <c r="H7799" s="219">
        <v>0.26</v>
      </c>
      <c r="I7799" s="219">
        <v>0.26</v>
      </c>
      <c r="J7799" s="219">
        <v>0.04</v>
      </c>
      <c r="K7799" s="219">
        <v>1.03</v>
      </c>
      <c r="L7799" s="219">
        <v>1.03</v>
      </c>
      <c r="M7799" s="220" t="s">
        <v>583</v>
      </c>
    </row>
    <row r="7800" spans="1:13">
      <c r="A7800" s="106" t="str">
        <f t="shared" si="122"/>
        <v xml:space="preserve">76642 </v>
      </c>
      <c r="B7800" s="164" t="s">
        <v>11535</v>
      </c>
      <c r="C7800" s="163"/>
      <c r="D7800" s="113" t="s">
        <v>1358</v>
      </c>
      <c r="F7800" t="s">
        <v>11536</v>
      </c>
      <c r="G7800" s="219">
        <v>0.68</v>
      </c>
      <c r="H7800" s="219">
        <v>1.82</v>
      </c>
      <c r="I7800" s="219" t="s">
        <v>37</v>
      </c>
      <c r="J7800" s="219">
        <v>0.05</v>
      </c>
      <c r="K7800" s="219">
        <v>2.5499999999999998</v>
      </c>
      <c r="L7800" s="219" t="s">
        <v>37</v>
      </c>
      <c r="M7800" s="220" t="s">
        <v>583</v>
      </c>
    </row>
    <row r="7801" spans="1:13">
      <c r="A7801" s="106" t="str">
        <f t="shared" si="122"/>
        <v>76642 TC</v>
      </c>
      <c r="B7801" s="164" t="s">
        <v>11535</v>
      </c>
      <c r="C7801" s="163" t="s">
        <v>126</v>
      </c>
      <c r="D7801" s="113" t="s">
        <v>1358</v>
      </c>
      <c r="F7801" t="s">
        <v>11536</v>
      </c>
      <c r="G7801" s="219">
        <v>0</v>
      </c>
      <c r="H7801" s="219">
        <v>1.58</v>
      </c>
      <c r="I7801" s="219" t="s">
        <v>37</v>
      </c>
      <c r="J7801" s="219">
        <v>0.01</v>
      </c>
      <c r="K7801" s="219">
        <v>1.59</v>
      </c>
      <c r="L7801" s="219" t="s">
        <v>37</v>
      </c>
      <c r="M7801" s="220" t="s">
        <v>583</v>
      </c>
    </row>
    <row r="7802" spans="1:13">
      <c r="A7802" s="106" t="str">
        <f t="shared" si="122"/>
        <v>76642 26</v>
      </c>
      <c r="B7802" s="164" t="s">
        <v>11535</v>
      </c>
      <c r="C7802" s="163">
        <v>26</v>
      </c>
      <c r="D7802" s="113" t="s">
        <v>1358</v>
      </c>
      <c r="F7802" t="s">
        <v>11536</v>
      </c>
      <c r="G7802" s="219">
        <v>0.68</v>
      </c>
      <c r="H7802" s="219">
        <v>0.24</v>
      </c>
      <c r="I7802" s="219">
        <v>0.24</v>
      </c>
      <c r="J7802" s="219">
        <v>0.04</v>
      </c>
      <c r="K7802" s="219">
        <v>0.96</v>
      </c>
      <c r="L7802" s="219">
        <v>0.96</v>
      </c>
      <c r="M7802" s="220" t="s">
        <v>583</v>
      </c>
    </row>
    <row r="7803" spans="1:13">
      <c r="A7803" s="106" t="str">
        <f t="shared" si="122"/>
        <v xml:space="preserve">76700 </v>
      </c>
      <c r="B7803" s="164" t="s">
        <v>11537</v>
      </c>
      <c r="C7803" s="163"/>
      <c r="D7803" s="113" t="s">
        <v>1358</v>
      </c>
      <c r="F7803" t="s">
        <v>11538</v>
      </c>
      <c r="G7803" s="219">
        <v>0.81</v>
      </c>
      <c r="H7803" s="219">
        <v>2.62</v>
      </c>
      <c r="I7803" s="219" t="s">
        <v>37</v>
      </c>
      <c r="J7803" s="219">
        <v>0.06</v>
      </c>
      <c r="K7803" s="219">
        <v>3.49</v>
      </c>
      <c r="L7803" s="219" t="s">
        <v>37</v>
      </c>
      <c r="M7803" s="220" t="s">
        <v>583</v>
      </c>
    </row>
    <row r="7804" spans="1:13">
      <c r="A7804" s="106" t="str">
        <f t="shared" si="122"/>
        <v>76700 TC</v>
      </c>
      <c r="B7804" s="164" t="s">
        <v>11537</v>
      </c>
      <c r="C7804" s="163" t="s">
        <v>126</v>
      </c>
      <c r="D7804" s="113" t="s">
        <v>1358</v>
      </c>
      <c r="F7804" t="s">
        <v>11538</v>
      </c>
      <c r="G7804" s="219">
        <v>0</v>
      </c>
      <c r="H7804" s="219">
        <v>2.34</v>
      </c>
      <c r="I7804" s="219" t="s">
        <v>37</v>
      </c>
      <c r="J7804" s="219">
        <v>0.02</v>
      </c>
      <c r="K7804" s="219">
        <v>2.36</v>
      </c>
      <c r="L7804" s="219" t="s">
        <v>37</v>
      </c>
      <c r="M7804" s="220" t="s">
        <v>583</v>
      </c>
    </row>
    <row r="7805" spans="1:13">
      <c r="A7805" s="106" t="str">
        <f t="shared" si="122"/>
        <v>76700 26</v>
      </c>
      <c r="B7805" s="164" t="s">
        <v>11537</v>
      </c>
      <c r="C7805" s="163">
        <v>26</v>
      </c>
      <c r="D7805" s="113" t="s">
        <v>1358</v>
      </c>
      <c r="F7805" t="s">
        <v>11538</v>
      </c>
      <c r="G7805" s="219">
        <v>0.81</v>
      </c>
      <c r="H7805" s="219">
        <v>0.28000000000000003</v>
      </c>
      <c r="I7805" s="219">
        <v>0.28000000000000003</v>
      </c>
      <c r="J7805" s="219">
        <v>0.04</v>
      </c>
      <c r="K7805" s="219">
        <v>1.1299999999999999</v>
      </c>
      <c r="L7805" s="219">
        <v>1.1299999999999999</v>
      </c>
      <c r="M7805" s="220" t="s">
        <v>583</v>
      </c>
    </row>
    <row r="7806" spans="1:13">
      <c r="A7806" s="106" t="str">
        <f t="shared" si="122"/>
        <v xml:space="preserve">76705 </v>
      </c>
      <c r="B7806" s="164" t="s">
        <v>11539</v>
      </c>
      <c r="C7806" s="163"/>
      <c r="D7806" s="113" t="s">
        <v>1358</v>
      </c>
      <c r="F7806" t="s">
        <v>11540</v>
      </c>
      <c r="G7806" s="219">
        <v>0.59</v>
      </c>
      <c r="H7806" s="219">
        <v>1.98</v>
      </c>
      <c r="I7806" s="219" t="s">
        <v>37</v>
      </c>
      <c r="J7806" s="219">
        <v>0.04</v>
      </c>
      <c r="K7806" s="219">
        <v>2.61</v>
      </c>
      <c r="L7806" s="219" t="s">
        <v>37</v>
      </c>
      <c r="M7806" s="220" t="s">
        <v>583</v>
      </c>
    </row>
    <row r="7807" spans="1:13">
      <c r="A7807" s="106" t="str">
        <f t="shared" si="122"/>
        <v>76705 TC</v>
      </c>
      <c r="B7807" s="164" t="s">
        <v>11539</v>
      </c>
      <c r="C7807" s="163" t="s">
        <v>126</v>
      </c>
      <c r="D7807" s="113" t="s">
        <v>1358</v>
      </c>
      <c r="F7807" t="s">
        <v>11540</v>
      </c>
      <c r="G7807" s="219">
        <v>0</v>
      </c>
      <c r="H7807" s="219">
        <v>1.78</v>
      </c>
      <c r="I7807" s="219" t="s">
        <v>37</v>
      </c>
      <c r="J7807" s="219">
        <v>0.01</v>
      </c>
      <c r="K7807" s="219">
        <v>1.79</v>
      </c>
      <c r="L7807" s="219" t="s">
        <v>37</v>
      </c>
      <c r="M7807" s="220" t="s">
        <v>583</v>
      </c>
    </row>
    <row r="7808" spans="1:13">
      <c r="A7808" s="106" t="str">
        <f t="shared" si="122"/>
        <v>76705 26</v>
      </c>
      <c r="B7808" s="164" t="s">
        <v>11539</v>
      </c>
      <c r="C7808" s="163">
        <v>26</v>
      </c>
      <c r="D7808" s="113" t="s">
        <v>1358</v>
      </c>
      <c r="F7808" t="s">
        <v>11540</v>
      </c>
      <c r="G7808" s="219">
        <v>0.59</v>
      </c>
      <c r="H7808" s="219">
        <v>0.2</v>
      </c>
      <c r="I7808" s="219">
        <v>0.2</v>
      </c>
      <c r="J7808" s="219">
        <v>0.03</v>
      </c>
      <c r="K7808" s="219">
        <v>0.82</v>
      </c>
      <c r="L7808" s="219">
        <v>0.82</v>
      </c>
      <c r="M7808" s="220" t="s">
        <v>583</v>
      </c>
    </row>
    <row r="7809" spans="1:13">
      <c r="A7809" s="106" t="str">
        <f t="shared" si="122"/>
        <v xml:space="preserve">76706 </v>
      </c>
      <c r="B7809" s="164" t="s">
        <v>11541</v>
      </c>
      <c r="C7809" s="163"/>
      <c r="D7809" s="113" t="s">
        <v>1358</v>
      </c>
      <c r="F7809" t="s">
        <v>11542</v>
      </c>
      <c r="G7809" s="219">
        <v>0.55000000000000004</v>
      </c>
      <c r="H7809" s="219">
        <v>2.61</v>
      </c>
      <c r="I7809" s="219" t="s">
        <v>37</v>
      </c>
      <c r="J7809" s="219">
        <v>0.04</v>
      </c>
      <c r="K7809" s="219">
        <v>3.2</v>
      </c>
      <c r="L7809" s="219" t="s">
        <v>37</v>
      </c>
      <c r="M7809" s="220" t="s">
        <v>583</v>
      </c>
    </row>
    <row r="7810" spans="1:13">
      <c r="A7810" s="106" t="str">
        <f t="shared" si="122"/>
        <v>76706 TC</v>
      </c>
      <c r="B7810" s="164" t="s">
        <v>11541</v>
      </c>
      <c r="C7810" s="163" t="s">
        <v>126</v>
      </c>
      <c r="D7810" s="113" t="s">
        <v>1358</v>
      </c>
      <c r="F7810" t="s">
        <v>11542</v>
      </c>
      <c r="G7810" s="219">
        <v>0</v>
      </c>
      <c r="H7810" s="219">
        <v>2.42</v>
      </c>
      <c r="I7810" s="219" t="s">
        <v>37</v>
      </c>
      <c r="J7810" s="219">
        <v>0.01</v>
      </c>
      <c r="K7810" s="219">
        <v>2.4300000000000002</v>
      </c>
      <c r="L7810" s="219" t="s">
        <v>37</v>
      </c>
      <c r="M7810" s="220" t="s">
        <v>583</v>
      </c>
    </row>
    <row r="7811" spans="1:13">
      <c r="A7811" s="106" t="str">
        <f t="shared" ref="A7811:A7874" si="123">B7811&amp;" "&amp;C7811</f>
        <v>76706 26</v>
      </c>
      <c r="B7811" s="164" t="s">
        <v>11541</v>
      </c>
      <c r="C7811" s="163">
        <v>26</v>
      </c>
      <c r="D7811" s="113" t="s">
        <v>1358</v>
      </c>
      <c r="F7811" t="s">
        <v>11542</v>
      </c>
      <c r="G7811" s="219">
        <v>0.55000000000000004</v>
      </c>
      <c r="H7811" s="219">
        <v>0.19</v>
      </c>
      <c r="I7811" s="219">
        <v>0.19</v>
      </c>
      <c r="J7811" s="219">
        <v>0.03</v>
      </c>
      <c r="K7811" s="219">
        <v>0.77</v>
      </c>
      <c r="L7811" s="219">
        <v>0.77</v>
      </c>
      <c r="M7811" s="220" t="s">
        <v>583</v>
      </c>
    </row>
    <row r="7812" spans="1:13">
      <c r="A7812" s="106" t="str">
        <f t="shared" si="123"/>
        <v xml:space="preserve">76770 </v>
      </c>
      <c r="B7812" s="164" t="s">
        <v>11543</v>
      </c>
      <c r="C7812" s="163"/>
      <c r="D7812" s="113" t="s">
        <v>1358</v>
      </c>
      <c r="F7812" t="s">
        <v>11544</v>
      </c>
      <c r="G7812" s="219">
        <v>0.74</v>
      </c>
      <c r="H7812" s="219">
        <v>2.46</v>
      </c>
      <c r="I7812" s="219" t="s">
        <v>37</v>
      </c>
      <c r="J7812" s="219">
        <v>0.05</v>
      </c>
      <c r="K7812" s="219">
        <v>3.25</v>
      </c>
      <c r="L7812" s="219" t="s">
        <v>37</v>
      </c>
      <c r="M7812" s="220" t="s">
        <v>583</v>
      </c>
    </row>
    <row r="7813" spans="1:13">
      <c r="A7813" s="106" t="str">
        <f t="shared" si="123"/>
        <v>76770 TC</v>
      </c>
      <c r="B7813" s="164" t="s">
        <v>11543</v>
      </c>
      <c r="C7813" s="163" t="s">
        <v>126</v>
      </c>
      <c r="D7813" s="113" t="s">
        <v>1358</v>
      </c>
      <c r="F7813" t="s">
        <v>11544</v>
      </c>
      <c r="G7813" s="219">
        <v>0</v>
      </c>
      <c r="H7813" s="219">
        <v>2.2000000000000002</v>
      </c>
      <c r="I7813" s="219" t="s">
        <v>37</v>
      </c>
      <c r="J7813" s="219">
        <v>0.01</v>
      </c>
      <c r="K7813" s="219">
        <v>2.21</v>
      </c>
      <c r="L7813" s="219" t="s">
        <v>37</v>
      </c>
      <c r="M7813" s="220" t="s">
        <v>583</v>
      </c>
    </row>
    <row r="7814" spans="1:13">
      <c r="A7814" s="106" t="str">
        <f t="shared" si="123"/>
        <v>76770 26</v>
      </c>
      <c r="B7814" s="164" t="s">
        <v>11543</v>
      </c>
      <c r="C7814" s="163">
        <v>26</v>
      </c>
      <c r="D7814" s="113" t="s">
        <v>1358</v>
      </c>
      <c r="F7814" t="s">
        <v>11544</v>
      </c>
      <c r="G7814" s="219">
        <v>0.74</v>
      </c>
      <c r="H7814" s="219">
        <v>0.26</v>
      </c>
      <c r="I7814" s="219">
        <v>0.26</v>
      </c>
      <c r="J7814" s="219">
        <v>0.04</v>
      </c>
      <c r="K7814" s="219">
        <v>1.04</v>
      </c>
      <c r="L7814" s="219">
        <v>1.04</v>
      </c>
      <c r="M7814" s="220" t="s">
        <v>583</v>
      </c>
    </row>
    <row r="7815" spans="1:13">
      <c r="A7815" s="106" t="str">
        <f t="shared" si="123"/>
        <v xml:space="preserve">76775 </v>
      </c>
      <c r="B7815" s="164" t="s">
        <v>11545</v>
      </c>
      <c r="C7815" s="163"/>
      <c r="D7815" s="113" t="s">
        <v>1358</v>
      </c>
      <c r="F7815" t="s">
        <v>11546</v>
      </c>
      <c r="G7815" s="219">
        <v>0.57999999999999996</v>
      </c>
      <c r="H7815" s="219">
        <v>1.17</v>
      </c>
      <c r="I7815" s="219" t="s">
        <v>37</v>
      </c>
      <c r="J7815" s="219">
        <v>0.04</v>
      </c>
      <c r="K7815" s="219">
        <v>1.79</v>
      </c>
      <c r="L7815" s="219" t="s">
        <v>37</v>
      </c>
      <c r="M7815" s="220" t="s">
        <v>583</v>
      </c>
    </row>
    <row r="7816" spans="1:13">
      <c r="A7816" s="106" t="str">
        <f t="shared" si="123"/>
        <v>76775 TC</v>
      </c>
      <c r="B7816" s="164" t="s">
        <v>11545</v>
      </c>
      <c r="C7816" s="163" t="s">
        <v>126</v>
      </c>
      <c r="D7816" s="113" t="s">
        <v>1358</v>
      </c>
      <c r="F7816" t="s">
        <v>11546</v>
      </c>
      <c r="G7816" s="219">
        <v>0</v>
      </c>
      <c r="H7816" s="219">
        <v>0.97</v>
      </c>
      <c r="I7816" s="219" t="s">
        <v>37</v>
      </c>
      <c r="J7816" s="219">
        <v>0.01</v>
      </c>
      <c r="K7816" s="219">
        <v>0.98</v>
      </c>
      <c r="L7816" s="219" t="s">
        <v>37</v>
      </c>
      <c r="M7816" s="220" t="s">
        <v>583</v>
      </c>
    </row>
    <row r="7817" spans="1:13">
      <c r="A7817" s="106" t="str">
        <f t="shared" si="123"/>
        <v>76775 26</v>
      </c>
      <c r="B7817" s="164" t="s">
        <v>11545</v>
      </c>
      <c r="C7817" s="163">
        <v>26</v>
      </c>
      <c r="D7817" s="113" t="s">
        <v>1358</v>
      </c>
      <c r="F7817" t="s">
        <v>11546</v>
      </c>
      <c r="G7817" s="219">
        <v>0.57999999999999996</v>
      </c>
      <c r="H7817" s="219">
        <v>0.2</v>
      </c>
      <c r="I7817" s="219">
        <v>0.2</v>
      </c>
      <c r="J7817" s="219">
        <v>0.03</v>
      </c>
      <c r="K7817" s="219">
        <v>0.81</v>
      </c>
      <c r="L7817" s="219">
        <v>0.81</v>
      </c>
      <c r="M7817" s="220" t="s">
        <v>583</v>
      </c>
    </row>
    <row r="7818" spans="1:13">
      <c r="A7818" s="106" t="str">
        <f t="shared" si="123"/>
        <v xml:space="preserve">76776 </v>
      </c>
      <c r="B7818" s="164" t="s">
        <v>11547</v>
      </c>
      <c r="C7818" s="163"/>
      <c r="D7818" s="113" t="s">
        <v>1358</v>
      </c>
      <c r="F7818" t="s">
        <v>11548</v>
      </c>
      <c r="G7818" s="219">
        <v>0.76</v>
      </c>
      <c r="H7818" s="219">
        <v>3.6</v>
      </c>
      <c r="I7818" s="219" t="s">
        <v>37</v>
      </c>
      <c r="J7818" s="219">
        <v>0.06</v>
      </c>
      <c r="K7818" s="219">
        <v>4.42</v>
      </c>
      <c r="L7818" s="219" t="s">
        <v>37</v>
      </c>
      <c r="M7818" s="220" t="s">
        <v>583</v>
      </c>
    </row>
    <row r="7819" spans="1:13">
      <c r="A7819" s="106" t="str">
        <f t="shared" si="123"/>
        <v>76776 TC</v>
      </c>
      <c r="B7819" s="164" t="s">
        <v>11547</v>
      </c>
      <c r="C7819" s="163" t="s">
        <v>126</v>
      </c>
      <c r="D7819" s="113" t="s">
        <v>1358</v>
      </c>
      <c r="F7819" t="s">
        <v>11548</v>
      </c>
      <c r="G7819" s="219">
        <v>0</v>
      </c>
      <c r="H7819" s="219">
        <v>3.34</v>
      </c>
      <c r="I7819" s="219" t="s">
        <v>37</v>
      </c>
      <c r="J7819" s="219">
        <v>0.02</v>
      </c>
      <c r="K7819" s="219">
        <v>3.36</v>
      </c>
      <c r="L7819" s="219" t="s">
        <v>37</v>
      </c>
      <c r="M7819" s="220" t="s">
        <v>583</v>
      </c>
    </row>
    <row r="7820" spans="1:13">
      <c r="A7820" s="106" t="str">
        <f t="shared" si="123"/>
        <v>76776 26</v>
      </c>
      <c r="B7820" s="164" t="s">
        <v>11547</v>
      </c>
      <c r="C7820" s="163">
        <v>26</v>
      </c>
      <c r="D7820" s="113" t="s">
        <v>1358</v>
      </c>
      <c r="F7820" t="s">
        <v>11548</v>
      </c>
      <c r="G7820" s="219">
        <v>0.76</v>
      </c>
      <c r="H7820" s="219">
        <v>0.26</v>
      </c>
      <c r="I7820" s="219">
        <v>0.26</v>
      </c>
      <c r="J7820" s="219">
        <v>0.04</v>
      </c>
      <c r="K7820" s="219">
        <v>1.06</v>
      </c>
      <c r="L7820" s="219">
        <v>1.06</v>
      </c>
      <c r="M7820" s="220" t="s">
        <v>583</v>
      </c>
    </row>
    <row r="7821" spans="1:13">
      <c r="A7821" s="106" t="str">
        <f t="shared" si="123"/>
        <v xml:space="preserve">76800 </v>
      </c>
      <c r="B7821" s="164" t="s">
        <v>11549</v>
      </c>
      <c r="C7821" s="163"/>
      <c r="D7821" s="113" t="s">
        <v>1358</v>
      </c>
      <c r="F7821" t="s">
        <v>11550</v>
      </c>
      <c r="G7821" s="219">
        <v>1.1299999999999999</v>
      </c>
      <c r="H7821" s="219">
        <v>3.86</v>
      </c>
      <c r="I7821" s="219" t="s">
        <v>37</v>
      </c>
      <c r="J7821" s="219">
        <v>0.2</v>
      </c>
      <c r="K7821" s="219">
        <v>5.19</v>
      </c>
      <c r="L7821" s="219" t="s">
        <v>37</v>
      </c>
      <c r="M7821" s="220" t="s">
        <v>583</v>
      </c>
    </row>
    <row r="7822" spans="1:13">
      <c r="A7822" s="106" t="str">
        <f t="shared" si="123"/>
        <v>76800 TC</v>
      </c>
      <c r="B7822" s="164" t="s">
        <v>11549</v>
      </c>
      <c r="C7822" s="163" t="s">
        <v>126</v>
      </c>
      <c r="D7822" s="113" t="s">
        <v>1358</v>
      </c>
      <c r="F7822" t="s">
        <v>11550</v>
      </c>
      <c r="G7822" s="219">
        <v>0</v>
      </c>
      <c r="H7822" s="219">
        <v>3.34</v>
      </c>
      <c r="I7822" s="219" t="s">
        <v>37</v>
      </c>
      <c r="J7822" s="219">
        <v>0.01</v>
      </c>
      <c r="K7822" s="219">
        <v>3.35</v>
      </c>
      <c r="L7822" s="219" t="s">
        <v>37</v>
      </c>
      <c r="M7822" s="220" t="s">
        <v>583</v>
      </c>
    </row>
    <row r="7823" spans="1:13">
      <c r="A7823" s="106" t="str">
        <f t="shared" si="123"/>
        <v>76800 26</v>
      </c>
      <c r="B7823" s="164" t="s">
        <v>11549</v>
      </c>
      <c r="C7823" s="163">
        <v>26</v>
      </c>
      <c r="D7823" s="113" t="s">
        <v>1358</v>
      </c>
      <c r="F7823" t="s">
        <v>11550</v>
      </c>
      <c r="G7823" s="219">
        <v>1.1299999999999999</v>
      </c>
      <c r="H7823" s="219">
        <v>0.52</v>
      </c>
      <c r="I7823" s="219">
        <v>0.52</v>
      </c>
      <c r="J7823" s="219">
        <v>0.19</v>
      </c>
      <c r="K7823" s="219">
        <v>1.84</v>
      </c>
      <c r="L7823" s="219">
        <v>1.84</v>
      </c>
      <c r="M7823" s="220" t="s">
        <v>583</v>
      </c>
    </row>
    <row r="7824" spans="1:13">
      <c r="A7824" s="106" t="str">
        <f t="shared" si="123"/>
        <v xml:space="preserve">76801 </v>
      </c>
      <c r="B7824" s="164" t="s">
        <v>11551</v>
      </c>
      <c r="C7824" s="163"/>
      <c r="D7824" s="113" t="s">
        <v>1358</v>
      </c>
      <c r="F7824" t="s">
        <v>11552</v>
      </c>
      <c r="G7824" s="219">
        <v>0.99</v>
      </c>
      <c r="H7824" s="219">
        <v>2.48</v>
      </c>
      <c r="I7824" s="219" t="s">
        <v>37</v>
      </c>
      <c r="J7824" s="219">
        <v>0.05</v>
      </c>
      <c r="K7824" s="219">
        <v>3.52</v>
      </c>
      <c r="L7824" s="219" t="s">
        <v>37</v>
      </c>
      <c r="M7824" s="220" t="s">
        <v>583</v>
      </c>
    </row>
    <row r="7825" spans="1:13">
      <c r="A7825" s="106" t="str">
        <f t="shared" si="123"/>
        <v>76801 TC</v>
      </c>
      <c r="B7825" s="164" t="s">
        <v>11551</v>
      </c>
      <c r="C7825" s="163" t="s">
        <v>126</v>
      </c>
      <c r="D7825" s="113" t="s">
        <v>1358</v>
      </c>
      <c r="F7825" t="s">
        <v>11552</v>
      </c>
      <c r="G7825" s="219">
        <v>0</v>
      </c>
      <c r="H7825" s="219">
        <v>2.12</v>
      </c>
      <c r="I7825" s="219" t="s">
        <v>37</v>
      </c>
      <c r="J7825" s="219">
        <v>0.01</v>
      </c>
      <c r="K7825" s="219">
        <v>2.13</v>
      </c>
      <c r="L7825" s="219" t="s">
        <v>37</v>
      </c>
      <c r="M7825" s="220" t="s">
        <v>583</v>
      </c>
    </row>
    <row r="7826" spans="1:13">
      <c r="A7826" s="106" t="str">
        <f t="shared" si="123"/>
        <v>76801 26</v>
      </c>
      <c r="B7826" s="164" t="s">
        <v>11551</v>
      </c>
      <c r="C7826" s="163">
        <v>26</v>
      </c>
      <c r="D7826" s="113" t="s">
        <v>1358</v>
      </c>
      <c r="F7826" t="s">
        <v>11552</v>
      </c>
      <c r="G7826" s="219">
        <v>0.99</v>
      </c>
      <c r="H7826" s="219">
        <v>0.36</v>
      </c>
      <c r="I7826" s="219">
        <v>0.36</v>
      </c>
      <c r="J7826" s="219">
        <v>0.04</v>
      </c>
      <c r="K7826" s="219">
        <v>1.39</v>
      </c>
      <c r="L7826" s="219">
        <v>1.39</v>
      </c>
      <c r="M7826" s="220" t="s">
        <v>583</v>
      </c>
    </row>
    <row r="7827" spans="1:13">
      <c r="A7827" s="106" t="str">
        <f t="shared" si="123"/>
        <v xml:space="preserve">76802 </v>
      </c>
      <c r="B7827" s="164" t="s">
        <v>11553</v>
      </c>
      <c r="C7827" s="163"/>
      <c r="D7827" s="113" t="s">
        <v>1358</v>
      </c>
      <c r="F7827" t="s">
        <v>11554</v>
      </c>
      <c r="G7827" s="219">
        <v>0.83</v>
      </c>
      <c r="H7827" s="219">
        <v>0.94</v>
      </c>
      <c r="I7827" s="219" t="s">
        <v>37</v>
      </c>
      <c r="J7827" s="219">
        <v>0.03</v>
      </c>
      <c r="K7827" s="219">
        <v>1.8</v>
      </c>
      <c r="L7827" s="219" t="s">
        <v>37</v>
      </c>
      <c r="M7827" s="220" t="s">
        <v>1125</v>
      </c>
    </row>
    <row r="7828" spans="1:13">
      <c r="A7828" s="106" t="str">
        <f t="shared" si="123"/>
        <v>76802 TC</v>
      </c>
      <c r="B7828" s="164" t="s">
        <v>11553</v>
      </c>
      <c r="C7828" s="163" t="s">
        <v>126</v>
      </c>
      <c r="D7828" s="113" t="s">
        <v>1358</v>
      </c>
      <c r="F7828" t="s">
        <v>11554</v>
      </c>
      <c r="G7828" s="219">
        <v>0</v>
      </c>
      <c r="H7828" s="219">
        <v>0.63</v>
      </c>
      <c r="I7828" s="219" t="s">
        <v>37</v>
      </c>
      <c r="J7828" s="219">
        <v>0</v>
      </c>
      <c r="K7828" s="219">
        <v>0.63</v>
      </c>
      <c r="L7828" s="219" t="s">
        <v>37</v>
      </c>
      <c r="M7828" s="220" t="s">
        <v>1125</v>
      </c>
    </row>
    <row r="7829" spans="1:13">
      <c r="A7829" s="106" t="str">
        <f t="shared" si="123"/>
        <v>76802 26</v>
      </c>
      <c r="B7829" s="164" t="s">
        <v>11553</v>
      </c>
      <c r="C7829" s="163">
        <v>26</v>
      </c>
      <c r="D7829" s="113" t="s">
        <v>1358</v>
      </c>
      <c r="F7829" t="s">
        <v>11554</v>
      </c>
      <c r="G7829" s="219">
        <v>0.83</v>
      </c>
      <c r="H7829" s="219">
        <v>0.31</v>
      </c>
      <c r="I7829" s="219">
        <v>0.31</v>
      </c>
      <c r="J7829" s="219">
        <v>0.03</v>
      </c>
      <c r="K7829" s="219">
        <v>1.17</v>
      </c>
      <c r="L7829" s="219">
        <v>1.17</v>
      </c>
      <c r="M7829" s="220" t="s">
        <v>1125</v>
      </c>
    </row>
    <row r="7830" spans="1:13">
      <c r="A7830" s="106" t="str">
        <f t="shared" si="123"/>
        <v xml:space="preserve">76805 </v>
      </c>
      <c r="B7830" s="164" t="s">
        <v>11555</v>
      </c>
      <c r="C7830" s="163"/>
      <c r="D7830" s="113" t="s">
        <v>1358</v>
      </c>
      <c r="F7830" t="s">
        <v>17756</v>
      </c>
      <c r="G7830" s="219">
        <v>0.99</v>
      </c>
      <c r="H7830" s="219">
        <v>3.02</v>
      </c>
      <c r="I7830" s="219" t="s">
        <v>37</v>
      </c>
      <c r="J7830" s="219">
        <v>0.06</v>
      </c>
      <c r="K7830" s="219">
        <v>4.07</v>
      </c>
      <c r="L7830" s="219" t="s">
        <v>37</v>
      </c>
      <c r="M7830" s="220" t="s">
        <v>583</v>
      </c>
    </row>
    <row r="7831" spans="1:13">
      <c r="A7831" s="106" t="str">
        <f t="shared" si="123"/>
        <v>76805 TC</v>
      </c>
      <c r="B7831" s="164" t="s">
        <v>11555</v>
      </c>
      <c r="C7831" s="163" t="s">
        <v>126</v>
      </c>
      <c r="D7831" s="113" t="s">
        <v>1358</v>
      </c>
      <c r="F7831" t="s">
        <v>17756</v>
      </c>
      <c r="G7831" s="219">
        <v>0</v>
      </c>
      <c r="H7831" s="219">
        <v>2.65</v>
      </c>
      <c r="I7831" s="219" t="s">
        <v>37</v>
      </c>
      <c r="J7831" s="219">
        <v>0.02</v>
      </c>
      <c r="K7831" s="219">
        <v>2.67</v>
      </c>
      <c r="L7831" s="219" t="s">
        <v>37</v>
      </c>
      <c r="M7831" s="220" t="s">
        <v>583</v>
      </c>
    </row>
    <row r="7832" spans="1:13">
      <c r="A7832" s="106" t="str">
        <f t="shared" si="123"/>
        <v>76805 26</v>
      </c>
      <c r="B7832" s="164" t="s">
        <v>11555</v>
      </c>
      <c r="C7832" s="163">
        <v>26</v>
      </c>
      <c r="D7832" s="113" t="s">
        <v>1358</v>
      </c>
      <c r="F7832" t="s">
        <v>17756</v>
      </c>
      <c r="G7832" s="219">
        <v>0.99</v>
      </c>
      <c r="H7832" s="219">
        <v>0.37</v>
      </c>
      <c r="I7832" s="219">
        <v>0.37</v>
      </c>
      <c r="J7832" s="219">
        <v>0.04</v>
      </c>
      <c r="K7832" s="219">
        <v>1.4</v>
      </c>
      <c r="L7832" s="219">
        <v>1.4</v>
      </c>
      <c r="M7832" s="220" t="s">
        <v>583</v>
      </c>
    </row>
    <row r="7833" spans="1:13">
      <c r="A7833" s="106" t="str">
        <f t="shared" si="123"/>
        <v xml:space="preserve">76810 </v>
      </c>
      <c r="B7833" s="164" t="s">
        <v>11556</v>
      </c>
      <c r="C7833" s="163"/>
      <c r="D7833" s="113" t="s">
        <v>1358</v>
      </c>
      <c r="F7833" t="s">
        <v>17757</v>
      </c>
      <c r="G7833" s="219">
        <v>0.98</v>
      </c>
      <c r="H7833" s="219">
        <v>1.61</v>
      </c>
      <c r="I7833" s="219" t="s">
        <v>37</v>
      </c>
      <c r="J7833" s="219">
        <v>0.03</v>
      </c>
      <c r="K7833" s="219">
        <v>2.62</v>
      </c>
      <c r="L7833" s="219" t="s">
        <v>37</v>
      </c>
      <c r="M7833" s="220" t="s">
        <v>1125</v>
      </c>
    </row>
    <row r="7834" spans="1:13">
      <c r="A7834" s="106" t="str">
        <f t="shared" si="123"/>
        <v>76810 TC</v>
      </c>
      <c r="B7834" s="164" t="s">
        <v>11556</v>
      </c>
      <c r="C7834" s="163" t="s">
        <v>126</v>
      </c>
      <c r="D7834" s="113" t="s">
        <v>1358</v>
      </c>
      <c r="F7834" t="s">
        <v>17757</v>
      </c>
      <c r="G7834" s="219">
        <v>0</v>
      </c>
      <c r="H7834" s="219">
        <v>1.23</v>
      </c>
      <c r="I7834" s="219" t="s">
        <v>37</v>
      </c>
      <c r="J7834" s="219">
        <v>0.01</v>
      </c>
      <c r="K7834" s="219">
        <v>1.24</v>
      </c>
      <c r="L7834" s="219" t="s">
        <v>37</v>
      </c>
      <c r="M7834" s="220" t="s">
        <v>1125</v>
      </c>
    </row>
    <row r="7835" spans="1:13">
      <c r="A7835" s="106" t="str">
        <f t="shared" si="123"/>
        <v>76810 26</v>
      </c>
      <c r="B7835" s="164" t="s">
        <v>11556</v>
      </c>
      <c r="C7835" s="163">
        <v>26</v>
      </c>
      <c r="D7835" s="113" t="s">
        <v>1358</v>
      </c>
      <c r="F7835" t="s">
        <v>17757</v>
      </c>
      <c r="G7835" s="219">
        <v>0.98</v>
      </c>
      <c r="H7835" s="219">
        <v>0.38</v>
      </c>
      <c r="I7835" s="219">
        <v>0.38</v>
      </c>
      <c r="J7835" s="219">
        <v>0.02</v>
      </c>
      <c r="K7835" s="219">
        <v>1.38</v>
      </c>
      <c r="L7835" s="219">
        <v>1.38</v>
      </c>
      <c r="M7835" s="220" t="s">
        <v>1125</v>
      </c>
    </row>
    <row r="7836" spans="1:13">
      <c r="A7836" s="106" t="str">
        <f t="shared" si="123"/>
        <v xml:space="preserve">76811 </v>
      </c>
      <c r="B7836" s="164" t="s">
        <v>11557</v>
      </c>
      <c r="C7836" s="163"/>
      <c r="D7836" s="113" t="s">
        <v>1358</v>
      </c>
      <c r="F7836" t="s">
        <v>11558</v>
      </c>
      <c r="G7836" s="219">
        <v>1.9</v>
      </c>
      <c r="H7836" s="219">
        <v>3.35</v>
      </c>
      <c r="I7836" s="219" t="s">
        <v>37</v>
      </c>
      <c r="J7836" s="219">
        <v>7.0000000000000007E-2</v>
      </c>
      <c r="K7836" s="219">
        <v>5.32</v>
      </c>
      <c r="L7836" s="219" t="s">
        <v>37</v>
      </c>
      <c r="M7836" s="220" t="s">
        <v>583</v>
      </c>
    </row>
    <row r="7837" spans="1:13">
      <c r="A7837" s="106" t="str">
        <f t="shared" si="123"/>
        <v>76811 TC</v>
      </c>
      <c r="B7837" s="164" t="s">
        <v>11557</v>
      </c>
      <c r="C7837" s="163" t="s">
        <v>126</v>
      </c>
      <c r="D7837" s="113" t="s">
        <v>1358</v>
      </c>
      <c r="F7837" t="s">
        <v>11558</v>
      </c>
      <c r="G7837" s="219">
        <v>0</v>
      </c>
      <c r="H7837" s="219">
        <v>2.62</v>
      </c>
      <c r="I7837" s="219" t="s">
        <v>37</v>
      </c>
      <c r="J7837" s="219">
        <v>0.03</v>
      </c>
      <c r="K7837" s="219">
        <v>2.65</v>
      </c>
      <c r="L7837" s="219" t="s">
        <v>37</v>
      </c>
      <c r="M7837" s="220" t="s">
        <v>583</v>
      </c>
    </row>
    <row r="7838" spans="1:13">
      <c r="A7838" s="106" t="str">
        <f t="shared" si="123"/>
        <v>76811 26</v>
      </c>
      <c r="B7838" s="164" t="s">
        <v>11557</v>
      </c>
      <c r="C7838" s="163">
        <v>26</v>
      </c>
      <c r="D7838" s="113" t="s">
        <v>1358</v>
      </c>
      <c r="F7838" t="s">
        <v>11558</v>
      </c>
      <c r="G7838" s="219">
        <v>1.9</v>
      </c>
      <c r="H7838" s="219">
        <v>0.73</v>
      </c>
      <c r="I7838" s="219">
        <v>0.73</v>
      </c>
      <c r="J7838" s="219">
        <v>0.04</v>
      </c>
      <c r="K7838" s="219">
        <v>2.67</v>
      </c>
      <c r="L7838" s="219">
        <v>2.67</v>
      </c>
      <c r="M7838" s="220" t="s">
        <v>583</v>
      </c>
    </row>
    <row r="7839" spans="1:13">
      <c r="A7839" s="106" t="str">
        <f t="shared" si="123"/>
        <v xml:space="preserve">76812 </v>
      </c>
      <c r="B7839" s="164" t="s">
        <v>11559</v>
      </c>
      <c r="C7839" s="163"/>
      <c r="D7839" s="113" t="s">
        <v>1358</v>
      </c>
      <c r="F7839" t="s">
        <v>11560</v>
      </c>
      <c r="G7839" s="219">
        <v>1.78</v>
      </c>
      <c r="H7839" s="219">
        <v>3.91</v>
      </c>
      <c r="I7839" s="219" t="s">
        <v>37</v>
      </c>
      <c r="J7839" s="219">
        <v>0.06</v>
      </c>
      <c r="K7839" s="219">
        <v>5.75</v>
      </c>
      <c r="L7839" s="219" t="s">
        <v>37</v>
      </c>
      <c r="M7839" s="220" t="s">
        <v>1125</v>
      </c>
    </row>
    <row r="7840" spans="1:13">
      <c r="A7840" s="106" t="str">
        <f t="shared" si="123"/>
        <v>76812 TC</v>
      </c>
      <c r="B7840" s="164" t="s">
        <v>11559</v>
      </c>
      <c r="C7840" s="163" t="s">
        <v>126</v>
      </c>
      <c r="D7840" s="113" t="s">
        <v>1358</v>
      </c>
      <c r="F7840" t="s">
        <v>11560</v>
      </c>
      <c r="G7840" s="219">
        <v>0</v>
      </c>
      <c r="H7840" s="219">
        <v>3.22</v>
      </c>
      <c r="I7840" s="219" t="s">
        <v>37</v>
      </c>
      <c r="J7840" s="219">
        <v>0.02</v>
      </c>
      <c r="K7840" s="219">
        <v>3.24</v>
      </c>
      <c r="L7840" s="219" t="s">
        <v>37</v>
      </c>
      <c r="M7840" s="220" t="s">
        <v>1125</v>
      </c>
    </row>
    <row r="7841" spans="1:13">
      <c r="A7841" s="106" t="str">
        <f t="shared" si="123"/>
        <v>76812 26</v>
      </c>
      <c r="B7841" s="164" t="s">
        <v>11559</v>
      </c>
      <c r="C7841" s="163">
        <v>26</v>
      </c>
      <c r="D7841" s="113" t="s">
        <v>1358</v>
      </c>
      <c r="F7841" t="s">
        <v>11560</v>
      </c>
      <c r="G7841" s="219">
        <v>1.78</v>
      </c>
      <c r="H7841" s="219">
        <v>0.69</v>
      </c>
      <c r="I7841" s="219">
        <v>0.69</v>
      </c>
      <c r="J7841" s="219">
        <v>0.04</v>
      </c>
      <c r="K7841" s="219">
        <v>2.5099999999999998</v>
      </c>
      <c r="L7841" s="219">
        <v>2.5099999999999998</v>
      </c>
      <c r="M7841" s="220" t="s">
        <v>1125</v>
      </c>
    </row>
    <row r="7842" spans="1:13">
      <c r="A7842" s="106" t="str">
        <f t="shared" si="123"/>
        <v xml:space="preserve">76813 </v>
      </c>
      <c r="B7842" s="164" t="s">
        <v>11561</v>
      </c>
      <c r="C7842" s="163"/>
      <c r="D7842" s="113" t="s">
        <v>1358</v>
      </c>
      <c r="F7842" t="s">
        <v>11562</v>
      </c>
      <c r="G7842" s="219">
        <v>1.18</v>
      </c>
      <c r="H7842" s="219">
        <v>2.25</v>
      </c>
      <c r="I7842" s="219" t="s">
        <v>37</v>
      </c>
      <c r="J7842" s="219">
        <v>0.04</v>
      </c>
      <c r="K7842" s="219">
        <v>3.47</v>
      </c>
      <c r="L7842" s="219" t="s">
        <v>37</v>
      </c>
      <c r="M7842" s="220" t="s">
        <v>583</v>
      </c>
    </row>
    <row r="7843" spans="1:13">
      <c r="A7843" s="106" t="str">
        <f t="shared" si="123"/>
        <v>76813 TC</v>
      </c>
      <c r="B7843" s="164" t="s">
        <v>11561</v>
      </c>
      <c r="C7843" s="163" t="s">
        <v>126</v>
      </c>
      <c r="D7843" s="113" t="s">
        <v>1358</v>
      </c>
      <c r="F7843" t="s">
        <v>11562</v>
      </c>
      <c r="G7843" s="219">
        <v>0</v>
      </c>
      <c r="H7843" s="219">
        <v>1.8</v>
      </c>
      <c r="I7843" s="219" t="s">
        <v>37</v>
      </c>
      <c r="J7843" s="219">
        <v>0.01</v>
      </c>
      <c r="K7843" s="219">
        <v>1.81</v>
      </c>
      <c r="L7843" s="219" t="s">
        <v>37</v>
      </c>
      <c r="M7843" s="220" t="s">
        <v>583</v>
      </c>
    </row>
    <row r="7844" spans="1:13">
      <c r="A7844" s="106" t="str">
        <f t="shared" si="123"/>
        <v>76813 26</v>
      </c>
      <c r="B7844" s="164" t="s">
        <v>11561</v>
      </c>
      <c r="C7844" s="163">
        <v>26</v>
      </c>
      <c r="D7844" s="113" t="s">
        <v>1358</v>
      </c>
      <c r="F7844" t="s">
        <v>11562</v>
      </c>
      <c r="G7844" s="219">
        <v>1.18</v>
      </c>
      <c r="H7844" s="219">
        <v>0.45</v>
      </c>
      <c r="I7844" s="219">
        <v>0.45</v>
      </c>
      <c r="J7844" s="219">
        <v>0.03</v>
      </c>
      <c r="K7844" s="219">
        <v>1.66</v>
      </c>
      <c r="L7844" s="219">
        <v>1.66</v>
      </c>
      <c r="M7844" s="220" t="s">
        <v>583</v>
      </c>
    </row>
    <row r="7845" spans="1:13">
      <c r="A7845" s="106" t="str">
        <f t="shared" si="123"/>
        <v xml:space="preserve">76814 </v>
      </c>
      <c r="B7845" s="164" t="s">
        <v>11563</v>
      </c>
      <c r="C7845" s="163"/>
      <c r="D7845" s="113" t="s">
        <v>1358</v>
      </c>
      <c r="F7845" t="s">
        <v>11564</v>
      </c>
      <c r="G7845" s="219">
        <v>0.99</v>
      </c>
      <c r="H7845" s="219">
        <v>1.21</v>
      </c>
      <c r="I7845" s="219" t="s">
        <v>37</v>
      </c>
      <c r="J7845" s="219">
        <v>0.03</v>
      </c>
      <c r="K7845" s="219">
        <v>2.23</v>
      </c>
      <c r="L7845" s="219" t="s">
        <v>37</v>
      </c>
      <c r="M7845" s="220" t="s">
        <v>583</v>
      </c>
    </row>
    <row r="7846" spans="1:13">
      <c r="A7846" s="106" t="str">
        <f t="shared" si="123"/>
        <v>76814 TC</v>
      </c>
      <c r="B7846" s="164" t="s">
        <v>11563</v>
      </c>
      <c r="C7846" s="163" t="s">
        <v>126</v>
      </c>
      <c r="D7846" s="113" t="s">
        <v>1358</v>
      </c>
      <c r="F7846" t="s">
        <v>11564</v>
      </c>
      <c r="G7846" s="219">
        <v>0</v>
      </c>
      <c r="H7846" s="219">
        <v>0.83</v>
      </c>
      <c r="I7846" s="219" t="s">
        <v>37</v>
      </c>
      <c r="J7846" s="219">
        <v>0.01</v>
      </c>
      <c r="K7846" s="219">
        <v>0.84</v>
      </c>
      <c r="L7846" s="219" t="s">
        <v>37</v>
      </c>
      <c r="M7846" s="220" t="s">
        <v>583</v>
      </c>
    </row>
    <row r="7847" spans="1:13">
      <c r="A7847" s="106" t="str">
        <f t="shared" si="123"/>
        <v>76814 26</v>
      </c>
      <c r="B7847" s="164" t="s">
        <v>11563</v>
      </c>
      <c r="C7847" s="163">
        <v>26</v>
      </c>
      <c r="D7847" s="113" t="s">
        <v>1358</v>
      </c>
      <c r="F7847" t="s">
        <v>11564</v>
      </c>
      <c r="G7847" s="219">
        <v>0.99</v>
      </c>
      <c r="H7847" s="219">
        <v>0.38</v>
      </c>
      <c r="I7847" s="219">
        <v>0.38</v>
      </c>
      <c r="J7847" s="219">
        <v>0.02</v>
      </c>
      <c r="K7847" s="219">
        <v>1.39</v>
      </c>
      <c r="L7847" s="219">
        <v>1.39</v>
      </c>
      <c r="M7847" s="220" t="s">
        <v>583</v>
      </c>
    </row>
    <row r="7848" spans="1:13">
      <c r="A7848" s="106" t="str">
        <f t="shared" si="123"/>
        <v xml:space="preserve">76815 </v>
      </c>
      <c r="B7848" s="164" t="s">
        <v>11565</v>
      </c>
      <c r="C7848" s="163"/>
      <c r="D7848" s="113" t="s">
        <v>1358</v>
      </c>
      <c r="F7848" t="s">
        <v>11566</v>
      </c>
      <c r="G7848" s="219">
        <v>0.65</v>
      </c>
      <c r="H7848" s="219">
        <v>1.74</v>
      </c>
      <c r="I7848" s="219" t="s">
        <v>37</v>
      </c>
      <c r="J7848" s="219">
        <v>0.04</v>
      </c>
      <c r="K7848" s="219">
        <v>2.4300000000000002</v>
      </c>
      <c r="L7848" s="219" t="s">
        <v>37</v>
      </c>
      <c r="M7848" s="220" t="s">
        <v>583</v>
      </c>
    </row>
    <row r="7849" spans="1:13">
      <c r="A7849" s="106" t="str">
        <f t="shared" si="123"/>
        <v>76815 TC</v>
      </c>
      <c r="B7849" s="164" t="s">
        <v>11565</v>
      </c>
      <c r="C7849" s="163" t="s">
        <v>126</v>
      </c>
      <c r="D7849" s="113" t="s">
        <v>1358</v>
      </c>
      <c r="F7849" t="s">
        <v>11566</v>
      </c>
      <c r="G7849" s="219">
        <v>0</v>
      </c>
      <c r="H7849" s="219">
        <v>1.51</v>
      </c>
      <c r="I7849" s="219" t="s">
        <v>37</v>
      </c>
      <c r="J7849" s="219">
        <v>0.01</v>
      </c>
      <c r="K7849" s="219">
        <v>1.52</v>
      </c>
      <c r="L7849" s="219" t="s">
        <v>37</v>
      </c>
      <c r="M7849" s="220" t="s">
        <v>583</v>
      </c>
    </row>
    <row r="7850" spans="1:13">
      <c r="A7850" s="106" t="str">
        <f t="shared" si="123"/>
        <v>76815 26</v>
      </c>
      <c r="B7850" s="164" t="s">
        <v>11565</v>
      </c>
      <c r="C7850" s="163">
        <v>26</v>
      </c>
      <c r="D7850" s="113" t="s">
        <v>1358</v>
      </c>
      <c r="F7850" t="s">
        <v>11566</v>
      </c>
      <c r="G7850" s="219">
        <v>0.65</v>
      </c>
      <c r="H7850" s="219">
        <v>0.23</v>
      </c>
      <c r="I7850" s="219">
        <v>0.23</v>
      </c>
      <c r="J7850" s="219">
        <v>0.03</v>
      </c>
      <c r="K7850" s="219">
        <v>0.91</v>
      </c>
      <c r="L7850" s="219">
        <v>0.91</v>
      </c>
      <c r="M7850" s="220" t="s">
        <v>583</v>
      </c>
    </row>
    <row r="7851" spans="1:13">
      <c r="A7851" s="106" t="str">
        <f t="shared" si="123"/>
        <v xml:space="preserve">76816 </v>
      </c>
      <c r="B7851" s="164" t="s">
        <v>11567</v>
      </c>
      <c r="C7851" s="163"/>
      <c r="D7851" s="113" t="s">
        <v>1358</v>
      </c>
      <c r="F7851" t="s">
        <v>11568</v>
      </c>
      <c r="G7851" s="219">
        <v>0.85</v>
      </c>
      <c r="H7851" s="219">
        <v>2.42</v>
      </c>
      <c r="I7851" s="219" t="s">
        <v>37</v>
      </c>
      <c r="J7851" s="219">
        <v>0.03</v>
      </c>
      <c r="K7851" s="219">
        <v>3.3</v>
      </c>
      <c r="L7851" s="219" t="s">
        <v>37</v>
      </c>
      <c r="M7851" s="220" t="s">
        <v>583</v>
      </c>
    </row>
    <row r="7852" spans="1:13">
      <c r="A7852" s="106" t="str">
        <f t="shared" si="123"/>
        <v>76816 TC</v>
      </c>
      <c r="B7852" s="164" t="s">
        <v>11567</v>
      </c>
      <c r="C7852" s="163" t="s">
        <v>126</v>
      </c>
      <c r="D7852" s="113" t="s">
        <v>1358</v>
      </c>
      <c r="F7852" t="s">
        <v>11568</v>
      </c>
      <c r="G7852" s="219">
        <v>0</v>
      </c>
      <c r="H7852" s="219">
        <v>2.09</v>
      </c>
      <c r="I7852" s="219" t="s">
        <v>37</v>
      </c>
      <c r="J7852" s="219">
        <v>0.01</v>
      </c>
      <c r="K7852" s="219">
        <v>2.1</v>
      </c>
      <c r="L7852" s="219" t="s">
        <v>37</v>
      </c>
      <c r="M7852" s="220" t="s">
        <v>583</v>
      </c>
    </row>
    <row r="7853" spans="1:13">
      <c r="A7853" s="106" t="str">
        <f t="shared" si="123"/>
        <v>76816 26</v>
      </c>
      <c r="B7853" s="164" t="s">
        <v>11567</v>
      </c>
      <c r="C7853" s="163">
        <v>26</v>
      </c>
      <c r="D7853" s="113" t="s">
        <v>1358</v>
      </c>
      <c r="F7853" t="s">
        <v>11568</v>
      </c>
      <c r="G7853" s="219">
        <v>0.85</v>
      </c>
      <c r="H7853" s="219">
        <v>0.33</v>
      </c>
      <c r="I7853" s="219">
        <v>0.33</v>
      </c>
      <c r="J7853" s="219">
        <v>0.02</v>
      </c>
      <c r="K7853" s="219">
        <v>1.2</v>
      </c>
      <c r="L7853" s="219">
        <v>1.2</v>
      </c>
      <c r="M7853" s="220" t="s">
        <v>583</v>
      </c>
    </row>
    <row r="7854" spans="1:13">
      <c r="A7854" s="106" t="str">
        <f t="shared" si="123"/>
        <v xml:space="preserve">76817 </v>
      </c>
      <c r="B7854" s="164" t="s">
        <v>11569</v>
      </c>
      <c r="C7854" s="163"/>
      <c r="D7854" s="113" t="s">
        <v>1358</v>
      </c>
      <c r="F7854" t="s">
        <v>11570</v>
      </c>
      <c r="G7854" s="219">
        <v>0.75</v>
      </c>
      <c r="H7854" s="219">
        <v>1.99</v>
      </c>
      <c r="I7854" s="219" t="s">
        <v>37</v>
      </c>
      <c r="J7854" s="219">
        <v>0.04</v>
      </c>
      <c r="K7854" s="219">
        <v>2.78</v>
      </c>
      <c r="L7854" s="219" t="s">
        <v>37</v>
      </c>
      <c r="M7854" s="220" t="s">
        <v>583</v>
      </c>
    </row>
    <row r="7855" spans="1:13">
      <c r="A7855" s="106" t="str">
        <f t="shared" si="123"/>
        <v>76817 TC</v>
      </c>
      <c r="B7855" s="164" t="s">
        <v>11569</v>
      </c>
      <c r="C7855" s="163" t="s">
        <v>126</v>
      </c>
      <c r="D7855" s="113" t="s">
        <v>1358</v>
      </c>
      <c r="F7855" t="s">
        <v>11570</v>
      </c>
      <c r="G7855" s="219">
        <v>0</v>
      </c>
      <c r="H7855" s="219">
        <v>1.71</v>
      </c>
      <c r="I7855" s="219" t="s">
        <v>37</v>
      </c>
      <c r="J7855" s="219">
        <v>0.01</v>
      </c>
      <c r="K7855" s="219">
        <v>1.72</v>
      </c>
      <c r="L7855" s="219" t="s">
        <v>37</v>
      </c>
      <c r="M7855" s="220" t="s">
        <v>583</v>
      </c>
    </row>
    <row r="7856" spans="1:13">
      <c r="A7856" s="106" t="str">
        <f t="shared" si="123"/>
        <v>76817 26</v>
      </c>
      <c r="B7856" s="164" t="s">
        <v>11569</v>
      </c>
      <c r="C7856" s="163">
        <v>26</v>
      </c>
      <c r="D7856" s="113" t="s">
        <v>1358</v>
      </c>
      <c r="F7856" t="s">
        <v>11570</v>
      </c>
      <c r="G7856" s="219">
        <v>0.75</v>
      </c>
      <c r="H7856" s="219">
        <v>0.28000000000000003</v>
      </c>
      <c r="I7856" s="219">
        <v>0.28000000000000003</v>
      </c>
      <c r="J7856" s="219">
        <v>0.03</v>
      </c>
      <c r="K7856" s="219">
        <v>1.06</v>
      </c>
      <c r="L7856" s="219">
        <v>1.06</v>
      </c>
      <c r="M7856" s="220" t="s">
        <v>583</v>
      </c>
    </row>
    <row r="7857" spans="1:13">
      <c r="A7857" s="106" t="str">
        <f t="shared" si="123"/>
        <v xml:space="preserve">76818 </v>
      </c>
      <c r="B7857" s="164" t="s">
        <v>11571</v>
      </c>
      <c r="C7857" s="163"/>
      <c r="D7857" s="113" t="s">
        <v>1358</v>
      </c>
      <c r="F7857" t="s">
        <v>11572</v>
      </c>
      <c r="G7857" s="219">
        <v>1.05</v>
      </c>
      <c r="H7857" s="219">
        <v>2.46</v>
      </c>
      <c r="I7857" s="219" t="s">
        <v>37</v>
      </c>
      <c r="J7857" s="219">
        <v>0.05</v>
      </c>
      <c r="K7857" s="219">
        <v>3.56</v>
      </c>
      <c r="L7857" s="219" t="s">
        <v>37</v>
      </c>
      <c r="M7857" s="220" t="s">
        <v>583</v>
      </c>
    </row>
    <row r="7858" spans="1:13">
      <c r="A7858" s="106" t="str">
        <f t="shared" si="123"/>
        <v>76818 TC</v>
      </c>
      <c r="B7858" s="164" t="s">
        <v>11571</v>
      </c>
      <c r="C7858" s="163" t="s">
        <v>126</v>
      </c>
      <c r="D7858" s="113" t="s">
        <v>1358</v>
      </c>
      <c r="F7858" t="s">
        <v>11572</v>
      </c>
      <c r="G7858" s="219">
        <v>0</v>
      </c>
      <c r="H7858" s="219">
        <v>2.0499999999999998</v>
      </c>
      <c r="I7858" s="219" t="s">
        <v>37</v>
      </c>
      <c r="J7858" s="219">
        <v>0.03</v>
      </c>
      <c r="K7858" s="219">
        <v>2.08</v>
      </c>
      <c r="L7858" s="219" t="s">
        <v>37</v>
      </c>
      <c r="M7858" s="220" t="s">
        <v>583</v>
      </c>
    </row>
    <row r="7859" spans="1:13">
      <c r="A7859" s="106" t="str">
        <f t="shared" si="123"/>
        <v>76818 26</v>
      </c>
      <c r="B7859" s="164" t="s">
        <v>11571</v>
      </c>
      <c r="C7859" s="163">
        <v>26</v>
      </c>
      <c r="D7859" s="113" t="s">
        <v>1358</v>
      </c>
      <c r="F7859" t="s">
        <v>11572</v>
      </c>
      <c r="G7859" s="219">
        <v>1.05</v>
      </c>
      <c r="H7859" s="219">
        <v>0.41</v>
      </c>
      <c r="I7859" s="219">
        <v>0.41</v>
      </c>
      <c r="J7859" s="219">
        <v>0.02</v>
      </c>
      <c r="K7859" s="219">
        <v>1.48</v>
      </c>
      <c r="L7859" s="219">
        <v>1.48</v>
      </c>
      <c r="M7859" s="220" t="s">
        <v>583</v>
      </c>
    </row>
    <row r="7860" spans="1:13">
      <c r="A7860" s="106" t="str">
        <f t="shared" si="123"/>
        <v xml:space="preserve">76819 </v>
      </c>
      <c r="B7860" s="164" t="s">
        <v>11573</v>
      </c>
      <c r="C7860" s="163"/>
      <c r="D7860" s="113" t="s">
        <v>1358</v>
      </c>
      <c r="F7860" t="s">
        <v>11574</v>
      </c>
      <c r="G7860" s="219">
        <v>0.77</v>
      </c>
      <c r="H7860" s="219">
        <v>1.76</v>
      </c>
      <c r="I7860" s="219" t="s">
        <v>37</v>
      </c>
      <c r="J7860" s="219">
        <v>0.04</v>
      </c>
      <c r="K7860" s="219">
        <v>2.57</v>
      </c>
      <c r="L7860" s="219" t="s">
        <v>37</v>
      </c>
      <c r="M7860" s="220" t="s">
        <v>583</v>
      </c>
    </row>
    <row r="7861" spans="1:13">
      <c r="A7861" s="106" t="str">
        <f t="shared" si="123"/>
        <v>76819 TC</v>
      </c>
      <c r="B7861" s="164" t="s">
        <v>11573</v>
      </c>
      <c r="C7861" s="163" t="s">
        <v>126</v>
      </c>
      <c r="D7861" s="113" t="s">
        <v>1358</v>
      </c>
      <c r="F7861" t="s">
        <v>11574</v>
      </c>
      <c r="G7861" s="219">
        <v>0</v>
      </c>
      <c r="H7861" s="219">
        <v>1.47</v>
      </c>
      <c r="I7861" s="219" t="s">
        <v>37</v>
      </c>
      <c r="J7861" s="219">
        <v>0.02</v>
      </c>
      <c r="K7861" s="219">
        <v>1.49</v>
      </c>
      <c r="L7861" s="219" t="s">
        <v>37</v>
      </c>
      <c r="M7861" s="220" t="s">
        <v>583</v>
      </c>
    </row>
    <row r="7862" spans="1:13">
      <c r="A7862" s="106" t="str">
        <f t="shared" si="123"/>
        <v>76819 26</v>
      </c>
      <c r="B7862" s="164" t="s">
        <v>11573</v>
      </c>
      <c r="C7862" s="163">
        <v>26</v>
      </c>
      <c r="D7862" s="113" t="s">
        <v>1358</v>
      </c>
      <c r="F7862" t="s">
        <v>11574</v>
      </c>
      <c r="G7862" s="219">
        <v>0.77</v>
      </c>
      <c r="H7862" s="219">
        <v>0.28999999999999998</v>
      </c>
      <c r="I7862" s="219">
        <v>0.28999999999999998</v>
      </c>
      <c r="J7862" s="219">
        <v>0.02</v>
      </c>
      <c r="K7862" s="219">
        <v>1.08</v>
      </c>
      <c r="L7862" s="219">
        <v>1.08</v>
      </c>
      <c r="M7862" s="220" t="s">
        <v>583</v>
      </c>
    </row>
    <row r="7863" spans="1:13">
      <c r="A7863" s="106" t="str">
        <f t="shared" si="123"/>
        <v xml:space="preserve">76820 </v>
      </c>
      <c r="B7863" s="164" t="s">
        <v>11575</v>
      </c>
      <c r="C7863" s="163"/>
      <c r="D7863" s="113" t="s">
        <v>1358</v>
      </c>
      <c r="F7863" t="s">
        <v>11576</v>
      </c>
      <c r="G7863" s="219">
        <v>0.5</v>
      </c>
      <c r="H7863" s="219">
        <v>0.82</v>
      </c>
      <c r="I7863" s="219" t="s">
        <v>37</v>
      </c>
      <c r="J7863" s="219">
        <v>0.02</v>
      </c>
      <c r="K7863" s="219">
        <v>1.34</v>
      </c>
      <c r="L7863" s="219" t="s">
        <v>37</v>
      </c>
      <c r="M7863" s="220" t="s">
        <v>583</v>
      </c>
    </row>
    <row r="7864" spans="1:13">
      <c r="A7864" s="106" t="str">
        <f t="shared" si="123"/>
        <v>76820 TC</v>
      </c>
      <c r="B7864" s="164" t="s">
        <v>11575</v>
      </c>
      <c r="C7864" s="163" t="s">
        <v>126</v>
      </c>
      <c r="D7864" s="113" t="s">
        <v>1358</v>
      </c>
      <c r="F7864" t="s">
        <v>11576</v>
      </c>
      <c r="G7864" s="219">
        <v>0</v>
      </c>
      <c r="H7864" s="219">
        <v>0.63</v>
      </c>
      <c r="I7864" s="219" t="s">
        <v>37</v>
      </c>
      <c r="J7864" s="219">
        <v>0.01</v>
      </c>
      <c r="K7864" s="219">
        <v>0.64</v>
      </c>
      <c r="L7864" s="219" t="s">
        <v>37</v>
      </c>
      <c r="M7864" s="220" t="s">
        <v>583</v>
      </c>
    </row>
    <row r="7865" spans="1:13">
      <c r="A7865" s="106" t="str">
        <f t="shared" si="123"/>
        <v>76820 26</v>
      </c>
      <c r="B7865" s="164" t="s">
        <v>11575</v>
      </c>
      <c r="C7865" s="163">
        <v>26</v>
      </c>
      <c r="D7865" s="113" t="s">
        <v>1358</v>
      </c>
      <c r="F7865" t="s">
        <v>11576</v>
      </c>
      <c r="G7865" s="219">
        <v>0.5</v>
      </c>
      <c r="H7865" s="219">
        <v>0.19</v>
      </c>
      <c r="I7865" s="219">
        <v>0.19</v>
      </c>
      <c r="J7865" s="219">
        <v>0.01</v>
      </c>
      <c r="K7865" s="219">
        <v>0.7</v>
      </c>
      <c r="L7865" s="219">
        <v>0.7</v>
      </c>
      <c r="M7865" s="220" t="s">
        <v>583</v>
      </c>
    </row>
    <row r="7866" spans="1:13">
      <c r="A7866" s="106" t="str">
        <f t="shared" si="123"/>
        <v xml:space="preserve">76821 </v>
      </c>
      <c r="B7866" s="164" t="s">
        <v>11577</v>
      </c>
      <c r="C7866" s="163"/>
      <c r="D7866" s="113" t="s">
        <v>1358</v>
      </c>
      <c r="F7866" t="s">
        <v>11578</v>
      </c>
      <c r="G7866" s="219">
        <v>0.7</v>
      </c>
      <c r="H7866" s="219">
        <v>1.94</v>
      </c>
      <c r="I7866" s="219" t="s">
        <v>37</v>
      </c>
      <c r="J7866" s="219">
        <v>0.03</v>
      </c>
      <c r="K7866" s="219">
        <v>2.67</v>
      </c>
      <c r="L7866" s="219" t="s">
        <v>37</v>
      </c>
      <c r="M7866" s="220" t="s">
        <v>583</v>
      </c>
    </row>
    <row r="7867" spans="1:13">
      <c r="A7867" s="106" t="str">
        <f t="shared" si="123"/>
        <v>76821 TC</v>
      </c>
      <c r="B7867" s="164" t="s">
        <v>11577</v>
      </c>
      <c r="C7867" s="163" t="s">
        <v>126</v>
      </c>
      <c r="D7867" s="113" t="s">
        <v>1358</v>
      </c>
      <c r="F7867" t="s">
        <v>11578</v>
      </c>
      <c r="G7867" s="219">
        <v>0</v>
      </c>
      <c r="H7867" s="219">
        <v>1.67</v>
      </c>
      <c r="I7867" s="219" t="s">
        <v>37</v>
      </c>
      <c r="J7867" s="219">
        <v>0.01</v>
      </c>
      <c r="K7867" s="219">
        <v>1.68</v>
      </c>
      <c r="L7867" s="219" t="s">
        <v>37</v>
      </c>
      <c r="M7867" s="220" t="s">
        <v>583</v>
      </c>
    </row>
    <row r="7868" spans="1:13">
      <c r="A7868" s="106" t="str">
        <f t="shared" si="123"/>
        <v>76821 26</v>
      </c>
      <c r="B7868" s="164" t="s">
        <v>11577</v>
      </c>
      <c r="C7868" s="163">
        <v>26</v>
      </c>
      <c r="D7868" s="113" t="s">
        <v>1358</v>
      </c>
      <c r="F7868" t="s">
        <v>11578</v>
      </c>
      <c r="G7868" s="219">
        <v>0.7</v>
      </c>
      <c r="H7868" s="219">
        <v>0.27</v>
      </c>
      <c r="I7868" s="219">
        <v>0.27</v>
      </c>
      <c r="J7868" s="219">
        <v>0.02</v>
      </c>
      <c r="K7868" s="219">
        <v>0.99</v>
      </c>
      <c r="L7868" s="219">
        <v>0.99</v>
      </c>
      <c r="M7868" s="220" t="s">
        <v>583</v>
      </c>
    </row>
    <row r="7869" spans="1:13">
      <c r="A7869" s="106" t="str">
        <f t="shared" si="123"/>
        <v xml:space="preserve">76825 </v>
      </c>
      <c r="B7869" s="164" t="s">
        <v>11579</v>
      </c>
      <c r="C7869" s="163"/>
      <c r="D7869" s="113" t="s">
        <v>1358</v>
      </c>
      <c r="F7869" t="s">
        <v>11580</v>
      </c>
      <c r="G7869" s="219">
        <v>1.67</v>
      </c>
      <c r="H7869" s="219">
        <v>6.11</v>
      </c>
      <c r="I7869" s="219" t="s">
        <v>37</v>
      </c>
      <c r="J7869" s="219">
        <v>7.0000000000000007E-2</v>
      </c>
      <c r="K7869" s="219">
        <v>7.85</v>
      </c>
      <c r="L7869" s="219" t="s">
        <v>37</v>
      </c>
      <c r="M7869" s="220" t="s">
        <v>583</v>
      </c>
    </row>
    <row r="7870" spans="1:13">
      <c r="A7870" s="106" t="str">
        <f t="shared" si="123"/>
        <v>76825 TC</v>
      </c>
      <c r="B7870" s="164" t="s">
        <v>11579</v>
      </c>
      <c r="C7870" s="163" t="s">
        <v>126</v>
      </c>
      <c r="D7870" s="113" t="s">
        <v>1358</v>
      </c>
      <c r="F7870" t="s">
        <v>11580</v>
      </c>
      <c r="G7870" s="219">
        <v>0</v>
      </c>
      <c r="H7870" s="219">
        <v>5.48</v>
      </c>
      <c r="I7870" s="219" t="s">
        <v>37</v>
      </c>
      <c r="J7870" s="219">
        <v>0.03</v>
      </c>
      <c r="K7870" s="219">
        <v>5.51</v>
      </c>
      <c r="L7870" s="219" t="s">
        <v>37</v>
      </c>
      <c r="M7870" s="220" t="s">
        <v>583</v>
      </c>
    </row>
    <row r="7871" spans="1:13">
      <c r="A7871" s="106" t="str">
        <f t="shared" si="123"/>
        <v>76825 26</v>
      </c>
      <c r="B7871" s="164" t="s">
        <v>11579</v>
      </c>
      <c r="C7871" s="163">
        <v>26</v>
      </c>
      <c r="D7871" s="113" t="s">
        <v>1358</v>
      </c>
      <c r="F7871" t="s">
        <v>11580</v>
      </c>
      <c r="G7871" s="219">
        <v>1.67</v>
      </c>
      <c r="H7871" s="219">
        <v>0.63</v>
      </c>
      <c r="I7871" s="219">
        <v>0.63</v>
      </c>
      <c r="J7871" s="219">
        <v>0.04</v>
      </c>
      <c r="K7871" s="219">
        <v>2.34</v>
      </c>
      <c r="L7871" s="219">
        <v>2.34</v>
      </c>
      <c r="M7871" s="220" t="s">
        <v>583</v>
      </c>
    </row>
    <row r="7872" spans="1:13">
      <c r="A7872" s="106" t="str">
        <f t="shared" si="123"/>
        <v xml:space="preserve">76826 </v>
      </c>
      <c r="B7872" s="164" t="s">
        <v>11581</v>
      </c>
      <c r="C7872" s="163"/>
      <c r="D7872" s="113" t="s">
        <v>1358</v>
      </c>
      <c r="F7872" t="s">
        <v>11580</v>
      </c>
      <c r="G7872" s="219">
        <v>0.83</v>
      </c>
      <c r="H7872" s="219">
        <v>3.83</v>
      </c>
      <c r="I7872" s="219" t="s">
        <v>37</v>
      </c>
      <c r="J7872" s="219">
        <v>0.04</v>
      </c>
      <c r="K7872" s="219">
        <v>4.7</v>
      </c>
      <c r="L7872" s="219" t="s">
        <v>37</v>
      </c>
      <c r="M7872" s="220" t="s">
        <v>583</v>
      </c>
    </row>
    <row r="7873" spans="1:13">
      <c r="A7873" s="106" t="str">
        <f t="shared" si="123"/>
        <v>76826 TC</v>
      </c>
      <c r="B7873" s="164" t="s">
        <v>11581</v>
      </c>
      <c r="C7873" s="163" t="s">
        <v>126</v>
      </c>
      <c r="D7873" s="113" t="s">
        <v>1358</v>
      </c>
      <c r="F7873" t="s">
        <v>11580</v>
      </c>
      <c r="G7873" s="219">
        <v>0</v>
      </c>
      <c r="H7873" s="219">
        <v>3.52</v>
      </c>
      <c r="I7873" s="219" t="s">
        <v>37</v>
      </c>
      <c r="J7873" s="219">
        <v>0.02</v>
      </c>
      <c r="K7873" s="219">
        <v>3.54</v>
      </c>
      <c r="L7873" s="219" t="s">
        <v>37</v>
      </c>
      <c r="M7873" s="220" t="s">
        <v>583</v>
      </c>
    </row>
    <row r="7874" spans="1:13">
      <c r="A7874" s="106" t="str">
        <f t="shared" si="123"/>
        <v>76826 26</v>
      </c>
      <c r="B7874" s="164" t="s">
        <v>11581</v>
      </c>
      <c r="C7874" s="163">
        <v>26</v>
      </c>
      <c r="D7874" s="113" t="s">
        <v>1358</v>
      </c>
      <c r="F7874" t="s">
        <v>11580</v>
      </c>
      <c r="G7874" s="219">
        <v>0.83</v>
      </c>
      <c r="H7874" s="219">
        <v>0.31</v>
      </c>
      <c r="I7874" s="219">
        <v>0.31</v>
      </c>
      <c r="J7874" s="219">
        <v>0.02</v>
      </c>
      <c r="K7874" s="219">
        <v>1.1599999999999999</v>
      </c>
      <c r="L7874" s="219">
        <v>1.1599999999999999</v>
      </c>
      <c r="M7874" s="220" t="s">
        <v>583</v>
      </c>
    </row>
    <row r="7875" spans="1:13">
      <c r="A7875" s="106" t="str">
        <f t="shared" ref="A7875:A7938" si="124">B7875&amp;" "&amp;C7875</f>
        <v xml:space="preserve">76827 </v>
      </c>
      <c r="B7875" s="164" t="s">
        <v>11582</v>
      </c>
      <c r="C7875" s="163"/>
      <c r="D7875" s="113" t="s">
        <v>1358</v>
      </c>
      <c r="F7875" t="s">
        <v>11580</v>
      </c>
      <c r="G7875" s="219">
        <v>0.57999999999999996</v>
      </c>
      <c r="H7875" s="219">
        <v>1.49</v>
      </c>
      <c r="I7875" s="219" t="s">
        <v>37</v>
      </c>
      <c r="J7875" s="219">
        <v>0.03</v>
      </c>
      <c r="K7875" s="219">
        <v>2.1</v>
      </c>
      <c r="L7875" s="219" t="s">
        <v>37</v>
      </c>
      <c r="M7875" s="220" t="s">
        <v>583</v>
      </c>
    </row>
    <row r="7876" spans="1:13">
      <c r="A7876" s="106" t="str">
        <f t="shared" si="124"/>
        <v>76827 TC</v>
      </c>
      <c r="B7876" s="164" t="s">
        <v>11582</v>
      </c>
      <c r="C7876" s="163" t="s">
        <v>126</v>
      </c>
      <c r="D7876" s="113" t="s">
        <v>1358</v>
      </c>
      <c r="F7876" t="s">
        <v>11580</v>
      </c>
      <c r="G7876" s="219">
        <v>0</v>
      </c>
      <c r="H7876" s="219">
        <v>1.27</v>
      </c>
      <c r="I7876" s="219" t="s">
        <v>37</v>
      </c>
      <c r="J7876" s="219">
        <v>0.01</v>
      </c>
      <c r="K7876" s="219">
        <v>1.28</v>
      </c>
      <c r="L7876" s="219" t="s">
        <v>37</v>
      </c>
      <c r="M7876" s="220" t="s">
        <v>583</v>
      </c>
    </row>
    <row r="7877" spans="1:13">
      <c r="A7877" s="106" t="str">
        <f t="shared" si="124"/>
        <v>76827 26</v>
      </c>
      <c r="B7877" s="164" t="s">
        <v>11582</v>
      </c>
      <c r="C7877" s="163">
        <v>26</v>
      </c>
      <c r="D7877" s="113" t="s">
        <v>1358</v>
      </c>
      <c r="F7877" t="s">
        <v>11580</v>
      </c>
      <c r="G7877" s="219">
        <v>0.57999999999999996</v>
      </c>
      <c r="H7877" s="219">
        <v>0.22</v>
      </c>
      <c r="I7877" s="219">
        <v>0.22</v>
      </c>
      <c r="J7877" s="219">
        <v>0.02</v>
      </c>
      <c r="K7877" s="219">
        <v>0.82</v>
      </c>
      <c r="L7877" s="219">
        <v>0.82</v>
      </c>
      <c r="M7877" s="220" t="s">
        <v>583</v>
      </c>
    </row>
    <row r="7878" spans="1:13">
      <c r="A7878" s="106" t="str">
        <f t="shared" si="124"/>
        <v xml:space="preserve">76828 </v>
      </c>
      <c r="B7878" s="164" t="s">
        <v>11583</v>
      </c>
      <c r="C7878" s="163"/>
      <c r="D7878" s="113" t="s">
        <v>1358</v>
      </c>
      <c r="F7878" t="s">
        <v>11580</v>
      </c>
      <c r="G7878" s="219">
        <v>0.56000000000000005</v>
      </c>
      <c r="H7878" s="219">
        <v>0.88</v>
      </c>
      <c r="I7878" s="219" t="s">
        <v>37</v>
      </c>
      <c r="J7878" s="219">
        <v>0.02</v>
      </c>
      <c r="K7878" s="219">
        <v>1.46</v>
      </c>
      <c r="L7878" s="219" t="s">
        <v>37</v>
      </c>
      <c r="M7878" s="220" t="s">
        <v>583</v>
      </c>
    </row>
    <row r="7879" spans="1:13">
      <c r="A7879" s="106" t="str">
        <f t="shared" si="124"/>
        <v>76828 TC</v>
      </c>
      <c r="B7879" s="164" t="s">
        <v>11583</v>
      </c>
      <c r="C7879" s="163" t="s">
        <v>126</v>
      </c>
      <c r="D7879" s="113" t="s">
        <v>1358</v>
      </c>
      <c r="F7879" t="s">
        <v>11580</v>
      </c>
      <c r="G7879" s="219">
        <v>0</v>
      </c>
      <c r="H7879" s="219">
        <v>0.67</v>
      </c>
      <c r="I7879" s="219" t="s">
        <v>37</v>
      </c>
      <c r="J7879" s="219">
        <v>0.01</v>
      </c>
      <c r="K7879" s="219">
        <v>0.68</v>
      </c>
      <c r="L7879" s="219" t="s">
        <v>37</v>
      </c>
      <c r="M7879" s="220" t="s">
        <v>583</v>
      </c>
    </row>
    <row r="7880" spans="1:13">
      <c r="A7880" s="106" t="str">
        <f t="shared" si="124"/>
        <v>76828 26</v>
      </c>
      <c r="B7880" s="164" t="s">
        <v>11583</v>
      </c>
      <c r="C7880" s="163">
        <v>26</v>
      </c>
      <c r="D7880" s="113" t="s">
        <v>1358</v>
      </c>
      <c r="F7880" t="s">
        <v>11580</v>
      </c>
      <c r="G7880" s="219">
        <v>0.56000000000000005</v>
      </c>
      <c r="H7880" s="219">
        <v>0.21</v>
      </c>
      <c r="I7880" s="219">
        <v>0.21</v>
      </c>
      <c r="J7880" s="219">
        <v>0.01</v>
      </c>
      <c r="K7880" s="219">
        <v>0.78</v>
      </c>
      <c r="L7880" s="219">
        <v>0.78</v>
      </c>
      <c r="M7880" s="220" t="s">
        <v>583</v>
      </c>
    </row>
    <row r="7881" spans="1:13">
      <c r="A7881" s="106" t="str">
        <f t="shared" si="124"/>
        <v xml:space="preserve">76830 </v>
      </c>
      <c r="B7881" s="164" t="s">
        <v>11584</v>
      </c>
      <c r="C7881" s="163"/>
      <c r="D7881" s="113" t="s">
        <v>1358</v>
      </c>
      <c r="F7881" t="s">
        <v>11585</v>
      </c>
      <c r="G7881" s="219">
        <v>0.69</v>
      </c>
      <c r="H7881" s="219">
        <v>2.84</v>
      </c>
      <c r="I7881" s="219" t="s">
        <v>37</v>
      </c>
      <c r="J7881" s="219">
        <v>0.05</v>
      </c>
      <c r="K7881" s="219">
        <v>3.58</v>
      </c>
      <c r="L7881" s="219" t="s">
        <v>37</v>
      </c>
      <c r="M7881" s="220" t="s">
        <v>583</v>
      </c>
    </row>
    <row r="7882" spans="1:13">
      <c r="A7882" s="106" t="str">
        <f t="shared" si="124"/>
        <v>76830 TC</v>
      </c>
      <c r="B7882" s="164" t="s">
        <v>11584</v>
      </c>
      <c r="C7882" s="163" t="s">
        <v>126</v>
      </c>
      <c r="D7882" s="113" t="s">
        <v>1358</v>
      </c>
      <c r="F7882" t="s">
        <v>11585</v>
      </c>
      <c r="G7882" s="219">
        <v>0</v>
      </c>
      <c r="H7882" s="219">
        <v>2.59</v>
      </c>
      <c r="I7882" s="219" t="s">
        <v>37</v>
      </c>
      <c r="J7882" s="219">
        <v>0.02</v>
      </c>
      <c r="K7882" s="219">
        <v>2.61</v>
      </c>
      <c r="L7882" s="219" t="s">
        <v>37</v>
      </c>
      <c r="M7882" s="220" t="s">
        <v>583</v>
      </c>
    </row>
    <row r="7883" spans="1:13">
      <c r="A7883" s="106" t="str">
        <f t="shared" si="124"/>
        <v>76830 26</v>
      </c>
      <c r="B7883" s="164" t="s">
        <v>11584</v>
      </c>
      <c r="C7883" s="163">
        <v>26</v>
      </c>
      <c r="D7883" s="113" t="s">
        <v>1358</v>
      </c>
      <c r="F7883" t="s">
        <v>11585</v>
      </c>
      <c r="G7883" s="219">
        <v>0.69</v>
      </c>
      <c r="H7883" s="219">
        <v>0.25</v>
      </c>
      <c r="I7883" s="219">
        <v>0.25</v>
      </c>
      <c r="J7883" s="219">
        <v>0.03</v>
      </c>
      <c r="K7883" s="219">
        <v>0.97</v>
      </c>
      <c r="L7883" s="219">
        <v>0.97</v>
      </c>
      <c r="M7883" s="220" t="s">
        <v>583</v>
      </c>
    </row>
    <row r="7884" spans="1:13">
      <c r="A7884" s="106" t="str">
        <f t="shared" si="124"/>
        <v xml:space="preserve">76831 </v>
      </c>
      <c r="B7884" s="164" t="s">
        <v>11586</v>
      </c>
      <c r="C7884" s="163"/>
      <c r="D7884" s="113" t="s">
        <v>1358</v>
      </c>
      <c r="F7884" t="s">
        <v>11587</v>
      </c>
      <c r="G7884" s="219">
        <v>0.72</v>
      </c>
      <c r="H7884" s="219">
        <v>2.74</v>
      </c>
      <c r="I7884" s="219" t="s">
        <v>37</v>
      </c>
      <c r="J7884" s="219">
        <v>0.03</v>
      </c>
      <c r="K7884" s="219">
        <v>3.49</v>
      </c>
      <c r="L7884" s="219" t="s">
        <v>37</v>
      </c>
      <c r="M7884" s="220" t="s">
        <v>583</v>
      </c>
    </row>
    <row r="7885" spans="1:13">
      <c r="A7885" s="106" t="str">
        <f t="shared" si="124"/>
        <v>76831 TC</v>
      </c>
      <c r="B7885" s="164" t="s">
        <v>11586</v>
      </c>
      <c r="C7885" s="163" t="s">
        <v>126</v>
      </c>
      <c r="D7885" s="113" t="s">
        <v>1358</v>
      </c>
      <c r="F7885" t="s">
        <v>11587</v>
      </c>
      <c r="G7885" s="219">
        <v>0</v>
      </c>
      <c r="H7885" s="219">
        <v>2.46</v>
      </c>
      <c r="I7885" s="219" t="s">
        <v>37</v>
      </c>
      <c r="J7885" s="219">
        <v>0.01</v>
      </c>
      <c r="K7885" s="219">
        <v>2.4700000000000002</v>
      </c>
      <c r="L7885" s="219" t="s">
        <v>37</v>
      </c>
      <c r="M7885" s="220" t="s">
        <v>583</v>
      </c>
    </row>
    <row r="7886" spans="1:13">
      <c r="A7886" s="106" t="str">
        <f t="shared" si="124"/>
        <v>76831 26</v>
      </c>
      <c r="B7886" s="164" t="s">
        <v>11586</v>
      </c>
      <c r="C7886" s="163">
        <v>26</v>
      </c>
      <c r="D7886" s="113" t="s">
        <v>1358</v>
      </c>
      <c r="F7886" t="s">
        <v>11587</v>
      </c>
      <c r="G7886" s="219">
        <v>0.72</v>
      </c>
      <c r="H7886" s="219">
        <v>0.28000000000000003</v>
      </c>
      <c r="I7886" s="219">
        <v>0.28000000000000003</v>
      </c>
      <c r="J7886" s="219">
        <v>0.02</v>
      </c>
      <c r="K7886" s="219">
        <v>1.02</v>
      </c>
      <c r="L7886" s="219">
        <v>1.02</v>
      </c>
      <c r="M7886" s="220" t="s">
        <v>583</v>
      </c>
    </row>
    <row r="7887" spans="1:13">
      <c r="A7887" s="106" t="str">
        <f t="shared" si="124"/>
        <v xml:space="preserve">76856 </v>
      </c>
      <c r="B7887" s="164" t="s">
        <v>11588</v>
      </c>
      <c r="C7887" s="163"/>
      <c r="D7887" s="113" t="s">
        <v>1358</v>
      </c>
      <c r="F7887" t="s">
        <v>11589</v>
      </c>
      <c r="G7887" s="219">
        <v>0.69</v>
      </c>
      <c r="H7887" s="219">
        <v>2.4300000000000002</v>
      </c>
      <c r="I7887" s="219" t="s">
        <v>37</v>
      </c>
      <c r="J7887" s="219">
        <v>0.04</v>
      </c>
      <c r="K7887" s="219">
        <v>3.16</v>
      </c>
      <c r="L7887" s="219" t="s">
        <v>37</v>
      </c>
      <c r="M7887" s="220" t="s">
        <v>583</v>
      </c>
    </row>
    <row r="7888" spans="1:13">
      <c r="A7888" s="106" t="str">
        <f t="shared" si="124"/>
        <v>76856 TC</v>
      </c>
      <c r="B7888" s="164" t="s">
        <v>11588</v>
      </c>
      <c r="C7888" s="163" t="s">
        <v>126</v>
      </c>
      <c r="D7888" s="113" t="s">
        <v>1358</v>
      </c>
      <c r="F7888" t="s">
        <v>11589</v>
      </c>
      <c r="G7888" s="219">
        <v>0</v>
      </c>
      <c r="H7888" s="219">
        <v>2.19</v>
      </c>
      <c r="I7888" s="219" t="s">
        <v>37</v>
      </c>
      <c r="J7888" s="219">
        <v>0.01</v>
      </c>
      <c r="K7888" s="219">
        <v>2.2000000000000002</v>
      </c>
      <c r="L7888" s="219" t="s">
        <v>37</v>
      </c>
      <c r="M7888" s="220" t="s">
        <v>583</v>
      </c>
    </row>
    <row r="7889" spans="1:13">
      <c r="A7889" s="106" t="str">
        <f t="shared" si="124"/>
        <v>76856 26</v>
      </c>
      <c r="B7889" s="164" t="s">
        <v>11588</v>
      </c>
      <c r="C7889" s="163">
        <v>26</v>
      </c>
      <c r="D7889" s="113" t="s">
        <v>1358</v>
      </c>
      <c r="F7889" t="s">
        <v>11589</v>
      </c>
      <c r="G7889" s="219">
        <v>0.69</v>
      </c>
      <c r="H7889" s="219">
        <v>0.24</v>
      </c>
      <c r="I7889" s="219">
        <v>0.24</v>
      </c>
      <c r="J7889" s="219">
        <v>0.03</v>
      </c>
      <c r="K7889" s="219">
        <v>0.96</v>
      </c>
      <c r="L7889" s="219">
        <v>0.96</v>
      </c>
      <c r="M7889" s="220" t="s">
        <v>583</v>
      </c>
    </row>
    <row r="7890" spans="1:13">
      <c r="A7890" s="106" t="str">
        <f t="shared" si="124"/>
        <v xml:space="preserve">76857 </v>
      </c>
      <c r="B7890" s="164" t="s">
        <v>11590</v>
      </c>
      <c r="C7890" s="163"/>
      <c r="D7890" s="113" t="s">
        <v>1358</v>
      </c>
      <c r="F7890" t="s">
        <v>11591</v>
      </c>
      <c r="G7890" s="219">
        <v>0.5</v>
      </c>
      <c r="H7890" s="219">
        <v>0.95</v>
      </c>
      <c r="I7890" s="219" t="s">
        <v>37</v>
      </c>
      <c r="J7890" s="219">
        <v>0.03</v>
      </c>
      <c r="K7890" s="219">
        <v>1.48</v>
      </c>
      <c r="L7890" s="219" t="s">
        <v>37</v>
      </c>
      <c r="M7890" s="220" t="s">
        <v>583</v>
      </c>
    </row>
    <row r="7891" spans="1:13">
      <c r="A7891" s="106" t="str">
        <f t="shared" si="124"/>
        <v>76857 TC</v>
      </c>
      <c r="B7891" s="164" t="s">
        <v>11590</v>
      </c>
      <c r="C7891" s="163" t="s">
        <v>126</v>
      </c>
      <c r="D7891" s="113" t="s">
        <v>1358</v>
      </c>
      <c r="F7891" t="s">
        <v>11591</v>
      </c>
      <c r="G7891" s="219">
        <v>0</v>
      </c>
      <c r="H7891" s="219">
        <v>0.78</v>
      </c>
      <c r="I7891" s="219" t="s">
        <v>37</v>
      </c>
      <c r="J7891" s="219">
        <v>0.01</v>
      </c>
      <c r="K7891" s="219">
        <v>0.79</v>
      </c>
      <c r="L7891" s="219" t="s">
        <v>37</v>
      </c>
      <c r="M7891" s="220" t="s">
        <v>583</v>
      </c>
    </row>
    <row r="7892" spans="1:13">
      <c r="A7892" s="106" t="str">
        <f t="shared" si="124"/>
        <v>76857 26</v>
      </c>
      <c r="B7892" s="164" t="s">
        <v>11590</v>
      </c>
      <c r="C7892" s="163">
        <v>26</v>
      </c>
      <c r="D7892" s="113" t="s">
        <v>1358</v>
      </c>
      <c r="F7892" t="s">
        <v>11591</v>
      </c>
      <c r="G7892" s="219">
        <v>0.5</v>
      </c>
      <c r="H7892" s="219">
        <v>0.17</v>
      </c>
      <c r="I7892" s="219">
        <v>0.17</v>
      </c>
      <c r="J7892" s="219">
        <v>0.02</v>
      </c>
      <c r="K7892" s="219">
        <v>0.69</v>
      </c>
      <c r="L7892" s="219">
        <v>0.69</v>
      </c>
      <c r="M7892" s="220" t="s">
        <v>583</v>
      </c>
    </row>
    <row r="7893" spans="1:13">
      <c r="A7893" s="106" t="str">
        <f t="shared" si="124"/>
        <v xml:space="preserve">76870 </v>
      </c>
      <c r="B7893" s="164" t="s">
        <v>11592</v>
      </c>
      <c r="C7893" s="163"/>
      <c r="D7893" s="113" t="s">
        <v>1358</v>
      </c>
      <c r="F7893" t="s">
        <v>11593</v>
      </c>
      <c r="G7893" s="219">
        <v>0.64</v>
      </c>
      <c r="H7893" s="219">
        <v>2.3199999999999998</v>
      </c>
      <c r="I7893" s="219" t="s">
        <v>37</v>
      </c>
      <c r="J7893" s="219">
        <v>0.04</v>
      </c>
      <c r="K7893" s="219">
        <v>3</v>
      </c>
      <c r="L7893" s="219" t="s">
        <v>37</v>
      </c>
      <c r="M7893" s="220" t="s">
        <v>583</v>
      </c>
    </row>
    <row r="7894" spans="1:13">
      <c r="A7894" s="106" t="str">
        <f t="shared" si="124"/>
        <v>76870 TC</v>
      </c>
      <c r="B7894" s="164" t="s">
        <v>11592</v>
      </c>
      <c r="C7894" s="163" t="s">
        <v>126</v>
      </c>
      <c r="D7894" s="113" t="s">
        <v>1358</v>
      </c>
      <c r="F7894" t="s">
        <v>11593</v>
      </c>
      <c r="G7894" s="219">
        <v>0</v>
      </c>
      <c r="H7894" s="219">
        <v>2.1</v>
      </c>
      <c r="I7894" s="219" t="s">
        <v>37</v>
      </c>
      <c r="J7894" s="219">
        <v>0.01</v>
      </c>
      <c r="K7894" s="219">
        <v>2.11</v>
      </c>
      <c r="L7894" s="219" t="s">
        <v>37</v>
      </c>
      <c r="M7894" s="220" t="s">
        <v>583</v>
      </c>
    </row>
    <row r="7895" spans="1:13">
      <c r="A7895" s="106" t="str">
        <f t="shared" si="124"/>
        <v>76870 26</v>
      </c>
      <c r="B7895" s="164" t="s">
        <v>11592</v>
      </c>
      <c r="C7895" s="163">
        <v>26</v>
      </c>
      <c r="D7895" s="113" t="s">
        <v>1358</v>
      </c>
      <c r="F7895" t="s">
        <v>11593</v>
      </c>
      <c r="G7895" s="219">
        <v>0.64</v>
      </c>
      <c r="H7895" s="219">
        <v>0.22</v>
      </c>
      <c r="I7895" s="219">
        <v>0.22</v>
      </c>
      <c r="J7895" s="219">
        <v>0.03</v>
      </c>
      <c r="K7895" s="219">
        <v>0.89</v>
      </c>
      <c r="L7895" s="219">
        <v>0.89</v>
      </c>
      <c r="M7895" s="220" t="s">
        <v>583</v>
      </c>
    </row>
    <row r="7896" spans="1:13">
      <c r="A7896" s="106" t="str">
        <f t="shared" si="124"/>
        <v xml:space="preserve">76872 </v>
      </c>
      <c r="B7896" s="164" t="s">
        <v>11594</v>
      </c>
      <c r="C7896" s="163"/>
      <c r="D7896" s="113" t="s">
        <v>1358</v>
      </c>
      <c r="F7896" t="s">
        <v>11595</v>
      </c>
      <c r="G7896" s="219">
        <v>0.69</v>
      </c>
      <c r="H7896" s="219">
        <v>5.31</v>
      </c>
      <c r="I7896" s="219" t="s">
        <v>37</v>
      </c>
      <c r="J7896" s="219">
        <v>0.04</v>
      </c>
      <c r="K7896" s="219">
        <v>6.04</v>
      </c>
      <c r="L7896" s="219" t="s">
        <v>37</v>
      </c>
      <c r="M7896" s="220" t="s">
        <v>583</v>
      </c>
    </row>
    <row r="7897" spans="1:13">
      <c r="A7897" s="106" t="str">
        <f t="shared" si="124"/>
        <v>76872 TC</v>
      </c>
      <c r="B7897" s="164" t="s">
        <v>11594</v>
      </c>
      <c r="C7897" s="163" t="s">
        <v>126</v>
      </c>
      <c r="D7897" s="113" t="s">
        <v>1358</v>
      </c>
      <c r="F7897" t="s">
        <v>11595</v>
      </c>
      <c r="G7897" s="219">
        <v>0</v>
      </c>
      <c r="H7897" s="219">
        <v>5.0599999999999996</v>
      </c>
      <c r="I7897" s="219" t="s">
        <v>37</v>
      </c>
      <c r="J7897" s="219">
        <v>0.02</v>
      </c>
      <c r="K7897" s="219">
        <v>5.08</v>
      </c>
      <c r="L7897" s="219" t="s">
        <v>37</v>
      </c>
      <c r="M7897" s="220" t="s">
        <v>583</v>
      </c>
    </row>
    <row r="7898" spans="1:13">
      <c r="A7898" s="106" t="str">
        <f t="shared" si="124"/>
        <v>76872 26</v>
      </c>
      <c r="B7898" s="164" t="s">
        <v>11594</v>
      </c>
      <c r="C7898" s="163">
        <v>26</v>
      </c>
      <c r="D7898" s="113" t="s">
        <v>1358</v>
      </c>
      <c r="F7898" t="s">
        <v>11595</v>
      </c>
      <c r="G7898" s="219">
        <v>0.69</v>
      </c>
      <c r="H7898" s="219">
        <v>0.25</v>
      </c>
      <c r="I7898" s="219">
        <v>0.25</v>
      </c>
      <c r="J7898" s="219">
        <v>0.02</v>
      </c>
      <c r="K7898" s="219">
        <v>0.96</v>
      </c>
      <c r="L7898" s="219">
        <v>0.96</v>
      </c>
      <c r="M7898" s="220" t="s">
        <v>583</v>
      </c>
    </row>
    <row r="7899" spans="1:13">
      <c r="A7899" s="106" t="str">
        <f t="shared" si="124"/>
        <v xml:space="preserve">76873 </v>
      </c>
      <c r="B7899" s="164" t="s">
        <v>11596</v>
      </c>
      <c r="C7899" s="163"/>
      <c r="D7899" s="113" t="s">
        <v>1358</v>
      </c>
      <c r="F7899" t="s">
        <v>11597</v>
      </c>
      <c r="G7899" s="219">
        <v>1.55</v>
      </c>
      <c r="H7899" s="219">
        <v>3.64</v>
      </c>
      <c r="I7899" s="219" t="s">
        <v>37</v>
      </c>
      <c r="J7899" s="219">
        <v>0.08</v>
      </c>
      <c r="K7899" s="219">
        <v>5.27</v>
      </c>
      <c r="L7899" s="219" t="s">
        <v>37</v>
      </c>
      <c r="M7899" s="220" t="s">
        <v>583</v>
      </c>
    </row>
    <row r="7900" spans="1:13">
      <c r="A7900" s="106" t="str">
        <f t="shared" si="124"/>
        <v>76873 TC</v>
      </c>
      <c r="B7900" s="164" t="s">
        <v>11596</v>
      </c>
      <c r="C7900" s="163" t="s">
        <v>126</v>
      </c>
      <c r="D7900" s="113" t="s">
        <v>1358</v>
      </c>
      <c r="F7900" t="s">
        <v>11597</v>
      </c>
      <c r="G7900" s="219">
        <v>0</v>
      </c>
      <c r="H7900" s="219">
        <v>2.99</v>
      </c>
      <c r="I7900" s="219" t="s">
        <v>37</v>
      </c>
      <c r="J7900" s="219">
        <v>0.02</v>
      </c>
      <c r="K7900" s="219">
        <v>3.01</v>
      </c>
      <c r="L7900" s="219" t="s">
        <v>37</v>
      </c>
      <c r="M7900" s="220" t="s">
        <v>583</v>
      </c>
    </row>
    <row r="7901" spans="1:13">
      <c r="A7901" s="106" t="str">
        <f t="shared" si="124"/>
        <v>76873 26</v>
      </c>
      <c r="B7901" s="164" t="s">
        <v>11596</v>
      </c>
      <c r="C7901" s="163">
        <v>26</v>
      </c>
      <c r="D7901" s="113" t="s">
        <v>1358</v>
      </c>
      <c r="F7901" t="s">
        <v>11597</v>
      </c>
      <c r="G7901" s="219">
        <v>1.55</v>
      </c>
      <c r="H7901" s="219">
        <v>0.65</v>
      </c>
      <c r="I7901" s="219">
        <v>0.65</v>
      </c>
      <c r="J7901" s="219">
        <v>0.06</v>
      </c>
      <c r="K7901" s="219">
        <v>2.2599999999999998</v>
      </c>
      <c r="L7901" s="219">
        <v>2.2599999999999998</v>
      </c>
      <c r="M7901" s="220" t="s">
        <v>583</v>
      </c>
    </row>
    <row r="7902" spans="1:13">
      <c r="A7902" s="106" t="str">
        <f t="shared" si="124"/>
        <v xml:space="preserve">76881 </v>
      </c>
      <c r="B7902" s="164" t="s">
        <v>11598</v>
      </c>
      <c r="C7902" s="163"/>
      <c r="D7902" s="113" t="s">
        <v>1358</v>
      </c>
      <c r="F7902" t="s">
        <v>11599</v>
      </c>
      <c r="G7902" s="219">
        <v>0.9</v>
      </c>
      <c r="H7902" s="219">
        <v>0.66</v>
      </c>
      <c r="I7902" s="219" t="s">
        <v>37</v>
      </c>
      <c r="J7902" s="219">
        <v>0.05</v>
      </c>
      <c r="K7902" s="219">
        <v>1.61</v>
      </c>
      <c r="L7902" s="219" t="s">
        <v>37</v>
      </c>
      <c r="M7902" s="220" t="s">
        <v>583</v>
      </c>
    </row>
    <row r="7903" spans="1:13">
      <c r="A7903" s="106" t="str">
        <f t="shared" si="124"/>
        <v>76881 TC</v>
      </c>
      <c r="B7903" s="164" t="s">
        <v>11598</v>
      </c>
      <c r="C7903" s="163" t="s">
        <v>126</v>
      </c>
      <c r="D7903" s="113" t="s">
        <v>1358</v>
      </c>
      <c r="F7903" t="s">
        <v>11599</v>
      </c>
      <c r="G7903" s="219">
        <v>0</v>
      </c>
      <c r="H7903" s="219">
        <v>0.32</v>
      </c>
      <c r="I7903" s="219" t="s">
        <v>37</v>
      </c>
      <c r="J7903" s="219">
        <v>0.01</v>
      </c>
      <c r="K7903" s="219">
        <v>0.33</v>
      </c>
      <c r="L7903" s="219" t="s">
        <v>37</v>
      </c>
      <c r="M7903" s="220" t="s">
        <v>583</v>
      </c>
    </row>
    <row r="7904" spans="1:13">
      <c r="A7904" s="106" t="str">
        <f t="shared" si="124"/>
        <v>76881 26</v>
      </c>
      <c r="B7904" s="164" t="s">
        <v>11598</v>
      </c>
      <c r="C7904" s="163">
        <v>26</v>
      </c>
      <c r="D7904" s="113" t="s">
        <v>1358</v>
      </c>
      <c r="F7904" t="s">
        <v>11599</v>
      </c>
      <c r="G7904" s="219">
        <v>0.9</v>
      </c>
      <c r="H7904" s="219">
        <v>0.34</v>
      </c>
      <c r="I7904" s="219">
        <v>0.34</v>
      </c>
      <c r="J7904" s="219">
        <v>0.04</v>
      </c>
      <c r="K7904" s="219">
        <v>1.28</v>
      </c>
      <c r="L7904" s="219">
        <v>1.28</v>
      </c>
      <c r="M7904" s="220" t="s">
        <v>583</v>
      </c>
    </row>
    <row r="7905" spans="1:13">
      <c r="A7905" s="106" t="str">
        <f t="shared" si="124"/>
        <v xml:space="preserve">76882 </v>
      </c>
      <c r="B7905" s="164" t="s">
        <v>11600</v>
      </c>
      <c r="C7905" s="163"/>
      <c r="D7905" s="113" t="s">
        <v>1358</v>
      </c>
      <c r="F7905" t="s">
        <v>19138</v>
      </c>
      <c r="G7905" s="219">
        <v>0.69</v>
      </c>
      <c r="H7905" s="219">
        <v>1.1599999999999999</v>
      </c>
      <c r="I7905" s="219" t="s">
        <v>37</v>
      </c>
      <c r="J7905" s="219">
        <v>0.05</v>
      </c>
      <c r="K7905" s="219">
        <v>1.9</v>
      </c>
      <c r="L7905" s="219" t="s">
        <v>37</v>
      </c>
      <c r="M7905" s="220" t="s">
        <v>583</v>
      </c>
    </row>
    <row r="7906" spans="1:13">
      <c r="A7906" s="106" t="str">
        <f t="shared" si="124"/>
        <v>76882 TC</v>
      </c>
      <c r="B7906" s="164" t="s">
        <v>11600</v>
      </c>
      <c r="C7906" s="163" t="s">
        <v>126</v>
      </c>
      <c r="D7906" s="113" t="s">
        <v>1358</v>
      </c>
      <c r="F7906" t="s">
        <v>19138</v>
      </c>
      <c r="G7906" s="219">
        <v>0</v>
      </c>
      <c r="H7906" s="219">
        <v>0.92</v>
      </c>
      <c r="I7906" s="219" t="s">
        <v>37</v>
      </c>
      <c r="J7906" s="219">
        <v>0.01</v>
      </c>
      <c r="K7906" s="219">
        <v>0.93</v>
      </c>
      <c r="L7906" s="219" t="s">
        <v>37</v>
      </c>
      <c r="M7906" s="220" t="s">
        <v>583</v>
      </c>
    </row>
    <row r="7907" spans="1:13">
      <c r="A7907" s="106" t="str">
        <f t="shared" si="124"/>
        <v>76882 26</v>
      </c>
      <c r="B7907" s="164" t="s">
        <v>11600</v>
      </c>
      <c r="C7907" s="163">
        <v>26</v>
      </c>
      <c r="D7907" s="113" t="s">
        <v>1358</v>
      </c>
      <c r="F7907" t="s">
        <v>19138</v>
      </c>
      <c r="G7907" s="219">
        <v>0.69</v>
      </c>
      <c r="H7907" s="219">
        <v>0.24</v>
      </c>
      <c r="I7907" s="219">
        <v>0.24</v>
      </c>
      <c r="J7907" s="219">
        <v>0.04</v>
      </c>
      <c r="K7907" s="219">
        <v>0.97</v>
      </c>
      <c r="L7907" s="219">
        <v>0.97</v>
      </c>
      <c r="M7907" s="220" t="s">
        <v>583</v>
      </c>
    </row>
    <row r="7908" spans="1:13">
      <c r="A7908" s="106" t="str">
        <f t="shared" si="124"/>
        <v xml:space="preserve">76883 </v>
      </c>
      <c r="B7908" s="164" t="s">
        <v>19139</v>
      </c>
      <c r="C7908" s="163"/>
      <c r="D7908" s="113" t="s">
        <v>1358</v>
      </c>
      <c r="F7908" t="s">
        <v>18726</v>
      </c>
      <c r="G7908" s="219">
        <v>1.21</v>
      </c>
      <c r="H7908" s="219">
        <v>0.86</v>
      </c>
      <c r="I7908" s="219" t="s">
        <v>37</v>
      </c>
      <c r="J7908" s="219">
        <v>7.0000000000000007E-2</v>
      </c>
      <c r="K7908" s="219">
        <v>2.14</v>
      </c>
      <c r="L7908" s="219" t="s">
        <v>37</v>
      </c>
      <c r="M7908" s="220" t="s">
        <v>583</v>
      </c>
    </row>
    <row r="7909" spans="1:13">
      <c r="A7909" s="106" t="str">
        <f t="shared" si="124"/>
        <v>76883 TC</v>
      </c>
      <c r="B7909" s="164" t="s">
        <v>19139</v>
      </c>
      <c r="C7909" s="163" t="s">
        <v>126</v>
      </c>
      <c r="D7909" s="113" t="s">
        <v>1358</v>
      </c>
      <c r="F7909" t="s">
        <v>18726</v>
      </c>
      <c r="G7909" s="219">
        <v>0</v>
      </c>
      <c r="H7909" s="219">
        <v>0.42</v>
      </c>
      <c r="I7909" s="219" t="s">
        <v>37</v>
      </c>
      <c r="J7909" s="219">
        <v>0.01</v>
      </c>
      <c r="K7909" s="219">
        <v>0.43</v>
      </c>
      <c r="L7909" s="219" t="s">
        <v>37</v>
      </c>
      <c r="M7909" s="220" t="s">
        <v>583</v>
      </c>
    </row>
    <row r="7910" spans="1:13">
      <c r="A7910" s="106" t="str">
        <f t="shared" si="124"/>
        <v>76883 26</v>
      </c>
      <c r="B7910" s="164" t="s">
        <v>19139</v>
      </c>
      <c r="C7910" s="163">
        <v>26</v>
      </c>
      <c r="D7910" s="113" t="s">
        <v>1358</v>
      </c>
      <c r="F7910" t="s">
        <v>18726</v>
      </c>
      <c r="G7910" s="219">
        <v>1.21</v>
      </c>
      <c r="H7910" s="219">
        <v>0.44</v>
      </c>
      <c r="I7910" s="219">
        <v>0.44</v>
      </c>
      <c r="J7910" s="219">
        <v>0.06</v>
      </c>
      <c r="K7910" s="219">
        <v>1.71</v>
      </c>
      <c r="L7910" s="219">
        <v>1.71</v>
      </c>
      <c r="M7910" s="220" t="s">
        <v>583</v>
      </c>
    </row>
    <row r="7911" spans="1:13">
      <c r="A7911" s="106" t="str">
        <f t="shared" si="124"/>
        <v xml:space="preserve">76885 </v>
      </c>
      <c r="B7911" s="164" t="s">
        <v>11601</v>
      </c>
      <c r="C7911" s="163"/>
      <c r="D7911" s="113" t="s">
        <v>1358</v>
      </c>
      <c r="F7911" t="s">
        <v>11602</v>
      </c>
      <c r="G7911" s="219">
        <v>0.74</v>
      </c>
      <c r="H7911" s="219">
        <v>3.27</v>
      </c>
      <c r="I7911" s="219" t="s">
        <v>37</v>
      </c>
      <c r="J7911" s="219">
        <v>0.06</v>
      </c>
      <c r="K7911" s="219">
        <v>4.07</v>
      </c>
      <c r="L7911" s="219" t="s">
        <v>37</v>
      </c>
      <c r="M7911" s="220" t="s">
        <v>583</v>
      </c>
    </row>
    <row r="7912" spans="1:13">
      <c r="A7912" s="106" t="str">
        <f t="shared" si="124"/>
        <v>76885 TC</v>
      </c>
      <c r="B7912" s="164" t="s">
        <v>11601</v>
      </c>
      <c r="C7912" s="163" t="s">
        <v>126</v>
      </c>
      <c r="D7912" s="113" t="s">
        <v>1358</v>
      </c>
      <c r="F7912" t="s">
        <v>11602</v>
      </c>
      <c r="G7912" s="219">
        <v>0</v>
      </c>
      <c r="H7912" s="219">
        <v>3.01</v>
      </c>
      <c r="I7912" s="219" t="s">
        <v>37</v>
      </c>
      <c r="J7912" s="219">
        <v>0.02</v>
      </c>
      <c r="K7912" s="219">
        <v>3.03</v>
      </c>
      <c r="L7912" s="219" t="s">
        <v>37</v>
      </c>
      <c r="M7912" s="220" t="s">
        <v>583</v>
      </c>
    </row>
    <row r="7913" spans="1:13">
      <c r="A7913" s="106" t="str">
        <f t="shared" si="124"/>
        <v>76885 26</v>
      </c>
      <c r="B7913" s="164" t="s">
        <v>11601</v>
      </c>
      <c r="C7913" s="163">
        <v>26</v>
      </c>
      <c r="D7913" s="113" t="s">
        <v>1358</v>
      </c>
      <c r="F7913" t="s">
        <v>11602</v>
      </c>
      <c r="G7913" s="219">
        <v>0.74</v>
      </c>
      <c r="H7913" s="219">
        <v>0.26</v>
      </c>
      <c r="I7913" s="219">
        <v>0.26</v>
      </c>
      <c r="J7913" s="219">
        <v>0.04</v>
      </c>
      <c r="K7913" s="219">
        <v>1.04</v>
      </c>
      <c r="L7913" s="219">
        <v>1.04</v>
      </c>
      <c r="M7913" s="220" t="s">
        <v>583</v>
      </c>
    </row>
    <row r="7914" spans="1:13">
      <c r="A7914" s="106" t="str">
        <f t="shared" si="124"/>
        <v xml:space="preserve">76886 </v>
      </c>
      <c r="B7914" s="164" t="s">
        <v>11603</v>
      </c>
      <c r="C7914" s="163"/>
      <c r="D7914" s="113" t="s">
        <v>1358</v>
      </c>
      <c r="F7914" t="s">
        <v>11604</v>
      </c>
      <c r="G7914" s="219">
        <v>0.62</v>
      </c>
      <c r="H7914" s="219">
        <v>2.33</v>
      </c>
      <c r="I7914" s="219" t="s">
        <v>37</v>
      </c>
      <c r="J7914" s="219">
        <v>0.04</v>
      </c>
      <c r="K7914" s="219">
        <v>2.99</v>
      </c>
      <c r="L7914" s="219" t="s">
        <v>37</v>
      </c>
      <c r="M7914" s="220" t="s">
        <v>583</v>
      </c>
    </row>
    <row r="7915" spans="1:13">
      <c r="A7915" s="106" t="str">
        <f t="shared" si="124"/>
        <v>76886 TC</v>
      </c>
      <c r="B7915" s="164" t="s">
        <v>11603</v>
      </c>
      <c r="C7915" s="163" t="s">
        <v>126</v>
      </c>
      <c r="D7915" s="113" t="s">
        <v>1358</v>
      </c>
      <c r="F7915" t="s">
        <v>11604</v>
      </c>
      <c r="G7915" s="219">
        <v>0</v>
      </c>
      <c r="H7915" s="219">
        <v>2.11</v>
      </c>
      <c r="I7915" s="219" t="s">
        <v>37</v>
      </c>
      <c r="J7915" s="219">
        <v>0.01</v>
      </c>
      <c r="K7915" s="219">
        <v>2.12</v>
      </c>
      <c r="L7915" s="219" t="s">
        <v>37</v>
      </c>
      <c r="M7915" s="220" t="s">
        <v>583</v>
      </c>
    </row>
    <row r="7916" spans="1:13">
      <c r="A7916" s="106" t="str">
        <f t="shared" si="124"/>
        <v>76886 26</v>
      </c>
      <c r="B7916" s="164" t="s">
        <v>11603</v>
      </c>
      <c r="C7916" s="163">
        <v>26</v>
      </c>
      <c r="D7916" s="113" t="s">
        <v>1358</v>
      </c>
      <c r="F7916" t="s">
        <v>11604</v>
      </c>
      <c r="G7916" s="219">
        <v>0.62</v>
      </c>
      <c r="H7916" s="219">
        <v>0.22</v>
      </c>
      <c r="I7916" s="219">
        <v>0.22</v>
      </c>
      <c r="J7916" s="219">
        <v>0.03</v>
      </c>
      <c r="K7916" s="219">
        <v>0.87</v>
      </c>
      <c r="L7916" s="219">
        <v>0.87</v>
      </c>
      <c r="M7916" s="220" t="s">
        <v>583</v>
      </c>
    </row>
    <row r="7917" spans="1:13">
      <c r="A7917" s="106" t="str">
        <f t="shared" si="124"/>
        <v xml:space="preserve">76932 </v>
      </c>
      <c r="B7917" s="164" t="s">
        <v>11605</v>
      </c>
      <c r="C7917" s="163"/>
      <c r="D7917" s="113" t="s">
        <v>664</v>
      </c>
      <c r="F7917" t="s">
        <v>11606</v>
      </c>
      <c r="G7917" s="219">
        <v>0</v>
      </c>
      <c r="H7917" s="219">
        <v>0</v>
      </c>
      <c r="I7917" s="219" t="s">
        <v>37</v>
      </c>
      <c r="J7917" s="219">
        <v>0</v>
      </c>
      <c r="K7917" s="219">
        <v>0</v>
      </c>
      <c r="L7917" s="219" t="s">
        <v>37</v>
      </c>
      <c r="M7917" s="220" t="s">
        <v>991</v>
      </c>
    </row>
    <row r="7918" spans="1:13">
      <c r="A7918" s="106" t="str">
        <f t="shared" si="124"/>
        <v>76932 TC</v>
      </c>
      <c r="B7918" s="164" t="s">
        <v>11605</v>
      </c>
      <c r="C7918" s="163" t="s">
        <v>126</v>
      </c>
      <c r="D7918" s="113" t="s">
        <v>664</v>
      </c>
      <c r="F7918" t="s">
        <v>11606</v>
      </c>
      <c r="G7918" s="219">
        <v>0</v>
      </c>
      <c r="H7918" s="219">
        <v>0</v>
      </c>
      <c r="I7918" s="219" t="s">
        <v>37</v>
      </c>
      <c r="J7918" s="219">
        <v>0</v>
      </c>
      <c r="K7918" s="219">
        <v>0</v>
      </c>
      <c r="L7918" s="219" t="s">
        <v>37</v>
      </c>
      <c r="M7918" s="220" t="s">
        <v>991</v>
      </c>
    </row>
    <row r="7919" spans="1:13">
      <c r="A7919" s="106" t="str">
        <f t="shared" si="124"/>
        <v>76932 26</v>
      </c>
      <c r="B7919" s="164" t="s">
        <v>11605</v>
      </c>
      <c r="C7919" s="163">
        <v>26</v>
      </c>
      <c r="D7919" s="113" t="s">
        <v>1358</v>
      </c>
      <c r="F7919" t="s">
        <v>11606</v>
      </c>
      <c r="G7919" s="219">
        <v>0.67</v>
      </c>
      <c r="H7919" s="219">
        <v>0.3</v>
      </c>
      <c r="I7919" s="219">
        <v>0.3</v>
      </c>
      <c r="J7919" s="219">
        <v>0.09</v>
      </c>
      <c r="K7919" s="219">
        <v>1.06</v>
      </c>
      <c r="L7919" s="219">
        <v>1.06</v>
      </c>
      <c r="M7919" s="220" t="s">
        <v>583</v>
      </c>
    </row>
    <row r="7920" spans="1:13">
      <c r="A7920" s="106" t="str">
        <f t="shared" si="124"/>
        <v xml:space="preserve">76936 </v>
      </c>
      <c r="B7920" s="164" t="s">
        <v>11607</v>
      </c>
      <c r="C7920" s="163"/>
      <c r="D7920" s="113" t="s">
        <v>1358</v>
      </c>
      <c r="F7920" t="s">
        <v>11608</v>
      </c>
      <c r="G7920" s="219">
        <v>1.99</v>
      </c>
      <c r="H7920" s="219">
        <v>5.58</v>
      </c>
      <c r="I7920" s="219" t="s">
        <v>37</v>
      </c>
      <c r="J7920" s="219">
        <v>0.24</v>
      </c>
      <c r="K7920" s="219">
        <v>7.81</v>
      </c>
      <c r="L7920" s="219" t="s">
        <v>37</v>
      </c>
      <c r="M7920" s="220" t="s">
        <v>583</v>
      </c>
    </row>
    <row r="7921" spans="1:13">
      <c r="A7921" s="106" t="str">
        <f t="shared" si="124"/>
        <v>76936 TC</v>
      </c>
      <c r="B7921" s="164" t="s">
        <v>11607</v>
      </c>
      <c r="C7921" s="163" t="s">
        <v>126</v>
      </c>
      <c r="D7921" s="113" t="s">
        <v>1358</v>
      </c>
      <c r="F7921" t="s">
        <v>11608</v>
      </c>
      <c r="G7921" s="219">
        <v>0</v>
      </c>
      <c r="H7921" s="219">
        <v>5.0199999999999996</v>
      </c>
      <c r="I7921" s="219" t="s">
        <v>37</v>
      </c>
      <c r="J7921" s="219">
        <v>0.03</v>
      </c>
      <c r="K7921" s="219">
        <v>5.05</v>
      </c>
      <c r="L7921" s="219" t="s">
        <v>37</v>
      </c>
      <c r="M7921" s="220" t="s">
        <v>583</v>
      </c>
    </row>
    <row r="7922" spans="1:13">
      <c r="A7922" s="106" t="str">
        <f t="shared" si="124"/>
        <v>76936 26</v>
      </c>
      <c r="B7922" s="164" t="s">
        <v>11607</v>
      </c>
      <c r="C7922" s="163">
        <v>26</v>
      </c>
      <c r="D7922" s="113" t="s">
        <v>1358</v>
      </c>
      <c r="F7922" t="s">
        <v>11608</v>
      </c>
      <c r="G7922" s="219">
        <v>1.99</v>
      </c>
      <c r="H7922" s="219">
        <v>0.56000000000000005</v>
      </c>
      <c r="I7922" s="219">
        <v>0.56000000000000005</v>
      </c>
      <c r="J7922" s="219">
        <v>0.21</v>
      </c>
      <c r="K7922" s="219">
        <v>2.76</v>
      </c>
      <c r="L7922" s="219">
        <v>2.76</v>
      </c>
      <c r="M7922" s="220" t="s">
        <v>583</v>
      </c>
    </row>
    <row r="7923" spans="1:13">
      <c r="A7923" s="106" t="str">
        <f t="shared" si="124"/>
        <v xml:space="preserve">76937 </v>
      </c>
      <c r="B7923" s="164" t="s">
        <v>11609</v>
      </c>
      <c r="C7923" s="163"/>
      <c r="D7923" s="113" t="s">
        <v>1358</v>
      </c>
      <c r="F7923" t="s">
        <v>11610</v>
      </c>
      <c r="G7923" s="219">
        <v>0.3</v>
      </c>
      <c r="H7923" s="219">
        <v>0.81</v>
      </c>
      <c r="I7923" s="219" t="s">
        <v>37</v>
      </c>
      <c r="J7923" s="219">
        <v>0.04</v>
      </c>
      <c r="K7923" s="219">
        <v>1.1499999999999999</v>
      </c>
      <c r="L7923" s="219" t="s">
        <v>37</v>
      </c>
      <c r="M7923" s="220" t="s">
        <v>1125</v>
      </c>
    </row>
    <row r="7924" spans="1:13">
      <c r="A7924" s="106" t="str">
        <f t="shared" si="124"/>
        <v>76937 TC</v>
      </c>
      <c r="B7924" s="164" t="s">
        <v>11609</v>
      </c>
      <c r="C7924" s="163" t="s">
        <v>126</v>
      </c>
      <c r="D7924" s="113" t="s">
        <v>1358</v>
      </c>
      <c r="F7924" t="s">
        <v>11610</v>
      </c>
      <c r="G7924" s="219">
        <v>0</v>
      </c>
      <c r="H7924" s="219">
        <v>0.73</v>
      </c>
      <c r="I7924" s="219" t="s">
        <v>37</v>
      </c>
      <c r="J7924" s="219">
        <v>0.01</v>
      </c>
      <c r="K7924" s="219">
        <v>0.74</v>
      </c>
      <c r="L7924" s="219" t="s">
        <v>37</v>
      </c>
      <c r="M7924" s="220" t="s">
        <v>1125</v>
      </c>
    </row>
    <row r="7925" spans="1:13">
      <c r="A7925" s="106" t="str">
        <f t="shared" si="124"/>
        <v>76937 26</v>
      </c>
      <c r="B7925" s="164" t="s">
        <v>11609</v>
      </c>
      <c r="C7925" s="163">
        <v>26</v>
      </c>
      <c r="D7925" s="113" t="s">
        <v>1358</v>
      </c>
      <c r="F7925" t="s">
        <v>11610</v>
      </c>
      <c r="G7925" s="219">
        <v>0.3</v>
      </c>
      <c r="H7925" s="219">
        <v>0.08</v>
      </c>
      <c r="I7925" s="219">
        <v>0.08</v>
      </c>
      <c r="J7925" s="219">
        <v>0.03</v>
      </c>
      <c r="K7925" s="219">
        <v>0.41</v>
      </c>
      <c r="L7925" s="219">
        <v>0.41</v>
      </c>
      <c r="M7925" s="220" t="s">
        <v>1125</v>
      </c>
    </row>
    <row r="7926" spans="1:13">
      <c r="A7926" s="106" t="str">
        <f t="shared" si="124"/>
        <v xml:space="preserve">76940 </v>
      </c>
      <c r="B7926" s="164" t="s">
        <v>11611</v>
      </c>
      <c r="C7926" s="163"/>
      <c r="D7926" s="113" t="s">
        <v>664</v>
      </c>
      <c r="F7926" t="s">
        <v>11612</v>
      </c>
      <c r="G7926" s="219">
        <v>0</v>
      </c>
      <c r="H7926" s="219">
        <v>0</v>
      </c>
      <c r="I7926" s="219" t="s">
        <v>37</v>
      </c>
      <c r="J7926" s="219">
        <v>0</v>
      </c>
      <c r="K7926" s="219">
        <v>0</v>
      </c>
      <c r="L7926" s="219" t="s">
        <v>37</v>
      </c>
      <c r="M7926" s="220" t="s">
        <v>991</v>
      </c>
    </row>
    <row r="7927" spans="1:13">
      <c r="A7927" s="106" t="str">
        <f t="shared" si="124"/>
        <v>76940 TC</v>
      </c>
      <c r="B7927" s="164" t="s">
        <v>11611</v>
      </c>
      <c r="C7927" s="163" t="s">
        <v>126</v>
      </c>
      <c r="D7927" s="113" t="s">
        <v>664</v>
      </c>
      <c r="F7927" t="s">
        <v>11612</v>
      </c>
      <c r="G7927" s="219">
        <v>0</v>
      </c>
      <c r="H7927" s="219">
        <v>0</v>
      </c>
      <c r="I7927" s="219" t="s">
        <v>37</v>
      </c>
      <c r="J7927" s="219">
        <v>0</v>
      </c>
      <c r="K7927" s="219">
        <v>0</v>
      </c>
      <c r="L7927" s="219" t="s">
        <v>37</v>
      </c>
      <c r="M7927" s="220" t="s">
        <v>991</v>
      </c>
    </row>
    <row r="7928" spans="1:13">
      <c r="A7928" s="106" t="str">
        <f t="shared" si="124"/>
        <v>76940 26</v>
      </c>
      <c r="B7928" s="164" t="s">
        <v>11611</v>
      </c>
      <c r="C7928" s="163">
        <v>26</v>
      </c>
      <c r="D7928" s="113" t="s">
        <v>1358</v>
      </c>
      <c r="F7928" t="s">
        <v>11612</v>
      </c>
      <c r="G7928" s="219">
        <v>2</v>
      </c>
      <c r="H7928" s="219">
        <v>0.69</v>
      </c>
      <c r="I7928" s="219">
        <v>0.69</v>
      </c>
      <c r="J7928" s="219">
        <v>0.27</v>
      </c>
      <c r="K7928" s="219">
        <v>2.96</v>
      </c>
      <c r="L7928" s="219">
        <v>2.96</v>
      </c>
      <c r="M7928" s="220" t="s">
        <v>583</v>
      </c>
    </row>
    <row r="7929" spans="1:13">
      <c r="A7929" s="106" t="str">
        <f t="shared" si="124"/>
        <v xml:space="preserve">76941 </v>
      </c>
      <c r="B7929" s="164" t="s">
        <v>11613</v>
      </c>
      <c r="C7929" s="163"/>
      <c r="D7929" s="113" t="s">
        <v>664</v>
      </c>
      <c r="F7929" t="s">
        <v>11614</v>
      </c>
      <c r="G7929" s="219">
        <v>0</v>
      </c>
      <c r="H7929" s="219">
        <v>0</v>
      </c>
      <c r="I7929" s="219" t="s">
        <v>37</v>
      </c>
      <c r="J7929" s="219">
        <v>0</v>
      </c>
      <c r="K7929" s="219">
        <v>0</v>
      </c>
      <c r="L7929" s="219" t="s">
        <v>37</v>
      </c>
      <c r="M7929" s="220" t="s">
        <v>583</v>
      </c>
    </row>
    <row r="7930" spans="1:13">
      <c r="A7930" s="106" t="str">
        <f t="shared" si="124"/>
        <v>76941 TC</v>
      </c>
      <c r="B7930" s="164" t="s">
        <v>11613</v>
      </c>
      <c r="C7930" s="163" t="s">
        <v>126</v>
      </c>
      <c r="D7930" s="113" t="s">
        <v>664</v>
      </c>
      <c r="F7930" t="s">
        <v>11614</v>
      </c>
      <c r="G7930" s="219">
        <v>0</v>
      </c>
      <c r="H7930" s="219">
        <v>0</v>
      </c>
      <c r="I7930" s="219" t="s">
        <v>37</v>
      </c>
      <c r="J7930" s="219">
        <v>0</v>
      </c>
      <c r="K7930" s="219">
        <v>0</v>
      </c>
      <c r="L7930" s="219" t="s">
        <v>37</v>
      </c>
      <c r="M7930" s="220" t="s">
        <v>583</v>
      </c>
    </row>
    <row r="7931" spans="1:13">
      <c r="A7931" s="106" t="str">
        <f t="shared" si="124"/>
        <v>76941 26</v>
      </c>
      <c r="B7931" s="164" t="s">
        <v>11613</v>
      </c>
      <c r="C7931" s="163">
        <v>26</v>
      </c>
      <c r="D7931" s="113" t="s">
        <v>1358</v>
      </c>
      <c r="F7931" t="s">
        <v>11614</v>
      </c>
      <c r="G7931" s="219">
        <v>1.34</v>
      </c>
      <c r="H7931" s="219">
        <v>0.52</v>
      </c>
      <c r="I7931" s="219">
        <v>0.52</v>
      </c>
      <c r="J7931" s="219">
        <v>0.03</v>
      </c>
      <c r="K7931" s="219">
        <v>1.89</v>
      </c>
      <c r="L7931" s="219">
        <v>1.89</v>
      </c>
      <c r="M7931" s="220" t="s">
        <v>583</v>
      </c>
    </row>
    <row r="7932" spans="1:13">
      <c r="A7932" s="106" t="str">
        <f t="shared" si="124"/>
        <v xml:space="preserve">76942 </v>
      </c>
      <c r="B7932" s="164" t="s">
        <v>11615</v>
      </c>
      <c r="C7932" s="163"/>
      <c r="D7932" s="113" t="s">
        <v>1358</v>
      </c>
      <c r="F7932" t="s">
        <v>11616</v>
      </c>
      <c r="G7932" s="219">
        <v>0.67</v>
      </c>
      <c r="H7932" s="219">
        <v>1.03</v>
      </c>
      <c r="I7932" s="219" t="s">
        <v>37</v>
      </c>
      <c r="J7932" s="219">
        <v>0.04</v>
      </c>
      <c r="K7932" s="219">
        <v>1.74</v>
      </c>
      <c r="L7932" s="219" t="s">
        <v>37</v>
      </c>
      <c r="M7932" s="220" t="s">
        <v>583</v>
      </c>
    </row>
    <row r="7933" spans="1:13">
      <c r="A7933" s="106" t="str">
        <f t="shared" si="124"/>
        <v>76942 TC</v>
      </c>
      <c r="B7933" s="164" t="s">
        <v>11615</v>
      </c>
      <c r="C7933" s="163" t="s">
        <v>126</v>
      </c>
      <c r="D7933" s="113" t="s">
        <v>1358</v>
      </c>
      <c r="F7933" t="s">
        <v>11616</v>
      </c>
      <c r="G7933" s="219">
        <v>0</v>
      </c>
      <c r="H7933" s="219">
        <v>0.84</v>
      </c>
      <c r="I7933" s="219" t="s">
        <v>37</v>
      </c>
      <c r="J7933" s="219">
        <v>0.01</v>
      </c>
      <c r="K7933" s="219">
        <v>0.85</v>
      </c>
      <c r="L7933" s="219" t="s">
        <v>37</v>
      </c>
      <c r="M7933" s="220" t="s">
        <v>583</v>
      </c>
    </row>
    <row r="7934" spans="1:13">
      <c r="A7934" s="106" t="str">
        <f t="shared" si="124"/>
        <v>76942 26</v>
      </c>
      <c r="B7934" s="164" t="s">
        <v>11615</v>
      </c>
      <c r="C7934" s="163">
        <v>26</v>
      </c>
      <c r="D7934" s="113" t="s">
        <v>1358</v>
      </c>
      <c r="F7934" t="s">
        <v>11616</v>
      </c>
      <c r="G7934" s="219">
        <v>0.67</v>
      </c>
      <c r="H7934" s="219">
        <v>0.19</v>
      </c>
      <c r="I7934" s="219">
        <v>0.19</v>
      </c>
      <c r="J7934" s="219">
        <v>0.03</v>
      </c>
      <c r="K7934" s="219">
        <v>0.89</v>
      </c>
      <c r="L7934" s="219">
        <v>0.89</v>
      </c>
      <c r="M7934" s="220" t="s">
        <v>583</v>
      </c>
    </row>
    <row r="7935" spans="1:13">
      <c r="A7935" s="106" t="str">
        <f t="shared" si="124"/>
        <v xml:space="preserve">76945 </v>
      </c>
      <c r="B7935" s="164" t="s">
        <v>11617</v>
      </c>
      <c r="C7935" s="163"/>
      <c r="D7935" s="113" t="s">
        <v>664</v>
      </c>
      <c r="F7935" t="s">
        <v>11618</v>
      </c>
      <c r="G7935" s="219">
        <v>0</v>
      </c>
      <c r="H7935" s="219">
        <v>0</v>
      </c>
      <c r="I7935" s="219" t="s">
        <v>37</v>
      </c>
      <c r="J7935" s="219">
        <v>0</v>
      </c>
      <c r="K7935" s="219">
        <v>0</v>
      </c>
      <c r="L7935" s="219" t="s">
        <v>37</v>
      </c>
      <c r="M7935" s="220" t="s">
        <v>583</v>
      </c>
    </row>
    <row r="7936" spans="1:13">
      <c r="A7936" s="106" t="str">
        <f t="shared" si="124"/>
        <v>76945 TC</v>
      </c>
      <c r="B7936" s="164" t="s">
        <v>11617</v>
      </c>
      <c r="C7936" s="163" t="s">
        <v>126</v>
      </c>
      <c r="D7936" s="113" t="s">
        <v>664</v>
      </c>
      <c r="F7936" t="s">
        <v>11618</v>
      </c>
      <c r="G7936" s="219">
        <v>0</v>
      </c>
      <c r="H7936" s="219">
        <v>0</v>
      </c>
      <c r="I7936" s="219" t="s">
        <v>37</v>
      </c>
      <c r="J7936" s="219">
        <v>0</v>
      </c>
      <c r="K7936" s="219">
        <v>0</v>
      </c>
      <c r="L7936" s="219" t="s">
        <v>37</v>
      </c>
      <c r="M7936" s="220" t="s">
        <v>583</v>
      </c>
    </row>
    <row r="7937" spans="1:13">
      <c r="A7937" s="106" t="str">
        <f t="shared" si="124"/>
        <v>76945 26</v>
      </c>
      <c r="B7937" s="164" t="s">
        <v>11617</v>
      </c>
      <c r="C7937" s="163">
        <v>26</v>
      </c>
      <c r="D7937" s="113" t="s">
        <v>1358</v>
      </c>
      <c r="F7937" t="s">
        <v>11618</v>
      </c>
      <c r="G7937" s="219">
        <v>0.67</v>
      </c>
      <c r="H7937" s="219">
        <v>0.26</v>
      </c>
      <c r="I7937" s="219">
        <v>0.26</v>
      </c>
      <c r="J7937" s="219">
        <v>0.01</v>
      </c>
      <c r="K7937" s="219">
        <v>0.94</v>
      </c>
      <c r="L7937" s="219">
        <v>0.94</v>
      </c>
      <c r="M7937" s="220" t="s">
        <v>583</v>
      </c>
    </row>
    <row r="7938" spans="1:13">
      <c r="A7938" s="106" t="str">
        <f t="shared" si="124"/>
        <v xml:space="preserve">76946 </v>
      </c>
      <c r="B7938" s="164" t="s">
        <v>11619</v>
      </c>
      <c r="C7938" s="163"/>
      <c r="D7938" s="113" t="s">
        <v>1358</v>
      </c>
      <c r="F7938" t="s">
        <v>11620</v>
      </c>
      <c r="G7938" s="219">
        <v>0.38</v>
      </c>
      <c r="H7938" s="219">
        <v>0.6</v>
      </c>
      <c r="I7938" s="219" t="s">
        <v>37</v>
      </c>
      <c r="J7938" s="219">
        <v>0.02</v>
      </c>
      <c r="K7938" s="219">
        <v>1</v>
      </c>
      <c r="L7938" s="219" t="s">
        <v>37</v>
      </c>
      <c r="M7938" s="220" t="s">
        <v>583</v>
      </c>
    </row>
    <row r="7939" spans="1:13">
      <c r="A7939" s="106" t="str">
        <f t="shared" ref="A7939:A8002" si="125">B7939&amp;" "&amp;C7939</f>
        <v>76946 TC</v>
      </c>
      <c r="B7939" s="164" t="s">
        <v>11619</v>
      </c>
      <c r="C7939" s="163" t="s">
        <v>126</v>
      </c>
      <c r="D7939" s="113" t="s">
        <v>1358</v>
      </c>
      <c r="F7939" t="s">
        <v>11620</v>
      </c>
      <c r="G7939" s="219">
        <v>0</v>
      </c>
      <c r="H7939" s="219">
        <v>0.45</v>
      </c>
      <c r="I7939" s="219" t="s">
        <v>37</v>
      </c>
      <c r="J7939" s="219">
        <v>0.01</v>
      </c>
      <c r="K7939" s="219">
        <v>0.46</v>
      </c>
      <c r="L7939" s="219" t="s">
        <v>37</v>
      </c>
      <c r="M7939" s="220" t="s">
        <v>583</v>
      </c>
    </row>
    <row r="7940" spans="1:13">
      <c r="A7940" s="106" t="str">
        <f t="shared" si="125"/>
        <v>76946 26</v>
      </c>
      <c r="B7940" s="164" t="s">
        <v>11619</v>
      </c>
      <c r="C7940" s="163">
        <v>26</v>
      </c>
      <c r="D7940" s="113" t="s">
        <v>1358</v>
      </c>
      <c r="F7940" t="s">
        <v>11620</v>
      </c>
      <c r="G7940" s="219">
        <v>0.38</v>
      </c>
      <c r="H7940" s="219">
        <v>0.15</v>
      </c>
      <c r="I7940" s="219">
        <v>0.15</v>
      </c>
      <c r="J7940" s="219">
        <v>0.01</v>
      </c>
      <c r="K7940" s="219">
        <v>0.54</v>
      </c>
      <c r="L7940" s="219">
        <v>0.54</v>
      </c>
      <c r="M7940" s="220" t="s">
        <v>583</v>
      </c>
    </row>
    <row r="7941" spans="1:13">
      <c r="A7941" s="106" t="str">
        <f t="shared" si="125"/>
        <v xml:space="preserve">76948 </v>
      </c>
      <c r="B7941" s="164" t="s">
        <v>11621</v>
      </c>
      <c r="C7941" s="163"/>
      <c r="D7941" s="113" t="s">
        <v>1358</v>
      </c>
      <c r="F7941" t="s">
        <v>11622</v>
      </c>
      <c r="G7941" s="219">
        <v>0.67</v>
      </c>
      <c r="H7941" s="219">
        <v>1.73</v>
      </c>
      <c r="I7941" s="219" t="s">
        <v>37</v>
      </c>
      <c r="J7941" s="219">
        <v>0.02</v>
      </c>
      <c r="K7941" s="219">
        <v>2.42</v>
      </c>
      <c r="L7941" s="219" t="s">
        <v>37</v>
      </c>
      <c r="M7941" s="220" t="s">
        <v>583</v>
      </c>
    </row>
    <row r="7942" spans="1:13">
      <c r="A7942" s="106" t="str">
        <f t="shared" si="125"/>
        <v>76948 TC</v>
      </c>
      <c r="B7942" s="164" t="s">
        <v>11621</v>
      </c>
      <c r="C7942" s="163" t="s">
        <v>126</v>
      </c>
      <c r="D7942" s="113" t="s">
        <v>1358</v>
      </c>
      <c r="F7942" t="s">
        <v>11622</v>
      </c>
      <c r="G7942" s="219">
        <v>0</v>
      </c>
      <c r="H7942" s="219">
        <v>1.47</v>
      </c>
      <c r="I7942" s="219" t="s">
        <v>37</v>
      </c>
      <c r="J7942" s="219">
        <v>0.01</v>
      </c>
      <c r="K7942" s="219">
        <v>1.48</v>
      </c>
      <c r="L7942" s="219" t="s">
        <v>37</v>
      </c>
      <c r="M7942" s="220" t="s">
        <v>583</v>
      </c>
    </row>
    <row r="7943" spans="1:13">
      <c r="A7943" s="106" t="str">
        <f t="shared" si="125"/>
        <v>76948 26</v>
      </c>
      <c r="B7943" s="164" t="s">
        <v>11621</v>
      </c>
      <c r="C7943" s="163">
        <v>26</v>
      </c>
      <c r="D7943" s="113" t="s">
        <v>1358</v>
      </c>
      <c r="F7943" t="s">
        <v>11622</v>
      </c>
      <c r="G7943" s="219">
        <v>0.67</v>
      </c>
      <c r="H7943" s="219">
        <v>0.26</v>
      </c>
      <c r="I7943" s="219">
        <v>0.26</v>
      </c>
      <c r="J7943" s="219">
        <v>0.01</v>
      </c>
      <c r="K7943" s="219">
        <v>0.94</v>
      </c>
      <c r="L7943" s="219">
        <v>0.94</v>
      </c>
      <c r="M7943" s="220" t="s">
        <v>583</v>
      </c>
    </row>
    <row r="7944" spans="1:13">
      <c r="A7944" s="106" t="str">
        <f t="shared" si="125"/>
        <v xml:space="preserve">76965 </v>
      </c>
      <c r="B7944" s="164" t="s">
        <v>11623</v>
      </c>
      <c r="C7944" s="163"/>
      <c r="D7944" s="113" t="s">
        <v>1358</v>
      </c>
      <c r="F7944" t="s">
        <v>11624</v>
      </c>
      <c r="G7944" s="219">
        <v>1.34</v>
      </c>
      <c r="H7944" s="219">
        <v>1.43</v>
      </c>
      <c r="I7944" s="219" t="s">
        <v>37</v>
      </c>
      <c r="J7944" s="219">
        <v>0.06</v>
      </c>
      <c r="K7944" s="219">
        <v>2.83</v>
      </c>
      <c r="L7944" s="219" t="s">
        <v>37</v>
      </c>
      <c r="M7944" s="220" t="s">
        <v>583</v>
      </c>
    </row>
    <row r="7945" spans="1:13">
      <c r="A7945" s="106" t="str">
        <f t="shared" si="125"/>
        <v>76965 TC</v>
      </c>
      <c r="B7945" s="164" t="s">
        <v>11623</v>
      </c>
      <c r="C7945" s="163" t="s">
        <v>126</v>
      </c>
      <c r="D7945" s="113" t="s">
        <v>1358</v>
      </c>
      <c r="F7945" t="s">
        <v>11624</v>
      </c>
      <c r="G7945" s="219">
        <v>0</v>
      </c>
      <c r="H7945" s="219">
        <v>0.82</v>
      </c>
      <c r="I7945" s="219" t="s">
        <v>37</v>
      </c>
      <c r="J7945" s="219">
        <v>0.01</v>
      </c>
      <c r="K7945" s="219">
        <v>0.83</v>
      </c>
      <c r="L7945" s="219" t="s">
        <v>37</v>
      </c>
      <c r="M7945" s="220" t="s">
        <v>583</v>
      </c>
    </row>
    <row r="7946" spans="1:13">
      <c r="A7946" s="106" t="str">
        <f t="shared" si="125"/>
        <v>76965 26</v>
      </c>
      <c r="B7946" s="164" t="s">
        <v>11623</v>
      </c>
      <c r="C7946" s="163">
        <v>26</v>
      </c>
      <c r="D7946" s="113" t="s">
        <v>1358</v>
      </c>
      <c r="F7946" t="s">
        <v>11624</v>
      </c>
      <c r="G7946" s="219">
        <v>1.34</v>
      </c>
      <c r="H7946" s="219">
        <v>0.61</v>
      </c>
      <c r="I7946" s="219">
        <v>0.61</v>
      </c>
      <c r="J7946" s="219">
        <v>0.05</v>
      </c>
      <c r="K7946" s="219">
        <v>2</v>
      </c>
      <c r="L7946" s="219">
        <v>2</v>
      </c>
      <c r="M7946" s="220" t="s">
        <v>583</v>
      </c>
    </row>
    <row r="7947" spans="1:13">
      <c r="A7947" s="106" t="str">
        <f t="shared" si="125"/>
        <v xml:space="preserve">76975 </v>
      </c>
      <c r="B7947" s="164" t="s">
        <v>11625</v>
      </c>
      <c r="C7947" s="163"/>
      <c r="D7947" s="113" t="s">
        <v>664</v>
      </c>
      <c r="F7947" t="s">
        <v>11626</v>
      </c>
      <c r="G7947" s="219">
        <v>0</v>
      </c>
      <c r="H7947" s="219">
        <v>0</v>
      </c>
      <c r="I7947" s="219" t="s">
        <v>37</v>
      </c>
      <c r="J7947" s="219">
        <v>0</v>
      </c>
      <c r="K7947" s="219">
        <v>0</v>
      </c>
      <c r="L7947" s="219" t="s">
        <v>37</v>
      </c>
      <c r="M7947" s="220" t="s">
        <v>583</v>
      </c>
    </row>
    <row r="7948" spans="1:13">
      <c r="A7948" s="106" t="str">
        <f t="shared" si="125"/>
        <v>76975 TC</v>
      </c>
      <c r="B7948" s="164" t="s">
        <v>11625</v>
      </c>
      <c r="C7948" s="163" t="s">
        <v>126</v>
      </c>
      <c r="D7948" s="113" t="s">
        <v>664</v>
      </c>
      <c r="F7948" t="s">
        <v>11626</v>
      </c>
      <c r="G7948" s="219">
        <v>0</v>
      </c>
      <c r="H7948" s="219">
        <v>0</v>
      </c>
      <c r="I7948" s="219" t="s">
        <v>37</v>
      </c>
      <c r="J7948" s="219">
        <v>0</v>
      </c>
      <c r="K7948" s="219">
        <v>0</v>
      </c>
      <c r="L7948" s="219" t="s">
        <v>37</v>
      </c>
      <c r="M7948" s="220" t="s">
        <v>583</v>
      </c>
    </row>
    <row r="7949" spans="1:13">
      <c r="A7949" s="106" t="str">
        <f t="shared" si="125"/>
        <v>76975 26</v>
      </c>
      <c r="B7949" s="164" t="s">
        <v>11625</v>
      </c>
      <c r="C7949" s="163">
        <v>26</v>
      </c>
      <c r="D7949" s="113" t="s">
        <v>1358</v>
      </c>
      <c r="F7949" t="s">
        <v>11626</v>
      </c>
      <c r="G7949" s="219">
        <v>0.81</v>
      </c>
      <c r="H7949" s="219">
        <v>0.36</v>
      </c>
      <c r="I7949" s="219">
        <v>0.36</v>
      </c>
      <c r="J7949" s="219">
        <v>0.03</v>
      </c>
      <c r="K7949" s="219">
        <v>1.2</v>
      </c>
      <c r="L7949" s="219">
        <v>1.2</v>
      </c>
      <c r="M7949" s="220" t="s">
        <v>583</v>
      </c>
    </row>
    <row r="7950" spans="1:13">
      <c r="A7950" s="106" t="str">
        <f t="shared" si="125"/>
        <v xml:space="preserve">76977 </v>
      </c>
      <c r="B7950" s="164" t="s">
        <v>11627</v>
      </c>
      <c r="C7950" s="163"/>
      <c r="D7950" s="113" t="s">
        <v>1358</v>
      </c>
      <c r="F7950" t="s">
        <v>11628</v>
      </c>
      <c r="G7950" s="219">
        <v>0.05</v>
      </c>
      <c r="H7950" s="219">
        <v>0.15</v>
      </c>
      <c r="I7950" s="219" t="s">
        <v>37</v>
      </c>
      <c r="J7950" s="219">
        <v>0.02</v>
      </c>
      <c r="K7950" s="219">
        <v>0.22</v>
      </c>
      <c r="L7950" s="219" t="s">
        <v>37</v>
      </c>
      <c r="M7950" s="220" t="s">
        <v>583</v>
      </c>
    </row>
    <row r="7951" spans="1:13">
      <c r="A7951" s="106" t="str">
        <f t="shared" si="125"/>
        <v>76977 TC</v>
      </c>
      <c r="B7951" s="164" t="s">
        <v>11627</v>
      </c>
      <c r="C7951" s="163" t="s">
        <v>126</v>
      </c>
      <c r="D7951" s="113" t="s">
        <v>1358</v>
      </c>
      <c r="F7951" t="s">
        <v>11628</v>
      </c>
      <c r="G7951" s="219">
        <v>0</v>
      </c>
      <c r="H7951" s="219">
        <v>0.13</v>
      </c>
      <c r="I7951" s="219" t="s">
        <v>37</v>
      </c>
      <c r="J7951" s="219">
        <v>0.01</v>
      </c>
      <c r="K7951" s="219">
        <v>0.14000000000000001</v>
      </c>
      <c r="L7951" s="219" t="s">
        <v>37</v>
      </c>
      <c r="M7951" s="220" t="s">
        <v>583</v>
      </c>
    </row>
    <row r="7952" spans="1:13">
      <c r="A7952" s="106" t="str">
        <f t="shared" si="125"/>
        <v>76977 26</v>
      </c>
      <c r="B7952" s="164" t="s">
        <v>11627</v>
      </c>
      <c r="C7952" s="163">
        <v>26</v>
      </c>
      <c r="D7952" s="113" t="s">
        <v>1358</v>
      </c>
      <c r="F7952" t="s">
        <v>11628</v>
      </c>
      <c r="G7952" s="219">
        <v>0.05</v>
      </c>
      <c r="H7952" s="219">
        <v>0.02</v>
      </c>
      <c r="I7952" s="219">
        <v>0.02</v>
      </c>
      <c r="J7952" s="219">
        <v>0.01</v>
      </c>
      <c r="K7952" s="219">
        <v>0.08</v>
      </c>
      <c r="L7952" s="219">
        <v>0.08</v>
      </c>
      <c r="M7952" s="220" t="s">
        <v>583</v>
      </c>
    </row>
    <row r="7953" spans="1:13">
      <c r="A7953" s="106" t="str">
        <f t="shared" si="125"/>
        <v xml:space="preserve">76978 </v>
      </c>
      <c r="B7953" s="164" t="s">
        <v>11629</v>
      </c>
      <c r="C7953" s="163"/>
      <c r="D7953" s="113" t="s">
        <v>1358</v>
      </c>
      <c r="F7953" t="s">
        <v>11630</v>
      </c>
      <c r="G7953" s="219">
        <v>1.62</v>
      </c>
      <c r="H7953" s="219">
        <v>4.93</v>
      </c>
      <c r="I7953" s="219" t="s">
        <v>37</v>
      </c>
      <c r="J7953" s="219">
        <v>0.1</v>
      </c>
      <c r="K7953" s="219">
        <v>6.65</v>
      </c>
      <c r="L7953" s="219" t="s">
        <v>37</v>
      </c>
      <c r="M7953" s="220" t="s">
        <v>583</v>
      </c>
    </row>
    <row r="7954" spans="1:13">
      <c r="A7954" s="106" t="str">
        <f t="shared" si="125"/>
        <v>76978 TC</v>
      </c>
      <c r="B7954" s="164" t="s">
        <v>11629</v>
      </c>
      <c r="C7954" s="163" t="s">
        <v>126</v>
      </c>
      <c r="D7954" s="113" t="s">
        <v>1358</v>
      </c>
      <c r="F7954" t="s">
        <v>11630</v>
      </c>
      <c r="G7954" s="219">
        <v>0</v>
      </c>
      <c r="H7954" s="219">
        <v>4.3499999999999996</v>
      </c>
      <c r="I7954" s="219" t="s">
        <v>37</v>
      </c>
      <c r="J7954" s="219">
        <v>0.02</v>
      </c>
      <c r="K7954" s="219">
        <v>4.37</v>
      </c>
      <c r="L7954" s="219" t="s">
        <v>37</v>
      </c>
      <c r="M7954" s="220" t="s">
        <v>583</v>
      </c>
    </row>
    <row r="7955" spans="1:13">
      <c r="A7955" s="106" t="str">
        <f t="shared" si="125"/>
        <v>76978 26</v>
      </c>
      <c r="B7955" s="164" t="s">
        <v>11629</v>
      </c>
      <c r="C7955" s="163">
        <v>26</v>
      </c>
      <c r="D7955" s="113" t="s">
        <v>1358</v>
      </c>
      <c r="F7955" t="s">
        <v>11630</v>
      </c>
      <c r="G7955" s="219">
        <v>1.62</v>
      </c>
      <c r="H7955" s="219">
        <v>0.57999999999999996</v>
      </c>
      <c r="I7955" s="219">
        <v>0.57999999999999996</v>
      </c>
      <c r="J7955" s="219">
        <v>0.08</v>
      </c>
      <c r="K7955" s="219">
        <v>2.2799999999999998</v>
      </c>
      <c r="L7955" s="219">
        <v>2.2799999999999998</v>
      </c>
      <c r="M7955" s="220" t="s">
        <v>583</v>
      </c>
    </row>
    <row r="7956" spans="1:13">
      <c r="A7956" s="106" t="str">
        <f t="shared" si="125"/>
        <v xml:space="preserve">76979 </v>
      </c>
      <c r="B7956" s="164" t="s">
        <v>11631</v>
      </c>
      <c r="C7956" s="163"/>
      <c r="D7956" s="113" t="s">
        <v>1358</v>
      </c>
      <c r="F7956" t="s">
        <v>11632</v>
      </c>
      <c r="G7956" s="219">
        <v>0.85</v>
      </c>
      <c r="H7956" s="219">
        <v>3.38</v>
      </c>
      <c r="I7956" s="219" t="s">
        <v>37</v>
      </c>
      <c r="J7956" s="219">
        <v>0.05</v>
      </c>
      <c r="K7956" s="219">
        <v>4.28</v>
      </c>
      <c r="L7956" s="219" t="s">
        <v>37</v>
      </c>
      <c r="M7956" s="220" t="s">
        <v>1125</v>
      </c>
    </row>
    <row r="7957" spans="1:13">
      <c r="A7957" s="106" t="str">
        <f t="shared" si="125"/>
        <v>76979 TC</v>
      </c>
      <c r="B7957" s="164" t="s">
        <v>11631</v>
      </c>
      <c r="C7957" s="163" t="s">
        <v>126</v>
      </c>
      <c r="D7957" s="113" t="s">
        <v>1358</v>
      </c>
      <c r="F7957" t="s">
        <v>11632</v>
      </c>
      <c r="G7957" s="219">
        <v>0</v>
      </c>
      <c r="H7957" s="219">
        <v>3.08</v>
      </c>
      <c r="I7957" s="219" t="s">
        <v>37</v>
      </c>
      <c r="J7957" s="219">
        <v>0.01</v>
      </c>
      <c r="K7957" s="219">
        <v>3.09</v>
      </c>
      <c r="L7957" s="219" t="s">
        <v>37</v>
      </c>
      <c r="M7957" s="220" t="s">
        <v>1125</v>
      </c>
    </row>
    <row r="7958" spans="1:13">
      <c r="A7958" s="106" t="str">
        <f t="shared" si="125"/>
        <v>76979 26</v>
      </c>
      <c r="B7958" s="164" t="s">
        <v>11631</v>
      </c>
      <c r="C7958" s="163">
        <v>26</v>
      </c>
      <c r="D7958" s="113" t="s">
        <v>1358</v>
      </c>
      <c r="F7958" t="s">
        <v>11632</v>
      </c>
      <c r="G7958" s="219">
        <v>0.85</v>
      </c>
      <c r="H7958" s="219">
        <v>0.3</v>
      </c>
      <c r="I7958" s="219">
        <v>0.3</v>
      </c>
      <c r="J7958" s="219">
        <v>0.04</v>
      </c>
      <c r="K7958" s="219">
        <v>1.19</v>
      </c>
      <c r="L7958" s="219">
        <v>1.19</v>
      </c>
      <c r="M7958" s="220" t="s">
        <v>1125</v>
      </c>
    </row>
    <row r="7959" spans="1:13">
      <c r="A7959" s="106" t="str">
        <f t="shared" si="125"/>
        <v xml:space="preserve">76981 </v>
      </c>
      <c r="B7959" s="164" t="s">
        <v>11633</v>
      </c>
      <c r="C7959" s="163"/>
      <c r="D7959" s="113" t="s">
        <v>1358</v>
      </c>
      <c r="F7959" t="s">
        <v>11634</v>
      </c>
      <c r="G7959" s="219">
        <v>0.59</v>
      </c>
      <c r="H7959" s="219">
        <v>2.5</v>
      </c>
      <c r="I7959" s="219" t="s">
        <v>37</v>
      </c>
      <c r="J7959" s="219">
        <v>0.04</v>
      </c>
      <c r="K7959" s="219">
        <v>3.13</v>
      </c>
      <c r="L7959" s="219" t="s">
        <v>37</v>
      </c>
      <c r="M7959" s="220" t="s">
        <v>583</v>
      </c>
    </row>
    <row r="7960" spans="1:13">
      <c r="A7960" s="106" t="str">
        <f t="shared" si="125"/>
        <v>76981 TC</v>
      </c>
      <c r="B7960" s="164" t="s">
        <v>11633</v>
      </c>
      <c r="C7960" s="163" t="s">
        <v>126</v>
      </c>
      <c r="D7960" s="113" t="s">
        <v>1358</v>
      </c>
      <c r="F7960" t="s">
        <v>11634</v>
      </c>
      <c r="G7960" s="219">
        <v>0</v>
      </c>
      <c r="H7960" s="219">
        <v>2.2799999999999998</v>
      </c>
      <c r="I7960" s="219" t="s">
        <v>37</v>
      </c>
      <c r="J7960" s="219">
        <v>0.01</v>
      </c>
      <c r="K7960" s="219">
        <v>2.29</v>
      </c>
      <c r="L7960" s="219" t="s">
        <v>37</v>
      </c>
      <c r="M7960" s="220" t="s">
        <v>583</v>
      </c>
    </row>
    <row r="7961" spans="1:13">
      <c r="A7961" s="106" t="str">
        <f t="shared" si="125"/>
        <v>76981 26</v>
      </c>
      <c r="B7961" s="164" t="s">
        <v>11633</v>
      </c>
      <c r="C7961" s="163">
        <v>26</v>
      </c>
      <c r="D7961" s="113" t="s">
        <v>1358</v>
      </c>
      <c r="F7961" t="s">
        <v>11634</v>
      </c>
      <c r="G7961" s="219">
        <v>0.59</v>
      </c>
      <c r="H7961" s="219">
        <v>0.22</v>
      </c>
      <c r="I7961" s="219">
        <v>0.22</v>
      </c>
      <c r="J7961" s="219">
        <v>0.03</v>
      </c>
      <c r="K7961" s="219">
        <v>0.84</v>
      </c>
      <c r="L7961" s="219">
        <v>0.84</v>
      </c>
      <c r="M7961" s="220" t="s">
        <v>583</v>
      </c>
    </row>
    <row r="7962" spans="1:13">
      <c r="A7962" s="106" t="str">
        <f t="shared" si="125"/>
        <v xml:space="preserve">76982 </v>
      </c>
      <c r="B7962" s="164" t="s">
        <v>11635</v>
      </c>
      <c r="C7962" s="163"/>
      <c r="D7962" s="113" t="s">
        <v>1358</v>
      </c>
      <c r="F7962" t="s">
        <v>11636</v>
      </c>
      <c r="G7962" s="219">
        <v>0.59</v>
      </c>
      <c r="H7962" s="219">
        <v>2.17</v>
      </c>
      <c r="I7962" s="219" t="s">
        <v>37</v>
      </c>
      <c r="J7962" s="219">
        <v>0.04</v>
      </c>
      <c r="K7962" s="219">
        <v>2.8</v>
      </c>
      <c r="L7962" s="219" t="s">
        <v>37</v>
      </c>
      <c r="M7962" s="220" t="s">
        <v>583</v>
      </c>
    </row>
    <row r="7963" spans="1:13">
      <c r="A7963" s="106" t="str">
        <f t="shared" si="125"/>
        <v>76982 TC</v>
      </c>
      <c r="B7963" s="164" t="s">
        <v>11635</v>
      </c>
      <c r="C7963" s="163" t="s">
        <v>126</v>
      </c>
      <c r="D7963" s="113" t="s">
        <v>1358</v>
      </c>
      <c r="F7963" t="s">
        <v>11636</v>
      </c>
      <c r="G7963" s="219">
        <v>0</v>
      </c>
      <c r="H7963" s="219">
        <v>1.95</v>
      </c>
      <c r="I7963" s="219" t="s">
        <v>37</v>
      </c>
      <c r="J7963" s="219">
        <v>0.01</v>
      </c>
      <c r="K7963" s="219">
        <v>1.96</v>
      </c>
      <c r="L7963" s="219" t="s">
        <v>37</v>
      </c>
      <c r="M7963" s="220" t="s">
        <v>583</v>
      </c>
    </row>
    <row r="7964" spans="1:13">
      <c r="A7964" s="106" t="str">
        <f t="shared" si="125"/>
        <v>76982 26</v>
      </c>
      <c r="B7964" s="164" t="s">
        <v>11635</v>
      </c>
      <c r="C7964" s="163">
        <v>26</v>
      </c>
      <c r="D7964" s="113" t="s">
        <v>1358</v>
      </c>
      <c r="F7964" t="s">
        <v>11636</v>
      </c>
      <c r="G7964" s="219">
        <v>0.59</v>
      </c>
      <c r="H7964" s="219">
        <v>0.22</v>
      </c>
      <c r="I7964" s="219">
        <v>0.22</v>
      </c>
      <c r="J7964" s="219">
        <v>0.03</v>
      </c>
      <c r="K7964" s="219">
        <v>0.84</v>
      </c>
      <c r="L7964" s="219">
        <v>0.84</v>
      </c>
      <c r="M7964" s="220" t="s">
        <v>583</v>
      </c>
    </row>
    <row r="7965" spans="1:13">
      <c r="A7965" s="106" t="str">
        <f t="shared" si="125"/>
        <v xml:space="preserve">76983 </v>
      </c>
      <c r="B7965" s="164" t="s">
        <v>11637</v>
      </c>
      <c r="C7965" s="163"/>
      <c r="D7965" s="113" t="s">
        <v>1358</v>
      </c>
      <c r="F7965" t="s">
        <v>11638</v>
      </c>
      <c r="G7965" s="219">
        <v>0.5</v>
      </c>
      <c r="H7965" s="219">
        <v>1.31</v>
      </c>
      <c r="I7965" s="219" t="s">
        <v>37</v>
      </c>
      <c r="J7965" s="219">
        <v>0.04</v>
      </c>
      <c r="K7965" s="219">
        <v>1.85</v>
      </c>
      <c r="L7965" s="219" t="s">
        <v>37</v>
      </c>
      <c r="M7965" s="220" t="s">
        <v>1125</v>
      </c>
    </row>
    <row r="7966" spans="1:13">
      <c r="A7966" s="106" t="str">
        <f t="shared" si="125"/>
        <v>76983 TC</v>
      </c>
      <c r="B7966" s="164" t="s">
        <v>11637</v>
      </c>
      <c r="C7966" s="163" t="s">
        <v>126</v>
      </c>
      <c r="D7966" s="113" t="s">
        <v>1358</v>
      </c>
      <c r="F7966" t="s">
        <v>11638</v>
      </c>
      <c r="G7966" s="219">
        <v>0</v>
      </c>
      <c r="H7966" s="219">
        <v>1.1000000000000001</v>
      </c>
      <c r="I7966" s="219" t="s">
        <v>37</v>
      </c>
      <c r="J7966" s="219">
        <v>0.01</v>
      </c>
      <c r="K7966" s="219">
        <v>1.1100000000000001</v>
      </c>
      <c r="L7966" s="219" t="s">
        <v>37</v>
      </c>
      <c r="M7966" s="220" t="s">
        <v>1125</v>
      </c>
    </row>
    <row r="7967" spans="1:13">
      <c r="A7967" s="106" t="str">
        <f t="shared" si="125"/>
        <v>76983 26</v>
      </c>
      <c r="B7967" s="164" t="s">
        <v>11637</v>
      </c>
      <c r="C7967" s="163">
        <v>26</v>
      </c>
      <c r="D7967" s="113" t="s">
        <v>1358</v>
      </c>
      <c r="F7967" t="s">
        <v>11638</v>
      </c>
      <c r="G7967" s="219">
        <v>0.5</v>
      </c>
      <c r="H7967" s="219">
        <v>0.21</v>
      </c>
      <c r="I7967" s="219">
        <v>0.21</v>
      </c>
      <c r="J7967" s="219">
        <v>0.03</v>
      </c>
      <c r="K7967" s="219">
        <v>0.74</v>
      </c>
      <c r="L7967" s="219">
        <v>0.74</v>
      </c>
      <c r="M7967" s="220" t="s">
        <v>1125</v>
      </c>
    </row>
    <row r="7968" spans="1:13">
      <c r="A7968" s="106" t="str">
        <f t="shared" si="125"/>
        <v xml:space="preserve">76984 </v>
      </c>
      <c r="B7968" s="164" t="s">
        <v>21344</v>
      </c>
      <c r="C7968" s="163"/>
      <c r="D7968" s="113" t="s">
        <v>664</v>
      </c>
      <c r="F7968" t="s">
        <v>20987</v>
      </c>
      <c r="G7968" s="219">
        <v>0</v>
      </c>
      <c r="H7968" s="219">
        <v>0</v>
      </c>
      <c r="I7968" s="219" t="s">
        <v>37</v>
      </c>
      <c r="J7968" s="219">
        <v>0</v>
      </c>
      <c r="K7968" s="219">
        <v>0</v>
      </c>
      <c r="L7968" s="219" t="s">
        <v>37</v>
      </c>
      <c r="M7968" s="220" t="s">
        <v>583</v>
      </c>
    </row>
    <row r="7969" spans="1:13">
      <c r="A7969" s="106" t="str">
        <f t="shared" si="125"/>
        <v>76984 TC</v>
      </c>
      <c r="B7969" s="164" t="s">
        <v>21344</v>
      </c>
      <c r="C7969" s="163" t="s">
        <v>126</v>
      </c>
      <c r="D7969" s="113" t="s">
        <v>664</v>
      </c>
      <c r="F7969" t="s">
        <v>20987</v>
      </c>
      <c r="G7969" s="219">
        <v>0</v>
      </c>
      <c r="H7969" s="219">
        <v>0</v>
      </c>
      <c r="I7969" s="219">
        <v>0</v>
      </c>
      <c r="J7969" s="219">
        <v>0</v>
      </c>
      <c r="K7969" s="219">
        <v>0</v>
      </c>
      <c r="L7969" s="219">
        <v>0</v>
      </c>
      <c r="M7969" s="220" t="s">
        <v>583</v>
      </c>
    </row>
    <row r="7970" spans="1:13">
      <c r="A7970" s="106" t="str">
        <f t="shared" si="125"/>
        <v>76984 26</v>
      </c>
      <c r="B7970" s="164" t="s">
        <v>21344</v>
      </c>
      <c r="C7970" s="163">
        <v>26</v>
      </c>
      <c r="D7970" s="113" t="s">
        <v>1358</v>
      </c>
      <c r="F7970" t="s">
        <v>20987</v>
      </c>
      <c r="G7970" s="219">
        <v>0.6</v>
      </c>
      <c r="H7970" s="219">
        <v>0.21</v>
      </c>
      <c r="I7970" s="219">
        <v>0.21</v>
      </c>
      <c r="J7970" s="219">
        <v>0.11</v>
      </c>
      <c r="K7970" s="219">
        <v>0.92</v>
      </c>
      <c r="L7970" s="219">
        <v>0.92</v>
      </c>
      <c r="M7970" s="220" t="s">
        <v>583</v>
      </c>
    </row>
    <row r="7971" spans="1:13">
      <c r="A7971" s="106" t="str">
        <f t="shared" si="125"/>
        <v xml:space="preserve">76987 </v>
      </c>
      <c r="B7971" s="164" t="s">
        <v>21345</v>
      </c>
      <c r="C7971" s="163"/>
      <c r="D7971" s="113" t="s">
        <v>664</v>
      </c>
      <c r="F7971" t="s">
        <v>20988</v>
      </c>
      <c r="G7971" s="219">
        <v>0</v>
      </c>
      <c r="H7971" s="219">
        <v>0</v>
      </c>
      <c r="I7971" s="219" t="s">
        <v>37</v>
      </c>
      <c r="J7971" s="219">
        <v>0</v>
      </c>
      <c r="K7971" s="219">
        <v>0</v>
      </c>
      <c r="L7971" s="219" t="s">
        <v>37</v>
      </c>
      <c r="M7971" s="220" t="s">
        <v>583</v>
      </c>
    </row>
    <row r="7972" spans="1:13">
      <c r="A7972" s="106" t="str">
        <f t="shared" si="125"/>
        <v>76987 TC</v>
      </c>
      <c r="B7972" s="164" t="s">
        <v>21345</v>
      </c>
      <c r="C7972" s="163" t="s">
        <v>126</v>
      </c>
      <c r="D7972" s="113" t="s">
        <v>664</v>
      </c>
      <c r="F7972" t="s">
        <v>20988</v>
      </c>
      <c r="G7972" s="219">
        <v>0</v>
      </c>
      <c r="H7972" s="219">
        <v>0</v>
      </c>
      <c r="I7972" s="219">
        <v>0</v>
      </c>
      <c r="J7972" s="219">
        <v>0</v>
      </c>
      <c r="K7972" s="219">
        <v>0</v>
      </c>
      <c r="L7972" s="219">
        <v>0</v>
      </c>
      <c r="M7972" s="220" t="s">
        <v>583</v>
      </c>
    </row>
    <row r="7973" spans="1:13">
      <c r="A7973" s="106" t="str">
        <f t="shared" si="125"/>
        <v>76987 26</v>
      </c>
      <c r="B7973" s="164" t="s">
        <v>21345</v>
      </c>
      <c r="C7973" s="163">
        <v>26</v>
      </c>
      <c r="D7973" s="113" t="s">
        <v>1358</v>
      </c>
      <c r="F7973" t="s">
        <v>20988</v>
      </c>
      <c r="G7973" s="219">
        <v>1.9</v>
      </c>
      <c r="H7973" s="219">
        <v>0.65</v>
      </c>
      <c r="I7973" s="219">
        <v>0.65</v>
      </c>
      <c r="J7973" s="219">
        <v>0.26</v>
      </c>
      <c r="K7973" s="219">
        <v>2.81</v>
      </c>
      <c r="L7973" s="219">
        <v>2.81</v>
      </c>
      <c r="M7973" s="220" t="s">
        <v>583</v>
      </c>
    </row>
    <row r="7974" spans="1:13">
      <c r="A7974" s="106" t="str">
        <f t="shared" si="125"/>
        <v xml:space="preserve">76988 </v>
      </c>
      <c r="B7974" s="164" t="s">
        <v>21346</v>
      </c>
      <c r="C7974" s="163"/>
      <c r="D7974" s="113" t="s">
        <v>664</v>
      </c>
      <c r="F7974" t="s">
        <v>20989</v>
      </c>
      <c r="G7974" s="219">
        <v>0</v>
      </c>
      <c r="H7974" s="219">
        <v>0</v>
      </c>
      <c r="I7974" s="219" t="s">
        <v>37</v>
      </c>
      <c r="J7974" s="219">
        <v>0</v>
      </c>
      <c r="K7974" s="219">
        <v>0</v>
      </c>
      <c r="L7974" s="219" t="s">
        <v>37</v>
      </c>
      <c r="M7974" s="220" t="s">
        <v>583</v>
      </c>
    </row>
    <row r="7975" spans="1:13">
      <c r="A7975" s="106" t="str">
        <f t="shared" si="125"/>
        <v>76988 TC</v>
      </c>
      <c r="B7975" s="164" t="s">
        <v>21346</v>
      </c>
      <c r="C7975" s="163" t="s">
        <v>126</v>
      </c>
      <c r="D7975" s="113" t="s">
        <v>664</v>
      </c>
      <c r="F7975" t="s">
        <v>20989</v>
      </c>
      <c r="G7975" s="219">
        <v>0</v>
      </c>
      <c r="H7975" s="219">
        <v>0</v>
      </c>
      <c r="I7975" s="219">
        <v>0</v>
      </c>
      <c r="J7975" s="219">
        <v>0</v>
      </c>
      <c r="K7975" s="219">
        <v>0</v>
      </c>
      <c r="L7975" s="219">
        <v>0</v>
      </c>
      <c r="M7975" s="220" t="s">
        <v>583</v>
      </c>
    </row>
    <row r="7976" spans="1:13">
      <c r="A7976" s="106" t="str">
        <f t="shared" si="125"/>
        <v>76988 26</v>
      </c>
      <c r="B7976" s="164" t="s">
        <v>21346</v>
      </c>
      <c r="C7976" s="163">
        <v>26</v>
      </c>
      <c r="D7976" s="113" t="s">
        <v>1358</v>
      </c>
      <c r="F7976" t="s">
        <v>20989</v>
      </c>
      <c r="G7976" s="219">
        <v>1.2</v>
      </c>
      <c r="H7976" s="219">
        <v>0.41</v>
      </c>
      <c r="I7976" s="219">
        <v>0.41</v>
      </c>
      <c r="J7976" s="219">
        <v>0.18</v>
      </c>
      <c r="K7976" s="219">
        <v>1.79</v>
      </c>
      <c r="L7976" s="219">
        <v>1.79</v>
      </c>
      <c r="M7976" s="220" t="s">
        <v>583</v>
      </c>
    </row>
    <row r="7977" spans="1:13">
      <c r="A7977" s="106" t="str">
        <f t="shared" si="125"/>
        <v xml:space="preserve">76989 </v>
      </c>
      <c r="B7977" s="164" t="s">
        <v>21347</v>
      </c>
      <c r="C7977" s="163"/>
      <c r="D7977" s="113" t="s">
        <v>664</v>
      </c>
      <c r="F7977" t="s">
        <v>21348</v>
      </c>
      <c r="G7977" s="219">
        <v>0</v>
      </c>
      <c r="H7977" s="219">
        <v>0</v>
      </c>
      <c r="I7977" s="219" t="s">
        <v>37</v>
      </c>
      <c r="J7977" s="219">
        <v>0</v>
      </c>
      <c r="K7977" s="219">
        <v>0</v>
      </c>
      <c r="L7977" s="219" t="s">
        <v>37</v>
      </c>
      <c r="M7977" s="220" t="s">
        <v>583</v>
      </c>
    </row>
    <row r="7978" spans="1:13">
      <c r="A7978" s="106" t="str">
        <f t="shared" si="125"/>
        <v>76989 TC</v>
      </c>
      <c r="B7978" s="164" t="s">
        <v>21347</v>
      </c>
      <c r="C7978" s="163" t="s">
        <v>126</v>
      </c>
      <c r="D7978" s="113" t="s">
        <v>664</v>
      </c>
      <c r="F7978" t="s">
        <v>21348</v>
      </c>
      <c r="G7978" s="219">
        <v>0</v>
      </c>
      <c r="H7978" s="219">
        <v>0</v>
      </c>
      <c r="I7978" s="219">
        <v>0</v>
      </c>
      <c r="J7978" s="219">
        <v>0</v>
      </c>
      <c r="K7978" s="219">
        <v>0</v>
      </c>
      <c r="L7978" s="219">
        <v>0</v>
      </c>
      <c r="M7978" s="220" t="s">
        <v>583</v>
      </c>
    </row>
    <row r="7979" spans="1:13">
      <c r="A7979" s="106" t="str">
        <f t="shared" si="125"/>
        <v>76989 26</v>
      </c>
      <c r="B7979" s="164" t="s">
        <v>21347</v>
      </c>
      <c r="C7979" s="163">
        <v>26</v>
      </c>
      <c r="D7979" s="113" t="s">
        <v>1358</v>
      </c>
      <c r="F7979" t="s">
        <v>21348</v>
      </c>
      <c r="G7979" s="219">
        <v>0.7</v>
      </c>
      <c r="H7979" s="219">
        <v>0.24</v>
      </c>
      <c r="I7979" s="219">
        <v>0.24</v>
      </c>
      <c r="J7979" s="219">
        <v>0.11</v>
      </c>
      <c r="K7979" s="219">
        <v>1.05</v>
      </c>
      <c r="L7979" s="219">
        <v>1.05</v>
      </c>
      <c r="M7979" s="220" t="s">
        <v>583</v>
      </c>
    </row>
    <row r="7980" spans="1:13">
      <c r="A7980" s="106" t="str">
        <f t="shared" si="125"/>
        <v xml:space="preserve">76998 </v>
      </c>
      <c r="B7980" s="164" t="s">
        <v>11639</v>
      </c>
      <c r="C7980" s="163"/>
      <c r="D7980" s="113" t="s">
        <v>664</v>
      </c>
      <c r="F7980" t="s">
        <v>11640</v>
      </c>
      <c r="G7980" s="219">
        <v>0</v>
      </c>
      <c r="H7980" s="219">
        <v>0</v>
      </c>
      <c r="I7980" s="219" t="s">
        <v>37</v>
      </c>
      <c r="J7980" s="219">
        <v>0</v>
      </c>
      <c r="K7980" s="219">
        <v>0</v>
      </c>
      <c r="L7980" s="219" t="s">
        <v>37</v>
      </c>
      <c r="M7980" s="220" t="s">
        <v>583</v>
      </c>
    </row>
    <row r="7981" spans="1:13">
      <c r="A7981" s="106" t="str">
        <f t="shared" si="125"/>
        <v>76998 TC</v>
      </c>
      <c r="B7981" s="164" t="s">
        <v>11639</v>
      </c>
      <c r="C7981" s="163" t="s">
        <v>126</v>
      </c>
      <c r="D7981" s="113" t="s">
        <v>664</v>
      </c>
      <c r="F7981" t="s">
        <v>11640</v>
      </c>
      <c r="G7981" s="219">
        <v>0</v>
      </c>
      <c r="H7981" s="219">
        <v>0</v>
      </c>
      <c r="I7981" s="219" t="s">
        <v>37</v>
      </c>
      <c r="J7981" s="219">
        <v>0</v>
      </c>
      <c r="K7981" s="219">
        <v>0</v>
      </c>
      <c r="L7981" s="219" t="s">
        <v>37</v>
      </c>
      <c r="M7981" s="220" t="s">
        <v>583</v>
      </c>
    </row>
    <row r="7982" spans="1:13">
      <c r="A7982" s="106" t="str">
        <f t="shared" si="125"/>
        <v>76998 26</v>
      </c>
      <c r="B7982" s="164" t="s">
        <v>11639</v>
      </c>
      <c r="C7982" s="163">
        <v>26</v>
      </c>
      <c r="D7982" s="113" t="s">
        <v>1358</v>
      </c>
      <c r="F7982" t="s">
        <v>11640</v>
      </c>
      <c r="G7982" s="219">
        <v>0.91</v>
      </c>
      <c r="H7982" s="219">
        <v>0.31</v>
      </c>
      <c r="I7982" s="219">
        <v>0.31</v>
      </c>
      <c r="J7982" s="219">
        <v>0.16</v>
      </c>
      <c r="K7982" s="219">
        <v>1.38</v>
      </c>
      <c r="L7982" s="219">
        <v>1.38</v>
      </c>
      <c r="M7982" s="220" t="s">
        <v>583</v>
      </c>
    </row>
    <row r="7983" spans="1:13">
      <c r="A7983" s="106" t="str">
        <f t="shared" si="125"/>
        <v xml:space="preserve">76999 </v>
      </c>
      <c r="B7983" s="164" t="s">
        <v>11641</v>
      </c>
      <c r="C7983" s="163"/>
      <c r="D7983" s="113" t="s">
        <v>664</v>
      </c>
      <c r="F7983" t="s">
        <v>11642</v>
      </c>
      <c r="G7983" s="219">
        <v>0</v>
      </c>
      <c r="H7983" s="219">
        <v>0</v>
      </c>
      <c r="I7983" s="219" t="s">
        <v>37</v>
      </c>
      <c r="J7983" s="219">
        <v>0</v>
      </c>
      <c r="K7983" s="219">
        <v>0</v>
      </c>
      <c r="L7983" s="219" t="s">
        <v>37</v>
      </c>
      <c r="M7983" s="220" t="s">
        <v>583</v>
      </c>
    </row>
    <row r="7984" spans="1:13">
      <c r="A7984" s="106" t="str">
        <f t="shared" si="125"/>
        <v>76999 TC</v>
      </c>
      <c r="B7984" s="164" t="s">
        <v>11641</v>
      </c>
      <c r="C7984" s="163" t="s">
        <v>126</v>
      </c>
      <c r="D7984" s="113" t="s">
        <v>664</v>
      </c>
      <c r="F7984" t="s">
        <v>11642</v>
      </c>
      <c r="G7984" s="219">
        <v>0</v>
      </c>
      <c r="H7984" s="219">
        <v>0</v>
      </c>
      <c r="I7984" s="219" t="s">
        <v>37</v>
      </c>
      <c r="J7984" s="219">
        <v>0</v>
      </c>
      <c r="K7984" s="219">
        <v>0</v>
      </c>
      <c r="L7984" s="219" t="s">
        <v>37</v>
      </c>
      <c r="M7984" s="220" t="s">
        <v>583</v>
      </c>
    </row>
    <row r="7985" spans="1:13">
      <c r="A7985" s="106" t="str">
        <f t="shared" si="125"/>
        <v>76999 26</v>
      </c>
      <c r="B7985" s="164" t="s">
        <v>11641</v>
      </c>
      <c r="C7985" s="163">
        <v>26</v>
      </c>
      <c r="D7985" s="113" t="s">
        <v>664</v>
      </c>
      <c r="F7985" t="s">
        <v>11642</v>
      </c>
      <c r="G7985" s="219">
        <v>0</v>
      </c>
      <c r="H7985" s="219">
        <v>0</v>
      </c>
      <c r="I7985" s="219">
        <v>0</v>
      </c>
      <c r="J7985" s="219">
        <v>0</v>
      </c>
      <c r="K7985" s="219">
        <v>0</v>
      </c>
      <c r="L7985" s="219">
        <v>0</v>
      </c>
      <c r="M7985" s="220" t="s">
        <v>583</v>
      </c>
    </row>
    <row r="7986" spans="1:13">
      <c r="A7986" s="106" t="str">
        <f t="shared" si="125"/>
        <v xml:space="preserve">77001 </v>
      </c>
      <c r="B7986" s="164" t="s">
        <v>11643</v>
      </c>
      <c r="C7986" s="163"/>
      <c r="D7986" s="113" t="s">
        <v>1358</v>
      </c>
      <c r="F7986" t="s">
        <v>11644</v>
      </c>
      <c r="G7986" s="219">
        <v>0.38</v>
      </c>
      <c r="H7986" s="219">
        <v>2.5299999999999998</v>
      </c>
      <c r="I7986" s="219" t="s">
        <v>37</v>
      </c>
      <c r="J7986" s="219">
        <v>0.05</v>
      </c>
      <c r="K7986" s="219">
        <v>2.96</v>
      </c>
      <c r="L7986" s="219" t="s">
        <v>37</v>
      </c>
      <c r="M7986" s="220" t="s">
        <v>1125</v>
      </c>
    </row>
    <row r="7987" spans="1:13">
      <c r="A7987" s="106" t="str">
        <f t="shared" si="125"/>
        <v>77001 TC</v>
      </c>
      <c r="B7987" s="164" t="s">
        <v>11643</v>
      </c>
      <c r="C7987" s="163" t="s">
        <v>126</v>
      </c>
      <c r="D7987" s="113" t="s">
        <v>1358</v>
      </c>
      <c r="F7987" t="s">
        <v>11644</v>
      </c>
      <c r="G7987" s="219">
        <v>0</v>
      </c>
      <c r="H7987" s="219">
        <v>2.42</v>
      </c>
      <c r="I7987" s="219" t="s">
        <v>37</v>
      </c>
      <c r="J7987" s="219">
        <v>0.01</v>
      </c>
      <c r="K7987" s="219">
        <v>2.4300000000000002</v>
      </c>
      <c r="L7987" s="219" t="s">
        <v>37</v>
      </c>
      <c r="M7987" s="220" t="s">
        <v>1125</v>
      </c>
    </row>
    <row r="7988" spans="1:13">
      <c r="A7988" s="106" t="str">
        <f t="shared" si="125"/>
        <v>77001 26</v>
      </c>
      <c r="B7988" s="164" t="s">
        <v>11643</v>
      </c>
      <c r="C7988" s="163">
        <v>26</v>
      </c>
      <c r="D7988" s="113" t="s">
        <v>1358</v>
      </c>
      <c r="F7988" t="s">
        <v>11644</v>
      </c>
      <c r="G7988" s="219">
        <v>0.38</v>
      </c>
      <c r="H7988" s="219">
        <v>0.11</v>
      </c>
      <c r="I7988" s="219">
        <v>0.11</v>
      </c>
      <c r="J7988" s="219">
        <v>0.04</v>
      </c>
      <c r="K7988" s="219">
        <v>0.53</v>
      </c>
      <c r="L7988" s="219">
        <v>0.53</v>
      </c>
      <c r="M7988" s="220" t="s">
        <v>1125</v>
      </c>
    </row>
    <row r="7989" spans="1:13">
      <c r="A7989" s="106" t="str">
        <f t="shared" si="125"/>
        <v xml:space="preserve">77002 </v>
      </c>
      <c r="B7989" s="164" t="s">
        <v>11645</v>
      </c>
      <c r="C7989" s="163"/>
      <c r="D7989" s="113" t="s">
        <v>1358</v>
      </c>
      <c r="F7989" t="s">
        <v>11646</v>
      </c>
      <c r="G7989" s="219">
        <v>0.54</v>
      </c>
      <c r="H7989" s="219">
        <v>2.9</v>
      </c>
      <c r="I7989" s="219" t="s">
        <v>37</v>
      </c>
      <c r="J7989" s="219">
        <v>0.04</v>
      </c>
      <c r="K7989" s="219">
        <v>3.48</v>
      </c>
      <c r="L7989" s="219" t="s">
        <v>37</v>
      </c>
      <c r="M7989" s="220" t="s">
        <v>1125</v>
      </c>
    </row>
    <row r="7990" spans="1:13">
      <c r="A7990" s="106" t="str">
        <f t="shared" si="125"/>
        <v>77002 TC</v>
      </c>
      <c r="B7990" s="164" t="s">
        <v>11645</v>
      </c>
      <c r="C7990" s="163" t="s">
        <v>126</v>
      </c>
      <c r="D7990" s="113" t="s">
        <v>1358</v>
      </c>
      <c r="F7990" t="s">
        <v>11646</v>
      </c>
      <c r="G7990" s="219">
        <v>0</v>
      </c>
      <c r="H7990" s="219">
        <v>2.68</v>
      </c>
      <c r="I7990" s="219" t="s">
        <v>37</v>
      </c>
      <c r="J7990" s="219">
        <v>0.01</v>
      </c>
      <c r="K7990" s="219">
        <v>2.69</v>
      </c>
      <c r="L7990" s="219" t="s">
        <v>37</v>
      </c>
      <c r="M7990" s="220" t="s">
        <v>1125</v>
      </c>
    </row>
    <row r="7991" spans="1:13">
      <c r="A7991" s="106" t="str">
        <f t="shared" si="125"/>
        <v>77002 26</v>
      </c>
      <c r="B7991" s="164" t="s">
        <v>11645</v>
      </c>
      <c r="C7991" s="163">
        <v>26</v>
      </c>
      <c r="D7991" s="113" t="s">
        <v>1358</v>
      </c>
      <c r="F7991" t="s">
        <v>11646</v>
      </c>
      <c r="G7991" s="219">
        <v>0.54</v>
      </c>
      <c r="H7991" s="219">
        <v>0.22</v>
      </c>
      <c r="I7991" s="219">
        <v>0.22</v>
      </c>
      <c r="J7991" s="219">
        <v>0.03</v>
      </c>
      <c r="K7991" s="219">
        <v>0.79</v>
      </c>
      <c r="L7991" s="219">
        <v>0.79</v>
      </c>
      <c r="M7991" s="220" t="s">
        <v>1125</v>
      </c>
    </row>
    <row r="7992" spans="1:13">
      <c r="A7992" s="106" t="str">
        <f t="shared" si="125"/>
        <v xml:space="preserve">77003 </v>
      </c>
      <c r="B7992" s="164" t="s">
        <v>11647</v>
      </c>
      <c r="C7992" s="163"/>
      <c r="D7992" s="113" t="s">
        <v>1358</v>
      </c>
      <c r="F7992" t="s">
        <v>11648</v>
      </c>
      <c r="G7992" s="219">
        <v>0.6</v>
      </c>
      <c r="H7992" s="219">
        <v>2.5099999999999998</v>
      </c>
      <c r="I7992" s="219" t="s">
        <v>37</v>
      </c>
      <c r="J7992" s="219">
        <v>0.05</v>
      </c>
      <c r="K7992" s="219">
        <v>3.16</v>
      </c>
      <c r="L7992" s="219" t="s">
        <v>37</v>
      </c>
      <c r="M7992" s="220" t="s">
        <v>1125</v>
      </c>
    </row>
    <row r="7993" spans="1:13">
      <c r="A7993" s="106" t="str">
        <f t="shared" si="125"/>
        <v>77003 TC</v>
      </c>
      <c r="B7993" s="164" t="s">
        <v>11647</v>
      </c>
      <c r="C7993" s="163" t="s">
        <v>126</v>
      </c>
      <c r="D7993" s="113" t="s">
        <v>1358</v>
      </c>
      <c r="F7993" t="s">
        <v>11648</v>
      </c>
      <c r="G7993" s="219">
        <v>0</v>
      </c>
      <c r="H7993" s="219">
        <v>2.2999999999999998</v>
      </c>
      <c r="I7993" s="219" t="s">
        <v>37</v>
      </c>
      <c r="J7993" s="219">
        <v>0.01</v>
      </c>
      <c r="K7993" s="219">
        <v>2.31</v>
      </c>
      <c r="L7993" s="219" t="s">
        <v>37</v>
      </c>
      <c r="M7993" s="220" t="s">
        <v>1125</v>
      </c>
    </row>
    <row r="7994" spans="1:13">
      <c r="A7994" s="106" t="str">
        <f t="shared" si="125"/>
        <v>77003 26</v>
      </c>
      <c r="B7994" s="164" t="s">
        <v>11647</v>
      </c>
      <c r="C7994" s="163">
        <v>26</v>
      </c>
      <c r="D7994" s="113" t="s">
        <v>1358</v>
      </c>
      <c r="F7994" t="s">
        <v>11648</v>
      </c>
      <c r="G7994" s="219">
        <v>0.6</v>
      </c>
      <c r="H7994" s="219">
        <v>0.21</v>
      </c>
      <c r="I7994" s="219">
        <v>0.21</v>
      </c>
      <c r="J7994" s="219">
        <v>0.04</v>
      </c>
      <c r="K7994" s="219">
        <v>0.85</v>
      </c>
      <c r="L7994" s="219">
        <v>0.85</v>
      </c>
      <c r="M7994" s="220" t="s">
        <v>1125</v>
      </c>
    </row>
    <row r="7995" spans="1:13">
      <c r="A7995" s="106" t="str">
        <f t="shared" si="125"/>
        <v xml:space="preserve">77011 </v>
      </c>
      <c r="B7995" s="164" t="s">
        <v>11649</v>
      </c>
      <c r="C7995" s="163"/>
      <c r="D7995" s="113" t="s">
        <v>1358</v>
      </c>
      <c r="F7995" t="s">
        <v>11650</v>
      </c>
      <c r="G7995" s="219">
        <v>1.21</v>
      </c>
      <c r="H7995" s="219">
        <v>5.34</v>
      </c>
      <c r="I7995" s="219" t="s">
        <v>37</v>
      </c>
      <c r="J7995" s="219">
        <v>0.09</v>
      </c>
      <c r="K7995" s="219">
        <v>6.64</v>
      </c>
      <c r="L7995" s="219" t="s">
        <v>37</v>
      </c>
      <c r="M7995" s="220" t="s">
        <v>583</v>
      </c>
    </row>
    <row r="7996" spans="1:13">
      <c r="A7996" s="106" t="str">
        <f t="shared" si="125"/>
        <v>77011 TC</v>
      </c>
      <c r="B7996" s="164" t="s">
        <v>11649</v>
      </c>
      <c r="C7996" s="163" t="s">
        <v>126</v>
      </c>
      <c r="D7996" s="113" t="s">
        <v>1358</v>
      </c>
      <c r="F7996" t="s">
        <v>11650</v>
      </c>
      <c r="G7996" s="219">
        <v>0</v>
      </c>
      <c r="H7996" s="219">
        <v>4.8099999999999996</v>
      </c>
      <c r="I7996" s="219" t="s">
        <v>37</v>
      </c>
      <c r="J7996" s="219">
        <v>0.01</v>
      </c>
      <c r="K7996" s="219">
        <v>4.82</v>
      </c>
      <c r="L7996" s="219" t="s">
        <v>37</v>
      </c>
      <c r="M7996" s="220" t="s">
        <v>583</v>
      </c>
    </row>
    <row r="7997" spans="1:13">
      <c r="A7997" s="106" t="str">
        <f t="shared" si="125"/>
        <v>77011 26</v>
      </c>
      <c r="B7997" s="164" t="s">
        <v>11649</v>
      </c>
      <c r="C7997" s="163">
        <v>26</v>
      </c>
      <c r="D7997" s="113" t="s">
        <v>1358</v>
      </c>
      <c r="F7997" t="s">
        <v>11650</v>
      </c>
      <c r="G7997" s="219">
        <v>1.21</v>
      </c>
      <c r="H7997" s="219">
        <v>0.53</v>
      </c>
      <c r="I7997" s="219">
        <v>0.53</v>
      </c>
      <c r="J7997" s="219">
        <v>0.08</v>
      </c>
      <c r="K7997" s="219">
        <v>1.82</v>
      </c>
      <c r="L7997" s="219">
        <v>1.82</v>
      </c>
      <c r="M7997" s="220" t="s">
        <v>583</v>
      </c>
    </row>
    <row r="7998" spans="1:13">
      <c r="A7998" s="106" t="str">
        <f t="shared" si="125"/>
        <v xml:space="preserve">77012 </v>
      </c>
      <c r="B7998" s="164" t="s">
        <v>11651</v>
      </c>
      <c r="C7998" s="163"/>
      <c r="D7998" s="113" t="s">
        <v>1358</v>
      </c>
      <c r="F7998" t="s">
        <v>11652</v>
      </c>
      <c r="G7998" s="219">
        <v>1.5</v>
      </c>
      <c r="H7998" s="219">
        <v>2.57</v>
      </c>
      <c r="I7998" s="219" t="s">
        <v>37</v>
      </c>
      <c r="J7998" s="219">
        <v>0.1</v>
      </c>
      <c r="K7998" s="219">
        <v>4.17</v>
      </c>
      <c r="L7998" s="219" t="s">
        <v>37</v>
      </c>
      <c r="M7998" s="220" t="s">
        <v>583</v>
      </c>
    </row>
    <row r="7999" spans="1:13">
      <c r="A7999" s="106" t="str">
        <f t="shared" si="125"/>
        <v>77012 TC</v>
      </c>
      <c r="B7999" s="164" t="s">
        <v>11651</v>
      </c>
      <c r="C7999" s="163" t="s">
        <v>126</v>
      </c>
      <c r="D7999" s="113" t="s">
        <v>1358</v>
      </c>
      <c r="F7999" t="s">
        <v>11652</v>
      </c>
      <c r="G7999" s="219">
        <v>0</v>
      </c>
      <c r="H7999" s="219">
        <v>2.11</v>
      </c>
      <c r="I7999" s="219" t="s">
        <v>37</v>
      </c>
      <c r="J7999" s="219">
        <v>0.01</v>
      </c>
      <c r="K7999" s="219">
        <v>2.12</v>
      </c>
      <c r="L7999" s="219" t="s">
        <v>37</v>
      </c>
      <c r="M7999" s="220" t="s">
        <v>583</v>
      </c>
    </row>
    <row r="8000" spans="1:13">
      <c r="A8000" s="106" t="str">
        <f t="shared" si="125"/>
        <v>77012 26</v>
      </c>
      <c r="B8000" s="164" t="s">
        <v>11651</v>
      </c>
      <c r="C8000" s="163">
        <v>26</v>
      </c>
      <c r="D8000" s="113" t="s">
        <v>1358</v>
      </c>
      <c r="F8000" t="s">
        <v>11652</v>
      </c>
      <c r="G8000" s="219">
        <v>1.5</v>
      </c>
      <c r="H8000" s="219">
        <v>0.46</v>
      </c>
      <c r="I8000" s="219">
        <v>0.46</v>
      </c>
      <c r="J8000" s="219">
        <v>0.09</v>
      </c>
      <c r="K8000" s="219">
        <v>2.0499999999999998</v>
      </c>
      <c r="L8000" s="219">
        <v>2.0499999999999998</v>
      </c>
      <c r="M8000" s="220" t="s">
        <v>583</v>
      </c>
    </row>
    <row r="8001" spans="1:13">
      <c r="A8001" s="106" t="str">
        <f t="shared" si="125"/>
        <v xml:space="preserve">77013 </v>
      </c>
      <c r="B8001" s="164" t="s">
        <v>11653</v>
      </c>
      <c r="C8001" s="163"/>
      <c r="D8001" s="113" t="s">
        <v>664</v>
      </c>
      <c r="F8001" t="s">
        <v>11654</v>
      </c>
      <c r="G8001" s="219">
        <v>0</v>
      </c>
      <c r="H8001" s="219">
        <v>0</v>
      </c>
      <c r="I8001" s="219" t="s">
        <v>37</v>
      </c>
      <c r="J8001" s="219">
        <v>0</v>
      </c>
      <c r="K8001" s="219">
        <v>0</v>
      </c>
      <c r="L8001" s="219" t="s">
        <v>37</v>
      </c>
      <c r="M8001" s="220" t="s">
        <v>583</v>
      </c>
    </row>
    <row r="8002" spans="1:13">
      <c r="A8002" s="106" t="str">
        <f t="shared" si="125"/>
        <v>77013 TC</v>
      </c>
      <c r="B8002" s="164" t="s">
        <v>11653</v>
      </c>
      <c r="C8002" s="163" t="s">
        <v>126</v>
      </c>
      <c r="D8002" s="113" t="s">
        <v>664</v>
      </c>
      <c r="F8002" t="s">
        <v>11654</v>
      </c>
      <c r="G8002" s="219">
        <v>0</v>
      </c>
      <c r="H8002" s="219">
        <v>0</v>
      </c>
      <c r="I8002" s="219" t="s">
        <v>37</v>
      </c>
      <c r="J8002" s="219">
        <v>0</v>
      </c>
      <c r="K8002" s="219">
        <v>0</v>
      </c>
      <c r="L8002" s="219" t="s">
        <v>37</v>
      </c>
      <c r="M8002" s="220" t="s">
        <v>583</v>
      </c>
    </row>
    <row r="8003" spans="1:13">
      <c r="A8003" s="106" t="str">
        <f t="shared" ref="A8003:A8066" si="126">B8003&amp;" "&amp;C8003</f>
        <v>77013 26</v>
      </c>
      <c r="B8003" s="164" t="s">
        <v>11653</v>
      </c>
      <c r="C8003" s="163">
        <v>26</v>
      </c>
      <c r="D8003" s="113" t="s">
        <v>1358</v>
      </c>
      <c r="F8003" t="s">
        <v>11654</v>
      </c>
      <c r="G8003" s="219">
        <v>3.99</v>
      </c>
      <c r="H8003" s="219">
        <v>1.1299999999999999</v>
      </c>
      <c r="I8003" s="219">
        <v>1.1299999999999999</v>
      </c>
      <c r="J8003" s="219">
        <v>0.25</v>
      </c>
      <c r="K8003" s="219">
        <v>5.37</v>
      </c>
      <c r="L8003" s="219">
        <v>5.37</v>
      </c>
      <c r="M8003" s="220" t="s">
        <v>583</v>
      </c>
    </row>
    <row r="8004" spans="1:13">
      <c r="A8004" s="106" t="str">
        <f t="shared" si="126"/>
        <v xml:space="preserve">77014 </v>
      </c>
      <c r="B8004" s="164" t="s">
        <v>11655</v>
      </c>
      <c r="C8004" s="163"/>
      <c r="D8004" s="113" t="s">
        <v>1358</v>
      </c>
      <c r="F8004" t="s">
        <v>11656</v>
      </c>
      <c r="G8004" s="219">
        <v>0.85</v>
      </c>
      <c r="H8004" s="219">
        <v>2.69</v>
      </c>
      <c r="I8004" s="219" t="s">
        <v>37</v>
      </c>
      <c r="J8004" s="219">
        <v>0.05</v>
      </c>
      <c r="K8004" s="219">
        <v>3.59</v>
      </c>
      <c r="L8004" s="219" t="s">
        <v>37</v>
      </c>
      <c r="M8004" s="220" t="s">
        <v>583</v>
      </c>
    </row>
    <row r="8005" spans="1:13">
      <c r="A8005" s="106" t="str">
        <f t="shared" si="126"/>
        <v>77014 TC</v>
      </c>
      <c r="B8005" s="164" t="s">
        <v>11655</v>
      </c>
      <c r="C8005" s="163" t="s">
        <v>126</v>
      </c>
      <c r="D8005" s="113" t="s">
        <v>1358</v>
      </c>
      <c r="F8005" t="s">
        <v>11656</v>
      </c>
      <c r="G8005" s="219">
        <v>0</v>
      </c>
      <c r="H8005" s="219">
        <v>2.25</v>
      </c>
      <c r="I8005" s="219" t="s">
        <v>37</v>
      </c>
      <c r="J8005" s="219">
        <v>0.01</v>
      </c>
      <c r="K8005" s="219">
        <v>2.2599999999999998</v>
      </c>
      <c r="L8005" s="219" t="s">
        <v>37</v>
      </c>
      <c r="M8005" s="220" t="s">
        <v>583</v>
      </c>
    </row>
    <row r="8006" spans="1:13">
      <c r="A8006" s="106" t="str">
        <f t="shared" si="126"/>
        <v>77014 26</v>
      </c>
      <c r="B8006" s="164" t="s">
        <v>11655</v>
      </c>
      <c r="C8006" s="163">
        <v>26</v>
      </c>
      <c r="D8006" s="113" t="s">
        <v>1358</v>
      </c>
      <c r="F8006" t="s">
        <v>11656</v>
      </c>
      <c r="G8006" s="219">
        <v>0.85</v>
      </c>
      <c r="H8006" s="219">
        <v>0.44</v>
      </c>
      <c r="I8006" s="219">
        <v>0.44</v>
      </c>
      <c r="J8006" s="219">
        <v>0.04</v>
      </c>
      <c r="K8006" s="219">
        <v>1.33</v>
      </c>
      <c r="L8006" s="219">
        <v>1.33</v>
      </c>
      <c r="M8006" s="220" t="s">
        <v>583</v>
      </c>
    </row>
    <row r="8007" spans="1:13">
      <c r="A8007" s="106" t="str">
        <f t="shared" si="126"/>
        <v xml:space="preserve">77021 </v>
      </c>
      <c r="B8007" s="164" t="s">
        <v>11657</v>
      </c>
      <c r="C8007" s="163"/>
      <c r="D8007" s="113" t="s">
        <v>1358</v>
      </c>
      <c r="F8007" t="s">
        <v>11658</v>
      </c>
      <c r="G8007" s="219">
        <v>1.5</v>
      </c>
      <c r="H8007" s="219">
        <v>11.19</v>
      </c>
      <c r="I8007" s="219" t="s">
        <v>37</v>
      </c>
      <c r="J8007" s="219">
        <v>0.08</v>
      </c>
      <c r="K8007" s="219">
        <v>12.77</v>
      </c>
      <c r="L8007" s="219" t="s">
        <v>37</v>
      </c>
      <c r="M8007" s="220" t="s">
        <v>583</v>
      </c>
    </row>
    <row r="8008" spans="1:13">
      <c r="A8008" s="106" t="str">
        <f t="shared" si="126"/>
        <v>77021 TC</v>
      </c>
      <c r="B8008" s="164" t="s">
        <v>11657</v>
      </c>
      <c r="C8008" s="163" t="s">
        <v>126</v>
      </c>
      <c r="D8008" s="113" t="s">
        <v>1358</v>
      </c>
      <c r="F8008" t="s">
        <v>11658</v>
      </c>
      <c r="G8008" s="219">
        <v>0</v>
      </c>
      <c r="H8008" s="219">
        <v>10.66</v>
      </c>
      <c r="I8008" s="219" t="s">
        <v>37</v>
      </c>
      <c r="J8008" s="219">
        <v>0.02</v>
      </c>
      <c r="K8008" s="219">
        <v>10.68</v>
      </c>
      <c r="L8008" s="219" t="s">
        <v>37</v>
      </c>
      <c r="M8008" s="220" t="s">
        <v>583</v>
      </c>
    </row>
    <row r="8009" spans="1:13">
      <c r="A8009" s="106" t="str">
        <f t="shared" si="126"/>
        <v>77021 26</v>
      </c>
      <c r="B8009" s="164" t="s">
        <v>11657</v>
      </c>
      <c r="C8009" s="163">
        <v>26</v>
      </c>
      <c r="D8009" s="113" t="s">
        <v>1358</v>
      </c>
      <c r="F8009" t="s">
        <v>11658</v>
      </c>
      <c r="G8009" s="219">
        <v>1.5</v>
      </c>
      <c r="H8009" s="219">
        <v>0.53</v>
      </c>
      <c r="I8009" s="219">
        <v>0.53</v>
      </c>
      <c r="J8009" s="219">
        <v>0.06</v>
      </c>
      <c r="K8009" s="219">
        <v>2.09</v>
      </c>
      <c r="L8009" s="219">
        <v>2.09</v>
      </c>
      <c r="M8009" s="220" t="s">
        <v>583</v>
      </c>
    </row>
    <row r="8010" spans="1:13">
      <c r="A8010" s="106" t="str">
        <f t="shared" si="126"/>
        <v xml:space="preserve">77022 </v>
      </c>
      <c r="B8010" s="164" t="s">
        <v>11659</v>
      </c>
      <c r="C8010" s="163"/>
      <c r="D8010" s="113" t="s">
        <v>664</v>
      </c>
      <c r="F8010" t="s">
        <v>11660</v>
      </c>
      <c r="G8010" s="219">
        <v>0</v>
      </c>
      <c r="H8010" s="219">
        <v>0</v>
      </c>
      <c r="I8010" s="219" t="s">
        <v>37</v>
      </c>
      <c r="J8010" s="219">
        <v>0</v>
      </c>
      <c r="K8010" s="219">
        <v>0</v>
      </c>
      <c r="L8010" s="219" t="s">
        <v>37</v>
      </c>
      <c r="M8010" s="220" t="s">
        <v>583</v>
      </c>
    </row>
    <row r="8011" spans="1:13">
      <c r="A8011" s="106" t="str">
        <f t="shared" si="126"/>
        <v>77022 TC</v>
      </c>
      <c r="B8011" s="164" t="s">
        <v>11659</v>
      </c>
      <c r="C8011" s="163" t="s">
        <v>126</v>
      </c>
      <c r="D8011" s="113" t="s">
        <v>664</v>
      </c>
      <c r="F8011" t="s">
        <v>11660</v>
      </c>
      <c r="G8011" s="219">
        <v>0</v>
      </c>
      <c r="H8011" s="219">
        <v>0</v>
      </c>
      <c r="I8011" s="219" t="s">
        <v>37</v>
      </c>
      <c r="J8011" s="219">
        <v>0</v>
      </c>
      <c r="K8011" s="219">
        <v>0</v>
      </c>
      <c r="L8011" s="219" t="s">
        <v>37</v>
      </c>
      <c r="M8011" s="220" t="s">
        <v>583</v>
      </c>
    </row>
    <row r="8012" spans="1:13">
      <c r="A8012" s="106" t="str">
        <f t="shared" si="126"/>
        <v>77022 26</v>
      </c>
      <c r="B8012" s="164" t="s">
        <v>11659</v>
      </c>
      <c r="C8012" s="163">
        <v>26</v>
      </c>
      <c r="D8012" s="113" t="s">
        <v>1358</v>
      </c>
      <c r="F8012" t="s">
        <v>11660</v>
      </c>
      <c r="G8012" s="219">
        <v>4.24</v>
      </c>
      <c r="H8012" s="219">
        <v>1.4</v>
      </c>
      <c r="I8012" s="219">
        <v>1.4</v>
      </c>
      <c r="J8012" s="219">
        <v>0.22</v>
      </c>
      <c r="K8012" s="219">
        <v>5.86</v>
      </c>
      <c r="L8012" s="219">
        <v>5.86</v>
      </c>
      <c r="M8012" s="220" t="s">
        <v>583</v>
      </c>
    </row>
    <row r="8013" spans="1:13">
      <c r="A8013" s="106" t="str">
        <f t="shared" si="126"/>
        <v xml:space="preserve">77046 </v>
      </c>
      <c r="B8013" s="164" t="s">
        <v>11661</v>
      </c>
      <c r="C8013" s="163"/>
      <c r="D8013" s="113" t="s">
        <v>1358</v>
      </c>
      <c r="F8013" t="s">
        <v>11662</v>
      </c>
      <c r="G8013" s="219">
        <v>1.45</v>
      </c>
      <c r="H8013" s="219">
        <v>5.03</v>
      </c>
      <c r="I8013" s="219" t="s">
        <v>37</v>
      </c>
      <c r="J8013" s="219">
        <v>0.09</v>
      </c>
      <c r="K8013" s="219">
        <v>6.57</v>
      </c>
      <c r="L8013" s="219" t="s">
        <v>37</v>
      </c>
      <c r="M8013" s="220" t="s">
        <v>583</v>
      </c>
    </row>
    <row r="8014" spans="1:13">
      <c r="A8014" s="106" t="str">
        <f t="shared" si="126"/>
        <v>77046 TC</v>
      </c>
      <c r="B8014" s="164" t="s">
        <v>11661</v>
      </c>
      <c r="C8014" s="163" t="s">
        <v>126</v>
      </c>
      <c r="D8014" s="113" t="s">
        <v>1358</v>
      </c>
      <c r="F8014" t="s">
        <v>11662</v>
      </c>
      <c r="G8014" s="219">
        <v>0</v>
      </c>
      <c r="H8014" s="219">
        <v>4.5199999999999996</v>
      </c>
      <c r="I8014" s="219" t="s">
        <v>37</v>
      </c>
      <c r="J8014" s="219">
        <v>0.02</v>
      </c>
      <c r="K8014" s="219">
        <v>4.54</v>
      </c>
      <c r="L8014" s="219" t="s">
        <v>37</v>
      </c>
      <c r="M8014" s="220" t="s">
        <v>583</v>
      </c>
    </row>
    <row r="8015" spans="1:13">
      <c r="A8015" s="106" t="str">
        <f t="shared" si="126"/>
        <v>77046 26</v>
      </c>
      <c r="B8015" s="164" t="s">
        <v>11661</v>
      </c>
      <c r="C8015" s="163">
        <v>26</v>
      </c>
      <c r="D8015" s="113" t="s">
        <v>1358</v>
      </c>
      <c r="F8015" t="s">
        <v>11662</v>
      </c>
      <c r="G8015" s="219">
        <v>1.45</v>
      </c>
      <c r="H8015" s="219">
        <v>0.51</v>
      </c>
      <c r="I8015" s="219">
        <v>0.51</v>
      </c>
      <c r="J8015" s="219">
        <v>7.0000000000000007E-2</v>
      </c>
      <c r="K8015" s="219">
        <v>2.0299999999999998</v>
      </c>
      <c r="L8015" s="219">
        <v>2.0299999999999998</v>
      </c>
      <c r="M8015" s="220" t="s">
        <v>583</v>
      </c>
    </row>
    <row r="8016" spans="1:13">
      <c r="A8016" s="106" t="str">
        <f t="shared" si="126"/>
        <v xml:space="preserve">77047 </v>
      </c>
      <c r="B8016" s="164" t="s">
        <v>11663</v>
      </c>
      <c r="C8016" s="163"/>
      <c r="D8016" s="113" t="s">
        <v>1358</v>
      </c>
      <c r="F8016" t="s">
        <v>11664</v>
      </c>
      <c r="G8016" s="219">
        <v>1.6</v>
      </c>
      <c r="H8016" s="219">
        <v>5.05</v>
      </c>
      <c r="I8016" s="219" t="s">
        <v>37</v>
      </c>
      <c r="J8016" s="219">
        <v>0.1</v>
      </c>
      <c r="K8016" s="219">
        <v>6.75</v>
      </c>
      <c r="L8016" s="219" t="s">
        <v>37</v>
      </c>
      <c r="M8016" s="220" t="s">
        <v>583</v>
      </c>
    </row>
    <row r="8017" spans="1:13">
      <c r="A8017" s="106" t="str">
        <f t="shared" si="126"/>
        <v>77047 TC</v>
      </c>
      <c r="B8017" s="164" t="s">
        <v>11663</v>
      </c>
      <c r="C8017" s="163" t="s">
        <v>126</v>
      </c>
      <c r="D8017" s="113" t="s">
        <v>1358</v>
      </c>
      <c r="F8017" t="s">
        <v>11664</v>
      </c>
      <c r="G8017" s="219">
        <v>0</v>
      </c>
      <c r="H8017" s="219">
        <v>4.49</v>
      </c>
      <c r="I8017" s="219" t="s">
        <v>37</v>
      </c>
      <c r="J8017" s="219">
        <v>0.02</v>
      </c>
      <c r="K8017" s="219">
        <v>4.51</v>
      </c>
      <c r="L8017" s="219" t="s">
        <v>37</v>
      </c>
      <c r="M8017" s="220" t="s">
        <v>583</v>
      </c>
    </row>
    <row r="8018" spans="1:13">
      <c r="A8018" s="106" t="str">
        <f t="shared" si="126"/>
        <v>77047 26</v>
      </c>
      <c r="B8018" s="164" t="s">
        <v>11663</v>
      </c>
      <c r="C8018" s="163">
        <v>26</v>
      </c>
      <c r="D8018" s="113" t="s">
        <v>1358</v>
      </c>
      <c r="F8018" t="s">
        <v>11664</v>
      </c>
      <c r="G8018" s="219">
        <v>1.6</v>
      </c>
      <c r="H8018" s="219">
        <v>0.56000000000000005</v>
      </c>
      <c r="I8018" s="219">
        <v>0.56000000000000005</v>
      </c>
      <c r="J8018" s="219">
        <v>0.08</v>
      </c>
      <c r="K8018" s="219">
        <v>2.2400000000000002</v>
      </c>
      <c r="L8018" s="219">
        <v>2.2400000000000002</v>
      </c>
      <c r="M8018" s="220" t="s">
        <v>583</v>
      </c>
    </row>
    <row r="8019" spans="1:13">
      <c r="A8019" s="106" t="str">
        <f t="shared" si="126"/>
        <v xml:space="preserve">77048 </v>
      </c>
      <c r="B8019" s="164" t="s">
        <v>11665</v>
      </c>
      <c r="C8019" s="163"/>
      <c r="D8019" s="113" t="s">
        <v>1358</v>
      </c>
      <c r="F8019" t="s">
        <v>11666</v>
      </c>
      <c r="G8019" s="219">
        <v>2.1</v>
      </c>
      <c r="H8019" s="219">
        <v>8.1199999999999992</v>
      </c>
      <c r="I8019" s="219" t="s">
        <v>37</v>
      </c>
      <c r="J8019" s="219">
        <v>0.14000000000000001</v>
      </c>
      <c r="K8019" s="219">
        <v>10.36</v>
      </c>
      <c r="L8019" s="219" t="s">
        <v>37</v>
      </c>
      <c r="M8019" s="220" t="s">
        <v>583</v>
      </c>
    </row>
    <row r="8020" spans="1:13">
      <c r="A8020" s="106" t="str">
        <f t="shared" si="126"/>
        <v>77048 TC</v>
      </c>
      <c r="B8020" s="164" t="s">
        <v>11665</v>
      </c>
      <c r="C8020" s="163" t="s">
        <v>126</v>
      </c>
      <c r="D8020" s="113" t="s">
        <v>1358</v>
      </c>
      <c r="F8020" t="s">
        <v>11666</v>
      </c>
      <c r="G8020" s="219">
        <v>0</v>
      </c>
      <c r="H8020" s="219">
        <v>7.38</v>
      </c>
      <c r="I8020" s="219" t="s">
        <v>37</v>
      </c>
      <c r="J8020" s="219">
        <v>0.03</v>
      </c>
      <c r="K8020" s="219">
        <v>7.41</v>
      </c>
      <c r="L8020" s="219" t="s">
        <v>37</v>
      </c>
      <c r="M8020" s="220" t="s">
        <v>583</v>
      </c>
    </row>
    <row r="8021" spans="1:13">
      <c r="A8021" s="106" t="str">
        <f t="shared" si="126"/>
        <v>77048 26</v>
      </c>
      <c r="B8021" s="164" t="s">
        <v>11665</v>
      </c>
      <c r="C8021" s="163">
        <v>26</v>
      </c>
      <c r="D8021" s="113" t="s">
        <v>1358</v>
      </c>
      <c r="F8021" t="s">
        <v>11666</v>
      </c>
      <c r="G8021" s="219">
        <v>2.1</v>
      </c>
      <c r="H8021" s="219">
        <v>0.74</v>
      </c>
      <c r="I8021" s="219">
        <v>0.74</v>
      </c>
      <c r="J8021" s="219">
        <v>0.11</v>
      </c>
      <c r="K8021" s="219">
        <v>2.95</v>
      </c>
      <c r="L8021" s="219">
        <v>2.95</v>
      </c>
      <c r="M8021" s="220" t="s">
        <v>583</v>
      </c>
    </row>
    <row r="8022" spans="1:13">
      <c r="A8022" s="106" t="str">
        <f t="shared" si="126"/>
        <v xml:space="preserve">77049 </v>
      </c>
      <c r="B8022" s="164" t="s">
        <v>11667</v>
      </c>
      <c r="C8022" s="163"/>
      <c r="D8022" s="113" t="s">
        <v>1358</v>
      </c>
      <c r="F8022" t="s">
        <v>11668</v>
      </c>
      <c r="G8022" s="219">
        <v>2.2999999999999998</v>
      </c>
      <c r="H8022" s="219">
        <v>8.1199999999999992</v>
      </c>
      <c r="I8022" s="219" t="s">
        <v>37</v>
      </c>
      <c r="J8022" s="219">
        <v>0.15</v>
      </c>
      <c r="K8022" s="219">
        <v>10.57</v>
      </c>
      <c r="L8022" s="219" t="s">
        <v>37</v>
      </c>
      <c r="M8022" s="220" t="s">
        <v>583</v>
      </c>
    </row>
    <row r="8023" spans="1:13">
      <c r="A8023" s="106" t="str">
        <f t="shared" si="126"/>
        <v>77049 TC</v>
      </c>
      <c r="B8023" s="164" t="s">
        <v>11667</v>
      </c>
      <c r="C8023" s="163" t="s">
        <v>126</v>
      </c>
      <c r="D8023" s="113" t="s">
        <v>1358</v>
      </c>
      <c r="F8023" t="s">
        <v>11668</v>
      </c>
      <c r="G8023" s="219">
        <v>0</v>
      </c>
      <c r="H8023" s="219">
        <v>7.31</v>
      </c>
      <c r="I8023" s="219" t="s">
        <v>37</v>
      </c>
      <c r="J8023" s="219">
        <v>0.03</v>
      </c>
      <c r="K8023" s="219">
        <v>7.34</v>
      </c>
      <c r="L8023" s="219" t="s">
        <v>37</v>
      </c>
      <c r="M8023" s="220" t="s">
        <v>583</v>
      </c>
    </row>
    <row r="8024" spans="1:13">
      <c r="A8024" s="106" t="str">
        <f t="shared" si="126"/>
        <v>77049 26</v>
      </c>
      <c r="B8024" s="164" t="s">
        <v>11667</v>
      </c>
      <c r="C8024" s="163">
        <v>26</v>
      </c>
      <c r="D8024" s="113" t="s">
        <v>1358</v>
      </c>
      <c r="F8024" t="s">
        <v>11668</v>
      </c>
      <c r="G8024" s="219">
        <v>2.2999999999999998</v>
      </c>
      <c r="H8024" s="219">
        <v>0.81</v>
      </c>
      <c r="I8024" s="219">
        <v>0.81</v>
      </c>
      <c r="J8024" s="219">
        <v>0.12</v>
      </c>
      <c r="K8024" s="219">
        <v>3.23</v>
      </c>
      <c r="L8024" s="219">
        <v>3.23</v>
      </c>
      <c r="M8024" s="220" t="s">
        <v>583</v>
      </c>
    </row>
    <row r="8025" spans="1:13">
      <c r="A8025" s="106" t="str">
        <f t="shared" si="126"/>
        <v xml:space="preserve">77053 </v>
      </c>
      <c r="B8025" s="164" t="s">
        <v>11669</v>
      </c>
      <c r="C8025" s="163"/>
      <c r="D8025" s="113" t="s">
        <v>1358</v>
      </c>
      <c r="F8025" t="s">
        <v>11670</v>
      </c>
      <c r="G8025" s="219">
        <v>0.36</v>
      </c>
      <c r="H8025" s="219">
        <v>1.23</v>
      </c>
      <c r="I8025" s="219" t="s">
        <v>37</v>
      </c>
      <c r="J8025" s="219">
        <v>0.03</v>
      </c>
      <c r="K8025" s="219">
        <v>1.62</v>
      </c>
      <c r="L8025" s="219" t="s">
        <v>37</v>
      </c>
      <c r="M8025" s="220" t="s">
        <v>583</v>
      </c>
    </row>
    <row r="8026" spans="1:13">
      <c r="A8026" s="106" t="str">
        <f t="shared" si="126"/>
        <v>77053 TC</v>
      </c>
      <c r="B8026" s="164" t="s">
        <v>11669</v>
      </c>
      <c r="C8026" s="163" t="s">
        <v>126</v>
      </c>
      <c r="D8026" s="113" t="s">
        <v>1358</v>
      </c>
      <c r="F8026" t="s">
        <v>11670</v>
      </c>
      <c r="G8026" s="219">
        <v>0</v>
      </c>
      <c r="H8026" s="219">
        <v>1.1000000000000001</v>
      </c>
      <c r="I8026" s="219" t="s">
        <v>37</v>
      </c>
      <c r="J8026" s="219">
        <v>0.01</v>
      </c>
      <c r="K8026" s="219">
        <v>1.1100000000000001</v>
      </c>
      <c r="L8026" s="219" t="s">
        <v>37</v>
      </c>
      <c r="M8026" s="220" t="s">
        <v>583</v>
      </c>
    </row>
    <row r="8027" spans="1:13">
      <c r="A8027" s="106" t="str">
        <f t="shared" si="126"/>
        <v>77053 26</v>
      </c>
      <c r="B8027" s="164" t="s">
        <v>11669</v>
      </c>
      <c r="C8027" s="163">
        <v>26</v>
      </c>
      <c r="D8027" s="113" t="s">
        <v>1358</v>
      </c>
      <c r="F8027" t="s">
        <v>11670</v>
      </c>
      <c r="G8027" s="219">
        <v>0.36</v>
      </c>
      <c r="H8027" s="219">
        <v>0.13</v>
      </c>
      <c r="I8027" s="219">
        <v>0.13</v>
      </c>
      <c r="J8027" s="219">
        <v>0.02</v>
      </c>
      <c r="K8027" s="219">
        <v>0.51</v>
      </c>
      <c r="L8027" s="219">
        <v>0.51</v>
      </c>
      <c r="M8027" s="220" t="s">
        <v>583</v>
      </c>
    </row>
    <row r="8028" spans="1:13">
      <c r="A8028" s="106" t="str">
        <f t="shared" si="126"/>
        <v xml:space="preserve">77054 </v>
      </c>
      <c r="B8028" s="164" t="s">
        <v>11671</v>
      </c>
      <c r="C8028" s="163"/>
      <c r="D8028" s="113" t="s">
        <v>1358</v>
      </c>
      <c r="F8028" t="s">
        <v>11672</v>
      </c>
      <c r="G8028" s="219">
        <v>0.45</v>
      </c>
      <c r="H8028" s="219">
        <v>1.6</v>
      </c>
      <c r="I8028" s="219" t="s">
        <v>37</v>
      </c>
      <c r="J8028" s="219">
        <v>0.03</v>
      </c>
      <c r="K8028" s="219">
        <v>2.08</v>
      </c>
      <c r="L8028" s="219" t="s">
        <v>37</v>
      </c>
      <c r="M8028" s="220" t="s">
        <v>583</v>
      </c>
    </row>
    <row r="8029" spans="1:13">
      <c r="A8029" s="106" t="str">
        <f t="shared" si="126"/>
        <v>77054 TC</v>
      </c>
      <c r="B8029" s="164" t="s">
        <v>11671</v>
      </c>
      <c r="C8029" s="163" t="s">
        <v>126</v>
      </c>
      <c r="D8029" s="113" t="s">
        <v>1358</v>
      </c>
      <c r="F8029" t="s">
        <v>11672</v>
      </c>
      <c r="G8029" s="219">
        <v>0</v>
      </c>
      <c r="H8029" s="219">
        <v>1.44</v>
      </c>
      <c r="I8029" s="219" t="s">
        <v>37</v>
      </c>
      <c r="J8029" s="219">
        <v>0.01</v>
      </c>
      <c r="K8029" s="219">
        <v>1.45</v>
      </c>
      <c r="L8029" s="219" t="s">
        <v>37</v>
      </c>
      <c r="M8029" s="220" t="s">
        <v>583</v>
      </c>
    </row>
    <row r="8030" spans="1:13">
      <c r="A8030" s="106" t="str">
        <f t="shared" si="126"/>
        <v>77054 26</v>
      </c>
      <c r="B8030" s="164" t="s">
        <v>11671</v>
      </c>
      <c r="C8030" s="163">
        <v>26</v>
      </c>
      <c r="D8030" s="113" t="s">
        <v>1358</v>
      </c>
      <c r="F8030" t="s">
        <v>11672</v>
      </c>
      <c r="G8030" s="219">
        <v>0.45</v>
      </c>
      <c r="H8030" s="219">
        <v>0.16</v>
      </c>
      <c r="I8030" s="219">
        <v>0.16</v>
      </c>
      <c r="J8030" s="219">
        <v>0.02</v>
      </c>
      <c r="K8030" s="219">
        <v>0.63</v>
      </c>
      <c r="L8030" s="219">
        <v>0.63</v>
      </c>
      <c r="M8030" s="220" t="s">
        <v>583</v>
      </c>
    </row>
    <row r="8031" spans="1:13">
      <c r="A8031" s="106" t="str">
        <f t="shared" si="126"/>
        <v xml:space="preserve">77061 </v>
      </c>
      <c r="B8031" s="164" t="s">
        <v>11673</v>
      </c>
      <c r="C8031" s="163"/>
      <c r="D8031" s="113" t="s">
        <v>582</v>
      </c>
      <c r="F8031" t="s">
        <v>11674</v>
      </c>
      <c r="G8031" s="219">
        <v>0</v>
      </c>
      <c r="H8031" s="219">
        <v>0</v>
      </c>
      <c r="I8031" s="219" t="s">
        <v>37</v>
      </c>
      <c r="J8031" s="219">
        <v>0</v>
      </c>
      <c r="K8031" s="219">
        <v>0</v>
      </c>
      <c r="L8031" s="219" t="s">
        <v>37</v>
      </c>
      <c r="M8031" s="220" t="s">
        <v>583</v>
      </c>
    </row>
    <row r="8032" spans="1:13">
      <c r="A8032" s="106" t="str">
        <f t="shared" si="126"/>
        <v>77061 TC</v>
      </c>
      <c r="B8032" s="164" t="s">
        <v>11673</v>
      </c>
      <c r="C8032" s="163" t="s">
        <v>126</v>
      </c>
      <c r="D8032" s="113" t="s">
        <v>582</v>
      </c>
      <c r="F8032" t="s">
        <v>11674</v>
      </c>
      <c r="G8032" s="219">
        <v>0</v>
      </c>
      <c r="H8032" s="219">
        <v>0</v>
      </c>
      <c r="I8032" s="219" t="s">
        <v>37</v>
      </c>
      <c r="J8032" s="219">
        <v>0</v>
      </c>
      <c r="K8032" s="219">
        <v>0</v>
      </c>
      <c r="L8032" s="219" t="s">
        <v>37</v>
      </c>
      <c r="M8032" s="220" t="s">
        <v>583</v>
      </c>
    </row>
    <row r="8033" spans="1:13">
      <c r="A8033" s="106" t="str">
        <f t="shared" si="126"/>
        <v>77061 26</v>
      </c>
      <c r="B8033" s="164" t="s">
        <v>11673</v>
      </c>
      <c r="C8033" s="163">
        <v>26</v>
      </c>
      <c r="D8033" s="113" t="s">
        <v>582</v>
      </c>
      <c r="F8033" t="s">
        <v>11674</v>
      </c>
      <c r="G8033" s="219">
        <v>0</v>
      </c>
      <c r="H8033" s="219">
        <v>0</v>
      </c>
      <c r="I8033" s="219">
        <v>0</v>
      </c>
      <c r="J8033" s="219">
        <v>0</v>
      </c>
      <c r="K8033" s="219">
        <v>0</v>
      </c>
      <c r="L8033" s="219">
        <v>0</v>
      </c>
      <c r="M8033" s="220" t="s">
        <v>583</v>
      </c>
    </row>
    <row r="8034" spans="1:13">
      <c r="A8034" s="106" t="str">
        <f t="shared" si="126"/>
        <v xml:space="preserve">77062 </v>
      </c>
      <c r="B8034" s="164" t="s">
        <v>11675</v>
      </c>
      <c r="C8034" s="163"/>
      <c r="D8034" s="113" t="s">
        <v>582</v>
      </c>
      <c r="F8034" t="s">
        <v>11676</v>
      </c>
      <c r="G8034" s="219">
        <v>0</v>
      </c>
      <c r="H8034" s="219">
        <v>0</v>
      </c>
      <c r="I8034" s="219" t="s">
        <v>37</v>
      </c>
      <c r="J8034" s="219">
        <v>0</v>
      </c>
      <c r="K8034" s="219">
        <v>0</v>
      </c>
      <c r="L8034" s="219" t="s">
        <v>37</v>
      </c>
      <c r="M8034" s="220" t="s">
        <v>583</v>
      </c>
    </row>
    <row r="8035" spans="1:13">
      <c r="A8035" s="106" t="str">
        <f t="shared" si="126"/>
        <v>77062 TC</v>
      </c>
      <c r="B8035" s="164" t="s">
        <v>11675</v>
      </c>
      <c r="C8035" s="163" t="s">
        <v>126</v>
      </c>
      <c r="D8035" s="113" t="s">
        <v>582</v>
      </c>
      <c r="F8035" t="s">
        <v>11676</v>
      </c>
      <c r="G8035" s="219">
        <v>0</v>
      </c>
      <c r="H8035" s="219">
        <v>0</v>
      </c>
      <c r="I8035" s="219" t="s">
        <v>37</v>
      </c>
      <c r="J8035" s="219">
        <v>0</v>
      </c>
      <c r="K8035" s="219">
        <v>0</v>
      </c>
      <c r="L8035" s="219" t="s">
        <v>37</v>
      </c>
      <c r="M8035" s="220" t="s">
        <v>583</v>
      </c>
    </row>
    <row r="8036" spans="1:13">
      <c r="A8036" s="106" t="str">
        <f t="shared" si="126"/>
        <v>77062 26</v>
      </c>
      <c r="B8036" s="164" t="s">
        <v>11675</v>
      </c>
      <c r="C8036" s="163">
        <v>26</v>
      </c>
      <c r="D8036" s="113" t="s">
        <v>582</v>
      </c>
      <c r="F8036" t="s">
        <v>11676</v>
      </c>
      <c r="G8036" s="219">
        <v>0</v>
      </c>
      <c r="H8036" s="219">
        <v>0</v>
      </c>
      <c r="I8036" s="219">
        <v>0</v>
      </c>
      <c r="J8036" s="219">
        <v>0</v>
      </c>
      <c r="K8036" s="219">
        <v>0</v>
      </c>
      <c r="L8036" s="219">
        <v>0</v>
      </c>
      <c r="M8036" s="220" t="s">
        <v>583</v>
      </c>
    </row>
    <row r="8037" spans="1:13">
      <c r="A8037" s="106" t="str">
        <f t="shared" si="126"/>
        <v xml:space="preserve">77063 </v>
      </c>
      <c r="B8037" s="164" t="s">
        <v>11677</v>
      </c>
      <c r="C8037" s="163"/>
      <c r="D8037" s="113" t="s">
        <v>1358</v>
      </c>
      <c r="F8037" t="s">
        <v>11676</v>
      </c>
      <c r="G8037" s="219">
        <v>0.6</v>
      </c>
      <c r="H8037" s="219">
        <v>0.93</v>
      </c>
      <c r="I8037" s="219" t="s">
        <v>37</v>
      </c>
      <c r="J8037" s="219">
        <v>0.03</v>
      </c>
      <c r="K8037" s="219">
        <v>1.56</v>
      </c>
      <c r="L8037" s="219" t="s">
        <v>37</v>
      </c>
      <c r="M8037" s="220" t="s">
        <v>1125</v>
      </c>
    </row>
    <row r="8038" spans="1:13">
      <c r="A8038" s="106" t="str">
        <f t="shared" si="126"/>
        <v>77063 TC</v>
      </c>
      <c r="B8038" s="164" t="s">
        <v>11677</v>
      </c>
      <c r="C8038" s="163" t="s">
        <v>126</v>
      </c>
      <c r="D8038" s="113" t="s">
        <v>1358</v>
      </c>
      <c r="F8038" t="s">
        <v>11676</v>
      </c>
      <c r="G8038" s="219">
        <v>0</v>
      </c>
      <c r="H8038" s="219">
        <v>0.72</v>
      </c>
      <c r="I8038" s="219" t="s">
        <v>37</v>
      </c>
      <c r="J8038" s="219">
        <v>0</v>
      </c>
      <c r="K8038" s="219">
        <v>0.72</v>
      </c>
      <c r="L8038" s="219" t="s">
        <v>37</v>
      </c>
      <c r="M8038" s="220" t="s">
        <v>1125</v>
      </c>
    </row>
    <row r="8039" spans="1:13">
      <c r="A8039" s="106" t="str">
        <f t="shared" si="126"/>
        <v>77063 26</v>
      </c>
      <c r="B8039" s="164" t="s">
        <v>11677</v>
      </c>
      <c r="C8039" s="163">
        <v>26</v>
      </c>
      <c r="D8039" s="113" t="s">
        <v>1358</v>
      </c>
      <c r="F8039" t="s">
        <v>11676</v>
      </c>
      <c r="G8039" s="219">
        <v>0.6</v>
      </c>
      <c r="H8039" s="219">
        <v>0.21</v>
      </c>
      <c r="I8039" s="219">
        <v>0.21</v>
      </c>
      <c r="J8039" s="219">
        <v>0.03</v>
      </c>
      <c r="K8039" s="219">
        <v>0.84</v>
      </c>
      <c r="L8039" s="219">
        <v>0.84</v>
      </c>
      <c r="M8039" s="220" t="s">
        <v>1125</v>
      </c>
    </row>
    <row r="8040" spans="1:13">
      <c r="A8040" s="106" t="str">
        <f t="shared" si="126"/>
        <v xml:space="preserve">77065 </v>
      </c>
      <c r="B8040" s="164" t="s">
        <v>11678</v>
      </c>
      <c r="C8040" s="163"/>
      <c r="D8040" s="113" t="s">
        <v>1358</v>
      </c>
      <c r="F8040" t="s">
        <v>11679</v>
      </c>
      <c r="G8040" s="219">
        <v>0.81</v>
      </c>
      <c r="H8040" s="219">
        <v>2.9</v>
      </c>
      <c r="I8040" s="219" t="s">
        <v>37</v>
      </c>
      <c r="J8040" s="219">
        <v>0.05</v>
      </c>
      <c r="K8040" s="219">
        <v>3.76</v>
      </c>
      <c r="L8040" s="219" t="s">
        <v>37</v>
      </c>
      <c r="M8040" s="220" t="s">
        <v>583</v>
      </c>
    </row>
    <row r="8041" spans="1:13">
      <c r="A8041" s="106" t="str">
        <f t="shared" si="126"/>
        <v>77065 TC</v>
      </c>
      <c r="B8041" s="164" t="s">
        <v>11678</v>
      </c>
      <c r="C8041" s="163" t="s">
        <v>126</v>
      </c>
      <c r="D8041" s="113" t="s">
        <v>1358</v>
      </c>
      <c r="F8041" t="s">
        <v>11679</v>
      </c>
      <c r="G8041" s="219">
        <v>0</v>
      </c>
      <c r="H8041" s="219">
        <v>2.61</v>
      </c>
      <c r="I8041" s="219" t="s">
        <v>37</v>
      </c>
      <c r="J8041" s="219">
        <v>0.01</v>
      </c>
      <c r="K8041" s="219">
        <v>2.62</v>
      </c>
      <c r="L8041" s="219" t="s">
        <v>37</v>
      </c>
      <c r="M8041" s="220" t="s">
        <v>583</v>
      </c>
    </row>
    <row r="8042" spans="1:13">
      <c r="A8042" s="106" t="str">
        <f t="shared" si="126"/>
        <v>77065 26</v>
      </c>
      <c r="B8042" s="164" t="s">
        <v>11678</v>
      </c>
      <c r="C8042" s="163">
        <v>26</v>
      </c>
      <c r="D8042" s="113" t="s">
        <v>1358</v>
      </c>
      <c r="F8042" t="s">
        <v>11679</v>
      </c>
      <c r="G8042" s="219">
        <v>0.81</v>
      </c>
      <c r="H8042" s="219">
        <v>0.28999999999999998</v>
      </c>
      <c r="I8042" s="219">
        <v>0.28999999999999998</v>
      </c>
      <c r="J8042" s="219">
        <v>0.04</v>
      </c>
      <c r="K8042" s="219">
        <v>1.1399999999999999</v>
      </c>
      <c r="L8042" s="219">
        <v>1.1399999999999999</v>
      </c>
      <c r="M8042" s="220" t="s">
        <v>583</v>
      </c>
    </row>
    <row r="8043" spans="1:13">
      <c r="A8043" s="106" t="str">
        <f t="shared" si="126"/>
        <v xml:space="preserve">77066 </v>
      </c>
      <c r="B8043" s="164" t="s">
        <v>11680</v>
      </c>
      <c r="C8043" s="163"/>
      <c r="D8043" s="113" t="s">
        <v>1358</v>
      </c>
      <c r="F8043" t="s">
        <v>11681</v>
      </c>
      <c r="G8043" s="219">
        <v>1</v>
      </c>
      <c r="H8043" s="219">
        <v>3.69</v>
      </c>
      <c r="I8043" s="219" t="s">
        <v>37</v>
      </c>
      <c r="J8043" s="219">
        <v>7.0000000000000007E-2</v>
      </c>
      <c r="K8043" s="219">
        <v>4.76</v>
      </c>
      <c r="L8043" s="219" t="s">
        <v>37</v>
      </c>
      <c r="M8043" s="220" t="s">
        <v>583</v>
      </c>
    </row>
    <row r="8044" spans="1:13">
      <c r="A8044" s="106" t="str">
        <f t="shared" si="126"/>
        <v>77066 TC</v>
      </c>
      <c r="B8044" s="164" t="s">
        <v>11680</v>
      </c>
      <c r="C8044" s="163" t="s">
        <v>126</v>
      </c>
      <c r="D8044" s="113" t="s">
        <v>1358</v>
      </c>
      <c r="F8044" t="s">
        <v>11681</v>
      </c>
      <c r="G8044" s="219">
        <v>0</v>
      </c>
      <c r="H8044" s="219">
        <v>3.34</v>
      </c>
      <c r="I8044" s="219" t="s">
        <v>37</v>
      </c>
      <c r="J8044" s="219">
        <v>0.02</v>
      </c>
      <c r="K8044" s="219">
        <v>3.36</v>
      </c>
      <c r="L8044" s="219" t="s">
        <v>37</v>
      </c>
      <c r="M8044" s="220" t="s">
        <v>583</v>
      </c>
    </row>
    <row r="8045" spans="1:13">
      <c r="A8045" s="106" t="str">
        <f t="shared" si="126"/>
        <v>77066 26</v>
      </c>
      <c r="B8045" s="164" t="s">
        <v>11680</v>
      </c>
      <c r="C8045" s="163">
        <v>26</v>
      </c>
      <c r="D8045" s="113" t="s">
        <v>1358</v>
      </c>
      <c r="F8045" t="s">
        <v>11681</v>
      </c>
      <c r="G8045" s="219">
        <v>1</v>
      </c>
      <c r="H8045" s="219">
        <v>0.35</v>
      </c>
      <c r="I8045" s="219">
        <v>0.35</v>
      </c>
      <c r="J8045" s="219">
        <v>0.05</v>
      </c>
      <c r="K8045" s="219">
        <v>1.4</v>
      </c>
      <c r="L8045" s="219">
        <v>1.4</v>
      </c>
      <c r="M8045" s="220" t="s">
        <v>583</v>
      </c>
    </row>
    <row r="8046" spans="1:13">
      <c r="A8046" s="106" t="str">
        <f t="shared" si="126"/>
        <v xml:space="preserve">77067 </v>
      </c>
      <c r="B8046" s="164" t="s">
        <v>11682</v>
      </c>
      <c r="C8046" s="163"/>
      <c r="D8046" s="113" t="s">
        <v>1358</v>
      </c>
      <c r="F8046" t="s">
        <v>11683</v>
      </c>
      <c r="G8046" s="219">
        <v>0.76</v>
      </c>
      <c r="H8046" s="219">
        <v>3.03</v>
      </c>
      <c r="I8046" s="219" t="s">
        <v>37</v>
      </c>
      <c r="J8046" s="219">
        <v>0.05</v>
      </c>
      <c r="K8046" s="219">
        <v>3.84</v>
      </c>
      <c r="L8046" s="219" t="s">
        <v>37</v>
      </c>
      <c r="M8046" s="220" t="s">
        <v>583</v>
      </c>
    </row>
    <row r="8047" spans="1:13">
      <c r="A8047" s="106" t="str">
        <f t="shared" si="126"/>
        <v>77067 TC</v>
      </c>
      <c r="B8047" s="164" t="s">
        <v>11682</v>
      </c>
      <c r="C8047" s="163" t="s">
        <v>126</v>
      </c>
      <c r="D8047" s="113" t="s">
        <v>1358</v>
      </c>
      <c r="F8047" t="s">
        <v>11683</v>
      </c>
      <c r="G8047" s="219">
        <v>0</v>
      </c>
      <c r="H8047" s="219">
        <v>2.76</v>
      </c>
      <c r="I8047" s="219" t="s">
        <v>37</v>
      </c>
      <c r="J8047" s="219">
        <v>0.01</v>
      </c>
      <c r="K8047" s="219">
        <v>2.77</v>
      </c>
      <c r="L8047" s="219" t="s">
        <v>37</v>
      </c>
      <c r="M8047" s="220" t="s">
        <v>583</v>
      </c>
    </row>
    <row r="8048" spans="1:13">
      <c r="A8048" s="106" t="str">
        <f t="shared" si="126"/>
        <v>77067 26</v>
      </c>
      <c r="B8048" s="164" t="s">
        <v>11682</v>
      </c>
      <c r="C8048" s="163">
        <v>26</v>
      </c>
      <c r="D8048" s="113" t="s">
        <v>1358</v>
      </c>
      <c r="F8048" t="s">
        <v>11683</v>
      </c>
      <c r="G8048" s="219">
        <v>0.76</v>
      </c>
      <c r="H8048" s="219">
        <v>0.27</v>
      </c>
      <c r="I8048" s="219">
        <v>0.27</v>
      </c>
      <c r="J8048" s="219">
        <v>0.04</v>
      </c>
      <c r="K8048" s="219">
        <v>1.07</v>
      </c>
      <c r="L8048" s="219">
        <v>1.07</v>
      </c>
      <c r="M8048" s="220" t="s">
        <v>583</v>
      </c>
    </row>
    <row r="8049" spans="1:13">
      <c r="A8049" s="106" t="str">
        <f t="shared" si="126"/>
        <v xml:space="preserve">77071 </v>
      </c>
      <c r="B8049" s="164" t="s">
        <v>11684</v>
      </c>
      <c r="C8049" s="163"/>
      <c r="D8049" s="113" t="s">
        <v>1358</v>
      </c>
      <c r="F8049" t="s">
        <v>11685</v>
      </c>
      <c r="G8049" s="219">
        <v>0.41</v>
      </c>
      <c r="H8049" s="219">
        <v>1.17</v>
      </c>
      <c r="I8049" s="219">
        <v>1.17</v>
      </c>
      <c r="J8049" s="219">
        <v>7.0000000000000007E-2</v>
      </c>
      <c r="K8049" s="219">
        <v>1.65</v>
      </c>
      <c r="L8049" s="219">
        <v>1.65</v>
      </c>
      <c r="M8049" s="220" t="s">
        <v>583</v>
      </c>
    </row>
    <row r="8050" spans="1:13">
      <c r="A8050" s="106" t="str">
        <f t="shared" si="126"/>
        <v xml:space="preserve">77072 </v>
      </c>
      <c r="B8050" s="164" t="s">
        <v>11686</v>
      </c>
      <c r="C8050" s="163"/>
      <c r="D8050" s="113" t="s">
        <v>1358</v>
      </c>
      <c r="F8050" t="s">
        <v>11687</v>
      </c>
      <c r="G8050" s="219">
        <v>0.19</v>
      </c>
      <c r="H8050" s="219">
        <v>0.56999999999999995</v>
      </c>
      <c r="I8050" s="219" t="s">
        <v>37</v>
      </c>
      <c r="J8050" s="219">
        <v>0.02</v>
      </c>
      <c r="K8050" s="219">
        <v>0.78</v>
      </c>
      <c r="L8050" s="219" t="s">
        <v>37</v>
      </c>
      <c r="M8050" s="220" t="s">
        <v>583</v>
      </c>
    </row>
    <row r="8051" spans="1:13">
      <c r="A8051" s="106" t="str">
        <f t="shared" si="126"/>
        <v>77072 TC</v>
      </c>
      <c r="B8051" s="164" t="s">
        <v>11686</v>
      </c>
      <c r="C8051" s="163" t="s">
        <v>126</v>
      </c>
      <c r="D8051" s="113" t="s">
        <v>1358</v>
      </c>
      <c r="F8051" t="s">
        <v>11687</v>
      </c>
      <c r="G8051" s="219">
        <v>0</v>
      </c>
      <c r="H8051" s="219">
        <v>0.5</v>
      </c>
      <c r="I8051" s="219" t="s">
        <v>37</v>
      </c>
      <c r="J8051" s="219">
        <v>0.01</v>
      </c>
      <c r="K8051" s="219">
        <v>0.51</v>
      </c>
      <c r="L8051" s="219" t="s">
        <v>37</v>
      </c>
      <c r="M8051" s="220" t="s">
        <v>583</v>
      </c>
    </row>
    <row r="8052" spans="1:13">
      <c r="A8052" s="106" t="str">
        <f t="shared" si="126"/>
        <v>77072 26</v>
      </c>
      <c r="B8052" s="164" t="s">
        <v>11686</v>
      </c>
      <c r="C8052" s="163">
        <v>26</v>
      </c>
      <c r="D8052" s="113" t="s">
        <v>1358</v>
      </c>
      <c r="F8052" t="s">
        <v>11687</v>
      </c>
      <c r="G8052" s="219">
        <v>0.19</v>
      </c>
      <c r="H8052" s="219">
        <v>7.0000000000000007E-2</v>
      </c>
      <c r="I8052" s="219">
        <v>7.0000000000000007E-2</v>
      </c>
      <c r="J8052" s="219">
        <v>0.01</v>
      </c>
      <c r="K8052" s="219">
        <v>0.27</v>
      </c>
      <c r="L8052" s="219">
        <v>0.27</v>
      </c>
      <c r="M8052" s="220" t="s">
        <v>583</v>
      </c>
    </row>
    <row r="8053" spans="1:13">
      <c r="A8053" s="106" t="str">
        <f t="shared" si="126"/>
        <v xml:space="preserve">77073 </v>
      </c>
      <c r="B8053" s="164" t="s">
        <v>11688</v>
      </c>
      <c r="C8053" s="163"/>
      <c r="D8053" s="113" t="s">
        <v>1358</v>
      </c>
      <c r="F8053" t="s">
        <v>11689</v>
      </c>
      <c r="G8053" s="219">
        <v>0.26</v>
      </c>
      <c r="H8053" s="219">
        <v>1.07</v>
      </c>
      <c r="I8053" s="219" t="s">
        <v>37</v>
      </c>
      <c r="J8053" s="219">
        <v>0.03</v>
      </c>
      <c r="K8053" s="219">
        <v>1.36</v>
      </c>
      <c r="L8053" s="219" t="s">
        <v>37</v>
      </c>
      <c r="M8053" s="220" t="s">
        <v>583</v>
      </c>
    </row>
    <row r="8054" spans="1:13">
      <c r="A8054" s="106" t="str">
        <f t="shared" si="126"/>
        <v>77073 TC</v>
      </c>
      <c r="B8054" s="164" t="s">
        <v>11688</v>
      </c>
      <c r="C8054" s="163" t="s">
        <v>126</v>
      </c>
      <c r="D8054" s="113" t="s">
        <v>1358</v>
      </c>
      <c r="F8054" t="s">
        <v>11689</v>
      </c>
      <c r="G8054" s="219">
        <v>0</v>
      </c>
      <c r="H8054" s="219">
        <v>0.96</v>
      </c>
      <c r="I8054" s="219" t="s">
        <v>37</v>
      </c>
      <c r="J8054" s="219">
        <v>0.01</v>
      </c>
      <c r="K8054" s="219">
        <v>0.97</v>
      </c>
      <c r="L8054" s="219" t="s">
        <v>37</v>
      </c>
      <c r="M8054" s="220" t="s">
        <v>583</v>
      </c>
    </row>
    <row r="8055" spans="1:13">
      <c r="A8055" s="106" t="str">
        <f t="shared" si="126"/>
        <v>77073 26</v>
      </c>
      <c r="B8055" s="164" t="s">
        <v>11688</v>
      </c>
      <c r="C8055" s="163">
        <v>26</v>
      </c>
      <c r="D8055" s="113" t="s">
        <v>1358</v>
      </c>
      <c r="F8055" t="s">
        <v>11689</v>
      </c>
      <c r="G8055" s="219">
        <v>0.26</v>
      </c>
      <c r="H8055" s="219">
        <v>0.11</v>
      </c>
      <c r="I8055" s="219">
        <v>0.11</v>
      </c>
      <c r="J8055" s="219">
        <v>0.02</v>
      </c>
      <c r="K8055" s="219">
        <v>0.39</v>
      </c>
      <c r="L8055" s="219">
        <v>0.39</v>
      </c>
      <c r="M8055" s="220" t="s">
        <v>583</v>
      </c>
    </row>
    <row r="8056" spans="1:13">
      <c r="A8056" s="106" t="str">
        <f t="shared" si="126"/>
        <v xml:space="preserve">77074 </v>
      </c>
      <c r="B8056" s="164" t="s">
        <v>11690</v>
      </c>
      <c r="C8056" s="163"/>
      <c r="D8056" s="113" t="s">
        <v>1358</v>
      </c>
      <c r="F8056" t="s">
        <v>11691</v>
      </c>
      <c r="G8056" s="219">
        <v>0.44</v>
      </c>
      <c r="H8056" s="219">
        <v>1.49</v>
      </c>
      <c r="I8056" s="219" t="s">
        <v>37</v>
      </c>
      <c r="J8056" s="219">
        <v>0.03</v>
      </c>
      <c r="K8056" s="219">
        <v>1.96</v>
      </c>
      <c r="L8056" s="219" t="s">
        <v>37</v>
      </c>
      <c r="M8056" s="220" t="s">
        <v>583</v>
      </c>
    </row>
    <row r="8057" spans="1:13">
      <c r="A8057" s="106" t="str">
        <f t="shared" si="126"/>
        <v>77074 TC</v>
      </c>
      <c r="B8057" s="164" t="s">
        <v>11690</v>
      </c>
      <c r="C8057" s="163" t="s">
        <v>126</v>
      </c>
      <c r="D8057" s="113" t="s">
        <v>1358</v>
      </c>
      <c r="F8057" t="s">
        <v>11691</v>
      </c>
      <c r="G8057" s="219">
        <v>0</v>
      </c>
      <c r="H8057" s="219">
        <v>1.33</v>
      </c>
      <c r="I8057" s="219" t="s">
        <v>37</v>
      </c>
      <c r="J8057" s="219">
        <v>0.01</v>
      </c>
      <c r="K8057" s="219">
        <v>1.34</v>
      </c>
      <c r="L8057" s="219" t="s">
        <v>37</v>
      </c>
      <c r="M8057" s="220" t="s">
        <v>583</v>
      </c>
    </row>
    <row r="8058" spans="1:13">
      <c r="A8058" s="106" t="str">
        <f t="shared" si="126"/>
        <v>77074 26</v>
      </c>
      <c r="B8058" s="164" t="s">
        <v>11690</v>
      </c>
      <c r="C8058" s="163">
        <v>26</v>
      </c>
      <c r="D8058" s="113" t="s">
        <v>1358</v>
      </c>
      <c r="F8058" t="s">
        <v>11691</v>
      </c>
      <c r="G8058" s="219">
        <v>0.44</v>
      </c>
      <c r="H8058" s="219">
        <v>0.16</v>
      </c>
      <c r="I8058" s="219">
        <v>0.16</v>
      </c>
      <c r="J8058" s="219">
        <v>0.02</v>
      </c>
      <c r="K8058" s="219">
        <v>0.62</v>
      </c>
      <c r="L8058" s="219">
        <v>0.62</v>
      </c>
      <c r="M8058" s="220" t="s">
        <v>583</v>
      </c>
    </row>
    <row r="8059" spans="1:13">
      <c r="A8059" s="106" t="str">
        <f t="shared" si="126"/>
        <v xml:space="preserve">77075 </v>
      </c>
      <c r="B8059" s="164" t="s">
        <v>11692</v>
      </c>
      <c r="C8059" s="163"/>
      <c r="D8059" s="113" t="s">
        <v>1358</v>
      </c>
      <c r="F8059" t="s">
        <v>11693</v>
      </c>
      <c r="G8059" s="219">
        <v>0.55000000000000004</v>
      </c>
      <c r="H8059" s="219">
        <v>2.39</v>
      </c>
      <c r="I8059" s="219" t="s">
        <v>37</v>
      </c>
      <c r="J8059" s="219">
        <v>0.05</v>
      </c>
      <c r="K8059" s="219">
        <v>2.99</v>
      </c>
      <c r="L8059" s="219" t="s">
        <v>37</v>
      </c>
      <c r="M8059" s="220" t="s">
        <v>583</v>
      </c>
    </row>
    <row r="8060" spans="1:13">
      <c r="A8060" s="106" t="str">
        <f t="shared" si="126"/>
        <v>77075 TC</v>
      </c>
      <c r="B8060" s="164" t="s">
        <v>11692</v>
      </c>
      <c r="C8060" s="163" t="s">
        <v>126</v>
      </c>
      <c r="D8060" s="113" t="s">
        <v>1358</v>
      </c>
      <c r="F8060" t="s">
        <v>11693</v>
      </c>
      <c r="G8060" s="219">
        <v>0</v>
      </c>
      <c r="H8060" s="219">
        <v>2.19</v>
      </c>
      <c r="I8060" s="219" t="s">
        <v>37</v>
      </c>
      <c r="J8060" s="219">
        <v>0.02</v>
      </c>
      <c r="K8060" s="219">
        <v>2.21</v>
      </c>
      <c r="L8060" s="219" t="s">
        <v>37</v>
      </c>
      <c r="M8060" s="220" t="s">
        <v>583</v>
      </c>
    </row>
    <row r="8061" spans="1:13">
      <c r="A8061" s="106" t="str">
        <f t="shared" si="126"/>
        <v>77075 26</v>
      </c>
      <c r="B8061" s="164" t="s">
        <v>11692</v>
      </c>
      <c r="C8061" s="163">
        <v>26</v>
      </c>
      <c r="D8061" s="113" t="s">
        <v>1358</v>
      </c>
      <c r="F8061" t="s">
        <v>11693</v>
      </c>
      <c r="G8061" s="219">
        <v>0.55000000000000004</v>
      </c>
      <c r="H8061" s="219">
        <v>0.2</v>
      </c>
      <c r="I8061" s="219">
        <v>0.2</v>
      </c>
      <c r="J8061" s="219">
        <v>0.03</v>
      </c>
      <c r="K8061" s="219">
        <v>0.78</v>
      </c>
      <c r="L8061" s="219">
        <v>0.78</v>
      </c>
      <c r="M8061" s="220" t="s">
        <v>583</v>
      </c>
    </row>
    <row r="8062" spans="1:13">
      <c r="A8062" s="106" t="str">
        <f t="shared" si="126"/>
        <v xml:space="preserve">77076 </v>
      </c>
      <c r="B8062" s="164" t="s">
        <v>11694</v>
      </c>
      <c r="C8062" s="163"/>
      <c r="D8062" s="113" t="s">
        <v>1358</v>
      </c>
      <c r="F8062" t="s">
        <v>11695</v>
      </c>
      <c r="G8062" s="219">
        <v>0.7</v>
      </c>
      <c r="H8062" s="219">
        <v>2.46</v>
      </c>
      <c r="I8062" s="219" t="s">
        <v>37</v>
      </c>
      <c r="J8062" s="219">
        <v>0.06</v>
      </c>
      <c r="K8062" s="219">
        <v>3.22</v>
      </c>
      <c r="L8062" s="219" t="s">
        <v>37</v>
      </c>
      <c r="M8062" s="220" t="s">
        <v>583</v>
      </c>
    </row>
    <row r="8063" spans="1:13">
      <c r="A8063" s="106" t="str">
        <f t="shared" si="126"/>
        <v>77076 TC</v>
      </c>
      <c r="B8063" s="164" t="s">
        <v>11694</v>
      </c>
      <c r="C8063" s="163" t="s">
        <v>126</v>
      </c>
      <c r="D8063" s="113" t="s">
        <v>1358</v>
      </c>
      <c r="F8063" t="s">
        <v>11695</v>
      </c>
      <c r="G8063" s="219">
        <v>0</v>
      </c>
      <c r="H8063" s="219">
        <v>2.21</v>
      </c>
      <c r="I8063" s="219" t="s">
        <v>37</v>
      </c>
      <c r="J8063" s="219">
        <v>0.02</v>
      </c>
      <c r="K8063" s="219">
        <v>2.23</v>
      </c>
      <c r="L8063" s="219" t="s">
        <v>37</v>
      </c>
      <c r="M8063" s="220" t="s">
        <v>583</v>
      </c>
    </row>
    <row r="8064" spans="1:13">
      <c r="A8064" s="106" t="str">
        <f t="shared" si="126"/>
        <v>77076 26</v>
      </c>
      <c r="B8064" s="164" t="s">
        <v>11694</v>
      </c>
      <c r="C8064" s="163">
        <v>26</v>
      </c>
      <c r="D8064" s="113" t="s">
        <v>1358</v>
      </c>
      <c r="F8064" t="s">
        <v>11695</v>
      </c>
      <c r="G8064" s="219">
        <v>0.7</v>
      </c>
      <c r="H8064" s="219">
        <v>0.25</v>
      </c>
      <c r="I8064" s="219">
        <v>0.25</v>
      </c>
      <c r="J8064" s="219">
        <v>0.04</v>
      </c>
      <c r="K8064" s="219">
        <v>0.99</v>
      </c>
      <c r="L8064" s="219">
        <v>0.99</v>
      </c>
      <c r="M8064" s="220" t="s">
        <v>583</v>
      </c>
    </row>
    <row r="8065" spans="1:13">
      <c r="A8065" s="106" t="str">
        <f t="shared" si="126"/>
        <v xml:space="preserve">77077 </v>
      </c>
      <c r="B8065" s="164" t="s">
        <v>11696</v>
      </c>
      <c r="C8065" s="163"/>
      <c r="D8065" s="113" t="s">
        <v>1358</v>
      </c>
      <c r="F8065" t="s">
        <v>11697</v>
      </c>
      <c r="G8065" s="219">
        <v>0.33</v>
      </c>
      <c r="H8065" s="219">
        <v>1.05</v>
      </c>
      <c r="I8065" s="219" t="s">
        <v>37</v>
      </c>
      <c r="J8065" s="219">
        <v>0.03</v>
      </c>
      <c r="K8065" s="219">
        <v>1.41</v>
      </c>
      <c r="L8065" s="219" t="s">
        <v>37</v>
      </c>
      <c r="M8065" s="220" t="s">
        <v>583</v>
      </c>
    </row>
    <row r="8066" spans="1:13">
      <c r="A8066" s="106" t="str">
        <f t="shared" si="126"/>
        <v>77077 TC</v>
      </c>
      <c r="B8066" s="164" t="s">
        <v>11696</v>
      </c>
      <c r="C8066" s="163" t="s">
        <v>126</v>
      </c>
      <c r="D8066" s="113" t="s">
        <v>1358</v>
      </c>
      <c r="F8066" t="s">
        <v>11697</v>
      </c>
      <c r="G8066" s="219">
        <v>0</v>
      </c>
      <c r="H8066" s="219">
        <v>0.91</v>
      </c>
      <c r="I8066" s="219" t="s">
        <v>37</v>
      </c>
      <c r="J8066" s="219">
        <v>0.01</v>
      </c>
      <c r="K8066" s="219">
        <v>0.92</v>
      </c>
      <c r="L8066" s="219" t="s">
        <v>37</v>
      </c>
      <c r="M8066" s="220" t="s">
        <v>583</v>
      </c>
    </row>
    <row r="8067" spans="1:13">
      <c r="A8067" s="106" t="str">
        <f t="shared" ref="A8067:A8130" si="127">B8067&amp;" "&amp;C8067</f>
        <v>77077 26</v>
      </c>
      <c r="B8067" s="164" t="s">
        <v>11696</v>
      </c>
      <c r="C8067" s="163">
        <v>26</v>
      </c>
      <c r="D8067" s="113" t="s">
        <v>1358</v>
      </c>
      <c r="F8067" t="s">
        <v>11697</v>
      </c>
      <c r="G8067" s="219">
        <v>0.33</v>
      </c>
      <c r="H8067" s="219">
        <v>0.14000000000000001</v>
      </c>
      <c r="I8067" s="219">
        <v>0.14000000000000001</v>
      </c>
      <c r="J8067" s="219">
        <v>0.02</v>
      </c>
      <c r="K8067" s="219">
        <v>0.49</v>
      </c>
      <c r="L8067" s="219">
        <v>0.49</v>
      </c>
      <c r="M8067" s="220" t="s">
        <v>583</v>
      </c>
    </row>
    <row r="8068" spans="1:13">
      <c r="A8068" s="106" t="str">
        <f t="shared" si="127"/>
        <v xml:space="preserve">77078 </v>
      </c>
      <c r="B8068" s="164" t="s">
        <v>11698</v>
      </c>
      <c r="C8068" s="163"/>
      <c r="D8068" s="113" t="s">
        <v>1358</v>
      </c>
      <c r="F8068" t="s">
        <v>11699</v>
      </c>
      <c r="G8068" s="219">
        <v>0.25</v>
      </c>
      <c r="H8068" s="219">
        <v>2.83</v>
      </c>
      <c r="I8068" s="219" t="s">
        <v>37</v>
      </c>
      <c r="J8068" s="219">
        <v>0.02</v>
      </c>
      <c r="K8068" s="219">
        <v>3.1</v>
      </c>
      <c r="L8068" s="219" t="s">
        <v>37</v>
      </c>
      <c r="M8068" s="220" t="s">
        <v>583</v>
      </c>
    </row>
    <row r="8069" spans="1:13">
      <c r="A8069" s="106" t="str">
        <f t="shared" si="127"/>
        <v>77078 TC</v>
      </c>
      <c r="B8069" s="164" t="s">
        <v>11698</v>
      </c>
      <c r="C8069" s="163" t="s">
        <v>126</v>
      </c>
      <c r="D8069" s="113" t="s">
        <v>1358</v>
      </c>
      <c r="F8069" t="s">
        <v>11699</v>
      </c>
      <c r="G8069" s="219">
        <v>0</v>
      </c>
      <c r="H8069" s="219">
        <v>2.74</v>
      </c>
      <c r="I8069" s="219" t="s">
        <v>37</v>
      </c>
      <c r="J8069" s="219">
        <v>0.01</v>
      </c>
      <c r="K8069" s="219">
        <v>2.75</v>
      </c>
      <c r="L8069" s="219" t="s">
        <v>37</v>
      </c>
      <c r="M8069" s="220" t="s">
        <v>583</v>
      </c>
    </row>
    <row r="8070" spans="1:13">
      <c r="A8070" s="106" t="str">
        <f t="shared" si="127"/>
        <v>77078 26</v>
      </c>
      <c r="B8070" s="164" t="s">
        <v>11698</v>
      </c>
      <c r="C8070" s="163">
        <v>26</v>
      </c>
      <c r="D8070" s="113" t="s">
        <v>1358</v>
      </c>
      <c r="F8070" t="s">
        <v>11699</v>
      </c>
      <c r="G8070" s="219">
        <v>0.25</v>
      </c>
      <c r="H8070" s="219">
        <v>0.09</v>
      </c>
      <c r="I8070" s="219">
        <v>0.09</v>
      </c>
      <c r="J8070" s="219">
        <v>0.01</v>
      </c>
      <c r="K8070" s="219">
        <v>0.35</v>
      </c>
      <c r="L8070" s="219">
        <v>0.35</v>
      </c>
      <c r="M8070" s="220" t="s">
        <v>583</v>
      </c>
    </row>
    <row r="8071" spans="1:13">
      <c r="A8071" s="106" t="str">
        <f t="shared" si="127"/>
        <v xml:space="preserve">77080 </v>
      </c>
      <c r="B8071" s="164" t="s">
        <v>11700</v>
      </c>
      <c r="C8071" s="163"/>
      <c r="D8071" s="113" t="s">
        <v>1358</v>
      </c>
      <c r="F8071" t="s">
        <v>11701</v>
      </c>
      <c r="G8071" s="219">
        <v>0.2</v>
      </c>
      <c r="H8071" s="219">
        <v>0.95</v>
      </c>
      <c r="I8071" s="219" t="s">
        <v>37</v>
      </c>
      <c r="J8071" s="219">
        <v>0.02</v>
      </c>
      <c r="K8071" s="219">
        <v>1.17</v>
      </c>
      <c r="L8071" s="219" t="s">
        <v>37</v>
      </c>
      <c r="M8071" s="220" t="s">
        <v>583</v>
      </c>
    </row>
    <row r="8072" spans="1:13">
      <c r="A8072" s="106" t="str">
        <f t="shared" si="127"/>
        <v>77080 TC</v>
      </c>
      <c r="B8072" s="164" t="s">
        <v>11700</v>
      </c>
      <c r="C8072" s="163" t="s">
        <v>126</v>
      </c>
      <c r="D8072" s="113" t="s">
        <v>1358</v>
      </c>
      <c r="F8072" t="s">
        <v>11701</v>
      </c>
      <c r="G8072" s="219">
        <v>0</v>
      </c>
      <c r="H8072" s="219">
        <v>0.88</v>
      </c>
      <c r="I8072" s="219" t="s">
        <v>37</v>
      </c>
      <c r="J8072" s="219">
        <v>0.01</v>
      </c>
      <c r="K8072" s="219">
        <v>0.89</v>
      </c>
      <c r="L8072" s="219" t="s">
        <v>37</v>
      </c>
      <c r="M8072" s="220" t="s">
        <v>583</v>
      </c>
    </row>
    <row r="8073" spans="1:13">
      <c r="A8073" s="106" t="str">
        <f t="shared" si="127"/>
        <v>77080 26</v>
      </c>
      <c r="B8073" s="164" t="s">
        <v>11700</v>
      </c>
      <c r="C8073" s="163">
        <v>26</v>
      </c>
      <c r="D8073" s="113" t="s">
        <v>1358</v>
      </c>
      <c r="F8073" t="s">
        <v>11701</v>
      </c>
      <c r="G8073" s="219">
        <v>0.2</v>
      </c>
      <c r="H8073" s="219">
        <v>7.0000000000000007E-2</v>
      </c>
      <c r="I8073" s="219">
        <v>7.0000000000000007E-2</v>
      </c>
      <c r="J8073" s="219">
        <v>0.01</v>
      </c>
      <c r="K8073" s="219">
        <v>0.28000000000000003</v>
      </c>
      <c r="L8073" s="219">
        <v>0.28000000000000003</v>
      </c>
      <c r="M8073" s="220" t="s">
        <v>583</v>
      </c>
    </row>
    <row r="8074" spans="1:13">
      <c r="A8074" s="106" t="str">
        <f t="shared" si="127"/>
        <v xml:space="preserve">77081 </v>
      </c>
      <c r="B8074" s="164" t="s">
        <v>11702</v>
      </c>
      <c r="C8074" s="163"/>
      <c r="D8074" s="113" t="s">
        <v>1358</v>
      </c>
      <c r="F8074" t="s">
        <v>11703</v>
      </c>
      <c r="G8074" s="219">
        <v>0.2</v>
      </c>
      <c r="H8074" s="219">
        <v>0.73</v>
      </c>
      <c r="I8074" s="219" t="s">
        <v>37</v>
      </c>
      <c r="J8074" s="219">
        <v>0.02</v>
      </c>
      <c r="K8074" s="219">
        <v>0.95</v>
      </c>
      <c r="L8074" s="219" t="s">
        <v>37</v>
      </c>
      <c r="M8074" s="220" t="s">
        <v>583</v>
      </c>
    </row>
    <row r="8075" spans="1:13">
      <c r="A8075" s="106" t="str">
        <f t="shared" si="127"/>
        <v>77081 TC</v>
      </c>
      <c r="B8075" s="164" t="s">
        <v>11702</v>
      </c>
      <c r="C8075" s="163" t="s">
        <v>126</v>
      </c>
      <c r="D8075" s="113" t="s">
        <v>1358</v>
      </c>
      <c r="F8075" t="s">
        <v>11703</v>
      </c>
      <c r="G8075" s="219">
        <v>0</v>
      </c>
      <c r="H8075" s="219">
        <v>0.66</v>
      </c>
      <c r="I8075" s="219" t="s">
        <v>37</v>
      </c>
      <c r="J8075" s="219">
        <v>0.01</v>
      </c>
      <c r="K8075" s="219">
        <v>0.67</v>
      </c>
      <c r="L8075" s="219" t="s">
        <v>37</v>
      </c>
      <c r="M8075" s="220" t="s">
        <v>583</v>
      </c>
    </row>
    <row r="8076" spans="1:13">
      <c r="A8076" s="106" t="str">
        <f t="shared" si="127"/>
        <v>77081 26</v>
      </c>
      <c r="B8076" s="164" t="s">
        <v>11702</v>
      </c>
      <c r="C8076" s="163">
        <v>26</v>
      </c>
      <c r="D8076" s="113" t="s">
        <v>1358</v>
      </c>
      <c r="F8076" t="s">
        <v>11703</v>
      </c>
      <c r="G8076" s="219">
        <v>0.2</v>
      </c>
      <c r="H8076" s="219">
        <v>7.0000000000000007E-2</v>
      </c>
      <c r="I8076" s="219">
        <v>7.0000000000000007E-2</v>
      </c>
      <c r="J8076" s="219">
        <v>0.01</v>
      </c>
      <c r="K8076" s="219">
        <v>0.28000000000000003</v>
      </c>
      <c r="L8076" s="219">
        <v>0.28000000000000003</v>
      </c>
      <c r="M8076" s="220" t="s">
        <v>583</v>
      </c>
    </row>
    <row r="8077" spans="1:13">
      <c r="A8077" s="106" t="str">
        <f t="shared" si="127"/>
        <v xml:space="preserve">77084 </v>
      </c>
      <c r="B8077" s="164" t="s">
        <v>11704</v>
      </c>
      <c r="C8077" s="163"/>
      <c r="D8077" s="113" t="s">
        <v>1358</v>
      </c>
      <c r="F8077" t="s">
        <v>11705</v>
      </c>
      <c r="G8077" s="219">
        <v>1.6</v>
      </c>
      <c r="H8077" s="219">
        <v>8.07</v>
      </c>
      <c r="I8077" s="219" t="s">
        <v>37</v>
      </c>
      <c r="J8077" s="219">
        <v>0.11</v>
      </c>
      <c r="K8077" s="219">
        <v>9.7799999999999994</v>
      </c>
      <c r="L8077" s="219" t="s">
        <v>37</v>
      </c>
      <c r="M8077" s="220" t="s">
        <v>583</v>
      </c>
    </row>
    <row r="8078" spans="1:13">
      <c r="A8078" s="106" t="str">
        <f t="shared" si="127"/>
        <v>77084 TC</v>
      </c>
      <c r="B8078" s="164" t="s">
        <v>11704</v>
      </c>
      <c r="C8078" s="163" t="s">
        <v>126</v>
      </c>
      <c r="D8078" s="113" t="s">
        <v>1358</v>
      </c>
      <c r="F8078" t="s">
        <v>11705</v>
      </c>
      <c r="G8078" s="219">
        <v>0</v>
      </c>
      <c r="H8078" s="219">
        <v>7.5</v>
      </c>
      <c r="I8078" s="219" t="s">
        <v>37</v>
      </c>
      <c r="J8078" s="219">
        <v>0.03</v>
      </c>
      <c r="K8078" s="219">
        <v>7.53</v>
      </c>
      <c r="L8078" s="219" t="s">
        <v>37</v>
      </c>
      <c r="M8078" s="220" t="s">
        <v>583</v>
      </c>
    </row>
    <row r="8079" spans="1:13">
      <c r="A8079" s="106" t="str">
        <f t="shared" si="127"/>
        <v>77084 26</v>
      </c>
      <c r="B8079" s="164" t="s">
        <v>11704</v>
      </c>
      <c r="C8079" s="163">
        <v>26</v>
      </c>
      <c r="D8079" s="113" t="s">
        <v>1358</v>
      </c>
      <c r="F8079" t="s">
        <v>11705</v>
      </c>
      <c r="G8079" s="219">
        <v>1.6</v>
      </c>
      <c r="H8079" s="219">
        <v>0.56999999999999995</v>
      </c>
      <c r="I8079" s="219">
        <v>0.56999999999999995</v>
      </c>
      <c r="J8079" s="219">
        <v>0.08</v>
      </c>
      <c r="K8079" s="219">
        <v>2.25</v>
      </c>
      <c r="L8079" s="219">
        <v>2.25</v>
      </c>
      <c r="M8079" s="220" t="s">
        <v>583</v>
      </c>
    </row>
    <row r="8080" spans="1:13">
      <c r="A8080" s="106" t="str">
        <f t="shared" si="127"/>
        <v xml:space="preserve">77085 </v>
      </c>
      <c r="B8080" s="164" t="s">
        <v>11706</v>
      </c>
      <c r="C8080" s="163"/>
      <c r="D8080" s="113" t="s">
        <v>1358</v>
      </c>
      <c r="F8080" t="s">
        <v>11707</v>
      </c>
      <c r="G8080" s="219">
        <v>0.3</v>
      </c>
      <c r="H8080" s="219">
        <v>1.27</v>
      </c>
      <c r="I8080" s="219" t="s">
        <v>37</v>
      </c>
      <c r="J8080" s="219">
        <v>0.03</v>
      </c>
      <c r="K8080" s="219">
        <v>1.6</v>
      </c>
      <c r="L8080" s="219" t="s">
        <v>37</v>
      </c>
      <c r="M8080" s="220" t="s">
        <v>583</v>
      </c>
    </row>
    <row r="8081" spans="1:13">
      <c r="A8081" s="106" t="str">
        <f t="shared" si="127"/>
        <v>77085 TC</v>
      </c>
      <c r="B8081" s="164" t="s">
        <v>11706</v>
      </c>
      <c r="C8081" s="163" t="s">
        <v>126</v>
      </c>
      <c r="D8081" s="113" t="s">
        <v>1358</v>
      </c>
      <c r="F8081" t="s">
        <v>11707</v>
      </c>
      <c r="G8081" s="219">
        <v>0</v>
      </c>
      <c r="H8081" s="219">
        <v>1.1599999999999999</v>
      </c>
      <c r="I8081" s="219" t="s">
        <v>37</v>
      </c>
      <c r="J8081" s="219">
        <v>0.02</v>
      </c>
      <c r="K8081" s="219">
        <v>1.18</v>
      </c>
      <c r="L8081" s="219" t="s">
        <v>37</v>
      </c>
      <c r="M8081" s="220" t="s">
        <v>583</v>
      </c>
    </row>
    <row r="8082" spans="1:13">
      <c r="A8082" s="106" t="str">
        <f t="shared" si="127"/>
        <v>77085 26</v>
      </c>
      <c r="B8082" s="164" t="s">
        <v>11706</v>
      </c>
      <c r="C8082" s="163">
        <v>26</v>
      </c>
      <c r="D8082" s="113" t="s">
        <v>1358</v>
      </c>
      <c r="F8082" t="s">
        <v>11707</v>
      </c>
      <c r="G8082" s="219">
        <v>0.3</v>
      </c>
      <c r="H8082" s="219">
        <v>0.11</v>
      </c>
      <c r="I8082" s="219">
        <v>0.11</v>
      </c>
      <c r="J8082" s="219">
        <v>0.01</v>
      </c>
      <c r="K8082" s="219">
        <v>0.42</v>
      </c>
      <c r="L8082" s="219">
        <v>0.42</v>
      </c>
      <c r="M8082" s="220" t="s">
        <v>583</v>
      </c>
    </row>
    <row r="8083" spans="1:13">
      <c r="A8083" s="106" t="str">
        <f t="shared" si="127"/>
        <v xml:space="preserve">77086 </v>
      </c>
      <c r="B8083" s="164" t="s">
        <v>11708</v>
      </c>
      <c r="C8083" s="163"/>
      <c r="D8083" s="113" t="s">
        <v>1358</v>
      </c>
      <c r="F8083" t="s">
        <v>11709</v>
      </c>
      <c r="G8083" s="219">
        <v>0.17</v>
      </c>
      <c r="H8083" s="219">
        <v>0.82</v>
      </c>
      <c r="I8083" s="219" t="s">
        <v>37</v>
      </c>
      <c r="J8083" s="219">
        <v>0.02</v>
      </c>
      <c r="K8083" s="219">
        <v>1.01</v>
      </c>
      <c r="L8083" s="219" t="s">
        <v>37</v>
      </c>
      <c r="M8083" s="220" t="s">
        <v>583</v>
      </c>
    </row>
    <row r="8084" spans="1:13">
      <c r="A8084" s="106" t="str">
        <f t="shared" si="127"/>
        <v>77086 TC</v>
      </c>
      <c r="B8084" s="164" t="s">
        <v>11708</v>
      </c>
      <c r="C8084" s="163" t="s">
        <v>126</v>
      </c>
      <c r="D8084" s="113" t="s">
        <v>1358</v>
      </c>
      <c r="F8084" t="s">
        <v>11709</v>
      </c>
      <c r="G8084" s="219">
        <v>0</v>
      </c>
      <c r="H8084" s="219">
        <v>0.76</v>
      </c>
      <c r="I8084" s="219" t="s">
        <v>37</v>
      </c>
      <c r="J8084" s="219">
        <v>0.01</v>
      </c>
      <c r="K8084" s="219">
        <v>0.77</v>
      </c>
      <c r="L8084" s="219" t="s">
        <v>37</v>
      </c>
      <c r="M8084" s="220" t="s">
        <v>583</v>
      </c>
    </row>
    <row r="8085" spans="1:13">
      <c r="A8085" s="106" t="str">
        <f t="shared" si="127"/>
        <v>77086 26</v>
      </c>
      <c r="B8085" s="164" t="s">
        <v>11708</v>
      </c>
      <c r="C8085" s="163">
        <v>26</v>
      </c>
      <c r="D8085" s="113" t="s">
        <v>1358</v>
      </c>
      <c r="F8085" t="s">
        <v>11709</v>
      </c>
      <c r="G8085" s="219">
        <v>0.17</v>
      </c>
      <c r="H8085" s="219">
        <v>0.06</v>
      </c>
      <c r="I8085" s="219">
        <v>0.06</v>
      </c>
      <c r="J8085" s="219">
        <v>0.01</v>
      </c>
      <c r="K8085" s="219">
        <v>0.24</v>
      </c>
      <c r="L8085" s="219">
        <v>0.24</v>
      </c>
      <c r="M8085" s="220" t="s">
        <v>583</v>
      </c>
    </row>
    <row r="8086" spans="1:13">
      <c r="A8086" s="106" t="str">
        <f t="shared" si="127"/>
        <v xml:space="preserve">77089 </v>
      </c>
      <c r="B8086" s="164" t="s">
        <v>18424</v>
      </c>
      <c r="C8086" s="163"/>
      <c r="D8086" s="113" t="s">
        <v>1358</v>
      </c>
      <c r="F8086" t="s">
        <v>18423</v>
      </c>
      <c r="G8086" s="219">
        <v>0.2</v>
      </c>
      <c r="H8086" s="219">
        <v>0.98</v>
      </c>
      <c r="I8086" s="219" t="s">
        <v>37</v>
      </c>
      <c r="J8086" s="219">
        <v>0.03</v>
      </c>
      <c r="K8086" s="219">
        <v>1.21</v>
      </c>
      <c r="L8086" s="219" t="s">
        <v>37</v>
      </c>
      <c r="M8086" s="220" t="s">
        <v>583</v>
      </c>
    </row>
    <row r="8087" spans="1:13">
      <c r="A8087" s="106" t="str">
        <f t="shared" si="127"/>
        <v xml:space="preserve">77090 </v>
      </c>
      <c r="B8087" s="164" t="s">
        <v>18422</v>
      </c>
      <c r="C8087" s="163"/>
      <c r="D8087" s="113" t="s">
        <v>1358</v>
      </c>
      <c r="F8087" t="s">
        <v>18421</v>
      </c>
      <c r="G8087" s="219">
        <v>0</v>
      </c>
      <c r="H8087" s="219">
        <v>7.0000000000000007E-2</v>
      </c>
      <c r="I8087" s="219" t="s">
        <v>37</v>
      </c>
      <c r="J8087" s="219">
        <v>0.01</v>
      </c>
      <c r="K8087" s="219">
        <v>0.08</v>
      </c>
      <c r="L8087" s="219" t="s">
        <v>37</v>
      </c>
      <c r="M8087" s="220" t="s">
        <v>583</v>
      </c>
    </row>
    <row r="8088" spans="1:13">
      <c r="A8088" s="106" t="str">
        <f t="shared" si="127"/>
        <v xml:space="preserve">77091 </v>
      </c>
      <c r="B8088" s="164" t="s">
        <v>18420</v>
      </c>
      <c r="C8088" s="163"/>
      <c r="D8088" s="113" t="s">
        <v>1358</v>
      </c>
      <c r="F8088" t="s">
        <v>18419</v>
      </c>
      <c r="G8088" s="219">
        <v>0</v>
      </c>
      <c r="H8088" s="219">
        <v>0.83</v>
      </c>
      <c r="I8088" s="219" t="s">
        <v>37</v>
      </c>
      <c r="J8088" s="219">
        <v>0.01</v>
      </c>
      <c r="K8088" s="219">
        <v>0.84</v>
      </c>
      <c r="L8088" s="219" t="s">
        <v>37</v>
      </c>
      <c r="M8088" s="220" t="s">
        <v>583</v>
      </c>
    </row>
    <row r="8089" spans="1:13">
      <c r="A8089" s="106" t="str">
        <f t="shared" si="127"/>
        <v xml:space="preserve">77092 </v>
      </c>
      <c r="B8089" s="164" t="s">
        <v>18418</v>
      </c>
      <c r="C8089" s="163"/>
      <c r="D8089" s="113" t="s">
        <v>1358</v>
      </c>
      <c r="F8089" t="s">
        <v>18417</v>
      </c>
      <c r="G8089" s="219">
        <v>0.2</v>
      </c>
      <c r="H8089" s="219">
        <v>0.08</v>
      </c>
      <c r="I8089" s="219">
        <v>0.08</v>
      </c>
      <c r="J8089" s="219">
        <v>0.01</v>
      </c>
      <c r="K8089" s="219">
        <v>0.28999999999999998</v>
      </c>
      <c r="L8089" s="219">
        <v>0.28999999999999998</v>
      </c>
      <c r="M8089" s="220" t="s">
        <v>583</v>
      </c>
    </row>
    <row r="8090" spans="1:13">
      <c r="A8090" s="106" t="str">
        <f t="shared" si="127"/>
        <v xml:space="preserve">77261 </v>
      </c>
      <c r="B8090" s="164" t="s">
        <v>11710</v>
      </c>
      <c r="C8090" s="163"/>
      <c r="D8090" s="113" t="s">
        <v>1358</v>
      </c>
      <c r="F8090" t="s">
        <v>11711</v>
      </c>
      <c r="G8090" s="219">
        <v>1.3</v>
      </c>
      <c r="H8090" s="219">
        <v>0.73</v>
      </c>
      <c r="I8090" s="219">
        <v>0.73</v>
      </c>
      <c r="J8090" s="219">
        <v>0.08</v>
      </c>
      <c r="K8090" s="219">
        <v>2.11</v>
      </c>
      <c r="L8090" s="219">
        <v>2.11</v>
      </c>
      <c r="M8090" s="220" t="s">
        <v>583</v>
      </c>
    </row>
    <row r="8091" spans="1:13">
      <c r="A8091" s="106" t="str">
        <f t="shared" si="127"/>
        <v xml:space="preserve">77262 </v>
      </c>
      <c r="B8091" s="164" t="s">
        <v>11712</v>
      </c>
      <c r="C8091" s="163"/>
      <c r="D8091" s="113" t="s">
        <v>1358</v>
      </c>
      <c r="F8091" t="s">
        <v>11711</v>
      </c>
      <c r="G8091" s="219">
        <v>2</v>
      </c>
      <c r="H8091" s="219">
        <v>1.1000000000000001</v>
      </c>
      <c r="I8091" s="219">
        <v>1.1000000000000001</v>
      </c>
      <c r="J8091" s="219">
        <v>0.13</v>
      </c>
      <c r="K8091" s="219">
        <v>3.23</v>
      </c>
      <c r="L8091" s="219">
        <v>3.23</v>
      </c>
      <c r="M8091" s="220" t="s">
        <v>583</v>
      </c>
    </row>
    <row r="8092" spans="1:13">
      <c r="A8092" s="106" t="str">
        <f t="shared" si="127"/>
        <v xml:space="preserve">77263 </v>
      </c>
      <c r="B8092" s="164" t="s">
        <v>11713</v>
      </c>
      <c r="C8092" s="163"/>
      <c r="D8092" s="113" t="s">
        <v>1358</v>
      </c>
      <c r="F8092" t="s">
        <v>11711</v>
      </c>
      <c r="G8092" s="219">
        <v>3.14</v>
      </c>
      <c r="H8092" s="219">
        <v>1.63</v>
      </c>
      <c r="I8092" s="219">
        <v>1.63</v>
      </c>
      <c r="J8092" s="219">
        <v>0.24</v>
      </c>
      <c r="K8092" s="219">
        <v>5.01</v>
      </c>
      <c r="L8092" s="219">
        <v>5.01</v>
      </c>
      <c r="M8092" s="220" t="s">
        <v>583</v>
      </c>
    </row>
    <row r="8093" spans="1:13">
      <c r="A8093" s="106" t="str">
        <f t="shared" si="127"/>
        <v xml:space="preserve">77280 </v>
      </c>
      <c r="B8093" s="164" t="s">
        <v>11714</v>
      </c>
      <c r="C8093" s="163"/>
      <c r="D8093" s="113" t="s">
        <v>1358</v>
      </c>
      <c r="F8093" t="s">
        <v>11715</v>
      </c>
      <c r="G8093" s="219">
        <v>0.7</v>
      </c>
      <c r="H8093" s="219">
        <v>7.34</v>
      </c>
      <c r="I8093" s="219" t="s">
        <v>37</v>
      </c>
      <c r="J8093" s="219">
        <v>0.04</v>
      </c>
      <c r="K8093" s="219">
        <v>8.08</v>
      </c>
      <c r="L8093" s="219" t="s">
        <v>37</v>
      </c>
      <c r="M8093" s="220" t="s">
        <v>583</v>
      </c>
    </row>
    <row r="8094" spans="1:13">
      <c r="A8094" s="106" t="str">
        <f t="shared" si="127"/>
        <v>77280 TC</v>
      </c>
      <c r="B8094" s="164" t="s">
        <v>11714</v>
      </c>
      <c r="C8094" s="163" t="s">
        <v>126</v>
      </c>
      <c r="D8094" s="113" t="s">
        <v>1358</v>
      </c>
      <c r="F8094" t="s">
        <v>11715</v>
      </c>
      <c r="G8094" s="219">
        <v>0</v>
      </c>
      <c r="H8094" s="219">
        <v>6.95</v>
      </c>
      <c r="I8094" s="219" t="s">
        <v>37</v>
      </c>
      <c r="J8094" s="219">
        <v>0.01</v>
      </c>
      <c r="K8094" s="219">
        <v>6.96</v>
      </c>
      <c r="L8094" s="219" t="s">
        <v>37</v>
      </c>
      <c r="M8094" s="220" t="s">
        <v>583</v>
      </c>
    </row>
    <row r="8095" spans="1:13">
      <c r="A8095" s="106" t="str">
        <f t="shared" si="127"/>
        <v>77280 26</v>
      </c>
      <c r="B8095" s="164" t="s">
        <v>11714</v>
      </c>
      <c r="C8095" s="163">
        <v>26</v>
      </c>
      <c r="D8095" s="113" t="s">
        <v>1358</v>
      </c>
      <c r="F8095" t="s">
        <v>11715</v>
      </c>
      <c r="G8095" s="219">
        <v>0.7</v>
      </c>
      <c r="H8095" s="219">
        <v>0.39</v>
      </c>
      <c r="I8095" s="219">
        <v>0.39</v>
      </c>
      <c r="J8095" s="219">
        <v>0.03</v>
      </c>
      <c r="K8095" s="219">
        <v>1.1200000000000001</v>
      </c>
      <c r="L8095" s="219">
        <v>1.1200000000000001</v>
      </c>
      <c r="M8095" s="220" t="s">
        <v>583</v>
      </c>
    </row>
    <row r="8096" spans="1:13">
      <c r="A8096" s="106" t="str">
        <f t="shared" si="127"/>
        <v xml:space="preserve">77285 </v>
      </c>
      <c r="B8096" s="164" t="s">
        <v>11716</v>
      </c>
      <c r="C8096" s="163"/>
      <c r="D8096" s="113" t="s">
        <v>1358</v>
      </c>
      <c r="F8096" t="s">
        <v>11715</v>
      </c>
      <c r="G8096" s="219">
        <v>1.05</v>
      </c>
      <c r="H8096" s="219">
        <v>12.12</v>
      </c>
      <c r="I8096" s="219" t="s">
        <v>37</v>
      </c>
      <c r="J8096" s="219">
        <v>0.06</v>
      </c>
      <c r="K8096" s="219">
        <v>13.23</v>
      </c>
      <c r="L8096" s="219" t="s">
        <v>37</v>
      </c>
      <c r="M8096" s="220" t="s">
        <v>583</v>
      </c>
    </row>
    <row r="8097" spans="1:13">
      <c r="A8097" s="106" t="str">
        <f t="shared" si="127"/>
        <v>77285 TC</v>
      </c>
      <c r="B8097" s="164" t="s">
        <v>11716</v>
      </c>
      <c r="C8097" s="163" t="s">
        <v>126</v>
      </c>
      <c r="D8097" s="113" t="s">
        <v>1358</v>
      </c>
      <c r="F8097" t="s">
        <v>11715</v>
      </c>
      <c r="G8097" s="219">
        <v>0</v>
      </c>
      <c r="H8097" s="219">
        <v>11.52</v>
      </c>
      <c r="I8097" s="219" t="s">
        <v>37</v>
      </c>
      <c r="J8097" s="219">
        <v>0.02</v>
      </c>
      <c r="K8097" s="219">
        <v>11.54</v>
      </c>
      <c r="L8097" s="219" t="s">
        <v>37</v>
      </c>
      <c r="M8097" s="220" t="s">
        <v>583</v>
      </c>
    </row>
    <row r="8098" spans="1:13">
      <c r="A8098" s="106" t="str">
        <f t="shared" si="127"/>
        <v>77285 26</v>
      </c>
      <c r="B8098" s="164" t="s">
        <v>11716</v>
      </c>
      <c r="C8098" s="163">
        <v>26</v>
      </c>
      <c r="D8098" s="113" t="s">
        <v>1358</v>
      </c>
      <c r="F8098" t="s">
        <v>11715</v>
      </c>
      <c r="G8098" s="219">
        <v>1.05</v>
      </c>
      <c r="H8098" s="219">
        <v>0.6</v>
      </c>
      <c r="I8098" s="219">
        <v>0.6</v>
      </c>
      <c r="J8098" s="219">
        <v>0.04</v>
      </c>
      <c r="K8098" s="219">
        <v>1.69</v>
      </c>
      <c r="L8098" s="219">
        <v>1.69</v>
      </c>
      <c r="M8098" s="220" t="s">
        <v>583</v>
      </c>
    </row>
    <row r="8099" spans="1:13">
      <c r="A8099" s="106" t="str">
        <f t="shared" si="127"/>
        <v xml:space="preserve">77290 </v>
      </c>
      <c r="B8099" s="164" t="s">
        <v>11717</v>
      </c>
      <c r="C8099" s="163"/>
      <c r="D8099" s="113" t="s">
        <v>1358</v>
      </c>
      <c r="F8099" t="s">
        <v>11715</v>
      </c>
      <c r="G8099" s="219">
        <v>1.56</v>
      </c>
      <c r="H8099" s="219">
        <v>11.77</v>
      </c>
      <c r="I8099" s="219" t="s">
        <v>37</v>
      </c>
      <c r="J8099" s="219">
        <v>0.1</v>
      </c>
      <c r="K8099" s="219">
        <v>13.43</v>
      </c>
      <c r="L8099" s="219" t="s">
        <v>37</v>
      </c>
      <c r="M8099" s="220" t="s">
        <v>583</v>
      </c>
    </row>
    <row r="8100" spans="1:13">
      <c r="A8100" s="106" t="str">
        <f t="shared" si="127"/>
        <v>77290 TC</v>
      </c>
      <c r="B8100" s="164" t="s">
        <v>11717</v>
      </c>
      <c r="C8100" s="163" t="s">
        <v>126</v>
      </c>
      <c r="D8100" s="113" t="s">
        <v>1358</v>
      </c>
      <c r="F8100" t="s">
        <v>11715</v>
      </c>
      <c r="G8100" s="219">
        <v>0</v>
      </c>
      <c r="H8100" s="219">
        <v>10.95</v>
      </c>
      <c r="I8100" s="219" t="s">
        <v>37</v>
      </c>
      <c r="J8100" s="219">
        <v>0.03</v>
      </c>
      <c r="K8100" s="219">
        <v>10.98</v>
      </c>
      <c r="L8100" s="219" t="s">
        <v>37</v>
      </c>
      <c r="M8100" s="220" t="s">
        <v>583</v>
      </c>
    </row>
    <row r="8101" spans="1:13">
      <c r="A8101" s="106" t="str">
        <f t="shared" si="127"/>
        <v>77290 26</v>
      </c>
      <c r="B8101" s="164" t="s">
        <v>11717</v>
      </c>
      <c r="C8101" s="163">
        <v>26</v>
      </c>
      <c r="D8101" s="113" t="s">
        <v>1358</v>
      </c>
      <c r="F8101" t="s">
        <v>11715</v>
      </c>
      <c r="G8101" s="219">
        <v>1.56</v>
      </c>
      <c r="H8101" s="219">
        <v>0.82</v>
      </c>
      <c r="I8101" s="219">
        <v>0.82</v>
      </c>
      <c r="J8101" s="219">
        <v>7.0000000000000007E-2</v>
      </c>
      <c r="K8101" s="219">
        <v>2.4500000000000002</v>
      </c>
      <c r="L8101" s="219">
        <v>2.4500000000000002</v>
      </c>
      <c r="M8101" s="220" t="s">
        <v>583</v>
      </c>
    </row>
    <row r="8102" spans="1:13">
      <c r="A8102" s="106" t="str">
        <f t="shared" si="127"/>
        <v xml:space="preserve">77293 </v>
      </c>
      <c r="B8102" s="164" t="s">
        <v>11718</v>
      </c>
      <c r="C8102" s="163"/>
      <c r="D8102" s="113" t="s">
        <v>1358</v>
      </c>
      <c r="F8102" t="s">
        <v>11719</v>
      </c>
      <c r="G8102" s="219">
        <v>2</v>
      </c>
      <c r="H8102" s="219">
        <v>10.14</v>
      </c>
      <c r="I8102" s="219" t="s">
        <v>37</v>
      </c>
      <c r="J8102" s="219">
        <v>0.11</v>
      </c>
      <c r="K8102" s="219">
        <v>12.25</v>
      </c>
      <c r="L8102" s="219" t="s">
        <v>37</v>
      </c>
      <c r="M8102" s="220" t="s">
        <v>1125</v>
      </c>
    </row>
    <row r="8103" spans="1:13">
      <c r="A8103" s="106" t="str">
        <f t="shared" si="127"/>
        <v>77293 TC</v>
      </c>
      <c r="B8103" s="164" t="s">
        <v>11718</v>
      </c>
      <c r="C8103" s="163" t="s">
        <v>126</v>
      </c>
      <c r="D8103" s="113" t="s">
        <v>1358</v>
      </c>
      <c r="F8103" t="s">
        <v>11719</v>
      </c>
      <c r="G8103" s="219">
        <v>0</v>
      </c>
      <c r="H8103" s="219">
        <v>9.09</v>
      </c>
      <c r="I8103" s="219" t="s">
        <v>37</v>
      </c>
      <c r="J8103" s="219">
        <v>0.03</v>
      </c>
      <c r="K8103" s="219">
        <v>9.1199999999999992</v>
      </c>
      <c r="L8103" s="219" t="s">
        <v>37</v>
      </c>
      <c r="M8103" s="220" t="s">
        <v>1125</v>
      </c>
    </row>
    <row r="8104" spans="1:13">
      <c r="A8104" s="106" t="str">
        <f t="shared" si="127"/>
        <v>77293 26</v>
      </c>
      <c r="B8104" s="164" t="s">
        <v>11718</v>
      </c>
      <c r="C8104" s="163">
        <v>26</v>
      </c>
      <c r="D8104" s="113" t="s">
        <v>1358</v>
      </c>
      <c r="F8104" t="s">
        <v>11719</v>
      </c>
      <c r="G8104" s="219">
        <v>2</v>
      </c>
      <c r="H8104" s="219">
        <v>1.05</v>
      </c>
      <c r="I8104" s="219">
        <v>1.05</v>
      </c>
      <c r="J8104" s="219">
        <v>0.08</v>
      </c>
      <c r="K8104" s="219">
        <v>3.13</v>
      </c>
      <c r="L8104" s="219">
        <v>3.13</v>
      </c>
      <c r="M8104" s="220" t="s">
        <v>1125</v>
      </c>
    </row>
    <row r="8105" spans="1:13">
      <c r="A8105" s="106" t="str">
        <f t="shared" si="127"/>
        <v xml:space="preserve">77295 </v>
      </c>
      <c r="B8105" s="164" t="s">
        <v>11720</v>
      </c>
      <c r="C8105" s="163"/>
      <c r="D8105" s="113" t="s">
        <v>1358</v>
      </c>
      <c r="F8105" t="s">
        <v>11721</v>
      </c>
      <c r="G8105" s="219">
        <v>4.29</v>
      </c>
      <c r="H8105" s="219">
        <v>9.8800000000000008</v>
      </c>
      <c r="I8105" s="219" t="s">
        <v>37</v>
      </c>
      <c r="J8105" s="219">
        <v>0.25</v>
      </c>
      <c r="K8105" s="219">
        <v>14.42</v>
      </c>
      <c r="L8105" s="219" t="s">
        <v>37</v>
      </c>
      <c r="M8105" s="220" t="s">
        <v>583</v>
      </c>
    </row>
    <row r="8106" spans="1:13">
      <c r="A8106" s="106" t="str">
        <f t="shared" si="127"/>
        <v>77295 TC</v>
      </c>
      <c r="B8106" s="164" t="s">
        <v>11720</v>
      </c>
      <c r="C8106" s="163" t="s">
        <v>126</v>
      </c>
      <c r="D8106" s="113" t="s">
        <v>1358</v>
      </c>
      <c r="F8106" t="s">
        <v>11721</v>
      </c>
      <c r="G8106" s="219">
        <v>0</v>
      </c>
      <c r="H8106" s="219">
        <v>7.65</v>
      </c>
      <c r="I8106" s="219" t="s">
        <v>37</v>
      </c>
      <c r="J8106" s="219">
        <v>7.0000000000000007E-2</v>
      </c>
      <c r="K8106" s="219">
        <v>7.72</v>
      </c>
      <c r="L8106" s="219" t="s">
        <v>37</v>
      </c>
      <c r="M8106" s="220" t="s">
        <v>583</v>
      </c>
    </row>
    <row r="8107" spans="1:13">
      <c r="A8107" s="106" t="str">
        <f t="shared" si="127"/>
        <v>77295 26</v>
      </c>
      <c r="B8107" s="164" t="s">
        <v>11720</v>
      </c>
      <c r="C8107" s="163">
        <v>26</v>
      </c>
      <c r="D8107" s="113" t="s">
        <v>1358</v>
      </c>
      <c r="F8107" t="s">
        <v>11721</v>
      </c>
      <c r="G8107" s="219">
        <v>4.29</v>
      </c>
      <c r="H8107" s="219">
        <v>2.23</v>
      </c>
      <c r="I8107" s="219">
        <v>2.23</v>
      </c>
      <c r="J8107" s="219">
        <v>0.18</v>
      </c>
      <c r="K8107" s="219">
        <v>6.7</v>
      </c>
      <c r="L8107" s="219">
        <v>6.7</v>
      </c>
      <c r="M8107" s="220" t="s">
        <v>583</v>
      </c>
    </row>
    <row r="8108" spans="1:13">
      <c r="A8108" s="106" t="str">
        <f t="shared" si="127"/>
        <v xml:space="preserve">77299 </v>
      </c>
      <c r="B8108" s="164" t="s">
        <v>11722</v>
      </c>
      <c r="C8108" s="163"/>
      <c r="D8108" s="113" t="s">
        <v>664</v>
      </c>
      <c r="F8108" t="s">
        <v>19140</v>
      </c>
      <c r="G8108" s="219">
        <v>0</v>
      </c>
      <c r="H8108" s="219">
        <v>0</v>
      </c>
      <c r="I8108" s="219" t="s">
        <v>37</v>
      </c>
      <c r="J8108" s="219">
        <v>0</v>
      </c>
      <c r="K8108" s="219">
        <v>0</v>
      </c>
      <c r="L8108" s="219" t="s">
        <v>37</v>
      </c>
      <c r="M8108" s="220" t="s">
        <v>583</v>
      </c>
    </row>
    <row r="8109" spans="1:13">
      <c r="A8109" s="106" t="str">
        <f t="shared" si="127"/>
        <v>77299 TC</v>
      </c>
      <c r="B8109" s="164" t="s">
        <v>11722</v>
      </c>
      <c r="C8109" s="163" t="s">
        <v>126</v>
      </c>
      <c r="D8109" s="113" t="s">
        <v>664</v>
      </c>
      <c r="F8109" t="s">
        <v>19140</v>
      </c>
      <c r="G8109" s="219">
        <v>0</v>
      </c>
      <c r="H8109" s="219">
        <v>0</v>
      </c>
      <c r="I8109" s="219" t="s">
        <v>37</v>
      </c>
      <c r="J8109" s="219">
        <v>0</v>
      </c>
      <c r="K8109" s="219">
        <v>0</v>
      </c>
      <c r="L8109" s="219" t="s">
        <v>37</v>
      </c>
      <c r="M8109" s="220" t="s">
        <v>583</v>
      </c>
    </row>
    <row r="8110" spans="1:13">
      <c r="A8110" s="106" t="str">
        <f t="shared" si="127"/>
        <v>77299 26</v>
      </c>
      <c r="B8110" s="164" t="s">
        <v>11722</v>
      </c>
      <c r="C8110" s="163">
        <v>26</v>
      </c>
      <c r="D8110" s="113" t="s">
        <v>664</v>
      </c>
      <c r="F8110" t="s">
        <v>19140</v>
      </c>
      <c r="G8110" s="219">
        <v>0</v>
      </c>
      <c r="H8110" s="219">
        <v>0</v>
      </c>
      <c r="I8110" s="219">
        <v>0</v>
      </c>
      <c r="J8110" s="219">
        <v>0</v>
      </c>
      <c r="K8110" s="219">
        <v>0</v>
      </c>
      <c r="L8110" s="219">
        <v>0</v>
      </c>
      <c r="M8110" s="220" t="s">
        <v>583</v>
      </c>
    </row>
    <row r="8111" spans="1:13">
      <c r="A8111" s="106" t="str">
        <f t="shared" si="127"/>
        <v xml:space="preserve">77300 </v>
      </c>
      <c r="B8111" s="164" t="s">
        <v>11723</v>
      </c>
      <c r="C8111" s="163"/>
      <c r="D8111" s="113" t="s">
        <v>1358</v>
      </c>
      <c r="F8111" t="s">
        <v>11724</v>
      </c>
      <c r="G8111" s="219">
        <v>0.62</v>
      </c>
      <c r="H8111" s="219">
        <v>1.32</v>
      </c>
      <c r="I8111" s="219" t="s">
        <v>37</v>
      </c>
      <c r="J8111" s="219">
        <v>0.04</v>
      </c>
      <c r="K8111" s="219">
        <v>1.98</v>
      </c>
      <c r="L8111" s="219" t="s">
        <v>37</v>
      </c>
      <c r="M8111" s="220" t="s">
        <v>583</v>
      </c>
    </row>
    <row r="8112" spans="1:13">
      <c r="A8112" s="106" t="str">
        <f t="shared" si="127"/>
        <v>77300 TC</v>
      </c>
      <c r="B8112" s="164" t="s">
        <v>11723</v>
      </c>
      <c r="C8112" s="163" t="s">
        <v>126</v>
      </c>
      <c r="D8112" s="113" t="s">
        <v>1358</v>
      </c>
      <c r="F8112" t="s">
        <v>11724</v>
      </c>
      <c r="G8112" s="219">
        <v>0</v>
      </c>
      <c r="H8112" s="219">
        <v>1</v>
      </c>
      <c r="I8112" s="219" t="s">
        <v>37</v>
      </c>
      <c r="J8112" s="219">
        <v>0.01</v>
      </c>
      <c r="K8112" s="219">
        <v>1.01</v>
      </c>
      <c r="L8112" s="219" t="s">
        <v>37</v>
      </c>
      <c r="M8112" s="220" t="s">
        <v>583</v>
      </c>
    </row>
    <row r="8113" spans="1:13">
      <c r="A8113" s="106" t="str">
        <f t="shared" si="127"/>
        <v>77300 26</v>
      </c>
      <c r="B8113" s="164" t="s">
        <v>11723</v>
      </c>
      <c r="C8113" s="163">
        <v>26</v>
      </c>
      <c r="D8113" s="113" t="s">
        <v>1358</v>
      </c>
      <c r="F8113" t="s">
        <v>11724</v>
      </c>
      <c r="G8113" s="219">
        <v>0.62</v>
      </c>
      <c r="H8113" s="219">
        <v>0.32</v>
      </c>
      <c r="I8113" s="219">
        <v>0.32</v>
      </c>
      <c r="J8113" s="219">
        <v>0.03</v>
      </c>
      <c r="K8113" s="219">
        <v>0.97</v>
      </c>
      <c r="L8113" s="219">
        <v>0.97</v>
      </c>
      <c r="M8113" s="220" t="s">
        <v>583</v>
      </c>
    </row>
    <row r="8114" spans="1:13">
      <c r="A8114" s="106" t="str">
        <f t="shared" si="127"/>
        <v xml:space="preserve">77301 </v>
      </c>
      <c r="B8114" s="164" t="s">
        <v>11725</v>
      </c>
      <c r="C8114" s="163"/>
      <c r="D8114" s="113" t="s">
        <v>1358</v>
      </c>
      <c r="F8114" t="s">
        <v>11726</v>
      </c>
      <c r="G8114" s="219">
        <v>7.99</v>
      </c>
      <c r="H8114" s="219">
        <v>46.68</v>
      </c>
      <c r="I8114" s="219" t="s">
        <v>37</v>
      </c>
      <c r="J8114" s="219">
        <v>0.69</v>
      </c>
      <c r="K8114" s="219">
        <v>55.36</v>
      </c>
      <c r="L8114" s="219" t="s">
        <v>37</v>
      </c>
      <c r="M8114" s="220" t="s">
        <v>583</v>
      </c>
    </row>
    <row r="8115" spans="1:13">
      <c r="A8115" s="106" t="str">
        <f t="shared" si="127"/>
        <v>77301 TC</v>
      </c>
      <c r="B8115" s="164" t="s">
        <v>11725</v>
      </c>
      <c r="C8115" s="163" t="s">
        <v>126</v>
      </c>
      <c r="D8115" s="113" t="s">
        <v>1358</v>
      </c>
      <c r="F8115" t="s">
        <v>11726</v>
      </c>
      <c r="G8115" s="219">
        <v>0</v>
      </c>
      <c r="H8115" s="219">
        <v>42.52</v>
      </c>
      <c r="I8115" s="219" t="s">
        <v>37</v>
      </c>
      <c r="J8115" s="219">
        <v>0.35</v>
      </c>
      <c r="K8115" s="219">
        <v>42.87</v>
      </c>
      <c r="L8115" s="219" t="s">
        <v>37</v>
      </c>
      <c r="M8115" s="220" t="s">
        <v>583</v>
      </c>
    </row>
    <row r="8116" spans="1:13">
      <c r="A8116" s="106" t="str">
        <f t="shared" si="127"/>
        <v>77301 26</v>
      </c>
      <c r="B8116" s="164" t="s">
        <v>11725</v>
      </c>
      <c r="C8116" s="163">
        <v>26</v>
      </c>
      <c r="D8116" s="113" t="s">
        <v>1358</v>
      </c>
      <c r="F8116" t="s">
        <v>11726</v>
      </c>
      <c r="G8116" s="219">
        <v>7.99</v>
      </c>
      <c r="H8116" s="219">
        <v>4.16</v>
      </c>
      <c r="I8116" s="219">
        <v>4.16</v>
      </c>
      <c r="J8116" s="219">
        <v>0.34</v>
      </c>
      <c r="K8116" s="219">
        <v>12.49</v>
      </c>
      <c r="L8116" s="219">
        <v>12.49</v>
      </c>
      <c r="M8116" s="220" t="s">
        <v>583</v>
      </c>
    </row>
    <row r="8117" spans="1:13">
      <c r="A8117" s="106" t="str">
        <f t="shared" si="127"/>
        <v xml:space="preserve">77306 </v>
      </c>
      <c r="B8117" s="164" t="s">
        <v>11727</v>
      </c>
      <c r="C8117" s="163"/>
      <c r="D8117" s="113" t="s">
        <v>1358</v>
      </c>
      <c r="F8117" t="s">
        <v>11728</v>
      </c>
      <c r="G8117" s="219">
        <v>1.4</v>
      </c>
      <c r="H8117" s="219">
        <v>2.97</v>
      </c>
      <c r="I8117" s="219" t="s">
        <v>37</v>
      </c>
      <c r="J8117" s="219">
        <v>0.08</v>
      </c>
      <c r="K8117" s="219">
        <v>4.45</v>
      </c>
      <c r="L8117" s="219" t="s">
        <v>37</v>
      </c>
      <c r="M8117" s="220" t="s">
        <v>583</v>
      </c>
    </row>
    <row r="8118" spans="1:13">
      <c r="A8118" s="106" t="str">
        <f t="shared" si="127"/>
        <v>77306 TC</v>
      </c>
      <c r="B8118" s="164" t="s">
        <v>11727</v>
      </c>
      <c r="C8118" s="163" t="s">
        <v>126</v>
      </c>
      <c r="D8118" s="113" t="s">
        <v>1358</v>
      </c>
      <c r="F8118" t="s">
        <v>11728</v>
      </c>
      <c r="G8118" s="219">
        <v>0</v>
      </c>
      <c r="H8118" s="219">
        <v>2.2400000000000002</v>
      </c>
      <c r="I8118" s="219" t="s">
        <v>37</v>
      </c>
      <c r="J8118" s="219">
        <v>0.02</v>
      </c>
      <c r="K8118" s="219">
        <v>2.2599999999999998</v>
      </c>
      <c r="L8118" s="219" t="s">
        <v>37</v>
      </c>
      <c r="M8118" s="220" t="s">
        <v>583</v>
      </c>
    </row>
    <row r="8119" spans="1:13">
      <c r="A8119" s="106" t="str">
        <f t="shared" si="127"/>
        <v>77306 26</v>
      </c>
      <c r="B8119" s="164" t="s">
        <v>11727</v>
      </c>
      <c r="C8119" s="163">
        <v>26</v>
      </c>
      <c r="D8119" s="113" t="s">
        <v>1358</v>
      </c>
      <c r="F8119" t="s">
        <v>11728</v>
      </c>
      <c r="G8119" s="219">
        <v>1.4</v>
      </c>
      <c r="H8119" s="219">
        <v>0.73</v>
      </c>
      <c r="I8119" s="219">
        <v>0.73</v>
      </c>
      <c r="J8119" s="219">
        <v>0.06</v>
      </c>
      <c r="K8119" s="219">
        <v>2.19</v>
      </c>
      <c r="L8119" s="219">
        <v>2.19</v>
      </c>
      <c r="M8119" s="220" t="s">
        <v>583</v>
      </c>
    </row>
    <row r="8120" spans="1:13">
      <c r="A8120" s="106" t="str">
        <f t="shared" si="127"/>
        <v xml:space="preserve">77307 </v>
      </c>
      <c r="B8120" s="164" t="s">
        <v>11729</v>
      </c>
      <c r="C8120" s="163"/>
      <c r="D8120" s="113" t="s">
        <v>1358</v>
      </c>
      <c r="F8120" t="s">
        <v>11730</v>
      </c>
      <c r="G8120" s="219">
        <v>2.9</v>
      </c>
      <c r="H8120" s="219">
        <v>5.56</v>
      </c>
      <c r="I8120" s="219" t="s">
        <v>37</v>
      </c>
      <c r="J8120" s="219">
        <v>0.16</v>
      </c>
      <c r="K8120" s="219">
        <v>8.6199999999999992</v>
      </c>
      <c r="L8120" s="219" t="s">
        <v>37</v>
      </c>
      <c r="M8120" s="220" t="s">
        <v>583</v>
      </c>
    </row>
    <row r="8121" spans="1:13">
      <c r="A8121" s="106" t="str">
        <f t="shared" si="127"/>
        <v>77307 TC</v>
      </c>
      <c r="B8121" s="164" t="s">
        <v>11729</v>
      </c>
      <c r="C8121" s="163" t="s">
        <v>126</v>
      </c>
      <c r="D8121" s="113" t="s">
        <v>1358</v>
      </c>
      <c r="F8121" t="s">
        <v>11730</v>
      </c>
      <c r="G8121" s="219">
        <v>0</v>
      </c>
      <c r="H8121" s="219">
        <v>4.05</v>
      </c>
      <c r="I8121" s="219" t="s">
        <v>37</v>
      </c>
      <c r="J8121" s="219">
        <v>0.04</v>
      </c>
      <c r="K8121" s="219">
        <v>4.09</v>
      </c>
      <c r="L8121" s="219" t="s">
        <v>37</v>
      </c>
      <c r="M8121" s="220" t="s">
        <v>583</v>
      </c>
    </row>
    <row r="8122" spans="1:13">
      <c r="A8122" s="106" t="str">
        <f t="shared" si="127"/>
        <v>77307 26</v>
      </c>
      <c r="B8122" s="164" t="s">
        <v>11729</v>
      </c>
      <c r="C8122" s="163">
        <v>26</v>
      </c>
      <c r="D8122" s="113" t="s">
        <v>1358</v>
      </c>
      <c r="F8122" t="s">
        <v>11730</v>
      </c>
      <c r="G8122" s="219">
        <v>2.9</v>
      </c>
      <c r="H8122" s="219">
        <v>1.51</v>
      </c>
      <c r="I8122" s="219">
        <v>1.51</v>
      </c>
      <c r="J8122" s="219">
        <v>0.12</v>
      </c>
      <c r="K8122" s="219">
        <v>4.53</v>
      </c>
      <c r="L8122" s="219">
        <v>4.53</v>
      </c>
      <c r="M8122" s="220" t="s">
        <v>583</v>
      </c>
    </row>
    <row r="8123" spans="1:13">
      <c r="A8123" s="106" t="str">
        <f t="shared" si="127"/>
        <v xml:space="preserve">77316 </v>
      </c>
      <c r="B8123" s="164" t="s">
        <v>11731</v>
      </c>
      <c r="C8123" s="163"/>
      <c r="D8123" s="113" t="s">
        <v>1358</v>
      </c>
      <c r="F8123" t="s">
        <v>11732</v>
      </c>
      <c r="G8123" s="219">
        <v>1.4</v>
      </c>
      <c r="H8123" s="219">
        <v>5.88</v>
      </c>
      <c r="I8123" s="219" t="s">
        <v>37</v>
      </c>
      <c r="J8123" s="219">
        <v>0.11</v>
      </c>
      <c r="K8123" s="219">
        <v>7.39</v>
      </c>
      <c r="L8123" s="219" t="s">
        <v>37</v>
      </c>
      <c r="M8123" s="220" t="s">
        <v>583</v>
      </c>
    </row>
    <row r="8124" spans="1:13">
      <c r="A8124" s="106" t="str">
        <f t="shared" si="127"/>
        <v>77316 TC</v>
      </c>
      <c r="B8124" s="164" t="s">
        <v>11731</v>
      </c>
      <c r="C8124" s="163" t="s">
        <v>126</v>
      </c>
      <c r="D8124" s="113" t="s">
        <v>1358</v>
      </c>
      <c r="F8124" t="s">
        <v>11732</v>
      </c>
      <c r="G8124" s="219">
        <v>0</v>
      </c>
      <c r="H8124" s="219">
        <v>5.15</v>
      </c>
      <c r="I8124" s="219" t="s">
        <v>37</v>
      </c>
      <c r="J8124" s="219">
        <v>0.05</v>
      </c>
      <c r="K8124" s="219">
        <v>5.2</v>
      </c>
      <c r="L8124" s="219" t="s">
        <v>37</v>
      </c>
      <c r="M8124" s="220" t="s">
        <v>583</v>
      </c>
    </row>
    <row r="8125" spans="1:13">
      <c r="A8125" s="106" t="str">
        <f t="shared" si="127"/>
        <v>77316 26</v>
      </c>
      <c r="B8125" s="164" t="s">
        <v>11731</v>
      </c>
      <c r="C8125" s="163">
        <v>26</v>
      </c>
      <c r="D8125" s="113" t="s">
        <v>1358</v>
      </c>
      <c r="F8125" t="s">
        <v>11732</v>
      </c>
      <c r="G8125" s="219">
        <v>1.4</v>
      </c>
      <c r="H8125" s="219">
        <v>0.73</v>
      </c>
      <c r="I8125" s="219">
        <v>0.73</v>
      </c>
      <c r="J8125" s="219">
        <v>0.06</v>
      </c>
      <c r="K8125" s="219">
        <v>2.19</v>
      </c>
      <c r="L8125" s="219">
        <v>2.19</v>
      </c>
      <c r="M8125" s="220" t="s">
        <v>583</v>
      </c>
    </row>
    <row r="8126" spans="1:13">
      <c r="A8126" s="106" t="str">
        <f t="shared" si="127"/>
        <v xml:space="preserve">77317 </v>
      </c>
      <c r="B8126" s="164" t="s">
        <v>11733</v>
      </c>
      <c r="C8126" s="163"/>
      <c r="D8126" s="113" t="s">
        <v>1358</v>
      </c>
      <c r="F8126" t="s">
        <v>11734</v>
      </c>
      <c r="G8126" s="219">
        <v>1.83</v>
      </c>
      <c r="H8126" s="219">
        <v>7.75</v>
      </c>
      <c r="I8126" s="219" t="s">
        <v>37</v>
      </c>
      <c r="J8126" s="219">
        <v>0.14000000000000001</v>
      </c>
      <c r="K8126" s="219">
        <v>9.7200000000000006</v>
      </c>
      <c r="L8126" s="219" t="s">
        <v>37</v>
      </c>
      <c r="M8126" s="220" t="s">
        <v>583</v>
      </c>
    </row>
    <row r="8127" spans="1:13">
      <c r="A8127" s="106" t="str">
        <f t="shared" si="127"/>
        <v>77317 TC</v>
      </c>
      <c r="B8127" s="164" t="s">
        <v>11733</v>
      </c>
      <c r="C8127" s="163" t="s">
        <v>126</v>
      </c>
      <c r="D8127" s="113" t="s">
        <v>1358</v>
      </c>
      <c r="F8127" t="s">
        <v>11734</v>
      </c>
      <c r="G8127" s="219">
        <v>0</v>
      </c>
      <c r="H8127" s="219">
        <v>6.79</v>
      </c>
      <c r="I8127" s="219" t="s">
        <v>37</v>
      </c>
      <c r="J8127" s="219">
        <v>0.06</v>
      </c>
      <c r="K8127" s="219">
        <v>6.85</v>
      </c>
      <c r="L8127" s="219" t="s">
        <v>37</v>
      </c>
      <c r="M8127" s="220" t="s">
        <v>583</v>
      </c>
    </row>
    <row r="8128" spans="1:13">
      <c r="A8128" s="106" t="str">
        <f t="shared" si="127"/>
        <v>77317 26</v>
      </c>
      <c r="B8128" s="164" t="s">
        <v>11733</v>
      </c>
      <c r="C8128" s="163">
        <v>26</v>
      </c>
      <c r="D8128" s="113" t="s">
        <v>1358</v>
      </c>
      <c r="F8128" t="s">
        <v>11734</v>
      </c>
      <c r="G8128" s="219">
        <v>1.83</v>
      </c>
      <c r="H8128" s="219">
        <v>0.96</v>
      </c>
      <c r="I8128" s="219">
        <v>0.96</v>
      </c>
      <c r="J8128" s="219">
        <v>0.08</v>
      </c>
      <c r="K8128" s="219">
        <v>2.87</v>
      </c>
      <c r="L8128" s="219">
        <v>2.87</v>
      </c>
      <c r="M8128" s="220" t="s">
        <v>583</v>
      </c>
    </row>
    <row r="8129" spans="1:13">
      <c r="A8129" s="106" t="str">
        <f t="shared" si="127"/>
        <v xml:space="preserve">77318 </v>
      </c>
      <c r="B8129" s="164" t="s">
        <v>11735</v>
      </c>
      <c r="C8129" s="163"/>
      <c r="D8129" s="113" t="s">
        <v>1358</v>
      </c>
      <c r="F8129" t="s">
        <v>11736</v>
      </c>
      <c r="G8129" s="219">
        <v>2.9</v>
      </c>
      <c r="H8129" s="219">
        <v>10.67</v>
      </c>
      <c r="I8129" s="219" t="s">
        <v>37</v>
      </c>
      <c r="J8129" s="219">
        <v>0.21</v>
      </c>
      <c r="K8129" s="219">
        <v>13.78</v>
      </c>
      <c r="L8129" s="219" t="s">
        <v>37</v>
      </c>
      <c r="M8129" s="220" t="s">
        <v>583</v>
      </c>
    </row>
    <row r="8130" spans="1:13">
      <c r="A8130" s="106" t="str">
        <f t="shared" si="127"/>
        <v>77318 TC</v>
      </c>
      <c r="B8130" s="164" t="s">
        <v>11735</v>
      </c>
      <c r="C8130" s="163" t="s">
        <v>126</v>
      </c>
      <c r="D8130" s="113" t="s">
        <v>1358</v>
      </c>
      <c r="F8130" t="s">
        <v>11736</v>
      </c>
      <c r="G8130" s="219">
        <v>0</v>
      </c>
      <c r="H8130" s="219">
        <v>9.17</v>
      </c>
      <c r="I8130" s="219" t="s">
        <v>37</v>
      </c>
      <c r="J8130" s="219">
        <v>0.09</v>
      </c>
      <c r="K8130" s="219">
        <v>9.26</v>
      </c>
      <c r="L8130" s="219" t="s">
        <v>37</v>
      </c>
      <c r="M8130" s="220" t="s">
        <v>583</v>
      </c>
    </row>
    <row r="8131" spans="1:13">
      <c r="A8131" s="106" t="str">
        <f t="shared" ref="A8131:A8194" si="128">B8131&amp;" "&amp;C8131</f>
        <v>77318 26</v>
      </c>
      <c r="B8131" s="164" t="s">
        <v>11735</v>
      </c>
      <c r="C8131" s="163">
        <v>26</v>
      </c>
      <c r="D8131" s="113" t="s">
        <v>1358</v>
      </c>
      <c r="F8131" t="s">
        <v>11736</v>
      </c>
      <c r="G8131" s="219">
        <v>2.9</v>
      </c>
      <c r="H8131" s="219">
        <v>1.5</v>
      </c>
      <c r="I8131" s="219">
        <v>1.5</v>
      </c>
      <c r="J8131" s="219">
        <v>0.12</v>
      </c>
      <c r="K8131" s="219">
        <v>4.5199999999999996</v>
      </c>
      <c r="L8131" s="219">
        <v>4.5199999999999996</v>
      </c>
      <c r="M8131" s="220" t="s">
        <v>583</v>
      </c>
    </row>
    <row r="8132" spans="1:13">
      <c r="A8132" s="106" t="str">
        <f t="shared" si="128"/>
        <v xml:space="preserve">77321 </v>
      </c>
      <c r="B8132" s="164" t="s">
        <v>11737</v>
      </c>
      <c r="C8132" s="163"/>
      <c r="D8132" s="113" t="s">
        <v>1358</v>
      </c>
      <c r="F8132" t="s">
        <v>11738</v>
      </c>
      <c r="G8132" s="219">
        <v>0.95</v>
      </c>
      <c r="H8132" s="219">
        <v>1.83</v>
      </c>
      <c r="I8132" s="219" t="s">
        <v>37</v>
      </c>
      <c r="J8132" s="219">
        <v>0.05</v>
      </c>
      <c r="K8132" s="219">
        <v>2.83</v>
      </c>
      <c r="L8132" s="219" t="s">
        <v>37</v>
      </c>
      <c r="M8132" s="220" t="s">
        <v>583</v>
      </c>
    </row>
    <row r="8133" spans="1:13">
      <c r="A8133" s="106" t="str">
        <f t="shared" si="128"/>
        <v>77321 TC</v>
      </c>
      <c r="B8133" s="164" t="s">
        <v>11737</v>
      </c>
      <c r="C8133" s="163" t="s">
        <v>126</v>
      </c>
      <c r="D8133" s="113" t="s">
        <v>1358</v>
      </c>
      <c r="F8133" t="s">
        <v>11738</v>
      </c>
      <c r="G8133" s="219">
        <v>0</v>
      </c>
      <c r="H8133" s="219">
        <v>1.33</v>
      </c>
      <c r="I8133" s="219" t="s">
        <v>37</v>
      </c>
      <c r="J8133" s="219">
        <v>0.01</v>
      </c>
      <c r="K8133" s="219">
        <v>1.34</v>
      </c>
      <c r="L8133" s="219" t="s">
        <v>37</v>
      </c>
      <c r="M8133" s="220" t="s">
        <v>583</v>
      </c>
    </row>
    <row r="8134" spans="1:13">
      <c r="A8134" s="106" t="str">
        <f t="shared" si="128"/>
        <v>77321 26</v>
      </c>
      <c r="B8134" s="164" t="s">
        <v>11737</v>
      </c>
      <c r="C8134" s="163">
        <v>26</v>
      </c>
      <c r="D8134" s="113" t="s">
        <v>1358</v>
      </c>
      <c r="F8134" t="s">
        <v>11738</v>
      </c>
      <c r="G8134" s="219">
        <v>0.95</v>
      </c>
      <c r="H8134" s="219">
        <v>0.5</v>
      </c>
      <c r="I8134" s="219">
        <v>0.5</v>
      </c>
      <c r="J8134" s="219">
        <v>0.04</v>
      </c>
      <c r="K8134" s="219">
        <v>1.49</v>
      </c>
      <c r="L8134" s="219">
        <v>1.49</v>
      </c>
      <c r="M8134" s="220" t="s">
        <v>583</v>
      </c>
    </row>
    <row r="8135" spans="1:13">
      <c r="A8135" s="106" t="str">
        <f t="shared" si="128"/>
        <v xml:space="preserve">77331 </v>
      </c>
      <c r="B8135" s="164" t="s">
        <v>11739</v>
      </c>
      <c r="C8135" s="163"/>
      <c r="D8135" s="113" t="s">
        <v>1358</v>
      </c>
      <c r="F8135" t="s">
        <v>11740</v>
      </c>
      <c r="G8135" s="219">
        <v>0.87</v>
      </c>
      <c r="H8135" s="219">
        <v>1.03</v>
      </c>
      <c r="I8135" s="219" t="s">
        <v>37</v>
      </c>
      <c r="J8135" s="219">
        <v>0.05</v>
      </c>
      <c r="K8135" s="219">
        <v>1.95</v>
      </c>
      <c r="L8135" s="219" t="s">
        <v>37</v>
      </c>
      <c r="M8135" s="220" t="s">
        <v>583</v>
      </c>
    </row>
    <row r="8136" spans="1:13">
      <c r="A8136" s="106" t="str">
        <f t="shared" si="128"/>
        <v>77331 TC</v>
      </c>
      <c r="B8136" s="164" t="s">
        <v>11739</v>
      </c>
      <c r="C8136" s="163" t="s">
        <v>126</v>
      </c>
      <c r="D8136" s="113" t="s">
        <v>1358</v>
      </c>
      <c r="F8136" t="s">
        <v>11740</v>
      </c>
      <c r="G8136" s="219">
        <v>0</v>
      </c>
      <c r="H8136" s="219">
        <v>0.56999999999999995</v>
      </c>
      <c r="I8136" s="219" t="s">
        <v>37</v>
      </c>
      <c r="J8136" s="219">
        <v>0.01</v>
      </c>
      <c r="K8136" s="219">
        <v>0.57999999999999996</v>
      </c>
      <c r="L8136" s="219" t="s">
        <v>37</v>
      </c>
      <c r="M8136" s="220" t="s">
        <v>583</v>
      </c>
    </row>
    <row r="8137" spans="1:13">
      <c r="A8137" s="106" t="str">
        <f t="shared" si="128"/>
        <v>77331 26</v>
      </c>
      <c r="B8137" s="164" t="s">
        <v>11739</v>
      </c>
      <c r="C8137" s="163">
        <v>26</v>
      </c>
      <c r="D8137" s="113" t="s">
        <v>1358</v>
      </c>
      <c r="F8137" t="s">
        <v>11740</v>
      </c>
      <c r="G8137" s="219">
        <v>0.87</v>
      </c>
      <c r="H8137" s="219">
        <v>0.46</v>
      </c>
      <c r="I8137" s="219">
        <v>0.46</v>
      </c>
      <c r="J8137" s="219">
        <v>0.04</v>
      </c>
      <c r="K8137" s="219">
        <v>1.37</v>
      </c>
      <c r="L8137" s="219">
        <v>1.37</v>
      </c>
      <c r="M8137" s="220" t="s">
        <v>583</v>
      </c>
    </row>
    <row r="8138" spans="1:13">
      <c r="A8138" s="106" t="str">
        <f t="shared" si="128"/>
        <v xml:space="preserve">77332 </v>
      </c>
      <c r="B8138" s="164" t="s">
        <v>11741</v>
      </c>
      <c r="C8138" s="163"/>
      <c r="D8138" s="113" t="s">
        <v>1358</v>
      </c>
      <c r="F8138" t="s">
        <v>11742</v>
      </c>
      <c r="G8138" s="219">
        <v>0.45</v>
      </c>
      <c r="H8138" s="219">
        <v>0.7</v>
      </c>
      <c r="I8138" s="219" t="s">
        <v>37</v>
      </c>
      <c r="J8138" s="219">
        <v>0.03</v>
      </c>
      <c r="K8138" s="219">
        <v>1.18</v>
      </c>
      <c r="L8138" s="219" t="s">
        <v>37</v>
      </c>
      <c r="M8138" s="220" t="s">
        <v>583</v>
      </c>
    </row>
    <row r="8139" spans="1:13">
      <c r="A8139" s="106" t="str">
        <f t="shared" si="128"/>
        <v>77332 TC</v>
      </c>
      <c r="B8139" s="164" t="s">
        <v>11741</v>
      </c>
      <c r="C8139" s="163" t="s">
        <v>126</v>
      </c>
      <c r="D8139" s="113" t="s">
        <v>1358</v>
      </c>
      <c r="F8139" t="s">
        <v>11742</v>
      </c>
      <c r="G8139" s="219">
        <v>0</v>
      </c>
      <c r="H8139" s="219">
        <v>0.46</v>
      </c>
      <c r="I8139" s="219" t="s">
        <v>37</v>
      </c>
      <c r="J8139" s="219">
        <v>0.01</v>
      </c>
      <c r="K8139" s="219">
        <v>0.47</v>
      </c>
      <c r="L8139" s="219" t="s">
        <v>37</v>
      </c>
      <c r="M8139" s="220" t="s">
        <v>583</v>
      </c>
    </row>
    <row r="8140" spans="1:13">
      <c r="A8140" s="106" t="str">
        <f t="shared" si="128"/>
        <v>77332 26</v>
      </c>
      <c r="B8140" s="164" t="s">
        <v>11741</v>
      </c>
      <c r="C8140" s="163">
        <v>26</v>
      </c>
      <c r="D8140" s="113" t="s">
        <v>1358</v>
      </c>
      <c r="F8140" t="s">
        <v>11742</v>
      </c>
      <c r="G8140" s="219">
        <v>0.45</v>
      </c>
      <c r="H8140" s="219">
        <v>0.24</v>
      </c>
      <c r="I8140" s="219">
        <v>0.24</v>
      </c>
      <c r="J8140" s="219">
        <v>0.02</v>
      </c>
      <c r="K8140" s="219">
        <v>0.71</v>
      </c>
      <c r="L8140" s="219">
        <v>0.71</v>
      </c>
      <c r="M8140" s="220" t="s">
        <v>583</v>
      </c>
    </row>
    <row r="8141" spans="1:13">
      <c r="A8141" s="106" t="str">
        <f t="shared" si="128"/>
        <v xml:space="preserve">77333 </v>
      </c>
      <c r="B8141" s="164" t="s">
        <v>11743</v>
      </c>
      <c r="C8141" s="163"/>
      <c r="D8141" s="113" t="s">
        <v>1358</v>
      </c>
      <c r="F8141" t="s">
        <v>11742</v>
      </c>
      <c r="G8141" s="219">
        <v>0.75</v>
      </c>
      <c r="H8141" s="219">
        <v>3.32</v>
      </c>
      <c r="I8141" s="219" t="s">
        <v>37</v>
      </c>
      <c r="J8141" s="219">
        <v>0.04</v>
      </c>
      <c r="K8141" s="219">
        <v>4.1100000000000003</v>
      </c>
      <c r="L8141" s="219" t="s">
        <v>37</v>
      </c>
      <c r="M8141" s="220" t="s">
        <v>583</v>
      </c>
    </row>
    <row r="8142" spans="1:13">
      <c r="A8142" s="106" t="str">
        <f t="shared" si="128"/>
        <v>77333 TC</v>
      </c>
      <c r="B8142" s="164" t="s">
        <v>11743</v>
      </c>
      <c r="C8142" s="163" t="s">
        <v>126</v>
      </c>
      <c r="D8142" s="113" t="s">
        <v>1358</v>
      </c>
      <c r="F8142" t="s">
        <v>11742</v>
      </c>
      <c r="G8142" s="219">
        <v>0</v>
      </c>
      <c r="H8142" s="219">
        <v>2.93</v>
      </c>
      <c r="I8142" s="219" t="s">
        <v>37</v>
      </c>
      <c r="J8142" s="219">
        <v>0.01</v>
      </c>
      <c r="K8142" s="219">
        <v>2.94</v>
      </c>
      <c r="L8142" s="219" t="s">
        <v>37</v>
      </c>
      <c r="M8142" s="220" t="s">
        <v>583</v>
      </c>
    </row>
    <row r="8143" spans="1:13">
      <c r="A8143" s="106" t="str">
        <f t="shared" si="128"/>
        <v>77333 26</v>
      </c>
      <c r="B8143" s="164" t="s">
        <v>11743</v>
      </c>
      <c r="C8143" s="163">
        <v>26</v>
      </c>
      <c r="D8143" s="113" t="s">
        <v>1358</v>
      </c>
      <c r="F8143" t="s">
        <v>11742</v>
      </c>
      <c r="G8143" s="219">
        <v>0.75</v>
      </c>
      <c r="H8143" s="219">
        <v>0.39</v>
      </c>
      <c r="I8143" s="219">
        <v>0.39</v>
      </c>
      <c r="J8143" s="219">
        <v>0.03</v>
      </c>
      <c r="K8143" s="219">
        <v>1.17</v>
      </c>
      <c r="L8143" s="219">
        <v>1.17</v>
      </c>
      <c r="M8143" s="220" t="s">
        <v>583</v>
      </c>
    </row>
    <row r="8144" spans="1:13">
      <c r="A8144" s="106" t="str">
        <f t="shared" si="128"/>
        <v xml:space="preserve">77334 </v>
      </c>
      <c r="B8144" s="164" t="s">
        <v>11744</v>
      </c>
      <c r="C8144" s="163"/>
      <c r="D8144" s="113" t="s">
        <v>1358</v>
      </c>
      <c r="F8144" t="s">
        <v>11742</v>
      </c>
      <c r="G8144" s="219">
        <v>1.1499999999999999</v>
      </c>
      <c r="H8144" s="219">
        <v>2.56</v>
      </c>
      <c r="I8144" s="219" t="s">
        <v>37</v>
      </c>
      <c r="J8144" s="219">
        <v>0.06</v>
      </c>
      <c r="K8144" s="219">
        <v>3.77</v>
      </c>
      <c r="L8144" s="219" t="s">
        <v>37</v>
      </c>
      <c r="M8144" s="220" t="s">
        <v>583</v>
      </c>
    </row>
    <row r="8145" spans="1:13">
      <c r="A8145" s="106" t="str">
        <f t="shared" si="128"/>
        <v>77334 TC</v>
      </c>
      <c r="B8145" s="164" t="s">
        <v>11744</v>
      </c>
      <c r="C8145" s="163" t="s">
        <v>126</v>
      </c>
      <c r="D8145" s="113" t="s">
        <v>1358</v>
      </c>
      <c r="F8145" t="s">
        <v>11742</v>
      </c>
      <c r="G8145" s="219">
        <v>0</v>
      </c>
      <c r="H8145" s="219">
        <v>1.96</v>
      </c>
      <c r="I8145" s="219" t="s">
        <v>37</v>
      </c>
      <c r="J8145" s="219">
        <v>0.01</v>
      </c>
      <c r="K8145" s="219">
        <v>1.97</v>
      </c>
      <c r="L8145" s="219" t="s">
        <v>37</v>
      </c>
      <c r="M8145" s="220" t="s">
        <v>583</v>
      </c>
    </row>
    <row r="8146" spans="1:13">
      <c r="A8146" s="106" t="str">
        <f t="shared" si="128"/>
        <v>77334 26</v>
      </c>
      <c r="B8146" s="164" t="s">
        <v>11744</v>
      </c>
      <c r="C8146" s="163">
        <v>26</v>
      </c>
      <c r="D8146" s="113" t="s">
        <v>1358</v>
      </c>
      <c r="F8146" t="s">
        <v>11742</v>
      </c>
      <c r="G8146" s="219">
        <v>1.1499999999999999</v>
      </c>
      <c r="H8146" s="219">
        <v>0.6</v>
      </c>
      <c r="I8146" s="219">
        <v>0.6</v>
      </c>
      <c r="J8146" s="219">
        <v>0.05</v>
      </c>
      <c r="K8146" s="219">
        <v>1.8</v>
      </c>
      <c r="L8146" s="219">
        <v>1.8</v>
      </c>
      <c r="M8146" s="220" t="s">
        <v>583</v>
      </c>
    </row>
    <row r="8147" spans="1:13">
      <c r="A8147" s="106" t="str">
        <f t="shared" si="128"/>
        <v xml:space="preserve">77336 </v>
      </c>
      <c r="B8147" s="164" t="s">
        <v>11745</v>
      </c>
      <c r="C8147" s="163"/>
      <c r="D8147" s="113" t="s">
        <v>1358</v>
      </c>
      <c r="F8147" t="s">
        <v>11746</v>
      </c>
      <c r="G8147" s="219">
        <v>0</v>
      </c>
      <c r="H8147" s="219">
        <v>2.59</v>
      </c>
      <c r="I8147" s="219" t="s">
        <v>37</v>
      </c>
      <c r="J8147" s="219">
        <v>0.08</v>
      </c>
      <c r="K8147" s="219">
        <v>2.67</v>
      </c>
      <c r="L8147" s="219" t="s">
        <v>37</v>
      </c>
      <c r="M8147" s="220" t="s">
        <v>583</v>
      </c>
    </row>
    <row r="8148" spans="1:13">
      <c r="A8148" s="106" t="str">
        <f t="shared" si="128"/>
        <v xml:space="preserve">77338 </v>
      </c>
      <c r="B8148" s="164" t="s">
        <v>11747</v>
      </c>
      <c r="C8148" s="163"/>
      <c r="D8148" s="113" t="s">
        <v>1358</v>
      </c>
      <c r="F8148" t="s">
        <v>11748</v>
      </c>
      <c r="G8148" s="219">
        <v>4.29</v>
      </c>
      <c r="H8148" s="219">
        <v>9.5</v>
      </c>
      <c r="I8148" s="219" t="s">
        <v>37</v>
      </c>
      <c r="J8148" s="219">
        <v>0.27</v>
      </c>
      <c r="K8148" s="219">
        <v>14.06</v>
      </c>
      <c r="L8148" s="219" t="s">
        <v>37</v>
      </c>
      <c r="M8148" s="220" t="s">
        <v>583</v>
      </c>
    </row>
    <row r="8149" spans="1:13">
      <c r="A8149" s="106" t="str">
        <f t="shared" si="128"/>
        <v>77338 TC</v>
      </c>
      <c r="B8149" s="164" t="s">
        <v>11747</v>
      </c>
      <c r="C8149" s="163" t="s">
        <v>126</v>
      </c>
      <c r="D8149" s="113" t="s">
        <v>1358</v>
      </c>
      <c r="F8149" t="s">
        <v>11748</v>
      </c>
      <c r="G8149" s="219">
        <v>0</v>
      </c>
      <c r="H8149" s="219">
        <v>7.26</v>
      </c>
      <c r="I8149" s="219" t="s">
        <v>37</v>
      </c>
      <c r="J8149" s="219">
        <v>0.09</v>
      </c>
      <c r="K8149" s="219">
        <v>7.35</v>
      </c>
      <c r="L8149" s="219" t="s">
        <v>37</v>
      </c>
      <c r="M8149" s="220" t="s">
        <v>583</v>
      </c>
    </row>
    <row r="8150" spans="1:13">
      <c r="A8150" s="106" t="str">
        <f t="shared" si="128"/>
        <v>77338 26</v>
      </c>
      <c r="B8150" s="164" t="s">
        <v>11747</v>
      </c>
      <c r="C8150" s="163">
        <v>26</v>
      </c>
      <c r="D8150" s="113" t="s">
        <v>1358</v>
      </c>
      <c r="F8150" t="s">
        <v>11748</v>
      </c>
      <c r="G8150" s="219">
        <v>4.29</v>
      </c>
      <c r="H8150" s="219">
        <v>2.2400000000000002</v>
      </c>
      <c r="I8150" s="219">
        <v>2.2400000000000002</v>
      </c>
      <c r="J8150" s="219">
        <v>0.18</v>
      </c>
      <c r="K8150" s="219">
        <v>6.71</v>
      </c>
      <c r="L8150" s="219">
        <v>6.71</v>
      </c>
      <c r="M8150" s="220" t="s">
        <v>583</v>
      </c>
    </row>
    <row r="8151" spans="1:13">
      <c r="A8151" s="106" t="str">
        <f t="shared" si="128"/>
        <v xml:space="preserve">77370 </v>
      </c>
      <c r="B8151" s="164" t="s">
        <v>11749</v>
      </c>
      <c r="C8151" s="163"/>
      <c r="D8151" s="113" t="s">
        <v>1358</v>
      </c>
      <c r="F8151" t="s">
        <v>11746</v>
      </c>
      <c r="G8151" s="219">
        <v>0</v>
      </c>
      <c r="H8151" s="219">
        <v>4.1900000000000004</v>
      </c>
      <c r="I8151" s="219" t="s">
        <v>37</v>
      </c>
      <c r="J8151" s="219">
        <v>0.15</v>
      </c>
      <c r="K8151" s="219">
        <v>4.34</v>
      </c>
      <c r="L8151" s="219" t="s">
        <v>37</v>
      </c>
      <c r="M8151" s="220" t="s">
        <v>583</v>
      </c>
    </row>
    <row r="8152" spans="1:13">
      <c r="A8152" s="106" t="str">
        <f t="shared" si="128"/>
        <v xml:space="preserve">77371 </v>
      </c>
      <c r="B8152" s="164" t="s">
        <v>11750</v>
      </c>
      <c r="C8152" s="163"/>
      <c r="D8152" s="113" t="s">
        <v>664</v>
      </c>
      <c r="F8152" t="s">
        <v>11751</v>
      </c>
      <c r="G8152" s="219">
        <v>0</v>
      </c>
      <c r="H8152" s="219">
        <v>0</v>
      </c>
      <c r="I8152" s="219">
        <v>0</v>
      </c>
      <c r="J8152" s="219">
        <v>0</v>
      </c>
      <c r="K8152" s="219">
        <v>0</v>
      </c>
      <c r="L8152" s="219">
        <v>0</v>
      </c>
      <c r="M8152" s="220" t="s">
        <v>583</v>
      </c>
    </row>
    <row r="8153" spans="1:13">
      <c r="A8153" s="106" t="str">
        <f t="shared" si="128"/>
        <v xml:space="preserve">77372 </v>
      </c>
      <c r="B8153" s="164" t="s">
        <v>11752</v>
      </c>
      <c r="C8153" s="163"/>
      <c r="D8153" s="113" t="s">
        <v>1358</v>
      </c>
      <c r="F8153" t="s">
        <v>11753</v>
      </c>
      <c r="G8153" s="219">
        <v>0</v>
      </c>
      <c r="H8153" s="219">
        <v>28.39</v>
      </c>
      <c r="I8153" s="219" t="s">
        <v>37</v>
      </c>
      <c r="J8153" s="219">
        <v>0.2</v>
      </c>
      <c r="K8153" s="219">
        <v>28.59</v>
      </c>
      <c r="L8153" s="219" t="s">
        <v>37</v>
      </c>
      <c r="M8153" s="220" t="s">
        <v>583</v>
      </c>
    </row>
    <row r="8154" spans="1:13">
      <c r="A8154" s="106" t="str">
        <f t="shared" si="128"/>
        <v xml:space="preserve">77373 </v>
      </c>
      <c r="B8154" s="164" t="s">
        <v>11754</v>
      </c>
      <c r="C8154" s="163"/>
      <c r="D8154" s="113" t="s">
        <v>1358</v>
      </c>
      <c r="F8154" t="s">
        <v>11755</v>
      </c>
      <c r="G8154" s="219">
        <v>0</v>
      </c>
      <c r="H8154" s="219">
        <v>29.6</v>
      </c>
      <c r="I8154" s="219" t="s">
        <v>37</v>
      </c>
      <c r="J8154" s="219">
        <v>0.25</v>
      </c>
      <c r="K8154" s="219">
        <v>29.85</v>
      </c>
      <c r="L8154" s="219" t="s">
        <v>37</v>
      </c>
      <c r="M8154" s="220" t="s">
        <v>583</v>
      </c>
    </row>
    <row r="8155" spans="1:13">
      <c r="A8155" s="106" t="str">
        <f t="shared" si="128"/>
        <v xml:space="preserve">77385 </v>
      </c>
      <c r="B8155" s="164" t="s">
        <v>11756</v>
      </c>
      <c r="C8155" s="163"/>
      <c r="D8155" s="113" t="s">
        <v>582</v>
      </c>
      <c r="F8155" t="s">
        <v>11757</v>
      </c>
      <c r="G8155" s="219">
        <v>0</v>
      </c>
      <c r="H8155" s="219">
        <v>0</v>
      </c>
      <c r="I8155" s="219">
        <v>0</v>
      </c>
      <c r="J8155" s="219">
        <v>0</v>
      </c>
      <c r="K8155" s="219">
        <v>0</v>
      </c>
      <c r="L8155" s="219">
        <v>0</v>
      </c>
      <c r="M8155" s="220" t="s">
        <v>583</v>
      </c>
    </row>
    <row r="8156" spans="1:13">
      <c r="A8156" s="106" t="str">
        <f t="shared" si="128"/>
        <v xml:space="preserve">77386 </v>
      </c>
      <c r="B8156" s="164" t="s">
        <v>11758</v>
      </c>
      <c r="C8156" s="163"/>
      <c r="D8156" s="113" t="s">
        <v>582</v>
      </c>
      <c r="F8156" t="s">
        <v>11759</v>
      </c>
      <c r="G8156" s="219">
        <v>0</v>
      </c>
      <c r="H8156" s="219">
        <v>0</v>
      </c>
      <c r="I8156" s="219">
        <v>0</v>
      </c>
      <c r="J8156" s="219">
        <v>0</v>
      </c>
      <c r="K8156" s="219">
        <v>0</v>
      </c>
      <c r="L8156" s="219">
        <v>0</v>
      </c>
      <c r="M8156" s="220" t="s">
        <v>583</v>
      </c>
    </row>
    <row r="8157" spans="1:13">
      <c r="A8157" s="106" t="str">
        <f t="shared" si="128"/>
        <v xml:space="preserve">77387 </v>
      </c>
      <c r="B8157" s="164" t="s">
        <v>11760</v>
      </c>
      <c r="C8157" s="163"/>
      <c r="D8157" s="113" t="s">
        <v>582</v>
      </c>
      <c r="F8157" t="s">
        <v>11761</v>
      </c>
      <c r="G8157" s="219">
        <v>0</v>
      </c>
      <c r="H8157" s="219">
        <v>0</v>
      </c>
      <c r="I8157" s="219">
        <v>0</v>
      </c>
      <c r="J8157" s="219">
        <v>0</v>
      </c>
      <c r="K8157" s="219">
        <v>0</v>
      </c>
      <c r="L8157" s="219">
        <v>0</v>
      </c>
      <c r="M8157" s="220" t="s">
        <v>583</v>
      </c>
    </row>
    <row r="8158" spans="1:13">
      <c r="A8158" s="106" t="str">
        <f t="shared" si="128"/>
        <v xml:space="preserve">77399 </v>
      </c>
      <c r="B8158" s="164" t="s">
        <v>11762</v>
      </c>
      <c r="C8158" s="163"/>
      <c r="D8158" s="113" t="s">
        <v>664</v>
      </c>
      <c r="F8158" t="s">
        <v>19141</v>
      </c>
      <c r="G8158" s="219">
        <v>0</v>
      </c>
      <c r="H8158" s="219">
        <v>0</v>
      </c>
      <c r="I8158" s="219" t="s">
        <v>37</v>
      </c>
      <c r="J8158" s="219">
        <v>0</v>
      </c>
      <c r="K8158" s="219">
        <v>0</v>
      </c>
      <c r="L8158" s="219" t="s">
        <v>37</v>
      </c>
      <c r="M8158" s="220" t="s">
        <v>583</v>
      </c>
    </row>
    <row r="8159" spans="1:13">
      <c r="A8159" s="106" t="str">
        <f t="shared" si="128"/>
        <v>77399 TC</v>
      </c>
      <c r="B8159" s="164" t="s">
        <v>11762</v>
      </c>
      <c r="C8159" s="163" t="s">
        <v>126</v>
      </c>
      <c r="D8159" s="113" t="s">
        <v>664</v>
      </c>
      <c r="F8159" t="s">
        <v>19141</v>
      </c>
      <c r="G8159" s="219">
        <v>0</v>
      </c>
      <c r="H8159" s="219">
        <v>0</v>
      </c>
      <c r="I8159" s="219" t="s">
        <v>37</v>
      </c>
      <c r="J8159" s="219">
        <v>0</v>
      </c>
      <c r="K8159" s="219">
        <v>0</v>
      </c>
      <c r="L8159" s="219" t="s">
        <v>37</v>
      </c>
      <c r="M8159" s="220" t="s">
        <v>583</v>
      </c>
    </row>
    <row r="8160" spans="1:13">
      <c r="A8160" s="106" t="str">
        <f t="shared" si="128"/>
        <v>77399 26</v>
      </c>
      <c r="B8160" s="164" t="s">
        <v>11762</v>
      </c>
      <c r="C8160" s="163">
        <v>26</v>
      </c>
      <c r="D8160" s="113" t="s">
        <v>664</v>
      </c>
      <c r="F8160" t="s">
        <v>19141</v>
      </c>
      <c r="G8160" s="219">
        <v>0</v>
      </c>
      <c r="H8160" s="219">
        <v>0</v>
      </c>
      <c r="I8160" s="219">
        <v>0</v>
      </c>
      <c r="J8160" s="219">
        <v>0</v>
      </c>
      <c r="K8160" s="219">
        <v>0</v>
      </c>
      <c r="L8160" s="219">
        <v>0</v>
      </c>
      <c r="M8160" s="220" t="s">
        <v>583</v>
      </c>
    </row>
    <row r="8161" spans="1:13">
      <c r="A8161" s="106" t="str">
        <f t="shared" si="128"/>
        <v xml:space="preserve">77401 </v>
      </c>
      <c r="B8161" s="164" t="s">
        <v>11763</v>
      </c>
      <c r="C8161" s="163"/>
      <c r="D8161" s="113" t="s">
        <v>1358</v>
      </c>
      <c r="F8161" t="s">
        <v>11764</v>
      </c>
      <c r="G8161" s="219">
        <v>0</v>
      </c>
      <c r="H8161" s="219">
        <v>1.24</v>
      </c>
      <c r="I8161" s="219" t="s">
        <v>37</v>
      </c>
      <c r="J8161" s="219">
        <v>0.01</v>
      </c>
      <c r="K8161" s="219">
        <v>1.25</v>
      </c>
      <c r="L8161" s="219" t="s">
        <v>37</v>
      </c>
      <c r="M8161" s="220" t="s">
        <v>583</v>
      </c>
    </row>
    <row r="8162" spans="1:13">
      <c r="A8162" s="106" t="str">
        <f t="shared" si="128"/>
        <v xml:space="preserve">77402 </v>
      </c>
      <c r="B8162" s="164" t="s">
        <v>11765</v>
      </c>
      <c r="C8162" s="163"/>
      <c r="D8162" s="113" t="s">
        <v>582</v>
      </c>
      <c r="F8162" t="s">
        <v>11764</v>
      </c>
      <c r="G8162" s="219">
        <v>0</v>
      </c>
      <c r="H8162" s="219">
        <v>0</v>
      </c>
      <c r="I8162" s="219">
        <v>0</v>
      </c>
      <c r="J8162" s="219">
        <v>0</v>
      </c>
      <c r="K8162" s="219">
        <v>0</v>
      </c>
      <c r="L8162" s="219">
        <v>0</v>
      </c>
      <c r="M8162" s="220" t="s">
        <v>583</v>
      </c>
    </row>
    <row r="8163" spans="1:13">
      <c r="A8163" s="106" t="str">
        <f t="shared" si="128"/>
        <v xml:space="preserve">77407 </v>
      </c>
      <c r="B8163" s="164" t="s">
        <v>11766</v>
      </c>
      <c r="C8163" s="163"/>
      <c r="D8163" s="113" t="s">
        <v>582</v>
      </c>
      <c r="F8163" t="s">
        <v>11764</v>
      </c>
      <c r="G8163" s="219">
        <v>0</v>
      </c>
      <c r="H8163" s="219">
        <v>0</v>
      </c>
      <c r="I8163" s="219">
        <v>0</v>
      </c>
      <c r="J8163" s="219">
        <v>0</v>
      </c>
      <c r="K8163" s="219">
        <v>0</v>
      </c>
      <c r="L8163" s="219">
        <v>0</v>
      </c>
      <c r="M8163" s="220" t="s">
        <v>583</v>
      </c>
    </row>
    <row r="8164" spans="1:13">
      <c r="A8164" s="106" t="str">
        <f t="shared" si="128"/>
        <v xml:space="preserve">77412 </v>
      </c>
      <c r="B8164" s="164" t="s">
        <v>11767</v>
      </c>
      <c r="C8164" s="163"/>
      <c r="D8164" s="113" t="s">
        <v>582</v>
      </c>
      <c r="F8164" t="s">
        <v>11764</v>
      </c>
      <c r="G8164" s="219">
        <v>0</v>
      </c>
      <c r="H8164" s="219">
        <v>0</v>
      </c>
      <c r="I8164" s="219">
        <v>0</v>
      </c>
      <c r="J8164" s="219">
        <v>0</v>
      </c>
      <c r="K8164" s="219">
        <v>0</v>
      </c>
      <c r="L8164" s="219">
        <v>0</v>
      </c>
      <c r="M8164" s="220" t="s">
        <v>583</v>
      </c>
    </row>
    <row r="8165" spans="1:13">
      <c r="A8165" s="106" t="str">
        <f t="shared" si="128"/>
        <v xml:space="preserve">77417 </v>
      </c>
      <c r="B8165" s="164" t="s">
        <v>11768</v>
      </c>
      <c r="C8165" s="163"/>
      <c r="D8165" s="113" t="s">
        <v>1358</v>
      </c>
      <c r="F8165" t="s">
        <v>11769</v>
      </c>
      <c r="G8165" s="219">
        <v>0</v>
      </c>
      <c r="H8165" s="219">
        <v>0.44</v>
      </c>
      <c r="I8165" s="219" t="s">
        <v>37</v>
      </c>
      <c r="J8165" s="219">
        <v>0.01</v>
      </c>
      <c r="K8165" s="219">
        <v>0.45</v>
      </c>
      <c r="L8165" s="219" t="s">
        <v>37</v>
      </c>
      <c r="M8165" s="220" t="s">
        <v>583</v>
      </c>
    </row>
    <row r="8166" spans="1:13">
      <c r="A8166" s="106" t="str">
        <f t="shared" si="128"/>
        <v xml:space="preserve">77423 </v>
      </c>
      <c r="B8166" s="164" t="s">
        <v>11770</v>
      </c>
      <c r="C8166" s="163"/>
      <c r="D8166" s="113" t="s">
        <v>664</v>
      </c>
      <c r="F8166" t="s">
        <v>11771</v>
      </c>
      <c r="G8166" s="219">
        <v>0</v>
      </c>
      <c r="H8166" s="219">
        <v>0</v>
      </c>
      <c r="I8166" s="219">
        <v>0</v>
      </c>
      <c r="J8166" s="219">
        <v>0</v>
      </c>
      <c r="K8166" s="219">
        <v>0</v>
      </c>
      <c r="L8166" s="219">
        <v>0</v>
      </c>
      <c r="M8166" s="220" t="s">
        <v>583</v>
      </c>
    </row>
    <row r="8167" spans="1:13">
      <c r="A8167" s="106" t="str">
        <f t="shared" si="128"/>
        <v xml:space="preserve">77424 </v>
      </c>
      <c r="B8167" s="164" t="s">
        <v>11772</v>
      </c>
      <c r="C8167" s="163"/>
      <c r="D8167" s="113" t="s">
        <v>888</v>
      </c>
      <c r="F8167" t="s">
        <v>11773</v>
      </c>
      <c r="G8167" s="219">
        <v>0</v>
      </c>
      <c r="H8167" s="219">
        <v>0</v>
      </c>
      <c r="I8167" s="219">
        <v>0</v>
      </c>
      <c r="J8167" s="219">
        <v>0</v>
      </c>
      <c r="K8167" s="219">
        <v>0</v>
      </c>
      <c r="L8167" s="219">
        <v>0</v>
      </c>
      <c r="M8167" s="220" t="s">
        <v>583</v>
      </c>
    </row>
    <row r="8168" spans="1:13">
      <c r="A8168" s="106" t="str">
        <f t="shared" si="128"/>
        <v xml:space="preserve">77425 </v>
      </c>
      <c r="B8168" s="164" t="s">
        <v>11774</v>
      </c>
      <c r="C8168" s="163"/>
      <c r="D8168" s="113" t="s">
        <v>888</v>
      </c>
      <c r="F8168" t="s">
        <v>11775</v>
      </c>
      <c r="G8168" s="219">
        <v>0</v>
      </c>
      <c r="H8168" s="219">
        <v>0</v>
      </c>
      <c r="I8168" s="219">
        <v>0</v>
      </c>
      <c r="J8168" s="219">
        <v>0</v>
      </c>
      <c r="K8168" s="219">
        <v>0</v>
      </c>
      <c r="L8168" s="219">
        <v>0</v>
      </c>
      <c r="M8168" s="220" t="s">
        <v>583</v>
      </c>
    </row>
    <row r="8169" spans="1:13">
      <c r="A8169" s="106" t="str">
        <f t="shared" si="128"/>
        <v xml:space="preserve">77427 </v>
      </c>
      <c r="B8169" s="164" t="s">
        <v>11776</v>
      </c>
      <c r="C8169" s="163"/>
      <c r="D8169" s="113" t="s">
        <v>1358</v>
      </c>
      <c r="F8169" t="s">
        <v>11777</v>
      </c>
      <c r="G8169" s="219">
        <v>3.37</v>
      </c>
      <c r="H8169" s="219">
        <v>2.0699999999999998</v>
      </c>
      <c r="I8169" s="219">
        <v>2.0699999999999998</v>
      </c>
      <c r="J8169" s="219">
        <v>0.26</v>
      </c>
      <c r="K8169" s="219">
        <v>5.7</v>
      </c>
      <c r="L8169" s="219">
        <v>5.7</v>
      </c>
      <c r="M8169" s="220" t="s">
        <v>583</v>
      </c>
    </row>
    <row r="8170" spans="1:13">
      <c r="A8170" s="106" t="str">
        <f t="shared" si="128"/>
        <v xml:space="preserve">77431 </v>
      </c>
      <c r="B8170" s="164" t="s">
        <v>11778</v>
      </c>
      <c r="C8170" s="163"/>
      <c r="D8170" s="113" t="s">
        <v>1358</v>
      </c>
      <c r="F8170" t="s">
        <v>11779</v>
      </c>
      <c r="G8170" s="219">
        <v>1.81</v>
      </c>
      <c r="H8170" s="219">
        <v>1.26</v>
      </c>
      <c r="I8170" s="219">
        <v>1.26</v>
      </c>
      <c r="J8170" s="219">
        <v>0.15</v>
      </c>
      <c r="K8170" s="219">
        <v>3.22</v>
      </c>
      <c r="L8170" s="219">
        <v>3.22</v>
      </c>
      <c r="M8170" s="220" t="s">
        <v>583</v>
      </c>
    </row>
    <row r="8171" spans="1:13">
      <c r="A8171" s="106" t="str">
        <f t="shared" si="128"/>
        <v xml:space="preserve">77432 </v>
      </c>
      <c r="B8171" s="164" t="s">
        <v>11780</v>
      </c>
      <c r="C8171" s="163"/>
      <c r="D8171" s="113" t="s">
        <v>1358</v>
      </c>
      <c r="F8171" t="s">
        <v>11781</v>
      </c>
      <c r="G8171" s="219">
        <v>7.92</v>
      </c>
      <c r="H8171" s="219">
        <v>4.12</v>
      </c>
      <c r="I8171" s="219">
        <v>4.12</v>
      </c>
      <c r="J8171" s="219">
        <v>0.63</v>
      </c>
      <c r="K8171" s="219">
        <v>12.67</v>
      </c>
      <c r="L8171" s="219">
        <v>12.67</v>
      </c>
      <c r="M8171" s="220" t="s">
        <v>583</v>
      </c>
    </row>
    <row r="8172" spans="1:13">
      <c r="A8172" s="106" t="str">
        <f t="shared" si="128"/>
        <v xml:space="preserve">77435 </v>
      </c>
      <c r="B8172" s="164" t="s">
        <v>11782</v>
      </c>
      <c r="C8172" s="163"/>
      <c r="D8172" s="113" t="s">
        <v>1358</v>
      </c>
      <c r="F8172" t="s">
        <v>11783</v>
      </c>
      <c r="G8172" s="219">
        <v>11.87</v>
      </c>
      <c r="H8172" s="219">
        <v>6.34</v>
      </c>
      <c r="I8172" s="219">
        <v>6.34</v>
      </c>
      <c r="J8172" s="219">
        <v>0.95</v>
      </c>
      <c r="K8172" s="219">
        <v>19.16</v>
      </c>
      <c r="L8172" s="219">
        <v>19.16</v>
      </c>
      <c r="M8172" s="220" t="s">
        <v>583</v>
      </c>
    </row>
    <row r="8173" spans="1:13">
      <c r="A8173" s="106" t="str">
        <f t="shared" si="128"/>
        <v xml:space="preserve">77469 </v>
      </c>
      <c r="B8173" s="164" t="s">
        <v>11784</v>
      </c>
      <c r="C8173" s="163"/>
      <c r="D8173" s="113" t="s">
        <v>1358</v>
      </c>
      <c r="F8173" t="s">
        <v>11785</v>
      </c>
      <c r="G8173" s="219">
        <v>5.75</v>
      </c>
      <c r="H8173" s="219" t="s">
        <v>37</v>
      </c>
      <c r="I8173" s="219">
        <v>3.33</v>
      </c>
      <c r="J8173" s="219">
        <v>0.45</v>
      </c>
      <c r="K8173" s="219" t="s">
        <v>37</v>
      </c>
      <c r="L8173" s="219">
        <v>9.5299999999999994</v>
      </c>
      <c r="M8173" s="220" t="s">
        <v>583</v>
      </c>
    </row>
    <row r="8174" spans="1:13">
      <c r="A8174" s="106" t="str">
        <f t="shared" si="128"/>
        <v xml:space="preserve">77470 </v>
      </c>
      <c r="B8174" s="164" t="s">
        <v>11786</v>
      </c>
      <c r="C8174" s="163"/>
      <c r="D8174" s="113" t="s">
        <v>1358</v>
      </c>
      <c r="F8174" t="s">
        <v>11787</v>
      </c>
      <c r="G8174" s="219">
        <v>2.0299999999999998</v>
      </c>
      <c r="H8174" s="219">
        <v>2.12</v>
      </c>
      <c r="I8174" s="219" t="s">
        <v>37</v>
      </c>
      <c r="J8174" s="219">
        <v>0.11</v>
      </c>
      <c r="K8174" s="219">
        <v>4.26</v>
      </c>
      <c r="L8174" s="219" t="s">
        <v>37</v>
      </c>
      <c r="M8174" s="220" t="s">
        <v>583</v>
      </c>
    </row>
    <row r="8175" spans="1:13">
      <c r="A8175" s="106" t="str">
        <f t="shared" si="128"/>
        <v>77470 TC</v>
      </c>
      <c r="B8175" s="164" t="s">
        <v>11786</v>
      </c>
      <c r="C8175" s="163" t="s">
        <v>126</v>
      </c>
      <c r="D8175" s="113" t="s">
        <v>1358</v>
      </c>
      <c r="F8175" t="s">
        <v>11787</v>
      </c>
      <c r="G8175" s="219">
        <v>0</v>
      </c>
      <c r="H8175" s="219">
        <v>1.06</v>
      </c>
      <c r="I8175" s="219" t="s">
        <v>37</v>
      </c>
      <c r="J8175" s="219">
        <v>0.02</v>
      </c>
      <c r="K8175" s="219">
        <v>1.08</v>
      </c>
      <c r="L8175" s="219" t="s">
        <v>37</v>
      </c>
      <c r="M8175" s="220" t="s">
        <v>583</v>
      </c>
    </row>
    <row r="8176" spans="1:13">
      <c r="A8176" s="106" t="str">
        <f t="shared" si="128"/>
        <v>77470 26</v>
      </c>
      <c r="B8176" s="164" t="s">
        <v>11786</v>
      </c>
      <c r="C8176" s="163">
        <v>26</v>
      </c>
      <c r="D8176" s="113" t="s">
        <v>1358</v>
      </c>
      <c r="F8176" t="s">
        <v>11787</v>
      </c>
      <c r="G8176" s="219">
        <v>2.0299999999999998</v>
      </c>
      <c r="H8176" s="219">
        <v>1.06</v>
      </c>
      <c r="I8176" s="219">
        <v>1.06</v>
      </c>
      <c r="J8176" s="219">
        <v>0.09</v>
      </c>
      <c r="K8176" s="219">
        <v>3.18</v>
      </c>
      <c r="L8176" s="219">
        <v>3.18</v>
      </c>
      <c r="M8176" s="220" t="s">
        <v>583</v>
      </c>
    </row>
    <row r="8177" spans="1:13">
      <c r="A8177" s="106" t="str">
        <f t="shared" si="128"/>
        <v xml:space="preserve">77499 </v>
      </c>
      <c r="B8177" s="164" t="s">
        <v>11788</v>
      </c>
      <c r="C8177" s="163"/>
      <c r="D8177" s="113" t="s">
        <v>664</v>
      </c>
      <c r="F8177" t="s">
        <v>19142</v>
      </c>
      <c r="G8177" s="219">
        <v>0</v>
      </c>
      <c r="H8177" s="219">
        <v>0</v>
      </c>
      <c r="I8177" s="219" t="s">
        <v>37</v>
      </c>
      <c r="J8177" s="219">
        <v>0</v>
      </c>
      <c r="K8177" s="219">
        <v>0</v>
      </c>
      <c r="L8177" s="219" t="s">
        <v>37</v>
      </c>
      <c r="M8177" s="220" t="s">
        <v>583</v>
      </c>
    </row>
    <row r="8178" spans="1:13">
      <c r="A8178" s="106" t="str">
        <f t="shared" si="128"/>
        <v>77499 TC</v>
      </c>
      <c r="B8178" s="164" t="s">
        <v>11788</v>
      </c>
      <c r="C8178" s="163" t="s">
        <v>126</v>
      </c>
      <c r="D8178" s="113" t="s">
        <v>664</v>
      </c>
      <c r="F8178" t="s">
        <v>19142</v>
      </c>
      <c r="G8178" s="219">
        <v>0</v>
      </c>
      <c r="H8178" s="219">
        <v>0</v>
      </c>
      <c r="I8178" s="219" t="s">
        <v>37</v>
      </c>
      <c r="J8178" s="219">
        <v>0</v>
      </c>
      <c r="K8178" s="219">
        <v>0</v>
      </c>
      <c r="L8178" s="219" t="s">
        <v>37</v>
      </c>
      <c r="M8178" s="220" t="s">
        <v>583</v>
      </c>
    </row>
    <row r="8179" spans="1:13">
      <c r="A8179" s="106" t="str">
        <f t="shared" si="128"/>
        <v>77499 26</v>
      </c>
      <c r="B8179" s="164" t="s">
        <v>11788</v>
      </c>
      <c r="C8179" s="163">
        <v>26</v>
      </c>
      <c r="D8179" s="113" t="s">
        <v>664</v>
      </c>
      <c r="F8179" t="s">
        <v>19142</v>
      </c>
      <c r="G8179" s="219">
        <v>0</v>
      </c>
      <c r="H8179" s="219">
        <v>0</v>
      </c>
      <c r="I8179" s="219">
        <v>0</v>
      </c>
      <c r="J8179" s="219">
        <v>0</v>
      </c>
      <c r="K8179" s="219">
        <v>0</v>
      </c>
      <c r="L8179" s="219">
        <v>0</v>
      </c>
      <c r="M8179" s="220" t="s">
        <v>583</v>
      </c>
    </row>
    <row r="8180" spans="1:13">
      <c r="A8180" s="106" t="str">
        <f t="shared" si="128"/>
        <v xml:space="preserve">77520 </v>
      </c>
      <c r="B8180" s="164" t="s">
        <v>11789</v>
      </c>
      <c r="C8180" s="163"/>
      <c r="D8180" s="113" t="s">
        <v>664</v>
      </c>
      <c r="F8180" t="s">
        <v>11790</v>
      </c>
      <c r="G8180" s="219">
        <v>0</v>
      </c>
      <c r="H8180" s="219">
        <v>0</v>
      </c>
      <c r="I8180" s="219">
        <v>0</v>
      </c>
      <c r="J8180" s="219">
        <v>0</v>
      </c>
      <c r="K8180" s="219">
        <v>0</v>
      </c>
      <c r="L8180" s="219">
        <v>0</v>
      </c>
      <c r="M8180" s="220" t="s">
        <v>583</v>
      </c>
    </row>
    <row r="8181" spans="1:13">
      <c r="A8181" s="106" t="str">
        <f t="shared" si="128"/>
        <v xml:space="preserve">77522 </v>
      </c>
      <c r="B8181" s="164" t="s">
        <v>11791</v>
      </c>
      <c r="C8181" s="163"/>
      <c r="D8181" s="113" t="s">
        <v>664</v>
      </c>
      <c r="F8181" t="s">
        <v>11792</v>
      </c>
      <c r="G8181" s="219">
        <v>0</v>
      </c>
      <c r="H8181" s="219">
        <v>0</v>
      </c>
      <c r="I8181" s="219">
        <v>0</v>
      </c>
      <c r="J8181" s="219">
        <v>0</v>
      </c>
      <c r="K8181" s="219">
        <v>0</v>
      </c>
      <c r="L8181" s="219">
        <v>0</v>
      </c>
      <c r="M8181" s="220" t="s">
        <v>583</v>
      </c>
    </row>
    <row r="8182" spans="1:13">
      <c r="A8182" s="106" t="str">
        <f t="shared" si="128"/>
        <v xml:space="preserve">77523 </v>
      </c>
      <c r="B8182" s="164" t="s">
        <v>11793</v>
      </c>
      <c r="C8182" s="163"/>
      <c r="D8182" s="113" t="s">
        <v>664</v>
      </c>
      <c r="F8182" t="s">
        <v>11794</v>
      </c>
      <c r="G8182" s="219">
        <v>0</v>
      </c>
      <c r="H8182" s="219">
        <v>0</v>
      </c>
      <c r="I8182" s="219">
        <v>0</v>
      </c>
      <c r="J8182" s="219">
        <v>0</v>
      </c>
      <c r="K8182" s="219">
        <v>0</v>
      </c>
      <c r="L8182" s="219">
        <v>0</v>
      </c>
      <c r="M8182" s="220" t="s">
        <v>583</v>
      </c>
    </row>
    <row r="8183" spans="1:13">
      <c r="A8183" s="106" t="str">
        <f t="shared" si="128"/>
        <v xml:space="preserve">77525 </v>
      </c>
      <c r="B8183" s="164" t="s">
        <v>11795</v>
      </c>
      <c r="C8183" s="163"/>
      <c r="D8183" s="113" t="s">
        <v>664</v>
      </c>
      <c r="F8183" t="s">
        <v>11796</v>
      </c>
      <c r="G8183" s="219">
        <v>0</v>
      </c>
      <c r="H8183" s="219">
        <v>0</v>
      </c>
      <c r="I8183" s="219">
        <v>0</v>
      </c>
      <c r="J8183" s="219">
        <v>0</v>
      </c>
      <c r="K8183" s="219">
        <v>0</v>
      </c>
      <c r="L8183" s="219">
        <v>0</v>
      </c>
      <c r="M8183" s="220" t="s">
        <v>583</v>
      </c>
    </row>
    <row r="8184" spans="1:13">
      <c r="A8184" s="106" t="str">
        <f t="shared" si="128"/>
        <v xml:space="preserve">77600 </v>
      </c>
      <c r="B8184" s="164" t="s">
        <v>11797</v>
      </c>
      <c r="C8184" s="163"/>
      <c r="D8184" s="113" t="s">
        <v>1193</v>
      </c>
      <c r="F8184" t="s">
        <v>11798</v>
      </c>
      <c r="G8184" s="219">
        <v>1.31</v>
      </c>
      <c r="H8184" s="219">
        <v>14.92</v>
      </c>
      <c r="I8184" s="219" t="s">
        <v>37</v>
      </c>
      <c r="J8184" s="219">
        <v>0.12</v>
      </c>
      <c r="K8184" s="219">
        <v>16.350000000000001</v>
      </c>
      <c r="L8184" s="219" t="s">
        <v>37</v>
      </c>
      <c r="M8184" s="220" t="s">
        <v>583</v>
      </c>
    </row>
    <row r="8185" spans="1:13">
      <c r="A8185" s="106" t="str">
        <f t="shared" si="128"/>
        <v>77600 TC</v>
      </c>
      <c r="B8185" s="164" t="s">
        <v>11797</v>
      </c>
      <c r="C8185" s="163" t="s">
        <v>126</v>
      </c>
      <c r="D8185" s="113" t="s">
        <v>1193</v>
      </c>
      <c r="F8185" t="s">
        <v>11798</v>
      </c>
      <c r="G8185" s="219">
        <v>0</v>
      </c>
      <c r="H8185" s="219">
        <v>14.17</v>
      </c>
      <c r="I8185" s="219" t="s">
        <v>37</v>
      </c>
      <c r="J8185" s="219">
        <v>0.06</v>
      </c>
      <c r="K8185" s="219">
        <v>14.23</v>
      </c>
      <c r="L8185" s="219" t="s">
        <v>37</v>
      </c>
      <c r="M8185" s="220" t="s">
        <v>583</v>
      </c>
    </row>
    <row r="8186" spans="1:13">
      <c r="A8186" s="106" t="str">
        <f t="shared" si="128"/>
        <v>77600 26</v>
      </c>
      <c r="B8186" s="164" t="s">
        <v>11797</v>
      </c>
      <c r="C8186" s="163">
        <v>26</v>
      </c>
      <c r="D8186" s="113" t="s">
        <v>1193</v>
      </c>
      <c r="F8186" t="s">
        <v>11798</v>
      </c>
      <c r="G8186" s="219">
        <v>1.31</v>
      </c>
      <c r="H8186" s="219">
        <v>0.75</v>
      </c>
      <c r="I8186" s="219">
        <v>0.75</v>
      </c>
      <c r="J8186" s="219">
        <v>0.06</v>
      </c>
      <c r="K8186" s="219">
        <v>2.12</v>
      </c>
      <c r="L8186" s="219">
        <v>2.12</v>
      </c>
      <c r="M8186" s="220" t="s">
        <v>583</v>
      </c>
    </row>
    <row r="8187" spans="1:13">
      <c r="A8187" s="106" t="str">
        <f t="shared" si="128"/>
        <v xml:space="preserve">77605 </v>
      </c>
      <c r="B8187" s="164" t="s">
        <v>11799</v>
      </c>
      <c r="C8187" s="163"/>
      <c r="D8187" s="113" t="s">
        <v>1193</v>
      </c>
      <c r="F8187" t="s">
        <v>11798</v>
      </c>
      <c r="G8187" s="219">
        <v>1.84</v>
      </c>
      <c r="H8187" s="219">
        <v>26.1</v>
      </c>
      <c r="I8187" s="219" t="s">
        <v>37</v>
      </c>
      <c r="J8187" s="219">
        <v>0.41</v>
      </c>
      <c r="K8187" s="219">
        <v>28.35</v>
      </c>
      <c r="L8187" s="219" t="s">
        <v>37</v>
      </c>
      <c r="M8187" s="220" t="s">
        <v>583</v>
      </c>
    </row>
    <row r="8188" spans="1:13">
      <c r="A8188" s="106" t="str">
        <f t="shared" si="128"/>
        <v>77605 TC</v>
      </c>
      <c r="B8188" s="164" t="s">
        <v>11799</v>
      </c>
      <c r="C8188" s="163" t="s">
        <v>126</v>
      </c>
      <c r="D8188" s="113" t="s">
        <v>1193</v>
      </c>
      <c r="F8188" t="s">
        <v>11798</v>
      </c>
      <c r="G8188" s="219">
        <v>0</v>
      </c>
      <c r="H8188" s="219">
        <v>25.29</v>
      </c>
      <c r="I8188" s="219" t="s">
        <v>37</v>
      </c>
      <c r="J8188" s="219">
        <v>7.0000000000000007E-2</v>
      </c>
      <c r="K8188" s="219">
        <v>25.36</v>
      </c>
      <c r="L8188" s="219" t="s">
        <v>37</v>
      </c>
      <c r="M8188" s="220" t="s">
        <v>583</v>
      </c>
    </row>
    <row r="8189" spans="1:13">
      <c r="A8189" s="106" t="str">
        <f t="shared" si="128"/>
        <v>77605 26</v>
      </c>
      <c r="B8189" s="164" t="s">
        <v>11799</v>
      </c>
      <c r="C8189" s="163">
        <v>26</v>
      </c>
      <c r="D8189" s="113" t="s">
        <v>1193</v>
      </c>
      <c r="F8189" t="s">
        <v>11798</v>
      </c>
      <c r="G8189" s="219">
        <v>1.84</v>
      </c>
      <c r="H8189" s="219">
        <v>0.81</v>
      </c>
      <c r="I8189" s="219">
        <v>0.81</v>
      </c>
      <c r="J8189" s="219">
        <v>0.34</v>
      </c>
      <c r="K8189" s="219">
        <v>2.99</v>
      </c>
      <c r="L8189" s="219">
        <v>2.99</v>
      </c>
      <c r="M8189" s="220" t="s">
        <v>583</v>
      </c>
    </row>
    <row r="8190" spans="1:13">
      <c r="A8190" s="106" t="str">
        <f t="shared" si="128"/>
        <v xml:space="preserve">77610 </v>
      </c>
      <c r="B8190" s="164" t="s">
        <v>11800</v>
      </c>
      <c r="C8190" s="163"/>
      <c r="D8190" s="113" t="s">
        <v>1193</v>
      </c>
      <c r="F8190" t="s">
        <v>11798</v>
      </c>
      <c r="G8190" s="219">
        <v>1.31</v>
      </c>
      <c r="H8190" s="219">
        <v>19.100000000000001</v>
      </c>
      <c r="I8190" s="219" t="s">
        <v>37</v>
      </c>
      <c r="J8190" s="219">
        <v>0.13</v>
      </c>
      <c r="K8190" s="219">
        <v>20.54</v>
      </c>
      <c r="L8190" s="219" t="s">
        <v>37</v>
      </c>
      <c r="M8190" s="220" t="s">
        <v>583</v>
      </c>
    </row>
    <row r="8191" spans="1:13">
      <c r="A8191" s="106" t="str">
        <f t="shared" si="128"/>
        <v>77610 TC</v>
      </c>
      <c r="B8191" s="164" t="s">
        <v>11800</v>
      </c>
      <c r="C8191" s="163" t="s">
        <v>126</v>
      </c>
      <c r="D8191" s="113" t="s">
        <v>1193</v>
      </c>
      <c r="F8191" t="s">
        <v>11798</v>
      </c>
      <c r="G8191" s="219">
        <v>0</v>
      </c>
      <c r="H8191" s="219">
        <v>18.41</v>
      </c>
      <c r="I8191" s="219" t="s">
        <v>37</v>
      </c>
      <c r="J8191" s="219">
        <v>7.0000000000000007E-2</v>
      </c>
      <c r="K8191" s="219">
        <v>18.48</v>
      </c>
      <c r="L8191" s="219" t="s">
        <v>37</v>
      </c>
      <c r="M8191" s="220" t="s">
        <v>583</v>
      </c>
    </row>
    <row r="8192" spans="1:13">
      <c r="A8192" s="106" t="str">
        <f t="shared" si="128"/>
        <v>77610 26</v>
      </c>
      <c r="B8192" s="164" t="s">
        <v>11800</v>
      </c>
      <c r="C8192" s="163">
        <v>26</v>
      </c>
      <c r="D8192" s="113" t="s">
        <v>1193</v>
      </c>
      <c r="F8192" t="s">
        <v>11798</v>
      </c>
      <c r="G8192" s="219">
        <v>1.31</v>
      </c>
      <c r="H8192" s="219">
        <v>0.69</v>
      </c>
      <c r="I8192" s="219">
        <v>0.69</v>
      </c>
      <c r="J8192" s="219">
        <v>0.06</v>
      </c>
      <c r="K8192" s="219">
        <v>2.06</v>
      </c>
      <c r="L8192" s="219">
        <v>2.06</v>
      </c>
      <c r="M8192" s="220" t="s">
        <v>583</v>
      </c>
    </row>
    <row r="8193" spans="1:13">
      <c r="A8193" s="106" t="str">
        <f t="shared" si="128"/>
        <v xml:space="preserve">77615 </v>
      </c>
      <c r="B8193" s="164" t="s">
        <v>11801</v>
      </c>
      <c r="C8193" s="163"/>
      <c r="D8193" s="113" t="s">
        <v>1193</v>
      </c>
      <c r="F8193" t="s">
        <v>11798</v>
      </c>
      <c r="G8193" s="219">
        <v>1.84</v>
      </c>
      <c r="H8193" s="219">
        <v>30.19</v>
      </c>
      <c r="I8193" s="219" t="s">
        <v>37</v>
      </c>
      <c r="J8193" s="219">
        <v>0.22</v>
      </c>
      <c r="K8193" s="219">
        <v>32.25</v>
      </c>
      <c r="L8193" s="219" t="s">
        <v>37</v>
      </c>
      <c r="M8193" s="220" t="s">
        <v>583</v>
      </c>
    </row>
    <row r="8194" spans="1:13">
      <c r="A8194" s="106" t="str">
        <f t="shared" si="128"/>
        <v>77615 TC</v>
      </c>
      <c r="B8194" s="164" t="s">
        <v>11801</v>
      </c>
      <c r="C8194" s="163" t="s">
        <v>126</v>
      </c>
      <c r="D8194" s="113" t="s">
        <v>1193</v>
      </c>
      <c r="F8194" t="s">
        <v>11798</v>
      </c>
      <c r="G8194" s="219">
        <v>0</v>
      </c>
      <c r="H8194" s="219">
        <v>29.22</v>
      </c>
      <c r="I8194" s="219" t="s">
        <v>37</v>
      </c>
      <c r="J8194" s="219">
        <v>0.14000000000000001</v>
      </c>
      <c r="K8194" s="219">
        <v>29.36</v>
      </c>
      <c r="L8194" s="219" t="s">
        <v>37</v>
      </c>
      <c r="M8194" s="220" t="s">
        <v>583</v>
      </c>
    </row>
    <row r="8195" spans="1:13">
      <c r="A8195" s="106" t="str">
        <f t="shared" ref="A8195:A8258" si="129">B8195&amp;" "&amp;C8195</f>
        <v>77615 26</v>
      </c>
      <c r="B8195" s="164" t="s">
        <v>11801</v>
      </c>
      <c r="C8195" s="163">
        <v>26</v>
      </c>
      <c r="D8195" s="113" t="s">
        <v>1193</v>
      </c>
      <c r="F8195" t="s">
        <v>11798</v>
      </c>
      <c r="G8195" s="219">
        <v>1.84</v>
      </c>
      <c r="H8195" s="219">
        <v>0.97</v>
      </c>
      <c r="I8195" s="219">
        <v>0.97</v>
      </c>
      <c r="J8195" s="219">
        <v>0.08</v>
      </c>
      <c r="K8195" s="219">
        <v>2.89</v>
      </c>
      <c r="L8195" s="219">
        <v>2.89</v>
      </c>
      <c r="M8195" s="220" t="s">
        <v>583</v>
      </c>
    </row>
    <row r="8196" spans="1:13">
      <c r="A8196" s="106" t="str">
        <f t="shared" si="129"/>
        <v xml:space="preserve">77620 </v>
      </c>
      <c r="B8196" s="164" t="s">
        <v>11802</v>
      </c>
      <c r="C8196" s="163"/>
      <c r="D8196" s="113" t="s">
        <v>1193</v>
      </c>
      <c r="F8196" t="s">
        <v>11798</v>
      </c>
      <c r="G8196" s="219">
        <v>1.56</v>
      </c>
      <c r="H8196" s="219">
        <v>17.149999999999999</v>
      </c>
      <c r="I8196" s="219" t="s">
        <v>37</v>
      </c>
      <c r="J8196" s="219">
        <v>0.41</v>
      </c>
      <c r="K8196" s="219">
        <v>19.12</v>
      </c>
      <c r="L8196" s="219" t="s">
        <v>37</v>
      </c>
      <c r="M8196" s="220" t="s">
        <v>583</v>
      </c>
    </row>
    <row r="8197" spans="1:13">
      <c r="A8197" s="106" t="str">
        <f t="shared" si="129"/>
        <v>77620 TC</v>
      </c>
      <c r="B8197" s="164" t="s">
        <v>11802</v>
      </c>
      <c r="C8197" s="163" t="s">
        <v>126</v>
      </c>
      <c r="D8197" s="113" t="s">
        <v>1193</v>
      </c>
      <c r="F8197" t="s">
        <v>11798</v>
      </c>
      <c r="G8197" s="219">
        <v>0</v>
      </c>
      <c r="H8197" s="219">
        <v>16.579999999999998</v>
      </c>
      <c r="I8197" s="219" t="s">
        <v>37</v>
      </c>
      <c r="J8197" s="219">
        <v>7.0000000000000007E-2</v>
      </c>
      <c r="K8197" s="219">
        <v>16.649999999999999</v>
      </c>
      <c r="L8197" s="219" t="s">
        <v>37</v>
      </c>
      <c r="M8197" s="220" t="s">
        <v>583</v>
      </c>
    </row>
    <row r="8198" spans="1:13">
      <c r="A8198" s="106" t="str">
        <f t="shared" si="129"/>
        <v>77620 26</v>
      </c>
      <c r="B8198" s="164" t="s">
        <v>11802</v>
      </c>
      <c r="C8198" s="163">
        <v>26</v>
      </c>
      <c r="D8198" s="113" t="s">
        <v>1193</v>
      </c>
      <c r="F8198" t="s">
        <v>11798</v>
      </c>
      <c r="G8198" s="219">
        <v>1.56</v>
      </c>
      <c r="H8198" s="219">
        <v>0.56999999999999995</v>
      </c>
      <c r="I8198" s="219">
        <v>0.56999999999999995</v>
      </c>
      <c r="J8198" s="219">
        <v>0.34</v>
      </c>
      <c r="K8198" s="219">
        <v>2.4700000000000002</v>
      </c>
      <c r="L8198" s="219">
        <v>2.4700000000000002</v>
      </c>
      <c r="M8198" s="220" t="s">
        <v>583</v>
      </c>
    </row>
    <row r="8199" spans="1:13">
      <c r="A8199" s="106" t="str">
        <f t="shared" si="129"/>
        <v xml:space="preserve">77750 </v>
      </c>
      <c r="B8199" s="164" t="s">
        <v>11803</v>
      </c>
      <c r="C8199" s="163"/>
      <c r="D8199" s="113" t="s">
        <v>1358</v>
      </c>
      <c r="F8199" t="s">
        <v>11804</v>
      </c>
      <c r="G8199" s="219">
        <v>5</v>
      </c>
      <c r="H8199" s="219">
        <v>6.54</v>
      </c>
      <c r="I8199" s="219" t="s">
        <v>37</v>
      </c>
      <c r="J8199" s="219">
        <v>0.26</v>
      </c>
      <c r="K8199" s="219">
        <v>11.8</v>
      </c>
      <c r="L8199" s="219" t="s">
        <v>37</v>
      </c>
      <c r="M8199" s="220" t="s">
        <v>1570</v>
      </c>
    </row>
    <row r="8200" spans="1:13">
      <c r="A8200" s="106" t="str">
        <f t="shared" si="129"/>
        <v>77750 TC</v>
      </c>
      <c r="B8200" s="164" t="s">
        <v>11803</v>
      </c>
      <c r="C8200" s="163" t="s">
        <v>126</v>
      </c>
      <c r="D8200" s="113" t="s">
        <v>1358</v>
      </c>
      <c r="F8200" t="s">
        <v>11804</v>
      </c>
      <c r="G8200" s="219">
        <v>0</v>
      </c>
      <c r="H8200" s="219">
        <v>3.93</v>
      </c>
      <c r="I8200" s="219" t="s">
        <v>37</v>
      </c>
      <c r="J8200" s="219">
        <v>0.05</v>
      </c>
      <c r="K8200" s="219">
        <v>3.98</v>
      </c>
      <c r="L8200" s="219" t="s">
        <v>37</v>
      </c>
      <c r="M8200" s="220" t="s">
        <v>1570</v>
      </c>
    </row>
    <row r="8201" spans="1:13">
      <c r="A8201" s="106" t="str">
        <f t="shared" si="129"/>
        <v>77750 26</v>
      </c>
      <c r="B8201" s="164" t="s">
        <v>11803</v>
      </c>
      <c r="C8201" s="163">
        <v>26</v>
      </c>
      <c r="D8201" s="113" t="s">
        <v>1358</v>
      </c>
      <c r="F8201" t="s">
        <v>11804</v>
      </c>
      <c r="G8201" s="219">
        <v>5</v>
      </c>
      <c r="H8201" s="219">
        <v>2.61</v>
      </c>
      <c r="I8201" s="219">
        <v>2.61</v>
      </c>
      <c r="J8201" s="219">
        <v>0.21</v>
      </c>
      <c r="K8201" s="219">
        <v>7.82</v>
      </c>
      <c r="L8201" s="219">
        <v>7.82</v>
      </c>
      <c r="M8201" s="220" t="s">
        <v>1570</v>
      </c>
    </row>
    <row r="8202" spans="1:13">
      <c r="A8202" s="106" t="str">
        <f t="shared" si="129"/>
        <v xml:space="preserve">77761 </v>
      </c>
      <c r="B8202" s="164" t="s">
        <v>11805</v>
      </c>
      <c r="C8202" s="163"/>
      <c r="D8202" s="113" t="s">
        <v>1358</v>
      </c>
      <c r="F8202" t="s">
        <v>11806</v>
      </c>
      <c r="G8202" s="219">
        <v>3.85</v>
      </c>
      <c r="H8202" s="219">
        <v>8.57</v>
      </c>
      <c r="I8202" s="219" t="s">
        <v>37</v>
      </c>
      <c r="J8202" s="219">
        <v>0.23</v>
      </c>
      <c r="K8202" s="219">
        <v>12.65</v>
      </c>
      <c r="L8202" s="219" t="s">
        <v>37</v>
      </c>
      <c r="M8202" s="220" t="s">
        <v>1570</v>
      </c>
    </row>
    <row r="8203" spans="1:13">
      <c r="A8203" s="106" t="str">
        <f t="shared" si="129"/>
        <v>77761 TC</v>
      </c>
      <c r="B8203" s="164" t="s">
        <v>11805</v>
      </c>
      <c r="C8203" s="163" t="s">
        <v>126</v>
      </c>
      <c r="D8203" s="113" t="s">
        <v>1358</v>
      </c>
      <c r="F8203" t="s">
        <v>11806</v>
      </c>
      <c r="G8203" s="219">
        <v>0</v>
      </c>
      <c r="H8203" s="219">
        <v>6.56</v>
      </c>
      <c r="I8203" s="219" t="s">
        <v>37</v>
      </c>
      <c r="J8203" s="219">
        <v>7.0000000000000007E-2</v>
      </c>
      <c r="K8203" s="219">
        <v>6.63</v>
      </c>
      <c r="L8203" s="219" t="s">
        <v>37</v>
      </c>
      <c r="M8203" s="220" t="s">
        <v>1570</v>
      </c>
    </row>
    <row r="8204" spans="1:13">
      <c r="A8204" s="106" t="str">
        <f t="shared" si="129"/>
        <v>77761 26</v>
      </c>
      <c r="B8204" s="164" t="s">
        <v>11805</v>
      </c>
      <c r="C8204" s="163">
        <v>26</v>
      </c>
      <c r="D8204" s="113" t="s">
        <v>1358</v>
      </c>
      <c r="F8204" t="s">
        <v>11806</v>
      </c>
      <c r="G8204" s="219">
        <v>3.85</v>
      </c>
      <c r="H8204" s="219">
        <v>2.0099999999999998</v>
      </c>
      <c r="I8204" s="219">
        <v>2.0099999999999998</v>
      </c>
      <c r="J8204" s="219">
        <v>0.16</v>
      </c>
      <c r="K8204" s="219">
        <v>6.02</v>
      </c>
      <c r="L8204" s="219">
        <v>6.02</v>
      </c>
      <c r="M8204" s="220" t="s">
        <v>1570</v>
      </c>
    </row>
    <row r="8205" spans="1:13">
      <c r="A8205" s="106" t="str">
        <f t="shared" si="129"/>
        <v xml:space="preserve">77762 </v>
      </c>
      <c r="B8205" s="164" t="s">
        <v>11807</v>
      </c>
      <c r="C8205" s="163"/>
      <c r="D8205" s="113" t="s">
        <v>1358</v>
      </c>
      <c r="F8205" t="s">
        <v>11808</v>
      </c>
      <c r="G8205" s="219">
        <v>5.76</v>
      </c>
      <c r="H8205" s="219">
        <v>10.53</v>
      </c>
      <c r="I8205" s="219" t="s">
        <v>37</v>
      </c>
      <c r="J8205" s="219">
        <v>0.33</v>
      </c>
      <c r="K8205" s="219">
        <v>16.62</v>
      </c>
      <c r="L8205" s="219" t="s">
        <v>37</v>
      </c>
      <c r="M8205" s="220" t="s">
        <v>1570</v>
      </c>
    </row>
    <row r="8206" spans="1:13">
      <c r="A8206" s="106" t="str">
        <f t="shared" si="129"/>
        <v>77762 TC</v>
      </c>
      <c r="B8206" s="164" t="s">
        <v>11807</v>
      </c>
      <c r="C8206" s="163" t="s">
        <v>126</v>
      </c>
      <c r="D8206" s="113" t="s">
        <v>1358</v>
      </c>
      <c r="F8206" t="s">
        <v>11808</v>
      </c>
      <c r="G8206" s="219">
        <v>0</v>
      </c>
      <c r="H8206" s="219">
        <v>7.52</v>
      </c>
      <c r="I8206" s="219" t="s">
        <v>37</v>
      </c>
      <c r="J8206" s="219">
        <v>0.09</v>
      </c>
      <c r="K8206" s="219">
        <v>7.61</v>
      </c>
      <c r="L8206" s="219" t="s">
        <v>37</v>
      </c>
      <c r="M8206" s="220" t="s">
        <v>1570</v>
      </c>
    </row>
    <row r="8207" spans="1:13">
      <c r="A8207" s="106" t="str">
        <f t="shared" si="129"/>
        <v>77762 26</v>
      </c>
      <c r="B8207" s="164" t="s">
        <v>11807</v>
      </c>
      <c r="C8207" s="163">
        <v>26</v>
      </c>
      <c r="D8207" s="113" t="s">
        <v>1358</v>
      </c>
      <c r="F8207" t="s">
        <v>11808</v>
      </c>
      <c r="G8207" s="219">
        <v>5.76</v>
      </c>
      <c r="H8207" s="219">
        <v>3.01</v>
      </c>
      <c r="I8207" s="219">
        <v>3.01</v>
      </c>
      <c r="J8207" s="219">
        <v>0.24</v>
      </c>
      <c r="K8207" s="219">
        <v>9.01</v>
      </c>
      <c r="L8207" s="219">
        <v>9.01</v>
      </c>
      <c r="M8207" s="220" t="s">
        <v>1570</v>
      </c>
    </row>
    <row r="8208" spans="1:13">
      <c r="A8208" s="106" t="str">
        <f t="shared" si="129"/>
        <v xml:space="preserve">77763 </v>
      </c>
      <c r="B8208" s="164" t="s">
        <v>11809</v>
      </c>
      <c r="C8208" s="163"/>
      <c r="D8208" s="113" t="s">
        <v>1358</v>
      </c>
      <c r="F8208" t="s">
        <v>11810</v>
      </c>
      <c r="G8208" s="219">
        <v>8.66</v>
      </c>
      <c r="H8208" s="219">
        <v>14.33</v>
      </c>
      <c r="I8208" s="219" t="s">
        <v>37</v>
      </c>
      <c r="J8208" s="219">
        <v>0.49</v>
      </c>
      <c r="K8208" s="219">
        <v>23.48</v>
      </c>
      <c r="L8208" s="219" t="s">
        <v>37</v>
      </c>
      <c r="M8208" s="220" t="s">
        <v>1570</v>
      </c>
    </row>
    <row r="8209" spans="1:13">
      <c r="A8209" s="106" t="str">
        <f t="shared" si="129"/>
        <v>77763 TC</v>
      </c>
      <c r="B8209" s="164" t="s">
        <v>11809</v>
      </c>
      <c r="C8209" s="163" t="s">
        <v>126</v>
      </c>
      <c r="D8209" s="113" t="s">
        <v>1358</v>
      </c>
      <c r="F8209" t="s">
        <v>11810</v>
      </c>
      <c r="G8209" s="219">
        <v>0</v>
      </c>
      <c r="H8209" s="219">
        <v>9.81</v>
      </c>
      <c r="I8209" s="219" t="s">
        <v>37</v>
      </c>
      <c r="J8209" s="219">
        <v>0.13</v>
      </c>
      <c r="K8209" s="219">
        <v>9.94</v>
      </c>
      <c r="L8209" s="219" t="s">
        <v>37</v>
      </c>
      <c r="M8209" s="220" t="s">
        <v>1570</v>
      </c>
    </row>
    <row r="8210" spans="1:13">
      <c r="A8210" s="106" t="str">
        <f t="shared" si="129"/>
        <v>77763 26</v>
      </c>
      <c r="B8210" s="164" t="s">
        <v>11809</v>
      </c>
      <c r="C8210" s="163">
        <v>26</v>
      </c>
      <c r="D8210" s="113" t="s">
        <v>1358</v>
      </c>
      <c r="F8210" t="s">
        <v>11810</v>
      </c>
      <c r="G8210" s="219">
        <v>8.66</v>
      </c>
      <c r="H8210" s="219">
        <v>4.5199999999999996</v>
      </c>
      <c r="I8210" s="219">
        <v>4.5199999999999996</v>
      </c>
      <c r="J8210" s="219">
        <v>0.36</v>
      </c>
      <c r="K8210" s="219">
        <v>13.54</v>
      </c>
      <c r="L8210" s="219">
        <v>13.54</v>
      </c>
      <c r="M8210" s="220" t="s">
        <v>1570</v>
      </c>
    </row>
    <row r="8211" spans="1:13">
      <c r="A8211" s="106" t="str">
        <f t="shared" si="129"/>
        <v xml:space="preserve">77767 </v>
      </c>
      <c r="B8211" s="164" t="s">
        <v>11811</v>
      </c>
      <c r="C8211" s="163"/>
      <c r="D8211" s="113" t="s">
        <v>1358</v>
      </c>
      <c r="F8211" t="s">
        <v>11812</v>
      </c>
      <c r="G8211" s="219">
        <v>1.05</v>
      </c>
      <c r="H8211" s="219">
        <v>6.36</v>
      </c>
      <c r="I8211" s="219" t="s">
        <v>37</v>
      </c>
      <c r="J8211" s="219">
        <v>0.09</v>
      </c>
      <c r="K8211" s="219">
        <v>7.5</v>
      </c>
      <c r="L8211" s="219" t="s">
        <v>37</v>
      </c>
      <c r="M8211" s="220" t="s">
        <v>583</v>
      </c>
    </row>
    <row r="8212" spans="1:13">
      <c r="A8212" s="106" t="str">
        <f t="shared" si="129"/>
        <v>77767 TC</v>
      </c>
      <c r="B8212" s="164" t="s">
        <v>11811</v>
      </c>
      <c r="C8212" s="163" t="s">
        <v>126</v>
      </c>
      <c r="D8212" s="113" t="s">
        <v>1358</v>
      </c>
      <c r="F8212" t="s">
        <v>11812</v>
      </c>
      <c r="G8212" s="219">
        <v>0</v>
      </c>
      <c r="H8212" s="219">
        <v>5.81</v>
      </c>
      <c r="I8212" s="219" t="s">
        <v>37</v>
      </c>
      <c r="J8212" s="219">
        <v>0.05</v>
      </c>
      <c r="K8212" s="219">
        <v>5.86</v>
      </c>
      <c r="L8212" s="219" t="s">
        <v>37</v>
      </c>
      <c r="M8212" s="220" t="s">
        <v>583</v>
      </c>
    </row>
    <row r="8213" spans="1:13">
      <c r="A8213" s="106" t="str">
        <f t="shared" si="129"/>
        <v>77767 26</v>
      </c>
      <c r="B8213" s="164" t="s">
        <v>11811</v>
      </c>
      <c r="C8213" s="163">
        <v>26</v>
      </c>
      <c r="D8213" s="113" t="s">
        <v>1358</v>
      </c>
      <c r="F8213" t="s">
        <v>11812</v>
      </c>
      <c r="G8213" s="219">
        <v>1.05</v>
      </c>
      <c r="H8213" s="219">
        <v>0.55000000000000004</v>
      </c>
      <c r="I8213" s="219">
        <v>0.55000000000000004</v>
      </c>
      <c r="J8213" s="219">
        <v>0.04</v>
      </c>
      <c r="K8213" s="219">
        <v>1.64</v>
      </c>
      <c r="L8213" s="219">
        <v>1.64</v>
      </c>
      <c r="M8213" s="220" t="s">
        <v>583</v>
      </c>
    </row>
    <row r="8214" spans="1:13">
      <c r="A8214" s="106" t="str">
        <f t="shared" si="129"/>
        <v xml:space="preserve">77768 </v>
      </c>
      <c r="B8214" s="164" t="s">
        <v>11813</v>
      </c>
      <c r="C8214" s="163"/>
      <c r="D8214" s="113" t="s">
        <v>1358</v>
      </c>
      <c r="F8214" t="s">
        <v>11812</v>
      </c>
      <c r="G8214" s="219">
        <v>1.4</v>
      </c>
      <c r="H8214" s="219">
        <v>9.4600000000000009</v>
      </c>
      <c r="I8214" s="219" t="s">
        <v>37</v>
      </c>
      <c r="J8214" s="219">
        <v>0.13</v>
      </c>
      <c r="K8214" s="219">
        <v>10.99</v>
      </c>
      <c r="L8214" s="219" t="s">
        <v>37</v>
      </c>
      <c r="M8214" s="220" t="s">
        <v>583</v>
      </c>
    </row>
    <row r="8215" spans="1:13">
      <c r="A8215" s="106" t="str">
        <f t="shared" si="129"/>
        <v>77768 TC</v>
      </c>
      <c r="B8215" s="164" t="s">
        <v>11813</v>
      </c>
      <c r="C8215" s="163" t="s">
        <v>126</v>
      </c>
      <c r="D8215" s="113" t="s">
        <v>1358</v>
      </c>
      <c r="F8215" t="s">
        <v>11812</v>
      </c>
      <c r="G8215" s="219">
        <v>0</v>
      </c>
      <c r="H8215" s="219">
        <v>8.73</v>
      </c>
      <c r="I8215" s="219" t="s">
        <v>37</v>
      </c>
      <c r="J8215" s="219">
        <v>7.0000000000000007E-2</v>
      </c>
      <c r="K8215" s="219">
        <v>8.8000000000000007</v>
      </c>
      <c r="L8215" s="219" t="s">
        <v>37</v>
      </c>
      <c r="M8215" s="220" t="s">
        <v>583</v>
      </c>
    </row>
    <row r="8216" spans="1:13">
      <c r="A8216" s="106" t="str">
        <f t="shared" si="129"/>
        <v>77768 26</v>
      </c>
      <c r="B8216" s="164" t="s">
        <v>11813</v>
      </c>
      <c r="C8216" s="163">
        <v>26</v>
      </c>
      <c r="D8216" s="113" t="s">
        <v>1358</v>
      </c>
      <c r="F8216" t="s">
        <v>11812</v>
      </c>
      <c r="G8216" s="219">
        <v>1.4</v>
      </c>
      <c r="H8216" s="219">
        <v>0.73</v>
      </c>
      <c r="I8216" s="219">
        <v>0.73</v>
      </c>
      <c r="J8216" s="219">
        <v>0.06</v>
      </c>
      <c r="K8216" s="219">
        <v>2.19</v>
      </c>
      <c r="L8216" s="219">
        <v>2.19</v>
      </c>
      <c r="M8216" s="220" t="s">
        <v>583</v>
      </c>
    </row>
    <row r="8217" spans="1:13">
      <c r="A8217" s="106" t="str">
        <f t="shared" si="129"/>
        <v xml:space="preserve">77770 </v>
      </c>
      <c r="B8217" s="164" t="s">
        <v>11814</v>
      </c>
      <c r="C8217" s="163"/>
      <c r="D8217" s="113" t="s">
        <v>1358</v>
      </c>
      <c r="F8217" t="s">
        <v>11815</v>
      </c>
      <c r="G8217" s="219">
        <v>1.95</v>
      </c>
      <c r="H8217" s="219">
        <v>8.36</v>
      </c>
      <c r="I8217" s="219" t="s">
        <v>37</v>
      </c>
      <c r="J8217" s="219">
        <v>0.14000000000000001</v>
      </c>
      <c r="K8217" s="219">
        <v>10.45</v>
      </c>
      <c r="L8217" s="219" t="s">
        <v>37</v>
      </c>
      <c r="M8217" s="220" t="s">
        <v>583</v>
      </c>
    </row>
    <row r="8218" spans="1:13">
      <c r="A8218" s="106" t="str">
        <f t="shared" si="129"/>
        <v>77770 TC</v>
      </c>
      <c r="B8218" s="164" t="s">
        <v>11814</v>
      </c>
      <c r="C8218" s="163" t="s">
        <v>126</v>
      </c>
      <c r="D8218" s="113" t="s">
        <v>1358</v>
      </c>
      <c r="F8218" t="s">
        <v>11815</v>
      </c>
      <c r="G8218" s="219">
        <v>0</v>
      </c>
      <c r="H8218" s="219">
        <v>7.34</v>
      </c>
      <c r="I8218" s="219" t="s">
        <v>37</v>
      </c>
      <c r="J8218" s="219">
        <v>0.06</v>
      </c>
      <c r="K8218" s="219">
        <v>7.4</v>
      </c>
      <c r="L8218" s="219" t="s">
        <v>37</v>
      </c>
      <c r="M8218" s="220" t="s">
        <v>583</v>
      </c>
    </row>
    <row r="8219" spans="1:13">
      <c r="A8219" s="106" t="str">
        <f t="shared" si="129"/>
        <v>77770 26</v>
      </c>
      <c r="B8219" s="164" t="s">
        <v>11814</v>
      </c>
      <c r="C8219" s="163">
        <v>26</v>
      </c>
      <c r="D8219" s="113" t="s">
        <v>1358</v>
      </c>
      <c r="F8219" t="s">
        <v>11815</v>
      </c>
      <c r="G8219" s="219">
        <v>1.95</v>
      </c>
      <c r="H8219" s="219">
        <v>1.02</v>
      </c>
      <c r="I8219" s="219">
        <v>1.02</v>
      </c>
      <c r="J8219" s="219">
        <v>0.08</v>
      </c>
      <c r="K8219" s="219">
        <v>3.05</v>
      </c>
      <c r="L8219" s="219">
        <v>3.05</v>
      </c>
      <c r="M8219" s="220" t="s">
        <v>583</v>
      </c>
    </row>
    <row r="8220" spans="1:13">
      <c r="A8220" s="106" t="str">
        <f t="shared" si="129"/>
        <v xml:space="preserve">77771 </v>
      </c>
      <c r="B8220" s="164" t="s">
        <v>11816</v>
      </c>
      <c r="C8220" s="163"/>
      <c r="D8220" s="113" t="s">
        <v>1358</v>
      </c>
      <c r="F8220" t="s">
        <v>11815</v>
      </c>
      <c r="G8220" s="219">
        <v>3.8</v>
      </c>
      <c r="H8220" s="219">
        <v>14.1</v>
      </c>
      <c r="I8220" s="219" t="s">
        <v>37</v>
      </c>
      <c r="J8220" s="219">
        <v>0.27</v>
      </c>
      <c r="K8220" s="219">
        <v>18.170000000000002</v>
      </c>
      <c r="L8220" s="219" t="s">
        <v>37</v>
      </c>
      <c r="M8220" s="220" t="s">
        <v>583</v>
      </c>
    </row>
    <row r="8221" spans="1:13">
      <c r="A8221" s="106" t="str">
        <f t="shared" si="129"/>
        <v>77771 TC</v>
      </c>
      <c r="B8221" s="164" t="s">
        <v>11816</v>
      </c>
      <c r="C8221" s="163" t="s">
        <v>126</v>
      </c>
      <c r="D8221" s="113" t="s">
        <v>1358</v>
      </c>
      <c r="F8221" t="s">
        <v>11815</v>
      </c>
      <c r="G8221" s="219">
        <v>0</v>
      </c>
      <c r="H8221" s="219">
        <v>12.12</v>
      </c>
      <c r="I8221" s="219" t="s">
        <v>37</v>
      </c>
      <c r="J8221" s="219">
        <v>0.11</v>
      </c>
      <c r="K8221" s="219">
        <v>12.23</v>
      </c>
      <c r="L8221" s="219" t="s">
        <v>37</v>
      </c>
      <c r="M8221" s="220" t="s">
        <v>583</v>
      </c>
    </row>
    <row r="8222" spans="1:13">
      <c r="A8222" s="106" t="str">
        <f t="shared" si="129"/>
        <v>77771 26</v>
      </c>
      <c r="B8222" s="164" t="s">
        <v>11816</v>
      </c>
      <c r="C8222" s="163">
        <v>26</v>
      </c>
      <c r="D8222" s="113" t="s">
        <v>1358</v>
      </c>
      <c r="F8222" t="s">
        <v>11815</v>
      </c>
      <c r="G8222" s="219">
        <v>3.8</v>
      </c>
      <c r="H8222" s="219">
        <v>1.98</v>
      </c>
      <c r="I8222" s="219">
        <v>1.98</v>
      </c>
      <c r="J8222" s="219">
        <v>0.16</v>
      </c>
      <c r="K8222" s="219">
        <v>5.94</v>
      </c>
      <c r="L8222" s="219">
        <v>5.94</v>
      </c>
      <c r="M8222" s="220" t="s">
        <v>583</v>
      </c>
    </row>
    <row r="8223" spans="1:13">
      <c r="A8223" s="106" t="str">
        <f t="shared" si="129"/>
        <v xml:space="preserve">77772 </v>
      </c>
      <c r="B8223" s="164" t="s">
        <v>11817</v>
      </c>
      <c r="C8223" s="163"/>
      <c r="D8223" s="113" t="s">
        <v>1358</v>
      </c>
      <c r="F8223" t="s">
        <v>11815</v>
      </c>
      <c r="G8223" s="219">
        <v>5.4</v>
      </c>
      <c r="H8223" s="219">
        <v>21.33</v>
      </c>
      <c r="I8223" s="219" t="s">
        <v>37</v>
      </c>
      <c r="J8223" s="219">
        <v>0.41</v>
      </c>
      <c r="K8223" s="219">
        <v>27.14</v>
      </c>
      <c r="L8223" s="219" t="s">
        <v>37</v>
      </c>
      <c r="M8223" s="220" t="s">
        <v>583</v>
      </c>
    </row>
    <row r="8224" spans="1:13">
      <c r="A8224" s="106" t="str">
        <f t="shared" si="129"/>
        <v>77772 TC</v>
      </c>
      <c r="B8224" s="164" t="s">
        <v>11817</v>
      </c>
      <c r="C8224" s="163" t="s">
        <v>126</v>
      </c>
      <c r="D8224" s="113" t="s">
        <v>1358</v>
      </c>
      <c r="F8224" t="s">
        <v>11815</v>
      </c>
      <c r="G8224" s="219">
        <v>0</v>
      </c>
      <c r="H8224" s="219">
        <v>18.57</v>
      </c>
      <c r="I8224" s="219" t="s">
        <v>37</v>
      </c>
      <c r="J8224" s="219">
        <v>0.18</v>
      </c>
      <c r="K8224" s="219">
        <v>18.75</v>
      </c>
      <c r="L8224" s="219" t="s">
        <v>37</v>
      </c>
      <c r="M8224" s="220" t="s">
        <v>583</v>
      </c>
    </row>
    <row r="8225" spans="1:13">
      <c r="A8225" s="106" t="str">
        <f t="shared" si="129"/>
        <v>77772 26</v>
      </c>
      <c r="B8225" s="164" t="s">
        <v>11817</v>
      </c>
      <c r="C8225" s="163">
        <v>26</v>
      </c>
      <c r="D8225" s="113" t="s">
        <v>1358</v>
      </c>
      <c r="F8225" t="s">
        <v>11815</v>
      </c>
      <c r="G8225" s="219">
        <v>5.4</v>
      </c>
      <c r="H8225" s="219">
        <v>2.76</v>
      </c>
      <c r="I8225" s="219">
        <v>2.76</v>
      </c>
      <c r="J8225" s="219">
        <v>0.23</v>
      </c>
      <c r="K8225" s="219">
        <v>8.39</v>
      </c>
      <c r="L8225" s="219">
        <v>8.39</v>
      </c>
      <c r="M8225" s="220" t="s">
        <v>583</v>
      </c>
    </row>
    <row r="8226" spans="1:13">
      <c r="A8226" s="106" t="str">
        <f t="shared" si="129"/>
        <v xml:space="preserve">77778 </v>
      </c>
      <c r="B8226" s="164" t="s">
        <v>11818</v>
      </c>
      <c r="C8226" s="163"/>
      <c r="D8226" s="113" t="s">
        <v>1358</v>
      </c>
      <c r="F8226" t="s">
        <v>11819</v>
      </c>
      <c r="G8226" s="219">
        <v>8.7799999999999994</v>
      </c>
      <c r="H8226" s="219">
        <v>18.32</v>
      </c>
      <c r="I8226" s="219" t="s">
        <v>37</v>
      </c>
      <c r="J8226" s="219">
        <v>0.53</v>
      </c>
      <c r="K8226" s="219">
        <v>27.63</v>
      </c>
      <c r="L8226" s="219" t="s">
        <v>37</v>
      </c>
      <c r="M8226" s="220" t="s">
        <v>1324</v>
      </c>
    </row>
    <row r="8227" spans="1:13">
      <c r="A8227" s="106" t="str">
        <f t="shared" si="129"/>
        <v>77778 TC</v>
      </c>
      <c r="B8227" s="164" t="s">
        <v>11818</v>
      </c>
      <c r="C8227" s="163" t="s">
        <v>126</v>
      </c>
      <c r="D8227" s="113" t="s">
        <v>1358</v>
      </c>
      <c r="F8227" t="s">
        <v>11819</v>
      </c>
      <c r="G8227" s="219">
        <v>0</v>
      </c>
      <c r="H8227" s="219">
        <v>13.77</v>
      </c>
      <c r="I8227" s="219" t="s">
        <v>37</v>
      </c>
      <c r="J8227" s="219">
        <v>0.16</v>
      </c>
      <c r="K8227" s="219">
        <v>13.93</v>
      </c>
      <c r="L8227" s="219" t="s">
        <v>37</v>
      </c>
      <c r="M8227" s="220" t="s">
        <v>1324</v>
      </c>
    </row>
    <row r="8228" spans="1:13">
      <c r="A8228" s="106" t="str">
        <f t="shared" si="129"/>
        <v>77778 26</v>
      </c>
      <c r="B8228" s="164" t="s">
        <v>11818</v>
      </c>
      <c r="C8228" s="163">
        <v>26</v>
      </c>
      <c r="D8228" s="113" t="s">
        <v>1358</v>
      </c>
      <c r="F8228" t="s">
        <v>11819</v>
      </c>
      <c r="G8228" s="219">
        <v>8.7799999999999994</v>
      </c>
      <c r="H8228" s="219">
        <v>4.55</v>
      </c>
      <c r="I8228" s="219">
        <v>4.55</v>
      </c>
      <c r="J8228" s="219">
        <v>0.37</v>
      </c>
      <c r="K8228" s="219">
        <v>13.7</v>
      </c>
      <c r="L8228" s="219">
        <v>13.7</v>
      </c>
      <c r="M8228" s="220" t="s">
        <v>1324</v>
      </c>
    </row>
    <row r="8229" spans="1:13">
      <c r="A8229" s="106" t="str">
        <f t="shared" si="129"/>
        <v xml:space="preserve">77789 </v>
      </c>
      <c r="B8229" s="164" t="s">
        <v>11820</v>
      </c>
      <c r="C8229" s="163"/>
      <c r="D8229" s="113" t="s">
        <v>1358</v>
      </c>
      <c r="F8229" t="s">
        <v>11821</v>
      </c>
      <c r="G8229" s="219">
        <v>1.1399999999999999</v>
      </c>
      <c r="H8229" s="219">
        <v>2.79</v>
      </c>
      <c r="I8229" s="219" t="s">
        <v>37</v>
      </c>
      <c r="J8229" s="219">
        <v>7.0000000000000007E-2</v>
      </c>
      <c r="K8229" s="219">
        <v>4</v>
      </c>
      <c r="L8229" s="219" t="s">
        <v>37</v>
      </c>
      <c r="M8229" s="220" t="s">
        <v>1324</v>
      </c>
    </row>
    <row r="8230" spans="1:13">
      <c r="A8230" s="106" t="str">
        <f t="shared" si="129"/>
        <v>77789 TC</v>
      </c>
      <c r="B8230" s="164" t="s">
        <v>11820</v>
      </c>
      <c r="C8230" s="163" t="s">
        <v>126</v>
      </c>
      <c r="D8230" s="113" t="s">
        <v>1358</v>
      </c>
      <c r="F8230" t="s">
        <v>11821</v>
      </c>
      <c r="G8230" s="219">
        <v>0</v>
      </c>
      <c r="H8230" s="219">
        <v>2.19</v>
      </c>
      <c r="I8230" s="219" t="s">
        <v>37</v>
      </c>
      <c r="J8230" s="219">
        <v>0.02</v>
      </c>
      <c r="K8230" s="219">
        <v>2.21</v>
      </c>
      <c r="L8230" s="219" t="s">
        <v>37</v>
      </c>
      <c r="M8230" s="220" t="s">
        <v>1324</v>
      </c>
    </row>
    <row r="8231" spans="1:13">
      <c r="A8231" s="106" t="str">
        <f t="shared" si="129"/>
        <v>77789 26</v>
      </c>
      <c r="B8231" s="164" t="s">
        <v>11820</v>
      </c>
      <c r="C8231" s="163">
        <v>26</v>
      </c>
      <c r="D8231" s="113" t="s">
        <v>1358</v>
      </c>
      <c r="F8231" t="s">
        <v>11821</v>
      </c>
      <c r="G8231" s="219">
        <v>1.1399999999999999</v>
      </c>
      <c r="H8231" s="219">
        <v>0.6</v>
      </c>
      <c r="I8231" s="219">
        <v>0.6</v>
      </c>
      <c r="J8231" s="219">
        <v>0.05</v>
      </c>
      <c r="K8231" s="219">
        <v>1.79</v>
      </c>
      <c r="L8231" s="219">
        <v>1.79</v>
      </c>
      <c r="M8231" s="220" t="s">
        <v>1324</v>
      </c>
    </row>
    <row r="8232" spans="1:13">
      <c r="A8232" s="106" t="str">
        <f t="shared" si="129"/>
        <v xml:space="preserve">77790 </v>
      </c>
      <c r="B8232" s="164" t="s">
        <v>11822</v>
      </c>
      <c r="C8232" s="163"/>
      <c r="D8232" s="113" t="s">
        <v>1358</v>
      </c>
      <c r="F8232" t="s">
        <v>11823</v>
      </c>
      <c r="G8232" s="219">
        <v>0</v>
      </c>
      <c r="H8232" s="219">
        <v>0.52</v>
      </c>
      <c r="I8232" s="219" t="s">
        <v>37</v>
      </c>
      <c r="J8232" s="219">
        <v>0.02</v>
      </c>
      <c r="K8232" s="219">
        <v>0.54</v>
      </c>
      <c r="L8232" s="219" t="s">
        <v>37</v>
      </c>
      <c r="M8232" s="220" t="s">
        <v>583</v>
      </c>
    </row>
    <row r="8233" spans="1:13">
      <c r="A8233" s="106" t="str">
        <f t="shared" si="129"/>
        <v xml:space="preserve">77799 </v>
      </c>
      <c r="B8233" s="164" t="s">
        <v>11824</v>
      </c>
      <c r="C8233" s="163"/>
      <c r="D8233" s="113" t="s">
        <v>664</v>
      </c>
      <c r="F8233" t="s">
        <v>19143</v>
      </c>
      <c r="G8233" s="219">
        <v>0</v>
      </c>
      <c r="H8233" s="219">
        <v>0</v>
      </c>
      <c r="I8233" s="219" t="s">
        <v>37</v>
      </c>
      <c r="J8233" s="219">
        <v>0</v>
      </c>
      <c r="K8233" s="219">
        <v>0</v>
      </c>
      <c r="L8233" s="219" t="s">
        <v>37</v>
      </c>
      <c r="M8233" s="220" t="s">
        <v>583</v>
      </c>
    </row>
    <row r="8234" spans="1:13">
      <c r="A8234" s="106" t="str">
        <f t="shared" si="129"/>
        <v>77799 TC</v>
      </c>
      <c r="B8234" s="164" t="s">
        <v>11824</v>
      </c>
      <c r="C8234" s="163" t="s">
        <v>126</v>
      </c>
      <c r="D8234" s="113" t="s">
        <v>664</v>
      </c>
      <c r="F8234" t="s">
        <v>19143</v>
      </c>
      <c r="G8234" s="219">
        <v>0</v>
      </c>
      <c r="H8234" s="219">
        <v>0</v>
      </c>
      <c r="I8234" s="219" t="s">
        <v>37</v>
      </c>
      <c r="J8234" s="219">
        <v>0</v>
      </c>
      <c r="K8234" s="219">
        <v>0</v>
      </c>
      <c r="L8234" s="219" t="s">
        <v>37</v>
      </c>
      <c r="M8234" s="220" t="s">
        <v>583</v>
      </c>
    </row>
    <row r="8235" spans="1:13">
      <c r="A8235" s="106" t="str">
        <f t="shared" si="129"/>
        <v>77799 26</v>
      </c>
      <c r="B8235" s="164" t="s">
        <v>11824</v>
      </c>
      <c r="C8235" s="163">
        <v>26</v>
      </c>
      <c r="D8235" s="113" t="s">
        <v>664</v>
      </c>
      <c r="F8235" t="s">
        <v>19143</v>
      </c>
      <c r="G8235" s="219">
        <v>0</v>
      </c>
      <c r="H8235" s="219">
        <v>0</v>
      </c>
      <c r="I8235" s="219">
        <v>0</v>
      </c>
      <c r="J8235" s="219">
        <v>0</v>
      </c>
      <c r="K8235" s="219">
        <v>0</v>
      </c>
      <c r="L8235" s="219">
        <v>0</v>
      </c>
      <c r="M8235" s="220" t="s">
        <v>583</v>
      </c>
    </row>
    <row r="8236" spans="1:13">
      <c r="A8236" s="106" t="str">
        <f t="shared" si="129"/>
        <v xml:space="preserve">78012 </v>
      </c>
      <c r="B8236" s="164" t="s">
        <v>11831</v>
      </c>
      <c r="C8236" s="163"/>
      <c r="D8236" s="113" t="s">
        <v>1358</v>
      </c>
      <c r="F8236" t="s">
        <v>11832</v>
      </c>
      <c r="G8236" s="219">
        <v>0.19</v>
      </c>
      <c r="H8236" s="219">
        <v>2.2000000000000002</v>
      </c>
      <c r="I8236" s="219" t="s">
        <v>37</v>
      </c>
      <c r="J8236" s="219">
        <v>0.04</v>
      </c>
      <c r="K8236" s="219">
        <v>2.4300000000000002</v>
      </c>
      <c r="L8236" s="219" t="s">
        <v>37</v>
      </c>
      <c r="M8236" s="220" t="s">
        <v>583</v>
      </c>
    </row>
    <row r="8237" spans="1:13">
      <c r="A8237" s="106" t="str">
        <f t="shared" si="129"/>
        <v>78012 TC</v>
      </c>
      <c r="B8237" s="164" t="s">
        <v>11831</v>
      </c>
      <c r="C8237" s="163" t="s">
        <v>126</v>
      </c>
      <c r="D8237" s="113" t="s">
        <v>1358</v>
      </c>
      <c r="F8237" t="s">
        <v>11832</v>
      </c>
      <c r="G8237" s="219">
        <v>0</v>
      </c>
      <c r="H8237" s="219">
        <v>2.14</v>
      </c>
      <c r="I8237" s="219" t="s">
        <v>37</v>
      </c>
      <c r="J8237" s="219">
        <v>0.03</v>
      </c>
      <c r="K8237" s="219">
        <v>2.17</v>
      </c>
      <c r="L8237" s="219" t="s">
        <v>37</v>
      </c>
      <c r="M8237" s="220" t="s">
        <v>583</v>
      </c>
    </row>
    <row r="8238" spans="1:13">
      <c r="A8238" s="106" t="str">
        <f t="shared" si="129"/>
        <v>78012 26</v>
      </c>
      <c r="B8238" s="164" t="s">
        <v>11831</v>
      </c>
      <c r="C8238" s="163">
        <v>26</v>
      </c>
      <c r="D8238" s="113" t="s">
        <v>1358</v>
      </c>
      <c r="F8238" t="s">
        <v>11832</v>
      </c>
      <c r="G8238" s="219">
        <v>0.19</v>
      </c>
      <c r="H8238" s="219">
        <v>0.06</v>
      </c>
      <c r="I8238" s="219">
        <v>0.06</v>
      </c>
      <c r="J8238" s="219">
        <v>0.01</v>
      </c>
      <c r="K8238" s="219">
        <v>0.26</v>
      </c>
      <c r="L8238" s="219">
        <v>0.26</v>
      </c>
      <c r="M8238" s="220" t="s">
        <v>583</v>
      </c>
    </row>
    <row r="8239" spans="1:13">
      <c r="A8239" s="106" t="str">
        <f t="shared" si="129"/>
        <v xml:space="preserve">78013 </v>
      </c>
      <c r="B8239" s="164" t="s">
        <v>11833</v>
      </c>
      <c r="C8239" s="163"/>
      <c r="D8239" s="113" t="s">
        <v>1358</v>
      </c>
      <c r="F8239" t="s">
        <v>11834</v>
      </c>
      <c r="G8239" s="219">
        <v>0.37</v>
      </c>
      <c r="H8239" s="219">
        <v>4.71</v>
      </c>
      <c r="I8239" s="219" t="s">
        <v>37</v>
      </c>
      <c r="J8239" s="219">
        <v>0.06</v>
      </c>
      <c r="K8239" s="219">
        <v>5.14</v>
      </c>
      <c r="L8239" s="219" t="s">
        <v>37</v>
      </c>
      <c r="M8239" s="220" t="s">
        <v>583</v>
      </c>
    </row>
    <row r="8240" spans="1:13">
      <c r="A8240" s="106" t="str">
        <f t="shared" si="129"/>
        <v>78013 TC</v>
      </c>
      <c r="B8240" s="164" t="s">
        <v>11833</v>
      </c>
      <c r="C8240" s="163" t="s">
        <v>126</v>
      </c>
      <c r="D8240" s="113" t="s">
        <v>1358</v>
      </c>
      <c r="F8240" t="s">
        <v>11834</v>
      </c>
      <c r="G8240" s="219">
        <v>0</v>
      </c>
      <c r="H8240" s="219">
        <v>4.59</v>
      </c>
      <c r="I8240" s="219" t="s">
        <v>37</v>
      </c>
      <c r="J8240" s="219">
        <v>0.04</v>
      </c>
      <c r="K8240" s="219">
        <v>4.63</v>
      </c>
      <c r="L8240" s="219" t="s">
        <v>37</v>
      </c>
      <c r="M8240" s="220" t="s">
        <v>583</v>
      </c>
    </row>
    <row r="8241" spans="1:13">
      <c r="A8241" s="106" t="str">
        <f t="shared" si="129"/>
        <v>78013 26</v>
      </c>
      <c r="B8241" s="164" t="s">
        <v>11833</v>
      </c>
      <c r="C8241" s="163">
        <v>26</v>
      </c>
      <c r="D8241" s="113" t="s">
        <v>1358</v>
      </c>
      <c r="F8241" t="s">
        <v>11834</v>
      </c>
      <c r="G8241" s="219">
        <v>0.37</v>
      </c>
      <c r="H8241" s="219">
        <v>0.12</v>
      </c>
      <c r="I8241" s="219">
        <v>0.12</v>
      </c>
      <c r="J8241" s="219">
        <v>0.02</v>
      </c>
      <c r="K8241" s="219">
        <v>0.51</v>
      </c>
      <c r="L8241" s="219">
        <v>0.51</v>
      </c>
      <c r="M8241" s="220" t="s">
        <v>583</v>
      </c>
    </row>
    <row r="8242" spans="1:13">
      <c r="A8242" s="106" t="str">
        <f t="shared" si="129"/>
        <v xml:space="preserve">78014 </v>
      </c>
      <c r="B8242" s="164" t="s">
        <v>11835</v>
      </c>
      <c r="C8242" s="163"/>
      <c r="D8242" s="113" t="s">
        <v>1358</v>
      </c>
      <c r="F8242" t="s">
        <v>11834</v>
      </c>
      <c r="G8242" s="219">
        <v>0.5</v>
      </c>
      <c r="H8242" s="219">
        <v>5.97</v>
      </c>
      <c r="I8242" s="219" t="s">
        <v>37</v>
      </c>
      <c r="J8242" s="219">
        <v>0.06</v>
      </c>
      <c r="K8242" s="219">
        <v>6.53</v>
      </c>
      <c r="L8242" s="219" t="s">
        <v>37</v>
      </c>
      <c r="M8242" s="220" t="s">
        <v>583</v>
      </c>
    </row>
    <row r="8243" spans="1:13">
      <c r="A8243" s="106" t="str">
        <f t="shared" si="129"/>
        <v>78014 TC</v>
      </c>
      <c r="B8243" s="164" t="s">
        <v>11835</v>
      </c>
      <c r="C8243" s="163" t="s">
        <v>126</v>
      </c>
      <c r="D8243" s="113" t="s">
        <v>1358</v>
      </c>
      <c r="F8243" t="s">
        <v>11834</v>
      </c>
      <c r="G8243" s="219">
        <v>0</v>
      </c>
      <c r="H8243" s="219">
        <v>5.81</v>
      </c>
      <c r="I8243" s="219" t="s">
        <v>37</v>
      </c>
      <c r="J8243" s="219">
        <v>0.04</v>
      </c>
      <c r="K8243" s="219">
        <v>5.85</v>
      </c>
      <c r="L8243" s="219" t="s">
        <v>37</v>
      </c>
      <c r="M8243" s="220" t="s">
        <v>583</v>
      </c>
    </row>
    <row r="8244" spans="1:13">
      <c r="A8244" s="106" t="str">
        <f t="shared" si="129"/>
        <v>78014 26</v>
      </c>
      <c r="B8244" s="164" t="s">
        <v>11835</v>
      </c>
      <c r="C8244" s="163">
        <v>26</v>
      </c>
      <c r="D8244" s="113" t="s">
        <v>1358</v>
      </c>
      <c r="F8244" t="s">
        <v>11834</v>
      </c>
      <c r="G8244" s="219">
        <v>0.5</v>
      </c>
      <c r="H8244" s="219">
        <v>0.16</v>
      </c>
      <c r="I8244" s="219">
        <v>0.16</v>
      </c>
      <c r="J8244" s="219">
        <v>0.02</v>
      </c>
      <c r="K8244" s="219">
        <v>0.68</v>
      </c>
      <c r="L8244" s="219">
        <v>0.68</v>
      </c>
      <c r="M8244" s="220" t="s">
        <v>583</v>
      </c>
    </row>
    <row r="8245" spans="1:13">
      <c r="A8245" s="106" t="str">
        <f t="shared" si="129"/>
        <v xml:space="preserve">78015 </v>
      </c>
      <c r="B8245" s="164" t="s">
        <v>11836</v>
      </c>
      <c r="C8245" s="163"/>
      <c r="D8245" s="113" t="s">
        <v>1358</v>
      </c>
      <c r="F8245" t="s">
        <v>11837</v>
      </c>
      <c r="G8245" s="219">
        <v>0.67</v>
      </c>
      <c r="H8245" s="219">
        <v>5.62</v>
      </c>
      <c r="I8245" s="219" t="s">
        <v>37</v>
      </c>
      <c r="J8245" s="219">
        <v>7.0000000000000007E-2</v>
      </c>
      <c r="K8245" s="219">
        <v>6.36</v>
      </c>
      <c r="L8245" s="219" t="s">
        <v>37</v>
      </c>
      <c r="M8245" s="220" t="s">
        <v>583</v>
      </c>
    </row>
    <row r="8246" spans="1:13">
      <c r="A8246" s="106" t="str">
        <f t="shared" si="129"/>
        <v>78015 TC</v>
      </c>
      <c r="B8246" s="164" t="s">
        <v>11836</v>
      </c>
      <c r="C8246" s="163" t="s">
        <v>126</v>
      </c>
      <c r="D8246" s="113" t="s">
        <v>1358</v>
      </c>
      <c r="F8246" t="s">
        <v>11837</v>
      </c>
      <c r="G8246" s="219">
        <v>0</v>
      </c>
      <c r="H8246" s="219">
        <v>5.38</v>
      </c>
      <c r="I8246" s="219" t="s">
        <v>37</v>
      </c>
      <c r="J8246" s="219">
        <v>0.04</v>
      </c>
      <c r="K8246" s="219">
        <v>5.42</v>
      </c>
      <c r="L8246" s="219" t="s">
        <v>37</v>
      </c>
      <c r="M8246" s="220" t="s">
        <v>583</v>
      </c>
    </row>
    <row r="8247" spans="1:13">
      <c r="A8247" s="106" t="str">
        <f t="shared" si="129"/>
        <v>78015 26</v>
      </c>
      <c r="B8247" s="164" t="s">
        <v>11836</v>
      </c>
      <c r="C8247" s="163">
        <v>26</v>
      </c>
      <c r="D8247" s="113" t="s">
        <v>1358</v>
      </c>
      <c r="F8247" t="s">
        <v>11837</v>
      </c>
      <c r="G8247" s="219">
        <v>0.67</v>
      </c>
      <c r="H8247" s="219">
        <v>0.24</v>
      </c>
      <c r="I8247" s="219">
        <v>0.24</v>
      </c>
      <c r="J8247" s="219">
        <v>0.03</v>
      </c>
      <c r="K8247" s="219">
        <v>0.94</v>
      </c>
      <c r="L8247" s="219">
        <v>0.94</v>
      </c>
      <c r="M8247" s="220" t="s">
        <v>583</v>
      </c>
    </row>
    <row r="8248" spans="1:13">
      <c r="A8248" s="106" t="str">
        <f t="shared" si="129"/>
        <v xml:space="preserve">78016 </v>
      </c>
      <c r="B8248" s="164" t="s">
        <v>11838</v>
      </c>
      <c r="C8248" s="163"/>
      <c r="D8248" s="113" t="s">
        <v>1358</v>
      </c>
      <c r="F8248" t="s">
        <v>11839</v>
      </c>
      <c r="G8248" s="219">
        <v>0.82</v>
      </c>
      <c r="H8248" s="219">
        <v>6.69</v>
      </c>
      <c r="I8248" s="219" t="s">
        <v>37</v>
      </c>
      <c r="J8248" s="219">
        <v>7.0000000000000007E-2</v>
      </c>
      <c r="K8248" s="219">
        <v>7.58</v>
      </c>
      <c r="L8248" s="219" t="s">
        <v>37</v>
      </c>
      <c r="M8248" s="220" t="s">
        <v>583</v>
      </c>
    </row>
    <row r="8249" spans="1:13">
      <c r="A8249" s="106" t="str">
        <f t="shared" si="129"/>
        <v>78016 TC</v>
      </c>
      <c r="B8249" s="164" t="s">
        <v>11838</v>
      </c>
      <c r="C8249" s="163" t="s">
        <v>126</v>
      </c>
      <c r="D8249" s="113" t="s">
        <v>1358</v>
      </c>
      <c r="F8249" t="s">
        <v>11839</v>
      </c>
      <c r="G8249" s="219">
        <v>0</v>
      </c>
      <c r="H8249" s="219">
        <v>6.56</v>
      </c>
      <c r="I8249" s="219" t="s">
        <v>37</v>
      </c>
      <c r="J8249" s="219">
        <v>0.06</v>
      </c>
      <c r="K8249" s="219">
        <v>6.62</v>
      </c>
      <c r="L8249" s="219" t="s">
        <v>37</v>
      </c>
      <c r="M8249" s="220" t="s">
        <v>583</v>
      </c>
    </row>
    <row r="8250" spans="1:13">
      <c r="A8250" s="106" t="str">
        <f t="shared" si="129"/>
        <v>78016 26</v>
      </c>
      <c r="B8250" s="164" t="s">
        <v>11838</v>
      </c>
      <c r="C8250" s="163">
        <v>26</v>
      </c>
      <c r="D8250" s="113" t="s">
        <v>1358</v>
      </c>
      <c r="F8250" t="s">
        <v>11839</v>
      </c>
      <c r="G8250" s="219">
        <v>0.82</v>
      </c>
      <c r="H8250" s="219">
        <v>0.13</v>
      </c>
      <c r="I8250" s="219">
        <v>0.13</v>
      </c>
      <c r="J8250" s="219">
        <v>0.01</v>
      </c>
      <c r="K8250" s="219">
        <v>0.96</v>
      </c>
      <c r="L8250" s="219">
        <v>0.96</v>
      </c>
      <c r="M8250" s="220" t="s">
        <v>583</v>
      </c>
    </row>
    <row r="8251" spans="1:13">
      <c r="A8251" s="106" t="str">
        <f t="shared" si="129"/>
        <v xml:space="preserve">78018 </v>
      </c>
      <c r="B8251" s="164" t="s">
        <v>11840</v>
      </c>
      <c r="C8251" s="163"/>
      <c r="D8251" s="113" t="s">
        <v>1358</v>
      </c>
      <c r="F8251" t="s">
        <v>11841</v>
      </c>
      <c r="G8251" s="219">
        <v>0.86</v>
      </c>
      <c r="H8251" s="219">
        <v>7.58</v>
      </c>
      <c r="I8251" s="219" t="s">
        <v>37</v>
      </c>
      <c r="J8251" s="219">
        <v>0.08</v>
      </c>
      <c r="K8251" s="219">
        <v>8.52</v>
      </c>
      <c r="L8251" s="219" t="s">
        <v>37</v>
      </c>
      <c r="M8251" s="220" t="s">
        <v>583</v>
      </c>
    </row>
    <row r="8252" spans="1:13">
      <c r="A8252" s="106" t="str">
        <f t="shared" si="129"/>
        <v>78018 TC</v>
      </c>
      <c r="B8252" s="164" t="s">
        <v>11840</v>
      </c>
      <c r="C8252" s="163" t="s">
        <v>126</v>
      </c>
      <c r="D8252" s="113" t="s">
        <v>1358</v>
      </c>
      <c r="F8252" t="s">
        <v>11841</v>
      </c>
      <c r="G8252" s="219">
        <v>0</v>
      </c>
      <c r="H8252" s="219">
        <v>7.33</v>
      </c>
      <c r="I8252" s="219" t="s">
        <v>37</v>
      </c>
      <c r="J8252" s="219">
        <v>0.05</v>
      </c>
      <c r="K8252" s="219">
        <v>7.38</v>
      </c>
      <c r="L8252" s="219" t="s">
        <v>37</v>
      </c>
      <c r="M8252" s="220" t="s">
        <v>583</v>
      </c>
    </row>
    <row r="8253" spans="1:13">
      <c r="A8253" s="106" t="str">
        <f t="shared" si="129"/>
        <v>78018 26</v>
      </c>
      <c r="B8253" s="164" t="s">
        <v>11840</v>
      </c>
      <c r="C8253" s="163">
        <v>26</v>
      </c>
      <c r="D8253" s="113" t="s">
        <v>1358</v>
      </c>
      <c r="F8253" t="s">
        <v>11841</v>
      </c>
      <c r="G8253" s="219">
        <v>0.86</v>
      </c>
      <c r="H8253" s="219">
        <v>0.25</v>
      </c>
      <c r="I8253" s="219">
        <v>0.25</v>
      </c>
      <c r="J8253" s="219">
        <v>0.03</v>
      </c>
      <c r="K8253" s="219">
        <v>1.1399999999999999</v>
      </c>
      <c r="L8253" s="219">
        <v>1.1399999999999999</v>
      </c>
      <c r="M8253" s="220" t="s">
        <v>583</v>
      </c>
    </row>
    <row r="8254" spans="1:13">
      <c r="A8254" s="106" t="str">
        <f t="shared" si="129"/>
        <v xml:space="preserve">78020 </v>
      </c>
      <c r="B8254" s="164" t="s">
        <v>11842</v>
      </c>
      <c r="C8254" s="163"/>
      <c r="D8254" s="113" t="s">
        <v>1358</v>
      </c>
      <c r="F8254" t="s">
        <v>11843</v>
      </c>
      <c r="G8254" s="219">
        <v>0.6</v>
      </c>
      <c r="H8254" s="219">
        <v>1.7</v>
      </c>
      <c r="I8254" s="219" t="s">
        <v>37</v>
      </c>
      <c r="J8254" s="219">
        <v>0.04</v>
      </c>
      <c r="K8254" s="219">
        <v>2.34</v>
      </c>
      <c r="L8254" s="219" t="s">
        <v>37</v>
      </c>
      <c r="M8254" s="220" t="s">
        <v>1125</v>
      </c>
    </row>
    <row r="8255" spans="1:13">
      <c r="A8255" s="106" t="str">
        <f t="shared" si="129"/>
        <v>78020 TC</v>
      </c>
      <c r="B8255" s="164" t="s">
        <v>11842</v>
      </c>
      <c r="C8255" s="163" t="s">
        <v>126</v>
      </c>
      <c r="D8255" s="113" t="s">
        <v>1358</v>
      </c>
      <c r="F8255" t="s">
        <v>11843</v>
      </c>
      <c r="G8255" s="219">
        <v>0</v>
      </c>
      <c r="H8255" s="219">
        <v>1.55</v>
      </c>
      <c r="I8255" s="219" t="s">
        <v>37</v>
      </c>
      <c r="J8255" s="219">
        <v>0.02</v>
      </c>
      <c r="K8255" s="219">
        <v>1.57</v>
      </c>
      <c r="L8255" s="219" t="s">
        <v>37</v>
      </c>
      <c r="M8255" s="220" t="s">
        <v>1125</v>
      </c>
    </row>
    <row r="8256" spans="1:13">
      <c r="A8256" s="106" t="str">
        <f t="shared" si="129"/>
        <v>78020 26</v>
      </c>
      <c r="B8256" s="164" t="s">
        <v>11842</v>
      </c>
      <c r="C8256" s="163">
        <v>26</v>
      </c>
      <c r="D8256" s="113" t="s">
        <v>1358</v>
      </c>
      <c r="F8256" t="s">
        <v>11843</v>
      </c>
      <c r="G8256" s="219">
        <v>0.6</v>
      </c>
      <c r="H8256" s="219">
        <v>0.15</v>
      </c>
      <c r="I8256" s="219">
        <v>0.15</v>
      </c>
      <c r="J8256" s="219">
        <v>0.02</v>
      </c>
      <c r="K8256" s="219">
        <v>0.77</v>
      </c>
      <c r="L8256" s="219">
        <v>0.77</v>
      </c>
      <c r="M8256" s="220" t="s">
        <v>1125</v>
      </c>
    </row>
    <row r="8257" spans="1:13">
      <c r="A8257" s="106" t="str">
        <f t="shared" si="129"/>
        <v xml:space="preserve">78070 </v>
      </c>
      <c r="B8257" s="164" t="s">
        <v>11844</v>
      </c>
      <c r="C8257" s="163"/>
      <c r="D8257" s="113" t="s">
        <v>1358</v>
      </c>
      <c r="F8257" t="s">
        <v>11845</v>
      </c>
      <c r="G8257" s="219">
        <v>0.8</v>
      </c>
      <c r="H8257" s="219">
        <v>7.19</v>
      </c>
      <c r="I8257" s="219" t="s">
        <v>37</v>
      </c>
      <c r="J8257" s="219">
        <v>0.09</v>
      </c>
      <c r="K8257" s="219">
        <v>8.08</v>
      </c>
      <c r="L8257" s="219" t="s">
        <v>37</v>
      </c>
      <c r="M8257" s="220" t="s">
        <v>583</v>
      </c>
    </row>
    <row r="8258" spans="1:13">
      <c r="A8258" s="106" t="str">
        <f t="shared" si="129"/>
        <v>78070 TC</v>
      </c>
      <c r="B8258" s="164" t="s">
        <v>11844</v>
      </c>
      <c r="C8258" s="163" t="s">
        <v>126</v>
      </c>
      <c r="D8258" s="113" t="s">
        <v>1358</v>
      </c>
      <c r="F8258" t="s">
        <v>11845</v>
      </c>
      <c r="G8258" s="219">
        <v>0</v>
      </c>
      <c r="H8258" s="219">
        <v>6.92</v>
      </c>
      <c r="I8258" s="219" t="s">
        <v>37</v>
      </c>
      <c r="J8258" s="219">
        <v>0.05</v>
      </c>
      <c r="K8258" s="219">
        <v>6.97</v>
      </c>
      <c r="L8258" s="219" t="s">
        <v>37</v>
      </c>
      <c r="M8258" s="220" t="s">
        <v>583</v>
      </c>
    </row>
    <row r="8259" spans="1:13">
      <c r="A8259" s="106" t="str">
        <f t="shared" ref="A8259:A8322" si="130">B8259&amp;" "&amp;C8259</f>
        <v>78070 26</v>
      </c>
      <c r="B8259" s="164" t="s">
        <v>11844</v>
      </c>
      <c r="C8259" s="163">
        <v>26</v>
      </c>
      <c r="D8259" s="113" t="s">
        <v>1358</v>
      </c>
      <c r="F8259" t="s">
        <v>11845</v>
      </c>
      <c r="G8259" s="219">
        <v>0.8</v>
      </c>
      <c r="H8259" s="219">
        <v>0.27</v>
      </c>
      <c r="I8259" s="219">
        <v>0.27</v>
      </c>
      <c r="J8259" s="219">
        <v>0.04</v>
      </c>
      <c r="K8259" s="219">
        <v>1.1100000000000001</v>
      </c>
      <c r="L8259" s="219">
        <v>1.1100000000000001</v>
      </c>
      <c r="M8259" s="220" t="s">
        <v>583</v>
      </c>
    </row>
    <row r="8260" spans="1:13">
      <c r="A8260" s="106" t="str">
        <f t="shared" si="130"/>
        <v xml:space="preserve">78071 </v>
      </c>
      <c r="B8260" s="164" t="s">
        <v>11846</v>
      </c>
      <c r="C8260" s="163"/>
      <c r="D8260" s="113" t="s">
        <v>1358</v>
      </c>
      <c r="F8260" t="s">
        <v>11847</v>
      </c>
      <c r="G8260" s="219">
        <v>1.2</v>
      </c>
      <c r="H8260" s="219">
        <v>8.3000000000000007</v>
      </c>
      <c r="I8260" s="219" t="s">
        <v>37</v>
      </c>
      <c r="J8260" s="219">
        <v>0.11</v>
      </c>
      <c r="K8260" s="219">
        <v>9.61</v>
      </c>
      <c r="L8260" s="219" t="s">
        <v>37</v>
      </c>
      <c r="M8260" s="220" t="s">
        <v>583</v>
      </c>
    </row>
    <row r="8261" spans="1:13">
      <c r="A8261" s="106" t="str">
        <f t="shared" si="130"/>
        <v>78071 TC</v>
      </c>
      <c r="B8261" s="164" t="s">
        <v>11846</v>
      </c>
      <c r="C8261" s="163" t="s">
        <v>126</v>
      </c>
      <c r="D8261" s="113" t="s">
        <v>1358</v>
      </c>
      <c r="F8261" t="s">
        <v>11847</v>
      </c>
      <c r="G8261" s="219">
        <v>0</v>
      </c>
      <c r="H8261" s="219">
        <v>7.91</v>
      </c>
      <c r="I8261" s="219" t="s">
        <v>37</v>
      </c>
      <c r="J8261" s="219">
        <v>0.05</v>
      </c>
      <c r="K8261" s="219">
        <v>7.96</v>
      </c>
      <c r="L8261" s="219" t="s">
        <v>37</v>
      </c>
      <c r="M8261" s="220" t="s">
        <v>583</v>
      </c>
    </row>
    <row r="8262" spans="1:13">
      <c r="A8262" s="106" t="str">
        <f t="shared" si="130"/>
        <v>78071 26</v>
      </c>
      <c r="B8262" s="164" t="s">
        <v>11846</v>
      </c>
      <c r="C8262" s="163">
        <v>26</v>
      </c>
      <c r="D8262" s="113" t="s">
        <v>1358</v>
      </c>
      <c r="F8262" t="s">
        <v>11847</v>
      </c>
      <c r="G8262" s="219">
        <v>1.2</v>
      </c>
      <c r="H8262" s="219">
        <v>0.39</v>
      </c>
      <c r="I8262" s="219">
        <v>0.39</v>
      </c>
      <c r="J8262" s="219">
        <v>0.06</v>
      </c>
      <c r="K8262" s="219">
        <v>1.65</v>
      </c>
      <c r="L8262" s="219">
        <v>1.65</v>
      </c>
      <c r="M8262" s="220" t="s">
        <v>583</v>
      </c>
    </row>
    <row r="8263" spans="1:13">
      <c r="A8263" s="106" t="str">
        <f t="shared" si="130"/>
        <v xml:space="preserve">78072 </v>
      </c>
      <c r="B8263" s="164" t="s">
        <v>11848</v>
      </c>
      <c r="C8263" s="163"/>
      <c r="D8263" s="113" t="s">
        <v>1358</v>
      </c>
      <c r="F8263" t="s">
        <v>11849</v>
      </c>
      <c r="G8263" s="219">
        <v>1.6</v>
      </c>
      <c r="H8263" s="219">
        <v>10.19</v>
      </c>
      <c r="I8263" s="219" t="s">
        <v>37</v>
      </c>
      <c r="J8263" s="219">
        <v>0.13</v>
      </c>
      <c r="K8263" s="219">
        <v>11.92</v>
      </c>
      <c r="L8263" s="219" t="s">
        <v>37</v>
      </c>
      <c r="M8263" s="220" t="s">
        <v>583</v>
      </c>
    </row>
    <row r="8264" spans="1:13">
      <c r="A8264" s="106" t="str">
        <f t="shared" si="130"/>
        <v>78072 TC</v>
      </c>
      <c r="B8264" s="164" t="s">
        <v>11848</v>
      </c>
      <c r="C8264" s="163" t="s">
        <v>126</v>
      </c>
      <c r="D8264" s="113" t="s">
        <v>1358</v>
      </c>
      <c r="F8264" t="s">
        <v>11849</v>
      </c>
      <c r="G8264" s="219">
        <v>0</v>
      </c>
      <c r="H8264" s="219">
        <v>9.6999999999999993</v>
      </c>
      <c r="I8264" s="219" t="s">
        <v>37</v>
      </c>
      <c r="J8264" s="219">
        <v>0.06</v>
      </c>
      <c r="K8264" s="219">
        <v>9.76</v>
      </c>
      <c r="L8264" s="219" t="s">
        <v>37</v>
      </c>
      <c r="M8264" s="220" t="s">
        <v>583</v>
      </c>
    </row>
    <row r="8265" spans="1:13">
      <c r="A8265" s="106" t="str">
        <f t="shared" si="130"/>
        <v>78072 26</v>
      </c>
      <c r="B8265" s="164" t="s">
        <v>11848</v>
      </c>
      <c r="C8265" s="163">
        <v>26</v>
      </c>
      <c r="D8265" s="113" t="s">
        <v>1358</v>
      </c>
      <c r="F8265" t="s">
        <v>11849</v>
      </c>
      <c r="G8265" s="219">
        <v>1.6</v>
      </c>
      <c r="H8265" s="219">
        <v>0.49</v>
      </c>
      <c r="I8265" s="219">
        <v>0.49</v>
      </c>
      <c r="J8265" s="219">
        <v>7.0000000000000007E-2</v>
      </c>
      <c r="K8265" s="219">
        <v>2.16</v>
      </c>
      <c r="L8265" s="219">
        <v>2.16</v>
      </c>
      <c r="M8265" s="220" t="s">
        <v>583</v>
      </c>
    </row>
    <row r="8266" spans="1:13">
      <c r="A8266" s="106" t="str">
        <f t="shared" si="130"/>
        <v xml:space="preserve">78075 </v>
      </c>
      <c r="B8266" s="164" t="s">
        <v>11850</v>
      </c>
      <c r="C8266" s="163"/>
      <c r="D8266" s="113" t="s">
        <v>1358</v>
      </c>
      <c r="F8266" t="s">
        <v>11851</v>
      </c>
      <c r="G8266" s="219">
        <v>0.74</v>
      </c>
      <c r="H8266" s="219">
        <v>11.32</v>
      </c>
      <c r="I8266" s="219" t="s">
        <v>37</v>
      </c>
      <c r="J8266" s="219">
        <v>0.11</v>
      </c>
      <c r="K8266" s="219">
        <v>12.17</v>
      </c>
      <c r="L8266" s="219" t="s">
        <v>37</v>
      </c>
      <c r="M8266" s="220" t="s">
        <v>583</v>
      </c>
    </row>
    <row r="8267" spans="1:13">
      <c r="A8267" s="106" t="str">
        <f t="shared" si="130"/>
        <v>78075 TC</v>
      </c>
      <c r="B8267" s="164" t="s">
        <v>11850</v>
      </c>
      <c r="C8267" s="163" t="s">
        <v>126</v>
      </c>
      <c r="D8267" s="113" t="s">
        <v>1358</v>
      </c>
      <c r="F8267" t="s">
        <v>11851</v>
      </c>
      <c r="G8267" s="219">
        <v>0</v>
      </c>
      <c r="H8267" s="219">
        <v>11.06</v>
      </c>
      <c r="I8267" s="219" t="s">
        <v>37</v>
      </c>
      <c r="J8267" s="219">
        <v>7.0000000000000007E-2</v>
      </c>
      <c r="K8267" s="219">
        <v>11.13</v>
      </c>
      <c r="L8267" s="219" t="s">
        <v>37</v>
      </c>
      <c r="M8267" s="220" t="s">
        <v>583</v>
      </c>
    </row>
    <row r="8268" spans="1:13">
      <c r="A8268" s="106" t="str">
        <f t="shared" si="130"/>
        <v>78075 26</v>
      </c>
      <c r="B8268" s="164" t="s">
        <v>11850</v>
      </c>
      <c r="C8268" s="163">
        <v>26</v>
      </c>
      <c r="D8268" s="113" t="s">
        <v>1358</v>
      </c>
      <c r="F8268" t="s">
        <v>11851</v>
      </c>
      <c r="G8268" s="219">
        <v>0.74</v>
      </c>
      <c r="H8268" s="219">
        <v>0.26</v>
      </c>
      <c r="I8268" s="219">
        <v>0.26</v>
      </c>
      <c r="J8268" s="219">
        <v>0.04</v>
      </c>
      <c r="K8268" s="219">
        <v>1.04</v>
      </c>
      <c r="L8268" s="219">
        <v>1.04</v>
      </c>
      <c r="M8268" s="220" t="s">
        <v>583</v>
      </c>
    </row>
    <row r="8269" spans="1:13">
      <c r="A8269" s="106" t="str">
        <f t="shared" si="130"/>
        <v xml:space="preserve">78099 </v>
      </c>
      <c r="B8269" s="164" t="s">
        <v>11852</v>
      </c>
      <c r="C8269" s="163"/>
      <c r="D8269" s="113" t="s">
        <v>664</v>
      </c>
      <c r="F8269" t="s">
        <v>19144</v>
      </c>
      <c r="G8269" s="219">
        <v>0</v>
      </c>
      <c r="H8269" s="219">
        <v>0</v>
      </c>
      <c r="I8269" s="219" t="s">
        <v>37</v>
      </c>
      <c r="J8269" s="219">
        <v>0</v>
      </c>
      <c r="K8269" s="219">
        <v>0</v>
      </c>
      <c r="L8269" s="219" t="s">
        <v>37</v>
      </c>
      <c r="M8269" s="220" t="s">
        <v>583</v>
      </c>
    </row>
    <row r="8270" spans="1:13">
      <c r="A8270" s="106" t="str">
        <f t="shared" si="130"/>
        <v>78099 TC</v>
      </c>
      <c r="B8270" s="164" t="s">
        <v>11852</v>
      </c>
      <c r="C8270" s="163" t="s">
        <v>126</v>
      </c>
      <c r="D8270" s="113" t="s">
        <v>664</v>
      </c>
      <c r="F8270" t="s">
        <v>19144</v>
      </c>
      <c r="G8270" s="219">
        <v>0</v>
      </c>
      <c r="H8270" s="219">
        <v>0</v>
      </c>
      <c r="I8270" s="219" t="s">
        <v>37</v>
      </c>
      <c r="J8270" s="219">
        <v>0</v>
      </c>
      <c r="K8270" s="219">
        <v>0</v>
      </c>
      <c r="L8270" s="219" t="s">
        <v>37</v>
      </c>
      <c r="M8270" s="220" t="s">
        <v>583</v>
      </c>
    </row>
    <row r="8271" spans="1:13">
      <c r="A8271" s="106" t="str">
        <f t="shared" si="130"/>
        <v>78099 26</v>
      </c>
      <c r="B8271" s="164" t="s">
        <v>11852</v>
      </c>
      <c r="C8271" s="163">
        <v>26</v>
      </c>
      <c r="D8271" s="113" t="s">
        <v>664</v>
      </c>
      <c r="F8271" t="s">
        <v>19144</v>
      </c>
      <c r="G8271" s="219">
        <v>0</v>
      </c>
      <c r="H8271" s="219">
        <v>0</v>
      </c>
      <c r="I8271" s="219">
        <v>0</v>
      </c>
      <c r="J8271" s="219">
        <v>0</v>
      </c>
      <c r="K8271" s="219">
        <v>0</v>
      </c>
      <c r="L8271" s="219">
        <v>0</v>
      </c>
      <c r="M8271" s="220" t="s">
        <v>583</v>
      </c>
    </row>
    <row r="8272" spans="1:13">
      <c r="A8272" s="106" t="str">
        <f t="shared" si="130"/>
        <v xml:space="preserve">78102 </v>
      </c>
      <c r="B8272" s="164" t="s">
        <v>11853</v>
      </c>
      <c r="C8272" s="163"/>
      <c r="D8272" s="113" t="s">
        <v>1358</v>
      </c>
      <c r="F8272" t="s">
        <v>11854</v>
      </c>
      <c r="G8272" s="219">
        <v>0.55000000000000004</v>
      </c>
      <c r="H8272" s="219">
        <v>4.2</v>
      </c>
      <c r="I8272" s="219" t="s">
        <v>37</v>
      </c>
      <c r="J8272" s="219">
        <v>0.06</v>
      </c>
      <c r="K8272" s="219">
        <v>4.8099999999999996</v>
      </c>
      <c r="L8272" s="219" t="s">
        <v>37</v>
      </c>
      <c r="M8272" s="220" t="s">
        <v>583</v>
      </c>
    </row>
    <row r="8273" spans="1:13">
      <c r="A8273" s="106" t="str">
        <f t="shared" si="130"/>
        <v>78102 TC</v>
      </c>
      <c r="B8273" s="164" t="s">
        <v>11853</v>
      </c>
      <c r="C8273" s="163" t="s">
        <v>126</v>
      </c>
      <c r="D8273" s="113" t="s">
        <v>1358</v>
      </c>
      <c r="F8273" t="s">
        <v>11854</v>
      </c>
      <c r="G8273" s="219">
        <v>0</v>
      </c>
      <c r="H8273" s="219">
        <v>4.04</v>
      </c>
      <c r="I8273" s="219" t="s">
        <v>37</v>
      </c>
      <c r="J8273" s="219">
        <v>0.04</v>
      </c>
      <c r="K8273" s="219">
        <v>4.08</v>
      </c>
      <c r="L8273" s="219" t="s">
        <v>37</v>
      </c>
      <c r="M8273" s="220" t="s">
        <v>583</v>
      </c>
    </row>
    <row r="8274" spans="1:13">
      <c r="A8274" s="106" t="str">
        <f t="shared" si="130"/>
        <v>78102 26</v>
      </c>
      <c r="B8274" s="164" t="s">
        <v>11853</v>
      </c>
      <c r="C8274" s="163">
        <v>26</v>
      </c>
      <c r="D8274" s="113" t="s">
        <v>1358</v>
      </c>
      <c r="F8274" t="s">
        <v>11854</v>
      </c>
      <c r="G8274" s="219">
        <v>0.55000000000000004</v>
      </c>
      <c r="H8274" s="219">
        <v>0.16</v>
      </c>
      <c r="I8274" s="219">
        <v>0.16</v>
      </c>
      <c r="J8274" s="219">
        <v>0.02</v>
      </c>
      <c r="K8274" s="219">
        <v>0.73</v>
      </c>
      <c r="L8274" s="219">
        <v>0.73</v>
      </c>
      <c r="M8274" s="220" t="s">
        <v>583</v>
      </c>
    </row>
    <row r="8275" spans="1:13">
      <c r="A8275" s="106" t="str">
        <f t="shared" si="130"/>
        <v xml:space="preserve">78103 </v>
      </c>
      <c r="B8275" s="164" t="s">
        <v>11855</v>
      </c>
      <c r="C8275" s="163"/>
      <c r="D8275" s="113" t="s">
        <v>1358</v>
      </c>
      <c r="F8275" t="s">
        <v>11856</v>
      </c>
      <c r="G8275" s="219">
        <v>0.75</v>
      </c>
      <c r="H8275" s="219">
        <v>4.33</v>
      </c>
      <c r="I8275" s="219" t="s">
        <v>37</v>
      </c>
      <c r="J8275" s="219">
        <v>0.05</v>
      </c>
      <c r="K8275" s="219">
        <v>5.13</v>
      </c>
      <c r="L8275" s="219" t="s">
        <v>37</v>
      </c>
      <c r="M8275" s="220" t="s">
        <v>583</v>
      </c>
    </row>
    <row r="8276" spans="1:13">
      <c r="A8276" s="106" t="str">
        <f t="shared" si="130"/>
        <v>78103 TC</v>
      </c>
      <c r="B8276" s="164" t="s">
        <v>11855</v>
      </c>
      <c r="C8276" s="163" t="s">
        <v>126</v>
      </c>
      <c r="D8276" s="113" t="s">
        <v>1358</v>
      </c>
      <c r="F8276" t="s">
        <v>11856</v>
      </c>
      <c r="G8276" s="219">
        <v>0</v>
      </c>
      <c r="H8276" s="219">
        <v>4.21</v>
      </c>
      <c r="I8276" s="219" t="s">
        <v>37</v>
      </c>
      <c r="J8276" s="219">
        <v>0.04</v>
      </c>
      <c r="K8276" s="219">
        <v>4.25</v>
      </c>
      <c r="L8276" s="219" t="s">
        <v>37</v>
      </c>
      <c r="M8276" s="220" t="s">
        <v>583</v>
      </c>
    </row>
    <row r="8277" spans="1:13">
      <c r="A8277" s="106" t="str">
        <f t="shared" si="130"/>
        <v>78103 26</v>
      </c>
      <c r="B8277" s="164" t="s">
        <v>11855</v>
      </c>
      <c r="C8277" s="163">
        <v>26</v>
      </c>
      <c r="D8277" s="113" t="s">
        <v>1358</v>
      </c>
      <c r="F8277" t="s">
        <v>11856</v>
      </c>
      <c r="G8277" s="219">
        <v>0.75</v>
      </c>
      <c r="H8277" s="219">
        <v>0.12</v>
      </c>
      <c r="I8277" s="219">
        <v>0.12</v>
      </c>
      <c r="J8277" s="219">
        <v>0.01</v>
      </c>
      <c r="K8277" s="219">
        <v>0.88</v>
      </c>
      <c r="L8277" s="219">
        <v>0.88</v>
      </c>
      <c r="M8277" s="220" t="s">
        <v>583</v>
      </c>
    </row>
    <row r="8278" spans="1:13">
      <c r="A8278" s="106" t="str">
        <f t="shared" si="130"/>
        <v xml:space="preserve">78104 </v>
      </c>
      <c r="B8278" s="164" t="s">
        <v>11857</v>
      </c>
      <c r="C8278" s="163"/>
      <c r="D8278" s="113" t="s">
        <v>1358</v>
      </c>
      <c r="F8278" t="s">
        <v>11858</v>
      </c>
      <c r="G8278" s="219">
        <v>0.8</v>
      </c>
      <c r="H8278" s="219">
        <v>6.01</v>
      </c>
      <c r="I8278" s="219" t="s">
        <v>37</v>
      </c>
      <c r="J8278" s="219">
        <v>0.08</v>
      </c>
      <c r="K8278" s="219">
        <v>6.89</v>
      </c>
      <c r="L8278" s="219" t="s">
        <v>37</v>
      </c>
      <c r="M8278" s="220" t="s">
        <v>583</v>
      </c>
    </row>
    <row r="8279" spans="1:13">
      <c r="A8279" s="106" t="str">
        <f t="shared" si="130"/>
        <v>78104 TC</v>
      </c>
      <c r="B8279" s="164" t="s">
        <v>11857</v>
      </c>
      <c r="C8279" s="163" t="s">
        <v>126</v>
      </c>
      <c r="D8279" s="113" t="s">
        <v>1358</v>
      </c>
      <c r="F8279" t="s">
        <v>11858</v>
      </c>
      <c r="G8279" s="219">
        <v>0</v>
      </c>
      <c r="H8279" s="219">
        <v>5.76</v>
      </c>
      <c r="I8279" s="219" t="s">
        <v>37</v>
      </c>
      <c r="J8279" s="219">
        <v>0.05</v>
      </c>
      <c r="K8279" s="219">
        <v>5.81</v>
      </c>
      <c r="L8279" s="219" t="s">
        <v>37</v>
      </c>
      <c r="M8279" s="220" t="s">
        <v>583</v>
      </c>
    </row>
    <row r="8280" spans="1:13">
      <c r="A8280" s="106" t="str">
        <f t="shared" si="130"/>
        <v>78104 26</v>
      </c>
      <c r="B8280" s="164" t="s">
        <v>11857</v>
      </c>
      <c r="C8280" s="163">
        <v>26</v>
      </c>
      <c r="D8280" s="113" t="s">
        <v>1358</v>
      </c>
      <c r="F8280" t="s">
        <v>11858</v>
      </c>
      <c r="G8280" s="219">
        <v>0.8</v>
      </c>
      <c r="H8280" s="219">
        <v>0.25</v>
      </c>
      <c r="I8280" s="219">
        <v>0.25</v>
      </c>
      <c r="J8280" s="219">
        <v>0.03</v>
      </c>
      <c r="K8280" s="219">
        <v>1.08</v>
      </c>
      <c r="L8280" s="219">
        <v>1.08</v>
      </c>
      <c r="M8280" s="220" t="s">
        <v>583</v>
      </c>
    </row>
    <row r="8281" spans="1:13">
      <c r="A8281" s="106" t="str">
        <f t="shared" si="130"/>
        <v xml:space="preserve">78110 </v>
      </c>
      <c r="B8281" s="164" t="s">
        <v>11859</v>
      </c>
      <c r="C8281" s="163"/>
      <c r="D8281" s="113" t="s">
        <v>1358</v>
      </c>
      <c r="F8281" t="s">
        <v>11860</v>
      </c>
      <c r="G8281" s="219">
        <v>0.19</v>
      </c>
      <c r="H8281" s="219">
        <v>1.83</v>
      </c>
      <c r="I8281" s="219" t="s">
        <v>37</v>
      </c>
      <c r="J8281" s="219">
        <v>0.05</v>
      </c>
      <c r="K8281" s="219">
        <v>2.0699999999999998</v>
      </c>
      <c r="L8281" s="219" t="s">
        <v>37</v>
      </c>
      <c r="M8281" s="220" t="s">
        <v>583</v>
      </c>
    </row>
    <row r="8282" spans="1:13">
      <c r="A8282" s="106" t="str">
        <f t="shared" si="130"/>
        <v>78110 TC</v>
      </c>
      <c r="B8282" s="164" t="s">
        <v>11859</v>
      </c>
      <c r="C8282" s="163" t="s">
        <v>126</v>
      </c>
      <c r="D8282" s="113" t="s">
        <v>1358</v>
      </c>
      <c r="F8282" t="s">
        <v>11860</v>
      </c>
      <c r="G8282" s="219">
        <v>0</v>
      </c>
      <c r="H8282" s="219">
        <v>1.8</v>
      </c>
      <c r="I8282" s="219" t="s">
        <v>37</v>
      </c>
      <c r="J8282" s="219">
        <v>0.04</v>
      </c>
      <c r="K8282" s="219">
        <v>1.84</v>
      </c>
      <c r="L8282" s="219" t="s">
        <v>37</v>
      </c>
      <c r="M8282" s="220" t="s">
        <v>583</v>
      </c>
    </row>
    <row r="8283" spans="1:13">
      <c r="A8283" s="106" t="str">
        <f t="shared" si="130"/>
        <v>78110 26</v>
      </c>
      <c r="B8283" s="164" t="s">
        <v>11859</v>
      </c>
      <c r="C8283" s="163">
        <v>26</v>
      </c>
      <c r="D8283" s="113" t="s">
        <v>1358</v>
      </c>
      <c r="F8283" t="s">
        <v>11860</v>
      </c>
      <c r="G8283" s="219">
        <v>0.19</v>
      </c>
      <c r="H8283" s="219">
        <v>0.03</v>
      </c>
      <c r="I8283" s="219">
        <v>0.03</v>
      </c>
      <c r="J8283" s="219">
        <v>0.01</v>
      </c>
      <c r="K8283" s="219">
        <v>0.23</v>
      </c>
      <c r="L8283" s="219">
        <v>0.23</v>
      </c>
      <c r="M8283" s="220" t="s">
        <v>583</v>
      </c>
    </row>
    <row r="8284" spans="1:13">
      <c r="A8284" s="106" t="str">
        <f t="shared" si="130"/>
        <v xml:space="preserve">78111 </v>
      </c>
      <c r="B8284" s="164" t="s">
        <v>11861</v>
      </c>
      <c r="C8284" s="163"/>
      <c r="D8284" s="113" t="s">
        <v>1358</v>
      </c>
      <c r="F8284" t="s">
        <v>11862</v>
      </c>
      <c r="G8284" s="219">
        <v>0.22</v>
      </c>
      <c r="H8284" s="219">
        <v>1.92</v>
      </c>
      <c r="I8284" s="219" t="s">
        <v>37</v>
      </c>
      <c r="J8284" s="219">
        <v>0.05</v>
      </c>
      <c r="K8284" s="219">
        <v>2.19</v>
      </c>
      <c r="L8284" s="219" t="s">
        <v>37</v>
      </c>
      <c r="M8284" s="220" t="s">
        <v>583</v>
      </c>
    </row>
    <row r="8285" spans="1:13">
      <c r="A8285" s="106" t="str">
        <f t="shared" si="130"/>
        <v>78111 TC</v>
      </c>
      <c r="B8285" s="164" t="s">
        <v>11861</v>
      </c>
      <c r="C8285" s="163" t="s">
        <v>126</v>
      </c>
      <c r="D8285" s="113" t="s">
        <v>1358</v>
      </c>
      <c r="F8285" t="s">
        <v>11862</v>
      </c>
      <c r="G8285" s="219">
        <v>0</v>
      </c>
      <c r="H8285" s="219">
        <v>1.89</v>
      </c>
      <c r="I8285" s="219" t="s">
        <v>37</v>
      </c>
      <c r="J8285" s="219">
        <v>0.04</v>
      </c>
      <c r="K8285" s="219">
        <v>1.93</v>
      </c>
      <c r="L8285" s="219" t="s">
        <v>37</v>
      </c>
      <c r="M8285" s="220" t="s">
        <v>583</v>
      </c>
    </row>
    <row r="8286" spans="1:13">
      <c r="A8286" s="106" t="str">
        <f t="shared" si="130"/>
        <v>78111 26</v>
      </c>
      <c r="B8286" s="164" t="s">
        <v>11861</v>
      </c>
      <c r="C8286" s="163">
        <v>26</v>
      </c>
      <c r="D8286" s="113" t="s">
        <v>1358</v>
      </c>
      <c r="F8286" t="s">
        <v>11862</v>
      </c>
      <c r="G8286" s="219">
        <v>0.22</v>
      </c>
      <c r="H8286" s="219">
        <v>0.03</v>
      </c>
      <c r="I8286" s="219">
        <v>0.03</v>
      </c>
      <c r="J8286" s="219">
        <v>0.01</v>
      </c>
      <c r="K8286" s="219">
        <v>0.26</v>
      </c>
      <c r="L8286" s="219">
        <v>0.26</v>
      </c>
      <c r="M8286" s="220" t="s">
        <v>583</v>
      </c>
    </row>
    <row r="8287" spans="1:13">
      <c r="A8287" s="106" t="str">
        <f t="shared" si="130"/>
        <v xml:space="preserve">78120 </v>
      </c>
      <c r="B8287" s="164" t="s">
        <v>11863</v>
      </c>
      <c r="C8287" s="163"/>
      <c r="D8287" s="113" t="s">
        <v>1358</v>
      </c>
      <c r="F8287" t="s">
        <v>11864</v>
      </c>
      <c r="G8287" s="219">
        <v>0.23</v>
      </c>
      <c r="H8287" s="219">
        <v>1.84</v>
      </c>
      <c r="I8287" s="219" t="s">
        <v>37</v>
      </c>
      <c r="J8287" s="219">
        <v>0.05</v>
      </c>
      <c r="K8287" s="219">
        <v>2.12</v>
      </c>
      <c r="L8287" s="219" t="s">
        <v>37</v>
      </c>
      <c r="M8287" s="220" t="s">
        <v>583</v>
      </c>
    </row>
    <row r="8288" spans="1:13">
      <c r="A8288" s="106" t="str">
        <f t="shared" si="130"/>
        <v>78120 TC</v>
      </c>
      <c r="B8288" s="164" t="s">
        <v>11863</v>
      </c>
      <c r="C8288" s="163" t="s">
        <v>126</v>
      </c>
      <c r="D8288" s="113" t="s">
        <v>1358</v>
      </c>
      <c r="F8288" t="s">
        <v>11864</v>
      </c>
      <c r="G8288" s="219">
        <v>0</v>
      </c>
      <c r="H8288" s="219">
        <v>1.8</v>
      </c>
      <c r="I8288" s="219" t="s">
        <v>37</v>
      </c>
      <c r="J8288" s="219">
        <v>0.04</v>
      </c>
      <c r="K8288" s="219">
        <v>1.84</v>
      </c>
      <c r="L8288" s="219" t="s">
        <v>37</v>
      </c>
      <c r="M8288" s="220" t="s">
        <v>583</v>
      </c>
    </row>
    <row r="8289" spans="1:13">
      <c r="A8289" s="106" t="str">
        <f t="shared" si="130"/>
        <v>78120 26</v>
      </c>
      <c r="B8289" s="164" t="s">
        <v>11863</v>
      </c>
      <c r="C8289" s="163">
        <v>26</v>
      </c>
      <c r="D8289" s="113" t="s">
        <v>1358</v>
      </c>
      <c r="F8289" t="s">
        <v>11864</v>
      </c>
      <c r="G8289" s="219">
        <v>0.23</v>
      </c>
      <c r="H8289" s="219">
        <v>0.04</v>
      </c>
      <c r="I8289" s="219">
        <v>0.04</v>
      </c>
      <c r="J8289" s="219">
        <v>0.01</v>
      </c>
      <c r="K8289" s="219">
        <v>0.28000000000000003</v>
      </c>
      <c r="L8289" s="219">
        <v>0.28000000000000003</v>
      </c>
      <c r="M8289" s="220" t="s">
        <v>583</v>
      </c>
    </row>
    <row r="8290" spans="1:13">
      <c r="A8290" s="106" t="str">
        <f t="shared" si="130"/>
        <v xml:space="preserve">78121 </v>
      </c>
      <c r="B8290" s="164" t="s">
        <v>11865</v>
      </c>
      <c r="C8290" s="163"/>
      <c r="D8290" s="113" t="s">
        <v>1358</v>
      </c>
      <c r="F8290" t="s">
        <v>11866</v>
      </c>
      <c r="G8290" s="219">
        <v>0.32</v>
      </c>
      <c r="H8290" s="219">
        <v>1.94</v>
      </c>
      <c r="I8290" s="219" t="s">
        <v>37</v>
      </c>
      <c r="J8290" s="219">
        <v>0.05</v>
      </c>
      <c r="K8290" s="219">
        <v>2.31</v>
      </c>
      <c r="L8290" s="219" t="s">
        <v>37</v>
      </c>
      <c r="M8290" s="220" t="s">
        <v>583</v>
      </c>
    </row>
    <row r="8291" spans="1:13">
      <c r="A8291" s="106" t="str">
        <f t="shared" si="130"/>
        <v>78121 TC</v>
      </c>
      <c r="B8291" s="164" t="s">
        <v>11865</v>
      </c>
      <c r="C8291" s="163" t="s">
        <v>126</v>
      </c>
      <c r="D8291" s="113" t="s">
        <v>1358</v>
      </c>
      <c r="F8291" t="s">
        <v>11866</v>
      </c>
      <c r="G8291" s="219">
        <v>0</v>
      </c>
      <c r="H8291" s="219">
        <v>1.89</v>
      </c>
      <c r="I8291" s="219" t="s">
        <v>37</v>
      </c>
      <c r="J8291" s="219">
        <v>0.04</v>
      </c>
      <c r="K8291" s="219">
        <v>1.93</v>
      </c>
      <c r="L8291" s="219" t="s">
        <v>37</v>
      </c>
      <c r="M8291" s="220" t="s">
        <v>583</v>
      </c>
    </row>
    <row r="8292" spans="1:13">
      <c r="A8292" s="106" t="str">
        <f t="shared" si="130"/>
        <v>78121 26</v>
      </c>
      <c r="B8292" s="164" t="s">
        <v>11865</v>
      </c>
      <c r="C8292" s="163">
        <v>26</v>
      </c>
      <c r="D8292" s="113" t="s">
        <v>1358</v>
      </c>
      <c r="F8292" t="s">
        <v>11866</v>
      </c>
      <c r="G8292" s="219">
        <v>0.32</v>
      </c>
      <c r="H8292" s="219">
        <v>0.05</v>
      </c>
      <c r="I8292" s="219">
        <v>0.05</v>
      </c>
      <c r="J8292" s="219">
        <v>0.01</v>
      </c>
      <c r="K8292" s="219">
        <v>0.38</v>
      </c>
      <c r="L8292" s="219">
        <v>0.38</v>
      </c>
      <c r="M8292" s="220" t="s">
        <v>583</v>
      </c>
    </row>
    <row r="8293" spans="1:13">
      <c r="A8293" s="106" t="str">
        <f t="shared" si="130"/>
        <v xml:space="preserve">78122 </v>
      </c>
      <c r="B8293" s="164" t="s">
        <v>11867</v>
      </c>
      <c r="C8293" s="163"/>
      <c r="D8293" s="113" t="s">
        <v>1358</v>
      </c>
      <c r="F8293" t="s">
        <v>11868</v>
      </c>
      <c r="G8293" s="219">
        <v>0.45</v>
      </c>
      <c r="H8293" s="219">
        <v>2.4300000000000002</v>
      </c>
      <c r="I8293" s="219" t="s">
        <v>37</v>
      </c>
      <c r="J8293" s="219">
        <v>0.06</v>
      </c>
      <c r="K8293" s="219">
        <v>2.94</v>
      </c>
      <c r="L8293" s="219" t="s">
        <v>37</v>
      </c>
      <c r="M8293" s="220" t="s">
        <v>583</v>
      </c>
    </row>
    <row r="8294" spans="1:13">
      <c r="A8294" s="106" t="str">
        <f t="shared" si="130"/>
        <v>78122 TC</v>
      </c>
      <c r="B8294" s="164" t="s">
        <v>11867</v>
      </c>
      <c r="C8294" s="163" t="s">
        <v>126</v>
      </c>
      <c r="D8294" s="113" t="s">
        <v>1358</v>
      </c>
      <c r="F8294" t="s">
        <v>11868</v>
      </c>
      <c r="G8294" s="219">
        <v>0</v>
      </c>
      <c r="H8294" s="219">
        <v>2.2999999999999998</v>
      </c>
      <c r="I8294" s="219" t="s">
        <v>37</v>
      </c>
      <c r="J8294" s="219">
        <v>0.04</v>
      </c>
      <c r="K8294" s="219">
        <v>2.34</v>
      </c>
      <c r="L8294" s="219" t="s">
        <v>37</v>
      </c>
      <c r="M8294" s="220" t="s">
        <v>583</v>
      </c>
    </row>
    <row r="8295" spans="1:13">
      <c r="A8295" s="106" t="str">
        <f t="shared" si="130"/>
        <v>78122 26</v>
      </c>
      <c r="B8295" s="164" t="s">
        <v>11867</v>
      </c>
      <c r="C8295" s="163">
        <v>26</v>
      </c>
      <c r="D8295" s="113" t="s">
        <v>1358</v>
      </c>
      <c r="F8295" t="s">
        <v>11868</v>
      </c>
      <c r="G8295" s="219">
        <v>0.45</v>
      </c>
      <c r="H8295" s="219">
        <v>0.13</v>
      </c>
      <c r="I8295" s="219">
        <v>0.13</v>
      </c>
      <c r="J8295" s="219">
        <v>0.02</v>
      </c>
      <c r="K8295" s="219">
        <v>0.6</v>
      </c>
      <c r="L8295" s="219">
        <v>0.6</v>
      </c>
      <c r="M8295" s="220" t="s">
        <v>583</v>
      </c>
    </row>
    <row r="8296" spans="1:13">
      <c r="A8296" s="106" t="str">
        <f t="shared" si="130"/>
        <v xml:space="preserve">78130 </v>
      </c>
      <c r="B8296" s="164" t="s">
        <v>11869</v>
      </c>
      <c r="C8296" s="163"/>
      <c r="D8296" s="113" t="s">
        <v>1358</v>
      </c>
      <c r="F8296" t="s">
        <v>11870</v>
      </c>
      <c r="G8296" s="219">
        <v>0.61</v>
      </c>
      <c r="H8296" s="219">
        <v>3.04</v>
      </c>
      <c r="I8296" s="219" t="s">
        <v>37</v>
      </c>
      <c r="J8296" s="219">
        <v>7.0000000000000007E-2</v>
      </c>
      <c r="K8296" s="219">
        <v>3.72</v>
      </c>
      <c r="L8296" s="219" t="s">
        <v>37</v>
      </c>
      <c r="M8296" s="220" t="s">
        <v>583</v>
      </c>
    </row>
    <row r="8297" spans="1:13">
      <c r="A8297" s="106" t="str">
        <f t="shared" si="130"/>
        <v>78130 TC</v>
      </c>
      <c r="B8297" s="164" t="s">
        <v>11869</v>
      </c>
      <c r="C8297" s="163" t="s">
        <v>126</v>
      </c>
      <c r="D8297" s="113" t="s">
        <v>1358</v>
      </c>
      <c r="F8297" t="s">
        <v>11870</v>
      </c>
      <c r="G8297" s="219">
        <v>0</v>
      </c>
      <c r="H8297" s="219">
        <v>2.94</v>
      </c>
      <c r="I8297" s="219" t="s">
        <v>37</v>
      </c>
      <c r="J8297" s="219">
        <v>0.06</v>
      </c>
      <c r="K8297" s="219">
        <v>3</v>
      </c>
      <c r="L8297" s="219" t="s">
        <v>37</v>
      </c>
      <c r="M8297" s="220" t="s">
        <v>583</v>
      </c>
    </row>
    <row r="8298" spans="1:13">
      <c r="A8298" s="106" t="str">
        <f t="shared" si="130"/>
        <v>78130 26</v>
      </c>
      <c r="B8298" s="164" t="s">
        <v>11869</v>
      </c>
      <c r="C8298" s="163">
        <v>26</v>
      </c>
      <c r="D8298" s="113" t="s">
        <v>1358</v>
      </c>
      <c r="F8298" t="s">
        <v>11870</v>
      </c>
      <c r="G8298" s="219">
        <v>0.61</v>
      </c>
      <c r="H8298" s="219">
        <v>0.1</v>
      </c>
      <c r="I8298" s="219">
        <v>0.1</v>
      </c>
      <c r="J8298" s="219">
        <v>0.01</v>
      </c>
      <c r="K8298" s="219">
        <v>0.72</v>
      </c>
      <c r="L8298" s="219">
        <v>0.72</v>
      </c>
      <c r="M8298" s="220" t="s">
        <v>583</v>
      </c>
    </row>
    <row r="8299" spans="1:13">
      <c r="A8299" s="106" t="str">
        <f t="shared" si="130"/>
        <v xml:space="preserve">78140 </v>
      </c>
      <c r="B8299" s="164" t="s">
        <v>11871</v>
      </c>
      <c r="C8299" s="163"/>
      <c r="D8299" s="113" t="s">
        <v>1358</v>
      </c>
      <c r="F8299" t="s">
        <v>11872</v>
      </c>
      <c r="G8299" s="219">
        <v>0.61</v>
      </c>
      <c r="H8299" s="219">
        <v>2.61</v>
      </c>
      <c r="I8299" s="219" t="s">
        <v>37</v>
      </c>
      <c r="J8299" s="219">
        <v>0.06</v>
      </c>
      <c r="K8299" s="219">
        <v>3.28</v>
      </c>
      <c r="L8299" s="219" t="s">
        <v>37</v>
      </c>
      <c r="M8299" s="220" t="s">
        <v>583</v>
      </c>
    </row>
    <row r="8300" spans="1:13">
      <c r="A8300" s="106" t="str">
        <f t="shared" si="130"/>
        <v>78140 TC</v>
      </c>
      <c r="B8300" s="164" t="s">
        <v>11871</v>
      </c>
      <c r="C8300" s="163" t="s">
        <v>126</v>
      </c>
      <c r="D8300" s="113" t="s">
        <v>1358</v>
      </c>
      <c r="F8300" t="s">
        <v>11872</v>
      </c>
      <c r="G8300" s="219">
        <v>0</v>
      </c>
      <c r="H8300" s="219">
        <v>2.5099999999999998</v>
      </c>
      <c r="I8300" s="219" t="s">
        <v>37</v>
      </c>
      <c r="J8300" s="219">
        <v>0.05</v>
      </c>
      <c r="K8300" s="219">
        <v>2.56</v>
      </c>
      <c r="L8300" s="219" t="s">
        <v>37</v>
      </c>
      <c r="M8300" s="220" t="s">
        <v>583</v>
      </c>
    </row>
    <row r="8301" spans="1:13">
      <c r="A8301" s="106" t="str">
        <f t="shared" si="130"/>
        <v>78140 26</v>
      </c>
      <c r="B8301" s="164" t="s">
        <v>11871</v>
      </c>
      <c r="C8301" s="163">
        <v>26</v>
      </c>
      <c r="D8301" s="113" t="s">
        <v>1358</v>
      </c>
      <c r="F8301" t="s">
        <v>11872</v>
      </c>
      <c r="G8301" s="219">
        <v>0.61</v>
      </c>
      <c r="H8301" s="219">
        <v>0.1</v>
      </c>
      <c r="I8301" s="219">
        <v>0.1</v>
      </c>
      <c r="J8301" s="219">
        <v>0.01</v>
      </c>
      <c r="K8301" s="219">
        <v>0.72</v>
      </c>
      <c r="L8301" s="219">
        <v>0.72</v>
      </c>
      <c r="M8301" s="220" t="s">
        <v>583</v>
      </c>
    </row>
    <row r="8302" spans="1:13">
      <c r="A8302" s="106" t="str">
        <f t="shared" si="130"/>
        <v xml:space="preserve">78185 </v>
      </c>
      <c r="B8302" s="164" t="s">
        <v>11873</v>
      </c>
      <c r="C8302" s="163"/>
      <c r="D8302" s="113" t="s">
        <v>1358</v>
      </c>
      <c r="F8302" t="s">
        <v>11874</v>
      </c>
      <c r="G8302" s="219">
        <v>0.4</v>
      </c>
      <c r="H8302" s="219">
        <v>4.1900000000000004</v>
      </c>
      <c r="I8302" s="219" t="s">
        <v>37</v>
      </c>
      <c r="J8302" s="219">
        <v>0.05</v>
      </c>
      <c r="K8302" s="219">
        <v>4.6399999999999997</v>
      </c>
      <c r="L8302" s="219" t="s">
        <v>37</v>
      </c>
      <c r="M8302" s="220" t="s">
        <v>583</v>
      </c>
    </row>
    <row r="8303" spans="1:13">
      <c r="A8303" s="106" t="str">
        <f t="shared" si="130"/>
        <v>78185 TC</v>
      </c>
      <c r="B8303" s="164" t="s">
        <v>11873</v>
      </c>
      <c r="C8303" s="163" t="s">
        <v>126</v>
      </c>
      <c r="D8303" s="113" t="s">
        <v>1358</v>
      </c>
      <c r="F8303" t="s">
        <v>11874</v>
      </c>
      <c r="G8303" s="219">
        <v>0</v>
      </c>
      <c r="H8303" s="219">
        <v>4.13</v>
      </c>
      <c r="I8303" s="219" t="s">
        <v>37</v>
      </c>
      <c r="J8303" s="219">
        <v>0.04</v>
      </c>
      <c r="K8303" s="219">
        <v>4.17</v>
      </c>
      <c r="L8303" s="219" t="s">
        <v>37</v>
      </c>
      <c r="M8303" s="220" t="s">
        <v>583</v>
      </c>
    </row>
    <row r="8304" spans="1:13">
      <c r="A8304" s="106" t="str">
        <f t="shared" si="130"/>
        <v>78185 26</v>
      </c>
      <c r="B8304" s="164" t="s">
        <v>11873</v>
      </c>
      <c r="C8304" s="163">
        <v>26</v>
      </c>
      <c r="D8304" s="113" t="s">
        <v>1358</v>
      </c>
      <c r="F8304" t="s">
        <v>11874</v>
      </c>
      <c r="G8304" s="219">
        <v>0.4</v>
      </c>
      <c r="H8304" s="219">
        <v>0.06</v>
      </c>
      <c r="I8304" s="219">
        <v>0.06</v>
      </c>
      <c r="J8304" s="219">
        <v>0.01</v>
      </c>
      <c r="K8304" s="219">
        <v>0.47</v>
      </c>
      <c r="L8304" s="219">
        <v>0.47</v>
      </c>
      <c r="M8304" s="220" t="s">
        <v>583</v>
      </c>
    </row>
    <row r="8305" spans="1:13">
      <c r="A8305" s="106" t="str">
        <f t="shared" si="130"/>
        <v xml:space="preserve">78191 </v>
      </c>
      <c r="B8305" s="164" t="s">
        <v>11875</v>
      </c>
      <c r="C8305" s="163"/>
      <c r="D8305" s="113" t="s">
        <v>1358</v>
      </c>
      <c r="F8305" t="s">
        <v>11876</v>
      </c>
      <c r="G8305" s="219">
        <v>0.61</v>
      </c>
      <c r="H8305" s="219">
        <v>3.04</v>
      </c>
      <c r="I8305" s="219" t="s">
        <v>37</v>
      </c>
      <c r="J8305" s="219">
        <v>7.0000000000000007E-2</v>
      </c>
      <c r="K8305" s="219">
        <v>3.72</v>
      </c>
      <c r="L8305" s="219" t="s">
        <v>37</v>
      </c>
      <c r="M8305" s="220" t="s">
        <v>583</v>
      </c>
    </row>
    <row r="8306" spans="1:13">
      <c r="A8306" s="106" t="str">
        <f t="shared" si="130"/>
        <v>78191 TC</v>
      </c>
      <c r="B8306" s="164" t="s">
        <v>11875</v>
      </c>
      <c r="C8306" s="163" t="s">
        <v>126</v>
      </c>
      <c r="D8306" s="113" t="s">
        <v>1358</v>
      </c>
      <c r="F8306" t="s">
        <v>11876</v>
      </c>
      <c r="G8306" s="219">
        <v>0</v>
      </c>
      <c r="H8306" s="219">
        <v>2.94</v>
      </c>
      <c r="I8306" s="219" t="s">
        <v>37</v>
      </c>
      <c r="J8306" s="219">
        <v>0.06</v>
      </c>
      <c r="K8306" s="219">
        <v>3</v>
      </c>
      <c r="L8306" s="219" t="s">
        <v>37</v>
      </c>
      <c r="M8306" s="220" t="s">
        <v>583</v>
      </c>
    </row>
    <row r="8307" spans="1:13">
      <c r="A8307" s="106" t="str">
        <f t="shared" si="130"/>
        <v>78191 26</v>
      </c>
      <c r="B8307" s="164" t="s">
        <v>11875</v>
      </c>
      <c r="C8307" s="163">
        <v>26</v>
      </c>
      <c r="D8307" s="113" t="s">
        <v>1358</v>
      </c>
      <c r="F8307" t="s">
        <v>11876</v>
      </c>
      <c r="G8307" s="219">
        <v>0.61</v>
      </c>
      <c r="H8307" s="219">
        <v>0.1</v>
      </c>
      <c r="I8307" s="219">
        <v>0.1</v>
      </c>
      <c r="J8307" s="219">
        <v>0.01</v>
      </c>
      <c r="K8307" s="219">
        <v>0.72</v>
      </c>
      <c r="L8307" s="219">
        <v>0.72</v>
      </c>
      <c r="M8307" s="220" t="s">
        <v>583</v>
      </c>
    </row>
    <row r="8308" spans="1:13">
      <c r="A8308" s="106" t="str">
        <f t="shared" si="130"/>
        <v xml:space="preserve">78195 </v>
      </c>
      <c r="B8308" s="164" t="s">
        <v>11877</v>
      </c>
      <c r="C8308" s="163"/>
      <c r="D8308" s="113" t="s">
        <v>1358</v>
      </c>
      <c r="F8308" t="s">
        <v>11878</v>
      </c>
      <c r="G8308" s="219">
        <v>1.2</v>
      </c>
      <c r="H8308" s="219">
        <v>8.39</v>
      </c>
      <c r="I8308" s="219" t="s">
        <v>37</v>
      </c>
      <c r="J8308" s="219">
        <v>0.12</v>
      </c>
      <c r="K8308" s="219">
        <v>9.7100000000000009</v>
      </c>
      <c r="L8308" s="219" t="s">
        <v>37</v>
      </c>
      <c r="M8308" s="220" t="s">
        <v>583</v>
      </c>
    </row>
    <row r="8309" spans="1:13">
      <c r="A8309" s="106" t="str">
        <f t="shared" si="130"/>
        <v>78195 TC</v>
      </c>
      <c r="B8309" s="164" t="s">
        <v>11877</v>
      </c>
      <c r="C8309" s="163" t="s">
        <v>126</v>
      </c>
      <c r="D8309" s="113" t="s">
        <v>1358</v>
      </c>
      <c r="F8309" t="s">
        <v>11878</v>
      </c>
      <c r="G8309" s="219">
        <v>0</v>
      </c>
      <c r="H8309" s="219">
        <v>8.01</v>
      </c>
      <c r="I8309" s="219" t="s">
        <v>37</v>
      </c>
      <c r="J8309" s="219">
        <v>0.06</v>
      </c>
      <c r="K8309" s="219">
        <v>8.07</v>
      </c>
      <c r="L8309" s="219" t="s">
        <v>37</v>
      </c>
      <c r="M8309" s="220" t="s">
        <v>583</v>
      </c>
    </row>
    <row r="8310" spans="1:13">
      <c r="A8310" s="106" t="str">
        <f t="shared" si="130"/>
        <v>78195 26</v>
      </c>
      <c r="B8310" s="164" t="s">
        <v>11877</v>
      </c>
      <c r="C8310" s="163">
        <v>26</v>
      </c>
      <c r="D8310" s="113" t="s">
        <v>1358</v>
      </c>
      <c r="F8310" t="s">
        <v>11878</v>
      </c>
      <c r="G8310" s="219">
        <v>1.2</v>
      </c>
      <c r="H8310" s="219">
        <v>0.38</v>
      </c>
      <c r="I8310" s="219">
        <v>0.38</v>
      </c>
      <c r="J8310" s="219">
        <v>0.06</v>
      </c>
      <c r="K8310" s="219">
        <v>1.64</v>
      </c>
      <c r="L8310" s="219">
        <v>1.64</v>
      </c>
      <c r="M8310" s="220" t="s">
        <v>583</v>
      </c>
    </row>
    <row r="8311" spans="1:13">
      <c r="A8311" s="106" t="str">
        <f t="shared" si="130"/>
        <v xml:space="preserve">78199 </v>
      </c>
      <c r="B8311" s="164" t="s">
        <v>11879</v>
      </c>
      <c r="C8311" s="163"/>
      <c r="D8311" s="113" t="s">
        <v>664</v>
      </c>
      <c r="F8311" t="s">
        <v>19145</v>
      </c>
      <c r="G8311" s="219">
        <v>0</v>
      </c>
      <c r="H8311" s="219">
        <v>0</v>
      </c>
      <c r="I8311" s="219" t="s">
        <v>37</v>
      </c>
      <c r="J8311" s="219">
        <v>0</v>
      </c>
      <c r="K8311" s="219">
        <v>0</v>
      </c>
      <c r="L8311" s="219" t="s">
        <v>37</v>
      </c>
      <c r="M8311" s="220" t="s">
        <v>583</v>
      </c>
    </row>
    <row r="8312" spans="1:13">
      <c r="A8312" s="106" t="str">
        <f t="shared" si="130"/>
        <v>78199 TC</v>
      </c>
      <c r="B8312" s="164" t="s">
        <v>11879</v>
      </c>
      <c r="C8312" s="163" t="s">
        <v>126</v>
      </c>
      <c r="D8312" s="113" t="s">
        <v>664</v>
      </c>
      <c r="F8312" t="s">
        <v>19145</v>
      </c>
      <c r="G8312" s="219">
        <v>0</v>
      </c>
      <c r="H8312" s="219">
        <v>0</v>
      </c>
      <c r="I8312" s="219" t="s">
        <v>37</v>
      </c>
      <c r="J8312" s="219">
        <v>0</v>
      </c>
      <c r="K8312" s="219">
        <v>0</v>
      </c>
      <c r="L8312" s="219" t="s">
        <v>37</v>
      </c>
      <c r="M8312" s="220" t="s">
        <v>583</v>
      </c>
    </row>
    <row r="8313" spans="1:13">
      <c r="A8313" s="106" t="str">
        <f t="shared" si="130"/>
        <v>78199 26</v>
      </c>
      <c r="B8313" s="164" t="s">
        <v>11879</v>
      </c>
      <c r="C8313" s="163">
        <v>26</v>
      </c>
      <c r="D8313" s="113" t="s">
        <v>664</v>
      </c>
      <c r="F8313" t="s">
        <v>19145</v>
      </c>
      <c r="G8313" s="219">
        <v>0</v>
      </c>
      <c r="H8313" s="219">
        <v>0</v>
      </c>
      <c r="I8313" s="219">
        <v>0</v>
      </c>
      <c r="J8313" s="219">
        <v>0</v>
      </c>
      <c r="K8313" s="219">
        <v>0</v>
      </c>
      <c r="L8313" s="219">
        <v>0</v>
      </c>
      <c r="M8313" s="220" t="s">
        <v>583</v>
      </c>
    </row>
    <row r="8314" spans="1:13">
      <c r="A8314" s="106" t="str">
        <f t="shared" si="130"/>
        <v xml:space="preserve">78201 </v>
      </c>
      <c r="B8314" s="164" t="s">
        <v>11880</v>
      </c>
      <c r="C8314" s="163"/>
      <c r="D8314" s="113" t="s">
        <v>1358</v>
      </c>
      <c r="F8314" t="s">
        <v>11881</v>
      </c>
      <c r="G8314" s="219">
        <v>0.44</v>
      </c>
      <c r="H8314" s="219">
        <v>4.8</v>
      </c>
      <c r="I8314" s="219" t="s">
        <v>37</v>
      </c>
      <c r="J8314" s="219">
        <v>0.06</v>
      </c>
      <c r="K8314" s="219">
        <v>5.3</v>
      </c>
      <c r="L8314" s="219" t="s">
        <v>37</v>
      </c>
      <c r="M8314" s="220" t="s">
        <v>583</v>
      </c>
    </row>
    <row r="8315" spans="1:13">
      <c r="A8315" s="106" t="str">
        <f t="shared" si="130"/>
        <v>78201 TC</v>
      </c>
      <c r="B8315" s="164" t="s">
        <v>11880</v>
      </c>
      <c r="C8315" s="163" t="s">
        <v>126</v>
      </c>
      <c r="D8315" s="113" t="s">
        <v>1358</v>
      </c>
      <c r="F8315" t="s">
        <v>11881</v>
      </c>
      <c r="G8315" s="219">
        <v>0</v>
      </c>
      <c r="H8315" s="219">
        <v>4.67</v>
      </c>
      <c r="I8315" s="219" t="s">
        <v>37</v>
      </c>
      <c r="J8315" s="219">
        <v>0.04</v>
      </c>
      <c r="K8315" s="219">
        <v>4.71</v>
      </c>
      <c r="L8315" s="219" t="s">
        <v>37</v>
      </c>
      <c r="M8315" s="220" t="s">
        <v>583</v>
      </c>
    </row>
    <row r="8316" spans="1:13">
      <c r="A8316" s="106" t="str">
        <f t="shared" si="130"/>
        <v>78201 26</v>
      </c>
      <c r="B8316" s="164" t="s">
        <v>11880</v>
      </c>
      <c r="C8316" s="163">
        <v>26</v>
      </c>
      <c r="D8316" s="113" t="s">
        <v>1358</v>
      </c>
      <c r="F8316" t="s">
        <v>11881</v>
      </c>
      <c r="G8316" s="219">
        <v>0.44</v>
      </c>
      <c r="H8316" s="219">
        <v>0.13</v>
      </c>
      <c r="I8316" s="219">
        <v>0.13</v>
      </c>
      <c r="J8316" s="219">
        <v>0.02</v>
      </c>
      <c r="K8316" s="219">
        <v>0.59</v>
      </c>
      <c r="L8316" s="219">
        <v>0.59</v>
      </c>
      <c r="M8316" s="220" t="s">
        <v>583</v>
      </c>
    </row>
    <row r="8317" spans="1:13">
      <c r="A8317" s="106" t="str">
        <f t="shared" si="130"/>
        <v xml:space="preserve">78202 </v>
      </c>
      <c r="B8317" s="164" t="s">
        <v>11882</v>
      </c>
      <c r="C8317" s="163"/>
      <c r="D8317" s="113" t="s">
        <v>1358</v>
      </c>
      <c r="F8317" t="s">
        <v>11883</v>
      </c>
      <c r="G8317" s="219">
        <v>0.51</v>
      </c>
      <c r="H8317" s="219">
        <v>5.26</v>
      </c>
      <c r="I8317" s="219" t="s">
        <v>37</v>
      </c>
      <c r="J8317" s="219">
        <v>0.06</v>
      </c>
      <c r="K8317" s="219">
        <v>5.83</v>
      </c>
      <c r="L8317" s="219" t="s">
        <v>37</v>
      </c>
      <c r="M8317" s="220" t="s">
        <v>583</v>
      </c>
    </row>
    <row r="8318" spans="1:13">
      <c r="A8318" s="106" t="str">
        <f t="shared" si="130"/>
        <v>78202 TC</v>
      </c>
      <c r="B8318" s="164" t="s">
        <v>11882</v>
      </c>
      <c r="C8318" s="163" t="s">
        <v>126</v>
      </c>
      <c r="D8318" s="113" t="s">
        <v>1358</v>
      </c>
      <c r="F8318" t="s">
        <v>11883</v>
      </c>
      <c r="G8318" s="219">
        <v>0</v>
      </c>
      <c r="H8318" s="219">
        <v>5.0999999999999996</v>
      </c>
      <c r="I8318" s="219" t="s">
        <v>37</v>
      </c>
      <c r="J8318" s="219">
        <v>0.04</v>
      </c>
      <c r="K8318" s="219">
        <v>5.14</v>
      </c>
      <c r="L8318" s="219" t="s">
        <v>37</v>
      </c>
      <c r="M8318" s="220" t="s">
        <v>583</v>
      </c>
    </row>
    <row r="8319" spans="1:13">
      <c r="A8319" s="106" t="str">
        <f t="shared" si="130"/>
        <v>78202 26</v>
      </c>
      <c r="B8319" s="164" t="s">
        <v>11882</v>
      </c>
      <c r="C8319" s="163">
        <v>26</v>
      </c>
      <c r="D8319" s="113" t="s">
        <v>1358</v>
      </c>
      <c r="F8319" t="s">
        <v>11883</v>
      </c>
      <c r="G8319" s="219">
        <v>0.51</v>
      </c>
      <c r="H8319" s="219">
        <v>0.16</v>
      </c>
      <c r="I8319" s="219">
        <v>0.16</v>
      </c>
      <c r="J8319" s="219">
        <v>0.02</v>
      </c>
      <c r="K8319" s="219">
        <v>0.69</v>
      </c>
      <c r="L8319" s="219">
        <v>0.69</v>
      </c>
      <c r="M8319" s="220" t="s">
        <v>583</v>
      </c>
    </row>
    <row r="8320" spans="1:13">
      <c r="A8320" s="106" t="str">
        <f t="shared" si="130"/>
        <v xml:space="preserve">78215 </v>
      </c>
      <c r="B8320" s="164" t="s">
        <v>11884</v>
      </c>
      <c r="C8320" s="163"/>
      <c r="D8320" s="113" t="s">
        <v>1358</v>
      </c>
      <c r="F8320" t="s">
        <v>11885</v>
      </c>
      <c r="G8320" s="219">
        <v>0.49</v>
      </c>
      <c r="H8320" s="219">
        <v>4.91</v>
      </c>
      <c r="I8320" s="219" t="s">
        <v>37</v>
      </c>
      <c r="J8320" s="219">
        <v>0.06</v>
      </c>
      <c r="K8320" s="219">
        <v>5.46</v>
      </c>
      <c r="L8320" s="219" t="s">
        <v>37</v>
      </c>
      <c r="M8320" s="220" t="s">
        <v>583</v>
      </c>
    </row>
    <row r="8321" spans="1:13">
      <c r="A8321" s="106" t="str">
        <f t="shared" si="130"/>
        <v>78215 TC</v>
      </c>
      <c r="B8321" s="164" t="s">
        <v>11884</v>
      </c>
      <c r="C8321" s="163" t="s">
        <v>126</v>
      </c>
      <c r="D8321" s="113" t="s">
        <v>1358</v>
      </c>
      <c r="F8321" t="s">
        <v>11885</v>
      </c>
      <c r="G8321" s="219">
        <v>0</v>
      </c>
      <c r="H8321" s="219">
        <v>4.75</v>
      </c>
      <c r="I8321" s="219" t="s">
        <v>37</v>
      </c>
      <c r="J8321" s="219">
        <v>0.04</v>
      </c>
      <c r="K8321" s="219">
        <v>4.79</v>
      </c>
      <c r="L8321" s="219" t="s">
        <v>37</v>
      </c>
      <c r="M8321" s="220" t="s">
        <v>583</v>
      </c>
    </row>
    <row r="8322" spans="1:13">
      <c r="A8322" s="106" t="str">
        <f t="shared" si="130"/>
        <v>78215 26</v>
      </c>
      <c r="B8322" s="164" t="s">
        <v>11884</v>
      </c>
      <c r="C8322" s="163">
        <v>26</v>
      </c>
      <c r="D8322" s="113" t="s">
        <v>1358</v>
      </c>
      <c r="F8322" t="s">
        <v>11885</v>
      </c>
      <c r="G8322" s="219">
        <v>0.49</v>
      </c>
      <c r="H8322" s="219">
        <v>0.16</v>
      </c>
      <c r="I8322" s="219">
        <v>0.16</v>
      </c>
      <c r="J8322" s="219">
        <v>0.02</v>
      </c>
      <c r="K8322" s="219">
        <v>0.67</v>
      </c>
      <c r="L8322" s="219">
        <v>0.67</v>
      </c>
      <c r="M8322" s="220" t="s">
        <v>583</v>
      </c>
    </row>
    <row r="8323" spans="1:13">
      <c r="A8323" s="106" t="str">
        <f t="shared" ref="A8323:A8386" si="131">B8323&amp;" "&amp;C8323</f>
        <v xml:space="preserve">78216 </v>
      </c>
      <c r="B8323" s="164" t="s">
        <v>11886</v>
      </c>
      <c r="C8323" s="163"/>
      <c r="D8323" s="113" t="s">
        <v>1358</v>
      </c>
      <c r="F8323" t="s">
        <v>11887</v>
      </c>
      <c r="G8323" s="219">
        <v>0.56999999999999995</v>
      </c>
      <c r="H8323" s="219">
        <v>3.19</v>
      </c>
      <c r="I8323" s="219" t="s">
        <v>37</v>
      </c>
      <c r="J8323" s="219">
        <v>7.0000000000000007E-2</v>
      </c>
      <c r="K8323" s="219">
        <v>3.83</v>
      </c>
      <c r="L8323" s="219" t="s">
        <v>37</v>
      </c>
      <c r="M8323" s="220" t="s">
        <v>583</v>
      </c>
    </row>
    <row r="8324" spans="1:13">
      <c r="A8324" s="106" t="str">
        <f t="shared" si="131"/>
        <v>78216 TC</v>
      </c>
      <c r="B8324" s="164" t="s">
        <v>11886</v>
      </c>
      <c r="C8324" s="163" t="s">
        <v>126</v>
      </c>
      <c r="D8324" s="113" t="s">
        <v>1358</v>
      </c>
      <c r="F8324" t="s">
        <v>11887</v>
      </c>
      <c r="G8324" s="219">
        <v>0</v>
      </c>
      <c r="H8324" s="219">
        <v>3.02</v>
      </c>
      <c r="I8324" s="219" t="s">
        <v>37</v>
      </c>
      <c r="J8324" s="219">
        <v>0.05</v>
      </c>
      <c r="K8324" s="219">
        <v>3.07</v>
      </c>
      <c r="L8324" s="219" t="s">
        <v>37</v>
      </c>
      <c r="M8324" s="220" t="s">
        <v>583</v>
      </c>
    </row>
    <row r="8325" spans="1:13">
      <c r="A8325" s="106" t="str">
        <f t="shared" si="131"/>
        <v>78216 26</v>
      </c>
      <c r="B8325" s="164" t="s">
        <v>11886</v>
      </c>
      <c r="C8325" s="163">
        <v>26</v>
      </c>
      <c r="D8325" s="113" t="s">
        <v>1358</v>
      </c>
      <c r="F8325" t="s">
        <v>11887</v>
      </c>
      <c r="G8325" s="219">
        <v>0.56999999999999995</v>
      </c>
      <c r="H8325" s="219">
        <v>0.17</v>
      </c>
      <c r="I8325" s="219">
        <v>0.17</v>
      </c>
      <c r="J8325" s="219">
        <v>0.02</v>
      </c>
      <c r="K8325" s="219">
        <v>0.76</v>
      </c>
      <c r="L8325" s="219">
        <v>0.76</v>
      </c>
      <c r="M8325" s="220" t="s">
        <v>583</v>
      </c>
    </row>
    <row r="8326" spans="1:13">
      <c r="A8326" s="106" t="str">
        <f t="shared" si="131"/>
        <v xml:space="preserve">78226 </v>
      </c>
      <c r="B8326" s="164" t="s">
        <v>11888</v>
      </c>
      <c r="C8326" s="163"/>
      <c r="D8326" s="113" t="s">
        <v>1358</v>
      </c>
      <c r="F8326" t="s">
        <v>11889</v>
      </c>
      <c r="G8326" s="219">
        <v>0.74</v>
      </c>
      <c r="H8326" s="219">
        <v>8.07</v>
      </c>
      <c r="I8326" s="219" t="s">
        <v>37</v>
      </c>
      <c r="J8326" s="219">
        <v>0.09</v>
      </c>
      <c r="K8326" s="219">
        <v>8.9</v>
      </c>
      <c r="L8326" s="219" t="s">
        <v>37</v>
      </c>
      <c r="M8326" s="220" t="s">
        <v>583</v>
      </c>
    </row>
    <row r="8327" spans="1:13">
      <c r="A8327" s="106" t="str">
        <f t="shared" si="131"/>
        <v>78226 TC</v>
      </c>
      <c r="B8327" s="164" t="s">
        <v>11888</v>
      </c>
      <c r="C8327" s="163" t="s">
        <v>126</v>
      </c>
      <c r="D8327" s="113" t="s">
        <v>1358</v>
      </c>
      <c r="F8327" t="s">
        <v>11889</v>
      </c>
      <c r="G8327" s="219">
        <v>0</v>
      </c>
      <c r="H8327" s="219">
        <v>7.82</v>
      </c>
      <c r="I8327" s="219" t="s">
        <v>37</v>
      </c>
      <c r="J8327" s="219">
        <v>0.05</v>
      </c>
      <c r="K8327" s="219">
        <v>7.87</v>
      </c>
      <c r="L8327" s="219" t="s">
        <v>37</v>
      </c>
      <c r="M8327" s="220" t="s">
        <v>583</v>
      </c>
    </row>
    <row r="8328" spans="1:13">
      <c r="A8328" s="106" t="str">
        <f t="shared" si="131"/>
        <v>78226 26</v>
      </c>
      <c r="B8328" s="164" t="s">
        <v>11888</v>
      </c>
      <c r="C8328" s="163">
        <v>26</v>
      </c>
      <c r="D8328" s="113" t="s">
        <v>1358</v>
      </c>
      <c r="F8328" t="s">
        <v>11889</v>
      </c>
      <c r="G8328" s="219">
        <v>0.74</v>
      </c>
      <c r="H8328" s="219">
        <v>0.25</v>
      </c>
      <c r="I8328" s="219">
        <v>0.25</v>
      </c>
      <c r="J8328" s="219">
        <v>0.04</v>
      </c>
      <c r="K8328" s="219">
        <v>1.03</v>
      </c>
      <c r="L8328" s="219">
        <v>1.03</v>
      </c>
      <c r="M8328" s="220" t="s">
        <v>583</v>
      </c>
    </row>
    <row r="8329" spans="1:13">
      <c r="A8329" s="106" t="str">
        <f t="shared" si="131"/>
        <v xml:space="preserve">78227 </v>
      </c>
      <c r="B8329" s="164" t="s">
        <v>11890</v>
      </c>
      <c r="C8329" s="163"/>
      <c r="D8329" s="113" t="s">
        <v>1358</v>
      </c>
      <c r="F8329" t="s">
        <v>11891</v>
      </c>
      <c r="G8329" s="219">
        <v>0.9</v>
      </c>
      <c r="H8329" s="219">
        <v>10.93</v>
      </c>
      <c r="I8329" s="219" t="s">
        <v>37</v>
      </c>
      <c r="J8329" s="219">
        <v>0.11</v>
      </c>
      <c r="K8329" s="219">
        <v>11.94</v>
      </c>
      <c r="L8329" s="219" t="s">
        <v>37</v>
      </c>
      <c r="M8329" s="220" t="s">
        <v>583</v>
      </c>
    </row>
    <row r="8330" spans="1:13">
      <c r="A8330" s="106" t="str">
        <f t="shared" si="131"/>
        <v>78227 TC</v>
      </c>
      <c r="B8330" s="164" t="s">
        <v>11890</v>
      </c>
      <c r="C8330" s="163" t="s">
        <v>126</v>
      </c>
      <c r="D8330" s="113" t="s">
        <v>1358</v>
      </c>
      <c r="F8330" t="s">
        <v>11891</v>
      </c>
      <c r="G8330" s="219">
        <v>0</v>
      </c>
      <c r="H8330" s="219">
        <v>10.63</v>
      </c>
      <c r="I8330" s="219" t="s">
        <v>37</v>
      </c>
      <c r="J8330" s="219">
        <v>7.0000000000000007E-2</v>
      </c>
      <c r="K8330" s="219">
        <v>10.7</v>
      </c>
      <c r="L8330" s="219" t="s">
        <v>37</v>
      </c>
      <c r="M8330" s="220" t="s">
        <v>583</v>
      </c>
    </row>
    <row r="8331" spans="1:13">
      <c r="A8331" s="106" t="str">
        <f t="shared" si="131"/>
        <v>78227 26</v>
      </c>
      <c r="B8331" s="164" t="s">
        <v>11890</v>
      </c>
      <c r="C8331" s="163">
        <v>26</v>
      </c>
      <c r="D8331" s="113" t="s">
        <v>1358</v>
      </c>
      <c r="F8331" t="s">
        <v>11891</v>
      </c>
      <c r="G8331" s="219">
        <v>0.9</v>
      </c>
      <c r="H8331" s="219">
        <v>0.3</v>
      </c>
      <c r="I8331" s="219">
        <v>0.3</v>
      </c>
      <c r="J8331" s="219">
        <v>0.04</v>
      </c>
      <c r="K8331" s="219">
        <v>1.24</v>
      </c>
      <c r="L8331" s="219">
        <v>1.24</v>
      </c>
      <c r="M8331" s="220" t="s">
        <v>583</v>
      </c>
    </row>
    <row r="8332" spans="1:13">
      <c r="A8332" s="106" t="str">
        <f t="shared" si="131"/>
        <v xml:space="preserve">78230 </v>
      </c>
      <c r="B8332" s="164" t="s">
        <v>11892</v>
      </c>
      <c r="C8332" s="163"/>
      <c r="D8332" s="113" t="s">
        <v>1358</v>
      </c>
      <c r="F8332" t="s">
        <v>11893</v>
      </c>
      <c r="G8332" s="219">
        <v>0.45</v>
      </c>
      <c r="H8332" s="219">
        <v>4.4000000000000004</v>
      </c>
      <c r="I8332" s="219" t="s">
        <v>37</v>
      </c>
      <c r="J8332" s="219">
        <v>0.06</v>
      </c>
      <c r="K8332" s="219">
        <v>4.91</v>
      </c>
      <c r="L8332" s="219" t="s">
        <v>37</v>
      </c>
      <c r="M8332" s="220" t="s">
        <v>583</v>
      </c>
    </row>
    <row r="8333" spans="1:13">
      <c r="A8333" s="106" t="str">
        <f t="shared" si="131"/>
        <v>78230 TC</v>
      </c>
      <c r="B8333" s="164" t="s">
        <v>11892</v>
      </c>
      <c r="C8333" s="163" t="s">
        <v>126</v>
      </c>
      <c r="D8333" s="113" t="s">
        <v>1358</v>
      </c>
      <c r="F8333" t="s">
        <v>11893</v>
      </c>
      <c r="G8333" s="219">
        <v>0</v>
      </c>
      <c r="H8333" s="219">
        <v>4.24</v>
      </c>
      <c r="I8333" s="219" t="s">
        <v>37</v>
      </c>
      <c r="J8333" s="219">
        <v>0.04</v>
      </c>
      <c r="K8333" s="219">
        <v>4.28</v>
      </c>
      <c r="L8333" s="219" t="s">
        <v>37</v>
      </c>
      <c r="M8333" s="220" t="s">
        <v>583</v>
      </c>
    </row>
    <row r="8334" spans="1:13">
      <c r="A8334" s="106" t="str">
        <f t="shared" si="131"/>
        <v>78230 26</v>
      </c>
      <c r="B8334" s="164" t="s">
        <v>11892</v>
      </c>
      <c r="C8334" s="163">
        <v>26</v>
      </c>
      <c r="D8334" s="113" t="s">
        <v>1358</v>
      </c>
      <c r="F8334" t="s">
        <v>11893</v>
      </c>
      <c r="G8334" s="219">
        <v>0.45</v>
      </c>
      <c r="H8334" s="219">
        <v>0.16</v>
      </c>
      <c r="I8334" s="219">
        <v>0.16</v>
      </c>
      <c r="J8334" s="219">
        <v>0.02</v>
      </c>
      <c r="K8334" s="219">
        <v>0.63</v>
      </c>
      <c r="L8334" s="219">
        <v>0.63</v>
      </c>
      <c r="M8334" s="220" t="s">
        <v>583</v>
      </c>
    </row>
    <row r="8335" spans="1:13">
      <c r="A8335" s="106" t="str">
        <f t="shared" si="131"/>
        <v xml:space="preserve">78231 </v>
      </c>
      <c r="B8335" s="164" t="s">
        <v>11894</v>
      </c>
      <c r="C8335" s="163"/>
      <c r="D8335" s="113" t="s">
        <v>1358</v>
      </c>
      <c r="F8335" t="s">
        <v>11895</v>
      </c>
      <c r="G8335" s="219">
        <v>0.52</v>
      </c>
      <c r="H8335" s="219">
        <v>2.5299999999999998</v>
      </c>
      <c r="I8335" s="219" t="s">
        <v>37</v>
      </c>
      <c r="J8335" s="219">
        <v>0.06</v>
      </c>
      <c r="K8335" s="219">
        <v>3.11</v>
      </c>
      <c r="L8335" s="219" t="s">
        <v>37</v>
      </c>
      <c r="M8335" s="220" t="s">
        <v>583</v>
      </c>
    </row>
    <row r="8336" spans="1:13">
      <c r="A8336" s="106" t="str">
        <f t="shared" si="131"/>
        <v>78231 TC</v>
      </c>
      <c r="B8336" s="164" t="s">
        <v>11894</v>
      </c>
      <c r="C8336" s="163" t="s">
        <v>126</v>
      </c>
      <c r="D8336" s="113" t="s">
        <v>1358</v>
      </c>
      <c r="F8336" t="s">
        <v>11895</v>
      </c>
      <c r="G8336" s="219">
        <v>0</v>
      </c>
      <c r="H8336" s="219">
        <v>2.4500000000000002</v>
      </c>
      <c r="I8336" s="219" t="s">
        <v>37</v>
      </c>
      <c r="J8336" s="219">
        <v>0.05</v>
      </c>
      <c r="K8336" s="219">
        <v>2.5</v>
      </c>
      <c r="L8336" s="219" t="s">
        <v>37</v>
      </c>
      <c r="M8336" s="220" t="s">
        <v>583</v>
      </c>
    </row>
    <row r="8337" spans="1:13">
      <c r="A8337" s="106" t="str">
        <f t="shared" si="131"/>
        <v>78231 26</v>
      </c>
      <c r="B8337" s="164" t="s">
        <v>11894</v>
      </c>
      <c r="C8337" s="163">
        <v>26</v>
      </c>
      <c r="D8337" s="113" t="s">
        <v>1358</v>
      </c>
      <c r="F8337" t="s">
        <v>11895</v>
      </c>
      <c r="G8337" s="219">
        <v>0.52</v>
      </c>
      <c r="H8337" s="219">
        <v>0.08</v>
      </c>
      <c r="I8337" s="219">
        <v>0.08</v>
      </c>
      <c r="J8337" s="219">
        <v>0.01</v>
      </c>
      <c r="K8337" s="219">
        <v>0.61</v>
      </c>
      <c r="L8337" s="219">
        <v>0.61</v>
      </c>
      <c r="M8337" s="220" t="s">
        <v>583</v>
      </c>
    </row>
    <row r="8338" spans="1:13">
      <c r="A8338" s="106" t="str">
        <f t="shared" si="131"/>
        <v xml:space="preserve">78232 </v>
      </c>
      <c r="B8338" s="164" t="s">
        <v>11896</v>
      </c>
      <c r="C8338" s="163"/>
      <c r="D8338" s="113" t="s">
        <v>1358</v>
      </c>
      <c r="F8338" t="s">
        <v>11897</v>
      </c>
      <c r="G8338" s="219">
        <v>0.47</v>
      </c>
      <c r="H8338" s="219">
        <v>2.52</v>
      </c>
      <c r="I8338" s="219" t="s">
        <v>37</v>
      </c>
      <c r="J8338" s="219">
        <v>0.06</v>
      </c>
      <c r="K8338" s="219">
        <v>3.05</v>
      </c>
      <c r="L8338" s="219" t="s">
        <v>37</v>
      </c>
      <c r="M8338" s="220" t="s">
        <v>583</v>
      </c>
    </row>
    <row r="8339" spans="1:13">
      <c r="A8339" s="106" t="str">
        <f t="shared" si="131"/>
        <v>78232 TC</v>
      </c>
      <c r="B8339" s="164" t="s">
        <v>11896</v>
      </c>
      <c r="C8339" s="163" t="s">
        <v>126</v>
      </c>
      <c r="D8339" s="113" t="s">
        <v>1358</v>
      </c>
      <c r="F8339" t="s">
        <v>11897</v>
      </c>
      <c r="G8339" s="219">
        <v>0</v>
      </c>
      <c r="H8339" s="219">
        <v>2.4500000000000002</v>
      </c>
      <c r="I8339" s="219" t="s">
        <v>37</v>
      </c>
      <c r="J8339" s="219">
        <v>0.05</v>
      </c>
      <c r="K8339" s="219">
        <v>2.5</v>
      </c>
      <c r="L8339" s="219" t="s">
        <v>37</v>
      </c>
      <c r="M8339" s="220" t="s">
        <v>583</v>
      </c>
    </row>
    <row r="8340" spans="1:13">
      <c r="A8340" s="106" t="str">
        <f t="shared" si="131"/>
        <v>78232 26</v>
      </c>
      <c r="B8340" s="164" t="s">
        <v>11896</v>
      </c>
      <c r="C8340" s="163">
        <v>26</v>
      </c>
      <c r="D8340" s="113" t="s">
        <v>1358</v>
      </c>
      <c r="F8340" t="s">
        <v>11897</v>
      </c>
      <c r="G8340" s="219">
        <v>0.47</v>
      </c>
      <c r="H8340" s="219">
        <v>7.0000000000000007E-2</v>
      </c>
      <c r="I8340" s="219">
        <v>7.0000000000000007E-2</v>
      </c>
      <c r="J8340" s="219">
        <v>0.01</v>
      </c>
      <c r="K8340" s="219">
        <v>0.55000000000000004</v>
      </c>
      <c r="L8340" s="219">
        <v>0.55000000000000004</v>
      </c>
      <c r="M8340" s="220" t="s">
        <v>583</v>
      </c>
    </row>
    <row r="8341" spans="1:13">
      <c r="A8341" s="106" t="str">
        <f t="shared" si="131"/>
        <v xml:space="preserve">78258 </v>
      </c>
      <c r="B8341" s="164" t="s">
        <v>11898</v>
      </c>
      <c r="C8341" s="163"/>
      <c r="D8341" s="113" t="s">
        <v>1358</v>
      </c>
      <c r="F8341" t="s">
        <v>11899</v>
      </c>
      <c r="G8341" s="219">
        <v>0.74</v>
      </c>
      <c r="H8341" s="219">
        <v>5.12</v>
      </c>
      <c r="I8341" s="219" t="s">
        <v>37</v>
      </c>
      <c r="J8341" s="219">
        <v>7.0000000000000007E-2</v>
      </c>
      <c r="K8341" s="219">
        <v>5.93</v>
      </c>
      <c r="L8341" s="219" t="s">
        <v>37</v>
      </c>
      <c r="M8341" s="220" t="s">
        <v>583</v>
      </c>
    </row>
    <row r="8342" spans="1:13">
      <c r="A8342" s="106" t="str">
        <f t="shared" si="131"/>
        <v>78258 TC</v>
      </c>
      <c r="B8342" s="164" t="s">
        <v>11898</v>
      </c>
      <c r="C8342" s="163" t="s">
        <v>126</v>
      </c>
      <c r="D8342" s="113" t="s">
        <v>1358</v>
      </c>
      <c r="F8342" t="s">
        <v>11899</v>
      </c>
      <c r="G8342" s="219">
        <v>0</v>
      </c>
      <c r="H8342" s="219">
        <v>4.91</v>
      </c>
      <c r="I8342" s="219" t="s">
        <v>37</v>
      </c>
      <c r="J8342" s="219">
        <v>0.04</v>
      </c>
      <c r="K8342" s="219">
        <v>4.95</v>
      </c>
      <c r="L8342" s="219" t="s">
        <v>37</v>
      </c>
      <c r="M8342" s="220" t="s">
        <v>583</v>
      </c>
    </row>
    <row r="8343" spans="1:13">
      <c r="A8343" s="106" t="str">
        <f t="shared" si="131"/>
        <v>78258 26</v>
      </c>
      <c r="B8343" s="164" t="s">
        <v>11898</v>
      </c>
      <c r="C8343" s="163">
        <v>26</v>
      </c>
      <c r="D8343" s="113" t="s">
        <v>1358</v>
      </c>
      <c r="F8343" t="s">
        <v>11899</v>
      </c>
      <c r="G8343" s="219">
        <v>0.74</v>
      </c>
      <c r="H8343" s="219">
        <v>0.21</v>
      </c>
      <c r="I8343" s="219">
        <v>0.21</v>
      </c>
      <c r="J8343" s="219">
        <v>0.03</v>
      </c>
      <c r="K8343" s="219">
        <v>0.98</v>
      </c>
      <c r="L8343" s="219">
        <v>0.98</v>
      </c>
      <c r="M8343" s="220" t="s">
        <v>583</v>
      </c>
    </row>
    <row r="8344" spans="1:13">
      <c r="A8344" s="106" t="str">
        <f t="shared" si="131"/>
        <v xml:space="preserve">78261 </v>
      </c>
      <c r="B8344" s="164" t="s">
        <v>11900</v>
      </c>
      <c r="C8344" s="163"/>
      <c r="D8344" s="113" t="s">
        <v>1358</v>
      </c>
      <c r="F8344" t="s">
        <v>11901</v>
      </c>
      <c r="G8344" s="219">
        <v>0.69</v>
      </c>
      <c r="H8344" s="219">
        <v>4.8</v>
      </c>
      <c r="I8344" s="219" t="s">
        <v>37</v>
      </c>
      <c r="J8344" s="219">
        <v>0.06</v>
      </c>
      <c r="K8344" s="219">
        <v>5.55</v>
      </c>
      <c r="L8344" s="219" t="s">
        <v>37</v>
      </c>
      <c r="M8344" s="220" t="s">
        <v>583</v>
      </c>
    </row>
    <row r="8345" spans="1:13">
      <c r="A8345" s="106" t="str">
        <f t="shared" si="131"/>
        <v>78261 TC</v>
      </c>
      <c r="B8345" s="164" t="s">
        <v>11900</v>
      </c>
      <c r="C8345" s="163" t="s">
        <v>126</v>
      </c>
      <c r="D8345" s="113" t="s">
        <v>1358</v>
      </c>
      <c r="F8345" t="s">
        <v>11901</v>
      </c>
      <c r="G8345" s="219">
        <v>0</v>
      </c>
      <c r="H8345" s="219">
        <v>4.6900000000000004</v>
      </c>
      <c r="I8345" s="219" t="s">
        <v>37</v>
      </c>
      <c r="J8345" s="219">
        <v>0.05</v>
      </c>
      <c r="K8345" s="219">
        <v>4.74</v>
      </c>
      <c r="L8345" s="219" t="s">
        <v>37</v>
      </c>
      <c r="M8345" s="220" t="s">
        <v>583</v>
      </c>
    </row>
    <row r="8346" spans="1:13">
      <c r="A8346" s="106" t="str">
        <f t="shared" si="131"/>
        <v>78261 26</v>
      </c>
      <c r="B8346" s="164" t="s">
        <v>11900</v>
      </c>
      <c r="C8346" s="163">
        <v>26</v>
      </c>
      <c r="D8346" s="113" t="s">
        <v>1358</v>
      </c>
      <c r="F8346" t="s">
        <v>11901</v>
      </c>
      <c r="G8346" s="219">
        <v>0.69</v>
      </c>
      <c r="H8346" s="219">
        <v>0.11</v>
      </c>
      <c r="I8346" s="219">
        <v>0.11</v>
      </c>
      <c r="J8346" s="219">
        <v>0.01</v>
      </c>
      <c r="K8346" s="219">
        <v>0.81</v>
      </c>
      <c r="L8346" s="219">
        <v>0.81</v>
      </c>
      <c r="M8346" s="220" t="s">
        <v>583</v>
      </c>
    </row>
    <row r="8347" spans="1:13">
      <c r="A8347" s="106" t="str">
        <f t="shared" si="131"/>
        <v xml:space="preserve">78262 </v>
      </c>
      <c r="B8347" s="164" t="s">
        <v>11902</v>
      </c>
      <c r="C8347" s="163"/>
      <c r="D8347" s="113" t="s">
        <v>1358</v>
      </c>
      <c r="F8347" t="s">
        <v>11903</v>
      </c>
      <c r="G8347" s="219">
        <v>0.68</v>
      </c>
      <c r="H8347" s="219">
        <v>6.03</v>
      </c>
      <c r="I8347" s="219" t="s">
        <v>37</v>
      </c>
      <c r="J8347" s="219">
        <v>0.08</v>
      </c>
      <c r="K8347" s="219">
        <v>6.79</v>
      </c>
      <c r="L8347" s="219" t="s">
        <v>37</v>
      </c>
      <c r="M8347" s="220" t="s">
        <v>583</v>
      </c>
    </row>
    <row r="8348" spans="1:13">
      <c r="A8348" s="106" t="str">
        <f t="shared" si="131"/>
        <v>78262 TC</v>
      </c>
      <c r="B8348" s="164" t="s">
        <v>11902</v>
      </c>
      <c r="C8348" s="163" t="s">
        <v>126</v>
      </c>
      <c r="D8348" s="113" t="s">
        <v>1358</v>
      </c>
      <c r="F8348" t="s">
        <v>11903</v>
      </c>
      <c r="G8348" s="219">
        <v>0</v>
      </c>
      <c r="H8348" s="219">
        <v>5.79</v>
      </c>
      <c r="I8348" s="219" t="s">
        <v>37</v>
      </c>
      <c r="J8348" s="219">
        <v>0.05</v>
      </c>
      <c r="K8348" s="219">
        <v>5.84</v>
      </c>
      <c r="L8348" s="219" t="s">
        <v>37</v>
      </c>
      <c r="M8348" s="220" t="s">
        <v>583</v>
      </c>
    </row>
    <row r="8349" spans="1:13">
      <c r="A8349" s="106" t="str">
        <f t="shared" si="131"/>
        <v>78262 26</v>
      </c>
      <c r="B8349" s="164" t="s">
        <v>11902</v>
      </c>
      <c r="C8349" s="163">
        <v>26</v>
      </c>
      <c r="D8349" s="113" t="s">
        <v>1358</v>
      </c>
      <c r="F8349" t="s">
        <v>11903</v>
      </c>
      <c r="G8349" s="219">
        <v>0.68</v>
      </c>
      <c r="H8349" s="219">
        <v>0.24</v>
      </c>
      <c r="I8349" s="219">
        <v>0.24</v>
      </c>
      <c r="J8349" s="219">
        <v>0.03</v>
      </c>
      <c r="K8349" s="219">
        <v>0.95</v>
      </c>
      <c r="L8349" s="219">
        <v>0.95</v>
      </c>
      <c r="M8349" s="220" t="s">
        <v>583</v>
      </c>
    </row>
    <row r="8350" spans="1:13">
      <c r="A8350" s="106" t="str">
        <f t="shared" si="131"/>
        <v xml:space="preserve">78264 </v>
      </c>
      <c r="B8350" s="164" t="s">
        <v>11904</v>
      </c>
      <c r="C8350" s="163"/>
      <c r="D8350" s="113" t="s">
        <v>1358</v>
      </c>
      <c r="F8350" t="s">
        <v>11905</v>
      </c>
      <c r="G8350" s="219">
        <v>0.79</v>
      </c>
      <c r="H8350" s="219">
        <v>8.17</v>
      </c>
      <c r="I8350" s="219" t="s">
        <v>37</v>
      </c>
      <c r="J8350" s="219">
        <v>0.1</v>
      </c>
      <c r="K8350" s="219">
        <v>9.06</v>
      </c>
      <c r="L8350" s="219" t="s">
        <v>37</v>
      </c>
      <c r="M8350" s="220" t="s">
        <v>583</v>
      </c>
    </row>
    <row r="8351" spans="1:13">
      <c r="A8351" s="106" t="str">
        <f t="shared" si="131"/>
        <v>78264 TC</v>
      </c>
      <c r="B8351" s="164" t="s">
        <v>11904</v>
      </c>
      <c r="C8351" s="163" t="s">
        <v>126</v>
      </c>
      <c r="D8351" s="113" t="s">
        <v>1358</v>
      </c>
      <c r="F8351" t="s">
        <v>11905</v>
      </c>
      <c r="G8351" s="219">
        <v>0</v>
      </c>
      <c r="H8351" s="219">
        <v>7.91</v>
      </c>
      <c r="I8351" s="219" t="s">
        <v>37</v>
      </c>
      <c r="J8351" s="219">
        <v>0.06</v>
      </c>
      <c r="K8351" s="219">
        <v>7.97</v>
      </c>
      <c r="L8351" s="219" t="s">
        <v>37</v>
      </c>
      <c r="M8351" s="220" t="s">
        <v>583</v>
      </c>
    </row>
    <row r="8352" spans="1:13">
      <c r="A8352" s="106" t="str">
        <f t="shared" si="131"/>
        <v>78264 26</v>
      </c>
      <c r="B8352" s="164" t="s">
        <v>11904</v>
      </c>
      <c r="C8352" s="163">
        <v>26</v>
      </c>
      <c r="D8352" s="113" t="s">
        <v>1358</v>
      </c>
      <c r="F8352" t="s">
        <v>11905</v>
      </c>
      <c r="G8352" s="219">
        <v>0.79</v>
      </c>
      <c r="H8352" s="219">
        <v>0.26</v>
      </c>
      <c r="I8352" s="219">
        <v>0.26</v>
      </c>
      <c r="J8352" s="219">
        <v>0.04</v>
      </c>
      <c r="K8352" s="219">
        <v>1.0900000000000001</v>
      </c>
      <c r="L8352" s="219">
        <v>1.0900000000000001</v>
      </c>
      <c r="M8352" s="220" t="s">
        <v>583</v>
      </c>
    </row>
    <row r="8353" spans="1:13">
      <c r="A8353" s="106" t="str">
        <f t="shared" si="131"/>
        <v xml:space="preserve">78265 </v>
      </c>
      <c r="B8353" s="164" t="s">
        <v>11906</v>
      </c>
      <c r="C8353" s="163"/>
      <c r="D8353" s="113" t="s">
        <v>1358</v>
      </c>
      <c r="F8353" t="s">
        <v>11905</v>
      </c>
      <c r="G8353" s="219">
        <v>0.98</v>
      </c>
      <c r="H8353" s="219">
        <v>9.69</v>
      </c>
      <c r="I8353" s="219" t="s">
        <v>37</v>
      </c>
      <c r="J8353" s="219">
        <v>0.1</v>
      </c>
      <c r="K8353" s="219">
        <v>10.77</v>
      </c>
      <c r="L8353" s="219" t="s">
        <v>37</v>
      </c>
      <c r="M8353" s="220" t="s">
        <v>583</v>
      </c>
    </row>
    <row r="8354" spans="1:13">
      <c r="A8354" s="106" t="str">
        <f t="shared" si="131"/>
        <v>78265 TC</v>
      </c>
      <c r="B8354" s="164" t="s">
        <v>11906</v>
      </c>
      <c r="C8354" s="163" t="s">
        <v>126</v>
      </c>
      <c r="D8354" s="113" t="s">
        <v>1358</v>
      </c>
      <c r="F8354" t="s">
        <v>11905</v>
      </c>
      <c r="G8354" s="219">
        <v>0</v>
      </c>
      <c r="H8354" s="219">
        <v>9.3699999999999992</v>
      </c>
      <c r="I8354" s="219" t="s">
        <v>37</v>
      </c>
      <c r="J8354" s="219">
        <v>0.06</v>
      </c>
      <c r="K8354" s="219">
        <v>9.43</v>
      </c>
      <c r="L8354" s="219" t="s">
        <v>37</v>
      </c>
      <c r="M8354" s="220" t="s">
        <v>583</v>
      </c>
    </row>
    <row r="8355" spans="1:13">
      <c r="A8355" s="106" t="str">
        <f t="shared" si="131"/>
        <v>78265 26</v>
      </c>
      <c r="B8355" s="164" t="s">
        <v>11906</v>
      </c>
      <c r="C8355" s="163">
        <v>26</v>
      </c>
      <c r="D8355" s="113" t="s">
        <v>1358</v>
      </c>
      <c r="F8355" t="s">
        <v>11905</v>
      </c>
      <c r="G8355" s="219">
        <v>0.98</v>
      </c>
      <c r="H8355" s="219">
        <v>0.32</v>
      </c>
      <c r="I8355" s="219">
        <v>0.32</v>
      </c>
      <c r="J8355" s="219">
        <v>0.04</v>
      </c>
      <c r="K8355" s="219">
        <v>1.34</v>
      </c>
      <c r="L8355" s="219">
        <v>1.34</v>
      </c>
      <c r="M8355" s="220" t="s">
        <v>583</v>
      </c>
    </row>
    <row r="8356" spans="1:13">
      <c r="A8356" s="106" t="str">
        <f t="shared" si="131"/>
        <v xml:space="preserve">78266 </v>
      </c>
      <c r="B8356" s="164" t="s">
        <v>11907</v>
      </c>
      <c r="C8356" s="163"/>
      <c r="D8356" s="113" t="s">
        <v>1358</v>
      </c>
      <c r="F8356" t="s">
        <v>11905</v>
      </c>
      <c r="G8356" s="219">
        <v>1.08</v>
      </c>
      <c r="H8356" s="219">
        <v>11.06</v>
      </c>
      <c r="I8356" s="219" t="s">
        <v>37</v>
      </c>
      <c r="J8356" s="219">
        <v>0.11</v>
      </c>
      <c r="K8356" s="219">
        <v>12.25</v>
      </c>
      <c r="L8356" s="219" t="s">
        <v>37</v>
      </c>
      <c r="M8356" s="220" t="s">
        <v>583</v>
      </c>
    </row>
    <row r="8357" spans="1:13">
      <c r="A8357" s="106" t="str">
        <f t="shared" si="131"/>
        <v>78266 TC</v>
      </c>
      <c r="B8357" s="164" t="s">
        <v>11907</v>
      </c>
      <c r="C8357" s="163" t="s">
        <v>126</v>
      </c>
      <c r="D8357" s="113" t="s">
        <v>1358</v>
      </c>
      <c r="F8357" t="s">
        <v>11905</v>
      </c>
      <c r="G8357" s="219">
        <v>0</v>
      </c>
      <c r="H8357" s="219">
        <v>10.74</v>
      </c>
      <c r="I8357" s="219" t="s">
        <v>37</v>
      </c>
      <c r="J8357" s="219">
        <v>7.0000000000000007E-2</v>
      </c>
      <c r="K8357" s="219">
        <v>10.81</v>
      </c>
      <c r="L8357" s="219" t="s">
        <v>37</v>
      </c>
      <c r="M8357" s="220" t="s">
        <v>583</v>
      </c>
    </row>
    <row r="8358" spans="1:13">
      <c r="A8358" s="106" t="str">
        <f t="shared" si="131"/>
        <v>78266 26</v>
      </c>
      <c r="B8358" s="164" t="s">
        <v>11907</v>
      </c>
      <c r="C8358" s="163">
        <v>26</v>
      </c>
      <c r="D8358" s="113" t="s">
        <v>1358</v>
      </c>
      <c r="F8358" t="s">
        <v>11905</v>
      </c>
      <c r="G8358" s="219">
        <v>1.08</v>
      </c>
      <c r="H8358" s="219">
        <v>0.32</v>
      </c>
      <c r="I8358" s="219">
        <v>0.32</v>
      </c>
      <c r="J8358" s="219">
        <v>0.04</v>
      </c>
      <c r="K8358" s="219">
        <v>1.44</v>
      </c>
      <c r="L8358" s="219">
        <v>1.44</v>
      </c>
      <c r="M8358" s="220" t="s">
        <v>583</v>
      </c>
    </row>
    <row r="8359" spans="1:13">
      <c r="A8359" s="106" t="str">
        <f t="shared" si="131"/>
        <v xml:space="preserve">78267 </v>
      </c>
      <c r="B8359" s="164" t="s">
        <v>11908</v>
      </c>
      <c r="C8359" s="163"/>
      <c r="D8359" s="113" t="s">
        <v>888</v>
      </c>
      <c r="F8359" t="s">
        <v>11909</v>
      </c>
      <c r="G8359" s="219">
        <v>0</v>
      </c>
      <c r="H8359" s="219">
        <v>0</v>
      </c>
      <c r="I8359" s="219">
        <v>0</v>
      </c>
      <c r="J8359" s="219">
        <v>0</v>
      </c>
      <c r="K8359" s="219">
        <v>0</v>
      </c>
      <c r="L8359" s="219">
        <v>0</v>
      </c>
      <c r="M8359" s="220" t="s">
        <v>583</v>
      </c>
    </row>
    <row r="8360" spans="1:13">
      <c r="A8360" s="106" t="str">
        <f t="shared" si="131"/>
        <v xml:space="preserve">78268 </v>
      </c>
      <c r="B8360" s="164" t="s">
        <v>11910</v>
      </c>
      <c r="C8360" s="163"/>
      <c r="D8360" s="113" t="s">
        <v>888</v>
      </c>
      <c r="F8360" t="s">
        <v>11911</v>
      </c>
      <c r="G8360" s="219">
        <v>0</v>
      </c>
      <c r="H8360" s="219">
        <v>0</v>
      </c>
      <c r="I8360" s="219">
        <v>0</v>
      </c>
      <c r="J8360" s="219">
        <v>0</v>
      </c>
      <c r="K8360" s="219">
        <v>0</v>
      </c>
      <c r="L8360" s="219">
        <v>0</v>
      </c>
      <c r="M8360" s="220" t="s">
        <v>583</v>
      </c>
    </row>
    <row r="8361" spans="1:13">
      <c r="A8361" s="106" t="str">
        <f t="shared" si="131"/>
        <v xml:space="preserve">78278 </v>
      </c>
      <c r="B8361" s="164" t="s">
        <v>11912</v>
      </c>
      <c r="C8361" s="163"/>
      <c r="D8361" s="113" t="s">
        <v>1358</v>
      </c>
      <c r="F8361" t="s">
        <v>11913</v>
      </c>
      <c r="G8361" s="219">
        <v>0.99</v>
      </c>
      <c r="H8361" s="219">
        <v>8.4600000000000009</v>
      </c>
      <c r="I8361" s="219" t="s">
        <v>37</v>
      </c>
      <c r="J8361" s="219">
        <v>0.11</v>
      </c>
      <c r="K8361" s="219">
        <v>9.56</v>
      </c>
      <c r="L8361" s="219" t="s">
        <v>37</v>
      </c>
      <c r="M8361" s="220" t="s">
        <v>583</v>
      </c>
    </row>
    <row r="8362" spans="1:13">
      <c r="A8362" s="106" t="str">
        <f t="shared" si="131"/>
        <v>78278 TC</v>
      </c>
      <c r="B8362" s="164" t="s">
        <v>11912</v>
      </c>
      <c r="C8362" s="163" t="s">
        <v>126</v>
      </c>
      <c r="D8362" s="113" t="s">
        <v>1358</v>
      </c>
      <c r="F8362" t="s">
        <v>11913</v>
      </c>
      <c r="G8362" s="219">
        <v>0</v>
      </c>
      <c r="H8362" s="219">
        <v>8.1300000000000008</v>
      </c>
      <c r="I8362" s="219" t="s">
        <v>37</v>
      </c>
      <c r="J8362" s="219">
        <v>0.06</v>
      </c>
      <c r="K8362" s="219">
        <v>8.19</v>
      </c>
      <c r="L8362" s="219" t="s">
        <v>37</v>
      </c>
      <c r="M8362" s="220" t="s">
        <v>583</v>
      </c>
    </row>
    <row r="8363" spans="1:13">
      <c r="A8363" s="106" t="str">
        <f t="shared" si="131"/>
        <v>78278 26</v>
      </c>
      <c r="B8363" s="164" t="s">
        <v>11912</v>
      </c>
      <c r="C8363" s="163">
        <v>26</v>
      </c>
      <c r="D8363" s="113" t="s">
        <v>1358</v>
      </c>
      <c r="F8363" t="s">
        <v>11913</v>
      </c>
      <c r="G8363" s="219">
        <v>0.99</v>
      </c>
      <c r="H8363" s="219">
        <v>0.33</v>
      </c>
      <c r="I8363" s="219">
        <v>0.33</v>
      </c>
      <c r="J8363" s="219">
        <v>0.05</v>
      </c>
      <c r="K8363" s="219">
        <v>1.37</v>
      </c>
      <c r="L8363" s="219">
        <v>1.37</v>
      </c>
      <c r="M8363" s="220" t="s">
        <v>583</v>
      </c>
    </row>
    <row r="8364" spans="1:13">
      <c r="A8364" s="106" t="str">
        <f t="shared" si="131"/>
        <v xml:space="preserve">78282 </v>
      </c>
      <c r="B8364" s="164" t="s">
        <v>11914</v>
      </c>
      <c r="C8364" s="163"/>
      <c r="D8364" s="113" t="s">
        <v>664</v>
      </c>
      <c r="F8364" t="s">
        <v>11915</v>
      </c>
      <c r="G8364" s="219">
        <v>0</v>
      </c>
      <c r="H8364" s="219">
        <v>0</v>
      </c>
      <c r="I8364" s="219" t="s">
        <v>37</v>
      </c>
      <c r="J8364" s="219">
        <v>0</v>
      </c>
      <c r="K8364" s="219">
        <v>0</v>
      </c>
      <c r="L8364" s="219" t="s">
        <v>37</v>
      </c>
      <c r="M8364" s="220" t="s">
        <v>583</v>
      </c>
    </row>
    <row r="8365" spans="1:13">
      <c r="A8365" s="106" t="str">
        <f t="shared" si="131"/>
        <v>78282 TC</v>
      </c>
      <c r="B8365" s="164" t="s">
        <v>11914</v>
      </c>
      <c r="C8365" s="163" t="s">
        <v>126</v>
      </c>
      <c r="D8365" s="113" t="s">
        <v>664</v>
      </c>
      <c r="F8365" t="s">
        <v>11915</v>
      </c>
      <c r="G8365" s="219">
        <v>0</v>
      </c>
      <c r="H8365" s="219">
        <v>0</v>
      </c>
      <c r="I8365" s="219" t="s">
        <v>37</v>
      </c>
      <c r="J8365" s="219">
        <v>0</v>
      </c>
      <c r="K8365" s="219">
        <v>0</v>
      </c>
      <c r="L8365" s="219" t="s">
        <v>37</v>
      </c>
      <c r="M8365" s="220" t="s">
        <v>583</v>
      </c>
    </row>
    <row r="8366" spans="1:13">
      <c r="A8366" s="106" t="str">
        <f t="shared" si="131"/>
        <v>78282 26</v>
      </c>
      <c r="B8366" s="164" t="s">
        <v>11914</v>
      </c>
      <c r="C8366" s="163">
        <v>26</v>
      </c>
      <c r="D8366" s="113" t="s">
        <v>1358</v>
      </c>
      <c r="F8366" t="s">
        <v>11915</v>
      </c>
      <c r="G8366" s="219">
        <v>0.38</v>
      </c>
      <c r="H8366" s="219">
        <v>0.06</v>
      </c>
      <c r="I8366" s="219">
        <v>0.06</v>
      </c>
      <c r="J8366" s="219">
        <v>0.01</v>
      </c>
      <c r="K8366" s="219">
        <v>0.45</v>
      </c>
      <c r="L8366" s="219">
        <v>0.45</v>
      </c>
      <c r="M8366" s="220" t="s">
        <v>583</v>
      </c>
    </row>
    <row r="8367" spans="1:13">
      <c r="A8367" s="106" t="str">
        <f t="shared" si="131"/>
        <v xml:space="preserve">78290 </v>
      </c>
      <c r="B8367" s="164" t="s">
        <v>11916</v>
      </c>
      <c r="C8367" s="163"/>
      <c r="D8367" s="113" t="s">
        <v>1358</v>
      </c>
      <c r="F8367" t="s">
        <v>11917</v>
      </c>
      <c r="G8367" s="219">
        <v>0.68</v>
      </c>
      <c r="H8367" s="219">
        <v>8.24</v>
      </c>
      <c r="I8367" s="219" t="s">
        <v>37</v>
      </c>
      <c r="J8367" s="219">
        <v>0.09</v>
      </c>
      <c r="K8367" s="219">
        <v>9.01</v>
      </c>
      <c r="L8367" s="219" t="s">
        <v>37</v>
      </c>
      <c r="M8367" s="220" t="s">
        <v>583</v>
      </c>
    </row>
    <row r="8368" spans="1:13">
      <c r="A8368" s="106" t="str">
        <f t="shared" si="131"/>
        <v>78290 TC</v>
      </c>
      <c r="B8368" s="164" t="s">
        <v>11916</v>
      </c>
      <c r="C8368" s="163" t="s">
        <v>126</v>
      </c>
      <c r="D8368" s="113" t="s">
        <v>1358</v>
      </c>
      <c r="F8368" t="s">
        <v>11917</v>
      </c>
      <c r="G8368" s="219">
        <v>0</v>
      </c>
      <c r="H8368" s="219">
        <v>8.02</v>
      </c>
      <c r="I8368" s="219" t="s">
        <v>37</v>
      </c>
      <c r="J8368" s="219">
        <v>0.06</v>
      </c>
      <c r="K8368" s="219">
        <v>8.08</v>
      </c>
      <c r="L8368" s="219" t="s">
        <v>37</v>
      </c>
      <c r="M8368" s="220" t="s">
        <v>583</v>
      </c>
    </row>
    <row r="8369" spans="1:13">
      <c r="A8369" s="106" t="str">
        <f t="shared" si="131"/>
        <v>78290 26</v>
      </c>
      <c r="B8369" s="164" t="s">
        <v>11916</v>
      </c>
      <c r="C8369" s="163">
        <v>26</v>
      </c>
      <c r="D8369" s="113" t="s">
        <v>1358</v>
      </c>
      <c r="F8369" t="s">
        <v>11917</v>
      </c>
      <c r="G8369" s="219">
        <v>0.68</v>
      </c>
      <c r="H8369" s="219">
        <v>0.22</v>
      </c>
      <c r="I8369" s="219">
        <v>0.22</v>
      </c>
      <c r="J8369" s="219">
        <v>0.03</v>
      </c>
      <c r="K8369" s="219">
        <v>0.93</v>
      </c>
      <c r="L8369" s="219">
        <v>0.93</v>
      </c>
      <c r="M8369" s="220" t="s">
        <v>583</v>
      </c>
    </row>
    <row r="8370" spans="1:13">
      <c r="A8370" s="106" t="str">
        <f t="shared" si="131"/>
        <v xml:space="preserve">78291 </v>
      </c>
      <c r="B8370" s="164" t="s">
        <v>11918</v>
      </c>
      <c r="C8370" s="163"/>
      <c r="D8370" s="113" t="s">
        <v>1358</v>
      </c>
      <c r="F8370" t="s">
        <v>11919</v>
      </c>
      <c r="G8370" s="219">
        <v>0.88</v>
      </c>
      <c r="H8370" s="219">
        <v>6.29</v>
      </c>
      <c r="I8370" s="219" t="s">
        <v>37</v>
      </c>
      <c r="J8370" s="219">
        <v>0.1</v>
      </c>
      <c r="K8370" s="219">
        <v>7.27</v>
      </c>
      <c r="L8370" s="219" t="s">
        <v>37</v>
      </c>
      <c r="M8370" s="220" t="s">
        <v>583</v>
      </c>
    </row>
    <row r="8371" spans="1:13">
      <c r="A8371" s="106" t="str">
        <f t="shared" si="131"/>
        <v>78291 TC</v>
      </c>
      <c r="B8371" s="164" t="s">
        <v>11918</v>
      </c>
      <c r="C8371" s="163" t="s">
        <v>126</v>
      </c>
      <c r="D8371" s="113" t="s">
        <v>1358</v>
      </c>
      <c r="F8371" t="s">
        <v>11919</v>
      </c>
      <c r="G8371" s="219">
        <v>0</v>
      </c>
      <c r="H8371" s="219">
        <v>5.98</v>
      </c>
      <c r="I8371" s="219" t="s">
        <v>37</v>
      </c>
      <c r="J8371" s="219">
        <v>0.05</v>
      </c>
      <c r="K8371" s="219">
        <v>6.03</v>
      </c>
      <c r="L8371" s="219" t="s">
        <v>37</v>
      </c>
      <c r="M8371" s="220" t="s">
        <v>583</v>
      </c>
    </row>
    <row r="8372" spans="1:13">
      <c r="A8372" s="106" t="str">
        <f t="shared" si="131"/>
        <v>78291 26</v>
      </c>
      <c r="B8372" s="164" t="s">
        <v>11918</v>
      </c>
      <c r="C8372" s="163">
        <v>26</v>
      </c>
      <c r="D8372" s="113" t="s">
        <v>1358</v>
      </c>
      <c r="F8372" t="s">
        <v>11919</v>
      </c>
      <c r="G8372" s="219">
        <v>0.88</v>
      </c>
      <c r="H8372" s="219">
        <v>0.31</v>
      </c>
      <c r="I8372" s="219">
        <v>0.31</v>
      </c>
      <c r="J8372" s="219">
        <v>0.05</v>
      </c>
      <c r="K8372" s="219">
        <v>1.24</v>
      </c>
      <c r="L8372" s="219">
        <v>1.24</v>
      </c>
      <c r="M8372" s="220" t="s">
        <v>583</v>
      </c>
    </row>
    <row r="8373" spans="1:13">
      <c r="A8373" s="106" t="str">
        <f t="shared" si="131"/>
        <v xml:space="preserve">78299 </v>
      </c>
      <c r="B8373" s="164" t="s">
        <v>11920</v>
      </c>
      <c r="C8373" s="163"/>
      <c r="D8373" s="113" t="s">
        <v>664</v>
      </c>
      <c r="F8373" t="s">
        <v>19146</v>
      </c>
      <c r="G8373" s="219">
        <v>0</v>
      </c>
      <c r="H8373" s="219">
        <v>0</v>
      </c>
      <c r="I8373" s="219" t="s">
        <v>37</v>
      </c>
      <c r="J8373" s="219">
        <v>0</v>
      </c>
      <c r="K8373" s="219">
        <v>0</v>
      </c>
      <c r="L8373" s="219" t="s">
        <v>37</v>
      </c>
      <c r="M8373" s="220" t="s">
        <v>583</v>
      </c>
    </row>
    <row r="8374" spans="1:13">
      <c r="A8374" s="106" t="str">
        <f t="shared" si="131"/>
        <v>78299 TC</v>
      </c>
      <c r="B8374" s="164" t="s">
        <v>11920</v>
      </c>
      <c r="C8374" s="163" t="s">
        <v>126</v>
      </c>
      <c r="D8374" s="113" t="s">
        <v>664</v>
      </c>
      <c r="F8374" t="s">
        <v>19146</v>
      </c>
      <c r="G8374" s="219">
        <v>0</v>
      </c>
      <c r="H8374" s="219">
        <v>0</v>
      </c>
      <c r="I8374" s="219" t="s">
        <v>37</v>
      </c>
      <c r="J8374" s="219">
        <v>0</v>
      </c>
      <c r="K8374" s="219">
        <v>0</v>
      </c>
      <c r="L8374" s="219" t="s">
        <v>37</v>
      </c>
      <c r="M8374" s="220" t="s">
        <v>583</v>
      </c>
    </row>
    <row r="8375" spans="1:13">
      <c r="A8375" s="106" t="str">
        <f t="shared" si="131"/>
        <v>78299 26</v>
      </c>
      <c r="B8375" s="164" t="s">
        <v>11920</v>
      </c>
      <c r="C8375" s="163">
        <v>26</v>
      </c>
      <c r="D8375" s="113" t="s">
        <v>664</v>
      </c>
      <c r="F8375" t="s">
        <v>19146</v>
      </c>
      <c r="G8375" s="219">
        <v>0</v>
      </c>
      <c r="H8375" s="219">
        <v>0</v>
      </c>
      <c r="I8375" s="219">
        <v>0</v>
      </c>
      <c r="J8375" s="219">
        <v>0</v>
      </c>
      <c r="K8375" s="219">
        <v>0</v>
      </c>
      <c r="L8375" s="219">
        <v>0</v>
      </c>
      <c r="M8375" s="220" t="s">
        <v>583</v>
      </c>
    </row>
    <row r="8376" spans="1:13">
      <c r="A8376" s="106" t="str">
        <f t="shared" si="131"/>
        <v xml:space="preserve">78300 </v>
      </c>
      <c r="B8376" s="164" t="s">
        <v>11921</v>
      </c>
      <c r="C8376" s="163"/>
      <c r="D8376" s="113" t="s">
        <v>1358</v>
      </c>
      <c r="F8376" t="s">
        <v>11922</v>
      </c>
      <c r="G8376" s="219">
        <v>0.62</v>
      </c>
      <c r="H8376" s="219">
        <v>5.52</v>
      </c>
      <c r="I8376" s="219" t="s">
        <v>37</v>
      </c>
      <c r="J8376" s="219">
        <v>0.06</v>
      </c>
      <c r="K8376" s="219">
        <v>6.2</v>
      </c>
      <c r="L8376" s="219" t="s">
        <v>37</v>
      </c>
      <c r="M8376" s="220" t="s">
        <v>583</v>
      </c>
    </row>
    <row r="8377" spans="1:13">
      <c r="A8377" s="106" t="str">
        <f t="shared" si="131"/>
        <v>78300 TC</v>
      </c>
      <c r="B8377" s="164" t="s">
        <v>11921</v>
      </c>
      <c r="C8377" s="163" t="s">
        <v>126</v>
      </c>
      <c r="D8377" s="113" t="s">
        <v>1358</v>
      </c>
      <c r="F8377" t="s">
        <v>11922</v>
      </c>
      <c r="G8377" s="219">
        <v>0</v>
      </c>
      <c r="H8377" s="219">
        <v>5.31</v>
      </c>
      <c r="I8377" s="219" t="s">
        <v>37</v>
      </c>
      <c r="J8377" s="219">
        <v>0.03</v>
      </c>
      <c r="K8377" s="219">
        <v>5.34</v>
      </c>
      <c r="L8377" s="219" t="s">
        <v>37</v>
      </c>
      <c r="M8377" s="220" t="s">
        <v>583</v>
      </c>
    </row>
    <row r="8378" spans="1:13">
      <c r="A8378" s="106" t="str">
        <f t="shared" si="131"/>
        <v>78300 26</v>
      </c>
      <c r="B8378" s="164" t="s">
        <v>11921</v>
      </c>
      <c r="C8378" s="163">
        <v>26</v>
      </c>
      <c r="D8378" s="113" t="s">
        <v>1358</v>
      </c>
      <c r="F8378" t="s">
        <v>11922</v>
      </c>
      <c r="G8378" s="219">
        <v>0.62</v>
      </c>
      <c r="H8378" s="219">
        <v>0.21</v>
      </c>
      <c r="I8378" s="219">
        <v>0.21</v>
      </c>
      <c r="J8378" s="219">
        <v>0.03</v>
      </c>
      <c r="K8378" s="219">
        <v>0.86</v>
      </c>
      <c r="L8378" s="219">
        <v>0.86</v>
      </c>
      <c r="M8378" s="220" t="s">
        <v>583</v>
      </c>
    </row>
    <row r="8379" spans="1:13">
      <c r="A8379" s="106" t="str">
        <f t="shared" si="131"/>
        <v xml:space="preserve">78305 </v>
      </c>
      <c r="B8379" s="164" t="s">
        <v>11923</v>
      </c>
      <c r="C8379" s="163"/>
      <c r="D8379" s="113" t="s">
        <v>1358</v>
      </c>
      <c r="F8379" t="s">
        <v>11924</v>
      </c>
      <c r="G8379" s="219">
        <v>0.83</v>
      </c>
      <c r="H8379" s="219">
        <v>6.57</v>
      </c>
      <c r="I8379" s="219" t="s">
        <v>37</v>
      </c>
      <c r="J8379" s="219">
        <v>0.08</v>
      </c>
      <c r="K8379" s="219">
        <v>7.48</v>
      </c>
      <c r="L8379" s="219" t="s">
        <v>37</v>
      </c>
      <c r="M8379" s="220" t="s">
        <v>583</v>
      </c>
    </row>
    <row r="8380" spans="1:13">
      <c r="A8380" s="106" t="str">
        <f t="shared" si="131"/>
        <v>78305 TC</v>
      </c>
      <c r="B8380" s="164" t="s">
        <v>11923</v>
      </c>
      <c r="C8380" s="163" t="s">
        <v>126</v>
      </c>
      <c r="D8380" s="113" t="s">
        <v>1358</v>
      </c>
      <c r="F8380" t="s">
        <v>11924</v>
      </c>
      <c r="G8380" s="219">
        <v>0</v>
      </c>
      <c r="H8380" s="219">
        <v>6.3</v>
      </c>
      <c r="I8380" s="219" t="s">
        <v>37</v>
      </c>
      <c r="J8380" s="219">
        <v>0.04</v>
      </c>
      <c r="K8380" s="219">
        <v>6.34</v>
      </c>
      <c r="L8380" s="219" t="s">
        <v>37</v>
      </c>
      <c r="M8380" s="220" t="s">
        <v>583</v>
      </c>
    </row>
    <row r="8381" spans="1:13">
      <c r="A8381" s="106" t="str">
        <f t="shared" si="131"/>
        <v>78305 26</v>
      </c>
      <c r="B8381" s="164" t="s">
        <v>11923</v>
      </c>
      <c r="C8381" s="163">
        <v>26</v>
      </c>
      <c r="D8381" s="113" t="s">
        <v>1358</v>
      </c>
      <c r="F8381" t="s">
        <v>11924</v>
      </c>
      <c r="G8381" s="219">
        <v>0.83</v>
      </c>
      <c r="H8381" s="219">
        <v>0.27</v>
      </c>
      <c r="I8381" s="219">
        <v>0.27</v>
      </c>
      <c r="J8381" s="219">
        <v>0.04</v>
      </c>
      <c r="K8381" s="219">
        <v>1.1399999999999999</v>
      </c>
      <c r="L8381" s="219">
        <v>1.1399999999999999</v>
      </c>
      <c r="M8381" s="220" t="s">
        <v>583</v>
      </c>
    </row>
    <row r="8382" spans="1:13">
      <c r="A8382" s="106" t="str">
        <f t="shared" si="131"/>
        <v xml:space="preserve">78306 </v>
      </c>
      <c r="B8382" s="164" t="s">
        <v>11925</v>
      </c>
      <c r="C8382" s="163"/>
      <c r="D8382" s="113" t="s">
        <v>1358</v>
      </c>
      <c r="F8382" t="s">
        <v>11926</v>
      </c>
      <c r="G8382" s="219">
        <v>0.86</v>
      </c>
      <c r="H8382" s="219">
        <v>7.14</v>
      </c>
      <c r="I8382" s="219" t="s">
        <v>37</v>
      </c>
      <c r="J8382" s="219">
        <v>0.08</v>
      </c>
      <c r="K8382" s="219">
        <v>8.08</v>
      </c>
      <c r="L8382" s="219" t="s">
        <v>37</v>
      </c>
      <c r="M8382" s="220" t="s">
        <v>583</v>
      </c>
    </row>
    <row r="8383" spans="1:13">
      <c r="A8383" s="106" t="str">
        <f t="shared" si="131"/>
        <v>78306 TC</v>
      </c>
      <c r="B8383" s="164" t="s">
        <v>11925</v>
      </c>
      <c r="C8383" s="163" t="s">
        <v>126</v>
      </c>
      <c r="D8383" s="113" t="s">
        <v>1358</v>
      </c>
      <c r="F8383" t="s">
        <v>11926</v>
      </c>
      <c r="G8383" s="219">
        <v>0</v>
      </c>
      <c r="H8383" s="219">
        <v>6.86</v>
      </c>
      <c r="I8383" s="219" t="s">
        <v>37</v>
      </c>
      <c r="J8383" s="219">
        <v>0.04</v>
      </c>
      <c r="K8383" s="219">
        <v>6.9</v>
      </c>
      <c r="L8383" s="219" t="s">
        <v>37</v>
      </c>
      <c r="M8383" s="220" t="s">
        <v>583</v>
      </c>
    </row>
    <row r="8384" spans="1:13">
      <c r="A8384" s="106" t="str">
        <f t="shared" si="131"/>
        <v>78306 26</v>
      </c>
      <c r="B8384" s="164" t="s">
        <v>11925</v>
      </c>
      <c r="C8384" s="163">
        <v>26</v>
      </c>
      <c r="D8384" s="113" t="s">
        <v>1358</v>
      </c>
      <c r="F8384" t="s">
        <v>11926</v>
      </c>
      <c r="G8384" s="219">
        <v>0.86</v>
      </c>
      <c r="H8384" s="219">
        <v>0.28000000000000003</v>
      </c>
      <c r="I8384" s="219">
        <v>0.28000000000000003</v>
      </c>
      <c r="J8384" s="219">
        <v>0.04</v>
      </c>
      <c r="K8384" s="219">
        <v>1.18</v>
      </c>
      <c r="L8384" s="219">
        <v>1.18</v>
      </c>
      <c r="M8384" s="220" t="s">
        <v>583</v>
      </c>
    </row>
    <row r="8385" spans="1:13">
      <c r="A8385" s="106" t="str">
        <f t="shared" si="131"/>
        <v xml:space="preserve">78315 </v>
      </c>
      <c r="B8385" s="164" t="s">
        <v>11927</v>
      </c>
      <c r="C8385" s="163"/>
      <c r="D8385" s="113" t="s">
        <v>1358</v>
      </c>
      <c r="F8385" t="s">
        <v>11928</v>
      </c>
      <c r="G8385" s="219">
        <v>1.02</v>
      </c>
      <c r="H8385" s="219">
        <v>8.3699999999999992</v>
      </c>
      <c r="I8385" s="219" t="s">
        <v>37</v>
      </c>
      <c r="J8385" s="219">
        <v>0.11</v>
      </c>
      <c r="K8385" s="219">
        <v>9.5</v>
      </c>
      <c r="L8385" s="219" t="s">
        <v>37</v>
      </c>
      <c r="M8385" s="220" t="s">
        <v>583</v>
      </c>
    </row>
    <row r="8386" spans="1:13">
      <c r="A8386" s="106" t="str">
        <f t="shared" si="131"/>
        <v>78315 TC</v>
      </c>
      <c r="B8386" s="164" t="s">
        <v>11927</v>
      </c>
      <c r="C8386" s="163" t="s">
        <v>126</v>
      </c>
      <c r="D8386" s="113" t="s">
        <v>1358</v>
      </c>
      <c r="F8386" t="s">
        <v>11928</v>
      </c>
      <c r="G8386" s="219">
        <v>0</v>
      </c>
      <c r="H8386" s="219">
        <v>8.0299999999999994</v>
      </c>
      <c r="I8386" s="219" t="s">
        <v>37</v>
      </c>
      <c r="J8386" s="219">
        <v>0.06</v>
      </c>
      <c r="K8386" s="219">
        <v>8.09</v>
      </c>
      <c r="L8386" s="219" t="s">
        <v>37</v>
      </c>
      <c r="M8386" s="220" t="s">
        <v>583</v>
      </c>
    </row>
    <row r="8387" spans="1:13">
      <c r="A8387" s="106" t="str">
        <f t="shared" ref="A8387:A8450" si="132">B8387&amp;" "&amp;C8387</f>
        <v>78315 26</v>
      </c>
      <c r="B8387" s="164" t="s">
        <v>11927</v>
      </c>
      <c r="C8387" s="163">
        <v>26</v>
      </c>
      <c r="D8387" s="113" t="s">
        <v>1358</v>
      </c>
      <c r="F8387" t="s">
        <v>11928</v>
      </c>
      <c r="G8387" s="219">
        <v>1.02</v>
      </c>
      <c r="H8387" s="219">
        <v>0.34</v>
      </c>
      <c r="I8387" s="219">
        <v>0.34</v>
      </c>
      <c r="J8387" s="219">
        <v>0.05</v>
      </c>
      <c r="K8387" s="219">
        <v>1.41</v>
      </c>
      <c r="L8387" s="219">
        <v>1.41</v>
      </c>
      <c r="M8387" s="220" t="s">
        <v>583</v>
      </c>
    </row>
    <row r="8388" spans="1:13">
      <c r="A8388" s="106" t="str">
        <f t="shared" si="132"/>
        <v xml:space="preserve">78350 </v>
      </c>
      <c r="B8388" s="164" t="s">
        <v>11929</v>
      </c>
      <c r="C8388" s="163"/>
      <c r="D8388" s="113" t="s">
        <v>798</v>
      </c>
      <c r="E8388" s="113" t="s">
        <v>1966</v>
      </c>
      <c r="F8388" t="s">
        <v>11930</v>
      </c>
      <c r="G8388" s="219">
        <v>0.22</v>
      </c>
      <c r="H8388" s="219">
        <v>0.72</v>
      </c>
      <c r="I8388" s="219" t="s">
        <v>37</v>
      </c>
      <c r="J8388" s="219">
        <v>0.02</v>
      </c>
      <c r="K8388" s="219">
        <v>0.96</v>
      </c>
      <c r="L8388" s="219" t="s">
        <v>37</v>
      </c>
      <c r="M8388" s="220" t="s">
        <v>583</v>
      </c>
    </row>
    <row r="8389" spans="1:13">
      <c r="A8389" s="106" t="str">
        <f t="shared" si="132"/>
        <v>78350 TC</v>
      </c>
      <c r="B8389" s="164" t="s">
        <v>11929</v>
      </c>
      <c r="C8389" s="163" t="s">
        <v>126</v>
      </c>
      <c r="D8389" s="113" t="s">
        <v>798</v>
      </c>
      <c r="E8389" s="113" t="s">
        <v>1966</v>
      </c>
      <c r="F8389" t="s">
        <v>11930</v>
      </c>
      <c r="G8389" s="219">
        <v>0</v>
      </c>
      <c r="H8389" s="219">
        <v>0.63</v>
      </c>
      <c r="I8389" s="219" t="s">
        <v>37</v>
      </c>
      <c r="J8389" s="219">
        <v>0.01</v>
      </c>
      <c r="K8389" s="219">
        <v>0.64</v>
      </c>
      <c r="L8389" s="219" t="s">
        <v>37</v>
      </c>
      <c r="M8389" s="220" t="s">
        <v>583</v>
      </c>
    </row>
    <row r="8390" spans="1:13">
      <c r="A8390" s="106" t="str">
        <f t="shared" si="132"/>
        <v>78350 26</v>
      </c>
      <c r="B8390" s="164" t="s">
        <v>11929</v>
      </c>
      <c r="C8390" s="163">
        <v>26</v>
      </c>
      <c r="D8390" s="113" t="s">
        <v>798</v>
      </c>
      <c r="E8390" s="113" t="s">
        <v>1966</v>
      </c>
      <c r="F8390" t="s">
        <v>11930</v>
      </c>
      <c r="G8390" s="219">
        <v>0.22</v>
      </c>
      <c r="H8390" s="219">
        <v>0.09</v>
      </c>
      <c r="I8390" s="219">
        <v>0.09</v>
      </c>
      <c r="J8390" s="219">
        <v>0.01</v>
      </c>
      <c r="K8390" s="219">
        <v>0.32</v>
      </c>
      <c r="L8390" s="219">
        <v>0.32</v>
      </c>
      <c r="M8390" s="220" t="s">
        <v>583</v>
      </c>
    </row>
    <row r="8391" spans="1:13">
      <c r="A8391" s="106" t="str">
        <f t="shared" si="132"/>
        <v xml:space="preserve">78351 </v>
      </c>
      <c r="B8391" s="164" t="s">
        <v>11931</v>
      </c>
      <c r="C8391" s="163"/>
      <c r="D8391" s="113" t="s">
        <v>798</v>
      </c>
      <c r="E8391" s="113" t="s">
        <v>1966</v>
      </c>
      <c r="F8391" t="s">
        <v>11932</v>
      </c>
      <c r="G8391" s="219">
        <v>0.3</v>
      </c>
      <c r="H8391" s="219" t="s">
        <v>37</v>
      </c>
      <c r="I8391" s="219">
        <v>0.12</v>
      </c>
      <c r="J8391" s="219">
        <v>0.02</v>
      </c>
      <c r="K8391" s="219" t="s">
        <v>37</v>
      </c>
      <c r="L8391" s="219">
        <v>0.44</v>
      </c>
      <c r="M8391" s="220" t="s">
        <v>583</v>
      </c>
    </row>
    <row r="8392" spans="1:13">
      <c r="A8392" s="106" t="str">
        <f t="shared" si="132"/>
        <v xml:space="preserve">78399 </v>
      </c>
      <c r="B8392" s="164" t="s">
        <v>11933</v>
      </c>
      <c r="C8392" s="163"/>
      <c r="D8392" s="113" t="s">
        <v>664</v>
      </c>
      <c r="F8392" t="s">
        <v>19147</v>
      </c>
      <c r="G8392" s="219">
        <v>0</v>
      </c>
      <c r="H8392" s="219">
        <v>0</v>
      </c>
      <c r="I8392" s="219" t="s">
        <v>37</v>
      </c>
      <c r="J8392" s="219">
        <v>0</v>
      </c>
      <c r="K8392" s="219">
        <v>0</v>
      </c>
      <c r="L8392" s="219" t="s">
        <v>37</v>
      </c>
      <c r="M8392" s="220" t="s">
        <v>583</v>
      </c>
    </row>
    <row r="8393" spans="1:13">
      <c r="A8393" s="106" t="str">
        <f t="shared" si="132"/>
        <v>78399 TC</v>
      </c>
      <c r="B8393" s="164" t="s">
        <v>11933</v>
      </c>
      <c r="C8393" s="163" t="s">
        <v>126</v>
      </c>
      <c r="D8393" s="113" t="s">
        <v>664</v>
      </c>
      <c r="F8393" t="s">
        <v>19147</v>
      </c>
      <c r="G8393" s="219">
        <v>0</v>
      </c>
      <c r="H8393" s="219">
        <v>0</v>
      </c>
      <c r="I8393" s="219" t="s">
        <v>37</v>
      </c>
      <c r="J8393" s="219">
        <v>0</v>
      </c>
      <c r="K8393" s="219">
        <v>0</v>
      </c>
      <c r="L8393" s="219" t="s">
        <v>37</v>
      </c>
      <c r="M8393" s="220" t="s">
        <v>583</v>
      </c>
    </row>
    <row r="8394" spans="1:13">
      <c r="A8394" s="106" t="str">
        <f t="shared" si="132"/>
        <v>78399 26</v>
      </c>
      <c r="B8394" s="164" t="s">
        <v>11933</v>
      </c>
      <c r="C8394" s="163">
        <v>26</v>
      </c>
      <c r="D8394" s="113" t="s">
        <v>664</v>
      </c>
      <c r="F8394" t="s">
        <v>19147</v>
      </c>
      <c r="G8394" s="219">
        <v>0</v>
      </c>
      <c r="H8394" s="219">
        <v>0</v>
      </c>
      <c r="I8394" s="219">
        <v>0</v>
      </c>
      <c r="J8394" s="219">
        <v>0</v>
      </c>
      <c r="K8394" s="219">
        <v>0</v>
      </c>
      <c r="L8394" s="219">
        <v>0</v>
      </c>
      <c r="M8394" s="220" t="s">
        <v>583</v>
      </c>
    </row>
    <row r="8395" spans="1:13">
      <c r="A8395" s="106" t="str">
        <f t="shared" si="132"/>
        <v xml:space="preserve">78414 </v>
      </c>
      <c r="B8395" s="164" t="s">
        <v>11934</v>
      </c>
      <c r="C8395" s="163"/>
      <c r="D8395" s="113" t="s">
        <v>664</v>
      </c>
      <c r="F8395" t="s">
        <v>11935</v>
      </c>
      <c r="G8395" s="219">
        <v>0</v>
      </c>
      <c r="H8395" s="219">
        <v>0</v>
      </c>
      <c r="I8395" s="219" t="s">
        <v>37</v>
      </c>
      <c r="J8395" s="219">
        <v>0</v>
      </c>
      <c r="K8395" s="219">
        <v>0</v>
      </c>
      <c r="L8395" s="219" t="s">
        <v>37</v>
      </c>
      <c r="M8395" s="220" t="s">
        <v>583</v>
      </c>
    </row>
    <row r="8396" spans="1:13">
      <c r="A8396" s="106" t="str">
        <f t="shared" si="132"/>
        <v>78414 TC</v>
      </c>
      <c r="B8396" s="164" t="s">
        <v>11934</v>
      </c>
      <c r="C8396" s="163" t="s">
        <v>126</v>
      </c>
      <c r="D8396" s="113" t="s">
        <v>664</v>
      </c>
      <c r="F8396" t="s">
        <v>11935</v>
      </c>
      <c r="G8396" s="219">
        <v>0</v>
      </c>
      <c r="H8396" s="219">
        <v>0</v>
      </c>
      <c r="I8396" s="219" t="s">
        <v>37</v>
      </c>
      <c r="J8396" s="219">
        <v>0</v>
      </c>
      <c r="K8396" s="219">
        <v>0</v>
      </c>
      <c r="L8396" s="219" t="s">
        <v>37</v>
      </c>
      <c r="M8396" s="220" t="s">
        <v>583</v>
      </c>
    </row>
    <row r="8397" spans="1:13">
      <c r="A8397" s="106" t="str">
        <f t="shared" si="132"/>
        <v>78414 26</v>
      </c>
      <c r="B8397" s="164" t="s">
        <v>11934</v>
      </c>
      <c r="C8397" s="163">
        <v>26</v>
      </c>
      <c r="D8397" s="113" t="s">
        <v>1358</v>
      </c>
      <c r="F8397" t="s">
        <v>11935</v>
      </c>
      <c r="G8397" s="219">
        <v>0.45</v>
      </c>
      <c r="H8397" s="219">
        <v>0.16</v>
      </c>
      <c r="I8397" s="219">
        <v>0.16</v>
      </c>
      <c r="J8397" s="219">
        <v>0.01</v>
      </c>
      <c r="K8397" s="219">
        <v>0.62</v>
      </c>
      <c r="L8397" s="219">
        <v>0.62</v>
      </c>
      <c r="M8397" s="220" t="s">
        <v>583</v>
      </c>
    </row>
    <row r="8398" spans="1:13">
      <c r="A8398" s="106" t="str">
        <f t="shared" si="132"/>
        <v xml:space="preserve">78428 </v>
      </c>
      <c r="B8398" s="164" t="s">
        <v>11936</v>
      </c>
      <c r="C8398" s="163"/>
      <c r="D8398" s="113" t="s">
        <v>1358</v>
      </c>
      <c r="F8398" t="s">
        <v>11937</v>
      </c>
      <c r="G8398" s="219">
        <v>0.78</v>
      </c>
      <c r="H8398" s="219">
        <v>4.3600000000000003</v>
      </c>
      <c r="I8398" s="219" t="s">
        <v>37</v>
      </c>
      <c r="J8398" s="219">
        <v>7.0000000000000007E-2</v>
      </c>
      <c r="K8398" s="219">
        <v>5.21</v>
      </c>
      <c r="L8398" s="219" t="s">
        <v>37</v>
      </c>
      <c r="M8398" s="220" t="s">
        <v>583</v>
      </c>
    </row>
    <row r="8399" spans="1:13">
      <c r="A8399" s="106" t="str">
        <f t="shared" si="132"/>
        <v>78428 TC</v>
      </c>
      <c r="B8399" s="164" t="s">
        <v>11936</v>
      </c>
      <c r="C8399" s="163" t="s">
        <v>126</v>
      </c>
      <c r="D8399" s="113" t="s">
        <v>1358</v>
      </c>
      <c r="F8399" t="s">
        <v>11937</v>
      </c>
      <c r="G8399" s="219">
        <v>0</v>
      </c>
      <c r="H8399" s="219">
        <v>4.1100000000000003</v>
      </c>
      <c r="I8399" s="219" t="s">
        <v>37</v>
      </c>
      <c r="J8399" s="219">
        <v>0.04</v>
      </c>
      <c r="K8399" s="219">
        <v>4.1500000000000004</v>
      </c>
      <c r="L8399" s="219" t="s">
        <v>37</v>
      </c>
      <c r="M8399" s="220" t="s">
        <v>583</v>
      </c>
    </row>
    <row r="8400" spans="1:13">
      <c r="A8400" s="106" t="str">
        <f t="shared" si="132"/>
        <v>78428 26</v>
      </c>
      <c r="B8400" s="164" t="s">
        <v>11936</v>
      </c>
      <c r="C8400" s="163">
        <v>26</v>
      </c>
      <c r="D8400" s="113" t="s">
        <v>1358</v>
      </c>
      <c r="F8400" t="s">
        <v>11937</v>
      </c>
      <c r="G8400" s="219">
        <v>0.78</v>
      </c>
      <c r="H8400" s="219">
        <v>0.25</v>
      </c>
      <c r="I8400" s="219">
        <v>0.25</v>
      </c>
      <c r="J8400" s="219">
        <v>0.03</v>
      </c>
      <c r="K8400" s="219">
        <v>1.06</v>
      </c>
      <c r="L8400" s="219">
        <v>1.06</v>
      </c>
      <c r="M8400" s="220" t="s">
        <v>583</v>
      </c>
    </row>
    <row r="8401" spans="1:13">
      <c r="A8401" s="106" t="str">
        <f t="shared" si="132"/>
        <v xml:space="preserve">78429 </v>
      </c>
      <c r="B8401" s="164" t="s">
        <v>17758</v>
      </c>
      <c r="C8401" s="163"/>
      <c r="D8401" s="113" t="s">
        <v>664</v>
      </c>
      <c r="F8401" t="s">
        <v>11825</v>
      </c>
      <c r="G8401" s="219">
        <v>0</v>
      </c>
      <c r="H8401" s="219">
        <v>0</v>
      </c>
      <c r="I8401" s="219" t="s">
        <v>37</v>
      </c>
      <c r="J8401" s="219">
        <v>0</v>
      </c>
      <c r="K8401" s="219">
        <v>0</v>
      </c>
      <c r="L8401" s="219" t="s">
        <v>37</v>
      </c>
      <c r="M8401" s="220" t="s">
        <v>583</v>
      </c>
    </row>
    <row r="8402" spans="1:13">
      <c r="A8402" s="106" t="str">
        <f t="shared" si="132"/>
        <v>78429 TC</v>
      </c>
      <c r="B8402" s="164" t="s">
        <v>17758</v>
      </c>
      <c r="C8402" s="163" t="s">
        <v>126</v>
      </c>
      <c r="D8402" s="113" t="s">
        <v>664</v>
      </c>
      <c r="F8402" t="s">
        <v>11825</v>
      </c>
      <c r="G8402" s="219">
        <v>0</v>
      </c>
      <c r="H8402" s="219">
        <v>0</v>
      </c>
      <c r="I8402" s="219" t="s">
        <v>37</v>
      </c>
      <c r="J8402" s="219">
        <v>0</v>
      </c>
      <c r="K8402" s="219">
        <v>0</v>
      </c>
      <c r="L8402" s="219" t="s">
        <v>37</v>
      </c>
      <c r="M8402" s="220" t="s">
        <v>583</v>
      </c>
    </row>
    <row r="8403" spans="1:13">
      <c r="A8403" s="106" t="str">
        <f t="shared" si="132"/>
        <v>78429 26</v>
      </c>
      <c r="B8403" s="164" t="s">
        <v>17758</v>
      </c>
      <c r="C8403" s="163">
        <v>26</v>
      </c>
      <c r="D8403" s="113" t="s">
        <v>1358</v>
      </c>
      <c r="F8403" t="s">
        <v>11825</v>
      </c>
      <c r="G8403" s="219">
        <v>1.76</v>
      </c>
      <c r="H8403" s="219">
        <v>0.5</v>
      </c>
      <c r="I8403" s="219">
        <v>0.5</v>
      </c>
      <c r="J8403" s="219">
        <v>0.06</v>
      </c>
      <c r="K8403" s="219">
        <v>2.3199999999999998</v>
      </c>
      <c r="L8403" s="219">
        <v>2.3199999999999998</v>
      </c>
      <c r="M8403" s="220" t="s">
        <v>583</v>
      </c>
    </row>
    <row r="8404" spans="1:13">
      <c r="A8404" s="106" t="str">
        <f t="shared" si="132"/>
        <v xml:space="preserve">78430 </v>
      </c>
      <c r="B8404" s="164" t="s">
        <v>17759</v>
      </c>
      <c r="C8404" s="163"/>
      <c r="D8404" s="113" t="s">
        <v>664</v>
      </c>
      <c r="F8404" t="s">
        <v>11826</v>
      </c>
      <c r="G8404" s="219">
        <v>0</v>
      </c>
      <c r="H8404" s="219">
        <v>0</v>
      </c>
      <c r="I8404" s="219" t="s">
        <v>37</v>
      </c>
      <c r="J8404" s="219">
        <v>0</v>
      </c>
      <c r="K8404" s="219">
        <v>0</v>
      </c>
      <c r="L8404" s="219" t="s">
        <v>37</v>
      </c>
      <c r="M8404" s="220" t="s">
        <v>583</v>
      </c>
    </row>
    <row r="8405" spans="1:13">
      <c r="A8405" s="106" t="str">
        <f t="shared" si="132"/>
        <v>78430 TC</v>
      </c>
      <c r="B8405" s="164" t="s">
        <v>17759</v>
      </c>
      <c r="C8405" s="163" t="s">
        <v>126</v>
      </c>
      <c r="D8405" s="113" t="s">
        <v>664</v>
      </c>
      <c r="F8405" t="s">
        <v>11826</v>
      </c>
      <c r="G8405" s="219">
        <v>0</v>
      </c>
      <c r="H8405" s="219">
        <v>0</v>
      </c>
      <c r="I8405" s="219" t="s">
        <v>37</v>
      </c>
      <c r="J8405" s="219">
        <v>0</v>
      </c>
      <c r="K8405" s="219">
        <v>0</v>
      </c>
      <c r="L8405" s="219" t="s">
        <v>37</v>
      </c>
      <c r="M8405" s="220" t="s">
        <v>583</v>
      </c>
    </row>
    <row r="8406" spans="1:13">
      <c r="A8406" s="106" t="str">
        <f t="shared" si="132"/>
        <v>78430 26</v>
      </c>
      <c r="B8406" s="164" t="s">
        <v>17759</v>
      </c>
      <c r="C8406" s="163">
        <v>26</v>
      </c>
      <c r="D8406" s="113" t="s">
        <v>1358</v>
      </c>
      <c r="F8406" t="s">
        <v>11826</v>
      </c>
      <c r="G8406" s="219">
        <v>1.67</v>
      </c>
      <c r="H8406" s="219">
        <v>0.49</v>
      </c>
      <c r="I8406" s="219">
        <v>0.49</v>
      </c>
      <c r="J8406" s="219">
        <v>0.05</v>
      </c>
      <c r="K8406" s="219">
        <v>2.21</v>
      </c>
      <c r="L8406" s="219">
        <v>2.21</v>
      </c>
      <c r="M8406" s="220" t="s">
        <v>583</v>
      </c>
    </row>
    <row r="8407" spans="1:13">
      <c r="A8407" s="106" t="str">
        <f t="shared" si="132"/>
        <v xml:space="preserve">78431 </v>
      </c>
      <c r="B8407" s="164" t="s">
        <v>17760</v>
      </c>
      <c r="C8407" s="163"/>
      <c r="D8407" s="113" t="s">
        <v>664</v>
      </c>
      <c r="F8407" t="s">
        <v>11827</v>
      </c>
      <c r="G8407" s="219">
        <v>0</v>
      </c>
      <c r="H8407" s="219">
        <v>0</v>
      </c>
      <c r="I8407" s="219" t="s">
        <v>37</v>
      </c>
      <c r="J8407" s="219">
        <v>0</v>
      </c>
      <c r="K8407" s="219">
        <v>0</v>
      </c>
      <c r="L8407" s="219" t="s">
        <v>37</v>
      </c>
      <c r="M8407" s="220" t="s">
        <v>583</v>
      </c>
    </row>
    <row r="8408" spans="1:13">
      <c r="A8408" s="106" t="str">
        <f t="shared" si="132"/>
        <v>78431 TC</v>
      </c>
      <c r="B8408" s="164" t="s">
        <v>17760</v>
      </c>
      <c r="C8408" s="163" t="s">
        <v>126</v>
      </c>
      <c r="D8408" s="113" t="s">
        <v>664</v>
      </c>
      <c r="F8408" t="s">
        <v>11827</v>
      </c>
      <c r="G8408" s="219">
        <v>0</v>
      </c>
      <c r="H8408" s="219">
        <v>0</v>
      </c>
      <c r="I8408" s="219" t="s">
        <v>37</v>
      </c>
      <c r="J8408" s="219">
        <v>0</v>
      </c>
      <c r="K8408" s="219">
        <v>0</v>
      </c>
      <c r="L8408" s="219" t="s">
        <v>37</v>
      </c>
      <c r="M8408" s="220" t="s">
        <v>583</v>
      </c>
    </row>
    <row r="8409" spans="1:13">
      <c r="A8409" s="106" t="str">
        <f t="shared" si="132"/>
        <v>78431 26</v>
      </c>
      <c r="B8409" s="164" t="s">
        <v>17760</v>
      </c>
      <c r="C8409" s="163">
        <v>26</v>
      </c>
      <c r="D8409" s="113" t="s">
        <v>1358</v>
      </c>
      <c r="F8409" t="s">
        <v>11827</v>
      </c>
      <c r="G8409" s="219">
        <v>1.9</v>
      </c>
      <c r="H8409" s="219">
        <v>0.62</v>
      </c>
      <c r="I8409" s="219">
        <v>0.62</v>
      </c>
      <c r="J8409" s="219">
        <v>0.06</v>
      </c>
      <c r="K8409" s="219">
        <v>2.58</v>
      </c>
      <c r="L8409" s="219">
        <v>2.58</v>
      </c>
      <c r="M8409" s="220" t="s">
        <v>583</v>
      </c>
    </row>
    <row r="8410" spans="1:13">
      <c r="A8410" s="106" t="str">
        <f t="shared" si="132"/>
        <v xml:space="preserve">78432 </v>
      </c>
      <c r="B8410" s="164" t="s">
        <v>17761</v>
      </c>
      <c r="C8410" s="163"/>
      <c r="D8410" s="113" t="s">
        <v>664</v>
      </c>
      <c r="F8410" t="s">
        <v>11828</v>
      </c>
      <c r="G8410" s="219">
        <v>0</v>
      </c>
      <c r="H8410" s="219">
        <v>0</v>
      </c>
      <c r="I8410" s="219" t="s">
        <v>37</v>
      </c>
      <c r="J8410" s="219">
        <v>0</v>
      </c>
      <c r="K8410" s="219">
        <v>0</v>
      </c>
      <c r="L8410" s="219" t="s">
        <v>37</v>
      </c>
      <c r="M8410" s="220" t="s">
        <v>583</v>
      </c>
    </row>
    <row r="8411" spans="1:13">
      <c r="A8411" s="106" t="str">
        <f t="shared" si="132"/>
        <v>78432 TC</v>
      </c>
      <c r="B8411" s="164" t="s">
        <v>17761</v>
      </c>
      <c r="C8411" s="163" t="s">
        <v>126</v>
      </c>
      <c r="D8411" s="113" t="s">
        <v>664</v>
      </c>
      <c r="F8411" t="s">
        <v>11828</v>
      </c>
      <c r="G8411" s="219">
        <v>0</v>
      </c>
      <c r="H8411" s="219">
        <v>0</v>
      </c>
      <c r="I8411" s="219" t="s">
        <v>37</v>
      </c>
      <c r="J8411" s="219">
        <v>0</v>
      </c>
      <c r="K8411" s="219">
        <v>0</v>
      </c>
      <c r="L8411" s="219" t="s">
        <v>37</v>
      </c>
      <c r="M8411" s="220" t="s">
        <v>583</v>
      </c>
    </row>
    <row r="8412" spans="1:13">
      <c r="A8412" s="106" t="str">
        <f t="shared" si="132"/>
        <v>78432 26</v>
      </c>
      <c r="B8412" s="164" t="s">
        <v>17761</v>
      </c>
      <c r="C8412" s="163">
        <v>26</v>
      </c>
      <c r="D8412" s="113" t="s">
        <v>1358</v>
      </c>
      <c r="F8412" t="s">
        <v>11828</v>
      </c>
      <c r="G8412" s="219">
        <v>2.0699999999999998</v>
      </c>
      <c r="H8412" s="219">
        <v>0.62</v>
      </c>
      <c r="I8412" s="219">
        <v>0.62</v>
      </c>
      <c r="J8412" s="219">
        <v>7.0000000000000007E-2</v>
      </c>
      <c r="K8412" s="219">
        <v>2.76</v>
      </c>
      <c r="L8412" s="219">
        <v>2.76</v>
      </c>
      <c r="M8412" s="220" t="s">
        <v>583</v>
      </c>
    </row>
    <row r="8413" spans="1:13">
      <c r="A8413" s="106" t="str">
        <f t="shared" si="132"/>
        <v xml:space="preserve">78433 </v>
      </c>
      <c r="B8413" s="164" t="s">
        <v>17762</v>
      </c>
      <c r="C8413" s="163"/>
      <c r="D8413" s="113" t="s">
        <v>664</v>
      </c>
      <c r="F8413" t="s">
        <v>11829</v>
      </c>
      <c r="G8413" s="219">
        <v>0</v>
      </c>
      <c r="H8413" s="219">
        <v>0</v>
      </c>
      <c r="I8413" s="219" t="s">
        <v>37</v>
      </c>
      <c r="J8413" s="219">
        <v>0</v>
      </c>
      <c r="K8413" s="219">
        <v>0</v>
      </c>
      <c r="L8413" s="219" t="s">
        <v>37</v>
      </c>
      <c r="M8413" s="220" t="s">
        <v>583</v>
      </c>
    </row>
    <row r="8414" spans="1:13">
      <c r="A8414" s="106" t="str">
        <f t="shared" si="132"/>
        <v>78433 TC</v>
      </c>
      <c r="B8414" s="164" t="s">
        <v>17762</v>
      </c>
      <c r="C8414" s="163" t="s">
        <v>126</v>
      </c>
      <c r="D8414" s="113" t="s">
        <v>664</v>
      </c>
      <c r="F8414" t="s">
        <v>11829</v>
      </c>
      <c r="G8414" s="219">
        <v>0</v>
      </c>
      <c r="H8414" s="219">
        <v>0</v>
      </c>
      <c r="I8414" s="219" t="s">
        <v>37</v>
      </c>
      <c r="J8414" s="219">
        <v>0</v>
      </c>
      <c r="K8414" s="219">
        <v>0</v>
      </c>
      <c r="L8414" s="219" t="s">
        <v>37</v>
      </c>
      <c r="M8414" s="220" t="s">
        <v>583</v>
      </c>
    </row>
    <row r="8415" spans="1:13">
      <c r="A8415" s="106" t="str">
        <f t="shared" si="132"/>
        <v>78433 26</v>
      </c>
      <c r="B8415" s="164" t="s">
        <v>17762</v>
      </c>
      <c r="C8415" s="163">
        <v>26</v>
      </c>
      <c r="D8415" s="113" t="s">
        <v>1358</v>
      </c>
      <c r="F8415" t="s">
        <v>11829</v>
      </c>
      <c r="G8415" s="219">
        <v>2.2599999999999998</v>
      </c>
      <c r="H8415" s="219">
        <v>0.68</v>
      </c>
      <c r="I8415" s="219">
        <v>0.68</v>
      </c>
      <c r="J8415" s="219">
        <v>0.08</v>
      </c>
      <c r="K8415" s="219">
        <v>3.02</v>
      </c>
      <c r="L8415" s="219">
        <v>3.02</v>
      </c>
      <c r="M8415" s="220" t="s">
        <v>583</v>
      </c>
    </row>
    <row r="8416" spans="1:13">
      <c r="A8416" s="106" t="str">
        <f t="shared" si="132"/>
        <v xml:space="preserve">78434 </v>
      </c>
      <c r="B8416" s="164" t="s">
        <v>17763</v>
      </c>
      <c r="C8416" s="163"/>
      <c r="D8416" s="113" t="s">
        <v>664</v>
      </c>
      <c r="F8416" t="s">
        <v>11830</v>
      </c>
      <c r="G8416" s="219">
        <v>0</v>
      </c>
      <c r="H8416" s="219">
        <v>0</v>
      </c>
      <c r="I8416" s="219" t="s">
        <v>37</v>
      </c>
      <c r="J8416" s="219">
        <v>0</v>
      </c>
      <c r="K8416" s="219">
        <v>0</v>
      </c>
      <c r="L8416" s="219" t="s">
        <v>37</v>
      </c>
      <c r="M8416" s="220" t="s">
        <v>1125</v>
      </c>
    </row>
    <row r="8417" spans="1:13">
      <c r="A8417" s="106" t="str">
        <f t="shared" si="132"/>
        <v>78434 TC</v>
      </c>
      <c r="B8417" s="164" t="s">
        <v>17763</v>
      </c>
      <c r="C8417" s="163" t="s">
        <v>126</v>
      </c>
      <c r="D8417" s="113" t="s">
        <v>664</v>
      </c>
      <c r="F8417" t="s">
        <v>11830</v>
      </c>
      <c r="G8417" s="219">
        <v>0</v>
      </c>
      <c r="H8417" s="219">
        <v>0</v>
      </c>
      <c r="I8417" s="219" t="s">
        <v>37</v>
      </c>
      <c r="J8417" s="219">
        <v>0</v>
      </c>
      <c r="K8417" s="219">
        <v>0</v>
      </c>
      <c r="L8417" s="219" t="s">
        <v>37</v>
      </c>
      <c r="M8417" s="220" t="s">
        <v>1125</v>
      </c>
    </row>
    <row r="8418" spans="1:13">
      <c r="A8418" s="106" t="str">
        <f t="shared" si="132"/>
        <v>78434 26</v>
      </c>
      <c r="B8418" s="164" t="s">
        <v>17763</v>
      </c>
      <c r="C8418" s="163">
        <v>26</v>
      </c>
      <c r="D8418" s="113" t="s">
        <v>1358</v>
      </c>
      <c r="F8418" t="s">
        <v>11830</v>
      </c>
      <c r="G8418" s="219">
        <v>0.63</v>
      </c>
      <c r="H8418" s="219">
        <v>0.2</v>
      </c>
      <c r="I8418" s="219">
        <v>0.2</v>
      </c>
      <c r="J8418" s="219">
        <v>0.02</v>
      </c>
      <c r="K8418" s="219">
        <v>0.85</v>
      </c>
      <c r="L8418" s="219">
        <v>0.85</v>
      </c>
      <c r="M8418" s="220" t="s">
        <v>1125</v>
      </c>
    </row>
    <row r="8419" spans="1:13">
      <c r="A8419" s="106" t="str">
        <f t="shared" si="132"/>
        <v xml:space="preserve">78445 </v>
      </c>
      <c r="B8419" s="164" t="s">
        <v>11938</v>
      </c>
      <c r="C8419" s="163"/>
      <c r="D8419" s="113" t="s">
        <v>1358</v>
      </c>
      <c r="F8419" t="s">
        <v>11939</v>
      </c>
      <c r="G8419" s="219">
        <v>0.49</v>
      </c>
      <c r="H8419" s="219">
        <v>5.08</v>
      </c>
      <c r="I8419" s="219" t="s">
        <v>37</v>
      </c>
      <c r="J8419" s="219">
        <v>0.09</v>
      </c>
      <c r="K8419" s="219">
        <v>5.66</v>
      </c>
      <c r="L8419" s="219" t="s">
        <v>37</v>
      </c>
      <c r="M8419" s="220" t="s">
        <v>583</v>
      </c>
    </row>
    <row r="8420" spans="1:13">
      <c r="A8420" s="106" t="str">
        <f t="shared" si="132"/>
        <v>78445 TC</v>
      </c>
      <c r="B8420" s="164" t="s">
        <v>11938</v>
      </c>
      <c r="C8420" s="163" t="s">
        <v>126</v>
      </c>
      <c r="D8420" s="113" t="s">
        <v>1358</v>
      </c>
      <c r="F8420" t="s">
        <v>11939</v>
      </c>
      <c r="G8420" s="219">
        <v>0</v>
      </c>
      <c r="H8420" s="219">
        <v>4.9000000000000004</v>
      </c>
      <c r="I8420" s="219" t="s">
        <v>37</v>
      </c>
      <c r="J8420" s="219">
        <v>0.04</v>
      </c>
      <c r="K8420" s="219">
        <v>4.9400000000000004</v>
      </c>
      <c r="L8420" s="219" t="s">
        <v>37</v>
      </c>
      <c r="M8420" s="220" t="s">
        <v>583</v>
      </c>
    </row>
    <row r="8421" spans="1:13">
      <c r="A8421" s="106" t="str">
        <f t="shared" si="132"/>
        <v>78445 26</v>
      </c>
      <c r="B8421" s="164" t="s">
        <v>11938</v>
      </c>
      <c r="C8421" s="163">
        <v>26</v>
      </c>
      <c r="D8421" s="113" t="s">
        <v>1358</v>
      </c>
      <c r="F8421" t="s">
        <v>11939</v>
      </c>
      <c r="G8421" s="219">
        <v>0.49</v>
      </c>
      <c r="H8421" s="219">
        <v>0.18</v>
      </c>
      <c r="I8421" s="219">
        <v>0.18</v>
      </c>
      <c r="J8421" s="219">
        <v>0.05</v>
      </c>
      <c r="K8421" s="219">
        <v>0.72</v>
      </c>
      <c r="L8421" s="219">
        <v>0.72</v>
      </c>
      <c r="M8421" s="220" t="s">
        <v>583</v>
      </c>
    </row>
    <row r="8422" spans="1:13">
      <c r="A8422" s="106" t="str">
        <f t="shared" si="132"/>
        <v xml:space="preserve">78451 </v>
      </c>
      <c r="B8422" s="164" t="s">
        <v>139</v>
      </c>
      <c r="C8422" s="163"/>
      <c r="D8422" s="113" t="s">
        <v>1358</v>
      </c>
      <c r="F8422" t="s">
        <v>11940</v>
      </c>
      <c r="G8422" s="219">
        <v>1.38</v>
      </c>
      <c r="H8422" s="219">
        <v>7.91</v>
      </c>
      <c r="I8422" s="219" t="s">
        <v>37</v>
      </c>
      <c r="J8422" s="219">
        <v>0.1</v>
      </c>
      <c r="K8422" s="219">
        <v>9.39</v>
      </c>
      <c r="L8422" s="219" t="s">
        <v>37</v>
      </c>
      <c r="M8422" s="220" t="s">
        <v>583</v>
      </c>
    </row>
    <row r="8423" spans="1:13">
      <c r="A8423" s="106" t="str">
        <f t="shared" si="132"/>
        <v>78451 TC</v>
      </c>
      <c r="B8423" s="164" t="s">
        <v>139</v>
      </c>
      <c r="C8423" s="163" t="s">
        <v>126</v>
      </c>
      <c r="D8423" s="113" t="s">
        <v>1358</v>
      </c>
      <c r="F8423" t="s">
        <v>11940</v>
      </c>
      <c r="G8423" s="219">
        <v>0</v>
      </c>
      <c r="H8423" s="219">
        <v>7.45</v>
      </c>
      <c r="I8423" s="219" t="s">
        <v>37</v>
      </c>
      <c r="J8423" s="219">
        <v>0.05</v>
      </c>
      <c r="K8423" s="219">
        <v>7.5</v>
      </c>
      <c r="L8423" s="219" t="s">
        <v>37</v>
      </c>
      <c r="M8423" s="220" t="s">
        <v>583</v>
      </c>
    </row>
    <row r="8424" spans="1:13">
      <c r="A8424" s="106" t="str">
        <f t="shared" si="132"/>
        <v>78451 26</v>
      </c>
      <c r="B8424" s="164" t="s">
        <v>139</v>
      </c>
      <c r="C8424" s="163">
        <v>26</v>
      </c>
      <c r="D8424" s="113" t="s">
        <v>1358</v>
      </c>
      <c r="F8424" t="s">
        <v>11940</v>
      </c>
      <c r="G8424" s="219">
        <v>1.38</v>
      </c>
      <c r="H8424" s="219">
        <v>0.46</v>
      </c>
      <c r="I8424" s="219">
        <v>0.46</v>
      </c>
      <c r="J8424" s="219">
        <v>0.05</v>
      </c>
      <c r="K8424" s="219">
        <v>1.89</v>
      </c>
      <c r="L8424" s="219">
        <v>1.89</v>
      </c>
      <c r="M8424" s="220" t="s">
        <v>583</v>
      </c>
    </row>
    <row r="8425" spans="1:13">
      <c r="A8425" s="106" t="str">
        <f t="shared" si="132"/>
        <v xml:space="preserve">78452 </v>
      </c>
      <c r="B8425" s="164" t="s">
        <v>141</v>
      </c>
      <c r="C8425" s="163"/>
      <c r="D8425" s="113" t="s">
        <v>1358</v>
      </c>
      <c r="F8425" t="s">
        <v>11941</v>
      </c>
      <c r="G8425" s="219">
        <v>1.62</v>
      </c>
      <c r="H8425" s="219">
        <v>11.24</v>
      </c>
      <c r="I8425" s="219" t="s">
        <v>37</v>
      </c>
      <c r="J8425" s="219">
        <v>0.14000000000000001</v>
      </c>
      <c r="K8425" s="219">
        <v>13</v>
      </c>
      <c r="L8425" s="219" t="s">
        <v>37</v>
      </c>
      <c r="M8425" s="220" t="s">
        <v>583</v>
      </c>
    </row>
    <row r="8426" spans="1:13">
      <c r="A8426" s="106" t="str">
        <f t="shared" si="132"/>
        <v>78452 TC</v>
      </c>
      <c r="B8426" s="164" t="s">
        <v>141</v>
      </c>
      <c r="C8426" s="163" t="s">
        <v>126</v>
      </c>
      <c r="D8426" s="113" t="s">
        <v>1358</v>
      </c>
      <c r="F8426" t="s">
        <v>11941</v>
      </c>
      <c r="G8426" s="219">
        <v>0</v>
      </c>
      <c r="H8426" s="219">
        <v>10.69</v>
      </c>
      <c r="I8426" s="219" t="s">
        <v>37</v>
      </c>
      <c r="J8426" s="219">
        <v>0.08</v>
      </c>
      <c r="K8426" s="219">
        <v>10.77</v>
      </c>
      <c r="L8426" s="219" t="s">
        <v>37</v>
      </c>
      <c r="M8426" s="220" t="s">
        <v>583</v>
      </c>
    </row>
    <row r="8427" spans="1:13">
      <c r="A8427" s="106" t="str">
        <f t="shared" si="132"/>
        <v>78452 26</v>
      </c>
      <c r="B8427" s="164" t="s">
        <v>141</v>
      </c>
      <c r="C8427" s="163">
        <v>26</v>
      </c>
      <c r="D8427" s="113" t="s">
        <v>1358</v>
      </c>
      <c r="F8427" t="s">
        <v>11941</v>
      </c>
      <c r="G8427" s="219">
        <v>1.62</v>
      </c>
      <c r="H8427" s="219">
        <v>0.55000000000000004</v>
      </c>
      <c r="I8427" s="219">
        <v>0.55000000000000004</v>
      </c>
      <c r="J8427" s="219">
        <v>0.06</v>
      </c>
      <c r="K8427" s="219">
        <v>2.23</v>
      </c>
      <c r="L8427" s="219">
        <v>2.23</v>
      </c>
      <c r="M8427" s="220" t="s">
        <v>583</v>
      </c>
    </row>
    <row r="8428" spans="1:13">
      <c r="A8428" s="106" t="str">
        <f t="shared" si="132"/>
        <v xml:space="preserve">78453 </v>
      </c>
      <c r="B8428" s="164" t="s">
        <v>143</v>
      </c>
      <c r="C8428" s="163"/>
      <c r="D8428" s="113" t="s">
        <v>1358</v>
      </c>
      <c r="F8428" t="s">
        <v>11942</v>
      </c>
      <c r="G8428" s="219">
        <v>1</v>
      </c>
      <c r="H8428" s="219">
        <v>6.92</v>
      </c>
      <c r="I8428" s="219" t="s">
        <v>37</v>
      </c>
      <c r="J8428" s="219">
        <v>0.08</v>
      </c>
      <c r="K8428" s="219">
        <v>8</v>
      </c>
      <c r="L8428" s="219" t="s">
        <v>37</v>
      </c>
      <c r="M8428" s="220" t="s">
        <v>583</v>
      </c>
    </row>
    <row r="8429" spans="1:13">
      <c r="A8429" s="106" t="str">
        <f t="shared" si="132"/>
        <v>78453 TC</v>
      </c>
      <c r="B8429" s="164" t="s">
        <v>143</v>
      </c>
      <c r="C8429" s="163" t="s">
        <v>126</v>
      </c>
      <c r="D8429" s="113" t="s">
        <v>1358</v>
      </c>
      <c r="F8429" t="s">
        <v>11942</v>
      </c>
      <c r="G8429" s="219">
        <v>0</v>
      </c>
      <c r="H8429" s="219">
        <v>6.61</v>
      </c>
      <c r="I8429" s="219" t="s">
        <v>37</v>
      </c>
      <c r="J8429" s="219">
        <v>0.05</v>
      </c>
      <c r="K8429" s="219">
        <v>6.66</v>
      </c>
      <c r="L8429" s="219" t="s">
        <v>37</v>
      </c>
      <c r="M8429" s="220" t="s">
        <v>583</v>
      </c>
    </row>
    <row r="8430" spans="1:13">
      <c r="A8430" s="106" t="str">
        <f t="shared" si="132"/>
        <v>78453 26</v>
      </c>
      <c r="B8430" s="164" t="s">
        <v>143</v>
      </c>
      <c r="C8430" s="163">
        <v>26</v>
      </c>
      <c r="D8430" s="113" t="s">
        <v>1358</v>
      </c>
      <c r="F8430" t="s">
        <v>11942</v>
      </c>
      <c r="G8430" s="219">
        <v>1</v>
      </c>
      <c r="H8430" s="219">
        <v>0.31</v>
      </c>
      <c r="I8430" s="219">
        <v>0.31</v>
      </c>
      <c r="J8430" s="219">
        <v>0.03</v>
      </c>
      <c r="K8430" s="219">
        <v>1.34</v>
      </c>
      <c r="L8430" s="219">
        <v>1.34</v>
      </c>
      <c r="M8430" s="220" t="s">
        <v>583</v>
      </c>
    </row>
    <row r="8431" spans="1:13">
      <c r="A8431" s="106" t="str">
        <f t="shared" si="132"/>
        <v xml:space="preserve">78454 </v>
      </c>
      <c r="B8431" s="164" t="s">
        <v>145</v>
      </c>
      <c r="C8431" s="163"/>
      <c r="D8431" s="113" t="s">
        <v>1358</v>
      </c>
      <c r="F8431" t="s">
        <v>11943</v>
      </c>
      <c r="G8431" s="219">
        <v>1.34</v>
      </c>
      <c r="H8431" s="219">
        <v>10.47</v>
      </c>
      <c r="I8431" s="219" t="s">
        <v>37</v>
      </c>
      <c r="J8431" s="219">
        <v>0.14000000000000001</v>
      </c>
      <c r="K8431" s="219">
        <v>11.95</v>
      </c>
      <c r="L8431" s="219" t="s">
        <v>37</v>
      </c>
      <c r="M8431" s="220" t="s">
        <v>583</v>
      </c>
    </row>
    <row r="8432" spans="1:13">
      <c r="A8432" s="106" t="str">
        <f t="shared" si="132"/>
        <v>78454 TC</v>
      </c>
      <c r="B8432" s="164" t="s">
        <v>145</v>
      </c>
      <c r="C8432" s="163" t="s">
        <v>126</v>
      </c>
      <c r="D8432" s="113" t="s">
        <v>1358</v>
      </c>
      <c r="F8432" t="s">
        <v>11943</v>
      </c>
      <c r="G8432" s="219">
        <v>0</v>
      </c>
      <c r="H8432" s="219">
        <v>10.01</v>
      </c>
      <c r="I8432" s="219" t="s">
        <v>37</v>
      </c>
      <c r="J8432" s="219">
        <v>7.0000000000000007E-2</v>
      </c>
      <c r="K8432" s="219">
        <v>10.08</v>
      </c>
      <c r="L8432" s="219" t="s">
        <v>37</v>
      </c>
      <c r="M8432" s="220" t="s">
        <v>583</v>
      </c>
    </row>
    <row r="8433" spans="1:13">
      <c r="A8433" s="106" t="str">
        <f t="shared" si="132"/>
        <v>78454 26</v>
      </c>
      <c r="B8433" s="164" t="s">
        <v>145</v>
      </c>
      <c r="C8433" s="163">
        <v>26</v>
      </c>
      <c r="D8433" s="113" t="s">
        <v>1358</v>
      </c>
      <c r="F8433" t="s">
        <v>11943</v>
      </c>
      <c r="G8433" s="219">
        <v>1.34</v>
      </c>
      <c r="H8433" s="219">
        <v>0.46</v>
      </c>
      <c r="I8433" s="219">
        <v>0.46</v>
      </c>
      <c r="J8433" s="219">
        <v>7.0000000000000007E-2</v>
      </c>
      <c r="K8433" s="219">
        <v>1.87</v>
      </c>
      <c r="L8433" s="219">
        <v>1.87</v>
      </c>
      <c r="M8433" s="220" t="s">
        <v>583</v>
      </c>
    </row>
    <row r="8434" spans="1:13">
      <c r="A8434" s="106" t="str">
        <f t="shared" si="132"/>
        <v xml:space="preserve">78456 </v>
      </c>
      <c r="B8434" s="164" t="s">
        <v>11944</v>
      </c>
      <c r="C8434" s="163"/>
      <c r="D8434" s="113" t="s">
        <v>1358</v>
      </c>
      <c r="F8434" t="s">
        <v>11945</v>
      </c>
      <c r="G8434" s="219">
        <v>1</v>
      </c>
      <c r="H8434" s="219">
        <v>7.56</v>
      </c>
      <c r="I8434" s="219" t="s">
        <v>37</v>
      </c>
      <c r="J8434" s="219">
        <v>0.09</v>
      </c>
      <c r="K8434" s="219">
        <v>8.65</v>
      </c>
      <c r="L8434" s="219" t="s">
        <v>37</v>
      </c>
      <c r="M8434" s="220" t="s">
        <v>583</v>
      </c>
    </row>
    <row r="8435" spans="1:13">
      <c r="A8435" s="106" t="str">
        <f t="shared" si="132"/>
        <v>78456 TC</v>
      </c>
      <c r="B8435" s="164" t="s">
        <v>11944</v>
      </c>
      <c r="C8435" s="163" t="s">
        <v>126</v>
      </c>
      <c r="D8435" s="113" t="s">
        <v>1358</v>
      </c>
      <c r="F8435" t="s">
        <v>11945</v>
      </c>
      <c r="G8435" s="219">
        <v>0</v>
      </c>
      <c r="H8435" s="219">
        <v>7.22</v>
      </c>
      <c r="I8435" s="219" t="s">
        <v>37</v>
      </c>
      <c r="J8435" s="219">
        <v>0.06</v>
      </c>
      <c r="K8435" s="219">
        <v>7.28</v>
      </c>
      <c r="L8435" s="219" t="s">
        <v>37</v>
      </c>
      <c r="M8435" s="220" t="s">
        <v>583</v>
      </c>
    </row>
    <row r="8436" spans="1:13">
      <c r="A8436" s="106" t="str">
        <f t="shared" si="132"/>
        <v>78456 26</v>
      </c>
      <c r="B8436" s="164" t="s">
        <v>11944</v>
      </c>
      <c r="C8436" s="163">
        <v>26</v>
      </c>
      <c r="D8436" s="113" t="s">
        <v>1358</v>
      </c>
      <c r="F8436" t="s">
        <v>11945</v>
      </c>
      <c r="G8436" s="219">
        <v>1</v>
      </c>
      <c r="H8436" s="219">
        <v>0.34</v>
      </c>
      <c r="I8436" s="219">
        <v>0.34</v>
      </c>
      <c r="J8436" s="219">
        <v>0.03</v>
      </c>
      <c r="K8436" s="219">
        <v>1.37</v>
      </c>
      <c r="L8436" s="219">
        <v>1.37</v>
      </c>
      <c r="M8436" s="220" t="s">
        <v>583</v>
      </c>
    </row>
    <row r="8437" spans="1:13">
      <c r="A8437" s="106" t="str">
        <f t="shared" si="132"/>
        <v xml:space="preserve">78457 </v>
      </c>
      <c r="B8437" s="164" t="s">
        <v>11946</v>
      </c>
      <c r="C8437" s="163"/>
      <c r="D8437" s="113" t="s">
        <v>1358</v>
      </c>
      <c r="F8437" t="s">
        <v>11947</v>
      </c>
      <c r="G8437" s="219">
        <v>0.77</v>
      </c>
      <c r="H8437" s="219">
        <v>3.69</v>
      </c>
      <c r="I8437" s="219" t="s">
        <v>37</v>
      </c>
      <c r="J8437" s="219">
        <v>0.18</v>
      </c>
      <c r="K8437" s="219">
        <v>4.6399999999999997</v>
      </c>
      <c r="L8437" s="219" t="s">
        <v>37</v>
      </c>
      <c r="M8437" s="220" t="s">
        <v>583</v>
      </c>
    </row>
    <row r="8438" spans="1:13">
      <c r="A8438" s="106" t="str">
        <f t="shared" si="132"/>
        <v>78457 TC</v>
      </c>
      <c r="B8438" s="164" t="s">
        <v>11946</v>
      </c>
      <c r="C8438" s="163" t="s">
        <v>126</v>
      </c>
      <c r="D8438" s="113" t="s">
        <v>1358</v>
      </c>
      <c r="F8438" t="s">
        <v>11947</v>
      </c>
      <c r="G8438" s="219">
        <v>0</v>
      </c>
      <c r="H8438" s="219">
        <v>3.54</v>
      </c>
      <c r="I8438" s="219" t="s">
        <v>37</v>
      </c>
      <c r="J8438" s="219">
        <v>0.04</v>
      </c>
      <c r="K8438" s="219">
        <v>3.58</v>
      </c>
      <c r="L8438" s="219" t="s">
        <v>37</v>
      </c>
      <c r="M8438" s="220" t="s">
        <v>583</v>
      </c>
    </row>
    <row r="8439" spans="1:13">
      <c r="A8439" s="106" t="str">
        <f t="shared" si="132"/>
        <v>78457 26</v>
      </c>
      <c r="B8439" s="164" t="s">
        <v>11946</v>
      </c>
      <c r="C8439" s="163">
        <v>26</v>
      </c>
      <c r="D8439" s="113" t="s">
        <v>1358</v>
      </c>
      <c r="F8439" t="s">
        <v>11947</v>
      </c>
      <c r="G8439" s="219">
        <v>0.77</v>
      </c>
      <c r="H8439" s="219">
        <v>0.15</v>
      </c>
      <c r="I8439" s="219">
        <v>0.15</v>
      </c>
      <c r="J8439" s="219">
        <v>0.14000000000000001</v>
      </c>
      <c r="K8439" s="219">
        <v>1.06</v>
      </c>
      <c r="L8439" s="219">
        <v>1.06</v>
      </c>
      <c r="M8439" s="220" t="s">
        <v>583</v>
      </c>
    </row>
    <row r="8440" spans="1:13">
      <c r="A8440" s="106" t="str">
        <f t="shared" si="132"/>
        <v xml:space="preserve">78458 </v>
      </c>
      <c r="B8440" s="164" t="s">
        <v>11948</v>
      </c>
      <c r="C8440" s="163"/>
      <c r="D8440" s="113" t="s">
        <v>1358</v>
      </c>
      <c r="F8440" t="s">
        <v>11949</v>
      </c>
      <c r="G8440" s="219">
        <v>0.9</v>
      </c>
      <c r="H8440" s="219">
        <v>4.79</v>
      </c>
      <c r="I8440" s="219" t="s">
        <v>37</v>
      </c>
      <c r="J8440" s="219">
        <v>0.09</v>
      </c>
      <c r="K8440" s="219">
        <v>5.78</v>
      </c>
      <c r="L8440" s="219" t="s">
        <v>37</v>
      </c>
      <c r="M8440" s="220" t="s">
        <v>583</v>
      </c>
    </row>
    <row r="8441" spans="1:13">
      <c r="A8441" s="106" t="str">
        <f t="shared" si="132"/>
        <v>78458 TC</v>
      </c>
      <c r="B8441" s="164" t="s">
        <v>11948</v>
      </c>
      <c r="C8441" s="163" t="s">
        <v>126</v>
      </c>
      <c r="D8441" s="113" t="s">
        <v>1358</v>
      </c>
      <c r="F8441" t="s">
        <v>11949</v>
      </c>
      <c r="G8441" s="219">
        <v>0</v>
      </c>
      <c r="H8441" s="219">
        <v>4.47</v>
      </c>
      <c r="I8441" s="219" t="s">
        <v>37</v>
      </c>
      <c r="J8441" s="219">
        <v>0.04</v>
      </c>
      <c r="K8441" s="219">
        <v>4.51</v>
      </c>
      <c r="L8441" s="219" t="s">
        <v>37</v>
      </c>
      <c r="M8441" s="220" t="s">
        <v>583</v>
      </c>
    </row>
    <row r="8442" spans="1:13">
      <c r="A8442" s="106" t="str">
        <f t="shared" si="132"/>
        <v>78458 26</v>
      </c>
      <c r="B8442" s="164" t="s">
        <v>11948</v>
      </c>
      <c r="C8442" s="163">
        <v>26</v>
      </c>
      <c r="D8442" s="113" t="s">
        <v>1358</v>
      </c>
      <c r="F8442" t="s">
        <v>11949</v>
      </c>
      <c r="G8442" s="219">
        <v>0.9</v>
      </c>
      <c r="H8442" s="219">
        <v>0.32</v>
      </c>
      <c r="I8442" s="219">
        <v>0.32</v>
      </c>
      <c r="J8442" s="219">
        <v>0.05</v>
      </c>
      <c r="K8442" s="219">
        <v>1.27</v>
      </c>
      <c r="L8442" s="219">
        <v>1.27</v>
      </c>
      <c r="M8442" s="220" t="s">
        <v>583</v>
      </c>
    </row>
    <row r="8443" spans="1:13">
      <c r="A8443" s="106" t="str">
        <f t="shared" si="132"/>
        <v xml:space="preserve">78459 </v>
      </c>
      <c r="B8443" s="164" t="s">
        <v>154</v>
      </c>
      <c r="C8443" s="163"/>
      <c r="D8443" s="113" t="s">
        <v>664</v>
      </c>
      <c r="F8443" t="s">
        <v>17764</v>
      </c>
      <c r="G8443" s="219">
        <v>0</v>
      </c>
      <c r="H8443" s="219">
        <v>0</v>
      </c>
      <c r="I8443" s="219" t="s">
        <v>37</v>
      </c>
      <c r="J8443" s="219">
        <v>0</v>
      </c>
      <c r="K8443" s="219">
        <v>0</v>
      </c>
      <c r="L8443" s="219" t="s">
        <v>37</v>
      </c>
      <c r="M8443" s="220" t="s">
        <v>583</v>
      </c>
    </row>
    <row r="8444" spans="1:13">
      <c r="A8444" s="106" t="str">
        <f t="shared" si="132"/>
        <v>78459 TC</v>
      </c>
      <c r="B8444" s="164" t="s">
        <v>154</v>
      </c>
      <c r="C8444" s="163" t="s">
        <v>126</v>
      </c>
      <c r="D8444" s="113" t="s">
        <v>664</v>
      </c>
      <c r="F8444" t="s">
        <v>17764</v>
      </c>
      <c r="G8444" s="219">
        <v>0</v>
      </c>
      <c r="H8444" s="219">
        <v>0</v>
      </c>
      <c r="I8444" s="219" t="s">
        <v>37</v>
      </c>
      <c r="J8444" s="219">
        <v>0</v>
      </c>
      <c r="K8444" s="219">
        <v>0</v>
      </c>
      <c r="L8444" s="219" t="s">
        <v>37</v>
      </c>
      <c r="M8444" s="220" t="s">
        <v>583</v>
      </c>
    </row>
    <row r="8445" spans="1:13">
      <c r="A8445" s="106" t="str">
        <f t="shared" si="132"/>
        <v>78459 26</v>
      </c>
      <c r="B8445" s="164" t="s">
        <v>154</v>
      </c>
      <c r="C8445" s="163">
        <v>26</v>
      </c>
      <c r="D8445" s="113" t="s">
        <v>1358</v>
      </c>
      <c r="F8445" t="s">
        <v>17764</v>
      </c>
      <c r="G8445" s="219">
        <v>1.61</v>
      </c>
      <c r="H8445" s="219">
        <v>0.48</v>
      </c>
      <c r="I8445" s="219">
        <v>0.48</v>
      </c>
      <c r="J8445" s="219">
        <v>0.06</v>
      </c>
      <c r="K8445" s="219">
        <v>2.15</v>
      </c>
      <c r="L8445" s="219">
        <v>2.15</v>
      </c>
      <c r="M8445" s="220" t="s">
        <v>583</v>
      </c>
    </row>
    <row r="8446" spans="1:13">
      <c r="A8446" s="106" t="str">
        <f t="shared" si="132"/>
        <v xml:space="preserve">78466 </v>
      </c>
      <c r="B8446" s="164" t="s">
        <v>11950</v>
      </c>
      <c r="C8446" s="163"/>
      <c r="D8446" s="113" t="s">
        <v>1358</v>
      </c>
      <c r="F8446" t="s">
        <v>11951</v>
      </c>
      <c r="G8446" s="219">
        <v>0.69</v>
      </c>
      <c r="H8446" s="219">
        <v>4.25</v>
      </c>
      <c r="I8446" s="219" t="s">
        <v>37</v>
      </c>
      <c r="J8446" s="219">
        <v>0.06</v>
      </c>
      <c r="K8446" s="219">
        <v>5</v>
      </c>
      <c r="L8446" s="219" t="s">
        <v>37</v>
      </c>
      <c r="M8446" s="220" t="s">
        <v>583</v>
      </c>
    </row>
    <row r="8447" spans="1:13">
      <c r="A8447" s="106" t="str">
        <f t="shared" si="132"/>
        <v>78466 TC</v>
      </c>
      <c r="B8447" s="164" t="s">
        <v>11950</v>
      </c>
      <c r="C8447" s="163" t="s">
        <v>126</v>
      </c>
      <c r="D8447" s="113" t="s">
        <v>1358</v>
      </c>
      <c r="F8447" t="s">
        <v>11951</v>
      </c>
      <c r="G8447" s="219">
        <v>0</v>
      </c>
      <c r="H8447" s="219">
        <v>4.0199999999999996</v>
      </c>
      <c r="I8447" s="219" t="s">
        <v>37</v>
      </c>
      <c r="J8447" s="219">
        <v>0.04</v>
      </c>
      <c r="K8447" s="219">
        <v>4.0599999999999996</v>
      </c>
      <c r="L8447" s="219" t="s">
        <v>37</v>
      </c>
      <c r="M8447" s="220" t="s">
        <v>583</v>
      </c>
    </row>
    <row r="8448" spans="1:13">
      <c r="A8448" s="106" t="str">
        <f t="shared" si="132"/>
        <v>78466 26</v>
      </c>
      <c r="B8448" s="164" t="s">
        <v>11950</v>
      </c>
      <c r="C8448" s="163">
        <v>26</v>
      </c>
      <c r="D8448" s="113" t="s">
        <v>1358</v>
      </c>
      <c r="F8448" t="s">
        <v>11951</v>
      </c>
      <c r="G8448" s="219">
        <v>0.69</v>
      </c>
      <c r="H8448" s="219">
        <v>0.23</v>
      </c>
      <c r="I8448" s="219">
        <v>0.23</v>
      </c>
      <c r="J8448" s="219">
        <v>0.02</v>
      </c>
      <c r="K8448" s="219">
        <v>0.94</v>
      </c>
      <c r="L8448" s="219">
        <v>0.94</v>
      </c>
      <c r="M8448" s="220" t="s">
        <v>583</v>
      </c>
    </row>
    <row r="8449" spans="1:13">
      <c r="A8449" s="106" t="str">
        <f t="shared" si="132"/>
        <v xml:space="preserve">78468 </v>
      </c>
      <c r="B8449" s="164" t="s">
        <v>11952</v>
      </c>
      <c r="C8449" s="163"/>
      <c r="D8449" s="113" t="s">
        <v>1358</v>
      </c>
      <c r="F8449" t="s">
        <v>11953</v>
      </c>
      <c r="G8449" s="219">
        <v>0.8</v>
      </c>
      <c r="H8449" s="219">
        <v>4.63</v>
      </c>
      <c r="I8449" s="219" t="s">
        <v>37</v>
      </c>
      <c r="J8449" s="219">
        <v>7.0000000000000007E-2</v>
      </c>
      <c r="K8449" s="219">
        <v>5.5</v>
      </c>
      <c r="L8449" s="219" t="s">
        <v>37</v>
      </c>
      <c r="M8449" s="220" t="s">
        <v>583</v>
      </c>
    </row>
    <row r="8450" spans="1:13">
      <c r="A8450" s="106" t="str">
        <f t="shared" si="132"/>
        <v>78468 TC</v>
      </c>
      <c r="B8450" s="164" t="s">
        <v>11952</v>
      </c>
      <c r="C8450" s="163" t="s">
        <v>126</v>
      </c>
      <c r="D8450" s="113" t="s">
        <v>1358</v>
      </c>
      <c r="F8450" t="s">
        <v>11953</v>
      </c>
      <c r="G8450" s="219">
        <v>0</v>
      </c>
      <c r="H8450" s="219">
        <v>4.3600000000000003</v>
      </c>
      <c r="I8450" s="219" t="s">
        <v>37</v>
      </c>
      <c r="J8450" s="219">
        <v>0.04</v>
      </c>
      <c r="K8450" s="219">
        <v>4.4000000000000004</v>
      </c>
      <c r="L8450" s="219" t="s">
        <v>37</v>
      </c>
      <c r="M8450" s="220" t="s">
        <v>583</v>
      </c>
    </row>
    <row r="8451" spans="1:13">
      <c r="A8451" s="106" t="str">
        <f t="shared" ref="A8451:A8514" si="133">B8451&amp;" "&amp;C8451</f>
        <v>78468 26</v>
      </c>
      <c r="B8451" s="164" t="s">
        <v>11952</v>
      </c>
      <c r="C8451" s="163">
        <v>26</v>
      </c>
      <c r="D8451" s="113" t="s">
        <v>1358</v>
      </c>
      <c r="F8451" t="s">
        <v>11953</v>
      </c>
      <c r="G8451" s="219">
        <v>0.8</v>
      </c>
      <c r="H8451" s="219">
        <v>0.27</v>
      </c>
      <c r="I8451" s="219">
        <v>0.27</v>
      </c>
      <c r="J8451" s="219">
        <v>0.03</v>
      </c>
      <c r="K8451" s="219">
        <v>1.1000000000000001</v>
      </c>
      <c r="L8451" s="219">
        <v>1.1000000000000001</v>
      </c>
      <c r="M8451" s="220" t="s">
        <v>583</v>
      </c>
    </row>
    <row r="8452" spans="1:13">
      <c r="A8452" s="106" t="str">
        <f t="shared" si="133"/>
        <v xml:space="preserve">78469 </v>
      </c>
      <c r="B8452" s="164" t="s">
        <v>11954</v>
      </c>
      <c r="C8452" s="163"/>
      <c r="D8452" s="113" t="s">
        <v>1358</v>
      </c>
      <c r="F8452" t="s">
        <v>11955</v>
      </c>
      <c r="G8452" s="219">
        <v>0.92</v>
      </c>
      <c r="H8452" s="219">
        <v>5.17</v>
      </c>
      <c r="I8452" s="219" t="s">
        <v>37</v>
      </c>
      <c r="J8452" s="219">
        <v>7.0000000000000007E-2</v>
      </c>
      <c r="K8452" s="219">
        <v>6.16</v>
      </c>
      <c r="L8452" s="219" t="s">
        <v>37</v>
      </c>
      <c r="M8452" s="220" t="s">
        <v>583</v>
      </c>
    </row>
    <row r="8453" spans="1:13">
      <c r="A8453" s="106" t="str">
        <f t="shared" si="133"/>
        <v>78469 TC</v>
      </c>
      <c r="B8453" s="164" t="s">
        <v>11954</v>
      </c>
      <c r="C8453" s="163" t="s">
        <v>126</v>
      </c>
      <c r="D8453" s="113" t="s">
        <v>1358</v>
      </c>
      <c r="F8453" t="s">
        <v>11955</v>
      </c>
      <c r="G8453" s="219">
        <v>0</v>
      </c>
      <c r="H8453" s="219">
        <v>4.8600000000000003</v>
      </c>
      <c r="I8453" s="219" t="s">
        <v>37</v>
      </c>
      <c r="J8453" s="219">
        <v>0.04</v>
      </c>
      <c r="K8453" s="219">
        <v>4.9000000000000004</v>
      </c>
      <c r="L8453" s="219" t="s">
        <v>37</v>
      </c>
      <c r="M8453" s="220" t="s">
        <v>583</v>
      </c>
    </row>
    <row r="8454" spans="1:13">
      <c r="A8454" s="106" t="str">
        <f t="shared" si="133"/>
        <v>78469 26</v>
      </c>
      <c r="B8454" s="164" t="s">
        <v>11954</v>
      </c>
      <c r="C8454" s="163">
        <v>26</v>
      </c>
      <c r="D8454" s="113" t="s">
        <v>1358</v>
      </c>
      <c r="F8454" t="s">
        <v>11955</v>
      </c>
      <c r="G8454" s="219">
        <v>0.92</v>
      </c>
      <c r="H8454" s="219">
        <v>0.31</v>
      </c>
      <c r="I8454" s="219">
        <v>0.31</v>
      </c>
      <c r="J8454" s="219">
        <v>0.03</v>
      </c>
      <c r="K8454" s="219">
        <v>1.26</v>
      </c>
      <c r="L8454" s="219">
        <v>1.26</v>
      </c>
      <c r="M8454" s="220" t="s">
        <v>583</v>
      </c>
    </row>
    <row r="8455" spans="1:13">
      <c r="A8455" s="106" t="str">
        <f t="shared" si="133"/>
        <v xml:space="preserve">78472 </v>
      </c>
      <c r="B8455" s="164" t="s">
        <v>147</v>
      </c>
      <c r="C8455" s="163"/>
      <c r="D8455" s="113" t="s">
        <v>1358</v>
      </c>
      <c r="F8455" t="s">
        <v>11956</v>
      </c>
      <c r="G8455" s="219">
        <v>0.98</v>
      </c>
      <c r="H8455" s="219">
        <v>5.25</v>
      </c>
      <c r="I8455" s="219" t="s">
        <v>37</v>
      </c>
      <c r="J8455" s="219">
        <v>0.08</v>
      </c>
      <c r="K8455" s="219">
        <v>6.31</v>
      </c>
      <c r="L8455" s="219" t="s">
        <v>37</v>
      </c>
      <c r="M8455" s="220" t="s">
        <v>583</v>
      </c>
    </row>
    <row r="8456" spans="1:13">
      <c r="A8456" s="106" t="str">
        <f t="shared" si="133"/>
        <v>78472 TC</v>
      </c>
      <c r="B8456" s="164" t="s">
        <v>147</v>
      </c>
      <c r="C8456" s="163" t="s">
        <v>126</v>
      </c>
      <c r="D8456" s="113" t="s">
        <v>1358</v>
      </c>
      <c r="F8456" t="s">
        <v>11956</v>
      </c>
      <c r="G8456" s="219">
        <v>0</v>
      </c>
      <c r="H8456" s="219">
        <v>4.92</v>
      </c>
      <c r="I8456" s="219" t="s">
        <v>37</v>
      </c>
      <c r="J8456" s="219">
        <v>0.04</v>
      </c>
      <c r="K8456" s="219">
        <v>4.96</v>
      </c>
      <c r="L8456" s="219" t="s">
        <v>37</v>
      </c>
      <c r="M8456" s="220" t="s">
        <v>583</v>
      </c>
    </row>
    <row r="8457" spans="1:13">
      <c r="A8457" s="106" t="str">
        <f t="shared" si="133"/>
        <v>78472 26</v>
      </c>
      <c r="B8457" s="164" t="s">
        <v>147</v>
      </c>
      <c r="C8457" s="163">
        <v>26</v>
      </c>
      <c r="D8457" s="113" t="s">
        <v>1358</v>
      </c>
      <c r="F8457" t="s">
        <v>11956</v>
      </c>
      <c r="G8457" s="219">
        <v>0.98</v>
      </c>
      <c r="H8457" s="219">
        <v>0.33</v>
      </c>
      <c r="I8457" s="219">
        <v>0.33</v>
      </c>
      <c r="J8457" s="219">
        <v>0.04</v>
      </c>
      <c r="K8457" s="219">
        <v>1.35</v>
      </c>
      <c r="L8457" s="219">
        <v>1.35</v>
      </c>
      <c r="M8457" s="220" t="s">
        <v>583</v>
      </c>
    </row>
    <row r="8458" spans="1:13">
      <c r="A8458" s="106" t="str">
        <f t="shared" si="133"/>
        <v xml:space="preserve">78473 </v>
      </c>
      <c r="B8458" s="164" t="s">
        <v>11957</v>
      </c>
      <c r="C8458" s="163"/>
      <c r="D8458" s="113" t="s">
        <v>1358</v>
      </c>
      <c r="F8458" t="s">
        <v>11958</v>
      </c>
      <c r="G8458" s="219">
        <v>1.47</v>
      </c>
      <c r="H8458" s="219">
        <v>6.47</v>
      </c>
      <c r="I8458" s="219" t="s">
        <v>37</v>
      </c>
      <c r="J8458" s="219">
        <v>0.1</v>
      </c>
      <c r="K8458" s="219">
        <v>8.0399999999999991</v>
      </c>
      <c r="L8458" s="219" t="s">
        <v>37</v>
      </c>
      <c r="M8458" s="220" t="s">
        <v>583</v>
      </c>
    </row>
    <row r="8459" spans="1:13">
      <c r="A8459" s="106" t="str">
        <f t="shared" si="133"/>
        <v>78473 TC</v>
      </c>
      <c r="B8459" s="164" t="s">
        <v>11957</v>
      </c>
      <c r="C8459" s="163" t="s">
        <v>126</v>
      </c>
      <c r="D8459" s="113" t="s">
        <v>1358</v>
      </c>
      <c r="F8459" t="s">
        <v>11958</v>
      </c>
      <c r="G8459" s="219">
        <v>0</v>
      </c>
      <c r="H8459" s="219">
        <v>5.98</v>
      </c>
      <c r="I8459" s="219" t="s">
        <v>37</v>
      </c>
      <c r="J8459" s="219">
        <v>0.05</v>
      </c>
      <c r="K8459" s="219">
        <v>6.03</v>
      </c>
      <c r="L8459" s="219" t="s">
        <v>37</v>
      </c>
      <c r="M8459" s="220" t="s">
        <v>583</v>
      </c>
    </row>
    <row r="8460" spans="1:13">
      <c r="A8460" s="106" t="str">
        <f t="shared" si="133"/>
        <v>78473 26</v>
      </c>
      <c r="B8460" s="164" t="s">
        <v>11957</v>
      </c>
      <c r="C8460" s="163">
        <v>26</v>
      </c>
      <c r="D8460" s="113" t="s">
        <v>1358</v>
      </c>
      <c r="F8460" t="s">
        <v>11958</v>
      </c>
      <c r="G8460" s="219">
        <v>1.47</v>
      </c>
      <c r="H8460" s="219">
        <v>0.49</v>
      </c>
      <c r="I8460" s="219">
        <v>0.49</v>
      </c>
      <c r="J8460" s="219">
        <v>0.05</v>
      </c>
      <c r="K8460" s="219">
        <v>2.0099999999999998</v>
      </c>
      <c r="L8460" s="219">
        <v>2.0099999999999998</v>
      </c>
      <c r="M8460" s="220" t="s">
        <v>583</v>
      </c>
    </row>
    <row r="8461" spans="1:13">
      <c r="A8461" s="106" t="str">
        <f t="shared" si="133"/>
        <v xml:space="preserve">78481 </v>
      </c>
      <c r="B8461" s="164" t="s">
        <v>149</v>
      </c>
      <c r="C8461" s="163"/>
      <c r="D8461" s="113" t="s">
        <v>1358</v>
      </c>
      <c r="F8461" t="s">
        <v>11959</v>
      </c>
      <c r="G8461" s="219">
        <v>0.98</v>
      </c>
      <c r="H8461" s="219">
        <v>3.91</v>
      </c>
      <c r="I8461" s="219" t="s">
        <v>37</v>
      </c>
      <c r="J8461" s="219">
        <v>7.0000000000000007E-2</v>
      </c>
      <c r="K8461" s="219">
        <v>4.96</v>
      </c>
      <c r="L8461" s="219" t="s">
        <v>37</v>
      </c>
      <c r="M8461" s="220" t="s">
        <v>583</v>
      </c>
    </row>
    <row r="8462" spans="1:13">
      <c r="A8462" s="106" t="str">
        <f t="shared" si="133"/>
        <v>78481 TC</v>
      </c>
      <c r="B8462" s="164" t="s">
        <v>149</v>
      </c>
      <c r="C8462" s="163" t="s">
        <v>126</v>
      </c>
      <c r="D8462" s="113" t="s">
        <v>1358</v>
      </c>
      <c r="F8462" t="s">
        <v>11959</v>
      </c>
      <c r="G8462" s="219">
        <v>0</v>
      </c>
      <c r="H8462" s="219">
        <v>3.58</v>
      </c>
      <c r="I8462" s="219" t="s">
        <v>37</v>
      </c>
      <c r="J8462" s="219">
        <v>0.03</v>
      </c>
      <c r="K8462" s="219">
        <v>3.61</v>
      </c>
      <c r="L8462" s="219" t="s">
        <v>37</v>
      </c>
      <c r="M8462" s="220" t="s">
        <v>583</v>
      </c>
    </row>
    <row r="8463" spans="1:13">
      <c r="A8463" s="106" t="str">
        <f t="shared" si="133"/>
        <v>78481 26</v>
      </c>
      <c r="B8463" s="164" t="s">
        <v>149</v>
      </c>
      <c r="C8463" s="163">
        <v>26</v>
      </c>
      <c r="D8463" s="113" t="s">
        <v>1358</v>
      </c>
      <c r="F8463" t="s">
        <v>11959</v>
      </c>
      <c r="G8463" s="219">
        <v>0.98</v>
      </c>
      <c r="H8463" s="219">
        <v>0.33</v>
      </c>
      <c r="I8463" s="219">
        <v>0.33</v>
      </c>
      <c r="J8463" s="219">
        <v>0.04</v>
      </c>
      <c r="K8463" s="219">
        <v>1.35</v>
      </c>
      <c r="L8463" s="219">
        <v>1.35</v>
      </c>
      <c r="M8463" s="220" t="s">
        <v>583</v>
      </c>
    </row>
    <row r="8464" spans="1:13">
      <c r="A8464" s="106" t="str">
        <f t="shared" si="133"/>
        <v xml:space="preserve">78483 </v>
      </c>
      <c r="B8464" s="164" t="s">
        <v>11960</v>
      </c>
      <c r="C8464" s="163"/>
      <c r="D8464" s="113" t="s">
        <v>1358</v>
      </c>
      <c r="F8464" t="s">
        <v>11961</v>
      </c>
      <c r="G8464" s="219">
        <v>1.47</v>
      </c>
      <c r="H8464" s="219">
        <v>5.0999999999999996</v>
      </c>
      <c r="I8464" s="219" t="s">
        <v>37</v>
      </c>
      <c r="J8464" s="219">
        <v>0.09</v>
      </c>
      <c r="K8464" s="219">
        <v>6.66</v>
      </c>
      <c r="L8464" s="219" t="s">
        <v>37</v>
      </c>
      <c r="M8464" s="220" t="s">
        <v>583</v>
      </c>
    </row>
    <row r="8465" spans="1:13">
      <c r="A8465" s="106" t="str">
        <f t="shared" si="133"/>
        <v>78483 TC</v>
      </c>
      <c r="B8465" s="164" t="s">
        <v>11960</v>
      </c>
      <c r="C8465" s="163" t="s">
        <v>126</v>
      </c>
      <c r="D8465" s="113" t="s">
        <v>1358</v>
      </c>
      <c r="F8465" t="s">
        <v>11961</v>
      </c>
      <c r="G8465" s="219">
        <v>0</v>
      </c>
      <c r="H8465" s="219">
        <v>4.5999999999999996</v>
      </c>
      <c r="I8465" s="219" t="s">
        <v>37</v>
      </c>
      <c r="J8465" s="219">
        <v>0.04</v>
      </c>
      <c r="K8465" s="219">
        <v>4.6399999999999997</v>
      </c>
      <c r="L8465" s="219" t="s">
        <v>37</v>
      </c>
      <c r="M8465" s="220" t="s">
        <v>583</v>
      </c>
    </row>
    <row r="8466" spans="1:13">
      <c r="A8466" s="106" t="str">
        <f t="shared" si="133"/>
        <v>78483 26</v>
      </c>
      <c r="B8466" s="164" t="s">
        <v>11960</v>
      </c>
      <c r="C8466" s="163">
        <v>26</v>
      </c>
      <c r="D8466" s="113" t="s">
        <v>1358</v>
      </c>
      <c r="F8466" t="s">
        <v>11961</v>
      </c>
      <c r="G8466" s="219">
        <v>1.47</v>
      </c>
      <c r="H8466" s="219">
        <v>0.5</v>
      </c>
      <c r="I8466" s="219">
        <v>0.5</v>
      </c>
      <c r="J8466" s="219">
        <v>0.05</v>
      </c>
      <c r="K8466" s="219">
        <v>2.02</v>
      </c>
      <c r="L8466" s="219">
        <v>2.02</v>
      </c>
      <c r="M8466" s="220" t="s">
        <v>583</v>
      </c>
    </row>
    <row r="8467" spans="1:13">
      <c r="A8467" s="106" t="str">
        <f t="shared" si="133"/>
        <v xml:space="preserve">78491 </v>
      </c>
      <c r="B8467" s="164" t="s">
        <v>155</v>
      </c>
      <c r="C8467" s="163"/>
      <c r="D8467" s="113" t="s">
        <v>664</v>
      </c>
      <c r="F8467" t="s">
        <v>17765</v>
      </c>
      <c r="G8467" s="219">
        <v>0</v>
      </c>
      <c r="H8467" s="219">
        <v>0</v>
      </c>
      <c r="I8467" s="219" t="s">
        <v>37</v>
      </c>
      <c r="J8467" s="219">
        <v>0</v>
      </c>
      <c r="K8467" s="219">
        <v>0</v>
      </c>
      <c r="L8467" s="219" t="s">
        <v>37</v>
      </c>
      <c r="M8467" s="220" t="s">
        <v>583</v>
      </c>
    </row>
    <row r="8468" spans="1:13">
      <c r="A8468" s="106" t="str">
        <f t="shared" si="133"/>
        <v>78491 TC</v>
      </c>
      <c r="B8468" s="164" t="s">
        <v>155</v>
      </c>
      <c r="C8468" s="163" t="s">
        <v>126</v>
      </c>
      <c r="D8468" s="113" t="s">
        <v>664</v>
      </c>
      <c r="F8468" t="s">
        <v>17765</v>
      </c>
      <c r="G8468" s="219">
        <v>0</v>
      </c>
      <c r="H8468" s="219">
        <v>0</v>
      </c>
      <c r="I8468" s="219" t="s">
        <v>37</v>
      </c>
      <c r="J8468" s="219">
        <v>0</v>
      </c>
      <c r="K8468" s="219">
        <v>0</v>
      </c>
      <c r="L8468" s="219" t="s">
        <v>37</v>
      </c>
      <c r="M8468" s="220" t="s">
        <v>583</v>
      </c>
    </row>
    <row r="8469" spans="1:13">
      <c r="A8469" s="106" t="str">
        <f t="shared" si="133"/>
        <v>78491 26</v>
      </c>
      <c r="B8469" s="164" t="s">
        <v>155</v>
      </c>
      <c r="C8469" s="163">
        <v>26</v>
      </c>
      <c r="D8469" s="113" t="s">
        <v>1358</v>
      </c>
      <c r="F8469" t="s">
        <v>17765</v>
      </c>
      <c r="G8469" s="219">
        <v>1.56</v>
      </c>
      <c r="H8469" s="219">
        <v>0.5</v>
      </c>
      <c r="I8469" s="219">
        <v>0.5</v>
      </c>
      <c r="J8469" s="219">
        <v>0.05</v>
      </c>
      <c r="K8469" s="219">
        <v>2.11</v>
      </c>
      <c r="L8469" s="219">
        <v>2.11</v>
      </c>
      <c r="M8469" s="220" t="s">
        <v>583</v>
      </c>
    </row>
    <row r="8470" spans="1:13">
      <c r="A8470" s="106" t="str">
        <f t="shared" si="133"/>
        <v xml:space="preserve">78492 </v>
      </c>
      <c r="B8470" s="164" t="s">
        <v>156</v>
      </c>
      <c r="C8470" s="163"/>
      <c r="D8470" s="113" t="s">
        <v>664</v>
      </c>
      <c r="F8470" t="s">
        <v>17766</v>
      </c>
      <c r="G8470" s="219">
        <v>0</v>
      </c>
      <c r="H8470" s="219">
        <v>0</v>
      </c>
      <c r="I8470" s="219" t="s">
        <v>37</v>
      </c>
      <c r="J8470" s="219">
        <v>0</v>
      </c>
      <c r="K8470" s="219">
        <v>0</v>
      </c>
      <c r="L8470" s="219" t="s">
        <v>37</v>
      </c>
      <c r="M8470" s="220" t="s">
        <v>583</v>
      </c>
    </row>
    <row r="8471" spans="1:13">
      <c r="A8471" s="106" t="str">
        <f t="shared" si="133"/>
        <v>78492 TC</v>
      </c>
      <c r="B8471" s="164" t="s">
        <v>156</v>
      </c>
      <c r="C8471" s="163" t="s">
        <v>126</v>
      </c>
      <c r="D8471" s="113" t="s">
        <v>664</v>
      </c>
      <c r="F8471" t="s">
        <v>17766</v>
      </c>
      <c r="G8471" s="219">
        <v>0</v>
      </c>
      <c r="H8471" s="219">
        <v>0</v>
      </c>
      <c r="I8471" s="219" t="s">
        <v>37</v>
      </c>
      <c r="J8471" s="219">
        <v>0</v>
      </c>
      <c r="K8471" s="219">
        <v>0</v>
      </c>
      <c r="L8471" s="219" t="s">
        <v>37</v>
      </c>
      <c r="M8471" s="220" t="s">
        <v>583</v>
      </c>
    </row>
    <row r="8472" spans="1:13">
      <c r="A8472" s="106" t="str">
        <f t="shared" si="133"/>
        <v>78492 26</v>
      </c>
      <c r="B8472" s="164" t="s">
        <v>156</v>
      </c>
      <c r="C8472" s="163">
        <v>26</v>
      </c>
      <c r="D8472" s="113" t="s">
        <v>1358</v>
      </c>
      <c r="F8472" t="s">
        <v>17766</v>
      </c>
      <c r="G8472" s="219">
        <v>1.8</v>
      </c>
      <c r="H8472" s="219">
        <v>0.62</v>
      </c>
      <c r="I8472" s="219">
        <v>0.62</v>
      </c>
      <c r="J8472" s="219">
        <v>0.06</v>
      </c>
      <c r="K8472" s="219">
        <v>2.48</v>
      </c>
      <c r="L8472" s="219">
        <v>2.48</v>
      </c>
      <c r="M8472" s="220" t="s">
        <v>583</v>
      </c>
    </row>
    <row r="8473" spans="1:13">
      <c r="A8473" s="106" t="str">
        <f t="shared" si="133"/>
        <v xml:space="preserve">78494 </v>
      </c>
      <c r="B8473" s="164" t="s">
        <v>11962</v>
      </c>
      <c r="C8473" s="163"/>
      <c r="D8473" s="113" t="s">
        <v>1358</v>
      </c>
      <c r="F8473" t="s">
        <v>11963</v>
      </c>
      <c r="G8473" s="219">
        <v>1.19</v>
      </c>
      <c r="H8473" s="219">
        <v>5.09</v>
      </c>
      <c r="I8473" s="219" t="s">
        <v>37</v>
      </c>
      <c r="J8473" s="219">
        <v>0.08</v>
      </c>
      <c r="K8473" s="219">
        <v>6.36</v>
      </c>
      <c r="L8473" s="219" t="s">
        <v>37</v>
      </c>
      <c r="M8473" s="220" t="s">
        <v>583</v>
      </c>
    </row>
    <row r="8474" spans="1:13">
      <c r="A8474" s="106" t="str">
        <f t="shared" si="133"/>
        <v>78494 TC</v>
      </c>
      <c r="B8474" s="164" t="s">
        <v>11962</v>
      </c>
      <c r="C8474" s="163" t="s">
        <v>126</v>
      </c>
      <c r="D8474" s="113" t="s">
        <v>1358</v>
      </c>
      <c r="F8474" t="s">
        <v>11963</v>
      </c>
      <c r="G8474" s="219">
        <v>0</v>
      </c>
      <c r="H8474" s="219">
        <v>4.6900000000000004</v>
      </c>
      <c r="I8474" s="219" t="s">
        <v>37</v>
      </c>
      <c r="J8474" s="219">
        <v>0.04</v>
      </c>
      <c r="K8474" s="219">
        <v>4.7300000000000004</v>
      </c>
      <c r="L8474" s="219" t="s">
        <v>37</v>
      </c>
      <c r="M8474" s="220" t="s">
        <v>583</v>
      </c>
    </row>
    <row r="8475" spans="1:13">
      <c r="A8475" s="106" t="str">
        <f t="shared" si="133"/>
        <v>78494 26</v>
      </c>
      <c r="B8475" s="164" t="s">
        <v>11962</v>
      </c>
      <c r="C8475" s="163">
        <v>26</v>
      </c>
      <c r="D8475" s="113" t="s">
        <v>1358</v>
      </c>
      <c r="F8475" t="s">
        <v>11963</v>
      </c>
      <c r="G8475" s="219">
        <v>1.19</v>
      </c>
      <c r="H8475" s="219">
        <v>0.4</v>
      </c>
      <c r="I8475" s="219">
        <v>0.4</v>
      </c>
      <c r="J8475" s="219">
        <v>0.04</v>
      </c>
      <c r="K8475" s="219">
        <v>1.63</v>
      </c>
      <c r="L8475" s="219">
        <v>1.63</v>
      </c>
      <c r="M8475" s="220" t="s">
        <v>583</v>
      </c>
    </row>
    <row r="8476" spans="1:13">
      <c r="A8476" s="106" t="str">
        <f t="shared" si="133"/>
        <v xml:space="preserve">78496 </v>
      </c>
      <c r="B8476" s="164" t="s">
        <v>11964</v>
      </c>
      <c r="C8476" s="163"/>
      <c r="D8476" s="113" t="s">
        <v>1358</v>
      </c>
      <c r="F8476" t="s">
        <v>11965</v>
      </c>
      <c r="G8476" s="219">
        <v>0.5</v>
      </c>
      <c r="H8476" s="219">
        <v>0.73</v>
      </c>
      <c r="I8476" s="219" t="s">
        <v>37</v>
      </c>
      <c r="J8476" s="219">
        <v>0.03</v>
      </c>
      <c r="K8476" s="219">
        <v>1.26</v>
      </c>
      <c r="L8476" s="219" t="s">
        <v>37</v>
      </c>
      <c r="M8476" s="220" t="s">
        <v>1125</v>
      </c>
    </row>
    <row r="8477" spans="1:13">
      <c r="A8477" s="106" t="str">
        <f t="shared" si="133"/>
        <v>78496 TC</v>
      </c>
      <c r="B8477" s="164" t="s">
        <v>11964</v>
      </c>
      <c r="C8477" s="163" t="s">
        <v>126</v>
      </c>
      <c r="D8477" s="113" t="s">
        <v>1358</v>
      </c>
      <c r="F8477" t="s">
        <v>11965</v>
      </c>
      <c r="G8477" s="219">
        <v>0</v>
      </c>
      <c r="H8477" s="219">
        <v>0.56000000000000005</v>
      </c>
      <c r="I8477" s="219" t="s">
        <v>37</v>
      </c>
      <c r="J8477" s="219">
        <v>0.01</v>
      </c>
      <c r="K8477" s="219">
        <v>0.56999999999999995</v>
      </c>
      <c r="L8477" s="219" t="s">
        <v>37</v>
      </c>
      <c r="M8477" s="220" t="s">
        <v>1125</v>
      </c>
    </row>
    <row r="8478" spans="1:13">
      <c r="A8478" s="106" t="str">
        <f t="shared" si="133"/>
        <v>78496 26</v>
      </c>
      <c r="B8478" s="164" t="s">
        <v>11964</v>
      </c>
      <c r="C8478" s="163">
        <v>26</v>
      </c>
      <c r="D8478" s="113" t="s">
        <v>1358</v>
      </c>
      <c r="F8478" t="s">
        <v>11965</v>
      </c>
      <c r="G8478" s="219">
        <v>0.5</v>
      </c>
      <c r="H8478" s="219">
        <v>0.17</v>
      </c>
      <c r="I8478" s="219">
        <v>0.17</v>
      </c>
      <c r="J8478" s="219">
        <v>0.02</v>
      </c>
      <c r="K8478" s="219">
        <v>0.69</v>
      </c>
      <c r="L8478" s="219">
        <v>0.69</v>
      </c>
      <c r="M8478" s="220" t="s">
        <v>1125</v>
      </c>
    </row>
    <row r="8479" spans="1:13">
      <c r="A8479" s="106" t="str">
        <f t="shared" si="133"/>
        <v xml:space="preserve">78499 </v>
      </c>
      <c r="B8479" s="164" t="s">
        <v>11966</v>
      </c>
      <c r="C8479" s="163"/>
      <c r="D8479" s="113" t="s">
        <v>664</v>
      </c>
      <c r="F8479" t="s">
        <v>19148</v>
      </c>
      <c r="G8479" s="219">
        <v>0</v>
      </c>
      <c r="H8479" s="219">
        <v>0</v>
      </c>
      <c r="I8479" s="219" t="s">
        <v>37</v>
      </c>
      <c r="J8479" s="219">
        <v>0</v>
      </c>
      <c r="K8479" s="219">
        <v>0</v>
      </c>
      <c r="L8479" s="219" t="s">
        <v>37</v>
      </c>
      <c r="M8479" s="220" t="s">
        <v>583</v>
      </c>
    </row>
    <row r="8480" spans="1:13">
      <c r="A8480" s="106" t="str">
        <f t="shared" si="133"/>
        <v>78499 TC</v>
      </c>
      <c r="B8480" s="164" t="s">
        <v>11966</v>
      </c>
      <c r="C8480" s="163" t="s">
        <v>126</v>
      </c>
      <c r="D8480" s="113" t="s">
        <v>664</v>
      </c>
      <c r="F8480" t="s">
        <v>19148</v>
      </c>
      <c r="G8480" s="219">
        <v>0</v>
      </c>
      <c r="H8480" s="219">
        <v>0</v>
      </c>
      <c r="I8480" s="219" t="s">
        <v>37</v>
      </c>
      <c r="J8480" s="219">
        <v>0</v>
      </c>
      <c r="K8480" s="219">
        <v>0</v>
      </c>
      <c r="L8480" s="219" t="s">
        <v>37</v>
      </c>
      <c r="M8480" s="220" t="s">
        <v>583</v>
      </c>
    </row>
    <row r="8481" spans="1:13">
      <c r="A8481" s="106" t="str">
        <f t="shared" si="133"/>
        <v>78499 26</v>
      </c>
      <c r="B8481" s="164" t="s">
        <v>11966</v>
      </c>
      <c r="C8481" s="163">
        <v>26</v>
      </c>
      <c r="D8481" s="113" t="s">
        <v>664</v>
      </c>
      <c r="F8481" t="s">
        <v>19148</v>
      </c>
      <c r="G8481" s="219">
        <v>0</v>
      </c>
      <c r="H8481" s="219">
        <v>0</v>
      </c>
      <c r="I8481" s="219">
        <v>0</v>
      </c>
      <c r="J8481" s="219">
        <v>0</v>
      </c>
      <c r="K8481" s="219">
        <v>0</v>
      </c>
      <c r="L8481" s="219">
        <v>0</v>
      </c>
      <c r="M8481" s="220" t="s">
        <v>583</v>
      </c>
    </row>
    <row r="8482" spans="1:13">
      <c r="A8482" s="106" t="str">
        <f t="shared" si="133"/>
        <v xml:space="preserve">78579 </v>
      </c>
      <c r="B8482" s="164" t="s">
        <v>11967</v>
      </c>
      <c r="C8482" s="163"/>
      <c r="D8482" s="113" t="s">
        <v>1358</v>
      </c>
      <c r="F8482" t="s">
        <v>11968</v>
      </c>
      <c r="G8482" s="219">
        <v>0.49</v>
      </c>
      <c r="H8482" s="219">
        <v>4.63</v>
      </c>
      <c r="I8482" s="219" t="s">
        <v>37</v>
      </c>
      <c r="J8482" s="219">
        <v>0.05</v>
      </c>
      <c r="K8482" s="219">
        <v>5.17</v>
      </c>
      <c r="L8482" s="219" t="s">
        <v>37</v>
      </c>
      <c r="M8482" s="220" t="s">
        <v>583</v>
      </c>
    </row>
    <row r="8483" spans="1:13">
      <c r="A8483" s="106" t="str">
        <f t="shared" si="133"/>
        <v>78579 TC</v>
      </c>
      <c r="B8483" s="164" t="s">
        <v>11967</v>
      </c>
      <c r="C8483" s="163" t="s">
        <v>126</v>
      </c>
      <c r="D8483" s="113" t="s">
        <v>1358</v>
      </c>
      <c r="F8483" t="s">
        <v>11968</v>
      </c>
      <c r="G8483" s="219">
        <v>0</v>
      </c>
      <c r="H8483" s="219">
        <v>4.47</v>
      </c>
      <c r="I8483" s="219" t="s">
        <v>37</v>
      </c>
      <c r="J8483" s="219">
        <v>0.03</v>
      </c>
      <c r="K8483" s="219">
        <v>4.5</v>
      </c>
      <c r="L8483" s="219" t="s">
        <v>37</v>
      </c>
      <c r="M8483" s="220" t="s">
        <v>583</v>
      </c>
    </row>
    <row r="8484" spans="1:13">
      <c r="A8484" s="106" t="str">
        <f t="shared" si="133"/>
        <v>78579 26</v>
      </c>
      <c r="B8484" s="164" t="s">
        <v>11967</v>
      </c>
      <c r="C8484" s="163">
        <v>26</v>
      </c>
      <c r="D8484" s="113" t="s">
        <v>1358</v>
      </c>
      <c r="F8484" t="s">
        <v>11968</v>
      </c>
      <c r="G8484" s="219">
        <v>0.49</v>
      </c>
      <c r="H8484" s="219">
        <v>0.16</v>
      </c>
      <c r="I8484" s="219">
        <v>0.16</v>
      </c>
      <c r="J8484" s="219">
        <v>0.02</v>
      </c>
      <c r="K8484" s="219">
        <v>0.67</v>
      </c>
      <c r="L8484" s="219">
        <v>0.67</v>
      </c>
      <c r="M8484" s="220" t="s">
        <v>583</v>
      </c>
    </row>
    <row r="8485" spans="1:13">
      <c r="A8485" s="106" t="str">
        <f t="shared" si="133"/>
        <v xml:space="preserve">78580 </v>
      </c>
      <c r="B8485" s="164" t="s">
        <v>11969</v>
      </c>
      <c r="C8485" s="163"/>
      <c r="D8485" s="113" t="s">
        <v>1358</v>
      </c>
      <c r="F8485" t="s">
        <v>11970</v>
      </c>
      <c r="G8485" s="219">
        <v>0.74</v>
      </c>
      <c r="H8485" s="219">
        <v>5.68</v>
      </c>
      <c r="I8485" s="219" t="s">
        <v>37</v>
      </c>
      <c r="J8485" s="219">
        <v>0.08</v>
      </c>
      <c r="K8485" s="219">
        <v>6.5</v>
      </c>
      <c r="L8485" s="219" t="s">
        <v>37</v>
      </c>
      <c r="M8485" s="220" t="s">
        <v>583</v>
      </c>
    </row>
    <row r="8486" spans="1:13">
      <c r="A8486" s="106" t="str">
        <f t="shared" si="133"/>
        <v>78580 TC</v>
      </c>
      <c r="B8486" s="164" t="s">
        <v>11969</v>
      </c>
      <c r="C8486" s="163" t="s">
        <v>126</v>
      </c>
      <c r="D8486" s="113" t="s">
        <v>1358</v>
      </c>
      <c r="F8486" t="s">
        <v>11970</v>
      </c>
      <c r="G8486" s="219">
        <v>0</v>
      </c>
      <c r="H8486" s="219">
        <v>5.44</v>
      </c>
      <c r="I8486" s="219" t="s">
        <v>37</v>
      </c>
      <c r="J8486" s="219">
        <v>0.04</v>
      </c>
      <c r="K8486" s="219">
        <v>5.48</v>
      </c>
      <c r="L8486" s="219" t="s">
        <v>37</v>
      </c>
      <c r="M8486" s="220" t="s">
        <v>583</v>
      </c>
    </row>
    <row r="8487" spans="1:13">
      <c r="A8487" s="106" t="str">
        <f t="shared" si="133"/>
        <v>78580 26</v>
      </c>
      <c r="B8487" s="164" t="s">
        <v>11969</v>
      </c>
      <c r="C8487" s="163">
        <v>26</v>
      </c>
      <c r="D8487" s="113" t="s">
        <v>1358</v>
      </c>
      <c r="F8487" t="s">
        <v>11970</v>
      </c>
      <c r="G8487" s="219">
        <v>0.74</v>
      </c>
      <c r="H8487" s="219">
        <v>0.24</v>
      </c>
      <c r="I8487" s="219">
        <v>0.24</v>
      </c>
      <c r="J8487" s="219">
        <v>0.04</v>
      </c>
      <c r="K8487" s="219">
        <v>1.02</v>
      </c>
      <c r="L8487" s="219">
        <v>1.02</v>
      </c>
      <c r="M8487" s="220" t="s">
        <v>583</v>
      </c>
    </row>
    <row r="8488" spans="1:13">
      <c r="A8488" s="106" t="str">
        <f t="shared" si="133"/>
        <v xml:space="preserve">78582 </v>
      </c>
      <c r="B8488" s="164" t="s">
        <v>11971</v>
      </c>
      <c r="C8488" s="163"/>
      <c r="D8488" s="113" t="s">
        <v>1358</v>
      </c>
      <c r="F8488" t="s">
        <v>11972</v>
      </c>
      <c r="G8488" s="219">
        <v>1.07</v>
      </c>
      <c r="H8488" s="219">
        <v>7.93</v>
      </c>
      <c r="I8488" s="219" t="s">
        <v>37</v>
      </c>
      <c r="J8488" s="219">
        <v>0.1</v>
      </c>
      <c r="K8488" s="219">
        <v>9.1</v>
      </c>
      <c r="L8488" s="219" t="s">
        <v>37</v>
      </c>
      <c r="M8488" s="220" t="s">
        <v>583</v>
      </c>
    </row>
    <row r="8489" spans="1:13">
      <c r="A8489" s="106" t="str">
        <f t="shared" si="133"/>
        <v>78582 TC</v>
      </c>
      <c r="B8489" s="164" t="s">
        <v>11971</v>
      </c>
      <c r="C8489" s="163" t="s">
        <v>126</v>
      </c>
      <c r="D8489" s="113" t="s">
        <v>1358</v>
      </c>
      <c r="F8489" t="s">
        <v>11972</v>
      </c>
      <c r="G8489" s="219">
        <v>0</v>
      </c>
      <c r="H8489" s="219">
        <v>7.58</v>
      </c>
      <c r="I8489" s="219" t="s">
        <v>37</v>
      </c>
      <c r="J8489" s="219">
        <v>0.05</v>
      </c>
      <c r="K8489" s="219">
        <v>7.63</v>
      </c>
      <c r="L8489" s="219" t="s">
        <v>37</v>
      </c>
      <c r="M8489" s="220" t="s">
        <v>583</v>
      </c>
    </row>
    <row r="8490" spans="1:13">
      <c r="A8490" s="106" t="str">
        <f t="shared" si="133"/>
        <v>78582 26</v>
      </c>
      <c r="B8490" s="164" t="s">
        <v>11971</v>
      </c>
      <c r="C8490" s="163">
        <v>26</v>
      </c>
      <c r="D8490" s="113" t="s">
        <v>1358</v>
      </c>
      <c r="F8490" t="s">
        <v>11972</v>
      </c>
      <c r="G8490" s="219">
        <v>1.07</v>
      </c>
      <c r="H8490" s="219">
        <v>0.35</v>
      </c>
      <c r="I8490" s="219">
        <v>0.35</v>
      </c>
      <c r="J8490" s="219">
        <v>0.05</v>
      </c>
      <c r="K8490" s="219">
        <v>1.47</v>
      </c>
      <c r="L8490" s="219">
        <v>1.47</v>
      </c>
      <c r="M8490" s="220" t="s">
        <v>583</v>
      </c>
    </row>
    <row r="8491" spans="1:13">
      <c r="A8491" s="106" t="str">
        <f t="shared" si="133"/>
        <v xml:space="preserve">78597 </v>
      </c>
      <c r="B8491" s="164" t="s">
        <v>11973</v>
      </c>
      <c r="C8491" s="163"/>
      <c r="D8491" s="113" t="s">
        <v>1358</v>
      </c>
      <c r="F8491" t="s">
        <v>11974</v>
      </c>
      <c r="G8491" s="219">
        <v>0.75</v>
      </c>
      <c r="H8491" s="219">
        <v>4.7</v>
      </c>
      <c r="I8491" s="219" t="s">
        <v>37</v>
      </c>
      <c r="J8491" s="219">
        <v>0.06</v>
      </c>
      <c r="K8491" s="219">
        <v>5.51</v>
      </c>
      <c r="L8491" s="219" t="s">
        <v>37</v>
      </c>
      <c r="M8491" s="220" t="s">
        <v>583</v>
      </c>
    </row>
    <row r="8492" spans="1:13">
      <c r="A8492" s="106" t="str">
        <f t="shared" si="133"/>
        <v>78597 TC</v>
      </c>
      <c r="B8492" s="164" t="s">
        <v>11973</v>
      </c>
      <c r="C8492" s="163" t="s">
        <v>126</v>
      </c>
      <c r="D8492" s="113" t="s">
        <v>1358</v>
      </c>
      <c r="F8492" t="s">
        <v>11974</v>
      </c>
      <c r="G8492" s="219">
        <v>0</v>
      </c>
      <c r="H8492" s="219">
        <v>4.49</v>
      </c>
      <c r="I8492" s="219" t="s">
        <v>37</v>
      </c>
      <c r="J8492" s="219">
        <v>0.03</v>
      </c>
      <c r="K8492" s="219">
        <v>4.5199999999999996</v>
      </c>
      <c r="L8492" s="219" t="s">
        <v>37</v>
      </c>
      <c r="M8492" s="220" t="s">
        <v>583</v>
      </c>
    </row>
    <row r="8493" spans="1:13">
      <c r="A8493" s="106" t="str">
        <f t="shared" si="133"/>
        <v>78597 26</v>
      </c>
      <c r="B8493" s="164" t="s">
        <v>11973</v>
      </c>
      <c r="C8493" s="163">
        <v>26</v>
      </c>
      <c r="D8493" s="113" t="s">
        <v>1358</v>
      </c>
      <c r="F8493" t="s">
        <v>11974</v>
      </c>
      <c r="G8493" s="219">
        <v>0.75</v>
      </c>
      <c r="H8493" s="219">
        <v>0.21</v>
      </c>
      <c r="I8493" s="219">
        <v>0.21</v>
      </c>
      <c r="J8493" s="219">
        <v>0.03</v>
      </c>
      <c r="K8493" s="219">
        <v>0.99</v>
      </c>
      <c r="L8493" s="219">
        <v>0.99</v>
      </c>
      <c r="M8493" s="220" t="s">
        <v>583</v>
      </c>
    </row>
    <row r="8494" spans="1:13">
      <c r="A8494" s="106" t="str">
        <f t="shared" si="133"/>
        <v xml:space="preserve">78598 </v>
      </c>
      <c r="B8494" s="164" t="s">
        <v>11975</v>
      </c>
      <c r="C8494" s="163"/>
      <c r="D8494" s="113" t="s">
        <v>1358</v>
      </c>
      <c r="F8494" t="s">
        <v>11976</v>
      </c>
      <c r="G8494" s="219">
        <v>0.85</v>
      </c>
      <c r="H8494" s="219">
        <v>7.33</v>
      </c>
      <c r="I8494" s="219" t="s">
        <v>37</v>
      </c>
      <c r="J8494" s="219">
        <v>0.08</v>
      </c>
      <c r="K8494" s="219">
        <v>8.26</v>
      </c>
      <c r="L8494" s="219" t="s">
        <v>37</v>
      </c>
      <c r="M8494" s="220" t="s">
        <v>583</v>
      </c>
    </row>
    <row r="8495" spans="1:13">
      <c r="A8495" s="106" t="str">
        <f t="shared" si="133"/>
        <v>78598 TC</v>
      </c>
      <c r="B8495" s="164" t="s">
        <v>11975</v>
      </c>
      <c r="C8495" s="163" t="s">
        <v>126</v>
      </c>
      <c r="D8495" s="113" t="s">
        <v>1358</v>
      </c>
      <c r="F8495" t="s">
        <v>11976</v>
      </c>
      <c r="G8495" s="219">
        <v>0</v>
      </c>
      <c r="H8495" s="219">
        <v>7.07</v>
      </c>
      <c r="I8495" s="219" t="s">
        <v>37</v>
      </c>
      <c r="J8495" s="219">
        <v>0.05</v>
      </c>
      <c r="K8495" s="219">
        <v>7.12</v>
      </c>
      <c r="L8495" s="219" t="s">
        <v>37</v>
      </c>
      <c r="M8495" s="220" t="s">
        <v>583</v>
      </c>
    </row>
    <row r="8496" spans="1:13">
      <c r="A8496" s="106" t="str">
        <f t="shared" si="133"/>
        <v>78598 26</v>
      </c>
      <c r="B8496" s="164" t="s">
        <v>11975</v>
      </c>
      <c r="C8496" s="163">
        <v>26</v>
      </c>
      <c r="D8496" s="113" t="s">
        <v>1358</v>
      </c>
      <c r="F8496" t="s">
        <v>11976</v>
      </c>
      <c r="G8496" s="219">
        <v>0.85</v>
      </c>
      <c r="H8496" s="219">
        <v>0.26</v>
      </c>
      <c r="I8496" s="219">
        <v>0.26</v>
      </c>
      <c r="J8496" s="219">
        <v>0.03</v>
      </c>
      <c r="K8496" s="219">
        <v>1.1399999999999999</v>
      </c>
      <c r="L8496" s="219">
        <v>1.1399999999999999</v>
      </c>
      <c r="M8496" s="220" t="s">
        <v>583</v>
      </c>
    </row>
    <row r="8497" spans="1:13">
      <c r="A8497" s="106" t="str">
        <f t="shared" si="133"/>
        <v xml:space="preserve">78599 </v>
      </c>
      <c r="B8497" s="164" t="s">
        <v>11977</v>
      </c>
      <c r="C8497" s="163"/>
      <c r="D8497" s="113" t="s">
        <v>664</v>
      </c>
      <c r="F8497" t="s">
        <v>19149</v>
      </c>
      <c r="G8497" s="219">
        <v>0</v>
      </c>
      <c r="H8497" s="219">
        <v>0</v>
      </c>
      <c r="I8497" s="219" t="s">
        <v>37</v>
      </c>
      <c r="J8497" s="219">
        <v>0</v>
      </c>
      <c r="K8497" s="219">
        <v>0</v>
      </c>
      <c r="L8497" s="219" t="s">
        <v>37</v>
      </c>
      <c r="M8497" s="220" t="s">
        <v>583</v>
      </c>
    </row>
    <row r="8498" spans="1:13">
      <c r="A8498" s="106" t="str">
        <f t="shared" si="133"/>
        <v>78599 TC</v>
      </c>
      <c r="B8498" s="164" t="s">
        <v>11977</v>
      </c>
      <c r="C8498" s="163" t="s">
        <v>126</v>
      </c>
      <c r="D8498" s="113" t="s">
        <v>664</v>
      </c>
      <c r="F8498" t="s">
        <v>19149</v>
      </c>
      <c r="G8498" s="219">
        <v>0</v>
      </c>
      <c r="H8498" s="219">
        <v>0</v>
      </c>
      <c r="I8498" s="219" t="s">
        <v>37</v>
      </c>
      <c r="J8498" s="219">
        <v>0</v>
      </c>
      <c r="K8498" s="219">
        <v>0</v>
      </c>
      <c r="L8498" s="219" t="s">
        <v>37</v>
      </c>
      <c r="M8498" s="220" t="s">
        <v>583</v>
      </c>
    </row>
    <row r="8499" spans="1:13">
      <c r="A8499" s="106" t="str">
        <f t="shared" si="133"/>
        <v>78599 26</v>
      </c>
      <c r="B8499" s="164" t="s">
        <v>11977</v>
      </c>
      <c r="C8499" s="163">
        <v>26</v>
      </c>
      <c r="D8499" s="113" t="s">
        <v>664</v>
      </c>
      <c r="F8499" t="s">
        <v>19149</v>
      </c>
      <c r="G8499" s="219">
        <v>0</v>
      </c>
      <c r="H8499" s="219">
        <v>0</v>
      </c>
      <c r="I8499" s="219">
        <v>0</v>
      </c>
      <c r="J8499" s="219">
        <v>0</v>
      </c>
      <c r="K8499" s="219">
        <v>0</v>
      </c>
      <c r="L8499" s="219">
        <v>0</v>
      </c>
      <c r="M8499" s="220" t="s">
        <v>583</v>
      </c>
    </row>
    <row r="8500" spans="1:13">
      <c r="A8500" s="106" t="str">
        <f t="shared" si="133"/>
        <v xml:space="preserve">78600 </v>
      </c>
      <c r="B8500" s="164" t="s">
        <v>11978</v>
      </c>
      <c r="C8500" s="163"/>
      <c r="D8500" s="113" t="s">
        <v>1358</v>
      </c>
      <c r="F8500" t="s">
        <v>11979</v>
      </c>
      <c r="G8500" s="219">
        <v>0.44</v>
      </c>
      <c r="H8500" s="219">
        <v>4.55</v>
      </c>
      <c r="I8500" s="219" t="s">
        <v>37</v>
      </c>
      <c r="J8500" s="219">
        <v>0.06</v>
      </c>
      <c r="K8500" s="219">
        <v>5.05</v>
      </c>
      <c r="L8500" s="219" t="s">
        <v>37</v>
      </c>
      <c r="M8500" s="220" t="s">
        <v>583</v>
      </c>
    </row>
    <row r="8501" spans="1:13">
      <c r="A8501" s="106" t="str">
        <f t="shared" si="133"/>
        <v>78600 TC</v>
      </c>
      <c r="B8501" s="164" t="s">
        <v>11978</v>
      </c>
      <c r="C8501" s="163" t="s">
        <v>126</v>
      </c>
      <c r="D8501" s="113" t="s">
        <v>1358</v>
      </c>
      <c r="F8501" t="s">
        <v>11979</v>
      </c>
      <c r="G8501" s="219">
        <v>0</v>
      </c>
      <c r="H8501" s="219">
        <v>4.4000000000000004</v>
      </c>
      <c r="I8501" s="219" t="s">
        <v>37</v>
      </c>
      <c r="J8501" s="219">
        <v>0.04</v>
      </c>
      <c r="K8501" s="219">
        <v>4.4400000000000004</v>
      </c>
      <c r="L8501" s="219" t="s">
        <v>37</v>
      </c>
      <c r="M8501" s="220" t="s">
        <v>583</v>
      </c>
    </row>
    <row r="8502" spans="1:13">
      <c r="A8502" s="106" t="str">
        <f t="shared" si="133"/>
        <v>78600 26</v>
      </c>
      <c r="B8502" s="164" t="s">
        <v>11978</v>
      </c>
      <c r="C8502" s="163">
        <v>26</v>
      </c>
      <c r="D8502" s="113" t="s">
        <v>1358</v>
      </c>
      <c r="F8502" t="s">
        <v>11979</v>
      </c>
      <c r="G8502" s="219">
        <v>0.44</v>
      </c>
      <c r="H8502" s="219">
        <v>0.15</v>
      </c>
      <c r="I8502" s="219">
        <v>0.15</v>
      </c>
      <c r="J8502" s="219">
        <v>0.02</v>
      </c>
      <c r="K8502" s="219">
        <v>0.61</v>
      </c>
      <c r="L8502" s="219">
        <v>0.61</v>
      </c>
      <c r="M8502" s="220" t="s">
        <v>583</v>
      </c>
    </row>
    <row r="8503" spans="1:13">
      <c r="A8503" s="106" t="str">
        <f t="shared" si="133"/>
        <v xml:space="preserve">78601 </v>
      </c>
      <c r="B8503" s="164" t="s">
        <v>11980</v>
      </c>
      <c r="C8503" s="163"/>
      <c r="D8503" s="113" t="s">
        <v>1358</v>
      </c>
      <c r="F8503" t="s">
        <v>11981</v>
      </c>
      <c r="G8503" s="219">
        <v>0.51</v>
      </c>
      <c r="H8503" s="219">
        <v>5.44</v>
      </c>
      <c r="I8503" s="219" t="s">
        <v>37</v>
      </c>
      <c r="J8503" s="219">
        <v>0.06</v>
      </c>
      <c r="K8503" s="219">
        <v>6.01</v>
      </c>
      <c r="L8503" s="219" t="s">
        <v>37</v>
      </c>
      <c r="M8503" s="220" t="s">
        <v>583</v>
      </c>
    </row>
    <row r="8504" spans="1:13">
      <c r="A8504" s="106" t="str">
        <f t="shared" si="133"/>
        <v>78601 TC</v>
      </c>
      <c r="B8504" s="164" t="s">
        <v>11980</v>
      </c>
      <c r="C8504" s="163" t="s">
        <v>126</v>
      </c>
      <c r="D8504" s="113" t="s">
        <v>1358</v>
      </c>
      <c r="F8504" t="s">
        <v>11981</v>
      </c>
      <c r="G8504" s="219">
        <v>0</v>
      </c>
      <c r="H8504" s="219">
        <v>5.27</v>
      </c>
      <c r="I8504" s="219" t="s">
        <v>37</v>
      </c>
      <c r="J8504" s="219">
        <v>0.04</v>
      </c>
      <c r="K8504" s="219">
        <v>5.31</v>
      </c>
      <c r="L8504" s="219" t="s">
        <v>37</v>
      </c>
      <c r="M8504" s="220" t="s">
        <v>583</v>
      </c>
    </row>
    <row r="8505" spans="1:13">
      <c r="A8505" s="106" t="str">
        <f t="shared" si="133"/>
        <v>78601 26</v>
      </c>
      <c r="B8505" s="164" t="s">
        <v>11980</v>
      </c>
      <c r="C8505" s="163">
        <v>26</v>
      </c>
      <c r="D8505" s="113" t="s">
        <v>1358</v>
      </c>
      <c r="F8505" t="s">
        <v>11981</v>
      </c>
      <c r="G8505" s="219">
        <v>0.51</v>
      </c>
      <c r="H8505" s="219">
        <v>0.17</v>
      </c>
      <c r="I8505" s="219">
        <v>0.17</v>
      </c>
      <c r="J8505" s="219">
        <v>0.02</v>
      </c>
      <c r="K8505" s="219">
        <v>0.7</v>
      </c>
      <c r="L8505" s="219">
        <v>0.7</v>
      </c>
      <c r="M8505" s="220" t="s">
        <v>583</v>
      </c>
    </row>
    <row r="8506" spans="1:13">
      <c r="A8506" s="106" t="str">
        <f t="shared" si="133"/>
        <v xml:space="preserve">78605 </v>
      </c>
      <c r="B8506" s="164" t="s">
        <v>11982</v>
      </c>
      <c r="C8506" s="163"/>
      <c r="D8506" s="113" t="s">
        <v>1358</v>
      </c>
      <c r="F8506" t="s">
        <v>11983</v>
      </c>
      <c r="G8506" s="219">
        <v>0.53</v>
      </c>
      <c r="H8506" s="219">
        <v>4.9800000000000004</v>
      </c>
      <c r="I8506" s="219" t="s">
        <v>37</v>
      </c>
      <c r="J8506" s="219">
        <v>7.0000000000000007E-2</v>
      </c>
      <c r="K8506" s="219">
        <v>5.58</v>
      </c>
      <c r="L8506" s="219" t="s">
        <v>37</v>
      </c>
      <c r="M8506" s="220" t="s">
        <v>583</v>
      </c>
    </row>
    <row r="8507" spans="1:13">
      <c r="A8507" s="106" t="str">
        <f t="shared" si="133"/>
        <v>78605 TC</v>
      </c>
      <c r="B8507" s="164" t="s">
        <v>11982</v>
      </c>
      <c r="C8507" s="163" t="s">
        <v>126</v>
      </c>
      <c r="D8507" s="113" t="s">
        <v>1358</v>
      </c>
      <c r="F8507" t="s">
        <v>11983</v>
      </c>
      <c r="G8507" s="219">
        <v>0</v>
      </c>
      <c r="H8507" s="219">
        <v>4.79</v>
      </c>
      <c r="I8507" s="219" t="s">
        <v>37</v>
      </c>
      <c r="J8507" s="219">
        <v>0.04</v>
      </c>
      <c r="K8507" s="219">
        <v>4.83</v>
      </c>
      <c r="L8507" s="219" t="s">
        <v>37</v>
      </c>
      <c r="M8507" s="220" t="s">
        <v>583</v>
      </c>
    </row>
    <row r="8508" spans="1:13">
      <c r="A8508" s="106" t="str">
        <f t="shared" si="133"/>
        <v>78605 26</v>
      </c>
      <c r="B8508" s="164" t="s">
        <v>11982</v>
      </c>
      <c r="C8508" s="163">
        <v>26</v>
      </c>
      <c r="D8508" s="113" t="s">
        <v>1358</v>
      </c>
      <c r="F8508" t="s">
        <v>11983</v>
      </c>
      <c r="G8508" s="219">
        <v>0.53</v>
      </c>
      <c r="H8508" s="219">
        <v>0.19</v>
      </c>
      <c r="I8508" s="219">
        <v>0.19</v>
      </c>
      <c r="J8508" s="219">
        <v>0.03</v>
      </c>
      <c r="K8508" s="219">
        <v>0.75</v>
      </c>
      <c r="L8508" s="219">
        <v>0.75</v>
      </c>
      <c r="M8508" s="220" t="s">
        <v>583</v>
      </c>
    </row>
    <row r="8509" spans="1:13">
      <c r="A8509" s="106" t="str">
        <f t="shared" si="133"/>
        <v xml:space="preserve">78606 </v>
      </c>
      <c r="B8509" s="164" t="s">
        <v>11984</v>
      </c>
      <c r="C8509" s="163"/>
      <c r="D8509" s="113" t="s">
        <v>1358</v>
      </c>
      <c r="F8509" t="s">
        <v>11985</v>
      </c>
      <c r="G8509" s="219">
        <v>0.64</v>
      </c>
      <c r="H8509" s="219">
        <v>8.31</v>
      </c>
      <c r="I8509" s="219" t="s">
        <v>37</v>
      </c>
      <c r="J8509" s="219">
        <v>0.09</v>
      </c>
      <c r="K8509" s="219">
        <v>9.0399999999999991</v>
      </c>
      <c r="L8509" s="219" t="s">
        <v>37</v>
      </c>
      <c r="M8509" s="220" t="s">
        <v>583</v>
      </c>
    </row>
    <row r="8510" spans="1:13">
      <c r="A8510" s="106" t="str">
        <f t="shared" si="133"/>
        <v>78606 TC</v>
      </c>
      <c r="B8510" s="164" t="s">
        <v>11984</v>
      </c>
      <c r="C8510" s="163" t="s">
        <v>126</v>
      </c>
      <c r="D8510" s="113" t="s">
        <v>1358</v>
      </c>
      <c r="F8510" t="s">
        <v>11985</v>
      </c>
      <c r="G8510" s="219">
        <v>0</v>
      </c>
      <c r="H8510" s="219">
        <v>8.1</v>
      </c>
      <c r="I8510" s="219" t="s">
        <v>37</v>
      </c>
      <c r="J8510" s="219">
        <v>0.06</v>
      </c>
      <c r="K8510" s="219">
        <v>8.16</v>
      </c>
      <c r="L8510" s="219" t="s">
        <v>37</v>
      </c>
      <c r="M8510" s="220" t="s">
        <v>583</v>
      </c>
    </row>
    <row r="8511" spans="1:13">
      <c r="A8511" s="106" t="str">
        <f t="shared" si="133"/>
        <v>78606 26</v>
      </c>
      <c r="B8511" s="164" t="s">
        <v>11984</v>
      </c>
      <c r="C8511" s="163">
        <v>26</v>
      </c>
      <c r="D8511" s="113" t="s">
        <v>1358</v>
      </c>
      <c r="F8511" t="s">
        <v>11985</v>
      </c>
      <c r="G8511" s="219">
        <v>0.64</v>
      </c>
      <c r="H8511" s="219">
        <v>0.21</v>
      </c>
      <c r="I8511" s="219">
        <v>0.21</v>
      </c>
      <c r="J8511" s="219">
        <v>0.03</v>
      </c>
      <c r="K8511" s="219">
        <v>0.88</v>
      </c>
      <c r="L8511" s="219">
        <v>0.88</v>
      </c>
      <c r="M8511" s="220" t="s">
        <v>583</v>
      </c>
    </row>
    <row r="8512" spans="1:13">
      <c r="A8512" s="106" t="str">
        <f t="shared" si="133"/>
        <v xml:space="preserve">78608 </v>
      </c>
      <c r="B8512" s="164" t="s">
        <v>11986</v>
      </c>
      <c r="C8512" s="163"/>
      <c r="D8512" s="113" t="s">
        <v>664</v>
      </c>
      <c r="F8512" t="s">
        <v>11987</v>
      </c>
      <c r="G8512" s="219">
        <v>0</v>
      </c>
      <c r="H8512" s="219">
        <v>0</v>
      </c>
      <c r="I8512" s="219" t="s">
        <v>37</v>
      </c>
      <c r="J8512" s="219">
        <v>0</v>
      </c>
      <c r="K8512" s="219">
        <v>0</v>
      </c>
      <c r="L8512" s="219" t="s">
        <v>37</v>
      </c>
      <c r="M8512" s="220" t="s">
        <v>583</v>
      </c>
    </row>
    <row r="8513" spans="1:13">
      <c r="A8513" s="106" t="str">
        <f t="shared" si="133"/>
        <v>78608 TC</v>
      </c>
      <c r="B8513" s="164" t="s">
        <v>11986</v>
      </c>
      <c r="C8513" s="163" t="s">
        <v>126</v>
      </c>
      <c r="D8513" s="113" t="s">
        <v>664</v>
      </c>
      <c r="F8513" t="s">
        <v>11987</v>
      </c>
      <c r="G8513" s="219">
        <v>0</v>
      </c>
      <c r="H8513" s="219">
        <v>0</v>
      </c>
      <c r="I8513" s="219" t="s">
        <v>37</v>
      </c>
      <c r="J8513" s="219">
        <v>0</v>
      </c>
      <c r="K8513" s="219">
        <v>0</v>
      </c>
      <c r="L8513" s="219" t="s">
        <v>37</v>
      </c>
      <c r="M8513" s="220" t="s">
        <v>583</v>
      </c>
    </row>
    <row r="8514" spans="1:13">
      <c r="A8514" s="106" t="str">
        <f t="shared" si="133"/>
        <v>78608 26</v>
      </c>
      <c r="B8514" s="164" t="s">
        <v>11986</v>
      </c>
      <c r="C8514" s="163">
        <v>26</v>
      </c>
      <c r="D8514" s="113" t="s">
        <v>1358</v>
      </c>
      <c r="F8514" t="s">
        <v>11987</v>
      </c>
      <c r="G8514" s="219">
        <v>1.5</v>
      </c>
      <c r="H8514" s="219">
        <v>0.47</v>
      </c>
      <c r="I8514" s="219">
        <v>0.47</v>
      </c>
      <c r="J8514" s="219">
        <v>0.06</v>
      </c>
      <c r="K8514" s="219">
        <v>2.0299999999999998</v>
      </c>
      <c r="L8514" s="219">
        <v>2.0299999999999998</v>
      </c>
      <c r="M8514" s="220" t="s">
        <v>583</v>
      </c>
    </row>
    <row r="8515" spans="1:13">
      <c r="A8515" s="106" t="str">
        <f t="shared" ref="A8515:A8578" si="134">B8515&amp;" "&amp;C8515</f>
        <v xml:space="preserve">78609 </v>
      </c>
      <c r="B8515" s="164" t="s">
        <v>11988</v>
      </c>
      <c r="C8515" s="163"/>
      <c r="D8515" s="113" t="s">
        <v>798</v>
      </c>
      <c r="E8515" s="113" t="s">
        <v>1966</v>
      </c>
      <c r="F8515" t="s">
        <v>11987</v>
      </c>
      <c r="G8515" s="219">
        <v>1.5</v>
      </c>
      <c r="H8515" s="219">
        <v>0.57999999999999996</v>
      </c>
      <c r="I8515" s="219" t="s">
        <v>37</v>
      </c>
      <c r="J8515" s="219">
        <v>0.03</v>
      </c>
      <c r="K8515" s="219">
        <v>2.11</v>
      </c>
      <c r="L8515" s="219" t="s">
        <v>37</v>
      </c>
      <c r="M8515" s="220" t="s">
        <v>583</v>
      </c>
    </row>
    <row r="8516" spans="1:13">
      <c r="A8516" s="106" t="str">
        <f t="shared" si="134"/>
        <v>78609 TC</v>
      </c>
      <c r="B8516" s="164" t="s">
        <v>11988</v>
      </c>
      <c r="C8516" s="163" t="s">
        <v>126</v>
      </c>
      <c r="D8516" s="113" t="s">
        <v>798</v>
      </c>
      <c r="F8516" t="s">
        <v>11987</v>
      </c>
      <c r="G8516" s="219">
        <v>0</v>
      </c>
      <c r="H8516" s="219">
        <v>0</v>
      </c>
      <c r="I8516" s="219" t="s">
        <v>37</v>
      </c>
      <c r="J8516" s="219">
        <v>0</v>
      </c>
      <c r="K8516" s="219">
        <v>0</v>
      </c>
      <c r="L8516" s="219" t="s">
        <v>37</v>
      </c>
      <c r="M8516" s="220" t="s">
        <v>583</v>
      </c>
    </row>
    <row r="8517" spans="1:13">
      <c r="A8517" s="106" t="str">
        <f t="shared" si="134"/>
        <v>78609 26</v>
      </c>
      <c r="B8517" s="164" t="s">
        <v>11988</v>
      </c>
      <c r="C8517" s="163">
        <v>26</v>
      </c>
      <c r="D8517" s="113" t="s">
        <v>798</v>
      </c>
      <c r="E8517" s="113" t="s">
        <v>1966</v>
      </c>
      <c r="F8517" t="s">
        <v>11987</v>
      </c>
      <c r="G8517" s="219">
        <v>1.5</v>
      </c>
      <c r="H8517" s="219">
        <v>0.57999999999999996</v>
      </c>
      <c r="I8517" s="219">
        <v>0.57999999999999996</v>
      </c>
      <c r="J8517" s="219">
        <v>0.03</v>
      </c>
      <c r="K8517" s="219">
        <v>2.11</v>
      </c>
      <c r="L8517" s="219">
        <v>2.11</v>
      </c>
      <c r="M8517" s="220" t="s">
        <v>583</v>
      </c>
    </row>
    <row r="8518" spans="1:13">
      <c r="A8518" s="106" t="str">
        <f t="shared" si="134"/>
        <v xml:space="preserve">78610 </v>
      </c>
      <c r="B8518" s="164" t="s">
        <v>11989</v>
      </c>
      <c r="C8518" s="163"/>
      <c r="D8518" s="113" t="s">
        <v>1358</v>
      </c>
      <c r="F8518" t="s">
        <v>11990</v>
      </c>
      <c r="G8518" s="219">
        <v>0.3</v>
      </c>
      <c r="H8518" s="219">
        <v>4.51</v>
      </c>
      <c r="I8518" s="219" t="s">
        <v>37</v>
      </c>
      <c r="J8518" s="219">
        <v>0.05</v>
      </c>
      <c r="K8518" s="219">
        <v>4.8600000000000003</v>
      </c>
      <c r="L8518" s="219" t="s">
        <v>37</v>
      </c>
      <c r="M8518" s="220" t="s">
        <v>583</v>
      </c>
    </row>
    <row r="8519" spans="1:13">
      <c r="A8519" s="106" t="str">
        <f t="shared" si="134"/>
        <v>78610 TC</v>
      </c>
      <c r="B8519" s="164" t="s">
        <v>11989</v>
      </c>
      <c r="C8519" s="163" t="s">
        <v>126</v>
      </c>
      <c r="D8519" s="113" t="s">
        <v>1358</v>
      </c>
      <c r="F8519" t="s">
        <v>11990</v>
      </c>
      <c r="G8519" s="219">
        <v>0</v>
      </c>
      <c r="H8519" s="219">
        <v>4.41</v>
      </c>
      <c r="I8519" s="219" t="s">
        <v>37</v>
      </c>
      <c r="J8519" s="219">
        <v>0.04</v>
      </c>
      <c r="K8519" s="219">
        <v>4.45</v>
      </c>
      <c r="L8519" s="219" t="s">
        <v>37</v>
      </c>
      <c r="M8519" s="220" t="s">
        <v>583</v>
      </c>
    </row>
    <row r="8520" spans="1:13">
      <c r="A8520" s="106" t="str">
        <f t="shared" si="134"/>
        <v>78610 26</v>
      </c>
      <c r="B8520" s="164" t="s">
        <v>11989</v>
      </c>
      <c r="C8520" s="163">
        <v>26</v>
      </c>
      <c r="D8520" s="113" t="s">
        <v>1358</v>
      </c>
      <c r="F8520" t="s">
        <v>11990</v>
      </c>
      <c r="G8520" s="219">
        <v>0.3</v>
      </c>
      <c r="H8520" s="219">
        <v>0.1</v>
      </c>
      <c r="I8520" s="219">
        <v>0.1</v>
      </c>
      <c r="J8520" s="219">
        <v>0.01</v>
      </c>
      <c r="K8520" s="219">
        <v>0.41</v>
      </c>
      <c r="L8520" s="219">
        <v>0.41</v>
      </c>
      <c r="M8520" s="220" t="s">
        <v>583</v>
      </c>
    </row>
    <row r="8521" spans="1:13">
      <c r="A8521" s="106" t="str">
        <f t="shared" si="134"/>
        <v xml:space="preserve">78630 </v>
      </c>
      <c r="B8521" s="164" t="s">
        <v>11991</v>
      </c>
      <c r="C8521" s="163"/>
      <c r="D8521" s="113" t="s">
        <v>1358</v>
      </c>
      <c r="F8521" t="s">
        <v>11992</v>
      </c>
      <c r="G8521" s="219">
        <v>0.68</v>
      </c>
      <c r="H8521" s="219">
        <v>8.4600000000000009</v>
      </c>
      <c r="I8521" s="219" t="s">
        <v>37</v>
      </c>
      <c r="J8521" s="219">
        <v>0.09</v>
      </c>
      <c r="K8521" s="219">
        <v>9.23</v>
      </c>
      <c r="L8521" s="219" t="s">
        <v>37</v>
      </c>
      <c r="M8521" s="220" t="s">
        <v>583</v>
      </c>
    </row>
    <row r="8522" spans="1:13">
      <c r="A8522" s="106" t="str">
        <f t="shared" si="134"/>
        <v>78630 TC</v>
      </c>
      <c r="B8522" s="164" t="s">
        <v>11991</v>
      </c>
      <c r="C8522" s="163" t="s">
        <v>126</v>
      </c>
      <c r="D8522" s="113" t="s">
        <v>1358</v>
      </c>
      <c r="F8522" t="s">
        <v>11992</v>
      </c>
      <c r="G8522" s="219">
        <v>0</v>
      </c>
      <c r="H8522" s="219">
        <v>8.24</v>
      </c>
      <c r="I8522" s="219" t="s">
        <v>37</v>
      </c>
      <c r="J8522" s="219">
        <v>0.06</v>
      </c>
      <c r="K8522" s="219">
        <v>8.3000000000000007</v>
      </c>
      <c r="L8522" s="219" t="s">
        <v>37</v>
      </c>
      <c r="M8522" s="220" t="s">
        <v>583</v>
      </c>
    </row>
    <row r="8523" spans="1:13">
      <c r="A8523" s="106" t="str">
        <f t="shared" si="134"/>
        <v>78630 26</v>
      </c>
      <c r="B8523" s="164" t="s">
        <v>11991</v>
      </c>
      <c r="C8523" s="163">
        <v>26</v>
      </c>
      <c r="D8523" s="113" t="s">
        <v>1358</v>
      </c>
      <c r="F8523" t="s">
        <v>11992</v>
      </c>
      <c r="G8523" s="219">
        <v>0.68</v>
      </c>
      <c r="H8523" s="219">
        <v>0.22</v>
      </c>
      <c r="I8523" s="219">
        <v>0.22</v>
      </c>
      <c r="J8523" s="219">
        <v>0.03</v>
      </c>
      <c r="K8523" s="219">
        <v>0.93</v>
      </c>
      <c r="L8523" s="219">
        <v>0.93</v>
      </c>
      <c r="M8523" s="220" t="s">
        <v>583</v>
      </c>
    </row>
    <row r="8524" spans="1:13">
      <c r="A8524" s="106" t="str">
        <f t="shared" si="134"/>
        <v xml:space="preserve">78635 </v>
      </c>
      <c r="B8524" s="164" t="s">
        <v>11993</v>
      </c>
      <c r="C8524" s="163"/>
      <c r="D8524" s="113" t="s">
        <v>1358</v>
      </c>
      <c r="F8524" t="s">
        <v>11994</v>
      </c>
      <c r="G8524" s="219">
        <v>0.61</v>
      </c>
      <c r="H8524" s="219">
        <v>8.56</v>
      </c>
      <c r="I8524" s="219" t="s">
        <v>37</v>
      </c>
      <c r="J8524" s="219">
        <v>0.09</v>
      </c>
      <c r="K8524" s="219">
        <v>9.26</v>
      </c>
      <c r="L8524" s="219" t="s">
        <v>37</v>
      </c>
      <c r="M8524" s="220" t="s">
        <v>583</v>
      </c>
    </row>
    <row r="8525" spans="1:13">
      <c r="A8525" s="106" t="str">
        <f t="shared" si="134"/>
        <v>78635 TC</v>
      </c>
      <c r="B8525" s="164" t="s">
        <v>11993</v>
      </c>
      <c r="C8525" s="163" t="s">
        <v>126</v>
      </c>
      <c r="D8525" s="113" t="s">
        <v>1358</v>
      </c>
      <c r="F8525" t="s">
        <v>11994</v>
      </c>
      <c r="G8525" s="219">
        <v>0</v>
      </c>
      <c r="H8525" s="219">
        <v>8.34</v>
      </c>
      <c r="I8525" s="219" t="s">
        <v>37</v>
      </c>
      <c r="J8525" s="219">
        <v>0.06</v>
      </c>
      <c r="K8525" s="219">
        <v>8.4</v>
      </c>
      <c r="L8525" s="219" t="s">
        <v>37</v>
      </c>
      <c r="M8525" s="220" t="s">
        <v>583</v>
      </c>
    </row>
    <row r="8526" spans="1:13">
      <c r="A8526" s="106" t="str">
        <f t="shared" si="134"/>
        <v>78635 26</v>
      </c>
      <c r="B8526" s="164" t="s">
        <v>11993</v>
      </c>
      <c r="C8526" s="163">
        <v>26</v>
      </c>
      <c r="D8526" s="113" t="s">
        <v>1358</v>
      </c>
      <c r="F8526" t="s">
        <v>11994</v>
      </c>
      <c r="G8526" s="219">
        <v>0.61</v>
      </c>
      <c r="H8526" s="219">
        <v>0.22</v>
      </c>
      <c r="I8526" s="219">
        <v>0.22</v>
      </c>
      <c r="J8526" s="219">
        <v>0.03</v>
      </c>
      <c r="K8526" s="219">
        <v>0.86</v>
      </c>
      <c r="L8526" s="219">
        <v>0.86</v>
      </c>
      <c r="M8526" s="220" t="s">
        <v>583</v>
      </c>
    </row>
    <row r="8527" spans="1:13">
      <c r="A8527" s="106" t="str">
        <f t="shared" si="134"/>
        <v xml:space="preserve">78645 </v>
      </c>
      <c r="B8527" s="164" t="s">
        <v>11995</v>
      </c>
      <c r="C8527" s="163"/>
      <c r="D8527" s="113" t="s">
        <v>1358</v>
      </c>
      <c r="F8527" t="s">
        <v>11996</v>
      </c>
      <c r="G8527" s="219">
        <v>0.56999999999999995</v>
      </c>
      <c r="H8527" s="219">
        <v>8.1999999999999993</v>
      </c>
      <c r="I8527" s="219" t="s">
        <v>37</v>
      </c>
      <c r="J8527" s="219">
        <v>0.09</v>
      </c>
      <c r="K8527" s="219">
        <v>8.86</v>
      </c>
      <c r="L8527" s="219" t="s">
        <v>37</v>
      </c>
      <c r="M8527" s="220" t="s">
        <v>583</v>
      </c>
    </row>
    <row r="8528" spans="1:13">
      <c r="A8528" s="106" t="str">
        <f t="shared" si="134"/>
        <v>78645 TC</v>
      </c>
      <c r="B8528" s="164" t="s">
        <v>11995</v>
      </c>
      <c r="C8528" s="163" t="s">
        <v>126</v>
      </c>
      <c r="D8528" s="113" t="s">
        <v>1358</v>
      </c>
      <c r="F8528" t="s">
        <v>11996</v>
      </c>
      <c r="G8528" s="219">
        <v>0</v>
      </c>
      <c r="H8528" s="219">
        <v>8.02</v>
      </c>
      <c r="I8528" s="219" t="s">
        <v>37</v>
      </c>
      <c r="J8528" s="219">
        <v>0.06</v>
      </c>
      <c r="K8528" s="219">
        <v>8.08</v>
      </c>
      <c r="L8528" s="219" t="s">
        <v>37</v>
      </c>
      <c r="M8528" s="220" t="s">
        <v>583</v>
      </c>
    </row>
    <row r="8529" spans="1:13">
      <c r="A8529" s="106" t="str">
        <f t="shared" si="134"/>
        <v>78645 26</v>
      </c>
      <c r="B8529" s="164" t="s">
        <v>11995</v>
      </c>
      <c r="C8529" s="163">
        <v>26</v>
      </c>
      <c r="D8529" s="113" t="s">
        <v>1358</v>
      </c>
      <c r="F8529" t="s">
        <v>11996</v>
      </c>
      <c r="G8529" s="219">
        <v>0.56999999999999995</v>
      </c>
      <c r="H8529" s="219">
        <v>0.18</v>
      </c>
      <c r="I8529" s="219">
        <v>0.18</v>
      </c>
      <c r="J8529" s="219">
        <v>0.03</v>
      </c>
      <c r="K8529" s="219">
        <v>0.78</v>
      </c>
      <c r="L8529" s="219">
        <v>0.78</v>
      </c>
      <c r="M8529" s="220" t="s">
        <v>583</v>
      </c>
    </row>
    <row r="8530" spans="1:13">
      <c r="A8530" s="106" t="str">
        <f t="shared" si="134"/>
        <v xml:space="preserve">78650 </v>
      </c>
      <c r="B8530" s="164" t="s">
        <v>11997</v>
      </c>
      <c r="C8530" s="163"/>
      <c r="D8530" s="113" t="s">
        <v>1358</v>
      </c>
      <c r="F8530" t="s">
        <v>11998</v>
      </c>
      <c r="G8530" s="219">
        <v>0.61</v>
      </c>
      <c r="H8530" s="219">
        <v>6.75</v>
      </c>
      <c r="I8530" s="219" t="s">
        <v>37</v>
      </c>
      <c r="J8530" s="219">
        <v>7.0000000000000007E-2</v>
      </c>
      <c r="K8530" s="219">
        <v>7.43</v>
      </c>
      <c r="L8530" s="219" t="s">
        <v>37</v>
      </c>
      <c r="M8530" s="220" t="s">
        <v>583</v>
      </c>
    </row>
    <row r="8531" spans="1:13">
      <c r="A8531" s="106" t="str">
        <f t="shared" si="134"/>
        <v>78650 TC</v>
      </c>
      <c r="B8531" s="164" t="s">
        <v>11997</v>
      </c>
      <c r="C8531" s="163" t="s">
        <v>126</v>
      </c>
      <c r="D8531" s="113" t="s">
        <v>1358</v>
      </c>
      <c r="F8531" t="s">
        <v>11998</v>
      </c>
      <c r="G8531" s="219">
        <v>0</v>
      </c>
      <c r="H8531" s="219">
        <v>6.65</v>
      </c>
      <c r="I8531" s="219" t="s">
        <v>37</v>
      </c>
      <c r="J8531" s="219">
        <v>0.06</v>
      </c>
      <c r="K8531" s="219">
        <v>6.71</v>
      </c>
      <c r="L8531" s="219" t="s">
        <v>37</v>
      </c>
      <c r="M8531" s="220" t="s">
        <v>583</v>
      </c>
    </row>
    <row r="8532" spans="1:13">
      <c r="A8532" s="106" t="str">
        <f t="shared" si="134"/>
        <v>78650 26</v>
      </c>
      <c r="B8532" s="164" t="s">
        <v>11997</v>
      </c>
      <c r="C8532" s="163">
        <v>26</v>
      </c>
      <c r="D8532" s="113" t="s">
        <v>1358</v>
      </c>
      <c r="F8532" t="s">
        <v>11998</v>
      </c>
      <c r="G8532" s="219">
        <v>0.61</v>
      </c>
      <c r="H8532" s="219">
        <v>0.1</v>
      </c>
      <c r="I8532" s="219">
        <v>0.1</v>
      </c>
      <c r="J8532" s="219">
        <v>0.01</v>
      </c>
      <c r="K8532" s="219">
        <v>0.72</v>
      </c>
      <c r="L8532" s="219">
        <v>0.72</v>
      </c>
      <c r="M8532" s="220" t="s">
        <v>583</v>
      </c>
    </row>
    <row r="8533" spans="1:13">
      <c r="A8533" s="106" t="str">
        <f t="shared" si="134"/>
        <v xml:space="preserve">78660 </v>
      </c>
      <c r="B8533" s="164" t="s">
        <v>11999</v>
      </c>
      <c r="C8533" s="163"/>
      <c r="D8533" s="113" t="s">
        <v>1358</v>
      </c>
      <c r="F8533" t="s">
        <v>12000</v>
      </c>
      <c r="G8533" s="219">
        <v>0.53</v>
      </c>
      <c r="H8533" s="219">
        <v>3.4</v>
      </c>
      <c r="I8533" s="219" t="s">
        <v>37</v>
      </c>
      <c r="J8533" s="219">
        <v>0.05</v>
      </c>
      <c r="K8533" s="219">
        <v>3.98</v>
      </c>
      <c r="L8533" s="219" t="s">
        <v>37</v>
      </c>
      <c r="M8533" s="220" t="s">
        <v>583</v>
      </c>
    </row>
    <row r="8534" spans="1:13">
      <c r="A8534" s="106" t="str">
        <f t="shared" si="134"/>
        <v>78660 TC</v>
      </c>
      <c r="B8534" s="164" t="s">
        <v>11999</v>
      </c>
      <c r="C8534" s="163" t="s">
        <v>126</v>
      </c>
      <c r="D8534" s="113" t="s">
        <v>1358</v>
      </c>
      <c r="F8534" t="s">
        <v>12000</v>
      </c>
      <c r="G8534" s="219">
        <v>0</v>
      </c>
      <c r="H8534" s="219">
        <v>3.32</v>
      </c>
      <c r="I8534" s="219" t="s">
        <v>37</v>
      </c>
      <c r="J8534" s="219">
        <v>0.04</v>
      </c>
      <c r="K8534" s="219">
        <v>3.36</v>
      </c>
      <c r="L8534" s="219" t="s">
        <v>37</v>
      </c>
      <c r="M8534" s="220" t="s">
        <v>583</v>
      </c>
    </row>
    <row r="8535" spans="1:13">
      <c r="A8535" s="106" t="str">
        <f t="shared" si="134"/>
        <v>78660 26</v>
      </c>
      <c r="B8535" s="164" t="s">
        <v>11999</v>
      </c>
      <c r="C8535" s="163">
        <v>26</v>
      </c>
      <c r="D8535" s="113" t="s">
        <v>1358</v>
      </c>
      <c r="F8535" t="s">
        <v>12000</v>
      </c>
      <c r="G8535" s="219">
        <v>0.53</v>
      </c>
      <c r="H8535" s="219">
        <v>0.08</v>
      </c>
      <c r="I8535" s="219">
        <v>0.08</v>
      </c>
      <c r="J8535" s="219">
        <v>0.01</v>
      </c>
      <c r="K8535" s="219">
        <v>0.62</v>
      </c>
      <c r="L8535" s="219">
        <v>0.62</v>
      </c>
      <c r="M8535" s="220" t="s">
        <v>583</v>
      </c>
    </row>
    <row r="8536" spans="1:13">
      <c r="A8536" s="106" t="str">
        <f t="shared" si="134"/>
        <v xml:space="preserve">78699 </v>
      </c>
      <c r="B8536" s="164" t="s">
        <v>12001</v>
      </c>
      <c r="C8536" s="163"/>
      <c r="D8536" s="113" t="s">
        <v>664</v>
      </c>
      <c r="F8536" t="s">
        <v>19150</v>
      </c>
      <c r="G8536" s="219">
        <v>0</v>
      </c>
      <c r="H8536" s="219">
        <v>0</v>
      </c>
      <c r="I8536" s="219" t="s">
        <v>37</v>
      </c>
      <c r="J8536" s="219">
        <v>0</v>
      </c>
      <c r="K8536" s="219">
        <v>0</v>
      </c>
      <c r="L8536" s="219" t="s">
        <v>37</v>
      </c>
      <c r="M8536" s="220" t="s">
        <v>583</v>
      </c>
    </row>
    <row r="8537" spans="1:13">
      <c r="A8537" s="106" t="str">
        <f t="shared" si="134"/>
        <v>78699 TC</v>
      </c>
      <c r="B8537" s="164" t="s">
        <v>12001</v>
      </c>
      <c r="C8537" s="163" t="s">
        <v>126</v>
      </c>
      <c r="D8537" s="113" t="s">
        <v>664</v>
      </c>
      <c r="F8537" t="s">
        <v>19150</v>
      </c>
      <c r="G8537" s="219">
        <v>0</v>
      </c>
      <c r="H8537" s="219">
        <v>0</v>
      </c>
      <c r="I8537" s="219" t="s">
        <v>37</v>
      </c>
      <c r="J8537" s="219">
        <v>0</v>
      </c>
      <c r="K8537" s="219">
        <v>0</v>
      </c>
      <c r="L8537" s="219" t="s">
        <v>37</v>
      </c>
      <c r="M8537" s="220" t="s">
        <v>583</v>
      </c>
    </row>
    <row r="8538" spans="1:13">
      <c r="A8538" s="106" t="str">
        <f t="shared" si="134"/>
        <v>78699 26</v>
      </c>
      <c r="B8538" s="164" t="s">
        <v>12001</v>
      </c>
      <c r="C8538" s="163">
        <v>26</v>
      </c>
      <c r="D8538" s="113" t="s">
        <v>664</v>
      </c>
      <c r="F8538" t="s">
        <v>19150</v>
      </c>
      <c r="G8538" s="219">
        <v>0</v>
      </c>
      <c r="H8538" s="219">
        <v>0</v>
      </c>
      <c r="I8538" s="219">
        <v>0</v>
      </c>
      <c r="J8538" s="219">
        <v>0</v>
      </c>
      <c r="K8538" s="219">
        <v>0</v>
      </c>
      <c r="L8538" s="219">
        <v>0</v>
      </c>
      <c r="M8538" s="220" t="s">
        <v>583</v>
      </c>
    </row>
    <row r="8539" spans="1:13">
      <c r="A8539" s="106" t="str">
        <f t="shared" si="134"/>
        <v xml:space="preserve">78700 </v>
      </c>
      <c r="B8539" s="164" t="s">
        <v>12002</v>
      </c>
      <c r="C8539" s="163"/>
      <c r="D8539" s="113" t="s">
        <v>1358</v>
      </c>
      <c r="F8539" t="s">
        <v>12003</v>
      </c>
      <c r="G8539" s="219">
        <v>0.45</v>
      </c>
      <c r="H8539" s="219">
        <v>4.24</v>
      </c>
      <c r="I8539" s="219" t="s">
        <v>37</v>
      </c>
      <c r="J8539" s="219">
        <v>0.06</v>
      </c>
      <c r="K8539" s="219">
        <v>4.75</v>
      </c>
      <c r="L8539" s="219" t="s">
        <v>37</v>
      </c>
      <c r="M8539" s="220" t="s">
        <v>583</v>
      </c>
    </row>
    <row r="8540" spans="1:13">
      <c r="A8540" s="106" t="str">
        <f t="shared" si="134"/>
        <v>78700 TC</v>
      </c>
      <c r="B8540" s="164" t="s">
        <v>12002</v>
      </c>
      <c r="C8540" s="163" t="s">
        <v>126</v>
      </c>
      <c r="D8540" s="113" t="s">
        <v>1358</v>
      </c>
      <c r="F8540" t="s">
        <v>12003</v>
      </c>
      <c r="G8540" s="219">
        <v>0</v>
      </c>
      <c r="H8540" s="219">
        <v>4.0999999999999996</v>
      </c>
      <c r="I8540" s="219" t="s">
        <v>37</v>
      </c>
      <c r="J8540" s="219">
        <v>0.04</v>
      </c>
      <c r="K8540" s="219">
        <v>4.1399999999999997</v>
      </c>
      <c r="L8540" s="219" t="s">
        <v>37</v>
      </c>
      <c r="M8540" s="220" t="s">
        <v>583</v>
      </c>
    </row>
    <row r="8541" spans="1:13">
      <c r="A8541" s="106" t="str">
        <f t="shared" si="134"/>
        <v>78700 26</v>
      </c>
      <c r="B8541" s="164" t="s">
        <v>12002</v>
      </c>
      <c r="C8541" s="163">
        <v>26</v>
      </c>
      <c r="D8541" s="113" t="s">
        <v>1358</v>
      </c>
      <c r="F8541" t="s">
        <v>12003</v>
      </c>
      <c r="G8541" s="219">
        <v>0.45</v>
      </c>
      <c r="H8541" s="219">
        <v>0.14000000000000001</v>
      </c>
      <c r="I8541" s="219">
        <v>0.14000000000000001</v>
      </c>
      <c r="J8541" s="219">
        <v>0.02</v>
      </c>
      <c r="K8541" s="219">
        <v>0.61</v>
      </c>
      <c r="L8541" s="219">
        <v>0.61</v>
      </c>
      <c r="M8541" s="220" t="s">
        <v>583</v>
      </c>
    </row>
    <row r="8542" spans="1:13">
      <c r="A8542" s="106" t="str">
        <f t="shared" si="134"/>
        <v xml:space="preserve">78701 </v>
      </c>
      <c r="B8542" s="164" t="s">
        <v>12004</v>
      </c>
      <c r="C8542" s="163"/>
      <c r="D8542" s="113" t="s">
        <v>1358</v>
      </c>
      <c r="F8542" t="s">
        <v>12005</v>
      </c>
      <c r="G8542" s="219">
        <v>0.49</v>
      </c>
      <c r="H8542" s="219">
        <v>5.69</v>
      </c>
      <c r="I8542" s="219" t="s">
        <v>37</v>
      </c>
      <c r="J8542" s="219">
        <v>0.06</v>
      </c>
      <c r="K8542" s="219">
        <v>6.24</v>
      </c>
      <c r="L8542" s="219" t="s">
        <v>37</v>
      </c>
      <c r="M8542" s="220" t="s">
        <v>583</v>
      </c>
    </row>
    <row r="8543" spans="1:13">
      <c r="A8543" s="106" t="str">
        <f t="shared" si="134"/>
        <v>78701 TC</v>
      </c>
      <c r="B8543" s="164" t="s">
        <v>12004</v>
      </c>
      <c r="C8543" s="163" t="s">
        <v>126</v>
      </c>
      <c r="D8543" s="113" t="s">
        <v>1358</v>
      </c>
      <c r="F8543" t="s">
        <v>12005</v>
      </c>
      <c r="G8543" s="219">
        <v>0</v>
      </c>
      <c r="H8543" s="219">
        <v>5.52</v>
      </c>
      <c r="I8543" s="219" t="s">
        <v>37</v>
      </c>
      <c r="J8543" s="219">
        <v>0.04</v>
      </c>
      <c r="K8543" s="219">
        <v>5.56</v>
      </c>
      <c r="L8543" s="219" t="s">
        <v>37</v>
      </c>
      <c r="M8543" s="220" t="s">
        <v>583</v>
      </c>
    </row>
    <row r="8544" spans="1:13">
      <c r="A8544" s="106" t="str">
        <f t="shared" si="134"/>
        <v>78701 26</v>
      </c>
      <c r="B8544" s="164" t="s">
        <v>12004</v>
      </c>
      <c r="C8544" s="163">
        <v>26</v>
      </c>
      <c r="D8544" s="113" t="s">
        <v>1358</v>
      </c>
      <c r="F8544" t="s">
        <v>12005</v>
      </c>
      <c r="G8544" s="219">
        <v>0.49</v>
      </c>
      <c r="H8544" s="219">
        <v>0.17</v>
      </c>
      <c r="I8544" s="219">
        <v>0.17</v>
      </c>
      <c r="J8544" s="219">
        <v>0.02</v>
      </c>
      <c r="K8544" s="219">
        <v>0.68</v>
      </c>
      <c r="L8544" s="219">
        <v>0.68</v>
      </c>
      <c r="M8544" s="220" t="s">
        <v>583</v>
      </c>
    </row>
    <row r="8545" spans="1:13">
      <c r="A8545" s="106" t="str">
        <f t="shared" si="134"/>
        <v xml:space="preserve">78707 </v>
      </c>
      <c r="B8545" s="164" t="s">
        <v>12006</v>
      </c>
      <c r="C8545" s="163"/>
      <c r="D8545" s="113" t="s">
        <v>1358</v>
      </c>
      <c r="F8545" t="s">
        <v>12007</v>
      </c>
      <c r="G8545" s="219">
        <v>0.96</v>
      </c>
      <c r="H8545" s="219">
        <v>5.41</v>
      </c>
      <c r="I8545" s="219" t="s">
        <v>37</v>
      </c>
      <c r="J8545" s="219">
        <v>0.08</v>
      </c>
      <c r="K8545" s="219">
        <v>6.45</v>
      </c>
      <c r="L8545" s="219" t="s">
        <v>37</v>
      </c>
      <c r="M8545" s="220" t="s">
        <v>583</v>
      </c>
    </row>
    <row r="8546" spans="1:13">
      <c r="A8546" s="106" t="str">
        <f t="shared" si="134"/>
        <v>78707 TC</v>
      </c>
      <c r="B8546" s="164" t="s">
        <v>12006</v>
      </c>
      <c r="C8546" s="163" t="s">
        <v>126</v>
      </c>
      <c r="D8546" s="113" t="s">
        <v>1358</v>
      </c>
      <c r="F8546" t="s">
        <v>12007</v>
      </c>
      <c r="G8546" s="219">
        <v>0</v>
      </c>
      <c r="H8546" s="219">
        <v>5.1100000000000003</v>
      </c>
      <c r="I8546" s="219" t="s">
        <v>37</v>
      </c>
      <c r="J8546" s="219">
        <v>0.04</v>
      </c>
      <c r="K8546" s="219">
        <v>5.15</v>
      </c>
      <c r="L8546" s="219" t="s">
        <v>37</v>
      </c>
      <c r="M8546" s="220" t="s">
        <v>583</v>
      </c>
    </row>
    <row r="8547" spans="1:13">
      <c r="A8547" s="106" t="str">
        <f t="shared" si="134"/>
        <v>78707 26</v>
      </c>
      <c r="B8547" s="164" t="s">
        <v>12006</v>
      </c>
      <c r="C8547" s="163">
        <v>26</v>
      </c>
      <c r="D8547" s="113" t="s">
        <v>1358</v>
      </c>
      <c r="F8547" t="s">
        <v>12007</v>
      </c>
      <c r="G8547" s="219">
        <v>0.96</v>
      </c>
      <c r="H8547" s="219">
        <v>0.3</v>
      </c>
      <c r="I8547" s="219">
        <v>0.3</v>
      </c>
      <c r="J8547" s="219">
        <v>0.04</v>
      </c>
      <c r="K8547" s="219">
        <v>1.3</v>
      </c>
      <c r="L8547" s="219">
        <v>1.3</v>
      </c>
      <c r="M8547" s="220" t="s">
        <v>583</v>
      </c>
    </row>
    <row r="8548" spans="1:13">
      <c r="A8548" s="106" t="str">
        <f t="shared" si="134"/>
        <v xml:space="preserve">78708 </v>
      </c>
      <c r="B8548" s="164" t="s">
        <v>12008</v>
      </c>
      <c r="C8548" s="163"/>
      <c r="D8548" s="113" t="s">
        <v>1358</v>
      </c>
      <c r="F8548" t="s">
        <v>12009</v>
      </c>
      <c r="G8548" s="219">
        <v>1.21</v>
      </c>
      <c r="H8548" s="219">
        <v>3.94</v>
      </c>
      <c r="I8548" s="219" t="s">
        <v>37</v>
      </c>
      <c r="J8548" s="219">
        <v>0.1</v>
      </c>
      <c r="K8548" s="219">
        <v>5.25</v>
      </c>
      <c r="L8548" s="219" t="s">
        <v>37</v>
      </c>
      <c r="M8548" s="220" t="s">
        <v>583</v>
      </c>
    </row>
    <row r="8549" spans="1:13">
      <c r="A8549" s="106" t="str">
        <f t="shared" si="134"/>
        <v>78708 TC</v>
      </c>
      <c r="B8549" s="164" t="s">
        <v>12008</v>
      </c>
      <c r="C8549" s="163" t="s">
        <v>126</v>
      </c>
      <c r="D8549" s="113" t="s">
        <v>1358</v>
      </c>
      <c r="F8549" t="s">
        <v>12009</v>
      </c>
      <c r="G8549" s="219">
        <v>0</v>
      </c>
      <c r="H8549" s="219">
        <v>3.55</v>
      </c>
      <c r="I8549" s="219" t="s">
        <v>37</v>
      </c>
      <c r="J8549" s="219">
        <v>0.05</v>
      </c>
      <c r="K8549" s="219">
        <v>3.6</v>
      </c>
      <c r="L8549" s="219" t="s">
        <v>37</v>
      </c>
      <c r="M8549" s="220" t="s">
        <v>583</v>
      </c>
    </row>
    <row r="8550" spans="1:13">
      <c r="A8550" s="106" t="str">
        <f t="shared" si="134"/>
        <v>78708 26</v>
      </c>
      <c r="B8550" s="164" t="s">
        <v>12008</v>
      </c>
      <c r="C8550" s="163">
        <v>26</v>
      </c>
      <c r="D8550" s="113" t="s">
        <v>1358</v>
      </c>
      <c r="F8550" t="s">
        <v>12009</v>
      </c>
      <c r="G8550" s="219">
        <v>1.21</v>
      </c>
      <c r="H8550" s="219">
        <v>0.39</v>
      </c>
      <c r="I8550" s="219">
        <v>0.39</v>
      </c>
      <c r="J8550" s="219">
        <v>0.05</v>
      </c>
      <c r="K8550" s="219">
        <v>1.65</v>
      </c>
      <c r="L8550" s="219">
        <v>1.65</v>
      </c>
      <c r="M8550" s="220" t="s">
        <v>583</v>
      </c>
    </row>
    <row r="8551" spans="1:13">
      <c r="A8551" s="106" t="str">
        <f t="shared" si="134"/>
        <v xml:space="preserve">78709 </v>
      </c>
      <c r="B8551" s="164" t="s">
        <v>12010</v>
      </c>
      <c r="C8551" s="163"/>
      <c r="D8551" s="113" t="s">
        <v>1358</v>
      </c>
      <c r="F8551" t="s">
        <v>12011</v>
      </c>
      <c r="G8551" s="219">
        <v>1.41</v>
      </c>
      <c r="H8551" s="219">
        <v>8.6</v>
      </c>
      <c r="I8551" s="219" t="s">
        <v>37</v>
      </c>
      <c r="J8551" s="219">
        <v>0.12</v>
      </c>
      <c r="K8551" s="219">
        <v>10.130000000000001</v>
      </c>
      <c r="L8551" s="219" t="s">
        <v>37</v>
      </c>
      <c r="M8551" s="220" t="s">
        <v>583</v>
      </c>
    </row>
    <row r="8552" spans="1:13">
      <c r="A8552" s="106" t="str">
        <f t="shared" si="134"/>
        <v>78709 TC</v>
      </c>
      <c r="B8552" s="164" t="s">
        <v>12010</v>
      </c>
      <c r="C8552" s="163" t="s">
        <v>126</v>
      </c>
      <c r="D8552" s="113" t="s">
        <v>1358</v>
      </c>
      <c r="F8552" t="s">
        <v>12011</v>
      </c>
      <c r="G8552" s="219">
        <v>0</v>
      </c>
      <c r="H8552" s="219">
        <v>8.15</v>
      </c>
      <c r="I8552" s="219" t="s">
        <v>37</v>
      </c>
      <c r="J8552" s="219">
        <v>0.06</v>
      </c>
      <c r="K8552" s="219">
        <v>8.2100000000000009</v>
      </c>
      <c r="L8552" s="219" t="s">
        <v>37</v>
      </c>
      <c r="M8552" s="220" t="s">
        <v>583</v>
      </c>
    </row>
    <row r="8553" spans="1:13">
      <c r="A8553" s="106" t="str">
        <f t="shared" si="134"/>
        <v>78709 26</v>
      </c>
      <c r="B8553" s="164" t="s">
        <v>12010</v>
      </c>
      <c r="C8553" s="163">
        <v>26</v>
      </c>
      <c r="D8553" s="113" t="s">
        <v>1358</v>
      </c>
      <c r="F8553" t="s">
        <v>12011</v>
      </c>
      <c r="G8553" s="219">
        <v>1.41</v>
      </c>
      <c r="H8553" s="219">
        <v>0.45</v>
      </c>
      <c r="I8553" s="219">
        <v>0.45</v>
      </c>
      <c r="J8553" s="219">
        <v>0.06</v>
      </c>
      <c r="K8553" s="219">
        <v>1.92</v>
      </c>
      <c r="L8553" s="219">
        <v>1.92</v>
      </c>
      <c r="M8553" s="220" t="s">
        <v>583</v>
      </c>
    </row>
    <row r="8554" spans="1:13">
      <c r="A8554" s="106" t="str">
        <f t="shared" si="134"/>
        <v xml:space="preserve">78725 </v>
      </c>
      <c r="B8554" s="164" t="s">
        <v>12012</v>
      </c>
      <c r="C8554" s="163"/>
      <c r="D8554" s="113" t="s">
        <v>1358</v>
      </c>
      <c r="F8554" t="s">
        <v>12013</v>
      </c>
      <c r="G8554" s="219">
        <v>0.38</v>
      </c>
      <c r="H8554" s="219">
        <v>2.4700000000000002</v>
      </c>
      <c r="I8554" s="219" t="s">
        <v>37</v>
      </c>
      <c r="J8554" s="219">
        <v>0.05</v>
      </c>
      <c r="K8554" s="219">
        <v>2.9</v>
      </c>
      <c r="L8554" s="219" t="s">
        <v>37</v>
      </c>
      <c r="M8554" s="220" t="s">
        <v>583</v>
      </c>
    </row>
    <row r="8555" spans="1:13">
      <c r="A8555" s="106" t="str">
        <f t="shared" si="134"/>
        <v>78725 TC</v>
      </c>
      <c r="B8555" s="164" t="s">
        <v>12012</v>
      </c>
      <c r="C8555" s="163" t="s">
        <v>126</v>
      </c>
      <c r="D8555" s="113" t="s">
        <v>1358</v>
      </c>
      <c r="F8555" t="s">
        <v>12013</v>
      </c>
      <c r="G8555" s="219">
        <v>0</v>
      </c>
      <c r="H8555" s="219">
        <v>2.36</v>
      </c>
      <c r="I8555" s="219" t="s">
        <v>37</v>
      </c>
      <c r="J8555" s="219">
        <v>0.04</v>
      </c>
      <c r="K8555" s="219">
        <v>2.4</v>
      </c>
      <c r="L8555" s="219" t="s">
        <v>37</v>
      </c>
      <c r="M8555" s="220" t="s">
        <v>583</v>
      </c>
    </row>
    <row r="8556" spans="1:13">
      <c r="A8556" s="106" t="str">
        <f t="shared" si="134"/>
        <v>78725 26</v>
      </c>
      <c r="B8556" s="164" t="s">
        <v>12012</v>
      </c>
      <c r="C8556" s="163">
        <v>26</v>
      </c>
      <c r="D8556" s="113" t="s">
        <v>1358</v>
      </c>
      <c r="F8556" t="s">
        <v>12013</v>
      </c>
      <c r="G8556" s="219">
        <v>0.38</v>
      </c>
      <c r="H8556" s="219">
        <v>0.11</v>
      </c>
      <c r="I8556" s="219">
        <v>0.11</v>
      </c>
      <c r="J8556" s="219">
        <v>0.01</v>
      </c>
      <c r="K8556" s="219">
        <v>0.5</v>
      </c>
      <c r="L8556" s="219">
        <v>0.5</v>
      </c>
      <c r="M8556" s="220" t="s">
        <v>583</v>
      </c>
    </row>
    <row r="8557" spans="1:13">
      <c r="A8557" s="106" t="str">
        <f t="shared" si="134"/>
        <v xml:space="preserve">78730 </v>
      </c>
      <c r="B8557" s="164" t="s">
        <v>12014</v>
      </c>
      <c r="C8557" s="163"/>
      <c r="D8557" s="113" t="s">
        <v>1358</v>
      </c>
      <c r="F8557" t="s">
        <v>12015</v>
      </c>
      <c r="G8557" s="219">
        <v>0.15</v>
      </c>
      <c r="H8557" s="219">
        <v>1.89</v>
      </c>
      <c r="I8557" s="219" t="s">
        <v>37</v>
      </c>
      <c r="J8557" s="219">
        <v>0.01</v>
      </c>
      <c r="K8557" s="219">
        <v>2.0499999999999998</v>
      </c>
      <c r="L8557" s="219" t="s">
        <v>37</v>
      </c>
      <c r="M8557" s="220" t="s">
        <v>1125</v>
      </c>
    </row>
    <row r="8558" spans="1:13">
      <c r="A8558" s="106" t="str">
        <f t="shared" si="134"/>
        <v>78730 TC</v>
      </c>
      <c r="B8558" s="164" t="s">
        <v>12014</v>
      </c>
      <c r="C8558" s="163" t="s">
        <v>126</v>
      </c>
      <c r="D8558" s="113" t="s">
        <v>1358</v>
      </c>
      <c r="F8558" t="s">
        <v>12015</v>
      </c>
      <c r="G8558" s="219">
        <v>0</v>
      </c>
      <c r="H8558" s="219">
        <v>1.82</v>
      </c>
      <c r="I8558" s="219" t="s">
        <v>37</v>
      </c>
      <c r="J8558" s="219">
        <v>0.01</v>
      </c>
      <c r="K8558" s="219">
        <v>1.83</v>
      </c>
      <c r="L8558" s="219" t="s">
        <v>37</v>
      </c>
      <c r="M8558" s="220" t="s">
        <v>1125</v>
      </c>
    </row>
    <row r="8559" spans="1:13">
      <c r="A8559" s="106" t="str">
        <f t="shared" si="134"/>
        <v>78730 26</v>
      </c>
      <c r="B8559" s="164" t="s">
        <v>12014</v>
      </c>
      <c r="C8559" s="163">
        <v>26</v>
      </c>
      <c r="D8559" s="113" t="s">
        <v>1358</v>
      </c>
      <c r="F8559" t="s">
        <v>12015</v>
      </c>
      <c r="G8559" s="219">
        <v>0.15</v>
      </c>
      <c r="H8559" s="219">
        <v>7.0000000000000007E-2</v>
      </c>
      <c r="I8559" s="219">
        <v>7.0000000000000007E-2</v>
      </c>
      <c r="J8559" s="219">
        <v>0</v>
      </c>
      <c r="K8559" s="219">
        <v>0.22</v>
      </c>
      <c r="L8559" s="219">
        <v>0.22</v>
      </c>
      <c r="M8559" s="220" t="s">
        <v>1125</v>
      </c>
    </row>
    <row r="8560" spans="1:13">
      <c r="A8560" s="106" t="str">
        <f t="shared" si="134"/>
        <v xml:space="preserve">78740 </v>
      </c>
      <c r="B8560" s="164" t="s">
        <v>12016</v>
      </c>
      <c r="C8560" s="163"/>
      <c r="D8560" s="113" t="s">
        <v>1358</v>
      </c>
      <c r="F8560" t="s">
        <v>12017</v>
      </c>
      <c r="G8560" s="219">
        <v>0.56999999999999995</v>
      </c>
      <c r="H8560" s="219">
        <v>5.68</v>
      </c>
      <c r="I8560" s="219" t="s">
        <v>37</v>
      </c>
      <c r="J8560" s="219">
        <v>0.06</v>
      </c>
      <c r="K8560" s="219">
        <v>6.31</v>
      </c>
      <c r="L8560" s="219" t="s">
        <v>37</v>
      </c>
      <c r="M8560" s="220" t="s">
        <v>583</v>
      </c>
    </row>
    <row r="8561" spans="1:13">
      <c r="A8561" s="106" t="str">
        <f t="shared" si="134"/>
        <v>78740 TC</v>
      </c>
      <c r="B8561" s="164" t="s">
        <v>12016</v>
      </c>
      <c r="C8561" s="163" t="s">
        <v>126</v>
      </c>
      <c r="D8561" s="113" t="s">
        <v>1358</v>
      </c>
      <c r="F8561" t="s">
        <v>12017</v>
      </c>
      <c r="G8561" s="219">
        <v>0</v>
      </c>
      <c r="H8561" s="219">
        <v>5.49</v>
      </c>
      <c r="I8561" s="219" t="s">
        <v>37</v>
      </c>
      <c r="J8561" s="219">
        <v>0.04</v>
      </c>
      <c r="K8561" s="219">
        <v>5.53</v>
      </c>
      <c r="L8561" s="219" t="s">
        <v>37</v>
      </c>
      <c r="M8561" s="220" t="s">
        <v>583</v>
      </c>
    </row>
    <row r="8562" spans="1:13">
      <c r="A8562" s="106" t="str">
        <f t="shared" si="134"/>
        <v>78740 26</v>
      </c>
      <c r="B8562" s="164" t="s">
        <v>12016</v>
      </c>
      <c r="C8562" s="163">
        <v>26</v>
      </c>
      <c r="D8562" s="113" t="s">
        <v>1358</v>
      </c>
      <c r="F8562" t="s">
        <v>12017</v>
      </c>
      <c r="G8562" s="219">
        <v>0.56999999999999995</v>
      </c>
      <c r="H8562" s="219">
        <v>0.19</v>
      </c>
      <c r="I8562" s="219">
        <v>0.19</v>
      </c>
      <c r="J8562" s="219">
        <v>0.02</v>
      </c>
      <c r="K8562" s="219">
        <v>0.78</v>
      </c>
      <c r="L8562" s="219">
        <v>0.78</v>
      </c>
      <c r="M8562" s="220" t="s">
        <v>583</v>
      </c>
    </row>
    <row r="8563" spans="1:13">
      <c r="A8563" s="106" t="str">
        <f t="shared" si="134"/>
        <v xml:space="preserve">78761 </v>
      </c>
      <c r="B8563" s="164" t="s">
        <v>12018</v>
      </c>
      <c r="C8563" s="163"/>
      <c r="D8563" s="113" t="s">
        <v>1358</v>
      </c>
      <c r="F8563" t="s">
        <v>12019</v>
      </c>
      <c r="G8563" s="219">
        <v>0.71</v>
      </c>
      <c r="H8563" s="219">
        <v>5.12</v>
      </c>
      <c r="I8563" s="219" t="s">
        <v>37</v>
      </c>
      <c r="J8563" s="219">
        <v>0.08</v>
      </c>
      <c r="K8563" s="219">
        <v>5.91</v>
      </c>
      <c r="L8563" s="219" t="s">
        <v>37</v>
      </c>
      <c r="M8563" s="220" t="s">
        <v>583</v>
      </c>
    </row>
    <row r="8564" spans="1:13">
      <c r="A8564" s="106" t="str">
        <f t="shared" si="134"/>
        <v>78761 TC</v>
      </c>
      <c r="B8564" s="164" t="s">
        <v>12018</v>
      </c>
      <c r="C8564" s="163" t="s">
        <v>126</v>
      </c>
      <c r="D8564" s="113" t="s">
        <v>1358</v>
      </c>
      <c r="F8564" t="s">
        <v>12019</v>
      </c>
      <c r="G8564" s="219">
        <v>0</v>
      </c>
      <c r="H8564" s="219">
        <v>4.87</v>
      </c>
      <c r="I8564" s="219" t="s">
        <v>37</v>
      </c>
      <c r="J8564" s="219">
        <v>0.04</v>
      </c>
      <c r="K8564" s="219">
        <v>4.91</v>
      </c>
      <c r="L8564" s="219" t="s">
        <v>37</v>
      </c>
      <c r="M8564" s="220" t="s">
        <v>583</v>
      </c>
    </row>
    <row r="8565" spans="1:13">
      <c r="A8565" s="106" t="str">
        <f t="shared" si="134"/>
        <v>78761 26</v>
      </c>
      <c r="B8565" s="164" t="s">
        <v>12018</v>
      </c>
      <c r="C8565" s="163">
        <v>26</v>
      </c>
      <c r="D8565" s="113" t="s">
        <v>1358</v>
      </c>
      <c r="F8565" t="s">
        <v>12019</v>
      </c>
      <c r="G8565" s="219">
        <v>0.71</v>
      </c>
      <c r="H8565" s="219">
        <v>0.25</v>
      </c>
      <c r="I8565" s="219">
        <v>0.25</v>
      </c>
      <c r="J8565" s="219">
        <v>0.04</v>
      </c>
      <c r="K8565" s="219">
        <v>1</v>
      </c>
      <c r="L8565" s="219">
        <v>1</v>
      </c>
      <c r="M8565" s="220" t="s">
        <v>583</v>
      </c>
    </row>
    <row r="8566" spans="1:13">
      <c r="A8566" s="106" t="str">
        <f t="shared" si="134"/>
        <v xml:space="preserve">78799 </v>
      </c>
      <c r="B8566" s="164" t="s">
        <v>12020</v>
      </c>
      <c r="C8566" s="163"/>
      <c r="D8566" s="113" t="s">
        <v>664</v>
      </c>
      <c r="F8566" t="s">
        <v>19151</v>
      </c>
      <c r="G8566" s="219">
        <v>0</v>
      </c>
      <c r="H8566" s="219">
        <v>0</v>
      </c>
      <c r="I8566" s="219" t="s">
        <v>37</v>
      </c>
      <c r="J8566" s="219">
        <v>0</v>
      </c>
      <c r="K8566" s="219">
        <v>0</v>
      </c>
      <c r="L8566" s="219" t="s">
        <v>37</v>
      </c>
      <c r="M8566" s="220" t="s">
        <v>583</v>
      </c>
    </row>
    <row r="8567" spans="1:13">
      <c r="A8567" s="106" t="str">
        <f t="shared" si="134"/>
        <v>78799 TC</v>
      </c>
      <c r="B8567" s="164" t="s">
        <v>12020</v>
      </c>
      <c r="C8567" s="163" t="s">
        <v>126</v>
      </c>
      <c r="D8567" s="113" t="s">
        <v>664</v>
      </c>
      <c r="F8567" t="s">
        <v>19151</v>
      </c>
      <c r="G8567" s="219">
        <v>0</v>
      </c>
      <c r="H8567" s="219">
        <v>0</v>
      </c>
      <c r="I8567" s="219" t="s">
        <v>37</v>
      </c>
      <c r="J8567" s="219">
        <v>0</v>
      </c>
      <c r="K8567" s="219">
        <v>0</v>
      </c>
      <c r="L8567" s="219" t="s">
        <v>37</v>
      </c>
      <c r="M8567" s="220" t="s">
        <v>583</v>
      </c>
    </row>
    <row r="8568" spans="1:13">
      <c r="A8568" s="106" t="str">
        <f t="shared" si="134"/>
        <v>78799 26</v>
      </c>
      <c r="B8568" s="164" t="s">
        <v>12020</v>
      </c>
      <c r="C8568" s="163">
        <v>26</v>
      </c>
      <c r="D8568" s="113" t="s">
        <v>664</v>
      </c>
      <c r="F8568" t="s">
        <v>19151</v>
      </c>
      <c r="G8568" s="219">
        <v>0</v>
      </c>
      <c r="H8568" s="219">
        <v>0</v>
      </c>
      <c r="I8568" s="219">
        <v>0</v>
      </c>
      <c r="J8568" s="219">
        <v>0</v>
      </c>
      <c r="K8568" s="219">
        <v>0</v>
      </c>
      <c r="L8568" s="219">
        <v>0</v>
      </c>
      <c r="M8568" s="220" t="s">
        <v>583</v>
      </c>
    </row>
    <row r="8569" spans="1:13">
      <c r="A8569" s="106" t="str">
        <f t="shared" si="134"/>
        <v xml:space="preserve">78800 </v>
      </c>
      <c r="B8569" s="164" t="s">
        <v>12025</v>
      </c>
      <c r="C8569" s="163"/>
      <c r="D8569" s="113" t="s">
        <v>1358</v>
      </c>
      <c r="F8569" t="s">
        <v>17767</v>
      </c>
      <c r="G8569" s="219">
        <v>0.64</v>
      </c>
      <c r="H8569" s="219">
        <v>6.23</v>
      </c>
      <c r="I8569" s="219" t="s">
        <v>37</v>
      </c>
      <c r="J8569" s="219">
        <v>0.1</v>
      </c>
      <c r="K8569" s="219">
        <v>6.97</v>
      </c>
      <c r="L8569" s="219" t="s">
        <v>37</v>
      </c>
      <c r="M8569" s="220" t="s">
        <v>583</v>
      </c>
    </row>
    <row r="8570" spans="1:13">
      <c r="A8570" s="106" t="str">
        <f t="shared" si="134"/>
        <v>78800 TC</v>
      </c>
      <c r="B8570" s="164" t="s">
        <v>12025</v>
      </c>
      <c r="C8570" s="163" t="s">
        <v>126</v>
      </c>
      <c r="D8570" s="113" t="s">
        <v>1358</v>
      </c>
      <c r="F8570" t="s">
        <v>17767</v>
      </c>
      <c r="G8570" s="219">
        <v>0</v>
      </c>
      <c r="H8570" s="219">
        <v>6.02</v>
      </c>
      <c r="I8570" s="219" t="s">
        <v>37</v>
      </c>
      <c r="J8570" s="219">
        <v>0.04</v>
      </c>
      <c r="K8570" s="219">
        <v>6.06</v>
      </c>
      <c r="L8570" s="219" t="s">
        <v>37</v>
      </c>
      <c r="M8570" s="220" t="s">
        <v>583</v>
      </c>
    </row>
    <row r="8571" spans="1:13">
      <c r="A8571" s="106" t="str">
        <f t="shared" si="134"/>
        <v>78800 26</v>
      </c>
      <c r="B8571" s="164" t="s">
        <v>12025</v>
      </c>
      <c r="C8571" s="163">
        <v>26</v>
      </c>
      <c r="D8571" s="113" t="s">
        <v>1358</v>
      </c>
      <c r="F8571" t="s">
        <v>17767</v>
      </c>
      <c r="G8571" s="219">
        <v>0.64</v>
      </c>
      <c r="H8571" s="219">
        <v>0.21</v>
      </c>
      <c r="I8571" s="219">
        <v>0.21</v>
      </c>
      <c r="J8571" s="219">
        <v>0.06</v>
      </c>
      <c r="K8571" s="219">
        <v>0.91</v>
      </c>
      <c r="L8571" s="219">
        <v>0.91</v>
      </c>
      <c r="M8571" s="220" t="s">
        <v>583</v>
      </c>
    </row>
    <row r="8572" spans="1:13">
      <c r="A8572" s="106" t="str">
        <f t="shared" si="134"/>
        <v xml:space="preserve">78801 </v>
      </c>
      <c r="B8572" s="164" t="s">
        <v>12026</v>
      </c>
      <c r="C8572" s="163"/>
      <c r="D8572" s="113" t="s">
        <v>1358</v>
      </c>
      <c r="F8572" t="s">
        <v>17768</v>
      </c>
      <c r="G8572" s="219">
        <v>0.73</v>
      </c>
      <c r="H8572" s="219">
        <v>6.66</v>
      </c>
      <c r="I8572" s="219" t="s">
        <v>37</v>
      </c>
      <c r="J8572" s="219">
        <v>0.08</v>
      </c>
      <c r="K8572" s="219">
        <v>7.47</v>
      </c>
      <c r="L8572" s="219" t="s">
        <v>37</v>
      </c>
      <c r="M8572" s="220" t="s">
        <v>583</v>
      </c>
    </row>
    <row r="8573" spans="1:13">
      <c r="A8573" s="106" t="str">
        <f t="shared" si="134"/>
        <v>78801 TC</v>
      </c>
      <c r="B8573" s="164" t="s">
        <v>12026</v>
      </c>
      <c r="C8573" s="163" t="s">
        <v>126</v>
      </c>
      <c r="D8573" s="113" t="s">
        <v>1358</v>
      </c>
      <c r="F8573" t="s">
        <v>17768</v>
      </c>
      <c r="G8573" s="219">
        <v>0</v>
      </c>
      <c r="H8573" s="219">
        <v>6.43</v>
      </c>
      <c r="I8573" s="219" t="s">
        <v>37</v>
      </c>
      <c r="J8573" s="219">
        <v>0.04</v>
      </c>
      <c r="K8573" s="219">
        <v>6.47</v>
      </c>
      <c r="L8573" s="219" t="s">
        <v>37</v>
      </c>
      <c r="M8573" s="220" t="s">
        <v>583</v>
      </c>
    </row>
    <row r="8574" spans="1:13">
      <c r="A8574" s="106" t="str">
        <f t="shared" si="134"/>
        <v>78801 26</v>
      </c>
      <c r="B8574" s="164" t="s">
        <v>12026</v>
      </c>
      <c r="C8574" s="163">
        <v>26</v>
      </c>
      <c r="D8574" s="113" t="s">
        <v>1358</v>
      </c>
      <c r="F8574" t="s">
        <v>17768</v>
      </c>
      <c r="G8574" s="219">
        <v>0.73</v>
      </c>
      <c r="H8574" s="219">
        <v>0.23</v>
      </c>
      <c r="I8574" s="219">
        <v>0.23</v>
      </c>
      <c r="J8574" s="219">
        <v>0.04</v>
      </c>
      <c r="K8574" s="219">
        <v>1</v>
      </c>
      <c r="L8574" s="219">
        <v>1</v>
      </c>
      <c r="M8574" s="220" t="s">
        <v>583</v>
      </c>
    </row>
    <row r="8575" spans="1:13">
      <c r="A8575" s="106" t="str">
        <f t="shared" si="134"/>
        <v xml:space="preserve">78802 </v>
      </c>
      <c r="B8575" s="164" t="s">
        <v>12027</v>
      </c>
      <c r="C8575" s="163"/>
      <c r="D8575" s="113" t="s">
        <v>1358</v>
      </c>
      <c r="F8575" t="s">
        <v>17769</v>
      </c>
      <c r="G8575" s="219">
        <v>0.8</v>
      </c>
      <c r="H8575" s="219">
        <v>7.56</v>
      </c>
      <c r="I8575" s="219" t="s">
        <v>37</v>
      </c>
      <c r="J8575" s="219">
        <v>0.08</v>
      </c>
      <c r="K8575" s="219">
        <v>8.44</v>
      </c>
      <c r="L8575" s="219" t="s">
        <v>37</v>
      </c>
      <c r="M8575" s="220" t="s">
        <v>583</v>
      </c>
    </row>
    <row r="8576" spans="1:13">
      <c r="A8576" s="106" t="str">
        <f t="shared" si="134"/>
        <v>78802 TC</v>
      </c>
      <c r="B8576" s="164" t="s">
        <v>12027</v>
      </c>
      <c r="C8576" s="163" t="s">
        <v>126</v>
      </c>
      <c r="D8576" s="113" t="s">
        <v>1358</v>
      </c>
      <c r="F8576" t="s">
        <v>17769</v>
      </c>
      <c r="G8576" s="219">
        <v>0</v>
      </c>
      <c r="H8576" s="219">
        <v>7.31</v>
      </c>
      <c r="I8576" s="219" t="s">
        <v>37</v>
      </c>
      <c r="J8576" s="219">
        <v>0.04</v>
      </c>
      <c r="K8576" s="219">
        <v>7.35</v>
      </c>
      <c r="L8576" s="219" t="s">
        <v>37</v>
      </c>
      <c r="M8576" s="220" t="s">
        <v>583</v>
      </c>
    </row>
    <row r="8577" spans="1:13">
      <c r="A8577" s="106" t="str">
        <f t="shared" si="134"/>
        <v>78802 26</v>
      </c>
      <c r="B8577" s="164" t="s">
        <v>12027</v>
      </c>
      <c r="C8577" s="163">
        <v>26</v>
      </c>
      <c r="D8577" s="113" t="s">
        <v>1358</v>
      </c>
      <c r="F8577" t="s">
        <v>17769</v>
      </c>
      <c r="G8577" s="219">
        <v>0.8</v>
      </c>
      <c r="H8577" s="219">
        <v>0.25</v>
      </c>
      <c r="I8577" s="219">
        <v>0.25</v>
      </c>
      <c r="J8577" s="219">
        <v>0.04</v>
      </c>
      <c r="K8577" s="219">
        <v>1.0900000000000001</v>
      </c>
      <c r="L8577" s="219">
        <v>1.0900000000000001</v>
      </c>
      <c r="M8577" s="220" t="s">
        <v>583</v>
      </c>
    </row>
    <row r="8578" spans="1:13">
      <c r="A8578" s="106" t="str">
        <f t="shared" si="134"/>
        <v xml:space="preserve">78803 </v>
      </c>
      <c r="B8578" s="164" t="s">
        <v>12028</v>
      </c>
      <c r="C8578" s="163"/>
      <c r="D8578" s="113" t="s">
        <v>1358</v>
      </c>
      <c r="F8578" t="s">
        <v>17770</v>
      </c>
      <c r="G8578" s="219">
        <v>1.0900000000000001</v>
      </c>
      <c r="H8578" s="219">
        <v>9.23</v>
      </c>
      <c r="I8578" s="219" t="s">
        <v>37</v>
      </c>
      <c r="J8578" s="219">
        <v>0.1</v>
      </c>
      <c r="K8578" s="219">
        <v>10.42</v>
      </c>
      <c r="L8578" s="219" t="s">
        <v>37</v>
      </c>
      <c r="M8578" s="220" t="s">
        <v>583</v>
      </c>
    </row>
    <row r="8579" spans="1:13">
      <c r="A8579" s="106" t="str">
        <f t="shared" ref="A8579:A8642" si="135">B8579&amp;" "&amp;C8579</f>
        <v>78803 TC</v>
      </c>
      <c r="B8579" s="164" t="s">
        <v>12028</v>
      </c>
      <c r="C8579" s="163" t="s">
        <v>126</v>
      </c>
      <c r="D8579" s="113" t="s">
        <v>1358</v>
      </c>
      <c r="F8579" t="s">
        <v>17770</v>
      </c>
      <c r="G8579" s="219">
        <v>0</v>
      </c>
      <c r="H8579" s="219">
        <v>8.89</v>
      </c>
      <c r="I8579" s="219" t="s">
        <v>37</v>
      </c>
      <c r="J8579" s="219">
        <v>0.05</v>
      </c>
      <c r="K8579" s="219">
        <v>8.94</v>
      </c>
      <c r="L8579" s="219" t="s">
        <v>37</v>
      </c>
      <c r="M8579" s="220" t="s">
        <v>583</v>
      </c>
    </row>
    <row r="8580" spans="1:13">
      <c r="A8580" s="106" t="str">
        <f t="shared" si="135"/>
        <v>78803 26</v>
      </c>
      <c r="B8580" s="164" t="s">
        <v>12028</v>
      </c>
      <c r="C8580" s="163">
        <v>26</v>
      </c>
      <c r="D8580" s="113" t="s">
        <v>1358</v>
      </c>
      <c r="F8580" t="s">
        <v>17770</v>
      </c>
      <c r="G8580" s="219">
        <v>1.0900000000000001</v>
      </c>
      <c r="H8580" s="219">
        <v>0.34</v>
      </c>
      <c r="I8580" s="219">
        <v>0.34</v>
      </c>
      <c r="J8580" s="219">
        <v>0.05</v>
      </c>
      <c r="K8580" s="219">
        <v>1.48</v>
      </c>
      <c r="L8580" s="219">
        <v>1.48</v>
      </c>
      <c r="M8580" s="220" t="s">
        <v>583</v>
      </c>
    </row>
    <row r="8581" spans="1:13">
      <c r="A8581" s="106" t="str">
        <f t="shared" si="135"/>
        <v xml:space="preserve">78804 </v>
      </c>
      <c r="B8581" s="164" t="s">
        <v>12029</v>
      </c>
      <c r="C8581" s="163"/>
      <c r="D8581" s="113" t="s">
        <v>1358</v>
      </c>
      <c r="F8581" t="s">
        <v>17771</v>
      </c>
      <c r="G8581" s="219">
        <v>1.01</v>
      </c>
      <c r="H8581" s="219">
        <v>16.43</v>
      </c>
      <c r="I8581" s="219" t="s">
        <v>37</v>
      </c>
      <c r="J8581" s="219">
        <v>0.14000000000000001</v>
      </c>
      <c r="K8581" s="219">
        <v>17.579999999999998</v>
      </c>
      <c r="L8581" s="219" t="s">
        <v>37</v>
      </c>
      <c r="M8581" s="220" t="s">
        <v>583</v>
      </c>
    </row>
    <row r="8582" spans="1:13">
      <c r="A8582" s="106" t="str">
        <f t="shared" si="135"/>
        <v>78804 TC</v>
      </c>
      <c r="B8582" s="164" t="s">
        <v>12029</v>
      </c>
      <c r="C8582" s="163" t="s">
        <v>126</v>
      </c>
      <c r="D8582" s="113" t="s">
        <v>1358</v>
      </c>
      <c r="F8582" t="s">
        <v>17771</v>
      </c>
      <c r="G8582" s="219">
        <v>0</v>
      </c>
      <c r="H8582" s="219">
        <v>16.11</v>
      </c>
      <c r="I8582" s="219" t="s">
        <v>37</v>
      </c>
      <c r="J8582" s="219">
        <v>0.09</v>
      </c>
      <c r="K8582" s="219">
        <v>16.2</v>
      </c>
      <c r="L8582" s="219" t="s">
        <v>37</v>
      </c>
      <c r="M8582" s="220" t="s">
        <v>583</v>
      </c>
    </row>
    <row r="8583" spans="1:13">
      <c r="A8583" s="106" t="str">
        <f t="shared" si="135"/>
        <v>78804 26</v>
      </c>
      <c r="B8583" s="164" t="s">
        <v>12029</v>
      </c>
      <c r="C8583" s="163">
        <v>26</v>
      </c>
      <c r="D8583" s="113" t="s">
        <v>1358</v>
      </c>
      <c r="F8583" t="s">
        <v>17771</v>
      </c>
      <c r="G8583" s="219">
        <v>1.01</v>
      </c>
      <c r="H8583" s="219">
        <v>0.32</v>
      </c>
      <c r="I8583" s="219">
        <v>0.32</v>
      </c>
      <c r="J8583" s="219">
        <v>0.05</v>
      </c>
      <c r="K8583" s="219">
        <v>1.38</v>
      </c>
      <c r="L8583" s="219">
        <v>1.38</v>
      </c>
      <c r="M8583" s="220" t="s">
        <v>583</v>
      </c>
    </row>
    <row r="8584" spans="1:13">
      <c r="A8584" s="106" t="str">
        <f t="shared" si="135"/>
        <v xml:space="preserve">78808 </v>
      </c>
      <c r="B8584" s="164" t="s">
        <v>12030</v>
      </c>
      <c r="C8584" s="163"/>
      <c r="D8584" s="113" t="s">
        <v>1358</v>
      </c>
      <c r="F8584" t="s">
        <v>12031</v>
      </c>
      <c r="G8584" s="219">
        <v>0.18</v>
      </c>
      <c r="H8584" s="219">
        <v>0.99</v>
      </c>
      <c r="I8584" s="219" t="s">
        <v>37</v>
      </c>
      <c r="J8584" s="219">
        <v>0.02</v>
      </c>
      <c r="K8584" s="219">
        <v>1.19</v>
      </c>
      <c r="L8584" s="219" t="s">
        <v>37</v>
      </c>
      <c r="M8584" s="220" t="s">
        <v>583</v>
      </c>
    </row>
    <row r="8585" spans="1:13">
      <c r="A8585" s="106" t="str">
        <f t="shared" si="135"/>
        <v xml:space="preserve">78811 </v>
      </c>
      <c r="B8585" s="164" t="s">
        <v>12032</v>
      </c>
      <c r="C8585" s="163"/>
      <c r="D8585" s="113" t="s">
        <v>664</v>
      </c>
      <c r="F8585" t="s">
        <v>12033</v>
      </c>
      <c r="G8585" s="219">
        <v>0</v>
      </c>
      <c r="H8585" s="219">
        <v>0</v>
      </c>
      <c r="I8585" s="219" t="s">
        <v>37</v>
      </c>
      <c r="J8585" s="219">
        <v>0</v>
      </c>
      <c r="K8585" s="219">
        <v>0</v>
      </c>
      <c r="L8585" s="219" t="s">
        <v>37</v>
      </c>
      <c r="M8585" s="220" t="s">
        <v>583</v>
      </c>
    </row>
    <row r="8586" spans="1:13">
      <c r="A8586" s="106" t="str">
        <f t="shared" si="135"/>
        <v>78811 TC</v>
      </c>
      <c r="B8586" s="164" t="s">
        <v>12032</v>
      </c>
      <c r="C8586" s="163" t="s">
        <v>126</v>
      </c>
      <c r="D8586" s="113" t="s">
        <v>664</v>
      </c>
      <c r="F8586" t="s">
        <v>12033</v>
      </c>
      <c r="G8586" s="219">
        <v>0</v>
      </c>
      <c r="H8586" s="219">
        <v>0</v>
      </c>
      <c r="I8586" s="219" t="s">
        <v>37</v>
      </c>
      <c r="J8586" s="219">
        <v>0</v>
      </c>
      <c r="K8586" s="219">
        <v>0</v>
      </c>
      <c r="L8586" s="219" t="s">
        <v>37</v>
      </c>
      <c r="M8586" s="220" t="s">
        <v>583</v>
      </c>
    </row>
    <row r="8587" spans="1:13">
      <c r="A8587" s="106" t="str">
        <f t="shared" si="135"/>
        <v>78811 26</v>
      </c>
      <c r="B8587" s="164" t="s">
        <v>12032</v>
      </c>
      <c r="C8587" s="163">
        <v>26</v>
      </c>
      <c r="D8587" s="113" t="s">
        <v>1358</v>
      </c>
      <c r="F8587" t="s">
        <v>12033</v>
      </c>
      <c r="G8587" s="219">
        <v>1.54</v>
      </c>
      <c r="H8587" s="219">
        <v>0.48</v>
      </c>
      <c r="I8587" s="219">
        <v>0.48</v>
      </c>
      <c r="J8587" s="219">
        <v>7.0000000000000007E-2</v>
      </c>
      <c r="K8587" s="219">
        <v>2.09</v>
      </c>
      <c r="L8587" s="219">
        <v>2.09</v>
      </c>
      <c r="M8587" s="220" t="s">
        <v>583</v>
      </c>
    </row>
    <row r="8588" spans="1:13">
      <c r="A8588" s="106" t="str">
        <f t="shared" si="135"/>
        <v xml:space="preserve">78812 </v>
      </c>
      <c r="B8588" s="164" t="s">
        <v>12034</v>
      </c>
      <c r="C8588" s="163"/>
      <c r="D8588" s="113" t="s">
        <v>664</v>
      </c>
      <c r="F8588" t="s">
        <v>12035</v>
      </c>
      <c r="G8588" s="219">
        <v>0</v>
      </c>
      <c r="H8588" s="219">
        <v>0</v>
      </c>
      <c r="I8588" s="219" t="s">
        <v>37</v>
      </c>
      <c r="J8588" s="219">
        <v>0</v>
      </c>
      <c r="K8588" s="219">
        <v>0</v>
      </c>
      <c r="L8588" s="219" t="s">
        <v>37</v>
      </c>
      <c r="M8588" s="220" t="s">
        <v>583</v>
      </c>
    </row>
    <row r="8589" spans="1:13">
      <c r="A8589" s="106" t="str">
        <f t="shared" si="135"/>
        <v>78812 TC</v>
      </c>
      <c r="B8589" s="164" t="s">
        <v>12034</v>
      </c>
      <c r="C8589" s="163" t="s">
        <v>126</v>
      </c>
      <c r="D8589" s="113" t="s">
        <v>664</v>
      </c>
      <c r="F8589" t="s">
        <v>12035</v>
      </c>
      <c r="G8589" s="219">
        <v>0</v>
      </c>
      <c r="H8589" s="219">
        <v>0</v>
      </c>
      <c r="I8589" s="219" t="s">
        <v>37</v>
      </c>
      <c r="J8589" s="219">
        <v>0</v>
      </c>
      <c r="K8589" s="219">
        <v>0</v>
      </c>
      <c r="L8589" s="219" t="s">
        <v>37</v>
      </c>
      <c r="M8589" s="220" t="s">
        <v>583</v>
      </c>
    </row>
    <row r="8590" spans="1:13">
      <c r="A8590" s="106" t="str">
        <f t="shared" si="135"/>
        <v>78812 26</v>
      </c>
      <c r="B8590" s="164" t="s">
        <v>12034</v>
      </c>
      <c r="C8590" s="163">
        <v>26</v>
      </c>
      <c r="D8590" s="113" t="s">
        <v>1358</v>
      </c>
      <c r="F8590" t="s">
        <v>12035</v>
      </c>
      <c r="G8590" s="219">
        <v>1.93</v>
      </c>
      <c r="H8590" s="219">
        <v>0.62</v>
      </c>
      <c r="I8590" s="219">
        <v>0.62</v>
      </c>
      <c r="J8590" s="219">
        <v>0.09</v>
      </c>
      <c r="K8590" s="219">
        <v>2.64</v>
      </c>
      <c r="L8590" s="219">
        <v>2.64</v>
      </c>
      <c r="M8590" s="220" t="s">
        <v>583</v>
      </c>
    </row>
    <row r="8591" spans="1:13">
      <c r="A8591" s="106" t="str">
        <f t="shared" si="135"/>
        <v xml:space="preserve">78813 </v>
      </c>
      <c r="B8591" s="164" t="s">
        <v>12036</v>
      </c>
      <c r="C8591" s="163"/>
      <c r="D8591" s="113" t="s">
        <v>664</v>
      </c>
      <c r="F8591" t="s">
        <v>12037</v>
      </c>
      <c r="G8591" s="219">
        <v>0</v>
      </c>
      <c r="H8591" s="219">
        <v>0</v>
      </c>
      <c r="I8591" s="219" t="s">
        <v>37</v>
      </c>
      <c r="J8591" s="219">
        <v>0</v>
      </c>
      <c r="K8591" s="219">
        <v>0</v>
      </c>
      <c r="L8591" s="219" t="s">
        <v>37</v>
      </c>
      <c r="M8591" s="220" t="s">
        <v>583</v>
      </c>
    </row>
    <row r="8592" spans="1:13">
      <c r="A8592" s="106" t="str">
        <f t="shared" si="135"/>
        <v>78813 TC</v>
      </c>
      <c r="B8592" s="164" t="s">
        <v>12036</v>
      </c>
      <c r="C8592" s="163" t="s">
        <v>126</v>
      </c>
      <c r="D8592" s="113" t="s">
        <v>664</v>
      </c>
      <c r="F8592" t="s">
        <v>12037</v>
      </c>
      <c r="G8592" s="219">
        <v>0</v>
      </c>
      <c r="H8592" s="219">
        <v>0</v>
      </c>
      <c r="I8592" s="219" t="s">
        <v>37</v>
      </c>
      <c r="J8592" s="219">
        <v>0</v>
      </c>
      <c r="K8592" s="219">
        <v>0</v>
      </c>
      <c r="L8592" s="219" t="s">
        <v>37</v>
      </c>
      <c r="M8592" s="220" t="s">
        <v>583</v>
      </c>
    </row>
    <row r="8593" spans="1:13">
      <c r="A8593" s="106" t="str">
        <f t="shared" si="135"/>
        <v>78813 26</v>
      </c>
      <c r="B8593" s="164" t="s">
        <v>12036</v>
      </c>
      <c r="C8593" s="163">
        <v>26</v>
      </c>
      <c r="D8593" s="113" t="s">
        <v>1358</v>
      </c>
      <c r="F8593" t="s">
        <v>12037</v>
      </c>
      <c r="G8593" s="219">
        <v>2</v>
      </c>
      <c r="H8593" s="219">
        <v>0.61</v>
      </c>
      <c r="I8593" s="219">
        <v>0.61</v>
      </c>
      <c r="J8593" s="219">
        <v>0.09</v>
      </c>
      <c r="K8593" s="219">
        <v>2.7</v>
      </c>
      <c r="L8593" s="219">
        <v>2.7</v>
      </c>
      <c r="M8593" s="220" t="s">
        <v>583</v>
      </c>
    </row>
    <row r="8594" spans="1:13">
      <c r="A8594" s="106" t="str">
        <f t="shared" si="135"/>
        <v xml:space="preserve">78814 </v>
      </c>
      <c r="B8594" s="164" t="s">
        <v>12038</v>
      </c>
      <c r="C8594" s="163"/>
      <c r="D8594" s="113" t="s">
        <v>664</v>
      </c>
      <c r="F8594" t="s">
        <v>12039</v>
      </c>
      <c r="G8594" s="219">
        <v>0</v>
      </c>
      <c r="H8594" s="219">
        <v>0</v>
      </c>
      <c r="I8594" s="219" t="s">
        <v>37</v>
      </c>
      <c r="J8594" s="219">
        <v>0</v>
      </c>
      <c r="K8594" s="219">
        <v>0</v>
      </c>
      <c r="L8594" s="219" t="s">
        <v>37</v>
      </c>
      <c r="M8594" s="220" t="s">
        <v>583</v>
      </c>
    </row>
    <row r="8595" spans="1:13">
      <c r="A8595" s="106" t="str">
        <f t="shared" si="135"/>
        <v>78814 TC</v>
      </c>
      <c r="B8595" s="164" t="s">
        <v>12038</v>
      </c>
      <c r="C8595" s="163" t="s">
        <v>126</v>
      </c>
      <c r="D8595" s="113" t="s">
        <v>664</v>
      </c>
      <c r="F8595" t="s">
        <v>12039</v>
      </c>
      <c r="G8595" s="219">
        <v>0</v>
      </c>
      <c r="H8595" s="219">
        <v>0</v>
      </c>
      <c r="I8595" s="219" t="s">
        <v>37</v>
      </c>
      <c r="J8595" s="219">
        <v>0</v>
      </c>
      <c r="K8595" s="219">
        <v>0</v>
      </c>
      <c r="L8595" s="219" t="s">
        <v>37</v>
      </c>
      <c r="M8595" s="220" t="s">
        <v>583</v>
      </c>
    </row>
    <row r="8596" spans="1:13">
      <c r="A8596" s="106" t="str">
        <f t="shared" si="135"/>
        <v>78814 26</v>
      </c>
      <c r="B8596" s="164" t="s">
        <v>12038</v>
      </c>
      <c r="C8596" s="163">
        <v>26</v>
      </c>
      <c r="D8596" s="113" t="s">
        <v>1358</v>
      </c>
      <c r="F8596" t="s">
        <v>12039</v>
      </c>
      <c r="G8596" s="219">
        <v>2.2000000000000002</v>
      </c>
      <c r="H8596" s="219">
        <v>0.69</v>
      </c>
      <c r="I8596" s="219">
        <v>0.69</v>
      </c>
      <c r="J8596" s="219">
        <v>0.1</v>
      </c>
      <c r="K8596" s="219">
        <v>2.99</v>
      </c>
      <c r="L8596" s="219">
        <v>2.99</v>
      </c>
      <c r="M8596" s="220" t="s">
        <v>583</v>
      </c>
    </row>
    <row r="8597" spans="1:13">
      <c r="A8597" s="106" t="str">
        <f t="shared" si="135"/>
        <v xml:space="preserve">78815 </v>
      </c>
      <c r="B8597" s="164" t="s">
        <v>12040</v>
      </c>
      <c r="C8597" s="163"/>
      <c r="D8597" s="113" t="s">
        <v>664</v>
      </c>
      <c r="F8597" t="s">
        <v>12041</v>
      </c>
      <c r="G8597" s="219">
        <v>0</v>
      </c>
      <c r="H8597" s="219">
        <v>0</v>
      </c>
      <c r="I8597" s="219" t="s">
        <v>37</v>
      </c>
      <c r="J8597" s="219">
        <v>0</v>
      </c>
      <c r="K8597" s="219">
        <v>0</v>
      </c>
      <c r="L8597" s="219" t="s">
        <v>37</v>
      </c>
      <c r="M8597" s="220" t="s">
        <v>583</v>
      </c>
    </row>
    <row r="8598" spans="1:13">
      <c r="A8598" s="106" t="str">
        <f t="shared" si="135"/>
        <v>78815 TC</v>
      </c>
      <c r="B8598" s="164" t="s">
        <v>12040</v>
      </c>
      <c r="C8598" s="163" t="s">
        <v>126</v>
      </c>
      <c r="D8598" s="113" t="s">
        <v>664</v>
      </c>
      <c r="F8598" t="s">
        <v>12041</v>
      </c>
      <c r="G8598" s="219">
        <v>0</v>
      </c>
      <c r="H8598" s="219">
        <v>0</v>
      </c>
      <c r="I8598" s="219" t="s">
        <v>37</v>
      </c>
      <c r="J8598" s="219">
        <v>0</v>
      </c>
      <c r="K8598" s="219">
        <v>0</v>
      </c>
      <c r="L8598" s="219" t="s">
        <v>37</v>
      </c>
      <c r="M8598" s="220" t="s">
        <v>583</v>
      </c>
    </row>
    <row r="8599" spans="1:13">
      <c r="A8599" s="106" t="str">
        <f t="shared" si="135"/>
        <v>78815 26</v>
      </c>
      <c r="B8599" s="164" t="s">
        <v>12040</v>
      </c>
      <c r="C8599" s="163">
        <v>26</v>
      </c>
      <c r="D8599" s="113" t="s">
        <v>1358</v>
      </c>
      <c r="F8599" t="s">
        <v>12041</v>
      </c>
      <c r="G8599" s="219">
        <v>2.44</v>
      </c>
      <c r="H8599" s="219">
        <v>0.78</v>
      </c>
      <c r="I8599" s="219">
        <v>0.78</v>
      </c>
      <c r="J8599" s="219">
        <v>0.11</v>
      </c>
      <c r="K8599" s="219">
        <v>3.33</v>
      </c>
      <c r="L8599" s="219">
        <v>3.33</v>
      </c>
      <c r="M8599" s="220" t="s">
        <v>583</v>
      </c>
    </row>
    <row r="8600" spans="1:13">
      <c r="A8600" s="106" t="str">
        <f t="shared" si="135"/>
        <v xml:space="preserve">78816 </v>
      </c>
      <c r="B8600" s="164" t="s">
        <v>12042</v>
      </c>
      <c r="C8600" s="163"/>
      <c r="D8600" s="113" t="s">
        <v>664</v>
      </c>
      <c r="F8600" t="s">
        <v>12043</v>
      </c>
      <c r="G8600" s="219">
        <v>0</v>
      </c>
      <c r="H8600" s="219">
        <v>0</v>
      </c>
      <c r="I8600" s="219" t="s">
        <v>37</v>
      </c>
      <c r="J8600" s="219">
        <v>0</v>
      </c>
      <c r="K8600" s="219">
        <v>0</v>
      </c>
      <c r="L8600" s="219" t="s">
        <v>37</v>
      </c>
      <c r="M8600" s="220" t="s">
        <v>583</v>
      </c>
    </row>
    <row r="8601" spans="1:13">
      <c r="A8601" s="106" t="str">
        <f t="shared" si="135"/>
        <v>78816 TC</v>
      </c>
      <c r="B8601" s="164" t="s">
        <v>12042</v>
      </c>
      <c r="C8601" s="163" t="s">
        <v>126</v>
      </c>
      <c r="D8601" s="113" t="s">
        <v>664</v>
      </c>
      <c r="F8601" t="s">
        <v>12043</v>
      </c>
      <c r="G8601" s="219">
        <v>0</v>
      </c>
      <c r="H8601" s="219">
        <v>0</v>
      </c>
      <c r="I8601" s="219" t="s">
        <v>37</v>
      </c>
      <c r="J8601" s="219">
        <v>0</v>
      </c>
      <c r="K8601" s="219">
        <v>0</v>
      </c>
      <c r="L8601" s="219" t="s">
        <v>37</v>
      </c>
      <c r="M8601" s="220" t="s">
        <v>583</v>
      </c>
    </row>
    <row r="8602" spans="1:13">
      <c r="A8602" s="106" t="str">
        <f t="shared" si="135"/>
        <v>78816 26</v>
      </c>
      <c r="B8602" s="164" t="s">
        <v>12042</v>
      </c>
      <c r="C8602" s="163">
        <v>26</v>
      </c>
      <c r="D8602" s="113" t="s">
        <v>1358</v>
      </c>
      <c r="F8602" t="s">
        <v>12043</v>
      </c>
      <c r="G8602" s="219">
        <v>2.5</v>
      </c>
      <c r="H8602" s="219">
        <v>0.76</v>
      </c>
      <c r="I8602" s="219">
        <v>0.76</v>
      </c>
      <c r="J8602" s="219">
        <v>0.1</v>
      </c>
      <c r="K8602" s="219">
        <v>3.36</v>
      </c>
      <c r="L8602" s="219">
        <v>3.36</v>
      </c>
      <c r="M8602" s="220" t="s">
        <v>583</v>
      </c>
    </row>
    <row r="8603" spans="1:13">
      <c r="A8603" s="106" t="str">
        <f t="shared" si="135"/>
        <v xml:space="preserve">78830 </v>
      </c>
      <c r="B8603" s="164" t="s">
        <v>17772</v>
      </c>
      <c r="C8603" s="163"/>
      <c r="D8603" s="113" t="s">
        <v>1358</v>
      </c>
      <c r="F8603" t="s">
        <v>12021</v>
      </c>
      <c r="G8603" s="219">
        <v>1.49</v>
      </c>
      <c r="H8603" s="219">
        <v>11.44</v>
      </c>
      <c r="I8603" s="219" t="s">
        <v>37</v>
      </c>
      <c r="J8603" s="219">
        <v>0.12</v>
      </c>
      <c r="K8603" s="219">
        <v>13.05</v>
      </c>
      <c r="L8603" s="219" t="s">
        <v>37</v>
      </c>
      <c r="M8603" s="220" t="s">
        <v>583</v>
      </c>
    </row>
    <row r="8604" spans="1:13">
      <c r="A8604" s="106" t="str">
        <f t="shared" si="135"/>
        <v>78830 TC</v>
      </c>
      <c r="B8604" s="164" t="s">
        <v>17772</v>
      </c>
      <c r="C8604" s="163" t="s">
        <v>126</v>
      </c>
      <c r="D8604" s="113" t="s">
        <v>1358</v>
      </c>
      <c r="F8604" t="s">
        <v>12021</v>
      </c>
      <c r="G8604" s="219">
        <v>0</v>
      </c>
      <c r="H8604" s="219">
        <v>11.01</v>
      </c>
      <c r="I8604" s="219" t="s">
        <v>37</v>
      </c>
      <c r="J8604" s="219">
        <v>0.06</v>
      </c>
      <c r="K8604" s="219">
        <v>11.07</v>
      </c>
      <c r="L8604" s="219" t="s">
        <v>37</v>
      </c>
      <c r="M8604" s="220" t="s">
        <v>583</v>
      </c>
    </row>
    <row r="8605" spans="1:13">
      <c r="A8605" s="106" t="str">
        <f t="shared" si="135"/>
        <v>78830 26</v>
      </c>
      <c r="B8605" s="164" t="s">
        <v>17772</v>
      </c>
      <c r="C8605" s="163">
        <v>26</v>
      </c>
      <c r="D8605" s="113" t="s">
        <v>1358</v>
      </c>
      <c r="F8605" t="s">
        <v>12021</v>
      </c>
      <c r="G8605" s="219">
        <v>1.49</v>
      </c>
      <c r="H8605" s="219">
        <v>0.43</v>
      </c>
      <c r="I8605" s="219">
        <v>0.43</v>
      </c>
      <c r="J8605" s="219">
        <v>0.06</v>
      </c>
      <c r="K8605" s="219">
        <v>1.98</v>
      </c>
      <c r="L8605" s="219">
        <v>1.98</v>
      </c>
      <c r="M8605" s="220" t="s">
        <v>583</v>
      </c>
    </row>
    <row r="8606" spans="1:13">
      <c r="A8606" s="106" t="str">
        <f t="shared" si="135"/>
        <v xml:space="preserve">78831 </v>
      </c>
      <c r="B8606" s="164" t="s">
        <v>17773</v>
      </c>
      <c r="C8606" s="163"/>
      <c r="D8606" s="113" t="s">
        <v>1358</v>
      </c>
      <c r="F8606" t="s">
        <v>12022</v>
      </c>
      <c r="G8606" s="219">
        <v>1.82</v>
      </c>
      <c r="H8606" s="219">
        <v>17.52</v>
      </c>
      <c r="I8606" s="219" t="s">
        <v>37</v>
      </c>
      <c r="J8606" s="219">
        <v>0.18</v>
      </c>
      <c r="K8606" s="219">
        <v>19.52</v>
      </c>
      <c r="L8606" s="219" t="s">
        <v>37</v>
      </c>
      <c r="M8606" s="220" t="s">
        <v>583</v>
      </c>
    </row>
    <row r="8607" spans="1:13">
      <c r="A8607" s="106" t="str">
        <f t="shared" si="135"/>
        <v>78831 TC</v>
      </c>
      <c r="B8607" s="164" t="s">
        <v>17773</v>
      </c>
      <c r="C8607" s="163" t="s">
        <v>126</v>
      </c>
      <c r="D8607" s="113" t="s">
        <v>1358</v>
      </c>
      <c r="F8607" t="s">
        <v>12022</v>
      </c>
      <c r="G8607" s="219">
        <v>0</v>
      </c>
      <c r="H8607" s="219">
        <v>16.93</v>
      </c>
      <c r="I8607" s="219" t="s">
        <v>37</v>
      </c>
      <c r="J8607" s="219">
        <v>0.09</v>
      </c>
      <c r="K8607" s="219">
        <v>17.02</v>
      </c>
      <c r="L8607" s="219" t="s">
        <v>37</v>
      </c>
      <c r="M8607" s="220" t="s">
        <v>583</v>
      </c>
    </row>
    <row r="8608" spans="1:13">
      <c r="A8608" s="106" t="str">
        <f t="shared" si="135"/>
        <v>78831 26</v>
      </c>
      <c r="B8608" s="164" t="s">
        <v>17773</v>
      </c>
      <c r="C8608" s="163">
        <v>26</v>
      </c>
      <c r="D8608" s="113" t="s">
        <v>1358</v>
      </c>
      <c r="F8608" t="s">
        <v>12022</v>
      </c>
      <c r="G8608" s="219">
        <v>1.82</v>
      </c>
      <c r="H8608" s="219">
        <v>0.59</v>
      </c>
      <c r="I8608" s="219">
        <v>0.59</v>
      </c>
      <c r="J8608" s="219">
        <v>0.09</v>
      </c>
      <c r="K8608" s="219">
        <v>2.5</v>
      </c>
      <c r="L8608" s="219">
        <v>2.5</v>
      </c>
      <c r="M8608" s="220" t="s">
        <v>583</v>
      </c>
    </row>
    <row r="8609" spans="1:13">
      <c r="A8609" s="106" t="str">
        <f t="shared" si="135"/>
        <v xml:space="preserve">78832 </v>
      </c>
      <c r="B8609" s="164" t="s">
        <v>17774</v>
      </c>
      <c r="C8609" s="163"/>
      <c r="D8609" s="113" t="s">
        <v>1358</v>
      </c>
      <c r="F8609" t="s">
        <v>12023</v>
      </c>
      <c r="G8609" s="219">
        <v>2.12</v>
      </c>
      <c r="H8609" s="219">
        <v>22.34</v>
      </c>
      <c r="I8609" s="219" t="s">
        <v>37</v>
      </c>
      <c r="J8609" s="219">
        <v>0.2</v>
      </c>
      <c r="K8609" s="219">
        <v>24.66</v>
      </c>
      <c r="L8609" s="219" t="s">
        <v>37</v>
      </c>
      <c r="M8609" s="220" t="s">
        <v>583</v>
      </c>
    </row>
    <row r="8610" spans="1:13">
      <c r="A8610" s="106" t="str">
        <f t="shared" si="135"/>
        <v>78832 TC</v>
      </c>
      <c r="B8610" s="164" t="s">
        <v>17774</v>
      </c>
      <c r="C8610" s="163" t="s">
        <v>126</v>
      </c>
      <c r="D8610" s="113" t="s">
        <v>1358</v>
      </c>
      <c r="F8610" t="s">
        <v>12023</v>
      </c>
      <c r="G8610" s="219">
        <v>0</v>
      </c>
      <c r="H8610" s="219">
        <v>21.71</v>
      </c>
      <c r="I8610" s="219" t="s">
        <v>37</v>
      </c>
      <c r="J8610" s="219">
        <v>0.11</v>
      </c>
      <c r="K8610" s="219">
        <v>21.82</v>
      </c>
      <c r="L8610" s="219" t="s">
        <v>37</v>
      </c>
      <c r="M8610" s="220" t="s">
        <v>583</v>
      </c>
    </row>
    <row r="8611" spans="1:13">
      <c r="A8611" s="106" t="str">
        <f t="shared" si="135"/>
        <v>78832 26</v>
      </c>
      <c r="B8611" s="164" t="s">
        <v>17774</v>
      </c>
      <c r="C8611" s="163">
        <v>26</v>
      </c>
      <c r="D8611" s="113" t="s">
        <v>1358</v>
      </c>
      <c r="F8611" t="s">
        <v>12023</v>
      </c>
      <c r="G8611" s="219">
        <v>2.12</v>
      </c>
      <c r="H8611" s="219">
        <v>0.63</v>
      </c>
      <c r="I8611" s="219">
        <v>0.63</v>
      </c>
      <c r="J8611" s="219">
        <v>0.09</v>
      </c>
      <c r="K8611" s="219">
        <v>2.84</v>
      </c>
      <c r="L8611" s="219">
        <v>2.84</v>
      </c>
      <c r="M8611" s="220" t="s">
        <v>583</v>
      </c>
    </row>
    <row r="8612" spans="1:13">
      <c r="A8612" s="106" t="str">
        <f t="shared" si="135"/>
        <v xml:space="preserve">78835 </v>
      </c>
      <c r="B8612" s="164" t="s">
        <v>17775</v>
      </c>
      <c r="C8612" s="163"/>
      <c r="D8612" s="113" t="s">
        <v>1358</v>
      </c>
      <c r="F8612" t="s">
        <v>12024</v>
      </c>
      <c r="G8612" s="219">
        <v>0.47</v>
      </c>
      <c r="H8612" s="219">
        <v>2.17</v>
      </c>
      <c r="I8612" s="219" t="s">
        <v>37</v>
      </c>
      <c r="J8612" s="219">
        <v>0.03</v>
      </c>
      <c r="K8612" s="219">
        <v>2.67</v>
      </c>
      <c r="L8612" s="219" t="s">
        <v>37</v>
      </c>
      <c r="M8612" s="220" t="s">
        <v>1125</v>
      </c>
    </row>
    <row r="8613" spans="1:13">
      <c r="A8613" s="106" t="str">
        <f t="shared" si="135"/>
        <v>78835 TC</v>
      </c>
      <c r="B8613" s="164" t="s">
        <v>17775</v>
      </c>
      <c r="C8613" s="163" t="s">
        <v>126</v>
      </c>
      <c r="D8613" s="113" t="s">
        <v>1358</v>
      </c>
      <c r="F8613" t="s">
        <v>12024</v>
      </c>
      <c r="G8613" s="219">
        <v>0</v>
      </c>
      <c r="H8613" s="219">
        <v>2.04</v>
      </c>
      <c r="I8613" s="219" t="s">
        <v>37</v>
      </c>
      <c r="J8613" s="219">
        <v>0.01</v>
      </c>
      <c r="K8613" s="219">
        <v>2.0499999999999998</v>
      </c>
      <c r="L8613" s="219" t="s">
        <v>37</v>
      </c>
      <c r="M8613" s="220" t="s">
        <v>1125</v>
      </c>
    </row>
    <row r="8614" spans="1:13">
      <c r="A8614" s="106" t="str">
        <f t="shared" si="135"/>
        <v>78835 26</v>
      </c>
      <c r="B8614" s="164" t="s">
        <v>17775</v>
      </c>
      <c r="C8614" s="163">
        <v>26</v>
      </c>
      <c r="D8614" s="113" t="s">
        <v>1358</v>
      </c>
      <c r="F8614" t="s">
        <v>12024</v>
      </c>
      <c r="G8614" s="219">
        <v>0.47</v>
      </c>
      <c r="H8614" s="219">
        <v>0.13</v>
      </c>
      <c r="I8614" s="219">
        <v>0.13</v>
      </c>
      <c r="J8614" s="219">
        <v>0.02</v>
      </c>
      <c r="K8614" s="219">
        <v>0.62</v>
      </c>
      <c r="L8614" s="219">
        <v>0.62</v>
      </c>
      <c r="M8614" s="220" t="s">
        <v>1125</v>
      </c>
    </row>
    <row r="8615" spans="1:13">
      <c r="A8615" s="106" t="str">
        <f t="shared" si="135"/>
        <v xml:space="preserve">78999 </v>
      </c>
      <c r="B8615" s="164" t="s">
        <v>12044</v>
      </c>
      <c r="C8615" s="163"/>
      <c r="D8615" s="113" t="s">
        <v>664</v>
      </c>
      <c r="F8615" t="s">
        <v>19152</v>
      </c>
      <c r="G8615" s="219">
        <v>0</v>
      </c>
      <c r="H8615" s="219">
        <v>0</v>
      </c>
      <c r="I8615" s="219" t="s">
        <v>37</v>
      </c>
      <c r="J8615" s="219">
        <v>0</v>
      </c>
      <c r="K8615" s="219">
        <v>0</v>
      </c>
      <c r="L8615" s="219" t="s">
        <v>37</v>
      </c>
      <c r="M8615" s="220" t="s">
        <v>583</v>
      </c>
    </row>
    <row r="8616" spans="1:13">
      <c r="A8616" s="106" t="str">
        <f t="shared" si="135"/>
        <v>78999 TC</v>
      </c>
      <c r="B8616" s="164" t="s">
        <v>12044</v>
      </c>
      <c r="C8616" s="163" t="s">
        <v>126</v>
      </c>
      <c r="D8616" s="113" t="s">
        <v>664</v>
      </c>
      <c r="F8616" t="s">
        <v>19152</v>
      </c>
      <c r="G8616" s="219">
        <v>0</v>
      </c>
      <c r="H8616" s="219">
        <v>0</v>
      </c>
      <c r="I8616" s="219" t="s">
        <v>37</v>
      </c>
      <c r="J8616" s="219">
        <v>0</v>
      </c>
      <c r="K8616" s="219">
        <v>0</v>
      </c>
      <c r="L8616" s="219" t="s">
        <v>37</v>
      </c>
      <c r="M8616" s="220" t="s">
        <v>583</v>
      </c>
    </row>
    <row r="8617" spans="1:13">
      <c r="A8617" s="106" t="str">
        <f t="shared" si="135"/>
        <v>78999 26</v>
      </c>
      <c r="B8617" s="164" t="s">
        <v>12044</v>
      </c>
      <c r="C8617" s="163">
        <v>26</v>
      </c>
      <c r="D8617" s="113" t="s">
        <v>664</v>
      </c>
      <c r="F8617" t="s">
        <v>19152</v>
      </c>
      <c r="G8617" s="219">
        <v>0</v>
      </c>
      <c r="H8617" s="219">
        <v>0</v>
      </c>
      <c r="I8617" s="219">
        <v>0</v>
      </c>
      <c r="J8617" s="219">
        <v>0</v>
      </c>
      <c r="K8617" s="219">
        <v>0</v>
      </c>
      <c r="L8617" s="219">
        <v>0</v>
      </c>
      <c r="M8617" s="220" t="s">
        <v>583</v>
      </c>
    </row>
    <row r="8618" spans="1:13">
      <c r="A8618" s="106" t="str">
        <f t="shared" si="135"/>
        <v xml:space="preserve">79005 </v>
      </c>
      <c r="B8618" s="164" t="s">
        <v>12045</v>
      </c>
      <c r="C8618" s="163"/>
      <c r="D8618" s="113" t="s">
        <v>1358</v>
      </c>
      <c r="F8618" t="s">
        <v>12046</v>
      </c>
      <c r="G8618" s="219">
        <v>1.8</v>
      </c>
      <c r="H8618" s="219">
        <v>2.12</v>
      </c>
      <c r="I8618" s="219" t="s">
        <v>37</v>
      </c>
      <c r="J8618" s="219">
        <v>0.09</v>
      </c>
      <c r="K8618" s="219">
        <v>4.01</v>
      </c>
      <c r="L8618" s="219" t="s">
        <v>37</v>
      </c>
      <c r="M8618" s="220" t="s">
        <v>583</v>
      </c>
    </row>
    <row r="8619" spans="1:13">
      <c r="A8619" s="106" t="str">
        <f t="shared" si="135"/>
        <v>79005 TC</v>
      </c>
      <c r="B8619" s="164" t="s">
        <v>12045</v>
      </c>
      <c r="C8619" s="163" t="s">
        <v>126</v>
      </c>
      <c r="D8619" s="113" t="s">
        <v>1358</v>
      </c>
      <c r="F8619" t="s">
        <v>12046</v>
      </c>
      <c r="G8619" s="219">
        <v>0</v>
      </c>
      <c r="H8619" s="219">
        <v>1.52</v>
      </c>
      <c r="I8619" s="219" t="s">
        <v>37</v>
      </c>
      <c r="J8619" s="219">
        <v>0.02</v>
      </c>
      <c r="K8619" s="219">
        <v>1.54</v>
      </c>
      <c r="L8619" s="219" t="s">
        <v>37</v>
      </c>
      <c r="M8619" s="220" t="s">
        <v>583</v>
      </c>
    </row>
    <row r="8620" spans="1:13">
      <c r="A8620" s="106" t="str">
        <f t="shared" si="135"/>
        <v>79005 26</v>
      </c>
      <c r="B8620" s="164" t="s">
        <v>12045</v>
      </c>
      <c r="C8620" s="163">
        <v>26</v>
      </c>
      <c r="D8620" s="113" t="s">
        <v>1358</v>
      </c>
      <c r="F8620" t="s">
        <v>12046</v>
      </c>
      <c r="G8620" s="219">
        <v>1.8</v>
      </c>
      <c r="H8620" s="219">
        <v>0.6</v>
      </c>
      <c r="I8620" s="219">
        <v>0.6</v>
      </c>
      <c r="J8620" s="219">
        <v>7.0000000000000007E-2</v>
      </c>
      <c r="K8620" s="219">
        <v>2.4700000000000002</v>
      </c>
      <c r="L8620" s="219">
        <v>2.4700000000000002</v>
      </c>
      <c r="M8620" s="220" t="s">
        <v>583</v>
      </c>
    </row>
    <row r="8621" spans="1:13">
      <c r="A8621" s="106" t="str">
        <f t="shared" si="135"/>
        <v xml:space="preserve">79101 </v>
      </c>
      <c r="B8621" s="164" t="s">
        <v>12047</v>
      </c>
      <c r="C8621" s="163"/>
      <c r="D8621" s="113" t="s">
        <v>1358</v>
      </c>
      <c r="F8621" t="s">
        <v>12048</v>
      </c>
      <c r="G8621" s="219">
        <v>1.96</v>
      </c>
      <c r="H8621" s="219">
        <v>2.31</v>
      </c>
      <c r="I8621" s="219" t="s">
        <v>37</v>
      </c>
      <c r="J8621" s="219">
        <v>0.09</v>
      </c>
      <c r="K8621" s="219">
        <v>4.3600000000000003</v>
      </c>
      <c r="L8621" s="219" t="s">
        <v>37</v>
      </c>
      <c r="M8621" s="220" t="s">
        <v>583</v>
      </c>
    </row>
    <row r="8622" spans="1:13">
      <c r="A8622" s="106" t="str">
        <f t="shared" si="135"/>
        <v>79101 TC</v>
      </c>
      <c r="B8622" s="164" t="s">
        <v>12047</v>
      </c>
      <c r="C8622" s="163" t="s">
        <v>126</v>
      </c>
      <c r="D8622" s="113" t="s">
        <v>1358</v>
      </c>
      <c r="F8622" t="s">
        <v>12048</v>
      </c>
      <c r="G8622" s="219">
        <v>0</v>
      </c>
      <c r="H8622" s="219">
        <v>1.59</v>
      </c>
      <c r="I8622" s="219" t="s">
        <v>37</v>
      </c>
      <c r="J8622" s="219">
        <v>0.02</v>
      </c>
      <c r="K8622" s="219">
        <v>1.61</v>
      </c>
      <c r="L8622" s="219" t="s">
        <v>37</v>
      </c>
      <c r="M8622" s="220" t="s">
        <v>583</v>
      </c>
    </row>
    <row r="8623" spans="1:13">
      <c r="A8623" s="106" t="str">
        <f t="shared" si="135"/>
        <v>79101 26</v>
      </c>
      <c r="B8623" s="164" t="s">
        <v>12047</v>
      </c>
      <c r="C8623" s="163">
        <v>26</v>
      </c>
      <c r="D8623" s="113" t="s">
        <v>1358</v>
      </c>
      <c r="F8623" t="s">
        <v>12048</v>
      </c>
      <c r="G8623" s="219">
        <v>1.96</v>
      </c>
      <c r="H8623" s="219">
        <v>0.72</v>
      </c>
      <c r="I8623" s="219">
        <v>0.72</v>
      </c>
      <c r="J8623" s="219">
        <v>7.0000000000000007E-2</v>
      </c>
      <c r="K8623" s="219">
        <v>2.75</v>
      </c>
      <c r="L8623" s="219">
        <v>2.75</v>
      </c>
      <c r="M8623" s="220" t="s">
        <v>583</v>
      </c>
    </row>
    <row r="8624" spans="1:13">
      <c r="A8624" s="106" t="str">
        <f t="shared" si="135"/>
        <v xml:space="preserve">79200 </v>
      </c>
      <c r="B8624" s="164" t="s">
        <v>12049</v>
      </c>
      <c r="C8624" s="163"/>
      <c r="D8624" s="113" t="s">
        <v>1358</v>
      </c>
      <c r="F8624" t="s">
        <v>12050</v>
      </c>
      <c r="G8624" s="219">
        <v>1.99</v>
      </c>
      <c r="H8624" s="219">
        <v>1.86</v>
      </c>
      <c r="I8624" s="219" t="s">
        <v>37</v>
      </c>
      <c r="J8624" s="219">
        <v>0.05</v>
      </c>
      <c r="K8624" s="219">
        <v>3.9</v>
      </c>
      <c r="L8624" s="219" t="s">
        <v>37</v>
      </c>
      <c r="M8624" s="220" t="s">
        <v>583</v>
      </c>
    </row>
    <row r="8625" spans="1:13">
      <c r="A8625" s="106" t="str">
        <f t="shared" si="135"/>
        <v>79200 TC</v>
      </c>
      <c r="B8625" s="164" t="s">
        <v>12049</v>
      </c>
      <c r="C8625" s="163" t="s">
        <v>126</v>
      </c>
      <c r="D8625" s="113" t="s">
        <v>1358</v>
      </c>
      <c r="F8625" t="s">
        <v>12050</v>
      </c>
      <c r="G8625" s="219">
        <v>0</v>
      </c>
      <c r="H8625" s="219">
        <v>1.55</v>
      </c>
      <c r="I8625" s="219" t="s">
        <v>37</v>
      </c>
      <c r="J8625" s="219">
        <v>0.03</v>
      </c>
      <c r="K8625" s="219">
        <v>1.58</v>
      </c>
      <c r="L8625" s="219" t="s">
        <v>37</v>
      </c>
      <c r="M8625" s="220" t="s">
        <v>583</v>
      </c>
    </row>
    <row r="8626" spans="1:13">
      <c r="A8626" s="106" t="str">
        <f t="shared" si="135"/>
        <v>79200 26</v>
      </c>
      <c r="B8626" s="164" t="s">
        <v>12049</v>
      </c>
      <c r="C8626" s="163">
        <v>26</v>
      </c>
      <c r="D8626" s="113" t="s">
        <v>1358</v>
      </c>
      <c r="F8626" t="s">
        <v>12050</v>
      </c>
      <c r="G8626" s="219">
        <v>1.99</v>
      </c>
      <c r="H8626" s="219">
        <v>0.31</v>
      </c>
      <c r="I8626" s="219">
        <v>0.31</v>
      </c>
      <c r="J8626" s="219">
        <v>0.02</v>
      </c>
      <c r="K8626" s="219">
        <v>2.3199999999999998</v>
      </c>
      <c r="L8626" s="219">
        <v>2.3199999999999998</v>
      </c>
      <c r="M8626" s="220" t="s">
        <v>583</v>
      </c>
    </row>
    <row r="8627" spans="1:13">
      <c r="A8627" s="106" t="str">
        <f t="shared" si="135"/>
        <v xml:space="preserve">79300 </v>
      </c>
      <c r="B8627" s="164" t="s">
        <v>12051</v>
      </c>
      <c r="C8627" s="163"/>
      <c r="D8627" s="113" t="s">
        <v>664</v>
      </c>
      <c r="F8627" t="s">
        <v>12052</v>
      </c>
      <c r="G8627" s="219">
        <v>0</v>
      </c>
      <c r="H8627" s="219">
        <v>0</v>
      </c>
      <c r="I8627" s="219" t="s">
        <v>37</v>
      </c>
      <c r="J8627" s="219">
        <v>0</v>
      </c>
      <c r="K8627" s="219">
        <v>0</v>
      </c>
      <c r="L8627" s="219" t="s">
        <v>37</v>
      </c>
      <c r="M8627" s="220" t="s">
        <v>583</v>
      </c>
    </row>
    <row r="8628" spans="1:13">
      <c r="A8628" s="106" t="str">
        <f t="shared" si="135"/>
        <v>79300 TC</v>
      </c>
      <c r="B8628" s="164" t="s">
        <v>12051</v>
      </c>
      <c r="C8628" s="163" t="s">
        <v>126</v>
      </c>
      <c r="D8628" s="113" t="s">
        <v>664</v>
      </c>
      <c r="F8628" t="s">
        <v>12052</v>
      </c>
      <c r="G8628" s="219">
        <v>0</v>
      </c>
      <c r="H8628" s="219">
        <v>0</v>
      </c>
      <c r="I8628" s="219" t="s">
        <v>37</v>
      </c>
      <c r="J8628" s="219">
        <v>0</v>
      </c>
      <c r="K8628" s="219">
        <v>0</v>
      </c>
      <c r="L8628" s="219" t="s">
        <v>37</v>
      </c>
      <c r="M8628" s="220" t="s">
        <v>583</v>
      </c>
    </row>
    <row r="8629" spans="1:13">
      <c r="A8629" s="106" t="str">
        <f t="shared" si="135"/>
        <v>79300 26</v>
      </c>
      <c r="B8629" s="164" t="s">
        <v>12051</v>
      </c>
      <c r="C8629" s="163">
        <v>26</v>
      </c>
      <c r="D8629" s="113" t="s">
        <v>1358</v>
      </c>
      <c r="F8629" t="s">
        <v>12052</v>
      </c>
      <c r="G8629" s="219">
        <v>1.6</v>
      </c>
      <c r="H8629" s="219">
        <v>0.25</v>
      </c>
      <c r="I8629" s="219">
        <v>0.25</v>
      </c>
      <c r="J8629" s="219">
        <v>0.02</v>
      </c>
      <c r="K8629" s="219">
        <v>1.87</v>
      </c>
      <c r="L8629" s="219">
        <v>1.87</v>
      </c>
      <c r="M8629" s="220" t="s">
        <v>583</v>
      </c>
    </row>
    <row r="8630" spans="1:13">
      <c r="A8630" s="106" t="str">
        <f t="shared" si="135"/>
        <v xml:space="preserve">79403 </v>
      </c>
      <c r="B8630" s="164" t="s">
        <v>12053</v>
      </c>
      <c r="C8630" s="163"/>
      <c r="D8630" s="113" t="s">
        <v>1358</v>
      </c>
      <c r="F8630" t="s">
        <v>12054</v>
      </c>
      <c r="G8630" s="219">
        <v>2.25</v>
      </c>
      <c r="H8630" s="219">
        <v>3.9</v>
      </c>
      <c r="I8630" s="219" t="s">
        <v>37</v>
      </c>
      <c r="J8630" s="219">
        <v>0.12</v>
      </c>
      <c r="K8630" s="219">
        <v>6.27</v>
      </c>
      <c r="L8630" s="219" t="s">
        <v>37</v>
      </c>
      <c r="M8630" s="220" t="s">
        <v>583</v>
      </c>
    </row>
    <row r="8631" spans="1:13">
      <c r="A8631" s="106" t="str">
        <f t="shared" si="135"/>
        <v>79403 TC</v>
      </c>
      <c r="B8631" s="164" t="s">
        <v>12053</v>
      </c>
      <c r="C8631" s="163" t="s">
        <v>126</v>
      </c>
      <c r="D8631" s="113" t="s">
        <v>1358</v>
      </c>
      <c r="F8631" t="s">
        <v>12054</v>
      </c>
      <c r="G8631" s="219">
        <v>0</v>
      </c>
      <c r="H8631" s="219">
        <v>2.99</v>
      </c>
      <c r="I8631" s="219" t="s">
        <v>37</v>
      </c>
      <c r="J8631" s="219">
        <v>0.04</v>
      </c>
      <c r="K8631" s="219">
        <v>3.03</v>
      </c>
      <c r="L8631" s="219" t="s">
        <v>37</v>
      </c>
      <c r="M8631" s="220" t="s">
        <v>583</v>
      </c>
    </row>
    <row r="8632" spans="1:13">
      <c r="A8632" s="106" t="str">
        <f t="shared" si="135"/>
        <v>79403 26</v>
      </c>
      <c r="B8632" s="164" t="s">
        <v>12053</v>
      </c>
      <c r="C8632" s="163">
        <v>26</v>
      </c>
      <c r="D8632" s="113" t="s">
        <v>1358</v>
      </c>
      <c r="F8632" t="s">
        <v>12054</v>
      </c>
      <c r="G8632" s="219">
        <v>2.25</v>
      </c>
      <c r="H8632" s="219">
        <v>0.91</v>
      </c>
      <c r="I8632" s="219">
        <v>0.91</v>
      </c>
      <c r="J8632" s="219">
        <v>0.08</v>
      </c>
      <c r="K8632" s="219">
        <v>3.24</v>
      </c>
      <c r="L8632" s="219">
        <v>3.24</v>
      </c>
      <c r="M8632" s="220" t="s">
        <v>583</v>
      </c>
    </row>
    <row r="8633" spans="1:13">
      <c r="A8633" s="106" t="str">
        <f t="shared" si="135"/>
        <v xml:space="preserve">79440 </v>
      </c>
      <c r="B8633" s="164" t="s">
        <v>12055</v>
      </c>
      <c r="C8633" s="163"/>
      <c r="D8633" s="113" t="s">
        <v>1358</v>
      </c>
      <c r="F8633" t="s">
        <v>12056</v>
      </c>
      <c r="G8633" s="219">
        <v>1.99</v>
      </c>
      <c r="H8633" s="219">
        <v>1.48</v>
      </c>
      <c r="I8633" s="219" t="s">
        <v>37</v>
      </c>
      <c r="J8633" s="219">
        <v>0.04</v>
      </c>
      <c r="K8633" s="219">
        <v>3.51</v>
      </c>
      <c r="L8633" s="219" t="s">
        <v>37</v>
      </c>
      <c r="M8633" s="220" t="s">
        <v>583</v>
      </c>
    </row>
    <row r="8634" spans="1:13">
      <c r="A8634" s="106" t="str">
        <f t="shared" si="135"/>
        <v>79440 TC</v>
      </c>
      <c r="B8634" s="164" t="s">
        <v>12055</v>
      </c>
      <c r="C8634" s="163" t="s">
        <v>126</v>
      </c>
      <c r="D8634" s="113" t="s">
        <v>1358</v>
      </c>
      <c r="F8634" t="s">
        <v>12056</v>
      </c>
      <c r="G8634" s="219">
        <v>0</v>
      </c>
      <c r="H8634" s="219">
        <v>1.17</v>
      </c>
      <c r="I8634" s="219" t="s">
        <v>37</v>
      </c>
      <c r="J8634" s="219">
        <v>0.02</v>
      </c>
      <c r="K8634" s="219">
        <v>1.19</v>
      </c>
      <c r="L8634" s="219" t="s">
        <v>37</v>
      </c>
      <c r="M8634" s="220" t="s">
        <v>583</v>
      </c>
    </row>
    <row r="8635" spans="1:13">
      <c r="A8635" s="106" t="str">
        <f t="shared" si="135"/>
        <v>79440 26</v>
      </c>
      <c r="B8635" s="164" t="s">
        <v>12055</v>
      </c>
      <c r="C8635" s="163">
        <v>26</v>
      </c>
      <c r="D8635" s="113" t="s">
        <v>1358</v>
      </c>
      <c r="F8635" t="s">
        <v>12056</v>
      </c>
      <c r="G8635" s="219">
        <v>1.99</v>
      </c>
      <c r="H8635" s="219">
        <v>0.31</v>
      </c>
      <c r="I8635" s="219">
        <v>0.31</v>
      </c>
      <c r="J8635" s="219">
        <v>0.02</v>
      </c>
      <c r="K8635" s="219">
        <v>2.3199999999999998</v>
      </c>
      <c r="L8635" s="219">
        <v>2.3199999999999998</v>
      </c>
      <c r="M8635" s="220" t="s">
        <v>583</v>
      </c>
    </row>
    <row r="8636" spans="1:13">
      <c r="A8636" s="106" t="str">
        <f t="shared" si="135"/>
        <v xml:space="preserve">79445 </v>
      </c>
      <c r="B8636" s="164" t="s">
        <v>12057</v>
      </c>
      <c r="C8636" s="163"/>
      <c r="D8636" s="113" t="s">
        <v>664</v>
      </c>
      <c r="F8636" t="s">
        <v>12058</v>
      </c>
      <c r="G8636" s="219">
        <v>0</v>
      </c>
      <c r="H8636" s="219">
        <v>0</v>
      </c>
      <c r="I8636" s="219" t="s">
        <v>37</v>
      </c>
      <c r="J8636" s="219">
        <v>0</v>
      </c>
      <c r="K8636" s="219">
        <v>0</v>
      </c>
      <c r="L8636" s="219" t="s">
        <v>37</v>
      </c>
      <c r="M8636" s="220" t="s">
        <v>583</v>
      </c>
    </row>
    <row r="8637" spans="1:13">
      <c r="A8637" s="106" t="str">
        <f t="shared" si="135"/>
        <v>79445 TC</v>
      </c>
      <c r="B8637" s="164" t="s">
        <v>12057</v>
      </c>
      <c r="C8637" s="163" t="s">
        <v>126</v>
      </c>
      <c r="D8637" s="113" t="s">
        <v>664</v>
      </c>
      <c r="F8637" t="s">
        <v>12058</v>
      </c>
      <c r="G8637" s="219">
        <v>0</v>
      </c>
      <c r="H8637" s="219">
        <v>0</v>
      </c>
      <c r="I8637" s="219" t="s">
        <v>37</v>
      </c>
      <c r="J8637" s="219">
        <v>0</v>
      </c>
      <c r="K8637" s="219">
        <v>0</v>
      </c>
      <c r="L8637" s="219" t="s">
        <v>37</v>
      </c>
      <c r="M8637" s="220" t="s">
        <v>583</v>
      </c>
    </row>
    <row r="8638" spans="1:13">
      <c r="A8638" s="106" t="str">
        <f t="shared" si="135"/>
        <v>79445 26</v>
      </c>
      <c r="B8638" s="164" t="s">
        <v>12057</v>
      </c>
      <c r="C8638" s="163">
        <v>26</v>
      </c>
      <c r="D8638" s="113" t="s">
        <v>1358</v>
      </c>
      <c r="F8638" t="s">
        <v>12058</v>
      </c>
      <c r="G8638" s="219">
        <v>2.4</v>
      </c>
      <c r="H8638" s="219">
        <v>0.67</v>
      </c>
      <c r="I8638" s="219">
        <v>0.67</v>
      </c>
      <c r="J8638" s="219">
        <v>0.14000000000000001</v>
      </c>
      <c r="K8638" s="219">
        <v>3.21</v>
      </c>
      <c r="L8638" s="219">
        <v>3.21</v>
      </c>
      <c r="M8638" s="220" t="s">
        <v>583</v>
      </c>
    </row>
    <row r="8639" spans="1:13">
      <c r="A8639" s="106" t="str">
        <f t="shared" si="135"/>
        <v xml:space="preserve">79999 </v>
      </c>
      <c r="B8639" s="164" t="s">
        <v>12059</v>
      </c>
      <c r="C8639" s="163"/>
      <c r="D8639" s="113" t="s">
        <v>664</v>
      </c>
      <c r="F8639" t="s">
        <v>19153</v>
      </c>
      <c r="G8639" s="219">
        <v>0</v>
      </c>
      <c r="H8639" s="219">
        <v>0</v>
      </c>
      <c r="I8639" s="219" t="s">
        <v>37</v>
      </c>
      <c r="J8639" s="219">
        <v>0</v>
      </c>
      <c r="K8639" s="219">
        <v>0</v>
      </c>
      <c r="L8639" s="219" t="s">
        <v>37</v>
      </c>
      <c r="M8639" s="220" t="s">
        <v>583</v>
      </c>
    </row>
    <row r="8640" spans="1:13">
      <c r="A8640" s="106" t="str">
        <f t="shared" si="135"/>
        <v>79999 TC</v>
      </c>
      <c r="B8640" s="164" t="s">
        <v>12059</v>
      </c>
      <c r="C8640" s="163" t="s">
        <v>126</v>
      </c>
      <c r="D8640" s="113" t="s">
        <v>664</v>
      </c>
      <c r="F8640" t="s">
        <v>19153</v>
      </c>
      <c r="G8640" s="219">
        <v>0</v>
      </c>
      <c r="H8640" s="219">
        <v>0</v>
      </c>
      <c r="I8640" s="219" t="s">
        <v>37</v>
      </c>
      <c r="J8640" s="219">
        <v>0</v>
      </c>
      <c r="K8640" s="219">
        <v>0</v>
      </c>
      <c r="L8640" s="219" t="s">
        <v>37</v>
      </c>
      <c r="M8640" s="220" t="s">
        <v>583</v>
      </c>
    </row>
    <row r="8641" spans="1:13">
      <c r="A8641" s="106" t="str">
        <f t="shared" si="135"/>
        <v>79999 26</v>
      </c>
      <c r="B8641" s="164" t="s">
        <v>12059</v>
      </c>
      <c r="C8641" s="163">
        <v>26</v>
      </c>
      <c r="D8641" s="113" t="s">
        <v>664</v>
      </c>
      <c r="F8641" t="s">
        <v>19153</v>
      </c>
      <c r="G8641" s="219">
        <v>0</v>
      </c>
      <c r="H8641" s="219">
        <v>0</v>
      </c>
      <c r="I8641" s="219">
        <v>0</v>
      </c>
      <c r="J8641" s="219">
        <v>0</v>
      </c>
      <c r="K8641" s="219">
        <v>0</v>
      </c>
      <c r="L8641" s="219">
        <v>0</v>
      </c>
      <c r="M8641" s="220" t="s">
        <v>583</v>
      </c>
    </row>
    <row r="8642" spans="1:13">
      <c r="A8642" s="106" t="str">
        <f t="shared" si="135"/>
        <v xml:space="preserve">80047 </v>
      </c>
      <c r="B8642" s="164" t="s">
        <v>12060</v>
      </c>
      <c r="C8642" s="163"/>
      <c r="D8642" s="113" t="s">
        <v>888</v>
      </c>
      <c r="F8642" t="s">
        <v>12061</v>
      </c>
      <c r="G8642" s="219">
        <v>0</v>
      </c>
      <c r="H8642" s="219">
        <v>0</v>
      </c>
      <c r="I8642" s="219">
        <v>0</v>
      </c>
      <c r="J8642" s="219">
        <v>0</v>
      </c>
      <c r="K8642" s="219">
        <v>0</v>
      </c>
      <c r="L8642" s="219">
        <v>0</v>
      </c>
      <c r="M8642" s="220" t="s">
        <v>583</v>
      </c>
    </row>
    <row r="8643" spans="1:13">
      <c r="A8643" s="106" t="str">
        <f t="shared" ref="A8643:A8706" si="136">B8643&amp;" "&amp;C8643</f>
        <v xml:space="preserve">80048 </v>
      </c>
      <c r="B8643" s="164" t="s">
        <v>12062</v>
      </c>
      <c r="C8643" s="163"/>
      <c r="D8643" s="113" t="s">
        <v>888</v>
      </c>
      <c r="F8643" t="s">
        <v>12063</v>
      </c>
      <c r="G8643" s="219">
        <v>0</v>
      </c>
      <c r="H8643" s="219">
        <v>0</v>
      </c>
      <c r="I8643" s="219">
        <v>0</v>
      </c>
      <c r="J8643" s="219">
        <v>0</v>
      </c>
      <c r="K8643" s="219">
        <v>0</v>
      </c>
      <c r="L8643" s="219">
        <v>0</v>
      </c>
      <c r="M8643" s="220" t="s">
        <v>583</v>
      </c>
    </row>
    <row r="8644" spans="1:13">
      <c r="A8644" s="106" t="str">
        <f t="shared" si="136"/>
        <v xml:space="preserve">80050 </v>
      </c>
      <c r="B8644" s="164" t="s">
        <v>12064</v>
      </c>
      <c r="C8644" s="163"/>
      <c r="D8644" s="113" t="s">
        <v>798</v>
      </c>
      <c r="F8644" t="s">
        <v>12065</v>
      </c>
      <c r="G8644" s="219">
        <v>0</v>
      </c>
      <c r="H8644" s="219">
        <v>0</v>
      </c>
      <c r="I8644" s="219">
        <v>0</v>
      </c>
      <c r="J8644" s="219">
        <v>0</v>
      </c>
      <c r="K8644" s="219">
        <v>0</v>
      </c>
      <c r="L8644" s="219">
        <v>0</v>
      </c>
      <c r="M8644" s="220" t="s">
        <v>583</v>
      </c>
    </row>
    <row r="8645" spans="1:13">
      <c r="A8645" s="106" t="str">
        <f t="shared" si="136"/>
        <v xml:space="preserve">80051 </v>
      </c>
      <c r="B8645" s="164" t="s">
        <v>12066</v>
      </c>
      <c r="C8645" s="163"/>
      <c r="D8645" s="113" t="s">
        <v>888</v>
      </c>
      <c r="F8645" t="s">
        <v>12067</v>
      </c>
      <c r="G8645" s="219">
        <v>0</v>
      </c>
      <c r="H8645" s="219">
        <v>0</v>
      </c>
      <c r="I8645" s="219">
        <v>0</v>
      </c>
      <c r="J8645" s="219">
        <v>0</v>
      </c>
      <c r="K8645" s="219">
        <v>0</v>
      </c>
      <c r="L8645" s="219">
        <v>0</v>
      </c>
      <c r="M8645" s="220" t="s">
        <v>583</v>
      </c>
    </row>
    <row r="8646" spans="1:13">
      <c r="A8646" s="106" t="str">
        <f t="shared" si="136"/>
        <v xml:space="preserve">80053 </v>
      </c>
      <c r="B8646" s="164" t="s">
        <v>12068</v>
      </c>
      <c r="C8646" s="163"/>
      <c r="D8646" s="113" t="s">
        <v>888</v>
      </c>
      <c r="F8646" t="s">
        <v>12069</v>
      </c>
      <c r="G8646" s="219">
        <v>0</v>
      </c>
      <c r="H8646" s="219">
        <v>0</v>
      </c>
      <c r="I8646" s="219">
        <v>0</v>
      </c>
      <c r="J8646" s="219">
        <v>0</v>
      </c>
      <c r="K8646" s="219">
        <v>0</v>
      </c>
      <c r="L8646" s="219">
        <v>0</v>
      </c>
      <c r="M8646" s="220" t="s">
        <v>583</v>
      </c>
    </row>
    <row r="8647" spans="1:13">
      <c r="A8647" s="106" t="str">
        <f t="shared" si="136"/>
        <v xml:space="preserve">80055 </v>
      </c>
      <c r="B8647" s="164" t="s">
        <v>12070</v>
      </c>
      <c r="C8647" s="163"/>
      <c r="D8647" s="113" t="s">
        <v>888</v>
      </c>
      <c r="F8647" t="s">
        <v>12071</v>
      </c>
      <c r="G8647" s="219">
        <v>0</v>
      </c>
      <c r="H8647" s="219">
        <v>0</v>
      </c>
      <c r="I8647" s="219">
        <v>0</v>
      </c>
      <c r="J8647" s="219">
        <v>0</v>
      </c>
      <c r="K8647" s="219">
        <v>0</v>
      </c>
      <c r="L8647" s="219">
        <v>0</v>
      </c>
      <c r="M8647" s="220" t="s">
        <v>583</v>
      </c>
    </row>
    <row r="8648" spans="1:13">
      <c r="A8648" s="106" t="str">
        <f t="shared" si="136"/>
        <v xml:space="preserve">80061 </v>
      </c>
      <c r="B8648" s="164" t="s">
        <v>12072</v>
      </c>
      <c r="C8648" s="163"/>
      <c r="D8648" s="113" t="s">
        <v>888</v>
      </c>
      <c r="F8648" t="s">
        <v>12073</v>
      </c>
      <c r="G8648" s="219">
        <v>0</v>
      </c>
      <c r="H8648" s="219">
        <v>0</v>
      </c>
      <c r="I8648" s="219">
        <v>0</v>
      </c>
      <c r="J8648" s="219">
        <v>0</v>
      </c>
      <c r="K8648" s="219">
        <v>0</v>
      </c>
      <c r="L8648" s="219">
        <v>0</v>
      </c>
      <c r="M8648" s="220" t="s">
        <v>583</v>
      </c>
    </row>
    <row r="8649" spans="1:13">
      <c r="A8649" s="106" t="str">
        <f t="shared" si="136"/>
        <v xml:space="preserve">80069 </v>
      </c>
      <c r="B8649" s="164" t="s">
        <v>12074</v>
      </c>
      <c r="C8649" s="163"/>
      <c r="D8649" s="113" t="s">
        <v>888</v>
      </c>
      <c r="F8649" t="s">
        <v>12075</v>
      </c>
      <c r="G8649" s="219">
        <v>0</v>
      </c>
      <c r="H8649" s="219">
        <v>0</v>
      </c>
      <c r="I8649" s="219">
        <v>0</v>
      </c>
      <c r="J8649" s="219">
        <v>0</v>
      </c>
      <c r="K8649" s="219">
        <v>0</v>
      </c>
      <c r="L8649" s="219">
        <v>0</v>
      </c>
      <c r="M8649" s="220" t="s">
        <v>583</v>
      </c>
    </row>
    <row r="8650" spans="1:13">
      <c r="A8650" s="106" t="str">
        <f t="shared" si="136"/>
        <v xml:space="preserve">80074 </v>
      </c>
      <c r="B8650" s="164" t="s">
        <v>12076</v>
      </c>
      <c r="C8650" s="163"/>
      <c r="D8650" s="113" t="s">
        <v>888</v>
      </c>
      <c r="F8650" t="s">
        <v>12077</v>
      </c>
      <c r="G8650" s="219">
        <v>0</v>
      </c>
      <c r="H8650" s="219">
        <v>0</v>
      </c>
      <c r="I8650" s="219">
        <v>0</v>
      </c>
      <c r="J8650" s="219">
        <v>0</v>
      </c>
      <c r="K8650" s="219">
        <v>0</v>
      </c>
      <c r="L8650" s="219">
        <v>0</v>
      </c>
      <c r="M8650" s="220" t="s">
        <v>583</v>
      </c>
    </row>
    <row r="8651" spans="1:13">
      <c r="A8651" s="106" t="str">
        <f t="shared" si="136"/>
        <v xml:space="preserve">80076 </v>
      </c>
      <c r="B8651" s="164" t="s">
        <v>12078</v>
      </c>
      <c r="C8651" s="163"/>
      <c r="D8651" s="113" t="s">
        <v>888</v>
      </c>
      <c r="F8651" t="s">
        <v>12079</v>
      </c>
      <c r="G8651" s="219">
        <v>0</v>
      </c>
      <c r="H8651" s="219">
        <v>0</v>
      </c>
      <c r="I8651" s="219">
        <v>0</v>
      </c>
      <c r="J8651" s="219">
        <v>0</v>
      </c>
      <c r="K8651" s="219">
        <v>0</v>
      </c>
      <c r="L8651" s="219">
        <v>0</v>
      </c>
      <c r="M8651" s="220" t="s">
        <v>583</v>
      </c>
    </row>
    <row r="8652" spans="1:13">
      <c r="A8652" s="106" t="str">
        <f t="shared" si="136"/>
        <v xml:space="preserve">80081 </v>
      </c>
      <c r="B8652" s="164" t="s">
        <v>12080</v>
      </c>
      <c r="C8652" s="163"/>
      <c r="D8652" s="113" t="s">
        <v>888</v>
      </c>
      <c r="F8652" t="s">
        <v>12071</v>
      </c>
      <c r="G8652" s="219">
        <v>0</v>
      </c>
      <c r="H8652" s="219">
        <v>0</v>
      </c>
      <c r="I8652" s="219">
        <v>0</v>
      </c>
      <c r="J8652" s="219">
        <v>0</v>
      </c>
      <c r="K8652" s="219">
        <v>0</v>
      </c>
      <c r="L8652" s="219">
        <v>0</v>
      </c>
      <c r="M8652" s="220" t="s">
        <v>583</v>
      </c>
    </row>
    <row r="8653" spans="1:13">
      <c r="A8653" s="106" t="str">
        <f t="shared" si="136"/>
        <v xml:space="preserve">80143 </v>
      </c>
      <c r="B8653" s="164" t="s">
        <v>18115</v>
      </c>
      <c r="C8653" s="163"/>
      <c r="D8653" s="113" t="s">
        <v>888</v>
      </c>
      <c r="F8653" t="s">
        <v>18116</v>
      </c>
      <c r="G8653" s="219">
        <v>0</v>
      </c>
      <c r="H8653" s="219">
        <v>0</v>
      </c>
      <c r="I8653" s="219">
        <v>0</v>
      </c>
      <c r="J8653" s="219">
        <v>0</v>
      </c>
      <c r="K8653" s="219">
        <v>0</v>
      </c>
      <c r="L8653" s="219">
        <v>0</v>
      </c>
      <c r="M8653" s="220" t="s">
        <v>583</v>
      </c>
    </row>
    <row r="8654" spans="1:13">
      <c r="A8654" s="106" t="str">
        <f t="shared" si="136"/>
        <v xml:space="preserve">80145 </v>
      </c>
      <c r="B8654" s="164" t="s">
        <v>17776</v>
      </c>
      <c r="C8654" s="163"/>
      <c r="D8654" s="113" t="s">
        <v>888</v>
      </c>
      <c r="F8654" t="s">
        <v>17777</v>
      </c>
      <c r="G8654" s="219">
        <v>0</v>
      </c>
      <c r="H8654" s="219">
        <v>0</v>
      </c>
      <c r="I8654" s="219">
        <v>0</v>
      </c>
      <c r="J8654" s="219">
        <v>0</v>
      </c>
      <c r="K8654" s="219">
        <v>0</v>
      </c>
      <c r="L8654" s="219">
        <v>0</v>
      </c>
      <c r="M8654" s="220" t="s">
        <v>583</v>
      </c>
    </row>
    <row r="8655" spans="1:13">
      <c r="A8655" s="106" t="str">
        <f t="shared" si="136"/>
        <v xml:space="preserve">80150 </v>
      </c>
      <c r="B8655" s="164" t="s">
        <v>12081</v>
      </c>
      <c r="C8655" s="163"/>
      <c r="D8655" s="113" t="s">
        <v>888</v>
      </c>
      <c r="F8655" t="s">
        <v>12082</v>
      </c>
      <c r="G8655" s="219">
        <v>0</v>
      </c>
      <c r="H8655" s="219">
        <v>0</v>
      </c>
      <c r="I8655" s="219">
        <v>0</v>
      </c>
      <c r="J8655" s="219">
        <v>0</v>
      </c>
      <c r="K8655" s="219">
        <v>0</v>
      </c>
      <c r="L8655" s="219">
        <v>0</v>
      </c>
      <c r="M8655" s="220" t="s">
        <v>583</v>
      </c>
    </row>
    <row r="8656" spans="1:13">
      <c r="A8656" s="106" t="str">
        <f t="shared" si="136"/>
        <v xml:space="preserve">80151 </v>
      </c>
      <c r="B8656" s="164" t="s">
        <v>18117</v>
      </c>
      <c r="C8656" s="163"/>
      <c r="D8656" s="113" t="s">
        <v>888</v>
      </c>
      <c r="F8656" t="s">
        <v>18118</v>
      </c>
      <c r="G8656" s="219">
        <v>0</v>
      </c>
      <c r="H8656" s="219">
        <v>0</v>
      </c>
      <c r="I8656" s="219">
        <v>0</v>
      </c>
      <c r="J8656" s="219">
        <v>0</v>
      </c>
      <c r="K8656" s="219">
        <v>0</v>
      </c>
      <c r="L8656" s="219">
        <v>0</v>
      </c>
      <c r="M8656" s="220" t="s">
        <v>583</v>
      </c>
    </row>
    <row r="8657" spans="1:13">
      <c r="A8657" s="106" t="str">
        <f t="shared" si="136"/>
        <v xml:space="preserve">80155 </v>
      </c>
      <c r="B8657" s="164" t="s">
        <v>12083</v>
      </c>
      <c r="C8657" s="163"/>
      <c r="D8657" s="113" t="s">
        <v>888</v>
      </c>
      <c r="F8657" t="s">
        <v>12084</v>
      </c>
      <c r="G8657" s="219">
        <v>0</v>
      </c>
      <c r="H8657" s="219">
        <v>0</v>
      </c>
      <c r="I8657" s="219">
        <v>0</v>
      </c>
      <c r="J8657" s="219">
        <v>0</v>
      </c>
      <c r="K8657" s="219">
        <v>0</v>
      </c>
      <c r="L8657" s="219">
        <v>0</v>
      </c>
      <c r="M8657" s="220" t="s">
        <v>583</v>
      </c>
    </row>
    <row r="8658" spans="1:13">
      <c r="A8658" s="106" t="str">
        <f t="shared" si="136"/>
        <v xml:space="preserve">80156 </v>
      </c>
      <c r="B8658" s="164" t="s">
        <v>12085</v>
      </c>
      <c r="C8658" s="163"/>
      <c r="D8658" s="113" t="s">
        <v>888</v>
      </c>
      <c r="F8658" t="s">
        <v>12086</v>
      </c>
      <c r="G8658" s="219">
        <v>0</v>
      </c>
      <c r="H8658" s="219">
        <v>0</v>
      </c>
      <c r="I8658" s="219">
        <v>0</v>
      </c>
      <c r="J8658" s="219">
        <v>0</v>
      </c>
      <c r="K8658" s="219">
        <v>0</v>
      </c>
      <c r="L8658" s="219">
        <v>0</v>
      </c>
      <c r="M8658" s="220" t="s">
        <v>583</v>
      </c>
    </row>
    <row r="8659" spans="1:13">
      <c r="A8659" s="106" t="str">
        <f t="shared" si="136"/>
        <v xml:space="preserve">80157 </v>
      </c>
      <c r="B8659" s="164" t="s">
        <v>12087</v>
      </c>
      <c r="C8659" s="163"/>
      <c r="D8659" s="113" t="s">
        <v>888</v>
      </c>
      <c r="F8659" t="s">
        <v>12088</v>
      </c>
      <c r="G8659" s="219">
        <v>0</v>
      </c>
      <c r="H8659" s="219">
        <v>0</v>
      </c>
      <c r="I8659" s="219">
        <v>0</v>
      </c>
      <c r="J8659" s="219">
        <v>0</v>
      </c>
      <c r="K8659" s="219">
        <v>0</v>
      </c>
      <c r="L8659" s="219">
        <v>0</v>
      </c>
      <c r="M8659" s="220" t="s">
        <v>583</v>
      </c>
    </row>
    <row r="8660" spans="1:13">
      <c r="A8660" s="106" t="str">
        <f t="shared" si="136"/>
        <v xml:space="preserve">80158 </v>
      </c>
      <c r="B8660" s="164" t="s">
        <v>12089</v>
      </c>
      <c r="C8660" s="163"/>
      <c r="D8660" s="113" t="s">
        <v>888</v>
      </c>
      <c r="F8660" t="s">
        <v>12090</v>
      </c>
      <c r="G8660" s="219">
        <v>0</v>
      </c>
      <c r="H8660" s="219">
        <v>0</v>
      </c>
      <c r="I8660" s="219">
        <v>0</v>
      </c>
      <c r="J8660" s="219">
        <v>0</v>
      </c>
      <c r="K8660" s="219">
        <v>0</v>
      </c>
      <c r="L8660" s="219">
        <v>0</v>
      </c>
      <c r="M8660" s="220" t="s">
        <v>583</v>
      </c>
    </row>
    <row r="8661" spans="1:13">
      <c r="A8661" s="106" t="str">
        <f t="shared" si="136"/>
        <v xml:space="preserve">80159 </v>
      </c>
      <c r="B8661" s="164" t="s">
        <v>12091</v>
      </c>
      <c r="C8661" s="163"/>
      <c r="D8661" s="113" t="s">
        <v>888</v>
      </c>
      <c r="F8661" t="s">
        <v>12092</v>
      </c>
      <c r="G8661" s="219">
        <v>0</v>
      </c>
      <c r="H8661" s="219">
        <v>0</v>
      </c>
      <c r="I8661" s="219">
        <v>0</v>
      </c>
      <c r="J8661" s="219">
        <v>0</v>
      </c>
      <c r="K8661" s="219">
        <v>0</v>
      </c>
      <c r="L8661" s="219">
        <v>0</v>
      </c>
      <c r="M8661" s="220" t="s">
        <v>583</v>
      </c>
    </row>
    <row r="8662" spans="1:13">
      <c r="A8662" s="106" t="str">
        <f t="shared" si="136"/>
        <v xml:space="preserve">80161 </v>
      </c>
      <c r="B8662" s="164" t="s">
        <v>18119</v>
      </c>
      <c r="C8662" s="163"/>
      <c r="D8662" s="113" t="s">
        <v>888</v>
      </c>
      <c r="F8662" t="s">
        <v>18120</v>
      </c>
      <c r="G8662" s="219">
        <v>0</v>
      </c>
      <c r="H8662" s="219">
        <v>0</v>
      </c>
      <c r="I8662" s="219">
        <v>0</v>
      </c>
      <c r="J8662" s="219">
        <v>0</v>
      </c>
      <c r="K8662" s="219">
        <v>0</v>
      </c>
      <c r="L8662" s="219">
        <v>0</v>
      </c>
      <c r="M8662" s="220" t="s">
        <v>583</v>
      </c>
    </row>
    <row r="8663" spans="1:13">
      <c r="A8663" s="106" t="str">
        <f t="shared" si="136"/>
        <v xml:space="preserve">80162 </v>
      </c>
      <c r="B8663" s="164" t="s">
        <v>12093</v>
      </c>
      <c r="C8663" s="163"/>
      <c r="D8663" s="113" t="s">
        <v>888</v>
      </c>
      <c r="F8663" t="s">
        <v>12094</v>
      </c>
      <c r="G8663" s="219">
        <v>0</v>
      </c>
      <c r="H8663" s="219">
        <v>0</v>
      </c>
      <c r="I8663" s="219">
        <v>0</v>
      </c>
      <c r="J8663" s="219">
        <v>0</v>
      </c>
      <c r="K8663" s="219">
        <v>0</v>
      </c>
      <c r="L8663" s="219">
        <v>0</v>
      </c>
      <c r="M8663" s="220" t="s">
        <v>583</v>
      </c>
    </row>
    <row r="8664" spans="1:13">
      <c r="A8664" s="106" t="str">
        <f t="shared" si="136"/>
        <v xml:space="preserve">80163 </v>
      </c>
      <c r="B8664" s="164" t="s">
        <v>12095</v>
      </c>
      <c r="C8664" s="163"/>
      <c r="D8664" s="113" t="s">
        <v>888</v>
      </c>
      <c r="F8664" t="s">
        <v>12096</v>
      </c>
      <c r="G8664" s="219">
        <v>0</v>
      </c>
      <c r="H8664" s="219">
        <v>0</v>
      </c>
      <c r="I8664" s="219">
        <v>0</v>
      </c>
      <c r="J8664" s="219">
        <v>0</v>
      </c>
      <c r="K8664" s="219">
        <v>0</v>
      </c>
      <c r="L8664" s="219">
        <v>0</v>
      </c>
      <c r="M8664" s="220" t="s">
        <v>583</v>
      </c>
    </row>
    <row r="8665" spans="1:13">
      <c r="A8665" s="106" t="str">
        <f t="shared" si="136"/>
        <v xml:space="preserve">80164 </v>
      </c>
      <c r="B8665" s="164" t="s">
        <v>12097</v>
      </c>
      <c r="C8665" s="163"/>
      <c r="D8665" s="113" t="s">
        <v>888</v>
      </c>
      <c r="F8665" t="s">
        <v>12098</v>
      </c>
      <c r="G8665" s="219">
        <v>0</v>
      </c>
      <c r="H8665" s="219">
        <v>0</v>
      </c>
      <c r="I8665" s="219">
        <v>0</v>
      </c>
      <c r="J8665" s="219">
        <v>0</v>
      </c>
      <c r="K8665" s="219">
        <v>0</v>
      </c>
      <c r="L8665" s="219">
        <v>0</v>
      </c>
      <c r="M8665" s="220" t="s">
        <v>583</v>
      </c>
    </row>
    <row r="8666" spans="1:13">
      <c r="A8666" s="106" t="str">
        <f t="shared" si="136"/>
        <v xml:space="preserve">80165 </v>
      </c>
      <c r="B8666" s="164" t="s">
        <v>12099</v>
      </c>
      <c r="C8666" s="163"/>
      <c r="D8666" s="113" t="s">
        <v>888</v>
      </c>
      <c r="F8666" t="s">
        <v>12100</v>
      </c>
      <c r="G8666" s="219">
        <v>0</v>
      </c>
      <c r="H8666" s="219">
        <v>0</v>
      </c>
      <c r="I8666" s="219">
        <v>0</v>
      </c>
      <c r="J8666" s="219">
        <v>0</v>
      </c>
      <c r="K8666" s="219">
        <v>0</v>
      </c>
      <c r="L8666" s="219">
        <v>0</v>
      </c>
      <c r="M8666" s="220" t="s">
        <v>583</v>
      </c>
    </row>
    <row r="8667" spans="1:13">
      <c r="A8667" s="106" t="str">
        <f t="shared" si="136"/>
        <v xml:space="preserve">80167 </v>
      </c>
      <c r="B8667" s="164" t="s">
        <v>18121</v>
      </c>
      <c r="C8667" s="163"/>
      <c r="D8667" s="113" t="s">
        <v>888</v>
      </c>
      <c r="F8667" t="s">
        <v>18122</v>
      </c>
      <c r="G8667" s="219">
        <v>0</v>
      </c>
      <c r="H8667" s="219">
        <v>0</v>
      </c>
      <c r="I8667" s="219">
        <v>0</v>
      </c>
      <c r="J8667" s="219">
        <v>0</v>
      </c>
      <c r="K8667" s="219">
        <v>0</v>
      </c>
      <c r="L8667" s="219">
        <v>0</v>
      </c>
      <c r="M8667" s="220" t="s">
        <v>583</v>
      </c>
    </row>
    <row r="8668" spans="1:13">
      <c r="A8668" s="106" t="str">
        <f t="shared" si="136"/>
        <v xml:space="preserve">80168 </v>
      </c>
      <c r="B8668" s="164" t="s">
        <v>12101</v>
      </c>
      <c r="C8668" s="163"/>
      <c r="D8668" s="113" t="s">
        <v>888</v>
      </c>
      <c r="F8668" t="s">
        <v>12102</v>
      </c>
      <c r="G8668" s="219">
        <v>0</v>
      </c>
      <c r="H8668" s="219">
        <v>0</v>
      </c>
      <c r="I8668" s="219">
        <v>0</v>
      </c>
      <c r="J8668" s="219">
        <v>0</v>
      </c>
      <c r="K8668" s="219">
        <v>0</v>
      </c>
      <c r="L8668" s="219">
        <v>0</v>
      </c>
      <c r="M8668" s="220" t="s">
        <v>583</v>
      </c>
    </row>
    <row r="8669" spans="1:13">
      <c r="A8669" s="106" t="str">
        <f t="shared" si="136"/>
        <v xml:space="preserve">80169 </v>
      </c>
      <c r="B8669" s="164" t="s">
        <v>12103</v>
      </c>
      <c r="C8669" s="163"/>
      <c r="D8669" s="113" t="s">
        <v>888</v>
      </c>
      <c r="F8669" t="s">
        <v>12104</v>
      </c>
      <c r="G8669" s="219">
        <v>0</v>
      </c>
      <c r="H8669" s="219">
        <v>0</v>
      </c>
      <c r="I8669" s="219">
        <v>0</v>
      </c>
      <c r="J8669" s="219">
        <v>0</v>
      </c>
      <c r="K8669" s="219">
        <v>0</v>
      </c>
      <c r="L8669" s="219">
        <v>0</v>
      </c>
      <c r="M8669" s="220" t="s">
        <v>583</v>
      </c>
    </row>
    <row r="8670" spans="1:13">
      <c r="A8670" s="106" t="str">
        <f t="shared" si="136"/>
        <v xml:space="preserve">80170 </v>
      </c>
      <c r="B8670" s="164" t="s">
        <v>12105</v>
      </c>
      <c r="C8670" s="163"/>
      <c r="D8670" s="113" t="s">
        <v>888</v>
      </c>
      <c r="F8670" t="s">
        <v>12106</v>
      </c>
      <c r="G8670" s="219">
        <v>0</v>
      </c>
      <c r="H8670" s="219">
        <v>0</v>
      </c>
      <c r="I8670" s="219">
        <v>0</v>
      </c>
      <c r="J8670" s="219">
        <v>0</v>
      </c>
      <c r="K8670" s="219">
        <v>0</v>
      </c>
      <c r="L8670" s="219">
        <v>0</v>
      </c>
      <c r="M8670" s="220" t="s">
        <v>583</v>
      </c>
    </row>
    <row r="8671" spans="1:13">
      <c r="A8671" s="106" t="str">
        <f t="shared" si="136"/>
        <v xml:space="preserve">80171 </v>
      </c>
      <c r="B8671" s="164" t="s">
        <v>12107</v>
      </c>
      <c r="C8671" s="163"/>
      <c r="D8671" s="113" t="s">
        <v>888</v>
      </c>
      <c r="F8671" t="s">
        <v>12108</v>
      </c>
      <c r="G8671" s="219">
        <v>0</v>
      </c>
      <c r="H8671" s="219">
        <v>0</v>
      </c>
      <c r="I8671" s="219">
        <v>0</v>
      </c>
      <c r="J8671" s="219">
        <v>0</v>
      </c>
      <c r="K8671" s="219">
        <v>0</v>
      </c>
      <c r="L8671" s="219">
        <v>0</v>
      </c>
      <c r="M8671" s="220" t="s">
        <v>583</v>
      </c>
    </row>
    <row r="8672" spans="1:13">
      <c r="A8672" s="106" t="str">
        <f t="shared" si="136"/>
        <v xml:space="preserve">80173 </v>
      </c>
      <c r="B8672" s="164" t="s">
        <v>12109</v>
      </c>
      <c r="C8672" s="163"/>
      <c r="D8672" s="113" t="s">
        <v>888</v>
      </c>
      <c r="F8672" t="s">
        <v>12110</v>
      </c>
      <c r="G8672" s="219">
        <v>0</v>
      </c>
      <c r="H8672" s="219">
        <v>0</v>
      </c>
      <c r="I8672" s="219">
        <v>0</v>
      </c>
      <c r="J8672" s="219">
        <v>0</v>
      </c>
      <c r="K8672" s="219">
        <v>0</v>
      </c>
      <c r="L8672" s="219">
        <v>0</v>
      </c>
      <c r="M8672" s="220" t="s">
        <v>583</v>
      </c>
    </row>
    <row r="8673" spans="1:13">
      <c r="A8673" s="106" t="str">
        <f t="shared" si="136"/>
        <v xml:space="preserve">80175 </v>
      </c>
      <c r="B8673" s="164" t="s">
        <v>12111</v>
      </c>
      <c r="C8673" s="163"/>
      <c r="D8673" s="113" t="s">
        <v>888</v>
      </c>
      <c r="F8673" t="s">
        <v>12112</v>
      </c>
      <c r="G8673" s="219">
        <v>0</v>
      </c>
      <c r="H8673" s="219">
        <v>0</v>
      </c>
      <c r="I8673" s="219">
        <v>0</v>
      </c>
      <c r="J8673" s="219">
        <v>0</v>
      </c>
      <c r="K8673" s="219">
        <v>0</v>
      </c>
      <c r="L8673" s="219">
        <v>0</v>
      </c>
      <c r="M8673" s="220" t="s">
        <v>583</v>
      </c>
    </row>
    <row r="8674" spans="1:13">
      <c r="A8674" s="106" t="str">
        <f t="shared" si="136"/>
        <v xml:space="preserve">80176 </v>
      </c>
      <c r="B8674" s="164" t="s">
        <v>12113</v>
      </c>
      <c r="C8674" s="163"/>
      <c r="D8674" s="113" t="s">
        <v>888</v>
      </c>
      <c r="F8674" t="s">
        <v>12114</v>
      </c>
      <c r="G8674" s="219">
        <v>0</v>
      </c>
      <c r="H8674" s="219">
        <v>0</v>
      </c>
      <c r="I8674" s="219">
        <v>0</v>
      </c>
      <c r="J8674" s="219">
        <v>0</v>
      </c>
      <c r="K8674" s="219">
        <v>0</v>
      </c>
      <c r="L8674" s="219">
        <v>0</v>
      </c>
      <c r="M8674" s="220" t="s">
        <v>583</v>
      </c>
    </row>
    <row r="8675" spans="1:13">
      <c r="A8675" s="106" t="str">
        <f t="shared" si="136"/>
        <v xml:space="preserve">80177 </v>
      </c>
      <c r="B8675" s="164" t="s">
        <v>12115</v>
      </c>
      <c r="C8675" s="163"/>
      <c r="D8675" s="113" t="s">
        <v>888</v>
      </c>
      <c r="F8675" t="s">
        <v>12116</v>
      </c>
      <c r="G8675" s="219">
        <v>0</v>
      </c>
      <c r="H8675" s="219">
        <v>0</v>
      </c>
      <c r="I8675" s="219">
        <v>0</v>
      </c>
      <c r="J8675" s="219">
        <v>0</v>
      </c>
      <c r="K8675" s="219">
        <v>0</v>
      </c>
      <c r="L8675" s="219">
        <v>0</v>
      </c>
      <c r="M8675" s="220" t="s">
        <v>583</v>
      </c>
    </row>
    <row r="8676" spans="1:13">
      <c r="A8676" s="106" t="str">
        <f t="shared" si="136"/>
        <v xml:space="preserve">80178 </v>
      </c>
      <c r="B8676" s="164" t="s">
        <v>12117</v>
      </c>
      <c r="C8676" s="163"/>
      <c r="D8676" s="113" t="s">
        <v>888</v>
      </c>
      <c r="F8676" t="s">
        <v>12118</v>
      </c>
      <c r="G8676" s="219">
        <v>0</v>
      </c>
      <c r="H8676" s="219">
        <v>0</v>
      </c>
      <c r="I8676" s="219">
        <v>0</v>
      </c>
      <c r="J8676" s="219">
        <v>0</v>
      </c>
      <c r="K8676" s="219">
        <v>0</v>
      </c>
      <c r="L8676" s="219">
        <v>0</v>
      </c>
      <c r="M8676" s="220" t="s">
        <v>583</v>
      </c>
    </row>
    <row r="8677" spans="1:13">
      <c r="A8677" s="106" t="str">
        <f t="shared" si="136"/>
        <v xml:space="preserve">80179 </v>
      </c>
      <c r="B8677" s="164" t="s">
        <v>18123</v>
      </c>
      <c r="C8677" s="163"/>
      <c r="D8677" s="113" t="s">
        <v>888</v>
      </c>
      <c r="F8677" t="s">
        <v>18124</v>
      </c>
      <c r="G8677" s="219">
        <v>0</v>
      </c>
      <c r="H8677" s="219">
        <v>0</v>
      </c>
      <c r="I8677" s="219">
        <v>0</v>
      </c>
      <c r="J8677" s="219">
        <v>0</v>
      </c>
      <c r="K8677" s="219">
        <v>0</v>
      </c>
      <c r="L8677" s="219">
        <v>0</v>
      </c>
      <c r="M8677" s="220" t="s">
        <v>583</v>
      </c>
    </row>
    <row r="8678" spans="1:13">
      <c r="A8678" s="106" t="str">
        <f t="shared" si="136"/>
        <v xml:space="preserve">80180 </v>
      </c>
      <c r="B8678" s="164" t="s">
        <v>12119</v>
      </c>
      <c r="C8678" s="163"/>
      <c r="D8678" s="113" t="s">
        <v>888</v>
      </c>
      <c r="F8678" t="s">
        <v>12120</v>
      </c>
      <c r="G8678" s="219">
        <v>0</v>
      </c>
      <c r="H8678" s="219">
        <v>0</v>
      </c>
      <c r="I8678" s="219">
        <v>0</v>
      </c>
      <c r="J8678" s="219">
        <v>0</v>
      </c>
      <c r="K8678" s="219">
        <v>0</v>
      </c>
      <c r="L8678" s="219">
        <v>0</v>
      </c>
      <c r="M8678" s="220" t="s">
        <v>583</v>
      </c>
    </row>
    <row r="8679" spans="1:13">
      <c r="A8679" s="106" t="str">
        <f t="shared" si="136"/>
        <v xml:space="preserve">80181 </v>
      </c>
      <c r="B8679" s="164" t="s">
        <v>18125</v>
      </c>
      <c r="C8679" s="163"/>
      <c r="D8679" s="113" t="s">
        <v>888</v>
      </c>
      <c r="F8679" t="s">
        <v>18126</v>
      </c>
      <c r="G8679" s="219">
        <v>0</v>
      </c>
      <c r="H8679" s="219">
        <v>0</v>
      </c>
      <c r="I8679" s="219">
        <v>0</v>
      </c>
      <c r="J8679" s="219">
        <v>0</v>
      </c>
      <c r="K8679" s="219">
        <v>0</v>
      </c>
      <c r="L8679" s="219">
        <v>0</v>
      </c>
      <c r="M8679" s="220" t="s">
        <v>583</v>
      </c>
    </row>
    <row r="8680" spans="1:13">
      <c r="A8680" s="106" t="str">
        <f t="shared" si="136"/>
        <v xml:space="preserve">80183 </v>
      </c>
      <c r="B8680" s="164" t="s">
        <v>12121</v>
      </c>
      <c r="C8680" s="163"/>
      <c r="D8680" s="113" t="s">
        <v>888</v>
      </c>
      <c r="F8680" t="s">
        <v>12122</v>
      </c>
      <c r="G8680" s="219">
        <v>0</v>
      </c>
      <c r="H8680" s="219">
        <v>0</v>
      </c>
      <c r="I8680" s="219">
        <v>0</v>
      </c>
      <c r="J8680" s="219">
        <v>0</v>
      </c>
      <c r="K8680" s="219">
        <v>0</v>
      </c>
      <c r="L8680" s="219">
        <v>0</v>
      </c>
      <c r="M8680" s="220" t="s">
        <v>583</v>
      </c>
    </row>
    <row r="8681" spans="1:13">
      <c r="A8681" s="106" t="str">
        <f t="shared" si="136"/>
        <v xml:space="preserve">80184 </v>
      </c>
      <c r="B8681" s="164" t="s">
        <v>12123</v>
      </c>
      <c r="C8681" s="163"/>
      <c r="D8681" s="113" t="s">
        <v>888</v>
      </c>
      <c r="F8681" t="s">
        <v>12124</v>
      </c>
      <c r="G8681" s="219">
        <v>0</v>
      </c>
      <c r="H8681" s="219">
        <v>0</v>
      </c>
      <c r="I8681" s="219">
        <v>0</v>
      </c>
      <c r="J8681" s="219">
        <v>0</v>
      </c>
      <c r="K8681" s="219">
        <v>0</v>
      </c>
      <c r="L8681" s="219">
        <v>0</v>
      </c>
      <c r="M8681" s="220" t="s">
        <v>583</v>
      </c>
    </row>
    <row r="8682" spans="1:13">
      <c r="A8682" s="106" t="str">
        <f t="shared" si="136"/>
        <v xml:space="preserve">80185 </v>
      </c>
      <c r="B8682" s="164" t="s">
        <v>12125</v>
      </c>
      <c r="C8682" s="163"/>
      <c r="D8682" s="113" t="s">
        <v>888</v>
      </c>
      <c r="F8682" t="s">
        <v>12126</v>
      </c>
      <c r="G8682" s="219">
        <v>0</v>
      </c>
      <c r="H8682" s="219">
        <v>0</v>
      </c>
      <c r="I8682" s="219">
        <v>0</v>
      </c>
      <c r="J8682" s="219">
        <v>0</v>
      </c>
      <c r="K8682" s="219">
        <v>0</v>
      </c>
      <c r="L8682" s="219">
        <v>0</v>
      </c>
      <c r="M8682" s="220" t="s">
        <v>583</v>
      </c>
    </row>
    <row r="8683" spans="1:13">
      <c r="A8683" s="106" t="str">
        <f t="shared" si="136"/>
        <v xml:space="preserve">80186 </v>
      </c>
      <c r="B8683" s="164" t="s">
        <v>12127</v>
      </c>
      <c r="C8683" s="163"/>
      <c r="D8683" s="113" t="s">
        <v>888</v>
      </c>
      <c r="F8683" t="s">
        <v>12128</v>
      </c>
      <c r="G8683" s="219">
        <v>0</v>
      </c>
      <c r="H8683" s="219">
        <v>0</v>
      </c>
      <c r="I8683" s="219">
        <v>0</v>
      </c>
      <c r="J8683" s="219">
        <v>0</v>
      </c>
      <c r="K8683" s="219">
        <v>0</v>
      </c>
      <c r="L8683" s="219">
        <v>0</v>
      </c>
      <c r="M8683" s="220" t="s">
        <v>583</v>
      </c>
    </row>
    <row r="8684" spans="1:13">
      <c r="A8684" s="106" t="str">
        <f t="shared" si="136"/>
        <v xml:space="preserve">80187 </v>
      </c>
      <c r="B8684" s="164" t="s">
        <v>17778</v>
      </c>
      <c r="C8684" s="163"/>
      <c r="D8684" s="113" t="s">
        <v>888</v>
      </c>
      <c r="F8684" t="s">
        <v>17779</v>
      </c>
      <c r="G8684" s="219">
        <v>0</v>
      </c>
      <c r="H8684" s="219">
        <v>0</v>
      </c>
      <c r="I8684" s="219">
        <v>0</v>
      </c>
      <c r="J8684" s="219">
        <v>0</v>
      </c>
      <c r="K8684" s="219">
        <v>0</v>
      </c>
      <c r="L8684" s="219">
        <v>0</v>
      </c>
      <c r="M8684" s="220" t="s">
        <v>583</v>
      </c>
    </row>
    <row r="8685" spans="1:13">
      <c r="A8685" s="106" t="str">
        <f t="shared" si="136"/>
        <v xml:space="preserve">80188 </v>
      </c>
      <c r="B8685" s="164" t="s">
        <v>12129</v>
      </c>
      <c r="C8685" s="163"/>
      <c r="D8685" s="113" t="s">
        <v>888</v>
      </c>
      <c r="F8685" t="s">
        <v>12130</v>
      </c>
      <c r="G8685" s="219">
        <v>0</v>
      </c>
      <c r="H8685" s="219">
        <v>0</v>
      </c>
      <c r="I8685" s="219">
        <v>0</v>
      </c>
      <c r="J8685" s="219">
        <v>0</v>
      </c>
      <c r="K8685" s="219">
        <v>0</v>
      </c>
      <c r="L8685" s="219">
        <v>0</v>
      </c>
      <c r="M8685" s="220" t="s">
        <v>583</v>
      </c>
    </row>
    <row r="8686" spans="1:13">
      <c r="A8686" s="106" t="str">
        <f t="shared" si="136"/>
        <v xml:space="preserve">80189 </v>
      </c>
      <c r="B8686" s="164" t="s">
        <v>18127</v>
      </c>
      <c r="C8686" s="163"/>
      <c r="D8686" s="113" t="s">
        <v>888</v>
      </c>
      <c r="F8686" t="s">
        <v>18416</v>
      </c>
      <c r="G8686" s="219">
        <v>0</v>
      </c>
      <c r="H8686" s="219">
        <v>0</v>
      </c>
      <c r="I8686" s="219">
        <v>0</v>
      </c>
      <c r="J8686" s="219">
        <v>0</v>
      </c>
      <c r="K8686" s="219">
        <v>0</v>
      </c>
      <c r="L8686" s="219">
        <v>0</v>
      </c>
      <c r="M8686" s="220" t="s">
        <v>583</v>
      </c>
    </row>
    <row r="8687" spans="1:13">
      <c r="A8687" s="106" t="str">
        <f t="shared" si="136"/>
        <v xml:space="preserve">80190 </v>
      </c>
      <c r="B8687" s="164" t="s">
        <v>12131</v>
      </c>
      <c r="C8687" s="163"/>
      <c r="D8687" s="113" t="s">
        <v>888</v>
      </c>
      <c r="F8687" t="s">
        <v>12132</v>
      </c>
      <c r="G8687" s="219">
        <v>0</v>
      </c>
      <c r="H8687" s="219">
        <v>0</v>
      </c>
      <c r="I8687" s="219">
        <v>0</v>
      </c>
      <c r="J8687" s="219">
        <v>0</v>
      </c>
      <c r="K8687" s="219">
        <v>0</v>
      </c>
      <c r="L8687" s="219">
        <v>0</v>
      </c>
      <c r="M8687" s="220" t="s">
        <v>583</v>
      </c>
    </row>
    <row r="8688" spans="1:13">
      <c r="A8688" s="106" t="str">
        <f t="shared" si="136"/>
        <v xml:space="preserve">80192 </v>
      </c>
      <c r="B8688" s="164" t="s">
        <v>12133</v>
      </c>
      <c r="C8688" s="163"/>
      <c r="D8688" s="113" t="s">
        <v>888</v>
      </c>
      <c r="F8688" t="s">
        <v>12132</v>
      </c>
      <c r="G8688" s="219">
        <v>0</v>
      </c>
      <c r="H8688" s="219">
        <v>0</v>
      </c>
      <c r="I8688" s="219">
        <v>0</v>
      </c>
      <c r="J8688" s="219">
        <v>0</v>
      </c>
      <c r="K8688" s="219">
        <v>0</v>
      </c>
      <c r="L8688" s="219">
        <v>0</v>
      </c>
      <c r="M8688" s="220" t="s">
        <v>583</v>
      </c>
    </row>
    <row r="8689" spans="1:13">
      <c r="A8689" s="106" t="str">
        <f t="shared" si="136"/>
        <v xml:space="preserve">80193 </v>
      </c>
      <c r="B8689" s="164" t="s">
        <v>18128</v>
      </c>
      <c r="C8689" s="163"/>
      <c r="D8689" s="113" t="s">
        <v>888</v>
      </c>
      <c r="F8689" t="s">
        <v>18129</v>
      </c>
      <c r="G8689" s="219">
        <v>0</v>
      </c>
      <c r="H8689" s="219">
        <v>0</v>
      </c>
      <c r="I8689" s="219">
        <v>0</v>
      </c>
      <c r="J8689" s="219">
        <v>0</v>
      </c>
      <c r="K8689" s="219">
        <v>0</v>
      </c>
      <c r="L8689" s="219">
        <v>0</v>
      </c>
      <c r="M8689" s="220" t="s">
        <v>583</v>
      </c>
    </row>
    <row r="8690" spans="1:13">
      <c r="A8690" s="106" t="str">
        <f t="shared" si="136"/>
        <v xml:space="preserve">80194 </v>
      </c>
      <c r="B8690" s="164" t="s">
        <v>12134</v>
      </c>
      <c r="C8690" s="163"/>
      <c r="D8690" s="113" t="s">
        <v>888</v>
      </c>
      <c r="F8690" t="s">
        <v>12135</v>
      </c>
      <c r="G8690" s="219">
        <v>0</v>
      </c>
      <c r="H8690" s="219">
        <v>0</v>
      </c>
      <c r="I8690" s="219">
        <v>0</v>
      </c>
      <c r="J8690" s="219">
        <v>0</v>
      </c>
      <c r="K8690" s="219">
        <v>0</v>
      </c>
      <c r="L8690" s="219">
        <v>0</v>
      </c>
      <c r="M8690" s="220" t="s">
        <v>583</v>
      </c>
    </row>
    <row r="8691" spans="1:13">
      <c r="A8691" s="106" t="str">
        <f t="shared" si="136"/>
        <v xml:space="preserve">80195 </v>
      </c>
      <c r="B8691" s="164" t="s">
        <v>12136</v>
      </c>
      <c r="C8691" s="163"/>
      <c r="D8691" s="113" t="s">
        <v>888</v>
      </c>
      <c r="F8691" t="s">
        <v>12137</v>
      </c>
      <c r="G8691" s="219">
        <v>0</v>
      </c>
      <c r="H8691" s="219">
        <v>0</v>
      </c>
      <c r="I8691" s="219">
        <v>0</v>
      </c>
      <c r="J8691" s="219">
        <v>0</v>
      </c>
      <c r="K8691" s="219">
        <v>0</v>
      </c>
      <c r="L8691" s="219">
        <v>0</v>
      </c>
      <c r="M8691" s="220" t="s">
        <v>583</v>
      </c>
    </row>
    <row r="8692" spans="1:13">
      <c r="A8692" s="106" t="str">
        <f t="shared" si="136"/>
        <v xml:space="preserve">80197 </v>
      </c>
      <c r="B8692" s="164" t="s">
        <v>12138</v>
      </c>
      <c r="C8692" s="163"/>
      <c r="D8692" s="113" t="s">
        <v>888</v>
      </c>
      <c r="F8692" t="s">
        <v>12139</v>
      </c>
      <c r="G8692" s="219">
        <v>0</v>
      </c>
      <c r="H8692" s="219">
        <v>0</v>
      </c>
      <c r="I8692" s="219">
        <v>0</v>
      </c>
      <c r="J8692" s="219">
        <v>0</v>
      </c>
      <c r="K8692" s="219">
        <v>0</v>
      </c>
      <c r="L8692" s="219">
        <v>0</v>
      </c>
      <c r="M8692" s="220" t="s">
        <v>583</v>
      </c>
    </row>
    <row r="8693" spans="1:13">
      <c r="A8693" s="106" t="str">
        <f t="shared" si="136"/>
        <v xml:space="preserve">80198 </v>
      </c>
      <c r="B8693" s="164" t="s">
        <v>12140</v>
      </c>
      <c r="C8693" s="163"/>
      <c r="D8693" s="113" t="s">
        <v>888</v>
      </c>
      <c r="F8693" t="s">
        <v>12141</v>
      </c>
      <c r="G8693" s="219">
        <v>0</v>
      </c>
      <c r="H8693" s="219">
        <v>0</v>
      </c>
      <c r="I8693" s="219">
        <v>0</v>
      </c>
      <c r="J8693" s="219">
        <v>0</v>
      </c>
      <c r="K8693" s="219">
        <v>0</v>
      </c>
      <c r="L8693" s="219">
        <v>0</v>
      </c>
      <c r="M8693" s="220" t="s">
        <v>583</v>
      </c>
    </row>
    <row r="8694" spans="1:13">
      <c r="A8694" s="106" t="str">
        <f t="shared" si="136"/>
        <v xml:space="preserve">80199 </v>
      </c>
      <c r="B8694" s="164" t="s">
        <v>12142</v>
      </c>
      <c r="C8694" s="163"/>
      <c r="D8694" s="113" t="s">
        <v>888</v>
      </c>
      <c r="F8694" t="s">
        <v>12143</v>
      </c>
      <c r="G8694" s="219">
        <v>0</v>
      </c>
      <c r="H8694" s="219">
        <v>0</v>
      </c>
      <c r="I8694" s="219">
        <v>0</v>
      </c>
      <c r="J8694" s="219">
        <v>0</v>
      </c>
      <c r="K8694" s="219">
        <v>0</v>
      </c>
      <c r="L8694" s="219">
        <v>0</v>
      </c>
      <c r="M8694" s="220" t="s">
        <v>583</v>
      </c>
    </row>
    <row r="8695" spans="1:13">
      <c r="A8695" s="106" t="str">
        <f t="shared" si="136"/>
        <v xml:space="preserve">80200 </v>
      </c>
      <c r="B8695" s="164" t="s">
        <v>12144</v>
      </c>
      <c r="C8695" s="163"/>
      <c r="D8695" s="113" t="s">
        <v>888</v>
      </c>
      <c r="F8695" t="s">
        <v>12145</v>
      </c>
      <c r="G8695" s="219">
        <v>0</v>
      </c>
      <c r="H8695" s="219">
        <v>0</v>
      </c>
      <c r="I8695" s="219">
        <v>0</v>
      </c>
      <c r="J8695" s="219">
        <v>0</v>
      </c>
      <c r="K8695" s="219">
        <v>0</v>
      </c>
      <c r="L8695" s="219">
        <v>0</v>
      </c>
      <c r="M8695" s="220" t="s">
        <v>583</v>
      </c>
    </row>
    <row r="8696" spans="1:13">
      <c r="A8696" s="106" t="str">
        <f t="shared" si="136"/>
        <v xml:space="preserve">80201 </v>
      </c>
      <c r="B8696" s="164" t="s">
        <v>12146</v>
      </c>
      <c r="C8696" s="163"/>
      <c r="D8696" s="113" t="s">
        <v>888</v>
      </c>
      <c r="F8696" t="s">
        <v>12147</v>
      </c>
      <c r="G8696" s="219">
        <v>0</v>
      </c>
      <c r="H8696" s="219">
        <v>0</v>
      </c>
      <c r="I8696" s="219">
        <v>0</v>
      </c>
      <c r="J8696" s="219">
        <v>0</v>
      </c>
      <c r="K8696" s="219">
        <v>0</v>
      </c>
      <c r="L8696" s="219">
        <v>0</v>
      </c>
      <c r="M8696" s="220" t="s">
        <v>583</v>
      </c>
    </row>
    <row r="8697" spans="1:13">
      <c r="A8697" s="106" t="str">
        <f t="shared" si="136"/>
        <v xml:space="preserve">80202 </v>
      </c>
      <c r="B8697" s="164" t="s">
        <v>12148</v>
      </c>
      <c r="C8697" s="163"/>
      <c r="D8697" s="113" t="s">
        <v>888</v>
      </c>
      <c r="F8697" t="s">
        <v>12149</v>
      </c>
      <c r="G8697" s="219">
        <v>0</v>
      </c>
      <c r="H8697" s="219">
        <v>0</v>
      </c>
      <c r="I8697" s="219">
        <v>0</v>
      </c>
      <c r="J8697" s="219">
        <v>0</v>
      </c>
      <c r="K8697" s="219">
        <v>0</v>
      </c>
      <c r="L8697" s="219">
        <v>0</v>
      </c>
      <c r="M8697" s="220" t="s">
        <v>583</v>
      </c>
    </row>
    <row r="8698" spans="1:13">
      <c r="A8698" s="106" t="str">
        <f t="shared" si="136"/>
        <v xml:space="preserve">80203 </v>
      </c>
      <c r="B8698" s="164" t="s">
        <v>12150</v>
      </c>
      <c r="C8698" s="163"/>
      <c r="D8698" s="113" t="s">
        <v>888</v>
      </c>
      <c r="F8698" t="s">
        <v>12151</v>
      </c>
      <c r="G8698" s="219">
        <v>0</v>
      </c>
      <c r="H8698" s="219">
        <v>0</v>
      </c>
      <c r="I8698" s="219">
        <v>0</v>
      </c>
      <c r="J8698" s="219">
        <v>0</v>
      </c>
      <c r="K8698" s="219">
        <v>0</v>
      </c>
      <c r="L8698" s="219">
        <v>0</v>
      </c>
      <c r="M8698" s="220" t="s">
        <v>583</v>
      </c>
    </row>
    <row r="8699" spans="1:13">
      <c r="A8699" s="106" t="str">
        <f t="shared" si="136"/>
        <v xml:space="preserve">80204 </v>
      </c>
      <c r="B8699" s="164" t="s">
        <v>18130</v>
      </c>
      <c r="C8699" s="163"/>
      <c r="D8699" s="113" t="s">
        <v>888</v>
      </c>
      <c r="F8699" t="s">
        <v>18131</v>
      </c>
      <c r="G8699" s="219">
        <v>0</v>
      </c>
      <c r="H8699" s="219">
        <v>0</v>
      </c>
      <c r="I8699" s="219">
        <v>0</v>
      </c>
      <c r="J8699" s="219">
        <v>0</v>
      </c>
      <c r="K8699" s="219">
        <v>0</v>
      </c>
      <c r="L8699" s="219">
        <v>0</v>
      </c>
      <c r="M8699" s="220" t="s">
        <v>583</v>
      </c>
    </row>
    <row r="8700" spans="1:13">
      <c r="A8700" s="106" t="str">
        <f t="shared" si="136"/>
        <v xml:space="preserve">80210 </v>
      </c>
      <c r="B8700" s="164" t="s">
        <v>18132</v>
      </c>
      <c r="C8700" s="163"/>
      <c r="D8700" s="113" t="s">
        <v>888</v>
      </c>
      <c r="F8700" t="s">
        <v>18133</v>
      </c>
      <c r="G8700" s="219">
        <v>0</v>
      </c>
      <c r="H8700" s="219">
        <v>0</v>
      </c>
      <c r="I8700" s="219">
        <v>0</v>
      </c>
      <c r="J8700" s="219">
        <v>0</v>
      </c>
      <c r="K8700" s="219">
        <v>0</v>
      </c>
      <c r="L8700" s="219">
        <v>0</v>
      </c>
      <c r="M8700" s="220" t="s">
        <v>583</v>
      </c>
    </row>
    <row r="8701" spans="1:13">
      <c r="A8701" s="106" t="str">
        <f t="shared" si="136"/>
        <v xml:space="preserve">80220 </v>
      </c>
      <c r="B8701" s="164" t="s">
        <v>18415</v>
      </c>
      <c r="C8701" s="163"/>
      <c r="D8701" s="113" t="s">
        <v>888</v>
      </c>
      <c r="F8701" t="s">
        <v>18414</v>
      </c>
      <c r="G8701" s="219">
        <v>0</v>
      </c>
      <c r="H8701" s="219">
        <v>0</v>
      </c>
      <c r="I8701" s="219">
        <v>0</v>
      </c>
      <c r="J8701" s="219">
        <v>0</v>
      </c>
      <c r="K8701" s="219">
        <v>0</v>
      </c>
      <c r="L8701" s="219">
        <v>0</v>
      </c>
      <c r="M8701" s="220" t="s">
        <v>583</v>
      </c>
    </row>
    <row r="8702" spans="1:13">
      <c r="A8702" s="106" t="str">
        <f t="shared" si="136"/>
        <v xml:space="preserve">80230 </v>
      </c>
      <c r="B8702" s="164" t="s">
        <v>17780</v>
      </c>
      <c r="C8702" s="163"/>
      <c r="D8702" s="113" t="s">
        <v>888</v>
      </c>
      <c r="F8702" t="s">
        <v>17781</v>
      </c>
      <c r="G8702" s="219">
        <v>0</v>
      </c>
      <c r="H8702" s="219">
        <v>0</v>
      </c>
      <c r="I8702" s="219">
        <v>0</v>
      </c>
      <c r="J8702" s="219">
        <v>0</v>
      </c>
      <c r="K8702" s="219">
        <v>0</v>
      </c>
      <c r="L8702" s="219">
        <v>0</v>
      </c>
      <c r="M8702" s="220" t="s">
        <v>583</v>
      </c>
    </row>
    <row r="8703" spans="1:13">
      <c r="A8703" s="106" t="str">
        <f t="shared" si="136"/>
        <v xml:space="preserve">80235 </v>
      </c>
      <c r="B8703" s="164" t="s">
        <v>17782</v>
      </c>
      <c r="C8703" s="163"/>
      <c r="D8703" s="113" t="s">
        <v>888</v>
      </c>
      <c r="F8703" t="s">
        <v>17783</v>
      </c>
      <c r="G8703" s="219">
        <v>0</v>
      </c>
      <c r="H8703" s="219">
        <v>0</v>
      </c>
      <c r="I8703" s="219">
        <v>0</v>
      </c>
      <c r="J8703" s="219">
        <v>0</v>
      </c>
      <c r="K8703" s="219">
        <v>0</v>
      </c>
      <c r="L8703" s="219">
        <v>0</v>
      </c>
      <c r="M8703" s="220" t="s">
        <v>583</v>
      </c>
    </row>
    <row r="8704" spans="1:13">
      <c r="A8704" s="106" t="str">
        <f t="shared" si="136"/>
        <v xml:space="preserve">80280 </v>
      </c>
      <c r="B8704" s="164" t="s">
        <v>17784</v>
      </c>
      <c r="C8704" s="163"/>
      <c r="D8704" s="113" t="s">
        <v>888</v>
      </c>
      <c r="F8704" t="s">
        <v>17785</v>
      </c>
      <c r="G8704" s="219">
        <v>0</v>
      </c>
      <c r="H8704" s="219">
        <v>0</v>
      </c>
      <c r="I8704" s="219">
        <v>0</v>
      </c>
      <c r="J8704" s="219">
        <v>0</v>
      </c>
      <c r="K8704" s="219">
        <v>0</v>
      </c>
      <c r="L8704" s="219">
        <v>0</v>
      </c>
      <c r="M8704" s="220" t="s">
        <v>583</v>
      </c>
    </row>
    <row r="8705" spans="1:13">
      <c r="A8705" s="106" t="str">
        <f t="shared" si="136"/>
        <v xml:space="preserve">80285 </v>
      </c>
      <c r="B8705" s="164" t="s">
        <v>17786</v>
      </c>
      <c r="C8705" s="163"/>
      <c r="D8705" s="113" t="s">
        <v>888</v>
      </c>
      <c r="F8705" t="s">
        <v>17787</v>
      </c>
      <c r="G8705" s="219">
        <v>0</v>
      </c>
      <c r="H8705" s="219">
        <v>0</v>
      </c>
      <c r="I8705" s="219">
        <v>0</v>
      </c>
      <c r="J8705" s="219">
        <v>0</v>
      </c>
      <c r="K8705" s="219">
        <v>0</v>
      </c>
      <c r="L8705" s="219">
        <v>0</v>
      </c>
      <c r="M8705" s="220" t="s">
        <v>583</v>
      </c>
    </row>
    <row r="8706" spans="1:13">
      <c r="A8706" s="106" t="str">
        <f t="shared" si="136"/>
        <v xml:space="preserve">80299 </v>
      </c>
      <c r="B8706" s="164" t="s">
        <v>12152</v>
      </c>
      <c r="C8706" s="163"/>
      <c r="D8706" s="113" t="s">
        <v>888</v>
      </c>
      <c r="F8706" t="s">
        <v>12153</v>
      </c>
      <c r="G8706" s="219">
        <v>0</v>
      </c>
      <c r="H8706" s="219">
        <v>0</v>
      </c>
      <c r="I8706" s="219">
        <v>0</v>
      </c>
      <c r="J8706" s="219">
        <v>0</v>
      </c>
      <c r="K8706" s="219">
        <v>0</v>
      </c>
      <c r="L8706" s="219">
        <v>0</v>
      </c>
      <c r="M8706" s="220" t="s">
        <v>583</v>
      </c>
    </row>
    <row r="8707" spans="1:13">
      <c r="A8707" s="106" t="str">
        <f t="shared" ref="A8707:A8770" si="137">B8707&amp;" "&amp;C8707</f>
        <v xml:space="preserve">80305 </v>
      </c>
      <c r="B8707" s="164" t="s">
        <v>12154</v>
      </c>
      <c r="C8707" s="163"/>
      <c r="D8707" s="113" t="s">
        <v>888</v>
      </c>
      <c r="F8707" t="s">
        <v>12155</v>
      </c>
      <c r="G8707" s="219">
        <v>0</v>
      </c>
      <c r="H8707" s="219">
        <v>0</v>
      </c>
      <c r="I8707" s="219">
        <v>0</v>
      </c>
      <c r="J8707" s="219">
        <v>0</v>
      </c>
      <c r="K8707" s="219">
        <v>0</v>
      </c>
      <c r="L8707" s="219">
        <v>0</v>
      </c>
      <c r="M8707" s="220" t="s">
        <v>583</v>
      </c>
    </row>
    <row r="8708" spans="1:13">
      <c r="A8708" s="106" t="str">
        <f t="shared" si="137"/>
        <v xml:space="preserve">80306 </v>
      </c>
      <c r="B8708" s="164" t="s">
        <v>12156</v>
      </c>
      <c r="C8708" s="163"/>
      <c r="D8708" s="113" t="s">
        <v>888</v>
      </c>
      <c r="F8708" t="s">
        <v>12157</v>
      </c>
      <c r="G8708" s="219">
        <v>0</v>
      </c>
      <c r="H8708" s="219">
        <v>0</v>
      </c>
      <c r="I8708" s="219">
        <v>0</v>
      </c>
      <c r="J8708" s="219">
        <v>0</v>
      </c>
      <c r="K8708" s="219">
        <v>0</v>
      </c>
      <c r="L8708" s="219">
        <v>0</v>
      </c>
      <c r="M8708" s="220" t="s">
        <v>583</v>
      </c>
    </row>
    <row r="8709" spans="1:13">
      <c r="A8709" s="106" t="str">
        <f t="shared" si="137"/>
        <v xml:space="preserve">80307 </v>
      </c>
      <c r="B8709" s="164" t="s">
        <v>12158</v>
      </c>
      <c r="C8709" s="163"/>
      <c r="D8709" s="113" t="s">
        <v>888</v>
      </c>
      <c r="F8709" t="s">
        <v>12159</v>
      </c>
      <c r="G8709" s="219">
        <v>0</v>
      </c>
      <c r="H8709" s="219">
        <v>0</v>
      </c>
      <c r="I8709" s="219">
        <v>0</v>
      </c>
      <c r="J8709" s="219">
        <v>0</v>
      </c>
      <c r="K8709" s="219">
        <v>0</v>
      </c>
      <c r="L8709" s="219">
        <v>0</v>
      </c>
      <c r="M8709" s="220" t="s">
        <v>583</v>
      </c>
    </row>
    <row r="8710" spans="1:13">
      <c r="A8710" s="106" t="str">
        <f t="shared" si="137"/>
        <v xml:space="preserve">80320 </v>
      </c>
      <c r="B8710" s="164" t="s">
        <v>12160</v>
      </c>
      <c r="C8710" s="163"/>
      <c r="D8710" s="113" t="s">
        <v>582</v>
      </c>
      <c r="F8710" t="s">
        <v>12161</v>
      </c>
      <c r="G8710" s="219">
        <v>0</v>
      </c>
      <c r="H8710" s="219">
        <v>0</v>
      </c>
      <c r="I8710" s="219">
        <v>0</v>
      </c>
      <c r="J8710" s="219">
        <v>0</v>
      </c>
      <c r="K8710" s="219">
        <v>0</v>
      </c>
      <c r="L8710" s="219">
        <v>0</v>
      </c>
      <c r="M8710" s="220" t="s">
        <v>583</v>
      </c>
    </row>
    <row r="8711" spans="1:13">
      <c r="A8711" s="106" t="str">
        <f t="shared" si="137"/>
        <v xml:space="preserve">80321 </v>
      </c>
      <c r="B8711" s="164" t="s">
        <v>12162</v>
      </c>
      <c r="C8711" s="163"/>
      <c r="D8711" s="113" t="s">
        <v>582</v>
      </c>
      <c r="F8711" t="s">
        <v>12163</v>
      </c>
      <c r="G8711" s="219">
        <v>0</v>
      </c>
      <c r="H8711" s="219">
        <v>0</v>
      </c>
      <c r="I8711" s="219">
        <v>0</v>
      </c>
      <c r="J8711" s="219">
        <v>0</v>
      </c>
      <c r="K8711" s="219">
        <v>0</v>
      </c>
      <c r="L8711" s="219">
        <v>0</v>
      </c>
      <c r="M8711" s="220" t="s">
        <v>583</v>
      </c>
    </row>
    <row r="8712" spans="1:13">
      <c r="A8712" s="106" t="str">
        <f t="shared" si="137"/>
        <v xml:space="preserve">80322 </v>
      </c>
      <c r="B8712" s="164" t="s">
        <v>12164</v>
      </c>
      <c r="C8712" s="163"/>
      <c r="D8712" s="113" t="s">
        <v>582</v>
      </c>
      <c r="F8712" t="s">
        <v>12165</v>
      </c>
      <c r="G8712" s="219">
        <v>0</v>
      </c>
      <c r="H8712" s="219">
        <v>0</v>
      </c>
      <c r="I8712" s="219">
        <v>0</v>
      </c>
      <c r="J8712" s="219">
        <v>0</v>
      </c>
      <c r="K8712" s="219">
        <v>0</v>
      </c>
      <c r="L8712" s="219">
        <v>0</v>
      </c>
      <c r="M8712" s="220" t="s">
        <v>583</v>
      </c>
    </row>
    <row r="8713" spans="1:13">
      <c r="A8713" s="106" t="str">
        <f t="shared" si="137"/>
        <v xml:space="preserve">80323 </v>
      </c>
      <c r="B8713" s="164" t="s">
        <v>12166</v>
      </c>
      <c r="C8713" s="163"/>
      <c r="D8713" s="113" t="s">
        <v>582</v>
      </c>
      <c r="F8713" t="s">
        <v>12167</v>
      </c>
      <c r="G8713" s="219">
        <v>0</v>
      </c>
      <c r="H8713" s="219">
        <v>0</v>
      </c>
      <c r="I8713" s="219">
        <v>0</v>
      </c>
      <c r="J8713" s="219">
        <v>0</v>
      </c>
      <c r="K8713" s="219">
        <v>0</v>
      </c>
      <c r="L8713" s="219">
        <v>0</v>
      </c>
      <c r="M8713" s="220" t="s">
        <v>583</v>
      </c>
    </row>
    <row r="8714" spans="1:13">
      <c r="A8714" s="106" t="str">
        <f t="shared" si="137"/>
        <v xml:space="preserve">80324 </v>
      </c>
      <c r="B8714" s="164" t="s">
        <v>12168</v>
      </c>
      <c r="C8714" s="163"/>
      <c r="D8714" s="113" t="s">
        <v>582</v>
      </c>
      <c r="F8714" t="s">
        <v>12169</v>
      </c>
      <c r="G8714" s="219">
        <v>0</v>
      </c>
      <c r="H8714" s="219">
        <v>0</v>
      </c>
      <c r="I8714" s="219">
        <v>0</v>
      </c>
      <c r="J8714" s="219">
        <v>0</v>
      </c>
      <c r="K8714" s="219">
        <v>0</v>
      </c>
      <c r="L8714" s="219">
        <v>0</v>
      </c>
      <c r="M8714" s="220" t="s">
        <v>583</v>
      </c>
    </row>
    <row r="8715" spans="1:13">
      <c r="A8715" s="106" t="str">
        <f t="shared" si="137"/>
        <v xml:space="preserve">80325 </v>
      </c>
      <c r="B8715" s="164" t="s">
        <v>12170</v>
      </c>
      <c r="C8715" s="163"/>
      <c r="D8715" s="113" t="s">
        <v>582</v>
      </c>
      <c r="F8715" t="s">
        <v>12171</v>
      </c>
      <c r="G8715" s="219">
        <v>0</v>
      </c>
      <c r="H8715" s="219">
        <v>0</v>
      </c>
      <c r="I8715" s="219">
        <v>0</v>
      </c>
      <c r="J8715" s="219">
        <v>0</v>
      </c>
      <c r="K8715" s="219">
        <v>0</v>
      </c>
      <c r="L8715" s="219">
        <v>0</v>
      </c>
      <c r="M8715" s="220" t="s">
        <v>583</v>
      </c>
    </row>
    <row r="8716" spans="1:13">
      <c r="A8716" s="106" t="str">
        <f t="shared" si="137"/>
        <v xml:space="preserve">80326 </v>
      </c>
      <c r="B8716" s="164" t="s">
        <v>12172</v>
      </c>
      <c r="C8716" s="163"/>
      <c r="D8716" s="113" t="s">
        <v>582</v>
      </c>
      <c r="F8716" t="s">
        <v>12173</v>
      </c>
      <c r="G8716" s="219">
        <v>0</v>
      </c>
      <c r="H8716" s="219">
        <v>0</v>
      </c>
      <c r="I8716" s="219">
        <v>0</v>
      </c>
      <c r="J8716" s="219">
        <v>0</v>
      </c>
      <c r="K8716" s="219">
        <v>0</v>
      </c>
      <c r="L8716" s="219">
        <v>0</v>
      </c>
      <c r="M8716" s="220" t="s">
        <v>583</v>
      </c>
    </row>
    <row r="8717" spans="1:13">
      <c r="A8717" s="106" t="str">
        <f t="shared" si="137"/>
        <v xml:space="preserve">80327 </v>
      </c>
      <c r="B8717" s="164" t="s">
        <v>12174</v>
      </c>
      <c r="C8717" s="163"/>
      <c r="D8717" s="113" t="s">
        <v>582</v>
      </c>
      <c r="F8717" t="s">
        <v>12175</v>
      </c>
      <c r="G8717" s="219">
        <v>0</v>
      </c>
      <c r="H8717" s="219">
        <v>0</v>
      </c>
      <c r="I8717" s="219">
        <v>0</v>
      </c>
      <c r="J8717" s="219">
        <v>0</v>
      </c>
      <c r="K8717" s="219">
        <v>0</v>
      </c>
      <c r="L8717" s="219">
        <v>0</v>
      </c>
      <c r="M8717" s="220" t="s">
        <v>583</v>
      </c>
    </row>
    <row r="8718" spans="1:13">
      <c r="A8718" s="106" t="str">
        <f t="shared" si="137"/>
        <v xml:space="preserve">80328 </v>
      </c>
      <c r="B8718" s="164" t="s">
        <v>12176</v>
      </c>
      <c r="C8718" s="163"/>
      <c r="D8718" s="113" t="s">
        <v>582</v>
      </c>
      <c r="F8718" t="s">
        <v>12177</v>
      </c>
      <c r="G8718" s="219">
        <v>0</v>
      </c>
      <c r="H8718" s="219">
        <v>0</v>
      </c>
      <c r="I8718" s="219">
        <v>0</v>
      </c>
      <c r="J8718" s="219">
        <v>0</v>
      </c>
      <c r="K8718" s="219">
        <v>0</v>
      </c>
      <c r="L8718" s="219">
        <v>0</v>
      </c>
      <c r="M8718" s="220" t="s">
        <v>583</v>
      </c>
    </row>
    <row r="8719" spans="1:13">
      <c r="A8719" s="106" t="str">
        <f t="shared" si="137"/>
        <v xml:space="preserve">80329 </v>
      </c>
      <c r="B8719" s="164" t="s">
        <v>12178</v>
      </c>
      <c r="C8719" s="163"/>
      <c r="D8719" s="113" t="s">
        <v>582</v>
      </c>
      <c r="F8719" t="s">
        <v>12179</v>
      </c>
      <c r="G8719" s="219">
        <v>0</v>
      </c>
      <c r="H8719" s="219">
        <v>0</v>
      </c>
      <c r="I8719" s="219">
        <v>0</v>
      </c>
      <c r="J8719" s="219">
        <v>0</v>
      </c>
      <c r="K8719" s="219">
        <v>0</v>
      </c>
      <c r="L8719" s="219">
        <v>0</v>
      </c>
      <c r="M8719" s="220" t="s">
        <v>583</v>
      </c>
    </row>
    <row r="8720" spans="1:13">
      <c r="A8720" s="106" t="str">
        <f t="shared" si="137"/>
        <v xml:space="preserve">80330 </v>
      </c>
      <c r="B8720" s="164" t="s">
        <v>12180</v>
      </c>
      <c r="C8720" s="163"/>
      <c r="D8720" s="113" t="s">
        <v>582</v>
      </c>
      <c r="F8720" t="s">
        <v>12181</v>
      </c>
      <c r="G8720" s="219">
        <v>0</v>
      </c>
      <c r="H8720" s="219">
        <v>0</v>
      </c>
      <c r="I8720" s="219">
        <v>0</v>
      </c>
      <c r="J8720" s="219">
        <v>0</v>
      </c>
      <c r="K8720" s="219">
        <v>0</v>
      </c>
      <c r="L8720" s="219">
        <v>0</v>
      </c>
      <c r="M8720" s="220" t="s">
        <v>583</v>
      </c>
    </row>
    <row r="8721" spans="1:13">
      <c r="A8721" s="106" t="str">
        <f t="shared" si="137"/>
        <v xml:space="preserve">80331 </v>
      </c>
      <c r="B8721" s="164" t="s">
        <v>12182</v>
      </c>
      <c r="C8721" s="163"/>
      <c r="D8721" s="113" t="s">
        <v>582</v>
      </c>
      <c r="F8721" t="s">
        <v>12183</v>
      </c>
      <c r="G8721" s="219">
        <v>0</v>
      </c>
      <c r="H8721" s="219">
        <v>0</v>
      </c>
      <c r="I8721" s="219">
        <v>0</v>
      </c>
      <c r="J8721" s="219">
        <v>0</v>
      </c>
      <c r="K8721" s="219">
        <v>0</v>
      </c>
      <c r="L8721" s="219">
        <v>0</v>
      </c>
      <c r="M8721" s="220" t="s">
        <v>583</v>
      </c>
    </row>
    <row r="8722" spans="1:13">
      <c r="A8722" s="106" t="str">
        <f t="shared" si="137"/>
        <v xml:space="preserve">80332 </v>
      </c>
      <c r="B8722" s="164" t="s">
        <v>12184</v>
      </c>
      <c r="C8722" s="163"/>
      <c r="D8722" s="113" t="s">
        <v>582</v>
      </c>
      <c r="F8722" t="s">
        <v>12185</v>
      </c>
      <c r="G8722" s="219">
        <v>0</v>
      </c>
      <c r="H8722" s="219">
        <v>0</v>
      </c>
      <c r="I8722" s="219">
        <v>0</v>
      </c>
      <c r="J8722" s="219">
        <v>0</v>
      </c>
      <c r="K8722" s="219">
        <v>0</v>
      </c>
      <c r="L8722" s="219">
        <v>0</v>
      </c>
      <c r="M8722" s="220" t="s">
        <v>583</v>
      </c>
    </row>
    <row r="8723" spans="1:13">
      <c r="A8723" s="106" t="str">
        <f t="shared" si="137"/>
        <v xml:space="preserve">80333 </v>
      </c>
      <c r="B8723" s="164" t="s">
        <v>12186</v>
      </c>
      <c r="C8723" s="163"/>
      <c r="D8723" s="113" t="s">
        <v>582</v>
      </c>
      <c r="F8723" t="s">
        <v>12187</v>
      </c>
      <c r="G8723" s="219">
        <v>0</v>
      </c>
      <c r="H8723" s="219">
        <v>0</v>
      </c>
      <c r="I8723" s="219">
        <v>0</v>
      </c>
      <c r="J8723" s="219">
        <v>0</v>
      </c>
      <c r="K8723" s="219">
        <v>0</v>
      </c>
      <c r="L8723" s="219">
        <v>0</v>
      </c>
      <c r="M8723" s="220" t="s">
        <v>583</v>
      </c>
    </row>
    <row r="8724" spans="1:13">
      <c r="A8724" s="106" t="str">
        <f t="shared" si="137"/>
        <v xml:space="preserve">80334 </v>
      </c>
      <c r="B8724" s="164" t="s">
        <v>12188</v>
      </c>
      <c r="C8724" s="163"/>
      <c r="D8724" s="113" t="s">
        <v>582</v>
      </c>
      <c r="F8724" t="s">
        <v>12189</v>
      </c>
      <c r="G8724" s="219">
        <v>0</v>
      </c>
      <c r="H8724" s="219">
        <v>0</v>
      </c>
      <c r="I8724" s="219">
        <v>0</v>
      </c>
      <c r="J8724" s="219">
        <v>0</v>
      </c>
      <c r="K8724" s="219">
        <v>0</v>
      </c>
      <c r="L8724" s="219">
        <v>0</v>
      </c>
      <c r="M8724" s="220" t="s">
        <v>583</v>
      </c>
    </row>
    <row r="8725" spans="1:13">
      <c r="A8725" s="106" t="str">
        <f t="shared" si="137"/>
        <v xml:space="preserve">80335 </v>
      </c>
      <c r="B8725" s="164" t="s">
        <v>12190</v>
      </c>
      <c r="C8725" s="163"/>
      <c r="D8725" s="113" t="s">
        <v>582</v>
      </c>
      <c r="F8725" t="s">
        <v>12191</v>
      </c>
      <c r="G8725" s="219">
        <v>0</v>
      </c>
      <c r="H8725" s="219">
        <v>0</v>
      </c>
      <c r="I8725" s="219">
        <v>0</v>
      </c>
      <c r="J8725" s="219">
        <v>0</v>
      </c>
      <c r="K8725" s="219">
        <v>0</v>
      </c>
      <c r="L8725" s="219">
        <v>0</v>
      </c>
      <c r="M8725" s="220" t="s">
        <v>583</v>
      </c>
    </row>
    <row r="8726" spans="1:13">
      <c r="A8726" s="106" t="str">
        <f t="shared" si="137"/>
        <v xml:space="preserve">80336 </v>
      </c>
      <c r="B8726" s="164" t="s">
        <v>12192</v>
      </c>
      <c r="C8726" s="163"/>
      <c r="D8726" s="113" t="s">
        <v>582</v>
      </c>
      <c r="F8726" t="s">
        <v>12193</v>
      </c>
      <c r="G8726" s="219">
        <v>0</v>
      </c>
      <c r="H8726" s="219">
        <v>0</v>
      </c>
      <c r="I8726" s="219">
        <v>0</v>
      </c>
      <c r="J8726" s="219">
        <v>0</v>
      </c>
      <c r="K8726" s="219">
        <v>0</v>
      </c>
      <c r="L8726" s="219">
        <v>0</v>
      </c>
      <c r="M8726" s="220" t="s">
        <v>583</v>
      </c>
    </row>
    <row r="8727" spans="1:13">
      <c r="A8727" s="106" t="str">
        <f t="shared" si="137"/>
        <v xml:space="preserve">80337 </v>
      </c>
      <c r="B8727" s="164" t="s">
        <v>12194</v>
      </c>
      <c r="C8727" s="163"/>
      <c r="D8727" s="113" t="s">
        <v>582</v>
      </c>
      <c r="F8727" t="s">
        <v>12195</v>
      </c>
      <c r="G8727" s="219">
        <v>0</v>
      </c>
      <c r="H8727" s="219">
        <v>0</v>
      </c>
      <c r="I8727" s="219">
        <v>0</v>
      </c>
      <c r="J8727" s="219">
        <v>0</v>
      </c>
      <c r="K8727" s="219">
        <v>0</v>
      </c>
      <c r="L8727" s="219">
        <v>0</v>
      </c>
      <c r="M8727" s="220" t="s">
        <v>583</v>
      </c>
    </row>
    <row r="8728" spans="1:13">
      <c r="A8728" s="106" t="str">
        <f t="shared" si="137"/>
        <v xml:space="preserve">80338 </v>
      </c>
      <c r="B8728" s="164" t="s">
        <v>12196</v>
      </c>
      <c r="C8728" s="163"/>
      <c r="D8728" s="113" t="s">
        <v>582</v>
      </c>
      <c r="F8728" t="s">
        <v>12197</v>
      </c>
      <c r="G8728" s="219">
        <v>0</v>
      </c>
      <c r="H8728" s="219">
        <v>0</v>
      </c>
      <c r="I8728" s="219">
        <v>0</v>
      </c>
      <c r="J8728" s="219">
        <v>0</v>
      </c>
      <c r="K8728" s="219">
        <v>0</v>
      </c>
      <c r="L8728" s="219">
        <v>0</v>
      </c>
      <c r="M8728" s="220" t="s">
        <v>583</v>
      </c>
    </row>
    <row r="8729" spans="1:13">
      <c r="A8729" s="106" t="str">
        <f t="shared" si="137"/>
        <v xml:space="preserve">80339 </v>
      </c>
      <c r="B8729" s="164" t="s">
        <v>12198</v>
      </c>
      <c r="C8729" s="163"/>
      <c r="D8729" s="113" t="s">
        <v>582</v>
      </c>
      <c r="F8729" t="s">
        <v>12199</v>
      </c>
      <c r="G8729" s="219">
        <v>0</v>
      </c>
      <c r="H8729" s="219">
        <v>0</v>
      </c>
      <c r="I8729" s="219">
        <v>0</v>
      </c>
      <c r="J8729" s="219">
        <v>0</v>
      </c>
      <c r="K8729" s="219">
        <v>0</v>
      </c>
      <c r="L8729" s="219">
        <v>0</v>
      </c>
      <c r="M8729" s="220" t="s">
        <v>583</v>
      </c>
    </row>
    <row r="8730" spans="1:13">
      <c r="A8730" s="106" t="str">
        <f t="shared" si="137"/>
        <v xml:space="preserve">80340 </v>
      </c>
      <c r="B8730" s="164" t="s">
        <v>12200</v>
      </c>
      <c r="C8730" s="163"/>
      <c r="D8730" s="113" t="s">
        <v>582</v>
      </c>
      <c r="F8730" t="s">
        <v>12201</v>
      </c>
      <c r="G8730" s="219">
        <v>0</v>
      </c>
      <c r="H8730" s="219">
        <v>0</v>
      </c>
      <c r="I8730" s="219">
        <v>0</v>
      </c>
      <c r="J8730" s="219">
        <v>0</v>
      </c>
      <c r="K8730" s="219">
        <v>0</v>
      </c>
      <c r="L8730" s="219">
        <v>0</v>
      </c>
      <c r="M8730" s="220" t="s">
        <v>583</v>
      </c>
    </row>
    <row r="8731" spans="1:13">
      <c r="A8731" s="106" t="str">
        <f t="shared" si="137"/>
        <v xml:space="preserve">80341 </v>
      </c>
      <c r="B8731" s="164" t="s">
        <v>12202</v>
      </c>
      <c r="C8731" s="163"/>
      <c r="D8731" s="113" t="s">
        <v>582</v>
      </c>
      <c r="F8731" t="s">
        <v>12203</v>
      </c>
      <c r="G8731" s="219">
        <v>0</v>
      </c>
      <c r="H8731" s="219">
        <v>0</v>
      </c>
      <c r="I8731" s="219">
        <v>0</v>
      </c>
      <c r="J8731" s="219">
        <v>0</v>
      </c>
      <c r="K8731" s="219">
        <v>0</v>
      </c>
      <c r="L8731" s="219">
        <v>0</v>
      </c>
      <c r="M8731" s="220" t="s">
        <v>583</v>
      </c>
    </row>
    <row r="8732" spans="1:13">
      <c r="A8732" s="106" t="str">
        <f t="shared" si="137"/>
        <v xml:space="preserve">80342 </v>
      </c>
      <c r="B8732" s="164" t="s">
        <v>12204</v>
      </c>
      <c r="C8732" s="163"/>
      <c r="D8732" s="113" t="s">
        <v>582</v>
      </c>
      <c r="F8732" t="s">
        <v>12205</v>
      </c>
      <c r="G8732" s="219">
        <v>0</v>
      </c>
      <c r="H8732" s="219">
        <v>0</v>
      </c>
      <c r="I8732" s="219">
        <v>0</v>
      </c>
      <c r="J8732" s="219">
        <v>0</v>
      </c>
      <c r="K8732" s="219">
        <v>0</v>
      </c>
      <c r="L8732" s="219">
        <v>0</v>
      </c>
      <c r="M8732" s="220" t="s">
        <v>583</v>
      </c>
    </row>
    <row r="8733" spans="1:13">
      <c r="A8733" s="106" t="str">
        <f t="shared" si="137"/>
        <v xml:space="preserve">80343 </v>
      </c>
      <c r="B8733" s="164" t="s">
        <v>12206</v>
      </c>
      <c r="C8733" s="163"/>
      <c r="D8733" s="113" t="s">
        <v>582</v>
      </c>
      <c r="F8733" t="s">
        <v>12207</v>
      </c>
      <c r="G8733" s="219">
        <v>0</v>
      </c>
      <c r="H8733" s="219">
        <v>0</v>
      </c>
      <c r="I8733" s="219">
        <v>0</v>
      </c>
      <c r="J8733" s="219">
        <v>0</v>
      </c>
      <c r="K8733" s="219">
        <v>0</v>
      </c>
      <c r="L8733" s="219">
        <v>0</v>
      </c>
      <c r="M8733" s="220" t="s">
        <v>583</v>
      </c>
    </row>
    <row r="8734" spans="1:13">
      <c r="A8734" s="106" t="str">
        <f t="shared" si="137"/>
        <v xml:space="preserve">80344 </v>
      </c>
      <c r="B8734" s="164" t="s">
        <v>12208</v>
      </c>
      <c r="C8734" s="163"/>
      <c r="D8734" s="113" t="s">
        <v>582</v>
      </c>
      <c r="F8734" t="s">
        <v>12209</v>
      </c>
      <c r="G8734" s="219">
        <v>0</v>
      </c>
      <c r="H8734" s="219">
        <v>0</v>
      </c>
      <c r="I8734" s="219">
        <v>0</v>
      </c>
      <c r="J8734" s="219">
        <v>0</v>
      </c>
      <c r="K8734" s="219">
        <v>0</v>
      </c>
      <c r="L8734" s="219">
        <v>0</v>
      </c>
      <c r="M8734" s="220" t="s">
        <v>583</v>
      </c>
    </row>
    <row r="8735" spans="1:13">
      <c r="A8735" s="106" t="str">
        <f t="shared" si="137"/>
        <v xml:space="preserve">80345 </v>
      </c>
      <c r="B8735" s="164" t="s">
        <v>12210</v>
      </c>
      <c r="C8735" s="163"/>
      <c r="D8735" s="113" t="s">
        <v>582</v>
      </c>
      <c r="F8735" t="s">
        <v>12211</v>
      </c>
      <c r="G8735" s="219">
        <v>0</v>
      </c>
      <c r="H8735" s="219">
        <v>0</v>
      </c>
      <c r="I8735" s="219">
        <v>0</v>
      </c>
      <c r="J8735" s="219">
        <v>0</v>
      </c>
      <c r="K8735" s="219">
        <v>0</v>
      </c>
      <c r="L8735" s="219">
        <v>0</v>
      </c>
      <c r="M8735" s="220" t="s">
        <v>583</v>
      </c>
    </row>
    <row r="8736" spans="1:13">
      <c r="A8736" s="106" t="str">
        <f t="shared" si="137"/>
        <v xml:space="preserve">80346 </v>
      </c>
      <c r="B8736" s="164" t="s">
        <v>12212</v>
      </c>
      <c r="C8736" s="163"/>
      <c r="D8736" s="113" t="s">
        <v>582</v>
      </c>
      <c r="F8736" t="s">
        <v>12213</v>
      </c>
      <c r="G8736" s="219">
        <v>0</v>
      </c>
      <c r="H8736" s="219">
        <v>0</v>
      </c>
      <c r="I8736" s="219">
        <v>0</v>
      </c>
      <c r="J8736" s="219">
        <v>0</v>
      </c>
      <c r="K8736" s="219">
        <v>0</v>
      </c>
      <c r="L8736" s="219">
        <v>0</v>
      </c>
      <c r="M8736" s="220" t="s">
        <v>583</v>
      </c>
    </row>
    <row r="8737" spans="1:13">
      <c r="A8737" s="106" t="str">
        <f t="shared" si="137"/>
        <v xml:space="preserve">80347 </v>
      </c>
      <c r="B8737" s="164" t="s">
        <v>12214</v>
      </c>
      <c r="C8737" s="163"/>
      <c r="D8737" s="113" t="s">
        <v>582</v>
      </c>
      <c r="F8737" t="s">
        <v>12215</v>
      </c>
      <c r="G8737" s="219">
        <v>0</v>
      </c>
      <c r="H8737" s="219">
        <v>0</v>
      </c>
      <c r="I8737" s="219">
        <v>0</v>
      </c>
      <c r="J8737" s="219">
        <v>0</v>
      </c>
      <c r="K8737" s="219">
        <v>0</v>
      </c>
      <c r="L8737" s="219">
        <v>0</v>
      </c>
      <c r="M8737" s="220" t="s">
        <v>583</v>
      </c>
    </row>
    <row r="8738" spans="1:13">
      <c r="A8738" s="106" t="str">
        <f t="shared" si="137"/>
        <v xml:space="preserve">80348 </v>
      </c>
      <c r="B8738" s="164" t="s">
        <v>12216</v>
      </c>
      <c r="C8738" s="163"/>
      <c r="D8738" s="113" t="s">
        <v>582</v>
      </c>
      <c r="F8738" t="s">
        <v>12217</v>
      </c>
      <c r="G8738" s="219">
        <v>0</v>
      </c>
      <c r="H8738" s="219">
        <v>0</v>
      </c>
      <c r="I8738" s="219">
        <v>0</v>
      </c>
      <c r="J8738" s="219">
        <v>0</v>
      </c>
      <c r="K8738" s="219">
        <v>0</v>
      </c>
      <c r="L8738" s="219">
        <v>0</v>
      </c>
      <c r="M8738" s="220" t="s">
        <v>583</v>
      </c>
    </row>
    <row r="8739" spans="1:13">
      <c r="A8739" s="106" t="str">
        <f t="shared" si="137"/>
        <v xml:space="preserve">80349 </v>
      </c>
      <c r="B8739" s="164" t="s">
        <v>12218</v>
      </c>
      <c r="C8739" s="163"/>
      <c r="D8739" s="113" t="s">
        <v>582</v>
      </c>
      <c r="F8739" t="s">
        <v>12219</v>
      </c>
      <c r="G8739" s="219">
        <v>0</v>
      </c>
      <c r="H8739" s="219">
        <v>0</v>
      </c>
      <c r="I8739" s="219">
        <v>0</v>
      </c>
      <c r="J8739" s="219">
        <v>0</v>
      </c>
      <c r="K8739" s="219">
        <v>0</v>
      </c>
      <c r="L8739" s="219">
        <v>0</v>
      </c>
      <c r="M8739" s="220" t="s">
        <v>583</v>
      </c>
    </row>
    <row r="8740" spans="1:13">
      <c r="A8740" s="106" t="str">
        <f t="shared" si="137"/>
        <v xml:space="preserve">80350 </v>
      </c>
      <c r="B8740" s="164" t="s">
        <v>12220</v>
      </c>
      <c r="C8740" s="163"/>
      <c r="D8740" s="113" t="s">
        <v>582</v>
      </c>
      <c r="F8740" t="s">
        <v>12221</v>
      </c>
      <c r="G8740" s="219">
        <v>0</v>
      </c>
      <c r="H8740" s="219">
        <v>0</v>
      </c>
      <c r="I8740" s="219">
        <v>0</v>
      </c>
      <c r="J8740" s="219">
        <v>0</v>
      </c>
      <c r="K8740" s="219">
        <v>0</v>
      </c>
      <c r="L8740" s="219">
        <v>0</v>
      </c>
      <c r="M8740" s="220" t="s">
        <v>583</v>
      </c>
    </row>
    <row r="8741" spans="1:13">
      <c r="A8741" s="106" t="str">
        <f t="shared" si="137"/>
        <v xml:space="preserve">80351 </v>
      </c>
      <c r="B8741" s="164" t="s">
        <v>12222</v>
      </c>
      <c r="C8741" s="163"/>
      <c r="D8741" s="113" t="s">
        <v>582</v>
      </c>
      <c r="F8741" t="s">
        <v>12223</v>
      </c>
      <c r="G8741" s="219">
        <v>0</v>
      </c>
      <c r="H8741" s="219">
        <v>0</v>
      </c>
      <c r="I8741" s="219">
        <v>0</v>
      </c>
      <c r="J8741" s="219">
        <v>0</v>
      </c>
      <c r="K8741" s="219">
        <v>0</v>
      </c>
      <c r="L8741" s="219">
        <v>0</v>
      </c>
      <c r="M8741" s="220" t="s">
        <v>583</v>
      </c>
    </row>
    <row r="8742" spans="1:13">
      <c r="A8742" s="106" t="str">
        <f t="shared" si="137"/>
        <v xml:space="preserve">80352 </v>
      </c>
      <c r="B8742" s="164" t="s">
        <v>12224</v>
      </c>
      <c r="C8742" s="163"/>
      <c r="D8742" s="113" t="s">
        <v>582</v>
      </c>
      <c r="F8742" t="s">
        <v>12225</v>
      </c>
      <c r="G8742" s="219">
        <v>0</v>
      </c>
      <c r="H8742" s="219">
        <v>0</v>
      </c>
      <c r="I8742" s="219">
        <v>0</v>
      </c>
      <c r="J8742" s="219">
        <v>0</v>
      </c>
      <c r="K8742" s="219">
        <v>0</v>
      </c>
      <c r="L8742" s="219">
        <v>0</v>
      </c>
      <c r="M8742" s="220" t="s">
        <v>583</v>
      </c>
    </row>
    <row r="8743" spans="1:13">
      <c r="A8743" s="106" t="str">
        <f t="shared" si="137"/>
        <v xml:space="preserve">80353 </v>
      </c>
      <c r="B8743" s="164" t="s">
        <v>12226</v>
      </c>
      <c r="C8743" s="163"/>
      <c r="D8743" s="113" t="s">
        <v>582</v>
      </c>
      <c r="F8743" t="s">
        <v>12227</v>
      </c>
      <c r="G8743" s="219">
        <v>0</v>
      </c>
      <c r="H8743" s="219">
        <v>0</v>
      </c>
      <c r="I8743" s="219">
        <v>0</v>
      </c>
      <c r="J8743" s="219">
        <v>0</v>
      </c>
      <c r="K8743" s="219">
        <v>0</v>
      </c>
      <c r="L8743" s="219">
        <v>0</v>
      </c>
      <c r="M8743" s="220" t="s">
        <v>583</v>
      </c>
    </row>
    <row r="8744" spans="1:13">
      <c r="A8744" s="106" t="str">
        <f t="shared" si="137"/>
        <v xml:space="preserve">80354 </v>
      </c>
      <c r="B8744" s="164" t="s">
        <v>12228</v>
      </c>
      <c r="C8744" s="163"/>
      <c r="D8744" s="113" t="s">
        <v>582</v>
      </c>
      <c r="F8744" t="s">
        <v>12229</v>
      </c>
      <c r="G8744" s="219">
        <v>0</v>
      </c>
      <c r="H8744" s="219">
        <v>0</v>
      </c>
      <c r="I8744" s="219">
        <v>0</v>
      </c>
      <c r="J8744" s="219">
        <v>0</v>
      </c>
      <c r="K8744" s="219">
        <v>0</v>
      </c>
      <c r="L8744" s="219">
        <v>0</v>
      </c>
      <c r="M8744" s="220" t="s">
        <v>583</v>
      </c>
    </row>
    <row r="8745" spans="1:13">
      <c r="A8745" s="106" t="str">
        <f t="shared" si="137"/>
        <v xml:space="preserve">80355 </v>
      </c>
      <c r="B8745" s="164" t="s">
        <v>12230</v>
      </c>
      <c r="C8745" s="163"/>
      <c r="D8745" s="113" t="s">
        <v>582</v>
      </c>
      <c r="F8745" t="s">
        <v>12231</v>
      </c>
      <c r="G8745" s="219">
        <v>0</v>
      </c>
      <c r="H8745" s="219">
        <v>0</v>
      </c>
      <c r="I8745" s="219">
        <v>0</v>
      </c>
      <c r="J8745" s="219">
        <v>0</v>
      </c>
      <c r="K8745" s="219">
        <v>0</v>
      </c>
      <c r="L8745" s="219">
        <v>0</v>
      </c>
      <c r="M8745" s="220" t="s">
        <v>583</v>
      </c>
    </row>
    <row r="8746" spans="1:13">
      <c r="A8746" s="106" t="str">
        <f t="shared" si="137"/>
        <v xml:space="preserve">80356 </v>
      </c>
      <c r="B8746" s="164" t="s">
        <v>12232</v>
      </c>
      <c r="C8746" s="163"/>
      <c r="D8746" s="113" t="s">
        <v>582</v>
      </c>
      <c r="F8746" t="s">
        <v>12233</v>
      </c>
      <c r="G8746" s="219">
        <v>0</v>
      </c>
      <c r="H8746" s="219">
        <v>0</v>
      </c>
      <c r="I8746" s="219">
        <v>0</v>
      </c>
      <c r="J8746" s="219">
        <v>0</v>
      </c>
      <c r="K8746" s="219">
        <v>0</v>
      </c>
      <c r="L8746" s="219">
        <v>0</v>
      </c>
      <c r="M8746" s="220" t="s">
        <v>583</v>
      </c>
    </row>
    <row r="8747" spans="1:13">
      <c r="A8747" s="106" t="str">
        <f t="shared" si="137"/>
        <v xml:space="preserve">80357 </v>
      </c>
      <c r="B8747" s="164" t="s">
        <v>12234</v>
      </c>
      <c r="C8747" s="163"/>
      <c r="D8747" s="113" t="s">
        <v>582</v>
      </c>
      <c r="F8747" t="s">
        <v>12235</v>
      </c>
      <c r="G8747" s="219">
        <v>0</v>
      </c>
      <c r="H8747" s="219">
        <v>0</v>
      </c>
      <c r="I8747" s="219">
        <v>0</v>
      </c>
      <c r="J8747" s="219">
        <v>0</v>
      </c>
      <c r="K8747" s="219">
        <v>0</v>
      </c>
      <c r="L8747" s="219">
        <v>0</v>
      </c>
      <c r="M8747" s="220" t="s">
        <v>583</v>
      </c>
    </row>
    <row r="8748" spans="1:13">
      <c r="A8748" s="106" t="str">
        <f t="shared" si="137"/>
        <v xml:space="preserve">80358 </v>
      </c>
      <c r="B8748" s="164" t="s">
        <v>12236</v>
      </c>
      <c r="C8748" s="163"/>
      <c r="D8748" s="113" t="s">
        <v>582</v>
      </c>
      <c r="F8748" t="s">
        <v>12237</v>
      </c>
      <c r="G8748" s="219">
        <v>0</v>
      </c>
      <c r="H8748" s="219">
        <v>0</v>
      </c>
      <c r="I8748" s="219">
        <v>0</v>
      </c>
      <c r="J8748" s="219">
        <v>0</v>
      </c>
      <c r="K8748" s="219">
        <v>0</v>
      </c>
      <c r="L8748" s="219">
        <v>0</v>
      </c>
      <c r="M8748" s="220" t="s">
        <v>583</v>
      </c>
    </row>
    <row r="8749" spans="1:13">
      <c r="A8749" s="106" t="str">
        <f t="shared" si="137"/>
        <v xml:space="preserve">80359 </v>
      </c>
      <c r="B8749" s="164" t="s">
        <v>12238</v>
      </c>
      <c r="C8749" s="163"/>
      <c r="D8749" s="113" t="s">
        <v>582</v>
      </c>
      <c r="F8749" t="s">
        <v>12239</v>
      </c>
      <c r="G8749" s="219">
        <v>0</v>
      </c>
      <c r="H8749" s="219">
        <v>0</v>
      </c>
      <c r="I8749" s="219">
        <v>0</v>
      </c>
      <c r="J8749" s="219">
        <v>0</v>
      </c>
      <c r="K8749" s="219">
        <v>0</v>
      </c>
      <c r="L8749" s="219">
        <v>0</v>
      </c>
      <c r="M8749" s="220" t="s">
        <v>583</v>
      </c>
    </row>
    <row r="8750" spans="1:13">
      <c r="A8750" s="106" t="str">
        <f t="shared" si="137"/>
        <v xml:space="preserve">80360 </v>
      </c>
      <c r="B8750" s="164" t="s">
        <v>12240</v>
      </c>
      <c r="C8750" s="163"/>
      <c r="D8750" s="113" t="s">
        <v>582</v>
      </c>
      <c r="F8750" t="s">
        <v>12241</v>
      </c>
      <c r="G8750" s="219">
        <v>0</v>
      </c>
      <c r="H8750" s="219">
        <v>0</v>
      </c>
      <c r="I8750" s="219">
        <v>0</v>
      </c>
      <c r="J8750" s="219">
        <v>0</v>
      </c>
      <c r="K8750" s="219">
        <v>0</v>
      </c>
      <c r="L8750" s="219">
        <v>0</v>
      </c>
      <c r="M8750" s="220" t="s">
        <v>583</v>
      </c>
    </row>
    <row r="8751" spans="1:13">
      <c r="A8751" s="106" t="str">
        <f t="shared" si="137"/>
        <v xml:space="preserve">80361 </v>
      </c>
      <c r="B8751" s="164" t="s">
        <v>12242</v>
      </c>
      <c r="C8751" s="163"/>
      <c r="D8751" s="113" t="s">
        <v>582</v>
      </c>
      <c r="F8751" t="s">
        <v>12243</v>
      </c>
      <c r="G8751" s="219">
        <v>0</v>
      </c>
      <c r="H8751" s="219">
        <v>0</v>
      </c>
      <c r="I8751" s="219">
        <v>0</v>
      </c>
      <c r="J8751" s="219">
        <v>0</v>
      </c>
      <c r="K8751" s="219">
        <v>0</v>
      </c>
      <c r="L8751" s="219">
        <v>0</v>
      </c>
      <c r="M8751" s="220" t="s">
        <v>583</v>
      </c>
    </row>
    <row r="8752" spans="1:13">
      <c r="A8752" s="106" t="str">
        <f t="shared" si="137"/>
        <v xml:space="preserve">80362 </v>
      </c>
      <c r="B8752" s="164" t="s">
        <v>12244</v>
      </c>
      <c r="C8752" s="163"/>
      <c r="D8752" s="113" t="s">
        <v>582</v>
      </c>
      <c r="F8752" t="s">
        <v>12245</v>
      </c>
      <c r="G8752" s="219">
        <v>0</v>
      </c>
      <c r="H8752" s="219">
        <v>0</v>
      </c>
      <c r="I8752" s="219">
        <v>0</v>
      </c>
      <c r="J8752" s="219">
        <v>0</v>
      </c>
      <c r="K8752" s="219">
        <v>0</v>
      </c>
      <c r="L8752" s="219">
        <v>0</v>
      </c>
      <c r="M8752" s="220" t="s">
        <v>583</v>
      </c>
    </row>
    <row r="8753" spans="1:13">
      <c r="A8753" s="106" t="str">
        <f t="shared" si="137"/>
        <v xml:space="preserve">80363 </v>
      </c>
      <c r="B8753" s="164" t="s">
        <v>12246</v>
      </c>
      <c r="C8753" s="163"/>
      <c r="D8753" s="113" t="s">
        <v>582</v>
      </c>
      <c r="F8753" t="s">
        <v>12247</v>
      </c>
      <c r="G8753" s="219">
        <v>0</v>
      </c>
      <c r="H8753" s="219">
        <v>0</v>
      </c>
      <c r="I8753" s="219">
        <v>0</v>
      </c>
      <c r="J8753" s="219">
        <v>0</v>
      </c>
      <c r="K8753" s="219">
        <v>0</v>
      </c>
      <c r="L8753" s="219">
        <v>0</v>
      </c>
      <c r="M8753" s="220" t="s">
        <v>583</v>
      </c>
    </row>
    <row r="8754" spans="1:13">
      <c r="A8754" s="106" t="str">
        <f t="shared" si="137"/>
        <v xml:space="preserve">80364 </v>
      </c>
      <c r="B8754" s="164" t="s">
        <v>12248</v>
      </c>
      <c r="C8754" s="163"/>
      <c r="D8754" s="113" t="s">
        <v>582</v>
      </c>
      <c r="F8754" t="s">
        <v>12249</v>
      </c>
      <c r="G8754" s="219">
        <v>0</v>
      </c>
      <c r="H8754" s="219">
        <v>0</v>
      </c>
      <c r="I8754" s="219">
        <v>0</v>
      </c>
      <c r="J8754" s="219">
        <v>0</v>
      </c>
      <c r="K8754" s="219">
        <v>0</v>
      </c>
      <c r="L8754" s="219">
        <v>0</v>
      </c>
      <c r="M8754" s="220" t="s">
        <v>583</v>
      </c>
    </row>
    <row r="8755" spans="1:13">
      <c r="A8755" s="106" t="str">
        <f t="shared" si="137"/>
        <v xml:space="preserve">80365 </v>
      </c>
      <c r="B8755" s="164" t="s">
        <v>12250</v>
      </c>
      <c r="C8755" s="163"/>
      <c r="D8755" s="113" t="s">
        <v>582</v>
      </c>
      <c r="F8755" t="s">
        <v>12251</v>
      </c>
      <c r="G8755" s="219">
        <v>0</v>
      </c>
      <c r="H8755" s="219">
        <v>0</v>
      </c>
      <c r="I8755" s="219">
        <v>0</v>
      </c>
      <c r="J8755" s="219">
        <v>0</v>
      </c>
      <c r="K8755" s="219">
        <v>0</v>
      </c>
      <c r="L8755" s="219">
        <v>0</v>
      </c>
      <c r="M8755" s="220" t="s">
        <v>583</v>
      </c>
    </row>
    <row r="8756" spans="1:13">
      <c r="A8756" s="106" t="str">
        <f t="shared" si="137"/>
        <v xml:space="preserve">80366 </v>
      </c>
      <c r="B8756" s="164" t="s">
        <v>12252</v>
      </c>
      <c r="C8756" s="163"/>
      <c r="D8756" s="113" t="s">
        <v>582</v>
      </c>
      <c r="F8756" t="s">
        <v>12253</v>
      </c>
      <c r="G8756" s="219">
        <v>0</v>
      </c>
      <c r="H8756" s="219">
        <v>0</v>
      </c>
      <c r="I8756" s="219">
        <v>0</v>
      </c>
      <c r="J8756" s="219">
        <v>0</v>
      </c>
      <c r="K8756" s="219">
        <v>0</v>
      </c>
      <c r="L8756" s="219">
        <v>0</v>
      </c>
      <c r="M8756" s="220" t="s">
        <v>583</v>
      </c>
    </row>
    <row r="8757" spans="1:13">
      <c r="A8757" s="106" t="str">
        <f t="shared" si="137"/>
        <v xml:space="preserve">80367 </v>
      </c>
      <c r="B8757" s="164" t="s">
        <v>12254</v>
      </c>
      <c r="C8757" s="163"/>
      <c r="D8757" s="113" t="s">
        <v>582</v>
      </c>
      <c r="F8757" t="s">
        <v>12255</v>
      </c>
      <c r="G8757" s="219">
        <v>0</v>
      </c>
      <c r="H8757" s="219">
        <v>0</v>
      </c>
      <c r="I8757" s="219">
        <v>0</v>
      </c>
      <c r="J8757" s="219">
        <v>0</v>
      </c>
      <c r="K8757" s="219">
        <v>0</v>
      </c>
      <c r="L8757" s="219">
        <v>0</v>
      </c>
      <c r="M8757" s="220" t="s">
        <v>583</v>
      </c>
    </row>
    <row r="8758" spans="1:13">
      <c r="A8758" s="106" t="str">
        <f t="shared" si="137"/>
        <v xml:space="preserve">80368 </v>
      </c>
      <c r="B8758" s="164" t="s">
        <v>12256</v>
      </c>
      <c r="C8758" s="163"/>
      <c r="D8758" s="113" t="s">
        <v>582</v>
      </c>
      <c r="F8758" t="s">
        <v>12257</v>
      </c>
      <c r="G8758" s="219">
        <v>0</v>
      </c>
      <c r="H8758" s="219">
        <v>0</v>
      </c>
      <c r="I8758" s="219">
        <v>0</v>
      </c>
      <c r="J8758" s="219">
        <v>0</v>
      </c>
      <c r="K8758" s="219">
        <v>0</v>
      </c>
      <c r="L8758" s="219">
        <v>0</v>
      </c>
      <c r="M8758" s="220" t="s">
        <v>583</v>
      </c>
    </row>
    <row r="8759" spans="1:13">
      <c r="A8759" s="106" t="str">
        <f t="shared" si="137"/>
        <v xml:space="preserve">80369 </v>
      </c>
      <c r="B8759" s="164" t="s">
        <v>12258</v>
      </c>
      <c r="C8759" s="163"/>
      <c r="D8759" s="113" t="s">
        <v>582</v>
      </c>
      <c r="F8759" t="s">
        <v>12259</v>
      </c>
      <c r="G8759" s="219">
        <v>0</v>
      </c>
      <c r="H8759" s="219">
        <v>0</v>
      </c>
      <c r="I8759" s="219">
        <v>0</v>
      </c>
      <c r="J8759" s="219">
        <v>0</v>
      </c>
      <c r="K8759" s="219">
        <v>0</v>
      </c>
      <c r="L8759" s="219">
        <v>0</v>
      </c>
      <c r="M8759" s="220" t="s">
        <v>583</v>
      </c>
    </row>
    <row r="8760" spans="1:13">
      <c r="A8760" s="106" t="str">
        <f t="shared" si="137"/>
        <v xml:space="preserve">80370 </v>
      </c>
      <c r="B8760" s="164" t="s">
        <v>12260</v>
      </c>
      <c r="C8760" s="163"/>
      <c r="D8760" s="113" t="s">
        <v>582</v>
      </c>
      <c r="F8760" t="s">
        <v>12261</v>
      </c>
      <c r="G8760" s="219">
        <v>0</v>
      </c>
      <c r="H8760" s="219">
        <v>0</v>
      </c>
      <c r="I8760" s="219">
        <v>0</v>
      </c>
      <c r="J8760" s="219">
        <v>0</v>
      </c>
      <c r="K8760" s="219">
        <v>0</v>
      </c>
      <c r="L8760" s="219">
        <v>0</v>
      </c>
      <c r="M8760" s="220" t="s">
        <v>583</v>
      </c>
    </row>
    <row r="8761" spans="1:13">
      <c r="A8761" s="106" t="str">
        <f t="shared" si="137"/>
        <v xml:space="preserve">80371 </v>
      </c>
      <c r="B8761" s="164" t="s">
        <v>12262</v>
      </c>
      <c r="C8761" s="163"/>
      <c r="D8761" s="113" t="s">
        <v>582</v>
      </c>
      <c r="F8761" t="s">
        <v>12263</v>
      </c>
      <c r="G8761" s="219">
        <v>0</v>
      </c>
      <c r="H8761" s="219">
        <v>0</v>
      </c>
      <c r="I8761" s="219">
        <v>0</v>
      </c>
      <c r="J8761" s="219">
        <v>0</v>
      </c>
      <c r="K8761" s="219">
        <v>0</v>
      </c>
      <c r="L8761" s="219">
        <v>0</v>
      </c>
      <c r="M8761" s="220" t="s">
        <v>583</v>
      </c>
    </row>
    <row r="8762" spans="1:13">
      <c r="A8762" s="106" t="str">
        <f t="shared" si="137"/>
        <v xml:space="preserve">80372 </v>
      </c>
      <c r="B8762" s="164" t="s">
        <v>12264</v>
      </c>
      <c r="C8762" s="163"/>
      <c r="D8762" s="113" t="s">
        <v>582</v>
      </c>
      <c r="F8762" t="s">
        <v>12265</v>
      </c>
      <c r="G8762" s="219">
        <v>0</v>
      </c>
      <c r="H8762" s="219">
        <v>0</v>
      </c>
      <c r="I8762" s="219">
        <v>0</v>
      </c>
      <c r="J8762" s="219">
        <v>0</v>
      </c>
      <c r="K8762" s="219">
        <v>0</v>
      </c>
      <c r="L8762" s="219">
        <v>0</v>
      </c>
      <c r="M8762" s="220" t="s">
        <v>583</v>
      </c>
    </row>
    <row r="8763" spans="1:13">
      <c r="A8763" s="106" t="str">
        <f t="shared" si="137"/>
        <v xml:space="preserve">80373 </v>
      </c>
      <c r="B8763" s="164" t="s">
        <v>12266</v>
      </c>
      <c r="C8763" s="163"/>
      <c r="D8763" s="113" t="s">
        <v>582</v>
      </c>
      <c r="F8763" t="s">
        <v>12267</v>
      </c>
      <c r="G8763" s="219">
        <v>0</v>
      </c>
      <c r="H8763" s="219">
        <v>0</v>
      </c>
      <c r="I8763" s="219">
        <v>0</v>
      </c>
      <c r="J8763" s="219">
        <v>0</v>
      </c>
      <c r="K8763" s="219">
        <v>0</v>
      </c>
      <c r="L8763" s="219">
        <v>0</v>
      </c>
      <c r="M8763" s="220" t="s">
        <v>583</v>
      </c>
    </row>
    <row r="8764" spans="1:13">
      <c r="A8764" s="106" t="str">
        <f t="shared" si="137"/>
        <v xml:space="preserve">80374 </v>
      </c>
      <c r="B8764" s="164" t="s">
        <v>12268</v>
      </c>
      <c r="C8764" s="163"/>
      <c r="D8764" s="113" t="s">
        <v>582</v>
      </c>
      <c r="F8764" t="s">
        <v>12269</v>
      </c>
      <c r="G8764" s="219">
        <v>0</v>
      </c>
      <c r="H8764" s="219">
        <v>0</v>
      </c>
      <c r="I8764" s="219">
        <v>0</v>
      </c>
      <c r="J8764" s="219">
        <v>0</v>
      </c>
      <c r="K8764" s="219">
        <v>0</v>
      </c>
      <c r="L8764" s="219">
        <v>0</v>
      </c>
      <c r="M8764" s="220" t="s">
        <v>583</v>
      </c>
    </row>
    <row r="8765" spans="1:13">
      <c r="A8765" s="106" t="str">
        <f t="shared" si="137"/>
        <v xml:space="preserve">80375 </v>
      </c>
      <c r="B8765" s="164" t="s">
        <v>12270</v>
      </c>
      <c r="C8765" s="163"/>
      <c r="D8765" s="113" t="s">
        <v>582</v>
      </c>
      <c r="F8765" t="s">
        <v>12271</v>
      </c>
      <c r="G8765" s="219">
        <v>0</v>
      </c>
      <c r="H8765" s="219">
        <v>0</v>
      </c>
      <c r="I8765" s="219">
        <v>0</v>
      </c>
      <c r="J8765" s="219">
        <v>0</v>
      </c>
      <c r="K8765" s="219">
        <v>0</v>
      </c>
      <c r="L8765" s="219">
        <v>0</v>
      </c>
      <c r="M8765" s="220" t="s">
        <v>583</v>
      </c>
    </row>
    <row r="8766" spans="1:13">
      <c r="A8766" s="106" t="str">
        <f t="shared" si="137"/>
        <v xml:space="preserve">80376 </v>
      </c>
      <c r="B8766" s="164" t="s">
        <v>12272</v>
      </c>
      <c r="C8766" s="163"/>
      <c r="D8766" s="113" t="s">
        <v>582</v>
      </c>
      <c r="F8766" t="s">
        <v>12273</v>
      </c>
      <c r="G8766" s="219">
        <v>0</v>
      </c>
      <c r="H8766" s="219">
        <v>0</v>
      </c>
      <c r="I8766" s="219">
        <v>0</v>
      </c>
      <c r="J8766" s="219">
        <v>0</v>
      </c>
      <c r="K8766" s="219">
        <v>0</v>
      </c>
      <c r="L8766" s="219">
        <v>0</v>
      </c>
      <c r="M8766" s="220" t="s">
        <v>583</v>
      </c>
    </row>
    <row r="8767" spans="1:13">
      <c r="A8767" s="106" t="str">
        <f t="shared" si="137"/>
        <v xml:space="preserve">80377 </v>
      </c>
      <c r="B8767" s="164" t="s">
        <v>12274</v>
      </c>
      <c r="C8767" s="163"/>
      <c r="D8767" s="113" t="s">
        <v>582</v>
      </c>
      <c r="F8767" t="s">
        <v>12275</v>
      </c>
      <c r="G8767" s="219">
        <v>0</v>
      </c>
      <c r="H8767" s="219">
        <v>0</v>
      </c>
      <c r="I8767" s="219">
        <v>0</v>
      </c>
      <c r="J8767" s="219">
        <v>0</v>
      </c>
      <c r="K8767" s="219">
        <v>0</v>
      </c>
      <c r="L8767" s="219">
        <v>0</v>
      </c>
      <c r="M8767" s="220" t="s">
        <v>583</v>
      </c>
    </row>
    <row r="8768" spans="1:13">
      <c r="A8768" s="106" t="str">
        <f t="shared" si="137"/>
        <v xml:space="preserve">80400 </v>
      </c>
      <c r="B8768" s="164" t="s">
        <v>12276</v>
      </c>
      <c r="C8768" s="163"/>
      <c r="D8768" s="113" t="s">
        <v>888</v>
      </c>
      <c r="F8768" t="s">
        <v>12277</v>
      </c>
      <c r="G8768" s="219">
        <v>0</v>
      </c>
      <c r="H8768" s="219">
        <v>0</v>
      </c>
      <c r="I8768" s="219">
        <v>0</v>
      </c>
      <c r="J8768" s="219">
        <v>0</v>
      </c>
      <c r="K8768" s="219">
        <v>0</v>
      </c>
      <c r="L8768" s="219">
        <v>0</v>
      </c>
      <c r="M8768" s="220" t="s">
        <v>583</v>
      </c>
    </row>
    <row r="8769" spans="1:13">
      <c r="A8769" s="106" t="str">
        <f t="shared" si="137"/>
        <v xml:space="preserve">80402 </v>
      </c>
      <c r="B8769" s="164" t="s">
        <v>12278</v>
      </c>
      <c r="C8769" s="163"/>
      <c r="D8769" s="113" t="s">
        <v>888</v>
      </c>
      <c r="F8769" t="s">
        <v>12277</v>
      </c>
      <c r="G8769" s="219">
        <v>0</v>
      </c>
      <c r="H8769" s="219">
        <v>0</v>
      </c>
      <c r="I8769" s="219">
        <v>0</v>
      </c>
      <c r="J8769" s="219">
        <v>0</v>
      </c>
      <c r="K8769" s="219">
        <v>0</v>
      </c>
      <c r="L8769" s="219">
        <v>0</v>
      </c>
      <c r="M8769" s="220" t="s">
        <v>583</v>
      </c>
    </row>
    <row r="8770" spans="1:13">
      <c r="A8770" s="106" t="str">
        <f t="shared" si="137"/>
        <v xml:space="preserve">80406 </v>
      </c>
      <c r="B8770" s="164" t="s">
        <v>12279</v>
      </c>
      <c r="C8770" s="163"/>
      <c r="D8770" s="113" t="s">
        <v>888</v>
      </c>
      <c r="F8770" t="s">
        <v>12277</v>
      </c>
      <c r="G8770" s="219">
        <v>0</v>
      </c>
      <c r="H8770" s="219">
        <v>0</v>
      </c>
      <c r="I8770" s="219">
        <v>0</v>
      </c>
      <c r="J8770" s="219">
        <v>0</v>
      </c>
      <c r="K8770" s="219">
        <v>0</v>
      </c>
      <c r="L8770" s="219">
        <v>0</v>
      </c>
      <c r="M8770" s="220" t="s">
        <v>583</v>
      </c>
    </row>
    <row r="8771" spans="1:13">
      <c r="A8771" s="106" t="str">
        <f t="shared" ref="A8771:A8834" si="138">B8771&amp;" "&amp;C8771</f>
        <v xml:space="preserve">80408 </v>
      </c>
      <c r="B8771" s="164" t="s">
        <v>12280</v>
      </c>
      <c r="C8771" s="163"/>
      <c r="D8771" s="113" t="s">
        <v>888</v>
      </c>
      <c r="F8771" t="s">
        <v>12281</v>
      </c>
      <c r="G8771" s="219">
        <v>0</v>
      </c>
      <c r="H8771" s="219">
        <v>0</v>
      </c>
      <c r="I8771" s="219">
        <v>0</v>
      </c>
      <c r="J8771" s="219">
        <v>0</v>
      </c>
      <c r="K8771" s="219">
        <v>0</v>
      </c>
      <c r="L8771" s="219">
        <v>0</v>
      </c>
      <c r="M8771" s="220" t="s">
        <v>583</v>
      </c>
    </row>
    <row r="8772" spans="1:13">
      <c r="A8772" s="106" t="str">
        <f t="shared" si="138"/>
        <v xml:space="preserve">80410 </v>
      </c>
      <c r="B8772" s="164" t="s">
        <v>12282</v>
      </c>
      <c r="C8772" s="163"/>
      <c r="D8772" s="113" t="s">
        <v>888</v>
      </c>
      <c r="F8772" t="s">
        <v>12283</v>
      </c>
      <c r="G8772" s="219">
        <v>0</v>
      </c>
      <c r="H8772" s="219">
        <v>0</v>
      </c>
      <c r="I8772" s="219">
        <v>0</v>
      </c>
      <c r="J8772" s="219">
        <v>0</v>
      </c>
      <c r="K8772" s="219">
        <v>0</v>
      </c>
      <c r="L8772" s="219">
        <v>0</v>
      </c>
      <c r="M8772" s="220" t="s">
        <v>583</v>
      </c>
    </row>
    <row r="8773" spans="1:13">
      <c r="A8773" s="106" t="str">
        <f t="shared" si="138"/>
        <v xml:space="preserve">80412 </v>
      </c>
      <c r="B8773" s="164" t="s">
        <v>12284</v>
      </c>
      <c r="C8773" s="163"/>
      <c r="D8773" s="113" t="s">
        <v>888</v>
      </c>
      <c r="F8773" t="s">
        <v>12285</v>
      </c>
      <c r="G8773" s="219">
        <v>0</v>
      </c>
      <c r="H8773" s="219">
        <v>0</v>
      </c>
      <c r="I8773" s="219">
        <v>0</v>
      </c>
      <c r="J8773" s="219">
        <v>0</v>
      </c>
      <c r="K8773" s="219">
        <v>0</v>
      </c>
      <c r="L8773" s="219">
        <v>0</v>
      </c>
      <c r="M8773" s="220" t="s">
        <v>583</v>
      </c>
    </row>
    <row r="8774" spans="1:13">
      <c r="A8774" s="106" t="str">
        <f t="shared" si="138"/>
        <v xml:space="preserve">80414 </v>
      </c>
      <c r="B8774" s="164" t="s">
        <v>12286</v>
      </c>
      <c r="C8774" s="163"/>
      <c r="D8774" s="113" t="s">
        <v>888</v>
      </c>
      <c r="F8774" t="s">
        <v>18134</v>
      </c>
      <c r="G8774" s="219">
        <v>0</v>
      </c>
      <c r="H8774" s="219">
        <v>0</v>
      </c>
      <c r="I8774" s="219">
        <v>0</v>
      </c>
      <c r="J8774" s="219">
        <v>0</v>
      </c>
      <c r="K8774" s="219">
        <v>0</v>
      </c>
      <c r="L8774" s="219">
        <v>0</v>
      </c>
      <c r="M8774" s="220" t="s">
        <v>583</v>
      </c>
    </row>
    <row r="8775" spans="1:13">
      <c r="A8775" s="106" t="str">
        <f t="shared" si="138"/>
        <v xml:space="preserve">80415 </v>
      </c>
      <c r="B8775" s="164" t="s">
        <v>12287</v>
      </c>
      <c r="C8775" s="163"/>
      <c r="D8775" s="113" t="s">
        <v>888</v>
      </c>
      <c r="F8775" t="s">
        <v>18135</v>
      </c>
      <c r="G8775" s="219">
        <v>0</v>
      </c>
      <c r="H8775" s="219">
        <v>0</v>
      </c>
      <c r="I8775" s="219">
        <v>0</v>
      </c>
      <c r="J8775" s="219">
        <v>0</v>
      </c>
      <c r="K8775" s="219">
        <v>0</v>
      </c>
      <c r="L8775" s="219">
        <v>0</v>
      </c>
      <c r="M8775" s="220" t="s">
        <v>583</v>
      </c>
    </row>
    <row r="8776" spans="1:13">
      <c r="A8776" s="106" t="str">
        <f t="shared" si="138"/>
        <v xml:space="preserve">80416 </v>
      </c>
      <c r="B8776" s="164" t="s">
        <v>12288</v>
      </c>
      <c r="C8776" s="163"/>
      <c r="D8776" s="113" t="s">
        <v>888</v>
      </c>
      <c r="F8776" t="s">
        <v>12289</v>
      </c>
      <c r="G8776" s="219">
        <v>0</v>
      </c>
      <c r="H8776" s="219">
        <v>0</v>
      </c>
      <c r="I8776" s="219">
        <v>0</v>
      </c>
      <c r="J8776" s="219">
        <v>0</v>
      </c>
      <c r="K8776" s="219">
        <v>0</v>
      </c>
      <c r="L8776" s="219">
        <v>0</v>
      </c>
      <c r="M8776" s="220" t="s">
        <v>583</v>
      </c>
    </row>
    <row r="8777" spans="1:13">
      <c r="A8777" s="106" t="str">
        <f t="shared" si="138"/>
        <v xml:space="preserve">80417 </v>
      </c>
      <c r="B8777" s="164" t="s">
        <v>12290</v>
      </c>
      <c r="C8777" s="163"/>
      <c r="D8777" s="113" t="s">
        <v>888</v>
      </c>
      <c r="F8777" t="s">
        <v>12289</v>
      </c>
      <c r="G8777" s="219">
        <v>0</v>
      </c>
      <c r="H8777" s="219">
        <v>0</v>
      </c>
      <c r="I8777" s="219">
        <v>0</v>
      </c>
      <c r="J8777" s="219">
        <v>0</v>
      </c>
      <c r="K8777" s="219">
        <v>0</v>
      </c>
      <c r="L8777" s="219">
        <v>0</v>
      </c>
      <c r="M8777" s="220" t="s">
        <v>583</v>
      </c>
    </row>
    <row r="8778" spans="1:13">
      <c r="A8778" s="106" t="str">
        <f t="shared" si="138"/>
        <v xml:space="preserve">80418 </v>
      </c>
      <c r="B8778" s="164" t="s">
        <v>12291</v>
      </c>
      <c r="C8778" s="163"/>
      <c r="D8778" s="113" t="s">
        <v>888</v>
      </c>
      <c r="F8778" t="s">
        <v>12292</v>
      </c>
      <c r="G8778" s="219">
        <v>0</v>
      </c>
      <c r="H8778" s="219">
        <v>0</v>
      </c>
      <c r="I8778" s="219">
        <v>0</v>
      </c>
      <c r="J8778" s="219">
        <v>0</v>
      </c>
      <c r="K8778" s="219">
        <v>0</v>
      </c>
      <c r="L8778" s="219">
        <v>0</v>
      </c>
      <c r="M8778" s="220" t="s">
        <v>583</v>
      </c>
    </row>
    <row r="8779" spans="1:13">
      <c r="A8779" s="106" t="str">
        <f t="shared" si="138"/>
        <v xml:space="preserve">80420 </v>
      </c>
      <c r="B8779" s="164" t="s">
        <v>12293</v>
      </c>
      <c r="C8779" s="163"/>
      <c r="D8779" s="113" t="s">
        <v>888</v>
      </c>
      <c r="F8779" t="s">
        <v>12294</v>
      </c>
      <c r="G8779" s="219">
        <v>0</v>
      </c>
      <c r="H8779" s="219">
        <v>0</v>
      </c>
      <c r="I8779" s="219">
        <v>0</v>
      </c>
      <c r="J8779" s="219">
        <v>0</v>
      </c>
      <c r="K8779" s="219">
        <v>0</v>
      </c>
      <c r="L8779" s="219">
        <v>0</v>
      </c>
      <c r="M8779" s="220" t="s">
        <v>583</v>
      </c>
    </row>
    <row r="8780" spans="1:13">
      <c r="A8780" s="106" t="str">
        <f t="shared" si="138"/>
        <v xml:space="preserve">80422 </v>
      </c>
      <c r="B8780" s="164" t="s">
        <v>12295</v>
      </c>
      <c r="C8780" s="163"/>
      <c r="D8780" s="113" t="s">
        <v>888</v>
      </c>
      <c r="F8780" t="s">
        <v>12296</v>
      </c>
      <c r="G8780" s="219">
        <v>0</v>
      </c>
      <c r="H8780" s="219">
        <v>0</v>
      </c>
      <c r="I8780" s="219">
        <v>0</v>
      </c>
      <c r="J8780" s="219">
        <v>0</v>
      </c>
      <c r="K8780" s="219">
        <v>0</v>
      </c>
      <c r="L8780" s="219">
        <v>0</v>
      </c>
      <c r="M8780" s="220" t="s">
        <v>583</v>
      </c>
    </row>
    <row r="8781" spans="1:13">
      <c r="A8781" s="106" t="str">
        <f t="shared" si="138"/>
        <v xml:space="preserve">80424 </v>
      </c>
      <c r="B8781" s="164" t="s">
        <v>12297</v>
      </c>
      <c r="C8781" s="163"/>
      <c r="D8781" s="113" t="s">
        <v>888</v>
      </c>
      <c r="F8781" t="s">
        <v>12296</v>
      </c>
      <c r="G8781" s="219">
        <v>0</v>
      </c>
      <c r="H8781" s="219">
        <v>0</v>
      </c>
      <c r="I8781" s="219">
        <v>0</v>
      </c>
      <c r="J8781" s="219">
        <v>0</v>
      </c>
      <c r="K8781" s="219">
        <v>0</v>
      </c>
      <c r="L8781" s="219">
        <v>0</v>
      </c>
      <c r="M8781" s="220" t="s">
        <v>583</v>
      </c>
    </row>
    <row r="8782" spans="1:13">
      <c r="A8782" s="106" t="str">
        <f t="shared" si="138"/>
        <v xml:space="preserve">80426 </v>
      </c>
      <c r="B8782" s="164" t="s">
        <v>12298</v>
      </c>
      <c r="C8782" s="163"/>
      <c r="D8782" s="113" t="s">
        <v>888</v>
      </c>
      <c r="F8782" t="s">
        <v>12299</v>
      </c>
      <c r="G8782" s="219">
        <v>0</v>
      </c>
      <c r="H8782" s="219">
        <v>0</v>
      </c>
      <c r="I8782" s="219">
        <v>0</v>
      </c>
      <c r="J8782" s="219">
        <v>0</v>
      </c>
      <c r="K8782" s="219">
        <v>0</v>
      </c>
      <c r="L8782" s="219">
        <v>0</v>
      </c>
      <c r="M8782" s="220" t="s">
        <v>583</v>
      </c>
    </row>
    <row r="8783" spans="1:13">
      <c r="A8783" s="106" t="str">
        <f t="shared" si="138"/>
        <v xml:space="preserve">80428 </v>
      </c>
      <c r="B8783" s="164" t="s">
        <v>12300</v>
      </c>
      <c r="C8783" s="163"/>
      <c r="D8783" s="113" t="s">
        <v>888</v>
      </c>
      <c r="F8783" t="s">
        <v>12301</v>
      </c>
      <c r="G8783" s="219">
        <v>0</v>
      </c>
      <c r="H8783" s="219">
        <v>0</v>
      </c>
      <c r="I8783" s="219">
        <v>0</v>
      </c>
      <c r="J8783" s="219">
        <v>0</v>
      </c>
      <c r="K8783" s="219">
        <v>0</v>
      </c>
      <c r="L8783" s="219">
        <v>0</v>
      </c>
      <c r="M8783" s="220" t="s">
        <v>583</v>
      </c>
    </row>
    <row r="8784" spans="1:13">
      <c r="A8784" s="106" t="str">
        <f t="shared" si="138"/>
        <v xml:space="preserve">80430 </v>
      </c>
      <c r="B8784" s="164" t="s">
        <v>12302</v>
      </c>
      <c r="C8784" s="163"/>
      <c r="D8784" s="113" t="s">
        <v>888</v>
      </c>
      <c r="F8784" t="s">
        <v>12301</v>
      </c>
      <c r="G8784" s="219">
        <v>0</v>
      </c>
      <c r="H8784" s="219">
        <v>0</v>
      </c>
      <c r="I8784" s="219">
        <v>0</v>
      </c>
      <c r="J8784" s="219">
        <v>0</v>
      </c>
      <c r="K8784" s="219">
        <v>0</v>
      </c>
      <c r="L8784" s="219">
        <v>0</v>
      </c>
      <c r="M8784" s="220" t="s">
        <v>583</v>
      </c>
    </row>
    <row r="8785" spans="1:13">
      <c r="A8785" s="106" t="str">
        <f t="shared" si="138"/>
        <v xml:space="preserve">80432 </v>
      </c>
      <c r="B8785" s="164" t="s">
        <v>12303</v>
      </c>
      <c r="C8785" s="163"/>
      <c r="D8785" s="113" t="s">
        <v>888</v>
      </c>
      <c r="F8785" t="s">
        <v>12304</v>
      </c>
      <c r="G8785" s="219">
        <v>0</v>
      </c>
      <c r="H8785" s="219">
        <v>0</v>
      </c>
      <c r="I8785" s="219">
        <v>0</v>
      </c>
      <c r="J8785" s="219">
        <v>0</v>
      </c>
      <c r="K8785" s="219">
        <v>0</v>
      </c>
      <c r="L8785" s="219">
        <v>0</v>
      </c>
      <c r="M8785" s="220" t="s">
        <v>583</v>
      </c>
    </row>
    <row r="8786" spans="1:13">
      <c r="A8786" s="106" t="str">
        <f t="shared" si="138"/>
        <v xml:space="preserve">80434 </v>
      </c>
      <c r="B8786" s="164" t="s">
        <v>12305</v>
      </c>
      <c r="C8786" s="163"/>
      <c r="D8786" s="113" t="s">
        <v>888</v>
      </c>
      <c r="F8786" t="s">
        <v>12306</v>
      </c>
      <c r="G8786" s="219">
        <v>0</v>
      </c>
      <c r="H8786" s="219">
        <v>0</v>
      </c>
      <c r="I8786" s="219">
        <v>0</v>
      </c>
      <c r="J8786" s="219">
        <v>0</v>
      </c>
      <c r="K8786" s="219">
        <v>0</v>
      </c>
      <c r="L8786" s="219">
        <v>0</v>
      </c>
      <c r="M8786" s="220" t="s">
        <v>583</v>
      </c>
    </row>
    <row r="8787" spans="1:13">
      <c r="A8787" s="106" t="str">
        <f t="shared" si="138"/>
        <v xml:space="preserve">80435 </v>
      </c>
      <c r="B8787" s="164" t="s">
        <v>12307</v>
      </c>
      <c r="C8787" s="163"/>
      <c r="D8787" s="113" t="s">
        <v>888</v>
      </c>
      <c r="F8787" t="s">
        <v>12306</v>
      </c>
      <c r="G8787" s="219">
        <v>0</v>
      </c>
      <c r="H8787" s="219">
        <v>0</v>
      </c>
      <c r="I8787" s="219">
        <v>0</v>
      </c>
      <c r="J8787" s="219">
        <v>0</v>
      </c>
      <c r="K8787" s="219">
        <v>0</v>
      </c>
      <c r="L8787" s="219">
        <v>0</v>
      </c>
      <c r="M8787" s="220" t="s">
        <v>583</v>
      </c>
    </row>
    <row r="8788" spans="1:13">
      <c r="A8788" s="106" t="str">
        <f t="shared" si="138"/>
        <v xml:space="preserve">80436 </v>
      </c>
      <c r="B8788" s="164" t="s">
        <v>12308</v>
      </c>
      <c r="C8788" s="163"/>
      <c r="D8788" s="113" t="s">
        <v>888</v>
      </c>
      <c r="F8788" t="s">
        <v>12309</v>
      </c>
      <c r="G8788" s="219">
        <v>0</v>
      </c>
      <c r="H8788" s="219">
        <v>0</v>
      </c>
      <c r="I8788" s="219">
        <v>0</v>
      </c>
      <c r="J8788" s="219">
        <v>0</v>
      </c>
      <c r="K8788" s="219">
        <v>0</v>
      </c>
      <c r="L8788" s="219">
        <v>0</v>
      </c>
      <c r="M8788" s="220" t="s">
        <v>583</v>
      </c>
    </row>
    <row r="8789" spans="1:13">
      <c r="A8789" s="106" t="str">
        <f t="shared" si="138"/>
        <v xml:space="preserve">80438 </v>
      </c>
      <c r="B8789" s="164" t="s">
        <v>12310</v>
      </c>
      <c r="C8789" s="163"/>
      <c r="D8789" s="113" t="s">
        <v>888</v>
      </c>
      <c r="F8789" t="s">
        <v>12311</v>
      </c>
      <c r="G8789" s="219">
        <v>0</v>
      </c>
      <c r="H8789" s="219">
        <v>0</v>
      </c>
      <c r="I8789" s="219">
        <v>0</v>
      </c>
      <c r="J8789" s="219">
        <v>0</v>
      </c>
      <c r="K8789" s="219">
        <v>0</v>
      </c>
      <c r="L8789" s="219">
        <v>0</v>
      </c>
      <c r="M8789" s="220" t="s">
        <v>583</v>
      </c>
    </row>
    <row r="8790" spans="1:13">
      <c r="A8790" s="106" t="str">
        <f t="shared" si="138"/>
        <v xml:space="preserve">80439 </v>
      </c>
      <c r="B8790" s="164" t="s">
        <v>12312</v>
      </c>
      <c r="C8790" s="163"/>
      <c r="D8790" s="113" t="s">
        <v>888</v>
      </c>
      <c r="F8790" t="s">
        <v>12311</v>
      </c>
      <c r="G8790" s="219">
        <v>0</v>
      </c>
      <c r="H8790" s="219">
        <v>0</v>
      </c>
      <c r="I8790" s="219">
        <v>0</v>
      </c>
      <c r="J8790" s="219">
        <v>0</v>
      </c>
      <c r="K8790" s="219">
        <v>0</v>
      </c>
      <c r="L8790" s="219">
        <v>0</v>
      </c>
      <c r="M8790" s="220" t="s">
        <v>583</v>
      </c>
    </row>
    <row r="8791" spans="1:13">
      <c r="A8791" s="106" t="str">
        <f t="shared" si="138"/>
        <v xml:space="preserve">80503 </v>
      </c>
      <c r="B8791" s="164" t="s">
        <v>18413</v>
      </c>
      <c r="C8791" s="163"/>
      <c r="D8791" s="113" t="s">
        <v>1358</v>
      </c>
      <c r="F8791" t="s">
        <v>18412</v>
      </c>
      <c r="G8791" s="219">
        <v>0.43</v>
      </c>
      <c r="H8791" s="219">
        <v>0.35</v>
      </c>
      <c r="I8791" s="219">
        <v>0.2</v>
      </c>
      <c r="J8791" s="219">
        <v>0.02</v>
      </c>
      <c r="K8791" s="219">
        <v>0.8</v>
      </c>
      <c r="L8791" s="219">
        <v>0.65</v>
      </c>
      <c r="M8791" s="220" t="s">
        <v>583</v>
      </c>
    </row>
    <row r="8792" spans="1:13">
      <c r="A8792" s="106" t="str">
        <f t="shared" si="138"/>
        <v xml:space="preserve">80504 </v>
      </c>
      <c r="B8792" s="164" t="s">
        <v>18411</v>
      </c>
      <c r="C8792" s="163"/>
      <c r="D8792" s="113" t="s">
        <v>1358</v>
      </c>
      <c r="F8792" t="s">
        <v>18410</v>
      </c>
      <c r="G8792" s="219">
        <v>0.91</v>
      </c>
      <c r="H8792" s="219">
        <v>0.62</v>
      </c>
      <c r="I8792" s="219">
        <v>0.44</v>
      </c>
      <c r="J8792" s="219">
        <v>0.05</v>
      </c>
      <c r="K8792" s="219">
        <v>1.58</v>
      </c>
      <c r="L8792" s="219">
        <v>1.4</v>
      </c>
      <c r="M8792" s="220" t="s">
        <v>583</v>
      </c>
    </row>
    <row r="8793" spans="1:13">
      <c r="A8793" s="106" t="str">
        <f t="shared" si="138"/>
        <v xml:space="preserve">80505 </v>
      </c>
      <c r="B8793" s="164" t="s">
        <v>18409</v>
      </c>
      <c r="C8793" s="163"/>
      <c r="D8793" s="113" t="s">
        <v>1358</v>
      </c>
      <c r="F8793" t="s">
        <v>18408</v>
      </c>
      <c r="G8793" s="219">
        <v>1.71</v>
      </c>
      <c r="H8793" s="219">
        <v>1.04</v>
      </c>
      <c r="I8793" s="219">
        <v>0.82</v>
      </c>
      <c r="J8793" s="219">
        <v>0.1</v>
      </c>
      <c r="K8793" s="219">
        <v>2.85</v>
      </c>
      <c r="L8793" s="219">
        <v>2.63</v>
      </c>
      <c r="M8793" s="220" t="s">
        <v>583</v>
      </c>
    </row>
    <row r="8794" spans="1:13">
      <c r="A8794" s="106" t="str">
        <f t="shared" si="138"/>
        <v xml:space="preserve">80506 </v>
      </c>
      <c r="B8794" s="164" t="s">
        <v>18407</v>
      </c>
      <c r="C8794" s="163"/>
      <c r="D8794" s="113" t="s">
        <v>1358</v>
      </c>
      <c r="F8794" t="s">
        <v>18406</v>
      </c>
      <c r="G8794" s="219">
        <v>0.8</v>
      </c>
      <c r="H8794" s="219">
        <v>0.42</v>
      </c>
      <c r="I8794" s="219" t="s">
        <v>37</v>
      </c>
      <c r="J8794" s="219">
        <v>0.04</v>
      </c>
      <c r="K8794" s="219">
        <v>1.26</v>
      </c>
      <c r="L8794" s="219" t="s">
        <v>37</v>
      </c>
      <c r="M8794" s="220" t="s">
        <v>1125</v>
      </c>
    </row>
    <row r="8795" spans="1:13">
      <c r="A8795" s="106" t="str">
        <f t="shared" si="138"/>
        <v xml:space="preserve">81000 </v>
      </c>
      <c r="B8795" s="164" t="s">
        <v>12313</v>
      </c>
      <c r="C8795" s="163"/>
      <c r="D8795" s="113" t="s">
        <v>888</v>
      </c>
      <c r="F8795" t="s">
        <v>12314</v>
      </c>
      <c r="G8795" s="219">
        <v>0</v>
      </c>
      <c r="H8795" s="219">
        <v>0</v>
      </c>
      <c r="I8795" s="219">
        <v>0</v>
      </c>
      <c r="J8795" s="219">
        <v>0</v>
      </c>
      <c r="K8795" s="219">
        <v>0</v>
      </c>
      <c r="L8795" s="219">
        <v>0</v>
      </c>
      <c r="M8795" s="220" t="s">
        <v>583</v>
      </c>
    </row>
    <row r="8796" spans="1:13">
      <c r="A8796" s="106" t="str">
        <f t="shared" si="138"/>
        <v xml:space="preserve">81001 </v>
      </c>
      <c r="B8796" s="164" t="s">
        <v>12315</v>
      </c>
      <c r="C8796" s="163"/>
      <c r="D8796" s="113" t="s">
        <v>888</v>
      </c>
      <c r="F8796" t="s">
        <v>12316</v>
      </c>
      <c r="G8796" s="219">
        <v>0</v>
      </c>
      <c r="H8796" s="219">
        <v>0</v>
      </c>
      <c r="I8796" s="219">
        <v>0</v>
      </c>
      <c r="J8796" s="219">
        <v>0</v>
      </c>
      <c r="K8796" s="219">
        <v>0</v>
      </c>
      <c r="L8796" s="219">
        <v>0</v>
      </c>
      <c r="M8796" s="220" t="s">
        <v>583</v>
      </c>
    </row>
    <row r="8797" spans="1:13">
      <c r="A8797" s="106" t="str">
        <f t="shared" si="138"/>
        <v xml:space="preserve">81002 </v>
      </c>
      <c r="B8797" s="164" t="s">
        <v>12317</v>
      </c>
      <c r="C8797" s="163"/>
      <c r="D8797" s="113" t="s">
        <v>888</v>
      </c>
      <c r="F8797" t="s">
        <v>12318</v>
      </c>
      <c r="G8797" s="219">
        <v>0</v>
      </c>
      <c r="H8797" s="219">
        <v>0</v>
      </c>
      <c r="I8797" s="219">
        <v>0</v>
      </c>
      <c r="J8797" s="219">
        <v>0</v>
      </c>
      <c r="K8797" s="219">
        <v>0</v>
      </c>
      <c r="L8797" s="219">
        <v>0</v>
      </c>
      <c r="M8797" s="220" t="s">
        <v>583</v>
      </c>
    </row>
    <row r="8798" spans="1:13">
      <c r="A8798" s="106" t="str">
        <f t="shared" si="138"/>
        <v xml:space="preserve">81003 </v>
      </c>
      <c r="B8798" s="164" t="s">
        <v>12319</v>
      </c>
      <c r="C8798" s="163"/>
      <c r="D8798" s="113" t="s">
        <v>888</v>
      </c>
      <c r="F8798" t="s">
        <v>12320</v>
      </c>
      <c r="G8798" s="219">
        <v>0</v>
      </c>
      <c r="H8798" s="219">
        <v>0</v>
      </c>
      <c r="I8798" s="219">
        <v>0</v>
      </c>
      <c r="J8798" s="219">
        <v>0</v>
      </c>
      <c r="K8798" s="219">
        <v>0</v>
      </c>
      <c r="L8798" s="219">
        <v>0</v>
      </c>
      <c r="M8798" s="220" t="s">
        <v>583</v>
      </c>
    </row>
    <row r="8799" spans="1:13">
      <c r="A8799" s="106" t="str">
        <f t="shared" si="138"/>
        <v xml:space="preserve">81005 </v>
      </c>
      <c r="B8799" s="164" t="s">
        <v>12321</v>
      </c>
      <c r="C8799" s="163"/>
      <c r="D8799" s="113" t="s">
        <v>888</v>
      </c>
      <c r="F8799" t="s">
        <v>12322</v>
      </c>
      <c r="G8799" s="219">
        <v>0</v>
      </c>
      <c r="H8799" s="219">
        <v>0</v>
      </c>
      <c r="I8799" s="219">
        <v>0</v>
      </c>
      <c r="J8799" s="219">
        <v>0</v>
      </c>
      <c r="K8799" s="219">
        <v>0</v>
      </c>
      <c r="L8799" s="219">
        <v>0</v>
      </c>
      <c r="M8799" s="220" t="s">
        <v>583</v>
      </c>
    </row>
    <row r="8800" spans="1:13">
      <c r="A8800" s="106" t="str">
        <f t="shared" si="138"/>
        <v xml:space="preserve">81007 </v>
      </c>
      <c r="B8800" s="164" t="s">
        <v>12323</v>
      </c>
      <c r="C8800" s="163"/>
      <c r="D8800" s="113" t="s">
        <v>888</v>
      </c>
      <c r="F8800" t="s">
        <v>12324</v>
      </c>
      <c r="G8800" s="219">
        <v>0</v>
      </c>
      <c r="H8800" s="219">
        <v>0</v>
      </c>
      <c r="I8800" s="219">
        <v>0</v>
      </c>
      <c r="J8800" s="219">
        <v>0</v>
      </c>
      <c r="K8800" s="219">
        <v>0</v>
      </c>
      <c r="L8800" s="219">
        <v>0</v>
      </c>
      <c r="M8800" s="220" t="s">
        <v>583</v>
      </c>
    </row>
    <row r="8801" spans="1:13">
      <c r="A8801" s="106" t="str">
        <f t="shared" si="138"/>
        <v xml:space="preserve">81015 </v>
      </c>
      <c r="B8801" s="164" t="s">
        <v>12325</v>
      </c>
      <c r="C8801" s="163"/>
      <c r="D8801" s="113" t="s">
        <v>888</v>
      </c>
      <c r="F8801" t="s">
        <v>12326</v>
      </c>
      <c r="G8801" s="219">
        <v>0</v>
      </c>
      <c r="H8801" s="219">
        <v>0</v>
      </c>
      <c r="I8801" s="219">
        <v>0</v>
      </c>
      <c r="J8801" s="219">
        <v>0</v>
      </c>
      <c r="K8801" s="219">
        <v>0</v>
      </c>
      <c r="L8801" s="219">
        <v>0</v>
      </c>
      <c r="M8801" s="220" t="s">
        <v>583</v>
      </c>
    </row>
    <row r="8802" spans="1:13">
      <c r="A8802" s="106" t="str">
        <f t="shared" si="138"/>
        <v xml:space="preserve">81020 </v>
      </c>
      <c r="B8802" s="164" t="s">
        <v>12327</v>
      </c>
      <c r="C8802" s="163"/>
      <c r="D8802" s="113" t="s">
        <v>888</v>
      </c>
      <c r="F8802" t="s">
        <v>12328</v>
      </c>
      <c r="G8802" s="219">
        <v>0</v>
      </c>
      <c r="H8802" s="219">
        <v>0</v>
      </c>
      <c r="I8802" s="219">
        <v>0</v>
      </c>
      <c r="J8802" s="219">
        <v>0</v>
      </c>
      <c r="K8802" s="219">
        <v>0</v>
      </c>
      <c r="L8802" s="219">
        <v>0</v>
      </c>
      <c r="M8802" s="220" t="s">
        <v>583</v>
      </c>
    </row>
    <row r="8803" spans="1:13">
      <c r="A8803" s="106" t="str">
        <f t="shared" si="138"/>
        <v xml:space="preserve">81025 </v>
      </c>
      <c r="B8803" s="164" t="s">
        <v>12329</v>
      </c>
      <c r="C8803" s="163"/>
      <c r="D8803" s="113" t="s">
        <v>888</v>
      </c>
      <c r="F8803" t="s">
        <v>12330</v>
      </c>
      <c r="G8803" s="219">
        <v>0</v>
      </c>
      <c r="H8803" s="219">
        <v>0</v>
      </c>
      <c r="I8803" s="219">
        <v>0</v>
      </c>
      <c r="J8803" s="219">
        <v>0</v>
      </c>
      <c r="K8803" s="219">
        <v>0</v>
      </c>
      <c r="L8803" s="219">
        <v>0</v>
      </c>
      <c r="M8803" s="220" t="s">
        <v>583</v>
      </c>
    </row>
    <row r="8804" spans="1:13">
      <c r="A8804" s="106" t="str">
        <f t="shared" si="138"/>
        <v xml:space="preserve">81050 </v>
      </c>
      <c r="B8804" s="164" t="s">
        <v>12331</v>
      </c>
      <c r="C8804" s="163"/>
      <c r="D8804" s="113" t="s">
        <v>888</v>
      </c>
      <c r="F8804" t="s">
        <v>12332</v>
      </c>
      <c r="G8804" s="219">
        <v>0</v>
      </c>
      <c r="H8804" s="219">
        <v>0</v>
      </c>
      <c r="I8804" s="219">
        <v>0</v>
      </c>
      <c r="J8804" s="219">
        <v>0</v>
      </c>
      <c r="K8804" s="219">
        <v>0</v>
      </c>
      <c r="L8804" s="219">
        <v>0</v>
      </c>
      <c r="M8804" s="220" t="s">
        <v>583</v>
      </c>
    </row>
    <row r="8805" spans="1:13">
      <c r="A8805" s="106" t="str">
        <f t="shared" si="138"/>
        <v xml:space="preserve">81099 </v>
      </c>
      <c r="B8805" s="164" t="s">
        <v>12333</v>
      </c>
      <c r="C8805" s="163"/>
      <c r="D8805" s="113" t="s">
        <v>888</v>
      </c>
      <c r="F8805" t="s">
        <v>19154</v>
      </c>
      <c r="G8805" s="219">
        <v>0</v>
      </c>
      <c r="H8805" s="219">
        <v>0</v>
      </c>
      <c r="I8805" s="219">
        <v>0</v>
      </c>
      <c r="J8805" s="219">
        <v>0</v>
      </c>
      <c r="K8805" s="219">
        <v>0</v>
      </c>
      <c r="L8805" s="219">
        <v>0</v>
      </c>
      <c r="M8805" s="220" t="s">
        <v>583</v>
      </c>
    </row>
    <row r="8806" spans="1:13">
      <c r="A8806" s="106" t="str">
        <f t="shared" si="138"/>
        <v xml:space="preserve">81105 </v>
      </c>
      <c r="B8806" s="164" t="s">
        <v>12334</v>
      </c>
      <c r="C8806" s="163"/>
      <c r="D8806" s="113" t="s">
        <v>888</v>
      </c>
      <c r="F8806" t="s">
        <v>12335</v>
      </c>
      <c r="G8806" s="219">
        <v>0</v>
      </c>
      <c r="H8806" s="219">
        <v>0</v>
      </c>
      <c r="I8806" s="219">
        <v>0</v>
      </c>
      <c r="J8806" s="219">
        <v>0</v>
      </c>
      <c r="K8806" s="219">
        <v>0</v>
      </c>
      <c r="L8806" s="219">
        <v>0</v>
      </c>
      <c r="M8806" s="220" t="s">
        <v>583</v>
      </c>
    </row>
    <row r="8807" spans="1:13">
      <c r="A8807" s="106" t="str">
        <f t="shared" si="138"/>
        <v xml:space="preserve">81106 </v>
      </c>
      <c r="B8807" s="164" t="s">
        <v>12336</v>
      </c>
      <c r="C8807" s="163"/>
      <c r="D8807" s="113" t="s">
        <v>888</v>
      </c>
      <c r="F8807" t="s">
        <v>12337</v>
      </c>
      <c r="G8807" s="219">
        <v>0</v>
      </c>
      <c r="H8807" s="219">
        <v>0</v>
      </c>
      <c r="I8807" s="219">
        <v>0</v>
      </c>
      <c r="J8807" s="219">
        <v>0</v>
      </c>
      <c r="K8807" s="219">
        <v>0</v>
      </c>
      <c r="L8807" s="219">
        <v>0</v>
      </c>
      <c r="M8807" s="220" t="s">
        <v>583</v>
      </c>
    </row>
    <row r="8808" spans="1:13">
      <c r="A8808" s="106" t="str">
        <f t="shared" si="138"/>
        <v xml:space="preserve">81107 </v>
      </c>
      <c r="B8808" s="164" t="s">
        <v>12338</v>
      </c>
      <c r="C8808" s="163"/>
      <c r="D8808" s="113" t="s">
        <v>888</v>
      </c>
      <c r="F8808" t="s">
        <v>12339</v>
      </c>
      <c r="G8808" s="219">
        <v>0</v>
      </c>
      <c r="H8808" s="219">
        <v>0</v>
      </c>
      <c r="I8808" s="219">
        <v>0</v>
      </c>
      <c r="J8808" s="219">
        <v>0</v>
      </c>
      <c r="K8808" s="219">
        <v>0</v>
      </c>
      <c r="L8808" s="219">
        <v>0</v>
      </c>
      <c r="M8808" s="220" t="s">
        <v>583</v>
      </c>
    </row>
    <row r="8809" spans="1:13">
      <c r="A8809" s="106" t="str">
        <f t="shared" si="138"/>
        <v xml:space="preserve">81108 </v>
      </c>
      <c r="B8809" s="164" t="s">
        <v>12340</v>
      </c>
      <c r="C8809" s="163"/>
      <c r="D8809" s="113" t="s">
        <v>888</v>
      </c>
      <c r="F8809" t="s">
        <v>12341</v>
      </c>
      <c r="G8809" s="219">
        <v>0</v>
      </c>
      <c r="H8809" s="219">
        <v>0</v>
      </c>
      <c r="I8809" s="219">
        <v>0</v>
      </c>
      <c r="J8809" s="219">
        <v>0</v>
      </c>
      <c r="K8809" s="219">
        <v>0</v>
      </c>
      <c r="L8809" s="219">
        <v>0</v>
      </c>
      <c r="M8809" s="220" t="s">
        <v>583</v>
      </c>
    </row>
    <row r="8810" spans="1:13">
      <c r="A8810" s="106" t="str">
        <f t="shared" si="138"/>
        <v xml:space="preserve">81109 </v>
      </c>
      <c r="B8810" s="164" t="s">
        <v>12342</v>
      </c>
      <c r="C8810" s="163"/>
      <c r="D8810" s="113" t="s">
        <v>888</v>
      </c>
      <c r="F8810" t="s">
        <v>12343</v>
      </c>
      <c r="G8810" s="219">
        <v>0</v>
      </c>
      <c r="H8810" s="219">
        <v>0</v>
      </c>
      <c r="I8810" s="219">
        <v>0</v>
      </c>
      <c r="J8810" s="219">
        <v>0</v>
      </c>
      <c r="K8810" s="219">
        <v>0</v>
      </c>
      <c r="L8810" s="219">
        <v>0</v>
      </c>
      <c r="M8810" s="220" t="s">
        <v>583</v>
      </c>
    </row>
    <row r="8811" spans="1:13">
      <c r="A8811" s="106" t="str">
        <f t="shared" si="138"/>
        <v xml:space="preserve">81110 </v>
      </c>
      <c r="B8811" s="164" t="s">
        <v>12344</v>
      </c>
      <c r="C8811" s="163"/>
      <c r="D8811" s="113" t="s">
        <v>888</v>
      </c>
      <c r="F8811" t="s">
        <v>12345</v>
      </c>
      <c r="G8811" s="219">
        <v>0</v>
      </c>
      <c r="H8811" s="219">
        <v>0</v>
      </c>
      <c r="I8811" s="219">
        <v>0</v>
      </c>
      <c r="J8811" s="219">
        <v>0</v>
      </c>
      <c r="K8811" s="219">
        <v>0</v>
      </c>
      <c r="L8811" s="219">
        <v>0</v>
      </c>
      <c r="M8811" s="220" t="s">
        <v>583</v>
      </c>
    </row>
    <row r="8812" spans="1:13">
      <c r="A8812" s="106" t="str">
        <f t="shared" si="138"/>
        <v xml:space="preserve">81111 </v>
      </c>
      <c r="B8812" s="164" t="s">
        <v>12346</v>
      </c>
      <c r="C8812" s="163"/>
      <c r="D8812" s="113" t="s">
        <v>888</v>
      </c>
      <c r="F8812" t="s">
        <v>12347</v>
      </c>
      <c r="G8812" s="219">
        <v>0</v>
      </c>
      <c r="H8812" s="219">
        <v>0</v>
      </c>
      <c r="I8812" s="219">
        <v>0</v>
      </c>
      <c r="J8812" s="219">
        <v>0</v>
      </c>
      <c r="K8812" s="219">
        <v>0</v>
      </c>
      <c r="L8812" s="219">
        <v>0</v>
      </c>
      <c r="M8812" s="220" t="s">
        <v>583</v>
      </c>
    </row>
    <row r="8813" spans="1:13">
      <c r="A8813" s="106" t="str">
        <f t="shared" si="138"/>
        <v xml:space="preserve">81112 </v>
      </c>
      <c r="B8813" s="164" t="s">
        <v>12348</v>
      </c>
      <c r="C8813" s="163"/>
      <c r="D8813" s="113" t="s">
        <v>888</v>
      </c>
      <c r="F8813" t="s">
        <v>12349</v>
      </c>
      <c r="G8813" s="219">
        <v>0</v>
      </c>
      <c r="H8813" s="219">
        <v>0</v>
      </c>
      <c r="I8813" s="219">
        <v>0</v>
      </c>
      <c r="J8813" s="219">
        <v>0</v>
      </c>
      <c r="K8813" s="219">
        <v>0</v>
      </c>
      <c r="L8813" s="219">
        <v>0</v>
      </c>
      <c r="M8813" s="220" t="s">
        <v>583</v>
      </c>
    </row>
    <row r="8814" spans="1:13">
      <c r="A8814" s="106" t="str">
        <f t="shared" si="138"/>
        <v xml:space="preserve">81120 </v>
      </c>
      <c r="B8814" s="164" t="s">
        <v>12350</v>
      </c>
      <c r="C8814" s="163"/>
      <c r="D8814" s="113" t="s">
        <v>888</v>
      </c>
      <c r="F8814" t="s">
        <v>12351</v>
      </c>
      <c r="G8814" s="219">
        <v>0</v>
      </c>
      <c r="H8814" s="219">
        <v>0</v>
      </c>
      <c r="I8814" s="219">
        <v>0</v>
      </c>
      <c r="J8814" s="219">
        <v>0</v>
      </c>
      <c r="K8814" s="219">
        <v>0</v>
      </c>
      <c r="L8814" s="219">
        <v>0</v>
      </c>
      <c r="M8814" s="220" t="s">
        <v>583</v>
      </c>
    </row>
    <row r="8815" spans="1:13">
      <c r="A8815" s="106" t="str">
        <f t="shared" si="138"/>
        <v xml:space="preserve">81121 </v>
      </c>
      <c r="B8815" s="164" t="s">
        <v>12352</v>
      </c>
      <c r="C8815" s="163"/>
      <c r="D8815" s="113" t="s">
        <v>888</v>
      </c>
      <c r="F8815" t="s">
        <v>12353</v>
      </c>
      <c r="G8815" s="219">
        <v>0</v>
      </c>
      <c r="H8815" s="219">
        <v>0</v>
      </c>
      <c r="I8815" s="219">
        <v>0</v>
      </c>
      <c r="J8815" s="219">
        <v>0</v>
      </c>
      <c r="K8815" s="219">
        <v>0</v>
      </c>
      <c r="L8815" s="219">
        <v>0</v>
      </c>
      <c r="M8815" s="220" t="s">
        <v>583</v>
      </c>
    </row>
    <row r="8816" spans="1:13">
      <c r="A8816" s="106" t="str">
        <f t="shared" si="138"/>
        <v xml:space="preserve">81161 </v>
      </c>
      <c r="B8816" s="164" t="s">
        <v>12354</v>
      </c>
      <c r="C8816" s="163"/>
      <c r="D8816" s="113" t="s">
        <v>888</v>
      </c>
      <c r="F8816" t="s">
        <v>12355</v>
      </c>
      <c r="G8816" s="219">
        <v>0</v>
      </c>
      <c r="H8816" s="219">
        <v>0</v>
      </c>
      <c r="I8816" s="219">
        <v>0</v>
      </c>
      <c r="J8816" s="219">
        <v>0</v>
      </c>
      <c r="K8816" s="219">
        <v>0</v>
      </c>
      <c r="L8816" s="219">
        <v>0</v>
      </c>
      <c r="M8816" s="220" t="s">
        <v>583</v>
      </c>
    </row>
    <row r="8817" spans="1:13">
      <c r="A8817" s="106" t="str">
        <f t="shared" si="138"/>
        <v xml:space="preserve">81162 </v>
      </c>
      <c r="B8817" s="164" t="s">
        <v>12356</v>
      </c>
      <c r="C8817" s="163"/>
      <c r="D8817" s="113" t="s">
        <v>888</v>
      </c>
      <c r="F8817" t="s">
        <v>12357</v>
      </c>
      <c r="G8817" s="219">
        <v>0</v>
      </c>
      <c r="H8817" s="219">
        <v>0</v>
      </c>
      <c r="I8817" s="219">
        <v>0</v>
      </c>
      <c r="J8817" s="219">
        <v>0</v>
      </c>
      <c r="K8817" s="219">
        <v>0</v>
      </c>
      <c r="L8817" s="219">
        <v>0</v>
      </c>
      <c r="M8817" s="220" t="s">
        <v>583</v>
      </c>
    </row>
    <row r="8818" spans="1:13">
      <c r="A8818" s="106" t="str">
        <f t="shared" si="138"/>
        <v xml:space="preserve">81163 </v>
      </c>
      <c r="B8818" s="164" t="s">
        <v>12358</v>
      </c>
      <c r="C8818" s="163"/>
      <c r="D8818" s="113" t="s">
        <v>888</v>
      </c>
      <c r="F8818" t="s">
        <v>12359</v>
      </c>
      <c r="G8818" s="219">
        <v>0</v>
      </c>
      <c r="H8818" s="219">
        <v>0</v>
      </c>
      <c r="I8818" s="219">
        <v>0</v>
      </c>
      <c r="J8818" s="219">
        <v>0</v>
      </c>
      <c r="K8818" s="219">
        <v>0</v>
      </c>
      <c r="L8818" s="219">
        <v>0</v>
      </c>
      <c r="M8818" s="220" t="s">
        <v>583</v>
      </c>
    </row>
    <row r="8819" spans="1:13">
      <c r="A8819" s="106" t="str">
        <f t="shared" si="138"/>
        <v xml:space="preserve">81164 </v>
      </c>
      <c r="B8819" s="164" t="s">
        <v>12360</v>
      </c>
      <c r="C8819" s="163"/>
      <c r="D8819" s="113" t="s">
        <v>888</v>
      </c>
      <c r="F8819" t="s">
        <v>12361</v>
      </c>
      <c r="G8819" s="219">
        <v>0</v>
      </c>
      <c r="H8819" s="219">
        <v>0</v>
      </c>
      <c r="I8819" s="219">
        <v>0</v>
      </c>
      <c r="J8819" s="219">
        <v>0</v>
      </c>
      <c r="K8819" s="219">
        <v>0</v>
      </c>
      <c r="L8819" s="219">
        <v>0</v>
      </c>
      <c r="M8819" s="220" t="s">
        <v>583</v>
      </c>
    </row>
    <row r="8820" spans="1:13">
      <c r="A8820" s="106" t="str">
        <f t="shared" si="138"/>
        <v xml:space="preserve">81165 </v>
      </c>
      <c r="B8820" s="164" t="s">
        <v>12362</v>
      </c>
      <c r="C8820" s="163"/>
      <c r="D8820" s="113" t="s">
        <v>888</v>
      </c>
      <c r="F8820" t="s">
        <v>12363</v>
      </c>
      <c r="G8820" s="219">
        <v>0</v>
      </c>
      <c r="H8820" s="219">
        <v>0</v>
      </c>
      <c r="I8820" s="219">
        <v>0</v>
      </c>
      <c r="J8820" s="219">
        <v>0</v>
      </c>
      <c r="K8820" s="219">
        <v>0</v>
      </c>
      <c r="L8820" s="219">
        <v>0</v>
      </c>
      <c r="M8820" s="220" t="s">
        <v>583</v>
      </c>
    </row>
    <row r="8821" spans="1:13">
      <c r="A8821" s="106" t="str">
        <f t="shared" si="138"/>
        <v xml:space="preserve">81166 </v>
      </c>
      <c r="B8821" s="164" t="s">
        <v>12364</v>
      </c>
      <c r="C8821" s="163"/>
      <c r="D8821" s="113" t="s">
        <v>888</v>
      </c>
      <c r="F8821" t="s">
        <v>12365</v>
      </c>
      <c r="G8821" s="219">
        <v>0</v>
      </c>
      <c r="H8821" s="219">
        <v>0</v>
      </c>
      <c r="I8821" s="219">
        <v>0</v>
      </c>
      <c r="J8821" s="219">
        <v>0</v>
      </c>
      <c r="K8821" s="219">
        <v>0</v>
      </c>
      <c r="L8821" s="219">
        <v>0</v>
      </c>
      <c r="M8821" s="220" t="s">
        <v>583</v>
      </c>
    </row>
    <row r="8822" spans="1:13">
      <c r="A8822" s="106" t="str">
        <f t="shared" si="138"/>
        <v xml:space="preserve">81167 </v>
      </c>
      <c r="B8822" s="164" t="s">
        <v>12366</v>
      </c>
      <c r="C8822" s="163"/>
      <c r="D8822" s="113" t="s">
        <v>888</v>
      </c>
      <c r="F8822" t="s">
        <v>12367</v>
      </c>
      <c r="G8822" s="219">
        <v>0</v>
      </c>
      <c r="H8822" s="219">
        <v>0</v>
      </c>
      <c r="I8822" s="219">
        <v>0</v>
      </c>
      <c r="J8822" s="219">
        <v>0</v>
      </c>
      <c r="K8822" s="219">
        <v>0</v>
      </c>
      <c r="L8822" s="219">
        <v>0</v>
      </c>
      <c r="M8822" s="220" t="s">
        <v>583</v>
      </c>
    </row>
    <row r="8823" spans="1:13">
      <c r="A8823" s="106" t="str">
        <f t="shared" si="138"/>
        <v xml:space="preserve">81168 </v>
      </c>
      <c r="B8823" s="164" t="s">
        <v>18136</v>
      </c>
      <c r="C8823" s="163"/>
      <c r="D8823" s="113" t="s">
        <v>888</v>
      </c>
      <c r="F8823" t="s">
        <v>18137</v>
      </c>
      <c r="G8823" s="219">
        <v>0</v>
      </c>
      <c r="H8823" s="219">
        <v>0</v>
      </c>
      <c r="I8823" s="219">
        <v>0</v>
      </c>
      <c r="J8823" s="219">
        <v>0</v>
      </c>
      <c r="K8823" s="219">
        <v>0</v>
      </c>
      <c r="L8823" s="219">
        <v>0</v>
      </c>
      <c r="M8823" s="220" t="s">
        <v>583</v>
      </c>
    </row>
    <row r="8824" spans="1:13">
      <c r="A8824" s="106" t="str">
        <f t="shared" si="138"/>
        <v xml:space="preserve">81170 </v>
      </c>
      <c r="B8824" s="164" t="s">
        <v>12368</v>
      </c>
      <c r="C8824" s="163"/>
      <c r="D8824" s="113" t="s">
        <v>888</v>
      </c>
      <c r="F8824" t="s">
        <v>12369</v>
      </c>
      <c r="G8824" s="219">
        <v>0</v>
      </c>
      <c r="H8824" s="219">
        <v>0</v>
      </c>
      <c r="I8824" s="219">
        <v>0</v>
      </c>
      <c r="J8824" s="219">
        <v>0</v>
      </c>
      <c r="K8824" s="219">
        <v>0</v>
      </c>
      <c r="L8824" s="219">
        <v>0</v>
      </c>
      <c r="M8824" s="220" t="s">
        <v>583</v>
      </c>
    </row>
    <row r="8825" spans="1:13">
      <c r="A8825" s="106" t="str">
        <f t="shared" si="138"/>
        <v xml:space="preserve">81171 </v>
      </c>
      <c r="B8825" s="164" t="s">
        <v>12370</v>
      </c>
      <c r="C8825" s="163"/>
      <c r="D8825" s="113" t="s">
        <v>888</v>
      </c>
      <c r="F8825" t="s">
        <v>21349</v>
      </c>
      <c r="G8825" s="219">
        <v>0</v>
      </c>
      <c r="H8825" s="219">
        <v>0</v>
      </c>
      <c r="I8825" s="219">
        <v>0</v>
      </c>
      <c r="J8825" s="219">
        <v>0</v>
      </c>
      <c r="K8825" s="219">
        <v>0</v>
      </c>
      <c r="L8825" s="219">
        <v>0</v>
      </c>
      <c r="M8825" s="220" t="s">
        <v>583</v>
      </c>
    </row>
    <row r="8826" spans="1:13">
      <c r="A8826" s="106" t="str">
        <f t="shared" si="138"/>
        <v xml:space="preserve">81172 </v>
      </c>
      <c r="B8826" s="164" t="s">
        <v>12371</v>
      </c>
      <c r="C8826" s="163"/>
      <c r="D8826" s="113" t="s">
        <v>888</v>
      </c>
      <c r="F8826" t="s">
        <v>21350</v>
      </c>
      <c r="G8826" s="219">
        <v>0</v>
      </c>
      <c r="H8826" s="219">
        <v>0</v>
      </c>
      <c r="I8826" s="219">
        <v>0</v>
      </c>
      <c r="J8826" s="219">
        <v>0</v>
      </c>
      <c r="K8826" s="219">
        <v>0</v>
      </c>
      <c r="L8826" s="219">
        <v>0</v>
      </c>
      <c r="M8826" s="220" t="s">
        <v>583</v>
      </c>
    </row>
    <row r="8827" spans="1:13">
      <c r="A8827" s="106" t="str">
        <f t="shared" si="138"/>
        <v xml:space="preserve">81173 </v>
      </c>
      <c r="B8827" s="164" t="s">
        <v>12372</v>
      </c>
      <c r="C8827" s="163"/>
      <c r="D8827" s="113" t="s">
        <v>888</v>
      </c>
      <c r="F8827" t="s">
        <v>12373</v>
      </c>
      <c r="G8827" s="219">
        <v>0</v>
      </c>
      <c r="H8827" s="219">
        <v>0</v>
      </c>
      <c r="I8827" s="219">
        <v>0</v>
      </c>
      <c r="J8827" s="219">
        <v>0</v>
      </c>
      <c r="K8827" s="219">
        <v>0</v>
      </c>
      <c r="L8827" s="219">
        <v>0</v>
      </c>
      <c r="M8827" s="220" t="s">
        <v>583</v>
      </c>
    </row>
    <row r="8828" spans="1:13">
      <c r="A8828" s="106" t="str">
        <f t="shared" si="138"/>
        <v xml:space="preserve">81174 </v>
      </c>
      <c r="B8828" s="164" t="s">
        <v>12374</v>
      </c>
      <c r="C8828" s="163"/>
      <c r="D8828" s="113" t="s">
        <v>888</v>
      </c>
      <c r="F8828" t="s">
        <v>12375</v>
      </c>
      <c r="G8828" s="219">
        <v>0</v>
      </c>
      <c r="H8828" s="219">
        <v>0</v>
      </c>
      <c r="I8828" s="219">
        <v>0</v>
      </c>
      <c r="J8828" s="219">
        <v>0</v>
      </c>
      <c r="K8828" s="219">
        <v>0</v>
      </c>
      <c r="L8828" s="219">
        <v>0</v>
      </c>
      <c r="M8828" s="220" t="s">
        <v>583</v>
      </c>
    </row>
    <row r="8829" spans="1:13">
      <c r="A8829" s="106" t="str">
        <f t="shared" si="138"/>
        <v xml:space="preserve">81175 </v>
      </c>
      <c r="B8829" s="164" t="s">
        <v>12376</v>
      </c>
      <c r="C8829" s="163"/>
      <c r="D8829" s="113" t="s">
        <v>888</v>
      </c>
      <c r="F8829" t="s">
        <v>12377</v>
      </c>
      <c r="G8829" s="219">
        <v>0</v>
      </c>
      <c r="H8829" s="219">
        <v>0</v>
      </c>
      <c r="I8829" s="219">
        <v>0</v>
      </c>
      <c r="J8829" s="219">
        <v>0</v>
      </c>
      <c r="K8829" s="219">
        <v>0</v>
      </c>
      <c r="L8829" s="219">
        <v>0</v>
      </c>
      <c r="M8829" s="220" t="s">
        <v>583</v>
      </c>
    </row>
    <row r="8830" spans="1:13">
      <c r="A8830" s="106" t="str">
        <f t="shared" si="138"/>
        <v xml:space="preserve">81176 </v>
      </c>
      <c r="B8830" s="164" t="s">
        <v>12378</v>
      </c>
      <c r="C8830" s="163"/>
      <c r="D8830" s="113" t="s">
        <v>888</v>
      </c>
      <c r="F8830" t="s">
        <v>12379</v>
      </c>
      <c r="G8830" s="219">
        <v>0</v>
      </c>
      <c r="H8830" s="219">
        <v>0</v>
      </c>
      <c r="I8830" s="219">
        <v>0</v>
      </c>
      <c r="J8830" s="219">
        <v>0</v>
      </c>
      <c r="K8830" s="219">
        <v>0</v>
      </c>
      <c r="L8830" s="219">
        <v>0</v>
      </c>
      <c r="M8830" s="220" t="s">
        <v>583</v>
      </c>
    </row>
    <row r="8831" spans="1:13">
      <c r="A8831" s="106" t="str">
        <f t="shared" si="138"/>
        <v xml:space="preserve">81177 </v>
      </c>
      <c r="B8831" s="164" t="s">
        <v>12380</v>
      </c>
      <c r="C8831" s="163"/>
      <c r="D8831" s="113" t="s">
        <v>888</v>
      </c>
      <c r="F8831" t="s">
        <v>12381</v>
      </c>
      <c r="G8831" s="219">
        <v>0</v>
      </c>
      <c r="H8831" s="219">
        <v>0</v>
      </c>
      <c r="I8831" s="219">
        <v>0</v>
      </c>
      <c r="J8831" s="219">
        <v>0</v>
      </c>
      <c r="K8831" s="219">
        <v>0</v>
      </c>
      <c r="L8831" s="219">
        <v>0</v>
      </c>
      <c r="M8831" s="220" t="s">
        <v>583</v>
      </c>
    </row>
    <row r="8832" spans="1:13">
      <c r="A8832" s="106" t="str">
        <f t="shared" si="138"/>
        <v xml:space="preserve">81178 </v>
      </c>
      <c r="B8832" s="164" t="s">
        <v>12382</v>
      </c>
      <c r="C8832" s="163"/>
      <c r="D8832" s="113" t="s">
        <v>888</v>
      </c>
      <c r="F8832" t="s">
        <v>12383</v>
      </c>
      <c r="G8832" s="219">
        <v>0</v>
      </c>
      <c r="H8832" s="219">
        <v>0</v>
      </c>
      <c r="I8832" s="219">
        <v>0</v>
      </c>
      <c r="J8832" s="219">
        <v>0</v>
      </c>
      <c r="K8832" s="219">
        <v>0</v>
      </c>
      <c r="L8832" s="219">
        <v>0</v>
      </c>
      <c r="M8832" s="220" t="s">
        <v>583</v>
      </c>
    </row>
    <row r="8833" spans="1:13">
      <c r="A8833" s="106" t="str">
        <f t="shared" si="138"/>
        <v xml:space="preserve">81179 </v>
      </c>
      <c r="B8833" s="164" t="s">
        <v>12384</v>
      </c>
      <c r="C8833" s="163"/>
      <c r="D8833" s="113" t="s">
        <v>888</v>
      </c>
      <c r="F8833" t="s">
        <v>12385</v>
      </c>
      <c r="G8833" s="219">
        <v>0</v>
      </c>
      <c r="H8833" s="219">
        <v>0</v>
      </c>
      <c r="I8833" s="219">
        <v>0</v>
      </c>
      <c r="J8833" s="219">
        <v>0</v>
      </c>
      <c r="K8833" s="219">
        <v>0</v>
      </c>
      <c r="L8833" s="219">
        <v>0</v>
      </c>
      <c r="M8833" s="220" t="s">
        <v>583</v>
      </c>
    </row>
    <row r="8834" spans="1:13">
      <c r="A8834" s="106" t="str">
        <f t="shared" si="138"/>
        <v xml:space="preserve">81180 </v>
      </c>
      <c r="B8834" s="164" t="s">
        <v>12386</v>
      </c>
      <c r="C8834" s="163"/>
      <c r="D8834" s="113" t="s">
        <v>888</v>
      </c>
      <c r="F8834" t="s">
        <v>12387</v>
      </c>
      <c r="G8834" s="219">
        <v>0</v>
      </c>
      <c r="H8834" s="219">
        <v>0</v>
      </c>
      <c r="I8834" s="219">
        <v>0</v>
      </c>
      <c r="J8834" s="219">
        <v>0</v>
      </c>
      <c r="K8834" s="219">
        <v>0</v>
      </c>
      <c r="L8834" s="219">
        <v>0</v>
      </c>
      <c r="M8834" s="220" t="s">
        <v>583</v>
      </c>
    </row>
    <row r="8835" spans="1:13">
      <c r="A8835" s="106" t="str">
        <f t="shared" ref="A8835:A8898" si="139">B8835&amp;" "&amp;C8835</f>
        <v xml:space="preserve">81181 </v>
      </c>
      <c r="B8835" s="164" t="s">
        <v>12388</v>
      </c>
      <c r="C8835" s="163"/>
      <c r="D8835" s="113" t="s">
        <v>888</v>
      </c>
      <c r="F8835" t="s">
        <v>12389</v>
      </c>
      <c r="G8835" s="219">
        <v>0</v>
      </c>
      <c r="H8835" s="219">
        <v>0</v>
      </c>
      <c r="I8835" s="219">
        <v>0</v>
      </c>
      <c r="J8835" s="219">
        <v>0</v>
      </c>
      <c r="K8835" s="219">
        <v>0</v>
      </c>
      <c r="L8835" s="219">
        <v>0</v>
      </c>
      <c r="M8835" s="220" t="s">
        <v>583</v>
      </c>
    </row>
    <row r="8836" spans="1:13">
      <c r="A8836" s="106" t="str">
        <f t="shared" si="139"/>
        <v xml:space="preserve">81182 </v>
      </c>
      <c r="B8836" s="164" t="s">
        <v>12390</v>
      </c>
      <c r="C8836" s="163"/>
      <c r="D8836" s="113" t="s">
        <v>888</v>
      </c>
      <c r="F8836" t="s">
        <v>12391</v>
      </c>
      <c r="G8836" s="219">
        <v>0</v>
      </c>
      <c r="H8836" s="219">
        <v>0</v>
      </c>
      <c r="I8836" s="219">
        <v>0</v>
      </c>
      <c r="J8836" s="219">
        <v>0</v>
      </c>
      <c r="K8836" s="219">
        <v>0</v>
      </c>
      <c r="L8836" s="219">
        <v>0</v>
      </c>
      <c r="M8836" s="220" t="s">
        <v>583</v>
      </c>
    </row>
    <row r="8837" spans="1:13">
      <c r="A8837" s="106" t="str">
        <f t="shared" si="139"/>
        <v xml:space="preserve">81183 </v>
      </c>
      <c r="B8837" s="164" t="s">
        <v>12392</v>
      </c>
      <c r="C8837" s="163"/>
      <c r="D8837" s="113" t="s">
        <v>888</v>
      </c>
      <c r="F8837" t="s">
        <v>12393</v>
      </c>
      <c r="G8837" s="219">
        <v>0</v>
      </c>
      <c r="H8837" s="219">
        <v>0</v>
      </c>
      <c r="I8837" s="219">
        <v>0</v>
      </c>
      <c r="J8837" s="219">
        <v>0</v>
      </c>
      <c r="K8837" s="219">
        <v>0</v>
      </c>
      <c r="L8837" s="219">
        <v>0</v>
      </c>
      <c r="M8837" s="220" t="s">
        <v>583</v>
      </c>
    </row>
    <row r="8838" spans="1:13">
      <c r="A8838" s="106" t="str">
        <f t="shared" si="139"/>
        <v xml:space="preserve">81184 </v>
      </c>
      <c r="B8838" s="164" t="s">
        <v>12394</v>
      </c>
      <c r="C8838" s="163"/>
      <c r="D8838" s="113" t="s">
        <v>888</v>
      </c>
      <c r="F8838" t="s">
        <v>12395</v>
      </c>
      <c r="G8838" s="219">
        <v>0</v>
      </c>
      <c r="H8838" s="219">
        <v>0</v>
      </c>
      <c r="I8838" s="219">
        <v>0</v>
      </c>
      <c r="J8838" s="219">
        <v>0</v>
      </c>
      <c r="K8838" s="219">
        <v>0</v>
      </c>
      <c r="L8838" s="219">
        <v>0</v>
      </c>
      <c r="M8838" s="220" t="s">
        <v>583</v>
      </c>
    </row>
    <row r="8839" spans="1:13">
      <c r="A8839" s="106" t="str">
        <f t="shared" si="139"/>
        <v xml:space="preserve">81185 </v>
      </c>
      <c r="B8839" s="164" t="s">
        <v>12396</v>
      </c>
      <c r="C8839" s="163"/>
      <c r="D8839" s="113" t="s">
        <v>888</v>
      </c>
      <c r="F8839" t="s">
        <v>12397</v>
      </c>
      <c r="G8839" s="219">
        <v>0</v>
      </c>
      <c r="H8839" s="219">
        <v>0</v>
      </c>
      <c r="I8839" s="219">
        <v>0</v>
      </c>
      <c r="J8839" s="219">
        <v>0</v>
      </c>
      <c r="K8839" s="219">
        <v>0</v>
      </c>
      <c r="L8839" s="219">
        <v>0</v>
      </c>
      <c r="M8839" s="220" t="s">
        <v>583</v>
      </c>
    </row>
    <row r="8840" spans="1:13">
      <c r="A8840" s="106" t="str">
        <f t="shared" si="139"/>
        <v xml:space="preserve">81186 </v>
      </c>
      <c r="B8840" s="164" t="s">
        <v>12398</v>
      </c>
      <c r="C8840" s="163"/>
      <c r="D8840" s="113" t="s">
        <v>888</v>
      </c>
      <c r="F8840" t="s">
        <v>12399</v>
      </c>
      <c r="G8840" s="219">
        <v>0</v>
      </c>
      <c r="H8840" s="219">
        <v>0</v>
      </c>
      <c r="I8840" s="219">
        <v>0</v>
      </c>
      <c r="J8840" s="219">
        <v>0</v>
      </c>
      <c r="K8840" s="219">
        <v>0</v>
      </c>
      <c r="L8840" s="219">
        <v>0</v>
      </c>
      <c r="M8840" s="220" t="s">
        <v>583</v>
      </c>
    </row>
    <row r="8841" spans="1:13">
      <c r="A8841" s="106" t="str">
        <f t="shared" si="139"/>
        <v xml:space="preserve">81187 </v>
      </c>
      <c r="B8841" s="164" t="s">
        <v>12400</v>
      </c>
      <c r="C8841" s="163"/>
      <c r="D8841" s="113" t="s">
        <v>888</v>
      </c>
      <c r="F8841" t="s">
        <v>12401</v>
      </c>
      <c r="G8841" s="219">
        <v>0</v>
      </c>
      <c r="H8841" s="219">
        <v>0</v>
      </c>
      <c r="I8841" s="219">
        <v>0</v>
      </c>
      <c r="J8841" s="219">
        <v>0</v>
      </c>
      <c r="K8841" s="219">
        <v>0</v>
      </c>
      <c r="L8841" s="219">
        <v>0</v>
      </c>
      <c r="M8841" s="220" t="s">
        <v>583</v>
      </c>
    </row>
    <row r="8842" spans="1:13">
      <c r="A8842" s="106" t="str">
        <f t="shared" si="139"/>
        <v xml:space="preserve">81188 </v>
      </c>
      <c r="B8842" s="164" t="s">
        <v>12402</v>
      </c>
      <c r="C8842" s="163"/>
      <c r="D8842" s="113" t="s">
        <v>888</v>
      </c>
      <c r="F8842" t="s">
        <v>12403</v>
      </c>
      <c r="G8842" s="219">
        <v>0</v>
      </c>
      <c r="H8842" s="219">
        <v>0</v>
      </c>
      <c r="I8842" s="219">
        <v>0</v>
      </c>
      <c r="J8842" s="219">
        <v>0</v>
      </c>
      <c r="K8842" s="219">
        <v>0</v>
      </c>
      <c r="L8842" s="219">
        <v>0</v>
      </c>
      <c r="M8842" s="220" t="s">
        <v>583</v>
      </c>
    </row>
    <row r="8843" spans="1:13">
      <c r="A8843" s="106" t="str">
        <f t="shared" si="139"/>
        <v xml:space="preserve">81189 </v>
      </c>
      <c r="B8843" s="164" t="s">
        <v>12404</v>
      </c>
      <c r="C8843" s="163"/>
      <c r="D8843" s="113" t="s">
        <v>888</v>
      </c>
      <c r="F8843" t="s">
        <v>12405</v>
      </c>
      <c r="G8843" s="219">
        <v>0</v>
      </c>
      <c r="H8843" s="219">
        <v>0</v>
      </c>
      <c r="I8843" s="219">
        <v>0</v>
      </c>
      <c r="J8843" s="219">
        <v>0</v>
      </c>
      <c r="K8843" s="219">
        <v>0</v>
      </c>
      <c r="L8843" s="219">
        <v>0</v>
      </c>
      <c r="M8843" s="220" t="s">
        <v>583</v>
      </c>
    </row>
    <row r="8844" spans="1:13">
      <c r="A8844" s="106" t="str">
        <f t="shared" si="139"/>
        <v xml:space="preserve">81190 </v>
      </c>
      <c r="B8844" s="164" t="s">
        <v>12406</v>
      </c>
      <c r="C8844" s="163"/>
      <c r="D8844" s="113" t="s">
        <v>888</v>
      </c>
      <c r="F8844" t="s">
        <v>12407</v>
      </c>
      <c r="G8844" s="219">
        <v>0</v>
      </c>
      <c r="H8844" s="219">
        <v>0</v>
      </c>
      <c r="I8844" s="219">
        <v>0</v>
      </c>
      <c r="J8844" s="219">
        <v>0</v>
      </c>
      <c r="K8844" s="219">
        <v>0</v>
      </c>
      <c r="L8844" s="219">
        <v>0</v>
      </c>
      <c r="M8844" s="220" t="s">
        <v>583</v>
      </c>
    </row>
    <row r="8845" spans="1:13">
      <c r="A8845" s="106" t="str">
        <f t="shared" si="139"/>
        <v xml:space="preserve">81191 </v>
      </c>
      <c r="B8845" s="164" t="s">
        <v>18138</v>
      </c>
      <c r="C8845" s="163"/>
      <c r="D8845" s="113" t="s">
        <v>888</v>
      </c>
      <c r="F8845" t="s">
        <v>18139</v>
      </c>
      <c r="G8845" s="219">
        <v>0</v>
      </c>
      <c r="H8845" s="219">
        <v>0</v>
      </c>
      <c r="I8845" s="219">
        <v>0</v>
      </c>
      <c r="J8845" s="219">
        <v>0</v>
      </c>
      <c r="K8845" s="219">
        <v>0</v>
      </c>
      <c r="L8845" s="219">
        <v>0</v>
      </c>
      <c r="M8845" s="220" t="s">
        <v>583</v>
      </c>
    </row>
    <row r="8846" spans="1:13">
      <c r="A8846" s="106" t="str">
        <f t="shared" si="139"/>
        <v xml:space="preserve">81192 </v>
      </c>
      <c r="B8846" s="164" t="s">
        <v>18140</v>
      </c>
      <c r="C8846" s="163"/>
      <c r="D8846" s="113" t="s">
        <v>888</v>
      </c>
      <c r="F8846" t="s">
        <v>18141</v>
      </c>
      <c r="G8846" s="219">
        <v>0</v>
      </c>
      <c r="H8846" s="219">
        <v>0</v>
      </c>
      <c r="I8846" s="219">
        <v>0</v>
      </c>
      <c r="J8846" s="219">
        <v>0</v>
      </c>
      <c r="K8846" s="219">
        <v>0</v>
      </c>
      <c r="L8846" s="219">
        <v>0</v>
      </c>
      <c r="M8846" s="220" t="s">
        <v>583</v>
      </c>
    </row>
    <row r="8847" spans="1:13">
      <c r="A8847" s="106" t="str">
        <f t="shared" si="139"/>
        <v xml:space="preserve">81193 </v>
      </c>
      <c r="B8847" s="164" t="s">
        <v>18142</v>
      </c>
      <c r="C8847" s="163"/>
      <c r="D8847" s="113" t="s">
        <v>888</v>
      </c>
      <c r="F8847" t="s">
        <v>18143</v>
      </c>
      <c r="G8847" s="219">
        <v>0</v>
      </c>
      <c r="H8847" s="219">
        <v>0</v>
      </c>
      <c r="I8847" s="219">
        <v>0</v>
      </c>
      <c r="J8847" s="219">
        <v>0</v>
      </c>
      <c r="K8847" s="219">
        <v>0</v>
      </c>
      <c r="L8847" s="219">
        <v>0</v>
      </c>
      <c r="M8847" s="220" t="s">
        <v>583</v>
      </c>
    </row>
    <row r="8848" spans="1:13">
      <c r="A8848" s="106" t="str">
        <f t="shared" si="139"/>
        <v xml:space="preserve">81194 </v>
      </c>
      <c r="B8848" s="164" t="s">
        <v>18144</v>
      </c>
      <c r="C8848" s="163"/>
      <c r="D8848" s="113" t="s">
        <v>888</v>
      </c>
      <c r="F8848" t="s">
        <v>18145</v>
      </c>
      <c r="G8848" s="219">
        <v>0</v>
      </c>
      <c r="H8848" s="219">
        <v>0</v>
      </c>
      <c r="I8848" s="219">
        <v>0</v>
      </c>
      <c r="J8848" s="219">
        <v>0</v>
      </c>
      <c r="K8848" s="219">
        <v>0</v>
      </c>
      <c r="L8848" s="219">
        <v>0</v>
      </c>
      <c r="M8848" s="220" t="s">
        <v>583</v>
      </c>
    </row>
    <row r="8849" spans="1:13">
      <c r="A8849" s="106" t="str">
        <f t="shared" si="139"/>
        <v xml:space="preserve">81200 </v>
      </c>
      <c r="B8849" s="164" t="s">
        <v>12408</v>
      </c>
      <c r="C8849" s="163"/>
      <c r="D8849" s="113" t="s">
        <v>888</v>
      </c>
      <c r="F8849" t="s">
        <v>12409</v>
      </c>
      <c r="G8849" s="219">
        <v>0</v>
      </c>
      <c r="H8849" s="219">
        <v>0</v>
      </c>
      <c r="I8849" s="219">
        <v>0</v>
      </c>
      <c r="J8849" s="219">
        <v>0</v>
      </c>
      <c r="K8849" s="219">
        <v>0</v>
      </c>
      <c r="L8849" s="219">
        <v>0</v>
      </c>
      <c r="M8849" s="220" t="s">
        <v>583</v>
      </c>
    </row>
    <row r="8850" spans="1:13">
      <c r="A8850" s="106" t="str">
        <f t="shared" si="139"/>
        <v xml:space="preserve">81201 </v>
      </c>
      <c r="B8850" s="164" t="s">
        <v>12410</v>
      </c>
      <c r="C8850" s="163"/>
      <c r="D8850" s="113" t="s">
        <v>888</v>
      </c>
      <c r="F8850" t="s">
        <v>12411</v>
      </c>
      <c r="G8850" s="219">
        <v>0</v>
      </c>
      <c r="H8850" s="219">
        <v>0</v>
      </c>
      <c r="I8850" s="219">
        <v>0</v>
      </c>
      <c r="J8850" s="219">
        <v>0</v>
      </c>
      <c r="K8850" s="219">
        <v>0</v>
      </c>
      <c r="L8850" s="219">
        <v>0</v>
      </c>
      <c r="M8850" s="220" t="s">
        <v>583</v>
      </c>
    </row>
    <row r="8851" spans="1:13">
      <c r="A8851" s="106" t="str">
        <f t="shared" si="139"/>
        <v xml:space="preserve">81202 </v>
      </c>
      <c r="B8851" s="164" t="s">
        <v>12412</v>
      </c>
      <c r="C8851" s="163"/>
      <c r="D8851" s="113" t="s">
        <v>888</v>
      </c>
      <c r="F8851" t="s">
        <v>12413</v>
      </c>
      <c r="G8851" s="219">
        <v>0</v>
      </c>
      <c r="H8851" s="219">
        <v>0</v>
      </c>
      <c r="I8851" s="219">
        <v>0</v>
      </c>
      <c r="J8851" s="219">
        <v>0</v>
      </c>
      <c r="K8851" s="219">
        <v>0</v>
      </c>
      <c r="L8851" s="219">
        <v>0</v>
      </c>
      <c r="M8851" s="220" t="s">
        <v>583</v>
      </c>
    </row>
    <row r="8852" spans="1:13">
      <c r="A8852" s="106" t="str">
        <f t="shared" si="139"/>
        <v xml:space="preserve">81203 </v>
      </c>
      <c r="B8852" s="164" t="s">
        <v>12414</v>
      </c>
      <c r="C8852" s="163"/>
      <c r="D8852" s="113" t="s">
        <v>888</v>
      </c>
      <c r="F8852" t="s">
        <v>12415</v>
      </c>
      <c r="G8852" s="219">
        <v>0</v>
      </c>
      <c r="H8852" s="219">
        <v>0</v>
      </c>
      <c r="I8852" s="219">
        <v>0</v>
      </c>
      <c r="J8852" s="219">
        <v>0</v>
      </c>
      <c r="K8852" s="219">
        <v>0</v>
      </c>
      <c r="L8852" s="219">
        <v>0</v>
      </c>
      <c r="M8852" s="220" t="s">
        <v>583</v>
      </c>
    </row>
    <row r="8853" spans="1:13">
      <c r="A8853" s="106" t="str">
        <f t="shared" si="139"/>
        <v xml:space="preserve">81204 </v>
      </c>
      <c r="B8853" s="164" t="s">
        <v>12416</v>
      </c>
      <c r="C8853" s="163"/>
      <c r="D8853" s="113" t="s">
        <v>888</v>
      </c>
      <c r="F8853" t="s">
        <v>12417</v>
      </c>
      <c r="G8853" s="219">
        <v>0</v>
      </c>
      <c r="H8853" s="219">
        <v>0</v>
      </c>
      <c r="I8853" s="219">
        <v>0</v>
      </c>
      <c r="J8853" s="219">
        <v>0</v>
      </c>
      <c r="K8853" s="219">
        <v>0</v>
      </c>
      <c r="L8853" s="219">
        <v>0</v>
      </c>
      <c r="M8853" s="220" t="s">
        <v>583</v>
      </c>
    </row>
    <row r="8854" spans="1:13">
      <c r="A8854" s="106" t="str">
        <f t="shared" si="139"/>
        <v xml:space="preserve">81205 </v>
      </c>
      <c r="B8854" s="164" t="s">
        <v>12418</v>
      </c>
      <c r="C8854" s="163"/>
      <c r="D8854" s="113" t="s">
        <v>888</v>
      </c>
      <c r="F8854" t="s">
        <v>12419</v>
      </c>
      <c r="G8854" s="219">
        <v>0</v>
      </c>
      <c r="H8854" s="219">
        <v>0</v>
      </c>
      <c r="I8854" s="219">
        <v>0</v>
      </c>
      <c r="J8854" s="219">
        <v>0</v>
      </c>
      <c r="K8854" s="219">
        <v>0</v>
      </c>
      <c r="L8854" s="219">
        <v>0</v>
      </c>
      <c r="M8854" s="220" t="s">
        <v>583</v>
      </c>
    </row>
    <row r="8855" spans="1:13">
      <c r="A8855" s="106" t="str">
        <f t="shared" si="139"/>
        <v xml:space="preserve">81206 </v>
      </c>
      <c r="B8855" s="164" t="s">
        <v>12420</v>
      </c>
      <c r="C8855" s="163"/>
      <c r="D8855" s="113" t="s">
        <v>888</v>
      </c>
      <c r="F8855" t="s">
        <v>12421</v>
      </c>
      <c r="G8855" s="219">
        <v>0</v>
      </c>
      <c r="H8855" s="219">
        <v>0</v>
      </c>
      <c r="I8855" s="219">
        <v>0</v>
      </c>
      <c r="J8855" s="219">
        <v>0</v>
      </c>
      <c r="K8855" s="219">
        <v>0</v>
      </c>
      <c r="L8855" s="219">
        <v>0</v>
      </c>
      <c r="M8855" s="220" t="s">
        <v>583</v>
      </c>
    </row>
    <row r="8856" spans="1:13">
      <c r="A8856" s="106" t="str">
        <f t="shared" si="139"/>
        <v xml:space="preserve">81207 </v>
      </c>
      <c r="B8856" s="164" t="s">
        <v>12422</v>
      </c>
      <c r="C8856" s="163"/>
      <c r="D8856" s="113" t="s">
        <v>888</v>
      </c>
      <c r="F8856" t="s">
        <v>12423</v>
      </c>
      <c r="G8856" s="219">
        <v>0</v>
      </c>
      <c r="H8856" s="219">
        <v>0</v>
      </c>
      <c r="I8856" s="219">
        <v>0</v>
      </c>
      <c r="J8856" s="219">
        <v>0</v>
      </c>
      <c r="K8856" s="219">
        <v>0</v>
      </c>
      <c r="L8856" s="219">
        <v>0</v>
      </c>
      <c r="M8856" s="220" t="s">
        <v>583</v>
      </c>
    </row>
    <row r="8857" spans="1:13">
      <c r="A8857" s="106" t="str">
        <f t="shared" si="139"/>
        <v xml:space="preserve">81208 </v>
      </c>
      <c r="B8857" s="164" t="s">
        <v>12424</v>
      </c>
      <c r="C8857" s="163"/>
      <c r="D8857" s="113" t="s">
        <v>888</v>
      </c>
      <c r="F8857" t="s">
        <v>12425</v>
      </c>
      <c r="G8857" s="219">
        <v>0</v>
      </c>
      <c r="H8857" s="219">
        <v>0</v>
      </c>
      <c r="I8857" s="219">
        <v>0</v>
      </c>
      <c r="J8857" s="219">
        <v>0</v>
      </c>
      <c r="K8857" s="219">
        <v>0</v>
      </c>
      <c r="L8857" s="219">
        <v>0</v>
      </c>
      <c r="M8857" s="220" t="s">
        <v>583</v>
      </c>
    </row>
    <row r="8858" spans="1:13">
      <c r="A8858" s="106" t="str">
        <f t="shared" si="139"/>
        <v xml:space="preserve">81209 </v>
      </c>
      <c r="B8858" s="164" t="s">
        <v>12426</v>
      </c>
      <c r="C8858" s="163"/>
      <c r="D8858" s="113" t="s">
        <v>888</v>
      </c>
      <c r="F8858" t="s">
        <v>12427</v>
      </c>
      <c r="G8858" s="219">
        <v>0</v>
      </c>
      <c r="H8858" s="219">
        <v>0</v>
      </c>
      <c r="I8858" s="219">
        <v>0</v>
      </c>
      <c r="J8858" s="219">
        <v>0</v>
      </c>
      <c r="K8858" s="219">
        <v>0</v>
      </c>
      <c r="L8858" s="219">
        <v>0</v>
      </c>
      <c r="M8858" s="220" t="s">
        <v>583</v>
      </c>
    </row>
    <row r="8859" spans="1:13">
      <c r="A8859" s="106" t="str">
        <f t="shared" si="139"/>
        <v xml:space="preserve">81210 </v>
      </c>
      <c r="B8859" s="164" t="s">
        <v>12428</v>
      </c>
      <c r="C8859" s="163"/>
      <c r="D8859" s="113" t="s">
        <v>888</v>
      </c>
      <c r="F8859" t="s">
        <v>12429</v>
      </c>
      <c r="G8859" s="219">
        <v>0</v>
      </c>
      <c r="H8859" s="219">
        <v>0</v>
      </c>
      <c r="I8859" s="219">
        <v>0</v>
      </c>
      <c r="J8859" s="219">
        <v>0</v>
      </c>
      <c r="K8859" s="219">
        <v>0</v>
      </c>
      <c r="L8859" s="219">
        <v>0</v>
      </c>
      <c r="M8859" s="220" t="s">
        <v>583</v>
      </c>
    </row>
    <row r="8860" spans="1:13">
      <c r="A8860" s="106" t="str">
        <f t="shared" si="139"/>
        <v xml:space="preserve">81212 </v>
      </c>
      <c r="B8860" s="164" t="s">
        <v>12430</v>
      </c>
      <c r="C8860" s="163"/>
      <c r="D8860" s="113" t="s">
        <v>888</v>
      </c>
      <c r="F8860" t="s">
        <v>12431</v>
      </c>
      <c r="G8860" s="219">
        <v>0</v>
      </c>
      <c r="H8860" s="219">
        <v>0</v>
      </c>
      <c r="I8860" s="219">
        <v>0</v>
      </c>
      <c r="J8860" s="219">
        <v>0</v>
      </c>
      <c r="K8860" s="219">
        <v>0</v>
      </c>
      <c r="L8860" s="219">
        <v>0</v>
      </c>
      <c r="M8860" s="220" t="s">
        <v>583</v>
      </c>
    </row>
    <row r="8861" spans="1:13">
      <c r="A8861" s="106" t="str">
        <f t="shared" si="139"/>
        <v xml:space="preserve">81215 </v>
      </c>
      <c r="B8861" s="164" t="s">
        <v>12432</v>
      </c>
      <c r="C8861" s="163"/>
      <c r="D8861" s="113" t="s">
        <v>888</v>
      </c>
      <c r="F8861" t="s">
        <v>12433</v>
      </c>
      <c r="G8861" s="219">
        <v>0</v>
      </c>
      <c r="H8861" s="219">
        <v>0</v>
      </c>
      <c r="I8861" s="219">
        <v>0</v>
      </c>
      <c r="J8861" s="219">
        <v>0</v>
      </c>
      <c r="K8861" s="219">
        <v>0</v>
      </c>
      <c r="L8861" s="219">
        <v>0</v>
      </c>
      <c r="M8861" s="220" t="s">
        <v>583</v>
      </c>
    </row>
    <row r="8862" spans="1:13">
      <c r="A8862" s="106" t="str">
        <f t="shared" si="139"/>
        <v xml:space="preserve">81216 </v>
      </c>
      <c r="B8862" s="164" t="s">
        <v>12434</v>
      </c>
      <c r="C8862" s="163"/>
      <c r="D8862" s="113" t="s">
        <v>888</v>
      </c>
      <c r="F8862" t="s">
        <v>12435</v>
      </c>
      <c r="G8862" s="219">
        <v>0</v>
      </c>
      <c r="H8862" s="219">
        <v>0</v>
      </c>
      <c r="I8862" s="219">
        <v>0</v>
      </c>
      <c r="J8862" s="219">
        <v>0</v>
      </c>
      <c r="K8862" s="219">
        <v>0</v>
      </c>
      <c r="L8862" s="219">
        <v>0</v>
      </c>
      <c r="M8862" s="220" t="s">
        <v>583</v>
      </c>
    </row>
    <row r="8863" spans="1:13">
      <c r="A8863" s="106" t="str">
        <f t="shared" si="139"/>
        <v xml:space="preserve">81217 </v>
      </c>
      <c r="B8863" s="164" t="s">
        <v>12436</v>
      </c>
      <c r="C8863" s="163"/>
      <c r="D8863" s="113" t="s">
        <v>888</v>
      </c>
      <c r="F8863" t="s">
        <v>12437</v>
      </c>
      <c r="G8863" s="219">
        <v>0</v>
      </c>
      <c r="H8863" s="219">
        <v>0</v>
      </c>
      <c r="I8863" s="219">
        <v>0</v>
      </c>
      <c r="J8863" s="219">
        <v>0</v>
      </c>
      <c r="K8863" s="219">
        <v>0</v>
      </c>
      <c r="L8863" s="219">
        <v>0</v>
      </c>
      <c r="M8863" s="220" t="s">
        <v>583</v>
      </c>
    </row>
    <row r="8864" spans="1:13">
      <c r="A8864" s="106" t="str">
        <f t="shared" si="139"/>
        <v xml:space="preserve">81218 </v>
      </c>
      <c r="B8864" s="164" t="s">
        <v>12438</v>
      </c>
      <c r="C8864" s="163"/>
      <c r="D8864" s="113" t="s">
        <v>888</v>
      </c>
      <c r="F8864" t="s">
        <v>12439</v>
      </c>
      <c r="G8864" s="219">
        <v>0</v>
      </c>
      <c r="H8864" s="219">
        <v>0</v>
      </c>
      <c r="I8864" s="219">
        <v>0</v>
      </c>
      <c r="J8864" s="219">
        <v>0</v>
      </c>
      <c r="K8864" s="219">
        <v>0</v>
      </c>
      <c r="L8864" s="219">
        <v>0</v>
      </c>
      <c r="M8864" s="220" t="s">
        <v>583</v>
      </c>
    </row>
    <row r="8865" spans="1:13">
      <c r="A8865" s="106" t="str">
        <f t="shared" si="139"/>
        <v xml:space="preserve">81219 </v>
      </c>
      <c r="B8865" s="164" t="s">
        <v>12440</v>
      </c>
      <c r="C8865" s="163"/>
      <c r="D8865" s="113" t="s">
        <v>888</v>
      </c>
      <c r="F8865" t="s">
        <v>12441</v>
      </c>
      <c r="G8865" s="219">
        <v>0</v>
      </c>
      <c r="H8865" s="219">
        <v>0</v>
      </c>
      <c r="I8865" s="219">
        <v>0</v>
      </c>
      <c r="J8865" s="219">
        <v>0</v>
      </c>
      <c r="K8865" s="219">
        <v>0</v>
      </c>
      <c r="L8865" s="219">
        <v>0</v>
      </c>
      <c r="M8865" s="220" t="s">
        <v>583</v>
      </c>
    </row>
    <row r="8866" spans="1:13">
      <c r="A8866" s="106" t="str">
        <f t="shared" si="139"/>
        <v xml:space="preserve">81220 </v>
      </c>
      <c r="B8866" s="164" t="s">
        <v>12442</v>
      </c>
      <c r="C8866" s="163"/>
      <c r="D8866" s="113" t="s">
        <v>888</v>
      </c>
      <c r="F8866" t="s">
        <v>12443</v>
      </c>
      <c r="G8866" s="219">
        <v>0</v>
      </c>
      <c r="H8866" s="219">
        <v>0</v>
      </c>
      <c r="I8866" s="219">
        <v>0</v>
      </c>
      <c r="J8866" s="219">
        <v>0</v>
      </c>
      <c r="K8866" s="219">
        <v>0</v>
      </c>
      <c r="L8866" s="219">
        <v>0</v>
      </c>
      <c r="M8866" s="220" t="s">
        <v>583</v>
      </c>
    </row>
    <row r="8867" spans="1:13">
      <c r="A8867" s="106" t="str">
        <f t="shared" si="139"/>
        <v xml:space="preserve">81221 </v>
      </c>
      <c r="B8867" s="164" t="s">
        <v>12444</v>
      </c>
      <c r="C8867" s="163"/>
      <c r="D8867" s="113" t="s">
        <v>888</v>
      </c>
      <c r="F8867" t="s">
        <v>12445</v>
      </c>
      <c r="G8867" s="219">
        <v>0</v>
      </c>
      <c r="H8867" s="219">
        <v>0</v>
      </c>
      <c r="I8867" s="219">
        <v>0</v>
      </c>
      <c r="J8867" s="219">
        <v>0</v>
      </c>
      <c r="K8867" s="219">
        <v>0</v>
      </c>
      <c r="L8867" s="219">
        <v>0</v>
      </c>
      <c r="M8867" s="220" t="s">
        <v>583</v>
      </c>
    </row>
    <row r="8868" spans="1:13">
      <c r="A8868" s="106" t="str">
        <f t="shared" si="139"/>
        <v xml:space="preserve">81222 </v>
      </c>
      <c r="B8868" s="164" t="s">
        <v>12446</v>
      </c>
      <c r="C8868" s="163"/>
      <c r="D8868" s="113" t="s">
        <v>888</v>
      </c>
      <c r="F8868" t="s">
        <v>12447</v>
      </c>
      <c r="G8868" s="219">
        <v>0</v>
      </c>
      <c r="H8868" s="219">
        <v>0</v>
      </c>
      <c r="I8868" s="219">
        <v>0</v>
      </c>
      <c r="J8868" s="219">
        <v>0</v>
      </c>
      <c r="K8868" s="219">
        <v>0</v>
      </c>
      <c r="L8868" s="219">
        <v>0</v>
      </c>
      <c r="M8868" s="220" t="s">
        <v>583</v>
      </c>
    </row>
    <row r="8869" spans="1:13">
      <c r="A8869" s="106" t="str">
        <f t="shared" si="139"/>
        <v xml:space="preserve">81223 </v>
      </c>
      <c r="B8869" s="164" t="s">
        <v>12448</v>
      </c>
      <c r="C8869" s="163"/>
      <c r="D8869" s="113" t="s">
        <v>888</v>
      </c>
      <c r="F8869" t="s">
        <v>12449</v>
      </c>
      <c r="G8869" s="219">
        <v>0</v>
      </c>
      <c r="H8869" s="219">
        <v>0</v>
      </c>
      <c r="I8869" s="219">
        <v>0</v>
      </c>
      <c r="J8869" s="219">
        <v>0</v>
      </c>
      <c r="K8869" s="219">
        <v>0</v>
      </c>
      <c r="L8869" s="219">
        <v>0</v>
      </c>
      <c r="M8869" s="220" t="s">
        <v>583</v>
      </c>
    </row>
    <row r="8870" spans="1:13">
      <c r="A8870" s="106" t="str">
        <f t="shared" si="139"/>
        <v xml:space="preserve">81224 </v>
      </c>
      <c r="B8870" s="164" t="s">
        <v>12450</v>
      </c>
      <c r="C8870" s="163"/>
      <c r="D8870" s="113" t="s">
        <v>888</v>
      </c>
      <c r="F8870" t="s">
        <v>12451</v>
      </c>
      <c r="G8870" s="219">
        <v>0</v>
      </c>
      <c r="H8870" s="219">
        <v>0</v>
      </c>
      <c r="I8870" s="219">
        <v>0</v>
      </c>
      <c r="J8870" s="219">
        <v>0</v>
      </c>
      <c r="K8870" s="219">
        <v>0</v>
      </c>
      <c r="L8870" s="219">
        <v>0</v>
      </c>
      <c r="M8870" s="220" t="s">
        <v>583</v>
      </c>
    </row>
    <row r="8871" spans="1:13">
      <c r="A8871" s="106" t="str">
        <f t="shared" si="139"/>
        <v xml:space="preserve">81225 </v>
      </c>
      <c r="B8871" s="164" t="s">
        <v>12452</v>
      </c>
      <c r="C8871" s="163"/>
      <c r="D8871" s="113" t="s">
        <v>888</v>
      </c>
      <c r="F8871" t="s">
        <v>12453</v>
      </c>
      <c r="G8871" s="219">
        <v>0</v>
      </c>
      <c r="H8871" s="219">
        <v>0</v>
      </c>
      <c r="I8871" s="219">
        <v>0</v>
      </c>
      <c r="J8871" s="219">
        <v>0</v>
      </c>
      <c r="K8871" s="219">
        <v>0</v>
      </c>
      <c r="L8871" s="219">
        <v>0</v>
      </c>
      <c r="M8871" s="220" t="s">
        <v>583</v>
      </c>
    </row>
    <row r="8872" spans="1:13">
      <c r="A8872" s="106" t="str">
        <f t="shared" si="139"/>
        <v xml:space="preserve">81226 </v>
      </c>
      <c r="B8872" s="164" t="s">
        <v>12454</v>
      </c>
      <c r="C8872" s="163"/>
      <c r="D8872" s="113" t="s">
        <v>888</v>
      </c>
      <c r="F8872" t="s">
        <v>12455</v>
      </c>
      <c r="G8872" s="219">
        <v>0</v>
      </c>
      <c r="H8872" s="219">
        <v>0</v>
      </c>
      <c r="I8872" s="219">
        <v>0</v>
      </c>
      <c r="J8872" s="219">
        <v>0</v>
      </c>
      <c r="K8872" s="219">
        <v>0</v>
      </c>
      <c r="L8872" s="219">
        <v>0</v>
      </c>
      <c r="M8872" s="220" t="s">
        <v>583</v>
      </c>
    </row>
    <row r="8873" spans="1:13">
      <c r="A8873" s="106" t="str">
        <f t="shared" si="139"/>
        <v xml:space="preserve">81227 </v>
      </c>
      <c r="B8873" s="164" t="s">
        <v>12456</v>
      </c>
      <c r="C8873" s="163"/>
      <c r="D8873" s="113" t="s">
        <v>888</v>
      </c>
      <c r="F8873" t="s">
        <v>12457</v>
      </c>
      <c r="G8873" s="219">
        <v>0</v>
      </c>
      <c r="H8873" s="219">
        <v>0</v>
      </c>
      <c r="I8873" s="219">
        <v>0</v>
      </c>
      <c r="J8873" s="219">
        <v>0</v>
      </c>
      <c r="K8873" s="219">
        <v>0</v>
      </c>
      <c r="L8873" s="219">
        <v>0</v>
      </c>
      <c r="M8873" s="220" t="s">
        <v>583</v>
      </c>
    </row>
    <row r="8874" spans="1:13">
      <c r="A8874" s="106" t="str">
        <f t="shared" si="139"/>
        <v xml:space="preserve">81228 </v>
      </c>
      <c r="B8874" s="164" t="s">
        <v>12458</v>
      </c>
      <c r="C8874" s="163"/>
      <c r="D8874" s="113" t="s">
        <v>888</v>
      </c>
      <c r="F8874" t="s">
        <v>18405</v>
      </c>
      <c r="G8874" s="219">
        <v>0</v>
      </c>
      <c r="H8874" s="219">
        <v>0</v>
      </c>
      <c r="I8874" s="219">
        <v>0</v>
      </c>
      <c r="J8874" s="219">
        <v>0</v>
      </c>
      <c r="K8874" s="219">
        <v>0</v>
      </c>
      <c r="L8874" s="219">
        <v>0</v>
      </c>
      <c r="M8874" s="220" t="s">
        <v>583</v>
      </c>
    </row>
    <row r="8875" spans="1:13">
      <c r="A8875" s="106" t="str">
        <f t="shared" si="139"/>
        <v xml:space="preserve">81229 </v>
      </c>
      <c r="B8875" s="164" t="s">
        <v>12459</v>
      </c>
      <c r="C8875" s="163"/>
      <c r="D8875" s="113" t="s">
        <v>888</v>
      </c>
      <c r="F8875" t="s">
        <v>18404</v>
      </c>
      <c r="G8875" s="219">
        <v>0</v>
      </c>
      <c r="H8875" s="219">
        <v>0</v>
      </c>
      <c r="I8875" s="219">
        <v>0</v>
      </c>
      <c r="J8875" s="219">
        <v>0</v>
      </c>
      <c r="K8875" s="219">
        <v>0</v>
      </c>
      <c r="L8875" s="219">
        <v>0</v>
      </c>
      <c r="M8875" s="220" t="s">
        <v>583</v>
      </c>
    </row>
    <row r="8876" spans="1:13">
      <c r="A8876" s="106" t="str">
        <f t="shared" si="139"/>
        <v xml:space="preserve">81230 </v>
      </c>
      <c r="B8876" s="164" t="s">
        <v>12460</v>
      </c>
      <c r="C8876" s="163"/>
      <c r="D8876" s="113" t="s">
        <v>888</v>
      </c>
      <c r="F8876" t="s">
        <v>12461</v>
      </c>
      <c r="G8876" s="219">
        <v>0</v>
      </c>
      <c r="H8876" s="219">
        <v>0</v>
      </c>
      <c r="I8876" s="219">
        <v>0</v>
      </c>
      <c r="J8876" s="219">
        <v>0</v>
      </c>
      <c r="K8876" s="219">
        <v>0</v>
      </c>
      <c r="L8876" s="219">
        <v>0</v>
      </c>
      <c r="M8876" s="220" t="s">
        <v>583</v>
      </c>
    </row>
    <row r="8877" spans="1:13">
      <c r="A8877" s="106" t="str">
        <f t="shared" si="139"/>
        <v xml:space="preserve">81231 </v>
      </c>
      <c r="B8877" s="164" t="s">
        <v>12462</v>
      </c>
      <c r="C8877" s="163"/>
      <c r="D8877" s="113" t="s">
        <v>888</v>
      </c>
      <c r="F8877" t="s">
        <v>12463</v>
      </c>
      <c r="G8877" s="219">
        <v>0</v>
      </c>
      <c r="H8877" s="219">
        <v>0</v>
      </c>
      <c r="I8877" s="219">
        <v>0</v>
      </c>
      <c r="J8877" s="219">
        <v>0</v>
      </c>
      <c r="K8877" s="219">
        <v>0</v>
      </c>
      <c r="L8877" s="219">
        <v>0</v>
      </c>
      <c r="M8877" s="220" t="s">
        <v>583</v>
      </c>
    </row>
    <row r="8878" spans="1:13">
      <c r="A8878" s="106" t="str">
        <f t="shared" si="139"/>
        <v xml:space="preserve">81232 </v>
      </c>
      <c r="B8878" s="164" t="s">
        <v>12464</v>
      </c>
      <c r="C8878" s="163"/>
      <c r="D8878" s="113" t="s">
        <v>888</v>
      </c>
      <c r="F8878" t="s">
        <v>12465</v>
      </c>
      <c r="G8878" s="219">
        <v>0</v>
      </c>
      <c r="H8878" s="219">
        <v>0</v>
      </c>
      <c r="I8878" s="219">
        <v>0</v>
      </c>
      <c r="J8878" s="219">
        <v>0</v>
      </c>
      <c r="K8878" s="219">
        <v>0</v>
      </c>
      <c r="L8878" s="219">
        <v>0</v>
      </c>
      <c r="M8878" s="220" t="s">
        <v>583</v>
      </c>
    </row>
    <row r="8879" spans="1:13">
      <c r="A8879" s="106" t="str">
        <f t="shared" si="139"/>
        <v xml:space="preserve">81233 </v>
      </c>
      <c r="B8879" s="164" t="s">
        <v>12466</v>
      </c>
      <c r="C8879" s="163"/>
      <c r="D8879" s="113" t="s">
        <v>888</v>
      </c>
      <c r="F8879" t="s">
        <v>12467</v>
      </c>
      <c r="G8879" s="219">
        <v>0</v>
      </c>
      <c r="H8879" s="219">
        <v>0</v>
      </c>
      <c r="I8879" s="219">
        <v>0</v>
      </c>
      <c r="J8879" s="219">
        <v>0</v>
      </c>
      <c r="K8879" s="219">
        <v>0</v>
      </c>
      <c r="L8879" s="219">
        <v>0</v>
      </c>
      <c r="M8879" s="220" t="s">
        <v>583</v>
      </c>
    </row>
    <row r="8880" spans="1:13">
      <c r="A8880" s="106" t="str">
        <f t="shared" si="139"/>
        <v xml:space="preserve">81234 </v>
      </c>
      <c r="B8880" s="164" t="s">
        <v>12468</v>
      </c>
      <c r="C8880" s="163"/>
      <c r="D8880" s="113" t="s">
        <v>888</v>
      </c>
      <c r="F8880" t="s">
        <v>12469</v>
      </c>
      <c r="G8880" s="219">
        <v>0</v>
      </c>
      <c r="H8880" s="219">
        <v>0</v>
      </c>
      <c r="I8880" s="219">
        <v>0</v>
      </c>
      <c r="J8880" s="219">
        <v>0</v>
      </c>
      <c r="K8880" s="219">
        <v>0</v>
      </c>
      <c r="L8880" s="219">
        <v>0</v>
      </c>
      <c r="M8880" s="220" t="s">
        <v>583</v>
      </c>
    </row>
    <row r="8881" spans="1:13">
      <c r="A8881" s="106" t="str">
        <f t="shared" si="139"/>
        <v xml:space="preserve">81235 </v>
      </c>
      <c r="B8881" s="164" t="s">
        <v>12470</v>
      </c>
      <c r="C8881" s="163"/>
      <c r="D8881" s="113" t="s">
        <v>888</v>
      </c>
      <c r="F8881" t="s">
        <v>12471</v>
      </c>
      <c r="G8881" s="219">
        <v>0</v>
      </c>
      <c r="H8881" s="219">
        <v>0</v>
      </c>
      <c r="I8881" s="219">
        <v>0</v>
      </c>
      <c r="J8881" s="219">
        <v>0</v>
      </c>
      <c r="K8881" s="219">
        <v>0</v>
      </c>
      <c r="L8881" s="219">
        <v>0</v>
      </c>
      <c r="M8881" s="220" t="s">
        <v>583</v>
      </c>
    </row>
    <row r="8882" spans="1:13">
      <c r="A8882" s="106" t="str">
        <f t="shared" si="139"/>
        <v xml:space="preserve">81236 </v>
      </c>
      <c r="B8882" s="164" t="s">
        <v>12472</v>
      </c>
      <c r="C8882" s="163"/>
      <c r="D8882" s="113" t="s">
        <v>888</v>
      </c>
      <c r="F8882" t="s">
        <v>12473</v>
      </c>
      <c r="G8882" s="219">
        <v>0</v>
      </c>
      <c r="H8882" s="219">
        <v>0</v>
      </c>
      <c r="I8882" s="219">
        <v>0</v>
      </c>
      <c r="J8882" s="219">
        <v>0</v>
      </c>
      <c r="K8882" s="219">
        <v>0</v>
      </c>
      <c r="L8882" s="219">
        <v>0</v>
      </c>
      <c r="M8882" s="220" t="s">
        <v>583</v>
      </c>
    </row>
    <row r="8883" spans="1:13">
      <c r="A8883" s="106" t="str">
        <f t="shared" si="139"/>
        <v xml:space="preserve">81237 </v>
      </c>
      <c r="B8883" s="164" t="s">
        <v>12474</v>
      </c>
      <c r="C8883" s="163"/>
      <c r="D8883" s="113" t="s">
        <v>888</v>
      </c>
      <c r="F8883" t="s">
        <v>12475</v>
      </c>
      <c r="G8883" s="219">
        <v>0</v>
      </c>
      <c r="H8883" s="219">
        <v>0</v>
      </c>
      <c r="I8883" s="219">
        <v>0</v>
      </c>
      <c r="J8883" s="219">
        <v>0</v>
      </c>
      <c r="K8883" s="219">
        <v>0</v>
      </c>
      <c r="L8883" s="219">
        <v>0</v>
      </c>
      <c r="M8883" s="220" t="s">
        <v>583</v>
      </c>
    </row>
    <row r="8884" spans="1:13">
      <c r="A8884" s="106" t="str">
        <f t="shared" si="139"/>
        <v xml:space="preserve">81238 </v>
      </c>
      <c r="B8884" s="164" t="s">
        <v>12476</v>
      </c>
      <c r="C8884" s="163"/>
      <c r="D8884" s="113" t="s">
        <v>888</v>
      </c>
      <c r="F8884" t="s">
        <v>12477</v>
      </c>
      <c r="G8884" s="219">
        <v>0</v>
      </c>
      <c r="H8884" s="219">
        <v>0</v>
      </c>
      <c r="I8884" s="219">
        <v>0</v>
      </c>
      <c r="J8884" s="219">
        <v>0</v>
      </c>
      <c r="K8884" s="219">
        <v>0</v>
      </c>
      <c r="L8884" s="219">
        <v>0</v>
      </c>
      <c r="M8884" s="220" t="s">
        <v>583</v>
      </c>
    </row>
    <row r="8885" spans="1:13">
      <c r="A8885" s="106" t="str">
        <f t="shared" si="139"/>
        <v xml:space="preserve">81239 </v>
      </c>
      <c r="B8885" s="164" t="s">
        <v>12478</v>
      </c>
      <c r="C8885" s="163"/>
      <c r="D8885" s="113" t="s">
        <v>888</v>
      </c>
      <c r="F8885" t="s">
        <v>12479</v>
      </c>
      <c r="G8885" s="219">
        <v>0</v>
      </c>
      <c r="H8885" s="219">
        <v>0</v>
      </c>
      <c r="I8885" s="219">
        <v>0</v>
      </c>
      <c r="J8885" s="219">
        <v>0</v>
      </c>
      <c r="K8885" s="219">
        <v>0</v>
      </c>
      <c r="L8885" s="219">
        <v>0</v>
      </c>
      <c r="M8885" s="220" t="s">
        <v>583</v>
      </c>
    </row>
    <row r="8886" spans="1:13">
      <c r="A8886" s="106" t="str">
        <f t="shared" si="139"/>
        <v xml:space="preserve">81240 </v>
      </c>
      <c r="B8886" s="164" t="s">
        <v>12480</v>
      </c>
      <c r="C8886" s="163"/>
      <c r="D8886" s="113" t="s">
        <v>888</v>
      </c>
      <c r="F8886" t="s">
        <v>12481</v>
      </c>
      <c r="G8886" s="219">
        <v>0</v>
      </c>
      <c r="H8886" s="219">
        <v>0</v>
      </c>
      <c r="I8886" s="219">
        <v>0</v>
      </c>
      <c r="J8886" s="219">
        <v>0</v>
      </c>
      <c r="K8886" s="219">
        <v>0</v>
      </c>
      <c r="L8886" s="219">
        <v>0</v>
      </c>
      <c r="M8886" s="220" t="s">
        <v>583</v>
      </c>
    </row>
    <row r="8887" spans="1:13">
      <c r="A8887" s="106" t="str">
        <f t="shared" si="139"/>
        <v xml:space="preserve">81241 </v>
      </c>
      <c r="B8887" s="164" t="s">
        <v>12482</v>
      </c>
      <c r="C8887" s="163"/>
      <c r="D8887" s="113" t="s">
        <v>888</v>
      </c>
      <c r="F8887" t="s">
        <v>12483</v>
      </c>
      <c r="G8887" s="219">
        <v>0</v>
      </c>
      <c r="H8887" s="219">
        <v>0</v>
      </c>
      <c r="I8887" s="219">
        <v>0</v>
      </c>
      <c r="J8887" s="219">
        <v>0</v>
      </c>
      <c r="K8887" s="219">
        <v>0</v>
      </c>
      <c r="L8887" s="219">
        <v>0</v>
      </c>
      <c r="M8887" s="220" t="s">
        <v>583</v>
      </c>
    </row>
    <row r="8888" spans="1:13">
      <c r="A8888" s="106" t="str">
        <f t="shared" si="139"/>
        <v xml:space="preserve">81242 </v>
      </c>
      <c r="B8888" s="164" t="s">
        <v>12484</v>
      </c>
      <c r="C8888" s="163"/>
      <c r="D8888" s="113" t="s">
        <v>888</v>
      </c>
      <c r="F8888" t="s">
        <v>12485</v>
      </c>
      <c r="G8888" s="219">
        <v>0</v>
      </c>
      <c r="H8888" s="219">
        <v>0</v>
      </c>
      <c r="I8888" s="219">
        <v>0</v>
      </c>
      <c r="J8888" s="219">
        <v>0</v>
      </c>
      <c r="K8888" s="219">
        <v>0</v>
      </c>
      <c r="L8888" s="219">
        <v>0</v>
      </c>
      <c r="M8888" s="220" t="s">
        <v>583</v>
      </c>
    </row>
    <row r="8889" spans="1:13">
      <c r="A8889" s="106" t="str">
        <f t="shared" si="139"/>
        <v xml:space="preserve">81243 </v>
      </c>
      <c r="B8889" s="164" t="s">
        <v>12486</v>
      </c>
      <c r="C8889" s="163"/>
      <c r="D8889" s="113" t="s">
        <v>888</v>
      </c>
      <c r="F8889" t="s">
        <v>21351</v>
      </c>
      <c r="G8889" s="219">
        <v>0</v>
      </c>
      <c r="H8889" s="219">
        <v>0</v>
      </c>
      <c r="I8889" s="219">
        <v>0</v>
      </c>
      <c r="J8889" s="219">
        <v>0</v>
      </c>
      <c r="K8889" s="219">
        <v>0</v>
      </c>
      <c r="L8889" s="219">
        <v>0</v>
      </c>
      <c r="M8889" s="220" t="s">
        <v>583</v>
      </c>
    </row>
    <row r="8890" spans="1:13">
      <c r="A8890" s="106" t="str">
        <f t="shared" si="139"/>
        <v xml:space="preserve">81244 </v>
      </c>
      <c r="B8890" s="164" t="s">
        <v>12487</v>
      </c>
      <c r="C8890" s="163"/>
      <c r="D8890" s="113" t="s">
        <v>888</v>
      </c>
      <c r="F8890" t="s">
        <v>21352</v>
      </c>
      <c r="G8890" s="219">
        <v>0</v>
      </c>
      <c r="H8890" s="219">
        <v>0</v>
      </c>
      <c r="I8890" s="219">
        <v>0</v>
      </c>
      <c r="J8890" s="219">
        <v>0</v>
      </c>
      <c r="K8890" s="219">
        <v>0</v>
      </c>
      <c r="L8890" s="219">
        <v>0</v>
      </c>
      <c r="M8890" s="220" t="s">
        <v>583</v>
      </c>
    </row>
    <row r="8891" spans="1:13">
      <c r="A8891" s="106" t="str">
        <f t="shared" si="139"/>
        <v xml:space="preserve">81245 </v>
      </c>
      <c r="B8891" s="164" t="s">
        <v>12488</v>
      </c>
      <c r="C8891" s="163"/>
      <c r="D8891" s="113" t="s">
        <v>888</v>
      </c>
      <c r="F8891" t="s">
        <v>12489</v>
      </c>
      <c r="G8891" s="219">
        <v>0</v>
      </c>
      <c r="H8891" s="219">
        <v>0</v>
      </c>
      <c r="I8891" s="219">
        <v>0</v>
      </c>
      <c r="J8891" s="219">
        <v>0</v>
      </c>
      <c r="K8891" s="219">
        <v>0</v>
      </c>
      <c r="L8891" s="219">
        <v>0</v>
      </c>
      <c r="M8891" s="220" t="s">
        <v>583</v>
      </c>
    </row>
    <row r="8892" spans="1:13">
      <c r="A8892" s="106" t="str">
        <f t="shared" si="139"/>
        <v xml:space="preserve">81246 </v>
      </c>
      <c r="B8892" s="164" t="s">
        <v>12490</v>
      </c>
      <c r="C8892" s="163"/>
      <c r="D8892" s="113" t="s">
        <v>888</v>
      </c>
      <c r="F8892" t="s">
        <v>12491</v>
      </c>
      <c r="G8892" s="219">
        <v>0</v>
      </c>
      <c r="H8892" s="219">
        <v>0</v>
      </c>
      <c r="I8892" s="219">
        <v>0</v>
      </c>
      <c r="J8892" s="219">
        <v>0</v>
      </c>
      <c r="K8892" s="219">
        <v>0</v>
      </c>
      <c r="L8892" s="219">
        <v>0</v>
      </c>
      <c r="M8892" s="220" t="s">
        <v>583</v>
      </c>
    </row>
    <row r="8893" spans="1:13">
      <c r="A8893" s="106" t="str">
        <f t="shared" si="139"/>
        <v xml:space="preserve">81247 </v>
      </c>
      <c r="B8893" s="164" t="s">
        <v>12492</v>
      </c>
      <c r="C8893" s="163"/>
      <c r="D8893" s="113" t="s">
        <v>888</v>
      </c>
      <c r="F8893" t="s">
        <v>12493</v>
      </c>
      <c r="G8893" s="219">
        <v>0</v>
      </c>
      <c r="H8893" s="219">
        <v>0</v>
      </c>
      <c r="I8893" s="219">
        <v>0</v>
      </c>
      <c r="J8893" s="219">
        <v>0</v>
      </c>
      <c r="K8893" s="219">
        <v>0</v>
      </c>
      <c r="L8893" s="219">
        <v>0</v>
      </c>
      <c r="M8893" s="220" t="s">
        <v>583</v>
      </c>
    </row>
    <row r="8894" spans="1:13">
      <c r="A8894" s="106" t="str">
        <f t="shared" si="139"/>
        <v xml:space="preserve">81248 </v>
      </c>
      <c r="B8894" s="164" t="s">
        <v>12494</v>
      </c>
      <c r="C8894" s="163"/>
      <c r="D8894" s="113" t="s">
        <v>888</v>
      </c>
      <c r="F8894" t="s">
        <v>12495</v>
      </c>
      <c r="G8894" s="219">
        <v>0</v>
      </c>
      <c r="H8894" s="219">
        <v>0</v>
      </c>
      <c r="I8894" s="219">
        <v>0</v>
      </c>
      <c r="J8894" s="219">
        <v>0</v>
      </c>
      <c r="K8894" s="219">
        <v>0</v>
      </c>
      <c r="L8894" s="219">
        <v>0</v>
      </c>
      <c r="M8894" s="220" t="s">
        <v>583</v>
      </c>
    </row>
    <row r="8895" spans="1:13">
      <c r="A8895" s="106" t="str">
        <f t="shared" si="139"/>
        <v xml:space="preserve">81249 </v>
      </c>
      <c r="B8895" s="164" t="s">
        <v>12496</v>
      </c>
      <c r="C8895" s="163"/>
      <c r="D8895" s="113" t="s">
        <v>888</v>
      </c>
      <c r="F8895" t="s">
        <v>12497</v>
      </c>
      <c r="G8895" s="219">
        <v>0</v>
      </c>
      <c r="H8895" s="219">
        <v>0</v>
      </c>
      <c r="I8895" s="219">
        <v>0</v>
      </c>
      <c r="J8895" s="219">
        <v>0</v>
      </c>
      <c r="K8895" s="219">
        <v>0</v>
      </c>
      <c r="L8895" s="219">
        <v>0</v>
      </c>
      <c r="M8895" s="220" t="s">
        <v>583</v>
      </c>
    </row>
    <row r="8896" spans="1:13">
      <c r="A8896" s="106" t="str">
        <f t="shared" si="139"/>
        <v xml:space="preserve">81250 </v>
      </c>
      <c r="B8896" s="164" t="s">
        <v>12498</v>
      </c>
      <c r="C8896" s="163"/>
      <c r="D8896" s="113" t="s">
        <v>888</v>
      </c>
      <c r="F8896" t="s">
        <v>12499</v>
      </c>
      <c r="G8896" s="219">
        <v>0</v>
      </c>
      <c r="H8896" s="219">
        <v>0</v>
      </c>
      <c r="I8896" s="219">
        <v>0</v>
      </c>
      <c r="J8896" s="219">
        <v>0</v>
      </c>
      <c r="K8896" s="219">
        <v>0</v>
      </c>
      <c r="L8896" s="219">
        <v>0</v>
      </c>
      <c r="M8896" s="220" t="s">
        <v>583</v>
      </c>
    </row>
    <row r="8897" spans="1:13">
      <c r="A8897" s="106" t="str">
        <f t="shared" si="139"/>
        <v xml:space="preserve">81251 </v>
      </c>
      <c r="B8897" s="164" t="s">
        <v>12500</v>
      </c>
      <c r="C8897" s="163"/>
      <c r="D8897" s="113" t="s">
        <v>888</v>
      </c>
      <c r="F8897" t="s">
        <v>12501</v>
      </c>
      <c r="G8897" s="219">
        <v>0</v>
      </c>
      <c r="H8897" s="219">
        <v>0</v>
      </c>
      <c r="I8897" s="219">
        <v>0</v>
      </c>
      <c r="J8897" s="219">
        <v>0</v>
      </c>
      <c r="K8897" s="219">
        <v>0</v>
      </c>
      <c r="L8897" s="219">
        <v>0</v>
      </c>
      <c r="M8897" s="220" t="s">
        <v>583</v>
      </c>
    </row>
    <row r="8898" spans="1:13">
      <c r="A8898" s="106" t="str">
        <f t="shared" si="139"/>
        <v xml:space="preserve">81252 </v>
      </c>
      <c r="B8898" s="164" t="s">
        <v>12502</v>
      </c>
      <c r="C8898" s="163"/>
      <c r="D8898" s="113" t="s">
        <v>888</v>
      </c>
      <c r="F8898" t="s">
        <v>12503</v>
      </c>
      <c r="G8898" s="219">
        <v>0</v>
      </c>
      <c r="H8898" s="219">
        <v>0</v>
      </c>
      <c r="I8898" s="219">
        <v>0</v>
      </c>
      <c r="J8898" s="219">
        <v>0</v>
      </c>
      <c r="K8898" s="219">
        <v>0</v>
      </c>
      <c r="L8898" s="219">
        <v>0</v>
      </c>
      <c r="M8898" s="220" t="s">
        <v>583</v>
      </c>
    </row>
    <row r="8899" spans="1:13">
      <c r="A8899" s="106" t="str">
        <f t="shared" ref="A8899:A8962" si="140">B8899&amp;" "&amp;C8899</f>
        <v xml:space="preserve">81253 </v>
      </c>
      <c r="B8899" s="164" t="s">
        <v>12504</v>
      </c>
      <c r="C8899" s="163"/>
      <c r="D8899" s="113" t="s">
        <v>888</v>
      </c>
      <c r="F8899" t="s">
        <v>12505</v>
      </c>
      <c r="G8899" s="219">
        <v>0</v>
      </c>
      <c r="H8899" s="219">
        <v>0</v>
      </c>
      <c r="I8899" s="219">
        <v>0</v>
      </c>
      <c r="J8899" s="219">
        <v>0</v>
      </c>
      <c r="K8899" s="219">
        <v>0</v>
      </c>
      <c r="L8899" s="219">
        <v>0</v>
      </c>
      <c r="M8899" s="220" t="s">
        <v>583</v>
      </c>
    </row>
    <row r="8900" spans="1:13">
      <c r="A8900" s="106" t="str">
        <f t="shared" si="140"/>
        <v xml:space="preserve">81254 </v>
      </c>
      <c r="B8900" s="164" t="s">
        <v>12506</v>
      </c>
      <c r="C8900" s="163"/>
      <c r="D8900" s="113" t="s">
        <v>888</v>
      </c>
      <c r="F8900" t="s">
        <v>12507</v>
      </c>
      <c r="G8900" s="219">
        <v>0</v>
      </c>
      <c r="H8900" s="219">
        <v>0</v>
      </c>
      <c r="I8900" s="219">
        <v>0</v>
      </c>
      <c r="J8900" s="219">
        <v>0</v>
      </c>
      <c r="K8900" s="219">
        <v>0</v>
      </c>
      <c r="L8900" s="219">
        <v>0</v>
      </c>
      <c r="M8900" s="220" t="s">
        <v>583</v>
      </c>
    </row>
    <row r="8901" spans="1:13">
      <c r="A8901" s="106" t="str">
        <f t="shared" si="140"/>
        <v xml:space="preserve">81255 </v>
      </c>
      <c r="B8901" s="164" t="s">
        <v>12508</v>
      </c>
      <c r="C8901" s="163"/>
      <c r="D8901" s="113" t="s">
        <v>888</v>
      </c>
      <c r="F8901" t="s">
        <v>12509</v>
      </c>
      <c r="G8901" s="219">
        <v>0</v>
      </c>
      <c r="H8901" s="219">
        <v>0</v>
      </c>
      <c r="I8901" s="219">
        <v>0</v>
      </c>
      <c r="J8901" s="219">
        <v>0</v>
      </c>
      <c r="K8901" s="219">
        <v>0</v>
      </c>
      <c r="L8901" s="219">
        <v>0</v>
      </c>
      <c r="M8901" s="220" t="s">
        <v>583</v>
      </c>
    </row>
    <row r="8902" spans="1:13">
      <c r="A8902" s="106" t="str">
        <f t="shared" si="140"/>
        <v xml:space="preserve">81256 </v>
      </c>
      <c r="B8902" s="164" t="s">
        <v>12510</v>
      </c>
      <c r="C8902" s="163"/>
      <c r="D8902" s="113" t="s">
        <v>888</v>
      </c>
      <c r="F8902" t="s">
        <v>12511</v>
      </c>
      <c r="G8902" s="219">
        <v>0</v>
      </c>
      <c r="H8902" s="219">
        <v>0</v>
      </c>
      <c r="I8902" s="219">
        <v>0</v>
      </c>
      <c r="J8902" s="219">
        <v>0</v>
      </c>
      <c r="K8902" s="219">
        <v>0</v>
      </c>
      <c r="L8902" s="219">
        <v>0</v>
      </c>
      <c r="M8902" s="220" t="s">
        <v>583</v>
      </c>
    </row>
    <row r="8903" spans="1:13">
      <c r="A8903" s="106" t="str">
        <f t="shared" si="140"/>
        <v xml:space="preserve">81257 </v>
      </c>
      <c r="B8903" s="164" t="s">
        <v>12512</v>
      </c>
      <c r="C8903" s="163"/>
      <c r="D8903" s="113" t="s">
        <v>888</v>
      </c>
      <c r="F8903" t="s">
        <v>12513</v>
      </c>
      <c r="G8903" s="219">
        <v>0</v>
      </c>
      <c r="H8903" s="219">
        <v>0</v>
      </c>
      <c r="I8903" s="219">
        <v>0</v>
      </c>
      <c r="J8903" s="219">
        <v>0</v>
      </c>
      <c r="K8903" s="219">
        <v>0</v>
      </c>
      <c r="L8903" s="219">
        <v>0</v>
      </c>
      <c r="M8903" s="220" t="s">
        <v>583</v>
      </c>
    </row>
    <row r="8904" spans="1:13">
      <c r="A8904" s="106" t="str">
        <f t="shared" si="140"/>
        <v xml:space="preserve">81258 </v>
      </c>
      <c r="B8904" s="164" t="s">
        <v>12514</v>
      </c>
      <c r="C8904" s="163"/>
      <c r="D8904" s="113" t="s">
        <v>888</v>
      </c>
      <c r="F8904" t="s">
        <v>12515</v>
      </c>
      <c r="G8904" s="219">
        <v>0</v>
      </c>
      <c r="H8904" s="219">
        <v>0</v>
      </c>
      <c r="I8904" s="219">
        <v>0</v>
      </c>
      <c r="J8904" s="219">
        <v>0</v>
      </c>
      <c r="K8904" s="219">
        <v>0</v>
      </c>
      <c r="L8904" s="219">
        <v>0</v>
      </c>
      <c r="M8904" s="220" t="s">
        <v>583</v>
      </c>
    </row>
    <row r="8905" spans="1:13">
      <c r="A8905" s="106" t="str">
        <f t="shared" si="140"/>
        <v xml:space="preserve">81259 </v>
      </c>
      <c r="B8905" s="164" t="s">
        <v>12516</v>
      </c>
      <c r="C8905" s="163"/>
      <c r="D8905" s="113" t="s">
        <v>888</v>
      </c>
      <c r="F8905" t="s">
        <v>12517</v>
      </c>
      <c r="G8905" s="219">
        <v>0</v>
      </c>
      <c r="H8905" s="219">
        <v>0</v>
      </c>
      <c r="I8905" s="219">
        <v>0</v>
      </c>
      <c r="J8905" s="219">
        <v>0</v>
      </c>
      <c r="K8905" s="219">
        <v>0</v>
      </c>
      <c r="L8905" s="219">
        <v>0</v>
      </c>
      <c r="M8905" s="220" t="s">
        <v>583</v>
      </c>
    </row>
    <row r="8906" spans="1:13">
      <c r="A8906" s="106" t="str">
        <f t="shared" si="140"/>
        <v xml:space="preserve">81260 </v>
      </c>
      <c r="B8906" s="164" t="s">
        <v>12518</v>
      </c>
      <c r="C8906" s="163"/>
      <c r="D8906" s="113" t="s">
        <v>888</v>
      </c>
      <c r="F8906" t="s">
        <v>12519</v>
      </c>
      <c r="G8906" s="219">
        <v>0</v>
      </c>
      <c r="H8906" s="219">
        <v>0</v>
      </c>
      <c r="I8906" s="219">
        <v>0</v>
      </c>
      <c r="J8906" s="219">
        <v>0</v>
      </c>
      <c r="K8906" s="219">
        <v>0</v>
      </c>
      <c r="L8906" s="219">
        <v>0</v>
      </c>
      <c r="M8906" s="220" t="s">
        <v>583</v>
      </c>
    </row>
    <row r="8907" spans="1:13">
      <c r="A8907" s="106" t="str">
        <f t="shared" si="140"/>
        <v xml:space="preserve">81261 </v>
      </c>
      <c r="B8907" s="164" t="s">
        <v>12520</v>
      </c>
      <c r="C8907" s="163"/>
      <c r="D8907" s="113" t="s">
        <v>888</v>
      </c>
      <c r="F8907" t="s">
        <v>12521</v>
      </c>
      <c r="G8907" s="219">
        <v>0</v>
      </c>
      <c r="H8907" s="219">
        <v>0</v>
      </c>
      <c r="I8907" s="219">
        <v>0</v>
      </c>
      <c r="J8907" s="219">
        <v>0</v>
      </c>
      <c r="K8907" s="219">
        <v>0</v>
      </c>
      <c r="L8907" s="219">
        <v>0</v>
      </c>
      <c r="M8907" s="220" t="s">
        <v>583</v>
      </c>
    </row>
    <row r="8908" spans="1:13">
      <c r="A8908" s="106" t="str">
        <f t="shared" si="140"/>
        <v xml:space="preserve">81262 </v>
      </c>
      <c r="B8908" s="164" t="s">
        <v>12522</v>
      </c>
      <c r="C8908" s="163"/>
      <c r="D8908" s="113" t="s">
        <v>888</v>
      </c>
      <c r="F8908" t="s">
        <v>12523</v>
      </c>
      <c r="G8908" s="219">
        <v>0</v>
      </c>
      <c r="H8908" s="219">
        <v>0</v>
      </c>
      <c r="I8908" s="219">
        <v>0</v>
      </c>
      <c r="J8908" s="219">
        <v>0</v>
      </c>
      <c r="K8908" s="219">
        <v>0</v>
      </c>
      <c r="L8908" s="219">
        <v>0</v>
      </c>
      <c r="M8908" s="220" t="s">
        <v>583</v>
      </c>
    </row>
    <row r="8909" spans="1:13">
      <c r="A8909" s="106" t="str">
        <f t="shared" si="140"/>
        <v xml:space="preserve">81263 </v>
      </c>
      <c r="B8909" s="164" t="s">
        <v>12524</v>
      </c>
      <c r="C8909" s="163"/>
      <c r="D8909" s="113" t="s">
        <v>888</v>
      </c>
      <c r="F8909" t="s">
        <v>12525</v>
      </c>
      <c r="G8909" s="219">
        <v>0</v>
      </c>
      <c r="H8909" s="219">
        <v>0</v>
      </c>
      <c r="I8909" s="219">
        <v>0</v>
      </c>
      <c r="J8909" s="219">
        <v>0</v>
      </c>
      <c r="K8909" s="219">
        <v>0</v>
      </c>
      <c r="L8909" s="219">
        <v>0</v>
      </c>
      <c r="M8909" s="220" t="s">
        <v>583</v>
      </c>
    </row>
    <row r="8910" spans="1:13">
      <c r="A8910" s="106" t="str">
        <f t="shared" si="140"/>
        <v xml:space="preserve">81264 </v>
      </c>
      <c r="B8910" s="164" t="s">
        <v>12526</v>
      </c>
      <c r="C8910" s="163"/>
      <c r="D8910" s="113" t="s">
        <v>888</v>
      </c>
      <c r="F8910" t="s">
        <v>12527</v>
      </c>
      <c r="G8910" s="219">
        <v>0</v>
      </c>
      <c r="H8910" s="219">
        <v>0</v>
      </c>
      <c r="I8910" s="219">
        <v>0</v>
      </c>
      <c r="J8910" s="219">
        <v>0</v>
      </c>
      <c r="K8910" s="219">
        <v>0</v>
      </c>
      <c r="L8910" s="219">
        <v>0</v>
      </c>
      <c r="M8910" s="220" t="s">
        <v>583</v>
      </c>
    </row>
    <row r="8911" spans="1:13">
      <c r="A8911" s="106" t="str">
        <f t="shared" si="140"/>
        <v xml:space="preserve">81265 </v>
      </c>
      <c r="B8911" s="164" t="s">
        <v>12528</v>
      </c>
      <c r="C8911" s="163"/>
      <c r="D8911" s="113" t="s">
        <v>888</v>
      </c>
      <c r="F8911" t="s">
        <v>12529</v>
      </c>
      <c r="G8911" s="219">
        <v>0</v>
      </c>
      <c r="H8911" s="219">
        <v>0</v>
      </c>
      <c r="I8911" s="219">
        <v>0</v>
      </c>
      <c r="J8911" s="219">
        <v>0</v>
      </c>
      <c r="K8911" s="219">
        <v>0</v>
      </c>
      <c r="L8911" s="219">
        <v>0</v>
      </c>
      <c r="M8911" s="220" t="s">
        <v>583</v>
      </c>
    </row>
    <row r="8912" spans="1:13">
      <c r="A8912" s="106" t="str">
        <f t="shared" si="140"/>
        <v xml:space="preserve">81266 </v>
      </c>
      <c r="B8912" s="164" t="s">
        <v>12530</v>
      </c>
      <c r="C8912" s="163"/>
      <c r="D8912" s="113" t="s">
        <v>888</v>
      </c>
      <c r="F8912" t="s">
        <v>12531</v>
      </c>
      <c r="G8912" s="219">
        <v>0</v>
      </c>
      <c r="H8912" s="219">
        <v>0</v>
      </c>
      <c r="I8912" s="219">
        <v>0</v>
      </c>
      <c r="J8912" s="219">
        <v>0</v>
      </c>
      <c r="K8912" s="219">
        <v>0</v>
      </c>
      <c r="L8912" s="219">
        <v>0</v>
      </c>
      <c r="M8912" s="220" t="s">
        <v>583</v>
      </c>
    </row>
    <row r="8913" spans="1:13">
      <c r="A8913" s="106" t="str">
        <f t="shared" si="140"/>
        <v xml:space="preserve">81267 </v>
      </c>
      <c r="B8913" s="164" t="s">
        <v>12532</v>
      </c>
      <c r="C8913" s="163"/>
      <c r="D8913" s="113" t="s">
        <v>888</v>
      </c>
      <c r="F8913" t="s">
        <v>12533</v>
      </c>
      <c r="G8913" s="219">
        <v>0</v>
      </c>
      <c r="H8913" s="219">
        <v>0</v>
      </c>
      <c r="I8913" s="219">
        <v>0</v>
      </c>
      <c r="J8913" s="219">
        <v>0</v>
      </c>
      <c r="K8913" s="219">
        <v>0</v>
      </c>
      <c r="L8913" s="219">
        <v>0</v>
      </c>
      <c r="M8913" s="220" t="s">
        <v>583</v>
      </c>
    </row>
    <row r="8914" spans="1:13">
      <c r="A8914" s="106" t="str">
        <f t="shared" si="140"/>
        <v xml:space="preserve">81268 </v>
      </c>
      <c r="B8914" s="164" t="s">
        <v>12534</v>
      </c>
      <c r="C8914" s="163"/>
      <c r="D8914" s="113" t="s">
        <v>888</v>
      </c>
      <c r="F8914" t="s">
        <v>12535</v>
      </c>
      <c r="G8914" s="219">
        <v>0</v>
      </c>
      <c r="H8914" s="219">
        <v>0</v>
      </c>
      <c r="I8914" s="219">
        <v>0</v>
      </c>
      <c r="J8914" s="219">
        <v>0</v>
      </c>
      <c r="K8914" s="219">
        <v>0</v>
      </c>
      <c r="L8914" s="219">
        <v>0</v>
      </c>
      <c r="M8914" s="220" t="s">
        <v>583</v>
      </c>
    </row>
    <row r="8915" spans="1:13">
      <c r="A8915" s="106" t="str">
        <f t="shared" si="140"/>
        <v xml:space="preserve">81269 </v>
      </c>
      <c r="B8915" s="164" t="s">
        <v>12536</v>
      </c>
      <c r="C8915" s="163"/>
      <c r="D8915" s="113" t="s">
        <v>888</v>
      </c>
      <c r="F8915" t="s">
        <v>12537</v>
      </c>
      <c r="G8915" s="219">
        <v>0</v>
      </c>
      <c r="H8915" s="219">
        <v>0</v>
      </c>
      <c r="I8915" s="219">
        <v>0</v>
      </c>
      <c r="J8915" s="219">
        <v>0</v>
      </c>
      <c r="K8915" s="219">
        <v>0</v>
      </c>
      <c r="L8915" s="219">
        <v>0</v>
      </c>
      <c r="M8915" s="220" t="s">
        <v>583</v>
      </c>
    </row>
    <row r="8916" spans="1:13">
      <c r="A8916" s="106" t="str">
        <f t="shared" si="140"/>
        <v xml:space="preserve">81270 </v>
      </c>
      <c r="B8916" s="164" t="s">
        <v>12538</v>
      </c>
      <c r="C8916" s="163"/>
      <c r="D8916" s="113" t="s">
        <v>888</v>
      </c>
      <c r="F8916" t="s">
        <v>12539</v>
      </c>
      <c r="G8916" s="219">
        <v>0</v>
      </c>
      <c r="H8916" s="219">
        <v>0</v>
      </c>
      <c r="I8916" s="219">
        <v>0</v>
      </c>
      <c r="J8916" s="219">
        <v>0</v>
      </c>
      <c r="K8916" s="219">
        <v>0</v>
      </c>
      <c r="L8916" s="219">
        <v>0</v>
      </c>
      <c r="M8916" s="220" t="s">
        <v>583</v>
      </c>
    </row>
    <row r="8917" spans="1:13">
      <c r="A8917" s="106" t="str">
        <f t="shared" si="140"/>
        <v xml:space="preserve">81271 </v>
      </c>
      <c r="B8917" s="164" t="s">
        <v>12540</v>
      </c>
      <c r="C8917" s="163"/>
      <c r="D8917" s="113" t="s">
        <v>888</v>
      </c>
      <c r="F8917" t="s">
        <v>12541</v>
      </c>
      <c r="G8917" s="219">
        <v>0</v>
      </c>
      <c r="H8917" s="219">
        <v>0</v>
      </c>
      <c r="I8917" s="219">
        <v>0</v>
      </c>
      <c r="J8917" s="219">
        <v>0</v>
      </c>
      <c r="K8917" s="219">
        <v>0</v>
      </c>
      <c r="L8917" s="219">
        <v>0</v>
      </c>
      <c r="M8917" s="220" t="s">
        <v>583</v>
      </c>
    </row>
    <row r="8918" spans="1:13">
      <c r="A8918" s="106" t="str">
        <f t="shared" si="140"/>
        <v xml:space="preserve">81272 </v>
      </c>
      <c r="B8918" s="164" t="s">
        <v>12542</v>
      </c>
      <c r="C8918" s="163"/>
      <c r="D8918" s="113" t="s">
        <v>888</v>
      </c>
      <c r="F8918" t="s">
        <v>12543</v>
      </c>
      <c r="G8918" s="219">
        <v>0</v>
      </c>
      <c r="H8918" s="219">
        <v>0</v>
      </c>
      <c r="I8918" s="219">
        <v>0</v>
      </c>
      <c r="J8918" s="219">
        <v>0</v>
      </c>
      <c r="K8918" s="219">
        <v>0</v>
      </c>
      <c r="L8918" s="219">
        <v>0</v>
      </c>
      <c r="M8918" s="220" t="s">
        <v>583</v>
      </c>
    </row>
    <row r="8919" spans="1:13">
      <c r="A8919" s="106" t="str">
        <f t="shared" si="140"/>
        <v xml:space="preserve">81273 </v>
      </c>
      <c r="B8919" s="164" t="s">
        <v>12544</v>
      </c>
      <c r="C8919" s="163"/>
      <c r="D8919" s="113" t="s">
        <v>888</v>
      </c>
      <c r="F8919" t="s">
        <v>12545</v>
      </c>
      <c r="G8919" s="219">
        <v>0</v>
      </c>
      <c r="H8919" s="219">
        <v>0</v>
      </c>
      <c r="I8919" s="219">
        <v>0</v>
      </c>
      <c r="J8919" s="219">
        <v>0</v>
      </c>
      <c r="K8919" s="219">
        <v>0</v>
      </c>
      <c r="L8919" s="219">
        <v>0</v>
      </c>
      <c r="M8919" s="220" t="s">
        <v>583</v>
      </c>
    </row>
    <row r="8920" spans="1:13">
      <c r="A8920" s="106" t="str">
        <f t="shared" si="140"/>
        <v xml:space="preserve">81274 </v>
      </c>
      <c r="B8920" s="164" t="s">
        <v>12546</v>
      </c>
      <c r="C8920" s="163"/>
      <c r="D8920" s="113" t="s">
        <v>888</v>
      </c>
      <c r="F8920" t="s">
        <v>12547</v>
      </c>
      <c r="G8920" s="219">
        <v>0</v>
      </c>
      <c r="H8920" s="219">
        <v>0</v>
      </c>
      <c r="I8920" s="219">
        <v>0</v>
      </c>
      <c r="J8920" s="219">
        <v>0</v>
      </c>
      <c r="K8920" s="219">
        <v>0</v>
      </c>
      <c r="L8920" s="219">
        <v>0</v>
      </c>
      <c r="M8920" s="220" t="s">
        <v>583</v>
      </c>
    </row>
    <row r="8921" spans="1:13">
      <c r="A8921" s="106" t="str">
        <f t="shared" si="140"/>
        <v xml:space="preserve">81275 </v>
      </c>
      <c r="B8921" s="164" t="s">
        <v>12548</v>
      </c>
      <c r="C8921" s="163"/>
      <c r="D8921" s="113" t="s">
        <v>888</v>
      </c>
      <c r="F8921" t="s">
        <v>12549</v>
      </c>
      <c r="G8921" s="219">
        <v>0</v>
      </c>
      <c r="H8921" s="219">
        <v>0</v>
      </c>
      <c r="I8921" s="219">
        <v>0</v>
      </c>
      <c r="J8921" s="219">
        <v>0</v>
      </c>
      <c r="K8921" s="219">
        <v>0</v>
      </c>
      <c r="L8921" s="219">
        <v>0</v>
      </c>
      <c r="M8921" s="220" t="s">
        <v>583</v>
      </c>
    </row>
    <row r="8922" spans="1:13">
      <c r="A8922" s="106" t="str">
        <f t="shared" si="140"/>
        <v xml:space="preserve">81276 </v>
      </c>
      <c r="B8922" s="164" t="s">
        <v>12550</v>
      </c>
      <c r="C8922" s="163"/>
      <c r="D8922" s="113" t="s">
        <v>888</v>
      </c>
      <c r="F8922" t="s">
        <v>12551</v>
      </c>
      <c r="G8922" s="219">
        <v>0</v>
      </c>
      <c r="H8922" s="219">
        <v>0</v>
      </c>
      <c r="I8922" s="219">
        <v>0</v>
      </c>
      <c r="J8922" s="219">
        <v>0</v>
      </c>
      <c r="K8922" s="219">
        <v>0</v>
      </c>
      <c r="L8922" s="219">
        <v>0</v>
      </c>
      <c r="M8922" s="220" t="s">
        <v>583</v>
      </c>
    </row>
    <row r="8923" spans="1:13">
      <c r="A8923" s="106" t="str">
        <f t="shared" si="140"/>
        <v xml:space="preserve">81277 </v>
      </c>
      <c r="B8923" s="164" t="s">
        <v>17788</v>
      </c>
      <c r="C8923" s="163"/>
      <c r="D8923" s="113" t="s">
        <v>888</v>
      </c>
      <c r="F8923" t="s">
        <v>17789</v>
      </c>
      <c r="G8923" s="219">
        <v>0</v>
      </c>
      <c r="H8923" s="219">
        <v>0</v>
      </c>
      <c r="I8923" s="219">
        <v>0</v>
      </c>
      <c r="J8923" s="219">
        <v>0</v>
      </c>
      <c r="K8923" s="219">
        <v>0</v>
      </c>
      <c r="L8923" s="219">
        <v>0</v>
      </c>
      <c r="M8923" s="220" t="s">
        <v>583</v>
      </c>
    </row>
    <row r="8924" spans="1:13">
      <c r="A8924" s="106" t="str">
        <f t="shared" si="140"/>
        <v xml:space="preserve">81278 </v>
      </c>
      <c r="B8924" s="164" t="s">
        <v>18146</v>
      </c>
      <c r="C8924" s="163"/>
      <c r="D8924" s="113" t="s">
        <v>888</v>
      </c>
      <c r="F8924" t="s">
        <v>18147</v>
      </c>
      <c r="G8924" s="219">
        <v>0</v>
      </c>
      <c r="H8924" s="219">
        <v>0</v>
      </c>
      <c r="I8924" s="219">
        <v>0</v>
      </c>
      <c r="J8924" s="219">
        <v>0</v>
      </c>
      <c r="K8924" s="219">
        <v>0</v>
      </c>
      <c r="L8924" s="219">
        <v>0</v>
      </c>
      <c r="M8924" s="220" t="s">
        <v>583</v>
      </c>
    </row>
    <row r="8925" spans="1:13">
      <c r="A8925" s="106" t="str">
        <f t="shared" si="140"/>
        <v xml:space="preserve">81279 </v>
      </c>
      <c r="B8925" s="164" t="s">
        <v>18148</v>
      </c>
      <c r="C8925" s="163"/>
      <c r="D8925" s="113" t="s">
        <v>888</v>
      </c>
      <c r="F8925" t="s">
        <v>18149</v>
      </c>
      <c r="G8925" s="219">
        <v>0</v>
      </c>
      <c r="H8925" s="219">
        <v>0</v>
      </c>
      <c r="I8925" s="219">
        <v>0</v>
      </c>
      <c r="J8925" s="219">
        <v>0</v>
      </c>
      <c r="K8925" s="219">
        <v>0</v>
      </c>
      <c r="L8925" s="219">
        <v>0</v>
      </c>
      <c r="M8925" s="220" t="s">
        <v>583</v>
      </c>
    </row>
    <row r="8926" spans="1:13">
      <c r="A8926" s="106" t="str">
        <f t="shared" si="140"/>
        <v xml:space="preserve">81283 </v>
      </c>
      <c r="B8926" s="164" t="s">
        <v>12552</v>
      </c>
      <c r="C8926" s="163"/>
      <c r="D8926" s="113" t="s">
        <v>888</v>
      </c>
      <c r="F8926" t="s">
        <v>12553</v>
      </c>
      <c r="G8926" s="219">
        <v>0</v>
      </c>
      <c r="H8926" s="219">
        <v>0</v>
      </c>
      <c r="I8926" s="219">
        <v>0</v>
      </c>
      <c r="J8926" s="219">
        <v>0</v>
      </c>
      <c r="K8926" s="219">
        <v>0</v>
      </c>
      <c r="L8926" s="219">
        <v>0</v>
      </c>
      <c r="M8926" s="220" t="s">
        <v>583</v>
      </c>
    </row>
    <row r="8927" spans="1:13">
      <c r="A8927" s="106" t="str">
        <f t="shared" si="140"/>
        <v xml:space="preserve">81284 </v>
      </c>
      <c r="B8927" s="164" t="s">
        <v>12554</v>
      </c>
      <c r="C8927" s="163"/>
      <c r="D8927" s="113" t="s">
        <v>888</v>
      </c>
      <c r="F8927" t="s">
        <v>12555</v>
      </c>
      <c r="G8927" s="219">
        <v>0</v>
      </c>
      <c r="H8927" s="219">
        <v>0</v>
      </c>
      <c r="I8927" s="219">
        <v>0</v>
      </c>
      <c r="J8927" s="219">
        <v>0</v>
      </c>
      <c r="K8927" s="219">
        <v>0</v>
      </c>
      <c r="L8927" s="219">
        <v>0</v>
      </c>
      <c r="M8927" s="220" t="s">
        <v>583</v>
      </c>
    </row>
    <row r="8928" spans="1:13">
      <c r="A8928" s="106" t="str">
        <f t="shared" si="140"/>
        <v xml:space="preserve">81285 </v>
      </c>
      <c r="B8928" s="164" t="s">
        <v>12556</v>
      </c>
      <c r="C8928" s="163"/>
      <c r="D8928" s="113" t="s">
        <v>888</v>
      </c>
      <c r="F8928" t="s">
        <v>12557</v>
      </c>
      <c r="G8928" s="219">
        <v>0</v>
      </c>
      <c r="H8928" s="219">
        <v>0</v>
      </c>
      <c r="I8928" s="219">
        <v>0</v>
      </c>
      <c r="J8928" s="219">
        <v>0</v>
      </c>
      <c r="K8928" s="219">
        <v>0</v>
      </c>
      <c r="L8928" s="219">
        <v>0</v>
      </c>
      <c r="M8928" s="220" t="s">
        <v>583</v>
      </c>
    </row>
    <row r="8929" spans="1:13">
      <c r="A8929" s="106" t="str">
        <f t="shared" si="140"/>
        <v xml:space="preserve">81286 </v>
      </c>
      <c r="B8929" s="164" t="s">
        <v>12558</v>
      </c>
      <c r="C8929" s="163"/>
      <c r="D8929" s="113" t="s">
        <v>888</v>
      </c>
      <c r="F8929" t="s">
        <v>12559</v>
      </c>
      <c r="G8929" s="219">
        <v>0</v>
      </c>
      <c r="H8929" s="219">
        <v>0</v>
      </c>
      <c r="I8929" s="219">
        <v>0</v>
      </c>
      <c r="J8929" s="219">
        <v>0</v>
      </c>
      <c r="K8929" s="219">
        <v>0</v>
      </c>
      <c r="L8929" s="219">
        <v>0</v>
      </c>
      <c r="M8929" s="220" t="s">
        <v>583</v>
      </c>
    </row>
    <row r="8930" spans="1:13">
      <c r="A8930" s="106" t="str">
        <f t="shared" si="140"/>
        <v xml:space="preserve">81287 </v>
      </c>
      <c r="B8930" s="164" t="s">
        <v>12560</v>
      </c>
      <c r="C8930" s="163"/>
      <c r="D8930" s="113" t="s">
        <v>888</v>
      </c>
      <c r="F8930" t="s">
        <v>12561</v>
      </c>
      <c r="G8930" s="219">
        <v>0</v>
      </c>
      <c r="H8930" s="219">
        <v>0</v>
      </c>
      <c r="I8930" s="219">
        <v>0</v>
      </c>
      <c r="J8930" s="219">
        <v>0</v>
      </c>
      <c r="K8930" s="219">
        <v>0</v>
      </c>
      <c r="L8930" s="219">
        <v>0</v>
      </c>
      <c r="M8930" s="220" t="s">
        <v>583</v>
      </c>
    </row>
    <row r="8931" spans="1:13">
      <c r="A8931" s="106" t="str">
        <f t="shared" si="140"/>
        <v xml:space="preserve">81288 </v>
      </c>
      <c r="B8931" s="164" t="s">
        <v>12562</v>
      </c>
      <c r="C8931" s="163"/>
      <c r="D8931" s="113" t="s">
        <v>888</v>
      </c>
      <c r="F8931" t="s">
        <v>12563</v>
      </c>
      <c r="G8931" s="219">
        <v>0</v>
      </c>
      <c r="H8931" s="219">
        <v>0</v>
      </c>
      <c r="I8931" s="219">
        <v>0</v>
      </c>
      <c r="J8931" s="219">
        <v>0</v>
      </c>
      <c r="K8931" s="219">
        <v>0</v>
      </c>
      <c r="L8931" s="219">
        <v>0</v>
      </c>
      <c r="M8931" s="220" t="s">
        <v>583</v>
      </c>
    </row>
    <row r="8932" spans="1:13">
      <c r="A8932" s="106" t="str">
        <f t="shared" si="140"/>
        <v xml:space="preserve">81289 </v>
      </c>
      <c r="B8932" s="164" t="s">
        <v>12564</v>
      </c>
      <c r="C8932" s="163"/>
      <c r="D8932" s="113" t="s">
        <v>888</v>
      </c>
      <c r="F8932" t="s">
        <v>12565</v>
      </c>
      <c r="G8932" s="219">
        <v>0</v>
      </c>
      <c r="H8932" s="219">
        <v>0</v>
      </c>
      <c r="I8932" s="219">
        <v>0</v>
      </c>
      <c r="J8932" s="219">
        <v>0</v>
      </c>
      <c r="K8932" s="219">
        <v>0</v>
      </c>
      <c r="L8932" s="219">
        <v>0</v>
      </c>
      <c r="M8932" s="220" t="s">
        <v>583</v>
      </c>
    </row>
    <row r="8933" spans="1:13">
      <c r="A8933" s="106" t="str">
        <f t="shared" si="140"/>
        <v xml:space="preserve">81290 </v>
      </c>
      <c r="B8933" s="164" t="s">
        <v>12566</v>
      </c>
      <c r="C8933" s="163"/>
      <c r="D8933" s="113" t="s">
        <v>888</v>
      </c>
      <c r="F8933" t="s">
        <v>12567</v>
      </c>
      <c r="G8933" s="219">
        <v>0</v>
      </c>
      <c r="H8933" s="219">
        <v>0</v>
      </c>
      <c r="I8933" s="219">
        <v>0</v>
      </c>
      <c r="J8933" s="219">
        <v>0</v>
      </c>
      <c r="K8933" s="219">
        <v>0</v>
      </c>
      <c r="L8933" s="219">
        <v>0</v>
      </c>
      <c r="M8933" s="220" t="s">
        <v>583</v>
      </c>
    </row>
    <row r="8934" spans="1:13">
      <c r="A8934" s="106" t="str">
        <f t="shared" si="140"/>
        <v xml:space="preserve">81291 </v>
      </c>
      <c r="B8934" s="164" t="s">
        <v>12568</v>
      </c>
      <c r="C8934" s="163"/>
      <c r="D8934" s="113" t="s">
        <v>888</v>
      </c>
      <c r="F8934" t="s">
        <v>12569</v>
      </c>
      <c r="G8934" s="219">
        <v>0</v>
      </c>
      <c r="H8934" s="219">
        <v>0</v>
      </c>
      <c r="I8934" s="219">
        <v>0</v>
      </c>
      <c r="J8934" s="219">
        <v>0</v>
      </c>
      <c r="K8934" s="219">
        <v>0</v>
      </c>
      <c r="L8934" s="219">
        <v>0</v>
      </c>
      <c r="M8934" s="220" t="s">
        <v>583</v>
      </c>
    </row>
    <row r="8935" spans="1:13">
      <c r="A8935" s="106" t="str">
        <f t="shared" si="140"/>
        <v xml:space="preserve">81292 </v>
      </c>
      <c r="B8935" s="164" t="s">
        <v>12570</v>
      </c>
      <c r="C8935" s="163"/>
      <c r="D8935" s="113" t="s">
        <v>888</v>
      </c>
      <c r="F8935" t="s">
        <v>12571</v>
      </c>
      <c r="G8935" s="219">
        <v>0</v>
      </c>
      <c r="H8935" s="219">
        <v>0</v>
      </c>
      <c r="I8935" s="219">
        <v>0</v>
      </c>
      <c r="J8935" s="219">
        <v>0</v>
      </c>
      <c r="K8935" s="219">
        <v>0</v>
      </c>
      <c r="L8935" s="219">
        <v>0</v>
      </c>
      <c r="M8935" s="220" t="s">
        <v>583</v>
      </c>
    </row>
    <row r="8936" spans="1:13">
      <c r="A8936" s="106" t="str">
        <f t="shared" si="140"/>
        <v xml:space="preserve">81293 </v>
      </c>
      <c r="B8936" s="164" t="s">
        <v>12572</v>
      </c>
      <c r="C8936" s="163"/>
      <c r="D8936" s="113" t="s">
        <v>888</v>
      </c>
      <c r="F8936" t="s">
        <v>12573</v>
      </c>
      <c r="G8936" s="219">
        <v>0</v>
      </c>
      <c r="H8936" s="219">
        <v>0</v>
      </c>
      <c r="I8936" s="219">
        <v>0</v>
      </c>
      <c r="J8936" s="219">
        <v>0</v>
      </c>
      <c r="K8936" s="219">
        <v>0</v>
      </c>
      <c r="L8936" s="219">
        <v>0</v>
      </c>
      <c r="M8936" s="220" t="s">
        <v>583</v>
      </c>
    </row>
    <row r="8937" spans="1:13">
      <c r="A8937" s="106" t="str">
        <f t="shared" si="140"/>
        <v xml:space="preserve">81294 </v>
      </c>
      <c r="B8937" s="164" t="s">
        <v>12574</v>
      </c>
      <c r="C8937" s="163"/>
      <c r="D8937" s="113" t="s">
        <v>888</v>
      </c>
      <c r="F8937" t="s">
        <v>12575</v>
      </c>
      <c r="G8937" s="219">
        <v>0</v>
      </c>
      <c r="H8937" s="219">
        <v>0</v>
      </c>
      <c r="I8937" s="219">
        <v>0</v>
      </c>
      <c r="J8937" s="219">
        <v>0</v>
      </c>
      <c r="K8937" s="219">
        <v>0</v>
      </c>
      <c r="L8937" s="219">
        <v>0</v>
      </c>
      <c r="M8937" s="220" t="s">
        <v>583</v>
      </c>
    </row>
    <row r="8938" spans="1:13">
      <c r="A8938" s="106" t="str">
        <f t="shared" si="140"/>
        <v xml:space="preserve">81295 </v>
      </c>
      <c r="B8938" s="164" t="s">
        <v>12576</v>
      </c>
      <c r="C8938" s="163"/>
      <c r="D8938" s="113" t="s">
        <v>888</v>
      </c>
      <c r="F8938" t="s">
        <v>12577</v>
      </c>
      <c r="G8938" s="219">
        <v>0</v>
      </c>
      <c r="H8938" s="219">
        <v>0</v>
      </c>
      <c r="I8938" s="219">
        <v>0</v>
      </c>
      <c r="J8938" s="219">
        <v>0</v>
      </c>
      <c r="K8938" s="219">
        <v>0</v>
      </c>
      <c r="L8938" s="219">
        <v>0</v>
      </c>
      <c r="M8938" s="220" t="s">
        <v>583</v>
      </c>
    </row>
    <row r="8939" spans="1:13">
      <c r="A8939" s="106" t="str">
        <f t="shared" si="140"/>
        <v xml:space="preserve">81296 </v>
      </c>
      <c r="B8939" s="164" t="s">
        <v>12578</v>
      </c>
      <c r="C8939" s="163"/>
      <c r="D8939" s="113" t="s">
        <v>888</v>
      </c>
      <c r="F8939" t="s">
        <v>12579</v>
      </c>
      <c r="G8939" s="219">
        <v>0</v>
      </c>
      <c r="H8939" s="219">
        <v>0</v>
      </c>
      <c r="I8939" s="219">
        <v>0</v>
      </c>
      <c r="J8939" s="219">
        <v>0</v>
      </c>
      <c r="K8939" s="219">
        <v>0</v>
      </c>
      <c r="L8939" s="219">
        <v>0</v>
      </c>
      <c r="M8939" s="220" t="s">
        <v>583</v>
      </c>
    </row>
    <row r="8940" spans="1:13">
      <c r="A8940" s="106" t="str">
        <f t="shared" si="140"/>
        <v xml:space="preserve">81297 </v>
      </c>
      <c r="B8940" s="164" t="s">
        <v>12580</v>
      </c>
      <c r="C8940" s="163"/>
      <c r="D8940" s="113" t="s">
        <v>888</v>
      </c>
      <c r="F8940" t="s">
        <v>12581</v>
      </c>
      <c r="G8940" s="219">
        <v>0</v>
      </c>
      <c r="H8940" s="219">
        <v>0</v>
      </c>
      <c r="I8940" s="219">
        <v>0</v>
      </c>
      <c r="J8940" s="219">
        <v>0</v>
      </c>
      <c r="K8940" s="219">
        <v>0</v>
      </c>
      <c r="L8940" s="219">
        <v>0</v>
      </c>
      <c r="M8940" s="220" t="s">
        <v>583</v>
      </c>
    </row>
    <row r="8941" spans="1:13">
      <c r="A8941" s="106" t="str">
        <f t="shared" si="140"/>
        <v xml:space="preserve">81298 </v>
      </c>
      <c r="B8941" s="164" t="s">
        <v>12582</v>
      </c>
      <c r="C8941" s="163"/>
      <c r="D8941" s="113" t="s">
        <v>888</v>
      </c>
      <c r="F8941" t="s">
        <v>12583</v>
      </c>
      <c r="G8941" s="219">
        <v>0</v>
      </c>
      <c r="H8941" s="219">
        <v>0</v>
      </c>
      <c r="I8941" s="219">
        <v>0</v>
      </c>
      <c r="J8941" s="219">
        <v>0</v>
      </c>
      <c r="K8941" s="219">
        <v>0</v>
      </c>
      <c r="L8941" s="219">
        <v>0</v>
      </c>
      <c r="M8941" s="220" t="s">
        <v>583</v>
      </c>
    </row>
    <row r="8942" spans="1:13">
      <c r="A8942" s="106" t="str">
        <f t="shared" si="140"/>
        <v xml:space="preserve">81299 </v>
      </c>
      <c r="B8942" s="164" t="s">
        <v>12584</v>
      </c>
      <c r="C8942" s="163"/>
      <c r="D8942" s="113" t="s">
        <v>888</v>
      </c>
      <c r="F8942" t="s">
        <v>12585</v>
      </c>
      <c r="G8942" s="219">
        <v>0</v>
      </c>
      <c r="H8942" s="219">
        <v>0</v>
      </c>
      <c r="I8942" s="219">
        <v>0</v>
      </c>
      <c r="J8942" s="219">
        <v>0</v>
      </c>
      <c r="K8942" s="219">
        <v>0</v>
      </c>
      <c r="L8942" s="219">
        <v>0</v>
      </c>
      <c r="M8942" s="220" t="s">
        <v>583</v>
      </c>
    </row>
    <row r="8943" spans="1:13">
      <c r="A8943" s="106" t="str">
        <f t="shared" si="140"/>
        <v xml:space="preserve">81300 </v>
      </c>
      <c r="B8943" s="164" t="s">
        <v>12586</v>
      </c>
      <c r="C8943" s="163"/>
      <c r="D8943" s="113" t="s">
        <v>888</v>
      </c>
      <c r="F8943" t="s">
        <v>12587</v>
      </c>
      <c r="G8943" s="219">
        <v>0</v>
      </c>
      <c r="H8943" s="219">
        <v>0</v>
      </c>
      <c r="I8943" s="219">
        <v>0</v>
      </c>
      <c r="J8943" s="219">
        <v>0</v>
      </c>
      <c r="K8943" s="219">
        <v>0</v>
      </c>
      <c r="L8943" s="219">
        <v>0</v>
      </c>
      <c r="M8943" s="220" t="s">
        <v>583</v>
      </c>
    </row>
    <row r="8944" spans="1:13">
      <c r="A8944" s="106" t="str">
        <f t="shared" si="140"/>
        <v xml:space="preserve">81301 </v>
      </c>
      <c r="B8944" s="164" t="s">
        <v>12588</v>
      </c>
      <c r="C8944" s="163"/>
      <c r="D8944" s="113" t="s">
        <v>888</v>
      </c>
      <c r="F8944" t="s">
        <v>12589</v>
      </c>
      <c r="G8944" s="219">
        <v>0</v>
      </c>
      <c r="H8944" s="219">
        <v>0</v>
      </c>
      <c r="I8944" s="219">
        <v>0</v>
      </c>
      <c r="J8944" s="219">
        <v>0</v>
      </c>
      <c r="K8944" s="219">
        <v>0</v>
      </c>
      <c r="L8944" s="219">
        <v>0</v>
      </c>
      <c r="M8944" s="220" t="s">
        <v>583</v>
      </c>
    </row>
    <row r="8945" spans="1:13">
      <c r="A8945" s="106" t="str">
        <f t="shared" si="140"/>
        <v xml:space="preserve">81302 </v>
      </c>
      <c r="B8945" s="164" t="s">
        <v>12590</v>
      </c>
      <c r="C8945" s="163"/>
      <c r="D8945" s="113" t="s">
        <v>888</v>
      </c>
      <c r="F8945" t="s">
        <v>12591</v>
      </c>
      <c r="G8945" s="219">
        <v>0</v>
      </c>
      <c r="H8945" s="219">
        <v>0</v>
      </c>
      <c r="I8945" s="219">
        <v>0</v>
      </c>
      <c r="J8945" s="219">
        <v>0</v>
      </c>
      <c r="K8945" s="219">
        <v>0</v>
      </c>
      <c r="L8945" s="219">
        <v>0</v>
      </c>
      <c r="M8945" s="220" t="s">
        <v>583</v>
      </c>
    </row>
    <row r="8946" spans="1:13">
      <c r="A8946" s="106" t="str">
        <f t="shared" si="140"/>
        <v xml:space="preserve">81303 </v>
      </c>
      <c r="B8946" s="164" t="s">
        <v>12592</v>
      </c>
      <c r="C8946" s="163"/>
      <c r="D8946" s="113" t="s">
        <v>888</v>
      </c>
      <c r="F8946" t="s">
        <v>12593</v>
      </c>
      <c r="G8946" s="219">
        <v>0</v>
      </c>
      <c r="H8946" s="219">
        <v>0</v>
      </c>
      <c r="I8946" s="219">
        <v>0</v>
      </c>
      <c r="J8946" s="219">
        <v>0</v>
      </c>
      <c r="K8946" s="219">
        <v>0</v>
      </c>
      <c r="L8946" s="219">
        <v>0</v>
      </c>
      <c r="M8946" s="220" t="s">
        <v>583</v>
      </c>
    </row>
    <row r="8947" spans="1:13">
      <c r="A8947" s="106" t="str">
        <f t="shared" si="140"/>
        <v xml:space="preserve">81304 </v>
      </c>
      <c r="B8947" s="164" t="s">
        <v>12594</v>
      </c>
      <c r="C8947" s="163"/>
      <c r="D8947" s="113" t="s">
        <v>888</v>
      </c>
      <c r="F8947" t="s">
        <v>12595</v>
      </c>
      <c r="G8947" s="219">
        <v>0</v>
      </c>
      <c r="H8947" s="219">
        <v>0</v>
      </c>
      <c r="I8947" s="219">
        <v>0</v>
      </c>
      <c r="J8947" s="219">
        <v>0</v>
      </c>
      <c r="K8947" s="219">
        <v>0</v>
      </c>
      <c r="L8947" s="219">
        <v>0</v>
      </c>
      <c r="M8947" s="220" t="s">
        <v>583</v>
      </c>
    </row>
    <row r="8948" spans="1:13">
      <c r="A8948" s="106" t="str">
        <f t="shared" si="140"/>
        <v xml:space="preserve">81305 </v>
      </c>
      <c r="B8948" s="164" t="s">
        <v>12596</v>
      </c>
      <c r="C8948" s="163"/>
      <c r="D8948" s="113" t="s">
        <v>888</v>
      </c>
      <c r="F8948" t="s">
        <v>12597</v>
      </c>
      <c r="G8948" s="219">
        <v>0</v>
      </c>
      <c r="H8948" s="219">
        <v>0</v>
      </c>
      <c r="I8948" s="219">
        <v>0</v>
      </c>
      <c r="J8948" s="219">
        <v>0</v>
      </c>
      <c r="K8948" s="219">
        <v>0</v>
      </c>
      <c r="L8948" s="219">
        <v>0</v>
      </c>
      <c r="M8948" s="220" t="s">
        <v>583</v>
      </c>
    </row>
    <row r="8949" spans="1:13">
      <c r="A8949" s="106" t="str">
        <f t="shared" si="140"/>
        <v xml:space="preserve">81306 </v>
      </c>
      <c r="B8949" s="164" t="s">
        <v>12598</v>
      </c>
      <c r="C8949" s="163"/>
      <c r="D8949" s="113" t="s">
        <v>888</v>
      </c>
      <c r="F8949" t="s">
        <v>12599</v>
      </c>
      <c r="G8949" s="219">
        <v>0</v>
      </c>
      <c r="H8949" s="219">
        <v>0</v>
      </c>
      <c r="I8949" s="219">
        <v>0</v>
      </c>
      <c r="J8949" s="219">
        <v>0</v>
      </c>
      <c r="K8949" s="219">
        <v>0</v>
      </c>
      <c r="L8949" s="219">
        <v>0</v>
      </c>
      <c r="M8949" s="220" t="s">
        <v>583</v>
      </c>
    </row>
    <row r="8950" spans="1:13">
      <c r="A8950" s="106" t="str">
        <f t="shared" si="140"/>
        <v xml:space="preserve">81307 </v>
      </c>
      <c r="B8950" s="164" t="s">
        <v>17790</v>
      </c>
      <c r="C8950" s="163"/>
      <c r="D8950" s="113" t="s">
        <v>888</v>
      </c>
      <c r="F8950" t="s">
        <v>17791</v>
      </c>
      <c r="G8950" s="219">
        <v>0</v>
      </c>
      <c r="H8950" s="219">
        <v>0</v>
      </c>
      <c r="I8950" s="219">
        <v>0</v>
      </c>
      <c r="J8950" s="219">
        <v>0</v>
      </c>
      <c r="K8950" s="219">
        <v>0</v>
      </c>
      <c r="L8950" s="219">
        <v>0</v>
      </c>
      <c r="M8950" s="220" t="s">
        <v>583</v>
      </c>
    </row>
    <row r="8951" spans="1:13">
      <c r="A8951" s="106" t="str">
        <f t="shared" si="140"/>
        <v xml:space="preserve">81308 </v>
      </c>
      <c r="B8951" s="164" t="s">
        <v>17792</v>
      </c>
      <c r="C8951" s="163"/>
      <c r="D8951" s="113" t="s">
        <v>888</v>
      </c>
      <c r="F8951" t="s">
        <v>17793</v>
      </c>
      <c r="G8951" s="219">
        <v>0</v>
      </c>
      <c r="H8951" s="219">
        <v>0</v>
      </c>
      <c r="I8951" s="219">
        <v>0</v>
      </c>
      <c r="J8951" s="219">
        <v>0</v>
      </c>
      <c r="K8951" s="219">
        <v>0</v>
      </c>
      <c r="L8951" s="219">
        <v>0</v>
      </c>
      <c r="M8951" s="220" t="s">
        <v>583</v>
      </c>
    </row>
    <row r="8952" spans="1:13">
      <c r="A8952" s="106" t="str">
        <f t="shared" si="140"/>
        <v xml:space="preserve">81309 </v>
      </c>
      <c r="B8952" s="164" t="s">
        <v>17794</v>
      </c>
      <c r="C8952" s="163"/>
      <c r="D8952" s="113" t="s">
        <v>888</v>
      </c>
      <c r="F8952" t="s">
        <v>17795</v>
      </c>
      <c r="G8952" s="219">
        <v>0</v>
      </c>
      <c r="H8952" s="219">
        <v>0</v>
      </c>
      <c r="I8952" s="219">
        <v>0</v>
      </c>
      <c r="J8952" s="219">
        <v>0</v>
      </c>
      <c r="K8952" s="219">
        <v>0</v>
      </c>
      <c r="L8952" s="219">
        <v>0</v>
      </c>
      <c r="M8952" s="220" t="s">
        <v>583</v>
      </c>
    </row>
    <row r="8953" spans="1:13">
      <c r="A8953" s="106" t="str">
        <f t="shared" si="140"/>
        <v xml:space="preserve">81310 </v>
      </c>
      <c r="B8953" s="164" t="s">
        <v>12600</v>
      </c>
      <c r="C8953" s="163"/>
      <c r="D8953" s="113" t="s">
        <v>888</v>
      </c>
      <c r="F8953" t="s">
        <v>12601</v>
      </c>
      <c r="G8953" s="219">
        <v>0</v>
      </c>
      <c r="H8953" s="219">
        <v>0</v>
      </c>
      <c r="I8953" s="219">
        <v>0</v>
      </c>
      <c r="J8953" s="219">
        <v>0</v>
      </c>
      <c r="K8953" s="219">
        <v>0</v>
      </c>
      <c r="L8953" s="219">
        <v>0</v>
      </c>
      <c r="M8953" s="220" t="s">
        <v>583</v>
      </c>
    </row>
    <row r="8954" spans="1:13">
      <c r="A8954" s="106" t="str">
        <f t="shared" si="140"/>
        <v xml:space="preserve">81311 </v>
      </c>
      <c r="B8954" s="164" t="s">
        <v>12602</v>
      </c>
      <c r="C8954" s="163"/>
      <c r="D8954" s="113" t="s">
        <v>888</v>
      </c>
      <c r="F8954" t="s">
        <v>12603</v>
      </c>
      <c r="G8954" s="219">
        <v>0</v>
      </c>
      <c r="H8954" s="219">
        <v>0</v>
      </c>
      <c r="I8954" s="219">
        <v>0</v>
      </c>
      <c r="J8954" s="219">
        <v>0</v>
      </c>
      <c r="K8954" s="219">
        <v>0</v>
      </c>
      <c r="L8954" s="219">
        <v>0</v>
      </c>
      <c r="M8954" s="220" t="s">
        <v>583</v>
      </c>
    </row>
    <row r="8955" spans="1:13">
      <c r="A8955" s="106" t="str">
        <f t="shared" si="140"/>
        <v xml:space="preserve">81312 </v>
      </c>
      <c r="B8955" s="164" t="s">
        <v>12604</v>
      </c>
      <c r="C8955" s="163"/>
      <c r="D8955" s="113" t="s">
        <v>888</v>
      </c>
      <c r="F8955" t="s">
        <v>12605</v>
      </c>
      <c r="G8955" s="219">
        <v>0</v>
      </c>
      <c r="H8955" s="219">
        <v>0</v>
      </c>
      <c r="I8955" s="219">
        <v>0</v>
      </c>
      <c r="J8955" s="219">
        <v>0</v>
      </c>
      <c r="K8955" s="219">
        <v>0</v>
      </c>
      <c r="L8955" s="219">
        <v>0</v>
      </c>
      <c r="M8955" s="220" t="s">
        <v>583</v>
      </c>
    </row>
    <row r="8956" spans="1:13">
      <c r="A8956" s="106" t="str">
        <f t="shared" si="140"/>
        <v xml:space="preserve">81313 </v>
      </c>
      <c r="B8956" s="164" t="s">
        <v>12606</v>
      </c>
      <c r="C8956" s="163"/>
      <c r="D8956" s="113" t="s">
        <v>888</v>
      </c>
      <c r="F8956" t="s">
        <v>12607</v>
      </c>
      <c r="G8956" s="219">
        <v>0</v>
      </c>
      <c r="H8956" s="219">
        <v>0</v>
      </c>
      <c r="I8956" s="219">
        <v>0</v>
      </c>
      <c r="J8956" s="219">
        <v>0</v>
      </c>
      <c r="K8956" s="219">
        <v>0</v>
      </c>
      <c r="L8956" s="219">
        <v>0</v>
      </c>
      <c r="M8956" s="220" t="s">
        <v>583</v>
      </c>
    </row>
    <row r="8957" spans="1:13">
      <c r="A8957" s="106" t="str">
        <f t="shared" si="140"/>
        <v xml:space="preserve">81314 </v>
      </c>
      <c r="B8957" s="164" t="s">
        <v>12608</v>
      </c>
      <c r="C8957" s="163"/>
      <c r="D8957" s="113" t="s">
        <v>888</v>
      </c>
      <c r="F8957" t="s">
        <v>12609</v>
      </c>
      <c r="G8957" s="219">
        <v>0</v>
      </c>
      <c r="H8957" s="219">
        <v>0</v>
      </c>
      <c r="I8957" s="219">
        <v>0</v>
      </c>
      <c r="J8957" s="219">
        <v>0</v>
      </c>
      <c r="K8957" s="219">
        <v>0</v>
      </c>
      <c r="L8957" s="219">
        <v>0</v>
      </c>
      <c r="M8957" s="220" t="s">
        <v>583</v>
      </c>
    </row>
    <row r="8958" spans="1:13">
      <c r="A8958" s="106" t="str">
        <f t="shared" si="140"/>
        <v xml:space="preserve">81315 </v>
      </c>
      <c r="B8958" s="164" t="s">
        <v>12610</v>
      </c>
      <c r="C8958" s="163"/>
      <c r="D8958" s="113" t="s">
        <v>888</v>
      </c>
      <c r="F8958" t="s">
        <v>12611</v>
      </c>
      <c r="G8958" s="219">
        <v>0</v>
      </c>
      <c r="H8958" s="219">
        <v>0</v>
      </c>
      <c r="I8958" s="219">
        <v>0</v>
      </c>
      <c r="J8958" s="219">
        <v>0</v>
      </c>
      <c r="K8958" s="219">
        <v>0</v>
      </c>
      <c r="L8958" s="219">
        <v>0</v>
      </c>
      <c r="M8958" s="220" t="s">
        <v>583</v>
      </c>
    </row>
    <row r="8959" spans="1:13">
      <c r="A8959" s="106" t="str">
        <f t="shared" si="140"/>
        <v xml:space="preserve">81316 </v>
      </c>
      <c r="B8959" s="164" t="s">
        <v>12612</v>
      </c>
      <c r="C8959" s="163"/>
      <c r="D8959" s="113" t="s">
        <v>888</v>
      </c>
      <c r="F8959" t="s">
        <v>12613</v>
      </c>
      <c r="G8959" s="219">
        <v>0</v>
      </c>
      <c r="H8959" s="219">
        <v>0</v>
      </c>
      <c r="I8959" s="219">
        <v>0</v>
      </c>
      <c r="J8959" s="219">
        <v>0</v>
      </c>
      <c r="K8959" s="219">
        <v>0</v>
      </c>
      <c r="L8959" s="219">
        <v>0</v>
      </c>
      <c r="M8959" s="220" t="s">
        <v>583</v>
      </c>
    </row>
    <row r="8960" spans="1:13">
      <c r="A8960" s="106" t="str">
        <f t="shared" si="140"/>
        <v xml:space="preserve">81317 </v>
      </c>
      <c r="B8960" s="164" t="s">
        <v>12614</v>
      </c>
      <c r="C8960" s="163"/>
      <c r="D8960" s="113" t="s">
        <v>888</v>
      </c>
      <c r="F8960" t="s">
        <v>12615</v>
      </c>
      <c r="G8960" s="219">
        <v>0</v>
      </c>
      <c r="H8960" s="219">
        <v>0</v>
      </c>
      <c r="I8960" s="219">
        <v>0</v>
      </c>
      <c r="J8960" s="219">
        <v>0</v>
      </c>
      <c r="K8960" s="219">
        <v>0</v>
      </c>
      <c r="L8960" s="219">
        <v>0</v>
      </c>
      <c r="M8960" s="220" t="s">
        <v>583</v>
      </c>
    </row>
    <row r="8961" spans="1:13">
      <c r="A8961" s="106" t="str">
        <f t="shared" si="140"/>
        <v xml:space="preserve">81318 </v>
      </c>
      <c r="B8961" s="164" t="s">
        <v>12616</v>
      </c>
      <c r="C8961" s="163"/>
      <c r="D8961" s="113" t="s">
        <v>888</v>
      </c>
      <c r="F8961" t="s">
        <v>12617</v>
      </c>
      <c r="G8961" s="219">
        <v>0</v>
      </c>
      <c r="H8961" s="219">
        <v>0</v>
      </c>
      <c r="I8961" s="219">
        <v>0</v>
      </c>
      <c r="J8961" s="219">
        <v>0</v>
      </c>
      <c r="K8961" s="219">
        <v>0</v>
      </c>
      <c r="L8961" s="219">
        <v>0</v>
      </c>
      <c r="M8961" s="220" t="s">
        <v>583</v>
      </c>
    </row>
    <row r="8962" spans="1:13">
      <c r="A8962" s="106" t="str">
        <f t="shared" si="140"/>
        <v xml:space="preserve">81319 </v>
      </c>
      <c r="B8962" s="164" t="s">
        <v>12618</v>
      </c>
      <c r="C8962" s="163"/>
      <c r="D8962" s="113" t="s">
        <v>888</v>
      </c>
      <c r="F8962" t="s">
        <v>12619</v>
      </c>
      <c r="G8962" s="219">
        <v>0</v>
      </c>
      <c r="H8962" s="219">
        <v>0</v>
      </c>
      <c r="I8962" s="219">
        <v>0</v>
      </c>
      <c r="J8962" s="219">
        <v>0</v>
      </c>
      <c r="K8962" s="219">
        <v>0</v>
      </c>
      <c r="L8962" s="219">
        <v>0</v>
      </c>
      <c r="M8962" s="220" t="s">
        <v>583</v>
      </c>
    </row>
    <row r="8963" spans="1:13">
      <c r="A8963" s="106" t="str">
        <f t="shared" ref="A8963:A9026" si="141">B8963&amp;" "&amp;C8963</f>
        <v xml:space="preserve">81320 </v>
      </c>
      <c r="B8963" s="164" t="s">
        <v>12620</v>
      </c>
      <c r="C8963" s="163"/>
      <c r="D8963" s="113" t="s">
        <v>888</v>
      </c>
      <c r="F8963" t="s">
        <v>12621</v>
      </c>
      <c r="G8963" s="219">
        <v>0</v>
      </c>
      <c r="H8963" s="219">
        <v>0</v>
      </c>
      <c r="I8963" s="219">
        <v>0</v>
      </c>
      <c r="J8963" s="219">
        <v>0</v>
      </c>
      <c r="K8963" s="219">
        <v>0</v>
      </c>
      <c r="L8963" s="219">
        <v>0</v>
      </c>
      <c r="M8963" s="220" t="s">
        <v>583</v>
      </c>
    </row>
    <row r="8964" spans="1:13">
      <c r="A8964" s="106" t="str">
        <f t="shared" si="141"/>
        <v xml:space="preserve">81321 </v>
      </c>
      <c r="B8964" s="164" t="s">
        <v>12622</v>
      </c>
      <c r="C8964" s="163"/>
      <c r="D8964" s="113" t="s">
        <v>888</v>
      </c>
      <c r="F8964" t="s">
        <v>12623</v>
      </c>
      <c r="G8964" s="219">
        <v>0</v>
      </c>
      <c r="H8964" s="219">
        <v>0</v>
      </c>
      <c r="I8964" s="219">
        <v>0</v>
      </c>
      <c r="J8964" s="219">
        <v>0</v>
      </c>
      <c r="K8964" s="219">
        <v>0</v>
      </c>
      <c r="L8964" s="219">
        <v>0</v>
      </c>
      <c r="M8964" s="220" t="s">
        <v>583</v>
      </c>
    </row>
    <row r="8965" spans="1:13">
      <c r="A8965" s="106" t="str">
        <f t="shared" si="141"/>
        <v xml:space="preserve">81322 </v>
      </c>
      <c r="B8965" s="164" t="s">
        <v>12624</v>
      </c>
      <c r="C8965" s="163"/>
      <c r="D8965" s="113" t="s">
        <v>888</v>
      </c>
      <c r="F8965" t="s">
        <v>12625</v>
      </c>
      <c r="G8965" s="219">
        <v>0</v>
      </c>
      <c r="H8965" s="219">
        <v>0</v>
      </c>
      <c r="I8965" s="219">
        <v>0</v>
      </c>
      <c r="J8965" s="219">
        <v>0</v>
      </c>
      <c r="K8965" s="219">
        <v>0</v>
      </c>
      <c r="L8965" s="219">
        <v>0</v>
      </c>
      <c r="M8965" s="220" t="s">
        <v>583</v>
      </c>
    </row>
    <row r="8966" spans="1:13">
      <c r="A8966" s="106" t="str">
        <f t="shared" si="141"/>
        <v xml:space="preserve">81323 </v>
      </c>
      <c r="B8966" s="164" t="s">
        <v>12626</v>
      </c>
      <c r="C8966" s="163"/>
      <c r="D8966" s="113" t="s">
        <v>888</v>
      </c>
      <c r="F8966" t="s">
        <v>12627</v>
      </c>
      <c r="G8966" s="219">
        <v>0</v>
      </c>
      <c r="H8966" s="219">
        <v>0</v>
      </c>
      <c r="I8966" s="219">
        <v>0</v>
      </c>
      <c r="J8966" s="219">
        <v>0</v>
      </c>
      <c r="K8966" s="219">
        <v>0</v>
      </c>
      <c r="L8966" s="219">
        <v>0</v>
      </c>
      <c r="M8966" s="220" t="s">
        <v>583</v>
      </c>
    </row>
    <row r="8967" spans="1:13">
      <c r="A8967" s="106" t="str">
        <f t="shared" si="141"/>
        <v xml:space="preserve">81324 </v>
      </c>
      <c r="B8967" s="164" t="s">
        <v>12628</v>
      </c>
      <c r="C8967" s="163"/>
      <c r="D8967" s="113" t="s">
        <v>888</v>
      </c>
      <c r="F8967" t="s">
        <v>12629</v>
      </c>
      <c r="G8967" s="219">
        <v>0</v>
      </c>
      <c r="H8967" s="219">
        <v>0</v>
      </c>
      <c r="I8967" s="219">
        <v>0</v>
      </c>
      <c r="J8967" s="219">
        <v>0</v>
      </c>
      <c r="K8967" s="219">
        <v>0</v>
      </c>
      <c r="L8967" s="219">
        <v>0</v>
      </c>
      <c r="M8967" s="220" t="s">
        <v>583</v>
      </c>
    </row>
    <row r="8968" spans="1:13">
      <c r="A8968" s="106" t="str">
        <f t="shared" si="141"/>
        <v xml:space="preserve">81325 </v>
      </c>
      <c r="B8968" s="164" t="s">
        <v>12630</v>
      </c>
      <c r="C8968" s="163"/>
      <c r="D8968" s="113" t="s">
        <v>888</v>
      </c>
      <c r="F8968" t="s">
        <v>12631</v>
      </c>
      <c r="G8968" s="219">
        <v>0</v>
      </c>
      <c r="H8968" s="219">
        <v>0</v>
      </c>
      <c r="I8968" s="219">
        <v>0</v>
      </c>
      <c r="J8968" s="219">
        <v>0</v>
      </c>
      <c r="K8968" s="219">
        <v>0</v>
      </c>
      <c r="L8968" s="219">
        <v>0</v>
      </c>
      <c r="M8968" s="220" t="s">
        <v>583</v>
      </c>
    </row>
    <row r="8969" spans="1:13">
      <c r="A8969" s="106" t="str">
        <f t="shared" si="141"/>
        <v xml:space="preserve">81326 </v>
      </c>
      <c r="B8969" s="164" t="s">
        <v>12632</v>
      </c>
      <c r="C8969" s="163"/>
      <c r="D8969" s="113" t="s">
        <v>888</v>
      </c>
      <c r="F8969" t="s">
        <v>12633</v>
      </c>
      <c r="G8969" s="219">
        <v>0</v>
      </c>
      <c r="H8969" s="219">
        <v>0</v>
      </c>
      <c r="I8969" s="219">
        <v>0</v>
      </c>
      <c r="J8969" s="219">
        <v>0</v>
      </c>
      <c r="K8969" s="219">
        <v>0</v>
      </c>
      <c r="L8969" s="219">
        <v>0</v>
      </c>
      <c r="M8969" s="220" t="s">
        <v>583</v>
      </c>
    </row>
    <row r="8970" spans="1:13">
      <c r="A8970" s="106" t="str">
        <f t="shared" si="141"/>
        <v xml:space="preserve">81327 </v>
      </c>
      <c r="B8970" s="164" t="s">
        <v>12634</v>
      </c>
      <c r="C8970" s="163"/>
      <c r="D8970" s="113" t="s">
        <v>888</v>
      </c>
      <c r="F8970" t="s">
        <v>12635</v>
      </c>
      <c r="G8970" s="219">
        <v>0</v>
      </c>
      <c r="H8970" s="219">
        <v>0</v>
      </c>
      <c r="I8970" s="219">
        <v>0</v>
      </c>
      <c r="J8970" s="219">
        <v>0</v>
      </c>
      <c r="K8970" s="219">
        <v>0</v>
      </c>
      <c r="L8970" s="219">
        <v>0</v>
      </c>
      <c r="M8970" s="220" t="s">
        <v>583</v>
      </c>
    </row>
    <row r="8971" spans="1:13">
      <c r="A8971" s="106" t="str">
        <f t="shared" si="141"/>
        <v xml:space="preserve">81328 </v>
      </c>
      <c r="B8971" s="164" t="s">
        <v>12636</v>
      </c>
      <c r="C8971" s="163"/>
      <c r="D8971" s="113" t="s">
        <v>888</v>
      </c>
      <c r="F8971" t="s">
        <v>12637</v>
      </c>
      <c r="G8971" s="219">
        <v>0</v>
      </c>
      <c r="H8971" s="219">
        <v>0</v>
      </c>
      <c r="I8971" s="219">
        <v>0</v>
      </c>
      <c r="J8971" s="219">
        <v>0</v>
      </c>
      <c r="K8971" s="219">
        <v>0</v>
      </c>
      <c r="L8971" s="219">
        <v>0</v>
      </c>
      <c r="M8971" s="220" t="s">
        <v>583</v>
      </c>
    </row>
    <row r="8972" spans="1:13">
      <c r="A8972" s="106" t="str">
        <f t="shared" si="141"/>
        <v xml:space="preserve">81329 </v>
      </c>
      <c r="B8972" s="164" t="s">
        <v>12638</v>
      </c>
      <c r="C8972" s="163"/>
      <c r="D8972" s="113" t="s">
        <v>888</v>
      </c>
      <c r="F8972" t="s">
        <v>12639</v>
      </c>
      <c r="G8972" s="219">
        <v>0</v>
      </c>
      <c r="H8972" s="219">
        <v>0</v>
      </c>
      <c r="I8972" s="219">
        <v>0</v>
      </c>
      <c r="J8972" s="219">
        <v>0</v>
      </c>
      <c r="K8972" s="219">
        <v>0</v>
      </c>
      <c r="L8972" s="219">
        <v>0</v>
      </c>
      <c r="M8972" s="220" t="s">
        <v>583</v>
      </c>
    </row>
    <row r="8973" spans="1:13">
      <c r="A8973" s="106" t="str">
        <f t="shared" si="141"/>
        <v xml:space="preserve">81330 </v>
      </c>
      <c r="B8973" s="164" t="s">
        <v>12640</v>
      </c>
      <c r="C8973" s="163"/>
      <c r="D8973" s="113" t="s">
        <v>888</v>
      </c>
      <c r="F8973" t="s">
        <v>12641</v>
      </c>
      <c r="G8973" s="219">
        <v>0</v>
      </c>
      <c r="H8973" s="219">
        <v>0</v>
      </c>
      <c r="I8973" s="219">
        <v>0</v>
      </c>
      <c r="J8973" s="219">
        <v>0</v>
      </c>
      <c r="K8973" s="219">
        <v>0</v>
      </c>
      <c r="L8973" s="219">
        <v>0</v>
      </c>
      <c r="M8973" s="220" t="s">
        <v>583</v>
      </c>
    </row>
    <row r="8974" spans="1:13">
      <c r="A8974" s="106" t="str">
        <f t="shared" si="141"/>
        <v xml:space="preserve">81331 </v>
      </c>
      <c r="B8974" s="164" t="s">
        <v>12642</v>
      </c>
      <c r="C8974" s="163"/>
      <c r="D8974" s="113" t="s">
        <v>888</v>
      </c>
      <c r="F8974" t="s">
        <v>12643</v>
      </c>
      <c r="G8974" s="219">
        <v>0</v>
      </c>
      <c r="H8974" s="219">
        <v>0</v>
      </c>
      <c r="I8974" s="219">
        <v>0</v>
      </c>
      <c r="J8974" s="219">
        <v>0</v>
      </c>
      <c r="K8974" s="219">
        <v>0</v>
      </c>
      <c r="L8974" s="219">
        <v>0</v>
      </c>
      <c r="M8974" s="220" t="s">
        <v>583</v>
      </c>
    </row>
    <row r="8975" spans="1:13">
      <c r="A8975" s="106" t="str">
        <f t="shared" si="141"/>
        <v xml:space="preserve">81332 </v>
      </c>
      <c r="B8975" s="164" t="s">
        <v>12644</v>
      </c>
      <c r="C8975" s="163"/>
      <c r="D8975" s="113" t="s">
        <v>888</v>
      </c>
      <c r="F8975" t="s">
        <v>12645</v>
      </c>
      <c r="G8975" s="219">
        <v>0</v>
      </c>
      <c r="H8975" s="219">
        <v>0</v>
      </c>
      <c r="I8975" s="219">
        <v>0</v>
      </c>
      <c r="J8975" s="219">
        <v>0</v>
      </c>
      <c r="K8975" s="219">
        <v>0</v>
      </c>
      <c r="L8975" s="219">
        <v>0</v>
      </c>
      <c r="M8975" s="220" t="s">
        <v>583</v>
      </c>
    </row>
    <row r="8976" spans="1:13">
      <c r="A8976" s="106" t="str">
        <f t="shared" si="141"/>
        <v xml:space="preserve">81333 </v>
      </c>
      <c r="B8976" s="164" t="s">
        <v>12646</v>
      </c>
      <c r="C8976" s="163"/>
      <c r="D8976" s="113" t="s">
        <v>888</v>
      </c>
      <c r="F8976" t="s">
        <v>12647</v>
      </c>
      <c r="G8976" s="219">
        <v>0</v>
      </c>
      <c r="H8976" s="219">
        <v>0</v>
      </c>
      <c r="I8976" s="219">
        <v>0</v>
      </c>
      <c r="J8976" s="219">
        <v>0</v>
      </c>
      <c r="K8976" s="219">
        <v>0</v>
      </c>
      <c r="L8976" s="219">
        <v>0</v>
      </c>
      <c r="M8976" s="220" t="s">
        <v>583</v>
      </c>
    </row>
    <row r="8977" spans="1:13">
      <c r="A8977" s="106" t="str">
        <f t="shared" si="141"/>
        <v xml:space="preserve">81334 </v>
      </c>
      <c r="B8977" s="164" t="s">
        <v>12648</v>
      </c>
      <c r="C8977" s="163"/>
      <c r="D8977" s="113" t="s">
        <v>888</v>
      </c>
      <c r="F8977" t="s">
        <v>12649</v>
      </c>
      <c r="G8977" s="219">
        <v>0</v>
      </c>
      <c r="H8977" s="219">
        <v>0</v>
      </c>
      <c r="I8977" s="219">
        <v>0</v>
      </c>
      <c r="J8977" s="219">
        <v>0</v>
      </c>
      <c r="K8977" s="219">
        <v>0</v>
      </c>
      <c r="L8977" s="219">
        <v>0</v>
      </c>
      <c r="M8977" s="220" t="s">
        <v>583</v>
      </c>
    </row>
    <row r="8978" spans="1:13">
      <c r="A8978" s="106" t="str">
        <f t="shared" si="141"/>
        <v xml:space="preserve">81335 </v>
      </c>
      <c r="B8978" s="164" t="s">
        <v>12650</v>
      </c>
      <c r="C8978" s="163"/>
      <c r="D8978" s="113" t="s">
        <v>888</v>
      </c>
      <c r="F8978" t="s">
        <v>12651</v>
      </c>
      <c r="G8978" s="219">
        <v>0</v>
      </c>
      <c r="H8978" s="219">
        <v>0</v>
      </c>
      <c r="I8978" s="219">
        <v>0</v>
      </c>
      <c r="J8978" s="219">
        <v>0</v>
      </c>
      <c r="K8978" s="219">
        <v>0</v>
      </c>
      <c r="L8978" s="219">
        <v>0</v>
      </c>
      <c r="M8978" s="220" t="s">
        <v>583</v>
      </c>
    </row>
    <row r="8979" spans="1:13">
      <c r="A8979" s="106" t="str">
        <f t="shared" si="141"/>
        <v xml:space="preserve">81336 </v>
      </c>
      <c r="B8979" s="164" t="s">
        <v>12652</v>
      </c>
      <c r="C8979" s="163"/>
      <c r="D8979" s="113" t="s">
        <v>888</v>
      </c>
      <c r="F8979" t="s">
        <v>12653</v>
      </c>
      <c r="G8979" s="219">
        <v>0</v>
      </c>
      <c r="H8979" s="219">
        <v>0</v>
      </c>
      <c r="I8979" s="219">
        <v>0</v>
      </c>
      <c r="J8979" s="219">
        <v>0</v>
      </c>
      <c r="K8979" s="219">
        <v>0</v>
      </c>
      <c r="L8979" s="219">
        <v>0</v>
      </c>
      <c r="M8979" s="220" t="s">
        <v>583</v>
      </c>
    </row>
    <row r="8980" spans="1:13">
      <c r="A8980" s="106" t="str">
        <f t="shared" si="141"/>
        <v xml:space="preserve">81337 </v>
      </c>
      <c r="B8980" s="164" t="s">
        <v>12654</v>
      </c>
      <c r="C8980" s="163"/>
      <c r="D8980" s="113" t="s">
        <v>888</v>
      </c>
      <c r="F8980" t="s">
        <v>12655</v>
      </c>
      <c r="G8980" s="219">
        <v>0</v>
      </c>
      <c r="H8980" s="219">
        <v>0</v>
      </c>
      <c r="I8980" s="219">
        <v>0</v>
      </c>
      <c r="J8980" s="219">
        <v>0</v>
      </c>
      <c r="K8980" s="219">
        <v>0</v>
      </c>
      <c r="L8980" s="219">
        <v>0</v>
      </c>
      <c r="M8980" s="220" t="s">
        <v>583</v>
      </c>
    </row>
    <row r="8981" spans="1:13">
      <c r="A8981" s="106" t="str">
        <f t="shared" si="141"/>
        <v xml:space="preserve">81338 </v>
      </c>
      <c r="B8981" s="164" t="s">
        <v>18150</v>
      </c>
      <c r="C8981" s="163"/>
      <c r="D8981" s="113" t="s">
        <v>888</v>
      </c>
      <c r="F8981" t="s">
        <v>18151</v>
      </c>
      <c r="G8981" s="219">
        <v>0</v>
      </c>
      <c r="H8981" s="219">
        <v>0</v>
      </c>
      <c r="I8981" s="219">
        <v>0</v>
      </c>
      <c r="J8981" s="219">
        <v>0</v>
      </c>
      <c r="K8981" s="219">
        <v>0</v>
      </c>
      <c r="L8981" s="219">
        <v>0</v>
      </c>
      <c r="M8981" s="220" t="s">
        <v>583</v>
      </c>
    </row>
    <row r="8982" spans="1:13">
      <c r="A8982" s="106" t="str">
        <f t="shared" si="141"/>
        <v xml:space="preserve">81339 </v>
      </c>
      <c r="B8982" s="164" t="s">
        <v>18152</v>
      </c>
      <c r="C8982" s="163"/>
      <c r="D8982" s="113" t="s">
        <v>888</v>
      </c>
      <c r="F8982" t="s">
        <v>18153</v>
      </c>
      <c r="G8982" s="219">
        <v>0</v>
      </c>
      <c r="H8982" s="219">
        <v>0</v>
      </c>
      <c r="I8982" s="219">
        <v>0</v>
      </c>
      <c r="J8982" s="219">
        <v>0</v>
      </c>
      <c r="K8982" s="219">
        <v>0</v>
      </c>
      <c r="L8982" s="219">
        <v>0</v>
      </c>
      <c r="M8982" s="220" t="s">
        <v>583</v>
      </c>
    </row>
    <row r="8983" spans="1:13">
      <c r="A8983" s="106" t="str">
        <f t="shared" si="141"/>
        <v xml:space="preserve">81340 </v>
      </c>
      <c r="B8983" s="164" t="s">
        <v>12656</v>
      </c>
      <c r="C8983" s="163"/>
      <c r="D8983" s="113" t="s">
        <v>888</v>
      </c>
      <c r="F8983" t="s">
        <v>12657</v>
      </c>
      <c r="G8983" s="219">
        <v>0</v>
      </c>
      <c r="H8983" s="219">
        <v>0</v>
      </c>
      <c r="I8983" s="219">
        <v>0</v>
      </c>
      <c r="J8983" s="219">
        <v>0</v>
      </c>
      <c r="K8983" s="219">
        <v>0</v>
      </c>
      <c r="L8983" s="219">
        <v>0</v>
      </c>
      <c r="M8983" s="220" t="s">
        <v>583</v>
      </c>
    </row>
    <row r="8984" spans="1:13">
      <c r="A8984" s="106" t="str">
        <f t="shared" si="141"/>
        <v xml:space="preserve">81341 </v>
      </c>
      <c r="B8984" s="164" t="s">
        <v>12658</v>
      </c>
      <c r="C8984" s="163"/>
      <c r="D8984" s="113" t="s">
        <v>888</v>
      </c>
      <c r="F8984" t="s">
        <v>12659</v>
      </c>
      <c r="G8984" s="219">
        <v>0</v>
      </c>
      <c r="H8984" s="219">
        <v>0</v>
      </c>
      <c r="I8984" s="219">
        <v>0</v>
      </c>
      <c r="J8984" s="219">
        <v>0</v>
      </c>
      <c r="K8984" s="219">
        <v>0</v>
      </c>
      <c r="L8984" s="219">
        <v>0</v>
      </c>
      <c r="M8984" s="220" t="s">
        <v>583</v>
      </c>
    </row>
    <row r="8985" spans="1:13">
      <c r="A8985" s="106" t="str">
        <f t="shared" si="141"/>
        <v xml:space="preserve">81342 </v>
      </c>
      <c r="B8985" s="164" t="s">
        <v>12660</v>
      </c>
      <c r="C8985" s="163"/>
      <c r="D8985" s="113" t="s">
        <v>888</v>
      </c>
      <c r="F8985" t="s">
        <v>12661</v>
      </c>
      <c r="G8985" s="219">
        <v>0</v>
      </c>
      <c r="H8985" s="219">
        <v>0</v>
      </c>
      <c r="I8985" s="219">
        <v>0</v>
      </c>
      <c r="J8985" s="219">
        <v>0</v>
      </c>
      <c r="K8985" s="219">
        <v>0</v>
      </c>
      <c r="L8985" s="219">
        <v>0</v>
      </c>
      <c r="M8985" s="220" t="s">
        <v>583</v>
      </c>
    </row>
    <row r="8986" spans="1:13">
      <c r="A8986" s="106" t="str">
        <f t="shared" si="141"/>
        <v xml:space="preserve">81343 </v>
      </c>
      <c r="B8986" s="164" t="s">
        <v>12662</v>
      </c>
      <c r="C8986" s="163"/>
      <c r="D8986" s="113" t="s">
        <v>888</v>
      </c>
      <c r="F8986" t="s">
        <v>12663</v>
      </c>
      <c r="G8986" s="219">
        <v>0</v>
      </c>
      <c r="H8986" s="219">
        <v>0</v>
      </c>
      <c r="I8986" s="219">
        <v>0</v>
      </c>
      <c r="J8986" s="219">
        <v>0</v>
      </c>
      <c r="K8986" s="219">
        <v>0</v>
      </c>
      <c r="L8986" s="219">
        <v>0</v>
      </c>
      <c r="M8986" s="220" t="s">
        <v>583</v>
      </c>
    </row>
    <row r="8987" spans="1:13">
      <c r="A8987" s="106" t="str">
        <f t="shared" si="141"/>
        <v xml:space="preserve">81344 </v>
      </c>
      <c r="B8987" s="164" t="s">
        <v>12664</v>
      </c>
      <c r="C8987" s="163"/>
      <c r="D8987" s="113" t="s">
        <v>888</v>
      </c>
      <c r="F8987" t="s">
        <v>12665</v>
      </c>
      <c r="G8987" s="219">
        <v>0</v>
      </c>
      <c r="H8987" s="219">
        <v>0</v>
      </c>
      <c r="I8987" s="219">
        <v>0</v>
      </c>
      <c r="J8987" s="219">
        <v>0</v>
      </c>
      <c r="K8987" s="219">
        <v>0</v>
      </c>
      <c r="L8987" s="219">
        <v>0</v>
      </c>
      <c r="M8987" s="220" t="s">
        <v>583</v>
      </c>
    </row>
    <row r="8988" spans="1:13">
      <c r="A8988" s="106" t="str">
        <f t="shared" si="141"/>
        <v xml:space="preserve">81345 </v>
      </c>
      <c r="B8988" s="164" t="s">
        <v>12666</v>
      </c>
      <c r="C8988" s="163"/>
      <c r="D8988" s="113" t="s">
        <v>888</v>
      </c>
      <c r="F8988" t="s">
        <v>12667</v>
      </c>
      <c r="G8988" s="219">
        <v>0</v>
      </c>
      <c r="H8988" s="219">
        <v>0</v>
      </c>
      <c r="I8988" s="219">
        <v>0</v>
      </c>
      <c r="J8988" s="219">
        <v>0</v>
      </c>
      <c r="K8988" s="219">
        <v>0</v>
      </c>
      <c r="L8988" s="219">
        <v>0</v>
      </c>
      <c r="M8988" s="220" t="s">
        <v>583</v>
      </c>
    </row>
    <row r="8989" spans="1:13">
      <c r="A8989" s="106" t="str">
        <f t="shared" si="141"/>
        <v xml:space="preserve">81346 </v>
      </c>
      <c r="B8989" s="164" t="s">
        <v>12668</v>
      </c>
      <c r="C8989" s="163"/>
      <c r="D8989" s="113" t="s">
        <v>888</v>
      </c>
      <c r="F8989" t="s">
        <v>12669</v>
      </c>
      <c r="G8989" s="219">
        <v>0</v>
      </c>
      <c r="H8989" s="219">
        <v>0</v>
      </c>
      <c r="I8989" s="219">
        <v>0</v>
      </c>
      <c r="J8989" s="219">
        <v>0</v>
      </c>
      <c r="K8989" s="219">
        <v>0</v>
      </c>
      <c r="L8989" s="219">
        <v>0</v>
      </c>
      <c r="M8989" s="220" t="s">
        <v>583</v>
      </c>
    </row>
    <row r="8990" spans="1:13">
      <c r="A8990" s="106" t="str">
        <f t="shared" si="141"/>
        <v xml:space="preserve">81347 </v>
      </c>
      <c r="B8990" s="164" t="s">
        <v>18154</v>
      </c>
      <c r="C8990" s="163"/>
      <c r="D8990" s="113" t="s">
        <v>888</v>
      </c>
      <c r="F8990" t="s">
        <v>18155</v>
      </c>
      <c r="G8990" s="219">
        <v>0</v>
      </c>
      <c r="H8990" s="219">
        <v>0</v>
      </c>
      <c r="I8990" s="219">
        <v>0</v>
      </c>
      <c r="J8990" s="219">
        <v>0</v>
      </c>
      <c r="K8990" s="219">
        <v>0</v>
      </c>
      <c r="L8990" s="219">
        <v>0</v>
      </c>
      <c r="M8990" s="220" t="s">
        <v>583</v>
      </c>
    </row>
    <row r="8991" spans="1:13">
      <c r="A8991" s="106" t="str">
        <f t="shared" si="141"/>
        <v xml:space="preserve">81348 </v>
      </c>
      <c r="B8991" s="164" t="s">
        <v>18156</v>
      </c>
      <c r="C8991" s="163"/>
      <c r="D8991" s="113" t="s">
        <v>888</v>
      </c>
      <c r="F8991" t="s">
        <v>18157</v>
      </c>
      <c r="G8991" s="219">
        <v>0</v>
      </c>
      <c r="H8991" s="219">
        <v>0</v>
      </c>
      <c r="I8991" s="219">
        <v>0</v>
      </c>
      <c r="J8991" s="219">
        <v>0</v>
      </c>
      <c r="K8991" s="219">
        <v>0</v>
      </c>
      <c r="L8991" s="219">
        <v>0</v>
      </c>
      <c r="M8991" s="220" t="s">
        <v>583</v>
      </c>
    </row>
    <row r="8992" spans="1:13">
      <c r="A8992" s="106" t="str">
        <f t="shared" si="141"/>
        <v xml:space="preserve">81349 </v>
      </c>
      <c r="B8992" s="164" t="s">
        <v>18403</v>
      </c>
      <c r="C8992" s="163"/>
      <c r="D8992" s="113" t="s">
        <v>888</v>
      </c>
      <c r="F8992" t="s">
        <v>18402</v>
      </c>
      <c r="G8992" s="219">
        <v>0</v>
      </c>
      <c r="H8992" s="219">
        <v>0</v>
      </c>
      <c r="I8992" s="219">
        <v>0</v>
      </c>
      <c r="J8992" s="219">
        <v>0</v>
      </c>
      <c r="K8992" s="219">
        <v>0</v>
      </c>
      <c r="L8992" s="219">
        <v>0</v>
      </c>
      <c r="M8992" s="220" t="s">
        <v>583</v>
      </c>
    </row>
    <row r="8993" spans="1:13">
      <c r="A8993" s="106" t="str">
        <f t="shared" si="141"/>
        <v xml:space="preserve">81350 </v>
      </c>
      <c r="B8993" s="164" t="s">
        <v>12670</v>
      </c>
      <c r="C8993" s="163"/>
      <c r="D8993" s="113" t="s">
        <v>888</v>
      </c>
      <c r="F8993" t="s">
        <v>17796</v>
      </c>
      <c r="G8993" s="219">
        <v>0</v>
      </c>
      <c r="H8993" s="219">
        <v>0</v>
      </c>
      <c r="I8993" s="219">
        <v>0</v>
      </c>
      <c r="J8993" s="219">
        <v>0</v>
      </c>
      <c r="K8993" s="219">
        <v>0</v>
      </c>
      <c r="L8993" s="219">
        <v>0</v>
      </c>
      <c r="M8993" s="220" t="s">
        <v>583</v>
      </c>
    </row>
    <row r="8994" spans="1:13">
      <c r="A8994" s="106" t="str">
        <f t="shared" si="141"/>
        <v xml:space="preserve">81351 </v>
      </c>
      <c r="B8994" s="164" t="s">
        <v>18158</v>
      </c>
      <c r="C8994" s="163"/>
      <c r="D8994" s="113" t="s">
        <v>888</v>
      </c>
      <c r="F8994" t="s">
        <v>18159</v>
      </c>
      <c r="G8994" s="219">
        <v>0</v>
      </c>
      <c r="H8994" s="219">
        <v>0</v>
      </c>
      <c r="I8994" s="219">
        <v>0</v>
      </c>
      <c r="J8994" s="219">
        <v>0</v>
      </c>
      <c r="K8994" s="219">
        <v>0</v>
      </c>
      <c r="L8994" s="219">
        <v>0</v>
      </c>
      <c r="M8994" s="220" t="s">
        <v>583</v>
      </c>
    </row>
    <row r="8995" spans="1:13">
      <c r="A8995" s="106" t="str">
        <f t="shared" si="141"/>
        <v xml:space="preserve">81352 </v>
      </c>
      <c r="B8995" s="164" t="s">
        <v>18160</v>
      </c>
      <c r="C8995" s="163"/>
      <c r="D8995" s="113" t="s">
        <v>888</v>
      </c>
      <c r="F8995" t="s">
        <v>18161</v>
      </c>
      <c r="G8995" s="219">
        <v>0</v>
      </c>
      <c r="H8995" s="219">
        <v>0</v>
      </c>
      <c r="I8995" s="219">
        <v>0</v>
      </c>
      <c r="J8995" s="219">
        <v>0</v>
      </c>
      <c r="K8995" s="219">
        <v>0</v>
      </c>
      <c r="L8995" s="219">
        <v>0</v>
      </c>
      <c r="M8995" s="220" t="s">
        <v>583</v>
      </c>
    </row>
    <row r="8996" spans="1:13">
      <c r="A8996" s="106" t="str">
        <f t="shared" si="141"/>
        <v xml:space="preserve">81353 </v>
      </c>
      <c r="B8996" s="164" t="s">
        <v>18162</v>
      </c>
      <c r="C8996" s="163"/>
      <c r="D8996" s="113" t="s">
        <v>888</v>
      </c>
      <c r="F8996" t="s">
        <v>18163</v>
      </c>
      <c r="G8996" s="219">
        <v>0</v>
      </c>
      <c r="H8996" s="219">
        <v>0</v>
      </c>
      <c r="I8996" s="219">
        <v>0</v>
      </c>
      <c r="J8996" s="219">
        <v>0</v>
      </c>
      <c r="K8996" s="219">
        <v>0</v>
      </c>
      <c r="L8996" s="219">
        <v>0</v>
      </c>
      <c r="M8996" s="220" t="s">
        <v>583</v>
      </c>
    </row>
    <row r="8997" spans="1:13">
      <c r="A8997" s="106" t="str">
        <f t="shared" si="141"/>
        <v xml:space="preserve">81355 </v>
      </c>
      <c r="B8997" s="164" t="s">
        <v>12671</v>
      </c>
      <c r="C8997" s="163"/>
      <c r="D8997" s="113" t="s">
        <v>888</v>
      </c>
      <c r="F8997" t="s">
        <v>12672</v>
      </c>
      <c r="G8997" s="219">
        <v>0</v>
      </c>
      <c r="H8997" s="219">
        <v>0</v>
      </c>
      <c r="I8997" s="219">
        <v>0</v>
      </c>
      <c r="J8997" s="219">
        <v>0</v>
      </c>
      <c r="K8997" s="219">
        <v>0</v>
      </c>
      <c r="L8997" s="219">
        <v>0</v>
      </c>
      <c r="M8997" s="220" t="s">
        <v>583</v>
      </c>
    </row>
    <row r="8998" spans="1:13">
      <c r="A8998" s="106" t="str">
        <f t="shared" si="141"/>
        <v xml:space="preserve">81357 </v>
      </c>
      <c r="B8998" s="164" t="s">
        <v>18164</v>
      </c>
      <c r="C8998" s="163"/>
      <c r="D8998" s="113" t="s">
        <v>888</v>
      </c>
      <c r="F8998" t="s">
        <v>18165</v>
      </c>
      <c r="G8998" s="219">
        <v>0</v>
      </c>
      <c r="H8998" s="219">
        <v>0</v>
      </c>
      <c r="I8998" s="219">
        <v>0</v>
      </c>
      <c r="J8998" s="219">
        <v>0</v>
      </c>
      <c r="K8998" s="219">
        <v>0</v>
      </c>
      <c r="L8998" s="219">
        <v>0</v>
      </c>
      <c r="M8998" s="220" t="s">
        <v>583</v>
      </c>
    </row>
    <row r="8999" spans="1:13">
      <c r="A8999" s="106" t="str">
        <f t="shared" si="141"/>
        <v xml:space="preserve">81360 </v>
      </c>
      <c r="B8999" s="164" t="s">
        <v>18166</v>
      </c>
      <c r="C8999" s="163"/>
      <c r="D8999" s="113" t="s">
        <v>888</v>
      </c>
      <c r="F8999" t="s">
        <v>18167</v>
      </c>
      <c r="G8999" s="219">
        <v>0</v>
      </c>
      <c r="H8999" s="219">
        <v>0</v>
      </c>
      <c r="I8999" s="219">
        <v>0</v>
      </c>
      <c r="J8999" s="219">
        <v>0</v>
      </c>
      <c r="K8999" s="219">
        <v>0</v>
      </c>
      <c r="L8999" s="219">
        <v>0</v>
      </c>
      <c r="M8999" s="220" t="s">
        <v>583</v>
      </c>
    </row>
    <row r="9000" spans="1:13">
      <c r="A9000" s="106" t="str">
        <f t="shared" si="141"/>
        <v xml:space="preserve">81361 </v>
      </c>
      <c r="B9000" s="164" t="s">
        <v>12673</v>
      </c>
      <c r="C9000" s="163"/>
      <c r="D9000" s="113" t="s">
        <v>888</v>
      </c>
      <c r="F9000" t="s">
        <v>12674</v>
      </c>
      <c r="G9000" s="219">
        <v>0</v>
      </c>
      <c r="H9000" s="219">
        <v>0</v>
      </c>
      <c r="I9000" s="219">
        <v>0</v>
      </c>
      <c r="J9000" s="219">
        <v>0</v>
      </c>
      <c r="K9000" s="219">
        <v>0</v>
      </c>
      <c r="L9000" s="219">
        <v>0</v>
      </c>
      <c r="M9000" s="220" t="s">
        <v>583</v>
      </c>
    </row>
    <row r="9001" spans="1:13">
      <c r="A9001" s="106" t="str">
        <f t="shared" si="141"/>
        <v xml:space="preserve">81362 </v>
      </c>
      <c r="B9001" s="164" t="s">
        <v>12675</v>
      </c>
      <c r="C9001" s="163"/>
      <c r="D9001" s="113" t="s">
        <v>888</v>
      </c>
      <c r="F9001" t="s">
        <v>12676</v>
      </c>
      <c r="G9001" s="219">
        <v>0</v>
      </c>
      <c r="H9001" s="219">
        <v>0</v>
      </c>
      <c r="I9001" s="219">
        <v>0</v>
      </c>
      <c r="J9001" s="219">
        <v>0</v>
      </c>
      <c r="K9001" s="219">
        <v>0</v>
      </c>
      <c r="L9001" s="219">
        <v>0</v>
      </c>
      <c r="M9001" s="220" t="s">
        <v>583</v>
      </c>
    </row>
    <row r="9002" spans="1:13">
      <c r="A9002" s="106" t="str">
        <f t="shared" si="141"/>
        <v xml:space="preserve">81363 </v>
      </c>
      <c r="B9002" s="164" t="s">
        <v>12677</v>
      </c>
      <c r="C9002" s="163"/>
      <c r="D9002" s="113" t="s">
        <v>888</v>
      </c>
      <c r="F9002" t="s">
        <v>12678</v>
      </c>
      <c r="G9002" s="219">
        <v>0</v>
      </c>
      <c r="H9002" s="219">
        <v>0</v>
      </c>
      <c r="I9002" s="219">
        <v>0</v>
      </c>
      <c r="J9002" s="219">
        <v>0</v>
      </c>
      <c r="K9002" s="219">
        <v>0</v>
      </c>
      <c r="L9002" s="219">
        <v>0</v>
      </c>
      <c r="M9002" s="220" t="s">
        <v>583</v>
      </c>
    </row>
    <row r="9003" spans="1:13">
      <c r="A9003" s="106" t="str">
        <f t="shared" si="141"/>
        <v xml:space="preserve">81364 </v>
      </c>
      <c r="B9003" s="164" t="s">
        <v>12679</v>
      </c>
      <c r="C9003" s="163"/>
      <c r="D9003" s="113" t="s">
        <v>888</v>
      </c>
      <c r="F9003" t="s">
        <v>12680</v>
      </c>
      <c r="G9003" s="219">
        <v>0</v>
      </c>
      <c r="H9003" s="219">
        <v>0</v>
      </c>
      <c r="I9003" s="219">
        <v>0</v>
      </c>
      <c r="J9003" s="219">
        <v>0</v>
      </c>
      <c r="K9003" s="219">
        <v>0</v>
      </c>
      <c r="L9003" s="219">
        <v>0</v>
      </c>
      <c r="M9003" s="220" t="s">
        <v>583</v>
      </c>
    </row>
    <row r="9004" spans="1:13">
      <c r="A9004" s="106" t="str">
        <f t="shared" si="141"/>
        <v xml:space="preserve">81370 </v>
      </c>
      <c r="B9004" s="164" t="s">
        <v>12681</v>
      </c>
      <c r="C9004" s="163"/>
      <c r="D9004" s="113" t="s">
        <v>888</v>
      </c>
      <c r="F9004" t="s">
        <v>12682</v>
      </c>
      <c r="G9004" s="219">
        <v>0</v>
      </c>
      <c r="H9004" s="219">
        <v>0</v>
      </c>
      <c r="I9004" s="219">
        <v>0</v>
      </c>
      <c r="J9004" s="219">
        <v>0</v>
      </c>
      <c r="K9004" s="219">
        <v>0</v>
      </c>
      <c r="L9004" s="219">
        <v>0</v>
      </c>
      <c r="M9004" s="220" t="s">
        <v>583</v>
      </c>
    </row>
    <row r="9005" spans="1:13">
      <c r="A9005" s="106" t="str">
        <f t="shared" si="141"/>
        <v xml:space="preserve">81371 </v>
      </c>
      <c r="B9005" s="164" t="s">
        <v>12683</v>
      </c>
      <c r="C9005" s="163"/>
      <c r="D9005" s="113" t="s">
        <v>888</v>
      </c>
      <c r="F9005" t="s">
        <v>12684</v>
      </c>
      <c r="G9005" s="219">
        <v>0</v>
      </c>
      <c r="H9005" s="219">
        <v>0</v>
      </c>
      <c r="I9005" s="219">
        <v>0</v>
      </c>
      <c r="J9005" s="219">
        <v>0</v>
      </c>
      <c r="K9005" s="219">
        <v>0</v>
      </c>
      <c r="L9005" s="219">
        <v>0</v>
      </c>
      <c r="M9005" s="220" t="s">
        <v>583</v>
      </c>
    </row>
    <row r="9006" spans="1:13">
      <c r="A9006" s="106" t="str">
        <f t="shared" si="141"/>
        <v xml:space="preserve">81372 </v>
      </c>
      <c r="B9006" s="164" t="s">
        <v>12685</v>
      </c>
      <c r="C9006" s="163"/>
      <c r="D9006" s="113" t="s">
        <v>888</v>
      </c>
      <c r="F9006" t="s">
        <v>12686</v>
      </c>
      <c r="G9006" s="219">
        <v>0</v>
      </c>
      <c r="H9006" s="219">
        <v>0</v>
      </c>
      <c r="I9006" s="219">
        <v>0</v>
      </c>
      <c r="J9006" s="219">
        <v>0</v>
      </c>
      <c r="K9006" s="219">
        <v>0</v>
      </c>
      <c r="L9006" s="219">
        <v>0</v>
      </c>
      <c r="M9006" s="220" t="s">
        <v>583</v>
      </c>
    </row>
    <row r="9007" spans="1:13">
      <c r="A9007" s="106" t="str">
        <f t="shared" si="141"/>
        <v xml:space="preserve">81373 </v>
      </c>
      <c r="B9007" s="164" t="s">
        <v>12687</v>
      </c>
      <c r="C9007" s="163"/>
      <c r="D9007" s="113" t="s">
        <v>888</v>
      </c>
      <c r="F9007" t="s">
        <v>12688</v>
      </c>
      <c r="G9007" s="219">
        <v>0</v>
      </c>
      <c r="H9007" s="219">
        <v>0</v>
      </c>
      <c r="I9007" s="219">
        <v>0</v>
      </c>
      <c r="J9007" s="219">
        <v>0</v>
      </c>
      <c r="K9007" s="219">
        <v>0</v>
      </c>
      <c r="L9007" s="219">
        <v>0</v>
      </c>
      <c r="M9007" s="220" t="s">
        <v>583</v>
      </c>
    </row>
    <row r="9008" spans="1:13">
      <c r="A9008" s="106" t="str">
        <f t="shared" si="141"/>
        <v xml:space="preserve">81374 </v>
      </c>
      <c r="B9008" s="164" t="s">
        <v>12689</v>
      </c>
      <c r="C9008" s="163"/>
      <c r="D9008" s="113" t="s">
        <v>888</v>
      </c>
      <c r="F9008" t="s">
        <v>12690</v>
      </c>
      <c r="G9008" s="219">
        <v>0</v>
      </c>
      <c r="H9008" s="219">
        <v>0</v>
      </c>
      <c r="I9008" s="219">
        <v>0</v>
      </c>
      <c r="J9008" s="219">
        <v>0</v>
      </c>
      <c r="K9008" s="219">
        <v>0</v>
      </c>
      <c r="L9008" s="219">
        <v>0</v>
      </c>
      <c r="M9008" s="220" t="s">
        <v>583</v>
      </c>
    </row>
    <row r="9009" spans="1:13">
      <c r="A9009" s="106" t="str">
        <f t="shared" si="141"/>
        <v xml:space="preserve">81375 </v>
      </c>
      <c r="B9009" s="164" t="s">
        <v>12691</v>
      </c>
      <c r="C9009" s="163"/>
      <c r="D9009" s="113" t="s">
        <v>888</v>
      </c>
      <c r="F9009" t="s">
        <v>12692</v>
      </c>
      <c r="G9009" s="219">
        <v>0</v>
      </c>
      <c r="H9009" s="219">
        <v>0</v>
      </c>
      <c r="I9009" s="219">
        <v>0</v>
      </c>
      <c r="J9009" s="219">
        <v>0</v>
      </c>
      <c r="K9009" s="219">
        <v>0</v>
      </c>
      <c r="L9009" s="219">
        <v>0</v>
      </c>
      <c r="M9009" s="220" t="s">
        <v>583</v>
      </c>
    </row>
    <row r="9010" spans="1:13">
      <c r="A9010" s="106" t="str">
        <f t="shared" si="141"/>
        <v xml:space="preserve">81376 </v>
      </c>
      <c r="B9010" s="164" t="s">
        <v>12693</v>
      </c>
      <c r="C9010" s="163"/>
      <c r="D9010" s="113" t="s">
        <v>888</v>
      </c>
      <c r="F9010" t="s">
        <v>12694</v>
      </c>
      <c r="G9010" s="219">
        <v>0</v>
      </c>
      <c r="H9010" s="219">
        <v>0</v>
      </c>
      <c r="I9010" s="219">
        <v>0</v>
      </c>
      <c r="J9010" s="219">
        <v>0</v>
      </c>
      <c r="K9010" s="219">
        <v>0</v>
      </c>
      <c r="L9010" s="219">
        <v>0</v>
      </c>
      <c r="M9010" s="220" t="s">
        <v>583</v>
      </c>
    </row>
    <row r="9011" spans="1:13">
      <c r="A9011" s="106" t="str">
        <f t="shared" si="141"/>
        <v xml:space="preserve">81377 </v>
      </c>
      <c r="B9011" s="164" t="s">
        <v>12695</v>
      </c>
      <c r="C9011" s="163"/>
      <c r="D9011" s="113" t="s">
        <v>888</v>
      </c>
      <c r="F9011" t="s">
        <v>12696</v>
      </c>
      <c r="G9011" s="219">
        <v>0</v>
      </c>
      <c r="H9011" s="219">
        <v>0</v>
      </c>
      <c r="I9011" s="219">
        <v>0</v>
      </c>
      <c r="J9011" s="219">
        <v>0</v>
      </c>
      <c r="K9011" s="219">
        <v>0</v>
      </c>
      <c r="L9011" s="219">
        <v>0</v>
      </c>
      <c r="M9011" s="220" t="s">
        <v>583</v>
      </c>
    </row>
    <row r="9012" spans="1:13">
      <c r="A9012" s="106" t="str">
        <f t="shared" si="141"/>
        <v xml:space="preserve">81378 </v>
      </c>
      <c r="B9012" s="164" t="s">
        <v>12697</v>
      </c>
      <c r="C9012" s="163"/>
      <c r="D9012" s="113" t="s">
        <v>888</v>
      </c>
      <c r="F9012" t="s">
        <v>12698</v>
      </c>
      <c r="G9012" s="219">
        <v>0</v>
      </c>
      <c r="H9012" s="219">
        <v>0</v>
      </c>
      <c r="I9012" s="219">
        <v>0</v>
      </c>
      <c r="J9012" s="219">
        <v>0</v>
      </c>
      <c r="K9012" s="219">
        <v>0</v>
      </c>
      <c r="L9012" s="219">
        <v>0</v>
      </c>
      <c r="M9012" s="220" t="s">
        <v>583</v>
      </c>
    </row>
    <row r="9013" spans="1:13">
      <c r="A9013" s="106" t="str">
        <f t="shared" si="141"/>
        <v xml:space="preserve">81379 </v>
      </c>
      <c r="B9013" s="164" t="s">
        <v>12699</v>
      </c>
      <c r="C9013" s="163"/>
      <c r="D9013" s="113" t="s">
        <v>888</v>
      </c>
      <c r="F9013" t="s">
        <v>12700</v>
      </c>
      <c r="G9013" s="219">
        <v>0</v>
      </c>
      <c r="H9013" s="219">
        <v>0</v>
      </c>
      <c r="I9013" s="219">
        <v>0</v>
      </c>
      <c r="J9013" s="219">
        <v>0</v>
      </c>
      <c r="K9013" s="219">
        <v>0</v>
      </c>
      <c r="L9013" s="219">
        <v>0</v>
      </c>
      <c r="M9013" s="220" t="s">
        <v>583</v>
      </c>
    </row>
    <row r="9014" spans="1:13">
      <c r="A9014" s="106" t="str">
        <f t="shared" si="141"/>
        <v xml:space="preserve">81380 </v>
      </c>
      <c r="B9014" s="164" t="s">
        <v>12701</v>
      </c>
      <c r="C9014" s="163"/>
      <c r="D9014" s="113" t="s">
        <v>888</v>
      </c>
      <c r="F9014" t="s">
        <v>12702</v>
      </c>
      <c r="G9014" s="219">
        <v>0</v>
      </c>
      <c r="H9014" s="219">
        <v>0</v>
      </c>
      <c r="I9014" s="219">
        <v>0</v>
      </c>
      <c r="J9014" s="219">
        <v>0</v>
      </c>
      <c r="K9014" s="219">
        <v>0</v>
      </c>
      <c r="L9014" s="219">
        <v>0</v>
      </c>
      <c r="M9014" s="220" t="s">
        <v>583</v>
      </c>
    </row>
    <row r="9015" spans="1:13">
      <c r="A9015" s="106" t="str">
        <f t="shared" si="141"/>
        <v xml:space="preserve">81381 </v>
      </c>
      <c r="B9015" s="164" t="s">
        <v>12703</v>
      </c>
      <c r="C9015" s="163"/>
      <c r="D9015" s="113" t="s">
        <v>888</v>
      </c>
      <c r="F9015" t="s">
        <v>12704</v>
      </c>
      <c r="G9015" s="219">
        <v>0</v>
      </c>
      <c r="H9015" s="219">
        <v>0</v>
      </c>
      <c r="I9015" s="219">
        <v>0</v>
      </c>
      <c r="J9015" s="219">
        <v>0</v>
      </c>
      <c r="K9015" s="219">
        <v>0</v>
      </c>
      <c r="L9015" s="219">
        <v>0</v>
      </c>
      <c r="M9015" s="220" t="s">
        <v>583</v>
      </c>
    </row>
    <row r="9016" spans="1:13">
      <c r="A9016" s="106" t="str">
        <f t="shared" si="141"/>
        <v xml:space="preserve">81382 </v>
      </c>
      <c r="B9016" s="164" t="s">
        <v>12705</v>
      </c>
      <c r="C9016" s="163"/>
      <c r="D9016" s="113" t="s">
        <v>888</v>
      </c>
      <c r="F9016" t="s">
        <v>12706</v>
      </c>
      <c r="G9016" s="219">
        <v>0</v>
      </c>
      <c r="H9016" s="219">
        <v>0</v>
      </c>
      <c r="I9016" s="219">
        <v>0</v>
      </c>
      <c r="J9016" s="219">
        <v>0</v>
      </c>
      <c r="K9016" s="219">
        <v>0</v>
      </c>
      <c r="L9016" s="219">
        <v>0</v>
      </c>
      <c r="M9016" s="220" t="s">
        <v>583</v>
      </c>
    </row>
    <row r="9017" spans="1:13">
      <c r="A9017" s="106" t="str">
        <f t="shared" si="141"/>
        <v xml:space="preserve">81383 </v>
      </c>
      <c r="B9017" s="164" t="s">
        <v>12707</v>
      </c>
      <c r="C9017" s="163"/>
      <c r="D9017" s="113" t="s">
        <v>888</v>
      </c>
      <c r="F9017" t="s">
        <v>12708</v>
      </c>
      <c r="G9017" s="219">
        <v>0</v>
      </c>
      <c r="H9017" s="219">
        <v>0</v>
      </c>
      <c r="I9017" s="219">
        <v>0</v>
      </c>
      <c r="J9017" s="219">
        <v>0</v>
      </c>
      <c r="K9017" s="219">
        <v>0</v>
      </c>
      <c r="L9017" s="219">
        <v>0</v>
      </c>
      <c r="M9017" s="220" t="s">
        <v>583</v>
      </c>
    </row>
    <row r="9018" spans="1:13">
      <c r="A9018" s="106" t="str">
        <f t="shared" si="141"/>
        <v xml:space="preserve">81400 </v>
      </c>
      <c r="B9018" s="164" t="s">
        <v>12709</v>
      </c>
      <c r="C9018" s="163"/>
      <c r="D9018" s="113" t="s">
        <v>888</v>
      </c>
      <c r="F9018" t="s">
        <v>12710</v>
      </c>
      <c r="G9018" s="219">
        <v>0</v>
      </c>
      <c r="H9018" s="219">
        <v>0</v>
      </c>
      <c r="I9018" s="219">
        <v>0</v>
      </c>
      <c r="J9018" s="219">
        <v>0</v>
      </c>
      <c r="K9018" s="219">
        <v>0</v>
      </c>
      <c r="L9018" s="219">
        <v>0</v>
      </c>
      <c r="M9018" s="220" t="s">
        <v>583</v>
      </c>
    </row>
    <row r="9019" spans="1:13">
      <c r="A9019" s="106" t="str">
        <f t="shared" si="141"/>
        <v xml:space="preserve">81401 </v>
      </c>
      <c r="B9019" s="164" t="s">
        <v>12711</v>
      </c>
      <c r="C9019" s="163"/>
      <c r="D9019" s="113" t="s">
        <v>888</v>
      </c>
      <c r="F9019" t="s">
        <v>12712</v>
      </c>
      <c r="G9019" s="219">
        <v>0</v>
      </c>
      <c r="H9019" s="219">
        <v>0</v>
      </c>
      <c r="I9019" s="219">
        <v>0</v>
      </c>
      <c r="J9019" s="219">
        <v>0</v>
      </c>
      <c r="K9019" s="219">
        <v>0</v>
      </c>
      <c r="L9019" s="219">
        <v>0</v>
      </c>
      <c r="M9019" s="220" t="s">
        <v>583</v>
      </c>
    </row>
    <row r="9020" spans="1:13">
      <c r="A9020" s="106" t="str">
        <f t="shared" si="141"/>
        <v xml:space="preserve">81402 </v>
      </c>
      <c r="B9020" s="164" t="s">
        <v>12713</v>
      </c>
      <c r="C9020" s="163"/>
      <c r="D9020" s="113" t="s">
        <v>888</v>
      </c>
      <c r="F9020" t="s">
        <v>12714</v>
      </c>
      <c r="G9020" s="219">
        <v>0</v>
      </c>
      <c r="H9020" s="219">
        <v>0</v>
      </c>
      <c r="I9020" s="219">
        <v>0</v>
      </c>
      <c r="J9020" s="219">
        <v>0</v>
      </c>
      <c r="K9020" s="219">
        <v>0</v>
      </c>
      <c r="L9020" s="219">
        <v>0</v>
      </c>
      <c r="M9020" s="220" t="s">
        <v>583</v>
      </c>
    </row>
    <row r="9021" spans="1:13">
      <c r="A9021" s="106" t="str">
        <f t="shared" si="141"/>
        <v xml:space="preserve">81403 </v>
      </c>
      <c r="B9021" s="164" t="s">
        <v>12715</v>
      </c>
      <c r="C9021" s="163"/>
      <c r="D9021" s="113" t="s">
        <v>888</v>
      </c>
      <c r="F9021" t="s">
        <v>12716</v>
      </c>
      <c r="G9021" s="219">
        <v>0</v>
      </c>
      <c r="H9021" s="219">
        <v>0</v>
      </c>
      <c r="I9021" s="219">
        <v>0</v>
      </c>
      <c r="J9021" s="219">
        <v>0</v>
      </c>
      <c r="K9021" s="219">
        <v>0</v>
      </c>
      <c r="L9021" s="219">
        <v>0</v>
      </c>
      <c r="M9021" s="220" t="s">
        <v>583</v>
      </c>
    </row>
    <row r="9022" spans="1:13">
      <c r="A9022" s="106" t="str">
        <f t="shared" si="141"/>
        <v xml:space="preserve">81404 </v>
      </c>
      <c r="B9022" s="164" t="s">
        <v>12717</v>
      </c>
      <c r="C9022" s="163"/>
      <c r="D9022" s="113" t="s">
        <v>888</v>
      </c>
      <c r="F9022" t="s">
        <v>12718</v>
      </c>
      <c r="G9022" s="219">
        <v>0</v>
      </c>
      <c r="H9022" s="219">
        <v>0</v>
      </c>
      <c r="I9022" s="219">
        <v>0</v>
      </c>
      <c r="J9022" s="219">
        <v>0</v>
      </c>
      <c r="K9022" s="219">
        <v>0</v>
      </c>
      <c r="L9022" s="219">
        <v>0</v>
      </c>
      <c r="M9022" s="220" t="s">
        <v>583</v>
      </c>
    </row>
    <row r="9023" spans="1:13">
      <c r="A9023" s="106" t="str">
        <f t="shared" si="141"/>
        <v xml:space="preserve">81405 </v>
      </c>
      <c r="B9023" s="164" t="s">
        <v>12719</v>
      </c>
      <c r="C9023" s="163"/>
      <c r="D9023" s="113" t="s">
        <v>888</v>
      </c>
      <c r="F9023" t="s">
        <v>12720</v>
      </c>
      <c r="G9023" s="219">
        <v>0</v>
      </c>
      <c r="H9023" s="219">
        <v>0</v>
      </c>
      <c r="I9023" s="219">
        <v>0</v>
      </c>
      <c r="J9023" s="219">
        <v>0</v>
      </c>
      <c r="K9023" s="219">
        <v>0</v>
      </c>
      <c r="L9023" s="219">
        <v>0</v>
      </c>
      <c r="M9023" s="220" t="s">
        <v>583</v>
      </c>
    </row>
    <row r="9024" spans="1:13">
      <c r="A9024" s="106" t="str">
        <f t="shared" si="141"/>
        <v xml:space="preserve">81406 </v>
      </c>
      <c r="B9024" s="164" t="s">
        <v>12721</v>
      </c>
      <c r="C9024" s="163"/>
      <c r="D9024" s="113" t="s">
        <v>888</v>
      </c>
      <c r="F9024" t="s">
        <v>12722</v>
      </c>
      <c r="G9024" s="219">
        <v>0</v>
      </c>
      <c r="H9024" s="219">
        <v>0</v>
      </c>
      <c r="I9024" s="219">
        <v>0</v>
      </c>
      <c r="J9024" s="219">
        <v>0</v>
      </c>
      <c r="K9024" s="219">
        <v>0</v>
      </c>
      <c r="L9024" s="219">
        <v>0</v>
      </c>
      <c r="M9024" s="220" t="s">
        <v>583</v>
      </c>
    </row>
    <row r="9025" spans="1:13">
      <c r="A9025" s="106" t="str">
        <f t="shared" si="141"/>
        <v xml:space="preserve">81407 </v>
      </c>
      <c r="B9025" s="164" t="s">
        <v>12723</v>
      </c>
      <c r="C9025" s="163"/>
      <c r="D9025" s="113" t="s">
        <v>888</v>
      </c>
      <c r="F9025" t="s">
        <v>12724</v>
      </c>
      <c r="G9025" s="219">
        <v>0</v>
      </c>
      <c r="H9025" s="219">
        <v>0</v>
      </c>
      <c r="I9025" s="219">
        <v>0</v>
      </c>
      <c r="J9025" s="219">
        <v>0</v>
      </c>
      <c r="K9025" s="219">
        <v>0</v>
      </c>
      <c r="L9025" s="219">
        <v>0</v>
      </c>
      <c r="M9025" s="220" t="s">
        <v>583</v>
      </c>
    </row>
    <row r="9026" spans="1:13">
      <c r="A9026" s="106" t="str">
        <f t="shared" si="141"/>
        <v xml:space="preserve">81408 </v>
      </c>
      <c r="B9026" s="164" t="s">
        <v>12725</v>
      </c>
      <c r="C9026" s="163"/>
      <c r="D9026" s="113" t="s">
        <v>888</v>
      </c>
      <c r="F9026" t="s">
        <v>12726</v>
      </c>
      <c r="G9026" s="219">
        <v>0</v>
      </c>
      <c r="H9026" s="219">
        <v>0</v>
      </c>
      <c r="I9026" s="219">
        <v>0</v>
      </c>
      <c r="J9026" s="219">
        <v>0</v>
      </c>
      <c r="K9026" s="219">
        <v>0</v>
      </c>
      <c r="L9026" s="219">
        <v>0</v>
      </c>
      <c r="M9026" s="220" t="s">
        <v>583</v>
      </c>
    </row>
    <row r="9027" spans="1:13">
      <c r="A9027" s="106" t="str">
        <f t="shared" ref="A9027:A9090" si="142">B9027&amp;" "&amp;C9027</f>
        <v xml:space="preserve">81410 </v>
      </c>
      <c r="B9027" s="164" t="s">
        <v>12727</v>
      </c>
      <c r="C9027" s="163"/>
      <c r="D9027" s="113" t="s">
        <v>888</v>
      </c>
      <c r="F9027" t="s">
        <v>12728</v>
      </c>
      <c r="G9027" s="219">
        <v>0</v>
      </c>
      <c r="H9027" s="219">
        <v>0</v>
      </c>
      <c r="I9027" s="219">
        <v>0</v>
      </c>
      <c r="J9027" s="219">
        <v>0</v>
      </c>
      <c r="K9027" s="219">
        <v>0</v>
      </c>
      <c r="L9027" s="219">
        <v>0</v>
      </c>
      <c r="M9027" s="220" t="s">
        <v>583</v>
      </c>
    </row>
    <row r="9028" spans="1:13">
      <c r="A9028" s="106" t="str">
        <f t="shared" si="142"/>
        <v xml:space="preserve">81411 </v>
      </c>
      <c r="B9028" s="164" t="s">
        <v>12729</v>
      </c>
      <c r="C9028" s="163"/>
      <c r="D9028" s="113" t="s">
        <v>888</v>
      </c>
      <c r="F9028" t="s">
        <v>12728</v>
      </c>
      <c r="G9028" s="219">
        <v>0</v>
      </c>
      <c r="H9028" s="219">
        <v>0</v>
      </c>
      <c r="I9028" s="219">
        <v>0</v>
      </c>
      <c r="J9028" s="219">
        <v>0</v>
      </c>
      <c r="K9028" s="219">
        <v>0</v>
      </c>
      <c r="L9028" s="219">
        <v>0</v>
      </c>
      <c r="M9028" s="220" t="s">
        <v>583</v>
      </c>
    </row>
    <row r="9029" spans="1:13">
      <c r="A9029" s="106" t="str">
        <f t="shared" si="142"/>
        <v xml:space="preserve">81412 </v>
      </c>
      <c r="B9029" s="164" t="s">
        <v>12730</v>
      </c>
      <c r="C9029" s="163"/>
      <c r="D9029" s="113" t="s">
        <v>888</v>
      </c>
      <c r="F9029" t="s">
        <v>12731</v>
      </c>
      <c r="G9029" s="219">
        <v>0</v>
      </c>
      <c r="H9029" s="219">
        <v>0</v>
      </c>
      <c r="I9029" s="219">
        <v>0</v>
      </c>
      <c r="J9029" s="219">
        <v>0</v>
      </c>
      <c r="K9029" s="219">
        <v>0</v>
      </c>
      <c r="L9029" s="219">
        <v>0</v>
      </c>
      <c r="M9029" s="220" t="s">
        <v>583</v>
      </c>
    </row>
    <row r="9030" spans="1:13">
      <c r="A9030" s="106" t="str">
        <f t="shared" si="142"/>
        <v xml:space="preserve">81413 </v>
      </c>
      <c r="B9030" s="164" t="s">
        <v>12732</v>
      </c>
      <c r="C9030" s="163"/>
      <c r="D9030" s="113" t="s">
        <v>888</v>
      </c>
      <c r="F9030" t="s">
        <v>12733</v>
      </c>
      <c r="G9030" s="219">
        <v>0</v>
      </c>
      <c r="H9030" s="219">
        <v>0</v>
      </c>
      <c r="I9030" s="219">
        <v>0</v>
      </c>
      <c r="J9030" s="219">
        <v>0</v>
      </c>
      <c r="K9030" s="219">
        <v>0</v>
      </c>
      <c r="L9030" s="219">
        <v>0</v>
      </c>
      <c r="M9030" s="220" t="s">
        <v>583</v>
      </c>
    </row>
    <row r="9031" spans="1:13">
      <c r="A9031" s="106" t="str">
        <f t="shared" si="142"/>
        <v xml:space="preserve">81414 </v>
      </c>
      <c r="B9031" s="164" t="s">
        <v>12734</v>
      </c>
      <c r="C9031" s="163"/>
      <c r="D9031" s="113" t="s">
        <v>888</v>
      </c>
      <c r="F9031" t="s">
        <v>12735</v>
      </c>
      <c r="G9031" s="219">
        <v>0</v>
      </c>
      <c r="H9031" s="219">
        <v>0</v>
      </c>
      <c r="I9031" s="219">
        <v>0</v>
      </c>
      <c r="J9031" s="219">
        <v>0</v>
      </c>
      <c r="K9031" s="219">
        <v>0</v>
      </c>
      <c r="L9031" s="219">
        <v>0</v>
      </c>
      <c r="M9031" s="220" t="s">
        <v>583</v>
      </c>
    </row>
    <row r="9032" spans="1:13">
      <c r="A9032" s="106" t="str">
        <f t="shared" si="142"/>
        <v xml:space="preserve">81415 </v>
      </c>
      <c r="B9032" s="164" t="s">
        <v>12736</v>
      </c>
      <c r="C9032" s="163"/>
      <c r="D9032" s="113" t="s">
        <v>888</v>
      </c>
      <c r="F9032" t="s">
        <v>12737</v>
      </c>
      <c r="G9032" s="219">
        <v>0</v>
      </c>
      <c r="H9032" s="219">
        <v>0</v>
      </c>
      <c r="I9032" s="219">
        <v>0</v>
      </c>
      <c r="J9032" s="219">
        <v>0</v>
      </c>
      <c r="K9032" s="219">
        <v>0</v>
      </c>
      <c r="L9032" s="219">
        <v>0</v>
      </c>
      <c r="M9032" s="220" t="s">
        <v>583</v>
      </c>
    </row>
    <row r="9033" spans="1:13">
      <c r="A9033" s="106" t="str">
        <f t="shared" si="142"/>
        <v xml:space="preserve">81416 </v>
      </c>
      <c r="B9033" s="164" t="s">
        <v>12738</v>
      </c>
      <c r="C9033" s="163"/>
      <c r="D9033" s="113" t="s">
        <v>888</v>
      </c>
      <c r="F9033" t="s">
        <v>12737</v>
      </c>
      <c r="G9033" s="219">
        <v>0</v>
      </c>
      <c r="H9033" s="219">
        <v>0</v>
      </c>
      <c r="I9033" s="219">
        <v>0</v>
      </c>
      <c r="J9033" s="219">
        <v>0</v>
      </c>
      <c r="K9033" s="219">
        <v>0</v>
      </c>
      <c r="L9033" s="219">
        <v>0</v>
      </c>
      <c r="M9033" s="220" t="s">
        <v>583</v>
      </c>
    </row>
    <row r="9034" spans="1:13">
      <c r="A9034" s="106" t="str">
        <f t="shared" si="142"/>
        <v xml:space="preserve">81417 </v>
      </c>
      <c r="B9034" s="164" t="s">
        <v>12739</v>
      </c>
      <c r="C9034" s="163"/>
      <c r="D9034" s="113" t="s">
        <v>888</v>
      </c>
      <c r="F9034" t="s">
        <v>12740</v>
      </c>
      <c r="G9034" s="219">
        <v>0</v>
      </c>
      <c r="H9034" s="219">
        <v>0</v>
      </c>
      <c r="I9034" s="219">
        <v>0</v>
      </c>
      <c r="J9034" s="219">
        <v>0</v>
      </c>
      <c r="K9034" s="219">
        <v>0</v>
      </c>
      <c r="L9034" s="219">
        <v>0</v>
      </c>
      <c r="M9034" s="220" t="s">
        <v>583</v>
      </c>
    </row>
    <row r="9035" spans="1:13">
      <c r="A9035" s="106" t="str">
        <f t="shared" si="142"/>
        <v xml:space="preserve">81418 </v>
      </c>
      <c r="B9035" s="164" t="s">
        <v>19155</v>
      </c>
      <c r="C9035" s="163"/>
      <c r="D9035" s="113" t="s">
        <v>888</v>
      </c>
      <c r="F9035" t="s">
        <v>19156</v>
      </c>
      <c r="G9035" s="219">
        <v>0</v>
      </c>
      <c r="H9035" s="219">
        <v>0</v>
      </c>
      <c r="I9035" s="219">
        <v>0</v>
      </c>
      <c r="J9035" s="219">
        <v>0</v>
      </c>
      <c r="K9035" s="219">
        <v>0</v>
      </c>
      <c r="L9035" s="219">
        <v>0</v>
      </c>
      <c r="M9035" s="220" t="s">
        <v>583</v>
      </c>
    </row>
    <row r="9036" spans="1:13">
      <c r="A9036" s="106" t="str">
        <f t="shared" si="142"/>
        <v xml:space="preserve">81419 </v>
      </c>
      <c r="B9036" s="164" t="s">
        <v>18168</v>
      </c>
      <c r="C9036" s="163"/>
      <c r="D9036" s="113" t="s">
        <v>888</v>
      </c>
      <c r="F9036" t="s">
        <v>18169</v>
      </c>
      <c r="G9036" s="219">
        <v>0</v>
      </c>
      <c r="H9036" s="219">
        <v>0</v>
      </c>
      <c r="I9036" s="219">
        <v>0</v>
      </c>
      <c r="J9036" s="219">
        <v>0</v>
      </c>
      <c r="K9036" s="219">
        <v>0</v>
      </c>
      <c r="L9036" s="219">
        <v>0</v>
      </c>
      <c r="M9036" s="220" t="s">
        <v>583</v>
      </c>
    </row>
    <row r="9037" spans="1:13">
      <c r="A9037" s="106" t="str">
        <f t="shared" si="142"/>
        <v xml:space="preserve">81420 </v>
      </c>
      <c r="B9037" s="164" t="s">
        <v>12741</v>
      </c>
      <c r="C9037" s="163"/>
      <c r="D9037" s="113" t="s">
        <v>888</v>
      </c>
      <c r="F9037" t="s">
        <v>12742</v>
      </c>
      <c r="G9037" s="219">
        <v>0</v>
      </c>
      <c r="H9037" s="219">
        <v>0</v>
      </c>
      <c r="I9037" s="219">
        <v>0</v>
      </c>
      <c r="J9037" s="219">
        <v>0</v>
      </c>
      <c r="K9037" s="219">
        <v>0</v>
      </c>
      <c r="L9037" s="219">
        <v>0</v>
      </c>
      <c r="M9037" s="220" t="s">
        <v>583</v>
      </c>
    </row>
    <row r="9038" spans="1:13">
      <c r="A9038" s="106" t="str">
        <f t="shared" si="142"/>
        <v xml:space="preserve">81422 </v>
      </c>
      <c r="B9038" s="164" t="s">
        <v>12743</v>
      </c>
      <c r="C9038" s="163"/>
      <c r="D9038" s="113" t="s">
        <v>888</v>
      </c>
      <c r="F9038" t="s">
        <v>12744</v>
      </c>
      <c r="G9038" s="219">
        <v>0</v>
      </c>
      <c r="H9038" s="219">
        <v>0</v>
      </c>
      <c r="I9038" s="219">
        <v>0</v>
      </c>
      <c r="J9038" s="219">
        <v>0</v>
      </c>
      <c r="K9038" s="219">
        <v>0</v>
      </c>
      <c r="L9038" s="219">
        <v>0</v>
      </c>
      <c r="M9038" s="220" t="s">
        <v>583</v>
      </c>
    </row>
    <row r="9039" spans="1:13">
      <c r="A9039" s="106" t="str">
        <f t="shared" si="142"/>
        <v xml:space="preserve">81425 </v>
      </c>
      <c r="B9039" s="164" t="s">
        <v>12745</v>
      </c>
      <c r="C9039" s="163"/>
      <c r="D9039" s="113" t="s">
        <v>888</v>
      </c>
      <c r="F9039" t="s">
        <v>12746</v>
      </c>
      <c r="G9039" s="219">
        <v>0</v>
      </c>
      <c r="H9039" s="219">
        <v>0</v>
      </c>
      <c r="I9039" s="219">
        <v>0</v>
      </c>
      <c r="J9039" s="219">
        <v>0</v>
      </c>
      <c r="K9039" s="219">
        <v>0</v>
      </c>
      <c r="L9039" s="219">
        <v>0</v>
      </c>
      <c r="M9039" s="220" t="s">
        <v>583</v>
      </c>
    </row>
    <row r="9040" spans="1:13">
      <c r="A9040" s="106" t="str">
        <f t="shared" si="142"/>
        <v xml:space="preserve">81426 </v>
      </c>
      <c r="B9040" s="164" t="s">
        <v>12747</v>
      </c>
      <c r="C9040" s="163"/>
      <c r="D9040" s="113" t="s">
        <v>888</v>
      </c>
      <c r="F9040" t="s">
        <v>12746</v>
      </c>
      <c r="G9040" s="219">
        <v>0</v>
      </c>
      <c r="H9040" s="219">
        <v>0</v>
      </c>
      <c r="I9040" s="219">
        <v>0</v>
      </c>
      <c r="J9040" s="219">
        <v>0</v>
      </c>
      <c r="K9040" s="219">
        <v>0</v>
      </c>
      <c r="L9040" s="219">
        <v>0</v>
      </c>
      <c r="M9040" s="220" t="s">
        <v>583</v>
      </c>
    </row>
    <row r="9041" spans="1:13">
      <c r="A9041" s="106" t="str">
        <f t="shared" si="142"/>
        <v xml:space="preserve">81427 </v>
      </c>
      <c r="B9041" s="164" t="s">
        <v>12748</v>
      </c>
      <c r="C9041" s="163"/>
      <c r="D9041" s="113" t="s">
        <v>888</v>
      </c>
      <c r="F9041" t="s">
        <v>12749</v>
      </c>
      <c r="G9041" s="219">
        <v>0</v>
      </c>
      <c r="H9041" s="219">
        <v>0</v>
      </c>
      <c r="I9041" s="219">
        <v>0</v>
      </c>
      <c r="J9041" s="219">
        <v>0</v>
      </c>
      <c r="K9041" s="219">
        <v>0</v>
      </c>
      <c r="L9041" s="219">
        <v>0</v>
      </c>
      <c r="M9041" s="220" t="s">
        <v>583</v>
      </c>
    </row>
    <row r="9042" spans="1:13">
      <c r="A9042" s="106" t="str">
        <f t="shared" si="142"/>
        <v xml:space="preserve">81430 </v>
      </c>
      <c r="B9042" s="164" t="s">
        <v>12750</v>
      </c>
      <c r="C9042" s="163"/>
      <c r="D9042" s="113" t="s">
        <v>888</v>
      </c>
      <c r="F9042" t="s">
        <v>12751</v>
      </c>
      <c r="G9042" s="219">
        <v>0</v>
      </c>
      <c r="H9042" s="219">
        <v>0</v>
      </c>
      <c r="I9042" s="219">
        <v>0</v>
      </c>
      <c r="J9042" s="219">
        <v>0</v>
      </c>
      <c r="K9042" s="219">
        <v>0</v>
      </c>
      <c r="L9042" s="219">
        <v>0</v>
      </c>
      <c r="M9042" s="220" t="s">
        <v>583</v>
      </c>
    </row>
    <row r="9043" spans="1:13">
      <c r="A9043" s="106" t="str">
        <f t="shared" si="142"/>
        <v xml:space="preserve">81431 </v>
      </c>
      <c r="B9043" s="164" t="s">
        <v>12752</v>
      </c>
      <c r="C9043" s="163"/>
      <c r="D9043" s="113" t="s">
        <v>888</v>
      </c>
      <c r="F9043" t="s">
        <v>12753</v>
      </c>
      <c r="G9043" s="219">
        <v>0</v>
      </c>
      <c r="H9043" s="219">
        <v>0</v>
      </c>
      <c r="I9043" s="219">
        <v>0</v>
      </c>
      <c r="J9043" s="219">
        <v>0</v>
      </c>
      <c r="K9043" s="219">
        <v>0</v>
      </c>
      <c r="L9043" s="219">
        <v>0</v>
      </c>
      <c r="M9043" s="220" t="s">
        <v>583</v>
      </c>
    </row>
    <row r="9044" spans="1:13">
      <c r="A9044" s="106" t="str">
        <f t="shared" si="142"/>
        <v xml:space="preserve">81432 </v>
      </c>
      <c r="B9044" s="164" t="s">
        <v>12754</v>
      </c>
      <c r="C9044" s="163"/>
      <c r="D9044" s="113" t="s">
        <v>888</v>
      </c>
      <c r="F9044" t="s">
        <v>12755</v>
      </c>
      <c r="G9044" s="219">
        <v>0</v>
      </c>
      <c r="H9044" s="219">
        <v>0</v>
      </c>
      <c r="I9044" s="219">
        <v>0</v>
      </c>
      <c r="J9044" s="219">
        <v>0</v>
      </c>
      <c r="K9044" s="219">
        <v>0</v>
      </c>
      <c r="L9044" s="219">
        <v>0</v>
      </c>
      <c r="M9044" s="220" t="s">
        <v>583</v>
      </c>
    </row>
    <row r="9045" spans="1:13">
      <c r="A9045" s="106" t="str">
        <f t="shared" si="142"/>
        <v xml:space="preserve">81433 </v>
      </c>
      <c r="B9045" s="164" t="s">
        <v>12756</v>
      </c>
      <c r="C9045" s="163"/>
      <c r="D9045" s="113" t="s">
        <v>888</v>
      </c>
      <c r="F9045" t="s">
        <v>12755</v>
      </c>
      <c r="G9045" s="219">
        <v>0</v>
      </c>
      <c r="H9045" s="219">
        <v>0</v>
      </c>
      <c r="I9045" s="219">
        <v>0</v>
      </c>
      <c r="J9045" s="219">
        <v>0</v>
      </c>
      <c r="K9045" s="219">
        <v>0</v>
      </c>
      <c r="L9045" s="219">
        <v>0</v>
      </c>
      <c r="M9045" s="220" t="s">
        <v>583</v>
      </c>
    </row>
    <row r="9046" spans="1:13">
      <c r="A9046" s="106" t="str">
        <f t="shared" si="142"/>
        <v xml:space="preserve">81434 </v>
      </c>
      <c r="B9046" s="164" t="s">
        <v>12757</v>
      </c>
      <c r="C9046" s="163"/>
      <c r="D9046" s="113" t="s">
        <v>888</v>
      </c>
      <c r="F9046" t="s">
        <v>12758</v>
      </c>
      <c r="G9046" s="219">
        <v>0</v>
      </c>
      <c r="H9046" s="219">
        <v>0</v>
      </c>
      <c r="I9046" s="219">
        <v>0</v>
      </c>
      <c r="J9046" s="219">
        <v>0</v>
      </c>
      <c r="K9046" s="219">
        <v>0</v>
      </c>
      <c r="L9046" s="219">
        <v>0</v>
      </c>
      <c r="M9046" s="220" t="s">
        <v>583</v>
      </c>
    </row>
    <row r="9047" spans="1:13">
      <c r="A9047" s="106" t="str">
        <f t="shared" si="142"/>
        <v xml:space="preserve">81435 </v>
      </c>
      <c r="B9047" s="164" t="s">
        <v>12759</v>
      </c>
      <c r="C9047" s="163"/>
      <c r="D9047" s="113" t="s">
        <v>888</v>
      </c>
      <c r="F9047" t="s">
        <v>12760</v>
      </c>
      <c r="G9047" s="219">
        <v>0</v>
      </c>
      <c r="H9047" s="219">
        <v>0</v>
      </c>
      <c r="I9047" s="219">
        <v>0</v>
      </c>
      <c r="J9047" s="219">
        <v>0</v>
      </c>
      <c r="K9047" s="219">
        <v>0</v>
      </c>
      <c r="L9047" s="219">
        <v>0</v>
      </c>
      <c r="M9047" s="220" t="s">
        <v>583</v>
      </c>
    </row>
    <row r="9048" spans="1:13">
      <c r="A9048" s="106" t="str">
        <f t="shared" si="142"/>
        <v xml:space="preserve">81436 </v>
      </c>
      <c r="B9048" s="164" t="s">
        <v>12761</v>
      </c>
      <c r="C9048" s="163"/>
      <c r="D9048" s="113" t="s">
        <v>888</v>
      </c>
      <c r="F9048" t="s">
        <v>12760</v>
      </c>
      <c r="G9048" s="219">
        <v>0</v>
      </c>
      <c r="H9048" s="219">
        <v>0</v>
      </c>
      <c r="I9048" s="219">
        <v>0</v>
      </c>
      <c r="J9048" s="219">
        <v>0</v>
      </c>
      <c r="K9048" s="219">
        <v>0</v>
      </c>
      <c r="L9048" s="219">
        <v>0</v>
      </c>
      <c r="M9048" s="220" t="s">
        <v>583</v>
      </c>
    </row>
    <row r="9049" spans="1:13">
      <c r="A9049" s="106" t="str">
        <f t="shared" si="142"/>
        <v xml:space="preserve">81437 </v>
      </c>
      <c r="B9049" s="164" t="s">
        <v>12762</v>
      </c>
      <c r="C9049" s="163"/>
      <c r="D9049" s="113" t="s">
        <v>888</v>
      </c>
      <c r="F9049" t="s">
        <v>12763</v>
      </c>
      <c r="G9049" s="219">
        <v>0</v>
      </c>
      <c r="H9049" s="219">
        <v>0</v>
      </c>
      <c r="I9049" s="219">
        <v>0</v>
      </c>
      <c r="J9049" s="219">
        <v>0</v>
      </c>
      <c r="K9049" s="219">
        <v>0</v>
      </c>
      <c r="L9049" s="219">
        <v>0</v>
      </c>
      <c r="M9049" s="220" t="s">
        <v>583</v>
      </c>
    </row>
    <row r="9050" spans="1:13">
      <c r="A9050" s="106" t="str">
        <f t="shared" si="142"/>
        <v xml:space="preserve">81438 </v>
      </c>
      <c r="B9050" s="164" t="s">
        <v>12764</v>
      </c>
      <c r="C9050" s="163"/>
      <c r="D9050" s="113" t="s">
        <v>888</v>
      </c>
      <c r="F9050" t="s">
        <v>12763</v>
      </c>
      <c r="G9050" s="219">
        <v>0</v>
      </c>
      <c r="H9050" s="219">
        <v>0</v>
      </c>
      <c r="I9050" s="219">
        <v>0</v>
      </c>
      <c r="J9050" s="219">
        <v>0</v>
      </c>
      <c r="K9050" s="219">
        <v>0</v>
      </c>
      <c r="L9050" s="219">
        <v>0</v>
      </c>
      <c r="M9050" s="220" t="s">
        <v>583</v>
      </c>
    </row>
    <row r="9051" spans="1:13">
      <c r="A9051" s="106" t="str">
        <f t="shared" si="142"/>
        <v xml:space="preserve">81439 </v>
      </c>
      <c r="B9051" s="164" t="s">
        <v>12765</v>
      </c>
      <c r="C9051" s="163"/>
      <c r="D9051" s="113" t="s">
        <v>888</v>
      </c>
      <c r="F9051" t="s">
        <v>12766</v>
      </c>
      <c r="G9051" s="219">
        <v>0</v>
      </c>
      <c r="H9051" s="219">
        <v>0</v>
      </c>
      <c r="I9051" s="219">
        <v>0</v>
      </c>
      <c r="J9051" s="219">
        <v>0</v>
      </c>
      <c r="K9051" s="219">
        <v>0</v>
      </c>
      <c r="L9051" s="219">
        <v>0</v>
      </c>
      <c r="M9051" s="220" t="s">
        <v>583</v>
      </c>
    </row>
    <row r="9052" spans="1:13">
      <c r="A9052" s="106" t="str">
        <f t="shared" si="142"/>
        <v xml:space="preserve">81440 </v>
      </c>
      <c r="B9052" s="164" t="s">
        <v>12767</v>
      </c>
      <c r="C9052" s="163"/>
      <c r="D9052" s="113" t="s">
        <v>888</v>
      </c>
      <c r="F9052" t="s">
        <v>12768</v>
      </c>
      <c r="G9052" s="219">
        <v>0</v>
      </c>
      <c r="H9052" s="219">
        <v>0</v>
      </c>
      <c r="I9052" s="219">
        <v>0</v>
      </c>
      <c r="J9052" s="219">
        <v>0</v>
      </c>
      <c r="K9052" s="219">
        <v>0</v>
      </c>
      <c r="L9052" s="219">
        <v>0</v>
      </c>
      <c r="M9052" s="220" t="s">
        <v>583</v>
      </c>
    </row>
    <row r="9053" spans="1:13">
      <c r="A9053" s="106" t="str">
        <f t="shared" si="142"/>
        <v xml:space="preserve">81441 </v>
      </c>
      <c r="B9053" s="164" t="s">
        <v>19157</v>
      </c>
      <c r="C9053" s="163"/>
      <c r="D9053" s="113" t="s">
        <v>888</v>
      </c>
      <c r="F9053" t="s">
        <v>19158</v>
      </c>
      <c r="G9053" s="219">
        <v>0</v>
      </c>
      <c r="H9053" s="219">
        <v>0</v>
      </c>
      <c r="I9053" s="219">
        <v>0</v>
      </c>
      <c r="J9053" s="219">
        <v>0</v>
      </c>
      <c r="K9053" s="219">
        <v>0</v>
      </c>
      <c r="L9053" s="219">
        <v>0</v>
      </c>
      <c r="M9053" s="220" t="s">
        <v>583</v>
      </c>
    </row>
    <row r="9054" spans="1:13">
      <c r="A9054" s="106" t="str">
        <f t="shared" si="142"/>
        <v xml:space="preserve">81442 </v>
      </c>
      <c r="B9054" s="164" t="s">
        <v>12769</v>
      </c>
      <c r="C9054" s="163"/>
      <c r="D9054" s="113" t="s">
        <v>888</v>
      </c>
      <c r="F9054" t="s">
        <v>12770</v>
      </c>
      <c r="G9054" s="219">
        <v>0</v>
      </c>
      <c r="H9054" s="219">
        <v>0</v>
      </c>
      <c r="I9054" s="219">
        <v>0</v>
      </c>
      <c r="J9054" s="219">
        <v>0</v>
      </c>
      <c r="K9054" s="219">
        <v>0</v>
      </c>
      <c r="L9054" s="219">
        <v>0</v>
      </c>
      <c r="M9054" s="220" t="s">
        <v>583</v>
      </c>
    </row>
    <row r="9055" spans="1:13">
      <c r="A9055" s="106" t="str">
        <f t="shared" si="142"/>
        <v xml:space="preserve">81443 </v>
      </c>
      <c r="B9055" s="164" t="s">
        <v>12771</v>
      </c>
      <c r="C9055" s="163"/>
      <c r="D9055" s="113" t="s">
        <v>888</v>
      </c>
      <c r="F9055" t="s">
        <v>12772</v>
      </c>
      <c r="G9055" s="219">
        <v>0</v>
      </c>
      <c r="H9055" s="219">
        <v>0</v>
      </c>
      <c r="I9055" s="219">
        <v>0</v>
      </c>
      <c r="J9055" s="219">
        <v>0</v>
      </c>
      <c r="K9055" s="219">
        <v>0</v>
      </c>
      <c r="L9055" s="219">
        <v>0</v>
      </c>
      <c r="M9055" s="220" t="s">
        <v>583</v>
      </c>
    </row>
    <row r="9056" spans="1:13">
      <c r="A9056" s="106" t="str">
        <f t="shared" si="142"/>
        <v xml:space="preserve">81445 </v>
      </c>
      <c r="B9056" s="164" t="s">
        <v>12773</v>
      </c>
      <c r="C9056" s="163"/>
      <c r="D9056" s="113" t="s">
        <v>888</v>
      </c>
      <c r="F9056" t="s">
        <v>21353</v>
      </c>
      <c r="G9056" s="219">
        <v>0</v>
      </c>
      <c r="H9056" s="219">
        <v>0</v>
      </c>
      <c r="I9056" s="219">
        <v>0</v>
      </c>
      <c r="J9056" s="219">
        <v>0</v>
      </c>
      <c r="K9056" s="219">
        <v>0</v>
      </c>
      <c r="L9056" s="219">
        <v>0</v>
      </c>
      <c r="M9056" s="220" t="s">
        <v>583</v>
      </c>
    </row>
    <row r="9057" spans="1:13">
      <c r="A9057" s="106" t="str">
        <f t="shared" si="142"/>
        <v xml:space="preserve">81448 </v>
      </c>
      <c r="B9057" s="164" t="s">
        <v>12774</v>
      </c>
      <c r="C9057" s="163"/>
      <c r="D9057" s="113" t="s">
        <v>888</v>
      </c>
      <c r="F9057" t="s">
        <v>12775</v>
      </c>
      <c r="G9057" s="219">
        <v>0</v>
      </c>
      <c r="H9057" s="219">
        <v>0</v>
      </c>
      <c r="I9057" s="219">
        <v>0</v>
      </c>
      <c r="J9057" s="219">
        <v>0</v>
      </c>
      <c r="K9057" s="219">
        <v>0</v>
      </c>
      <c r="L9057" s="219">
        <v>0</v>
      </c>
      <c r="M9057" s="220" t="s">
        <v>583</v>
      </c>
    </row>
    <row r="9058" spans="1:13">
      <c r="A9058" s="106" t="str">
        <f t="shared" si="142"/>
        <v xml:space="preserve">81449 </v>
      </c>
      <c r="B9058" s="164" t="s">
        <v>19159</v>
      </c>
      <c r="C9058" s="163"/>
      <c r="D9058" s="113" t="s">
        <v>888</v>
      </c>
      <c r="F9058" t="s">
        <v>21354</v>
      </c>
      <c r="G9058" s="219">
        <v>0</v>
      </c>
      <c r="H9058" s="219">
        <v>0</v>
      </c>
      <c r="I9058" s="219">
        <v>0</v>
      </c>
      <c r="J9058" s="219">
        <v>0</v>
      </c>
      <c r="K9058" s="219">
        <v>0</v>
      </c>
      <c r="L9058" s="219">
        <v>0</v>
      </c>
      <c r="M9058" s="220" t="s">
        <v>583</v>
      </c>
    </row>
    <row r="9059" spans="1:13">
      <c r="A9059" s="106" t="str">
        <f t="shared" si="142"/>
        <v xml:space="preserve">81450 </v>
      </c>
      <c r="B9059" s="164" t="s">
        <v>12776</v>
      </c>
      <c r="C9059" s="163"/>
      <c r="D9059" s="113" t="s">
        <v>888</v>
      </c>
      <c r="F9059" t="s">
        <v>21355</v>
      </c>
      <c r="G9059" s="219">
        <v>0</v>
      </c>
      <c r="H9059" s="219">
        <v>0</v>
      </c>
      <c r="I9059" s="219">
        <v>0</v>
      </c>
      <c r="J9059" s="219">
        <v>0</v>
      </c>
      <c r="K9059" s="219">
        <v>0</v>
      </c>
      <c r="L9059" s="219">
        <v>0</v>
      </c>
      <c r="M9059" s="220" t="s">
        <v>583</v>
      </c>
    </row>
    <row r="9060" spans="1:13">
      <c r="A9060" s="106" t="str">
        <f t="shared" si="142"/>
        <v xml:space="preserve">81451 </v>
      </c>
      <c r="B9060" s="164" t="s">
        <v>19160</v>
      </c>
      <c r="C9060" s="163"/>
      <c r="D9060" s="113" t="s">
        <v>888</v>
      </c>
      <c r="F9060" t="s">
        <v>21356</v>
      </c>
      <c r="G9060" s="219">
        <v>0</v>
      </c>
      <c r="H9060" s="219">
        <v>0</v>
      </c>
      <c r="I9060" s="219">
        <v>0</v>
      </c>
      <c r="J9060" s="219">
        <v>0</v>
      </c>
      <c r="K9060" s="219">
        <v>0</v>
      </c>
      <c r="L9060" s="219">
        <v>0</v>
      </c>
      <c r="M9060" s="220" t="s">
        <v>583</v>
      </c>
    </row>
    <row r="9061" spans="1:13">
      <c r="A9061" s="106" t="str">
        <f t="shared" si="142"/>
        <v xml:space="preserve">81455 </v>
      </c>
      <c r="B9061" s="164" t="s">
        <v>12777</v>
      </c>
      <c r="C9061" s="163"/>
      <c r="D9061" s="113" t="s">
        <v>888</v>
      </c>
      <c r="F9061" t="s">
        <v>21357</v>
      </c>
      <c r="G9061" s="219">
        <v>0</v>
      </c>
      <c r="H9061" s="219">
        <v>0</v>
      </c>
      <c r="I9061" s="219">
        <v>0</v>
      </c>
      <c r="J9061" s="219">
        <v>0</v>
      </c>
      <c r="K9061" s="219">
        <v>0</v>
      </c>
      <c r="L9061" s="219">
        <v>0</v>
      </c>
      <c r="M9061" s="220" t="s">
        <v>583</v>
      </c>
    </row>
    <row r="9062" spans="1:13">
      <c r="A9062" s="106" t="str">
        <f t="shared" si="142"/>
        <v xml:space="preserve">81456 </v>
      </c>
      <c r="B9062" s="164" t="s">
        <v>19161</v>
      </c>
      <c r="C9062" s="163"/>
      <c r="D9062" s="113" t="s">
        <v>888</v>
      </c>
      <c r="F9062" t="s">
        <v>21358</v>
      </c>
      <c r="G9062" s="219">
        <v>0</v>
      </c>
      <c r="H9062" s="219">
        <v>0</v>
      </c>
      <c r="I9062" s="219">
        <v>0</v>
      </c>
      <c r="J9062" s="219">
        <v>0</v>
      </c>
      <c r="K9062" s="219">
        <v>0</v>
      </c>
      <c r="L9062" s="219">
        <v>0</v>
      </c>
      <c r="M9062" s="220" t="s">
        <v>583</v>
      </c>
    </row>
    <row r="9063" spans="1:13">
      <c r="A9063" s="106" t="str">
        <f t="shared" si="142"/>
        <v xml:space="preserve">81457 </v>
      </c>
      <c r="B9063" s="164" t="s">
        <v>21359</v>
      </c>
      <c r="C9063" s="163"/>
      <c r="D9063" s="113" t="s">
        <v>888</v>
      </c>
      <c r="F9063" t="s">
        <v>21360</v>
      </c>
      <c r="G9063" s="219">
        <v>0</v>
      </c>
      <c r="H9063" s="219">
        <v>0</v>
      </c>
      <c r="I9063" s="219">
        <v>0</v>
      </c>
      <c r="J9063" s="219">
        <v>0</v>
      </c>
      <c r="K9063" s="219">
        <v>0</v>
      </c>
      <c r="L9063" s="219">
        <v>0</v>
      </c>
      <c r="M9063" s="220" t="s">
        <v>583</v>
      </c>
    </row>
    <row r="9064" spans="1:13">
      <c r="A9064" s="106" t="str">
        <f t="shared" si="142"/>
        <v xml:space="preserve">81458 </v>
      </c>
      <c r="B9064" s="164" t="s">
        <v>21361</v>
      </c>
      <c r="C9064" s="163"/>
      <c r="D9064" s="113" t="s">
        <v>888</v>
      </c>
      <c r="F9064" t="s">
        <v>21362</v>
      </c>
      <c r="G9064" s="219">
        <v>0</v>
      </c>
      <c r="H9064" s="219">
        <v>0</v>
      </c>
      <c r="I9064" s="219">
        <v>0</v>
      </c>
      <c r="J9064" s="219">
        <v>0</v>
      </c>
      <c r="K9064" s="219">
        <v>0</v>
      </c>
      <c r="L9064" s="219">
        <v>0</v>
      </c>
      <c r="M9064" s="220" t="s">
        <v>583</v>
      </c>
    </row>
    <row r="9065" spans="1:13">
      <c r="A9065" s="106" t="str">
        <f t="shared" si="142"/>
        <v xml:space="preserve">81459 </v>
      </c>
      <c r="B9065" s="164" t="s">
        <v>21363</v>
      </c>
      <c r="C9065" s="163"/>
      <c r="D9065" s="113" t="s">
        <v>888</v>
      </c>
      <c r="F9065" t="s">
        <v>21364</v>
      </c>
      <c r="G9065" s="219">
        <v>0</v>
      </c>
      <c r="H9065" s="219">
        <v>0</v>
      </c>
      <c r="I9065" s="219">
        <v>0</v>
      </c>
      <c r="J9065" s="219">
        <v>0</v>
      </c>
      <c r="K9065" s="219">
        <v>0</v>
      </c>
      <c r="L9065" s="219">
        <v>0</v>
      </c>
      <c r="M9065" s="220" t="s">
        <v>583</v>
      </c>
    </row>
    <row r="9066" spans="1:13">
      <c r="A9066" s="106" t="str">
        <f t="shared" si="142"/>
        <v xml:space="preserve">81460 </v>
      </c>
      <c r="B9066" s="164" t="s">
        <v>12778</v>
      </c>
      <c r="C9066" s="163"/>
      <c r="D9066" s="113" t="s">
        <v>888</v>
      </c>
      <c r="F9066" t="s">
        <v>12779</v>
      </c>
      <c r="G9066" s="219">
        <v>0</v>
      </c>
      <c r="H9066" s="219">
        <v>0</v>
      </c>
      <c r="I9066" s="219">
        <v>0</v>
      </c>
      <c r="J9066" s="219">
        <v>0</v>
      </c>
      <c r="K9066" s="219">
        <v>0</v>
      </c>
      <c r="L9066" s="219">
        <v>0</v>
      </c>
      <c r="M9066" s="220" t="s">
        <v>583</v>
      </c>
    </row>
    <row r="9067" spans="1:13">
      <c r="A9067" s="106" t="str">
        <f t="shared" si="142"/>
        <v xml:space="preserve">81462 </v>
      </c>
      <c r="B9067" s="164" t="s">
        <v>21365</v>
      </c>
      <c r="C9067" s="163"/>
      <c r="D9067" s="113" t="s">
        <v>888</v>
      </c>
      <c r="F9067" t="s">
        <v>21366</v>
      </c>
      <c r="G9067" s="219">
        <v>0</v>
      </c>
      <c r="H9067" s="219">
        <v>0</v>
      </c>
      <c r="I9067" s="219">
        <v>0</v>
      </c>
      <c r="J9067" s="219">
        <v>0</v>
      </c>
      <c r="K9067" s="219">
        <v>0</v>
      </c>
      <c r="L9067" s="219">
        <v>0</v>
      </c>
      <c r="M9067" s="220" t="s">
        <v>583</v>
      </c>
    </row>
    <row r="9068" spans="1:13">
      <c r="A9068" s="106" t="str">
        <f t="shared" si="142"/>
        <v xml:space="preserve">81463 </v>
      </c>
      <c r="B9068" s="164" t="s">
        <v>21367</v>
      </c>
      <c r="C9068" s="163"/>
      <c r="D9068" s="113" t="s">
        <v>888</v>
      </c>
      <c r="F9068" t="s">
        <v>21368</v>
      </c>
      <c r="G9068" s="219">
        <v>0</v>
      </c>
      <c r="H9068" s="219">
        <v>0</v>
      </c>
      <c r="I9068" s="219">
        <v>0</v>
      </c>
      <c r="J9068" s="219">
        <v>0</v>
      </c>
      <c r="K9068" s="219">
        <v>0</v>
      </c>
      <c r="L9068" s="219">
        <v>0</v>
      </c>
      <c r="M9068" s="220" t="s">
        <v>583</v>
      </c>
    </row>
    <row r="9069" spans="1:13">
      <c r="A9069" s="106" t="str">
        <f t="shared" si="142"/>
        <v xml:space="preserve">81464 </v>
      </c>
      <c r="B9069" s="164" t="s">
        <v>21369</v>
      </c>
      <c r="C9069" s="163"/>
      <c r="D9069" s="113" t="s">
        <v>888</v>
      </c>
      <c r="F9069" t="s">
        <v>21370</v>
      </c>
      <c r="G9069" s="219">
        <v>0</v>
      </c>
      <c r="H9069" s="219">
        <v>0</v>
      </c>
      <c r="I9069" s="219">
        <v>0</v>
      </c>
      <c r="J9069" s="219">
        <v>0</v>
      </c>
      <c r="K9069" s="219">
        <v>0</v>
      </c>
      <c r="L9069" s="219">
        <v>0</v>
      </c>
      <c r="M9069" s="220" t="s">
        <v>583</v>
      </c>
    </row>
    <row r="9070" spans="1:13">
      <c r="A9070" s="106" t="str">
        <f t="shared" si="142"/>
        <v xml:space="preserve">81465 </v>
      </c>
      <c r="B9070" s="164" t="s">
        <v>12780</v>
      </c>
      <c r="C9070" s="163"/>
      <c r="D9070" s="113" t="s">
        <v>888</v>
      </c>
      <c r="F9070" t="s">
        <v>12779</v>
      </c>
      <c r="G9070" s="219">
        <v>0</v>
      </c>
      <c r="H9070" s="219">
        <v>0</v>
      </c>
      <c r="I9070" s="219">
        <v>0</v>
      </c>
      <c r="J9070" s="219">
        <v>0</v>
      </c>
      <c r="K9070" s="219">
        <v>0</v>
      </c>
      <c r="L9070" s="219">
        <v>0</v>
      </c>
      <c r="M9070" s="220" t="s">
        <v>583</v>
      </c>
    </row>
    <row r="9071" spans="1:13">
      <c r="A9071" s="106" t="str">
        <f t="shared" si="142"/>
        <v xml:space="preserve">81470 </v>
      </c>
      <c r="B9071" s="164" t="s">
        <v>12781</v>
      </c>
      <c r="C9071" s="163"/>
      <c r="D9071" s="113" t="s">
        <v>888</v>
      </c>
      <c r="F9071" t="s">
        <v>12782</v>
      </c>
      <c r="G9071" s="219">
        <v>0</v>
      </c>
      <c r="H9071" s="219">
        <v>0</v>
      </c>
      <c r="I9071" s="219">
        <v>0</v>
      </c>
      <c r="J9071" s="219">
        <v>0</v>
      </c>
      <c r="K9071" s="219">
        <v>0</v>
      </c>
      <c r="L9071" s="219">
        <v>0</v>
      </c>
      <c r="M9071" s="220" t="s">
        <v>583</v>
      </c>
    </row>
    <row r="9072" spans="1:13">
      <c r="A9072" s="106" t="str">
        <f t="shared" si="142"/>
        <v xml:space="preserve">81471 </v>
      </c>
      <c r="B9072" s="164" t="s">
        <v>12783</v>
      </c>
      <c r="C9072" s="163"/>
      <c r="D9072" s="113" t="s">
        <v>888</v>
      </c>
      <c r="F9072" t="s">
        <v>12782</v>
      </c>
      <c r="G9072" s="219">
        <v>0</v>
      </c>
      <c r="H9072" s="219">
        <v>0</v>
      </c>
      <c r="I9072" s="219">
        <v>0</v>
      </c>
      <c r="J9072" s="219">
        <v>0</v>
      </c>
      <c r="K9072" s="219">
        <v>0</v>
      </c>
      <c r="L9072" s="219">
        <v>0</v>
      </c>
      <c r="M9072" s="220" t="s">
        <v>583</v>
      </c>
    </row>
    <row r="9073" spans="1:13">
      <c r="A9073" s="106" t="str">
        <f t="shared" si="142"/>
        <v xml:space="preserve">81479 </v>
      </c>
      <c r="B9073" s="164" t="s">
        <v>12784</v>
      </c>
      <c r="C9073" s="163"/>
      <c r="D9073" s="113" t="s">
        <v>888</v>
      </c>
      <c r="F9073" t="s">
        <v>12785</v>
      </c>
      <c r="G9073" s="219">
        <v>0</v>
      </c>
      <c r="H9073" s="219">
        <v>0</v>
      </c>
      <c r="I9073" s="219">
        <v>0</v>
      </c>
      <c r="J9073" s="219">
        <v>0</v>
      </c>
      <c r="K9073" s="219">
        <v>0</v>
      </c>
      <c r="L9073" s="219">
        <v>0</v>
      </c>
      <c r="M9073" s="220" t="s">
        <v>583</v>
      </c>
    </row>
    <row r="9074" spans="1:13">
      <c r="A9074" s="106" t="str">
        <f t="shared" si="142"/>
        <v xml:space="preserve">81490 </v>
      </c>
      <c r="B9074" s="164" t="s">
        <v>12786</v>
      </c>
      <c r="C9074" s="163"/>
      <c r="D9074" s="113" t="s">
        <v>888</v>
      </c>
      <c r="F9074" t="s">
        <v>21371</v>
      </c>
      <c r="G9074" s="219">
        <v>0</v>
      </c>
      <c r="H9074" s="219">
        <v>0</v>
      </c>
      <c r="I9074" s="219">
        <v>0</v>
      </c>
      <c r="J9074" s="219">
        <v>0</v>
      </c>
      <c r="K9074" s="219">
        <v>0</v>
      </c>
      <c r="L9074" s="219">
        <v>0</v>
      </c>
      <c r="M9074" s="220" t="s">
        <v>583</v>
      </c>
    </row>
    <row r="9075" spans="1:13">
      <c r="A9075" s="106" t="str">
        <f t="shared" si="142"/>
        <v xml:space="preserve">81493 </v>
      </c>
      <c r="B9075" s="164" t="s">
        <v>12787</v>
      </c>
      <c r="C9075" s="163"/>
      <c r="D9075" s="113" t="s">
        <v>888</v>
      </c>
      <c r="F9075" t="s">
        <v>12788</v>
      </c>
      <c r="G9075" s="219">
        <v>0</v>
      </c>
      <c r="H9075" s="219">
        <v>0</v>
      </c>
      <c r="I9075" s="219">
        <v>0</v>
      </c>
      <c r="J9075" s="219">
        <v>0</v>
      </c>
      <c r="K9075" s="219">
        <v>0</v>
      </c>
      <c r="L9075" s="219">
        <v>0</v>
      </c>
      <c r="M9075" s="220" t="s">
        <v>583</v>
      </c>
    </row>
    <row r="9076" spans="1:13">
      <c r="A9076" s="106" t="str">
        <f t="shared" si="142"/>
        <v xml:space="preserve">81500 </v>
      </c>
      <c r="B9076" s="164" t="s">
        <v>12789</v>
      </c>
      <c r="C9076" s="163"/>
      <c r="D9076" s="113" t="s">
        <v>888</v>
      </c>
      <c r="F9076" t="s">
        <v>12790</v>
      </c>
      <c r="G9076" s="219">
        <v>0</v>
      </c>
      <c r="H9076" s="219">
        <v>0</v>
      </c>
      <c r="I9076" s="219">
        <v>0</v>
      </c>
      <c r="J9076" s="219">
        <v>0</v>
      </c>
      <c r="K9076" s="219">
        <v>0</v>
      </c>
      <c r="L9076" s="219">
        <v>0</v>
      </c>
      <c r="M9076" s="220" t="s">
        <v>583</v>
      </c>
    </row>
    <row r="9077" spans="1:13">
      <c r="A9077" s="106" t="str">
        <f t="shared" si="142"/>
        <v xml:space="preserve">81503 </v>
      </c>
      <c r="B9077" s="164" t="s">
        <v>12791</v>
      </c>
      <c r="C9077" s="163"/>
      <c r="D9077" s="113" t="s">
        <v>888</v>
      </c>
      <c r="F9077" t="s">
        <v>12792</v>
      </c>
      <c r="G9077" s="219">
        <v>0</v>
      </c>
      <c r="H9077" s="219">
        <v>0</v>
      </c>
      <c r="I9077" s="219">
        <v>0</v>
      </c>
      <c r="J9077" s="219">
        <v>0</v>
      </c>
      <c r="K9077" s="219">
        <v>0</v>
      </c>
      <c r="L9077" s="219">
        <v>0</v>
      </c>
      <c r="M9077" s="220" t="s">
        <v>583</v>
      </c>
    </row>
    <row r="9078" spans="1:13">
      <c r="A9078" s="106" t="str">
        <f t="shared" si="142"/>
        <v xml:space="preserve">81504 </v>
      </c>
      <c r="B9078" s="164" t="s">
        <v>12793</v>
      </c>
      <c r="C9078" s="163"/>
      <c r="D9078" s="113" t="s">
        <v>888</v>
      </c>
      <c r="F9078" t="s">
        <v>12794</v>
      </c>
      <c r="G9078" s="219">
        <v>0</v>
      </c>
      <c r="H9078" s="219">
        <v>0</v>
      </c>
      <c r="I9078" s="219">
        <v>0</v>
      </c>
      <c r="J9078" s="219">
        <v>0</v>
      </c>
      <c r="K9078" s="219">
        <v>0</v>
      </c>
      <c r="L9078" s="219">
        <v>0</v>
      </c>
      <c r="M9078" s="220" t="s">
        <v>583</v>
      </c>
    </row>
    <row r="9079" spans="1:13">
      <c r="A9079" s="106" t="str">
        <f t="shared" si="142"/>
        <v xml:space="preserve">81506 </v>
      </c>
      <c r="B9079" s="164" t="s">
        <v>12795</v>
      </c>
      <c r="C9079" s="163"/>
      <c r="D9079" s="113" t="s">
        <v>888</v>
      </c>
      <c r="F9079" t="s">
        <v>12796</v>
      </c>
      <c r="G9079" s="219">
        <v>0</v>
      </c>
      <c r="H9079" s="219">
        <v>0</v>
      </c>
      <c r="I9079" s="219">
        <v>0</v>
      </c>
      <c r="J9079" s="219">
        <v>0</v>
      </c>
      <c r="K9079" s="219">
        <v>0</v>
      </c>
      <c r="L9079" s="219">
        <v>0</v>
      </c>
      <c r="M9079" s="220" t="s">
        <v>583</v>
      </c>
    </row>
    <row r="9080" spans="1:13">
      <c r="A9080" s="106" t="str">
        <f t="shared" si="142"/>
        <v xml:space="preserve">81507 </v>
      </c>
      <c r="B9080" s="164" t="s">
        <v>12797</v>
      </c>
      <c r="C9080" s="163"/>
      <c r="D9080" s="113" t="s">
        <v>888</v>
      </c>
      <c r="F9080" t="s">
        <v>12798</v>
      </c>
      <c r="G9080" s="219">
        <v>0</v>
      </c>
      <c r="H9080" s="219">
        <v>0</v>
      </c>
      <c r="I9080" s="219">
        <v>0</v>
      </c>
      <c r="J9080" s="219">
        <v>0</v>
      </c>
      <c r="K9080" s="219">
        <v>0</v>
      </c>
      <c r="L9080" s="219">
        <v>0</v>
      </c>
      <c r="M9080" s="220" t="s">
        <v>583</v>
      </c>
    </row>
    <row r="9081" spans="1:13">
      <c r="A9081" s="106" t="str">
        <f t="shared" si="142"/>
        <v xml:space="preserve">81508 </v>
      </c>
      <c r="B9081" s="164" t="s">
        <v>12799</v>
      </c>
      <c r="C9081" s="163"/>
      <c r="D9081" s="113" t="s">
        <v>888</v>
      </c>
      <c r="F9081" t="s">
        <v>12800</v>
      </c>
      <c r="G9081" s="219">
        <v>0</v>
      </c>
      <c r="H9081" s="219">
        <v>0</v>
      </c>
      <c r="I9081" s="219">
        <v>0</v>
      </c>
      <c r="J9081" s="219">
        <v>0</v>
      </c>
      <c r="K9081" s="219">
        <v>0</v>
      </c>
      <c r="L9081" s="219">
        <v>0</v>
      </c>
      <c r="M9081" s="220" t="s">
        <v>583</v>
      </c>
    </row>
    <row r="9082" spans="1:13">
      <c r="A9082" s="106" t="str">
        <f t="shared" si="142"/>
        <v xml:space="preserve">81509 </v>
      </c>
      <c r="B9082" s="164" t="s">
        <v>12801</v>
      </c>
      <c r="C9082" s="163"/>
      <c r="D9082" s="113" t="s">
        <v>888</v>
      </c>
      <c r="F9082" t="s">
        <v>12802</v>
      </c>
      <c r="G9082" s="219">
        <v>0</v>
      </c>
      <c r="H9082" s="219">
        <v>0</v>
      </c>
      <c r="I9082" s="219">
        <v>0</v>
      </c>
      <c r="J9082" s="219">
        <v>0</v>
      </c>
      <c r="K9082" s="219">
        <v>0</v>
      </c>
      <c r="L9082" s="219">
        <v>0</v>
      </c>
      <c r="M9082" s="220" t="s">
        <v>583</v>
      </c>
    </row>
    <row r="9083" spans="1:13">
      <c r="A9083" s="106" t="str">
        <f t="shared" si="142"/>
        <v xml:space="preserve">81510 </v>
      </c>
      <c r="B9083" s="164" t="s">
        <v>12803</v>
      </c>
      <c r="C9083" s="163"/>
      <c r="D9083" s="113" t="s">
        <v>888</v>
      </c>
      <c r="F9083" t="s">
        <v>12804</v>
      </c>
      <c r="G9083" s="219">
        <v>0</v>
      </c>
      <c r="H9083" s="219">
        <v>0</v>
      </c>
      <c r="I9083" s="219">
        <v>0</v>
      </c>
      <c r="J9083" s="219">
        <v>0</v>
      </c>
      <c r="K9083" s="219">
        <v>0</v>
      </c>
      <c r="L9083" s="219">
        <v>0</v>
      </c>
      <c r="M9083" s="220" t="s">
        <v>583</v>
      </c>
    </row>
    <row r="9084" spans="1:13">
      <c r="A9084" s="106" t="str">
        <f t="shared" si="142"/>
        <v xml:space="preserve">81511 </v>
      </c>
      <c r="B9084" s="164" t="s">
        <v>12805</v>
      </c>
      <c r="C9084" s="163"/>
      <c r="D9084" s="113" t="s">
        <v>888</v>
      </c>
      <c r="F9084" t="s">
        <v>12806</v>
      </c>
      <c r="G9084" s="219">
        <v>0</v>
      </c>
      <c r="H9084" s="219">
        <v>0</v>
      </c>
      <c r="I9084" s="219">
        <v>0</v>
      </c>
      <c r="J9084" s="219">
        <v>0</v>
      </c>
      <c r="K9084" s="219">
        <v>0</v>
      </c>
      <c r="L9084" s="219">
        <v>0</v>
      </c>
      <c r="M9084" s="220" t="s">
        <v>583</v>
      </c>
    </row>
    <row r="9085" spans="1:13">
      <c r="A9085" s="106" t="str">
        <f t="shared" si="142"/>
        <v xml:space="preserve">81512 </v>
      </c>
      <c r="B9085" s="164" t="s">
        <v>12807</v>
      </c>
      <c r="C9085" s="163"/>
      <c r="D9085" s="113" t="s">
        <v>888</v>
      </c>
      <c r="F9085" t="s">
        <v>12808</v>
      </c>
      <c r="G9085" s="219">
        <v>0</v>
      </c>
      <c r="H9085" s="219">
        <v>0</v>
      </c>
      <c r="I9085" s="219">
        <v>0</v>
      </c>
      <c r="J9085" s="219">
        <v>0</v>
      </c>
      <c r="K9085" s="219">
        <v>0</v>
      </c>
      <c r="L9085" s="219">
        <v>0</v>
      </c>
      <c r="M9085" s="220" t="s">
        <v>583</v>
      </c>
    </row>
    <row r="9086" spans="1:13">
      <c r="A9086" s="106" t="str">
        <f t="shared" si="142"/>
        <v xml:space="preserve">81513 </v>
      </c>
      <c r="B9086" s="164" t="s">
        <v>18170</v>
      </c>
      <c r="C9086" s="163"/>
      <c r="D9086" s="113" t="s">
        <v>888</v>
      </c>
      <c r="F9086" t="s">
        <v>18171</v>
      </c>
      <c r="G9086" s="219">
        <v>0</v>
      </c>
      <c r="H9086" s="219">
        <v>0</v>
      </c>
      <c r="I9086" s="219">
        <v>0</v>
      </c>
      <c r="J9086" s="219">
        <v>0</v>
      </c>
      <c r="K9086" s="219">
        <v>0</v>
      </c>
      <c r="L9086" s="219">
        <v>0</v>
      </c>
      <c r="M9086" s="220" t="s">
        <v>583</v>
      </c>
    </row>
    <row r="9087" spans="1:13">
      <c r="A9087" s="106" t="str">
        <f t="shared" si="142"/>
        <v xml:space="preserve">81514 </v>
      </c>
      <c r="B9087" s="164" t="s">
        <v>18172</v>
      </c>
      <c r="C9087" s="163"/>
      <c r="D9087" s="113" t="s">
        <v>888</v>
      </c>
      <c r="F9087" t="s">
        <v>18173</v>
      </c>
      <c r="G9087" s="219">
        <v>0</v>
      </c>
      <c r="H9087" s="219">
        <v>0</v>
      </c>
      <c r="I9087" s="219">
        <v>0</v>
      </c>
      <c r="J9087" s="219">
        <v>0</v>
      </c>
      <c r="K9087" s="219">
        <v>0</v>
      </c>
      <c r="L9087" s="219">
        <v>0</v>
      </c>
      <c r="M9087" s="220" t="s">
        <v>583</v>
      </c>
    </row>
    <row r="9088" spans="1:13">
      <c r="A9088" s="106" t="str">
        <f t="shared" si="142"/>
        <v xml:space="preserve">81517 </v>
      </c>
      <c r="B9088" s="164" t="s">
        <v>21372</v>
      </c>
      <c r="C9088" s="163"/>
      <c r="D9088" s="113" t="s">
        <v>888</v>
      </c>
      <c r="F9088" t="s">
        <v>21373</v>
      </c>
      <c r="G9088" s="219">
        <v>0</v>
      </c>
      <c r="H9088" s="219">
        <v>0</v>
      </c>
      <c r="I9088" s="219">
        <v>0</v>
      </c>
      <c r="J9088" s="219">
        <v>0</v>
      </c>
      <c r="K9088" s="219">
        <v>0</v>
      </c>
      <c r="L9088" s="219">
        <v>0</v>
      </c>
      <c r="M9088" s="220" t="s">
        <v>583</v>
      </c>
    </row>
    <row r="9089" spans="1:13">
      <c r="A9089" s="106" t="str">
        <f t="shared" si="142"/>
        <v xml:space="preserve">81518 </v>
      </c>
      <c r="B9089" s="164" t="s">
        <v>12809</v>
      </c>
      <c r="C9089" s="163"/>
      <c r="D9089" s="113" t="s">
        <v>888</v>
      </c>
      <c r="F9089" t="s">
        <v>12810</v>
      </c>
      <c r="G9089" s="219">
        <v>0</v>
      </c>
      <c r="H9089" s="219">
        <v>0</v>
      </c>
      <c r="I9089" s="219">
        <v>0</v>
      </c>
      <c r="J9089" s="219">
        <v>0</v>
      </c>
      <c r="K9089" s="219">
        <v>0</v>
      </c>
      <c r="L9089" s="219">
        <v>0</v>
      </c>
      <c r="M9089" s="220" t="s">
        <v>583</v>
      </c>
    </row>
    <row r="9090" spans="1:13">
      <c r="A9090" s="106" t="str">
        <f t="shared" si="142"/>
        <v xml:space="preserve">81519 </v>
      </c>
      <c r="B9090" s="164" t="s">
        <v>12811</v>
      </c>
      <c r="C9090" s="163"/>
      <c r="D9090" s="113" t="s">
        <v>888</v>
      </c>
      <c r="F9090" t="s">
        <v>12812</v>
      </c>
      <c r="G9090" s="219">
        <v>0</v>
      </c>
      <c r="H9090" s="219">
        <v>0</v>
      </c>
      <c r="I9090" s="219">
        <v>0</v>
      </c>
      <c r="J9090" s="219">
        <v>0</v>
      </c>
      <c r="K9090" s="219">
        <v>0</v>
      </c>
      <c r="L9090" s="219">
        <v>0</v>
      </c>
      <c r="M9090" s="220" t="s">
        <v>583</v>
      </c>
    </row>
    <row r="9091" spans="1:13">
      <c r="A9091" s="106" t="str">
        <f t="shared" ref="A9091:A9154" si="143">B9091&amp;" "&amp;C9091</f>
        <v xml:space="preserve">81520 </v>
      </c>
      <c r="B9091" s="164" t="s">
        <v>12813</v>
      </c>
      <c r="C9091" s="163"/>
      <c r="D9091" s="113" t="s">
        <v>888</v>
      </c>
      <c r="F9091" t="s">
        <v>12814</v>
      </c>
      <c r="G9091" s="219">
        <v>0</v>
      </c>
      <c r="H9091" s="219">
        <v>0</v>
      </c>
      <c r="I9091" s="219">
        <v>0</v>
      </c>
      <c r="J9091" s="219">
        <v>0</v>
      </c>
      <c r="K9091" s="219">
        <v>0</v>
      </c>
      <c r="L9091" s="219">
        <v>0</v>
      </c>
      <c r="M9091" s="220" t="s">
        <v>583</v>
      </c>
    </row>
    <row r="9092" spans="1:13">
      <c r="A9092" s="106" t="str">
        <f t="shared" si="143"/>
        <v xml:space="preserve">81521 </v>
      </c>
      <c r="B9092" s="164" t="s">
        <v>12815</v>
      </c>
      <c r="C9092" s="163"/>
      <c r="D9092" s="113" t="s">
        <v>888</v>
      </c>
      <c r="F9092" t="s">
        <v>12816</v>
      </c>
      <c r="G9092" s="219">
        <v>0</v>
      </c>
      <c r="H9092" s="219">
        <v>0</v>
      </c>
      <c r="I9092" s="219">
        <v>0</v>
      </c>
      <c r="J9092" s="219">
        <v>0</v>
      </c>
      <c r="K9092" s="219">
        <v>0</v>
      </c>
      <c r="L9092" s="219">
        <v>0</v>
      </c>
      <c r="M9092" s="220" t="s">
        <v>583</v>
      </c>
    </row>
    <row r="9093" spans="1:13">
      <c r="A9093" s="106" t="str">
        <f t="shared" si="143"/>
        <v xml:space="preserve">81522 </v>
      </c>
      <c r="B9093" s="164" t="s">
        <v>17797</v>
      </c>
      <c r="C9093" s="163"/>
      <c r="D9093" s="113" t="s">
        <v>888</v>
      </c>
      <c r="F9093" t="s">
        <v>17798</v>
      </c>
      <c r="G9093" s="219">
        <v>0</v>
      </c>
      <c r="H9093" s="219">
        <v>0</v>
      </c>
      <c r="I9093" s="219">
        <v>0</v>
      </c>
      <c r="J9093" s="219">
        <v>0</v>
      </c>
      <c r="K9093" s="219">
        <v>0</v>
      </c>
      <c r="L9093" s="219">
        <v>0</v>
      </c>
      <c r="M9093" s="220" t="s">
        <v>583</v>
      </c>
    </row>
    <row r="9094" spans="1:13">
      <c r="A9094" s="106" t="str">
        <f t="shared" si="143"/>
        <v xml:space="preserve">81523 </v>
      </c>
      <c r="B9094" s="164" t="s">
        <v>18401</v>
      </c>
      <c r="C9094" s="163"/>
      <c r="D9094" s="113" t="s">
        <v>888</v>
      </c>
      <c r="F9094" t="s">
        <v>18400</v>
      </c>
      <c r="G9094" s="219">
        <v>0</v>
      </c>
      <c r="H9094" s="219">
        <v>0</v>
      </c>
      <c r="I9094" s="219">
        <v>0</v>
      </c>
      <c r="J9094" s="219">
        <v>0</v>
      </c>
      <c r="K9094" s="219">
        <v>0</v>
      </c>
      <c r="L9094" s="219">
        <v>0</v>
      </c>
      <c r="M9094" s="220" t="s">
        <v>583</v>
      </c>
    </row>
    <row r="9095" spans="1:13">
      <c r="A9095" s="106" t="str">
        <f t="shared" si="143"/>
        <v xml:space="preserve">81525 </v>
      </c>
      <c r="B9095" s="164" t="s">
        <v>12817</v>
      </c>
      <c r="C9095" s="163"/>
      <c r="D9095" s="113" t="s">
        <v>888</v>
      </c>
      <c r="F9095" t="s">
        <v>12818</v>
      </c>
      <c r="G9095" s="219">
        <v>0</v>
      </c>
      <c r="H9095" s="219">
        <v>0</v>
      </c>
      <c r="I9095" s="219">
        <v>0</v>
      </c>
      <c r="J9095" s="219">
        <v>0</v>
      </c>
      <c r="K9095" s="219">
        <v>0</v>
      </c>
      <c r="L9095" s="219">
        <v>0</v>
      </c>
      <c r="M9095" s="220" t="s">
        <v>583</v>
      </c>
    </row>
    <row r="9096" spans="1:13">
      <c r="A9096" s="106" t="str">
        <f t="shared" si="143"/>
        <v xml:space="preserve">81528 </v>
      </c>
      <c r="B9096" s="164" t="s">
        <v>12819</v>
      </c>
      <c r="C9096" s="163"/>
      <c r="D9096" s="113" t="s">
        <v>888</v>
      </c>
      <c r="F9096" t="s">
        <v>12820</v>
      </c>
      <c r="G9096" s="219">
        <v>0</v>
      </c>
      <c r="H9096" s="219">
        <v>0</v>
      </c>
      <c r="I9096" s="219">
        <v>0</v>
      </c>
      <c r="J9096" s="219">
        <v>0</v>
      </c>
      <c r="K9096" s="219">
        <v>0</v>
      </c>
      <c r="L9096" s="219">
        <v>0</v>
      </c>
      <c r="M9096" s="220" t="s">
        <v>583</v>
      </c>
    </row>
    <row r="9097" spans="1:13">
      <c r="A9097" s="106" t="str">
        <f t="shared" si="143"/>
        <v xml:space="preserve">81529 </v>
      </c>
      <c r="B9097" s="164" t="s">
        <v>18174</v>
      </c>
      <c r="C9097" s="163"/>
      <c r="D9097" s="113" t="s">
        <v>888</v>
      </c>
      <c r="F9097" t="s">
        <v>18175</v>
      </c>
      <c r="G9097" s="219">
        <v>0</v>
      </c>
      <c r="H9097" s="219">
        <v>0</v>
      </c>
      <c r="I9097" s="219">
        <v>0</v>
      </c>
      <c r="J9097" s="219">
        <v>0</v>
      </c>
      <c r="K9097" s="219">
        <v>0</v>
      </c>
      <c r="L9097" s="219">
        <v>0</v>
      </c>
      <c r="M9097" s="220" t="s">
        <v>583</v>
      </c>
    </row>
    <row r="9098" spans="1:13">
      <c r="A9098" s="106" t="str">
        <f t="shared" si="143"/>
        <v xml:space="preserve">81535 </v>
      </c>
      <c r="B9098" s="164" t="s">
        <v>12821</v>
      </c>
      <c r="C9098" s="163"/>
      <c r="D9098" s="113" t="s">
        <v>888</v>
      </c>
      <c r="F9098" t="s">
        <v>12822</v>
      </c>
      <c r="G9098" s="219">
        <v>0</v>
      </c>
      <c r="H9098" s="219">
        <v>0</v>
      </c>
      <c r="I9098" s="219">
        <v>0</v>
      </c>
      <c r="J9098" s="219">
        <v>0</v>
      </c>
      <c r="K9098" s="219">
        <v>0</v>
      </c>
      <c r="L9098" s="219">
        <v>0</v>
      </c>
      <c r="M9098" s="220" t="s">
        <v>583</v>
      </c>
    </row>
    <row r="9099" spans="1:13">
      <c r="A9099" s="106" t="str">
        <f t="shared" si="143"/>
        <v xml:space="preserve">81536 </v>
      </c>
      <c r="B9099" s="164" t="s">
        <v>12823</v>
      </c>
      <c r="C9099" s="163"/>
      <c r="D9099" s="113" t="s">
        <v>888</v>
      </c>
      <c r="F9099" t="s">
        <v>12822</v>
      </c>
      <c r="G9099" s="219">
        <v>0</v>
      </c>
      <c r="H9099" s="219">
        <v>0</v>
      </c>
      <c r="I9099" s="219">
        <v>0</v>
      </c>
      <c r="J9099" s="219">
        <v>0</v>
      </c>
      <c r="K9099" s="219">
        <v>0</v>
      </c>
      <c r="L9099" s="219">
        <v>0</v>
      </c>
      <c r="M9099" s="220" t="s">
        <v>583</v>
      </c>
    </row>
    <row r="9100" spans="1:13">
      <c r="A9100" s="106" t="str">
        <f t="shared" si="143"/>
        <v xml:space="preserve">81538 </v>
      </c>
      <c r="B9100" s="164" t="s">
        <v>12824</v>
      </c>
      <c r="C9100" s="163"/>
      <c r="D9100" s="113" t="s">
        <v>888</v>
      </c>
      <c r="F9100" t="s">
        <v>12825</v>
      </c>
      <c r="G9100" s="219">
        <v>0</v>
      </c>
      <c r="H9100" s="219">
        <v>0</v>
      </c>
      <c r="I9100" s="219">
        <v>0</v>
      </c>
      <c r="J9100" s="219">
        <v>0</v>
      </c>
      <c r="K9100" s="219">
        <v>0</v>
      </c>
      <c r="L9100" s="219">
        <v>0</v>
      </c>
      <c r="M9100" s="220" t="s">
        <v>583</v>
      </c>
    </row>
    <row r="9101" spans="1:13">
      <c r="A9101" s="106" t="str">
        <f t="shared" si="143"/>
        <v xml:space="preserve">81539 </v>
      </c>
      <c r="B9101" s="164" t="s">
        <v>12826</v>
      </c>
      <c r="C9101" s="163"/>
      <c r="D9101" s="113" t="s">
        <v>888</v>
      </c>
      <c r="F9101" t="s">
        <v>12827</v>
      </c>
      <c r="G9101" s="219">
        <v>0</v>
      </c>
      <c r="H9101" s="219">
        <v>0</v>
      </c>
      <c r="I9101" s="219">
        <v>0</v>
      </c>
      <c r="J9101" s="219">
        <v>0</v>
      </c>
      <c r="K9101" s="219">
        <v>0</v>
      </c>
      <c r="L9101" s="219">
        <v>0</v>
      </c>
      <c r="M9101" s="220" t="s">
        <v>583</v>
      </c>
    </row>
    <row r="9102" spans="1:13">
      <c r="A9102" s="106" t="str">
        <f t="shared" si="143"/>
        <v xml:space="preserve">81540 </v>
      </c>
      <c r="B9102" s="164" t="s">
        <v>12828</v>
      </c>
      <c r="C9102" s="163"/>
      <c r="D9102" s="113" t="s">
        <v>888</v>
      </c>
      <c r="F9102" t="s">
        <v>12829</v>
      </c>
      <c r="G9102" s="219">
        <v>0</v>
      </c>
      <c r="H9102" s="219">
        <v>0</v>
      </c>
      <c r="I9102" s="219">
        <v>0</v>
      </c>
      <c r="J9102" s="219">
        <v>0</v>
      </c>
      <c r="K9102" s="219">
        <v>0</v>
      </c>
      <c r="L9102" s="219">
        <v>0</v>
      </c>
      <c r="M9102" s="220" t="s">
        <v>583</v>
      </c>
    </row>
    <row r="9103" spans="1:13">
      <c r="A9103" s="106" t="str">
        <f t="shared" si="143"/>
        <v xml:space="preserve">81541 </v>
      </c>
      <c r="B9103" s="164" t="s">
        <v>12830</v>
      </c>
      <c r="C9103" s="163"/>
      <c r="D9103" s="113" t="s">
        <v>888</v>
      </c>
      <c r="F9103" t="s">
        <v>12831</v>
      </c>
      <c r="G9103" s="219">
        <v>0</v>
      </c>
      <c r="H9103" s="219">
        <v>0</v>
      </c>
      <c r="I9103" s="219">
        <v>0</v>
      </c>
      <c r="J9103" s="219">
        <v>0</v>
      </c>
      <c r="K9103" s="219">
        <v>0</v>
      </c>
      <c r="L9103" s="219">
        <v>0</v>
      </c>
      <c r="M9103" s="220" t="s">
        <v>583</v>
      </c>
    </row>
    <row r="9104" spans="1:13">
      <c r="A9104" s="106" t="str">
        <f t="shared" si="143"/>
        <v xml:space="preserve">81542 </v>
      </c>
      <c r="B9104" s="164" t="s">
        <v>17799</v>
      </c>
      <c r="C9104" s="163"/>
      <c r="D9104" s="113" t="s">
        <v>888</v>
      </c>
      <c r="F9104" t="s">
        <v>17800</v>
      </c>
      <c r="G9104" s="219">
        <v>0</v>
      </c>
      <c r="H9104" s="219">
        <v>0</v>
      </c>
      <c r="I9104" s="219">
        <v>0</v>
      </c>
      <c r="J9104" s="219">
        <v>0</v>
      </c>
      <c r="K9104" s="219">
        <v>0</v>
      </c>
      <c r="L9104" s="219">
        <v>0</v>
      </c>
      <c r="M9104" s="220" t="s">
        <v>583</v>
      </c>
    </row>
    <row r="9105" spans="1:13">
      <c r="A9105" s="106" t="str">
        <f t="shared" si="143"/>
        <v xml:space="preserve">81546 </v>
      </c>
      <c r="B9105" s="164" t="s">
        <v>18176</v>
      </c>
      <c r="C9105" s="163"/>
      <c r="D9105" s="113" t="s">
        <v>888</v>
      </c>
      <c r="F9105" t="s">
        <v>18177</v>
      </c>
      <c r="G9105" s="219">
        <v>0</v>
      </c>
      <c r="H9105" s="219">
        <v>0</v>
      </c>
      <c r="I9105" s="219">
        <v>0</v>
      </c>
      <c r="J9105" s="219">
        <v>0</v>
      </c>
      <c r="K9105" s="219">
        <v>0</v>
      </c>
      <c r="L9105" s="219">
        <v>0</v>
      </c>
      <c r="M9105" s="220" t="s">
        <v>583</v>
      </c>
    </row>
    <row r="9106" spans="1:13">
      <c r="A9106" s="106" t="str">
        <f t="shared" si="143"/>
        <v xml:space="preserve">81551 </v>
      </c>
      <c r="B9106" s="164" t="s">
        <v>12832</v>
      </c>
      <c r="C9106" s="163"/>
      <c r="D9106" s="113" t="s">
        <v>888</v>
      </c>
      <c r="F9106" t="s">
        <v>12833</v>
      </c>
      <c r="G9106" s="219">
        <v>0</v>
      </c>
      <c r="H9106" s="219">
        <v>0</v>
      </c>
      <c r="I9106" s="219">
        <v>0</v>
      </c>
      <c r="J9106" s="219">
        <v>0</v>
      </c>
      <c r="K9106" s="219">
        <v>0</v>
      </c>
      <c r="L9106" s="219">
        <v>0</v>
      </c>
      <c r="M9106" s="220" t="s">
        <v>583</v>
      </c>
    </row>
    <row r="9107" spans="1:13">
      <c r="A9107" s="106" t="str">
        <f t="shared" si="143"/>
        <v xml:space="preserve">81552 </v>
      </c>
      <c r="B9107" s="164" t="s">
        <v>17801</v>
      </c>
      <c r="C9107" s="163"/>
      <c r="D9107" s="113" t="s">
        <v>888</v>
      </c>
      <c r="F9107" t="s">
        <v>17802</v>
      </c>
      <c r="G9107" s="219">
        <v>0</v>
      </c>
      <c r="H9107" s="219">
        <v>0</v>
      </c>
      <c r="I9107" s="219">
        <v>0</v>
      </c>
      <c r="J9107" s="219">
        <v>0</v>
      </c>
      <c r="K9107" s="219">
        <v>0</v>
      </c>
      <c r="L9107" s="219">
        <v>0</v>
      </c>
      <c r="M9107" s="220" t="s">
        <v>583</v>
      </c>
    </row>
    <row r="9108" spans="1:13">
      <c r="A9108" s="106" t="str">
        <f t="shared" si="143"/>
        <v xml:space="preserve">81554 </v>
      </c>
      <c r="B9108" s="164" t="s">
        <v>18178</v>
      </c>
      <c r="C9108" s="163"/>
      <c r="D9108" s="113" t="s">
        <v>888</v>
      </c>
      <c r="F9108" t="s">
        <v>18179</v>
      </c>
      <c r="G9108" s="219">
        <v>0</v>
      </c>
      <c r="H9108" s="219">
        <v>0</v>
      </c>
      <c r="I9108" s="219">
        <v>0</v>
      </c>
      <c r="J9108" s="219">
        <v>0</v>
      </c>
      <c r="K9108" s="219">
        <v>0</v>
      </c>
      <c r="L9108" s="219">
        <v>0</v>
      </c>
      <c r="M9108" s="220" t="s">
        <v>583</v>
      </c>
    </row>
    <row r="9109" spans="1:13">
      <c r="A9109" s="106" t="str">
        <f t="shared" si="143"/>
        <v xml:space="preserve">81560 </v>
      </c>
      <c r="B9109" s="164" t="s">
        <v>18399</v>
      </c>
      <c r="C9109" s="163"/>
      <c r="D9109" s="113" t="s">
        <v>888</v>
      </c>
      <c r="F9109" t="s">
        <v>18398</v>
      </c>
      <c r="G9109" s="219">
        <v>0</v>
      </c>
      <c r="H9109" s="219">
        <v>0</v>
      </c>
      <c r="I9109" s="219">
        <v>0</v>
      </c>
      <c r="J9109" s="219">
        <v>0</v>
      </c>
      <c r="K9109" s="219">
        <v>0</v>
      </c>
      <c r="L9109" s="219">
        <v>0</v>
      </c>
      <c r="M9109" s="220" t="s">
        <v>583</v>
      </c>
    </row>
    <row r="9110" spans="1:13">
      <c r="A9110" s="106" t="str">
        <f t="shared" si="143"/>
        <v xml:space="preserve">81595 </v>
      </c>
      <c r="B9110" s="164" t="s">
        <v>12834</v>
      </c>
      <c r="C9110" s="163"/>
      <c r="D9110" s="113" t="s">
        <v>888</v>
      </c>
      <c r="F9110" t="s">
        <v>12835</v>
      </c>
      <c r="G9110" s="219">
        <v>0</v>
      </c>
      <c r="H9110" s="219">
        <v>0</v>
      </c>
      <c r="I9110" s="219">
        <v>0</v>
      </c>
      <c r="J9110" s="219">
        <v>0</v>
      </c>
      <c r="K9110" s="219">
        <v>0</v>
      </c>
      <c r="L9110" s="219">
        <v>0</v>
      </c>
      <c r="M9110" s="220" t="s">
        <v>583</v>
      </c>
    </row>
    <row r="9111" spans="1:13">
      <c r="A9111" s="106" t="str">
        <f t="shared" si="143"/>
        <v xml:space="preserve">81596 </v>
      </c>
      <c r="B9111" s="164" t="s">
        <v>12836</v>
      </c>
      <c r="C9111" s="163"/>
      <c r="D9111" s="113" t="s">
        <v>888</v>
      </c>
      <c r="F9111" t="s">
        <v>12837</v>
      </c>
      <c r="G9111" s="219">
        <v>0</v>
      </c>
      <c r="H9111" s="219">
        <v>0</v>
      </c>
      <c r="I9111" s="219">
        <v>0</v>
      </c>
      <c r="J9111" s="219">
        <v>0</v>
      </c>
      <c r="K9111" s="219">
        <v>0</v>
      </c>
      <c r="L9111" s="219">
        <v>0</v>
      </c>
      <c r="M9111" s="220" t="s">
        <v>583</v>
      </c>
    </row>
    <row r="9112" spans="1:13">
      <c r="A9112" s="106" t="str">
        <f t="shared" si="143"/>
        <v xml:space="preserve">81599 </v>
      </c>
      <c r="B9112" s="164" t="s">
        <v>12838</v>
      </c>
      <c r="C9112" s="163"/>
      <c r="D9112" s="113" t="s">
        <v>888</v>
      </c>
      <c r="F9112" t="s">
        <v>12839</v>
      </c>
      <c r="G9112" s="219">
        <v>0</v>
      </c>
      <c r="H9112" s="219">
        <v>0</v>
      </c>
      <c r="I9112" s="219">
        <v>0</v>
      </c>
      <c r="J9112" s="219">
        <v>0</v>
      </c>
      <c r="K9112" s="219">
        <v>0</v>
      </c>
      <c r="L9112" s="219">
        <v>0</v>
      </c>
      <c r="M9112" s="220" t="s">
        <v>583</v>
      </c>
    </row>
    <row r="9113" spans="1:13">
      <c r="A9113" s="106" t="str">
        <f t="shared" si="143"/>
        <v xml:space="preserve">82009 </v>
      </c>
      <c r="B9113" s="164" t="s">
        <v>12840</v>
      </c>
      <c r="C9113" s="163"/>
      <c r="D9113" s="113" t="s">
        <v>888</v>
      </c>
      <c r="F9113" t="s">
        <v>12841</v>
      </c>
      <c r="G9113" s="219">
        <v>0</v>
      </c>
      <c r="H9113" s="219">
        <v>0</v>
      </c>
      <c r="I9113" s="219">
        <v>0</v>
      </c>
      <c r="J9113" s="219">
        <v>0</v>
      </c>
      <c r="K9113" s="219">
        <v>0</v>
      </c>
      <c r="L9113" s="219">
        <v>0</v>
      </c>
      <c r="M9113" s="220" t="s">
        <v>583</v>
      </c>
    </row>
    <row r="9114" spans="1:13">
      <c r="A9114" s="106" t="str">
        <f t="shared" si="143"/>
        <v xml:space="preserve">82010 </v>
      </c>
      <c r="B9114" s="164" t="s">
        <v>12842</v>
      </c>
      <c r="C9114" s="163"/>
      <c r="D9114" s="113" t="s">
        <v>888</v>
      </c>
      <c r="F9114" t="s">
        <v>12843</v>
      </c>
      <c r="G9114" s="219">
        <v>0</v>
      </c>
      <c r="H9114" s="219">
        <v>0</v>
      </c>
      <c r="I9114" s="219">
        <v>0</v>
      </c>
      <c r="J9114" s="219">
        <v>0</v>
      </c>
      <c r="K9114" s="219">
        <v>0</v>
      </c>
      <c r="L9114" s="219">
        <v>0</v>
      </c>
      <c r="M9114" s="220" t="s">
        <v>583</v>
      </c>
    </row>
    <row r="9115" spans="1:13">
      <c r="A9115" s="106" t="str">
        <f t="shared" si="143"/>
        <v xml:space="preserve">82013 </v>
      </c>
      <c r="B9115" s="164" t="s">
        <v>12844</v>
      </c>
      <c r="C9115" s="163"/>
      <c r="D9115" s="113" t="s">
        <v>888</v>
      </c>
      <c r="F9115" t="s">
        <v>12845</v>
      </c>
      <c r="G9115" s="219">
        <v>0</v>
      </c>
      <c r="H9115" s="219">
        <v>0</v>
      </c>
      <c r="I9115" s="219">
        <v>0</v>
      </c>
      <c r="J9115" s="219">
        <v>0</v>
      </c>
      <c r="K9115" s="219">
        <v>0</v>
      </c>
      <c r="L9115" s="219">
        <v>0</v>
      </c>
      <c r="M9115" s="220" t="s">
        <v>583</v>
      </c>
    </row>
    <row r="9116" spans="1:13">
      <c r="A9116" s="106" t="str">
        <f t="shared" si="143"/>
        <v xml:space="preserve">82016 </v>
      </c>
      <c r="B9116" s="164" t="s">
        <v>12846</v>
      </c>
      <c r="C9116" s="163"/>
      <c r="D9116" s="113" t="s">
        <v>888</v>
      </c>
      <c r="F9116" t="s">
        <v>12847</v>
      </c>
      <c r="G9116" s="219">
        <v>0</v>
      </c>
      <c r="H9116" s="219">
        <v>0</v>
      </c>
      <c r="I9116" s="219">
        <v>0</v>
      </c>
      <c r="J9116" s="219">
        <v>0</v>
      </c>
      <c r="K9116" s="219">
        <v>0</v>
      </c>
      <c r="L9116" s="219">
        <v>0</v>
      </c>
      <c r="M9116" s="220" t="s">
        <v>583</v>
      </c>
    </row>
    <row r="9117" spans="1:13">
      <c r="A9117" s="106" t="str">
        <f t="shared" si="143"/>
        <v xml:space="preserve">82017 </v>
      </c>
      <c r="B9117" s="164" t="s">
        <v>12848</v>
      </c>
      <c r="C9117" s="163"/>
      <c r="D9117" s="113" t="s">
        <v>888</v>
      </c>
      <c r="F9117" t="s">
        <v>12849</v>
      </c>
      <c r="G9117" s="219">
        <v>0</v>
      </c>
      <c r="H9117" s="219">
        <v>0</v>
      </c>
      <c r="I9117" s="219">
        <v>0</v>
      </c>
      <c r="J9117" s="219">
        <v>0</v>
      </c>
      <c r="K9117" s="219">
        <v>0</v>
      </c>
      <c r="L9117" s="219">
        <v>0</v>
      </c>
      <c r="M9117" s="220" t="s">
        <v>583</v>
      </c>
    </row>
    <row r="9118" spans="1:13">
      <c r="A9118" s="106" t="str">
        <f t="shared" si="143"/>
        <v xml:space="preserve">82024 </v>
      </c>
      <c r="B9118" s="164" t="s">
        <v>12850</v>
      </c>
      <c r="C9118" s="163"/>
      <c r="D9118" s="113" t="s">
        <v>888</v>
      </c>
      <c r="F9118" t="s">
        <v>12851</v>
      </c>
      <c r="G9118" s="219">
        <v>0</v>
      </c>
      <c r="H9118" s="219">
        <v>0</v>
      </c>
      <c r="I9118" s="219">
        <v>0</v>
      </c>
      <c r="J9118" s="219">
        <v>0</v>
      </c>
      <c r="K9118" s="219">
        <v>0</v>
      </c>
      <c r="L9118" s="219">
        <v>0</v>
      </c>
      <c r="M9118" s="220" t="s">
        <v>583</v>
      </c>
    </row>
    <row r="9119" spans="1:13">
      <c r="A9119" s="106" t="str">
        <f t="shared" si="143"/>
        <v xml:space="preserve">82030 </v>
      </c>
      <c r="B9119" s="164" t="s">
        <v>12852</v>
      </c>
      <c r="C9119" s="163"/>
      <c r="D9119" s="113" t="s">
        <v>888</v>
      </c>
      <c r="F9119" t="s">
        <v>12853</v>
      </c>
      <c r="G9119" s="219">
        <v>0</v>
      </c>
      <c r="H9119" s="219">
        <v>0</v>
      </c>
      <c r="I9119" s="219">
        <v>0</v>
      </c>
      <c r="J9119" s="219">
        <v>0</v>
      </c>
      <c r="K9119" s="219">
        <v>0</v>
      </c>
      <c r="L9119" s="219">
        <v>0</v>
      </c>
      <c r="M9119" s="220" t="s">
        <v>583</v>
      </c>
    </row>
    <row r="9120" spans="1:13">
      <c r="A9120" s="106" t="str">
        <f t="shared" si="143"/>
        <v xml:space="preserve">82040 </v>
      </c>
      <c r="B9120" s="164" t="s">
        <v>12854</v>
      </c>
      <c r="C9120" s="163"/>
      <c r="D9120" s="113" t="s">
        <v>888</v>
      </c>
      <c r="F9120" t="s">
        <v>12855</v>
      </c>
      <c r="G9120" s="219">
        <v>0</v>
      </c>
      <c r="H9120" s="219">
        <v>0</v>
      </c>
      <c r="I9120" s="219">
        <v>0</v>
      </c>
      <c r="J9120" s="219">
        <v>0</v>
      </c>
      <c r="K9120" s="219">
        <v>0</v>
      </c>
      <c r="L9120" s="219">
        <v>0</v>
      </c>
      <c r="M9120" s="220" t="s">
        <v>583</v>
      </c>
    </row>
    <row r="9121" spans="1:13">
      <c r="A9121" s="106" t="str">
        <f t="shared" si="143"/>
        <v xml:space="preserve">82042 </v>
      </c>
      <c r="B9121" s="164" t="s">
        <v>12856</v>
      </c>
      <c r="C9121" s="163"/>
      <c r="D9121" s="113" t="s">
        <v>888</v>
      </c>
      <c r="F9121" t="s">
        <v>12857</v>
      </c>
      <c r="G9121" s="219">
        <v>0</v>
      </c>
      <c r="H9121" s="219">
        <v>0</v>
      </c>
      <c r="I9121" s="219">
        <v>0</v>
      </c>
      <c r="J9121" s="219">
        <v>0</v>
      </c>
      <c r="K9121" s="219">
        <v>0</v>
      </c>
      <c r="L9121" s="219">
        <v>0</v>
      </c>
      <c r="M9121" s="220" t="s">
        <v>583</v>
      </c>
    </row>
    <row r="9122" spans="1:13">
      <c r="A9122" s="106" t="str">
        <f t="shared" si="143"/>
        <v xml:space="preserve">82043 </v>
      </c>
      <c r="B9122" s="164" t="s">
        <v>12858</v>
      </c>
      <c r="C9122" s="163"/>
      <c r="D9122" s="113" t="s">
        <v>888</v>
      </c>
      <c r="F9122" t="s">
        <v>12859</v>
      </c>
      <c r="G9122" s="219">
        <v>0</v>
      </c>
      <c r="H9122" s="219">
        <v>0</v>
      </c>
      <c r="I9122" s="219">
        <v>0</v>
      </c>
      <c r="J9122" s="219">
        <v>0</v>
      </c>
      <c r="K9122" s="219">
        <v>0</v>
      </c>
      <c r="L9122" s="219">
        <v>0</v>
      </c>
      <c r="M9122" s="220" t="s">
        <v>583</v>
      </c>
    </row>
    <row r="9123" spans="1:13">
      <c r="A9123" s="106" t="str">
        <f t="shared" si="143"/>
        <v xml:space="preserve">82044 </v>
      </c>
      <c r="B9123" s="164" t="s">
        <v>12860</v>
      </c>
      <c r="C9123" s="163"/>
      <c r="D9123" s="113" t="s">
        <v>888</v>
      </c>
      <c r="F9123" t="s">
        <v>12861</v>
      </c>
      <c r="G9123" s="219">
        <v>0</v>
      </c>
      <c r="H9123" s="219">
        <v>0</v>
      </c>
      <c r="I9123" s="219">
        <v>0</v>
      </c>
      <c r="J9123" s="219">
        <v>0</v>
      </c>
      <c r="K9123" s="219">
        <v>0</v>
      </c>
      <c r="L9123" s="219">
        <v>0</v>
      </c>
      <c r="M9123" s="220" t="s">
        <v>583</v>
      </c>
    </row>
    <row r="9124" spans="1:13">
      <c r="A9124" s="106" t="str">
        <f t="shared" si="143"/>
        <v xml:space="preserve">82045 </v>
      </c>
      <c r="B9124" s="164" t="s">
        <v>12862</v>
      </c>
      <c r="C9124" s="163"/>
      <c r="D9124" s="113" t="s">
        <v>888</v>
      </c>
      <c r="F9124" t="s">
        <v>12863</v>
      </c>
      <c r="G9124" s="219">
        <v>0</v>
      </c>
      <c r="H9124" s="219">
        <v>0</v>
      </c>
      <c r="I9124" s="219">
        <v>0</v>
      </c>
      <c r="J9124" s="219">
        <v>0</v>
      </c>
      <c r="K9124" s="219">
        <v>0</v>
      </c>
      <c r="L9124" s="219">
        <v>0</v>
      </c>
      <c r="M9124" s="220" t="s">
        <v>583</v>
      </c>
    </row>
    <row r="9125" spans="1:13">
      <c r="A9125" s="106" t="str">
        <f t="shared" si="143"/>
        <v xml:space="preserve">82075 </v>
      </c>
      <c r="B9125" s="164" t="s">
        <v>12864</v>
      </c>
      <c r="C9125" s="163"/>
      <c r="D9125" s="113" t="s">
        <v>888</v>
      </c>
      <c r="F9125" t="s">
        <v>12865</v>
      </c>
      <c r="G9125" s="219">
        <v>0</v>
      </c>
      <c r="H9125" s="219">
        <v>0</v>
      </c>
      <c r="I9125" s="219">
        <v>0</v>
      </c>
      <c r="J9125" s="219">
        <v>0</v>
      </c>
      <c r="K9125" s="219">
        <v>0</v>
      </c>
      <c r="L9125" s="219">
        <v>0</v>
      </c>
      <c r="M9125" s="220" t="s">
        <v>583</v>
      </c>
    </row>
    <row r="9126" spans="1:13">
      <c r="A9126" s="106" t="str">
        <f t="shared" si="143"/>
        <v xml:space="preserve">82077 </v>
      </c>
      <c r="B9126" s="164" t="s">
        <v>18180</v>
      </c>
      <c r="C9126" s="163"/>
      <c r="D9126" s="113" t="s">
        <v>888</v>
      </c>
      <c r="F9126" t="s">
        <v>18181</v>
      </c>
      <c r="G9126" s="219">
        <v>0</v>
      </c>
      <c r="H9126" s="219">
        <v>0</v>
      </c>
      <c r="I9126" s="219">
        <v>0</v>
      </c>
      <c r="J9126" s="219">
        <v>0</v>
      </c>
      <c r="K9126" s="219">
        <v>0</v>
      </c>
      <c r="L9126" s="219">
        <v>0</v>
      </c>
      <c r="M9126" s="220" t="s">
        <v>583</v>
      </c>
    </row>
    <row r="9127" spans="1:13">
      <c r="A9127" s="106" t="str">
        <f t="shared" si="143"/>
        <v xml:space="preserve">82085 </v>
      </c>
      <c r="B9127" s="164" t="s">
        <v>12866</v>
      </c>
      <c r="C9127" s="163"/>
      <c r="D9127" s="113" t="s">
        <v>888</v>
      </c>
      <c r="F9127" t="s">
        <v>12867</v>
      </c>
      <c r="G9127" s="219">
        <v>0</v>
      </c>
      <c r="H9127" s="219">
        <v>0</v>
      </c>
      <c r="I9127" s="219">
        <v>0</v>
      </c>
      <c r="J9127" s="219">
        <v>0</v>
      </c>
      <c r="K9127" s="219">
        <v>0</v>
      </c>
      <c r="L9127" s="219">
        <v>0</v>
      </c>
      <c r="M9127" s="220" t="s">
        <v>583</v>
      </c>
    </row>
    <row r="9128" spans="1:13">
      <c r="A9128" s="106" t="str">
        <f t="shared" si="143"/>
        <v xml:space="preserve">82088 </v>
      </c>
      <c r="B9128" s="164" t="s">
        <v>12868</v>
      </c>
      <c r="C9128" s="163"/>
      <c r="D9128" s="113" t="s">
        <v>888</v>
      </c>
      <c r="F9128" t="s">
        <v>12869</v>
      </c>
      <c r="G9128" s="219">
        <v>0</v>
      </c>
      <c r="H9128" s="219">
        <v>0</v>
      </c>
      <c r="I9128" s="219">
        <v>0</v>
      </c>
      <c r="J9128" s="219">
        <v>0</v>
      </c>
      <c r="K9128" s="219">
        <v>0</v>
      </c>
      <c r="L9128" s="219">
        <v>0</v>
      </c>
      <c r="M9128" s="220" t="s">
        <v>583</v>
      </c>
    </row>
    <row r="9129" spans="1:13">
      <c r="A9129" s="106" t="str">
        <f t="shared" si="143"/>
        <v xml:space="preserve">82103 </v>
      </c>
      <c r="B9129" s="164" t="s">
        <v>12870</v>
      </c>
      <c r="C9129" s="163"/>
      <c r="D9129" s="113" t="s">
        <v>888</v>
      </c>
      <c r="F9129" t="s">
        <v>12871</v>
      </c>
      <c r="G9129" s="219">
        <v>0</v>
      </c>
      <c r="H9129" s="219">
        <v>0</v>
      </c>
      <c r="I9129" s="219">
        <v>0</v>
      </c>
      <c r="J9129" s="219">
        <v>0</v>
      </c>
      <c r="K9129" s="219">
        <v>0</v>
      </c>
      <c r="L9129" s="219">
        <v>0</v>
      </c>
      <c r="M9129" s="220" t="s">
        <v>583</v>
      </c>
    </row>
    <row r="9130" spans="1:13">
      <c r="A9130" s="106" t="str">
        <f t="shared" si="143"/>
        <v xml:space="preserve">82104 </v>
      </c>
      <c r="B9130" s="164" t="s">
        <v>12872</v>
      </c>
      <c r="C9130" s="163"/>
      <c r="D9130" s="113" t="s">
        <v>888</v>
      </c>
      <c r="F9130" t="s">
        <v>12873</v>
      </c>
      <c r="G9130" s="219">
        <v>0</v>
      </c>
      <c r="H9130" s="219">
        <v>0</v>
      </c>
      <c r="I9130" s="219">
        <v>0</v>
      </c>
      <c r="J9130" s="219">
        <v>0</v>
      </c>
      <c r="K9130" s="219">
        <v>0</v>
      </c>
      <c r="L9130" s="219">
        <v>0</v>
      </c>
      <c r="M9130" s="220" t="s">
        <v>583</v>
      </c>
    </row>
    <row r="9131" spans="1:13">
      <c r="A9131" s="106" t="str">
        <f t="shared" si="143"/>
        <v xml:space="preserve">82105 </v>
      </c>
      <c r="B9131" s="164" t="s">
        <v>12874</v>
      </c>
      <c r="C9131" s="163"/>
      <c r="D9131" s="113" t="s">
        <v>888</v>
      </c>
      <c r="F9131" t="s">
        <v>12875</v>
      </c>
      <c r="G9131" s="219">
        <v>0</v>
      </c>
      <c r="H9131" s="219">
        <v>0</v>
      </c>
      <c r="I9131" s="219">
        <v>0</v>
      </c>
      <c r="J9131" s="219">
        <v>0</v>
      </c>
      <c r="K9131" s="219">
        <v>0</v>
      </c>
      <c r="L9131" s="219">
        <v>0</v>
      </c>
      <c r="M9131" s="220" t="s">
        <v>583</v>
      </c>
    </row>
    <row r="9132" spans="1:13">
      <c r="A9132" s="106" t="str">
        <f t="shared" si="143"/>
        <v xml:space="preserve">82106 </v>
      </c>
      <c r="B9132" s="164" t="s">
        <v>12876</v>
      </c>
      <c r="C9132" s="163"/>
      <c r="D9132" s="113" t="s">
        <v>888</v>
      </c>
      <c r="F9132" t="s">
        <v>12877</v>
      </c>
      <c r="G9132" s="219">
        <v>0</v>
      </c>
      <c r="H9132" s="219">
        <v>0</v>
      </c>
      <c r="I9132" s="219">
        <v>0</v>
      </c>
      <c r="J9132" s="219">
        <v>0</v>
      </c>
      <c r="K9132" s="219">
        <v>0</v>
      </c>
      <c r="L9132" s="219">
        <v>0</v>
      </c>
      <c r="M9132" s="220" t="s">
        <v>583</v>
      </c>
    </row>
    <row r="9133" spans="1:13">
      <c r="A9133" s="106" t="str">
        <f t="shared" si="143"/>
        <v xml:space="preserve">82107 </v>
      </c>
      <c r="B9133" s="164" t="s">
        <v>12878</v>
      </c>
      <c r="C9133" s="163"/>
      <c r="D9133" s="113" t="s">
        <v>888</v>
      </c>
      <c r="F9133" t="s">
        <v>12879</v>
      </c>
      <c r="G9133" s="219">
        <v>0</v>
      </c>
      <c r="H9133" s="219">
        <v>0</v>
      </c>
      <c r="I9133" s="219">
        <v>0</v>
      </c>
      <c r="J9133" s="219">
        <v>0</v>
      </c>
      <c r="K9133" s="219">
        <v>0</v>
      </c>
      <c r="L9133" s="219">
        <v>0</v>
      </c>
      <c r="M9133" s="220" t="s">
        <v>583</v>
      </c>
    </row>
    <row r="9134" spans="1:13">
      <c r="A9134" s="106" t="str">
        <f t="shared" si="143"/>
        <v xml:space="preserve">82108 </v>
      </c>
      <c r="B9134" s="164" t="s">
        <v>12880</v>
      </c>
      <c r="C9134" s="163"/>
      <c r="D9134" s="113" t="s">
        <v>888</v>
      </c>
      <c r="F9134" t="s">
        <v>12881</v>
      </c>
      <c r="G9134" s="219">
        <v>0</v>
      </c>
      <c r="H9134" s="219">
        <v>0</v>
      </c>
      <c r="I9134" s="219">
        <v>0</v>
      </c>
      <c r="J9134" s="219">
        <v>0</v>
      </c>
      <c r="K9134" s="219">
        <v>0</v>
      </c>
      <c r="L9134" s="219">
        <v>0</v>
      </c>
      <c r="M9134" s="220" t="s">
        <v>583</v>
      </c>
    </row>
    <row r="9135" spans="1:13">
      <c r="A9135" s="106" t="str">
        <f t="shared" si="143"/>
        <v xml:space="preserve">82120 </v>
      </c>
      <c r="B9135" s="164" t="s">
        <v>12882</v>
      </c>
      <c r="C9135" s="163"/>
      <c r="D9135" s="113" t="s">
        <v>888</v>
      </c>
      <c r="F9135" t="s">
        <v>12883</v>
      </c>
      <c r="G9135" s="219">
        <v>0</v>
      </c>
      <c r="H9135" s="219">
        <v>0</v>
      </c>
      <c r="I9135" s="219">
        <v>0</v>
      </c>
      <c r="J9135" s="219">
        <v>0</v>
      </c>
      <c r="K9135" s="219">
        <v>0</v>
      </c>
      <c r="L9135" s="219">
        <v>0</v>
      </c>
      <c r="M9135" s="220" t="s">
        <v>583</v>
      </c>
    </row>
    <row r="9136" spans="1:13">
      <c r="A9136" s="106" t="str">
        <f t="shared" si="143"/>
        <v xml:space="preserve">82127 </v>
      </c>
      <c r="B9136" s="164" t="s">
        <v>12884</v>
      </c>
      <c r="C9136" s="163"/>
      <c r="D9136" s="113" t="s">
        <v>888</v>
      </c>
      <c r="F9136" t="s">
        <v>12885</v>
      </c>
      <c r="G9136" s="219">
        <v>0</v>
      </c>
      <c r="H9136" s="219">
        <v>0</v>
      </c>
      <c r="I9136" s="219">
        <v>0</v>
      </c>
      <c r="J9136" s="219">
        <v>0</v>
      </c>
      <c r="K9136" s="219">
        <v>0</v>
      </c>
      <c r="L9136" s="219">
        <v>0</v>
      </c>
      <c r="M9136" s="220" t="s">
        <v>583</v>
      </c>
    </row>
    <row r="9137" spans="1:13">
      <c r="A9137" s="106" t="str">
        <f t="shared" si="143"/>
        <v xml:space="preserve">82128 </v>
      </c>
      <c r="B9137" s="164" t="s">
        <v>12886</v>
      </c>
      <c r="C9137" s="163"/>
      <c r="D9137" s="113" t="s">
        <v>888</v>
      </c>
      <c r="F9137" t="s">
        <v>12887</v>
      </c>
      <c r="G9137" s="219">
        <v>0</v>
      </c>
      <c r="H9137" s="219">
        <v>0</v>
      </c>
      <c r="I9137" s="219">
        <v>0</v>
      </c>
      <c r="J9137" s="219">
        <v>0</v>
      </c>
      <c r="K9137" s="219">
        <v>0</v>
      </c>
      <c r="L9137" s="219">
        <v>0</v>
      </c>
      <c r="M9137" s="220" t="s">
        <v>583</v>
      </c>
    </row>
    <row r="9138" spans="1:13">
      <c r="A9138" s="106" t="str">
        <f t="shared" si="143"/>
        <v xml:space="preserve">82131 </v>
      </c>
      <c r="B9138" s="164" t="s">
        <v>12888</v>
      </c>
      <c r="C9138" s="163"/>
      <c r="D9138" s="113" t="s">
        <v>888</v>
      </c>
      <c r="F9138" t="s">
        <v>12889</v>
      </c>
      <c r="G9138" s="219">
        <v>0</v>
      </c>
      <c r="H9138" s="219">
        <v>0</v>
      </c>
      <c r="I9138" s="219">
        <v>0</v>
      </c>
      <c r="J9138" s="219">
        <v>0</v>
      </c>
      <c r="K9138" s="219">
        <v>0</v>
      </c>
      <c r="L9138" s="219">
        <v>0</v>
      </c>
      <c r="M9138" s="220" t="s">
        <v>583</v>
      </c>
    </row>
    <row r="9139" spans="1:13">
      <c r="A9139" s="106" t="str">
        <f t="shared" si="143"/>
        <v xml:space="preserve">82135 </v>
      </c>
      <c r="B9139" s="164" t="s">
        <v>12890</v>
      </c>
      <c r="C9139" s="163"/>
      <c r="D9139" s="113" t="s">
        <v>888</v>
      </c>
      <c r="F9139" t="s">
        <v>12891</v>
      </c>
      <c r="G9139" s="219">
        <v>0</v>
      </c>
      <c r="H9139" s="219">
        <v>0</v>
      </c>
      <c r="I9139" s="219">
        <v>0</v>
      </c>
      <c r="J9139" s="219">
        <v>0</v>
      </c>
      <c r="K9139" s="219">
        <v>0</v>
      </c>
      <c r="L9139" s="219">
        <v>0</v>
      </c>
      <c r="M9139" s="220" t="s">
        <v>583</v>
      </c>
    </row>
    <row r="9140" spans="1:13">
      <c r="A9140" s="106" t="str">
        <f t="shared" si="143"/>
        <v xml:space="preserve">82136 </v>
      </c>
      <c r="B9140" s="164" t="s">
        <v>12892</v>
      </c>
      <c r="C9140" s="163"/>
      <c r="D9140" s="113" t="s">
        <v>888</v>
      </c>
      <c r="F9140" t="s">
        <v>12893</v>
      </c>
      <c r="G9140" s="219">
        <v>0</v>
      </c>
      <c r="H9140" s="219">
        <v>0</v>
      </c>
      <c r="I9140" s="219">
        <v>0</v>
      </c>
      <c r="J9140" s="219">
        <v>0</v>
      </c>
      <c r="K9140" s="219">
        <v>0</v>
      </c>
      <c r="L9140" s="219">
        <v>0</v>
      </c>
      <c r="M9140" s="220" t="s">
        <v>583</v>
      </c>
    </row>
    <row r="9141" spans="1:13">
      <c r="A9141" s="106" t="str">
        <f t="shared" si="143"/>
        <v xml:space="preserve">82139 </v>
      </c>
      <c r="B9141" s="164" t="s">
        <v>12894</v>
      </c>
      <c r="C9141" s="163"/>
      <c r="D9141" s="113" t="s">
        <v>888</v>
      </c>
      <c r="F9141" t="s">
        <v>12895</v>
      </c>
      <c r="G9141" s="219">
        <v>0</v>
      </c>
      <c r="H9141" s="219">
        <v>0</v>
      </c>
      <c r="I9141" s="219">
        <v>0</v>
      </c>
      <c r="J9141" s="219">
        <v>0</v>
      </c>
      <c r="K9141" s="219">
        <v>0</v>
      </c>
      <c r="L9141" s="219">
        <v>0</v>
      </c>
      <c r="M9141" s="220" t="s">
        <v>583</v>
      </c>
    </row>
    <row r="9142" spans="1:13">
      <c r="A9142" s="106" t="str">
        <f t="shared" si="143"/>
        <v xml:space="preserve">82140 </v>
      </c>
      <c r="B9142" s="164" t="s">
        <v>12896</v>
      </c>
      <c r="C9142" s="163"/>
      <c r="D9142" s="113" t="s">
        <v>888</v>
      </c>
      <c r="F9142" t="s">
        <v>12897</v>
      </c>
      <c r="G9142" s="219">
        <v>0</v>
      </c>
      <c r="H9142" s="219">
        <v>0</v>
      </c>
      <c r="I9142" s="219">
        <v>0</v>
      </c>
      <c r="J9142" s="219">
        <v>0</v>
      </c>
      <c r="K9142" s="219">
        <v>0</v>
      </c>
      <c r="L9142" s="219">
        <v>0</v>
      </c>
      <c r="M9142" s="220" t="s">
        <v>583</v>
      </c>
    </row>
    <row r="9143" spans="1:13">
      <c r="A9143" s="106" t="str">
        <f t="shared" si="143"/>
        <v xml:space="preserve">82143 </v>
      </c>
      <c r="B9143" s="164" t="s">
        <v>12898</v>
      </c>
      <c r="C9143" s="163"/>
      <c r="D9143" s="113" t="s">
        <v>888</v>
      </c>
      <c r="F9143" t="s">
        <v>12899</v>
      </c>
      <c r="G9143" s="219">
        <v>0</v>
      </c>
      <c r="H9143" s="219">
        <v>0</v>
      </c>
      <c r="I9143" s="219">
        <v>0</v>
      </c>
      <c r="J9143" s="219">
        <v>0</v>
      </c>
      <c r="K9143" s="219">
        <v>0</v>
      </c>
      <c r="L9143" s="219">
        <v>0</v>
      </c>
      <c r="M9143" s="220" t="s">
        <v>583</v>
      </c>
    </row>
    <row r="9144" spans="1:13">
      <c r="A9144" s="106" t="str">
        <f t="shared" si="143"/>
        <v xml:space="preserve">82150 </v>
      </c>
      <c r="B9144" s="164" t="s">
        <v>12900</v>
      </c>
      <c r="C9144" s="163"/>
      <c r="D9144" s="113" t="s">
        <v>888</v>
      </c>
      <c r="F9144" t="s">
        <v>12901</v>
      </c>
      <c r="G9144" s="219">
        <v>0</v>
      </c>
      <c r="H9144" s="219">
        <v>0</v>
      </c>
      <c r="I9144" s="219">
        <v>0</v>
      </c>
      <c r="J9144" s="219">
        <v>0</v>
      </c>
      <c r="K9144" s="219">
        <v>0</v>
      </c>
      <c r="L9144" s="219">
        <v>0</v>
      </c>
      <c r="M9144" s="220" t="s">
        <v>583</v>
      </c>
    </row>
    <row r="9145" spans="1:13">
      <c r="A9145" s="106" t="str">
        <f t="shared" si="143"/>
        <v xml:space="preserve">82154 </v>
      </c>
      <c r="B9145" s="164" t="s">
        <v>12902</v>
      </c>
      <c r="C9145" s="163"/>
      <c r="D9145" s="113" t="s">
        <v>888</v>
      </c>
      <c r="F9145" t="s">
        <v>12903</v>
      </c>
      <c r="G9145" s="219">
        <v>0</v>
      </c>
      <c r="H9145" s="219">
        <v>0</v>
      </c>
      <c r="I9145" s="219">
        <v>0</v>
      </c>
      <c r="J9145" s="219">
        <v>0</v>
      </c>
      <c r="K9145" s="219">
        <v>0</v>
      </c>
      <c r="L9145" s="219">
        <v>0</v>
      </c>
      <c r="M9145" s="220" t="s">
        <v>583</v>
      </c>
    </row>
    <row r="9146" spans="1:13">
      <c r="A9146" s="106" t="str">
        <f t="shared" si="143"/>
        <v xml:space="preserve">82157 </v>
      </c>
      <c r="B9146" s="164" t="s">
        <v>12904</v>
      </c>
      <c r="C9146" s="163"/>
      <c r="D9146" s="113" t="s">
        <v>888</v>
      </c>
      <c r="F9146" t="s">
        <v>12905</v>
      </c>
      <c r="G9146" s="219">
        <v>0</v>
      </c>
      <c r="H9146" s="219">
        <v>0</v>
      </c>
      <c r="I9146" s="219">
        <v>0</v>
      </c>
      <c r="J9146" s="219">
        <v>0</v>
      </c>
      <c r="K9146" s="219">
        <v>0</v>
      </c>
      <c r="L9146" s="219">
        <v>0</v>
      </c>
      <c r="M9146" s="220" t="s">
        <v>583</v>
      </c>
    </row>
    <row r="9147" spans="1:13">
      <c r="A9147" s="106" t="str">
        <f t="shared" si="143"/>
        <v xml:space="preserve">82160 </v>
      </c>
      <c r="B9147" s="164" t="s">
        <v>12906</v>
      </c>
      <c r="C9147" s="163"/>
      <c r="D9147" s="113" t="s">
        <v>888</v>
      </c>
      <c r="F9147" t="s">
        <v>12907</v>
      </c>
      <c r="G9147" s="219">
        <v>0</v>
      </c>
      <c r="H9147" s="219">
        <v>0</v>
      </c>
      <c r="I9147" s="219">
        <v>0</v>
      </c>
      <c r="J9147" s="219">
        <v>0</v>
      </c>
      <c r="K9147" s="219">
        <v>0</v>
      </c>
      <c r="L9147" s="219">
        <v>0</v>
      </c>
      <c r="M9147" s="220" t="s">
        <v>583</v>
      </c>
    </row>
    <row r="9148" spans="1:13">
      <c r="A9148" s="106" t="str">
        <f t="shared" si="143"/>
        <v xml:space="preserve">82163 </v>
      </c>
      <c r="B9148" s="164" t="s">
        <v>12908</v>
      </c>
      <c r="C9148" s="163"/>
      <c r="D9148" s="113" t="s">
        <v>888</v>
      </c>
      <c r="F9148" t="s">
        <v>12909</v>
      </c>
      <c r="G9148" s="219">
        <v>0</v>
      </c>
      <c r="H9148" s="219">
        <v>0</v>
      </c>
      <c r="I9148" s="219">
        <v>0</v>
      </c>
      <c r="J9148" s="219">
        <v>0</v>
      </c>
      <c r="K9148" s="219">
        <v>0</v>
      </c>
      <c r="L9148" s="219">
        <v>0</v>
      </c>
      <c r="M9148" s="220" t="s">
        <v>583</v>
      </c>
    </row>
    <row r="9149" spans="1:13">
      <c r="A9149" s="106" t="str">
        <f t="shared" si="143"/>
        <v xml:space="preserve">82164 </v>
      </c>
      <c r="B9149" s="164" t="s">
        <v>12910</v>
      </c>
      <c r="C9149" s="163"/>
      <c r="D9149" s="113" t="s">
        <v>888</v>
      </c>
      <c r="F9149" t="s">
        <v>12911</v>
      </c>
      <c r="G9149" s="219">
        <v>0</v>
      </c>
      <c r="H9149" s="219">
        <v>0</v>
      </c>
      <c r="I9149" s="219">
        <v>0</v>
      </c>
      <c r="J9149" s="219">
        <v>0</v>
      </c>
      <c r="K9149" s="219">
        <v>0</v>
      </c>
      <c r="L9149" s="219">
        <v>0</v>
      </c>
      <c r="M9149" s="220" t="s">
        <v>583</v>
      </c>
    </row>
    <row r="9150" spans="1:13">
      <c r="A9150" s="106" t="str">
        <f t="shared" si="143"/>
        <v xml:space="preserve">82166 </v>
      </c>
      <c r="B9150" s="164" t="s">
        <v>21374</v>
      </c>
      <c r="C9150" s="163"/>
      <c r="D9150" s="113" t="s">
        <v>888</v>
      </c>
      <c r="F9150" t="s">
        <v>21375</v>
      </c>
      <c r="G9150" s="219">
        <v>0</v>
      </c>
      <c r="H9150" s="219">
        <v>0</v>
      </c>
      <c r="I9150" s="219">
        <v>0</v>
      </c>
      <c r="J9150" s="219">
        <v>0</v>
      </c>
      <c r="K9150" s="219">
        <v>0</v>
      </c>
      <c r="L9150" s="219">
        <v>0</v>
      </c>
      <c r="M9150" s="220" t="s">
        <v>583</v>
      </c>
    </row>
    <row r="9151" spans="1:13">
      <c r="A9151" s="106" t="str">
        <f t="shared" si="143"/>
        <v xml:space="preserve">82172 </v>
      </c>
      <c r="B9151" s="164" t="s">
        <v>12912</v>
      </c>
      <c r="C9151" s="163"/>
      <c r="D9151" s="113" t="s">
        <v>888</v>
      </c>
      <c r="F9151" t="s">
        <v>12913</v>
      </c>
      <c r="G9151" s="219">
        <v>0</v>
      </c>
      <c r="H9151" s="219">
        <v>0</v>
      </c>
      <c r="I9151" s="219">
        <v>0</v>
      </c>
      <c r="J9151" s="219">
        <v>0</v>
      </c>
      <c r="K9151" s="219">
        <v>0</v>
      </c>
      <c r="L9151" s="219">
        <v>0</v>
      </c>
      <c r="M9151" s="220" t="s">
        <v>583</v>
      </c>
    </row>
    <row r="9152" spans="1:13">
      <c r="A9152" s="106" t="str">
        <f t="shared" si="143"/>
        <v xml:space="preserve">82175 </v>
      </c>
      <c r="B9152" s="164" t="s">
        <v>12914</v>
      </c>
      <c r="C9152" s="163"/>
      <c r="D9152" s="113" t="s">
        <v>888</v>
      </c>
      <c r="F9152" t="s">
        <v>12915</v>
      </c>
      <c r="G9152" s="219">
        <v>0</v>
      </c>
      <c r="H9152" s="219">
        <v>0</v>
      </c>
      <c r="I9152" s="219">
        <v>0</v>
      </c>
      <c r="J9152" s="219">
        <v>0</v>
      </c>
      <c r="K9152" s="219">
        <v>0</v>
      </c>
      <c r="L9152" s="219">
        <v>0</v>
      </c>
      <c r="M9152" s="220" t="s">
        <v>583</v>
      </c>
    </row>
    <row r="9153" spans="1:13">
      <c r="A9153" s="106" t="str">
        <f t="shared" si="143"/>
        <v xml:space="preserve">82180 </v>
      </c>
      <c r="B9153" s="164" t="s">
        <v>12916</v>
      </c>
      <c r="C9153" s="163"/>
      <c r="D9153" s="113" t="s">
        <v>888</v>
      </c>
      <c r="F9153" t="s">
        <v>12917</v>
      </c>
      <c r="G9153" s="219">
        <v>0</v>
      </c>
      <c r="H9153" s="219">
        <v>0</v>
      </c>
      <c r="I9153" s="219">
        <v>0</v>
      </c>
      <c r="J9153" s="219">
        <v>0</v>
      </c>
      <c r="K9153" s="219">
        <v>0</v>
      </c>
      <c r="L9153" s="219">
        <v>0</v>
      </c>
      <c r="M9153" s="220" t="s">
        <v>583</v>
      </c>
    </row>
    <row r="9154" spans="1:13">
      <c r="A9154" s="106" t="str">
        <f t="shared" si="143"/>
        <v xml:space="preserve">82190 </v>
      </c>
      <c r="B9154" s="164" t="s">
        <v>12918</v>
      </c>
      <c r="C9154" s="163"/>
      <c r="D9154" s="113" t="s">
        <v>888</v>
      </c>
      <c r="F9154" t="s">
        <v>12919</v>
      </c>
      <c r="G9154" s="219">
        <v>0</v>
      </c>
      <c r="H9154" s="219">
        <v>0</v>
      </c>
      <c r="I9154" s="219">
        <v>0</v>
      </c>
      <c r="J9154" s="219">
        <v>0</v>
      </c>
      <c r="K9154" s="219">
        <v>0</v>
      </c>
      <c r="L9154" s="219">
        <v>0</v>
      </c>
      <c r="M9154" s="220" t="s">
        <v>583</v>
      </c>
    </row>
    <row r="9155" spans="1:13">
      <c r="A9155" s="106" t="str">
        <f t="shared" ref="A9155:A9218" si="144">B9155&amp;" "&amp;C9155</f>
        <v xml:space="preserve">82232 </v>
      </c>
      <c r="B9155" s="164" t="s">
        <v>12920</v>
      </c>
      <c r="C9155" s="163"/>
      <c r="D9155" s="113" t="s">
        <v>888</v>
      </c>
      <c r="F9155" t="s">
        <v>12921</v>
      </c>
      <c r="G9155" s="219">
        <v>0</v>
      </c>
      <c r="H9155" s="219">
        <v>0</v>
      </c>
      <c r="I9155" s="219">
        <v>0</v>
      </c>
      <c r="J9155" s="219">
        <v>0</v>
      </c>
      <c r="K9155" s="219">
        <v>0</v>
      </c>
      <c r="L9155" s="219">
        <v>0</v>
      </c>
      <c r="M9155" s="220" t="s">
        <v>583</v>
      </c>
    </row>
    <row r="9156" spans="1:13">
      <c r="A9156" s="106" t="str">
        <f t="shared" si="144"/>
        <v xml:space="preserve">82239 </v>
      </c>
      <c r="B9156" s="164" t="s">
        <v>12922</v>
      </c>
      <c r="C9156" s="163"/>
      <c r="D9156" s="113" t="s">
        <v>888</v>
      </c>
      <c r="F9156" t="s">
        <v>12923</v>
      </c>
      <c r="G9156" s="219">
        <v>0</v>
      </c>
      <c r="H9156" s="219">
        <v>0</v>
      </c>
      <c r="I9156" s="219">
        <v>0</v>
      </c>
      <c r="J9156" s="219">
        <v>0</v>
      </c>
      <c r="K9156" s="219">
        <v>0</v>
      </c>
      <c r="L9156" s="219">
        <v>0</v>
      </c>
      <c r="M9156" s="220" t="s">
        <v>583</v>
      </c>
    </row>
    <row r="9157" spans="1:13">
      <c r="A9157" s="106" t="str">
        <f t="shared" si="144"/>
        <v xml:space="preserve">82240 </v>
      </c>
      <c r="B9157" s="164" t="s">
        <v>12924</v>
      </c>
      <c r="C9157" s="163"/>
      <c r="D9157" s="113" t="s">
        <v>888</v>
      </c>
      <c r="F9157" t="s">
        <v>12925</v>
      </c>
      <c r="G9157" s="219">
        <v>0</v>
      </c>
      <c r="H9157" s="219">
        <v>0</v>
      </c>
      <c r="I9157" s="219">
        <v>0</v>
      </c>
      <c r="J9157" s="219">
        <v>0</v>
      </c>
      <c r="K9157" s="219">
        <v>0</v>
      </c>
      <c r="L9157" s="219">
        <v>0</v>
      </c>
      <c r="M9157" s="220" t="s">
        <v>583</v>
      </c>
    </row>
    <row r="9158" spans="1:13">
      <c r="A9158" s="106" t="str">
        <f t="shared" si="144"/>
        <v xml:space="preserve">82247 </v>
      </c>
      <c r="B9158" s="164" t="s">
        <v>12926</v>
      </c>
      <c r="C9158" s="163"/>
      <c r="D9158" s="113" t="s">
        <v>888</v>
      </c>
      <c r="F9158" t="s">
        <v>12927</v>
      </c>
      <c r="G9158" s="219">
        <v>0</v>
      </c>
      <c r="H9158" s="219">
        <v>0</v>
      </c>
      <c r="I9158" s="219">
        <v>0</v>
      </c>
      <c r="J9158" s="219">
        <v>0</v>
      </c>
      <c r="K9158" s="219">
        <v>0</v>
      </c>
      <c r="L9158" s="219">
        <v>0</v>
      </c>
      <c r="M9158" s="220" t="s">
        <v>583</v>
      </c>
    </row>
    <row r="9159" spans="1:13">
      <c r="A9159" s="106" t="str">
        <f t="shared" si="144"/>
        <v xml:space="preserve">82248 </v>
      </c>
      <c r="B9159" s="164" t="s">
        <v>12928</v>
      </c>
      <c r="C9159" s="163"/>
      <c r="D9159" s="113" t="s">
        <v>888</v>
      </c>
      <c r="F9159" t="s">
        <v>12929</v>
      </c>
      <c r="G9159" s="219">
        <v>0</v>
      </c>
      <c r="H9159" s="219">
        <v>0</v>
      </c>
      <c r="I9159" s="219">
        <v>0</v>
      </c>
      <c r="J9159" s="219">
        <v>0</v>
      </c>
      <c r="K9159" s="219">
        <v>0</v>
      </c>
      <c r="L9159" s="219">
        <v>0</v>
      </c>
      <c r="M9159" s="220" t="s">
        <v>583</v>
      </c>
    </row>
    <row r="9160" spans="1:13">
      <c r="A9160" s="106" t="str">
        <f t="shared" si="144"/>
        <v xml:space="preserve">82252 </v>
      </c>
      <c r="B9160" s="164" t="s">
        <v>12930</v>
      </c>
      <c r="C9160" s="163"/>
      <c r="D9160" s="113" t="s">
        <v>888</v>
      </c>
      <c r="F9160" t="s">
        <v>12931</v>
      </c>
      <c r="G9160" s="219">
        <v>0</v>
      </c>
      <c r="H9160" s="219">
        <v>0</v>
      </c>
      <c r="I9160" s="219">
        <v>0</v>
      </c>
      <c r="J9160" s="219">
        <v>0</v>
      </c>
      <c r="K9160" s="219">
        <v>0</v>
      </c>
      <c r="L9160" s="219">
        <v>0</v>
      </c>
      <c r="M9160" s="220" t="s">
        <v>583</v>
      </c>
    </row>
    <row r="9161" spans="1:13">
      <c r="A9161" s="106" t="str">
        <f t="shared" si="144"/>
        <v xml:space="preserve">82261 </v>
      </c>
      <c r="B9161" s="164" t="s">
        <v>12932</v>
      </c>
      <c r="C9161" s="163"/>
      <c r="D9161" s="113" t="s">
        <v>888</v>
      </c>
      <c r="F9161" t="s">
        <v>12933</v>
      </c>
      <c r="G9161" s="219">
        <v>0</v>
      </c>
      <c r="H9161" s="219">
        <v>0</v>
      </c>
      <c r="I9161" s="219">
        <v>0</v>
      </c>
      <c r="J9161" s="219">
        <v>0</v>
      </c>
      <c r="K9161" s="219">
        <v>0</v>
      </c>
      <c r="L9161" s="219">
        <v>0</v>
      </c>
      <c r="M9161" s="220" t="s">
        <v>583</v>
      </c>
    </row>
    <row r="9162" spans="1:13">
      <c r="A9162" s="106" t="str">
        <f t="shared" si="144"/>
        <v xml:space="preserve">82270 </v>
      </c>
      <c r="B9162" s="164" t="s">
        <v>12934</v>
      </c>
      <c r="C9162" s="163"/>
      <c r="D9162" s="113" t="s">
        <v>888</v>
      </c>
      <c r="F9162" t="s">
        <v>12935</v>
      </c>
      <c r="G9162" s="219">
        <v>0</v>
      </c>
      <c r="H9162" s="219">
        <v>0</v>
      </c>
      <c r="I9162" s="219">
        <v>0</v>
      </c>
      <c r="J9162" s="219">
        <v>0</v>
      </c>
      <c r="K9162" s="219">
        <v>0</v>
      </c>
      <c r="L9162" s="219">
        <v>0</v>
      </c>
      <c r="M9162" s="220" t="s">
        <v>583</v>
      </c>
    </row>
    <row r="9163" spans="1:13">
      <c r="A9163" s="106" t="str">
        <f t="shared" si="144"/>
        <v xml:space="preserve">82271 </v>
      </c>
      <c r="B9163" s="164" t="s">
        <v>12936</v>
      </c>
      <c r="C9163" s="163"/>
      <c r="D9163" s="113" t="s">
        <v>888</v>
      </c>
      <c r="F9163" t="s">
        <v>12937</v>
      </c>
      <c r="G9163" s="219">
        <v>0</v>
      </c>
      <c r="H9163" s="219">
        <v>0</v>
      </c>
      <c r="I9163" s="219">
        <v>0</v>
      </c>
      <c r="J9163" s="219">
        <v>0</v>
      </c>
      <c r="K9163" s="219">
        <v>0</v>
      </c>
      <c r="L9163" s="219">
        <v>0</v>
      </c>
      <c r="M9163" s="220" t="s">
        <v>583</v>
      </c>
    </row>
    <row r="9164" spans="1:13">
      <c r="A9164" s="106" t="str">
        <f t="shared" si="144"/>
        <v xml:space="preserve">82272 </v>
      </c>
      <c r="B9164" s="164" t="s">
        <v>12938</v>
      </c>
      <c r="C9164" s="163"/>
      <c r="D9164" s="113" t="s">
        <v>888</v>
      </c>
      <c r="F9164" t="s">
        <v>12939</v>
      </c>
      <c r="G9164" s="219">
        <v>0</v>
      </c>
      <c r="H9164" s="219">
        <v>0</v>
      </c>
      <c r="I9164" s="219">
        <v>0</v>
      </c>
      <c r="J9164" s="219">
        <v>0</v>
      </c>
      <c r="K9164" s="219">
        <v>0</v>
      </c>
      <c r="L9164" s="219">
        <v>0</v>
      </c>
      <c r="M9164" s="220" t="s">
        <v>583</v>
      </c>
    </row>
    <row r="9165" spans="1:13">
      <c r="A9165" s="106" t="str">
        <f t="shared" si="144"/>
        <v xml:space="preserve">82274 </v>
      </c>
      <c r="B9165" s="164" t="s">
        <v>12940</v>
      </c>
      <c r="C9165" s="163"/>
      <c r="D9165" s="113" t="s">
        <v>888</v>
      </c>
      <c r="F9165" t="s">
        <v>12941</v>
      </c>
      <c r="G9165" s="219">
        <v>0</v>
      </c>
      <c r="H9165" s="219">
        <v>0</v>
      </c>
      <c r="I9165" s="219">
        <v>0</v>
      </c>
      <c r="J9165" s="219">
        <v>0</v>
      </c>
      <c r="K9165" s="219">
        <v>0</v>
      </c>
      <c r="L9165" s="219">
        <v>0</v>
      </c>
      <c r="M9165" s="220" t="s">
        <v>583</v>
      </c>
    </row>
    <row r="9166" spans="1:13">
      <c r="A9166" s="106" t="str">
        <f t="shared" si="144"/>
        <v xml:space="preserve">82286 </v>
      </c>
      <c r="B9166" s="164" t="s">
        <v>12942</v>
      </c>
      <c r="C9166" s="163"/>
      <c r="D9166" s="113" t="s">
        <v>888</v>
      </c>
      <c r="F9166" t="s">
        <v>12943</v>
      </c>
      <c r="G9166" s="219">
        <v>0</v>
      </c>
      <c r="H9166" s="219">
        <v>0</v>
      </c>
      <c r="I9166" s="219">
        <v>0</v>
      </c>
      <c r="J9166" s="219">
        <v>0</v>
      </c>
      <c r="K9166" s="219">
        <v>0</v>
      </c>
      <c r="L9166" s="219">
        <v>0</v>
      </c>
      <c r="M9166" s="220" t="s">
        <v>583</v>
      </c>
    </row>
    <row r="9167" spans="1:13">
      <c r="A9167" s="106" t="str">
        <f t="shared" si="144"/>
        <v xml:space="preserve">82300 </v>
      </c>
      <c r="B9167" s="164" t="s">
        <v>12944</v>
      </c>
      <c r="C9167" s="163"/>
      <c r="D9167" s="113" t="s">
        <v>888</v>
      </c>
      <c r="F9167" t="s">
        <v>12945</v>
      </c>
      <c r="G9167" s="219">
        <v>0</v>
      </c>
      <c r="H9167" s="219">
        <v>0</v>
      </c>
      <c r="I9167" s="219">
        <v>0</v>
      </c>
      <c r="J9167" s="219">
        <v>0</v>
      </c>
      <c r="K9167" s="219">
        <v>0</v>
      </c>
      <c r="L9167" s="219">
        <v>0</v>
      </c>
      <c r="M9167" s="220" t="s">
        <v>583</v>
      </c>
    </row>
    <row r="9168" spans="1:13">
      <c r="A9168" s="106" t="str">
        <f t="shared" si="144"/>
        <v xml:space="preserve">82306 </v>
      </c>
      <c r="B9168" s="164" t="s">
        <v>12946</v>
      </c>
      <c r="C9168" s="163"/>
      <c r="D9168" s="113" t="s">
        <v>888</v>
      </c>
      <c r="F9168" t="s">
        <v>12947</v>
      </c>
      <c r="G9168" s="219">
        <v>0</v>
      </c>
      <c r="H9168" s="219">
        <v>0</v>
      </c>
      <c r="I9168" s="219">
        <v>0</v>
      </c>
      <c r="J9168" s="219">
        <v>0</v>
      </c>
      <c r="K9168" s="219">
        <v>0</v>
      </c>
      <c r="L9168" s="219">
        <v>0</v>
      </c>
      <c r="M9168" s="220" t="s">
        <v>583</v>
      </c>
    </row>
    <row r="9169" spans="1:13">
      <c r="A9169" s="106" t="str">
        <f t="shared" si="144"/>
        <v xml:space="preserve">82308 </v>
      </c>
      <c r="B9169" s="164" t="s">
        <v>12948</v>
      </c>
      <c r="C9169" s="163"/>
      <c r="D9169" s="113" t="s">
        <v>888</v>
      </c>
      <c r="F9169" t="s">
        <v>12949</v>
      </c>
      <c r="G9169" s="219">
        <v>0</v>
      </c>
      <c r="H9169" s="219">
        <v>0</v>
      </c>
      <c r="I9169" s="219">
        <v>0</v>
      </c>
      <c r="J9169" s="219">
        <v>0</v>
      </c>
      <c r="K9169" s="219">
        <v>0</v>
      </c>
      <c r="L9169" s="219">
        <v>0</v>
      </c>
      <c r="M9169" s="220" t="s">
        <v>583</v>
      </c>
    </row>
    <row r="9170" spans="1:13">
      <c r="A9170" s="106" t="str">
        <f t="shared" si="144"/>
        <v xml:space="preserve">82310 </v>
      </c>
      <c r="B9170" s="164" t="s">
        <v>12950</v>
      </c>
      <c r="C9170" s="163"/>
      <c r="D9170" s="113" t="s">
        <v>888</v>
      </c>
      <c r="F9170" t="s">
        <v>12951</v>
      </c>
      <c r="G9170" s="219">
        <v>0</v>
      </c>
      <c r="H9170" s="219">
        <v>0</v>
      </c>
      <c r="I9170" s="219">
        <v>0</v>
      </c>
      <c r="J9170" s="219">
        <v>0</v>
      </c>
      <c r="K9170" s="219">
        <v>0</v>
      </c>
      <c r="L9170" s="219">
        <v>0</v>
      </c>
      <c r="M9170" s="220" t="s">
        <v>583</v>
      </c>
    </row>
    <row r="9171" spans="1:13">
      <c r="A9171" s="106" t="str">
        <f t="shared" si="144"/>
        <v xml:space="preserve">82330 </v>
      </c>
      <c r="B9171" s="164" t="s">
        <v>12952</v>
      </c>
      <c r="C9171" s="163"/>
      <c r="D9171" s="113" t="s">
        <v>888</v>
      </c>
      <c r="F9171" t="s">
        <v>12951</v>
      </c>
      <c r="G9171" s="219">
        <v>0</v>
      </c>
      <c r="H9171" s="219">
        <v>0</v>
      </c>
      <c r="I9171" s="219">
        <v>0</v>
      </c>
      <c r="J9171" s="219">
        <v>0</v>
      </c>
      <c r="K9171" s="219">
        <v>0</v>
      </c>
      <c r="L9171" s="219">
        <v>0</v>
      </c>
      <c r="M9171" s="220" t="s">
        <v>583</v>
      </c>
    </row>
    <row r="9172" spans="1:13">
      <c r="A9172" s="106" t="str">
        <f t="shared" si="144"/>
        <v xml:space="preserve">82331 </v>
      </c>
      <c r="B9172" s="164" t="s">
        <v>12953</v>
      </c>
      <c r="C9172" s="163"/>
      <c r="D9172" s="113" t="s">
        <v>888</v>
      </c>
      <c r="F9172" t="s">
        <v>12954</v>
      </c>
      <c r="G9172" s="219">
        <v>0</v>
      </c>
      <c r="H9172" s="219">
        <v>0</v>
      </c>
      <c r="I9172" s="219">
        <v>0</v>
      </c>
      <c r="J9172" s="219">
        <v>0</v>
      </c>
      <c r="K9172" s="219">
        <v>0</v>
      </c>
      <c r="L9172" s="219">
        <v>0</v>
      </c>
      <c r="M9172" s="220" t="s">
        <v>583</v>
      </c>
    </row>
    <row r="9173" spans="1:13">
      <c r="A9173" s="106" t="str">
        <f t="shared" si="144"/>
        <v xml:space="preserve">82340 </v>
      </c>
      <c r="B9173" s="164" t="s">
        <v>12955</v>
      </c>
      <c r="C9173" s="163"/>
      <c r="D9173" s="113" t="s">
        <v>888</v>
      </c>
      <c r="F9173" t="s">
        <v>12956</v>
      </c>
      <c r="G9173" s="219">
        <v>0</v>
      </c>
      <c r="H9173" s="219">
        <v>0</v>
      </c>
      <c r="I9173" s="219">
        <v>0</v>
      </c>
      <c r="J9173" s="219">
        <v>0</v>
      </c>
      <c r="K9173" s="219">
        <v>0</v>
      </c>
      <c r="L9173" s="219">
        <v>0</v>
      </c>
      <c r="M9173" s="220" t="s">
        <v>583</v>
      </c>
    </row>
    <row r="9174" spans="1:13">
      <c r="A9174" s="106" t="str">
        <f t="shared" si="144"/>
        <v xml:space="preserve">82355 </v>
      </c>
      <c r="B9174" s="164" t="s">
        <v>12957</v>
      </c>
      <c r="C9174" s="163"/>
      <c r="D9174" s="113" t="s">
        <v>888</v>
      </c>
      <c r="F9174" t="s">
        <v>12958</v>
      </c>
      <c r="G9174" s="219">
        <v>0</v>
      </c>
      <c r="H9174" s="219">
        <v>0</v>
      </c>
      <c r="I9174" s="219">
        <v>0</v>
      </c>
      <c r="J9174" s="219">
        <v>0</v>
      </c>
      <c r="K9174" s="219">
        <v>0</v>
      </c>
      <c r="L9174" s="219">
        <v>0</v>
      </c>
      <c r="M9174" s="220" t="s">
        <v>583</v>
      </c>
    </row>
    <row r="9175" spans="1:13">
      <c r="A9175" s="106" t="str">
        <f t="shared" si="144"/>
        <v xml:space="preserve">82360 </v>
      </c>
      <c r="B9175" s="164" t="s">
        <v>12959</v>
      </c>
      <c r="C9175" s="163"/>
      <c r="D9175" s="113" t="s">
        <v>888</v>
      </c>
      <c r="F9175" t="s">
        <v>12960</v>
      </c>
      <c r="G9175" s="219">
        <v>0</v>
      </c>
      <c r="H9175" s="219">
        <v>0</v>
      </c>
      <c r="I9175" s="219">
        <v>0</v>
      </c>
      <c r="J9175" s="219">
        <v>0</v>
      </c>
      <c r="K9175" s="219">
        <v>0</v>
      </c>
      <c r="L9175" s="219">
        <v>0</v>
      </c>
      <c r="M9175" s="220" t="s">
        <v>583</v>
      </c>
    </row>
    <row r="9176" spans="1:13">
      <c r="A9176" s="106" t="str">
        <f t="shared" si="144"/>
        <v xml:space="preserve">82365 </v>
      </c>
      <c r="B9176" s="164" t="s">
        <v>12961</v>
      </c>
      <c r="C9176" s="163"/>
      <c r="D9176" s="113" t="s">
        <v>888</v>
      </c>
      <c r="F9176" t="s">
        <v>12962</v>
      </c>
      <c r="G9176" s="219">
        <v>0</v>
      </c>
      <c r="H9176" s="219">
        <v>0</v>
      </c>
      <c r="I9176" s="219">
        <v>0</v>
      </c>
      <c r="J9176" s="219">
        <v>0</v>
      </c>
      <c r="K9176" s="219">
        <v>0</v>
      </c>
      <c r="L9176" s="219">
        <v>0</v>
      </c>
      <c r="M9176" s="220" t="s">
        <v>583</v>
      </c>
    </row>
    <row r="9177" spans="1:13">
      <c r="A9177" s="106" t="str">
        <f t="shared" si="144"/>
        <v xml:space="preserve">82370 </v>
      </c>
      <c r="B9177" s="164" t="s">
        <v>12963</v>
      </c>
      <c r="C9177" s="163"/>
      <c r="D9177" s="113" t="s">
        <v>888</v>
      </c>
      <c r="F9177" t="s">
        <v>12964</v>
      </c>
      <c r="G9177" s="219">
        <v>0</v>
      </c>
      <c r="H9177" s="219">
        <v>0</v>
      </c>
      <c r="I9177" s="219">
        <v>0</v>
      </c>
      <c r="J9177" s="219">
        <v>0</v>
      </c>
      <c r="K9177" s="219">
        <v>0</v>
      </c>
      <c r="L9177" s="219">
        <v>0</v>
      </c>
      <c r="M9177" s="220" t="s">
        <v>583</v>
      </c>
    </row>
    <row r="9178" spans="1:13">
      <c r="A9178" s="106" t="str">
        <f t="shared" si="144"/>
        <v xml:space="preserve">82373 </v>
      </c>
      <c r="B9178" s="164" t="s">
        <v>12965</v>
      </c>
      <c r="C9178" s="163"/>
      <c r="D9178" s="113" t="s">
        <v>888</v>
      </c>
      <c r="F9178" t="s">
        <v>12966</v>
      </c>
      <c r="G9178" s="219">
        <v>0</v>
      </c>
      <c r="H9178" s="219">
        <v>0</v>
      </c>
      <c r="I9178" s="219">
        <v>0</v>
      </c>
      <c r="J9178" s="219">
        <v>0</v>
      </c>
      <c r="K9178" s="219">
        <v>0</v>
      </c>
      <c r="L9178" s="219">
        <v>0</v>
      </c>
      <c r="M9178" s="220" t="s">
        <v>583</v>
      </c>
    </row>
    <row r="9179" spans="1:13">
      <c r="A9179" s="106" t="str">
        <f t="shared" si="144"/>
        <v xml:space="preserve">82374 </v>
      </c>
      <c r="B9179" s="164" t="s">
        <v>12967</v>
      </c>
      <c r="C9179" s="163"/>
      <c r="D9179" s="113" t="s">
        <v>888</v>
      </c>
      <c r="F9179" t="s">
        <v>12968</v>
      </c>
      <c r="G9179" s="219">
        <v>0</v>
      </c>
      <c r="H9179" s="219">
        <v>0</v>
      </c>
      <c r="I9179" s="219">
        <v>0</v>
      </c>
      <c r="J9179" s="219">
        <v>0</v>
      </c>
      <c r="K9179" s="219">
        <v>0</v>
      </c>
      <c r="L9179" s="219">
        <v>0</v>
      </c>
      <c r="M9179" s="220" t="s">
        <v>583</v>
      </c>
    </row>
    <row r="9180" spans="1:13">
      <c r="A9180" s="106" t="str">
        <f t="shared" si="144"/>
        <v xml:space="preserve">82375 </v>
      </c>
      <c r="B9180" s="164" t="s">
        <v>12969</v>
      </c>
      <c r="C9180" s="163"/>
      <c r="D9180" s="113" t="s">
        <v>888</v>
      </c>
      <c r="F9180" t="s">
        <v>12970</v>
      </c>
      <c r="G9180" s="219">
        <v>0</v>
      </c>
      <c r="H9180" s="219">
        <v>0</v>
      </c>
      <c r="I9180" s="219">
        <v>0</v>
      </c>
      <c r="J9180" s="219">
        <v>0</v>
      </c>
      <c r="K9180" s="219">
        <v>0</v>
      </c>
      <c r="L9180" s="219">
        <v>0</v>
      </c>
      <c r="M9180" s="220" t="s">
        <v>583</v>
      </c>
    </row>
    <row r="9181" spans="1:13">
      <c r="A9181" s="106" t="str">
        <f t="shared" si="144"/>
        <v xml:space="preserve">82376 </v>
      </c>
      <c r="B9181" s="164" t="s">
        <v>12971</v>
      </c>
      <c r="C9181" s="163"/>
      <c r="D9181" s="113" t="s">
        <v>888</v>
      </c>
      <c r="F9181" t="s">
        <v>12972</v>
      </c>
      <c r="G9181" s="219">
        <v>0</v>
      </c>
      <c r="H9181" s="219">
        <v>0</v>
      </c>
      <c r="I9181" s="219">
        <v>0</v>
      </c>
      <c r="J9181" s="219">
        <v>0</v>
      </c>
      <c r="K9181" s="219">
        <v>0</v>
      </c>
      <c r="L9181" s="219">
        <v>0</v>
      </c>
      <c r="M9181" s="220" t="s">
        <v>583</v>
      </c>
    </row>
    <row r="9182" spans="1:13">
      <c r="A9182" s="106" t="str">
        <f t="shared" si="144"/>
        <v xml:space="preserve">82378 </v>
      </c>
      <c r="B9182" s="164" t="s">
        <v>12973</v>
      </c>
      <c r="C9182" s="163"/>
      <c r="D9182" s="113" t="s">
        <v>888</v>
      </c>
      <c r="F9182" t="s">
        <v>12974</v>
      </c>
      <c r="G9182" s="219">
        <v>0</v>
      </c>
      <c r="H9182" s="219">
        <v>0</v>
      </c>
      <c r="I9182" s="219">
        <v>0</v>
      </c>
      <c r="J9182" s="219">
        <v>0</v>
      </c>
      <c r="K9182" s="219">
        <v>0</v>
      </c>
      <c r="L9182" s="219">
        <v>0</v>
      </c>
      <c r="M9182" s="220" t="s">
        <v>583</v>
      </c>
    </row>
    <row r="9183" spans="1:13">
      <c r="A9183" s="106" t="str">
        <f t="shared" si="144"/>
        <v xml:space="preserve">82379 </v>
      </c>
      <c r="B9183" s="164" t="s">
        <v>12975</v>
      </c>
      <c r="C9183" s="163"/>
      <c r="D9183" s="113" t="s">
        <v>888</v>
      </c>
      <c r="F9183" t="s">
        <v>12976</v>
      </c>
      <c r="G9183" s="219">
        <v>0</v>
      </c>
      <c r="H9183" s="219">
        <v>0</v>
      </c>
      <c r="I9183" s="219">
        <v>0</v>
      </c>
      <c r="J9183" s="219">
        <v>0</v>
      </c>
      <c r="K9183" s="219">
        <v>0</v>
      </c>
      <c r="L9183" s="219">
        <v>0</v>
      </c>
      <c r="M9183" s="220" t="s">
        <v>583</v>
      </c>
    </row>
    <row r="9184" spans="1:13">
      <c r="A9184" s="106" t="str">
        <f t="shared" si="144"/>
        <v xml:space="preserve">82380 </v>
      </c>
      <c r="B9184" s="164" t="s">
        <v>12977</v>
      </c>
      <c r="C9184" s="163"/>
      <c r="D9184" s="113" t="s">
        <v>888</v>
      </c>
      <c r="F9184" t="s">
        <v>12978</v>
      </c>
      <c r="G9184" s="219">
        <v>0</v>
      </c>
      <c r="H9184" s="219">
        <v>0</v>
      </c>
      <c r="I9184" s="219">
        <v>0</v>
      </c>
      <c r="J9184" s="219">
        <v>0</v>
      </c>
      <c r="K9184" s="219">
        <v>0</v>
      </c>
      <c r="L9184" s="219">
        <v>0</v>
      </c>
      <c r="M9184" s="220" t="s">
        <v>583</v>
      </c>
    </row>
    <row r="9185" spans="1:13">
      <c r="A9185" s="106" t="str">
        <f t="shared" si="144"/>
        <v xml:space="preserve">82382 </v>
      </c>
      <c r="B9185" s="164" t="s">
        <v>12979</v>
      </c>
      <c r="C9185" s="163"/>
      <c r="D9185" s="113" t="s">
        <v>888</v>
      </c>
      <c r="F9185" t="s">
        <v>12980</v>
      </c>
      <c r="G9185" s="219">
        <v>0</v>
      </c>
      <c r="H9185" s="219">
        <v>0</v>
      </c>
      <c r="I9185" s="219">
        <v>0</v>
      </c>
      <c r="J9185" s="219">
        <v>0</v>
      </c>
      <c r="K9185" s="219">
        <v>0</v>
      </c>
      <c r="L9185" s="219">
        <v>0</v>
      </c>
      <c r="M9185" s="220" t="s">
        <v>583</v>
      </c>
    </row>
    <row r="9186" spans="1:13">
      <c r="A9186" s="106" t="str">
        <f t="shared" si="144"/>
        <v xml:space="preserve">82383 </v>
      </c>
      <c r="B9186" s="164" t="s">
        <v>12981</v>
      </c>
      <c r="C9186" s="163"/>
      <c r="D9186" s="113" t="s">
        <v>888</v>
      </c>
      <c r="F9186" t="s">
        <v>12982</v>
      </c>
      <c r="G9186" s="219">
        <v>0</v>
      </c>
      <c r="H9186" s="219">
        <v>0</v>
      </c>
      <c r="I9186" s="219">
        <v>0</v>
      </c>
      <c r="J9186" s="219">
        <v>0</v>
      </c>
      <c r="K9186" s="219">
        <v>0</v>
      </c>
      <c r="L9186" s="219">
        <v>0</v>
      </c>
      <c r="M9186" s="220" t="s">
        <v>583</v>
      </c>
    </row>
    <row r="9187" spans="1:13">
      <c r="A9187" s="106" t="str">
        <f t="shared" si="144"/>
        <v xml:space="preserve">82384 </v>
      </c>
      <c r="B9187" s="164" t="s">
        <v>12983</v>
      </c>
      <c r="C9187" s="163"/>
      <c r="D9187" s="113" t="s">
        <v>888</v>
      </c>
      <c r="F9187" t="s">
        <v>12984</v>
      </c>
      <c r="G9187" s="219">
        <v>0</v>
      </c>
      <c r="H9187" s="219">
        <v>0</v>
      </c>
      <c r="I9187" s="219">
        <v>0</v>
      </c>
      <c r="J9187" s="219">
        <v>0</v>
      </c>
      <c r="K9187" s="219">
        <v>0</v>
      </c>
      <c r="L9187" s="219">
        <v>0</v>
      </c>
      <c r="M9187" s="220" t="s">
        <v>583</v>
      </c>
    </row>
    <row r="9188" spans="1:13">
      <c r="A9188" s="106" t="str">
        <f t="shared" si="144"/>
        <v xml:space="preserve">82387 </v>
      </c>
      <c r="B9188" s="164" t="s">
        <v>12985</v>
      </c>
      <c r="C9188" s="163"/>
      <c r="D9188" s="113" t="s">
        <v>888</v>
      </c>
      <c r="F9188" t="s">
        <v>12986</v>
      </c>
      <c r="G9188" s="219">
        <v>0</v>
      </c>
      <c r="H9188" s="219">
        <v>0</v>
      </c>
      <c r="I9188" s="219">
        <v>0</v>
      </c>
      <c r="J9188" s="219">
        <v>0</v>
      </c>
      <c r="K9188" s="219">
        <v>0</v>
      </c>
      <c r="L9188" s="219">
        <v>0</v>
      </c>
      <c r="M9188" s="220" t="s">
        <v>583</v>
      </c>
    </row>
    <row r="9189" spans="1:13">
      <c r="A9189" s="106" t="str">
        <f t="shared" si="144"/>
        <v xml:space="preserve">82390 </v>
      </c>
      <c r="B9189" s="164" t="s">
        <v>12987</v>
      </c>
      <c r="C9189" s="163"/>
      <c r="D9189" s="113" t="s">
        <v>888</v>
      </c>
      <c r="F9189" t="s">
        <v>12988</v>
      </c>
      <c r="G9189" s="219">
        <v>0</v>
      </c>
      <c r="H9189" s="219">
        <v>0</v>
      </c>
      <c r="I9189" s="219">
        <v>0</v>
      </c>
      <c r="J9189" s="219">
        <v>0</v>
      </c>
      <c r="K9189" s="219">
        <v>0</v>
      </c>
      <c r="L9189" s="219">
        <v>0</v>
      </c>
      <c r="M9189" s="220" t="s">
        <v>583</v>
      </c>
    </row>
    <row r="9190" spans="1:13">
      <c r="A9190" s="106" t="str">
        <f t="shared" si="144"/>
        <v xml:space="preserve">82397 </v>
      </c>
      <c r="B9190" s="164" t="s">
        <v>12989</v>
      </c>
      <c r="C9190" s="163"/>
      <c r="D9190" s="113" t="s">
        <v>888</v>
      </c>
      <c r="F9190" t="s">
        <v>12990</v>
      </c>
      <c r="G9190" s="219">
        <v>0</v>
      </c>
      <c r="H9190" s="219">
        <v>0</v>
      </c>
      <c r="I9190" s="219">
        <v>0</v>
      </c>
      <c r="J9190" s="219">
        <v>0</v>
      </c>
      <c r="K9190" s="219">
        <v>0</v>
      </c>
      <c r="L9190" s="219">
        <v>0</v>
      </c>
      <c r="M9190" s="220" t="s">
        <v>583</v>
      </c>
    </row>
    <row r="9191" spans="1:13">
      <c r="A9191" s="106" t="str">
        <f t="shared" si="144"/>
        <v xml:space="preserve">82415 </v>
      </c>
      <c r="B9191" s="164" t="s">
        <v>12991</v>
      </c>
      <c r="C9191" s="163"/>
      <c r="D9191" s="113" t="s">
        <v>888</v>
      </c>
      <c r="F9191" t="s">
        <v>12992</v>
      </c>
      <c r="G9191" s="219">
        <v>0</v>
      </c>
      <c r="H9191" s="219">
        <v>0</v>
      </c>
      <c r="I9191" s="219">
        <v>0</v>
      </c>
      <c r="J9191" s="219">
        <v>0</v>
      </c>
      <c r="K9191" s="219">
        <v>0</v>
      </c>
      <c r="L9191" s="219">
        <v>0</v>
      </c>
      <c r="M9191" s="220" t="s">
        <v>583</v>
      </c>
    </row>
    <row r="9192" spans="1:13">
      <c r="A9192" s="106" t="str">
        <f t="shared" si="144"/>
        <v xml:space="preserve">82435 </v>
      </c>
      <c r="B9192" s="164" t="s">
        <v>12993</v>
      </c>
      <c r="C9192" s="163"/>
      <c r="D9192" s="113" t="s">
        <v>888</v>
      </c>
      <c r="F9192" t="s">
        <v>12994</v>
      </c>
      <c r="G9192" s="219">
        <v>0</v>
      </c>
      <c r="H9192" s="219">
        <v>0</v>
      </c>
      <c r="I9192" s="219">
        <v>0</v>
      </c>
      <c r="J9192" s="219">
        <v>0</v>
      </c>
      <c r="K9192" s="219">
        <v>0</v>
      </c>
      <c r="L9192" s="219">
        <v>0</v>
      </c>
      <c r="M9192" s="220" t="s">
        <v>583</v>
      </c>
    </row>
    <row r="9193" spans="1:13">
      <c r="A9193" s="106" t="str">
        <f t="shared" si="144"/>
        <v xml:space="preserve">82436 </v>
      </c>
      <c r="B9193" s="164" t="s">
        <v>12995</v>
      </c>
      <c r="C9193" s="163"/>
      <c r="D9193" s="113" t="s">
        <v>888</v>
      </c>
      <c r="F9193" t="s">
        <v>12996</v>
      </c>
      <c r="G9193" s="219">
        <v>0</v>
      </c>
      <c r="H9193" s="219">
        <v>0</v>
      </c>
      <c r="I9193" s="219">
        <v>0</v>
      </c>
      <c r="J9193" s="219">
        <v>0</v>
      </c>
      <c r="K9193" s="219">
        <v>0</v>
      </c>
      <c r="L9193" s="219">
        <v>0</v>
      </c>
      <c r="M9193" s="220" t="s">
        <v>583</v>
      </c>
    </row>
    <row r="9194" spans="1:13">
      <c r="A9194" s="106" t="str">
        <f t="shared" si="144"/>
        <v xml:space="preserve">82438 </v>
      </c>
      <c r="B9194" s="164" t="s">
        <v>12997</v>
      </c>
      <c r="C9194" s="163"/>
      <c r="D9194" s="113" t="s">
        <v>888</v>
      </c>
      <c r="F9194" t="s">
        <v>12998</v>
      </c>
      <c r="G9194" s="219">
        <v>0</v>
      </c>
      <c r="H9194" s="219">
        <v>0</v>
      </c>
      <c r="I9194" s="219">
        <v>0</v>
      </c>
      <c r="J9194" s="219">
        <v>0</v>
      </c>
      <c r="K9194" s="219">
        <v>0</v>
      </c>
      <c r="L9194" s="219">
        <v>0</v>
      </c>
      <c r="M9194" s="220" t="s">
        <v>583</v>
      </c>
    </row>
    <row r="9195" spans="1:13">
      <c r="A9195" s="106" t="str">
        <f t="shared" si="144"/>
        <v xml:space="preserve">82441 </v>
      </c>
      <c r="B9195" s="164" t="s">
        <v>12999</v>
      </c>
      <c r="C9195" s="163"/>
      <c r="D9195" s="113" t="s">
        <v>888</v>
      </c>
      <c r="F9195" t="s">
        <v>13000</v>
      </c>
      <c r="G9195" s="219">
        <v>0</v>
      </c>
      <c r="H9195" s="219">
        <v>0</v>
      </c>
      <c r="I9195" s="219">
        <v>0</v>
      </c>
      <c r="J9195" s="219">
        <v>0</v>
      </c>
      <c r="K9195" s="219">
        <v>0</v>
      </c>
      <c r="L9195" s="219">
        <v>0</v>
      </c>
      <c r="M9195" s="220" t="s">
        <v>583</v>
      </c>
    </row>
    <row r="9196" spans="1:13">
      <c r="A9196" s="106" t="str">
        <f t="shared" si="144"/>
        <v xml:space="preserve">82465 </v>
      </c>
      <c r="B9196" s="164" t="s">
        <v>13001</v>
      </c>
      <c r="C9196" s="163"/>
      <c r="D9196" s="113" t="s">
        <v>888</v>
      </c>
      <c r="F9196" t="s">
        <v>13002</v>
      </c>
      <c r="G9196" s="219">
        <v>0</v>
      </c>
      <c r="H9196" s="219">
        <v>0</v>
      </c>
      <c r="I9196" s="219">
        <v>0</v>
      </c>
      <c r="J9196" s="219">
        <v>0</v>
      </c>
      <c r="K9196" s="219">
        <v>0</v>
      </c>
      <c r="L9196" s="219">
        <v>0</v>
      </c>
      <c r="M9196" s="220" t="s">
        <v>583</v>
      </c>
    </row>
    <row r="9197" spans="1:13">
      <c r="A9197" s="106" t="str">
        <f t="shared" si="144"/>
        <v xml:space="preserve">82480 </v>
      </c>
      <c r="B9197" s="164" t="s">
        <v>13003</v>
      </c>
      <c r="C9197" s="163"/>
      <c r="D9197" s="113" t="s">
        <v>888</v>
      </c>
      <c r="F9197" t="s">
        <v>13004</v>
      </c>
      <c r="G9197" s="219">
        <v>0</v>
      </c>
      <c r="H9197" s="219">
        <v>0</v>
      </c>
      <c r="I9197" s="219">
        <v>0</v>
      </c>
      <c r="J9197" s="219">
        <v>0</v>
      </c>
      <c r="K9197" s="219">
        <v>0</v>
      </c>
      <c r="L9197" s="219">
        <v>0</v>
      </c>
      <c r="M9197" s="220" t="s">
        <v>583</v>
      </c>
    </row>
    <row r="9198" spans="1:13">
      <c r="A9198" s="106" t="str">
        <f t="shared" si="144"/>
        <v xml:space="preserve">82482 </v>
      </c>
      <c r="B9198" s="164" t="s">
        <v>13005</v>
      </c>
      <c r="C9198" s="163"/>
      <c r="D9198" s="113" t="s">
        <v>888</v>
      </c>
      <c r="F9198" t="s">
        <v>13006</v>
      </c>
      <c r="G9198" s="219">
        <v>0</v>
      </c>
      <c r="H9198" s="219">
        <v>0</v>
      </c>
      <c r="I9198" s="219">
        <v>0</v>
      </c>
      <c r="J9198" s="219">
        <v>0</v>
      </c>
      <c r="K9198" s="219">
        <v>0</v>
      </c>
      <c r="L9198" s="219">
        <v>0</v>
      </c>
      <c r="M9198" s="220" t="s">
        <v>583</v>
      </c>
    </row>
    <row r="9199" spans="1:13">
      <c r="A9199" s="106" t="str">
        <f t="shared" si="144"/>
        <v xml:space="preserve">82485 </v>
      </c>
      <c r="B9199" s="164" t="s">
        <v>13007</v>
      </c>
      <c r="C9199" s="163"/>
      <c r="D9199" s="113" t="s">
        <v>888</v>
      </c>
      <c r="F9199" t="s">
        <v>13008</v>
      </c>
      <c r="G9199" s="219">
        <v>0</v>
      </c>
      <c r="H9199" s="219">
        <v>0</v>
      </c>
      <c r="I9199" s="219">
        <v>0</v>
      </c>
      <c r="J9199" s="219">
        <v>0</v>
      </c>
      <c r="K9199" s="219">
        <v>0</v>
      </c>
      <c r="L9199" s="219">
        <v>0</v>
      </c>
      <c r="M9199" s="220" t="s">
        <v>583</v>
      </c>
    </row>
    <row r="9200" spans="1:13">
      <c r="A9200" s="106" t="str">
        <f t="shared" si="144"/>
        <v xml:space="preserve">82495 </v>
      </c>
      <c r="B9200" s="164" t="s">
        <v>13009</v>
      </c>
      <c r="C9200" s="163"/>
      <c r="D9200" s="113" t="s">
        <v>888</v>
      </c>
      <c r="F9200" t="s">
        <v>13010</v>
      </c>
      <c r="G9200" s="219">
        <v>0</v>
      </c>
      <c r="H9200" s="219">
        <v>0</v>
      </c>
      <c r="I9200" s="219">
        <v>0</v>
      </c>
      <c r="J9200" s="219">
        <v>0</v>
      </c>
      <c r="K9200" s="219">
        <v>0</v>
      </c>
      <c r="L9200" s="219">
        <v>0</v>
      </c>
      <c r="M9200" s="220" t="s">
        <v>583</v>
      </c>
    </row>
    <row r="9201" spans="1:13">
      <c r="A9201" s="106" t="str">
        <f t="shared" si="144"/>
        <v xml:space="preserve">82507 </v>
      </c>
      <c r="B9201" s="164" t="s">
        <v>13011</v>
      </c>
      <c r="C9201" s="163"/>
      <c r="D9201" s="113" t="s">
        <v>888</v>
      </c>
      <c r="F9201" t="s">
        <v>13012</v>
      </c>
      <c r="G9201" s="219">
        <v>0</v>
      </c>
      <c r="H9201" s="219">
        <v>0</v>
      </c>
      <c r="I9201" s="219">
        <v>0</v>
      </c>
      <c r="J9201" s="219">
        <v>0</v>
      </c>
      <c r="K9201" s="219">
        <v>0</v>
      </c>
      <c r="L9201" s="219">
        <v>0</v>
      </c>
      <c r="M9201" s="220" t="s">
        <v>583</v>
      </c>
    </row>
    <row r="9202" spans="1:13">
      <c r="A9202" s="106" t="str">
        <f t="shared" si="144"/>
        <v xml:space="preserve">82523 </v>
      </c>
      <c r="B9202" s="164" t="s">
        <v>13013</v>
      </c>
      <c r="C9202" s="163"/>
      <c r="D9202" s="113" t="s">
        <v>888</v>
      </c>
      <c r="F9202" t="s">
        <v>13014</v>
      </c>
      <c r="G9202" s="219">
        <v>0</v>
      </c>
      <c r="H9202" s="219">
        <v>0</v>
      </c>
      <c r="I9202" s="219">
        <v>0</v>
      </c>
      <c r="J9202" s="219">
        <v>0</v>
      </c>
      <c r="K9202" s="219">
        <v>0</v>
      </c>
      <c r="L9202" s="219">
        <v>0</v>
      </c>
      <c r="M9202" s="220" t="s">
        <v>583</v>
      </c>
    </row>
    <row r="9203" spans="1:13">
      <c r="A9203" s="106" t="str">
        <f t="shared" si="144"/>
        <v xml:space="preserve">82525 </v>
      </c>
      <c r="B9203" s="164" t="s">
        <v>13015</v>
      </c>
      <c r="C9203" s="163"/>
      <c r="D9203" s="113" t="s">
        <v>888</v>
      </c>
      <c r="F9203" t="s">
        <v>13016</v>
      </c>
      <c r="G9203" s="219">
        <v>0</v>
      </c>
      <c r="H9203" s="219">
        <v>0</v>
      </c>
      <c r="I9203" s="219">
        <v>0</v>
      </c>
      <c r="J9203" s="219">
        <v>0</v>
      </c>
      <c r="K9203" s="219">
        <v>0</v>
      </c>
      <c r="L9203" s="219">
        <v>0</v>
      </c>
      <c r="M9203" s="220" t="s">
        <v>583</v>
      </c>
    </row>
    <row r="9204" spans="1:13">
      <c r="A9204" s="106" t="str">
        <f t="shared" si="144"/>
        <v xml:space="preserve">82528 </v>
      </c>
      <c r="B9204" s="164" t="s">
        <v>13017</v>
      </c>
      <c r="C9204" s="163"/>
      <c r="D9204" s="113" t="s">
        <v>888</v>
      </c>
      <c r="F9204" t="s">
        <v>13018</v>
      </c>
      <c r="G9204" s="219">
        <v>0</v>
      </c>
      <c r="H9204" s="219">
        <v>0</v>
      </c>
      <c r="I9204" s="219">
        <v>0</v>
      </c>
      <c r="J9204" s="219">
        <v>0</v>
      </c>
      <c r="K9204" s="219">
        <v>0</v>
      </c>
      <c r="L9204" s="219">
        <v>0</v>
      </c>
      <c r="M9204" s="220" t="s">
        <v>583</v>
      </c>
    </row>
    <row r="9205" spans="1:13">
      <c r="A9205" s="106" t="str">
        <f t="shared" si="144"/>
        <v xml:space="preserve">82530 </v>
      </c>
      <c r="B9205" s="164" t="s">
        <v>13019</v>
      </c>
      <c r="C9205" s="163"/>
      <c r="D9205" s="113" t="s">
        <v>888</v>
      </c>
      <c r="F9205" t="s">
        <v>13020</v>
      </c>
      <c r="G9205" s="219">
        <v>0</v>
      </c>
      <c r="H9205" s="219">
        <v>0</v>
      </c>
      <c r="I9205" s="219">
        <v>0</v>
      </c>
      <c r="J9205" s="219">
        <v>0</v>
      </c>
      <c r="K9205" s="219">
        <v>0</v>
      </c>
      <c r="L9205" s="219">
        <v>0</v>
      </c>
      <c r="M9205" s="220" t="s">
        <v>583</v>
      </c>
    </row>
    <row r="9206" spans="1:13">
      <c r="A9206" s="106" t="str">
        <f t="shared" si="144"/>
        <v xml:space="preserve">82533 </v>
      </c>
      <c r="B9206" s="164" t="s">
        <v>13021</v>
      </c>
      <c r="C9206" s="163"/>
      <c r="D9206" s="113" t="s">
        <v>888</v>
      </c>
      <c r="F9206" t="s">
        <v>13022</v>
      </c>
      <c r="G9206" s="219">
        <v>0</v>
      </c>
      <c r="H9206" s="219">
        <v>0</v>
      </c>
      <c r="I9206" s="219">
        <v>0</v>
      </c>
      <c r="J9206" s="219">
        <v>0</v>
      </c>
      <c r="K9206" s="219">
        <v>0</v>
      </c>
      <c r="L9206" s="219">
        <v>0</v>
      </c>
      <c r="M9206" s="220" t="s">
        <v>583</v>
      </c>
    </row>
    <row r="9207" spans="1:13">
      <c r="A9207" s="106" t="str">
        <f t="shared" si="144"/>
        <v xml:space="preserve">82540 </v>
      </c>
      <c r="B9207" s="164" t="s">
        <v>13023</v>
      </c>
      <c r="C9207" s="163"/>
      <c r="D9207" s="113" t="s">
        <v>888</v>
      </c>
      <c r="F9207" t="s">
        <v>13024</v>
      </c>
      <c r="G9207" s="219">
        <v>0</v>
      </c>
      <c r="H9207" s="219">
        <v>0</v>
      </c>
      <c r="I9207" s="219">
        <v>0</v>
      </c>
      <c r="J9207" s="219">
        <v>0</v>
      </c>
      <c r="K9207" s="219">
        <v>0</v>
      </c>
      <c r="L9207" s="219">
        <v>0</v>
      </c>
      <c r="M9207" s="220" t="s">
        <v>583</v>
      </c>
    </row>
    <row r="9208" spans="1:13">
      <c r="A9208" s="106" t="str">
        <f t="shared" si="144"/>
        <v xml:space="preserve">82542 </v>
      </c>
      <c r="B9208" s="164" t="s">
        <v>13025</v>
      </c>
      <c r="C9208" s="163"/>
      <c r="D9208" s="113" t="s">
        <v>888</v>
      </c>
      <c r="F9208" t="s">
        <v>13026</v>
      </c>
      <c r="G9208" s="219">
        <v>0</v>
      </c>
      <c r="H9208" s="219">
        <v>0</v>
      </c>
      <c r="I9208" s="219">
        <v>0</v>
      </c>
      <c r="J9208" s="219">
        <v>0</v>
      </c>
      <c r="K9208" s="219">
        <v>0</v>
      </c>
      <c r="L9208" s="219">
        <v>0</v>
      </c>
      <c r="M9208" s="220" t="s">
        <v>583</v>
      </c>
    </row>
    <row r="9209" spans="1:13">
      <c r="A9209" s="106" t="str">
        <f t="shared" si="144"/>
        <v xml:space="preserve">82550 </v>
      </c>
      <c r="B9209" s="164" t="s">
        <v>13027</v>
      </c>
      <c r="C9209" s="163"/>
      <c r="D9209" s="113" t="s">
        <v>888</v>
      </c>
      <c r="F9209" t="s">
        <v>13028</v>
      </c>
      <c r="G9209" s="219">
        <v>0</v>
      </c>
      <c r="H9209" s="219">
        <v>0</v>
      </c>
      <c r="I9209" s="219">
        <v>0</v>
      </c>
      <c r="J9209" s="219">
        <v>0</v>
      </c>
      <c r="K9209" s="219">
        <v>0</v>
      </c>
      <c r="L9209" s="219">
        <v>0</v>
      </c>
      <c r="M9209" s="220" t="s">
        <v>583</v>
      </c>
    </row>
    <row r="9210" spans="1:13">
      <c r="A9210" s="106" t="str">
        <f t="shared" si="144"/>
        <v xml:space="preserve">82552 </v>
      </c>
      <c r="B9210" s="164" t="s">
        <v>13029</v>
      </c>
      <c r="C9210" s="163"/>
      <c r="D9210" s="113" t="s">
        <v>888</v>
      </c>
      <c r="F9210" t="s">
        <v>13030</v>
      </c>
      <c r="G9210" s="219">
        <v>0</v>
      </c>
      <c r="H9210" s="219">
        <v>0</v>
      </c>
      <c r="I9210" s="219">
        <v>0</v>
      </c>
      <c r="J9210" s="219">
        <v>0</v>
      </c>
      <c r="K9210" s="219">
        <v>0</v>
      </c>
      <c r="L9210" s="219">
        <v>0</v>
      </c>
      <c r="M9210" s="220" t="s">
        <v>583</v>
      </c>
    </row>
    <row r="9211" spans="1:13">
      <c r="A9211" s="106" t="str">
        <f t="shared" si="144"/>
        <v xml:space="preserve">82553 </v>
      </c>
      <c r="B9211" s="164" t="s">
        <v>13031</v>
      </c>
      <c r="C9211" s="163"/>
      <c r="D9211" s="113" t="s">
        <v>888</v>
      </c>
      <c r="F9211" t="s">
        <v>13032</v>
      </c>
      <c r="G9211" s="219">
        <v>0</v>
      </c>
      <c r="H9211" s="219">
        <v>0</v>
      </c>
      <c r="I9211" s="219">
        <v>0</v>
      </c>
      <c r="J9211" s="219">
        <v>0</v>
      </c>
      <c r="K9211" s="219">
        <v>0</v>
      </c>
      <c r="L9211" s="219">
        <v>0</v>
      </c>
      <c r="M9211" s="220" t="s">
        <v>583</v>
      </c>
    </row>
    <row r="9212" spans="1:13">
      <c r="A9212" s="106" t="str">
        <f t="shared" si="144"/>
        <v xml:space="preserve">82554 </v>
      </c>
      <c r="B9212" s="164" t="s">
        <v>13033</v>
      </c>
      <c r="C9212" s="163"/>
      <c r="D9212" s="113" t="s">
        <v>888</v>
      </c>
      <c r="F9212" t="s">
        <v>13034</v>
      </c>
      <c r="G9212" s="219">
        <v>0</v>
      </c>
      <c r="H9212" s="219">
        <v>0</v>
      </c>
      <c r="I9212" s="219">
        <v>0</v>
      </c>
      <c r="J9212" s="219">
        <v>0</v>
      </c>
      <c r="K9212" s="219">
        <v>0</v>
      </c>
      <c r="L9212" s="219">
        <v>0</v>
      </c>
      <c r="M9212" s="220" t="s">
        <v>583</v>
      </c>
    </row>
    <row r="9213" spans="1:13">
      <c r="A9213" s="106" t="str">
        <f t="shared" si="144"/>
        <v xml:space="preserve">82565 </v>
      </c>
      <c r="B9213" s="164" t="s">
        <v>13035</v>
      </c>
      <c r="C9213" s="163"/>
      <c r="D9213" s="113" t="s">
        <v>888</v>
      </c>
      <c r="F9213" t="s">
        <v>13036</v>
      </c>
      <c r="G9213" s="219">
        <v>0</v>
      </c>
      <c r="H9213" s="219">
        <v>0</v>
      </c>
      <c r="I9213" s="219">
        <v>0</v>
      </c>
      <c r="J9213" s="219">
        <v>0</v>
      </c>
      <c r="K9213" s="219">
        <v>0</v>
      </c>
      <c r="L9213" s="219">
        <v>0</v>
      </c>
      <c r="M9213" s="220" t="s">
        <v>583</v>
      </c>
    </row>
    <row r="9214" spans="1:13">
      <c r="A9214" s="106" t="str">
        <f t="shared" si="144"/>
        <v xml:space="preserve">82570 </v>
      </c>
      <c r="B9214" s="164" t="s">
        <v>13037</v>
      </c>
      <c r="C9214" s="163"/>
      <c r="D9214" s="113" t="s">
        <v>888</v>
      </c>
      <c r="F9214" t="s">
        <v>13038</v>
      </c>
      <c r="G9214" s="219">
        <v>0</v>
      </c>
      <c r="H9214" s="219">
        <v>0</v>
      </c>
      <c r="I9214" s="219">
        <v>0</v>
      </c>
      <c r="J9214" s="219">
        <v>0</v>
      </c>
      <c r="K9214" s="219">
        <v>0</v>
      </c>
      <c r="L9214" s="219">
        <v>0</v>
      </c>
      <c r="M9214" s="220" t="s">
        <v>583</v>
      </c>
    </row>
    <row r="9215" spans="1:13">
      <c r="A9215" s="106" t="str">
        <f t="shared" si="144"/>
        <v xml:space="preserve">82575 </v>
      </c>
      <c r="B9215" s="164" t="s">
        <v>13039</v>
      </c>
      <c r="C9215" s="163"/>
      <c r="D9215" s="113" t="s">
        <v>888</v>
      </c>
      <c r="F9215" t="s">
        <v>13040</v>
      </c>
      <c r="G9215" s="219">
        <v>0</v>
      </c>
      <c r="H9215" s="219">
        <v>0</v>
      </c>
      <c r="I9215" s="219">
        <v>0</v>
      </c>
      <c r="J9215" s="219">
        <v>0</v>
      </c>
      <c r="K9215" s="219">
        <v>0</v>
      </c>
      <c r="L9215" s="219">
        <v>0</v>
      </c>
      <c r="M9215" s="220" t="s">
        <v>583</v>
      </c>
    </row>
    <row r="9216" spans="1:13">
      <c r="A9216" s="106" t="str">
        <f t="shared" si="144"/>
        <v xml:space="preserve">82585 </v>
      </c>
      <c r="B9216" s="164" t="s">
        <v>13041</v>
      </c>
      <c r="C9216" s="163"/>
      <c r="D9216" s="113" t="s">
        <v>888</v>
      </c>
      <c r="F9216" t="s">
        <v>13042</v>
      </c>
      <c r="G9216" s="219">
        <v>0</v>
      </c>
      <c r="H9216" s="219">
        <v>0</v>
      </c>
      <c r="I9216" s="219">
        <v>0</v>
      </c>
      <c r="J9216" s="219">
        <v>0</v>
      </c>
      <c r="K9216" s="219">
        <v>0</v>
      </c>
      <c r="L9216" s="219">
        <v>0</v>
      </c>
      <c r="M9216" s="220" t="s">
        <v>583</v>
      </c>
    </row>
    <row r="9217" spans="1:13">
      <c r="A9217" s="106" t="str">
        <f t="shared" si="144"/>
        <v xml:space="preserve">82595 </v>
      </c>
      <c r="B9217" s="164" t="s">
        <v>13043</v>
      </c>
      <c r="C9217" s="163"/>
      <c r="D9217" s="113" t="s">
        <v>888</v>
      </c>
      <c r="F9217" t="s">
        <v>13044</v>
      </c>
      <c r="G9217" s="219">
        <v>0</v>
      </c>
      <c r="H9217" s="219">
        <v>0</v>
      </c>
      <c r="I9217" s="219">
        <v>0</v>
      </c>
      <c r="J9217" s="219">
        <v>0</v>
      </c>
      <c r="K9217" s="219">
        <v>0</v>
      </c>
      <c r="L9217" s="219">
        <v>0</v>
      </c>
      <c r="M9217" s="220" t="s">
        <v>583</v>
      </c>
    </row>
    <row r="9218" spans="1:13">
      <c r="A9218" s="106" t="str">
        <f t="shared" si="144"/>
        <v xml:space="preserve">82600 </v>
      </c>
      <c r="B9218" s="164" t="s">
        <v>13045</v>
      </c>
      <c r="C9218" s="163"/>
      <c r="D9218" s="113" t="s">
        <v>888</v>
      </c>
      <c r="F9218" t="s">
        <v>13046</v>
      </c>
      <c r="G9218" s="219">
        <v>0</v>
      </c>
      <c r="H9218" s="219">
        <v>0</v>
      </c>
      <c r="I9218" s="219">
        <v>0</v>
      </c>
      <c r="J9218" s="219">
        <v>0</v>
      </c>
      <c r="K9218" s="219">
        <v>0</v>
      </c>
      <c r="L9218" s="219">
        <v>0</v>
      </c>
      <c r="M9218" s="220" t="s">
        <v>583</v>
      </c>
    </row>
    <row r="9219" spans="1:13">
      <c r="A9219" s="106" t="str">
        <f t="shared" ref="A9219:A9282" si="145">B9219&amp;" "&amp;C9219</f>
        <v xml:space="preserve">82607 </v>
      </c>
      <c r="B9219" s="164" t="s">
        <v>13047</v>
      </c>
      <c r="C9219" s="163"/>
      <c r="D9219" s="113" t="s">
        <v>888</v>
      </c>
      <c r="F9219" t="s">
        <v>13048</v>
      </c>
      <c r="G9219" s="219">
        <v>0</v>
      </c>
      <c r="H9219" s="219">
        <v>0</v>
      </c>
      <c r="I9219" s="219">
        <v>0</v>
      </c>
      <c r="J9219" s="219">
        <v>0</v>
      </c>
      <c r="K9219" s="219">
        <v>0</v>
      </c>
      <c r="L9219" s="219">
        <v>0</v>
      </c>
      <c r="M9219" s="220" t="s">
        <v>583</v>
      </c>
    </row>
    <row r="9220" spans="1:13">
      <c r="A9220" s="106" t="str">
        <f t="shared" si="145"/>
        <v xml:space="preserve">82608 </v>
      </c>
      <c r="B9220" s="164" t="s">
        <v>13049</v>
      </c>
      <c r="C9220" s="163"/>
      <c r="D9220" s="113" t="s">
        <v>888</v>
      </c>
      <c r="F9220" t="s">
        <v>13050</v>
      </c>
      <c r="G9220" s="219">
        <v>0</v>
      </c>
      <c r="H9220" s="219">
        <v>0</v>
      </c>
      <c r="I9220" s="219">
        <v>0</v>
      </c>
      <c r="J9220" s="219">
        <v>0</v>
      </c>
      <c r="K9220" s="219">
        <v>0</v>
      </c>
      <c r="L9220" s="219">
        <v>0</v>
      </c>
      <c r="M9220" s="220" t="s">
        <v>583</v>
      </c>
    </row>
    <row r="9221" spans="1:13">
      <c r="A9221" s="106" t="str">
        <f t="shared" si="145"/>
        <v xml:space="preserve">82610 </v>
      </c>
      <c r="B9221" s="164" t="s">
        <v>13051</v>
      </c>
      <c r="C9221" s="163"/>
      <c r="D9221" s="113" t="s">
        <v>888</v>
      </c>
      <c r="F9221" t="s">
        <v>13052</v>
      </c>
      <c r="G9221" s="219">
        <v>0</v>
      </c>
      <c r="H9221" s="219">
        <v>0</v>
      </c>
      <c r="I9221" s="219">
        <v>0</v>
      </c>
      <c r="J9221" s="219">
        <v>0</v>
      </c>
      <c r="K9221" s="219">
        <v>0</v>
      </c>
      <c r="L9221" s="219">
        <v>0</v>
      </c>
      <c r="M9221" s="220" t="s">
        <v>583</v>
      </c>
    </row>
    <row r="9222" spans="1:13">
      <c r="A9222" s="106" t="str">
        <f t="shared" si="145"/>
        <v xml:space="preserve">82615 </v>
      </c>
      <c r="B9222" s="164" t="s">
        <v>13053</v>
      </c>
      <c r="C9222" s="163"/>
      <c r="D9222" s="113" t="s">
        <v>888</v>
      </c>
      <c r="F9222" t="s">
        <v>13054</v>
      </c>
      <c r="G9222" s="219">
        <v>0</v>
      </c>
      <c r="H9222" s="219">
        <v>0</v>
      </c>
      <c r="I9222" s="219">
        <v>0</v>
      </c>
      <c r="J9222" s="219">
        <v>0</v>
      </c>
      <c r="K9222" s="219">
        <v>0</v>
      </c>
      <c r="L9222" s="219">
        <v>0</v>
      </c>
      <c r="M9222" s="220" t="s">
        <v>583</v>
      </c>
    </row>
    <row r="9223" spans="1:13">
      <c r="A9223" s="106" t="str">
        <f t="shared" si="145"/>
        <v xml:space="preserve">82626 </v>
      </c>
      <c r="B9223" s="164" t="s">
        <v>13055</v>
      </c>
      <c r="C9223" s="163"/>
      <c r="D9223" s="113" t="s">
        <v>888</v>
      </c>
      <c r="F9223" t="s">
        <v>13056</v>
      </c>
      <c r="G9223" s="219">
        <v>0</v>
      </c>
      <c r="H9223" s="219">
        <v>0</v>
      </c>
      <c r="I9223" s="219">
        <v>0</v>
      </c>
      <c r="J9223" s="219">
        <v>0</v>
      </c>
      <c r="K9223" s="219">
        <v>0</v>
      </c>
      <c r="L9223" s="219">
        <v>0</v>
      </c>
      <c r="M9223" s="220" t="s">
        <v>583</v>
      </c>
    </row>
    <row r="9224" spans="1:13">
      <c r="A9224" s="106" t="str">
        <f t="shared" si="145"/>
        <v xml:space="preserve">82627 </v>
      </c>
      <c r="B9224" s="164" t="s">
        <v>13057</v>
      </c>
      <c r="C9224" s="163"/>
      <c r="D9224" s="113" t="s">
        <v>888</v>
      </c>
      <c r="F9224" t="s">
        <v>13056</v>
      </c>
      <c r="G9224" s="219">
        <v>0</v>
      </c>
      <c r="H9224" s="219">
        <v>0</v>
      </c>
      <c r="I9224" s="219">
        <v>0</v>
      </c>
      <c r="J9224" s="219">
        <v>0</v>
      </c>
      <c r="K9224" s="219">
        <v>0</v>
      </c>
      <c r="L9224" s="219">
        <v>0</v>
      </c>
      <c r="M9224" s="220" t="s">
        <v>583</v>
      </c>
    </row>
    <row r="9225" spans="1:13">
      <c r="A9225" s="106" t="str">
        <f t="shared" si="145"/>
        <v xml:space="preserve">82633 </v>
      </c>
      <c r="B9225" s="164" t="s">
        <v>13058</v>
      </c>
      <c r="C9225" s="163"/>
      <c r="D9225" s="113" t="s">
        <v>888</v>
      </c>
      <c r="F9225" t="s">
        <v>13059</v>
      </c>
      <c r="G9225" s="219">
        <v>0</v>
      </c>
      <c r="H9225" s="219">
        <v>0</v>
      </c>
      <c r="I9225" s="219">
        <v>0</v>
      </c>
      <c r="J9225" s="219">
        <v>0</v>
      </c>
      <c r="K9225" s="219">
        <v>0</v>
      </c>
      <c r="L9225" s="219">
        <v>0</v>
      </c>
      <c r="M9225" s="220" t="s">
        <v>583</v>
      </c>
    </row>
    <row r="9226" spans="1:13">
      <c r="A9226" s="106" t="str">
        <f t="shared" si="145"/>
        <v xml:space="preserve">82634 </v>
      </c>
      <c r="B9226" s="164" t="s">
        <v>13060</v>
      </c>
      <c r="C9226" s="163"/>
      <c r="D9226" s="113" t="s">
        <v>888</v>
      </c>
      <c r="F9226" t="s">
        <v>13061</v>
      </c>
      <c r="G9226" s="219">
        <v>0</v>
      </c>
      <c r="H9226" s="219">
        <v>0</v>
      </c>
      <c r="I9226" s="219">
        <v>0</v>
      </c>
      <c r="J9226" s="219">
        <v>0</v>
      </c>
      <c r="K9226" s="219">
        <v>0</v>
      </c>
      <c r="L9226" s="219">
        <v>0</v>
      </c>
      <c r="M9226" s="220" t="s">
        <v>583</v>
      </c>
    </row>
    <row r="9227" spans="1:13">
      <c r="A9227" s="106" t="str">
        <f t="shared" si="145"/>
        <v xml:space="preserve">82638 </v>
      </c>
      <c r="B9227" s="164" t="s">
        <v>13062</v>
      </c>
      <c r="C9227" s="163"/>
      <c r="D9227" s="113" t="s">
        <v>888</v>
      </c>
      <c r="F9227" t="s">
        <v>13063</v>
      </c>
      <c r="G9227" s="219">
        <v>0</v>
      </c>
      <c r="H9227" s="219">
        <v>0</v>
      </c>
      <c r="I9227" s="219">
        <v>0</v>
      </c>
      <c r="J9227" s="219">
        <v>0</v>
      </c>
      <c r="K9227" s="219">
        <v>0</v>
      </c>
      <c r="L9227" s="219">
        <v>0</v>
      </c>
      <c r="M9227" s="220" t="s">
        <v>583</v>
      </c>
    </row>
    <row r="9228" spans="1:13">
      <c r="A9228" s="106" t="str">
        <f t="shared" si="145"/>
        <v xml:space="preserve">82642 </v>
      </c>
      <c r="B9228" s="164" t="s">
        <v>13064</v>
      </c>
      <c r="C9228" s="163"/>
      <c r="D9228" s="113" t="s">
        <v>888</v>
      </c>
      <c r="F9228" t="s">
        <v>13065</v>
      </c>
      <c r="G9228" s="219">
        <v>0</v>
      </c>
      <c r="H9228" s="219">
        <v>0</v>
      </c>
      <c r="I9228" s="219">
        <v>0</v>
      </c>
      <c r="J9228" s="219">
        <v>0</v>
      </c>
      <c r="K9228" s="219">
        <v>0</v>
      </c>
      <c r="L9228" s="219">
        <v>0</v>
      </c>
      <c r="M9228" s="220" t="s">
        <v>583</v>
      </c>
    </row>
    <row r="9229" spans="1:13">
      <c r="A9229" s="106" t="str">
        <f t="shared" si="145"/>
        <v xml:space="preserve">82652 </v>
      </c>
      <c r="B9229" s="164" t="s">
        <v>13066</v>
      </c>
      <c r="C9229" s="163"/>
      <c r="D9229" s="113" t="s">
        <v>888</v>
      </c>
      <c r="F9229" t="s">
        <v>13067</v>
      </c>
      <c r="G9229" s="219">
        <v>0</v>
      </c>
      <c r="H9229" s="219">
        <v>0</v>
      </c>
      <c r="I9229" s="219">
        <v>0</v>
      </c>
      <c r="J9229" s="219">
        <v>0</v>
      </c>
      <c r="K9229" s="219">
        <v>0</v>
      </c>
      <c r="L9229" s="219">
        <v>0</v>
      </c>
      <c r="M9229" s="220" t="s">
        <v>583</v>
      </c>
    </row>
    <row r="9230" spans="1:13">
      <c r="A9230" s="106" t="str">
        <f t="shared" si="145"/>
        <v xml:space="preserve">82653 </v>
      </c>
      <c r="B9230" s="164" t="s">
        <v>18397</v>
      </c>
      <c r="C9230" s="163"/>
      <c r="D9230" s="113" t="s">
        <v>888</v>
      </c>
      <c r="F9230" t="s">
        <v>18396</v>
      </c>
      <c r="G9230" s="219">
        <v>0</v>
      </c>
      <c r="H9230" s="219">
        <v>0</v>
      </c>
      <c r="I9230" s="219">
        <v>0</v>
      </c>
      <c r="J9230" s="219">
        <v>0</v>
      </c>
      <c r="K9230" s="219">
        <v>0</v>
      </c>
      <c r="L9230" s="219">
        <v>0</v>
      </c>
      <c r="M9230" s="220" t="s">
        <v>583</v>
      </c>
    </row>
    <row r="9231" spans="1:13">
      <c r="A9231" s="106" t="str">
        <f t="shared" si="145"/>
        <v xml:space="preserve">82656 </v>
      </c>
      <c r="B9231" s="164" t="s">
        <v>13068</v>
      </c>
      <c r="C9231" s="163"/>
      <c r="D9231" s="113" t="s">
        <v>888</v>
      </c>
      <c r="F9231" t="s">
        <v>18395</v>
      </c>
      <c r="G9231" s="219">
        <v>0</v>
      </c>
      <c r="H9231" s="219">
        <v>0</v>
      </c>
      <c r="I9231" s="219">
        <v>0</v>
      </c>
      <c r="J9231" s="219">
        <v>0</v>
      </c>
      <c r="K9231" s="219">
        <v>0</v>
      </c>
      <c r="L9231" s="219">
        <v>0</v>
      </c>
      <c r="M9231" s="220" t="s">
        <v>583</v>
      </c>
    </row>
    <row r="9232" spans="1:13">
      <c r="A9232" s="106" t="str">
        <f t="shared" si="145"/>
        <v xml:space="preserve">82657 </v>
      </c>
      <c r="B9232" s="164" t="s">
        <v>13069</v>
      </c>
      <c r="C9232" s="163"/>
      <c r="D9232" s="113" t="s">
        <v>888</v>
      </c>
      <c r="F9232" t="s">
        <v>13070</v>
      </c>
      <c r="G9232" s="219">
        <v>0</v>
      </c>
      <c r="H9232" s="219">
        <v>0</v>
      </c>
      <c r="I9232" s="219">
        <v>0</v>
      </c>
      <c r="J9232" s="219">
        <v>0</v>
      </c>
      <c r="K9232" s="219">
        <v>0</v>
      </c>
      <c r="L9232" s="219">
        <v>0</v>
      </c>
      <c r="M9232" s="220" t="s">
        <v>583</v>
      </c>
    </row>
    <row r="9233" spans="1:13">
      <c r="A9233" s="106" t="str">
        <f t="shared" si="145"/>
        <v xml:space="preserve">82658 </v>
      </c>
      <c r="B9233" s="164" t="s">
        <v>13071</v>
      </c>
      <c r="C9233" s="163"/>
      <c r="D9233" s="113" t="s">
        <v>888</v>
      </c>
      <c r="F9233" t="s">
        <v>13072</v>
      </c>
      <c r="G9233" s="219">
        <v>0</v>
      </c>
      <c r="H9233" s="219">
        <v>0</v>
      </c>
      <c r="I9233" s="219">
        <v>0</v>
      </c>
      <c r="J9233" s="219">
        <v>0</v>
      </c>
      <c r="K9233" s="219">
        <v>0</v>
      </c>
      <c r="L9233" s="219">
        <v>0</v>
      </c>
      <c r="M9233" s="220" t="s">
        <v>583</v>
      </c>
    </row>
    <row r="9234" spans="1:13">
      <c r="A9234" s="106" t="str">
        <f t="shared" si="145"/>
        <v xml:space="preserve">82664 </v>
      </c>
      <c r="B9234" s="164" t="s">
        <v>13073</v>
      </c>
      <c r="C9234" s="163"/>
      <c r="D9234" s="113" t="s">
        <v>888</v>
      </c>
      <c r="F9234" t="s">
        <v>13074</v>
      </c>
      <c r="G9234" s="219">
        <v>0</v>
      </c>
      <c r="H9234" s="219">
        <v>0</v>
      </c>
      <c r="I9234" s="219">
        <v>0</v>
      </c>
      <c r="J9234" s="219">
        <v>0</v>
      </c>
      <c r="K9234" s="219">
        <v>0</v>
      </c>
      <c r="L9234" s="219">
        <v>0</v>
      </c>
      <c r="M9234" s="220" t="s">
        <v>583</v>
      </c>
    </row>
    <row r="9235" spans="1:13">
      <c r="A9235" s="106" t="str">
        <f t="shared" si="145"/>
        <v xml:space="preserve">82668 </v>
      </c>
      <c r="B9235" s="164" t="s">
        <v>13075</v>
      </c>
      <c r="C9235" s="163"/>
      <c r="D9235" s="113" t="s">
        <v>888</v>
      </c>
      <c r="F9235" t="s">
        <v>13076</v>
      </c>
      <c r="G9235" s="219">
        <v>0</v>
      </c>
      <c r="H9235" s="219">
        <v>0</v>
      </c>
      <c r="I9235" s="219">
        <v>0</v>
      </c>
      <c r="J9235" s="219">
        <v>0</v>
      </c>
      <c r="K9235" s="219">
        <v>0</v>
      </c>
      <c r="L9235" s="219">
        <v>0</v>
      </c>
      <c r="M9235" s="220" t="s">
        <v>583</v>
      </c>
    </row>
    <row r="9236" spans="1:13">
      <c r="A9236" s="106" t="str">
        <f t="shared" si="145"/>
        <v xml:space="preserve">82670 </v>
      </c>
      <c r="B9236" s="164" t="s">
        <v>13077</v>
      </c>
      <c r="C9236" s="163"/>
      <c r="D9236" s="113" t="s">
        <v>888</v>
      </c>
      <c r="F9236" t="s">
        <v>18182</v>
      </c>
      <c r="G9236" s="219">
        <v>0</v>
      </c>
      <c r="H9236" s="219">
        <v>0</v>
      </c>
      <c r="I9236" s="219">
        <v>0</v>
      </c>
      <c r="J9236" s="219">
        <v>0</v>
      </c>
      <c r="K9236" s="219">
        <v>0</v>
      </c>
      <c r="L9236" s="219">
        <v>0</v>
      </c>
      <c r="M9236" s="220" t="s">
        <v>583</v>
      </c>
    </row>
    <row r="9237" spans="1:13">
      <c r="A9237" s="106" t="str">
        <f t="shared" si="145"/>
        <v xml:space="preserve">82671 </v>
      </c>
      <c r="B9237" s="164" t="s">
        <v>13078</v>
      </c>
      <c r="C9237" s="163"/>
      <c r="D9237" s="113" t="s">
        <v>888</v>
      </c>
      <c r="F9237" t="s">
        <v>13079</v>
      </c>
      <c r="G9237" s="219">
        <v>0</v>
      </c>
      <c r="H9237" s="219">
        <v>0</v>
      </c>
      <c r="I9237" s="219">
        <v>0</v>
      </c>
      <c r="J9237" s="219">
        <v>0</v>
      </c>
      <c r="K9237" s="219">
        <v>0</v>
      </c>
      <c r="L9237" s="219">
        <v>0</v>
      </c>
      <c r="M9237" s="220" t="s">
        <v>583</v>
      </c>
    </row>
    <row r="9238" spans="1:13">
      <c r="A9238" s="106" t="str">
        <f t="shared" si="145"/>
        <v xml:space="preserve">82672 </v>
      </c>
      <c r="B9238" s="164" t="s">
        <v>13080</v>
      </c>
      <c r="C9238" s="163"/>
      <c r="D9238" s="113" t="s">
        <v>888</v>
      </c>
      <c r="F9238" t="s">
        <v>13081</v>
      </c>
      <c r="G9238" s="219">
        <v>0</v>
      </c>
      <c r="H9238" s="219">
        <v>0</v>
      </c>
      <c r="I9238" s="219">
        <v>0</v>
      </c>
      <c r="J9238" s="219">
        <v>0</v>
      </c>
      <c r="K9238" s="219">
        <v>0</v>
      </c>
      <c r="L9238" s="219">
        <v>0</v>
      </c>
      <c r="M9238" s="220" t="s">
        <v>583</v>
      </c>
    </row>
    <row r="9239" spans="1:13">
      <c r="A9239" s="106" t="str">
        <f t="shared" si="145"/>
        <v xml:space="preserve">82677 </v>
      </c>
      <c r="B9239" s="164" t="s">
        <v>13082</v>
      </c>
      <c r="C9239" s="163"/>
      <c r="D9239" s="113" t="s">
        <v>888</v>
      </c>
      <c r="F9239" t="s">
        <v>13083</v>
      </c>
      <c r="G9239" s="219">
        <v>0</v>
      </c>
      <c r="H9239" s="219">
        <v>0</v>
      </c>
      <c r="I9239" s="219">
        <v>0</v>
      </c>
      <c r="J9239" s="219">
        <v>0</v>
      </c>
      <c r="K9239" s="219">
        <v>0</v>
      </c>
      <c r="L9239" s="219">
        <v>0</v>
      </c>
      <c r="M9239" s="220" t="s">
        <v>583</v>
      </c>
    </row>
    <row r="9240" spans="1:13">
      <c r="A9240" s="106" t="str">
        <f t="shared" si="145"/>
        <v xml:space="preserve">82679 </v>
      </c>
      <c r="B9240" s="164" t="s">
        <v>13084</v>
      </c>
      <c r="C9240" s="163"/>
      <c r="D9240" s="113" t="s">
        <v>888</v>
      </c>
      <c r="F9240" t="s">
        <v>13085</v>
      </c>
      <c r="G9240" s="219">
        <v>0</v>
      </c>
      <c r="H9240" s="219">
        <v>0</v>
      </c>
      <c r="I9240" s="219">
        <v>0</v>
      </c>
      <c r="J9240" s="219">
        <v>0</v>
      </c>
      <c r="K9240" s="219">
        <v>0</v>
      </c>
      <c r="L9240" s="219">
        <v>0</v>
      </c>
      <c r="M9240" s="220" t="s">
        <v>583</v>
      </c>
    </row>
    <row r="9241" spans="1:13">
      <c r="A9241" s="106" t="str">
        <f t="shared" si="145"/>
        <v xml:space="preserve">82681 </v>
      </c>
      <c r="B9241" s="164" t="s">
        <v>18183</v>
      </c>
      <c r="C9241" s="163"/>
      <c r="D9241" s="113" t="s">
        <v>888</v>
      </c>
      <c r="F9241" t="s">
        <v>18184</v>
      </c>
      <c r="G9241" s="219">
        <v>0</v>
      </c>
      <c r="H9241" s="219">
        <v>0</v>
      </c>
      <c r="I9241" s="219">
        <v>0</v>
      </c>
      <c r="J9241" s="219">
        <v>0</v>
      </c>
      <c r="K9241" s="219">
        <v>0</v>
      </c>
      <c r="L9241" s="219">
        <v>0</v>
      </c>
      <c r="M9241" s="220" t="s">
        <v>583</v>
      </c>
    </row>
    <row r="9242" spans="1:13">
      <c r="A9242" s="106" t="str">
        <f t="shared" si="145"/>
        <v xml:space="preserve">82693 </v>
      </c>
      <c r="B9242" s="164" t="s">
        <v>13086</v>
      </c>
      <c r="C9242" s="163"/>
      <c r="D9242" s="113" t="s">
        <v>888</v>
      </c>
      <c r="F9242" t="s">
        <v>13087</v>
      </c>
      <c r="G9242" s="219">
        <v>0</v>
      </c>
      <c r="H9242" s="219">
        <v>0</v>
      </c>
      <c r="I9242" s="219">
        <v>0</v>
      </c>
      <c r="J9242" s="219">
        <v>0</v>
      </c>
      <c r="K9242" s="219">
        <v>0</v>
      </c>
      <c r="L9242" s="219">
        <v>0</v>
      </c>
      <c r="M9242" s="220" t="s">
        <v>583</v>
      </c>
    </row>
    <row r="9243" spans="1:13">
      <c r="A9243" s="106" t="str">
        <f t="shared" si="145"/>
        <v xml:space="preserve">82696 </v>
      </c>
      <c r="B9243" s="164" t="s">
        <v>13088</v>
      </c>
      <c r="C9243" s="163"/>
      <c r="D9243" s="113" t="s">
        <v>888</v>
      </c>
      <c r="F9243" t="s">
        <v>13089</v>
      </c>
      <c r="G9243" s="219">
        <v>0</v>
      </c>
      <c r="H9243" s="219">
        <v>0</v>
      </c>
      <c r="I9243" s="219">
        <v>0</v>
      </c>
      <c r="J9243" s="219">
        <v>0</v>
      </c>
      <c r="K9243" s="219">
        <v>0</v>
      </c>
      <c r="L9243" s="219">
        <v>0</v>
      </c>
      <c r="M9243" s="220" t="s">
        <v>583</v>
      </c>
    </row>
    <row r="9244" spans="1:13">
      <c r="A9244" s="106" t="str">
        <f t="shared" si="145"/>
        <v xml:space="preserve">82705 </v>
      </c>
      <c r="B9244" s="164" t="s">
        <v>13090</v>
      </c>
      <c r="C9244" s="163"/>
      <c r="D9244" s="113" t="s">
        <v>888</v>
      </c>
      <c r="F9244" t="s">
        <v>13091</v>
      </c>
      <c r="G9244" s="219">
        <v>0</v>
      </c>
      <c r="H9244" s="219">
        <v>0</v>
      </c>
      <c r="I9244" s="219">
        <v>0</v>
      </c>
      <c r="J9244" s="219">
        <v>0</v>
      </c>
      <c r="K9244" s="219">
        <v>0</v>
      </c>
      <c r="L9244" s="219">
        <v>0</v>
      </c>
      <c r="M9244" s="220" t="s">
        <v>583</v>
      </c>
    </row>
    <row r="9245" spans="1:13">
      <c r="A9245" s="106" t="str">
        <f t="shared" si="145"/>
        <v xml:space="preserve">82710 </v>
      </c>
      <c r="B9245" s="164" t="s">
        <v>13092</v>
      </c>
      <c r="C9245" s="163"/>
      <c r="D9245" s="113" t="s">
        <v>888</v>
      </c>
      <c r="F9245" t="s">
        <v>13093</v>
      </c>
      <c r="G9245" s="219">
        <v>0</v>
      </c>
      <c r="H9245" s="219">
        <v>0</v>
      </c>
      <c r="I9245" s="219">
        <v>0</v>
      </c>
      <c r="J9245" s="219">
        <v>0</v>
      </c>
      <c r="K9245" s="219">
        <v>0</v>
      </c>
      <c r="L9245" s="219">
        <v>0</v>
      </c>
      <c r="M9245" s="220" t="s">
        <v>583</v>
      </c>
    </row>
    <row r="9246" spans="1:13">
      <c r="A9246" s="106" t="str">
        <f t="shared" si="145"/>
        <v xml:space="preserve">82715 </v>
      </c>
      <c r="B9246" s="164" t="s">
        <v>13094</v>
      </c>
      <c r="C9246" s="163"/>
      <c r="D9246" s="113" t="s">
        <v>888</v>
      </c>
      <c r="F9246" t="s">
        <v>13095</v>
      </c>
      <c r="G9246" s="219">
        <v>0</v>
      </c>
      <c r="H9246" s="219">
        <v>0</v>
      </c>
      <c r="I9246" s="219">
        <v>0</v>
      </c>
      <c r="J9246" s="219">
        <v>0</v>
      </c>
      <c r="K9246" s="219">
        <v>0</v>
      </c>
      <c r="L9246" s="219">
        <v>0</v>
      </c>
      <c r="M9246" s="220" t="s">
        <v>583</v>
      </c>
    </row>
    <row r="9247" spans="1:13">
      <c r="A9247" s="106" t="str">
        <f t="shared" si="145"/>
        <v xml:space="preserve">82725 </v>
      </c>
      <c r="B9247" s="164" t="s">
        <v>13096</v>
      </c>
      <c r="C9247" s="163"/>
      <c r="D9247" s="113" t="s">
        <v>888</v>
      </c>
      <c r="F9247" t="s">
        <v>13097</v>
      </c>
      <c r="G9247" s="219">
        <v>0</v>
      </c>
      <c r="H9247" s="219">
        <v>0</v>
      </c>
      <c r="I9247" s="219">
        <v>0</v>
      </c>
      <c r="J9247" s="219">
        <v>0</v>
      </c>
      <c r="K9247" s="219">
        <v>0</v>
      </c>
      <c r="L9247" s="219">
        <v>0</v>
      </c>
      <c r="M9247" s="220" t="s">
        <v>583</v>
      </c>
    </row>
    <row r="9248" spans="1:13">
      <c r="A9248" s="106" t="str">
        <f t="shared" si="145"/>
        <v xml:space="preserve">82726 </v>
      </c>
      <c r="B9248" s="164" t="s">
        <v>13098</v>
      </c>
      <c r="C9248" s="163"/>
      <c r="D9248" s="113" t="s">
        <v>888</v>
      </c>
      <c r="F9248" t="s">
        <v>13099</v>
      </c>
      <c r="G9248" s="219">
        <v>0</v>
      </c>
      <c r="H9248" s="219">
        <v>0</v>
      </c>
      <c r="I9248" s="219">
        <v>0</v>
      </c>
      <c r="J9248" s="219">
        <v>0</v>
      </c>
      <c r="K9248" s="219">
        <v>0</v>
      </c>
      <c r="L9248" s="219">
        <v>0</v>
      </c>
      <c r="M9248" s="220" t="s">
        <v>583</v>
      </c>
    </row>
    <row r="9249" spans="1:13">
      <c r="A9249" s="106" t="str">
        <f t="shared" si="145"/>
        <v xml:space="preserve">82728 </v>
      </c>
      <c r="B9249" s="164" t="s">
        <v>13100</v>
      </c>
      <c r="C9249" s="163"/>
      <c r="D9249" s="113" t="s">
        <v>888</v>
      </c>
      <c r="F9249" t="s">
        <v>13101</v>
      </c>
      <c r="G9249" s="219">
        <v>0</v>
      </c>
      <c r="H9249" s="219">
        <v>0</v>
      </c>
      <c r="I9249" s="219">
        <v>0</v>
      </c>
      <c r="J9249" s="219">
        <v>0</v>
      </c>
      <c r="K9249" s="219">
        <v>0</v>
      </c>
      <c r="L9249" s="219">
        <v>0</v>
      </c>
      <c r="M9249" s="220" t="s">
        <v>583</v>
      </c>
    </row>
    <row r="9250" spans="1:13">
      <c r="A9250" s="106" t="str">
        <f t="shared" si="145"/>
        <v xml:space="preserve">82731 </v>
      </c>
      <c r="B9250" s="164" t="s">
        <v>13102</v>
      </c>
      <c r="C9250" s="163"/>
      <c r="D9250" s="113" t="s">
        <v>888</v>
      </c>
      <c r="F9250" t="s">
        <v>13103</v>
      </c>
      <c r="G9250" s="219">
        <v>0</v>
      </c>
      <c r="H9250" s="219">
        <v>0</v>
      </c>
      <c r="I9250" s="219">
        <v>0</v>
      </c>
      <c r="J9250" s="219">
        <v>0</v>
      </c>
      <c r="K9250" s="219">
        <v>0</v>
      </c>
      <c r="L9250" s="219">
        <v>0</v>
      </c>
      <c r="M9250" s="220" t="s">
        <v>583</v>
      </c>
    </row>
    <row r="9251" spans="1:13">
      <c r="A9251" s="106" t="str">
        <f t="shared" si="145"/>
        <v xml:space="preserve">82735 </v>
      </c>
      <c r="B9251" s="164" t="s">
        <v>13104</v>
      </c>
      <c r="C9251" s="163"/>
      <c r="D9251" s="113" t="s">
        <v>888</v>
      </c>
      <c r="F9251" t="s">
        <v>13105</v>
      </c>
      <c r="G9251" s="219">
        <v>0</v>
      </c>
      <c r="H9251" s="219">
        <v>0</v>
      </c>
      <c r="I9251" s="219">
        <v>0</v>
      </c>
      <c r="J9251" s="219">
        <v>0</v>
      </c>
      <c r="K9251" s="219">
        <v>0</v>
      </c>
      <c r="L9251" s="219">
        <v>0</v>
      </c>
      <c r="M9251" s="220" t="s">
        <v>583</v>
      </c>
    </row>
    <row r="9252" spans="1:13">
      <c r="A9252" s="106" t="str">
        <f t="shared" si="145"/>
        <v xml:space="preserve">82746 </v>
      </c>
      <c r="B9252" s="164" t="s">
        <v>13106</v>
      </c>
      <c r="C9252" s="163"/>
      <c r="D9252" s="113" t="s">
        <v>888</v>
      </c>
      <c r="F9252" t="s">
        <v>13107</v>
      </c>
      <c r="G9252" s="219">
        <v>0</v>
      </c>
      <c r="H9252" s="219">
        <v>0</v>
      </c>
      <c r="I9252" s="219">
        <v>0</v>
      </c>
      <c r="J9252" s="219">
        <v>0</v>
      </c>
      <c r="K9252" s="219">
        <v>0</v>
      </c>
      <c r="L9252" s="219">
        <v>0</v>
      </c>
      <c r="M9252" s="220" t="s">
        <v>583</v>
      </c>
    </row>
    <row r="9253" spans="1:13">
      <c r="A9253" s="106" t="str">
        <f t="shared" si="145"/>
        <v xml:space="preserve">82747 </v>
      </c>
      <c r="B9253" s="164" t="s">
        <v>13108</v>
      </c>
      <c r="C9253" s="163"/>
      <c r="D9253" s="113" t="s">
        <v>888</v>
      </c>
      <c r="F9253" t="s">
        <v>13109</v>
      </c>
      <c r="G9253" s="219">
        <v>0</v>
      </c>
      <c r="H9253" s="219">
        <v>0</v>
      </c>
      <c r="I9253" s="219">
        <v>0</v>
      </c>
      <c r="J9253" s="219">
        <v>0</v>
      </c>
      <c r="K9253" s="219">
        <v>0</v>
      </c>
      <c r="L9253" s="219">
        <v>0</v>
      </c>
      <c r="M9253" s="220" t="s">
        <v>583</v>
      </c>
    </row>
    <row r="9254" spans="1:13">
      <c r="A9254" s="106" t="str">
        <f t="shared" si="145"/>
        <v xml:space="preserve">82757 </v>
      </c>
      <c r="B9254" s="164" t="s">
        <v>13110</v>
      </c>
      <c r="C9254" s="163"/>
      <c r="D9254" s="113" t="s">
        <v>888</v>
      </c>
      <c r="F9254" t="s">
        <v>13111</v>
      </c>
      <c r="G9254" s="219">
        <v>0</v>
      </c>
      <c r="H9254" s="219">
        <v>0</v>
      </c>
      <c r="I9254" s="219">
        <v>0</v>
      </c>
      <c r="J9254" s="219">
        <v>0</v>
      </c>
      <c r="K9254" s="219">
        <v>0</v>
      </c>
      <c r="L9254" s="219">
        <v>0</v>
      </c>
      <c r="M9254" s="220" t="s">
        <v>583</v>
      </c>
    </row>
    <row r="9255" spans="1:13">
      <c r="A9255" s="106" t="str">
        <f t="shared" si="145"/>
        <v xml:space="preserve">82759 </v>
      </c>
      <c r="B9255" s="164" t="s">
        <v>13112</v>
      </c>
      <c r="C9255" s="163"/>
      <c r="D9255" s="113" t="s">
        <v>888</v>
      </c>
      <c r="F9255" t="s">
        <v>13113</v>
      </c>
      <c r="G9255" s="219">
        <v>0</v>
      </c>
      <c r="H9255" s="219">
        <v>0</v>
      </c>
      <c r="I9255" s="219">
        <v>0</v>
      </c>
      <c r="J9255" s="219">
        <v>0</v>
      </c>
      <c r="K9255" s="219">
        <v>0</v>
      </c>
      <c r="L9255" s="219">
        <v>0</v>
      </c>
      <c r="M9255" s="220" t="s">
        <v>583</v>
      </c>
    </row>
    <row r="9256" spans="1:13">
      <c r="A9256" s="106" t="str">
        <f t="shared" si="145"/>
        <v xml:space="preserve">82760 </v>
      </c>
      <c r="B9256" s="164" t="s">
        <v>13114</v>
      </c>
      <c r="C9256" s="163"/>
      <c r="D9256" s="113" t="s">
        <v>888</v>
      </c>
      <c r="F9256" t="s">
        <v>13115</v>
      </c>
      <c r="G9256" s="219">
        <v>0</v>
      </c>
      <c r="H9256" s="219">
        <v>0</v>
      </c>
      <c r="I9256" s="219">
        <v>0</v>
      </c>
      <c r="J9256" s="219">
        <v>0</v>
      </c>
      <c r="K9256" s="219">
        <v>0</v>
      </c>
      <c r="L9256" s="219">
        <v>0</v>
      </c>
      <c r="M9256" s="220" t="s">
        <v>583</v>
      </c>
    </row>
    <row r="9257" spans="1:13">
      <c r="A9257" s="106" t="str">
        <f t="shared" si="145"/>
        <v xml:space="preserve">82775 </v>
      </c>
      <c r="B9257" s="164" t="s">
        <v>13116</v>
      </c>
      <c r="C9257" s="163"/>
      <c r="D9257" s="113" t="s">
        <v>888</v>
      </c>
      <c r="F9257" t="s">
        <v>13117</v>
      </c>
      <c r="G9257" s="219">
        <v>0</v>
      </c>
      <c r="H9257" s="219">
        <v>0</v>
      </c>
      <c r="I9257" s="219">
        <v>0</v>
      </c>
      <c r="J9257" s="219">
        <v>0</v>
      </c>
      <c r="K9257" s="219">
        <v>0</v>
      </c>
      <c r="L9257" s="219">
        <v>0</v>
      </c>
      <c r="M9257" s="220" t="s">
        <v>583</v>
      </c>
    </row>
    <row r="9258" spans="1:13">
      <c r="A9258" s="106" t="str">
        <f t="shared" si="145"/>
        <v xml:space="preserve">82776 </v>
      </c>
      <c r="B9258" s="164" t="s">
        <v>13118</v>
      </c>
      <c r="C9258" s="163"/>
      <c r="D9258" s="113" t="s">
        <v>888</v>
      </c>
      <c r="F9258" t="s">
        <v>13119</v>
      </c>
      <c r="G9258" s="219">
        <v>0</v>
      </c>
      <c r="H9258" s="219">
        <v>0</v>
      </c>
      <c r="I9258" s="219">
        <v>0</v>
      </c>
      <c r="J9258" s="219">
        <v>0</v>
      </c>
      <c r="K9258" s="219">
        <v>0</v>
      </c>
      <c r="L9258" s="219">
        <v>0</v>
      </c>
      <c r="M9258" s="220" t="s">
        <v>583</v>
      </c>
    </row>
    <row r="9259" spans="1:13">
      <c r="A9259" s="106" t="str">
        <f t="shared" si="145"/>
        <v xml:space="preserve">82777 </v>
      </c>
      <c r="B9259" s="164" t="s">
        <v>13120</v>
      </c>
      <c r="C9259" s="163"/>
      <c r="D9259" s="113" t="s">
        <v>888</v>
      </c>
      <c r="F9259" t="s">
        <v>13121</v>
      </c>
      <c r="G9259" s="219">
        <v>0</v>
      </c>
      <c r="H9259" s="219">
        <v>0</v>
      </c>
      <c r="I9259" s="219">
        <v>0</v>
      </c>
      <c r="J9259" s="219">
        <v>0</v>
      </c>
      <c r="K9259" s="219">
        <v>0</v>
      </c>
      <c r="L9259" s="219">
        <v>0</v>
      </c>
      <c r="M9259" s="220" t="s">
        <v>583</v>
      </c>
    </row>
    <row r="9260" spans="1:13">
      <c r="A9260" s="106" t="str">
        <f t="shared" si="145"/>
        <v xml:space="preserve">82784 </v>
      </c>
      <c r="B9260" s="164" t="s">
        <v>13122</v>
      </c>
      <c r="C9260" s="163"/>
      <c r="D9260" s="113" t="s">
        <v>888</v>
      </c>
      <c r="F9260" t="s">
        <v>13123</v>
      </c>
      <c r="G9260" s="219">
        <v>0</v>
      </c>
      <c r="H9260" s="219">
        <v>0</v>
      </c>
      <c r="I9260" s="219">
        <v>0</v>
      </c>
      <c r="J9260" s="219">
        <v>0</v>
      </c>
      <c r="K9260" s="219">
        <v>0</v>
      </c>
      <c r="L9260" s="219">
        <v>0</v>
      </c>
      <c r="M9260" s="220" t="s">
        <v>583</v>
      </c>
    </row>
    <row r="9261" spans="1:13">
      <c r="A9261" s="106" t="str">
        <f t="shared" si="145"/>
        <v xml:space="preserve">82785 </v>
      </c>
      <c r="B9261" s="164" t="s">
        <v>13124</v>
      </c>
      <c r="C9261" s="163"/>
      <c r="D9261" s="113" t="s">
        <v>888</v>
      </c>
      <c r="F9261" t="s">
        <v>13125</v>
      </c>
      <c r="G9261" s="219">
        <v>0</v>
      </c>
      <c r="H9261" s="219">
        <v>0</v>
      </c>
      <c r="I9261" s="219">
        <v>0</v>
      </c>
      <c r="J9261" s="219">
        <v>0</v>
      </c>
      <c r="K9261" s="219">
        <v>0</v>
      </c>
      <c r="L9261" s="219">
        <v>0</v>
      </c>
      <c r="M9261" s="220" t="s">
        <v>583</v>
      </c>
    </row>
    <row r="9262" spans="1:13">
      <c r="A9262" s="106" t="str">
        <f t="shared" si="145"/>
        <v xml:space="preserve">82787 </v>
      </c>
      <c r="B9262" s="164" t="s">
        <v>13126</v>
      </c>
      <c r="C9262" s="163"/>
      <c r="D9262" s="113" t="s">
        <v>888</v>
      </c>
      <c r="F9262" t="s">
        <v>13127</v>
      </c>
      <c r="G9262" s="219">
        <v>0</v>
      </c>
      <c r="H9262" s="219">
        <v>0</v>
      </c>
      <c r="I9262" s="219">
        <v>0</v>
      </c>
      <c r="J9262" s="219">
        <v>0</v>
      </c>
      <c r="K9262" s="219">
        <v>0</v>
      </c>
      <c r="L9262" s="219">
        <v>0</v>
      </c>
      <c r="M9262" s="220" t="s">
        <v>583</v>
      </c>
    </row>
    <row r="9263" spans="1:13">
      <c r="A9263" s="106" t="str">
        <f t="shared" si="145"/>
        <v xml:space="preserve">82800 </v>
      </c>
      <c r="B9263" s="164" t="s">
        <v>13128</v>
      </c>
      <c r="C9263" s="163"/>
      <c r="D9263" s="113" t="s">
        <v>888</v>
      </c>
      <c r="F9263" t="s">
        <v>13129</v>
      </c>
      <c r="G9263" s="219">
        <v>0</v>
      </c>
      <c r="H9263" s="219">
        <v>0</v>
      </c>
      <c r="I9263" s="219">
        <v>0</v>
      </c>
      <c r="J9263" s="219">
        <v>0</v>
      </c>
      <c r="K9263" s="219">
        <v>0</v>
      </c>
      <c r="L9263" s="219">
        <v>0</v>
      </c>
      <c r="M9263" s="220" t="s">
        <v>583</v>
      </c>
    </row>
    <row r="9264" spans="1:13">
      <c r="A9264" s="106" t="str">
        <f t="shared" si="145"/>
        <v xml:space="preserve">82803 </v>
      </c>
      <c r="B9264" s="164" t="s">
        <v>13130</v>
      </c>
      <c r="C9264" s="163"/>
      <c r="D9264" s="113" t="s">
        <v>888</v>
      </c>
      <c r="F9264" t="s">
        <v>13131</v>
      </c>
      <c r="G9264" s="219">
        <v>0</v>
      </c>
      <c r="H9264" s="219">
        <v>0</v>
      </c>
      <c r="I9264" s="219">
        <v>0</v>
      </c>
      <c r="J9264" s="219">
        <v>0</v>
      </c>
      <c r="K9264" s="219">
        <v>0</v>
      </c>
      <c r="L9264" s="219">
        <v>0</v>
      </c>
      <c r="M9264" s="220" t="s">
        <v>583</v>
      </c>
    </row>
    <row r="9265" spans="1:13">
      <c r="A9265" s="106" t="str">
        <f t="shared" si="145"/>
        <v xml:space="preserve">82805 </v>
      </c>
      <c r="B9265" s="164" t="s">
        <v>13132</v>
      </c>
      <c r="C9265" s="163"/>
      <c r="D9265" s="113" t="s">
        <v>888</v>
      </c>
      <c r="F9265" t="s">
        <v>13133</v>
      </c>
      <c r="G9265" s="219">
        <v>0</v>
      </c>
      <c r="H9265" s="219">
        <v>0</v>
      </c>
      <c r="I9265" s="219">
        <v>0</v>
      </c>
      <c r="J9265" s="219">
        <v>0</v>
      </c>
      <c r="K9265" s="219">
        <v>0</v>
      </c>
      <c r="L9265" s="219">
        <v>0</v>
      </c>
      <c r="M9265" s="220" t="s">
        <v>583</v>
      </c>
    </row>
    <row r="9266" spans="1:13">
      <c r="A9266" s="106" t="str">
        <f t="shared" si="145"/>
        <v xml:space="preserve">82810 </v>
      </c>
      <c r="B9266" s="164" t="s">
        <v>13134</v>
      </c>
      <c r="C9266" s="163"/>
      <c r="D9266" s="113" t="s">
        <v>888</v>
      </c>
      <c r="F9266" t="s">
        <v>13135</v>
      </c>
      <c r="G9266" s="219">
        <v>0</v>
      </c>
      <c r="H9266" s="219">
        <v>0</v>
      </c>
      <c r="I9266" s="219">
        <v>0</v>
      </c>
      <c r="J9266" s="219">
        <v>0</v>
      </c>
      <c r="K9266" s="219">
        <v>0</v>
      </c>
      <c r="L9266" s="219">
        <v>0</v>
      </c>
      <c r="M9266" s="220" t="s">
        <v>583</v>
      </c>
    </row>
    <row r="9267" spans="1:13">
      <c r="A9267" s="106" t="str">
        <f t="shared" si="145"/>
        <v xml:space="preserve">82820 </v>
      </c>
      <c r="B9267" s="164" t="s">
        <v>13136</v>
      </c>
      <c r="C9267" s="163"/>
      <c r="D9267" s="113" t="s">
        <v>888</v>
      </c>
      <c r="F9267" t="s">
        <v>13137</v>
      </c>
      <c r="G9267" s="219">
        <v>0</v>
      </c>
      <c r="H9267" s="219">
        <v>0</v>
      </c>
      <c r="I9267" s="219">
        <v>0</v>
      </c>
      <c r="J9267" s="219">
        <v>0</v>
      </c>
      <c r="K9267" s="219">
        <v>0</v>
      </c>
      <c r="L9267" s="219">
        <v>0</v>
      </c>
      <c r="M9267" s="220" t="s">
        <v>583</v>
      </c>
    </row>
    <row r="9268" spans="1:13">
      <c r="A9268" s="106" t="str">
        <f t="shared" si="145"/>
        <v xml:space="preserve">82930 </v>
      </c>
      <c r="B9268" s="164" t="s">
        <v>13138</v>
      </c>
      <c r="C9268" s="163"/>
      <c r="D9268" s="113" t="s">
        <v>888</v>
      </c>
      <c r="F9268" t="s">
        <v>13139</v>
      </c>
      <c r="G9268" s="219">
        <v>0</v>
      </c>
      <c r="H9268" s="219">
        <v>0</v>
      </c>
      <c r="I9268" s="219">
        <v>0</v>
      </c>
      <c r="J9268" s="219">
        <v>0</v>
      </c>
      <c r="K9268" s="219">
        <v>0</v>
      </c>
      <c r="L9268" s="219">
        <v>0</v>
      </c>
      <c r="M9268" s="220" t="s">
        <v>583</v>
      </c>
    </row>
    <row r="9269" spans="1:13">
      <c r="A9269" s="106" t="str">
        <f t="shared" si="145"/>
        <v xml:space="preserve">82938 </v>
      </c>
      <c r="B9269" s="164" t="s">
        <v>13140</v>
      </c>
      <c r="C9269" s="163"/>
      <c r="D9269" s="113" t="s">
        <v>888</v>
      </c>
      <c r="F9269" t="s">
        <v>13141</v>
      </c>
      <c r="G9269" s="219">
        <v>0</v>
      </c>
      <c r="H9269" s="219">
        <v>0</v>
      </c>
      <c r="I9269" s="219">
        <v>0</v>
      </c>
      <c r="J9269" s="219">
        <v>0</v>
      </c>
      <c r="K9269" s="219">
        <v>0</v>
      </c>
      <c r="L9269" s="219">
        <v>0</v>
      </c>
      <c r="M9269" s="220" t="s">
        <v>583</v>
      </c>
    </row>
    <row r="9270" spans="1:13">
      <c r="A9270" s="106" t="str">
        <f t="shared" si="145"/>
        <v xml:space="preserve">82941 </v>
      </c>
      <c r="B9270" s="164" t="s">
        <v>13142</v>
      </c>
      <c r="C9270" s="163"/>
      <c r="D9270" s="113" t="s">
        <v>888</v>
      </c>
      <c r="F9270" t="s">
        <v>13143</v>
      </c>
      <c r="G9270" s="219">
        <v>0</v>
      </c>
      <c r="H9270" s="219">
        <v>0</v>
      </c>
      <c r="I9270" s="219">
        <v>0</v>
      </c>
      <c r="J9270" s="219">
        <v>0</v>
      </c>
      <c r="K9270" s="219">
        <v>0</v>
      </c>
      <c r="L9270" s="219">
        <v>0</v>
      </c>
      <c r="M9270" s="220" t="s">
        <v>583</v>
      </c>
    </row>
    <row r="9271" spans="1:13">
      <c r="A9271" s="106" t="str">
        <f t="shared" si="145"/>
        <v xml:space="preserve">82943 </v>
      </c>
      <c r="B9271" s="164" t="s">
        <v>13144</v>
      </c>
      <c r="C9271" s="163"/>
      <c r="D9271" s="113" t="s">
        <v>888</v>
      </c>
      <c r="F9271" t="s">
        <v>13145</v>
      </c>
      <c r="G9271" s="219">
        <v>0</v>
      </c>
      <c r="H9271" s="219">
        <v>0</v>
      </c>
      <c r="I9271" s="219">
        <v>0</v>
      </c>
      <c r="J9271" s="219">
        <v>0</v>
      </c>
      <c r="K9271" s="219">
        <v>0</v>
      </c>
      <c r="L9271" s="219">
        <v>0</v>
      </c>
      <c r="M9271" s="220" t="s">
        <v>583</v>
      </c>
    </row>
    <row r="9272" spans="1:13">
      <c r="A9272" s="106" t="str">
        <f t="shared" si="145"/>
        <v xml:space="preserve">82945 </v>
      </c>
      <c r="B9272" s="164" t="s">
        <v>13146</v>
      </c>
      <c r="C9272" s="163"/>
      <c r="D9272" s="113" t="s">
        <v>888</v>
      </c>
      <c r="F9272" t="s">
        <v>13147</v>
      </c>
      <c r="G9272" s="219">
        <v>0</v>
      </c>
      <c r="H9272" s="219">
        <v>0</v>
      </c>
      <c r="I9272" s="219">
        <v>0</v>
      </c>
      <c r="J9272" s="219">
        <v>0</v>
      </c>
      <c r="K9272" s="219">
        <v>0</v>
      </c>
      <c r="L9272" s="219">
        <v>0</v>
      </c>
      <c r="M9272" s="220" t="s">
        <v>583</v>
      </c>
    </row>
    <row r="9273" spans="1:13">
      <c r="A9273" s="106" t="str">
        <f t="shared" si="145"/>
        <v xml:space="preserve">82946 </v>
      </c>
      <c r="B9273" s="164" t="s">
        <v>13148</v>
      </c>
      <c r="C9273" s="163"/>
      <c r="D9273" s="113" t="s">
        <v>888</v>
      </c>
      <c r="F9273" t="s">
        <v>13149</v>
      </c>
      <c r="G9273" s="219">
        <v>0</v>
      </c>
      <c r="H9273" s="219">
        <v>0</v>
      </c>
      <c r="I9273" s="219">
        <v>0</v>
      </c>
      <c r="J9273" s="219">
        <v>0</v>
      </c>
      <c r="K9273" s="219">
        <v>0</v>
      </c>
      <c r="L9273" s="219">
        <v>0</v>
      </c>
      <c r="M9273" s="220" t="s">
        <v>583</v>
      </c>
    </row>
    <row r="9274" spans="1:13">
      <c r="A9274" s="106" t="str">
        <f t="shared" si="145"/>
        <v xml:space="preserve">82947 </v>
      </c>
      <c r="B9274" s="164" t="s">
        <v>13150</v>
      </c>
      <c r="C9274" s="163"/>
      <c r="D9274" s="113" t="s">
        <v>888</v>
      </c>
      <c r="F9274" t="s">
        <v>13151</v>
      </c>
      <c r="G9274" s="219">
        <v>0</v>
      </c>
      <c r="H9274" s="219">
        <v>0</v>
      </c>
      <c r="I9274" s="219">
        <v>0</v>
      </c>
      <c r="J9274" s="219">
        <v>0</v>
      </c>
      <c r="K9274" s="219">
        <v>0</v>
      </c>
      <c r="L9274" s="219">
        <v>0</v>
      </c>
      <c r="M9274" s="220" t="s">
        <v>583</v>
      </c>
    </row>
    <row r="9275" spans="1:13">
      <c r="A9275" s="106" t="str">
        <f t="shared" si="145"/>
        <v xml:space="preserve">82948 </v>
      </c>
      <c r="B9275" s="164" t="s">
        <v>13152</v>
      </c>
      <c r="C9275" s="163"/>
      <c r="D9275" s="113" t="s">
        <v>888</v>
      </c>
      <c r="F9275" t="s">
        <v>13153</v>
      </c>
      <c r="G9275" s="219">
        <v>0</v>
      </c>
      <c r="H9275" s="219">
        <v>0</v>
      </c>
      <c r="I9275" s="219">
        <v>0</v>
      </c>
      <c r="J9275" s="219">
        <v>0</v>
      </c>
      <c r="K9275" s="219">
        <v>0</v>
      </c>
      <c r="L9275" s="219">
        <v>0</v>
      </c>
      <c r="M9275" s="220" t="s">
        <v>583</v>
      </c>
    </row>
    <row r="9276" spans="1:13">
      <c r="A9276" s="106" t="str">
        <f t="shared" si="145"/>
        <v xml:space="preserve">82950 </v>
      </c>
      <c r="B9276" s="164" t="s">
        <v>13154</v>
      </c>
      <c r="C9276" s="163"/>
      <c r="D9276" s="113" t="s">
        <v>888</v>
      </c>
      <c r="F9276" t="s">
        <v>13155</v>
      </c>
      <c r="G9276" s="219">
        <v>0</v>
      </c>
      <c r="H9276" s="219">
        <v>0</v>
      </c>
      <c r="I9276" s="219">
        <v>0</v>
      </c>
      <c r="J9276" s="219">
        <v>0</v>
      </c>
      <c r="K9276" s="219">
        <v>0</v>
      </c>
      <c r="L9276" s="219">
        <v>0</v>
      </c>
      <c r="M9276" s="220" t="s">
        <v>583</v>
      </c>
    </row>
    <row r="9277" spans="1:13">
      <c r="A9277" s="106" t="str">
        <f t="shared" si="145"/>
        <v xml:space="preserve">82951 </v>
      </c>
      <c r="B9277" s="164" t="s">
        <v>13156</v>
      </c>
      <c r="C9277" s="163"/>
      <c r="D9277" s="113" t="s">
        <v>888</v>
      </c>
      <c r="F9277" t="s">
        <v>13157</v>
      </c>
      <c r="G9277" s="219">
        <v>0</v>
      </c>
      <c r="H9277" s="219">
        <v>0</v>
      </c>
      <c r="I9277" s="219">
        <v>0</v>
      </c>
      <c r="J9277" s="219">
        <v>0</v>
      </c>
      <c r="K9277" s="219">
        <v>0</v>
      </c>
      <c r="L9277" s="219">
        <v>0</v>
      </c>
      <c r="M9277" s="220" t="s">
        <v>583</v>
      </c>
    </row>
    <row r="9278" spans="1:13">
      <c r="A9278" s="106" t="str">
        <f t="shared" si="145"/>
        <v xml:space="preserve">82952 </v>
      </c>
      <c r="B9278" s="164" t="s">
        <v>13158</v>
      </c>
      <c r="C9278" s="163"/>
      <c r="D9278" s="113" t="s">
        <v>888</v>
      </c>
      <c r="F9278" t="s">
        <v>13159</v>
      </c>
      <c r="G9278" s="219">
        <v>0</v>
      </c>
      <c r="H9278" s="219">
        <v>0</v>
      </c>
      <c r="I9278" s="219">
        <v>0</v>
      </c>
      <c r="J9278" s="219">
        <v>0</v>
      </c>
      <c r="K9278" s="219">
        <v>0</v>
      </c>
      <c r="L9278" s="219">
        <v>0</v>
      </c>
      <c r="M9278" s="220" t="s">
        <v>583</v>
      </c>
    </row>
    <row r="9279" spans="1:13">
      <c r="A9279" s="106" t="str">
        <f t="shared" si="145"/>
        <v xml:space="preserve">82955 </v>
      </c>
      <c r="B9279" s="164" t="s">
        <v>13160</v>
      </c>
      <c r="C9279" s="163"/>
      <c r="D9279" s="113" t="s">
        <v>888</v>
      </c>
      <c r="F9279" t="s">
        <v>13161</v>
      </c>
      <c r="G9279" s="219">
        <v>0</v>
      </c>
      <c r="H9279" s="219">
        <v>0</v>
      </c>
      <c r="I9279" s="219">
        <v>0</v>
      </c>
      <c r="J9279" s="219">
        <v>0</v>
      </c>
      <c r="K9279" s="219">
        <v>0</v>
      </c>
      <c r="L9279" s="219">
        <v>0</v>
      </c>
      <c r="M9279" s="220" t="s">
        <v>583</v>
      </c>
    </row>
    <row r="9280" spans="1:13">
      <c r="A9280" s="106" t="str">
        <f t="shared" si="145"/>
        <v xml:space="preserve">82960 </v>
      </c>
      <c r="B9280" s="164" t="s">
        <v>13162</v>
      </c>
      <c r="C9280" s="163"/>
      <c r="D9280" s="113" t="s">
        <v>888</v>
      </c>
      <c r="F9280" t="s">
        <v>13163</v>
      </c>
      <c r="G9280" s="219">
        <v>0</v>
      </c>
      <c r="H9280" s="219">
        <v>0</v>
      </c>
      <c r="I9280" s="219">
        <v>0</v>
      </c>
      <c r="J9280" s="219">
        <v>0</v>
      </c>
      <c r="K9280" s="219">
        <v>0</v>
      </c>
      <c r="L9280" s="219">
        <v>0</v>
      </c>
      <c r="M9280" s="220" t="s">
        <v>583</v>
      </c>
    </row>
    <row r="9281" spans="1:13">
      <c r="A9281" s="106" t="str">
        <f t="shared" si="145"/>
        <v xml:space="preserve">82962 </v>
      </c>
      <c r="B9281" s="164" t="s">
        <v>13164</v>
      </c>
      <c r="C9281" s="163"/>
      <c r="D9281" s="113" t="s">
        <v>888</v>
      </c>
      <c r="F9281" t="s">
        <v>13165</v>
      </c>
      <c r="G9281" s="219">
        <v>0</v>
      </c>
      <c r="H9281" s="219">
        <v>0</v>
      </c>
      <c r="I9281" s="219">
        <v>0</v>
      </c>
      <c r="J9281" s="219">
        <v>0</v>
      </c>
      <c r="K9281" s="219">
        <v>0</v>
      </c>
      <c r="L9281" s="219">
        <v>0</v>
      </c>
      <c r="M9281" s="220" t="s">
        <v>583</v>
      </c>
    </row>
    <row r="9282" spans="1:13">
      <c r="A9282" s="106" t="str">
        <f t="shared" si="145"/>
        <v xml:space="preserve">82963 </v>
      </c>
      <c r="B9282" s="164" t="s">
        <v>13166</v>
      </c>
      <c r="C9282" s="163"/>
      <c r="D9282" s="113" t="s">
        <v>888</v>
      </c>
      <c r="F9282" t="s">
        <v>13167</v>
      </c>
      <c r="G9282" s="219">
        <v>0</v>
      </c>
      <c r="H9282" s="219">
        <v>0</v>
      </c>
      <c r="I9282" s="219">
        <v>0</v>
      </c>
      <c r="J9282" s="219">
        <v>0</v>
      </c>
      <c r="K9282" s="219">
        <v>0</v>
      </c>
      <c r="L9282" s="219">
        <v>0</v>
      </c>
      <c r="M9282" s="220" t="s">
        <v>583</v>
      </c>
    </row>
    <row r="9283" spans="1:13">
      <c r="A9283" s="106" t="str">
        <f t="shared" ref="A9283:A9346" si="146">B9283&amp;" "&amp;C9283</f>
        <v xml:space="preserve">82965 </v>
      </c>
      <c r="B9283" s="164" t="s">
        <v>13168</v>
      </c>
      <c r="C9283" s="163"/>
      <c r="D9283" s="113" t="s">
        <v>888</v>
      </c>
      <c r="F9283" t="s">
        <v>13169</v>
      </c>
      <c r="G9283" s="219">
        <v>0</v>
      </c>
      <c r="H9283" s="219">
        <v>0</v>
      </c>
      <c r="I9283" s="219">
        <v>0</v>
      </c>
      <c r="J9283" s="219">
        <v>0</v>
      </c>
      <c r="K9283" s="219">
        <v>0</v>
      </c>
      <c r="L9283" s="219">
        <v>0</v>
      </c>
      <c r="M9283" s="220" t="s">
        <v>583</v>
      </c>
    </row>
    <row r="9284" spans="1:13">
      <c r="A9284" s="106" t="str">
        <f t="shared" si="146"/>
        <v xml:space="preserve">82977 </v>
      </c>
      <c r="B9284" s="164" t="s">
        <v>13170</v>
      </c>
      <c r="C9284" s="163"/>
      <c r="D9284" s="113" t="s">
        <v>888</v>
      </c>
      <c r="F9284" t="s">
        <v>13171</v>
      </c>
      <c r="G9284" s="219">
        <v>0</v>
      </c>
      <c r="H9284" s="219">
        <v>0</v>
      </c>
      <c r="I9284" s="219">
        <v>0</v>
      </c>
      <c r="J9284" s="219">
        <v>0</v>
      </c>
      <c r="K9284" s="219">
        <v>0</v>
      </c>
      <c r="L9284" s="219">
        <v>0</v>
      </c>
      <c r="M9284" s="220" t="s">
        <v>583</v>
      </c>
    </row>
    <row r="9285" spans="1:13">
      <c r="A9285" s="106" t="str">
        <f t="shared" si="146"/>
        <v xml:space="preserve">82978 </v>
      </c>
      <c r="B9285" s="164" t="s">
        <v>13172</v>
      </c>
      <c r="C9285" s="163"/>
      <c r="D9285" s="113" t="s">
        <v>888</v>
      </c>
      <c r="F9285" t="s">
        <v>13173</v>
      </c>
      <c r="G9285" s="219">
        <v>0</v>
      </c>
      <c r="H9285" s="219">
        <v>0</v>
      </c>
      <c r="I9285" s="219">
        <v>0</v>
      </c>
      <c r="J9285" s="219">
        <v>0</v>
      </c>
      <c r="K9285" s="219">
        <v>0</v>
      </c>
      <c r="L9285" s="219">
        <v>0</v>
      </c>
      <c r="M9285" s="220" t="s">
        <v>583</v>
      </c>
    </row>
    <row r="9286" spans="1:13">
      <c r="A9286" s="106" t="str">
        <f t="shared" si="146"/>
        <v xml:space="preserve">82979 </v>
      </c>
      <c r="B9286" s="164" t="s">
        <v>13174</v>
      </c>
      <c r="C9286" s="163"/>
      <c r="D9286" s="113" t="s">
        <v>888</v>
      </c>
      <c r="F9286" t="s">
        <v>13175</v>
      </c>
      <c r="G9286" s="219">
        <v>0</v>
      </c>
      <c r="H9286" s="219">
        <v>0</v>
      </c>
      <c r="I9286" s="219">
        <v>0</v>
      </c>
      <c r="J9286" s="219">
        <v>0</v>
      </c>
      <c r="K9286" s="219">
        <v>0</v>
      </c>
      <c r="L9286" s="219">
        <v>0</v>
      </c>
      <c r="M9286" s="220" t="s">
        <v>583</v>
      </c>
    </row>
    <row r="9287" spans="1:13">
      <c r="A9287" s="106" t="str">
        <f t="shared" si="146"/>
        <v xml:space="preserve">82985 </v>
      </c>
      <c r="B9287" s="164" t="s">
        <v>13176</v>
      </c>
      <c r="C9287" s="163"/>
      <c r="D9287" s="113" t="s">
        <v>888</v>
      </c>
      <c r="F9287" t="s">
        <v>13177</v>
      </c>
      <c r="G9287" s="219">
        <v>0</v>
      </c>
      <c r="H9287" s="219">
        <v>0</v>
      </c>
      <c r="I9287" s="219">
        <v>0</v>
      </c>
      <c r="J9287" s="219">
        <v>0</v>
      </c>
      <c r="K9287" s="219">
        <v>0</v>
      </c>
      <c r="L9287" s="219">
        <v>0</v>
      </c>
      <c r="M9287" s="220" t="s">
        <v>583</v>
      </c>
    </row>
    <row r="9288" spans="1:13">
      <c r="A9288" s="106" t="str">
        <f t="shared" si="146"/>
        <v xml:space="preserve">83001 </v>
      </c>
      <c r="B9288" s="164" t="s">
        <v>13178</v>
      </c>
      <c r="C9288" s="163"/>
      <c r="D9288" s="113" t="s">
        <v>888</v>
      </c>
      <c r="F9288" t="s">
        <v>13179</v>
      </c>
      <c r="G9288" s="219">
        <v>0</v>
      </c>
      <c r="H9288" s="219">
        <v>0</v>
      </c>
      <c r="I9288" s="219">
        <v>0</v>
      </c>
      <c r="J9288" s="219">
        <v>0</v>
      </c>
      <c r="K9288" s="219">
        <v>0</v>
      </c>
      <c r="L9288" s="219">
        <v>0</v>
      </c>
      <c r="M9288" s="220" t="s">
        <v>583</v>
      </c>
    </row>
    <row r="9289" spans="1:13">
      <c r="A9289" s="106" t="str">
        <f t="shared" si="146"/>
        <v xml:space="preserve">83002 </v>
      </c>
      <c r="B9289" s="164" t="s">
        <v>13180</v>
      </c>
      <c r="C9289" s="163"/>
      <c r="D9289" s="113" t="s">
        <v>888</v>
      </c>
      <c r="F9289" t="s">
        <v>13181</v>
      </c>
      <c r="G9289" s="219">
        <v>0</v>
      </c>
      <c r="H9289" s="219">
        <v>0</v>
      </c>
      <c r="I9289" s="219">
        <v>0</v>
      </c>
      <c r="J9289" s="219">
        <v>0</v>
      </c>
      <c r="K9289" s="219">
        <v>0</v>
      </c>
      <c r="L9289" s="219">
        <v>0</v>
      </c>
      <c r="M9289" s="220" t="s">
        <v>583</v>
      </c>
    </row>
    <row r="9290" spans="1:13">
      <c r="A9290" s="106" t="str">
        <f t="shared" si="146"/>
        <v xml:space="preserve">83003 </v>
      </c>
      <c r="B9290" s="164" t="s">
        <v>13182</v>
      </c>
      <c r="C9290" s="163"/>
      <c r="D9290" s="113" t="s">
        <v>888</v>
      </c>
      <c r="F9290" t="s">
        <v>13183</v>
      </c>
      <c r="G9290" s="219">
        <v>0</v>
      </c>
      <c r="H9290" s="219">
        <v>0</v>
      </c>
      <c r="I9290" s="219">
        <v>0</v>
      </c>
      <c r="J9290" s="219">
        <v>0</v>
      </c>
      <c r="K9290" s="219">
        <v>0</v>
      </c>
      <c r="L9290" s="219">
        <v>0</v>
      </c>
      <c r="M9290" s="220" t="s">
        <v>583</v>
      </c>
    </row>
    <row r="9291" spans="1:13">
      <c r="A9291" s="106" t="str">
        <f t="shared" si="146"/>
        <v xml:space="preserve">83006 </v>
      </c>
      <c r="B9291" s="164" t="s">
        <v>13184</v>
      </c>
      <c r="C9291" s="163"/>
      <c r="D9291" s="113" t="s">
        <v>888</v>
      </c>
      <c r="F9291" t="s">
        <v>13185</v>
      </c>
      <c r="G9291" s="219">
        <v>0</v>
      </c>
      <c r="H9291" s="219">
        <v>0</v>
      </c>
      <c r="I9291" s="219">
        <v>0</v>
      </c>
      <c r="J9291" s="219">
        <v>0</v>
      </c>
      <c r="K9291" s="219">
        <v>0</v>
      </c>
      <c r="L9291" s="219">
        <v>0</v>
      </c>
      <c r="M9291" s="220" t="s">
        <v>583</v>
      </c>
    </row>
    <row r="9292" spans="1:13">
      <c r="A9292" s="106" t="str">
        <f t="shared" si="146"/>
        <v xml:space="preserve">83009 </v>
      </c>
      <c r="B9292" s="164" t="s">
        <v>13186</v>
      </c>
      <c r="C9292" s="163"/>
      <c r="D9292" s="113" t="s">
        <v>888</v>
      </c>
      <c r="F9292" t="s">
        <v>13187</v>
      </c>
      <c r="G9292" s="219">
        <v>0</v>
      </c>
      <c r="H9292" s="219">
        <v>0</v>
      </c>
      <c r="I9292" s="219">
        <v>0</v>
      </c>
      <c r="J9292" s="219">
        <v>0</v>
      </c>
      <c r="K9292" s="219">
        <v>0</v>
      </c>
      <c r="L9292" s="219">
        <v>0</v>
      </c>
      <c r="M9292" s="220" t="s">
        <v>583</v>
      </c>
    </row>
    <row r="9293" spans="1:13">
      <c r="A9293" s="106" t="str">
        <f t="shared" si="146"/>
        <v xml:space="preserve">83010 </v>
      </c>
      <c r="B9293" s="164" t="s">
        <v>13188</v>
      </c>
      <c r="C9293" s="163"/>
      <c r="D9293" s="113" t="s">
        <v>888</v>
      </c>
      <c r="F9293" t="s">
        <v>13189</v>
      </c>
      <c r="G9293" s="219">
        <v>0</v>
      </c>
      <c r="H9293" s="219">
        <v>0</v>
      </c>
      <c r="I9293" s="219">
        <v>0</v>
      </c>
      <c r="J9293" s="219">
        <v>0</v>
      </c>
      <c r="K9293" s="219">
        <v>0</v>
      </c>
      <c r="L9293" s="219">
        <v>0</v>
      </c>
      <c r="M9293" s="220" t="s">
        <v>583</v>
      </c>
    </row>
    <row r="9294" spans="1:13">
      <c r="A9294" s="106" t="str">
        <f t="shared" si="146"/>
        <v xml:space="preserve">83012 </v>
      </c>
      <c r="B9294" s="164" t="s">
        <v>13190</v>
      </c>
      <c r="C9294" s="163"/>
      <c r="D9294" s="113" t="s">
        <v>888</v>
      </c>
      <c r="F9294" t="s">
        <v>13191</v>
      </c>
      <c r="G9294" s="219">
        <v>0</v>
      </c>
      <c r="H9294" s="219">
        <v>0</v>
      </c>
      <c r="I9294" s="219">
        <v>0</v>
      </c>
      <c r="J9294" s="219">
        <v>0</v>
      </c>
      <c r="K9294" s="219">
        <v>0</v>
      </c>
      <c r="L9294" s="219">
        <v>0</v>
      </c>
      <c r="M9294" s="220" t="s">
        <v>583</v>
      </c>
    </row>
    <row r="9295" spans="1:13">
      <c r="A9295" s="106" t="str">
        <f t="shared" si="146"/>
        <v xml:space="preserve">83013 </v>
      </c>
      <c r="B9295" s="164" t="s">
        <v>13192</v>
      </c>
      <c r="C9295" s="163"/>
      <c r="D9295" s="113" t="s">
        <v>888</v>
      </c>
      <c r="F9295" t="s">
        <v>13193</v>
      </c>
      <c r="G9295" s="219">
        <v>0</v>
      </c>
      <c r="H9295" s="219">
        <v>0</v>
      </c>
      <c r="I9295" s="219">
        <v>0</v>
      </c>
      <c r="J9295" s="219">
        <v>0</v>
      </c>
      <c r="K9295" s="219">
        <v>0</v>
      </c>
      <c r="L9295" s="219">
        <v>0</v>
      </c>
      <c r="M9295" s="220" t="s">
        <v>583</v>
      </c>
    </row>
    <row r="9296" spans="1:13">
      <c r="A9296" s="106" t="str">
        <f t="shared" si="146"/>
        <v xml:space="preserve">83014 </v>
      </c>
      <c r="B9296" s="164" t="s">
        <v>13194</v>
      </c>
      <c r="C9296" s="163"/>
      <c r="D9296" s="113" t="s">
        <v>888</v>
      </c>
      <c r="F9296" t="s">
        <v>13195</v>
      </c>
      <c r="G9296" s="219">
        <v>0</v>
      </c>
      <c r="H9296" s="219">
        <v>0</v>
      </c>
      <c r="I9296" s="219">
        <v>0</v>
      </c>
      <c r="J9296" s="219">
        <v>0</v>
      </c>
      <c r="K9296" s="219">
        <v>0</v>
      </c>
      <c r="L9296" s="219">
        <v>0</v>
      </c>
      <c r="M9296" s="220" t="s">
        <v>583</v>
      </c>
    </row>
    <row r="9297" spans="1:13">
      <c r="A9297" s="106" t="str">
        <f t="shared" si="146"/>
        <v xml:space="preserve">83015 </v>
      </c>
      <c r="B9297" s="164" t="s">
        <v>13196</v>
      </c>
      <c r="C9297" s="163"/>
      <c r="D9297" s="113" t="s">
        <v>888</v>
      </c>
      <c r="F9297" t="s">
        <v>13197</v>
      </c>
      <c r="G9297" s="219">
        <v>0</v>
      </c>
      <c r="H9297" s="219">
        <v>0</v>
      </c>
      <c r="I9297" s="219">
        <v>0</v>
      </c>
      <c r="J9297" s="219">
        <v>0</v>
      </c>
      <c r="K9297" s="219">
        <v>0</v>
      </c>
      <c r="L9297" s="219">
        <v>0</v>
      </c>
      <c r="M9297" s="220" t="s">
        <v>583</v>
      </c>
    </row>
    <row r="9298" spans="1:13">
      <c r="A9298" s="106" t="str">
        <f t="shared" si="146"/>
        <v xml:space="preserve">83018 </v>
      </c>
      <c r="B9298" s="164" t="s">
        <v>13198</v>
      </c>
      <c r="C9298" s="163"/>
      <c r="D9298" s="113" t="s">
        <v>888</v>
      </c>
      <c r="F9298" t="s">
        <v>13199</v>
      </c>
      <c r="G9298" s="219">
        <v>0</v>
      </c>
      <c r="H9298" s="219">
        <v>0</v>
      </c>
      <c r="I9298" s="219">
        <v>0</v>
      </c>
      <c r="J9298" s="219">
        <v>0</v>
      </c>
      <c r="K9298" s="219">
        <v>0</v>
      </c>
      <c r="L9298" s="219">
        <v>0</v>
      </c>
      <c r="M9298" s="220" t="s">
        <v>583</v>
      </c>
    </row>
    <row r="9299" spans="1:13">
      <c r="A9299" s="106" t="str">
        <f t="shared" si="146"/>
        <v xml:space="preserve">83020 </v>
      </c>
      <c r="B9299" s="164" t="s">
        <v>13200</v>
      </c>
      <c r="C9299" s="163"/>
      <c r="D9299" s="113" t="s">
        <v>888</v>
      </c>
      <c r="F9299" t="s">
        <v>13201</v>
      </c>
      <c r="G9299" s="219">
        <v>0</v>
      </c>
      <c r="H9299" s="219">
        <v>0</v>
      </c>
      <c r="I9299" s="219">
        <v>0</v>
      </c>
      <c r="J9299" s="219">
        <v>0</v>
      </c>
      <c r="K9299" s="219">
        <v>0</v>
      </c>
      <c r="L9299" s="219">
        <v>0</v>
      </c>
      <c r="M9299" s="220" t="s">
        <v>583</v>
      </c>
    </row>
    <row r="9300" spans="1:13">
      <c r="A9300" s="106" t="str">
        <f t="shared" si="146"/>
        <v>83020 26</v>
      </c>
      <c r="B9300" s="164" t="s">
        <v>13200</v>
      </c>
      <c r="C9300" s="163">
        <v>26</v>
      </c>
      <c r="D9300" s="113" t="s">
        <v>1358</v>
      </c>
      <c r="F9300" t="s">
        <v>13201</v>
      </c>
      <c r="G9300" s="219">
        <v>0.37</v>
      </c>
      <c r="H9300" s="219">
        <v>0.14000000000000001</v>
      </c>
      <c r="I9300" s="219">
        <v>0.14000000000000001</v>
      </c>
      <c r="J9300" s="219">
        <v>0.01</v>
      </c>
      <c r="K9300" s="219">
        <v>0.52</v>
      </c>
      <c r="L9300" s="219">
        <v>0.52</v>
      </c>
      <c r="M9300" s="220" t="s">
        <v>583</v>
      </c>
    </row>
    <row r="9301" spans="1:13">
      <c r="A9301" s="106" t="str">
        <f t="shared" si="146"/>
        <v xml:space="preserve">83021 </v>
      </c>
      <c r="B9301" s="164" t="s">
        <v>13202</v>
      </c>
      <c r="C9301" s="163"/>
      <c r="D9301" s="113" t="s">
        <v>888</v>
      </c>
      <c r="F9301" t="s">
        <v>13203</v>
      </c>
      <c r="G9301" s="219">
        <v>0</v>
      </c>
      <c r="H9301" s="219">
        <v>0</v>
      </c>
      <c r="I9301" s="219">
        <v>0</v>
      </c>
      <c r="J9301" s="219">
        <v>0</v>
      </c>
      <c r="K9301" s="219">
        <v>0</v>
      </c>
      <c r="L9301" s="219">
        <v>0</v>
      </c>
      <c r="M9301" s="220" t="s">
        <v>583</v>
      </c>
    </row>
    <row r="9302" spans="1:13">
      <c r="A9302" s="106" t="str">
        <f t="shared" si="146"/>
        <v xml:space="preserve">83026 </v>
      </c>
      <c r="B9302" s="164" t="s">
        <v>13204</v>
      </c>
      <c r="C9302" s="163"/>
      <c r="D9302" s="113" t="s">
        <v>888</v>
      </c>
      <c r="F9302" t="s">
        <v>13205</v>
      </c>
      <c r="G9302" s="219">
        <v>0</v>
      </c>
      <c r="H9302" s="219">
        <v>0</v>
      </c>
      <c r="I9302" s="219">
        <v>0</v>
      </c>
      <c r="J9302" s="219">
        <v>0</v>
      </c>
      <c r="K9302" s="219">
        <v>0</v>
      </c>
      <c r="L9302" s="219">
        <v>0</v>
      </c>
      <c r="M9302" s="220" t="s">
        <v>583</v>
      </c>
    </row>
    <row r="9303" spans="1:13">
      <c r="A9303" s="106" t="str">
        <f t="shared" si="146"/>
        <v xml:space="preserve">83030 </v>
      </c>
      <c r="B9303" s="164" t="s">
        <v>13206</v>
      </c>
      <c r="C9303" s="163"/>
      <c r="D9303" s="113" t="s">
        <v>888</v>
      </c>
      <c r="F9303" t="s">
        <v>19162</v>
      </c>
      <c r="G9303" s="219">
        <v>0</v>
      </c>
      <c r="H9303" s="219">
        <v>0</v>
      </c>
      <c r="I9303" s="219">
        <v>0</v>
      </c>
      <c r="J9303" s="219">
        <v>0</v>
      </c>
      <c r="K9303" s="219">
        <v>0</v>
      </c>
      <c r="L9303" s="219">
        <v>0</v>
      </c>
      <c r="M9303" s="220" t="s">
        <v>583</v>
      </c>
    </row>
    <row r="9304" spans="1:13">
      <c r="A9304" s="106" t="str">
        <f t="shared" si="146"/>
        <v xml:space="preserve">83033 </v>
      </c>
      <c r="B9304" s="164" t="s">
        <v>13207</v>
      </c>
      <c r="C9304" s="163"/>
      <c r="D9304" s="113" t="s">
        <v>888</v>
      </c>
      <c r="F9304" t="s">
        <v>19163</v>
      </c>
      <c r="G9304" s="219">
        <v>0</v>
      </c>
      <c r="H9304" s="219">
        <v>0</v>
      </c>
      <c r="I9304" s="219">
        <v>0</v>
      </c>
      <c r="J9304" s="219">
        <v>0</v>
      </c>
      <c r="K9304" s="219">
        <v>0</v>
      </c>
      <c r="L9304" s="219">
        <v>0</v>
      </c>
      <c r="M9304" s="220" t="s">
        <v>583</v>
      </c>
    </row>
    <row r="9305" spans="1:13">
      <c r="A9305" s="106" t="str">
        <f t="shared" si="146"/>
        <v xml:space="preserve">83036 </v>
      </c>
      <c r="B9305" s="164" t="s">
        <v>13208</v>
      </c>
      <c r="C9305" s="163"/>
      <c r="D9305" s="113" t="s">
        <v>888</v>
      </c>
      <c r="F9305" t="s">
        <v>19164</v>
      </c>
      <c r="G9305" s="219">
        <v>0</v>
      </c>
      <c r="H9305" s="219">
        <v>0</v>
      </c>
      <c r="I9305" s="219">
        <v>0</v>
      </c>
      <c r="J9305" s="219">
        <v>0</v>
      </c>
      <c r="K9305" s="219">
        <v>0</v>
      </c>
      <c r="L9305" s="219">
        <v>0</v>
      </c>
      <c r="M9305" s="220" t="s">
        <v>583</v>
      </c>
    </row>
    <row r="9306" spans="1:13">
      <c r="A9306" s="106" t="str">
        <f t="shared" si="146"/>
        <v xml:space="preserve">83037 </v>
      </c>
      <c r="B9306" s="164" t="s">
        <v>13209</v>
      </c>
      <c r="C9306" s="163"/>
      <c r="D9306" s="113" t="s">
        <v>888</v>
      </c>
      <c r="F9306" t="s">
        <v>19165</v>
      </c>
      <c r="G9306" s="219">
        <v>0</v>
      </c>
      <c r="H9306" s="219">
        <v>0</v>
      </c>
      <c r="I9306" s="219">
        <v>0</v>
      </c>
      <c r="J9306" s="219">
        <v>0</v>
      </c>
      <c r="K9306" s="219">
        <v>0</v>
      </c>
      <c r="L9306" s="219">
        <v>0</v>
      </c>
      <c r="M9306" s="220" t="s">
        <v>583</v>
      </c>
    </row>
    <row r="9307" spans="1:13">
      <c r="A9307" s="106" t="str">
        <f t="shared" si="146"/>
        <v xml:space="preserve">83045 </v>
      </c>
      <c r="B9307" s="164" t="s">
        <v>13210</v>
      </c>
      <c r="C9307" s="163"/>
      <c r="D9307" s="113" t="s">
        <v>888</v>
      </c>
      <c r="F9307" t="s">
        <v>19166</v>
      </c>
      <c r="G9307" s="219">
        <v>0</v>
      </c>
      <c r="H9307" s="219">
        <v>0</v>
      </c>
      <c r="I9307" s="219">
        <v>0</v>
      </c>
      <c r="J9307" s="219">
        <v>0</v>
      </c>
      <c r="K9307" s="219">
        <v>0</v>
      </c>
      <c r="L9307" s="219">
        <v>0</v>
      </c>
      <c r="M9307" s="220" t="s">
        <v>583</v>
      </c>
    </row>
    <row r="9308" spans="1:13">
      <c r="A9308" s="106" t="str">
        <f t="shared" si="146"/>
        <v xml:space="preserve">83050 </v>
      </c>
      <c r="B9308" s="164" t="s">
        <v>13211</v>
      </c>
      <c r="C9308" s="163"/>
      <c r="D9308" s="113" t="s">
        <v>888</v>
      </c>
      <c r="F9308" t="s">
        <v>19167</v>
      </c>
      <c r="G9308" s="219">
        <v>0</v>
      </c>
      <c r="H9308" s="219">
        <v>0</v>
      </c>
      <c r="I9308" s="219">
        <v>0</v>
      </c>
      <c r="J9308" s="219">
        <v>0</v>
      </c>
      <c r="K9308" s="219">
        <v>0</v>
      </c>
      <c r="L9308" s="219">
        <v>0</v>
      </c>
      <c r="M9308" s="220" t="s">
        <v>583</v>
      </c>
    </row>
    <row r="9309" spans="1:13">
      <c r="A9309" s="106" t="str">
        <f t="shared" si="146"/>
        <v xml:space="preserve">83051 </v>
      </c>
      <c r="B9309" s="164" t="s">
        <v>13212</v>
      </c>
      <c r="C9309" s="163"/>
      <c r="D9309" s="113" t="s">
        <v>888</v>
      </c>
      <c r="F9309" t="s">
        <v>19168</v>
      </c>
      <c r="G9309" s="219">
        <v>0</v>
      </c>
      <c r="H9309" s="219">
        <v>0</v>
      </c>
      <c r="I9309" s="219">
        <v>0</v>
      </c>
      <c r="J9309" s="219">
        <v>0</v>
      </c>
      <c r="K9309" s="219">
        <v>0</v>
      </c>
      <c r="L9309" s="219">
        <v>0</v>
      </c>
      <c r="M9309" s="220" t="s">
        <v>583</v>
      </c>
    </row>
    <row r="9310" spans="1:13">
      <c r="A9310" s="106" t="str">
        <f t="shared" si="146"/>
        <v xml:space="preserve">83060 </v>
      </c>
      <c r="B9310" s="164" t="s">
        <v>13213</v>
      </c>
      <c r="C9310" s="163"/>
      <c r="D9310" s="113" t="s">
        <v>888</v>
      </c>
      <c r="F9310" t="s">
        <v>19169</v>
      </c>
      <c r="G9310" s="219">
        <v>0</v>
      </c>
      <c r="H9310" s="219">
        <v>0</v>
      </c>
      <c r="I9310" s="219">
        <v>0</v>
      </c>
      <c r="J9310" s="219">
        <v>0</v>
      </c>
      <c r="K9310" s="219">
        <v>0</v>
      </c>
      <c r="L9310" s="219">
        <v>0</v>
      </c>
      <c r="M9310" s="220" t="s">
        <v>583</v>
      </c>
    </row>
    <row r="9311" spans="1:13">
      <c r="A9311" s="106" t="str">
        <f t="shared" si="146"/>
        <v xml:space="preserve">83065 </v>
      </c>
      <c r="B9311" s="164" t="s">
        <v>13214</v>
      </c>
      <c r="C9311" s="163"/>
      <c r="D9311" s="113" t="s">
        <v>888</v>
      </c>
      <c r="F9311" t="s">
        <v>19170</v>
      </c>
      <c r="G9311" s="219">
        <v>0</v>
      </c>
      <c r="H9311" s="219">
        <v>0</v>
      </c>
      <c r="I9311" s="219">
        <v>0</v>
      </c>
      <c r="J9311" s="219">
        <v>0</v>
      </c>
      <c r="K9311" s="219">
        <v>0</v>
      </c>
      <c r="L9311" s="219">
        <v>0</v>
      </c>
      <c r="M9311" s="220" t="s">
        <v>583</v>
      </c>
    </row>
    <row r="9312" spans="1:13">
      <c r="A9312" s="106" t="str">
        <f t="shared" si="146"/>
        <v xml:space="preserve">83068 </v>
      </c>
      <c r="B9312" s="164" t="s">
        <v>13215</v>
      </c>
      <c r="C9312" s="163"/>
      <c r="D9312" s="113" t="s">
        <v>888</v>
      </c>
      <c r="F9312" t="s">
        <v>19171</v>
      </c>
      <c r="G9312" s="219">
        <v>0</v>
      </c>
      <c r="H9312" s="219">
        <v>0</v>
      </c>
      <c r="I9312" s="219">
        <v>0</v>
      </c>
      <c r="J9312" s="219">
        <v>0</v>
      </c>
      <c r="K9312" s="219">
        <v>0</v>
      </c>
      <c r="L9312" s="219">
        <v>0</v>
      </c>
      <c r="M9312" s="220" t="s">
        <v>583</v>
      </c>
    </row>
    <row r="9313" spans="1:13">
      <c r="A9313" s="106" t="str">
        <f t="shared" si="146"/>
        <v xml:space="preserve">83069 </v>
      </c>
      <c r="B9313" s="164" t="s">
        <v>13216</v>
      </c>
      <c r="C9313" s="163"/>
      <c r="D9313" s="113" t="s">
        <v>888</v>
      </c>
      <c r="F9313" t="s">
        <v>19172</v>
      </c>
      <c r="G9313" s="219">
        <v>0</v>
      </c>
      <c r="H9313" s="219">
        <v>0</v>
      </c>
      <c r="I9313" s="219">
        <v>0</v>
      </c>
      <c r="J9313" s="219">
        <v>0</v>
      </c>
      <c r="K9313" s="219">
        <v>0</v>
      </c>
      <c r="L9313" s="219">
        <v>0</v>
      </c>
      <c r="M9313" s="220" t="s">
        <v>583</v>
      </c>
    </row>
    <row r="9314" spans="1:13">
      <c r="A9314" s="106" t="str">
        <f t="shared" si="146"/>
        <v xml:space="preserve">83070 </v>
      </c>
      <c r="B9314" s="164" t="s">
        <v>13217</v>
      </c>
      <c r="C9314" s="163"/>
      <c r="D9314" s="113" t="s">
        <v>888</v>
      </c>
      <c r="F9314" t="s">
        <v>13218</v>
      </c>
      <c r="G9314" s="219">
        <v>0</v>
      </c>
      <c r="H9314" s="219">
        <v>0</v>
      </c>
      <c r="I9314" s="219">
        <v>0</v>
      </c>
      <c r="J9314" s="219">
        <v>0</v>
      </c>
      <c r="K9314" s="219">
        <v>0</v>
      </c>
      <c r="L9314" s="219">
        <v>0</v>
      </c>
      <c r="M9314" s="220" t="s">
        <v>583</v>
      </c>
    </row>
    <row r="9315" spans="1:13">
      <c r="A9315" s="106" t="str">
        <f t="shared" si="146"/>
        <v xml:space="preserve">83080 </v>
      </c>
      <c r="B9315" s="164" t="s">
        <v>13219</v>
      </c>
      <c r="C9315" s="163"/>
      <c r="D9315" s="113" t="s">
        <v>888</v>
      </c>
      <c r="F9315" t="s">
        <v>19173</v>
      </c>
      <c r="G9315" s="219">
        <v>0</v>
      </c>
      <c r="H9315" s="219">
        <v>0</v>
      </c>
      <c r="I9315" s="219">
        <v>0</v>
      </c>
      <c r="J9315" s="219">
        <v>0</v>
      </c>
      <c r="K9315" s="219">
        <v>0</v>
      </c>
      <c r="L9315" s="219">
        <v>0</v>
      </c>
      <c r="M9315" s="220" t="s">
        <v>583</v>
      </c>
    </row>
    <row r="9316" spans="1:13">
      <c r="A9316" s="106" t="str">
        <f t="shared" si="146"/>
        <v xml:space="preserve">83088 </v>
      </c>
      <c r="B9316" s="164" t="s">
        <v>13220</v>
      </c>
      <c r="C9316" s="163"/>
      <c r="D9316" s="113" t="s">
        <v>888</v>
      </c>
      <c r="F9316" t="s">
        <v>13221</v>
      </c>
      <c r="G9316" s="219">
        <v>0</v>
      </c>
      <c r="H9316" s="219">
        <v>0</v>
      </c>
      <c r="I9316" s="219">
        <v>0</v>
      </c>
      <c r="J9316" s="219">
        <v>0</v>
      </c>
      <c r="K9316" s="219">
        <v>0</v>
      </c>
      <c r="L9316" s="219">
        <v>0</v>
      </c>
      <c r="M9316" s="220" t="s">
        <v>583</v>
      </c>
    </row>
    <row r="9317" spans="1:13">
      <c r="A9317" s="106" t="str">
        <f t="shared" si="146"/>
        <v xml:space="preserve">83090 </v>
      </c>
      <c r="B9317" s="164" t="s">
        <v>13222</v>
      </c>
      <c r="C9317" s="163"/>
      <c r="D9317" s="113" t="s">
        <v>888</v>
      </c>
      <c r="F9317" t="s">
        <v>19174</v>
      </c>
      <c r="G9317" s="219">
        <v>0</v>
      </c>
      <c r="H9317" s="219">
        <v>0</v>
      </c>
      <c r="I9317" s="219">
        <v>0</v>
      </c>
      <c r="J9317" s="219">
        <v>0</v>
      </c>
      <c r="K9317" s="219">
        <v>0</v>
      </c>
      <c r="L9317" s="219">
        <v>0</v>
      </c>
      <c r="M9317" s="220" t="s">
        <v>583</v>
      </c>
    </row>
    <row r="9318" spans="1:13">
      <c r="A9318" s="106" t="str">
        <f t="shared" si="146"/>
        <v xml:space="preserve">83150 </v>
      </c>
      <c r="B9318" s="164" t="s">
        <v>13223</v>
      </c>
      <c r="C9318" s="163"/>
      <c r="D9318" s="113" t="s">
        <v>888</v>
      </c>
      <c r="F9318" t="s">
        <v>13224</v>
      </c>
      <c r="G9318" s="219">
        <v>0</v>
      </c>
      <c r="H9318" s="219">
        <v>0</v>
      </c>
      <c r="I9318" s="219">
        <v>0</v>
      </c>
      <c r="J9318" s="219">
        <v>0</v>
      </c>
      <c r="K9318" s="219">
        <v>0</v>
      </c>
      <c r="L9318" s="219">
        <v>0</v>
      </c>
      <c r="M9318" s="220" t="s">
        <v>583</v>
      </c>
    </row>
    <row r="9319" spans="1:13">
      <c r="A9319" s="106" t="str">
        <f t="shared" si="146"/>
        <v xml:space="preserve">83491 </v>
      </c>
      <c r="B9319" s="164" t="s">
        <v>13225</v>
      </c>
      <c r="C9319" s="163"/>
      <c r="D9319" s="113" t="s">
        <v>888</v>
      </c>
      <c r="F9319" t="s">
        <v>19175</v>
      </c>
      <c r="G9319" s="219">
        <v>0</v>
      </c>
      <c r="H9319" s="219">
        <v>0</v>
      </c>
      <c r="I9319" s="219">
        <v>0</v>
      </c>
      <c r="J9319" s="219">
        <v>0</v>
      </c>
      <c r="K9319" s="219">
        <v>0</v>
      </c>
      <c r="L9319" s="219">
        <v>0</v>
      </c>
      <c r="M9319" s="220" t="s">
        <v>583</v>
      </c>
    </row>
    <row r="9320" spans="1:13">
      <c r="A9320" s="106" t="str">
        <f t="shared" si="146"/>
        <v xml:space="preserve">83497 </v>
      </c>
      <c r="B9320" s="164" t="s">
        <v>13226</v>
      </c>
      <c r="C9320" s="163"/>
      <c r="D9320" s="113" t="s">
        <v>888</v>
      </c>
      <c r="F9320" t="s">
        <v>13227</v>
      </c>
      <c r="G9320" s="219">
        <v>0</v>
      </c>
      <c r="H9320" s="219">
        <v>0</v>
      </c>
      <c r="I9320" s="219">
        <v>0</v>
      </c>
      <c r="J9320" s="219">
        <v>0</v>
      </c>
      <c r="K9320" s="219">
        <v>0</v>
      </c>
      <c r="L9320" s="219">
        <v>0</v>
      </c>
      <c r="M9320" s="220" t="s">
        <v>583</v>
      </c>
    </row>
    <row r="9321" spans="1:13">
      <c r="A9321" s="106" t="str">
        <f t="shared" si="146"/>
        <v xml:space="preserve">83498 </v>
      </c>
      <c r="B9321" s="164" t="s">
        <v>13228</v>
      </c>
      <c r="C9321" s="163"/>
      <c r="D9321" s="113" t="s">
        <v>888</v>
      </c>
      <c r="F9321" t="s">
        <v>19176</v>
      </c>
      <c r="G9321" s="219">
        <v>0</v>
      </c>
      <c r="H9321" s="219">
        <v>0</v>
      </c>
      <c r="I9321" s="219">
        <v>0</v>
      </c>
      <c r="J9321" s="219">
        <v>0</v>
      </c>
      <c r="K9321" s="219">
        <v>0</v>
      </c>
      <c r="L9321" s="219">
        <v>0</v>
      </c>
      <c r="M9321" s="220" t="s">
        <v>583</v>
      </c>
    </row>
    <row r="9322" spans="1:13">
      <c r="A9322" s="106" t="str">
        <f t="shared" si="146"/>
        <v xml:space="preserve">83500 </v>
      </c>
      <c r="B9322" s="164" t="s">
        <v>13229</v>
      </c>
      <c r="C9322" s="163"/>
      <c r="D9322" s="113" t="s">
        <v>888</v>
      </c>
      <c r="F9322" t="s">
        <v>13230</v>
      </c>
      <c r="G9322" s="219">
        <v>0</v>
      </c>
      <c r="H9322" s="219">
        <v>0</v>
      </c>
      <c r="I9322" s="219">
        <v>0</v>
      </c>
      <c r="J9322" s="219">
        <v>0</v>
      </c>
      <c r="K9322" s="219">
        <v>0</v>
      </c>
      <c r="L9322" s="219">
        <v>0</v>
      </c>
      <c r="M9322" s="220" t="s">
        <v>583</v>
      </c>
    </row>
    <row r="9323" spans="1:13">
      <c r="A9323" s="106" t="str">
        <f t="shared" si="146"/>
        <v xml:space="preserve">83505 </v>
      </c>
      <c r="B9323" s="164" t="s">
        <v>13231</v>
      </c>
      <c r="C9323" s="163"/>
      <c r="D9323" s="113" t="s">
        <v>888</v>
      </c>
      <c r="F9323" t="s">
        <v>13232</v>
      </c>
      <c r="G9323" s="219">
        <v>0</v>
      </c>
      <c r="H9323" s="219">
        <v>0</v>
      </c>
      <c r="I9323" s="219">
        <v>0</v>
      </c>
      <c r="J9323" s="219">
        <v>0</v>
      </c>
      <c r="K9323" s="219">
        <v>0</v>
      </c>
      <c r="L9323" s="219">
        <v>0</v>
      </c>
      <c r="M9323" s="220" t="s">
        <v>583</v>
      </c>
    </row>
    <row r="9324" spans="1:13">
      <c r="A9324" s="106" t="str">
        <f t="shared" si="146"/>
        <v xml:space="preserve">83516 </v>
      </c>
      <c r="B9324" s="164" t="s">
        <v>13233</v>
      </c>
      <c r="C9324" s="163"/>
      <c r="D9324" s="113" t="s">
        <v>888</v>
      </c>
      <c r="F9324" t="s">
        <v>13234</v>
      </c>
      <c r="G9324" s="219">
        <v>0</v>
      </c>
      <c r="H9324" s="219">
        <v>0</v>
      </c>
      <c r="I9324" s="219">
        <v>0</v>
      </c>
      <c r="J9324" s="219">
        <v>0</v>
      </c>
      <c r="K9324" s="219">
        <v>0</v>
      </c>
      <c r="L9324" s="219">
        <v>0</v>
      </c>
      <c r="M9324" s="220" t="s">
        <v>583</v>
      </c>
    </row>
    <row r="9325" spans="1:13">
      <c r="A9325" s="106" t="str">
        <f t="shared" si="146"/>
        <v xml:space="preserve">83518 </v>
      </c>
      <c r="B9325" s="164" t="s">
        <v>13235</v>
      </c>
      <c r="C9325" s="163"/>
      <c r="D9325" s="113" t="s">
        <v>888</v>
      </c>
      <c r="F9325" t="s">
        <v>13236</v>
      </c>
      <c r="G9325" s="219">
        <v>0</v>
      </c>
      <c r="H9325" s="219">
        <v>0</v>
      </c>
      <c r="I9325" s="219">
        <v>0</v>
      </c>
      <c r="J9325" s="219">
        <v>0</v>
      </c>
      <c r="K9325" s="219">
        <v>0</v>
      </c>
      <c r="L9325" s="219">
        <v>0</v>
      </c>
      <c r="M9325" s="220" t="s">
        <v>583</v>
      </c>
    </row>
    <row r="9326" spans="1:13">
      <c r="A9326" s="106" t="str">
        <f t="shared" si="146"/>
        <v xml:space="preserve">83519 </v>
      </c>
      <c r="B9326" s="164" t="s">
        <v>13237</v>
      </c>
      <c r="C9326" s="163"/>
      <c r="D9326" s="113" t="s">
        <v>888</v>
      </c>
      <c r="F9326" t="s">
        <v>13238</v>
      </c>
      <c r="G9326" s="219">
        <v>0</v>
      </c>
      <c r="H9326" s="219">
        <v>0</v>
      </c>
      <c r="I9326" s="219">
        <v>0</v>
      </c>
      <c r="J9326" s="219">
        <v>0</v>
      </c>
      <c r="K9326" s="219">
        <v>0</v>
      </c>
      <c r="L9326" s="219">
        <v>0</v>
      </c>
      <c r="M9326" s="220" t="s">
        <v>583</v>
      </c>
    </row>
    <row r="9327" spans="1:13">
      <c r="A9327" s="106" t="str">
        <f t="shared" si="146"/>
        <v xml:space="preserve">83520 </v>
      </c>
      <c r="B9327" s="164" t="s">
        <v>13239</v>
      </c>
      <c r="C9327" s="163"/>
      <c r="D9327" s="113" t="s">
        <v>888</v>
      </c>
      <c r="F9327" t="s">
        <v>13240</v>
      </c>
      <c r="G9327" s="219">
        <v>0</v>
      </c>
      <c r="H9327" s="219">
        <v>0</v>
      </c>
      <c r="I9327" s="219">
        <v>0</v>
      </c>
      <c r="J9327" s="219">
        <v>0</v>
      </c>
      <c r="K9327" s="219">
        <v>0</v>
      </c>
      <c r="L9327" s="219">
        <v>0</v>
      </c>
      <c r="M9327" s="220" t="s">
        <v>583</v>
      </c>
    </row>
    <row r="9328" spans="1:13">
      <c r="A9328" s="106" t="str">
        <f t="shared" si="146"/>
        <v xml:space="preserve">83521 </v>
      </c>
      <c r="B9328" s="164" t="s">
        <v>18394</v>
      </c>
      <c r="C9328" s="163"/>
      <c r="D9328" s="113" t="s">
        <v>888</v>
      </c>
      <c r="F9328" t="s">
        <v>18393</v>
      </c>
      <c r="G9328" s="219">
        <v>0</v>
      </c>
      <c r="H9328" s="219">
        <v>0</v>
      </c>
      <c r="I9328" s="219">
        <v>0</v>
      </c>
      <c r="J9328" s="219">
        <v>0</v>
      </c>
      <c r="K9328" s="219">
        <v>0</v>
      </c>
      <c r="L9328" s="219">
        <v>0</v>
      </c>
      <c r="M9328" s="220" t="s">
        <v>583</v>
      </c>
    </row>
    <row r="9329" spans="1:13">
      <c r="A9329" s="106" t="str">
        <f t="shared" si="146"/>
        <v xml:space="preserve">83525 </v>
      </c>
      <c r="B9329" s="164" t="s">
        <v>13241</v>
      </c>
      <c r="C9329" s="163"/>
      <c r="D9329" s="113" t="s">
        <v>888</v>
      </c>
      <c r="F9329" t="s">
        <v>13242</v>
      </c>
      <c r="G9329" s="219">
        <v>0</v>
      </c>
      <c r="H9329" s="219">
        <v>0</v>
      </c>
      <c r="I9329" s="219">
        <v>0</v>
      </c>
      <c r="J9329" s="219">
        <v>0</v>
      </c>
      <c r="K9329" s="219">
        <v>0</v>
      </c>
      <c r="L9329" s="219">
        <v>0</v>
      </c>
      <c r="M9329" s="220" t="s">
        <v>583</v>
      </c>
    </row>
    <row r="9330" spans="1:13">
      <c r="A9330" s="106" t="str">
        <f t="shared" si="146"/>
        <v xml:space="preserve">83527 </v>
      </c>
      <c r="B9330" s="164" t="s">
        <v>13243</v>
      </c>
      <c r="C9330" s="163"/>
      <c r="D9330" s="113" t="s">
        <v>888</v>
      </c>
      <c r="F9330" t="s">
        <v>13242</v>
      </c>
      <c r="G9330" s="219">
        <v>0</v>
      </c>
      <c r="H9330" s="219">
        <v>0</v>
      </c>
      <c r="I9330" s="219">
        <v>0</v>
      </c>
      <c r="J9330" s="219">
        <v>0</v>
      </c>
      <c r="K9330" s="219">
        <v>0</v>
      </c>
      <c r="L9330" s="219">
        <v>0</v>
      </c>
      <c r="M9330" s="220" t="s">
        <v>583</v>
      </c>
    </row>
    <row r="9331" spans="1:13">
      <c r="A9331" s="106" t="str">
        <f t="shared" si="146"/>
        <v xml:space="preserve">83528 </v>
      </c>
      <c r="B9331" s="164" t="s">
        <v>13244</v>
      </c>
      <c r="C9331" s="163"/>
      <c r="D9331" s="113" t="s">
        <v>888</v>
      </c>
      <c r="F9331" t="s">
        <v>13245</v>
      </c>
      <c r="G9331" s="219">
        <v>0</v>
      </c>
      <c r="H9331" s="219">
        <v>0</v>
      </c>
      <c r="I9331" s="219">
        <v>0</v>
      </c>
      <c r="J9331" s="219">
        <v>0</v>
      </c>
      <c r="K9331" s="219">
        <v>0</v>
      </c>
      <c r="L9331" s="219">
        <v>0</v>
      </c>
      <c r="M9331" s="220" t="s">
        <v>583</v>
      </c>
    </row>
    <row r="9332" spans="1:13">
      <c r="A9332" s="106" t="str">
        <f t="shared" si="146"/>
        <v xml:space="preserve">83529 </v>
      </c>
      <c r="B9332" s="164" t="s">
        <v>18392</v>
      </c>
      <c r="C9332" s="163"/>
      <c r="D9332" s="113" t="s">
        <v>888</v>
      </c>
      <c r="F9332" t="s">
        <v>18391</v>
      </c>
      <c r="G9332" s="219">
        <v>0</v>
      </c>
      <c r="H9332" s="219">
        <v>0</v>
      </c>
      <c r="I9332" s="219">
        <v>0</v>
      </c>
      <c r="J9332" s="219">
        <v>0</v>
      </c>
      <c r="K9332" s="219">
        <v>0</v>
      </c>
      <c r="L9332" s="219">
        <v>0</v>
      </c>
      <c r="M9332" s="220" t="s">
        <v>583</v>
      </c>
    </row>
    <row r="9333" spans="1:13">
      <c r="A9333" s="106" t="str">
        <f t="shared" si="146"/>
        <v xml:space="preserve">83540 </v>
      </c>
      <c r="B9333" s="164" t="s">
        <v>13246</v>
      </c>
      <c r="C9333" s="163"/>
      <c r="D9333" s="113" t="s">
        <v>888</v>
      </c>
      <c r="F9333" t="s">
        <v>13247</v>
      </c>
      <c r="G9333" s="219">
        <v>0</v>
      </c>
      <c r="H9333" s="219">
        <v>0</v>
      </c>
      <c r="I9333" s="219">
        <v>0</v>
      </c>
      <c r="J9333" s="219">
        <v>0</v>
      </c>
      <c r="K9333" s="219">
        <v>0</v>
      </c>
      <c r="L9333" s="219">
        <v>0</v>
      </c>
      <c r="M9333" s="220" t="s">
        <v>583</v>
      </c>
    </row>
    <row r="9334" spans="1:13">
      <c r="A9334" s="106" t="str">
        <f t="shared" si="146"/>
        <v xml:space="preserve">83550 </v>
      </c>
      <c r="B9334" s="164" t="s">
        <v>13248</v>
      </c>
      <c r="C9334" s="163"/>
      <c r="D9334" s="113" t="s">
        <v>888</v>
      </c>
      <c r="F9334" t="s">
        <v>13249</v>
      </c>
      <c r="G9334" s="219">
        <v>0</v>
      </c>
      <c r="H9334" s="219">
        <v>0</v>
      </c>
      <c r="I9334" s="219">
        <v>0</v>
      </c>
      <c r="J9334" s="219">
        <v>0</v>
      </c>
      <c r="K9334" s="219">
        <v>0</v>
      </c>
      <c r="L9334" s="219">
        <v>0</v>
      </c>
      <c r="M9334" s="220" t="s">
        <v>583</v>
      </c>
    </row>
    <row r="9335" spans="1:13">
      <c r="A9335" s="106" t="str">
        <f t="shared" si="146"/>
        <v xml:space="preserve">83570 </v>
      </c>
      <c r="B9335" s="164" t="s">
        <v>13250</v>
      </c>
      <c r="C9335" s="163"/>
      <c r="D9335" s="113" t="s">
        <v>888</v>
      </c>
      <c r="F9335" t="s">
        <v>13251</v>
      </c>
      <c r="G9335" s="219">
        <v>0</v>
      </c>
      <c r="H9335" s="219">
        <v>0</v>
      </c>
      <c r="I9335" s="219">
        <v>0</v>
      </c>
      <c r="J9335" s="219">
        <v>0</v>
      </c>
      <c r="K9335" s="219">
        <v>0</v>
      </c>
      <c r="L9335" s="219">
        <v>0</v>
      </c>
      <c r="M9335" s="220" t="s">
        <v>583</v>
      </c>
    </row>
    <row r="9336" spans="1:13">
      <c r="A9336" s="106" t="str">
        <f t="shared" si="146"/>
        <v xml:space="preserve">83582 </v>
      </c>
      <c r="B9336" s="164" t="s">
        <v>13252</v>
      </c>
      <c r="C9336" s="163"/>
      <c r="D9336" s="113" t="s">
        <v>888</v>
      </c>
      <c r="F9336" t="s">
        <v>13253</v>
      </c>
      <c r="G9336" s="219">
        <v>0</v>
      </c>
      <c r="H9336" s="219">
        <v>0</v>
      </c>
      <c r="I9336" s="219">
        <v>0</v>
      </c>
      <c r="J9336" s="219">
        <v>0</v>
      </c>
      <c r="K9336" s="219">
        <v>0</v>
      </c>
      <c r="L9336" s="219">
        <v>0</v>
      </c>
      <c r="M9336" s="220" t="s">
        <v>583</v>
      </c>
    </row>
    <row r="9337" spans="1:13">
      <c r="A9337" s="106" t="str">
        <f t="shared" si="146"/>
        <v xml:space="preserve">83586 </v>
      </c>
      <c r="B9337" s="164" t="s">
        <v>13254</v>
      </c>
      <c r="C9337" s="163"/>
      <c r="D9337" s="113" t="s">
        <v>888</v>
      </c>
      <c r="F9337" t="s">
        <v>13255</v>
      </c>
      <c r="G9337" s="219">
        <v>0</v>
      </c>
      <c r="H9337" s="219">
        <v>0</v>
      </c>
      <c r="I9337" s="219">
        <v>0</v>
      </c>
      <c r="J9337" s="219">
        <v>0</v>
      </c>
      <c r="K9337" s="219">
        <v>0</v>
      </c>
      <c r="L9337" s="219">
        <v>0</v>
      </c>
      <c r="M9337" s="220" t="s">
        <v>583</v>
      </c>
    </row>
    <row r="9338" spans="1:13">
      <c r="A9338" s="106" t="str">
        <f t="shared" si="146"/>
        <v xml:space="preserve">83593 </v>
      </c>
      <c r="B9338" s="164" t="s">
        <v>13256</v>
      </c>
      <c r="C9338" s="163"/>
      <c r="D9338" s="113" t="s">
        <v>888</v>
      </c>
      <c r="F9338" t="s">
        <v>13257</v>
      </c>
      <c r="G9338" s="219">
        <v>0</v>
      </c>
      <c r="H9338" s="219">
        <v>0</v>
      </c>
      <c r="I9338" s="219">
        <v>0</v>
      </c>
      <c r="J9338" s="219">
        <v>0</v>
      </c>
      <c r="K9338" s="219">
        <v>0</v>
      </c>
      <c r="L9338" s="219">
        <v>0</v>
      </c>
      <c r="M9338" s="220" t="s">
        <v>583</v>
      </c>
    </row>
    <row r="9339" spans="1:13">
      <c r="A9339" s="106" t="str">
        <f t="shared" si="146"/>
        <v xml:space="preserve">83605 </v>
      </c>
      <c r="B9339" s="164" t="s">
        <v>13258</v>
      </c>
      <c r="C9339" s="163"/>
      <c r="D9339" s="113" t="s">
        <v>888</v>
      </c>
      <c r="F9339" t="s">
        <v>13259</v>
      </c>
      <c r="G9339" s="219">
        <v>0</v>
      </c>
      <c r="H9339" s="219">
        <v>0</v>
      </c>
      <c r="I9339" s="219">
        <v>0</v>
      </c>
      <c r="J9339" s="219">
        <v>0</v>
      </c>
      <c r="K9339" s="219">
        <v>0</v>
      </c>
      <c r="L9339" s="219">
        <v>0</v>
      </c>
      <c r="M9339" s="220" t="s">
        <v>583</v>
      </c>
    </row>
    <row r="9340" spans="1:13">
      <c r="A9340" s="106" t="str">
        <f t="shared" si="146"/>
        <v xml:space="preserve">83615 </v>
      </c>
      <c r="B9340" s="164" t="s">
        <v>13260</v>
      </c>
      <c r="C9340" s="163"/>
      <c r="D9340" s="113" t="s">
        <v>888</v>
      </c>
      <c r="F9340" t="s">
        <v>13261</v>
      </c>
      <c r="G9340" s="219">
        <v>0</v>
      </c>
      <c r="H9340" s="219">
        <v>0</v>
      </c>
      <c r="I9340" s="219">
        <v>0</v>
      </c>
      <c r="J9340" s="219">
        <v>0</v>
      </c>
      <c r="K9340" s="219">
        <v>0</v>
      </c>
      <c r="L9340" s="219">
        <v>0</v>
      </c>
      <c r="M9340" s="220" t="s">
        <v>583</v>
      </c>
    </row>
    <row r="9341" spans="1:13">
      <c r="A9341" s="106" t="str">
        <f t="shared" si="146"/>
        <v xml:space="preserve">83625 </v>
      </c>
      <c r="B9341" s="164" t="s">
        <v>13262</v>
      </c>
      <c r="C9341" s="163"/>
      <c r="D9341" s="113" t="s">
        <v>888</v>
      </c>
      <c r="F9341" t="s">
        <v>13263</v>
      </c>
      <c r="G9341" s="219">
        <v>0</v>
      </c>
      <c r="H9341" s="219">
        <v>0</v>
      </c>
      <c r="I9341" s="219">
        <v>0</v>
      </c>
      <c r="J9341" s="219">
        <v>0</v>
      </c>
      <c r="K9341" s="219">
        <v>0</v>
      </c>
      <c r="L9341" s="219">
        <v>0</v>
      </c>
      <c r="M9341" s="220" t="s">
        <v>583</v>
      </c>
    </row>
    <row r="9342" spans="1:13">
      <c r="A9342" s="106" t="str">
        <f t="shared" si="146"/>
        <v xml:space="preserve">83630 </v>
      </c>
      <c r="B9342" s="164" t="s">
        <v>13264</v>
      </c>
      <c r="C9342" s="163"/>
      <c r="D9342" s="113" t="s">
        <v>888</v>
      </c>
      <c r="F9342" t="s">
        <v>13265</v>
      </c>
      <c r="G9342" s="219">
        <v>0</v>
      </c>
      <c r="H9342" s="219">
        <v>0</v>
      </c>
      <c r="I9342" s="219">
        <v>0</v>
      </c>
      <c r="J9342" s="219">
        <v>0</v>
      </c>
      <c r="K9342" s="219">
        <v>0</v>
      </c>
      <c r="L9342" s="219">
        <v>0</v>
      </c>
      <c r="M9342" s="220" t="s">
        <v>583</v>
      </c>
    </row>
    <row r="9343" spans="1:13">
      <c r="A9343" s="106" t="str">
        <f t="shared" si="146"/>
        <v xml:space="preserve">83631 </v>
      </c>
      <c r="B9343" s="164" t="s">
        <v>13266</v>
      </c>
      <c r="C9343" s="163"/>
      <c r="D9343" s="113" t="s">
        <v>888</v>
      </c>
      <c r="F9343" t="s">
        <v>13267</v>
      </c>
      <c r="G9343" s="219">
        <v>0</v>
      </c>
      <c r="H9343" s="219">
        <v>0</v>
      </c>
      <c r="I9343" s="219">
        <v>0</v>
      </c>
      <c r="J9343" s="219">
        <v>0</v>
      </c>
      <c r="K9343" s="219">
        <v>0</v>
      </c>
      <c r="L9343" s="219">
        <v>0</v>
      </c>
      <c r="M9343" s="220" t="s">
        <v>583</v>
      </c>
    </row>
    <row r="9344" spans="1:13">
      <c r="A9344" s="106" t="str">
        <f t="shared" si="146"/>
        <v xml:space="preserve">83632 </v>
      </c>
      <c r="B9344" s="164" t="s">
        <v>13268</v>
      </c>
      <c r="C9344" s="163"/>
      <c r="D9344" s="113" t="s">
        <v>888</v>
      </c>
      <c r="F9344" t="s">
        <v>13269</v>
      </c>
      <c r="G9344" s="219">
        <v>0</v>
      </c>
      <c r="H9344" s="219">
        <v>0</v>
      </c>
      <c r="I9344" s="219">
        <v>0</v>
      </c>
      <c r="J9344" s="219">
        <v>0</v>
      </c>
      <c r="K9344" s="219">
        <v>0</v>
      </c>
      <c r="L9344" s="219">
        <v>0</v>
      </c>
      <c r="M9344" s="220" t="s">
        <v>583</v>
      </c>
    </row>
    <row r="9345" spans="1:13">
      <c r="A9345" s="106" t="str">
        <f t="shared" si="146"/>
        <v xml:space="preserve">83633 </v>
      </c>
      <c r="B9345" s="164" t="s">
        <v>13270</v>
      </c>
      <c r="C9345" s="163"/>
      <c r="D9345" s="113" t="s">
        <v>888</v>
      </c>
      <c r="F9345" t="s">
        <v>13271</v>
      </c>
      <c r="G9345" s="219">
        <v>0</v>
      </c>
      <c r="H9345" s="219">
        <v>0</v>
      </c>
      <c r="I9345" s="219">
        <v>0</v>
      </c>
      <c r="J9345" s="219">
        <v>0</v>
      </c>
      <c r="K9345" s="219">
        <v>0</v>
      </c>
      <c r="L9345" s="219">
        <v>0</v>
      </c>
      <c r="M9345" s="220" t="s">
        <v>583</v>
      </c>
    </row>
    <row r="9346" spans="1:13">
      <c r="A9346" s="106" t="str">
        <f t="shared" si="146"/>
        <v xml:space="preserve">83655 </v>
      </c>
      <c r="B9346" s="164" t="s">
        <v>13272</v>
      </c>
      <c r="C9346" s="163"/>
      <c r="D9346" s="113" t="s">
        <v>888</v>
      </c>
      <c r="F9346" t="s">
        <v>13273</v>
      </c>
      <c r="G9346" s="219">
        <v>0</v>
      </c>
      <c r="H9346" s="219">
        <v>0</v>
      </c>
      <c r="I9346" s="219">
        <v>0</v>
      </c>
      <c r="J9346" s="219">
        <v>0</v>
      </c>
      <c r="K9346" s="219">
        <v>0</v>
      </c>
      <c r="L9346" s="219">
        <v>0</v>
      </c>
      <c r="M9346" s="220" t="s">
        <v>583</v>
      </c>
    </row>
    <row r="9347" spans="1:13">
      <c r="A9347" s="106" t="str">
        <f t="shared" ref="A9347:A9410" si="147">B9347&amp;" "&amp;C9347</f>
        <v xml:space="preserve">83661 </v>
      </c>
      <c r="B9347" s="164" t="s">
        <v>13274</v>
      </c>
      <c r="C9347" s="163"/>
      <c r="D9347" s="113" t="s">
        <v>888</v>
      </c>
      <c r="F9347" t="s">
        <v>13275</v>
      </c>
      <c r="G9347" s="219">
        <v>0</v>
      </c>
      <c r="H9347" s="219">
        <v>0</v>
      </c>
      <c r="I9347" s="219">
        <v>0</v>
      </c>
      <c r="J9347" s="219">
        <v>0</v>
      </c>
      <c r="K9347" s="219">
        <v>0</v>
      </c>
      <c r="L9347" s="219">
        <v>0</v>
      </c>
      <c r="M9347" s="220" t="s">
        <v>583</v>
      </c>
    </row>
    <row r="9348" spans="1:13">
      <c r="A9348" s="106" t="str">
        <f t="shared" si="147"/>
        <v xml:space="preserve">83662 </v>
      </c>
      <c r="B9348" s="164" t="s">
        <v>13276</v>
      </c>
      <c r="C9348" s="163"/>
      <c r="D9348" s="113" t="s">
        <v>888</v>
      </c>
      <c r="F9348" t="s">
        <v>13277</v>
      </c>
      <c r="G9348" s="219">
        <v>0</v>
      </c>
      <c r="H9348" s="219">
        <v>0</v>
      </c>
      <c r="I9348" s="219">
        <v>0</v>
      </c>
      <c r="J9348" s="219">
        <v>0</v>
      </c>
      <c r="K9348" s="219">
        <v>0</v>
      </c>
      <c r="L9348" s="219">
        <v>0</v>
      </c>
      <c r="M9348" s="220" t="s">
        <v>583</v>
      </c>
    </row>
    <row r="9349" spans="1:13">
      <c r="A9349" s="106" t="str">
        <f t="shared" si="147"/>
        <v xml:space="preserve">83663 </v>
      </c>
      <c r="B9349" s="164" t="s">
        <v>13278</v>
      </c>
      <c r="C9349" s="163"/>
      <c r="D9349" s="113" t="s">
        <v>888</v>
      </c>
      <c r="F9349" t="s">
        <v>13279</v>
      </c>
      <c r="G9349" s="219">
        <v>0</v>
      </c>
      <c r="H9349" s="219">
        <v>0</v>
      </c>
      <c r="I9349" s="219">
        <v>0</v>
      </c>
      <c r="J9349" s="219">
        <v>0</v>
      </c>
      <c r="K9349" s="219">
        <v>0</v>
      </c>
      <c r="L9349" s="219">
        <v>0</v>
      </c>
      <c r="M9349" s="220" t="s">
        <v>583</v>
      </c>
    </row>
    <row r="9350" spans="1:13">
      <c r="A9350" s="106" t="str">
        <f t="shared" si="147"/>
        <v xml:space="preserve">83664 </v>
      </c>
      <c r="B9350" s="164" t="s">
        <v>13280</v>
      </c>
      <c r="C9350" s="163"/>
      <c r="D9350" s="113" t="s">
        <v>888</v>
      </c>
      <c r="F9350" t="s">
        <v>13281</v>
      </c>
      <c r="G9350" s="219">
        <v>0</v>
      </c>
      <c r="H9350" s="219">
        <v>0</v>
      </c>
      <c r="I9350" s="219">
        <v>0</v>
      </c>
      <c r="J9350" s="219">
        <v>0</v>
      </c>
      <c r="K9350" s="219">
        <v>0</v>
      </c>
      <c r="L9350" s="219">
        <v>0</v>
      </c>
      <c r="M9350" s="220" t="s">
        <v>583</v>
      </c>
    </row>
    <row r="9351" spans="1:13">
      <c r="A9351" s="106" t="str">
        <f t="shared" si="147"/>
        <v xml:space="preserve">83670 </v>
      </c>
      <c r="B9351" s="164" t="s">
        <v>13282</v>
      </c>
      <c r="C9351" s="163"/>
      <c r="D9351" s="113" t="s">
        <v>888</v>
      </c>
      <c r="F9351" t="s">
        <v>13283</v>
      </c>
      <c r="G9351" s="219">
        <v>0</v>
      </c>
      <c r="H9351" s="219">
        <v>0</v>
      </c>
      <c r="I9351" s="219">
        <v>0</v>
      </c>
      <c r="J9351" s="219">
        <v>0</v>
      </c>
      <c r="K9351" s="219">
        <v>0</v>
      </c>
      <c r="L9351" s="219">
        <v>0</v>
      </c>
      <c r="M9351" s="220" t="s">
        <v>583</v>
      </c>
    </row>
    <row r="9352" spans="1:13">
      <c r="A9352" s="106" t="str">
        <f t="shared" si="147"/>
        <v xml:space="preserve">83690 </v>
      </c>
      <c r="B9352" s="164" t="s">
        <v>13284</v>
      </c>
      <c r="C9352" s="163"/>
      <c r="D9352" s="113" t="s">
        <v>888</v>
      </c>
      <c r="F9352" t="s">
        <v>13285</v>
      </c>
      <c r="G9352" s="219">
        <v>0</v>
      </c>
      <c r="H9352" s="219">
        <v>0</v>
      </c>
      <c r="I9352" s="219">
        <v>0</v>
      </c>
      <c r="J9352" s="219">
        <v>0</v>
      </c>
      <c r="K9352" s="219">
        <v>0</v>
      </c>
      <c r="L9352" s="219">
        <v>0</v>
      </c>
      <c r="M9352" s="220" t="s">
        <v>583</v>
      </c>
    </row>
    <row r="9353" spans="1:13">
      <c r="A9353" s="106" t="str">
        <f t="shared" si="147"/>
        <v xml:space="preserve">83695 </v>
      </c>
      <c r="B9353" s="164" t="s">
        <v>13286</v>
      </c>
      <c r="C9353" s="163"/>
      <c r="D9353" s="113" t="s">
        <v>888</v>
      </c>
      <c r="F9353" t="s">
        <v>13287</v>
      </c>
      <c r="G9353" s="219">
        <v>0</v>
      </c>
      <c r="H9353" s="219">
        <v>0</v>
      </c>
      <c r="I9353" s="219">
        <v>0</v>
      </c>
      <c r="J9353" s="219">
        <v>0</v>
      </c>
      <c r="K9353" s="219">
        <v>0</v>
      </c>
      <c r="L9353" s="219">
        <v>0</v>
      </c>
      <c r="M9353" s="220" t="s">
        <v>583</v>
      </c>
    </row>
    <row r="9354" spans="1:13">
      <c r="A9354" s="106" t="str">
        <f t="shared" si="147"/>
        <v xml:space="preserve">83698 </v>
      </c>
      <c r="B9354" s="164" t="s">
        <v>13288</v>
      </c>
      <c r="C9354" s="163"/>
      <c r="D9354" s="113" t="s">
        <v>888</v>
      </c>
      <c r="F9354" t="s">
        <v>13289</v>
      </c>
      <c r="G9354" s="219">
        <v>0</v>
      </c>
      <c r="H9354" s="219">
        <v>0</v>
      </c>
      <c r="I9354" s="219">
        <v>0</v>
      </c>
      <c r="J9354" s="219">
        <v>0</v>
      </c>
      <c r="K9354" s="219">
        <v>0</v>
      </c>
      <c r="L9354" s="219">
        <v>0</v>
      </c>
      <c r="M9354" s="220" t="s">
        <v>583</v>
      </c>
    </row>
    <row r="9355" spans="1:13">
      <c r="A9355" s="106" t="str">
        <f t="shared" si="147"/>
        <v xml:space="preserve">83700 </v>
      </c>
      <c r="B9355" s="164" t="s">
        <v>13290</v>
      </c>
      <c r="C9355" s="163"/>
      <c r="D9355" s="113" t="s">
        <v>888</v>
      </c>
      <c r="F9355" t="s">
        <v>13291</v>
      </c>
      <c r="G9355" s="219">
        <v>0</v>
      </c>
      <c r="H9355" s="219">
        <v>0</v>
      </c>
      <c r="I9355" s="219">
        <v>0</v>
      </c>
      <c r="J9355" s="219">
        <v>0</v>
      </c>
      <c r="K9355" s="219">
        <v>0</v>
      </c>
      <c r="L9355" s="219">
        <v>0</v>
      </c>
      <c r="M9355" s="220" t="s">
        <v>583</v>
      </c>
    </row>
    <row r="9356" spans="1:13">
      <c r="A9356" s="106" t="str">
        <f t="shared" si="147"/>
        <v xml:space="preserve">83701 </v>
      </c>
      <c r="B9356" s="164" t="s">
        <v>13292</v>
      </c>
      <c r="C9356" s="163"/>
      <c r="D9356" s="113" t="s">
        <v>888</v>
      </c>
      <c r="F9356" t="s">
        <v>13293</v>
      </c>
      <c r="G9356" s="219">
        <v>0</v>
      </c>
      <c r="H9356" s="219">
        <v>0</v>
      </c>
      <c r="I9356" s="219">
        <v>0</v>
      </c>
      <c r="J9356" s="219">
        <v>0</v>
      </c>
      <c r="K9356" s="219">
        <v>0</v>
      </c>
      <c r="L9356" s="219">
        <v>0</v>
      </c>
      <c r="M9356" s="220" t="s">
        <v>583</v>
      </c>
    </row>
    <row r="9357" spans="1:13">
      <c r="A9357" s="106" t="str">
        <f t="shared" si="147"/>
        <v xml:space="preserve">83704 </v>
      </c>
      <c r="B9357" s="164" t="s">
        <v>13294</v>
      </c>
      <c r="C9357" s="163"/>
      <c r="D9357" s="113" t="s">
        <v>888</v>
      </c>
      <c r="F9357" t="s">
        <v>13295</v>
      </c>
      <c r="G9357" s="219">
        <v>0</v>
      </c>
      <c r="H9357" s="219">
        <v>0</v>
      </c>
      <c r="I9357" s="219">
        <v>0</v>
      </c>
      <c r="J9357" s="219">
        <v>0</v>
      </c>
      <c r="K9357" s="219">
        <v>0</v>
      </c>
      <c r="L9357" s="219">
        <v>0</v>
      </c>
      <c r="M9357" s="220" t="s">
        <v>583</v>
      </c>
    </row>
    <row r="9358" spans="1:13">
      <c r="A9358" s="106" t="str">
        <f t="shared" si="147"/>
        <v xml:space="preserve">83718 </v>
      </c>
      <c r="B9358" s="164" t="s">
        <v>13296</v>
      </c>
      <c r="C9358" s="163"/>
      <c r="D9358" s="113" t="s">
        <v>888</v>
      </c>
      <c r="F9358" t="s">
        <v>13297</v>
      </c>
      <c r="G9358" s="219">
        <v>0</v>
      </c>
      <c r="H9358" s="219">
        <v>0</v>
      </c>
      <c r="I9358" s="219">
        <v>0</v>
      </c>
      <c r="J9358" s="219">
        <v>0</v>
      </c>
      <c r="K9358" s="219">
        <v>0</v>
      </c>
      <c r="L9358" s="219">
        <v>0</v>
      </c>
      <c r="M9358" s="220" t="s">
        <v>583</v>
      </c>
    </row>
    <row r="9359" spans="1:13">
      <c r="A9359" s="106" t="str">
        <f t="shared" si="147"/>
        <v xml:space="preserve">83719 </v>
      </c>
      <c r="B9359" s="164" t="s">
        <v>13298</v>
      </c>
      <c r="C9359" s="163"/>
      <c r="D9359" s="113" t="s">
        <v>888</v>
      </c>
      <c r="F9359" t="s">
        <v>13299</v>
      </c>
      <c r="G9359" s="219">
        <v>0</v>
      </c>
      <c r="H9359" s="219">
        <v>0</v>
      </c>
      <c r="I9359" s="219">
        <v>0</v>
      </c>
      <c r="J9359" s="219">
        <v>0</v>
      </c>
      <c r="K9359" s="219">
        <v>0</v>
      </c>
      <c r="L9359" s="219">
        <v>0</v>
      </c>
      <c r="M9359" s="220" t="s">
        <v>583</v>
      </c>
    </row>
    <row r="9360" spans="1:13">
      <c r="A9360" s="106" t="str">
        <f t="shared" si="147"/>
        <v xml:space="preserve">83721 </v>
      </c>
      <c r="B9360" s="164" t="s">
        <v>13300</v>
      </c>
      <c r="C9360" s="163"/>
      <c r="D9360" s="113" t="s">
        <v>888</v>
      </c>
      <c r="F9360" t="s">
        <v>13299</v>
      </c>
      <c r="G9360" s="219">
        <v>0</v>
      </c>
      <c r="H9360" s="219">
        <v>0</v>
      </c>
      <c r="I9360" s="219">
        <v>0</v>
      </c>
      <c r="J9360" s="219">
        <v>0</v>
      </c>
      <c r="K9360" s="219">
        <v>0</v>
      </c>
      <c r="L9360" s="219">
        <v>0</v>
      </c>
      <c r="M9360" s="220" t="s">
        <v>583</v>
      </c>
    </row>
    <row r="9361" spans="1:13">
      <c r="A9361" s="106" t="str">
        <f t="shared" si="147"/>
        <v xml:space="preserve">83722 </v>
      </c>
      <c r="B9361" s="164" t="s">
        <v>13301</v>
      </c>
      <c r="C9361" s="163"/>
      <c r="D9361" s="113" t="s">
        <v>888</v>
      </c>
      <c r="F9361" t="s">
        <v>13302</v>
      </c>
      <c r="G9361" s="219">
        <v>0</v>
      </c>
      <c r="H9361" s="219">
        <v>0</v>
      </c>
      <c r="I9361" s="219">
        <v>0</v>
      </c>
      <c r="J9361" s="219">
        <v>0</v>
      </c>
      <c r="K9361" s="219">
        <v>0</v>
      </c>
      <c r="L9361" s="219">
        <v>0</v>
      </c>
      <c r="M9361" s="220" t="s">
        <v>583</v>
      </c>
    </row>
    <row r="9362" spans="1:13">
      <c r="A9362" s="106" t="str">
        <f t="shared" si="147"/>
        <v xml:space="preserve">83727 </v>
      </c>
      <c r="B9362" s="164" t="s">
        <v>13303</v>
      </c>
      <c r="C9362" s="163"/>
      <c r="D9362" s="113" t="s">
        <v>888</v>
      </c>
      <c r="F9362" t="s">
        <v>13304</v>
      </c>
      <c r="G9362" s="219">
        <v>0</v>
      </c>
      <c r="H9362" s="219">
        <v>0</v>
      </c>
      <c r="I9362" s="219">
        <v>0</v>
      </c>
      <c r="J9362" s="219">
        <v>0</v>
      </c>
      <c r="K9362" s="219">
        <v>0</v>
      </c>
      <c r="L9362" s="219">
        <v>0</v>
      </c>
      <c r="M9362" s="220" t="s">
        <v>583</v>
      </c>
    </row>
    <row r="9363" spans="1:13">
      <c r="A9363" s="106" t="str">
        <f t="shared" si="147"/>
        <v xml:space="preserve">83735 </v>
      </c>
      <c r="B9363" s="164" t="s">
        <v>13305</v>
      </c>
      <c r="C9363" s="163"/>
      <c r="D9363" s="113" t="s">
        <v>888</v>
      </c>
      <c r="F9363" t="s">
        <v>13306</v>
      </c>
      <c r="G9363" s="219">
        <v>0</v>
      </c>
      <c r="H9363" s="219">
        <v>0</v>
      </c>
      <c r="I9363" s="219">
        <v>0</v>
      </c>
      <c r="J9363" s="219">
        <v>0</v>
      </c>
      <c r="K9363" s="219">
        <v>0</v>
      </c>
      <c r="L9363" s="219">
        <v>0</v>
      </c>
      <c r="M9363" s="220" t="s">
        <v>583</v>
      </c>
    </row>
    <row r="9364" spans="1:13">
      <c r="A9364" s="106" t="str">
        <f t="shared" si="147"/>
        <v xml:space="preserve">83775 </v>
      </c>
      <c r="B9364" s="164" t="s">
        <v>13307</v>
      </c>
      <c r="C9364" s="163"/>
      <c r="D9364" s="113" t="s">
        <v>888</v>
      </c>
      <c r="F9364" t="s">
        <v>13308</v>
      </c>
      <c r="G9364" s="219">
        <v>0</v>
      </c>
      <c r="H9364" s="219">
        <v>0</v>
      </c>
      <c r="I9364" s="219">
        <v>0</v>
      </c>
      <c r="J9364" s="219">
        <v>0</v>
      </c>
      <c r="K9364" s="219">
        <v>0</v>
      </c>
      <c r="L9364" s="219">
        <v>0</v>
      </c>
      <c r="M9364" s="220" t="s">
        <v>583</v>
      </c>
    </row>
    <row r="9365" spans="1:13">
      <c r="A9365" s="106" t="str">
        <f t="shared" si="147"/>
        <v xml:space="preserve">83785 </v>
      </c>
      <c r="B9365" s="164" t="s">
        <v>13309</v>
      </c>
      <c r="C9365" s="163"/>
      <c r="D9365" s="113" t="s">
        <v>888</v>
      </c>
      <c r="F9365" t="s">
        <v>13310</v>
      </c>
      <c r="G9365" s="219">
        <v>0</v>
      </c>
      <c r="H9365" s="219">
        <v>0</v>
      </c>
      <c r="I9365" s="219">
        <v>0</v>
      </c>
      <c r="J9365" s="219">
        <v>0</v>
      </c>
      <c r="K9365" s="219">
        <v>0</v>
      </c>
      <c r="L9365" s="219">
        <v>0</v>
      </c>
      <c r="M9365" s="220" t="s">
        <v>583</v>
      </c>
    </row>
    <row r="9366" spans="1:13">
      <c r="A9366" s="106" t="str">
        <f t="shared" si="147"/>
        <v xml:space="preserve">83789 </v>
      </c>
      <c r="B9366" s="164" t="s">
        <v>13311</v>
      </c>
      <c r="C9366" s="163"/>
      <c r="D9366" s="113" t="s">
        <v>888</v>
      </c>
      <c r="F9366" t="s">
        <v>13312</v>
      </c>
      <c r="G9366" s="219">
        <v>0</v>
      </c>
      <c r="H9366" s="219">
        <v>0</v>
      </c>
      <c r="I9366" s="219">
        <v>0</v>
      </c>
      <c r="J9366" s="219">
        <v>0</v>
      </c>
      <c r="K9366" s="219">
        <v>0</v>
      </c>
      <c r="L9366" s="219">
        <v>0</v>
      </c>
      <c r="M9366" s="220" t="s">
        <v>583</v>
      </c>
    </row>
    <row r="9367" spans="1:13">
      <c r="A9367" s="106" t="str">
        <f t="shared" si="147"/>
        <v xml:space="preserve">83825 </v>
      </c>
      <c r="B9367" s="164" t="s">
        <v>13313</v>
      </c>
      <c r="C9367" s="163"/>
      <c r="D9367" s="113" t="s">
        <v>888</v>
      </c>
      <c r="F9367" t="s">
        <v>13314</v>
      </c>
      <c r="G9367" s="219">
        <v>0</v>
      </c>
      <c r="H9367" s="219">
        <v>0</v>
      </c>
      <c r="I9367" s="219">
        <v>0</v>
      </c>
      <c r="J9367" s="219">
        <v>0</v>
      </c>
      <c r="K9367" s="219">
        <v>0</v>
      </c>
      <c r="L9367" s="219">
        <v>0</v>
      </c>
      <c r="M9367" s="220" t="s">
        <v>583</v>
      </c>
    </row>
    <row r="9368" spans="1:13">
      <c r="A9368" s="106" t="str">
        <f t="shared" si="147"/>
        <v xml:space="preserve">83835 </v>
      </c>
      <c r="B9368" s="164" t="s">
        <v>13315</v>
      </c>
      <c r="C9368" s="163"/>
      <c r="D9368" s="113" t="s">
        <v>888</v>
      </c>
      <c r="F9368" t="s">
        <v>13316</v>
      </c>
      <c r="G9368" s="219">
        <v>0</v>
      </c>
      <c r="H9368" s="219">
        <v>0</v>
      </c>
      <c r="I9368" s="219">
        <v>0</v>
      </c>
      <c r="J9368" s="219">
        <v>0</v>
      </c>
      <c r="K9368" s="219">
        <v>0</v>
      </c>
      <c r="L9368" s="219">
        <v>0</v>
      </c>
      <c r="M9368" s="220" t="s">
        <v>583</v>
      </c>
    </row>
    <row r="9369" spans="1:13">
      <c r="A9369" s="106" t="str">
        <f t="shared" si="147"/>
        <v xml:space="preserve">83857 </v>
      </c>
      <c r="B9369" s="164" t="s">
        <v>13317</v>
      </c>
      <c r="C9369" s="163"/>
      <c r="D9369" s="113" t="s">
        <v>888</v>
      </c>
      <c r="F9369" t="s">
        <v>13318</v>
      </c>
      <c r="G9369" s="219">
        <v>0</v>
      </c>
      <c r="H9369" s="219">
        <v>0</v>
      </c>
      <c r="I9369" s="219">
        <v>0</v>
      </c>
      <c r="J9369" s="219">
        <v>0</v>
      </c>
      <c r="K9369" s="219">
        <v>0</v>
      </c>
      <c r="L9369" s="219">
        <v>0</v>
      </c>
      <c r="M9369" s="220" t="s">
        <v>583</v>
      </c>
    </row>
    <row r="9370" spans="1:13">
      <c r="A9370" s="106" t="str">
        <f t="shared" si="147"/>
        <v xml:space="preserve">83861 </v>
      </c>
      <c r="B9370" s="164" t="s">
        <v>13319</v>
      </c>
      <c r="C9370" s="163"/>
      <c r="D9370" s="113" t="s">
        <v>888</v>
      </c>
      <c r="F9370" t="s">
        <v>13320</v>
      </c>
      <c r="G9370" s="219">
        <v>0</v>
      </c>
      <c r="H9370" s="219">
        <v>0</v>
      </c>
      <c r="I9370" s="219">
        <v>0</v>
      </c>
      <c r="J9370" s="219">
        <v>0</v>
      </c>
      <c r="K9370" s="219">
        <v>0</v>
      </c>
      <c r="L9370" s="219">
        <v>0</v>
      </c>
      <c r="M9370" s="220" t="s">
        <v>583</v>
      </c>
    </row>
    <row r="9371" spans="1:13">
      <c r="A9371" s="106" t="str">
        <f t="shared" si="147"/>
        <v xml:space="preserve">83864 </v>
      </c>
      <c r="B9371" s="164" t="s">
        <v>13321</v>
      </c>
      <c r="C9371" s="163"/>
      <c r="D9371" s="113" t="s">
        <v>888</v>
      </c>
      <c r="F9371" t="s">
        <v>13322</v>
      </c>
      <c r="G9371" s="219">
        <v>0</v>
      </c>
      <c r="H9371" s="219">
        <v>0</v>
      </c>
      <c r="I9371" s="219">
        <v>0</v>
      </c>
      <c r="J9371" s="219">
        <v>0</v>
      </c>
      <c r="K9371" s="219">
        <v>0</v>
      </c>
      <c r="L9371" s="219">
        <v>0</v>
      </c>
      <c r="M9371" s="220" t="s">
        <v>583</v>
      </c>
    </row>
    <row r="9372" spans="1:13">
      <c r="A9372" s="106" t="str">
        <f t="shared" si="147"/>
        <v xml:space="preserve">83872 </v>
      </c>
      <c r="B9372" s="164" t="s">
        <v>13323</v>
      </c>
      <c r="C9372" s="163"/>
      <c r="D9372" s="113" t="s">
        <v>888</v>
      </c>
      <c r="F9372" t="s">
        <v>13324</v>
      </c>
      <c r="G9372" s="219">
        <v>0</v>
      </c>
      <c r="H9372" s="219">
        <v>0</v>
      </c>
      <c r="I9372" s="219">
        <v>0</v>
      </c>
      <c r="J9372" s="219">
        <v>0</v>
      </c>
      <c r="K9372" s="219">
        <v>0</v>
      </c>
      <c r="L9372" s="219">
        <v>0</v>
      </c>
      <c r="M9372" s="220" t="s">
        <v>583</v>
      </c>
    </row>
    <row r="9373" spans="1:13">
      <c r="A9373" s="106" t="str">
        <f t="shared" si="147"/>
        <v xml:space="preserve">83873 </v>
      </c>
      <c r="B9373" s="164" t="s">
        <v>13325</v>
      </c>
      <c r="C9373" s="163"/>
      <c r="D9373" s="113" t="s">
        <v>888</v>
      </c>
      <c r="F9373" t="s">
        <v>13326</v>
      </c>
      <c r="G9373" s="219">
        <v>0</v>
      </c>
      <c r="H9373" s="219">
        <v>0</v>
      </c>
      <c r="I9373" s="219">
        <v>0</v>
      </c>
      <c r="J9373" s="219">
        <v>0</v>
      </c>
      <c r="K9373" s="219">
        <v>0</v>
      </c>
      <c r="L9373" s="219">
        <v>0</v>
      </c>
      <c r="M9373" s="220" t="s">
        <v>583</v>
      </c>
    </row>
    <row r="9374" spans="1:13">
      <c r="A9374" s="106" t="str">
        <f t="shared" si="147"/>
        <v xml:space="preserve">83874 </v>
      </c>
      <c r="B9374" s="164" t="s">
        <v>13327</v>
      </c>
      <c r="C9374" s="163"/>
      <c r="D9374" s="113" t="s">
        <v>888</v>
      </c>
      <c r="F9374" t="s">
        <v>13328</v>
      </c>
      <c r="G9374" s="219">
        <v>0</v>
      </c>
      <c r="H9374" s="219">
        <v>0</v>
      </c>
      <c r="I9374" s="219">
        <v>0</v>
      </c>
      <c r="J9374" s="219">
        <v>0</v>
      </c>
      <c r="K9374" s="219">
        <v>0</v>
      </c>
      <c r="L9374" s="219">
        <v>0</v>
      </c>
      <c r="M9374" s="220" t="s">
        <v>583</v>
      </c>
    </row>
    <row r="9375" spans="1:13">
      <c r="A9375" s="106" t="str">
        <f t="shared" si="147"/>
        <v xml:space="preserve">83876 </v>
      </c>
      <c r="B9375" s="164" t="s">
        <v>13329</v>
      </c>
      <c r="C9375" s="163"/>
      <c r="D9375" s="113" t="s">
        <v>888</v>
      </c>
      <c r="F9375" t="s">
        <v>13330</v>
      </c>
      <c r="G9375" s="219">
        <v>0</v>
      </c>
      <c r="H9375" s="219">
        <v>0</v>
      </c>
      <c r="I9375" s="219">
        <v>0</v>
      </c>
      <c r="J9375" s="219">
        <v>0</v>
      </c>
      <c r="K9375" s="219">
        <v>0</v>
      </c>
      <c r="L9375" s="219">
        <v>0</v>
      </c>
      <c r="M9375" s="220" t="s">
        <v>583</v>
      </c>
    </row>
    <row r="9376" spans="1:13">
      <c r="A9376" s="106" t="str">
        <f t="shared" si="147"/>
        <v xml:space="preserve">83880 </v>
      </c>
      <c r="B9376" s="164" t="s">
        <v>13331</v>
      </c>
      <c r="C9376" s="163"/>
      <c r="D9376" s="113" t="s">
        <v>888</v>
      </c>
      <c r="F9376" t="s">
        <v>13332</v>
      </c>
      <c r="G9376" s="219">
        <v>0</v>
      </c>
      <c r="H9376" s="219">
        <v>0</v>
      </c>
      <c r="I9376" s="219">
        <v>0</v>
      </c>
      <c r="J9376" s="219">
        <v>0</v>
      </c>
      <c r="K9376" s="219">
        <v>0</v>
      </c>
      <c r="L9376" s="219">
        <v>0</v>
      </c>
      <c r="M9376" s="220" t="s">
        <v>583</v>
      </c>
    </row>
    <row r="9377" spans="1:13">
      <c r="A9377" s="106" t="str">
        <f t="shared" si="147"/>
        <v xml:space="preserve">83883 </v>
      </c>
      <c r="B9377" s="164" t="s">
        <v>13333</v>
      </c>
      <c r="C9377" s="163"/>
      <c r="D9377" s="113" t="s">
        <v>888</v>
      </c>
      <c r="F9377" t="s">
        <v>13334</v>
      </c>
      <c r="G9377" s="219">
        <v>0</v>
      </c>
      <c r="H9377" s="219">
        <v>0</v>
      </c>
      <c r="I9377" s="219">
        <v>0</v>
      </c>
      <c r="J9377" s="219">
        <v>0</v>
      </c>
      <c r="K9377" s="219">
        <v>0</v>
      </c>
      <c r="L9377" s="219">
        <v>0</v>
      </c>
      <c r="M9377" s="220" t="s">
        <v>583</v>
      </c>
    </row>
    <row r="9378" spans="1:13">
      <c r="A9378" s="106" t="str">
        <f t="shared" si="147"/>
        <v xml:space="preserve">83885 </v>
      </c>
      <c r="B9378" s="164" t="s">
        <v>13335</v>
      </c>
      <c r="C9378" s="163"/>
      <c r="D9378" s="113" t="s">
        <v>888</v>
      </c>
      <c r="F9378" t="s">
        <v>13336</v>
      </c>
      <c r="G9378" s="219">
        <v>0</v>
      </c>
      <c r="H9378" s="219">
        <v>0</v>
      </c>
      <c r="I9378" s="219">
        <v>0</v>
      </c>
      <c r="J9378" s="219">
        <v>0</v>
      </c>
      <c r="K9378" s="219">
        <v>0</v>
      </c>
      <c r="L9378" s="219">
        <v>0</v>
      </c>
      <c r="M9378" s="220" t="s">
        <v>583</v>
      </c>
    </row>
    <row r="9379" spans="1:13">
      <c r="A9379" s="106" t="str">
        <f t="shared" si="147"/>
        <v xml:space="preserve">83915 </v>
      </c>
      <c r="B9379" s="164" t="s">
        <v>13337</v>
      </c>
      <c r="C9379" s="163"/>
      <c r="D9379" s="113" t="s">
        <v>888</v>
      </c>
      <c r="F9379" t="s">
        <v>13338</v>
      </c>
      <c r="G9379" s="219">
        <v>0</v>
      </c>
      <c r="H9379" s="219">
        <v>0</v>
      </c>
      <c r="I9379" s="219">
        <v>0</v>
      </c>
      <c r="J9379" s="219">
        <v>0</v>
      </c>
      <c r="K9379" s="219">
        <v>0</v>
      </c>
      <c r="L9379" s="219">
        <v>0</v>
      </c>
      <c r="M9379" s="220" t="s">
        <v>583</v>
      </c>
    </row>
    <row r="9380" spans="1:13">
      <c r="A9380" s="106" t="str">
        <f t="shared" si="147"/>
        <v xml:space="preserve">83916 </v>
      </c>
      <c r="B9380" s="164" t="s">
        <v>13339</v>
      </c>
      <c r="C9380" s="163"/>
      <c r="D9380" s="113" t="s">
        <v>888</v>
      </c>
      <c r="F9380" t="s">
        <v>13340</v>
      </c>
      <c r="G9380" s="219">
        <v>0</v>
      </c>
      <c r="H9380" s="219">
        <v>0</v>
      </c>
      <c r="I9380" s="219">
        <v>0</v>
      </c>
      <c r="J9380" s="219">
        <v>0</v>
      </c>
      <c r="K9380" s="219">
        <v>0</v>
      </c>
      <c r="L9380" s="219">
        <v>0</v>
      </c>
      <c r="M9380" s="220" t="s">
        <v>583</v>
      </c>
    </row>
    <row r="9381" spans="1:13">
      <c r="A9381" s="106" t="str">
        <f t="shared" si="147"/>
        <v xml:space="preserve">83918 </v>
      </c>
      <c r="B9381" s="164" t="s">
        <v>13341</v>
      </c>
      <c r="C9381" s="163"/>
      <c r="D9381" s="113" t="s">
        <v>888</v>
      </c>
      <c r="F9381" t="s">
        <v>13342</v>
      </c>
      <c r="G9381" s="219">
        <v>0</v>
      </c>
      <c r="H9381" s="219">
        <v>0</v>
      </c>
      <c r="I9381" s="219">
        <v>0</v>
      </c>
      <c r="J9381" s="219">
        <v>0</v>
      </c>
      <c r="K9381" s="219">
        <v>0</v>
      </c>
      <c r="L9381" s="219">
        <v>0</v>
      </c>
      <c r="M9381" s="220" t="s">
        <v>583</v>
      </c>
    </row>
    <row r="9382" spans="1:13">
      <c r="A9382" s="106" t="str">
        <f t="shared" si="147"/>
        <v xml:space="preserve">83919 </v>
      </c>
      <c r="B9382" s="164" t="s">
        <v>13343</v>
      </c>
      <c r="C9382" s="163"/>
      <c r="D9382" s="113" t="s">
        <v>888</v>
      </c>
      <c r="F9382" t="s">
        <v>13344</v>
      </c>
      <c r="G9382" s="219">
        <v>0</v>
      </c>
      <c r="H9382" s="219">
        <v>0</v>
      </c>
      <c r="I9382" s="219">
        <v>0</v>
      </c>
      <c r="J9382" s="219">
        <v>0</v>
      </c>
      <c r="K9382" s="219">
        <v>0</v>
      </c>
      <c r="L9382" s="219">
        <v>0</v>
      </c>
      <c r="M9382" s="220" t="s">
        <v>583</v>
      </c>
    </row>
    <row r="9383" spans="1:13">
      <c r="A9383" s="106" t="str">
        <f t="shared" si="147"/>
        <v xml:space="preserve">83921 </v>
      </c>
      <c r="B9383" s="164" t="s">
        <v>13345</v>
      </c>
      <c r="C9383" s="163"/>
      <c r="D9383" s="113" t="s">
        <v>888</v>
      </c>
      <c r="F9383" t="s">
        <v>13346</v>
      </c>
      <c r="G9383" s="219">
        <v>0</v>
      </c>
      <c r="H9383" s="219">
        <v>0</v>
      </c>
      <c r="I9383" s="219">
        <v>0</v>
      </c>
      <c r="J9383" s="219">
        <v>0</v>
      </c>
      <c r="K9383" s="219">
        <v>0</v>
      </c>
      <c r="L9383" s="219">
        <v>0</v>
      </c>
      <c r="M9383" s="220" t="s">
        <v>583</v>
      </c>
    </row>
    <row r="9384" spans="1:13">
      <c r="A9384" s="106" t="str">
        <f t="shared" si="147"/>
        <v xml:space="preserve">83930 </v>
      </c>
      <c r="B9384" s="164" t="s">
        <v>13347</v>
      </c>
      <c r="C9384" s="163"/>
      <c r="D9384" s="113" t="s">
        <v>888</v>
      </c>
      <c r="F9384" t="s">
        <v>13348</v>
      </c>
      <c r="G9384" s="219">
        <v>0</v>
      </c>
      <c r="H9384" s="219">
        <v>0</v>
      </c>
      <c r="I9384" s="219">
        <v>0</v>
      </c>
      <c r="J9384" s="219">
        <v>0</v>
      </c>
      <c r="K9384" s="219">
        <v>0</v>
      </c>
      <c r="L9384" s="219">
        <v>0</v>
      </c>
      <c r="M9384" s="220" t="s">
        <v>583</v>
      </c>
    </row>
    <row r="9385" spans="1:13">
      <c r="A9385" s="106" t="str">
        <f t="shared" si="147"/>
        <v xml:space="preserve">83935 </v>
      </c>
      <c r="B9385" s="164" t="s">
        <v>13349</v>
      </c>
      <c r="C9385" s="163"/>
      <c r="D9385" s="113" t="s">
        <v>888</v>
      </c>
      <c r="F9385" t="s">
        <v>13350</v>
      </c>
      <c r="G9385" s="219">
        <v>0</v>
      </c>
      <c r="H9385" s="219">
        <v>0</v>
      </c>
      <c r="I9385" s="219">
        <v>0</v>
      </c>
      <c r="J9385" s="219">
        <v>0</v>
      </c>
      <c r="K9385" s="219">
        <v>0</v>
      </c>
      <c r="L9385" s="219">
        <v>0</v>
      </c>
      <c r="M9385" s="220" t="s">
        <v>583</v>
      </c>
    </row>
    <row r="9386" spans="1:13">
      <c r="A9386" s="106" t="str">
        <f t="shared" si="147"/>
        <v xml:space="preserve">83937 </v>
      </c>
      <c r="B9386" s="164" t="s">
        <v>13351</v>
      </c>
      <c r="C9386" s="163"/>
      <c r="D9386" s="113" t="s">
        <v>888</v>
      </c>
      <c r="F9386" t="s">
        <v>13352</v>
      </c>
      <c r="G9386" s="219">
        <v>0</v>
      </c>
      <c r="H9386" s="219">
        <v>0</v>
      </c>
      <c r="I9386" s="219">
        <v>0</v>
      </c>
      <c r="J9386" s="219">
        <v>0</v>
      </c>
      <c r="K9386" s="219">
        <v>0</v>
      </c>
      <c r="L9386" s="219">
        <v>0</v>
      </c>
      <c r="M9386" s="220" t="s">
        <v>583</v>
      </c>
    </row>
    <row r="9387" spans="1:13">
      <c r="A9387" s="106" t="str">
        <f t="shared" si="147"/>
        <v xml:space="preserve">83945 </v>
      </c>
      <c r="B9387" s="164" t="s">
        <v>13353</v>
      </c>
      <c r="C9387" s="163"/>
      <c r="D9387" s="113" t="s">
        <v>888</v>
      </c>
      <c r="F9387" t="s">
        <v>13354</v>
      </c>
      <c r="G9387" s="219">
        <v>0</v>
      </c>
      <c r="H9387" s="219">
        <v>0</v>
      </c>
      <c r="I9387" s="219">
        <v>0</v>
      </c>
      <c r="J9387" s="219">
        <v>0</v>
      </c>
      <c r="K9387" s="219">
        <v>0</v>
      </c>
      <c r="L9387" s="219">
        <v>0</v>
      </c>
      <c r="M9387" s="220" t="s">
        <v>583</v>
      </c>
    </row>
    <row r="9388" spans="1:13">
      <c r="A9388" s="106" t="str">
        <f t="shared" si="147"/>
        <v xml:space="preserve">83950 </v>
      </c>
      <c r="B9388" s="164" t="s">
        <v>13355</v>
      </c>
      <c r="C9388" s="163"/>
      <c r="D9388" s="113" t="s">
        <v>888</v>
      </c>
      <c r="F9388" t="s">
        <v>13356</v>
      </c>
      <c r="G9388" s="219">
        <v>0</v>
      </c>
      <c r="H9388" s="219">
        <v>0</v>
      </c>
      <c r="I9388" s="219">
        <v>0</v>
      </c>
      <c r="J9388" s="219">
        <v>0</v>
      </c>
      <c r="K9388" s="219">
        <v>0</v>
      </c>
      <c r="L9388" s="219">
        <v>0</v>
      </c>
      <c r="M9388" s="220" t="s">
        <v>583</v>
      </c>
    </row>
    <row r="9389" spans="1:13">
      <c r="A9389" s="106" t="str">
        <f t="shared" si="147"/>
        <v xml:space="preserve">83951 </v>
      </c>
      <c r="B9389" s="164" t="s">
        <v>13357</v>
      </c>
      <c r="C9389" s="163"/>
      <c r="D9389" s="113" t="s">
        <v>888</v>
      </c>
      <c r="F9389" t="s">
        <v>13358</v>
      </c>
      <c r="G9389" s="219">
        <v>0</v>
      </c>
      <c r="H9389" s="219">
        <v>0</v>
      </c>
      <c r="I9389" s="219">
        <v>0</v>
      </c>
      <c r="J9389" s="219">
        <v>0</v>
      </c>
      <c r="K9389" s="219">
        <v>0</v>
      </c>
      <c r="L9389" s="219">
        <v>0</v>
      </c>
      <c r="M9389" s="220" t="s">
        <v>583</v>
      </c>
    </row>
    <row r="9390" spans="1:13">
      <c r="A9390" s="106" t="str">
        <f t="shared" si="147"/>
        <v xml:space="preserve">83970 </v>
      </c>
      <c r="B9390" s="164" t="s">
        <v>13359</v>
      </c>
      <c r="C9390" s="163"/>
      <c r="D9390" s="113" t="s">
        <v>888</v>
      </c>
      <c r="F9390" t="s">
        <v>13360</v>
      </c>
      <c r="G9390" s="219">
        <v>0</v>
      </c>
      <c r="H9390" s="219">
        <v>0</v>
      </c>
      <c r="I9390" s="219">
        <v>0</v>
      </c>
      <c r="J9390" s="219">
        <v>0</v>
      </c>
      <c r="K9390" s="219">
        <v>0</v>
      </c>
      <c r="L9390" s="219">
        <v>0</v>
      </c>
      <c r="M9390" s="220" t="s">
        <v>583</v>
      </c>
    </row>
    <row r="9391" spans="1:13">
      <c r="A9391" s="106" t="str">
        <f t="shared" si="147"/>
        <v xml:space="preserve">83986 </v>
      </c>
      <c r="B9391" s="164" t="s">
        <v>13361</v>
      </c>
      <c r="C9391" s="163"/>
      <c r="D9391" s="113" t="s">
        <v>888</v>
      </c>
      <c r="F9391" t="s">
        <v>13362</v>
      </c>
      <c r="G9391" s="219">
        <v>0</v>
      </c>
      <c r="H9391" s="219">
        <v>0</v>
      </c>
      <c r="I9391" s="219">
        <v>0</v>
      </c>
      <c r="J9391" s="219">
        <v>0</v>
      </c>
      <c r="K9391" s="219">
        <v>0</v>
      </c>
      <c r="L9391" s="219">
        <v>0</v>
      </c>
      <c r="M9391" s="220" t="s">
        <v>583</v>
      </c>
    </row>
    <row r="9392" spans="1:13">
      <c r="A9392" s="106" t="str">
        <f t="shared" si="147"/>
        <v xml:space="preserve">83987 </v>
      </c>
      <c r="B9392" s="164" t="s">
        <v>13363</v>
      </c>
      <c r="C9392" s="163"/>
      <c r="D9392" s="113" t="s">
        <v>888</v>
      </c>
      <c r="F9392" t="s">
        <v>13364</v>
      </c>
      <c r="G9392" s="219">
        <v>0</v>
      </c>
      <c r="H9392" s="219">
        <v>0</v>
      </c>
      <c r="I9392" s="219">
        <v>0</v>
      </c>
      <c r="J9392" s="219">
        <v>0</v>
      </c>
      <c r="K9392" s="219">
        <v>0</v>
      </c>
      <c r="L9392" s="219">
        <v>0</v>
      </c>
      <c r="M9392" s="220" t="s">
        <v>583</v>
      </c>
    </row>
    <row r="9393" spans="1:13">
      <c r="A9393" s="106" t="str">
        <f t="shared" si="147"/>
        <v xml:space="preserve">83992 </v>
      </c>
      <c r="B9393" s="164" t="s">
        <v>13365</v>
      </c>
      <c r="C9393" s="163"/>
      <c r="D9393" s="113" t="s">
        <v>582</v>
      </c>
      <c r="F9393" t="s">
        <v>13366</v>
      </c>
      <c r="G9393" s="219">
        <v>0</v>
      </c>
      <c r="H9393" s="219">
        <v>0</v>
      </c>
      <c r="I9393" s="219">
        <v>0</v>
      </c>
      <c r="J9393" s="219">
        <v>0</v>
      </c>
      <c r="K9393" s="219">
        <v>0</v>
      </c>
      <c r="L9393" s="219">
        <v>0</v>
      </c>
      <c r="M9393" s="220" t="s">
        <v>583</v>
      </c>
    </row>
    <row r="9394" spans="1:13">
      <c r="A9394" s="106" t="str">
        <f t="shared" si="147"/>
        <v xml:space="preserve">83993 </v>
      </c>
      <c r="B9394" s="164" t="s">
        <v>13367</v>
      </c>
      <c r="C9394" s="163"/>
      <c r="D9394" s="113" t="s">
        <v>888</v>
      </c>
      <c r="F9394" t="s">
        <v>13368</v>
      </c>
      <c r="G9394" s="219">
        <v>0</v>
      </c>
      <c r="H9394" s="219">
        <v>0</v>
      </c>
      <c r="I9394" s="219">
        <v>0</v>
      </c>
      <c r="J9394" s="219">
        <v>0</v>
      </c>
      <c r="K9394" s="219">
        <v>0</v>
      </c>
      <c r="L9394" s="219">
        <v>0</v>
      </c>
      <c r="M9394" s="220" t="s">
        <v>583</v>
      </c>
    </row>
    <row r="9395" spans="1:13">
      <c r="A9395" s="106" t="str">
        <f t="shared" si="147"/>
        <v xml:space="preserve">84030 </v>
      </c>
      <c r="B9395" s="164" t="s">
        <v>13369</v>
      </c>
      <c r="C9395" s="163"/>
      <c r="D9395" s="113" t="s">
        <v>888</v>
      </c>
      <c r="F9395" t="s">
        <v>13370</v>
      </c>
      <c r="G9395" s="219">
        <v>0</v>
      </c>
      <c r="H9395" s="219">
        <v>0</v>
      </c>
      <c r="I9395" s="219">
        <v>0</v>
      </c>
      <c r="J9395" s="219">
        <v>0</v>
      </c>
      <c r="K9395" s="219">
        <v>0</v>
      </c>
      <c r="L9395" s="219">
        <v>0</v>
      </c>
      <c r="M9395" s="220" t="s">
        <v>583</v>
      </c>
    </row>
    <row r="9396" spans="1:13">
      <c r="A9396" s="106" t="str">
        <f t="shared" si="147"/>
        <v xml:space="preserve">84035 </v>
      </c>
      <c r="B9396" s="164" t="s">
        <v>13371</v>
      </c>
      <c r="C9396" s="163"/>
      <c r="D9396" s="113" t="s">
        <v>888</v>
      </c>
      <c r="F9396" t="s">
        <v>13372</v>
      </c>
      <c r="G9396" s="219">
        <v>0</v>
      </c>
      <c r="H9396" s="219">
        <v>0</v>
      </c>
      <c r="I9396" s="219">
        <v>0</v>
      </c>
      <c r="J9396" s="219">
        <v>0</v>
      </c>
      <c r="K9396" s="219">
        <v>0</v>
      </c>
      <c r="L9396" s="219">
        <v>0</v>
      </c>
      <c r="M9396" s="220" t="s">
        <v>583</v>
      </c>
    </row>
    <row r="9397" spans="1:13">
      <c r="A9397" s="106" t="str">
        <f t="shared" si="147"/>
        <v xml:space="preserve">84060 </v>
      </c>
      <c r="B9397" s="164" t="s">
        <v>13373</v>
      </c>
      <c r="C9397" s="163"/>
      <c r="D9397" s="113" t="s">
        <v>888</v>
      </c>
      <c r="F9397" t="s">
        <v>13374</v>
      </c>
      <c r="G9397" s="219">
        <v>0</v>
      </c>
      <c r="H9397" s="219">
        <v>0</v>
      </c>
      <c r="I9397" s="219">
        <v>0</v>
      </c>
      <c r="J9397" s="219">
        <v>0</v>
      </c>
      <c r="K9397" s="219">
        <v>0</v>
      </c>
      <c r="L9397" s="219">
        <v>0</v>
      </c>
      <c r="M9397" s="220" t="s">
        <v>583</v>
      </c>
    </row>
    <row r="9398" spans="1:13">
      <c r="A9398" s="106" t="str">
        <f t="shared" si="147"/>
        <v xml:space="preserve">84066 </v>
      </c>
      <c r="B9398" s="164" t="s">
        <v>13375</v>
      </c>
      <c r="C9398" s="163"/>
      <c r="D9398" s="113" t="s">
        <v>888</v>
      </c>
      <c r="F9398" t="s">
        <v>13376</v>
      </c>
      <c r="G9398" s="219">
        <v>0</v>
      </c>
      <c r="H9398" s="219">
        <v>0</v>
      </c>
      <c r="I9398" s="219">
        <v>0</v>
      </c>
      <c r="J9398" s="219">
        <v>0</v>
      </c>
      <c r="K9398" s="219">
        <v>0</v>
      </c>
      <c r="L9398" s="219">
        <v>0</v>
      </c>
      <c r="M9398" s="220" t="s">
        <v>583</v>
      </c>
    </row>
    <row r="9399" spans="1:13">
      <c r="A9399" s="106" t="str">
        <f t="shared" si="147"/>
        <v xml:space="preserve">84075 </v>
      </c>
      <c r="B9399" s="164" t="s">
        <v>13377</v>
      </c>
      <c r="C9399" s="163"/>
      <c r="D9399" s="113" t="s">
        <v>888</v>
      </c>
      <c r="F9399" t="s">
        <v>13378</v>
      </c>
      <c r="G9399" s="219">
        <v>0</v>
      </c>
      <c r="H9399" s="219">
        <v>0</v>
      </c>
      <c r="I9399" s="219">
        <v>0</v>
      </c>
      <c r="J9399" s="219">
        <v>0</v>
      </c>
      <c r="K9399" s="219">
        <v>0</v>
      </c>
      <c r="L9399" s="219">
        <v>0</v>
      </c>
      <c r="M9399" s="220" t="s">
        <v>583</v>
      </c>
    </row>
    <row r="9400" spans="1:13">
      <c r="A9400" s="106" t="str">
        <f t="shared" si="147"/>
        <v xml:space="preserve">84078 </v>
      </c>
      <c r="B9400" s="164" t="s">
        <v>13379</v>
      </c>
      <c r="C9400" s="163"/>
      <c r="D9400" s="113" t="s">
        <v>888</v>
      </c>
      <c r="F9400" t="s">
        <v>13378</v>
      </c>
      <c r="G9400" s="219">
        <v>0</v>
      </c>
      <c r="H9400" s="219">
        <v>0</v>
      </c>
      <c r="I9400" s="219">
        <v>0</v>
      </c>
      <c r="J9400" s="219">
        <v>0</v>
      </c>
      <c r="K9400" s="219">
        <v>0</v>
      </c>
      <c r="L9400" s="219">
        <v>0</v>
      </c>
      <c r="M9400" s="220" t="s">
        <v>583</v>
      </c>
    </row>
    <row r="9401" spans="1:13">
      <c r="A9401" s="106" t="str">
        <f t="shared" si="147"/>
        <v xml:space="preserve">84080 </v>
      </c>
      <c r="B9401" s="164" t="s">
        <v>13380</v>
      </c>
      <c r="C9401" s="163"/>
      <c r="D9401" s="113" t="s">
        <v>888</v>
      </c>
      <c r="F9401" t="s">
        <v>13381</v>
      </c>
      <c r="G9401" s="219">
        <v>0</v>
      </c>
      <c r="H9401" s="219">
        <v>0</v>
      </c>
      <c r="I9401" s="219">
        <v>0</v>
      </c>
      <c r="J9401" s="219">
        <v>0</v>
      </c>
      <c r="K9401" s="219">
        <v>0</v>
      </c>
      <c r="L9401" s="219">
        <v>0</v>
      </c>
      <c r="M9401" s="220" t="s">
        <v>583</v>
      </c>
    </row>
    <row r="9402" spans="1:13">
      <c r="A9402" s="106" t="str">
        <f t="shared" si="147"/>
        <v xml:space="preserve">84081 </v>
      </c>
      <c r="B9402" s="164" t="s">
        <v>13382</v>
      </c>
      <c r="C9402" s="163"/>
      <c r="D9402" s="113" t="s">
        <v>888</v>
      </c>
      <c r="F9402" t="s">
        <v>13383</v>
      </c>
      <c r="G9402" s="219">
        <v>0</v>
      </c>
      <c r="H9402" s="219">
        <v>0</v>
      </c>
      <c r="I9402" s="219">
        <v>0</v>
      </c>
      <c r="J9402" s="219">
        <v>0</v>
      </c>
      <c r="K9402" s="219">
        <v>0</v>
      </c>
      <c r="L9402" s="219">
        <v>0</v>
      </c>
      <c r="M9402" s="220" t="s">
        <v>583</v>
      </c>
    </row>
    <row r="9403" spans="1:13">
      <c r="A9403" s="106" t="str">
        <f t="shared" si="147"/>
        <v xml:space="preserve">84085 </v>
      </c>
      <c r="B9403" s="164" t="s">
        <v>13384</v>
      </c>
      <c r="C9403" s="163"/>
      <c r="D9403" s="113" t="s">
        <v>888</v>
      </c>
      <c r="F9403" t="s">
        <v>13385</v>
      </c>
      <c r="G9403" s="219">
        <v>0</v>
      </c>
      <c r="H9403" s="219">
        <v>0</v>
      </c>
      <c r="I9403" s="219">
        <v>0</v>
      </c>
      <c r="J9403" s="219">
        <v>0</v>
      </c>
      <c r="K9403" s="219">
        <v>0</v>
      </c>
      <c r="L9403" s="219">
        <v>0</v>
      </c>
      <c r="M9403" s="220" t="s">
        <v>583</v>
      </c>
    </row>
    <row r="9404" spans="1:13">
      <c r="A9404" s="106" t="str">
        <f t="shared" si="147"/>
        <v xml:space="preserve">84087 </v>
      </c>
      <c r="B9404" s="164" t="s">
        <v>13386</v>
      </c>
      <c r="C9404" s="163"/>
      <c r="D9404" s="113" t="s">
        <v>888</v>
      </c>
      <c r="F9404" t="s">
        <v>13387</v>
      </c>
      <c r="G9404" s="219">
        <v>0</v>
      </c>
      <c r="H9404" s="219">
        <v>0</v>
      </c>
      <c r="I9404" s="219">
        <v>0</v>
      </c>
      <c r="J9404" s="219">
        <v>0</v>
      </c>
      <c r="K9404" s="219">
        <v>0</v>
      </c>
      <c r="L9404" s="219">
        <v>0</v>
      </c>
      <c r="M9404" s="220" t="s">
        <v>583</v>
      </c>
    </row>
    <row r="9405" spans="1:13">
      <c r="A9405" s="106" t="str">
        <f t="shared" si="147"/>
        <v xml:space="preserve">84100 </v>
      </c>
      <c r="B9405" s="164" t="s">
        <v>13388</v>
      </c>
      <c r="C9405" s="163"/>
      <c r="D9405" s="113" t="s">
        <v>888</v>
      </c>
      <c r="F9405" t="s">
        <v>13389</v>
      </c>
      <c r="G9405" s="219">
        <v>0</v>
      </c>
      <c r="H9405" s="219">
        <v>0</v>
      </c>
      <c r="I9405" s="219">
        <v>0</v>
      </c>
      <c r="J9405" s="219">
        <v>0</v>
      </c>
      <c r="K9405" s="219">
        <v>0</v>
      </c>
      <c r="L9405" s="219">
        <v>0</v>
      </c>
      <c r="M9405" s="220" t="s">
        <v>583</v>
      </c>
    </row>
    <row r="9406" spans="1:13">
      <c r="A9406" s="106" t="str">
        <f t="shared" si="147"/>
        <v xml:space="preserve">84105 </v>
      </c>
      <c r="B9406" s="164" t="s">
        <v>13390</v>
      </c>
      <c r="C9406" s="163"/>
      <c r="D9406" s="113" t="s">
        <v>888</v>
      </c>
      <c r="F9406" t="s">
        <v>13391</v>
      </c>
      <c r="G9406" s="219">
        <v>0</v>
      </c>
      <c r="H9406" s="219">
        <v>0</v>
      </c>
      <c r="I9406" s="219">
        <v>0</v>
      </c>
      <c r="J9406" s="219">
        <v>0</v>
      </c>
      <c r="K9406" s="219">
        <v>0</v>
      </c>
      <c r="L9406" s="219">
        <v>0</v>
      </c>
      <c r="M9406" s="220" t="s">
        <v>583</v>
      </c>
    </row>
    <row r="9407" spans="1:13">
      <c r="A9407" s="106" t="str">
        <f t="shared" si="147"/>
        <v xml:space="preserve">84106 </v>
      </c>
      <c r="B9407" s="164" t="s">
        <v>13392</v>
      </c>
      <c r="C9407" s="163"/>
      <c r="D9407" s="113" t="s">
        <v>888</v>
      </c>
      <c r="F9407" t="s">
        <v>13393</v>
      </c>
      <c r="G9407" s="219">
        <v>0</v>
      </c>
      <c r="H9407" s="219">
        <v>0</v>
      </c>
      <c r="I9407" s="219">
        <v>0</v>
      </c>
      <c r="J9407" s="219">
        <v>0</v>
      </c>
      <c r="K9407" s="219">
        <v>0</v>
      </c>
      <c r="L9407" s="219">
        <v>0</v>
      </c>
      <c r="M9407" s="220" t="s">
        <v>583</v>
      </c>
    </row>
    <row r="9408" spans="1:13">
      <c r="A9408" s="106" t="str">
        <f t="shared" si="147"/>
        <v xml:space="preserve">84110 </v>
      </c>
      <c r="B9408" s="164" t="s">
        <v>13394</v>
      </c>
      <c r="C9408" s="163"/>
      <c r="D9408" s="113" t="s">
        <v>888</v>
      </c>
      <c r="F9408" t="s">
        <v>13395</v>
      </c>
      <c r="G9408" s="219">
        <v>0</v>
      </c>
      <c r="H9408" s="219">
        <v>0</v>
      </c>
      <c r="I9408" s="219">
        <v>0</v>
      </c>
      <c r="J9408" s="219">
        <v>0</v>
      </c>
      <c r="K9408" s="219">
        <v>0</v>
      </c>
      <c r="L9408" s="219">
        <v>0</v>
      </c>
      <c r="M9408" s="220" t="s">
        <v>583</v>
      </c>
    </row>
    <row r="9409" spans="1:13">
      <c r="A9409" s="106" t="str">
        <f t="shared" si="147"/>
        <v xml:space="preserve">84112 </v>
      </c>
      <c r="B9409" s="164" t="s">
        <v>13396</v>
      </c>
      <c r="C9409" s="163"/>
      <c r="D9409" s="113" t="s">
        <v>888</v>
      </c>
      <c r="F9409" t="s">
        <v>13397</v>
      </c>
      <c r="G9409" s="219">
        <v>0</v>
      </c>
      <c r="H9409" s="219">
        <v>0</v>
      </c>
      <c r="I9409" s="219">
        <v>0</v>
      </c>
      <c r="J9409" s="219">
        <v>0</v>
      </c>
      <c r="K9409" s="219">
        <v>0</v>
      </c>
      <c r="L9409" s="219">
        <v>0</v>
      </c>
      <c r="M9409" s="220" t="s">
        <v>583</v>
      </c>
    </row>
    <row r="9410" spans="1:13">
      <c r="A9410" s="106" t="str">
        <f t="shared" si="147"/>
        <v xml:space="preserve">84119 </v>
      </c>
      <c r="B9410" s="164" t="s">
        <v>13398</v>
      </c>
      <c r="C9410" s="163"/>
      <c r="D9410" s="113" t="s">
        <v>888</v>
      </c>
      <c r="F9410" t="s">
        <v>13399</v>
      </c>
      <c r="G9410" s="219">
        <v>0</v>
      </c>
      <c r="H9410" s="219">
        <v>0</v>
      </c>
      <c r="I9410" s="219">
        <v>0</v>
      </c>
      <c r="J9410" s="219">
        <v>0</v>
      </c>
      <c r="K9410" s="219">
        <v>0</v>
      </c>
      <c r="L9410" s="219">
        <v>0</v>
      </c>
      <c r="M9410" s="220" t="s">
        <v>583</v>
      </c>
    </row>
    <row r="9411" spans="1:13">
      <c r="A9411" s="106" t="str">
        <f t="shared" ref="A9411:A9474" si="148">B9411&amp;" "&amp;C9411</f>
        <v xml:space="preserve">84120 </v>
      </c>
      <c r="B9411" s="164" t="s">
        <v>13400</v>
      </c>
      <c r="C9411" s="163"/>
      <c r="D9411" s="113" t="s">
        <v>888</v>
      </c>
      <c r="F9411" t="s">
        <v>13401</v>
      </c>
      <c r="G9411" s="219">
        <v>0</v>
      </c>
      <c r="H9411" s="219">
        <v>0</v>
      </c>
      <c r="I9411" s="219">
        <v>0</v>
      </c>
      <c r="J9411" s="219">
        <v>0</v>
      </c>
      <c r="K9411" s="219">
        <v>0</v>
      </c>
      <c r="L9411" s="219">
        <v>0</v>
      </c>
      <c r="M9411" s="220" t="s">
        <v>583</v>
      </c>
    </row>
    <row r="9412" spans="1:13">
      <c r="A9412" s="106" t="str">
        <f t="shared" si="148"/>
        <v xml:space="preserve">84126 </v>
      </c>
      <c r="B9412" s="164" t="s">
        <v>13402</v>
      </c>
      <c r="C9412" s="163"/>
      <c r="D9412" s="113" t="s">
        <v>888</v>
      </c>
      <c r="F9412" t="s">
        <v>13403</v>
      </c>
      <c r="G9412" s="219">
        <v>0</v>
      </c>
      <c r="H9412" s="219">
        <v>0</v>
      </c>
      <c r="I9412" s="219">
        <v>0</v>
      </c>
      <c r="J9412" s="219">
        <v>0</v>
      </c>
      <c r="K9412" s="219">
        <v>0</v>
      </c>
      <c r="L9412" s="219">
        <v>0</v>
      </c>
      <c r="M9412" s="220" t="s">
        <v>583</v>
      </c>
    </row>
    <row r="9413" spans="1:13">
      <c r="A9413" s="106" t="str">
        <f t="shared" si="148"/>
        <v xml:space="preserve">84132 </v>
      </c>
      <c r="B9413" s="164" t="s">
        <v>13404</v>
      </c>
      <c r="C9413" s="163"/>
      <c r="D9413" s="113" t="s">
        <v>888</v>
      </c>
      <c r="F9413" t="s">
        <v>13405</v>
      </c>
      <c r="G9413" s="219">
        <v>0</v>
      </c>
      <c r="H9413" s="219">
        <v>0</v>
      </c>
      <c r="I9413" s="219">
        <v>0</v>
      </c>
      <c r="J9413" s="219">
        <v>0</v>
      </c>
      <c r="K9413" s="219">
        <v>0</v>
      </c>
      <c r="L9413" s="219">
        <v>0</v>
      </c>
      <c r="M9413" s="220" t="s">
        <v>583</v>
      </c>
    </row>
    <row r="9414" spans="1:13">
      <c r="A9414" s="106" t="str">
        <f t="shared" si="148"/>
        <v xml:space="preserve">84133 </v>
      </c>
      <c r="B9414" s="164" t="s">
        <v>13406</v>
      </c>
      <c r="C9414" s="163"/>
      <c r="D9414" s="113" t="s">
        <v>888</v>
      </c>
      <c r="F9414" t="s">
        <v>13407</v>
      </c>
      <c r="G9414" s="219">
        <v>0</v>
      </c>
      <c r="H9414" s="219">
        <v>0</v>
      </c>
      <c r="I9414" s="219">
        <v>0</v>
      </c>
      <c r="J9414" s="219">
        <v>0</v>
      </c>
      <c r="K9414" s="219">
        <v>0</v>
      </c>
      <c r="L9414" s="219">
        <v>0</v>
      </c>
      <c r="M9414" s="220" t="s">
        <v>583</v>
      </c>
    </row>
    <row r="9415" spans="1:13">
      <c r="A9415" s="106" t="str">
        <f t="shared" si="148"/>
        <v xml:space="preserve">84134 </v>
      </c>
      <c r="B9415" s="164" t="s">
        <v>13408</v>
      </c>
      <c r="C9415" s="163"/>
      <c r="D9415" s="113" t="s">
        <v>888</v>
      </c>
      <c r="F9415" t="s">
        <v>13409</v>
      </c>
      <c r="G9415" s="219">
        <v>0</v>
      </c>
      <c r="H9415" s="219">
        <v>0</v>
      </c>
      <c r="I9415" s="219">
        <v>0</v>
      </c>
      <c r="J9415" s="219">
        <v>0</v>
      </c>
      <c r="K9415" s="219">
        <v>0</v>
      </c>
      <c r="L9415" s="219">
        <v>0</v>
      </c>
      <c r="M9415" s="220" t="s">
        <v>583</v>
      </c>
    </row>
    <row r="9416" spans="1:13">
      <c r="A9416" s="106" t="str">
        <f t="shared" si="148"/>
        <v xml:space="preserve">84135 </v>
      </c>
      <c r="B9416" s="164" t="s">
        <v>13410</v>
      </c>
      <c r="C9416" s="163"/>
      <c r="D9416" s="113" t="s">
        <v>888</v>
      </c>
      <c r="F9416" t="s">
        <v>13411</v>
      </c>
      <c r="G9416" s="219">
        <v>0</v>
      </c>
      <c r="H9416" s="219">
        <v>0</v>
      </c>
      <c r="I9416" s="219">
        <v>0</v>
      </c>
      <c r="J9416" s="219">
        <v>0</v>
      </c>
      <c r="K9416" s="219">
        <v>0</v>
      </c>
      <c r="L9416" s="219">
        <v>0</v>
      </c>
      <c r="M9416" s="220" t="s">
        <v>583</v>
      </c>
    </row>
    <row r="9417" spans="1:13">
      <c r="A9417" s="106" t="str">
        <f t="shared" si="148"/>
        <v xml:space="preserve">84138 </v>
      </c>
      <c r="B9417" s="164" t="s">
        <v>13412</v>
      </c>
      <c r="C9417" s="163"/>
      <c r="D9417" s="113" t="s">
        <v>888</v>
      </c>
      <c r="F9417" t="s">
        <v>13413</v>
      </c>
      <c r="G9417" s="219">
        <v>0</v>
      </c>
      <c r="H9417" s="219">
        <v>0</v>
      </c>
      <c r="I9417" s="219">
        <v>0</v>
      </c>
      <c r="J9417" s="219">
        <v>0</v>
      </c>
      <c r="K9417" s="219">
        <v>0</v>
      </c>
      <c r="L9417" s="219">
        <v>0</v>
      </c>
      <c r="M9417" s="220" t="s">
        <v>583</v>
      </c>
    </row>
    <row r="9418" spans="1:13">
      <c r="A9418" s="106" t="str">
        <f t="shared" si="148"/>
        <v xml:space="preserve">84140 </v>
      </c>
      <c r="B9418" s="164" t="s">
        <v>13414</v>
      </c>
      <c r="C9418" s="163"/>
      <c r="D9418" s="113" t="s">
        <v>888</v>
      </c>
      <c r="F9418" t="s">
        <v>13415</v>
      </c>
      <c r="G9418" s="219">
        <v>0</v>
      </c>
      <c r="H9418" s="219">
        <v>0</v>
      </c>
      <c r="I9418" s="219">
        <v>0</v>
      </c>
      <c r="J9418" s="219">
        <v>0</v>
      </c>
      <c r="K9418" s="219">
        <v>0</v>
      </c>
      <c r="L9418" s="219">
        <v>0</v>
      </c>
      <c r="M9418" s="220" t="s">
        <v>583</v>
      </c>
    </row>
    <row r="9419" spans="1:13">
      <c r="A9419" s="106" t="str">
        <f t="shared" si="148"/>
        <v xml:space="preserve">84143 </v>
      </c>
      <c r="B9419" s="164" t="s">
        <v>13416</v>
      </c>
      <c r="C9419" s="163"/>
      <c r="D9419" s="113" t="s">
        <v>888</v>
      </c>
      <c r="F9419" t="s">
        <v>13417</v>
      </c>
      <c r="G9419" s="219">
        <v>0</v>
      </c>
      <c r="H9419" s="219">
        <v>0</v>
      </c>
      <c r="I9419" s="219">
        <v>0</v>
      </c>
      <c r="J9419" s="219">
        <v>0</v>
      </c>
      <c r="K9419" s="219">
        <v>0</v>
      </c>
      <c r="L9419" s="219">
        <v>0</v>
      </c>
      <c r="M9419" s="220" t="s">
        <v>583</v>
      </c>
    </row>
    <row r="9420" spans="1:13">
      <c r="A9420" s="106" t="str">
        <f t="shared" si="148"/>
        <v xml:space="preserve">84144 </v>
      </c>
      <c r="B9420" s="164" t="s">
        <v>13418</v>
      </c>
      <c r="C9420" s="163"/>
      <c r="D9420" s="113" t="s">
        <v>888</v>
      </c>
      <c r="F9420" t="s">
        <v>13419</v>
      </c>
      <c r="G9420" s="219">
        <v>0</v>
      </c>
      <c r="H9420" s="219">
        <v>0</v>
      </c>
      <c r="I9420" s="219">
        <v>0</v>
      </c>
      <c r="J9420" s="219">
        <v>0</v>
      </c>
      <c r="K9420" s="219">
        <v>0</v>
      </c>
      <c r="L9420" s="219">
        <v>0</v>
      </c>
      <c r="M9420" s="220" t="s">
        <v>583</v>
      </c>
    </row>
    <row r="9421" spans="1:13">
      <c r="A9421" s="106" t="str">
        <f t="shared" si="148"/>
        <v xml:space="preserve">84145 </v>
      </c>
      <c r="B9421" s="164" t="s">
        <v>13420</v>
      </c>
      <c r="C9421" s="163"/>
      <c r="D9421" s="113" t="s">
        <v>888</v>
      </c>
      <c r="F9421" t="s">
        <v>13421</v>
      </c>
      <c r="G9421" s="219">
        <v>0</v>
      </c>
      <c r="H9421" s="219">
        <v>0</v>
      </c>
      <c r="I9421" s="219">
        <v>0</v>
      </c>
      <c r="J9421" s="219">
        <v>0</v>
      </c>
      <c r="K9421" s="219">
        <v>0</v>
      </c>
      <c r="L9421" s="219">
        <v>0</v>
      </c>
      <c r="M9421" s="220" t="s">
        <v>583</v>
      </c>
    </row>
    <row r="9422" spans="1:13">
      <c r="A9422" s="106" t="str">
        <f t="shared" si="148"/>
        <v xml:space="preserve">84146 </v>
      </c>
      <c r="B9422" s="164" t="s">
        <v>13422</v>
      </c>
      <c r="C9422" s="163"/>
      <c r="D9422" s="113" t="s">
        <v>888</v>
      </c>
      <c r="F9422" t="s">
        <v>13423</v>
      </c>
      <c r="G9422" s="219">
        <v>0</v>
      </c>
      <c r="H9422" s="219">
        <v>0</v>
      </c>
      <c r="I9422" s="219">
        <v>0</v>
      </c>
      <c r="J9422" s="219">
        <v>0</v>
      </c>
      <c r="K9422" s="219">
        <v>0</v>
      </c>
      <c r="L9422" s="219">
        <v>0</v>
      </c>
      <c r="M9422" s="220" t="s">
        <v>583</v>
      </c>
    </row>
    <row r="9423" spans="1:13">
      <c r="A9423" s="106" t="str">
        <f t="shared" si="148"/>
        <v xml:space="preserve">84150 </v>
      </c>
      <c r="B9423" s="164" t="s">
        <v>13424</v>
      </c>
      <c r="C9423" s="163"/>
      <c r="D9423" s="113" t="s">
        <v>888</v>
      </c>
      <c r="F9423" t="s">
        <v>13425</v>
      </c>
      <c r="G9423" s="219">
        <v>0</v>
      </c>
      <c r="H9423" s="219">
        <v>0</v>
      </c>
      <c r="I9423" s="219">
        <v>0</v>
      </c>
      <c r="J9423" s="219">
        <v>0</v>
      </c>
      <c r="K9423" s="219">
        <v>0</v>
      </c>
      <c r="L9423" s="219">
        <v>0</v>
      </c>
      <c r="M9423" s="220" t="s">
        <v>583</v>
      </c>
    </row>
    <row r="9424" spans="1:13">
      <c r="A9424" s="106" t="str">
        <f t="shared" si="148"/>
        <v xml:space="preserve">84152 </v>
      </c>
      <c r="B9424" s="164" t="s">
        <v>13426</v>
      </c>
      <c r="C9424" s="163"/>
      <c r="D9424" s="113" t="s">
        <v>888</v>
      </c>
      <c r="F9424" t="s">
        <v>13427</v>
      </c>
      <c r="G9424" s="219">
        <v>0</v>
      </c>
      <c r="H9424" s="219">
        <v>0</v>
      </c>
      <c r="I9424" s="219">
        <v>0</v>
      </c>
      <c r="J9424" s="219">
        <v>0</v>
      </c>
      <c r="K9424" s="219">
        <v>0</v>
      </c>
      <c r="L9424" s="219">
        <v>0</v>
      </c>
      <c r="M9424" s="220" t="s">
        <v>583</v>
      </c>
    </row>
    <row r="9425" spans="1:13">
      <c r="A9425" s="106" t="str">
        <f t="shared" si="148"/>
        <v xml:space="preserve">84153 </v>
      </c>
      <c r="B9425" s="164" t="s">
        <v>13428</v>
      </c>
      <c r="C9425" s="163"/>
      <c r="D9425" s="113" t="s">
        <v>888</v>
      </c>
      <c r="F9425" t="s">
        <v>13429</v>
      </c>
      <c r="G9425" s="219">
        <v>0</v>
      </c>
      <c r="H9425" s="219">
        <v>0</v>
      </c>
      <c r="I9425" s="219">
        <v>0</v>
      </c>
      <c r="J9425" s="219">
        <v>0</v>
      </c>
      <c r="K9425" s="219">
        <v>0</v>
      </c>
      <c r="L9425" s="219">
        <v>0</v>
      </c>
      <c r="M9425" s="220" t="s">
        <v>583</v>
      </c>
    </row>
    <row r="9426" spans="1:13">
      <c r="A9426" s="106" t="str">
        <f t="shared" si="148"/>
        <v xml:space="preserve">84154 </v>
      </c>
      <c r="B9426" s="164" t="s">
        <v>13430</v>
      </c>
      <c r="C9426" s="163"/>
      <c r="D9426" s="113" t="s">
        <v>888</v>
      </c>
      <c r="F9426" t="s">
        <v>13431</v>
      </c>
      <c r="G9426" s="219">
        <v>0</v>
      </c>
      <c r="H9426" s="219">
        <v>0</v>
      </c>
      <c r="I9426" s="219">
        <v>0</v>
      </c>
      <c r="J9426" s="219">
        <v>0</v>
      </c>
      <c r="K9426" s="219">
        <v>0</v>
      </c>
      <c r="L9426" s="219">
        <v>0</v>
      </c>
      <c r="M9426" s="220" t="s">
        <v>583</v>
      </c>
    </row>
    <row r="9427" spans="1:13">
      <c r="A9427" s="106" t="str">
        <f t="shared" si="148"/>
        <v xml:space="preserve">84155 </v>
      </c>
      <c r="B9427" s="164" t="s">
        <v>13432</v>
      </c>
      <c r="C9427" s="163"/>
      <c r="D9427" s="113" t="s">
        <v>888</v>
      </c>
      <c r="F9427" t="s">
        <v>13433</v>
      </c>
      <c r="G9427" s="219">
        <v>0</v>
      </c>
      <c r="H9427" s="219">
        <v>0</v>
      </c>
      <c r="I9427" s="219">
        <v>0</v>
      </c>
      <c r="J9427" s="219">
        <v>0</v>
      </c>
      <c r="K9427" s="219">
        <v>0</v>
      </c>
      <c r="L9427" s="219">
        <v>0</v>
      </c>
      <c r="M9427" s="220" t="s">
        <v>583</v>
      </c>
    </row>
    <row r="9428" spans="1:13">
      <c r="A9428" s="106" t="str">
        <f t="shared" si="148"/>
        <v xml:space="preserve">84156 </v>
      </c>
      <c r="B9428" s="164" t="s">
        <v>13434</v>
      </c>
      <c r="C9428" s="163"/>
      <c r="D9428" s="113" t="s">
        <v>888</v>
      </c>
      <c r="F9428" t="s">
        <v>13435</v>
      </c>
      <c r="G9428" s="219">
        <v>0</v>
      </c>
      <c r="H9428" s="219">
        <v>0</v>
      </c>
      <c r="I9428" s="219">
        <v>0</v>
      </c>
      <c r="J9428" s="219">
        <v>0</v>
      </c>
      <c r="K9428" s="219">
        <v>0</v>
      </c>
      <c r="L9428" s="219">
        <v>0</v>
      </c>
      <c r="M9428" s="220" t="s">
        <v>583</v>
      </c>
    </row>
    <row r="9429" spans="1:13">
      <c r="A9429" s="106" t="str">
        <f t="shared" si="148"/>
        <v xml:space="preserve">84157 </v>
      </c>
      <c r="B9429" s="164" t="s">
        <v>13436</v>
      </c>
      <c r="C9429" s="163"/>
      <c r="D9429" s="113" t="s">
        <v>888</v>
      </c>
      <c r="F9429" t="s">
        <v>13437</v>
      </c>
      <c r="G9429" s="219">
        <v>0</v>
      </c>
      <c r="H9429" s="219">
        <v>0</v>
      </c>
      <c r="I9429" s="219">
        <v>0</v>
      </c>
      <c r="J9429" s="219">
        <v>0</v>
      </c>
      <c r="K9429" s="219">
        <v>0</v>
      </c>
      <c r="L9429" s="219">
        <v>0</v>
      </c>
      <c r="M9429" s="220" t="s">
        <v>583</v>
      </c>
    </row>
    <row r="9430" spans="1:13">
      <c r="A9430" s="106" t="str">
        <f t="shared" si="148"/>
        <v xml:space="preserve">84160 </v>
      </c>
      <c r="B9430" s="164" t="s">
        <v>13438</v>
      </c>
      <c r="C9430" s="163"/>
      <c r="D9430" s="113" t="s">
        <v>888</v>
      </c>
      <c r="F9430" t="s">
        <v>13439</v>
      </c>
      <c r="G9430" s="219">
        <v>0</v>
      </c>
      <c r="H9430" s="219">
        <v>0</v>
      </c>
      <c r="I9430" s="219">
        <v>0</v>
      </c>
      <c r="J9430" s="219">
        <v>0</v>
      </c>
      <c r="K9430" s="219">
        <v>0</v>
      </c>
      <c r="L9430" s="219">
        <v>0</v>
      </c>
      <c r="M9430" s="220" t="s">
        <v>583</v>
      </c>
    </row>
    <row r="9431" spans="1:13">
      <c r="A9431" s="106" t="str">
        <f t="shared" si="148"/>
        <v xml:space="preserve">84163 </v>
      </c>
      <c r="B9431" s="164" t="s">
        <v>13440</v>
      </c>
      <c r="C9431" s="163"/>
      <c r="D9431" s="113" t="s">
        <v>888</v>
      </c>
      <c r="F9431" t="s">
        <v>13441</v>
      </c>
      <c r="G9431" s="219">
        <v>0</v>
      </c>
      <c r="H9431" s="219">
        <v>0</v>
      </c>
      <c r="I9431" s="219">
        <v>0</v>
      </c>
      <c r="J9431" s="219">
        <v>0</v>
      </c>
      <c r="K9431" s="219">
        <v>0</v>
      </c>
      <c r="L9431" s="219">
        <v>0</v>
      </c>
      <c r="M9431" s="220" t="s">
        <v>583</v>
      </c>
    </row>
    <row r="9432" spans="1:13">
      <c r="A9432" s="106" t="str">
        <f t="shared" si="148"/>
        <v xml:space="preserve">84165 </v>
      </c>
      <c r="B9432" s="164" t="s">
        <v>13442</v>
      </c>
      <c r="C9432" s="163"/>
      <c r="D9432" s="113" t="s">
        <v>888</v>
      </c>
      <c r="F9432" t="s">
        <v>13443</v>
      </c>
      <c r="G9432" s="219">
        <v>0</v>
      </c>
      <c r="H9432" s="219">
        <v>0</v>
      </c>
      <c r="I9432" s="219">
        <v>0</v>
      </c>
      <c r="J9432" s="219">
        <v>0</v>
      </c>
      <c r="K9432" s="219">
        <v>0</v>
      </c>
      <c r="L9432" s="219">
        <v>0</v>
      </c>
      <c r="M9432" s="220" t="s">
        <v>583</v>
      </c>
    </row>
    <row r="9433" spans="1:13">
      <c r="A9433" s="106" t="str">
        <f t="shared" si="148"/>
        <v>84165 26</v>
      </c>
      <c r="B9433" s="164" t="s">
        <v>13442</v>
      </c>
      <c r="C9433" s="163">
        <v>26</v>
      </c>
      <c r="D9433" s="113" t="s">
        <v>1358</v>
      </c>
      <c r="F9433" t="s">
        <v>13443</v>
      </c>
      <c r="G9433" s="219">
        <v>0.37</v>
      </c>
      <c r="H9433" s="219">
        <v>0.14000000000000001</v>
      </c>
      <c r="I9433" s="219">
        <v>0.14000000000000001</v>
      </c>
      <c r="J9433" s="219">
        <v>0.01</v>
      </c>
      <c r="K9433" s="219">
        <v>0.52</v>
      </c>
      <c r="L9433" s="219">
        <v>0.52</v>
      </c>
      <c r="M9433" s="220" t="s">
        <v>583</v>
      </c>
    </row>
    <row r="9434" spans="1:13">
      <c r="A9434" s="106" t="str">
        <f t="shared" si="148"/>
        <v xml:space="preserve">84166 </v>
      </c>
      <c r="B9434" s="164" t="s">
        <v>13444</v>
      </c>
      <c r="C9434" s="163"/>
      <c r="D9434" s="113" t="s">
        <v>888</v>
      </c>
      <c r="F9434" t="s">
        <v>13445</v>
      </c>
      <c r="G9434" s="219">
        <v>0</v>
      </c>
      <c r="H9434" s="219">
        <v>0</v>
      </c>
      <c r="I9434" s="219">
        <v>0</v>
      </c>
      <c r="J9434" s="219">
        <v>0</v>
      </c>
      <c r="K9434" s="219">
        <v>0</v>
      </c>
      <c r="L9434" s="219">
        <v>0</v>
      </c>
      <c r="M9434" s="220" t="s">
        <v>583</v>
      </c>
    </row>
    <row r="9435" spans="1:13">
      <c r="A9435" s="106" t="str">
        <f t="shared" si="148"/>
        <v>84166 26</v>
      </c>
      <c r="B9435" s="164" t="s">
        <v>13444</v>
      </c>
      <c r="C9435" s="163">
        <v>26</v>
      </c>
      <c r="D9435" s="113" t="s">
        <v>1358</v>
      </c>
      <c r="F9435" t="s">
        <v>13445</v>
      </c>
      <c r="G9435" s="219">
        <v>0.37</v>
      </c>
      <c r="H9435" s="219">
        <v>0.14000000000000001</v>
      </c>
      <c r="I9435" s="219">
        <v>0.14000000000000001</v>
      </c>
      <c r="J9435" s="219">
        <v>0.01</v>
      </c>
      <c r="K9435" s="219">
        <v>0.52</v>
      </c>
      <c r="L9435" s="219">
        <v>0.52</v>
      </c>
      <c r="M9435" s="220" t="s">
        <v>583</v>
      </c>
    </row>
    <row r="9436" spans="1:13">
      <c r="A9436" s="106" t="str">
        <f t="shared" si="148"/>
        <v xml:space="preserve">84181 </v>
      </c>
      <c r="B9436" s="164" t="s">
        <v>13446</v>
      </c>
      <c r="C9436" s="163"/>
      <c r="D9436" s="113" t="s">
        <v>888</v>
      </c>
      <c r="F9436" t="s">
        <v>13447</v>
      </c>
      <c r="G9436" s="219">
        <v>0</v>
      </c>
      <c r="H9436" s="219">
        <v>0</v>
      </c>
      <c r="I9436" s="219">
        <v>0</v>
      </c>
      <c r="J9436" s="219">
        <v>0</v>
      </c>
      <c r="K9436" s="219">
        <v>0</v>
      </c>
      <c r="L9436" s="219">
        <v>0</v>
      </c>
      <c r="M9436" s="220" t="s">
        <v>583</v>
      </c>
    </row>
    <row r="9437" spans="1:13">
      <c r="A9437" s="106" t="str">
        <f t="shared" si="148"/>
        <v>84181 26</v>
      </c>
      <c r="B9437" s="164" t="s">
        <v>13446</v>
      </c>
      <c r="C9437" s="163">
        <v>26</v>
      </c>
      <c r="D9437" s="113" t="s">
        <v>1358</v>
      </c>
      <c r="F9437" t="s">
        <v>13447</v>
      </c>
      <c r="G9437" s="219">
        <v>0.37</v>
      </c>
      <c r="H9437" s="219">
        <v>0.14000000000000001</v>
      </c>
      <c r="I9437" s="219">
        <v>0.14000000000000001</v>
      </c>
      <c r="J9437" s="219">
        <v>0.01</v>
      </c>
      <c r="K9437" s="219">
        <v>0.52</v>
      </c>
      <c r="L9437" s="219">
        <v>0.52</v>
      </c>
      <c r="M9437" s="220" t="s">
        <v>583</v>
      </c>
    </row>
    <row r="9438" spans="1:13">
      <c r="A9438" s="106" t="str">
        <f t="shared" si="148"/>
        <v xml:space="preserve">84182 </v>
      </c>
      <c r="B9438" s="164" t="s">
        <v>13448</v>
      </c>
      <c r="C9438" s="163"/>
      <c r="D9438" s="113" t="s">
        <v>888</v>
      </c>
      <c r="F9438" t="s">
        <v>13449</v>
      </c>
      <c r="G9438" s="219">
        <v>0</v>
      </c>
      <c r="H9438" s="219">
        <v>0</v>
      </c>
      <c r="I9438" s="219">
        <v>0</v>
      </c>
      <c r="J9438" s="219">
        <v>0</v>
      </c>
      <c r="K9438" s="219">
        <v>0</v>
      </c>
      <c r="L9438" s="219">
        <v>0</v>
      </c>
      <c r="M9438" s="220" t="s">
        <v>583</v>
      </c>
    </row>
    <row r="9439" spans="1:13">
      <c r="A9439" s="106" t="str">
        <f t="shared" si="148"/>
        <v>84182 26</v>
      </c>
      <c r="B9439" s="164" t="s">
        <v>13448</v>
      </c>
      <c r="C9439" s="163">
        <v>26</v>
      </c>
      <c r="D9439" s="113" t="s">
        <v>1358</v>
      </c>
      <c r="F9439" t="s">
        <v>13449</v>
      </c>
      <c r="G9439" s="219">
        <v>0.37</v>
      </c>
      <c r="H9439" s="219">
        <v>0.14000000000000001</v>
      </c>
      <c r="I9439" s="219">
        <v>0.14000000000000001</v>
      </c>
      <c r="J9439" s="219">
        <v>0.01</v>
      </c>
      <c r="K9439" s="219">
        <v>0.52</v>
      </c>
      <c r="L9439" s="219">
        <v>0.52</v>
      </c>
      <c r="M9439" s="220" t="s">
        <v>583</v>
      </c>
    </row>
    <row r="9440" spans="1:13">
      <c r="A9440" s="106" t="str">
        <f t="shared" si="148"/>
        <v xml:space="preserve">84202 </v>
      </c>
      <c r="B9440" s="164" t="s">
        <v>13450</v>
      </c>
      <c r="C9440" s="163"/>
      <c r="D9440" s="113" t="s">
        <v>888</v>
      </c>
      <c r="F9440" t="s">
        <v>13451</v>
      </c>
      <c r="G9440" s="219">
        <v>0</v>
      </c>
      <c r="H9440" s="219">
        <v>0</v>
      </c>
      <c r="I9440" s="219">
        <v>0</v>
      </c>
      <c r="J9440" s="219">
        <v>0</v>
      </c>
      <c r="K9440" s="219">
        <v>0</v>
      </c>
      <c r="L9440" s="219">
        <v>0</v>
      </c>
      <c r="M9440" s="220" t="s">
        <v>583</v>
      </c>
    </row>
    <row r="9441" spans="1:13">
      <c r="A9441" s="106" t="str">
        <f t="shared" si="148"/>
        <v xml:space="preserve">84203 </v>
      </c>
      <c r="B9441" s="164" t="s">
        <v>13452</v>
      </c>
      <c r="C9441" s="163"/>
      <c r="D9441" s="113" t="s">
        <v>888</v>
      </c>
      <c r="F9441" t="s">
        <v>13453</v>
      </c>
      <c r="G9441" s="219">
        <v>0</v>
      </c>
      <c r="H9441" s="219">
        <v>0</v>
      </c>
      <c r="I9441" s="219">
        <v>0</v>
      </c>
      <c r="J9441" s="219">
        <v>0</v>
      </c>
      <c r="K9441" s="219">
        <v>0</v>
      </c>
      <c r="L9441" s="219">
        <v>0</v>
      </c>
      <c r="M9441" s="220" t="s">
        <v>583</v>
      </c>
    </row>
    <row r="9442" spans="1:13">
      <c r="A9442" s="106" t="str">
        <f t="shared" si="148"/>
        <v xml:space="preserve">84206 </v>
      </c>
      <c r="B9442" s="164" t="s">
        <v>13454</v>
      </c>
      <c r="C9442" s="163"/>
      <c r="D9442" s="113" t="s">
        <v>888</v>
      </c>
      <c r="F9442" t="s">
        <v>13455</v>
      </c>
      <c r="G9442" s="219">
        <v>0</v>
      </c>
      <c r="H9442" s="219">
        <v>0</v>
      </c>
      <c r="I9442" s="219">
        <v>0</v>
      </c>
      <c r="J9442" s="219">
        <v>0</v>
      </c>
      <c r="K9442" s="219">
        <v>0</v>
      </c>
      <c r="L9442" s="219">
        <v>0</v>
      </c>
      <c r="M9442" s="220" t="s">
        <v>583</v>
      </c>
    </row>
    <row r="9443" spans="1:13">
      <c r="A9443" s="106" t="str">
        <f t="shared" si="148"/>
        <v xml:space="preserve">84207 </v>
      </c>
      <c r="B9443" s="164" t="s">
        <v>13456</v>
      </c>
      <c r="C9443" s="163"/>
      <c r="D9443" s="113" t="s">
        <v>888</v>
      </c>
      <c r="F9443" t="s">
        <v>13457</v>
      </c>
      <c r="G9443" s="219">
        <v>0</v>
      </c>
      <c r="H9443" s="219">
        <v>0</v>
      </c>
      <c r="I9443" s="219">
        <v>0</v>
      </c>
      <c r="J9443" s="219">
        <v>0</v>
      </c>
      <c r="K9443" s="219">
        <v>0</v>
      </c>
      <c r="L9443" s="219">
        <v>0</v>
      </c>
      <c r="M9443" s="220" t="s">
        <v>583</v>
      </c>
    </row>
    <row r="9444" spans="1:13">
      <c r="A9444" s="106" t="str">
        <f t="shared" si="148"/>
        <v xml:space="preserve">84210 </v>
      </c>
      <c r="B9444" s="164" t="s">
        <v>13458</v>
      </c>
      <c r="C9444" s="163"/>
      <c r="D9444" s="113" t="s">
        <v>888</v>
      </c>
      <c r="F9444" t="s">
        <v>13459</v>
      </c>
      <c r="G9444" s="219">
        <v>0</v>
      </c>
      <c r="H9444" s="219">
        <v>0</v>
      </c>
      <c r="I9444" s="219">
        <v>0</v>
      </c>
      <c r="J9444" s="219">
        <v>0</v>
      </c>
      <c r="K9444" s="219">
        <v>0</v>
      </c>
      <c r="L9444" s="219">
        <v>0</v>
      </c>
      <c r="M9444" s="220" t="s">
        <v>583</v>
      </c>
    </row>
    <row r="9445" spans="1:13">
      <c r="A9445" s="106" t="str">
        <f t="shared" si="148"/>
        <v xml:space="preserve">84220 </v>
      </c>
      <c r="B9445" s="164" t="s">
        <v>13460</v>
      </c>
      <c r="C9445" s="163"/>
      <c r="D9445" s="113" t="s">
        <v>888</v>
      </c>
      <c r="F9445" t="s">
        <v>13461</v>
      </c>
      <c r="G9445" s="219">
        <v>0</v>
      </c>
      <c r="H9445" s="219">
        <v>0</v>
      </c>
      <c r="I9445" s="219">
        <v>0</v>
      </c>
      <c r="J9445" s="219">
        <v>0</v>
      </c>
      <c r="K9445" s="219">
        <v>0</v>
      </c>
      <c r="L9445" s="219">
        <v>0</v>
      </c>
      <c r="M9445" s="220" t="s">
        <v>583</v>
      </c>
    </row>
    <row r="9446" spans="1:13">
      <c r="A9446" s="106" t="str">
        <f t="shared" si="148"/>
        <v xml:space="preserve">84228 </v>
      </c>
      <c r="B9446" s="164" t="s">
        <v>13462</v>
      </c>
      <c r="C9446" s="163"/>
      <c r="D9446" s="113" t="s">
        <v>888</v>
      </c>
      <c r="F9446" t="s">
        <v>13463</v>
      </c>
      <c r="G9446" s="219">
        <v>0</v>
      </c>
      <c r="H9446" s="219">
        <v>0</v>
      </c>
      <c r="I9446" s="219">
        <v>0</v>
      </c>
      <c r="J9446" s="219">
        <v>0</v>
      </c>
      <c r="K9446" s="219">
        <v>0</v>
      </c>
      <c r="L9446" s="219">
        <v>0</v>
      </c>
      <c r="M9446" s="220" t="s">
        <v>583</v>
      </c>
    </row>
    <row r="9447" spans="1:13">
      <c r="A9447" s="106" t="str">
        <f t="shared" si="148"/>
        <v xml:space="preserve">84233 </v>
      </c>
      <c r="B9447" s="164" t="s">
        <v>13464</v>
      </c>
      <c r="C9447" s="163"/>
      <c r="D9447" s="113" t="s">
        <v>888</v>
      </c>
      <c r="F9447" t="s">
        <v>13081</v>
      </c>
      <c r="G9447" s="219">
        <v>0</v>
      </c>
      <c r="H9447" s="219">
        <v>0</v>
      </c>
      <c r="I9447" s="219">
        <v>0</v>
      </c>
      <c r="J9447" s="219">
        <v>0</v>
      </c>
      <c r="K9447" s="219">
        <v>0</v>
      </c>
      <c r="L9447" s="219">
        <v>0</v>
      </c>
      <c r="M9447" s="220" t="s">
        <v>583</v>
      </c>
    </row>
    <row r="9448" spans="1:13">
      <c r="A9448" s="106" t="str">
        <f t="shared" si="148"/>
        <v xml:space="preserve">84234 </v>
      </c>
      <c r="B9448" s="164" t="s">
        <v>13465</v>
      </c>
      <c r="C9448" s="163"/>
      <c r="D9448" s="113" t="s">
        <v>888</v>
      </c>
      <c r="F9448" t="s">
        <v>13419</v>
      </c>
      <c r="G9448" s="219">
        <v>0</v>
      </c>
      <c r="H9448" s="219">
        <v>0</v>
      </c>
      <c r="I9448" s="219">
        <v>0</v>
      </c>
      <c r="J9448" s="219">
        <v>0</v>
      </c>
      <c r="K9448" s="219">
        <v>0</v>
      </c>
      <c r="L9448" s="219">
        <v>0</v>
      </c>
      <c r="M9448" s="220" t="s">
        <v>583</v>
      </c>
    </row>
    <row r="9449" spans="1:13">
      <c r="A9449" s="106" t="str">
        <f t="shared" si="148"/>
        <v xml:space="preserve">84235 </v>
      </c>
      <c r="B9449" s="164" t="s">
        <v>13466</v>
      </c>
      <c r="C9449" s="163"/>
      <c r="D9449" s="113" t="s">
        <v>888</v>
      </c>
      <c r="F9449" t="s">
        <v>13467</v>
      </c>
      <c r="G9449" s="219">
        <v>0</v>
      </c>
      <c r="H9449" s="219">
        <v>0</v>
      </c>
      <c r="I9449" s="219">
        <v>0</v>
      </c>
      <c r="J9449" s="219">
        <v>0</v>
      </c>
      <c r="K9449" s="219">
        <v>0</v>
      </c>
      <c r="L9449" s="219">
        <v>0</v>
      </c>
      <c r="M9449" s="220" t="s">
        <v>583</v>
      </c>
    </row>
    <row r="9450" spans="1:13">
      <c r="A9450" s="106" t="str">
        <f t="shared" si="148"/>
        <v xml:space="preserve">84238 </v>
      </c>
      <c r="B9450" s="164" t="s">
        <v>13468</v>
      </c>
      <c r="C9450" s="163"/>
      <c r="D9450" s="113" t="s">
        <v>888</v>
      </c>
      <c r="F9450" t="s">
        <v>13469</v>
      </c>
      <c r="G9450" s="219">
        <v>0</v>
      </c>
      <c r="H9450" s="219">
        <v>0</v>
      </c>
      <c r="I9450" s="219">
        <v>0</v>
      </c>
      <c r="J9450" s="219">
        <v>0</v>
      </c>
      <c r="K9450" s="219">
        <v>0</v>
      </c>
      <c r="L9450" s="219">
        <v>0</v>
      </c>
      <c r="M9450" s="220" t="s">
        <v>583</v>
      </c>
    </row>
    <row r="9451" spans="1:13">
      <c r="A9451" s="106" t="str">
        <f t="shared" si="148"/>
        <v xml:space="preserve">84244 </v>
      </c>
      <c r="B9451" s="164" t="s">
        <v>13470</v>
      </c>
      <c r="C9451" s="163"/>
      <c r="D9451" s="113" t="s">
        <v>888</v>
      </c>
      <c r="F9451" t="s">
        <v>13471</v>
      </c>
      <c r="G9451" s="219">
        <v>0</v>
      </c>
      <c r="H9451" s="219">
        <v>0</v>
      </c>
      <c r="I9451" s="219">
        <v>0</v>
      </c>
      <c r="J9451" s="219">
        <v>0</v>
      </c>
      <c r="K9451" s="219">
        <v>0</v>
      </c>
      <c r="L9451" s="219">
        <v>0</v>
      </c>
      <c r="M9451" s="220" t="s">
        <v>583</v>
      </c>
    </row>
    <row r="9452" spans="1:13">
      <c r="A9452" s="106" t="str">
        <f t="shared" si="148"/>
        <v xml:space="preserve">84252 </v>
      </c>
      <c r="B9452" s="164" t="s">
        <v>13472</v>
      </c>
      <c r="C9452" s="163"/>
      <c r="D9452" s="113" t="s">
        <v>888</v>
      </c>
      <c r="F9452" t="s">
        <v>13473</v>
      </c>
      <c r="G9452" s="219">
        <v>0</v>
      </c>
      <c r="H9452" s="219">
        <v>0</v>
      </c>
      <c r="I9452" s="219">
        <v>0</v>
      </c>
      <c r="J9452" s="219">
        <v>0</v>
      </c>
      <c r="K9452" s="219">
        <v>0</v>
      </c>
      <c r="L9452" s="219">
        <v>0</v>
      </c>
      <c r="M9452" s="220" t="s">
        <v>583</v>
      </c>
    </row>
    <row r="9453" spans="1:13">
      <c r="A9453" s="106" t="str">
        <f t="shared" si="148"/>
        <v xml:space="preserve">84255 </v>
      </c>
      <c r="B9453" s="164" t="s">
        <v>13474</v>
      </c>
      <c r="C9453" s="163"/>
      <c r="D9453" s="113" t="s">
        <v>888</v>
      </c>
      <c r="F9453" t="s">
        <v>13475</v>
      </c>
      <c r="G9453" s="219">
        <v>0</v>
      </c>
      <c r="H9453" s="219">
        <v>0</v>
      </c>
      <c r="I9453" s="219">
        <v>0</v>
      </c>
      <c r="J9453" s="219">
        <v>0</v>
      </c>
      <c r="K9453" s="219">
        <v>0</v>
      </c>
      <c r="L9453" s="219">
        <v>0</v>
      </c>
      <c r="M9453" s="220" t="s">
        <v>583</v>
      </c>
    </row>
    <row r="9454" spans="1:13">
      <c r="A9454" s="106" t="str">
        <f t="shared" si="148"/>
        <v xml:space="preserve">84260 </v>
      </c>
      <c r="B9454" s="164" t="s">
        <v>13476</v>
      </c>
      <c r="C9454" s="163"/>
      <c r="D9454" s="113" t="s">
        <v>888</v>
      </c>
      <c r="F9454" t="s">
        <v>13477</v>
      </c>
      <c r="G9454" s="219">
        <v>0</v>
      </c>
      <c r="H9454" s="219">
        <v>0</v>
      </c>
      <c r="I9454" s="219">
        <v>0</v>
      </c>
      <c r="J9454" s="219">
        <v>0</v>
      </c>
      <c r="K9454" s="219">
        <v>0</v>
      </c>
      <c r="L9454" s="219">
        <v>0</v>
      </c>
      <c r="M9454" s="220" t="s">
        <v>583</v>
      </c>
    </row>
    <row r="9455" spans="1:13">
      <c r="A9455" s="106" t="str">
        <f t="shared" si="148"/>
        <v xml:space="preserve">84270 </v>
      </c>
      <c r="B9455" s="164" t="s">
        <v>13478</v>
      </c>
      <c r="C9455" s="163"/>
      <c r="D9455" s="113" t="s">
        <v>888</v>
      </c>
      <c r="F9455" t="s">
        <v>13479</v>
      </c>
      <c r="G9455" s="219">
        <v>0</v>
      </c>
      <c r="H9455" s="219">
        <v>0</v>
      </c>
      <c r="I9455" s="219">
        <v>0</v>
      </c>
      <c r="J9455" s="219">
        <v>0</v>
      </c>
      <c r="K9455" s="219">
        <v>0</v>
      </c>
      <c r="L9455" s="219">
        <v>0</v>
      </c>
      <c r="M9455" s="220" t="s">
        <v>583</v>
      </c>
    </row>
    <row r="9456" spans="1:13">
      <c r="A9456" s="106" t="str">
        <f t="shared" si="148"/>
        <v xml:space="preserve">84275 </v>
      </c>
      <c r="B9456" s="164" t="s">
        <v>13480</v>
      </c>
      <c r="C9456" s="163"/>
      <c r="D9456" s="113" t="s">
        <v>888</v>
      </c>
      <c r="F9456" t="s">
        <v>13481</v>
      </c>
      <c r="G9456" s="219">
        <v>0</v>
      </c>
      <c r="H9456" s="219">
        <v>0</v>
      </c>
      <c r="I9456" s="219">
        <v>0</v>
      </c>
      <c r="J9456" s="219">
        <v>0</v>
      </c>
      <c r="K9456" s="219">
        <v>0</v>
      </c>
      <c r="L9456" s="219">
        <v>0</v>
      </c>
      <c r="M9456" s="220" t="s">
        <v>583</v>
      </c>
    </row>
    <row r="9457" spans="1:13">
      <c r="A9457" s="106" t="str">
        <f t="shared" si="148"/>
        <v xml:space="preserve">84285 </v>
      </c>
      <c r="B9457" s="164" t="s">
        <v>13482</v>
      </c>
      <c r="C9457" s="163"/>
      <c r="D9457" s="113" t="s">
        <v>888</v>
      </c>
      <c r="F9457" t="s">
        <v>13483</v>
      </c>
      <c r="G9457" s="219">
        <v>0</v>
      </c>
      <c r="H9457" s="219">
        <v>0</v>
      </c>
      <c r="I9457" s="219">
        <v>0</v>
      </c>
      <c r="J9457" s="219">
        <v>0</v>
      </c>
      <c r="K9457" s="219">
        <v>0</v>
      </c>
      <c r="L9457" s="219">
        <v>0</v>
      </c>
      <c r="M9457" s="220" t="s">
        <v>583</v>
      </c>
    </row>
    <row r="9458" spans="1:13">
      <c r="A9458" s="106" t="str">
        <f t="shared" si="148"/>
        <v xml:space="preserve">84295 </v>
      </c>
      <c r="B9458" s="164" t="s">
        <v>13484</v>
      </c>
      <c r="C9458" s="163"/>
      <c r="D9458" s="113" t="s">
        <v>888</v>
      </c>
      <c r="F9458" t="s">
        <v>13485</v>
      </c>
      <c r="G9458" s="219">
        <v>0</v>
      </c>
      <c r="H9458" s="219">
        <v>0</v>
      </c>
      <c r="I9458" s="219">
        <v>0</v>
      </c>
      <c r="J9458" s="219">
        <v>0</v>
      </c>
      <c r="K9458" s="219">
        <v>0</v>
      </c>
      <c r="L9458" s="219">
        <v>0</v>
      </c>
      <c r="M9458" s="220" t="s">
        <v>583</v>
      </c>
    </row>
    <row r="9459" spans="1:13">
      <c r="A9459" s="106" t="str">
        <f t="shared" si="148"/>
        <v xml:space="preserve">84300 </v>
      </c>
      <c r="B9459" s="164" t="s">
        <v>13486</v>
      </c>
      <c r="C9459" s="163"/>
      <c r="D9459" s="113" t="s">
        <v>888</v>
      </c>
      <c r="F9459" t="s">
        <v>13487</v>
      </c>
      <c r="G9459" s="219">
        <v>0</v>
      </c>
      <c r="H9459" s="219">
        <v>0</v>
      </c>
      <c r="I9459" s="219">
        <v>0</v>
      </c>
      <c r="J9459" s="219">
        <v>0</v>
      </c>
      <c r="K9459" s="219">
        <v>0</v>
      </c>
      <c r="L9459" s="219">
        <v>0</v>
      </c>
      <c r="M9459" s="220" t="s">
        <v>583</v>
      </c>
    </row>
    <row r="9460" spans="1:13">
      <c r="A9460" s="106" t="str">
        <f t="shared" si="148"/>
        <v xml:space="preserve">84302 </v>
      </c>
      <c r="B9460" s="164" t="s">
        <v>13488</v>
      </c>
      <c r="C9460" s="163"/>
      <c r="D9460" s="113" t="s">
        <v>888</v>
      </c>
      <c r="F9460" t="s">
        <v>13489</v>
      </c>
      <c r="G9460" s="219">
        <v>0</v>
      </c>
      <c r="H9460" s="219">
        <v>0</v>
      </c>
      <c r="I9460" s="219">
        <v>0</v>
      </c>
      <c r="J9460" s="219">
        <v>0</v>
      </c>
      <c r="K9460" s="219">
        <v>0</v>
      </c>
      <c r="L9460" s="219">
        <v>0</v>
      </c>
      <c r="M9460" s="220" t="s">
        <v>583</v>
      </c>
    </row>
    <row r="9461" spans="1:13">
      <c r="A9461" s="106" t="str">
        <f t="shared" si="148"/>
        <v xml:space="preserve">84305 </v>
      </c>
      <c r="B9461" s="164" t="s">
        <v>13490</v>
      </c>
      <c r="C9461" s="163"/>
      <c r="D9461" s="113" t="s">
        <v>888</v>
      </c>
      <c r="F9461" t="s">
        <v>13491</v>
      </c>
      <c r="G9461" s="219">
        <v>0</v>
      </c>
      <c r="H9461" s="219">
        <v>0</v>
      </c>
      <c r="I9461" s="219">
        <v>0</v>
      </c>
      <c r="J9461" s="219">
        <v>0</v>
      </c>
      <c r="K9461" s="219">
        <v>0</v>
      </c>
      <c r="L9461" s="219">
        <v>0</v>
      </c>
      <c r="M9461" s="220" t="s">
        <v>583</v>
      </c>
    </row>
    <row r="9462" spans="1:13">
      <c r="A9462" s="106" t="str">
        <f t="shared" si="148"/>
        <v xml:space="preserve">84307 </v>
      </c>
      <c r="B9462" s="164" t="s">
        <v>13492</v>
      </c>
      <c r="C9462" s="163"/>
      <c r="D9462" s="113" t="s">
        <v>888</v>
      </c>
      <c r="F9462" t="s">
        <v>13493</v>
      </c>
      <c r="G9462" s="219">
        <v>0</v>
      </c>
      <c r="H9462" s="219">
        <v>0</v>
      </c>
      <c r="I9462" s="219">
        <v>0</v>
      </c>
      <c r="J9462" s="219">
        <v>0</v>
      </c>
      <c r="K9462" s="219">
        <v>0</v>
      </c>
      <c r="L9462" s="219">
        <v>0</v>
      </c>
      <c r="M9462" s="220" t="s">
        <v>583</v>
      </c>
    </row>
    <row r="9463" spans="1:13">
      <c r="A9463" s="106" t="str">
        <f t="shared" si="148"/>
        <v xml:space="preserve">84311 </v>
      </c>
      <c r="B9463" s="164" t="s">
        <v>13494</v>
      </c>
      <c r="C9463" s="163"/>
      <c r="D9463" s="113" t="s">
        <v>888</v>
      </c>
      <c r="F9463" t="s">
        <v>13495</v>
      </c>
      <c r="G9463" s="219">
        <v>0</v>
      </c>
      <c r="H9463" s="219">
        <v>0</v>
      </c>
      <c r="I9463" s="219">
        <v>0</v>
      </c>
      <c r="J9463" s="219">
        <v>0</v>
      </c>
      <c r="K9463" s="219">
        <v>0</v>
      </c>
      <c r="L9463" s="219">
        <v>0</v>
      </c>
      <c r="M9463" s="220" t="s">
        <v>583</v>
      </c>
    </row>
    <row r="9464" spans="1:13">
      <c r="A9464" s="106" t="str">
        <f t="shared" si="148"/>
        <v xml:space="preserve">84315 </v>
      </c>
      <c r="B9464" s="164" t="s">
        <v>13496</v>
      </c>
      <c r="C9464" s="163"/>
      <c r="D9464" s="113" t="s">
        <v>888</v>
      </c>
      <c r="F9464" t="s">
        <v>13497</v>
      </c>
      <c r="G9464" s="219">
        <v>0</v>
      </c>
      <c r="H9464" s="219">
        <v>0</v>
      </c>
      <c r="I9464" s="219">
        <v>0</v>
      </c>
      <c r="J9464" s="219">
        <v>0</v>
      </c>
      <c r="K9464" s="219">
        <v>0</v>
      </c>
      <c r="L9464" s="219">
        <v>0</v>
      </c>
      <c r="M9464" s="220" t="s">
        <v>583</v>
      </c>
    </row>
    <row r="9465" spans="1:13">
      <c r="A9465" s="106" t="str">
        <f t="shared" si="148"/>
        <v xml:space="preserve">84375 </v>
      </c>
      <c r="B9465" s="164" t="s">
        <v>13498</v>
      </c>
      <c r="C9465" s="163"/>
      <c r="D9465" s="113" t="s">
        <v>888</v>
      </c>
      <c r="F9465" t="s">
        <v>13499</v>
      </c>
      <c r="G9465" s="219">
        <v>0</v>
      </c>
      <c r="H9465" s="219">
        <v>0</v>
      </c>
      <c r="I9465" s="219">
        <v>0</v>
      </c>
      <c r="J9465" s="219">
        <v>0</v>
      </c>
      <c r="K9465" s="219">
        <v>0</v>
      </c>
      <c r="L9465" s="219">
        <v>0</v>
      </c>
      <c r="M9465" s="220" t="s">
        <v>583</v>
      </c>
    </row>
    <row r="9466" spans="1:13">
      <c r="A9466" s="106" t="str">
        <f t="shared" si="148"/>
        <v xml:space="preserve">84376 </v>
      </c>
      <c r="B9466" s="164" t="s">
        <v>13500</v>
      </c>
      <c r="C9466" s="163"/>
      <c r="D9466" s="113" t="s">
        <v>888</v>
      </c>
      <c r="F9466" t="s">
        <v>13501</v>
      </c>
      <c r="G9466" s="219">
        <v>0</v>
      </c>
      <c r="H9466" s="219">
        <v>0</v>
      </c>
      <c r="I9466" s="219">
        <v>0</v>
      </c>
      <c r="J9466" s="219">
        <v>0</v>
      </c>
      <c r="K9466" s="219">
        <v>0</v>
      </c>
      <c r="L9466" s="219">
        <v>0</v>
      </c>
      <c r="M9466" s="220" t="s">
        <v>583</v>
      </c>
    </row>
    <row r="9467" spans="1:13">
      <c r="A9467" s="106" t="str">
        <f t="shared" si="148"/>
        <v xml:space="preserve">84377 </v>
      </c>
      <c r="B9467" s="164" t="s">
        <v>13502</v>
      </c>
      <c r="C9467" s="163"/>
      <c r="D9467" s="113" t="s">
        <v>888</v>
      </c>
      <c r="F9467" t="s">
        <v>13503</v>
      </c>
      <c r="G9467" s="219">
        <v>0</v>
      </c>
      <c r="H9467" s="219">
        <v>0</v>
      </c>
      <c r="I9467" s="219">
        <v>0</v>
      </c>
      <c r="J9467" s="219">
        <v>0</v>
      </c>
      <c r="K9467" s="219">
        <v>0</v>
      </c>
      <c r="L9467" s="219">
        <v>0</v>
      </c>
      <c r="M9467" s="220" t="s">
        <v>583</v>
      </c>
    </row>
    <row r="9468" spans="1:13">
      <c r="A9468" s="106" t="str">
        <f t="shared" si="148"/>
        <v xml:space="preserve">84378 </v>
      </c>
      <c r="B9468" s="164" t="s">
        <v>13504</v>
      </c>
      <c r="C9468" s="163"/>
      <c r="D9468" s="113" t="s">
        <v>888</v>
      </c>
      <c r="F9468" t="s">
        <v>13505</v>
      </c>
      <c r="G9468" s="219">
        <v>0</v>
      </c>
      <c r="H9468" s="219">
        <v>0</v>
      </c>
      <c r="I9468" s="219">
        <v>0</v>
      </c>
      <c r="J9468" s="219">
        <v>0</v>
      </c>
      <c r="K9468" s="219">
        <v>0</v>
      </c>
      <c r="L9468" s="219">
        <v>0</v>
      </c>
      <c r="M9468" s="220" t="s">
        <v>583</v>
      </c>
    </row>
    <row r="9469" spans="1:13">
      <c r="A9469" s="106" t="str">
        <f t="shared" si="148"/>
        <v xml:space="preserve">84379 </v>
      </c>
      <c r="B9469" s="164" t="s">
        <v>13506</v>
      </c>
      <c r="C9469" s="163"/>
      <c r="D9469" s="113" t="s">
        <v>888</v>
      </c>
      <c r="F9469" t="s">
        <v>13507</v>
      </c>
      <c r="G9469" s="219">
        <v>0</v>
      </c>
      <c r="H9469" s="219">
        <v>0</v>
      </c>
      <c r="I9469" s="219">
        <v>0</v>
      </c>
      <c r="J9469" s="219">
        <v>0</v>
      </c>
      <c r="K9469" s="219">
        <v>0</v>
      </c>
      <c r="L9469" s="219">
        <v>0</v>
      </c>
      <c r="M9469" s="220" t="s">
        <v>583</v>
      </c>
    </row>
    <row r="9470" spans="1:13">
      <c r="A9470" s="106" t="str">
        <f t="shared" si="148"/>
        <v xml:space="preserve">84392 </v>
      </c>
      <c r="B9470" s="164" t="s">
        <v>13508</v>
      </c>
      <c r="C9470" s="163"/>
      <c r="D9470" s="113" t="s">
        <v>888</v>
      </c>
      <c r="F9470" t="s">
        <v>13509</v>
      </c>
      <c r="G9470" s="219">
        <v>0</v>
      </c>
      <c r="H9470" s="219">
        <v>0</v>
      </c>
      <c r="I9470" s="219">
        <v>0</v>
      </c>
      <c r="J9470" s="219">
        <v>0</v>
      </c>
      <c r="K9470" s="219">
        <v>0</v>
      </c>
      <c r="L9470" s="219">
        <v>0</v>
      </c>
      <c r="M9470" s="220" t="s">
        <v>583</v>
      </c>
    </row>
    <row r="9471" spans="1:13">
      <c r="A9471" s="106" t="str">
        <f t="shared" si="148"/>
        <v xml:space="preserve">84402 </v>
      </c>
      <c r="B9471" s="164" t="s">
        <v>13510</v>
      </c>
      <c r="C9471" s="163"/>
      <c r="D9471" s="113" t="s">
        <v>888</v>
      </c>
      <c r="F9471" t="s">
        <v>13511</v>
      </c>
      <c r="G9471" s="219">
        <v>0</v>
      </c>
      <c r="H9471" s="219">
        <v>0</v>
      </c>
      <c r="I9471" s="219">
        <v>0</v>
      </c>
      <c r="J9471" s="219">
        <v>0</v>
      </c>
      <c r="K9471" s="219">
        <v>0</v>
      </c>
      <c r="L9471" s="219">
        <v>0</v>
      </c>
      <c r="M9471" s="220" t="s">
        <v>583</v>
      </c>
    </row>
    <row r="9472" spans="1:13">
      <c r="A9472" s="106" t="str">
        <f t="shared" si="148"/>
        <v xml:space="preserve">84403 </v>
      </c>
      <c r="B9472" s="164" t="s">
        <v>13512</v>
      </c>
      <c r="C9472" s="163"/>
      <c r="D9472" s="113" t="s">
        <v>888</v>
      </c>
      <c r="F9472" t="s">
        <v>13513</v>
      </c>
      <c r="G9472" s="219">
        <v>0</v>
      </c>
      <c r="H9472" s="219">
        <v>0</v>
      </c>
      <c r="I9472" s="219">
        <v>0</v>
      </c>
      <c r="J9472" s="219">
        <v>0</v>
      </c>
      <c r="K9472" s="219">
        <v>0</v>
      </c>
      <c r="L9472" s="219">
        <v>0</v>
      </c>
      <c r="M9472" s="220" t="s">
        <v>583</v>
      </c>
    </row>
    <row r="9473" spans="1:13">
      <c r="A9473" s="106" t="str">
        <f t="shared" si="148"/>
        <v xml:space="preserve">84410 </v>
      </c>
      <c r="B9473" s="164" t="s">
        <v>13514</v>
      </c>
      <c r="C9473" s="163"/>
      <c r="D9473" s="113" t="s">
        <v>888</v>
      </c>
      <c r="F9473" t="s">
        <v>13515</v>
      </c>
      <c r="G9473" s="219">
        <v>0</v>
      </c>
      <c r="H9473" s="219">
        <v>0</v>
      </c>
      <c r="I9473" s="219">
        <v>0</v>
      </c>
      <c r="J9473" s="219">
        <v>0</v>
      </c>
      <c r="K9473" s="219">
        <v>0</v>
      </c>
      <c r="L9473" s="219">
        <v>0</v>
      </c>
      <c r="M9473" s="220" t="s">
        <v>583</v>
      </c>
    </row>
    <row r="9474" spans="1:13">
      <c r="A9474" s="106" t="str">
        <f t="shared" si="148"/>
        <v xml:space="preserve">84425 </v>
      </c>
      <c r="B9474" s="164" t="s">
        <v>13516</v>
      </c>
      <c r="C9474" s="163"/>
      <c r="D9474" s="113" t="s">
        <v>888</v>
      </c>
      <c r="F9474" t="s">
        <v>13517</v>
      </c>
      <c r="G9474" s="219">
        <v>0</v>
      </c>
      <c r="H9474" s="219">
        <v>0</v>
      </c>
      <c r="I9474" s="219">
        <v>0</v>
      </c>
      <c r="J9474" s="219">
        <v>0</v>
      </c>
      <c r="K9474" s="219">
        <v>0</v>
      </c>
      <c r="L9474" s="219">
        <v>0</v>
      </c>
      <c r="M9474" s="220" t="s">
        <v>583</v>
      </c>
    </row>
    <row r="9475" spans="1:13">
      <c r="A9475" s="106" t="str">
        <f t="shared" ref="A9475:A9538" si="149">B9475&amp;" "&amp;C9475</f>
        <v xml:space="preserve">84430 </v>
      </c>
      <c r="B9475" s="164" t="s">
        <v>13518</v>
      </c>
      <c r="C9475" s="163"/>
      <c r="D9475" s="113" t="s">
        <v>888</v>
      </c>
      <c r="F9475" t="s">
        <v>13519</v>
      </c>
      <c r="G9475" s="219">
        <v>0</v>
      </c>
      <c r="H9475" s="219">
        <v>0</v>
      </c>
      <c r="I9475" s="219">
        <v>0</v>
      </c>
      <c r="J9475" s="219">
        <v>0</v>
      </c>
      <c r="K9475" s="219">
        <v>0</v>
      </c>
      <c r="L9475" s="219">
        <v>0</v>
      </c>
      <c r="M9475" s="220" t="s">
        <v>583</v>
      </c>
    </row>
    <row r="9476" spans="1:13">
      <c r="A9476" s="106" t="str">
        <f t="shared" si="149"/>
        <v xml:space="preserve">84431 </v>
      </c>
      <c r="B9476" s="164" t="s">
        <v>13520</v>
      </c>
      <c r="C9476" s="163"/>
      <c r="D9476" s="113" t="s">
        <v>888</v>
      </c>
      <c r="F9476" t="s">
        <v>13521</v>
      </c>
      <c r="G9476" s="219">
        <v>0</v>
      </c>
      <c r="H9476" s="219">
        <v>0</v>
      </c>
      <c r="I9476" s="219">
        <v>0</v>
      </c>
      <c r="J9476" s="219">
        <v>0</v>
      </c>
      <c r="K9476" s="219">
        <v>0</v>
      </c>
      <c r="L9476" s="219">
        <v>0</v>
      </c>
      <c r="M9476" s="220" t="s">
        <v>583</v>
      </c>
    </row>
    <row r="9477" spans="1:13">
      <c r="A9477" s="106" t="str">
        <f t="shared" si="149"/>
        <v xml:space="preserve">84432 </v>
      </c>
      <c r="B9477" s="164" t="s">
        <v>13522</v>
      </c>
      <c r="C9477" s="163"/>
      <c r="D9477" s="113" t="s">
        <v>888</v>
      </c>
      <c r="F9477" t="s">
        <v>13523</v>
      </c>
      <c r="G9477" s="219">
        <v>0</v>
      </c>
      <c r="H9477" s="219">
        <v>0</v>
      </c>
      <c r="I9477" s="219">
        <v>0</v>
      </c>
      <c r="J9477" s="219">
        <v>0</v>
      </c>
      <c r="K9477" s="219">
        <v>0</v>
      </c>
      <c r="L9477" s="219">
        <v>0</v>
      </c>
      <c r="M9477" s="220" t="s">
        <v>583</v>
      </c>
    </row>
    <row r="9478" spans="1:13">
      <c r="A9478" s="106" t="str">
        <f t="shared" si="149"/>
        <v xml:space="preserve">84433 </v>
      </c>
      <c r="B9478" s="164" t="s">
        <v>19177</v>
      </c>
      <c r="C9478" s="163"/>
      <c r="D9478" s="113" t="s">
        <v>888</v>
      </c>
      <c r="F9478" t="s">
        <v>19178</v>
      </c>
      <c r="G9478" s="219">
        <v>0</v>
      </c>
      <c r="H9478" s="219">
        <v>0</v>
      </c>
      <c r="I9478" s="219">
        <v>0</v>
      </c>
      <c r="J9478" s="219">
        <v>0</v>
      </c>
      <c r="K9478" s="219">
        <v>0</v>
      </c>
      <c r="L9478" s="219">
        <v>0</v>
      </c>
      <c r="M9478" s="220" t="s">
        <v>583</v>
      </c>
    </row>
    <row r="9479" spans="1:13">
      <c r="A9479" s="106" t="str">
        <f t="shared" si="149"/>
        <v xml:space="preserve">84436 </v>
      </c>
      <c r="B9479" s="164" t="s">
        <v>13524</v>
      </c>
      <c r="C9479" s="163"/>
      <c r="D9479" s="113" t="s">
        <v>888</v>
      </c>
      <c r="F9479" t="s">
        <v>13525</v>
      </c>
      <c r="G9479" s="219">
        <v>0</v>
      </c>
      <c r="H9479" s="219">
        <v>0</v>
      </c>
      <c r="I9479" s="219">
        <v>0</v>
      </c>
      <c r="J9479" s="219">
        <v>0</v>
      </c>
      <c r="K9479" s="219">
        <v>0</v>
      </c>
      <c r="L9479" s="219">
        <v>0</v>
      </c>
      <c r="M9479" s="220" t="s">
        <v>583</v>
      </c>
    </row>
    <row r="9480" spans="1:13">
      <c r="A9480" s="106" t="str">
        <f t="shared" si="149"/>
        <v xml:space="preserve">84437 </v>
      </c>
      <c r="B9480" s="164" t="s">
        <v>13526</v>
      </c>
      <c r="C9480" s="163"/>
      <c r="D9480" s="113" t="s">
        <v>888</v>
      </c>
      <c r="F9480" t="s">
        <v>13527</v>
      </c>
      <c r="G9480" s="219">
        <v>0</v>
      </c>
      <c r="H9480" s="219">
        <v>0</v>
      </c>
      <c r="I9480" s="219">
        <v>0</v>
      </c>
      <c r="J9480" s="219">
        <v>0</v>
      </c>
      <c r="K9480" s="219">
        <v>0</v>
      </c>
      <c r="L9480" s="219">
        <v>0</v>
      </c>
      <c r="M9480" s="220" t="s">
        <v>583</v>
      </c>
    </row>
    <row r="9481" spans="1:13">
      <c r="A9481" s="106" t="str">
        <f t="shared" si="149"/>
        <v xml:space="preserve">84439 </v>
      </c>
      <c r="B9481" s="164" t="s">
        <v>13528</v>
      </c>
      <c r="C9481" s="163"/>
      <c r="D9481" s="113" t="s">
        <v>888</v>
      </c>
      <c r="F9481" t="s">
        <v>13529</v>
      </c>
      <c r="G9481" s="219">
        <v>0</v>
      </c>
      <c r="H9481" s="219">
        <v>0</v>
      </c>
      <c r="I9481" s="219">
        <v>0</v>
      </c>
      <c r="J9481" s="219">
        <v>0</v>
      </c>
      <c r="K9481" s="219">
        <v>0</v>
      </c>
      <c r="L9481" s="219">
        <v>0</v>
      </c>
      <c r="M9481" s="220" t="s">
        <v>583</v>
      </c>
    </row>
    <row r="9482" spans="1:13">
      <c r="A9482" s="106" t="str">
        <f t="shared" si="149"/>
        <v xml:space="preserve">84442 </v>
      </c>
      <c r="B9482" s="164" t="s">
        <v>13530</v>
      </c>
      <c r="C9482" s="163"/>
      <c r="D9482" s="113" t="s">
        <v>888</v>
      </c>
      <c r="F9482" t="s">
        <v>13531</v>
      </c>
      <c r="G9482" s="219">
        <v>0</v>
      </c>
      <c r="H9482" s="219">
        <v>0</v>
      </c>
      <c r="I9482" s="219">
        <v>0</v>
      </c>
      <c r="J9482" s="219">
        <v>0</v>
      </c>
      <c r="K9482" s="219">
        <v>0</v>
      </c>
      <c r="L9482" s="219">
        <v>0</v>
      </c>
      <c r="M9482" s="220" t="s">
        <v>583</v>
      </c>
    </row>
    <row r="9483" spans="1:13">
      <c r="A9483" s="106" t="str">
        <f t="shared" si="149"/>
        <v xml:space="preserve">84443 </v>
      </c>
      <c r="B9483" s="164" t="s">
        <v>13532</v>
      </c>
      <c r="C9483" s="163"/>
      <c r="D9483" s="113" t="s">
        <v>888</v>
      </c>
      <c r="F9483" t="s">
        <v>13533</v>
      </c>
      <c r="G9483" s="219">
        <v>0</v>
      </c>
      <c r="H9483" s="219">
        <v>0</v>
      </c>
      <c r="I9483" s="219">
        <v>0</v>
      </c>
      <c r="J9483" s="219">
        <v>0</v>
      </c>
      <c r="K9483" s="219">
        <v>0</v>
      </c>
      <c r="L9483" s="219">
        <v>0</v>
      </c>
      <c r="M9483" s="220" t="s">
        <v>583</v>
      </c>
    </row>
    <row r="9484" spans="1:13">
      <c r="A9484" s="106" t="str">
        <f t="shared" si="149"/>
        <v xml:space="preserve">84445 </v>
      </c>
      <c r="B9484" s="164" t="s">
        <v>13534</v>
      </c>
      <c r="C9484" s="163"/>
      <c r="D9484" s="113" t="s">
        <v>888</v>
      </c>
      <c r="F9484" t="s">
        <v>13535</v>
      </c>
      <c r="G9484" s="219">
        <v>0</v>
      </c>
      <c r="H9484" s="219">
        <v>0</v>
      </c>
      <c r="I9484" s="219">
        <v>0</v>
      </c>
      <c r="J9484" s="219">
        <v>0</v>
      </c>
      <c r="K9484" s="219">
        <v>0</v>
      </c>
      <c r="L9484" s="219">
        <v>0</v>
      </c>
      <c r="M9484" s="220" t="s">
        <v>583</v>
      </c>
    </row>
    <row r="9485" spans="1:13">
      <c r="A9485" s="106" t="str">
        <f t="shared" si="149"/>
        <v xml:space="preserve">84446 </v>
      </c>
      <c r="B9485" s="164" t="s">
        <v>13536</v>
      </c>
      <c r="C9485" s="163"/>
      <c r="D9485" s="113" t="s">
        <v>888</v>
      </c>
      <c r="F9485" t="s">
        <v>13537</v>
      </c>
      <c r="G9485" s="219">
        <v>0</v>
      </c>
      <c r="H9485" s="219">
        <v>0</v>
      </c>
      <c r="I9485" s="219">
        <v>0</v>
      </c>
      <c r="J9485" s="219">
        <v>0</v>
      </c>
      <c r="K9485" s="219">
        <v>0</v>
      </c>
      <c r="L9485" s="219">
        <v>0</v>
      </c>
      <c r="M9485" s="220" t="s">
        <v>583</v>
      </c>
    </row>
    <row r="9486" spans="1:13">
      <c r="A9486" s="106" t="str">
        <f t="shared" si="149"/>
        <v xml:space="preserve">84449 </v>
      </c>
      <c r="B9486" s="164" t="s">
        <v>13538</v>
      </c>
      <c r="C9486" s="163"/>
      <c r="D9486" s="113" t="s">
        <v>888</v>
      </c>
      <c r="F9486" t="s">
        <v>13539</v>
      </c>
      <c r="G9486" s="219">
        <v>0</v>
      </c>
      <c r="H9486" s="219">
        <v>0</v>
      </c>
      <c r="I9486" s="219">
        <v>0</v>
      </c>
      <c r="J9486" s="219">
        <v>0</v>
      </c>
      <c r="K9486" s="219">
        <v>0</v>
      </c>
      <c r="L9486" s="219">
        <v>0</v>
      </c>
      <c r="M9486" s="220" t="s">
        <v>583</v>
      </c>
    </row>
    <row r="9487" spans="1:13">
      <c r="A9487" s="106" t="str">
        <f t="shared" si="149"/>
        <v xml:space="preserve">84450 </v>
      </c>
      <c r="B9487" s="164" t="s">
        <v>13540</v>
      </c>
      <c r="C9487" s="163"/>
      <c r="D9487" s="113" t="s">
        <v>888</v>
      </c>
      <c r="F9487" t="s">
        <v>13541</v>
      </c>
      <c r="G9487" s="219">
        <v>0</v>
      </c>
      <c r="H9487" s="219">
        <v>0</v>
      </c>
      <c r="I9487" s="219">
        <v>0</v>
      </c>
      <c r="J9487" s="219">
        <v>0</v>
      </c>
      <c r="K9487" s="219">
        <v>0</v>
      </c>
      <c r="L9487" s="219">
        <v>0</v>
      </c>
      <c r="M9487" s="220" t="s">
        <v>583</v>
      </c>
    </row>
    <row r="9488" spans="1:13">
      <c r="A9488" s="106" t="str">
        <f t="shared" si="149"/>
        <v xml:space="preserve">84460 </v>
      </c>
      <c r="B9488" s="164" t="s">
        <v>13542</v>
      </c>
      <c r="C9488" s="163"/>
      <c r="D9488" s="113" t="s">
        <v>888</v>
      </c>
      <c r="F9488" t="s">
        <v>13543</v>
      </c>
      <c r="G9488" s="219">
        <v>0</v>
      </c>
      <c r="H9488" s="219">
        <v>0</v>
      </c>
      <c r="I9488" s="219">
        <v>0</v>
      </c>
      <c r="J9488" s="219">
        <v>0</v>
      </c>
      <c r="K9488" s="219">
        <v>0</v>
      </c>
      <c r="L9488" s="219">
        <v>0</v>
      </c>
      <c r="M9488" s="220" t="s">
        <v>583</v>
      </c>
    </row>
    <row r="9489" spans="1:13">
      <c r="A9489" s="106" t="str">
        <f t="shared" si="149"/>
        <v xml:space="preserve">84466 </v>
      </c>
      <c r="B9489" s="164" t="s">
        <v>13544</v>
      </c>
      <c r="C9489" s="163"/>
      <c r="D9489" s="113" t="s">
        <v>888</v>
      </c>
      <c r="F9489" t="s">
        <v>13545</v>
      </c>
      <c r="G9489" s="219">
        <v>0</v>
      </c>
      <c r="H9489" s="219">
        <v>0</v>
      </c>
      <c r="I9489" s="219">
        <v>0</v>
      </c>
      <c r="J9489" s="219">
        <v>0</v>
      </c>
      <c r="K9489" s="219">
        <v>0</v>
      </c>
      <c r="L9489" s="219">
        <v>0</v>
      </c>
      <c r="M9489" s="220" t="s">
        <v>583</v>
      </c>
    </row>
    <row r="9490" spans="1:13">
      <c r="A9490" s="106" t="str">
        <f t="shared" si="149"/>
        <v xml:space="preserve">84478 </v>
      </c>
      <c r="B9490" s="164" t="s">
        <v>13546</v>
      </c>
      <c r="C9490" s="163"/>
      <c r="D9490" s="113" t="s">
        <v>888</v>
      </c>
      <c r="F9490" t="s">
        <v>13547</v>
      </c>
      <c r="G9490" s="219">
        <v>0</v>
      </c>
      <c r="H9490" s="219">
        <v>0</v>
      </c>
      <c r="I9490" s="219">
        <v>0</v>
      </c>
      <c r="J9490" s="219">
        <v>0</v>
      </c>
      <c r="K9490" s="219">
        <v>0</v>
      </c>
      <c r="L9490" s="219">
        <v>0</v>
      </c>
      <c r="M9490" s="220" t="s">
        <v>583</v>
      </c>
    </row>
    <row r="9491" spans="1:13">
      <c r="A9491" s="106" t="str">
        <f t="shared" si="149"/>
        <v xml:space="preserve">84479 </v>
      </c>
      <c r="B9491" s="164" t="s">
        <v>13548</v>
      </c>
      <c r="C9491" s="163"/>
      <c r="D9491" s="113" t="s">
        <v>888</v>
      </c>
      <c r="F9491" t="s">
        <v>13549</v>
      </c>
      <c r="G9491" s="219">
        <v>0</v>
      </c>
      <c r="H9491" s="219">
        <v>0</v>
      </c>
      <c r="I9491" s="219">
        <v>0</v>
      </c>
      <c r="J9491" s="219">
        <v>0</v>
      </c>
      <c r="K9491" s="219">
        <v>0</v>
      </c>
      <c r="L9491" s="219">
        <v>0</v>
      </c>
      <c r="M9491" s="220" t="s">
        <v>583</v>
      </c>
    </row>
    <row r="9492" spans="1:13">
      <c r="A9492" s="106" t="str">
        <f t="shared" si="149"/>
        <v xml:space="preserve">84480 </v>
      </c>
      <c r="B9492" s="164" t="s">
        <v>13550</v>
      </c>
      <c r="C9492" s="163"/>
      <c r="D9492" s="113" t="s">
        <v>888</v>
      </c>
      <c r="F9492" t="s">
        <v>13551</v>
      </c>
      <c r="G9492" s="219">
        <v>0</v>
      </c>
      <c r="H9492" s="219">
        <v>0</v>
      </c>
      <c r="I9492" s="219">
        <v>0</v>
      </c>
      <c r="J9492" s="219">
        <v>0</v>
      </c>
      <c r="K9492" s="219">
        <v>0</v>
      </c>
      <c r="L9492" s="219">
        <v>0</v>
      </c>
      <c r="M9492" s="220" t="s">
        <v>583</v>
      </c>
    </row>
    <row r="9493" spans="1:13">
      <c r="A9493" s="106" t="str">
        <f t="shared" si="149"/>
        <v xml:space="preserve">84481 </v>
      </c>
      <c r="B9493" s="164" t="s">
        <v>13552</v>
      </c>
      <c r="C9493" s="163"/>
      <c r="D9493" s="113" t="s">
        <v>888</v>
      </c>
      <c r="F9493" t="s">
        <v>13553</v>
      </c>
      <c r="G9493" s="219">
        <v>0</v>
      </c>
      <c r="H9493" s="219">
        <v>0</v>
      </c>
      <c r="I9493" s="219">
        <v>0</v>
      </c>
      <c r="J9493" s="219">
        <v>0</v>
      </c>
      <c r="K9493" s="219">
        <v>0</v>
      </c>
      <c r="L9493" s="219">
        <v>0</v>
      </c>
      <c r="M9493" s="220" t="s">
        <v>583</v>
      </c>
    </row>
    <row r="9494" spans="1:13">
      <c r="A9494" s="106" t="str">
        <f t="shared" si="149"/>
        <v xml:space="preserve">84482 </v>
      </c>
      <c r="B9494" s="164" t="s">
        <v>13554</v>
      </c>
      <c r="C9494" s="163"/>
      <c r="D9494" s="113" t="s">
        <v>888</v>
      </c>
      <c r="F9494" t="s">
        <v>13555</v>
      </c>
      <c r="G9494" s="219">
        <v>0</v>
      </c>
      <c r="H9494" s="219">
        <v>0</v>
      </c>
      <c r="I9494" s="219">
        <v>0</v>
      </c>
      <c r="J9494" s="219">
        <v>0</v>
      </c>
      <c r="K9494" s="219">
        <v>0</v>
      </c>
      <c r="L9494" s="219">
        <v>0</v>
      </c>
      <c r="M9494" s="220" t="s">
        <v>583</v>
      </c>
    </row>
    <row r="9495" spans="1:13">
      <c r="A9495" s="106" t="str">
        <f t="shared" si="149"/>
        <v xml:space="preserve">84484 </v>
      </c>
      <c r="B9495" s="164" t="s">
        <v>13556</v>
      </c>
      <c r="C9495" s="163"/>
      <c r="D9495" s="113" t="s">
        <v>888</v>
      </c>
      <c r="F9495" t="s">
        <v>13557</v>
      </c>
      <c r="G9495" s="219">
        <v>0</v>
      </c>
      <c r="H9495" s="219">
        <v>0</v>
      </c>
      <c r="I9495" s="219">
        <v>0</v>
      </c>
      <c r="J9495" s="219">
        <v>0</v>
      </c>
      <c r="K9495" s="219">
        <v>0</v>
      </c>
      <c r="L9495" s="219">
        <v>0</v>
      </c>
      <c r="M9495" s="220" t="s">
        <v>583</v>
      </c>
    </row>
    <row r="9496" spans="1:13">
      <c r="A9496" s="106" t="str">
        <f t="shared" si="149"/>
        <v xml:space="preserve">84485 </v>
      </c>
      <c r="B9496" s="164" t="s">
        <v>13558</v>
      </c>
      <c r="C9496" s="163"/>
      <c r="D9496" s="113" t="s">
        <v>888</v>
      </c>
      <c r="F9496" t="s">
        <v>13559</v>
      </c>
      <c r="G9496" s="219">
        <v>0</v>
      </c>
      <c r="H9496" s="219">
        <v>0</v>
      </c>
      <c r="I9496" s="219">
        <v>0</v>
      </c>
      <c r="J9496" s="219">
        <v>0</v>
      </c>
      <c r="K9496" s="219">
        <v>0</v>
      </c>
      <c r="L9496" s="219">
        <v>0</v>
      </c>
      <c r="M9496" s="220" t="s">
        <v>583</v>
      </c>
    </row>
    <row r="9497" spans="1:13">
      <c r="A9497" s="106" t="str">
        <f t="shared" si="149"/>
        <v xml:space="preserve">84488 </v>
      </c>
      <c r="B9497" s="164" t="s">
        <v>13560</v>
      </c>
      <c r="C9497" s="163"/>
      <c r="D9497" s="113" t="s">
        <v>888</v>
      </c>
      <c r="F9497" t="s">
        <v>13561</v>
      </c>
      <c r="G9497" s="219">
        <v>0</v>
      </c>
      <c r="H9497" s="219">
        <v>0</v>
      </c>
      <c r="I9497" s="219">
        <v>0</v>
      </c>
      <c r="J9497" s="219">
        <v>0</v>
      </c>
      <c r="K9497" s="219">
        <v>0</v>
      </c>
      <c r="L9497" s="219">
        <v>0</v>
      </c>
      <c r="M9497" s="220" t="s">
        <v>583</v>
      </c>
    </row>
    <row r="9498" spans="1:13">
      <c r="A9498" s="106" t="str">
        <f t="shared" si="149"/>
        <v xml:space="preserve">84490 </v>
      </c>
      <c r="B9498" s="164" t="s">
        <v>13562</v>
      </c>
      <c r="C9498" s="163"/>
      <c r="D9498" s="113" t="s">
        <v>888</v>
      </c>
      <c r="F9498" t="s">
        <v>13563</v>
      </c>
      <c r="G9498" s="219">
        <v>0</v>
      </c>
      <c r="H9498" s="219">
        <v>0</v>
      </c>
      <c r="I9498" s="219">
        <v>0</v>
      </c>
      <c r="J9498" s="219">
        <v>0</v>
      </c>
      <c r="K9498" s="219">
        <v>0</v>
      </c>
      <c r="L9498" s="219">
        <v>0</v>
      </c>
      <c r="M9498" s="220" t="s">
        <v>583</v>
      </c>
    </row>
    <row r="9499" spans="1:13">
      <c r="A9499" s="106" t="str">
        <f t="shared" si="149"/>
        <v xml:space="preserve">84510 </v>
      </c>
      <c r="B9499" s="164" t="s">
        <v>13564</v>
      </c>
      <c r="C9499" s="163"/>
      <c r="D9499" s="113" t="s">
        <v>888</v>
      </c>
      <c r="F9499" t="s">
        <v>13565</v>
      </c>
      <c r="G9499" s="219">
        <v>0</v>
      </c>
      <c r="H9499" s="219">
        <v>0</v>
      </c>
      <c r="I9499" s="219">
        <v>0</v>
      </c>
      <c r="J9499" s="219">
        <v>0</v>
      </c>
      <c r="K9499" s="219">
        <v>0</v>
      </c>
      <c r="L9499" s="219">
        <v>0</v>
      </c>
      <c r="M9499" s="220" t="s">
        <v>583</v>
      </c>
    </row>
    <row r="9500" spans="1:13">
      <c r="A9500" s="106" t="str">
        <f t="shared" si="149"/>
        <v xml:space="preserve">84512 </v>
      </c>
      <c r="B9500" s="164" t="s">
        <v>13566</v>
      </c>
      <c r="C9500" s="163"/>
      <c r="D9500" s="113" t="s">
        <v>888</v>
      </c>
      <c r="F9500" t="s">
        <v>13567</v>
      </c>
      <c r="G9500" s="219">
        <v>0</v>
      </c>
      <c r="H9500" s="219">
        <v>0</v>
      </c>
      <c r="I9500" s="219">
        <v>0</v>
      </c>
      <c r="J9500" s="219">
        <v>0</v>
      </c>
      <c r="K9500" s="219">
        <v>0</v>
      </c>
      <c r="L9500" s="219">
        <v>0</v>
      </c>
      <c r="M9500" s="220" t="s">
        <v>583</v>
      </c>
    </row>
    <row r="9501" spans="1:13">
      <c r="A9501" s="106" t="str">
        <f t="shared" si="149"/>
        <v xml:space="preserve">84520 </v>
      </c>
      <c r="B9501" s="164" t="s">
        <v>13568</v>
      </c>
      <c r="C9501" s="163"/>
      <c r="D9501" s="113" t="s">
        <v>888</v>
      </c>
      <c r="F9501" t="s">
        <v>13569</v>
      </c>
      <c r="G9501" s="219">
        <v>0</v>
      </c>
      <c r="H9501" s="219">
        <v>0</v>
      </c>
      <c r="I9501" s="219">
        <v>0</v>
      </c>
      <c r="J9501" s="219">
        <v>0</v>
      </c>
      <c r="K9501" s="219">
        <v>0</v>
      </c>
      <c r="L9501" s="219">
        <v>0</v>
      </c>
      <c r="M9501" s="220" t="s">
        <v>583</v>
      </c>
    </row>
    <row r="9502" spans="1:13">
      <c r="A9502" s="106" t="str">
        <f t="shared" si="149"/>
        <v xml:space="preserve">84525 </v>
      </c>
      <c r="B9502" s="164" t="s">
        <v>13570</v>
      </c>
      <c r="C9502" s="163"/>
      <c r="D9502" s="113" t="s">
        <v>888</v>
      </c>
      <c r="F9502" t="s">
        <v>13571</v>
      </c>
      <c r="G9502" s="219">
        <v>0</v>
      </c>
      <c r="H9502" s="219">
        <v>0</v>
      </c>
      <c r="I9502" s="219">
        <v>0</v>
      </c>
      <c r="J9502" s="219">
        <v>0</v>
      </c>
      <c r="K9502" s="219">
        <v>0</v>
      </c>
      <c r="L9502" s="219">
        <v>0</v>
      </c>
      <c r="M9502" s="220" t="s">
        <v>583</v>
      </c>
    </row>
    <row r="9503" spans="1:13">
      <c r="A9503" s="106" t="str">
        <f t="shared" si="149"/>
        <v xml:space="preserve">84540 </v>
      </c>
      <c r="B9503" s="164" t="s">
        <v>13572</v>
      </c>
      <c r="C9503" s="163"/>
      <c r="D9503" s="113" t="s">
        <v>888</v>
      </c>
      <c r="F9503" t="s">
        <v>13573</v>
      </c>
      <c r="G9503" s="219">
        <v>0</v>
      </c>
      <c r="H9503" s="219">
        <v>0</v>
      </c>
      <c r="I9503" s="219">
        <v>0</v>
      </c>
      <c r="J9503" s="219">
        <v>0</v>
      </c>
      <c r="K9503" s="219">
        <v>0</v>
      </c>
      <c r="L9503" s="219">
        <v>0</v>
      </c>
      <c r="M9503" s="220" t="s">
        <v>583</v>
      </c>
    </row>
    <row r="9504" spans="1:13">
      <c r="A9504" s="106" t="str">
        <f t="shared" si="149"/>
        <v xml:space="preserve">84545 </v>
      </c>
      <c r="B9504" s="164" t="s">
        <v>13574</v>
      </c>
      <c r="C9504" s="163"/>
      <c r="D9504" s="113" t="s">
        <v>888</v>
      </c>
      <c r="F9504" t="s">
        <v>13575</v>
      </c>
      <c r="G9504" s="219">
        <v>0</v>
      </c>
      <c r="H9504" s="219">
        <v>0</v>
      </c>
      <c r="I9504" s="219">
        <v>0</v>
      </c>
      <c r="J9504" s="219">
        <v>0</v>
      </c>
      <c r="K9504" s="219">
        <v>0</v>
      </c>
      <c r="L9504" s="219">
        <v>0</v>
      </c>
      <c r="M9504" s="220" t="s">
        <v>583</v>
      </c>
    </row>
    <row r="9505" spans="1:13">
      <c r="A9505" s="106" t="str">
        <f t="shared" si="149"/>
        <v xml:space="preserve">84550 </v>
      </c>
      <c r="B9505" s="164" t="s">
        <v>13576</v>
      </c>
      <c r="C9505" s="163"/>
      <c r="D9505" s="113" t="s">
        <v>888</v>
      </c>
      <c r="F9505" t="s">
        <v>13577</v>
      </c>
      <c r="G9505" s="219">
        <v>0</v>
      </c>
      <c r="H9505" s="219">
        <v>0</v>
      </c>
      <c r="I9505" s="219">
        <v>0</v>
      </c>
      <c r="J9505" s="219">
        <v>0</v>
      </c>
      <c r="K9505" s="219">
        <v>0</v>
      </c>
      <c r="L9505" s="219">
        <v>0</v>
      </c>
      <c r="M9505" s="220" t="s">
        <v>583</v>
      </c>
    </row>
    <row r="9506" spans="1:13">
      <c r="A9506" s="106" t="str">
        <f t="shared" si="149"/>
        <v xml:space="preserve">84560 </v>
      </c>
      <c r="B9506" s="164" t="s">
        <v>13578</v>
      </c>
      <c r="C9506" s="163"/>
      <c r="D9506" s="113" t="s">
        <v>888</v>
      </c>
      <c r="F9506" t="s">
        <v>13579</v>
      </c>
      <c r="G9506" s="219">
        <v>0</v>
      </c>
      <c r="H9506" s="219">
        <v>0</v>
      </c>
      <c r="I9506" s="219">
        <v>0</v>
      </c>
      <c r="J9506" s="219">
        <v>0</v>
      </c>
      <c r="K9506" s="219">
        <v>0</v>
      </c>
      <c r="L9506" s="219">
        <v>0</v>
      </c>
      <c r="M9506" s="220" t="s">
        <v>583</v>
      </c>
    </row>
    <row r="9507" spans="1:13">
      <c r="A9507" s="106" t="str">
        <f t="shared" si="149"/>
        <v xml:space="preserve">84577 </v>
      </c>
      <c r="B9507" s="164" t="s">
        <v>13580</v>
      </c>
      <c r="C9507" s="163"/>
      <c r="D9507" s="113" t="s">
        <v>888</v>
      </c>
      <c r="F9507" t="s">
        <v>13581</v>
      </c>
      <c r="G9507" s="219">
        <v>0</v>
      </c>
      <c r="H9507" s="219">
        <v>0</v>
      </c>
      <c r="I9507" s="219">
        <v>0</v>
      </c>
      <c r="J9507" s="219">
        <v>0</v>
      </c>
      <c r="K9507" s="219">
        <v>0</v>
      </c>
      <c r="L9507" s="219">
        <v>0</v>
      </c>
      <c r="M9507" s="220" t="s">
        <v>583</v>
      </c>
    </row>
    <row r="9508" spans="1:13">
      <c r="A9508" s="106" t="str">
        <f t="shared" si="149"/>
        <v xml:space="preserve">84578 </v>
      </c>
      <c r="B9508" s="164" t="s">
        <v>13582</v>
      </c>
      <c r="C9508" s="163"/>
      <c r="D9508" s="113" t="s">
        <v>888</v>
      </c>
      <c r="F9508" t="s">
        <v>13583</v>
      </c>
      <c r="G9508" s="219">
        <v>0</v>
      </c>
      <c r="H9508" s="219">
        <v>0</v>
      </c>
      <c r="I9508" s="219">
        <v>0</v>
      </c>
      <c r="J9508" s="219">
        <v>0</v>
      </c>
      <c r="K9508" s="219">
        <v>0</v>
      </c>
      <c r="L9508" s="219">
        <v>0</v>
      </c>
      <c r="M9508" s="220" t="s">
        <v>583</v>
      </c>
    </row>
    <row r="9509" spans="1:13">
      <c r="A9509" s="106" t="str">
        <f t="shared" si="149"/>
        <v xml:space="preserve">84580 </v>
      </c>
      <c r="B9509" s="164" t="s">
        <v>13584</v>
      </c>
      <c r="C9509" s="163"/>
      <c r="D9509" s="113" t="s">
        <v>888</v>
      </c>
      <c r="F9509" t="s">
        <v>13585</v>
      </c>
      <c r="G9509" s="219">
        <v>0</v>
      </c>
      <c r="H9509" s="219">
        <v>0</v>
      </c>
      <c r="I9509" s="219">
        <v>0</v>
      </c>
      <c r="J9509" s="219">
        <v>0</v>
      </c>
      <c r="K9509" s="219">
        <v>0</v>
      </c>
      <c r="L9509" s="219">
        <v>0</v>
      </c>
      <c r="M9509" s="220" t="s">
        <v>583</v>
      </c>
    </row>
    <row r="9510" spans="1:13">
      <c r="A9510" s="106" t="str">
        <f t="shared" si="149"/>
        <v xml:space="preserve">84583 </v>
      </c>
      <c r="B9510" s="164" t="s">
        <v>13586</v>
      </c>
      <c r="C9510" s="163"/>
      <c r="D9510" s="113" t="s">
        <v>888</v>
      </c>
      <c r="F9510" t="s">
        <v>13585</v>
      </c>
      <c r="G9510" s="219">
        <v>0</v>
      </c>
      <c r="H9510" s="219">
        <v>0</v>
      </c>
      <c r="I9510" s="219">
        <v>0</v>
      </c>
      <c r="J9510" s="219">
        <v>0</v>
      </c>
      <c r="K9510" s="219">
        <v>0</v>
      </c>
      <c r="L9510" s="219">
        <v>0</v>
      </c>
      <c r="M9510" s="220" t="s">
        <v>583</v>
      </c>
    </row>
    <row r="9511" spans="1:13">
      <c r="A9511" s="106" t="str">
        <f t="shared" si="149"/>
        <v xml:space="preserve">84585 </v>
      </c>
      <c r="B9511" s="164" t="s">
        <v>13587</v>
      </c>
      <c r="C9511" s="163"/>
      <c r="D9511" s="113" t="s">
        <v>888</v>
      </c>
      <c r="F9511" t="s">
        <v>13588</v>
      </c>
      <c r="G9511" s="219">
        <v>0</v>
      </c>
      <c r="H9511" s="219">
        <v>0</v>
      </c>
      <c r="I9511" s="219">
        <v>0</v>
      </c>
      <c r="J9511" s="219">
        <v>0</v>
      </c>
      <c r="K9511" s="219">
        <v>0</v>
      </c>
      <c r="L9511" s="219">
        <v>0</v>
      </c>
      <c r="M9511" s="220" t="s">
        <v>583</v>
      </c>
    </row>
    <row r="9512" spans="1:13">
      <c r="A9512" s="106" t="str">
        <f t="shared" si="149"/>
        <v xml:space="preserve">84586 </v>
      </c>
      <c r="B9512" s="164" t="s">
        <v>13589</v>
      </c>
      <c r="C9512" s="163"/>
      <c r="D9512" s="113" t="s">
        <v>888</v>
      </c>
      <c r="F9512" t="s">
        <v>13590</v>
      </c>
      <c r="G9512" s="219">
        <v>0</v>
      </c>
      <c r="H9512" s="219">
        <v>0</v>
      </c>
      <c r="I9512" s="219">
        <v>0</v>
      </c>
      <c r="J9512" s="219">
        <v>0</v>
      </c>
      <c r="K9512" s="219">
        <v>0</v>
      </c>
      <c r="L9512" s="219">
        <v>0</v>
      </c>
      <c r="M9512" s="220" t="s">
        <v>583</v>
      </c>
    </row>
    <row r="9513" spans="1:13">
      <c r="A9513" s="106" t="str">
        <f t="shared" si="149"/>
        <v xml:space="preserve">84588 </v>
      </c>
      <c r="B9513" s="164" t="s">
        <v>13591</v>
      </c>
      <c r="C9513" s="163"/>
      <c r="D9513" s="113" t="s">
        <v>888</v>
      </c>
      <c r="F9513" t="s">
        <v>13592</v>
      </c>
      <c r="G9513" s="219">
        <v>0</v>
      </c>
      <c r="H9513" s="219">
        <v>0</v>
      </c>
      <c r="I9513" s="219">
        <v>0</v>
      </c>
      <c r="J9513" s="219">
        <v>0</v>
      </c>
      <c r="K9513" s="219">
        <v>0</v>
      </c>
      <c r="L9513" s="219">
        <v>0</v>
      </c>
      <c r="M9513" s="220" t="s">
        <v>583</v>
      </c>
    </row>
    <row r="9514" spans="1:13">
      <c r="A9514" s="106" t="str">
        <f t="shared" si="149"/>
        <v xml:space="preserve">84590 </v>
      </c>
      <c r="B9514" s="164" t="s">
        <v>13593</v>
      </c>
      <c r="C9514" s="163"/>
      <c r="D9514" s="113" t="s">
        <v>888</v>
      </c>
      <c r="F9514" t="s">
        <v>13594</v>
      </c>
      <c r="G9514" s="219">
        <v>0</v>
      </c>
      <c r="H9514" s="219">
        <v>0</v>
      </c>
      <c r="I9514" s="219">
        <v>0</v>
      </c>
      <c r="J9514" s="219">
        <v>0</v>
      </c>
      <c r="K9514" s="219">
        <v>0</v>
      </c>
      <c r="L9514" s="219">
        <v>0</v>
      </c>
      <c r="M9514" s="220" t="s">
        <v>583</v>
      </c>
    </row>
    <row r="9515" spans="1:13">
      <c r="A9515" s="106" t="str">
        <f t="shared" si="149"/>
        <v xml:space="preserve">84591 </v>
      </c>
      <c r="B9515" s="164" t="s">
        <v>13595</v>
      </c>
      <c r="C9515" s="163"/>
      <c r="D9515" s="113" t="s">
        <v>888</v>
      </c>
      <c r="F9515" t="s">
        <v>13596</v>
      </c>
      <c r="G9515" s="219">
        <v>0</v>
      </c>
      <c r="H9515" s="219">
        <v>0</v>
      </c>
      <c r="I9515" s="219">
        <v>0</v>
      </c>
      <c r="J9515" s="219">
        <v>0</v>
      </c>
      <c r="K9515" s="219">
        <v>0</v>
      </c>
      <c r="L9515" s="219">
        <v>0</v>
      </c>
      <c r="M9515" s="220" t="s">
        <v>583</v>
      </c>
    </row>
    <row r="9516" spans="1:13">
      <c r="A9516" s="106" t="str">
        <f t="shared" si="149"/>
        <v xml:space="preserve">84597 </v>
      </c>
      <c r="B9516" s="164" t="s">
        <v>13597</v>
      </c>
      <c r="C9516" s="163"/>
      <c r="D9516" s="113" t="s">
        <v>888</v>
      </c>
      <c r="F9516" t="s">
        <v>13598</v>
      </c>
      <c r="G9516" s="219">
        <v>0</v>
      </c>
      <c r="H9516" s="219">
        <v>0</v>
      </c>
      <c r="I9516" s="219">
        <v>0</v>
      </c>
      <c r="J9516" s="219">
        <v>0</v>
      </c>
      <c r="K9516" s="219">
        <v>0</v>
      </c>
      <c r="L9516" s="219">
        <v>0</v>
      </c>
      <c r="M9516" s="220" t="s">
        <v>583</v>
      </c>
    </row>
    <row r="9517" spans="1:13">
      <c r="A9517" s="106" t="str">
        <f t="shared" si="149"/>
        <v xml:space="preserve">84600 </v>
      </c>
      <c r="B9517" s="164" t="s">
        <v>13599</v>
      </c>
      <c r="C9517" s="163"/>
      <c r="D9517" s="113" t="s">
        <v>888</v>
      </c>
      <c r="F9517" t="s">
        <v>13600</v>
      </c>
      <c r="G9517" s="219">
        <v>0</v>
      </c>
      <c r="H9517" s="219">
        <v>0</v>
      </c>
      <c r="I9517" s="219">
        <v>0</v>
      </c>
      <c r="J9517" s="219">
        <v>0</v>
      </c>
      <c r="K9517" s="219">
        <v>0</v>
      </c>
      <c r="L9517" s="219">
        <v>0</v>
      </c>
      <c r="M9517" s="220" t="s">
        <v>583</v>
      </c>
    </row>
    <row r="9518" spans="1:13">
      <c r="A9518" s="106" t="str">
        <f t="shared" si="149"/>
        <v xml:space="preserve">84620 </v>
      </c>
      <c r="B9518" s="164" t="s">
        <v>13601</v>
      </c>
      <c r="C9518" s="163"/>
      <c r="D9518" s="113" t="s">
        <v>888</v>
      </c>
      <c r="F9518" t="s">
        <v>13602</v>
      </c>
      <c r="G9518" s="219">
        <v>0</v>
      </c>
      <c r="H9518" s="219">
        <v>0</v>
      </c>
      <c r="I9518" s="219">
        <v>0</v>
      </c>
      <c r="J9518" s="219">
        <v>0</v>
      </c>
      <c r="K9518" s="219">
        <v>0</v>
      </c>
      <c r="L9518" s="219">
        <v>0</v>
      </c>
      <c r="M9518" s="220" t="s">
        <v>583</v>
      </c>
    </row>
    <row r="9519" spans="1:13">
      <c r="A9519" s="106" t="str">
        <f t="shared" si="149"/>
        <v xml:space="preserve">84630 </v>
      </c>
      <c r="B9519" s="164" t="s">
        <v>13603</v>
      </c>
      <c r="C9519" s="163"/>
      <c r="D9519" s="113" t="s">
        <v>888</v>
      </c>
      <c r="F9519" t="s">
        <v>13604</v>
      </c>
      <c r="G9519" s="219">
        <v>0</v>
      </c>
      <c r="H9519" s="219">
        <v>0</v>
      </c>
      <c r="I9519" s="219">
        <v>0</v>
      </c>
      <c r="J9519" s="219">
        <v>0</v>
      </c>
      <c r="K9519" s="219">
        <v>0</v>
      </c>
      <c r="L9519" s="219">
        <v>0</v>
      </c>
      <c r="M9519" s="220" t="s">
        <v>583</v>
      </c>
    </row>
    <row r="9520" spans="1:13">
      <c r="A9520" s="106" t="str">
        <f t="shared" si="149"/>
        <v xml:space="preserve">84681 </v>
      </c>
      <c r="B9520" s="164" t="s">
        <v>13605</v>
      </c>
      <c r="C9520" s="163"/>
      <c r="D9520" s="113" t="s">
        <v>888</v>
      </c>
      <c r="F9520" t="s">
        <v>13606</v>
      </c>
      <c r="G9520" s="219">
        <v>0</v>
      </c>
      <c r="H9520" s="219">
        <v>0</v>
      </c>
      <c r="I9520" s="219">
        <v>0</v>
      </c>
      <c r="J9520" s="219">
        <v>0</v>
      </c>
      <c r="K9520" s="219">
        <v>0</v>
      </c>
      <c r="L9520" s="219">
        <v>0</v>
      </c>
      <c r="M9520" s="220" t="s">
        <v>583</v>
      </c>
    </row>
    <row r="9521" spans="1:13">
      <c r="A9521" s="106" t="str">
        <f t="shared" si="149"/>
        <v xml:space="preserve">84702 </v>
      </c>
      <c r="B9521" s="164" t="s">
        <v>13607</v>
      </c>
      <c r="C9521" s="163"/>
      <c r="D9521" s="113" t="s">
        <v>888</v>
      </c>
      <c r="F9521" t="s">
        <v>13608</v>
      </c>
      <c r="G9521" s="219">
        <v>0</v>
      </c>
      <c r="H9521" s="219">
        <v>0</v>
      </c>
      <c r="I9521" s="219">
        <v>0</v>
      </c>
      <c r="J9521" s="219">
        <v>0</v>
      </c>
      <c r="K9521" s="219">
        <v>0</v>
      </c>
      <c r="L9521" s="219">
        <v>0</v>
      </c>
      <c r="M9521" s="220" t="s">
        <v>583</v>
      </c>
    </row>
    <row r="9522" spans="1:13">
      <c r="A9522" s="106" t="str">
        <f t="shared" si="149"/>
        <v xml:space="preserve">84703 </v>
      </c>
      <c r="B9522" s="164" t="s">
        <v>13609</v>
      </c>
      <c r="C9522" s="163"/>
      <c r="D9522" s="113" t="s">
        <v>888</v>
      </c>
      <c r="F9522" t="s">
        <v>13610</v>
      </c>
      <c r="G9522" s="219">
        <v>0</v>
      </c>
      <c r="H9522" s="219">
        <v>0</v>
      </c>
      <c r="I9522" s="219">
        <v>0</v>
      </c>
      <c r="J9522" s="219">
        <v>0</v>
      </c>
      <c r="K9522" s="219">
        <v>0</v>
      </c>
      <c r="L9522" s="219">
        <v>0</v>
      </c>
      <c r="M9522" s="220" t="s">
        <v>583</v>
      </c>
    </row>
    <row r="9523" spans="1:13">
      <c r="A9523" s="106" t="str">
        <f t="shared" si="149"/>
        <v xml:space="preserve">84704 </v>
      </c>
      <c r="B9523" s="164" t="s">
        <v>13611</v>
      </c>
      <c r="C9523" s="163"/>
      <c r="D9523" s="113" t="s">
        <v>888</v>
      </c>
      <c r="F9523" t="s">
        <v>13612</v>
      </c>
      <c r="G9523" s="219">
        <v>0</v>
      </c>
      <c r="H9523" s="219">
        <v>0</v>
      </c>
      <c r="I9523" s="219">
        <v>0</v>
      </c>
      <c r="J9523" s="219">
        <v>0</v>
      </c>
      <c r="K9523" s="219">
        <v>0</v>
      </c>
      <c r="L9523" s="219">
        <v>0</v>
      </c>
      <c r="M9523" s="220" t="s">
        <v>583</v>
      </c>
    </row>
    <row r="9524" spans="1:13">
      <c r="A9524" s="106" t="str">
        <f t="shared" si="149"/>
        <v xml:space="preserve">84830 </v>
      </c>
      <c r="B9524" s="164" t="s">
        <v>13613</v>
      </c>
      <c r="C9524" s="163"/>
      <c r="D9524" s="113" t="s">
        <v>888</v>
      </c>
      <c r="F9524" t="s">
        <v>13614</v>
      </c>
      <c r="G9524" s="219">
        <v>0</v>
      </c>
      <c r="H9524" s="219">
        <v>0</v>
      </c>
      <c r="I9524" s="219">
        <v>0</v>
      </c>
      <c r="J9524" s="219">
        <v>0</v>
      </c>
      <c r="K9524" s="219">
        <v>0</v>
      </c>
      <c r="L9524" s="219">
        <v>0</v>
      </c>
      <c r="M9524" s="220" t="s">
        <v>583</v>
      </c>
    </row>
    <row r="9525" spans="1:13">
      <c r="A9525" s="106" t="str">
        <f t="shared" si="149"/>
        <v xml:space="preserve">84999 </v>
      </c>
      <c r="B9525" s="164" t="s">
        <v>13615</v>
      </c>
      <c r="C9525" s="163"/>
      <c r="D9525" s="113" t="s">
        <v>888</v>
      </c>
      <c r="F9525" t="s">
        <v>19179</v>
      </c>
      <c r="G9525" s="219">
        <v>0</v>
      </c>
      <c r="H9525" s="219">
        <v>0</v>
      </c>
      <c r="I9525" s="219">
        <v>0</v>
      </c>
      <c r="J9525" s="219">
        <v>0</v>
      </c>
      <c r="K9525" s="219">
        <v>0</v>
      </c>
      <c r="L9525" s="219">
        <v>0</v>
      </c>
      <c r="M9525" s="220" t="s">
        <v>583</v>
      </c>
    </row>
    <row r="9526" spans="1:13">
      <c r="A9526" s="106" t="str">
        <f t="shared" si="149"/>
        <v xml:space="preserve">85002 </v>
      </c>
      <c r="B9526" s="164" t="s">
        <v>13616</v>
      </c>
      <c r="C9526" s="163"/>
      <c r="D9526" s="113" t="s">
        <v>888</v>
      </c>
      <c r="F9526" t="s">
        <v>13617</v>
      </c>
      <c r="G9526" s="219">
        <v>0</v>
      </c>
      <c r="H9526" s="219">
        <v>0</v>
      </c>
      <c r="I9526" s="219">
        <v>0</v>
      </c>
      <c r="J9526" s="219">
        <v>0</v>
      </c>
      <c r="K9526" s="219">
        <v>0</v>
      </c>
      <c r="L9526" s="219">
        <v>0</v>
      </c>
      <c r="M9526" s="220" t="s">
        <v>583</v>
      </c>
    </row>
    <row r="9527" spans="1:13">
      <c r="A9527" s="106" t="str">
        <f t="shared" si="149"/>
        <v xml:space="preserve">85004 </v>
      </c>
      <c r="B9527" s="164" t="s">
        <v>13618</v>
      </c>
      <c r="C9527" s="163"/>
      <c r="D9527" s="113" t="s">
        <v>888</v>
      </c>
      <c r="F9527" t="s">
        <v>13619</v>
      </c>
      <c r="G9527" s="219">
        <v>0</v>
      </c>
      <c r="H9527" s="219">
        <v>0</v>
      </c>
      <c r="I9527" s="219">
        <v>0</v>
      </c>
      <c r="J9527" s="219">
        <v>0</v>
      </c>
      <c r="K9527" s="219">
        <v>0</v>
      </c>
      <c r="L9527" s="219">
        <v>0</v>
      </c>
      <c r="M9527" s="220" t="s">
        <v>583</v>
      </c>
    </row>
    <row r="9528" spans="1:13">
      <c r="A9528" s="106" t="str">
        <f t="shared" si="149"/>
        <v xml:space="preserve">85007 </v>
      </c>
      <c r="B9528" s="164" t="s">
        <v>13620</v>
      </c>
      <c r="C9528" s="163"/>
      <c r="D9528" s="113" t="s">
        <v>888</v>
      </c>
      <c r="F9528" t="s">
        <v>13621</v>
      </c>
      <c r="G9528" s="219">
        <v>0</v>
      </c>
      <c r="H9528" s="219">
        <v>0</v>
      </c>
      <c r="I9528" s="219">
        <v>0</v>
      </c>
      <c r="J9528" s="219">
        <v>0</v>
      </c>
      <c r="K9528" s="219">
        <v>0</v>
      </c>
      <c r="L9528" s="219">
        <v>0</v>
      </c>
      <c r="M9528" s="220" t="s">
        <v>583</v>
      </c>
    </row>
    <row r="9529" spans="1:13">
      <c r="A9529" s="106" t="str">
        <f t="shared" si="149"/>
        <v xml:space="preserve">85008 </v>
      </c>
      <c r="B9529" s="164" t="s">
        <v>13622</v>
      </c>
      <c r="C9529" s="163"/>
      <c r="D9529" s="113" t="s">
        <v>888</v>
      </c>
      <c r="F9529" t="s">
        <v>13623</v>
      </c>
      <c r="G9529" s="219">
        <v>0</v>
      </c>
      <c r="H9529" s="219">
        <v>0</v>
      </c>
      <c r="I9529" s="219">
        <v>0</v>
      </c>
      <c r="J9529" s="219">
        <v>0</v>
      </c>
      <c r="K9529" s="219">
        <v>0</v>
      </c>
      <c r="L9529" s="219">
        <v>0</v>
      </c>
      <c r="M9529" s="220" t="s">
        <v>583</v>
      </c>
    </row>
    <row r="9530" spans="1:13">
      <c r="A9530" s="106" t="str">
        <f t="shared" si="149"/>
        <v xml:space="preserve">85009 </v>
      </c>
      <c r="B9530" s="164" t="s">
        <v>13624</v>
      </c>
      <c r="C9530" s="163"/>
      <c r="D9530" s="113" t="s">
        <v>888</v>
      </c>
      <c r="F9530" t="s">
        <v>13625</v>
      </c>
      <c r="G9530" s="219">
        <v>0</v>
      </c>
      <c r="H9530" s="219">
        <v>0</v>
      </c>
      <c r="I9530" s="219">
        <v>0</v>
      </c>
      <c r="J9530" s="219">
        <v>0</v>
      </c>
      <c r="K9530" s="219">
        <v>0</v>
      </c>
      <c r="L9530" s="219">
        <v>0</v>
      </c>
      <c r="M9530" s="220" t="s">
        <v>583</v>
      </c>
    </row>
    <row r="9531" spans="1:13">
      <c r="A9531" s="106" t="str">
        <f t="shared" si="149"/>
        <v xml:space="preserve">85013 </v>
      </c>
      <c r="B9531" s="164" t="s">
        <v>13626</v>
      </c>
      <c r="C9531" s="163"/>
      <c r="D9531" s="113" t="s">
        <v>888</v>
      </c>
      <c r="F9531" t="s">
        <v>13627</v>
      </c>
      <c r="G9531" s="219">
        <v>0</v>
      </c>
      <c r="H9531" s="219">
        <v>0</v>
      </c>
      <c r="I9531" s="219">
        <v>0</v>
      </c>
      <c r="J9531" s="219">
        <v>0</v>
      </c>
      <c r="K9531" s="219">
        <v>0</v>
      </c>
      <c r="L9531" s="219">
        <v>0</v>
      </c>
      <c r="M9531" s="220" t="s">
        <v>583</v>
      </c>
    </row>
    <row r="9532" spans="1:13">
      <c r="A9532" s="106" t="str">
        <f t="shared" si="149"/>
        <v xml:space="preserve">85014 </v>
      </c>
      <c r="B9532" s="164" t="s">
        <v>13628</v>
      </c>
      <c r="C9532" s="163"/>
      <c r="D9532" s="113" t="s">
        <v>888</v>
      </c>
      <c r="F9532" t="s">
        <v>13629</v>
      </c>
      <c r="G9532" s="219">
        <v>0</v>
      </c>
      <c r="H9532" s="219">
        <v>0</v>
      </c>
      <c r="I9532" s="219">
        <v>0</v>
      </c>
      <c r="J9532" s="219">
        <v>0</v>
      </c>
      <c r="K9532" s="219">
        <v>0</v>
      </c>
      <c r="L9532" s="219">
        <v>0</v>
      </c>
      <c r="M9532" s="220" t="s">
        <v>583</v>
      </c>
    </row>
    <row r="9533" spans="1:13">
      <c r="A9533" s="106" t="str">
        <f t="shared" si="149"/>
        <v xml:space="preserve">85018 </v>
      </c>
      <c r="B9533" s="164" t="s">
        <v>13630</v>
      </c>
      <c r="C9533" s="163"/>
      <c r="D9533" s="113" t="s">
        <v>888</v>
      </c>
      <c r="F9533" t="s">
        <v>13631</v>
      </c>
      <c r="G9533" s="219">
        <v>0</v>
      </c>
      <c r="H9533" s="219">
        <v>0</v>
      </c>
      <c r="I9533" s="219">
        <v>0</v>
      </c>
      <c r="J9533" s="219">
        <v>0</v>
      </c>
      <c r="K9533" s="219">
        <v>0</v>
      </c>
      <c r="L9533" s="219">
        <v>0</v>
      </c>
      <c r="M9533" s="220" t="s">
        <v>583</v>
      </c>
    </row>
    <row r="9534" spans="1:13">
      <c r="A9534" s="106" t="str">
        <f t="shared" si="149"/>
        <v xml:space="preserve">85025 </v>
      </c>
      <c r="B9534" s="164" t="s">
        <v>13632</v>
      </c>
      <c r="C9534" s="163"/>
      <c r="D9534" s="113" t="s">
        <v>888</v>
      </c>
      <c r="F9534" t="s">
        <v>13633</v>
      </c>
      <c r="G9534" s="219">
        <v>0</v>
      </c>
      <c r="H9534" s="219">
        <v>0</v>
      </c>
      <c r="I9534" s="219">
        <v>0</v>
      </c>
      <c r="J9534" s="219">
        <v>0</v>
      </c>
      <c r="K9534" s="219">
        <v>0</v>
      </c>
      <c r="L9534" s="219">
        <v>0</v>
      </c>
      <c r="M9534" s="220" t="s">
        <v>583</v>
      </c>
    </row>
    <row r="9535" spans="1:13">
      <c r="A9535" s="106" t="str">
        <f t="shared" si="149"/>
        <v xml:space="preserve">85027 </v>
      </c>
      <c r="B9535" s="164" t="s">
        <v>13634</v>
      </c>
      <c r="C9535" s="163"/>
      <c r="D9535" s="113" t="s">
        <v>888</v>
      </c>
      <c r="F9535" t="s">
        <v>13635</v>
      </c>
      <c r="G9535" s="219">
        <v>0</v>
      </c>
      <c r="H9535" s="219">
        <v>0</v>
      </c>
      <c r="I9535" s="219">
        <v>0</v>
      </c>
      <c r="J9535" s="219">
        <v>0</v>
      </c>
      <c r="K9535" s="219">
        <v>0</v>
      </c>
      <c r="L9535" s="219">
        <v>0</v>
      </c>
      <c r="M9535" s="220" t="s">
        <v>583</v>
      </c>
    </row>
    <row r="9536" spans="1:13">
      <c r="A9536" s="106" t="str">
        <f t="shared" si="149"/>
        <v xml:space="preserve">85032 </v>
      </c>
      <c r="B9536" s="164" t="s">
        <v>13636</v>
      </c>
      <c r="C9536" s="163"/>
      <c r="D9536" s="113" t="s">
        <v>888</v>
      </c>
      <c r="F9536" t="s">
        <v>13637</v>
      </c>
      <c r="G9536" s="219">
        <v>0</v>
      </c>
      <c r="H9536" s="219">
        <v>0</v>
      </c>
      <c r="I9536" s="219">
        <v>0</v>
      </c>
      <c r="J9536" s="219">
        <v>0</v>
      </c>
      <c r="K9536" s="219">
        <v>0</v>
      </c>
      <c r="L9536" s="219">
        <v>0</v>
      </c>
      <c r="M9536" s="220" t="s">
        <v>583</v>
      </c>
    </row>
    <row r="9537" spans="1:13">
      <c r="A9537" s="106" t="str">
        <f t="shared" si="149"/>
        <v xml:space="preserve">85041 </v>
      </c>
      <c r="B9537" s="164" t="s">
        <v>13638</v>
      </c>
      <c r="C9537" s="163"/>
      <c r="D9537" s="113" t="s">
        <v>888</v>
      </c>
      <c r="F9537" t="s">
        <v>13639</v>
      </c>
      <c r="G9537" s="219">
        <v>0</v>
      </c>
      <c r="H9537" s="219">
        <v>0</v>
      </c>
      <c r="I9537" s="219">
        <v>0</v>
      </c>
      <c r="J9537" s="219">
        <v>0</v>
      </c>
      <c r="K9537" s="219">
        <v>0</v>
      </c>
      <c r="L9537" s="219">
        <v>0</v>
      </c>
      <c r="M9537" s="220" t="s">
        <v>583</v>
      </c>
    </row>
    <row r="9538" spans="1:13">
      <c r="A9538" s="106" t="str">
        <f t="shared" si="149"/>
        <v xml:space="preserve">85044 </v>
      </c>
      <c r="B9538" s="164" t="s">
        <v>13640</v>
      </c>
      <c r="C9538" s="163"/>
      <c r="D9538" s="113" t="s">
        <v>888</v>
      </c>
      <c r="F9538" t="s">
        <v>13641</v>
      </c>
      <c r="G9538" s="219">
        <v>0</v>
      </c>
      <c r="H9538" s="219">
        <v>0</v>
      </c>
      <c r="I9538" s="219">
        <v>0</v>
      </c>
      <c r="J9538" s="219">
        <v>0</v>
      </c>
      <c r="K9538" s="219">
        <v>0</v>
      </c>
      <c r="L9538" s="219">
        <v>0</v>
      </c>
      <c r="M9538" s="220" t="s">
        <v>583</v>
      </c>
    </row>
    <row r="9539" spans="1:13">
      <c r="A9539" s="106" t="str">
        <f t="shared" ref="A9539:A9602" si="150">B9539&amp;" "&amp;C9539</f>
        <v xml:space="preserve">85045 </v>
      </c>
      <c r="B9539" s="164" t="s">
        <v>13642</v>
      </c>
      <c r="C9539" s="163"/>
      <c r="D9539" s="113" t="s">
        <v>888</v>
      </c>
      <c r="F9539" t="s">
        <v>13643</v>
      </c>
      <c r="G9539" s="219">
        <v>0</v>
      </c>
      <c r="H9539" s="219">
        <v>0</v>
      </c>
      <c r="I9539" s="219">
        <v>0</v>
      </c>
      <c r="J9539" s="219">
        <v>0</v>
      </c>
      <c r="K9539" s="219">
        <v>0</v>
      </c>
      <c r="L9539" s="219">
        <v>0</v>
      </c>
      <c r="M9539" s="220" t="s">
        <v>583</v>
      </c>
    </row>
    <row r="9540" spans="1:13">
      <c r="A9540" s="106" t="str">
        <f t="shared" si="150"/>
        <v xml:space="preserve">85046 </v>
      </c>
      <c r="B9540" s="164" t="s">
        <v>13644</v>
      </c>
      <c r="C9540" s="163"/>
      <c r="D9540" s="113" t="s">
        <v>888</v>
      </c>
      <c r="F9540" t="s">
        <v>13645</v>
      </c>
      <c r="G9540" s="219">
        <v>0</v>
      </c>
      <c r="H9540" s="219">
        <v>0</v>
      </c>
      <c r="I9540" s="219">
        <v>0</v>
      </c>
      <c r="J9540" s="219">
        <v>0</v>
      </c>
      <c r="K9540" s="219">
        <v>0</v>
      </c>
      <c r="L9540" s="219">
        <v>0</v>
      </c>
      <c r="M9540" s="220" t="s">
        <v>583</v>
      </c>
    </row>
    <row r="9541" spans="1:13">
      <c r="A9541" s="106" t="str">
        <f t="shared" si="150"/>
        <v xml:space="preserve">85048 </v>
      </c>
      <c r="B9541" s="164" t="s">
        <v>13646</v>
      </c>
      <c r="C9541" s="163"/>
      <c r="D9541" s="113" t="s">
        <v>888</v>
      </c>
      <c r="F9541" t="s">
        <v>13647</v>
      </c>
      <c r="G9541" s="219">
        <v>0</v>
      </c>
      <c r="H9541" s="219">
        <v>0</v>
      </c>
      <c r="I9541" s="219">
        <v>0</v>
      </c>
      <c r="J9541" s="219">
        <v>0</v>
      </c>
      <c r="K9541" s="219">
        <v>0</v>
      </c>
      <c r="L9541" s="219">
        <v>0</v>
      </c>
      <c r="M9541" s="220" t="s">
        <v>583</v>
      </c>
    </row>
    <row r="9542" spans="1:13">
      <c r="A9542" s="106" t="str">
        <f t="shared" si="150"/>
        <v xml:space="preserve">85049 </v>
      </c>
      <c r="B9542" s="164" t="s">
        <v>13648</v>
      </c>
      <c r="C9542" s="163"/>
      <c r="D9542" s="113" t="s">
        <v>888</v>
      </c>
      <c r="F9542" t="s">
        <v>13649</v>
      </c>
      <c r="G9542" s="219">
        <v>0</v>
      </c>
      <c r="H9542" s="219">
        <v>0</v>
      </c>
      <c r="I9542" s="219">
        <v>0</v>
      </c>
      <c r="J9542" s="219">
        <v>0</v>
      </c>
      <c r="K9542" s="219">
        <v>0</v>
      </c>
      <c r="L9542" s="219">
        <v>0</v>
      </c>
      <c r="M9542" s="220" t="s">
        <v>583</v>
      </c>
    </row>
    <row r="9543" spans="1:13">
      <c r="A9543" s="106" t="str">
        <f t="shared" si="150"/>
        <v xml:space="preserve">85055 </v>
      </c>
      <c r="B9543" s="164" t="s">
        <v>13650</v>
      </c>
      <c r="C9543" s="163"/>
      <c r="D9543" s="113" t="s">
        <v>888</v>
      </c>
      <c r="F9543" t="s">
        <v>13651</v>
      </c>
      <c r="G9543" s="219">
        <v>0</v>
      </c>
      <c r="H9543" s="219">
        <v>0</v>
      </c>
      <c r="I9543" s="219">
        <v>0</v>
      </c>
      <c r="J9543" s="219">
        <v>0</v>
      </c>
      <c r="K9543" s="219">
        <v>0</v>
      </c>
      <c r="L9543" s="219">
        <v>0</v>
      </c>
      <c r="M9543" s="220" t="s">
        <v>583</v>
      </c>
    </row>
    <row r="9544" spans="1:13">
      <c r="A9544" s="106" t="str">
        <f t="shared" si="150"/>
        <v xml:space="preserve">85060 </v>
      </c>
      <c r="B9544" s="164" t="s">
        <v>13652</v>
      </c>
      <c r="C9544" s="163"/>
      <c r="D9544" s="113" t="s">
        <v>1358</v>
      </c>
      <c r="F9544" t="s">
        <v>13653</v>
      </c>
      <c r="G9544" s="219">
        <v>0.45</v>
      </c>
      <c r="H9544" s="219" t="s">
        <v>37</v>
      </c>
      <c r="I9544" s="219">
        <v>0.22</v>
      </c>
      <c r="J9544" s="219">
        <v>0.03</v>
      </c>
      <c r="K9544" s="219" t="s">
        <v>37</v>
      </c>
      <c r="L9544" s="219">
        <v>0.7</v>
      </c>
      <c r="M9544" s="220" t="s">
        <v>583</v>
      </c>
    </row>
    <row r="9545" spans="1:13">
      <c r="A9545" s="106" t="str">
        <f t="shared" si="150"/>
        <v xml:space="preserve">85097 </v>
      </c>
      <c r="B9545" s="164" t="s">
        <v>13654</v>
      </c>
      <c r="C9545" s="163"/>
      <c r="D9545" s="113" t="s">
        <v>1358</v>
      </c>
      <c r="F9545" t="s">
        <v>13655</v>
      </c>
      <c r="G9545" s="219">
        <v>0.94</v>
      </c>
      <c r="H9545" s="219">
        <v>1.0900000000000001</v>
      </c>
      <c r="I9545" s="219">
        <v>0.42</v>
      </c>
      <c r="J9545" s="219">
        <v>0.05</v>
      </c>
      <c r="K9545" s="219">
        <v>2.08</v>
      </c>
      <c r="L9545" s="219">
        <v>1.41</v>
      </c>
      <c r="M9545" s="220" t="s">
        <v>583</v>
      </c>
    </row>
    <row r="9546" spans="1:13">
      <c r="A9546" s="106" t="str">
        <f t="shared" si="150"/>
        <v xml:space="preserve">85130 </v>
      </c>
      <c r="B9546" s="164" t="s">
        <v>13656</v>
      </c>
      <c r="C9546" s="163"/>
      <c r="D9546" s="113" t="s">
        <v>888</v>
      </c>
      <c r="F9546" t="s">
        <v>13657</v>
      </c>
      <c r="G9546" s="219">
        <v>0</v>
      </c>
      <c r="H9546" s="219">
        <v>0</v>
      </c>
      <c r="I9546" s="219">
        <v>0</v>
      </c>
      <c r="J9546" s="219">
        <v>0</v>
      </c>
      <c r="K9546" s="219">
        <v>0</v>
      </c>
      <c r="L9546" s="219">
        <v>0</v>
      </c>
      <c r="M9546" s="220" t="s">
        <v>583</v>
      </c>
    </row>
    <row r="9547" spans="1:13">
      <c r="A9547" s="106" t="str">
        <f t="shared" si="150"/>
        <v xml:space="preserve">85170 </v>
      </c>
      <c r="B9547" s="164" t="s">
        <v>13658</v>
      </c>
      <c r="C9547" s="163"/>
      <c r="D9547" s="113" t="s">
        <v>888</v>
      </c>
      <c r="F9547" t="s">
        <v>13659</v>
      </c>
      <c r="G9547" s="219">
        <v>0</v>
      </c>
      <c r="H9547" s="219">
        <v>0</v>
      </c>
      <c r="I9547" s="219">
        <v>0</v>
      </c>
      <c r="J9547" s="219">
        <v>0</v>
      </c>
      <c r="K9547" s="219">
        <v>0</v>
      </c>
      <c r="L9547" s="219">
        <v>0</v>
      </c>
      <c r="M9547" s="220" t="s">
        <v>583</v>
      </c>
    </row>
    <row r="9548" spans="1:13">
      <c r="A9548" s="106" t="str">
        <f t="shared" si="150"/>
        <v xml:space="preserve">85175 </v>
      </c>
      <c r="B9548" s="164" t="s">
        <v>13660</v>
      </c>
      <c r="C9548" s="163"/>
      <c r="D9548" s="113" t="s">
        <v>888</v>
      </c>
      <c r="F9548" t="s">
        <v>13661</v>
      </c>
      <c r="G9548" s="219">
        <v>0</v>
      </c>
      <c r="H9548" s="219">
        <v>0</v>
      </c>
      <c r="I9548" s="219">
        <v>0</v>
      </c>
      <c r="J9548" s="219">
        <v>0</v>
      </c>
      <c r="K9548" s="219">
        <v>0</v>
      </c>
      <c r="L9548" s="219">
        <v>0</v>
      </c>
      <c r="M9548" s="220" t="s">
        <v>583</v>
      </c>
    </row>
    <row r="9549" spans="1:13">
      <c r="A9549" s="106" t="str">
        <f t="shared" si="150"/>
        <v xml:space="preserve">85210 </v>
      </c>
      <c r="B9549" s="164" t="s">
        <v>13662</v>
      </c>
      <c r="C9549" s="163"/>
      <c r="D9549" s="113" t="s">
        <v>888</v>
      </c>
      <c r="F9549" t="s">
        <v>13663</v>
      </c>
      <c r="G9549" s="219">
        <v>0</v>
      </c>
      <c r="H9549" s="219">
        <v>0</v>
      </c>
      <c r="I9549" s="219">
        <v>0</v>
      </c>
      <c r="J9549" s="219">
        <v>0</v>
      </c>
      <c r="K9549" s="219">
        <v>0</v>
      </c>
      <c r="L9549" s="219">
        <v>0</v>
      </c>
      <c r="M9549" s="220" t="s">
        <v>583</v>
      </c>
    </row>
    <row r="9550" spans="1:13">
      <c r="A9550" s="106" t="str">
        <f t="shared" si="150"/>
        <v xml:space="preserve">85220 </v>
      </c>
      <c r="B9550" s="164" t="s">
        <v>13664</v>
      </c>
      <c r="C9550" s="163"/>
      <c r="D9550" s="113" t="s">
        <v>888</v>
      </c>
      <c r="F9550" t="s">
        <v>13665</v>
      </c>
      <c r="G9550" s="219">
        <v>0</v>
      </c>
      <c r="H9550" s="219">
        <v>0</v>
      </c>
      <c r="I9550" s="219">
        <v>0</v>
      </c>
      <c r="J9550" s="219">
        <v>0</v>
      </c>
      <c r="K9550" s="219">
        <v>0</v>
      </c>
      <c r="L9550" s="219">
        <v>0</v>
      </c>
      <c r="M9550" s="220" t="s">
        <v>583</v>
      </c>
    </row>
    <row r="9551" spans="1:13">
      <c r="A9551" s="106" t="str">
        <f t="shared" si="150"/>
        <v xml:space="preserve">85230 </v>
      </c>
      <c r="B9551" s="164" t="s">
        <v>13666</v>
      </c>
      <c r="C9551" s="163"/>
      <c r="D9551" s="113" t="s">
        <v>888</v>
      </c>
      <c r="F9551" t="s">
        <v>13667</v>
      </c>
      <c r="G9551" s="219">
        <v>0</v>
      </c>
      <c r="H9551" s="219">
        <v>0</v>
      </c>
      <c r="I9551" s="219">
        <v>0</v>
      </c>
      <c r="J9551" s="219">
        <v>0</v>
      </c>
      <c r="K9551" s="219">
        <v>0</v>
      </c>
      <c r="L9551" s="219">
        <v>0</v>
      </c>
      <c r="M9551" s="220" t="s">
        <v>583</v>
      </c>
    </row>
    <row r="9552" spans="1:13">
      <c r="A9552" s="106" t="str">
        <f t="shared" si="150"/>
        <v xml:space="preserve">85240 </v>
      </c>
      <c r="B9552" s="164" t="s">
        <v>13668</v>
      </c>
      <c r="C9552" s="163"/>
      <c r="D9552" s="113" t="s">
        <v>888</v>
      </c>
      <c r="F9552" t="s">
        <v>13669</v>
      </c>
      <c r="G9552" s="219">
        <v>0</v>
      </c>
      <c r="H9552" s="219">
        <v>0</v>
      </c>
      <c r="I9552" s="219">
        <v>0</v>
      </c>
      <c r="J9552" s="219">
        <v>0</v>
      </c>
      <c r="K9552" s="219">
        <v>0</v>
      </c>
      <c r="L9552" s="219">
        <v>0</v>
      </c>
      <c r="M9552" s="220" t="s">
        <v>583</v>
      </c>
    </row>
    <row r="9553" spans="1:13">
      <c r="A9553" s="106" t="str">
        <f t="shared" si="150"/>
        <v xml:space="preserve">85244 </v>
      </c>
      <c r="B9553" s="164" t="s">
        <v>13670</v>
      </c>
      <c r="C9553" s="163"/>
      <c r="D9553" s="113" t="s">
        <v>888</v>
      </c>
      <c r="F9553" t="s">
        <v>13671</v>
      </c>
      <c r="G9553" s="219">
        <v>0</v>
      </c>
      <c r="H9553" s="219">
        <v>0</v>
      </c>
      <c r="I9553" s="219">
        <v>0</v>
      </c>
      <c r="J9553" s="219">
        <v>0</v>
      </c>
      <c r="K9553" s="219">
        <v>0</v>
      </c>
      <c r="L9553" s="219">
        <v>0</v>
      </c>
      <c r="M9553" s="220" t="s">
        <v>583</v>
      </c>
    </row>
    <row r="9554" spans="1:13">
      <c r="A9554" s="106" t="str">
        <f t="shared" si="150"/>
        <v xml:space="preserve">85245 </v>
      </c>
      <c r="B9554" s="164" t="s">
        <v>13672</v>
      </c>
      <c r="C9554" s="163"/>
      <c r="D9554" s="113" t="s">
        <v>888</v>
      </c>
      <c r="F9554" t="s">
        <v>13673</v>
      </c>
      <c r="G9554" s="219">
        <v>0</v>
      </c>
      <c r="H9554" s="219">
        <v>0</v>
      </c>
      <c r="I9554" s="219">
        <v>0</v>
      </c>
      <c r="J9554" s="219">
        <v>0</v>
      </c>
      <c r="K9554" s="219">
        <v>0</v>
      </c>
      <c r="L9554" s="219">
        <v>0</v>
      </c>
      <c r="M9554" s="220" t="s">
        <v>583</v>
      </c>
    </row>
    <row r="9555" spans="1:13">
      <c r="A9555" s="106" t="str">
        <f t="shared" si="150"/>
        <v xml:space="preserve">85246 </v>
      </c>
      <c r="B9555" s="164" t="s">
        <v>13674</v>
      </c>
      <c r="C9555" s="163"/>
      <c r="D9555" s="113" t="s">
        <v>888</v>
      </c>
      <c r="F9555" t="s">
        <v>13675</v>
      </c>
      <c r="G9555" s="219">
        <v>0</v>
      </c>
      <c r="H9555" s="219">
        <v>0</v>
      </c>
      <c r="I9555" s="219">
        <v>0</v>
      </c>
      <c r="J9555" s="219">
        <v>0</v>
      </c>
      <c r="K9555" s="219">
        <v>0</v>
      </c>
      <c r="L9555" s="219">
        <v>0</v>
      </c>
      <c r="M9555" s="220" t="s">
        <v>583</v>
      </c>
    </row>
    <row r="9556" spans="1:13">
      <c r="A9556" s="106" t="str">
        <f t="shared" si="150"/>
        <v xml:space="preserve">85247 </v>
      </c>
      <c r="B9556" s="164" t="s">
        <v>13676</v>
      </c>
      <c r="C9556" s="163"/>
      <c r="D9556" s="113" t="s">
        <v>888</v>
      </c>
      <c r="F9556" t="s">
        <v>13677</v>
      </c>
      <c r="G9556" s="219">
        <v>0</v>
      </c>
      <c r="H9556" s="219">
        <v>0</v>
      </c>
      <c r="I9556" s="219">
        <v>0</v>
      </c>
      <c r="J9556" s="219">
        <v>0</v>
      </c>
      <c r="K9556" s="219">
        <v>0</v>
      </c>
      <c r="L9556" s="219">
        <v>0</v>
      </c>
      <c r="M9556" s="220" t="s">
        <v>583</v>
      </c>
    </row>
    <row r="9557" spans="1:13">
      <c r="A9557" s="106" t="str">
        <f t="shared" si="150"/>
        <v xml:space="preserve">85250 </v>
      </c>
      <c r="B9557" s="164" t="s">
        <v>13678</v>
      </c>
      <c r="C9557" s="163"/>
      <c r="D9557" s="113" t="s">
        <v>888</v>
      </c>
      <c r="F9557" t="s">
        <v>13679</v>
      </c>
      <c r="G9557" s="219">
        <v>0</v>
      </c>
      <c r="H9557" s="219">
        <v>0</v>
      </c>
      <c r="I9557" s="219">
        <v>0</v>
      </c>
      <c r="J9557" s="219">
        <v>0</v>
      </c>
      <c r="K9557" s="219">
        <v>0</v>
      </c>
      <c r="L9557" s="219">
        <v>0</v>
      </c>
      <c r="M9557" s="220" t="s">
        <v>583</v>
      </c>
    </row>
    <row r="9558" spans="1:13">
      <c r="A9558" s="106" t="str">
        <f t="shared" si="150"/>
        <v xml:space="preserve">85260 </v>
      </c>
      <c r="B9558" s="164" t="s">
        <v>13680</v>
      </c>
      <c r="C9558" s="163"/>
      <c r="D9558" s="113" t="s">
        <v>888</v>
      </c>
      <c r="F9558" t="s">
        <v>13681</v>
      </c>
      <c r="G9558" s="219">
        <v>0</v>
      </c>
      <c r="H9558" s="219">
        <v>0</v>
      </c>
      <c r="I9558" s="219">
        <v>0</v>
      </c>
      <c r="J9558" s="219">
        <v>0</v>
      </c>
      <c r="K9558" s="219">
        <v>0</v>
      </c>
      <c r="L9558" s="219">
        <v>0</v>
      </c>
      <c r="M9558" s="220" t="s">
        <v>583</v>
      </c>
    </row>
    <row r="9559" spans="1:13">
      <c r="A9559" s="106" t="str">
        <f t="shared" si="150"/>
        <v xml:space="preserve">85270 </v>
      </c>
      <c r="B9559" s="164" t="s">
        <v>13682</v>
      </c>
      <c r="C9559" s="163"/>
      <c r="D9559" s="113" t="s">
        <v>888</v>
      </c>
      <c r="F9559" t="s">
        <v>13683</v>
      </c>
      <c r="G9559" s="219">
        <v>0</v>
      </c>
      <c r="H9559" s="219">
        <v>0</v>
      </c>
      <c r="I9559" s="219">
        <v>0</v>
      </c>
      <c r="J9559" s="219">
        <v>0</v>
      </c>
      <c r="K9559" s="219">
        <v>0</v>
      </c>
      <c r="L9559" s="219">
        <v>0</v>
      </c>
      <c r="M9559" s="220" t="s">
        <v>583</v>
      </c>
    </row>
    <row r="9560" spans="1:13">
      <c r="A9560" s="106" t="str">
        <f t="shared" si="150"/>
        <v xml:space="preserve">85280 </v>
      </c>
      <c r="B9560" s="164" t="s">
        <v>13684</v>
      </c>
      <c r="C9560" s="163"/>
      <c r="D9560" s="113" t="s">
        <v>888</v>
      </c>
      <c r="F9560" t="s">
        <v>13685</v>
      </c>
      <c r="G9560" s="219">
        <v>0</v>
      </c>
      <c r="H9560" s="219">
        <v>0</v>
      </c>
      <c r="I9560" s="219">
        <v>0</v>
      </c>
      <c r="J9560" s="219">
        <v>0</v>
      </c>
      <c r="K9560" s="219">
        <v>0</v>
      </c>
      <c r="L9560" s="219">
        <v>0</v>
      </c>
      <c r="M9560" s="220" t="s">
        <v>583</v>
      </c>
    </row>
    <row r="9561" spans="1:13">
      <c r="A9561" s="106" t="str">
        <f t="shared" si="150"/>
        <v xml:space="preserve">85290 </v>
      </c>
      <c r="B9561" s="164" t="s">
        <v>13686</v>
      </c>
      <c r="C9561" s="163"/>
      <c r="D9561" s="113" t="s">
        <v>888</v>
      </c>
      <c r="F9561" t="s">
        <v>13687</v>
      </c>
      <c r="G9561" s="219">
        <v>0</v>
      </c>
      <c r="H9561" s="219">
        <v>0</v>
      </c>
      <c r="I9561" s="219">
        <v>0</v>
      </c>
      <c r="J9561" s="219">
        <v>0</v>
      </c>
      <c r="K9561" s="219">
        <v>0</v>
      </c>
      <c r="L9561" s="219">
        <v>0</v>
      </c>
      <c r="M9561" s="220" t="s">
        <v>583</v>
      </c>
    </row>
    <row r="9562" spans="1:13">
      <c r="A9562" s="106" t="str">
        <f t="shared" si="150"/>
        <v xml:space="preserve">85291 </v>
      </c>
      <c r="B9562" s="164" t="s">
        <v>13688</v>
      </c>
      <c r="C9562" s="163"/>
      <c r="D9562" s="113" t="s">
        <v>888</v>
      </c>
      <c r="F9562" t="s">
        <v>13689</v>
      </c>
      <c r="G9562" s="219">
        <v>0</v>
      </c>
      <c r="H9562" s="219">
        <v>0</v>
      </c>
      <c r="I9562" s="219">
        <v>0</v>
      </c>
      <c r="J9562" s="219">
        <v>0</v>
      </c>
      <c r="K9562" s="219">
        <v>0</v>
      </c>
      <c r="L9562" s="219">
        <v>0</v>
      </c>
      <c r="M9562" s="220" t="s">
        <v>583</v>
      </c>
    </row>
    <row r="9563" spans="1:13">
      <c r="A9563" s="106" t="str">
        <f t="shared" si="150"/>
        <v xml:space="preserve">85292 </v>
      </c>
      <c r="B9563" s="164" t="s">
        <v>13690</v>
      </c>
      <c r="C9563" s="163"/>
      <c r="D9563" s="113" t="s">
        <v>888</v>
      </c>
      <c r="F9563" t="s">
        <v>13691</v>
      </c>
      <c r="G9563" s="219">
        <v>0</v>
      </c>
      <c r="H9563" s="219">
        <v>0</v>
      </c>
      <c r="I9563" s="219">
        <v>0</v>
      </c>
      <c r="J9563" s="219">
        <v>0</v>
      </c>
      <c r="K9563" s="219">
        <v>0</v>
      </c>
      <c r="L9563" s="219">
        <v>0</v>
      </c>
      <c r="M9563" s="220" t="s">
        <v>583</v>
      </c>
    </row>
    <row r="9564" spans="1:13">
      <c r="A9564" s="106" t="str">
        <f t="shared" si="150"/>
        <v xml:space="preserve">85293 </v>
      </c>
      <c r="B9564" s="164" t="s">
        <v>13692</v>
      </c>
      <c r="C9564" s="163"/>
      <c r="D9564" s="113" t="s">
        <v>888</v>
      </c>
      <c r="F9564" t="s">
        <v>13693</v>
      </c>
      <c r="G9564" s="219">
        <v>0</v>
      </c>
      <c r="H9564" s="219">
        <v>0</v>
      </c>
      <c r="I9564" s="219">
        <v>0</v>
      </c>
      <c r="J9564" s="219">
        <v>0</v>
      </c>
      <c r="K9564" s="219">
        <v>0</v>
      </c>
      <c r="L9564" s="219">
        <v>0</v>
      </c>
      <c r="M9564" s="220" t="s">
        <v>583</v>
      </c>
    </row>
    <row r="9565" spans="1:13">
      <c r="A9565" s="106" t="str">
        <f t="shared" si="150"/>
        <v xml:space="preserve">85300 </v>
      </c>
      <c r="B9565" s="164" t="s">
        <v>13694</v>
      </c>
      <c r="C9565" s="163"/>
      <c r="D9565" s="113" t="s">
        <v>888</v>
      </c>
      <c r="F9565" t="s">
        <v>13695</v>
      </c>
      <c r="G9565" s="219">
        <v>0</v>
      </c>
      <c r="H9565" s="219">
        <v>0</v>
      </c>
      <c r="I9565" s="219">
        <v>0</v>
      </c>
      <c r="J9565" s="219">
        <v>0</v>
      </c>
      <c r="K9565" s="219">
        <v>0</v>
      </c>
      <c r="L9565" s="219">
        <v>0</v>
      </c>
      <c r="M9565" s="220" t="s">
        <v>583</v>
      </c>
    </row>
    <row r="9566" spans="1:13">
      <c r="A9566" s="106" t="str">
        <f t="shared" si="150"/>
        <v xml:space="preserve">85301 </v>
      </c>
      <c r="B9566" s="164" t="s">
        <v>13696</v>
      </c>
      <c r="C9566" s="163"/>
      <c r="D9566" s="113" t="s">
        <v>888</v>
      </c>
      <c r="F9566" t="s">
        <v>13697</v>
      </c>
      <c r="G9566" s="219">
        <v>0</v>
      </c>
      <c r="H9566" s="219">
        <v>0</v>
      </c>
      <c r="I9566" s="219">
        <v>0</v>
      </c>
      <c r="J9566" s="219">
        <v>0</v>
      </c>
      <c r="K9566" s="219">
        <v>0</v>
      </c>
      <c r="L9566" s="219">
        <v>0</v>
      </c>
      <c r="M9566" s="220" t="s">
        <v>583</v>
      </c>
    </row>
    <row r="9567" spans="1:13">
      <c r="A9567" s="106" t="str">
        <f t="shared" si="150"/>
        <v xml:space="preserve">85302 </v>
      </c>
      <c r="B9567" s="164" t="s">
        <v>13698</v>
      </c>
      <c r="C9567" s="163"/>
      <c r="D9567" s="113" t="s">
        <v>888</v>
      </c>
      <c r="F9567" t="s">
        <v>13699</v>
      </c>
      <c r="G9567" s="219">
        <v>0</v>
      </c>
      <c r="H9567" s="219">
        <v>0</v>
      </c>
      <c r="I9567" s="219">
        <v>0</v>
      </c>
      <c r="J9567" s="219">
        <v>0</v>
      </c>
      <c r="K9567" s="219">
        <v>0</v>
      </c>
      <c r="L9567" s="219">
        <v>0</v>
      </c>
      <c r="M9567" s="220" t="s">
        <v>583</v>
      </c>
    </row>
    <row r="9568" spans="1:13">
      <c r="A9568" s="106" t="str">
        <f t="shared" si="150"/>
        <v xml:space="preserve">85303 </v>
      </c>
      <c r="B9568" s="164" t="s">
        <v>13700</v>
      </c>
      <c r="C9568" s="163"/>
      <c r="D9568" s="113" t="s">
        <v>888</v>
      </c>
      <c r="F9568" t="s">
        <v>13701</v>
      </c>
      <c r="G9568" s="219">
        <v>0</v>
      </c>
      <c r="H9568" s="219">
        <v>0</v>
      </c>
      <c r="I9568" s="219">
        <v>0</v>
      </c>
      <c r="J9568" s="219">
        <v>0</v>
      </c>
      <c r="K9568" s="219">
        <v>0</v>
      </c>
      <c r="L9568" s="219">
        <v>0</v>
      </c>
      <c r="M9568" s="220" t="s">
        <v>583</v>
      </c>
    </row>
    <row r="9569" spans="1:13">
      <c r="A9569" s="106" t="str">
        <f t="shared" si="150"/>
        <v xml:space="preserve">85305 </v>
      </c>
      <c r="B9569" s="164" t="s">
        <v>13702</v>
      </c>
      <c r="C9569" s="163"/>
      <c r="D9569" s="113" t="s">
        <v>888</v>
      </c>
      <c r="F9569" t="s">
        <v>13703</v>
      </c>
      <c r="G9569" s="219">
        <v>0</v>
      </c>
      <c r="H9569" s="219">
        <v>0</v>
      </c>
      <c r="I9569" s="219">
        <v>0</v>
      </c>
      <c r="J9569" s="219">
        <v>0</v>
      </c>
      <c r="K9569" s="219">
        <v>0</v>
      </c>
      <c r="L9569" s="219">
        <v>0</v>
      </c>
      <c r="M9569" s="220" t="s">
        <v>583</v>
      </c>
    </row>
    <row r="9570" spans="1:13">
      <c r="A9570" s="106" t="str">
        <f t="shared" si="150"/>
        <v xml:space="preserve">85306 </v>
      </c>
      <c r="B9570" s="164" t="s">
        <v>13704</v>
      </c>
      <c r="C9570" s="163"/>
      <c r="D9570" s="113" t="s">
        <v>888</v>
      </c>
      <c r="F9570" t="s">
        <v>13705</v>
      </c>
      <c r="G9570" s="219">
        <v>0</v>
      </c>
      <c r="H9570" s="219">
        <v>0</v>
      </c>
      <c r="I9570" s="219">
        <v>0</v>
      </c>
      <c r="J9570" s="219">
        <v>0</v>
      </c>
      <c r="K9570" s="219">
        <v>0</v>
      </c>
      <c r="L9570" s="219">
        <v>0</v>
      </c>
      <c r="M9570" s="220" t="s">
        <v>583</v>
      </c>
    </row>
    <row r="9571" spans="1:13">
      <c r="A9571" s="106" t="str">
        <f t="shared" si="150"/>
        <v xml:space="preserve">85307 </v>
      </c>
      <c r="B9571" s="164" t="s">
        <v>13706</v>
      </c>
      <c r="C9571" s="163"/>
      <c r="D9571" s="113" t="s">
        <v>888</v>
      </c>
      <c r="F9571" t="s">
        <v>13707</v>
      </c>
      <c r="G9571" s="219">
        <v>0</v>
      </c>
      <c r="H9571" s="219">
        <v>0</v>
      </c>
      <c r="I9571" s="219">
        <v>0</v>
      </c>
      <c r="J9571" s="219">
        <v>0</v>
      </c>
      <c r="K9571" s="219">
        <v>0</v>
      </c>
      <c r="L9571" s="219">
        <v>0</v>
      </c>
      <c r="M9571" s="220" t="s">
        <v>583</v>
      </c>
    </row>
    <row r="9572" spans="1:13">
      <c r="A9572" s="106" t="str">
        <f t="shared" si="150"/>
        <v xml:space="preserve">85335 </v>
      </c>
      <c r="B9572" s="164" t="s">
        <v>13708</v>
      </c>
      <c r="C9572" s="163"/>
      <c r="D9572" s="113" t="s">
        <v>888</v>
      </c>
      <c r="F9572" t="s">
        <v>13709</v>
      </c>
      <c r="G9572" s="219">
        <v>0</v>
      </c>
      <c r="H9572" s="219">
        <v>0</v>
      </c>
      <c r="I9572" s="219">
        <v>0</v>
      </c>
      <c r="J9572" s="219">
        <v>0</v>
      </c>
      <c r="K9572" s="219">
        <v>0</v>
      </c>
      <c r="L9572" s="219">
        <v>0</v>
      </c>
      <c r="M9572" s="220" t="s">
        <v>583</v>
      </c>
    </row>
    <row r="9573" spans="1:13">
      <c r="A9573" s="106" t="str">
        <f t="shared" si="150"/>
        <v xml:space="preserve">85337 </v>
      </c>
      <c r="B9573" s="164" t="s">
        <v>13710</v>
      </c>
      <c r="C9573" s="163"/>
      <c r="D9573" s="113" t="s">
        <v>888</v>
      </c>
      <c r="F9573" t="s">
        <v>13711</v>
      </c>
      <c r="G9573" s="219">
        <v>0</v>
      </c>
      <c r="H9573" s="219">
        <v>0</v>
      </c>
      <c r="I9573" s="219">
        <v>0</v>
      </c>
      <c r="J9573" s="219">
        <v>0</v>
      </c>
      <c r="K9573" s="219">
        <v>0</v>
      </c>
      <c r="L9573" s="219">
        <v>0</v>
      </c>
      <c r="M9573" s="220" t="s">
        <v>583</v>
      </c>
    </row>
    <row r="9574" spans="1:13">
      <c r="A9574" s="106" t="str">
        <f t="shared" si="150"/>
        <v xml:space="preserve">85345 </v>
      </c>
      <c r="B9574" s="164" t="s">
        <v>13712</v>
      </c>
      <c r="C9574" s="163"/>
      <c r="D9574" s="113" t="s">
        <v>888</v>
      </c>
      <c r="F9574" t="s">
        <v>13713</v>
      </c>
      <c r="G9574" s="219">
        <v>0</v>
      </c>
      <c r="H9574" s="219">
        <v>0</v>
      </c>
      <c r="I9574" s="219">
        <v>0</v>
      </c>
      <c r="J9574" s="219">
        <v>0</v>
      </c>
      <c r="K9574" s="219">
        <v>0</v>
      </c>
      <c r="L9574" s="219">
        <v>0</v>
      </c>
      <c r="M9574" s="220" t="s">
        <v>583</v>
      </c>
    </row>
    <row r="9575" spans="1:13">
      <c r="A9575" s="106" t="str">
        <f t="shared" si="150"/>
        <v xml:space="preserve">85347 </v>
      </c>
      <c r="B9575" s="164" t="s">
        <v>13714</v>
      </c>
      <c r="C9575" s="163"/>
      <c r="D9575" s="113" t="s">
        <v>888</v>
      </c>
      <c r="F9575" t="s">
        <v>13715</v>
      </c>
      <c r="G9575" s="219">
        <v>0</v>
      </c>
      <c r="H9575" s="219">
        <v>0</v>
      </c>
      <c r="I9575" s="219">
        <v>0</v>
      </c>
      <c r="J9575" s="219">
        <v>0</v>
      </c>
      <c r="K9575" s="219">
        <v>0</v>
      </c>
      <c r="L9575" s="219">
        <v>0</v>
      </c>
      <c r="M9575" s="220" t="s">
        <v>583</v>
      </c>
    </row>
    <row r="9576" spans="1:13">
      <c r="A9576" s="106" t="str">
        <f t="shared" si="150"/>
        <v xml:space="preserve">85348 </v>
      </c>
      <c r="B9576" s="164" t="s">
        <v>13716</v>
      </c>
      <c r="C9576" s="163"/>
      <c r="D9576" s="113" t="s">
        <v>888</v>
      </c>
      <c r="F9576" t="s">
        <v>13717</v>
      </c>
      <c r="G9576" s="219">
        <v>0</v>
      </c>
      <c r="H9576" s="219">
        <v>0</v>
      </c>
      <c r="I9576" s="219">
        <v>0</v>
      </c>
      <c r="J9576" s="219">
        <v>0</v>
      </c>
      <c r="K9576" s="219">
        <v>0</v>
      </c>
      <c r="L9576" s="219">
        <v>0</v>
      </c>
      <c r="M9576" s="220" t="s">
        <v>583</v>
      </c>
    </row>
    <row r="9577" spans="1:13">
      <c r="A9577" s="106" t="str">
        <f t="shared" si="150"/>
        <v xml:space="preserve">85360 </v>
      </c>
      <c r="B9577" s="164" t="s">
        <v>13718</v>
      </c>
      <c r="C9577" s="163"/>
      <c r="D9577" s="113" t="s">
        <v>888</v>
      </c>
      <c r="F9577" t="s">
        <v>13719</v>
      </c>
      <c r="G9577" s="219">
        <v>0</v>
      </c>
      <c r="H9577" s="219">
        <v>0</v>
      </c>
      <c r="I9577" s="219">
        <v>0</v>
      </c>
      <c r="J9577" s="219">
        <v>0</v>
      </c>
      <c r="K9577" s="219">
        <v>0</v>
      </c>
      <c r="L9577" s="219">
        <v>0</v>
      </c>
      <c r="M9577" s="220" t="s">
        <v>583</v>
      </c>
    </row>
    <row r="9578" spans="1:13">
      <c r="A9578" s="106" t="str">
        <f t="shared" si="150"/>
        <v xml:space="preserve">85362 </v>
      </c>
      <c r="B9578" s="164" t="s">
        <v>13720</v>
      </c>
      <c r="C9578" s="163"/>
      <c r="D9578" s="113" t="s">
        <v>888</v>
      </c>
      <c r="F9578" t="s">
        <v>13721</v>
      </c>
      <c r="G9578" s="219">
        <v>0</v>
      </c>
      <c r="H9578" s="219">
        <v>0</v>
      </c>
      <c r="I9578" s="219">
        <v>0</v>
      </c>
      <c r="J9578" s="219">
        <v>0</v>
      </c>
      <c r="K9578" s="219">
        <v>0</v>
      </c>
      <c r="L9578" s="219">
        <v>0</v>
      </c>
      <c r="M9578" s="220" t="s">
        <v>583</v>
      </c>
    </row>
    <row r="9579" spans="1:13">
      <c r="A9579" s="106" t="str">
        <f t="shared" si="150"/>
        <v xml:space="preserve">85366 </v>
      </c>
      <c r="B9579" s="164" t="s">
        <v>13722</v>
      </c>
      <c r="C9579" s="163"/>
      <c r="D9579" s="113" t="s">
        <v>888</v>
      </c>
      <c r="F9579" t="s">
        <v>13723</v>
      </c>
      <c r="G9579" s="219">
        <v>0</v>
      </c>
      <c r="H9579" s="219">
        <v>0</v>
      </c>
      <c r="I9579" s="219">
        <v>0</v>
      </c>
      <c r="J9579" s="219">
        <v>0</v>
      </c>
      <c r="K9579" s="219">
        <v>0</v>
      </c>
      <c r="L9579" s="219">
        <v>0</v>
      </c>
      <c r="M9579" s="220" t="s">
        <v>583</v>
      </c>
    </row>
    <row r="9580" spans="1:13">
      <c r="A9580" s="106" t="str">
        <f t="shared" si="150"/>
        <v xml:space="preserve">85370 </v>
      </c>
      <c r="B9580" s="164" t="s">
        <v>13724</v>
      </c>
      <c r="C9580" s="163"/>
      <c r="D9580" s="113" t="s">
        <v>888</v>
      </c>
      <c r="F9580" t="s">
        <v>13723</v>
      </c>
      <c r="G9580" s="219">
        <v>0</v>
      </c>
      <c r="H9580" s="219">
        <v>0</v>
      </c>
      <c r="I9580" s="219">
        <v>0</v>
      </c>
      <c r="J9580" s="219">
        <v>0</v>
      </c>
      <c r="K9580" s="219">
        <v>0</v>
      </c>
      <c r="L9580" s="219">
        <v>0</v>
      </c>
      <c r="M9580" s="220" t="s">
        <v>583</v>
      </c>
    </row>
    <row r="9581" spans="1:13">
      <c r="A9581" s="106" t="str">
        <f t="shared" si="150"/>
        <v xml:space="preserve">85378 </v>
      </c>
      <c r="B9581" s="164" t="s">
        <v>13725</v>
      </c>
      <c r="C9581" s="163"/>
      <c r="D9581" s="113" t="s">
        <v>888</v>
      </c>
      <c r="F9581" t="s">
        <v>13726</v>
      </c>
      <c r="G9581" s="219">
        <v>0</v>
      </c>
      <c r="H9581" s="219">
        <v>0</v>
      </c>
      <c r="I9581" s="219">
        <v>0</v>
      </c>
      <c r="J9581" s="219">
        <v>0</v>
      </c>
      <c r="K9581" s="219">
        <v>0</v>
      </c>
      <c r="L9581" s="219">
        <v>0</v>
      </c>
      <c r="M9581" s="220" t="s">
        <v>583</v>
      </c>
    </row>
    <row r="9582" spans="1:13">
      <c r="A9582" s="106" t="str">
        <f t="shared" si="150"/>
        <v xml:space="preserve">85379 </v>
      </c>
      <c r="B9582" s="164" t="s">
        <v>13727</v>
      </c>
      <c r="C9582" s="163"/>
      <c r="D9582" s="113" t="s">
        <v>888</v>
      </c>
      <c r="F9582" t="s">
        <v>13728</v>
      </c>
      <c r="G9582" s="219">
        <v>0</v>
      </c>
      <c r="H9582" s="219">
        <v>0</v>
      </c>
      <c r="I9582" s="219">
        <v>0</v>
      </c>
      <c r="J9582" s="219">
        <v>0</v>
      </c>
      <c r="K9582" s="219">
        <v>0</v>
      </c>
      <c r="L9582" s="219">
        <v>0</v>
      </c>
      <c r="M9582" s="220" t="s">
        <v>583</v>
      </c>
    </row>
    <row r="9583" spans="1:13">
      <c r="A9583" s="106" t="str">
        <f t="shared" si="150"/>
        <v xml:space="preserve">85380 </v>
      </c>
      <c r="B9583" s="164" t="s">
        <v>13729</v>
      </c>
      <c r="C9583" s="163"/>
      <c r="D9583" s="113" t="s">
        <v>888</v>
      </c>
      <c r="F9583" t="s">
        <v>13730</v>
      </c>
      <c r="G9583" s="219">
        <v>0</v>
      </c>
      <c r="H9583" s="219">
        <v>0</v>
      </c>
      <c r="I9583" s="219">
        <v>0</v>
      </c>
      <c r="J9583" s="219">
        <v>0</v>
      </c>
      <c r="K9583" s="219">
        <v>0</v>
      </c>
      <c r="L9583" s="219">
        <v>0</v>
      </c>
      <c r="M9583" s="220" t="s">
        <v>583</v>
      </c>
    </row>
    <row r="9584" spans="1:13">
      <c r="A9584" s="106" t="str">
        <f t="shared" si="150"/>
        <v xml:space="preserve">85384 </v>
      </c>
      <c r="B9584" s="164" t="s">
        <v>13731</v>
      </c>
      <c r="C9584" s="163"/>
      <c r="D9584" s="113" t="s">
        <v>888</v>
      </c>
      <c r="F9584" t="s">
        <v>13732</v>
      </c>
      <c r="G9584" s="219">
        <v>0</v>
      </c>
      <c r="H9584" s="219">
        <v>0</v>
      </c>
      <c r="I9584" s="219">
        <v>0</v>
      </c>
      <c r="J9584" s="219">
        <v>0</v>
      </c>
      <c r="K9584" s="219">
        <v>0</v>
      </c>
      <c r="L9584" s="219">
        <v>0</v>
      </c>
      <c r="M9584" s="220" t="s">
        <v>583</v>
      </c>
    </row>
    <row r="9585" spans="1:13">
      <c r="A9585" s="106" t="str">
        <f t="shared" si="150"/>
        <v xml:space="preserve">85385 </v>
      </c>
      <c r="B9585" s="164" t="s">
        <v>13733</v>
      </c>
      <c r="C9585" s="163"/>
      <c r="D9585" s="113" t="s">
        <v>888</v>
      </c>
      <c r="F9585" t="s">
        <v>13734</v>
      </c>
      <c r="G9585" s="219">
        <v>0</v>
      </c>
      <c r="H9585" s="219">
        <v>0</v>
      </c>
      <c r="I9585" s="219">
        <v>0</v>
      </c>
      <c r="J9585" s="219">
        <v>0</v>
      </c>
      <c r="K9585" s="219">
        <v>0</v>
      </c>
      <c r="L9585" s="219">
        <v>0</v>
      </c>
      <c r="M9585" s="220" t="s">
        <v>583</v>
      </c>
    </row>
    <row r="9586" spans="1:13">
      <c r="A9586" s="106" t="str">
        <f t="shared" si="150"/>
        <v xml:space="preserve">85390 </v>
      </c>
      <c r="B9586" s="164" t="s">
        <v>13735</v>
      </c>
      <c r="C9586" s="163"/>
      <c r="D9586" s="113" t="s">
        <v>888</v>
      </c>
      <c r="F9586" t="s">
        <v>13736</v>
      </c>
      <c r="G9586" s="219">
        <v>0</v>
      </c>
      <c r="H9586" s="219">
        <v>0</v>
      </c>
      <c r="I9586" s="219">
        <v>0</v>
      </c>
      <c r="J9586" s="219">
        <v>0</v>
      </c>
      <c r="K9586" s="219">
        <v>0</v>
      </c>
      <c r="L9586" s="219">
        <v>0</v>
      </c>
      <c r="M9586" s="220" t="s">
        <v>583</v>
      </c>
    </row>
    <row r="9587" spans="1:13">
      <c r="A9587" s="106" t="str">
        <f t="shared" si="150"/>
        <v>85390 26</v>
      </c>
      <c r="B9587" s="164" t="s">
        <v>13735</v>
      </c>
      <c r="C9587" s="163">
        <v>26</v>
      </c>
      <c r="D9587" s="113" t="s">
        <v>1358</v>
      </c>
      <c r="F9587" t="s">
        <v>13736</v>
      </c>
      <c r="G9587" s="219">
        <v>0.75</v>
      </c>
      <c r="H9587" s="219">
        <v>0.28999999999999998</v>
      </c>
      <c r="I9587" s="219">
        <v>0.28999999999999998</v>
      </c>
      <c r="J9587" s="219">
        <v>0.02</v>
      </c>
      <c r="K9587" s="219">
        <v>1.06</v>
      </c>
      <c r="L9587" s="219">
        <v>1.06</v>
      </c>
      <c r="M9587" s="220" t="s">
        <v>583</v>
      </c>
    </row>
    <row r="9588" spans="1:13">
      <c r="A9588" s="106" t="str">
        <f t="shared" si="150"/>
        <v xml:space="preserve">85396 </v>
      </c>
      <c r="B9588" s="164" t="s">
        <v>13737</v>
      </c>
      <c r="C9588" s="163"/>
      <c r="D9588" s="113" t="s">
        <v>1358</v>
      </c>
      <c r="F9588" t="s">
        <v>13738</v>
      </c>
      <c r="G9588" s="219">
        <v>0.37</v>
      </c>
      <c r="H9588" s="219" t="s">
        <v>37</v>
      </c>
      <c r="I9588" s="219">
        <v>0.18</v>
      </c>
      <c r="J9588" s="219">
        <v>0.02</v>
      </c>
      <c r="K9588" s="219" t="s">
        <v>37</v>
      </c>
      <c r="L9588" s="219">
        <v>0.56999999999999995</v>
      </c>
      <c r="M9588" s="220" t="s">
        <v>583</v>
      </c>
    </row>
    <row r="9589" spans="1:13">
      <c r="A9589" s="106" t="str">
        <f t="shared" si="150"/>
        <v xml:space="preserve">85397 </v>
      </c>
      <c r="B9589" s="164" t="s">
        <v>13739</v>
      </c>
      <c r="C9589" s="163"/>
      <c r="D9589" s="113" t="s">
        <v>888</v>
      </c>
      <c r="F9589" t="s">
        <v>13740</v>
      </c>
      <c r="G9589" s="219">
        <v>0</v>
      </c>
      <c r="H9589" s="219">
        <v>0</v>
      </c>
      <c r="I9589" s="219">
        <v>0</v>
      </c>
      <c r="J9589" s="219">
        <v>0</v>
      </c>
      <c r="K9589" s="219">
        <v>0</v>
      </c>
      <c r="L9589" s="219">
        <v>0</v>
      </c>
      <c r="M9589" s="220" t="s">
        <v>583</v>
      </c>
    </row>
    <row r="9590" spans="1:13">
      <c r="A9590" s="106" t="str">
        <f t="shared" si="150"/>
        <v xml:space="preserve">85400 </v>
      </c>
      <c r="B9590" s="164" t="s">
        <v>13741</v>
      </c>
      <c r="C9590" s="163"/>
      <c r="D9590" s="113" t="s">
        <v>888</v>
      </c>
      <c r="F9590" t="s">
        <v>13742</v>
      </c>
      <c r="G9590" s="219">
        <v>0</v>
      </c>
      <c r="H9590" s="219">
        <v>0</v>
      </c>
      <c r="I9590" s="219">
        <v>0</v>
      </c>
      <c r="J9590" s="219">
        <v>0</v>
      </c>
      <c r="K9590" s="219">
        <v>0</v>
      </c>
      <c r="L9590" s="219">
        <v>0</v>
      </c>
      <c r="M9590" s="220" t="s">
        <v>583</v>
      </c>
    </row>
    <row r="9591" spans="1:13">
      <c r="A9591" s="106" t="str">
        <f t="shared" si="150"/>
        <v xml:space="preserve">85410 </v>
      </c>
      <c r="B9591" s="164" t="s">
        <v>13743</v>
      </c>
      <c r="C9591" s="163"/>
      <c r="D9591" s="113" t="s">
        <v>888</v>
      </c>
      <c r="F9591" t="s">
        <v>13744</v>
      </c>
      <c r="G9591" s="219">
        <v>0</v>
      </c>
      <c r="H9591" s="219">
        <v>0</v>
      </c>
      <c r="I9591" s="219">
        <v>0</v>
      </c>
      <c r="J9591" s="219">
        <v>0</v>
      </c>
      <c r="K9591" s="219">
        <v>0</v>
      </c>
      <c r="L9591" s="219">
        <v>0</v>
      </c>
      <c r="M9591" s="220" t="s">
        <v>583</v>
      </c>
    </row>
    <row r="9592" spans="1:13">
      <c r="A9592" s="106" t="str">
        <f t="shared" si="150"/>
        <v xml:space="preserve">85415 </v>
      </c>
      <c r="B9592" s="164" t="s">
        <v>13745</v>
      </c>
      <c r="C9592" s="163"/>
      <c r="D9592" s="113" t="s">
        <v>888</v>
      </c>
      <c r="F9592" t="s">
        <v>13746</v>
      </c>
      <c r="G9592" s="219">
        <v>0</v>
      </c>
      <c r="H9592" s="219">
        <v>0</v>
      </c>
      <c r="I9592" s="219">
        <v>0</v>
      </c>
      <c r="J9592" s="219">
        <v>0</v>
      </c>
      <c r="K9592" s="219">
        <v>0</v>
      </c>
      <c r="L9592" s="219">
        <v>0</v>
      </c>
      <c r="M9592" s="220" t="s">
        <v>583</v>
      </c>
    </row>
    <row r="9593" spans="1:13">
      <c r="A9593" s="106" t="str">
        <f t="shared" si="150"/>
        <v xml:space="preserve">85420 </v>
      </c>
      <c r="B9593" s="164" t="s">
        <v>13747</v>
      </c>
      <c r="C9593" s="163"/>
      <c r="D9593" s="113" t="s">
        <v>888</v>
      </c>
      <c r="F9593" t="s">
        <v>13746</v>
      </c>
      <c r="G9593" s="219">
        <v>0</v>
      </c>
      <c r="H9593" s="219">
        <v>0</v>
      </c>
      <c r="I9593" s="219">
        <v>0</v>
      </c>
      <c r="J9593" s="219">
        <v>0</v>
      </c>
      <c r="K9593" s="219">
        <v>0</v>
      </c>
      <c r="L9593" s="219">
        <v>0</v>
      </c>
      <c r="M9593" s="220" t="s">
        <v>583</v>
      </c>
    </row>
    <row r="9594" spans="1:13">
      <c r="A9594" s="106" t="str">
        <f t="shared" si="150"/>
        <v xml:space="preserve">85421 </v>
      </c>
      <c r="B9594" s="164" t="s">
        <v>13748</v>
      </c>
      <c r="C9594" s="163"/>
      <c r="D9594" s="113" t="s">
        <v>888</v>
      </c>
      <c r="F9594" t="s">
        <v>13746</v>
      </c>
      <c r="G9594" s="219">
        <v>0</v>
      </c>
      <c r="H9594" s="219">
        <v>0</v>
      </c>
      <c r="I9594" s="219">
        <v>0</v>
      </c>
      <c r="J9594" s="219">
        <v>0</v>
      </c>
      <c r="K9594" s="219">
        <v>0</v>
      </c>
      <c r="L9594" s="219">
        <v>0</v>
      </c>
      <c r="M9594" s="220" t="s">
        <v>583</v>
      </c>
    </row>
    <row r="9595" spans="1:13">
      <c r="A9595" s="106" t="str">
        <f t="shared" si="150"/>
        <v xml:space="preserve">85441 </v>
      </c>
      <c r="B9595" s="164" t="s">
        <v>13749</v>
      </c>
      <c r="C9595" s="163"/>
      <c r="D9595" s="113" t="s">
        <v>888</v>
      </c>
      <c r="F9595" t="s">
        <v>13750</v>
      </c>
      <c r="G9595" s="219">
        <v>0</v>
      </c>
      <c r="H9595" s="219">
        <v>0</v>
      </c>
      <c r="I9595" s="219">
        <v>0</v>
      </c>
      <c r="J9595" s="219">
        <v>0</v>
      </c>
      <c r="K9595" s="219">
        <v>0</v>
      </c>
      <c r="L9595" s="219">
        <v>0</v>
      </c>
      <c r="M9595" s="220" t="s">
        <v>583</v>
      </c>
    </row>
    <row r="9596" spans="1:13">
      <c r="A9596" s="106" t="str">
        <f t="shared" si="150"/>
        <v xml:space="preserve">85445 </v>
      </c>
      <c r="B9596" s="164" t="s">
        <v>13751</v>
      </c>
      <c r="C9596" s="163"/>
      <c r="D9596" s="113" t="s">
        <v>888</v>
      </c>
      <c r="F9596" t="s">
        <v>13752</v>
      </c>
      <c r="G9596" s="219">
        <v>0</v>
      </c>
      <c r="H9596" s="219">
        <v>0</v>
      </c>
      <c r="I9596" s="219">
        <v>0</v>
      </c>
      <c r="J9596" s="219">
        <v>0</v>
      </c>
      <c r="K9596" s="219">
        <v>0</v>
      </c>
      <c r="L9596" s="219">
        <v>0</v>
      </c>
      <c r="M9596" s="220" t="s">
        <v>583</v>
      </c>
    </row>
    <row r="9597" spans="1:13">
      <c r="A9597" s="106" t="str">
        <f t="shared" si="150"/>
        <v xml:space="preserve">85460 </v>
      </c>
      <c r="B9597" s="164" t="s">
        <v>13753</v>
      </c>
      <c r="C9597" s="163"/>
      <c r="D9597" s="113" t="s">
        <v>888</v>
      </c>
      <c r="F9597" t="s">
        <v>13754</v>
      </c>
      <c r="G9597" s="219">
        <v>0</v>
      </c>
      <c r="H9597" s="219">
        <v>0</v>
      </c>
      <c r="I9597" s="219">
        <v>0</v>
      </c>
      <c r="J9597" s="219">
        <v>0</v>
      </c>
      <c r="K9597" s="219">
        <v>0</v>
      </c>
      <c r="L9597" s="219">
        <v>0</v>
      </c>
      <c r="M9597" s="220" t="s">
        <v>583</v>
      </c>
    </row>
    <row r="9598" spans="1:13">
      <c r="A9598" s="106" t="str">
        <f t="shared" si="150"/>
        <v xml:space="preserve">85461 </v>
      </c>
      <c r="B9598" s="164" t="s">
        <v>13755</v>
      </c>
      <c r="C9598" s="163"/>
      <c r="D9598" s="113" t="s">
        <v>888</v>
      </c>
      <c r="F9598" t="s">
        <v>13754</v>
      </c>
      <c r="G9598" s="219">
        <v>0</v>
      </c>
      <c r="H9598" s="219">
        <v>0</v>
      </c>
      <c r="I9598" s="219">
        <v>0</v>
      </c>
      <c r="J9598" s="219">
        <v>0</v>
      </c>
      <c r="K9598" s="219">
        <v>0</v>
      </c>
      <c r="L9598" s="219">
        <v>0</v>
      </c>
      <c r="M9598" s="220" t="s">
        <v>583</v>
      </c>
    </row>
    <row r="9599" spans="1:13">
      <c r="A9599" s="106" t="str">
        <f t="shared" si="150"/>
        <v xml:space="preserve">85475 </v>
      </c>
      <c r="B9599" s="164" t="s">
        <v>13756</v>
      </c>
      <c r="C9599" s="163"/>
      <c r="D9599" s="113" t="s">
        <v>888</v>
      </c>
      <c r="F9599" t="s">
        <v>13757</v>
      </c>
      <c r="G9599" s="219">
        <v>0</v>
      </c>
      <c r="H9599" s="219">
        <v>0</v>
      </c>
      <c r="I9599" s="219">
        <v>0</v>
      </c>
      <c r="J9599" s="219">
        <v>0</v>
      </c>
      <c r="K9599" s="219">
        <v>0</v>
      </c>
      <c r="L9599" s="219">
        <v>0</v>
      </c>
      <c r="M9599" s="220" t="s">
        <v>583</v>
      </c>
    </row>
    <row r="9600" spans="1:13">
      <c r="A9600" s="106" t="str">
        <f t="shared" si="150"/>
        <v xml:space="preserve">85520 </v>
      </c>
      <c r="B9600" s="164" t="s">
        <v>13758</v>
      </c>
      <c r="C9600" s="163"/>
      <c r="D9600" s="113" t="s">
        <v>888</v>
      </c>
      <c r="F9600" t="s">
        <v>13759</v>
      </c>
      <c r="G9600" s="219">
        <v>0</v>
      </c>
      <c r="H9600" s="219">
        <v>0</v>
      </c>
      <c r="I9600" s="219">
        <v>0</v>
      </c>
      <c r="J9600" s="219">
        <v>0</v>
      </c>
      <c r="K9600" s="219">
        <v>0</v>
      </c>
      <c r="L9600" s="219">
        <v>0</v>
      </c>
      <c r="M9600" s="220" t="s">
        <v>583</v>
      </c>
    </row>
    <row r="9601" spans="1:13">
      <c r="A9601" s="106" t="str">
        <f t="shared" si="150"/>
        <v xml:space="preserve">85525 </v>
      </c>
      <c r="B9601" s="164" t="s">
        <v>13760</v>
      </c>
      <c r="C9601" s="163"/>
      <c r="D9601" s="113" t="s">
        <v>888</v>
      </c>
      <c r="F9601" t="s">
        <v>13761</v>
      </c>
      <c r="G9601" s="219">
        <v>0</v>
      </c>
      <c r="H9601" s="219">
        <v>0</v>
      </c>
      <c r="I9601" s="219">
        <v>0</v>
      </c>
      <c r="J9601" s="219">
        <v>0</v>
      </c>
      <c r="K9601" s="219">
        <v>0</v>
      </c>
      <c r="L9601" s="219">
        <v>0</v>
      </c>
      <c r="M9601" s="220" t="s">
        <v>583</v>
      </c>
    </row>
    <row r="9602" spans="1:13">
      <c r="A9602" s="106" t="str">
        <f t="shared" si="150"/>
        <v xml:space="preserve">85530 </v>
      </c>
      <c r="B9602" s="164" t="s">
        <v>13762</v>
      </c>
      <c r="C9602" s="163"/>
      <c r="D9602" s="113" t="s">
        <v>888</v>
      </c>
      <c r="F9602" t="s">
        <v>13763</v>
      </c>
      <c r="G9602" s="219">
        <v>0</v>
      </c>
      <c r="H9602" s="219">
        <v>0</v>
      </c>
      <c r="I9602" s="219">
        <v>0</v>
      </c>
      <c r="J9602" s="219">
        <v>0</v>
      </c>
      <c r="K9602" s="219">
        <v>0</v>
      </c>
      <c r="L9602" s="219">
        <v>0</v>
      </c>
      <c r="M9602" s="220" t="s">
        <v>583</v>
      </c>
    </row>
    <row r="9603" spans="1:13">
      <c r="A9603" s="106" t="str">
        <f t="shared" ref="A9603:A9666" si="151">B9603&amp;" "&amp;C9603</f>
        <v xml:space="preserve">85536 </v>
      </c>
      <c r="B9603" s="164" t="s">
        <v>13764</v>
      </c>
      <c r="C9603" s="163"/>
      <c r="D9603" s="113" t="s">
        <v>888</v>
      </c>
      <c r="F9603" t="s">
        <v>13765</v>
      </c>
      <c r="G9603" s="219">
        <v>0</v>
      </c>
      <c r="H9603" s="219">
        <v>0</v>
      </c>
      <c r="I9603" s="219">
        <v>0</v>
      </c>
      <c r="J9603" s="219">
        <v>0</v>
      </c>
      <c r="K9603" s="219">
        <v>0</v>
      </c>
      <c r="L9603" s="219">
        <v>0</v>
      </c>
      <c r="M9603" s="220" t="s">
        <v>583</v>
      </c>
    </row>
    <row r="9604" spans="1:13">
      <c r="A9604" s="106" t="str">
        <f t="shared" si="151"/>
        <v xml:space="preserve">85540 </v>
      </c>
      <c r="B9604" s="164" t="s">
        <v>13766</v>
      </c>
      <c r="C9604" s="163"/>
      <c r="D9604" s="113" t="s">
        <v>888</v>
      </c>
      <c r="F9604" t="s">
        <v>13767</v>
      </c>
      <c r="G9604" s="219">
        <v>0</v>
      </c>
      <c r="H9604" s="219">
        <v>0</v>
      </c>
      <c r="I9604" s="219">
        <v>0</v>
      </c>
      <c r="J9604" s="219">
        <v>0</v>
      </c>
      <c r="K9604" s="219">
        <v>0</v>
      </c>
      <c r="L9604" s="219">
        <v>0</v>
      </c>
      <c r="M9604" s="220" t="s">
        <v>583</v>
      </c>
    </row>
    <row r="9605" spans="1:13">
      <c r="A9605" s="106" t="str">
        <f t="shared" si="151"/>
        <v xml:space="preserve">85547 </v>
      </c>
      <c r="B9605" s="164" t="s">
        <v>13768</v>
      </c>
      <c r="C9605" s="163"/>
      <c r="D9605" s="113" t="s">
        <v>888</v>
      </c>
      <c r="F9605" t="s">
        <v>13769</v>
      </c>
      <c r="G9605" s="219">
        <v>0</v>
      </c>
      <c r="H9605" s="219">
        <v>0</v>
      </c>
      <c r="I9605" s="219">
        <v>0</v>
      </c>
      <c r="J9605" s="219">
        <v>0</v>
      </c>
      <c r="K9605" s="219">
        <v>0</v>
      </c>
      <c r="L9605" s="219">
        <v>0</v>
      </c>
      <c r="M9605" s="220" t="s">
        <v>583</v>
      </c>
    </row>
    <row r="9606" spans="1:13">
      <c r="A9606" s="106" t="str">
        <f t="shared" si="151"/>
        <v xml:space="preserve">85549 </v>
      </c>
      <c r="B9606" s="164" t="s">
        <v>13770</v>
      </c>
      <c r="C9606" s="163"/>
      <c r="D9606" s="113" t="s">
        <v>888</v>
      </c>
      <c r="F9606" t="s">
        <v>13771</v>
      </c>
      <c r="G9606" s="219">
        <v>0</v>
      </c>
      <c r="H9606" s="219">
        <v>0</v>
      </c>
      <c r="I9606" s="219">
        <v>0</v>
      </c>
      <c r="J9606" s="219">
        <v>0</v>
      </c>
      <c r="K9606" s="219">
        <v>0</v>
      </c>
      <c r="L9606" s="219">
        <v>0</v>
      </c>
      <c r="M9606" s="220" t="s">
        <v>583</v>
      </c>
    </row>
    <row r="9607" spans="1:13">
      <c r="A9607" s="106" t="str">
        <f t="shared" si="151"/>
        <v xml:space="preserve">85555 </v>
      </c>
      <c r="B9607" s="164" t="s">
        <v>13772</v>
      </c>
      <c r="C9607" s="163"/>
      <c r="D9607" s="113" t="s">
        <v>888</v>
      </c>
      <c r="F9607" t="s">
        <v>13773</v>
      </c>
      <c r="G9607" s="219">
        <v>0</v>
      </c>
      <c r="H9607" s="219">
        <v>0</v>
      </c>
      <c r="I9607" s="219">
        <v>0</v>
      </c>
      <c r="J9607" s="219">
        <v>0</v>
      </c>
      <c r="K9607" s="219">
        <v>0</v>
      </c>
      <c r="L9607" s="219">
        <v>0</v>
      </c>
      <c r="M9607" s="220" t="s">
        <v>583</v>
      </c>
    </row>
    <row r="9608" spans="1:13">
      <c r="A9608" s="106" t="str">
        <f t="shared" si="151"/>
        <v xml:space="preserve">85557 </v>
      </c>
      <c r="B9608" s="164" t="s">
        <v>13774</v>
      </c>
      <c r="C9608" s="163"/>
      <c r="D9608" s="113" t="s">
        <v>888</v>
      </c>
      <c r="F9608" t="s">
        <v>13773</v>
      </c>
      <c r="G9608" s="219">
        <v>0</v>
      </c>
      <c r="H9608" s="219">
        <v>0</v>
      </c>
      <c r="I9608" s="219">
        <v>0</v>
      </c>
      <c r="J9608" s="219">
        <v>0</v>
      </c>
      <c r="K9608" s="219">
        <v>0</v>
      </c>
      <c r="L9608" s="219">
        <v>0</v>
      </c>
      <c r="M9608" s="220" t="s">
        <v>583</v>
      </c>
    </row>
    <row r="9609" spans="1:13">
      <c r="A9609" s="106" t="str">
        <f t="shared" si="151"/>
        <v xml:space="preserve">85576 </v>
      </c>
      <c r="B9609" s="164" t="s">
        <v>13775</v>
      </c>
      <c r="C9609" s="163"/>
      <c r="D9609" s="113" t="s">
        <v>888</v>
      </c>
      <c r="F9609" t="s">
        <v>13776</v>
      </c>
      <c r="G9609" s="219">
        <v>0</v>
      </c>
      <c r="H9609" s="219">
        <v>0</v>
      </c>
      <c r="I9609" s="219">
        <v>0</v>
      </c>
      <c r="J9609" s="219">
        <v>0</v>
      </c>
      <c r="K9609" s="219">
        <v>0</v>
      </c>
      <c r="L9609" s="219">
        <v>0</v>
      </c>
      <c r="M9609" s="220" t="s">
        <v>583</v>
      </c>
    </row>
    <row r="9610" spans="1:13">
      <c r="A9610" s="106" t="str">
        <f t="shared" si="151"/>
        <v>85576 26</v>
      </c>
      <c r="B9610" s="164" t="s">
        <v>13775</v>
      </c>
      <c r="C9610" s="163">
        <v>26</v>
      </c>
      <c r="D9610" s="113" t="s">
        <v>1358</v>
      </c>
      <c r="F9610" t="s">
        <v>13776</v>
      </c>
      <c r="G9610" s="219">
        <v>0.37</v>
      </c>
      <c r="H9610" s="219">
        <v>0.14000000000000001</v>
      </c>
      <c r="I9610" s="219">
        <v>0.14000000000000001</v>
      </c>
      <c r="J9610" s="219">
        <v>0.01</v>
      </c>
      <c r="K9610" s="219">
        <v>0.52</v>
      </c>
      <c r="L9610" s="219">
        <v>0.52</v>
      </c>
      <c r="M9610" s="220" t="s">
        <v>583</v>
      </c>
    </row>
    <row r="9611" spans="1:13">
      <c r="A9611" s="106" t="str">
        <f t="shared" si="151"/>
        <v xml:space="preserve">85597 </v>
      </c>
      <c r="B9611" s="164" t="s">
        <v>13777</v>
      </c>
      <c r="C9611" s="163"/>
      <c r="D9611" s="113" t="s">
        <v>888</v>
      </c>
      <c r="F9611" t="s">
        <v>13778</v>
      </c>
      <c r="G9611" s="219">
        <v>0</v>
      </c>
      <c r="H9611" s="219">
        <v>0</v>
      </c>
      <c r="I9611" s="219">
        <v>0</v>
      </c>
      <c r="J9611" s="219">
        <v>0</v>
      </c>
      <c r="K9611" s="219">
        <v>0</v>
      </c>
      <c r="L9611" s="219">
        <v>0</v>
      </c>
      <c r="M9611" s="220" t="s">
        <v>583</v>
      </c>
    </row>
    <row r="9612" spans="1:13">
      <c r="A9612" s="106" t="str">
        <f t="shared" si="151"/>
        <v xml:space="preserve">85598 </v>
      </c>
      <c r="B9612" s="164" t="s">
        <v>13779</v>
      </c>
      <c r="C9612" s="163"/>
      <c r="D9612" s="113" t="s">
        <v>888</v>
      </c>
      <c r="F9612" t="s">
        <v>13780</v>
      </c>
      <c r="G9612" s="219">
        <v>0</v>
      </c>
      <c r="H9612" s="219">
        <v>0</v>
      </c>
      <c r="I9612" s="219">
        <v>0</v>
      </c>
      <c r="J9612" s="219">
        <v>0</v>
      </c>
      <c r="K9612" s="219">
        <v>0</v>
      </c>
      <c r="L9612" s="219">
        <v>0</v>
      </c>
      <c r="M9612" s="220" t="s">
        <v>583</v>
      </c>
    </row>
    <row r="9613" spans="1:13">
      <c r="A9613" s="106" t="str">
        <f t="shared" si="151"/>
        <v xml:space="preserve">85610 </v>
      </c>
      <c r="B9613" s="164" t="s">
        <v>13781</v>
      </c>
      <c r="C9613" s="163"/>
      <c r="D9613" s="113" t="s">
        <v>888</v>
      </c>
      <c r="F9613" t="s">
        <v>13782</v>
      </c>
      <c r="G9613" s="219">
        <v>0</v>
      </c>
      <c r="H9613" s="219">
        <v>0</v>
      </c>
      <c r="I9613" s="219">
        <v>0</v>
      </c>
      <c r="J9613" s="219">
        <v>0</v>
      </c>
      <c r="K9613" s="219">
        <v>0</v>
      </c>
      <c r="L9613" s="219">
        <v>0</v>
      </c>
      <c r="M9613" s="220" t="s">
        <v>583</v>
      </c>
    </row>
    <row r="9614" spans="1:13">
      <c r="A9614" s="106" t="str">
        <f t="shared" si="151"/>
        <v xml:space="preserve">85611 </v>
      </c>
      <c r="B9614" s="164" t="s">
        <v>13783</v>
      </c>
      <c r="C9614" s="163"/>
      <c r="D9614" s="113" t="s">
        <v>888</v>
      </c>
      <c r="F9614" t="s">
        <v>13784</v>
      </c>
      <c r="G9614" s="219">
        <v>0</v>
      </c>
      <c r="H9614" s="219">
        <v>0</v>
      </c>
      <c r="I9614" s="219">
        <v>0</v>
      </c>
      <c r="J9614" s="219">
        <v>0</v>
      </c>
      <c r="K9614" s="219">
        <v>0</v>
      </c>
      <c r="L9614" s="219">
        <v>0</v>
      </c>
      <c r="M9614" s="220" t="s">
        <v>583</v>
      </c>
    </row>
    <row r="9615" spans="1:13">
      <c r="A9615" s="106" t="str">
        <f t="shared" si="151"/>
        <v xml:space="preserve">85612 </v>
      </c>
      <c r="B9615" s="164" t="s">
        <v>13785</v>
      </c>
      <c r="C9615" s="163"/>
      <c r="D9615" s="113" t="s">
        <v>888</v>
      </c>
      <c r="F9615" t="s">
        <v>13786</v>
      </c>
      <c r="G9615" s="219">
        <v>0</v>
      </c>
      <c r="H9615" s="219">
        <v>0</v>
      </c>
      <c r="I9615" s="219">
        <v>0</v>
      </c>
      <c r="J9615" s="219">
        <v>0</v>
      </c>
      <c r="K9615" s="219">
        <v>0</v>
      </c>
      <c r="L9615" s="219">
        <v>0</v>
      </c>
      <c r="M9615" s="220" t="s">
        <v>583</v>
      </c>
    </row>
    <row r="9616" spans="1:13">
      <c r="A9616" s="106" t="str">
        <f t="shared" si="151"/>
        <v xml:space="preserve">85613 </v>
      </c>
      <c r="B9616" s="164" t="s">
        <v>13787</v>
      </c>
      <c r="C9616" s="163"/>
      <c r="D9616" s="113" t="s">
        <v>888</v>
      </c>
      <c r="F9616" t="s">
        <v>13788</v>
      </c>
      <c r="G9616" s="219">
        <v>0</v>
      </c>
      <c r="H9616" s="219">
        <v>0</v>
      </c>
      <c r="I9616" s="219">
        <v>0</v>
      </c>
      <c r="J9616" s="219">
        <v>0</v>
      </c>
      <c r="K9616" s="219">
        <v>0</v>
      </c>
      <c r="L9616" s="219">
        <v>0</v>
      </c>
      <c r="M9616" s="220" t="s">
        <v>583</v>
      </c>
    </row>
    <row r="9617" spans="1:13">
      <c r="A9617" s="106" t="str">
        <f t="shared" si="151"/>
        <v xml:space="preserve">85635 </v>
      </c>
      <c r="B9617" s="164" t="s">
        <v>13789</v>
      </c>
      <c r="C9617" s="163"/>
      <c r="D9617" s="113" t="s">
        <v>888</v>
      </c>
      <c r="F9617" t="s">
        <v>13790</v>
      </c>
      <c r="G9617" s="219">
        <v>0</v>
      </c>
      <c r="H9617" s="219">
        <v>0</v>
      </c>
      <c r="I9617" s="219">
        <v>0</v>
      </c>
      <c r="J9617" s="219">
        <v>0</v>
      </c>
      <c r="K9617" s="219">
        <v>0</v>
      </c>
      <c r="L9617" s="219">
        <v>0</v>
      </c>
      <c r="M9617" s="220" t="s">
        <v>583</v>
      </c>
    </row>
    <row r="9618" spans="1:13">
      <c r="A9618" s="106" t="str">
        <f t="shared" si="151"/>
        <v xml:space="preserve">85651 </v>
      </c>
      <c r="B9618" s="164" t="s">
        <v>13791</v>
      </c>
      <c r="C9618" s="163"/>
      <c r="D9618" s="113" t="s">
        <v>888</v>
      </c>
      <c r="F9618" t="s">
        <v>13792</v>
      </c>
      <c r="G9618" s="219">
        <v>0</v>
      </c>
      <c r="H9618" s="219">
        <v>0</v>
      </c>
      <c r="I9618" s="219">
        <v>0</v>
      </c>
      <c r="J9618" s="219">
        <v>0</v>
      </c>
      <c r="K9618" s="219">
        <v>0</v>
      </c>
      <c r="L9618" s="219">
        <v>0</v>
      </c>
      <c r="M9618" s="220" t="s">
        <v>583</v>
      </c>
    </row>
    <row r="9619" spans="1:13">
      <c r="A9619" s="106" t="str">
        <f t="shared" si="151"/>
        <v xml:space="preserve">85652 </v>
      </c>
      <c r="B9619" s="164" t="s">
        <v>13793</v>
      </c>
      <c r="C9619" s="163"/>
      <c r="D9619" s="113" t="s">
        <v>888</v>
      </c>
      <c r="F9619" t="s">
        <v>13794</v>
      </c>
      <c r="G9619" s="219">
        <v>0</v>
      </c>
      <c r="H9619" s="219">
        <v>0</v>
      </c>
      <c r="I9619" s="219">
        <v>0</v>
      </c>
      <c r="J9619" s="219">
        <v>0</v>
      </c>
      <c r="K9619" s="219">
        <v>0</v>
      </c>
      <c r="L9619" s="219">
        <v>0</v>
      </c>
      <c r="M9619" s="220" t="s">
        <v>583</v>
      </c>
    </row>
    <row r="9620" spans="1:13">
      <c r="A9620" s="106" t="str">
        <f t="shared" si="151"/>
        <v xml:space="preserve">85660 </v>
      </c>
      <c r="B9620" s="164" t="s">
        <v>13795</v>
      </c>
      <c r="C9620" s="163"/>
      <c r="D9620" s="113" t="s">
        <v>888</v>
      </c>
      <c r="F9620" t="s">
        <v>13796</v>
      </c>
      <c r="G9620" s="219">
        <v>0</v>
      </c>
      <c r="H9620" s="219">
        <v>0</v>
      </c>
      <c r="I9620" s="219">
        <v>0</v>
      </c>
      <c r="J9620" s="219">
        <v>0</v>
      </c>
      <c r="K9620" s="219">
        <v>0</v>
      </c>
      <c r="L9620" s="219">
        <v>0</v>
      </c>
      <c r="M9620" s="220" t="s">
        <v>583</v>
      </c>
    </row>
    <row r="9621" spans="1:13">
      <c r="A9621" s="106" t="str">
        <f t="shared" si="151"/>
        <v xml:space="preserve">85670 </v>
      </c>
      <c r="B9621" s="164" t="s">
        <v>13797</v>
      </c>
      <c r="C9621" s="163"/>
      <c r="D9621" s="113" t="s">
        <v>888</v>
      </c>
      <c r="F9621" t="s">
        <v>13798</v>
      </c>
      <c r="G9621" s="219">
        <v>0</v>
      </c>
      <c r="H9621" s="219">
        <v>0</v>
      </c>
      <c r="I9621" s="219">
        <v>0</v>
      </c>
      <c r="J9621" s="219">
        <v>0</v>
      </c>
      <c r="K9621" s="219">
        <v>0</v>
      </c>
      <c r="L9621" s="219">
        <v>0</v>
      </c>
      <c r="M9621" s="220" t="s">
        <v>583</v>
      </c>
    </row>
    <row r="9622" spans="1:13">
      <c r="A9622" s="106" t="str">
        <f t="shared" si="151"/>
        <v xml:space="preserve">85675 </v>
      </c>
      <c r="B9622" s="164" t="s">
        <v>13799</v>
      </c>
      <c r="C9622" s="163"/>
      <c r="D9622" s="113" t="s">
        <v>888</v>
      </c>
      <c r="F9622" t="s">
        <v>13800</v>
      </c>
      <c r="G9622" s="219">
        <v>0</v>
      </c>
      <c r="H9622" s="219">
        <v>0</v>
      </c>
      <c r="I9622" s="219">
        <v>0</v>
      </c>
      <c r="J9622" s="219">
        <v>0</v>
      </c>
      <c r="K9622" s="219">
        <v>0</v>
      </c>
      <c r="L9622" s="219">
        <v>0</v>
      </c>
      <c r="M9622" s="220" t="s">
        <v>583</v>
      </c>
    </row>
    <row r="9623" spans="1:13">
      <c r="A9623" s="106" t="str">
        <f t="shared" si="151"/>
        <v xml:space="preserve">85705 </v>
      </c>
      <c r="B9623" s="164" t="s">
        <v>13801</v>
      </c>
      <c r="C9623" s="163"/>
      <c r="D9623" s="113" t="s">
        <v>888</v>
      </c>
      <c r="F9623" t="s">
        <v>13802</v>
      </c>
      <c r="G9623" s="219">
        <v>0</v>
      </c>
      <c r="H9623" s="219">
        <v>0</v>
      </c>
      <c r="I9623" s="219">
        <v>0</v>
      </c>
      <c r="J9623" s="219">
        <v>0</v>
      </c>
      <c r="K9623" s="219">
        <v>0</v>
      </c>
      <c r="L9623" s="219">
        <v>0</v>
      </c>
      <c r="M9623" s="220" t="s">
        <v>583</v>
      </c>
    </row>
    <row r="9624" spans="1:13">
      <c r="A9624" s="106" t="str">
        <f t="shared" si="151"/>
        <v xml:space="preserve">85730 </v>
      </c>
      <c r="B9624" s="164" t="s">
        <v>13803</v>
      </c>
      <c r="C9624" s="163"/>
      <c r="D9624" s="113" t="s">
        <v>888</v>
      </c>
      <c r="F9624" t="s">
        <v>13804</v>
      </c>
      <c r="G9624" s="219">
        <v>0</v>
      </c>
      <c r="H9624" s="219">
        <v>0</v>
      </c>
      <c r="I9624" s="219">
        <v>0</v>
      </c>
      <c r="J9624" s="219">
        <v>0</v>
      </c>
      <c r="K9624" s="219">
        <v>0</v>
      </c>
      <c r="L9624" s="219">
        <v>0</v>
      </c>
      <c r="M9624" s="220" t="s">
        <v>583</v>
      </c>
    </row>
    <row r="9625" spans="1:13">
      <c r="A9625" s="106" t="str">
        <f t="shared" si="151"/>
        <v xml:space="preserve">85732 </v>
      </c>
      <c r="B9625" s="164" t="s">
        <v>13805</v>
      </c>
      <c r="C9625" s="163"/>
      <c r="D9625" s="113" t="s">
        <v>888</v>
      </c>
      <c r="F9625" t="s">
        <v>13804</v>
      </c>
      <c r="G9625" s="219">
        <v>0</v>
      </c>
      <c r="H9625" s="219">
        <v>0</v>
      </c>
      <c r="I9625" s="219">
        <v>0</v>
      </c>
      <c r="J9625" s="219">
        <v>0</v>
      </c>
      <c r="K9625" s="219">
        <v>0</v>
      </c>
      <c r="L9625" s="219">
        <v>0</v>
      </c>
      <c r="M9625" s="220" t="s">
        <v>583</v>
      </c>
    </row>
    <row r="9626" spans="1:13">
      <c r="A9626" s="106" t="str">
        <f t="shared" si="151"/>
        <v xml:space="preserve">85810 </v>
      </c>
      <c r="B9626" s="164" t="s">
        <v>13806</v>
      </c>
      <c r="C9626" s="163"/>
      <c r="D9626" s="113" t="s">
        <v>888</v>
      </c>
      <c r="F9626" t="s">
        <v>13807</v>
      </c>
      <c r="G9626" s="219">
        <v>0</v>
      </c>
      <c r="H9626" s="219">
        <v>0</v>
      </c>
      <c r="I9626" s="219">
        <v>0</v>
      </c>
      <c r="J9626" s="219">
        <v>0</v>
      </c>
      <c r="K9626" s="219">
        <v>0</v>
      </c>
      <c r="L9626" s="219">
        <v>0</v>
      </c>
      <c r="M9626" s="220" t="s">
        <v>583</v>
      </c>
    </row>
    <row r="9627" spans="1:13">
      <c r="A9627" s="106" t="str">
        <f t="shared" si="151"/>
        <v xml:space="preserve">85999 </v>
      </c>
      <c r="B9627" s="164" t="s">
        <v>13808</v>
      </c>
      <c r="C9627" s="163"/>
      <c r="D9627" s="113" t="s">
        <v>888</v>
      </c>
      <c r="F9627" t="s">
        <v>19180</v>
      </c>
      <c r="G9627" s="219">
        <v>0</v>
      </c>
      <c r="H9627" s="219">
        <v>0</v>
      </c>
      <c r="I9627" s="219">
        <v>0</v>
      </c>
      <c r="J9627" s="219">
        <v>0</v>
      </c>
      <c r="K9627" s="219">
        <v>0</v>
      </c>
      <c r="L9627" s="219">
        <v>0</v>
      </c>
      <c r="M9627" s="220" t="s">
        <v>583</v>
      </c>
    </row>
    <row r="9628" spans="1:13">
      <c r="A9628" s="106" t="str">
        <f t="shared" si="151"/>
        <v xml:space="preserve">86000 </v>
      </c>
      <c r="B9628" s="164" t="s">
        <v>13809</v>
      </c>
      <c r="C9628" s="163"/>
      <c r="D9628" s="113" t="s">
        <v>888</v>
      </c>
      <c r="F9628" t="s">
        <v>13810</v>
      </c>
      <c r="G9628" s="219">
        <v>0</v>
      </c>
      <c r="H9628" s="219">
        <v>0</v>
      </c>
      <c r="I9628" s="219">
        <v>0</v>
      </c>
      <c r="J9628" s="219">
        <v>0</v>
      </c>
      <c r="K9628" s="219">
        <v>0</v>
      </c>
      <c r="L9628" s="219">
        <v>0</v>
      </c>
      <c r="M9628" s="220" t="s">
        <v>583</v>
      </c>
    </row>
    <row r="9629" spans="1:13">
      <c r="A9629" s="106" t="str">
        <f t="shared" si="151"/>
        <v xml:space="preserve">86001 </v>
      </c>
      <c r="B9629" s="164" t="s">
        <v>13811</v>
      </c>
      <c r="C9629" s="163"/>
      <c r="D9629" s="113" t="s">
        <v>888</v>
      </c>
      <c r="F9629" t="s">
        <v>13812</v>
      </c>
      <c r="G9629" s="219">
        <v>0</v>
      </c>
      <c r="H9629" s="219">
        <v>0</v>
      </c>
      <c r="I9629" s="219">
        <v>0</v>
      </c>
      <c r="J9629" s="219">
        <v>0</v>
      </c>
      <c r="K9629" s="219">
        <v>0</v>
      </c>
      <c r="L9629" s="219">
        <v>0</v>
      </c>
      <c r="M9629" s="220" t="s">
        <v>583</v>
      </c>
    </row>
    <row r="9630" spans="1:13">
      <c r="A9630" s="106" t="str">
        <f t="shared" si="151"/>
        <v xml:space="preserve">86003 </v>
      </c>
      <c r="B9630" s="164" t="s">
        <v>13813</v>
      </c>
      <c r="C9630" s="163"/>
      <c r="D9630" s="113" t="s">
        <v>888</v>
      </c>
      <c r="F9630" t="s">
        <v>13814</v>
      </c>
      <c r="G9630" s="219">
        <v>0</v>
      </c>
      <c r="H9630" s="219">
        <v>0</v>
      </c>
      <c r="I9630" s="219">
        <v>0</v>
      </c>
      <c r="J9630" s="219">
        <v>0</v>
      </c>
      <c r="K9630" s="219">
        <v>0</v>
      </c>
      <c r="L9630" s="219">
        <v>0</v>
      </c>
      <c r="M9630" s="220" t="s">
        <v>583</v>
      </c>
    </row>
    <row r="9631" spans="1:13">
      <c r="A9631" s="106" t="str">
        <f t="shared" si="151"/>
        <v xml:space="preserve">86005 </v>
      </c>
      <c r="B9631" s="164" t="s">
        <v>13815</v>
      </c>
      <c r="C9631" s="163"/>
      <c r="D9631" s="113" t="s">
        <v>888</v>
      </c>
      <c r="F9631" t="s">
        <v>13816</v>
      </c>
      <c r="G9631" s="219">
        <v>0</v>
      </c>
      <c r="H9631" s="219">
        <v>0</v>
      </c>
      <c r="I9631" s="219">
        <v>0</v>
      </c>
      <c r="J9631" s="219">
        <v>0</v>
      </c>
      <c r="K9631" s="219">
        <v>0</v>
      </c>
      <c r="L9631" s="219">
        <v>0</v>
      </c>
      <c r="M9631" s="220" t="s">
        <v>583</v>
      </c>
    </row>
    <row r="9632" spans="1:13">
      <c r="A9632" s="106" t="str">
        <f t="shared" si="151"/>
        <v xml:space="preserve">86008 </v>
      </c>
      <c r="B9632" s="164" t="s">
        <v>13817</v>
      </c>
      <c r="C9632" s="163"/>
      <c r="D9632" s="113" t="s">
        <v>888</v>
      </c>
      <c r="F9632" t="s">
        <v>13818</v>
      </c>
      <c r="G9632" s="219">
        <v>0</v>
      </c>
      <c r="H9632" s="219">
        <v>0</v>
      </c>
      <c r="I9632" s="219">
        <v>0</v>
      </c>
      <c r="J9632" s="219">
        <v>0</v>
      </c>
      <c r="K9632" s="219">
        <v>0</v>
      </c>
      <c r="L9632" s="219">
        <v>0</v>
      </c>
      <c r="M9632" s="220" t="s">
        <v>583</v>
      </c>
    </row>
    <row r="9633" spans="1:13">
      <c r="A9633" s="106" t="str">
        <f t="shared" si="151"/>
        <v xml:space="preserve">86015 </v>
      </c>
      <c r="B9633" s="164" t="s">
        <v>18390</v>
      </c>
      <c r="C9633" s="163"/>
      <c r="D9633" s="113" t="s">
        <v>888</v>
      </c>
      <c r="F9633" t="s">
        <v>18389</v>
      </c>
      <c r="G9633" s="219">
        <v>0</v>
      </c>
      <c r="H9633" s="219">
        <v>0</v>
      </c>
      <c r="I9633" s="219">
        <v>0</v>
      </c>
      <c r="J9633" s="219">
        <v>0</v>
      </c>
      <c r="K9633" s="219">
        <v>0</v>
      </c>
      <c r="L9633" s="219">
        <v>0</v>
      </c>
      <c r="M9633" s="220" t="s">
        <v>583</v>
      </c>
    </row>
    <row r="9634" spans="1:13">
      <c r="A9634" s="106" t="str">
        <f t="shared" si="151"/>
        <v xml:space="preserve">86021 </v>
      </c>
      <c r="B9634" s="164" t="s">
        <v>13819</v>
      </c>
      <c r="C9634" s="163"/>
      <c r="D9634" s="113" t="s">
        <v>888</v>
      </c>
      <c r="F9634" t="s">
        <v>13820</v>
      </c>
      <c r="G9634" s="219">
        <v>0</v>
      </c>
      <c r="H9634" s="219">
        <v>0</v>
      </c>
      <c r="I9634" s="219">
        <v>0</v>
      </c>
      <c r="J9634" s="219">
        <v>0</v>
      </c>
      <c r="K9634" s="219">
        <v>0</v>
      </c>
      <c r="L9634" s="219">
        <v>0</v>
      </c>
      <c r="M9634" s="220" t="s">
        <v>583</v>
      </c>
    </row>
    <row r="9635" spans="1:13">
      <c r="A9635" s="106" t="str">
        <f t="shared" si="151"/>
        <v xml:space="preserve">86022 </v>
      </c>
      <c r="B9635" s="164" t="s">
        <v>13821</v>
      </c>
      <c r="C9635" s="163"/>
      <c r="D9635" s="113" t="s">
        <v>888</v>
      </c>
      <c r="F9635" t="s">
        <v>13822</v>
      </c>
      <c r="G9635" s="219">
        <v>0</v>
      </c>
      <c r="H9635" s="219">
        <v>0</v>
      </c>
      <c r="I9635" s="219">
        <v>0</v>
      </c>
      <c r="J9635" s="219">
        <v>0</v>
      </c>
      <c r="K9635" s="219">
        <v>0</v>
      </c>
      <c r="L9635" s="219">
        <v>0</v>
      </c>
      <c r="M9635" s="220" t="s">
        <v>583</v>
      </c>
    </row>
    <row r="9636" spans="1:13">
      <c r="A9636" s="106" t="str">
        <f t="shared" si="151"/>
        <v xml:space="preserve">86023 </v>
      </c>
      <c r="B9636" s="164" t="s">
        <v>13823</v>
      </c>
      <c r="C9636" s="163"/>
      <c r="D9636" s="113" t="s">
        <v>888</v>
      </c>
      <c r="F9636" t="s">
        <v>13824</v>
      </c>
      <c r="G9636" s="219">
        <v>0</v>
      </c>
      <c r="H9636" s="219">
        <v>0</v>
      </c>
      <c r="I9636" s="219">
        <v>0</v>
      </c>
      <c r="J9636" s="219">
        <v>0</v>
      </c>
      <c r="K9636" s="219">
        <v>0</v>
      </c>
      <c r="L9636" s="219">
        <v>0</v>
      </c>
      <c r="M9636" s="220" t="s">
        <v>583</v>
      </c>
    </row>
    <row r="9637" spans="1:13">
      <c r="A9637" s="106" t="str">
        <f t="shared" si="151"/>
        <v xml:space="preserve">86036 </v>
      </c>
      <c r="B9637" s="164" t="s">
        <v>18388</v>
      </c>
      <c r="C9637" s="163"/>
      <c r="D9637" s="113" t="s">
        <v>888</v>
      </c>
      <c r="F9637" t="s">
        <v>18387</v>
      </c>
      <c r="G9637" s="219">
        <v>0</v>
      </c>
      <c r="H9637" s="219">
        <v>0</v>
      </c>
      <c r="I9637" s="219">
        <v>0</v>
      </c>
      <c r="J9637" s="219">
        <v>0</v>
      </c>
      <c r="K9637" s="219">
        <v>0</v>
      </c>
      <c r="L9637" s="219">
        <v>0</v>
      </c>
      <c r="M9637" s="220" t="s">
        <v>583</v>
      </c>
    </row>
    <row r="9638" spans="1:13">
      <c r="A9638" s="106" t="str">
        <f t="shared" si="151"/>
        <v xml:space="preserve">86037 </v>
      </c>
      <c r="B9638" s="164" t="s">
        <v>18386</v>
      </c>
      <c r="C9638" s="163"/>
      <c r="D9638" s="113" t="s">
        <v>888</v>
      </c>
      <c r="F9638" t="s">
        <v>18385</v>
      </c>
      <c r="G9638" s="219">
        <v>0</v>
      </c>
      <c r="H9638" s="219">
        <v>0</v>
      </c>
      <c r="I9638" s="219">
        <v>0</v>
      </c>
      <c r="J9638" s="219">
        <v>0</v>
      </c>
      <c r="K9638" s="219">
        <v>0</v>
      </c>
      <c r="L9638" s="219">
        <v>0</v>
      </c>
      <c r="M9638" s="220" t="s">
        <v>583</v>
      </c>
    </row>
    <row r="9639" spans="1:13">
      <c r="A9639" s="106" t="str">
        <f t="shared" si="151"/>
        <v xml:space="preserve">86038 </v>
      </c>
      <c r="B9639" s="164" t="s">
        <v>13825</v>
      </c>
      <c r="C9639" s="163"/>
      <c r="D9639" s="113" t="s">
        <v>888</v>
      </c>
      <c r="F9639" t="s">
        <v>13826</v>
      </c>
      <c r="G9639" s="219">
        <v>0</v>
      </c>
      <c r="H9639" s="219">
        <v>0</v>
      </c>
      <c r="I9639" s="219">
        <v>0</v>
      </c>
      <c r="J9639" s="219">
        <v>0</v>
      </c>
      <c r="K9639" s="219">
        <v>0</v>
      </c>
      <c r="L9639" s="219">
        <v>0</v>
      </c>
      <c r="M9639" s="220" t="s">
        <v>583</v>
      </c>
    </row>
    <row r="9640" spans="1:13">
      <c r="A9640" s="106" t="str">
        <f t="shared" si="151"/>
        <v xml:space="preserve">86039 </v>
      </c>
      <c r="B9640" s="164" t="s">
        <v>13827</v>
      </c>
      <c r="C9640" s="163"/>
      <c r="D9640" s="113" t="s">
        <v>888</v>
      </c>
      <c r="F9640" t="s">
        <v>13828</v>
      </c>
      <c r="G9640" s="219">
        <v>0</v>
      </c>
      <c r="H9640" s="219">
        <v>0</v>
      </c>
      <c r="I9640" s="219">
        <v>0</v>
      </c>
      <c r="J9640" s="219">
        <v>0</v>
      </c>
      <c r="K9640" s="219">
        <v>0</v>
      </c>
      <c r="L9640" s="219">
        <v>0</v>
      </c>
      <c r="M9640" s="220" t="s">
        <v>583</v>
      </c>
    </row>
    <row r="9641" spans="1:13">
      <c r="A9641" s="106" t="str">
        <f t="shared" si="151"/>
        <v xml:space="preserve">86041 </v>
      </c>
      <c r="B9641" s="164" t="s">
        <v>21376</v>
      </c>
      <c r="C9641" s="163"/>
      <c r="D9641" s="113" t="s">
        <v>888</v>
      </c>
      <c r="F9641" t="s">
        <v>21377</v>
      </c>
      <c r="G9641" s="219">
        <v>0</v>
      </c>
      <c r="H9641" s="219">
        <v>0</v>
      </c>
      <c r="I9641" s="219">
        <v>0</v>
      </c>
      <c r="J9641" s="219">
        <v>0</v>
      </c>
      <c r="K9641" s="219">
        <v>0</v>
      </c>
      <c r="L9641" s="219">
        <v>0</v>
      </c>
      <c r="M9641" s="220" t="s">
        <v>583</v>
      </c>
    </row>
    <row r="9642" spans="1:13">
      <c r="A9642" s="106" t="str">
        <f t="shared" si="151"/>
        <v xml:space="preserve">86042 </v>
      </c>
      <c r="B9642" s="164" t="s">
        <v>21378</v>
      </c>
      <c r="C9642" s="163"/>
      <c r="D9642" s="113" t="s">
        <v>888</v>
      </c>
      <c r="F9642" t="s">
        <v>21379</v>
      </c>
      <c r="G9642" s="219">
        <v>0</v>
      </c>
      <c r="H9642" s="219">
        <v>0</v>
      </c>
      <c r="I9642" s="219">
        <v>0</v>
      </c>
      <c r="J9642" s="219">
        <v>0</v>
      </c>
      <c r="K9642" s="219">
        <v>0</v>
      </c>
      <c r="L9642" s="219">
        <v>0</v>
      </c>
      <c r="M9642" s="220" t="s">
        <v>583</v>
      </c>
    </row>
    <row r="9643" spans="1:13">
      <c r="A9643" s="106" t="str">
        <f t="shared" si="151"/>
        <v xml:space="preserve">86043 </v>
      </c>
      <c r="B9643" s="164" t="s">
        <v>21380</v>
      </c>
      <c r="C9643" s="163"/>
      <c r="D9643" s="113" t="s">
        <v>888</v>
      </c>
      <c r="F9643" t="s">
        <v>21381</v>
      </c>
      <c r="G9643" s="219">
        <v>0</v>
      </c>
      <c r="H9643" s="219">
        <v>0</v>
      </c>
      <c r="I9643" s="219">
        <v>0</v>
      </c>
      <c r="J9643" s="219">
        <v>0</v>
      </c>
      <c r="K9643" s="219">
        <v>0</v>
      </c>
      <c r="L9643" s="219">
        <v>0</v>
      </c>
      <c r="M9643" s="220" t="s">
        <v>583</v>
      </c>
    </row>
    <row r="9644" spans="1:13">
      <c r="A9644" s="106" t="str">
        <f t="shared" si="151"/>
        <v xml:space="preserve">86051 </v>
      </c>
      <c r="B9644" s="164" t="s">
        <v>18384</v>
      </c>
      <c r="C9644" s="163"/>
      <c r="D9644" s="113" t="s">
        <v>888</v>
      </c>
      <c r="F9644" t="s">
        <v>18383</v>
      </c>
      <c r="G9644" s="219">
        <v>0</v>
      </c>
      <c r="H9644" s="219">
        <v>0</v>
      </c>
      <c r="I9644" s="219">
        <v>0</v>
      </c>
      <c r="J9644" s="219">
        <v>0</v>
      </c>
      <c r="K9644" s="219">
        <v>0</v>
      </c>
      <c r="L9644" s="219">
        <v>0</v>
      </c>
      <c r="M9644" s="220" t="s">
        <v>583</v>
      </c>
    </row>
    <row r="9645" spans="1:13">
      <c r="A9645" s="106" t="str">
        <f t="shared" si="151"/>
        <v xml:space="preserve">86052 </v>
      </c>
      <c r="B9645" s="164" t="s">
        <v>18382</v>
      </c>
      <c r="C9645" s="163"/>
      <c r="D9645" s="113" t="s">
        <v>888</v>
      </c>
      <c r="F9645" t="s">
        <v>18381</v>
      </c>
      <c r="G9645" s="219">
        <v>0</v>
      </c>
      <c r="H9645" s="219">
        <v>0</v>
      </c>
      <c r="I9645" s="219">
        <v>0</v>
      </c>
      <c r="J9645" s="219">
        <v>0</v>
      </c>
      <c r="K9645" s="219">
        <v>0</v>
      </c>
      <c r="L9645" s="219">
        <v>0</v>
      </c>
      <c r="M9645" s="220" t="s">
        <v>583</v>
      </c>
    </row>
    <row r="9646" spans="1:13">
      <c r="A9646" s="106" t="str">
        <f t="shared" si="151"/>
        <v xml:space="preserve">86053 </v>
      </c>
      <c r="B9646" s="164" t="s">
        <v>18380</v>
      </c>
      <c r="C9646" s="163"/>
      <c r="D9646" s="113" t="s">
        <v>888</v>
      </c>
      <c r="F9646" t="s">
        <v>18379</v>
      </c>
      <c r="G9646" s="219">
        <v>0</v>
      </c>
      <c r="H9646" s="219">
        <v>0</v>
      </c>
      <c r="I9646" s="219">
        <v>0</v>
      </c>
      <c r="J9646" s="219">
        <v>0</v>
      </c>
      <c r="K9646" s="219">
        <v>0</v>
      </c>
      <c r="L9646" s="219">
        <v>0</v>
      </c>
      <c r="M9646" s="220" t="s">
        <v>583</v>
      </c>
    </row>
    <row r="9647" spans="1:13">
      <c r="A9647" s="106" t="str">
        <f t="shared" si="151"/>
        <v xml:space="preserve">86060 </v>
      </c>
      <c r="B9647" s="164" t="s">
        <v>13829</v>
      </c>
      <c r="C9647" s="163"/>
      <c r="D9647" s="113" t="s">
        <v>888</v>
      </c>
      <c r="F9647" t="s">
        <v>13830</v>
      </c>
      <c r="G9647" s="219">
        <v>0</v>
      </c>
      <c r="H9647" s="219">
        <v>0</v>
      </c>
      <c r="I9647" s="219">
        <v>0</v>
      </c>
      <c r="J9647" s="219">
        <v>0</v>
      </c>
      <c r="K9647" s="219">
        <v>0</v>
      </c>
      <c r="L9647" s="219">
        <v>0</v>
      </c>
      <c r="M9647" s="220" t="s">
        <v>583</v>
      </c>
    </row>
    <row r="9648" spans="1:13">
      <c r="A9648" s="106" t="str">
        <f t="shared" si="151"/>
        <v xml:space="preserve">86063 </v>
      </c>
      <c r="B9648" s="164" t="s">
        <v>13831</v>
      </c>
      <c r="C9648" s="163"/>
      <c r="D9648" s="113" t="s">
        <v>888</v>
      </c>
      <c r="F9648" t="s">
        <v>13832</v>
      </c>
      <c r="G9648" s="219">
        <v>0</v>
      </c>
      <c r="H9648" s="219">
        <v>0</v>
      </c>
      <c r="I9648" s="219">
        <v>0</v>
      </c>
      <c r="J9648" s="219">
        <v>0</v>
      </c>
      <c r="K9648" s="219">
        <v>0</v>
      </c>
      <c r="L9648" s="219">
        <v>0</v>
      </c>
      <c r="M9648" s="220" t="s">
        <v>583</v>
      </c>
    </row>
    <row r="9649" spans="1:13">
      <c r="A9649" s="106" t="str">
        <f t="shared" si="151"/>
        <v xml:space="preserve">86077 </v>
      </c>
      <c r="B9649" s="164" t="s">
        <v>13833</v>
      </c>
      <c r="C9649" s="163"/>
      <c r="D9649" s="113" t="s">
        <v>1358</v>
      </c>
      <c r="F9649" t="s">
        <v>13834</v>
      </c>
      <c r="G9649" s="219">
        <v>0.94</v>
      </c>
      <c r="H9649" s="219">
        <v>0.59</v>
      </c>
      <c r="I9649" s="219">
        <v>0.45</v>
      </c>
      <c r="J9649" s="219">
        <v>0.05</v>
      </c>
      <c r="K9649" s="219">
        <v>1.58</v>
      </c>
      <c r="L9649" s="219">
        <v>1.44</v>
      </c>
      <c r="M9649" s="220" t="s">
        <v>583</v>
      </c>
    </row>
    <row r="9650" spans="1:13">
      <c r="A9650" s="106" t="str">
        <f t="shared" si="151"/>
        <v xml:space="preserve">86078 </v>
      </c>
      <c r="B9650" s="164" t="s">
        <v>13835</v>
      </c>
      <c r="C9650" s="163"/>
      <c r="D9650" s="113" t="s">
        <v>1358</v>
      </c>
      <c r="F9650" t="s">
        <v>13836</v>
      </c>
      <c r="G9650" s="219">
        <v>0.94</v>
      </c>
      <c r="H9650" s="219">
        <v>0.59</v>
      </c>
      <c r="I9650" s="219">
        <v>0.45</v>
      </c>
      <c r="J9650" s="219">
        <v>0.05</v>
      </c>
      <c r="K9650" s="219">
        <v>1.58</v>
      </c>
      <c r="L9650" s="219">
        <v>1.44</v>
      </c>
      <c r="M9650" s="220" t="s">
        <v>583</v>
      </c>
    </row>
    <row r="9651" spans="1:13">
      <c r="A9651" s="106" t="str">
        <f t="shared" si="151"/>
        <v xml:space="preserve">86079 </v>
      </c>
      <c r="B9651" s="164" t="s">
        <v>13837</v>
      </c>
      <c r="C9651" s="163"/>
      <c r="D9651" s="113" t="s">
        <v>1358</v>
      </c>
      <c r="F9651" t="s">
        <v>13838</v>
      </c>
      <c r="G9651" s="219">
        <v>0.94</v>
      </c>
      <c r="H9651" s="219">
        <v>0.59</v>
      </c>
      <c r="I9651" s="219">
        <v>0.45</v>
      </c>
      <c r="J9651" s="219">
        <v>0.05</v>
      </c>
      <c r="K9651" s="219">
        <v>1.58</v>
      </c>
      <c r="L9651" s="219">
        <v>1.44</v>
      </c>
      <c r="M9651" s="220" t="s">
        <v>583</v>
      </c>
    </row>
    <row r="9652" spans="1:13">
      <c r="A9652" s="106" t="str">
        <f t="shared" si="151"/>
        <v xml:space="preserve">86140 </v>
      </c>
      <c r="B9652" s="164" t="s">
        <v>13839</v>
      </c>
      <c r="C9652" s="163"/>
      <c r="D9652" s="113" t="s">
        <v>888</v>
      </c>
      <c r="F9652" t="s">
        <v>13840</v>
      </c>
      <c r="G9652" s="219">
        <v>0</v>
      </c>
      <c r="H9652" s="219">
        <v>0</v>
      </c>
      <c r="I9652" s="219">
        <v>0</v>
      </c>
      <c r="J9652" s="219">
        <v>0</v>
      </c>
      <c r="K9652" s="219">
        <v>0</v>
      </c>
      <c r="L9652" s="219">
        <v>0</v>
      </c>
      <c r="M9652" s="220" t="s">
        <v>583</v>
      </c>
    </row>
    <row r="9653" spans="1:13">
      <c r="A9653" s="106" t="str">
        <f t="shared" si="151"/>
        <v xml:space="preserve">86141 </v>
      </c>
      <c r="B9653" s="164" t="s">
        <v>13841</v>
      </c>
      <c r="C9653" s="163"/>
      <c r="D9653" s="113" t="s">
        <v>888</v>
      </c>
      <c r="F9653" t="s">
        <v>13842</v>
      </c>
      <c r="G9653" s="219">
        <v>0</v>
      </c>
      <c r="H9653" s="219">
        <v>0</v>
      </c>
      <c r="I9653" s="219">
        <v>0</v>
      </c>
      <c r="J9653" s="219">
        <v>0</v>
      </c>
      <c r="K9653" s="219">
        <v>0</v>
      </c>
      <c r="L9653" s="219">
        <v>0</v>
      </c>
      <c r="M9653" s="220" t="s">
        <v>583</v>
      </c>
    </row>
    <row r="9654" spans="1:13">
      <c r="A9654" s="106" t="str">
        <f t="shared" si="151"/>
        <v xml:space="preserve">86146 </v>
      </c>
      <c r="B9654" s="164" t="s">
        <v>13843</v>
      </c>
      <c r="C9654" s="163"/>
      <c r="D9654" s="113" t="s">
        <v>888</v>
      </c>
      <c r="F9654" t="s">
        <v>13844</v>
      </c>
      <c r="G9654" s="219">
        <v>0</v>
      </c>
      <c r="H9654" s="219">
        <v>0</v>
      </c>
      <c r="I9654" s="219">
        <v>0</v>
      </c>
      <c r="J9654" s="219">
        <v>0</v>
      </c>
      <c r="K9654" s="219">
        <v>0</v>
      </c>
      <c r="L9654" s="219">
        <v>0</v>
      </c>
      <c r="M9654" s="220" t="s">
        <v>583</v>
      </c>
    </row>
    <row r="9655" spans="1:13">
      <c r="A9655" s="106" t="str">
        <f t="shared" si="151"/>
        <v xml:space="preserve">86147 </v>
      </c>
      <c r="B9655" s="164" t="s">
        <v>13845</v>
      </c>
      <c r="C9655" s="163"/>
      <c r="D9655" s="113" t="s">
        <v>888</v>
      </c>
      <c r="F9655" t="s">
        <v>13846</v>
      </c>
      <c r="G9655" s="219">
        <v>0</v>
      </c>
      <c r="H9655" s="219">
        <v>0</v>
      </c>
      <c r="I9655" s="219">
        <v>0</v>
      </c>
      <c r="J9655" s="219">
        <v>0</v>
      </c>
      <c r="K9655" s="219">
        <v>0</v>
      </c>
      <c r="L9655" s="219">
        <v>0</v>
      </c>
      <c r="M9655" s="220" t="s">
        <v>583</v>
      </c>
    </row>
    <row r="9656" spans="1:13">
      <c r="A9656" s="106" t="str">
        <f t="shared" si="151"/>
        <v xml:space="preserve">86148 </v>
      </c>
      <c r="B9656" s="164" t="s">
        <v>13847</v>
      </c>
      <c r="C9656" s="163"/>
      <c r="D9656" s="113" t="s">
        <v>888</v>
      </c>
      <c r="F9656" t="s">
        <v>13848</v>
      </c>
      <c r="G9656" s="219">
        <v>0</v>
      </c>
      <c r="H9656" s="219">
        <v>0</v>
      </c>
      <c r="I9656" s="219">
        <v>0</v>
      </c>
      <c r="J9656" s="219">
        <v>0</v>
      </c>
      <c r="K9656" s="219">
        <v>0</v>
      </c>
      <c r="L9656" s="219">
        <v>0</v>
      </c>
      <c r="M9656" s="220" t="s">
        <v>583</v>
      </c>
    </row>
    <row r="9657" spans="1:13">
      <c r="A9657" s="106" t="str">
        <f t="shared" si="151"/>
        <v xml:space="preserve">86152 </v>
      </c>
      <c r="B9657" s="164" t="s">
        <v>13849</v>
      </c>
      <c r="C9657" s="163"/>
      <c r="D9657" s="113" t="s">
        <v>888</v>
      </c>
      <c r="F9657" t="s">
        <v>13850</v>
      </c>
      <c r="G9657" s="219">
        <v>0</v>
      </c>
      <c r="H9657" s="219">
        <v>0</v>
      </c>
      <c r="I9657" s="219">
        <v>0</v>
      </c>
      <c r="J9657" s="219">
        <v>0</v>
      </c>
      <c r="K9657" s="219">
        <v>0</v>
      </c>
      <c r="L9657" s="219">
        <v>0</v>
      </c>
      <c r="M9657" s="220" t="s">
        <v>583</v>
      </c>
    </row>
    <row r="9658" spans="1:13">
      <c r="A9658" s="106" t="str">
        <f t="shared" si="151"/>
        <v>86153 26</v>
      </c>
      <c r="B9658" s="164" t="s">
        <v>13851</v>
      </c>
      <c r="C9658" s="163">
        <v>26</v>
      </c>
      <c r="D9658" s="113" t="s">
        <v>1358</v>
      </c>
      <c r="F9658" t="s">
        <v>13852</v>
      </c>
      <c r="G9658" s="219">
        <v>0.69</v>
      </c>
      <c r="H9658" s="219">
        <v>0.27</v>
      </c>
      <c r="I9658" s="219">
        <v>0.27</v>
      </c>
      <c r="J9658" s="219">
        <v>0.02</v>
      </c>
      <c r="K9658" s="219">
        <v>0.98</v>
      </c>
      <c r="L9658" s="219">
        <v>0.98</v>
      </c>
      <c r="M9658" s="220" t="s">
        <v>583</v>
      </c>
    </row>
    <row r="9659" spans="1:13">
      <c r="A9659" s="106" t="str">
        <f t="shared" si="151"/>
        <v xml:space="preserve">86155 </v>
      </c>
      <c r="B9659" s="164" t="s">
        <v>13853</v>
      </c>
      <c r="C9659" s="163"/>
      <c r="D9659" s="113" t="s">
        <v>888</v>
      </c>
      <c r="F9659" t="s">
        <v>13854</v>
      </c>
      <c r="G9659" s="219">
        <v>0</v>
      </c>
      <c r="H9659" s="219">
        <v>0</v>
      </c>
      <c r="I9659" s="219">
        <v>0</v>
      </c>
      <c r="J9659" s="219">
        <v>0</v>
      </c>
      <c r="K9659" s="219">
        <v>0</v>
      </c>
      <c r="L9659" s="219">
        <v>0</v>
      </c>
      <c r="M9659" s="220" t="s">
        <v>583</v>
      </c>
    </row>
    <row r="9660" spans="1:13">
      <c r="A9660" s="106" t="str">
        <f t="shared" si="151"/>
        <v xml:space="preserve">86156 </v>
      </c>
      <c r="B9660" s="164" t="s">
        <v>13855</v>
      </c>
      <c r="C9660" s="163"/>
      <c r="D9660" s="113" t="s">
        <v>888</v>
      </c>
      <c r="F9660" t="s">
        <v>13856</v>
      </c>
      <c r="G9660" s="219">
        <v>0</v>
      </c>
      <c r="H9660" s="219">
        <v>0</v>
      </c>
      <c r="I9660" s="219">
        <v>0</v>
      </c>
      <c r="J9660" s="219">
        <v>0</v>
      </c>
      <c r="K9660" s="219">
        <v>0</v>
      </c>
      <c r="L9660" s="219">
        <v>0</v>
      </c>
      <c r="M9660" s="220" t="s">
        <v>583</v>
      </c>
    </row>
    <row r="9661" spans="1:13">
      <c r="A9661" s="106" t="str">
        <f t="shared" si="151"/>
        <v xml:space="preserve">86157 </v>
      </c>
      <c r="B9661" s="164" t="s">
        <v>13857</v>
      </c>
      <c r="C9661" s="163"/>
      <c r="D9661" s="113" t="s">
        <v>888</v>
      </c>
      <c r="F9661" t="s">
        <v>13858</v>
      </c>
      <c r="G9661" s="219">
        <v>0</v>
      </c>
      <c r="H9661" s="219">
        <v>0</v>
      </c>
      <c r="I9661" s="219">
        <v>0</v>
      </c>
      <c r="J9661" s="219">
        <v>0</v>
      </c>
      <c r="K9661" s="219">
        <v>0</v>
      </c>
      <c r="L9661" s="219">
        <v>0</v>
      </c>
      <c r="M9661" s="220" t="s">
        <v>583</v>
      </c>
    </row>
    <row r="9662" spans="1:13">
      <c r="A9662" s="106" t="str">
        <f t="shared" si="151"/>
        <v xml:space="preserve">86160 </v>
      </c>
      <c r="B9662" s="164" t="s">
        <v>13859</v>
      </c>
      <c r="C9662" s="163"/>
      <c r="D9662" s="113" t="s">
        <v>888</v>
      </c>
      <c r="F9662" t="s">
        <v>13860</v>
      </c>
      <c r="G9662" s="219">
        <v>0</v>
      </c>
      <c r="H9662" s="219">
        <v>0</v>
      </c>
      <c r="I9662" s="219">
        <v>0</v>
      </c>
      <c r="J9662" s="219">
        <v>0</v>
      </c>
      <c r="K9662" s="219">
        <v>0</v>
      </c>
      <c r="L9662" s="219">
        <v>0</v>
      </c>
      <c r="M9662" s="220" t="s">
        <v>583</v>
      </c>
    </row>
    <row r="9663" spans="1:13">
      <c r="A9663" s="106" t="str">
        <f t="shared" si="151"/>
        <v xml:space="preserve">86161 </v>
      </c>
      <c r="B9663" s="164" t="s">
        <v>13861</v>
      </c>
      <c r="C9663" s="163"/>
      <c r="D9663" s="113" t="s">
        <v>888</v>
      </c>
      <c r="F9663" t="s">
        <v>13862</v>
      </c>
      <c r="G9663" s="219">
        <v>0</v>
      </c>
      <c r="H9663" s="219">
        <v>0</v>
      </c>
      <c r="I9663" s="219">
        <v>0</v>
      </c>
      <c r="J9663" s="219">
        <v>0</v>
      </c>
      <c r="K9663" s="219">
        <v>0</v>
      </c>
      <c r="L9663" s="219">
        <v>0</v>
      </c>
      <c r="M9663" s="220" t="s">
        <v>583</v>
      </c>
    </row>
    <row r="9664" spans="1:13">
      <c r="A9664" s="106" t="str">
        <f t="shared" si="151"/>
        <v xml:space="preserve">86162 </v>
      </c>
      <c r="B9664" s="164" t="s">
        <v>13863</v>
      </c>
      <c r="C9664" s="163"/>
      <c r="D9664" s="113" t="s">
        <v>888</v>
      </c>
      <c r="F9664" t="s">
        <v>13864</v>
      </c>
      <c r="G9664" s="219">
        <v>0</v>
      </c>
      <c r="H9664" s="219">
        <v>0</v>
      </c>
      <c r="I9664" s="219">
        <v>0</v>
      </c>
      <c r="J9664" s="219">
        <v>0</v>
      </c>
      <c r="K9664" s="219">
        <v>0</v>
      </c>
      <c r="L9664" s="219">
        <v>0</v>
      </c>
      <c r="M9664" s="220" t="s">
        <v>583</v>
      </c>
    </row>
    <row r="9665" spans="1:13">
      <c r="A9665" s="106" t="str">
        <f t="shared" si="151"/>
        <v xml:space="preserve">86171 </v>
      </c>
      <c r="B9665" s="164" t="s">
        <v>13865</v>
      </c>
      <c r="C9665" s="163"/>
      <c r="D9665" s="113" t="s">
        <v>888</v>
      </c>
      <c r="F9665" t="s">
        <v>13866</v>
      </c>
      <c r="G9665" s="219">
        <v>0</v>
      </c>
      <c r="H9665" s="219">
        <v>0</v>
      </c>
      <c r="I9665" s="219">
        <v>0</v>
      </c>
      <c r="J9665" s="219">
        <v>0</v>
      </c>
      <c r="K9665" s="219">
        <v>0</v>
      </c>
      <c r="L9665" s="219">
        <v>0</v>
      </c>
      <c r="M9665" s="220" t="s">
        <v>583</v>
      </c>
    </row>
    <row r="9666" spans="1:13">
      <c r="A9666" s="106" t="str">
        <f t="shared" si="151"/>
        <v xml:space="preserve">86200 </v>
      </c>
      <c r="B9666" s="164" t="s">
        <v>13867</v>
      </c>
      <c r="C9666" s="163"/>
      <c r="D9666" s="113" t="s">
        <v>888</v>
      </c>
      <c r="F9666" t="s">
        <v>13868</v>
      </c>
      <c r="G9666" s="219">
        <v>0</v>
      </c>
      <c r="H9666" s="219">
        <v>0</v>
      </c>
      <c r="I9666" s="219">
        <v>0</v>
      </c>
      <c r="J9666" s="219">
        <v>0</v>
      </c>
      <c r="K9666" s="219">
        <v>0</v>
      </c>
      <c r="L9666" s="219">
        <v>0</v>
      </c>
      <c r="M9666" s="220" t="s">
        <v>583</v>
      </c>
    </row>
    <row r="9667" spans="1:13">
      <c r="A9667" s="106" t="str">
        <f t="shared" ref="A9667:A9730" si="152">B9667&amp;" "&amp;C9667</f>
        <v xml:space="preserve">86215 </v>
      </c>
      <c r="B9667" s="164" t="s">
        <v>13869</v>
      </c>
      <c r="C9667" s="163"/>
      <c r="D9667" s="113" t="s">
        <v>888</v>
      </c>
      <c r="F9667" t="s">
        <v>13870</v>
      </c>
      <c r="G9667" s="219">
        <v>0</v>
      </c>
      <c r="H9667" s="219">
        <v>0</v>
      </c>
      <c r="I9667" s="219">
        <v>0</v>
      </c>
      <c r="J9667" s="219">
        <v>0</v>
      </c>
      <c r="K9667" s="219">
        <v>0</v>
      </c>
      <c r="L9667" s="219">
        <v>0</v>
      </c>
      <c r="M9667" s="220" t="s">
        <v>583</v>
      </c>
    </row>
    <row r="9668" spans="1:13">
      <c r="A9668" s="106" t="str">
        <f t="shared" si="152"/>
        <v xml:space="preserve">86225 </v>
      </c>
      <c r="B9668" s="164" t="s">
        <v>13871</v>
      </c>
      <c r="C9668" s="163"/>
      <c r="D9668" s="113" t="s">
        <v>888</v>
      </c>
      <c r="F9668" t="s">
        <v>13872</v>
      </c>
      <c r="G9668" s="219">
        <v>0</v>
      </c>
      <c r="H9668" s="219">
        <v>0</v>
      </c>
      <c r="I9668" s="219">
        <v>0</v>
      </c>
      <c r="J9668" s="219">
        <v>0</v>
      </c>
      <c r="K9668" s="219">
        <v>0</v>
      </c>
      <c r="L9668" s="219">
        <v>0</v>
      </c>
      <c r="M9668" s="220" t="s">
        <v>583</v>
      </c>
    </row>
    <row r="9669" spans="1:13">
      <c r="A9669" s="106" t="str">
        <f t="shared" si="152"/>
        <v xml:space="preserve">86226 </v>
      </c>
      <c r="B9669" s="164" t="s">
        <v>13873</v>
      </c>
      <c r="C9669" s="163"/>
      <c r="D9669" s="113" t="s">
        <v>888</v>
      </c>
      <c r="F9669" t="s">
        <v>13874</v>
      </c>
      <c r="G9669" s="219">
        <v>0</v>
      </c>
      <c r="H9669" s="219">
        <v>0</v>
      </c>
      <c r="I9669" s="219">
        <v>0</v>
      </c>
      <c r="J9669" s="219">
        <v>0</v>
      </c>
      <c r="K9669" s="219">
        <v>0</v>
      </c>
      <c r="L9669" s="219">
        <v>0</v>
      </c>
      <c r="M9669" s="220" t="s">
        <v>583</v>
      </c>
    </row>
    <row r="9670" spans="1:13">
      <c r="A9670" s="106" t="str">
        <f t="shared" si="152"/>
        <v xml:space="preserve">86231 </v>
      </c>
      <c r="B9670" s="164" t="s">
        <v>18378</v>
      </c>
      <c r="C9670" s="163"/>
      <c r="D9670" s="113" t="s">
        <v>888</v>
      </c>
      <c r="F9670" t="s">
        <v>18377</v>
      </c>
      <c r="G9670" s="219">
        <v>0</v>
      </c>
      <c r="H9670" s="219">
        <v>0</v>
      </c>
      <c r="I9670" s="219">
        <v>0</v>
      </c>
      <c r="J9670" s="219">
        <v>0</v>
      </c>
      <c r="K9670" s="219">
        <v>0</v>
      </c>
      <c r="L9670" s="219">
        <v>0</v>
      </c>
      <c r="M9670" s="220" t="s">
        <v>583</v>
      </c>
    </row>
    <row r="9671" spans="1:13">
      <c r="A9671" s="106" t="str">
        <f t="shared" si="152"/>
        <v xml:space="preserve">86235 </v>
      </c>
      <c r="B9671" s="164" t="s">
        <v>13875</v>
      </c>
      <c r="C9671" s="163"/>
      <c r="D9671" s="113" t="s">
        <v>888</v>
      </c>
      <c r="F9671" t="s">
        <v>13876</v>
      </c>
      <c r="G9671" s="219">
        <v>0</v>
      </c>
      <c r="H9671" s="219">
        <v>0</v>
      </c>
      <c r="I9671" s="219">
        <v>0</v>
      </c>
      <c r="J9671" s="219">
        <v>0</v>
      </c>
      <c r="K9671" s="219">
        <v>0</v>
      </c>
      <c r="L9671" s="219">
        <v>0</v>
      </c>
      <c r="M9671" s="220" t="s">
        <v>583</v>
      </c>
    </row>
    <row r="9672" spans="1:13">
      <c r="A9672" s="106" t="str">
        <f t="shared" si="152"/>
        <v xml:space="preserve">86255 </v>
      </c>
      <c r="B9672" s="164" t="s">
        <v>13877</v>
      </c>
      <c r="C9672" s="163"/>
      <c r="D9672" s="113" t="s">
        <v>888</v>
      </c>
      <c r="F9672" t="s">
        <v>13878</v>
      </c>
      <c r="G9672" s="219">
        <v>0</v>
      </c>
      <c r="H9672" s="219">
        <v>0</v>
      </c>
      <c r="I9672" s="219">
        <v>0</v>
      </c>
      <c r="J9672" s="219">
        <v>0</v>
      </c>
      <c r="K9672" s="219">
        <v>0</v>
      </c>
      <c r="L9672" s="219">
        <v>0</v>
      </c>
      <c r="M9672" s="220" t="s">
        <v>583</v>
      </c>
    </row>
    <row r="9673" spans="1:13">
      <c r="A9673" s="106" t="str">
        <f t="shared" si="152"/>
        <v>86255 26</v>
      </c>
      <c r="B9673" s="164" t="s">
        <v>13877</v>
      </c>
      <c r="C9673" s="163">
        <v>26</v>
      </c>
      <c r="D9673" s="113" t="s">
        <v>1358</v>
      </c>
      <c r="F9673" t="s">
        <v>13878</v>
      </c>
      <c r="G9673" s="219">
        <v>0.37</v>
      </c>
      <c r="H9673" s="219">
        <v>0.14000000000000001</v>
      </c>
      <c r="I9673" s="219">
        <v>0.14000000000000001</v>
      </c>
      <c r="J9673" s="219">
        <v>0.01</v>
      </c>
      <c r="K9673" s="219">
        <v>0.52</v>
      </c>
      <c r="L9673" s="219">
        <v>0.52</v>
      </c>
      <c r="M9673" s="220" t="s">
        <v>583</v>
      </c>
    </row>
    <row r="9674" spans="1:13">
      <c r="A9674" s="106" t="str">
        <f t="shared" si="152"/>
        <v xml:space="preserve">86256 </v>
      </c>
      <c r="B9674" s="164" t="s">
        <v>13879</v>
      </c>
      <c r="C9674" s="163"/>
      <c r="D9674" s="113" t="s">
        <v>888</v>
      </c>
      <c r="F9674" t="s">
        <v>13880</v>
      </c>
      <c r="G9674" s="219">
        <v>0</v>
      </c>
      <c r="H9674" s="219">
        <v>0</v>
      </c>
      <c r="I9674" s="219">
        <v>0</v>
      </c>
      <c r="J9674" s="219">
        <v>0</v>
      </c>
      <c r="K9674" s="219">
        <v>0</v>
      </c>
      <c r="L9674" s="219">
        <v>0</v>
      </c>
      <c r="M9674" s="220" t="s">
        <v>583</v>
      </c>
    </row>
    <row r="9675" spans="1:13">
      <c r="A9675" s="106" t="str">
        <f t="shared" si="152"/>
        <v>86256 26</v>
      </c>
      <c r="B9675" s="164" t="s">
        <v>13879</v>
      </c>
      <c r="C9675" s="163">
        <v>26</v>
      </c>
      <c r="D9675" s="113" t="s">
        <v>1358</v>
      </c>
      <c r="F9675" t="s">
        <v>13880</v>
      </c>
      <c r="G9675" s="219">
        <v>0.37</v>
      </c>
      <c r="H9675" s="219">
        <v>0.14000000000000001</v>
      </c>
      <c r="I9675" s="219">
        <v>0.14000000000000001</v>
      </c>
      <c r="J9675" s="219">
        <v>0.01</v>
      </c>
      <c r="K9675" s="219">
        <v>0.52</v>
      </c>
      <c r="L9675" s="219">
        <v>0.52</v>
      </c>
      <c r="M9675" s="220" t="s">
        <v>583</v>
      </c>
    </row>
    <row r="9676" spans="1:13">
      <c r="A9676" s="106" t="str">
        <f t="shared" si="152"/>
        <v xml:space="preserve">86258 </v>
      </c>
      <c r="B9676" s="164" t="s">
        <v>18376</v>
      </c>
      <c r="C9676" s="163"/>
      <c r="D9676" s="113" t="s">
        <v>888</v>
      </c>
      <c r="F9676" t="s">
        <v>18375</v>
      </c>
      <c r="G9676" s="219">
        <v>0</v>
      </c>
      <c r="H9676" s="219">
        <v>0</v>
      </c>
      <c r="I9676" s="219">
        <v>0</v>
      </c>
      <c r="J9676" s="219">
        <v>0</v>
      </c>
      <c r="K9676" s="219">
        <v>0</v>
      </c>
      <c r="L9676" s="219">
        <v>0</v>
      </c>
      <c r="M9676" s="220" t="s">
        <v>583</v>
      </c>
    </row>
    <row r="9677" spans="1:13">
      <c r="A9677" s="106" t="str">
        <f t="shared" si="152"/>
        <v xml:space="preserve">86277 </v>
      </c>
      <c r="B9677" s="164" t="s">
        <v>13881</v>
      </c>
      <c r="C9677" s="163"/>
      <c r="D9677" s="113" t="s">
        <v>888</v>
      </c>
      <c r="F9677" t="s">
        <v>13882</v>
      </c>
      <c r="G9677" s="219">
        <v>0</v>
      </c>
      <c r="H9677" s="219">
        <v>0</v>
      </c>
      <c r="I9677" s="219">
        <v>0</v>
      </c>
      <c r="J9677" s="219">
        <v>0</v>
      </c>
      <c r="K9677" s="219">
        <v>0</v>
      </c>
      <c r="L9677" s="219">
        <v>0</v>
      </c>
      <c r="M9677" s="220" t="s">
        <v>583</v>
      </c>
    </row>
    <row r="9678" spans="1:13">
      <c r="A9678" s="106" t="str">
        <f t="shared" si="152"/>
        <v xml:space="preserve">86280 </v>
      </c>
      <c r="B9678" s="164" t="s">
        <v>13883</v>
      </c>
      <c r="C9678" s="163"/>
      <c r="D9678" s="113" t="s">
        <v>888</v>
      </c>
      <c r="F9678" t="s">
        <v>13884</v>
      </c>
      <c r="G9678" s="219">
        <v>0</v>
      </c>
      <c r="H9678" s="219">
        <v>0</v>
      </c>
      <c r="I9678" s="219">
        <v>0</v>
      </c>
      <c r="J9678" s="219">
        <v>0</v>
      </c>
      <c r="K9678" s="219">
        <v>0</v>
      </c>
      <c r="L9678" s="219">
        <v>0</v>
      </c>
      <c r="M9678" s="220" t="s">
        <v>583</v>
      </c>
    </row>
    <row r="9679" spans="1:13">
      <c r="A9679" s="106" t="str">
        <f t="shared" si="152"/>
        <v xml:space="preserve">86294 </v>
      </c>
      <c r="B9679" s="164" t="s">
        <v>13885</v>
      </c>
      <c r="C9679" s="163"/>
      <c r="D9679" s="113" t="s">
        <v>888</v>
      </c>
      <c r="F9679" t="s">
        <v>13886</v>
      </c>
      <c r="G9679" s="219">
        <v>0</v>
      </c>
      <c r="H9679" s="219">
        <v>0</v>
      </c>
      <c r="I9679" s="219">
        <v>0</v>
      </c>
      <c r="J9679" s="219">
        <v>0</v>
      </c>
      <c r="K9679" s="219">
        <v>0</v>
      </c>
      <c r="L9679" s="219">
        <v>0</v>
      </c>
      <c r="M9679" s="220" t="s">
        <v>583</v>
      </c>
    </row>
    <row r="9680" spans="1:13">
      <c r="A9680" s="106" t="str">
        <f t="shared" si="152"/>
        <v xml:space="preserve">86300 </v>
      </c>
      <c r="B9680" s="164" t="s">
        <v>13887</v>
      </c>
      <c r="C9680" s="163"/>
      <c r="D9680" s="113" t="s">
        <v>888</v>
      </c>
      <c r="F9680" t="s">
        <v>13888</v>
      </c>
      <c r="G9680" s="219">
        <v>0</v>
      </c>
      <c r="H9680" s="219">
        <v>0</v>
      </c>
      <c r="I9680" s="219">
        <v>0</v>
      </c>
      <c r="J9680" s="219">
        <v>0</v>
      </c>
      <c r="K9680" s="219">
        <v>0</v>
      </c>
      <c r="L9680" s="219">
        <v>0</v>
      </c>
      <c r="M9680" s="220" t="s">
        <v>583</v>
      </c>
    </row>
    <row r="9681" spans="1:13">
      <c r="A9681" s="106" t="str">
        <f t="shared" si="152"/>
        <v xml:space="preserve">86301 </v>
      </c>
      <c r="B9681" s="164" t="s">
        <v>13889</v>
      </c>
      <c r="C9681" s="163"/>
      <c r="D9681" s="113" t="s">
        <v>888</v>
      </c>
      <c r="F9681" t="s">
        <v>13890</v>
      </c>
      <c r="G9681" s="219">
        <v>0</v>
      </c>
      <c r="H9681" s="219">
        <v>0</v>
      </c>
      <c r="I9681" s="219">
        <v>0</v>
      </c>
      <c r="J9681" s="219">
        <v>0</v>
      </c>
      <c r="K9681" s="219">
        <v>0</v>
      </c>
      <c r="L9681" s="219">
        <v>0</v>
      </c>
      <c r="M9681" s="220" t="s">
        <v>583</v>
      </c>
    </row>
    <row r="9682" spans="1:13">
      <c r="A9682" s="106" t="str">
        <f t="shared" si="152"/>
        <v xml:space="preserve">86304 </v>
      </c>
      <c r="B9682" s="164" t="s">
        <v>13891</v>
      </c>
      <c r="C9682" s="163"/>
      <c r="D9682" s="113" t="s">
        <v>888</v>
      </c>
      <c r="F9682" t="s">
        <v>13892</v>
      </c>
      <c r="G9682" s="219">
        <v>0</v>
      </c>
      <c r="H9682" s="219">
        <v>0</v>
      </c>
      <c r="I9682" s="219">
        <v>0</v>
      </c>
      <c r="J9682" s="219">
        <v>0</v>
      </c>
      <c r="K9682" s="219">
        <v>0</v>
      </c>
      <c r="L9682" s="219">
        <v>0</v>
      </c>
      <c r="M9682" s="220" t="s">
        <v>583</v>
      </c>
    </row>
    <row r="9683" spans="1:13">
      <c r="A9683" s="106" t="str">
        <f t="shared" si="152"/>
        <v xml:space="preserve">86305 </v>
      </c>
      <c r="B9683" s="164" t="s">
        <v>13893</v>
      </c>
      <c r="C9683" s="163"/>
      <c r="D9683" s="113" t="s">
        <v>888</v>
      </c>
      <c r="F9683" t="s">
        <v>13894</v>
      </c>
      <c r="G9683" s="219">
        <v>0</v>
      </c>
      <c r="H9683" s="219">
        <v>0</v>
      </c>
      <c r="I9683" s="219">
        <v>0</v>
      </c>
      <c r="J9683" s="219">
        <v>0</v>
      </c>
      <c r="K9683" s="219">
        <v>0</v>
      </c>
      <c r="L9683" s="219">
        <v>0</v>
      </c>
      <c r="M9683" s="220" t="s">
        <v>583</v>
      </c>
    </row>
    <row r="9684" spans="1:13">
      <c r="A9684" s="106" t="str">
        <f t="shared" si="152"/>
        <v xml:space="preserve">86308 </v>
      </c>
      <c r="B9684" s="164" t="s">
        <v>13895</v>
      </c>
      <c r="C9684" s="163"/>
      <c r="D9684" s="113" t="s">
        <v>888</v>
      </c>
      <c r="F9684" t="s">
        <v>13896</v>
      </c>
      <c r="G9684" s="219">
        <v>0</v>
      </c>
      <c r="H9684" s="219">
        <v>0</v>
      </c>
      <c r="I9684" s="219">
        <v>0</v>
      </c>
      <c r="J9684" s="219">
        <v>0</v>
      </c>
      <c r="K9684" s="219">
        <v>0</v>
      </c>
      <c r="L9684" s="219">
        <v>0</v>
      </c>
      <c r="M9684" s="220" t="s">
        <v>583</v>
      </c>
    </row>
    <row r="9685" spans="1:13">
      <c r="A9685" s="106" t="str">
        <f t="shared" si="152"/>
        <v xml:space="preserve">86309 </v>
      </c>
      <c r="B9685" s="164" t="s">
        <v>13897</v>
      </c>
      <c r="C9685" s="163"/>
      <c r="D9685" s="113" t="s">
        <v>888</v>
      </c>
      <c r="F9685" t="s">
        <v>13898</v>
      </c>
      <c r="G9685" s="219">
        <v>0</v>
      </c>
      <c r="H9685" s="219">
        <v>0</v>
      </c>
      <c r="I9685" s="219">
        <v>0</v>
      </c>
      <c r="J9685" s="219">
        <v>0</v>
      </c>
      <c r="K9685" s="219">
        <v>0</v>
      </c>
      <c r="L9685" s="219">
        <v>0</v>
      </c>
      <c r="M9685" s="220" t="s">
        <v>583</v>
      </c>
    </row>
    <row r="9686" spans="1:13">
      <c r="A9686" s="106" t="str">
        <f t="shared" si="152"/>
        <v xml:space="preserve">86310 </v>
      </c>
      <c r="B9686" s="164" t="s">
        <v>13899</v>
      </c>
      <c r="C9686" s="163"/>
      <c r="D9686" s="113" t="s">
        <v>888</v>
      </c>
      <c r="F9686" t="s">
        <v>13900</v>
      </c>
      <c r="G9686" s="219">
        <v>0</v>
      </c>
      <c r="H9686" s="219">
        <v>0</v>
      </c>
      <c r="I9686" s="219">
        <v>0</v>
      </c>
      <c r="J9686" s="219">
        <v>0</v>
      </c>
      <c r="K9686" s="219">
        <v>0</v>
      </c>
      <c r="L9686" s="219">
        <v>0</v>
      </c>
      <c r="M9686" s="220" t="s">
        <v>583</v>
      </c>
    </row>
    <row r="9687" spans="1:13">
      <c r="A9687" s="106" t="str">
        <f t="shared" si="152"/>
        <v xml:space="preserve">86316 </v>
      </c>
      <c r="B9687" s="164" t="s">
        <v>13901</v>
      </c>
      <c r="C9687" s="163"/>
      <c r="D9687" s="113" t="s">
        <v>888</v>
      </c>
      <c r="F9687" t="s">
        <v>13902</v>
      </c>
      <c r="G9687" s="219">
        <v>0</v>
      </c>
      <c r="H9687" s="219">
        <v>0</v>
      </c>
      <c r="I9687" s="219">
        <v>0</v>
      </c>
      <c r="J9687" s="219">
        <v>0</v>
      </c>
      <c r="K9687" s="219">
        <v>0</v>
      </c>
      <c r="L9687" s="219">
        <v>0</v>
      </c>
      <c r="M9687" s="220" t="s">
        <v>583</v>
      </c>
    </row>
    <row r="9688" spans="1:13">
      <c r="A9688" s="106" t="str">
        <f t="shared" si="152"/>
        <v xml:space="preserve">86317 </v>
      </c>
      <c r="B9688" s="164" t="s">
        <v>13903</v>
      </c>
      <c r="C9688" s="163"/>
      <c r="D9688" s="113" t="s">
        <v>888</v>
      </c>
      <c r="F9688" t="s">
        <v>13904</v>
      </c>
      <c r="G9688" s="219">
        <v>0</v>
      </c>
      <c r="H9688" s="219">
        <v>0</v>
      </c>
      <c r="I9688" s="219">
        <v>0</v>
      </c>
      <c r="J9688" s="219">
        <v>0</v>
      </c>
      <c r="K9688" s="219">
        <v>0</v>
      </c>
      <c r="L9688" s="219">
        <v>0</v>
      </c>
      <c r="M9688" s="220" t="s">
        <v>583</v>
      </c>
    </row>
    <row r="9689" spans="1:13">
      <c r="A9689" s="106" t="str">
        <f t="shared" si="152"/>
        <v xml:space="preserve">86318 </v>
      </c>
      <c r="B9689" s="164" t="s">
        <v>13905</v>
      </c>
      <c r="C9689" s="163"/>
      <c r="D9689" s="113" t="s">
        <v>888</v>
      </c>
      <c r="F9689" t="s">
        <v>18185</v>
      </c>
      <c r="G9689" s="219">
        <v>0</v>
      </c>
      <c r="H9689" s="219">
        <v>0</v>
      </c>
      <c r="I9689" s="219">
        <v>0</v>
      </c>
      <c r="J9689" s="219">
        <v>0</v>
      </c>
      <c r="K9689" s="219">
        <v>0</v>
      </c>
      <c r="L9689" s="219">
        <v>0</v>
      </c>
      <c r="M9689" s="220" t="s">
        <v>583</v>
      </c>
    </row>
    <row r="9690" spans="1:13">
      <c r="A9690" s="106" t="str">
        <f t="shared" si="152"/>
        <v xml:space="preserve">86320 </v>
      </c>
      <c r="B9690" s="164" t="s">
        <v>13906</v>
      </c>
      <c r="C9690" s="163"/>
      <c r="D9690" s="113" t="s">
        <v>888</v>
      </c>
      <c r="F9690" t="s">
        <v>13907</v>
      </c>
      <c r="G9690" s="219">
        <v>0</v>
      </c>
      <c r="H9690" s="219">
        <v>0</v>
      </c>
      <c r="I9690" s="219">
        <v>0</v>
      </c>
      <c r="J9690" s="219">
        <v>0</v>
      </c>
      <c r="K9690" s="219">
        <v>0</v>
      </c>
      <c r="L9690" s="219">
        <v>0</v>
      </c>
      <c r="M9690" s="220" t="s">
        <v>583</v>
      </c>
    </row>
    <row r="9691" spans="1:13">
      <c r="A9691" s="106" t="str">
        <f t="shared" si="152"/>
        <v>86320 26</v>
      </c>
      <c r="B9691" s="164" t="s">
        <v>13906</v>
      </c>
      <c r="C9691" s="163">
        <v>26</v>
      </c>
      <c r="D9691" s="113" t="s">
        <v>1358</v>
      </c>
      <c r="F9691" t="s">
        <v>13907</v>
      </c>
      <c r="G9691" s="219">
        <v>0.37</v>
      </c>
      <c r="H9691" s="219">
        <v>0.14000000000000001</v>
      </c>
      <c r="I9691" s="219">
        <v>0.14000000000000001</v>
      </c>
      <c r="J9691" s="219">
        <v>0.01</v>
      </c>
      <c r="K9691" s="219">
        <v>0.52</v>
      </c>
      <c r="L9691" s="219">
        <v>0.52</v>
      </c>
      <c r="M9691" s="220" t="s">
        <v>583</v>
      </c>
    </row>
    <row r="9692" spans="1:13">
      <c r="A9692" s="106" t="str">
        <f t="shared" si="152"/>
        <v xml:space="preserve">86325 </v>
      </c>
      <c r="B9692" s="164" t="s">
        <v>13908</v>
      </c>
      <c r="C9692" s="163"/>
      <c r="D9692" s="113" t="s">
        <v>888</v>
      </c>
      <c r="F9692" t="s">
        <v>13909</v>
      </c>
      <c r="G9692" s="219">
        <v>0</v>
      </c>
      <c r="H9692" s="219">
        <v>0</v>
      </c>
      <c r="I9692" s="219">
        <v>0</v>
      </c>
      <c r="J9692" s="219">
        <v>0</v>
      </c>
      <c r="K9692" s="219">
        <v>0</v>
      </c>
      <c r="L9692" s="219">
        <v>0</v>
      </c>
      <c r="M9692" s="220" t="s">
        <v>583</v>
      </c>
    </row>
    <row r="9693" spans="1:13">
      <c r="A9693" s="106" t="str">
        <f t="shared" si="152"/>
        <v>86325 26</v>
      </c>
      <c r="B9693" s="164" t="s">
        <v>13908</v>
      </c>
      <c r="C9693" s="163">
        <v>26</v>
      </c>
      <c r="D9693" s="113" t="s">
        <v>1358</v>
      </c>
      <c r="F9693" t="s">
        <v>13909</v>
      </c>
      <c r="G9693" s="219">
        <v>0.37</v>
      </c>
      <c r="H9693" s="219">
        <v>0.14000000000000001</v>
      </c>
      <c r="I9693" s="219">
        <v>0.14000000000000001</v>
      </c>
      <c r="J9693" s="219">
        <v>0.01</v>
      </c>
      <c r="K9693" s="219">
        <v>0.52</v>
      </c>
      <c r="L9693" s="219">
        <v>0.52</v>
      </c>
      <c r="M9693" s="220" t="s">
        <v>583</v>
      </c>
    </row>
    <row r="9694" spans="1:13">
      <c r="A9694" s="106" t="str">
        <f t="shared" si="152"/>
        <v xml:space="preserve">86327 </v>
      </c>
      <c r="B9694" s="164" t="s">
        <v>13910</v>
      </c>
      <c r="C9694" s="163"/>
      <c r="D9694" s="113" t="s">
        <v>888</v>
      </c>
      <c r="F9694" t="s">
        <v>13911</v>
      </c>
      <c r="G9694" s="219">
        <v>0</v>
      </c>
      <c r="H9694" s="219">
        <v>0</v>
      </c>
      <c r="I9694" s="219">
        <v>0</v>
      </c>
      <c r="J9694" s="219">
        <v>0</v>
      </c>
      <c r="K9694" s="219">
        <v>0</v>
      </c>
      <c r="L9694" s="219">
        <v>0</v>
      </c>
      <c r="M9694" s="220" t="s">
        <v>583</v>
      </c>
    </row>
    <row r="9695" spans="1:13">
      <c r="A9695" s="106" t="str">
        <f t="shared" si="152"/>
        <v>86327 26</v>
      </c>
      <c r="B9695" s="164" t="s">
        <v>13910</v>
      </c>
      <c r="C9695" s="163">
        <v>26</v>
      </c>
      <c r="D9695" s="113" t="s">
        <v>1358</v>
      </c>
      <c r="F9695" t="s">
        <v>13911</v>
      </c>
      <c r="G9695" s="219">
        <v>0.42</v>
      </c>
      <c r="H9695" s="219">
        <v>0.2</v>
      </c>
      <c r="I9695" s="219">
        <v>0.2</v>
      </c>
      <c r="J9695" s="219">
        <v>0.01</v>
      </c>
      <c r="K9695" s="219">
        <v>0.63</v>
      </c>
      <c r="L9695" s="219">
        <v>0.63</v>
      </c>
      <c r="M9695" s="220" t="s">
        <v>583</v>
      </c>
    </row>
    <row r="9696" spans="1:13">
      <c r="A9696" s="106" t="str">
        <f t="shared" si="152"/>
        <v xml:space="preserve">86328 </v>
      </c>
      <c r="B9696" s="164" t="s">
        <v>17985</v>
      </c>
      <c r="C9696" s="163"/>
      <c r="D9696" s="113" t="s">
        <v>888</v>
      </c>
      <c r="F9696" t="s">
        <v>17986</v>
      </c>
      <c r="G9696" s="219">
        <v>0</v>
      </c>
      <c r="H9696" s="219">
        <v>0</v>
      </c>
      <c r="I9696" s="219">
        <v>0</v>
      </c>
      <c r="J9696" s="219">
        <v>0</v>
      </c>
      <c r="K9696" s="219">
        <v>0</v>
      </c>
      <c r="L9696" s="219">
        <v>0</v>
      </c>
      <c r="M9696" s="220" t="s">
        <v>583</v>
      </c>
    </row>
    <row r="9697" spans="1:13">
      <c r="A9697" s="106" t="str">
        <f t="shared" si="152"/>
        <v xml:space="preserve">86329 </v>
      </c>
      <c r="B9697" s="164" t="s">
        <v>13912</v>
      </c>
      <c r="C9697" s="163"/>
      <c r="D9697" s="113" t="s">
        <v>888</v>
      </c>
      <c r="F9697" t="s">
        <v>13913</v>
      </c>
      <c r="G9697" s="219">
        <v>0</v>
      </c>
      <c r="H9697" s="219">
        <v>0</v>
      </c>
      <c r="I9697" s="219">
        <v>0</v>
      </c>
      <c r="J9697" s="219">
        <v>0</v>
      </c>
      <c r="K9697" s="219">
        <v>0</v>
      </c>
      <c r="L9697" s="219">
        <v>0</v>
      </c>
      <c r="M9697" s="220" t="s">
        <v>583</v>
      </c>
    </row>
    <row r="9698" spans="1:13">
      <c r="A9698" s="106" t="str">
        <f t="shared" si="152"/>
        <v xml:space="preserve">86331 </v>
      </c>
      <c r="B9698" s="164" t="s">
        <v>13914</v>
      </c>
      <c r="C9698" s="163"/>
      <c r="D9698" s="113" t="s">
        <v>888</v>
      </c>
      <c r="F9698" t="s">
        <v>13915</v>
      </c>
      <c r="G9698" s="219">
        <v>0</v>
      </c>
      <c r="H9698" s="219">
        <v>0</v>
      </c>
      <c r="I9698" s="219">
        <v>0</v>
      </c>
      <c r="J9698" s="219">
        <v>0</v>
      </c>
      <c r="K9698" s="219">
        <v>0</v>
      </c>
      <c r="L9698" s="219">
        <v>0</v>
      </c>
      <c r="M9698" s="220" t="s">
        <v>583</v>
      </c>
    </row>
    <row r="9699" spans="1:13">
      <c r="A9699" s="106" t="str">
        <f t="shared" si="152"/>
        <v xml:space="preserve">86332 </v>
      </c>
      <c r="B9699" s="164" t="s">
        <v>13916</v>
      </c>
      <c r="C9699" s="163"/>
      <c r="D9699" s="113" t="s">
        <v>888</v>
      </c>
      <c r="F9699" t="s">
        <v>13917</v>
      </c>
      <c r="G9699" s="219">
        <v>0</v>
      </c>
      <c r="H9699" s="219">
        <v>0</v>
      </c>
      <c r="I9699" s="219">
        <v>0</v>
      </c>
      <c r="J9699" s="219">
        <v>0</v>
      </c>
      <c r="K9699" s="219">
        <v>0</v>
      </c>
      <c r="L9699" s="219">
        <v>0</v>
      </c>
      <c r="M9699" s="220" t="s">
        <v>583</v>
      </c>
    </row>
    <row r="9700" spans="1:13">
      <c r="A9700" s="106" t="str">
        <f t="shared" si="152"/>
        <v xml:space="preserve">86334 </v>
      </c>
      <c r="B9700" s="164" t="s">
        <v>13918</v>
      </c>
      <c r="C9700" s="163"/>
      <c r="D9700" s="113" t="s">
        <v>888</v>
      </c>
      <c r="F9700" t="s">
        <v>13919</v>
      </c>
      <c r="G9700" s="219">
        <v>0</v>
      </c>
      <c r="H9700" s="219">
        <v>0</v>
      </c>
      <c r="I9700" s="219">
        <v>0</v>
      </c>
      <c r="J9700" s="219">
        <v>0</v>
      </c>
      <c r="K9700" s="219">
        <v>0</v>
      </c>
      <c r="L9700" s="219">
        <v>0</v>
      </c>
      <c r="M9700" s="220" t="s">
        <v>583</v>
      </c>
    </row>
    <row r="9701" spans="1:13">
      <c r="A9701" s="106" t="str">
        <f t="shared" si="152"/>
        <v>86334 26</v>
      </c>
      <c r="B9701" s="164" t="s">
        <v>13918</v>
      </c>
      <c r="C9701" s="163">
        <v>26</v>
      </c>
      <c r="D9701" s="113" t="s">
        <v>1358</v>
      </c>
      <c r="F9701" t="s">
        <v>13919</v>
      </c>
      <c r="G9701" s="219">
        <v>0.37</v>
      </c>
      <c r="H9701" s="219">
        <v>0.14000000000000001</v>
      </c>
      <c r="I9701" s="219">
        <v>0.14000000000000001</v>
      </c>
      <c r="J9701" s="219">
        <v>0.01</v>
      </c>
      <c r="K9701" s="219">
        <v>0.52</v>
      </c>
      <c r="L9701" s="219">
        <v>0.52</v>
      </c>
      <c r="M9701" s="220" t="s">
        <v>583</v>
      </c>
    </row>
    <row r="9702" spans="1:13">
      <c r="A9702" s="106" t="str">
        <f t="shared" si="152"/>
        <v xml:space="preserve">86335 </v>
      </c>
      <c r="B9702" s="164" t="s">
        <v>13920</v>
      </c>
      <c r="C9702" s="163"/>
      <c r="D9702" s="113" t="s">
        <v>888</v>
      </c>
      <c r="F9702" t="s">
        <v>13921</v>
      </c>
      <c r="G9702" s="219">
        <v>0</v>
      </c>
      <c r="H9702" s="219">
        <v>0</v>
      </c>
      <c r="I9702" s="219">
        <v>0</v>
      </c>
      <c r="J9702" s="219">
        <v>0</v>
      </c>
      <c r="K9702" s="219">
        <v>0</v>
      </c>
      <c r="L9702" s="219">
        <v>0</v>
      </c>
      <c r="M9702" s="220" t="s">
        <v>583</v>
      </c>
    </row>
    <row r="9703" spans="1:13">
      <c r="A9703" s="106" t="str">
        <f t="shared" si="152"/>
        <v>86335 26</v>
      </c>
      <c r="B9703" s="164" t="s">
        <v>13920</v>
      </c>
      <c r="C9703" s="163">
        <v>26</v>
      </c>
      <c r="D9703" s="113" t="s">
        <v>1358</v>
      </c>
      <c r="F9703" t="s">
        <v>13921</v>
      </c>
      <c r="G9703" s="219">
        <v>0.37</v>
      </c>
      <c r="H9703" s="219">
        <v>0.14000000000000001</v>
      </c>
      <c r="I9703" s="219">
        <v>0.14000000000000001</v>
      </c>
      <c r="J9703" s="219">
        <v>0.01</v>
      </c>
      <c r="K9703" s="219">
        <v>0.52</v>
      </c>
      <c r="L9703" s="219">
        <v>0.52</v>
      </c>
      <c r="M9703" s="220" t="s">
        <v>583</v>
      </c>
    </row>
    <row r="9704" spans="1:13">
      <c r="A9704" s="106" t="str">
        <f t="shared" si="152"/>
        <v xml:space="preserve">86336 </v>
      </c>
      <c r="B9704" s="164" t="s">
        <v>13922</v>
      </c>
      <c r="C9704" s="163"/>
      <c r="D9704" s="113" t="s">
        <v>888</v>
      </c>
      <c r="F9704" t="s">
        <v>13923</v>
      </c>
      <c r="G9704" s="219">
        <v>0</v>
      </c>
      <c r="H9704" s="219">
        <v>0</v>
      </c>
      <c r="I9704" s="219">
        <v>0</v>
      </c>
      <c r="J9704" s="219">
        <v>0</v>
      </c>
      <c r="K9704" s="219">
        <v>0</v>
      </c>
      <c r="L9704" s="219">
        <v>0</v>
      </c>
      <c r="M9704" s="220" t="s">
        <v>583</v>
      </c>
    </row>
    <row r="9705" spans="1:13">
      <c r="A9705" s="106" t="str">
        <f t="shared" si="152"/>
        <v xml:space="preserve">86337 </v>
      </c>
      <c r="B9705" s="164" t="s">
        <v>13924</v>
      </c>
      <c r="C9705" s="163"/>
      <c r="D9705" s="113" t="s">
        <v>888</v>
      </c>
      <c r="F9705" t="s">
        <v>13925</v>
      </c>
      <c r="G9705" s="219">
        <v>0</v>
      </c>
      <c r="H9705" s="219">
        <v>0</v>
      </c>
      <c r="I9705" s="219">
        <v>0</v>
      </c>
      <c r="J9705" s="219">
        <v>0</v>
      </c>
      <c r="K9705" s="219">
        <v>0</v>
      </c>
      <c r="L9705" s="219">
        <v>0</v>
      </c>
      <c r="M9705" s="220" t="s">
        <v>583</v>
      </c>
    </row>
    <row r="9706" spans="1:13">
      <c r="A9706" s="106" t="str">
        <f t="shared" si="152"/>
        <v xml:space="preserve">86340 </v>
      </c>
      <c r="B9706" s="164" t="s">
        <v>13926</v>
      </c>
      <c r="C9706" s="163"/>
      <c r="D9706" s="113" t="s">
        <v>888</v>
      </c>
      <c r="F9706" t="s">
        <v>13927</v>
      </c>
      <c r="G9706" s="219">
        <v>0</v>
      </c>
      <c r="H9706" s="219">
        <v>0</v>
      </c>
      <c r="I9706" s="219">
        <v>0</v>
      </c>
      <c r="J9706" s="219">
        <v>0</v>
      </c>
      <c r="K9706" s="219">
        <v>0</v>
      </c>
      <c r="L9706" s="219">
        <v>0</v>
      </c>
      <c r="M9706" s="220" t="s">
        <v>583</v>
      </c>
    </row>
    <row r="9707" spans="1:13">
      <c r="A9707" s="106" t="str">
        <f t="shared" si="152"/>
        <v xml:space="preserve">86341 </v>
      </c>
      <c r="B9707" s="164" t="s">
        <v>13928</v>
      </c>
      <c r="C9707" s="163"/>
      <c r="D9707" s="113" t="s">
        <v>888</v>
      </c>
      <c r="F9707" t="s">
        <v>13929</v>
      </c>
      <c r="G9707" s="219">
        <v>0</v>
      </c>
      <c r="H9707" s="219">
        <v>0</v>
      </c>
      <c r="I9707" s="219">
        <v>0</v>
      </c>
      <c r="J9707" s="219">
        <v>0</v>
      </c>
      <c r="K9707" s="219">
        <v>0</v>
      </c>
      <c r="L9707" s="219">
        <v>0</v>
      </c>
      <c r="M9707" s="220" t="s">
        <v>583</v>
      </c>
    </row>
    <row r="9708" spans="1:13">
      <c r="A9708" s="106" t="str">
        <f t="shared" si="152"/>
        <v xml:space="preserve">86343 </v>
      </c>
      <c r="B9708" s="164" t="s">
        <v>13930</v>
      </c>
      <c r="C9708" s="163"/>
      <c r="D9708" s="113" t="s">
        <v>888</v>
      </c>
      <c r="F9708" t="s">
        <v>13931</v>
      </c>
      <c r="G9708" s="219">
        <v>0</v>
      </c>
      <c r="H9708" s="219">
        <v>0</v>
      </c>
      <c r="I9708" s="219">
        <v>0</v>
      </c>
      <c r="J9708" s="219">
        <v>0</v>
      </c>
      <c r="K9708" s="219">
        <v>0</v>
      </c>
      <c r="L9708" s="219">
        <v>0</v>
      </c>
      <c r="M9708" s="220" t="s">
        <v>583</v>
      </c>
    </row>
    <row r="9709" spans="1:13">
      <c r="A9709" s="106" t="str">
        <f t="shared" si="152"/>
        <v xml:space="preserve">86344 </v>
      </c>
      <c r="B9709" s="164" t="s">
        <v>13932</v>
      </c>
      <c r="C9709" s="163"/>
      <c r="D9709" s="113" t="s">
        <v>888</v>
      </c>
      <c r="F9709" t="s">
        <v>13933</v>
      </c>
      <c r="G9709" s="219">
        <v>0</v>
      </c>
      <c r="H9709" s="219">
        <v>0</v>
      </c>
      <c r="I9709" s="219">
        <v>0</v>
      </c>
      <c r="J9709" s="219">
        <v>0</v>
      </c>
      <c r="K9709" s="219">
        <v>0</v>
      </c>
      <c r="L9709" s="219">
        <v>0</v>
      </c>
      <c r="M9709" s="220" t="s">
        <v>583</v>
      </c>
    </row>
    <row r="9710" spans="1:13">
      <c r="A9710" s="106" t="str">
        <f t="shared" si="152"/>
        <v xml:space="preserve">86352 </v>
      </c>
      <c r="B9710" s="164" t="s">
        <v>13934</v>
      </c>
      <c r="C9710" s="163"/>
      <c r="D9710" s="113" t="s">
        <v>888</v>
      </c>
      <c r="F9710" t="s">
        <v>13935</v>
      </c>
      <c r="G9710" s="219">
        <v>0</v>
      </c>
      <c r="H9710" s="219">
        <v>0</v>
      </c>
      <c r="I9710" s="219">
        <v>0</v>
      </c>
      <c r="J9710" s="219">
        <v>0</v>
      </c>
      <c r="K9710" s="219">
        <v>0</v>
      </c>
      <c r="L9710" s="219">
        <v>0</v>
      </c>
      <c r="M9710" s="220" t="s">
        <v>583</v>
      </c>
    </row>
    <row r="9711" spans="1:13">
      <c r="A9711" s="106" t="str">
        <f t="shared" si="152"/>
        <v xml:space="preserve">86353 </v>
      </c>
      <c r="B9711" s="164" t="s">
        <v>13936</v>
      </c>
      <c r="C9711" s="163"/>
      <c r="D9711" s="113" t="s">
        <v>888</v>
      </c>
      <c r="F9711" t="s">
        <v>13937</v>
      </c>
      <c r="G9711" s="219">
        <v>0</v>
      </c>
      <c r="H9711" s="219">
        <v>0</v>
      </c>
      <c r="I9711" s="219">
        <v>0</v>
      </c>
      <c r="J9711" s="219">
        <v>0</v>
      </c>
      <c r="K9711" s="219">
        <v>0</v>
      </c>
      <c r="L9711" s="219">
        <v>0</v>
      </c>
      <c r="M9711" s="220" t="s">
        <v>583</v>
      </c>
    </row>
    <row r="9712" spans="1:13">
      <c r="A9712" s="106" t="str">
        <f t="shared" si="152"/>
        <v xml:space="preserve">86355 </v>
      </c>
      <c r="B9712" s="164" t="s">
        <v>13938</v>
      </c>
      <c r="C9712" s="163"/>
      <c r="D9712" s="113" t="s">
        <v>888</v>
      </c>
      <c r="F9712" t="s">
        <v>13939</v>
      </c>
      <c r="G9712" s="219">
        <v>0</v>
      </c>
      <c r="H9712" s="219">
        <v>0</v>
      </c>
      <c r="I9712" s="219">
        <v>0</v>
      </c>
      <c r="J9712" s="219">
        <v>0</v>
      </c>
      <c r="K9712" s="219">
        <v>0</v>
      </c>
      <c r="L9712" s="219">
        <v>0</v>
      </c>
      <c r="M9712" s="220" t="s">
        <v>583</v>
      </c>
    </row>
    <row r="9713" spans="1:13">
      <c r="A9713" s="106" t="str">
        <f t="shared" si="152"/>
        <v xml:space="preserve">86356 </v>
      </c>
      <c r="B9713" s="164" t="s">
        <v>13940</v>
      </c>
      <c r="C9713" s="163"/>
      <c r="D9713" s="113" t="s">
        <v>888</v>
      </c>
      <c r="F9713" t="s">
        <v>13941</v>
      </c>
      <c r="G9713" s="219">
        <v>0</v>
      </c>
      <c r="H9713" s="219">
        <v>0</v>
      </c>
      <c r="I9713" s="219">
        <v>0</v>
      </c>
      <c r="J9713" s="219">
        <v>0</v>
      </c>
      <c r="K9713" s="219">
        <v>0</v>
      </c>
      <c r="L9713" s="219">
        <v>0</v>
      </c>
      <c r="M9713" s="220" t="s">
        <v>583</v>
      </c>
    </row>
    <row r="9714" spans="1:13">
      <c r="A9714" s="106" t="str">
        <f t="shared" si="152"/>
        <v xml:space="preserve">86357 </v>
      </c>
      <c r="B9714" s="164" t="s">
        <v>13942</v>
      </c>
      <c r="C9714" s="163"/>
      <c r="D9714" s="113" t="s">
        <v>888</v>
      </c>
      <c r="F9714" t="s">
        <v>13943</v>
      </c>
      <c r="G9714" s="219">
        <v>0</v>
      </c>
      <c r="H9714" s="219">
        <v>0</v>
      </c>
      <c r="I9714" s="219">
        <v>0</v>
      </c>
      <c r="J9714" s="219">
        <v>0</v>
      </c>
      <c r="K9714" s="219">
        <v>0</v>
      </c>
      <c r="L9714" s="219">
        <v>0</v>
      </c>
      <c r="M9714" s="220" t="s">
        <v>583</v>
      </c>
    </row>
    <row r="9715" spans="1:13">
      <c r="A9715" s="106" t="str">
        <f t="shared" si="152"/>
        <v xml:space="preserve">86359 </v>
      </c>
      <c r="B9715" s="164" t="s">
        <v>13944</v>
      </c>
      <c r="C9715" s="163"/>
      <c r="D9715" s="113" t="s">
        <v>888</v>
      </c>
      <c r="F9715" t="s">
        <v>13945</v>
      </c>
      <c r="G9715" s="219">
        <v>0</v>
      </c>
      <c r="H9715" s="219">
        <v>0</v>
      </c>
      <c r="I9715" s="219">
        <v>0</v>
      </c>
      <c r="J9715" s="219">
        <v>0</v>
      </c>
      <c r="K9715" s="219">
        <v>0</v>
      </c>
      <c r="L9715" s="219">
        <v>0</v>
      </c>
      <c r="M9715" s="220" t="s">
        <v>583</v>
      </c>
    </row>
    <row r="9716" spans="1:13">
      <c r="A9716" s="106" t="str">
        <f t="shared" si="152"/>
        <v xml:space="preserve">86360 </v>
      </c>
      <c r="B9716" s="164" t="s">
        <v>13946</v>
      </c>
      <c r="C9716" s="163"/>
      <c r="D9716" s="113" t="s">
        <v>888</v>
      </c>
      <c r="F9716" t="s">
        <v>13947</v>
      </c>
      <c r="G9716" s="219">
        <v>0</v>
      </c>
      <c r="H9716" s="219">
        <v>0</v>
      </c>
      <c r="I9716" s="219">
        <v>0</v>
      </c>
      <c r="J9716" s="219">
        <v>0</v>
      </c>
      <c r="K9716" s="219">
        <v>0</v>
      </c>
      <c r="L9716" s="219">
        <v>0</v>
      </c>
      <c r="M9716" s="220" t="s">
        <v>583</v>
      </c>
    </row>
    <row r="9717" spans="1:13">
      <c r="A9717" s="106" t="str">
        <f t="shared" si="152"/>
        <v xml:space="preserve">86361 </v>
      </c>
      <c r="B9717" s="164" t="s">
        <v>13948</v>
      </c>
      <c r="C9717" s="163"/>
      <c r="D9717" s="113" t="s">
        <v>888</v>
      </c>
      <c r="F9717" t="s">
        <v>13949</v>
      </c>
      <c r="G9717" s="219">
        <v>0</v>
      </c>
      <c r="H9717" s="219">
        <v>0</v>
      </c>
      <c r="I9717" s="219">
        <v>0</v>
      </c>
      <c r="J9717" s="219">
        <v>0</v>
      </c>
      <c r="K9717" s="219">
        <v>0</v>
      </c>
      <c r="L9717" s="219">
        <v>0</v>
      </c>
      <c r="M9717" s="220" t="s">
        <v>583</v>
      </c>
    </row>
    <row r="9718" spans="1:13">
      <c r="A9718" s="106" t="str">
        <f t="shared" si="152"/>
        <v xml:space="preserve">86362 </v>
      </c>
      <c r="B9718" s="164" t="s">
        <v>18374</v>
      </c>
      <c r="C9718" s="163"/>
      <c r="D9718" s="113" t="s">
        <v>888</v>
      </c>
      <c r="F9718" t="s">
        <v>18373</v>
      </c>
      <c r="G9718" s="219">
        <v>0</v>
      </c>
      <c r="H9718" s="219">
        <v>0</v>
      </c>
      <c r="I9718" s="219">
        <v>0</v>
      </c>
      <c r="J9718" s="219">
        <v>0</v>
      </c>
      <c r="K9718" s="219">
        <v>0</v>
      </c>
      <c r="L9718" s="219">
        <v>0</v>
      </c>
      <c r="M9718" s="220" t="s">
        <v>583</v>
      </c>
    </row>
    <row r="9719" spans="1:13">
      <c r="A9719" s="106" t="str">
        <f t="shared" si="152"/>
        <v xml:space="preserve">86363 </v>
      </c>
      <c r="B9719" s="164" t="s">
        <v>18372</v>
      </c>
      <c r="C9719" s="163"/>
      <c r="D9719" s="113" t="s">
        <v>888</v>
      </c>
      <c r="F9719" t="s">
        <v>18371</v>
      </c>
      <c r="G9719" s="219">
        <v>0</v>
      </c>
      <c r="H9719" s="219">
        <v>0</v>
      </c>
      <c r="I9719" s="219">
        <v>0</v>
      </c>
      <c r="J9719" s="219">
        <v>0</v>
      </c>
      <c r="K9719" s="219">
        <v>0</v>
      </c>
      <c r="L9719" s="219">
        <v>0</v>
      </c>
      <c r="M9719" s="220" t="s">
        <v>583</v>
      </c>
    </row>
    <row r="9720" spans="1:13">
      <c r="A9720" s="106" t="str">
        <f t="shared" si="152"/>
        <v xml:space="preserve">86364 </v>
      </c>
      <c r="B9720" s="164" t="s">
        <v>18370</v>
      </c>
      <c r="C9720" s="163"/>
      <c r="D9720" s="113" t="s">
        <v>888</v>
      </c>
      <c r="F9720" t="s">
        <v>18369</v>
      </c>
      <c r="G9720" s="219">
        <v>0</v>
      </c>
      <c r="H9720" s="219">
        <v>0</v>
      </c>
      <c r="I9720" s="219">
        <v>0</v>
      </c>
      <c r="J9720" s="219">
        <v>0</v>
      </c>
      <c r="K9720" s="219">
        <v>0</v>
      </c>
      <c r="L9720" s="219">
        <v>0</v>
      </c>
      <c r="M9720" s="220" t="s">
        <v>583</v>
      </c>
    </row>
    <row r="9721" spans="1:13">
      <c r="A9721" s="106" t="str">
        <f t="shared" si="152"/>
        <v xml:space="preserve">86366 </v>
      </c>
      <c r="B9721" s="164" t="s">
        <v>21382</v>
      </c>
      <c r="C9721" s="163"/>
      <c r="D9721" s="113" t="s">
        <v>888</v>
      </c>
      <c r="F9721" t="s">
        <v>21383</v>
      </c>
      <c r="G9721" s="219">
        <v>0</v>
      </c>
      <c r="H9721" s="219">
        <v>0</v>
      </c>
      <c r="I9721" s="219">
        <v>0</v>
      </c>
      <c r="J9721" s="219">
        <v>0</v>
      </c>
      <c r="K9721" s="219">
        <v>0</v>
      </c>
      <c r="L9721" s="219">
        <v>0</v>
      </c>
      <c r="M9721" s="220" t="s">
        <v>583</v>
      </c>
    </row>
    <row r="9722" spans="1:13">
      <c r="A9722" s="106" t="str">
        <f t="shared" si="152"/>
        <v xml:space="preserve">86367 </v>
      </c>
      <c r="B9722" s="164" t="s">
        <v>13950</v>
      </c>
      <c r="C9722" s="163"/>
      <c r="D9722" s="113" t="s">
        <v>888</v>
      </c>
      <c r="F9722" t="s">
        <v>13951</v>
      </c>
      <c r="G9722" s="219">
        <v>0</v>
      </c>
      <c r="H9722" s="219">
        <v>0</v>
      </c>
      <c r="I9722" s="219">
        <v>0</v>
      </c>
      <c r="J9722" s="219">
        <v>0</v>
      </c>
      <c r="K9722" s="219">
        <v>0</v>
      </c>
      <c r="L9722" s="219">
        <v>0</v>
      </c>
      <c r="M9722" s="220" t="s">
        <v>583</v>
      </c>
    </row>
    <row r="9723" spans="1:13">
      <c r="A9723" s="106" t="str">
        <f t="shared" si="152"/>
        <v xml:space="preserve">86376 </v>
      </c>
      <c r="B9723" s="164" t="s">
        <v>13952</v>
      </c>
      <c r="C9723" s="163"/>
      <c r="D9723" s="113" t="s">
        <v>888</v>
      </c>
      <c r="F9723" t="s">
        <v>13953</v>
      </c>
      <c r="G9723" s="219">
        <v>0</v>
      </c>
      <c r="H9723" s="219">
        <v>0</v>
      </c>
      <c r="I9723" s="219">
        <v>0</v>
      </c>
      <c r="J9723" s="219">
        <v>0</v>
      </c>
      <c r="K9723" s="219">
        <v>0</v>
      </c>
      <c r="L9723" s="219">
        <v>0</v>
      </c>
      <c r="M9723" s="220" t="s">
        <v>583</v>
      </c>
    </row>
    <row r="9724" spans="1:13">
      <c r="A9724" s="106" t="str">
        <f t="shared" si="152"/>
        <v xml:space="preserve">86381 </v>
      </c>
      <c r="B9724" s="164" t="s">
        <v>18368</v>
      </c>
      <c r="C9724" s="163"/>
      <c r="D9724" s="113" t="s">
        <v>888</v>
      </c>
      <c r="F9724" t="s">
        <v>18367</v>
      </c>
      <c r="G9724" s="219">
        <v>0</v>
      </c>
      <c r="H9724" s="219">
        <v>0</v>
      </c>
      <c r="I9724" s="219">
        <v>0</v>
      </c>
      <c r="J9724" s="219">
        <v>0</v>
      </c>
      <c r="K9724" s="219">
        <v>0</v>
      </c>
      <c r="L9724" s="219">
        <v>0</v>
      </c>
      <c r="M9724" s="220" t="s">
        <v>583</v>
      </c>
    </row>
    <row r="9725" spans="1:13">
      <c r="A9725" s="106" t="str">
        <f t="shared" si="152"/>
        <v xml:space="preserve">86382 </v>
      </c>
      <c r="B9725" s="164" t="s">
        <v>13954</v>
      </c>
      <c r="C9725" s="163"/>
      <c r="D9725" s="113" t="s">
        <v>888</v>
      </c>
      <c r="F9725" t="s">
        <v>13955</v>
      </c>
      <c r="G9725" s="219">
        <v>0</v>
      </c>
      <c r="H9725" s="219">
        <v>0</v>
      </c>
      <c r="I9725" s="219">
        <v>0</v>
      </c>
      <c r="J9725" s="219">
        <v>0</v>
      </c>
      <c r="K9725" s="219">
        <v>0</v>
      </c>
      <c r="L9725" s="219">
        <v>0</v>
      </c>
      <c r="M9725" s="220" t="s">
        <v>583</v>
      </c>
    </row>
    <row r="9726" spans="1:13">
      <c r="A9726" s="106" t="str">
        <f t="shared" si="152"/>
        <v xml:space="preserve">86384 </v>
      </c>
      <c r="B9726" s="164" t="s">
        <v>13956</v>
      </c>
      <c r="C9726" s="163"/>
      <c r="D9726" s="113" t="s">
        <v>888</v>
      </c>
      <c r="F9726" t="s">
        <v>13957</v>
      </c>
      <c r="G9726" s="219">
        <v>0</v>
      </c>
      <c r="H9726" s="219">
        <v>0</v>
      </c>
      <c r="I9726" s="219">
        <v>0</v>
      </c>
      <c r="J9726" s="219">
        <v>0</v>
      </c>
      <c r="K9726" s="219">
        <v>0</v>
      </c>
      <c r="L9726" s="219">
        <v>0</v>
      </c>
      <c r="M9726" s="220" t="s">
        <v>583</v>
      </c>
    </row>
    <row r="9727" spans="1:13">
      <c r="A9727" s="106" t="str">
        <f t="shared" si="152"/>
        <v xml:space="preserve">86386 </v>
      </c>
      <c r="B9727" s="164" t="s">
        <v>13958</v>
      </c>
      <c r="C9727" s="163"/>
      <c r="D9727" s="113" t="s">
        <v>888</v>
      </c>
      <c r="F9727" t="s">
        <v>13959</v>
      </c>
      <c r="G9727" s="219">
        <v>0</v>
      </c>
      <c r="H9727" s="219">
        <v>0</v>
      </c>
      <c r="I9727" s="219">
        <v>0</v>
      </c>
      <c r="J9727" s="219">
        <v>0</v>
      </c>
      <c r="K9727" s="219">
        <v>0</v>
      </c>
      <c r="L9727" s="219">
        <v>0</v>
      </c>
      <c r="M9727" s="220" t="s">
        <v>583</v>
      </c>
    </row>
    <row r="9728" spans="1:13">
      <c r="A9728" s="106" t="str">
        <f t="shared" si="152"/>
        <v xml:space="preserve">86403 </v>
      </c>
      <c r="B9728" s="164" t="s">
        <v>13960</v>
      </c>
      <c r="C9728" s="163"/>
      <c r="D9728" s="113" t="s">
        <v>888</v>
      </c>
      <c r="F9728" t="s">
        <v>13961</v>
      </c>
      <c r="G9728" s="219">
        <v>0</v>
      </c>
      <c r="H9728" s="219">
        <v>0</v>
      </c>
      <c r="I9728" s="219">
        <v>0</v>
      </c>
      <c r="J9728" s="219">
        <v>0</v>
      </c>
      <c r="K9728" s="219">
        <v>0</v>
      </c>
      <c r="L9728" s="219">
        <v>0</v>
      </c>
      <c r="M9728" s="220" t="s">
        <v>583</v>
      </c>
    </row>
    <row r="9729" spans="1:13">
      <c r="A9729" s="106" t="str">
        <f t="shared" si="152"/>
        <v xml:space="preserve">86406 </v>
      </c>
      <c r="B9729" s="164" t="s">
        <v>13962</v>
      </c>
      <c r="C9729" s="163"/>
      <c r="D9729" s="113" t="s">
        <v>888</v>
      </c>
      <c r="F9729" t="s">
        <v>13963</v>
      </c>
      <c r="G9729" s="219">
        <v>0</v>
      </c>
      <c r="H9729" s="219">
        <v>0</v>
      </c>
      <c r="I9729" s="219">
        <v>0</v>
      </c>
      <c r="J9729" s="219">
        <v>0</v>
      </c>
      <c r="K9729" s="219">
        <v>0</v>
      </c>
      <c r="L9729" s="219">
        <v>0</v>
      </c>
      <c r="M9729" s="220" t="s">
        <v>583</v>
      </c>
    </row>
    <row r="9730" spans="1:13">
      <c r="A9730" s="106" t="str">
        <f t="shared" si="152"/>
        <v xml:space="preserve">86408 </v>
      </c>
      <c r="B9730" s="164" t="s">
        <v>18186</v>
      </c>
      <c r="C9730" s="163"/>
      <c r="D9730" s="113" t="s">
        <v>888</v>
      </c>
      <c r="F9730" t="s">
        <v>18187</v>
      </c>
      <c r="G9730" s="219">
        <v>0</v>
      </c>
      <c r="H9730" s="219">
        <v>0</v>
      </c>
      <c r="I9730" s="219">
        <v>0</v>
      </c>
      <c r="J9730" s="219">
        <v>0</v>
      </c>
      <c r="K9730" s="219">
        <v>0</v>
      </c>
      <c r="L9730" s="219">
        <v>0</v>
      </c>
      <c r="M9730" s="220" t="s">
        <v>583</v>
      </c>
    </row>
    <row r="9731" spans="1:13">
      <c r="A9731" s="106" t="str">
        <f t="shared" ref="A9731:A9794" si="153">B9731&amp;" "&amp;C9731</f>
        <v xml:space="preserve">86409 </v>
      </c>
      <c r="B9731" s="164" t="s">
        <v>18188</v>
      </c>
      <c r="C9731" s="163"/>
      <c r="D9731" s="113" t="s">
        <v>888</v>
      </c>
      <c r="F9731" t="s">
        <v>18189</v>
      </c>
      <c r="G9731" s="219">
        <v>0</v>
      </c>
      <c r="H9731" s="219">
        <v>0</v>
      </c>
      <c r="I9731" s="219">
        <v>0</v>
      </c>
      <c r="J9731" s="219">
        <v>0</v>
      </c>
      <c r="K9731" s="219">
        <v>0</v>
      </c>
      <c r="L9731" s="219">
        <v>0</v>
      </c>
      <c r="M9731" s="220" t="s">
        <v>583</v>
      </c>
    </row>
    <row r="9732" spans="1:13">
      <c r="A9732" s="106" t="str">
        <f t="shared" si="153"/>
        <v xml:space="preserve">86413 </v>
      </c>
      <c r="B9732" s="164" t="s">
        <v>18190</v>
      </c>
      <c r="C9732" s="163"/>
      <c r="D9732" s="113" t="s">
        <v>888</v>
      </c>
      <c r="F9732" t="s">
        <v>18191</v>
      </c>
      <c r="G9732" s="219">
        <v>0</v>
      </c>
      <c r="H9732" s="219">
        <v>0</v>
      </c>
      <c r="I9732" s="219">
        <v>0</v>
      </c>
      <c r="J9732" s="219">
        <v>0</v>
      </c>
      <c r="K9732" s="219">
        <v>0</v>
      </c>
      <c r="L9732" s="219">
        <v>0</v>
      </c>
      <c r="M9732" s="220" t="s">
        <v>583</v>
      </c>
    </row>
    <row r="9733" spans="1:13">
      <c r="A9733" s="106" t="str">
        <f t="shared" si="153"/>
        <v xml:space="preserve">86430 </v>
      </c>
      <c r="B9733" s="164" t="s">
        <v>13964</v>
      </c>
      <c r="C9733" s="163"/>
      <c r="D9733" s="113" t="s">
        <v>888</v>
      </c>
      <c r="F9733" t="s">
        <v>13965</v>
      </c>
      <c r="G9733" s="219">
        <v>0</v>
      </c>
      <c r="H9733" s="219">
        <v>0</v>
      </c>
      <c r="I9733" s="219">
        <v>0</v>
      </c>
      <c r="J9733" s="219">
        <v>0</v>
      </c>
      <c r="K9733" s="219">
        <v>0</v>
      </c>
      <c r="L9733" s="219">
        <v>0</v>
      </c>
      <c r="M9733" s="220" t="s">
        <v>583</v>
      </c>
    </row>
    <row r="9734" spans="1:13">
      <c r="A9734" s="106" t="str">
        <f t="shared" si="153"/>
        <v xml:space="preserve">86431 </v>
      </c>
      <c r="B9734" s="164" t="s">
        <v>13966</v>
      </c>
      <c r="C9734" s="163"/>
      <c r="D9734" s="113" t="s">
        <v>888</v>
      </c>
      <c r="F9734" t="s">
        <v>13967</v>
      </c>
      <c r="G9734" s="219">
        <v>0</v>
      </c>
      <c r="H9734" s="219">
        <v>0</v>
      </c>
      <c r="I9734" s="219">
        <v>0</v>
      </c>
      <c r="J9734" s="219">
        <v>0</v>
      </c>
      <c r="K9734" s="219">
        <v>0</v>
      </c>
      <c r="L9734" s="219">
        <v>0</v>
      </c>
      <c r="M9734" s="220" t="s">
        <v>583</v>
      </c>
    </row>
    <row r="9735" spans="1:13">
      <c r="A9735" s="106" t="str">
        <f t="shared" si="153"/>
        <v xml:space="preserve">86480 </v>
      </c>
      <c r="B9735" s="164" t="s">
        <v>13968</v>
      </c>
      <c r="C9735" s="163"/>
      <c r="D9735" s="113" t="s">
        <v>888</v>
      </c>
      <c r="F9735" t="s">
        <v>13969</v>
      </c>
      <c r="G9735" s="219">
        <v>0</v>
      </c>
      <c r="H9735" s="219">
        <v>0</v>
      </c>
      <c r="I9735" s="219">
        <v>0</v>
      </c>
      <c r="J9735" s="219">
        <v>0</v>
      </c>
      <c r="K9735" s="219">
        <v>0</v>
      </c>
      <c r="L9735" s="219">
        <v>0</v>
      </c>
      <c r="M9735" s="220" t="s">
        <v>583</v>
      </c>
    </row>
    <row r="9736" spans="1:13">
      <c r="A9736" s="106" t="str">
        <f t="shared" si="153"/>
        <v xml:space="preserve">86481 </v>
      </c>
      <c r="B9736" s="164" t="s">
        <v>13970</v>
      </c>
      <c r="C9736" s="163"/>
      <c r="D9736" s="113" t="s">
        <v>888</v>
      </c>
      <c r="F9736" t="s">
        <v>13971</v>
      </c>
      <c r="G9736" s="219">
        <v>0</v>
      </c>
      <c r="H9736" s="219">
        <v>0</v>
      </c>
      <c r="I9736" s="219">
        <v>0</v>
      </c>
      <c r="J9736" s="219">
        <v>0</v>
      </c>
      <c r="K9736" s="219">
        <v>0</v>
      </c>
      <c r="L9736" s="219">
        <v>0</v>
      </c>
      <c r="M9736" s="220" t="s">
        <v>583</v>
      </c>
    </row>
    <row r="9737" spans="1:13">
      <c r="A9737" s="106" t="str">
        <f t="shared" si="153"/>
        <v xml:space="preserve">86485 </v>
      </c>
      <c r="B9737" s="164" t="s">
        <v>13972</v>
      </c>
      <c r="C9737" s="163"/>
      <c r="D9737" s="113" t="s">
        <v>664</v>
      </c>
      <c r="F9737" t="s">
        <v>13973</v>
      </c>
      <c r="G9737" s="219">
        <v>0</v>
      </c>
      <c r="H9737" s="219">
        <v>0</v>
      </c>
      <c r="I9737" s="219">
        <v>0</v>
      </c>
      <c r="J9737" s="219">
        <v>0</v>
      </c>
      <c r="K9737" s="219">
        <v>0</v>
      </c>
      <c r="L9737" s="219">
        <v>0</v>
      </c>
      <c r="M9737" s="220" t="s">
        <v>583</v>
      </c>
    </row>
    <row r="9738" spans="1:13">
      <c r="A9738" s="106" t="str">
        <f t="shared" si="153"/>
        <v xml:space="preserve">86486 </v>
      </c>
      <c r="B9738" s="164" t="s">
        <v>13974</v>
      </c>
      <c r="C9738" s="163"/>
      <c r="D9738" s="113" t="s">
        <v>1358</v>
      </c>
      <c r="F9738" t="s">
        <v>19181</v>
      </c>
      <c r="G9738" s="219">
        <v>0</v>
      </c>
      <c r="H9738" s="219">
        <v>0.18</v>
      </c>
      <c r="I9738" s="219" t="s">
        <v>37</v>
      </c>
      <c r="J9738" s="219">
        <v>0.01</v>
      </c>
      <c r="K9738" s="219">
        <v>0.19</v>
      </c>
      <c r="L9738" s="219" t="s">
        <v>37</v>
      </c>
      <c r="M9738" s="220" t="s">
        <v>583</v>
      </c>
    </row>
    <row r="9739" spans="1:13">
      <c r="A9739" s="106" t="str">
        <f t="shared" si="153"/>
        <v xml:space="preserve">86490 </v>
      </c>
      <c r="B9739" s="164" t="s">
        <v>13975</v>
      </c>
      <c r="C9739" s="163"/>
      <c r="D9739" s="113" t="s">
        <v>1358</v>
      </c>
      <c r="F9739" t="s">
        <v>13976</v>
      </c>
      <c r="G9739" s="219">
        <v>0</v>
      </c>
      <c r="H9739" s="219">
        <v>2.2799999999999998</v>
      </c>
      <c r="I9739" s="219" t="s">
        <v>37</v>
      </c>
      <c r="J9739" s="219">
        <v>0.01</v>
      </c>
      <c r="K9739" s="219">
        <v>2.29</v>
      </c>
      <c r="L9739" s="219" t="s">
        <v>37</v>
      </c>
      <c r="M9739" s="220" t="s">
        <v>583</v>
      </c>
    </row>
    <row r="9740" spans="1:13">
      <c r="A9740" s="106" t="str">
        <f t="shared" si="153"/>
        <v xml:space="preserve">86510 </v>
      </c>
      <c r="B9740" s="164" t="s">
        <v>13977</v>
      </c>
      <c r="C9740" s="163"/>
      <c r="D9740" s="113" t="s">
        <v>1358</v>
      </c>
      <c r="F9740" t="s">
        <v>13978</v>
      </c>
      <c r="G9740" s="219">
        <v>0</v>
      </c>
      <c r="H9740" s="219">
        <v>0.22</v>
      </c>
      <c r="I9740" s="219" t="s">
        <v>37</v>
      </c>
      <c r="J9740" s="219">
        <v>0.01</v>
      </c>
      <c r="K9740" s="219">
        <v>0.23</v>
      </c>
      <c r="L9740" s="219" t="s">
        <v>37</v>
      </c>
      <c r="M9740" s="220" t="s">
        <v>583</v>
      </c>
    </row>
    <row r="9741" spans="1:13">
      <c r="A9741" s="106" t="str">
        <f t="shared" si="153"/>
        <v xml:space="preserve">86580 </v>
      </c>
      <c r="B9741" s="164" t="s">
        <v>13979</v>
      </c>
      <c r="C9741" s="163"/>
      <c r="D9741" s="113" t="s">
        <v>1358</v>
      </c>
      <c r="F9741" t="s">
        <v>13980</v>
      </c>
      <c r="G9741" s="219">
        <v>0</v>
      </c>
      <c r="H9741" s="219">
        <v>0.3</v>
      </c>
      <c r="I9741" s="219" t="s">
        <v>37</v>
      </c>
      <c r="J9741" s="219">
        <v>0.01</v>
      </c>
      <c r="K9741" s="219">
        <v>0.31</v>
      </c>
      <c r="L9741" s="219" t="s">
        <v>37</v>
      </c>
      <c r="M9741" s="220" t="s">
        <v>583</v>
      </c>
    </row>
    <row r="9742" spans="1:13">
      <c r="A9742" s="106" t="str">
        <f t="shared" si="153"/>
        <v xml:space="preserve">86590 </v>
      </c>
      <c r="B9742" s="164" t="s">
        <v>13981</v>
      </c>
      <c r="C9742" s="163"/>
      <c r="D9742" s="113" t="s">
        <v>888</v>
      </c>
      <c r="F9742" t="s">
        <v>13982</v>
      </c>
      <c r="G9742" s="219">
        <v>0</v>
      </c>
      <c r="H9742" s="219">
        <v>0</v>
      </c>
      <c r="I9742" s="219">
        <v>0</v>
      </c>
      <c r="J9742" s="219">
        <v>0</v>
      </c>
      <c r="K9742" s="219">
        <v>0</v>
      </c>
      <c r="L9742" s="219">
        <v>0</v>
      </c>
      <c r="M9742" s="220" t="s">
        <v>583</v>
      </c>
    </row>
    <row r="9743" spans="1:13">
      <c r="A9743" s="106" t="str">
        <f t="shared" si="153"/>
        <v xml:space="preserve">86592 </v>
      </c>
      <c r="B9743" s="164" t="s">
        <v>13983</v>
      </c>
      <c r="C9743" s="163"/>
      <c r="D9743" s="113" t="s">
        <v>888</v>
      </c>
      <c r="F9743" t="s">
        <v>13984</v>
      </c>
      <c r="G9743" s="219">
        <v>0</v>
      </c>
      <c r="H9743" s="219">
        <v>0</v>
      </c>
      <c r="I9743" s="219">
        <v>0</v>
      </c>
      <c r="J9743" s="219">
        <v>0</v>
      </c>
      <c r="K9743" s="219">
        <v>0</v>
      </c>
      <c r="L9743" s="219">
        <v>0</v>
      </c>
      <c r="M9743" s="220" t="s">
        <v>583</v>
      </c>
    </row>
    <row r="9744" spans="1:13">
      <c r="A9744" s="106" t="str">
        <f t="shared" si="153"/>
        <v xml:space="preserve">86593 </v>
      </c>
      <c r="B9744" s="164" t="s">
        <v>13985</v>
      </c>
      <c r="C9744" s="163"/>
      <c r="D9744" s="113" t="s">
        <v>888</v>
      </c>
      <c r="F9744" t="s">
        <v>13986</v>
      </c>
      <c r="G9744" s="219">
        <v>0</v>
      </c>
      <c r="H9744" s="219">
        <v>0</v>
      </c>
      <c r="I9744" s="219">
        <v>0</v>
      </c>
      <c r="J9744" s="219">
        <v>0</v>
      </c>
      <c r="K9744" s="219">
        <v>0</v>
      </c>
      <c r="L9744" s="219">
        <v>0</v>
      </c>
      <c r="M9744" s="220" t="s">
        <v>583</v>
      </c>
    </row>
    <row r="9745" spans="1:13">
      <c r="A9745" s="106" t="str">
        <f t="shared" si="153"/>
        <v xml:space="preserve">86596 </v>
      </c>
      <c r="B9745" s="164" t="s">
        <v>18366</v>
      </c>
      <c r="C9745" s="163"/>
      <c r="D9745" s="113" t="s">
        <v>888</v>
      </c>
      <c r="F9745" t="s">
        <v>18365</v>
      </c>
      <c r="G9745" s="219">
        <v>0</v>
      </c>
      <c r="H9745" s="219">
        <v>0</v>
      </c>
      <c r="I9745" s="219">
        <v>0</v>
      </c>
      <c r="J9745" s="219">
        <v>0</v>
      </c>
      <c r="K9745" s="219">
        <v>0</v>
      </c>
      <c r="L9745" s="219">
        <v>0</v>
      </c>
      <c r="M9745" s="220" t="s">
        <v>583</v>
      </c>
    </row>
    <row r="9746" spans="1:13">
      <c r="A9746" s="106" t="str">
        <f t="shared" si="153"/>
        <v xml:space="preserve">86602 </v>
      </c>
      <c r="B9746" s="164" t="s">
        <v>13987</v>
      </c>
      <c r="C9746" s="163"/>
      <c r="D9746" s="113" t="s">
        <v>888</v>
      </c>
      <c r="F9746" t="s">
        <v>13988</v>
      </c>
      <c r="G9746" s="219">
        <v>0</v>
      </c>
      <c r="H9746" s="219">
        <v>0</v>
      </c>
      <c r="I9746" s="219">
        <v>0</v>
      </c>
      <c r="J9746" s="219">
        <v>0</v>
      </c>
      <c r="K9746" s="219">
        <v>0</v>
      </c>
      <c r="L9746" s="219">
        <v>0</v>
      </c>
      <c r="M9746" s="220" t="s">
        <v>583</v>
      </c>
    </row>
    <row r="9747" spans="1:13">
      <c r="A9747" s="106" t="str">
        <f t="shared" si="153"/>
        <v xml:space="preserve">86603 </v>
      </c>
      <c r="B9747" s="164" t="s">
        <v>13989</v>
      </c>
      <c r="C9747" s="163"/>
      <c r="D9747" s="113" t="s">
        <v>888</v>
      </c>
      <c r="F9747" t="s">
        <v>13990</v>
      </c>
      <c r="G9747" s="219">
        <v>0</v>
      </c>
      <c r="H9747" s="219">
        <v>0</v>
      </c>
      <c r="I9747" s="219">
        <v>0</v>
      </c>
      <c r="J9747" s="219">
        <v>0</v>
      </c>
      <c r="K9747" s="219">
        <v>0</v>
      </c>
      <c r="L9747" s="219">
        <v>0</v>
      </c>
      <c r="M9747" s="220" t="s">
        <v>583</v>
      </c>
    </row>
    <row r="9748" spans="1:13">
      <c r="A9748" s="106" t="str">
        <f t="shared" si="153"/>
        <v xml:space="preserve">86606 </v>
      </c>
      <c r="B9748" s="164" t="s">
        <v>13991</v>
      </c>
      <c r="C9748" s="163"/>
      <c r="D9748" s="113" t="s">
        <v>888</v>
      </c>
      <c r="F9748" t="s">
        <v>13992</v>
      </c>
      <c r="G9748" s="219">
        <v>0</v>
      </c>
      <c r="H9748" s="219">
        <v>0</v>
      </c>
      <c r="I9748" s="219">
        <v>0</v>
      </c>
      <c r="J9748" s="219">
        <v>0</v>
      </c>
      <c r="K9748" s="219">
        <v>0</v>
      </c>
      <c r="L9748" s="219">
        <v>0</v>
      </c>
      <c r="M9748" s="220" t="s">
        <v>583</v>
      </c>
    </row>
    <row r="9749" spans="1:13">
      <c r="A9749" s="106" t="str">
        <f t="shared" si="153"/>
        <v xml:space="preserve">86609 </v>
      </c>
      <c r="B9749" s="164" t="s">
        <v>13993</v>
      </c>
      <c r="C9749" s="163"/>
      <c r="D9749" s="113" t="s">
        <v>888</v>
      </c>
      <c r="F9749" t="s">
        <v>13994</v>
      </c>
      <c r="G9749" s="219">
        <v>0</v>
      </c>
      <c r="H9749" s="219">
        <v>0</v>
      </c>
      <c r="I9749" s="219">
        <v>0</v>
      </c>
      <c r="J9749" s="219">
        <v>0</v>
      </c>
      <c r="K9749" s="219">
        <v>0</v>
      </c>
      <c r="L9749" s="219">
        <v>0</v>
      </c>
      <c r="M9749" s="220" t="s">
        <v>583</v>
      </c>
    </row>
    <row r="9750" spans="1:13">
      <c r="A9750" s="106" t="str">
        <f t="shared" si="153"/>
        <v xml:space="preserve">86611 </v>
      </c>
      <c r="B9750" s="164" t="s">
        <v>13995</v>
      </c>
      <c r="C9750" s="163"/>
      <c r="D9750" s="113" t="s">
        <v>888</v>
      </c>
      <c r="F9750" t="s">
        <v>13996</v>
      </c>
      <c r="G9750" s="219">
        <v>0</v>
      </c>
      <c r="H9750" s="219">
        <v>0</v>
      </c>
      <c r="I9750" s="219">
        <v>0</v>
      </c>
      <c r="J9750" s="219">
        <v>0</v>
      </c>
      <c r="K9750" s="219">
        <v>0</v>
      </c>
      <c r="L9750" s="219">
        <v>0</v>
      </c>
      <c r="M9750" s="220" t="s">
        <v>583</v>
      </c>
    </row>
    <row r="9751" spans="1:13">
      <c r="A9751" s="106" t="str">
        <f t="shared" si="153"/>
        <v xml:space="preserve">86612 </v>
      </c>
      <c r="B9751" s="164" t="s">
        <v>13997</v>
      </c>
      <c r="C9751" s="163"/>
      <c r="D9751" s="113" t="s">
        <v>888</v>
      </c>
      <c r="F9751" t="s">
        <v>13998</v>
      </c>
      <c r="G9751" s="219">
        <v>0</v>
      </c>
      <c r="H9751" s="219">
        <v>0</v>
      </c>
      <c r="I9751" s="219">
        <v>0</v>
      </c>
      <c r="J9751" s="219">
        <v>0</v>
      </c>
      <c r="K9751" s="219">
        <v>0</v>
      </c>
      <c r="L9751" s="219">
        <v>0</v>
      </c>
      <c r="M9751" s="220" t="s">
        <v>583</v>
      </c>
    </row>
    <row r="9752" spans="1:13">
      <c r="A9752" s="106" t="str">
        <f t="shared" si="153"/>
        <v xml:space="preserve">86615 </v>
      </c>
      <c r="B9752" s="164" t="s">
        <v>13999</v>
      </c>
      <c r="C9752" s="163"/>
      <c r="D9752" s="113" t="s">
        <v>888</v>
      </c>
      <c r="F9752" t="s">
        <v>14000</v>
      </c>
      <c r="G9752" s="219">
        <v>0</v>
      </c>
      <c r="H9752" s="219">
        <v>0</v>
      </c>
      <c r="I9752" s="219">
        <v>0</v>
      </c>
      <c r="J9752" s="219">
        <v>0</v>
      </c>
      <c r="K9752" s="219">
        <v>0</v>
      </c>
      <c r="L9752" s="219">
        <v>0</v>
      </c>
      <c r="M9752" s="220" t="s">
        <v>583</v>
      </c>
    </row>
    <row r="9753" spans="1:13">
      <c r="A9753" s="106" t="str">
        <f t="shared" si="153"/>
        <v xml:space="preserve">86617 </v>
      </c>
      <c r="B9753" s="164" t="s">
        <v>14001</v>
      </c>
      <c r="C9753" s="163"/>
      <c r="D9753" s="113" t="s">
        <v>888</v>
      </c>
      <c r="F9753" t="s">
        <v>14002</v>
      </c>
      <c r="G9753" s="219">
        <v>0</v>
      </c>
      <c r="H9753" s="219">
        <v>0</v>
      </c>
      <c r="I9753" s="219">
        <v>0</v>
      </c>
      <c r="J9753" s="219">
        <v>0</v>
      </c>
      <c r="K9753" s="219">
        <v>0</v>
      </c>
      <c r="L9753" s="219">
        <v>0</v>
      </c>
      <c r="M9753" s="220" t="s">
        <v>583</v>
      </c>
    </row>
    <row r="9754" spans="1:13">
      <c r="A9754" s="106" t="str">
        <f t="shared" si="153"/>
        <v xml:space="preserve">86618 </v>
      </c>
      <c r="B9754" s="164" t="s">
        <v>14003</v>
      </c>
      <c r="C9754" s="163"/>
      <c r="D9754" s="113" t="s">
        <v>888</v>
      </c>
      <c r="F9754" t="s">
        <v>14002</v>
      </c>
      <c r="G9754" s="219">
        <v>0</v>
      </c>
      <c r="H9754" s="219">
        <v>0</v>
      </c>
      <c r="I9754" s="219">
        <v>0</v>
      </c>
      <c r="J9754" s="219">
        <v>0</v>
      </c>
      <c r="K9754" s="219">
        <v>0</v>
      </c>
      <c r="L9754" s="219">
        <v>0</v>
      </c>
      <c r="M9754" s="220" t="s">
        <v>583</v>
      </c>
    </row>
    <row r="9755" spans="1:13">
      <c r="A9755" s="106" t="str">
        <f t="shared" si="153"/>
        <v xml:space="preserve">86619 </v>
      </c>
      <c r="B9755" s="164" t="s">
        <v>14004</v>
      </c>
      <c r="C9755" s="163"/>
      <c r="D9755" s="113" t="s">
        <v>888</v>
      </c>
      <c r="F9755" t="s">
        <v>14005</v>
      </c>
      <c r="G9755" s="219">
        <v>0</v>
      </c>
      <c r="H9755" s="219">
        <v>0</v>
      </c>
      <c r="I9755" s="219">
        <v>0</v>
      </c>
      <c r="J9755" s="219">
        <v>0</v>
      </c>
      <c r="K9755" s="219">
        <v>0</v>
      </c>
      <c r="L9755" s="219">
        <v>0</v>
      </c>
      <c r="M9755" s="220" t="s">
        <v>583</v>
      </c>
    </row>
    <row r="9756" spans="1:13">
      <c r="A9756" s="106" t="str">
        <f t="shared" si="153"/>
        <v xml:space="preserve">86622 </v>
      </c>
      <c r="B9756" s="164" t="s">
        <v>14006</v>
      </c>
      <c r="C9756" s="163"/>
      <c r="D9756" s="113" t="s">
        <v>888</v>
      </c>
      <c r="F9756" t="s">
        <v>14007</v>
      </c>
      <c r="G9756" s="219">
        <v>0</v>
      </c>
      <c r="H9756" s="219">
        <v>0</v>
      </c>
      <c r="I9756" s="219">
        <v>0</v>
      </c>
      <c r="J9756" s="219">
        <v>0</v>
      </c>
      <c r="K9756" s="219">
        <v>0</v>
      </c>
      <c r="L9756" s="219">
        <v>0</v>
      </c>
      <c r="M9756" s="220" t="s">
        <v>583</v>
      </c>
    </row>
    <row r="9757" spans="1:13">
      <c r="A9757" s="106" t="str">
        <f t="shared" si="153"/>
        <v xml:space="preserve">86625 </v>
      </c>
      <c r="B9757" s="164" t="s">
        <v>14008</v>
      </c>
      <c r="C9757" s="163"/>
      <c r="D9757" s="113" t="s">
        <v>888</v>
      </c>
      <c r="F9757" t="s">
        <v>14009</v>
      </c>
      <c r="G9757" s="219">
        <v>0</v>
      </c>
      <c r="H9757" s="219">
        <v>0</v>
      </c>
      <c r="I9757" s="219">
        <v>0</v>
      </c>
      <c r="J9757" s="219">
        <v>0</v>
      </c>
      <c r="K9757" s="219">
        <v>0</v>
      </c>
      <c r="L9757" s="219">
        <v>0</v>
      </c>
      <c r="M9757" s="220" t="s">
        <v>583</v>
      </c>
    </row>
    <row r="9758" spans="1:13">
      <c r="A9758" s="106" t="str">
        <f t="shared" si="153"/>
        <v xml:space="preserve">86628 </v>
      </c>
      <c r="B9758" s="164" t="s">
        <v>14010</v>
      </c>
      <c r="C9758" s="163"/>
      <c r="D9758" s="113" t="s">
        <v>888</v>
      </c>
      <c r="F9758" t="s">
        <v>14011</v>
      </c>
      <c r="G9758" s="219">
        <v>0</v>
      </c>
      <c r="H9758" s="219">
        <v>0</v>
      </c>
      <c r="I9758" s="219">
        <v>0</v>
      </c>
      <c r="J9758" s="219">
        <v>0</v>
      </c>
      <c r="K9758" s="219">
        <v>0</v>
      </c>
      <c r="L9758" s="219">
        <v>0</v>
      </c>
      <c r="M9758" s="220" t="s">
        <v>583</v>
      </c>
    </row>
    <row r="9759" spans="1:13">
      <c r="A9759" s="106" t="str">
        <f t="shared" si="153"/>
        <v xml:space="preserve">86631 </v>
      </c>
      <c r="B9759" s="164" t="s">
        <v>14012</v>
      </c>
      <c r="C9759" s="163"/>
      <c r="D9759" s="113" t="s">
        <v>888</v>
      </c>
      <c r="F9759" t="s">
        <v>14013</v>
      </c>
      <c r="G9759" s="219">
        <v>0</v>
      </c>
      <c r="H9759" s="219">
        <v>0</v>
      </c>
      <c r="I9759" s="219">
        <v>0</v>
      </c>
      <c r="J9759" s="219">
        <v>0</v>
      </c>
      <c r="K9759" s="219">
        <v>0</v>
      </c>
      <c r="L9759" s="219">
        <v>0</v>
      </c>
      <c r="M9759" s="220" t="s">
        <v>583</v>
      </c>
    </row>
    <row r="9760" spans="1:13">
      <c r="A9760" s="106" t="str">
        <f t="shared" si="153"/>
        <v xml:space="preserve">86632 </v>
      </c>
      <c r="B9760" s="164" t="s">
        <v>14014</v>
      </c>
      <c r="C9760" s="163"/>
      <c r="D9760" s="113" t="s">
        <v>888</v>
      </c>
      <c r="F9760" t="s">
        <v>14015</v>
      </c>
      <c r="G9760" s="219">
        <v>0</v>
      </c>
      <c r="H9760" s="219">
        <v>0</v>
      </c>
      <c r="I9760" s="219">
        <v>0</v>
      </c>
      <c r="J9760" s="219">
        <v>0</v>
      </c>
      <c r="K9760" s="219">
        <v>0</v>
      </c>
      <c r="L9760" s="219">
        <v>0</v>
      </c>
      <c r="M9760" s="220" t="s">
        <v>583</v>
      </c>
    </row>
    <row r="9761" spans="1:13">
      <c r="A9761" s="106" t="str">
        <f t="shared" si="153"/>
        <v xml:space="preserve">86635 </v>
      </c>
      <c r="B9761" s="164" t="s">
        <v>14016</v>
      </c>
      <c r="C9761" s="163"/>
      <c r="D9761" s="113" t="s">
        <v>888</v>
      </c>
      <c r="F9761" t="s">
        <v>14017</v>
      </c>
      <c r="G9761" s="219">
        <v>0</v>
      </c>
      <c r="H9761" s="219">
        <v>0</v>
      </c>
      <c r="I9761" s="219">
        <v>0</v>
      </c>
      <c r="J9761" s="219">
        <v>0</v>
      </c>
      <c r="K9761" s="219">
        <v>0</v>
      </c>
      <c r="L9761" s="219">
        <v>0</v>
      </c>
      <c r="M9761" s="220" t="s">
        <v>583</v>
      </c>
    </row>
    <row r="9762" spans="1:13">
      <c r="A9762" s="106" t="str">
        <f t="shared" si="153"/>
        <v xml:space="preserve">86638 </v>
      </c>
      <c r="B9762" s="164" t="s">
        <v>14018</v>
      </c>
      <c r="C9762" s="163"/>
      <c r="D9762" s="113" t="s">
        <v>888</v>
      </c>
      <c r="F9762" t="s">
        <v>14019</v>
      </c>
      <c r="G9762" s="219">
        <v>0</v>
      </c>
      <c r="H9762" s="219">
        <v>0</v>
      </c>
      <c r="I9762" s="219">
        <v>0</v>
      </c>
      <c r="J9762" s="219">
        <v>0</v>
      </c>
      <c r="K9762" s="219">
        <v>0</v>
      </c>
      <c r="L9762" s="219">
        <v>0</v>
      </c>
      <c r="M9762" s="220" t="s">
        <v>583</v>
      </c>
    </row>
    <row r="9763" spans="1:13">
      <c r="A9763" s="106" t="str">
        <f t="shared" si="153"/>
        <v xml:space="preserve">86641 </v>
      </c>
      <c r="B9763" s="164" t="s">
        <v>14020</v>
      </c>
      <c r="C9763" s="163"/>
      <c r="D9763" s="113" t="s">
        <v>888</v>
      </c>
      <c r="F9763" t="s">
        <v>14021</v>
      </c>
      <c r="G9763" s="219">
        <v>0</v>
      </c>
      <c r="H9763" s="219">
        <v>0</v>
      </c>
      <c r="I9763" s="219">
        <v>0</v>
      </c>
      <c r="J9763" s="219">
        <v>0</v>
      </c>
      <c r="K9763" s="219">
        <v>0</v>
      </c>
      <c r="L9763" s="219">
        <v>0</v>
      </c>
      <c r="M9763" s="220" t="s">
        <v>583</v>
      </c>
    </row>
    <row r="9764" spans="1:13">
      <c r="A9764" s="106" t="str">
        <f t="shared" si="153"/>
        <v xml:space="preserve">86644 </v>
      </c>
      <c r="B9764" s="164" t="s">
        <v>14022</v>
      </c>
      <c r="C9764" s="163"/>
      <c r="D9764" s="113" t="s">
        <v>888</v>
      </c>
      <c r="F9764" t="s">
        <v>14023</v>
      </c>
      <c r="G9764" s="219">
        <v>0</v>
      </c>
      <c r="H9764" s="219">
        <v>0</v>
      </c>
      <c r="I9764" s="219">
        <v>0</v>
      </c>
      <c r="J9764" s="219">
        <v>0</v>
      </c>
      <c r="K9764" s="219">
        <v>0</v>
      </c>
      <c r="L9764" s="219">
        <v>0</v>
      </c>
      <c r="M9764" s="220" t="s">
        <v>583</v>
      </c>
    </row>
    <row r="9765" spans="1:13">
      <c r="A9765" s="106" t="str">
        <f t="shared" si="153"/>
        <v xml:space="preserve">86645 </v>
      </c>
      <c r="B9765" s="164" t="s">
        <v>14024</v>
      </c>
      <c r="C9765" s="163"/>
      <c r="D9765" s="113" t="s">
        <v>888</v>
      </c>
      <c r="F9765" t="s">
        <v>14025</v>
      </c>
      <c r="G9765" s="219">
        <v>0</v>
      </c>
      <c r="H9765" s="219">
        <v>0</v>
      </c>
      <c r="I9765" s="219">
        <v>0</v>
      </c>
      <c r="J9765" s="219">
        <v>0</v>
      </c>
      <c r="K9765" s="219">
        <v>0</v>
      </c>
      <c r="L9765" s="219">
        <v>0</v>
      </c>
      <c r="M9765" s="220" t="s">
        <v>583</v>
      </c>
    </row>
    <row r="9766" spans="1:13">
      <c r="A9766" s="106" t="str">
        <f t="shared" si="153"/>
        <v xml:space="preserve">86648 </v>
      </c>
      <c r="B9766" s="164" t="s">
        <v>14026</v>
      </c>
      <c r="C9766" s="163"/>
      <c r="D9766" s="113" t="s">
        <v>888</v>
      </c>
      <c r="F9766" t="s">
        <v>14027</v>
      </c>
      <c r="G9766" s="219">
        <v>0</v>
      </c>
      <c r="H9766" s="219">
        <v>0</v>
      </c>
      <c r="I9766" s="219">
        <v>0</v>
      </c>
      <c r="J9766" s="219">
        <v>0</v>
      </c>
      <c r="K9766" s="219">
        <v>0</v>
      </c>
      <c r="L9766" s="219">
        <v>0</v>
      </c>
      <c r="M9766" s="220" t="s">
        <v>583</v>
      </c>
    </row>
    <row r="9767" spans="1:13">
      <c r="A9767" s="106" t="str">
        <f t="shared" si="153"/>
        <v xml:space="preserve">86651 </v>
      </c>
      <c r="B9767" s="164" t="s">
        <v>14028</v>
      </c>
      <c r="C9767" s="163"/>
      <c r="D9767" s="113" t="s">
        <v>888</v>
      </c>
      <c r="F9767" t="s">
        <v>14029</v>
      </c>
      <c r="G9767" s="219">
        <v>0</v>
      </c>
      <c r="H9767" s="219">
        <v>0</v>
      </c>
      <c r="I9767" s="219">
        <v>0</v>
      </c>
      <c r="J9767" s="219">
        <v>0</v>
      </c>
      <c r="K9767" s="219">
        <v>0</v>
      </c>
      <c r="L9767" s="219">
        <v>0</v>
      </c>
      <c r="M9767" s="220" t="s">
        <v>583</v>
      </c>
    </row>
    <row r="9768" spans="1:13">
      <c r="A9768" s="106" t="str">
        <f t="shared" si="153"/>
        <v xml:space="preserve">86652 </v>
      </c>
      <c r="B9768" s="164" t="s">
        <v>14030</v>
      </c>
      <c r="C9768" s="163"/>
      <c r="D9768" s="113" t="s">
        <v>888</v>
      </c>
      <c r="F9768" t="s">
        <v>14031</v>
      </c>
      <c r="G9768" s="219">
        <v>0</v>
      </c>
      <c r="H9768" s="219">
        <v>0</v>
      </c>
      <c r="I9768" s="219">
        <v>0</v>
      </c>
      <c r="J9768" s="219">
        <v>0</v>
      </c>
      <c r="K9768" s="219">
        <v>0</v>
      </c>
      <c r="L9768" s="219">
        <v>0</v>
      </c>
      <c r="M9768" s="220" t="s">
        <v>583</v>
      </c>
    </row>
    <row r="9769" spans="1:13">
      <c r="A9769" s="106" t="str">
        <f t="shared" si="153"/>
        <v xml:space="preserve">86653 </v>
      </c>
      <c r="B9769" s="164" t="s">
        <v>14032</v>
      </c>
      <c r="C9769" s="163"/>
      <c r="D9769" s="113" t="s">
        <v>888</v>
      </c>
      <c r="F9769" t="s">
        <v>14033</v>
      </c>
      <c r="G9769" s="219">
        <v>0</v>
      </c>
      <c r="H9769" s="219">
        <v>0</v>
      </c>
      <c r="I9769" s="219">
        <v>0</v>
      </c>
      <c r="J9769" s="219">
        <v>0</v>
      </c>
      <c r="K9769" s="219">
        <v>0</v>
      </c>
      <c r="L9769" s="219">
        <v>0</v>
      </c>
      <c r="M9769" s="220" t="s">
        <v>583</v>
      </c>
    </row>
    <row r="9770" spans="1:13">
      <c r="A9770" s="106" t="str">
        <f t="shared" si="153"/>
        <v xml:space="preserve">86654 </v>
      </c>
      <c r="B9770" s="164" t="s">
        <v>14034</v>
      </c>
      <c r="C9770" s="163"/>
      <c r="D9770" s="113" t="s">
        <v>888</v>
      </c>
      <c r="F9770" t="s">
        <v>14035</v>
      </c>
      <c r="G9770" s="219">
        <v>0</v>
      </c>
      <c r="H9770" s="219">
        <v>0</v>
      </c>
      <c r="I9770" s="219">
        <v>0</v>
      </c>
      <c r="J9770" s="219">
        <v>0</v>
      </c>
      <c r="K9770" s="219">
        <v>0</v>
      </c>
      <c r="L9770" s="219">
        <v>0</v>
      </c>
      <c r="M9770" s="220" t="s">
        <v>583</v>
      </c>
    </row>
    <row r="9771" spans="1:13">
      <c r="A9771" s="106" t="str">
        <f t="shared" si="153"/>
        <v xml:space="preserve">86658 </v>
      </c>
      <c r="B9771" s="164" t="s">
        <v>14036</v>
      </c>
      <c r="C9771" s="163"/>
      <c r="D9771" s="113" t="s">
        <v>888</v>
      </c>
      <c r="F9771" t="s">
        <v>14037</v>
      </c>
      <c r="G9771" s="219">
        <v>0</v>
      </c>
      <c r="H9771" s="219">
        <v>0</v>
      </c>
      <c r="I9771" s="219">
        <v>0</v>
      </c>
      <c r="J9771" s="219">
        <v>0</v>
      </c>
      <c r="K9771" s="219">
        <v>0</v>
      </c>
      <c r="L9771" s="219">
        <v>0</v>
      </c>
      <c r="M9771" s="220" t="s">
        <v>583</v>
      </c>
    </row>
    <row r="9772" spans="1:13">
      <c r="A9772" s="106" t="str">
        <f t="shared" si="153"/>
        <v xml:space="preserve">86663 </v>
      </c>
      <c r="B9772" s="164" t="s">
        <v>14038</v>
      </c>
      <c r="C9772" s="163"/>
      <c r="D9772" s="113" t="s">
        <v>888</v>
      </c>
      <c r="F9772" t="s">
        <v>14039</v>
      </c>
      <c r="G9772" s="219">
        <v>0</v>
      </c>
      <c r="H9772" s="219">
        <v>0</v>
      </c>
      <c r="I9772" s="219">
        <v>0</v>
      </c>
      <c r="J9772" s="219">
        <v>0</v>
      </c>
      <c r="K9772" s="219">
        <v>0</v>
      </c>
      <c r="L9772" s="219">
        <v>0</v>
      </c>
      <c r="M9772" s="220" t="s">
        <v>583</v>
      </c>
    </row>
    <row r="9773" spans="1:13">
      <c r="A9773" s="106" t="str">
        <f t="shared" si="153"/>
        <v xml:space="preserve">86664 </v>
      </c>
      <c r="B9773" s="164" t="s">
        <v>14040</v>
      </c>
      <c r="C9773" s="163"/>
      <c r="D9773" s="113" t="s">
        <v>888</v>
      </c>
      <c r="F9773" t="s">
        <v>14041</v>
      </c>
      <c r="G9773" s="219">
        <v>0</v>
      </c>
      <c r="H9773" s="219">
        <v>0</v>
      </c>
      <c r="I9773" s="219">
        <v>0</v>
      </c>
      <c r="J9773" s="219">
        <v>0</v>
      </c>
      <c r="K9773" s="219">
        <v>0</v>
      </c>
      <c r="L9773" s="219">
        <v>0</v>
      </c>
      <c r="M9773" s="220" t="s">
        <v>583</v>
      </c>
    </row>
    <row r="9774" spans="1:13">
      <c r="A9774" s="106" t="str">
        <f t="shared" si="153"/>
        <v xml:space="preserve">86665 </v>
      </c>
      <c r="B9774" s="164" t="s">
        <v>14042</v>
      </c>
      <c r="C9774" s="163"/>
      <c r="D9774" s="113" t="s">
        <v>888</v>
      </c>
      <c r="F9774" t="s">
        <v>14043</v>
      </c>
      <c r="G9774" s="219">
        <v>0</v>
      </c>
      <c r="H9774" s="219">
        <v>0</v>
      </c>
      <c r="I9774" s="219">
        <v>0</v>
      </c>
      <c r="J9774" s="219">
        <v>0</v>
      </c>
      <c r="K9774" s="219">
        <v>0</v>
      </c>
      <c r="L9774" s="219">
        <v>0</v>
      </c>
      <c r="M9774" s="220" t="s">
        <v>583</v>
      </c>
    </row>
    <row r="9775" spans="1:13">
      <c r="A9775" s="106" t="str">
        <f t="shared" si="153"/>
        <v xml:space="preserve">86666 </v>
      </c>
      <c r="B9775" s="164" t="s">
        <v>14044</v>
      </c>
      <c r="C9775" s="163"/>
      <c r="D9775" s="113" t="s">
        <v>888</v>
      </c>
      <c r="F9775" t="s">
        <v>14045</v>
      </c>
      <c r="G9775" s="219">
        <v>0</v>
      </c>
      <c r="H9775" s="219">
        <v>0</v>
      </c>
      <c r="I9775" s="219">
        <v>0</v>
      </c>
      <c r="J9775" s="219">
        <v>0</v>
      </c>
      <c r="K9775" s="219">
        <v>0</v>
      </c>
      <c r="L9775" s="219">
        <v>0</v>
      </c>
      <c r="M9775" s="220" t="s">
        <v>583</v>
      </c>
    </row>
    <row r="9776" spans="1:13">
      <c r="A9776" s="106" t="str">
        <f t="shared" si="153"/>
        <v xml:space="preserve">86668 </v>
      </c>
      <c r="B9776" s="164" t="s">
        <v>14046</v>
      </c>
      <c r="C9776" s="163"/>
      <c r="D9776" s="113" t="s">
        <v>888</v>
      </c>
      <c r="F9776" t="s">
        <v>14047</v>
      </c>
      <c r="G9776" s="219">
        <v>0</v>
      </c>
      <c r="H9776" s="219">
        <v>0</v>
      </c>
      <c r="I9776" s="219">
        <v>0</v>
      </c>
      <c r="J9776" s="219">
        <v>0</v>
      </c>
      <c r="K9776" s="219">
        <v>0</v>
      </c>
      <c r="L9776" s="219">
        <v>0</v>
      </c>
      <c r="M9776" s="220" t="s">
        <v>583</v>
      </c>
    </row>
    <row r="9777" spans="1:13">
      <c r="A9777" s="106" t="str">
        <f t="shared" si="153"/>
        <v xml:space="preserve">86671 </v>
      </c>
      <c r="B9777" s="164" t="s">
        <v>14048</v>
      </c>
      <c r="C9777" s="163"/>
      <c r="D9777" s="113" t="s">
        <v>888</v>
      </c>
      <c r="F9777" t="s">
        <v>14049</v>
      </c>
      <c r="G9777" s="219">
        <v>0</v>
      </c>
      <c r="H9777" s="219">
        <v>0</v>
      </c>
      <c r="I9777" s="219">
        <v>0</v>
      </c>
      <c r="J9777" s="219">
        <v>0</v>
      </c>
      <c r="K9777" s="219">
        <v>0</v>
      </c>
      <c r="L9777" s="219">
        <v>0</v>
      </c>
      <c r="M9777" s="220" t="s">
        <v>583</v>
      </c>
    </row>
    <row r="9778" spans="1:13">
      <c r="A9778" s="106" t="str">
        <f t="shared" si="153"/>
        <v xml:space="preserve">86674 </v>
      </c>
      <c r="B9778" s="164" t="s">
        <v>14050</v>
      </c>
      <c r="C9778" s="163"/>
      <c r="D9778" s="113" t="s">
        <v>888</v>
      </c>
      <c r="F9778" t="s">
        <v>14051</v>
      </c>
      <c r="G9778" s="219">
        <v>0</v>
      </c>
      <c r="H9778" s="219">
        <v>0</v>
      </c>
      <c r="I9778" s="219">
        <v>0</v>
      </c>
      <c r="J9778" s="219">
        <v>0</v>
      </c>
      <c r="K9778" s="219">
        <v>0</v>
      </c>
      <c r="L9778" s="219">
        <v>0</v>
      </c>
      <c r="M9778" s="220" t="s">
        <v>583</v>
      </c>
    </row>
    <row r="9779" spans="1:13">
      <c r="A9779" s="106" t="str">
        <f t="shared" si="153"/>
        <v xml:space="preserve">86677 </v>
      </c>
      <c r="B9779" s="164" t="s">
        <v>14052</v>
      </c>
      <c r="C9779" s="163"/>
      <c r="D9779" s="113" t="s">
        <v>888</v>
      </c>
      <c r="F9779" t="s">
        <v>14053</v>
      </c>
      <c r="G9779" s="219">
        <v>0</v>
      </c>
      <c r="H9779" s="219">
        <v>0</v>
      </c>
      <c r="I9779" s="219">
        <v>0</v>
      </c>
      <c r="J9779" s="219">
        <v>0</v>
      </c>
      <c r="K9779" s="219">
        <v>0</v>
      </c>
      <c r="L9779" s="219">
        <v>0</v>
      </c>
      <c r="M9779" s="220" t="s">
        <v>583</v>
      </c>
    </row>
    <row r="9780" spans="1:13">
      <c r="A9780" s="106" t="str">
        <f t="shared" si="153"/>
        <v xml:space="preserve">86682 </v>
      </c>
      <c r="B9780" s="164" t="s">
        <v>14054</v>
      </c>
      <c r="C9780" s="163"/>
      <c r="D9780" s="113" t="s">
        <v>888</v>
      </c>
      <c r="F9780" t="s">
        <v>14055</v>
      </c>
      <c r="G9780" s="219">
        <v>0</v>
      </c>
      <c r="H9780" s="219">
        <v>0</v>
      </c>
      <c r="I9780" s="219">
        <v>0</v>
      </c>
      <c r="J9780" s="219">
        <v>0</v>
      </c>
      <c r="K9780" s="219">
        <v>0</v>
      </c>
      <c r="L9780" s="219">
        <v>0</v>
      </c>
      <c r="M9780" s="220" t="s">
        <v>583</v>
      </c>
    </row>
    <row r="9781" spans="1:13">
      <c r="A9781" s="106" t="str">
        <f t="shared" si="153"/>
        <v xml:space="preserve">86684 </v>
      </c>
      <c r="B9781" s="164" t="s">
        <v>14056</v>
      </c>
      <c r="C9781" s="163"/>
      <c r="D9781" s="113" t="s">
        <v>888</v>
      </c>
      <c r="F9781" t="s">
        <v>14057</v>
      </c>
      <c r="G9781" s="219">
        <v>0</v>
      </c>
      <c r="H9781" s="219">
        <v>0</v>
      </c>
      <c r="I9781" s="219">
        <v>0</v>
      </c>
      <c r="J9781" s="219">
        <v>0</v>
      </c>
      <c r="K9781" s="219">
        <v>0</v>
      </c>
      <c r="L9781" s="219">
        <v>0</v>
      </c>
      <c r="M9781" s="220" t="s">
        <v>583</v>
      </c>
    </row>
    <row r="9782" spans="1:13">
      <c r="A9782" s="106" t="str">
        <f t="shared" si="153"/>
        <v xml:space="preserve">86687 </v>
      </c>
      <c r="B9782" s="164" t="s">
        <v>14058</v>
      </c>
      <c r="C9782" s="163"/>
      <c r="D9782" s="113" t="s">
        <v>888</v>
      </c>
      <c r="F9782" t="s">
        <v>14059</v>
      </c>
      <c r="G9782" s="219">
        <v>0</v>
      </c>
      <c r="H9782" s="219">
        <v>0</v>
      </c>
      <c r="I9782" s="219">
        <v>0</v>
      </c>
      <c r="J9782" s="219">
        <v>0</v>
      </c>
      <c r="K9782" s="219">
        <v>0</v>
      </c>
      <c r="L9782" s="219">
        <v>0</v>
      </c>
      <c r="M9782" s="220" t="s">
        <v>583</v>
      </c>
    </row>
    <row r="9783" spans="1:13">
      <c r="A9783" s="106" t="str">
        <f t="shared" si="153"/>
        <v xml:space="preserve">86688 </v>
      </c>
      <c r="B9783" s="164" t="s">
        <v>14060</v>
      </c>
      <c r="C9783" s="163"/>
      <c r="D9783" s="113" t="s">
        <v>888</v>
      </c>
      <c r="F9783" t="s">
        <v>14061</v>
      </c>
      <c r="G9783" s="219">
        <v>0</v>
      </c>
      <c r="H9783" s="219">
        <v>0</v>
      </c>
      <c r="I9783" s="219">
        <v>0</v>
      </c>
      <c r="J9783" s="219">
        <v>0</v>
      </c>
      <c r="K9783" s="219">
        <v>0</v>
      </c>
      <c r="L9783" s="219">
        <v>0</v>
      </c>
      <c r="M9783" s="220" t="s">
        <v>583</v>
      </c>
    </row>
    <row r="9784" spans="1:13">
      <c r="A9784" s="106" t="str">
        <f t="shared" si="153"/>
        <v xml:space="preserve">86689 </v>
      </c>
      <c r="B9784" s="164" t="s">
        <v>14062</v>
      </c>
      <c r="C9784" s="163"/>
      <c r="D9784" s="113" t="s">
        <v>888</v>
      </c>
      <c r="F9784" t="s">
        <v>14063</v>
      </c>
      <c r="G9784" s="219">
        <v>0</v>
      </c>
      <c r="H9784" s="219">
        <v>0</v>
      </c>
      <c r="I9784" s="219">
        <v>0</v>
      </c>
      <c r="J9784" s="219">
        <v>0</v>
      </c>
      <c r="K9784" s="219">
        <v>0</v>
      </c>
      <c r="L9784" s="219">
        <v>0</v>
      </c>
      <c r="M9784" s="220" t="s">
        <v>583</v>
      </c>
    </row>
    <row r="9785" spans="1:13">
      <c r="A9785" s="106" t="str">
        <f t="shared" si="153"/>
        <v xml:space="preserve">86692 </v>
      </c>
      <c r="B9785" s="164" t="s">
        <v>14064</v>
      </c>
      <c r="C9785" s="163"/>
      <c r="D9785" s="113" t="s">
        <v>888</v>
      </c>
      <c r="F9785" t="s">
        <v>14065</v>
      </c>
      <c r="G9785" s="219">
        <v>0</v>
      </c>
      <c r="H9785" s="219">
        <v>0</v>
      </c>
      <c r="I9785" s="219">
        <v>0</v>
      </c>
      <c r="J9785" s="219">
        <v>0</v>
      </c>
      <c r="K9785" s="219">
        <v>0</v>
      </c>
      <c r="L9785" s="219">
        <v>0</v>
      </c>
      <c r="M9785" s="220" t="s">
        <v>583</v>
      </c>
    </row>
    <row r="9786" spans="1:13">
      <c r="A9786" s="106" t="str">
        <f t="shared" si="153"/>
        <v xml:space="preserve">86694 </v>
      </c>
      <c r="B9786" s="164" t="s">
        <v>14066</v>
      </c>
      <c r="C9786" s="163"/>
      <c r="D9786" s="113" t="s">
        <v>888</v>
      </c>
      <c r="F9786" t="s">
        <v>14067</v>
      </c>
      <c r="G9786" s="219">
        <v>0</v>
      </c>
      <c r="H9786" s="219">
        <v>0</v>
      </c>
      <c r="I9786" s="219">
        <v>0</v>
      </c>
      <c r="J9786" s="219">
        <v>0</v>
      </c>
      <c r="K9786" s="219">
        <v>0</v>
      </c>
      <c r="L9786" s="219">
        <v>0</v>
      </c>
      <c r="M9786" s="220" t="s">
        <v>583</v>
      </c>
    </row>
    <row r="9787" spans="1:13">
      <c r="A9787" s="106" t="str">
        <f t="shared" si="153"/>
        <v xml:space="preserve">86695 </v>
      </c>
      <c r="B9787" s="164" t="s">
        <v>14068</v>
      </c>
      <c r="C9787" s="163"/>
      <c r="D9787" s="113" t="s">
        <v>888</v>
      </c>
      <c r="F9787" t="s">
        <v>14069</v>
      </c>
      <c r="G9787" s="219">
        <v>0</v>
      </c>
      <c r="H9787" s="219">
        <v>0</v>
      </c>
      <c r="I9787" s="219">
        <v>0</v>
      </c>
      <c r="J9787" s="219">
        <v>0</v>
      </c>
      <c r="K9787" s="219">
        <v>0</v>
      </c>
      <c r="L9787" s="219">
        <v>0</v>
      </c>
      <c r="M9787" s="220" t="s">
        <v>583</v>
      </c>
    </row>
    <row r="9788" spans="1:13">
      <c r="A9788" s="106" t="str">
        <f t="shared" si="153"/>
        <v xml:space="preserve">86696 </v>
      </c>
      <c r="B9788" s="164" t="s">
        <v>14070</v>
      </c>
      <c r="C9788" s="163"/>
      <c r="D9788" s="113" t="s">
        <v>888</v>
      </c>
      <c r="F9788" t="s">
        <v>14071</v>
      </c>
      <c r="G9788" s="219">
        <v>0</v>
      </c>
      <c r="H9788" s="219">
        <v>0</v>
      </c>
      <c r="I9788" s="219">
        <v>0</v>
      </c>
      <c r="J9788" s="219">
        <v>0</v>
      </c>
      <c r="K9788" s="219">
        <v>0</v>
      </c>
      <c r="L9788" s="219">
        <v>0</v>
      </c>
      <c r="M9788" s="220" t="s">
        <v>583</v>
      </c>
    </row>
    <row r="9789" spans="1:13">
      <c r="A9789" s="106" t="str">
        <f t="shared" si="153"/>
        <v xml:space="preserve">86698 </v>
      </c>
      <c r="B9789" s="164" t="s">
        <v>14072</v>
      </c>
      <c r="C9789" s="163"/>
      <c r="D9789" s="113" t="s">
        <v>888</v>
      </c>
      <c r="F9789" t="s">
        <v>14073</v>
      </c>
      <c r="G9789" s="219">
        <v>0</v>
      </c>
      <c r="H9789" s="219">
        <v>0</v>
      </c>
      <c r="I9789" s="219">
        <v>0</v>
      </c>
      <c r="J9789" s="219">
        <v>0</v>
      </c>
      <c r="K9789" s="219">
        <v>0</v>
      </c>
      <c r="L9789" s="219">
        <v>0</v>
      </c>
      <c r="M9789" s="220" t="s">
        <v>583</v>
      </c>
    </row>
    <row r="9790" spans="1:13">
      <c r="A9790" s="106" t="str">
        <f t="shared" si="153"/>
        <v xml:space="preserve">86701 </v>
      </c>
      <c r="B9790" s="164" t="s">
        <v>14074</v>
      </c>
      <c r="C9790" s="163"/>
      <c r="D9790" s="113" t="s">
        <v>888</v>
      </c>
      <c r="F9790" t="s">
        <v>14075</v>
      </c>
      <c r="G9790" s="219">
        <v>0</v>
      </c>
      <c r="H9790" s="219">
        <v>0</v>
      </c>
      <c r="I9790" s="219">
        <v>0</v>
      </c>
      <c r="J9790" s="219">
        <v>0</v>
      </c>
      <c r="K9790" s="219">
        <v>0</v>
      </c>
      <c r="L9790" s="219">
        <v>0</v>
      </c>
      <c r="M9790" s="220" t="s">
        <v>583</v>
      </c>
    </row>
    <row r="9791" spans="1:13">
      <c r="A9791" s="106" t="str">
        <f t="shared" si="153"/>
        <v xml:space="preserve">86702 </v>
      </c>
      <c r="B9791" s="164" t="s">
        <v>14076</v>
      </c>
      <c r="C9791" s="163"/>
      <c r="D9791" s="113" t="s">
        <v>888</v>
      </c>
      <c r="F9791" t="s">
        <v>14077</v>
      </c>
      <c r="G9791" s="219">
        <v>0</v>
      </c>
      <c r="H9791" s="219">
        <v>0</v>
      </c>
      <c r="I9791" s="219">
        <v>0</v>
      </c>
      <c r="J9791" s="219">
        <v>0</v>
      </c>
      <c r="K9791" s="219">
        <v>0</v>
      </c>
      <c r="L9791" s="219">
        <v>0</v>
      </c>
      <c r="M9791" s="220" t="s">
        <v>583</v>
      </c>
    </row>
    <row r="9792" spans="1:13">
      <c r="A9792" s="106" t="str">
        <f t="shared" si="153"/>
        <v xml:space="preserve">86703 </v>
      </c>
      <c r="B9792" s="164" t="s">
        <v>14078</v>
      </c>
      <c r="C9792" s="163"/>
      <c r="D9792" s="113" t="s">
        <v>888</v>
      </c>
      <c r="F9792" t="s">
        <v>14079</v>
      </c>
      <c r="G9792" s="219">
        <v>0</v>
      </c>
      <c r="H9792" s="219">
        <v>0</v>
      </c>
      <c r="I9792" s="219">
        <v>0</v>
      </c>
      <c r="J9792" s="219">
        <v>0</v>
      </c>
      <c r="K9792" s="219">
        <v>0</v>
      </c>
      <c r="L9792" s="219">
        <v>0</v>
      </c>
      <c r="M9792" s="220" t="s">
        <v>583</v>
      </c>
    </row>
    <row r="9793" spans="1:13">
      <c r="A9793" s="106" t="str">
        <f t="shared" si="153"/>
        <v xml:space="preserve">86704 </v>
      </c>
      <c r="B9793" s="164" t="s">
        <v>14080</v>
      </c>
      <c r="C9793" s="163"/>
      <c r="D9793" s="113" t="s">
        <v>888</v>
      </c>
      <c r="F9793" t="s">
        <v>14081</v>
      </c>
      <c r="G9793" s="219">
        <v>0</v>
      </c>
      <c r="H9793" s="219">
        <v>0</v>
      </c>
      <c r="I9793" s="219">
        <v>0</v>
      </c>
      <c r="J9793" s="219">
        <v>0</v>
      </c>
      <c r="K9793" s="219">
        <v>0</v>
      </c>
      <c r="L9793" s="219">
        <v>0</v>
      </c>
      <c r="M9793" s="220" t="s">
        <v>583</v>
      </c>
    </row>
    <row r="9794" spans="1:13">
      <c r="A9794" s="106" t="str">
        <f t="shared" si="153"/>
        <v xml:space="preserve">86705 </v>
      </c>
      <c r="B9794" s="164" t="s">
        <v>14082</v>
      </c>
      <c r="C9794" s="163"/>
      <c r="D9794" s="113" t="s">
        <v>888</v>
      </c>
      <c r="F9794" t="s">
        <v>14083</v>
      </c>
      <c r="G9794" s="219">
        <v>0</v>
      </c>
      <c r="H9794" s="219">
        <v>0</v>
      </c>
      <c r="I9794" s="219">
        <v>0</v>
      </c>
      <c r="J9794" s="219">
        <v>0</v>
      </c>
      <c r="K9794" s="219">
        <v>0</v>
      </c>
      <c r="L9794" s="219">
        <v>0</v>
      </c>
      <c r="M9794" s="220" t="s">
        <v>583</v>
      </c>
    </row>
    <row r="9795" spans="1:13">
      <c r="A9795" s="106" t="str">
        <f t="shared" ref="A9795:A9858" si="154">B9795&amp;" "&amp;C9795</f>
        <v xml:space="preserve">86706 </v>
      </c>
      <c r="B9795" s="164" t="s">
        <v>14084</v>
      </c>
      <c r="C9795" s="163"/>
      <c r="D9795" s="113" t="s">
        <v>888</v>
      </c>
      <c r="F9795" t="s">
        <v>14085</v>
      </c>
      <c r="G9795" s="219">
        <v>0</v>
      </c>
      <c r="H9795" s="219">
        <v>0</v>
      </c>
      <c r="I9795" s="219">
        <v>0</v>
      </c>
      <c r="J9795" s="219">
        <v>0</v>
      </c>
      <c r="K9795" s="219">
        <v>0</v>
      </c>
      <c r="L9795" s="219">
        <v>0</v>
      </c>
      <c r="M9795" s="220" t="s">
        <v>583</v>
      </c>
    </row>
    <row r="9796" spans="1:13">
      <c r="A9796" s="106" t="str">
        <f t="shared" si="154"/>
        <v xml:space="preserve">86707 </v>
      </c>
      <c r="B9796" s="164" t="s">
        <v>14086</v>
      </c>
      <c r="C9796" s="163"/>
      <c r="D9796" s="113" t="s">
        <v>888</v>
      </c>
      <c r="F9796" t="s">
        <v>14087</v>
      </c>
      <c r="G9796" s="219">
        <v>0</v>
      </c>
      <c r="H9796" s="219">
        <v>0</v>
      </c>
      <c r="I9796" s="219">
        <v>0</v>
      </c>
      <c r="J9796" s="219">
        <v>0</v>
      </c>
      <c r="K9796" s="219">
        <v>0</v>
      </c>
      <c r="L9796" s="219">
        <v>0</v>
      </c>
      <c r="M9796" s="220" t="s">
        <v>583</v>
      </c>
    </row>
    <row r="9797" spans="1:13">
      <c r="A9797" s="106" t="str">
        <f t="shared" si="154"/>
        <v xml:space="preserve">86708 </v>
      </c>
      <c r="B9797" s="164" t="s">
        <v>14088</v>
      </c>
      <c r="C9797" s="163"/>
      <c r="D9797" s="113" t="s">
        <v>888</v>
      </c>
      <c r="F9797" t="s">
        <v>14089</v>
      </c>
      <c r="G9797" s="219">
        <v>0</v>
      </c>
      <c r="H9797" s="219">
        <v>0</v>
      </c>
      <c r="I9797" s="219">
        <v>0</v>
      </c>
      <c r="J9797" s="219">
        <v>0</v>
      </c>
      <c r="K9797" s="219">
        <v>0</v>
      </c>
      <c r="L9797" s="219">
        <v>0</v>
      </c>
      <c r="M9797" s="220" t="s">
        <v>583</v>
      </c>
    </row>
    <row r="9798" spans="1:13">
      <c r="A9798" s="106" t="str">
        <f t="shared" si="154"/>
        <v xml:space="preserve">86709 </v>
      </c>
      <c r="B9798" s="164" t="s">
        <v>14090</v>
      </c>
      <c r="C9798" s="163"/>
      <c r="D9798" s="113" t="s">
        <v>888</v>
      </c>
      <c r="F9798" t="s">
        <v>14091</v>
      </c>
      <c r="G9798" s="219">
        <v>0</v>
      </c>
      <c r="H9798" s="219">
        <v>0</v>
      </c>
      <c r="I9798" s="219">
        <v>0</v>
      </c>
      <c r="J9798" s="219">
        <v>0</v>
      </c>
      <c r="K9798" s="219">
        <v>0</v>
      </c>
      <c r="L9798" s="219">
        <v>0</v>
      </c>
      <c r="M9798" s="220" t="s">
        <v>583</v>
      </c>
    </row>
    <row r="9799" spans="1:13">
      <c r="A9799" s="106" t="str">
        <f t="shared" si="154"/>
        <v xml:space="preserve">86710 </v>
      </c>
      <c r="B9799" s="164" t="s">
        <v>14092</v>
      </c>
      <c r="C9799" s="163"/>
      <c r="D9799" s="113" t="s">
        <v>888</v>
      </c>
      <c r="F9799" t="s">
        <v>14093</v>
      </c>
      <c r="G9799" s="219">
        <v>0</v>
      </c>
      <c r="H9799" s="219">
        <v>0</v>
      </c>
      <c r="I9799" s="219">
        <v>0</v>
      </c>
      <c r="J9799" s="219">
        <v>0</v>
      </c>
      <c r="K9799" s="219">
        <v>0</v>
      </c>
      <c r="L9799" s="219">
        <v>0</v>
      </c>
      <c r="M9799" s="220" t="s">
        <v>583</v>
      </c>
    </row>
    <row r="9800" spans="1:13">
      <c r="A9800" s="106" t="str">
        <f t="shared" si="154"/>
        <v xml:space="preserve">86711 </v>
      </c>
      <c r="B9800" s="164" t="s">
        <v>14094</v>
      </c>
      <c r="C9800" s="163"/>
      <c r="D9800" s="113" t="s">
        <v>888</v>
      </c>
      <c r="F9800" t="s">
        <v>14095</v>
      </c>
      <c r="G9800" s="219">
        <v>0</v>
      </c>
      <c r="H9800" s="219">
        <v>0</v>
      </c>
      <c r="I9800" s="219">
        <v>0</v>
      </c>
      <c r="J9800" s="219">
        <v>0</v>
      </c>
      <c r="K9800" s="219">
        <v>0</v>
      </c>
      <c r="L9800" s="219">
        <v>0</v>
      </c>
      <c r="M9800" s="220" t="s">
        <v>583</v>
      </c>
    </row>
    <row r="9801" spans="1:13">
      <c r="A9801" s="106" t="str">
        <f t="shared" si="154"/>
        <v xml:space="preserve">86713 </v>
      </c>
      <c r="B9801" s="164" t="s">
        <v>14096</v>
      </c>
      <c r="C9801" s="163"/>
      <c r="D9801" s="113" t="s">
        <v>888</v>
      </c>
      <c r="F9801" t="s">
        <v>14097</v>
      </c>
      <c r="G9801" s="219">
        <v>0</v>
      </c>
      <c r="H9801" s="219">
        <v>0</v>
      </c>
      <c r="I9801" s="219">
        <v>0</v>
      </c>
      <c r="J9801" s="219">
        <v>0</v>
      </c>
      <c r="K9801" s="219">
        <v>0</v>
      </c>
      <c r="L9801" s="219">
        <v>0</v>
      </c>
      <c r="M9801" s="220" t="s">
        <v>583</v>
      </c>
    </row>
    <row r="9802" spans="1:13">
      <c r="A9802" s="106" t="str">
        <f t="shared" si="154"/>
        <v xml:space="preserve">86717 </v>
      </c>
      <c r="B9802" s="164" t="s">
        <v>14098</v>
      </c>
      <c r="C9802" s="163"/>
      <c r="D9802" s="113" t="s">
        <v>888</v>
      </c>
      <c r="F9802" t="s">
        <v>14099</v>
      </c>
      <c r="G9802" s="219">
        <v>0</v>
      </c>
      <c r="H9802" s="219">
        <v>0</v>
      </c>
      <c r="I9802" s="219">
        <v>0</v>
      </c>
      <c r="J9802" s="219">
        <v>0</v>
      </c>
      <c r="K9802" s="219">
        <v>0</v>
      </c>
      <c r="L9802" s="219">
        <v>0</v>
      </c>
      <c r="M9802" s="220" t="s">
        <v>583</v>
      </c>
    </row>
    <row r="9803" spans="1:13">
      <c r="A9803" s="106" t="str">
        <f t="shared" si="154"/>
        <v xml:space="preserve">86720 </v>
      </c>
      <c r="B9803" s="164" t="s">
        <v>14100</v>
      </c>
      <c r="C9803" s="163"/>
      <c r="D9803" s="113" t="s">
        <v>888</v>
      </c>
      <c r="F9803" t="s">
        <v>14101</v>
      </c>
      <c r="G9803" s="219">
        <v>0</v>
      </c>
      <c r="H9803" s="219">
        <v>0</v>
      </c>
      <c r="I9803" s="219">
        <v>0</v>
      </c>
      <c r="J9803" s="219">
        <v>0</v>
      </c>
      <c r="K9803" s="219">
        <v>0</v>
      </c>
      <c r="L9803" s="219">
        <v>0</v>
      </c>
      <c r="M9803" s="220" t="s">
        <v>583</v>
      </c>
    </row>
    <row r="9804" spans="1:13">
      <c r="A9804" s="106" t="str">
        <f t="shared" si="154"/>
        <v xml:space="preserve">86723 </v>
      </c>
      <c r="B9804" s="164" t="s">
        <v>14102</v>
      </c>
      <c r="C9804" s="163"/>
      <c r="D9804" s="113" t="s">
        <v>888</v>
      </c>
      <c r="F9804" t="s">
        <v>14103</v>
      </c>
      <c r="G9804" s="219">
        <v>0</v>
      </c>
      <c r="H9804" s="219">
        <v>0</v>
      </c>
      <c r="I9804" s="219">
        <v>0</v>
      </c>
      <c r="J9804" s="219">
        <v>0</v>
      </c>
      <c r="K9804" s="219">
        <v>0</v>
      </c>
      <c r="L9804" s="219">
        <v>0</v>
      </c>
      <c r="M9804" s="220" t="s">
        <v>583</v>
      </c>
    </row>
    <row r="9805" spans="1:13">
      <c r="A9805" s="106" t="str">
        <f t="shared" si="154"/>
        <v xml:space="preserve">86727 </v>
      </c>
      <c r="B9805" s="164" t="s">
        <v>14104</v>
      </c>
      <c r="C9805" s="163"/>
      <c r="D9805" s="113" t="s">
        <v>888</v>
      </c>
      <c r="F9805" t="s">
        <v>14105</v>
      </c>
      <c r="G9805" s="219">
        <v>0</v>
      </c>
      <c r="H9805" s="219">
        <v>0</v>
      </c>
      <c r="I9805" s="219">
        <v>0</v>
      </c>
      <c r="J9805" s="219">
        <v>0</v>
      </c>
      <c r="K9805" s="219">
        <v>0</v>
      </c>
      <c r="L9805" s="219">
        <v>0</v>
      </c>
      <c r="M9805" s="220" t="s">
        <v>583</v>
      </c>
    </row>
    <row r="9806" spans="1:13">
      <c r="A9806" s="106" t="str">
        <f t="shared" si="154"/>
        <v xml:space="preserve">86732 </v>
      </c>
      <c r="B9806" s="164" t="s">
        <v>14106</v>
      </c>
      <c r="C9806" s="163"/>
      <c r="D9806" s="113" t="s">
        <v>888</v>
      </c>
      <c r="F9806" t="s">
        <v>14107</v>
      </c>
      <c r="G9806" s="219">
        <v>0</v>
      </c>
      <c r="H9806" s="219">
        <v>0</v>
      </c>
      <c r="I9806" s="219">
        <v>0</v>
      </c>
      <c r="J9806" s="219">
        <v>0</v>
      </c>
      <c r="K9806" s="219">
        <v>0</v>
      </c>
      <c r="L9806" s="219">
        <v>0</v>
      </c>
      <c r="M9806" s="220" t="s">
        <v>583</v>
      </c>
    </row>
    <row r="9807" spans="1:13">
      <c r="A9807" s="106" t="str">
        <f t="shared" si="154"/>
        <v xml:space="preserve">86735 </v>
      </c>
      <c r="B9807" s="164" t="s">
        <v>14108</v>
      </c>
      <c r="C9807" s="163"/>
      <c r="D9807" s="113" t="s">
        <v>888</v>
      </c>
      <c r="F9807" t="s">
        <v>14109</v>
      </c>
      <c r="G9807" s="219">
        <v>0</v>
      </c>
      <c r="H9807" s="219">
        <v>0</v>
      </c>
      <c r="I9807" s="219">
        <v>0</v>
      </c>
      <c r="J9807" s="219">
        <v>0</v>
      </c>
      <c r="K9807" s="219">
        <v>0</v>
      </c>
      <c r="L9807" s="219">
        <v>0</v>
      </c>
      <c r="M9807" s="220" t="s">
        <v>583</v>
      </c>
    </row>
    <row r="9808" spans="1:13">
      <c r="A9808" s="106" t="str">
        <f t="shared" si="154"/>
        <v xml:space="preserve">86738 </v>
      </c>
      <c r="B9808" s="164" t="s">
        <v>14110</v>
      </c>
      <c r="C9808" s="163"/>
      <c r="D9808" s="113" t="s">
        <v>888</v>
      </c>
      <c r="F9808" t="s">
        <v>14111</v>
      </c>
      <c r="G9808" s="219">
        <v>0</v>
      </c>
      <c r="H9808" s="219">
        <v>0</v>
      </c>
      <c r="I9808" s="219">
        <v>0</v>
      </c>
      <c r="J9808" s="219">
        <v>0</v>
      </c>
      <c r="K9808" s="219">
        <v>0</v>
      </c>
      <c r="L9808" s="219">
        <v>0</v>
      </c>
      <c r="M9808" s="220" t="s">
        <v>583</v>
      </c>
    </row>
    <row r="9809" spans="1:13">
      <c r="A9809" s="106" t="str">
        <f t="shared" si="154"/>
        <v xml:space="preserve">86741 </v>
      </c>
      <c r="B9809" s="164" t="s">
        <v>14112</v>
      </c>
      <c r="C9809" s="163"/>
      <c r="D9809" s="113" t="s">
        <v>888</v>
      </c>
      <c r="F9809" t="s">
        <v>14113</v>
      </c>
      <c r="G9809" s="219">
        <v>0</v>
      </c>
      <c r="H9809" s="219">
        <v>0</v>
      </c>
      <c r="I9809" s="219">
        <v>0</v>
      </c>
      <c r="J9809" s="219">
        <v>0</v>
      </c>
      <c r="K9809" s="219">
        <v>0</v>
      </c>
      <c r="L9809" s="219">
        <v>0</v>
      </c>
      <c r="M9809" s="220" t="s">
        <v>583</v>
      </c>
    </row>
    <row r="9810" spans="1:13">
      <c r="A9810" s="106" t="str">
        <f t="shared" si="154"/>
        <v xml:space="preserve">86744 </v>
      </c>
      <c r="B9810" s="164" t="s">
        <v>14114</v>
      </c>
      <c r="C9810" s="163"/>
      <c r="D9810" s="113" t="s">
        <v>888</v>
      </c>
      <c r="F9810" t="s">
        <v>14115</v>
      </c>
      <c r="G9810" s="219">
        <v>0</v>
      </c>
      <c r="H9810" s="219">
        <v>0</v>
      </c>
      <c r="I9810" s="219">
        <v>0</v>
      </c>
      <c r="J9810" s="219">
        <v>0</v>
      </c>
      <c r="K9810" s="219">
        <v>0</v>
      </c>
      <c r="L9810" s="219">
        <v>0</v>
      </c>
      <c r="M9810" s="220" t="s">
        <v>583</v>
      </c>
    </row>
    <row r="9811" spans="1:13">
      <c r="A9811" s="106" t="str">
        <f t="shared" si="154"/>
        <v xml:space="preserve">86747 </v>
      </c>
      <c r="B9811" s="164" t="s">
        <v>14116</v>
      </c>
      <c r="C9811" s="163"/>
      <c r="D9811" s="113" t="s">
        <v>888</v>
      </c>
      <c r="F9811" t="s">
        <v>14117</v>
      </c>
      <c r="G9811" s="219">
        <v>0</v>
      </c>
      <c r="H9811" s="219">
        <v>0</v>
      </c>
      <c r="I9811" s="219">
        <v>0</v>
      </c>
      <c r="J9811" s="219">
        <v>0</v>
      </c>
      <c r="K9811" s="219">
        <v>0</v>
      </c>
      <c r="L9811" s="219">
        <v>0</v>
      </c>
      <c r="M9811" s="220" t="s">
        <v>583</v>
      </c>
    </row>
    <row r="9812" spans="1:13">
      <c r="A9812" s="106" t="str">
        <f t="shared" si="154"/>
        <v xml:space="preserve">86750 </v>
      </c>
      <c r="B9812" s="164" t="s">
        <v>14118</v>
      </c>
      <c r="C9812" s="163"/>
      <c r="D9812" s="113" t="s">
        <v>888</v>
      </c>
      <c r="F9812" t="s">
        <v>14119</v>
      </c>
      <c r="G9812" s="219">
        <v>0</v>
      </c>
      <c r="H9812" s="219">
        <v>0</v>
      </c>
      <c r="I9812" s="219">
        <v>0</v>
      </c>
      <c r="J9812" s="219">
        <v>0</v>
      </c>
      <c r="K9812" s="219">
        <v>0</v>
      </c>
      <c r="L9812" s="219">
        <v>0</v>
      </c>
      <c r="M9812" s="220" t="s">
        <v>583</v>
      </c>
    </row>
    <row r="9813" spans="1:13">
      <c r="A9813" s="106" t="str">
        <f t="shared" si="154"/>
        <v xml:space="preserve">86753 </v>
      </c>
      <c r="B9813" s="164" t="s">
        <v>14120</v>
      </c>
      <c r="C9813" s="163"/>
      <c r="D9813" s="113" t="s">
        <v>888</v>
      </c>
      <c r="F9813" t="s">
        <v>14121</v>
      </c>
      <c r="G9813" s="219">
        <v>0</v>
      </c>
      <c r="H9813" s="219">
        <v>0</v>
      </c>
      <c r="I9813" s="219">
        <v>0</v>
      </c>
      <c r="J9813" s="219">
        <v>0</v>
      </c>
      <c r="K9813" s="219">
        <v>0</v>
      </c>
      <c r="L9813" s="219">
        <v>0</v>
      </c>
      <c r="M9813" s="220" t="s">
        <v>583</v>
      </c>
    </row>
    <row r="9814" spans="1:13">
      <c r="A9814" s="106" t="str">
        <f t="shared" si="154"/>
        <v xml:space="preserve">86756 </v>
      </c>
      <c r="B9814" s="164" t="s">
        <v>14122</v>
      </c>
      <c r="C9814" s="163"/>
      <c r="D9814" s="113" t="s">
        <v>888</v>
      </c>
      <c r="F9814" t="s">
        <v>14123</v>
      </c>
      <c r="G9814" s="219">
        <v>0</v>
      </c>
      <c r="H9814" s="219">
        <v>0</v>
      </c>
      <c r="I9814" s="219">
        <v>0</v>
      </c>
      <c r="J9814" s="219">
        <v>0</v>
      </c>
      <c r="K9814" s="219">
        <v>0</v>
      </c>
      <c r="L9814" s="219">
        <v>0</v>
      </c>
      <c r="M9814" s="220" t="s">
        <v>583</v>
      </c>
    </row>
    <row r="9815" spans="1:13">
      <c r="A9815" s="106" t="str">
        <f t="shared" si="154"/>
        <v xml:space="preserve">86757 </v>
      </c>
      <c r="B9815" s="164" t="s">
        <v>14124</v>
      </c>
      <c r="C9815" s="163"/>
      <c r="D9815" s="113" t="s">
        <v>888</v>
      </c>
      <c r="F9815" t="s">
        <v>14125</v>
      </c>
      <c r="G9815" s="219">
        <v>0</v>
      </c>
      <c r="H9815" s="219">
        <v>0</v>
      </c>
      <c r="I9815" s="219">
        <v>0</v>
      </c>
      <c r="J9815" s="219">
        <v>0</v>
      </c>
      <c r="K9815" s="219">
        <v>0</v>
      </c>
      <c r="L9815" s="219">
        <v>0</v>
      </c>
      <c r="M9815" s="220" t="s">
        <v>583</v>
      </c>
    </row>
    <row r="9816" spans="1:13">
      <c r="A9816" s="106" t="str">
        <f t="shared" si="154"/>
        <v xml:space="preserve">86759 </v>
      </c>
      <c r="B9816" s="164" t="s">
        <v>14126</v>
      </c>
      <c r="C9816" s="163"/>
      <c r="D9816" s="113" t="s">
        <v>888</v>
      </c>
      <c r="F9816" t="s">
        <v>14127</v>
      </c>
      <c r="G9816" s="219">
        <v>0</v>
      </c>
      <c r="H9816" s="219">
        <v>0</v>
      </c>
      <c r="I9816" s="219">
        <v>0</v>
      </c>
      <c r="J9816" s="219">
        <v>0</v>
      </c>
      <c r="K9816" s="219">
        <v>0</v>
      </c>
      <c r="L9816" s="219">
        <v>0</v>
      </c>
      <c r="M9816" s="220" t="s">
        <v>583</v>
      </c>
    </row>
    <row r="9817" spans="1:13">
      <c r="A9817" s="106" t="str">
        <f t="shared" si="154"/>
        <v xml:space="preserve">86762 </v>
      </c>
      <c r="B9817" s="164" t="s">
        <v>14128</v>
      </c>
      <c r="C9817" s="163"/>
      <c r="D9817" s="113" t="s">
        <v>888</v>
      </c>
      <c r="F9817" t="s">
        <v>14129</v>
      </c>
      <c r="G9817" s="219">
        <v>0</v>
      </c>
      <c r="H9817" s="219">
        <v>0</v>
      </c>
      <c r="I9817" s="219">
        <v>0</v>
      </c>
      <c r="J9817" s="219">
        <v>0</v>
      </c>
      <c r="K9817" s="219">
        <v>0</v>
      </c>
      <c r="L9817" s="219">
        <v>0</v>
      </c>
      <c r="M9817" s="220" t="s">
        <v>583</v>
      </c>
    </row>
    <row r="9818" spans="1:13">
      <c r="A9818" s="106" t="str">
        <f t="shared" si="154"/>
        <v xml:space="preserve">86765 </v>
      </c>
      <c r="B9818" s="164" t="s">
        <v>14130</v>
      </c>
      <c r="C9818" s="163"/>
      <c r="D9818" s="113" t="s">
        <v>888</v>
      </c>
      <c r="F9818" t="s">
        <v>14131</v>
      </c>
      <c r="G9818" s="219">
        <v>0</v>
      </c>
      <c r="H9818" s="219">
        <v>0</v>
      </c>
      <c r="I9818" s="219">
        <v>0</v>
      </c>
      <c r="J9818" s="219">
        <v>0</v>
      </c>
      <c r="K9818" s="219">
        <v>0</v>
      </c>
      <c r="L9818" s="219">
        <v>0</v>
      </c>
      <c r="M9818" s="220" t="s">
        <v>583</v>
      </c>
    </row>
    <row r="9819" spans="1:13">
      <c r="A9819" s="106" t="str">
        <f t="shared" si="154"/>
        <v xml:space="preserve">86768 </v>
      </c>
      <c r="B9819" s="164" t="s">
        <v>14132</v>
      </c>
      <c r="C9819" s="163"/>
      <c r="D9819" s="113" t="s">
        <v>888</v>
      </c>
      <c r="F9819" t="s">
        <v>14133</v>
      </c>
      <c r="G9819" s="219">
        <v>0</v>
      </c>
      <c r="H9819" s="219">
        <v>0</v>
      </c>
      <c r="I9819" s="219">
        <v>0</v>
      </c>
      <c r="J9819" s="219">
        <v>0</v>
      </c>
      <c r="K9819" s="219">
        <v>0</v>
      </c>
      <c r="L9819" s="219">
        <v>0</v>
      </c>
      <c r="M9819" s="220" t="s">
        <v>583</v>
      </c>
    </row>
    <row r="9820" spans="1:13">
      <c r="A9820" s="106" t="str">
        <f t="shared" si="154"/>
        <v xml:space="preserve">86769 </v>
      </c>
      <c r="B9820" s="164" t="s">
        <v>17987</v>
      </c>
      <c r="C9820" s="163"/>
      <c r="D9820" s="113" t="s">
        <v>888</v>
      </c>
      <c r="F9820" t="s">
        <v>17988</v>
      </c>
      <c r="G9820" s="219">
        <v>0</v>
      </c>
      <c r="H9820" s="219">
        <v>0</v>
      </c>
      <c r="I9820" s="219">
        <v>0</v>
      </c>
      <c r="J9820" s="219">
        <v>0</v>
      </c>
      <c r="K9820" s="219">
        <v>0</v>
      </c>
      <c r="L9820" s="219">
        <v>0</v>
      </c>
      <c r="M9820" s="220" t="s">
        <v>583</v>
      </c>
    </row>
    <row r="9821" spans="1:13">
      <c r="A9821" s="106" t="str">
        <f t="shared" si="154"/>
        <v xml:space="preserve">86771 </v>
      </c>
      <c r="B9821" s="164" t="s">
        <v>14134</v>
      </c>
      <c r="C9821" s="163"/>
      <c r="D9821" s="113" t="s">
        <v>888</v>
      </c>
      <c r="F9821" t="s">
        <v>14135</v>
      </c>
      <c r="G9821" s="219">
        <v>0</v>
      </c>
      <c r="H9821" s="219">
        <v>0</v>
      </c>
      <c r="I9821" s="219">
        <v>0</v>
      </c>
      <c r="J9821" s="219">
        <v>0</v>
      </c>
      <c r="K9821" s="219">
        <v>0</v>
      </c>
      <c r="L9821" s="219">
        <v>0</v>
      </c>
      <c r="M9821" s="220" t="s">
        <v>583</v>
      </c>
    </row>
    <row r="9822" spans="1:13">
      <c r="A9822" s="106" t="str">
        <f t="shared" si="154"/>
        <v xml:space="preserve">86774 </v>
      </c>
      <c r="B9822" s="164" t="s">
        <v>14136</v>
      </c>
      <c r="C9822" s="163"/>
      <c r="D9822" s="113" t="s">
        <v>888</v>
      </c>
      <c r="F9822" t="s">
        <v>14137</v>
      </c>
      <c r="G9822" s="219">
        <v>0</v>
      </c>
      <c r="H9822" s="219">
        <v>0</v>
      </c>
      <c r="I9822" s="219">
        <v>0</v>
      </c>
      <c r="J9822" s="219">
        <v>0</v>
      </c>
      <c r="K9822" s="219">
        <v>0</v>
      </c>
      <c r="L9822" s="219">
        <v>0</v>
      </c>
      <c r="M9822" s="220" t="s">
        <v>583</v>
      </c>
    </row>
    <row r="9823" spans="1:13">
      <c r="A9823" s="106" t="str">
        <f t="shared" si="154"/>
        <v xml:space="preserve">86777 </v>
      </c>
      <c r="B9823" s="164" t="s">
        <v>14138</v>
      </c>
      <c r="C9823" s="163"/>
      <c r="D9823" s="113" t="s">
        <v>888</v>
      </c>
      <c r="F9823" t="s">
        <v>14139</v>
      </c>
      <c r="G9823" s="219">
        <v>0</v>
      </c>
      <c r="H9823" s="219">
        <v>0</v>
      </c>
      <c r="I9823" s="219">
        <v>0</v>
      </c>
      <c r="J9823" s="219">
        <v>0</v>
      </c>
      <c r="K9823" s="219">
        <v>0</v>
      </c>
      <c r="L9823" s="219">
        <v>0</v>
      </c>
      <c r="M9823" s="220" t="s">
        <v>583</v>
      </c>
    </row>
    <row r="9824" spans="1:13">
      <c r="A9824" s="106" t="str">
        <f t="shared" si="154"/>
        <v xml:space="preserve">86778 </v>
      </c>
      <c r="B9824" s="164" t="s">
        <v>14140</v>
      </c>
      <c r="C9824" s="163"/>
      <c r="D9824" s="113" t="s">
        <v>888</v>
      </c>
      <c r="F9824" t="s">
        <v>14141</v>
      </c>
      <c r="G9824" s="219">
        <v>0</v>
      </c>
      <c r="H9824" s="219">
        <v>0</v>
      </c>
      <c r="I9824" s="219">
        <v>0</v>
      </c>
      <c r="J9824" s="219">
        <v>0</v>
      </c>
      <c r="K9824" s="219">
        <v>0</v>
      </c>
      <c r="L9824" s="219">
        <v>0</v>
      </c>
      <c r="M9824" s="220" t="s">
        <v>583</v>
      </c>
    </row>
    <row r="9825" spans="1:13">
      <c r="A9825" s="106" t="str">
        <f t="shared" si="154"/>
        <v xml:space="preserve">86780 </v>
      </c>
      <c r="B9825" s="164" t="s">
        <v>14142</v>
      </c>
      <c r="C9825" s="163"/>
      <c r="D9825" s="113" t="s">
        <v>888</v>
      </c>
      <c r="F9825" t="s">
        <v>14143</v>
      </c>
      <c r="G9825" s="219">
        <v>0</v>
      </c>
      <c r="H9825" s="219">
        <v>0</v>
      </c>
      <c r="I9825" s="219">
        <v>0</v>
      </c>
      <c r="J9825" s="219">
        <v>0</v>
      </c>
      <c r="K9825" s="219">
        <v>0</v>
      </c>
      <c r="L9825" s="219">
        <v>0</v>
      </c>
      <c r="M9825" s="220" t="s">
        <v>583</v>
      </c>
    </row>
    <row r="9826" spans="1:13">
      <c r="A9826" s="106" t="str">
        <f t="shared" si="154"/>
        <v xml:space="preserve">86784 </v>
      </c>
      <c r="B9826" s="164" t="s">
        <v>14144</v>
      </c>
      <c r="C9826" s="163"/>
      <c r="D9826" s="113" t="s">
        <v>888</v>
      </c>
      <c r="F9826" t="s">
        <v>14145</v>
      </c>
      <c r="G9826" s="219">
        <v>0</v>
      </c>
      <c r="H9826" s="219">
        <v>0</v>
      </c>
      <c r="I9826" s="219">
        <v>0</v>
      </c>
      <c r="J9826" s="219">
        <v>0</v>
      </c>
      <c r="K9826" s="219">
        <v>0</v>
      </c>
      <c r="L9826" s="219">
        <v>0</v>
      </c>
      <c r="M9826" s="220" t="s">
        <v>583</v>
      </c>
    </row>
    <row r="9827" spans="1:13">
      <c r="A9827" s="106" t="str">
        <f t="shared" si="154"/>
        <v xml:space="preserve">86787 </v>
      </c>
      <c r="B9827" s="164" t="s">
        <v>14146</v>
      </c>
      <c r="C9827" s="163"/>
      <c r="D9827" s="113" t="s">
        <v>888</v>
      </c>
      <c r="F9827" t="s">
        <v>14147</v>
      </c>
      <c r="G9827" s="219">
        <v>0</v>
      </c>
      <c r="H9827" s="219">
        <v>0</v>
      </c>
      <c r="I9827" s="219">
        <v>0</v>
      </c>
      <c r="J9827" s="219">
        <v>0</v>
      </c>
      <c r="K9827" s="219">
        <v>0</v>
      </c>
      <c r="L9827" s="219">
        <v>0</v>
      </c>
      <c r="M9827" s="220" t="s">
        <v>583</v>
      </c>
    </row>
    <row r="9828" spans="1:13">
      <c r="A9828" s="106" t="str">
        <f t="shared" si="154"/>
        <v xml:space="preserve">86788 </v>
      </c>
      <c r="B9828" s="164" t="s">
        <v>14148</v>
      </c>
      <c r="C9828" s="163"/>
      <c r="D9828" s="113" t="s">
        <v>888</v>
      </c>
      <c r="F9828" t="s">
        <v>14149</v>
      </c>
      <c r="G9828" s="219">
        <v>0</v>
      </c>
      <c r="H9828" s="219">
        <v>0</v>
      </c>
      <c r="I9828" s="219">
        <v>0</v>
      </c>
      <c r="J9828" s="219">
        <v>0</v>
      </c>
      <c r="K9828" s="219">
        <v>0</v>
      </c>
      <c r="L9828" s="219">
        <v>0</v>
      </c>
      <c r="M9828" s="220" t="s">
        <v>583</v>
      </c>
    </row>
    <row r="9829" spans="1:13">
      <c r="A9829" s="106" t="str">
        <f t="shared" si="154"/>
        <v xml:space="preserve">86789 </v>
      </c>
      <c r="B9829" s="164" t="s">
        <v>14150</v>
      </c>
      <c r="C9829" s="163"/>
      <c r="D9829" s="113" t="s">
        <v>888</v>
      </c>
      <c r="F9829" t="s">
        <v>14151</v>
      </c>
      <c r="G9829" s="219">
        <v>0</v>
      </c>
      <c r="H9829" s="219">
        <v>0</v>
      </c>
      <c r="I9829" s="219">
        <v>0</v>
      </c>
      <c r="J9829" s="219">
        <v>0</v>
      </c>
      <c r="K9829" s="219">
        <v>0</v>
      </c>
      <c r="L9829" s="219">
        <v>0</v>
      </c>
      <c r="M9829" s="220" t="s">
        <v>583</v>
      </c>
    </row>
    <row r="9830" spans="1:13">
      <c r="A9830" s="106" t="str">
        <f t="shared" si="154"/>
        <v xml:space="preserve">86790 </v>
      </c>
      <c r="B9830" s="164" t="s">
        <v>14152</v>
      </c>
      <c r="C9830" s="163"/>
      <c r="D9830" s="113" t="s">
        <v>888</v>
      </c>
      <c r="F9830" t="s">
        <v>14153</v>
      </c>
      <c r="G9830" s="219">
        <v>0</v>
      </c>
      <c r="H9830" s="219">
        <v>0</v>
      </c>
      <c r="I9830" s="219">
        <v>0</v>
      </c>
      <c r="J9830" s="219">
        <v>0</v>
      </c>
      <c r="K9830" s="219">
        <v>0</v>
      </c>
      <c r="L9830" s="219">
        <v>0</v>
      </c>
      <c r="M9830" s="220" t="s">
        <v>583</v>
      </c>
    </row>
    <row r="9831" spans="1:13">
      <c r="A9831" s="106" t="str">
        <f t="shared" si="154"/>
        <v xml:space="preserve">86793 </v>
      </c>
      <c r="B9831" s="164" t="s">
        <v>14154</v>
      </c>
      <c r="C9831" s="163"/>
      <c r="D9831" s="113" t="s">
        <v>888</v>
      </c>
      <c r="F9831" t="s">
        <v>14155</v>
      </c>
      <c r="G9831" s="219">
        <v>0</v>
      </c>
      <c r="H9831" s="219">
        <v>0</v>
      </c>
      <c r="I9831" s="219">
        <v>0</v>
      </c>
      <c r="J9831" s="219">
        <v>0</v>
      </c>
      <c r="K9831" s="219">
        <v>0</v>
      </c>
      <c r="L9831" s="219">
        <v>0</v>
      </c>
      <c r="M9831" s="220" t="s">
        <v>583</v>
      </c>
    </row>
    <row r="9832" spans="1:13">
      <c r="A9832" s="106" t="str">
        <f t="shared" si="154"/>
        <v xml:space="preserve">86794 </v>
      </c>
      <c r="B9832" s="164" t="s">
        <v>14156</v>
      </c>
      <c r="C9832" s="163"/>
      <c r="D9832" s="113" t="s">
        <v>888</v>
      </c>
      <c r="F9832" t="s">
        <v>14157</v>
      </c>
      <c r="G9832" s="219">
        <v>0</v>
      </c>
      <c r="H9832" s="219">
        <v>0</v>
      </c>
      <c r="I9832" s="219">
        <v>0</v>
      </c>
      <c r="J9832" s="219">
        <v>0</v>
      </c>
      <c r="K9832" s="219">
        <v>0</v>
      </c>
      <c r="L9832" s="219">
        <v>0</v>
      </c>
      <c r="M9832" s="220" t="s">
        <v>583</v>
      </c>
    </row>
    <row r="9833" spans="1:13">
      <c r="A9833" s="106" t="str">
        <f t="shared" si="154"/>
        <v xml:space="preserve">86800 </v>
      </c>
      <c r="B9833" s="164" t="s">
        <v>14158</v>
      </c>
      <c r="C9833" s="163"/>
      <c r="D9833" s="113" t="s">
        <v>888</v>
      </c>
      <c r="F9833" t="s">
        <v>14159</v>
      </c>
      <c r="G9833" s="219">
        <v>0</v>
      </c>
      <c r="H9833" s="219">
        <v>0</v>
      </c>
      <c r="I9833" s="219">
        <v>0</v>
      </c>
      <c r="J9833" s="219">
        <v>0</v>
      </c>
      <c r="K9833" s="219">
        <v>0</v>
      </c>
      <c r="L9833" s="219">
        <v>0</v>
      </c>
      <c r="M9833" s="220" t="s">
        <v>583</v>
      </c>
    </row>
    <row r="9834" spans="1:13">
      <c r="A9834" s="106" t="str">
        <f t="shared" si="154"/>
        <v xml:space="preserve">86803 </v>
      </c>
      <c r="B9834" s="164" t="s">
        <v>14160</v>
      </c>
      <c r="C9834" s="163"/>
      <c r="D9834" s="113" t="s">
        <v>888</v>
      </c>
      <c r="F9834" t="s">
        <v>14161</v>
      </c>
      <c r="G9834" s="219">
        <v>0</v>
      </c>
      <c r="H9834" s="219">
        <v>0</v>
      </c>
      <c r="I9834" s="219">
        <v>0</v>
      </c>
      <c r="J9834" s="219">
        <v>0</v>
      </c>
      <c r="K9834" s="219">
        <v>0</v>
      </c>
      <c r="L9834" s="219">
        <v>0</v>
      </c>
      <c r="M9834" s="220" t="s">
        <v>583</v>
      </c>
    </row>
    <row r="9835" spans="1:13">
      <c r="A9835" s="106" t="str">
        <f t="shared" si="154"/>
        <v xml:space="preserve">86804 </v>
      </c>
      <c r="B9835" s="164" t="s">
        <v>14162</v>
      </c>
      <c r="C9835" s="163"/>
      <c r="D9835" s="113" t="s">
        <v>888</v>
      </c>
      <c r="F9835" t="s">
        <v>14163</v>
      </c>
      <c r="G9835" s="219">
        <v>0</v>
      </c>
      <c r="H9835" s="219">
        <v>0</v>
      </c>
      <c r="I9835" s="219">
        <v>0</v>
      </c>
      <c r="J9835" s="219">
        <v>0</v>
      </c>
      <c r="K9835" s="219">
        <v>0</v>
      </c>
      <c r="L9835" s="219">
        <v>0</v>
      </c>
      <c r="M9835" s="220" t="s">
        <v>583</v>
      </c>
    </row>
    <row r="9836" spans="1:13">
      <c r="A9836" s="106" t="str">
        <f t="shared" si="154"/>
        <v xml:space="preserve">86805 </v>
      </c>
      <c r="B9836" s="164" t="s">
        <v>14164</v>
      </c>
      <c r="C9836" s="163"/>
      <c r="D9836" s="113" t="s">
        <v>888</v>
      </c>
      <c r="F9836" t="s">
        <v>14165</v>
      </c>
      <c r="G9836" s="219">
        <v>0</v>
      </c>
      <c r="H9836" s="219">
        <v>0</v>
      </c>
      <c r="I9836" s="219">
        <v>0</v>
      </c>
      <c r="J9836" s="219">
        <v>0</v>
      </c>
      <c r="K9836" s="219">
        <v>0</v>
      </c>
      <c r="L9836" s="219">
        <v>0</v>
      </c>
      <c r="M9836" s="220" t="s">
        <v>583</v>
      </c>
    </row>
    <row r="9837" spans="1:13">
      <c r="A9837" s="106" t="str">
        <f t="shared" si="154"/>
        <v xml:space="preserve">86806 </v>
      </c>
      <c r="B9837" s="164" t="s">
        <v>14166</v>
      </c>
      <c r="C9837" s="163"/>
      <c r="D9837" s="113" t="s">
        <v>888</v>
      </c>
      <c r="F9837" t="s">
        <v>14165</v>
      </c>
      <c r="G9837" s="219">
        <v>0</v>
      </c>
      <c r="H9837" s="219">
        <v>0</v>
      </c>
      <c r="I9837" s="219">
        <v>0</v>
      </c>
      <c r="J9837" s="219">
        <v>0</v>
      </c>
      <c r="K9837" s="219">
        <v>0</v>
      </c>
      <c r="L9837" s="219">
        <v>0</v>
      </c>
      <c r="M9837" s="220" t="s">
        <v>583</v>
      </c>
    </row>
    <row r="9838" spans="1:13">
      <c r="A9838" s="106" t="str">
        <f t="shared" si="154"/>
        <v xml:space="preserve">86807 </v>
      </c>
      <c r="B9838" s="164" t="s">
        <v>14167</v>
      </c>
      <c r="C9838" s="163"/>
      <c r="D9838" s="113" t="s">
        <v>888</v>
      </c>
      <c r="F9838" t="s">
        <v>14168</v>
      </c>
      <c r="G9838" s="219">
        <v>0</v>
      </c>
      <c r="H9838" s="219">
        <v>0</v>
      </c>
      <c r="I9838" s="219">
        <v>0</v>
      </c>
      <c r="J9838" s="219">
        <v>0</v>
      </c>
      <c r="K9838" s="219">
        <v>0</v>
      </c>
      <c r="L9838" s="219">
        <v>0</v>
      </c>
      <c r="M9838" s="220" t="s">
        <v>583</v>
      </c>
    </row>
    <row r="9839" spans="1:13">
      <c r="A9839" s="106" t="str">
        <f t="shared" si="154"/>
        <v xml:space="preserve">86808 </v>
      </c>
      <c r="B9839" s="164" t="s">
        <v>14169</v>
      </c>
      <c r="C9839" s="163"/>
      <c r="D9839" s="113" t="s">
        <v>888</v>
      </c>
      <c r="F9839" t="s">
        <v>14168</v>
      </c>
      <c r="G9839" s="219">
        <v>0</v>
      </c>
      <c r="H9839" s="219">
        <v>0</v>
      </c>
      <c r="I9839" s="219">
        <v>0</v>
      </c>
      <c r="J9839" s="219">
        <v>0</v>
      </c>
      <c r="K9839" s="219">
        <v>0</v>
      </c>
      <c r="L9839" s="219">
        <v>0</v>
      </c>
      <c r="M9839" s="220" t="s">
        <v>583</v>
      </c>
    </row>
    <row r="9840" spans="1:13">
      <c r="A9840" s="106" t="str">
        <f t="shared" si="154"/>
        <v xml:space="preserve">86812 </v>
      </c>
      <c r="B9840" s="164" t="s">
        <v>14170</v>
      </c>
      <c r="C9840" s="163"/>
      <c r="D9840" s="113" t="s">
        <v>888</v>
      </c>
      <c r="F9840" t="s">
        <v>14171</v>
      </c>
      <c r="G9840" s="219">
        <v>0</v>
      </c>
      <c r="H9840" s="219">
        <v>0</v>
      </c>
      <c r="I9840" s="219">
        <v>0</v>
      </c>
      <c r="J9840" s="219">
        <v>0</v>
      </c>
      <c r="K9840" s="219">
        <v>0</v>
      </c>
      <c r="L9840" s="219">
        <v>0</v>
      </c>
      <c r="M9840" s="220" t="s">
        <v>583</v>
      </c>
    </row>
    <row r="9841" spans="1:13">
      <c r="A9841" s="106" t="str">
        <f t="shared" si="154"/>
        <v xml:space="preserve">86813 </v>
      </c>
      <c r="B9841" s="164" t="s">
        <v>14172</v>
      </c>
      <c r="C9841" s="163"/>
      <c r="D9841" s="113" t="s">
        <v>888</v>
      </c>
      <c r="F9841" t="s">
        <v>14171</v>
      </c>
      <c r="G9841" s="219">
        <v>0</v>
      </c>
      <c r="H9841" s="219">
        <v>0</v>
      </c>
      <c r="I9841" s="219">
        <v>0</v>
      </c>
      <c r="J9841" s="219">
        <v>0</v>
      </c>
      <c r="K9841" s="219">
        <v>0</v>
      </c>
      <c r="L9841" s="219">
        <v>0</v>
      </c>
      <c r="M9841" s="220" t="s">
        <v>583</v>
      </c>
    </row>
    <row r="9842" spans="1:13">
      <c r="A9842" s="106" t="str">
        <f t="shared" si="154"/>
        <v xml:space="preserve">86816 </v>
      </c>
      <c r="B9842" s="164" t="s">
        <v>14173</v>
      </c>
      <c r="C9842" s="163"/>
      <c r="D9842" s="113" t="s">
        <v>888</v>
      </c>
      <c r="F9842" t="s">
        <v>14174</v>
      </c>
      <c r="G9842" s="219">
        <v>0</v>
      </c>
      <c r="H9842" s="219">
        <v>0</v>
      </c>
      <c r="I9842" s="219">
        <v>0</v>
      </c>
      <c r="J9842" s="219">
        <v>0</v>
      </c>
      <c r="K9842" s="219">
        <v>0</v>
      </c>
      <c r="L9842" s="219">
        <v>0</v>
      </c>
      <c r="M9842" s="220" t="s">
        <v>583</v>
      </c>
    </row>
    <row r="9843" spans="1:13">
      <c r="A9843" s="106" t="str">
        <f t="shared" si="154"/>
        <v xml:space="preserve">86817 </v>
      </c>
      <c r="B9843" s="164" t="s">
        <v>14175</v>
      </c>
      <c r="C9843" s="163"/>
      <c r="D9843" s="113" t="s">
        <v>888</v>
      </c>
      <c r="F9843" t="s">
        <v>14174</v>
      </c>
      <c r="G9843" s="219">
        <v>0</v>
      </c>
      <c r="H9843" s="219">
        <v>0</v>
      </c>
      <c r="I9843" s="219">
        <v>0</v>
      </c>
      <c r="J9843" s="219">
        <v>0</v>
      </c>
      <c r="K9843" s="219">
        <v>0</v>
      </c>
      <c r="L9843" s="219">
        <v>0</v>
      </c>
      <c r="M9843" s="220" t="s">
        <v>583</v>
      </c>
    </row>
    <row r="9844" spans="1:13">
      <c r="A9844" s="106" t="str">
        <f t="shared" si="154"/>
        <v xml:space="preserve">86821 </v>
      </c>
      <c r="B9844" s="164" t="s">
        <v>14176</v>
      </c>
      <c r="C9844" s="163"/>
      <c r="D9844" s="113" t="s">
        <v>888</v>
      </c>
      <c r="F9844" t="s">
        <v>14177</v>
      </c>
      <c r="G9844" s="219">
        <v>0</v>
      </c>
      <c r="H9844" s="219">
        <v>0</v>
      </c>
      <c r="I9844" s="219">
        <v>0</v>
      </c>
      <c r="J9844" s="219">
        <v>0</v>
      </c>
      <c r="K9844" s="219">
        <v>0</v>
      </c>
      <c r="L9844" s="219">
        <v>0</v>
      </c>
      <c r="M9844" s="220" t="s">
        <v>583</v>
      </c>
    </row>
    <row r="9845" spans="1:13">
      <c r="A9845" s="106" t="str">
        <f t="shared" si="154"/>
        <v xml:space="preserve">86825 </v>
      </c>
      <c r="B9845" s="164" t="s">
        <v>14178</v>
      </c>
      <c r="C9845" s="163"/>
      <c r="D9845" s="113" t="s">
        <v>888</v>
      </c>
      <c r="F9845" t="s">
        <v>14179</v>
      </c>
      <c r="G9845" s="219">
        <v>0</v>
      </c>
      <c r="H9845" s="219">
        <v>0</v>
      </c>
      <c r="I9845" s="219">
        <v>0</v>
      </c>
      <c r="J9845" s="219">
        <v>0</v>
      </c>
      <c r="K9845" s="219">
        <v>0</v>
      </c>
      <c r="L9845" s="219">
        <v>0</v>
      </c>
      <c r="M9845" s="220" t="s">
        <v>583</v>
      </c>
    </row>
    <row r="9846" spans="1:13">
      <c r="A9846" s="106" t="str">
        <f t="shared" si="154"/>
        <v xml:space="preserve">86826 </v>
      </c>
      <c r="B9846" s="164" t="s">
        <v>14180</v>
      </c>
      <c r="C9846" s="163"/>
      <c r="D9846" s="113" t="s">
        <v>888</v>
      </c>
      <c r="F9846" t="s">
        <v>14181</v>
      </c>
      <c r="G9846" s="219">
        <v>0</v>
      </c>
      <c r="H9846" s="219">
        <v>0</v>
      </c>
      <c r="I9846" s="219">
        <v>0</v>
      </c>
      <c r="J9846" s="219">
        <v>0</v>
      </c>
      <c r="K9846" s="219">
        <v>0</v>
      </c>
      <c r="L9846" s="219">
        <v>0</v>
      </c>
      <c r="M9846" s="220" t="s">
        <v>583</v>
      </c>
    </row>
    <row r="9847" spans="1:13">
      <c r="A9847" s="106" t="str">
        <f t="shared" si="154"/>
        <v xml:space="preserve">86828 </v>
      </c>
      <c r="B9847" s="164" t="s">
        <v>14182</v>
      </c>
      <c r="C9847" s="163"/>
      <c r="D9847" s="113" t="s">
        <v>888</v>
      </c>
      <c r="F9847" t="s">
        <v>14183</v>
      </c>
      <c r="G9847" s="219">
        <v>0</v>
      </c>
      <c r="H9847" s="219">
        <v>0</v>
      </c>
      <c r="I9847" s="219">
        <v>0</v>
      </c>
      <c r="J9847" s="219">
        <v>0</v>
      </c>
      <c r="K9847" s="219">
        <v>0</v>
      </c>
      <c r="L9847" s="219">
        <v>0</v>
      </c>
      <c r="M9847" s="220" t="s">
        <v>583</v>
      </c>
    </row>
    <row r="9848" spans="1:13">
      <c r="A9848" s="106" t="str">
        <f t="shared" si="154"/>
        <v xml:space="preserve">86829 </v>
      </c>
      <c r="B9848" s="164" t="s">
        <v>14184</v>
      </c>
      <c r="C9848" s="163"/>
      <c r="D9848" s="113" t="s">
        <v>888</v>
      </c>
      <c r="F9848" t="s">
        <v>14185</v>
      </c>
      <c r="G9848" s="219">
        <v>0</v>
      </c>
      <c r="H9848" s="219">
        <v>0</v>
      </c>
      <c r="I9848" s="219">
        <v>0</v>
      </c>
      <c r="J9848" s="219">
        <v>0</v>
      </c>
      <c r="K9848" s="219">
        <v>0</v>
      </c>
      <c r="L9848" s="219">
        <v>0</v>
      </c>
      <c r="M9848" s="220" t="s">
        <v>583</v>
      </c>
    </row>
    <row r="9849" spans="1:13">
      <c r="A9849" s="106" t="str">
        <f t="shared" si="154"/>
        <v xml:space="preserve">86830 </v>
      </c>
      <c r="B9849" s="164" t="s">
        <v>14186</v>
      </c>
      <c r="C9849" s="163"/>
      <c r="D9849" s="113" t="s">
        <v>888</v>
      </c>
      <c r="F9849" t="s">
        <v>14187</v>
      </c>
      <c r="G9849" s="219">
        <v>0</v>
      </c>
      <c r="H9849" s="219">
        <v>0</v>
      </c>
      <c r="I9849" s="219">
        <v>0</v>
      </c>
      <c r="J9849" s="219">
        <v>0</v>
      </c>
      <c r="K9849" s="219">
        <v>0</v>
      </c>
      <c r="L9849" s="219">
        <v>0</v>
      </c>
      <c r="M9849" s="220" t="s">
        <v>583</v>
      </c>
    </row>
    <row r="9850" spans="1:13">
      <c r="A9850" s="106" t="str">
        <f t="shared" si="154"/>
        <v xml:space="preserve">86831 </v>
      </c>
      <c r="B9850" s="164" t="s">
        <v>14188</v>
      </c>
      <c r="C9850" s="163"/>
      <c r="D9850" s="113" t="s">
        <v>888</v>
      </c>
      <c r="F9850" t="s">
        <v>14189</v>
      </c>
      <c r="G9850" s="219">
        <v>0</v>
      </c>
      <c r="H9850" s="219">
        <v>0</v>
      </c>
      <c r="I9850" s="219">
        <v>0</v>
      </c>
      <c r="J9850" s="219">
        <v>0</v>
      </c>
      <c r="K9850" s="219">
        <v>0</v>
      </c>
      <c r="L9850" s="219">
        <v>0</v>
      </c>
      <c r="M9850" s="220" t="s">
        <v>583</v>
      </c>
    </row>
    <row r="9851" spans="1:13">
      <c r="A9851" s="106" t="str">
        <f t="shared" si="154"/>
        <v xml:space="preserve">86832 </v>
      </c>
      <c r="B9851" s="164" t="s">
        <v>14190</v>
      </c>
      <c r="C9851" s="163"/>
      <c r="D9851" s="113" t="s">
        <v>888</v>
      </c>
      <c r="F9851" t="s">
        <v>14191</v>
      </c>
      <c r="G9851" s="219">
        <v>0</v>
      </c>
      <c r="H9851" s="219">
        <v>0</v>
      </c>
      <c r="I9851" s="219">
        <v>0</v>
      </c>
      <c r="J9851" s="219">
        <v>0</v>
      </c>
      <c r="K9851" s="219">
        <v>0</v>
      </c>
      <c r="L9851" s="219">
        <v>0</v>
      </c>
      <c r="M9851" s="220" t="s">
        <v>583</v>
      </c>
    </row>
    <row r="9852" spans="1:13">
      <c r="A9852" s="106" t="str">
        <f t="shared" si="154"/>
        <v xml:space="preserve">86833 </v>
      </c>
      <c r="B9852" s="164" t="s">
        <v>14192</v>
      </c>
      <c r="C9852" s="163"/>
      <c r="D9852" s="113" t="s">
        <v>888</v>
      </c>
      <c r="F9852" t="s">
        <v>14193</v>
      </c>
      <c r="G9852" s="219">
        <v>0</v>
      </c>
      <c r="H9852" s="219">
        <v>0</v>
      </c>
      <c r="I9852" s="219">
        <v>0</v>
      </c>
      <c r="J9852" s="219">
        <v>0</v>
      </c>
      <c r="K9852" s="219">
        <v>0</v>
      </c>
      <c r="L9852" s="219">
        <v>0</v>
      </c>
      <c r="M9852" s="220" t="s">
        <v>583</v>
      </c>
    </row>
    <row r="9853" spans="1:13">
      <c r="A9853" s="106" t="str">
        <f t="shared" si="154"/>
        <v xml:space="preserve">86834 </v>
      </c>
      <c r="B9853" s="164" t="s">
        <v>14194</v>
      </c>
      <c r="C9853" s="163"/>
      <c r="D9853" s="113" t="s">
        <v>888</v>
      </c>
      <c r="F9853" t="s">
        <v>14195</v>
      </c>
      <c r="G9853" s="219">
        <v>0</v>
      </c>
      <c r="H9853" s="219">
        <v>0</v>
      </c>
      <c r="I9853" s="219">
        <v>0</v>
      </c>
      <c r="J9853" s="219">
        <v>0</v>
      </c>
      <c r="K9853" s="219">
        <v>0</v>
      </c>
      <c r="L9853" s="219">
        <v>0</v>
      </c>
      <c r="M9853" s="220" t="s">
        <v>583</v>
      </c>
    </row>
    <row r="9854" spans="1:13">
      <c r="A9854" s="106" t="str">
        <f t="shared" si="154"/>
        <v xml:space="preserve">86835 </v>
      </c>
      <c r="B9854" s="164" t="s">
        <v>14196</v>
      </c>
      <c r="C9854" s="163"/>
      <c r="D9854" s="113" t="s">
        <v>888</v>
      </c>
      <c r="F9854" t="s">
        <v>14197</v>
      </c>
      <c r="G9854" s="219">
        <v>0</v>
      </c>
      <c r="H9854" s="219">
        <v>0</v>
      </c>
      <c r="I9854" s="219">
        <v>0</v>
      </c>
      <c r="J9854" s="219">
        <v>0</v>
      </c>
      <c r="K9854" s="219">
        <v>0</v>
      </c>
      <c r="L9854" s="219">
        <v>0</v>
      </c>
      <c r="M9854" s="220" t="s">
        <v>583</v>
      </c>
    </row>
    <row r="9855" spans="1:13">
      <c r="A9855" s="106" t="str">
        <f t="shared" si="154"/>
        <v xml:space="preserve">86849 </v>
      </c>
      <c r="B9855" s="164" t="s">
        <v>14198</v>
      </c>
      <c r="C9855" s="163"/>
      <c r="D9855" s="113" t="s">
        <v>888</v>
      </c>
      <c r="F9855" t="s">
        <v>14199</v>
      </c>
      <c r="G9855" s="219">
        <v>0</v>
      </c>
      <c r="H9855" s="219">
        <v>0</v>
      </c>
      <c r="I9855" s="219">
        <v>0</v>
      </c>
      <c r="J9855" s="219">
        <v>0</v>
      </c>
      <c r="K9855" s="219">
        <v>0</v>
      </c>
      <c r="L9855" s="219">
        <v>0</v>
      </c>
      <c r="M9855" s="220" t="s">
        <v>583</v>
      </c>
    </row>
    <row r="9856" spans="1:13">
      <c r="A9856" s="106" t="str">
        <f t="shared" si="154"/>
        <v xml:space="preserve">86850 </v>
      </c>
      <c r="B9856" s="164" t="s">
        <v>14200</v>
      </c>
      <c r="C9856" s="163"/>
      <c r="D9856" s="113" t="s">
        <v>888</v>
      </c>
      <c r="F9856" t="s">
        <v>14201</v>
      </c>
      <c r="G9856" s="219">
        <v>0</v>
      </c>
      <c r="H9856" s="219">
        <v>0</v>
      </c>
      <c r="I9856" s="219">
        <v>0</v>
      </c>
      <c r="J9856" s="219">
        <v>0</v>
      </c>
      <c r="K9856" s="219">
        <v>0</v>
      </c>
      <c r="L9856" s="219">
        <v>0</v>
      </c>
      <c r="M9856" s="220" t="s">
        <v>583</v>
      </c>
    </row>
    <row r="9857" spans="1:13">
      <c r="A9857" s="106" t="str">
        <f t="shared" si="154"/>
        <v xml:space="preserve">86860 </v>
      </c>
      <c r="B9857" s="164" t="s">
        <v>14202</v>
      </c>
      <c r="C9857" s="163"/>
      <c r="D9857" s="113" t="s">
        <v>888</v>
      </c>
      <c r="F9857" t="s">
        <v>14203</v>
      </c>
      <c r="G9857" s="219">
        <v>0</v>
      </c>
      <c r="H9857" s="219">
        <v>0</v>
      </c>
      <c r="I9857" s="219">
        <v>0</v>
      </c>
      <c r="J9857" s="219">
        <v>0</v>
      </c>
      <c r="K9857" s="219">
        <v>0</v>
      </c>
      <c r="L9857" s="219">
        <v>0</v>
      </c>
      <c r="M9857" s="220" t="s">
        <v>583</v>
      </c>
    </row>
    <row r="9858" spans="1:13">
      <c r="A9858" s="106" t="str">
        <f t="shared" si="154"/>
        <v xml:space="preserve">86870 </v>
      </c>
      <c r="B9858" s="164" t="s">
        <v>14204</v>
      </c>
      <c r="C9858" s="163"/>
      <c r="D9858" s="113" t="s">
        <v>888</v>
      </c>
      <c r="F9858" t="s">
        <v>14205</v>
      </c>
      <c r="G9858" s="219">
        <v>0</v>
      </c>
      <c r="H9858" s="219">
        <v>0</v>
      </c>
      <c r="I9858" s="219">
        <v>0</v>
      </c>
      <c r="J9858" s="219">
        <v>0</v>
      </c>
      <c r="K9858" s="219">
        <v>0</v>
      </c>
      <c r="L9858" s="219">
        <v>0</v>
      </c>
      <c r="M9858" s="220" t="s">
        <v>583</v>
      </c>
    </row>
    <row r="9859" spans="1:13">
      <c r="A9859" s="106" t="str">
        <f t="shared" ref="A9859:A9922" si="155">B9859&amp;" "&amp;C9859</f>
        <v xml:space="preserve">86880 </v>
      </c>
      <c r="B9859" s="164" t="s">
        <v>14206</v>
      </c>
      <c r="C9859" s="163"/>
      <c r="D9859" s="113" t="s">
        <v>888</v>
      </c>
      <c r="F9859" t="s">
        <v>14207</v>
      </c>
      <c r="G9859" s="219">
        <v>0</v>
      </c>
      <c r="H9859" s="219">
        <v>0</v>
      </c>
      <c r="I9859" s="219">
        <v>0</v>
      </c>
      <c r="J9859" s="219">
        <v>0</v>
      </c>
      <c r="K9859" s="219">
        <v>0</v>
      </c>
      <c r="L9859" s="219">
        <v>0</v>
      </c>
      <c r="M9859" s="220" t="s">
        <v>583</v>
      </c>
    </row>
    <row r="9860" spans="1:13">
      <c r="A9860" s="106" t="str">
        <f t="shared" si="155"/>
        <v xml:space="preserve">86885 </v>
      </c>
      <c r="B9860" s="164" t="s">
        <v>14208</v>
      </c>
      <c r="C9860" s="163"/>
      <c r="D9860" s="113" t="s">
        <v>888</v>
      </c>
      <c r="F9860" t="s">
        <v>14209</v>
      </c>
      <c r="G9860" s="219">
        <v>0</v>
      </c>
      <c r="H9860" s="219">
        <v>0</v>
      </c>
      <c r="I9860" s="219">
        <v>0</v>
      </c>
      <c r="J9860" s="219">
        <v>0</v>
      </c>
      <c r="K9860" s="219">
        <v>0</v>
      </c>
      <c r="L9860" s="219">
        <v>0</v>
      </c>
      <c r="M9860" s="220" t="s">
        <v>583</v>
      </c>
    </row>
    <row r="9861" spans="1:13">
      <c r="A9861" s="106" t="str">
        <f t="shared" si="155"/>
        <v xml:space="preserve">86886 </v>
      </c>
      <c r="B9861" s="164" t="s">
        <v>14210</v>
      </c>
      <c r="C9861" s="163"/>
      <c r="D9861" s="113" t="s">
        <v>888</v>
      </c>
      <c r="F9861" t="s">
        <v>14211</v>
      </c>
      <c r="G9861" s="219">
        <v>0</v>
      </c>
      <c r="H9861" s="219">
        <v>0</v>
      </c>
      <c r="I9861" s="219">
        <v>0</v>
      </c>
      <c r="J9861" s="219">
        <v>0</v>
      </c>
      <c r="K9861" s="219">
        <v>0</v>
      </c>
      <c r="L9861" s="219">
        <v>0</v>
      </c>
      <c r="M9861" s="220" t="s">
        <v>583</v>
      </c>
    </row>
    <row r="9862" spans="1:13">
      <c r="A9862" s="106" t="str">
        <f t="shared" si="155"/>
        <v xml:space="preserve">86890 </v>
      </c>
      <c r="B9862" s="164" t="s">
        <v>14212</v>
      </c>
      <c r="C9862" s="163"/>
      <c r="D9862" s="113" t="s">
        <v>888</v>
      </c>
      <c r="F9862" t="s">
        <v>14213</v>
      </c>
      <c r="G9862" s="219">
        <v>0</v>
      </c>
      <c r="H9862" s="219">
        <v>0</v>
      </c>
      <c r="I9862" s="219">
        <v>0</v>
      </c>
      <c r="J9862" s="219">
        <v>0</v>
      </c>
      <c r="K9862" s="219">
        <v>0</v>
      </c>
      <c r="L9862" s="219">
        <v>0</v>
      </c>
      <c r="M9862" s="220" t="s">
        <v>583</v>
      </c>
    </row>
    <row r="9863" spans="1:13">
      <c r="A9863" s="106" t="str">
        <f t="shared" si="155"/>
        <v xml:space="preserve">86891 </v>
      </c>
      <c r="B9863" s="164" t="s">
        <v>14214</v>
      </c>
      <c r="C9863" s="163"/>
      <c r="D9863" s="113" t="s">
        <v>888</v>
      </c>
      <c r="F9863" t="s">
        <v>14215</v>
      </c>
      <c r="G9863" s="219">
        <v>0</v>
      </c>
      <c r="H9863" s="219">
        <v>0</v>
      </c>
      <c r="I9863" s="219">
        <v>0</v>
      </c>
      <c r="J9863" s="219">
        <v>0</v>
      </c>
      <c r="K9863" s="219">
        <v>0</v>
      </c>
      <c r="L9863" s="219">
        <v>0</v>
      </c>
      <c r="M9863" s="220" t="s">
        <v>583</v>
      </c>
    </row>
    <row r="9864" spans="1:13">
      <c r="A9864" s="106" t="str">
        <f t="shared" si="155"/>
        <v xml:space="preserve">86900 </v>
      </c>
      <c r="B9864" s="164" t="s">
        <v>14216</v>
      </c>
      <c r="C9864" s="163"/>
      <c r="D9864" s="113" t="s">
        <v>888</v>
      </c>
      <c r="F9864" t="s">
        <v>14217</v>
      </c>
      <c r="G9864" s="219">
        <v>0</v>
      </c>
      <c r="H9864" s="219">
        <v>0</v>
      </c>
      <c r="I9864" s="219">
        <v>0</v>
      </c>
      <c r="J9864" s="219">
        <v>0</v>
      </c>
      <c r="K9864" s="219">
        <v>0</v>
      </c>
      <c r="L9864" s="219">
        <v>0</v>
      </c>
      <c r="M9864" s="220" t="s">
        <v>583</v>
      </c>
    </row>
    <row r="9865" spans="1:13">
      <c r="A9865" s="106" t="str">
        <f t="shared" si="155"/>
        <v xml:space="preserve">86901 </v>
      </c>
      <c r="B9865" s="164" t="s">
        <v>14218</v>
      </c>
      <c r="C9865" s="163"/>
      <c r="D9865" s="113" t="s">
        <v>888</v>
      </c>
      <c r="F9865" t="s">
        <v>14219</v>
      </c>
      <c r="G9865" s="219">
        <v>0</v>
      </c>
      <c r="H9865" s="219">
        <v>0</v>
      </c>
      <c r="I9865" s="219">
        <v>0</v>
      </c>
      <c r="J9865" s="219">
        <v>0</v>
      </c>
      <c r="K9865" s="219">
        <v>0</v>
      </c>
      <c r="L9865" s="219">
        <v>0</v>
      </c>
      <c r="M9865" s="220" t="s">
        <v>583</v>
      </c>
    </row>
    <row r="9866" spans="1:13">
      <c r="A9866" s="106" t="str">
        <f t="shared" si="155"/>
        <v xml:space="preserve">86902 </v>
      </c>
      <c r="B9866" s="164" t="s">
        <v>14220</v>
      </c>
      <c r="C9866" s="163"/>
      <c r="D9866" s="113" t="s">
        <v>888</v>
      </c>
      <c r="F9866" t="s">
        <v>14221</v>
      </c>
      <c r="G9866" s="219">
        <v>0</v>
      </c>
      <c r="H9866" s="219">
        <v>0</v>
      </c>
      <c r="I9866" s="219">
        <v>0</v>
      </c>
      <c r="J9866" s="219">
        <v>0</v>
      </c>
      <c r="K9866" s="219">
        <v>0</v>
      </c>
      <c r="L9866" s="219">
        <v>0</v>
      </c>
      <c r="M9866" s="220" t="s">
        <v>583</v>
      </c>
    </row>
    <row r="9867" spans="1:13">
      <c r="A9867" s="106" t="str">
        <f t="shared" si="155"/>
        <v xml:space="preserve">86904 </v>
      </c>
      <c r="B9867" s="164" t="s">
        <v>14222</v>
      </c>
      <c r="C9867" s="163"/>
      <c r="D9867" s="113" t="s">
        <v>888</v>
      </c>
      <c r="F9867" t="s">
        <v>14223</v>
      </c>
      <c r="G9867" s="219">
        <v>0</v>
      </c>
      <c r="H9867" s="219">
        <v>0</v>
      </c>
      <c r="I9867" s="219">
        <v>0</v>
      </c>
      <c r="J9867" s="219">
        <v>0</v>
      </c>
      <c r="K9867" s="219">
        <v>0</v>
      </c>
      <c r="L9867" s="219">
        <v>0</v>
      </c>
      <c r="M9867" s="220" t="s">
        <v>583</v>
      </c>
    </row>
    <row r="9868" spans="1:13">
      <c r="A9868" s="106" t="str">
        <f t="shared" si="155"/>
        <v xml:space="preserve">86905 </v>
      </c>
      <c r="B9868" s="164" t="s">
        <v>14224</v>
      </c>
      <c r="C9868" s="163"/>
      <c r="D9868" s="113" t="s">
        <v>888</v>
      </c>
      <c r="F9868" t="s">
        <v>14225</v>
      </c>
      <c r="G9868" s="219">
        <v>0</v>
      </c>
      <c r="H9868" s="219">
        <v>0</v>
      </c>
      <c r="I9868" s="219">
        <v>0</v>
      </c>
      <c r="J9868" s="219">
        <v>0</v>
      </c>
      <c r="K9868" s="219">
        <v>0</v>
      </c>
      <c r="L9868" s="219">
        <v>0</v>
      </c>
      <c r="M9868" s="220" t="s">
        <v>583</v>
      </c>
    </row>
    <row r="9869" spans="1:13">
      <c r="A9869" s="106" t="str">
        <f t="shared" si="155"/>
        <v xml:space="preserve">86906 </v>
      </c>
      <c r="B9869" s="164" t="s">
        <v>14226</v>
      </c>
      <c r="C9869" s="163"/>
      <c r="D9869" s="113" t="s">
        <v>888</v>
      </c>
      <c r="F9869" t="s">
        <v>14227</v>
      </c>
      <c r="G9869" s="219">
        <v>0</v>
      </c>
      <c r="H9869" s="219">
        <v>0</v>
      </c>
      <c r="I9869" s="219">
        <v>0</v>
      </c>
      <c r="J9869" s="219">
        <v>0</v>
      </c>
      <c r="K9869" s="219">
        <v>0</v>
      </c>
      <c r="L9869" s="219">
        <v>0</v>
      </c>
      <c r="M9869" s="220" t="s">
        <v>583</v>
      </c>
    </row>
    <row r="9870" spans="1:13">
      <c r="A9870" s="106" t="str">
        <f t="shared" si="155"/>
        <v xml:space="preserve">86910 </v>
      </c>
      <c r="B9870" s="164" t="s">
        <v>14228</v>
      </c>
      <c r="C9870" s="163"/>
      <c r="D9870" s="113" t="s">
        <v>798</v>
      </c>
      <c r="F9870" t="s">
        <v>14229</v>
      </c>
      <c r="G9870" s="219">
        <v>0</v>
      </c>
      <c r="H9870" s="219">
        <v>0</v>
      </c>
      <c r="I9870" s="219">
        <v>0</v>
      </c>
      <c r="J9870" s="219">
        <v>0</v>
      </c>
      <c r="K9870" s="219">
        <v>0</v>
      </c>
      <c r="L9870" s="219">
        <v>0</v>
      </c>
      <c r="M9870" s="220" t="s">
        <v>583</v>
      </c>
    </row>
    <row r="9871" spans="1:13">
      <c r="A9871" s="106" t="str">
        <f t="shared" si="155"/>
        <v xml:space="preserve">86911 </v>
      </c>
      <c r="B9871" s="164" t="s">
        <v>14230</v>
      </c>
      <c r="C9871" s="163"/>
      <c r="D9871" s="113" t="s">
        <v>798</v>
      </c>
      <c r="F9871" t="s">
        <v>14231</v>
      </c>
      <c r="G9871" s="219">
        <v>0</v>
      </c>
      <c r="H9871" s="219">
        <v>0</v>
      </c>
      <c r="I9871" s="219">
        <v>0</v>
      </c>
      <c r="J9871" s="219">
        <v>0</v>
      </c>
      <c r="K9871" s="219">
        <v>0</v>
      </c>
      <c r="L9871" s="219">
        <v>0</v>
      </c>
      <c r="M9871" s="220" t="s">
        <v>583</v>
      </c>
    </row>
    <row r="9872" spans="1:13">
      <c r="A9872" s="106" t="str">
        <f t="shared" si="155"/>
        <v xml:space="preserve">86920 </v>
      </c>
      <c r="B9872" s="164" t="s">
        <v>14232</v>
      </c>
      <c r="C9872" s="163"/>
      <c r="D9872" s="113" t="s">
        <v>888</v>
      </c>
      <c r="F9872" t="s">
        <v>14233</v>
      </c>
      <c r="G9872" s="219">
        <v>0</v>
      </c>
      <c r="H9872" s="219">
        <v>0</v>
      </c>
      <c r="I9872" s="219">
        <v>0</v>
      </c>
      <c r="J9872" s="219">
        <v>0</v>
      </c>
      <c r="K9872" s="219">
        <v>0</v>
      </c>
      <c r="L9872" s="219">
        <v>0</v>
      </c>
      <c r="M9872" s="220" t="s">
        <v>583</v>
      </c>
    </row>
    <row r="9873" spans="1:13">
      <c r="A9873" s="106" t="str">
        <f t="shared" si="155"/>
        <v xml:space="preserve">86921 </v>
      </c>
      <c r="B9873" s="164" t="s">
        <v>14234</v>
      </c>
      <c r="C9873" s="163"/>
      <c r="D9873" s="113" t="s">
        <v>888</v>
      </c>
      <c r="F9873" t="s">
        <v>14235</v>
      </c>
      <c r="G9873" s="219">
        <v>0</v>
      </c>
      <c r="H9873" s="219">
        <v>0</v>
      </c>
      <c r="I9873" s="219">
        <v>0</v>
      </c>
      <c r="J9873" s="219">
        <v>0</v>
      </c>
      <c r="K9873" s="219">
        <v>0</v>
      </c>
      <c r="L9873" s="219">
        <v>0</v>
      </c>
      <c r="M9873" s="220" t="s">
        <v>583</v>
      </c>
    </row>
    <row r="9874" spans="1:13">
      <c r="A9874" s="106" t="str">
        <f t="shared" si="155"/>
        <v xml:space="preserve">86922 </v>
      </c>
      <c r="B9874" s="164" t="s">
        <v>14236</v>
      </c>
      <c r="C9874" s="163"/>
      <c r="D9874" s="113" t="s">
        <v>888</v>
      </c>
      <c r="F9874" t="s">
        <v>14237</v>
      </c>
      <c r="G9874" s="219">
        <v>0</v>
      </c>
      <c r="H9874" s="219">
        <v>0</v>
      </c>
      <c r="I9874" s="219">
        <v>0</v>
      </c>
      <c r="J9874" s="219">
        <v>0</v>
      </c>
      <c r="K9874" s="219">
        <v>0</v>
      </c>
      <c r="L9874" s="219">
        <v>0</v>
      </c>
      <c r="M9874" s="220" t="s">
        <v>583</v>
      </c>
    </row>
    <row r="9875" spans="1:13">
      <c r="A9875" s="106" t="str">
        <f t="shared" si="155"/>
        <v xml:space="preserve">86923 </v>
      </c>
      <c r="B9875" s="164" t="s">
        <v>14238</v>
      </c>
      <c r="C9875" s="163"/>
      <c r="D9875" s="113" t="s">
        <v>888</v>
      </c>
      <c r="F9875" t="s">
        <v>14239</v>
      </c>
      <c r="G9875" s="219">
        <v>0</v>
      </c>
      <c r="H9875" s="219">
        <v>0</v>
      </c>
      <c r="I9875" s="219">
        <v>0</v>
      </c>
      <c r="J9875" s="219">
        <v>0</v>
      </c>
      <c r="K9875" s="219">
        <v>0</v>
      </c>
      <c r="L9875" s="219">
        <v>0</v>
      </c>
      <c r="M9875" s="220" t="s">
        <v>583</v>
      </c>
    </row>
    <row r="9876" spans="1:13">
      <c r="A9876" s="106" t="str">
        <f t="shared" si="155"/>
        <v xml:space="preserve">86927 </v>
      </c>
      <c r="B9876" s="164" t="s">
        <v>14240</v>
      </c>
      <c r="C9876" s="163"/>
      <c r="D9876" s="113" t="s">
        <v>888</v>
      </c>
      <c r="F9876" t="s">
        <v>14241</v>
      </c>
      <c r="G9876" s="219">
        <v>0</v>
      </c>
      <c r="H9876" s="219">
        <v>0</v>
      </c>
      <c r="I9876" s="219">
        <v>0</v>
      </c>
      <c r="J9876" s="219">
        <v>0</v>
      </c>
      <c r="K9876" s="219">
        <v>0</v>
      </c>
      <c r="L9876" s="219">
        <v>0</v>
      </c>
      <c r="M9876" s="220" t="s">
        <v>583</v>
      </c>
    </row>
    <row r="9877" spans="1:13">
      <c r="A9877" s="106" t="str">
        <f t="shared" si="155"/>
        <v xml:space="preserve">86930 </v>
      </c>
      <c r="B9877" s="164" t="s">
        <v>14242</v>
      </c>
      <c r="C9877" s="163"/>
      <c r="D9877" s="113" t="s">
        <v>888</v>
      </c>
      <c r="F9877" t="s">
        <v>14243</v>
      </c>
      <c r="G9877" s="219">
        <v>0</v>
      </c>
      <c r="H9877" s="219">
        <v>0</v>
      </c>
      <c r="I9877" s="219">
        <v>0</v>
      </c>
      <c r="J9877" s="219">
        <v>0</v>
      </c>
      <c r="K9877" s="219">
        <v>0</v>
      </c>
      <c r="L9877" s="219">
        <v>0</v>
      </c>
      <c r="M9877" s="220" t="s">
        <v>583</v>
      </c>
    </row>
    <row r="9878" spans="1:13">
      <c r="A9878" s="106" t="str">
        <f t="shared" si="155"/>
        <v xml:space="preserve">86931 </v>
      </c>
      <c r="B9878" s="164" t="s">
        <v>14244</v>
      </c>
      <c r="C9878" s="163"/>
      <c r="D9878" s="113" t="s">
        <v>888</v>
      </c>
      <c r="F9878" t="s">
        <v>14245</v>
      </c>
      <c r="G9878" s="219">
        <v>0</v>
      </c>
      <c r="H9878" s="219">
        <v>0</v>
      </c>
      <c r="I9878" s="219">
        <v>0</v>
      </c>
      <c r="J9878" s="219">
        <v>0</v>
      </c>
      <c r="K9878" s="219">
        <v>0</v>
      </c>
      <c r="L9878" s="219">
        <v>0</v>
      </c>
      <c r="M9878" s="220" t="s">
        <v>583</v>
      </c>
    </row>
    <row r="9879" spans="1:13">
      <c r="A9879" s="106" t="str">
        <f t="shared" si="155"/>
        <v xml:space="preserve">86932 </v>
      </c>
      <c r="B9879" s="164" t="s">
        <v>14246</v>
      </c>
      <c r="C9879" s="163"/>
      <c r="D9879" s="113" t="s">
        <v>888</v>
      </c>
      <c r="F9879" t="s">
        <v>14247</v>
      </c>
      <c r="G9879" s="219">
        <v>0</v>
      </c>
      <c r="H9879" s="219">
        <v>0</v>
      </c>
      <c r="I9879" s="219">
        <v>0</v>
      </c>
      <c r="J9879" s="219">
        <v>0</v>
      </c>
      <c r="K9879" s="219">
        <v>0</v>
      </c>
      <c r="L9879" s="219">
        <v>0</v>
      </c>
      <c r="M9879" s="220" t="s">
        <v>583</v>
      </c>
    </row>
    <row r="9880" spans="1:13">
      <c r="A9880" s="106" t="str">
        <f t="shared" si="155"/>
        <v xml:space="preserve">86940 </v>
      </c>
      <c r="B9880" s="164" t="s">
        <v>14248</v>
      </c>
      <c r="C9880" s="163"/>
      <c r="D9880" s="113" t="s">
        <v>888</v>
      </c>
      <c r="F9880" t="s">
        <v>14249</v>
      </c>
      <c r="G9880" s="219">
        <v>0</v>
      </c>
      <c r="H9880" s="219">
        <v>0</v>
      </c>
      <c r="I9880" s="219">
        <v>0</v>
      </c>
      <c r="J9880" s="219">
        <v>0</v>
      </c>
      <c r="K9880" s="219">
        <v>0</v>
      </c>
      <c r="L9880" s="219">
        <v>0</v>
      </c>
      <c r="M9880" s="220" t="s">
        <v>583</v>
      </c>
    </row>
    <row r="9881" spans="1:13">
      <c r="A9881" s="106" t="str">
        <f t="shared" si="155"/>
        <v xml:space="preserve">86941 </v>
      </c>
      <c r="B9881" s="164" t="s">
        <v>14250</v>
      </c>
      <c r="C9881" s="163"/>
      <c r="D9881" s="113" t="s">
        <v>888</v>
      </c>
      <c r="F9881" t="s">
        <v>14251</v>
      </c>
      <c r="G9881" s="219">
        <v>0</v>
      </c>
      <c r="H9881" s="219">
        <v>0</v>
      </c>
      <c r="I9881" s="219">
        <v>0</v>
      </c>
      <c r="J9881" s="219">
        <v>0</v>
      </c>
      <c r="K9881" s="219">
        <v>0</v>
      </c>
      <c r="L9881" s="219">
        <v>0</v>
      </c>
      <c r="M9881" s="220" t="s">
        <v>583</v>
      </c>
    </row>
    <row r="9882" spans="1:13">
      <c r="A9882" s="106" t="str">
        <f t="shared" si="155"/>
        <v xml:space="preserve">86945 </v>
      </c>
      <c r="B9882" s="164" t="s">
        <v>14252</v>
      </c>
      <c r="C9882" s="163"/>
      <c r="D9882" s="113" t="s">
        <v>888</v>
      </c>
      <c r="F9882" t="s">
        <v>14253</v>
      </c>
      <c r="G9882" s="219">
        <v>0</v>
      </c>
      <c r="H9882" s="219">
        <v>0</v>
      </c>
      <c r="I9882" s="219">
        <v>0</v>
      </c>
      <c r="J9882" s="219">
        <v>0</v>
      </c>
      <c r="K9882" s="219">
        <v>0</v>
      </c>
      <c r="L9882" s="219">
        <v>0</v>
      </c>
      <c r="M9882" s="220" t="s">
        <v>583</v>
      </c>
    </row>
    <row r="9883" spans="1:13">
      <c r="A9883" s="106" t="str">
        <f t="shared" si="155"/>
        <v xml:space="preserve">86950 </v>
      </c>
      <c r="B9883" s="164" t="s">
        <v>14254</v>
      </c>
      <c r="C9883" s="163"/>
      <c r="D9883" s="113" t="s">
        <v>888</v>
      </c>
      <c r="F9883" t="s">
        <v>14255</v>
      </c>
      <c r="G9883" s="219">
        <v>0</v>
      </c>
      <c r="H9883" s="219">
        <v>0</v>
      </c>
      <c r="I9883" s="219">
        <v>0</v>
      </c>
      <c r="J9883" s="219">
        <v>0</v>
      </c>
      <c r="K9883" s="219">
        <v>0</v>
      </c>
      <c r="L9883" s="219">
        <v>0</v>
      </c>
      <c r="M9883" s="220" t="s">
        <v>583</v>
      </c>
    </row>
    <row r="9884" spans="1:13">
      <c r="A9884" s="106" t="str">
        <f t="shared" si="155"/>
        <v xml:space="preserve">86960 </v>
      </c>
      <c r="B9884" s="164" t="s">
        <v>14256</v>
      </c>
      <c r="C9884" s="163"/>
      <c r="D9884" s="113" t="s">
        <v>888</v>
      </c>
      <c r="F9884" t="s">
        <v>14257</v>
      </c>
      <c r="G9884" s="219">
        <v>0</v>
      </c>
      <c r="H9884" s="219">
        <v>0</v>
      </c>
      <c r="I9884" s="219">
        <v>0</v>
      </c>
      <c r="J9884" s="219">
        <v>0</v>
      </c>
      <c r="K9884" s="219">
        <v>0</v>
      </c>
      <c r="L9884" s="219">
        <v>0</v>
      </c>
      <c r="M9884" s="220" t="s">
        <v>583</v>
      </c>
    </row>
    <row r="9885" spans="1:13">
      <c r="A9885" s="106" t="str">
        <f t="shared" si="155"/>
        <v xml:space="preserve">86965 </v>
      </c>
      <c r="B9885" s="164" t="s">
        <v>14258</v>
      </c>
      <c r="C9885" s="163"/>
      <c r="D9885" s="113" t="s">
        <v>888</v>
      </c>
      <c r="F9885" t="s">
        <v>14259</v>
      </c>
      <c r="G9885" s="219">
        <v>0</v>
      </c>
      <c r="H9885" s="219">
        <v>0</v>
      </c>
      <c r="I9885" s="219">
        <v>0</v>
      </c>
      <c r="J9885" s="219">
        <v>0</v>
      </c>
      <c r="K9885" s="219">
        <v>0</v>
      </c>
      <c r="L9885" s="219">
        <v>0</v>
      </c>
      <c r="M9885" s="220" t="s">
        <v>583</v>
      </c>
    </row>
    <row r="9886" spans="1:13">
      <c r="A9886" s="106" t="str">
        <f t="shared" si="155"/>
        <v xml:space="preserve">86970 </v>
      </c>
      <c r="B9886" s="164" t="s">
        <v>14260</v>
      </c>
      <c r="C9886" s="163"/>
      <c r="D9886" s="113" t="s">
        <v>888</v>
      </c>
      <c r="F9886" t="s">
        <v>14261</v>
      </c>
      <c r="G9886" s="219">
        <v>0</v>
      </c>
      <c r="H9886" s="219">
        <v>0</v>
      </c>
      <c r="I9886" s="219">
        <v>0</v>
      </c>
      <c r="J9886" s="219">
        <v>0</v>
      </c>
      <c r="K9886" s="219">
        <v>0</v>
      </c>
      <c r="L9886" s="219">
        <v>0</v>
      </c>
      <c r="M9886" s="220" t="s">
        <v>583</v>
      </c>
    </row>
    <row r="9887" spans="1:13">
      <c r="A9887" s="106" t="str">
        <f t="shared" si="155"/>
        <v xml:space="preserve">86971 </v>
      </c>
      <c r="B9887" s="164" t="s">
        <v>14262</v>
      </c>
      <c r="C9887" s="163"/>
      <c r="D9887" s="113" t="s">
        <v>888</v>
      </c>
      <c r="F9887" t="s">
        <v>14263</v>
      </c>
      <c r="G9887" s="219">
        <v>0</v>
      </c>
      <c r="H9887" s="219">
        <v>0</v>
      </c>
      <c r="I9887" s="219">
        <v>0</v>
      </c>
      <c r="J9887" s="219">
        <v>0</v>
      </c>
      <c r="K9887" s="219">
        <v>0</v>
      </c>
      <c r="L9887" s="219">
        <v>0</v>
      </c>
      <c r="M9887" s="220" t="s">
        <v>583</v>
      </c>
    </row>
    <row r="9888" spans="1:13">
      <c r="A9888" s="106" t="str">
        <f t="shared" si="155"/>
        <v xml:space="preserve">86972 </v>
      </c>
      <c r="B9888" s="164" t="s">
        <v>14264</v>
      </c>
      <c r="C9888" s="163"/>
      <c r="D9888" s="113" t="s">
        <v>888</v>
      </c>
      <c r="F9888" t="s">
        <v>14265</v>
      </c>
      <c r="G9888" s="219">
        <v>0</v>
      </c>
      <c r="H9888" s="219">
        <v>0</v>
      </c>
      <c r="I9888" s="219">
        <v>0</v>
      </c>
      <c r="J9888" s="219">
        <v>0</v>
      </c>
      <c r="K9888" s="219">
        <v>0</v>
      </c>
      <c r="L9888" s="219">
        <v>0</v>
      </c>
      <c r="M9888" s="220" t="s">
        <v>583</v>
      </c>
    </row>
    <row r="9889" spans="1:13">
      <c r="A9889" s="106" t="str">
        <f t="shared" si="155"/>
        <v xml:space="preserve">86975 </v>
      </c>
      <c r="B9889" s="164" t="s">
        <v>14266</v>
      </c>
      <c r="C9889" s="163"/>
      <c r="D9889" s="113" t="s">
        <v>888</v>
      </c>
      <c r="F9889" t="s">
        <v>14267</v>
      </c>
      <c r="G9889" s="219">
        <v>0</v>
      </c>
      <c r="H9889" s="219">
        <v>0</v>
      </c>
      <c r="I9889" s="219">
        <v>0</v>
      </c>
      <c r="J9889" s="219">
        <v>0</v>
      </c>
      <c r="K9889" s="219">
        <v>0</v>
      </c>
      <c r="L9889" s="219">
        <v>0</v>
      </c>
      <c r="M9889" s="220" t="s">
        <v>583</v>
      </c>
    </row>
    <row r="9890" spans="1:13">
      <c r="A9890" s="106" t="str">
        <f t="shared" si="155"/>
        <v xml:space="preserve">86976 </v>
      </c>
      <c r="B9890" s="164" t="s">
        <v>14268</v>
      </c>
      <c r="C9890" s="163"/>
      <c r="D9890" s="113" t="s">
        <v>888</v>
      </c>
      <c r="F9890" t="s">
        <v>14269</v>
      </c>
      <c r="G9890" s="219">
        <v>0</v>
      </c>
      <c r="H9890" s="219">
        <v>0</v>
      </c>
      <c r="I9890" s="219">
        <v>0</v>
      </c>
      <c r="J9890" s="219">
        <v>0</v>
      </c>
      <c r="K9890" s="219">
        <v>0</v>
      </c>
      <c r="L9890" s="219">
        <v>0</v>
      </c>
      <c r="M9890" s="220" t="s">
        <v>583</v>
      </c>
    </row>
    <row r="9891" spans="1:13">
      <c r="A9891" s="106" t="str">
        <f t="shared" si="155"/>
        <v xml:space="preserve">86977 </v>
      </c>
      <c r="B9891" s="164" t="s">
        <v>14270</v>
      </c>
      <c r="C9891" s="163"/>
      <c r="D9891" s="113" t="s">
        <v>888</v>
      </c>
      <c r="F9891" t="s">
        <v>14271</v>
      </c>
      <c r="G9891" s="219">
        <v>0</v>
      </c>
      <c r="H9891" s="219">
        <v>0</v>
      </c>
      <c r="I9891" s="219">
        <v>0</v>
      </c>
      <c r="J9891" s="219">
        <v>0</v>
      </c>
      <c r="K9891" s="219">
        <v>0</v>
      </c>
      <c r="L9891" s="219">
        <v>0</v>
      </c>
      <c r="M9891" s="220" t="s">
        <v>583</v>
      </c>
    </row>
    <row r="9892" spans="1:13">
      <c r="A9892" s="106" t="str">
        <f t="shared" si="155"/>
        <v xml:space="preserve">86978 </v>
      </c>
      <c r="B9892" s="164" t="s">
        <v>14272</v>
      </c>
      <c r="C9892" s="163"/>
      <c r="D9892" s="113" t="s">
        <v>888</v>
      </c>
      <c r="F9892" t="s">
        <v>14273</v>
      </c>
      <c r="G9892" s="219">
        <v>0</v>
      </c>
      <c r="H9892" s="219">
        <v>0</v>
      </c>
      <c r="I9892" s="219">
        <v>0</v>
      </c>
      <c r="J9892" s="219">
        <v>0</v>
      </c>
      <c r="K9892" s="219">
        <v>0</v>
      </c>
      <c r="L9892" s="219">
        <v>0</v>
      </c>
      <c r="M9892" s="220" t="s">
        <v>583</v>
      </c>
    </row>
    <row r="9893" spans="1:13">
      <c r="A9893" s="106" t="str">
        <f t="shared" si="155"/>
        <v xml:space="preserve">86985 </v>
      </c>
      <c r="B9893" s="164" t="s">
        <v>14274</v>
      </c>
      <c r="C9893" s="163"/>
      <c r="D9893" s="113" t="s">
        <v>888</v>
      </c>
      <c r="F9893" t="s">
        <v>14275</v>
      </c>
      <c r="G9893" s="219">
        <v>0</v>
      </c>
      <c r="H9893" s="219">
        <v>0</v>
      </c>
      <c r="I9893" s="219">
        <v>0</v>
      </c>
      <c r="J9893" s="219">
        <v>0</v>
      </c>
      <c r="K9893" s="219">
        <v>0</v>
      </c>
      <c r="L9893" s="219">
        <v>0</v>
      </c>
      <c r="M9893" s="220" t="s">
        <v>583</v>
      </c>
    </row>
    <row r="9894" spans="1:13">
      <c r="A9894" s="106" t="str">
        <f t="shared" si="155"/>
        <v xml:space="preserve">86999 </v>
      </c>
      <c r="B9894" s="164" t="s">
        <v>14276</v>
      </c>
      <c r="C9894" s="163"/>
      <c r="D9894" s="113" t="s">
        <v>888</v>
      </c>
      <c r="F9894" t="s">
        <v>19182</v>
      </c>
      <c r="G9894" s="219">
        <v>0</v>
      </c>
      <c r="H9894" s="219">
        <v>0</v>
      </c>
      <c r="I9894" s="219">
        <v>0</v>
      </c>
      <c r="J9894" s="219">
        <v>0</v>
      </c>
      <c r="K9894" s="219">
        <v>0</v>
      </c>
      <c r="L9894" s="219">
        <v>0</v>
      </c>
      <c r="M9894" s="220" t="s">
        <v>583</v>
      </c>
    </row>
    <row r="9895" spans="1:13">
      <c r="A9895" s="106" t="str">
        <f t="shared" si="155"/>
        <v xml:space="preserve">87003 </v>
      </c>
      <c r="B9895" s="164" t="s">
        <v>14277</v>
      </c>
      <c r="C9895" s="163"/>
      <c r="D9895" s="113" t="s">
        <v>888</v>
      </c>
      <c r="F9895" t="s">
        <v>14278</v>
      </c>
      <c r="G9895" s="219">
        <v>0</v>
      </c>
      <c r="H9895" s="219">
        <v>0</v>
      </c>
      <c r="I9895" s="219">
        <v>0</v>
      </c>
      <c r="J9895" s="219">
        <v>0</v>
      </c>
      <c r="K9895" s="219">
        <v>0</v>
      </c>
      <c r="L9895" s="219">
        <v>0</v>
      </c>
      <c r="M9895" s="220" t="s">
        <v>583</v>
      </c>
    </row>
    <row r="9896" spans="1:13">
      <c r="A9896" s="106" t="str">
        <f t="shared" si="155"/>
        <v xml:space="preserve">87015 </v>
      </c>
      <c r="B9896" s="164" t="s">
        <v>14279</v>
      </c>
      <c r="C9896" s="163"/>
      <c r="D9896" s="113" t="s">
        <v>888</v>
      </c>
      <c r="F9896" t="s">
        <v>14280</v>
      </c>
      <c r="G9896" s="219">
        <v>0</v>
      </c>
      <c r="H9896" s="219">
        <v>0</v>
      </c>
      <c r="I9896" s="219">
        <v>0</v>
      </c>
      <c r="J9896" s="219">
        <v>0</v>
      </c>
      <c r="K9896" s="219">
        <v>0</v>
      </c>
      <c r="L9896" s="219">
        <v>0</v>
      </c>
      <c r="M9896" s="220" t="s">
        <v>583</v>
      </c>
    </row>
    <row r="9897" spans="1:13">
      <c r="A9897" s="106" t="str">
        <f t="shared" si="155"/>
        <v xml:space="preserve">87040 </v>
      </c>
      <c r="B9897" s="164" t="s">
        <v>14281</v>
      </c>
      <c r="C9897" s="163"/>
      <c r="D9897" s="113" t="s">
        <v>888</v>
      </c>
      <c r="F9897" t="s">
        <v>14282</v>
      </c>
      <c r="G9897" s="219">
        <v>0</v>
      </c>
      <c r="H9897" s="219">
        <v>0</v>
      </c>
      <c r="I9897" s="219">
        <v>0</v>
      </c>
      <c r="J9897" s="219">
        <v>0</v>
      </c>
      <c r="K9897" s="219">
        <v>0</v>
      </c>
      <c r="L9897" s="219">
        <v>0</v>
      </c>
      <c r="M9897" s="220" t="s">
        <v>583</v>
      </c>
    </row>
    <row r="9898" spans="1:13">
      <c r="A9898" s="106" t="str">
        <f t="shared" si="155"/>
        <v xml:space="preserve">87045 </v>
      </c>
      <c r="B9898" s="164" t="s">
        <v>14283</v>
      </c>
      <c r="C9898" s="163"/>
      <c r="D9898" s="113" t="s">
        <v>888</v>
      </c>
      <c r="F9898" t="s">
        <v>14284</v>
      </c>
      <c r="G9898" s="219">
        <v>0</v>
      </c>
      <c r="H9898" s="219">
        <v>0</v>
      </c>
      <c r="I9898" s="219">
        <v>0</v>
      </c>
      <c r="J9898" s="219">
        <v>0</v>
      </c>
      <c r="K9898" s="219">
        <v>0</v>
      </c>
      <c r="L9898" s="219">
        <v>0</v>
      </c>
      <c r="M9898" s="220" t="s">
        <v>583</v>
      </c>
    </row>
    <row r="9899" spans="1:13">
      <c r="A9899" s="106" t="str">
        <f t="shared" si="155"/>
        <v xml:space="preserve">87046 </v>
      </c>
      <c r="B9899" s="164" t="s">
        <v>14285</v>
      </c>
      <c r="C9899" s="163"/>
      <c r="D9899" s="113" t="s">
        <v>888</v>
      </c>
      <c r="F9899" t="s">
        <v>14286</v>
      </c>
      <c r="G9899" s="219">
        <v>0</v>
      </c>
      <c r="H9899" s="219">
        <v>0</v>
      </c>
      <c r="I9899" s="219">
        <v>0</v>
      </c>
      <c r="J9899" s="219">
        <v>0</v>
      </c>
      <c r="K9899" s="219">
        <v>0</v>
      </c>
      <c r="L9899" s="219">
        <v>0</v>
      </c>
      <c r="M9899" s="220" t="s">
        <v>583</v>
      </c>
    </row>
    <row r="9900" spans="1:13">
      <c r="A9900" s="106" t="str">
        <f t="shared" si="155"/>
        <v xml:space="preserve">87070 </v>
      </c>
      <c r="B9900" s="164" t="s">
        <v>14287</v>
      </c>
      <c r="C9900" s="163"/>
      <c r="D9900" s="113" t="s">
        <v>888</v>
      </c>
      <c r="F9900" t="s">
        <v>14288</v>
      </c>
      <c r="G9900" s="219">
        <v>0</v>
      </c>
      <c r="H9900" s="219">
        <v>0</v>
      </c>
      <c r="I9900" s="219">
        <v>0</v>
      </c>
      <c r="J9900" s="219">
        <v>0</v>
      </c>
      <c r="K9900" s="219">
        <v>0</v>
      </c>
      <c r="L9900" s="219">
        <v>0</v>
      </c>
      <c r="M9900" s="220" t="s">
        <v>583</v>
      </c>
    </row>
    <row r="9901" spans="1:13">
      <c r="A9901" s="106" t="str">
        <f t="shared" si="155"/>
        <v xml:space="preserve">87071 </v>
      </c>
      <c r="B9901" s="164" t="s">
        <v>14289</v>
      </c>
      <c r="C9901" s="163"/>
      <c r="D9901" s="113" t="s">
        <v>888</v>
      </c>
      <c r="F9901" t="s">
        <v>14290</v>
      </c>
      <c r="G9901" s="219">
        <v>0</v>
      </c>
      <c r="H9901" s="219">
        <v>0</v>
      </c>
      <c r="I9901" s="219">
        <v>0</v>
      </c>
      <c r="J9901" s="219">
        <v>0</v>
      </c>
      <c r="K9901" s="219">
        <v>0</v>
      </c>
      <c r="L9901" s="219">
        <v>0</v>
      </c>
      <c r="M9901" s="220" t="s">
        <v>583</v>
      </c>
    </row>
    <row r="9902" spans="1:13">
      <c r="A9902" s="106" t="str">
        <f t="shared" si="155"/>
        <v xml:space="preserve">87073 </v>
      </c>
      <c r="B9902" s="164" t="s">
        <v>14291</v>
      </c>
      <c r="C9902" s="163"/>
      <c r="D9902" s="113" t="s">
        <v>888</v>
      </c>
      <c r="F9902" t="s">
        <v>14292</v>
      </c>
      <c r="G9902" s="219">
        <v>0</v>
      </c>
      <c r="H9902" s="219">
        <v>0</v>
      </c>
      <c r="I9902" s="219">
        <v>0</v>
      </c>
      <c r="J9902" s="219">
        <v>0</v>
      </c>
      <c r="K9902" s="219">
        <v>0</v>
      </c>
      <c r="L9902" s="219">
        <v>0</v>
      </c>
      <c r="M9902" s="220" t="s">
        <v>583</v>
      </c>
    </row>
    <row r="9903" spans="1:13">
      <c r="A9903" s="106" t="str">
        <f t="shared" si="155"/>
        <v xml:space="preserve">87075 </v>
      </c>
      <c r="B9903" s="164" t="s">
        <v>14293</v>
      </c>
      <c r="C9903" s="163"/>
      <c r="D9903" s="113" t="s">
        <v>888</v>
      </c>
      <c r="F9903" t="s">
        <v>14294</v>
      </c>
      <c r="G9903" s="219">
        <v>0</v>
      </c>
      <c r="H9903" s="219">
        <v>0</v>
      </c>
      <c r="I9903" s="219">
        <v>0</v>
      </c>
      <c r="J9903" s="219">
        <v>0</v>
      </c>
      <c r="K9903" s="219">
        <v>0</v>
      </c>
      <c r="L9903" s="219">
        <v>0</v>
      </c>
      <c r="M9903" s="220" t="s">
        <v>583</v>
      </c>
    </row>
    <row r="9904" spans="1:13">
      <c r="A9904" s="106" t="str">
        <f t="shared" si="155"/>
        <v xml:space="preserve">87076 </v>
      </c>
      <c r="B9904" s="164" t="s">
        <v>14295</v>
      </c>
      <c r="C9904" s="163"/>
      <c r="D9904" s="113" t="s">
        <v>888</v>
      </c>
      <c r="F9904" t="s">
        <v>14296</v>
      </c>
      <c r="G9904" s="219">
        <v>0</v>
      </c>
      <c r="H9904" s="219">
        <v>0</v>
      </c>
      <c r="I9904" s="219">
        <v>0</v>
      </c>
      <c r="J9904" s="219">
        <v>0</v>
      </c>
      <c r="K9904" s="219">
        <v>0</v>
      </c>
      <c r="L9904" s="219">
        <v>0</v>
      </c>
      <c r="M9904" s="220" t="s">
        <v>583</v>
      </c>
    </row>
    <row r="9905" spans="1:13">
      <c r="A9905" s="106" t="str">
        <f t="shared" si="155"/>
        <v xml:space="preserve">87077 </v>
      </c>
      <c r="B9905" s="164" t="s">
        <v>14297</v>
      </c>
      <c r="C9905" s="163"/>
      <c r="D9905" s="113" t="s">
        <v>888</v>
      </c>
      <c r="F9905" t="s">
        <v>14298</v>
      </c>
      <c r="G9905" s="219">
        <v>0</v>
      </c>
      <c r="H9905" s="219">
        <v>0</v>
      </c>
      <c r="I9905" s="219">
        <v>0</v>
      </c>
      <c r="J9905" s="219">
        <v>0</v>
      </c>
      <c r="K9905" s="219">
        <v>0</v>
      </c>
      <c r="L9905" s="219">
        <v>0</v>
      </c>
      <c r="M9905" s="220" t="s">
        <v>583</v>
      </c>
    </row>
    <row r="9906" spans="1:13">
      <c r="A9906" s="106" t="str">
        <f t="shared" si="155"/>
        <v xml:space="preserve">87081 </v>
      </c>
      <c r="B9906" s="164" t="s">
        <v>14299</v>
      </c>
      <c r="C9906" s="163"/>
      <c r="D9906" s="113" t="s">
        <v>888</v>
      </c>
      <c r="F9906" t="s">
        <v>14300</v>
      </c>
      <c r="G9906" s="219">
        <v>0</v>
      </c>
      <c r="H9906" s="219">
        <v>0</v>
      </c>
      <c r="I9906" s="219">
        <v>0</v>
      </c>
      <c r="J9906" s="219">
        <v>0</v>
      </c>
      <c r="K9906" s="219">
        <v>0</v>
      </c>
      <c r="L9906" s="219">
        <v>0</v>
      </c>
      <c r="M9906" s="220" t="s">
        <v>583</v>
      </c>
    </row>
    <row r="9907" spans="1:13">
      <c r="A9907" s="106" t="str">
        <f t="shared" si="155"/>
        <v xml:space="preserve">87084 </v>
      </c>
      <c r="B9907" s="164" t="s">
        <v>14301</v>
      </c>
      <c r="C9907" s="163"/>
      <c r="D9907" s="113" t="s">
        <v>888</v>
      </c>
      <c r="F9907" t="s">
        <v>14302</v>
      </c>
      <c r="G9907" s="219">
        <v>0</v>
      </c>
      <c r="H9907" s="219">
        <v>0</v>
      </c>
      <c r="I9907" s="219">
        <v>0</v>
      </c>
      <c r="J9907" s="219">
        <v>0</v>
      </c>
      <c r="K9907" s="219">
        <v>0</v>
      </c>
      <c r="L9907" s="219">
        <v>0</v>
      </c>
      <c r="M9907" s="220" t="s">
        <v>583</v>
      </c>
    </row>
    <row r="9908" spans="1:13">
      <c r="A9908" s="106" t="str">
        <f t="shared" si="155"/>
        <v xml:space="preserve">87086 </v>
      </c>
      <c r="B9908" s="164" t="s">
        <v>14303</v>
      </c>
      <c r="C9908" s="163"/>
      <c r="D9908" s="113" t="s">
        <v>888</v>
      </c>
      <c r="F9908" t="s">
        <v>14304</v>
      </c>
      <c r="G9908" s="219">
        <v>0</v>
      </c>
      <c r="H9908" s="219">
        <v>0</v>
      </c>
      <c r="I9908" s="219">
        <v>0</v>
      </c>
      <c r="J9908" s="219">
        <v>0</v>
      </c>
      <c r="K9908" s="219">
        <v>0</v>
      </c>
      <c r="L9908" s="219">
        <v>0</v>
      </c>
      <c r="M9908" s="220" t="s">
        <v>583</v>
      </c>
    </row>
    <row r="9909" spans="1:13">
      <c r="A9909" s="106" t="str">
        <f t="shared" si="155"/>
        <v xml:space="preserve">87088 </v>
      </c>
      <c r="B9909" s="164" t="s">
        <v>14305</v>
      </c>
      <c r="C9909" s="163"/>
      <c r="D9909" s="113" t="s">
        <v>888</v>
      </c>
      <c r="F9909" t="s">
        <v>14306</v>
      </c>
      <c r="G9909" s="219">
        <v>0</v>
      </c>
      <c r="H9909" s="219">
        <v>0</v>
      </c>
      <c r="I9909" s="219">
        <v>0</v>
      </c>
      <c r="J9909" s="219">
        <v>0</v>
      </c>
      <c r="K9909" s="219">
        <v>0</v>
      </c>
      <c r="L9909" s="219">
        <v>0</v>
      </c>
      <c r="M9909" s="220" t="s">
        <v>583</v>
      </c>
    </row>
    <row r="9910" spans="1:13">
      <c r="A9910" s="106" t="str">
        <f t="shared" si="155"/>
        <v xml:space="preserve">87101 </v>
      </c>
      <c r="B9910" s="164" t="s">
        <v>14307</v>
      </c>
      <c r="C9910" s="163"/>
      <c r="D9910" s="113" t="s">
        <v>888</v>
      </c>
      <c r="F9910" t="s">
        <v>14308</v>
      </c>
      <c r="G9910" s="219">
        <v>0</v>
      </c>
      <c r="H9910" s="219">
        <v>0</v>
      </c>
      <c r="I9910" s="219">
        <v>0</v>
      </c>
      <c r="J9910" s="219">
        <v>0</v>
      </c>
      <c r="K9910" s="219">
        <v>0</v>
      </c>
      <c r="L9910" s="219">
        <v>0</v>
      </c>
      <c r="M9910" s="220" t="s">
        <v>583</v>
      </c>
    </row>
    <row r="9911" spans="1:13">
      <c r="A9911" s="106" t="str">
        <f t="shared" si="155"/>
        <v xml:space="preserve">87102 </v>
      </c>
      <c r="B9911" s="164" t="s">
        <v>14309</v>
      </c>
      <c r="C9911" s="163"/>
      <c r="D9911" s="113" t="s">
        <v>888</v>
      </c>
      <c r="F9911" t="s">
        <v>14310</v>
      </c>
      <c r="G9911" s="219">
        <v>0</v>
      </c>
      <c r="H9911" s="219">
        <v>0</v>
      </c>
      <c r="I9911" s="219">
        <v>0</v>
      </c>
      <c r="J9911" s="219">
        <v>0</v>
      </c>
      <c r="K9911" s="219">
        <v>0</v>
      </c>
      <c r="L9911" s="219">
        <v>0</v>
      </c>
      <c r="M9911" s="220" t="s">
        <v>583</v>
      </c>
    </row>
    <row r="9912" spans="1:13">
      <c r="A9912" s="106" t="str">
        <f t="shared" si="155"/>
        <v xml:space="preserve">87103 </v>
      </c>
      <c r="B9912" s="164" t="s">
        <v>14311</v>
      </c>
      <c r="C9912" s="163"/>
      <c r="D9912" s="113" t="s">
        <v>888</v>
      </c>
      <c r="F9912" t="s">
        <v>14312</v>
      </c>
      <c r="G9912" s="219">
        <v>0</v>
      </c>
      <c r="H9912" s="219">
        <v>0</v>
      </c>
      <c r="I9912" s="219">
        <v>0</v>
      </c>
      <c r="J9912" s="219">
        <v>0</v>
      </c>
      <c r="K9912" s="219">
        <v>0</v>
      </c>
      <c r="L9912" s="219">
        <v>0</v>
      </c>
      <c r="M9912" s="220" t="s">
        <v>583</v>
      </c>
    </row>
    <row r="9913" spans="1:13">
      <c r="A9913" s="106" t="str">
        <f t="shared" si="155"/>
        <v xml:space="preserve">87106 </v>
      </c>
      <c r="B9913" s="164" t="s">
        <v>14313</v>
      </c>
      <c r="C9913" s="163"/>
      <c r="D9913" s="113" t="s">
        <v>888</v>
      </c>
      <c r="F9913" t="s">
        <v>14314</v>
      </c>
      <c r="G9913" s="219">
        <v>0</v>
      </c>
      <c r="H9913" s="219">
        <v>0</v>
      </c>
      <c r="I9913" s="219">
        <v>0</v>
      </c>
      <c r="J9913" s="219">
        <v>0</v>
      </c>
      <c r="K9913" s="219">
        <v>0</v>
      </c>
      <c r="L9913" s="219">
        <v>0</v>
      </c>
      <c r="M9913" s="220" t="s">
        <v>583</v>
      </c>
    </row>
    <row r="9914" spans="1:13">
      <c r="A9914" s="106" t="str">
        <f t="shared" si="155"/>
        <v xml:space="preserve">87107 </v>
      </c>
      <c r="B9914" s="164" t="s">
        <v>14315</v>
      </c>
      <c r="C9914" s="163"/>
      <c r="D9914" s="113" t="s">
        <v>888</v>
      </c>
      <c r="F9914" t="s">
        <v>14316</v>
      </c>
      <c r="G9914" s="219">
        <v>0</v>
      </c>
      <c r="H9914" s="219">
        <v>0</v>
      </c>
      <c r="I9914" s="219">
        <v>0</v>
      </c>
      <c r="J9914" s="219">
        <v>0</v>
      </c>
      <c r="K9914" s="219">
        <v>0</v>
      </c>
      <c r="L9914" s="219">
        <v>0</v>
      </c>
      <c r="M9914" s="220" t="s">
        <v>583</v>
      </c>
    </row>
    <row r="9915" spans="1:13">
      <c r="A9915" s="106" t="str">
        <f t="shared" si="155"/>
        <v xml:space="preserve">87109 </v>
      </c>
      <c r="B9915" s="164" t="s">
        <v>14317</v>
      </c>
      <c r="C9915" s="163"/>
      <c r="D9915" s="113" t="s">
        <v>888</v>
      </c>
      <c r="F9915" t="s">
        <v>14318</v>
      </c>
      <c r="G9915" s="219">
        <v>0</v>
      </c>
      <c r="H9915" s="219">
        <v>0</v>
      </c>
      <c r="I9915" s="219">
        <v>0</v>
      </c>
      <c r="J9915" s="219">
        <v>0</v>
      </c>
      <c r="K9915" s="219">
        <v>0</v>
      </c>
      <c r="L9915" s="219">
        <v>0</v>
      </c>
      <c r="M9915" s="220" t="s">
        <v>583</v>
      </c>
    </row>
    <row r="9916" spans="1:13">
      <c r="A9916" s="106" t="str">
        <f t="shared" si="155"/>
        <v xml:space="preserve">87110 </v>
      </c>
      <c r="B9916" s="164" t="s">
        <v>14319</v>
      </c>
      <c r="C9916" s="163"/>
      <c r="D9916" s="113" t="s">
        <v>888</v>
      </c>
      <c r="F9916" t="s">
        <v>14320</v>
      </c>
      <c r="G9916" s="219">
        <v>0</v>
      </c>
      <c r="H9916" s="219">
        <v>0</v>
      </c>
      <c r="I9916" s="219">
        <v>0</v>
      </c>
      <c r="J9916" s="219">
        <v>0</v>
      </c>
      <c r="K9916" s="219">
        <v>0</v>
      </c>
      <c r="L9916" s="219">
        <v>0</v>
      </c>
      <c r="M9916" s="220" t="s">
        <v>583</v>
      </c>
    </row>
    <row r="9917" spans="1:13">
      <c r="A9917" s="106" t="str">
        <f t="shared" si="155"/>
        <v xml:space="preserve">87116 </v>
      </c>
      <c r="B9917" s="164" t="s">
        <v>14321</v>
      </c>
      <c r="C9917" s="163"/>
      <c r="D9917" s="113" t="s">
        <v>888</v>
      </c>
      <c r="F9917" t="s">
        <v>14322</v>
      </c>
      <c r="G9917" s="219">
        <v>0</v>
      </c>
      <c r="H9917" s="219">
        <v>0</v>
      </c>
      <c r="I9917" s="219">
        <v>0</v>
      </c>
      <c r="J9917" s="219">
        <v>0</v>
      </c>
      <c r="K9917" s="219">
        <v>0</v>
      </c>
      <c r="L9917" s="219">
        <v>0</v>
      </c>
      <c r="M9917" s="220" t="s">
        <v>583</v>
      </c>
    </row>
    <row r="9918" spans="1:13">
      <c r="A9918" s="106" t="str">
        <f t="shared" si="155"/>
        <v xml:space="preserve">87118 </v>
      </c>
      <c r="B9918" s="164" t="s">
        <v>14323</v>
      </c>
      <c r="C9918" s="163"/>
      <c r="D9918" s="113" t="s">
        <v>888</v>
      </c>
      <c r="F9918" t="s">
        <v>14324</v>
      </c>
      <c r="G9918" s="219">
        <v>0</v>
      </c>
      <c r="H9918" s="219">
        <v>0</v>
      </c>
      <c r="I9918" s="219">
        <v>0</v>
      </c>
      <c r="J9918" s="219">
        <v>0</v>
      </c>
      <c r="K9918" s="219">
        <v>0</v>
      </c>
      <c r="L9918" s="219">
        <v>0</v>
      </c>
      <c r="M9918" s="220" t="s">
        <v>583</v>
      </c>
    </row>
    <row r="9919" spans="1:13">
      <c r="A9919" s="106" t="str">
        <f t="shared" si="155"/>
        <v xml:space="preserve">87140 </v>
      </c>
      <c r="B9919" s="164" t="s">
        <v>14325</v>
      </c>
      <c r="C9919" s="163"/>
      <c r="D9919" s="113" t="s">
        <v>888</v>
      </c>
      <c r="F9919" t="s">
        <v>14326</v>
      </c>
      <c r="G9919" s="219">
        <v>0</v>
      </c>
      <c r="H9919" s="219">
        <v>0</v>
      </c>
      <c r="I9919" s="219">
        <v>0</v>
      </c>
      <c r="J9919" s="219">
        <v>0</v>
      </c>
      <c r="K9919" s="219">
        <v>0</v>
      </c>
      <c r="L9919" s="219">
        <v>0</v>
      </c>
      <c r="M9919" s="220" t="s">
        <v>583</v>
      </c>
    </row>
    <row r="9920" spans="1:13">
      <c r="A9920" s="106" t="str">
        <f t="shared" si="155"/>
        <v xml:space="preserve">87143 </v>
      </c>
      <c r="B9920" s="164" t="s">
        <v>14327</v>
      </c>
      <c r="C9920" s="163"/>
      <c r="D9920" s="113" t="s">
        <v>888</v>
      </c>
      <c r="F9920" t="s">
        <v>14328</v>
      </c>
      <c r="G9920" s="219">
        <v>0</v>
      </c>
      <c r="H9920" s="219">
        <v>0</v>
      </c>
      <c r="I9920" s="219">
        <v>0</v>
      </c>
      <c r="J9920" s="219">
        <v>0</v>
      </c>
      <c r="K9920" s="219">
        <v>0</v>
      </c>
      <c r="L9920" s="219">
        <v>0</v>
      </c>
      <c r="M9920" s="220" t="s">
        <v>583</v>
      </c>
    </row>
    <row r="9921" spans="1:13">
      <c r="A9921" s="106" t="str">
        <f t="shared" si="155"/>
        <v xml:space="preserve">87147 </v>
      </c>
      <c r="B9921" s="164" t="s">
        <v>14329</v>
      </c>
      <c r="C9921" s="163"/>
      <c r="D9921" s="113" t="s">
        <v>888</v>
      </c>
      <c r="F9921" t="s">
        <v>14330</v>
      </c>
      <c r="G9921" s="219">
        <v>0</v>
      </c>
      <c r="H9921" s="219">
        <v>0</v>
      </c>
      <c r="I9921" s="219">
        <v>0</v>
      </c>
      <c r="J9921" s="219">
        <v>0</v>
      </c>
      <c r="K9921" s="219">
        <v>0</v>
      </c>
      <c r="L9921" s="219">
        <v>0</v>
      </c>
      <c r="M9921" s="220" t="s">
        <v>583</v>
      </c>
    </row>
    <row r="9922" spans="1:13">
      <c r="A9922" s="106" t="str">
        <f t="shared" si="155"/>
        <v xml:space="preserve">87149 </v>
      </c>
      <c r="B9922" s="164" t="s">
        <v>14331</v>
      </c>
      <c r="C9922" s="163"/>
      <c r="D9922" s="113" t="s">
        <v>888</v>
      </c>
      <c r="F9922" t="s">
        <v>14332</v>
      </c>
      <c r="G9922" s="219">
        <v>0</v>
      </c>
      <c r="H9922" s="219">
        <v>0</v>
      </c>
      <c r="I9922" s="219">
        <v>0</v>
      </c>
      <c r="J9922" s="219">
        <v>0</v>
      </c>
      <c r="K9922" s="219">
        <v>0</v>
      </c>
      <c r="L9922" s="219">
        <v>0</v>
      </c>
      <c r="M9922" s="220" t="s">
        <v>583</v>
      </c>
    </row>
    <row r="9923" spans="1:13">
      <c r="A9923" s="106" t="str">
        <f t="shared" ref="A9923:A9986" si="156">B9923&amp;" "&amp;C9923</f>
        <v xml:space="preserve">87150 </v>
      </c>
      <c r="B9923" s="164" t="s">
        <v>14333</v>
      </c>
      <c r="C9923" s="163"/>
      <c r="D9923" s="113" t="s">
        <v>888</v>
      </c>
      <c r="F9923" t="s">
        <v>14334</v>
      </c>
      <c r="G9923" s="219">
        <v>0</v>
      </c>
      <c r="H9923" s="219">
        <v>0</v>
      </c>
      <c r="I9923" s="219">
        <v>0</v>
      </c>
      <c r="J9923" s="219">
        <v>0</v>
      </c>
      <c r="K9923" s="219">
        <v>0</v>
      </c>
      <c r="L9923" s="219">
        <v>0</v>
      </c>
      <c r="M9923" s="220" t="s">
        <v>583</v>
      </c>
    </row>
    <row r="9924" spans="1:13">
      <c r="A9924" s="106" t="str">
        <f t="shared" si="156"/>
        <v xml:space="preserve">87152 </v>
      </c>
      <c r="B9924" s="164" t="s">
        <v>14335</v>
      </c>
      <c r="C9924" s="163"/>
      <c r="D9924" s="113" t="s">
        <v>888</v>
      </c>
      <c r="F9924" t="s">
        <v>14336</v>
      </c>
      <c r="G9924" s="219">
        <v>0</v>
      </c>
      <c r="H9924" s="219">
        <v>0</v>
      </c>
      <c r="I9924" s="219">
        <v>0</v>
      </c>
      <c r="J9924" s="219">
        <v>0</v>
      </c>
      <c r="K9924" s="219">
        <v>0</v>
      </c>
      <c r="L9924" s="219">
        <v>0</v>
      </c>
      <c r="M9924" s="220" t="s">
        <v>583</v>
      </c>
    </row>
    <row r="9925" spans="1:13">
      <c r="A9925" s="106" t="str">
        <f t="shared" si="156"/>
        <v xml:space="preserve">87153 </v>
      </c>
      <c r="B9925" s="164" t="s">
        <v>14337</v>
      </c>
      <c r="C9925" s="163"/>
      <c r="D9925" s="113" t="s">
        <v>888</v>
      </c>
      <c r="F9925" t="s">
        <v>14338</v>
      </c>
      <c r="G9925" s="219">
        <v>0</v>
      </c>
      <c r="H9925" s="219">
        <v>0</v>
      </c>
      <c r="I9925" s="219">
        <v>0</v>
      </c>
      <c r="J9925" s="219">
        <v>0</v>
      </c>
      <c r="K9925" s="219">
        <v>0</v>
      </c>
      <c r="L9925" s="219">
        <v>0</v>
      </c>
      <c r="M9925" s="220" t="s">
        <v>583</v>
      </c>
    </row>
    <row r="9926" spans="1:13">
      <c r="A9926" s="106" t="str">
        <f t="shared" si="156"/>
        <v xml:space="preserve">87154 </v>
      </c>
      <c r="B9926" s="164" t="s">
        <v>18364</v>
      </c>
      <c r="C9926" s="163"/>
      <c r="D9926" s="113" t="s">
        <v>888</v>
      </c>
      <c r="F9926" t="s">
        <v>18363</v>
      </c>
      <c r="G9926" s="219">
        <v>0</v>
      </c>
      <c r="H9926" s="219">
        <v>0</v>
      </c>
      <c r="I9926" s="219">
        <v>0</v>
      </c>
      <c r="J9926" s="219">
        <v>0</v>
      </c>
      <c r="K9926" s="219">
        <v>0</v>
      </c>
      <c r="L9926" s="219">
        <v>0</v>
      </c>
      <c r="M9926" s="220" t="s">
        <v>583</v>
      </c>
    </row>
    <row r="9927" spans="1:13">
      <c r="A9927" s="106" t="str">
        <f t="shared" si="156"/>
        <v xml:space="preserve">87158 </v>
      </c>
      <c r="B9927" s="164" t="s">
        <v>14339</v>
      </c>
      <c r="C9927" s="163"/>
      <c r="D9927" s="113" t="s">
        <v>888</v>
      </c>
      <c r="F9927" t="s">
        <v>14340</v>
      </c>
      <c r="G9927" s="219">
        <v>0</v>
      </c>
      <c r="H9927" s="219">
        <v>0</v>
      </c>
      <c r="I9927" s="219">
        <v>0</v>
      </c>
      <c r="J9927" s="219">
        <v>0</v>
      </c>
      <c r="K9927" s="219">
        <v>0</v>
      </c>
      <c r="L9927" s="219">
        <v>0</v>
      </c>
      <c r="M9927" s="220" t="s">
        <v>583</v>
      </c>
    </row>
    <row r="9928" spans="1:13">
      <c r="A9928" s="106" t="str">
        <f t="shared" si="156"/>
        <v xml:space="preserve">87164 </v>
      </c>
      <c r="B9928" s="164" t="s">
        <v>14341</v>
      </c>
      <c r="C9928" s="163"/>
      <c r="D9928" s="113" t="s">
        <v>888</v>
      </c>
      <c r="F9928" t="s">
        <v>14342</v>
      </c>
      <c r="G9928" s="219">
        <v>0</v>
      </c>
      <c r="H9928" s="219">
        <v>0</v>
      </c>
      <c r="I9928" s="219">
        <v>0</v>
      </c>
      <c r="J9928" s="219">
        <v>0</v>
      </c>
      <c r="K9928" s="219">
        <v>0</v>
      </c>
      <c r="L9928" s="219">
        <v>0</v>
      </c>
      <c r="M9928" s="220" t="s">
        <v>583</v>
      </c>
    </row>
    <row r="9929" spans="1:13">
      <c r="A9929" s="106" t="str">
        <f t="shared" si="156"/>
        <v>87164 26</v>
      </c>
      <c r="B9929" s="164" t="s">
        <v>14341</v>
      </c>
      <c r="C9929" s="163">
        <v>26</v>
      </c>
      <c r="D9929" s="113" t="s">
        <v>1358</v>
      </c>
      <c r="F9929" t="s">
        <v>14342</v>
      </c>
      <c r="G9929" s="219">
        <v>0.37</v>
      </c>
      <c r="H9929" s="219">
        <v>0.18</v>
      </c>
      <c r="I9929" s="219">
        <v>0.18</v>
      </c>
      <c r="J9929" s="219">
        <v>0.01</v>
      </c>
      <c r="K9929" s="219">
        <v>0.56000000000000005</v>
      </c>
      <c r="L9929" s="219">
        <v>0.56000000000000005</v>
      </c>
      <c r="M9929" s="220" t="s">
        <v>583</v>
      </c>
    </row>
    <row r="9930" spans="1:13">
      <c r="A9930" s="106" t="str">
        <f t="shared" si="156"/>
        <v xml:space="preserve">87166 </v>
      </c>
      <c r="B9930" s="164" t="s">
        <v>14343</v>
      </c>
      <c r="C9930" s="163"/>
      <c r="D9930" s="113" t="s">
        <v>888</v>
      </c>
      <c r="F9930" t="s">
        <v>14342</v>
      </c>
      <c r="G9930" s="219">
        <v>0</v>
      </c>
      <c r="H9930" s="219">
        <v>0</v>
      </c>
      <c r="I9930" s="219">
        <v>0</v>
      </c>
      <c r="J9930" s="219">
        <v>0</v>
      </c>
      <c r="K9930" s="219">
        <v>0</v>
      </c>
      <c r="L9930" s="219">
        <v>0</v>
      </c>
      <c r="M9930" s="220" t="s">
        <v>583</v>
      </c>
    </row>
    <row r="9931" spans="1:13">
      <c r="A9931" s="106" t="str">
        <f t="shared" si="156"/>
        <v xml:space="preserve">87168 </v>
      </c>
      <c r="B9931" s="164" t="s">
        <v>14344</v>
      </c>
      <c r="C9931" s="163"/>
      <c r="D9931" s="113" t="s">
        <v>888</v>
      </c>
      <c r="F9931" t="s">
        <v>14345</v>
      </c>
      <c r="G9931" s="219">
        <v>0</v>
      </c>
      <c r="H9931" s="219">
        <v>0</v>
      </c>
      <c r="I9931" s="219">
        <v>0</v>
      </c>
      <c r="J9931" s="219">
        <v>0</v>
      </c>
      <c r="K9931" s="219">
        <v>0</v>
      </c>
      <c r="L9931" s="219">
        <v>0</v>
      </c>
      <c r="M9931" s="220" t="s">
        <v>583</v>
      </c>
    </row>
    <row r="9932" spans="1:13">
      <c r="A9932" s="106" t="str">
        <f t="shared" si="156"/>
        <v xml:space="preserve">87169 </v>
      </c>
      <c r="B9932" s="164" t="s">
        <v>14346</v>
      </c>
      <c r="C9932" s="163"/>
      <c r="D9932" s="113" t="s">
        <v>888</v>
      </c>
      <c r="F9932" t="s">
        <v>14347</v>
      </c>
      <c r="G9932" s="219">
        <v>0</v>
      </c>
      <c r="H9932" s="219">
        <v>0</v>
      </c>
      <c r="I9932" s="219">
        <v>0</v>
      </c>
      <c r="J9932" s="219">
        <v>0</v>
      </c>
      <c r="K9932" s="219">
        <v>0</v>
      </c>
      <c r="L9932" s="219">
        <v>0</v>
      </c>
      <c r="M9932" s="220" t="s">
        <v>583</v>
      </c>
    </row>
    <row r="9933" spans="1:13">
      <c r="A9933" s="106" t="str">
        <f t="shared" si="156"/>
        <v xml:space="preserve">87172 </v>
      </c>
      <c r="B9933" s="164" t="s">
        <v>14348</v>
      </c>
      <c r="C9933" s="163"/>
      <c r="D9933" s="113" t="s">
        <v>888</v>
      </c>
      <c r="F9933" t="s">
        <v>14349</v>
      </c>
      <c r="G9933" s="219">
        <v>0</v>
      </c>
      <c r="H9933" s="219">
        <v>0</v>
      </c>
      <c r="I9933" s="219">
        <v>0</v>
      </c>
      <c r="J9933" s="219">
        <v>0</v>
      </c>
      <c r="K9933" s="219">
        <v>0</v>
      </c>
      <c r="L9933" s="219">
        <v>0</v>
      </c>
      <c r="M9933" s="220" t="s">
        <v>583</v>
      </c>
    </row>
    <row r="9934" spans="1:13">
      <c r="A9934" s="106" t="str">
        <f t="shared" si="156"/>
        <v xml:space="preserve">87176 </v>
      </c>
      <c r="B9934" s="164" t="s">
        <v>14350</v>
      </c>
      <c r="C9934" s="163"/>
      <c r="D9934" s="113" t="s">
        <v>888</v>
      </c>
      <c r="F9934" t="s">
        <v>14351</v>
      </c>
      <c r="G9934" s="219">
        <v>0</v>
      </c>
      <c r="H9934" s="219">
        <v>0</v>
      </c>
      <c r="I9934" s="219">
        <v>0</v>
      </c>
      <c r="J9934" s="219">
        <v>0</v>
      </c>
      <c r="K9934" s="219">
        <v>0</v>
      </c>
      <c r="L9934" s="219">
        <v>0</v>
      </c>
      <c r="M9934" s="220" t="s">
        <v>583</v>
      </c>
    </row>
    <row r="9935" spans="1:13">
      <c r="A9935" s="106" t="str">
        <f t="shared" si="156"/>
        <v xml:space="preserve">87177 </v>
      </c>
      <c r="B9935" s="164" t="s">
        <v>14352</v>
      </c>
      <c r="C9935" s="163"/>
      <c r="D9935" s="113" t="s">
        <v>888</v>
      </c>
      <c r="F9935" t="s">
        <v>14353</v>
      </c>
      <c r="G9935" s="219">
        <v>0</v>
      </c>
      <c r="H9935" s="219">
        <v>0</v>
      </c>
      <c r="I9935" s="219">
        <v>0</v>
      </c>
      <c r="J9935" s="219">
        <v>0</v>
      </c>
      <c r="K9935" s="219">
        <v>0</v>
      </c>
      <c r="L9935" s="219">
        <v>0</v>
      </c>
      <c r="M9935" s="220" t="s">
        <v>583</v>
      </c>
    </row>
    <row r="9936" spans="1:13">
      <c r="A9936" s="106" t="str">
        <f t="shared" si="156"/>
        <v xml:space="preserve">87181 </v>
      </c>
      <c r="B9936" s="164" t="s">
        <v>14354</v>
      </c>
      <c r="C9936" s="163"/>
      <c r="D9936" s="113" t="s">
        <v>888</v>
      </c>
      <c r="F9936" t="s">
        <v>14355</v>
      </c>
      <c r="G9936" s="219">
        <v>0</v>
      </c>
      <c r="H9936" s="219">
        <v>0</v>
      </c>
      <c r="I9936" s="219">
        <v>0</v>
      </c>
      <c r="J9936" s="219">
        <v>0</v>
      </c>
      <c r="K9936" s="219">
        <v>0</v>
      </c>
      <c r="L9936" s="219">
        <v>0</v>
      </c>
      <c r="M9936" s="220" t="s">
        <v>583</v>
      </c>
    </row>
    <row r="9937" spans="1:13">
      <c r="A9937" s="106" t="str">
        <f t="shared" si="156"/>
        <v xml:space="preserve">87184 </v>
      </c>
      <c r="B9937" s="164" t="s">
        <v>14356</v>
      </c>
      <c r="C9937" s="163"/>
      <c r="D9937" s="113" t="s">
        <v>888</v>
      </c>
      <c r="F9937" t="s">
        <v>14357</v>
      </c>
      <c r="G9937" s="219">
        <v>0</v>
      </c>
      <c r="H9937" s="219">
        <v>0</v>
      </c>
      <c r="I9937" s="219">
        <v>0</v>
      </c>
      <c r="J9937" s="219">
        <v>0</v>
      </c>
      <c r="K9937" s="219">
        <v>0</v>
      </c>
      <c r="L9937" s="219">
        <v>0</v>
      </c>
      <c r="M9937" s="220" t="s">
        <v>583</v>
      </c>
    </row>
    <row r="9938" spans="1:13">
      <c r="A9938" s="106" t="str">
        <f t="shared" si="156"/>
        <v xml:space="preserve">87185 </v>
      </c>
      <c r="B9938" s="164" t="s">
        <v>14358</v>
      </c>
      <c r="C9938" s="163"/>
      <c r="D9938" s="113" t="s">
        <v>888</v>
      </c>
      <c r="F9938" t="s">
        <v>14359</v>
      </c>
      <c r="G9938" s="219">
        <v>0</v>
      </c>
      <c r="H9938" s="219">
        <v>0</v>
      </c>
      <c r="I9938" s="219">
        <v>0</v>
      </c>
      <c r="J9938" s="219">
        <v>0</v>
      </c>
      <c r="K9938" s="219">
        <v>0</v>
      </c>
      <c r="L9938" s="219">
        <v>0</v>
      </c>
      <c r="M9938" s="220" t="s">
        <v>583</v>
      </c>
    </row>
    <row r="9939" spans="1:13">
      <c r="A9939" s="106" t="str">
        <f t="shared" si="156"/>
        <v xml:space="preserve">87186 </v>
      </c>
      <c r="B9939" s="164" t="s">
        <v>14360</v>
      </c>
      <c r="C9939" s="163"/>
      <c r="D9939" s="113" t="s">
        <v>888</v>
      </c>
      <c r="F9939" t="s">
        <v>14361</v>
      </c>
      <c r="G9939" s="219">
        <v>0</v>
      </c>
      <c r="H9939" s="219">
        <v>0</v>
      </c>
      <c r="I9939" s="219">
        <v>0</v>
      </c>
      <c r="J9939" s="219">
        <v>0</v>
      </c>
      <c r="K9939" s="219">
        <v>0</v>
      </c>
      <c r="L9939" s="219">
        <v>0</v>
      </c>
      <c r="M9939" s="220" t="s">
        <v>583</v>
      </c>
    </row>
    <row r="9940" spans="1:13">
      <c r="A9940" s="106" t="str">
        <f t="shared" si="156"/>
        <v xml:space="preserve">87187 </v>
      </c>
      <c r="B9940" s="164" t="s">
        <v>14362</v>
      </c>
      <c r="C9940" s="163"/>
      <c r="D9940" s="113" t="s">
        <v>888</v>
      </c>
      <c r="F9940" t="s">
        <v>14363</v>
      </c>
      <c r="G9940" s="219">
        <v>0</v>
      </c>
      <c r="H9940" s="219">
        <v>0</v>
      </c>
      <c r="I9940" s="219">
        <v>0</v>
      </c>
      <c r="J9940" s="219">
        <v>0</v>
      </c>
      <c r="K9940" s="219">
        <v>0</v>
      </c>
      <c r="L9940" s="219">
        <v>0</v>
      </c>
      <c r="M9940" s="220" t="s">
        <v>583</v>
      </c>
    </row>
    <row r="9941" spans="1:13">
      <c r="A9941" s="106" t="str">
        <f t="shared" si="156"/>
        <v xml:space="preserve">87188 </v>
      </c>
      <c r="B9941" s="164" t="s">
        <v>14364</v>
      </c>
      <c r="C9941" s="163"/>
      <c r="D9941" s="113" t="s">
        <v>888</v>
      </c>
      <c r="F9941" t="s">
        <v>14365</v>
      </c>
      <c r="G9941" s="219">
        <v>0</v>
      </c>
      <c r="H9941" s="219">
        <v>0</v>
      </c>
      <c r="I9941" s="219">
        <v>0</v>
      </c>
      <c r="J9941" s="219">
        <v>0</v>
      </c>
      <c r="K9941" s="219">
        <v>0</v>
      </c>
      <c r="L9941" s="219">
        <v>0</v>
      </c>
      <c r="M9941" s="220" t="s">
        <v>583</v>
      </c>
    </row>
    <row r="9942" spans="1:13">
      <c r="A9942" s="106" t="str">
        <f t="shared" si="156"/>
        <v xml:space="preserve">87190 </v>
      </c>
      <c r="B9942" s="164" t="s">
        <v>14366</v>
      </c>
      <c r="C9942" s="163"/>
      <c r="D9942" s="113" t="s">
        <v>888</v>
      </c>
      <c r="F9942" t="s">
        <v>14367</v>
      </c>
      <c r="G9942" s="219">
        <v>0</v>
      </c>
      <c r="H9942" s="219">
        <v>0</v>
      </c>
      <c r="I9942" s="219">
        <v>0</v>
      </c>
      <c r="J9942" s="219">
        <v>0</v>
      </c>
      <c r="K9942" s="219">
        <v>0</v>
      </c>
      <c r="L9942" s="219">
        <v>0</v>
      </c>
      <c r="M9942" s="220" t="s">
        <v>583</v>
      </c>
    </row>
    <row r="9943" spans="1:13">
      <c r="A9943" s="106" t="str">
        <f t="shared" si="156"/>
        <v xml:space="preserve">87197 </v>
      </c>
      <c r="B9943" s="164" t="s">
        <v>14368</v>
      </c>
      <c r="C9943" s="163"/>
      <c r="D9943" s="113" t="s">
        <v>888</v>
      </c>
      <c r="F9943" t="s">
        <v>14369</v>
      </c>
      <c r="G9943" s="219">
        <v>0</v>
      </c>
      <c r="H9943" s="219">
        <v>0</v>
      </c>
      <c r="I9943" s="219">
        <v>0</v>
      </c>
      <c r="J9943" s="219">
        <v>0</v>
      </c>
      <c r="K9943" s="219">
        <v>0</v>
      </c>
      <c r="L9943" s="219">
        <v>0</v>
      </c>
      <c r="M9943" s="220" t="s">
        <v>583</v>
      </c>
    </row>
    <row r="9944" spans="1:13">
      <c r="A9944" s="106" t="str">
        <f t="shared" si="156"/>
        <v xml:space="preserve">87205 </v>
      </c>
      <c r="B9944" s="164" t="s">
        <v>14370</v>
      </c>
      <c r="C9944" s="163"/>
      <c r="D9944" s="113" t="s">
        <v>888</v>
      </c>
      <c r="F9944" t="s">
        <v>14371</v>
      </c>
      <c r="G9944" s="219">
        <v>0</v>
      </c>
      <c r="H9944" s="219">
        <v>0</v>
      </c>
      <c r="I9944" s="219">
        <v>0</v>
      </c>
      <c r="J9944" s="219">
        <v>0</v>
      </c>
      <c r="K9944" s="219">
        <v>0</v>
      </c>
      <c r="L9944" s="219">
        <v>0</v>
      </c>
      <c r="M9944" s="220" t="s">
        <v>583</v>
      </c>
    </row>
    <row r="9945" spans="1:13">
      <c r="A9945" s="106" t="str">
        <f t="shared" si="156"/>
        <v xml:space="preserve">87206 </v>
      </c>
      <c r="B9945" s="164" t="s">
        <v>14372</v>
      </c>
      <c r="C9945" s="163"/>
      <c r="D9945" s="113" t="s">
        <v>888</v>
      </c>
      <c r="F9945" t="s">
        <v>14373</v>
      </c>
      <c r="G9945" s="219">
        <v>0</v>
      </c>
      <c r="H9945" s="219">
        <v>0</v>
      </c>
      <c r="I9945" s="219">
        <v>0</v>
      </c>
      <c r="J9945" s="219">
        <v>0</v>
      </c>
      <c r="K9945" s="219">
        <v>0</v>
      </c>
      <c r="L9945" s="219">
        <v>0</v>
      </c>
      <c r="M9945" s="220" t="s">
        <v>583</v>
      </c>
    </row>
    <row r="9946" spans="1:13">
      <c r="A9946" s="106" t="str">
        <f t="shared" si="156"/>
        <v xml:space="preserve">87207 </v>
      </c>
      <c r="B9946" s="164" t="s">
        <v>14374</v>
      </c>
      <c r="C9946" s="163"/>
      <c r="D9946" s="113" t="s">
        <v>888</v>
      </c>
      <c r="F9946" t="s">
        <v>14375</v>
      </c>
      <c r="G9946" s="219">
        <v>0</v>
      </c>
      <c r="H9946" s="219">
        <v>0</v>
      </c>
      <c r="I9946" s="219">
        <v>0</v>
      </c>
      <c r="J9946" s="219">
        <v>0</v>
      </c>
      <c r="K9946" s="219">
        <v>0</v>
      </c>
      <c r="L9946" s="219">
        <v>0</v>
      </c>
      <c r="M9946" s="220" t="s">
        <v>583</v>
      </c>
    </row>
    <row r="9947" spans="1:13">
      <c r="A9947" s="106" t="str">
        <f t="shared" si="156"/>
        <v>87207 26</v>
      </c>
      <c r="B9947" s="164" t="s">
        <v>14374</v>
      </c>
      <c r="C9947" s="163">
        <v>26</v>
      </c>
      <c r="D9947" s="113" t="s">
        <v>1358</v>
      </c>
      <c r="F9947" t="s">
        <v>14375</v>
      </c>
      <c r="G9947" s="219">
        <v>0.37</v>
      </c>
      <c r="H9947" s="219">
        <v>0.14000000000000001</v>
      </c>
      <c r="I9947" s="219">
        <v>0.14000000000000001</v>
      </c>
      <c r="J9947" s="219">
        <v>0.01</v>
      </c>
      <c r="K9947" s="219">
        <v>0.52</v>
      </c>
      <c r="L9947" s="219">
        <v>0.52</v>
      </c>
      <c r="M9947" s="220" t="s">
        <v>583</v>
      </c>
    </row>
    <row r="9948" spans="1:13">
      <c r="A9948" s="106" t="str">
        <f t="shared" si="156"/>
        <v xml:space="preserve">87209 </v>
      </c>
      <c r="B9948" s="164" t="s">
        <v>14376</v>
      </c>
      <c r="C9948" s="163"/>
      <c r="D9948" s="113" t="s">
        <v>888</v>
      </c>
      <c r="F9948" t="s">
        <v>14377</v>
      </c>
      <c r="G9948" s="219">
        <v>0</v>
      </c>
      <c r="H9948" s="219">
        <v>0</v>
      </c>
      <c r="I9948" s="219">
        <v>0</v>
      </c>
      <c r="J9948" s="219">
        <v>0</v>
      </c>
      <c r="K9948" s="219">
        <v>0</v>
      </c>
      <c r="L9948" s="219">
        <v>0</v>
      </c>
      <c r="M9948" s="220" t="s">
        <v>583</v>
      </c>
    </row>
    <row r="9949" spans="1:13">
      <c r="A9949" s="106" t="str">
        <f t="shared" si="156"/>
        <v xml:space="preserve">87210 </v>
      </c>
      <c r="B9949" s="164" t="s">
        <v>14378</v>
      </c>
      <c r="C9949" s="163"/>
      <c r="D9949" s="113" t="s">
        <v>888</v>
      </c>
      <c r="F9949" t="s">
        <v>14379</v>
      </c>
      <c r="G9949" s="219">
        <v>0</v>
      </c>
      <c r="H9949" s="219">
        <v>0</v>
      </c>
      <c r="I9949" s="219">
        <v>0</v>
      </c>
      <c r="J9949" s="219">
        <v>0</v>
      </c>
      <c r="K9949" s="219">
        <v>0</v>
      </c>
      <c r="L9949" s="219">
        <v>0</v>
      </c>
      <c r="M9949" s="220" t="s">
        <v>583</v>
      </c>
    </row>
    <row r="9950" spans="1:13">
      <c r="A9950" s="106" t="str">
        <f t="shared" si="156"/>
        <v xml:space="preserve">87220 </v>
      </c>
      <c r="B9950" s="164" t="s">
        <v>14380</v>
      </c>
      <c r="C9950" s="163"/>
      <c r="D9950" s="113" t="s">
        <v>888</v>
      </c>
      <c r="F9950" t="s">
        <v>14381</v>
      </c>
      <c r="G9950" s="219">
        <v>0</v>
      </c>
      <c r="H9950" s="219">
        <v>0</v>
      </c>
      <c r="I9950" s="219">
        <v>0</v>
      </c>
      <c r="J9950" s="219">
        <v>0</v>
      </c>
      <c r="K9950" s="219">
        <v>0</v>
      </c>
      <c r="L9950" s="219">
        <v>0</v>
      </c>
      <c r="M9950" s="220" t="s">
        <v>583</v>
      </c>
    </row>
    <row r="9951" spans="1:13">
      <c r="A9951" s="106" t="str">
        <f t="shared" si="156"/>
        <v xml:space="preserve">87230 </v>
      </c>
      <c r="B9951" s="164" t="s">
        <v>14382</v>
      </c>
      <c r="C9951" s="163"/>
      <c r="D9951" s="113" t="s">
        <v>888</v>
      </c>
      <c r="F9951" t="s">
        <v>14383</v>
      </c>
      <c r="G9951" s="219">
        <v>0</v>
      </c>
      <c r="H9951" s="219">
        <v>0</v>
      </c>
      <c r="I9951" s="219">
        <v>0</v>
      </c>
      <c r="J9951" s="219">
        <v>0</v>
      </c>
      <c r="K9951" s="219">
        <v>0</v>
      </c>
      <c r="L9951" s="219">
        <v>0</v>
      </c>
      <c r="M9951" s="220" t="s">
        <v>583</v>
      </c>
    </row>
    <row r="9952" spans="1:13">
      <c r="A9952" s="106" t="str">
        <f t="shared" si="156"/>
        <v xml:space="preserve">87250 </v>
      </c>
      <c r="B9952" s="164" t="s">
        <v>14384</v>
      </c>
      <c r="C9952" s="163"/>
      <c r="D9952" s="113" t="s">
        <v>888</v>
      </c>
      <c r="F9952" t="s">
        <v>14385</v>
      </c>
      <c r="G9952" s="219">
        <v>0</v>
      </c>
      <c r="H9952" s="219">
        <v>0</v>
      </c>
      <c r="I9952" s="219">
        <v>0</v>
      </c>
      <c r="J9952" s="219">
        <v>0</v>
      </c>
      <c r="K9952" s="219">
        <v>0</v>
      </c>
      <c r="L9952" s="219">
        <v>0</v>
      </c>
      <c r="M9952" s="220" t="s">
        <v>583</v>
      </c>
    </row>
    <row r="9953" spans="1:13">
      <c r="A9953" s="106" t="str">
        <f t="shared" si="156"/>
        <v xml:space="preserve">87252 </v>
      </c>
      <c r="B9953" s="164" t="s">
        <v>14386</v>
      </c>
      <c r="C9953" s="163"/>
      <c r="D9953" s="113" t="s">
        <v>888</v>
      </c>
      <c r="F9953" t="s">
        <v>14387</v>
      </c>
      <c r="G9953" s="219">
        <v>0</v>
      </c>
      <c r="H9953" s="219">
        <v>0</v>
      </c>
      <c r="I9953" s="219">
        <v>0</v>
      </c>
      <c r="J9953" s="219">
        <v>0</v>
      </c>
      <c r="K9953" s="219">
        <v>0</v>
      </c>
      <c r="L9953" s="219">
        <v>0</v>
      </c>
      <c r="M9953" s="220" t="s">
        <v>583</v>
      </c>
    </row>
    <row r="9954" spans="1:13">
      <c r="A9954" s="106" t="str">
        <f t="shared" si="156"/>
        <v xml:space="preserve">87253 </v>
      </c>
      <c r="B9954" s="164" t="s">
        <v>14388</v>
      </c>
      <c r="C9954" s="163"/>
      <c r="D9954" s="113" t="s">
        <v>888</v>
      </c>
      <c r="F9954" t="s">
        <v>14389</v>
      </c>
      <c r="G9954" s="219">
        <v>0</v>
      </c>
      <c r="H9954" s="219">
        <v>0</v>
      </c>
      <c r="I9954" s="219">
        <v>0</v>
      </c>
      <c r="J9954" s="219">
        <v>0</v>
      </c>
      <c r="K9954" s="219">
        <v>0</v>
      </c>
      <c r="L9954" s="219">
        <v>0</v>
      </c>
      <c r="M9954" s="220" t="s">
        <v>583</v>
      </c>
    </row>
    <row r="9955" spans="1:13">
      <c r="A9955" s="106" t="str">
        <f t="shared" si="156"/>
        <v xml:space="preserve">87254 </v>
      </c>
      <c r="B9955" s="164" t="s">
        <v>14390</v>
      </c>
      <c r="C9955" s="163"/>
      <c r="D9955" s="113" t="s">
        <v>888</v>
      </c>
      <c r="F9955" t="s">
        <v>14391</v>
      </c>
      <c r="G9955" s="219">
        <v>0</v>
      </c>
      <c r="H9955" s="219">
        <v>0</v>
      </c>
      <c r="I9955" s="219">
        <v>0</v>
      </c>
      <c r="J9955" s="219">
        <v>0</v>
      </c>
      <c r="K9955" s="219">
        <v>0</v>
      </c>
      <c r="L9955" s="219">
        <v>0</v>
      </c>
      <c r="M9955" s="220" t="s">
        <v>583</v>
      </c>
    </row>
    <row r="9956" spans="1:13">
      <c r="A9956" s="106" t="str">
        <f t="shared" si="156"/>
        <v xml:space="preserve">87255 </v>
      </c>
      <c r="B9956" s="164" t="s">
        <v>14392</v>
      </c>
      <c r="C9956" s="163"/>
      <c r="D9956" s="113" t="s">
        <v>888</v>
      </c>
      <c r="F9956" t="s">
        <v>14393</v>
      </c>
      <c r="G9956" s="219">
        <v>0</v>
      </c>
      <c r="H9956" s="219">
        <v>0</v>
      </c>
      <c r="I9956" s="219">
        <v>0</v>
      </c>
      <c r="J9956" s="219">
        <v>0</v>
      </c>
      <c r="K9956" s="219">
        <v>0</v>
      </c>
      <c r="L9956" s="219">
        <v>0</v>
      </c>
      <c r="M9956" s="220" t="s">
        <v>583</v>
      </c>
    </row>
    <row r="9957" spans="1:13">
      <c r="A9957" s="106" t="str">
        <f t="shared" si="156"/>
        <v xml:space="preserve">87260 </v>
      </c>
      <c r="B9957" s="164" t="s">
        <v>14394</v>
      </c>
      <c r="C9957" s="163"/>
      <c r="D9957" s="113" t="s">
        <v>888</v>
      </c>
      <c r="F9957" t="s">
        <v>14395</v>
      </c>
      <c r="G9957" s="219">
        <v>0</v>
      </c>
      <c r="H9957" s="219">
        <v>0</v>
      </c>
      <c r="I9957" s="219">
        <v>0</v>
      </c>
      <c r="J9957" s="219">
        <v>0</v>
      </c>
      <c r="K9957" s="219">
        <v>0</v>
      </c>
      <c r="L9957" s="219">
        <v>0</v>
      </c>
      <c r="M9957" s="220" t="s">
        <v>583</v>
      </c>
    </row>
    <row r="9958" spans="1:13">
      <c r="A9958" s="106" t="str">
        <f t="shared" si="156"/>
        <v xml:space="preserve">87265 </v>
      </c>
      <c r="B9958" s="164" t="s">
        <v>14396</v>
      </c>
      <c r="C9958" s="163"/>
      <c r="D9958" s="113" t="s">
        <v>888</v>
      </c>
      <c r="F9958" t="s">
        <v>14397</v>
      </c>
      <c r="G9958" s="219">
        <v>0</v>
      </c>
      <c r="H9958" s="219">
        <v>0</v>
      </c>
      <c r="I9958" s="219">
        <v>0</v>
      </c>
      <c r="J9958" s="219">
        <v>0</v>
      </c>
      <c r="K9958" s="219">
        <v>0</v>
      </c>
      <c r="L9958" s="219">
        <v>0</v>
      </c>
      <c r="M9958" s="220" t="s">
        <v>583</v>
      </c>
    </row>
    <row r="9959" spans="1:13">
      <c r="A9959" s="106" t="str">
        <f t="shared" si="156"/>
        <v xml:space="preserve">87267 </v>
      </c>
      <c r="B9959" s="164" t="s">
        <v>14398</v>
      </c>
      <c r="C9959" s="163"/>
      <c r="D9959" s="113" t="s">
        <v>888</v>
      </c>
      <c r="F9959" t="s">
        <v>14399</v>
      </c>
      <c r="G9959" s="219">
        <v>0</v>
      </c>
      <c r="H9959" s="219">
        <v>0</v>
      </c>
      <c r="I9959" s="219">
        <v>0</v>
      </c>
      <c r="J9959" s="219">
        <v>0</v>
      </c>
      <c r="K9959" s="219">
        <v>0</v>
      </c>
      <c r="L9959" s="219">
        <v>0</v>
      </c>
      <c r="M9959" s="220" t="s">
        <v>583</v>
      </c>
    </row>
    <row r="9960" spans="1:13">
      <c r="A9960" s="106" t="str">
        <f t="shared" si="156"/>
        <v xml:space="preserve">87269 </v>
      </c>
      <c r="B9960" s="164" t="s">
        <v>14400</v>
      </c>
      <c r="C9960" s="163"/>
      <c r="D9960" s="113" t="s">
        <v>888</v>
      </c>
      <c r="F9960" t="s">
        <v>14401</v>
      </c>
      <c r="G9960" s="219">
        <v>0</v>
      </c>
      <c r="H9960" s="219">
        <v>0</v>
      </c>
      <c r="I9960" s="219">
        <v>0</v>
      </c>
      <c r="J9960" s="219">
        <v>0</v>
      </c>
      <c r="K9960" s="219">
        <v>0</v>
      </c>
      <c r="L9960" s="219">
        <v>0</v>
      </c>
      <c r="M9960" s="220" t="s">
        <v>583</v>
      </c>
    </row>
    <row r="9961" spans="1:13">
      <c r="A9961" s="106" t="str">
        <f t="shared" si="156"/>
        <v xml:space="preserve">87270 </v>
      </c>
      <c r="B9961" s="164" t="s">
        <v>14402</v>
      </c>
      <c r="C9961" s="163"/>
      <c r="D9961" s="113" t="s">
        <v>888</v>
      </c>
      <c r="F9961" t="s">
        <v>14403</v>
      </c>
      <c r="G9961" s="219">
        <v>0</v>
      </c>
      <c r="H9961" s="219">
        <v>0</v>
      </c>
      <c r="I9961" s="219">
        <v>0</v>
      </c>
      <c r="J9961" s="219">
        <v>0</v>
      </c>
      <c r="K9961" s="219">
        <v>0</v>
      </c>
      <c r="L9961" s="219">
        <v>0</v>
      </c>
      <c r="M9961" s="220" t="s">
        <v>583</v>
      </c>
    </row>
    <row r="9962" spans="1:13">
      <c r="A9962" s="106" t="str">
        <f t="shared" si="156"/>
        <v xml:space="preserve">87271 </v>
      </c>
      <c r="B9962" s="164" t="s">
        <v>14404</v>
      </c>
      <c r="C9962" s="163"/>
      <c r="D9962" s="113" t="s">
        <v>888</v>
      </c>
      <c r="F9962" t="s">
        <v>14405</v>
      </c>
      <c r="G9962" s="219">
        <v>0</v>
      </c>
      <c r="H9962" s="219">
        <v>0</v>
      </c>
      <c r="I9962" s="219">
        <v>0</v>
      </c>
      <c r="J9962" s="219">
        <v>0</v>
      </c>
      <c r="K9962" s="219">
        <v>0</v>
      </c>
      <c r="L9962" s="219">
        <v>0</v>
      </c>
      <c r="M9962" s="220" t="s">
        <v>583</v>
      </c>
    </row>
    <row r="9963" spans="1:13">
      <c r="A9963" s="106" t="str">
        <f t="shared" si="156"/>
        <v xml:space="preserve">87272 </v>
      </c>
      <c r="B9963" s="164" t="s">
        <v>14406</v>
      </c>
      <c r="C9963" s="163"/>
      <c r="D9963" s="113" t="s">
        <v>888</v>
      </c>
      <c r="F9963" t="s">
        <v>14407</v>
      </c>
      <c r="G9963" s="219">
        <v>0</v>
      </c>
      <c r="H9963" s="219">
        <v>0</v>
      </c>
      <c r="I9963" s="219">
        <v>0</v>
      </c>
      <c r="J9963" s="219">
        <v>0</v>
      </c>
      <c r="K9963" s="219">
        <v>0</v>
      </c>
      <c r="L9963" s="219">
        <v>0</v>
      </c>
      <c r="M9963" s="220" t="s">
        <v>583</v>
      </c>
    </row>
    <row r="9964" spans="1:13">
      <c r="A9964" s="106" t="str">
        <f t="shared" si="156"/>
        <v xml:space="preserve">87273 </v>
      </c>
      <c r="B9964" s="164" t="s">
        <v>14408</v>
      </c>
      <c r="C9964" s="163"/>
      <c r="D9964" s="113" t="s">
        <v>888</v>
      </c>
      <c r="F9964" t="s">
        <v>14409</v>
      </c>
      <c r="G9964" s="219">
        <v>0</v>
      </c>
      <c r="H9964" s="219">
        <v>0</v>
      </c>
      <c r="I9964" s="219">
        <v>0</v>
      </c>
      <c r="J9964" s="219">
        <v>0</v>
      </c>
      <c r="K9964" s="219">
        <v>0</v>
      </c>
      <c r="L9964" s="219">
        <v>0</v>
      </c>
      <c r="M9964" s="220" t="s">
        <v>583</v>
      </c>
    </row>
    <row r="9965" spans="1:13">
      <c r="A9965" s="106" t="str">
        <f t="shared" si="156"/>
        <v xml:space="preserve">87274 </v>
      </c>
      <c r="B9965" s="164" t="s">
        <v>14410</v>
      </c>
      <c r="C9965" s="163"/>
      <c r="D9965" s="113" t="s">
        <v>888</v>
      </c>
      <c r="F9965" t="s">
        <v>14411</v>
      </c>
      <c r="G9965" s="219">
        <v>0</v>
      </c>
      <c r="H9965" s="219">
        <v>0</v>
      </c>
      <c r="I9965" s="219">
        <v>0</v>
      </c>
      <c r="J9965" s="219">
        <v>0</v>
      </c>
      <c r="K9965" s="219">
        <v>0</v>
      </c>
      <c r="L9965" s="219">
        <v>0</v>
      </c>
      <c r="M9965" s="220" t="s">
        <v>583</v>
      </c>
    </row>
    <row r="9966" spans="1:13">
      <c r="A9966" s="106" t="str">
        <f t="shared" si="156"/>
        <v xml:space="preserve">87275 </v>
      </c>
      <c r="B9966" s="164" t="s">
        <v>14412</v>
      </c>
      <c r="C9966" s="163"/>
      <c r="D9966" s="113" t="s">
        <v>888</v>
      </c>
      <c r="F9966" t="s">
        <v>14413</v>
      </c>
      <c r="G9966" s="219">
        <v>0</v>
      </c>
      <c r="H9966" s="219">
        <v>0</v>
      </c>
      <c r="I9966" s="219">
        <v>0</v>
      </c>
      <c r="J9966" s="219">
        <v>0</v>
      </c>
      <c r="K9966" s="219">
        <v>0</v>
      </c>
      <c r="L9966" s="219">
        <v>0</v>
      </c>
      <c r="M9966" s="220" t="s">
        <v>583</v>
      </c>
    </row>
    <row r="9967" spans="1:13">
      <c r="A9967" s="106" t="str">
        <f t="shared" si="156"/>
        <v xml:space="preserve">87276 </v>
      </c>
      <c r="B9967" s="164" t="s">
        <v>14414</v>
      </c>
      <c r="C9967" s="163"/>
      <c r="D9967" s="113" t="s">
        <v>888</v>
      </c>
      <c r="F9967" t="s">
        <v>14415</v>
      </c>
      <c r="G9967" s="219">
        <v>0</v>
      </c>
      <c r="H9967" s="219">
        <v>0</v>
      </c>
      <c r="I9967" s="219">
        <v>0</v>
      </c>
      <c r="J9967" s="219">
        <v>0</v>
      </c>
      <c r="K9967" s="219">
        <v>0</v>
      </c>
      <c r="L9967" s="219">
        <v>0</v>
      </c>
      <c r="M9967" s="220" t="s">
        <v>583</v>
      </c>
    </row>
    <row r="9968" spans="1:13">
      <c r="A9968" s="106" t="str">
        <f t="shared" si="156"/>
        <v xml:space="preserve">87278 </v>
      </c>
      <c r="B9968" s="164" t="s">
        <v>14416</v>
      </c>
      <c r="C9968" s="163"/>
      <c r="D9968" s="113" t="s">
        <v>888</v>
      </c>
      <c r="F9968" t="s">
        <v>14417</v>
      </c>
      <c r="G9968" s="219">
        <v>0</v>
      </c>
      <c r="H9968" s="219">
        <v>0</v>
      </c>
      <c r="I9968" s="219">
        <v>0</v>
      </c>
      <c r="J9968" s="219">
        <v>0</v>
      </c>
      <c r="K9968" s="219">
        <v>0</v>
      </c>
      <c r="L9968" s="219">
        <v>0</v>
      </c>
      <c r="M9968" s="220" t="s">
        <v>583</v>
      </c>
    </row>
    <row r="9969" spans="1:13">
      <c r="A9969" s="106" t="str">
        <f t="shared" si="156"/>
        <v xml:space="preserve">87279 </v>
      </c>
      <c r="B9969" s="164" t="s">
        <v>14418</v>
      </c>
      <c r="C9969" s="163"/>
      <c r="D9969" s="113" t="s">
        <v>888</v>
      </c>
      <c r="F9969" t="s">
        <v>14419</v>
      </c>
      <c r="G9969" s="219">
        <v>0</v>
      </c>
      <c r="H9969" s="219">
        <v>0</v>
      </c>
      <c r="I9969" s="219">
        <v>0</v>
      </c>
      <c r="J9969" s="219">
        <v>0</v>
      </c>
      <c r="K9969" s="219">
        <v>0</v>
      </c>
      <c r="L9969" s="219">
        <v>0</v>
      </c>
      <c r="M9969" s="220" t="s">
        <v>583</v>
      </c>
    </row>
    <row r="9970" spans="1:13">
      <c r="A9970" s="106" t="str">
        <f t="shared" si="156"/>
        <v xml:space="preserve">87280 </v>
      </c>
      <c r="B9970" s="164" t="s">
        <v>14420</v>
      </c>
      <c r="C9970" s="163"/>
      <c r="D9970" s="113" t="s">
        <v>888</v>
      </c>
      <c r="F9970" t="s">
        <v>14421</v>
      </c>
      <c r="G9970" s="219">
        <v>0</v>
      </c>
      <c r="H9970" s="219">
        <v>0</v>
      </c>
      <c r="I9970" s="219">
        <v>0</v>
      </c>
      <c r="J9970" s="219">
        <v>0</v>
      </c>
      <c r="K9970" s="219">
        <v>0</v>
      </c>
      <c r="L9970" s="219">
        <v>0</v>
      </c>
      <c r="M9970" s="220" t="s">
        <v>583</v>
      </c>
    </row>
    <row r="9971" spans="1:13">
      <c r="A9971" s="106" t="str">
        <f t="shared" si="156"/>
        <v xml:space="preserve">87281 </v>
      </c>
      <c r="B9971" s="164" t="s">
        <v>14422</v>
      </c>
      <c r="C9971" s="163"/>
      <c r="D9971" s="113" t="s">
        <v>888</v>
      </c>
      <c r="F9971" t="s">
        <v>14423</v>
      </c>
      <c r="G9971" s="219">
        <v>0</v>
      </c>
      <c r="H9971" s="219">
        <v>0</v>
      </c>
      <c r="I9971" s="219">
        <v>0</v>
      </c>
      <c r="J9971" s="219">
        <v>0</v>
      </c>
      <c r="K9971" s="219">
        <v>0</v>
      </c>
      <c r="L9971" s="219">
        <v>0</v>
      </c>
      <c r="M9971" s="220" t="s">
        <v>583</v>
      </c>
    </row>
    <row r="9972" spans="1:13">
      <c r="A9972" s="106" t="str">
        <f t="shared" si="156"/>
        <v xml:space="preserve">87283 </v>
      </c>
      <c r="B9972" s="164" t="s">
        <v>14424</v>
      </c>
      <c r="C9972" s="163"/>
      <c r="D9972" s="113" t="s">
        <v>888</v>
      </c>
      <c r="F9972" t="s">
        <v>14425</v>
      </c>
      <c r="G9972" s="219">
        <v>0</v>
      </c>
      <c r="H9972" s="219">
        <v>0</v>
      </c>
      <c r="I9972" s="219">
        <v>0</v>
      </c>
      <c r="J9972" s="219">
        <v>0</v>
      </c>
      <c r="K9972" s="219">
        <v>0</v>
      </c>
      <c r="L9972" s="219">
        <v>0</v>
      </c>
      <c r="M9972" s="220" t="s">
        <v>583</v>
      </c>
    </row>
    <row r="9973" spans="1:13">
      <c r="A9973" s="106" t="str">
        <f t="shared" si="156"/>
        <v xml:space="preserve">87285 </v>
      </c>
      <c r="B9973" s="164" t="s">
        <v>14426</v>
      </c>
      <c r="C9973" s="163"/>
      <c r="D9973" s="113" t="s">
        <v>888</v>
      </c>
      <c r="F9973" t="s">
        <v>14427</v>
      </c>
      <c r="G9973" s="219">
        <v>0</v>
      </c>
      <c r="H9973" s="219">
        <v>0</v>
      </c>
      <c r="I9973" s="219">
        <v>0</v>
      </c>
      <c r="J9973" s="219">
        <v>0</v>
      </c>
      <c r="K9973" s="219">
        <v>0</v>
      </c>
      <c r="L9973" s="219">
        <v>0</v>
      </c>
      <c r="M9973" s="220" t="s">
        <v>583</v>
      </c>
    </row>
    <row r="9974" spans="1:13">
      <c r="A9974" s="106" t="str">
        <f t="shared" si="156"/>
        <v xml:space="preserve">87290 </v>
      </c>
      <c r="B9974" s="164" t="s">
        <v>14428</v>
      </c>
      <c r="C9974" s="163"/>
      <c r="D9974" s="113" t="s">
        <v>888</v>
      </c>
      <c r="F9974" t="s">
        <v>14429</v>
      </c>
      <c r="G9974" s="219">
        <v>0</v>
      </c>
      <c r="H9974" s="219">
        <v>0</v>
      </c>
      <c r="I9974" s="219">
        <v>0</v>
      </c>
      <c r="J9974" s="219">
        <v>0</v>
      </c>
      <c r="K9974" s="219">
        <v>0</v>
      </c>
      <c r="L9974" s="219">
        <v>0</v>
      </c>
      <c r="M9974" s="220" t="s">
        <v>583</v>
      </c>
    </row>
    <row r="9975" spans="1:13">
      <c r="A9975" s="106" t="str">
        <f t="shared" si="156"/>
        <v xml:space="preserve">87299 </v>
      </c>
      <c r="B9975" s="164" t="s">
        <v>14430</v>
      </c>
      <c r="C9975" s="163"/>
      <c r="D9975" s="113" t="s">
        <v>888</v>
      </c>
      <c r="F9975" t="s">
        <v>14431</v>
      </c>
      <c r="G9975" s="219">
        <v>0</v>
      </c>
      <c r="H9975" s="219">
        <v>0</v>
      </c>
      <c r="I9975" s="219">
        <v>0</v>
      </c>
      <c r="J9975" s="219">
        <v>0</v>
      </c>
      <c r="K9975" s="219">
        <v>0</v>
      </c>
      <c r="L9975" s="219">
        <v>0</v>
      </c>
      <c r="M9975" s="220" t="s">
        <v>583</v>
      </c>
    </row>
    <row r="9976" spans="1:13">
      <c r="A9976" s="106" t="str">
        <f t="shared" si="156"/>
        <v xml:space="preserve">87300 </v>
      </c>
      <c r="B9976" s="164" t="s">
        <v>14432</v>
      </c>
      <c r="C9976" s="163"/>
      <c r="D9976" s="113" t="s">
        <v>888</v>
      </c>
      <c r="F9976" t="s">
        <v>14433</v>
      </c>
      <c r="G9976" s="219">
        <v>0</v>
      </c>
      <c r="H9976" s="219">
        <v>0</v>
      </c>
      <c r="I9976" s="219">
        <v>0</v>
      </c>
      <c r="J9976" s="219">
        <v>0</v>
      </c>
      <c r="K9976" s="219">
        <v>0</v>
      </c>
      <c r="L9976" s="219">
        <v>0</v>
      </c>
      <c r="M9976" s="220" t="s">
        <v>583</v>
      </c>
    </row>
    <row r="9977" spans="1:13">
      <c r="A9977" s="106" t="str">
        <f t="shared" si="156"/>
        <v xml:space="preserve">87301 </v>
      </c>
      <c r="B9977" s="164" t="s">
        <v>14434</v>
      </c>
      <c r="C9977" s="163"/>
      <c r="D9977" s="113" t="s">
        <v>888</v>
      </c>
      <c r="F9977" t="s">
        <v>14435</v>
      </c>
      <c r="G9977" s="219">
        <v>0</v>
      </c>
      <c r="H9977" s="219">
        <v>0</v>
      </c>
      <c r="I9977" s="219">
        <v>0</v>
      </c>
      <c r="J9977" s="219">
        <v>0</v>
      </c>
      <c r="K9977" s="219">
        <v>0</v>
      </c>
      <c r="L9977" s="219">
        <v>0</v>
      </c>
      <c r="M9977" s="220" t="s">
        <v>583</v>
      </c>
    </row>
    <row r="9978" spans="1:13">
      <c r="A9978" s="106" t="str">
        <f t="shared" si="156"/>
        <v xml:space="preserve">87305 </v>
      </c>
      <c r="B9978" s="164" t="s">
        <v>14436</v>
      </c>
      <c r="C9978" s="163"/>
      <c r="D9978" s="113" t="s">
        <v>888</v>
      </c>
      <c r="F9978" t="s">
        <v>14437</v>
      </c>
      <c r="G9978" s="219">
        <v>0</v>
      </c>
      <c r="H9978" s="219">
        <v>0</v>
      </c>
      <c r="I9978" s="219">
        <v>0</v>
      </c>
      <c r="J9978" s="219">
        <v>0</v>
      </c>
      <c r="K9978" s="219">
        <v>0</v>
      </c>
      <c r="L9978" s="219">
        <v>0</v>
      </c>
      <c r="M9978" s="220" t="s">
        <v>583</v>
      </c>
    </row>
    <row r="9979" spans="1:13">
      <c r="A9979" s="106" t="str">
        <f t="shared" si="156"/>
        <v xml:space="preserve">87320 </v>
      </c>
      <c r="B9979" s="164" t="s">
        <v>14438</v>
      </c>
      <c r="C9979" s="163"/>
      <c r="D9979" s="113" t="s">
        <v>888</v>
      </c>
      <c r="F9979" t="s">
        <v>18362</v>
      </c>
      <c r="G9979" s="219">
        <v>0</v>
      </c>
      <c r="H9979" s="219">
        <v>0</v>
      </c>
      <c r="I9979" s="219">
        <v>0</v>
      </c>
      <c r="J9979" s="219">
        <v>0</v>
      </c>
      <c r="K9979" s="219">
        <v>0</v>
      </c>
      <c r="L9979" s="219">
        <v>0</v>
      </c>
      <c r="M9979" s="220" t="s">
        <v>583</v>
      </c>
    </row>
    <row r="9980" spans="1:13">
      <c r="A9980" s="106" t="str">
        <f t="shared" si="156"/>
        <v xml:space="preserve">87324 </v>
      </c>
      <c r="B9980" s="164" t="s">
        <v>14439</v>
      </c>
      <c r="C9980" s="163"/>
      <c r="D9980" s="113" t="s">
        <v>888</v>
      </c>
      <c r="F9980" t="s">
        <v>14440</v>
      </c>
      <c r="G9980" s="219">
        <v>0</v>
      </c>
      <c r="H9980" s="219">
        <v>0</v>
      </c>
      <c r="I9980" s="219">
        <v>0</v>
      </c>
      <c r="J9980" s="219">
        <v>0</v>
      </c>
      <c r="K9980" s="219">
        <v>0</v>
      </c>
      <c r="L9980" s="219">
        <v>0</v>
      </c>
      <c r="M9980" s="220" t="s">
        <v>583</v>
      </c>
    </row>
    <row r="9981" spans="1:13">
      <c r="A9981" s="106" t="str">
        <f t="shared" si="156"/>
        <v xml:space="preserve">87327 </v>
      </c>
      <c r="B9981" s="164" t="s">
        <v>14441</v>
      </c>
      <c r="C9981" s="163"/>
      <c r="D9981" s="113" t="s">
        <v>888</v>
      </c>
      <c r="F9981" t="s">
        <v>14442</v>
      </c>
      <c r="G9981" s="219">
        <v>0</v>
      </c>
      <c r="H9981" s="219">
        <v>0</v>
      </c>
      <c r="I9981" s="219">
        <v>0</v>
      </c>
      <c r="J9981" s="219">
        <v>0</v>
      </c>
      <c r="K9981" s="219">
        <v>0</v>
      </c>
      <c r="L9981" s="219">
        <v>0</v>
      </c>
      <c r="M9981" s="220" t="s">
        <v>583</v>
      </c>
    </row>
    <row r="9982" spans="1:13">
      <c r="A9982" s="106" t="str">
        <f t="shared" si="156"/>
        <v xml:space="preserve">87328 </v>
      </c>
      <c r="B9982" s="164" t="s">
        <v>14443</v>
      </c>
      <c r="C9982" s="163"/>
      <c r="D9982" s="113" t="s">
        <v>888</v>
      </c>
      <c r="F9982" t="s">
        <v>14444</v>
      </c>
      <c r="G9982" s="219">
        <v>0</v>
      </c>
      <c r="H9982" s="219">
        <v>0</v>
      </c>
      <c r="I9982" s="219">
        <v>0</v>
      </c>
      <c r="J9982" s="219">
        <v>0</v>
      </c>
      <c r="K9982" s="219">
        <v>0</v>
      </c>
      <c r="L9982" s="219">
        <v>0</v>
      </c>
      <c r="M9982" s="220" t="s">
        <v>583</v>
      </c>
    </row>
    <row r="9983" spans="1:13">
      <c r="A9983" s="106" t="str">
        <f t="shared" si="156"/>
        <v xml:space="preserve">87329 </v>
      </c>
      <c r="B9983" s="164" t="s">
        <v>14445</v>
      </c>
      <c r="C9983" s="163"/>
      <c r="D9983" s="113" t="s">
        <v>888</v>
      </c>
      <c r="F9983" t="s">
        <v>14446</v>
      </c>
      <c r="G9983" s="219">
        <v>0</v>
      </c>
      <c r="H9983" s="219">
        <v>0</v>
      </c>
      <c r="I9983" s="219">
        <v>0</v>
      </c>
      <c r="J9983" s="219">
        <v>0</v>
      </c>
      <c r="K9983" s="219">
        <v>0</v>
      </c>
      <c r="L9983" s="219">
        <v>0</v>
      </c>
      <c r="M9983" s="220" t="s">
        <v>583</v>
      </c>
    </row>
    <row r="9984" spans="1:13">
      <c r="A9984" s="106" t="str">
        <f t="shared" si="156"/>
        <v xml:space="preserve">87332 </v>
      </c>
      <c r="B9984" s="164" t="s">
        <v>14447</v>
      </c>
      <c r="C9984" s="163"/>
      <c r="D9984" s="113" t="s">
        <v>888</v>
      </c>
      <c r="F9984" t="s">
        <v>14448</v>
      </c>
      <c r="G9984" s="219">
        <v>0</v>
      </c>
      <c r="H9984" s="219">
        <v>0</v>
      </c>
      <c r="I9984" s="219">
        <v>0</v>
      </c>
      <c r="J9984" s="219">
        <v>0</v>
      </c>
      <c r="K9984" s="219">
        <v>0</v>
      </c>
      <c r="L9984" s="219">
        <v>0</v>
      </c>
      <c r="M9984" s="220" t="s">
        <v>583</v>
      </c>
    </row>
    <row r="9985" spans="1:13">
      <c r="A9985" s="106" t="str">
        <f t="shared" si="156"/>
        <v xml:space="preserve">87335 </v>
      </c>
      <c r="B9985" s="164" t="s">
        <v>14449</v>
      </c>
      <c r="C9985" s="163"/>
      <c r="D9985" s="113" t="s">
        <v>888</v>
      </c>
      <c r="F9985" t="s">
        <v>14450</v>
      </c>
      <c r="G9985" s="219">
        <v>0</v>
      </c>
      <c r="H9985" s="219">
        <v>0</v>
      </c>
      <c r="I9985" s="219">
        <v>0</v>
      </c>
      <c r="J9985" s="219">
        <v>0</v>
      </c>
      <c r="K9985" s="219">
        <v>0</v>
      </c>
      <c r="L9985" s="219">
        <v>0</v>
      </c>
      <c r="M9985" s="220" t="s">
        <v>583</v>
      </c>
    </row>
    <row r="9986" spans="1:13">
      <c r="A9986" s="106" t="str">
        <f t="shared" si="156"/>
        <v xml:space="preserve">87336 </v>
      </c>
      <c r="B9986" s="164" t="s">
        <v>14451</v>
      </c>
      <c r="C9986" s="163"/>
      <c r="D9986" s="113" t="s">
        <v>888</v>
      </c>
      <c r="F9986" t="s">
        <v>14452</v>
      </c>
      <c r="G9986" s="219">
        <v>0</v>
      </c>
      <c r="H9986" s="219">
        <v>0</v>
      </c>
      <c r="I9986" s="219">
        <v>0</v>
      </c>
      <c r="J9986" s="219">
        <v>0</v>
      </c>
      <c r="K9986" s="219">
        <v>0</v>
      </c>
      <c r="L9986" s="219">
        <v>0</v>
      </c>
      <c r="M9986" s="220" t="s">
        <v>583</v>
      </c>
    </row>
    <row r="9987" spans="1:13">
      <c r="A9987" s="106" t="str">
        <f t="shared" ref="A9987:A10050" si="157">B9987&amp;" "&amp;C9987</f>
        <v xml:space="preserve">87337 </v>
      </c>
      <c r="B9987" s="164" t="s">
        <v>14453</v>
      </c>
      <c r="C9987" s="163"/>
      <c r="D9987" s="113" t="s">
        <v>888</v>
      </c>
      <c r="F9987" t="s">
        <v>14454</v>
      </c>
      <c r="G9987" s="219">
        <v>0</v>
      </c>
      <c r="H9987" s="219">
        <v>0</v>
      </c>
      <c r="I9987" s="219">
        <v>0</v>
      </c>
      <c r="J9987" s="219">
        <v>0</v>
      </c>
      <c r="K9987" s="219">
        <v>0</v>
      </c>
      <c r="L9987" s="219">
        <v>0</v>
      </c>
      <c r="M9987" s="220" t="s">
        <v>583</v>
      </c>
    </row>
    <row r="9988" spans="1:13">
      <c r="A9988" s="106" t="str">
        <f t="shared" si="157"/>
        <v xml:space="preserve">87338 </v>
      </c>
      <c r="B9988" s="164" t="s">
        <v>14455</v>
      </c>
      <c r="C9988" s="163"/>
      <c r="D9988" s="113" t="s">
        <v>888</v>
      </c>
      <c r="F9988" t="s">
        <v>18192</v>
      </c>
      <c r="G9988" s="219">
        <v>0</v>
      </c>
      <c r="H9988" s="219">
        <v>0</v>
      </c>
      <c r="I9988" s="219">
        <v>0</v>
      </c>
      <c r="J9988" s="219">
        <v>0</v>
      </c>
      <c r="K9988" s="219">
        <v>0</v>
      </c>
      <c r="L9988" s="219">
        <v>0</v>
      </c>
      <c r="M9988" s="220" t="s">
        <v>583</v>
      </c>
    </row>
    <row r="9989" spans="1:13">
      <c r="A9989" s="106" t="str">
        <f t="shared" si="157"/>
        <v xml:space="preserve">87339 </v>
      </c>
      <c r="B9989" s="164" t="s">
        <v>14456</v>
      </c>
      <c r="C9989" s="163"/>
      <c r="D9989" s="113" t="s">
        <v>888</v>
      </c>
      <c r="F9989" t="s">
        <v>14457</v>
      </c>
      <c r="G9989" s="219">
        <v>0</v>
      </c>
      <c r="H9989" s="219">
        <v>0</v>
      </c>
      <c r="I9989" s="219">
        <v>0</v>
      </c>
      <c r="J9989" s="219">
        <v>0</v>
      </c>
      <c r="K9989" s="219">
        <v>0</v>
      </c>
      <c r="L9989" s="219">
        <v>0</v>
      </c>
      <c r="M9989" s="220" t="s">
        <v>583</v>
      </c>
    </row>
    <row r="9990" spans="1:13">
      <c r="A9990" s="106" t="str">
        <f t="shared" si="157"/>
        <v xml:space="preserve">87340 </v>
      </c>
      <c r="B9990" s="164" t="s">
        <v>14458</v>
      </c>
      <c r="C9990" s="163"/>
      <c r="D9990" s="113" t="s">
        <v>888</v>
      </c>
      <c r="F9990" t="s">
        <v>14459</v>
      </c>
      <c r="G9990" s="219">
        <v>0</v>
      </c>
      <c r="H9990" s="219">
        <v>0</v>
      </c>
      <c r="I9990" s="219">
        <v>0</v>
      </c>
      <c r="J9990" s="219">
        <v>0</v>
      </c>
      <c r="K9990" s="219">
        <v>0</v>
      </c>
      <c r="L9990" s="219">
        <v>0</v>
      </c>
      <c r="M9990" s="220" t="s">
        <v>583</v>
      </c>
    </row>
    <row r="9991" spans="1:13">
      <c r="A9991" s="106" t="str">
        <f t="shared" si="157"/>
        <v xml:space="preserve">87341 </v>
      </c>
      <c r="B9991" s="164" t="s">
        <v>14460</v>
      </c>
      <c r="C9991" s="163"/>
      <c r="D9991" s="113" t="s">
        <v>888</v>
      </c>
      <c r="F9991" t="s">
        <v>18361</v>
      </c>
      <c r="G9991" s="219">
        <v>0</v>
      </c>
      <c r="H9991" s="219">
        <v>0</v>
      </c>
      <c r="I9991" s="219">
        <v>0</v>
      </c>
      <c r="J9991" s="219">
        <v>0</v>
      </c>
      <c r="K9991" s="219">
        <v>0</v>
      </c>
      <c r="L9991" s="219">
        <v>0</v>
      </c>
      <c r="M9991" s="220" t="s">
        <v>583</v>
      </c>
    </row>
    <row r="9992" spans="1:13">
      <c r="A9992" s="106" t="str">
        <f t="shared" si="157"/>
        <v xml:space="preserve">87350 </v>
      </c>
      <c r="B9992" s="164" t="s">
        <v>14461</v>
      </c>
      <c r="C9992" s="163"/>
      <c r="D9992" s="113" t="s">
        <v>888</v>
      </c>
      <c r="F9992" t="s">
        <v>14462</v>
      </c>
      <c r="G9992" s="219">
        <v>0</v>
      </c>
      <c r="H9992" s="219">
        <v>0</v>
      </c>
      <c r="I9992" s="219">
        <v>0</v>
      </c>
      <c r="J9992" s="219">
        <v>0</v>
      </c>
      <c r="K9992" s="219">
        <v>0</v>
      </c>
      <c r="L9992" s="219">
        <v>0</v>
      </c>
      <c r="M9992" s="220" t="s">
        <v>583</v>
      </c>
    </row>
    <row r="9993" spans="1:13">
      <c r="A9993" s="106" t="str">
        <f t="shared" si="157"/>
        <v xml:space="preserve">87380 </v>
      </c>
      <c r="B9993" s="164" t="s">
        <v>14463</v>
      </c>
      <c r="C9993" s="163"/>
      <c r="D9993" s="113" t="s">
        <v>888</v>
      </c>
      <c r="F9993" t="s">
        <v>18193</v>
      </c>
      <c r="G9993" s="219">
        <v>0</v>
      </c>
      <c r="H9993" s="219">
        <v>0</v>
      </c>
      <c r="I9993" s="219">
        <v>0</v>
      </c>
      <c r="J9993" s="219">
        <v>0</v>
      </c>
      <c r="K9993" s="219">
        <v>0</v>
      </c>
      <c r="L9993" s="219">
        <v>0</v>
      </c>
      <c r="M9993" s="220" t="s">
        <v>583</v>
      </c>
    </row>
    <row r="9994" spans="1:13">
      <c r="A9994" s="106" t="str">
        <f t="shared" si="157"/>
        <v xml:space="preserve">87385 </v>
      </c>
      <c r="B9994" s="164" t="s">
        <v>14464</v>
      </c>
      <c r="C9994" s="163"/>
      <c r="D9994" s="113" t="s">
        <v>888</v>
      </c>
      <c r="F9994" t="s">
        <v>14465</v>
      </c>
      <c r="G9994" s="219">
        <v>0</v>
      </c>
      <c r="H9994" s="219">
        <v>0</v>
      </c>
      <c r="I9994" s="219">
        <v>0</v>
      </c>
      <c r="J9994" s="219">
        <v>0</v>
      </c>
      <c r="K9994" s="219">
        <v>0</v>
      </c>
      <c r="L9994" s="219">
        <v>0</v>
      </c>
      <c r="M9994" s="220" t="s">
        <v>583</v>
      </c>
    </row>
    <row r="9995" spans="1:13">
      <c r="A9995" s="106" t="str">
        <f t="shared" si="157"/>
        <v xml:space="preserve">87389 </v>
      </c>
      <c r="B9995" s="164" t="s">
        <v>14466</v>
      </c>
      <c r="C9995" s="163"/>
      <c r="D9995" s="113" t="s">
        <v>888</v>
      </c>
      <c r="F9995" t="s">
        <v>18360</v>
      </c>
      <c r="G9995" s="219">
        <v>0</v>
      </c>
      <c r="H9995" s="219">
        <v>0</v>
      </c>
      <c r="I9995" s="219">
        <v>0</v>
      </c>
      <c r="J9995" s="219">
        <v>0</v>
      </c>
      <c r="K9995" s="219">
        <v>0</v>
      </c>
      <c r="L9995" s="219">
        <v>0</v>
      </c>
      <c r="M9995" s="220" t="s">
        <v>583</v>
      </c>
    </row>
    <row r="9996" spans="1:13">
      <c r="A9996" s="106" t="str">
        <f t="shared" si="157"/>
        <v xml:space="preserve">87390 </v>
      </c>
      <c r="B9996" s="164" t="s">
        <v>14467</v>
      </c>
      <c r="C9996" s="163"/>
      <c r="D9996" s="113" t="s">
        <v>888</v>
      </c>
      <c r="F9996" t="s">
        <v>14468</v>
      </c>
      <c r="G9996" s="219">
        <v>0</v>
      </c>
      <c r="H9996" s="219">
        <v>0</v>
      </c>
      <c r="I9996" s="219">
        <v>0</v>
      </c>
      <c r="J9996" s="219">
        <v>0</v>
      </c>
      <c r="K9996" s="219">
        <v>0</v>
      </c>
      <c r="L9996" s="219">
        <v>0</v>
      </c>
      <c r="M9996" s="220" t="s">
        <v>583</v>
      </c>
    </row>
    <row r="9997" spans="1:13">
      <c r="A9997" s="106" t="str">
        <f t="shared" si="157"/>
        <v xml:space="preserve">87391 </v>
      </c>
      <c r="B9997" s="164" t="s">
        <v>14469</v>
      </c>
      <c r="C9997" s="163"/>
      <c r="D9997" s="113" t="s">
        <v>888</v>
      </c>
      <c r="F9997" t="s">
        <v>14470</v>
      </c>
      <c r="G9997" s="219">
        <v>0</v>
      </c>
      <c r="H9997" s="219">
        <v>0</v>
      </c>
      <c r="I9997" s="219">
        <v>0</v>
      </c>
      <c r="J9997" s="219">
        <v>0</v>
      </c>
      <c r="K9997" s="219">
        <v>0</v>
      </c>
      <c r="L9997" s="219">
        <v>0</v>
      </c>
      <c r="M9997" s="220" t="s">
        <v>583</v>
      </c>
    </row>
    <row r="9998" spans="1:13">
      <c r="A9998" s="106" t="str">
        <f t="shared" si="157"/>
        <v xml:space="preserve">87400 </v>
      </c>
      <c r="B9998" s="164" t="s">
        <v>14471</v>
      </c>
      <c r="C9998" s="163"/>
      <c r="D9998" s="113" t="s">
        <v>888</v>
      </c>
      <c r="F9998" t="s">
        <v>18194</v>
      </c>
      <c r="G9998" s="219">
        <v>0</v>
      </c>
      <c r="H9998" s="219">
        <v>0</v>
      </c>
      <c r="I9998" s="219">
        <v>0</v>
      </c>
      <c r="J9998" s="219">
        <v>0</v>
      </c>
      <c r="K9998" s="219">
        <v>0</v>
      </c>
      <c r="L9998" s="219">
        <v>0</v>
      </c>
      <c r="M9998" s="220" t="s">
        <v>583</v>
      </c>
    </row>
    <row r="9999" spans="1:13">
      <c r="A9999" s="106" t="str">
        <f t="shared" si="157"/>
        <v xml:space="preserve">87420 </v>
      </c>
      <c r="B9999" s="164" t="s">
        <v>14472</v>
      </c>
      <c r="C9999" s="163"/>
      <c r="D9999" s="113" t="s">
        <v>888</v>
      </c>
      <c r="F9999" t="s">
        <v>18195</v>
      </c>
      <c r="G9999" s="219">
        <v>0</v>
      </c>
      <c r="H9999" s="219">
        <v>0</v>
      </c>
      <c r="I9999" s="219">
        <v>0</v>
      </c>
      <c r="J9999" s="219">
        <v>0</v>
      </c>
      <c r="K9999" s="219">
        <v>0</v>
      </c>
      <c r="L9999" s="219">
        <v>0</v>
      </c>
      <c r="M9999" s="220" t="s">
        <v>583</v>
      </c>
    </row>
    <row r="10000" spans="1:13">
      <c r="A10000" s="106" t="str">
        <f t="shared" si="157"/>
        <v xml:space="preserve">87425 </v>
      </c>
      <c r="B10000" s="164" t="s">
        <v>14473</v>
      </c>
      <c r="C10000" s="163"/>
      <c r="D10000" s="113" t="s">
        <v>888</v>
      </c>
      <c r="F10000" t="s">
        <v>14474</v>
      </c>
      <c r="G10000" s="219">
        <v>0</v>
      </c>
      <c r="H10000" s="219">
        <v>0</v>
      </c>
      <c r="I10000" s="219">
        <v>0</v>
      </c>
      <c r="J10000" s="219">
        <v>0</v>
      </c>
      <c r="K10000" s="219">
        <v>0</v>
      </c>
      <c r="L10000" s="219">
        <v>0</v>
      </c>
      <c r="M10000" s="220" t="s">
        <v>583</v>
      </c>
    </row>
    <row r="10001" spans="1:13">
      <c r="A10001" s="106" t="str">
        <f t="shared" si="157"/>
        <v xml:space="preserve">87426 </v>
      </c>
      <c r="B10001" s="164" t="s">
        <v>18196</v>
      </c>
      <c r="C10001" s="163"/>
      <c r="D10001" s="113" t="s">
        <v>888</v>
      </c>
      <c r="F10001" t="s">
        <v>18197</v>
      </c>
      <c r="G10001" s="219">
        <v>0</v>
      </c>
      <c r="H10001" s="219">
        <v>0</v>
      </c>
      <c r="I10001" s="219">
        <v>0</v>
      </c>
      <c r="J10001" s="219">
        <v>0</v>
      </c>
      <c r="K10001" s="219">
        <v>0</v>
      </c>
      <c r="L10001" s="219">
        <v>0</v>
      </c>
      <c r="M10001" s="220" t="s">
        <v>583</v>
      </c>
    </row>
    <row r="10002" spans="1:13">
      <c r="A10002" s="106" t="str">
        <f t="shared" si="157"/>
        <v xml:space="preserve">87427 </v>
      </c>
      <c r="B10002" s="164" t="s">
        <v>14475</v>
      </c>
      <c r="C10002" s="163"/>
      <c r="D10002" s="113" t="s">
        <v>888</v>
      </c>
      <c r="F10002" t="s">
        <v>14476</v>
      </c>
      <c r="G10002" s="219">
        <v>0</v>
      </c>
      <c r="H10002" s="219">
        <v>0</v>
      </c>
      <c r="I10002" s="219">
        <v>0</v>
      </c>
      <c r="J10002" s="219">
        <v>0</v>
      </c>
      <c r="K10002" s="219">
        <v>0</v>
      </c>
      <c r="L10002" s="219">
        <v>0</v>
      </c>
      <c r="M10002" s="220" t="s">
        <v>583</v>
      </c>
    </row>
    <row r="10003" spans="1:13">
      <c r="A10003" s="106" t="str">
        <f t="shared" si="157"/>
        <v xml:space="preserve">87428 </v>
      </c>
      <c r="B10003" s="164" t="s">
        <v>18198</v>
      </c>
      <c r="C10003" s="163"/>
      <c r="D10003" s="113" t="s">
        <v>888</v>
      </c>
      <c r="F10003" t="s">
        <v>18199</v>
      </c>
      <c r="G10003" s="219">
        <v>0</v>
      </c>
      <c r="H10003" s="219">
        <v>0</v>
      </c>
      <c r="I10003" s="219">
        <v>0</v>
      </c>
      <c r="J10003" s="219">
        <v>0</v>
      </c>
      <c r="K10003" s="219">
        <v>0</v>
      </c>
      <c r="L10003" s="219">
        <v>0</v>
      </c>
      <c r="M10003" s="220" t="s">
        <v>583</v>
      </c>
    </row>
    <row r="10004" spans="1:13">
      <c r="A10004" s="106" t="str">
        <f t="shared" si="157"/>
        <v xml:space="preserve">87430 </v>
      </c>
      <c r="B10004" s="164" t="s">
        <v>14477</v>
      </c>
      <c r="C10004" s="163"/>
      <c r="D10004" s="113" t="s">
        <v>888</v>
      </c>
      <c r="F10004" t="s">
        <v>14478</v>
      </c>
      <c r="G10004" s="219">
        <v>0</v>
      </c>
      <c r="H10004" s="219">
        <v>0</v>
      </c>
      <c r="I10004" s="219">
        <v>0</v>
      </c>
      <c r="J10004" s="219">
        <v>0</v>
      </c>
      <c r="K10004" s="219">
        <v>0</v>
      </c>
      <c r="L10004" s="219">
        <v>0</v>
      </c>
      <c r="M10004" s="220" t="s">
        <v>583</v>
      </c>
    </row>
    <row r="10005" spans="1:13">
      <c r="A10005" s="106" t="str">
        <f t="shared" si="157"/>
        <v xml:space="preserve">87449 </v>
      </c>
      <c r="B10005" s="164" t="s">
        <v>14479</v>
      </c>
      <c r="C10005" s="163"/>
      <c r="D10005" s="113" t="s">
        <v>888</v>
      </c>
      <c r="F10005" t="s">
        <v>18200</v>
      </c>
      <c r="G10005" s="219">
        <v>0</v>
      </c>
      <c r="H10005" s="219">
        <v>0</v>
      </c>
      <c r="I10005" s="219">
        <v>0</v>
      </c>
      <c r="J10005" s="219">
        <v>0</v>
      </c>
      <c r="K10005" s="219">
        <v>0</v>
      </c>
      <c r="L10005" s="219">
        <v>0</v>
      </c>
      <c r="M10005" s="220" t="s">
        <v>583</v>
      </c>
    </row>
    <row r="10006" spans="1:13">
      <c r="A10006" s="106" t="str">
        <f t="shared" si="157"/>
        <v xml:space="preserve">87451 </v>
      </c>
      <c r="B10006" s="164" t="s">
        <v>14480</v>
      </c>
      <c r="C10006" s="163"/>
      <c r="D10006" s="113" t="s">
        <v>888</v>
      </c>
      <c r="F10006" t="s">
        <v>18201</v>
      </c>
      <c r="G10006" s="219">
        <v>0</v>
      </c>
      <c r="H10006" s="219">
        <v>0</v>
      </c>
      <c r="I10006" s="219">
        <v>0</v>
      </c>
      <c r="J10006" s="219">
        <v>0</v>
      </c>
      <c r="K10006" s="219">
        <v>0</v>
      </c>
      <c r="L10006" s="219">
        <v>0</v>
      </c>
      <c r="M10006" s="220" t="s">
        <v>583</v>
      </c>
    </row>
    <row r="10007" spans="1:13">
      <c r="A10007" s="106" t="str">
        <f t="shared" si="157"/>
        <v xml:space="preserve">87467 </v>
      </c>
      <c r="B10007" s="164" t="s">
        <v>19183</v>
      </c>
      <c r="C10007" s="163"/>
      <c r="D10007" s="113" t="s">
        <v>888</v>
      </c>
      <c r="F10007" t="s">
        <v>19184</v>
      </c>
      <c r="G10007" s="219">
        <v>0</v>
      </c>
      <c r="H10007" s="219">
        <v>0</v>
      </c>
      <c r="I10007" s="219">
        <v>0</v>
      </c>
      <c r="J10007" s="219">
        <v>0</v>
      </c>
      <c r="K10007" s="219">
        <v>0</v>
      </c>
      <c r="L10007" s="219">
        <v>0</v>
      </c>
      <c r="M10007" s="220" t="s">
        <v>583</v>
      </c>
    </row>
    <row r="10008" spans="1:13">
      <c r="A10008" s="106" t="str">
        <f t="shared" si="157"/>
        <v xml:space="preserve">87468 </v>
      </c>
      <c r="B10008" s="164" t="s">
        <v>19185</v>
      </c>
      <c r="C10008" s="163"/>
      <c r="D10008" s="113" t="s">
        <v>888</v>
      </c>
      <c r="F10008" t="s">
        <v>19186</v>
      </c>
      <c r="G10008" s="219">
        <v>0</v>
      </c>
      <c r="H10008" s="219">
        <v>0</v>
      </c>
      <c r="I10008" s="219">
        <v>0</v>
      </c>
      <c r="J10008" s="219">
        <v>0</v>
      </c>
      <c r="K10008" s="219">
        <v>0</v>
      </c>
      <c r="L10008" s="219">
        <v>0</v>
      </c>
      <c r="M10008" s="220" t="s">
        <v>583</v>
      </c>
    </row>
    <row r="10009" spans="1:13">
      <c r="A10009" s="106" t="str">
        <f t="shared" si="157"/>
        <v xml:space="preserve">87469 </v>
      </c>
      <c r="B10009" s="164" t="s">
        <v>19187</v>
      </c>
      <c r="C10009" s="163"/>
      <c r="D10009" s="113" t="s">
        <v>888</v>
      </c>
      <c r="F10009" t="s">
        <v>19188</v>
      </c>
      <c r="G10009" s="219">
        <v>0</v>
      </c>
      <c r="H10009" s="219">
        <v>0</v>
      </c>
      <c r="I10009" s="219">
        <v>0</v>
      </c>
      <c r="J10009" s="219">
        <v>0</v>
      </c>
      <c r="K10009" s="219">
        <v>0</v>
      </c>
      <c r="L10009" s="219">
        <v>0</v>
      </c>
      <c r="M10009" s="220" t="s">
        <v>583</v>
      </c>
    </row>
    <row r="10010" spans="1:13">
      <c r="A10010" s="106" t="str">
        <f t="shared" si="157"/>
        <v xml:space="preserve">87471 </v>
      </c>
      <c r="B10010" s="164" t="s">
        <v>14481</v>
      </c>
      <c r="C10010" s="163"/>
      <c r="D10010" s="113" t="s">
        <v>888</v>
      </c>
      <c r="F10010" t="s">
        <v>14482</v>
      </c>
      <c r="G10010" s="219">
        <v>0</v>
      </c>
      <c r="H10010" s="219">
        <v>0</v>
      </c>
      <c r="I10010" s="219">
        <v>0</v>
      </c>
      <c r="J10010" s="219">
        <v>0</v>
      </c>
      <c r="K10010" s="219">
        <v>0</v>
      </c>
      <c r="L10010" s="219">
        <v>0</v>
      </c>
      <c r="M10010" s="220" t="s">
        <v>583</v>
      </c>
    </row>
    <row r="10011" spans="1:13">
      <c r="A10011" s="106" t="str">
        <f t="shared" si="157"/>
        <v xml:space="preserve">87472 </v>
      </c>
      <c r="B10011" s="164" t="s">
        <v>14483</v>
      </c>
      <c r="C10011" s="163"/>
      <c r="D10011" s="113" t="s">
        <v>888</v>
      </c>
      <c r="F10011" t="s">
        <v>14484</v>
      </c>
      <c r="G10011" s="219">
        <v>0</v>
      </c>
      <c r="H10011" s="219">
        <v>0</v>
      </c>
      <c r="I10011" s="219">
        <v>0</v>
      </c>
      <c r="J10011" s="219">
        <v>0</v>
      </c>
      <c r="K10011" s="219">
        <v>0</v>
      </c>
      <c r="L10011" s="219">
        <v>0</v>
      </c>
      <c r="M10011" s="220" t="s">
        <v>583</v>
      </c>
    </row>
    <row r="10012" spans="1:13">
      <c r="A10012" s="106" t="str">
        <f t="shared" si="157"/>
        <v xml:space="preserve">87475 </v>
      </c>
      <c r="B10012" s="164" t="s">
        <v>14485</v>
      </c>
      <c r="C10012" s="163"/>
      <c r="D10012" s="113" t="s">
        <v>888</v>
      </c>
      <c r="F10012" t="s">
        <v>14486</v>
      </c>
      <c r="G10012" s="219">
        <v>0</v>
      </c>
      <c r="H10012" s="219">
        <v>0</v>
      </c>
      <c r="I10012" s="219">
        <v>0</v>
      </c>
      <c r="J10012" s="219">
        <v>0</v>
      </c>
      <c r="K10012" s="219">
        <v>0</v>
      </c>
      <c r="L10012" s="219">
        <v>0</v>
      </c>
      <c r="M10012" s="220" t="s">
        <v>583</v>
      </c>
    </row>
    <row r="10013" spans="1:13">
      <c r="A10013" s="106" t="str">
        <f t="shared" si="157"/>
        <v xml:space="preserve">87476 </v>
      </c>
      <c r="B10013" s="164" t="s">
        <v>14487</v>
      </c>
      <c r="C10013" s="163"/>
      <c r="D10013" s="113" t="s">
        <v>888</v>
      </c>
      <c r="F10013" t="s">
        <v>14488</v>
      </c>
      <c r="G10013" s="219">
        <v>0</v>
      </c>
      <c r="H10013" s="219">
        <v>0</v>
      </c>
      <c r="I10013" s="219">
        <v>0</v>
      </c>
      <c r="J10013" s="219">
        <v>0</v>
      </c>
      <c r="K10013" s="219">
        <v>0</v>
      </c>
      <c r="L10013" s="219">
        <v>0</v>
      </c>
      <c r="M10013" s="220" t="s">
        <v>583</v>
      </c>
    </row>
    <row r="10014" spans="1:13">
      <c r="A10014" s="106" t="str">
        <f t="shared" si="157"/>
        <v xml:space="preserve">87478 </v>
      </c>
      <c r="B10014" s="164" t="s">
        <v>19189</v>
      </c>
      <c r="C10014" s="163"/>
      <c r="D10014" s="113" t="s">
        <v>888</v>
      </c>
      <c r="F10014" t="s">
        <v>19190</v>
      </c>
      <c r="G10014" s="219">
        <v>0</v>
      </c>
      <c r="H10014" s="219">
        <v>0</v>
      </c>
      <c r="I10014" s="219">
        <v>0</v>
      </c>
      <c r="J10014" s="219">
        <v>0</v>
      </c>
      <c r="K10014" s="219">
        <v>0</v>
      </c>
      <c r="L10014" s="219">
        <v>0</v>
      </c>
      <c r="M10014" s="220" t="s">
        <v>583</v>
      </c>
    </row>
    <row r="10015" spans="1:13">
      <c r="A10015" s="106" t="str">
        <f t="shared" si="157"/>
        <v xml:space="preserve">87480 </v>
      </c>
      <c r="B10015" s="164" t="s">
        <v>14489</v>
      </c>
      <c r="C10015" s="163"/>
      <c r="D10015" s="113" t="s">
        <v>888</v>
      </c>
      <c r="F10015" t="s">
        <v>14490</v>
      </c>
      <c r="G10015" s="219">
        <v>0</v>
      </c>
      <c r="H10015" s="219">
        <v>0</v>
      </c>
      <c r="I10015" s="219">
        <v>0</v>
      </c>
      <c r="J10015" s="219">
        <v>0</v>
      </c>
      <c r="K10015" s="219">
        <v>0</v>
      </c>
      <c r="L10015" s="219">
        <v>0</v>
      </c>
      <c r="M10015" s="220" t="s">
        <v>583</v>
      </c>
    </row>
    <row r="10016" spans="1:13">
      <c r="A10016" s="106" t="str">
        <f t="shared" si="157"/>
        <v xml:space="preserve">87481 </v>
      </c>
      <c r="B10016" s="164" t="s">
        <v>14491</v>
      </c>
      <c r="C10016" s="163"/>
      <c r="D10016" s="113" t="s">
        <v>888</v>
      </c>
      <c r="F10016" t="s">
        <v>14492</v>
      </c>
      <c r="G10016" s="219">
        <v>0</v>
      </c>
      <c r="H10016" s="219">
        <v>0</v>
      </c>
      <c r="I10016" s="219">
        <v>0</v>
      </c>
      <c r="J10016" s="219">
        <v>0</v>
      </c>
      <c r="K10016" s="219">
        <v>0</v>
      </c>
      <c r="L10016" s="219">
        <v>0</v>
      </c>
      <c r="M10016" s="220" t="s">
        <v>583</v>
      </c>
    </row>
    <row r="10017" spans="1:13">
      <c r="A10017" s="106" t="str">
        <f t="shared" si="157"/>
        <v xml:space="preserve">87482 </v>
      </c>
      <c r="B10017" s="164" t="s">
        <v>14493</v>
      </c>
      <c r="C10017" s="163"/>
      <c r="D10017" s="113" t="s">
        <v>888</v>
      </c>
      <c r="F10017" t="s">
        <v>14494</v>
      </c>
      <c r="G10017" s="219">
        <v>0</v>
      </c>
      <c r="H10017" s="219">
        <v>0</v>
      </c>
      <c r="I10017" s="219">
        <v>0</v>
      </c>
      <c r="J10017" s="219">
        <v>0</v>
      </c>
      <c r="K10017" s="219">
        <v>0</v>
      </c>
      <c r="L10017" s="219">
        <v>0</v>
      </c>
      <c r="M10017" s="220" t="s">
        <v>583</v>
      </c>
    </row>
    <row r="10018" spans="1:13">
      <c r="A10018" s="106" t="str">
        <f t="shared" si="157"/>
        <v xml:space="preserve">87483 </v>
      </c>
      <c r="B10018" s="164" t="s">
        <v>14495</v>
      </c>
      <c r="C10018" s="163"/>
      <c r="D10018" s="113" t="s">
        <v>888</v>
      </c>
      <c r="F10018" t="s">
        <v>14496</v>
      </c>
      <c r="G10018" s="219">
        <v>0</v>
      </c>
      <c r="H10018" s="219">
        <v>0</v>
      </c>
      <c r="I10018" s="219">
        <v>0</v>
      </c>
      <c r="J10018" s="219">
        <v>0</v>
      </c>
      <c r="K10018" s="219">
        <v>0</v>
      </c>
      <c r="L10018" s="219">
        <v>0</v>
      </c>
      <c r="M10018" s="220" t="s">
        <v>583</v>
      </c>
    </row>
    <row r="10019" spans="1:13">
      <c r="A10019" s="106" t="str">
        <f t="shared" si="157"/>
        <v xml:space="preserve">87484 </v>
      </c>
      <c r="B10019" s="164" t="s">
        <v>19191</v>
      </c>
      <c r="C10019" s="163"/>
      <c r="D10019" s="113" t="s">
        <v>888</v>
      </c>
      <c r="F10019" t="s">
        <v>19192</v>
      </c>
      <c r="G10019" s="219">
        <v>0</v>
      </c>
      <c r="H10019" s="219">
        <v>0</v>
      </c>
      <c r="I10019" s="219">
        <v>0</v>
      </c>
      <c r="J10019" s="219">
        <v>0</v>
      </c>
      <c r="K10019" s="219">
        <v>0</v>
      </c>
      <c r="L10019" s="219">
        <v>0</v>
      </c>
      <c r="M10019" s="220" t="s">
        <v>583</v>
      </c>
    </row>
    <row r="10020" spans="1:13">
      <c r="A10020" s="106" t="str">
        <f t="shared" si="157"/>
        <v xml:space="preserve">87485 </v>
      </c>
      <c r="B10020" s="164" t="s">
        <v>14497</v>
      </c>
      <c r="C10020" s="163"/>
      <c r="D10020" s="113" t="s">
        <v>888</v>
      </c>
      <c r="F10020" t="s">
        <v>18359</v>
      </c>
      <c r="G10020" s="219">
        <v>0</v>
      </c>
      <c r="H10020" s="219">
        <v>0</v>
      </c>
      <c r="I10020" s="219">
        <v>0</v>
      </c>
      <c r="J10020" s="219">
        <v>0</v>
      </c>
      <c r="K10020" s="219">
        <v>0</v>
      </c>
      <c r="L10020" s="219">
        <v>0</v>
      </c>
      <c r="M10020" s="220" t="s">
        <v>583</v>
      </c>
    </row>
    <row r="10021" spans="1:13">
      <c r="A10021" s="106" t="str">
        <f t="shared" si="157"/>
        <v xml:space="preserve">87486 </v>
      </c>
      <c r="B10021" s="164" t="s">
        <v>14498</v>
      </c>
      <c r="C10021" s="163"/>
      <c r="D10021" s="113" t="s">
        <v>888</v>
      </c>
      <c r="F10021" t="s">
        <v>18358</v>
      </c>
      <c r="G10021" s="219">
        <v>0</v>
      </c>
      <c r="H10021" s="219">
        <v>0</v>
      </c>
      <c r="I10021" s="219">
        <v>0</v>
      </c>
      <c r="J10021" s="219">
        <v>0</v>
      </c>
      <c r="K10021" s="219">
        <v>0</v>
      </c>
      <c r="L10021" s="219">
        <v>0</v>
      </c>
      <c r="M10021" s="220" t="s">
        <v>583</v>
      </c>
    </row>
    <row r="10022" spans="1:13">
      <c r="A10022" s="106" t="str">
        <f t="shared" si="157"/>
        <v xml:space="preserve">87487 </v>
      </c>
      <c r="B10022" s="164" t="s">
        <v>14499</v>
      </c>
      <c r="C10022" s="163"/>
      <c r="D10022" s="113" t="s">
        <v>888</v>
      </c>
      <c r="F10022" t="s">
        <v>18357</v>
      </c>
      <c r="G10022" s="219">
        <v>0</v>
      </c>
      <c r="H10022" s="219">
        <v>0</v>
      </c>
      <c r="I10022" s="219">
        <v>0</v>
      </c>
      <c r="J10022" s="219">
        <v>0</v>
      </c>
      <c r="K10022" s="219">
        <v>0</v>
      </c>
      <c r="L10022" s="219">
        <v>0</v>
      </c>
      <c r="M10022" s="220" t="s">
        <v>583</v>
      </c>
    </row>
    <row r="10023" spans="1:13">
      <c r="A10023" s="106" t="str">
        <f t="shared" si="157"/>
        <v xml:space="preserve">87490 </v>
      </c>
      <c r="B10023" s="164" t="s">
        <v>14500</v>
      </c>
      <c r="C10023" s="163"/>
      <c r="D10023" s="113" t="s">
        <v>888</v>
      </c>
      <c r="F10023" t="s">
        <v>18356</v>
      </c>
      <c r="G10023" s="219">
        <v>0</v>
      </c>
      <c r="H10023" s="219">
        <v>0</v>
      </c>
      <c r="I10023" s="219">
        <v>0</v>
      </c>
      <c r="J10023" s="219">
        <v>0</v>
      </c>
      <c r="K10023" s="219">
        <v>0</v>
      </c>
      <c r="L10023" s="219">
        <v>0</v>
      </c>
      <c r="M10023" s="220" t="s">
        <v>583</v>
      </c>
    </row>
    <row r="10024" spans="1:13">
      <c r="A10024" s="106" t="str">
        <f t="shared" si="157"/>
        <v xml:space="preserve">87491 </v>
      </c>
      <c r="B10024" s="164" t="s">
        <v>14501</v>
      </c>
      <c r="C10024" s="163"/>
      <c r="D10024" s="113" t="s">
        <v>888</v>
      </c>
      <c r="F10024" t="s">
        <v>18355</v>
      </c>
      <c r="G10024" s="219">
        <v>0</v>
      </c>
      <c r="H10024" s="219">
        <v>0</v>
      </c>
      <c r="I10024" s="219">
        <v>0</v>
      </c>
      <c r="J10024" s="219">
        <v>0</v>
      </c>
      <c r="K10024" s="219">
        <v>0</v>
      </c>
      <c r="L10024" s="219">
        <v>0</v>
      </c>
      <c r="M10024" s="220" t="s">
        <v>583</v>
      </c>
    </row>
    <row r="10025" spans="1:13">
      <c r="A10025" s="106" t="str">
        <f t="shared" si="157"/>
        <v xml:space="preserve">87492 </v>
      </c>
      <c r="B10025" s="164" t="s">
        <v>14502</v>
      </c>
      <c r="C10025" s="163"/>
      <c r="D10025" s="113" t="s">
        <v>888</v>
      </c>
      <c r="F10025" t="s">
        <v>18354</v>
      </c>
      <c r="G10025" s="219">
        <v>0</v>
      </c>
      <c r="H10025" s="219">
        <v>0</v>
      </c>
      <c r="I10025" s="219">
        <v>0</v>
      </c>
      <c r="J10025" s="219">
        <v>0</v>
      </c>
      <c r="K10025" s="219">
        <v>0</v>
      </c>
      <c r="L10025" s="219">
        <v>0</v>
      </c>
      <c r="M10025" s="220" t="s">
        <v>583</v>
      </c>
    </row>
    <row r="10026" spans="1:13">
      <c r="A10026" s="106" t="str">
        <f t="shared" si="157"/>
        <v xml:space="preserve">87493 </v>
      </c>
      <c r="B10026" s="164" t="s">
        <v>14503</v>
      </c>
      <c r="C10026" s="163"/>
      <c r="D10026" s="113" t="s">
        <v>888</v>
      </c>
      <c r="F10026" t="s">
        <v>14504</v>
      </c>
      <c r="G10026" s="219">
        <v>0</v>
      </c>
      <c r="H10026" s="219">
        <v>0</v>
      </c>
      <c r="I10026" s="219">
        <v>0</v>
      </c>
      <c r="J10026" s="219">
        <v>0</v>
      </c>
      <c r="K10026" s="219">
        <v>0</v>
      </c>
      <c r="L10026" s="219">
        <v>0</v>
      </c>
      <c r="M10026" s="220" t="s">
        <v>583</v>
      </c>
    </row>
    <row r="10027" spans="1:13">
      <c r="A10027" s="106" t="str">
        <f t="shared" si="157"/>
        <v xml:space="preserve">87495 </v>
      </c>
      <c r="B10027" s="164" t="s">
        <v>14505</v>
      </c>
      <c r="C10027" s="163"/>
      <c r="D10027" s="113" t="s">
        <v>888</v>
      </c>
      <c r="F10027" t="s">
        <v>14506</v>
      </c>
      <c r="G10027" s="219">
        <v>0</v>
      </c>
      <c r="H10027" s="219">
        <v>0</v>
      </c>
      <c r="I10027" s="219">
        <v>0</v>
      </c>
      <c r="J10027" s="219">
        <v>0</v>
      </c>
      <c r="K10027" s="219">
        <v>0</v>
      </c>
      <c r="L10027" s="219">
        <v>0</v>
      </c>
      <c r="M10027" s="220" t="s">
        <v>583</v>
      </c>
    </row>
    <row r="10028" spans="1:13">
      <c r="A10028" s="106" t="str">
        <f t="shared" si="157"/>
        <v xml:space="preserve">87496 </v>
      </c>
      <c r="B10028" s="164" t="s">
        <v>14507</v>
      </c>
      <c r="C10028" s="163"/>
      <c r="D10028" s="113" t="s">
        <v>888</v>
      </c>
      <c r="F10028" t="s">
        <v>14508</v>
      </c>
      <c r="G10028" s="219">
        <v>0</v>
      </c>
      <c r="H10028" s="219">
        <v>0</v>
      </c>
      <c r="I10028" s="219">
        <v>0</v>
      </c>
      <c r="J10028" s="219">
        <v>0</v>
      </c>
      <c r="K10028" s="219">
        <v>0</v>
      </c>
      <c r="L10028" s="219">
        <v>0</v>
      </c>
      <c r="M10028" s="220" t="s">
        <v>583</v>
      </c>
    </row>
    <row r="10029" spans="1:13">
      <c r="A10029" s="106" t="str">
        <f t="shared" si="157"/>
        <v xml:space="preserve">87497 </v>
      </c>
      <c r="B10029" s="164" t="s">
        <v>14509</v>
      </c>
      <c r="C10029" s="163"/>
      <c r="D10029" s="113" t="s">
        <v>888</v>
      </c>
      <c r="F10029" t="s">
        <v>14510</v>
      </c>
      <c r="G10029" s="219">
        <v>0</v>
      </c>
      <c r="H10029" s="219">
        <v>0</v>
      </c>
      <c r="I10029" s="219">
        <v>0</v>
      </c>
      <c r="J10029" s="219">
        <v>0</v>
      </c>
      <c r="K10029" s="219">
        <v>0</v>
      </c>
      <c r="L10029" s="219">
        <v>0</v>
      </c>
      <c r="M10029" s="220" t="s">
        <v>583</v>
      </c>
    </row>
    <row r="10030" spans="1:13">
      <c r="A10030" s="106" t="str">
        <f t="shared" si="157"/>
        <v xml:space="preserve">87498 </v>
      </c>
      <c r="B10030" s="164" t="s">
        <v>14511</v>
      </c>
      <c r="C10030" s="163"/>
      <c r="D10030" s="113" t="s">
        <v>888</v>
      </c>
      <c r="F10030" t="s">
        <v>14512</v>
      </c>
      <c r="G10030" s="219">
        <v>0</v>
      </c>
      <c r="H10030" s="219">
        <v>0</v>
      </c>
      <c r="I10030" s="219">
        <v>0</v>
      </c>
      <c r="J10030" s="219">
        <v>0</v>
      </c>
      <c r="K10030" s="219">
        <v>0</v>
      </c>
      <c r="L10030" s="219">
        <v>0</v>
      </c>
      <c r="M10030" s="220" t="s">
        <v>583</v>
      </c>
    </row>
    <row r="10031" spans="1:13">
      <c r="A10031" s="106" t="str">
        <f t="shared" si="157"/>
        <v xml:space="preserve">87500 </v>
      </c>
      <c r="B10031" s="164" t="s">
        <v>14513</v>
      </c>
      <c r="C10031" s="163"/>
      <c r="D10031" s="113" t="s">
        <v>888</v>
      </c>
      <c r="F10031" t="s">
        <v>14514</v>
      </c>
      <c r="G10031" s="219">
        <v>0</v>
      </c>
      <c r="H10031" s="219">
        <v>0</v>
      </c>
      <c r="I10031" s="219">
        <v>0</v>
      </c>
      <c r="J10031" s="219">
        <v>0</v>
      </c>
      <c r="K10031" s="219">
        <v>0</v>
      </c>
      <c r="L10031" s="219">
        <v>0</v>
      </c>
      <c r="M10031" s="220" t="s">
        <v>583</v>
      </c>
    </row>
    <row r="10032" spans="1:13">
      <c r="A10032" s="106" t="str">
        <f t="shared" si="157"/>
        <v xml:space="preserve">87501 </v>
      </c>
      <c r="B10032" s="164" t="s">
        <v>14515</v>
      </c>
      <c r="C10032" s="163"/>
      <c r="D10032" s="113" t="s">
        <v>888</v>
      </c>
      <c r="F10032" t="s">
        <v>14516</v>
      </c>
      <c r="G10032" s="219">
        <v>0</v>
      </c>
      <c r="H10032" s="219">
        <v>0</v>
      </c>
      <c r="I10032" s="219">
        <v>0</v>
      </c>
      <c r="J10032" s="219">
        <v>0</v>
      </c>
      <c r="K10032" s="219">
        <v>0</v>
      </c>
      <c r="L10032" s="219">
        <v>0</v>
      </c>
      <c r="M10032" s="220" t="s">
        <v>583</v>
      </c>
    </row>
    <row r="10033" spans="1:13">
      <c r="A10033" s="106" t="str">
        <f t="shared" si="157"/>
        <v xml:space="preserve">87502 </v>
      </c>
      <c r="B10033" s="164" t="s">
        <v>14517</v>
      </c>
      <c r="C10033" s="163"/>
      <c r="D10033" s="113" t="s">
        <v>888</v>
      </c>
      <c r="F10033" t="s">
        <v>14518</v>
      </c>
      <c r="G10033" s="219">
        <v>0</v>
      </c>
      <c r="H10033" s="219">
        <v>0</v>
      </c>
      <c r="I10033" s="219">
        <v>0</v>
      </c>
      <c r="J10033" s="219">
        <v>0</v>
      </c>
      <c r="K10033" s="219">
        <v>0</v>
      </c>
      <c r="L10033" s="219">
        <v>0</v>
      </c>
      <c r="M10033" s="220" t="s">
        <v>583</v>
      </c>
    </row>
    <row r="10034" spans="1:13">
      <c r="A10034" s="106" t="str">
        <f t="shared" si="157"/>
        <v xml:space="preserve">87503 </v>
      </c>
      <c r="B10034" s="164" t="s">
        <v>14519</v>
      </c>
      <c r="C10034" s="163"/>
      <c r="D10034" s="113" t="s">
        <v>888</v>
      </c>
      <c r="F10034" t="s">
        <v>14520</v>
      </c>
      <c r="G10034" s="219">
        <v>0</v>
      </c>
      <c r="H10034" s="219">
        <v>0</v>
      </c>
      <c r="I10034" s="219">
        <v>0</v>
      </c>
      <c r="J10034" s="219">
        <v>0</v>
      </c>
      <c r="K10034" s="219">
        <v>0</v>
      </c>
      <c r="L10034" s="219">
        <v>0</v>
      </c>
      <c r="M10034" s="220" t="s">
        <v>583</v>
      </c>
    </row>
    <row r="10035" spans="1:13">
      <c r="A10035" s="106" t="str">
        <f t="shared" si="157"/>
        <v xml:space="preserve">87505 </v>
      </c>
      <c r="B10035" s="164" t="s">
        <v>14521</v>
      </c>
      <c r="C10035" s="163"/>
      <c r="D10035" s="113" t="s">
        <v>888</v>
      </c>
      <c r="F10035" t="s">
        <v>14522</v>
      </c>
      <c r="G10035" s="219">
        <v>0</v>
      </c>
      <c r="H10035" s="219">
        <v>0</v>
      </c>
      <c r="I10035" s="219">
        <v>0</v>
      </c>
      <c r="J10035" s="219">
        <v>0</v>
      </c>
      <c r="K10035" s="219">
        <v>0</v>
      </c>
      <c r="L10035" s="219">
        <v>0</v>
      </c>
      <c r="M10035" s="220" t="s">
        <v>583</v>
      </c>
    </row>
    <row r="10036" spans="1:13">
      <c r="A10036" s="106" t="str">
        <f t="shared" si="157"/>
        <v xml:space="preserve">87506 </v>
      </c>
      <c r="B10036" s="164" t="s">
        <v>14523</v>
      </c>
      <c r="C10036" s="163"/>
      <c r="D10036" s="113" t="s">
        <v>888</v>
      </c>
      <c r="F10036" t="s">
        <v>14524</v>
      </c>
      <c r="G10036" s="219">
        <v>0</v>
      </c>
      <c r="H10036" s="219">
        <v>0</v>
      </c>
      <c r="I10036" s="219">
        <v>0</v>
      </c>
      <c r="J10036" s="219">
        <v>0</v>
      </c>
      <c r="K10036" s="219">
        <v>0</v>
      </c>
      <c r="L10036" s="219">
        <v>0</v>
      </c>
      <c r="M10036" s="220" t="s">
        <v>583</v>
      </c>
    </row>
    <row r="10037" spans="1:13">
      <c r="A10037" s="106" t="str">
        <f t="shared" si="157"/>
        <v xml:space="preserve">87507 </v>
      </c>
      <c r="B10037" s="164" t="s">
        <v>14525</v>
      </c>
      <c r="C10037" s="163"/>
      <c r="D10037" s="113" t="s">
        <v>888</v>
      </c>
      <c r="F10037" t="s">
        <v>14526</v>
      </c>
      <c r="G10037" s="219">
        <v>0</v>
      </c>
      <c r="H10037" s="219">
        <v>0</v>
      </c>
      <c r="I10037" s="219">
        <v>0</v>
      </c>
      <c r="J10037" s="219">
        <v>0</v>
      </c>
      <c r="K10037" s="219">
        <v>0</v>
      </c>
      <c r="L10037" s="219">
        <v>0</v>
      </c>
      <c r="M10037" s="220" t="s">
        <v>583</v>
      </c>
    </row>
    <row r="10038" spans="1:13">
      <c r="A10038" s="106" t="str">
        <f t="shared" si="157"/>
        <v xml:space="preserve">87510 </v>
      </c>
      <c r="B10038" s="164" t="s">
        <v>14527</v>
      </c>
      <c r="C10038" s="163"/>
      <c r="D10038" s="113" t="s">
        <v>888</v>
      </c>
      <c r="F10038" t="s">
        <v>14528</v>
      </c>
      <c r="G10038" s="219">
        <v>0</v>
      </c>
      <c r="H10038" s="219">
        <v>0</v>
      </c>
      <c r="I10038" s="219">
        <v>0</v>
      </c>
      <c r="J10038" s="219">
        <v>0</v>
      </c>
      <c r="K10038" s="219">
        <v>0</v>
      </c>
      <c r="L10038" s="219">
        <v>0</v>
      </c>
      <c r="M10038" s="220" t="s">
        <v>583</v>
      </c>
    </row>
    <row r="10039" spans="1:13">
      <c r="A10039" s="106" t="str">
        <f t="shared" si="157"/>
        <v xml:space="preserve">87511 </v>
      </c>
      <c r="B10039" s="164" t="s">
        <v>14529</v>
      </c>
      <c r="C10039" s="163"/>
      <c r="D10039" s="113" t="s">
        <v>888</v>
      </c>
      <c r="F10039" t="s">
        <v>14530</v>
      </c>
      <c r="G10039" s="219">
        <v>0</v>
      </c>
      <c r="H10039" s="219">
        <v>0</v>
      </c>
      <c r="I10039" s="219">
        <v>0</v>
      </c>
      <c r="J10039" s="219">
        <v>0</v>
      </c>
      <c r="K10039" s="219">
        <v>0</v>
      </c>
      <c r="L10039" s="219">
        <v>0</v>
      </c>
      <c r="M10039" s="220" t="s">
        <v>583</v>
      </c>
    </row>
    <row r="10040" spans="1:13">
      <c r="A10040" s="106" t="str">
        <f t="shared" si="157"/>
        <v xml:space="preserve">87512 </v>
      </c>
      <c r="B10040" s="164" t="s">
        <v>14531</v>
      </c>
      <c r="C10040" s="163"/>
      <c r="D10040" s="113" t="s">
        <v>888</v>
      </c>
      <c r="F10040" t="s">
        <v>14532</v>
      </c>
      <c r="G10040" s="219">
        <v>0</v>
      </c>
      <c r="H10040" s="219">
        <v>0</v>
      </c>
      <c r="I10040" s="219">
        <v>0</v>
      </c>
      <c r="J10040" s="219">
        <v>0</v>
      </c>
      <c r="K10040" s="219">
        <v>0</v>
      </c>
      <c r="L10040" s="219">
        <v>0</v>
      </c>
      <c r="M10040" s="220" t="s">
        <v>583</v>
      </c>
    </row>
    <row r="10041" spans="1:13">
      <c r="A10041" s="106" t="str">
        <f t="shared" si="157"/>
        <v xml:space="preserve">87516 </v>
      </c>
      <c r="B10041" s="164" t="s">
        <v>14533</v>
      </c>
      <c r="C10041" s="163"/>
      <c r="D10041" s="113" t="s">
        <v>888</v>
      </c>
      <c r="F10041" t="s">
        <v>14534</v>
      </c>
      <c r="G10041" s="219">
        <v>0</v>
      </c>
      <c r="H10041" s="219">
        <v>0</v>
      </c>
      <c r="I10041" s="219">
        <v>0</v>
      </c>
      <c r="J10041" s="219">
        <v>0</v>
      </c>
      <c r="K10041" s="219">
        <v>0</v>
      </c>
      <c r="L10041" s="219">
        <v>0</v>
      </c>
      <c r="M10041" s="220" t="s">
        <v>583</v>
      </c>
    </row>
    <row r="10042" spans="1:13">
      <c r="A10042" s="106" t="str">
        <f t="shared" si="157"/>
        <v xml:space="preserve">87517 </v>
      </c>
      <c r="B10042" s="164" t="s">
        <v>14535</v>
      </c>
      <c r="C10042" s="163"/>
      <c r="D10042" s="113" t="s">
        <v>888</v>
      </c>
      <c r="F10042" t="s">
        <v>14536</v>
      </c>
      <c r="G10042" s="219">
        <v>0</v>
      </c>
      <c r="H10042" s="219">
        <v>0</v>
      </c>
      <c r="I10042" s="219">
        <v>0</v>
      </c>
      <c r="J10042" s="219">
        <v>0</v>
      </c>
      <c r="K10042" s="219">
        <v>0</v>
      </c>
      <c r="L10042" s="219">
        <v>0</v>
      </c>
      <c r="M10042" s="220" t="s">
        <v>583</v>
      </c>
    </row>
    <row r="10043" spans="1:13">
      <c r="A10043" s="106" t="str">
        <f t="shared" si="157"/>
        <v xml:space="preserve">87520 </v>
      </c>
      <c r="B10043" s="164" t="s">
        <v>14537</v>
      </c>
      <c r="C10043" s="163"/>
      <c r="D10043" s="113" t="s">
        <v>888</v>
      </c>
      <c r="F10043" t="s">
        <v>14538</v>
      </c>
      <c r="G10043" s="219">
        <v>0</v>
      </c>
      <c r="H10043" s="219">
        <v>0</v>
      </c>
      <c r="I10043" s="219">
        <v>0</v>
      </c>
      <c r="J10043" s="219">
        <v>0</v>
      </c>
      <c r="K10043" s="219">
        <v>0</v>
      </c>
      <c r="L10043" s="219">
        <v>0</v>
      </c>
      <c r="M10043" s="220" t="s">
        <v>583</v>
      </c>
    </row>
    <row r="10044" spans="1:13">
      <c r="A10044" s="106" t="str">
        <f t="shared" si="157"/>
        <v xml:space="preserve">87521 </v>
      </c>
      <c r="B10044" s="164" t="s">
        <v>14539</v>
      </c>
      <c r="C10044" s="163"/>
      <c r="D10044" s="113" t="s">
        <v>888</v>
      </c>
      <c r="F10044" t="s">
        <v>14540</v>
      </c>
      <c r="G10044" s="219">
        <v>0</v>
      </c>
      <c r="H10044" s="219">
        <v>0</v>
      </c>
      <c r="I10044" s="219">
        <v>0</v>
      </c>
      <c r="J10044" s="219">
        <v>0</v>
      </c>
      <c r="K10044" s="219">
        <v>0</v>
      </c>
      <c r="L10044" s="219">
        <v>0</v>
      </c>
      <c r="M10044" s="220" t="s">
        <v>583</v>
      </c>
    </row>
    <row r="10045" spans="1:13">
      <c r="A10045" s="106" t="str">
        <f t="shared" si="157"/>
        <v xml:space="preserve">87522 </v>
      </c>
      <c r="B10045" s="164" t="s">
        <v>14541</v>
      </c>
      <c r="C10045" s="163"/>
      <c r="D10045" s="113" t="s">
        <v>888</v>
      </c>
      <c r="F10045" t="s">
        <v>14542</v>
      </c>
      <c r="G10045" s="219">
        <v>0</v>
      </c>
      <c r="H10045" s="219">
        <v>0</v>
      </c>
      <c r="I10045" s="219">
        <v>0</v>
      </c>
      <c r="J10045" s="219">
        <v>0</v>
      </c>
      <c r="K10045" s="219">
        <v>0</v>
      </c>
      <c r="L10045" s="219">
        <v>0</v>
      </c>
      <c r="M10045" s="220" t="s">
        <v>583</v>
      </c>
    </row>
    <row r="10046" spans="1:13">
      <c r="A10046" s="106" t="str">
        <f t="shared" si="157"/>
        <v xml:space="preserve">87523 </v>
      </c>
      <c r="B10046" s="164" t="s">
        <v>21384</v>
      </c>
      <c r="C10046" s="163"/>
      <c r="D10046" s="113" t="s">
        <v>888</v>
      </c>
      <c r="F10046" t="s">
        <v>21385</v>
      </c>
      <c r="G10046" s="219">
        <v>0</v>
      </c>
      <c r="H10046" s="219">
        <v>0</v>
      </c>
      <c r="I10046" s="219">
        <v>0</v>
      </c>
      <c r="J10046" s="219">
        <v>0</v>
      </c>
      <c r="K10046" s="219">
        <v>0</v>
      </c>
      <c r="L10046" s="219">
        <v>0</v>
      </c>
      <c r="M10046" s="220" t="s">
        <v>583</v>
      </c>
    </row>
    <row r="10047" spans="1:13">
      <c r="A10047" s="106" t="str">
        <f t="shared" si="157"/>
        <v xml:space="preserve">87525 </v>
      </c>
      <c r="B10047" s="164" t="s">
        <v>14543</v>
      </c>
      <c r="C10047" s="163"/>
      <c r="D10047" s="113" t="s">
        <v>888</v>
      </c>
      <c r="F10047" t="s">
        <v>14544</v>
      </c>
      <c r="G10047" s="219">
        <v>0</v>
      </c>
      <c r="H10047" s="219">
        <v>0</v>
      </c>
      <c r="I10047" s="219">
        <v>0</v>
      </c>
      <c r="J10047" s="219">
        <v>0</v>
      </c>
      <c r="K10047" s="219">
        <v>0</v>
      </c>
      <c r="L10047" s="219">
        <v>0</v>
      </c>
      <c r="M10047" s="220" t="s">
        <v>583</v>
      </c>
    </row>
    <row r="10048" spans="1:13">
      <c r="A10048" s="106" t="str">
        <f t="shared" si="157"/>
        <v xml:space="preserve">87526 </v>
      </c>
      <c r="B10048" s="164" t="s">
        <v>14545</v>
      </c>
      <c r="C10048" s="163"/>
      <c r="D10048" s="113" t="s">
        <v>888</v>
      </c>
      <c r="F10048" t="s">
        <v>14546</v>
      </c>
      <c r="G10048" s="219">
        <v>0</v>
      </c>
      <c r="H10048" s="219">
        <v>0</v>
      </c>
      <c r="I10048" s="219">
        <v>0</v>
      </c>
      <c r="J10048" s="219">
        <v>0</v>
      </c>
      <c r="K10048" s="219">
        <v>0</v>
      </c>
      <c r="L10048" s="219">
        <v>0</v>
      </c>
      <c r="M10048" s="220" t="s">
        <v>583</v>
      </c>
    </row>
    <row r="10049" spans="1:13">
      <c r="A10049" s="106" t="str">
        <f t="shared" si="157"/>
        <v xml:space="preserve">87527 </v>
      </c>
      <c r="B10049" s="164" t="s">
        <v>14547</v>
      </c>
      <c r="C10049" s="163"/>
      <c r="D10049" s="113" t="s">
        <v>888</v>
      </c>
      <c r="F10049" t="s">
        <v>14548</v>
      </c>
      <c r="G10049" s="219">
        <v>0</v>
      </c>
      <c r="H10049" s="219">
        <v>0</v>
      </c>
      <c r="I10049" s="219">
        <v>0</v>
      </c>
      <c r="J10049" s="219">
        <v>0</v>
      </c>
      <c r="K10049" s="219">
        <v>0</v>
      </c>
      <c r="L10049" s="219">
        <v>0</v>
      </c>
      <c r="M10049" s="220" t="s">
        <v>583</v>
      </c>
    </row>
    <row r="10050" spans="1:13">
      <c r="A10050" s="106" t="str">
        <f t="shared" si="157"/>
        <v xml:space="preserve">87528 </v>
      </c>
      <c r="B10050" s="164" t="s">
        <v>14549</v>
      </c>
      <c r="C10050" s="163"/>
      <c r="D10050" s="113" t="s">
        <v>888</v>
      </c>
      <c r="F10050" t="s">
        <v>14550</v>
      </c>
      <c r="G10050" s="219">
        <v>0</v>
      </c>
      <c r="H10050" s="219">
        <v>0</v>
      </c>
      <c r="I10050" s="219">
        <v>0</v>
      </c>
      <c r="J10050" s="219">
        <v>0</v>
      </c>
      <c r="K10050" s="219">
        <v>0</v>
      </c>
      <c r="L10050" s="219">
        <v>0</v>
      </c>
      <c r="M10050" s="220" t="s">
        <v>583</v>
      </c>
    </row>
    <row r="10051" spans="1:13">
      <c r="A10051" s="106" t="str">
        <f t="shared" ref="A10051:A10114" si="158">B10051&amp;" "&amp;C10051</f>
        <v xml:space="preserve">87529 </v>
      </c>
      <c r="B10051" s="164" t="s">
        <v>14551</v>
      </c>
      <c r="C10051" s="163"/>
      <c r="D10051" s="113" t="s">
        <v>888</v>
      </c>
      <c r="F10051" t="s">
        <v>14552</v>
      </c>
      <c r="G10051" s="219">
        <v>0</v>
      </c>
      <c r="H10051" s="219">
        <v>0</v>
      </c>
      <c r="I10051" s="219">
        <v>0</v>
      </c>
      <c r="J10051" s="219">
        <v>0</v>
      </c>
      <c r="K10051" s="219">
        <v>0</v>
      </c>
      <c r="L10051" s="219">
        <v>0</v>
      </c>
      <c r="M10051" s="220" t="s">
        <v>583</v>
      </c>
    </row>
    <row r="10052" spans="1:13">
      <c r="A10052" s="106" t="str">
        <f t="shared" si="158"/>
        <v xml:space="preserve">87530 </v>
      </c>
      <c r="B10052" s="164" t="s">
        <v>14553</v>
      </c>
      <c r="C10052" s="163"/>
      <c r="D10052" s="113" t="s">
        <v>888</v>
      </c>
      <c r="F10052" t="s">
        <v>14554</v>
      </c>
      <c r="G10052" s="219">
        <v>0</v>
      </c>
      <c r="H10052" s="219">
        <v>0</v>
      </c>
      <c r="I10052" s="219">
        <v>0</v>
      </c>
      <c r="J10052" s="219">
        <v>0</v>
      </c>
      <c r="K10052" s="219">
        <v>0</v>
      </c>
      <c r="L10052" s="219">
        <v>0</v>
      </c>
      <c r="M10052" s="220" t="s">
        <v>583</v>
      </c>
    </row>
    <row r="10053" spans="1:13">
      <c r="A10053" s="106" t="str">
        <f t="shared" si="158"/>
        <v xml:space="preserve">87531 </v>
      </c>
      <c r="B10053" s="164" t="s">
        <v>14555</v>
      </c>
      <c r="C10053" s="163"/>
      <c r="D10053" s="113" t="s">
        <v>888</v>
      </c>
      <c r="F10053" t="s">
        <v>14556</v>
      </c>
      <c r="G10053" s="219">
        <v>0</v>
      </c>
      <c r="H10053" s="219">
        <v>0</v>
      </c>
      <c r="I10053" s="219">
        <v>0</v>
      </c>
      <c r="J10053" s="219">
        <v>0</v>
      </c>
      <c r="K10053" s="219">
        <v>0</v>
      </c>
      <c r="L10053" s="219">
        <v>0</v>
      </c>
      <c r="M10053" s="220" t="s">
        <v>583</v>
      </c>
    </row>
    <row r="10054" spans="1:13">
      <c r="A10054" s="106" t="str">
        <f t="shared" si="158"/>
        <v xml:space="preserve">87532 </v>
      </c>
      <c r="B10054" s="164" t="s">
        <v>14557</v>
      </c>
      <c r="C10054" s="163"/>
      <c r="D10054" s="113" t="s">
        <v>888</v>
      </c>
      <c r="F10054" t="s">
        <v>14558</v>
      </c>
      <c r="G10054" s="219">
        <v>0</v>
      </c>
      <c r="H10054" s="219">
        <v>0</v>
      </c>
      <c r="I10054" s="219">
        <v>0</v>
      </c>
      <c r="J10054" s="219">
        <v>0</v>
      </c>
      <c r="K10054" s="219">
        <v>0</v>
      </c>
      <c r="L10054" s="219">
        <v>0</v>
      </c>
      <c r="M10054" s="220" t="s">
        <v>583</v>
      </c>
    </row>
    <row r="10055" spans="1:13">
      <c r="A10055" s="106" t="str">
        <f t="shared" si="158"/>
        <v xml:space="preserve">87533 </v>
      </c>
      <c r="B10055" s="164" t="s">
        <v>14559</v>
      </c>
      <c r="C10055" s="163"/>
      <c r="D10055" s="113" t="s">
        <v>888</v>
      </c>
      <c r="F10055" t="s">
        <v>14560</v>
      </c>
      <c r="G10055" s="219">
        <v>0</v>
      </c>
      <c r="H10055" s="219">
        <v>0</v>
      </c>
      <c r="I10055" s="219">
        <v>0</v>
      </c>
      <c r="J10055" s="219">
        <v>0</v>
      </c>
      <c r="K10055" s="219">
        <v>0</v>
      </c>
      <c r="L10055" s="219">
        <v>0</v>
      </c>
      <c r="M10055" s="220" t="s">
        <v>583</v>
      </c>
    </row>
    <row r="10056" spans="1:13">
      <c r="A10056" s="106" t="str">
        <f t="shared" si="158"/>
        <v xml:space="preserve">87534 </v>
      </c>
      <c r="B10056" s="164" t="s">
        <v>14561</v>
      </c>
      <c r="C10056" s="163"/>
      <c r="D10056" s="113" t="s">
        <v>888</v>
      </c>
      <c r="F10056" t="s">
        <v>14562</v>
      </c>
      <c r="G10056" s="219">
        <v>0</v>
      </c>
      <c r="H10056" s="219">
        <v>0</v>
      </c>
      <c r="I10056" s="219">
        <v>0</v>
      </c>
      <c r="J10056" s="219">
        <v>0</v>
      </c>
      <c r="K10056" s="219">
        <v>0</v>
      </c>
      <c r="L10056" s="219">
        <v>0</v>
      </c>
      <c r="M10056" s="220" t="s">
        <v>583</v>
      </c>
    </row>
    <row r="10057" spans="1:13">
      <c r="A10057" s="106" t="str">
        <f t="shared" si="158"/>
        <v xml:space="preserve">87535 </v>
      </c>
      <c r="B10057" s="164" t="s">
        <v>14563</v>
      </c>
      <c r="C10057" s="163"/>
      <c r="D10057" s="113" t="s">
        <v>888</v>
      </c>
      <c r="F10057" t="s">
        <v>14564</v>
      </c>
      <c r="G10057" s="219">
        <v>0</v>
      </c>
      <c r="H10057" s="219">
        <v>0</v>
      </c>
      <c r="I10057" s="219">
        <v>0</v>
      </c>
      <c r="J10057" s="219">
        <v>0</v>
      </c>
      <c r="K10057" s="219">
        <v>0</v>
      </c>
      <c r="L10057" s="219">
        <v>0</v>
      </c>
      <c r="M10057" s="220" t="s">
        <v>583</v>
      </c>
    </row>
    <row r="10058" spans="1:13">
      <c r="A10058" s="106" t="str">
        <f t="shared" si="158"/>
        <v xml:space="preserve">87536 </v>
      </c>
      <c r="B10058" s="164" t="s">
        <v>14565</v>
      </c>
      <c r="C10058" s="163"/>
      <c r="D10058" s="113" t="s">
        <v>888</v>
      </c>
      <c r="F10058" t="s">
        <v>14566</v>
      </c>
      <c r="G10058" s="219">
        <v>0</v>
      </c>
      <c r="H10058" s="219">
        <v>0</v>
      </c>
      <c r="I10058" s="219">
        <v>0</v>
      </c>
      <c r="J10058" s="219">
        <v>0</v>
      </c>
      <c r="K10058" s="219">
        <v>0</v>
      </c>
      <c r="L10058" s="219">
        <v>0</v>
      </c>
      <c r="M10058" s="220" t="s">
        <v>583</v>
      </c>
    </row>
    <row r="10059" spans="1:13">
      <c r="A10059" s="106" t="str">
        <f t="shared" si="158"/>
        <v xml:space="preserve">87537 </v>
      </c>
      <c r="B10059" s="164" t="s">
        <v>14567</v>
      </c>
      <c r="C10059" s="163"/>
      <c r="D10059" s="113" t="s">
        <v>888</v>
      </c>
      <c r="F10059" t="s">
        <v>14568</v>
      </c>
      <c r="G10059" s="219">
        <v>0</v>
      </c>
      <c r="H10059" s="219">
        <v>0</v>
      </c>
      <c r="I10059" s="219">
        <v>0</v>
      </c>
      <c r="J10059" s="219">
        <v>0</v>
      </c>
      <c r="K10059" s="219">
        <v>0</v>
      </c>
      <c r="L10059" s="219">
        <v>0</v>
      </c>
      <c r="M10059" s="220" t="s">
        <v>583</v>
      </c>
    </row>
    <row r="10060" spans="1:13">
      <c r="A10060" s="106" t="str">
        <f t="shared" si="158"/>
        <v xml:space="preserve">87538 </v>
      </c>
      <c r="B10060" s="164" t="s">
        <v>14569</v>
      </c>
      <c r="C10060" s="163"/>
      <c r="D10060" s="113" t="s">
        <v>888</v>
      </c>
      <c r="F10060" t="s">
        <v>14570</v>
      </c>
      <c r="G10060" s="219">
        <v>0</v>
      </c>
      <c r="H10060" s="219">
        <v>0</v>
      </c>
      <c r="I10060" s="219">
        <v>0</v>
      </c>
      <c r="J10060" s="219">
        <v>0</v>
      </c>
      <c r="K10060" s="219">
        <v>0</v>
      </c>
      <c r="L10060" s="219">
        <v>0</v>
      </c>
      <c r="M10060" s="220" t="s">
        <v>583</v>
      </c>
    </row>
    <row r="10061" spans="1:13">
      <c r="A10061" s="106" t="str">
        <f t="shared" si="158"/>
        <v xml:space="preserve">87539 </v>
      </c>
      <c r="B10061" s="164" t="s">
        <v>14571</v>
      </c>
      <c r="C10061" s="163"/>
      <c r="D10061" s="113" t="s">
        <v>888</v>
      </c>
      <c r="F10061" t="s">
        <v>14572</v>
      </c>
      <c r="G10061" s="219">
        <v>0</v>
      </c>
      <c r="H10061" s="219">
        <v>0</v>
      </c>
      <c r="I10061" s="219">
        <v>0</v>
      </c>
      <c r="J10061" s="219">
        <v>0</v>
      </c>
      <c r="K10061" s="219">
        <v>0</v>
      </c>
      <c r="L10061" s="219">
        <v>0</v>
      </c>
      <c r="M10061" s="220" t="s">
        <v>583</v>
      </c>
    </row>
    <row r="10062" spans="1:13">
      <c r="A10062" s="106" t="str">
        <f t="shared" si="158"/>
        <v xml:space="preserve">87540 </v>
      </c>
      <c r="B10062" s="164" t="s">
        <v>14573</v>
      </c>
      <c r="C10062" s="163"/>
      <c r="D10062" s="113" t="s">
        <v>888</v>
      </c>
      <c r="F10062" t="s">
        <v>14574</v>
      </c>
      <c r="G10062" s="219">
        <v>0</v>
      </c>
      <c r="H10062" s="219">
        <v>0</v>
      </c>
      <c r="I10062" s="219">
        <v>0</v>
      </c>
      <c r="J10062" s="219">
        <v>0</v>
      </c>
      <c r="K10062" s="219">
        <v>0</v>
      </c>
      <c r="L10062" s="219">
        <v>0</v>
      </c>
      <c r="M10062" s="220" t="s">
        <v>583</v>
      </c>
    </row>
    <row r="10063" spans="1:13">
      <c r="A10063" s="106" t="str">
        <f t="shared" si="158"/>
        <v xml:space="preserve">87541 </v>
      </c>
      <c r="B10063" s="164" t="s">
        <v>14575</v>
      </c>
      <c r="C10063" s="163"/>
      <c r="D10063" s="113" t="s">
        <v>888</v>
      </c>
      <c r="F10063" t="s">
        <v>14576</v>
      </c>
      <c r="G10063" s="219">
        <v>0</v>
      </c>
      <c r="H10063" s="219">
        <v>0</v>
      </c>
      <c r="I10063" s="219">
        <v>0</v>
      </c>
      <c r="J10063" s="219">
        <v>0</v>
      </c>
      <c r="K10063" s="219">
        <v>0</v>
      </c>
      <c r="L10063" s="219">
        <v>0</v>
      </c>
      <c r="M10063" s="220" t="s">
        <v>583</v>
      </c>
    </row>
    <row r="10064" spans="1:13">
      <c r="A10064" s="106" t="str">
        <f t="shared" si="158"/>
        <v xml:space="preserve">87542 </v>
      </c>
      <c r="B10064" s="164" t="s">
        <v>14577</v>
      </c>
      <c r="C10064" s="163"/>
      <c r="D10064" s="113" t="s">
        <v>888</v>
      </c>
      <c r="F10064" t="s">
        <v>14578</v>
      </c>
      <c r="G10064" s="219">
        <v>0</v>
      </c>
      <c r="H10064" s="219">
        <v>0</v>
      </c>
      <c r="I10064" s="219">
        <v>0</v>
      </c>
      <c r="J10064" s="219">
        <v>0</v>
      </c>
      <c r="K10064" s="219">
        <v>0</v>
      </c>
      <c r="L10064" s="219">
        <v>0</v>
      </c>
      <c r="M10064" s="220" t="s">
        <v>583</v>
      </c>
    </row>
    <row r="10065" spans="1:13">
      <c r="A10065" s="106" t="str">
        <f t="shared" si="158"/>
        <v xml:space="preserve">87550 </v>
      </c>
      <c r="B10065" s="164" t="s">
        <v>14579</v>
      </c>
      <c r="C10065" s="163"/>
      <c r="D10065" s="113" t="s">
        <v>888</v>
      </c>
      <c r="F10065" t="s">
        <v>14580</v>
      </c>
      <c r="G10065" s="219">
        <v>0</v>
      </c>
      <c r="H10065" s="219">
        <v>0</v>
      </c>
      <c r="I10065" s="219">
        <v>0</v>
      </c>
      <c r="J10065" s="219">
        <v>0</v>
      </c>
      <c r="K10065" s="219">
        <v>0</v>
      </c>
      <c r="L10065" s="219">
        <v>0</v>
      </c>
      <c r="M10065" s="220" t="s">
        <v>583</v>
      </c>
    </row>
    <row r="10066" spans="1:13">
      <c r="A10066" s="106" t="str">
        <f t="shared" si="158"/>
        <v xml:space="preserve">87551 </v>
      </c>
      <c r="B10066" s="164" t="s">
        <v>14581</v>
      </c>
      <c r="C10066" s="163"/>
      <c r="D10066" s="113" t="s">
        <v>888</v>
      </c>
      <c r="F10066" t="s">
        <v>14582</v>
      </c>
      <c r="G10066" s="219">
        <v>0</v>
      </c>
      <c r="H10066" s="219">
        <v>0</v>
      </c>
      <c r="I10066" s="219">
        <v>0</v>
      </c>
      <c r="J10066" s="219">
        <v>0</v>
      </c>
      <c r="K10066" s="219">
        <v>0</v>
      </c>
      <c r="L10066" s="219">
        <v>0</v>
      </c>
      <c r="M10066" s="220" t="s">
        <v>583</v>
      </c>
    </row>
    <row r="10067" spans="1:13">
      <c r="A10067" s="106" t="str">
        <f t="shared" si="158"/>
        <v xml:space="preserve">87552 </v>
      </c>
      <c r="B10067" s="164" t="s">
        <v>14583</v>
      </c>
      <c r="C10067" s="163"/>
      <c r="D10067" s="113" t="s">
        <v>888</v>
      </c>
      <c r="F10067" t="s">
        <v>14584</v>
      </c>
      <c r="G10067" s="219">
        <v>0</v>
      </c>
      <c r="H10067" s="219">
        <v>0</v>
      </c>
      <c r="I10067" s="219">
        <v>0</v>
      </c>
      <c r="J10067" s="219">
        <v>0</v>
      </c>
      <c r="K10067" s="219">
        <v>0</v>
      </c>
      <c r="L10067" s="219">
        <v>0</v>
      </c>
      <c r="M10067" s="220" t="s">
        <v>583</v>
      </c>
    </row>
    <row r="10068" spans="1:13">
      <c r="A10068" s="106" t="str">
        <f t="shared" si="158"/>
        <v xml:space="preserve">87555 </v>
      </c>
      <c r="B10068" s="164" t="s">
        <v>14585</v>
      </c>
      <c r="C10068" s="163"/>
      <c r="D10068" s="113" t="s">
        <v>888</v>
      </c>
      <c r="F10068" t="s">
        <v>14586</v>
      </c>
      <c r="G10068" s="219">
        <v>0</v>
      </c>
      <c r="H10068" s="219">
        <v>0</v>
      </c>
      <c r="I10068" s="219">
        <v>0</v>
      </c>
      <c r="J10068" s="219">
        <v>0</v>
      </c>
      <c r="K10068" s="219">
        <v>0</v>
      </c>
      <c r="L10068" s="219">
        <v>0</v>
      </c>
      <c r="M10068" s="220" t="s">
        <v>583</v>
      </c>
    </row>
    <row r="10069" spans="1:13">
      <c r="A10069" s="106" t="str">
        <f t="shared" si="158"/>
        <v xml:space="preserve">87556 </v>
      </c>
      <c r="B10069" s="164" t="s">
        <v>14587</v>
      </c>
      <c r="C10069" s="163"/>
      <c r="D10069" s="113" t="s">
        <v>888</v>
      </c>
      <c r="F10069" t="s">
        <v>14588</v>
      </c>
      <c r="G10069" s="219">
        <v>0</v>
      </c>
      <c r="H10069" s="219">
        <v>0</v>
      </c>
      <c r="I10069" s="219">
        <v>0</v>
      </c>
      <c r="J10069" s="219">
        <v>0</v>
      </c>
      <c r="K10069" s="219">
        <v>0</v>
      </c>
      <c r="L10069" s="219">
        <v>0</v>
      </c>
      <c r="M10069" s="220" t="s">
        <v>583</v>
      </c>
    </row>
    <row r="10070" spans="1:13">
      <c r="A10070" s="106" t="str">
        <f t="shared" si="158"/>
        <v xml:space="preserve">87557 </v>
      </c>
      <c r="B10070" s="164" t="s">
        <v>14589</v>
      </c>
      <c r="C10070" s="163"/>
      <c r="D10070" s="113" t="s">
        <v>888</v>
      </c>
      <c r="F10070" t="s">
        <v>14590</v>
      </c>
      <c r="G10070" s="219">
        <v>0</v>
      </c>
      <c r="H10070" s="219">
        <v>0</v>
      </c>
      <c r="I10070" s="219">
        <v>0</v>
      </c>
      <c r="J10070" s="219">
        <v>0</v>
      </c>
      <c r="K10070" s="219">
        <v>0</v>
      </c>
      <c r="L10070" s="219">
        <v>0</v>
      </c>
      <c r="M10070" s="220" t="s">
        <v>583</v>
      </c>
    </row>
    <row r="10071" spans="1:13">
      <c r="A10071" s="106" t="str">
        <f t="shared" si="158"/>
        <v xml:space="preserve">87560 </v>
      </c>
      <c r="B10071" s="164" t="s">
        <v>14591</v>
      </c>
      <c r="C10071" s="163"/>
      <c r="D10071" s="113" t="s">
        <v>888</v>
      </c>
      <c r="F10071" t="s">
        <v>14592</v>
      </c>
      <c r="G10071" s="219">
        <v>0</v>
      </c>
      <c r="H10071" s="219">
        <v>0</v>
      </c>
      <c r="I10071" s="219">
        <v>0</v>
      </c>
      <c r="J10071" s="219">
        <v>0</v>
      </c>
      <c r="K10071" s="219">
        <v>0</v>
      </c>
      <c r="L10071" s="219">
        <v>0</v>
      </c>
      <c r="M10071" s="220" t="s">
        <v>583</v>
      </c>
    </row>
    <row r="10072" spans="1:13">
      <c r="A10072" s="106" t="str">
        <f t="shared" si="158"/>
        <v xml:space="preserve">87561 </v>
      </c>
      <c r="B10072" s="164" t="s">
        <v>14593</v>
      </c>
      <c r="C10072" s="163"/>
      <c r="D10072" s="113" t="s">
        <v>888</v>
      </c>
      <c r="F10072" t="s">
        <v>14594</v>
      </c>
      <c r="G10072" s="219">
        <v>0</v>
      </c>
      <c r="H10072" s="219">
        <v>0</v>
      </c>
      <c r="I10072" s="219">
        <v>0</v>
      </c>
      <c r="J10072" s="219">
        <v>0</v>
      </c>
      <c r="K10072" s="219">
        <v>0</v>
      </c>
      <c r="L10072" s="219">
        <v>0</v>
      </c>
      <c r="M10072" s="220" t="s">
        <v>583</v>
      </c>
    </row>
    <row r="10073" spans="1:13">
      <c r="A10073" s="106" t="str">
        <f t="shared" si="158"/>
        <v xml:space="preserve">87562 </v>
      </c>
      <c r="B10073" s="164" t="s">
        <v>14595</v>
      </c>
      <c r="C10073" s="163"/>
      <c r="D10073" s="113" t="s">
        <v>888</v>
      </c>
      <c r="F10073" t="s">
        <v>14596</v>
      </c>
      <c r="G10073" s="219">
        <v>0</v>
      </c>
      <c r="H10073" s="219">
        <v>0</v>
      </c>
      <c r="I10073" s="219">
        <v>0</v>
      </c>
      <c r="J10073" s="219">
        <v>0</v>
      </c>
      <c r="K10073" s="219">
        <v>0</v>
      </c>
      <c r="L10073" s="219">
        <v>0</v>
      </c>
      <c r="M10073" s="220" t="s">
        <v>583</v>
      </c>
    </row>
    <row r="10074" spans="1:13">
      <c r="A10074" s="106" t="str">
        <f t="shared" si="158"/>
        <v xml:space="preserve">87563 </v>
      </c>
      <c r="B10074" s="164" t="s">
        <v>17803</v>
      </c>
      <c r="C10074" s="163"/>
      <c r="D10074" s="113" t="s">
        <v>888</v>
      </c>
      <c r="F10074" t="s">
        <v>17804</v>
      </c>
      <c r="G10074" s="219">
        <v>0</v>
      </c>
      <c r="H10074" s="219">
        <v>0</v>
      </c>
      <c r="I10074" s="219">
        <v>0</v>
      </c>
      <c r="J10074" s="219">
        <v>0</v>
      </c>
      <c r="K10074" s="219">
        <v>0</v>
      </c>
      <c r="L10074" s="219">
        <v>0</v>
      </c>
      <c r="M10074" s="220" t="s">
        <v>583</v>
      </c>
    </row>
    <row r="10075" spans="1:13">
      <c r="A10075" s="106" t="str">
        <f t="shared" si="158"/>
        <v xml:space="preserve">87580 </v>
      </c>
      <c r="B10075" s="164" t="s">
        <v>14597</v>
      </c>
      <c r="C10075" s="163"/>
      <c r="D10075" s="113" t="s">
        <v>888</v>
      </c>
      <c r="F10075" t="s">
        <v>14598</v>
      </c>
      <c r="G10075" s="219">
        <v>0</v>
      </c>
      <c r="H10075" s="219">
        <v>0</v>
      </c>
      <c r="I10075" s="219">
        <v>0</v>
      </c>
      <c r="J10075" s="219">
        <v>0</v>
      </c>
      <c r="K10075" s="219">
        <v>0</v>
      </c>
      <c r="L10075" s="219">
        <v>0</v>
      </c>
      <c r="M10075" s="220" t="s">
        <v>583</v>
      </c>
    </row>
    <row r="10076" spans="1:13">
      <c r="A10076" s="106" t="str">
        <f t="shared" si="158"/>
        <v xml:space="preserve">87581 </v>
      </c>
      <c r="B10076" s="164" t="s">
        <v>14599</v>
      </c>
      <c r="C10076" s="163"/>
      <c r="D10076" s="113" t="s">
        <v>888</v>
      </c>
      <c r="F10076" t="s">
        <v>14600</v>
      </c>
      <c r="G10076" s="219">
        <v>0</v>
      </c>
      <c r="H10076" s="219">
        <v>0</v>
      </c>
      <c r="I10076" s="219">
        <v>0</v>
      </c>
      <c r="J10076" s="219">
        <v>0</v>
      </c>
      <c r="K10076" s="219">
        <v>0</v>
      </c>
      <c r="L10076" s="219">
        <v>0</v>
      </c>
      <c r="M10076" s="220" t="s">
        <v>583</v>
      </c>
    </row>
    <row r="10077" spans="1:13">
      <c r="A10077" s="106" t="str">
        <f t="shared" si="158"/>
        <v xml:space="preserve">87582 </v>
      </c>
      <c r="B10077" s="164" t="s">
        <v>14601</v>
      </c>
      <c r="C10077" s="163"/>
      <c r="D10077" s="113" t="s">
        <v>888</v>
      </c>
      <c r="F10077" t="s">
        <v>14602</v>
      </c>
      <c r="G10077" s="219">
        <v>0</v>
      </c>
      <c r="H10077" s="219">
        <v>0</v>
      </c>
      <c r="I10077" s="219">
        <v>0</v>
      </c>
      <c r="J10077" s="219">
        <v>0</v>
      </c>
      <c r="K10077" s="219">
        <v>0</v>
      </c>
      <c r="L10077" s="219">
        <v>0</v>
      </c>
      <c r="M10077" s="220" t="s">
        <v>583</v>
      </c>
    </row>
    <row r="10078" spans="1:13">
      <c r="A10078" s="106" t="str">
        <f t="shared" si="158"/>
        <v xml:space="preserve">87590 </v>
      </c>
      <c r="B10078" s="164" t="s">
        <v>14603</v>
      </c>
      <c r="C10078" s="163"/>
      <c r="D10078" s="113" t="s">
        <v>888</v>
      </c>
      <c r="F10078" t="s">
        <v>14604</v>
      </c>
      <c r="G10078" s="219">
        <v>0</v>
      </c>
      <c r="H10078" s="219">
        <v>0</v>
      </c>
      <c r="I10078" s="219">
        <v>0</v>
      </c>
      <c r="J10078" s="219">
        <v>0</v>
      </c>
      <c r="K10078" s="219">
        <v>0</v>
      </c>
      <c r="L10078" s="219">
        <v>0</v>
      </c>
      <c r="M10078" s="220" t="s">
        <v>583</v>
      </c>
    </row>
    <row r="10079" spans="1:13">
      <c r="A10079" s="106" t="str">
        <f t="shared" si="158"/>
        <v xml:space="preserve">87591 </v>
      </c>
      <c r="B10079" s="164" t="s">
        <v>14605</v>
      </c>
      <c r="C10079" s="163"/>
      <c r="D10079" s="113" t="s">
        <v>888</v>
      </c>
      <c r="F10079" t="s">
        <v>14606</v>
      </c>
      <c r="G10079" s="219">
        <v>0</v>
      </c>
      <c r="H10079" s="219">
        <v>0</v>
      </c>
      <c r="I10079" s="219">
        <v>0</v>
      </c>
      <c r="J10079" s="219">
        <v>0</v>
      </c>
      <c r="K10079" s="219">
        <v>0</v>
      </c>
      <c r="L10079" s="219">
        <v>0</v>
      </c>
      <c r="M10079" s="220" t="s">
        <v>583</v>
      </c>
    </row>
    <row r="10080" spans="1:13">
      <c r="A10080" s="106" t="str">
        <f t="shared" si="158"/>
        <v xml:space="preserve">87592 </v>
      </c>
      <c r="B10080" s="164" t="s">
        <v>14607</v>
      </c>
      <c r="C10080" s="163"/>
      <c r="D10080" s="113" t="s">
        <v>888</v>
      </c>
      <c r="F10080" t="s">
        <v>14608</v>
      </c>
      <c r="G10080" s="219">
        <v>0</v>
      </c>
      <c r="H10080" s="219">
        <v>0</v>
      </c>
      <c r="I10080" s="219">
        <v>0</v>
      </c>
      <c r="J10080" s="219">
        <v>0</v>
      </c>
      <c r="K10080" s="219">
        <v>0</v>
      </c>
      <c r="L10080" s="219">
        <v>0</v>
      </c>
      <c r="M10080" s="220" t="s">
        <v>583</v>
      </c>
    </row>
    <row r="10081" spans="1:13">
      <c r="A10081" s="106" t="str">
        <f t="shared" si="158"/>
        <v xml:space="preserve">87593 </v>
      </c>
      <c r="B10081" s="164" t="s">
        <v>19193</v>
      </c>
      <c r="C10081" s="163"/>
      <c r="D10081" s="113" t="s">
        <v>888</v>
      </c>
      <c r="F10081" t="s">
        <v>19194</v>
      </c>
      <c r="G10081" s="219">
        <v>0</v>
      </c>
      <c r="H10081" s="219">
        <v>0</v>
      </c>
      <c r="I10081" s="219">
        <v>0</v>
      </c>
      <c r="J10081" s="219">
        <v>0</v>
      </c>
      <c r="K10081" s="219">
        <v>0</v>
      </c>
      <c r="L10081" s="219">
        <v>0</v>
      </c>
      <c r="M10081" s="220" t="s">
        <v>583</v>
      </c>
    </row>
    <row r="10082" spans="1:13">
      <c r="A10082" s="106" t="str">
        <f t="shared" si="158"/>
        <v xml:space="preserve">87623 </v>
      </c>
      <c r="B10082" s="164" t="s">
        <v>14609</v>
      </c>
      <c r="C10082" s="163"/>
      <c r="D10082" s="113" t="s">
        <v>888</v>
      </c>
      <c r="F10082" t="s">
        <v>14610</v>
      </c>
      <c r="G10082" s="219">
        <v>0</v>
      </c>
      <c r="H10082" s="219">
        <v>0</v>
      </c>
      <c r="I10082" s="219">
        <v>0</v>
      </c>
      <c r="J10082" s="219">
        <v>0</v>
      </c>
      <c r="K10082" s="219">
        <v>0</v>
      </c>
      <c r="L10082" s="219">
        <v>0</v>
      </c>
      <c r="M10082" s="220" t="s">
        <v>583</v>
      </c>
    </row>
    <row r="10083" spans="1:13">
      <c r="A10083" s="106" t="str">
        <f t="shared" si="158"/>
        <v xml:space="preserve">87624 </v>
      </c>
      <c r="B10083" s="164" t="s">
        <v>14611</v>
      </c>
      <c r="C10083" s="163"/>
      <c r="D10083" s="113" t="s">
        <v>888</v>
      </c>
      <c r="F10083" t="s">
        <v>14612</v>
      </c>
      <c r="G10083" s="219">
        <v>0</v>
      </c>
      <c r="H10083" s="219">
        <v>0</v>
      </c>
      <c r="I10083" s="219">
        <v>0</v>
      </c>
      <c r="J10083" s="219">
        <v>0</v>
      </c>
      <c r="K10083" s="219">
        <v>0</v>
      </c>
      <c r="L10083" s="219">
        <v>0</v>
      </c>
      <c r="M10083" s="220" t="s">
        <v>583</v>
      </c>
    </row>
    <row r="10084" spans="1:13">
      <c r="A10084" s="106" t="str">
        <f t="shared" si="158"/>
        <v xml:space="preserve">87625 </v>
      </c>
      <c r="B10084" s="164" t="s">
        <v>14613</v>
      </c>
      <c r="C10084" s="163"/>
      <c r="D10084" s="113" t="s">
        <v>888</v>
      </c>
      <c r="F10084" t="s">
        <v>14614</v>
      </c>
      <c r="G10084" s="219">
        <v>0</v>
      </c>
      <c r="H10084" s="219">
        <v>0</v>
      </c>
      <c r="I10084" s="219">
        <v>0</v>
      </c>
      <c r="J10084" s="219">
        <v>0</v>
      </c>
      <c r="K10084" s="219">
        <v>0</v>
      </c>
      <c r="L10084" s="219">
        <v>0</v>
      </c>
      <c r="M10084" s="220" t="s">
        <v>583</v>
      </c>
    </row>
    <row r="10085" spans="1:13">
      <c r="A10085" s="106" t="str">
        <f t="shared" si="158"/>
        <v xml:space="preserve">87631 </v>
      </c>
      <c r="B10085" s="164" t="s">
        <v>14615</v>
      </c>
      <c r="C10085" s="163"/>
      <c r="D10085" s="113" t="s">
        <v>888</v>
      </c>
      <c r="F10085" t="s">
        <v>14616</v>
      </c>
      <c r="G10085" s="219">
        <v>0</v>
      </c>
      <c r="H10085" s="219">
        <v>0</v>
      </c>
      <c r="I10085" s="219">
        <v>0</v>
      </c>
      <c r="J10085" s="219">
        <v>0</v>
      </c>
      <c r="K10085" s="219">
        <v>0</v>
      </c>
      <c r="L10085" s="219">
        <v>0</v>
      </c>
      <c r="M10085" s="220" t="s">
        <v>583</v>
      </c>
    </row>
    <row r="10086" spans="1:13">
      <c r="A10086" s="106" t="str">
        <f t="shared" si="158"/>
        <v xml:space="preserve">87632 </v>
      </c>
      <c r="B10086" s="164" t="s">
        <v>14617</v>
      </c>
      <c r="C10086" s="163"/>
      <c r="D10086" s="113" t="s">
        <v>888</v>
      </c>
      <c r="F10086" t="s">
        <v>14618</v>
      </c>
      <c r="G10086" s="219">
        <v>0</v>
      </c>
      <c r="H10086" s="219">
        <v>0</v>
      </c>
      <c r="I10086" s="219">
        <v>0</v>
      </c>
      <c r="J10086" s="219">
        <v>0</v>
      </c>
      <c r="K10086" s="219">
        <v>0</v>
      </c>
      <c r="L10086" s="219">
        <v>0</v>
      </c>
      <c r="M10086" s="220" t="s">
        <v>583</v>
      </c>
    </row>
    <row r="10087" spans="1:13">
      <c r="A10087" s="106" t="str">
        <f t="shared" si="158"/>
        <v xml:space="preserve">87633 </v>
      </c>
      <c r="B10087" s="164" t="s">
        <v>14619</v>
      </c>
      <c r="C10087" s="163"/>
      <c r="D10087" s="113" t="s">
        <v>888</v>
      </c>
      <c r="F10087" t="s">
        <v>14620</v>
      </c>
      <c r="G10087" s="219">
        <v>0</v>
      </c>
      <c r="H10087" s="219">
        <v>0</v>
      </c>
      <c r="I10087" s="219">
        <v>0</v>
      </c>
      <c r="J10087" s="219">
        <v>0</v>
      </c>
      <c r="K10087" s="219">
        <v>0</v>
      </c>
      <c r="L10087" s="219">
        <v>0</v>
      </c>
      <c r="M10087" s="220" t="s">
        <v>583</v>
      </c>
    </row>
    <row r="10088" spans="1:13">
      <c r="A10088" s="106" t="str">
        <f t="shared" si="158"/>
        <v xml:space="preserve">87634 </v>
      </c>
      <c r="B10088" s="164" t="s">
        <v>14621</v>
      </c>
      <c r="C10088" s="163"/>
      <c r="D10088" s="113" t="s">
        <v>888</v>
      </c>
      <c r="F10088" t="s">
        <v>14622</v>
      </c>
      <c r="G10088" s="219">
        <v>0</v>
      </c>
      <c r="H10088" s="219">
        <v>0</v>
      </c>
      <c r="I10088" s="219">
        <v>0</v>
      </c>
      <c r="J10088" s="219">
        <v>0</v>
      </c>
      <c r="K10088" s="219">
        <v>0</v>
      </c>
      <c r="L10088" s="219">
        <v>0</v>
      </c>
      <c r="M10088" s="220" t="s">
        <v>583</v>
      </c>
    </row>
    <row r="10089" spans="1:13">
      <c r="A10089" s="106" t="str">
        <f t="shared" si="158"/>
        <v xml:space="preserve">87635 </v>
      </c>
      <c r="B10089" s="164" t="s">
        <v>17989</v>
      </c>
      <c r="C10089" s="163"/>
      <c r="D10089" s="113" t="s">
        <v>888</v>
      </c>
      <c r="F10089" t="s">
        <v>18202</v>
      </c>
      <c r="G10089" s="219">
        <v>0</v>
      </c>
      <c r="H10089" s="219">
        <v>0</v>
      </c>
      <c r="I10089" s="219">
        <v>0</v>
      </c>
      <c r="J10089" s="219">
        <v>0</v>
      </c>
      <c r="K10089" s="219">
        <v>0</v>
      </c>
      <c r="L10089" s="219">
        <v>0</v>
      </c>
      <c r="M10089" s="220" t="s">
        <v>583</v>
      </c>
    </row>
    <row r="10090" spans="1:13">
      <c r="A10090" s="106" t="str">
        <f t="shared" si="158"/>
        <v xml:space="preserve">87636 </v>
      </c>
      <c r="B10090" s="164" t="s">
        <v>18203</v>
      </c>
      <c r="C10090" s="163"/>
      <c r="D10090" s="113" t="s">
        <v>888</v>
      </c>
      <c r="F10090" t="s">
        <v>18204</v>
      </c>
      <c r="G10090" s="219">
        <v>0</v>
      </c>
      <c r="H10090" s="219">
        <v>0</v>
      </c>
      <c r="I10090" s="219">
        <v>0</v>
      </c>
      <c r="J10090" s="219">
        <v>0</v>
      </c>
      <c r="K10090" s="219">
        <v>0</v>
      </c>
      <c r="L10090" s="219">
        <v>0</v>
      </c>
      <c r="M10090" s="220" t="s">
        <v>583</v>
      </c>
    </row>
    <row r="10091" spans="1:13">
      <c r="A10091" s="106" t="str">
        <f t="shared" si="158"/>
        <v xml:space="preserve">87637 </v>
      </c>
      <c r="B10091" s="164" t="s">
        <v>18205</v>
      </c>
      <c r="C10091" s="163"/>
      <c r="D10091" s="113" t="s">
        <v>888</v>
      </c>
      <c r="F10091" t="s">
        <v>18206</v>
      </c>
      <c r="G10091" s="219">
        <v>0</v>
      </c>
      <c r="H10091" s="219">
        <v>0</v>
      </c>
      <c r="I10091" s="219">
        <v>0</v>
      </c>
      <c r="J10091" s="219">
        <v>0</v>
      </c>
      <c r="K10091" s="219">
        <v>0</v>
      </c>
      <c r="L10091" s="219">
        <v>0</v>
      </c>
      <c r="M10091" s="220" t="s">
        <v>583</v>
      </c>
    </row>
    <row r="10092" spans="1:13">
      <c r="A10092" s="106" t="str">
        <f t="shared" si="158"/>
        <v xml:space="preserve">87640 </v>
      </c>
      <c r="B10092" s="164" t="s">
        <v>14623</v>
      </c>
      <c r="C10092" s="163"/>
      <c r="D10092" s="113" t="s">
        <v>888</v>
      </c>
      <c r="F10092" t="s">
        <v>14624</v>
      </c>
      <c r="G10092" s="219">
        <v>0</v>
      </c>
      <c r="H10092" s="219">
        <v>0</v>
      </c>
      <c r="I10092" s="219">
        <v>0</v>
      </c>
      <c r="J10092" s="219">
        <v>0</v>
      </c>
      <c r="K10092" s="219">
        <v>0</v>
      </c>
      <c r="L10092" s="219">
        <v>0</v>
      </c>
      <c r="M10092" s="220" t="s">
        <v>583</v>
      </c>
    </row>
    <row r="10093" spans="1:13">
      <c r="A10093" s="106" t="str">
        <f t="shared" si="158"/>
        <v xml:space="preserve">87641 </v>
      </c>
      <c r="B10093" s="164" t="s">
        <v>14625</v>
      </c>
      <c r="C10093" s="163"/>
      <c r="D10093" s="113" t="s">
        <v>888</v>
      </c>
      <c r="F10093" t="s">
        <v>14626</v>
      </c>
      <c r="G10093" s="219">
        <v>0</v>
      </c>
      <c r="H10093" s="219">
        <v>0</v>
      </c>
      <c r="I10093" s="219">
        <v>0</v>
      </c>
      <c r="J10093" s="219">
        <v>0</v>
      </c>
      <c r="K10093" s="219">
        <v>0</v>
      </c>
      <c r="L10093" s="219">
        <v>0</v>
      </c>
      <c r="M10093" s="220" t="s">
        <v>583</v>
      </c>
    </row>
    <row r="10094" spans="1:13">
      <c r="A10094" s="106" t="str">
        <f t="shared" si="158"/>
        <v xml:space="preserve">87650 </v>
      </c>
      <c r="B10094" s="164" t="s">
        <v>14627</v>
      </c>
      <c r="C10094" s="163"/>
      <c r="D10094" s="113" t="s">
        <v>888</v>
      </c>
      <c r="F10094" t="s">
        <v>14628</v>
      </c>
      <c r="G10094" s="219">
        <v>0</v>
      </c>
      <c r="H10094" s="219">
        <v>0</v>
      </c>
      <c r="I10094" s="219">
        <v>0</v>
      </c>
      <c r="J10094" s="219">
        <v>0</v>
      </c>
      <c r="K10094" s="219">
        <v>0</v>
      </c>
      <c r="L10094" s="219">
        <v>0</v>
      </c>
      <c r="M10094" s="220" t="s">
        <v>583</v>
      </c>
    </row>
    <row r="10095" spans="1:13">
      <c r="A10095" s="106" t="str">
        <f t="shared" si="158"/>
        <v xml:space="preserve">87651 </v>
      </c>
      <c r="B10095" s="164" t="s">
        <v>14629</v>
      </c>
      <c r="C10095" s="163"/>
      <c r="D10095" s="113" t="s">
        <v>888</v>
      </c>
      <c r="F10095" t="s">
        <v>14630</v>
      </c>
      <c r="G10095" s="219">
        <v>0</v>
      </c>
      <c r="H10095" s="219">
        <v>0</v>
      </c>
      <c r="I10095" s="219">
        <v>0</v>
      </c>
      <c r="J10095" s="219">
        <v>0</v>
      </c>
      <c r="K10095" s="219">
        <v>0</v>
      </c>
      <c r="L10095" s="219">
        <v>0</v>
      </c>
      <c r="M10095" s="220" t="s">
        <v>583</v>
      </c>
    </row>
    <row r="10096" spans="1:13">
      <c r="A10096" s="106" t="str">
        <f t="shared" si="158"/>
        <v xml:space="preserve">87652 </v>
      </c>
      <c r="B10096" s="164" t="s">
        <v>14631</v>
      </c>
      <c r="C10096" s="163"/>
      <c r="D10096" s="113" t="s">
        <v>888</v>
      </c>
      <c r="F10096" t="s">
        <v>14632</v>
      </c>
      <c r="G10096" s="219">
        <v>0</v>
      </c>
      <c r="H10096" s="219">
        <v>0</v>
      </c>
      <c r="I10096" s="219">
        <v>0</v>
      </c>
      <c r="J10096" s="219">
        <v>0</v>
      </c>
      <c r="K10096" s="219">
        <v>0</v>
      </c>
      <c r="L10096" s="219">
        <v>0</v>
      </c>
      <c r="M10096" s="220" t="s">
        <v>583</v>
      </c>
    </row>
    <row r="10097" spans="1:13">
      <c r="A10097" s="106" t="str">
        <f t="shared" si="158"/>
        <v xml:space="preserve">87653 </v>
      </c>
      <c r="B10097" s="164" t="s">
        <v>14633</v>
      </c>
      <c r="C10097" s="163"/>
      <c r="D10097" s="113" t="s">
        <v>888</v>
      </c>
      <c r="F10097" t="s">
        <v>14634</v>
      </c>
      <c r="G10097" s="219">
        <v>0</v>
      </c>
      <c r="H10097" s="219">
        <v>0</v>
      </c>
      <c r="I10097" s="219">
        <v>0</v>
      </c>
      <c r="J10097" s="219">
        <v>0</v>
      </c>
      <c r="K10097" s="219">
        <v>0</v>
      </c>
      <c r="L10097" s="219">
        <v>0</v>
      </c>
      <c r="M10097" s="220" t="s">
        <v>583</v>
      </c>
    </row>
    <row r="10098" spans="1:13">
      <c r="A10098" s="106" t="str">
        <f t="shared" si="158"/>
        <v xml:space="preserve">87660 </v>
      </c>
      <c r="B10098" s="164" t="s">
        <v>14635</v>
      </c>
      <c r="C10098" s="163"/>
      <c r="D10098" s="113" t="s">
        <v>888</v>
      </c>
      <c r="F10098" t="s">
        <v>14636</v>
      </c>
      <c r="G10098" s="219">
        <v>0</v>
      </c>
      <c r="H10098" s="219">
        <v>0</v>
      </c>
      <c r="I10098" s="219">
        <v>0</v>
      </c>
      <c r="J10098" s="219">
        <v>0</v>
      </c>
      <c r="K10098" s="219">
        <v>0</v>
      </c>
      <c r="L10098" s="219">
        <v>0</v>
      </c>
      <c r="M10098" s="220" t="s">
        <v>583</v>
      </c>
    </row>
    <row r="10099" spans="1:13">
      <c r="A10099" s="106" t="str">
        <f t="shared" si="158"/>
        <v xml:space="preserve">87661 </v>
      </c>
      <c r="B10099" s="164" t="s">
        <v>14637</v>
      </c>
      <c r="C10099" s="163"/>
      <c r="D10099" s="113" t="s">
        <v>888</v>
      </c>
      <c r="F10099" t="s">
        <v>14638</v>
      </c>
      <c r="G10099" s="219">
        <v>0</v>
      </c>
      <c r="H10099" s="219">
        <v>0</v>
      </c>
      <c r="I10099" s="219">
        <v>0</v>
      </c>
      <c r="J10099" s="219">
        <v>0</v>
      </c>
      <c r="K10099" s="219">
        <v>0</v>
      </c>
      <c r="L10099" s="219">
        <v>0</v>
      </c>
      <c r="M10099" s="220" t="s">
        <v>583</v>
      </c>
    </row>
    <row r="10100" spans="1:13">
      <c r="A10100" s="106" t="str">
        <f t="shared" si="158"/>
        <v xml:space="preserve">87662 </v>
      </c>
      <c r="B10100" s="164" t="s">
        <v>14639</v>
      </c>
      <c r="C10100" s="163"/>
      <c r="D10100" s="113" t="s">
        <v>888</v>
      </c>
      <c r="F10100" t="s">
        <v>14640</v>
      </c>
      <c r="G10100" s="219">
        <v>0</v>
      </c>
      <c r="H10100" s="219">
        <v>0</v>
      </c>
      <c r="I10100" s="219">
        <v>0</v>
      </c>
      <c r="J10100" s="219">
        <v>0</v>
      </c>
      <c r="K10100" s="219">
        <v>0</v>
      </c>
      <c r="L10100" s="219">
        <v>0</v>
      </c>
      <c r="M10100" s="220" t="s">
        <v>583</v>
      </c>
    </row>
    <row r="10101" spans="1:13">
      <c r="A10101" s="106" t="str">
        <f t="shared" si="158"/>
        <v xml:space="preserve">87797 </v>
      </c>
      <c r="B10101" s="164" t="s">
        <v>14641</v>
      </c>
      <c r="C10101" s="163"/>
      <c r="D10101" s="113" t="s">
        <v>888</v>
      </c>
      <c r="F10101" t="s">
        <v>14642</v>
      </c>
      <c r="G10101" s="219">
        <v>0</v>
      </c>
      <c r="H10101" s="219">
        <v>0</v>
      </c>
      <c r="I10101" s="219">
        <v>0</v>
      </c>
      <c r="J10101" s="219">
        <v>0</v>
      </c>
      <c r="K10101" s="219">
        <v>0</v>
      </c>
      <c r="L10101" s="219">
        <v>0</v>
      </c>
      <c r="M10101" s="220" t="s">
        <v>583</v>
      </c>
    </row>
    <row r="10102" spans="1:13">
      <c r="A10102" s="106" t="str">
        <f t="shared" si="158"/>
        <v xml:space="preserve">87798 </v>
      </c>
      <c r="B10102" s="164" t="s">
        <v>14643</v>
      </c>
      <c r="C10102" s="163"/>
      <c r="D10102" s="113" t="s">
        <v>888</v>
      </c>
      <c r="F10102" t="s">
        <v>14644</v>
      </c>
      <c r="G10102" s="219">
        <v>0</v>
      </c>
      <c r="H10102" s="219">
        <v>0</v>
      </c>
      <c r="I10102" s="219">
        <v>0</v>
      </c>
      <c r="J10102" s="219">
        <v>0</v>
      </c>
      <c r="K10102" s="219">
        <v>0</v>
      </c>
      <c r="L10102" s="219">
        <v>0</v>
      </c>
      <c r="M10102" s="220" t="s">
        <v>583</v>
      </c>
    </row>
    <row r="10103" spans="1:13">
      <c r="A10103" s="106" t="str">
        <f t="shared" si="158"/>
        <v xml:space="preserve">87799 </v>
      </c>
      <c r="B10103" s="164" t="s">
        <v>14645</v>
      </c>
      <c r="C10103" s="163"/>
      <c r="D10103" s="113" t="s">
        <v>888</v>
      </c>
      <c r="F10103" t="s">
        <v>14646</v>
      </c>
      <c r="G10103" s="219">
        <v>0</v>
      </c>
      <c r="H10103" s="219">
        <v>0</v>
      </c>
      <c r="I10103" s="219">
        <v>0</v>
      </c>
      <c r="J10103" s="219">
        <v>0</v>
      </c>
      <c r="K10103" s="219">
        <v>0</v>
      </c>
      <c r="L10103" s="219">
        <v>0</v>
      </c>
      <c r="M10103" s="220" t="s">
        <v>583</v>
      </c>
    </row>
    <row r="10104" spans="1:13">
      <c r="A10104" s="106" t="str">
        <f t="shared" si="158"/>
        <v xml:space="preserve">87800 </v>
      </c>
      <c r="B10104" s="164" t="s">
        <v>14647</v>
      </c>
      <c r="C10104" s="163"/>
      <c r="D10104" s="113" t="s">
        <v>888</v>
      </c>
      <c r="F10104" t="s">
        <v>14648</v>
      </c>
      <c r="G10104" s="219">
        <v>0</v>
      </c>
      <c r="H10104" s="219">
        <v>0</v>
      </c>
      <c r="I10104" s="219">
        <v>0</v>
      </c>
      <c r="J10104" s="219">
        <v>0</v>
      </c>
      <c r="K10104" s="219">
        <v>0</v>
      </c>
      <c r="L10104" s="219">
        <v>0</v>
      </c>
      <c r="M10104" s="220" t="s">
        <v>583</v>
      </c>
    </row>
    <row r="10105" spans="1:13">
      <c r="A10105" s="106" t="str">
        <f t="shared" si="158"/>
        <v xml:space="preserve">87801 </v>
      </c>
      <c r="B10105" s="164" t="s">
        <v>14649</v>
      </c>
      <c r="C10105" s="163"/>
      <c r="D10105" s="113" t="s">
        <v>888</v>
      </c>
      <c r="F10105" t="s">
        <v>14650</v>
      </c>
      <c r="G10105" s="219">
        <v>0</v>
      </c>
      <c r="H10105" s="219">
        <v>0</v>
      </c>
      <c r="I10105" s="219">
        <v>0</v>
      </c>
      <c r="J10105" s="219">
        <v>0</v>
      </c>
      <c r="K10105" s="219">
        <v>0</v>
      </c>
      <c r="L10105" s="219">
        <v>0</v>
      </c>
      <c r="M10105" s="220" t="s">
        <v>583</v>
      </c>
    </row>
    <row r="10106" spans="1:13">
      <c r="A10106" s="106" t="str">
        <f t="shared" si="158"/>
        <v xml:space="preserve">87802 </v>
      </c>
      <c r="B10106" s="164" t="s">
        <v>14651</v>
      </c>
      <c r="C10106" s="163"/>
      <c r="D10106" s="113" t="s">
        <v>888</v>
      </c>
      <c r="F10106" t="s">
        <v>14652</v>
      </c>
      <c r="G10106" s="219">
        <v>0</v>
      </c>
      <c r="H10106" s="219">
        <v>0</v>
      </c>
      <c r="I10106" s="219">
        <v>0</v>
      </c>
      <c r="J10106" s="219">
        <v>0</v>
      </c>
      <c r="K10106" s="219">
        <v>0</v>
      </c>
      <c r="L10106" s="219">
        <v>0</v>
      </c>
      <c r="M10106" s="220" t="s">
        <v>583</v>
      </c>
    </row>
    <row r="10107" spans="1:13">
      <c r="A10107" s="106" t="str">
        <f t="shared" si="158"/>
        <v xml:space="preserve">87803 </v>
      </c>
      <c r="B10107" s="164" t="s">
        <v>14653</v>
      </c>
      <c r="C10107" s="163"/>
      <c r="D10107" s="113" t="s">
        <v>888</v>
      </c>
      <c r="F10107" t="s">
        <v>14654</v>
      </c>
      <c r="G10107" s="219">
        <v>0</v>
      </c>
      <c r="H10107" s="219">
        <v>0</v>
      </c>
      <c r="I10107" s="219">
        <v>0</v>
      </c>
      <c r="J10107" s="219">
        <v>0</v>
      </c>
      <c r="K10107" s="219">
        <v>0</v>
      </c>
      <c r="L10107" s="219">
        <v>0</v>
      </c>
      <c r="M10107" s="220" t="s">
        <v>583</v>
      </c>
    </row>
    <row r="10108" spans="1:13">
      <c r="A10108" s="106" t="str">
        <f t="shared" si="158"/>
        <v xml:space="preserve">87804 </v>
      </c>
      <c r="B10108" s="164" t="s">
        <v>14655</v>
      </c>
      <c r="C10108" s="163"/>
      <c r="D10108" s="113" t="s">
        <v>888</v>
      </c>
      <c r="F10108" t="s">
        <v>14656</v>
      </c>
      <c r="G10108" s="219">
        <v>0</v>
      </c>
      <c r="H10108" s="219">
        <v>0</v>
      </c>
      <c r="I10108" s="219">
        <v>0</v>
      </c>
      <c r="J10108" s="219">
        <v>0</v>
      </c>
      <c r="K10108" s="219">
        <v>0</v>
      </c>
      <c r="L10108" s="219">
        <v>0</v>
      </c>
      <c r="M10108" s="220" t="s">
        <v>583</v>
      </c>
    </row>
    <row r="10109" spans="1:13">
      <c r="A10109" s="106" t="str">
        <f t="shared" si="158"/>
        <v xml:space="preserve">87806 </v>
      </c>
      <c r="B10109" s="164" t="s">
        <v>14657</v>
      </c>
      <c r="C10109" s="163"/>
      <c r="D10109" s="113" t="s">
        <v>888</v>
      </c>
      <c r="F10109" t="s">
        <v>18353</v>
      </c>
      <c r="G10109" s="219">
        <v>0</v>
      </c>
      <c r="H10109" s="219">
        <v>0</v>
      </c>
      <c r="I10109" s="219">
        <v>0</v>
      </c>
      <c r="J10109" s="219">
        <v>0</v>
      </c>
      <c r="K10109" s="219">
        <v>0</v>
      </c>
      <c r="L10109" s="219">
        <v>0</v>
      </c>
      <c r="M10109" s="220" t="s">
        <v>583</v>
      </c>
    </row>
    <row r="10110" spans="1:13">
      <c r="A10110" s="106" t="str">
        <f t="shared" si="158"/>
        <v xml:space="preserve">87807 </v>
      </c>
      <c r="B10110" s="164" t="s">
        <v>14658</v>
      </c>
      <c r="C10110" s="163"/>
      <c r="D10110" s="113" t="s">
        <v>888</v>
      </c>
      <c r="F10110" t="s">
        <v>14659</v>
      </c>
      <c r="G10110" s="219">
        <v>0</v>
      </c>
      <c r="H10110" s="219">
        <v>0</v>
      </c>
      <c r="I10110" s="219">
        <v>0</v>
      </c>
      <c r="J10110" s="219">
        <v>0</v>
      </c>
      <c r="K10110" s="219">
        <v>0</v>
      </c>
      <c r="L10110" s="219">
        <v>0</v>
      </c>
      <c r="M10110" s="220" t="s">
        <v>583</v>
      </c>
    </row>
    <row r="10111" spans="1:13">
      <c r="A10111" s="106" t="str">
        <f t="shared" si="158"/>
        <v xml:space="preserve">87808 </v>
      </c>
      <c r="B10111" s="164" t="s">
        <v>14660</v>
      </c>
      <c r="C10111" s="163"/>
      <c r="D10111" s="113" t="s">
        <v>888</v>
      </c>
      <c r="F10111" t="s">
        <v>14661</v>
      </c>
      <c r="G10111" s="219">
        <v>0</v>
      </c>
      <c r="H10111" s="219">
        <v>0</v>
      </c>
      <c r="I10111" s="219">
        <v>0</v>
      </c>
      <c r="J10111" s="219">
        <v>0</v>
      </c>
      <c r="K10111" s="219">
        <v>0</v>
      </c>
      <c r="L10111" s="219">
        <v>0</v>
      </c>
      <c r="M10111" s="220" t="s">
        <v>583</v>
      </c>
    </row>
    <row r="10112" spans="1:13">
      <c r="A10112" s="106" t="str">
        <f t="shared" si="158"/>
        <v xml:space="preserve">87809 </v>
      </c>
      <c r="B10112" s="164" t="s">
        <v>14662</v>
      </c>
      <c r="C10112" s="163"/>
      <c r="D10112" s="113" t="s">
        <v>888</v>
      </c>
      <c r="F10112" t="s">
        <v>14663</v>
      </c>
      <c r="G10112" s="219">
        <v>0</v>
      </c>
      <c r="H10112" s="219">
        <v>0</v>
      </c>
      <c r="I10112" s="219">
        <v>0</v>
      </c>
      <c r="J10112" s="219">
        <v>0</v>
      </c>
      <c r="K10112" s="219">
        <v>0</v>
      </c>
      <c r="L10112" s="219">
        <v>0</v>
      </c>
      <c r="M10112" s="220" t="s">
        <v>583</v>
      </c>
    </row>
    <row r="10113" spans="1:13">
      <c r="A10113" s="106" t="str">
        <f t="shared" si="158"/>
        <v xml:space="preserve">87810 </v>
      </c>
      <c r="B10113" s="164" t="s">
        <v>14664</v>
      </c>
      <c r="C10113" s="163"/>
      <c r="D10113" s="113" t="s">
        <v>888</v>
      </c>
      <c r="F10113" t="s">
        <v>18352</v>
      </c>
      <c r="G10113" s="219">
        <v>0</v>
      </c>
      <c r="H10113" s="219">
        <v>0</v>
      </c>
      <c r="I10113" s="219">
        <v>0</v>
      </c>
      <c r="J10113" s="219">
        <v>0</v>
      </c>
      <c r="K10113" s="219">
        <v>0</v>
      </c>
      <c r="L10113" s="219">
        <v>0</v>
      </c>
      <c r="M10113" s="220" t="s">
        <v>583</v>
      </c>
    </row>
    <row r="10114" spans="1:13">
      <c r="A10114" s="106" t="str">
        <f t="shared" si="158"/>
        <v xml:space="preserve">87811 </v>
      </c>
      <c r="B10114" s="164" t="s">
        <v>18207</v>
      </c>
      <c r="C10114" s="163"/>
      <c r="D10114" s="113" t="s">
        <v>888</v>
      </c>
      <c r="F10114" t="s">
        <v>18208</v>
      </c>
      <c r="G10114" s="219">
        <v>0</v>
      </c>
      <c r="H10114" s="219">
        <v>0</v>
      </c>
      <c r="I10114" s="219">
        <v>0</v>
      </c>
      <c r="J10114" s="219">
        <v>0</v>
      </c>
      <c r="K10114" s="219">
        <v>0</v>
      </c>
      <c r="L10114" s="219">
        <v>0</v>
      </c>
      <c r="M10114" s="220" t="s">
        <v>583</v>
      </c>
    </row>
    <row r="10115" spans="1:13">
      <c r="A10115" s="106" t="str">
        <f t="shared" ref="A10115:A10178" si="159">B10115&amp;" "&amp;C10115</f>
        <v xml:space="preserve">87850 </v>
      </c>
      <c r="B10115" s="164" t="s">
        <v>14665</v>
      </c>
      <c r="C10115" s="163"/>
      <c r="D10115" s="113" t="s">
        <v>888</v>
      </c>
      <c r="F10115" t="s">
        <v>14666</v>
      </c>
      <c r="G10115" s="219">
        <v>0</v>
      </c>
      <c r="H10115" s="219">
        <v>0</v>
      </c>
      <c r="I10115" s="219">
        <v>0</v>
      </c>
      <c r="J10115" s="219">
        <v>0</v>
      </c>
      <c r="K10115" s="219">
        <v>0</v>
      </c>
      <c r="L10115" s="219">
        <v>0</v>
      </c>
      <c r="M10115" s="220" t="s">
        <v>583</v>
      </c>
    </row>
    <row r="10116" spans="1:13">
      <c r="A10116" s="106" t="str">
        <f t="shared" si="159"/>
        <v xml:space="preserve">87880 </v>
      </c>
      <c r="B10116" s="164" t="s">
        <v>14667</v>
      </c>
      <c r="C10116" s="163"/>
      <c r="D10116" s="113" t="s">
        <v>888</v>
      </c>
      <c r="F10116" t="s">
        <v>14668</v>
      </c>
      <c r="G10116" s="219">
        <v>0</v>
      </c>
      <c r="H10116" s="219">
        <v>0</v>
      </c>
      <c r="I10116" s="219">
        <v>0</v>
      </c>
      <c r="J10116" s="219">
        <v>0</v>
      </c>
      <c r="K10116" s="219">
        <v>0</v>
      </c>
      <c r="L10116" s="219">
        <v>0</v>
      </c>
      <c r="M10116" s="220" t="s">
        <v>583</v>
      </c>
    </row>
    <row r="10117" spans="1:13">
      <c r="A10117" s="106" t="str">
        <f t="shared" si="159"/>
        <v xml:space="preserve">87899 </v>
      </c>
      <c r="B10117" s="164" t="s">
        <v>14669</v>
      </c>
      <c r="C10117" s="163"/>
      <c r="D10117" s="113" t="s">
        <v>888</v>
      </c>
      <c r="F10117" t="s">
        <v>14670</v>
      </c>
      <c r="G10117" s="219">
        <v>0</v>
      </c>
      <c r="H10117" s="219">
        <v>0</v>
      </c>
      <c r="I10117" s="219">
        <v>0</v>
      </c>
      <c r="J10117" s="219">
        <v>0</v>
      </c>
      <c r="K10117" s="219">
        <v>0</v>
      </c>
      <c r="L10117" s="219">
        <v>0</v>
      </c>
      <c r="M10117" s="220" t="s">
        <v>583</v>
      </c>
    </row>
    <row r="10118" spans="1:13">
      <c r="A10118" s="106" t="str">
        <f t="shared" si="159"/>
        <v xml:space="preserve">87900 </v>
      </c>
      <c r="B10118" s="164" t="s">
        <v>14671</v>
      </c>
      <c r="C10118" s="163"/>
      <c r="D10118" s="113" t="s">
        <v>888</v>
      </c>
      <c r="F10118" t="s">
        <v>14672</v>
      </c>
      <c r="G10118" s="219">
        <v>0</v>
      </c>
      <c r="H10118" s="219">
        <v>0</v>
      </c>
      <c r="I10118" s="219">
        <v>0</v>
      </c>
      <c r="J10118" s="219">
        <v>0</v>
      </c>
      <c r="K10118" s="219">
        <v>0</v>
      </c>
      <c r="L10118" s="219">
        <v>0</v>
      </c>
      <c r="M10118" s="220" t="s">
        <v>583</v>
      </c>
    </row>
    <row r="10119" spans="1:13">
      <c r="A10119" s="106" t="str">
        <f t="shared" si="159"/>
        <v xml:space="preserve">87901 </v>
      </c>
      <c r="B10119" s="164" t="s">
        <v>14673</v>
      </c>
      <c r="C10119" s="163"/>
      <c r="D10119" s="113" t="s">
        <v>888</v>
      </c>
      <c r="F10119" t="s">
        <v>19195</v>
      </c>
      <c r="G10119" s="219">
        <v>0</v>
      </c>
      <c r="H10119" s="219">
        <v>0</v>
      </c>
      <c r="I10119" s="219">
        <v>0</v>
      </c>
      <c r="J10119" s="219">
        <v>0</v>
      </c>
      <c r="K10119" s="219">
        <v>0</v>
      </c>
      <c r="L10119" s="219">
        <v>0</v>
      </c>
      <c r="M10119" s="220" t="s">
        <v>583</v>
      </c>
    </row>
    <row r="10120" spans="1:13">
      <c r="A10120" s="106" t="str">
        <f t="shared" si="159"/>
        <v xml:space="preserve">87902 </v>
      </c>
      <c r="B10120" s="164" t="s">
        <v>14674</v>
      </c>
      <c r="C10120" s="163"/>
      <c r="D10120" s="113" t="s">
        <v>888</v>
      </c>
      <c r="F10120" t="s">
        <v>19196</v>
      </c>
      <c r="G10120" s="219">
        <v>0</v>
      </c>
      <c r="H10120" s="219">
        <v>0</v>
      </c>
      <c r="I10120" s="219">
        <v>0</v>
      </c>
      <c r="J10120" s="219">
        <v>0</v>
      </c>
      <c r="K10120" s="219">
        <v>0</v>
      </c>
      <c r="L10120" s="219">
        <v>0</v>
      </c>
      <c r="M10120" s="220" t="s">
        <v>583</v>
      </c>
    </row>
    <row r="10121" spans="1:13">
      <c r="A10121" s="106" t="str">
        <f t="shared" si="159"/>
        <v xml:space="preserve">87903 </v>
      </c>
      <c r="B10121" s="164" t="s">
        <v>14675</v>
      </c>
      <c r="C10121" s="163"/>
      <c r="D10121" s="113" t="s">
        <v>888</v>
      </c>
      <c r="F10121" t="s">
        <v>14676</v>
      </c>
      <c r="G10121" s="219">
        <v>0</v>
      </c>
      <c r="H10121" s="219">
        <v>0</v>
      </c>
      <c r="I10121" s="219">
        <v>0</v>
      </c>
      <c r="J10121" s="219">
        <v>0</v>
      </c>
      <c r="K10121" s="219">
        <v>0</v>
      </c>
      <c r="L10121" s="219">
        <v>0</v>
      </c>
      <c r="M10121" s="220" t="s">
        <v>583</v>
      </c>
    </row>
    <row r="10122" spans="1:13">
      <c r="A10122" s="106" t="str">
        <f t="shared" si="159"/>
        <v xml:space="preserve">87904 </v>
      </c>
      <c r="B10122" s="164" t="s">
        <v>14677</v>
      </c>
      <c r="C10122" s="163"/>
      <c r="D10122" s="113" t="s">
        <v>888</v>
      </c>
      <c r="F10122" t="s">
        <v>14678</v>
      </c>
      <c r="G10122" s="219">
        <v>0</v>
      </c>
      <c r="H10122" s="219">
        <v>0</v>
      </c>
      <c r="I10122" s="219">
        <v>0</v>
      </c>
      <c r="J10122" s="219">
        <v>0</v>
      </c>
      <c r="K10122" s="219">
        <v>0</v>
      </c>
      <c r="L10122" s="219">
        <v>0</v>
      </c>
      <c r="M10122" s="220" t="s">
        <v>583</v>
      </c>
    </row>
    <row r="10123" spans="1:13">
      <c r="A10123" s="106" t="str">
        <f t="shared" si="159"/>
        <v xml:space="preserve">87905 </v>
      </c>
      <c r="B10123" s="164" t="s">
        <v>14679</v>
      </c>
      <c r="C10123" s="163"/>
      <c r="D10123" s="113" t="s">
        <v>888</v>
      </c>
      <c r="F10123" t="s">
        <v>14680</v>
      </c>
      <c r="G10123" s="219">
        <v>0</v>
      </c>
      <c r="H10123" s="219">
        <v>0</v>
      </c>
      <c r="I10123" s="219">
        <v>0</v>
      </c>
      <c r="J10123" s="219">
        <v>0</v>
      </c>
      <c r="K10123" s="219">
        <v>0</v>
      </c>
      <c r="L10123" s="219">
        <v>0</v>
      </c>
      <c r="M10123" s="220" t="s">
        <v>583</v>
      </c>
    </row>
    <row r="10124" spans="1:13">
      <c r="A10124" s="106" t="str">
        <f t="shared" si="159"/>
        <v xml:space="preserve">87906 </v>
      </c>
      <c r="B10124" s="164" t="s">
        <v>14681</v>
      </c>
      <c r="C10124" s="163"/>
      <c r="D10124" s="113" t="s">
        <v>888</v>
      </c>
      <c r="F10124" t="s">
        <v>19197</v>
      </c>
      <c r="G10124" s="219">
        <v>0</v>
      </c>
      <c r="H10124" s="219">
        <v>0</v>
      </c>
      <c r="I10124" s="219">
        <v>0</v>
      </c>
      <c r="J10124" s="219">
        <v>0</v>
      </c>
      <c r="K10124" s="219">
        <v>0</v>
      </c>
      <c r="L10124" s="219">
        <v>0</v>
      </c>
      <c r="M10124" s="220" t="s">
        <v>583</v>
      </c>
    </row>
    <row r="10125" spans="1:13">
      <c r="A10125" s="106" t="str">
        <f t="shared" si="159"/>
        <v xml:space="preserve">87910 </v>
      </c>
      <c r="B10125" s="164" t="s">
        <v>14682</v>
      </c>
      <c r="C10125" s="163"/>
      <c r="D10125" s="113" t="s">
        <v>888</v>
      </c>
      <c r="F10125" t="s">
        <v>19198</v>
      </c>
      <c r="G10125" s="219">
        <v>0</v>
      </c>
      <c r="H10125" s="219">
        <v>0</v>
      </c>
      <c r="I10125" s="219">
        <v>0</v>
      </c>
      <c r="J10125" s="219">
        <v>0</v>
      </c>
      <c r="K10125" s="219">
        <v>0</v>
      </c>
      <c r="L10125" s="219">
        <v>0</v>
      </c>
      <c r="M10125" s="220" t="s">
        <v>583</v>
      </c>
    </row>
    <row r="10126" spans="1:13">
      <c r="A10126" s="106" t="str">
        <f t="shared" si="159"/>
        <v xml:space="preserve">87912 </v>
      </c>
      <c r="B10126" s="164" t="s">
        <v>14683</v>
      </c>
      <c r="C10126" s="163"/>
      <c r="D10126" s="113" t="s">
        <v>888</v>
      </c>
      <c r="F10126" t="s">
        <v>19199</v>
      </c>
      <c r="G10126" s="219">
        <v>0</v>
      </c>
      <c r="H10126" s="219">
        <v>0</v>
      </c>
      <c r="I10126" s="219">
        <v>0</v>
      </c>
      <c r="J10126" s="219">
        <v>0</v>
      </c>
      <c r="K10126" s="219">
        <v>0</v>
      </c>
      <c r="L10126" s="219">
        <v>0</v>
      </c>
      <c r="M10126" s="220" t="s">
        <v>583</v>
      </c>
    </row>
    <row r="10127" spans="1:13">
      <c r="A10127" s="106" t="str">
        <f t="shared" si="159"/>
        <v xml:space="preserve">87913 </v>
      </c>
      <c r="B10127" s="164" t="s">
        <v>18725</v>
      </c>
      <c r="C10127" s="163"/>
      <c r="D10127" s="113" t="s">
        <v>888</v>
      </c>
      <c r="F10127" t="s">
        <v>18724</v>
      </c>
      <c r="G10127" s="219">
        <v>0</v>
      </c>
      <c r="H10127" s="219">
        <v>0</v>
      </c>
      <c r="I10127" s="219">
        <v>0</v>
      </c>
      <c r="J10127" s="219">
        <v>0</v>
      </c>
      <c r="K10127" s="219">
        <v>0</v>
      </c>
      <c r="L10127" s="219">
        <v>0</v>
      </c>
      <c r="M10127" s="220" t="s">
        <v>583</v>
      </c>
    </row>
    <row r="10128" spans="1:13">
      <c r="A10128" s="106" t="str">
        <f t="shared" si="159"/>
        <v xml:space="preserve">87999 </v>
      </c>
      <c r="B10128" s="164" t="s">
        <v>14684</v>
      </c>
      <c r="C10128" s="163"/>
      <c r="D10128" s="113" t="s">
        <v>888</v>
      </c>
      <c r="F10128" t="s">
        <v>19200</v>
      </c>
      <c r="G10128" s="219">
        <v>0</v>
      </c>
      <c r="H10128" s="219">
        <v>0</v>
      </c>
      <c r="I10128" s="219">
        <v>0</v>
      </c>
      <c r="J10128" s="219">
        <v>0</v>
      </c>
      <c r="K10128" s="219">
        <v>0</v>
      </c>
      <c r="L10128" s="219">
        <v>0</v>
      </c>
      <c r="M10128" s="220" t="s">
        <v>583</v>
      </c>
    </row>
    <row r="10129" spans="1:13">
      <c r="A10129" s="106" t="str">
        <f t="shared" si="159"/>
        <v xml:space="preserve">88000 </v>
      </c>
      <c r="B10129" s="164" t="s">
        <v>14685</v>
      </c>
      <c r="C10129" s="163"/>
      <c r="D10129" s="113" t="s">
        <v>798</v>
      </c>
      <c r="F10129" t="s">
        <v>14686</v>
      </c>
      <c r="G10129" s="219">
        <v>0</v>
      </c>
      <c r="H10129" s="219">
        <v>0</v>
      </c>
      <c r="I10129" s="219">
        <v>0</v>
      </c>
      <c r="J10129" s="219">
        <v>0</v>
      </c>
      <c r="K10129" s="219">
        <v>0</v>
      </c>
      <c r="L10129" s="219">
        <v>0</v>
      </c>
      <c r="M10129" s="220" t="s">
        <v>583</v>
      </c>
    </row>
    <row r="10130" spans="1:13">
      <c r="A10130" s="106" t="str">
        <f t="shared" si="159"/>
        <v xml:space="preserve">88005 </v>
      </c>
      <c r="B10130" s="164" t="s">
        <v>14687</v>
      </c>
      <c r="C10130" s="163"/>
      <c r="D10130" s="113" t="s">
        <v>798</v>
      </c>
      <c r="F10130" t="s">
        <v>14686</v>
      </c>
      <c r="G10130" s="219">
        <v>0</v>
      </c>
      <c r="H10130" s="219">
        <v>0</v>
      </c>
      <c r="I10130" s="219">
        <v>0</v>
      </c>
      <c r="J10130" s="219">
        <v>0</v>
      </c>
      <c r="K10130" s="219">
        <v>0</v>
      </c>
      <c r="L10130" s="219">
        <v>0</v>
      </c>
      <c r="M10130" s="220" t="s">
        <v>583</v>
      </c>
    </row>
    <row r="10131" spans="1:13">
      <c r="A10131" s="106" t="str">
        <f t="shared" si="159"/>
        <v xml:space="preserve">88007 </v>
      </c>
      <c r="B10131" s="164" t="s">
        <v>14688</v>
      </c>
      <c r="C10131" s="163"/>
      <c r="D10131" s="113" t="s">
        <v>798</v>
      </c>
      <c r="F10131" t="s">
        <v>14686</v>
      </c>
      <c r="G10131" s="219">
        <v>0</v>
      </c>
      <c r="H10131" s="219">
        <v>0</v>
      </c>
      <c r="I10131" s="219">
        <v>0</v>
      </c>
      <c r="J10131" s="219">
        <v>0</v>
      </c>
      <c r="K10131" s="219">
        <v>0</v>
      </c>
      <c r="L10131" s="219">
        <v>0</v>
      </c>
      <c r="M10131" s="220" t="s">
        <v>583</v>
      </c>
    </row>
    <row r="10132" spans="1:13">
      <c r="A10132" s="106" t="str">
        <f t="shared" si="159"/>
        <v xml:space="preserve">88012 </v>
      </c>
      <c r="B10132" s="164" t="s">
        <v>14689</v>
      </c>
      <c r="C10132" s="163"/>
      <c r="D10132" s="113" t="s">
        <v>798</v>
      </c>
      <c r="F10132" t="s">
        <v>14686</v>
      </c>
      <c r="G10132" s="219">
        <v>0</v>
      </c>
      <c r="H10132" s="219">
        <v>0</v>
      </c>
      <c r="I10132" s="219">
        <v>0</v>
      </c>
      <c r="J10132" s="219">
        <v>0</v>
      </c>
      <c r="K10132" s="219">
        <v>0</v>
      </c>
      <c r="L10132" s="219">
        <v>0</v>
      </c>
      <c r="M10132" s="220" t="s">
        <v>583</v>
      </c>
    </row>
    <row r="10133" spans="1:13">
      <c r="A10133" s="106" t="str">
        <f t="shared" si="159"/>
        <v xml:space="preserve">88014 </v>
      </c>
      <c r="B10133" s="164" t="s">
        <v>14690</v>
      </c>
      <c r="C10133" s="163"/>
      <c r="D10133" s="113" t="s">
        <v>798</v>
      </c>
      <c r="F10133" t="s">
        <v>14686</v>
      </c>
      <c r="G10133" s="219">
        <v>0</v>
      </c>
      <c r="H10133" s="219">
        <v>0</v>
      </c>
      <c r="I10133" s="219">
        <v>0</v>
      </c>
      <c r="J10133" s="219">
        <v>0</v>
      </c>
      <c r="K10133" s="219">
        <v>0</v>
      </c>
      <c r="L10133" s="219">
        <v>0</v>
      </c>
      <c r="M10133" s="220" t="s">
        <v>583</v>
      </c>
    </row>
    <row r="10134" spans="1:13">
      <c r="A10134" s="106" t="str">
        <f t="shared" si="159"/>
        <v xml:space="preserve">88016 </v>
      </c>
      <c r="B10134" s="164" t="s">
        <v>14691</v>
      </c>
      <c r="C10134" s="163"/>
      <c r="D10134" s="113" t="s">
        <v>798</v>
      </c>
      <c r="F10134" t="s">
        <v>14686</v>
      </c>
      <c r="G10134" s="219">
        <v>0</v>
      </c>
      <c r="H10134" s="219">
        <v>0</v>
      </c>
      <c r="I10134" s="219">
        <v>0</v>
      </c>
      <c r="J10134" s="219">
        <v>0</v>
      </c>
      <c r="K10134" s="219">
        <v>0</v>
      </c>
      <c r="L10134" s="219">
        <v>0</v>
      </c>
      <c r="M10134" s="220" t="s">
        <v>583</v>
      </c>
    </row>
    <row r="10135" spans="1:13">
      <c r="A10135" s="106" t="str">
        <f t="shared" si="159"/>
        <v xml:space="preserve">88020 </v>
      </c>
      <c r="B10135" s="164" t="s">
        <v>14692</v>
      </c>
      <c r="C10135" s="163"/>
      <c r="D10135" s="113" t="s">
        <v>798</v>
      </c>
      <c r="F10135" t="s">
        <v>14693</v>
      </c>
      <c r="G10135" s="219">
        <v>0</v>
      </c>
      <c r="H10135" s="219">
        <v>0</v>
      </c>
      <c r="I10135" s="219">
        <v>0</v>
      </c>
      <c r="J10135" s="219">
        <v>0</v>
      </c>
      <c r="K10135" s="219">
        <v>0</v>
      </c>
      <c r="L10135" s="219">
        <v>0</v>
      </c>
      <c r="M10135" s="220" t="s">
        <v>583</v>
      </c>
    </row>
    <row r="10136" spans="1:13">
      <c r="A10136" s="106" t="str">
        <f t="shared" si="159"/>
        <v xml:space="preserve">88025 </v>
      </c>
      <c r="B10136" s="164" t="s">
        <v>14694</v>
      </c>
      <c r="C10136" s="163"/>
      <c r="D10136" s="113" t="s">
        <v>798</v>
      </c>
      <c r="F10136" t="s">
        <v>14693</v>
      </c>
      <c r="G10136" s="219">
        <v>0</v>
      </c>
      <c r="H10136" s="219">
        <v>0</v>
      </c>
      <c r="I10136" s="219">
        <v>0</v>
      </c>
      <c r="J10136" s="219">
        <v>0</v>
      </c>
      <c r="K10136" s="219">
        <v>0</v>
      </c>
      <c r="L10136" s="219">
        <v>0</v>
      </c>
      <c r="M10136" s="220" t="s">
        <v>583</v>
      </c>
    </row>
    <row r="10137" spans="1:13">
      <c r="A10137" s="106" t="str">
        <f t="shared" si="159"/>
        <v xml:space="preserve">88027 </v>
      </c>
      <c r="B10137" s="164" t="s">
        <v>14695</v>
      </c>
      <c r="C10137" s="163"/>
      <c r="D10137" s="113" t="s">
        <v>798</v>
      </c>
      <c r="F10137" t="s">
        <v>14693</v>
      </c>
      <c r="G10137" s="219">
        <v>0</v>
      </c>
      <c r="H10137" s="219">
        <v>0</v>
      </c>
      <c r="I10137" s="219">
        <v>0</v>
      </c>
      <c r="J10137" s="219">
        <v>0</v>
      </c>
      <c r="K10137" s="219">
        <v>0</v>
      </c>
      <c r="L10137" s="219">
        <v>0</v>
      </c>
      <c r="M10137" s="220" t="s">
        <v>583</v>
      </c>
    </row>
    <row r="10138" spans="1:13">
      <c r="A10138" s="106" t="str">
        <f t="shared" si="159"/>
        <v xml:space="preserve">88028 </v>
      </c>
      <c r="B10138" s="164" t="s">
        <v>14696</v>
      </c>
      <c r="C10138" s="163"/>
      <c r="D10138" s="113" t="s">
        <v>798</v>
      </c>
      <c r="F10138" t="s">
        <v>14693</v>
      </c>
      <c r="G10138" s="219">
        <v>0</v>
      </c>
      <c r="H10138" s="219">
        <v>0</v>
      </c>
      <c r="I10138" s="219">
        <v>0</v>
      </c>
      <c r="J10138" s="219">
        <v>0</v>
      </c>
      <c r="K10138" s="219">
        <v>0</v>
      </c>
      <c r="L10138" s="219">
        <v>0</v>
      </c>
      <c r="M10138" s="220" t="s">
        <v>583</v>
      </c>
    </row>
    <row r="10139" spans="1:13">
      <c r="A10139" s="106" t="str">
        <f t="shared" si="159"/>
        <v xml:space="preserve">88029 </v>
      </c>
      <c r="B10139" s="164" t="s">
        <v>14697</v>
      </c>
      <c r="C10139" s="163"/>
      <c r="D10139" s="113" t="s">
        <v>798</v>
      </c>
      <c r="F10139" t="s">
        <v>14693</v>
      </c>
      <c r="G10139" s="219">
        <v>0</v>
      </c>
      <c r="H10139" s="219">
        <v>0</v>
      </c>
      <c r="I10139" s="219">
        <v>0</v>
      </c>
      <c r="J10139" s="219">
        <v>0</v>
      </c>
      <c r="K10139" s="219">
        <v>0</v>
      </c>
      <c r="L10139" s="219">
        <v>0</v>
      </c>
      <c r="M10139" s="220" t="s">
        <v>583</v>
      </c>
    </row>
    <row r="10140" spans="1:13">
      <c r="A10140" s="106" t="str">
        <f t="shared" si="159"/>
        <v xml:space="preserve">88036 </v>
      </c>
      <c r="B10140" s="164" t="s">
        <v>14698</v>
      </c>
      <c r="C10140" s="163"/>
      <c r="D10140" s="113" t="s">
        <v>798</v>
      </c>
      <c r="F10140" t="s">
        <v>14699</v>
      </c>
      <c r="G10140" s="219">
        <v>0</v>
      </c>
      <c r="H10140" s="219">
        <v>0</v>
      </c>
      <c r="I10140" s="219">
        <v>0</v>
      </c>
      <c r="J10140" s="219">
        <v>0</v>
      </c>
      <c r="K10140" s="219">
        <v>0</v>
      </c>
      <c r="L10140" s="219">
        <v>0</v>
      </c>
      <c r="M10140" s="220" t="s">
        <v>583</v>
      </c>
    </row>
    <row r="10141" spans="1:13">
      <c r="A10141" s="106" t="str">
        <f t="shared" si="159"/>
        <v xml:space="preserve">88037 </v>
      </c>
      <c r="B10141" s="164" t="s">
        <v>14700</v>
      </c>
      <c r="C10141" s="163"/>
      <c r="D10141" s="113" t="s">
        <v>798</v>
      </c>
      <c r="F10141" t="s">
        <v>14699</v>
      </c>
      <c r="G10141" s="219">
        <v>0</v>
      </c>
      <c r="H10141" s="219">
        <v>0</v>
      </c>
      <c r="I10141" s="219">
        <v>0</v>
      </c>
      <c r="J10141" s="219">
        <v>0</v>
      </c>
      <c r="K10141" s="219">
        <v>0</v>
      </c>
      <c r="L10141" s="219">
        <v>0</v>
      </c>
      <c r="M10141" s="220" t="s">
        <v>583</v>
      </c>
    </row>
    <row r="10142" spans="1:13">
      <c r="A10142" s="106" t="str">
        <f t="shared" si="159"/>
        <v xml:space="preserve">88040 </v>
      </c>
      <c r="B10142" s="164" t="s">
        <v>14701</v>
      </c>
      <c r="C10142" s="163"/>
      <c r="D10142" s="113" t="s">
        <v>798</v>
      </c>
      <c r="F10142" t="s">
        <v>14702</v>
      </c>
      <c r="G10142" s="219">
        <v>0</v>
      </c>
      <c r="H10142" s="219">
        <v>0</v>
      </c>
      <c r="I10142" s="219">
        <v>0</v>
      </c>
      <c r="J10142" s="219">
        <v>0</v>
      </c>
      <c r="K10142" s="219">
        <v>0</v>
      </c>
      <c r="L10142" s="219">
        <v>0</v>
      </c>
      <c r="M10142" s="220" t="s">
        <v>583</v>
      </c>
    </row>
    <row r="10143" spans="1:13">
      <c r="A10143" s="106" t="str">
        <f t="shared" si="159"/>
        <v xml:space="preserve">88045 </v>
      </c>
      <c r="B10143" s="164" t="s">
        <v>14703</v>
      </c>
      <c r="C10143" s="163"/>
      <c r="D10143" s="113" t="s">
        <v>798</v>
      </c>
      <c r="F10143" t="s">
        <v>14704</v>
      </c>
      <c r="G10143" s="219">
        <v>0</v>
      </c>
      <c r="H10143" s="219">
        <v>0</v>
      </c>
      <c r="I10143" s="219">
        <v>0</v>
      </c>
      <c r="J10143" s="219">
        <v>0</v>
      </c>
      <c r="K10143" s="219">
        <v>0</v>
      </c>
      <c r="L10143" s="219">
        <v>0</v>
      </c>
      <c r="M10143" s="220" t="s">
        <v>583</v>
      </c>
    </row>
    <row r="10144" spans="1:13">
      <c r="A10144" s="106" t="str">
        <f t="shared" si="159"/>
        <v xml:space="preserve">88099 </v>
      </c>
      <c r="B10144" s="164" t="s">
        <v>14705</v>
      </c>
      <c r="C10144" s="163"/>
      <c r="D10144" s="113" t="s">
        <v>798</v>
      </c>
      <c r="F10144" t="s">
        <v>19201</v>
      </c>
      <c r="G10144" s="219">
        <v>0</v>
      </c>
      <c r="H10144" s="219">
        <v>0</v>
      </c>
      <c r="I10144" s="219">
        <v>0</v>
      </c>
      <c r="J10144" s="219">
        <v>0</v>
      </c>
      <c r="K10144" s="219">
        <v>0</v>
      </c>
      <c r="L10144" s="219">
        <v>0</v>
      </c>
      <c r="M10144" s="220" t="s">
        <v>583</v>
      </c>
    </row>
    <row r="10145" spans="1:13">
      <c r="A10145" s="106" t="str">
        <f t="shared" si="159"/>
        <v xml:space="preserve">88104 </v>
      </c>
      <c r="B10145" s="164" t="s">
        <v>14706</v>
      </c>
      <c r="C10145" s="163"/>
      <c r="D10145" s="113" t="s">
        <v>1358</v>
      </c>
      <c r="F10145" t="s">
        <v>14707</v>
      </c>
      <c r="G10145" s="219">
        <v>0.56000000000000005</v>
      </c>
      <c r="H10145" s="219">
        <v>1.68</v>
      </c>
      <c r="I10145" s="219" t="s">
        <v>37</v>
      </c>
      <c r="J10145" s="219">
        <v>0.03</v>
      </c>
      <c r="K10145" s="219">
        <v>2.27</v>
      </c>
      <c r="L10145" s="219" t="s">
        <v>37</v>
      </c>
      <c r="M10145" s="220" t="s">
        <v>583</v>
      </c>
    </row>
    <row r="10146" spans="1:13">
      <c r="A10146" s="106" t="str">
        <f t="shared" si="159"/>
        <v>88104 TC</v>
      </c>
      <c r="B10146" s="164" t="s">
        <v>14706</v>
      </c>
      <c r="C10146" s="163" t="s">
        <v>126</v>
      </c>
      <c r="D10146" s="113" t="s">
        <v>1358</v>
      </c>
      <c r="F10146" t="s">
        <v>14707</v>
      </c>
      <c r="G10146" s="219">
        <v>0</v>
      </c>
      <c r="H10146" s="219">
        <v>1.45</v>
      </c>
      <c r="I10146" s="219" t="s">
        <v>37</v>
      </c>
      <c r="J10146" s="219">
        <v>0.02</v>
      </c>
      <c r="K10146" s="219">
        <v>1.47</v>
      </c>
      <c r="L10146" s="219" t="s">
        <v>37</v>
      </c>
      <c r="M10146" s="220" t="s">
        <v>583</v>
      </c>
    </row>
    <row r="10147" spans="1:13">
      <c r="A10147" s="106" t="str">
        <f t="shared" si="159"/>
        <v>88104 26</v>
      </c>
      <c r="B10147" s="164" t="s">
        <v>14706</v>
      </c>
      <c r="C10147" s="163">
        <v>26</v>
      </c>
      <c r="D10147" s="113" t="s">
        <v>1358</v>
      </c>
      <c r="F10147" t="s">
        <v>14707</v>
      </c>
      <c r="G10147" s="219">
        <v>0.56000000000000005</v>
      </c>
      <c r="H10147" s="219">
        <v>0.23</v>
      </c>
      <c r="I10147" s="219">
        <v>0.23</v>
      </c>
      <c r="J10147" s="219">
        <v>0.01</v>
      </c>
      <c r="K10147" s="219">
        <v>0.8</v>
      </c>
      <c r="L10147" s="219">
        <v>0.8</v>
      </c>
      <c r="M10147" s="220" t="s">
        <v>583</v>
      </c>
    </row>
    <row r="10148" spans="1:13">
      <c r="A10148" s="106" t="str">
        <f t="shared" si="159"/>
        <v xml:space="preserve">88106 </v>
      </c>
      <c r="B10148" s="164" t="s">
        <v>14708</v>
      </c>
      <c r="C10148" s="163"/>
      <c r="D10148" s="113" t="s">
        <v>1358</v>
      </c>
      <c r="F10148" t="s">
        <v>14709</v>
      </c>
      <c r="G10148" s="219">
        <v>0.37</v>
      </c>
      <c r="H10148" s="219">
        <v>1.74</v>
      </c>
      <c r="I10148" s="219" t="s">
        <v>37</v>
      </c>
      <c r="J10148" s="219">
        <v>0.03</v>
      </c>
      <c r="K10148" s="219">
        <v>2.14</v>
      </c>
      <c r="L10148" s="219" t="s">
        <v>37</v>
      </c>
      <c r="M10148" s="220" t="s">
        <v>583</v>
      </c>
    </row>
    <row r="10149" spans="1:13">
      <c r="A10149" s="106" t="str">
        <f t="shared" si="159"/>
        <v>88106 TC</v>
      </c>
      <c r="B10149" s="164" t="s">
        <v>14708</v>
      </c>
      <c r="C10149" s="163" t="s">
        <v>126</v>
      </c>
      <c r="D10149" s="113" t="s">
        <v>1358</v>
      </c>
      <c r="F10149" t="s">
        <v>14709</v>
      </c>
      <c r="G10149" s="219">
        <v>0</v>
      </c>
      <c r="H10149" s="219">
        <v>1.57</v>
      </c>
      <c r="I10149" s="219" t="s">
        <v>37</v>
      </c>
      <c r="J10149" s="219">
        <v>0.02</v>
      </c>
      <c r="K10149" s="219">
        <v>1.59</v>
      </c>
      <c r="L10149" s="219" t="s">
        <v>37</v>
      </c>
      <c r="M10149" s="220" t="s">
        <v>583</v>
      </c>
    </row>
    <row r="10150" spans="1:13">
      <c r="A10150" s="106" t="str">
        <f t="shared" si="159"/>
        <v>88106 26</v>
      </c>
      <c r="B10150" s="164" t="s">
        <v>14708</v>
      </c>
      <c r="C10150" s="163">
        <v>26</v>
      </c>
      <c r="D10150" s="113" t="s">
        <v>1358</v>
      </c>
      <c r="F10150" t="s">
        <v>14709</v>
      </c>
      <c r="G10150" s="219">
        <v>0.37</v>
      </c>
      <c r="H10150" s="219">
        <v>0.17</v>
      </c>
      <c r="I10150" s="219">
        <v>0.17</v>
      </c>
      <c r="J10150" s="219">
        <v>0.01</v>
      </c>
      <c r="K10150" s="219">
        <v>0.55000000000000004</v>
      </c>
      <c r="L10150" s="219">
        <v>0.55000000000000004</v>
      </c>
      <c r="M10150" s="220" t="s">
        <v>583</v>
      </c>
    </row>
    <row r="10151" spans="1:13">
      <c r="A10151" s="106" t="str">
        <f t="shared" si="159"/>
        <v xml:space="preserve">88108 </v>
      </c>
      <c r="B10151" s="164" t="s">
        <v>14710</v>
      </c>
      <c r="C10151" s="163"/>
      <c r="D10151" s="113" t="s">
        <v>1358</v>
      </c>
      <c r="F10151" t="s">
        <v>14711</v>
      </c>
      <c r="G10151" s="219">
        <v>0.44</v>
      </c>
      <c r="H10151" s="219">
        <v>1.6</v>
      </c>
      <c r="I10151" s="219" t="s">
        <v>37</v>
      </c>
      <c r="J10151" s="219">
        <v>0.02</v>
      </c>
      <c r="K10151" s="219">
        <v>2.06</v>
      </c>
      <c r="L10151" s="219" t="s">
        <v>37</v>
      </c>
      <c r="M10151" s="220" t="s">
        <v>583</v>
      </c>
    </row>
    <row r="10152" spans="1:13">
      <c r="A10152" s="106" t="str">
        <f t="shared" si="159"/>
        <v>88108 TC</v>
      </c>
      <c r="B10152" s="164" t="s">
        <v>14710</v>
      </c>
      <c r="C10152" s="163" t="s">
        <v>126</v>
      </c>
      <c r="D10152" s="113" t="s">
        <v>1358</v>
      </c>
      <c r="F10152" t="s">
        <v>14711</v>
      </c>
      <c r="G10152" s="219">
        <v>0</v>
      </c>
      <c r="H10152" s="219">
        <v>1.4</v>
      </c>
      <c r="I10152" s="219" t="s">
        <v>37</v>
      </c>
      <c r="J10152" s="219">
        <v>0.01</v>
      </c>
      <c r="K10152" s="219">
        <v>1.41</v>
      </c>
      <c r="L10152" s="219" t="s">
        <v>37</v>
      </c>
      <c r="M10152" s="220" t="s">
        <v>583</v>
      </c>
    </row>
    <row r="10153" spans="1:13">
      <c r="A10153" s="106" t="str">
        <f t="shared" si="159"/>
        <v>88108 26</v>
      </c>
      <c r="B10153" s="164" t="s">
        <v>14710</v>
      </c>
      <c r="C10153" s="163">
        <v>26</v>
      </c>
      <c r="D10153" s="113" t="s">
        <v>1358</v>
      </c>
      <c r="F10153" t="s">
        <v>14711</v>
      </c>
      <c r="G10153" s="219">
        <v>0.44</v>
      </c>
      <c r="H10153" s="219">
        <v>0.2</v>
      </c>
      <c r="I10153" s="219">
        <v>0.2</v>
      </c>
      <c r="J10153" s="219">
        <v>0.01</v>
      </c>
      <c r="K10153" s="219">
        <v>0.65</v>
      </c>
      <c r="L10153" s="219">
        <v>0.65</v>
      </c>
      <c r="M10153" s="220" t="s">
        <v>583</v>
      </c>
    </row>
    <row r="10154" spans="1:13">
      <c r="A10154" s="106" t="str">
        <f t="shared" si="159"/>
        <v xml:space="preserve">88112 </v>
      </c>
      <c r="B10154" s="164" t="s">
        <v>14712</v>
      </c>
      <c r="C10154" s="163"/>
      <c r="D10154" s="113" t="s">
        <v>1358</v>
      </c>
      <c r="F10154" t="s">
        <v>14713</v>
      </c>
      <c r="G10154" s="219">
        <v>0.56000000000000005</v>
      </c>
      <c r="H10154" s="219">
        <v>1.46</v>
      </c>
      <c r="I10154" s="219" t="s">
        <v>37</v>
      </c>
      <c r="J10154" s="219">
        <v>0.02</v>
      </c>
      <c r="K10154" s="219">
        <v>2.04</v>
      </c>
      <c r="L10154" s="219" t="s">
        <v>37</v>
      </c>
      <c r="M10154" s="220" t="s">
        <v>583</v>
      </c>
    </row>
    <row r="10155" spans="1:13">
      <c r="A10155" s="106" t="str">
        <f t="shared" si="159"/>
        <v>88112 TC</v>
      </c>
      <c r="B10155" s="164" t="s">
        <v>14712</v>
      </c>
      <c r="C10155" s="163" t="s">
        <v>126</v>
      </c>
      <c r="D10155" s="113" t="s">
        <v>1358</v>
      </c>
      <c r="F10155" t="s">
        <v>14713</v>
      </c>
      <c r="G10155" s="219">
        <v>0</v>
      </c>
      <c r="H10155" s="219">
        <v>1.23</v>
      </c>
      <c r="I10155" s="219" t="s">
        <v>37</v>
      </c>
      <c r="J10155" s="219">
        <v>0.01</v>
      </c>
      <c r="K10155" s="219">
        <v>1.24</v>
      </c>
      <c r="L10155" s="219" t="s">
        <v>37</v>
      </c>
      <c r="M10155" s="220" t="s">
        <v>583</v>
      </c>
    </row>
    <row r="10156" spans="1:13">
      <c r="A10156" s="106" t="str">
        <f t="shared" si="159"/>
        <v>88112 26</v>
      </c>
      <c r="B10156" s="164" t="s">
        <v>14712</v>
      </c>
      <c r="C10156" s="163">
        <v>26</v>
      </c>
      <c r="D10156" s="113" t="s">
        <v>1358</v>
      </c>
      <c r="F10156" t="s">
        <v>14713</v>
      </c>
      <c r="G10156" s="219">
        <v>0.56000000000000005</v>
      </c>
      <c r="H10156" s="219">
        <v>0.23</v>
      </c>
      <c r="I10156" s="219">
        <v>0.23</v>
      </c>
      <c r="J10156" s="219">
        <v>0.01</v>
      </c>
      <c r="K10156" s="219">
        <v>0.8</v>
      </c>
      <c r="L10156" s="219">
        <v>0.8</v>
      </c>
      <c r="M10156" s="220" t="s">
        <v>583</v>
      </c>
    </row>
    <row r="10157" spans="1:13">
      <c r="A10157" s="106" t="str">
        <f t="shared" si="159"/>
        <v xml:space="preserve">88120 </v>
      </c>
      <c r="B10157" s="164" t="s">
        <v>14714</v>
      </c>
      <c r="C10157" s="163"/>
      <c r="D10157" s="113" t="s">
        <v>1358</v>
      </c>
      <c r="F10157" t="s">
        <v>14715</v>
      </c>
      <c r="G10157" s="219">
        <v>1.2</v>
      </c>
      <c r="H10157" s="219">
        <v>16.14</v>
      </c>
      <c r="I10157" s="219" t="s">
        <v>37</v>
      </c>
      <c r="J10157" s="219">
        <v>0.05</v>
      </c>
      <c r="K10157" s="219">
        <v>17.39</v>
      </c>
      <c r="L10157" s="219" t="s">
        <v>37</v>
      </c>
      <c r="M10157" s="220" t="s">
        <v>583</v>
      </c>
    </row>
    <row r="10158" spans="1:13">
      <c r="A10158" s="106" t="str">
        <f t="shared" si="159"/>
        <v>88120 TC</v>
      </c>
      <c r="B10158" s="164" t="s">
        <v>14714</v>
      </c>
      <c r="C10158" s="163" t="s">
        <v>126</v>
      </c>
      <c r="D10158" s="113" t="s">
        <v>1358</v>
      </c>
      <c r="F10158" t="s">
        <v>14715</v>
      </c>
      <c r="G10158" s="219">
        <v>0</v>
      </c>
      <c r="H10158" s="219">
        <v>15.68</v>
      </c>
      <c r="I10158" s="219" t="s">
        <v>37</v>
      </c>
      <c r="J10158" s="219">
        <v>0.03</v>
      </c>
      <c r="K10158" s="219">
        <v>15.71</v>
      </c>
      <c r="L10158" s="219" t="s">
        <v>37</v>
      </c>
      <c r="M10158" s="220" t="s">
        <v>583</v>
      </c>
    </row>
    <row r="10159" spans="1:13">
      <c r="A10159" s="106" t="str">
        <f t="shared" si="159"/>
        <v>88120 26</v>
      </c>
      <c r="B10159" s="164" t="s">
        <v>14714</v>
      </c>
      <c r="C10159" s="163">
        <v>26</v>
      </c>
      <c r="D10159" s="113" t="s">
        <v>1358</v>
      </c>
      <c r="F10159" t="s">
        <v>14715</v>
      </c>
      <c r="G10159" s="219">
        <v>1.2</v>
      </c>
      <c r="H10159" s="219">
        <v>0.46</v>
      </c>
      <c r="I10159" s="219">
        <v>0.46</v>
      </c>
      <c r="J10159" s="219">
        <v>0.02</v>
      </c>
      <c r="K10159" s="219">
        <v>1.68</v>
      </c>
      <c r="L10159" s="219">
        <v>1.68</v>
      </c>
      <c r="M10159" s="220" t="s">
        <v>583</v>
      </c>
    </row>
    <row r="10160" spans="1:13">
      <c r="A10160" s="106" t="str">
        <f t="shared" si="159"/>
        <v xml:space="preserve">88121 </v>
      </c>
      <c r="B10160" s="164" t="s">
        <v>14716</v>
      </c>
      <c r="C10160" s="163"/>
      <c r="D10160" s="113" t="s">
        <v>1358</v>
      </c>
      <c r="F10160" t="s">
        <v>14717</v>
      </c>
      <c r="G10160" s="219">
        <v>1</v>
      </c>
      <c r="H10160" s="219">
        <v>11.54</v>
      </c>
      <c r="I10160" s="219" t="s">
        <v>37</v>
      </c>
      <c r="J10160" s="219">
        <v>0.04</v>
      </c>
      <c r="K10160" s="219">
        <v>12.58</v>
      </c>
      <c r="L10160" s="219" t="s">
        <v>37</v>
      </c>
      <c r="M10160" s="220" t="s">
        <v>583</v>
      </c>
    </row>
    <row r="10161" spans="1:13">
      <c r="A10161" s="106" t="str">
        <f t="shared" si="159"/>
        <v>88121 TC</v>
      </c>
      <c r="B10161" s="164" t="s">
        <v>14716</v>
      </c>
      <c r="C10161" s="163" t="s">
        <v>126</v>
      </c>
      <c r="D10161" s="113" t="s">
        <v>1358</v>
      </c>
      <c r="F10161" t="s">
        <v>14717</v>
      </c>
      <c r="G10161" s="219">
        <v>0</v>
      </c>
      <c r="H10161" s="219">
        <v>11.16</v>
      </c>
      <c r="I10161" s="219" t="s">
        <v>37</v>
      </c>
      <c r="J10161" s="219">
        <v>0.02</v>
      </c>
      <c r="K10161" s="219">
        <v>11.18</v>
      </c>
      <c r="L10161" s="219" t="s">
        <v>37</v>
      </c>
      <c r="M10161" s="220" t="s">
        <v>583</v>
      </c>
    </row>
    <row r="10162" spans="1:13">
      <c r="A10162" s="106" t="str">
        <f t="shared" si="159"/>
        <v>88121 26</v>
      </c>
      <c r="B10162" s="164" t="s">
        <v>14716</v>
      </c>
      <c r="C10162" s="163">
        <v>26</v>
      </c>
      <c r="D10162" s="113" t="s">
        <v>1358</v>
      </c>
      <c r="F10162" t="s">
        <v>14717</v>
      </c>
      <c r="G10162" s="219">
        <v>1</v>
      </c>
      <c r="H10162" s="219">
        <v>0.38</v>
      </c>
      <c r="I10162" s="219">
        <v>0.38</v>
      </c>
      <c r="J10162" s="219">
        <v>0.02</v>
      </c>
      <c r="K10162" s="219">
        <v>1.4</v>
      </c>
      <c r="L10162" s="219">
        <v>1.4</v>
      </c>
      <c r="M10162" s="220" t="s">
        <v>583</v>
      </c>
    </row>
    <row r="10163" spans="1:13">
      <c r="A10163" s="106" t="str">
        <f t="shared" si="159"/>
        <v xml:space="preserve">88125 </v>
      </c>
      <c r="B10163" s="164" t="s">
        <v>14718</v>
      </c>
      <c r="C10163" s="163"/>
      <c r="D10163" s="113" t="s">
        <v>1358</v>
      </c>
      <c r="F10163" t="s">
        <v>14719</v>
      </c>
      <c r="G10163" s="219">
        <v>0.26</v>
      </c>
      <c r="H10163" s="219">
        <v>0.57999999999999996</v>
      </c>
      <c r="I10163" s="219" t="s">
        <v>37</v>
      </c>
      <c r="J10163" s="219">
        <v>0.02</v>
      </c>
      <c r="K10163" s="219">
        <v>0.86</v>
      </c>
      <c r="L10163" s="219" t="s">
        <v>37</v>
      </c>
      <c r="M10163" s="220" t="s">
        <v>583</v>
      </c>
    </row>
    <row r="10164" spans="1:13">
      <c r="A10164" s="106" t="str">
        <f t="shared" si="159"/>
        <v>88125 TC</v>
      </c>
      <c r="B10164" s="164" t="s">
        <v>14718</v>
      </c>
      <c r="C10164" s="163" t="s">
        <v>126</v>
      </c>
      <c r="D10164" s="113" t="s">
        <v>1358</v>
      </c>
      <c r="F10164" t="s">
        <v>14719</v>
      </c>
      <c r="G10164" s="219">
        <v>0</v>
      </c>
      <c r="H10164" s="219">
        <v>0.45</v>
      </c>
      <c r="I10164" s="219" t="s">
        <v>37</v>
      </c>
      <c r="J10164" s="219">
        <v>0.01</v>
      </c>
      <c r="K10164" s="219">
        <v>0.46</v>
      </c>
      <c r="L10164" s="219" t="s">
        <v>37</v>
      </c>
      <c r="M10164" s="220" t="s">
        <v>583</v>
      </c>
    </row>
    <row r="10165" spans="1:13">
      <c r="A10165" s="106" t="str">
        <f t="shared" si="159"/>
        <v>88125 26</v>
      </c>
      <c r="B10165" s="164" t="s">
        <v>14718</v>
      </c>
      <c r="C10165" s="163">
        <v>26</v>
      </c>
      <c r="D10165" s="113" t="s">
        <v>1358</v>
      </c>
      <c r="F10165" t="s">
        <v>14719</v>
      </c>
      <c r="G10165" s="219">
        <v>0.26</v>
      </c>
      <c r="H10165" s="219">
        <v>0.13</v>
      </c>
      <c r="I10165" s="219">
        <v>0.13</v>
      </c>
      <c r="J10165" s="219">
        <v>0.01</v>
      </c>
      <c r="K10165" s="219">
        <v>0.4</v>
      </c>
      <c r="L10165" s="219">
        <v>0.4</v>
      </c>
      <c r="M10165" s="220" t="s">
        <v>583</v>
      </c>
    </row>
    <row r="10166" spans="1:13">
      <c r="A10166" s="106" t="str">
        <f t="shared" si="159"/>
        <v xml:space="preserve">88130 </v>
      </c>
      <c r="B10166" s="164" t="s">
        <v>14720</v>
      </c>
      <c r="C10166" s="163"/>
      <c r="D10166" s="113" t="s">
        <v>888</v>
      </c>
      <c r="F10166" t="s">
        <v>14721</v>
      </c>
      <c r="G10166" s="219">
        <v>0</v>
      </c>
      <c r="H10166" s="219">
        <v>0</v>
      </c>
      <c r="I10166" s="219">
        <v>0</v>
      </c>
      <c r="J10166" s="219">
        <v>0</v>
      </c>
      <c r="K10166" s="219">
        <v>0</v>
      </c>
      <c r="L10166" s="219">
        <v>0</v>
      </c>
      <c r="M10166" s="220" t="s">
        <v>583</v>
      </c>
    </row>
    <row r="10167" spans="1:13">
      <c r="A10167" s="106" t="str">
        <f t="shared" si="159"/>
        <v xml:space="preserve">88140 </v>
      </c>
      <c r="B10167" s="164" t="s">
        <v>14722</v>
      </c>
      <c r="C10167" s="163"/>
      <c r="D10167" s="113" t="s">
        <v>888</v>
      </c>
      <c r="F10167" t="s">
        <v>14721</v>
      </c>
      <c r="G10167" s="219">
        <v>0</v>
      </c>
      <c r="H10167" s="219">
        <v>0</v>
      </c>
      <c r="I10167" s="219">
        <v>0</v>
      </c>
      <c r="J10167" s="219">
        <v>0</v>
      </c>
      <c r="K10167" s="219">
        <v>0</v>
      </c>
      <c r="L10167" s="219">
        <v>0</v>
      </c>
      <c r="M10167" s="220" t="s">
        <v>583</v>
      </c>
    </row>
    <row r="10168" spans="1:13">
      <c r="A10168" s="106" t="str">
        <f t="shared" si="159"/>
        <v xml:space="preserve">88141 </v>
      </c>
      <c r="B10168" s="164" t="s">
        <v>14723</v>
      </c>
      <c r="C10168" s="163"/>
      <c r="D10168" s="113" t="s">
        <v>1358</v>
      </c>
      <c r="F10168" t="s">
        <v>14724</v>
      </c>
      <c r="G10168" s="219">
        <v>0.26</v>
      </c>
      <c r="H10168" s="219">
        <v>0.45</v>
      </c>
      <c r="I10168" s="219">
        <v>0.45</v>
      </c>
      <c r="J10168" s="219">
        <v>0.01</v>
      </c>
      <c r="K10168" s="219">
        <v>0.72</v>
      </c>
      <c r="L10168" s="219">
        <v>0.72</v>
      </c>
      <c r="M10168" s="220" t="s">
        <v>583</v>
      </c>
    </row>
    <row r="10169" spans="1:13">
      <c r="A10169" s="106" t="str">
        <f t="shared" si="159"/>
        <v xml:space="preserve">88142 </v>
      </c>
      <c r="B10169" s="164" t="s">
        <v>14725</v>
      </c>
      <c r="C10169" s="163"/>
      <c r="D10169" s="113" t="s">
        <v>888</v>
      </c>
      <c r="F10169" t="s">
        <v>14726</v>
      </c>
      <c r="G10169" s="219">
        <v>0</v>
      </c>
      <c r="H10169" s="219">
        <v>0</v>
      </c>
      <c r="I10169" s="219">
        <v>0</v>
      </c>
      <c r="J10169" s="219">
        <v>0</v>
      </c>
      <c r="K10169" s="219">
        <v>0</v>
      </c>
      <c r="L10169" s="219">
        <v>0</v>
      </c>
      <c r="M10169" s="220" t="s">
        <v>583</v>
      </c>
    </row>
    <row r="10170" spans="1:13">
      <c r="A10170" s="106" t="str">
        <f t="shared" si="159"/>
        <v xml:space="preserve">88143 </v>
      </c>
      <c r="B10170" s="164" t="s">
        <v>14727</v>
      </c>
      <c r="C10170" s="163"/>
      <c r="D10170" s="113" t="s">
        <v>888</v>
      </c>
      <c r="F10170" t="s">
        <v>14728</v>
      </c>
      <c r="G10170" s="219">
        <v>0</v>
      </c>
      <c r="H10170" s="219">
        <v>0</v>
      </c>
      <c r="I10170" s="219">
        <v>0</v>
      </c>
      <c r="J10170" s="219">
        <v>0</v>
      </c>
      <c r="K10170" s="219">
        <v>0</v>
      </c>
      <c r="L10170" s="219">
        <v>0</v>
      </c>
      <c r="M10170" s="220" t="s">
        <v>583</v>
      </c>
    </row>
    <row r="10171" spans="1:13">
      <c r="A10171" s="106" t="str">
        <f t="shared" si="159"/>
        <v xml:space="preserve">88147 </v>
      </c>
      <c r="B10171" s="164" t="s">
        <v>14729</v>
      </c>
      <c r="C10171" s="163"/>
      <c r="D10171" s="113" t="s">
        <v>888</v>
      </c>
      <c r="F10171" t="s">
        <v>14730</v>
      </c>
      <c r="G10171" s="219">
        <v>0</v>
      </c>
      <c r="H10171" s="219">
        <v>0</v>
      </c>
      <c r="I10171" s="219">
        <v>0</v>
      </c>
      <c r="J10171" s="219">
        <v>0</v>
      </c>
      <c r="K10171" s="219">
        <v>0</v>
      </c>
      <c r="L10171" s="219">
        <v>0</v>
      </c>
      <c r="M10171" s="220" t="s">
        <v>583</v>
      </c>
    </row>
    <row r="10172" spans="1:13">
      <c r="A10172" s="106" t="str">
        <f t="shared" si="159"/>
        <v xml:space="preserve">88148 </v>
      </c>
      <c r="B10172" s="164" t="s">
        <v>14731</v>
      </c>
      <c r="C10172" s="163"/>
      <c r="D10172" s="113" t="s">
        <v>888</v>
      </c>
      <c r="F10172" t="s">
        <v>14732</v>
      </c>
      <c r="G10172" s="219">
        <v>0</v>
      </c>
      <c r="H10172" s="219">
        <v>0</v>
      </c>
      <c r="I10172" s="219">
        <v>0</v>
      </c>
      <c r="J10172" s="219">
        <v>0</v>
      </c>
      <c r="K10172" s="219">
        <v>0</v>
      </c>
      <c r="L10172" s="219">
        <v>0</v>
      </c>
      <c r="M10172" s="220" t="s">
        <v>583</v>
      </c>
    </row>
    <row r="10173" spans="1:13">
      <c r="A10173" s="106" t="str">
        <f t="shared" si="159"/>
        <v xml:space="preserve">88150 </v>
      </c>
      <c r="B10173" s="164" t="s">
        <v>14733</v>
      </c>
      <c r="C10173" s="163"/>
      <c r="D10173" s="113" t="s">
        <v>888</v>
      </c>
      <c r="F10173" t="s">
        <v>14734</v>
      </c>
      <c r="G10173" s="219">
        <v>0</v>
      </c>
      <c r="H10173" s="219">
        <v>0</v>
      </c>
      <c r="I10173" s="219">
        <v>0</v>
      </c>
      <c r="J10173" s="219">
        <v>0</v>
      </c>
      <c r="K10173" s="219">
        <v>0</v>
      </c>
      <c r="L10173" s="219">
        <v>0</v>
      </c>
      <c r="M10173" s="220" t="s">
        <v>583</v>
      </c>
    </row>
    <row r="10174" spans="1:13">
      <c r="A10174" s="106" t="str">
        <f t="shared" si="159"/>
        <v xml:space="preserve">88152 </v>
      </c>
      <c r="B10174" s="164" t="s">
        <v>14735</v>
      </c>
      <c r="C10174" s="163"/>
      <c r="D10174" s="113" t="s">
        <v>888</v>
      </c>
      <c r="F10174" t="s">
        <v>14736</v>
      </c>
      <c r="G10174" s="219">
        <v>0</v>
      </c>
      <c r="H10174" s="219">
        <v>0</v>
      </c>
      <c r="I10174" s="219">
        <v>0</v>
      </c>
      <c r="J10174" s="219">
        <v>0</v>
      </c>
      <c r="K10174" s="219">
        <v>0</v>
      </c>
      <c r="L10174" s="219">
        <v>0</v>
      </c>
      <c r="M10174" s="220" t="s">
        <v>583</v>
      </c>
    </row>
    <row r="10175" spans="1:13">
      <c r="A10175" s="106" t="str">
        <f t="shared" si="159"/>
        <v xml:space="preserve">88153 </v>
      </c>
      <c r="B10175" s="164" t="s">
        <v>14737</v>
      </c>
      <c r="C10175" s="163"/>
      <c r="D10175" s="113" t="s">
        <v>888</v>
      </c>
      <c r="F10175" t="s">
        <v>14738</v>
      </c>
      <c r="G10175" s="219">
        <v>0</v>
      </c>
      <c r="H10175" s="219">
        <v>0</v>
      </c>
      <c r="I10175" s="219">
        <v>0</v>
      </c>
      <c r="J10175" s="219">
        <v>0</v>
      </c>
      <c r="K10175" s="219">
        <v>0</v>
      </c>
      <c r="L10175" s="219">
        <v>0</v>
      </c>
      <c r="M10175" s="220" t="s">
        <v>583</v>
      </c>
    </row>
    <row r="10176" spans="1:13">
      <c r="A10176" s="106" t="str">
        <f t="shared" si="159"/>
        <v xml:space="preserve">88155 </v>
      </c>
      <c r="B10176" s="164" t="s">
        <v>14739</v>
      </c>
      <c r="C10176" s="163"/>
      <c r="D10176" s="113" t="s">
        <v>888</v>
      </c>
      <c r="F10176" t="s">
        <v>14740</v>
      </c>
      <c r="G10176" s="219">
        <v>0</v>
      </c>
      <c r="H10176" s="219">
        <v>0</v>
      </c>
      <c r="I10176" s="219">
        <v>0</v>
      </c>
      <c r="J10176" s="219">
        <v>0</v>
      </c>
      <c r="K10176" s="219">
        <v>0</v>
      </c>
      <c r="L10176" s="219">
        <v>0</v>
      </c>
      <c r="M10176" s="220" t="s">
        <v>583</v>
      </c>
    </row>
    <row r="10177" spans="1:13">
      <c r="A10177" s="106" t="str">
        <f t="shared" si="159"/>
        <v xml:space="preserve">88160 </v>
      </c>
      <c r="B10177" s="164" t="s">
        <v>14741</v>
      </c>
      <c r="C10177" s="163"/>
      <c r="D10177" s="113" t="s">
        <v>1358</v>
      </c>
      <c r="F10177" t="s">
        <v>14742</v>
      </c>
      <c r="G10177" s="219">
        <v>0.5</v>
      </c>
      <c r="H10177" s="219">
        <v>1.86</v>
      </c>
      <c r="I10177" s="219" t="s">
        <v>37</v>
      </c>
      <c r="J10177" s="219">
        <v>0.03</v>
      </c>
      <c r="K10177" s="219">
        <v>2.39</v>
      </c>
      <c r="L10177" s="219" t="s">
        <v>37</v>
      </c>
      <c r="M10177" s="220" t="s">
        <v>583</v>
      </c>
    </row>
    <row r="10178" spans="1:13">
      <c r="A10178" s="106" t="str">
        <f t="shared" si="159"/>
        <v>88160 TC</v>
      </c>
      <c r="B10178" s="164" t="s">
        <v>14741</v>
      </c>
      <c r="C10178" s="163" t="s">
        <v>126</v>
      </c>
      <c r="D10178" s="113" t="s">
        <v>1358</v>
      </c>
      <c r="F10178" t="s">
        <v>14742</v>
      </c>
      <c r="G10178" s="219">
        <v>0</v>
      </c>
      <c r="H10178" s="219">
        <v>1.63</v>
      </c>
      <c r="I10178" s="219" t="s">
        <v>37</v>
      </c>
      <c r="J10178" s="219">
        <v>0.02</v>
      </c>
      <c r="K10178" s="219">
        <v>1.65</v>
      </c>
      <c r="L10178" s="219" t="s">
        <v>37</v>
      </c>
      <c r="M10178" s="220" t="s">
        <v>583</v>
      </c>
    </row>
    <row r="10179" spans="1:13">
      <c r="A10179" s="106" t="str">
        <f t="shared" ref="A10179:A10242" si="160">B10179&amp;" "&amp;C10179</f>
        <v>88160 26</v>
      </c>
      <c r="B10179" s="164" t="s">
        <v>14741</v>
      </c>
      <c r="C10179" s="163">
        <v>26</v>
      </c>
      <c r="D10179" s="113" t="s">
        <v>1358</v>
      </c>
      <c r="F10179" t="s">
        <v>14742</v>
      </c>
      <c r="G10179" s="219">
        <v>0.5</v>
      </c>
      <c r="H10179" s="219">
        <v>0.23</v>
      </c>
      <c r="I10179" s="219">
        <v>0.23</v>
      </c>
      <c r="J10179" s="219">
        <v>0.01</v>
      </c>
      <c r="K10179" s="219">
        <v>0.74</v>
      </c>
      <c r="L10179" s="219">
        <v>0.74</v>
      </c>
      <c r="M10179" s="220" t="s">
        <v>583</v>
      </c>
    </row>
    <row r="10180" spans="1:13">
      <c r="A10180" s="106" t="str">
        <f t="shared" si="160"/>
        <v xml:space="preserve">88161 </v>
      </c>
      <c r="B10180" s="164" t="s">
        <v>14743</v>
      </c>
      <c r="C10180" s="163"/>
      <c r="D10180" s="113" t="s">
        <v>1358</v>
      </c>
      <c r="F10180" t="s">
        <v>14742</v>
      </c>
      <c r="G10180" s="219">
        <v>0.5</v>
      </c>
      <c r="H10180" s="219">
        <v>1.91</v>
      </c>
      <c r="I10180" s="219" t="s">
        <v>37</v>
      </c>
      <c r="J10180" s="219">
        <v>0.03</v>
      </c>
      <c r="K10180" s="219">
        <v>2.44</v>
      </c>
      <c r="L10180" s="219" t="s">
        <v>37</v>
      </c>
      <c r="M10180" s="220" t="s">
        <v>583</v>
      </c>
    </row>
    <row r="10181" spans="1:13">
      <c r="A10181" s="106" t="str">
        <f t="shared" si="160"/>
        <v>88161 TC</v>
      </c>
      <c r="B10181" s="164" t="s">
        <v>14743</v>
      </c>
      <c r="C10181" s="163" t="s">
        <v>126</v>
      </c>
      <c r="D10181" s="113" t="s">
        <v>1358</v>
      </c>
      <c r="F10181" t="s">
        <v>14742</v>
      </c>
      <c r="G10181" s="219">
        <v>0</v>
      </c>
      <c r="H10181" s="219">
        <v>1.69</v>
      </c>
      <c r="I10181" s="219" t="s">
        <v>37</v>
      </c>
      <c r="J10181" s="219">
        <v>0.02</v>
      </c>
      <c r="K10181" s="219">
        <v>1.71</v>
      </c>
      <c r="L10181" s="219" t="s">
        <v>37</v>
      </c>
      <c r="M10181" s="220" t="s">
        <v>583</v>
      </c>
    </row>
    <row r="10182" spans="1:13">
      <c r="A10182" s="106" t="str">
        <f t="shared" si="160"/>
        <v>88161 26</v>
      </c>
      <c r="B10182" s="164" t="s">
        <v>14743</v>
      </c>
      <c r="C10182" s="163">
        <v>26</v>
      </c>
      <c r="D10182" s="113" t="s">
        <v>1358</v>
      </c>
      <c r="F10182" t="s">
        <v>14742</v>
      </c>
      <c r="G10182" s="219">
        <v>0.5</v>
      </c>
      <c r="H10182" s="219">
        <v>0.22</v>
      </c>
      <c r="I10182" s="219">
        <v>0.22</v>
      </c>
      <c r="J10182" s="219">
        <v>0.01</v>
      </c>
      <c r="K10182" s="219">
        <v>0.73</v>
      </c>
      <c r="L10182" s="219">
        <v>0.73</v>
      </c>
      <c r="M10182" s="220" t="s">
        <v>583</v>
      </c>
    </row>
    <row r="10183" spans="1:13">
      <c r="A10183" s="106" t="str">
        <f t="shared" si="160"/>
        <v xml:space="preserve">88162 </v>
      </c>
      <c r="B10183" s="164" t="s">
        <v>14744</v>
      </c>
      <c r="C10183" s="163"/>
      <c r="D10183" s="113" t="s">
        <v>1358</v>
      </c>
      <c r="F10183" t="s">
        <v>14742</v>
      </c>
      <c r="G10183" s="219">
        <v>0.76</v>
      </c>
      <c r="H10183" s="219">
        <v>3.06</v>
      </c>
      <c r="I10183" s="219" t="s">
        <v>37</v>
      </c>
      <c r="J10183" s="219">
        <v>0.04</v>
      </c>
      <c r="K10183" s="219">
        <v>3.86</v>
      </c>
      <c r="L10183" s="219" t="s">
        <v>37</v>
      </c>
      <c r="M10183" s="220" t="s">
        <v>583</v>
      </c>
    </row>
    <row r="10184" spans="1:13">
      <c r="A10184" s="106" t="str">
        <f t="shared" si="160"/>
        <v>88162 TC</v>
      </c>
      <c r="B10184" s="164" t="s">
        <v>14744</v>
      </c>
      <c r="C10184" s="163" t="s">
        <v>126</v>
      </c>
      <c r="D10184" s="113" t="s">
        <v>1358</v>
      </c>
      <c r="F10184" t="s">
        <v>14742</v>
      </c>
      <c r="G10184" s="219">
        <v>0</v>
      </c>
      <c r="H10184" s="219">
        <v>2.69</v>
      </c>
      <c r="I10184" s="219" t="s">
        <v>37</v>
      </c>
      <c r="J10184" s="219">
        <v>0.03</v>
      </c>
      <c r="K10184" s="219">
        <v>2.72</v>
      </c>
      <c r="L10184" s="219" t="s">
        <v>37</v>
      </c>
      <c r="M10184" s="220" t="s">
        <v>583</v>
      </c>
    </row>
    <row r="10185" spans="1:13">
      <c r="A10185" s="106" t="str">
        <f t="shared" si="160"/>
        <v>88162 26</v>
      </c>
      <c r="B10185" s="164" t="s">
        <v>14744</v>
      </c>
      <c r="C10185" s="163">
        <v>26</v>
      </c>
      <c r="D10185" s="113" t="s">
        <v>1358</v>
      </c>
      <c r="F10185" t="s">
        <v>14742</v>
      </c>
      <c r="G10185" s="219">
        <v>0.76</v>
      </c>
      <c r="H10185" s="219">
        <v>0.37</v>
      </c>
      <c r="I10185" s="219">
        <v>0.37</v>
      </c>
      <c r="J10185" s="219">
        <v>0.01</v>
      </c>
      <c r="K10185" s="219">
        <v>1.1399999999999999</v>
      </c>
      <c r="L10185" s="219">
        <v>1.1399999999999999</v>
      </c>
      <c r="M10185" s="220" t="s">
        <v>583</v>
      </c>
    </row>
    <row r="10186" spans="1:13">
      <c r="A10186" s="106" t="str">
        <f t="shared" si="160"/>
        <v xml:space="preserve">88164 </v>
      </c>
      <c r="B10186" s="164" t="s">
        <v>14745</v>
      </c>
      <c r="C10186" s="163"/>
      <c r="D10186" s="113" t="s">
        <v>888</v>
      </c>
      <c r="F10186" t="s">
        <v>14746</v>
      </c>
      <c r="G10186" s="219">
        <v>0</v>
      </c>
      <c r="H10186" s="219">
        <v>0</v>
      </c>
      <c r="I10186" s="219">
        <v>0</v>
      </c>
      <c r="J10186" s="219">
        <v>0</v>
      </c>
      <c r="K10186" s="219">
        <v>0</v>
      </c>
      <c r="L10186" s="219">
        <v>0</v>
      </c>
      <c r="M10186" s="220" t="s">
        <v>583</v>
      </c>
    </row>
    <row r="10187" spans="1:13">
      <c r="A10187" s="106" t="str">
        <f t="shared" si="160"/>
        <v xml:space="preserve">88165 </v>
      </c>
      <c r="B10187" s="164" t="s">
        <v>14747</v>
      </c>
      <c r="C10187" s="163"/>
      <c r="D10187" s="113" t="s">
        <v>888</v>
      </c>
      <c r="F10187" t="s">
        <v>14748</v>
      </c>
      <c r="G10187" s="219">
        <v>0</v>
      </c>
      <c r="H10187" s="219">
        <v>0</v>
      </c>
      <c r="I10187" s="219">
        <v>0</v>
      </c>
      <c r="J10187" s="219">
        <v>0</v>
      </c>
      <c r="K10187" s="219">
        <v>0</v>
      </c>
      <c r="L10187" s="219">
        <v>0</v>
      </c>
      <c r="M10187" s="220" t="s">
        <v>583</v>
      </c>
    </row>
    <row r="10188" spans="1:13">
      <c r="A10188" s="106" t="str">
        <f t="shared" si="160"/>
        <v xml:space="preserve">88166 </v>
      </c>
      <c r="B10188" s="164" t="s">
        <v>14749</v>
      </c>
      <c r="C10188" s="163"/>
      <c r="D10188" s="113" t="s">
        <v>888</v>
      </c>
      <c r="F10188" t="s">
        <v>14750</v>
      </c>
      <c r="G10188" s="219">
        <v>0</v>
      </c>
      <c r="H10188" s="219">
        <v>0</v>
      </c>
      <c r="I10188" s="219">
        <v>0</v>
      </c>
      <c r="J10188" s="219">
        <v>0</v>
      </c>
      <c r="K10188" s="219">
        <v>0</v>
      </c>
      <c r="L10188" s="219">
        <v>0</v>
      </c>
      <c r="M10188" s="220" t="s">
        <v>583</v>
      </c>
    </row>
    <row r="10189" spans="1:13">
      <c r="A10189" s="106" t="str">
        <f t="shared" si="160"/>
        <v xml:space="preserve">88167 </v>
      </c>
      <c r="B10189" s="164" t="s">
        <v>14751</v>
      </c>
      <c r="C10189" s="163"/>
      <c r="D10189" s="113" t="s">
        <v>888</v>
      </c>
      <c r="F10189" t="s">
        <v>14752</v>
      </c>
      <c r="G10189" s="219">
        <v>0</v>
      </c>
      <c r="H10189" s="219">
        <v>0</v>
      </c>
      <c r="I10189" s="219">
        <v>0</v>
      </c>
      <c r="J10189" s="219">
        <v>0</v>
      </c>
      <c r="K10189" s="219">
        <v>0</v>
      </c>
      <c r="L10189" s="219">
        <v>0</v>
      </c>
      <c r="M10189" s="220" t="s">
        <v>583</v>
      </c>
    </row>
    <row r="10190" spans="1:13">
      <c r="A10190" s="106" t="str">
        <f t="shared" si="160"/>
        <v xml:space="preserve">88172 </v>
      </c>
      <c r="B10190" s="164" t="s">
        <v>14753</v>
      </c>
      <c r="C10190" s="163"/>
      <c r="D10190" s="113" t="s">
        <v>1358</v>
      </c>
      <c r="F10190" t="s">
        <v>14754</v>
      </c>
      <c r="G10190" s="219">
        <v>0.69</v>
      </c>
      <c r="H10190" s="219">
        <v>0.96</v>
      </c>
      <c r="I10190" s="219" t="s">
        <v>37</v>
      </c>
      <c r="J10190" s="219">
        <v>0.02</v>
      </c>
      <c r="K10190" s="219">
        <v>1.67</v>
      </c>
      <c r="L10190" s="219" t="s">
        <v>37</v>
      </c>
      <c r="M10190" s="220" t="s">
        <v>583</v>
      </c>
    </row>
    <row r="10191" spans="1:13">
      <c r="A10191" s="106" t="str">
        <f t="shared" si="160"/>
        <v>88172 TC</v>
      </c>
      <c r="B10191" s="164" t="s">
        <v>14753</v>
      </c>
      <c r="C10191" s="163" t="s">
        <v>126</v>
      </c>
      <c r="D10191" s="113" t="s">
        <v>1358</v>
      </c>
      <c r="F10191" t="s">
        <v>14754</v>
      </c>
      <c r="G10191" s="219">
        <v>0</v>
      </c>
      <c r="H10191" s="219">
        <v>0.64</v>
      </c>
      <c r="I10191" s="219" t="s">
        <v>37</v>
      </c>
      <c r="J10191" s="219">
        <v>0.01</v>
      </c>
      <c r="K10191" s="219">
        <v>0.65</v>
      </c>
      <c r="L10191" s="219" t="s">
        <v>37</v>
      </c>
      <c r="M10191" s="220" t="s">
        <v>583</v>
      </c>
    </row>
    <row r="10192" spans="1:13">
      <c r="A10192" s="106" t="str">
        <f t="shared" si="160"/>
        <v>88172 26</v>
      </c>
      <c r="B10192" s="164" t="s">
        <v>14753</v>
      </c>
      <c r="C10192" s="163">
        <v>26</v>
      </c>
      <c r="D10192" s="113" t="s">
        <v>1358</v>
      </c>
      <c r="F10192" t="s">
        <v>14754</v>
      </c>
      <c r="G10192" s="219">
        <v>0.69</v>
      </c>
      <c r="H10192" s="219">
        <v>0.32</v>
      </c>
      <c r="I10192" s="219">
        <v>0.32</v>
      </c>
      <c r="J10192" s="219">
        <v>0.01</v>
      </c>
      <c r="K10192" s="219">
        <v>1.02</v>
      </c>
      <c r="L10192" s="219">
        <v>1.02</v>
      </c>
      <c r="M10192" s="220" t="s">
        <v>583</v>
      </c>
    </row>
    <row r="10193" spans="1:13">
      <c r="A10193" s="106" t="str">
        <f t="shared" si="160"/>
        <v xml:space="preserve">88173 </v>
      </c>
      <c r="B10193" s="164" t="s">
        <v>14755</v>
      </c>
      <c r="C10193" s="163"/>
      <c r="D10193" s="113" t="s">
        <v>1358</v>
      </c>
      <c r="F10193" t="s">
        <v>14756</v>
      </c>
      <c r="G10193" s="219">
        <v>1.39</v>
      </c>
      <c r="H10193" s="219">
        <v>3.58</v>
      </c>
      <c r="I10193" s="219" t="s">
        <v>37</v>
      </c>
      <c r="J10193" s="219">
        <v>0.05</v>
      </c>
      <c r="K10193" s="219">
        <v>5.0199999999999996</v>
      </c>
      <c r="L10193" s="219" t="s">
        <v>37</v>
      </c>
      <c r="M10193" s="220" t="s">
        <v>583</v>
      </c>
    </row>
    <row r="10194" spans="1:13">
      <c r="A10194" s="106" t="str">
        <f t="shared" si="160"/>
        <v>88173 TC</v>
      </c>
      <c r="B10194" s="164" t="s">
        <v>14755</v>
      </c>
      <c r="C10194" s="163" t="s">
        <v>126</v>
      </c>
      <c r="D10194" s="113" t="s">
        <v>1358</v>
      </c>
      <c r="F10194" t="s">
        <v>14756</v>
      </c>
      <c r="G10194" s="219">
        <v>0</v>
      </c>
      <c r="H10194" s="219">
        <v>2.97</v>
      </c>
      <c r="I10194" s="219" t="s">
        <v>37</v>
      </c>
      <c r="J10194" s="219">
        <v>0.03</v>
      </c>
      <c r="K10194" s="219">
        <v>3</v>
      </c>
      <c r="L10194" s="219" t="s">
        <v>37</v>
      </c>
      <c r="M10194" s="220" t="s">
        <v>583</v>
      </c>
    </row>
    <row r="10195" spans="1:13">
      <c r="A10195" s="106" t="str">
        <f t="shared" si="160"/>
        <v>88173 26</v>
      </c>
      <c r="B10195" s="164" t="s">
        <v>14755</v>
      </c>
      <c r="C10195" s="163">
        <v>26</v>
      </c>
      <c r="D10195" s="113" t="s">
        <v>1358</v>
      </c>
      <c r="F10195" t="s">
        <v>14756</v>
      </c>
      <c r="G10195" s="219">
        <v>1.39</v>
      </c>
      <c r="H10195" s="219">
        <v>0.61</v>
      </c>
      <c r="I10195" s="219">
        <v>0.61</v>
      </c>
      <c r="J10195" s="219">
        <v>0.02</v>
      </c>
      <c r="K10195" s="219">
        <v>2.02</v>
      </c>
      <c r="L10195" s="219">
        <v>2.02</v>
      </c>
      <c r="M10195" s="220" t="s">
        <v>583</v>
      </c>
    </row>
    <row r="10196" spans="1:13">
      <c r="A10196" s="106" t="str">
        <f t="shared" si="160"/>
        <v xml:space="preserve">88174 </v>
      </c>
      <c r="B10196" s="164" t="s">
        <v>14757</v>
      </c>
      <c r="C10196" s="163"/>
      <c r="D10196" s="113" t="s">
        <v>888</v>
      </c>
      <c r="F10196" t="s">
        <v>14758</v>
      </c>
      <c r="G10196" s="219">
        <v>0</v>
      </c>
      <c r="H10196" s="219">
        <v>0</v>
      </c>
      <c r="I10196" s="219">
        <v>0</v>
      </c>
      <c r="J10196" s="219">
        <v>0</v>
      </c>
      <c r="K10196" s="219">
        <v>0</v>
      </c>
      <c r="L10196" s="219">
        <v>0</v>
      </c>
      <c r="M10196" s="220" t="s">
        <v>583</v>
      </c>
    </row>
    <row r="10197" spans="1:13">
      <c r="A10197" s="106" t="str">
        <f t="shared" si="160"/>
        <v xml:space="preserve">88175 </v>
      </c>
      <c r="B10197" s="164" t="s">
        <v>14759</v>
      </c>
      <c r="C10197" s="163"/>
      <c r="D10197" s="113" t="s">
        <v>888</v>
      </c>
      <c r="F10197" t="s">
        <v>14760</v>
      </c>
      <c r="G10197" s="219">
        <v>0</v>
      </c>
      <c r="H10197" s="219">
        <v>0</v>
      </c>
      <c r="I10197" s="219">
        <v>0</v>
      </c>
      <c r="J10197" s="219">
        <v>0</v>
      </c>
      <c r="K10197" s="219">
        <v>0</v>
      </c>
      <c r="L10197" s="219">
        <v>0</v>
      </c>
      <c r="M10197" s="220" t="s">
        <v>583</v>
      </c>
    </row>
    <row r="10198" spans="1:13">
      <c r="A10198" s="106" t="str">
        <f t="shared" si="160"/>
        <v xml:space="preserve">88177 </v>
      </c>
      <c r="B10198" s="164" t="s">
        <v>14761</v>
      </c>
      <c r="C10198" s="163"/>
      <c r="D10198" s="113" t="s">
        <v>1358</v>
      </c>
      <c r="F10198" t="s">
        <v>14762</v>
      </c>
      <c r="G10198" s="219">
        <v>0.42</v>
      </c>
      <c r="H10198" s="219">
        <v>0.45</v>
      </c>
      <c r="I10198" s="219" t="s">
        <v>37</v>
      </c>
      <c r="J10198" s="219">
        <v>0.01</v>
      </c>
      <c r="K10198" s="219">
        <v>0.88</v>
      </c>
      <c r="L10198" s="219" t="s">
        <v>37</v>
      </c>
      <c r="M10198" s="220" t="s">
        <v>1125</v>
      </c>
    </row>
    <row r="10199" spans="1:13">
      <c r="A10199" s="106" t="str">
        <f t="shared" si="160"/>
        <v>88177 TC</v>
      </c>
      <c r="B10199" s="164" t="s">
        <v>14761</v>
      </c>
      <c r="C10199" s="163" t="s">
        <v>126</v>
      </c>
      <c r="D10199" s="113" t="s">
        <v>1358</v>
      </c>
      <c r="F10199" t="s">
        <v>14762</v>
      </c>
      <c r="G10199" s="219">
        <v>0</v>
      </c>
      <c r="H10199" s="219">
        <v>0.25</v>
      </c>
      <c r="I10199" s="219" t="s">
        <v>37</v>
      </c>
      <c r="J10199" s="219">
        <v>0</v>
      </c>
      <c r="K10199" s="219">
        <v>0.25</v>
      </c>
      <c r="L10199" s="219" t="s">
        <v>37</v>
      </c>
      <c r="M10199" s="220" t="s">
        <v>1125</v>
      </c>
    </row>
    <row r="10200" spans="1:13">
      <c r="A10200" s="106" t="str">
        <f t="shared" si="160"/>
        <v>88177 26</v>
      </c>
      <c r="B10200" s="164" t="s">
        <v>14761</v>
      </c>
      <c r="C10200" s="163">
        <v>26</v>
      </c>
      <c r="D10200" s="113" t="s">
        <v>1358</v>
      </c>
      <c r="F10200" t="s">
        <v>14762</v>
      </c>
      <c r="G10200" s="219">
        <v>0.42</v>
      </c>
      <c r="H10200" s="219">
        <v>0.2</v>
      </c>
      <c r="I10200" s="219">
        <v>0.2</v>
      </c>
      <c r="J10200" s="219">
        <v>0.01</v>
      </c>
      <c r="K10200" s="219">
        <v>0.63</v>
      </c>
      <c r="L10200" s="219">
        <v>0.63</v>
      </c>
      <c r="M10200" s="220" t="s">
        <v>1125</v>
      </c>
    </row>
    <row r="10201" spans="1:13">
      <c r="A10201" s="106" t="str">
        <f t="shared" si="160"/>
        <v xml:space="preserve">88182 </v>
      </c>
      <c r="B10201" s="164" t="s">
        <v>14763</v>
      </c>
      <c r="C10201" s="163"/>
      <c r="D10201" s="113" t="s">
        <v>1358</v>
      </c>
      <c r="F10201" t="s">
        <v>14764</v>
      </c>
      <c r="G10201" s="219">
        <v>0.77</v>
      </c>
      <c r="H10201" s="219">
        <v>4.18</v>
      </c>
      <c r="I10201" s="219" t="s">
        <v>37</v>
      </c>
      <c r="J10201" s="219">
        <v>0.06</v>
      </c>
      <c r="K10201" s="219">
        <v>5.01</v>
      </c>
      <c r="L10201" s="219" t="s">
        <v>37</v>
      </c>
      <c r="M10201" s="220" t="s">
        <v>583</v>
      </c>
    </row>
    <row r="10202" spans="1:13">
      <c r="A10202" s="106" t="str">
        <f t="shared" si="160"/>
        <v>88182 TC</v>
      </c>
      <c r="B10202" s="164" t="s">
        <v>14763</v>
      </c>
      <c r="C10202" s="163" t="s">
        <v>126</v>
      </c>
      <c r="D10202" s="113" t="s">
        <v>1358</v>
      </c>
      <c r="F10202" t="s">
        <v>14764</v>
      </c>
      <c r="G10202" s="219">
        <v>0</v>
      </c>
      <c r="H10202" s="219">
        <v>3.85</v>
      </c>
      <c r="I10202" s="219" t="s">
        <v>37</v>
      </c>
      <c r="J10202" s="219">
        <v>0.05</v>
      </c>
      <c r="K10202" s="219">
        <v>3.9</v>
      </c>
      <c r="L10202" s="219" t="s">
        <v>37</v>
      </c>
      <c r="M10202" s="220" t="s">
        <v>583</v>
      </c>
    </row>
    <row r="10203" spans="1:13">
      <c r="A10203" s="106" t="str">
        <f t="shared" si="160"/>
        <v>88182 26</v>
      </c>
      <c r="B10203" s="164" t="s">
        <v>14763</v>
      </c>
      <c r="C10203" s="163">
        <v>26</v>
      </c>
      <c r="D10203" s="113" t="s">
        <v>1358</v>
      </c>
      <c r="F10203" t="s">
        <v>14764</v>
      </c>
      <c r="G10203" s="219">
        <v>0.77</v>
      </c>
      <c r="H10203" s="219">
        <v>0.33</v>
      </c>
      <c r="I10203" s="219">
        <v>0.33</v>
      </c>
      <c r="J10203" s="219">
        <v>0.01</v>
      </c>
      <c r="K10203" s="219">
        <v>1.1100000000000001</v>
      </c>
      <c r="L10203" s="219">
        <v>1.1100000000000001</v>
      </c>
      <c r="M10203" s="220" t="s">
        <v>583</v>
      </c>
    </row>
    <row r="10204" spans="1:13">
      <c r="A10204" s="106" t="str">
        <f t="shared" si="160"/>
        <v xml:space="preserve">88184 </v>
      </c>
      <c r="B10204" s="164" t="s">
        <v>14765</v>
      </c>
      <c r="C10204" s="163"/>
      <c r="D10204" s="113" t="s">
        <v>1358</v>
      </c>
      <c r="F10204" t="s">
        <v>14766</v>
      </c>
      <c r="G10204" s="219">
        <v>0</v>
      </c>
      <c r="H10204" s="219">
        <v>2.3199999999999998</v>
      </c>
      <c r="I10204" s="219" t="s">
        <v>37</v>
      </c>
      <c r="J10204" s="219">
        <v>0.02</v>
      </c>
      <c r="K10204" s="219">
        <v>2.34</v>
      </c>
      <c r="L10204" s="219" t="s">
        <v>37</v>
      </c>
      <c r="M10204" s="220" t="s">
        <v>583</v>
      </c>
    </row>
    <row r="10205" spans="1:13">
      <c r="A10205" s="106" t="str">
        <f t="shared" si="160"/>
        <v xml:space="preserve">88185 </v>
      </c>
      <c r="B10205" s="164" t="s">
        <v>14767</v>
      </c>
      <c r="C10205" s="163"/>
      <c r="D10205" s="113" t="s">
        <v>1358</v>
      </c>
      <c r="F10205" t="s">
        <v>14768</v>
      </c>
      <c r="G10205" s="219">
        <v>0</v>
      </c>
      <c r="H10205" s="219">
        <v>0.71</v>
      </c>
      <c r="I10205" s="219" t="s">
        <v>37</v>
      </c>
      <c r="J10205" s="219">
        <v>0</v>
      </c>
      <c r="K10205" s="219">
        <v>0.71</v>
      </c>
      <c r="L10205" s="219" t="s">
        <v>37</v>
      </c>
      <c r="M10205" s="220" t="s">
        <v>1125</v>
      </c>
    </row>
    <row r="10206" spans="1:13">
      <c r="A10206" s="106" t="str">
        <f t="shared" si="160"/>
        <v xml:space="preserve">88187 </v>
      </c>
      <c r="B10206" s="164" t="s">
        <v>14769</v>
      </c>
      <c r="C10206" s="163"/>
      <c r="D10206" s="113" t="s">
        <v>1358</v>
      </c>
      <c r="F10206" t="s">
        <v>14770</v>
      </c>
      <c r="G10206" s="219">
        <v>0.74</v>
      </c>
      <c r="H10206" s="219">
        <v>0.28000000000000003</v>
      </c>
      <c r="I10206" s="219">
        <v>0.28000000000000003</v>
      </c>
      <c r="J10206" s="219">
        <v>0.03</v>
      </c>
      <c r="K10206" s="219">
        <v>1.05</v>
      </c>
      <c r="L10206" s="219">
        <v>1.05</v>
      </c>
      <c r="M10206" s="220" t="s">
        <v>583</v>
      </c>
    </row>
    <row r="10207" spans="1:13">
      <c r="A10207" s="106" t="str">
        <f t="shared" si="160"/>
        <v xml:space="preserve">88188 </v>
      </c>
      <c r="B10207" s="164" t="s">
        <v>14771</v>
      </c>
      <c r="C10207" s="163"/>
      <c r="D10207" s="113" t="s">
        <v>1358</v>
      </c>
      <c r="F10207" t="s">
        <v>14772</v>
      </c>
      <c r="G10207" s="219">
        <v>1.2</v>
      </c>
      <c r="H10207" s="219">
        <v>0.55000000000000004</v>
      </c>
      <c r="I10207" s="219">
        <v>0.55000000000000004</v>
      </c>
      <c r="J10207" s="219">
        <v>0.06</v>
      </c>
      <c r="K10207" s="219">
        <v>1.81</v>
      </c>
      <c r="L10207" s="219">
        <v>1.81</v>
      </c>
      <c r="M10207" s="220" t="s">
        <v>583</v>
      </c>
    </row>
    <row r="10208" spans="1:13">
      <c r="A10208" s="106" t="str">
        <f t="shared" si="160"/>
        <v xml:space="preserve">88189 </v>
      </c>
      <c r="B10208" s="164" t="s">
        <v>14773</v>
      </c>
      <c r="C10208" s="163"/>
      <c r="D10208" s="113" t="s">
        <v>1358</v>
      </c>
      <c r="F10208" t="s">
        <v>14774</v>
      </c>
      <c r="G10208" s="219">
        <v>1.7</v>
      </c>
      <c r="H10208" s="219">
        <v>0.67</v>
      </c>
      <c r="I10208" s="219">
        <v>0.67</v>
      </c>
      <c r="J10208" s="219">
        <v>0.08</v>
      </c>
      <c r="K10208" s="219">
        <v>2.4500000000000002</v>
      </c>
      <c r="L10208" s="219">
        <v>2.4500000000000002</v>
      </c>
      <c r="M10208" s="220" t="s">
        <v>583</v>
      </c>
    </row>
    <row r="10209" spans="1:13">
      <c r="A10209" s="106" t="str">
        <f t="shared" si="160"/>
        <v xml:space="preserve">88199 </v>
      </c>
      <c r="B10209" s="164" t="s">
        <v>14775</v>
      </c>
      <c r="C10209" s="163"/>
      <c r="D10209" s="113" t="s">
        <v>664</v>
      </c>
      <c r="F10209" t="s">
        <v>19202</v>
      </c>
      <c r="G10209" s="219">
        <v>0</v>
      </c>
      <c r="H10209" s="219">
        <v>0</v>
      </c>
      <c r="I10209" s="219" t="s">
        <v>37</v>
      </c>
      <c r="J10209" s="219">
        <v>0</v>
      </c>
      <c r="K10209" s="219">
        <v>0</v>
      </c>
      <c r="L10209" s="219" t="s">
        <v>37</v>
      </c>
      <c r="M10209" s="220" t="s">
        <v>583</v>
      </c>
    </row>
    <row r="10210" spans="1:13">
      <c r="A10210" s="106" t="str">
        <f t="shared" si="160"/>
        <v>88199 TC</v>
      </c>
      <c r="B10210" s="164" t="s">
        <v>14775</v>
      </c>
      <c r="C10210" s="163" t="s">
        <v>126</v>
      </c>
      <c r="D10210" s="113" t="s">
        <v>664</v>
      </c>
      <c r="F10210" t="s">
        <v>19202</v>
      </c>
      <c r="G10210" s="219">
        <v>0</v>
      </c>
      <c r="H10210" s="219">
        <v>0</v>
      </c>
      <c r="I10210" s="219" t="s">
        <v>37</v>
      </c>
      <c r="J10210" s="219">
        <v>0</v>
      </c>
      <c r="K10210" s="219">
        <v>0</v>
      </c>
      <c r="L10210" s="219" t="s">
        <v>37</v>
      </c>
      <c r="M10210" s="220" t="s">
        <v>583</v>
      </c>
    </row>
    <row r="10211" spans="1:13">
      <c r="A10211" s="106" t="str">
        <f t="shared" si="160"/>
        <v>88199 26</v>
      </c>
      <c r="B10211" s="164" t="s">
        <v>14775</v>
      </c>
      <c r="C10211" s="163">
        <v>26</v>
      </c>
      <c r="D10211" s="113" t="s">
        <v>664</v>
      </c>
      <c r="F10211" t="s">
        <v>19202</v>
      </c>
      <c r="G10211" s="219">
        <v>0</v>
      </c>
      <c r="H10211" s="219">
        <v>0</v>
      </c>
      <c r="I10211" s="219">
        <v>0</v>
      </c>
      <c r="J10211" s="219">
        <v>0</v>
      </c>
      <c r="K10211" s="219">
        <v>0</v>
      </c>
      <c r="L10211" s="219">
        <v>0</v>
      </c>
      <c r="M10211" s="220" t="s">
        <v>583</v>
      </c>
    </row>
    <row r="10212" spans="1:13">
      <c r="A10212" s="106" t="str">
        <f t="shared" si="160"/>
        <v xml:space="preserve">88230 </v>
      </c>
      <c r="B10212" s="164" t="s">
        <v>14776</v>
      </c>
      <c r="C10212" s="163"/>
      <c r="D10212" s="113" t="s">
        <v>888</v>
      </c>
      <c r="F10212" t="s">
        <v>14777</v>
      </c>
      <c r="G10212" s="219">
        <v>0</v>
      </c>
      <c r="H10212" s="219">
        <v>0</v>
      </c>
      <c r="I10212" s="219">
        <v>0</v>
      </c>
      <c r="J10212" s="219">
        <v>0</v>
      </c>
      <c r="K10212" s="219">
        <v>0</v>
      </c>
      <c r="L10212" s="219">
        <v>0</v>
      </c>
      <c r="M10212" s="220" t="s">
        <v>583</v>
      </c>
    </row>
    <row r="10213" spans="1:13">
      <c r="A10213" s="106" t="str">
        <f t="shared" si="160"/>
        <v xml:space="preserve">88233 </v>
      </c>
      <c r="B10213" s="164" t="s">
        <v>14778</v>
      </c>
      <c r="C10213" s="163"/>
      <c r="D10213" s="113" t="s">
        <v>888</v>
      </c>
      <c r="F10213" t="s">
        <v>14779</v>
      </c>
      <c r="G10213" s="219">
        <v>0</v>
      </c>
      <c r="H10213" s="219">
        <v>0</v>
      </c>
      <c r="I10213" s="219">
        <v>0</v>
      </c>
      <c r="J10213" s="219">
        <v>0</v>
      </c>
      <c r="K10213" s="219">
        <v>0</v>
      </c>
      <c r="L10213" s="219">
        <v>0</v>
      </c>
      <c r="M10213" s="220" t="s">
        <v>583</v>
      </c>
    </row>
    <row r="10214" spans="1:13">
      <c r="A10214" s="106" t="str">
        <f t="shared" si="160"/>
        <v xml:space="preserve">88235 </v>
      </c>
      <c r="B10214" s="164" t="s">
        <v>14780</v>
      </c>
      <c r="C10214" s="163"/>
      <c r="D10214" s="113" t="s">
        <v>888</v>
      </c>
      <c r="F10214" t="s">
        <v>14781</v>
      </c>
      <c r="G10214" s="219">
        <v>0</v>
      </c>
      <c r="H10214" s="219">
        <v>0</v>
      </c>
      <c r="I10214" s="219">
        <v>0</v>
      </c>
      <c r="J10214" s="219">
        <v>0</v>
      </c>
      <c r="K10214" s="219">
        <v>0</v>
      </c>
      <c r="L10214" s="219">
        <v>0</v>
      </c>
      <c r="M10214" s="220" t="s">
        <v>583</v>
      </c>
    </row>
    <row r="10215" spans="1:13">
      <c r="A10215" s="106" t="str">
        <f t="shared" si="160"/>
        <v xml:space="preserve">88237 </v>
      </c>
      <c r="B10215" s="164" t="s">
        <v>14782</v>
      </c>
      <c r="C10215" s="163"/>
      <c r="D10215" s="113" t="s">
        <v>888</v>
      </c>
      <c r="F10215" t="s">
        <v>14783</v>
      </c>
      <c r="G10215" s="219">
        <v>0</v>
      </c>
      <c r="H10215" s="219">
        <v>0</v>
      </c>
      <c r="I10215" s="219">
        <v>0</v>
      </c>
      <c r="J10215" s="219">
        <v>0</v>
      </c>
      <c r="K10215" s="219">
        <v>0</v>
      </c>
      <c r="L10215" s="219">
        <v>0</v>
      </c>
      <c r="M10215" s="220" t="s">
        <v>583</v>
      </c>
    </row>
    <row r="10216" spans="1:13">
      <c r="A10216" s="106" t="str">
        <f t="shared" si="160"/>
        <v xml:space="preserve">88239 </v>
      </c>
      <c r="B10216" s="164" t="s">
        <v>14784</v>
      </c>
      <c r="C10216" s="163"/>
      <c r="D10216" s="113" t="s">
        <v>888</v>
      </c>
      <c r="F10216" t="s">
        <v>14785</v>
      </c>
      <c r="G10216" s="219">
        <v>0</v>
      </c>
      <c r="H10216" s="219">
        <v>0</v>
      </c>
      <c r="I10216" s="219">
        <v>0</v>
      </c>
      <c r="J10216" s="219">
        <v>0</v>
      </c>
      <c r="K10216" s="219">
        <v>0</v>
      </c>
      <c r="L10216" s="219">
        <v>0</v>
      </c>
      <c r="M10216" s="220" t="s">
        <v>583</v>
      </c>
    </row>
    <row r="10217" spans="1:13">
      <c r="A10217" s="106" t="str">
        <f t="shared" si="160"/>
        <v xml:space="preserve">88240 </v>
      </c>
      <c r="B10217" s="164" t="s">
        <v>14786</v>
      </c>
      <c r="C10217" s="163"/>
      <c r="D10217" s="113" t="s">
        <v>888</v>
      </c>
      <c r="F10217" t="s">
        <v>14787</v>
      </c>
      <c r="G10217" s="219">
        <v>0</v>
      </c>
      <c r="H10217" s="219">
        <v>0</v>
      </c>
      <c r="I10217" s="219">
        <v>0</v>
      </c>
      <c r="J10217" s="219">
        <v>0</v>
      </c>
      <c r="K10217" s="219">
        <v>0</v>
      </c>
      <c r="L10217" s="219">
        <v>0</v>
      </c>
      <c r="M10217" s="220" t="s">
        <v>583</v>
      </c>
    </row>
    <row r="10218" spans="1:13">
      <c r="A10218" s="106" t="str">
        <f t="shared" si="160"/>
        <v xml:space="preserve">88241 </v>
      </c>
      <c r="B10218" s="164" t="s">
        <v>14788</v>
      </c>
      <c r="C10218" s="163"/>
      <c r="D10218" s="113" t="s">
        <v>888</v>
      </c>
      <c r="F10218" t="s">
        <v>14789</v>
      </c>
      <c r="G10218" s="219">
        <v>0</v>
      </c>
      <c r="H10218" s="219">
        <v>0</v>
      </c>
      <c r="I10218" s="219">
        <v>0</v>
      </c>
      <c r="J10218" s="219">
        <v>0</v>
      </c>
      <c r="K10218" s="219">
        <v>0</v>
      </c>
      <c r="L10218" s="219">
        <v>0</v>
      </c>
      <c r="M10218" s="220" t="s">
        <v>583</v>
      </c>
    </row>
    <row r="10219" spans="1:13">
      <c r="A10219" s="106" t="str">
        <f t="shared" si="160"/>
        <v xml:space="preserve">88245 </v>
      </c>
      <c r="B10219" s="164" t="s">
        <v>14790</v>
      </c>
      <c r="C10219" s="163"/>
      <c r="D10219" s="113" t="s">
        <v>888</v>
      </c>
      <c r="F10219" t="s">
        <v>14791</v>
      </c>
      <c r="G10219" s="219">
        <v>0</v>
      </c>
      <c r="H10219" s="219">
        <v>0</v>
      </c>
      <c r="I10219" s="219">
        <v>0</v>
      </c>
      <c r="J10219" s="219">
        <v>0</v>
      </c>
      <c r="K10219" s="219">
        <v>0</v>
      </c>
      <c r="L10219" s="219">
        <v>0</v>
      </c>
      <c r="M10219" s="220" t="s">
        <v>583</v>
      </c>
    </row>
    <row r="10220" spans="1:13">
      <c r="A10220" s="106" t="str">
        <f t="shared" si="160"/>
        <v xml:space="preserve">88248 </v>
      </c>
      <c r="B10220" s="164" t="s">
        <v>14792</v>
      </c>
      <c r="C10220" s="163"/>
      <c r="D10220" s="113" t="s">
        <v>888</v>
      </c>
      <c r="F10220" t="s">
        <v>14793</v>
      </c>
      <c r="G10220" s="219">
        <v>0</v>
      </c>
      <c r="H10220" s="219">
        <v>0</v>
      </c>
      <c r="I10220" s="219">
        <v>0</v>
      </c>
      <c r="J10220" s="219">
        <v>0</v>
      </c>
      <c r="K10220" s="219">
        <v>0</v>
      </c>
      <c r="L10220" s="219">
        <v>0</v>
      </c>
      <c r="M10220" s="220" t="s">
        <v>583</v>
      </c>
    </row>
    <row r="10221" spans="1:13">
      <c r="A10221" s="106" t="str">
        <f t="shared" si="160"/>
        <v xml:space="preserve">88249 </v>
      </c>
      <c r="B10221" s="164" t="s">
        <v>14794</v>
      </c>
      <c r="C10221" s="163"/>
      <c r="D10221" s="113" t="s">
        <v>888</v>
      </c>
      <c r="F10221" t="s">
        <v>14795</v>
      </c>
      <c r="G10221" s="219">
        <v>0</v>
      </c>
      <c r="H10221" s="219">
        <v>0</v>
      </c>
      <c r="I10221" s="219">
        <v>0</v>
      </c>
      <c r="J10221" s="219">
        <v>0</v>
      </c>
      <c r="K10221" s="219">
        <v>0</v>
      </c>
      <c r="L10221" s="219">
        <v>0</v>
      </c>
      <c r="M10221" s="220" t="s">
        <v>583</v>
      </c>
    </row>
    <row r="10222" spans="1:13">
      <c r="A10222" s="106" t="str">
        <f t="shared" si="160"/>
        <v xml:space="preserve">88261 </v>
      </c>
      <c r="B10222" s="164" t="s">
        <v>14796</v>
      </c>
      <c r="C10222" s="163"/>
      <c r="D10222" s="113" t="s">
        <v>888</v>
      </c>
      <c r="F10222" t="s">
        <v>14797</v>
      </c>
      <c r="G10222" s="219">
        <v>0</v>
      </c>
      <c r="H10222" s="219">
        <v>0</v>
      </c>
      <c r="I10222" s="219">
        <v>0</v>
      </c>
      <c r="J10222" s="219">
        <v>0</v>
      </c>
      <c r="K10222" s="219">
        <v>0</v>
      </c>
      <c r="L10222" s="219">
        <v>0</v>
      </c>
      <c r="M10222" s="220" t="s">
        <v>583</v>
      </c>
    </row>
    <row r="10223" spans="1:13">
      <c r="A10223" s="106" t="str">
        <f t="shared" si="160"/>
        <v xml:space="preserve">88262 </v>
      </c>
      <c r="B10223" s="164" t="s">
        <v>14798</v>
      </c>
      <c r="C10223" s="163"/>
      <c r="D10223" s="113" t="s">
        <v>888</v>
      </c>
      <c r="F10223" t="s">
        <v>14799</v>
      </c>
      <c r="G10223" s="219">
        <v>0</v>
      </c>
      <c r="H10223" s="219">
        <v>0</v>
      </c>
      <c r="I10223" s="219">
        <v>0</v>
      </c>
      <c r="J10223" s="219">
        <v>0</v>
      </c>
      <c r="K10223" s="219">
        <v>0</v>
      </c>
      <c r="L10223" s="219">
        <v>0</v>
      </c>
      <c r="M10223" s="220" t="s">
        <v>583</v>
      </c>
    </row>
    <row r="10224" spans="1:13">
      <c r="A10224" s="106" t="str">
        <f t="shared" si="160"/>
        <v xml:space="preserve">88263 </v>
      </c>
      <c r="B10224" s="164" t="s">
        <v>14800</v>
      </c>
      <c r="C10224" s="163"/>
      <c r="D10224" s="113" t="s">
        <v>888</v>
      </c>
      <c r="F10224" t="s">
        <v>14801</v>
      </c>
      <c r="G10224" s="219">
        <v>0</v>
      </c>
      <c r="H10224" s="219">
        <v>0</v>
      </c>
      <c r="I10224" s="219">
        <v>0</v>
      </c>
      <c r="J10224" s="219">
        <v>0</v>
      </c>
      <c r="K10224" s="219">
        <v>0</v>
      </c>
      <c r="L10224" s="219">
        <v>0</v>
      </c>
      <c r="M10224" s="220" t="s">
        <v>583</v>
      </c>
    </row>
    <row r="10225" spans="1:13">
      <c r="A10225" s="106" t="str">
        <f t="shared" si="160"/>
        <v xml:space="preserve">88264 </v>
      </c>
      <c r="B10225" s="164" t="s">
        <v>14802</v>
      </c>
      <c r="C10225" s="163"/>
      <c r="D10225" s="113" t="s">
        <v>888</v>
      </c>
      <c r="F10225" t="s">
        <v>14791</v>
      </c>
      <c r="G10225" s="219">
        <v>0</v>
      </c>
      <c r="H10225" s="219">
        <v>0</v>
      </c>
      <c r="I10225" s="219">
        <v>0</v>
      </c>
      <c r="J10225" s="219">
        <v>0</v>
      </c>
      <c r="K10225" s="219">
        <v>0</v>
      </c>
      <c r="L10225" s="219">
        <v>0</v>
      </c>
      <c r="M10225" s="220" t="s">
        <v>583</v>
      </c>
    </row>
    <row r="10226" spans="1:13">
      <c r="A10226" s="106" t="str">
        <f t="shared" si="160"/>
        <v xml:space="preserve">88267 </v>
      </c>
      <c r="B10226" s="164" t="s">
        <v>14803</v>
      </c>
      <c r="C10226" s="163"/>
      <c r="D10226" s="113" t="s">
        <v>888</v>
      </c>
      <c r="F10226" t="s">
        <v>14804</v>
      </c>
      <c r="G10226" s="219">
        <v>0</v>
      </c>
      <c r="H10226" s="219">
        <v>0</v>
      </c>
      <c r="I10226" s="219">
        <v>0</v>
      </c>
      <c r="J10226" s="219">
        <v>0</v>
      </c>
      <c r="K10226" s="219">
        <v>0</v>
      </c>
      <c r="L10226" s="219">
        <v>0</v>
      </c>
      <c r="M10226" s="220" t="s">
        <v>583</v>
      </c>
    </row>
    <row r="10227" spans="1:13">
      <c r="A10227" s="106" t="str">
        <f t="shared" si="160"/>
        <v xml:space="preserve">88269 </v>
      </c>
      <c r="B10227" s="164" t="s">
        <v>14805</v>
      </c>
      <c r="C10227" s="163"/>
      <c r="D10227" s="113" t="s">
        <v>888</v>
      </c>
      <c r="F10227" t="s">
        <v>14806</v>
      </c>
      <c r="G10227" s="219">
        <v>0</v>
      </c>
      <c r="H10227" s="219">
        <v>0</v>
      </c>
      <c r="I10227" s="219">
        <v>0</v>
      </c>
      <c r="J10227" s="219">
        <v>0</v>
      </c>
      <c r="K10227" s="219">
        <v>0</v>
      </c>
      <c r="L10227" s="219">
        <v>0</v>
      </c>
      <c r="M10227" s="220" t="s">
        <v>583</v>
      </c>
    </row>
    <row r="10228" spans="1:13">
      <c r="A10228" s="106" t="str">
        <f t="shared" si="160"/>
        <v xml:space="preserve">88271 </v>
      </c>
      <c r="B10228" s="164" t="s">
        <v>14807</v>
      </c>
      <c r="C10228" s="163"/>
      <c r="D10228" s="113" t="s">
        <v>888</v>
      </c>
      <c r="F10228" t="s">
        <v>14808</v>
      </c>
      <c r="G10228" s="219">
        <v>0</v>
      </c>
      <c r="H10228" s="219">
        <v>0</v>
      </c>
      <c r="I10228" s="219">
        <v>0</v>
      </c>
      <c r="J10228" s="219">
        <v>0</v>
      </c>
      <c r="K10228" s="219">
        <v>0</v>
      </c>
      <c r="L10228" s="219">
        <v>0</v>
      </c>
      <c r="M10228" s="220" t="s">
        <v>583</v>
      </c>
    </row>
    <row r="10229" spans="1:13">
      <c r="A10229" s="106" t="str">
        <f t="shared" si="160"/>
        <v xml:space="preserve">88272 </v>
      </c>
      <c r="B10229" s="164" t="s">
        <v>14809</v>
      </c>
      <c r="C10229" s="163"/>
      <c r="D10229" s="113" t="s">
        <v>888</v>
      </c>
      <c r="F10229" t="s">
        <v>14810</v>
      </c>
      <c r="G10229" s="219">
        <v>0</v>
      </c>
      <c r="H10229" s="219">
        <v>0</v>
      </c>
      <c r="I10229" s="219">
        <v>0</v>
      </c>
      <c r="J10229" s="219">
        <v>0</v>
      </c>
      <c r="K10229" s="219">
        <v>0</v>
      </c>
      <c r="L10229" s="219">
        <v>0</v>
      </c>
      <c r="M10229" s="220" t="s">
        <v>583</v>
      </c>
    </row>
    <row r="10230" spans="1:13">
      <c r="A10230" s="106" t="str">
        <f t="shared" si="160"/>
        <v xml:space="preserve">88273 </v>
      </c>
      <c r="B10230" s="164" t="s">
        <v>14811</v>
      </c>
      <c r="C10230" s="163"/>
      <c r="D10230" s="113" t="s">
        <v>888</v>
      </c>
      <c r="F10230" t="s">
        <v>14812</v>
      </c>
      <c r="G10230" s="219">
        <v>0</v>
      </c>
      <c r="H10230" s="219">
        <v>0</v>
      </c>
      <c r="I10230" s="219">
        <v>0</v>
      </c>
      <c r="J10230" s="219">
        <v>0</v>
      </c>
      <c r="K10230" s="219">
        <v>0</v>
      </c>
      <c r="L10230" s="219">
        <v>0</v>
      </c>
      <c r="M10230" s="220" t="s">
        <v>583</v>
      </c>
    </row>
    <row r="10231" spans="1:13">
      <c r="A10231" s="106" t="str">
        <f t="shared" si="160"/>
        <v xml:space="preserve">88274 </v>
      </c>
      <c r="B10231" s="164" t="s">
        <v>14813</v>
      </c>
      <c r="C10231" s="163"/>
      <c r="D10231" s="113" t="s">
        <v>888</v>
      </c>
      <c r="F10231" t="s">
        <v>14814</v>
      </c>
      <c r="G10231" s="219">
        <v>0</v>
      </c>
      <c r="H10231" s="219">
        <v>0</v>
      </c>
      <c r="I10231" s="219">
        <v>0</v>
      </c>
      <c r="J10231" s="219">
        <v>0</v>
      </c>
      <c r="K10231" s="219">
        <v>0</v>
      </c>
      <c r="L10231" s="219">
        <v>0</v>
      </c>
      <c r="M10231" s="220" t="s">
        <v>583</v>
      </c>
    </row>
    <row r="10232" spans="1:13">
      <c r="A10232" s="106" t="str">
        <f t="shared" si="160"/>
        <v xml:space="preserve">88275 </v>
      </c>
      <c r="B10232" s="164" t="s">
        <v>14815</v>
      </c>
      <c r="C10232" s="163"/>
      <c r="D10232" s="113" t="s">
        <v>888</v>
      </c>
      <c r="F10232" t="s">
        <v>14816</v>
      </c>
      <c r="G10232" s="219">
        <v>0</v>
      </c>
      <c r="H10232" s="219">
        <v>0</v>
      </c>
      <c r="I10232" s="219">
        <v>0</v>
      </c>
      <c r="J10232" s="219">
        <v>0</v>
      </c>
      <c r="K10232" s="219">
        <v>0</v>
      </c>
      <c r="L10232" s="219">
        <v>0</v>
      </c>
      <c r="M10232" s="220" t="s">
        <v>583</v>
      </c>
    </row>
    <row r="10233" spans="1:13">
      <c r="A10233" s="106" t="str">
        <f t="shared" si="160"/>
        <v xml:space="preserve">88280 </v>
      </c>
      <c r="B10233" s="164" t="s">
        <v>14817</v>
      </c>
      <c r="C10233" s="163"/>
      <c r="D10233" s="113" t="s">
        <v>888</v>
      </c>
      <c r="F10233" t="s">
        <v>14818</v>
      </c>
      <c r="G10233" s="219">
        <v>0</v>
      </c>
      <c r="H10233" s="219">
        <v>0</v>
      </c>
      <c r="I10233" s="219">
        <v>0</v>
      </c>
      <c r="J10233" s="219">
        <v>0</v>
      </c>
      <c r="K10233" s="219">
        <v>0</v>
      </c>
      <c r="L10233" s="219">
        <v>0</v>
      </c>
      <c r="M10233" s="220" t="s">
        <v>583</v>
      </c>
    </row>
    <row r="10234" spans="1:13">
      <c r="A10234" s="106" t="str">
        <f t="shared" si="160"/>
        <v xml:space="preserve">88283 </v>
      </c>
      <c r="B10234" s="164" t="s">
        <v>14819</v>
      </c>
      <c r="C10234" s="163"/>
      <c r="D10234" s="113" t="s">
        <v>888</v>
      </c>
      <c r="F10234" t="s">
        <v>14820</v>
      </c>
      <c r="G10234" s="219">
        <v>0</v>
      </c>
      <c r="H10234" s="219">
        <v>0</v>
      </c>
      <c r="I10234" s="219">
        <v>0</v>
      </c>
      <c r="J10234" s="219">
        <v>0</v>
      </c>
      <c r="K10234" s="219">
        <v>0</v>
      </c>
      <c r="L10234" s="219">
        <v>0</v>
      </c>
      <c r="M10234" s="220" t="s">
        <v>583</v>
      </c>
    </row>
    <row r="10235" spans="1:13">
      <c r="A10235" s="106" t="str">
        <f t="shared" si="160"/>
        <v xml:space="preserve">88285 </v>
      </c>
      <c r="B10235" s="164" t="s">
        <v>14821</v>
      </c>
      <c r="C10235" s="163"/>
      <c r="D10235" s="113" t="s">
        <v>888</v>
      </c>
      <c r="F10235" t="s">
        <v>14822</v>
      </c>
      <c r="G10235" s="219">
        <v>0</v>
      </c>
      <c r="H10235" s="219">
        <v>0</v>
      </c>
      <c r="I10235" s="219">
        <v>0</v>
      </c>
      <c r="J10235" s="219">
        <v>0</v>
      </c>
      <c r="K10235" s="219">
        <v>0</v>
      </c>
      <c r="L10235" s="219">
        <v>0</v>
      </c>
      <c r="M10235" s="220" t="s">
        <v>583</v>
      </c>
    </row>
    <row r="10236" spans="1:13">
      <c r="A10236" s="106" t="str">
        <f t="shared" si="160"/>
        <v xml:space="preserve">88289 </v>
      </c>
      <c r="B10236" s="164" t="s">
        <v>14823</v>
      </c>
      <c r="C10236" s="163"/>
      <c r="D10236" s="113" t="s">
        <v>888</v>
      </c>
      <c r="F10236" t="s">
        <v>14824</v>
      </c>
      <c r="G10236" s="219">
        <v>0</v>
      </c>
      <c r="H10236" s="219">
        <v>0</v>
      </c>
      <c r="I10236" s="219">
        <v>0</v>
      </c>
      <c r="J10236" s="219">
        <v>0</v>
      </c>
      <c r="K10236" s="219">
        <v>0</v>
      </c>
      <c r="L10236" s="219">
        <v>0</v>
      </c>
      <c r="M10236" s="220" t="s">
        <v>583</v>
      </c>
    </row>
    <row r="10237" spans="1:13">
      <c r="A10237" s="106" t="str">
        <f t="shared" si="160"/>
        <v xml:space="preserve">88291 </v>
      </c>
      <c r="B10237" s="164" t="s">
        <v>14825</v>
      </c>
      <c r="C10237" s="163"/>
      <c r="D10237" s="113" t="s">
        <v>1358</v>
      </c>
      <c r="F10237" t="s">
        <v>14826</v>
      </c>
      <c r="G10237" s="219">
        <v>0.52</v>
      </c>
      <c r="H10237" s="219">
        <v>0.46</v>
      </c>
      <c r="I10237" s="219">
        <v>0.46</v>
      </c>
      <c r="J10237" s="219">
        <v>0.02</v>
      </c>
      <c r="K10237" s="219">
        <v>1</v>
      </c>
      <c r="L10237" s="219">
        <v>1</v>
      </c>
      <c r="M10237" s="220" t="s">
        <v>583</v>
      </c>
    </row>
    <row r="10238" spans="1:13">
      <c r="A10238" s="106" t="str">
        <f t="shared" si="160"/>
        <v xml:space="preserve">88299 </v>
      </c>
      <c r="B10238" s="164" t="s">
        <v>14827</v>
      </c>
      <c r="C10238" s="163"/>
      <c r="D10238" s="113" t="s">
        <v>664</v>
      </c>
      <c r="F10238" t="s">
        <v>19203</v>
      </c>
      <c r="G10238" s="219">
        <v>0</v>
      </c>
      <c r="H10238" s="219">
        <v>0</v>
      </c>
      <c r="I10238" s="219">
        <v>0</v>
      </c>
      <c r="J10238" s="219">
        <v>0</v>
      </c>
      <c r="K10238" s="219">
        <v>0</v>
      </c>
      <c r="L10238" s="219">
        <v>0</v>
      </c>
      <c r="M10238" s="220" t="s">
        <v>583</v>
      </c>
    </row>
    <row r="10239" spans="1:13">
      <c r="A10239" s="106" t="str">
        <f t="shared" si="160"/>
        <v xml:space="preserve">88300 </v>
      </c>
      <c r="B10239" s="164" t="s">
        <v>14828</v>
      </c>
      <c r="C10239" s="163"/>
      <c r="D10239" s="113" t="s">
        <v>1358</v>
      </c>
      <c r="F10239" t="s">
        <v>14829</v>
      </c>
      <c r="G10239" s="219">
        <v>0.08</v>
      </c>
      <c r="H10239" s="219">
        <v>0.39</v>
      </c>
      <c r="I10239" s="219" t="s">
        <v>37</v>
      </c>
      <c r="J10239" s="219">
        <v>0.02</v>
      </c>
      <c r="K10239" s="219">
        <v>0.49</v>
      </c>
      <c r="L10239" s="219" t="s">
        <v>37</v>
      </c>
      <c r="M10239" s="220" t="s">
        <v>583</v>
      </c>
    </row>
    <row r="10240" spans="1:13">
      <c r="A10240" s="106" t="str">
        <f t="shared" si="160"/>
        <v>88300 TC</v>
      </c>
      <c r="B10240" s="164" t="s">
        <v>14828</v>
      </c>
      <c r="C10240" s="163" t="s">
        <v>126</v>
      </c>
      <c r="D10240" s="113" t="s">
        <v>1358</v>
      </c>
      <c r="F10240" t="s">
        <v>14829</v>
      </c>
      <c r="G10240" s="219">
        <v>0</v>
      </c>
      <c r="H10240" s="219">
        <v>0.35</v>
      </c>
      <c r="I10240" s="219" t="s">
        <v>37</v>
      </c>
      <c r="J10240" s="219">
        <v>0.01</v>
      </c>
      <c r="K10240" s="219">
        <v>0.36</v>
      </c>
      <c r="L10240" s="219" t="s">
        <v>37</v>
      </c>
      <c r="M10240" s="220" t="s">
        <v>583</v>
      </c>
    </row>
    <row r="10241" spans="1:13">
      <c r="A10241" s="106" t="str">
        <f t="shared" si="160"/>
        <v>88300 26</v>
      </c>
      <c r="B10241" s="164" t="s">
        <v>14828</v>
      </c>
      <c r="C10241" s="163">
        <v>26</v>
      </c>
      <c r="D10241" s="113" t="s">
        <v>1358</v>
      </c>
      <c r="F10241" t="s">
        <v>14829</v>
      </c>
      <c r="G10241" s="219">
        <v>0.08</v>
      </c>
      <c r="H10241" s="219">
        <v>0.04</v>
      </c>
      <c r="I10241" s="219">
        <v>0.04</v>
      </c>
      <c r="J10241" s="219">
        <v>0.01</v>
      </c>
      <c r="K10241" s="219">
        <v>0.13</v>
      </c>
      <c r="L10241" s="219">
        <v>0.13</v>
      </c>
      <c r="M10241" s="220" t="s">
        <v>583</v>
      </c>
    </row>
    <row r="10242" spans="1:13">
      <c r="A10242" s="106" t="str">
        <f t="shared" si="160"/>
        <v xml:space="preserve">88302 </v>
      </c>
      <c r="B10242" s="164" t="s">
        <v>14830</v>
      </c>
      <c r="C10242" s="163"/>
      <c r="D10242" s="113" t="s">
        <v>1358</v>
      </c>
      <c r="F10242" t="s">
        <v>14831</v>
      </c>
      <c r="G10242" s="219">
        <v>0.13</v>
      </c>
      <c r="H10242" s="219">
        <v>0.85</v>
      </c>
      <c r="I10242" s="219" t="s">
        <v>37</v>
      </c>
      <c r="J10242" s="219">
        <v>0.02</v>
      </c>
      <c r="K10242" s="219">
        <v>1</v>
      </c>
      <c r="L10242" s="219" t="s">
        <v>37</v>
      </c>
      <c r="M10242" s="220" t="s">
        <v>583</v>
      </c>
    </row>
    <row r="10243" spans="1:13">
      <c r="A10243" s="106" t="str">
        <f t="shared" ref="A10243:A10306" si="161">B10243&amp;" "&amp;C10243</f>
        <v>88302 TC</v>
      </c>
      <c r="B10243" s="164" t="s">
        <v>14830</v>
      </c>
      <c r="C10243" s="163" t="s">
        <v>126</v>
      </c>
      <c r="D10243" s="113" t="s">
        <v>1358</v>
      </c>
      <c r="F10243" t="s">
        <v>14831</v>
      </c>
      <c r="G10243" s="219">
        <v>0</v>
      </c>
      <c r="H10243" s="219">
        <v>0.79</v>
      </c>
      <c r="I10243" s="219" t="s">
        <v>37</v>
      </c>
      <c r="J10243" s="219">
        <v>0.01</v>
      </c>
      <c r="K10243" s="219">
        <v>0.8</v>
      </c>
      <c r="L10243" s="219" t="s">
        <v>37</v>
      </c>
      <c r="M10243" s="220" t="s">
        <v>583</v>
      </c>
    </row>
    <row r="10244" spans="1:13">
      <c r="A10244" s="106" t="str">
        <f t="shared" si="161"/>
        <v>88302 26</v>
      </c>
      <c r="B10244" s="164" t="s">
        <v>14830</v>
      </c>
      <c r="C10244" s="163">
        <v>26</v>
      </c>
      <c r="D10244" s="113" t="s">
        <v>1358</v>
      </c>
      <c r="F10244" t="s">
        <v>14831</v>
      </c>
      <c r="G10244" s="219">
        <v>0.13</v>
      </c>
      <c r="H10244" s="219">
        <v>0.06</v>
      </c>
      <c r="I10244" s="219">
        <v>0.06</v>
      </c>
      <c r="J10244" s="219">
        <v>0.01</v>
      </c>
      <c r="K10244" s="219">
        <v>0.2</v>
      </c>
      <c r="L10244" s="219">
        <v>0.2</v>
      </c>
      <c r="M10244" s="220" t="s">
        <v>583</v>
      </c>
    </row>
    <row r="10245" spans="1:13">
      <c r="A10245" s="106" t="str">
        <f t="shared" si="161"/>
        <v xml:space="preserve">88304 </v>
      </c>
      <c r="B10245" s="164" t="s">
        <v>14832</v>
      </c>
      <c r="C10245" s="163"/>
      <c r="D10245" s="113" t="s">
        <v>1358</v>
      </c>
      <c r="F10245" t="s">
        <v>14831</v>
      </c>
      <c r="G10245" s="219">
        <v>0.22</v>
      </c>
      <c r="H10245" s="219">
        <v>1.05</v>
      </c>
      <c r="I10245" s="219" t="s">
        <v>37</v>
      </c>
      <c r="J10245" s="219">
        <v>0.02</v>
      </c>
      <c r="K10245" s="219">
        <v>1.29</v>
      </c>
      <c r="L10245" s="219" t="s">
        <v>37</v>
      </c>
      <c r="M10245" s="220" t="s">
        <v>583</v>
      </c>
    </row>
    <row r="10246" spans="1:13">
      <c r="A10246" s="106" t="str">
        <f t="shared" si="161"/>
        <v>88304 TC</v>
      </c>
      <c r="B10246" s="164" t="s">
        <v>14832</v>
      </c>
      <c r="C10246" s="163" t="s">
        <v>126</v>
      </c>
      <c r="D10246" s="113" t="s">
        <v>1358</v>
      </c>
      <c r="F10246" t="s">
        <v>14831</v>
      </c>
      <c r="G10246" s="219">
        <v>0</v>
      </c>
      <c r="H10246" s="219">
        <v>0.95</v>
      </c>
      <c r="I10246" s="219" t="s">
        <v>37</v>
      </c>
      <c r="J10246" s="219">
        <v>0.01</v>
      </c>
      <c r="K10246" s="219">
        <v>0.96</v>
      </c>
      <c r="L10246" s="219" t="s">
        <v>37</v>
      </c>
      <c r="M10246" s="220" t="s">
        <v>583</v>
      </c>
    </row>
    <row r="10247" spans="1:13">
      <c r="A10247" s="106" t="str">
        <f t="shared" si="161"/>
        <v>88304 26</v>
      </c>
      <c r="B10247" s="164" t="s">
        <v>14832</v>
      </c>
      <c r="C10247" s="163">
        <v>26</v>
      </c>
      <c r="D10247" s="113" t="s">
        <v>1358</v>
      </c>
      <c r="F10247" t="s">
        <v>14831</v>
      </c>
      <c r="G10247" s="219">
        <v>0.22</v>
      </c>
      <c r="H10247" s="219">
        <v>0.1</v>
      </c>
      <c r="I10247" s="219">
        <v>0.1</v>
      </c>
      <c r="J10247" s="219">
        <v>0.01</v>
      </c>
      <c r="K10247" s="219">
        <v>0.33</v>
      </c>
      <c r="L10247" s="219">
        <v>0.33</v>
      </c>
      <c r="M10247" s="220" t="s">
        <v>583</v>
      </c>
    </row>
    <row r="10248" spans="1:13">
      <c r="A10248" s="106" t="str">
        <f t="shared" si="161"/>
        <v xml:space="preserve">88305 </v>
      </c>
      <c r="B10248" s="164" t="s">
        <v>14833</v>
      </c>
      <c r="C10248" s="163"/>
      <c r="D10248" s="113" t="s">
        <v>1358</v>
      </c>
      <c r="F10248" t="s">
        <v>14831</v>
      </c>
      <c r="G10248" s="219">
        <v>0.75</v>
      </c>
      <c r="H10248" s="219">
        <v>1.38</v>
      </c>
      <c r="I10248" s="219" t="s">
        <v>37</v>
      </c>
      <c r="J10248" s="219">
        <v>0.02</v>
      </c>
      <c r="K10248" s="219">
        <v>2.15</v>
      </c>
      <c r="L10248" s="219" t="s">
        <v>37</v>
      </c>
      <c r="M10248" s="220" t="s">
        <v>583</v>
      </c>
    </row>
    <row r="10249" spans="1:13">
      <c r="A10249" s="106" t="str">
        <f t="shared" si="161"/>
        <v>88305 TC</v>
      </c>
      <c r="B10249" s="164" t="s">
        <v>14833</v>
      </c>
      <c r="C10249" s="163" t="s">
        <v>126</v>
      </c>
      <c r="D10249" s="113" t="s">
        <v>1358</v>
      </c>
      <c r="F10249" t="s">
        <v>14831</v>
      </c>
      <c r="G10249" s="219">
        <v>0</v>
      </c>
      <c r="H10249" s="219">
        <v>1.06</v>
      </c>
      <c r="I10249" s="219" t="s">
        <v>37</v>
      </c>
      <c r="J10249" s="219">
        <v>0.01</v>
      </c>
      <c r="K10249" s="219">
        <v>1.07</v>
      </c>
      <c r="L10249" s="219" t="s">
        <v>37</v>
      </c>
      <c r="M10249" s="220" t="s">
        <v>583</v>
      </c>
    </row>
    <row r="10250" spans="1:13">
      <c r="A10250" s="106" t="str">
        <f t="shared" si="161"/>
        <v>88305 26</v>
      </c>
      <c r="B10250" s="164" t="s">
        <v>14833</v>
      </c>
      <c r="C10250" s="163">
        <v>26</v>
      </c>
      <c r="D10250" s="113" t="s">
        <v>1358</v>
      </c>
      <c r="F10250" t="s">
        <v>14831</v>
      </c>
      <c r="G10250" s="219">
        <v>0.75</v>
      </c>
      <c r="H10250" s="219">
        <v>0.32</v>
      </c>
      <c r="I10250" s="219">
        <v>0.32</v>
      </c>
      <c r="J10250" s="219">
        <v>0.01</v>
      </c>
      <c r="K10250" s="219">
        <v>1.08</v>
      </c>
      <c r="L10250" s="219">
        <v>1.08</v>
      </c>
      <c r="M10250" s="220" t="s">
        <v>583</v>
      </c>
    </row>
    <row r="10251" spans="1:13">
      <c r="A10251" s="106" t="str">
        <f t="shared" si="161"/>
        <v xml:space="preserve">88307 </v>
      </c>
      <c r="B10251" s="164" t="s">
        <v>14834</v>
      </c>
      <c r="C10251" s="163"/>
      <c r="D10251" s="113" t="s">
        <v>1358</v>
      </c>
      <c r="F10251" t="s">
        <v>14831</v>
      </c>
      <c r="G10251" s="219">
        <v>1.59</v>
      </c>
      <c r="H10251" s="219">
        <v>6.98</v>
      </c>
      <c r="I10251" s="219" t="s">
        <v>37</v>
      </c>
      <c r="J10251" s="219">
        <v>7.0000000000000007E-2</v>
      </c>
      <c r="K10251" s="219">
        <v>8.64</v>
      </c>
      <c r="L10251" s="219" t="s">
        <v>37</v>
      </c>
      <c r="M10251" s="220" t="s">
        <v>583</v>
      </c>
    </row>
    <row r="10252" spans="1:13">
      <c r="A10252" s="106" t="str">
        <f t="shared" si="161"/>
        <v>88307 TC</v>
      </c>
      <c r="B10252" s="164" t="s">
        <v>14834</v>
      </c>
      <c r="C10252" s="163" t="s">
        <v>126</v>
      </c>
      <c r="D10252" s="113" t="s">
        <v>1358</v>
      </c>
      <c r="F10252" t="s">
        <v>14831</v>
      </c>
      <c r="G10252" s="219">
        <v>0</v>
      </c>
      <c r="H10252" s="219">
        <v>6.23</v>
      </c>
      <c r="I10252" s="219" t="s">
        <v>37</v>
      </c>
      <c r="J10252" s="219">
        <v>0.04</v>
      </c>
      <c r="K10252" s="219">
        <v>6.27</v>
      </c>
      <c r="L10252" s="219" t="s">
        <v>37</v>
      </c>
      <c r="M10252" s="220" t="s">
        <v>583</v>
      </c>
    </row>
    <row r="10253" spans="1:13">
      <c r="A10253" s="106" t="str">
        <f t="shared" si="161"/>
        <v>88307 26</v>
      </c>
      <c r="B10253" s="164" t="s">
        <v>14834</v>
      </c>
      <c r="C10253" s="163">
        <v>26</v>
      </c>
      <c r="D10253" s="113" t="s">
        <v>1358</v>
      </c>
      <c r="F10253" t="s">
        <v>14831</v>
      </c>
      <c r="G10253" s="219">
        <v>1.59</v>
      </c>
      <c r="H10253" s="219">
        <v>0.75</v>
      </c>
      <c r="I10253" s="219">
        <v>0.75</v>
      </c>
      <c r="J10253" s="219">
        <v>0.03</v>
      </c>
      <c r="K10253" s="219">
        <v>2.37</v>
      </c>
      <c r="L10253" s="219">
        <v>2.37</v>
      </c>
      <c r="M10253" s="220" t="s">
        <v>583</v>
      </c>
    </row>
    <row r="10254" spans="1:13">
      <c r="A10254" s="106" t="str">
        <f t="shared" si="161"/>
        <v xml:space="preserve">88309 </v>
      </c>
      <c r="B10254" s="164" t="s">
        <v>14835</v>
      </c>
      <c r="C10254" s="163"/>
      <c r="D10254" s="113" t="s">
        <v>1358</v>
      </c>
      <c r="F10254" t="s">
        <v>14831</v>
      </c>
      <c r="G10254" s="219">
        <v>2.8</v>
      </c>
      <c r="H10254" s="219">
        <v>10.09</v>
      </c>
      <c r="I10254" s="219" t="s">
        <v>37</v>
      </c>
      <c r="J10254" s="219">
        <v>0.09</v>
      </c>
      <c r="K10254" s="219">
        <v>12.98</v>
      </c>
      <c r="L10254" s="219" t="s">
        <v>37</v>
      </c>
      <c r="M10254" s="220" t="s">
        <v>583</v>
      </c>
    </row>
    <row r="10255" spans="1:13">
      <c r="A10255" s="106" t="str">
        <f t="shared" si="161"/>
        <v>88309 TC</v>
      </c>
      <c r="B10255" s="164" t="s">
        <v>14835</v>
      </c>
      <c r="C10255" s="163" t="s">
        <v>126</v>
      </c>
      <c r="D10255" s="113" t="s">
        <v>1358</v>
      </c>
      <c r="F10255" t="s">
        <v>14831</v>
      </c>
      <c r="G10255" s="219">
        <v>0</v>
      </c>
      <c r="H10255" s="219">
        <v>8.76</v>
      </c>
      <c r="I10255" s="219" t="s">
        <v>37</v>
      </c>
      <c r="J10255" s="219">
        <v>0.04</v>
      </c>
      <c r="K10255" s="219">
        <v>8.8000000000000007</v>
      </c>
      <c r="L10255" s="219" t="s">
        <v>37</v>
      </c>
      <c r="M10255" s="220" t="s">
        <v>583</v>
      </c>
    </row>
    <row r="10256" spans="1:13">
      <c r="A10256" s="106" t="str">
        <f t="shared" si="161"/>
        <v>88309 26</v>
      </c>
      <c r="B10256" s="164" t="s">
        <v>14835</v>
      </c>
      <c r="C10256" s="163">
        <v>26</v>
      </c>
      <c r="D10256" s="113" t="s">
        <v>1358</v>
      </c>
      <c r="F10256" t="s">
        <v>14831</v>
      </c>
      <c r="G10256" s="219">
        <v>2.8</v>
      </c>
      <c r="H10256" s="219">
        <v>1.33</v>
      </c>
      <c r="I10256" s="219">
        <v>1.33</v>
      </c>
      <c r="J10256" s="219">
        <v>0.05</v>
      </c>
      <c r="K10256" s="219">
        <v>4.18</v>
      </c>
      <c r="L10256" s="219">
        <v>4.18</v>
      </c>
      <c r="M10256" s="220" t="s">
        <v>583</v>
      </c>
    </row>
    <row r="10257" spans="1:13">
      <c r="A10257" s="106" t="str">
        <f t="shared" si="161"/>
        <v xml:space="preserve">88311 </v>
      </c>
      <c r="B10257" s="164" t="s">
        <v>14836</v>
      </c>
      <c r="C10257" s="163"/>
      <c r="D10257" s="113" t="s">
        <v>1358</v>
      </c>
      <c r="F10257" t="s">
        <v>14837</v>
      </c>
      <c r="G10257" s="219">
        <v>0.24</v>
      </c>
      <c r="H10257" s="219">
        <v>0.35</v>
      </c>
      <c r="I10257" s="219" t="s">
        <v>37</v>
      </c>
      <c r="J10257" s="219">
        <v>0.02</v>
      </c>
      <c r="K10257" s="219">
        <v>0.61</v>
      </c>
      <c r="L10257" s="219" t="s">
        <v>37</v>
      </c>
      <c r="M10257" s="220" t="s">
        <v>583</v>
      </c>
    </row>
    <row r="10258" spans="1:13">
      <c r="A10258" s="106" t="str">
        <f t="shared" si="161"/>
        <v>88311 TC</v>
      </c>
      <c r="B10258" s="164" t="s">
        <v>14836</v>
      </c>
      <c r="C10258" s="163" t="s">
        <v>126</v>
      </c>
      <c r="D10258" s="113" t="s">
        <v>1358</v>
      </c>
      <c r="F10258" t="s">
        <v>14837</v>
      </c>
      <c r="G10258" s="219">
        <v>0</v>
      </c>
      <c r="H10258" s="219">
        <v>0.25</v>
      </c>
      <c r="I10258" s="219" t="s">
        <v>37</v>
      </c>
      <c r="J10258" s="219">
        <v>0.01</v>
      </c>
      <c r="K10258" s="219">
        <v>0.26</v>
      </c>
      <c r="L10258" s="219" t="s">
        <v>37</v>
      </c>
      <c r="M10258" s="220" t="s">
        <v>583</v>
      </c>
    </row>
    <row r="10259" spans="1:13">
      <c r="A10259" s="106" t="str">
        <f t="shared" si="161"/>
        <v>88311 26</v>
      </c>
      <c r="B10259" s="164" t="s">
        <v>14836</v>
      </c>
      <c r="C10259" s="163">
        <v>26</v>
      </c>
      <c r="D10259" s="113" t="s">
        <v>1358</v>
      </c>
      <c r="F10259" t="s">
        <v>14837</v>
      </c>
      <c r="G10259" s="219">
        <v>0.24</v>
      </c>
      <c r="H10259" s="219">
        <v>0.1</v>
      </c>
      <c r="I10259" s="219">
        <v>0.1</v>
      </c>
      <c r="J10259" s="219">
        <v>0.01</v>
      </c>
      <c r="K10259" s="219">
        <v>0.35</v>
      </c>
      <c r="L10259" s="219">
        <v>0.35</v>
      </c>
      <c r="M10259" s="220" t="s">
        <v>583</v>
      </c>
    </row>
    <row r="10260" spans="1:13">
      <c r="A10260" s="106" t="str">
        <f t="shared" si="161"/>
        <v xml:space="preserve">88312 </v>
      </c>
      <c r="B10260" s="164" t="s">
        <v>14838</v>
      </c>
      <c r="C10260" s="163"/>
      <c r="D10260" s="113" t="s">
        <v>1358</v>
      </c>
      <c r="F10260" t="s">
        <v>14839</v>
      </c>
      <c r="G10260" s="219">
        <v>0.54</v>
      </c>
      <c r="H10260" s="219">
        <v>2.82</v>
      </c>
      <c r="I10260" s="219" t="s">
        <v>37</v>
      </c>
      <c r="J10260" s="219">
        <v>0.02</v>
      </c>
      <c r="K10260" s="219">
        <v>3.38</v>
      </c>
      <c r="L10260" s="219" t="s">
        <v>37</v>
      </c>
      <c r="M10260" s="220" t="s">
        <v>583</v>
      </c>
    </row>
    <row r="10261" spans="1:13">
      <c r="A10261" s="106" t="str">
        <f t="shared" si="161"/>
        <v>88312 TC</v>
      </c>
      <c r="B10261" s="164" t="s">
        <v>14838</v>
      </c>
      <c r="C10261" s="163" t="s">
        <v>126</v>
      </c>
      <c r="D10261" s="113" t="s">
        <v>1358</v>
      </c>
      <c r="F10261" t="s">
        <v>14839</v>
      </c>
      <c r="G10261" s="219">
        <v>0</v>
      </c>
      <c r="H10261" s="219">
        <v>2.6</v>
      </c>
      <c r="I10261" s="219" t="s">
        <v>37</v>
      </c>
      <c r="J10261" s="219">
        <v>0.01</v>
      </c>
      <c r="K10261" s="219">
        <v>2.61</v>
      </c>
      <c r="L10261" s="219" t="s">
        <v>37</v>
      </c>
      <c r="M10261" s="220" t="s">
        <v>583</v>
      </c>
    </row>
    <row r="10262" spans="1:13">
      <c r="A10262" s="106" t="str">
        <f t="shared" si="161"/>
        <v>88312 26</v>
      </c>
      <c r="B10262" s="164" t="s">
        <v>14838</v>
      </c>
      <c r="C10262" s="163">
        <v>26</v>
      </c>
      <c r="D10262" s="113" t="s">
        <v>1358</v>
      </c>
      <c r="F10262" t="s">
        <v>14839</v>
      </c>
      <c r="G10262" s="219">
        <v>0.54</v>
      </c>
      <c r="H10262" s="219">
        <v>0.22</v>
      </c>
      <c r="I10262" s="219">
        <v>0.22</v>
      </c>
      <c r="J10262" s="219">
        <v>0.01</v>
      </c>
      <c r="K10262" s="219">
        <v>0.77</v>
      </c>
      <c r="L10262" s="219">
        <v>0.77</v>
      </c>
      <c r="M10262" s="220" t="s">
        <v>583</v>
      </c>
    </row>
    <row r="10263" spans="1:13">
      <c r="A10263" s="106" t="str">
        <f t="shared" si="161"/>
        <v xml:space="preserve">88313 </v>
      </c>
      <c r="B10263" s="164" t="s">
        <v>14840</v>
      </c>
      <c r="C10263" s="163"/>
      <c r="D10263" s="113" t="s">
        <v>1358</v>
      </c>
      <c r="F10263" t="s">
        <v>14841</v>
      </c>
      <c r="G10263" s="219">
        <v>0.24</v>
      </c>
      <c r="H10263" s="219">
        <v>2.23</v>
      </c>
      <c r="I10263" s="219" t="s">
        <v>37</v>
      </c>
      <c r="J10263" s="219">
        <v>0.02</v>
      </c>
      <c r="K10263" s="219">
        <v>2.4900000000000002</v>
      </c>
      <c r="L10263" s="219" t="s">
        <v>37</v>
      </c>
      <c r="M10263" s="220" t="s">
        <v>583</v>
      </c>
    </row>
    <row r="10264" spans="1:13">
      <c r="A10264" s="106" t="str">
        <f t="shared" si="161"/>
        <v>88313 TC</v>
      </c>
      <c r="B10264" s="164" t="s">
        <v>14840</v>
      </c>
      <c r="C10264" s="163" t="s">
        <v>126</v>
      </c>
      <c r="D10264" s="113" t="s">
        <v>1358</v>
      </c>
      <c r="F10264" t="s">
        <v>14841</v>
      </c>
      <c r="G10264" s="219">
        <v>0</v>
      </c>
      <c r="H10264" s="219">
        <v>2.13</v>
      </c>
      <c r="I10264" s="219" t="s">
        <v>37</v>
      </c>
      <c r="J10264" s="219">
        <v>0.01</v>
      </c>
      <c r="K10264" s="219">
        <v>2.14</v>
      </c>
      <c r="L10264" s="219" t="s">
        <v>37</v>
      </c>
      <c r="M10264" s="220" t="s">
        <v>583</v>
      </c>
    </row>
    <row r="10265" spans="1:13">
      <c r="A10265" s="106" t="str">
        <f t="shared" si="161"/>
        <v>88313 26</v>
      </c>
      <c r="B10265" s="164" t="s">
        <v>14840</v>
      </c>
      <c r="C10265" s="163">
        <v>26</v>
      </c>
      <c r="D10265" s="113" t="s">
        <v>1358</v>
      </c>
      <c r="F10265" t="s">
        <v>14841</v>
      </c>
      <c r="G10265" s="219">
        <v>0.24</v>
      </c>
      <c r="H10265" s="219">
        <v>0.1</v>
      </c>
      <c r="I10265" s="219">
        <v>0.1</v>
      </c>
      <c r="J10265" s="219">
        <v>0.01</v>
      </c>
      <c r="K10265" s="219">
        <v>0.35</v>
      </c>
      <c r="L10265" s="219">
        <v>0.35</v>
      </c>
      <c r="M10265" s="220" t="s">
        <v>583</v>
      </c>
    </row>
    <row r="10266" spans="1:13">
      <c r="A10266" s="106" t="str">
        <f t="shared" si="161"/>
        <v xml:space="preserve">88314 </v>
      </c>
      <c r="B10266" s="164" t="s">
        <v>14842</v>
      </c>
      <c r="C10266" s="163"/>
      <c r="D10266" s="113" t="s">
        <v>1358</v>
      </c>
      <c r="F10266" t="s">
        <v>14843</v>
      </c>
      <c r="G10266" s="219">
        <v>0.45</v>
      </c>
      <c r="H10266" s="219">
        <v>2.1800000000000002</v>
      </c>
      <c r="I10266" s="219" t="s">
        <v>37</v>
      </c>
      <c r="J10266" s="219">
        <v>0.03</v>
      </c>
      <c r="K10266" s="219">
        <v>2.66</v>
      </c>
      <c r="L10266" s="219" t="s">
        <v>37</v>
      </c>
      <c r="M10266" s="220" t="s">
        <v>583</v>
      </c>
    </row>
    <row r="10267" spans="1:13">
      <c r="A10267" s="106" t="str">
        <f t="shared" si="161"/>
        <v>88314 TC</v>
      </c>
      <c r="B10267" s="164" t="s">
        <v>14842</v>
      </c>
      <c r="C10267" s="163" t="s">
        <v>126</v>
      </c>
      <c r="D10267" s="113" t="s">
        <v>1358</v>
      </c>
      <c r="F10267" t="s">
        <v>14843</v>
      </c>
      <c r="G10267" s="219">
        <v>0</v>
      </c>
      <c r="H10267" s="219">
        <v>2.0499999999999998</v>
      </c>
      <c r="I10267" s="219" t="s">
        <v>37</v>
      </c>
      <c r="J10267" s="219">
        <v>0.02</v>
      </c>
      <c r="K10267" s="219">
        <v>2.0699999999999998</v>
      </c>
      <c r="L10267" s="219" t="s">
        <v>37</v>
      </c>
      <c r="M10267" s="220" t="s">
        <v>583</v>
      </c>
    </row>
    <row r="10268" spans="1:13">
      <c r="A10268" s="106" t="str">
        <f t="shared" si="161"/>
        <v>88314 26</v>
      </c>
      <c r="B10268" s="164" t="s">
        <v>14842</v>
      </c>
      <c r="C10268" s="163">
        <v>26</v>
      </c>
      <c r="D10268" s="113" t="s">
        <v>1358</v>
      </c>
      <c r="F10268" t="s">
        <v>14843</v>
      </c>
      <c r="G10268" s="219">
        <v>0.45</v>
      </c>
      <c r="H10268" s="219">
        <v>0.13</v>
      </c>
      <c r="I10268" s="219">
        <v>0.13</v>
      </c>
      <c r="J10268" s="219">
        <v>0.01</v>
      </c>
      <c r="K10268" s="219">
        <v>0.59</v>
      </c>
      <c r="L10268" s="219">
        <v>0.59</v>
      </c>
      <c r="M10268" s="220" t="s">
        <v>583</v>
      </c>
    </row>
    <row r="10269" spans="1:13">
      <c r="A10269" s="106" t="str">
        <f t="shared" si="161"/>
        <v xml:space="preserve">88319 </v>
      </c>
      <c r="B10269" s="164" t="s">
        <v>14844</v>
      </c>
      <c r="C10269" s="163"/>
      <c r="D10269" s="113" t="s">
        <v>1358</v>
      </c>
      <c r="F10269" t="s">
        <v>14845</v>
      </c>
      <c r="G10269" s="219">
        <v>0.53</v>
      </c>
      <c r="H10269" s="219">
        <v>3.54</v>
      </c>
      <c r="I10269" s="219" t="s">
        <v>37</v>
      </c>
      <c r="J10269" s="219">
        <v>0.03</v>
      </c>
      <c r="K10269" s="219">
        <v>4.0999999999999996</v>
      </c>
      <c r="L10269" s="219" t="s">
        <v>37</v>
      </c>
      <c r="M10269" s="220" t="s">
        <v>583</v>
      </c>
    </row>
    <row r="10270" spans="1:13">
      <c r="A10270" s="106" t="str">
        <f t="shared" si="161"/>
        <v>88319 TC</v>
      </c>
      <c r="B10270" s="164" t="s">
        <v>14844</v>
      </c>
      <c r="C10270" s="163" t="s">
        <v>126</v>
      </c>
      <c r="D10270" s="113" t="s">
        <v>1358</v>
      </c>
      <c r="F10270" t="s">
        <v>14845</v>
      </c>
      <c r="G10270" s="219">
        <v>0</v>
      </c>
      <c r="H10270" s="219">
        <v>3.3</v>
      </c>
      <c r="I10270" s="219" t="s">
        <v>37</v>
      </c>
      <c r="J10270" s="219">
        <v>0.02</v>
      </c>
      <c r="K10270" s="219">
        <v>3.32</v>
      </c>
      <c r="L10270" s="219" t="s">
        <v>37</v>
      </c>
      <c r="M10270" s="220" t="s">
        <v>583</v>
      </c>
    </row>
    <row r="10271" spans="1:13">
      <c r="A10271" s="106" t="str">
        <f t="shared" si="161"/>
        <v>88319 26</v>
      </c>
      <c r="B10271" s="164" t="s">
        <v>14844</v>
      </c>
      <c r="C10271" s="163">
        <v>26</v>
      </c>
      <c r="D10271" s="113" t="s">
        <v>1358</v>
      </c>
      <c r="F10271" t="s">
        <v>14845</v>
      </c>
      <c r="G10271" s="219">
        <v>0.53</v>
      </c>
      <c r="H10271" s="219">
        <v>0.24</v>
      </c>
      <c r="I10271" s="219">
        <v>0.24</v>
      </c>
      <c r="J10271" s="219">
        <v>0.01</v>
      </c>
      <c r="K10271" s="219">
        <v>0.78</v>
      </c>
      <c r="L10271" s="219">
        <v>0.78</v>
      </c>
      <c r="M10271" s="220" t="s">
        <v>583</v>
      </c>
    </row>
    <row r="10272" spans="1:13">
      <c r="A10272" s="106" t="str">
        <f t="shared" si="161"/>
        <v xml:space="preserve">88321 </v>
      </c>
      <c r="B10272" s="164" t="s">
        <v>14846</v>
      </c>
      <c r="C10272" s="163"/>
      <c r="D10272" s="113" t="s">
        <v>1358</v>
      </c>
      <c r="F10272" t="s">
        <v>21386</v>
      </c>
      <c r="G10272" s="219">
        <v>1.63</v>
      </c>
      <c r="H10272" s="219">
        <v>1.18</v>
      </c>
      <c r="I10272" s="219">
        <v>0.73</v>
      </c>
      <c r="J10272" s="219">
        <v>0.08</v>
      </c>
      <c r="K10272" s="219">
        <v>2.89</v>
      </c>
      <c r="L10272" s="219">
        <v>2.44</v>
      </c>
      <c r="M10272" s="220" t="s">
        <v>583</v>
      </c>
    </row>
    <row r="10273" spans="1:13">
      <c r="A10273" s="106" t="str">
        <f t="shared" si="161"/>
        <v xml:space="preserve">88323 </v>
      </c>
      <c r="B10273" s="164" t="s">
        <v>14847</v>
      </c>
      <c r="C10273" s="163"/>
      <c r="D10273" s="113" t="s">
        <v>1358</v>
      </c>
      <c r="F10273" t="s">
        <v>21387</v>
      </c>
      <c r="G10273" s="219">
        <v>1.83</v>
      </c>
      <c r="H10273" s="219">
        <v>1.59</v>
      </c>
      <c r="I10273" s="219" t="s">
        <v>37</v>
      </c>
      <c r="J10273" s="219">
        <v>0.03</v>
      </c>
      <c r="K10273" s="219">
        <v>3.45</v>
      </c>
      <c r="L10273" s="219" t="s">
        <v>37</v>
      </c>
      <c r="M10273" s="220" t="s">
        <v>583</v>
      </c>
    </row>
    <row r="10274" spans="1:13">
      <c r="A10274" s="106" t="str">
        <f t="shared" si="161"/>
        <v>88323 TC</v>
      </c>
      <c r="B10274" s="164" t="s">
        <v>14847</v>
      </c>
      <c r="C10274" s="163" t="s">
        <v>126</v>
      </c>
      <c r="D10274" s="113" t="s">
        <v>1358</v>
      </c>
      <c r="F10274" t="s">
        <v>21387</v>
      </c>
      <c r="G10274" s="219">
        <v>0</v>
      </c>
      <c r="H10274" s="219">
        <v>0.88</v>
      </c>
      <c r="I10274" s="219" t="s">
        <v>37</v>
      </c>
      <c r="J10274" s="219">
        <v>0.01</v>
      </c>
      <c r="K10274" s="219">
        <v>0.89</v>
      </c>
      <c r="L10274" s="219" t="s">
        <v>37</v>
      </c>
      <c r="M10274" s="220" t="s">
        <v>583</v>
      </c>
    </row>
    <row r="10275" spans="1:13">
      <c r="A10275" s="106" t="str">
        <f t="shared" si="161"/>
        <v>88323 26</v>
      </c>
      <c r="B10275" s="164" t="s">
        <v>14847</v>
      </c>
      <c r="C10275" s="163">
        <v>26</v>
      </c>
      <c r="D10275" s="113" t="s">
        <v>1358</v>
      </c>
      <c r="F10275" t="s">
        <v>21387</v>
      </c>
      <c r="G10275" s="219">
        <v>1.83</v>
      </c>
      <c r="H10275" s="219">
        <v>0.71</v>
      </c>
      <c r="I10275" s="219">
        <v>0.71</v>
      </c>
      <c r="J10275" s="219">
        <v>0.02</v>
      </c>
      <c r="K10275" s="219">
        <v>2.56</v>
      </c>
      <c r="L10275" s="219">
        <v>2.56</v>
      </c>
      <c r="M10275" s="220" t="s">
        <v>583</v>
      </c>
    </row>
    <row r="10276" spans="1:13">
      <c r="A10276" s="106" t="str">
        <f t="shared" si="161"/>
        <v xml:space="preserve">88325 </v>
      </c>
      <c r="B10276" s="164" t="s">
        <v>14848</v>
      </c>
      <c r="C10276" s="163"/>
      <c r="D10276" s="113" t="s">
        <v>1358</v>
      </c>
      <c r="F10276" t="s">
        <v>21388</v>
      </c>
      <c r="G10276" s="219">
        <v>2.85</v>
      </c>
      <c r="H10276" s="219">
        <v>1.66</v>
      </c>
      <c r="I10276" s="219">
        <v>0.95</v>
      </c>
      <c r="J10276" s="219">
        <v>0.12</v>
      </c>
      <c r="K10276" s="219">
        <v>4.63</v>
      </c>
      <c r="L10276" s="219">
        <v>3.92</v>
      </c>
      <c r="M10276" s="220" t="s">
        <v>583</v>
      </c>
    </row>
    <row r="10277" spans="1:13">
      <c r="A10277" s="106" t="str">
        <f t="shared" si="161"/>
        <v xml:space="preserve">88329 </v>
      </c>
      <c r="B10277" s="164" t="s">
        <v>14849</v>
      </c>
      <c r="C10277" s="163"/>
      <c r="D10277" s="113" t="s">
        <v>1358</v>
      </c>
      <c r="F10277" t="s">
        <v>21389</v>
      </c>
      <c r="G10277" s="219">
        <v>0.67</v>
      </c>
      <c r="H10277" s="219">
        <v>0.94</v>
      </c>
      <c r="I10277" s="219">
        <v>0.32</v>
      </c>
      <c r="J10277" s="219">
        <v>0.04</v>
      </c>
      <c r="K10277" s="219">
        <v>1.65</v>
      </c>
      <c r="L10277" s="219">
        <v>1.03</v>
      </c>
      <c r="M10277" s="220" t="s">
        <v>583</v>
      </c>
    </row>
    <row r="10278" spans="1:13">
      <c r="A10278" s="106" t="str">
        <f t="shared" si="161"/>
        <v xml:space="preserve">88331 </v>
      </c>
      <c r="B10278" s="164" t="s">
        <v>14850</v>
      </c>
      <c r="C10278" s="163"/>
      <c r="D10278" s="113" t="s">
        <v>1358</v>
      </c>
      <c r="F10278" t="s">
        <v>21390</v>
      </c>
      <c r="G10278" s="219">
        <v>1.19</v>
      </c>
      <c r="H10278" s="219">
        <v>1.81</v>
      </c>
      <c r="I10278" s="219" t="s">
        <v>37</v>
      </c>
      <c r="J10278" s="219">
        <v>0.03</v>
      </c>
      <c r="K10278" s="219">
        <v>3.03</v>
      </c>
      <c r="L10278" s="219" t="s">
        <v>37</v>
      </c>
      <c r="M10278" s="220" t="s">
        <v>583</v>
      </c>
    </row>
    <row r="10279" spans="1:13">
      <c r="A10279" s="106" t="str">
        <f t="shared" si="161"/>
        <v>88331 TC</v>
      </c>
      <c r="B10279" s="164" t="s">
        <v>14850</v>
      </c>
      <c r="C10279" s="163" t="s">
        <v>126</v>
      </c>
      <c r="D10279" s="113" t="s">
        <v>1358</v>
      </c>
      <c r="F10279" t="s">
        <v>21390</v>
      </c>
      <c r="G10279" s="219">
        <v>0</v>
      </c>
      <c r="H10279" s="219">
        <v>1.23</v>
      </c>
      <c r="I10279" s="219" t="s">
        <v>37</v>
      </c>
      <c r="J10279" s="219">
        <v>0.01</v>
      </c>
      <c r="K10279" s="219">
        <v>1.24</v>
      </c>
      <c r="L10279" s="219" t="s">
        <v>37</v>
      </c>
      <c r="M10279" s="220" t="s">
        <v>583</v>
      </c>
    </row>
    <row r="10280" spans="1:13">
      <c r="A10280" s="106" t="str">
        <f t="shared" si="161"/>
        <v>88331 26</v>
      </c>
      <c r="B10280" s="164" t="s">
        <v>14850</v>
      </c>
      <c r="C10280" s="163">
        <v>26</v>
      </c>
      <c r="D10280" s="113" t="s">
        <v>1358</v>
      </c>
      <c r="F10280" t="s">
        <v>21390</v>
      </c>
      <c r="G10280" s="219">
        <v>1.19</v>
      </c>
      <c r="H10280" s="219">
        <v>0.57999999999999996</v>
      </c>
      <c r="I10280" s="219">
        <v>0.57999999999999996</v>
      </c>
      <c r="J10280" s="219">
        <v>0.02</v>
      </c>
      <c r="K10280" s="219">
        <v>1.79</v>
      </c>
      <c r="L10280" s="219">
        <v>1.79</v>
      </c>
      <c r="M10280" s="220" t="s">
        <v>583</v>
      </c>
    </row>
    <row r="10281" spans="1:13">
      <c r="A10281" s="106" t="str">
        <f t="shared" si="161"/>
        <v xml:space="preserve">88332 </v>
      </c>
      <c r="B10281" s="164" t="s">
        <v>14851</v>
      </c>
      <c r="C10281" s="163"/>
      <c r="D10281" s="113" t="s">
        <v>1358</v>
      </c>
      <c r="F10281" t="s">
        <v>21391</v>
      </c>
      <c r="G10281" s="219">
        <v>0.59</v>
      </c>
      <c r="H10281" s="219">
        <v>1.02</v>
      </c>
      <c r="I10281" s="219" t="s">
        <v>37</v>
      </c>
      <c r="J10281" s="219">
        <v>0.02</v>
      </c>
      <c r="K10281" s="219">
        <v>1.63</v>
      </c>
      <c r="L10281" s="219" t="s">
        <v>37</v>
      </c>
      <c r="M10281" s="220" t="s">
        <v>583</v>
      </c>
    </row>
    <row r="10282" spans="1:13">
      <c r="A10282" s="106" t="str">
        <f t="shared" si="161"/>
        <v>88332 TC</v>
      </c>
      <c r="B10282" s="164" t="s">
        <v>14851</v>
      </c>
      <c r="C10282" s="163" t="s">
        <v>126</v>
      </c>
      <c r="D10282" s="113" t="s">
        <v>1358</v>
      </c>
      <c r="F10282" t="s">
        <v>21391</v>
      </c>
      <c r="G10282" s="219">
        <v>0</v>
      </c>
      <c r="H10282" s="219">
        <v>0.74</v>
      </c>
      <c r="I10282" s="219" t="s">
        <v>37</v>
      </c>
      <c r="J10282" s="219">
        <v>0.01</v>
      </c>
      <c r="K10282" s="219">
        <v>0.75</v>
      </c>
      <c r="L10282" s="219" t="s">
        <v>37</v>
      </c>
      <c r="M10282" s="220" t="s">
        <v>583</v>
      </c>
    </row>
    <row r="10283" spans="1:13">
      <c r="A10283" s="106" t="str">
        <f t="shared" si="161"/>
        <v>88332 26</v>
      </c>
      <c r="B10283" s="164" t="s">
        <v>14851</v>
      </c>
      <c r="C10283" s="163">
        <v>26</v>
      </c>
      <c r="D10283" s="113" t="s">
        <v>1358</v>
      </c>
      <c r="F10283" t="s">
        <v>21391</v>
      </c>
      <c r="G10283" s="219">
        <v>0.59</v>
      </c>
      <c r="H10283" s="219">
        <v>0.28000000000000003</v>
      </c>
      <c r="I10283" s="219">
        <v>0.28000000000000003</v>
      </c>
      <c r="J10283" s="219">
        <v>0.01</v>
      </c>
      <c r="K10283" s="219">
        <v>0.88</v>
      </c>
      <c r="L10283" s="219">
        <v>0.88</v>
      </c>
      <c r="M10283" s="220" t="s">
        <v>583</v>
      </c>
    </row>
    <row r="10284" spans="1:13">
      <c r="A10284" s="106" t="str">
        <f t="shared" si="161"/>
        <v xml:space="preserve">88333 </v>
      </c>
      <c r="B10284" s="164" t="s">
        <v>14852</v>
      </c>
      <c r="C10284" s="163"/>
      <c r="D10284" s="113" t="s">
        <v>1358</v>
      </c>
      <c r="F10284" t="s">
        <v>21392</v>
      </c>
      <c r="G10284" s="219">
        <v>1.2</v>
      </c>
      <c r="H10284" s="219">
        <v>1.51</v>
      </c>
      <c r="I10284" s="219" t="s">
        <v>37</v>
      </c>
      <c r="J10284" s="219">
        <v>0.03</v>
      </c>
      <c r="K10284" s="219">
        <v>2.74</v>
      </c>
      <c r="L10284" s="219" t="s">
        <v>37</v>
      </c>
      <c r="M10284" s="220" t="s">
        <v>583</v>
      </c>
    </row>
    <row r="10285" spans="1:13">
      <c r="A10285" s="106" t="str">
        <f t="shared" si="161"/>
        <v>88333 TC</v>
      </c>
      <c r="B10285" s="164" t="s">
        <v>14852</v>
      </c>
      <c r="C10285" s="163" t="s">
        <v>126</v>
      </c>
      <c r="D10285" s="113" t="s">
        <v>1358</v>
      </c>
      <c r="F10285" t="s">
        <v>21392</v>
      </c>
      <c r="G10285" s="219">
        <v>0</v>
      </c>
      <c r="H10285" s="219">
        <v>0.95</v>
      </c>
      <c r="I10285" s="219" t="s">
        <v>37</v>
      </c>
      <c r="J10285" s="219">
        <v>0.01</v>
      </c>
      <c r="K10285" s="219">
        <v>0.96</v>
      </c>
      <c r="L10285" s="219" t="s">
        <v>37</v>
      </c>
      <c r="M10285" s="220" t="s">
        <v>583</v>
      </c>
    </row>
    <row r="10286" spans="1:13">
      <c r="A10286" s="106" t="str">
        <f t="shared" si="161"/>
        <v>88333 26</v>
      </c>
      <c r="B10286" s="164" t="s">
        <v>14852</v>
      </c>
      <c r="C10286" s="163">
        <v>26</v>
      </c>
      <c r="D10286" s="113" t="s">
        <v>1358</v>
      </c>
      <c r="F10286" t="s">
        <v>21392</v>
      </c>
      <c r="G10286" s="219">
        <v>1.2</v>
      </c>
      <c r="H10286" s="219">
        <v>0.56000000000000005</v>
      </c>
      <c r="I10286" s="219">
        <v>0.56000000000000005</v>
      </c>
      <c r="J10286" s="219">
        <v>0.02</v>
      </c>
      <c r="K10286" s="219">
        <v>1.78</v>
      </c>
      <c r="L10286" s="219">
        <v>1.78</v>
      </c>
      <c r="M10286" s="220" t="s">
        <v>583</v>
      </c>
    </row>
    <row r="10287" spans="1:13">
      <c r="A10287" s="106" t="str">
        <f t="shared" si="161"/>
        <v xml:space="preserve">88334 </v>
      </c>
      <c r="B10287" s="164" t="s">
        <v>14853</v>
      </c>
      <c r="C10287" s="163"/>
      <c r="D10287" s="113" t="s">
        <v>1358</v>
      </c>
      <c r="F10287" t="s">
        <v>21393</v>
      </c>
      <c r="G10287" s="219">
        <v>0.73</v>
      </c>
      <c r="H10287" s="219">
        <v>0.92</v>
      </c>
      <c r="I10287" s="219" t="s">
        <v>37</v>
      </c>
      <c r="J10287" s="219">
        <v>0.01</v>
      </c>
      <c r="K10287" s="219">
        <v>1.66</v>
      </c>
      <c r="L10287" s="219" t="s">
        <v>37</v>
      </c>
      <c r="M10287" s="220" t="s">
        <v>1125</v>
      </c>
    </row>
    <row r="10288" spans="1:13">
      <c r="A10288" s="106" t="str">
        <f t="shared" si="161"/>
        <v>88334 TC</v>
      </c>
      <c r="B10288" s="164" t="s">
        <v>14853</v>
      </c>
      <c r="C10288" s="163" t="s">
        <v>126</v>
      </c>
      <c r="D10288" s="113" t="s">
        <v>1358</v>
      </c>
      <c r="F10288" t="s">
        <v>21393</v>
      </c>
      <c r="G10288" s="219">
        <v>0</v>
      </c>
      <c r="H10288" s="219">
        <v>0.57999999999999996</v>
      </c>
      <c r="I10288" s="219" t="s">
        <v>37</v>
      </c>
      <c r="J10288" s="219">
        <v>0</v>
      </c>
      <c r="K10288" s="219">
        <v>0.57999999999999996</v>
      </c>
      <c r="L10288" s="219" t="s">
        <v>37</v>
      </c>
      <c r="M10288" s="220" t="s">
        <v>1125</v>
      </c>
    </row>
    <row r="10289" spans="1:13">
      <c r="A10289" s="106" t="str">
        <f t="shared" si="161"/>
        <v>88334 26</v>
      </c>
      <c r="B10289" s="164" t="s">
        <v>14853</v>
      </c>
      <c r="C10289" s="163">
        <v>26</v>
      </c>
      <c r="D10289" s="113" t="s">
        <v>1358</v>
      </c>
      <c r="F10289" t="s">
        <v>21393</v>
      </c>
      <c r="G10289" s="219">
        <v>0.73</v>
      </c>
      <c r="H10289" s="219">
        <v>0.34</v>
      </c>
      <c r="I10289" s="219">
        <v>0.34</v>
      </c>
      <c r="J10289" s="219">
        <v>0.01</v>
      </c>
      <c r="K10289" s="219">
        <v>1.08</v>
      </c>
      <c r="L10289" s="219">
        <v>1.08</v>
      </c>
      <c r="M10289" s="220" t="s">
        <v>1125</v>
      </c>
    </row>
    <row r="10290" spans="1:13">
      <c r="A10290" s="106" t="str">
        <f t="shared" si="161"/>
        <v xml:space="preserve">88341 </v>
      </c>
      <c r="B10290" s="164" t="s">
        <v>14854</v>
      </c>
      <c r="C10290" s="163"/>
      <c r="D10290" s="113" t="s">
        <v>1358</v>
      </c>
      <c r="F10290" t="s">
        <v>21394</v>
      </c>
      <c r="G10290" s="219">
        <v>0.56000000000000005</v>
      </c>
      <c r="H10290" s="219">
        <v>2.15</v>
      </c>
      <c r="I10290" s="219" t="s">
        <v>37</v>
      </c>
      <c r="J10290" s="219">
        <v>0.01</v>
      </c>
      <c r="K10290" s="219">
        <v>2.72</v>
      </c>
      <c r="L10290" s="219" t="s">
        <v>37</v>
      </c>
      <c r="M10290" s="220" t="s">
        <v>1125</v>
      </c>
    </row>
    <row r="10291" spans="1:13">
      <c r="A10291" s="106" t="str">
        <f t="shared" si="161"/>
        <v>88341 TC</v>
      </c>
      <c r="B10291" s="164" t="s">
        <v>14854</v>
      </c>
      <c r="C10291" s="163" t="s">
        <v>126</v>
      </c>
      <c r="D10291" s="113" t="s">
        <v>1358</v>
      </c>
      <c r="F10291" t="s">
        <v>21394</v>
      </c>
      <c r="G10291" s="219">
        <v>0</v>
      </c>
      <c r="H10291" s="219">
        <v>1.91</v>
      </c>
      <c r="I10291" s="219" t="s">
        <v>37</v>
      </c>
      <c r="J10291" s="219">
        <v>0</v>
      </c>
      <c r="K10291" s="219">
        <v>1.91</v>
      </c>
      <c r="L10291" s="219" t="s">
        <v>37</v>
      </c>
      <c r="M10291" s="220" t="s">
        <v>1125</v>
      </c>
    </row>
    <row r="10292" spans="1:13">
      <c r="A10292" s="106" t="str">
        <f t="shared" si="161"/>
        <v>88341 26</v>
      </c>
      <c r="B10292" s="164" t="s">
        <v>14854</v>
      </c>
      <c r="C10292" s="163">
        <v>26</v>
      </c>
      <c r="D10292" s="113" t="s">
        <v>1358</v>
      </c>
      <c r="F10292" t="s">
        <v>21394</v>
      </c>
      <c r="G10292" s="219">
        <v>0.56000000000000005</v>
      </c>
      <c r="H10292" s="219">
        <v>0.24</v>
      </c>
      <c r="I10292" s="219">
        <v>0.24</v>
      </c>
      <c r="J10292" s="219">
        <v>0.01</v>
      </c>
      <c r="K10292" s="219">
        <v>0.81</v>
      </c>
      <c r="L10292" s="219">
        <v>0.81</v>
      </c>
      <c r="M10292" s="220" t="s">
        <v>1125</v>
      </c>
    </row>
    <row r="10293" spans="1:13">
      <c r="A10293" s="106" t="str">
        <f t="shared" si="161"/>
        <v xml:space="preserve">88342 </v>
      </c>
      <c r="B10293" s="164" t="s">
        <v>14855</v>
      </c>
      <c r="C10293" s="163"/>
      <c r="D10293" s="113" t="s">
        <v>1358</v>
      </c>
      <c r="F10293" t="s">
        <v>21395</v>
      </c>
      <c r="G10293" s="219">
        <v>0.7</v>
      </c>
      <c r="H10293" s="219">
        <v>2.46</v>
      </c>
      <c r="I10293" s="219" t="s">
        <v>37</v>
      </c>
      <c r="J10293" s="219">
        <v>0.02</v>
      </c>
      <c r="K10293" s="219">
        <v>3.18</v>
      </c>
      <c r="L10293" s="219" t="s">
        <v>37</v>
      </c>
      <c r="M10293" s="220" t="s">
        <v>583</v>
      </c>
    </row>
    <row r="10294" spans="1:13">
      <c r="A10294" s="106" t="str">
        <f t="shared" si="161"/>
        <v>88342 TC</v>
      </c>
      <c r="B10294" s="164" t="s">
        <v>14855</v>
      </c>
      <c r="C10294" s="163" t="s">
        <v>126</v>
      </c>
      <c r="D10294" s="113" t="s">
        <v>1358</v>
      </c>
      <c r="F10294" t="s">
        <v>21395</v>
      </c>
      <c r="G10294" s="219">
        <v>0</v>
      </c>
      <c r="H10294" s="219">
        <v>2.16</v>
      </c>
      <c r="I10294" s="219" t="s">
        <v>37</v>
      </c>
      <c r="J10294" s="219">
        <v>0.01</v>
      </c>
      <c r="K10294" s="219">
        <v>2.17</v>
      </c>
      <c r="L10294" s="219" t="s">
        <v>37</v>
      </c>
      <c r="M10294" s="220" t="s">
        <v>583</v>
      </c>
    </row>
    <row r="10295" spans="1:13">
      <c r="A10295" s="106" t="str">
        <f t="shared" si="161"/>
        <v>88342 26</v>
      </c>
      <c r="B10295" s="164" t="s">
        <v>14855</v>
      </c>
      <c r="C10295" s="163">
        <v>26</v>
      </c>
      <c r="D10295" s="113" t="s">
        <v>1358</v>
      </c>
      <c r="F10295" t="s">
        <v>21395</v>
      </c>
      <c r="G10295" s="219">
        <v>0.7</v>
      </c>
      <c r="H10295" s="219">
        <v>0.3</v>
      </c>
      <c r="I10295" s="219">
        <v>0.3</v>
      </c>
      <c r="J10295" s="219">
        <v>0.01</v>
      </c>
      <c r="K10295" s="219">
        <v>1.01</v>
      </c>
      <c r="L10295" s="219">
        <v>1.01</v>
      </c>
      <c r="M10295" s="220" t="s">
        <v>583</v>
      </c>
    </row>
    <row r="10296" spans="1:13">
      <c r="A10296" s="106" t="str">
        <f t="shared" si="161"/>
        <v xml:space="preserve">88344 </v>
      </c>
      <c r="B10296" s="164" t="s">
        <v>14856</v>
      </c>
      <c r="C10296" s="163"/>
      <c r="D10296" s="113" t="s">
        <v>1358</v>
      </c>
      <c r="F10296" t="s">
        <v>21396</v>
      </c>
      <c r="G10296" s="219">
        <v>0.77</v>
      </c>
      <c r="H10296" s="219">
        <v>4.4000000000000004</v>
      </c>
      <c r="I10296" s="219" t="s">
        <v>37</v>
      </c>
      <c r="J10296" s="219">
        <v>0.02</v>
      </c>
      <c r="K10296" s="219">
        <v>5.19</v>
      </c>
      <c r="L10296" s="219" t="s">
        <v>37</v>
      </c>
      <c r="M10296" s="220" t="s">
        <v>583</v>
      </c>
    </row>
    <row r="10297" spans="1:13">
      <c r="A10297" s="106" t="str">
        <f t="shared" si="161"/>
        <v>88344 TC</v>
      </c>
      <c r="B10297" s="164" t="s">
        <v>14856</v>
      </c>
      <c r="C10297" s="163" t="s">
        <v>126</v>
      </c>
      <c r="D10297" s="113" t="s">
        <v>1358</v>
      </c>
      <c r="F10297" t="s">
        <v>21396</v>
      </c>
      <c r="G10297" s="219">
        <v>0</v>
      </c>
      <c r="H10297" s="219">
        <v>4.07</v>
      </c>
      <c r="I10297" s="219" t="s">
        <v>37</v>
      </c>
      <c r="J10297" s="219">
        <v>0.01</v>
      </c>
      <c r="K10297" s="219">
        <v>4.08</v>
      </c>
      <c r="L10297" s="219" t="s">
        <v>37</v>
      </c>
      <c r="M10297" s="220" t="s">
        <v>583</v>
      </c>
    </row>
    <row r="10298" spans="1:13">
      <c r="A10298" s="106" t="str">
        <f t="shared" si="161"/>
        <v>88344 26</v>
      </c>
      <c r="B10298" s="164" t="s">
        <v>14856</v>
      </c>
      <c r="C10298" s="163">
        <v>26</v>
      </c>
      <c r="D10298" s="113" t="s">
        <v>1358</v>
      </c>
      <c r="F10298" t="s">
        <v>21396</v>
      </c>
      <c r="G10298" s="219">
        <v>0.77</v>
      </c>
      <c r="H10298" s="219">
        <v>0.33</v>
      </c>
      <c r="I10298" s="219">
        <v>0.33</v>
      </c>
      <c r="J10298" s="219">
        <v>0.01</v>
      </c>
      <c r="K10298" s="219">
        <v>1.1100000000000001</v>
      </c>
      <c r="L10298" s="219">
        <v>1.1100000000000001</v>
      </c>
      <c r="M10298" s="220" t="s">
        <v>583</v>
      </c>
    </row>
    <row r="10299" spans="1:13">
      <c r="A10299" s="106" t="str">
        <f t="shared" si="161"/>
        <v xml:space="preserve">88346 </v>
      </c>
      <c r="B10299" s="164" t="s">
        <v>14857</v>
      </c>
      <c r="C10299" s="163"/>
      <c r="D10299" s="113" t="s">
        <v>1358</v>
      </c>
      <c r="F10299" t="s">
        <v>21397</v>
      </c>
      <c r="G10299" s="219">
        <v>0.74</v>
      </c>
      <c r="H10299" s="219">
        <v>3.73</v>
      </c>
      <c r="I10299" s="219" t="s">
        <v>37</v>
      </c>
      <c r="J10299" s="219">
        <v>0.03</v>
      </c>
      <c r="K10299" s="219">
        <v>4.5</v>
      </c>
      <c r="L10299" s="219" t="s">
        <v>37</v>
      </c>
      <c r="M10299" s="220" t="s">
        <v>583</v>
      </c>
    </row>
    <row r="10300" spans="1:13">
      <c r="A10300" s="106" t="str">
        <f t="shared" si="161"/>
        <v>88346 TC</v>
      </c>
      <c r="B10300" s="164" t="s">
        <v>14857</v>
      </c>
      <c r="C10300" s="163" t="s">
        <v>126</v>
      </c>
      <c r="D10300" s="113" t="s">
        <v>1358</v>
      </c>
      <c r="F10300" t="s">
        <v>21397</v>
      </c>
      <c r="G10300" s="219">
        <v>0</v>
      </c>
      <c r="H10300" s="219">
        <v>3.44</v>
      </c>
      <c r="I10300" s="219" t="s">
        <v>37</v>
      </c>
      <c r="J10300" s="219">
        <v>0.02</v>
      </c>
      <c r="K10300" s="219">
        <v>3.46</v>
      </c>
      <c r="L10300" s="219" t="s">
        <v>37</v>
      </c>
      <c r="M10300" s="220" t="s">
        <v>583</v>
      </c>
    </row>
    <row r="10301" spans="1:13">
      <c r="A10301" s="106" t="str">
        <f t="shared" si="161"/>
        <v>88346 26</v>
      </c>
      <c r="B10301" s="164" t="s">
        <v>14857</v>
      </c>
      <c r="C10301" s="163">
        <v>26</v>
      </c>
      <c r="D10301" s="113" t="s">
        <v>1358</v>
      </c>
      <c r="F10301" t="s">
        <v>21397</v>
      </c>
      <c r="G10301" s="219">
        <v>0.74</v>
      </c>
      <c r="H10301" s="219">
        <v>0.28999999999999998</v>
      </c>
      <c r="I10301" s="219">
        <v>0.28999999999999998</v>
      </c>
      <c r="J10301" s="219">
        <v>0.01</v>
      </c>
      <c r="K10301" s="219">
        <v>1.04</v>
      </c>
      <c r="L10301" s="219">
        <v>1.04</v>
      </c>
      <c r="M10301" s="220" t="s">
        <v>583</v>
      </c>
    </row>
    <row r="10302" spans="1:13">
      <c r="A10302" s="106" t="str">
        <f t="shared" si="161"/>
        <v xml:space="preserve">88348 </v>
      </c>
      <c r="B10302" s="164" t="s">
        <v>14858</v>
      </c>
      <c r="C10302" s="163"/>
      <c r="D10302" s="113" t="s">
        <v>1358</v>
      </c>
      <c r="F10302" t="s">
        <v>21398</v>
      </c>
      <c r="G10302" s="219">
        <v>1.51</v>
      </c>
      <c r="H10302" s="219">
        <v>12.91</v>
      </c>
      <c r="I10302" s="219" t="s">
        <v>37</v>
      </c>
      <c r="J10302" s="219">
        <v>0.11</v>
      </c>
      <c r="K10302" s="219">
        <v>14.53</v>
      </c>
      <c r="L10302" s="219" t="s">
        <v>37</v>
      </c>
      <c r="M10302" s="220" t="s">
        <v>583</v>
      </c>
    </row>
    <row r="10303" spans="1:13">
      <c r="A10303" s="106" t="str">
        <f t="shared" si="161"/>
        <v>88348 TC</v>
      </c>
      <c r="B10303" s="164" t="s">
        <v>14858</v>
      </c>
      <c r="C10303" s="163" t="s">
        <v>126</v>
      </c>
      <c r="D10303" s="113" t="s">
        <v>1358</v>
      </c>
      <c r="F10303" t="s">
        <v>21398</v>
      </c>
      <c r="G10303" s="219">
        <v>0</v>
      </c>
      <c r="H10303" s="219">
        <v>12.21</v>
      </c>
      <c r="I10303" s="219" t="s">
        <v>37</v>
      </c>
      <c r="J10303" s="219">
        <v>0.09</v>
      </c>
      <c r="K10303" s="219">
        <v>12.3</v>
      </c>
      <c r="L10303" s="219" t="s">
        <v>37</v>
      </c>
      <c r="M10303" s="220" t="s">
        <v>583</v>
      </c>
    </row>
    <row r="10304" spans="1:13">
      <c r="A10304" s="106" t="str">
        <f t="shared" si="161"/>
        <v>88348 26</v>
      </c>
      <c r="B10304" s="164" t="s">
        <v>14858</v>
      </c>
      <c r="C10304" s="163">
        <v>26</v>
      </c>
      <c r="D10304" s="113" t="s">
        <v>1358</v>
      </c>
      <c r="F10304" t="s">
        <v>21398</v>
      </c>
      <c r="G10304" s="219">
        <v>1.51</v>
      </c>
      <c r="H10304" s="219">
        <v>0.7</v>
      </c>
      <c r="I10304" s="219">
        <v>0.7</v>
      </c>
      <c r="J10304" s="219">
        <v>0.02</v>
      </c>
      <c r="K10304" s="219">
        <v>2.23</v>
      </c>
      <c r="L10304" s="219">
        <v>2.23</v>
      </c>
      <c r="M10304" s="220" t="s">
        <v>583</v>
      </c>
    </row>
    <row r="10305" spans="1:13">
      <c r="A10305" s="106" t="str">
        <f t="shared" si="161"/>
        <v xml:space="preserve">88350 </v>
      </c>
      <c r="B10305" s="164" t="s">
        <v>14860</v>
      </c>
      <c r="C10305" s="163"/>
      <c r="D10305" s="113" t="s">
        <v>1358</v>
      </c>
      <c r="F10305" t="s">
        <v>21399</v>
      </c>
      <c r="G10305" s="219">
        <v>0.59</v>
      </c>
      <c r="H10305" s="219">
        <v>2.81</v>
      </c>
      <c r="I10305" s="219" t="s">
        <v>37</v>
      </c>
      <c r="J10305" s="219">
        <v>0.02</v>
      </c>
      <c r="K10305" s="219">
        <v>3.42</v>
      </c>
      <c r="L10305" s="219" t="s">
        <v>37</v>
      </c>
      <c r="M10305" s="220" t="s">
        <v>1125</v>
      </c>
    </row>
    <row r="10306" spans="1:13">
      <c r="A10306" s="106" t="str">
        <f t="shared" si="161"/>
        <v>88350 TC</v>
      </c>
      <c r="B10306" s="164" t="s">
        <v>14860</v>
      </c>
      <c r="C10306" s="163" t="s">
        <v>126</v>
      </c>
      <c r="D10306" s="113" t="s">
        <v>1358</v>
      </c>
      <c r="F10306" t="s">
        <v>21399</v>
      </c>
      <c r="G10306" s="219">
        <v>0</v>
      </c>
      <c r="H10306" s="219">
        <v>2.57</v>
      </c>
      <c r="I10306" s="219" t="s">
        <v>37</v>
      </c>
      <c r="J10306" s="219">
        <v>0.01</v>
      </c>
      <c r="K10306" s="219">
        <v>2.58</v>
      </c>
      <c r="L10306" s="219" t="s">
        <v>37</v>
      </c>
      <c r="M10306" s="220" t="s">
        <v>1125</v>
      </c>
    </row>
    <row r="10307" spans="1:13">
      <c r="A10307" s="106" t="str">
        <f t="shared" ref="A10307:A10370" si="162">B10307&amp;" "&amp;C10307</f>
        <v>88350 26</v>
      </c>
      <c r="B10307" s="164" t="s">
        <v>14860</v>
      </c>
      <c r="C10307" s="163">
        <v>26</v>
      </c>
      <c r="D10307" s="113" t="s">
        <v>1358</v>
      </c>
      <c r="F10307" t="s">
        <v>21399</v>
      </c>
      <c r="G10307" s="219">
        <v>0.59</v>
      </c>
      <c r="H10307" s="219">
        <v>0.24</v>
      </c>
      <c r="I10307" s="219">
        <v>0.24</v>
      </c>
      <c r="J10307" s="219">
        <v>0.01</v>
      </c>
      <c r="K10307" s="219">
        <v>0.84</v>
      </c>
      <c r="L10307" s="219">
        <v>0.84</v>
      </c>
      <c r="M10307" s="220" t="s">
        <v>1125</v>
      </c>
    </row>
    <row r="10308" spans="1:13">
      <c r="A10308" s="106" t="str">
        <f t="shared" si="162"/>
        <v xml:space="preserve">88355 </v>
      </c>
      <c r="B10308" s="164" t="s">
        <v>14861</v>
      </c>
      <c r="C10308" s="163"/>
      <c r="D10308" s="113" t="s">
        <v>1358</v>
      </c>
      <c r="F10308" t="s">
        <v>21400</v>
      </c>
      <c r="G10308" s="219">
        <v>1.85</v>
      </c>
      <c r="H10308" s="219">
        <v>1.91</v>
      </c>
      <c r="I10308" s="219" t="s">
        <v>37</v>
      </c>
      <c r="J10308" s="219">
        <v>0.03</v>
      </c>
      <c r="K10308" s="219">
        <v>3.79</v>
      </c>
      <c r="L10308" s="219" t="s">
        <v>37</v>
      </c>
      <c r="M10308" s="220" t="s">
        <v>583</v>
      </c>
    </row>
    <row r="10309" spans="1:13">
      <c r="A10309" s="106" t="str">
        <f t="shared" si="162"/>
        <v>88355 TC</v>
      </c>
      <c r="B10309" s="164" t="s">
        <v>14861</v>
      </c>
      <c r="C10309" s="163" t="s">
        <v>126</v>
      </c>
      <c r="D10309" s="113" t="s">
        <v>1358</v>
      </c>
      <c r="F10309" t="s">
        <v>21400</v>
      </c>
      <c r="G10309" s="219">
        <v>0</v>
      </c>
      <c r="H10309" s="219">
        <v>1.56</v>
      </c>
      <c r="I10309" s="219" t="s">
        <v>37</v>
      </c>
      <c r="J10309" s="219">
        <v>0.02</v>
      </c>
      <c r="K10309" s="219">
        <v>1.58</v>
      </c>
      <c r="L10309" s="219" t="s">
        <v>37</v>
      </c>
      <c r="M10309" s="220" t="s">
        <v>583</v>
      </c>
    </row>
    <row r="10310" spans="1:13">
      <c r="A10310" s="106" t="str">
        <f t="shared" si="162"/>
        <v>88355 26</v>
      </c>
      <c r="B10310" s="164" t="s">
        <v>14861</v>
      </c>
      <c r="C10310" s="163">
        <v>26</v>
      </c>
      <c r="D10310" s="113" t="s">
        <v>1358</v>
      </c>
      <c r="F10310" t="s">
        <v>21400</v>
      </c>
      <c r="G10310" s="219">
        <v>1.85</v>
      </c>
      <c r="H10310" s="219">
        <v>0.35</v>
      </c>
      <c r="I10310" s="219">
        <v>0.35</v>
      </c>
      <c r="J10310" s="219">
        <v>0.01</v>
      </c>
      <c r="K10310" s="219">
        <v>2.21</v>
      </c>
      <c r="L10310" s="219">
        <v>2.21</v>
      </c>
      <c r="M10310" s="220" t="s">
        <v>583</v>
      </c>
    </row>
    <row r="10311" spans="1:13">
      <c r="A10311" s="106" t="str">
        <f t="shared" si="162"/>
        <v xml:space="preserve">88356 </v>
      </c>
      <c r="B10311" s="164" t="s">
        <v>14862</v>
      </c>
      <c r="C10311" s="163"/>
      <c r="D10311" s="113" t="s">
        <v>1358</v>
      </c>
      <c r="F10311" t="s">
        <v>14863</v>
      </c>
      <c r="G10311" s="219">
        <v>2.8</v>
      </c>
      <c r="H10311" s="219">
        <v>4.18</v>
      </c>
      <c r="I10311" s="219" t="s">
        <v>37</v>
      </c>
      <c r="J10311" s="219">
        <v>0.08</v>
      </c>
      <c r="K10311" s="219">
        <v>7.06</v>
      </c>
      <c r="L10311" s="219" t="s">
        <v>37</v>
      </c>
      <c r="M10311" s="220" t="s">
        <v>583</v>
      </c>
    </row>
    <row r="10312" spans="1:13">
      <c r="A10312" s="106" t="str">
        <f t="shared" si="162"/>
        <v>88356 TC</v>
      </c>
      <c r="B10312" s="164" t="s">
        <v>14862</v>
      </c>
      <c r="C10312" s="163" t="s">
        <v>126</v>
      </c>
      <c r="D10312" s="113" t="s">
        <v>1358</v>
      </c>
      <c r="F10312" t="s">
        <v>14863</v>
      </c>
      <c r="G10312" s="219">
        <v>0</v>
      </c>
      <c r="H10312" s="219">
        <v>3.45</v>
      </c>
      <c r="I10312" s="219" t="s">
        <v>37</v>
      </c>
      <c r="J10312" s="219">
        <v>0.06</v>
      </c>
      <c r="K10312" s="219">
        <v>3.51</v>
      </c>
      <c r="L10312" s="219" t="s">
        <v>37</v>
      </c>
      <c r="M10312" s="220" t="s">
        <v>583</v>
      </c>
    </row>
    <row r="10313" spans="1:13">
      <c r="A10313" s="106" t="str">
        <f t="shared" si="162"/>
        <v>88356 26</v>
      </c>
      <c r="B10313" s="164" t="s">
        <v>14862</v>
      </c>
      <c r="C10313" s="163">
        <v>26</v>
      </c>
      <c r="D10313" s="113" t="s">
        <v>1358</v>
      </c>
      <c r="F10313" t="s">
        <v>14863</v>
      </c>
      <c r="G10313" s="219">
        <v>2.8</v>
      </c>
      <c r="H10313" s="219">
        <v>0.73</v>
      </c>
      <c r="I10313" s="219">
        <v>0.73</v>
      </c>
      <c r="J10313" s="219">
        <v>0.02</v>
      </c>
      <c r="K10313" s="219">
        <v>3.55</v>
      </c>
      <c r="L10313" s="219">
        <v>3.55</v>
      </c>
      <c r="M10313" s="220" t="s">
        <v>583</v>
      </c>
    </row>
    <row r="10314" spans="1:13">
      <c r="A10314" s="106" t="str">
        <f t="shared" si="162"/>
        <v xml:space="preserve">88358 </v>
      </c>
      <c r="B10314" s="164" t="s">
        <v>14864</v>
      </c>
      <c r="C10314" s="163"/>
      <c r="D10314" s="113" t="s">
        <v>1358</v>
      </c>
      <c r="F10314" t="s">
        <v>14865</v>
      </c>
      <c r="G10314" s="219">
        <v>0.95</v>
      </c>
      <c r="H10314" s="219">
        <v>3.12</v>
      </c>
      <c r="I10314" s="219" t="s">
        <v>37</v>
      </c>
      <c r="J10314" s="219">
        <v>0.03</v>
      </c>
      <c r="K10314" s="219">
        <v>4.0999999999999996</v>
      </c>
      <c r="L10314" s="219" t="s">
        <v>37</v>
      </c>
      <c r="M10314" s="220" t="s">
        <v>583</v>
      </c>
    </row>
    <row r="10315" spans="1:13">
      <c r="A10315" s="106" t="str">
        <f t="shared" si="162"/>
        <v>88358 TC</v>
      </c>
      <c r="B10315" s="164" t="s">
        <v>14864</v>
      </c>
      <c r="C10315" s="163" t="s">
        <v>126</v>
      </c>
      <c r="D10315" s="113" t="s">
        <v>1358</v>
      </c>
      <c r="F10315" t="s">
        <v>14865</v>
      </c>
      <c r="G10315" s="219">
        <v>0</v>
      </c>
      <c r="H10315" s="219">
        <v>2.66</v>
      </c>
      <c r="I10315" s="219" t="s">
        <v>37</v>
      </c>
      <c r="J10315" s="219">
        <v>0.01</v>
      </c>
      <c r="K10315" s="219">
        <v>2.67</v>
      </c>
      <c r="L10315" s="219" t="s">
        <v>37</v>
      </c>
      <c r="M10315" s="220" t="s">
        <v>583</v>
      </c>
    </row>
    <row r="10316" spans="1:13">
      <c r="A10316" s="106" t="str">
        <f t="shared" si="162"/>
        <v>88358 26</v>
      </c>
      <c r="B10316" s="164" t="s">
        <v>14864</v>
      </c>
      <c r="C10316" s="163">
        <v>26</v>
      </c>
      <c r="D10316" s="113" t="s">
        <v>1358</v>
      </c>
      <c r="F10316" t="s">
        <v>14865</v>
      </c>
      <c r="G10316" s="219">
        <v>0.95</v>
      </c>
      <c r="H10316" s="219">
        <v>0.46</v>
      </c>
      <c r="I10316" s="219">
        <v>0.46</v>
      </c>
      <c r="J10316" s="219">
        <v>0.02</v>
      </c>
      <c r="K10316" s="219">
        <v>1.43</v>
      </c>
      <c r="L10316" s="219">
        <v>1.43</v>
      </c>
      <c r="M10316" s="220" t="s">
        <v>583</v>
      </c>
    </row>
    <row r="10317" spans="1:13">
      <c r="A10317" s="106" t="str">
        <f t="shared" si="162"/>
        <v xml:space="preserve">88360 </v>
      </c>
      <c r="B10317" s="164" t="s">
        <v>14866</v>
      </c>
      <c r="C10317" s="163"/>
      <c r="D10317" s="113" t="s">
        <v>1358</v>
      </c>
      <c r="F10317" t="s">
        <v>14867</v>
      </c>
      <c r="G10317" s="219">
        <v>0.85</v>
      </c>
      <c r="H10317" s="219">
        <v>2.74</v>
      </c>
      <c r="I10317" s="219" t="s">
        <v>37</v>
      </c>
      <c r="J10317" s="219">
        <v>0.02</v>
      </c>
      <c r="K10317" s="219">
        <v>3.61</v>
      </c>
      <c r="L10317" s="219" t="s">
        <v>37</v>
      </c>
      <c r="M10317" s="220" t="s">
        <v>583</v>
      </c>
    </row>
    <row r="10318" spans="1:13">
      <c r="A10318" s="106" t="str">
        <f t="shared" si="162"/>
        <v>88360 TC</v>
      </c>
      <c r="B10318" s="164" t="s">
        <v>14866</v>
      </c>
      <c r="C10318" s="163" t="s">
        <v>126</v>
      </c>
      <c r="D10318" s="113" t="s">
        <v>1358</v>
      </c>
      <c r="F10318" t="s">
        <v>14867</v>
      </c>
      <c r="G10318" s="219">
        <v>0</v>
      </c>
      <c r="H10318" s="219">
        <v>2.4</v>
      </c>
      <c r="I10318" s="219" t="s">
        <v>37</v>
      </c>
      <c r="J10318" s="219">
        <v>0.01</v>
      </c>
      <c r="K10318" s="219">
        <v>2.41</v>
      </c>
      <c r="L10318" s="219" t="s">
        <v>37</v>
      </c>
      <c r="M10318" s="220" t="s">
        <v>583</v>
      </c>
    </row>
    <row r="10319" spans="1:13">
      <c r="A10319" s="106" t="str">
        <f t="shared" si="162"/>
        <v>88360 26</v>
      </c>
      <c r="B10319" s="164" t="s">
        <v>14866</v>
      </c>
      <c r="C10319" s="163">
        <v>26</v>
      </c>
      <c r="D10319" s="113" t="s">
        <v>1358</v>
      </c>
      <c r="F10319" t="s">
        <v>14867</v>
      </c>
      <c r="G10319" s="219">
        <v>0.85</v>
      </c>
      <c r="H10319" s="219">
        <v>0.34</v>
      </c>
      <c r="I10319" s="219">
        <v>0.34</v>
      </c>
      <c r="J10319" s="219">
        <v>0.01</v>
      </c>
      <c r="K10319" s="219">
        <v>1.2</v>
      </c>
      <c r="L10319" s="219">
        <v>1.2</v>
      </c>
      <c r="M10319" s="220" t="s">
        <v>583</v>
      </c>
    </row>
    <row r="10320" spans="1:13">
      <c r="A10320" s="106" t="str">
        <f t="shared" si="162"/>
        <v xml:space="preserve">88361 </v>
      </c>
      <c r="B10320" s="164" t="s">
        <v>14868</v>
      </c>
      <c r="C10320" s="163"/>
      <c r="D10320" s="113" t="s">
        <v>1358</v>
      </c>
      <c r="F10320" t="s">
        <v>14869</v>
      </c>
      <c r="G10320" s="219">
        <v>0.95</v>
      </c>
      <c r="H10320" s="219">
        <v>2.61</v>
      </c>
      <c r="I10320" s="219" t="s">
        <v>37</v>
      </c>
      <c r="J10320" s="219">
        <v>0.02</v>
      </c>
      <c r="K10320" s="219">
        <v>3.58</v>
      </c>
      <c r="L10320" s="219" t="s">
        <v>37</v>
      </c>
      <c r="M10320" s="220" t="s">
        <v>583</v>
      </c>
    </row>
    <row r="10321" spans="1:13">
      <c r="A10321" s="106" t="str">
        <f t="shared" si="162"/>
        <v>88361 TC</v>
      </c>
      <c r="B10321" s="164" t="s">
        <v>14868</v>
      </c>
      <c r="C10321" s="163" t="s">
        <v>126</v>
      </c>
      <c r="D10321" s="113" t="s">
        <v>1358</v>
      </c>
      <c r="F10321" t="s">
        <v>14869</v>
      </c>
      <c r="G10321" s="219">
        <v>0</v>
      </c>
      <c r="H10321" s="219">
        <v>2.31</v>
      </c>
      <c r="I10321" s="219" t="s">
        <v>37</v>
      </c>
      <c r="J10321" s="219">
        <v>0.01</v>
      </c>
      <c r="K10321" s="219">
        <v>2.3199999999999998</v>
      </c>
      <c r="L10321" s="219" t="s">
        <v>37</v>
      </c>
      <c r="M10321" s="220" t="s">
        <v>583</v>
      </c>
    </row>
    <row r="10322" spans="1:13">
      <c r="A10322" s="106" t="str">
        <f t="shared" si="162"/>
        <v>88361 26</v>
      </c>
      <c r="B10322" s="164" t="s">
        <v>14868</v>
      </c>
      <c r="C10322" s="163">
        <v>26</v>
      </c>
      <c r="D10322" s="113" t="s">
        <v>1358</v>
      </c>
      <c r="F10322" t="s">
        <v>14869</v>
      </c>
      <c r="G10322" s="219">
        <v>0.95</v>
      </c>
      <c r="H10322" s="219">
        <v>0.3</v>
      </c>
      <c r="I10322" s="219">
        <v>0.3</v>
      </c>
      <c r="J10322" s="219">
        <v>0.01</v>
      </c>
      <c r="K10322" s="219">
        <v>1.26</v>
      </c>
      <c r="L10322" s="219">
        <v>1.26</v>
      </c>
      <c r="M10322" s="220" t="s">
        <v>583</v>
      </c>
    </row>
    <row r="10323" spans="1:13">
      <c r="A10323" s="106" t="str">
        <f t="shared" si="162"/>
        <v xml:space="preserve">88362 </v>
      </c>
      <c r="B10323" s="164" t="s">
        <v>14870</v>
      </c>
      <c r="C10323" s="163"/>
      <c r="D10323" s="113" t="s">
        <v>1358</v>
      </c>
      <c r="F10323" t="s">
        <v>14871</v>
      </c>
      <c r="G10323" s="219">
        <v>2.17</v>
      </c>
      <c r="H10323" s="219">
        <v>4.62</v>
      </c>
      <c r="I10323" s="219" t="s">
        <v>37</v>
      </c>
      <c r="J10323" s="219">
        <v>0.08</v>
      </c>
      <c r="K10323" s="219">
        <v>6.87</v>
      </c>
      <c r="L10323" s="219" t="s">
        <v>37</v>
      </c>
      <c r="M10323" s="220" t="s">
        <v>583</v>
      </c>
    </row>
    <row r="10324" spans="1:13">
      <c r="A10324" s="106" t="str">
        <f t="shared" si="162"/>
        <v>88362 TC</v>
      </c>
      <c r="B10324" s="164" t="s">
        <v>14870</v>
      </c>
      <c r="C10324" s="163" t="s">
        <v>126</v>
      </c>
      <c r="D10324" s="113" t="s">
        <v>1358</v>
      </c>
      <c r="F10324" t="s">
        <v>14871</v>
      </c>
      <c r="G10324" s="219">
        <v>0</v>
      </c>
      <c r="H10324" s="219">
        <v>3.62</v>
      </c>
      <c r="I10324" s="219" t="s">
        <v>37</v>
      </c>
      <c r="J10324" s="219">
        <v>0.03</v>
      </c>
      <c r="K10324" s="219">
        <v>3.65</v>
      </c>
      <c r="L10324" s="219" t="s">
        <v>37</v>
      </c>
      <c r="M10324" s="220" t="s">
        <v>583</v>
      </c>
    </row>
    <row r="10325" spans="1:13">
      <c r="A10325" s="106" t="str">
        <f t="shared" si="162"/>
        <v>88362 26</v>
      </c>
      <c r="B10325" s="164" t="s">
        <v>14870</v>
      </c>
      <c r="C10325" s="163">
        <v>26</v>
      </c>
      <c r="D10325" s="113" t="s">
        <v>1358</v>
      </c>
      <c r="F10325" t="s">
        <v>14871</v>
      </c>
      <c r="G10325" s="219">
        <v>2.17</v>
      </c>
      <c r="H10325" s="219">
        <v>1</v>
      </c>
      <c r="I10325" s="219">
        <v>1</v>
      </c>
      <c r="J10325" s="219">
        <v>0.05</v>
      </c>
      <c r="K10325" s="219">
        <v>3.22</v>
      </c>
      <c r="L10325" s="219">
        <v>3.22</v>
      </c>
      <c r="M10325" s="220" t="s">
        <v>583</v>
      </c>
    </row>
    <row r="10326" spans="1:13">
      <c r="A10326" s="106" t="str">
        <f t="shared" si="162"/>
        <v xml:space="preserve">88363 </v>
      </c>
      <c r="B10326" s="164" t="s">
        <v>14872</v>
      </c>
      <c r="C10326" s="163"/>
      <c r="D10326" s="113" t="s">
        <v>1358</v>
      </c>
      <c r="F10326" t="s">
        <v>14873</v>
      </c>
      <c r="G10326" s="219">
        <v>0.37</v>
      </c>
      <c r="H10326" s="219">
        <v>0.3</v>
      </c>
      <c r="I10326" s="219">
        <v>0.17</v>
      </c>
      <c r="J10326" s="219">
        <v>0.02</v>
      </c>
      <c r="K10326" s="219">
        <v>0.69</v>
      </c>
      <c r="L10326" s="219">
        <v>0.56000000000000005</v>
      </c>
      <c r="M10326" s="220" t="s">
        <v>583</v>
      </c>
    </row>
    <row r="10327" spans="1:13">
      <c r="A10327" s="106" t="str">
        <f t="shared" si="162"/>
        <v xml:space="preserve">88364 </v>
      </c>
      <c r="B10327" s="164" t="s">
        <v>14874</v>
      </c>
      <c r="C10327" s="163"/>
      <c r="D10327" s="113" t="s">
        <v>1358</v>
      </c>
      <c r="F10327" t="s">
        <v>14875</v>
      </c>
      <c r="G10327" s="219">
        <v>0.7</v>
      </c>
      <c r="H10327" s="219">
        <v>3.28</v>
      </c>
      <c r="I10327" s="219" t="s">
        <v>37</v>
      </c>
      <c r="J10327" s="219">
        <v>0.02</v>
      </c>
      <c r="K10327" s="219">
        <v>4</v>
      </c>
      <c r="L10327" s="219" t="s">
        <v>37</v>
      </c>
      <c r="M10327" s="220" t="s">
        <v>1125</v>
      </c>
    </row>
    <row r="10328" spans="1:13">
      <c r="A10328" s="106" t="str">
        <f t="shared" si="162"/>
        <v>88364 TC</v>
      </c>
      <c r="B10328" s="164" t="s">
        <v>14874</v>
      </c>
      <c r="C10328" s="163" t="s">
        <v>126</v>
      </c>
      <c r="D10328" s="113" t="s">
        <v>1358</v>
      </c>
      <c r="F10328" t="s">
        <v>14875</v>
      </c>
      <c r="G10328" s="219">
        <v>0</v>
      </c>
      <c r="H10328" s="219">
        <v>3.01</v>
      </c>
      <c r="I10328" s="219" t="s">
        <v>37</v>
      </c>
      <c r="J10328" s="219">
        <v>0.01</v>
      </c>
      <c r="K10328" s="219">
        <v>3.02</v>
      </c>
      <c r="L10328" s="219" t="s">
        <v>37</v>
      </c>
      <c r="M10328" s="220" t="s">
        <v>1125</v>
      </c>
    </row>
    <row r="10329" spans="1:13">
      <c r="A10329" s="106" t="str">
        <f t="shared" si="162"/>
        <v>88364 26</v>
      </c>
      <c r="B10329" s="164" t="s">
        <v>14874</v>
      </c>
      <c r="C10329" s="163">
        <v>26</v>
      </c>
      <c r="D10329" s="113" t="s">
        <v>1358</v>
      </c>
      <c r="F10329" t="s">
        <v>14875</v>
      </c>
      <c r="G10329" s="219">
        <v>0.7</v>
      </c>
      <c r="H10329" s="219">
        <v>0.27</v>
      </c>
      <c r="I10329" s="219">
        <v>0.27</v>
      </c>
      <c r="J10329" s="219">
        <v>0.01</v>
      </c>
      <c r="K10329" s="219">
        <v>0.98</v>
      </c>
      <c r="L10329" s="219">
        <v>0.98</v>
      </c>
      <c r="M10329" s="220" t="s">
        <v>1125</v>
      </c>
    </row>
    <row r="10330" spans="1:13">
      <c r="A10330" s="106" t="str">
        <f t="shared" si="162"/>
        <v xml:space="preserve">88365 </v>
      </c>
      <c r="B10330" s="164" t="s">
        <v>14876</v>
      </c>
      <c r="C10330" s="163"/>
      <c r="D10330" s="113" t="s">
        <v>1358</v>
      </c>
      <c r="F10330" t="s">
        <v>14875</v>
      </c>
      <c r="G10330" s="219">
        <v>0.88</v>
      </c>
      <c r="H10330" s="219">
        <v>4.41</v>
      </c>
      <c r="I10330" s="219" t="s">
        <v>37</v>
      </c>
      <c r="J10330" s="219">
        <v>0.03</v>
      </c>
      <c r="K10330" s="219">
        <v>5.32</v>
      </c>
      <c r="L10330" s="219" t="s">
        <v>37</v>
      </c>
      <c r="M10330" s="220" t="s">
        <v>583</v>
      </c>
    </row>
    <row r="10331" spans="1:13">
      <c r="A10331" s="106" t="str">
        <f t="shared" si="162"/>
        <v>88365 TC</v>
      </c>
      <c r="B10331" s="164" t="s">
        <v>14876</v>
      </c>
      <c r="C10331" s="163" t="s">
        <v>126</v>
      </c>
      <c r="D10331" s="113" t="s">
        <v>1358</v>
      </c>
      <c r="F10331" t="s">
        <v>14875</v>
      </c>
      <c r="G10331" s="219">
        <v>0</v>
      </c>
      <c r="H10331" s="219">
        <v>4.0599999999999996</v>
      </c>
      <c r="I10331" s="219" t="s">
        <v>37</v>
      </c>
      <c r="J10331" s="219">
        <v>0.02</v>
      </c>
      <c r="K10331" s="219">
        <v>4.08</v>
      </c>
      <c r="L10331" s="219" t="s">
        <v>37</v>
      </c>
      <c r="M10331" s="220" t="s">
        <v>583</v>
      </c>
    </row>
    <row r="10332" spans="1:13">
      <c r="A10332" s="106" t="str">
        <f t="shared" si="162"/>
        <v>88365 26</v>
      </c>
      <c r="B10332" s="164" t="s">
        <v>14876</v>
      </c>
      <c r="C10332" s="163">
        <v>26</v>
      </c>
      <c r="D10332" s="113" t="s">
        <v>1358</v>
      </c>
      <c r="F10332" t="s">
        <v>14875</v>
      </c>
      <c r="G10332" s="219">
        <v>0.88</v>
      </c>
      <c r="H10332" s="219">
        <v>0.35</v>
      </c>
      <c r="I10332" s="219">
        <v>0.35</v>
      </c>
      <c r="J10332" s="219">
        <v>0.01</v>
      </c>
      <c r="K10332" s="219">
        <v>1.24</v>
      </c>
      <c r="L10332" s="219">
        <v>1.24</v>
      </c>
      <c r="M10332" s="220" t="s">
        <v>583</v>
      </c>
    </row>
    <row r="10333" spans="1:13">
      <c r="A10333" s="106" t="str">
        <f t="shared" si="162"/>
        <v xml:space="preserve">88366 </v>
      </c>
      <c r="B10333" s="164" t="s">
        <v>14877</v>
      </c>
      <c r="C10333" s="163"/>
      <c r="D10333" s="113" t="s">
        <v>1358</v>
      </c>
      <c r="F10333" t="s">
        <v>14875</v>
      </c>
      <c r="G10333" s="219">
        <v>1.24</v>
      </c>
      <c r="H10333" s="219">
        <v>6.87</v>
      </c>
      <c r="I10333" s="219" t="s">
        <v>37</v>
      </c>
      <c r="J10333" s="219">
        <v>0.04</v>
      </c>
      <c r="K10333" s="219">
        <v>8.15</v>
      </c>
      <c r="L10333" s="219" t="s">
        <v>37</v>
      </c>
      <c r="M10333" s="220" t="s">
        <v>583</v>
      </c>
    </row>
    <row r="10334" spans="1:13">
      <c r="A10334" s="106" t="str">
        <f t="shared" si="162"/>
        <v>88366 TC</v>
      </c>
      <c r="B10334" s="164" t="s">
        <v>14877</v>
      </c>
      <c r="C10334" s="163" t="s">
        <v>126</v>
      </c>
      <c r="D10334" s="113" t="s">
        <v>1358</v>
      </c>
      <c r="F10334" t="s">
        <v>14875</v>
      </c>
      <c r="G10334" s="219">
        <v>0</v>
      </c>
      <c r="H10334" s="219">
        <v>6.35</v>
      </c>
      <c r="I10334" s="219" t="s">
        <v>37</v>
      </c>
      <c r="J10334" s="219">
        <v>0.02</v>
      </c>
      <c r="K10334" s="219">
        <v>6.37</v>
      </c>
      <c r="L10334" s="219" t="s">
        <v>37</v>
      </c>
      <c r="M10334" s="220" t="s">
        <v>583</v>
      </c>
    </row>
    <row r="10335" spans="1:13">
      <c r="A10335" s="106" t="str">
        <f t="shared" si="162"/>
        <v>88366 26</v>
      </c>
      <c r="B10335" s="164" t="s">
        <v>14877</v>
      </c>
      <c r="C10335" s="163">
        <v>26</v>
      </c>
      <c r="D10335" s="113" t="s">
        <v>1358</v>
      </c>
      <c r="F10335" t="s">
        <v>14875</v>
      </c>
      <c r="G10335" s="219">
        <v>1.24</v>
      </c>
      <c r="H10335" s="219">
        <v>0.52</v>
      </c>
      <c r="I10335" s="219">
        <v>0.52</v>
      </c>
      <c r="J10335" s="219">
        <v>0.02</v>
      </c>
      <c r="K10335" s="219">
        <v>1.78</v>
      </c>
      <c r="L10335" s="219">
        <v>1.78</v>
      </c>
      <c r="M10335" s="220" t="s">
        <v>583</v>
      </c>
    </row>
    <row r="10336" spans="1:13">
      <c r="A10336" s="106" t="str">
        <f t="shared" si="162"/>
        <v xml:space="preserve">88367 </v>
      </c>
      <c r="B10336" s="164" t="s">
        <v>14878</v>
      </c>
      <c r="C10336" s="163"/>
      <c r="D10336" s="113" t="s">
        <v>1358</v>
      </c>
      <c r="F10336" t="s">
        <v>14879</v>
      </c>
      <c r="G10336" s="219">
        <v>0.73</v>
      </c>
      <c r="H10336" s="219">
        <v>2.6</v>
      </c>
      <c r="I10336" s="219" t="s">
        <v>37</v>
      </c>
      <c r="J10336" s="219">
        <v>0.02</v>
      </c>
      <c r="K10336" s="219">
        <v>3.35</v>
      </c>
      <c r="L10336" s="219" t="s">
        <v>37</v>
      </c>
      <c r="M10336" s="220" t="s">
        <v>583</v>
      </c>
    </row>
    <row r="10337" spans="1:13">
      <c r="A10337" s="106" t="str">
        <f t="shared" si="162"/>
        <v>88367 TC</v>
      </c>
      <c r="B10337" s="164" t="s">
        <v>14878</v>
      </c>
      <c r="C10337" s="163" t="s">
        <v>126</v>
      </c>
      <c r="D10337" s="113" t="s">
        <v>1358</v>
      </c>
      <c r="F10337" t="s">
        <v>14879</v>
      </c>
      <c r="G10337" s="219">
        <v>0</v>
      </c>
      <c r="H10337" s="219">
        <v>2.38</v>
      </c>
      <c r="I10337" s="219" t="s">
        <v>37</v>
      </c>
      <c r="J10337" s="219">
        <v>0.01</v>
      </c>
      <c r="K10337" s="219">
        <v>2.39</v>
      </c>
      <c r="L10337" s="219" t="s">
        <v>37</v>
      </c>
      <c r="M10337" s="220" t="s">
        <v>583</v>
      </c>
    </row>
    <row r="10338" spans="1:13">
      <c r="A10338" s="106" t="str">
        <f t="shared" si="162"/>
        <v>88367 26</v>
      </c>
      <c r="B10338" s="164" t="s">
        <v>14878</v>
      </c>
      <c r="C10338" s="163">
        <v>26</v>
      </c>
      <c r="D10338" s="113" t="s">
        <v>1358</v>
      </c>
      <c r="F10338" t="s">
        <v>14879</v>
      </c>
      <c r="G10338" s="219">
        <v>0.73</v>
      </c>
      <c r="H10338" s="219">
        <v>0.22</v>
      </c>
      <c r="I10338" s="219">
        <v>0.22</v>
      </c>
      <c r="J10338" s="219">
        <v>0.01</v>
      </c>
      <c r="K10338" s="219">
        <v>0.96</v>
      </c>
      <c r="L10338" s="219">
        <v>0.96</v>
      </c>
      <c r="M10338" s="220" t="s">
        <v>583</v>
      </c>
    </row>
    <row r="10339" spans="1:13">
      <c r="A10339" s="106" t="str">
        <f t="shared" si="162"/>
        <v xml:space="preserve">88368 </v>
      </c>
      <c r="B10339" s="164" t="s">
        <v>14880</v>
      </c>
      <c r="C10339" s="163"/>
      <c r="D10339" s="113" t="s">
        <v>1358</v>
      </c>
      <c r="F10339" t="s">
        <v>14881</v>
      </c>
      <c r="G10339" s="219">
        <v>0.88</v>
      </c>
      <c r="H10339" s="219">
        <v>3.53</v>
      </c>
      <c r="I10339" s="219" t="s">
        <v>37</v>
      </c>
      <c r="J10339" s="219">
        <v>0.03</v>
      </c>
      <c r="K10339" s="219">
        <v>4.4400000000000004</v>
      </c>
      <c r="L10339" s="219" t="s">
        <v>37</v>
      </c>
      <c r="M10339" s="220" t="s">
        <v>583</v>
      </c>
    </row>
    <row r="10340" spans="1:13">
      <c r="A10340" s="106" t="str">
        <f t="shared" si="162"/>
        <v>88368 TC</v>
      </c>
      <c r="B10340" s="164" t="s">
        <v>14880</v>
      </c>
      <c r="C10340" s="163" t="s">
        <v>126</v>
      </c>
      <c r="D10340" s="113" t="s">
        <v>1358</v>
      </c>
      <c r="F10340" t="s">
        <v>14881</v>
      </c>
      <c r="G10340" s="219">
        <v>0</v>
      </c>
      <c r="H10340" s="219">
        <v>3.2</v>
      </c>
      <c r="I10340" s="219" t="s">
        <v>37</v>
      </c>
      <c r="J10340" s="219">
        <v>0.02</v>
      </c>
      <c r="K10340" s="219">
        <v>3.22</v>
      </c>
      <c r="L10340" s="219" t="s">
        <v>37</v>
      </c>
      <c r="M10340" s="220" t="s">
        <v>583</v>
      </c>
    </row>
    <row r="10341" spans="1:13">
      <c r="A10341" s="106" t="str">
        <f t="shared" si="162"/>
        <v>88368 26</v>
      </c>
      <c r="B10341" s="164" t="s">
        <v>14880</v>
      </c>
      <c r="C10341" s="163">
        <v>26</v>
      </c>
      <c r="D10341" s="113" t="s">
        <v>1358</v>
      </c>
      <c r="F10341" t="s">
        <v>14881</v>
      </c>
      <c r="G10341" s="219">
        <v>0.88</v>
      </c>
      <c r="H10341" s="219">
        <v>0.33</v>
      </c>
      <c r="I10341" s="219">
        <v>0.33</v>
      </c>
      <c r="J10341" s="219">
        <v>0.01</v>
      </c>
      <c r="K10341" s="219">
        <v>1.22</v>
      </c>
      <c r="L10341" s="219">
        <v>1.22</v>
      </c>
      <c r="M10341" s="220" t="s">
        <v>583</v>
      </c>
    </row>
    <row r="10342" spans="1:13">
      <c r="A10342" s="106" t="str">
        <f t="shared" si="162"/>
        <v xml:space="preserve">88369 </v>
      </c>
      <c r="B10342" s="164" t="s">
        <v>14882</v>
      </c>
      <c r="C10342" s="163"/>
      <c r="D10342" s="113" t="s">
        <v>1358</v>
      </c>
      <c r="F10342" t="s">
        <v>14883</v>
      </c>
      <c r="G10342" s="219">
        <v>0.7</v>
      </c>
      <c r="H10342" s="219">
        <v>3.13</v>
      </c>
      <c r="I10342" s="219" t="s">
        <v>37</v>
      </c>
      <c r="J10342" s="219">
        <v>0.02</v>
      </c>
      <c r="K10342" s="219">
        <v>3.85</v>
      </c>
      <c r="L10342" s="219" t="s">
        <v>37</v>
      </c>
      <c r="M10342" s="220" t="s">
        <v>1125</v>
      </c>
    </row>
    <row r="10343" spans="1:13">
      <c r="A10343" s="106" t="str">
        <f t="shared" si="162"/>
        <v>88369 TC</v>
      </c>
      <c r="B10343" s="164" t="s">
        <v>14882</v>
      </c>
      <c r="C10343" s="163" t="s">
        <v>126</v>
      </c>
      <c r="D10343" s="113" t="s">
        <v>1358</v>
      </c>
      <c r="F10343" t="s">
        <v>14883</v>
      </c>
      <c r="G10343" s="219">
        <v>0</v>
      </c>
      <c r="H10343" s="219">
        <v>2.87</v>
      </c>
      <c r="I10343" s="219" t="s">
        <v>37</v>
      </c>
      <c r="J10343" s="219">
        <v>0.01</v>
      </c>
      <c r="K10343" s="219">
        <v>2.88</v>
      </c>
      <c r="L10343" s="219" t="s">
        <v>37</v>
      </c>
      <c r="M10343" s="220" t="s">
        <v>1125</v>
      </c>
    </row>
    <row r="10344" spans="1:13">
      <c r="A10344" s="106" t="str">
        <f t="shared" si="162"/>
        <v>88369 26</v>
      </c>
      <c r="B10344" s="164" t="s">
        <v>14882</v>
      </c>
      <c r="C10344" s="163">
        <v>26</v>
      </c>
      <c r="D10344" s="113" t="s">
        <v>1358</v>
      </c>
      <c r="F10344" t="s">
        <v>14883</v>
      </c>
      <c r="G10344" s="219">
        <v>0.7</v>
      </c>
      <c r="H10344" s="219">
        <v>0.26</v>
      </c>
      <c r="I10344" s="219">
        <v>0.26</v>
      </c>
      <c r="J10344" s="219">
        <v>0.01</v>
      </c>
      <c r="K10344" s="219">
        <v>0.97</v>
      </c>
      <c r="L10344" s="219">
        <v>0.97</v>
      </c>
      <c r="M10344" s="220" t="s">
        <v>1125</v>
      </c>
    </row>
    <row r="10345" spans="1:13">
      <c r="A10345" s="106" t="str">
        <f t="shared" si="162"/>
        <v xml:space="preserve">88371 </v>
      </c>
      <c r="B10345" s="164" t="s">
        <v>14884</v>
      </c>
      <c r="C10345" s="163"/>
      <c r="D10345" s="113" t="s">
        <v>888</v>
      </c>
      <c r="F10345" t="s">
        <v>14885</v>
      </c>
      <c r="G10345" s="219">
        <v>0</v>
      </c>
      <c r="H10345" s="219">
        <v>0</v>
      </c>
      <c r="I10345" s="219">
        <v>0</v>
      </c>
      <c r="J10345" s="219">
        <v>0</v>
      </c>
      <c r="K10345" s="219">
        <v>0</v>
      </c>
      <c r="L10345" s="219">
        <v>0</v>
      </c>
      <c r="M10345" s="220" t="s">
        <v>583</v>
      </c>
    </row>
    <row r="10346" spans="1:13">
      <c r="A10346" s="106" t="str">
        <f t="shared" si="162"/>
        <v>88371 26</v>
      </c>
      <c r="B10346" s="164" t="s">
        <v>14884</v>
      </c>
      <c r="C10346" s="163">
        <v>26</v>
      </c>
      <c r="D10346" s="113" t="s">
        <v>1358</v>
      </c>
      <c r="F10346" t="s">
        <v>14885</v>
      </c>
      <c r="G10346" s="219">
        <v>0.37</v>
      </c>
      <c r="H10346" s="219">
        <v>0.18</v>
      </c>
      <c r="I10346" s="219">
        <v>0.18</v>
      </c>
      <c r="J10346" s="219">
        <v>0.01</v>
      </c>
      <c r="K10346" s="219">
        <v>0.56000000000000005</v>
      </c>
      <c r="L10346" s="219">
        <v>0.56000000000000005</v>
      </c>
      <c r="M10346" s="220" t="s">
        <v>583</v>
      </c>
    </row>
    <row r="10347" spans="1:13">
      <c r="A10347" s="106" t="str">
        <f t="shared" si="162"/>
        <v xml:space="preserve">88372 </v>
      </c>
      <c r="B10347" s="164" t="s">
        <v>14886</v>
      </c>
      <c r="C10347" s="163"/>
      <c r="D10347" s="113" t="s">
        <v>888</v>
      </c>
      <c r="F10347" t="s">
        <v>14887</v>
      </c>
      <c r="G10347" s="219">
        <v>0</v>
      </c>
      <c r="H10347" s="219">
        <v>0</v>
      </c>
      <c r="I10347" s="219">
        <v>0</v>
      </c>
      <c r="J10347" s="219">
        <v>0</v>
      </c>
      <c r="K10347" s="219">
        <v>0</v>
      </c>
      <c r="L10347" s="219">
        <v>0</v>
      </c>
      <c r="M10347" s="220" t="s">
        <v>583</v>
      </c>
    </row>
    <row r="10348" spans="1:13">
      <c r="A10348" s="106" t="str">
        <f t="shared" si="162"/>
        <v>88372 26</v>
      </c>
      <c r="B10348" s="164" t="s">
        <v>14886</v>
      </c>
      <c r="C10348" s="163">
        <v>26</v>
      </c>
      <c r="D10348" s="113" t="s">
        <v>1358</v>
      </c>
      <c r="F10348" t="s">
        <v>14887</v>
      </c>
      <c r="G10348" s="219">
        <v>0.37</v>
      </c>
      <c r="H10348" s="219">
        <v>0.14000000000000001</v>
      </c>
      <c r="I10348" s="219">
        <v>0.14000000000000001</v>
      </c>
      <c r="J10348" s="219">
        <v>0.01</v>
      </c>
      <c r="K10348" s="219">
        <v>0.52</v>
      </c>
      <c r="L10348" s="219">
        <v>0.52</v>
      </c>
      <c r="M10348" s="220" t="s">
        <v>583</v>
      </c>
    </row>
    <row r="10349" spans="1:13">
      <c r="A10349" s="106" t="str">
        <f t="shared" si="162"/>
        <v xml:space="preserve">88373 </v>
      </c>
      <c r="B10349" s="164" t="s">
        <v>14888</v>
      </c>
      <c r="C10349" s="163"/>
      <c r="D10349" s="113" t="s">
        <v>1358</v>
      </c>
      <c r="F10349" t="s">
        <v>14889</v>
      </c>
      <c r="G10349" s="219">
        <v>0.57999999999999996</v>
      </c>
      <c r="H10349" s="219">
        <v>1.44</v>
      </c>
      <c r="I10349" s="219" t="s">
        <v>37</v>
      </c>
      <c r="J10349" s="219">
        <v>0.01</v>
      </c>
      <c r="K10349" s="219">
        <v>2.0299999999999998</v>
      </c>
      <c r="L10349" s="219" t="s">
        <v>37</v>
      </c>
      <c r="M10349" s="220" t="s">
        <v>1125</v>
      </c>
    </row>
    <row r="10350" spans="1:13">
      <c r="A10350" s="106" t="str">
        <f t="shared" si="162"/>
        <v>88373 TC</v>
      </c>
      <c r="B10350" s="164" t="s">
        <v>14888</v>
      </c>
      <c r="C10350" s="163" t="s">
        <v>126</v>
      </c>
      <c r="D10350" s="113" t="s">
        <v>1358</v>
      </c>
      <c r="F10350" t="s">
        <v>14889</v>
      </c>
      <c r="G10350" s="219">
        <v>0</v>
      </c>
      <c r="H10350" s="219">
        <v>1.29</v>
      </c>
      <c r="I10350" s="219" t="s">
        <v>37</v>
      </c>
      <c r="J10350" s="219">
        <v>0.01</v>
      </c>
      <c r="K10350" s="219">
        <v>1.3</v>
      </c>
      <c r="L10350" s="219" t="s">
        <v>37</v>
      </c>
      <c r="M10350" s="220" t="s">
        <v>1125</v>
      </c>
    </row>
    <row r="10351" spans="1:13">
      <c r="A10351" s="106" t="str">
        <f t="shared" si="162"/>
        <v>88373 26</v>
      </c>
      <c r="B10351" s="164" t="s">
        <v>14888</v>
      </c>
      <c r="C10351" s="163">
        <v>26</v>
      </c>
      <c r="D10351" s="113" t="s">
        <v>1358</v>
      </c>
      <c r="F10351" t="s">
        <v>14889</v>
      </c>
      <c r="G10351" s="219">
        <v>0.57999999999999996</v>
      </c>
      <c r="H10351" s="219">
        <v>0.15</v>
      </c>
      <c r="I10351" s="219">
        <v>0.15</v>
      </c>
      <c r="J10351" s="219">
        <v>0</v>
      </c>
      <c r="K10351" s="219">
        <v>0.73</v>
      </c>
      <c r="L10351" s="219">
        <v>0.73</v>
      </c>
      <c r="M10351" s="220" t="s">
        <v>1125</v>
      </c>
    </row>
    <row r="10352" spans="1:13">
      <c r="A10352" s="106" t="str">
        <f t="shared" si="162"/>
        <v xml:space="preserve">88374 </v>
      </c>
      <c r="B10352" s="164" t="s">
        <v>14890</v>
      </c>
      <c r="C10352" s="163"/>
      <c r="D10352" s="113" t="s">
        <v>1358</v>
      </c>
      <c r="F10352" t="s">
        <v>14889</v>
      </c>
      <c r="G10352" s="219">
        <v>0.93</v>
      </c>
      <c r="H10352" s="219">
        <v>7.68</v>
      </c>
      <c r="I10352" s="219" t="s">
        <v>37</v>
      </c>
      <c r="J10352" s="219">
        <v>0.02</v>
      </c>
      <c r="K10352" s="219">
        <v>8.6300000000000008</v>
      </c>
      <c r="L10352" s="219" t="s">
        <v>37</v>
      </c>
      <c r="M10352" s="220" t="s">
        <v>583</v>
      </c>
    </row>
    <row r="10353" spans="1:13">
      <c r="A10353" s="106" t="str">
        <f t="shared" si="162"/>
        <v>88374 TC</v>
      </c>
      <c r="B10353" s="164" t="s">
        <v>14890</v>
      </c>
      <c r="C10353" s="163" t="s">
        <v>126</v>
      </c>
      <c r="D10353" s="113" t="s">
        <v>1358</v>
      </c>
      <c r="F10353" t="s">
        <v>14889</v>
      </c>
      <c r="G10353" s="219">
        <v>0</v>
      </c>
      <c r="H10353" s="219">
        <v>7.4</v>
      </c>
      <c r="I10353" s="219" t="s">
        <v>37</v>
      </c>
      <c r="J10353" s="219">
        <v>0.01</v>
      </c>
      <c r="K10353" s="219">
        <v>7.41</v>
      </c>
      <c r="L10353" s="219" t="s">
        <v>37</v>
      </c>
      <c r="M10353" s="220" t="s">
        <v>583</v>
      </c>
    </row>
    <row r="10354" spans="1:13">
      <c r="A10354" s="106" t="str">
        <f t="shared" si="162"/>
        <v>88374 26</v>
      </c>
      <c r="B10354" s="164" t="s">
        <v>14890</v>
      </c>
      <c r="C10354" s="163">
        <v>26</v>
      </c>
      <c r="D10354" s="113" t="s">
        <v>1358</v>
      </c>
      <c r="F10354" t="s">
        <v>14889</v>
      </c>
      <c r="G10354" s="219">
        <v>0.93</v>
      </c>
      <c r="H10354" s="219">
        <v>0.28000000000000003</v>
      </c>
      <c r="I10354" s="219">
        <v>0.28000000000000003</v>
      </c>
      <c r="J10354" s="219">
        <v>0.01</v>
      </c>
      <c r="K10354" s="219">
        <v>1.22</v>
      </c>
      <c r="L10354" s="219">
        <v>1.22</v>
      </c>
      <c r="M10354" s="220" t="s">
        <v>583</v>
      </c>
    </row>
    <row r="10355" spans="1:13">
      <c r="A10355" s="106" t="str">
        <f t="shared" si="162"/>
        <v xml:space="preserve">88375 </v>
      </c>
      <c r="B10355" s="164" t="s">
        <v>14891</v>
      </c>
      <c r="C10355" s="163"/>
      <c r="D10355" s="113" t="s">
        <v>1358</v>
      </c>
      <c r="F10355" t="s">
        <v>14892</v>
      </c>
      <c r="G10355" s="219">
        <v>0.91</v>
      </c>
      <c r="H10355" s="219">
        <v>0.44</v>
      </c>
      <c r="I10355" s="219">
        <v>0.44</v>
      </c>
      <c r="J10355" s="219">
        <v>0.05</v>
      </c>
      <c r="K10355" s="219">
        <v>1.4</v>
      </c>
      <c r="L10355" s="219">
        <v>1.4</v>
      </c>
      <c r="M10355" s="220" t="s">
        <v>583</v>
      </c>
    </row>
    <row r="10356" spans="1:13">
      <c r="A10356" s="106" t="str">
        <f t="shared" si="162"/>
        <v xml:space="preserve">88377 </v>
      </c>
      <c r="B10356" s="164" t="s">
        <v>14893</v>
      </c>
      <c r="C10356" s="163"/>
      <c r="D10356" s="113" t="s">
        <v>1358</v>
      </c>
      <c r="F10356" t="s">
        <v>14889</v>
      </c>
      <c r="G10356" s="219">
        <v>1.4</v>
      </c>
      <c r="H10356" s="219">
        <v>10.42</v>
      </c>
      <c r="I10356" s="219" t="s">
        <v>37</v>
      </c>
      <c r="J10356" s="219">
        <v>0.04</v>
      </c>
      <c r="K10356" s="219">
        <v>11.86</v>
      </c>
      <c r="L10356" s="219" t="s">
        <v>37</v>
      </c>
      <c r="M10356" s="220" t="s">
        <v>583</v>
      </c>
    </row>
    <row r="10357" spans="1:13">
      <c r="A10357" s="106" t="str">
        <f t="shared" si="162"/>
        <v>88377 TC</v>
      </c>
      <c r="B10357" s="164" t="s">
        <v>14893</v>
      </c>
      <c r="C10357" s="163" t="s">
        <v>126</v>
      </c>
      <c r="D10357" s="113" t="s">
        <v>1358</v>
      </c>
      <c r="F10357" t="s">
        <v>14889</v>
      </c>
      <c r="G10357" s="219">
        <v>0</v>
      </c>
      <c r="H10357" s="219">
        <v>9.98</v>
      </c>
      <c r="I10357" s="219" t="s">
        <v>37</v>
      </c>
      <c r="J10357" s="219">
        <v>0.03</v>
      </c>
      <c r="K10357" s="219">
        <v>10.01</v>
      </c>
      <c r="L10357" s="219" t="s">
        <v>37</v>
      </c>
      <c r="M10357" s="220" t="s">
        <v>583</v>
      </c>
    </row>
    <row r="10358" spans="1:13">
      <c r="A10358" s="106" t="str">
        <f t="shared" si="162"/>
        <v>88377 26</v>
      </c>
      <c r="B10358" s="164" t="s">
        <v>14893</v>
      </c>
      <c r="C10358" s="163">
        <v>26</v>
      </c>
      <c r="D10358" s="113" t="s">
        <v>1358</v>
      </c>
      <c r="F10358" t="s">
        <v>14889</v>
      </c>
      <c r="G10358" s="219">
        <v>1.4</v>
      </c>
      <c r="H10358" s="219">
        <v>0.44</v>
      </c>
      <c r="I10358" s="219">
        <v>0.44</v>
      </c>
      <c r="J10358" s="219">
        <v>0.01</v>
      </c>
      <c r="K10358" s="219">
        <v>1.85</v>
      </c>
      <c r="L10358" s="219">
        <v>1.85</v>
      </c>
      <c r="M10358" s="220" t="s">
        <v>583</v>
      </c>
    </row>
    <row r="10359" spans="1:13">
      <c r="A10359" s="106" t="str">
        <f t="shared" si="162"/>
        <v xml:space="preserve">88380 </v>
      </c>
      <c r="B10359" s="164" t="s">
        <v>14894</v>
      </c>
      <c r="C10359" s="163"/>
      <c r="D10359" s="113" t="s">
        <v>1358</v>
      </c>
      <c r="F10359" t="s">
        <v>14895</v>
      </c>
      <c r="G10359" s="219">
        <v>1.1399999999999999</v>
      </c>
      <c r="H10359" s="219">
        <v>2.5499999999999998</v>
      </c>
      <c r="I10359" s="219" t="s">
        <v>37</v>
      </c>
      <c r="J10359" s="219">
        <v>0.04</v>
      </c>
      <c r="K10359" s="219">
        <v>3.73</v>
      </c>
      <c r="L10359" s="219" t="s">
        <v>37</v>
      </c>
      <c r="M10359" s="220" t="s">
        <v>583</v>
      </c>
    </row>
    <row r="10360" spans="1:13">
      <c r="A10360" s="106" t="str">
        <f t="shared" si="162"/>
        <v>88380 TC</v>
      </c>
      <c r="B10360" s="164" t="s">
        <v>14894</v>
      </c>
      <c r="C10360" s="163" t="s">
        <v>126</v>
      </c>
      <c r="D10360" s="113" t="s">
        <v>1358</v>
      </c>
      <c r="F10360" t="s">
        <v>14895</v>
      </c>
      <c r="G10360" s="219">
        <v>0</v>
      </c>
      <c r="H10360" s="219">
        <v>2.1800000000000002</v>
      </c>
      <c r="I10360" s="219" t="s">
        <v>37</v>
      </c>
      <c r="J10360" s="219">
        <v>0.03</v>
      </c>
      <c r="K10360" s="219">
        <v>2.21</v>
      </c>
      <c r="L10360" s="219" t="s">
        <v>37</v>
      </c>
      <c r="M10360" s="220" t="s">
        <v>583</v>
      </c>
    </row>
    <row r="10361" spans="1:13">
      <c r="A10361" s="106" t="str">
        <f t="shared" si="162"/>
        <v>88380 26</v>
      </c>
      <c r="B10361" s="164" t="s">
        <v>14894</v>
      </c>
      <c r="C10361" s="163">
        <v>26</v>
      </c>
      <c r="D10361" s="113" t="s">
        <v>1358</v>
      </c>
      <c r="F10361" t="s">
        <v>14895</v>
      </c>
      <c r="G10361" s="219">
        <v>1.1399999999999999</v>
      </c>
      <c r="H10361" s="219">
        <v>0.37</v>
      </c>
      <c r="I10361" s="219">
        <v>0.37</v>
      </c>
      <c r="J10361" s="219">
        <v>0.01</v>
      </c>
      <c r="K10361" s="219">
        <v>1.52</v>
      </c>
      <c r="L10361" s="219">
        <v>1.52</v>
      </c>
      <c r="M10361" s="220" t="s">
        <v>583</v>
      </c>
    </row>
    <row r="10362" spans="1:13">
      <c r="A10362" s="106" t="str">
        <f t="shared" si="162"/>
        <v xml:space="preserve">88381 </v>
      </c>
      <c r="B10362" s="164" t="s">
        <v>14896</v>
      </c>
      <c r="C10362" s="163"/>
      <c r="D10362" s="113" t="s">
        <v>1358</v>
      </c>
      <c r="F10362" t="s">
        <v>14897</v>
      </c>
      <c r="G10362" s="219">
        <v>0.53</v>
      </c>
      <c r="H10362" s="219">
        <v>5.46</v>
      </c>
      <c r="I10362" s="219" t="s">
        <v>37</v>
      </c>
      <c r="J10362" s="219">
        <v>0.05</v>
      </c>
      <c r="K10362" s="219">
        <v>6.04</v>
      </c>
      <c r="L10362" s="219" t="s">
        <v>37</v>
      </c>
      <c r="M10362" s="220" t="s">
        <v>583</v>
      </c>
    </row>
    <row r="10363" spans="1:13">
      <c r="A10363" s="106" t="str">
        <f t="shared" si="162"/>
        <v>88381 TC</v>
      </c>
      <c r="B10363" s="164" t="s">
        <v>14896</v>
      </c>
      <c r="C10363" s="163" t="s">
        <v>126</v>
      </c>
      <c r="D10363" s="113" t="s">
        <v>1358</v>
      </c>
      <c r="F10363" t="s">
        <v>14897</v>
      </c>
      <c r="G10363" s="219">
        <v>0</v>
      </c>
      <c r="H10363" s="219">
        <v>5.32</v>
      </c>
      <c r="I10363" s="219" t="s">
        <v>37</v>
      </c>
      <c r="J10363" s="219">
        <v>0.04</v>
      </c>
      <c r="K10363" s="219">
        <v>5.36</v>
      </c>
      <c r="L10363" s="219" t="s">
        <v>37</v>
      </c>
      <c r="M10363" s="220" t="s">
        <v>583</v>
      </c>
    </row>
    <row r="10364" spans="1:13">
      <c r="A10364" s="106" t="str">
        <f t="shared" si="162"/>
        <v>88381 26</v>
      </c>
      <c r="B10364" s="164" t="s">
        <v>14896</v>
      </c>
      <c r="C10364" s="163">
        <v>26</v>
      </c>
      <c r="D10364" s="113" t="s">
        <v>1358</v>
      </c>
      <c r="F10364" t="s">
        <v>14897</v>
      </c>
      <c r="G10364" s="219">
        <v>0.53</v>
      </c>
      <c r="H10364" s="219">
        <v>0.14000000000000001</v>
      </c>
      <c r="I10364" s="219">
        <v>0.14000000000000001</v>
      </c>
      <c r="J10364" s="219">
        <v>0.01</v>
      </c>
      <c r="K10364" s="219">
        <v>0.68</v>
      </c>
      <c r="L10364" s="219">
        <v>0.68</v>
      </c>
      <c r="M10364" s="220" t="s">
        <v>583</v>
      </c>
    </row>
    <row r="10365" spans="1:13">
      <c r="A10365" s="106" t="str">
        <f t="shared" si="162"/>
        <v xml:space="preserve">88387 </v>
      </c>
      <c r="B10365" s="164" t="s">
        <v>14898</v>
      </c>
      <c r="C10365" s="163"/>
      <c r="D10365" s="113" t="s">
        <v>1358</v>
      </c>
      <c r="F10365" t="s">
        <v>14899</v>
      </c>
      <c r="G10365" s="219">
        <v>0.62</v>
      </c>
      <c r="H10365" s="219">
        <v>0.35</v>
      </c>
      <c r="I10365" s="219" t="s">
        <v>37</v>
      </c>
      <c r="J10365" s="219">
        <v>0.02</v>
      </c>
      <c r="K10365" s="219">
        <v>0.99</v>
      </c>
      <c r="L10365" s="219" t="s">
        <v>37</v>
      </c>
      <c r="M10365" s="220" t="s">
        <v>583</v>
      </c>
    </row>
    <row r="10366" spans="1:13">
      <c r="A10366" s="106" t="str">
        <f t="shared" si="162"/>
        <v>88387 TC</v>
      </c>
      <c r="B10366" s="164" t="s">
        <v>14898</v>
      </c>
      <c r="C10366" s="163" t="s">
        <v>126</v>
      </c>
      <c r="D10366" s="113" t="s">
        <v>1358</v>
      </c>
      <c r="F10366" t="s">
        <v>14899</v>
      </c>
      <c r="G10366" s="219">
        <v>0</v>
      </c>
      <c r="H10366" s="219">
        <v>0.21</v>
      </c>
      <c r="I10366" s="219" t="s">
        <v>37</v>
      </c>
      <c r="J10366" s="219">
        <v>0.01</v>
      </c>
      <c r="K10366" s="219">
        <v>0.22</v>
      </c>
      <c r="L10366" s="219" t="s">
        <v>37</v>
      </c>
      <c r="M10366" s="220" t="s">
        <v>583</v>
      </c>
    </row>
    <row r="10367" spans="1:13">
      <c r="A10367" s="106" t="str">
        <f t="shared" si="162"/>
        <v>88387 26</v>
      </c>
      <c r="B10367" s="164" t="s">
        <v>14898</v>
      </c>
      <c r="C10367" s="163">
        <v>26</v>
      </c>
      <c r="D10367" s="113" t="s">
        <v>1358</v>
      </c>
      <c r="F10367" t="s">
        <v>14899</v>
      </c>
      <c r="G10367" s="219">
        <v>0.62</v>
      </c>
      <c r="H10367" s="219">
        <v>0.14000000000000001</v>
      </c>
      <c r="I10367" s="219">
        <v>0.14000000000000001</v>
      </c>
      <c r="J10367" s="219">
        <v>0.01</v>
      </c>
      <c r="K10367" s="219">
        <v>0.77</v>
      </c>
      <c r="L10367" s="219">
        <v>0.77</v>
      </c>
      <c r="M10367" s="220" t="s">
        <v>583</v>
      </c>
    </row>
    <row r="10368" spans="1:13">
      <c r="A10368" s="106" t="str">
        <f t="shared" si="162"/>
        <v xml:space="preserve">88388 </v>
      </c>
      <c r="B10368" s="164" t="s">
        <v>14900</v>
      </c>
      <c r="C10368" s="163"/>
      <c r="D10368" s="113" t="s">
        <v>1358</v>
      </c>
      <c r="F10368" t="s">
        <v>14901</v>
      </c>
      <c r="G10368" s="219">
        <v>0.45</v>
      </c>
      <c r="H10368" s="219">
        <v>0.61</v>
      </c>
      <c r="I10368" s="219" t="s">
        <v>37</v>
      </c>
      <c r="J10368" s="219">
        <v>0.02</v>
      </c>
      <c r="K10368" s="219">
        <v>1.08</v>
      </c>
      <c r="L10368" s="219" t="s">
        <v>37</v>
      </c>
      <c r="M10368" s="220" t="s">
        <v>583</v>
      </c>
    </row>
    <row r="10369" spans="1:13">
      <c r="A10369" s="106" t="str">
        <f t="shared" si="162"/>
        <v>88388 TC</v>
      </c>
      <c r="B10369" s="164" t="s">
        <v>14900</v>
      </c>
      <c r="C10369" s="163" t="s">
        <v>126</v>
      </c>
      <c r="D10369" s="113" t="s">
        <v>1358</v>
      </c>
      <c r="F10369" t="s">
        <v>14901</v>
      </c>
      <c r="G10369" s="219">
        <v>0</v>
      </c>
      <c r="H10369" s="219">
        <v>0.39</v>
      </c>
      <c r="I10369" s="219" t="s">
        <v>37</v>
      </c>
      <c r="J10369" s="219">
        <v>0.01</v>
      </c>
      <c r="K10369" s="219">
        <v>0.4</v>
      </c>
      <c r="L10369" s="219" t="s">
        <v>37</v>
      </c>
      <c r="M10369" s="220" t="s">
        <v>583</v>
      </c>
    </row>
    <row r="10370" spans="1:13">
      <c r="A10370" s="106" t="str">
        <f t="shared" si="162"/>
        <v>88388 26</v>
      </c>
      <c r="B10370" s="164" t="s">
        <v>14900</v>
      </c>
      <c r="C10370" s="163">
        <v>26</v>
      </c>
      <c r="D10370" s="113" t="s">
        <v>1358</v>
      </c>
      <c r="F10370" t="s">
        <v>14901</v>
      </c>
      <c r="G10370" s="219">
        <v>0.45</v>
      </c>
      <c r="H10370" s="219">
        <v>0.22</v>
      </c>
      <c r="I10370" s="219">
        <v>0.22</v>
      </c>
      <c r="J10370" s="219">
        <v>0.01</v>
      </c>
      <c r="K10370" s="219">
        <v>0.68</v>
      </c>
      <c r="L10370" s="219">
        <v>0.68</v>
      </c>
      <c r="M10370" s="220" t="s">
        <v>583</v>
      </c>
    </row>
    <row r="10371" spans="1:13">
      <c r="A10371" s="106" t="str">
        <f t="shared" ref="A10371:A10434" si="163">B10371&amp;" "&amp;C10371</f>
        <v xml:space="preserve">88399 </v>
      </c>
      <c r="B10371" s="164" t="s">
        <v>14902</v>
      </c>
      <c r="C10371" s="163"/>
      <c r="D10371" s="113" t="s">
        <v>664</v>
      </c>
      <c r="F10371" t="s">
        <v>19204</v>
      </c>
      <c r="G10371" s="219">
        <v>0</v>
      </c>
      <c r="H10371" s="219">
        <v>0</v>
      </c>
      <c r="I10371" s="219" t="s">
        <v>37</v>
      </c>
      <c r="J10371" s="219">
        <v>0</v>
      </c>
      <c r="K10371" s="219">
        <v>0</v>
      </c>
      <c r="L10371" s="219" t="s">
        <v>37</v>
      </c>
      <c r="M10371" s="220" t="s">
        <v>583</v>
      </c>
    </row>
    <row r="10372" spans="1:13">
      <c r="A10372" s="106" t="str">
        <f t="shared" si="163"/>
        <v>88399 TC</v>
      </c>
      <c r="B10372" s="164" t="s">
        <v>14902</v>
      </c>
      <c r="C10372" s="163" t="s">
        <v>126</v>
      </c>
      <c r="D10372" s="113" t="s">
        <v>664</v>
      </c>
      <c r="F10372" t="s">
        <v>19204</v>
      </c>
      <c r="G10372" s="219">
        <v>0</v>
      </c>
      <c r="H10372" s="219">
        <v>0</v>
      </c>
      <c r="I10372" s="219" t="s">
        <v>37</v>
      </c>
      <c r="J10372" s="219">
        <v>0</v>
      </c>
      <c r="K10372" s="219">
        <v>0</v>
      </c>
      <c r="L10372" s="219" t="s">
        <v>37</v>
      </c>
      <c r="M10372" s="220" t="s">
        <v>583</v>
      </c>
    </row>
    <row r="10373" spans="1:13">
      <c r="A10373" s="106" t="str">
        <f t="shared" si="163"/>
        <v>88399 26</v>
      </c>
      <c r="B10373" s="164" t="s">
        <v>14902</v>
      </c>
      <c r="C10373" s="163">
        <v>26</v>
      </c>
      <c r="D10373" s="113" t="s">
        <v>664</v>
      </c>
      <c r="F10373" t="s">
        <v>19204</v>
      </c>
      <c r="G10373" s="219">
        <v>0</v>
      </c>
      <c r="H10373" s="219">
        <v>0</v>
      </c>
      <c r="I10373" s="219">
        <v>0</v>
      </c>
      <c r="J10373" s="219">
        <v>0</v>
      </c>
      <c r="K10373" s="219">
        <v>0</v>
      </c>
      <c r="L10373" s="219">
        <v>0</v>
      </c>
      <c r="M10373" s="220" t="s">
        <v>583</v>
      </c>
    </row>
    <row r="10374" spans="1:13">
      <c r="A10374" s="106" t="str">
        <f t="shared" si="163"/>
        <v xml:space="preserve">88720 </v>
      </c>
      <c r="B10374" s="164" t="s">
        <v>14903</v>
      </c>
      <c r="C10374" s="163"/>
      <c r="D10374" s="113" t="s">
        <v>888</v>
      </c>
      <c r="F10374" t="s">
        <v>14904</v>
      </c>
      <c r="G10374" s="219">
        <v>0</v>
      </c>
      <c r="H10374" s="219">
        <v>0</v>
      </c>
      <c r="I10374" s="219">
        <v>0</v>
      </c>
      <c r="J10374" s="219">
        <v>0</v>
      </c>
      <c r="K10374" s="219">
        <v>0</v>
      </c>
      <c r="L10374" s="219">
        <v>0</v>
      </c>
      <c r="M10374" s="220" t="s">
        <v>583</v>
      </c>
    </row>
    <row r="10375" spans="1:13">
      <c r="A10375" s="106" t="str">
        <f t="shared" si="163"/>
        <v xml:space="preserve">88738 </v>
      </c>
      <c r="B10375" s="164" t="s">
        <v>14905</v>
      </c>
      <c r="C10375" s="163"/>
      <c r="D10375" s="113" t="s">
        <v>888</v>
      </c>
      <c r="F10375" t="s">
        <v>14906</v>
      </c>
      <c r="G10375" s="219">
        <v>0</v>
      </c>
      <c r="H10375" s="219">
        <v>0</v>
      </c>
      <c r="I10375" s="219">
        <v>0</v>
      </c>
      <c r="J10375" s="219">
        <v>0</v>
      </c>
      <c r="K10375" s="219">
        <v>0</v>
      </c>
      <c r="L10375" s="219">
        <v>0</v>
      </c>
      <c r="M10375" s="220" t="s">
        <v>583</v>
      </c>
    </row>
    <row r="10376" spans="1:13">
      <c r="A10376" s="106" t="str">
        <f t="shared" si="163"/>
        <v xml:space="preserve">88740 </v>
      </c>
      <c r="B10376" s="164" t="s">
        <v>14907</v>
      </c>
      <c r="C10376" s="163"/>
      <c r="D10376" s="113" t="s">
        <v>888</v>
      </c>
      <c r="F10376" t="s">
        <v>14908</v>
      </c>
      <c r="G10376" s="219">
        <v>0</v>
      </c>
      <c r="H10376" s="219">
        <v>0</v>
      </c>
      <c r="I10376" s="219">
        <v>0</v>
      </c>
      <c r="J10376" s="219">
        <v>0</v>
      </c>
      <c r="K10376" s="219">
        <v>0</v>
      </c>
      <c r="L10376" s="219">
        <v>0</v>
      </c>
      <c r="M10376" s="220" t="s">
        <v>583</v>
      </c>
    </row>
    <row r="10377" spans="1:13">
      <c r="A10377" s="106" t="str">
        <f t="shared" si="163"/>
        <v xml:space="preserve">88741 </v>
      </c>
      <c r="B10377" s="164" t="s">
        <v>14909</v>
      </c>
      <c r="C10377" s="163"/>
      <c r="D10377" s="113" t="s">
        <v>888</v>
      </c>
      <c r="F10377" t="s">
        <v>14910</v>
      </c>
      <c r="G10377" s="219">
        <v>0</v>
      </c>
      <c r="H10377" s="219">
        <v>0</v>
      </c>
      <c r="I10377" s="219">
        <v>0</v>
      </c>
      <c r="J10377" s="219">
        <v>0</v>
      </c>
      <c r="K10377" s="219">
        <v>0</v>
      </c>
      <c r="L10377" s="219">
        <v>0</v>
      </c>
      <c r="M10377" s="220" t="s">
        <v>583</v>
      </c>
    </row>
    <row r="10378" spans="1:13">
      <c r="A10378" s="106" t="str">
        <f t="shared" si="163"/>
        <v xml:space="preserve">88749 </v>
      </c>
      <c r="B10378" s="164" t="s">
        <v>14911</v>
      </c>
      <c r="C10378" s="163"/>
      <c r="D10378" s="113" t="s">
        <v>888</v>
      </c>
      <c r="F10378" t="s">
        <v>19205</v>
      </c>
      <c r="G10378" s="219">
        <v>0</v>
      </c>
      <c r="H10378" s="219">
        <v>0</v>
      </c>
      <c r="I10378" s="219">
        <v>0</v>
      </c>
      <c r="J10378" s="219">
        <v>0</v>
      </c>
      <c r="K10378" s="219">
        <v>0</v>
      </c>
      <c r="L10378" s="219">
        <v>0</v>
      </c>
      <c r="M10378" s="220" t="s">
        <v>583</v>
      </c>
    </row>
    <row r="10379" spans="1:13">
      <c r="A10379" s="106" t="str">
        <f t="shared" si="163"/>
        <v xml:space="preserve">89049 </v>
      </c>
      <c r="B10379" s="164" t="s">
        <v>14912</v>
      </c>
      <c r="C10379" s="163"/>
      <c r="D10379" s="113" t="s">
        <v>1358</v>
      </c>
      <c r="F10379" t="s">
        <v>14913</v>
      </c>
      <c r="G10379" s="219">
        <v>1.4</v>
      </c>
      <c r="H10379" s="219">
        <v>7</v>
      </c>
      <c r="I10379" s="219">
        <v>0.25</v>
      </c>
      <c r="J10379" s="219">
        <v>0.17</v>
      </c>
      <c r="K10379" s="219">
        <v>8.57</v>
      </c>
      <c r="L10379" s="219">
        <v>1.82</v>
      </c>
      <c r="M10379" s="220" t="s">
        <v>583</v>
      </c>
    </row>
    <row r="10380" spans="1:13">
      <c r="A10380" s="106" t="str">
        <f t="shared" si="163"/>
        <v xml:space="preserve">89050 </v>
      </c>
      <c r="B10380" s="164" t="s">
        <v>14914</v>
      </c>
      <c r="C10380" s="163"/>
      <c r="D10380" s="113" t="s">
        <v>888</v>
      </c>
      <c r="F10380" t="s">
        <v>14915</v>
      </c>
      <c r="G10380" s="219">
        <v>0</v>
      </c>
      <c r="H10380" s="219">
        <v>0</v>
      </c>
      <c r="I10380" s="219">
        <v>0</v>
      </c>
      <c r="J10380" s="219">
        <v>0</v>
      </c>
      <c r="K10380" s="219">
        <v>0</v>
      </c>
      <c r="L10380" s="219">
        <v>0</v>
      </c>
      <c r="M10380" s="220" t="s">
        <v>583</v>
      </c>
    </row>
    <row r="10381" spans="1:13">
      <c r="A10381" s="106" t="str">
        <f t="shared" si="163"/>
        <v xml:space="preserve">89051 </v>
      </c>
      <c r="B10381" s="164" t="s">
        <v>14916</v>
      </c>
      <c r="C10381" s="163"/>
      <c r="D10381" s="113" t="s">
        <v>888</v>
      </c>
      <c r="F10381" t="s">
        <v>14915</v>
      </c>
      <c r="G10381" s="219">
        <v>0</v>
      </c>
      <c r="H10381" s="219">
        <v>0</v>
      </c>
      <c r="I10381" s="219">
        <v>0</v>
      </c>
      <c r="J10381" s="219">
        <v>0</v>
      </c>
      <c r="K10381" s="219">
        <v>0</v>
      </c>
      <c r="L10381" s="219">
        <v>0</v>
      </c>
      <c r="M10381" s="220" t="s">
        <v>583</v>
      </c>
    </row>
    <row r="10382" spans="1:13">
      <c r="A10382" s="106" t="str">
        <f t="shared" si="163"/>
        <v xml:space="preserve">89055 </v>
      </c>
      <c r="B10382" s="164" t="s">
        <v>14917</v>
      </c>
      <c r="C10382" s="163"/>
      <c r="D10382" s="113" t="s">
        <v>888</v>
      </c>
      <c r="F10382" t="s">
        <v>14918</v>
      </c>
      <c r="G10382" s="219">
        <v>0</v>
      </c>
      <c r="H10382" s="219">
        <v>0</v>
      </c>
      <c r="I10382" s="219">
        <v>0</v>
      </c>
      <c r="J10382" s="219">
        <v>0</v>
      </c>
      <c r="K10382" s="219">
        <v>0</v>
      </c>
      <c r="L10382" s="219">
        <v>0</v>
      </c>
      <c r="M10382" s="220" t="s">
        <v>583</v>
      </c>
    </row>
    <row r="10383" spans="1:13">
      <c r="A10383" s="106" t="str">
        <f t="shared" si="163"/>
        <v xml:space="preserve">89060 </v>
      </c>
      <c r="B10383" s="164" t="s">
        <v>14919</v>
      </c>
      <c r="C10383" s="163"/>
      <c r="D10383" s="113" t="s">
        <v>888</v>
      </c>
      <c r="F10383" t="s">
        <v>14920</v>
      </c>
      <c r="G10383" s="219">
        <v>0</v>
      </c>
      <c r="H10383" s="219">
        <v>0</v>
      </c>
      <c r="I10383" s="219">
        <v>0</v>
      </c>
      <c r="J10383" s="219">
        <v>0</v>
      </c>
      <c r="K10383" s="219">
        <v>0</v>
      </c>
      <c r="L10383" s="219">
        <v>0</v>
      </c>
      <c r="M10383" s="220" t="s">
        <v>583</v>
      </c>
    </row>
    <row r="10384" spans="1:13">
      <c r="A10384" s="106" t="str">
        <f t="shared" si="163"/>
        <v>89060 26</v>
      </c>
      <c r="B10384" s="164" t="s">
        <v>14919</v>
      </c>
      <c r="C10384" s="163">
        <v>26</v>
      </c>
      <c r="D10384" s="113" t="s">
        <v>1358</v>
      </c>
      <c r="F10384" t="s">
        <v>14920</v>
      </c>
      <c r="G10384" s="219">
        <v>0.37</v>
      </c>
      <c r="H10384" s="219">
        <v>0.14000000000000001</v>
      </c>
      <c r="I10384" s="219">
        <v>0.14000000000000001</v>
      </c>
      <c r="J10384" s="219">
        <v>0.01</v>
      </c>
      <c r="K10384" s="219">
        <v>0.52</v>
      </c>
      <c r="L10384" s="219">
        <v>0.52</v>
      </c>
      <c r="M10384" s="220" t="s">
        <v>583</v>
      </c>
    </row>
    <row r="10385" spans="1:13">
      <c r="A10385" s="106" t="str">
        <f t="shared" si="163"/>
        <v xml:space="preserve">89125 </v>
      </c>
      <c r="B10385" s="164" t="s">
        <v>14921</v>
      </c>
      <c r="C10385" s="163"/>
      <c r="D10385" s="113" t="s">
        <v>888</v>
      </c>
      <c r="F10385" t="s">
        <v>14922</v>
      </c>
      <c r="G10385" s="219">
        <v>0</v>
      </c>
      <c r="H10385" s="219">
        <v>0</v>
      </c>
      <c r="I10385" s="219">
        <v>0</v>
      </c>
      <c r="J10385" s="219">
        <v>0</v>
      </c>
      <c r="K10385" s="219">
        <v>0</v>
      </c>
      <c r="L10385" s="219">
        <v>0</v>
      </c>
      <c r="M10385" s="220" t="s">
        <v>583</v>
      </c>
    </row>
    <row r="10386" spans="1:13">
      <c r="A10386" s="106" t="str">
        <f t="shared" si="163"/>
        <v xml:space="preserve">89160 </v>
      </c>
      <c r="B10386" s="164" t="s">
        <v>14923</v>
      </c>
      <c r="C10386" s="163"/>
      <c r="D10386" s="113" t="s">
        <v>888</v>
      </c>
      <c r="F10386" t="s">
        <v>14924</v>
      </c>
      <c r="G10386" s="219">
        <v>0</v>
      </c>
      <c r="H10386" s="219">
        <v>0</v>
      </c>
      <c r="I10386" s="219">
        <v>0</v>
      </c>
      <c r="J10386" s="219">
        <v>0</v>
      </c>
      <c r="K10386" s="219">
        <v>0</v>
      </c>
      <c r="L10386" s="219">
        <v>0</v>
      </c>
      <c r="M10386" s="220" t="s">
        <v>583</v>
      </c>
    </row>
    <row r="10387" spans="1:13">
      <c r="A10387" s="106" t="str">
        <f t="shared" si="163"/>
        <v xml:space="preserve">89190 </v>
      </c>
      <c r="B10387" s="164" t="s">
        <v>14925</v>
      </c>
      <c r="C10387" s="163"/>
      <c r="D10387" s="113" t="s">
        <v>888</v>
      </c>
      <c r="F10387" t="s">
        <v>14926</v>
      </c>
      <c r="G10387" s="219">
        <v>0</v>
      </c>
      <c r="H10387" s="219">
        <v>0</v>
      </c>
      <c r="I10387" s="219">
        <v>0</v>
      </c>
      <c r="J10387" s="219">
        <v>0</v>
      </c>
      <c r="K10387" s="219">
        <v>0</v>
      </c>
      <c r="L10387" s="219">
        <v>0</v>
      </c>
      <c r="M10387" s="220" t="s">
        <v>583</v>
      </c>
    </row>
    <row r="10388" spans="1:13">
      <c r="A10388" s="106" t="str">
        <f t="shared" si="163"/>
        <v xml:space="preserve">89220 </v>
      </c>
      <c r="B10388" s="164" t="s">
        <v>14927</v>
      </c>
      <c r="C10388" s="163"/>
      <c r="D10388" s="113" t="s">
        <v>1358</v>
      </c>
      <c r="F10388" t="s">
        <v>14928</v>
      </c>
      <c r="G10388" s="219">
        <v>0</v>
      </c>
      <c r="H10388" s="219">
        <v>0.56999999999999995</v>
      </c>
      <c r="I10388" s="219" t="s">
        <v>37</v>
      </c>
      <c r="J10388" s="219">
        <v>0.01</v>
      </c>
      <c r="K10388" s="219">
        <v>0.57999999999999996</v>
      </c>
      <c r="L10388" s="219" t="s">
        <v>37</v>
      </c>
      <c r="M10388" s="220" t="s">
        <v>583</v>
      </c>
    </row>
    <row r="10389" spans="1:13">
      <c r="A10389" s="106" t="str">
        <f t="shared" si="163"/>
        <v xml:space="preserve">89230 </v>
      </c>
      <c r="B10389" s="164" t="s">
        <v>14929</v>
      </c>
      <c r="C10389" s="163"/>
      <c r="D10389" s="113" t="s">
        <v>1358</v>
      </c>
      <c r="F10389" t="s">
        <v>14930</v>
      </c>
      <c r="G10389" s="219">
        <v>0</v>
      </c>
      <c r="H10389" s="219">
        <v>0.08</v>
      </c>
      <c r="I10389" s="219" t="s">
        <v>37</v>
      </c>
      <c r="J10389" s="219">
        <v>0.01</v>
      </c>
      <c r="K10389" s="219">
        <v>0.09</v>
      </c>
      <c r="L10389" s="219" t="s">
        <v>37</v>
      </c>
      <c r="M10389" s="220" t="s">
        <v>583</v>
      </c>
    </row>
    <row r="10390" spans="1:13">
      <c r="A10390" s="106" t="str">
        <f t="shared" si="163"/>
        <v xml:space="preserve">89240 </v>
      </c>
      <c r="B10390" s="164" t="s">
        <v>14931</v>
      </c>
      <c r="C10390" s="163"/>
      <c r="D10390" s="113" t="s">
        <v>664</v>
      </c>
      <c r="F10390" t="s">
        <v>19206</v>
      </c>
      <c r="G10390" s="219">
        <v>0</v>
      </c>
      <c r="H10390" s="219">
        <v>0</v>
      </c>
      <c r="I10390" s="219">
        <v>0</v>
      </c>
      <c r="J10390" s="219">
        <v>0</v>
      </c>
      <c r="K10390" s="219">
        <v>0</v>
      </c>
      <c r="L10390" s="219">
        <v>0</v>
      </c>
      <c r="M10390" s="220" t="s">
        <v>583</v>
      </c>
    </row>
    <row r="10391" spans="1:13">
      <c r="A10391" s="106" t="str">
        <f t="shared" si="163"/>
        <v xml:space="preserve">89250 </v>
      </c>
      <c r="B10391" s="164" t="s">
        <v>14932</v>
      </c>
      <c r="C10391" s="163"/>
      <c r="D10391" s="113" t="s">
        <v>888</v>
      </c>
      <c r="F10391" t="s">
        <v>14933</v>
      </c>
      <c r="G10391" s="219">
        <v>0</v>
      </c>
      <c r="H10391" s="219">
        <v>0</v>
      </c>
      <c r="I10391" s="219">
        <v>0</v>
      </c>
      <c r="J10391" s="219">
        <v>0</v>
      </c>
      <c r="K10391" s="219">
        <v>0</v>
      </c>
      <c r="L10391" s="219">
        <v>0</v>
      </c>
      <c r="M10391" s="220" t="s">
        <v>583</v>
      </c>
    </row>
    <row r="10392" spans="1:13">
      <c r="A10392" s="106" t="str">
        <f t="shared" si="163"/>
        <v xml:space="preserve">89251 </v>
      </c>
      <c r="B10392" s="164" t="s">
        <v>14934</v>
      </c>
      <c r="C10392" s="163"/>
      <c r="D10392" s="113" t="s">
        <v>888</v>
      </c>
      <c r="F10392" t="s">
        <v>14933</v>
      </c>
      <c r="G10392" s="219">
        <v>0</v>
      </c>
      <c r="H10392" s="219">
        <v>0</v>
      </c>
      <c r="I10392" s="219">
        <v>0</v>
      </c>
      <c r="J10392" s="219">
        <v>0</v>
      </c>
      <c r="K10392" s="219">
        <v>0</v>
      </c>
      <c r="L10392" s="219">
        <v>0</v>
      </c>
      <c r="M10392" s="220" t="s">
        <v>583</v>
      </c>
    </row>
    <row r="10393" spans="1:13">
      <c r="A10393" s="106" t="str">
        <f t="shared" si="163"/>
        <v xml:space="preserve">89253 </v>
      </c>
      <c r="B10393" s="164" t="s">
        <v>14935</v>
      </c>
      <c r="C10393" s="163"/>
      <c r="D10393" s="113" t="s">
        <v>888</v>
      </c>
      <c r="F10393" t="s">
        <v>14936</v>
      </c>
      <c r="G10393" s="219">
        <v>0</v>
      </c>
      <c r="H10393" s="219">
        <v>0</v>
      </c>
      <c r="I10393" s="219">
        <v>0</v>
      </c>
      <c r="J10393" s="219">
        <v>0</v>
      </c>
      <c r="K10393" s="219">
        <v>0</v>
      </c>
      <c r="L10393" s="219">
        <v>0</v>
      </c>
      <c r="M10393" s="220" t="s">
        <v>583</v>
      </c>
    </row>
    <row r="10394" spans="1:13">
      <c r="A10394" s="106" t="str">
        <f t="shared" si="163"/>
        <v xml:space="preserve">89254 </v>
      </c>
      <c r="B10394" s="164" t="s">
        <v>14937</v>
      </c>
      <c r="C10394" s="163"/>
      <c r="D10394" s="113" t="s">
        <v>888</v>
      </c>
      <c r="F10394" t="s">
        <v>14938</v>
      </c>
      <c r="G10394" s="219">
        <v>0</v>
      </c>
      <c r="H10394" s="219">
        <v>0</v>
      </c>
      <c r="I10394" s="219">
        <v>0</v>
      </c>
      <c r="J10394" s="219">
        <v>0</v>
      </c>
      <c r="K10394" s="219">
        <v>0</v>
      </c>
      <c r="L10394" s="219">
        <v>0</v>
      </c>
      <c r="M10394" s="220" t="s">
        <v>583</v>
      </c>
    </row>
    <row r="10395" spans="1:13">
      <c r="A10395" s="106" t="str">
        <f t="shared" si="163"/>
        <v xml:space="preserve">89255 </v>
      </c>
      <c r="B10395" s="164" t="s">
        <v>14939</v>
      </c>
      <c r="C10395" s="163"/>
      <c r="D10395" s="113" t="s">
        <v>888</v>
      </c>
      <c r="F10395" t="s">
        <v>14940</v>
      </c>
      <c r="G10395" s="219">
        <v>0</v>
      </c>
      <c r="H10395" s="219">
        <v>0</v>
      </c>
      <c r="I10395" s="219">
        <v>0</v>
      </c>
      <c r="J10395" s="219">
        <v>0</v>
      </c>
      <c r="K10395" s="219">
        <v>0</v>
      </c>
      <c r="L10395" s="219">
        <v>0</v>
      </c>
      <c r="M10395" s="220" t="s">
        <v>583</v>
      </c>
    </row>
    <row r="10396" spans="1:13">
      <c r="A10396" s="106" t="str">
        <f t="shared" si="163"/>
        <v xml:space="preserve">89257 </v>
      </c>
      <c r="B10396" s="164" t="s">
        <v>14941</v>
      </c>
      <c r="C10396" s="163"/>
      <c r="D10396" s="113" t="s">
        <v>888</v>
      </c>
      <c r="F10396" t="s">
        <v>14942</v>
      </c>
      <c r="G10396" s="219">
        <v>0</v>
      </c>
      <c r="H10396" s="219">
        <v>0</v>
      </c>
      <c r="I10396" s="219">
        <v>0</v>
      </c>
      <c r="J10396" s="219">
        <v>0</v>
      </c>
      <c r="K10396" s="219">
        <v>0</v>
      </c>
      <c r="L10396" s="219">
        <v>0</v>
      </c>
      <c r="M10396" s="220" t="s">
        <v>583</v>
      </c>
    </row>
    <row r="10397" spans="1:13">
      <c r="A10397" s="106" t="str">
        <f t="shared" si="163"/>
        <v xml:space="preserve">89258 </v>
      </c>
      <c r="B10397" s="164" t="s">
        <v>14943</v>
      </c>
      <c r="C10397" s="163"/>
      <c r="D10397" s="113" t="s">
        <v>888</v>
      </c>
      <c r="F10397" t="s">
        <v>14944</v>
      </c>
      <c r="G10397" s="219">
        <v>0</v>
      </c>
      <c r="H10397" s="219">
        <v>0</v>
      </c>
      <c r="I10397" s="219">
        <v>0</v>
      </c>
      <c r="J10397" s="219">
        <v>0</v>
      </c>
      <c r="K10397" s="219">
        <v>0</v>
      </c>
      <c r="L10397" s="219">
        <v>0</v>
      </c>
      <c r="M10397" s="220" t="s">
        <v>583</v>
      </c>
    </row>
    <row r="10398" spans="1:13">
      <c r="A10398" s="106" t="str">
        <f t="shared" si="163"/>
        <v xml:space="preserve">89259 </v>
      </c>
      <c r="B10398" s="164" t="s">
        <v>14945</v>
      </c>
      <c r="C10398" s="163"/>
      <c r="D10398" s="113" t="s">
        <v>888</v>
      </c>
      <c r="F10398" t="s">
        <v>14946</v>
      </c>
      <c r="G10398" s="219">
        <v>0</v>
      </c>
      <c r="H10398" s="219">
        <v>0</v>
      </c>
      <c r="I10398" s="219">
        <v>0</v>
      </c>
      <c r="J10398" s="219">
        <v>0</v>
      </c>
      <c r="K10398" s="219">
        <v>0</v>
      </c>
      <c r="L10398" s="219">
        <v>0</v>
      </c>
      <c r="M10398" s="220" t="s">
        <v>583</v>
      </c>
    </row>
    <row r="10399" spans="1:13">
      <c r="A10399" s="106" t="str">
        <f t="shared" si="163"/>
        <v xml:space="preserve">89260 </v>
      </c>
      <c r="B10399" s="164" t="s">
        <v>14947</v>
      </c>
      <c r="C10399" s="163"/>
      <c r="D10399" s="113" t="s">
        <v>888</v>
      </c>
      <c r="F10399" t="s">
        <v>14948</v>
      </c>
      <c r="G10399" s="219">
        <v>0</v>
      </c>
      <c r="H10399" s="219">
        <v>0</v>
      </c>
      <c r="I10399" s="219">
        <v>0</v>
      </c>
      <c r="J10399" s="219">
        <v>0</v>
      </c>
      <c r="K10399" s="219">
        <v>0</v>
      </c>
      <c r="L10399" s="219">
        <v>0</v>
      </c>
      <c r="M10399" s="220" t="s">
        <v>583</v>
      </c>
    </row>
    <row r="10400" spans="1:13">
      <c r="A10400" s="106" t="str">
        <f t="shared" si="163"/>
        <v xml:space="preserve">89261 </v>
      </c>
      <c r="B10400" s="164" t="s">
        <v>14949</v>
      </c>
      <c r="C10400" s="163"/>
      <c r="D10400" s="113" t="s">
        <v>888</v>
      </c>
      <c r="F10400" t="s">
        <v>14950</v>
      </c>
      <c r="G10400" s="219">
        <v>0</v>
      </c>
      <c r="H10400" s="219">
        <v>0</v>
      </c>
      <c r="I10400" s="219">
        <v>0</v>
      </c>
      <c r="J10400" s="219">
        <v>0</v>
      </c>
      <c r="K10400" s="219">
        <v>0</v>
      </c>
      <c r="L10400" s="219">
        <v>0</v>
      </c>
      <c r="M10400" s="220" t="s">
        <v>583</v>
      </c>
    </row>
    <row r="10401" spans="1:15">
      <c r="A10401" s="106" t="str">
        <f t="shared" si="163"/>
        <v xml:space="preserve">89264 </v>
      </c>
      <c r="B10401" s="164" t="s">
        <v>14951</v>
      </c>
      <c r="C10401" s="163"/>
      <c r="D10401" s="113" t="s">
        <v>888</v>
      </c>
      <c r="F10401" t="s">
        <v>14952</v>
      </c>
      <c r="G10401" s="219">
        <v>0</v>
      </c>
      <c r="H10401" s="219">
        <v>0</v>
      </c>
      <c r="I10401" s="219">
        <v>0</v>
      </c>
      <c r="J10401" s="219">
        <v>0</v>
      </c>
      <c r="K10401" s="219">
        <v>0</v>
      </c>
      <c r="L10401" s="219">
        <v>0</v>
      </c>
      <c r="M10401" s="220" t="s">
        <v>583</v>
      </c>
    </row>
    <row r="10402" spans="1:15">
      <c r="A10402" s="106" t="str">
        <f t="shared" si="163"/>
        <v xml:space="preserve">89268 </v>
      </c>
      <c r="B10402" s="164" t="s">
        <v>14953</v>
      </c>
      <c r="C10402" s="163"/>
      <c r="D10402" s="113" t="s">
        <v>888</v>
      </c>
      <c r="F10402" t="s">
        <v>14954</v>
      </c>
      <c r="G10402" s="219">
        <v>0</v>
      </c>
      <c r="H10402" s="219">
        <v>0</v>
      </c>
      <c r="I10402" s="219">
        <v>0</v>
      </c>
      <c r="J10402" s="219">
        <v>0</v>
      </c>
      <c r="K10402" s="219">
        <v>0</v>
      </c>
      <c r="L10402" s="219">
        <v>0</v>
      </c>
      <c r="M10402" s="220" t="s">
        <v>583</v>
      </c>
    </row>
    <row r="10403" spans="1:15">
      <c r="A10403" s="106" t="str">
        <f t="shared" si="163"/>
        <v xml:space="preserve">89272 </v>
      </c>
      <c r="B10403" s="164" t="s">
        <v>14955</v>
      </c>
      <c r="C10403" s="163"/>
      <c r="D10403" s="113" t="s">
        <v>888</v>
      </c>
      <c r="F10403" t="s">
        <v>14956</v>
      </c>
      <c r="G10403" s="219">
        <v>0</v>
      </c>
      <c r="H10403" s="219">
        <v>0</v>
      </c>
      <c r="I10403" s="219">
        <v>0</v>
      </c>
      <c r="J10403" s="219">
        <v>0</v>
      </c>
      <c r="K10403" s="219">
        <v>0</v>
      </c>
      <c r="L10403" s="219">
        <v>0</v>
      </c>
      <c r="M10403" s="220" t="s">
        <v>583</v>
      </c>
    </row>
    <row r="10404" spans="1:15">
      <c r="A10404" s="106" t="str">
        <f t="shared" si="163"/>
        <v xml:space="preserve">89280 </v>
      </c>
      <c r="B10404" s="164" t="s">
        <v>14957</v>
      </c>
      <c r="C10404" s="163"/>
      <c r="D10404" s="113" t="s">
        <v>888</v>
      </c>
      <c r="F10404" t="s">
        <v>14958</v>
      </c>
      <c r="G10404" s="219">
        <v>0</v>
      </c>
      <c r="H10404" s="219">
        <v>0</v>
      </c>
      <c r="I10404" s="219">
        <v>0</v>
      </c>
      <c r="J10404" s="219">
        <v>0</v>
      </c>
      <c r="K10404" s="219">
        <v>0</v>
      </c>
      <c r="L10404" s="219">
        <v>0</v>
      </c>
      <c r="M10404" s="220" t="s">
        <v>583</v>
      </c>
    </row>
    <row r="10405" spans="1:15">
      <c r="A10405" s="106" t="str">
        <f t="shared" si="163"/>
        <v xml:space="preserve">89281 </v>
      </c>
      <c r="B10405" s="164" t="s">
        <v>14959</v>
      </c>
      <c r="C10405" s="163"/>
      <c r="D10405" s="113" t="s">
        <v>888</v>
      </c>
      <c r="F10405" t="s">
        <v>14958</v>
      </c>
      <c r="G10405" s="219">
        <v>0</v>
      </c>
      <c r="H10405" s="219">
        <v>0</v>
      </c>
      <c r="I10405" s="219">
        <v>0</v>
      </c>
      <c r="J10405" s="219">
        <v>0</v>
      </c>
      <c r="K10405" s="219">
        <v>0</v>
      </c>
      <c r="L10405" s="219">
        <v>0</v>
      </c>
      <c r="M10405" s="220" t="s">
        <v>583</v>
      </c>
    </row>
    <row r="10406" spans="1:15">
      <c r="A10406" s="106" t="str">
        <f t="shared" si="163"/>
        <v xml:space="preserve">89290 </v>
      </c>
      <c r="B10406" s="164" t="s">
        <v>14960</v>
      </c>
      <c r="C10406" s="163"/>
      <c r="D10406" s="113" t="s">
        <v>888</v>
      </c>
      <c r="F10406" t="s">
        <v>21401</v>
      </c>
      <c r="G10406" s="219">
        <v>0</v>
      </c>
      <c r="H10406" s="219">
        <v>0</v>
      </c>
      <c r="I10406" s="219">
        <v>0</v>
      </c>
      <c r="J10406" s="219">
        <v>0</v>
      </c>
      <c r="K10406" s="219">
        <v>0</v>
      </c>
      <c r="L10406" s="219">
        <v>0</v>
      </c>
      <c r="M10406" s="220" t="s">
        <v>583</v>
      </c>
    </row>
    <row r="10407" spans="1:15">
      <c r="A10407" s="106" t="str">
        <f t="shared" si="163"/>
        <v xml:space="preserve">89291 </v>
      </c>
      <c r="B10407" s="164" t="s">
        <v>14962</v>
      </c>
      <c r="C10407" s="163"/>
      <c r="D10407" s="113" t="s">
        <v>888</v>
      </c>
      <c r="F10407" t="s">
        <v>14961</v>
      </c>
      <c r="G10407" s="219">
        <v>0</v>
      </c>
      <c r="H10407" s="219">
        <v>0</v>
      </c>
      <c r="I10407" s="219">
        <v>0</v>
      </c>
      <c r="J10407" s="219">
        <v>0</v>
      </c>
      <c r="K10407" s="219">
        <v>0</v>
      </c>
      <c r="L10407" s="219">
        <v>0</v>
      </c>
      <c r="M10407" s="220" t="s">
        <v>583</v>
      </c>
    </row>
    <row r="10408" spans="1:15">
      <c r="A10408" s="106" t="str">
        <f t="shared" si="163"/>
        <v xml:space="preserve">89300 </v>
      </c>
      <c r="B10408" s="164" t="s">
        <v>14963</v>
      </c>
      <c r="C10408" s="163"/>
      <c r="D10408" s="113" t="s">
        <v>888</v>
      </c>
      <c r="F10408" t="s">
        <v>14964</v>
      </c>
      <c r="G10408" s="219">
        <v>0</v>
      </c>
      <c r="H10408" s="219">
        <v>0</v>
      </c>
      <c r="I10408" s="219">
        <v>0</v>
      </c>
      <c r="J10408" s="219">
        <v>0</v>
      </c>
      <c r="K10408" s="219">
        <v>0</v>
      </c>
      <c r="L10408" s="219">
        <v>0</v>
      </c>
      <c r="M10408" s="220" t="s">
        <v>583</v>
      </c>
    </row>
    <row r="10409" spans="1:15">
      <c r="A10409" s="106" t="str">
        <f t="shared" si="163"/>
        <v xml:space="preserve">89310 </v>
      </c>
      <c r="B10409" s="164" t="s">
        <v>14965</v>
      </c>
      <c r="C10409" s="163"/>
      <c r="D10409" s="113" t="s">
        <v>888</v>
      </c>
      <c r="F10409" t="s">
        <v>14966</v>
      </c>
      <c r="G10409" s="219">
        <v>0</v>
      </c>
      <c r="H10409" s="219">
        <v>0</v>
      </c>
      <c r="I10409" s="219">
        <v>0</v>
      </c>
      <c r="J10409" s="219">
        <v>0</v>
      </c>
      <c r="K10409" s="219">
        <v>0</v>
      </c>
      <c r="L10409" s="219">
        <v>0</v>
      </c>
      <c r="M10409" s="220" t="s">
        <v>583</v>
      </c>
    </row>
    <row r="10410" spans="1:15">
      <c r="A10410" s="106" t="str">
        <f t="shared" si="163"/>
        <v xml:space="preserve">89320 </v>
      </c>
      <c r="B10410" s="164" t="s">
        <v>14967</v>
      </c>
      <c r="C10410" s="163"/>
      <c r="D10410" s="113" t="s">
        <v>888</v>
      </c>
      <c r="F10410" t="s">
        <v>14968</v>
      </c>
      <c r="G10410" s="219">
        <v>0</v>
      </c>
      <c r="H10410" s="219">
        <v>0</v>
      </c>
      <c r="I10410" s="219">
        <v>0</v>
      </c>
      <c r="J10410" s="219">
        <v>0</v>
      </c>
      <c r="K10410" s="219">
        <v>0</v>
      </c>
      <c r="L10410" s="219">
        <v>0</v>
      </c>
      <c r="M10410" s="220" t="s">
        <v>583</v>
      </c>
    </row>
    <row r="10411" spans="1:15">
      <c r="A10411" s="106" t="str">
        <f t="shared" si="163"/>
        <v xml:space="preserve">89321 </v>
      </c>
      <c r="B10411" s="164" t="s">
        <v>14969</v>
      </c>
      <c r="C10411" s="163"/>
      <c r="D10411" s="113" t="s">
        <v>888</v>
      </c>
      <c r="F10411" t="s">
        <v>14970</v>
      </c>
      <c r="G10411" s="219">
        <v>0</v>
      </c>
      <c r="H10411" s="219">
        <v>0</v>
      </c>
      <c r="I10411" s="219">
        <v>0</v>
      </c>
      <c r="J10411" s="219">
        <v>0</v>
      </c>
      <c r="K10411" s="219">
        <v>0</v>
      </c>
      <c r="L10411" s="219">
        <v>0</v>
      </c>
      <c r="M10411" s="220" t="s">
        <v>583</v>
      </c>
    </row>
    <row r="10412" spans="1:15">
      <c r="A10412" s="106" t="str">
        <f t="shared" si="163"/>
        <v xml:space="preserve">89322 </v>
      </c>
      <c r="B10412" s="164" t="s">
        <v>14971</v>
      </c>
      <c r="C10412" s="163"/>
      <c r="D10412" s="113" t="s">
        <v>888</v>
      </c>
      <c r="F10412" t="s">
        <v>14972</v>
      </c>
      <c r="G10412" s="219">
        <v>0</v>
      </c>
      <c r="H10412" s="219">
        <v>0</v>
      </c>
      <c r="I10412" s="219">
        <v>0</v>
      </c>
      <c r="J10412" s="219">
        <v>0</v>
      </c>
      <c r="K10412" s="219">
        <v>0</v>
      </c>
      <c r="L10412" s="219">
        <v>0</v>
      </c>
      <c r="M10412" s="220" t="s">
        <v>583</v>
      </c>
    </row>
    <row r="10413" spans="1:15">
      <c r="A10413" s="106" t="str">
        <f t="shared" si="163"/>
        <v xml:space="preserve">89325 </v>
      </c>
      <c r="B10413" s="164" t="s">
        <v>14973</v>
      </c>
      <c r="C10413" s="163"/>
      <c r="D10413" s="113" t="s">
        <v>888</v>
      </c>
      <c r="F10413" t="s">
        <v>14974</v>
      </c>
      <c r="G10413" s="219">
        <v>0</v>
      </c>
      <c r="H10413" s="219">
        <v>0</v>
      </c>
      <c r="I10413" s="219">
        <v>0</v>
      </c>
      <c r="J10413" s="219">
        <v>0</v>
      </c>
      <c r="K10413" s="219">
        <v>0</v>
      </c>
      <c r="L10413" s="219">
        <v>0</v>
      </c>
      <c r="M10413" s="220" t="s">
        <v>583</v>
      </c>
    </row>
    <row r="10414" spans="1:15">
      <c r="A10414" s="106" t="str">
        <f t="shared" si="163"/>
        <v xml:space="preserve">89329 </v>
      </c>
      <c r="B10414" s="164" t="s">
        <v>14975</v>
      </c>
      <c r="C10414" s="163"/>
      <c r="D10414" s="113" t="s">
        <v>888</v>
      </c>
      <c r="F10414" t="s">
        <v>14976</v>
      </c>
      <c r="G10414" s="219">
        <v>0</v>
      </c>
      <c r="H10414" s="219">
        <v>0</v>
      </c>
      <c r="I10414" s="219">
        <v>0</v>
      </c>
      <c r="J10414" s="219">
        <v>0</v>
      </c>
      <c r="K10414" s="219">
        <v>0</v>
      </c>
      <c r="L10414" s="219">
        <v>0</v>
      </c>
      <c r="M10414" s="220" t="s">
        <v>583</v>
      </c>
    </row>
    <row r="10415" spans="1:15">
      <c r="A10415" s="106" t="str">
        <f t="shared" si="163"/>
        <v xml:space="preserve">89330 </v>
      </c>
      <c r="B10415" s="164" t="s">
        <v>14977</v>
      </c>
      <c r="C10415" s="163"/>
      <c r="D10415" s="113" t="s">
        <v>888</v>
      </c>
      <c r="F10415" t="s">
        <v>14978</v>
      </c>
      <c r="G10415" s="219">
        <v>0</v>
      </c>
      <c r="H10415" s="219">
        <v>0</v>
      </c>
      <c r="I10415" s="219">
        <v>0</v>
      </c>
      <c r="J10415" s="219">
        <v>0</v>
      </c>
      <c r="K10415" s="219">
        <v>0</v>
      </c>
      <c r="L10415" s="219">
        <v>0</v>
      </c>
      <c r="M10415" s="220" t="s">
        <v>583</v>
      </c>
      <c r="O10415" s="205">
        <f>L10415*$N$1</f>
        <v>0</v>
      </c>
    </row>
    <row r="10416" spans="1:15">
      <c r="A10416" s="106" t="str">
        <f t="shared" si="163"/>
        <v xml:space="preserve">89331 </v>
      </c>
      <c r="B10416" s="164" t="s">
        <v>14979</v>
      </c>
      <c r="C10416" s="163"/>
      <c r="D10416" s="113" t="s">
        <v>888</v>
      </c>
      <c r="F10416" t="s">
        <v>14980</v>
      </c>
      <c r="G10416" s="219">
        <v>0</v>
      </c>
      <c r="H10416" s="219">
        <v>0</v>
      </c>
      <c r="I10416" s="219">
        <v>0</v>
      </c>
      <c r="J10416" s="219">
        <v>0</v>
      </c>
      <c r="K10416" s="219">
        <v>0</v>
      </c>
      <c r="L10416" s="219">
        <v>0</v>
      </c>
      <c r="M10416" s="220" t="s">
        <v>583</v>
      </c>
    </row>
    <row r="10417" spans="1:13">
      <c r="A10417" s="106" t="str">
        <f t="shared" si="163"/>
        <v xml:space="preserve">89335 </v>
      </c>
      <c r="B10417" s="164" t="s">
        <v>14981</v>
      </c>
      <c r="C10417" s="163"/>
      <c r="D10417" s="113" t="s">
        <v>888</v>
      </c>
      <c r="F10417" t="s">
        <v>14982</v>
      </c>
      <c r="G10417" s="219">
        <v>0</v>
      </c>
      <c r="H10417" s="219">
        <v>0</v>
      </c>
      <c r="I10417" s="219">
        <v>0</v>
      </c>
      <c r="J10417" s="219">
        <v>0</v>
      </c>
      <c r="K10417" s="219">
        <v>0</v>
      </c>
      <c r="L10417" s="219">
        <v>0</v>
      </c>
      <c r="M10417" s="220" t="s">
        <v>583</v>
      </c>
    </row>
    <row r="10418" spans="1:13">
      <c r="A10418" s="106" t="str">
        <f t="shared" si="163"/>
        <v xml:space="preserve">89337 </v>
      </c>
      <c r="B10418" s="164" t="s">
        <v>14983</v>
      </c>
      <c r="C10418" s="163"/>
      <c r="D10418" s="113" t="s">
        <v>888</v>
      </c>
      <c r="F10418" t="s">
        <v>1235</v>
      </c>
      <c r="G10418" s="219">
        <v>0</v>
      </c>
      <c r="H10418" s="219">
        <v>0</v>
      </c>
      <c r="I10418" s="219">
        <v>0</v>
      </c>
      <c r="J10418" s="219">
        <v>0</v>
      </c>
      <c r="K10418" s="219">
        <v>0</v>
      </c>
      <c r="L10418" s="219">
        <v>0</v>
      </c>
      <c r="M10418" s="220" t="s">
        <v>583</v>
      </c>
    </row>
    <row r="10419" spans="1:13">
      <c r="A10419" s="106" t="str">
        <f t="shared" si="163"/>
        <v xml:space="preserve">89342 </v>
      </c>
      <c r="B10419" s="164" t="s">
        <v>14984</v>
      </c>
      <c r="C10419" s="163"/>
      <c r="D10419" s="113" t="s">
        <v>888</v>
      </c>
      <c r="F10419" t="s">
        <v>14985</v>
      </c>
      <c r="G10419" s="219">
        <v>0</v>
      </c>
      <c r="H10419" s="219">
        <v>0</v>
      </c>
      <c r="I10419" s="219">
        <v>0</v>
      </c>
      <c r="J10419" s="219">
        <v>0</v>
      </c>
      <c r="K10419" s="219">
        <v>0</v>
      </c>
      <c r="L10419" s="219">
        <v>0</v>
      </c>
      <c r="M10419" s="220" t="s">
        <v>583</v>
      </c>
    </row>
    <row r="10420" spans="1:13">
      <c r="A10420" s="106" t="str">
        <f t="shared" si="163"/>
        <v xml:space="preserve">89343 </v>
      </c>
      <c r="B10420" s="164" t="s">
        <v>14986</v>
      </c>
      <c r="C10420" s="163"/>
      <c r="D10420" s="113" t="s">
        <v>888</v>
      </c>
      <c r="F10420" t="s">
        <v>14987</v>
      </c>
      <c r="G10420" s="219">
        <v>0</v>
      </c>
      <c r="H10420" s="219">
        <v>0</v>
      </c>
      <c r="I10420" s="219">
        <v>0</v>
      </c>
      <c r="J10420" s="219">
        <v>0</v>
      </c>
      <c r="K10420" s="219">
        <v>0</v>
      </c>
      <c r="L10420" s="219">
        <v>0</v>
      </c>
      <c r="M10420" s="220" t="s">
        <v>583</v>
      </c>
    </row>
    <row r="10421" spans="1:13">
      <c r="A10421" s="106" t="str">
        <f t="shared" si="163"/>
        <v xml:space="preserve">89344 </v>
      </c>
      <c r="B10421" s="164" t="s">
        <v>14988</v>
      </c>
      <c r="C10421" s="163"/>
      <c r="D10421" s="113" t="s">
        <v>888</v>
      </c>
      <c r="F10421" t="s">
        <v>14989</v>
      </c>
      <c r="G10421" s="219">
        <v>0</v>
      </c>
      <c r="H10421" s="219">
        <v>0</v>
      </c>
      <c r="I10421" s="219">
        <v>0</v>
      </c>
      <c r="J10421" s="219">
        <v>0</v>
      </c>
      <c r="K10421" s="219">
        <v>0</v>
      </c>
      <c r="L10421" s="219">
        <v>0</v>
      </c>
      <c r="M10421" s="220" t="s">
        <v>583</v>
      </c>
    </row>
    <row r="10422" spans="1:13">
      <c r="A10422" s="106" t="str">
        <f t="shared" si="163"/>
        <v xml:space="preserve">89346 </v>
      </c>
      <c r="B10422" s="164" t="s">
        <v>14990</v>
      </c>
      <c r="C10422" s="163"/>
      <c r="D10422" s="113" t="s">
        <v>888</v>
      </c>
      <c r="F10422" t="s">
        <v>14991</v>
      </c>
      <c r="G10422" s="219">
        <v>0</v>
      </c>
      <c r="H10422" s="219">
        <v>0</v>
      </c>
      <c r="I10422" s="219">
        <v>0</v>
      </c>
      <c r="J10422" s="219">
        <v>0</v>
      </c>
      <c r="K10422" s="219">
        <v>0</v>
      </c>
      <c r="L10422" s="219">
        <v>0</v>
      </c>
      <c r="M10422" s="220" t="s">
        <v>583</v>
      </c>
    </row>
    <row r="10423" spans="1:13">
      <c r="A10423" s="106" t="str">
        <f t="shared" si="163"/>
        <v xml:space="preserve">89352 </v>
      </c>
      <c r="B10423" s="164" t="s">
        <v>14992</v>
      </c>
      <c r="C10423" s="163"/>
      <c r="D10423" s="113" t="s">
        <v>888</v>
      </c>
      <c r="F10423" t="s">
        <v>14993</v>
      </c>
      <c r="G10423" s="219">
        <v>0</v>
      </c>
      <c r="H10423" s="219">
        <v>0</v>
      </c>
      <c r="I10423" s="219">
        <v>0</v>
      </c>
      <c r="J10423" s="219">
        <v>0</v>
      </c>
      <c r="K10423" s="219">
        <v>0</v>
      </c>
      <c r="L10423" s="219">
        <v>0</v>
      </c>
      <c r="M10423" s="220" t="s">
        <v>583</v>
      </c>
    </row>
    <row r="10424" spans="1:13">
      <c r="A10424" s="106" t="str">
        <f t="shared" si="163"/>
        <v xml:space="preserve">89353 </v>
      </c>
      <c r="B10424" s="164" t="s">
        <v>14994</v>
      </c>
      <c r="C10424" s="163"/>
      <c r="D10424" s="113" t="s">
        <v>888</v>
      </c>
      <c r="F10424" t="s">
        <v>14995</v>
      </c>
      <c r="G10424" s="219">
        <v>0</v>
      </c>
      <c r="H10424" s="219">
        <v>0</v>
      </c>
      <c r="I10424" s="219">
        <v>0</v>
      </c>
      <c r="J10424" s="219">
        <v>0</v>
      </c>
      <c r="K10424" s="219">
        <v>0</v>
      </c>
      <c r="L10424" s="219">
        <v>0</v>
      </c>
      <c r="M10424" s="220" t="s">
        <v>583</v>
      </c>
    </row>
    <row r="10425" spans="1:13">
      <c r="A10425" s="106" t="str">
        <f t="shared" si="163"/>
        <v xml:space="preserve">89354 </v>
      </c>
      <c r="B10425" s="164" t="s">
        <v>14996</v>
      </c>
      <c r="C10425" s="163"/>
      <c r="D10425" s="113" t="s">
        <v>888</v>
      </c>
      <c r="F10425" t="s">
        <v>14997</v>
      </c>
      <c r="G10425" s="219">
        <v>0</v>
      </c>
      <c r="H10425" s="219">
        <v>0</v>
      </c>
      <c r="I10425" s="219">
        <v>0</v>
      </c>
      <c r="J10425" s="219">
        <v>0</v>
      </c>
      <c r="K10425" s="219">
        <v>0</v>
      </c>
      <c r="L10425" s="219">
        <v>0</v>
      </c>
      <c r="M10425" s="220" t="s">
        <v>583</v>
      </c>
    </row>
    <row r="10426" spans="1:13">
      <c r="A10426" s="106" t="str">
        <f t="shared" si="163"/>
        <v xml:space="preserve">89356 </v>
      </c>
      <c r="B10426" s="164" t="s">
        <v>14998</v>
      </c>
      <c r="C10426" s="163"/>
      <c r="D10426" s="113" t="s">
        <v>888</v>
      </c>
      <c r="F10426" t="s">
        <v>14999</v>
      </c>
      <c r="G10426" s="219">
        <v>0</v>
      </c>
      <c r="H10426" s="219">
        <v>0</v>
      </c>
      <c r="I10426" s="219">
        <v>0</v>
      </c>
      <c r="J10426" s="219">
        <v>0</v>
      </c>
      <c r="K10426" s="219">
        <v>0</v>
      </c>
      <c r="L10426" s="219">
        <v>0</v>
      </c>
      <c r="M10426" s="220" t="s">
        <v>583</v>
      </c>
    </row>
    <row r="10427" spans="1:13">
      <c r="A10427" s="106" t="str">
        <f t="shared" si="163"/>
        <v xml:space="preserve">89398 </v>
      </c>
      <c r="B10427" s="164" t="s">
        <v>15000</v>
      </c>
      <c r="C10427" s="163"/>
      <c r="D10427" s="113" t="s">
        <v>888</v>
      </c>
      <c r="F10427" t="s">
        <v>15001</v>
      </c>
      <c r="G10427" s="219">
        <v>0</v>
      </c>
      <c r="H10427" s="219">
        <v>0</v>
      </c>
      <c r="I10427" s="219">
        <v>0</v>
      </c>
      <c r="J10427" s="219">
        <v>0</v>
      </c>
      <c r="K10427" s="219">
        <v>0</v>
      </c>
      <c r="L10427" s="219">
        <v>0</v>
      </c>
      <c r="M10427" s="220" t="s">
        <v>583</v>
      </c>
    </row>
    <row r="10428" spans="1:13">
      <c r="A10428" s="106" t="str">
        <f t="shared" si="163"/>
        <v xml:space="preserve">9001F </v>
      </c>
      <c r="B10428" s="164" t="s">
        <v>21007</v>
      </c>
      <c r="C10428" s="163"/>
      <c r="D10428" s="113" t="s">
        <v>582</v>
      </c>
      <c r="F10428" t="s">
        <v>21402</v>
      </c>
      <c r="G10428" s="219">
        <v>0</v>
      </c>
      <c r="H10428" s="219">
        <v>0</v>
      </c>
      <c r="I10428" s="219">
        <v>0</v>
      </c>
      <c r="J10428" s="219">
        <v>0</v>
      </c>
      <c r="K10428" s="219">
        <v>0</v>
      </c>
      <c r="L10428" s="219">
        <v>0</v>
      </c>
      <c r="M10428" s="220" t="s">
        <v>583</v>
      </c>
    </row>
    <row r="10429" spans="1:13">
      <c r="A10429" s="106" t="str">
        <f t="shared" si="163"/>
        <v xml:space="preserve">9002F </v>
      </c>
      <c r="B10429" s="164" t="s">
        <v>21008</v>
      </c>
      <c r="C10429" s="163"/>
      <c r="D10429" s="113" t="s">
        <v>582</v>
      </c>
      <c r="F10429" t="s">
        <v>21403</v>
      </c>
      <c r="G10429" s="219">
        <v>0</v>
      </c>
      <c r="H10429" s="219">
        <v>0</v>
      </c>
      <c r="I10429" s="219">
        <v>0</v>
      </c>
      <c r="J10429" s="219">
        <v>0</v>
      </c>
      <c r="K10429" s="219">
        <v>0</v>
      </c>
      <c r="L10429" s="219">
        <v>0</v>
      </c>
      <c r="M10429" s="220" t="s">
        <v>583</v>
      </c>
    </row>
    <row r="10430" spans="1:13">
      <c r="A10430" s="106" t="str">
        <f t="shared" si="163"/>
        <v xml:space="preserve">9005F </v>
      </c>
      <c r="B10430" s="164" t="s">
        <v>21009</v>
      </c>
      <c r="C10430" s="163"/>
      <c r="D10430" s="113" t="s">
        <v>582</v>
      </c>
      <c r="F10430" t="s">
        <v>21010</v>
      </c>
      <c r="G10430" s="219">
        <v>0</v>
      </c>
      <c r="H10430" s="219">
        <v>0</v>
      </c>
      <c r="I10430" s="219">
        <v>0</v>
      </c>
      <c r="J10430" s="219">
        <v>0</v>
      </c>
      <c r="K10430" s="219">
        <v>0</v>
      </c>
      <c r="L10430" s="219">
        <v>0</v>
      </c>
      <c r="M10430" s="220" t="s">
        <v>583</v>
      </c>
    </row>
    <row r="10431" spans="1:13">
      <c r="A10431" s="106" t="str">
        <f t="shared" si="163"/>
        <v xml:space="preserve">90281 </v>
      </c>
      <c r="B10431" s="164" t="s">
        <v>15006</v>
      </c>
      <c r="C10431" s="163"/>
      <c r="D10431" s="113" t="s">
        <v>582</v>
      </c>
      <c r="F10431" t="s">
        <v>15007</v>
      </c>
      <c r="G10431" s="219">
        <v>0</v>
      </c>
      <c r="H10431" s="219">
        <v>0</v>
      </c>
      <c r="I10431" s="219">
        <v>0</v>
      </c>
      <c r="J10431" s="219">
        <v>0</v>
      </c>
      <c r="K10431" s="219">
        <v>0</v>
      </c>
      <c r="L10431" s="219">
        <v>0</v>
      </c>
      <c r="M10431" s="220" t="s">
        <v>583</v>
      </c>
    </row>
    <row r="10432" spans="1:13">
      <c r="A10432" s="106" t="str">
        <f t="shared" si="163"/>
        <v xml:space="preserve">90283 </v>
      </c>
      <c r="B10432" s="164" t="s">
        <v>15008</v>
      </c>
      <c r="C10432" s="163"/>
      <c r="D10432" s="113" t="s">
        <v>582</v>
      </c>
      <c r="F10432" t="s">
        <v>15009</v>
      </c>
      <c r="G10432" s="219">
        <v>0</v>
      </c>
      <c r="H10432" s="219">
        <v>0</v>
      </c>
      <c r="I10432" s="219">
        <v>0</v>
      </c>
      <c r="J10432" s="219">
        <v>0</v>
      </c>
      <c r="K10432" s="219">
        <v>0</v>
      </c>
      <c r="L10432" s="219">
        <v>0</v>
      </c>
      <c r="M10432" s="220" t="s">
        <v>583</v>
      </c>
    </row>
    <row r="10433" spans="1:13">
      <c r="A10433" s="106" t="str">
        <f t="shared" si="163"/>
        <v xml:space="preserve">90284 </v>
      </c>
      <c r="B10433" s="164" t="s">
        <v>15010</v>
      </c>
      <c r="C10433" s="163"/>
      <c r="D10433" s="113" t="s">
        <v>888</v>
      </c>
      <c r="F10433" t="s">
        <v>15011</v>
      </c>
      <c r="G10433" s="219">
        <v>0</v>
      </c>
      <c r="H10433" s="219">
        <v>0</v>
      </c>
      <c r="I10433" s="219">
        <v>0</v>
      </c>
      <c r="J10433" s="219">
        <v>0</v>
      </c>
      <c r="K10433" s="219">
        <v>0</v>
      </c>
      <c r="L10433" s="219">
        <v>0</v>
      </c>
      <c r="M10433" s="220" t="s">
        <v>583</v>
      </c>
    </row>
    <row r="10434" spans="1:13">
      <c r="A10434" s="106" t="str">
        <f t="shared" si="163"/>
        <v xml:space="preserve">90287 </v>
      </c>
      <c r="B10434" s="164" t="s">
        <v>15012</v>
      </c>
      <c r="C10434" s="163"/>
      <c r="D10434" s="113" t="s">
        <v>582</v>
      </c>
      <c r="F10434" t="s">
        <v>15013</v>
      </c>
      <c r="G10434" s="219">
        <v>0</v>
      </c>
      <c r="H10434" s="219">
        <v>0</v>
      </c>
      <c r="I10434" s="219">
        <v>0</v>
      </c>
      <c r="J10434" s="219">
        <v>0</v>
      </c>
      <c r="K10434" s="219">
        <v>0</v>
      </c>
      <c r="L10434" s="219">
        <v>0</v>
      </c>
      <c r="M10434" s="220" t="s">
        <v>583</v>
      </c>
    </row>
    <row r="10435" spans="1:13">
      <c r="A10435" s="106" t="str">
        <f t="shared" ref="A10435:A10498" si="164">B10435&amp;" "&amp;C10435</f>
        <v xml:space="preserve">90288 </v>
      </c>
      <c r="B10435" s="164" t="s">
        <v>15014</v>
      </c>
      <c r="C10435" s="163"/>
      <c r="D10435" s="113" t="s">
        <v>582</v>
      </c>
      <c r="F10435" t="s">
        <v>15015</v>
      </c>
      <c r="G10435" s="219">
        <v>0</v>
      </c>
      <c r="H10435" s="219">
        <v>0</v>
      </c>
      <c r="I10435" s="219">
        <v>0</v>
      </c>
      <c r="J10435" s="219">
        <v>0</v>
      </c>
      <c r="K10435" s="219">
        <v>0</v>
      </c>
      <c r="L10435" s="219">
        <v>0</v>
      </c>
      <c r="M10435" s="220" t="s">
        <v>583</v>
      </c>
    </row>
    <row r="10436" spans="1:13">
      <c r="A10436" s="106" t="str">
        <f t="shared" si="164"/>
        <v xml:space="preserve">90291 </v>
      </c>
      <c r="B10436" s="164" t="s">
        <v>15016</v>
      </c>
      <c r="C10436" s="163"/>
      <c r="D10436" s="113" t="s">
        <v>582</v>
      </c>
      <c r="F10436" t="s">
        <v>15017</v>
      </c>
      <c r="G10436" s="219">
        <v>0</v>
      </c>
      <c r="H10436" s="219">
        <v>0</v>
      </c>
      <c r="I10436" s="219">
        <v>0</v>
      </c>
      <c r="J10436" s="219">
        <v>0</v>
      </c>
      <c r="K10436" s="219">
        <v>0</v>
      </c>
      <c r="L10436" s="219">
        <v>0</v>
      </c>
      <c r="M10436" s="220" t="s">
        <v>583</v>
      </c>
    </row>
    <row r="10437" spans="1:13">
      <c r="A10437" s="106" t="str">
        <f t="shared" si="164"/>
        <v xml:space="preserve">90296 </v>
      </c>
      <c r="B10437" s="164" t="s">
        <v>15018</v>
      </c>
      <c r="C10437" s="163"/>
      <c r="D10437" s="113" t="s">
        <v>15019</v>
      </c>
      <c r="F10437" t="s">
        <v>15020</v>
      </c>
      <c r="G10437" s="219">
        <v>0</v>
      </c>
      <c r="H10437" s="219">
        <v>0</v>
      </c>
      <c r="I10437" s="219">
        <v>0</v>
      </c>
      <c r="J10437" s="219">
        <v>0</v>
      </c>
      <c r="K10437" s="219">
        <v>0</v>
      </c>
      <c r="L10437" s="219">
        <v>0</v>
      </c>
      <c r="M10437" s="220" t="s">
        <v>583</v>
      </c>
    </row>
    <row r="10438" spans="1:13">
      <c r="A10438" s="106" t="str">
        <f t="shared" si="164"/>
        <v xml:space="preserve">90371 </v>
      </c>
      <c r="B10438" s="164" t="s">
        <v>15021</v>
      </c>
      <c r="C10438" s="163"/>
      <c r="D10438" s="113" t="s">
        <v>15019</v>
      </c>
      <c r="F10438" t="s">
        <v>15022</v>
      </c>
      <c r="G10438" s="219">
        <v>0</v>
      </c>
      <c r="H10438" s="219">
        <v>0</v>
      </c>
      <c r="I10438" s="219">
        <v>0</v>
      </c>
      <c r="J10438" s="219">
        <v>0</v>
      </c>
      <c r="K10438" s="219">
        <v>0</v>
      </c>
      <c r="L10438" s="219">
        <v>0</v>
      </c>
      <c r="M10438" s="220" t="s">
        <v>583</v>
      </c>
    </row>
    <row r="10439" spans="1:13">
      <c r="A10439" s="106" t="str">
        <f t="shared" si="164"/>
        <v xml:space="preserve">90375 </v>
      </c>
      <c r="B10439" s="164" t="s">
        <v>15023</v>
      </c>
      <c r="C10439" s="163"/>
      <c r="D10439" s="113" t="s">
        <v>15019</v>
      </c>
      <c r="F10439" t="s">
        <v>15024</v>
      </c>
      <c r="G10439" s="219">
        <v>0</v>
      </c>
      <c r="H10439" s="219">
        <v>0</v>
      </c>
      <c r="I10439" s="219">
        <v>0</v>
      </c>
      <c r="J10439" s="219">
        <v>0</v>
      </c>
      <c r="K10439" s="219">
        <v>0</v>
      </c>
      <c r="L10439" s="219">
        <v>0</v>
      </c>
      <c r="M10439" s="220" t="s">
        <v>583</v>
      </c>
    </row>
    <row r="10440" spans="1:13">
      <c r="A10440" s="106" t="str">
        <f t="shared" si="164"/>
        <v xml:space="preserve">90376 </v>
      </c>
      <c r="B10440" s="164" t="s">
        <v>15025</v>
      </c>
      <c r="C10440" s="163"/>
      <c r="D10440" s="113" t="s">
        <v>15019</v>
      </c>
      <c r="F10440" t="s">
        <v>15026</v>
      </c>
      <c r="G10440" s="219">
        <v>0</v>
      </c>
      <c r="H10440" s="219">
        <v>0</v>
      </c>
      <c r="I10440" s="219">
        <v>0</v>
      </c>
      <c r="J10440" s="219">
        <v>0</v>
      </c>
      <c r="K10440" s="219">
        <v>0</v>
      </c>
      <c r="L10440" s="219">
        <v>0</v>
      </c>
      <c r="M10440" s="220" t="s">
        <v>583</v>
      </c>
    </row>
    <row r="10441" spans="1:13">
      <c r="A10441" s="106" t="str">
        <f t="shared" si="164"/>
        <v xml:space="preserve">90377 </v>
      </c>
      <c r="B10441" s="164" t="s">
        <v>18209</v>
      </c>
      <c r="C10441" s="163"/>
      <c r="D10441" s="113" t="s">
        <v>15019</v>
      </c>
      <c r="F10441" t="s">
        <v>18210</v>
      </c>
      <c r="G10441" s="219">
        <v>0</v>
      </c>
      <c r="H10441" s="219">
        <v>0</v>
      </c>
      <c r="I10441" s="219">
        <v>0</v>
      </c>
      <c r="J10441" s="219">
        <v>0</v>
      </c>
      <c r="K10441" s="219">
        <v>0</v>
      </c>
      <c r="L10441" s="219">
        <v>0</v>
      </c>
      <c r="M10441" s="220" t="s">
        <v>583</v>
      </c>
    </row>
    <row r="10442" spans="1:13">
      <c r="A10442" s="106" t="str">
        <f t="shared" si="164"/>
        <v xml:space="preserve">90378 </v>
      </c>
      <c r="B10442" s="164" t="s">
        <v>15027</v>
      </c>
      <c r="C10442" s="163"/>
      <c r="D10442" s="113" t="s">
        <v>888</v>
      </c>
      <c r="F10442" t="s">
        <v>15028</v>
      </c>
      <c r="G10442" s="219">
        <v>0</v>
      </c>
      <c r="H10442" s="219">
        <v>0</v>
      </c>
      <c r="I10442" s="219">
        <v>0</v>
      </c>
      <c r="J10442" s="219">
        <v>0</v>
      </c>
      <c r="K10442" s="219">
        <v>0</v>
      </c>
      <c r="L10442" s="219">
        <v>0</v>
      </c>
      <c r="M10442" s="220" t="s">
        <v>583</v>
      </c>
    </row>
    <row r="10443" spans="1:13">
      <c r="A10443" s="106" t="str">
        <f t="shared" si="164"/>
        <v xml:space="preserve">90380 </v>
      </c>
      <c r="B10443" s="164" t="s">
        <v>21404</v>
      </c>
      <c r="C10443" s="163"/>
      <c r="D10443" s="113" t="s">
        <v>798</v>
      </c>
      <c r="F10443" t="s">
        <v>21405</v>
      </c>
      <c r="G10443" s="219">
        <v>0</v>
      </c>
      <c r="H10443" s="219">
        <v>0</v>
      </c>
      <c r="I10443" s="219">
        <v>0</v>
      </c>
      <c r="J10443" s="219">
        <v>0</v>
      </c>
      <c r="K10443" s="219">
        <v>0</v>
      </c>
      <c r="L10443" s="219">
        <v>0</v>
      </c>
      <c r="M10443" s="220" t="s">
        <v>583</v>
      </c>
    </row>
    <row r="10444" spans="1:13">
      <c r="A10444" s="106" t="str">
        <f t="shared" si="164"/>
        <v xml:space="preserve">90381 </v>
      </c>
      <c r="B10444" s="164" t="s">
        <v>21406</v>
      </c>
      <c r="C10444" s="163"/>
      <c r="D10444" s="113" t="s">
        <v>798</v>
      </c>
      <c r="F10444" t="s">
        <v>21407</v>
      </c>
      <c r="G10444" s="219">
        <v>0</v>
      </c>
      <c r="H10444" s="219">
        <v>0</v>
      </c>
      <c r="I10444" s="219">
        <v>0</v>
      </c>
      <c r="J10444" s="219">
        <v>0</v>
      </c>
      <c r="K10444" s="219">
        <v>0</v>
      </c>
      <c r="L10444" s="219">
        <v>0</v>
      </c>
      <c r="M10444" s="220" t="s">
        <v>583</v>
      </c>
    </row>
    <row r="10445" spans="1:13">
      <c r="A10445" s="106" t="str">
        <f t="shared" si="164"/>
        <v xml:space="preserve">90384 </v>
      </c>
      <c r="B10445" s="164" t="s">
        <v>15029</v>
      </c>
      <c r="C10445" s="163"/>
      <c r="D10445" s="113" t="s">
        <v>582</v>
      </c>
      <c r="F10445" t="s">
        <v>15030</v>
      </c>
      <c r="G10445" s="219">
        <v>0</v>
      </c>
      <c r="H10445" s="219">
        <v>0</v>
      </c>
      <c r="I10445" s="219">
        <v>0</v>
      </c>
      <c r="J10445" s="219">
        <v>0</v>
      </c>
      <c r="K10445" s="219">
        <v>0</v>
      </c>
      <c r="L10445" s="219">
        <v>0</v>
      </c>
      <c r="M10445" s="220" t="s">
        <v>583</v>
      </c>
    </row>
    <row r="10446" spans="1:13">
      <c r="A10446" s="106" t="str">
        <f t="shared" si="164"/>
        <v xml:space="preserve">90385 </v>
      </c>
      <c r="B10446" s="164" t="s">
        <v>15031</v>
      </c>
      <c r="C10446" s="163"/>
      <c r="D10446" s="113" t="s">
        <v>15019</v>
      </c>
      <c r="F10446" t="s">
        <v>15032</v>
      </c>
      <c r="G10446" s="219">
        <v>0</v>
      </c>
      <c r="H10446" s="219">
        <v>0</v>
      </c>
      <c r="I10446" s="219">
        <v>0</v>
      </c>
      <c r="J10446" s="219">
        <v>0</v>
      </c>
      <c r="K10446" s="219">
        <v>0</v>
      </c>
      <c r="L10446" s="219">
        <v>0</v>
      </c>
      <c r="M10446" s="220" t="s">
        <v>583</v>
      </c>
    </row>
    <row r="10447" spans="1:13">
      <c r="A10447" s="106" t="str">
        <f t="shared" si="164"/>
        <v xml:space="preserve">90386 </v>
      </c>
      <c r="B10447" s="164" t="s">
        <v>15033</v>
      </c>
      <c r="C10447" s="163"/>
      <c r="D10447" s="113" t="s">
        <v>582</v>
      </c>
      <c r="F10447" t="s">
        <v>15034</v>
      </c>
      <c r="G10447" s="219">
        <v>0</v>
      </c>
      <c r="H10447" s="219">
        <v>0</v>
      </c>
      <c r="I10447" s="219">
        <v>0</v>
      </c>
      <c r="J10447" s="219">
        <v>0</v>
      </c>
      <c r="K10447" s="219">
        <v>0</v>
      </c>
      <c r="L10447" s="219">
        <v>0</v>
      </c>
      <c r="M10447" s="220" t="s">
        <v>583</v>
      </c>
    </row>
    <row r="10448" spans="1:13">
      <c r="A10448" s="106" t="str">
        <f t="shared" si="164"/>
        <v xml:space="preserve">90389 </v>
      </c>
      <c r="B10448" s="164" t="s">
        <v>15035</v>
      </c>
      <c r="C10448" s="163"/>
      <c r="D10448" s="113" t="s">
        <v>582</v>
      </c>
      <c r="F10448" t="s">
        <v>15036</v>
      </c>
      <c r="G10448" s="219">
        <v>0</v>
      </c>
      <c r="H10448" s="219">
        <v>0</v>
      </c>
      <c r="I10448" s="219">
        <v>0</v>
      </c>
      <c r="J10448" s="219">
        <v>0</v>
      </c>
      <c r="K10448" s="219">
        <v>0</v>
      </c>
      <c r="L10448" s="219">
        <v>0</v>
      </c>
      <c r="M10448" s="220" t="s">
        <v>583</v>
      </c>
    </row>
    <row r="10449" spans="1:13">
      <c r="A10449" s="106" t="str">
        <f t="shared" si="164"/>
        <v xml:space="preserve">90393 </v>
      </c>
      <c r="B10449" s="164" t="s">
        <v>15037</v>
      </c>
      <c r="C10449" s="163"/>
      <c r="D10449" s="113" t="s">
        <v>15019</v>
      </c>
      <c r="F10449" t="s">
        <v>15038</v>
      </c>
      <c r="G10449" s="219">
        <v>0</v>
      </c>
      <c r="H10449" s="219">
        <v>0</v>
      </c>
      <c r="I10449" s="219">
        <v>0</v>
      </c>
      <c r="J10449" s="219">
        <v>0</v>
      </c>
      <c r="K10449" s="219">
        <v>0</v>
      </c>
      <c r="L10449" s="219">
        <v>0</v>
      </c>
      <c r="M10449" s="220" t="s">
        <v>583</v>
      </c>
    </row>
    <row r="10450" spans="1:13">
      <c r="A10450" s="106" t="str">
        <f t="shared" si="164"/>
        <v xml:space="preserve">90396 </v>
      </c>
      <c r="B10450" s="164" t="s">
        <v>15039</v>
      </c>
      <c r="C10450" s="163"/>
      <c r="D10450" s="113" t="s">
        <v>15019</v>
      </c>
      <c r="F10450" t="s">
        <v>15040</v>
      </c>
      <c r="G10450" s="219">
        <v>0</v>
      </c>
      <c r="H10450" s="219">
        <v>0</v>
      </c>
      <c r="I10450" s="219">
        <v>0</v>
      </c>
      <c r="J10450" s="219">
        <v>0</v>
      </c>
      <c r="K10450" s="219">
        <v>0</v>
      </c>
      <c r="L10450" s="219">
        <v>0</v>
      </c>
      <c r="M10450" s="220" t="s">
        <v>583</v>
      </c>
    </row>
    <row r="10451" spans="1:13">
      <c r="A10451" s="106" t="str">
        <f t="shared" si="164"/>
        <v xml:space="preserve">90399 </v>
      </c>
      <c r="B10451" s="164" t="s">
        <v>15041</v>
      </c>
      <c r="C10451" s="163"/>
      <c r="D10451" s="113" t="s">
        <v>582</v>
      </c>
      <c r="F10451" t="s">
        <v>19207</v>
      </c>
      <c r="G10451" s="219">
        <v>0</v>
      </c>
      <c r="H10451" s="219">
        <v>0</v>
      </c>
      <c r="I10451" s="219">
        <v>0</v>
      </c>
      <c r="J10451" s="219">
        <v>0</v>
      </c>
      <c r="K10451" s="219">
        <v>0</v>
      </c>
      <c r="L10451" s="219">
        <v>0</v>
      </c>
      <c r="M10451" s="220" t="s">
        <v>583</v>
      </c>
    </row>
    <row r="10452" spans="1:13">
      <c r="A10452" s="106" t="str">
        <f t="shared" si="164"/>
        <v xml:space="preserve">90460 </v>
      </c>
      <c r="B10452" s="164" t="s">
        <v>15042</v>
      </c>
      <c r="C10452" s="163"/>
      <c r="D10452" s="113" t="s">
        <v>1358</v>
      </c>
      <c r="F10452" t="s">
        <v>15043</v>
      </c>
      <c r="G10452" s="219">
        <v>0.24</v>
      </c>
      <c r="H10452" s="219">
        <v>0.43</v>
      </c>
      <c r="I10452" s="219" t="s">
        <v>37</v>
      </c>
      <c r="J10452" s="219">
        <v>0.02</v>
      </c>
      <c r="K10452" s="219">
        <v>0.69</v>
      </c>
      <c r="L10452" s="219" t="s">
        <v>37</v>
      </c>
      <c r="M10452" s="220" t="s">
        <v>583</v>
      </c>
    </row>
    <row r="10453" spans="1:13">
      <c r="A10453" s="106" t="str">
        <f t="shared" si="164"/>
        <v xml:space="preserve">90461 </v>
      </c>
      <c r="B10453" s="164" t="s">
        <v>15044</v>
      </c>
      <c r="C10453" s="163"/>
      <c r="D10453" s="113" t="s">
        <v>1358</v>
      </c>
      <c r="F10453" t="s">
        <v>15045</v>
      </c>
      <c r="G10453" s="219">
        <v>0.18</v>
      </c>
      <c r="H10453" s="219">
        <v>7.0000000000000007E-2</v>
      </c>
      <c r="I10453" s="219" t="s">
        <v>37</v>
      </c>
      <c r="J10453" s="219">
        <v>0.01</v>
      </c>
      <c r="K10453" s="219">
        <v>0.26</v>
      </c>
      <c r="L10453" s="219" t="s">
        <v>37</v>
      </c>
      <c r="M10453" s="220" t="s">
        <v>1125</v>
      </c>
    </row>
    <row r="10454" spans="1:13">
      <c r="A10454" s="106" t="str">
        <f t="shared" si="164"/>
        <v xml:space="preserve">90471 </v>
      </c>
      <c r="B10454" s="164" t="s">
        <v>15046</v>
      </c>
      <c r="C10454" s="163"/>
      <c r="D10454" s="113" t="s">
        <v>1358</v>
      </c>
      <c r="F10454" t="s">
        <v>15047</v>
      </c>
      <c r="G10454" s="219">
        <v>0.17</v>
      </c>
      <c r="H10454" s="219">
        <v>0.44</v>
      </c>
      <c r="I10454" s="219" t="s">
        <v>37</v>
      </c>
      <c r="J10454" s="219">
        <v>0.01</v>
      </c>
      <c r="K10454" s="219">
        <v>0.62</v>
      </c>
      <c r="L10454" s="219" t="s">
        <v>37</v>
      </c>
      <c r="M10454" s="220" t="s">
        <v>583</v>
      </c>
    </row>
    <row r="10455" spans="1:13">
      <c r="A10455" s="106" t="str">
        <f t="shared" si="164"/>
        <v xml:space="preserve">90472 </v>
      </c>
      <c r="B10455" s="164" t="s">
        <v>15048</v>
      </c>
      <c r="C10455" s="163"/>
      <c r="D10455" s="113" t="s">
        <v>1358</v>
      </c>
      <c r="F10455" t="s">
        <v>15049</v>
      </c>
      <c r="G10455" s="219">
        <v>0.15</v>
      </c>
      <c r="H10455" s="219">
        <v>0.28000000000000003</v>
      </c>
      <c r="I10455" s="219" t="s">
        <v>37</v>
      </c>
      <c r="J10455" s="219">
        <v>0.01</v>
      </c>
      <c r="K10455" s="219">
        <v>0.44</v>
      </c>
      <c r="L10455" s="219" t="s">
        <v>37</v>
      </c>
      <c r="M10455" s="220" t="s">
        <v>1125</v>
      </c>
    </row>
    <row r="10456" spans="1:13">
      <c r="A10456" s="106" t="str">
        <f t="shared" si="164"/>
        <v xml:space="preserve">90473 </v>
      </c>
      <c r="B10456" s="164" t="s">
        <v>15050</v>
      </c>
      <c r="C10456" s="163"/>
      <c r="D10456" s="113" t="s">
        <v>1358</v>
      </c>
      <c r="F10456" t="s">
        <v>15051</v>
      </c>
      <c r="G10456" s="219">
        <v>0.17</v>
      </c>
      <c r="H10456" s="219">
        <v>0.32</v>
      </c>
      <c r="I10456" s="219" t="s">
        <v>37</v>
      </c>
      <c r="J10456" s="219">
        <v>0.01</v>
      </c>
      <c r="K10456" s="219">
        <v>0.5</v>
      </c>
      <c r="L10456" s="219" t="s">
        <v>37</v>
      </c>
      <c r="M10456" s="220" t="s">
        <v>583</v>
      </c>
    </row>
    <row r="10457" spans="1:13">
      <c r="A10457" s="106" t="str">
        <f t="shared" si="164"/>
        <v xml:space="preserve">90474 </v>
      </c>
      <c r="B10457" s="164" t="s">
        <v>15052</v>
      </c>
      <c r="C10457" s="163"/>
      <c r="D10457" s="113" t="s">
        <v>1358</v>
      </c>
      <c r="F10457" t="s">
        <v>15053</v>
      </c>
      <c r="G10457" s="219">
        <v>0.15</v>
      </c>
      <c r="H10457" s="219">
        <v>0.2</v>
      </c>
      <c r="I10457" s="219" t="s">
        <v>37</v>
      </c>
      <c r="J10457" s="219">
        <v>0.01</v>
      </c>
      <c r="K10457" s="219">
        <v>0.36</v>
      </c>
      <c r="L10457" s="219" t="s">
        <v>37</v>
      </c>
      <c r="M10457" s="220" t="s">
        <v>1125</v>
      </c>
    </row>
    <row r="10458" spans="1:13">
      <c r="A10458" s="106" t="str">
        <f t="shared" si="164"/>
        <v xml:space="preserve">90476 </v>
      </c>
      <c r="B10458" s="164" t="s">
        <v>15054</v>
      </c>
      <c r="C10458" s="163"/>
      <c r="D10458" s="113" t="s">
        <v>15019</v>
      </c>
      <c r="F10458" t="s">
        <v>15055</v>
      </c>
      <c r="G10458" s="219">
        <v>0</v>
      </c>
      <c r="H10458" s="219">
        <v>0</v>
      </c>
      <c r="I10458" s="219">
        <v>0</v>
      </c>
      <c r="J10458" s="219">
        <v>0</v>
      </c>
      <c r="K10458" s="219">
        <v>0</v>
      </c>
      <c r="L10458" s="219">
        <v>0</v>
      </c>
      <c r="M10458" s="220" t="s">
        <v>583</v>
      </c>
    </row>
    <row r="10459" spans="1:13">
      <c r="A10459" s="106" t="str">
        <f t="shared" si="164"/>
        <v xml:space="preserve">90477 </v>
      </c>
      <c r="B10459" s="164" t="s">
        <v>15056</v>
      </c>
      <c r="C10459" s="163"/>
      <c r="D10459" s="113" t="s">
        <v>15019</v>
      </c>
      <c r="F10459" t="s">
        <v>15057</v>
      </c>
      <c r="G10459" s="219">
        <v>0</v>
      </c>
      <c r="H10459" s="219">
        <v>0</v>
      </c>
      <c r="I10459" s="219">
        <v>0</v>
      </c>
      <c r="J10459" s="219">
        <v>0</v>
      </c>
      <c r="K10459" s="219">
        <v>0</v>
      </c>
      <c r="L10459" s="219">
        <v>0</v>
      </c>
      <c r="M10459" s="220" t="s">
        <v>583</v>
      </c>
    </row>
    <row r="10460" spans="1:13">
      <c r="A10460" s="106" t="str">
        <f t="shared" si="164"/>
        <v xml:space="preserve">90480 </v>
      </c>
      <c r="B10460" s="164" t="s">
        <v>21408</v>
      </c>
      <c r="C10460" s="163"/>
      <c r="D10460" s="113" t="s">
        <v>888</v>
      </c>
      <c r="F10460" t="s">
        <v>21409</v>
      </c>
      <c r="G10460" s="219">
        <v>0</v>
      </c>
      <c r="H10460" s="219">
        <v>0</v>
      </c>
      <c r="I10460" s="219">
        <v>0</v>
      </c>
      <c r="J10460" s="219">
        <v>0</v>
      </c>
      <c r="K10460" s="219">
        <v>0</v>
      </c>
      <c r="L10460" s="219">
        <v>0</v>
      </c>
      <c r="M10460" s="220" t="s">
        <v>583</v>
      </c>
    </row>
    <row r="10461" spans="1:13">
      <c r="A10461" s="106" t="str">
        <f t="shared" si="164"/>
        <v xml:space="preserve">90581 </v>
      </c>
      <c r="B10461" s="164" t="s">
        <v>15058</v>
      </c>
      <c r="C10461" s="163"/>
      <c r="D10461" s="113" t="s">
        <v>15019</v>
      </c>
      <c r="F10461" t="s">
        <v>15059</v>
      </c>
      <c r="G10461" s="219">
        <v>0</v>
      </c>
      <c r="H10461" s="219">
        <v>0</v>
      </c>
      <c r="I10461" s="219">
        <v>0</v>
      </c>
      <c r="J10461" s="219">
        <v>0</v>
      </c>
      <c r="K10461" s="219">
        <v>0</v>
      </c>
      <c r="L10461" s="219">
        <v>0</v>
      </c>
      <c r="M10461" s="220" t="s">
        <v>583</v>
      </c>
    </row>
    <row r="10462" spans="1:13">
      <c r="A10462" s="106" t="str">
        <f t="shared" si="164"/>
        <v xml:space="preserve">90584 </v>
      </c>
      <c r="B10462" s="164" t="s">
        <v>18723</v>
      </c>
      <c r="C10462" s="163"/>
      <c r="D10462" s="113" t="s">
        <v>888</v>
      </c>
      <c r="F10462" t="s">
        <v>18722</v>
      </c>
      <c r="G10462" s="219">
        <v>0</v>
      </c>
      <c r="H10462" s="219">
        <v>0</v>
      </c>
      <c r="I10462" s="219">
        <v>0</v>
      </c>
      <c r="J10462" s="219">
        <v>0</v>
      </c>
      <c r="K10462" s="219">
        <v>0</v>
      </c>
      <c r="L10462" s="219">
        <v>0</v>
      </c>
      <c r="M10462" s="220" t="s">
        <v>583</v>
      </c>
    </row>
    <row r="10463" spans="1:13">
      <c r="A10463" s="106" t="str">
        <f t="shared" si="164"/>
        <v xml:space="preserve">90585 </v>
      </c>
      <c r="B10463" s="164" t="s">
        <v>15060</v>
      </c>
      <c r="C10463" s="163"/>
      <c r="D10463" s="113" t="s">
        <v>15019</v>
      </c>
      <c r="F10463" t="s">
        <v>15061</v>
      </c>
      <c r="G10463" s="219">
        <v>0</v>
      </c>
      <c r="H10463" s="219">
        <v>0</v>
      </c>
      <c r="I10463" s="219">
        <v>0</v>
      </c>
      <c r="J10463" s="219">
        <v>0</v>
      </c>
      <c r="K10463" s="219">
        <v>0</v>
      </c>
      <c r="L10463" s="219">
        <v>0</v>
      </c>
      <c r="M10463" s="220" t="s">
        <v>583</v>
      </c>
    </row>
    <row r="10464" spans="1:13">
      <c r="A10464" s="106" t="str">
        <f t="shared" si="164"/>
        <v xml:space="preserve">90586 </v>
      </c>
      <c r="B10464" s="164" t="s">
        <v>15062</v>
      </c>
      <c r="C10464" s="163"/>
      <c r="D10464" s="113" t="s">
        <v>15019</v>
      </c>
      <c r="F10464" t="s">
        <v>15063</v>
      </c>
      <c r="G10464" s="219">
        <v>0</v>
      </c>
      <c r="H10464" s="219">
        <v>0</v>
      </c>
      <c r="I10464" s="219">
        <v>0</v>
      </c>
      <c r="J10464" s="219">
        <v>0</v>
      </c>
      <c r="K10464" s="219">
        <v>0</v>
      </c>
      <c r="L10464" s="219">
        <v>0</v>
      </c>
      <c r="M10464" s="220" t="s">
        <v>583</v>
      </c>
    </row>
    <row r="10465" spans="1:13">
      <c r="A10465" s="106" t="str">
        <f t="shared" si="164"/>
        <v xml:space="preserve">90587 </v>
      </c>
      <c r="B10465" s="164" t="s">
        <v>15064</v>
      </c>
      <c r="C10465" s="163"/>
      <c r="D10465" s="113" t="s">
        <v>798</v>
      </c>
      <c r="F10465" t="s">
        <v>15065</v>
      </c>
      <c r="G10465" s="219">
        <v>0</v>
      </c>
      <c r="H10465" s="219">
        <v>0</v>
      </c>
      <c r="I10465" s="219">
        <v>0</v>
      </c>
      <c r="J10465" s="219">
        <v>0</v>
      </c>
      <c r="K10465" s="219">
        <v>0</v>
      </c>
      <c r="L10465" s="219">
        <v>0</v>
      </c>
      <c r="M10465" s="220" t="s">
        <v>583</v>
      </c>
    </row>
    <row r="10466" spans="1:13">
      <c r="A10466" s="106" t="str">
        <f t="shared" si="164"/>
        <v xml:space="preserve">90589 </v>
      </c>
      <c r="B10466" s="164" t="s">
        <v>21410</v>
      </c>
      <c r="C10466" s="163"/>
      <c r="D10466" s="113" t="s">
        <v>798</v>
      </c>
      <c r="F10466" t="s">
        <v>21411</v>
      </c>
      <c r="G10466" s="219">
        <v>0</v>
      </c>
      <c r="H10466" s="219">
        <v>0</v>
      </c>
      <c r="I10466" s="219">
        <v>0</v>
      </c>
      <c r="J10466" s="219">
        <v>0</v>
      </c>
      <c r="K10466" s="219">
        <v>0</v>
      </c>
      <c r="L10466" s="219">
        <v>0</v>
      </c>
      <c r="M10466" s="220" t="s">
        <v>583</v>
      </c>
    </row>
    <row r="10467" spans="1:13">
      <c r="A10467" s="106" t="str">
        <f t="shared" si="164"/>
        <v xml:space="preserve">90611 </v>
      </c>
      <c r="B10467" s="164" t="s">
        <v>19208</v>
      </c>
      <c r="C10467" s="163"/>
      <c r="D10467" s="113" t="s">
        <v>888</v>
      </c>
      <c r="F10467" t="s">
        <v>19209</v>
      </c>
      <c r="G10467" s="219">
        <v>0</v>
      </c>
      <c r="H10467" s="219">
        <v>0</v>
      </c>
      <c r="I10467" s="219">
        <v>0</v>
      </c>
      <c r="J10467" s="219">
        <v>0</v>
      </c>
      <c r="K10467" s="219">
        <v>0</v>
      </c>
      <c r="L10467" s="219">
        <v>0</v>
      </c>
      <c r="M10467" s="220" t="s">
        <v>583</v>
      </c>
    </row>
    <row r="10468" spans="1:13">
      <c r="A10468" s="106" t="str">
        <f t="shared" si="164"/>
        <v xml:space="preserve">90619 </v>
      </c>
      <c r="B10468" s="164" t="s">
        <v>15066</v>
      </c>
      <c r="C10468" s="163"/>
      <c r="D10468" s="113" t="s">
        <v>798</v>
      </c>
      <c r="F10468" t="s">
        <v>15067</v>
      </c>
      <c r="G10468" s="219">
        <v>0</v>
      </c>
      <c r="H10468" s="219">
        <v>0</v>
      </c>
      <c r="I10468" s="219">
        <v>0</v>
      </c>
      <c r="J10468" s="219">
        <v>0</v>
      </c>
      <c r="K10468" s="219">
        <v>0</v>
      </c>
      <c r="L10468" s="219">
        <v>0</v>
      </c>
      <c r="M10468" s="220" t="s">
        <v>583</v>
      </c>
    </row>
    <row r="10469" spans="1:13">
      <c r="A10469" s="106" t="str">
        <f t="shared" si="164"/>
        <v xml:space="preserve">90620 </v>
      </c>
      <c r="B10469" s="164" t="s">
        <v>15068</v>
      </c>
      <c r="C10469" s="163"/>
      <c r="D10469" s="113" t="s">
        <v>15019</v>
      </c>
      <c r="F10469" t="s">
        <v>15069</v>
      </c>
      <c r="G10469" s="219">
        <v>0</v>
      </c>
      <c r="H10469" s="219">
        <v>0</v>
      </c>
      <c r="I10469" s="219">
        <v>0</v>
      </c>
      <c r="J10469" s="219">
        <v>0</v>
      </c>
      <c r="K10469" s="219">
        <v>0</v>
      </c>
      <c r="L10469" s="219">
        <v>0</v>
      </c>
      <c r="M10469" s="220" t="s">
        <v>583</v>
      </c>
    </row>
    <row r="10470" spans="1:13">
      <c r="A10470" s="106" t="str">
        <f t="shared" si="164"/>
        <v xml:space="preserve">90621 </v>
      </c>
      <c r="B10470" s="164" t="s">
        <v>15070</v>
      </c>
      <c r="C10470" s="163"/>
      <c r="D10470" s="113" t="s">
        <v>15019</v>
      </c>
      <c r="F10470" t="s">
        <v>15071</v>
      </c>
      <c r="G10470" s="219">
        <v>0</v>
      </c>
      <c r="H10470" s="219">
        <v>0</v>
      </c>
      <c r="I10470" s="219">
        <v>0</v>
      </c>
      <c r="J10470" s="219">
        <v>0</v>
      </c>
      <c r="K10470" s="219">
        <v>0</v>
      </c>
      <c r="L10470" s="219">
        <v>0</v>
      </c>
      <c r="M10470" s="220" t="s">
        <v>583</v>
      </c>
    </row>
    <row r="10471" spans="1:13">
      <c r="A10471" s="106" t="str">
        <f t="shared" si="164"/>
        <v xml:space="preserve">90622 </v>
      </c>
      <c r="B10471" s="164" t="s">
        <v>19210</v>
      </c>
      <c r="C10471" s="163"/>
      <c r="D10471" s="113" t="s">
        <v>888</v>
      </c>
      <c r="F10471" t="s">
        <v>19211</v>
      </c>
      <c r="G10471" s="219">
        <v>0</v>
      </c>
      <c r="H10471" s="219">
        <v>0</v>
      </c>
      <c r="I10471" s="219">
        <v>0</v>
      </c>
      <c r="J10471" s="219">
        <v>0</v>
      </c>
      <c r="K10471" s="219">
        <v>0</v>
      </c>
      <c r="L10471" s="219">
        <v>0</v>
      </c>
      <c r="M10471" s="220" t="s">
        <v>583</v>
      </c>
    </row>
    <row r="10472" spans="1:13">
      <c r="A10472" s="106" t="str">
        <f t="shared" si="164"/>
        <v xml:space="preserve">90623 </v>
      </c>
      <c r="B10472" s="164" t="s">
        <v>21412</v>
      </c>
      <c r="C10472" s="163"/>
      <c r="D10472" s="113" t="s">
        <v>798</v>
      </c>
      <c r="F10472" t="s">
        <v>21413</v>
      </c>
      <c r="G10472" s="219">
        <v>0</v>
      </c>
      <c r="H10472" s="219">
        <v>0</v>
      </c>
      <c r="I10472" s="219">
        <v>0</v>
      </c>
      <c r="J10472" s="219">
        <v>0</v>
      </c>
      <c r="K10472" s="219">
        <v>0</v>
      </c>
      <c r="L10472" s="219">
        <v>0</v>
      </c>
      <c r="M10472" s="220" t="s">
        <v>583</v>
      </c>
    </row>
    <row r="10473" spans="1:13">
      <c r="A10473" s="106" t="str">
        <f t="shared" si="164"/>
        <v xml:space="preserve">90625 </v>
      </c>
      <c r="B10473" s="164" t="s">
        <v>15072</v>
      </c>
      <c r="C10473" s="163"/>
      <c r="D10473" s="113" t="s">
        <v>888</v>
      </c>
      <c r="F10473" t="s">
        <v>15073</v>
      </c>
      <c r="G10473" s="219">
        <v>0</v>
      </c>
      <c r="H10473" s="219">
        <v>0</v>
      </c>
      <c r="I10473" s="219">
        <v>0</v>
      </c>
      <c r="J10473" s="219">
        <v>0</v>
      </c>
      <c r="K10473" s="219">
        <v>0</v>
      </c>
      <c r="L10473" s="219">
        <v>0</v>
      </c>
      <c r="M10473" s="220" t="s">
        <v>583</v>
      </c>
    </row>
    <row r="10474" spans="1:13">
      <c r="A10474" s="106" t="str">
        <f t="shared" si="164"/>
        <v xml:space="preserve">90626 </v>
      </c>
      <c r="B10474" s="164" t="s">
        <v>18351</v>
      </c>
      <c r="C10474" s="163"/>
      <c r="D10474" s="113" t="s">
        <v>798</v>
      </c>
      <c r="F10474" t="s">
        <v>18350</v>
      </c>
      <c r="G10474" s="219">
        <v>0</v>
      </c>
      <c r="H10474" s="219">
        <v>0</v>
      </c>
      <c r="I10474" s="219">
        <v>0</v>
      </c>
      <c r="J10474" s="219">
        <v>0</v>
      </c>
      <c r="K10474" s="219">
        <v>0</v>
      </c>
      <c r="L10474" s="219">
        <v>0</v>
      </c>
      <c r="M10474" s="220" t="s">
        <v>583</v>
      </c>
    </row>
    <row r="10475" spans="1:13">
      <c r="A10475" s="106" t="str">
        <f t="shared" si="164"/>
        <v xml:space="preserve">90627 </v>
      </c>
      <c r="B10475" s="164" t="s">
        <v>18349</v>
      </c>
      <c r="C10475" s="163"/>
      <c r="D10475" s="113" t="s">
        <v>798</v>
      </c>
      <c r="F10475" t="s">
        <v>18348</v>
      </c>
      <c r="G10475" s="219">
        <v>0</v>
      </c>
      <c r="H10475" s="219">
        <v>0</v>
      </c>
      <c r="I10475" s="219">
        <v>0</v>
      </c>
      <c r="J10475" s="219">
        <v>0</v>
      </c>
      <c r="K10475" s="219">
        <v>0</v>
      </c>
      <c r="L10475" s="219">
        <v>0</v>
      </c>
      <c r="M10475" s="220" t="s">
        <v>583</v>
      </c>
    </row>
    <row r="10476" spans="1:13">
      <c r="A10476" s="106" t="str">
        <f t="shared" si="164"/>
        <v xml:space="preserve">90630 </v>
      </c>
      <c r="B10476" s="164" t="s">
        <v>15074</v>
      </c>
      <c r="C10476" s="163"/>
      <c r="D10476" s="113" t="s">
        <v>888</v>
      </c>
      <c r="F10476" t="s">
        <v>15075</v>
      </c>
      <c r="G10476" s="219">
        <v>0</v>
      </c>
      <c r="H10476" s="219">
        <v>0</v>
      </c>
      <c r="I10476" s="219">
        <v>0</v>
      </c>
      <c r="J10476" s="219">
        <v>0</v>
      </c>
      <c r="K10476" s="219">
        <v>0</v>
      </c>
      <c r="L10476" s="219">
        <v>0</v>
      </c>
      <c r="M10476" s="220" t="s">
        <v>583</v>
      </c>
    </row>
    <row r="10477" spans="1:13">
      <c r="A10477" s="106" t="str">
        <f t="shared" si="164"/>
        <v xml:space="preserve">90632 </v>
      </c>
      <c r="B10477" s="164" t="s">
        <v>15076</v>
      </c>
      <c r="C10477" s="163"/>
      <c r="D10477" s="113" t="s">
        <v>15019</v>
      </c>
      <c r="F10477" t="s">
        <v>15077</v>
      </c>
      <c r="G10477" s="219">
        <v>0</v>
      </c>
      <c r="H10477" s="219">
        <v>0</v>
      </c>
      <c r="I10477" s="219">
        <v>0</v>
      </c>
      <c r="J10477" s="219">
        <v>0</v>
      </c>
      <c r="K10477" s="219">
        <v>0</v>
      </c>
      <c r="L10477" s="219">
        <v>0</v>
      </c>
      <c r="M10477" s="220" t="s">
        <v>583</v>
      </c>
    </row>
    <row r="10478" spans="1:13">
      <c r="A10478" s="106" t="str">
        <f t="shared" si="164"/>
        <v xml:space="preserve">90633 </v>
      </c>
      <c r="B10478" s="164" t="s">
        <v>15078</v>
      </c>
      <c r="C10478" s="163"/>
      <c r="D10478" s="113" t="s">
        <v>15019</v>
      </c>
      <c r="F10478" t="s">
        <v>15079</v>
      </c>
      <c r="G10478" s="219">
        <v>0</v>
      </c>
      <c r="H10478" s="219">
        <v>0</v>
      </c>
      <c r="I10478" s="219">
        <v>0</v>
      </c>
      <c r="J10478" s="219">
        <v>0</v>
      </c>
      <c r="K10478" s="219">
        <v>0</v>
      </c>
      <c r="L10478" s="219">
        <v>0</v>
      </c>
      <c r="M10478" s="220" t="s">
        <v>583</v>
      </c>
    </row>
    <row r="10479" spans="1:13">
      <c r="A10479" s="106" t="str">
        <f t="shared" si="164"/>
        <v xml:space="preserve">90634 </v>
      </c>
      <c r="B10479" s="164" t="s">
        <v>15080</v>
      </c>
      <c r="C10479" s="163"/>
      <c r="D10479" s="113" t="s">
        <v>15019</v>
      </c>
      <c r="F10479" t="s">
        <v>15081</v>
      </c>
      <c r="G10479" s="219">
        <v>0</v>
      </c>
      <c r="H10479" s="219">
        <v>0</v>
      </c>
      <c r="I10479" s="219">
        <v>0</v>
      </c>
      <c r="J10479" s="219">
        <v>0</v>
      </c>
      <c r="K10479" s="219">
        <v>0</v>
      </c>
      <c r="L10479" s="219">
        <v>0</v>
      </c>
      <c r="M10479" s="220" t="s">
        <v>583</v>
      </c>
    </row>
    <row r="10480" spans="1:13">
      <c r="A10480" s="106" t="str">
        <f t="shared" si="164"/>
        <v xml:space="preserve">90636 </v>
      </c>
      <c r="B10480" s="164" t="s">
        <v>15082</v>
      </c>
      <c r="C10480" s="163"/>
      <c r="D10480" s="113" t="s">
        <v>15019</v>
      </c>
      <c r="F10480" t="s">
        <v>15083</v>
      </c>
      <c r="G10480" s="219">
        <v>0</v>
      </c>
      <c r="H10480" s="219">
        <v>0</v>
      </c>
      <c r="I10480" s="219">
        <v>0</v>
      </c>
      <c r="J10480" s="219">
        <v>0</v>
      </c>
      <c r="K10480" s="219">
        <v>0</v>
      </c>
      <c r="L10480" s="219">
        <v>0</v>
      </c>
      <c r="M10480" s="220" t="s">
        <v>583</v>
      </c>
    </row>
    <row r="10481" spans="1:13">
      <c r="A10481" s="106" t="str">
        <f t="shared" si="164"/>
        <v xml:space="preserve">90644 </v>
      </c>
      <c r="B10481" s="164" t="s">
        <v>15084</v>
      </c>
      <c r="C10481" s="163"/>
      <c r="D10481" s="113" t="s">
        <v>888</v>
      </c>
      <c r="F10481" t="s">
        <v>15085</v>
      </c>
      <c r="G10481" s="219">
        <v>0</v>
      </c>
      <c r="H10481" s="219">
        <v>0</v>
      </c>
      <c r="I10481" s="219">
        <v>0</v>
      </c>
      <c r="J10481" s="219">
        <v>0</v>
      </c>
      <c r="K10481" s="219">
        <v>0</v>
      </c>
      <c r="L10481" s="219">
        <v>0</v>
      </c>
      <c r="M10481" s="220" t="s">
        <v>583</v>
      </c>
    </row>
    <row r="10482" spans="1:13">
      <c r="A10482" s="106" t="str">
        <f t="shared" si="164"/>
        <v xml:space="preserve">90647 </v>
      </c>
      <c r="B10482" s="164" t="s">
        <v>15086</v>
      </c>
      <c r="C10482" s="163"/>
      <c r="D10482" s="113" t="s">
        <v>15019</v>
      </c>
      <c r="F10482" t="s">
        <v>15087</v>
      </c>
      <c r="G10482" s="219">
        <v>0</v>
      </c>
      <c r="H10482" s="219">
        <v>0</v>
      </c>
      <c r="I10482" s="219">
        <v>0</v>
      </c>
      <c r="J10482" s="219">
        <v>0</v>
      </c>
      <c r="K10482" s="219">
        <v>0</v>
      </c>
      <c r="L10482" s="219">
        <v>0</v>
      </c>
      <c r="M10482" s="220" t="s">
        <v>583</v>
      </c>
    </row>
    <row r="10483" spans="1:13">
      <c r="A10483" s="106" t="str">
        <f t="shared" si="164"/>
        <v xml:space="preserve">90648 </v>
      </c>
      <c r="B10483" s="164" t="s">
        <v>15088</v>
      </c>
      <c r="C10483" s="163"/>
      <c r="D10483" s="113" t="s">
        <v>15019</v>
      </c>
      <c r="F10483" t="s">
        <v>15089</v>
      </c>
      <c r="G10483" s="219">
        <v>0</v>
      </c>
      <c r="H10483" s="219">
        <v>0</v>
      </c>
      <c r="I10483" s="219">
        <v>0</v>
      </c>
      <c r="J10483" s="219">
        <v>0</v>
      </c>
      <c r="K10483" s="219">
        <v>0</v>
      </c>
      <c r="L10483" s="219">
        <v>0</v>
      </c>
      <c r="M10483" s="220" t="s">
        <v>583</v>
      </c>
    </row>
    <row r="10484" spans="1:13">
      <c r="A10484" s="106" t="str">
        <f t="shared" si="164"/>
        <v xml:space="preserve">90649 </v>
      </c>
      <c r="B10484" s="164" t="s">
        <v>15090</v>
      </c>
      <c r="C10484" s="163"/>
      <c r="D10484" s="113" t="s">
        <v>15019</v>
      </c>
      <c r="F10484" t="s">
        <v>15091</v>
      </c>
      <c r="G10484" s="219">
        <v>0</v>
      </c>
      <c r="H10484" s="219">
        <v>0</v>
      </c>
      <c r="I10484" s="219">
        <v>0</v>
      </c>
      <c r="J10484" s="219">
        <v>0</v>
      </c>
      <c r="K10484" s="219">
        <v>0</v>
      </c>
      <c r="L10484" s="219">
        <v>0</v>
      </c>
      <c r="M10484" s="220" t="s">
        <v>583</v>
      </c>
    </row>
    <row r="10485" spans="1:13">
      <c r="A10485" s="106" t="str">
        <f t="shared" si="164"/>
        <v xml:space="preserve">90650 </v>
      </c>
      <c r="B10485" s="164" t="s">
        <v>15092</v>
      </c>
      <c r="C10485" s="163"/>
      <c r="D10485" s="113" t="s">
        <v>15019</v>
      </c>
      <c r="F10485" t="s">
        <v>15093</v>
      </c>
      <c r="G10485" s="219">
        <v>0</v>
      </c>
      <c r="H10485" s="219">
        <v>0</v>
      </c>
      <c r="I10485" s="219">
        <v>0</v>
      </c>
      <c r="J10485" s="219">
        <v>0</v>
      </c>
      <c r="K10485" s="219">
        <v>0</v>
      </c>
      <c r="L10485" s="219">
        <v>0</v>
      </c>
      <c r="M10485" s="220" t="s">
        <v>583</v>
      </c>
    </row>
    <row r="10486" spans="1:13">
      <c r="A10486" s="106" t="str">
        <f t="shared" si="164"/>
        <v xml:space="preserve">90651 </v>
      </c>
      <c r="B10486" s="164" t="s">
        <v>15094</v>
      </c>
      <c r="C10486" s="163"/>
      <c r="D10486" s="113" t="s">
        <v>888</v>
      </c>
      <c r="F10486" t="s">
        <v>15095</v>
      </c>
      <c r="G10486" s="219">
        <v>0</v>
      </c>
      <c r="H10486" s="219">
        <v>0</v>
      </c>
      <c r="I10486" s="219">
        <v>0</v>
      </c>
      <c r="J10486" s="219">
        <v>0</v>
      </c>
      <c r="K10486" s="219">
        <v>0</v>
      </c>
      <c r="L10486" s="219">
        <v>0</v>
      </c>
      <c r="M10486" s="220" t="s">
        <v>583</v>
      </c>
    </row>
    <row r="10487" spans="1:13">
      <c r="A10487" s="106" t="str">
        <f t="shared" si="164"/>
        <v xml:space="preserve">90653 </v>
      </c>
      <c r="B10487" s="164" t="s">
        <v>15096</v>
      </c>
      <c r="C10487" s="163"/>
      <c r="D10487" s="113" t="s">
        <v>888</v>
      </c>
      <c r="F10487" t="s">
        <v>15097</v>
      </c>
      <c r="G10487" s="219">
        <v>0</v>
      </c>
      <c r="H10487" s="219">
        <v>0</v>
      </c>
      <c r="I10487" s="219">
        <v>0</v>
      </c>
      <c r="J10487" s="219">
        <v>0</v>
      </c>
      <c r="K10487" s="219">
        <v>0</v>
      </c>
      <c r="L10487" s="219">
        <v>0</v>
      </c>
      <c r="M10487" s="220" t="s">
        <v>583</v>
      </c>
    </row>
    <row r="10488" spans="1:13">
      <c r="A10488" s="106" t="str">
        <f t="shared" si="164"/>
        <v xml:space="preserve">90654 </v>
      </c>
      <c r="B10488" s="164" t="s">
        <v>15098</v>
      </c>
      <c r="C10488" s="163"/>
      <c r="D10488" s="113" t="s">
        <v>888</v>
      </c>
      <c r="F10488" t="s">
        <v>15099</v>
      </c>
      <c r="G10488" s="219">
        <v>0</v>
      </c>
      <c r="H10488" s="219">
        <v>0</v>
      </c>
      <c r="I10488" s="219">
        <v>0</v>
      </c>
      <c r="J10488" s="219">
        <v>0</v>
      </c>
      <c r="K10488" s="219">
        <v>0</v>
      </c>
      <c r="L10488" s="219">
        <v>0</v>
      </c>
      <c r="M10488" s="220" t="s">
        <v>583</v>
      </c>
    </row>
    <row r="10489" spans="1:13">
      <c r="A10489" s="106" t="str">
        <f t="shared" si="164"/>
        <v xml:space="preserve">90655 </v>
      </c>
      <c r="B10489" s="164" t="s">
        <v>15100</v>
      </c>
      <c r="C10489" s="163"/>
      <c r="D10489" s="113" t="s">
        <v>888</v>
      </c>
      <c r="F10489" t="s">
        <v>15101</v>
      </c>
      <c r="G10489" s="219">
        <v>0</v>
      </c>
      <c r="H10489" s="219">
        <v>0</v>
      </c>
      <c r="I10489" s="219">
        <v>0</v>
      </c>
      <c r="J10489" s="219">
        <v>0</v>
      </c>
      <c r="K10489" s="219">
        <v>0</v>
      </c>
      <c r="L10489" s="219">
        <v>0</v>
      </c>
      <c r="M10489" s="220" t="s">
        <v>583</v>
      </c>
    </row>
    <row r="10490" spans="1:13">
      <c r="A10490" s="106" t="str">
        <f t="shared" si="164"/>
        <v xml:space="preserve">90656 </v>
      </c>
      <c r="B10490" s="164" t="s">
        <v>15102</v>
      </c>
      <c r="C10490" s="163"/>
      <c r="D10490" s="113" t="s">
        <v>888</v>
      </c>
      <c r="F10490" t="s">
        <v>15103</v>
      </c>
      <c r="G10490" s="219">
        <v>0</v>
      </c>
      <c r="H10490" s="219">
        <v>0</v>
      </c>
      <c r="I10490" s="219">
        <v>0</v>
      </c>
      <c r="J10490" s="219">
        <v>0</v>
      </c>
      <c r="K10490" s="219">
        <v>0</v>
      </c>
      <c r="L10490" s="219">
        <v>0</v>
      </c>
      <c r="M10490" s="220" t="s">
        <v>583</v>
      </c>
    </row>
    <row r="10491" spans="1:13">
      <c r="A10491" s="106" t="str">
        <f t="shared" si="164"/>
        <v xml:space="preserve">90657 </v>
      </c>
      <c r="B10491" s="164" t="s">
        <v>15104</v>
      </c>
      <c r="C10491" s="163"/>
      <c r="D10491" s="113" t="s">
        <v>888</v>
      </c>
      <c r="F10491" t="s">
        <v>15105</v>
      </c>
      <c r="G10491" s="219">
        <v>0</v>
      </c>
      <c r="H10491" s="219">
        <v>0</v>
      </c>
      <c r="I10491" s="219">
        <v>0</v>
      </c>
      <c r="J10491" s="219">
        <v>0</v>
      </c>
      <c r="K10491" s="219">
        <v>0</v>
      </c>
      <c r="L10491" s="219">
        <v>0</v>
      </c>
      <c r="M10491" s="220" t="s">
        <v>583</v>
      </c>
    </row>
    <row r="10492" spans="1:13">
      <c r="A10492" s="106" t="str">
        <f t="shared" si="164"/>
        <v xml:space="preserve">90658 </v>
      </c>
      <c r="B10492" s="164" t="s">
        <v>15106</v>
      </c>
      <c r="C10492" s="163"/>
      <c r="D10492" s="113" t="s">
        <v>582</v>
      </c>
      <c r="F10492" t="s">
        <v>15107</v>
      </c>
      <c r="G10492" s="219">
        <v>0</v>
      </c>
      <c r="H10492" s="219">
        <v>0</v>
      </c>
      <c r="I10492" s="219">
        <v>0</v>
      </c>
      <c r="J10492" s="219">
        <v>0</v>
      </c>
      <c r="K10492" s="219">
        <v>0</v>
      </c>
      <c r="L10492" s="219">
        <v>0</v>
      </c>
      <c r="M10492" s="220" t="s">
        <v>583</v>
      </c>
    </row>
    <row r="10493" spans="1:13">
      <c r="A10493" s="106" t="str">
        <f t="shared" si="164"/>
        <v xml:space="preserve">90660 </v>
      </c>
      <c r="B10493" s="164" t="s">
        <v>15108</v>
      </c>
      <c r="C10493" s="163"/>
      <c r="D10493" s="113" t="s">
        <v>888</v>
      </c>
      <c r="F10493" t="s">
        <v>15109</v>
      </c>
      <c r="G10493" s="219">
        <v>0</v>
      </c>
      <c r="H10493" s="219">
        <v>0</v>
      </c>
      <c r="I10493" s="219">
        <v>0</v>
      </c>
      <c r="J10493" s="219">
        <v>0</v>
      </c>
      <c r="K10493" s="219">
        <v>0</v>
      </c>
      <c r="L10493" s="219">
        <v>0</v>
      </c>
      <c r="M10493" s="220" t="s">
        <v>583</v>
      </c>
    </row>
    <row r="10494" spans="1:13">
      <c r="A10494" s="106" t="str">
        <f t="shared" si="164"/>
        <v xml:space="preserve">90661 </v>
      </c>
      <c r="B10494" s="164" t="s">
        <v>15110</v>
      </c>
      <c r="C10494" s="163"/>
      <c r="D10494" s="113" t="s">
        <v>888</v>
      </c>
      <c r="F10494" t="s">
        <v>15111</v>
      </c>
      <c r="G10494" s="219">
        <v>0</v>
      </c>
      <c r="H10494" s="219">
        <v>0</v>
      </c>
      <c r="I10494" s="219">
        <v>0</v>
      </c>
      <c r="J10494" s="219">
        <v>0</v>
      </c>
      <c r="K10494" s="219">
        <v>0</v>
      </c>
      <c r="L10494" s="219">
        <v>0</v>
      </c>
      <c r="M10494" s="220" t="s">
        <v>583</v>
      </c>
    </row>
    <row r="10495" spans="1:13">
      <c r="A10495" s="106" t="str">
        <f t="shared" si="164"/>
        <v xml:space="preserve">90662 </v>
      </c>
      <c r="B10495" s="164" t="s">
        <v>15112</v>
      </c>
      <c r="C10495" s="163"/>
      <c r="D10495" s="113" t="s">
        <v>888</v>
      </c>
      <c r="F10495" t="s">
        <v>15113</v>
      </c>
      <c r="G10495" s="219">
        <v>0</v>
      </c>
      <c r="H10495" s="219">
        <v>0</v>
      </c>
      <c r="I10495" s="219">
        <v>0</v>
      </c>
      <c r="J10495" s="219">
        <v>0</v>
      </c>
      <c r="K10495" s="219">
        <v>0</v>
      </c>
      <c r="L10495" s="219">
        <v>0</v>
      </c>
      <c r="M10495" s="220" t="s">
        <v>583</v>
      </c>
    </row>
    <row r="10496" spans="1:13">
      <c r="A10496" s="106" t="str">
        <f t="shared" si="164"/>
        <v xml:space="preserve">90664 </v>
      </c>
      <c r="B10496" s="164" t="s">
        <v>15114</v>
      </c>
      <c r="C10496" s="163"/>
      <c r="D10496" s="113" t="s">
        <v>888</v>
      </c>
      <c r="F10496" t="s">
        <v>15115</v>
      </c>
      <c r="G10496" s="219">
        <v>0</v>
      </c>
      <c r="H10496" s="219">
        <v>0</v>
      </c>
      <c r="I10496" s="219">
        <v>0</v>
      </c>
      <c r="J10496" s="219">
        <v>0</v>
      </c>
      <c r="K10496" s="219">
        <v>0</v>
      </c>
      <c r="L10496" s="219">
        <v>0</v>
      </c>
      <c r="M10496" s="220" t="s">
        <v>583</v>
      </c>
    </row>
    <row r="10497" spans="1:13">
      <c r="A10497" s="106" t="str">
        <f t="shared" si="164"/>
        <v xml:space="preserve">90666 </v>
      </c>
      <c r="B10497" s="164" t="s">
        <v>15116</v>
      </c>
      <c r="C10497" s="163"/>
      <c r="D10497" s="113" t="s">
        <v>888</v>
      </c>
      <c r="F10497" t="s">
        <v>15117</v>
      </c>
      <c r="G10497" s="219">
        <v>0</v>
      </c>
      <c r="H10497" s="219">
        <v>0</v>
      </c>
      <c r="I10497" s="219">
        <v>0</v>
      </c>
      <c r="J10497" s="219">
        <v>0</v>
      </c>
      <c r="K10497" s="219">
        <v>0</v>
      </c>
      <c r="L10497" s="219">
        <v>0</v>
      </c>
      <c r="M10497" s="220" t="s">
        <v>583</v>
      </c>
    </row>
    <row r="10498" spans="1:13">
      <c r="A10498" s="106" t="str">
        <f t="shared" si="164"/>
        <v xml:space="preserve">90667 </v>
      </c>
      <c r="B10498" s="164" t="s">
        <v>15118</v>
      </c>
      <c r="C10498" s="163"/>
      <c r="D10498" s="113" t="s">
        <v>888</v>
      </c>
      <c r="F10498" t="s">
        <v>15119</v>
      </c>
      <c r="G10498" s="219">
        <v>0</v>
      </c>
      <c r="H10498" s="219">
        <v>0</v>
      </c>
      <c r="I10498" s="219">
        <v>0</v>
      </c>
      <c r="J10498" s="219">
        <v>0</v>
      </c>
      <c r="K10498" s="219">
        <v>0</v>
      </c>
      <c r="L10498" s="219">
        <v>0</v>
      </c>
      <c r="M10498" s="220" t="s">
        <v>583</v>
      </c>
    </row>
    <row r="10499" spans="1:13">
      <c r="A10499" s="106" t="str">
        <f t="shared" ref="A10499:A10562" si="165">B10499&amp;" "&amp;C10499</f>
        <v xml:space="preserve">90668 </v>
      </c>
      <c r="B10499" s="164" t="s">
        <v>15120</v>
      </c>
      <c r="C10499" s="163"/>
      <c r="D10499" s="113" t="s">
        <v>888</v>
      </c>
      <c r="F10499" t="s">
        <v>15121</v>
      </c>
      <c r="G10499" s="219">
        <v>0</v>
      </c>
      <c r="H10499" s="219">
        <v>0</v>
      </c>
      <c r="I10499" s="219">
        <v>0</v>
      </c>
      <c r="J10499" s="219">
        <v>0</v>
      </c>
      <c r="K10499" s="219">
        <v>0</v>
      </c>
      <c r="L10499" s="219">
        <v>0</v>
      </c>
      <c r="M10499" s="220" t="s">
        <v>583</v>
      </c>
    </row>
    <row r="10500" spans="1:13">
      <c r="A10500" s="106" t="str">
        <f t="shared" si="165"/>
        <v xml:space="preserve">90670 </v>
      </c>
      <c r="B10500" s="164" t="s">
        <v>15122</v>
      </c>
      <c r="C10500" s="163"/>
      <c r="D10500" s="113" t="s">
        <v>888</v>
      </c>
      <c r="F10500" t="s">
        <v>15123</v>
      </c>
      <c r="G10500" s="219">
        <v>0</v>
      </c>
      <c r="H10500" s="219">
        <v>0</v>
      </c>
      <c r="I10500" s="219">
        <v>0</v>
      </c>
      <c r="J10500" s="219">
        <v>0</v>
      </c>
      <c r="K10500" s="219">
        <v>0</v>
      </c>
      <c r="L10500" s="219">
        <v>0</v>
      </c>
      <c r="M10500" s="220" t="s">
        <v>583</v>
      </c>
    </row>
    <row r="10501" spans="1:13">
      <c r="A10501" s="106" t="str">
        <f t="shared" si="165"/>
        <v xml:space="preserve">90671 </v>
      </c>
      <c r="B10501" s="164" t="s">
        <v>18347</v>
      </c>
      <c r="C10501" s="163"/>
      <c r="D10501" s="113" t="s">
        <v>888</v>
      </c>
      <c r="F10501" t="s">
        <v>18346</v>
      </c>
      <c r="G10501" s="219">
        <v>0</v>
      </c>
      <c r="H10501" s="219">
        <v>0</v>
      </c>
      <c r="I10501" s="219">
        <v>0</v>
      </c>
      <c r="J10501" s="219">
        <v>0</v>
      </c>
      <c r="K10501" s="219">
        <v>0</v>
      </c>
      <c r="L10501" s="219">
        <v>0</v>
      </c>
      <c r="M10501" s="220" t="s">
        <v>583</v>
      </c>
    </row>
    <row r="10502" spans="1:13">
      <c r="A10502" s="106" t="str">
        <f t="shared" si="165"/>
        <v xml:space="preserve">90672 </v>
      </c>
      <c r="B10502" s="164" t="s">
        <v>15124</v>
      </c>
      <c r="C10502" s="163"/>
      <c r="D10502" s="113" t="s">
        <v>888</v>
      </c>
      <c r="F10502" t="s">
        <v>15125</v>
      </c>
      <c r="G10502" s="219">
        <v>0</v>
      </c>
      <c r="H10502" s="219">
        <v>0</v>
      </c>
      <c r="I10502" s="219">
        <v>0</v>
      </c>
      <c r="J10502" s="219">
        <v>0</v>
      </c>
      <c r="K10502" s="219">
        <v>0</v>
      </c>
      <c r="L10502" s="219">
        <v>0</v>
      </c>
      <c r="M10502" s="220" t="s">
        <v>583</v>
      </c>
    </row>
    <row r="10503" spans="1:13">
      <c r="A10503" s="106" t="str">
        <f t="shared" si="165"/>
        <v xml:space="preserve">90673 </v>
      </c>
      <c r="B10503" s="164" t="s">
        <v>15126</v>
      </c>
      <c r="C10503" s="163"/>
      <c r="D10503" s="113" t="s">
        <v>888</v>
      </c>
      <c r="F10503" t="s">
        <v>15127</v>
      </c>
      <c r="G10503" s="219">
        <v>0</v>
      </c>
      <c r="H10503" s="219">
        <v>0</v>
      </c>
      <c r="I10503" s="219">
        <v>0</v>
      </c>
      <c r="J10503" s="219">
        <v>0</v>
      </c>
      <c r="K10503" s="219">
        <v>0</v>
      </c>
      <c r="L10503" s="219">
        <v>0</v>
      </c>
      <c r="M10503" s="220" t="s">
        <v>583</v>
      </c>
    </row>
    <row r="10504" spans="1:13">
      <c r="A10504" s="106" t="str">
        <f t="shared" si="165"/>
        <v xml:space="preserve">90674 </v>
      </c>
      <c r="B10504" s="164" t="s">
        <v>15128</v>
      </c>
      <c r="C10504" s="163"/>
      <c r="D10504" s="113" t="s">
        <v>888</v>
      </c>
      <c r="F10504" t="s">
        <v>15129</v>
      </c>
      <c r="G10504" s="219">
        <v>0</v>
      </c>
      <c r="H10504" s="219">
        <v>0</v>
      </c>
      <c r="I10504" s="219">
        <v>0</v>
      </c>
      <c r="J10504" s="219">
        <v>0</v>
      </c>
      <c r="K10504" s="219">
        <v>0</v>
      </c>
      <c r="L10504" s="219">
        <v>0</v>
      </c>
      <c r="M10504" s="220" t="s">
        <v>583</v>
      </c>
    </row>
    <row r="10505" spans="1:13">
      <c r="A10505" s="106" t="str">
        <f t="shared" si="165"/>
        <v xml:space="preserve">90675 </v>
      </c>
      <c r="B10505" s="164" t="s">
        <v>15130</v>
      </c>
      <c r="C10505" s="163"/>
      <c r="D10505" s="113" t="s">
        <v>15019</v>
      </c>
      <c r="F10505" t="s">
        <v>15131</v>
      </c>
      <c r="G10505" s="219">
        <v>0</v>
      </c>
      <c r="H10505" s="219">
        <v>0</v>
      </c>
      <c r="I10505" s="219">
        <v>0</v>
      </c>
      <c r="J10505" s="219">
        <v>0</v>
      </c>
      <c r="K10505" s="219">
        <v>0</v>
      </c>
      <c r="L10505" s="219">
        <v>0</v>
      </c>
      <c r="M10505" s="220" t="s">
        <v>583</v>
      </c>
    </row>
    <row r="10506" spans="1:13">
      <c r="A10506" s="106" t="str">
        <f t="shared" si="165"/>
        <v xml:space="preserve">90676 </v>
      </c>
      <c r="B10506" s="164" t="s">
        <v>15132</v>
      </c>
      <c r="C10506" s="163"/>
      <c r="D10506" s="113" t="s">
        <v>15019</v>
      </c>
      <c r="F10506" t="s">
        <v>15133</v>
      </c>
      <c r="G10506" s="219">
        <v>0</v>
      </c>
      <c r="H10506" s="219">
        <v>0</v>
      </c>
      <c r="I10506" s="219">
        <v>0</v>
      </c>
      <c r="J10506" s="219">
        <v>0</v>
      </c>
      <c r="K10506" s="219">
        <v>0</v>
      </c>
      <c r="L10506" s="219">
        <v>0</v>
      </c>
      <c r="M10506" s="220" t="s">
        <v>583</v>
      </c>
    </row>
    <row r="10507" spans="1:13">
      <c r="A10507" s="106" t="str">
        <f t="shared" si="165"/>
        <v xml:space="preserve">90677 </v>
      </c>
      <c r="B10507" s="164" t="s">
        <v>18345</v>
      </c>
      <c r="C10507" s="163"/>
      <c r="D10507" s="113" t="s">
        <v>888</v>
      </c>
      <c r="F10507" t="s">
        <v>18344</v>
      </c>
      <c r="G10507" s="219">
        <v>0</v>
      </c>
      <c r="H10507" s="219">
        <v>0</v>
      </c>
      <c r="I10507" s="219">
        <v>0</v>
      </c>
      <c r="J10507" s="219">
        <v>0</v>
      </c>
      <c r="K10507" s="219">
        <v>0</v>
      </c>
      <c r="L10507" s="219">
        <v>0</v>
      </c>
      <c r="M10507" s="220" t="s">
        <v>583</v>
      </c>
    </row>
    <row r="10508" spans="1:13">
      <c r="A10508" s="106" t="str">
        <f t="shared" si="165"/>
        <v xml:space="preserve">90678 </v>
      </c>
      <c r="B10508" s="164" t="s">
        <v>19212</v>
      </c>
      <c r="C10508" s="163"/>
      <c r="D10508" s="113" t="s">
        <v>798</v>
      </c>
      <c r="F10508" t="s">
        <v>19213</v>
      </c>
      <c r="G10508" s="219">
        <v>0</v>
      </c>
      <c r="H10508" s="219">
        <v>0</v>
      </c>
      <c r="I10508" s="219">
        <v>0</v>
      </c>
      <c r="J10508" s="219">
        <v>0</v>
      </c>
      <c r="K10508" s="219">
        <v>0</v>
      </c>
      <c r="L10508" s="219">
        <v>0</v>
      </c>
      <c r="M10508" s="220" t="s">
        <v>583</v>
      </c>
    </row>
    <row r="10509" spans="1:13">
      <c r="A10509" s="106" t="str">
        <f t="shared" si="165"/>
        <v xml:space="preserve">90679 </v>
      </c>
      <c r="B10509" s="164" t="s">
        <v>21414</v>
      </c>
      <c r="C10509" s="163"/>
      <c r="D10509" s="113" t="s">
        <v>798</v>
      </c>
      <c r="F10509" t="s">
        <v>21415</v>
      </c>
      <c r="G10509" s="219">
        <v>0</v>
      </c>
      <c r="H10509" s="219">
        <v>0</v>
      </c>
      <c r="I10509" s="219">
        <v>0</v>
      </c>
      <c r="J10509" s="219">
        <v>0</v>
      </c>
      <c r="K10509" s="219">
        <v>0</v>
      </c>
      <c r="L10509" s="219">
        <v>0</v>
      </c>
      <c r="M10509" s="220" t="s">
        <v>583</v>
      </c>
    </row>
    <row r="10510" spans="1:13">
      <c r="A10510" s="106" t="str">
        <f t="shared" si="165"/>
        <v xml:space="preserve">90680 </v>
      </c>
      <c r="B10510" s="164" t="s">
        <v>15134</v>
      </c>
      <c r="C10510" s="163"/>
      <c r="D10510" s="113" t="s">
        <v>15019</v>
      </c>
      <c r="F10510" t="s">
        <v>15135</v>
      </c>
      <c r="G10510" s="219">
        <v>0</v>
      </c>
      <c r="H10510" s="219">
        <v>0</v>
      </c>
      <c r="I10510" s="219">
        <v>0</v>
      </c>
      <c r="J10510" s="219">
        <v>0</v>
      </c>
      <c r="K10510" s="219">
        <v>0</v>
      </c>
      <c r="L10510" s="219">
        <v>0</v>
      </c>
      <c r="M10510" s="220" t="s">
        <v>583</v>
      </c>
    </row>
    <row r="10511" spans="1:13">
      <c r="A10511" s="106" t="str">
        <f t="shared" si="165"/>
        <v xml:space="preserve">90681 </v>
      </c>
      <c r="B10511" s="164" t="s">
        <v>15136</v>
      </c>
      <c r="C10511" s="163"/>
      <c r="D10511" s="113" t="s">
        <v>15019</v>
      </c>
      <c r="F10511" t="s">
        <v>15137</v>
      </c>
      <c r="G10511" s="219">
        <v>0</v>
      </c>
      <c r="H10511" s="219">
        <v>0</v>
      </c>
      <c r="I10511" s="219">
        <v>0</v>
      </c>
      <c r="J10511" s="219">
        <v>0</v>
      </c>
      <c r="K10511" s="219">
        <v>0</v>
      </c>
      <c r="L10511" s="219">
        <v>0</v>
      </c>
      <c r="M10511" s="220" t="s">
        <v>583</v>
      </c>
    </row>
    <row r="10512" spans="1:13">
      <c r="A10512" s="106" t="str">
        <f t="shared" si="165"/>
        <v xml:space="preserve">90682 </v>
      </c>
      <c r="B10512" s="164" t="s">
        <v>15138</v>
      </c>
      <c r="C10512" s="163"/>
      <c r="D10512" s="113" t="s">
        <v>888</v>
      </c>
      <c r="F10512" t="s">
        <v>15139</v>
      </c>
      <c r="G10512" s="219">
        <v>0</v>
      </c>
      <c r="H10512" s="219">
        <v>0</v>
      </c>
      <c r="I10512" s="219">
        <v>0</v>
      </c>
      <c r="J10512" s="219">
        <v>0</v>
      </c>
      <c r="K10512" s="219">
        <v>0</v>
      </c>
      <c r="L10512" s="219">
        <v>0</v>
      </c>
      <c r="M10512" s="220" t="s">
        <v>583</v>
      </c>
    </row>
    <row r="10513" spans="1:13">
      <c r="A10513" s="106" t="str">
        <f t="shared" si="165"/>
        <v xml:space="preserve">90683 </v>
      </c>
      <c r="B10513" s="164" t="s">
        <v>21416</v>
      </c>
      <c r="C10513" s="163"/>
      <c r="D10513" s="113" t="s">
        <v>798</v>
      </c>
      <c r="F10513" t="s">
        <v>21417</v>
      </c>
      <c r="G10513" s="219">
        <v>0</v>
      </c>
      <c r="H10513" s="219">
        <v>0</v>
      </c>
      <c r="I10513" s="219">
        <v>0</v>
      </c>
      <c r="J10513" s="219">
        <v>0</v>
      </c>
      <c r="K10513" s="219">
        <v>0</v>
      </c>
      <c r="L10513" s="219">
        <v>0</v>
      </c>
      <c r="M10513" s="220" t="s">
        <v>583</v>
      </c>
    </row>
    <row r="10514" spans="1:13">
      <c r="A10514" s="106" t="str">
        <f t="shared" si="165"/>
        <v xml:space="preserve">90685 </v>
      </c>
      <c r="B10514" s="164" t="s">
        <v>15140</v>
      </c>
      <c r="C10514" s="163"/>
      <c r="D10514" s="113" t="s">
        <v>888</v>
      </c>
      <c r="F10514" t="s">
        <v>15141</v>
      </c>
      <c r="G10514" s="219">
        <v>0</v>
      </c>
      <c r="H10514" s="219">
        <v>0</v>
      </c>
      <c r="I10514" s="219">
        <v>0</v>
      </c>
      <c r="J10514" s="219">
        <v>0</v>
      </c>
      <c r="K10514" s="219">
        <v>0</v>
      </c>
      <c r="L10514" s="219">
        <v>0</v>
      </c>
      <c r="M10514" s="220" t="s">
        <v>583</v>
      </c>
    </row>
    <row r="10515" spans="1:13">
      <c r="A10515" s="106" t="str">
        <f t="shared" si="165"/>
        <v xml:space="preserve">90686 </v>
      </c>
      <c r="B10515" s="164" t="s">
        <v>15142</v>
      </c>
      <c r="C10515" s="163"/>
      <c r="D10515" s="113" t="s">
        <v>888</v>
      </c>
      <c r="F10515" t="s">
        <v>15143</v>
      </c>
      <c r="G10515" s="219">
        <v>0</v>
      </c>
      <c r="H10515" s="219">
        <v>0</v>
      </c>
      <c r="I10515" s="219">
        <v>0</v>
      </c>
      <c r="J10515" s="219">
        <v>0</v>
      </c>
      <c r="K10515" s="219">
        <v>0</v>
      </c>
      <c r="L10515" s="219">
        <v>0</v>
      </c>
      <c r="M10515" s="220" t="s">
        <v>583</v>
      </c>
    </row>
    <row r="10516" spans="1:13">
      <c r="A10516" s="106" t="str">
        <f t="shared" si="165"/>
        <v xml:space="preserve">90687 </v>
      </c>
      <c r="B10516" s="164" t="s">
        <v>15144</v>
      </c>
      <c r="C10516" s="163"/>
      <c r="D10516" s="113" t="s">
        <v>888</v>
      </c>
      <c r="F10516" t="s">
        <v>15145</v>
      </c>
      <c r="G10516" s="219">
        <v>0</v>
      </c>
      <c r="H10516" s="219">
        <v>0</v>
      </c>
      <c r="I10516" s="219">
        <v>0</v>
      </c>
      <c r="J10516" s="219">
        <v>0</v>
      </c>
      <c r="K10516" s="219">
        <v>0</v>
      </c>
      <c r="L10516" s="219">
        <v>0</v>
      </c>
      <c r="M10516" s="220" t="s">
        <v>583</v>
      </c>
    </row>
    <row r="10517" spans="1:13">
      <c r="A10517" s="106" t="str">
        <f t="shared" si="165"/>
        <v xml:space="preserve">90688 </v>
      </c>
      <c r="B10517" s="164" t="s">
        <v>15146</v>
      </c>
      <c r="C10517" s="163"/>
      <c r="D10517" s="113" t="s">
        <v>888</v>
      </c>
      <c r="F10517" t="s">
        <v>15147</v>
      </c>
      <c r="G10517" s="219">
        <v>0</v>
      </c>
      <c r="H10517" s="219">
        <v>0</v>
      </c>
      <c r="I10517" s="219">
        <v>0</v>
      </c>
      <c r="J10517" s="219">
        <v>0</v>
      </c>
      <c r="K10517" s="219">
        <v>0</v>
      </c>
      <c r="L10517" s="219">
        <v>0</v>
      </c>
      <c r="M10517" s="220" t="s">
        <v>583</v>
      </c>
    </row>
    <row r="10518" spans="1:13">
      <c r="A10518" s="106" t="str">
        <f t="shared" si="165"/>
        <v xml:space="preserve">90689 </v>
      </c>
      <c r="B10518" s="164" t="s">
        <v>15148</v>
      </c>
      <c r="C10518" s="163"/>
      <c r="D10518" s="113" t="s">
        <v>888</v>
      </c>
      <c r="F10518" t="s">
        <v>15149</v>
      </c>
      <c r="G10518" s="219">
        <v>0</v>
      </c>
      <c r="H10518" s="219">
        <v>0</v>
      </c>
      <c r="I10518" s="219">
        <v>0</v>
      </c>
      <c r="J10518" s="219">
        <v>0</v>
      </c>
      <c r="K10518" s="219">
        <v>0</v>
      </c>
      <c r="L10518" s="219">
        <v>0</v>
      </c>
      <c r="M10518" s="220" t="s">
        <v>583</v>
      </c>
    </row>
    <row r="10519" spans="1:13">
      <c r="A10519" s="106" t="str">
        <f t="shared" si="165"/>
        <v xml:space="preserve">90690 </v>
      </c>
      <c r="B10519" s="164" t="s">
        <v>15150</v>
      </c>
      <c r="C10519" s="163"/>
      <c r="D10519" s="113" t="s">
        <v>15019</v>
      </c>
      <c r="F10519" t="s">
        <v>15151</v>
      </c>
      <c r="G10519" s="219">
        <v>0</v>
      </c>
      <c r="H10519" s="219">
        <v>0</v>
      </c>
      <c r="I10519" s="219">
        <v>0</v>
      </c>
      <c r="J10519" s="219">
        <v>0</v>
      </c>
      <c r="K10519" s="219">
        <v>0</v>
      </c>
      <c r="L10519" s="219">
        <v>0</v>
      </c>
      <c r="M10519" s="220" t="s">
        <v>583</v>
      </c>
    </row>
    <row r="10520" spans="1:13">
      <c r="A10520" s="106" t="str">
        <f t="shared" si="165"/>
        <v xml:space="preserve">90691 </v>
      </c>
      <c r="B10520" s="164" t="s">
        <v>15152</v>
      </c>
      <c r="C10520" s="163"/>
      <c r="D10520" s="113" t="s">
        <v>15019</v>
      </c>
      <c r="F10520" t="s">
        <v>15153</v>
      </c>
      <c r="G10520" s="219">
        <v>0</v>
      </c>
      <c r="H10520" s="219">
        <v>0</v>
      </c>
      <c r="I10520" s="219">
        <v>0</v>
      </c>
      <c r="J10520" s="219">
        <v>0</v>
      </c>
      <c r="K10520" s="219">
        <v>0</v>
      </c>
      <c r="L10520" s="219">
        <v>0</v>
      </c>
      <c r="M10520" s="220" t="s">
        <v>583</v>
      </c>
    </row>
    <row r="10521" spans="1:13">
      <c r="A10521" s="106" t="str">
        <f t="shared" si="165"/>
        <v xml:space="preserve">90694 </v>
      </c>
      <c r="B10521" s="164" t="s">
        <v>17805</v>
      </c>
      <c r="C10521" s="163"/>
      <c r="D10521" s="113" t="s">
        <v>888</v>
      </c>
      <c r="F10521" t="s">
        <v>17806</v>
      </c>
      <c r="G10521" s="219">
        <v>0</v>
      </c>
      <c r="H10521" s="219">
        <v>0</v>
      </c>
      <c r="I10521" s="219">
        <v>0</v>
      </c>
      <c r="J10521" s="219">
        <v>0</v>
      </c>
      <c r="K10521" s="219">
        <v>0</v>
      </c>
      <c r="L10521" s="219">
        <v>0</v>
      </c>
      <c r="M10521" s="220" t="s">
        <v>583</v>
      </c>
    </row>
    <row r="10522" spans="1:13">
      <c r="A10522" s="106" t="str">
        <f t="shared" si="165"/>
        <v xml:space="preserve">90696 </v>
      </c>
      <c r="B10522" s="164" t="s">
        <v>15154</v>
      </c>
      <c r="C10522" s="163"/>
      <c r="D10522" s="113" t="s">
        <v>15019</v>
      </c>
      <c r="F10522" t="s">
        <v>15155</v>
      </c>
      <c r="G10522" s="219">
        <v>0</v>
      </c>
      <c r="H10522" s="219">
        <v>0</v>
      </c>
      <c r="I10522" s="219">
        <v>0</v>
      </c>
      <c r="J10522" s="219">
        <v>0</v>
      </c>
      <c r="K10522" s="219">
        <v>0</v>
      </c>
      <c r="L10522" s="219">
        <v>0</v>
      </c>
      <c r="M10522" s="220" t="s">
        <v>583</v>
      </c>
    </row>
    <row r="10523" spans="1:13">
      <c r="A10523" s="106" t="str">
        <f t="shared" si="165"/>
        <v xml:space="preserve">90697 </v>
      </c>
      <c r="B10523" s="164" t="s">
        <v>15156</v>
      </c>
      <c r="C10523" s="163"/>
      <c r="D10523" s="113" t="s">
        <v>15019</v>
      </c>
      <c r="F10523" t="s">
        <v>15157</v>
      </c>
      <c r="G10523" s="219">
        <v>0</v>
      </c>
      <c r="H10523" s="219">
        <v>0</v>
      </c>
      <c r="I10523" s="219">
        <v>0</v>
      </c>
      <c r="J10523" s="219">
        <v>0</v>
      </c>
      <c r="K10523" s="219">
        <v>0</v>
      </c>
      <c r="L10523" s="219">
        <v>0</v>
      </c>
      <c r="M10523" s="220" t="s">
        <v>583</v>
      </c>
    </row>
    <row r="10524" spans="1:13">
      <c r="A10524" s="106" t="str">
        <f t="shared" si="165"/>
        <v xml:space="preserve">90698 </v>
      </c>
      <c r="B10524" s="164" t="s">
        <v>15158</v>
      </c>
      <c r="C10524" s="163"/>
      <c r="D10524" s="113" t="s">
        <v>15019</v>
      </c>
      <c r="F10524" t="s">
        <v>15159</v>
      </c>
      <c r="G10524" s="219">
        <v>0</v>
      </c>
      <c r="H10524" s="219">
        <v>0</v>
      </c>
      <c r="I10524" s="219">
        <v>0</v>
      </c>
      <c r="J10524" s="219">
        <v>0</v>
      </c>
      <c r="K10524" s="219">
        <v>0</v>
      </c>
      <c r="L10524" s="219">
        <v>0</v>
      </c>
      <c r="M10524" s="220" t="s">
        <v>583</v>
      </c>
    </row>
    <row r="10525" spans="1:13">
      <c r="A10525" s="106" t="str">
        <f t="shared" si="165"/>
        <v xml:space="preserve">90700 </v>
      </c>
      <c r="B10525" s="164" t="s">
        <v>15160</v>
      </c>
      <c r="C10525" s="163"/>
      <c r="D10525" s="113" t="s">
        <v>15019</v>
      </c>
      <c r="F10525" t="s">
        <v>15161</v>
      </c>
      <c r="G10525" s="219">
        <v>0</v>
      </c>
      <c r="H10525" s="219">
        <v>0</v>
      </c>
      <c r="I10525" s="219">
        <v>0</v>
      </c>
      <c r="J10525" s="219">
        <v>0</v>
      </c>
      <c r="K10525" s="219">
        <v>0</v>
      </c>
      <c r="L10525" s="219">
        <v>0</v>
      </c>
      <c r="M10525" s="220" t="s">
        <v>583</v>
      </c>
    </row>
    <row r="10526" spans="1:13">
      <c r="A10526" s="106" t="str">
        <f t="shared" si="165"/>
        <v xml:space="preserve">90702 </v>
      </c>
      <c r="B10526" s="164" t="s">
        <v>15162</v>
      </c>
      <c r="C10526" s="163"/>
      <c r="D10526" s="113" t="s">
        <v>15019</v>
      </c>
      <c r="F10526" t="s">
        <v>15163</v>
      </c>
      <c r="G10526" s="219">
        <v>0</v>
      </c>
      <c r="H10526" s="219">
        <v>0</v>
      </c>
      <c r="I10526" s="219">
        <v>0</v>
      </c>
      <c r="J10526" s="219">
        <v>0</v>
      </c>
      <c r="K10526" s="219">
        <v>0</v>
      </c>
      <c r="L10526" s="219">
        <v>0</v>
      </c>
      <c r="M10526" s="220" t="s">
        <v>583</v>
      </c>
    </row>
    <row r="10527" spans="1:13">
      <c r="A10527" s="106" t="str">
        <f t="shared" si="165"/>
        <v xml:space="preserve">90707 </v>
      </c>
      <c r="B10527" s="164" t="s">
        <v>15164</v>
      </c>
      <c r="C10527" s="163"/>
      <c r="D10527" s="113" t="s">
        <v>15019</v>
      </c>
      <c r="F10527" t="s">
        <v>15165</v>
      </c>
      <c r="G10527" s="219">
        <v>0</v>
      </c>
      <c r="H10527" s="219">
        <v>0</v>
      </c>
      <c r="I10527" s="219">
        <v>0</v>
      </c>
      <c r="J10527" s="219">
        <v>0</v>
      </c>
      <c r="K10527" s="219">
        <v>0</v>
      </c>
      <c r="L10527" s="219">
        <v>0</v>
      </c>
      <c r="M10527" s="220" t="s">
        <v>583</v>
      </c>
    </row>
    <row r="10528" spans="1:13">
      <c r="A10528" s="106" t="str">
        <f t="shared" si="165"/>
        <v xml:space="preserve">90710 </v>
      </c>
      <c r="B10528" s="164" t="s">
        <v>15166</v>
      </c>
      <c r="C10528" s="163"/>
      <c r="D10528" s="113" t="s">
        <v>15019</v>
      </c>
      <c r="F10528" t="s">
        <v>15167</v>
      </c>
      <c r="G10528" s="219">
        <v>0</v>
      </c>
      <c r="H10528" s="219">
        <v>0</v>
      </c>
      <c r="I10528" s="219">
        <v>0</v>
      </c>
      <c r="J10528" s="219">
        <v>0</v>
      </c>
      <c r="K10528" s="219">
        <v>0</v>
      </c>
      <c r="L10528" s="219">
        <v>0</v>
      </c>
      <c r="M10528" s="220" t="s">
        <v>583</v>
      </c>
    </row>
    <row r="10529" spans="1:13">
      <c r="A10529" s="106" t="str">
        <f t="shared" si="165"/>
        <v xml:space="preserve">90713 </v>
      </c>
      <c r="B10529" s="164" t="s">
        <v>15168</v>
      </c>
      <c r="C10529" s="163"/>
      <c r="D10529" s="113" t="s">
        <v>15019</v>
      </c>
      <c r="F10529" t="s">
        <v>15169</v>
      </c>
      <c r="G10529" s="219">
        <v>0</v>
      </c>
      <c r="H10529" s="219">
        <v>0</v>
      </c>
      <c r="I10529" s="219">
        <v>0</v>
      </c>
      <c r="J10529" s="219">
        <v>0</v>
      </c>
      <c r="K10529" s="219">
        <v>0</v>
      </c>
      <c r="L10529" s="219">
        <v>0</v>
      </c>
      <c r="M10529" s="220" t="s">
        <v>583</v>
      </c>
    </row>
    <row r="10530" spans="1:13">
      <c r="A10530" s="106" t="str">
        <f t="shared" si="165"/>
        <v xml:space="preserve">90714 </v>
      </c>
      <c r="B10530" s="164" t="s">
        <v>15170</v>
      </c>
      <c r="C10530" s="163"/>
      <c r="D10530" s="113" t="s">
        <v>15019</v>
      </c>
      <c r="F10530" t="s">
        <v>15171</v>
      </c>
      <c r="G10530" s="219">
        <v>0</v>
      </c>
      <c r="H10530" s="219">
        <v>0</v>
      </c>
      <c r="I10530" s="219">
        <v>0</v>
      </c>
      <c r="J10530" s="219">
        <v>0</v>
      </c>
      <c r="K10530" s="219">
        <v>0</v>
      </c>
      <c r="L10530" s="219">
        <v>0</v>
      </c>
      <c r="M10530" s="220" t="s">
        <v>583</v>
      </c>
    </row>
    <row r="10531" spans="1:13">
      <c r="A10531" s="106" t="str">
        <f t="shared" si="165"/>
        <v xml:space="preserve">90715 </v>
      </c>
      <c r="B10531" s="164" t="s">
        <v>15172</v>
      </c>
      <c r="C10531" s="163"/>
      <c r="D10531" s="113" t="s">
        <v>15019</v>
      </c>
      <c r="F10531" t="s">
        <v>15173</v>
      </c>
      <c r="G10531" s="219">
        <v>0</v>
      </c>
      <c r="H10531" s="219">
        <v>0</v>
      </c>
      <c r="I10531" s="219">
        <v>0</v>
      </c>
      <c r="J10531" s="219">
        <v>0</v>
      </c>
      <c r="K10531" s="219">
        <v>0</v>
      </c>
      <c r="L10531" s="219">
        <v>0</v>
      </c>
      <c r="M10531" s="220" t="s">
        <v>583</v>
      </c>
    </row>
    <row r="10532" spans="1:13">
      <c r="A10532" s="106" t="str">
        <f t="shared" si="165"/>
        <v xml:space="preserve">90716 </v>
      </c>
      <c r="B10532" s="164" t="s">
        <v>15174</v>
      </c>
      <c r="C10532" s="163"/>
      <c r="D10532" s="113" t="s">
        <v>15019</v>
      </c>
      <c r="F10532" t="s">
        <v>15175</v>
      </c>
      <c r="G10532" s="219">
        <v>0</v>
      </c>
      <c r="H10532" s="219">
        <v>0</v>
      </c>
      <c r="I10532" s="219">
        <v>0</v>
      </c>
      <c r="J10532" s="219">
        <v>0</v>
      </c>
      <c r="K10532" s="219">
        <v>0</v>
      </c>
      <c r="L10532" s="219">
        <v>0</v>
      </c>
      <c r="M10532" s="220" t="s">
        <v>583</v>
      </c>
    </row>
    <row r="10533" spans="1:13">
      <c r="A10533" s="106" t="str">
        <f t="shared" si="165"/>
        <v xml:space="preserve">90717 </v>
      </c>
      <c r="B10533" s="164" t="s">
        <v>15176</v>
      </c>
      <c r="C10533" s="163"/>
      <c r="D10533" s="113" t="s">
        <v>15019</v>
      </c>
      <c r="F10533" t="s">
        <v>15177</v>
      </c>
      <c r="G10533" s="219">
        <v>0</v>
      </c>
      <c r="H10533" s="219">
        <v>0</v>
      </c>
      <c r="I10533" s="219">
        <v>0</v>
      </c>
      <c r="J10533" s="219">
        <v>0</v>
      </c>
      <c r="K10533" s="219">
        <v>0</v>
      </c>
      <c r="L10533" s="219">
        <v>0</v>
      </c>
      <c r="M10533" s="220" t="s">
        <v>583</v>
      </c>
    </row>
    <row r="10534" spans="1:13">
      <c r="A10534" s="106" t="str">
        <f t="shared" si="165"/>
        <v xml:space="preserve">90723 </v>
      </c>
      <c r="B10534" s="164" t="s">
        <v>15178</v>
      </c>
      <c r="C10534" s="163"/>
      <c r="D10534" s="113" t="s">
        <v>582</v>
      </c>
      <c r="F10534" t="s">
        <v>15179</v>
      </c>
      <c r="G10534" s="219">
        <v>0</v>
      </c>
      <c r="H10534" s="219">
        <v>0</v>
      </c>
      <c r="I10534" s="219">
        <v>0</v>
      </c>
      <c r="J10534" s="219">
        <v>0</v>
      </c>
      <c r="K10534" s="219">
        <v>0</v>
      </c>
      <c r="L10534" s="219">
        <v>0</v>
      </c>
      <c r="M10534" s="220" t="s">
        <v>583</v>
      </c>
    </row>
    <row r="10535" spans="1:13">
      <c r="A10535" s="106" t="str">
        <f t="shared" si="165"/>
        <v xml:space="preserve">90732 </v>
      </c>
      <c r="B10535" s="164" t="s">
        <v>15180</v>
      </c>
      <c r="C10535" s="163"/>
      <c r="D10535" s="113" t="s">
        <v>888</v>
      </c>
      <c r="F10535" t="s">
        <v>15181</v>
      </c>
      <c r="G10535" s="219">
        <v>0</v>
      </c>
      <c r="H10535" s="219">
        <v>0</v>
      </c>
      <c r="I10535" s="219">
        <v>0</v>
      </c>
      <c r="J10535" s="219">
        <v>0</v>
      </c>
      <c r="K10535" s="219">
        <v>0</v>
      </c>
      <c r="L10535" s="219">
        <v>0</v>
      </c>
      <c r="M10535" s="220" t="s">
        <v>583</v>
      </c>
    </row>
    <row r="10536" spans="1:13">
      <c r="A10536" s="106" t="str">
        <f t="shared" si="165"/>
        <v xml:space="preserve">90733 </v>
      </c>
      <c r="B10536" s="164" t="s">
        <v>15182</v>
      </c>
      <c r="C10536" s="163"/>
      <c r="D10536" s="113" t="s">
        <v>15019</v>
      </c>
      <c r="F10536" t="s">
        <v>15183</v>
      </c>
      <c r="G10536" s="219">
        <v>0</v>
      </c>
      <c r="H10536" s="219">
        <v>0</v>
      </c>
      <c r="I10536" s="219">
        <v>0</v>
      </c>
      <c r="J10536" s="219">
        <v>0</v>
      </c>
      <c r="K10536" s="219">
        <v>0</v>
      </c>
      <c r="L10536" s="219">
        <v>0</v>
      </c>
      <c r="M10536" s="220" t="s">
        <v>583</v>
      </c>
    </row>
    <row r="10537" spans="1:13">
      <c r="A10537" s="106" t="str">
        <f t="shared" si="165"/>
        <v xml:space="preserve">90734 </v>
      </c>
      <c r="B10537" s="164" t="s">
        <v>15184</v>
      </c>
      <c r="C10537" s="163"/>
      <c r="D10537" s="113" t="s">
        <v>15019</v>
      </c>
      <c r="F10537" t="s">
        <v>17807</v>
      </c>
      <c r="G10537" s="219">
        <v>0</v>
      </c>
      <c r="H10537" s="219">
        <v>0</v>
      </c>
      <c r="I10537" s="219">
        <v>0</v>
      </c>
      <c r="J10537" s="219">
        <v>0</v>
      </c>
      <c r="K10537" s="219">
        <v>0</v>
      </c>
      <c r="L10537" s="219">
        <v>0</v>
      </c>
      <c r="M10537" s="220" t="s">
        <v>583</v>
      </c>
    </row>
    <row r="10538" spans="1:13">
      <c r="A10538" s="106" t="str">
        <f t="shared" si="165"/>
        <v xml:space="preserve">90736 </v>
      </c>
      <c r="B10538" s="164" t="s">
        <v>15185</v>
      </c>
      <c r="C10538" s="163"/>
      <c r="D10538" s="113" t="s">
        <v>15019</v>
      </c>
      <c r="F10538" t="s">
        <v>15186</v>
      </c>
      <c r="G10538" s="219">
        <v>0</v>
      </c>
      <c r="H10538" s="219">
        <v>0</v>
      </c>
      <c r="I10538" s="219">
        <v>0</v>
      </c>
      <c r="J10538" s="219">
        <v>0</v>
      </c>
      <c r="K10538" s="219">
        <v>0</v>
      </c>
      <c r="L10538" s="219">
        <v>0</v>
      </c>
      <c r="M10538" s="220" t="s">
        <v>583</v>
      </c>
    </row>
    <row r="10539" spans="1:13">
      <c r="A10539" s="106" t="str">
        <f t="shared" si="165"/>
        <v xml:space="preserve">90738 </v>
      </c>
      <c r="B10539" s="164" t="s">
        <v>15187</v>
      </c>
      <c r="C10539" s="163"/>
      <c r="D10539" s="113" t="s">
        <v>582</v>
      </c>
      <c r="F10539" t="s">
        <v>15188</v>
      </c>
      <c r="G10539" s="219">
        <v>0</v>
      </c>
      <c r="H10539" s="219">
        <v>0</v>
      </c>
      <c r="I10539" s="219">
        <v>0</v>
      </c>
      <c r="J10539" s="219">
        <v>0</v>
      </c>
      <c r="K10539" s="219">
        <v>0</v>
      </c>
      <c r="L10539" s="219">
        <v>0</v>
      </c>
      <c r="M10539" s="220" t="s">
        <v>583</v>
      </c>
    </row>
    <row r="10540" spans="1:13">
      <c r="A10540" s="106" t="str">
        <f t="shared" si="165"/>
        <v xml:space="preserve">90739 </v>
      </c>
      <c r="B10540" s="164" t="s">
        <v>15189</v>
      </c>
      <c r="C10540" s="163"/>
      <c r="D10540" s="113" t="s">
        <v>888</v>
      </c>
      <c r="F10540" t="s">
        <v>19214</v>
      </c>
      <c r="G10540" s="219">
        <v>0</v>
      </c>
      <c r="H10540" s="219">
        <v>0</v>
      </c>
      <c r="I10540" s="219">
        <v>0</v>
      </c>
      <c r="J10540" s="219">
        <v>0</v>
      </c>
      <c r="K10540" s="219">
        <v>0</v>
      </c>
      <c r="L10540" s="219">
        <v>0</v>
      </c>
      <c r="M10540" s="220" t="s">
        <v>583</v>
      </c>
    </row>
    <row r="10541" spans="1:13">
      <c r="A10541" s="106" t="str">
        <f t="shared" si="165"/>
        <v xml:space="preserve">90740 </v>
      </c>
      <c r="B10541" s="164" t="s">
        <v>15190</v>
      </c>
      <c r="C10541" s="163"/>
      <c r="D10541" s="113" t="s">
        <v>888</v>
      </c>
      <c r="F10541" t="s">
        <v>15191</v>
      </c>
      <c r="G10541" s="219">
        <v>0</v>
      </c>
      <c r="H10541" s="219">
        <v>0</v>
      </c>
      <c r="I10541" s="219">
        <v>0</v>
      </c>
      <c r="J10541" s="219">
        <v>0</v>
      </c>
      <c r="K10541" s="219">
        <v>0</v>
      </c>
      <c r="L10541" s="219">
        <v>0</v>
      </c>
      <c r="M10541" s="220" t="s">
        <v>583</v>
      </c>
    </row>
    <row r="10542" spans="1:13">
      <c r="A10542" s="106" t="str">
        <f t="shared" si="165"/>
        <v xml:space="preserve">90743 </v>
      </c>
      <c r="B10542" s="164" t="s">
        <v>15192</v>
      </c>
      <c r="C10542" s="163"/>
      <c r="D10542" s="113" t="s">
        <v>888</v>
      </c>
      <c r="F10542" t="s">
        <v>15193</v>
      </c>
      <c r="G10542" s="219">
        <v>0</v>
      </c>
      <c r="H10542" s="219">
        <v>0</v>
      </c>
      <c r="I10542" s="219">
        <v>0</v>
      </c>
      <c r="J10542" s="219">
        <v>0</v>
      </c>
      <c r="K10542" s="219">
        <v>0</v>
      </c>
      <c r="L10542" s="219">
        <v>0</v>
      </c>
      <c r="M10542" s="220" t="s">
        <v>583</v>
      </c>
    </row>
    <row r="10543" spans="1:13">
      <c r="A10543" s="106" t="str">
        <f t="shared" si="165"/>
        <v xml:space="preserve">90744 </v>
      </c>
      <c r="B10543" s="164" t="s">
        <v>15194</v>
      </c>
      <c r="C10543" s="163"/>
      <c r="D10543" s="113" t="s">
        <v>888</v>
      </c>
      <c r="F10543" t="s">
        <v>15195</v>
      </c>
      <c r="G10543" s="219">
        <v>0</v>
      </c>
      <c r="H10543" s="219">
        <v>0</v>
      </c>
      <c r="I10543" s="219">
        <v>0</v>
      </c>
      <c r="J10543" s="219">
        <v>0</v>
      </c>
      <c r="K10543" s="219">
        <v>0</v>
      </c>
      <c r="L10543" s="219">
        <v>0</v>
      </c>
      <c r="M10543" s="220" t="s">
        <v>583</v>
      </c>
    </row>
    <row r="10544" spans="1:13">
      <c r="A10544" s="106" t="str">
        <f t="shared" si="165"/>
        <v xml:space="preserve">90746 </v>
      </c>
      <c r="B10544" s="164" t="s">
        <v>15196</v>
      </c>
      <c r="C10544" s="163"/>
      <c r="D10544" s="113" t="s">
        <v>888</v>
      </c>
      <c r="F10544" t="s">
        <v>15197</v>
      </c>
      <c r="G10544" s="219">
        <v>0</v>
      </c>
      <c r="H10544" s="219">
        <v>0</v>
      </c>
      <c r="I10544" s="219">
        <v>0</v>
      </c>
      <c r="J10544" s="219">
        <v>0</v>
      </c>
      <c r="K10544" s="219">
        <v>0</v>
      </c>
      <c r="L10544" s="219">
        <v>0</v>
      </c>
      <c r="M10544" s="220" t="s">
        <v>583</v>
      </c>
    </row>
    <row r="10545" spans="1:13">
      <c r="A10545" s="106" t="str">
        <f t="shared" si="165"/>
        <v xml:space="preserve">90747 </v>
      </c>
      <c r="B10545" s="164" t="s">
        <v>15198</v>
      </c>
      <c r="C10545" s="163"/>
      <c r="D10545" s="113" t="s">
        <v>888</v>
      </c>
      <c r="F10545" t="s">
        <v>15199</v>
      </c>
      <c r="G10545" s="219">
        <v>0</v>
      </c>
      <c r="H10545" s="219">
        <v>0</v>
      </c>
      <c r="I10545" s="219">
        <v>0</v>
      </c>
      <c r="J10545" s="219">
        <v>0</v>
      </c>
      <c r="K10545" s="219">
        <v>0</v>
      </c>
      <c r="L10545" s="219">
        <v>0</v>
      </c>
      <c r="M10545" s="220" t="s">
        <v>583</v>
      </c>
    </row>
    <row r="10546" spans="1:13">
      <c r="A10546" s="106" t="str">
        <f t="shared" si="165"/>
        <v xml:space="preserve">90748 </v>
      </c>
      <c r="B10546" s="164" t="s">
        <v>15200</v>
      </c>
      <c r="C10546" s="163"/>
      <c r="D10546" s="113" t="s">
        <v>582</v>
      </c>
      <c r="F10546" t="s">
        <v>15201</v>
      </c>
      <c r="G10546" s="219">
        <v>0</v>
      </c>
      <c r="H10546" s="219">
        <v>0</v>
      </c>
      <c r="I10546" s="219">
        <v>0</v>
      </c>
      <c r="J10546" s="219">
        <v>0</v>
      </c>
      <c r="K10546" s="219">
        <v>0</v>
      </c>
      <c r="L10546" s="219">
        <v>0</v>
      </c>
      <c r="M10546" s="220" t="s">
        <v>583</v>
      </c>
    </row>
    <row r="10547" spans="1:13">
      <c r="A10547" s="106" t="str">
        <f t="shared" si="165"/>
        <v xml:space="preserve">90749 </v>
      </c>
      <c r="B10547" s="164" t="s">
        <v>15202</v>
      </c>
      <c r="C10547" s="163"/>
      <c r="D10547" s="113" t="s">
        <v>15019</v>
      </c>
      <c r="F10547" t="s">
        <v>19215</v>
      </c>
      <c r="G10547" s="219">
        <v>0</v>
      </c>
      <c r="H10547" s="219">
        <v>0</v>
      </c>
      <c r="I10547" s="219">
        <v>0</v>
      </c>
      <c r="J10547" s="219">
        <v>0</v>
      </c>
      <c r="K10547" s="219">
        <v>0</v>
      </c>
      <c r="L10547" s="219">
        <v>0</v>
      </c>
      <c r="M10547" s="220" t="s">
        <v>583</v>
      </c>
    </row>
    <row r="10548" spans="1:13">
      <c r="A10548" s="106" t="str">
        <f t="shared" si="165"/>
        <v xml:space="preserve">90750 </v>
      </c>
      <c r="B10548" s="164" t="s">
        <v>15203</v>
      </c>
      <c r="C10548" s="163"/>
      <c r="D10548" s="113" t="s">
        <v>15019</v>
      </c>
      <c r="F10548" t="s">
        <v>15204</v>
      </c>
      <c r="G10548" s="219">
        <v>0</v>
      </c>
      <c r="H10548" s="219">
        <v>0</v>
      </c>
      <c r="I10548" s="219">
        <v>0</v>
      </c>
      <c r="J10548" s="219">
        <v>0</v>
      </c>
      <c r="K10548" s="219">
        <v>0</v>
      </c>
      <c r="L10548" s="219">
        <v>0</v>
      </c>
      <c r="M10548" s="220" t="s">
        <v>583</v>
      </c>
    </row>
    <row r="10549" spans="1:13">
      <c r="A10549" s="106" t="str">
        <f t="shared" si="165"/>
        <v xml:space="preserve">90756 </v>
      </c>
      <c r="B10549" s="164" t="s">
        <v>15205</v>
      </c>
      <c r="C10549" s="163"/>
      <c r="D10549" s="113" t="s">
        <v>888</v>
      </c>
      <c r="F10549" t="s">
        <v>15206</v>
      </c>
      <c r="G10549" s="219">
        <v>0</v>
      </c>
      <c r="H10549" s="219">
        <v>0</v>
      </c>
      <c r="I10549" s="219">
        <v>0</v>
      </c>
      <c r="J10549" s="219">
        <v>0</v>
      </c>
      <c r="K10549" s="219">
        <v>0</v>
      </c>
      <c r="L10549" s="219">
        <v>0</v>
      </c>
      <c r="M10549" s="220" t="s">
        <v>583</v>
      </c>
    </row>
    <row r="10550" spans="1:13">
      <c r="A10550" s="106" t="str">
        <f t="shared" si="165"/>
        <v xml:space="preserve">90758 </v>
      </c>
      <c r="B10550" s="164" t="s">
        <v>18343</v>
      </c>
      <c r="C10550" s="163"/>
      <c r="D10550" s="113" t="s">
        <v>798</v>
      </c>
      <c r="F10550" t="s">
        <v>18342</v>
      </c>
      <c r="G10550" s="219">
        <v>0</v>
      </c>
      <c r="H10550" s="219">
        <v>0</v>
      </c>
      <c r="I10550" s="219">
        <v>0</v>
      </c>
      <c r="J10550" s="219">
        <v>0</v>
      </c>
      <c r="K10550" s="219">
        <v>0</v>
      </c>
      <c r="L10550" s="219">
        <v>0</v>
      </c>
      <c r="M10550" s="220" t="s">
        <v>583</v>
      </c>
    </row>
    <row r="10551" spans="1:13">
      <c r="A10551" s="106" t="str">
        <f t="shared" si="165"/>
        <v xml:space="preserve">90759 </v>
      </c>
      <c r="B10551" s="164" t="s">
        <v>18341</v>
      </c>
      <c r="C10551" s="163"/>
      <c r="D10551" s="113" t="s">
        <v>888</v>
      </c>
      <c r="F10551" t="s">
        <v>18340</v>
      </c>
      <c r="G10551" s="219">
        <v>0</v>
      </c>
      <c r="H10551" s="219">
        <v>0</v>
      </c>
      <c r="I10551" s="219">
        <v>0</v>
      </c>
      <c r="J10551" s="219">
        <v>0</v>
      </c>
      <c r="K10551" s="219">
        <v>0</v>
      </c>
      <c r="L10551" s="219">
        <v>0</v>
      </c>
      <c r="M10551" s="220" t="s">
        <v>583</v>
      </c>
    </row>
    <row r="10552" spans="1:13">
      <c r="A10552" s="106" t="str">
        <f t="shared" si="165"/>
        <v xml:space="preserve">90785 </v>
      </c>
      <c r="B10552" s="164" t="s">
        <v>15207</v>
      </c>
      <c r="C10552" s="163"/>
      <c r="D10552" s="113" t="s">
        <v>1358</v>
      </c>
      <c r="F10552" t="s">
        <v>15208</v>
      </c>
      <c r="G10552" s="219">
        <v>0.33</v>
      </c>
      <c r="H10552" s="219">
        <v>0.1</v>
      </c>
      <c r="I10552" s="219">
        <v>0.05</v>
      </c>
      <c r="J10552" s="219">
        <v>0.01</v>
      </c>
      <c r="K10552" s="219">
        <v>0.44</v>
      </c>
      <c r="L10552" s="219">
        <v>0.39</v>
      </c>
      <c r="M10552" s="220" t="s">
        <v>1125</v>
      </c>
    </row>
    <row r="10553" spans="1:13">
      <c r="A10553" s="106" t="str">
        <f t="shared" si="165"/>
        <v xml:space="preserve">90791 </v>
      </c>
      <c r="B10553" s="164" t="s">
        <v>15209</v>
      </c>
      <c r="C10553" s="163"/>
      <c r="D10553" s="113" t="s">
        <v>1358</v>
      </c>
      <c r="F10553" t="s">
        <v>15210</v>
      </c>
      <c r="G10553" s="219">
        <v>3.84</v>
      </c>
      <c r="H10553" s="219">
        <v>1.23</v>
      </c>
      <c r="I10553" s="219">
        <v>0.49</v>
      </c>
      <c r="J10553" s="219">
        <v>0.1</v>
      </c>
      <c r="K10553" s="219">
        <v>5.17</v>
      </c>
      <c r="L10553" s="219">
        <v>4.43</v>
      </c>
      <c r="M10553" s="220" t="s">
        <v>583</v>
      </c>
    </row>
    <row r="10554" spans="1:13">
      <c r="A10554" s="106" t="str">
        <f t="shared" si="165"/>
        <v xml:space="preserve">90792 </v>
      </c>
      <c r="B10554" s="164" t="s">
        <v>15211</v>
      </c>
      <c r="C10554" s="163"/>
      <c r="D10554" s="113" t="s">
        <v>1358</v>
      </c>
      <c r="F10554" t="s">
        <v>15212</v>
      </c>
      <c r="G10554" s="219">
        <v>4.16</v>
      </c>
      <c r="H10554" s="219">
        <v>1.49</v>
      </c>
      <c r="I10554" s="219">
        <v>0.75</v>
      </c>
      <c r="J10554" s="219">
        <v>0.17</v>
      </c>
      <c r="K10554" s="219">
        <v>5.82</v>
      </c>
      <c r="L10554" s="219">
        <v>5.08</v>
      </c>
      <c r="M10554" s="220" t="s">
        <v>583</v>
      </c>
    </row>
    <row r="10555" spans="1:13">
      <c r="A10555" s="106" t="str">
        <f t="shared" si="165"/>
        <v xml:space="preserve">90832 </v>
      </c>
      <c r="B10555" s="164" t="s">
        <v>15214</v>
      </c>
      <c r="C10555" s="163"/>
      <c r="D10555" s="113" t="s">
        <v>1358</v>
      </c>
      <c r="F10555" t="s">
        <v>15215</v>
      </c>
      <c r="G10555" s="219">
        <v>1.78</v>
      </c>
      <c r="H10555" s="219">
        <v>0.52</v>
      </c>
      <c r="I10555" s="219">
        <v>0.22</v>
      </c>
      <c r="J10555" s="219">
        <v>0.05</v>
      </c>
      <c r="K10555" s="219">
        <v>2.35</v>
      </c>
      <c r="L10555" s="219">
        <v>2.0499999999999998</v>
      </c>
      <c r="M10555" s="220" t="s">
        <v>583</v>
      </c>
    </row>
    <row r="10556" spans="1:13">
      <c r="A10556" s="106" t="str">
        <f t="shared" si="165"/>
        <v xml:space="preserve">90833 </v>
      </c>
      <c r="B10556" s="164" t="s">
        <v>15216</v>
      </c>
      <c r="C10556" s="163"/>
      <c r="D10556" s="113" t="s">
        <v>1358</v>
      </c>
      <c r="F10556" t="s">
        <v>15217</v>
      </c>
      <c r="G10556" s="219">
        <v>1.57</v>
      </c>
      <c r="H10556" s="219">
        <v>0.52</v>
      </c>
      <c r="I10556" s="219">
        <v>0.28000000000000003</v>
      </c>
      <c r="J10556" s="219">
        <v>7.0000000000000007E-2</v>
      </c>
      <c r="K10556" s="219">
        <v>2.16</v>
      </c>
      <c r="L10556" s="219">
        <v>1.92</v>
      </c>
      <c r="M10556" s="220" t="s">
        <v>1125</v>
      </c>
    </row>
    <row r="10557" spans="1:13">
      <c r="A10557" s="106" t="str">
        <f t="shared" si="165"/>
        <v xml:space="preserve">90834 </v>
      </c>
      <c r="B10557" s="164" t="s">
        <v>15218</v>
      </c>
      <c r="C10557" s="163"/>
      <c r="D10557" s="113" t="s">
        <v>1358</v>
      </c>
      <c r="F10557" t="s">
        <v>15219</v>
      </c>
      <c r="G10557" s="219">
        <v>2.35</v>
      </c>
      <c r="H10557" s="219">
        <v>0.69</v>
      </c>
      <c r="I10557" s="219">
        <v>0.3</v>
      </c>
      <c r="J10557" s="219">
        <v>0.06</v>
      </c>
      <c r="K10557" s="219">
        <v>3.1</v>
      </c>
      <c r="L10557" s="219">
        <v>2.71</v>
      </c>
      <c r="M10557" s="220" t="s">
        <v>583</v>
      </c>
    </row>
    <row r="10558" spans="1:13">
      <c r="A10558" s="106" t="str">
        <f t="shared" si="165"/>
        <v xml:space="preserve">90836 </v>
      </c>
      <c r="B10558" s="164" t="s">
        <v>15220</v>
      </c>
      <c r="C10558" s="163"/>
      <c r="D10558" s="113" t="s">
        <v>1358</v>
      </c>
      <c r="F10558" t="s">
        <v>15221</v>
      </c>
      <c r="G10558" s="219">
        <v>1.99</v>
      </c>
      <c r="H10558" s="219">
        <v>0.66</v>
      </c>
      <c r="I10558" s="219">
        <v>0.36</v>
      </c>
      <c r="J10558" s="219">
        <v>0.08</v>
      </c>
      <c r="K10558" s="219">
        <v>2.73</v>
      </c>
      <c r="L10558" s="219">
        <v>2.4300000000000002</v>
      </c>
      <c r="M10558" s="220" t="s">
        <v>1125</v>
      </c>
    </row>
    <row r="10559" spans="1:13">
      <c r="A10559" s="106" t="str">
        <f t="shared" si="165"/>
        <v xml:space="preserve">90837 </v>
      </c>
      <c r="B10559" s="164" t="s">
        <v>15222</v>
      </c>
      <c r="C10559" s="163"/>
      <c r="D10559" s="113" t="s">
        <v>1358</v>
      </c>
      <c r="F10559" t="s">
        <v>15223</v>
      </c>
      <c r="G10559" s="219">
        <v>3.47</v>
      </c>
      <c r="H10559" s="219">
        <v>1.01</v>
      </c>
      <c r="I10559" s="219">
        <v>0.44</v>
      </c>
      <c r="J10559" s="219">
        <v>0.09</v>
      </c>
      <c r="K10559" s="219">
        <v>4.57</v>
      </c>
      <c r="L10559" s="219">
        <v>4</v>
      </c>
      <c r="M10559" s="220" t="s">
        <v>583</v>
      </c>
    </row>
    <row r="10560" spans="1:13">
      <c r="A10560" s="106" t="str">
        <f t="shared" si="165"/>
        <v xml:space="preserve">90838 </v>
      </c>
      <c r="B10560" s="164" t="s">
        <v>15224</v>
      </c>
      <c r="C10560" s="163"/>
      <c r="D10560" s="113" t="s">
        <v>1358</v>
      </c>
      <c r="F10560" t="s">
        <v>15225</v>
      </c>
      <c r="G10560" s="219">
        <v>2.62</v>
      </c>
      <c r="H10560" s="219">
        <v>0.89</v>
      </c>
      <c r="I10560" s="219">
        <v>0.49</v>
      </c>
      <c r="J10560" s="219">
        <v>0.11</v>
      </c>
      <c r="K10560" s="219">
        <v>3.62</v>
      </c>
      <c r="L10560" s="219">
        <v>3.22</v>
      </c>
      <c r="M10560" s="220" t="s">
        <v>1125</v>
      </c>
    </row>
    <row r="10561" spans="1:13">
      <c r="A10561" s="106" t="str">
        <f t="shared" si="165"/>
        <v xml:space="preserve">90839 </v>
      </c>
      <c r="B10561" s="164" t="s">
        <v>15226</v>
      </c>
      <c r="C10561" s="163"/>
      <c r="D10561" s="113" t="s">
        <v>1358</v>
      </c>
      <c r="F10561" t="s">
        <v>15227</v>
      </c>
      <c r="G10561" s="219">
        <v>3.28</v>
      </c>
      <c r="H10561" s="219">
        <v>1.02</v>
      </c>
      <c r="I10561" s="219">
        <v>0.49</v>
      </c>
      <c r="J10561" s="219">
        <v>0.1</v>
      </c>
      <c r="K10561" s="219">
        <v>4.4000000000000004</v>
      </c>
      <c r="L10561" s="219">
        <v>3.87</v>
      </c>
      <c r="M10561" s="220" t="s">
        <v>583</v>
      </c>
    </row>
    <row r="10562" spans="1:13">
      <c r="A10562" s="106" t="str">
        <f t="shared" si="165"/>
        <v xml:space="preserve">90840 </v>
      </c>
      <c r="B10562" s="164" t="s">
        <v>15228</v>
      </c>
      <c r="C10562" s="163"/>
      <c r="D10562" s="113" t="s">
        <v>1358</v>
      </c>
      <c r="F10562" t="s">
        <v>15229</v>
      </c>
      <c r="G10562" s="219">
        <v>1.57</v>
      </c>
      <c r="H10562" s="219">
        <v>0.53</v>
      </c>
      <c r="I10562" s="219">
        <v>0.28999999999999998</v>
      </c>
      <c r="J10562" s="219">
        <v>0.08</v>
      </c>
      <c r="K10562" s="219">
        <v>2.1800000000000002</v>
      </c>
      <c r="L10562" s="219">
        <v>1.94</v>
      </c>
      <c r="M10562" s="220" t="s">
        <v>1125</v>
      </c>
    </row>
    <row r="10563" spans="1:13">
      <c r="A10563" s="106" t="str">
        <f t="shared" ref="A10563:A10626" si="166">B10563&amp;" "&amp;C10563</f>
        <v xml:space="preserve">90845 </v>
      </c>
      <c r="B10563" s="164" t="s">
        <v>15230</v>
      </c>
      <c r="C10563" s="163"/>
      <c r="D10563" s="113" t="s">
        <v>1358</v>
      </c>
      <c r="F10563" t="s">
        <v>15231</v>
      </c>
      <c r="G10563" s="219">
        <v>2.2000000000000002</v>
      </c>
      <c r="H10563" s="219">
        <v>0.67</v>
      </c>
      <c r="I10563" s="219">
        <v>0.33</v>
      </c>
      <c r="J10563" s="219">
        <v>7.0000000000000007E-2</v>
      </c>
      <c r="K10563" s="219">
        <v>2.94</v>
      </c>
      <c r="L10563" s="219">
        <v>2.6</v>
      </c>
      <c r="M10563" s="220" t="s">
        <v>583</v>
      </c>
    </row>
    <row r="10564" spans="1:13">
      <c r="A10564" s="106" t="str">
        <f t="shared" si="166"/>
        <v xml:space="preserve">90846 </v>
      </c>
      <c r="B10564" s="164" t="s">
        <v>15232</v>
      </c>
      <c r="C10564" s="163"/>
      <c r="D10564" s="113" t="s">
        <v>1193</v>
      </c>
      <c r="F10564" t="s">
        <v>15233</v>
      </c>
      <c r="G10564" s="219">
        <v>2.5099999999999998</v>
      </c>
      <c r="H10564" s="219">
        <v>0.35</v>
      </c>
      <c r="I10564" s="219">
        <v>0.34</v>
      </c>
      <c r="J10564" s="219">
        <v>7.0000000000000007E-2</v>
      </c>
      <c r="K10564" s="219">
        <v>2.93</v>
      </c>
      <c r="L10564" s="219">
        <v>2.92</v>
      </c>
      <c r="M10564" s="220" t="s">
        <v>583</v>
      </c>
    </row>
    <row r="10565" spans="1:13">
      <c r="A10565" s="106" t="str">
        <f t="shared" si="166"/>
        <v xml:space="preserve">90847 </v>
      </c>
      <c r="B10565" s="164" t="s">
        <v>15234</v>
      </c>
      <c r="C10565" s="163"/>
      <c r="D10565" s="113" t="s">
        <v>1358</v>
      </c>
      <c r="F10565" t="s">
        <v>15235</v>
      </c>
      <c r="G10565" s="219">
        <v>2.62</v>
      </c>
      <c r="H10565" s="219">
        <v>0.38</v>
      </c>
      <c r="I10565" s="219">
        <v>0.36</v>
      </c>
      <c r="J10565" s="219">
        <v>7.0000000000000007E-2</v>
      </c>
      <c r="K10565" s="219">
        <v>3.07</v>
      </c>
      <c r="L10565" s="219">
        <v>3.05</v>
      </c>
      <c r="M10565" s="220" t="s">
        <v>583</v>
      </c>
    </row>
    <row r="10566" spans="1:13">
      <c r="A10566" s="106" t="str">
        <f t="shared" si="166"/>
        <v xml:space="preserve">90849 </v>
      </c>
      <c r="B10566" s="164" t="s">
        <v>15236</v>
      </c>
      <c r="C10566" s="163"/>
      <c r="D10566" s="113" t="s">
        <v>1358</v>
      </c>
      <c r="F10566" t="s">
        <v>15237</v>
      </c>
      <c r="G10566" s="219">
        <v>0.62</v>
      </c>
      <c r="H10566" s="219">
        <v>0.49</v>
      </c>
      <c r="I10566" s="219">
        <v>0.24</v>
      </c>
      <c r="J10566" s="219">
        <v>0.02</v>
      </c>
      <c r="K10566" s="219">
        <v>1.1299999999999999</v>
      </c>
      <c r="L10566" s="219">
        <v>0.88</v>
      </c>
      <c r="M10566" s="220" t="s">
        <v>583</v>
      </c>
    </row>
    <row r="10567" spans="1:13">
      <c r="A10567" s="106" t="str">
        <f t="shared" si="166"/>
        <v xml:space="preserve">90853 </v>
      </c>
      <c r="B10567" s="164" t="s">
        <v>15238</v>
      </c>
      <c r="C10567" s="163"/>
      <c r="D10567" s="113" t="s">
        <v>1358</v>
      </c>
      <c r="F10567" t="s">
        <v>15239</v>
      </c>
      <c r="G10567" s="219">
        <v>0.62</v>
      </c>
      <c r="H10567" s="219">
        <v>0.19</v>
      </c>
      <c r="I10567" s="219">
        <v>0.08</v>
      </c>
      <c r="J10567" s="219">
        <v>0.02</v>
      </c>
      <c r="K10567" s="219">
        <v>0.83</v>
      </c>
      <c r="L10567" s="219">
        <v>0.72</v>
      </c>
      <c r="M10567" s="220" t="s">
        <v>583</v>
      </c>
    </row>
    <row r="10568" spans="1:13">
      <c r="A10568" s="106" t="str">
        <f t="shared" si="166"/>
        <v xml:space="preserve">90863 </v>
      </c>
      <c r="B10568" s="164" t="s">
        <v>15240</v>
      </c>
      <c r="C10568" s="163"/>
      <c r="D10568" s="113" t="s">
        <v>582</v>
      </c>
      <c r="E10568" s="113" t="s">
        <v>1966</v>
      </c>
      <c r="F10568" t="s">
        <v>15241</v>
      </c>
      <c r="G10568" s="219">
        <v>0.48</v>
      </c>
      <c r="H10568" s="219">
        <v>0.24</v>
      </c>
      <c r="I10568" s="219">
        <v>0.19</v>
      </c>
      <c r="J10568" s="219">
        <v>0.03</v>
      </c>
      <c r="K10568" s="219">
        <v>0.75</v>
      </c>
      <c r="L10568" s="219">
        <v>0.7</v>
      </c>
      <c r="M10568" s="220" t="s">
        <v>583</v>
      </c>
    </row>
    <row r="10569" spans="1:13">
      <c r="A10569" s="106" t="str">
        <f t="shared" si="166"/>
        <v xml:space="preserve">90865 </v>
      </c>
      <c r="B10569" s="164" t="s">
        <v>15242</v>
      </c>
      <c r="C10569" s="163"/>
      <c r="D10569" s="113" t="s">
        <v>1358</v>
      </c>
      <c r="F10569" t="s">
        <v>15243</v>
      </c>
      <c r="G10569" s="219">
        <v>2.84</v>
      </c>
      <c r="H10569" s="219">
        <v>1.88</v>
      </c>
      <c r="I10569" s="219">
        <v>0.67</v>
      </c>
      <c r="J10569" s="219">
        <v>0.13</v>
      </c>
      <c r="K10569" s="219">
        <v>4.8499999999999996</v>
      </c>
      <c r="L10569" s="219">
        <v>3.64</v>
      </c>
      <c r="M10569" s="220" t="s">
        <v>583</v>
      </c>
    </row>
    <row r="10570" spans="1:13">
      <c r="A10570" s="106" t="str">
        <f t="shared" si="166"/>
        <v xml:space="preserve">90867 </v>
      </c>
      <c r="B10570" s="164" t="s">
        <v>15244</v>
      </c>
      <c r="C10570" s="163"/>
      <c r="D10570" s="113" t="s">
        <v>664</v>
      </c>
      <c r="F10570" t="s">
        <v>15245</v>
      </c>
      <c r="G10570" s="219">
        <v>0</v>
      </c>
      <c r="H10570" s="219">
        <v>0</v>
      </c>
      <c r="I10570" s="219">
        <v>0</v>
      </c>
      <c r="J10570" s="219">
        <v>0</v>
      </c>
      <c r="K10570" s="219">
        <v>0</v>
      </c>
      <c r="L10570" s="219">
        <v>0</v>
      </c>
      <c r="M10570" s="220" t="s">
        <v>1324</v>
      </c>
    </row>
    <row r="10571" spans="1:13">
      <c r="A10571" s="106" t="str">
        <f t="shared" si="166"/>
        <v xml:space="preserve">90868 </v>
      </c>
      <c r="B10571" s="164" t="s">
        <v>15246</v>
      </c>
      <c r="C10571" s="163"/>
      <c r="D10571" s="113" t="s">
        <v>664</v>
      </c>
      <c r="F10571" t="s">
        <v>15247</v>
      </c>
      <c r="G10571" s="219">
        <v>0</v>
      </c>
      <c r="H10571" s="219">
        <v>0</v>
      </c>
      <c r="I10571" s="219">
        <v>0</v>
      </c>
      <c r="J10571" s="219">
        <v>0</v>
      </c>
      <c r="K10571" s="219">
        <v>0</v>
      </c>
      <c r="L10571" s="219">
        <v>0</v>
      </c>
      <c r="M10571" s="220" t="s">
        <v>1324</v>
      </c>
    </row>
    <row r="10572" spans="1:13">
      <c r="A10572" s="106" t="str">
        <f t="shared" si="166"/>
        <v xml:space="preserve">90869 </v>
      </c>
      <c r="B10572" s="164" t="s">
        <v>15248</v>
      </c>
      <c r="C10572" s="163"/>
      <c r="D10572" s="113" t="s">
        <v>664</v>
      </c>
      <c r="F10572" t="s">
        <v>15249</v>
      </c>
      <c r="G10572" s="219">
        <v>0</v>
      </c>
      <c r="H10572" s="219">
        <v>0</v>
      </c>
      <c r="I10572" s="219">
        <v>0</v>
      </c>
      <c r="J10572" s="219">
        <v>0</v>
      </c>
      <c r="K10572" s="219">
        <v>0</v>
      </c>
      <c r="L10572" s="219">
        <v>0</v>
      </c>
      <c r="M10572" s="220" t="s">
        <v>1324</v>
      </c>
    </row>
    <row r="10573" spans="1:13">
      <c r="A10573" s="106" t="str">
        <f t="shared" si="166"/>
        <v xml:space="preserve">90870 </v>
      </c>
      <c r="B10573" s="164" t="s">
        <v>15250</v>
      </c>
      <c r="C10573" s="163"/>
      <c r="D10573" s="113" t="s">
        <v>1358</v>
      </c>
      <c r="F10573" t="s">
        <v>15251</v>
      </c>
      <c r="G10573" s="219">
        <v>2.5</v>
      </c>
      <c r="H10573" s="219">
        <v>2.58</v>
      </c>
      <c r="I10573" s="219">
        <v>0.52</v>
      </c>
      <c r="J10573" s="219">
        <v>0.1</v>
      </c>
      <c r="K10573" s="219">
        <v>5.18</v>
      </c>
      <c r="L10573" s="219">
        <v>3.12</v>
      </c>
      <c r="M10573" s="220" t="s">
        <v>1324</v>
      </c>
    </row>
    <row r="10574" spans="1:13">
      <c r="A10574" s="106" t="str">
        <f t="shared" si="166"/>
        <v xml:space="preserve">90875 </v>
      </c>
      <c r="B10574" s="164" t="s">
        <v>15252</v>
      </c>
      <c r="C10574" s="163"/>
      <c r="D10574" s="113" t="s">
        <v>798</v>
      </c>
      <c r="E10574" s="113" t="s">
        <v>1966</v>
      </c>
      <c r="F10574" t="s">
        <v>15253</v>
      </c>
      <c r="G10574" s="219">
        <v>1.2</v>
      </c>
      <c r="H10574" s="219">
        <v>0.48</v>
      </c>
      <c r="I10574" s="219">
        <v>0.47</v>
      </c>
      <c r="J10574" s="219">
        <v>7.0000000000000007E-2</v>
      </c>
      <c r="K10574" s="219">
        <v>1.75</v>
      </c>
      <c r="L10574" s="219">
        <v>1.74</v>
      </c>
      <c r="M10574" s="220" t="s">
        <v>583</v>
      </c>
    </row>
    <row r="10575" spans="1:13">
      <c r="A10575" s="106" t="str">
        <f t="shared" si="166"/>
        <v xml:space="preserve">90876 </v>
      </c>
      <c r="B10575" s="164" t="s">
        <v>15254</v>
      </c>
      <c r="C10575" s="163"/>
      <c r="D10575" s="113" t="s">
        <v>798</v>
      </c>
      <c r="E10575" s="113" t="s">
        <v>1966</v>
      </c>
      <c r="F10575" t="s">
        <v>15253</v>
      </c>
      <c r="G10575" s="219">
        <v>1.9</v>
      </c>
      <c r="H10575" s="219">
        <v>1.06</v>
      </c>
      <c r="I10575" s="219">
        <v>0.74</v>
      </c>
      <c r="J10575" s="219">
        <v>0.12</v>
      </c>
      <c r="K10575" s="219">
        <v>3.08</v>
      </c>
      <c r="L10575" s="219">
        <v>2.76</v>
      </c>
      <c r="M10575" s="220" t="s">
        <v>583</v>
      </c>
    </row>
    <row r="10576" spans="1:13">
      <c r="A10576" s="106" t="str">
        <f t="shared" si="166"/>
        <v xml:space="preserve">90880 </v>
      </c>
      <c r="B10576" s="164" t="s">
        <v>15255</v>
      </c>
      <c r="C10576" s="163"/>
      <c r="D10576" s="113" t="s">
        <v>1358</v>
      </c>
      <c r="F10576" t="s">
        <v>15256</v>
      </c>
      <c r="G10576" s="219">
        <v>2.19</v>
      </c>
      <c r="H10576" s="219">
        <v>0.83</v>
      </c>
      <c r="I10576" s="219">
        <v>0.32</v>
      </c>
      <c r="J10576" s="219">
        <v>0.06</v>
      </c>
      <c r="K10576" s="219">
        <v>3.08</v>
      </c>
      <c r="L10576" s="219">
        <v>2.57</v>
      </c>
      <c r="M10576" s="220" t="s">
        <v>583</v>
      </c>
    </row>
    <row r="10577" spans="1:13">
      <c r="A10577" s="106" t="str">
        <f t="shared" si="166"/>
        <v xml:space="preserve">90882 </v>
      </c>
      <c r="B10577" s="164" t="s">
        <v>15257</v>
      </c>
      <c r="C10577" s="163"/>
      <c r="D10577" s="113" t="s">
        <v>798</v>
      </c>
      <c r="F10577" t="s">
        <v>15258</v>
      </c>
      <c r="G10577" s="219">
        <v>0</v>
      </c>
      <c r="H10577" s="219">
        <v>0</v>
      </c>
      <c r="I10577" s="219">
        <v>0</v>
      </c>
      <c r="J10577" s="219">
        <v>0</v>
      </c>
      <c r="K10577" s="219">
        <v>0</v>
      </c>
      <c r="L10577" s="219">
        <v>0</v>
      </c>
      <c r="M10577" s="220" t="s">
        <v>583</v>
      </c>
    </row>
    <row r="10578" spans="1:13">
      <c r="A10578" s="106" t="str">
        <f t="shared" si="166"/>
        <v xml:space="preserve">90885 </v>
      </c>
      <c r="B10578" s="164" t="s">
        <v>15259</v>
      </c>
      <c r="C10578" s="163"/>
      <c r="D10578" s="113" t="s">
        <v>1401</v>
      </c>
      <c r="E10578" s="113" t="s">
        <v>1966</v>
      </c>
      <c r="F10578" t="s">
        <v>15260</v>
      </c>
      <c r="G10578" s="219">
        <v>0.97</v>
      </c>
      <c r="H10578" s="219">
        <v>0.38</v>
      </c>
      <c r="I10578" s="219">
        <v>0.38</v>
      </c>
      <c r="J10578" s="219">
        <v>0.06</v>
      </c>
      <c r="K10578" s="219">
        <v>1.41</v>
      </c>
      <c r="L10578" s="219">
        <v>1.41</v>
      </c>
      <c r="M10578" s="220" t="s">
        <v>583</v>
      </c>
    </row>
    <row r="10579" spans="1:13">
      <c r="A10579" s="106" t="str">
        <f t="shared" si="166"/>
        <v xml:space="preserve">90887 </v>
      </c>
      <c r="B10579" s="164" t="s">
        <v>15261</v>
      </c>
      <c r="C10579" s="163"/>
      <c r="D10579" s="113" t="s">
        <v>1401</v>
      </c>
      <c r="E10579" s="113" t="s">
        <v>1966</v>
      </c>
      <c r="F10579" t="s">
        <v>15262</v>
      </c>
      <c r="G10579" s="219">
        <v>1.48</v>
      </c>
      <c r="H10579" s="219">
        <v>0.99</v>
      </c>
      <c r="I10579" s="219">
        <v>0.56999999999999995</v>
      </c>
      <c r="J10579" s="219">
        <v>0.09</v>
      </c>
      <c r="K10579" s="219">
        <v>2.56</v>
      </c>
      <c r="L10579" s="219">
        <v>2.14</v>
      </c>
      <c r="M10579" s="220" t="s">
        <v>583</v>
      </c>
    </row>
    <row r="10580" spans="1:13">
      <c r="A10580" s="106" t="str">
        <f t="shared" si="166"/>
        <v xml:space="preserve">90889 </v>
      </c>
      <c r="B10580" s="164" t="s">
        <v>15263</v>
      </c>
      <c r="C10580" s="163"/>
      <c r="D10580" s="113" t="s">
        <v>1401</v>
      </c>
      <c r="F10580" t="s">
        <v>15264</v>
      </c>
      <c r="G10580" s="219">
        <v>0</v>
      </c>
      <c r="H10580" s="219">
        <v>0</v>
      </c>
      <c r="I10580" s="219">
        <v>0</v>
      </c>
      <c r="J10580" s="219">
        <v>0</v>
      </c>
      <c r="K10580" s="219">
        <v>0</v>
      </c>
      <c r="L10580" s="219">
        <v>0</v>
      </c>
      <c r="M10580" s="220" t="s">
        <v>583</v>
      </c>
    </row>
    <row r="10581" spans="1:13">
      <c r="A10581" s="106" t="str">
        <f t="shared" si="166"/>
        <v xml:space="preserve">90899 </v>
      </c>
      <c r="B10581" s="164" t="s">
        <v>15265</v>
      </c>
      <c r="C10581" s="163"/>
      <c r="D10581" s="113" t="s">
        <v>664</v>
      </c>
      <c r="F10581" t="s">
        <v>19216</v>
      </c>
      <c r="G10581" s="219">
        <v>0</v>
      </c>
      <c r="H10581" s="219">
        <v>0</v>
      </c>
      <c r="I10581" s="219">
        <v>0</v>
      </c>
      <c r="J10581" s="219">
        <v>0</v>
      </c>
      <c r="K10581" s="219">
        <v>0</v>
      </c>
      <c r="L10581" s="219">
        <v>0</v>
      </c>
      <c r="M10581" s="220" t="s">
        <v>583</v>
      </c>
    </row>
    <row r="10582" spans="1:13">
      <c r="A10582" s="106" t="str">
        <f t="shared" si="166"/>
        <v xml:space="preserve">90901 </v>
      </c>
      <c r="B10582" s="164" t="s">
        <v>15267</v>
      </c>
      <c r="C10582" s="163"/>
      <c r="D10582" s="113" t="s">
        <v>1358</v>
      </c>
      <c r="F10582" t="s">
        <v>15268</v>
      </c>
      <c r="G10582" s="219">
        <v>0.41</v>
      </c>
      <c r="H10582" s="219">
        <v>0.8</v>
      </c>
      <c r="I10582" s="219">
        <v>0.14000000000000001</v>
      </c>
      <c r="J10582" s="219">
        <v>0.02</v>
      </c>
      <c r="K10582" s="219">
        <v>1.23</v>
      </c>
      <c r="L10582" s="219">
        <v>0.56999999999999995</v>
      </c>
      <c r="M10582" s="220" t="s">
        <v>1324</v>
      </c>
    </row>
    <row r="10583" spans="1:13">
      <c r="A10583" s="106" t="str">
        <f t="shared" si="166"/>
        <v xml:space="preserve">90912 </v>
      </c>
      <c r="B10583" s="164" t="s">
        <v>17808</v>
      </c>
      <c r="C10583" s="163"/>
      <c r="D10583" s="113" t="s">
        <v>1358</v>
      </c>
      <c r="F10583" t="s">
        <v>15213</v>
      </c>
      <c r="G10583" s="219">
        <v>0.9</v>
      </c>
      <c r="H10583" s="219">
        <v>1.47</v>
      </c>
      <c r="I10583" s="219">
        <v>0.31</v>
      </c>
      <c r="J10583" s="219">
        <v>0.05</v>
      </c>
      <c r="K10583" s="219">
        <v>2.42</v>
      </c>
      <c r="L10583" s="219">
        <v>1.26</v>
      </c>
      <c r="M10583" s="220" t="s">
        <v>1324</v>
      </c>
    </row>
    <row r="10584" spans="1:13">
      <c r="A10584" s="106" t="str">
        <f t="shared" si="166"/>
        <v xml:space="preserve">90913 </v>
      </c>
      <c r="B10584" s="164" t="s">
        <v>17809</v>
      </c>
      <c r="C10584" s="163"/>
      <c r="D10584" s="113" t="s">
        <v>1358</v>
      </c>
      <c r="F10584" t="s">
        <v>15266</v>
      </c>
      <c r="G10584" s="219">
        <v>0.5</v>
      </c>
      <c r="H10584" s="219">
        <v>0.43</v>
      </c>
      <c r="I10584" s="219">
        <v>0.18</v>
      </c>
      <c r="J10584" s="219">
        <v>0.03</v>
      </c>
      <c r="K10584" s="219">
        <v>0.96</v>
      </c>
      <c r="L10584" s="219">
        <v>0.71</v>
      </c>
      <c r="M10584" s="220" t="s">
        <v>1125</v>
      </c>
    </row>
    <row r="10585" spans="1:13">
      <c r="A10585" s="106" t="str">
        <f t="shared" si="166"/>
        <v xml:space="preserve">90935 </v>
      </c>
      <c r="B10585" s="164" t="s">
        <v>15269</v>
      </c>
      <c r="C10585" s="163"/>
      <c r="D10585" s="113" t="s">
        <v>1358</v>
      </c>
      <c r="F10585" t="s">
        <v>15270</v>
      </c>
      <c r="G10585" s="219">
        <v>1.48</v>
      </c>
      <c r="H10585" s="219" t="s">
        <v>37</v>
      </c>
      <c r="I10585" s="219">
        <v>0.53</v>
      </c>
      <c r="J10585" s="219">
        <v>0.09</v>
      </c>
      <c r="K10585" s="219" t="s">
        <v>37</v>
      </c>
      <c r="L10585" s="219">
        <v>2.1</v>
      </c>
      <c r="M10585" s="220" t="s">
        <v>1324</v>
      </c>
    </row>
    <row r="10586" spans="1:13">
      <c r="A10586" s="106" t="str">
        <f t="shared" si="166"/>
        <v xml:space="preserve">90937 </v>
      </c>
      <c r="B10586" s="164" t="s">
        <v>15271</v>
      </c>
      <c r="C10586" s="163"/>
      <c r="D10586" s="113" t="s">
        <v>1358</v>
      </c>
      <c r="F10586" t="s">
        <v>15272</v>
      </c>
      <c r="G10586" s="219">
        <v>2.11</v>
      </c>
      <c r="H10586" s="219" t="s">
        <v>37</v>
      </c>
      <c r="I10586" s="219">
        <v>0.78</v>
      </c>
      <c r="J10586" s="219">
        <v>0.13</v>
      </c>
      <c r="K10586" s="219" t="s">
        <v>37</v>
      </c>
      <c r="L10586" s="219">
        <v>3.02</v>
      </c>
      <c r="M10586" s="220" t="s">
        <v>1324</v>
      </c>
    </row>
    <row r="10587" spans="1:13">
      <c r="A10587" s="106" t="str">
        <f t="shared" si="166"/>
        <v xml:space="preserve">90940 </v>
      </c>
      <c r="B10587" s="164" t="s">
        <v>15273</v>
      </c>
      <c r="C10587" s="163"/>
      <c r="D10587" s="113" t="s">
        <v>888</v>
      </c>
      <c r="F10587" t="s">
        <v>15274</v>
      </c>
      <c r="G10587" s="219">
        <v>0</v>
      </c>
      <c r="H10587" s="219">
        <v>0</v>
      </c>
      <c r="I10587" s="219">
        <v>0</v>
      </c>
      <c r="J10587" s="219">
        <v>0</v>
      </c>
      <c r="K10587" s="219">
        <v>0</v>
      </c>
      <c r="L10587" s="219">
        <v>0</v>
      </c>
      <c r="M10587" s="220" t="s">
        <v>583</v>
      </c>
    </row>
    <row r="10588" spans="1:13">
      <c r="A10588" s="106" t="str">
        <f t="shared" si="166"/>
        <v xml:space="preserve">90945 </v>
      </c>
      <c r="B10588" s="164" t="s">
        <v>15275</v>
      </c>
      <c r="C10588" s="163"/>
      <c r="D10588" s="113" t="s">
        <v>1358</v>
      </c>
      <c r="F10588" t="s">
        <v>15276</v>
      </c>
      <c r="G10588" s="219">
        <v>1.56</v>
      </c>
      <c r="H10588" s="219" t="s">
        <v>37</v>
      </c>
      <c r="I10588" s="219">
        <v>0.88</v>
      </c>
      <c r="J10588" s="219">
        <v>0.1</v>
      </c>
      <c r="K10588" s="219" t="s">
        <v>37</v>
      </c>
      <c r="L10588" s="219">
        <v>2.54</v>
      </c>
      <c r="M10588" s="220" t="s">
        <v>1324</v>
      </c>
    </row>
    <row r="10589" spans="1:13">
      <c r="A10589" s="106" t="str">
        <f t="shared" si="166"/>
        <v xml:space="preserve">90947 </v>
      </c>
      <c r="B10589" s="164" t="s">
        <v>15277</v>
      </c>
      <c r="C10589" s="163"/>
      <c r="D10589" s="113" t="s">
        <v>1358</v>
      </c>
      <c r="F10589" t="s">
        <v>15278</v>
      </c>
      <c r="G10589" s="219">
        <v>2.52</v>
      </c>
      <c r="H10589" s="219" t="s">
        <v>37</v>
      </c>
      <c r="I10589" s="219">
        <v>0.92</v>
      </c>
      <c r="J10589" s="219">
        <v>0.18</v>
      </c>
      <c r="K10589" s="219" t="s">
        <v>37</v>
      </c>
      <c r="L10589" s="219">
        <v>3.62</v>
      </c>
      <c r="M10589" s="220" t="s">
        <v>1324</v>
      </c>
    </row>
    <row r="10590" spans="1:13">
      <c r="A10590" s="106" t="str">
        <f t="shared" si="166"/>
        <v xml:space="preserve">90951 </v>
      </c>
      <c r="B10590" s="164" t="s">
        <v>15279</v>
      </c>
      <c r="C10590" s="163"/>
      <c r="D10590" s="113" t="s">
        <v>1358</v>
      </c>
      <c r="F10590" t="s">
        <v>15280</v>
      </c>
      <c r="G10590" s="219">
        <v>23.92</v>
      </c>
      <c r="H10590" s="219">
        <v>9.18</v>
      </c>
      <c r="I10590" s="219">
        <v>9.18</v>
      </c>
      <c r="J10590" s="219">
        <v>1.64</v>
      </c>
      <c r="K10590" s="219">
        <v>34.74</v>
      </c>
      <c r="L10590" s="219">
        <v>34.74</v>
      </c>
      <c r="M10590" s="220" t="s">
        <v>583</v>
      </c>
    </row>
    <row r="10591" spans="1:13">
      <c r="A10591" s="106" t="str">
        <f t="shared" si="166"/>
        <v xml:space="preserve">90952 </v>
      </c>
      <c r="B10591" s="164" t="s">
        <v>15281</v>
      </c>
      <c r="C10591" s="163"/>
      <c r="D10591" s="113" t="s">
        <v>664</v>
      </c>
      <c r="F10591" t="s">
        <v>15282</v>
      </c>
      <c r="G10591" s="219">
        <v>0</v>
      </c>
      <c r="H10591" s="219">
        <v>0</v>
      </c>
      <c r="I10591" s="219">
        <v>0</v>
      </c>
      <c r="J10591" s="219">
        <v>0</v>
      </c>
      <c r="K10591" s="219">
        <v>0</v>
      </c>
      <c r="L10591" s="219">
        <v>0</v>
      </c>
      <c r="M10591" s="220" t="s">
        <v>583</v>
      </c>
    </row>
    <row r="10592" spans="1:13">
      <c r="A10592" s="106" t="str">
        <f t="shared" si="166"/>
        <v xml:space="preserve">90953 </v>
      </c>
      <c r="B10592" s="164" t="s">
        <v>15283</v>
      </c>
      <c r="C10592" s="163"/>
      <c r="D10592" s="113" t="s">
        <v>664</v>
      </c>
      <c r="F10592" t="s">
        <v>15284</v>
      </c>
      <c r="G10592" s="219">
        <v>0</v>
      </c>
      <c r="H10592" s="219">
        <v>0</v>
      </c>
      <c r="I10592" s="219">
        <v>0</v>
      </c>
      <c r="J10592" s="219">
        <v>0</v>
      </c>
      <c r="K10592" s="219">
        <v>0</v>
      </c>
      <c r="L10592" s="219">
        <v>0</v>
      </c>
      <c r="M10592" s="220" t="s">
        <v>583</v>
      </c>
    </row>
    <row r="10593" spans="1:13">
      <c r="A10593" s="106" t="str">
        <f t="shared" si="166"/>
        <v xml:space="preserve">90954 </v>
      </c>
      <c r="B10593" s="164" t="s">
        <v>15285</v>
      </c>
      <c r="C10593" s="163"/>
      <c r="D10593" s="113" t="s">
        <v>1358</v>
      </c>
      <c r="F10593" t="s">
        <v>15286</v>
      </c>
      <c r="G10593" s="219">
        <v>20.86</v>
      </c>
      <c r="H10593" s="219">
        <v>7.57</v>
      </c>
      <c r="I10593" s="219">
        <v>7.57</v>
      </c>
      <c r="J10593" s="219">
        <v>1.35</v>
      </c>
      <c r="K10593" s="219">
        <v>29.78</v>
      </c>
      <c r="L10593" s="219">
        <v>29.78</v>
      </c>
      <c r="M10593" s="220" t="s">
        <v>583</v>
      </c>
    </row>
    <row r="10594" spans="1:13">
      <c r="A10594" s="106" t="str">
        <f t="shared" si="166"/>
        <v xml:space="preserve">90955 </v>
      </c>
      <c r="B10594" s="164" t="s">
        <v>15287</v>
      </c>
      <c r="C10594" s="163"/>
      <c r="D10594" s="113" t="s">
        <v>1358</v>
      </c>
      <c r="F10594" t="s">
        <v>15288</v>
      </c>
      <c r="G10594" s="219">
        <v>10.32</v>
      </c>
      <c r="H10594" s="219">
        <v>4.49</v>
      </c>
      <c r="I10594" s="219">
        <v>4.49</v>
      </c>
      <c r="J10594" s="219">
        <v>0.68</v>
      </c>
      <c r="K10594" s="219">
        <v>15.49</v>
      </c>
      <c r="L10594" s="219">
        <v>15.49</v>
      </c>
      <c r="M10594" s="220" t="s">
        <v>583</v>
      </c>
    </row>
    <row r="10595" spans="1:13">
      <c r="A10595" s="106" t="str">
        <f t="shared" si="166"/>
        <v xml:space="preserve">90956 </v>
      </c>
      <c r="B10595" s="164" t="s">
        <v>15289</v>
      </c>
      <c r="C10595" s="163"/>
      <c r="D10595" s="113" t="s">
        <v>1358</v>
      </c>
      <c r="F10595" t="s">
        <v>15290</v>
      </c>
      <c r="G10595" s="219">
        <v>6.64</v>
      </c>
      <c r="H10595" s="219">
        <v>3.29</v>
      </c>
      <c r="I10595" s="219">
        <v>3.29</v>
      </c>
      <c r="J10595" s="219">
        <v>0.4</v>
      </c>
      <c r="K10595" s="219">
        <v>10.33</v>
      </c>
      <c r="L10595" s="219">
        <v>10.33</v>
      </c>
      <c r="M10595" s="220" t="s">
        <v>583</v>
      </c>
    </row>
    <row r="10596" spans="1:13">
      <c r="A10596" s="106" t="str">
        <f t="shared" si="166"/>
        <v xml:space="preserve">90957 </v>
      </c>
      <c r="B10596" s="164" t="s">
        <v>15291</v>
      </c>
      <c r="C10596" s="163"/>
      <c r="D10596" s="113" t="s">
        <v>1358</v>
      </c>
      <c r="F10596" t="s">
        <v>15292</v>
      </c>
      <c r="G10596" s="219">
        <v>15.46</v>
      </c>
      <c r="H10596" s="219">
        <v>6.35</v>
      </c>
      <c r="I10596" s="219">
        <v>6.35</v>
      </c>
      <c r="J10596" s="219">
        <v>0.99</v>
      </c>
      <c r="K10596" s="219">
        <v>22.8</v>
      </c>
      <c r="L10596" s="219">
        <v>22.8</v>
      </c>
      <c r="M10596" s="220" t="s">
        <v>583</v>
      </c>
    </row>
    <row r="10597" spans="1:13">
      <c r="A10597" s="106" t="str">
        <f t="shared" si="166"/>
        <v xml:space="preserve">90958 </v>
      </c>
      <c r="B10597" s="164" t="s">
        <v>15293</v>
      </c>
      <c r="C10597" s="163"/>
      <c r="D10597" s="113" t="s">
        <v>1358</v>
      </c>
      <c r="F10597" t="s">
        <v>15294</v>
      </c>
      <c r="G10597" s="219">
        <v>9.8699999999999992</v>
      </c>
      <c r="H10597" s="219">
        <v>4.3499999999999996</v>
      </c>
      <c r="I10597" s="219">
        <v>4.3499999999999996</v>
      </c>
      <c r="J10597" s="219">
        <v>0.62</v>
      </c>
      <c r="K10597" s="219">
        <v>14.84</v>
      </c>
      <c r="L10597" s="219">
        <v>14.84</v>
      </c>
      <c r="M10597" s="220" t="s">
        <v>583</v>
      </c>
    </row>
    <row r="10598" spans="1:13">
      <c r="A10598" s="106" t="str">
        <f t="shared" si="166"/>
        <v xml:space="preserve">90959 </v>
      </c>
      <c r="B10598" s="164" t="s">
        <v>15295</v>
      </c>
      <c r="C10598" s="163"/>
      <c r="D10598" s="113" t="s">
        <v>1358</v>
      </c>
      <c r="F10598" t="s">
        <v>15296</v>
      </c>
      <c r="G10598" s="219">
        <v>6.19</v>
      </c>
      <c r="H10598" s="219">
        <v>3.09</v>
      </c>
      <c r="I10598" s="219">
        <v>3.09</v>
      </c>
      <c r="J10598" s="219">
        <v>0.4</v>
      </c>
      <c r="K10598" s="219">
        <v>9.68</v>
      </c>
      <c r="L10598" s="219">
        <v>9.68</v>
      </c>
      <c r="M10598" s="220" t="s">
        <v>583</v>
      </c>
    </row>
    <row r="10599" spans="1:13">
      <c r="A10599" s="106" t="str">
        <f t="shared" si="166"/>
        <v xml:space="preserve">90960 </v>
      </c>
      <c r="B10599" s="164" t="s">
        <v>15297</v>
      </c>
      <c r="C10599" s="163"/>
      <c r="D10599" s="113" t="s">
        <v>1358</v>
      </c>
      <c r="F10599" t="s">
        <v>15298</v>
      </c>
      <c r="G10599" s="219">
        <v>6.77</v>
      </c>
      <c r="H10599" s="219">
        <v>3.32</v>
      </c>
      <c r="I10599" s="219">
        <v>3.32</v>
      </c>
      <c r="J10599" s="219">
        <v>0.41</v>
      </c>
      <c r="K10599" s="219">
        <v>10.5</v>
      </c>
      <c r="L10599" s="219">
        <v>10.5</v>
      </c>
      <c r="M10599" s="220" t="s">
        <v>583</v>
      </c>
    </row>
    <row r="10600" spans="1:13">
      <c r="A10600" s="106" t="str">
        <f t="shared" si="166"/>
        <v xml:space="preserve">90961 </v>
      </c>
      <c r="B10600" s="164" t="s">
        <v>15299</v>
      </c>
      <c r="C10600" s="163"/>
      <c r="D10600" s="113" t="s">
        <v>1358</v>
      </c>
      <c r="F10600" t="s">
        <v>15300</v>
      </c>
      <c r="G10600" s="219">
        <v>5.52</v>
      </c>
      <c r="H10600" s="219">
        <v>2.86</v>
      </c>
      <c r="I10600" s="219">
        <v>2.86</v>
      </c>
      <c r="J10600" s="219">
        <v>0.34</v>
      </c>
      <c r="K10600" s="219">
        <v>8.7200000000000006</v>
      </c>
      <c r="L10600" s="219">
        <v>8.7200000000000006</v>
      </c>
      <c r="M10600" s="220" t="s">
        <v>583</v>
      </c>
    </row>
    <row r="10601" spans="1:13">
      <c r="A10601" s="106" t="str">
        <f t="shared" si="166"/>
        <v xml:space="preserve">90962 </v>
      </c>
      <c r="B10601" s="164" t="s">
        <v>15301</v>
      </c>
      <c r="C10601" s="163"/>
      <c r="D10601" s="113" t="s">
        <v>1358</v>
      </c>
      <c r="F10601" t="s">
        <v>15302</v>
      </c>
      <c r="G10601" s="219">
        <v>3.57</v>
      </c>
      <c r="H10601" s="219">
        <v>2.23</v>
      </c>
      <c r="I10601" s="219">
        <v>2.23</v>
      </c>
      <c r="J10601" s="219">
        <v>0.22</v>
      </c>
      <c r="K10601" s="219">
        <v>6.02</v>
      </c>
      <c r="L10601" s="219">
        <v>6.02</v>
      </c>
      <c r="M10601" s="220" t="s">
        <v>583</v>
      </c>
    </row>
    <row r="10602" spans="1:13">
      <c r="A10602" s="106" t="str">
        <f t="shared" si="166"/>
        <v xml:space="preserve">90963 </v>
      </c>
      <c r="B10602" s="164" t="s">
        <v>15303</v>
      </c>
      <c r="C10602" s="163"/>
      <c r="D10602" s="113" t="s">
        <v>1358</v>
      </c>
      <c r="F10602" t="s">
        <v>15304</v>
      </c>
      <c r="G10602" s="219">
        <v>12.09</v>
      </c>
      <c r="H10602" s="219">
        <v>5.14</v>
      </c>
      <c r="I10602" s="219">
        <v>5.14</v>
      </c>
      <c r="J10602" s="219">
        <v>0.77</v>
      </c>
      <c r="K10602" s="219">
        <v>18</v>
      </c>
      <c r="L10602" s="219">
        <v>18</v>
      </c>
      <c r="M10602" s="220" t="s">
        <v>583</v>
      </c>
    </row>
    <row r="10603" spans="1:13">
      <c r="A10603" s="106" t="str">
        <f t="shared" si="166"/>
        <v xml:space="preserve">90964 </v>
      </c>
      <c r="B10603" s="164" t="s">
        <v>15305</v>
      </c>
      <c r="C10603" s="163"/>
      <c r="D10603" s="113" t="s">
        <v>1358</v>
      </c>
      <c r="F10603" t="s">
        <v>15306</v>
      </c>
      <c r="G10603" s="219">
        <v>10.25</v>
      </c>
      <c r="H10603" s="219">
        <v>4.5199999999999996</v>
      </c>
      <c r="I10603" s="219">
        <v>4.5199999999999996</v>
      </c>
      <c r="J10603" s="219">
        <v>0.66</v>
      </c>
      <c r="K10603" s="219">
        <v>15.43</v>
      </c>
      <c r="L10603" s="219">
        <v>15.43</v>
      </c>
      <c r="M10603" s="220" t="s">
        <v>583</v>
      </c>
    </row>
    <row r="10604" spans="1:13">
      <c r="A10604" s="106" t="str">
        <f t="shared" si="166"/>
        <v xml:space="preserve">90965 </v>
      </c>
      <c r="B10604" s="164" t="s">
        <v>15307</v>
      </c>
      <c r="C10604" s="163"/>
      <c r="D10604" s="113" t="s">
        <v>1358</v>
      </c>
      <c r="F10604" t="s">
        <v>15308</v>
      </c>
      <c r="G10604" s="219">
        <v>9.8000000000000007</v>
      </c>
      <c r="H10604" s="219">
        <v>4.3899999999999997</v>
      </c>
      <c r="I10604" s="219">
        <v>4.3899999999999997</v>
      </c>
      <c r="J10604" s="219">
        <v>0.62</v>
      </c>
      <c r="K10604" s="219">
        <v>14.81</v>
      </c>
      <c r="L10604" s="219">
        <v>14.81</v>
      </c>
      <c r="M10604" s="220" t="s">
        <v>583</v>
      </c>
    </row>
    <row r="10605" spans="1:13">
      <c r="A10605" s="106" t="str">
        <f t="shared" si="166"/>
        <v xml:space="preserve">90966 </v>
      </c>
      <c r="B10605" s="164" t="s">
        <v>15309</v>
      </c>
      <c r="C10605" s="163"/>
      <c r="D10605" s="113" t="s">
        <v>1358</v>
      </c>
      <c r="F10605" t="s">
        <v>15310</v>
      </c>
      <c r="G10605" s="219">
        <v>5.52</v>
      </c>
      <c r="H10605" s="219">
        <v>2.86</v>
      </c>
      <c r="I10605" s="219">
        <v>2.86</v>
      </c>
      <c r="J10605" s="219">
        <v>0.34</v>
      </c>
      <c r="K10605" s="219">
        <v>8.7200000000000006</v>
      </c>
      <c r="L10605" s="219">
        <v>8.7200000000000006</v>
      </c>
      <c r="M10605" s="220" t="s">
        <v>583</v>
      </c>
    </row>
    <row r="10606" spans="1:13">
      <c r="A10606" s="106" t="str">
        <f t="shared" si="166"/>
        <v xml:space="preserve">90967 </v>
      </c>
      <c r="B10606" s="164" t="s">
        <v>15311</v>
      </c>
      <c r="C10606" s="163"/>
      <c r="D10606" s="113" t="s">
        <v>1358</v>
      </c>
      <c r="F10606" t="s">
        <v>15312</v>
      </c>
      <c r="G10606" s="219">
        <v>0.35</v>
      </c>
      <c r="H10606" s="219">
        <v>0.15</v>
      </c>
      <c r="I10606" s="219">
        <v>0.15</v>
      </c>
      <c r="J10606" s="219">
        <v>0.02</v>
      </c>
      <c r="K10606" s="219">
        <v>0.52</v>
      </c>
      <c r="L10606" s="219">
        <v>0.52</v>
      </c>
      <c r="M10606" s="220" t="s">
        <v>583</v>
      </c>
    </row>
    <row r="10607" spans="1:13">
      <c r="A10607" s="106" t="str">
        <f t="shared" si="166"/>
        <v xml:space="preserve">90968 </v>
      </c>
      <c r="B10607" s="164" t="s">
        <v>15313</v>
      </c>
      <c r="C10607" s="163"/>
      <c r="D10607" s="113" t="s">
        <v>1358</v>
      </c>
      <c r="F10607" t="s">
        <v>15314</v>
      </c>
      <c r="G10607" s="219">
        <v>0.34</v>
      </c>
      <c r="H10607" s="219">
        <v>0.15</v>
      </c>
      <c r="I10607" s="219">
        <v>0.15</v>
      </c>
      <c r="J10607" s="219">
        <v>0.02</v>
      </c>
      <c r="K10607" s="219">
        <v>0.51</v>
      </c>
      <c r="L10607" s="219">
        <v>0.51</v>
      </c>
      <c r="M10607" s="220" t="s">
        <v>583</v>
      </c>
    </row>
    <row r="10608" spans="1:13">
      <c r="A10608" s="106" t="str">
        <f t="shared" si="166"/>
        <v xml:space="preserve">90969 </v>
      </c>
      <c r="B10608" s="164" t="s">
        <v>15315</v>
      </c>
      <c r="C10608" s="163"/>
      <c r="D10608" s="113" t="s">
        <v>1358</v>
      </c>
      <c r="F10608" t="s">
        <v>15316</v>
      </c>
      <c r="G10608" s="219">
        <v>0.33</v>
      </c>
      <c r="H10608" s="219">
        <v>0.15</v>
      </c>
      <c r="I10608" s="219">
        <v>0.15</v>
      </c>
      <c r="J10608" s="219">
        <v>0.02</v>
      </c>
      <c r="K10608" s="219">
        <v>0.5</v>
      </c>
      <c r="L10608" s="219">
        <v>0.5</v>
      </c>
      <c r="M10608" s="220" t="s">
        <v>583</v>
      </c>
    </row>
    <row r="10609" spans="1:13">
      <c r="A10609" s="106" t="str">
        <f t="shared" si="166"/>
        <v xml:space="preserve">90970 </v>
      </c>
      <c r="B10609" s="164" t="s">
        <v>15317</v>
      </c>
      <c r="C10609" s="163"/>
      <c r="D10609" s="113" t="s">
        <v>1358</v>
      </c>
      <c r="F10609" t="s">
        <v>15318</v>
      </c>
      <c r="G10609" s="219">
        <v>0.18</v>
      </c>
      <c r="H10609" s="219">
        <v>0.09</v>
      </c>
      <c r="I10609" s="219">
        <v>0.09</v>
      </c>
      <c r="J10609" s="219">
        <v>0.01</v>
      </c>
      <c r="K10609" s="219">
        <v>0.28000000000000003</v>
      </c>
      <c r="L10609" s="219">
        <v>0.28000000000000003</v>
      </c>
      <c r="M10609" s="220" t="s">
        <v>583</v>
      </c>
    </row>
    <row r="10610" spans="1:13">
      <c r="A10610" s="106" t="str">
        <f t="shared" si="166"/>
        <v xml:space="preserve">90989 </v>
      </c>
      <c r="B10610" s="164" t="s">
        <v>15319</v>
      </c>
      <c r="C10610" s="163"/>
      <c r="D10610" s="113" t="s">
        <v>888</v>
      </c>
      <c r="F10610" t="s">
        <v>15320</v>
      </c>
      <c r="G10610" s="219">
        <v>0</v>
      </c>
      <c r="H10610" s="219">
        <v>0</v>
      </c>
      <c r="I10610" s="219">
        <v>0</v>
      </c>
      <c r="J10610" s="219">
        <v>0</v>
      </c>
      <c r="K10610" s="219">
        <v>0</v>
      </c>
      <c r="L10610" s="219">
        <v>0</v>
      </c>
      <c r="M10610" s="220" t="s">
        <v>583</v>
      </c>
    </row>
    <row r="10611" spans="1:13">
      <c r="A10611" s="106" t="str">
        <f t="shared" si="166"/>
        <v xml:space="preserve">90993 </v>
      </c>
      <c r="B10611" s="164" t="s">
        <v>15321</v>
      </c>
      <c r="C10611" s="163"/>
      <c r="D10611" s="113" t="s">
        <v>888</v>
      </c>
      <c r="F10611" t="s">
        <v>15322</v>
      </c>
      <c r="G10611" s="219">
        <v>0</v>
      </c>
      <c r="H10611" s="219">
        <v>0</v>
      </c>
      <c r="I10611" s="219">
        <v>0</v>
      </c>
      <c r="J10611" s="219">
        <v>0</v>
      </c>
      <c r="K10611" s="219">
        <v>0</v>
      </c>
      <c r="L10611" s="219">
        <v>0</v>
      </c>
      <c r="M10611" s="220" t="s">
        <v>583</v>
      </c>
    </row>
    <row r="10612" spans="1:13">
      <c r="A10612" s="106" t="str">
        <f t="shared" si="166"/>
        <v xml:space="preserve">90997 </v>
      </c>
      <c r="B10612" s="164" t="s">
        <v>15323</v>
      </c>
      <c r="C10612" s="163"/>
      <c r="D10612" s="113" t="s">
        <v>1358</v>
      </c>
      <c r="F10612" t="s">
        <v>15324</v>
      </c>
      <c r="G10612" s="219">
        <v>1.84</v>
      </c>
      <c r="H10612" s="219" t="s">
        <v>37</v>
      </c>
      <c r="I10612" s="219">
        <v>0.65</v>
      </c>
      <c r="J10612" s="219">
        <v>0.11</v>
      </c>
      <c r="K10612" s="219" t="s">
        <v>37</v>
      </c>
      <c r="L10612" s="219">
        <v>2.6</v>
      </c>
      <c r="M10612" s="220" t="s">
        <v>1324</v>
      </c>
    </row>
    <row r="10613" spans="1:13">
      <c r="A10613" s="106" t="str">
        <f t="shared" si="166"/>
        <v xml:space="preserve">90999 </v>
      </c>
      <c r="B10613" s="164" t="s">
        <v>15325</v>
      </c>
      <c r="C10613" s="163"/>
      <c r="D10613" s="113" t="s">
        <v>664</v>
      </c>
      <c r="F10613" t="s">
        <v>19217</v>
      </c>
      <c r="G10613" s="219">
        <v>0</v>
      </c>
      <c r="H10613" s="219">
        <v>0</v>
      </c>
      <c r="I10613" s="219">
        <v>0</v>
      </c>
      <c r="J10613" s="219">
        <v>0</v>
      </c>
      <c r="K10613" s="219">
        <v>0</v>
      </c>
      <c r="L10613" s="219">
        <v>0</v>
      </c>
      <c r="M10613" s="220" t="s">
        <v>583</v>
      </c>
    </row>
    <row r="10614" spans="1:13">
      <c r="A10614" s="106" t="str">
        <f t="shared" si="166"/>
        <v xml:space="preserve">91010 </v>
      </c>
      <c r="B10614" s="164" t="s">
        <v>15326</v>
      </c>
      <c r="C10614" s="163"/>
      <c r="D10614" s="113" t="s">
        <v>1358</v>
      </c>
      <c r="F10614" t="s">
        <v>15327</v>
      </c>
      <c r="G10614" s="219">
        <v>1.28</v>
      </c>
      <c r="H10614" s="219">
        <v>5.27</v>
      </c>
      <c r="I10614" s="219" t="s">
        <v>37</v>
      </c>
      <c r="J10614" s="219">
        <v>0.08</v>
      </c>
      <c r="K10614" s="219">
        <v>6.63</v>
      </c>
      <c r="L10614" s="219" t="s">
        <v>37</v>
      </c>
      <c r="M10614" s="220" t="s">
        <v>1324</v>
      </c>
    </row>
    <row r="10615" spans="1:13">
      <c r="A10615" s="106" t="str">
        <f t="shared" si="166"/>
        <v>91010 TC</v>
      </c>
      <c r="B10615" s="164" t="s">
        <v>15326</v>
      </c>
      <c r="C10615" s="163" t="s">
        <v>126</v>
      </c>
      <c r="D10615" s="113" t="s">
        <v>1358</v>
      </c>
      <c r="F10615" t="s">
        <v>15327</v>
      </c>
      <c r="G10615" s="219">
        <v>0</v>
      </c>
      <c r="H10615" s="219">
        <v>4.71</v>
      </c>
      <c r="I10615" s="219" t="s">
        <v>37</v>
      </c>
      <c r="J10615" s="219">
        <v>0.02</v>
      </c>
      <c r="K10615" s="219">
        <v>4.7300000000000004</v>
      </c>
      <c r="L10615" s="219" t="s">
        <v>37</v>
      </c>
      <c r="M10615" s="220" t="s">
        <v>1324</v>
      </c>
    </row>
    <row r="10616" spans="1:13">
      <c r="A10616" s="106" t="str">
        <f t="shared" si="166"/>
        <v>91010 26</v>
      </c>
      <c r="B10616" s="164" t="s">
        <v>15326</v>
      </c>
      <c r="C10616" s="163">
        <v>26</v>
      </c>
      <c r="D10616" s="113" t="s">
        <v>1358</v>
      </c>
      <c r="F10616" t="s">
        <v>15327</v>
      </c>
      <c r="G10616" s="219">
        <v>1.28</v>
      </c>
      <c r="H10616" s="219">
        <v>0.56000000000000005</v>
      </c>
      <c r="I10616" s="219">
        <v>0.56000000000000005</v>
      </c>
      <c r="J10616" s="219">
        <v>0.06</v>
      </c>
      <c r="K10616" s="219">
        <v>1.9</v>
      </c>
      <c r="L10616" s="219">
        <v>1.9</v>
      </c>
      <c r="M10616" s="220" t="s">
        <v>1324</v>
      </c>
    </row>
    <row r="10617" spans="1:13">
      <c r="A10617" s="106" t="str">
        <f t="shared" si="166"/>
        <v xml:space="preserve">91013 </v>
      </c>
      <c r="B10617" s="164" t="s">
        <v>15328</v>
      </c>
      <c r="C10617" s="163"/>
      <c r="D10617" s="113" t="s">
        <v>1358</v>
      </c>
      <c r="F10617" t="s">
        <v>15329</v>
      </c>
      <c r="G10617" s="219">
        <v>0.18</v>
      </c>
      <c r="H10617" s="219">
        <v>0.56999999999999995</v>
      </c>
      <c r="I10617" s="219" t="s">
        <v>37</v>
      </c>
      <c r="J10617" s="219">
        <v>0.01</v>
      </c>
      <c r="K10617" s="219">
        <v>0.76</v>
      </c>
      <c r="L10617" s="219" t="s">
        <v>37</v>
      </c>
      <c r="M10617" s="220" t="s">
        <v>1125</v>
      </c>
    </row>
    <row r="10618" spans="1:13">
      <c r="A10618" s="106" t="str">
        <f t="shared" si="166"/>
        <v>91013 TC</v>
      </c>
      <c r="B10618" s="164" t="s">
        <v>15328</v>
      </c>
      <c r="C10618" s="163" t="s">
        <v>126</v>
      </c>
      <c r="D10618" s="113" t="s">
        <v>1358</v>
      </c>
      <c r="F10618" t="s">
        <v>15329</v>
      </c>
      <c r="G10618" s="219">
        <v>0</v>
      </c>
      <c r="H10618" s="219">
        <v>0.49</v>
      </c>
      <c r="I10618" s="219" t="s">
        <v>37</v>
      </c>
      <c r="J10618" s="219">
        <v>0</v>
      </c>
      <c r="K10618" s="219">
        <v>0.49</v>
      </c>
      <c r="L10618" s="219" t="s">
        <v>37</v>
      </c>
      <c r="M10618" s="220" t="s">
        <v>1125</v>
      </c>
    </row>
    <row r="10619" spans="1:13">
      <c r="A10619" s="106" t="str">
        <f t="shared" si="166"/>
        <v>91013 26</v>
      </c>
      <c r="B10619" s="164" t="s">
        <v>15328</v>
      </c>
      <c r="C10619" s="163">
        <v>26</v>
      </c>
      <c r="D10619" s="113" t="s">
        <v>1358</v>
      </c>
      <c r="F10619" t="s">
        <v>15329</v>
      </c>
      <c r="G10619" s="219">
        <v>0.18</v>
      </c>
      <c r="H10619" s="219">
        <v>0.08</v>
      </c>
      <c r="I10619" s="219">
        <v>0.08</v>
      </c>
      <c r="J10619" s="219">
        <v>0.01</v>
      </c>
      <c r="K10619" s="219">
        <v>0.27</v>
      </c>
      <c r="L10619" s="219">
        <v>0.27</v>
      </c>
      <c r="M10619" s="220" t="s">
        <v>1125</v>
      </c>
    </row>
    <row r="10620" spans="1:13">
      <c r="A10620" s="106" t="str">
        <f t="shared" si="166"/>
        <v xml:space="preserve">91020 </v>
      </c>
      <c r="B10620" s="164" t="s">
        <v>15330</v>
      </c>
      <c r="C10620" s="163"/>
      <c r="D10620" s="113" t="s">
        <v>1358</v>
      </c>
      <c r="F10620" t="s">
        <v>15331</v>
      </c>
      <c r="G10620" s="219">
        <v>1.44</v>
      </c>
      <c r="H10620" s="219">
        <v>6.77</v>
      </c>
      <c r="I10620" s="219" t="s">
        <v>37</v>
      </c>
      <c r="J10620" s="219">
        <v>0.08</v>
      </c>
      <c r="K10620" s="219">
        <v>8.2899999999999991</v>
      </c>
      <c r="L10620" s="219" t="s">
        <v>37</v>
      </c>
      <c r="M10620" s="220" t="s">
        <v>1324</v>
      </c>
    </row>
    <row r="10621" spans="1:13">
      <c r="A10621" s="106" t="str">
        <f t="shared" si="166"/>
        <v>91020 TC</v>
      </c>
      <c r="B10621" s="164" t="s">
        <v>15330</v>
      </c>
      <c r="C10621" s="163" t="s">
        <v>126</v>
      </c>
      <c r="D10621" s="113" t="s">
        <v>1358</v>
      </c>
      <c r="F10621" t="s">
        <v>15331</v>
      </c>
      <c r="G10621" s="219">
        <v>0</v>
      </c>
      <c r="H10621" s="219">
        <v>6.13</v>
      </c>
      <c r="I10621" s="219" t="s">
        <v>37</v>
      </c>
      <c r="J10621" s="219">
        <v>0.03</v>
      </c>
      <c r="K10621" s="219">
        <v>6.16</v>
      </c>
      <c r="L10621" s="219" t="s">
        <v>37</v>
      </c>
      <c r="M10621" s="220" t="s">
        <v>1324</v>
      </c>
    </row>
    <row r="10622" spans="1:13">
      <c r="A10622" s="106" t="str">
        <f t="shared" si="166"/>
        <v>91020 26</v>
      </c>
      <c r="B10622" s="164" t="s">
        <v>15330</v>
      </c>
      <c r="C10622" s="163">
        <v>26</v>
      </c>
      <c r="D10622" s="113" t="s">
        <v>1358</v>
      </c>
      <c r="F10622" t="s">
        <v>15331</v>
      </c>
      <c r="G10622" s="219">
        <v>1.44</v>
      </c>
      <c r="H10622" s="219">
        <v>0.64</v>
      </c>
      <c r="I10622" s="219">
        <v>0.64</v>
      </c>
      <c r="J10622" s="219">
        <v>0.05</v>
      </c>
      <c r="K10622" s="219">
        <v>2.13</v>
      </c>
      <c r="L10622" s="219">
        <v>2.13</v>
      </c>
      <c r="M10622" s="220" t="s">
        <v>1324</v>
      </c>
    </row>
    <row r="10623" spans="1:13">
      <c r="A10623" s="106" t="str">
        <f t="shared" si="166"/>
        <v xml:space="preserve">91022 </v>
      </c>
      <c r="B10623" s="164" t="s">
        <v>15332</v>
      </c>
      <c r="C10623" s="163"/>
      <c r="D10623" s="113" t="s">
        <v>1358</v>
      </c>
      <c r="F10623" t="s">
        <v>15333</v>
      </c>
      <c r="G10623" s="219">
        <v>1.44</v>
      </c>
      <c r="H10623" s="219">
        <v>3.7</v>
      </c>
      <c r="I10623" s="219" t="s">
        <v>37</v>
      </c>
      <c r="J10623" s="219">
        <v>7.0000000000000007E-2</v>
      </c>
      <c r="K10623" s="219">
        <v>5.21</v>
      </c>
      <c r="L10623" s="219" t="s">
        <v>37</v>
      </c>
      <c r="M10623" s="220" t="s">
        <v>1324</v>
      </c>
    </row>
    <row r="10624" spans="1:13">
      <c r="A10624" s="106" t="str">
        <f t="shared" si="166"/>
        <v>91022 TC</v>
      </c>
      <c r="B10624" s="164" t="s">
        <v>15332</v>
      </c>
      <c r="C10624" s="163" t="s">
        <v>126</v>
      </c>
      <c r="D10624" s="113" t="s">
        <v>1358</v>
      </c>
      <c r="F10624" t="s">
        <v>15333</v>
      </c>
      <c r="G10624" s="219">
        <v>0</v>
      </c>
      <c r="H10624" s="219">
        <v>3.06</v>
      </c>
      <c r="I10624" s="219" t="s">
        <v>37</v>
      </c>
      <c r="J10624" s="219">
        <v>0.02</v>
      </c>
      <c r="K10624" s="219">
        <v>3.08</v>
      </c>
      <c r="L10624" s="219" t="s">
        <v>37</v>
      </c>
      <c r="M10624" s="220" t="s">
        <v>1324</v>
      </c>
    </row>
    <row r="10625" spans="1:13">
      <c r="A10625" s="106" t="str">
        <f t="shared" si="166"/>
        <v>91022 26</v>
      </c>
      <c r="B10625" s="164" t="s">
        <v>15332</v>
      </c>
      <c r="C10625" s="163">
        <v>26</v>
      </c>
      <c r="D10625" s="113" t="s">
        <v>1358</v>
      </c>
      <c r="F10625" t="s">
        <v>15333</v>
      </c>
      <c r="G10625" s="219">
        <v>1.44</v>
      </c>
      <c r="H10625" s="219">
        <v>0.64</v>
      </c>
      <c r="I10625" s="219">
        <v>0.64</v>
      </c>
      <c r="J10625" s="219">
        <v>0.05</v>
      </c>
      <c r="K10625" s="219">
        <v>2.13</v>
      </c>
      <c r="L10625" s="219">
        <v>2.13</v>
      </c>
      <c r="M10625" s="220" t="s">
        <v>1324</v>
      </c>
    </row>
    <row r="10626" spans="1:13">
      <c r="A10626" s="106" t="str">
        <f t="shared" si="166"/>
        <v xml:space="preserve">91030 </v>
      </c>
      <c r="B10626" s="164" t="s">
        <v>15334</v>
      </c>
      <c r="C10626" s="163"/>
      <c r="D10626" s="113" t="s">
        <v>1358</v>
      </c>
      <c r="F10626" t="s">
        <v>15335</v>
      </c>
      <c r="G10626" s="219">
        <v>0.91</v>
      </c>
      <c r="H10626" s="219">
        <v>3.4</v>
      </c>
      <c r="I10626" s="219" t="s">
        <v>37</v>
      </c>
      <c r="J10626" s="219">
        <v>0.05</v>
      </c>
      <c r="K10626" s="219">
        <v>4.3600000000000003</v>
      </c>
      <c r="L10626" s="219" t="s">
        <v>37</v>
      </c>
      <c r="M10626" s="220" t="s">
        <v>1324</v>
      </c>
    </row>
    <row r="10627" spans="1:13">
      <c r="A10627" s="106" t="str">
        <f t="shared" ref="A10627:A10690" si="167">B10627&amp;" "&amp;C10627</f>
        <v>91030 TC</v>
      </c>
      <c r="B10627" s="164" t="s">
        <v>15334</v>
      </c>
      <c r="C10627" s="163" t="s">
        <v>126</v>
      </c>
      <c r="D10627" s="113" t="s">
        <v>1358</v>
      </c>
      <c r="F10627" t="s">
        <v>15335</v>
      </c>
      <c r="G10627" s="219">
        <v>0</v>
      </c>
      <c r="H10627" s="219">
        <v>2.99</v>
      </c>
      <c r="I10627" s="219" t="s">
        <v>37</v>
      </c>
      <c r="J10627" s="219">
        <v>0.02</v>
      </c>
      <c r="K10627" s="219">
        <v>3.01</v>
      </c>
      <c r="L10627" s="219" t="s">
        <v>37</v>
      </c>
      <c r="M10627" s="220" t="s">
        <v>1324</v>
      </c>
    </row>
    <row r="10628" spans="1:13">
      <c r="A10628" s="106" t="str">
        <f t="shared" si="167"/>
        <v>91030 26</v>
      </c>
      <c r="B10628" s="164" t="s">
        <v>15334</v>
      </c>
      <c r="C10628" s="163">
        <v>26</v>
      </c>
      <c r="D10628" s="113" t="s">
        <v>1358</v>
      </c>
      <c r="F10628" t="s">
        <v>15335</v>
      </c>
      <c r="G10628" s="219">
        <v>0.91</v>
      </c>
      <c r="H10628" s="219">
        <v>0.41</v>
      </c>
      <c r="I10628" s="219">
        <v>0.41</v>
      </c>
      <c r="J10628" s="219">
        <v>0.03</v>
      </c>
      <c r="K10628" s="219">
        <v>1.35</v>
      </c>
      <c r="L10628" s="219">
        <v>1.35</v>
      </c>
      <c r="M10628" s="220" t="s">
        <v>1324</v>
      </c>
    </row>
    <row r="10629" spans="1:13">
      <c r="A10629" s="106" t="str">
        <f t="shared" si="167"/>
        <v xml:space="preserve">91034 </v>
      </c>
      <c r="B10629" s="164" t="s">
        <v>15336</v>
      </c>
      <c r="C10629" s="163"/>
      <c r="D10629" s="113" t="s">
        <v>1358</v>
      </c>
      <c r="F10629" t="s">
        <v>15337</v>
      </c>
      <c r="G10629" s="219">
        <v>0.97</v>
      </c>
      <c r="H10629" s="219">
        <v>4.6900000000000004</v>
      </c>
      <c r="I10629" s="219" t="s">
        <v>37</v>
      </c>
      <c r="J10629" s="219">
        <v>0.08</v>
      </c>
      <c r="K10629" s="219">
        <v>5.74</v>
      </c>
      <c r="L10629" s="219" t="s">
        <v>37</v>
      </c>
      <c r="M10629" s="220" t="s">
        <v>1324</v>
      </c>
    </row>
    <row r="10630" spans="1:13">
      <c r="A10630" s="106" t="str">
        <f t="shared" si="167"/>
        <v>91034 TC</v>
      </c>
      <c r="B10630" s="164" t="s">
        <v>15336</v>
      </c>
      <c r="C10630" s="163" t="s">
        <v>126</v>
      </c>
      <c r="D10630" s="113" t="s">
        <v>1358</v>
      </c>
      <c r="F10630" t="s">
        <v>15337</v>
      </c>
      <c r="G10630" s="219">
        <v>0</v>
      </c>
      <c r="H10630" s="219">
        <v>4.26</v>
      </c>
      <c r="I10630" s="219" t="s">
        <v>37</v>
      </c>
      <c r="J10630" s="219">
        <v>0.02</v>
      </c>
      <c r="K10630" s="219">
        <v>4.28</v>
      </c>
      <c r="L10630" s="219" t="s">
        <v>37</v>
      </c>
      <c r="M10630" s="220" t="s">
        <v>1324</v>
      </c>
    </row>
    <row r="10631" spans="1:13">
      <c r="A10631" s="106" t="str">
        <f t="shared" si="167"/>
        <v>91034 26</v>
      </c>
      <c r="B10631" s="164" t="s">
        <v>15336</v>
      </c>
      <c r="C10631" s="163">
        <v>26</v>
      </c>
      <c r="D10631" s="113" t="s">
        <v>1358</v>
      </c>
      <c r="F10631" t="s">
        <v>15337</v>
      </c>
      <c r="G10631" s="219">
        <v>0.97</v>
      </c>
      <c r="H10631" s="219">
        <v>0.43</v>
      </c>
      <c r="I10631" s="219">
        <v>0.43</v>
      </c>
      <c r="J10631" s="219">
        <v>0.06</v>
      </c>
      <c r="K10631" s="219">
        <v>1.46</v>
      </c>
      <c r="L10631" s="219">
        <v>1.46</v>
      </c>
      <c r="M10631" s="220" t="s">
        <v>1324</v>
      </c>
    </row>
    <row r="10632" spans="1:13">
      <c r="A10632" s="106" t="str">
        <f t="shared" si="167"/>
        <v xml:space="preserve">91035 </v>
      </c>
      <c r="B10632" s="164" t="s">
        <v>15338</v>
      </c>
      <c r="C10632" s="163"/>
      <c r="D10632" s="113" t="s">
        <v>1358</v>
      </c>
      <c r="F10632" t="s">
        <v>15339</v>
      </c>
      <c r="G10632" s="219">
        <v>1.59</v>
      </c>
      <c r="H10632" s="219">
        <v>11.91</v>
      </c>
      <c r="I10632" s="219" t="s">
        <v>37</v>
      </c>
      <c r="J10632" s="219">
        <v>0.14000000000000001</v>
      </c>
      <c r="K10632" s="219">
        <v>13.64</v>
      </c>
      <c r="L10632" s="219" t="s">
        <v>37</v>
      </c>
      <c r="M10632" s="220" t="s">
        <v>1324</v>
      </c>
    </row>
    <row r="10633" spans="1:13">
      <c r="A10633" s="106" t="str">
        <f t="shared" si="167"/>
        <v>91035 TC</v>
      </c>
      <c r="B10633" s="164" t="s">
        <v>15338</v>
      </c>
      <c r="C10633" s="163" t="s">
        <v>126</v>
      </c>
      <c r="D10633" s="113" t="s">
        <v>1358</v>
      </c>
      <c r="F10633" t="s">
        <v>15339</v>
      </c>
      <c r="G10633" s="219">
        <v>0</v>
      </c>
      <c r="H10633" s="219">
        <v>11.23</v>
      </c>
      <c r="I10633" s="219" t="s">
        <v>37</v>
      </c>
      <c r="J10633" s="219">
        <v>0.02</v>
      </c>
      <c r="K10633" s="219">
        <v>11.25</v>
      </c>
      <c r="L10633" s="219" t="s">
        <v>37</v>
      </c>
      <c r="M10633" s="220" t="s">
        <v>1324</v>
      </c>
    </row>
    <row r="10634" spans="1:13">
      <c r="A10634" s="106" t="str">
        <f t="shared" si="167"/>
        <v>91035 26</v>
      </c>
      <c r="B10634" s="164" t="s">
        <v>15338</v>
      </c>
      <c r="C10634" s="163">
        <v>26</v>
      </c>
      <c r="D10634" s="113" t="s">
        <v>1358</v>
      </c>
      <c r="F10634" t="s">
        <v>15339</v>
      </c>
      <c r="G10634" s="219">
        <v>1.59</v>
      </c>
      <c r="H10634" s="219">
        <v>0.68</v>
      </c>
      <c r="I10634" s="219">
        <v>0.68</v>
      </c>
      <c r="J10634" s="219">
        <v>0.12</v>
      </c>
      <c r="K10634" s="219">
        <v>2.39</v>
      </c>
      <c r="L10634" s="219">
        <v>2.39</v>
      </c>
      <c r="M10634" s="220" t="s">
        <v>1324</v>
      </c>
    </row>
    <row r="10635" spans="1:13">
      <c r="A10635" s="106" t="str">
        <f t="shared" si="167"/>
        <v xml:space="preserve">91037 </v>
      </c>
      <c r="B10635" s="164" t="s">
        <v>15340</v>
      </c>
      <c r="C10635" s="163"/>
      <c r="D10635" s="113" t="s">
        <v>1358</v>
      </c>
      <c r="F10635" t="s">
        <v>15341</v>
      </c>
      <c r="G10635" s="219">
        <v>0.97</v>
      </c>
      <c r="H10635" s="219">
        <v>4.03</v>
      </c>
      <c r="I10635" s="219" t="s">
        <v>37</v>
      </c>
      <c r="J10635" s="219">
        <v>0.06</v>
      </c>
      <c r="K10635" s="219">
        <v>5.0599999999999996</v>
      </c>
      <c r="L10635" s="219" t="s">
        <v>37</v>
      </c>
      <c r="M10635" s="220" t="s">
        <v>1324</v>
      </c>
    </row>
    <row r="10636" spans="1:13">
      <c r="A10636" s="106" t="str">
        <f t="shared" si="167"/>
        <v>91037 TC</v>
      </c>
      <c r="B10636" s="164" t="s">
        <v>15340</v>
      </c>
      <c r="C10636" s="163" t="s">
        <v>126</v>
      </c>
      <c r="D10636" s="113" t="s">
        <v>1358</v>
      </c>
      <c r="F10636" t="s">
        <v>15341</v>
      </c>
      <c r="G10636" s="219">
        <v>0</v>
      </c>
      <c r="H10636" s="219">
        <v>3.61</v>
      </c>
      <c r="I10636" s="219" t="s">
        <v>37</v>
      </c>
      <c r="J10636" s="219">
        <v>0.02</v>
      </c>
      <c r="K10636" s="219">
        <v>3.63</v>
      </c>
      <c r="L10636" s="219" t="s">
        <v>37</v>
      </c>
      <c r="M10636" s="220" t="s">
        <v>1324</v>
      </c>
    </row>
    <row r="10637" spans="1:13">
      <c r="A10637" s="106" t="str">
        <f t="shared" si="167"/>
        <v>91037 26</v>
      </c>
      <c r="B10637" s="164" t="s">
        <v>15340</v>
      </c>
      <c r="C10637" s="163">
        <v>26</v>
      </c>
      <c r="D10637" s="113" t="s">
        <v>1358</v>
      </c>
      <c r="F10637" t="s">
        <v>15341</v>
      </c>
      <c r="G10637" s="219">
        <v>0.97</v>
      </c>
      <c r="H10637" s="219">
        <v>0.42</v>
      </c>
      <c r="I10637" s="219">
        <v>0.42</v>
      </c>
      <c r="J10637" s="219">
        <v>0.04</v>
      </c>
      <c r="K10637" s="219">
        <v>1.43</v>
      </c>
      <c r="L10637" s="219">
        <v>1.43</v>
      </c>
      <c r="M10637" s="220" t="s">
        <v>1324</v>
      </c>
    </row>
    <row r="10638" spans="1:13">
      <c r="A10638" s="106" t="str">
        <f t="shared" si="167"/>
        <v xml:space="preserve">91038 </v>
      </c>
      <c r="B10638" s="164" t="s">
        <v>15342</v>
      </c>
      <c r="C10638" s="163"/>
      <c r="D10638" s="113" t="s">
        <v>1358</v>
      </c>
      <c r="F10638" t="s">
        <v>15343</v>
      </c>
      <c r="G10638" s="219">
        <v>1.1000000000000001</v>
      </c>
      <c r="H10638" s="219">
        <v>10.91</v>
      </c>
      <c r="I10638" s="219" t="s">
        <v>37</v>
      </c>
      <c r="J10638" s="219">
        <v>7.0000000000000007E-2</v>
      </c>
      <c r="K10638" s="219">
        <v>12.08</v>
      </c>
      <c r="L10638" s="219" t="s">
        <v>37</v>
      </c>
      <c r="M10638" s="220" t="s">
        <v>1324</v>
      </c>
    </row>
    <row r="10639" spans="1:13">
      <c r="A10639" s="106" t="str">
        <f t="shared" si="167"/>
        <v>91038 TC</v>
      </c>
      <c r="B10639" s="164" t="s">
        <v>15342</v>
      </c>
      <c r="C10639" s="163" t="s">
        <v>126</v>
      </c>
      <c r="D10639" s="113" t="s">
        <v>1358</v>
      </c>
      <c r="F10639" t="s">
        <v>15343</v>
      </c>
      <c r="G10639" s="219">
        <v>0</v>
      </c>
      <c r="H10639" s="219">
        <v>10.43</v>
      </c>
      <c r="I10639" s="219" t="s">
        <v>37</v>
      </c>
      <c r="J10639" s="219">
        <v>0.02</v>
      </c>
      <c r="K10639" s="219">
        <v>10.45</v>
      </c>
      <c r="L10639" s="219" t="s">
        <v>37</v>
      </c>
      <c r="M10639" s="220" t="s">
        <v>1324</v>
      </c>
    </row>
    <row r="10640" spans="1:13">
      <c r="A10640" s="106" t="str">
        <f t="shared" si="167"/>
        <v>91038 26</v>
      </c>
      <c r="B10640" s="164" t="s">
        <v>15342</v>
      </c>
      <c r="C10640" s="163">
        <v>26</v>
      </c>
      <c r="D10640" s="113" t="s">
        <v>1358</v>
      </c>
      <c r="F10640" t="s">
        <v>15343</v>
      </c>
      <c r="G10640" s="219">
        <v>1.1000000000000001</v>
      </c>
      <c r="H10640" s="219">
        <v>0.48</v>
      </c>
      <c r="I10640" s="219">
        <v>0.48</v>
      </c>
      <c r="J10640" s="219">
        <v>0.05</v>
      </c>
      <c r="K10640" s="219">
        <v>1.63</v>
      </c>
      <c r="L10640" s="219">
        <v>1.63</v>
      </c>
      <c r="M10640" s="220" t="s">
        <v>1324</v>
      </c>
    </row>
    <row r="10641" spans="1:13">
      <c r="A10641" s="106" t="str">
        <f t="shared" si="167"/>
        <v xml:space="preserve">91040 </v>
      </c>
      <c r="B10641" s="164" t="s">
        <v>15344</v>
      </c>
      <c r="C10641" s="163"/>
      <c r="D10641" s="113" t="s">
        <v>1358</v>
      </c>
      <c r="F10641" t="s">
        <v>15345</v>
      </c>
      <c r="G10641" s="219">
        <v>0.97</v>
      </c>
      <c r="H10641" s="219">
        <v>14.44</v>
      </c>
      <c r="I10641" s="219" t="s">
        <v>37</v>
      </c>
      <c r="J10641" s="219">
        <v>0.08</v>
      </c>
      <c r="K10641" s="219">
        <v>15.49</v>
      </c>
      <c r="L10641" s="219" t="s">
        <v>37</v>
      </c>
      <c r="M10641" s="220" t="s">
        <v>1324</v>
      </c>
    </row>
    <row r="10642" spans="1:13">
      <c r="A10642" s="106" t="str">
        <f t="shared" si="167"/>
        <v>91040 TC</v>
      </c>
      <c r="B10642" s="164" t="s">
        <v>15344</v>
      </c>
      <c r="C10642" s="163" t="s">
        <v>126</v>
      </c>
      <c r="D10642" s="113" t="s">
        <v>1358</v>
      </c>
      <c r="F10642" t="s">
        <v>15345</v>
      </c>
      <c r="G10642" s="219">
        <v>0</v>
      </c>
      <c r="H10642" s="219">
        <v>14.03</v>
      </c>
      <c r="I10642" s="219" t="s">
        <v>37</v>
      </c>
      <c r="J10642" s="219">
        <v>0.01</v>
      </c>
      <c r="K10642" s="219">
        <v>14.04</v>
      </c>
      <c r="L10642" s="219" t="s">
        <v>37</v>
      </c>
      <c r="M10642" s="220" t="s">
        <v>1324</v>
      </c>
    </row>
    <row r="10643" spans="1:13">
      <c r="A10643" s="106" t="str">
        <f t="shared" si="167"/>
        <v>91040 26</v>
      </c>
      <c r="B10643" s="164" t="s">
        <v>15344</v>
      </c>
      <c r="C10643" s="163">
        <v>26</v>
      </c>
      <c r="D10643" s="113" t="s">
        <v>1358</v>
      </c>
      <c r="F10643" t="s">
        <v>15345</v>
      </c>
      <c r="G10643" s="219">
        <v>0.97</v>
      </c>
      <c r="H10643" s="219">
        <v>0.41</v>
      </c>
      <c r="I10643" s="219">
        <v>0.41</v>
      </c>
      <c r="J10643" s="219">
        <v>7.0000000000000007E-2</v>
      </c>
      <c r="K10643" s="219">
        <v>1.45</v>
      </c>
      <c r="L10643" s="219">
        <v>1.45</v>
      </c>
      <c r="M10643" s="220" t="s">
        <v>1324</v>
      </c>
    </row>
    <row r="10644" spans="1:13">
      <c r="A10644" s="106" t="str">
        <f t="shared" si="167"/>
        <v xml:space="preserve">91065 </v>
      </c>
      <c r="B10644" s="164" t="s">
        <v>15346</v>
      </c>
      <c r="C10644" s="163"/>
      <c r="D10644" s="113" t="s">
        <v>1358</v>
      </c>
      <c r="F10644" t="s">
        <v>15347</v>
      </c>
      <c r="G10644" s="219">
        <v>0.2</v>
      </c>
      <c r="H10644" s="219">
        <v>2</v>
      </c>
      <c r="I10644" s="219" t="s">
        <v>37</v>
      </c>
      <c r="J10644" s="219">
        <v>0.02</v>
      </c>
      <c r="K10644" s="219">
        <v>2.2200000000000002</v>
      </c>
      <c r="L10644" s="219" t="s">
        <v>37</v>
      </c>
      <c r="M10644" s="220" t="s">
        <v>1324</v>
      </c>
    </row>
    <row r="10645" spans="1:13">
      <c r="A10645" s="106" t="str">
        <f t="shared" si="167"/>
        <v>91065 TC</v>
      </c>
      <c r="B10645" s="164" t="s">
        <v>15346</v>
      </c>
      <c r="C10645" s="163" t="s">
        <v>126</v>
      </c>
      <c r="D10645" s="113" t="s">
        <v>1358</v>
      </c>
      <c r="F10645" t="s">
        <v>15347</v>
      </c>
      <c r="G10645" s="219">
        <v>0</v>
      </c>
      <c r="H10645" s="219">
        <v>1.92</v>
      </c>
      <c r="I10645" s="219" t="s">
        <v>37</v>
      </c>
      <c r="J10645" s="219">
        <v>0.01</v>
      </c>
      <c r="K10645" s="219">
        <v>1.93</v>
      </c>
      <c r="L10645" s="219" t="s">
        <v>37</v>
      </c>
      <c r="M10645" s="220" t="s">
        <v>1324</v>
      </c>
    </row>
    <row r="10646" spans="1:13">
      <c r="A10646" s="106" t="str">
        <f t="shared" si="167"/>
        <v>91065 26</v>
      </c>
      <c r="B10646" s="164" t="s">
        <v>15346</v>
      </c>
      <c r="C10646" s="163">
        <v>26</v>
      </c>
      <c r="D10646" s="113" t="s">
        <v>1358</v>
      </c>
      <c r="F10646" t="s">
        <v>15347</v>
      </c>
      <c r="G10646" s="219">
        <v>0.2</v>
      </c>
      <c r="H10646" s="219">
        <v>0.08</v>
      </c>
      <c r="I10646" s="219">
        <v>0.08</v>
      </c>
      <c r="J10646" s="219">
        <v>0.01</v>
      </c>
      <c r="K10646" s="219">
        <v>0.28999999999999998</v>
      </c>
      <c r="L10646" s="219">
        <v>0.28999999999999998</v>
      </c>
      <c r="M10646" s="220" t="s">
        <v>1324</v>
      </c>
    </row>
    <row r="10647" spans="1:13">
      <c r="A10647" s="106" t="str">
        <f t="shared" si="167"/>
        <v xml:space="preserve">91110 </v>
      </c>
      <c r="B10647" s="164" t="s">
        <v>15348</v>
      </c>
      <c r="C10647" s="163"/>
      <c r="D10647" s="113" t="s">
        <v>1358</v>
      </c>
      <c r="F10647" t="s">
        <v>18339</v>
      </c>
      <c r="G10647" s="219">
        <v>2.2400000000000002</v>
      </c>
      <c r="H10647" s="219">
        <v>19.579999999999998</v>
      </c>
      <c r="I10647" s="219" t="s">
        <v>37</v>
      </c>
      <c r="J10647" s="219">
        <v>0.08</v>
      </c>
      <c r="K10647" s="219">
        <v>21.9</v>
      </c>
      <c r="L10647" s="219" t="s">
        <v>37</v>
      </c>
      <c r="M10647" s="220" t="s">
        <v>583</v>
      </c>
    </row>
    <row r="10648" spans="1:13">
      <c r="A10648" s="106" t="str">
        <f t="shared" si="167"/>
        <v>91110 TC</v>
      </c>
      <c r="B10648" s="164" t="s">
        <v>15348</v>
      </c>
      <c r="C10648" s="163" t="s">
        <v>126</v>
      </c>
      <c r="D10648" s="113" t="s">
        <v>1358</v>
      </c>
      <c r="F10648" t="s">
        <v>18339</v>
      </c>
      <c r="G10648" s="219">
        <v>0</v>
      </c>
      <c r="H10648" s="219">
        <v>18.59</v>
      </c>
      <c r="I10648" s="219" t="s">
        <v>37</v>
      </c>
      <c r="J10648" s="219">
        <v>0.01</v>
      </c>
      <c r="K10648" s="219">
        <v>18.600000000000001</v>
      </c>
      <c r="L10648" s="219" t="s">
        <v>37</v>
      </c>
      <c r="M10648" s="220" t="s">
        <v>583</v>
      </c>
    </row>
    <row r="10649" spans="1:13">
      <c r="A10649" s="106" t="str">
        <f t="shared" si="167"/>
        <v>91110 26</v>
      </c>
      <c r="B10649" s="164" t="s">
        <v>15348</v>
      </c>
      <c r="C10649" s="163">
        <v>26</v>
      </c>
      <c r="D10649" s="113" t="s">
        <v>1358</v>
      </c>
      <c r="F10649" t="s">
        <v>18339</v>
      </c>
      <c r="G10649" s="219">
        <v>2.2400000000000002</v>
      </c>
      <c r="H10649" s="219">
        <v>0.99</v>
      </c>
      <c r="I10649" s="219">
        <v>0.99</v>
      </c>
      <c r="J10649" s="219">
        <v>7.0000000000000007E-2</v>
      </c>
      <c r="K10649" s="219">
        <v>3.3</v>
      </c>
      <c r="L10649" s="219">
        <v>3.3</v>
      </c>
      <c r="M10649" s="220" t="s">
        <v>583</v>
      </c>
    </row>
    <row r="10650" spans="1:13">
      <c r="A10650" s="106" t="str">
        <f t="shared" si="167"/>
        <v xml:space="preserve">91111 </v>
      </c>
      <c r="B10650" s="164" t="s">
        <v>15349</v>
      </c>
      <c r="C10650" s="163"/>
      <c r="D10650" s="113" t="s">
        <v>1358</v>
      </c>
      <c r="F10650" t="s">
        <v>18338</v>
      </c>
      <c r="G10650" s="219">
        <v>0.9</v>
      </c>
      <c r="H10650" s="219">
        <v>25.3</v>
      </c>
      <c r="I10650" s="219" t="s">
        <v>37</v>
      </c>
      <c r="J10650" s="219">
        <v>0.04</v>
      </c>
      <c r="K10650" s="219">
        <v>26.24</v>
      </c>
      <c r="L10650" s="219" t="s">
        <v>37</v>
      </c>
      <c r="M10650" s="220" t="s">
        <v>583</v>
      </c>
    </row>
    <row r="10651" spans="1:13">
      <c r="A10651" s="106" t="str">
        <f t="shared" si="167"/>
        <v>91111 TC</v>
      </c>
      <c r="B10651" s="164" t="s">
        <v>15349</v>
      </c>
      <c r="C10651" s="163" t="s">
        <v>126</v>
      </c>
      <c r="D10651" s="113" t="s">
        <v>1358</v>
      </c>
      <c r="F10651" t="s">
        <v>18338</v>
      </c>
      <c r="G10651" s="219">
        <v>0</v>
      </c>
      <c r="H10651" s="219">
        <v>24.9</v>
      </c>
      <c r="I10651" s="219" t="s">
        <v>37</v>
      </c>
      <c r="J10651" s="219">
        <v>0.01</v>
      </c>
      <c r="K10651" s="219">
        <v>24.91</v>
      </c>
      <c r="L10651" s="219" t="s">
        <v>37</v>
      </c>
      <c r="M10651" s="220" t="s">
        <v>583</v>
      </c>
    </row>
    <row r="10652" spans="1:13">
      <c r="A10652" s="106" t="str">
        <f t="shared" si="167"/>
        <v>91111 26</v>
      </c>
      <c r="B10652" s="164" t="s">
        <v>15349</v>
      </c>
      <c r="C10652" s="163">
        <v>26</v>
      </c>
      <c r="D10652" s="113" t="s">
        <v>1358</v>
      </c>
      <c r="F10652" t="s">
        <v>18338</v>
      </c>
      <c r="G10652" s="219">
        <v>0.9</v>
      </c>
      <c r="H10652" s="219">
        <v>0.4</v>
      </c>
      <c r="I10652" s="219">
        <v>0.4</v>
      </c>
      <c r="J10652" s="219">
        <v>0.03</v>
      </c>
      <c r="K10652" s="219">
        <v>1.33</v>
      </c>
      <c r="L10652" s="219">
        <v>1.33</v>
      </c>
      <c r="M10652" s="220" t="s">
        <v>583</v>
      </c>
    </row>
    <row r="10653" spans="1:13">
      <c r="A10653" s="106" t="str">
        <f t="shared" si="167"/>
        <v xml:space="preserve">91112 </v>
      </c>
      <c r="B10653" s="164" t="s">
        <v>15350</v>
      </c>
      <c r="C10653" s="163"/>
      <c r="D10653" s="113" t="s">
        <v>1358</v>
      </c>
      <c r="F10653" t="s">
        <v>15351</v>
      </c>
      <c r="G10653" s="219">
        <v>2.1</v>
      </c>
      <c r="H10653" s="219">
        <v>46.08</v>
      </c>
      <c r="I10653" s="219" t="s">
        <v>37</v>
      </c>
      <c r="J10653" s="219">
        <v>0.09</v>
      </c>
      <c r="K10653" s="219">
        <v>48.27</v>
      </c>
      <c r="L10653" s="219" t="s">
        <v>37</v>
      </c>
      <c r="M10653" s="220" t="s">
        <v>583</v>
      </c>
    </row>
    <row r="10654" spans="1:13">
      <c r="A10654" s="106" t="str">
        <f t="shared" si="167"/>
        <v>91112 TC</v>
      </c>
      <c r="B10654" s="164" t="s">
        <v>15350</v>
      </c>
      <c r="C10654" s="163" t="s">
        <v>126</v>
      </c>
      <c r="D10654" s="113" t="s">
        <v>1358</v>
      </c>
      <c r="F10654" t="s">
        <v>15351</v>
      </c>
      <c r="G10654" s="219">
        <v>0</v>
      </c>
      <c r="H10654" s="219">
        <v>45.15</v>
      </c>
      <c r="I10654" s="219" t="s">
        <v>37</v>
      </c>
      <c r="J10654" s="219">
        <v>0.02</v>
      </c>
      <c r="K10654" s="219">
        <v>45.17</v>
      </c>
      <c r="L10654" s="219" t="s">
        <v>37</v>
      </c>
      <c r="M10654" s="220" t="s">
        <v>583</v>
      </c>
    </row>
    <row r="10655" spans="1:13">
      <c r="A10655" s="106" t="str">
        <f t="shared" si="167"/>
        <v>91112 26</v>
      </c>
      <c r="B10655" s="164" t="s">
        <v>15350</v>
      </c>
      <c r="C10655" s="163">
        <v>26</v>
      </c>
      <c r="D10655" s="113" t="s">
        <v>1358</v>
      </c>
      <c r="F10655" t="s">
        <v>15351</v>
      </c>
      <c r="G10655" s="219">
        <v>2.1</v>
      </c>
      <c r="H10655" s="219">
        <v>0.93</v>
      </c>
      <c r="I10655" s="219">
        <v>0.93</v>
      </c>
      <c r="J10655" s="219">
        <v>7.0000000000000007E-2</v>
      </c>
      <c r="K10655" s="219">
        <v>3.1</v>
      </c>
      <c r="L10655" s="219">
        <v>3.1</v>
      </c>
      <c r="M10655" s="220" t="s">
        <v>583</v>
      </c>
    </row>
    <row r="10656" spans="1:13">
      <c r="A10656" s="106" t="str">
        <f t="shared" si="167"/>
        <v xml:space="preserve">91113 </v>
      </c>
      <c r="B10656" s="164" t="s">
        <v>18337</v>
      </c>
      <c r="C10656" s="163"/>
      <c r="D10656" s="113" t="s">
        <v>1358</v>
      </c>
      <c r="F10656" t="s">
        <v>18336</v>
      </c>
      <c r="G10656" s="219">
        <v>2.41</v>
      </c>
      <c r="H10656" s="219">
        <v>24.3</v>
      </c>
      <c r="I10656" s="219" t="s">
        <v>37</v>
      </c>
      <c r="J10656" s="219">
        <v>0.1</v>
      </c>
      <c r="K10656" s="219">
        <v>26.81</v>
      </c>
      <c r="L10656" s="219" t="s">
        <v>37</v>
      </c>
      <c r="M10656" s="220" t="s">
        <v>583</v>
      </c>
    </row>
    <row r="10657" spans="1:13">
      <c r="A10657" s="106" t="str">
        <f t="shared" si="167"/>
        <v>91113 TC</v>
      </c>
      <c r="B10657" s="164" t="s">
        <v>18337</v>
      </c>
      <c r="C10657" s="163" t="s">
        <v>126</v>
      </c>
      <c r="D10657" s="113" t="s">
        <v>1358</v>
      </c>
      <c r="F10657" t="s">
        <v>18336</v>
      </c>
      <c r="G10657" s="219">
        <v>0</v>
      </c>
      <c r="H10657" s="219">
        <v>23.23</v>
      </c>
      <c r="I10657" s="219" t="s">
        <v>37</v>
      </c>
      <c r="J10657" s="219">
        <v>0.02</v>
      </c>
      <c r="K10657" s="219">
        <v>23.25</v>
      </c>
      <c r="L10657" s="219" t="s">
        <v>37</v>
      </c>
      <c r="M10657" s="220" t="s">
        <v>583</v>
      </c>
    </row>
    <row r="10658" spans="1:13">
      <c r="A10658" s="106" t="str">
        <f t="shared" si="167"/>
        <v>91113 26</v>
      </c>
      <c r="B10658" s="164" t="s">
        <v>18337</v>
      </c>
      <c r="C10658" s="163">
        <v>26</v>
      </c>
      <c r="D10658" s="113" t="s">
        <v>1358</v>
      </c>
      <c r="F10658" t="s">
        <v>18336</v>
      </c>
      <c r="G10658" s="219">
        <v>2.41</v>
      </c>
      <c r="H10658" s="219">
        <v>1.07</v>
      </c>
      <c r="I10658" s="219">
        <v>1.07</v>
      </c>
      <c r="J10658" s="219">
        <v>0.08</v>
      </c>
      <c r="K10658" s="219">
        <v>3.56</v>
      </c>
      <c r="L10658" s="219">
        <v>3.56</v>
      </c>
      <c r="M10658" s="220" t="s">
        <v>583</v>
      </c>
    </row>
    <row r="10659" spans="1:13">
      <c r="A10659" s="106" t="str">
        <f t="shared" si="167"/>
        <v xml:space="preserve">91117 </v>
      </c>
      <c r="B10659" s="164" t="s">
        <v>15352</v>
      </c>
      <c r="C10659" s="163"/>
      <c r="D10659" s="113" t="s">
        <v>1358</v>
      </c>
      <c r="F10659" t="s">
        <v>15353</v>
      </c>
      <c r="G10659" s="219">
        <v>2.4500000000000002</v>
      </c>
      <c r="H10659" s="219" t="s">
        <v>37</v>
      </c>
      <c r="I10659" s="219">
        <v>1.4</v>
      </c>
      <c r="J10659" s="219">
        <v>0.17</v>
      </c>
      <c r="K10659" s="219" t="s">
        <v>37</v>
      </c>
      <c r="L10659" s="219">
        <v>4.0199999999999996</v>
      </c>
      <c r="M10659" s="220" t="s">
        <v>1324</v>
      </c>
    </row>
    <row r="10660" spans="1:13">
      <c r="A10660" s="106" t="str">
        <f t="shared" si="167"/>
        <v xml:space="preserve">91120 </v>
      </c>
      <c r="B10660" s="164" t="s">
        <v>15354</v>
      </c>
      <c r="C10660" s="163"/>
      <c r="D10660" s="113" t="s">
        <v>1358</v>
      </c>
      <c r="F10660" t="s">
        <v>15355</v>
      </c>
      <c r="G10660" s="219">
        <v>0.97</v>
      </c>
      <c r="H10660" s="219">
        <v>13.97</v>
      </c>
      <c r="I10660" s="219" t="s">
        <v>37</v>
      </c>
      <c r="J10660" s="219">
        <v>0.06</v>
      </c>
      <c r="K10660" s="219">
        <v>15</v>
      </c>
      <c r="L10660" s="219" t="s">
        <v>37</v>
      </c>
      <c r="M10660" s="220" t="s">
        <v>583</v>
      </c>
    </row>
    <row r="10661" spans="1:13">
      <c r="A10661" s="106" t="str">
        <f t="shared" si="167"/>
        <v>91120 TC</v>
      </c>
      <c r="B10661" s="164" t="s">
        <v>15354</v>
      </c>
      <c r="C10661" s="163" t="s">
        <v>126</v>
      </c>
      <c r="D10661" s="113" t="s">
        <v>1358</v>
      </c>
      <c r="F10661" t="s">
        <v>15355</v>
      </c>
      <c r="G10661" s="219">
        <v>0</v>
      </c>
      <c r="H10661" s="219">
        <v>13.57</v>
      </c>
      <c r="I10661" s="219" t="s">
        <v>37</v>
      </c>
      <c r="J10661" s="219">
        <v>0.01</v>
      </c>
      <c r="K10661" s="219">
        <v>13.58</v>
      </c>
      <c r="L10661" s="219" t="s">
        <v>37</v>
      </c>
      <c r="M10661" s="220" t="s">
        <v>583</v>
      </c>
    </row>
    <row r="10662" spans="1:13">
      <c r="A10662" s="106" t="str">
        <f t="shared" si="167"/>
        <v>91120 26</v>
      </c>
      <c r="B10662" s="164" t="s">
        <v>15354</v>
      </c>
      <c r="C10662" s="163">
        <v>26</v>
      </c>
      <c r="D10662" s="113" t="s">
        <v>1358</v>
      </c>
      <c r="F10662" t="s">
        <v>15355</v>
      </c>
      <c r="G10662" s="219">
        <v>0.97</v>
      </c>
      <c r="H10662" s="219">
        <v>0.4</v>
      </c>
      <c r="I10662" s="219">
        <v>0.4</v>
      </c>
      <c r="J10662" s="219">
        <v>0.05</v>
      </c>
      <c r="K10662" s="219">
        <v>1.42</v>
      </c>
      <c r="L10662" s="219">
        <v>1.42</v>
      </c>
      <c r="M10662" s="220" t="s">
        <v>583</v>
      </c>
    </row>
    <row r="10663" spans="1:13">
      <c r="A10663" s="106" t="str">
        <f t="shared" si="167"/>
        <v xml:space="preserve">91122 </v>
      </c>
      <c r="B10663" s="164" t="s">
        <v>15356</v>
      </c>
      <c r="C10663" s="163"/>
      <c r="D10663" s="113" t="s">
        <v>1358</v>
      </c>
      <c r="F10663" t="s">
        <v>15357</v>
      </c>
      <c r="G10663" s="219">
        <v>1.77</v>
      </c>
      <c r="H10663" s="219">
        <v>6.39</v>
      </c>
      <c r="I10663" s="219" t="s">
        <v>37</v>
      </c>
      <c r="J10663" s="219">
        <v>0.12</v>
      </c>
      <c r="K10663" s="219">
        <v>8.2799999999999994</v>
      </c>
      <c r="L10663" s="219" t="s">
        <v>37</v>
      </c>
      <c r="M10663" s="220" t="s">
        <v>1324</v>
      </c>
    </row>
    <row r="10664" spans="1:13">
      <c r="A10664" s="106" t="str">
        <f t="shared" si="167"/>
        <v>91122 TC</v>
      </c>
      <c r="B10664" s="164" t="s">
        <v>15356</v>
      </c>
      <c r="C10664" s="163" t="s">
        <v>126</v>
      </c>
      <c r="D10664" s="113" t="s">
        <v>1358</v>
      </c>
      <c r="F10664" t="s">
        <v>15357</v>
      </c>
      <c r="G10664" s="219">
        <v>0</v>
      </c>
      <c r="H10664" s="219">
        <v>5.67</v>
      </c>
      <c r="I10664" s="219" t="s">
        <v>37</v>
      </c>
      <c r="J10664" s="219">
        <v>0.03</v>
      </c>
      <c r="K10664" s="219">
        <v>5.7</v>
      </c>
      <c r="L10664" s="219" t="s">
        <v>37</v>
      </c>
      <c r="M10664" s="220" t="s">
        <v>1324</v>
      </c>
    </row>
    <row r="10665" spans="1:13">
      <c r="A10665" s="106" t="str">
        <f t="shared" si="167"/>
        <v>91122 26</v>
      </c>
      <c r="B10665" s="164" t="s">
        <v>15356</v>
      </c>
      <c r="C10665" s="163">
        <v>26</v>
      </c>
      <c r="D10665" s="113" t="s">
        <v>1358</v>
      </c>
      <c r="F10665" t="s">
        <v>15357</v>
      </c>
      <c r="G10665" s="219">
        <v>1.77</v>
      </c>
      <c r="H10665" s="219">
        <v>0.72</v>
      </c>
      <c r="I10665" s="219">
        <v>0.72</v>
      </c>
      <c r="J10665" s="219">
        <v>0.09</v>
      </c>
      <c r="K10665" s="219">
        <v>2.58</v>
      </c>
      <c r="L10665" s="219">
        <v>2.58</v>
      </c>
      <c r="M10665" s="220" t="s">
        <v>1324</v>
      </c>
    </row>
    <row r="10666" spans="1:13">
      <c r="A10666" s="106" t="str">
        <f t="shared" si="167"/>
        <v xml:space="preserve">91132 </v>
      </c>
      <c r="B10666" s="164" t="s">
        <v>15358</v>
      </c>
      <c r="C10666" s="163"/>
      <c r="D10666" s="113" t="s">
        <v>1358</v>
      </c>
      <c r="F10666" t="s">
        <v>15359</v>
      </c>
      <c r="G10666" s="219">
        <v>0.52</v>
      </c>
      <c r="H10666" s="219">
        <v>12.57</v>
      </c>
      <c r="I10666" s="219" t="s">
        <v>37</v>
      </c>
      <c r="J10666" s="219">
        <v>0.03</v>
      </c>
      <c r="K10666" s="219">
        <v>13.12</v>
      </c>
      <c r="L10666" s="219" t="s">
        <v>37</v>
      </c>
      <c r="M10666" s="220" t="s">
        <v>583</v>
      </c>
    </row>
    <row r="10667" spans="1:13">
      <c r="A10667" s="106" t="str">
        <f t="shared" si="167"/>
        <v>91132 TC</v>
      </c>
      <c r="B10667" s="164" t="s">
        <v>15358</v>
      </c>
      <c r="C10667" s="163" t="s">
        <v>126</v>
      </c>
      <c r="D10667" s="113" t="s">
        <v>1358</v>
      </c>
      <c r="F10667" t="s">
        <v>15359</v>
      </c>
      <c r="G10667" s="219">
        <v>0</v>
      </c>
      <c r="H10667" s="219">
        <v>12.34</v>
      </c>
      <c r="I10667" s="219" t="s">
        <v>37</v>
      </c>
      <c r="J10667" s="219">
        <v>0.01</v>
      </c>
      <c r="K10667" s="219">
        <v>12.35</v>
      </c>
      <c r="L10667" s="219" t="s">
        <v>37</v>
      </c>
      <c r="M10667" s="220" t="s">
        <v>583</v>
      </c>
    </row>
    <row r="10668" spans="1:13">
      <c r="A10668" s="106" t="str">
        <f t="shared" si="167"/>
        <v>91132 26</v>
      </c>
      <c r="B10668" s="164" t="s">
        <v>15358</v>
      </c>
      <c r="C10668" s="163">
        <v>26</v>
      </c>
      <c r="D10668" s="113" t="s">
        <v>1358</v>
      </c>
      <c r="F10668" t="s">
        <v>15359</v>
      </c>
      <c r="G10668" s="219">
        <v>0.52</v>
      </c>
      <c r="H10668" s="219">
        <v>0.23</v>
      </c>
      <c r="I10668" s="219">
        <v>0.23</v>
      </c>
      <c r="J10668" s="219">
        <v>0.02</v>
      </c>
      <c r="K10668" s="219">
        <v>0.77</v>
      </c>
      <c r="L10668" s="219">
        <v>0.77</v>
      </c>
      <c r="M10668" s="220" t="s">
        <v>583</v>
      </c>
    </row>
    <row r="10669" spans="1:13">
      <c r="A10669" s="106" t="str">
        <f t="shared" si="167"/>
        <v xml:space="preserve">91133 </v>
      </c>
      <c r="B10669" s="164" t="s">
        <v>15360</v>
      </c>
      <c r="C10669" s="163"/>
      <c r="D10669" s="113" t="s">
        <v>1358</v>
      </c>
      <c r="F10669" t="s">
        <v>15361</v>
      </c>
      <c r="G10669" s="219">
        <v>0.66</v>
      </c>
      <c r="H10669" s="219">
        <v>13.1</v>
      </c>
      <c r="I10669" s="219" t="s">
        <v>37</v>
      </c>
      <c r="J10669" s="219">
        <v>0.03</v>
      </c>
      <c r="K10669" s="219">
        <v>13.79</v>
      </c>
      <c r="L10669" s="219" t="s">
        <v>37</v>
      </c>
      <c r="M10669" s="220" t="s">
        <v>583</v>
      </c>
    </row>
    <row r="10670" spans="1:13">
      <c r="A10670" s="106" t="str">
        <f t="shared" si="167"/>
        <v>91133 TC</v>
      </c>
      <c r="B10670" s="164" t="s">
        <v>15360</v>
      </c>
      <c r="C10670" s="163" t="s">
        <v>126</v>
      </c>
      <c r="D10670" s="113" t="s">
        <v>1358</v>
      </c>
      <c r="F10670" t="s">
        <v>15361</v>
      </c>
      <c r="G10670" s="219">
        <v>0</v>
      </c>
      <c r="H10670" s="219">
        <v>12.81</v>
      </c>
      <c r="I10670" s="219" t="s">
        <v>37</v>
      </c>
      <c r="J10670" s="219">
        <v>0.01</v>
      </c>
      <c r="K10670" s="219">
        <v>12.82</v>
      </c>
      <c r="L10670" s="219" t="s">
        <v>37</v>
      </c>
      <c r="M10670" s="220" t="s">
        <v>583</v>
      </c>
    </row>
    <row r="10671" spans="1:13">
      <c r="A10671" s="106" t="str">
        <f t="shared" si="167"/>
        <v>91133 26</v>
      </c>
      <c r="B10671" s="164" t="s">
        <v>15360</v>
      </c>
      <c r="C10671" s="163">
        <v>26</v>
      </c>
      <c r="D10671" s="113" t="s">
        <v>1358</v>
      </c>
      <c r="F10671" t="s">
        <v>15361</v>
      </c>
      <c r="G10671" s="219">
        <v>0.66</v>
      </c>
      <c r="H10671" s="219">
        <v>0.28999999999999998</v>
      </c>
      <c r="I10671" s="219">
        <v>0.28999999999999998</v>
      </c>
      <c r="J10671" s="219">
        <v>0.02</v>
      </c>
      <c r="K10671" s="219">
        <v>0.97</v>
      </c>
      <c r="L10671" s="219">
        <v>0.97</v>
      </c>
      <c r="M10671" s="220" t="s">
        <v>583</v>
      </c>
    </row>
    <row r="10672" spans="1:13">
      <c r="A10672" s="106" t="str">
        <f t="shared" si="167"/>
        <v xml:space="preserve">91200 </v>
      </c>
      <c r="B10672" s="164" t="s">
        <v>15362</v>
      </c>
      <c r="C10672" s="163"/>
      <c r="D10672" s="113" t="s">
        <v>1358</v>
      </c>
      <c r="F10672" t="s">
        <v>15363</v>
      </c>
      <c r="G10672" s="219">
        <v>0.21</v>
      </c>
      <c r="H10672" s="219">
        <v>0.69</v>
      </c>
      <c r="I10672" s="219" t="s">
        <v>37</v>
      </c>
      <c r="J10672" s="219">
        <v>0.02</v>
      </c>
      <c r="K10672" s="219">
        <v>0.92</v>
      </c>
      <c r="L10672" s="219" t="s">
        <v>37</v>
      </c>
      <c r="M10672" s="220" t="s">
        <v>583</v>
      </c>
    </row>
    <row r="10673" spans="1:13">
      <c r="A10673" s="106" t="str">
        <f t="shared" si="167"/>
        <v>91200 TC</v>
      </c>
      <c r="B10673" s="164" t="s">
        <v>15362</v>
      </c>
      <c r="C10673" s="163" t="s">
        <v>126</v>
      </c>
      <c r="D10673" s="113" t="s">
        <v>1358</v>
      </c>
      <c r="F10673" t="s">
        <v>15363</v>
      </c>
      <c r="G10673" s="219">
        <v>0</v>
      </c>
      <c r="H10673" s="219">
        <v>0.6</v>
      </c>
      <c r="I10673" s="219" t="s">
        <v>37</v>
      </c>
      <c r="J10673" s="219">
        <v>0.01</v>
      </c>
      <c r="K10673" s="219">
        <v>0.61</v>
      </c>
      <c r="L10673" s="219" t="s">
        <v>37</v>
      </c>
      <c r="M10673" s="220" t="s">
        <v>583</v>
      </c>
    </row>
    <row r="10674" spans="1:13">
      <c r="A10674" s="106" t="str">
        <f t="shared" si="167"/>
        <v>91200 26</v>
      </c>
      <c r="B10674" s="164" t="s">
        <v>15362</v>
      </c>
      <c r="C10674" s="163">
        <v>26</v>
      </c>
      <c r="D10674" s="113" t="s">
        <v>1358</v>
      </c>
      <c r="F10674" t="s">
        <v>15363</v>
      </c>
      <c r="G10674" s="219">
        <v>0.21</v>
      </c>
      <c r="H10674" s="219">
        <v>0.09</v>
      </c>
      <c r="I10674" s="219">
        <v>0.09</v>
      </c>
      <c r="J10674" s="219">
        <v>0.01</v>
      </c>
      <c r="K10674" s="219">
        <v>0.31</v>
      </c>
      <c r="L10674" s="219">
        <v>0.31</v>
      </c>
      <c r="M10674" s="220" t="s">
        <v>583</v>
      </c>
    </row>
    <row r="10675" spans="1:13">
      <c r="A10675" s="106" t="str">
        <f t="shared" si="167"/>
        <v xml:space="preserve">91299 </v>
      </c>
      <c r="B10675" s="164" t="s">
        <v>15364</v>
      </c>
      <c r="C10675" s="163"/>
      <c r="D10675" s="113" t="s">
        <v>664</v>
      </c>
      <c r="F10675" t="s">
        <v>19218</v>
      </c>
      <c r="G10675" s="219">
        <v>0</v>
      </c>
      <c r="H10675" s="219">
        <v>0</v>
      </c>
      <c r="I10675" s="219" t="s">
        <v>37</v>
      </c>
      <c r="J10675" s="219">
        <v>0</v>
      </c>
      <c r="K10675" s="219">
        <v>0</v>
      </c>
      <c r="L10675" s="219" t="s">
        <v>37</v>
      </c>
      <c r="M10675" s="220" t="s">
        <v>583</v>
      </c>
    </row>
    <row r="10676" spans="1:13">
      <c r="A10676" s="106" t="str">
        <f t="shared" si="167"/>
        <v>91299 TC</v>
      </c>
      <c r="B10676" s="164" t="s">
        <v>15364</v>
      </c>
      <c r="C10676" s="163" t="s">
        <v>126</v>
      </c>
      <c r="D10676" s="113" t="s">
        <v>664</v>
      </c>
      <c r="F10676" t="s">
        <v>19218</v>
      </c>
      <c r="G10676" s="219">
        <v>0</v>
      </c>
      <c r="H10676" s="219">
        <v>0</v>
      </c>
      <c r="I10676" s="219" t="s">
        <v>37</v>
      </c>
      <c r="J10676" s="219">
        <v>0</v>
      </c>
      <c r="K10676" s="219">
        <v>0</v>
      </c>
      <c r="L10676" s="219" t="s">
        <v>37</v>
      </c>
      <c r="M10676" s="220" t="s">
        <v>583</v>
      </c>
    </row>
    <row r="10677" spans="1:13">
      <c r="A10677" s="106" t="str">
        <f t="shared" si="167"/>
        <v>91299 26</v>
      </c>
      <c r="B10677" s="164" t="s">
        <v>15364</v>
      </c>
      <c r="C10677" s="163">
        <v>26</v>
      </c>
      <c r="D10677" s="113" t="s">
        <v>664</v>
      </c>
      <c r="F10677" t="s">
        <v>19218</v>
      </c>
      <c r="G10677" s="219">
        <v>0</v>
      </c>
      <c r="H10677" s="219">
        <v>0</v>
      </c>
      <c r="I10677" s="219">
        <v>0</v>
      </c>
      <c r="J10677" s="219">
        <v>0</v>
      </c>
      <c r="K10677" s="219">
        <v>0</v>
      </c>
      <c r="L10677" s="219">
        <v>0</v>
      </c>
      <c r="M10677" s="220" t="s">
        <v>583</v>
      </c>
    </row>
    <row r="10678" spans="1:13">
      <c r="A10678" s="106" t="str">
        <f t="shared" si="167"/>
        <v xml:space="preserve">91304 </v>
      </c>
      <c r="B10678" s="164" t="s">
        <v>19219</v>
      </c>
      <c r="C10678" s="163"/>
      <c r="D10678" s="113" t="s">
        <v>888</v>
      </c>
      <c r="F10678" t="s">
        <v>19220</v>
      </c>
      <c r="G10678" s="219">
        <v>0</v>
      </c>
      <c r="H10678" s="219">
        <v>0</v>
      </c>
      <c r="I10678" s="219">
        <v>0</v>
      </c>
      <c r="J10678" s="219">
        <v>0</v>
      </c>
      <c r="K10678" s="219">
        <v>0</v>
      </c>
      <c r="L10678" s="219">
        <v>0</v>
      </c>
      <c r="M10678" s="220" t="s">
        <v>583</v>
      </c>
    </row>
    <row r="10679" spans="1:13">
      <c r="A10679" s="106" t="str">
        <f t="shared" si="167"/>
        <v xml:space="preserve">91318 </v>
      </c>
      <c r="B10679" s="164" t="s">
        <v>21418</v>
      </c>
      <c r="C10679" s="163"/>
      <c r="D10679" s="113" t="s">
        <v>888</v>
      </c>
      <c r="F10679" t="s">
        <v>21419</v>
      </c>
      <c r="G10679" s="219">
        <v>0</v>
      </c>
      <c r="H10679" s="219">
        <v>0</v>
      </c>
      <c r="I10679" s="219">
        <v>0</v>
      </c>
      <c r="J10679" s="219">
        <v>0</v>
      </c>
      <c r="K10679" s="219">
        <v>0</v>
      </c>
      <c r="L10679" s="219">
        <v>0</v>
      </c>
      <c r="M10679" s="220" t="s">
        <v>583</v>
      </c>
    </row>
    <row r="10680" spans="1:13">
      <c r="A10680" s="106" t="str">
        <f t="shared" si="167"/>
        <v xml:space="preserve">91319 </v>
      </c>
      <c r="B10680" s="164" t="s">
        <v>21420</v>
      </c>
      <c r="C10680" s="163"/>
      <c r="D10680" s="113" t="s">
        <v>888</v>
      </c>
      <c r="F10680" t="s">
        <v>21421</v>
      </c>
      <c r="G10680" s="219">
        <v>0</v>
      </c>
      <c r="H10680" s="219">
        <v>0</v>
      </c>
      <c r="I10680" s="219">
        <v>0</v>
      </c>
      <c r="J10680" s="219">
        <v>0</v>
      </c>
      <c r="K10680" s="219">
        <v>0</v>
      </c>
      <c r="L10680" s="219">
        <v>0</v>
      </c>
      <c r="M10680" s="220" t="s">
        <v>583</v>
      </c>
    </row>
    <row r="10681" spans="1:13">
      <c r="A10681" s="106" t="str">
        <f t="shared" si="167"/>
        <v xml:space="preserve">91320 </v>
      </c>
      <c r="B10681" s="164" t="s">
        <v>21422</v>
      </c>
      <c r="C10681" s="163"/>
      <c r="D10681" s="113" t="s">
        <v>888</v>
      </c>
      <c r="F10681" t="s">
        <v>21423</v>
      </c>
      <c r="G10681" s="219">
        <v>0</v>
      </c>
      <c r="H10681" s="219">
        <v>0</v>
      </c>
      <c r="I10681" s="219">
        <v>0</v>
      </c>
      <c r="J10681" s="219">
        <v>0</v>
      </c>
      <c r="K10681" s="219">
        <v>0</v>
      </c>
      <c r="L10681" s="219">
        <v>0</v>
      </c>
      <c r="M10681" s="220" t="s">
        <v>583</v>
      </c>
    </row>
    <row r="10682" spans="1:13">
      <c r="A10682" s="106" t="str">
        <f t="shared" si="167"/>
        <v xml:space="preserve">91321 </v>
      </c>
      <c r="B10682" s="164" t="s">
        <v>21424</v>
      </c>
      <c r="C10682" s="163"/>
      <c r="D10682" s="113" t="s">
        <v>888</v>
      </c>
      <c r="F10682" t="s">
        <v>21425</v>
      </c>
      <c r="G10682" s="219">
        <v>0</v>
      </c>
      <c r="H10682" s="219">
        <v>0</v>
      </c>
      <c r="I10682" s="219">
        <v>0</v>
      </c>
      <c r="J10682" s="219">
        <v>0</v>
      </c>
      <c r="K10682" s="219">
        <v>0</v>
      </c>
      <c r="L10682" s="219">
        <v>0</v>
      </c>
      <c r="M10682" s="220" t="s">
        <v>583</v>
      </c>
    </row>
    <row r="10683" spans="1:13">
      <c r="A10683" s="106" t="str">
        <f t="shared" si="167"/>
        <v xml:space="preserve">91322 </v>
      </c>
      <c r="B10683" s="164" t="s">
        <v>21426</v>
      </c>
      <c r="C10683" s="163"/>
      <c r="D10683" s="113" t="s">
        <v>888</v>
      </c>
      <c r="F10683" t="s">
        <v>21427</v>
      </c>
      <c r="G10683" s="219">
        <v>0</v>
      </c>
      <c r="H10683" s="219">
        <v>0</v>
      </c>
      <c r="I10683" s="219">
        <v>0</v>
      </c>
      <c r="J10683" s="219">
        <v>0</v>
      </c>
      <c r="K10683" s="219">
        <v>0</v>
      </c>
      <c r="L10683" s="219">
        <v>0</v>
      </c>
      <c r="M10683" s="220" t="s">
        <v>583</v>
      </c>
    </row>
    <row r="10684" spans="1:13">
      <c r="A10684" s="106" t="str">
        <f t="shared" si="167"/>
        <v xml:space="preserve">92002 </v>
      </c>
      <c r="B10684" s="164" t="s">
        <v>15368</v>
      </c>
      <c r="C10684" s="163"/>
      <c r="D10684" s="113" t="s">
        <v>1358</v>
      </c>
      <c r="F10684" t="s">
        <v>21428</v>
      </c>
      <c r="G10684" s="219">
        <v>0.88</v>
      </c>
      <c r="H10684" s="219">
        <v>1.64</v>
      </c>
      <c r="I10684" s="219">
        <v>0.44</v>
      </c>
      <c r="J10684" s="219">
        <v>0.02</v>
      </c>
      <c r="K10684" s="219">
        <v>2.54</v>
      </c>
      <c r="L10684" s="219">
        <v>1.34</v>
      </c>
      <c r="M10684" s="220" t="s">
        <v>583</v>
      </c>
    </row>
    <row r="10685" spans="1:13">
      <c r="A10685" s="106" t="str">
        <f t="shared" si="167"/>
        <v xml:space="preserve">92004 </v>
      </c>
      <c r="B10685" s="164" t="s">
        <v>15369</v>
      </c>
      <c r="C10685" s="163"/>
      <c r="D10685" s="113" t="s">
        <v>1358</v>
      </c>
      <c r="F10685" t="s">
        <v>21429</v>
      </c>
      <c r="G10685" s="219">
        <v>1.82</v>
      </c>
      <c r="H10685" s="219">
        <v>2.59</v>
      </c>
      <c r="I10685" s="219">
        <v>0.9</v>
      </c>
      <c r="J10685" s="219">
        <v>0.05</v>
      </c>
      <c r="K10685" s="219">
        <v>4.46</v>
      </c>
      <c r="L10685" s="219">
        <v>2.77</v>
      </c>
      <c r="M10685" s="220" t="s">
        <v>583</v>
      </c>
    </row>
    <row r="10686" spans="1:13">
      <c r="A10686" s="106" t="str">
        <f t="shared" si="167"/>
        <v xml:space="preserve">92012 </v>
      </c>
      <c r="B10686" s="164" t="s">
        <v>15370</v>
      </c>
      <c r="C10686" s="163"/>
      <c r="D10686" s="113" t="s">
        <v>1358</v>
      </c>
      <c r="F10686" t="s">
        <v>21430</v>
      </c>
      <c r="G10686" s="219">
        <v>0.92</v>
      </c>
      <c r="H10686" s="219">
        <v>1.72</v>
      </c>
      <c r="I10686" s="219">
        <v>0.53</v>
      </c>
      <c r="J10686" s="219">
        <v>0.03</v>
      </c>
      <c r="K10686" s="219">
        <v>2.67</v>
      </c>
      <c r="L10686" s="219">
        <v>1.48</v>
      </c>
      <c r="M10686" s="220" t="s">
        <v>583</v>
      </c>
    </row>
    <row r="10687" spans="1:13">
      <c r="A10687" s="106" t="str">
        <f t="shared" si="167"/>
        <v xml:space="preserve">92014 </v>
      </c>
      <c r="B10687" s="164" t="s">
        <v>15371</v>
      </c>
      <c r="C10687" s="163"/>
      <c r="D10687" s="113" t="s">
        <v>1358</v>
      </c>
      <c r="F10687" t="s">
        <v>21431</v>
      </c>
      <c r="G10687" s="219">
        <v>1.42</v>
      </c>
      <c r="H10687" s="219">
        <v>2.31</v>
      </c>
      <c r="I10687" s="219">
        <v>0.77</v>
      </c>
      <c r="J10687" s="219">
        <v>0.04</v>
      </c>
      <c r="K10687" s="219">
        <v>3.77</v>
      </c>
      <c r="L10687" s="219">
        <v>2.23</v>
      </c>
      <c r="M10687" s="220" t="s">
        <v>583</v>
      </c>
    </row>
    <row r="10688" spans="1:13">
      <c r="A10688" s="106" t="str">
        <f t="shared" si="167"/>
        <v xml:space="preserve">92015 </v>
      </c>
      <c r="B10688" s="164" t="s">
        <v>15372</v>
      </c>
      <c r="C10688" s="163"/>
      <c r="D10688" s="113" t="s">
        <v>798</v>
      </c>
      <c r="E10688" s="113" t="s">
        <v>1966</v>
      </c>
      <c r="F10688" t="s">
        <v>15373</v>
      </c>
      <c r="G10688" s="219">
        <v>0.38</v>
      </c>
      <c r="H10688" s="219">
        <v>0.17</v>
      </c>
      <c r="I10688" s="219">
        <v>0.15</v>
      </c>
      <c r="J10688" s="219">
        <v>0.02</v>
      </c>
      <c r="K10688" s="219">
        <v>0.56999999999999995</v>
      </c>
      <c r="L10688" s="219">
        <v>0.55000000000000004</v>
      </c>
      <c r="M10688" s="220" t="s">
        <v>583</v>
      </c>
    </row>
    <row r="10689" spans="1:13">
      <c r="A10689" s="106" t="str">
        <f t="shared" si="167"/>
        <v xml:space="preserve">92018 </v>
      </c>
      <c r="B10689" s="164" t="s">
        <v>15374</v>
      </c>
      <c r="C10689" s="163"/>
      <c r="D10689" s="113" t="s">
        <v>1358</v>
      </c>
      <c r="F10689" t="s">
        <v>21432</v>
      </c>
      <c r="G10689" s="219">
        <v>2.5</v>
      </c>
      <c r="H10689" s="219" t="s">
        <v>37</v>
      </c>
      <c r="I10689" s="219">
        <v>1.51</v>
      </c>
      <c r="J10689" s="219">
        <v>0.1</v>
      </c>
      <c r="K10689" s="219" t="s">
        <v>37</v>
      </c>
      <c r="L10689" s="219">
        <v>4.1100000000000003</v>
      </c>
      <c r="M10689" s="220" t="s">
        <v>583</v>
      </c>
    </row>
    <row r="10690" spans="1:13">
      <c r="A10690" s="106" t="str">
        <f t="shared" si="167"/>
        <v xml:space="preserve">92019 </v>
      </c>
      <c r="B10690" s="164" t="s">
        <v>15375</v>
      </c>
      <c r="C10690" s="163"/>
      <c r="D10690" s="113" t="s">
        <v>1358</v>
      </c>
      <c r="F10690" t="s">
        <v>21433</v>
      </c>
      <c r="G10690" s="219">
        <v>1.31</v>
      </c>
      <c r="H10690" s="219" t="s">
        <v>37</v>
      </c>
      <c r="I10690" s="219">
        <v>0.78</v>
      </c>
      <c r="J10690" s="219">
        <v>0.06</v>
      </c>
      <c r="K10690" s="219" t="s">
        <v>37</v>
      </c>
      <c r="L10690" s="219">
        <v>2.15</v>
      </c>
      <c r="M10690" s="220" t="s">
        <v>583</v>
      </c>
    </row>
    <row r="10691" spans="1:13">
      <c r="A10691" s="106" t="str">
        <f t="shared" ref="A10691:A10754" si="168">B10691&amp;" "&amp;C10691</f>
        <v xml:space="preserve">92020 </v>
      </c>
      <c r="B10691" s="164" t="s">
        <v>15376</v>
      </c>
      <c r="C10691" s="163"/>
      <c r="D10691" s="113" t="s">
        <v>1358</v>
      </c>
      <c r="F10691" t="s">
        <v>21434</v>
      </c>
      <c r="G10691" s="219">
        <v>0.37</v>
      </c>
      <c r="H10691" s="219">
        <v>0.44</v>
      </c>
      <c r="I10691" s="219">
        <v>0.22</v>
      </c>
      <c r="J10691" s="219">
        <v>0.01</v>
      </c>
      <c r="K10691" s="219">
        <v>0.82</v>
      </c>
      <c r="L10691" s="219">
        <v>0.6</v>
      </c>
      <c r="M10691" s="220" t="s">
        <v>583</v>
      </c>
    </row>
    <row r="10692" spans="1:13">
      <c r="A10692" s="106" t="str">
        <f t="shared" si="168"/>
        <v xml:space="preserve">92025 </v>
      </c>
      <c r="B10692" s="164" t="s">
        <v>15377</v>
      </c>
      <c r="C10692" s="163"/>
      <c r="D10692" s="113" t="s">
        <v>1358</v>
      </c>
      <c r="F10692" t="s">
        <v>21435</v>
      </c>
      <c r="G10692" s="219">
        <v>0.35</v>
      </c>
      <c r="H10692" s="219">
        <v>0.72</v>
      </c>
      <c r="I10692" s="219" t="s">
        <v>37</v>
      </c>
      <c r="J10692" s="219">
        <v>0.02</v>
      </c>
      <c r="K10692" s="219">
        <v>1.0900000000000001</v>
      </c>
      <c r="L10692" s="219" t="s">
        <v>37</v>
      </c>
      <c r="M10692" s="220" t="s">
        <v>583</v>
      </c>
    </row>
    <row r="10693" spans="1:13">
      <c r="A10693" s="106" t="str">
        <f t="shared" si="168"/>
        <v>92025 TC</v>
      </c>
      <c r="B10693" s="164" t="s">
        <v>15377</v>
      </c>
      <c r="C10693" s="163" t="s">
        <v>126</v>
      </c>
      <c r="D10693" s="113" t="s">
        <v>1358</v>
      </c>
      <c r="F10693" t="s">
        <v>21435</v>
      </c>
      <c r="G10693" s="219">
        <v>0</v>
      </c>
      <c r="H10693" s="219">
        <v>0.51</v>
      </c>
      <c r="I10693" s="219" t="s">
        <v>37</v>
      </c>
      <c r="J10693" s="219">
        <v>0.01</v>
      </c>
      <c r="K10693" s="219">
        <v>0.52</v>
      </c>
      <c r="L10693" s="219" t="s">
        <v>37</v>
      </c>
      <c r="M10693" s="220" t="s">
        <v>583</v>
      </c>
    </row>
    <row r="10694" spans="1:13">
      <c r="A10694" s="106" t="str">
        <f t="shared" si="168"/>
        <v>92025 26</v>
      </c>
      <c r="B10694" s="164" t="s">
        <v>15377</v>
      </c>
      <c r="C10694" s="163">
        <v>26</v>
      </c>
      <c r="D10694" s="113" t="s">
        <v>1358</v>
      </c>
      <c r="F10694" t="s">
        <v>21435</v>
      </c>
      <c r="G10694" s="219">
        <v>0.35</v>
      </c>
      <c r="H10694" s="219">
        <v>0.21</v>
      </c>
      <c r="I10694" s="219">
        <v>0.21</v>
      </c>
      <c r="J10694" s="219">
        <v>0.01</v>
      </c>
      <c r="K10694" s="219">
        <v>0.56999999999999995</v>
      </c>
      <c r="L10694" s="219">
        <v>0.56999999999999995</v>
      </c>
      <c r="M10694" s="220" t="s">
        <v>583</v>
      </c>
    </row>
    <row r="10695" spans="1:13">
      <c r="A10695" s="106" t="str">
        <f t="shared" si="168"/>
        <v xml:space="preserve">92060 </v>
      </c>
      <c r="B10695" s="164" t="s">
        <v>15378</v>
      </c>
      <c r="C10695" s="163"/>
      <c r="D10695" s="113" t="s">
        <v>1358</v>
      </c>
      <c r="F10695" t="s">
        <v>21436</v>
      </c>
      <c r="G10695" s="219">
        <v>0.69</v>
      </c>
      <c r="H10695" s="219">
        <v>1.2</v>
      </c>
      <c r="I10695" s="219" t="s">
        <v>37</v>
      </c>
      <c r="J10695" s="219">
        <v>0.02</v>
      </c>
      <c r="K10695" s="219">
        <v>1.91</v>
      </c>
      <c r="L10695" s="219" t="s">
        <v>37</v>
      </c>
      <c r="M10695" s="220" t="s">
        <v>583</v>
      </c>
    </row>
    <row r="10696" spans="1:13">
      <c r="A10696" s="106" t="str">
        <f t="shared" si="168"/>
        <v>92060 TC</v>
      </c>
      <c r="B10696" s="164" t="s">
        <v>15378</v>
      </c>
      <c r="C10696" s="163" t="s">
        <v>126</v>
      </c>
      <c r="D10696" s="113" t="s">
        <v>1358</v>
      </c>
      <c r="F10696" t="s">
        <v>21436</v>
      </c>
      <c r="G10696" s="219">
        <v>0</v>
      </c>
      <c r="H10696" s="219">
        <v>0.81</v>
      </c>
      <c r="I10696" s="219" t="s">
        <v>37</v>
      </c>
      <c r="J10696" s="219">
        <v>0.01</v>
      </c>
      <c r="K10696" s="219">
        <v>0.82</v>
      </c>
      <c r="L10696" s="219" t="s">
        <v>37</v>
      </c>
      <c r="M10696" s="220" t="s">
        <v>583</v>
      </c>
    </row>
    <row r="10697" spans="1:13">
      <c r="A10697" s="106" t="str">
        <f t="shared" si="168"/>
        <v>92060 26</v>
      </c>
      <c r="B10697" s="164" t="s">
        <v>15378</v>
      </c>
      <c r="C10697" s="163">
        <v>26</v>
      </c>
      <c r="D10697" s="113" t="s">
        <v>1358</v>
      </c>
      <c r="F10697" t="s">
        <v>21436</v>
      </c>
      <c r="G10697" s="219">
        <v>0.69</v>
      </c>
      <c r="H10697" s="219">
        <v>0.39</v>
      </c>
      <c r="I10697" s="219">
        <v>0.39</v>
      </c>
      <c r="J10697" s="219">
        <v>0.01</v>
      </c>
      <c r="K10697" s="219">
        <v>1.0900000000000001</v>
      </c>
      <c r="L10697" s="219">
        <v>1.0900000000000001</v>
      </c>
      <c r="M10697" s="220" t="s">
        <v>583</v>
      </c>
    </row>
    <row r="10698" spans="1:13">
      <c r="A10698" s="106" t="str">
        <f t="shared" si="168"/>
        <v xml:space="preserve">92065 </v>
      </c>
      <c r="B10698" s="164" t="s">
        <v>15379</v>
      </c>
      <c r="C10698" s="163"/>
      <c r="D10698" s="113" t="s">
        <v>1358</v>
      </c>
      <c r="F10698" t="s">
        <v>19221</v>
      </c>
      <c r="G10698" s="219">
        <v>0.71</v>
      </c>
      <c r="H10698" s="219">
        <v>0.47</v>
      </c>
      <c r="I10698" s="219">
        <v>0.27</v>
      </c>
      <c r="J10698" s="219">
        <v>0.01</v>
      </c>
      <c r="K10698" s="219">
        <v>1.19</v>
      </c>
      <c r="L10698" s="219">
        <v>0.99</v>
      </c>
      <c r="M10698" s="220" t="s">
        <v>583</v>
      </c>
    </row>
    <row r="10699" spans="1:13">
      <c r="A10699" s="106" t="str">
        <f t="shared" si="168"/>
        <v xml:space="preserve">92066 </v>
      </c>
      <c r="B10699" s="164" t="s">
        <v>19222</v>
      </c>
      <c r="C10699" s="163"/>
      <c r="D10699" s="113" t="s">
        <v>1358</v>
      </c>
      <c r="F10699" t="s">
        <v>18721</v>
      </c>
      <c r="G10699" s="219">
        <v>0</v>
      </c>
      <c r="H10699" s="219">
        <v>0.78</v>
      </c>
      <c r="I10699" s="219" t="s">
        <v>37</v>
      </c>
      <c r="J10699" s="219">
        <v>0.01</v>
      </c>
      <c r="K10699" s="219">
        <v>0.79</v>
      </c>
      <c r="L10699" s="219" t="s">
        <v>37</v>
      </c>
      <c r="M10699" s="220" t="s">
        <v>583</v>
      </c>
    </row>
    <row r="10700" spans="1:13">
      <c r="A10700" s="106" t="str">
        <f t="shared" si="168"/>
        <v xml:space="preserve">92071 </v>
      </c>
      <c r="B10700" s="164" t="s">
        <v>15380</v>
      </c>
      <c r="C10700" s="163"/>
      <c r="D10700" s="113" t="s">
        <v>1358</v>
      </c>
      <c r="F10700" t="s">
        <v>15381</v>
      </c>
      <c r="G10700" s="219">
        <v>0.61</v>
      </c>
      <c r="H10700" s="219">
        <v>0.45</v>
      </c>
      <c r="I10700" s="219">
        <v>0.32</v>
      </c>
      <c r="J10700" s="219">
        <v>0.02</v>
      </c>
      <c r="K10700" s="219">
        <v>1.08</v>
      </c>
      <c r="L10700" s="219">
        <v>0.95</v>
      </c>
      <c r="M10700" s="220" t="s">
        <v>583</v>
      </c>
    </row>
    <row r="10701" spans="1:13">
      <c r="A10701" s="106" t="str">
        <f t="shared" si="168"/>
        <v xml:space="preserve">92072 </v>
      </c>
      <c r="B10701" s="164" t="s">
        <v>15382</v>
      </c>
      <c r="C10701" s="163"/>
      <c r="D10701" s="113" t="s">
        <v>1358</v>
      </c>
      <c r="F10701" t="s">
        <v>21437</v>
      </c>
      <c r="G10701" s="219">
        <v>1.97</v>
      </c>
      <c r="H10701" s="219">
        <v>1.74</v>
      </c>
      <c r="I10701" s="219">
        <v>0.76</v>
      </c>
      <c r="J10701" s="219">
        <v>0.02</v>
      </c>
      <c r="K10701" s="219">
        <v>3.73</v>
      </c>
      <c r="L10701" s="219">
        <v>2.75</v>
      </c>
      <c r="M10701" s="220" t="s">
        <v>583</v>
      </c>
    </row>
    <row r="10702" spans="1:13">
      <c r="A10702" s="106" t="str">
        <f t="shared" si="168"/>
        <v xml:space="preserve">92081 </v>
      </c>
      <c r="B10702" s="164" t="s">
        <v>15383</v>
      </c>
      <c r="C10702" s="163"/>
      <c r="D10702" s="113" t="s">
        <v>1358</v>
      </c>
      <c r="F10702" t="s">
        <v>21438</v>
      </c>
      <c r="G10702" s="219">
        <v>0.3</v>
      </c>
      <c r="H10702" s="219">
        <v>0.68</v>
      </c>
      <c r="I10702" s="219" t="s">
        <v>37</v>
      </c>
      <c r="J10702" s="219">
        <v>0.02</v>
      </c>
      <c r="K10702" s="219">
        <v>1</v>
      </c>
      <c r="L10702" s="219" t="s">
        <v>37</v>
      </c>
      <c r="M10702" s="220" t="s">
        <v>583</v>
      </c>
    </row>
    <row r="10703" spans="1:13">
      <c r="A10703" s="106" t="str">
        <f t="shared" si="168"/>
        <v>92081 TC</v>
      </c>
      <c r="B10703" s="164" t="s">
        <v>15383</v>
      </c>
      <c r="C10703" s="163" t="s">
        <v>126</v>
      </c>
      <c r="D10703" s="113" t="s">
        <v>1358</v>
      </c>
      <c r="F10703" t="s">
        <v>21438</v>
      </c>
      <c r="G10703" s="219">
        <v>0</v>
      </c>
      <c r="H10703" s="219">
        <v>0.52</v>
      </c>
      <c r="I10703" s="219" t="s">
        <v>37</v>
      </c>
      <c r="J10703" s="219">
        <v>0.01</v>
      </c>
      <c r="K10703" s="219">
        <v>0.53</v>
      </c>
      <c r="L10703" s="219" t="s">
        <v>37</v>
      </c>
      <c r="M10703" s="220" t="s">
        <v>583</v>
      </c>
    </row>
    <row r="10704" spans="1:13">
      <c r="A10704" s="106" t="str">
        <f t="shared" si="168"/>
        <v>92081 26</v>
      </c>
      <c r="B10704" s="164" t="s">
        <v>15383</v>
      </c>
      <c r="C10704" s="163">
        <v>26</v>
      </c>
      <c r="D10704" s="113" t="s">
        <v>1358</v>
      </c>
      <c r="F10704" t="s">
        <v>21438</v>
      </c>
      <c r="G10704" s="219">
        <v>0.3</v>
      </c>
      <c r="H10704" s="219">
        <v>0.16</v>
      </c>
      <c r="I10704" s="219">
        <v>0.16</v>
      </c>
      <c r="J10704" s="219">
        <v>0.01</v>
      </c>
      <c r="K10704" s="219">
        <v>0.47</v>
      </c>
      <c r="L10704" s="219">
        <v>0.47</v>
      </c>
      <c r="M10704" s="220" t="s">
        <v>583</v>
      </c>
    </row>
    <row r="10705" spans="1:13">
      <c r="A10705" s="106" t="str">
        <f t="shared" si="168"/>
        <v xml:space="preserve">92082 </v>
      </c>
      <c r="B10705" s="164" t="s">
        <v>15384</v>
      </c>
      <c r="C10705" s="163"/>
      <c r="D10705" s="113" t="s">
        <v>1358</v>
      </c>
      <c r="F10705" t="s">
        <v>21439</v>
      </c>
      <c r="G10705" s="219">
        <v>0.4</v>
      </c>
      <c r="H10705" s="219">
        <v>0.99</v>
      </c>
      <c r="I10705" s="219" t="s">
        <v>37</v>
      </c>
      <c r="J10705" s="219">
        <v>0.02</v>
      </c>
      <c r="K10705" s="219">
        <v>1.41</v>
      </c>
      <c r="L10705" s="219" t="s">
        <v>37</v>
      </c>
      <c r="M10705" s="220" t="s">
        <v>583</v>
      </c>
    </row>
    <row r="10706" spans="1:13">
      <c r="A10706" s="106" t="str">
        <f t="shared" si="168"/>
        <v>92082 TC</v>
      </c>
      <c r="B10706" s="164" t="s">
        <v>15384</v>
      </c>
      <c r="C10706" s="163" t="s">
        <v>126</v>
      </c>
      <c r="D10706" s="113" t="s">
        <v>1358</v>
      </c>
      <c r="F10706" t="s">
        <v>21439</v>
      </c>
      <c r="G10706" s="219">
        <v>0</v>
      </c>
      <c r="H10706" s="219">
        <v>0.79</v>
      </c>
      <c r="I10706" s="219" t="s">
        <v>37</v>
      </c>
      <c r="J10706" s="219">
        <v>0.01</v>
      </c>
      <c r="K10706" s="219">
        <v>0.8</v>
      </c>
      <c r="L10706" s="219" t="s">
        <v>37</v>
      </c>
      <c r="M10706" s="220" t="s">
        <v>583</v>
      </c>
    </row>
    <row r="10707" spans="1:13">
      <c r="A10707" s="106" t="str">
        <f t="shared" si="168"/>
        <v>92082 26</v>
      </c>
      <c r="B10707" s="164" t="s">
        <v>15384</v>
      </c>
      <c r="C10707" s="163">
        <v>26</v>
      </c>
      <c r="D10707" s="113" t="s">
        <v>1358</v>
      </c>
      <c r="F10707" t="s">
        <v>21439</v>
      </c>
      <c r="G10707" s="219">
        <v>0.4</v>
      </c>
      <c r="H10707" s="219">
        <v>0.2</v>
      </c>
      <c r="I10707" s="219">
        <v>0.2</v>
      </c>
      <c r="J10707" s="219">
        <v>0.01</v>
      </c>
      <c r="K10707" s="219">
        <v>0.61</v>
      </c>
      <c r="L10707" s="219">
        <v>0.61</v>
      </c>
      <c r="M10707" s="220" t="s">
        <v>583</v>
      </c>
    </row>
    <row r="10708" spans="1:13">
      <c r="A10708" s="106" t="str">
        <f t="shared" si="168"/>
        <v xml:space="preserve">92083 </v>
      </c>
      <c r="B10708" s="164" t="s">
        <v>15385</v>
      </c>
      <c r="C10708" s="163"/>
      <c r="D10708" s="113" t="s">
        <v>1358</v>
      </c>
      <c r="F10708" t="s">
        <v>21440</v>
      </c>
      <c r="G10708" s="219">
        <v>0.5</v>
      </c>
      <c r="H10708" s="219">
        <v>1.38</v>
      </c>
      <c r="I10708" s="219" t="s">
        <v>37</v>
      </c>
      <c r="J10708" s="219">
        <v>0.02</v>
      </c>
      <c r="K10708" s="219">
        <v>1.9</v>
      </c>
      <c r="L10708" s="219" t="s">
        <v>37</v>
      </c>
      <c r="M10708" s="220" t="s">
        <v>583</v>
      </c>
    </row>
    <row r="10709" spans="1:13">
      <c r="A10709" s="106" t="str">
        <f t="shared" si="168"/>
        <v>92083 TC</v>
      </c>
      <c r="B10709" s="164" t="s">
        <v>15385</v>
      </c>
      <c r="C10709" s="163" t="s">
        <v>126</v>
      </c>
      <c r="D10709" s="113" t="s">
        <v>1358</v>
      </c>
      <c r="F10709" t="s">
        <v>21440</v>
      </c>
      <c r="G10709" s="219">
        <v>0</v>
      </c>
      <c r="H10709" s="219">
        <v>1.1000000000000001</v>
      </c>
      <c r="I10709" s="219" t="s">
        <v>37</v>
      </c>
      <c r="J10709" s="219">
        <v>0.01</v>
      </c>
      <c r="K10709" s="219">
        <v>1.1100000000000001</v>
      </c>
      <c r="L10709" s="219" t="s">
        <v>37</v>
      </c>
      <c r="M10709" s="220" t="s">
        <v>583</v>
      </c>
    </row>
    <row r="10710" spans="1:13">
      <c r="A10710" s="106" t="str">
        <f t="shared" si="168"/>
        <v>92083 26</v>
      </c>
      <c r="B10710" s="164" t="s">
        <v>15385</v>
      </c>
      <c r="C10710" s="163">
        <v>26</v>
      </c>
      <c r="D10710" s="113" t="s">
        <v>1358</v>
      </c>
      <c r="F10710" t="s">
        <v>21440</v>
      </c>
      <c r="G10710" s="219">
        <v>0.5</v>
      </c>
      <c r="H10710" s="219">
        <v>0.28000000000000003</v>
      </c>
      <c r="I10710" s="219">
        <v>0.28000000000000003</v>
      </c>
      <c r="J10710" s="219">
        <v>0.01</v>
      </c>
      <c r="K10710" s="219">
        <v>0.79</v>
      </c>
      <c r="L10710" s="219">
        <v>0.79</v>
      </c>
      <c r="M10710" s="220" t="s">
        <v>583</v>
      </c>
    </row>
    <row r="10711" spans="1:13">
      <c r="A10711" s="106" t="str">
        <f t="shared" si="168"/>
        <v xml:space="preserve">92100 </v>
      </c>
      <c r="B10711" s="164" t="s">
        <v>15386</v>
      </c>
      <c r="C10711" s="163"/>
      <c r="D10711" s="113" t="s">
        <v>1358</v>
      </c>
      <c r="F10711" t="s">
        <v>21441</v>
      </c>
      <c r="G10711" s="219">
        <v>0.61</v>
      </c>
      <c r="H10711" s="219">
        <v>1.92</v>
      </c>
      <c r="I10711" s="219">
        <v>0.32</v>
      </c>
      <c r="J10711" s="219">
        <v>0.02</v>
      </c>
      <c r="K10711" s="219">
        <v>2.5499999999999998</v>
      </c>
      <c r="L10711" s="219">
        <v>0.95</v>
      </c>
      <c r="M10711" s="220" t="s">
        <v>583</v>
      </c>
    </row>
    <row r="10712" spans="1:13">
      <c r="A10712" s="106" t="str">
        <f t="shared" si="168"/>
        <v xml:space="preserve">92132 </v>
      </c>
      <c r="B10712" s="164" t="s">
        <v>15387</v>
      </c>
      <c r="C10712" s="163"/>
      <c r="D10712" s="113" t="s">
        <v>1358</v>
      </c>
      <c r="F10712" t="s">
        <v>15388</v>
      </c>
      <c r="G10712" s="219">
        <v>0.3</v>
      </c>
      <c r="H10712" s="219">
        <v>0.62</v>
      </c>
      <c r="I10712" s="219" t="s">
        <v>37</v>
      </c>
      <c r="J10712" s="219">
        <v>0.02</v>
      </c>
      <c r="K10712" s="219">
        <v>0.94</v>
      </c>
      <c r="L10712" s="219" t="s">
        <v>37</v>
      </c>
      <c r="M10712" s="220" t="s">
        <v>583</v>
      </c>
    </row>
    <row r="10713" spans="1:13">
      <c r="A10713" s="106" t="str">
        <f t="shared" si="168"/>
        <v>92132 TC</v>
      </c>
      <c r="B10713" s="164" t="s">
        <v>15387</v>
      </c>
      <c r="C10713" s="163" t="s">
        <v>126</v>
      </c>
      <c r="D10713" s="113" t="s">
        <v>1358</v>
      </c>
      <c r="F10713" t="s">
        <v>15388</v>
      </c>
      <c r="G10713" s="219">
        <v>0</v>
      </c>
      <c r="H10713" s="219">
        <v>0.45</v>
      </c>
      <c r="I10713" s="219" t="s">
        <v>37</v>
      </c>
      <c r="J10713" s="219">
        <v>0.01</v>
      </c>
      <c r="K10713" s="219">
        <v>0.46</v>
      </c>
      <c r="L10713" s="219" t="s">
        <v>37</v>
      </c>
      <c r="M10713" s="220" t="s">
        <v>583</v>
      </c>
    </row>
    <row r="10714" spans="1:13">
      <c r="A10714" s="106" t="str">
        <f t="shared" si="168"/>
        <v>92132 26</v>
      </c>
      <c r="B10714" s="164" t="s">
        <v>15387</v>
      </c>
      <c r="C10714" s="163">
        <v>26</v>
      </c>
      <c r="D10714" s="113" t="s">
        <v>1358</v>
      </c>
      <c r="F10714" t="s">
        <v>15388</v>
      </c>
      <c r="G10714" s="219">
        <v>0.3</v>
      </c>
      <c r="H10714" s="219">
        <v>0.17</v>
      </c>
      <c r="I10714" s="219">
        <v>0.17</v>
      </c>
      <c r="J10714" s="219">
        <v>0.01</v>
      </c>
      <c r="K10714" s="219">
        <v>0.48</v>
      </c>
      <c r="L10714" s="219">
        <v>0.48</v>
      </c>
      <c r="M10714" s="220" t="s">
        <v>583</v>
      </c>
    </row>
    <row r="10715" spans="1:13">
      <c r="A10715" s="106" t="str">
        <f t="shared" si="168"/>
        <v xml:space="preserve">92133 </v>
      </c>
      <c r="B10715" s="164" t="s">
        <v>15389</v>
      </c>
      <c r="C10715" s="163"/>
      <c r="D10715" s="113" t="s">
        <v>1358</v>
      </c>
      <c r="F10715" t="s">
        <v>15390</v>
      </c>
      <c r="G10715" s="219">
        <v>0.4</v>
      </c>
      <c r="H10715" s="219">
        <v>0.67</v>
      </c>
      <c r="I10715" s="219" t="s">
        <v>37</v>
      </c>
      <c r="J10715" s="219">
        <v>0.02</v>
      </c>
      <c r="K10715" s="219">
        <v>1.0900000000000001</v>
      </c>
      <c r="L10715" s="219" t="s">
        <v>37</v>
      </c>
      <c r="M10715" s="220" t="s">
        <v>583</v>
      </c>
    </row>
    <row r="10716" spans="1:13">
      <c r="A10716" s="106" t="str">
        <f t="shared" si="168"/>
        <v>92133 TC</v>
      </c>
      <c r="B10716" s="164" t="s">
        <v>15389</v>
      </c>
      <c r="C10716" s="163" t="s">
        <v>126</v>
      </c>
      <c r="D10716" s="113" t="s">
        <v>1358</v>
      </c>
      <c r="F10716" t="s">
        <v>15390</v>
      </c>
      <c r="G10716" s="219">
        <v>0</v>
      </c>
      <c r="H10716" s="219">
        <v>0.45</v>
      </c>
      <c r="I10716" s="219" t="s">
        <v>37</v>
      </c>
      <c r="J10716" s="219">
        <v>0.01</v>
      </c>
      <c r="K10716" s="219">
        <v>0.46</v>
      </c>
      <c r="L10716" s="219" t="s">
        <v>37</v>
      </c>
      <c r="M10716" s="220" t="s">
        <v>583</v>
      </c>
    </row>
    <row r="10717" spans="1:13">
      <c r="A10717" s="106" t="str">
        <f t="shared" si="168"/>
        <v>92133 26</v>
      </c>
      <c r="B10717" s="164" t="s">
        <v>15389</v>
      </c>
      <c r="C10717" s="163">
        <v>26</v>
      </c>
      <c r="D10717" s="113" t="s">
        <v>1358</v>
      </c>
      <c r="F10717" t="s">
        <v>15390</v>
      </c>
      <c r="G10717" s="219">
        <v>0.4</v>
      </c>
      <c r="H10717" s="219">
        <v>0.22</v>
      </c>
      <c r="I10717" s="219">
        <v>0.22</v>
      </c>
      <c r="J10717" s="219">
        <v>0.01</v>
      </c>
      <c r="K10717" s="219">
        <v>0.63</v>
      </c>
      <c r="L10717" s="219">
        <v>0.63</v>
      </c>
      <c r="M10717" s="220" t="s">
        <v>583</v>
      </c>
    </row>
    <row r="10718" spans="1:13">
      <c r="A10718" s="106" t="str">
        <f t="shared" si="168"/>
        <v xml:space="preserve">92134 </v>
      </c>
      <c r="B10718" s="164" t="s">
        <v>15391</v>
      </c>
      <c r="C10718" s="163"/>
      <c r="D10718" s="113" t="s">
        <v>1358</v>
      </c>
      <c r="F10718" t="s">
        <v>15392</v>
      </c>
      <c r="G10718" s="219">
        <v>0.45</v>
      </c>
      <c r="H10718" s="219">
        <v>0.74</v>
      </c>
      <c r="I10718" s="219" t="s">
        <v>37</v>
      </c>
      <c r="J10718" s="219">
        <v>0.02</v>
      </c>
      <c r="K10718" s="219">
        <v>1.21</v>
      </c>
      <c r="L10718" s="219" t="s">
        <v>37</v>
      </c>
      <c r="M10718" s="220" t="s">
        <v>583</v>
      </c>
    </row>
    <row r="10719" spans="1:13">
      <c r="A10719" s="106" t="str">
        <f t="shared" si="168"/>
        <v>92134 TC</v>
      </c>
      <c r="B10719" s="164" t="s">
        <v>15391</v>
      </c>
      <c r="C10719" s="163" t="s">
        <v>126</v>
      </c>
      <c r="D10719" s="113" t="s">
        <v>1358</v>
      </c>
      <c r="F10719" t="s">
        <v>15392</v>
      </c>
      <c r="G10719" s="219">
        <v>0</v>
      </c>
      <c r="H10719" s="219">
        <v>0.47</v>
      </c>
      <c r="I10719" s="219" t="s">
        <v>37</v>
      </c>
      <c r="J10719" s="219">
        <v>0.01</v>
      </c>
      <c r="K10719" s="219">
        <v>0.48</v>
      </c>
      <c r="L10719" s="219" t="s">
        <v>37</v>
      </c>
      <c r="M10719" s="220" t="s">
        <v>583</v>
      </c>
    </row>
    <row r="10720" spans="1:13">
      <c r="A10720" s="106" t="str">
        <f t="shared" si="168"/>
        <v>92134 26</v>
      </c>
      <c r="B10720" s="164" t="s">
        <v>15391</v>
      </c>
      <c r="C10720" s="163">
        <v>26</v>
      </c>
      <c r="D10720" s="113" t="s">
        <v>1358</v>
      </c>
      <c r="F10720" t="s">
        <v>15392</v>
      </c>
      <c r="G10720" s="219">
        <v>0.45</v>
      </c>
      <c r="H10720" s="219">
        <v>0.27</v>
      </c>
      <c r="I10720" s="219">
        <v>0.27</v>
      </c>
      <c r="J10720" s="219">
        <v>0.01</v>
      </c>
      <c r="K10720" s="219">
        <v>0.73</v>
      </c>
      <c r="L10720" s="219">
        <v>0.73</v>
      </c>
      <c r="M10720" s="220" t="s">
        <v>583</v>
      </c>
    </row>
    <row r="10721" spans="1:13">
      <c r="A10721" s="106" t="str">
        <f t="shared" si="168"/>
        <v xml:space="preserve">92136 </v>
      </c>
      <c r="B10721" s="164" t="s">
        <v>15393</v>
      </c>
      <c r="C10721" s="163"/>
      <c r="D10721" s="113" t="s">
        <v>1358</v>
      </c>
      <c r="F10721" t="s">
        <v>15394</v>
      </c>
      <c r="G10721" s="219">
        <v>0.54</v>
      </c>
      <c r="H10721" s="219">
        <v>0.85</v>
      </c>
      <c r="I10721" s="219" t="s">
        <v>37</v>
      </c>
      <c r="J10721" s="219">
        <v>0.02</v>
      </c>
      <c r="K10721" s="219">
        <v>1.41</v>
      </c>
      <c r="L10721" s="219" t="s">
        <v>37</v>
      </c>
      <c r="M10721" s="220" t="s">
        <v>583</v>
      </c>
    </row>
    <row r="10722" spans="1:13">
      <c r="A10722" s="106" t="str">
        <f t="shared" si="168"/>
        <v>92136 TC</v>
      </c>
      <c r="B10722" s="164" t="s">
        <v>15393</v>
      </c>
      <c r="C10722" s="163" t="s">
        <v>126</v>
      </c>
      <c r="D10722" s="113" t="s">
        <v>1358</v>
      </c>
      <c r="F10722" t="s">
        <v>15394</v>
      </c>
      <c r="G10722" s="219">
        <v>0</v>
      </c>
      <c r="H10722" s="219">
        <v>0.51</v>
      </c>
      <c r="I10722" s="219" t="s">
        <v>37</v>
      </c>
      <c r="J10722" s="219">
        <v>0.01</v>
      </c>
      <c r="K10722" s="219">
        <v>0.52</v>
      </c>
      <c r="L10722" s="219" t="s">
        <v>37</v>
      </c>
      <c r="M10722" s="220" t="s">
        <v>583</v>
      </c>
    </row>
    <row r="10723" spans="1:13">
      <c r="A10723" s="106" t="str">
        <f t="shared" si="168"/>
        <v>92136 26</v>
      </c>
      <c r="B10723" s="164" t="s">
        <v>15393</v>
      </c>
      <c r="C10723" s="163">
        <v>26</v>
      </c>
      <c r="D10723" s="113" t="s">
        <v>1358</v>
      </c>
      <c r="F10723" t="s">
        <v>15394</v>
      </c>
      <c r="G10723" s="219">
        <v>0.54</v>
      </c>
      <c r="H10723" s="219">
        <v>0.34</v>
      </c>
      <c r="I10723" s="219">
        <v>0.34</v>
      </c>
      <c r="J10723" s="219">
        <v>0.01</v>
      </c>
      <c r="K10723" s="219">
        <v>0.89</v>
      </c>
      <c r="L10723" s="219">
        <v>0.89</v>
      </c>
      <c r="M10723" s="220" t="s">
        <v>583</v>
      </c>
    </row>
    <row r="10724" spans="1:13">
      <c r="A10724" s="106" t="str">
        <f t="shared" si="168"/>
        <v xml:space="preserve">92145 </v>
      </c>
      <c r="B10724" s="164" t="s">
        <v>15395</v>
      </c>
      <c r="C10724" s="163"/>
      <c r="D10724" s="113" t="s">
        <v>1358</v>
      </c>
      <c r="F10724" t="s">
        <v>15396</v>
      </c>
      <c r="G10724" s="219">
        <v>0.1</v>
      </c>
      <c r="H10724" s="219">
        <v>0.27</v>
      </c>
      <c r="I10724" s="219" t="s">
        <v>37</v>
      </c>
      <c r="J10724" s="219">
        <v>0.02</v>
      </c>
      <c r="K10724" s="219">
        <v>0.39</v>
      </c>
      <c r="L10724" s="219" t="s">
        <v>37</v>
      </c>
      <c r="M10724" s="220" t="s">
        <v>583</v>
      </c>
    </row>
    <row r="10725" spans="1:13">
      <c r="A10725" s="106" t="str">
        <f t="shared" si="168"/>
        <v>92145 TC</v>
      </c>
      <c r="B10725" s="164" t="s">
        <v>15395</v>
      </c>
      <c r="C10725" s="163" t="s">
        <v>126</v>
      </c>
      <c r="D10725" s="113" t="s">
        <v>1358</v>
      </c>
      <c r="F10725" t="s">
        <v>15396</v>
      </c>
      <c r="G10725" s="219">
        <v>0</v>
      </c>
      <c r="H10725" s="219">
        <v>0.22</v>
      </c>
      <c r="I10725" s="219" t="s">
        <v>37</v>
      </c>
      <c r="J10725" s="219">
        <v>0.01</v>
      </c>
      <c r="K10725" s="219">
        <v>0.23</v>
      </c>
      <c r="L10725" s="219" t="s">
        <v>37</v>
      </c>
      <c r="M10725" s="220" t="s">
        <v>583</v>
      </c>
    </row>
    <row r="10726" spans="1:13">
      <c r="A10726" s="106" t="str">
        <f t="shared" si="168"/>
        <v>92145 26</v>
      </c>
      <c r="B10726" s="164" t="s">
        <v>15395</v>
      </c>
      <c r="C10726" s="163">
        <v>26</v>
      </c>
      <c r="D10726" s="113" t="s">
        <v>1358</v>
      </c>
      <c r="F10726" t="s">
        <v>15396</v>
      </c>
      <c r="G10726" s="219">
        <v>0.1</v>
      </c>
      <c r="H10726" s="219">
        <v>0.05</v>
      </c>
      <c r="I10726" s="219">
        <v>0.05</v>
      </c>
      <c r="J10726" s="219">
        <v>0.01</v>
      </c>
      <c r="K10726" s="219">
        <v>0.16</v>
      </c>
      <c r="L10726" s="219">
        <v>0.16</v>
      </c>
      <c r="M10726" s="220" t="s">
        <v>583</v>
      </c>
    </row>
    <row r="10727" spans="1:13">
      <c r="A10727" s="106" t="str">
        <f t="shared" si="168"/>
        <v xml:space="preserve">92201 </v>
      </c>
      <c r="B10727" s="164" t="s">
        <v>17810</v>
      </c>
      <c r="C10727" s="163"/>
      <c r="D10727" s="113" t="s">
        <v>1358</v>
      </c>
      <c r="F10727" t="s">
        <v>15366</v>
      </c>
      <c r="G10727" s="219">
        <v>0.4</v>
      </c>
      <c r="H10727" s="219">
        <v>0.32</v>
      </c>
      <c r="I10727" s="219">
        <v>0.25</v>
      </c>
      <c r="J10727" s="219">
        <v>0.02</v>
      </c>
      <c r="K10727" s="219">
        <v>0.74</v>
      </c>
      <c r="L10727" s="219">
        <v>0.67</v>
      </c>
      <c r="M10727" s="220" t="s">
        <v>583</v>
      </c>
    </row>
    <row r="10728" spans="1:13">
      <c r="A10728" s="106" t="str">
        <f t="shared" si="168"/>
        <v xml:space="preserve">92202 </v>
      </c>
      <c r="B10728" s="164" t="s">
        <v>17811</v>
      </c>
      <c r="C10728" s="163"/>
      <c r="D10728" s="113" t="s">
        <v>1358</v>
      </c>
      <c r="F10728" t="s">
        <v>15367</v>
      </c>
      <c r="G10728" s="219">
        <v>0.26</v>
      </c>
      <c r="H10728" s="219">
        <v>0.19</v>
      </c>
      <c r="I10728" s="219">
        <v>0.16</v>
      </c>
      <c r="J10728" s="219">
        <v>0.01</v>
      </c>
      <c r="K10728" s="219">
        <v>0.46</v>
      </c>
      <c r="L10728" s="219">
        <v>0.43</v>
      </c>
      <c r="M10728" s="220" t="s">
        <v>583</v>
      </c>
    </row>
    <row r="10729" spans="1:13">
      <c r="A10729" s="106" t="str">
        <f t="shared" si="168"/>
        <v xml:space="preserve">92227 </v>
      </c>
      <c r="B10729" s="164" t="s">
        <v>15397</v>
      </c>
      <c r="C10729" s="163"/>
      <c r="D10729" s="113" t="s">
        <v>1358</v>
      </c>
      <c r="F10729" t="s">
        <v>18211</v>
      </c>
      <c r="G10729" s="219">
        <v>0</v>
      </c>
      <c r="H10729" s="219">
        <v>0.52</v>
      </c>
      <c r="I10729" s="219" t="s">
        <v>37</v>
      </c>
      <c r="J10729" s="219">
        <v>0.01</v>
      </c>
      <c r="K10729" s="219">
        <v>0.53</v>
      </c>
      <c r="L10729" s="219" t="s">
        <v>37</v>
      </c>
      <c r="M10729" s="220" t="s">
        <v>583</v>
      </c>
    </row>
    <row r="10730" spans="1:13">
      <c r="A10730" s="106" t="str">
        <f t="shared" si="168"/>
        <v xml:space="preserve">92228 </v>
      </c>
      <c r="B10730" s="164" t="s">
        <v>15398</v>
      </c>
      <c r="C10730" s="163"/>
      <c r="D10730" s="113" t="s">
        <v>1358</v>
      </c>
      <c r="F10730" t="s">
        <v>18212</v>
      </c>
      <c r="G10730" s="219">
        <v>0.32</v>
      </c>
      <c r="H10730" s="219">
        <v>0.55000000000000004</v>
      </c>
      <c r="I10730" s="219" t="s">
        <v>37</v>
      </c>
      <c r="J10730" s="219">
        <v>0.02</v>
      </c>
      <c r="K10730" s="219">
        <v>0.89</v>
      </c>
      <c r="L10730" s="219" t="s">
        <v>37</v>
      </c>
      <c r="M10730" s="220" t="s">
        <v>583</v>
      </c>
    </row>
    <row r="10731" spans="1:13">
      <c r="A10731" s="106" t="str">
        <f t="shared" si="168"/>
        <v>92228 TC</v>
      </c>
      <c r="B10731" s="164" t="s">
        <v>15398</v>
      </c>
      <c r="C10731" s="163" t="s">
        <v>126</v>
      </c>
      <c r="D10731" s="113" t="s">
        <v>1358</v>
      </c>
      <c r="F10731" t="s">
        <v>18212</v>
      </c>
      <c r="G10731" s="219">
        <v>0</v>
      </c>
      <c r="H10731" s="219">
        <v>0.39</v>
      </c>
      <c r="I10731" s="219" t="s">
        <v>37</v>
      </c>
      <c r="J10731" s="219">
        <v>0.01</v>
      </c>
      <c r="K10731" s="219">
        <v>0.4</v>
      </c>
      <c r="L10731" s="219" t="s">
        <v>37</v>
      </c>
      <c r="M10731" s="220" t="s">
        <v>583</v>
      </c>
    </row>
    <row r="10732" spans="1:13">
      <c r="A10732" s="106" t="str">
        <f t="shared" si="168"/>
        <v>92228 26</v>
      </c>
      <c r="B10732" s="164" t="s">
        <v>15398</v>
      </c>
      <c r="C10732" s="163">
        <v>26</v>
      </c>
      <c r="D10732" s="113" t="s">
        <v>1358</v>
      </c>
      <c r="F10732" t="s">
        <v>18212</v>
      </c>
      <c r="G10732" s="219">
        <v>0.32</v>
      </c>
      <c r="H10732" s="219">
        <v>0.16</v>
      </c>
      <c r="I10732" s="219">
        <v>0.16</v>
      </c>
      <c r="J10732" s="219">
        <v>0.01</v>
      </c>
      <c r="K10732" s="219">
        <v>0.49</v>
      </c>
      <c r="L10732" s="219">
        <v>0.49</v>
      </c>
      <c r="M10732" s="220" t="s">
        <v>583</v>
      </c>
    </row>
    <row r="10733" spans="1:13">
      <c r="A10733" s="106" t="str">
        <f t="shared" si="168"/>
        <v xml:space="preserve">92229 </v>
      </c>
      <c r="B10733" s="164" t="s">
        <v>18213</v>
      </c>
      <c r="C10733" s="163"/>
      <c r="D10733" s="113" t="s">
        <v>1358</v>
      </c>
      <c r="F10733" t="s">
        <v>17994</v>
      </c>
      <c r="G10733" s="219">
        <v>0</v>
      </c>
      <c r="H10733" s="219">
        <v>1.22</v>
      </c>
      <c r="I10733" s="219" t="s">
        <v>37</v>
      </c>
      <c r="J10733" s="219">
        <v>0.01</v>
      </c>
      <c r="K10733" s="219">
        <v>1.23</v>
      </c>
      <c r="L10733" s="219" t="s">
        <v>37</v>
      </c>
      <c r="M10733" s="220" t="s">
        <v>583</v>
      </c>
    </row>
    <row r="10734" spans="1:13">
      <c r="A10734" s="106" t="str">
        <f t="shared" si="168"/>
        <v xml:space="preserve">92230 </v>
      </c>
      <c r="B10734" s="164" t="s">
        <v>15399</v>
      </c>
      <c r="C10734" s="163"/>
      <c r="D10734" s="113" t="s">
        <v>1358</v>
      </c>
      <c r="F10734" t="s">
        <v>21442</v>
      </c>
      <c r="G10734" s="219">
        <v>0.6</v>
      </c>
      <c r="H10734" s="219">
        <v>3.48</v>
      </c>
      <c r="I10734" s="219">
        <v>0.39</v>
      </c>
      <c r="J10734" s="219">
        <v>0.03</v>
      </c>
      <c r="K10734" s="219">
        <v>4.1100000000000003</v>
      </c>
      <c r="L10734" s="219">
        <v>1.02</v>
      </c>
      <c r="M10734" s="220" t="s">
        <v>583</v>
      </c>
    </row>
    <row r="10735" spans="1:13">
      <c r="A10735" s="106" t="str">
        <f t="shared" si="168"/>
        <v xml:space="preserve">92235 </v>
      </c>
      <c r="B10735" s="164" t="s">
        <v>15400</v>
      </c>
      <c r="C10735" s="163"/>
      <c r="D10735" s="113" t="s">
        <v>1358</v>
      </c>
      <c r="F10735" t="s">
        <v>21443</v>
      </c>
      <c r="G10735" s="219">
        <v>0.75</v>
      </c>
      <c r="H10735" s="219">
        <v>4.0999999999999996</v>
      </c>
      <c r="I10735" s="219" t="s">
        <v>37</v>
      </c>
      <c r="J10735" s="219">
        <v>0.02</v>
      </c>
      <c r="K10735" s="219">
        <v>4.87</v>
      </c>
      <c r="L10735" s="219" t="s">
        <v>37</v>
      </c>
      <c r="M10735" s="220" t="s">
        <v>583</v>
      </c>
    </row>
    <row r="10736" spans="1:13">
      <c r="A10736" s="106" t="str">
        <f t="shared" si="168"/>
        <v>92235 TC</v>
      </c>
      <c r="B10736" s="164" t="s">
        <v>15400</v>
      </c>
      <c r="C10736" s="163" t="s">
        <v>126</v>
      </c>
      <c r="D10736" s="113" t="s">
        <v>1358</v>
      </c>
      <c r="F10736" t="s">
        <v>21443</v>
      </c>
      <c r="G10736" s="219">
        <v>0</v>
      </c>
      <c r="H10736" s="219">
        <v>3.62</v>
      </c>
      <c r="I10736" s="219" t="s">
        <v>37</v>
      </c>
      <c r="J10736" s="219">
        <v>0.01</v>
      </c>
      <c r="K10736" s="219">
        <v>3.63</v>
      </c>
      <c r="L10736" s="219" t="s">
        <v>37</v>
      </c>
      <c r="M10736" s="220" t="s">
        <v>583</v>
      </c>
    </row>
    <row r="10737" spans="1:13">
      <c r="A10737" s="106" t="str">
        <f t="shared" si="168"/>
        <v>92235 26</v>
      </c>
      <c r="B10737" s="164" t="s">
        <v>15400</v>
      </c>
      <c r="C10737" s="163">
        <v>26</v>
      </c>
      <c r="D10737" s="113" t="s">
        <v>1358</v>
      </c>
      <c r="F10737" t="s">
        <v>21443</v>
      </c>
      <c r="G10737" s="219">
        <v>0.75</v>
      </c>
      <c r="H10737" s="219">
        <v>0.48</v>
      </c>
      <c r="I10737" s="219">
        <v>0.48</v>
      </c>
      <c r="J10737" s="219">
        <v>0.01</v>
      </c>
      <c r="K10737" s="219">
        <v>1.24</v>
      </c>
      <c r="L10737" s="219">
        <v>1.24</v>
      </c>
      <c r="M10737" s="220" t="s">
        <v>583</v>
      </c>
    </row>
    <row r="10738" spans="1:13">
      <c r="A10738" s="106" t="str">
        <f t="shared" si="168"/>
        <v xml:space="preserve">92240 </v>
      </c>
      <c r="B10738" s="164" t="s">
        <v>15401</v>
      </c>
      <c r="C10738" s="163"/>
      <c r="D10738" s="113" t="s">
        <v>1358</v>
      </c>
      <c r="F10738" t="s">
        <v>21444</v>
      </c>
      <c r="G10738" s="219">
        <v>0.8</v>
      </c>
      <c r="H10738" s="219">
        <v>4.76</v>
      </c>
      <c r="I10738" s="219" t="s">
        <v>37</v>
      </c>
      <c r="J10738" s="219">
        <v>0.08</v>
      </c>
      <c r="K10738" s="219">
        <v>5.64</v>
      </c>
      <c r="L10738" s="219" t="s">
        <v>37</v>
      </c>
      <c r="M10738" s="220" t="s">
        <v>583</v>
      </c>
    </row>
    <row r="10739" spans="1:13">
      <c r="A10739" s="106" t="str">
        <f t="shared" si="168"/>
        <v>92240 TC</v>
      </c>
      <c r="B10739" s="164" t="s">
        <v>15401</v>
      </c>
      <c r="C10739" s="163" t="s">
        <v>126</v>
      </c>
      <c r="D10739" s="113" t="s">
        <v>1358</v>
      </c>
      <c r="F10739" t="s">
        <v>21444</v>
      </c>
      <c r="G10739" s="219">
        <v>0</v>
      </c>
      <c r="H10739" s="219">
        <v>4.25</v>
      </c>
      <c r="I10739" s="219" t="s">
        <v>37</v>
      </c>
      <c r="J10739" s="219">
        <v>0.01</v>
      </c>
      <c r="K10739" s="219">
        <v>4.26</v>
      </c>
      <c r="L10739" s="219" t="s">
        <v>37</v>
      </c>
      <c r="M10739" s="220" t="s">
        <v>583</v>
      </c>
    </row>
    <row r="10740" spans="1:13">
      <c r="A10740" s="106" t="str">
        <f t="shared" si="168"/>
        <v>92240 26</v>
      </c>
      <c r="B10740" s="164" t="s">
        <v>15401</v>
      </c>
      <c r="C10740" s="163">
        <v>26</v>
      </c>
      <c r="D10740" s="113" t="s">
        <v>1358</v>
      </c>
      <c r="F10740" t="s">
        <v>21444</v>
      </c>
      <c r="G10740" s="219">
        <v>0.8</v>
      </c>
      <c r="H10740" s="219">
        <v>0.51</v>
      </c>
      <c r="I10740" s="219">
        <v>0.51</v>
      </c>
      <c r="J10740" s="219">
        <v>7.0000000000000007E-2</v>
      </c>
      <c r="K10740" s="219">
        <v>1.38</v>
      </c>
      <c r="L10740" s="219">
        <v>1.38</v>
      </c>
      <c r="M10740" s="220" t="s">
        <v>583</v>
      </c>
    </row>
    <row r="10741" spans="1:13">
      <c r="A10741" s="106" t="str">
        <f t="shared" si="168"/>
        <v xml:space="preserve">92242 </v>
      </c>
      <c r="B10741" s="164" t="s">
        <v>15402</v>
      </c>
      <c r="C10741" s="163"/>
      <c r="D10741" s="113" t="s">
        <v>1358</v>
      </c>
      <c r="F10741" t="s">
        <v>21445</v>
      </c>
      <c r="G10741" s="219">
        <v>0.95</v>
      </c>
      <c r="H10741" s="219">
        <v>7.44</v>
      </c>
      <c r="I10741" s="219" t="s">
        <v>37</v>
      </c>
      <c r="J10741" s="219">
        <v>0.04</v>
      </c>
      <c r="K10741" s="219">
        <v>8.43</v>
      </c>
      <c r="L10741" s="219" t="s">
        <v>37</v>
      </c>
      <c r="M10741" s="220" t="s">
        <v>583</v>
      </c>
    </row>
    <row r="10742" spans="1:13">
      <c r="A10742" s="106" t="str">
        <f t="shared" si="168"/>
        <v>92242 TC</v>
      </c>
      <c r="B10742" s="164" t="s">
        <v>15402</v>
      </c>
      <c r="C10742" s="163" t="s">
        <v>126</v>
      </c>
      <c r="D10742" s="113" t="s">
        <v>1358</v>
      </c>
      <c r="F10742" t="s">
        <v>21445</v>
      </c>
      <c r="G10742" s="219">
        <v>0</v>
      </c>
      <c r="H10742" s="219">
        <v>6.83</v>
      </c>
      <c r="I10742" s="219" t="s">
        <v>37</v>
      </c>
      <c r="J10742" s="219">
        <v>0.01</v>
      </c>
      <c r="K10742" s="219">
        <v>6.84</v>
      </c>
      <c r="L10742" s="219" t="s">
        <v>37</v>
      </c>
      <c r="M10742" s="220" t="s">
        <v>583</v>
      </c>
    </row>
    <row r="10743" spans="1:13">
      <c r="A10743" s="106" t="str">
        <f t="shared" si="168"/>
        <v>92242 26</v>
      </c>
      <c r="B10743" s="164" t="s">
        <v>15402</v>
      </c>
      <c r="C10743" s="163">
        <v>26</v>
      </c>
      <c r="D10743" s="113" t="s">
        <v>1358</v>
      </c>
      <c r="F10743" t="s">
        <v>21445</v>
      </c>
      <c r="G10743" s="219">
        <v>0.95</v>
      </c>
      <c r="H10743" s="219">
        <v>0.61</v>
      </c>
      <c r="I10743" s="219">
        <v>0.61</v>
      </c>
      <c r="J10743" s="219">
        <v>0.03</v>
      </c>
      <c r="K10743" s="219">
        <v>1.59</v>
      </c>
      <c r="L10743" s="219">
        <v>1.59</v>
      </c>
      <c r="M10743" s="220" t="s">
        <v>583</v>
      </c>
    </row>
    <row r="10744" spans="1:13">
      <c r="A10744" s="106" t="str">
        <f t="shared" si="168"/>
        <v xml:space="preserve">92250 </v>
      </c>
      <c r="B10744" s="164" t="s">
        <v>15403</v>
      </c>
      <c r="C10744" s="163"/>
      <c r="D10744" s="113" t="s">
        <v>1358</v>
      </c>
      <c r="F10744" t="s">
        <v>21446</v>
      </c>
      <c r="G10744" s="219">
        <v>0.4</v>
      </c>
      <c r="H10744" s="219">
        <v>0.69</v>
      </c>
      <c r="I10744" s="219" t="s">
        <v>37</v>
      </c>
      <c r="J10744" s="219">
        <v>0.02</v>
      </c>
      <c r="K10744" s="219">
        <v>1.1100000000000001</v>
      </c>
      <c r="L10744" s="219" t="s">
        <v>37</v>
      </c>
      <c r="M10744" s="220" t="s">
        <v>583</v>
      </c>
    </row>
    <row r="10745" spans="1:13">
      <c r="A10745" s="106" t="str">
        <f t="shared" si="168"/>
        <v>92250 TC</v>
      </c>
      <c r="B10745" s="164" t="s">
        <v>15403</v>
      </c>
      <c r="C10745" s="163" t="s">
        <v>126</v>
      </c>
      <c r="D10745" s="113" t="s">
        <v>1358</v>
      </c>
      <c r="F10745" t="s">
        <v>21446</v>
      </c>
      <c r="G10745" s="219">
        <v>0</v>
      </c>
      <c r="H10745" s="219">
        <v>0.49</v>
      </c>
      <c r="I10745" s="219" t="s">
        <v>37</v>
      </c>
      <c r="J10745" s="219">
        <v>0.01</v>
      </c>
      <c r="K10745" s="219">
        <v>0.5</v>
      </c>
      <c r="L10745" s="219" t="s">
        <v>37</v>
      </c>
      <c r="M10745" s="220" t="s">
        <v>583</v>
      </c>
    </row>
    <row r="10746" spans="1:13">
      <c r="A10746" s="106" t="str">
        <f t="shared" si="168"/>
        <v>92250 26</v>
      </c>
      <c r="B10746" s="164" t="s">
        <v>15403</v>
      </c>
      <c r="C10746" s="163">
        <v>26</v>
      </c>
      <c r="D10746" s="113" t="s">
        <v>1358</v>
      </c>
      <c r="F10746" t="s">
        <v>21446</v>
      </c>
      <c r="G10746" s="219">
        <v>0.4</v>
      </c>
      <c r="H10746" s="219">
        <v>0.2</v>
      </c>
      <c r="I10746" s="219">
        <v>0.2</v>
      </c>
      <c r="J10746" s="219">
        <v>0.01</v>
      </c>
      <c r="K10746" s="219">
        <v>0.61</v>
      </c>
      <c r="L10746" s="219">
        <v>0.61</v>
      </c>
      <c r="M10746" s="220" t="s">
        <v>583</v>
      </c>
    </row>
    <row r="10747" spans="1:13">
      <c r="A10747" s="106" t="str">
        <f t="shared" si="168"/>
        <v xml:space="preserve">92260 </v>
      </c>
      <c r="B10747" s="164" t="s">
        <v>15404</v>
      </c>
      <c r="C10747" s="163"/>
      <c r="D10747" s="113" t="s">
        <v>1358</v>
      </c>
      <c r="F10747" t="s">
        <v>21447</v>
      </c>
      <c r="G10747" s="219">
        <v>0.2</v>
      </c>
      <c r="H10747" s="219">
        <v>0.37</v>
      </c>
      <c r="I10747" s="219">
        <v>0.11</v>
      </c>
      <c r="J10747" s="219">
        <v>0.01</v>
      </c>
      <c r="K10747" s="219">
        <v>0.57999999999999996</v>
      </c>
      <c r="L10747" s="219">
        <v>0.32</v>
      </c>
      <c r="M10747" s="220" t="s">
        <v>583</v>
      </c>
    </row>
    <row r="10748" spans="1:13">
      <c r="A10748" s="106" t="str">
        <f t="shared" si="168"/>
        <v xml:space="preserve">92265 </v>
      </c>
      <c r="B10748" s="164" t="s">
        <v>15405</v>
      </c>
      <c r="C10748" s="163"/>
      <c r="D10748" s="113" t="s">
        <v>1358</v>
      </c>
      <c r="F10748" t="s">
        <v>21448</v>
      </c>
      <c r="G10748" s="219">
        <v>0.81</v>
      </c>
      <c r="H10748" s="219">
        <v>1.78</v>
      </c>
      <c r="I10748" s="219" t="s">
        <v>37</v>
      </c>
      <c r="J10748" s="219">
        <v>0.02</v>
      </c>
      <c r="K10748" s="219">
        <v>2.61</v>
      </c>
      <c r="L10748" s="219" t="s">
        <v>37</v>
      </c>
      <c r="M10748" s="220" t="s">
        <v>583</v>
      </c>
    </row>
    <row r="10749" spans="1:13">
      <c r="A10749" s="106" t="str">
        <f t="shared" si="168"/>
        <v>92265 TC</v>
      </c>
      <c r="B10749" s="164" t="s">
        <v>15405</v>
      </c>
      <c r="C10749" s="163" t="s">
        <v>126</v>
      </c>
      <c r="D10749" s="113" t="s">
        <v>1358</v>
      </c>
      <c r="F10749" t="s">
        <v>21448</v>
      </c>
      <c r="G10749" s="219">
        <v>0</v>
      </c>
      <c r="H10749" s="219">
        <v>1.26</v>
      </c>
      <c r="I10749" s="219" t="s">
        <v>37</v>
      </c>
      <c r="J10749" s="219">
        <v>0.01</v>
      </c>
      <c r="K10749" s="219">
        <v>1.27</v>
      </c>
      <c r="L10749" s="219" t="s">
        <v>37</v>
      </c>
      <c r="M10749" s="220" t="s">
        <v>583</v>
      </c>
    </row>
    <row r="10750" spans="1:13">
      <c r="A10750" s="106" t="str">
        <f t="shared" si="168"/>
        <v>92265 26</v>
      </c>
      <c r="B10750" s="164" t="s">
        <v>15405</v>
      </c>
      <c r="C10750" s="163">
        <v>26</v>
      </c>
      <c r="D10750" s="113" t="s">
        <v>1358</v>
      </c>
      <c r="F10750" t="s">
        <v>21448</v>
      </c>
      <c r="G10750" s="219">
        <v>0.81</v>
      </c>
      <c r="H10750" s="219">
        <v>0.52</v>
      </c>
      <c r="I10750" s="219">
        <v>0.52</v>
      </c>
      <c r="J10750" s="219">
        <v>0.01</v>
      </c>
      <c r="K10750" s="219">
        <v>1.34</v>
      </c>
      <c r="L10750" s="219">
        <v>1.34</v>
      </c>
      <c r="M10750" s="220" t="s">
        <v>583</v>
      </c>
    </row>
    <row r="10751" spans="1:13">
      <c r="A10751" s="106" t="str">
        <f t="shared" si="168"/>
        <v xml:space="preserve">92270 </v>
      </c>
      <c r="B10751" s="164" t="s">
        <v>15406</v>
      </c>
      <c r="C10751" s="163"/>
      <c r="D10751" s="113" t="s">
        <v>1358</v>
      </c>
      <c r="F10751" t="s">
        <v>21449</v>
      </c>
      <c r="G10751" s="219">
        <v>0.81</v>
      </c>
      <c r="H10751" s="219">
        <v>2.68</v>
      </c>
      <c r="I10751" s="219" t="s">
        <v>37</v>
      </c>
      <c r="J10751" s="219">
        <v>0.03</v>
      </c>
      <c r="K10751" s="219">
        <v>3.52</v>
      </c>
      <c r="L10751" s="219" t="s">
        <v>37</v>
      </c>
      <c r="M10751" s="220" t="s">
        <v>583</v>
      </c>
    </row>
    <row r="10752" spans="1:13">
      <c r="A10752" s="106" t="str">
        <f t="shared" si="168"/>
        <v>92270 TC</v>
      </c>
      <c r="B10752" s="164" t="s">
        <v>15406</v>
      </c>
      <c r="C10752" s="163" t="s">
        <v>126</v>
      </c>
      <c r="D10752" s="113" t="s">
        <v>1358</v>
      </c>
      <c r="F10752" t="s">
        <v>21449</v>
      </c>
      <c r="G10752" s="219">
        <v>0</v>
      </c>
      <c r="H10752" s="219">
        <v>2.2599999999999998</v>
      </c>
      <c r="I10752" s="219" t="s">
        <v>37</v>
      </c>
      <c r="J10752" s="219">
        <v>0.02</v>
      </c>
      <c r="K10752" s="219">
        <v>2.2799999999999998</v>
      </c>
      <c r="L10752" s="219" t="s">
        <v>37</v>
      </c>
      <c r="M10752" s="220" t="s">
        <v>583</v>
      </c>
    </row>
    <row r="10753" spans="1:13">
      <c r="A10753" s="106" t="str">
        <f t="shared" si="168"/>
        <v>92270 26</v>
      </c>
      <c r="B10753" s="164" t="s">
        <v>15406</v>
      </c>
      <c r="C10753" s="163">
        <v>26</v>
      </c>
      <c r="D10753" s="113" t="s">
        <v>1358</v>
      </c>
      <c r="F10753" t="s">
        <v>21449</v>
      </c>
      <c r="G10753" s="219">
        <v>0.81</v>
      </c>
      <c r="H10753" s="219">
        <v>0.42</v>
      </c>
      <c r="I10753" s="219">
        <v>0.42</v>
      </c>
      <c r="J10753" s="219">
        <v>0.01</v>
      </c>
      <c r="K10753" s="219">
        <v>1.24</v>
      </c>
      <c r="L10753" s="219">
        <v>1.24</v>
      </c>
      <c r="M10753" s="220" t="s">
        <v>583</v>
      </c>
    </row>
    <row r="10754" spans="1:13">
      <c r="A10754" s="106" t="str">
        <f t="shared" si="168"/>
        <v xml:space="preserve">92273 </v>
      </c>
      <c r="B10754" s="164" t="s">
        <v>15407</v>
      </c>
      <c r="C10754" s="163"/>
      <c r="D10754" s="113" t="s">
        <v>1358</v>
      </c>
      <c r="F10754" t="s">
        <v>15408</v>
      </c>
      <c r="G10754" s="219">
        <v>0.69</v>
      </c>
      <c r="H10754" s="219">
        <v>3.06</v>
      </c>
      <c r="I10754" s="219" t="s">
        <v>37</v>
      </c>
      <c r="J10754" s="219">
        <v>0.03</v>
      </c>
      <c r="K10754" s="219">
        <v>3.78</v>
      </c>
      <c r="L10754" s="219" t="s">
        <v>37</v>
      </c>
      <c r="M10754" s="220" t="s">
        <v>583</v>
      </c>
    </row>
    <row r="10755" spans="1:13">
      <c r="A10755" s="106" t="str">
        <f t="shared" ref="A10755:A10818" si="169">B10755&amp;" "&amp;C10755</f>
        <v>92273 TC</v>
      </c>
      <c r="B10755" s="164" t="s">
        <v>15407</v>
      </c>
      <c r="C10755" s="163" t="s">
        <v>126</v>
      </c>
      <c r="D10755" s="113" t="s">
        <v>1358</v>
      </c>
      <c r="F10755" t="s">
        <v>15408</v>
      </c>
      <c r="G10755" s="219">
        <v>0</v>
      </c>
      <c r="H10755" s="219">
        <v>2.7</v>
      </c>
      <c r="I10755" s="219" t="s">
        <v>37</v>
      </c>
      <c r="J10755" s="219">
        <v>0.02</v>
      </c>
      <c r="K10755" s="219">
        <v>2.72</v>
      </c>
      <c r="L10755" s="219" t="s">
        <v>37</v>
      </c>
      <c r="M10755" s="220" t="s">
        <v>583</v>
      </c>
    </row>
    <row r="10756" spans="1:13">
      <c r="A10756" s="106" t="str">
        <f t="shared" si="169"/>
        <v>92273 26</v>
      </c>
      <c r="B10756" s="164" t="s">
        <v>15407</v>
      </c>
      <c r="C10756" s="163">
        <v>26</v>
      </c>
      <c r="D10756" s="113" t="s">
        <v>1358</v>
      </c>
      <c r="F10756" t="s">
        <v>15408</v>
      </c>
      <c r="G10756" s="219">
        <v>0.69</v>
      </c>
      <c r="H10756" s="219">
        <v>0.36</v>
      </c>
      <c r="I10756" s="219">
        <v>0.36</v>
      </c>
      <c r="J10756" s="219">
        <v>0.01</v>
      </c>
      <c r="K10756" s="219">
        <v>1.06</v>
      </c>
      <c r="L10756" s="219">
        <v>1.06</v>
      </c>
      <c r="M10756" s="220" t="s">
        <v>583</v>
      </c>
    </row>
    <row r="10757" spans="1:13">
      <c r="A10757" s="106" t="str">
        <f t="shared" si="169"/>
        <v xml:space="preserve">92274 </v>
      </c>
      <c r="B10757" s="164" t="s">
        <v>15409</v>
      </c>
      <c r="C10757" s="163"/>
      <c r="D10757" s="113" t="s">
        <v>1358</v>
      </c>
      <c r="F10757" t="s">
        <v>15410</v>
      </c>
      <c r="G10757" s="219">
        <v>0.61</v>
      </c>
      <c r="H10757" s="219">
        <v>2.0499999999999998</v>
      </c>
      <c r="I10757" s="219" t="s">
        <v>37</v>
      </c>
      <c r="J10757" s="219">
        <v>0.02</v>
      </c>
      <c r="K10757" s="219">
        <v>2.68</v>
      </c>
      <c r="L10757" s="219" t="s">
        <v>37</v>
      </c>
      <c r="M10757" s="220" t="s">
        <v>583</v>
      </c>
    </row>
    <row r="10758" spans="1:13">
      <c r="A10758" s="106" t="str">
        <f t="shared" si="169"/>
        <v>92274 TC</v>
      </c>
      <c r="B10758" s="164" t="s">
        <v>15409</v>
      </c>
      <c r="C10758" s="163" t="s">
        <v>126</v>
      </c>
      <c r="D10758" s="113" t="s">
        <v>1358</v>
      </c>
      <c r="F10758" t="s">
        <v>15410</v>
      </c>
      <c r="G10758" s="219">
        <v>0</v>
      </c>
      <c r="H10758" s="219">
        <v>1.7</v>
      </c>
      <c r="I10758" s="219" t="s">
        <v>37</v>
      </c>
      <c r="J10758" s="219">
        <v>0.01</v>
      </c>
      <c r="K10758" s="219">
        <v>1.71</v>
      </c>
      <c r="L10758" s="219" t="s">
        <v>37</v>
      </c>
      <c r="M10758" s="220" t="s">
        <v>583</v>
      </c>
    </row>
    <row r="10759" spans="1:13">
      <c r="A10759" s="106" t="str">
        <f t="shared" si="169"/>
        <v>92274 26</v>
      </c>
      <c r="B10759" s="164" t="s">
        <v>15409</v>
      </c>
      <c r="C10759" s="163">
        <v>26</v>
      </c>
      <c r="D10759" s="113" t="s">
        <v>1358</v>
      </c>
      <c r="F10759" t="s">
        <v>15410</v>
      </c>
      <c r="G10759" s="219">
        <v>0.61</v>
      </c>
      <c r="H10759" s="219">
        <v>0.35</v>
      </c>
      <c r="I10759" s="219">
        <v>0.35</v>
      </c>
      <c r="J10759" s="219">
        <v>0.01</v>
      </c>
      <c r="K10759" s="219">
        <v>0.97</v>
      </c>
      <c r="L10759" s="219">
        <v>0.97</v>
      </c>
      <c r="M10759" s="220" t="s">
        <v>583</v>
      </c>
    </row>
    <row r="10760" spans="1:13">
      <c r="A10760" s="106" t="str">
        <f t="shared" si="169"/>
        <v xml:space="preserve">92283 </v>
      </c>
      <c r="B10760" s="164" t="s">
        <v>15411</v>
      </c>
      <c r="C10760" s="163"/>
      <c r="D10760" s="113" t="s">
        <v>1358</v>
      </c>
      <c r="F10760" t="s">
        <v>21450</v>
      </c>
      <c r="G10760" s="219">
        <v>0.17</v>
      </c>
      <c r="H10760" s="219">
        <v>1.44</v>
      </c>
      <c r="I10760" s="219" t="s">
        <v>37</v>
      </c>
      <c r="J10760" s="219">
        <v>0.02</v>
      </c>
      <c r="K10760" s="219">
        <v>1.63</v>
      </c>
      <c r="L10760" s="219" t="s">
        <v>37</v>
      </c>
      <c r="M10760" s="220" t="s">
        <v>583</v>
      </c>
    </row>
    <row r="10761" spans="1:13">
      <c r="A10761" s="106" t="str">
        <f t="shared" si="169"/>
        <v>92283 TC</v>
      </c>
      <c r="B10761" s="164" t="s">
        <v>15411</v>
      </c>
      <c r="C10761" s="163" t="s">
        <v>126</v>
      </c>
      <c r="D10761" s="113" t="s">
        <v>1358</v>
      </c>
      <c r="F10761" t="s">
        <v>21450</v>
      </c>
      <c r="G10761" s="219">
        <v>0</v>
      </c>
      <c r="H10761" s="219">
        <v>1.37</v>
      </c>
      <c r="I10761" s="219" t="s">
        <v>37</v>
      </c>
      <c r="J10761" s="219">
        <v>0.01</v>
      </c>
      <c r="K10761" s="219">
        <v>1.38</v>
      </c>
      <c r="L10761" s="219" t="s">
        <v>37</v>
      </c>
      <c r="M10761" s="220" t="s">
        <v>583</v>
      </c>
    </row>
    <row r="10762" spans="1:13">
      <c r="A10762" s="106" t="str">
        <f t="shared" si="169"/>
        <v>92283 26</v>
      </c>
      <c r="B10762" s="164" t="s">
        <v>15411</v>
      </c>
      <c r="C10762" s="163">
        <v>26</v>
      </c>
      <c r="D10762" s="113" t="s">
        <v>1358</v>
      </c>
      <c r="F10762" t="s">
        <v>21450</v>
      </c>
      <c r="G10762" s="219">
        <v>0.17</v>
      </c>
      <c r="H10762" s="219">
        <v>7.0000000000000007E-2</v>
      </c>
      <c r="I10762" s="219">
        <v>7.0000000000000007E-2</v>
      </c>
      <c r="J10762" s="219">
        <v>0.01</v>
      </c>
      <c r="K10762" s="219">
        <v>0.25</v>
      </c>
      <c r="L10762" s="219">
        <v>0.25</v>
      </c>
      <c r="M10762" s="220" t="s">
        <v>583</v>
      </c>
    </row>
    <row r="10763" spans="1:13">
      <c r="A10763" s="106" t="str">
        <f t="shared" si="169"/>
        <v xml:space="preserve">92284 </v>
      </c>
      <c r="B10763" s="164" t="s">
        <v>15412</v>
      </c>
      <c r="C10763" s="163"/>
      <c r="D10763" s="113" t="s">
        <v>1358</v>
      </c>
      <c r="F10763" t="s">
        <v>19223</v>
      </c>
      <c r="G10763" s="219">
        <v>0</v>
      </c>
      <c r="H10763" s="219">
        <v>1.1100000000000001</v>
      </c>
      <c r="I10763" s="219" t="s">
        <v>37</v>
      </c>
      <c r="J10763" s="219">
        <v>0.01</v>
      </c>
      <c r="K10763" s="219">
        <v>1.1200000000000001</v>
      </c>
      <c r="L10763" s="219" t="s">
        <v>37</v>
      </c>
      <c r="M10763" s="220" t="s">
        <v>583</v>
      </c>
    </row>
    <row r="10764" spans="1:13">
      <c r="A10764" s="106" t="str">
        <f t="shared" si="169"/>
        <v xml:space="preserve">92285 </v>
      </c>
      <c r="B10764" s="164" t="s">
        <v>15413</v>
      </c>
      <c r="C10764" s="163"/>
      <c r="D10764" s="113" t="s">
        <v>1358</v>
      </c>
      <c r="F10764" t="s">
        <v>21451</v>
      </c>
      <c r="G10764" s="219">
        <v>0.05</v>
      </c>
      <c r="H10764" s="219">
        <v>0.63</v>
      </c>
      <c r="I10764" s="219" t="s">
        <v>37</v>
      </c>
      <c r="J10764" s="219">
        <v>0.02</v>
      </c>
      <c r="K10764" s="219">
        <v>0.7</v>
      </c>
      <c r="L10764" s="219" t="s">
        <v>37</v>
      </c>
      <c r="M10764" s="220" t="s">
        <v>583</v>
      </c>
    </row>
    <row r="10765" spans="1:13">
      <c r="A10765" s="106" t="str">
        <f t="shared" si="169"/>
        <v>92285 TC</v>
      </c>
      <c r="B10765" s="164" t="s">
        <v>15413</v>
      </c>
      <c r="C10765" s="163" t="s">
        <v>126</v>
      </c>
      <c r="D10765" s="113" t="s">
        <v>1358</v>
      </c>
      <c r="F10765" t="s">
        <v>21451</v>
      </c>
      <c r="G10765" s="219">
        <v>0</v>
      </c>
      <c r="H10765" s="219">
        <v>0.6</v>
      </c>
      <c r="I10765" s="219" t="s">
        <v>37</v>
      </c>
      <c r="J10765" s="219">
        <v>0.01</v>
      </c>
      <c r="K10765" s="219">
        <v>0.61</v>
      </c>
      <c r="L10765" s="219" t="s">
        <v>37</v>
      </c>
      <c r="M10765" s="220" t="s">
        <v>583</v>
      </c>
    </row>
    <row r="10766" spans="1:13">
      <c r="A10766" s="106" t="str">
        <f t="shared" si="169"/>
        <v>92285 26</v>
      </c>
      <c r="B10766" s="164" t="s">
        <v>15413</v>
      </c>
      <c r="C10766" s="163">
        <v>26</v>
      </c>
      <c r="D10766" s="113" t="s">
        <v>1358</v>
      </c>
      <c r="F10766" t="s">
        <v>21451</v>
      </c>
      <c r="G10766" s="219">
        <v>0.05</v>
      </c>
      <c r="H10766" s="219">
        <v>0.03</v>
      </c>
      <c r="I10766" s="219">
        <v>0.03</v>
      </c>
      <c r="J10766" s="219">
        <v>0.01</v>
      </c>
      <c r="K10766" s="219">
        <v>0.09</v>
      </c>
      <c r="L10766" s="219">
        <v>0.09</v>
      </c>
      <c r="M10766" s="220" t="s">
        <v>583</v>
      </c>
    </row>
    <row r="10767" spans="1:13">
      <c r="A10767" s="106" t="str">
        <f t="shared" si="169"/>
        <v xml:space="preserve">92286 </v>
      </c>
      <c r="B10767" s="164" t="s">
        <v>15414</v>
      </c>
      <c r="C10767" s="163"/>
      <c r="D10767" s="113" t="s">
        <v>1358</v>
      </c>
      <c r="F10767" t="s">
        <v>21452</v>
      </c>
      <c r="G10767" s="219">
        <v>0.4</v>
      </c>
      <c r="H10767" s="219">
        <v>0.75</v>
      </c>
      <c r="I10767" s="219" t="s">
        <v>37</v>
      </c>
      <c r="J10767" s="219">
        <v>0.02</v>
      </c>
      <c r="K10767" s="219">
        <v>1.17</v>
      </c>
      <c r="L10767" s="219" t="s">
        <v>37</v>
      </c>
      <c r="M10767" s="220" t="s">
        <v>583</v>
      </c>
    </row>
    <row r="10768" spans="1:13">
      <c r="A10768" s="106" t="str">
        <f t="shared" si="169"/>
        <v>92286 TC</v>
      </c>
      <c r="B10768" s="164" t="s">
        <v>15414</v>
      </c>
      <c r="C10768" s="163" t="s">
        <v>126</v>
      </c>
      <c r="D10768" s="113" t="s">
        <v>1358</v>
      </c>
      <c r="F10768" t="s">
        <v>21452</v>
      </c>
      <c r="G10768" s="219">
        <v>0</v>
      </c>
      <c r="H10768" s="219">
        <v>0.53</v>
      </c>
      <c r="I10768" s="219" t="s">
        <v>37</v>
      </c>
      <c r="J10768" s="219">
        <v>0.01</v>
      </c>
      <c r="K10768" s="219">
        <v>0.54</v>
      </c>
      <c r="L10768" s="219" t="s">
        <v>37</v>
      </c>
      <c r="M10768" s="220" t="s">
        <v>583</v>
      </c>
    </row>
    <row r="10769" spans="1:13">
      <c r="A10769" s="106" t="str">
        <f t="shared" si="169"/>
        <v>92286 26</v>
      </c>
      <c r="B10769" s="164" t="s">
        <v>15414</v>
      </c>
      <c r="C10769" s="163">
        <v>26</v>
      </c>
      <c r="D10769" s="113" t="s">
        <v>1358</v>
      </c>
      <c r="F10769" t="s">
        <v>21452</v>
      </c>
      <c r="G10769" s="219">
        <v>0.4</v>
      </c>
      <c r="H10769" s="219">
        <v>0.22</v>
      </c>
      <c r="I10769" s="219">
        <v>0.22</v>
      </c>
      <c r="J10769" s="219">
        <v>0.01</v>
      </c>
      <c r="K10769" s="219">
        <v>0.63</v>
      </c>
      <c r="L10769" s="219">
        <v>0.63</v>
      </c>
      <c r="M10769" s="220" t="s">
        <v>583</v>
      </c>
    </row>
    <row r="10770" spans="1:13">
      <c r="A10770" s="106" t="str">
        <f t="shared" si="169"/>
        <v xml:space="preserve">92287 </v>
      </c>
      <c r="B10770" s="164" t="s">
        <v>15415</v>
      </c>
      <c r="C10770" s="163"/>
      <c r="D10770" s="113" t="s">
        <v>1358</v>
      </c>
      <c r="F10770" t="s">
        <v>21453</v>
      </c>
      <c r="G10770" s="219">
        <v>0.4</v>
      </c>
      <c r="H10770" s="219">
        <v>3.86</v>
      </c>
      <c r="I10770" s="219" t="s">
        <v>37</v>
      </c>
      <c r="J10770" s="219">
        <v>0.02</v>
      </c>
      <c r="K10770" s="219">
        <v>4.28</v>
      </c>
      <c r="L10770" s="219" t="s">
        <v>37</v>
      </c>
      <c r="M10770" s="220" t="s">
        <v>583</v>
      </c>
    </row>
    <row r="10771" spans="1:13">
      <c r="A10771" s="106" t="str">
        <f t="shared" si="169"/>
        <v>92287 TC</v>
      </c>
      <c r="B10771" s="164" t="s">
        <v>15415</v>
      </c>
      <c r="C10771" s="163" t="s">
        <v>126</v>
      </c>
      <c r="D10771" s="113" t="s">
        <v>1358</v>
      </c>
      <c r="F10771" t="s">
        <v>21453</v>
      </c>
      <c r="G10771" s="219">
        <v>0</v>
      </c>
      <c r="H10771" s="219">
        <v>3.4</v>
      </c>
      <c r="I10771" s="219" t="s">
        <v>37</v>
      </c>
      <c r="J10771" s="219">
        <v>0.01</v>
      </c>
      <c r="K10771" s="219">
        <v>3.41</v>
      </c>
      <c r="L10771" s="219" t="s">
        <v>37</v>
      </c>
      <c r="M10771" s="220" t="s">
        <v>583</v>
      </c>
    </row>
    <row r="10772" spans="1:13">
      <c r="A10772" s="106" t="str">
        <f t="shared" si="169"/>
        <v>92287 26</v>
      </c>
      <c r="B10772" s="164" t="s">
        <v>15415</v>
      </c>
      <c r="C10772" s="163">
        <v>26</v>
      </c>
      <c r="D10772" s="113" t="s">
        <v>1358</v>
      </c>
      <c r="F10772" t="s">
        <v>21453</v>
      </c>
      <c r="G10772" s="219">
        <v>0.4</v>
      </c>
      <c r="H10772" s="219">
        <v>0.46</v>
      </c>
      <c r="I10772" s="219">
        <v>0.46</v>
      </c>
      <c r="J10772" s="219">
        <v>0.01</v>
      </c>
      <c r="K10772" s="219">
        <v>0.87</v>
      </c>
      <c r="L10772" s="219">
        <v>0.87</v>
      </c>
      <c r="M10772" s="220" t="s">
        <v>583</v>
      </c>
    </row>
    <row r="10773" spans="1:13">
      <c r="A10773" s="106" t="str">
        <f t="shared" si="169"/>
        <v xml:space="preserve">92310 </v>
      </c>
      <c r="B10773" s="164" t="s">
        <v>15416</v>
      </c>
      <c r="C10773" s="163"/>
      <c r="D10773" s="113" t="s">
        <v>798</v>
      </c>
      <c r="E10773" s="113" t="s">
        <v>1966</v>
      </c>
      <c r="F10773" t="s">
        <v>21454</v>
      </c>
      <c r="G10773" s="219">
        <v>1.17</v>
      </c>
      <c r="H10773" s="219">
        <v>1.75</v>
      </c>
      <c r="I10773" s="219">
        <v>0.45</v>
      </c>
      <c r="J10773" s="219">
        <v>7.0000000000000007E-2</v>
      </c>
      <c r="K10773" s="219">
        <v>2.99</v>
      </c>
      <c r="L10773" s="219">
        <v>1.69</v>
      </c>
      <c r="M10773" s="220" t="s">
        <v>583</v>
      </c>
    </row>
    <row r="10774" spans="1:13">
      <c r="A10774" s="106" t="str">
        <f t="shared" si="169"/>
        <v xml:space="preserve">92311 </v>
      </c>
      <c r="B10774" s="164" t="s">
        <v>15417</v>
      </c>
      <c r="C10774" s="163"/>
      <c r="D10774" s="113" t="s">
        <v>1358</v>
      </c>
      <c r="F10774" t="s">
        <v>21455</v>
      </c>
      <c r="G10774" s="219">
        <v>1.08</v>
      </c>
      <c r="H10774" s="219">
        <v>2</v>
      </c>
      <c r="I10774" s="219">
        <v>0.42</v>
      </c>
      <c r="J10774" s="219">
        <v>0.01</v>
      </c>
      <c r="K10774" s="219">
        <v>3.09</v>
      </c>
      <c r="L10774" s="219">
        <v>1.51</v>
      </c>
      <c r="M10774" s="220" t="s">
        <v>583</v>
      </c>
    </row>
    <row r="10775" spans="1:13">
      <c r="A10775" s="106" t="str">
        <f t="shared" si="169"/>
        <v xml:space="preserve">92312 </v>
      </c>
      <c r="B10775" s="164" t="s">
        <v>15418</v>
      </c>
      <c r="C10775" s="163"/>
      <c r="D10775" s="113" t="s">
        <v>1358</v>
      </c>
      <c r="F10775" t="s">
        <v>21456</v>
      </c>
      <c r="G10775" s="219">
        <v>1.26</v>
      </c>
      <c r="H10775" s="219">
        <v>2.41</v>
      </c>
      <c r="I10775" s="219">
        <v>0.52</v>
      </c>
      <c r="J10775" s="219">
        <v>0.02</v>
      </c>
      <c r="K10775" s="219">
        <v>3.69</v>
      </c>
      <c r="L10775" s="219">
        <v>1.8</v>
      </c>
      <c r="M10775" s="220" t="s">
        <v>583</v>
      </c>
    </row>
    <row r="10776" spans="1:13">
      <c r="A10776" s="106" t="str">
        <f t="shared" si="169"/>
        <v xml:space="preserve">92313 </v>
      </c>
      <c r="B10776" s="164" t="s">
        <v>15419</v>
      </c>
      <c r="C10776" s="163"/>
      <c r="D10776" s="113" t="s">
        <v>1358</v>
      </c>
      <c r="F10776" t="s">
        <v>21457</v>
      </c>
      <c r="G10776" s="219">
        <v>0.92</v>
      </c>
      <c r="H10776" s="219">
        <v>2.0099999999999998</v>
      </c>
      <c r="I10776" s="219">
        <v>0.33</v>
      </c>
      <c r="J10776" s="219">
        <v>0.01</v>
      </c>
      <c r="K10776" s="219">
        <v>2.94</v>
      </c>
      <c r="L10776" s="219">
        <v>1.26</v>
      </c>
      <c r="M10776" s="220" t="s">
        <v>583</v>
      </c>
    </row>
    <row r="10777" spans="1:13">
      <c r="A10777" s="106" t="str">
        <f t="shared" si="169"/>
        <v xml:space="preserve">92314 </v>
      </c>
      <c r="B10777" s="164" t="s">
        <v>15420</v>
      </c>
      <c r="C10777" s="163"/>
      <c r="D10777" s="113" t="s">
        <v>798</v>
      </c>
      <c r="E10777" s="113" t="s">
        <v>1966</v>
      </c>
      <c r="F10777" t="s">
        <v>21458</v>
      </c>
      <c r="G10777" s="219">
        <v>0.69</v>
      </c>
      <c r="H10777" s="219">
        <v>1.87</v>
      </c>
      <c r="I10777" s="219">
        <v>0.27</v>
      </c>
      <c r="J10777" s="219">
        <v>0.04</v>
      </c>
      <c r="K10777" s="219">
        <v>2.6</v>
      </c>
      <c r="L10777" s="219">
        <v>1</v>
      </c>
      <c r="M10777" s="220" t="s">
        <v>583</v>
      </c>
    </row>
    <row r="10778" spans="1:13">
      <c r="A10778" s="106" t="str">
        <f t="shared" si="169"/>
        <v xml:space="preserve">92315 </v>
      </c>
      <c r="B10778" s="164" t="s">
        <v>15421</v>
      </c>
      <c r="C10778" s="163"/>
      <c r="D10778" s="113" t="s">
        <v>1358</v>
      </c>
      <c r="F10778" t="s">
        <v>21459</v>
      </c>
      <c r="G10778" s="219">
        <v>0.45</v>
      </c>
      <c r="H10778" s="219">
        <v>1.99</v>
      </c>
      <c r="I10778" s="219">
        <v>0.15</v>
      </c>
      <c r="J10778" s="219">
        <v>0.01</v>
      </c>
      <c r="K10778" s="219">
        <v>2.4500000000000002</v>
      </c>
      <c r="L10778" s="219">
        <v>0.61</v>
      </c>
      <c r="M10778" s="220" t="s">
        <v>583</v>
      </c>
    </row>
    <row r="10779" spans="1:13">
      <c r="A10779" s="106" t="str">
        <f t="shared" si="169"/>
        <v xml:space="preserve">92316 </v>
      </c>
      <c r="B10779" s="164" t="s">
        <v>15422</v>
      </c>
      <c r="C10779" s="163"/>
      <c r="D10779" s="113" t="s">
        <v>1358</v>
      </c>
      <c r="F10779" t="s">
        <v>21460</v>
      </c>
      <c r="G10779" s="219">
        <v>0.68</v>
      </c>
      <c r="H10779" s="219">
        <v>2.34</v>
      </c>
      <c r="I10779" s="219">
        <v>0.23</v>
      </c>
      <c r="J10779" s="219">
        <v>0.01</v>
      </c>
      <c r="K10779" s="219">
        <v>3.03</v>
      </c>
      <c r="L10779" s="219">
        <v>0.92</v>
      </c>
      <c r="M10779" s="220" t="s">
        <v>583</v>
      </c>
    </row>
    <row r="10780" spans="1:13">
      <c r="A10780" s="106" t="str">
        <f t="shared" si="169"/>
        <v xml:space="preserve">92317 </v>
      </c>
      <c r="B10780" s="164" t="s">
        <v>15423</v>
      </c>
      <c r="C10780" s="163"/>
      <c r="D10780" s="113" t="s">
        <v>1358</v>
      </c>
      <c r="F10780" t="s">
        <v>21461</v>
      </c>
      <c r="G10780" s="219">
        <v>0.45</v>
      </c>
      <c r="H10780" s="219">
        <v>2.13</v>
      </c>
      <c r="I10780" s="219">
        <v>0.15</v>
      </c>
      <c r="J10780" s="219">
        <v>0.01</v>
      </c>
      <c r="K10780" s="219">
        <v>2.59</v>
      </c>
      <c r="L10780" s="219">
        <v>0.61</v>
      </c>
      <c r="M10780" s="220" t="s">
        <v>583</v>
      </c>
    </row>
    <row r="10781" spans="1:13">
      <c r="A10781" s="106" t="str">
        <f t="shared" si="169"/>
        <v xml:space="preserve">92325 </v>
      </c>
      <c r="B10781" s="164" t="s">
        <v>15424</v>
      </c>
      <c r="C10781" s="163"/>
      <c r="D10781" s="113" t="s">
        <v>1358</v>
      </c>
      <c r="F10781" t="s">
        <v>15425</v>
      </c>
      <c r="G10781" s="219">
        <v>0</v>
      </c>
      <c r="H10781" s="219">
        <v>1.22</v>
      </c>
      <c r="I10781" s="219" t="s">
        <v>37</v>
      </c>
      <c r="J10781" s="219">
        <v>0.01</v>
      </c>
      <c r="K10781" s="219">
        <v>1.23</v>
      </c>
      <c r="L10781" s="219" t="s">
        <v>37</v>
      </c>
      <c r="M10781" s="220" t="s">
        <v>583</v>
      </c>
    </row>
    <row r="10782" spans="1:13">
      <c r="A10782" s="106" t="str">
        <f t="shared" si="169"/>
        <v xml:space="preserve">92326 </v>
      </c>
      <c r="B10782" s="164" t="s">
        <v>15426</v>
      </c>
      <c r="C10782" s="163"/>
      <c r="D10782" s="113" t="s">
        <v>1358</v>
      </c>
      <c r="F10782" t="s">
        <v>15427</v>
      </c>
      <c r="G10782" s="219">
        <v>0</v>
      </c>
      <c r="H10782" s="219">
        <v>1.17</v>
      </c>
      <c r="I10782" s="219" t="s">
        <v>37</v>
      </c>
      <c r="J10782" s="219">
        <v>0.01</v>
      </c>
      <c r="K10782" s="219">
        <v>1.18</v>
      </c>
      <c r="L10782" s="219" t="s">
        <v>37</v>
      </c>
      <c r="M10782" s="220" t="s">
        <v>583</v>
      </c>
    </row>
    <row r="10783" spans="1:13">
      <c r="A10783" s="106" t="str">
        <f t="shared" si="169"/>
        <v xml:space="preserve">92340 </v>
      </c>
      <c r="B10783" s="164" t="s">
        <v>15428</v>
      </c>
      <c r="C10783" s="163"/>
      <c r="D10783" s="113" t="s">
        <v>798</v>
      </c>
      <c r="E10783" s="113" t="s">
        <v>1966</v>
      </c>
      <c r="F10783" t="s">
        <v>15429</v>
      </c>
      <c r="G10783" s="219">
        <v>0.37</v>
      </c>
      <c r="H10783" s="219">
        <v>0.65</v>
      </c>
      <c r="I10783" s="219">
        <v>0.14000000000000001</v>
      </c>
      <c r="J10783" s="219">
        <v>0.02</v>
      </c>
      <c r="K10783" s="219">
        <v>1.04</v>
      </c>
      <c r="L10783" s="219">
        <v>0.53</v>
      </c>
      <c r="M10783" s="220" t="s">
        <v>583</v>
      </c>
    </row>
    <row r="10784" spans="1:13">
      <c r="A10784" s="106" t="str">
        <f t="shared" si="169"/>
        <v xml:space="preserve">92341 </v>
      </c>
      <c r="B10784" s="164" t="s">
        <v>15430</v>
      </c>
      <c r="C10784" s="163"/>
      <c r="D10784" s="113" t="s">
        <v>798</v>
      </c>
      <c r="E10784" s="113" t="s">
        <v>1966</v>
      </c>
      <c r="F10784" t="s">
        <v>15431</v>
      </c>
      <c r="G10784" s="219">
        <v>0.47</v>
      </c>
      <c r="H10784" s="219">
        <v>0.69</v>
      </c>
      <c r="I10784" s="219">
        <v>0.18</v>
      </c>
      <c r="J10784" s="219">
        <v>0.03</v>
      </c>
      <c r="K10784" s="219">
        <v>1.19</v>
      </c>
      <c r="L10784" s="219">
        <v>0.68</v>
      </c>
      <c r="M10784" s="220" t="s">
        <v>583</v>
      </c>
    </row>
    <row r="10785" spans="1:13">
      <c r="A10785" s="106" t="str">
        <f t="shared" si="169"/>
        <v xml:space="preserve">92342 </v>
      </c>
      <c r="B10785" s="164" t="s">
        <v>15432</v>
      </c>
      <c r="C10785" s="163"/>
      <c r="D10785" s="113" t="s">
        <v>798</v>
      </c>
      <c r="E10785" s="113" t="s">
        <v>1966</v>
      </c>
      <c r="F10785" t="s">
        <v>15433</v>
      </c>
      <c r="G10785" s="219">
        <v>0.53</v>
      </c>
      <c r="H10785" s="219">
        <v>0.71</v>
      </c>
      <c r="I10785" s="219">
        <v>0.21</v>
      </c>
      <c r="J10785" s="219">
        <v>0.03</v>
      </c>
      <c r="K10785" s="219">
        <v>1.27</v>
      </c>
      <c r="L10785" s="219">
        <v>0.77</v>
      </c>
      <c r="M10785" s="220" t="s">
        <v>583</v>
      </c>
    </row>
    <row r="10786" spans="1:13">
      <c r="A10786" s="106" t="str">
        <f t="shared" si="169"/>
        <v xml:space="preserve">92352 </v>
      </c>
      <c r="B10786" s="164" t="s">
        <v>15434</v>
      </c>
      <c r="C10786" s="163"/>
      <c r="D10786" s="113" t="s">
        <v>1401</v>
      </c>
      <c r="E10786" s="113" t="s">
        <v>1966</v>
      </c>
      <c r="F10786" t="s">
        <v>15435</v>
      </c>
      <c r="G10786" s="219">
        <v>0.37</v>
      </c>
      <c r="H10786" s="219">
        <v>0.91</v>
      </c>
      <c r="I10786" s="219">
        <v>0.14000000000000001</v>
      </c>
      <c r="J10786" s="219">
        <v>0.02</v>
      </c>
      <c r="K10786" s="219">
        <v>1.3</v>
      </c>
      <c r="L10786" s="219">
        <v>0.53</v>
      </c>
      <c r="M10786" s="220" t="s">
        <v>583</v>
      </c>
    </row>
    <row r="10787" spans="1:13">
      <c r="A10787" s="106" t="str">
        <f t="shared" si="169"/>
        <v xml:space="preserve">92353 </v>
      </c>
      <c r="B10787" s="164" t="s">
        <v>15436</v>
      </c>
      <c r="C10787" s="163"/>
      <c r="D10787" s="113" t="s">
        <v>1401</v>
      </c>
      <c r="E10787" s="113" t="s">
        <v>1966</v>
      </c>
      <c r="F10787" t="s">
        <v>15437</v>
      </c>
      <c r="G10787" s="219">
        <v>0.5</v>
      </c>
      <c r="H10787" s="219">
        <v>0.96</v>
      </c>
      <c r="I10787" s="219">
        <v>0.19</v>
      </c>
      <c r="J10787" s="219">
        <v>0.03</v>
      </c>
      <c r="K10787" s="219">
        <v>1.49</v>
      </c>
      <c r="L10787" s="219">
        <v>0.72</v>
      </c>
      <c r="M10787" s="220" t="s">
        <v>583</v>
      </c>
    </row>
    <row r="10788" spans="1:13">
      <c r="A10788" s="106" t="str">
        <f t="shared" si="169"/>
        <v xml:space="preserve">92354 </v>
      </c>
      <c r="B10788" s="164" t="s">
        <v>15438</v>
      </c>
      <c r="C10788" s="163"/>
      <c r="D10788" s="113" t="s">
        <v>1401</v>
      </c>
      <c r="E10788" s="113" t="s">
        <v>1966</v>
      </c>
      <c r="F10788" t="s">
        <v>21462</v>
      </c>
      <c r="G10788" s="219">
        <v>0</v>
      </c>
      <c r="H10788" s="219">
        <v>0.41</v>
      </c>
      <c r="I10788" s="219" t="s">
        <v>37</v>
      </c>
      <c r="J10788" s="219">
        <v>0.01</v>
      </c>
      <c r="K10788" s="219">
        <v>0.42</v>
      </c>
      <c r="L10788" s="219" t="s">
        <v>37</v>
      </c>
      <c r="M10788" s="220" t="s">
        <v>583</v>
      </c>
    </row>
    <row r="10789" spans="1:13">
      <c r="A10789" s="106" t="str">
        <f t="shared" si="169"/>
        <v xml:space="preserve">92355 </v>
      </c>
      <c r="B10789" s="164" t="s">
        <v>15439</v>
      </c>
      <c r="C10789" s="163"/>
      <c r="D10789" s="113" t="s">
        <v>1401</v>
      </c>
      <c r="E10789" s="113" t="s">
        <v>1966</v>
      </c>
      <c r="F10789" t="s">
        <v>21463</v>
      </c>
      <c r="G10789" s="219">
        <v>0</v>
      </c>
      <c r="H10789" s="219">
        <v>0.64</v>
      </c>
      <c r="I10789" s="219" t="s">
        <v>37</v>
      </c>
      <c r="J10789" s="219">
        <v>0.01</v>
      </c>
      <c r="K10789" s="219">
        <v>0.65</v>
      </c>
      <c r="L10789" s="219" t="s">
        <v>37</v>
      </c>
      <c r="M10789" s="220" t="s">
        <v>583</v>
      </c>
    </row>
    <row r="10790" spans="1:13">
      <c r="A10790" s="106" t="str">
        <f t="shared" si="169"/>
        <v xml:space="preserve">92358 </v>
      </c>
      <c r="B10790" s="164" t="s">
        <v>15440</v>
      </c>
      <c r="C10790" s="163"/>
      <c r="D10790" s="113" t="s">
        <v>1401</v>
      </c>
      <c r="E10790" s="113" t="s">
        <v>1966</v>
      </c>
      <c r="F10790" t="s">
        <v>15441</v>
      </c>
      <c r="G10790" s="219">
        <v>0</v>
      </c>
      <c r="H10790" s="219">
        <v>0.34</v>
      </c>
      <c r="I10790" s="219" t="s">
        <v>37</v>
      </c>
      <c r="J10790" s="219">
        <v>0.01</v>
      </c>
      <c r="K10790" s="219">
        <v>0.35</v>
      </c>
      <c r="L10790" s="219" t="s">
        <v>37</v>
      </c>
      <c r="M10790" s="220" t="s">
        <v>583</v>
      </c>
    </row>
    <row r="10791" spans="1:13">
      <c r="A10791" s="106" t="str">
        <f t="shared" si="169"/>
        <v xml:space="preserve">92370 </v>
      </c>
      <c r="B10791" s="164" t="s">
        <v>15442</v>
      </c>
      <c r="C10791" s="163"/>
      <c r="D10791" s="113" t="s">
        <v>798</v>
      </c>
      <c r="E10791" s="113" t="s">
        <v>1966</v>
      </c>
      <c r="F10791" t="s">
        <v>21464</v>
      </c>
      <c r="G10791" s="219">
        <v>0.32</v>
      </c>
      <c r="H10791" s="219">
        <v>0.56999999999999995</v>
      </c>
      <c r="I10791" s="219">
        <v>0.12</v>
      </c>
      <c r="J10791" s="219">
        <v>0.02</v>
      </c>
      <c r="K10791" s="219">
        <v>0.91</v>
      </c>
      <c r="L10791" s="219">
        <v>0.46</v>
      </c>
      <c r="M10791" s="220" t="s">
        <v>583</v>
      </c>
    </row>
    <row r="10792" spans="1:13">
      <c r="A10792" s="106" t="str">
        <f t="shared" si="169"/>
        <v xml:space="preserve">92371 </v>
      </c>
      <c r="B10792" s="164" t="s">
        <v>15443</v>
      </c>
      <c r="C10792" s="163"/>
      <c r="D10792" s="113" t="s">
        <v>1401</v>
      </c>
      <c r="E10792" s="113" t="s">
        <v>1966</v>
      </c>
      <c r="F10792" t="s">
        <v>21465</v>
      </c>
      <c r="G10792" s="219">
        <v>0</v>
      </c>
      <c r="H10792" s="219">
        <v>0.35</v>
      </c>
      <c r="I10792" s="219" t="s">
        <v>37</v>
      </c>
      <c r="J10792" s="219">
        <v>0.01</v>
      </c>
      <c r="K10792" s="219">
        <v>0.36</v>
      </c>
      <c r="L10792" s="219" t="s">
        <v>37</v>
      </c>
      <c r="M10792" s="220" t="s">
        <v>583</v>
      </c>
    </row>
    <row r="10793" spans="1:13">
      <c r="A10793" s="106" t="str">
        <f t="shared" si="169"/>
        <v xml:space="preserve">92499 </v>
      </c>
      <c r="B10793" s="164" t="s">
        <v>15444</v>
      </c>
      <c r="C10793" s="163"/>
      <c r="D10793" s="113" t="s">
        <v>664</v>
      </c>
      <c r="F10793" t="s">
        <v>19224</v>
      </c>
      <c r="G10793" s="219">
        <v>0</v>
      </c>
      <c r="H10793" s="219">
        <v>0</v>
      </c>
      <c r="I10793" s="219" t="s">
        <v>37</v>
      </c>
      <c r="J10793" s="219">
        <v>0</v>
      </c>
      <c r="K10793" s="219">
        <v>0</v>
      </c>
      <c r="L10793" s="219" t="s">
        <v>37</v>
      </c>
      <c r="M10793" s="220" t="s">
        <v>583</v>
      </c>
    </row>
    <row r="10794" spans="1:13">
      <c r="A10794" s="106" t="str">
        <f t="shared" si="169"/>
        <v>92499 TC</v>
      </c>
      <c r="B10794" s="164" t="s">
        <v>15444</v>
      </c>
      <c r="C10794" s="163" t="s">
        <v>126</v>
      </c>
      <c r="D10794" s="113" t="s">
        <v>664</v>
      </c>
      <c r="F10794" t="s">
        <v>19224</v>
      </c>
      <c r="G10794" s="219">
        <v>0</v>
      </c>
      <c r="H10794" s="219">
        <v>0</v>
      </c>
      <c r="I10794" s="219" t="s">
        <v>37</v>
      </c>
      <c r="J10794" s="219">
        <v>0</v>
      </c>
      <c r="K10794" s="219">
        <v>0</v>
      </c>
      <c r="L10794" s="219" t="s">
        <v>37</v>
      </c>
      <c r="M10794" s="220" t="s">
        <v>583</v>
      </c>
    </row>
    <row r="10795" spans="1:13">
      <c r="A10795" s="106" t="str">
        <f t="shared" si="169"/>
        <v>92499 26</v>
      </c>
      <c r="B10795" s="164" t="s">
        <v>15444</v>
      </c>
      <c r="C10795" s="163">
        <v>26</v>
      </c>
      <c r="D10795" s="113" t="s">
        <v>664</v>
      </c>
      <c r="F10795" t="s">
        <v>19224</v>
      </c>
      <c r="G10795" s="219">
        <v>0</v>
      </c>
      <c r="H10795" s="219">
        <v>0</v>
      </c>
      <c r="I10795" s="219">
        <v>0</v>
      </c>
      <c r="J10795" s="219">
        <v>0</v>
      </c>
      <c r="K10795" s="219">
        <v>0</v>
      </c>
      <c r="L10795" s="219">
        <v>0</v>
      </c>
      <c r="M10795" s="220" t="s">
        <v>583</v>
      </c>
    </row>
    <row r="10796" spans="1:13">
      <c r="A10796" s="106" t="str">
        <f t="shared" si="169"/>
        <v xml:space="preserve">92502 </v>
      </c>
      <c r="B10796" s="164" t="s">
        <v>15445</v>
      </c>
      <c r="C10796" s="163"/>
      <c r="D10796" s="113" t="s">
        <v>1358</v>
      </c>
      <c r="F10796" t="s">
        <v>15446</v>
      </c>
      <c r="G10796" s="219">
        <v>1.51</v>
      </c>
      <c r="H10796" s="219" t="s">
        <v>37</v>
      </c>
      <c r="I10796" s="219">
        <v>1.24</v>
      </c>
      <c r="J10796" s="219">
        <v>0.1</v>
      </c>
      <c r="K10796" s="219" t="s">
        <v>37</v>
      </c>
      <c r="L10796" s="219">
        <v>2.85</v>
      </c>
      <c r="M10796" s="220" t="s">
        <v>1324</v>
      </c>
    </row>
    <row r="10797" spans="1:13">
      <c r="A10797" s="106" t="str">
        <f t="shared" si="169"/>
        <v xml:space="preserve">92504 </v>
      </c>
      <c r="B10797" s="164" t="s">
        <v>15447</v>
      </c>
      <c r="C10797" s="163"/>
      <c r="D10797" s="113" t="s">
        <v>1358</v>
      </c>
      <c r="F10797" t="s">
        <v>15448</v>
      </c>
      <c r="G10797" s="219">
        <v>0.18</v>
      </c>
      <c r="H10797" s="219">
        <v>0.68</v>
      </c>
      <c r="I10797" s="219">
        <v>0.08</v>
      </c>
      <c r="J10797" s="219">
        <v>0.01</v>
      </c>
      <c r="K10797" s="219">
        <v>0.87</v>
      </c>
      <c r="L10797" s="219">
        <v>0.27</v>
      </c>
      <c r="M10797" s="220" t="s">
        <v>583</v>
      </c>
    </row>
    <row r="10798" spans="1:13">
      <c r="A10798" s="106" t="str">
        <f t="shared" si="169"/>
        <v xml:space="preserve">92507 </v>
      </c>
      <c r="B10798" s="164" t="s">
        <v>15449</v>
      </c>
      <c r="C10798" s="163"/>
      <c r="D10798" s="113" t="s">
        <v>1358</v>
      </c>
      <c r="F10798" t="s">
        <v>15450</v>
      </c>
      <c r="G10798" s="219">
        <v>1.3</v>
      </c>
      <c r="H10798" s="219">
        <v>0.96</v>
      </c>
      <c r="I10798" s="219" t="s">
        <v>37</v>
      </c>
      <c r="J10798" s="219">
        <v>0.03</v>
      </c>
      <c r="K10798" s="219">
        <v>2.29</v>
      </c>
      <c r="L10798" s="219" t="s">
        <v>37</v>
      </c>
      <c r="M10798" s="220" t="s">
        <v>583</v>
      </c>
    </row>
    <row r="10799" spans="1:13">
      <c r="A10799" s="106" t="str">
        <f t="shared" si="169"/>
        <v xml:space="preserve">92508 </v>
      </c>
      <c r="B10799" s="164" t="s">
        <v>15451</v>
      </c>
      <c r="C10799" s="163"/>
      <c r="D10799" s="113" t="s">
        <v>1358</v>
      </c>
      <c r="F10799" t="s">
        <v>15450</v>
      </c>
      <c r="G10799" s="219">
        <v>0.33</v>
      </c>
      <c r="H10799" s="219">
        <v>0.39</v>
      </c>
      <c r="I10799" s="219" t="s">
        <v>37</v>
      </c>
      <c r="J10799" s="219">
        <v>0.01</v>
      </c>
      <c r="K10799" s="219">
        <v>0.73</v>
      </c>
      <c r="L10799" s="219" t="s">
        <v>37</v>
      </c>
      <c r="M10799" s="220" t="s">
        <v>583</v>
      </c>
    </row>
    <row r="10800" spans="1:13">
      <c r="A10800" s="106" t="str">
        <f t="shared" si="169"/>
        <v xml:space="preserve">92511 </v>
      </c>
      <c r="B10800" s="164" t="s">
        <v>15452</v>
      </c>
      <c r="C10800" s="163"/>
      <c r="D10800" s="113" t="s">
        <v>1358</v>
      </c>
      <c r="F10800" t="s">
        <v>15453</v>
      </c>
      <c r="G10800" s="219">
        <v>0.61</v>
      </c>
      <c r="H10800" s="219">
        <v>2.87</v>
      </c>
      <c r="I10800" s="219">
        <v>0.48</v>
      </c>
      <c r="J10800" s="219">
        <v>0.04</v>
      </c>
      <c r="K10800" s="219">
        <v>3.52</v>
      </c>
      <c r="L10800" s="219">
        <v>1.1299999999999999</v>
      </c>
      <c r="M10800" s="220" t="s">
        <v>1324</v>
      </c>
    </row>
    <row r="10801" spans="1:13">
      <c r="A10801" s="106" t="str">
        <f t="shared" si="169"/>
        <v xml:space="preserve">92512 </v>
      </c>
      <c r="B10801" s="164" t="s">
        <v>15454</v>
      </c>
      <c r="C10801" s="163"/>
      <c r="D10801" s="113" t="s">
        <v>1358</v>
      </c>
      <c r="F10801" t="s">
        <v>15455</v>
      </c>
      <c r="G10801" s="219">
        <v>0.55000000000000004</v>
      </c>
      <c r="H10801" s="219">
        <v>1.34</v>
      </c>
      <c r="I10801" s="219">
        <v>0.22</v>
      </c>
      <c r="J10801" s="219">
        <v>0.04</v>
      </c>
      <c r="K10801" s="219">
        <v>1.93</v>
      </c>
      <c r="L10801" s="219">
        <v>0.81</v>
      </c>
      <c r="M10801" s="220" t="s">
        <v>583</v>
      </c>
    </row>
    <row r="10802" spans="1:13">
      <c r="A10802" s="106" t="str">
        <f t="shared" si="169"/>
        <v xml:space="preserve">92516 </v>
      </c>
      <c r="B10802" s="164" t="s">
        <v>15456</v>
      </c>
      <c r="C10802" s="163"/>
      <c r="D10802" s="113" t="s">
        <v>1358</v>
      </c>
      <c r="F10802" t="s">
        <v>15457</v>
      </c>
      <c r="G10802" s="219">
        <v>0.43</v>
      </c>
      <c r="H10802" s="219">
        <v>1.71</v>
      </c>
      <c r="I10802" s="219">
        <v>0.21</v>
      </c>
      <c r="J10802" s="219">
        <v>0.03</v>
      </c>
      <c r="K10802" s="219">
        <v>2.17</v>
      </c>
      <c r="L10802" s="219">
        <v>0.67</v>
      </c>
      <c r="M10802" s="220" t="s">
        <v>583</v>
      </c>
    </row>
    <row r="10803" spans="1:13">
      <c r="A10803" s="106" t="str">
        <f t="shared" si="169"/>
        <v xml:space="preserve">92517 </v>
      </c>
      <c r="B10803" s="164" t="s">
        <v>18214</v>
      </c>
      <c r="C10803" s="163"/>
      <c r="D10803" s="113" t="s">
        <v>1358</v>
      </c>
      <c r="F10803" t="s">
        <v>17995</v>
      </c>
      <c r="G10803" s="219">
        <v>0.8</v>
      </c>
      <c r="H10803" s="219">
        <v>1.48</v>
      </c>
      <c r="I10803" s="219">
        <v>0.42</v>
      </c>
      <c r="J10803" s="219">
        <v>0.03</v>
      </c>
      <c r="K10803" s="219">
        <v>2.31</v>
      </c>
      <c r="L10803" s="219">
        <v>1.25</v>
      </c>
      <c r="M10803" s="220" t="s">
        <v>583</v>
      </c>
    </row>
    <row r="10804" spans="1:13">
      <c r="A10804" s="106" t="str">
        <f t="shared" si="169"/>
        <v xml:space="preserve">92518 </v>
      </c>
      <c r="B10804" s="164" t="s">
        <v>18215</v>
      </c>
      <c r="C10804" s="163"/>
      <c r="D10804" s="113" t="s">
        <v>1358</v>
      </c>
      <c r="F10804" t="s">
        <v>17996</v>
      </c>
      <c r="G10804" s="219">
        <v>0.8</v>
      </c>
      <c r="H10804" s="219">
        <v>1.49</v>
      </c>
      <c r="I10804" s="219">
        <v>0.42</v>
      </c>
      <c r="J10804" s="219">
        <v>0.05</v>
      </c>
      <c r="K10804" s="219">
        <v>2.34</v>
      </c>
      <c r="L10804" s="219">
        <v>1.27</v>
      </c>
      <c r="M10804" s="220" t="s">
        <v>583</v>
      </c>
    </row>
    <row r="10805" spans="1:13">
      <c r="A10805" s="106" t="str">
        <f t="shared" si="169"/>
        <v xml:space="preserve">92519 </v>
      </c>
      <c r="B10805" s="164" t="s">
        <v>18216</v>
      </c>
      <c r="C10805" s="163"/>
      <c r="D10805" s="113" t="s">
        <v>1358</v>
      </c>
      <c r="F10805" t="s">
        <v>17997</v>
      </c>
      <c r="G10805" s="219">
        <v>1.2</v>
      </c>
      <c r="H10805" s="219">
        <v>2.58</v>
      </c>
      <c r="I10805" s="219">
        <v>0.64</v>
      </c>
      <c r="J10805" s="219">
        <v>0.04</v>
      </c>
      <c r="K10805" s="219">
        <v>3.82</v>
      </c>
      <c r="L10805" s="219">
        <v>1.88</v>
      </c>
      <c r="M10805" s="220" t="s">
        <v>583</v>
      </c>
    </row>
    <row r="10806" spans="1:13">
      <c r="A10806" s="106" t="str">
        <f t="shared" si="169"/>
        <v xml:space="preserve">92520 </v>
      </c>
      <c r="B10806" s="164" t="s">
        <v>15458</v>
      </c>
      <c r="C10806" s="163"/>
      <c r="D10806" s="113" t="s">
        <v>1358</v>
      </c>
      <c r="F10806" t="s">
        <v>15459</v>
      </c>
      <c r="G10806" s="219">
        <v>0.75</v>
      </c>
      <c r="H10806" s="219">
        <v>1.85</v>
      </c>
      <c r="I10806" s="219">
        <v>0.4</v>
      </c>
      <c r="J10806" s="219">
        <v>0.03</v>
      </c>
      <c r="K10806" s="219">
        <v>2.63</v>
      </c>
      <c r="L10806" s="219">
        <v>1.18</v>
      </c>
      <c r="M10806" s="220" t="s">
        <v>583</v>
      </c>
    </row>
    <row r="10807" spans="1:13">
      <c r="A10807" s="106" t="str">
        <f t="shared" si="169"/>
        <v xml:space="preserve">92521 </v>
      </c>
      <c r="B10807" s="164" t="s">
        <v>15460</v>
      </c>
      <c r="C10807" s="163"/>
      <c r="D10807" s="113" t="s">
        <v>1358</v>
      </c>
      <c r="F10807" t="s">
        <v>15461</v>
      </c>
      <c r="G10807" s="219">
        <v>2.2400000000000002</v>
      </c>
      <c r="H10807" s="219">
        <v>1.69</v>
      </c>
      <c r="I10807" s="219" t="s">
        <v>37</v>
      </c>
      <c r="J10807" s="219">
        <v>0.06</v>
      </c>
      <c r="K10807" s="219">
        <v>3.99</v>
      </c>
      <c r="L10807" s="219" t="s">
        <v>37</v>
      </c>
      <c r="M10807" s="220" t="s">
        <v>583</v>
      </c>
    </row>
    <row r="10808" spans="1:13">
      <c r="A10808" s="106" t="str">
        <f t="shared" si="169"/>
        <v xml:space="preserve">92522 </v>
      </c>
      <c r="B10808" s="164" t="s">
        <v>15462</v>
      </c>
      <c r="C10808" s="163"/>
      <c r="D10808" s="113" t="s">
        <v>1358</v>
      </c>
      <c r="F10808" t="s">
        <v>15463</v>
      </c>
      <c r="G10808" s="219">
        <v>1.92</v>
      </c>
      <c r="H10808" s="219">
        <v>1.35</v>
      </c>
      <c r="I10808" s="219" t="s">
        <v>37</v>
      </c>
      <c r="J10808" s="219">
        <v>7.0000000000000007E-2</v>
      </c>
      <c r="K10808" s="219">
        <v>3.34</v>
      </c>
      <c r="L10808" s="219" t="s">
        <v>37</v>
      </c>
      <c r="M10808" s="220" t="s">
        <v>583</v>
      </c>
    </row>
    <row r="10809" spans="1:13">
      <c r="A10809" s="106" t="str">
        <f t="shared" si="169"/>
        <v xml:space="preserve">92523 </v>
      </c>
      <c r="B10809" s="164" t="s">
        <v>15464</v>
      </c>
      <c r="C10809" s="163"/>
      <c r="D10809" s="113" t="s">
        <v>1358</v>
      </c>
      <c r="F10809" t="s">
        <v>15465</v>
      </c>
      <c r="G10809" s="219">
        <v>3.84</v>
      </c>
      <c r="H10809" s="219">
        <v>2.9</v>
      </c>
      <c r="I10809" s="219" t="s">
        <v>37</v>
      </c>
      <c r="J10809" s="219">
        <v>0.1</v>
      </c>
      <c r="K10809" s="219">
        <v>6.84</v>
      </c>
      <c r="L10809" s="219" t="s">
        <v>37</v>
      </c>
      <c r="M10809" s="220" t="s">
        <v>583</v>
      </c>
    </row>
    <row r="10810" spans="1:13">
      <c r="A10810" s="106" t="str">
        <f t="shared" si="169"/>
        <v xml:space="preserve">92524 </v>
      </c>
      <c r="B10810" s="164" t="s">
        <v>15466</v>
      </c>
      <c r="C10810" s="163"/>
      <c r="D10810" s="113" t="s">
        <v>1358</v>
      </c>
      <c r="F10810" t="s">
        <v>15467</v>
      </c>
      <c r="G10810" s="219">
        <v>1.92</v>
      </c>
      <c r="H10810" s="219">
        <v>1.3</v>
      </c>
      <c r="I10810" s="219" t="s">
        <v>37</v>
      </c>
      <c r="J10810" s="219">
        <v>7.0000000000000007E-2</v>
      </c>
      <c r="K10810" s="219">
        <v>3.29</v>
      </c>
      <c r="L10810" s="219" t="s">
        <v>37</v>
      </c>
      <c r="M10810" s="220" t="s">
        <v>583</v>
      </c>
    </row>
    <row r="10811" spans="1:13">
      <c r="A10811" s="106" t="str">
        <f t="shared" si="169"/>
        <v xml:space="preserve">92526 </v>
      </c>
      <c r="B10811" s="164" t="s">
        <v>15468</v>
      </c>
      <c r="C10811" s="163"/>
      <c r="D10811" s="113" t="s">
        <v>1358</v>
      </c>
      <c r="F10811" t="s">
        <v>15469</v>
      </c>
      <c r="G10811" s="219">
        <v>1.34</v>
      </c>
      <c r="H10811" s="219">
        <v>1.17</v>
      </c>
      <c r="I10811" s="219" t="s">
        <v>37</v>
      </c>
      <c r="J10811" s="219">
        <v>0.03</v>
      </c>
      <c r="K10811" s="219">
        <v>2.54</v>
      </c>
      <c r="L10811" s="219" t="s">
        <v>37</v>
      </c>
      <c r="M10811" s="220" t="s">
        <v>583</v>
      </c>
    </row>
    <row r="10812" spans="1:13">
      <c r="A10812" s="106" t="str">
        <f t="shared" si="169"/>
        <v xml:space="preserve">92531 </v>
      </c>
      <c r="B10812" s="164" t="s">
        <v>15470</v>
      </c>
      <c r="C10812" s="163"/>
      <c r="D10812" s="113" t="s">
        <v>1401</v>
      </c>
      <c r="F10812" t="s">
        <v>15471</v>
      </c>
      <c r="G10812" s="219">
        <v>0</v>
      </c>
      <c r="H10812" s="219">
        <v>0</v>
      </c>
      <c r="I10812" s="219">
        <v>0</v>
      </c>
      <c r="J10812" s="219">
        <v>0</v>
      </c>
      <c r="K10812" s="219">
        <v>0</v>
      </c>
      <c r="L10812" s="219">
        <v>0</v>
      </c>
      <c r="M10812" s="220" t="s">
        <v>583</v>
      </c>
    </row>
    <row r="10813" spans="1:13">
      <c r="A10813" s="106" t="str">
        <f t="shared" si="169"/>
        <v xml:space="preserve">92532 </v>
      </c>
      <c r="B10813" s="164" t="s">
        <v>15472</v>
      </c>
      <c r="C10813" s="163"/>
      <c r="D10813" s="113" t="s">
        <v>1401</v>
      </c>
      <c r="F10813" t="s">
        <v>15473</v>
      </c>
      <c r="G10813" s="219">
        <v>0</v>
      </c>
      <c r="H10813" s="219">
        <v>0</v>
      </c>
      <c r="I10813" s="219">
        <v>0</v>
      </c>
      <c r="J10813" s="219">
        <v>0</v>
      </c>
      <c r="K10813" s="219">
        <v>0</v>
      </c>
      <c r="L10813" s="219">
        <v>0</v>
      </c>
      <c r="M10813" s="220" t="s">
        <v>583</v>
      </c>
    </row>
    <row r="10814" spans="1:13">
      <c r="A10814" s="106" t="str">
        <f t="shared" si="169"/>
        <v xml:space="preserve">92533 </v>
      </c>
      <c r="B10814" s="164" t="s">
        <v>15474</v>
      </c>
      <c r="C10814" s="163"/>
      <c r="D10814" s="113" t="s">
        <v>1401</v>
      </c>
      <c r="F10814" t="s">
        <v>15475</v>
      </c>
      <c r="G10814" s="219">
        <v>0</v>
      </c>
      <c r="H10814" s="219">
        <v>0</v>
      </c>
      <c r="I10814" s="219">
        <v>0</v>
      </c>
      <c r="J10814" s="219">
        <v>0</v>
      </c>
      <c r="K10814" s="219">
        <v>0</v>
      </c>
      <c r="L10814" s="219">
        <v>0</v>
      </c>
      <c r="M10814" s="220" t="s">
        <v>583</v>
      </c>
    </row>
    <row r="10815" spans="1:13">
      <c r="A10815" s="106" t="str">
        <f t="shared" si="169"/>
        <v xml:space="preserve">92534 </v>
      </c>
      <c r="B10815" s="164" t="s">
        <v>15476</v>
      </c>
      <c r="C10815" s="163"/>
      <c r="D10815" s="113" t="s">
        <v>1401</v>
      </c>
      <c r="F10815" t="s">
        <v>15477</v>
      </c>
      <c r="G10815" s="219">
        <v>0</v>
      </c>
      <c r="H10815" s="219">
        <v>0</v>
      </c>
      <c r="I10815" s="219">
        <v>0</v>
      </c>
      <c r="J10815" s="219">
        <v>0</v>
      </c>
      <c r="K10815" s="219">
        <v>0</v>
      </c>
      <c r="L10815" s="219">
        <v>0</v>
      </c>
      <c r="M10815" s="220" t="s">
        <v>583</v>
      </c>
    </row>
    <row r="10816" spans="1:13">
      <c r="A10816" s="106" t="str">
        <f t="shared" si="169"/>
        <v xml:space="preserve">92537 </v>
      </c>
      <c r="B10816" s="164" t="s">
        <v>15478</v>
      </c>
      <c r="C10816" s="163"/>
      <c r="D10816" s="113" t="s">
        <v>1358</v>
      </c>
      <c r="F10816" t="s">
        <v>15479</v>
      </c>
      <c r="G10816" s="219">
        <v>0.6</v>
      </c>
      <c r="H10816" s="219">
        <v>0.56999999999999995</v>
      </c>
      <c r="I10816" s="219" t="s">
        <v>37</v>
      </c>
      <c r="J10816" s="219">
        <v>0.02</v>
      </c>
      <c r="K10816" s="219">
        <v>1.19</v>
      </c>
      <c r="L10816" s="219" t="s">
        <v>37</v>
      </c>
      <c r="M10816" s="220" t="s">
        <v>583</v>
      </c>
    </row>
    <row r="10817" spans="1:13">
      <c r="A10817" s="106" t="str">
        <f t="shared" si="169"/>
        <v>92537 TC</v>
      </c>
      <c r="B10817" s="164" t="s">
        <v>15478</v>
      </c>
      <c r="C10817" s="163" t="s">
        <v>126</v>
      </c>
      <c r="D10817" s="113" t="s">
        <v>1358</v>
      </c>
      <c r="F10817" t="s">
        <v>15479</v>
      </c>
      <c r="G10817" s="219">
        <v>0</v>
      </c>
      <c r="H10817" s="219">
        <v>0.27</v>
      </c>
      <c r="I10817" s="219" t="s">
        <v>37</v>
      </c>
      <c r="J10817" s="219">
        <v>0.01</v>
      </c>
      <c r="K10817" s="219">
        <v>0.28000000000000003</v>
      </c>
      <c r="L10817" s="219" t="s">
        <v>37</v>
      </c>
      <c r="M10817" s="220" t="s">
        <v>583</v>
      </c>
    </row>
    <row r="10818" spans="1:13">
      <c r="A10818" s="106" t="str">
        <f t="shared" si="169"/>
        <v>92537 26</v>
      </c>
      <c r="B10818" s="164" t="s">
        <v>15478</v>
      </c>
      <c r="C10818" s="163">
        <v>26</v>
      </c>
      <c r="D10818" s="113" t="s">
        <v>1358</v>
      </c>
      <c r="F10818" t="s">
        <v>15479</v>
      </c>
      <c r="G10818" s="219">
        <v>0.6</v>
      </c>
      <c r="H10818" s="219">
        <v>0.3</v>
      </c>
      <c r="I10818" s="219">
        <v>0.3</v>
      </c>
      <c r="J10818" s="219">
        <v>0.01</v>
      </c>
      <c r="K10818" s="219">
        <v>0.91</v>
      </c>
      <c r="L10818" s="219">
        <v>0.91</v>
      </c>
      <c r="M10818" s="220" t="s">
        <v>583</v>
      </c>
    </row>
    <row r="10819" spans="1:13">
      <c r="A10819" s="106" t="str">
        <f t="shared" ref="A10819:A10882" si="170">B10819&amp;" "&amp;C10819</f>
        <v xml:space="preserve">92538 </v>
      </c>
      <c r="B10819" s="164" t="s">
        <v>15480</v>
      </c>
      <c r="C10819" s="163"/>
      <c r="D10819" s="113" t="s">
        <v>1358</v>
      </c>
      <c r="F10819" t="s">
        <v>15479</v>
      </c>
      <c r="G10819" s="219">
        <v>0.3</v>
      </c>
      <c r="H10819" s="219">
        <v>0.35</v>
      </c>
      <c r="I10819" s="219" t="s">
        <v>37</v>
      </c>
      <c r="J10819" s="219">
        <v>0.02</v>
      </c>
      <c r="K10819" s="219">
        <v>0.67</v>
      </c>
      <c r="L10819" s="219" t="s">
        <v>37</v>
      </c>
      <c r="M10819" s="220" t="s">
        <v>583</v>
      </c>
    </row>
    <row r="10820" spans="1:13">
      <c r="A10820" s="106" t="str">
        <f t="shared" si="170"/>
        <v>92538 TC</v>
      </c>
      <c r="B10820" s="164" t="s">
        <v>15480</v>
      </c>
      <c r="C10820" s="163" t="s">
        <v>126</v>
      </c>
      <c r="D10820" s="113" t="s">
        <v>1358</v>
      </c>
      <c r="F10820" t="s">
        <v>15479</v>
      </c>
      <c r="G10820" s="219">
        <v>0</v>
      </c>
      <c r="H10820" s="219">
        <v>0.19</v>
      </c>
      <c r="I10820" s="219" t="s">
        <v>37</v>
      </c>
      <c r="J10820" s="219">
        <v>0.01</v>
      </c>
      <c r="K10820" s="219">
        <v>0.2</v>
      </c>
      <c r="L10820" s="219" t="s">
        <v>37</v>
      </c>
      <c r="M10820" s="220" t="s">
        <v>583</v>
      </c>
    </row>
    <row r="10821" spans="1:13">
      <c r="A10821" s="106" t="str">
        <f t="shared" si="170"/>
        <v>92538 26</v>
      </c>
      <c r="B10821" s="164" t="s">
        <v>15480</v>
      </c>
      <c r="C10821" s="163">
        <v>26</v>
      </c>
      <c r="D10821" s="113" t="s">
        <v>1358</v>
      </c>
      <c r="F10821" t="s">
        <v>15479</v>
      </c>
      <c r="G10821" s="219">
        <v>0.3</v>
      </c>
      <c r="H10821" s="219">
        <v>0.16</v>
      </c>
      <c r="I10821" s="219">
        <v>0.16</v>
      </c>
      <c r="J10821" s="219">
        <v>0.01</v>
      </c>
      <c r="K10821" s="219">
        <v>0.47</v>
      </c>
      <c r="L10821" s="219">
        <v>0.47</v>
      </c>
      <c r="M10821" s="220" t="s">
        <v>583</v>
      </c>
    </row>
    <row r="10822" spans="1:13">
      <c r="A10822" s="106" t="str">
        <f t="shared" si="170"/>
        <v xml:space="preserve">92540 </v>
      </c>
      <c r="B10822" s="164" t="s">
        <v>15481</v>
      </c>
      <c r="C10822" s="163"/>
      <c r="D10822" s="113" t="s">
        <v>1358</v>
      </c>
      <c r="F10822" t="s">
        <v>15482</v>
      </c>
      <c r="G10822" s="219">
        <v>1.5</v>
      </c>
      <c r="H10822" s="219">
        <v>1.67</v>
      </c>
      <c r="I10822" s="219" t="s">
        <v>37</v>
      </c>
      <c r="J10822" s="219">
        <v>0.03</v>
      </c>
      <c r="K10822" s="219">
        <v>3.2</v>
      </c>
      <c r="L10822" s="219" t="s">
        <v>37</v>
      </c>
      <c r="M10822" s="220" t="s">
        <v>583</v>
      </c>
    </row>
    <row r="10823" spans="1:13">
      <c r="A10823" s="106" t="str">
        <f t="shared" si="170"/>
        <v>92540 TC</v>
      </c>
      <c r="B10823" s="164" t="s">
        <v>15481</v>
      </c>
      <c r="C10823" s="163" t="s">
        <v>126</v>
      </c>
      <c r="D10823" s="113" t="s">
        <v>1358</v>
      </c>
      <c r="F10823" t="s">
        <v>15482</v>
      </c>
      <c r="G10823" s="219">
        <v>0</v>
      </c>
      <c r="H10823" s="219">
        <v>0.92</v>
      </c>
      <c r="I10823" s="219" t="s">
        <v>37</v>
      </c>
      <c r="J10823" s="219">
        <v>0.01</v>
      </c>
      <c r="K10823" s="219">
        <v>0.93</v>
      </c>
      <c r="L10823" s="219" t="s">
        <v>37</v>
      </c>
      <c r="M10823" s="220" t="s">
        <v>583</v>
      </c>
    </row>
    <row r="10824" spans="1:13">
      <c r="A10824" s="106" t="str">
        <f t="shared" si="170"/>
        <v>92540 26</v>
      </c>
      <c r="B10824" s="164" t="s">
        <v>15481</v>
      </c>
      <c r="C10824" s="163">
        <v>26</v>
      </c>
      <c r="D10824" s="113" t="s">
        <v>1358</v>
      </c>
      <c r="F10824" t="s">
        <v>15482</v>
      </c>
      <c r="G10824" s="219">
        <v>1.5</v>
      </c>
      <c r="H10824" s="219">
        <v>0.75</v>
      </c>
      <c r="I10824" s="219">
        <v>0.75</v>
      </c>
      <c r="J10824" s="219">
        <v>0.02</v>
      </c>
      <c r="K10824" s="219">
        <v>2.27</v>
      </c>
      <c r="L10824" s="219">
        <v>2.27</v>
      </c>
      <c r="M10824" s="220" t="s">
        <v>583</v>
      </c>
    </row>
    <row r="10825" spans="1:13">
      <c r="A10825" s="106" t="str">
        <f t="shared" si="170"/>
        <v xml:space="preserve">92541 </v>
      </c>
      <c r="B10825" s="164" t="s">
        <v>15483</v>
      </c>
      <c r="C10825" s="163"/>
      <c r="D10825" s="113" t="s">
        <v>1358</v>
      </c>
      <c r="F10825" t="s">
        <v>15484</v>
      </c>
      <c r="G10825" s="219">
        <v>0.4</v>
      </c>
      <c r="H10825" s="219">
        <v>0.33</v>
      </c>
      <c r="I10825" s="219" t="s">
        <v>37</v>
      </c>
      <c r="J10825" s="219">
        <v>0.02</v>
      </c>
      <c r="K10825" s="219">
        <v>0.75</v>
      </c>
      <c r="L10825" s="219" t="s">
        <v>37</v>
      </c>
      <c r="M10825" s="220" t="s">
        <v>583</v>
      </c>
    </row>
    <row r="10826" spans="1:13">
      <c r="A10826" s="106" t="str">
        <f t="shared" si="170"/>
        <v>92541 TC</v>
      </c>
      <c r="B10826" s="164" t="s">
        <v>15483</v>
      </c>
      <c r="C10826" s="163" t="s">
        <v>126</v>
      </c>
      <c r="D10826" s="113" t="s">
        <v>1358</v>
      </c>
      <c r="F10826" t="s">
        <v>15484</v>
      </c>
      <c r="G10826" s="219">
        <v>0</v>
      </c>
      <c r="H10826" s="219">
        <v>0.12</v>
      </c>
      <c r="I10826" s="219" t="s">
        <v>37</v>
      </c>
      <c r="J10826" s="219">
        <v>0.01</v>
      </c>
      <c r="K10826" s="219">
        <v>0.13</v>
      </c>
      <c r="L10826" s="219" t="s">
        <v>37</v>
      </c>
      <c r="M10826" s="220" t="s">
        <v>583</v>
      </c>
    </row>
    <row r="10827" spans="1:13">
      <c r="A10827" s="106" t="str">
        <f t="shared" si="170"/>
        <v>92541 26</v>
      </c>
      <c r="B10827" s="164" t="s">
        <v>15483</v>
      </c>
      <c r="C10827" s="163">
        <v>26</v>
      </c>
      <c r="D10827" s="113" t="s">
        <v>1358</v>
      </c>
      <c r="F10827" t="s">
        <v>15484</v>
      </c>
      <c r="G10827" s="219">
        <v>0.4</v>
      </c>
      <c r="H10827" s="219">
        <v>0.21</v>
      </c>
      <c r="I10827" s="219">
        <v>0.21</v>
      </c>
      <c r="J10827" s="219">
        <v>0.01</v>
      </c>
      <c r="K10827" s="219">
        <v>0.62</v>
      </c>
      <c r="L10827" s="219">
        <v>0.62</v>
      </c>
      <c r="M10827" s="220" t="s">
        <v>583</v>
      </c>
    </row>
    <row r="10828" spans="1:13">
      <c r="A10828" s="106" t="str">
        <f t="shared" si="170"/>
        <v xml:space="preserve">92542 </v>
      </c>
      <c r="B10828" s="164" t="s">
        <v>15485</v>
      </c>
      <c r="C10828" s="163"/>
      <c r="D10828" s="113" t="s">
        <v>1358</v>
      </c>
      <c r="F10828" t="s">
        <v>15473</v>
      </c>
      <c r="G10828" s="219">
        <v>0.48</v>
      </c>
      <c r="H10828" s="219">
        <v>0.36</v>
      </c>
      <c r="I10828" s="219" t="s">
        <v>37</v>
      </c>
      <c r="J10828" s="219">
        <v>0.02</v>
      </c>
      <c r="K10828" s="219">
        <v>0.86</v>
      </c>
      <c r="L10828" s="219" t="s">
        <v>37</v>
      </c>
      <c r="M10828" s="220" t="s">
        <v>583</v>
      </c>
    </row>
    <row r="10829" spans="1:13">
      <c r="A10829" s="106" t="str">
        <f t="shared" si="170"/>
        <v>92542 TC</v>
      </c>
      <c r="B10829" s="164" t="s">
        <v>15485</v>
      </c>
      <c r="C10829" s="163" t="s">
        <v>126</v>
      </c>
      <c r="D10829" s="113" t="s">
        <v>1358</v>
      </c>
      <c r="F10829" t="s">
        <v>15473</v>
      </c>
      <c r="G10829" s="219">
        <v>0</v>
      </c>
      <c r="H10829" s="219">
        <v>0.12</v>
      </c>
      <c r="I10829" s="219" t="s">
        <v>37</v>
      </c>
      <c r="J10829" s="219">
        <v>0.01</v>
      </c>
      <c r="K10829" s="219">
        <v>0.13</v>
      </c>
      <c r="L10829" s="219" t="s">
        <v>37</v>
      </c>
      <c r="M10829" s="220" t="s">
        <v>583</v>
      </c>
    </row>
    <row r="10830" spans="1:13">
      <c r="A10830" s="106" t="str">
        <f t="shared" si="170"/>
        <v>92542 26</v>
      </c>
      <c r="B10830" s="164" t="s">
        <v>15485</v>
      </c>
      <c r="C10830" s="163">
        <v>26</v>
      </c>
      <c r="D10830" s="113" t="s">
        <v>1358</v>
      </c>
      <c r="F10830" t="s">
        <v>15473</v>
      </c>
      <c r="G10830" s="219">
        <v>0.48</v>
      </c>
      <c r="H10830" s="219">
        <v>0.24</v>
      </c>
      <c r="I10830" s="219">
        <v>0.24</v>
      </c>
      <c r="J10830" s="219">
        <v>0.01</v>
      </c>
      <c r="K10830" s="219">
        <v>0.73</v>
      </c>
      <c r="L10830" s="219">
        <v>0.73</v>
      </c>
      <c r="M10830" s="220" t="s">
        <v>583</v>
      </c>
    </row>
    <row r="10831" spans="1:13">
      <c r="A10831" s="106" t="str">
        <f t="shared" si="170"/>
        <v xml:space="preserve">92544 </v>
      </c>
      <c r="B10831" s="164" t="s">
        <v>15486</v>
      </c>
      <c r="C10831" s="163"/>
      <c r="D10831" s="113" t="s">
        <v>1358</v>
      </c>
      <c r="F10831" t="s">
        <v>15477</v>
      </c>
      <c r="G10831" s="219">
        <v>0.27</v>
      </c>
      <c r="H10831" s="219">
        <v>0.24</v>
      </c>
      <c r="I10831" s="219" t="s">
        <v>37</v>
      </c>
      <c r="J10831" s="219">
        <v>0.02</v>
      </c>
      <c r="K10831" s="219">
        <v>0.53</v>
      </c>
      <c r="L10831" s="219" t="s">
        <v>37</v>
      </c>
      <c r="M10831" s="220" t="s">
        <v>583</v>
      </c>
    </row>
    <row r="10832" spans="1:13">
      <c r="A10832" s="106" t="str">
        <f t="shared" si="170"/>
        <v>92544 TC</v>
      </c>
      <c r="B10832" s="164" t="s">
        <v>15486</v>
      </c>
      <c r="C10832" s="163" t="s">
        <v>126</v>
      </c>
      <c r="D10832" s="113" t="s">
        <v>1358</v>
      </c>
      <c r="F10832" t="s">
        <v>15477</v>
      </c>
      <c r="G10832" s="219">
        <v>0</v>
      </c>
      <c r="H10832" s="219">
        <v>0.1</v>
      </c>
      <c r="I10832" s="219" t="s">
        <v>37</v>
      </c>
      <c r="J10832" s="219">
        <v>0.01</v>
      </c>
      <c r="K10832" s="219">
        <v>0.11</v>
      </c>
      <c r="L10832" s="219" t="s">
        <v>37</v>
      </c>
      <c r="M10832" s="220" t="s">
        <v>583</v>
      </c>
    </row>
    <row r="10833" spans="1:13">
      <c r="A10833" s="106" t="str">
        <f t="shared" si="170"/>
        <v>92544 26</v>
      </c>
      <c r="B10833" s="164" t="s">
        <v>15486</v>
      </c>
      <c r="C10833" s="163">
        <v>26</v>
      </c>
      <c r="D10833" s="113" t="s">
        <v>1358</v>
      </c>
      <c r="F10833" t="s">
        <v>15477</v>
      </c>
      <c r="G10833" s="219">
        <v>0.27</v>
      </c>
      <c r="H10833" s="219">
        <v>0.14000000000000001</v>
      </c>
      <c r="I10833" s="219">
        <v>0.14000000000000001</v>
      </c>
      <c r="J10833" s="219">
        <v>0.01</v>
      </c>
      <c r="K10833" s="219">
        <v>0.42</v>
      </c>
      <c r="L10833" s="219">
        <v>0.42</v>
      </c>
      <c r="M10833" s="220" t="s">
        <v>583</v>
      </c>
    </row>
    <row r="10834" spans="1:13">
      <c r="A10834" s="106" t="str">
        <f t="shared" si="170"/>
        <v xml:space="preserve">92545 </v>
      </c>
      <c r="B10834" s="164" t="s">
        <v>15487</v>
      </c>
      <c r="C10834" s="163"/>
      <c r="D10834" s="113" t="s">
        <v>1358</v>
      </c>
      <c r="F10834" t="s">
        <v>15488</v>
      </c>
      <c r="G10834" s="219">
        <v>0.25</v>
      </c>
      <c r="H10834" s="219">
        <v>0.23</v>
      </c>
      <c r="I10834" s="219" t="s">
        <v>37</v>
      </c>
      <c r="J10834" s="219">
        <v>0.02</v>
      </c>
      <c r="K10834" s="219">
        <v>0.5</v>
      </c>
      <c r="L10834" s="219" t="s">
        <v>37</v>
      </c>
      <c r="M10834" s="220" t="s">
        <v>583</v>
      </c>
    </row>
    <row r="10835" spans="1:13">
      <c r="A10835" s="106" t="str">
        <f t="shared" si="170"/>
        <v>92545 TC</v>
      </c>
      <c r="B10835" s="164" t="s">
        <v>15487</v>
      </c>
      <c r="C10835" s="163" t="s">
        <v>126</v>
      </c>
      <c r="D10835" s="113" t="s">
        <v>1358</v>
      </c>
      <c r="F10835" t="s">
        <v>15488</v>
      </c>
      <c r="G10835" s="219">
        <v>0</v>
      </c>
      <c r="H10835" s="219">
        <v>0.1</v>
      </c>
      <c r="I10835" s="219" t="s">
        <v>37</v>
      </c>
      <c r="J10835" s="219">
        <v>0.01</v>
      </c>
      <c r="K10835" s="219">
        <v>0.11</v>
      </c>
      <c r="L10835" s="219" t="s">
        <v>37</v>
      </c>
      <c r="M10835" s="220" t="s">
        <v>583</v>
      </c>
    </row>
    <row r="10836" spans="1:13">
      <c r="A10836" s="106" t="str">
        <f t="shared" si="170"/>
        <v>92545 26</v>
      </c>
      <c r="B10836" s="164" t="s">
        <v>15487</v>
      </c>
      <c r="C10836" s="163">
        <v>26</v>
      </c>
      <c r="D10836" s="113" t="s">
        <v>1358</v>
      </c>
      <c r="F10836" t="s">
        <v>15488</v>
      </c>
      <c r="G10836" s="219">
        <v>0.25</v>
      </c>
      <c r="H10836" s="219">
        <v>0.13</v>
      </c>
      <c r="I10836" s="219">
        <v>0.13</v>
      </c>
      <c r="J10836" s="219">
        <v>0.01</v>
      </c>
      <c r="K10836" s="219">
        <v>0.39</v>
      </c>
      <c r="L10836" s="219">
        <v>0.39</v>
      </c>
      <c r="M10836" s="220" t="s">
        <v>583</v>
      </c>
    </row>
    <row r="10837" spans="1:13">
      <c r="A10837" s="106" t="str">
        <f t="shared" si="170"/>
        <v xml:space="preserve">92546 </v>
      </c>
      <c r="B10837" s="164" t="s">
        <v>15489</v>
      </c>
      <c r="C10837" s="163"/>
      <c r="D10837" s="113" t="s">
        <v>1358</v>
      </c>
      <c r="F10837" t="s">
        <v>15490</v>
      </c>
      <c r="G10837" s="219">
        <v>0.28999999999999998</v>
      </c>
      <c r="H10837" s="219">
        <v>3.66</v>
      </c>
      <c r="I10837" s="219" t="s">
        <v>37</v>
      </c>
      <c r="J10837" s="219">
        <v>0.03</v>
      </c>
      <c r="K10837" s="219">
        <v>3.98</v>
      </c>
      <c r="L10837" s="219" t="s">
        <v>37</v>
      </c>
      <c r="M10837" s="220" t="s">
        <v>583</v>
      </c>
    </row>
    <row r="10838" spans="1:13">
      <c r="A10838" s="106" t="str">
        <f t="shared" si="170"/>
        <v>92546 TC</v>
      </c>
      <c r="B10838" s="164" t="s">
        <v>15489</v>
      </c>
      <c r="C10838" s="163" t="s">
        <v>126</v>
      </c>
      <c r="D10838" s="113" t="s">
        <v>1358</v>
      </c>
      <c r="F10838" t="s">
        <v>15490</v>
      </c>
      <c r="G10838" s="219">
        <v>0</v>
      </c>
      <c r="H10838" s="219">
        <v>3.52</v>
      </c>
      <c r="I10838" s="219" t="s">
        <v>37</v>
      </c>
      <c r="J10838" s="219">
        <v>0.02</v>
      </c>
      <c r="K10838" s="219">
        <v>3.54</v>
      </c>
      <c r="L10838" s="219" t="s">
        <v>37</v>
      </c>
      <c r="M10838" s="220" t="s">
        <v>583</v>
      </c>
    </row>
    <row r="10839" spans="1:13">
      <c r="A10839" s="106" t="str">
        <f t="shared" si="170"/>
        <v>92546 26</v>
      </c>
      <c r="B10839" s="164" t="s">
        <v>15489</v>
      </c>
      <c r="C10839" s="163">
        <v>26</v>
      </c>
      <c r="D10839" s="113" t="s">
        <v>1358</v>
      </c>
      <c r="F10839" t="s">
        <v>15490</v>
      </c>
      <c r="G10839" s="219">
        <v>0.28999999999999998</v>
      </c>
      <c r="H10839" s="219">
        <v>0.14000000000000001</v>
      </c>
      <c r="I10839" s="219">
        <v>0.14000000000000001</v>
      </c>
      <c r="J10839" s="219">
        <v>0.01</v>
      </c>
      <c r="K10839" s="219">
        <v>0.44</v>
      </c>
      <c r="L10839" s="219">
        <v>0.44</v>
      </c>
      <c r="M10839" s="220" t="s">
        <v>583</v>
      </c>
    </row>
    <row r="10840" spans="1:13">
      <c r="A10840" s="106" t="str">
        <f t="shared" si="170"/>
        <v xml:space="preserve">92547 </v>
      </c>
      <c r="B10840" s="164" t="s">
        <v>15491</v>
      </c>
      <c r="C10840" s="163"/>
      <c r="D10840" s="113" t="s">
        <v>1358</v>
      </c>
      <c r="F10840" t="s">
        <v>15492</v>
      </c>
      <c r="G10840" s="219">
        <v>0</v>
      </c>
      <c r="H10840" s="219">
        <v>0.32</v>
      </c>
      <c r="I10840" s="219" t="s">
        <v>37</v>
      </c>
      <c r="J10840" s="219">
        <v>0</v>
      </c>
      <c r="K10840" s="219">
        <v>0.32</v>
      </c>
      <c r="L10840" s="219" t="s">
        <v>37</v>
      </c>
      <c r="M10840" s="220" t="s">
        <v>1125</v>
      </c>
    </row>
    <row r="10841" spans="1:13">
      <c r="A10841" s="106" t="str">
        <f t="shared" si="170"/>
        <v xml:space="preserve">92548 </v>
      </c>
      <c r="B10841" s="164" t="s">
        <v>15493</v>
      </c>
      <c r="C10841" s="163"/>
      <c r="D10841" s="113" t="s">
        <v>1358</v>
      </c>
      <c r="F10841" t="s">
        <v>17812</v>
      </c>
      <c r="G10841" s="219">
        <v>0.67</v>
      </c>
      <c r="H10841" s="219">
        <v>0.71</v>
      </c>
      <c r="I10841" s="219" t="s">
        <v>37</v>
      </c>
      <c r="J10841" s="219">
        <v>0.03</v>
      </c>
      <c r="K10841" s="219">
        <v>1.41</v>
      </c>
      <c r="L10841" s="219" t="s">
        <v>37</v>
      </c>
      <c r="M10841" s="220" t="s">
        <v>583</v>
      </c>
    </row>
    <row r="10842" spans="1:13">
      <c r="A10842" s="106" t="str">
        <f t="shared" si="170"/>
        <v>92548 TC</v>
      </c>
      <c r="B10842" s="164" t="s">
        <v>15493</v>
      </c>
      <c r="C10842" s="163" t="s">
        <v>126</v>
      </c>
      <c r="D10842" s="113" t="s">
        <v>1358</v>
      </c>
      <c r="F10842" t="s">
        <v>17812</v>
      </c>
      <c r="G10842" s="219">
        <v>0</v>
      </c>
      <c r="H10842" s="219">
        <v>0.41</v>
      </c>
      <c r="I10842" s="219" t="s">
        <v>37</v>
      </c>
      <c r="J10842" s="219">
        <v>0.01</v>
      </c>
      <c r="K10842" s="219">
        <v>0.42</v>
      </c>
      <c r="L10842" s="219" t="s">
        <v>37</v>
      </c>
      <c r="M10842" s="220" t="s">
        <v>583</v>
      </c>
    </row>
    <row r="10843" spans="1:13">
      <c r="A10843" s="106" t="str">
        <f t="shared" si="170"/>
        <v>92548 26</v>
      </c>
      <c r="B10843" s="164" t="s">
        <v>15493</v>
      </c>
      <c r="C10843" s="163">
        <v>26</v>
      </c>
      <c r="D10843" s="113" t="s">
        <v>1358</v>
      </c>
      <c r="F10843" t="s">
        <v>17812</v>
      </c>
      <c r="G10843" s="219">
        <v>0.67</v>
      </c>
      <c r="H10843" s="219">
        <v>0.3</v>
      </c>
      <c r="I10843" s="219">
        <v>0.3</v>
      </c>
      <c r="J10843" s="219">
        <v>0.02</v>
      </c>
      <c r="K10843" s="219">
        <v>0.99</v>
      </c>
      <c r="L10843" s="219">
        <v>0.99</v>
      </c>
      <c r="M10843" s="220" t="s">
        <v>583</v>
      </c>
    </row>
    <row r="10844" spans="1:13">
      <c r="A10844" s="106" t="str">
        <f t="shared" si="170"/>
        <v xml:space="preserve">92549 </v>
      </c>
      <c r="B10844" s="164" t="s">
        <v>17813</v>
      </c>
      <c r="C10844" s="163"/>
      <c r="D10844" s="113" t="s">
        <v>1358</v>
      </c>
      <c r="F10844" t="s">
        <v>15365</v>
      </c>
      <c r="G10844" s="219">
        <v>0.87</v>
      </c>
      <c r="H10844" s="219">
        <v>1.04</v>
      </c>
      <c r="I10844" s="219" t="s">
        <v>37</v>
      </c>
      <c r="J10844" s="219">
        <v>0.02</v>
      </c>
      <c r="K10844" s="219">
        <v>1.93</v>
      </c>
      <c r="L10844" s="219" t="s">
        <v>37</v>
      </c>
      <c r="M10844" s="220" t="s">
        <v>583</v>
      </c>
    </row>
    <row r="10845" spans="1:13">
      <c r="A10845" s="106" t="str">
        <f t="shared" si="170"/>
        <v>92549 TC</v>
      </c>
      <c r="B10845" s="164" t="s">
        <v>17813</v>
      </c>
      <c r="C10845" s="163" t="s">
        <v>126</v>
      </c>
      <c r="D10845" s="113" t="s">
        <v>1358</v>
      </c>
      <c r="F10845" t="s">
        <v>15365</v>
      </c>
      <c r="G10845" s="219">
        <v>0</v>
      </c>
      <c r="H10845" s="219">
        <v>0.6</v>
      </c>
      <c r="I10845" s="219" t="s">
        <v>37</v>
      </c>
      <c r="J10845" s="219">
        <v>0.01</v>
      </c>
      <c r="K10845" s="219">
        <v>0.61</v>
      </c>
      <c r="L10845" s="219" t="s">
        <v>37</v>
      </c>
      <c r="M10845" s="220" t="s">
        <v>583</v>
      </c>
    </row>
    <row r="10846" spans="1:13">
      <c r="A10846" s="106" t="str">
        <f t="shared" si="170"/>
        <v>92549 26</v>
      </c>
      <c r="B10846" s="164" t="s">
        <v>17813</v>
      </c>
      <c r="C10846" s="163">
        <v>26</v>
      </c>
      <c r="D10846" s="113" t="s">
        <v>1358</v>
      </c>
      <c r="F10846" t="s">
        <v>15365</v>
      </c>
      <c r="G10846" s="219">
        <v>0.87</v>
      </c>
      <c r="H10846" s="219">
        <v>0.44</v>
      </c>
      <c r="I10846" s="219">
        <v>0.44</v>
      </c>
      <c r="J10846" s="219">
        <v>0.01</v>
      </c>
      <c r="K10846" s="219">
        <v>1.32</v>
      </c>
      <c r="L10846" s="219">
        <v>1.32</v>
      </c>
      <c r="M10846" s="220" t="s">
        <v>583</v>
      </c>
    </row>
    <row r="10847" spans="1:13">
      <c r="A10847" s="106" t="str">
        <f t="shared" si="170"/>
        <v xml:space="preserve">92550 </v>
      </c>
      <c r="B10847" s="164" t="s">
        <v>15494</v>
      </c>
      <c r="C10847" s="163"/>
      <c r="D10847" s="113" t="s">
        <v>1358</v>
      </c>
      <c r="F10847" t="s">
        <v>15495</v>
      </c>
      <c r="G10847" s="219">
        <v>0.35</v>
      </c>
      <c r="H10847" s="219">
        <v>0.28999999999999998</v>
      </c>
      <c r="I10847" s="219" t="s">
        <v>37</v>
      </c>
      <c r="J10847" s="219">
        <v>0.01</v>
      </c>
      <c r="K10847" s="219">
        <v>0.65</v>
      </c>
      <c r="L10847" s="219" t="s">
        <v>37</v>
      </c>
      <c r="M10847" s="220" t="s">
        <v>583</v>
      </c>
    </row>
    <row r="10848" spans="1:13">
      <c r="A10848" s="106" t="str">
        <f t="shared" si="170"/>
        <v xml:space="preserve">92551 </v>
      </c>
      <c r="B10848" s="164" t="s">
        <v>15496</v>
      </c>
      <c r="C10848" s="163"/>
      <c r="D10848" s="113" t="s">
        <v>798</v>
      </c>
      <c r="E10848" s="113" t="s">
        <v>1966</v>
      </c>
      <c r="F10848" t="s">
        <v>15497</v>
      </c>
      <c r="G10848" s="219">
        <v>0</v>
      </c>
      <c r="H10848" s="219">
        <v>0.37</v>
      </c>
      <c r="I10848" s="219" t="s">
        <v>37</v>
      </c>
      <c r="J10848" s="219">
        <v>0.01</v>
      </c>
      <c r="K10848" s="219">
        <v>0.38</v>
      </c>
      <c r="L10848" s="219" t="s">
        <v>37</v>
      </c>
      <c r="M10848" s="220" t="s">
        <v>583</v>
      </c>
    </row>
    <row r="10849" spans="1:13">
      <c r="A10849" s="106" t="str">
        <f t="shared" si="170"/>
        <v xml:space="preserve">92552 </v>
      </c>
      <c r="B10849" s="164" t="s">
        <v>15498</v>
      </c>
      <c r="C10849" s="163"/>
      <c r="D10849" s="113" t="s">
        <v>1358</v>
      </c>
      <c r="F10849" t="s">
        <v>15499</v>
      </c>
      <c r="G10849" s="219">
        <v>0</v>
      </c>
      <c r="H10849" s="219">
        <v>1.1299999999999999</v>
      </c>
      <c r="I10849" s="219" t="s">
        <v>37</v>
      </c>
      <c r="J10849" s="219">
        <v>0.01</v>
      </c>
      <c r="K10849" s="219">
        <v>1.1399999999999999</v>
      </c>
      <c r="L10849" s="219" t="s">
        <v>37</v>
      </c>
      <c r="M10849" s="220" t="s">
        <v>583</v>
      </c>
    </row>
    <row r="10850" spans="1:13">
      <c r="A10850" s="106" t="str">
        <f t="shared" si="170"/>
        <v xml:space="preserve">92553 </v>
      </c>
      <c r="B10850" s="164" t="s">
        <v>15500</v>
      </c>
      <c r="C10850" s="163"/>
      <c r="D10850" s="113" t="s">
        <v>1358</v>
      </c>
      <c r="F10850" t="s">
        <v>1131</v>
      </c>
      <c r="G10850" s="219">
        <v>0</v>
      </c>
      <c r="H10850" s="219">
        <v>1.37</v>
      </c>
      <c r="I10850" s="219" t="s">
        <v>37</v>
      </c>
      <c r="J10850" s="219">
        <v>0.01</v>
      </c>
      <c r="K10850" s="219">
        <v>1.38</v>
      </c>
      <c r="L10850" s="219" t="s">
        <v>37</v>
      </c>
      <c r="M10850" s="220" t="s">
        <v>583</v>
      </c>
    </row>
    <row r="10851" spans="1:13">
      <c r="A10851" s="106" t="str">
        <f t="shared" si="170"/>
        <v xml:space="preserve">92555 </v>
      </c>
      <c r="B10851" s="164" t="s">
        <v>15501</v>
      </c>
      <c r="C10851" s="163"/>
      <c r="D10851" s="113" t="s">
        <v>1358</v>
      </c>
      <c r="F10851" t="s">
        <v>15502</v>
      </c>
      <c r="G10851" s="219">
        <v>0</v>
      </c>
      <c r="H10851" s="219">
        <v>0.86</v>
      </c>
      <c r="I10851" s="219" t="s">
        <v>37</v>
      </c>
      <c r="J10851" s="219">
        <v>0.01</v>
      </c>
      <c r="K10851" s="219">
        <v>0.87</v>
      </c>
      <c r="L10851" s="219" t="s">
        <v>37</v>
      </c>
      <c r="M10851" s="220" t="s">
        <v>583</v>
      </c>
    </row>
    <row r="10852" spans="1:13">
      <c r="A10852" s="106" t="str">
        <f t="shared" si="170"/>
        <v xml:space="preserve">92556 </v>
      </c>
      <c r="B10852" s="164" t="s">
        <v>15503</v>
      </c>
      <c r="C10852" s="163"/>
      <c r="D10852" s="113" t="s">
        <v>1358</v>
      </c>
      <c r="F10852" t="s">
        <v>15504</v>
      </c>
      <c r="G10852" s="219">
        <v>0</v>
      </c>
      <c r="H10852" s="219">
        <v>1.34</v>
      </c>
      <c r="I10852" s="219" t="s">
        <v>37</v>
      </c>
      <c r="J10852" s="219">
        <v>0.01</v>
      </c>
      <c r="K10852" s="219">
        <v>1.35</v>
      </c>
      <c r="L10852" s="219" t="s">
        <v>37</v>
      </c>
      <c r="M10852" s="220" t="s">
        <v>583</v>
      </c>
    </row>
    <row r="10853" spans="1:13">
      <c r="A10853" s="106" t="str">
        <f t="shared" si="170"/>
        <v xml:space="preserve">92557 </v>
      </c>
      <c r="B10853" s="164" t="s">
        <v>15505</v>
      </c>
      <c r="C10853" s="163"/>
      <c r="D10853" s="113" t="s">
        <v>1358</v>
      </c>
      <c r="F10853" t="s">
        <v>15506</v>
      </c>
      <c r="G10853" s="219">
        <v>0.6</v>
      </c>
      <c r="H10853" s="219">
        <v>0.47</v>
      </c>
      <c r="I10853" s="219">
        <v>0.32</v>
      </c>
      <c r="J10853" s="219">
        <v>0.02</v>
      </c>
      <c r="K10853" s="219">
        <v>1.0900000000000001</v>
      </c>
      <c r="L10853" s="219">
        <v>0.94</v>
      </c>
      <c r="M10853" s="220" t="s">
        <v>583</v>
      </c>
    </row>
    <row r="10854" spans="1:13">
      <c r="A10854" s="106" t="str">
        <f t="shared" si="170"/>
        <v xml:space="preserve">92558 </v>
      </c>
      <c r="B10854" s="164" t="s">
        <v>15507</v>
      </c>
      <c r="C10854" s="163"/>
      <c r="D10854" s="113" t="s">
        <v>888</v>
      </c>
      <c r="E10854" s="113" t="s">
        <v>1966</v>
      </c>
      <c r="F10854" t="s">
        <v>15508</v>
      </c>
      <c r="G10854" s="219">
        <v>0.17</v>
      </c>
      <c r="H10854" s="219">
        <v>0.1</v>
      </c>
      <c r="I10854" s="219">
        <v>7.0000000000000007E-2</v>
      </c>
      <c r="J10854" s="219">
        <v>0.01</v>
      </c>
      <c r="K10854" s="219">
        <v>0.28000000000000003</v>
      </c>
      <c r="L10854" s="219">
        <v>0.25</v>
      </c>
      <c r="M10854" s="220" t="s">
        <v>583</v>
      </c>
    </row>
    <row r="10855" spans="1:13">
      <c r="A10855" s="106" t="str">
        <f t="shared" si="170"/>
        <v xml:space="preserve">92562 </v>
      </c>
      <c r="B10855" s="164" t="s">
        <v>15509</v>
      </c>
      <c r="C10855" s="163"/>
      <c r="D10855" s="113" t="s">
        <v>1358</v>
      </c>
      <c r="F10855" t="s">
        <v>15510</v>
      </c>
      <c r="G10855" s="219">
        <v>0</v>
      </c>
      <c r="H10855" s="219">
        <v>1.44</v>
      </c>
      <c r="I10855" s="219" t="s">
        <v>37</v>
      </c>
      <c r="J10855" s="219">
        <v>0.01</v>
      </c>
      <c r="K10855" s="219">
        <v>1.45</v>
      </c>
      <c r="L10855" s="219" t="s">
        <v>37</v>
      </c>
      <c r="M10855" s="220" t="s">
        <v>583</v>
      </c>
    </row>
    <row r="10856" spans="1:13">
      <c r="A10856" s="106" t="str">
        <f t="shared" si="170"/>
        <v xml:space="preserve">92563 </v>
      </c>
      <c r="B10856" s="164" t="s">
        <v>15511</v>
      </c>
      <c r="C10856" s="163"/>
      <c r="D10856" s="113" t="s">
        <v>1358</v>
      </c>
      <c r="F10856" t="s">
        <v>15512</v>
      </c>
      <c r="G10856" s="219">
        <v>0</v>
      </c>
      <c r="H10856" s="219">
        <v>1.03</v>
      </c>
      <c r="I10856" s="219" t="s">
        <v>37</v>
      </c>
      <c r="J10856" s="219">
        <v>0.01</v>
      </c>
      <c r="K10856" s="219">
        <v>1.04</v>
      </c>
      <c r="L10856" s="219" t="s">
        <v>37</v>
      </c>
      <c r="M10856" s="220" t="s">
        <v>583</v>
      </c>
    </row>
    <row r="10857" spans="1:13">
      <c r="A10857" s="106" t="str">
        <f t="shared" si="170"/>
        <v xml:space="preserve">92565 </v>
      </c>
      <c r="B10857" s="164" t="s">
        <v>15513</v>
      </c>
      <c r="C10857" s="163"/>
      <c r="D10857" s="113" t="s">
        <v>1358</v>
      </c>
      <c r="F10857" t="s">
        <v>15514</v>
      </c>
      <c r="G10857" s="219">
        <v>0</v>
      </c>
      <c r="H10857" s="219">
        <v>0.62</v>
      </c>
      <c r="I10857" s="219" t="s">
        <v>37</v>
      </c>
      <c r="J10857" s="219">
        <v>0.01</v>
      </c>
      <c r="K10857" s="219">
        <v>0.63</v>
      </c>
      <c r="L10857" s="219" t="s">
        <v>37</v>
      </c>
      <c r="M10857" s="220" t="s">
        <v>583</v>
      </c>
    </row>
    <row r="10858" spans="1:13">
      <c r="A10858" s="106" t="str">
        <f t="shared" si="170"/>
        <v xml:space="preserve">92567 </v>
      </c>
      <c r="B10858" s="164" t="s">
        <v>15515</v>
      </c>
      <c r="C10858" s="163"/>
      <c r="D10858" s="113" t="s">
        <v>1358</v>
      </c>
      <c r="F10858" t="s">
        <v>15516</v>
      </c>
      <c r="G10858" s="219">
        <v>0.2</v>
      </c>
      <c r="H10858" s="219">
        <v>0.28000000000000003</v>
      </c>
      <c r="I10858" s="219">
        <v>0.11</v>
      </c>
      <c r="J10858" s="219">
        <v>0.01</v>
      </c>
      <c r="K10858" s="219">
        <v>0.49</v>
      </c>
      <c r="L10858" s="219">
        <v>0.32</v>
      </c>
      <c r="M10858" s="220" t="s">
        <v>583</v>
      </c>
    </row>
    <row r="10859" spans="1:13">
      <c r="A10859" s="106" t="str">
        <f t="shared" si="170"/>
        <v xml:space="preserve">92568 </v>
      </c>
      <c r="B10859" s="164" t="s">
        <v>15517</v>
      </c>
      <c r="C10859" s="163"/>
      <c r="D10859" s="113" t="s">
        <v>1358</v>
      </c>
      <c r="F10859" t="s">
        <v>15518</v>
      </c>
      <c r="G10859" s="219">
        <v>0.28999999999999998</v>
      </c>
      <c r="H10859" s="219">
        <v>0.15</v>
      </c>
      <c r="I10859" s="219">
        <v>0.14000000000000001</v>
      </c>
      <c r="J10859" s="219">
        <v>0.01</v>
      </c>
      <c r="K10859" s="219">
        <v>0.45</v>
      </c>
      <c r="L10859" s="219">
        <v>0.44</v>
      </c>
      <c r="M10859" s="220" t="s">
        <v>583</v>
      </c>
    </row>
    <row r="10860" spans="1:13">
      <c r="A10860" s="106" t="str">
        <f t="shared" si="170"/>
        <v xml:space="preserve">92570 </v>
      </c>
      <c r="B10860" s="164" t="s">
        <v>15519</v>
      </c>
      <c r="C10860" s="163"/>
      <c r="D10860" s="113" t="s">
        <v>1358</v>
      </c>
      <c r="F10860" t="s">
        <v>15520</v>
      </c>
      <c r="G10860" s="219">
        <v>0.55000000000000004</v>
      </c>
      <c r="H10860" s="219">
        <v>0.39</v>
      </c>
      <c r="I10860" s="219">
        <v>0.28999999999999998</v>
      </c>
      <c r="J10860" s="219">
        <v>0.02</v>
      </c>
      <c r="K10860" s="219">
        <v>0.96</v>
      </c>
      <c r="L10860" s="219">
        <v>0.86</v>
      </c>
      <c r="M10860" s="220" t="s">
        <v>583</v>
      </c>
    </row>
    <row r="10861" spans="1:13">
      <c r="A10861" s="106" t="str">
        <f t="shared" si="170"/>
        <v xml:space="preserve">92571 </v>
      </c>
      <c r="B10861" s="164" t="s">
        <v>15521</v>
      </c>
      <c r="C10861" s="163"/>
      <c r="D10861" s="113" t="s">
        <v>1358</v>
      </c>
      <c r="F10861" t="s">
        <v>15522</v>
      </c>
      <c r="G10861" s="219">
        <v>0</v>
      </c>
      <c r="H10861" s="219">
        <v>0.92</v>
      </c>
      <c r="I10861" s="219" t="s">
        <v>37</v>
      </c>
      <c r="J10861" s="219">
        <v>0.01</v>
      </c>
      <c r="K10861" s="219">
        <v>0.93</v>
      </c>
      <c r="L10861" s="219" t="s">
        <v>37</v>
      </c>
      <c r="M10861" s="220" t="s">
        <v>583</v>
      </c>
    </row>
    <row r="10862" spans="1:13">
      <c r="A10862" s="106" t="str">
        <f t="shared" si="170"/>
        <v xml:space="preserve">92572 </v>
      </c>
      <c r="B10862" s="164" t="s">
        <v>15523</v>
      </c>
      <c r="C10862" s="163"/>
      <c r="D10862" s="113" t="s">
        <v>1358</v>
      </c>
      <c r="F10862" t="s">
        <v>15524</v>
      </c>
      <c r="G10862" s="219">
        <v>0</v>
      </c>
      <c r="H10862" s="219">
        <v>1.59</v>
      </c>
      <c r="I10862" s="219" t="s">
        <v>37</v>
      </c>
      <c r="J10862" s="219">
        <v>0.01</v>
      </c>
      <c r="K10862" s="219">
        <v>1.6</v>
      </c>
      <c r="L10862" s="219" t="s">
        <v>37</v>
      </c>
      <c r="M10862" s="220" t="s">
        <v>583</v>
      </c>
    </row>
    <row r="10863" spans="1:13">
      <c r="A10863" s="106" t="str">
        <f t="shared" si="170"/>
        <v xml:space="preserve">92575 </v>
      </c>
      <c r="B10863" s="164" t="s">
        <v>15525</v>
      </c>
      <c r="C10863" s="163"/>
      <c r="D10863" s="113" t="s">
        <v>1358</v>
      </c>
      <c r="F10863" t="s">
        <v>15526</v>
      </c>
      <c r="G10863" s="219">
        <v>0</v>
      </c>
      <c r="H10863" s="219">
        <v>2.2000000000000002</v>
      </c>
      <c r="I10863" s="219" t="s">
        <v>37</v>
      </c>
      <c r="J10863" s="219">
        <v>0.02</v>
      </c>
      <c r="K10863" s="219">
        <v>2.2200000000000002</v>
      </c>
      <c r="L10863" s="219" t="s">
        <v>37</v>
      </c>
      <c r="M10863" s="220" t="s">
        <v>583</v>
      </c>
    </row>
    <row r="10864" spans="1:13">
      <c r="A10864" s="106" t="str">
        <f t="shared" si="170"/>
        <v xml:space="preserve">92576 </v>
      </c>
      <c r="B10864" s="164" t="s">
        <v>15527</v>
      </c>
      <c r="C10864" s="163"/>
      <c r="D10864" s="113" t="s">
        <v>1358</v>
      </c>
      <c r="F10864" t="s">
        <v>15528</v>
      </c>
      <c r="G10864" s="219">
        <v>0</v>
      </c>
      <c r="H10864" s="219">
        <v>1.27</v>
      </c>
      <c r="I10864" s="219" t="s">
        <v>37</v>
      </c>
      <c r="J10864" s="219">
        <v>0.01</v>
      </c>
      <c r="K10864" s="219">
        <v>1.28</v>
      </c>
      <c r="L10864" s="219" t="s">
        <v>37</v>
      </c>
      <c r="M10864" s="220" t="s">
        <v>583</v>
      </c>
    </row>
    <row r="10865" spans="1:13">
      <c r="A10865" s="106" t="str">
        <f t="shared" si="170"/>
        <v xml:space="preserve">92577 </v>
      </c>
      <c r="B10865" s="164" t="s">
        <v>15529</v>
      </c>
      <c r="C10865" s="163"/>
      <c r="D10865" s="113" t="s">
        <v>1358</v>
      </c>
      <c r="F10865" t="s">
        <v>15530</v>
      </c>
      <c r="G10865" s="219">
        <v>0</v>
      </c>
      <c r="H10865" s="219">
        <v>0.65</v>
      </c>
      <c r="I10865" s="219" t="s">
        <v>37</v>
      </c>
      <c r="J10865" s="219">
        <v>0.01</v>
      </c>
      <c r="K10865" s="219">
        <v>0.66</v>
      </c>
      <c r="L10865" s="219" t="s">
        <v>37</v>
      </c>
      <c r="M10865" s="220" t="s">
        <v>583</v>
      </c>
    </row>
    <row r="10866" spans="1:13">
      <c r="A10866" s="106" t="str">
        <f t="shared" si="170"/>
        <v xml:space="preserve">92579 </v>
      </c>
      <c r="B10866" s="164" t="s">
        <v>15531</v>
      </c>
      <c r="C10866" s="163"/>
      <c r="D10866" s="113" t="s">
        <v>1358</v>
      </c>
      <c r="F10866" t="s">
        <v>15532</v>
      </c>
      <c r="G10866" s="219">
        <v>0.7</v>
      </c>
      <c r="H10866" s="219">
        <v>0.6</v>
      </c>
      <c r="I10866" s="219">
        <v>0.37</v>
      </c>
      <c r="J10866" s="219">
        <v>0.02</v>
      </c>
      <c r="K10866" s="219">
        <v>1.32</v>
      </c>
      <c r="L10866" s="219">
        <v>1.0900000000000001</v>
      </c>
      <c r="M10866" s="220" t="s">
        <v>583</v>
      </c>
    </row>
    <row r="10867" spans="1:13">
      <c r="A10867" s="106" t="str">
        <f t="shared" si="170"/>
        <v xml:space="preserve">92582 </v>
      </c>
      <c r="B10867" s="164" t="s">
        <v>15533</v>
      </c>
      <c r="C10867" s="163"/>
      <c r="D10867" s="113" t="s">
        <v>1358</v>
      </c>
      <c r="F10867" t="s">
        <v>15534</v>
      </c>
      <c r="G10867" s="219">
        <v>0</v>
      </c>
      <c r="H10867" s="219">
        <v>2.59</v>
      </c>
      <c r="I10867" s="219" t="s">
        <v>37</v>
      </c>
      <c r="J10867" s="219">
        <v>0.01</v>
      </c>
      <c r="K10867" s="219">
        <v>2.6</v>
      </c>
      <c r="L10867" s="219" t="s">
        <v>37</v>
      </c>
      <c r="M10867" s="220" t="s">
        <v>583</v>
      </c>
    </row>
    <row r="10868" spans="1:13">
      <c r="A10868" s="106" t="str">
        <f t="shared" si="170"/>
        <v xml:space="preserve">92583 </v>
      </c>
      <c r="B10868" s="164" t="s">
        <v>15535</v>
      </c>
      <c r="C10868" s="163"/>
      <c r="D10868" s="113" t="s">
        <v>1358</v>
      </c>
      <c r="F10868" t="s">
        <v>15536</v>
      </c>
      <c r="G10868" s="219">
        <v>0</v>
      </c>
      <c r="H10868" s="219">
        <v>1.7</v>
      </c>
      <c r="I10868" s="219" t="s">
        <v>37</v>
      </c>
      <c r="J10868" s="219">
        <v>0.01</v>
      </c>
      <c r="K10868" s="219">
        <v>1.71</v>
      </c>
      <c r="L10868" s="219" t="s">
        <v>37</v>
      </c>
      <c r="M10868" s="220" t="s">
        <v>583</v>
      </c>
    </row>
    <row r="10869" spans="1:13">
      <c r="A10869" s="106" t="str">
        <f t="shared" si="170"/>
        <v xml:space="preserve">92584 </v>
      </c>
      <c r="B10869" s="164" t="s">
        <v>15537</v>
      </c>
      <c r="C10869" s="163"/>
      <c r="D10869" s="113" t="s">
        <v>1358</v>
      </c>
      <c r="F10869" t="s">
        <v>15538</v>
      </c>
      <c r="G10869" s="219">
        <v>1</v>
      </c>
      <c r="H10869" s="219">
        <v>2.2799999999999998</v>
      </c>
      <c r="I10869" s="219" t="s">
        <v>37</v>
      </c>
      <c r="J10869" s="219">
        <v>0.04</v>
      </c>
      <c r="K10869" s="219">
        <v>3.32</v>
      </c>
      <c r="L10869" s="219" t="s">
        <v>37</v>
      </c>
      <c r="M10869" s="220" t="s">
        <v>583</v>
      </c>
    </row>
    <row r="10870" spans="1:13">
      <c r="A10870" s="106" t="str">
        <f t="shared" si="170"/>
        <v xml:space="preserve">92587 </v>
      </c>
      <c r="B10870" s="164" t="s">
        <v>15539</v>
      </c>
      <c r="C10870" s="163"/>
      <c r="D10870" s="113" t="s">
        <v>1358</v>
      </c>
      <c r="F10870" t="s">
        <v>15540</v>
      </c>
      <c r="G10870" s="219">
        <v>0.35</v>
      </c>
      <c r="H10870" s="219">
        <v>0.27</v>
      </c>
      <c r="I10870" s="219" t="s">
        <v>37</v>
      </c>
      <c r="J10870" s="219">
        <v>0.02</v>
      </c>
      <c r="K10870" s="219">
        <v>0.64</v>
      </c>
      <c r="L10870" s="219" t="s">
        <v>37</v>
      </c>
      <c r="M10870" s="220" t="s">
        <v>583</v>
      </c>
    </row>
    <row r="10871" spans="1:13">
      <c r="A10871" s="106" t="str">
        <f t="shared" si="170"/>
        <v>92587 TC</v>
      </c>
      <c r="B10871" s="164" t="s">
        <v>15539</v>
      </c>
      <c r="C10871" s="163" t="s">
        <v>126</v>
      </c>
      <c r="D10871" s="113" t="s">
        <v>1358</v>
      </c>
      <c r="F10871" t="s">
        <v>15540</v>
      </c>
      <c r="G10871" s="219">
        <v>0</v>
      </c>
      <c r="H10871" s="219">
        <v>0.1</v>
      </c>
      <c r="I10871" s="219" t="s">
        <v>37</v>
      </c>
      <c r="J10871" s="219">
        <v>0.01</v>
      </c>
      <c r="K10871" s="219">
        <v>0.11</v>
      </c>
      <c r="L10871" s="219" t="s">
        <v>37</v>
      </c>
      <c r="M10871" s="220" t="s">
        <v>583</v>
      </c>
    </row>
    <row r="10872" spans="1:13">
      <c r="A10872" s="106" t="str">
        <f t="shared" si="170"/>
        <v>92587 26</v>
      </c>
      <c r="B10872" s="164" t="s">
        <v>15539</v>
      </c>
      <c r="C10872" s="163">
        <v>26</v>
      </c>
      <c r="D10872" s="113" t="s">
        <v>1358</v>
      </c>
      <c r="F10872" t="s">
        <v>15540</v>
      </c>
      <c r="G10872" s="219">
        <v>0.35</v>
      </c>
      <c r="H10872" s="219">
        <v>0.17</v>
      </c>
      <c r="I10872" s="219">
        <v>0.17</v>
      </c>
      <c r="J10872" s="219">
        <v>0.01</v>
      </c>
      <c r="K10872" s="219">
        <v>0.53</v>
      </c>
      <c r="L10872" s="219">
        <v>0.53</v>
      </c>
      <c r="M10872" s="220" t="s">
        <v>583</v>
      </c>
    </row>
    <row r="10873" spans="1:13">
      <c r="A10873" s="106" t="str">
        <f t="shared" si="170"/>
        <v xml:space="preserve">92588 </v>
      </c>
      <c r="B10873" s="164" t="s">
        <v>15541</v>
      </c>
      <c r="C10873" s="163"/>
      <c r="D10873" s="113" t="s">
        <v>1358</v>
      </c>
      <c r="F10873" t="s">
        <v>15542</v>
      </c>
      <c r="G10873" s="219">
        <v>0.55000000000000004</v>
      </c>
      <c r="H10873" s="219">
        <v>0.42</v>
      </c>
      <c r="I10873" s="219" t="s">
        <v>37</v>
      </c>
      <c r="J10873" s="219">
        <v>0.02</v>
      </c>
      <c r="K10873" s="219">
        <v>0.99</v>
      </c>
      <c r="L10873" s="219" t="s">
        <v>37</v>
      </c>
      <c r="M10873" s="220" t="s">
        <v>583</v>
      </c>
    </row>
    <row r="10874" spans="1:13">
      <c r="A10874" s="106" t="str">
        <f t="shared" si="170"/>
        <v>92588 TC</v>
      </c>
      <c r="B10874" s="164" t="s">
        <v>15541</v>
      </c>
      <c r="C10874" s="163" t="s">
        <v>126</v>
      </c>
      <c r="D10874" s="113" t="s">
        <v>1358</v>
      </c>
      <c r="F10874" t="s">
        <v>15542</v>
      </c>
      <c r="G10874" s="219">
        <v>0</v>
      </c>
      <c r="H10874" s="219">
        <v>0.14000000000000001</v>
      </c>
      <c r="I10874" s="219" t="s">
        <v>37</v>
      </c>
      <c r="J10874" s="219">
        <v>0.01</v>
      </c>
      <c r="K10874" s="219">
        <v>0.15</v>
      </c>
      <c r="L10874" s="219" t="s">
        <v>37</v>
      </c>
      <c r="M10874" s="220" t="s">
        <v>583</v>
      </c>
    </row>
    <row r="10875" spans="1:13">
      <c r="A10875" s="106" t="str">
        <f t="shared" si="170"/>
        <v>92588 26</v>
      </c>
      <c r="B10875" s="164" t="s">
        <v>15541</v>
      </c>
      <c r="C10875" s="163">
        <v>26</v>
      </c>
      <c r="D10875" s="113" t="s">
        <v>1358</v>
      </c>
      <c r="F10875" t="s">
        <v>15542</v>
      </c>
      <c r="G10875" s="219">
        <v>0.55000000000000004</v>
      </c>
      <c r="H10875" s="219">
        <v>0.28000000000000003</v>
      </c>
      <c r="I10875" s="219">
        <v>0.28000000000000003</v>
      </c>
      <c r="J10875" s="219">
        <v>0.01</v>
      </c>
      <c r="K10875" s="219">
        <v>0.84</v>
      </c>
      <c r="L10875" s="219">
        <v>0.84</v>
      </c>
      <c r="M10875" s="220" t="s">
        <v>583</v>
      </c>
    </row>
    <row r="10876" spans="1:13">
      <c r="A10876" s="106" t="str">
        <f t="shared" si="170"/>
        <v xml:space="preserve">92590 </v>
      </c>
      <c r="B10876" s="164" t="s">
        <v>15543</v>
      </c>
      <c r="C10876" s="163"/>
      <c r="D10876" s="113" t="s">
        <v>798</v>
      </c>
      <c r="F10876" t="s">
        <v>15544</v>
      </c>
      <c r="G10876" s="219">
        <v>0</v>
      </c>
      <c r="H10876" s="219">
        <v>0</v>
      </c>
      <c r="I10876" s="219">
        <v>0</v>
      </c>
      <c r="J10876" s="219">
        <v>0</v>
      </c>
      <c r="K10876" s="219">
        <v>0</v>
      </c>
      <c r="L10876" s="219">
        <v>0</v>
      </c>
      <c r="M10876" s="220" t="s">
        <v>583</v>
      </c>
    </row>
    <row r="10877" spans="1:13">
      <c r="A10877" s="106" t="str">
        <f t="shared" si="170"/>
        <v xml:space="preserve">92591 </v>
      </c>
      <c r="B10877" s="164" t="s">
        <v>15545</v>
      </c>
      <c r="C10877" s="163"/>
      <c r="D10877" s="113" t="s">
        <v>798</v>
      </c>
      <c r="F10877" t="s">
        <v>15546</v>
      </c>
      <c r="G10877" s="219">
        <v>0</v>
      </c>
      <c r="H10877" s="219">
        <v>0</v>
      </c>
      <c r="I10877" s="219">
        <v>0</v>
      </c>
      <c r="J10877" s="219">
        <v>0</v>
      </c>
      <c r="K10877" s="219">
        <v>0</v>
      </c>
      <c r="L10877" s="219">
        <v>0</v>
      </c>
      <c r="M10877" s="220" t="s">
        <v>583</v>
      </c>
    </row>
    <row r="10878" spans="1:13">
      <c r="A10878" s="106" t="str">
        <f t="shared" si="170"/>
        <v xml:space="preserve">92592 </v>
      </c>
      <c r="B10878" s="164" t="s">
        <v>15547</v>
      </c>
      <c r="C10878" s="163"/>
      <c r="D10878" s="113" t="s">
        <v>798</v>
      </c>
      <c r="F10878" t="s">
        <v>15548</v>
      </c>
      <c r="G10878" s="219">
        <v>0</v>
      </c>
      <c r="H10878" s="219">
        <v>0</v>
      </c>
      <c r="I10878" s="219">
        <v>0</v>
      </c>
      <c r="J10878" s="219">
        <v>0</v>
      </c>
      <c r="K10878" s="219">
        <v>0</v>
      </c>
      <c r="L10878" s="219">
        <v>0</v>
      </c>
      <c r="M10878" s="220" t="s">
        <v>583</v>
      </c>
    </row>
    <row r="10879" spans="1:13">
      <c r="A10879" s="106" t="str">
        <f t="shared" si="170"/>
        <v xml:space="preserve">92593 </v>
      </c>
      <c r="B10879" s="164" t="s">
        <v>15549</v>
      </c>
      <c r="C10879" s="163"/>
      <c r="D10879" s="113" t="s">
        <v>798</v>
      </c>
      <c r="F10879" t="s">
        <v>15550</v>
      </c>
      <c r="G10879" s="219">
        <v>0</v>
      </c>
      <c r="H10879" s="219">
        <v>0</v>
      </c>
      <c r="I10879" s="219">
        <v>0</v>
      </c>
      <c r="J10879" s="219">
        <v>0</v>
      </c>
      <c r="K10879" s="219">
        <v>0</v>
      </c>
      <c r="L10879" s="219">
        <v>0</v>
      </c>
      <c r="M10879" s="220" t="s">
        <v>583</v>
      </c>
    </row>
    <row r="10880" spans="1:13">
      <c r="A10880" s="106" t="str">
        <f t="shared" si="170"/>
        <v xml:space="preserve">92594 </v>
      </c>
      <c r="B10880" s="164" t="s">
        <v>15551</v>
      </c>
      <c r="C10880" s="163"/>
      <c r="D10880" s="113" t="s">
        <v>798</v>
      </c>
      <c r="F10880" t="s">
        <v>15552</v>
      </c>
      <c r="G10880" s="219">
        <v>0</v>
      </c>
      <c r="H10880" s="219">
        <v>0</v>
      </c>
      <c r="I10880" s="219">
        <v>0</v>
      </c>
      <c r="J10880" s="219">
        <v>0</v>
      </c>
      <c r="K10880" s="219">
        <v>0</v>
      </c>
      <c r="L10880" s="219">
        <v>0</v>
      </c>
      <c r="M10880" s="220" t="s">
        <v>583</v>
      </c>
    </row>
    <row r="10881" spans="1:13">
      <c r="A10881" s="106" t="str">
        <f t="shared" si="170"/>
        <v xml:space="preserve">92595 </v>
      </c>
      <c r="B10881" s="164" t="s">
        <v>15553</v>
      </c>
      <c r="C10881" s="163"/>
      <c r="D10881" s="113" t="s">
        <v>798</v>
      </c>
      <c r="F10881" t="s">
        <v>15554</v>
      </c>
      <c r="G10881" s="219">
        <v>0</v>
      </c>
      <c r="H10881" s="219">
        <v>0</v>
      </c>
      <c r="I10881" s="219">
        <v>0</v>
      </c>
      <c r="J10881" s="219">
        <v>0</v>
      </c>
      <c r="K10881" s="219">
        <v>0</v>
      </c>
      <c r="L10881" s="219">
        <v>0</v>
      </c>
      <c r="M10881" s="220" t="s">
        <v>583</v>
      </c>
    </row>
    <row r="10882" spans="1:13">
      <c r="A10882" s="106" t="str">
        <f t="shared" si="170"/>
        <v xml:space="preserve">92596 </v>
      </c>
      <c r="B10882" s="164" t="s">
        <v>15555</v>
      </c>
      <c r="C10882" s="163"/>
      <c r="D10882" s="113" t="s">
        <v>1358</v>
      </c>
      <c r="F10882" t="s">
        <v>15556</v>
      </c>
      <c r="G10882" s="219">
        <v>0</v>
      </c>
      <c r="H10882" s="219">
        <v>2.2999999999999998</v>
      </c>
      <c r="I10882" s="219" t="s">
        <v>37</v>
      </c>
      <c r="J10882" s="219">
        <v>0.01</v>
      </c>
      <c r="K10882" s="219">
        <v>2.31</v>
      </c>
      <c r="L10882" s="219" t="s">
        <v>37</v>
      </c>
      <c r="M10882" s="220" t="s">
        <v>583</v>
      </c>
    </row>
    <row r="10883" spans="1:13">
      <c r="A10883" s="106" t="str">
        <f t="shared" ref="A10883:A10946" si="171">B10883&amp;" "&amp;C10883</f>
        <v xml:space="preserve">92597 </v>
      </c>
      <c r="B10883" s="164" t="s">
        <v>15557</v>
      </c>
      <c r="C10883" s="163"/>
      <c r="D10883" s="113" t="s">
        <v>1358</v>
      </c>
      <c r="F10883" t="s">
        <v>15558</v>
      </c>
      <c r="G10883" s="219">
        <v>1.26</v>
      </c>
      <c r="H10883" s="219">
        <v>0.87</v>
      </c>
      <c r="I10883" s="219" t="s">
        <v>37</v>
      </c>
      <c r="J10883" s="219">
        <v>0.04</v>
      </c>
      <c r="K10883" s="219">
        <v>2.17</v>
      </c>
      <c r="L10883" s="219" t="s">
        <v>37</v>
      </c>
      <c r="M10883" s="220" t="s">
        <v>583</v>
      </c>
    </row>
    <row r="10884" spans="1:13">
      <c r="A10884" s="106" t="str">
        <f t="shared" si="171"/>
        <v xml:space="preserve">92601 </v>
      </c>
      <c r="B10884" s="164" t="s">
        <v>15559</v>
      </c>
      <c r="C10884" s="163"/>
      <c r="D10884" s="113" t="s">
        <v>1358</v>
      </c>
      <c r="F10884" t="s">
        <v>15560</v>
      </c>
      <c r="G10884" s="219">
        <v>2.2999999999999998</v>
      </c>
      <c r="H10884" s="219">
        <v>2.38</v>
      </c>
      <c r="I10884" s="219">
        <v>1.26</v>
      </c>
      <c r="J10884" s="219">
        <v>0.06</v>
      </c>
      <c r="K10884" s="219">
        <v>4.74</v>
      </c>
      <c r="L10884" s="219">
        <v>3.62</v>
      </c>
      <c r="M10884" s="220" t="s">
        <v>583</v>
      </c>
    </row>
    <row r="10885" spans="1:13">
      <c r="A10885" s="106" t="str">
        <f t="shared" si="171"/>
        <v xml:space="preserve">92602 </v>
      </c>
      <c r="B10885" s="164" t="s">
        <v>15561</v>
      </c>
      <c r="C10885" s="163"/>
      <c r="D10885" s="113" t="s">
        <v>1358</v>
      </c>
      <c r="F10885" t="s">
        <v>15562</v>
      </c>
      <c r="G10885" s="219">
        <v>1.3</v>
      </c>
      <c r="H10885" s="219">
        <v>1.65</v>
      </c>
      <c r="I10885" s="219">
        <v>0.71</v>
      </c>
      <c r="J10885" s="219">
        <v>0.03</v>
      </c>
      <c r="K10885" s="219">
        <v>2.98</v>
      </c>
      <c r="L10885" s="219">
        <v>2.04</v>
      </c>
      <c r="M10885" s="220" t="s">
        <v>583</v>
      </c>
    </row>
    <row r="10886" spans="1:13">
      <c r="A10886" s="106" t="str">
        <f t="shared" si="171"/>
        <v xml:space="preserve">92603 </v>
      </c>
      <c r="B10886" s="164" t="s">
        <v>15563</v>
      </c>
      <c r="C10886" s="163"/>
      <c r="D10886" s="113" t="s">
        <v>1358</v>
      </c>
      <c r="F10886" t="s">
        <v>15564</v>
      </c>
      <c r="G10886" s="219">
        <v>2.25</v>
      </c>
      <c r="H10886" s="219">
        <v>2.14</v>
      </c>
      <c r="I10886" s="219">
        <v>1.21</v>
      </c>
      <c r="J10886" s="219">
        <v>0.06</v>
      </c>
      <c r="K10886" s="219">
        <v>4.45</v>
      </c>
      <c r="L10886" s="219">
        <v>3.52</v>
      </c>
      <c r="M10886" s="220" t="s">
        <v>583</v>
      </c>
    </row>
    <row r="10887" spans="1:13">
      <c r="A10887" s="106" t="str">
        <f t="shared" si="171"/>
        <v xml:space="preserve">92604 </v>
      </c>
      <c r="B10887" s="164" t="s">
        <v>15565</v>
      </c>
      <c r="C10887" s="163"/>
      <c r="D10887" s="113" t="s">
        <v>1358</v>
      </c>
      <c r="F10887" t="s">
        <v>15566</v>
      </c>
      <c r="G10887" s="219">
        <v>1.25</v>
      </c>
      <c r="H10887" s="219">
        <v>1.4</v>
      </c>
      <c r="I10887" s="219">
        <v>0.67</v>
      </c>
      <c r="J10887" s="219">
        <v>0.03</v>
      </c>
      <c r="K10887" s="219">
        <v>2.68</v>
      </c>
      <c r="L10887" s="219">
        <v>1.95</v>
      </c>
      <c r="M10887" s="220" t="s">
        <v>583</v>
      </c>
    </row>
    <row r="10888" spans="1:13">
      <c r="A10888" s="106" t="str">
        <f t="shared" si="171"/>
        <v xml:space="preserve">92605 </v>
      </c>
      <c r="B10888" s="164" t="s">
        <v>15567</v>
      </c>
      <c r="C10888" s="163"/>
      <c r="D10888" s="113" t="s">
        <v>1401</v>
      </c>
      <c r="E10888" s="113" t="s">
        <v>1966</v>
      </c>
      <c r="F10888" t="s">
        <v>15568</v>
      </c>
      <c r="G10888" s="219">
        <v>1.75</v>
      </c>
      <c r="H10888" s="219">
        <v>0.85</v>
      </c>
      <c r="I10888" s="219">
        <v>0.68</v>
      </c>
      <c r="J10888" s="219">
        <v>0.11</v>
      </c>
      <c r="K10888" s="219">
        <v>2.71</v>
      </c>
      <c r="L10888" s="219">
        <v>2.54</v>
      </c>
      <c r="M10888" s="220" t="s">
        <v>583</v>
      </c>
    </row>
    <row r="10889" spans="1:13">
      <c r="A10889" s="106" t="str">
        <f t="shared" si="171"/>
        <v xml:space="preserve">92606 </v>
      </c>
      <c r="B10889" s="164" t="s">
        <v>15569</v>
      </c>
      <c r="C10889" s="163"/>
      <c r="D10889" s="113" t="s">
        <v>1401</v>
      </c>
      <c r="E10889" s="113" t="s">
        <v>1966</v>
      </c>
      <c r="F10889" t="s">
        <v>15570</v>
      </c>
      <c r="G10889" s="219">
        <v>1.4</v>
      </c>
      <c r="H10889" s="219">
        <v>0.87</v>
      </c>
      <c r="I10889" s="219">
        <v>0.54</v>
      </c>
      <c r="J10889" s="219">
        <v>0.08</v>
      </c>
      <c r="K10889" s="219">
        <v>2.35</v>
      </c>
      <c r="L10889" s="219">
        <v>2.02</v>
      </c>
      <c r="M10889" s="220" t="s">
        <v>583</v>
      </c>
    </row>
    <row r="10890" spans="1:13">
      <c r="A10890" s="106" t="str">
        <f t="shared" si="171"/>
        <v xml:space="preserve">92607 </v>
      </c>
      <c r="B10890" s="164" t="s">
        <v>15571</v>
      </c>
      <c r="C10890" s="163"/>
      <c r="D10890" s="113" t="s">
        <v>1358</v>
      </c>
      <c r="F10890" t="s">
        <v>15572</v>
      </c>
      <c r="G10890" s="219">
        <v>1.85</v>
      </c>
      <c r="H10890" s="219">
        <v>1.82</v>
      </c>
      <c r="I10890" s="219" t="s">
        <v>37</v>
      </c>
      <c r="J10890" s="219">
        <v>0.05</v>
      </c>
      <c r="K10890" s="219">
        <v>3.72</v>
      </c>
      <c r="L10890" s="219" t="s">
        <v>37</v>
      </c>
      <c r="M10890" s="220" t="s">
        <v>583</v>
      </c>
    </row>
    <row r="10891" spans="1:13">
      <c r="A10891" s="106" t="str">
        <f t="shared" si="171"/>
        <v xml:space="preserve">92608 </v>
      </c>
      <c r="B10891" s="164" t="s">
        <v>15573</v>
      </c>
      <c r="C10891" s="163"/>
      <c r="D10891" s="113" t="s">
        <v>1358</v>
      </c>
      <c r="F10891" t="s">
        <v>15574</v>
      </c>
      <c r="G10891" s="219">
        <v>0.7</v>
      </c>
      <c r="H10891" s="219">
        <v>0.74</v>
      </c>
      <c r="I10891" s="219" t="s">
        <v>37</v>
      </c>
      <c r="J10891" s="219">
        <v>0.02</v>
      </c>
      <c r="K10891" s="219">
        <v>1.46</v>
      </c>
      <c r="L10891" s="219" t="s">
        <v>37</v>
      </c>
      <c r="M10891" s="220" t="s">
        <v>1125</v>
      </c>
    </row>
    <row r="10892" spans="1:13">
      <c r="A10892" s="106" t="str">
        <f t="shared" si="171"/>
        <v xml:space="preserve">92609 </v>
      </c>
      <c r="B10892" s="164" t="s">
        <v>15575</v>
      </c>
      <c r="C10892" s="163"/>
      <c r="D10892" s="113" t="s">
        <v>1358</v>
      </c>
      <c r="F10892" t="s">
        <v>15576</v>
      </c>
      <c r="G10892" s="219">
        <v>1.5</v>
      </c>
      <c r="H10892" s="219">
        <v>1.56</v>
      </c>
      <c r="I10892" s="219" t="s">
        <v>37</v>
      </c>
      <c r="J10892" s="219">
        <v>0.04</v>
      </c>
      <c r="K10892" s="219">
        <v>3.1</v>
      </c>
      <c r="L10892" s="219" t="s">
        <v>37</v>
      </c>
      <c r="M10892" s="220" t="s">
        <v>583</v>
      </c>
    </row>
    <row r="10893" spans="1:13">
      <c r="A10893" s="106" t="str">
        <f t="shared" si="171"/>
        <v xml:space="preserve">92610 </v>
      </c>
      <c r="B10893" s="164" t="s">
        <v>15577</v>
      </c>
      <c r="C10893" s="163"/>
      <c r="D10893" s="113" t="s">
        <v>1358</v>
      </c>
      <c r="F10893" t="s">
        <v>15578</v>
      </c>
      <c r="G10893" s="219">
        <v>1.3</v>
      </c>
      <c r="H10893" s="219">
        <v>1.22</v>
      </c>
      <c r="I10893" s="219">
        <v>0.76</v>
      </c>
      <c r="J10893" s="219">
        <v>0.04</v>
      </c>
      <c r="K10893" s="219">
        <v>2.56</v>
      </c>
      <c r="L10893" s="219">
        <v>2.1</v>
      </c>
      <c r="M10893" s="220" t="s">
        <v>583</v>
      </c>
    </row>
    <row r="10894" spans="1:13">
      <c r="A10894" s="106" t="str">
        <f t="shared" si="171"/>
        <v xml:space="preserve">92611 </v>
      </c>
      <c r="B10894" s="164" t="s">
        <v>15579</v>
      </c>
      <c r="C10894" s="163"/>
      <c r="D10894" s="113" t="s">
        <v>1358</v>
      </c>
      <c r="F10894" t="s">
        <v>15580</v>
      </c>
      <c r="G10894" s="219">
        <v>1.34</v>
      </c>
      <c r="H10894" s="219">
        <v>1.35</v>
      </c>
      <c r="I10894" s="219" t="s">
        <v>37</v>
      </c>
      <c r="J10894" s="219">
        <v>7.0000000000000007E-2</v>
      </c>
      <c r="K10894" s="219">
        <v>2.76</v>
      </c>
      <c r="L10894" s="219" t="s">
        <v>37</v>
      </c>
      <c r="M10894" s="220" t="s">
        <v>583</v>
      </c>
    </row>
    <row r="10895" spans="1:13">
      <c r="A10895" s="106" t="str">
        <f t="shared" si="171"/>
        <v xml:space="preserve">92612 </v>
      </c>
      <c r="B10895" s="164" t="s">
        <v>15581</v>
      </c>
      <c r="C10895" s="163"/>
      <c r="D10895" s="113" t="s">
        <v>1358</v>
      </c>
      <c r="F10895" t="s">
        <v>15582</v>
      </c>
      <c r="G10895" s="219">
        <v>1.27</v>
      </c>
      <c r="H10895" s="219">
        <v>4.63</v>
      </c>
      <c r="I10895" s="219">
        <v>0.64</v>
      </c>
      <c r="J10895" s="219">
        <v>0.06</v>
      </c>
      <c r="K10895" s="219">
        <v>5.96</v>
      </c>
      <c r="L10895" s="219">
        <v>1.97</v>
      </c>
      <c r="M10895" s="220" t="s">
        <v>583</v>
      </c>
    </row>
    <row r="10896" spans="1:13">
      <c r="A10896" s="106" t="str">
        <f t="shared" si="171"/>
        <v xml:space="preserve">92613 </v>
      </c>
      <c r="B10896" s="164" t="s">
        <v>15583</v>
      </c>
      <c r="C10896" s="163"/>
      <c r="D10896" s="113" t="s">
        <v>1358</v>
      </c>
      <c r="F10896" t="s">
        <v>15584</v>
      </c>
      <c r="G10896" s="219">
        <v>0.71</v>
      </c>
      <c r="H10896" s="219">
        <v>0.33</v>
      </c>
      <c r="I10896" s="219">
        <v>0.33</v>
      </c>
      <c r="J10896" s="219">
        <v>0.04</v>
      </c>
      <c r="K10896" s="219">
        <v>1.08</v>
      </c>
      <c r="L10896" s="219">
        <v>1.08</v>
      </c>
      <c r="M10896" s="220" t="s">
        <v>583</v>
      </c>
    </row>
    <row r="10897" spans="1:13">
      <c r="A10897" s="106" t="str">
        <f t="shared" si="171"/>
        <v xml:space="preserve">92614 </v>
      </c>
      <c r="B10897" s="164" t="s">
        <v>15585</v>
      </c>
      <c r="C10897" s="163"/>
      <c r="D10897" s="113" t="s">
        <v>1358</v>
      </c>
      <c r="F10897" t="s">
        <v>15586</v>
      </c>
      <c r="G10897" s="219">
        <v>1.27</v>
      </c>
      <c r="H10897" s="219">
        <v>3.14</v>
      </c>
      <c r="I10897" s="219">
        <v>0.6</v>
      </c>
      <c r="J10897" s="219">
        <v>7.0000000000000007E-2</v>
      </c>
      <c r="K10897" s="219">
        <v>4.4800000000000004</v>
      </c>
      <c r="L10897" s="219">
        <v>1.94</v>
      </c>
      <c r="M10897" s="220" t="s">
        <v>583</v>
      </c>
    </row>
    <row r="10898" spans="1:13">
      <c r="A10898" s="106" t="str">
        <f t="shared" si="171"/>
        <v xml:space="preserve">92615 </v>
      </c>
      <c r="B10898" s="164" t="s">
        <v>15587</v>
      </c>
      <c r="C10898" s="163"/>
      <c r="D10898" s="113" t="s">
        <v>1358</v>
      </c>
      <c r="F10898" t="s">
        <v>15588</v>
      </c>
      <c r="G10898" s="219">
        <v>0.63</v>
      </c>
      <c r="H10898" s="219">
        <v>0.3</v>
      </c>
      <c r="I10898" s="219">
        <v>0.3</v>
      </c>
      <c r="J10898" s="219">
        <v>0.04</v>
      </c>
      <c r="K10898" s="219">
        <v>0.97</v>
      </c>
      <c r="L10898" s="219">
        <v>0.97</v>
      </c>
      <c r="M10898" s="220" t="s">
        <v>583</v>
      </c>
    </row>
    <row r="10899" spans="1:13">
      <c r="A10899" s="106" t="str">
        <f t="shared" si="171"/>
        <v xml:space="preserve">92616 </v>
      </c>
      <c r="B10899" s="164" t="s">
        <v>15589</v>
      </c>
      <c r="C10899" s="163"/>
      <c r="D10899" s="113" t="s">
        <v>1358</v>
      </c>
      <c r="F10899" t="s">
        <v>15590</v>
      </c>
      <c r="G10899" s="219">
        <v>1.88</v>
      </c>
      <c r="H10899" s="219">
        <v>4.88</v>
      </c>
      <c r="I10899" s="219">
        <v>0.97</v>
      </c>
      <c r="J10899" s="219">
        <v>0.1</v>
      </c>
      <c r="K10899" s="219">
        <v>6.86</v>
      </c>
      <c r="L10899" s="219">
        <v>2.95</v>
      </c>
      <c r="M10899" s="220" t="s">
        <v>583</v>
      </c>
    </row>
    <row r="10900" spans="1:13">
      <c r="A10900" s="106" t="str">
        <f t="shared" si="171"/>
        <v xml:space="preserve">92617 </v>
      </c>
      <c r="B10900" s="164" t="s">
        <v>15591</v>
      </c>
      <c r="C10900" s="163"/>
      <c r="D10900" s="113" t="s">
        <v>1358</v>
      </c>
      <c r="F10900" t="s">
        <v>15592</v>
      </c>
      <c r="G10900" s="219">
        <v>0.79</v>
      </c>
      <c r="H10900" s="219">
        <v>0.37</v>
      </c>
      <c r="I10900" s="219">
        <v>0.37</v>
      </c>
      <c r="J10900" s="219">
        <v>0.05</v>
      </c>
      <c r="K10900" s="219">
        <v>1.21</v>
      </c>
      <c r="L10900" s="219">
        <v>1.21</v>
      </c>
      <c r="M10900" s="220" t="s">
        <v>583</v>
      </c>
    </row>
    <row r="10901" spans="1:13">
      <c r="A10901" s="106" t="str">
        <f t="shared" si="171"/>
        <v xml:space="preserve">92618 </v>
      </c>
      <c r="B10901" s="164" t="s">
        <v>15593</v>
      </c>
      <c r="C10901" s="163"/>
      <c r="D10901" s="113" t="s">
        <v>1401</v>
      </c>
      <c r="E10901" s="113" t="s">
        <v>1966</v>
      </c>
      <c r="F10901" t="s">
        <v>15594</v>
      </c>
      <c r="G10901" s="219">
        <v>0.65</v>
      </c>
      <c r="H10901" s="219">
        <v>0.26</v>
      </c>
      <c r="I10901" s="219">
        <v>0.25</v>
      </c>
      <c r="J10901" s="219">
        <v>0.04</v>
      </c>
      <c r="K10901" s="219">
        <v>0.95</v>
      </c>
      <c r="L10901" s="219">
        <v>0.94</v>
      </c>
      <c r="M10901" s="220" t="s">
        <v>1125</v>
      </c>
    </row>
    <row r="10902" spans="1:13">
      <c r="A10902" s="106" t="str">
        <f t="shared" si="171"/>
        <v xml:space="preserve">92620 </v>
      </c>
      <c r="B10902" s="164" t="s">
        <v>15595</v>
      </c>
      <c r="C10902" s="163"/>
      <c r="D10902" s="113" t="s">
        <v>1358</v>
      </c>
      <c r="F10902" t="s">
        <v>15596</v>
      </c>
      <c r="G10902" s="219">
        <v>1.5</v>
      </c>
      <c r="H10902" s="219">
        <v>1.0900000000000001</v>
      </c>
      <c r="I10902" s="219">
        <v>0.79</v>
      </c>
      <c r="J10902" s="219">
        <v>0.05</v>
      </c>
      <c r="K10902" s="219">
        <v>2.64</v>
      </c>
      <c r="L10902" s="219">
        <v>2.34</v>
      </c>
      <c r="M10902" s="220" t="s">
        <v>583</v>
      </c>
    </row>
    <row r="10903" spans="1:13">
      <c r="A10903" s="106" t="str">
        <f t="shared" si="171"/>
        <v xml:space="preserve">92621 </v>
      </c>
      <c r="B10903" s="164" t="s">
        <v>15597</v>
      </c>
      <c r="C10903" s="163"/>
      <c r="D10903" s="113" t="s">
        <v>1358</v>
      </c>
      <c r="F10903" t="s">
        <v>15598</v>
      </c>
      <c r="G10903" s="219">
        <v>0.35</v>
      </c>
      <c r="H10903" s="219">
        <v>0.28999999999999998</v>
      </c>
      <c r="I10903" s="219">
        <v>0.19</v>
      </c>
      <c r="J10903" s="219">
        <v>0.01</v>
      </c>
      <c r="K10903" s="219">
        <v>0.65</v>
      </c>
      <c r="L10903" s="219">
        <v>0.55000000000000004</v>
      </c>
      <c r="M10903" s="220" t="s">
        <v>1125</v>
      </c>
    </row>
    <row r="10904" spans="1:13">
      <c r="A10904" s="106" t="str">
        <f t="shared" si="171"/>
        <v xml:space="preserve">92622 </v>
      </c>
      <c r="B10904" s="164" t="s">
        <v>21466</v>
      </c>
      <c r="C10904" s="163"/>
      <c r="D10904" s="113" t="s">
        <v>1358</v>
      </c>
      <c r="F10904" t="s">
        <v>21005</v>
      </c>
      <c r="G10904" s="219">
        <v>1.25</v>
      </c>
      <c r="H10904" s="219">
        <v>1.0900000000000001</v>
      </c>
      <c r="I10904" s="219">
        <v>0.68</v>
      </c>
      <c r="J10904" s="219">
        <v>0.03</v>
      </c>
      <c r="K10904" s="219">
        <v>2.37</v>
      </c>
      <c r="L10904" s="219">
        <v>1.96</v>
      </c>
      <c r="M10904" s="220" t="s">
        <v>583</v>
      </c>
    </row>
    <row r="10905" spans="1:13">
      <c r="A10905" s="106" t="str">
        <f t="shared" si="171"/>
        <v xml:space="preserve">92623 </v>
      </c>
      <c r="B10905" s="164" t="s">
        <v>21467</v>
      </c>
      <c r="C10905" s="163"/>
      <c r="D10905" s="113" t="s">
        <v>1358</v>
      </c>
      <c r="F10905" t="s">
        <v>21006</v>
      </c>
      <c r="G10905" s="219">
        <v>0.33</v>
      </c>
      <c r="H10905" s="219">
        <v>0.27</v>
      </c>
      <c r="I10905" s="219">
        <v>0.18</v>
      </c>
      <c r="J10905" s="219">
        <v>0.01</v>
      </c>
      <c r="K10905" s="219">
        <v>0.61</v>
      </c>
      <c r="L10905" s="219">
        <v>0.52</v>
      </c>
      <c r="M10905" s="220" t="s">
        <v>1125</v>
      </c>
    </row>
    <row r="10906" spans="1:13">
      <c r="A10906" s="106" t="str">
        <f t="shared" si="171"/>
        <v xml:space="preserve">92625 </v>
      </c>
      <c r="B10906" s="164" t="s">
        <v>15599</v>
      </c>
      <c r="C10906" s="163"/>
      <c r="D10906" s="113" t="s">
        <v>1358</v>
      </c>
      <c r="F10906" t="s">
        <v>15600</v>
      </c>
      <c r="G10906" s="219">
        <v>1.1499999999999999</v>
      </c>
      <c r="H10906" s="219">
        <v>0.82</v>
      </c>
      <c r="I10906" s="219">
        <v>0.61</v>
      </c>
      <c r="J10906" s="219">
        <v>0.04</v>
      </c>
      <c r="K10906" s="219">
        <v>2.0099999999999998</v>
      </c>
      <c r="L10906" s="219">
        <v>1.8</v>
      </c>
      <c r="M10906" s="220" t="s">
        <v>583</v>
      </c>
    </row>
    <row r="10907" spans="1:13">
      <c r="A10907" s="106" t="str">
        <f t="shared" si="171"/>
        <v xml:space="preserve">92626 </v>
      </c>
      <c r="B10907" s="164" t="s">
        <v>15601</v>
      </c>
      <c r="C10907" s="163"/>
      <c r="D10907" s="113" t="s">
        <v>1358</v>
      </c>
      <c r="F10907" t="s">
        <v>17814</v>
      </c>
      <c r="G10907" s="219">
        <v>1.4</v>
      </c>
      <c r="H10907" s="219">
        <v>1.1399999999999999</v>
      </c>
      <c r="I10907" s="219">
        <v>0.76</v>
      </c>
      <c r="J10907" s="219">
        <v>0.04</v>
      </c>
      <c r="K10907" s="219">
        <v>2.58</v>
      </c>
      <c r="L10907" s="219">
        <v>2.2000000000000002</v>
      </c>
      <c r="M10907" s="220" t="s">
        <v>583</v>
      </c>
    </row>
    <row r="10908" spans="1:13">
      <c r="A10908" s="106" t="str">
        <f t="shared" si="171"/>
        <v xml:space="preserve">92627 </v>
      </c>
      <c r="B10908" s="164" t="s">
        <v>15602</v>
      </c>
      <c r="C10908" s="163"/>
      <c r="D10908" s="113" t="s">
        <v>1358</v>
      </c>
      <c r="F10908" t="s">
        <v>17815</v>
      </c>
      <c r="G10908" s="219">
        <v>0.33</v>
      </c>
      <c r="H10908" s="219">
        <v>0.27</v>
      </c>
      <c r="I10908" s="219">
        <v>0.18</v>
      </c>
      <c r="J10908" s="219">
        <v>0.01</v>
      </c>
      <c r="K10908" s="219">
        <v>0.61</v>
      </c>
      <c r="L10908" s="219">
        <v>0.52</v>
      </c>
      <c r="M10908" s="220" t="s">
        <v>1125</v>
      </c>
    </row>
    <row r="10909" spans="1:13">
      <c r="A10909" s="106" t="str">
        <f t="shared" si="171"/>
        <v xml:space="preserve">92630 </v>
      </c>
      <c r="B10909" s="164" t="s">
        <v>15603</v>
      </c>
      <c r="C10909" s="163"/>
      <c r="D10909" s="113" t="s">
        <v>582</v>
      </c>
      <c r="F10909" t="s">
        <v>15604</v>
      </c>
      <c r="G10909" s="219">
        <v>0</v>
      </c>
      <c r="H10909" s="219">
        <v>0</v>
      </c>
      <c r="I10909" s="219">
        <v>0</v>
      </c>
      <c r="J10909" s="219">
        <v>0</v>
      </c>
      <c r="K10909" s="219">
        <v>0</v>
      </c>
      <c r="L10909" s="219">
        <v>0</v>
      </c>
      <c r="M10909" s="220" t="s">
        <v>583</v>
      </c>
    </row>
    <row r="10910" spans="1:13">
      <c r="A10910" s="106" t="str">
        <f t="shared" si="171"/>
        <v xml:space="preserve">92633 </v>
      </c>
      <c r="B10910" s="164" t="s">
        <v>15605</v>
      </c>
      <c r="C10910" s="163"/>
      <c r="D10910" s="113" t="s">
        <v>582</v>
      </c>
      <c r="F10910" t="s">
        <v>15606</v>
      </c>
      <c r="G10910" s="219">
        <v>0</v>
      </c>
      <c r="H10910" s="219">
        <v>0</v>
      </c>
      <c r="I10910" s="219">
        <v>0</v>
      </c>
      <c r="J10910" s="219">
        <v>0</v>
      </c>
      <c r="K10910" s="219">
        <v>0</v>
      </c>
      <c r="L10910" s="219">
        <v>0</v>
      </c>
      <c r="M10910" s="220" t="s">
        <v>583</v>
      </c>
    </row>
    <row r="10911" spans="1:13">
      <c r="A10911" s="106" t="str">
        <f t="shared" si="171"/>
        <v xml:space="preserve">92640 </v>
      </c>
      <c r="B10911" s="164" t="s">
        <v>15607</v>
      </c>
      <c r="C10911" s="163"/>
      <c r="D10911" s="113" t="s">
        <v>1358</v>
      </c>
      <c r="F10911" t="s">
        <v>15608</v>
      </c>
      <c r="G10911" s="219">
        <v>1.76</v>
      </c>
      <c r="H10911" s="219">
        <v>1.44</v>
      </c>
      <c r="I10911" s="219">
        <v>0.96</v>
      </c>
      <c r="J10911" s="219">
        <v>0.04</v>
      </c>
      <c r="K10911" s="219">
        <v>3.24</v>
      </c>
      <c r="L10911" s="219">
        <v>2.76</v>
      </c>
      <c r="M10911" s="220" t="s">
        <v>583</v>
      </c>
    </row>
    <row r="10912" spans="1:13">
      <c r="A10912" s="106" t="str">
        <f t="shared" si="171"/>
        <v xml:space="preserve">92650 </v>
      </c>
      <c r="B10912" s="164" t="s">
        <v>18217</v>
      </c>
      <c r="C10912" s="163"/>
      <c r="D10912" s="113" t="s">
        <v>798</v>
      </c>
      <c r="E10912" s="113" t="s">
        <v>1966</v>
      </c>
      <c r="F10912" t="s">
        <v>17990</v>
      </c>
      <c r="G10912" s="219">
        <v>0.25</v>
      </c>
      <c r="H10912" s="219">
        <v>0.54</v>
      </c>
      <c r="I10912" s="219" t="s">
        <v>37</v>
      </c>
      <c r="J10912" s="219">
        <v>0.02</v>
      </c>
      <c r="K10912" s="219">
        <v>0.81</v>
      </c>
      <c r="L10912" s="219" t="s">
        <v>37</v>
      </c>
      <c r="M10912" s="220" t="s">
        <v>583</v>
      </c>
    </row>
    <row r="10913" spans="1:13">
      <c r="A10913" s="106" t="str">
        <f t="shared" si="171"/>
        <v xml:space="preserve">92651 </v>
      </c>
      <c r="B10913" s="164" t="s">
        <v>18218</v>
      </c>
      <c r="C10913" s="163"/>
      <c r="D10913" s="113" t="s">
        <v>1358</v>
      </c>
      <c r="F10913" t="s">
        <v>17991</v>
      </c>
      <c r="G10913" s="219">
        <v>1</v>
      </c>
      <c r="H10913" s="219">
        <v>1.43</v>
      </c>
      <c r="I10913" s="219" t="s">
        <v>37</v>
      </c>
      <c r="J10913" s="219">
        <v>0.05</v>
      </c>
      <c r="K10913" s="219">
        <v>2.48</v>
      </c>
      <c r="L10913" s="219" t="s">
        <v>37</v>
      </c>
      <c r="M10913" s="220" t="s">
        <v>583</v>
      </c>
    </row>
    <row r="10914" spans="1:13">
      <c r="A10914" s="106" t="str">
        <f t="shared" si="171"/>
        <v xml:space="preserve">92652 </v>
      </c>
      <c r="B10914" s="164" t="s">
        <v>18219</v>
      </c>
      <c r="C10914" s="163"/>
      <c r="D10914" s="113" t="s">
        <v>1358</v>
      </c>
      <c r="F10914" t="s">
        <v>17992</v>
      </c>
      <c r="G10914" s="219">
        <v>1.5</v>
      </c>
      <c r="H10914" s="219">
        <v>1.78</v>
      </c>
      <c r="I10914" s="219" t="s">
        <v>37</v>
      </c>
      <c r="J10914" s="219">
        <v>0.08</v>
      </c>
      <c r="K10914" s="219">
        <v>3.36</v>
      </c>
      <c r="L10914" s="219" t="s">
        <v>37</v>
      </c>
      <c r="M10914" s="220" t="s">
        <v>583</v>
      </c>
    </row>
    <row r="10915" spans="1:13">
      <c r="A10915" s="106" t="str">
        <f t="shared" si="171"/>
        <v xml:space="preserve">92653 </v>
      </c>
      <c r="B10915" s="164" t="s">
        <v>18220</v>
      </c>
      <c r="C10915" s="163"/>
      <c r="D10915" s="113" t="s">
        <v>1358</v>
      </c>
      <c r="F10915" t="s">
        <v>17993</v>
      </c>
      <c r="G10915" s="219">
        <v>1.05</v>
      </c>
      <c r="H10915" s="219">
        <v>1.38</v>
      </c>
      <c r="I10915" s="219" t="s">
        <v>37</v>
      </c>
      <c r="J10915" s="219">
        <v>0.06</v>
      </c>
      <c r="K10915" s="219">
        <v>2.4900000000000002</v>
      </c>
      <c r="L10915" s="219" t="s">
        <v>37</v>
      </c>
      <c r="M10915" s="220" t="s">
        <v>583</v>
      </c>
    </row>
    <row r="10916" spans="1:13">
      <c r="A10916" s="106" t="str">
        <f t="shared" si="171"/>
        <v xml:space="preserve">92700 </v>
      </c>
      <c r="B10916" s="164" t="s">
        <v>15609</v>
      </c>
      <c r="C10916" s="163"/>
      <c r="D10916" s="113" t="s">
        <v>664</v>
      </c>
      <c r="F10916" t="s">
        <v>19225</v>
      </c>
      <c r="G10916" s="219">
        <v>0</v>
      </c>
      <c r="H10916" s="219">
        <v>0</v>
      </c>
      <c r="I10916" s="219">
        <v>0</v>
      </c>
      <c r="J10916" s="219">
        <v>0</v>
      </c>
      <c r="K10916" s="219">
        <v>0</v>
      </c>
      <c r="L10916" s="219">
        <v>0</v>
      </c>
      <c r="M10916" s="220" t="s">
        <v>583</v>
      </c>
    </row>
    <row r="10917" spans="1:13">
      <c r="A10917" s="106" t="str">
        <f t="shared" si="171"/>
        <v xml:space="preserve">92920 </v>
      </c>
      <c r="B10917" s="164" t="s">
        <v>162</v>
      </c>
      <c r="C10917" s="163"/>
      <c r="D10917" s="113" t="s">
        <v>1358</v>
      </c>
      <c r="F10917" t="s">
        <v>163</v>
      </c>
      <c r="G10917" s="219">
        <v>9.85</v>
      </c>
      <c r="H10917" s="219" t="s">
        <v>37</v>
      </c>
      <c r="I10917" s="219">
        <v>3.37</v>
      </c>
      <c r="J10917" s="219">
        <v>2.23</v>
      </c>
      <c r="K10917" s="219" t="s">
        <v>37</v>
      </c>
      <c r="L10917" s="219">
        <v>15.45</v>
      </c>
      <c r="M10917" s="220" t="s">
        <v>1324</v>
      </c>
    </row>
    <row r="10918" spans="1:13">
      <c r="A10918" s="106" t="str">
        <f t="shared" si="171"/>
        <v xml:space="preserve">92921 </v>
      </c>
      <c r="B10918" s="164" t="s">
        <v>164</v>
      </c>
      <c r="C10918" s="163"/>
      <c r="D10918" s="113" t="s">
        <v>1401</v>
      </c>
      <c r="F10918" t="s">
        <v>165</v>
      </c>
      <c r="G10918" s="219">
        <v>0</v>
      </c>
      <c r="H10918" s="219">
        <v>0</v>
      </c>
      <c r="I10918" s="219">
        <v>0</v>
      </c>
      <c r="J10918" s="219">
        <v>0</v>
      </c>
      <c r="K10918" s="219">
        <v>0</v>
      </c>
      <c r="L10918" s="219">
        <v>0</v>
      </c>
      <c r="M10918" s="220" t="s">
        <v>1125</v>
      </c>
    </row>
    <row r="10919" spans="1:13">
      <c r="A10919" s="106" t="str">
        <f t="shared" si="171"/>
        <v xml:space="preserve">92924 </v>
      </c>
      <c r="B10919" s="164" t="s">
        <v>166</v>
      </c>
      <c r="C10919" s="163"/>
      <c r="D10919" s="113" t="s">
        <v>1358</v>
      </c>
      <c r="F10919" t="s">
        <v>167</v>
      </c>
      <c r="G10919" s="219">
        <v>11.74</v>
      </c>
      <c r="H10919" s="219" t="s">
        <v>37</v>
      </c>
      <c r="I10919" s="219">
        <v>4.0199999999999996</v>
      </c>
      <c r="J10919" s="219">
        <v>2.67</v>
      </c>
      <c r="K10919" s="219" t="s">
        <v>37</v>
      </c>
      <c r="L10919" s="219">
        <v>18.43</v>
      </c>
      <c r="M10919" s="220" t="s">
        <v>1324</v>
      </c>
    </row>
    <row r="10920" spans="1:13">
      <c r="A10920" s="106" t="str">
        <f t="shared" si="171"/>
        <v xml:space="preserve">92925 </v>
      </c>
      <c r="B10920" s="164" t="s">
        <v>168</v>
      </c>
      <c r="C10920" s="163"/>
      <c r="D10920" s="113" t="s">
        <v>1401</v>
      </c>
      <c r="F10920" t="s">
        <v>169</v>
      </c>
      <c r="G10920" s="219">
        <v>0</v>
      </c>
      <c r="H10920" s="219">
        <v>0</v>
      </c>
      <c r="I10920" s="219">
        <v>0</v>
      </c>
      <c r="J10920" s="219">
        <v>0</v>
      </c>
      <c r="K10920" s="219">
        <v>0</v>
      </c>
      <c r="L10920" s="219">
        <v>0</v>
      </c>
      <c r="M10920" s="220" t="s">
        <v>1125</v>
      </c>
    </row>
    <row r="10921" spans="1:13">
      <c r="A10921" s="106" t="str">
        <f t="shared" si="171"/>
        <v xml:space="preserve">92928 </v>
      </c>
      <c r="B10921" s="164" t="s">
        <v>170</v>
      </c>
      <c r="C10921" s="163"/>
      <c r="D10921" s="113" t="s">
        <v>1358</v>
      </c>
      <c r="F10921" t="s">
        <v>171</v>
      </c>
      <c r="G10921" s="219">
        <v>10.96</v>
      </c>
      <c r="H10921" s="219" t="s">
        <v>37</v>
      </c>
      <c r="I10921" s="219">
        <v>3.75</v>
      </c>
      <c r="J10921" s="219">
        <v>2.48</v>
      </c>
      <c r="K10921" s="219" t="s">
        <v>37</v>
      </c>
      <c r="L10921" s="219">
        <v>17.190000000000001</v>
      </c>
      <c r="M10921" s="220" t="s">
        <v>1324</v>
      </c>
    </row>
    <row r="10922" spans="1:13">
      <c r="A10922" s="106" t="str">
        <f t="shared" si="171"/>
        <v xml:space="preserve">92929 </v>
      </c>
      <c r="B10922" s="164" t="s">
        <v>172</v>
      </c>
      <c r="C10922" s="163"/>
      <c r="D10922" s="113" t="s">
        <v>1401</v>
      </c>
      <c r="F10922" t="s">
        <v>173</v>
      </c>
      <c r="G10922" s="219">
        <v>0</v>
      </c>
      <c r="H10922" s="219">
        <v>0</v>
      </c>
      <c r="I10922" s="219">
        <v>0</v>
      </c>
      <c r="J10922" s="219">
        <v>0</v>
      </c>
      <c r="K10922" s="219">
        <v>0</v>
      </c>
      <c r="L10922" s="219">
        <v>0</v>
      </c>
      <c r="M10922" s="220" t="s">
        <v>1125</v>
      </c>
    </row>
    <row r="10923" spans="1:13">
      <c r="A10923" s="106" t="str">
        <f t="shared" si="171"/>
        <v xml:space="preserve">92933 </v>
      </c>
      <c r="B10923" s="164" t="s">
        <v>174</v>
      </c>
      <c r="C10923" s="163"/>
      <c r="D10923" s="113" t="s">
        <v>1358</v>
      </c>
      <c r="F10923" t="s">
        <v>175</v>
      </c>
      <c r="G10923" s="219">
        <v>12.29</v>
      </c>
      <c r="H10923" s="219" t="s">
        <v>37</v>
      </c>
      <c r="I10923" s="219">
        <v>4.2</v>
      </c>
      <c r="J10923" s="219">
        <v>2.79</v>
      </c>
      <c r="K10923" s="219" t="s">
        <v>37</v>
      </c>
      <c r="L10923" s="219">
        <v>19.28</v>
      </c>
      <c r="M10923" s="220" t="s">
        <v>1324</v>
      </c>
    </row>
    <row r="10924" spans="1:13">
      <c r="A10924" s="106" t="str">
        <f t="shared" si="171"/>
        <v xml:space="preserve">92934 </v>
      </c>
      <c r="B10924" s="164" t="s">
        <v>176</v>
      </c>
      <c r="C10924" s="163"/>
      <c r="D10924" s="113" t="s">
        <v>1401</v>
      </c>
      <c r="F10924" t="s">
        <v>175</v>
      </c>
      <c r="G10924" s="219">
        <v>0</v>
      </c>
      <c r="H10924" s="219">
        <v>0</v>
      </c>
      <c r="I10924" s="219">
        <v>0</v>
      </c>
      <c r="J10924" s="219">
        <v>0</v>
      </c>
      <c r="K10924" s="219">
        <v>0</v>
      </c>
      <c r="L10924" s="219">
        <v>0</v>
      </c>
      <c r="M10924" s="220" t="s">
        <v>1125</v>
      </c>
    </row>
    <row r="10925" spans="1:13">
      <c r="A10925" s="106" t="str">
        <f t="shared" si="171"/>
        <v xml:space="preserve">92937 </v>
      </c>
      <c r="B10925" s="164" t="s">
        <v>177</v>
      </c>
      <c r="C10925" s="163"/>
      <c r="D10925" s="113" t="s">
        <v>1358</v>
      </c>
      <c r="F10925" t="s">
        <v>178</v>
      </c>
      <c r="G10925" s="219">
        <v>10.95</v>
      </c>
      <c r="H10925" s="219" t="s">
        <v>37</v>
      </c>
      <c r="I10925" s="219">
        <v>3.75</v>
      </c>
      <c r="J10925" s="219">
        <v>2.4900000000000002</v>
      </c>
      <c r="K10925" s="219" t="s">
        <v>37</v>
      </c>
      <c r="L10925" s="219">
        <v>17.190000000000001</v>
      </c>
      <c r="M10925" s="220" t="s">
        <v>1324</v>
      </c>
    </row>
    <row r="10926" spans="1:13">
      <c r="A10926" s="106" t="str">
        <f t="shared" si="171"/>
        <v xml:space="preserve">92938 </v>
      </c>
      <c r="B10926" s="164" t="s">
        <v>179</v>
      </c>
      <c r="C10926" s="163"/>
      <c r="D10926" s="113" t="s">
        <v>1401</v>
      </c>
      <c r="F10926" t="s">
        <v>180</v>
      </c>
      <c r="G10926" s="219">
        <v>0</v>
      </c>
      <c r="H10926" s="219">
        <v>0</v>
      </c>
      <c r="I10926" s="219">
        <v>0</v>
      </c>
      <c r="J10926" s="219">
        <v>0</v>
      </c>
      <c r="K10926" s="219">
        <v>0</v>
      </c>
      <c r="L10926" s="219">
        <v>0</v>
      </c>
      <c r="M10926" s="220" t="s">
        <v>1125</v>
      </c>
    </row>
    <row r="10927" spans="1:13">
      <c r="A10927" s="106" t="str">
        <f t="shared" si="171"/>
        <v xml:space="preserve">92941 </v>
      </c>
      <c r="B10927" s="164" t="s">
        <v>181</v>
      </c>
      <c r="C10927" s="163"/>
      <c r="D10927" s="113" t="s">
        <v>1358</v>
      </c>
      <c r="F10927" t="s">
        <v>182</v>
      </c>
      <c r="G10927" s="219">
        <v>12.31</v>
      </c>
      <c r="H10927" s="219" t="s">
        <v>37</v>
      </c>
      <c r="I10927" s="219">
        <v>4.21</v>
      </c>
      <c r="J10927" s="219">
        <v>2.78</v>
      </c>
      <c r="K10927" s="219" t="s">
        <v>37</v>
      </c>
      <c r="L10927" s="219">
        <v>19.3</v>
      </c>
      <c r="M10927" s="220" t="s">
        <v>1324</v>
      </c>
    </row>
    <row r="10928" spans="1:13">
      <c r="A10928" s="106" t="str">
        <f t="shared" si="171"/>
        <v xml:space="preserve">92943 </v>
      </c>
      <c r="B10928" s="164" t="s">
        <v>183</v>
      </c>
      <c r="C10928" s="163"/>
      <c r="D10928" s="113" t="s">
        <v>1358</v>
      </c>
      <c r="F10928" t="s">
        <v>184</v>
      </c>
      <c r="G10928" s="219">
        <v>12.31</v>
      </c>
      <c r="H10928" s="219" t="s">
        <v>37</v>
      </c>
      <c r="I10928" s="219">
        <v>4.2</v>
      </c>
      <c r="J10928" s="219">
        <v>2.79</v>
      </c>
      <c r="K10928" s="219" t="s">
        <v>37</v>
      </c>
      <c r="L10928" s="219">
        <v>19.3</v>
      </c>
      <c r="M10928" s="220" t="s">
        <v>1324</v>
      </c>
    </row>
    <row r="10929" spans="1:13">
      <c r="A10929" s="106" t="str">
        <f t="shared" si="171"/>
        <v xml:space="preserve">92944 </v>
      </c>
      <c r="B10929" s="164" t="s">
        <v>15610</v>
      </c>
      <c r="C10929" s="163"/>
      <c r="D10929" s="113" t="s">
        <v>1401</v>
      </c>
      <c r="F10929" t="s">
        <v>15611</v>
      </c>
      <c r="G10929" s="219">
        <v>0</v>
      </c>
      <c r="H10929" s="219">
        <v>0</v>
      </c>
      <c r="I10929" s="219">
        <v>0</v>
      </c>
      <c r="J10929" s="219">
        <v>0</v>
      </c>
      <c r="K10929" s="219">
        <v>0</v>
      </c>
      <c r="L10929" s="219">
        <v>0</v>
      </c>
      <c r="M10929" s="220" t="s">
        <v>1125</v>
      </c>
    </row>
    <row r="10930" spans="1:13">
      <c r="A10930" s="106" t="str">
        <f t="shared" si="171"/>
        <v xml:space="preserve">92950 </v>
      </c>
      <c r="B10930" s="164" t="s">
        <v>15612</v>
      </c>
      <c r="C10930" s="163"/>
      <c r="D10930" s="113" t="s">
        <v>1358</v>
      </c>
      <c r="F10930" t="s">
        <v>15613</v>
      </c>
      <c r="G10930" s="219">
        <v>4</v>
      </c>
      <c r="H10930" s="219">
        <v>5.31</v>
      </c>
      <c r="I10930" s="219">
        <v>1.01</v>
      </c>
      <c r="J10930" s="219">
        <v>0.4</v>
      </c>
      <c r="K10930" s="219">
        <v>9.7100000000000009</v>
      </c>
      <c r="L10930" s="219">
        <v>5.41</v>
      </c>
      <c r="M10930" s="220" t="s">
        <v>1324</v>
      </c>
    </row>
    <row r="10931" spans="1:13">
      <c r="A10931" s="106" t="str">
        <f t="shared" si="171"/>
        <v xml:space="preserve">92953 </v>
      </c>
      <c r="B10931" s="164" t="s">
        <v>15614</v>
      </c>
      <c r="C10931" s="163"/>
      <c r="D10931" s="113" t="s">
        <v>1358</v>
      </c>
      <c r="F10931" t="s">
        <v>15615</v>
      </c>
      <c r="G10931" s="219">
        <v>0.01</v>
      </c>
      <c r="H10931" s="219" t="s">
        <v>37</v>
      </c>
      <c r="I10931" s="219">
        <v>0.01</v>
      </c>
      <c r="J10931" s="219">
        <v>0.01</v>
      </c>
      <c r="K10931" s="219" t="s">
        <v>37</v>
      </c>
      <c r="L10931" s="219">
        <v>0.03</v>
      </c>
      <c r="M10931" s="220" t="s">
        <v>1324</v>
      </c>
    </row>
    <row r="10932" spans="1:13">
      <c r="A10932" s="106" t="str">
        <f t="shared" si="171"/>
        <v xml:space="preserve">92960 </v>
      </c>
      <c r="B10932" s="164" t="s">
        <v>157</v>
      </c>
      <c r="C10932" s="163"/>
      <c r="D10932" s="113" t="s">
        <v>1358</v>
      </c>
      <c r="F10932" t="s">
        <v>15616</v>
      </c>
      <c r="G10932" s="219">
        <v>2</v>
      </c>
      <c r="H10932" s="219">
        <v>2.44</v>
      </c>
      <c r="I10932" s="219">
        <v>1.03</v>
      </c>
      <c r="J10932" s="219">
        <v>0.15</v>
      </c>
      <c r="K10932" s="219">
        <v>4.59</v>
      </c>
      <c r="L10932" s="219">
        <v>3.18</v>
      </c>
      <c r="M10932" s="220" t="s">
        <v>1324</v>
      </c>
    </row>
    <row r="10933" spans="1:13">
      <c r="A10933" s="106" t="str">
        <f t="shared" si="171"/>
        <v xml:space="preserve">92961 </v>
      </c>
      <c r="B10933" s="164" t="s">
        <v>15617</v>
      </c>
      <c r="C10933" s="163"/>
      <c r="D10933" s="113" t="s">
        <v>1358</v>
      </c>
      <c r="F10933" t="s">
        <v>15618</v>
      </c>
      <c r="G10933" s="219">
        <v>4.34</v>
      </c>
      <c r="H10933" s="219" t="s">
        <v>37</v>
      </c>
      <c r="I10933" s="219">
        <v>1.86</v>
      </c>
      <c r="J10933" s="219">
        <v>0.96</v>
      </c>
      <c r="K10933" s="219" t="s">
        <v>37</v>
      </c>
      <c r="L10933" s="219">
        <v>7.16</v>
      </c>
      <c r="M10933" s="220" t="s">
        <v>1324</v>
      </c>
    </row>
    <row r="10934" spans="1:13">
      <c r="A10934" s="106" t="str">
        <f t="shared" si="171"/>
        <v xml:space="preserve">92970 </v>
      </c>
      <c r="B10934" s="164" t="s">
        <v>15619</v>
      </c>
      <c r="C10934" s="163"/>
      <c r="D10934" s="113" t="s">
        <v>1358</v>
      </c>
      <c r="F10934" t="s">
        <v>15620</v>
      </c>
      <c r="G10934" s="219">
        <v>3.51</v>
      </c>
      <c r="H10934" s="219" t="s">
        <v>37</v>
      </c>
      <c r="I10934" s="219">
        <v>1.2</v>
      </c>
      <c r="J10934" s="219">
        <v>0.8</v>
      </c>
      <c r="K10934" s="219" t="s">
        <v>37</v>
      </c>
      <c r="L10934" s="219">
        <v>5.51</v>
      </c>
      <c r="M10934" s="220" t="s">
        <v>1324</v>
      </c>
    </row>
    <row r="10935" spans="1:13">
      <c r="A10935" s="106" t="str">
        <f t="shared" si="171"/>
        <v xml:space="preserve">92971 </v>
      </c>
      <c r="B10935" s="164" t="s">
        <v>15621</v>
      </c>
      <c r="C10935" s="163"/>
      <c r="D10935" s="113" t="s">
        <v>1358</v>
      </c>
      <c r="F10935" t="s">
        <v>15622</v>
      </c>
      <c r="G10935" s="219">
        <v>1.77</v>
      </c>
      <c r="H10935" s="219" t="s">
        <v>37</v>
      </c>
      <c r="I10935" s="219">
        <v>0.76</v>
      </c>
      <c r="J10935" s="219">
        <v>0.4</v>
      </c>
      <c r="K10935" s="219" t="s">
        <v>37</v>
      </c>
      <c r="L10935" s="219">
        <v>2.93</v>
      </c>
      <c r="M10935" s="220" t="s">
        <v>1324</v>
      </c>
    </row>
    <row r="10936" spans="1:13">
      <c r="A10936" s="106" t="str">
        <f t="shared" si="171"/>
        <v xml:space="preserve">92972 </v>
      </c>
      <c r="B10936" s="164" t="s">
        <v>21468</v>
      </c>
      <c r="C10936" s="163"/>
      <c r="D10936" s="113" t="s">
        <v>1358</v>
      </c>
      <c r="F10936" t="s">
        <v>18798</v>
      </c>
      <c r="G10936" s="219">
        <v>2.97</v>
      </c>
      <c r="H10936" s="219" t="s">
        <v>37</v>
      </c>
      <c r="I10936" s="219">
        <v>1.06</v>
      </c>
      <c r="J10936" s="219">
        <v>0.25</v>
      </c>
      <c r="K10936" s="219" t="s">
        <v>37</v>
      </c>
      <c r="L10936" s="219">
        <v>4.28</v>
      </c>
      <c r="M10936" s="220" t="s">
        <v>1125</v>
      </c>
    </row>
    <row r="10937" spans="1:13">
      <c r="A10937" s="106" t="str">
        <f t="shared" si="171"/>
        <v xml:space="preserve">92973 </v>
      </c>
      <c r="B10937" s="164" t="s">
        <v>15623</v>
      </c>
      <c r="C10937" s="163"/>
      <c r="D10937" s="113" t="s">
        <v>1358</v>
      </c>
      <c r="F10937" t="s">
        <v>15624</v>
      </c>
      <c r="G10937" s="219">
        <v>3.28</v>
      </c>
      <c r="H10937" s="219" t="s">
        <v>37</v>
      </c>
      <c r="I10937" s="219">
        <v>1.1299999999999999</v>
      </c>
      <c r="J10937" s="219">
        <v>0.74</v>
      </c>
      <c r="K10937" s="219" t="s">
        <v>37</v>
      </c>
      <c r="L10937" s="219">
        <v>5.15</v>
      </c>
      <c r="M10937" s="220" t="s">
        <v>1125</v>
      </c>
    </row>
    <row r="10938" spans="1:13">
      <c r="A10938" s="106" t="str">
        <f t="shared" si="171"/>
        <v xml:space="preserve">92974 </v>
      </c>
      <c r="B10938" s="164" t="s">
        <v>15625</v>
      </c>
      <c r="C10938" s="163"/>
      <c r="D10938" s="113" t="s">
        <v>1358</v>
      </c>
      <c r="F10938" t="s">
        <v>15626</v>
      </c>
      <c r="G10938" s="219">
        <v>3</v>
      </c>
      <c r="H10938" s="219" t="s">
        <v>37</v>
      </c>
      <c r="I10938" s="219">
        <v>1.04</v>
      </c>
      <c r="J10938" s="219">
        <v>0.68</v>
      </c>
      <c r="K10938" s="219" t="s">
        <v>37</v>
      </c>
      <c r="L10938" s="219">
        <v>4.72</v>
      </c>
      <c r="M10938" s="220" t="s">
        <v>1125</v>
      </c>
    </row>
    <row r="10939" spans="1:13">
      <c r="A10939" s="106" t="str">
        <f t="shared" si="171"/>
        <v xml:space="preserve">92975 </v>
      </c>
      <c r="B10939" s="164" t="s">
        <v>15627</v>
      </c>
      <c r="C10939" s="163"/>
      <c r="D10939" s="113" t="s">
        <v>1358</v>
      </c>
      <c r="F10939" t="s">
        <v>15628</v>
      </c>
      <c r="G10939" s="219">
        <v>6.99</v>
      </c>
      <c r="H10939" s="219" t="s">
        <v>37</v>
      </c>
      <c r="I10939" s="219">
        <v>2.38</v>
      </c>
      <c r="J10939" s="219">
        <v>1.61</v>
      </c>
      <c r="K10939" s="219" t="s">
        <v>37</v>
      </c>
      <c r="L10939" s="219">
        <v>10.98</v>
      </c>
      <c r="M10939" s="220" t="s">
        <v>1324</v>
      </c>
    </row>
    <row r="10940" spans="1:13">
      <c r="A10940" s="106" t="str">
        <f t="shared" si="171"/>
        <v xml:space="preserve">92977 </v>
      </c>
      <c r="B10940" s="164" t="s">
        <v>15629</v>
      </c>
      <c r="C10940" s="163"/>
      <c r="D10940" s="113" t="s">
        <v>1358</v>
      </c>
      <c r="F10940" t="s">
        <v>15628</v>
      </c>
      <c r="G10940" s="219">
        <v>0</v>
      </c>
      <c r="H10940" s="219">
        <v>1.52</v>
      </c>
      <c r="I10940" s="219" t="s">
        <v>37</v>
      </c>
      <c r="J10940" s="219">
        <v>0.14000000000000001</v>
      </c>
      <c r="K10940" s="219">
        <v>1.66</v>
      </c>
      <c r="L10940" s="219" t="s">
        <v>37</v>
      </c>
      <c r="M10940" s="220" t="s">
        <v>583</v>
      </c>
    </row>
    <row r="10941" spans="1:13">
      <c r="A10941" s="106" t="str">
        <f t="shared" si="171"/>
        <v xml:space="preserve">92978 </v>
      </c>
      <c r="B10941" s="164" t="s">
        <v>160</v>
      </c>
      <c r="C10941" s="163"/>
      <c r="D10941" s="113" t="s">
        <v>664</v>
      </c>
      <c r="F10941" t="s">
        <v>15630</v>
      </c>
      <c r="G10941" s="219">
        <v>0</v>
      </c>
      <c r="H10941" s="219">
        <v>0</v>
      </c>
      <c r="I10941" s="219" t="s">
        <v>37</v>
      </c>
      <c r="J10941" s="219">
        <v>0</v>
      </c>
      <c r="K10941" s="219">
        <v>0</v>
      </c>
      <c r="L10941" s="219" t="s">
        <v>37</v>
      </c>
      <c r="M10941" s="220" t="s">
        <v>1125</v>
      </c>
    </row>
    <row r="10942" spans="1:13">
      <c r="A10942" s="106" t="str">
        <f t="shared" si="171"/>
        <v>92978 TC</v>
      </c>
      <c r="B10942" s="164" t="s">
        <v>160</v>
      </c>
      <c r="C10942" s="163" t="s">
        <v>126</v>
      </c>
      <c r="D10942" s="113" t="s">
        <v>664</v>
      </c>
      <c r="F10942" t="s">
        <v>15630</v>
      </c>
      <c r="G10942" s="219">
        <v>0</v>
      </c>
      <c r="H10942" s="219">
        <v>0</v>
      </c>
      <c r="I10942" s="219" t="s">
        <v>37</v>
      </c>
      <c r="J10942" s="219">
        <v>0</v>
      </c>
      <c r="K10942" s="219">
        <v>0</v>
      </c>
      <c r="L10942" s="219" t="s">
        <v>37</v>
      </c>
      <c r="M10942" s="220" t="s">
        <v>1125</v>
      </c>
    </row>
    <row r="10943" spans="1:13">
      <c r="A10943" s="106" t="str">
        <f t="shared" si="171"/>
        <v>92978 26</v>
      </c>
      <c r="B10943" s="164" t="s">
        <v>160</v>
      </c>
      <c r="C10943" s="163">
        <v>26</v>
      </c>
      <c r="D10943" s="113" t="s">
        <v>1358</v>
      </c>
      <c r="F10943" t="s">
        <v>15630</v>
      </c>
      <c r="G10943" s="219">
        <v>1.8</v>
      </c>
      <c r="H10943" s="219">
        <v>0.62</v>
      </c>
      <c r="I10943" s="219">
        <v>0.62</v>
      </c>
      <c r="J10943" s="219">
        <v>0.34</v>
      </c>
      <c r="K10943" s="219">
        <v>2.76</v>
      </c>
      <c r="L10943" s="219">
        <v>2.76</v>
      </c>
      <c r="M10943" s="220" t="s">
        <v>1125</v>
      </c>
    </row>
    <row r="10944" spans="1:13">
      <c r="A10944" s="106" t="str">
        <f t="shared" si="171"/>
        <v xml:space="preserve">92979 </v>
      </c>
      <c r="B10944" s="164" t="s">
        <v>15631</v>
      </c>
      <c r="C10944" s="163"/>
      <c r="D10944" s="113" t="s">
        <v>664</v>
      </c>
      <c r="F10944" t="s">
        <v>15632</v>
      </c>
      <c r="G10944" s="219">
        <v>0</v>
      </c>
      <c r="H10944" s="219">
        <v>0</v>
      </c>
      <c r="I10944" s="219" t="s">
        <v>37</v>
      </c>
      <c r="J10944" s="219">
        <v>0</v>
      </c>
      <c r="K10944" s="219">
        <v>0</v>
      </c>
      <c r="L10944" s="219" t="s">
        <v>37</v>
      </c>
      <c r="M10944" s="220" t="s">
        <v>1125</v>
      </c>
    </row>
    <row r="10945" spans="1:13">
      <c r="A10945" s="106" t="str">
        <f t="shared" si="171"/>
        <v>92979 TC</v>
      </c>
      <c r="B10945" s="164" t="s">
        <v>15631</v>
      </c>
      <c r="C10945" s="163" t="s">
        <v>126</v>
      </c>
      <c r="D10945" s="113" t="s">
        <v>664</v>
      </c>
      <c r="F10945" t="s">
        <v>15632</v>
      </c>
      <c r="G10945" s="219">
        <v>0</v>
      </c>
      <c r="H10945" s="219">
        <v>0</v>
      </c>
      <c r="I10945" s="219" t="s">
        <v>37</v>
      </c>
      <c r="J10945" s="219">
        <v>0</v>
      </c>
      <c r="K10945" s="219">
        <v>0</v>
      </c>
      <c r="L10945" s="219" t="s">
        <v>37</v>
      </c>
      <c r="M10945" s="220" t="s">
        <v>1125</v>
      </c>
    </row>
    <row r="10946" spans="1:13">
      <c r="A10946" s="106" t="str">
        <f t="shared" si="171"/>
        <v>92979 26</v>
      </c>
      <c r="B10946" s="164" t="s">
        <v>15631</v>
      </c>
      <c r="C10946" s="163">
        <v>26</v>
      </c>
      <c r="D10946" s="113" t="s">
        <v>1358</v>
      </c>
      <c r="F10946" t="s">
        <v>15632</v>
      </c>
      <c r="G10946" s="219">
        <v>1.44</v>
      </c>
      <c r="H10946" s="219">
        <v>0.49</v>
      </c>
      <c r="I10946" s="219">
        <v>0.49</v>
      </c>
      <c r="J10946" s="219">
        <v>0.26</v>
      </c>
      <c r="K10946" s="219">
        <v>2.19</v>
      </c>
      <c r="L10946" s="219">
        <v>2.19</v>
      </c>
      <c r="M10946" s="220" t="s">
        <v>1125</v>
      </c>
    </row>
    <row r="10947" spans="1:13">
      <c r="A10947" s="106" t="str">
        <f t="shared" ref="A10947:A11010" si="172">B10947&amp;" "&amp;C10947</f>
        <v xml:space="preserve">92986 </v>
      </c>
      <c r="B10947" s="164" t="s">
        <v>15633</v>
      </c>
      <c r="C10947" s="163"/>
      <c r="D10947" s="113" t="s">
        <v>1358</v>
      </c>
      <c r="F10947" t="s">
        <v>15634</v>
      </c>
      <c r="G10947" s="219">
        <v>22.6</v>
      </c>
      <c r="H10947" s="219" t="s">
        <v>37</v>
      </c>
      <c r="I10947" s="219">
        <v>11.22</v>
      </c>
      <c r="J10947" s="219">
        <v>5.16</v>
      </c>
      <c r="K10947" s="219" t="s">
        <v>37</v>
      </c>
      <c r="L10947" s="219">
        <v>38.979999999999997</v>
      </c>
      <c r="M10947" s="220" t="s">
        <v>1570</v>
      </c>
    </row>
    <row r="10948" spans="1:13">
      <c r="A10948" s="106" t="str">
        <f t="shared" si="172"/>
        <v xml:space="preserve">92987 </v>
      </c>
      <c r="B10948" s="164" t="s">
        <v>15635</v>
      </c>
      <c r="C10948" s="163"/>
      <c r="D10948" s="113" t="s">
        <v>1358</v>
      </c>
      <c r="F10948" t="s">
        <v>5431</v>
      </c>
      <c r="G10948" s="219">
        <v>23.38</v>
      </c>
      <c r="H10948" s="219" t="s">
        <v>37</v>
      </c>
      <c r="I10948" s="219">
        <v>11.49</v>
      </c>
      <c r="J10948" s="219">
        <v>5.3</v>
      </c>
      <c r="K10948" s="219" t="s">
        <v>37</v>
      </c>
      <c r="L10948" s="219">
        <v>40.17</v>
      </c>
      <c r="M10948" s="220" t="s">
        <v>1570</v>
      </c>
    </row>
    <row r="10949" spans="1:13">
      <c r="A10949" s="106" t="str">
        <f t="shared" si="172"/>
        <v xml:space="preserve">92990 </v>
      </c>
      <c r="B10949" s="164" t="s">
        <v>15636</v>
      </c>
      <c r="C10949" s="163"/>
      <c r="D10949" s="113" t="s">
        <v>1358</v>
      </c>
      <c r="F10949" t="s">
        <v>5449</v>
      </c>
      <c r="G10949" s="219">
        <v>18.27</v>
      </c>
      <c r="H10949" s="219" t="s">
        <v>37</v>
      </c>
      <c r="I10949" s="219">
        <v>9.68</v>
      </c>
      <c r="J10949" s="219">
        <v>4.22</v>
      </c>
      <c r="K10949" s="219" t="s">
        <v>37</v>
      </c>
      <c r="L10949" s="219">
        <v>32.17</v>
      </c>
      <c r="M10949" s="220" t="s">
        <v>1570</v>
      </c>
    </row>
    <row r="10950" spans="1:13">
      <c r="A10950" s="106" t="str">
        <f t="shared" si="172"/>
        <v xml:space="preserve">92997 </v>
      </c>
      <c r="B10950" s="164" t="s">
        <v>15637</v>
      </c>
      <c r="C10950" s="163"/>
      <c r="D10950" s="113" t="s">
        <v>1358</v>
      </c>
      <c r="F10950" t="s">
        <v>15638</v>
      </c>
      <c r="G10950" s="219">
        <v>11.98</v>
      </c>
      <c r="H10950" s="219" t="s">
        <v>37</v>
      </c>
      <c r="I10950" s="219">
        <v>4.22</v>
      </c>
      <c r="J10950" s="219">
        <v>2.33</v>
      </c>
      <c r="K10950" s="219" t="s">
        <v>37</v>
      </c>
      <c r="L10950" s="219">
        <v>18.53</v>
      </c>
      <c r="M10950" s="220" t="s">
        <v>1324</v>
      </c>
    </row>
    <row r="10951" spans="1:13">
      <c r="A10951" s="106" t="str">
        <f t="shared" si="172"/>
        <v xml:space="preserve">92998 </v>
      </c>
      <c r="B10951" s="164" t="s">
        <v>15639</v>
      </c>
      <c r="C10951" s="163"/>
      <c r="D10951" s="113" t="s">
        <v>1358</v>
      </c>
      <c r="F10951" t="s">
        <v>15638</v>
      </c>
      <c r="G10951" s="219">
        <v>5.99</v>
      </c>
      <c r="H10951" s="219" t="s">
        <v>37</v>
      </c>
      <c r="I10951" s="219">
        <v>2.0099999999999998</v>
      </c>
      <c r="J10951" s="219">
        <v>1.3</v>
      </c>
      <c r="K10951" s="219" t="s">
        <v>37</v>
      </c>
      <c r="L10951" s="219">
        <v>9.3000000000000007</v>
      </c>
      <c r="M10951" s="220" t="s">
        <v>1125</v>
      </c>
    </row>
    <row r="10952" spans="1:13">
      <c r="A10952" s="106" t="str">
        <f t="shared" si="172"/>
        <v xml:space="preserve">93000 </v>
      </c>
      <c r="B10952" s="164" t="s">
        <v>188</v>
      </c>
      <c r="C10952" s="163"/>
      <c r="D10952" s="113" t="s">
        <v>1358</v>
      </c>
      <c r="F10952" t="s">
        <v>189</v>
      </c>
      <c r="G10952" s="219">
        <v>0.17</v>
      </c>
      <c r="H10952" s="219">
        <v>0.24</v>
      </c>
      <c r="I10952" s="219" t="s">
        <v>37</v>
      </c>
      <c r="J10952" s="219">
        <v>0.02</v>
      </c>
      <c r="K10952" s="219">
        <v>0.43</v>
      </c>
      <c r="L10952" s="219" t="s">
        <v>37</v>
      </c>
      <c r="M10952" s="220" t="s">
        <v>583</v>
      </c>
    </row>
    <row r="10953" spans="1:13">
      <c r="A10953" s="106" t="str">
        <f t="shared" si="172"/>
        <v xml:space="preserve">93005 </v>
      </c>
      <c r="B10953" s="164" t="s">
        <v>190</v>
      </c>
      <c r="C10953" s="163"/>
      <c r="D10953" s="113" t="s">
        <v>1358</v>
      </c>
      <c r="F10953" t="s">
        <v>191</v>
      </c>
      <c r="G10953" s="219">
        <v>0</v>
      </c>
      <c r="H10953" s="219">
        <v>0.18</v>
      </c>
      <c r="I10953" s="219" t="s">
        <v>37</v>
      </c>
      <c r="J10953" s="219">
        <v>0.01</v>
      </c>
      <c r="K10953" s="219">
        <v>0.19</v>
      </c>
      <c r="L10953" s="219" t="s">
        <v>37</v>
      </c>
      <c r="M10953" s="220" t="s">
        <v>583</v>
      </c>
    </row>
    <row r="10954" spans="1:13">
      <c r="A10954" s="106" t="str">
        <f t="shared" si="172"/>
        <v xml:space="preserve">93010 </v>
      </c>
      <c r="B10954" s="164" t="s">
        <v>192</v>
      </c>
      <c r="C10954" s="163"/>
      <c r="D10954" s="113" t="s">
        <v>1358</v>
      </c>
      <c r="F10954" t="s">
        <v>193</v>
      </c>
      <c r="G10954" s="219">
        <v>0.17</v>
      </c>
      <c r="H10954" s="219">
        <v>0.06</v>
      </c>
      <c r="I10954" s="219">
        <v>0.06</v>
      </c>
      <c r="J10954" s="219">
        <v>0.01</v>
      </c>
      <c r="K10954" s="219">
        <v>0.24</v>
      </c>
      <c r="L10954" s="219">
        <v>0.24</v>
      </c>
      <c r="M10954" s="220" t="s">
        <v>583</v>
      </c>
    </row>
    <row r="10955" spans="1:13">
      <c r="A10955" s="106" t="str">
        <f t="shared" si="172"/>
        <v xml:space="preserve">93015 </v>
      </c>
      <c r="B10955" s="164" t="s">
        <v>195</v>
      </c>
      <c r="C10955" s="163"/>
      <c r="D10955" s="113" t="s">
        <v>1358</v>
      </c>
      <c r="F10955" t="s">
        <v>196</v>
      </c>
      <c r="G10955" s="219">
        <v>0.75</v>
      </c>
      <c r="H10955" s="219">
        <v>1.37</v>
      </c>
      <c r="I10955" s="219" t="s">
        <v>37</v>
      </c>
      <c r="J10955" s="219">
        <v>0.04</v>
      </c>
      <c r="K10955" s="219">
        <v>2.16</v>
      </c>
      <c r="L10955" s="219" t="s">
        <v>37</v>
      </c>
      <c r="M10955" s="220" t="s">
        <v>583</v>
      </c>
    </row>
    <row r="10956" spans="1:13">
      <c r="A10956" s="106" t="str">
        <f t="shared" si="172"/>
        <v xml:space="preserve">93016 </v>
      </c>
      <c r="B10956" s="164" t="s">
        <v>197</v>
      </c>
      <c r="C10956" s="163"/>
      <c r="D10956" s="113" t="s">
        <v>1358</v>
      </c>
      <c r="F10956" t="s">
        <v>196</v>
      </c>
      <c r="G10956" s="219">
        <v>0.45</v>
      </c>
      <c r="H10956" s="219">
        <v>0.16</v>
      </c>
      <c r="I10956" s="219">
        <v>0.16</v>
      </c>
      <c r="J10956" s="219">
        <v>0.01</v>
      </c>
      <c r="K10956" s="219">
        <v>0.62</v>
      </c>
      <c r="L10956" s="219">
        <v>0.62</v>
      </c>
      <c r="M10956" s="220" t="s">
        <v>583</v>
      </c>
    </row>
    <row r="10957" spans="1:13">
      <c r="A10957" s="106" t="str">
        <f t="shared" si="172"/>
        <v xml:space="preserve">93017 </v>
      </c>
      <c r="B10957" s="164" t="s">
        <v>199</v>
      </c>
      <c r="C10957" s="163"/>
      <c r="D10957" s="113" t="s">
        <v>1358</v>
      </c>
      <c r="F10957" t="s">
        <v>196</v>
      </c>
      <c r="G10957" s="219">
        <v>0</v>
      </c>
      <c r="H10957" s="219">
        <v>1.1100000000000001</v>
      </c>
      <c r="I10957" s="219" t="s">
        <v>37</v>
      </c>
      <c r="J10957" s="219">
        <v>0.02</v>
      </c>
      <c r="K10957" s="219">
        <v>1.1299999999999999</v>
      </c>
      <c r="L10957" s="219" t="s">
        <v>37</v>
      </c>
      <c r="M10957" s="220" t="s">
        <v>583</v>
      </c>
    </row>
    <row r="10958" spans="1:13">
      <c r="A10958" s="106" t="str">
        <f t="shared" si="172"/>
        <v xml:space="preserve">93018 </v>
      </c>
      <c r="B10958" s="164" t="s">
        <v>201</v>
      </c>
      <c r="C10958" s="163"/>
      <c r="D10958" s="113" t="s">
        <v>1358</v>
      </c>
      <c r="F10958" t="s">
        <v>196</v>
      </c>
      <c r="G10958" s="219">
        <v>0.3</v>
      </c>
      <c r="H10958" s="219">
        <v>0.1</v>
      </c>
      <c r="I10958" s="219">
        <v>0.1</v>
      </c>
      <c r="J10958" s="219">
        <v>0.01</v>
      </c>
      <c r="K10958" s="219">
        <v>0.41</v>
      </c>
      <c r="L10958" s="219">
        <v>0.41</v>
      </c>
      <c r="M10958" s="220" t="s">
        <v>583</v>
      </c>
    </row>
    <row r="10959" spans="1:13">
      <c r="A10959" s="106" t="str">
        <f t="shared" si="172"/>
        <v xml:space="preserve">93024 </v>
      </c>
      <c r="B10959" s="164" t="s">
        <v>15642</v>
      </c>
      <c r="C10959" s="163"/>
      <c r="D10959" s="113" t="s">
        <v>1358</v>
      </c>
      <c r="F10959" t="s">
        <v>15643</v>
      </c>
      <c r="G10959" s="219">
        <v>1.17</v>
      </c>
      <c r="H10959" s="219">
        <v>2.11</v>
      </c>
      <c r="I10959" s="219" t="s">
        <v>37</v>
      </c>
      <c r="J10959" s="219">
        <v>7.0000000000000007E-2</v>
      </c>
      <c r="K10959" s="219">
        <v>3.35</v>
      </c>
      <c r="L10959" s="219" t="s">
        <v>37</v>
      </c>
      <c r="M10959" s="220" t="s">
        <v>583</v>
      </c>
    </row>
    <row r="10960" spans="1:13">
      <c r="A10960" s="106" t="str">
        <f t="shared" si="172"/>
        <v>93024 TC</v>
      </c>
      <c r="B10960" s="164" t="s">
        <v>15642</v>
      </c>
      <c r="C10960" s="163" t="s">
        <v>126</v>
      </c>
      <c r="D10960" s="113" t="s">
        <v>1358</v>
      </c>
      <c r="F10960" t="s">
        <v>15643</v>
      </c>
      <c r="G10960" s="219">
        <v>0</v>
      </c>
      <c r="H10960" s="219">
        <v>1.71</v>
      </c>
      <c r="I10960" s="219" t="s">
        <v>37</v>
      </c>
      <c r="J10960" s="219">
        <v>0.03</v>
      </c>
      <c r="K10960" s="219">
        <v>1.74</v>
      </c>
      <c r="L10960" s="219" t="s">
        <v>37</v>
      </c>
      <c r="M10960" s="220" t="s">
        <v>583</v>
      </c>
    </row>
    <row r="10961" spans="1:13">
      <c r="A10961" s="106" t="str">
        <f t="shared" si="172"/>
        <v>93024 26</v>
      </c>
      <c r="B10961" s="164" t="s">
        <v>15642</v>
      </c>
      <c r="C10961" s="163">
        <v>26</v>
      </c>
      <c r="D10961" s="113" t="s">
        <v>1358</v>
      </c>
      <c r="F10961" t="s">
        <v>15643</v>
      </c>
      <c r="G10961" s="219">
        <v>1.17</v>
      </c>
      <c r="H10961" s="219">
        <v>0.4</v>
      </c>
      <c r="I10961" s="219">
        <v>0.4</v>
      </c>
      <c r="J10961" s="219">
        <v>0.04</v>
      </c>
      <c r="K10961" s="219">
        <v>1.61</v>
      </c>
      <c r="L10961" s="219">
        <v>1.61</v>
      </c>
      <c r="M10961" s="220" t="s">
        <v>583</v>
      </c>
    </row>
    <row r="10962" spans="1:13">
      <c r="A10962" s="106" t="str">
        <f t="shared" si="172"/>
        <v xml:space="preserve">93025 </v>
      </c>
      <c r="B10962" s="164" t="s">
        <v>15644</v>
      </c>
      <c r="C10962" s="163"/>
      <c r="D10962" s="113" t="s">
        <v>1358</v>
      </c>
      <c r="F10962" t="s">
        <v>15645</v>
      </c>
      <c r="G10962" s="219">
        <v>0.75</v>
      </c>
      <c r="H10962" s="219">
        <v>2.96</v>
      </c>
      <c r="I10962" s="219" t="s">
        <v>37</v>
      </c>
      <c r="J10962" s="219">
        <v>0.04</v>
      </c>
      <c r="K10962" s="219">
        <v>3.75</v>
      </c>
      <c r="L10962" s="219" t="s">
        <v>37</v>
      </c>
      <c r="M10962" s="220" t="s">
        <v>583</v>
      </c>
    </row>
    <row r="10963" spans="1:13">
      <c r="A10963" s="106" t="str">
        <f t="shared" si="172"/>
        <v>93025 TC</v>
      </c>
      <c r="B10963" s="164" t="s">
        <v>15644</v>
      </c>
      <c r="C10963" s="163" t="s">
        <v>126</v>
      </c>
      <c r="D10963" s="113" t="s">
        <v>1358</v>
      </c>
      <c r="F10963" t="s">
        <v>15645</v>
      </c>
      <c r="G10963" s="219">
        <v>0</v>
      </c>
      <c r="H10963" s="219">
        <v>2.64</v>
      </c>
      <c r="I10963" s="219" t="s">
        <v>37</v>
      </c>
      <c r="J10963" s="219">
        <v>0.02</v>
      </c>
      <c r="K10963" s="219">
        <v>2.66</v>
      </c>
      <c r="L10963" s="219" t="s">
        <v>37</v>
      </c>
      <c r="M10963" s="220" t="s">
        <v>583</v>
      </c>
    </row>
    <row r="10964" spans="1:13">
      <c r="A10964" s="106" t="str">
        <f t="shared" si="172"/>
        <v>93025 26</v>
      </c>
      <c r="B10964" s="164" t="s">
        <v>15644</v>
      </c>
      <c r="C10964" s="163">
        <v>26</v>
      </c>
      <c r="D10964" s="113" t="s">
        <v>1358</v>
      </c>
      <c r="F10964" t="s">
        <v>15645</v>
      </c>
      <c r="G10964" s="219">
        <v>0.75</v>
      </c>
      <c r="H10964" s="219">
        <v>0.32</v>
      </c>
      <c r="I10964" s="219">
        <v>0.32</v>
      </c>
      <c r="J10964" s="219">
        <v>0.02</v>
      </c>
      <c r="K10964" s="219">
        <v>1.0900000000000001</v>
      </c>
      <c r="L10964" s="219">
        <v>1.0900000000000001</v>
      </c>
      <c r="M10964" s="220" t="s">
        <v>583</v>
      </c>
    </row>
    <row r="10965" spans="1:13">
      <c r="A10965" s="106" t="str">
        <f t="shared" si="172"/>
        <v xml:space="preserve">93040 </v>
      </c>
      <c r="B10965" s="164" t="s">
        <v>15646</v>
      </c>
      <c r="C10965" s="163"/>
      <c r="D10965" s="113" t="s">
        <v>1358</v>
      </c>
      <c r="F10965" t="s">
        <v>15647</v>
      </c>
      <c r="G10965" s="219">
        <v>0.15</v>
      </c>
      <c r="H10965" s="219">
        <v>0.22</v>
      </c>
      <c r="I10965" s="219" t="s">
        <v>37</v>
      </c>
      <c r="J10965" s="219">
        <v>0.02</v>
      </c>
      <c r="K10965" s="219">
        <v>0.39</v>
      </c>
      <c r="L10965" s="219" t="s">
        <v>37</v>
      </c>
      <c r="M10965" s="220" t="s">
        <v>583</v>
      </c>
    </row>
    <row r="10966" spans="1:13">
      <c r="A10966" s="106" t="str">
        <f t="shared" si="172"/>
        <v xml:space="preserve">93041 </v>
      </c>
      <c r="B10966" s="164" t="s">
        <v>15648</v>
      </c>
      <c r="C10966" s="163"/>
      <c r="D10966" s="113" t="s">
        <v>1358</v>
      </c>
      <c r="F10966" t="s">
        <v>15649</v>
      </c>
      <c r="G10966" s="219">
        <v>0</v>
      </c>
      <c r="H10966" s="219">
        <v>0.18</v>
      </c>
      <c r="I10966" s="219" t="s">
        <v>37</v>
      </c>
      <c r="J10966" s="219">
        <v>0.01</v>
      </c>
      <c r="K10966" s="219">
        <v>0.19</v>
      </c>
      <c r="L10966" s="219" t="s">
        <v>37</v>
      </c>
      <c r="M10966" s="220" t="s">
        <v>583</v>
      </c>
    </row>
    <row r="10967" spans="1:13">
      <c r="A10967" s="106" t="str">
        <f t="shared" si="172"/>
        <v xml:space="preserve">93042 </v>
      </c>
      <c r="B10967" s="164" t="s">
        <v>204</v>
      </c>
      <c r="C10967" s="163"/>
      <c r="D10967" s="113" t="s">
        <v>1358</v>
      </c>
      <c r="F10967" t="s">
        <v>15650</v>
      </c>
      <c r="G10967" s="219">
        <v>0.15</v>
      </c>
      <c r="H10967" s="219">
        <v>0.04</v>
      </c>
      <c r="I10967" s="219">
        <v>0.04</v>
      </c>
      <c r="J10967" s="219">
        <v>0.01</v>
      </c>
      <c r="K10967" s="219">
        <v>0.2</v>
      </c>
      <c r="L10967" s="219">
        <v>0.2</v>
      </c>
      <c r="M10967" s="220" t="s">
        <v>583</v>
      </c>
    </row>
    <row r="10968" spans="1:13">
      <c r="A10968" s="106" t="str">
        <f t="shared" si="172"/>
        <v xml:space="preserve">93050 </v>
      </c>
      <c r="B10968" s="164" t="s">
        <v>15651</v>
      </c>
      <c r="C10968" s="163"/>
      <c r="D10968" s="113" t="s">
        <v>1358</v>
      </c>
      <c r="F10968" t="s">
        <v>15652</v>
      </c>
      <c r="G10968" s="219">
        <v>0.17</v>
      </c>
      <c r="H10968" s="219">
        <v>0.28999999999999998</v>
      </c>
      <c r="I10968" s="219" t="s">
        <v>37</v>
      </c>
      <c r="J10968" s="219">
        <v>0.02</v>
      </c>
      <c r="K10968" s="219">
        <v>0.48</v>
      </c>
      <c r="L10968" s="219" t="s">
        <v>37</v>
      </c>
      <c r="M10968" s="220" t="s">
        <v>583</v>
      </c>
    </row>
    <row r="10969" spans="1:13">
      <c r="A10969" s="106" t="str">
        <f t="shared" si="172"/>
        <v>93050 TC</v>
      </c>
      <c r="B10969" s="164" t="s">
        <v>15651</v>
      </c>
      <c r="C10969" s="163" t="s">
        <v>126</v>
      </c>
      <c r="D10969" s="113" t="s">
        <v>1358</v>
      </c>
      <c r="F10969" t="s">
        <v>15652</v>
      </c>
      <c r="G10969" s="219">
        <v>0</v>
      </c>
      <c r="H10969" s="219">
        <v>0.23</v>
      </c>
      <c r="I10969" s="219" t="s">
        <v>37</v>
      </c>
      <c r="J10969" s="219">
        <v>0.01</v>
      </c>
      <c r="K10969" s="219">
        <v>0.24</v>
      </c>
      <c r="L10969" s="219" t="s">
        <v>37</v>
      </c>
      <c r="M10969" s="220" t="s">
        <v>583</v>
      </c>
    </row>
    <row r="10970" spans="1:13">
      <c r="A10970" s="106" t="str">
        <f t="shared" si="172"/>
        <v>93050 26</v>
      </c>
      <c r="B10970" s="164" t="s">
        <v>15651</v>
      </c>
      <c r="C10970" s="163">
        <v>26</v>
      </c>
      <c r="D10970" s="113" t="s">
        <v>1358</v>
      </c>
      <c r="F10970" t="s">
        <v>15652</v>
      </c>
      <c r="G10970" s="219">
        <v>0.17</v>
      </c>
      <c r="H10970" s="219">
        <v>0.06</v>
      </c>
      <c r="I10970" s="219">
        <v>0.06</v>
      </c>
      <c r="J10970" s="219">
        <v>0.01</v>
      </c>
      <c r="K10970" s="219">
        <v>0.24</v>
      </c>
      <c r="L10970" s="219">
        <v>0.24</v>
      </c>
      <c r="M10970" s="220" t="s">
        <v>583</v>
      </c>
    </row>
    <row r="10971" spans="1:13">
      <c r="A10971" s="106" t="str">
        <f t="shared" si="172"/>
        <v xml:space="preserve">93150 </v>
      </c>
      <c r="B10971" s="164" t="s">
        <v>21469</v>
      </c>
      <c r="C10971" s="163"/>
      <c r="D10971" s="113" t="s">
        <v>1358</v>
      </c>
      <c r="F10971" t="s">
        <v>21001</v>
      </c>
      <c r="G10971" s="219">
        <v>0.85</v>
      </c>
      <c r="H10971" s="219">
        <v>2.08</v>
      </c>
      <c r="I10971" s="219">
        <v>0.35</v>
      </c>
      <c r="J10971" s="219">
        <v>0.06</v>
      </c>
      <c r="K10971" s="219">
        <v>2.99</v>
      </c>
      <c r="L10971" s="219">
        <v>1.26</v>
      </c>
      <c r="M10971" s="220" t="s">
        <v>583</v>
      </c>
    </row>
    <row r="10972" spans="1:13">
      <c r="A10972" s="106" t="str">
        <f t="shared" si="172"/>
        <v xml:space="preserve">93151 </v>
      </c>
      <c r="B10972" s="164" t="s">
        <v>21470</v>
      </c>
      <c r="C10972" s="163"/>
      <c r="D10972" s="113" t="s">
        <v>1358</v>
      </c>
      <c r="F10972" t="s">
        <v>21002</v>
      </c>
      <c r="G10972" s="219">
        <v>0.8</v>
      </c>
      <c r="H10972" s="219">
        <v>1.75</v>
      </c>
      <c r="I10972" s="219">
        <v>0.33</v>
      </c>
      <c r="J10972" s="219">
        <v>0.06</v>
      </c>
      <c r="K10972" s="219">
        <v>2.61</v>
      </c>
      <c r="L10972" s="219">
        <v>1.19</v>
      </c>
      <c r="M10972" s="220" t="s">
        <v>583</v>
      </c>
    </row>
    <row r="10973" spans="1:13">
      <c r="A10973" s="106" t="str">
        <f t="shared" si="172"/>
        <v xml:space="preserve">93152 </v>
      </c>
      <c r="B10973" s="164" t="s">
        <v>21471</v>
      </c>
      <c r="C10973" s="163"/>
      <c r="D10973" s="113" t="s">
        <v>1358</v>
      </c>
      <c r="F10973" t="s">
        <v>21003</v>
      </c>
      <c r="G10973" s="219">
        <v>1.82</v>
      </c>
      <c r="H10973" s="219">
        <v>2.77</v>
      </c>
      <c r="I10973" s="219">
        <v>0.83</v>
      </c>
      <c r="J10973" s="219">
        <v>0.13</v>
      </c>
      <c r="K10973" s="219">
        <v>4.72</v>
      </c>
      <c r="L10973" s="219">
        <v>2.78</v>
      </c>
      <c r="M10973" s="220" t="s">
        <v>583</v>
      </c>
    </row>
    <row r="10974" spans="1:13">
      <c r="A10974" s="106" t="str">
        <f t="shared" si="172"/>
        <v xml:space="preserve">93153 </v>
      </c>
      <c r="B10974" s="164" t="s">
        <v>21472</v>
      </c>
      <c r="C10974" s="163"/>
      <c r="D10974" s="113" t="s">
        <v>1358</v>
      </c>
      <c r="F10974" t="s">
        <v>21004</v>
      </c>
      <c r="G10974" s="219">
        <v>0.43</v>
      </c>
      <c r="H10974" s="219">
        <v>1.08</v>
      </c>
      <c r="I10974" s="219">
        <v>0.17</v>
      </c>
      <c r="J10974" s="219">
        <v>0.04</v>
      </c>
      <c r="K10974" s="219">
        <v>1.55</v>
      </c>
      <c r="L10974" s="219">
        <v>0.64</v>
      </c>
      <c r="M10974" s="220" t="s">
        <v>583</v>
      </c>
    </row>
    <row r="10975" spans="1:13">
      <c r="A10975" s="106" t="str">
        <f t="shared" si="172"/>
        <v xml:space="preserve">93224 </v>
      </c>
      <c r="B10975" s="164" t="s">
        <v>206</v>
      </c>
      <c r="C10975" s="163"/>
      <c r="D10975" s="113" t="s">
        <v>1358</v>
      </c>
      <c r="F10975" t="s">
        <v>15653</v>
      </c>
      <c r="G10975" s="219">
        <v>0.39</v>
      </c>
      <c r="H10975" s="219">
        <v>1.74</v>
      </c>
      <c r="I10975" s="219" t="s">
        <v>37</v>
      </c>
      <c r="J10975" s="219">
        <v>0.03</v>
      </c>
      <c r="K10975" s="219">
        <v>2.16</v>
      </c>
      <c r="L10975" s="219" t="s">
        <v>37</v>
      </c>
      <c r="M10975" s="220" t="s">
        <v>583</v>
      </c>
    </row>
    <row r="10976" spans="1:13">
      <c r="A10976" s="106" t="str">
        <f t="shared" si="172"/>
        <v xml:space="preserve">93225 </v>
      </c>
      <c r="B10976" s="164" t="s">
        <v>208</v>
      </c>
      <c r="C10976" s="163"/>
      <c r="D10976" s="113" t="s">
        <v>1358</v>
      </c>
      <c r="F10976" t="s">
        <v>15653</v>
      </c>
      <c r="G10976" s="219">
        <v>0</v>
      </c>
      <c r="H10976" s="219">
        <v>0.54</v>
      </c>
      <c r="I10976" s="219" t="s">
        <v>37</v>
      </c>
      <c r="J10976" s="219">
        <v>0.01</v>
      </c>
      <c r="K10976" s="219">
        <v>0.55000000000000004</v>
      </c>
      <c r="L10976" s="219" t="s">
        <v>37</v>
      </c>
      <c r="M10976" s="220" t="s">
        <v>583</v>
      </c>
    </row>
    <row r="10977" spans="1:13">
      <c r="A10977" s="106" t="str">
        <f t="shared" si="172"/>
        <v xml:space="preserve">93226 </v>
      </c>
      <c r="B10977" s="164" t="s">
        <v>210</v>
      </c>
      <c r="C10977" s="163"/>
      <c r="D10977" s="113" t="s">
        <v>1358</v>
      </c>
      <c r="F10977" t="s">
        <v>15653</v>
      </c>
      <c r="G10977" s="219">
        <v>0</v>
      </c>
      <c r="H10977" s="219">
        <v>1.06</v>
      </c>
      <c r="I10977" s="219" t="s">
        <v>37</v>
      </c>
      <c r="J10977" s="219">
        <v>0.01</v>
      </c>
      <c r="K10977" s="219">
        <v>1.07</v>
      </c>
      <c r="L10977" s="219" t="s">
        <v>37</v>
      </c>
      <c r="M10977" s="220" t="s">
        <v>583</v>
      </c>
    </row>
    <row r="10978" spans="1:13">
      <c r="A10978" s="106" t="str">
        <f t="shared" si="172"/>
        <v xml:space="preserve">93227 </v>
      </c>
      <c r="B10978" s="164" t="s">
        <v>212</v>
      </c>
      <c r="C10978" s="163"/>
      <c r="D10978" s="113" t="s">
        <v>1358</v>
      </c>
      <c r="F10978" t="s">
        <v>15653</v>
      </c>
      <c r="G10978" s="219">
        <v>0.39</v>
      </c>
      <c r="H10978" s="219">
        <v>0.14000000000000001</v>
      </c>
      <c r="I10978" s="219">
        <v>0.14000000000000001</v>
      </c>
      <c r="J10978" s="219">
        <v>0.01</v>
      </c>
      <c r="K10978" s="219">
        <v>0.54</v>
      </c>
      <c r="L10978" s="219">
        <v>0.54</v>
      </c>
      <c r="M10978" s="220" t="s">
        <v>583</v>
      </c>
    </row>
    <row r="10979" spans="1:13">
      <c r="A10979" s="106" t="str">
        <f t="shared" si="172"/>
        <v xml:space="preserve">93228 </v>
      </c>
      <c r="B10979" s="164" t="s">
        <v>220</v>
      </c>
      <c r="C10979" s="163"/>
      <c r="D10979" s="113" t="s">
        <v>1358</v>
      </c>
      <c r="F10979" t="s">
        <v>215</v>
      </c>
      <c r="G10979" s="219">
        <v>0.48</v>
      </c>
      <c r="H10979" s="219">
        <v>0.23</v>
      </c>
      <c r="I10979" s="219">
        <v>0.23</v>
      </c>
      <c r="J10979" s="219">
        <v>0.03</v>
      </c>
      <c r="K10979" s="219">
        <v>0.74</v>
      </c>
      <c r="L10979" s="219">
        <v>0.74</v>
      </c>
      <c r="M10979" s="220" t="s">
        <v>583</v>
      </c>
    </row>
    <row r="10980" spans="1:13">
      <c r="A10980" s="106" t="str">
        <f t="shared" si="172"/>
        <v xml:space="preserve">93229 </v>
      </c>
      <c r="B10980" s="164" t="s">
        <v>15654</v>
      </c>
      <c r="C10980" s="163"/>
      <c r="D10980" s="113" t="s">
        <v>1358</v>
      </c>
      <c r="F10980" t="s">
        <v>15655</v>
      </c>
      <c r="G10980" s="219">
        <v>0</v>
      </c>
      <c r="H10980" s="219">
        <v>24.33</v>
      </c>
      <c r="I10980" s="219" t="s">
        <v>37</v>
      </c>
      <c r="J10980" s="219">
        <v>0.09</v>
      </c>
      <c r="K10980" s="219">
        <v>24.42</v>
      </c>
      <c r="L10980" s="219" t="s">
        <v>37</v>
      </c>
      <c r="M10980" s="220" t="s">
        <v>583</v>
      </c>
    </row>
    <row r="10981" spans="1:13">
      <c r="A10981" s="106" t="str">
        <f t="shared" si="172"/>
        <v xml:space="preserve">93241 </v>
      </c>
      <c r="B10981" s="164" t="s">
        <v>18221</v>
      </c>
      <c r="C10981" s="163"/>
      <c r="D10981" s="113" t="s">
        <v>1358</v>
      </c>
      <c r="F10981" t="s">
        <v>17998</v>
      </c>
      <c r="G10981" s="219">
        <v>0.5</v>
      </c>
      <c r="H10981" s="219">
        <v>7.21</v>
      </c>
      <c r="I10981" s="219" t="s">
        <v>37</v>
      </c>
      <c r="J10981" s="219">
        <v>0.04</v>
      </c>
      <c r="K10981" s="219">
        <v>7.75</v>
      </c>
      <c r="L10981" s="219" t="s">
        <v>37</v>
      </c>
      <c r="M10981" s="220" t="s">
        <v>583</v>
      </c>
    </row>
    <row r="10982" spans="1:13">
      <c r="A10982" s="106" t="str">
        <f t="shared" si="172"/>
        <v xml:space="preserve">93242 </v>
      </c>
      <c r="B10982" s="164" t="s">
        <v>18222</v>
      </c>
      <c r="C10982" s="163"/>
      <c r="D10982" s="113" t="s">
        <v>1358</v>
      </c>
      <c r="F10982" t="s">
        <v>17999</v>
      </c>
      <c r="G10982" s="219">
        <v>0</v>
      </c>
      <c r="H10982" s="219">
        <v>0.35</v>
      </c>
      <c r="I10982" s="219" t="s">
        <v>37</v>
      </c>
      <c r="J10982" s="219">
        <v>0.01</v>
      </c>
      <c r="K10982" s="219">
        <v>0.36</v>
      </c>
      <c r="L10982" s="219" t="s">
        <v>37</v>
      </c>
      <c r="M10982" s="220" t="s">
        <v>583</v>
      </c>
    </row>
    <row r="10983" spans="1:13">
      <c r="A10983" s="106" t="str">
        <f t="shared" si="172"/>
        <v xml:space="preserve">93243 </v>
      </c>
      <c r="B10983" s="164" t="s">
        <v>18223</v>
      </c>
      <c r="C10983" s="163"/>
      <c r="D10983" s="113" t="s">
        <v>1358</v>
      </c>
      <c r="F10983" t="s">
        <v>18000</v>
      </c>
      <c r="G10983" s="219">
        <v>0</v>
      </c>
      <c r="H10983" s="219">
        <v>6.7</v>
      </c>
      <c r="I10983" s="219" t="s">
        <v>37</v>
      </c>
      <c r="J10983" s="219">
        <v>0.01</v>
      </c>
      <c r="K10983" s="219">
        <v>6.71</v>
      </c>
      <c r="L10983" s="219" t="s">
        <v>37</v>
      </c>
      <c r="M10983" s="220" t="s">
        <v>583</v>
      </c>
    </row>
    <row r="10984" spans="1:13">
      <c r="A10984" s="106" t="str">
        <f t="shared" si="172"/>
        <v xml:space="preserve">93244 </v>
      </c>
      <c r="B10984" s="164" t="s">
        <v>18224</v>
      </c>
      <c r="C10984" s="163"/>
      <c r="D10984" s="113" t="s">
        <v>1358</v>
      </c>
      <c r="F10984" t="s">
        <v>18001</v>
      </c>
      <c r="G10984" s="219">
        <v>0.5</v>
      </c>
      <c r="H10984" s="219">
        <v>0.16</v>
      </c>
      <c r="I10984" s="219">
        <v>0.16</v>
      </c>
      <c r="J10984" s="219">
        <v>0.02</v>
      </c>
      <c r="K10984" s="219">
        <v>0.68</v>
      </c>
      <c r="L10984" s="219">
        <v>0.68</v>
      </c>
      <c r="M10984" s="220" t="s">
        <v>583</v>
      </c>
    </row>
    <row r="10985" spans="1:13">
      <c r="A10985" s="106" t="str">
        <f t="shared" si="172"/>
        <v xml:space="preserve">93245 </v>
      </c>
      <c r="B10985" s="164" t="s">
        <v>18225</v>
      </c>
      <c r="C10985" s="163"/>
      <c r="D10985" s="113" t="s">
        <v>1358</v>
      </c>
      <c r="F10985" t="s">
        <v>18002</v>
      </c>
      <c r="G10985" s="219">
        <v>0.55000000000000004</v>
      </c>
      <c r="H10985" s="219">
        <v>7.56</v>
      </c>
      <c r="I10985" s="219" t="s">
        <v>37</v>
      </c>
      <c r="J10985" s="219">
        <v>0.04</v>
      </c>
      <c r="K10985" s="219">
        <v>8.15</v>
      </c>
      <c r="L10985" s="219" t="s">
        <v>37</v>
      </c>
      <c r="M10985" s="220" t="s">
        <v>583</v>
      </c>
    </row>
    <row r="10986" spans="1:13">
      <c r="A10986" s="106" t="str">
        <f t="shared" si="172"/>
        <v xml:space="preserve">93246 </v>
      </c>
      <c r="B10986" s="164" t="s">
        <v>18226</v>
      </c>
      <c r="C10986" s="163"/>
      <c r="D10986" s="113" t="s">
        <v>1358</v>
      </c>
      <c r="F10986" t="s">
        <v>18003</v>
      </c>
      <c r="G10986" s="219">
        <v>0</v>
      </c>
      <c r="H10986" s="219">
        <v>0.35</v>
      </c>
      <c r="I10986" s="219" t="s">
        <v>37</v>
      </c>
      <c r="J10986" s="219">
        <v>0.01</v>
      </c>
      <c r="K10986" s="219">
        <v>0.36</v>
      </c>
      <c r="L10986" s="219" t="s">
        <v>37</v>
      </c>
      <c r="M10986" s="220" t="s">
        <v>583</v>
      </c>
    </row>
    <row r="10987" spans="1:13">
      <c r="A10987" s="106" t="str">
        <f t="shared" si="172"/>
        <v xml:space="preserve">93247 </v>
      </c>
      <c r="B10987" s="164" t="s">
        <v>18227</v>
      </c>
      <c r="C10987" s="163"/>
      <c r="D10987" s="113" t="s">
        <v>1358</v>
      </c>
      <c r="F10987" t="s">
        <v>18004</v>
      </c>
      <c r="G10987" s="219">
        <v>0</v>
      </c>
      <c r="H10987" s="219">
        <v>7.03</v>
      </c>
      <c r="I10987" s="219" t="s">
        <v>37</v>
      </c>
      <c r="J10987" s="219">
        <v>0.01</v>
      </c>
      <c r="K10987" s="219">
        <v>7.04</v>
      </c>
      <c r="L10987" s="219" t="s">
        <v>37</v>
      </c>
      <c r="M10987" s="220" t="s">
        <v>583</v>
      </c>
    </row>
    <row r="10988" spans="1:13">
      <c r="A10988" s="106" t="str">
        <f t="shared" si="172"/>
        <v xml:space="preserve">93248 </v>
      </c>
      <c r="B10988" s="164" t="s">
        <v>18228</v>
      </c>
      <c r="C10988" s="163"/>
      <c r="D10988" s="113" t="s">
        <v>1358</v>
      </c>
      <c r="F10988" t="s">
        <v>18005</v>
      </c>
      <c r="G10988" s="219">
        <v>0.55000000000000004</v>
      </c>
      <c r="H10988" s="219">
        <v>0.18</v>
      </c>
      <c r="I10988" s="219">
        <v>0.18</v>
      </c>
      <c r="J10988" s="219">
        <v>0.02</v>
      </c>
      <c r="K10988" s="219">
        <v>0.75</v>
      </c>
      <c r="L10988" s="219">
        <v>0.75</v>
      </c>
      <c r="M10988" s="220" t="s">
        <v>583</v>
      </c>
    </row>
    <row r="10989" spans="1:13">
      <c r="A10989" s="106" t="str">
        <f t="shared" si="172"/>
        <v xml:space="preserve">93260 </v>
      </c>
      <c r="B10989" s="164" t="s">
        <v>15656</v>
      </c>
      <c r="C10989" s="163"/>
      <c r="D10989" s="113" t="s">
        <v>1358</v>
      </c>
      <c r="F10989" t="s">
        <v>15657</v>
      </c>
      <c r="G10989" s="219">
        <v>0.85</v>
      </c>
      <c r="H10989" s="219">
        <v>1.37</v>
      </c>
      <c r="I10989" s="219" t="s">
        <v>37</v>
      </c>
      <c r="J10989" s="219">
        <v>0.04</v>
      </c>
      <c r="K10989" s="219">
        <v>2.2599999999999998</v>
      </c>
      <c r="L10989" s="219" t="s">
        <v>37</v>
      </c>
      <c r="M10989" s="220" t="s">
        <v>583</v>
      </c>
    </row>
    <row r="10990" spans="1:13">
      <c r="A10990" s="106" t="str">
        <f t="shared" si="172"/>
        <v>93260 TC</v>
      </c>
      <c r="B10990" s="164" t="s">
        <v>15656</v>
      </c>
      <c r="C10990" s="163" t="s">
        <v>126</v>
      </c>
      <c r="D10990" s="113" t="s">
        <v>1358</v>
      </c>
      <c r="F10990" t="s">
        <v>15657</v>
      </c>
      <c r="G10990" s="219">
        <v>0</v>
      </c>
      <c r="H10990" s="219">
        <v>1.04</v>
      </c>
      <c r="I10990" s="219" t="s">
        <v>37</v>
      </c>
      <c r="J10990" s="219">
        <v>0.01</v>
      </c>
      <c r="K10990" s="219">
        <v>1.05</v>
      </c>
      <c r="L10990" s="219" t="s">
        <v>37</v>
      </c>
      <c r="M10990" s="220" t="s">
        <v>583</v>
      </c>
    </row>
    <row r="10991" spans="1:13">
      <c r="A10991" s="106" t="str">
        <f t="shared" si="172"/>
        <v>93260 26</v>
      </c>
      <c r="B10991" s="164" t="s">
        <v>15656</v>
      </c>
      <c r="C10991" s="163">
        <v>26</v>
      </c>
      <c r="D10991" s="113" t="s">
        <v>1358</v>
      </c>
      <c r="F10991" t="s">
        <v>15657</v>
      </c>
      <c r="G10991" s="219">
        <v>0.85</v>
      </c>
      <c r="H10991" s="219">
        <v>0.33</v>
      </c>
      <c r="I10991" s="219">
        <v>0.33</v>
      </c>
      <c r="J10991" s="219">
        <v>0.03</v>
      </c>
      <c r="K10991" s="219">
        <v>1.21</v>
      </c>
      <c r="L10991" s="219">
        <v>1.21</v>
      </c>
      <c r="M10991" s="220" t="s">
        <v>583</v>
      </c>
    </row>
    <row r="10992" spans="1:13">
      <c r="A10992" s="106" t="str">
        <f t="shared" si="172"/>
        <v xml:space="preserve">93261 </v>
      </c>
      <c r="B10992" s="164" t="s">
        <v>15658</v>
      </c>
      <c r="C10992" s="163"/>
      <c r="D10992" s="113" t="s">
        <v>1358</v>
      </c>
      <c r="F10992" t="s">
        <v>15659</v>
      </c>
      <c r="G10992" s="219">
        <v>0.74</v>
      </c>
      <c r="H10992" s="219">
        <v>1.31</v>
      </c>
      <c r="I10992" s="219" t="s">
        <v>37</v>
      </c>
      <c r="J10992" s="219">
        <v>0.03</v>
      </c>
      <c r="K10992" s="219">
        <v>2.08</v>
      </c>
      <c r="L10992" s="219" t="s">
        <v>37</v>
      </c>
      <c r="M10992" s="220" t="s">
        <v>583</v>
      </c>
    </row>
    <row r="10993" spans="1:13">
      <c r="A10993" s="106" t="str">
        <f t="shared" si="172"/>
        <v>93261 TC</v>
      </c>
      <c r="B10993" s="164" t="s">
        <v>15658</v>
      </c>
      <c r="C10993" s="163" t="s">
        <v>126</v>
      </c>
      <c r="D10993" s="113" t="s">
        <v>1358</v>
      </c>
      <c r="F10993" t="s">
        <v>15659</v>
      </c>
      <c r="G10993" s="219">
        <v>0</v>
      </c>
      <c r="H10993" s="219">
        <v>1.03</v>
      </c>
      <c r="I10993" s="219" t="s">
        <v>37</v>
      </c>
      <c r="J10993" s="219">
        <v>0.01</v>
      </c>
      <c r="K10993" s="219">
        <v>1.04</v>
      </c>
      <c r="L10993" s="219" t="s">
        <v>37</v>
      </c>
      <c r="M10993" s="220" t="s">
        <v>583</v>
      </c>
    </row>
    <row r="10994" spans="1:13">
      <c r="A10994" s="106" t="str">
        <f t="shared" si="172"/>
        <v>93261 26</v>
      </c>
      <c r="B10994" s="164" t="s">
        <v>15658</v>
      </c>
      <c r="C10994" s="163">
        <v>26</v>
      </c>
      <c r="D10994" s="113" t="s">
        <v>1358</v>
      </c>
      <c r="F10994" t="s">
        <v>15659</v>
      </c>
      <c r="G10994" s="219">
        <v>0.74</v>
      </c>
      <c r="H10994" s="219">
        <v>0.28000000000000003</v>
      </c>
      <c r="I10994" s="219">
        <v>0.28000000000000003</v>
      </c>
      <c r="J10994" s="219">
        <v>0.02</v>
      </c>
      <c r="K10994" s="219">
        <v>1.04</v>
      </c>
      <c r="L10994" s="219">
        <v>1.04</v>
      </c>
      <c r="M10994" s="220" t="s">
        <v>583</v>
      </c>
    </row>
    <row r="10995" spans="1:13">
      <c r="A10995" s="106" t="str">
        <f t="shared" si="172"/>
        <v xml:space="preserve">93264 </v>
      </c>
      <c r="B10995" s="164" t="s">
        <v>15660</v>
      </c>
      <c r="C10995" s="163"/>
      <c r="D10995" s="113" t="s">
        <v>1358</v>
      </c>
      <c r="F10995" t="s">
        <v>255</v>
      </c>
      <c r="G10995" s="219">
        <v>0.7</v>
      </c>
      <c r="H10995" s="219">
        <v>0.76</v>
      </c>
      <c r="I10995" s="219">
        <v>0.27</v>
      </c>
      <c r="J10995" s="219">
        <v>0.08</v>
      </c>
      <c r="K10995" s="219">
        <v>1.54</v>
      </c>
      <c r="L10995" s="219">
        <v>1.05</v>
      </c>
      <c r="M10995" s="220" t="s">
        <v>583</v>
      </c>
    </row>
    <row r="10996" spans="1:13">
      <c r="A10996" s="106" t="str">
        <f t="shared" si="172"/>
        <v xml:space="preserve">93268 </v>
      </c>
      <c r="B10996" s="164" t="s">
        <v>15661</v>
      </c>
      <c r="C10996" s="163"/>
      <c r="D10996" s="113" t="s">
        <v>1358</v>
      </c>
      <c r="F10996" t="s">
        <v>15662</v>
      </c>
      <c r="G10996" s="219">
        <v>0.52</v>
      </c>
      <c r="H10996" s="219">
        <v>4.6900000000000004</v>
      </c>
      <c r="I10996" s="219" t="s">
        <v>37</v>
      </c>
      <c r="J10996" s="219">
        <v>0.04</v>
      </c>
      <c r="K10996" s="219">
        <v>5.25</v>
      </c>
      <c r="L10996" s="219" t="s">
        <v>37</v>
      </c>
      <c r="M10996" s="220" t="s">
        <v>583</v>
      </c>
    </row>
    <row r="10997" spans="1:13">
      <c r="A10997" s="106" t="str">
        <f t="shared" si="172"/>
        <v xml:space="preserve">93270 </v>
      </c>
      <c r="B10997" s="164" t="s">
        <v>214</v>
      </c>
      <c r="C10997" s="163"/>
      <c r="D10997" s="113" t="s">
        <v>1358</v>
      </c>
      <c r="F10997" t="s">
        <v>215</v>
      </c>
      <c r="G10997" s="219">
        <v>0</v>
      </c>
      <c r="H10997" s="219">
        <v>0.24</v>
      </c>
      <c r="I10997" s="219" t="s">
        <v>37</v>
      </c>
      <c r="J10997" s="219">
        <v>0.01</v>
      </c>
      <c r="K10997" s="219">
        <v>0.25</v>
      </c>
      <c r="L10997" s="219" t="s">
        <v>37</v>
      </c>
      <c r="M10997" s="220" t="s">
        <v>583</v>
      </c>
    </row>
    <row r="10998" spans="1:13">
      <c r="A10998" s="106" t="str">
        <f t="shared" si="172"/>
        <v xml:space="preserve">93271 </v>
      </c>
      <c r="B10998" s="164" t="s">
        <v>15663</v>
      </c>
      <c r="C10998" s="163"/>
      <c r="D10998" s="113" t="s">
        <v>1358</v>
      </c>
      <c r="F10998" t="s">
        <v>15664</v>
      </c>
      <c r="G10998" s="219">
        <v>0</v>
      </c>
      <c r="H10998" s="219">
        <v>4.28</v>
      </c>
      <c r="I10998" s="219" t="s">
        <v>37</v>
      </c>
      <c r="J10998" s="219">
        <v>0.01</v>
      </c>
      <c r="K10998" s="219">
        <v>4.29</v>
      </c>
      <c r="L10998" s="219" t="s">
        <v>37</v>
      </c>
      <c r="M10998" s="220" t="s">
        <v>583</v>
      </c>
    </row>
    <row r="10999" spans="1:13">
      <c r="A10999" s="106" t="str">
        <f t="shared" si="172"/>
        <v xml:space="preserve">93272 </v>
      </c>
      <c r="B10999" s="164" t="s">
        <v>216</v>
      </c>
      <c r="C10999" s="163"/>
      <c r="D10999" s="113" t="s">
        <v>1358</v>
      </c>
      <c r="F10999" t="s">
        <v>15665</v>
      </c>
      <c r="G10999" s="219">
        <v>0.52</v>
      </c>
      <c r="H10999" s="219">
        <v>0.17</v>
      </c>
      <c r="I10999" s="219">
        <v>0.17</v>
      </c>
      <c r="J10999" s="219">
        <v>0.02</v>
      </c>
      <c r="K10999" s="219">
        <v>0.71</v>
      </c>
      <c r="L10999" s="219">
        <v>0.71</v>
      </c>
      <c r="M10999" s="220" t="s">
        <v>583</v>
      </c>
    </row>
    <row r="11000" spans="1:13">
      <c r="A11000" s="106" t="str">
        <f t="shared" si="172"/>
        <v xml:space="preserve">93278 </v>
      </c>
      <c r="B11000" s="164" t="s">
        <v>15666</v>
      </c>
      <c r="C11000" s="163"/>
      <c r="D11000" s="113" t="s">
        <v>1358</v>
      </c>
      <c r="F11000" t="s">
        <v>15667</v>
      </c>
      <c r="G11000" s="219">
        <v>0.25</v>
      </c>
      <c r="H11000" s="219">
        <v>0.68</v>
      </c>
      <c r="I11000" s="219" t="s">
        <v>37</v>
      </c>
      <c r="J11000" s="219">
        <v>0.02</v>
      </c>
      <c r="K11000" s="219">
        <v>0.95</v>
      </c>
      <c r="L11000" s="219" t="s">
        <v>37</v>
      </c>
      <c r="M11000" s="220" t="s">
        <v>583</v>
      </c>
    </row>
    <row r="11001" spans="1:13">
      <c r="A11001" s="106" t="str">
        <f t="shared" si="172"/>
        <v>93278 TC</v>
      </c>
      <c r="B11001" s="164" t="s">
        <v>15666</v>
      </c>
      <c r="C11001" s="163" t="s">
        <v>126</v>
      </c>
      <c r="D11001" s="113" t="s">
        <v>1358</v>
      </c>
      <c r="F11001" t="s">
        <v>15667</v>
      </c>
      <c r="G11001" s="219">
        <v>0</v>
      </c>
      <c r="H11001" s="219">
        <v>0.56999999999999995</v>
      </c>
      <c r="I11001" s="219" t="s">
        <v>37</v>
      </c>
      <c r="J11001" s="219">
        <v>0.01</v>
      </c>
      <c r="K11001" s="219">
        <v>0.57999999999999996</v>
      </c>
      <c r="L11001" s="219" t="s">
        <v>37</v>
      </c>
      <c r="M11001" s="220" t="s">
        <v>583</v>
      </c>
    </row>
    <row r="11002" spans="1:13">
      <c r="A11002" s="106" t="str">
        <f t="shared" si="172"/>
        <v>93278 26</v>
      </c>
      <c r="B11002" s="164" t="s">
        <v>15666</v>
      </c>
      <c r="C11002" s="163">
        <v>26</v>
      </c>
      <c r="D11002" s="113" t="s">
        <v>1358</v>
      </c>
      <c r="F11002" t="s">
        <v>15667</v>
      </c>
      <c r="G11002" s="219">
        <v>0.25</v>
      </c>
      <c r="H11002" s="219">
        <v>0.11</v>
      </c>
      <c r="I11002" s="219">
        <v>0.11</v>
      </c>
      <c r="J11002" s="219">
        <v>0.01</v>
      </c>
      <c r="K11002" s="219">
        <v>0.37</v>
      </c>
      <c r="L11002" s="219">
        <v>0.37</v>
      </c>
      <c r="M11002" s="220" t="s">
        <v>583</v>
      </c>
    </row>
    <row r="11003" spans="1:13">
      <c r="A11003" s="106" t="str">
        <f t="shared" si="172"/>
        <v xml:space="preserve">93279 </v>
      </c>
      <c r="B11003" s="164" t="s">
        <v>222</v>
      </c>
      <c r="C11003" s="163"/>
      <c r="D11003" s="113" t="s">
        <v>1358</v>
      </c>
      <c r="F11003" t="s">
        <v>15668</v>
      </c>
      <c r="G11003" s="219">
        <v>0.65</v>
      </c>
      <c r="H11003" s="219">
        <v>1.33</v>
      </c>
      <c r="I11003" s="219" t="s">
        <v>37</v>
      </c>
      <c r="J11003" s="219">
        <v>0.03</v>
      </c>
      <c r="K11003" s="219">
        <v>2.0099999999999998</v>
      </c>
      <c r="L11003" s="219" t="s">
        <v>37</v>
      </c>
      <c r="M11003" s="220" t="s">
        <v>583</v>
      </c>
    </row>
    <row r="11004" spans="1:13">
      <c r="A11004" s="106" t="str">
        <f t="shared" si="172"/>
        <v>93279 TC</v>
      </c>
      <c r="B11004" s="164" t="s">
        <v>222</v>
      </c>
      <c r="C11004" s="163" t="s">
        <v>126</v>
      </c>
      <c r="D11004" s="113" t="s">
        <v>1358</v>
      </c>
      <c r="F11004" t="s">
        <v>15668</v>
      </c>
      <c r="G11004" s="219">
        <v>0</v>
      </c>
      <c r="H11004" s="219">
        <v>1.0900000000000001</v>
      </c>
      <c r="I11004" s="219" t="s">
        <v>37</v>
      </c>
      <c r="J11004" s="219">
        <v>0.01</v>
      </c>
      <c r="K11004" s="219">
        <v>1.1000000000000001</v>
      </c>
      <c r="L11004" s="219" t="s">
        <v>37</v>
      </c>
      <c r="M11004" s="220" t="s">
        <v>583</v>
      </c>
    </row>
    <row r="11005" spans="1:13">
      <c r="A11005" s="106" t="str">
        <f t="shared" si="172"/>
        <v>93279 26</v>
      </c>
      <c r="B11005" s="164" t="s">
        <v>222</v>
      </c>
      <c r="C11005" s="163">
        <v>26</v>
      </c>
      <c r="D11005" s="113" t="s">
        <v>1358</v>
      </c>
      <c r="F11005" t="s">
        <v>15668</v>
      </c>
      <c r="G11005" s="219">
        <v>0.65</v>
      </c>
      <c r="H11005" s="219">
        <v>0.24</v>
      </c>
      <c r="I11005" s="219">
        <v>0.24</v>
      </c>
      <c r="J11005" s="219">
        <v>0.02</v>
      </c>
      <c r="K11005" s="219">
        <v>0.91</v>
      </c>
      <c r="L11005" s="219">
        <v>0.91</v>
      </c>
      <c r="M11005" s="220" t="s">
        <v>583</v>
      </c>
    </row>
    <row r="11006" spans="1:13">
      <c r="A11006" s="106" t="str">
        <f t="shared" si="172"/>
        <v xml:space="preserve">93280 </v>
      </c>
      <c r="B11006" s="164" t="s">
        <v>224</v>
      </c>
      <c r="C11006" s="163"/>
      <c r="D11006" s="113" t="s">
        <v>1358</v>
      </c>
      <c r="F11006" t="s">
        <v>15669</v>
      </c>
      <c r="G11006" s="219">
        <v>0.77</v>
      </c>
      <c r="H11006" s="219">
        <v>1.55</v>
      </c>
      <c r="I11006" s="219" t="s">
        <v>37</v>
      </c>
      <c r="J11006" s="219">
        <v>0.03</v>
      </c>
      <c r="K11006" s="219">
        <v>2.35</v>
      </c>
      <c r="L11006" s="219" t="s">
        <v>37</v>
      </c>
      <c r="M11006" s="220" t="s">
        <v>583</v>
      </c>
    </row>
    <row r="11007" spans="1:13">
      <c r="A11007" s="106" t="str">
        <f t="shared" si="172"/>
        <v>93280 TC</v>
      </c>
      <c r="B11007" s="164" t="s">
        <v>224</v>
      </c>
      <c r="C11007" s="163" t="s">
        <v>126</v>
      </c>
      <c r="D11007" s="113" t="s">
        <v>1358</v>
      </c>
      <c r="F11007" t="s">
        <v>15669</v>
      </c>
      <c r="G11007" s="219">
        <v>0</v>
      </c>
      <c r="H11007" s="219">
        <v>1.26</v>
      </c>
      <c r="I11007" s="219" t="s">
        <v>37</v>
      </c>
      <c r="J11007" s="219">
        <v>0.01</v>
      </c>
      <c r="K11007" s="219">
        <v>1.27</v>
      </c>
      <c r="L11007" s="219" t="s">
        <v>37</v>
      </c>
      <c r="M11007" s="220" t="s">
        <v>583</v>
      </c>
    </row>
    <row r="11008" spans="1:13">
      <c r="A11008" s="106" t="str">
        <f t="shared" si="172"/>
        <v>93280 26</v>
      </c>
      <c r="B11008" s="164" t="s">
        <v>224</v>
      </c>
      <c r="C11008" s="163">
        <v>26</v>
      </c>
      <c r="D11008" s="113" t="s">
        <v>1358</v>
      </c>
      <c r="F11008" t="s">
        <v>15669</v>
      </c>
      <c r="G11008" s="219">
        <v>0.77</v>
      </c>
      <c r="H11008" s="219">
        <v>0.28999999999999998</v>
      </c>
      <c r="I11008" s="219">
        <v>0.28999999999999998</v>
      </c>
      <c r="J11008" s="219">
        <v>0.02</v>
      </c>
      <c r="K11008" s="219">
        <v>1.08</v>
      </c>
      <c r="L11008" s="219">
        <v>1.08</v>
      </c>
      <c r="M11008" s="220" t="s">
        <v>583</v>
      </c>
    </row>
    <row r="11009" spans="1:13">
      <c r="A11009" s="106" t="str">
        <f t="shared" si="172"/>
        <v xml:space="preserve">93281 </v>
      </c>
      <c r="B11009" s="164" t="s">
        <v>226</v>
      </c>
      <c r="C11009" s="163"/>
      <c r="D11009" s="113" t="s">
        <v>1358</v>
      </c>
      <c r="F11009" t="s">
        <v>15670</v>
      </c>
      <c r="G11009" s="219">
        <v>0.85</v>
      </c>
      <c r="H11009" s="219">
        <v>1.61</v>
      </c>
      <c r="I11009" s="219" t="s">
        <v>37</v>
      </c>
      <c r="J11009" s="219">
        <v>0.04</v>
      </c>
      <c r="K11009" s="219">
        <v>2.5</v>
      </c>
      <c r="L11009" s="219" t="s">
        <v>37</v>
      </c>
      <c r="M11009" s="220" t="s">
        <v>583</v>
      </c>
    </row>
    <row r="11010" spans="1:13">
      <c r="A11010" s="106" t="str">
        <f t="shared" si="172"/>
        <v>93281 TC</v>
      </c>
      <c r="B11010" s="164" t="s">
        <v>226</v>
      </c>
      <c r="C11010" s="163" t="s">
        <v>126</v>
      </c>
      <c r="D11010" s="113" t="s">
        <v>1358</v>
      </c>
      <c r="F11010" t="s">
        <v>15670</v>
      </c>
      <c r="G11010" s="219">
        <v>0</v>
      </c>
      <c r="H11010" s="219">
        <v>1.28</v>
      </c>
      <c r="I11010" s="219" t="s">
        <v>37</v>
      </c>
      <c r="J11010" s="219">
        <v>0.01</v>
      </c>
      <c r="K11010" s="219">
        <v>1.29</v>
      </c>
      <c r="L11010" s="219" t="s">
        <v>37</v>
      </c>
      <c r="M11010" s="220" t="s">
        <v>583</v>
      </c>
    </row>
    <row r="11011" spans="1:13">
      <c r="A11011" s="106" t="str">
        <f t="shared" ref="A11011:A11074" si="173">B11011&amp;" "&amp;C11011</f>
        <v>93281 26</v>
      </c>
      <c r="B11011" s="164" t="s">
        <v>226</v>
      </c>
      <c r="C11011" s="163">
        <v>26</v>
      </c>
      <c r="D11011" s="113" t="s">
        <v>1358</v>
      </c>
      <c r="F11011" t="s">
        <v>15670</v>
      </c>
      <c r="G11011" s="219">
        <v>0.85</v>
      </c>
      <c r="H11011" s="219">
        <v>0.33</v>
      </c>
      <c r="I11011" s="219">
        <v>0.33</v>
      </c>
      <c r="J11011" s="219">
        <v>0.03</v>
      </c>
      <c r="K11011" s="219">
        <v>1.21</v>
      </c>
      <c r="L11011" s="219">
        <v>1.21</v>
      </c>
      <c r="M11011" s="220" t="s">
        <v>583</v>
      </c>
    </row>
    <row r="11012" spans="1:13">
      <c r="A11012" s="106" t="str">
        <f t="shared" si="173"/>
        <v xml:space="preserve">93282 </v>
      </c>
      <c r="B11012" s="164" t="s">
        <v>15671</v>
      </c>
      <c r="C11012" s="163"/>
      <c r="D11012" s="113" t="s">
        <v>1358</v>
      </c>
      <c r="F11012" t="s">
        <v>15672</v>
      </c>
      <c r="G11012" s="219">
        <v>0.85</v>
      </c>
      <c r="H11012" s="219">
        <v>1.48</v>
      </c>
      <c r="I11012" s="219" t="s">
        <v>37</v>
      </c>
      <c r="J11012" s="219">
        <v>0.04</v>
      </c>
      <c r="K11012" s="219">
        <v>2.37</v>
      </c>
      <c r="L11012" s="219" t="s">
        <v>37</v>
      </c>
      <c r="M11012" s="220" t="s">
        <v>583</v>
      </c>
    </row>
    <row r="11013" spans="1:13">
      <c r="A11013" s="106" t="str">
        <f t="shared" si="173"/>
        <v>93282 TC</v>
      </c>
      <c r="B11013" s="164" t="s">
        <v>15671</v>
      </c>
      <c r="C11013" s="163" t="s">
        <v>126</v>
      </c>
      <c r="D11013" s="113" t="s">
        <v>1358</v>
      </c>
      <c r="F11013" t="s">
        <v>15672</v>
      </c>
      <c r="G11013" s="219">
        <v>0</v>
      </c>
      <c r="H11013" s="219">
        <v>1.1599999999999999</v>
      </c>
      <c r="I11013" s="219" t="s">
        <v>37</v>
      </c>
      <c r="J11013" s="219">
        <v>0.01</v>
      </c>
      <c r="K11013" s="219">
        <v>1.17</v>
      </c>
      <c r="L11013" s="219" t="s">
        <v>37</v>
      </c>
      <c r="M11013" s="220" t="s">
        <v>583</v>
      </c>
    </row>
    <row r="11014" spans="1:13">
      <c r="A11014" s="106" t="str">
        <f t="shared" si="173"/>
        <v>93282 26</v>
      </c>
      <c r="B11014" s="164" t="s">
        <v>15671</v>
      </c>
      <c r="C11014" s="163">
        <v>26</v>
      </c>
      <c r="D11014" s="113" t="s">
        <v>1358</v>
      </c>
      <c r="F11014" t="s">
        <v>15672</v>
      </c>
      <c r="G11014" s="219">
        <v>0.85</v>
      </c>
      <c r="H11014" s="219">
        <v>0.32</v>
      </c>
      <c r="I11014" s="219">
        <v>0.32</v>
      </c>
      <c r="J11014" s="219">
        <v>0.03</v>
      </c>
      <c r="K11014" s="219">
        <v>1.2</v>
      </c>
      <c r="L11014" s="219">
        <v>1.2</v>
      </c>
      <c r="M11014" s="220" t="s">
        <v>583</v>
      </c>
    </row>
    <row r="11015" spans="1:13">
      <c r="A11015" s="106" t="str">
        <f t="shared" si="173"/>
        <v xml:space="preserve">93283 </v>
      </c>
      <c r="B11015" s="164" t="s">
        <v>15673</v>
      </c>
      <c r="C11015" s="163"/>
      <c r="D11015" s="113" t="s">
        <v>1358</v>
      </c>
      <c r="F11015" t="s">
        <v>15672</v>
      </c>
      <c r="G11015" s="219">
        <v>1.1499999999999999</v>
      </c>
      <c r="H11015" s="219">
        <v>1.71</v>
      </c>
      <c r="I11015" s="219" t="s">
        <v>37</v>
      </c>
      <c r="J11015" s="219">
        <v>0.05</v>
      </c>
      <c r="K11015" s="219">
        <v>2.91</v>
      </c>
      <c r="L11015" s="219" t="s">
        <v>37</v>
      </c>
      <c r="M11015" s="220" t="s">
        <v>583</v>
      </c>
    </row>
    <row r="11016" spans="1:13">
      <c r="A11016" s="106" t="str">
        <f t="shared" si="173"/>
        <v>93283 TC</v>
      </c>
      <c r="B11016" s="164" t="s">
        <v>15673</v>
      </c>
      <c r="C11016" s="163" t="s">
        <v>126</v>
      </c>
      <c r="D11016" s="113" t="s">
        <v>1358</v>
      </c>
      <c r="F11016" t="s">
        <v>15672</v>
      </c>
      <c r="G11016" s="219">
        <v>0</v>
      </c>
      <c r="H11016" s="219">
        <v>1.27</v>
      </c>
      <c r="I11016" s="219" t="s">
        <v>37</v>
      </c>
      <c r="J11016" s="219">
        <v>0.01</v>
      </c>
      <c r="K11016" s="219">
        <v>1.28</v>
      </c>
      <c r="L11016" s="219" t="s">
        <v>37</v>
      </c>
      <c r="M11016" s="220" t="s">
        <v>583</v>
      </c>
    </row>
    <row r="11017" spans="1:13">
      <c r="A11017" s="106" t="str">
        <f t="shared" si="173"/>
        <v>93283 26</v>
      </c>
      <c r="B11017" s="164" t="s">
        <v>15673</v>
      </c>
      <c r="C11017" s="163">
        <v>26</v>
      </c>
      <c r="D11017" s="113" t="s">
        <v>1358</v>
      </c>
      <c r="F11017" t="s">
        <v>15672</v>
      </c>
      <c r="G11017" s="219">
        <v>1.1499999999999999</v>
      </c>
      <c r="H11017" s="219">
        <v>0.44</v>
      </c>
      <c r="I11017" s="219">
        <v>0.44</v>
      </c>
      <c r="J11017" s="219">
        <v>0.04</v>
      </c>
      <c r="K11017" s="219">
        <v>1.63</v>
      </c>
      <c r="L11017" s="219">
        <v>1.63</v>
      </c>
      <c r="M11017" s="220" t="s">
        <v>583</v>
      </c>
    </row>
    <row r="11018" spans="1:13">
      <c r="A11018" s="106" t="str">
        <f t="shared" si="173"/>
        <v xml:space="preserve">93284 </v>
      </c>
      <c r="B11018" s="164" t="s">
        <v>15674</v>
      </c>
      <c r="C11018" s="163"/>
      <c r="D11018" s="113" t="s">
        <v>1358</v>
      </c>
      <c r="F11018" t="s">
        <v>15672</v>
      </c>
      <c r="G11018" s="219">
        <v>1.25</v>
      </c>
      <c r="H11018" s="219">
        <v>1.84</v>
      </c>
      <c r="I11018" s="219" t="s">
        <v>37</v>
      </c>
      <c r="J11018" s="219">
        <v>0.05</v>
      </c>
      <c r="K11018" s="219">
        <v>3.14</v>
      </c>
      <c r="L11018" s="219" t="s">
        <v>37</v>
      </c>
      <c r="M11018" s="220" t="s">
        <v>583</v>
      </c>
    </row>
    <row r="11019" spans="1:13">
      <c r="A11019" s="106" t="str">
        <f t="shared" si="173"/>
        <v>93284 TC</v>
      </c>
      <c r="B11019" s="164" t="s">
        <v>15674</v>
      </c>
      <c r="C11019" s="163" t="s">
        <v>126</v>
      </c>
      <c r="D11019" s="113" t="s">
        <v>1358</v>
      </c>
      <c r="F11019" t="s">
        <v>15672</v>
      </c>
      <c r="G11019" s="219">
        <v>0</v>
      </c>
      <c r="H11019" s="219">
        <v>1.36</v>
      </c>
      <c r="I11019" s="219" t="s">
        <v>37</v>
      </c>
      <c r="J11019" s="219">
        <v>0.01</v>
      </c>
      <c r="K11019" s="219">
        <v>1.37</v>
      </c>
      <c r="L11019" s="219" t="s">
        <v>37</v>
      </c>
      <c r="M11019" s="220" t="s">
        <v>583</v>
      </c>
    </row>
    <row r="11020" spans="1:13">
      <c r="A11020" s="106" t="str">
        <f t="shared" si="173"/>
        <v>93284 26</v>
      </c>
      <c r="B11020" s="164" t="s">
        <v>15674</v>
      </c>
      <c r="C11020" s="163">
        <v>26</v>
      </c>
      <c r="D11020" s="113" t="s">
        <v>1358</v>
      </c>
      <c r="F11020" t="s">
        <v>15672</v>
      </c>
      <c r="G11020" s="219">
        <v>1.25</v>
      </c>
      <c r="H11020" s="219">
        <v>0.48</v>
      </c>
      <c r="I11020" s="219">
        <v>0.48</v>
      </c>
      <c r="J11020" s="219">
        <v>0.04</v>
      </c>
      <c r="K11020" s="219">
        <v>1.77</v>
      </c>
      <c r="L11020" s="219">
        <v>1.77</v>
      </c>
      <c r="M11020" s="220" t="s">
        <v>583</v>
      </c>
    </row>
    <row r="11021" spans="1:13">
      <c r="A11021" s="106" t="str">
        <f t="shared" si="173"/>
        <v xml:space="preserve">93285 </v>
      </c>
      <c r="B11021" s="164" t="s">
        <v>15675</v>
      </c>
      <c r="C11021" s="163"/>
      <c r="D11021" s="113" t="s">
        <v>1358</v>
      </c>
      <c r="F11021" t="s">
        <v>15676</v>
      </c>
      <c r="G11021" s="219">
        <v>0.52</v>
      </c>
      <c r="H11021" s="219">
        <v>1.24</v>
      </c>
      <c r="I11021" s="219" t="s">
        <v>37</v>
      </c>
      <c r="J11021" s="219">
        <v>0.03</v>
      </c>
      <c r="K11021" s="219">
        <v>1.79</v>
      </c>
      <c r="L11021" s="219" t="s">
        <v>37</v>
      </c>
      <c r="M11021" s="220" t="s">
        <v>583</v>
      </c>
    </row>
    <row r="11022" spans="1:13">
      <c r="A11022" s="106" t="str">
        <f t="shared" si="173"/>
        <v>93285 TC</v>
      </c>
      <c r="B11022" s="164" t="s">
        <v>15675</v>
      </c>
      <c r="C11022" s="163" t="s">
        <v>126</v>
      </c>
      <c r="D11022" s="113" t="s">
        <v>1358</v>
      </c>
      <c r="F11022" t="s">
        <v>15676</v>
      </c>
      <c r="G11022" s="219">
        <v>0</v>
      </c>
      <c r="H11022" s="219">
        <v>1.04</v>
      </c>
      <c r="I11022" s="219" t="s">
        <v>37</v>
      </c>
      <c r="J11022" s="219">
        <v>0.01</v>
      </c>
      <c r="K11022" s="219">
        <v>1.05</v>
      </c>
      <c r="L11022" s="219" t="s">
        <v>37</v>
      </c>
      <c r="M11022" s="220" t="s">
        <v>583</v>
      </c>
    </row>
    <row r="11023" spans="1:13">
      <c r="A11023" s="106" t="str">
        <f t="shared" si="173"/>
        <v>93285 26</v>
      </c>
      <c r="B11023" s="164" t="s">
        <v>15675</v>
      </c>
      <c r="C11023" s="163">
        <v>26</v>
      </c>
      <c r="D11023" s="113" t="s">
        <v>1358</v>
      </c>
      <c r="F11023" t="s">
        <v>15676</v>
      </c>
      <c r="G11023" s="219">
        <v>0.52</v>
      </c>
      <c r="H11023" s="219">
        <v>0.2</v>
      </c>
      <c r="I11023" s="219">
        <v>0.2</v>
      </c>
      <c r="J11023" s="219">
        <v>0.02</v>
      </c>
      <c r="K11023" s="219">
        <v>0.74</v>
      </c>
      <c r="L11023" s="219">
        <v>0.74</v>
      </c>
      <c r="M11023" s="220" t="s">
        <v>583</v>
      </c>
    </row>
    <row r="11024" spans="1:13">
      <c r="A11024" s="106" t="str">
        <f t="shared" si="173"/>
        <v xml:space="preserve">93286 </v>
      </c>
      <c r="B11024" s="164" t="s">
        <v>228</v>
      </c>
      <c r="C11024" s="163"/>
      <c r="D11024" s="113" t="s">
        <v>1358</v>
      </c>
      <c r="F11024" t="s">
        <v>15677</v>
      </c>
      <c r="G11024" s="219">
        <v>0.3</v>
      </c>
      <c r="H11024" s="219">
        <v>1.03</v>
      </c>
      <c r="I11024" s="219" t="s">
        <v>37</v>
      </c>
      <c r="J11024" s="219">
        <v>0.02</v>
      </c>
      <c r="K11024" s="219">
        <v>1.35</v>
      </c>
      <c r="L11024" s="219" t="s">
        <v>37</v>
      </c>
      <c r="M11024" s="220" t="s">
        <v>583</v>
      </c>
    </row>
    <row r="11025" spans="1:13">
      <c r="A11025" s="106" t="str">
        <f t="shared" si="173"/>
        <v>93286 TC</v>
      </c>
      <c r="B11025" s="164" t="s">
        <v>228</v>
      </c>
      <c r="C11025" s="163" t="s">
        <v>126</v>
      </c>
      <c r="D11025" s="113" t="s">
        <v>1358</v>
      </c>
      <c r="F11025" t="s">
        <v>15677</v>
      </c>
      <c r="G11025" s="219">
        <v>0</v>
      </c>
      <c r="H11025" s="219">
        <v>0.91</v>
      </c>
      <c r="I11025" s="219" t="s">
        <v>37</v>
      </c>
      <c r="J11025" s="219">
        <v>0.01</v>
      </c>
      <c r="K11025" s="219">
        <v>0.92</v>
      </c>
      <c r="L11025" s="219" t="s">
        <v>37</v>
      </c>
      <c r="M11025" s="220" t="s">
        <v>583</v>
      </c>
    </row>
    <row r="11026" spans="1:13">
      <c r="A11026" s="106" t="str">
        <f t="shared" si="173"/>
        <v>93286 26</v>
      </c>
      <c r="B11026" s="164" t="s">
        <v>228</v>
      </c>
      <c r="C11026" s="163">
        <v>26</v>
      </c>
      <c r="D11026" s="113" t="s">
        <v>1358</v>
      </c>
      <c r="F11026" t="s">
        <v>15677</v>
      </c>
      <c r="G11026" s="219">
        <v>0.3</v>
      </c>
      <c r="H11026" s="219">
        <v>0.12</v>
      </c>
      <c r="I11026" s="219">
        <v>0.12</v>
      </c>
      <c r="J11026" s="219">
        <v>0.01</v>
      </c>
      <c r="K11026" s="219">
        <v>0.43</v>
      </c>
      <c r="L11026" s="219">
        <v>0.43</v>
      </c>
      <c r="M11026" s="220" t="s">
        <v>583</v>
      </c>
    </row>
    <row r="11027" spans="1:13">
      <c r="A11027" s="106" t="str">
        <f t="shared" si="173"/>
        <v xml:space="preserve">93287 </v>
      </c>
      <c r="B11027" s="164" t="s">
        <v>15678</v>
      </c>
      <c r="C11027" s="163"/>
      <c r="D11027" s="113" t="s">
        <v>1358</v>
      </c>
      <c r="F11027" t="s">
        <v>15679</v>
      </c>
      <c r="G11027" s="219">
        <v>0.45</v>
      </c>
      <c r="H11027" s="219">
        <v>1.0900000000000001</v>
      </c>
      <c r="I11027" s="219" t="s">
        <v>37</v>
      </c>
      <c r="J11027" s="219">
        <v>0.02</v>
      </c>
      <c r="K11027" s="219">
        <v>1.56</v>
      </c>
      <c r="L11027" s="219" t="s">
        <v>37</v>
      </c>
      <c r="M11027" s="220" t="s">
        <v>583</v>
      </c>
    </row>
    <row r="11028" spans="1:13">
      <c r="A11028" s="106" t="str">
        <f t="shared" si="173"/>
        <v>93287 TC</v>
      </c>
      <c r="B11028" s="164" t="s">
        <v>15678</v>
      </c>
      <c r="C11028" s="163" t="s">
        <v>126</v>
      </c>
      <c r="D11028" s="113" t="s">
        <v>1358</v>
      </c>
      <c r="F11028" t="s">
        <v>15679</v>
      </c>
      <c r="G11028" s="219">
        <v>0</v>
      </c>
      <c r="H11028" s="219">
        <v>0.92</v>
      </c>
      <c r="I11028" s="219" t="s">
        <v>37</v>
      </c>
      <c r="J11028" s="219">
        <v>0.01</v>
      </c>
      <c r="K11028" s="219">
        <v>0.93</v>
      </c>
      <c r="L11028" s="219" t="s">
        <v>37</v>
      </c>
      <c r="M11028" s="220" t="s">
        <v>583</v>
      </c>
    </row>
    <row r="11029" spans="1:13">
      <c r="A11029" s="106" t="str">
        <f t="shared" si="173"/>
        <v>93287 26</v>
      </c>
      <c r="B11029" s="164" t="s">
        <v>15678</v>
      </c>
      <c r="C11029" s="163">
        <v>26</v>
      </c>
      <c r="D11029" s="113" t="s">
        <v>1358</v>
      </c>
      <c r="F11029" t="s">
        <v>15679</v>
      </c>
      <c r="G11029" s="219">
        <v>0.45</v>
      </c>
      <c r="H11029" s="219">
        <v>0.17</v>
      </c>
      <c r="I11029" s="219">
        <v>0.17</v>
      </c>
      <c r="J11029" s="219">
        <v>0.01</v>
      </c>
      <c r="K11029" s="219">
        <v>0.63</v>
      </c>
      <c r="L11029" s="219">
        <v>0.63</v>
      </c>
      <c r="M11029" s="220" t="s">
        <v>583</v>
      </c>
    </row>
    <row r="11030" spans="1:13">
      <c r="A11030" s="106" t="str">
        <f t="shared" si="173"/>
        <v xml:space="preserve">93288 </v>
      </c>
      <c r="B11030" s="164" t="s">
        <v>230</v>
      </c>
      <c r="C11030" s="163"/>
      <c r="D11030" s="113" t="s">
        <v>1358</v>
      </c>
      <c r="F11030" t="s">
        <v>15680</v>
      </c>
      <c r="G11030" s="219">
        <v>0.43</v>
      </c>
      <c r="H11030" s="219">
        <v>1.23</v>
      </c>
      <c r="I11030" s="219" t="s">
        <v>37</v>
      </c>
      <c r="J11030" s="219">
        <v>0.02</v>
      </c>
      <c r="K11030" s="219">
        <v>1.68</v>
      </c>
      <c r="L11030" s="219" t="s">
        <v>37</v>
      </c>
      <c r="M11030" s="220" t="s">
        <v>583</v>
      </c>
    </row>
    <row r="11031" spans="1:13">
      <c r="A11031" s="106" t="str">
        <f t="shared" si="173"/>
        <v>93288 TC</v>
      </c>
      <c r="B11031" s="164" t="s">
        <v>230</v>
      </c>
      <c r="C11031" s="163" t="s">
        <v>126</v>
      </c>
      <c r="D11031" s="113" t="s">
        <v>1358</v>
      </c>
      <c r="F11031" t="s">
        <v>15680</v>
      </c>
      <c r="G11031" s="219">
        <v>0</v>
      </c>
      <c r="H11031" s="219">
        <v>1.07</v>
      </c>
      <c r="I11031" s="219" t="s">
        <v>37</v>
      </c>
      <c r="J11031" s="219">
        <v>0.01</v>
      </c>
      <c r="K11031" s="219">
        <v>1.08</v>
      </c>
      <c r="L11031" s="219" t="s">
        <v>37</v>
      </c>
      <c r="M11031" s="220" t="s">
        <v>583</v>
      </c>
    </row>
    <row r="11032" spans="1:13">
      <c r="A11032" s="106" t="str">
        <f t="shared" si="173"/>
        <v>93288 26</v>
      </c>
      <c r="B11032" s="164" t="s">
        <v>230</v>
      </c>
      <c r="C11032" s="163">
        <v>26</v>
      </c>
      <c r="D11032" s="113" t="s">
        <v>1358</v>
      </c>
      <c r="F11032" t="s">
        <v>15680</v>
      </c>
      <c r="G11032" s="219">
        <v>0.43</v>
      </c>
      <c r="H11032" s="219">
        <v>0.16</v>
      </c>
      <c r="I11032" s="219">
        <v>0.16</v>
      </c>
      <c r="J11032" s="219">
        <v>0.01</v>
      </c>
      <c r="K11032" s="219">
        <v>0.6</v>
      </c>
      <c r="L11032" s="219">
        <v>0.6</v>
      </c>
      <c r="M11032" s="220" t="s">
        <v>583</v>
      </c>
    </row>
    <row r="11033" spans="1:13">
      <c r="A11033" s="106" t="str">
        <f t="shared" si="173"/>
        <v xml:space="preserve">93289 </v>
      </c>
      <c r="B11033" s="164" t="s">
        <v>241</v>
      </c>
      <c r="C11033" s="163"/>
      <c r="D11033" s="113" t="s">
        <v>1358</v>
      </c>
      <c r="F11033" t="s">
        <v>15681</v>
      </c>
      <c r="G11033" s="219">
        <v>0.75</v>
      </c>
      <c r="H11033" s="219">
        <v>1.36</v>
      </c>
      <c r="I11033" s="219" t="s">
        <v>37</v>
      </c>
      <c r="J11033" s="219">
        <v>0.04</v>
      </c>
      <c r="K11033" s="219">
        <v>2.15</v>
      </c>
      <c r="L11033" s="219" t="s">
        <v>37</v>
      </c>
      <c r="M11033" s="220" t="s">
        <v>583</v>
      </c>
    </row>
    <row r="11034" spans="1:13">
      <c r="A11034" s="106" t="str">
        <f t="shared" si="173"/>
        <v>93289 TC</v>
      </c>
      <c r="B11034" s="164" t="s">
        <v>241</v>
      </c>
      <c r="C11034" s="163" t="s">
        <v>126</v>
      </c>
      <c r="D11034" s="113" t="s">
        <v>1358</v>
      </c>
      <c r="F11034" t="s">
        <v>15681</v>
      </c>
      <c r="G11034" s="219">
        <v>0</v>
      </c>
      <c r="H11034" s="219">
        <v>1.08</v>
      </c>
      <c r="I11034" s="219" t="s">
        <v>37</v>
      </c>
      <c r="J11034" s="219">
        <v>0.01</v>
      </c>
      <c r="K11034" s="219">
        <v>1.0900000000000001</v>
      </c>
      <c r="L11034" s="219" t="s">
        <v>37</v>
      </c>
      <c r="M11034" s="220" t="s">
        <v>583</v>
      </c>
    </row>
    <row r="11035" spans="1:13">
      <c r="A11035" s="106" t="str">
        <f t="shared" si="173"/>
        <v>93289 26</v>
      </c>
      <c r="B11035" s="164" t="s">
        <v>241</v>
      </c>
      <c r="C11035" s="163">
        <v>26</v>
      </c>
      <c r="D11035" s="113" t="s">
        <v>1358</v>
      </c>
      <c r="F11035" t="s">
        <v>15681</v>
      </c>
      <c r="G11035" s="219">
        <v>0.75</v>
      </c>
      <c r="H11035" s="219">
        <v>0.28000000000000003</v>
      </c>
      <c r="I11035" s="219">
        <v>0.28000000000000003</v>
      </c>
      <c r="J11035" s="219">
        <v>0.03</v>
      </c>
      <c r="K11035" s="219">
        <v>1.06</v>
      </c>
      <c r="L11035" s="219">
        <v>1.06</v>
      </c>
      <c r="M11035" s="220" t="s">
        <v>583</v>
      </c>
    </row>
    <row r="11036" spans="1:13">
      <c r="A11036" s="106" t="str">
        <f t="shared" si="173"/>
        <v xml:space="preserve">93290 </v>
      </c>
      <c r="B11036" s="164" t="s">
        <v>15682</v>
      </c>
      <c r="C11036" s="163"/>
      <c r="D11036" s="113" t="s">
        <v>1358</v>
      </c>
      <c r="F11036" t="s">
        <v>15683</v>
      </c>
      <c r="G11036" s="219">
        <v>0.43</v>
      </c>
      <c r="H11036" s="219">
        <v>1.1299999999999999</v>
      </c>
      <c r="I11036" s="219" t="s">
        <v>37</v>
      </c>
      <c r="J11036" s="219">
        <v>0.03</v>
      </c>
      <c r="K11036" s="219">
        <v>1.59</v>
      </c>
      <c r="L11036" s="219" t="s">
        <v>37</v>
      </c>
      <c r="M11036" s="220" t="s">
        <v>583</v>
      </c>
    </row>
    <row r="11037" spans="1:13">
      <c r="A11037" s="106" t="str">
        <f t="shared" si="173"/>
        <v>93290 TC</v>
      </c>
      <c r="B11037" s="164" t="s">
        <v>15682</v>
      </c>
      <c r="C11037" s="163" t="s">
        <v>126</v>
      </c>
      <c r="D11037" s="113" t="s">
        <v>1358</v>
      </c>
      <c r="F11037" t="s">
        <v>15683</v>
      </c>
      <c r="G11037" s="219">
        <v>0</v>
      </c>
      <c r="H11037" s="219">
        <v>0.97</v>
      </c>
      <c r="I11037" s="219" t="s">
        <v>37</v>
      </c>
      <c r="J11037" s="219">
        <v>0.01</v>
      </c>
      <c r="K11037" s="219">
        <v>0.98</v>
      </c>
      <c r="L11037" s="219" t="s">
        <v>37</v>
      </c>
      <c r="M11037" s="220" t="s">
        <v>583</v>
      </c>
    </row>
    <row r="11038" spans="1:13">
      <c r="A11038" s="106" t="str">
        <f t="shared" si="173"/>
        <v>93290 26</v>
      </c>
      <c r="B11038" s="164" t="s">
        <v>15682</v>
      </c>
      <c r="C11038" s="163">
        <v>26</v>
      </c>
      <c r="D11038" s="113" t="s">
        <v>1358</v>
      </c>
      <c r="F11038" t="s">
        <v>15683</v>
      </c>
      <c r="G11038" s="219">
        <v>0.43</v>
      </c>
      <c r="H11038" s="219">
        <v>0.16</v>
      </c>
      <c r="I11038" s="219">
        <v>0.16</v>
      </c>
      <c r="J11038" s="219">
        <v>0.02</v>
      </c>
      <c r="K11038" s="219">
        <v>0.61</v>
      </c>
      <c r="L11038" s="219">
        <v>0.61</v>
      </c>
      <c r="M11038" s="220" t="s">
        <v>583</v>
      </c>
    </row>
    <row r="11039" spans="1:13">
      <c r="A11039" s="106" t="str">
        <f t="shared" si="173"/>
        <v xml:space="preserve">93291 </v>
      </c>
      <c r="B11039" s="164" t="s">
        <v>15684</v>
      </c>
      <c r="C11039" s="163"/>
      <c r="D11039" s="113" t="s">
        <v>1358</v>
      </c>
      <c r="F11039" t="s">
        <v>15685</v>
      </c>
      <c r="G11039" s="219">
        <v>0.37</v>
      </c>
      <c r="H11039" s="219">
        <v>1.07</v>
      </c>
      <c r="I11039" s="219" t="s">
        <v>37</v>
      </c>
      <c r="J11039" s="219">
        <v>0.02</v>
      </c>
      <c r="K11039" s="219">
        <v>1.46</v>
      </c>
      <c r="L11039" s="219" t="s">
        <v>37</v>
      </c>
      <c r="M11039" s="220" t="s">
        <v>583</v>
      </c>
    </row>
    <row r="11040" spans="1:13">
      <c r="A11040" s="106" t="str">
        <f t="shared" si="173"/>
        <v>93291 TC</v>
      </c>
      <c r="B11040" s="164" t="s">
        <v>15684</v>
      </c>
      <c r="C11040" s="163" t="s">
        <v>126</v>
      </c>
      <c r="D11040" s="113" t="s">
        <v>1358</v>
      </c>
      <c r="F11040" t="s">
        <v>15685</v>
      </c>
      <c r="G11040" s="219">
        <v>0</v>
      </c>
      <c r="H11040" s="219">
        <v>0.93</v>
      </c>
      <c r="I11040" s="219" t="s">
        <v>37</v>
      </c>
      <c r="J11040" s="219">
        <v>0.01</v>
      </c>
      <c r="K11040" s="219">
        <v>0.94</v>
      </c>
      <c r="L11040" s="219" t="s">
        <v>37</v>
      </c>
      <c r="M11040" s="220" t="s">
        <v>583</v>
      </c>
    </row>
    <row r="11041" spans="1:13">
      <c r="A11041" s="106" t="str">
        <f t="shared" si="173"/>
        <v>93291 26</v>
      </c>
      <c r="B11041" s="164" t="s">
        <v>15684</v>
      </c>
      <c r="C11041" s="163">
        <v>26</v>
      </c>
      <c r="D11041" s="113" t="s">
        <v>1358</v>
      </c>
      <c r="F11041" t="s">
        <v>15685</v>
      </c>
      <c r="G11041" s="219">
        <v>0.37</v>
      </c>
      <c r="H11041" s="219">
        <v>0.14000000000000001</v>
      </c>
      <c r="I11041" s="219">
        <v>0.14000000000000001</v>
      </c>
      <c r="J11041" s="219">
        <v>0.01</v>
      </c>
      <c r="K11041" s="219">
        <v>0.52</v>
      </c>
      <c r="L11041" s="219">
        <v>0.52</v>
      </c>
      <c r="M11041" s="220" t="s">
        <v>583</v>
      </c>
    </row>
    <row r="11042" spans="1:13">
      <c r="A11042" s="106" t="str">
        <f t="shared" si="173"/>
        <v xml:space="preserve">93292 </v>
      </c>
      <c r="B11042" s="164" t="s">
        <v>15686</v>
      </c>
      <c r="C11042" s="163"/>
      <c r="D11042" s="113" t="s">
        <v>1358</v>
      </c>
      <c r="F11042" t="s">
        <v>15687</v>
      </c>
      <c r="G11042" s="219">
        <v>0.43</v>
      </c>
      <c r="H11042" s="219">
        <v>1.07</v>
      </c>
      <c r="I11042" s="219" t="s">
        <v>37</v>
      </c>
      <c r="J11042" s="219">
        <v>0.03</v>
      </c>
      <c r="K11042" s="219">
        <v>1.53</v>
      </c>
      <c r="L11042" s="219" t="s">
        <v>37</v>
      </c>
      <c r="M11042" s="220" t="s">
        <v>583</v>
      </c>
    </row>
    <row r="11043" spans="1:13">
      <c r="A11043" s="106" t="str">
        <f t="shared" si="173"/>
        <v>93292 TC</v>
      </c>
      <c r="B11043" s="164" t="s">
        <v>15686</v>
      </c>
      <c r="C11043" s="163" t="s">
        <v>126</v>
      </c>
      <c r="D11043" s="113" t="s">
        <v>1358</v>
      </c>
      <c r="F11043" t="s">
        <v>15687</v>
      </c>
      <c r="G11043" s="219">
        <v>0</v>
      </c>
      <c r="H11043" s="219">
        <v>0.91</v>
      </c>
      <c r="I11043" s="219" t="s">
        <v>37</v>
      </c>
      <c r="J11043" s="219">
        <v>0.01</v>
      </c>
      <c r="K11043" s="219">
        <v>0.92</v>
      </c>
      <c r="L11043" s="219" t="s">
        <v>37</v>
      </c>
      <c r="M11043" s="220" t="s">
        <v>583</v>
      </c>
    </row>
    <row r="11044" spans="1:13">
      <c r="A11044" s="106" t="str">
        <f t="shared" si="173"/>
        <v>93292 26</v>
      </c>
      <c r="B11044" s="164" t="s">
        <v>15686</v>
      </c>
      <c r="C11044" s="163">
        <v>26</v>
      </c>
      <c r="D11044" s="113" t="s">
        <v>1358</v>
      </c>
      <c r="F11044" t="s">
        <v>15687</v>
      </c>
      <c r="G11044" s="219">
        <v>0.43</v>
      </c>
      <c r="H11044" s="219">
        <v>0.16</v>
      </c>
      <c r="I11044" s="219">
        <v>0.16</v>
      </c>
      <c r="J11044" s="219">
        <v>0.02</v>
      </c>
      <c r="K11044" s="219">
        <v>0.61</v>
      </c>
      <c r="L11044" s="219">
        <v>0.61</v>
      </c>
      <c r="M11044" s="220" t="s">
        <v>583</v>
      </c>
    </row>
    <row r="11045" spans="1:13">
      <c r="A11045" s="106" t="str">
        <f t="shared" si="173"/>
        <v xml:space="preserve">93293 </v>
      </c>
      <c r="B11045" s="164" t="s">
        <v>232</v>
      </c>
      <c r="C11045" s="163"/>
      <c r="D11045" s="113" t="s">
        <v>1358</v>
      </c>
      <c r="F11045" t="s">
        <v>15688</v>
      </c>
      <c r="G11045" s="219">
        <v>0.31</v>
      </c>
      <c r="H11045" s="219">
        <v>0.99</v>
      </c>
      <c r="I11045" s="219" t="s">
        <v>37</v>
      </c>
      <c r="J11045" s="219">
        <v>0.02</v>
      </c>
      <c r="K11045" s="219">
        <v>1.32</v>
      </c>
      <c r="L11045" s="219" t="s">
        <v>37</v>
      </c>
      <c r="M11045" s="220" t="s">
        <v>583</v>
      </c>
    </row>
    <row r="11046" spans="1:13">
      <c r="A11046" s="106" t="str">
        <f t="shared" si="173"/>
        <v>93293 TC</v>
      </c>
      <c r="B11046" s="164" t="s">
        <v>232</v>
      </c>
      <c r="C11046" s="163" t="s">
        <v>126</v>
      </c>
      <c r="D11046" s="113" t="s">
        <v>1358</v>
      </c>
      <c r="F11046" t="s">
        <v>15688</v>
      </c>
      <c r="G11046" s="219">
        <v>0</v>
      </c>
      <c r="H11046" s="219">
        <v>0.89</v>
      </c>
      <c r="I11046" s="219" t="s">
        <v>37</v>
      </c>
      <c r="J11046" s="219">
        <v>0.01</v>
      </c>
      <c r="K11046" s="219">
        <v>0.9</v>
      </c>
      <c r="L11046" s="219" t="s">
        <v>37</v>
      </c>
      <c r="M11046" s="220" t="s">
        <v>583</v>
      </c>
    </row>
    <row r="11047" spans="1:13">
      <c r="A11047" s="106" t="str">
        <f t="shared" si="173"/>
        <v>93293 26</v>
      </c>
      <c r="B11047" s="164" t="s">
        <v>232</v>
      </c>
      <c r="C11047" s="163">
        <v>26</v>
      </c>
      <c r="D11047" s="113" t="s">
        <v>1358</v>
      </c>
      <c r="F11047" t="s">
        <v>15688</v>
      </c>
      <c r="G11047" s="219">
        <v>0.31</v>
      </c>
      <c r="H11047" s="219">
        <v>0.1</v>
      </c>
      <c r="I11047" s="219">
        <v>0.1</v>
      </c>
      <c r="J11047" s="219">
        <v>0.01</v>
      </c>
      <c r="K11047" s="219">
        <v>0.42</v>
      </c>
      <c r="L11047" s="219">
        <v>0.42</v>
      </c>
      <c r="M11047" s="220" t="s">
        <v>583</v>
      </c>
    </row>
    <row r="11048" spans="1:13">
      <c r="A11048" s="106" t="str">
        <f t="shared" si="173"/>
        <v xml:space="preserve">93294 </v>
      </c>
      <c r="B11048" s="164" t="s">
        <v>234</v>
      </c>
      <c r="C11048" s="163"/>
      <c r="D11048" s="113" t="s">
        <v>1358</v>
      </c>
      <c r="F11048" t="s">
        <v>15689</v>
      </c>
      <c r="G11048" s="219">
        <v>0.6</v>
      </c>
      <c r="H11048" s="219">
        <v>0.23</v>
      </c>
      <c r="I11048" s="219">
        <v>0.23</v>
      </c>
      <c r="J11048" s="219">
        <v>0.04</v>
      </c>
      <c r="K11048" s="219">
        <v>0.87</v>
      </c>
      <c r="L11048" s="219">
        <v>0.87</v>
      </c>
      <c r="M11048" s="220" t="s">
        <v>583</v>
      </c>
    </row>
    <row r="11049" spans="1:13">
      <c r="A11049" s="106" t="str">
        <f t="shared" si="173"/>
        <v xml:space="preserve">93295 </v>
      </c>
      <c r="B11049" s="164" t="s">
        <v>243</v>
      </c>
      <c r="C11049" s="163"/>
      <c r="D11049" s="113" t="s">
        <v>1358</v>
      </c>
      <c r="F11049" t="s">
        <v>15690</v>
      </c>
      <c r="G11049" s="219">
        <v>0.74</v>
      </c>
      <c r="H11049" s="219">
        <v>0.28999999999999998</v>
      </c>
      <c r="I11049" s="219">
        <v>0.28999999999999998</v>
      </c>
      <c r="J11049" s="219">
        <v>0.05</v>
      </c>
      <c r="K11049" s="219">
        <v>1.08</v>
      </c>
      <c r="L11049" s="219">
        <v>1.08</v>
      </c>
      <c r="M11049" s="220" t="s">
        <v>583</v>
      </c>
    </row>
    <row r="11050" spans="1:13">
      <c r="A11050" s="106" t="str">
        <f t="shared" si="173"/>
        <v xml:space="preserve">93296 </v>
      </c>
      <c r="B11050" s="164" t="s">
        <v>257</v>
      </c>
      <c r="C11050" s="163"/>
      <c r="D11050" s="113" t="s">
        <v>1358</v>
      </c>
      <c r="F11050" t="s">
        <v>15691</v>
      </c>
      <c r="G11050" s="219">
        <v>0</v>
      </c>
      <c r="H11050" s="219">
        <v>0.63</v>
      </c>
      <c r="I11050" s="219" t="s">
        <v>37</v>
      </c>
      <c r="J11050" s="219">
        <v>0.01</v>
      </c>
      <c r="K11050" s="219">
        <v>0.64</v>
      </c>
      <c r="L11050" s="219" t="s">
        <v>37</v>
      </c>
      <c r="M11050" s="220" t="s">
        <v>583</v>
      </c>
    </row>
    <row r="11051" spans="1:13">
      <c r="A11051" s="106" t="str">
        <f t="shared" si="173"/>
        <v xml:space="preserve">93297 </v>
      </c>
      <c r="B11051" s="164" t="s">
        <v>247</v>
      </c>
      <c r="C11051" s="163"/>
      <c r="D11051" s="113" t="s">
        <v>1358</v>
      </c>
      <c r="F11051" t="s">
        <v>15692</v>
      </c>
      <c r="G11051" s="219">
        <v>0.52</v>
      </c>
      <c r="H11051" s="219">
        <v>1.26</v>
      </c>
      <c r="I11051" s="219" t="s">
        <v>37</v>
      </c>
      <c r="J11051" s="219">
        <v>0.03</v>
      </c>
      <c r="K11051" s="219">
        <v>1.81</v>
      </c>
      <c r="L11051" s="219" t="s">
        <v>37</v>
      </c>
      <c r="M11051" s="220" t="s">
        <v>583</v>
      </c>
    </row>
    <row r="11052" spans="1:13">
      <c r="A11052" s="106" t="str">
        <f t="shared" si="173"/>
        <v>93297 TC</v>
      </c>
      <c r="B11052" s="164" t="s">
        <v>247</v>
      </c>
      <c r="C11052" s="163" t="s">
        <v>126</v>
      </c>
      <c r="D11052" s="113" t="s">
        <v>1358</v>
      </c>
      <c r="F11052" t="s">
        <v>15692</v>
      </c>
      <c r="G11052" s="219">
        <v>0</v>
      </c>
      <c r="H11052" s="219">
        <v>1.07</v>
      </c>
      <c r="I11052" s="219" t="s">
        <v>37</v>
      </c>
      <c r="J11052" s="219">
        <v>0.01</v>
      </c>
      <c r="K11052" s="219">
        <v>1.08</v>
      </c>
      <c r="L11052" s="219" t="s">
        <v>37</v>
      </c>
      <c r="M11052" s="220" t="s">
        <v>583</v>
      </c>
    </row>
    <row r="11053" spans="1:13">
      <c r="A11053" s="106" t="str">
        <f t="shared" si="173"/>
        <v>93297 26</v>
      </c>
      <c r="B11053" s="164" t="s">
        <v>247</v>
      </c>
      <c r="C11053" s="163">
        <v>26</v>
      </c>
      <c r="D11053" s="113" t="s">
        <v>1358</v>
      </c>
      <c r="F11053" t="s">
        <v>15692</v>
      </c>
      <c r="G11053" s="219">
        <v>0.52</v>
      </c>
      <c r="H11053" s="219">
        <v>0.19</v>
      </c>
      <c r="I11053" s="219">
        <v>0.19</v>
      </c>
      <c r="J11053" s="219">
        <v>0.02</v>
      </c>
      <c r="K11053" s="219">
        <v>0.73</v>
      </c>
      <c r="L11053" s="219">
        <v>0.73</v>
      </c>
      <c r="M11053" s="220" t="s">
        <v>583</v>
      </c>
    </row>
    <row r="11054" spans="1:13">
      <c r="A11054" s="106" t="str">
        <f t="shared" si="173"/>
        <v xml:space="preserve">93298 </v>
      </c>
      <c r="B11054" s="164" t="s">
        <v>252</v>
      </c>
      <c r="C11054" s="163"/>
      <c r="D11054" s="113" t="s">
        <v>1358</v>
      </c>
      <c r="F11054" t="s">
        <v>15693</v>
      </c>
      <c r="G11054" s="219">
        <v>0.52</v>
      </c>
      <c r="H11054" s="219">
        <v>2.4900000000000002</v>
      </c>
      <c r="I11054" s="219" t="s">
        <v>37</v>
      </c>
      <c r="J11054" s="219">
        <v>0.04</v>
      </c>
      <c r="K11054" s="219">
        <v>3.05</v>
      </c>
      <c r="L11054" s="219" t="s">
        <v>37</v>
      </c>
      <c r="M11054" s="220" t="s">
        <v>583</v>
      </c>
    </row>
    <row r="11055" spans="1:13">
      <c r="A11055" s="106" t="str">
        <f t="shared" si="173"/>
        <v>93298 TC</v>
      </c>
      <c r="B11055" s="164" t="s">
        <v>252</v>
      </c>
      <c r="C11055" s="163" t="s">
        <v>126</v>
      </c>
      <c r="D11055" s="113" t="s">
        <v>1358</v>
      </c>
      <c r="F11055" t="s">
        <v>15693</v>
      </c>
      <c r="G11055" s="219">
        <v>0</v>
      </c>
      <c r="H11055" s="219">
        <v>2.2999999999999998</v>
      </c>
      <c r="I11055" s="219" t="s">
        <v>37</v>
      </c>
      <c r="J11055" s="219">
        <v>0.02</v>
      </c>
      <c r="K11055" s="219">
        <v>2.3199999999999998</v>
      </c>
      <c r="L11055" s="219" t="s">
        <v>37</v>
      </c>
      <c r="M11055" s="220" t="s">
        <v>583</v>
      </c>
    </row>
    <row r="11056" spans="1:13">
      <c r="A11056" s="106" t="str">
        <f t="shared" si="173"/>
        <v>93298 26</v>
      </c>
      <c r="B11056" s="164" t="s">
        <v>252</v>
      </c>
      <c r="C11056" s="163">
        <v>26</v>
      </c>
      <c r="D11056" s="113" t="s">
        <v>1358</v>
      </c>
      <c r="F11056" t="s">
        <v>15693</v>
      </c>
      <c r="G11056" s="219">
        <v>0.52</v>
      </c>
      <c r="H11056" s="219">
        <v>0.19</v>
      </c>
      <c r="I11056" s="219">
        <v>0.19</v>
      </c>
      <c r="J11056" s="219">
        <v>0.02</v>
      </c>
      <c r="K11056" s="219">
        <v>0.73</v>
      </c>
      <c r="L11056" s="219">
        <v>0.73</v>
      </c>
      <c r="M11056" s="220" t="s">
        <v>583</v>
      </c>
    </row>
    <row r="11057" spans="1:13">
      <c r="A11057" s="106" t="str">
        <f t="shared" si="173"/>
        <v xml:space="preserve">93303 </v>
      </c>
      <c r="B11057" s="164" t="s">
        <v>15695</v>
      </c>
      <c r="C11057" s="163"/>
      <c r="D11057" s="113" t="s">
        <v>1358</v>
      </c>
      <c r="F11057" t="s">
        <v>15696</v>
      </c>
      <c r="G11057" s="219">
        <v>1.3</v>
      </c>
      <c r="H11057" s="219">
        <v>5.21</v>
      </c>
      <c r="I11057" s="219" t="s">
        <v>37</v>
      </c>
      <c r="J11057" s="219">
        <v>7.0000000000000007E-2</v>
      </c>
      <c r="K11057" s="219">
        <v>6.58</v>
      </c>
      <c r="L11057" s="219" t="s">
        <v>37</v>
      </c>
      <c r="M11057" s="220" t="s">
        <v>583</v>
      </c>
    </row>
    <row r="11058" spans="1:13">
      <c r="A11058" s="106" t="str">
        <f t="shared" si="173"/>
        <v>93303 TC</v>
      </c>
      <c r="B11058" s="164" t="s">
        <v>15695</v>
      </c>
      <c r="C11058" s="163" t="s">
        <v>126</v>
      </c>
      <c r="D11058" s="113" t="s">
        <v>1358</v>
      </c>
      <c r="F11058" t="s">
        <v>15696</v>
      </c>
      <c r="G11058" s="219">
        <v>0</v>
      </c>
      <c r="H11058" s="219">
        <v>4.75</v>
      </c>
      <c r="I11058" s="219" t="s">
        <v>37</v>
      </c>
      <c r="J11058" s="219">
        <v>0.03</v>
      </c>
      <c r="K11058" s="219">
        <v>4.78</v>
      </c>
      <c r="L11058" s="219" t="s">
        <v>37</v>
      </c>
      <c r="M11058" s="220" t="s">
        <v>583</v>
      </c>
    </row>
    <row r="11059" spans="1:13">
      <c r="A11059" s="106" t="str">
        <f t="shared" si="173"/>
        <v>93303 26</v>
      </c>
      <c r="B11059" s="164" t="s">
        <v>15695</v>
      </c>
      <c r="C11059" s="163">
        <v>26</v>
      </c>
      <c r="D11059" s="113" t="s">
        <v>1358</v>
      </c>
      <c r="F11059" t="s">
        <v>15696</v>
      </c>
      <c r="G11059" s="219">
        <v>1.3</v>
      </c>
      <c r="H11059" s="219">
        <v>0.46</v>
      </c>
      <c r="I11059" s="219">
        <v>0.46</v>
      </c>
      <c r="J11059" s="219">
        <v>0.04</v>
      </c>
      <c r="K11059" s="219">
        <v>1.8</v>
      </c>
      <c r="L11059" s="219">
        <v>1.8</v>
      </c>
      <c r="M11059" s="220" t="s">
        <v>583</v>
      </c>
    </row>
    <row r="11060" spans="1:13">
      <c r="A11060" s="106" t="str">
        <f t="shared" si="173"/>
        <v xml:space="preserve">93304 </v>
      </c>
      <c r="B11060" s="164" t="s">
        <v>15697</v>
      </c>
      <c r="C11060" s="163"/>
      <c r="D11060" s="113" t="s">
        <v>1358</v>
      </c>
      <c r="F11060" t="s">
        <v>15696</v>
      </c>
      <c r="G11060" s="219">
        <v>0.75</v>
      </c>
      <c r="H11060" s="219">
        <v>3.86</v>
      </c>
      <c r="I11060" s="219" t="s">
        <v>37</v>
      </c>
      <c r="J11060" s="219">
        <v>0.05</v>
      </c>
      <c r="K11060" s="219">
        <v>4.66</v>
      </c>
      <c r="L11060" s="219" t="s">
        <v>37</v>
      </c>
      <c r="M11060" s="220" t="s">
        <v>583</v>
      </c>
    </row>
    <row r="11061" spans="1:13">
      <c r="A11061" s="106" t="str">
        <f t="shared" si="173"/>
        <v>93304 TC</v>
      </c>
      <c r="B11061" s="164" t="s">
        <v>15697</v>
      </c>
      <c r="C11061" s="163" t="s">
        <v>126</v>
      </c>
      <c r="D11061" s="113" t="s">
        <v>1358</v>
      </c>
      <c r="F11061" t="s">
        <v>15696</v>
      </c>
      <c r="G11061" s="219">
        <v>0</v>
      </c>
      <c r="H11061" s="219">
        <v>3.59</v>
      </c>
      <c r="I11061" s="219" t="s">
        <v>37</v>
      </c>
      <c r="J11061" s="219">
        <v>0.02</v>
      </c>
      <c r="K11061" s="219">
        <v>3.61</v>
      </c>
      <c r="L11061" s="219" t="s">
        <v>37</v>
      </c>
      <c r="M11061" s="220" t="s">
        <v>583</v>
      </c>
    </row>
    <row r="11062" spans="1:13">
      <c r="A11062" s="106" t="str">
        <f t="shared" si="173"/>
        <v>93304 26</v>
      </c>
      <c r="B11062" s="164" t="s">
        <v>15697</v>
      </c>
      <c r="C11062" s="163">
        <v>26</v>
      </c>
      <c r="D11062" s="113" t="s">
        <v>1358</v>
      </c>
      <c r="F11062" t="s">
        <v>15696</v>
      </c>
      <c r="G11062" s="219">
        <v>0.75</v>
      </c>
      <c r="H11062" s="219">
        <v>0.27</v>
      </c>
      <c r="I11062" s="219">
        <v>0.27</v>
      </c>
      <c r="J11062" s="219">
        <v>0.03</v>
      </c>
      <c r="K11062" s="219">
        <v>1.05</v>
      </c>
      <c r="L11062" s="219">
        <v>1.05</v>
      </c>
      <c r="M11062" s="220" t="s">
        <v>583</v>
      </c>
    </row>
    <row r="11063" spans="1:13">
      <c r="A11063" s="106" t="str">
        <f t="shared" si="173"/>
        <v xml:space="preserve">93306 </v>
      </c>
      <c r="B11063" s="164" t="s">
        <v>262</v>
      </c>
      <c r="C11063" s="163"/>
      <c r="D11063" s="113" t="s">
        <v>1358</v>
      </c>
      <c r="F11063" t="s">
        <v>15698</v>
      </c>
      <c r="G11063" s="219">
        <v>1.46</v>
      </c>
      <c r="H11063" s="219">
        <v>4.3499999999999996</v>
      </c>
      <c r="I11063" s="219" t="s">
        <v>37</v>
      </c>
      <c r="J11063" s="219">
        <v>0.08</v>
      </c>
      <c r="K11063" s="219">
        <v>5.89</v>
      </c>
      <c r="L11063" s="219" t="s">
        <v>37</v>
      </c>
      <c r="M11063" s="220" t="s">
        <v>583</v>
      </c>
    </row>
    <row r="11064" spans="1:13">
      <c r="A11064" s="106" t="str">
        <f t="shared" si="173"/>
        <v>93306 TC</v>
      </c>
      <c r="B11064" s="164" t="s">
        <v>262</v>
      </c>
      <c r="C11064" s="163" t="s">
        <v>126</v>
      </c>
      <c r="D11064" s="113" t="s">
        <v>1358</v>
      </c>
      <c r="F11064" t="s">
        <v>15698</v>
      </c>
      <c r="G11064" s="219">
        <v>0</v>
      </c>
      <c r="H11064" s="219">
        <v>3.84</v>
      </c>
      <c r="I11064" s="219" t="s">
        <v>37</v>
      </c>
      <c r="J11064" s="219">
        <v>0.03</v>
      </c>
      <c r="K11064" s="219">
        <v>3.87</v>
      </c>
      <c r="L11064" s="219" t="s">
        <v>37</v>
      </c>
      <c r="M11064" s="220" t="s">
        <v>583</v>
      </c>
    </row>
    <row r="11065" spans="1:13">
      <c r="A11065" s="106" t="str">
        <f t="shared" si="173"/>
        <v>93306 26</v>
      </c>
      <c r="B11065" s="164" t="s">
        <v>262</v>
      </c>
      <c r="C11065" s="163">
        <v>26</v>
      </c>
      <c r="D11065" s="113" t="s">
        <v>1358</v>
      </c>
      <c r="F11065" t="s">
        <v>15698</v>
      </c>
      <c r="G11065" s="219">
        <v>1.46</v>
      </c>
      <c r="H11065" s="219">
        <v>0.51</v>
      </c>
      <c r="I11065" s="219">
        <v>0.51</v>
      </c>
      <c r="J11065" s="219">
        <v>0.05</v>
      </c>
      <c r="K11065" s="219">
        <v>2.02</v>
      </c>
      <c r="L11065" s="219">
        <v>2.02</v>
      </c>
      <c r="M11065" s="220" t="s">
        <v>583</v>
      </c>
    </row>
    <row r="11066" spans="1:13">
      <c r="A11066" s="106" t="str">
        <f t="shared" si="173"/>
        <v xml:space="preserve">93307 </v>
      </c>
      <c r="B11066" s="164" t="s">
        <v>264</v>
      </c>
      <c r="C11066" s="163"/>
      <c r="D11066" s="113" t="s">
        <v>1358</v>
      </c>
      <c r="F11066" t="s">
        <v>15699</v>
      </c>
      <c r="G11066" s="219">
        <v>0.92</v>
      </c>
      <c r="H11066" s="219">
        <v>3.12</v>
      </c>
      <c r="I11066" s="219" t="s">
        <v>37</v>
      </c>
      <c r="J11066" s="219">
        <v>0.05</v>
      </c>
      <c r="K11066" s="219">
        <v>4.09</v>
      </c>
      <c r="L11066" s="219" t="s">
        <v>37</v>
      </c>
      <c r="M11066" s="220" t="s">
        <v>583</v>
      </c>
    </row>
    <row r="11067" spans="1:13">
      <c r="A11067" s="106" t="str">
        <f t="shared" si="173"/>
        <v>93307 TC</v>
      </c>
      <c r="B11067" s="164" t="s">
        <v>264</v>
      </c>
      <c r="C11067" s="163" t="s">
        <v>126</v>
      </c>
      <c r="D11067" s="113" t="s">
        <v>1358</v>
      </c>
      <c r="F11067" t="s">
        <v>15699</v>
      </c>
      <c r="G11067" s="219">
        <v>0</v>
      </c>
      <c r="H11067" s="219">
        <v>2.8</v>
      </c>
      <c r="I11067" s="219" t="s">
        <v>37</v>
      </c>
      <c r="J11067" s="219">
        <v>0.02</v>
      </c>
      <c r="K11067" s="219">
        <v>2.82</v>
      </c>
      <c r="L11067" s="219" t="s">
        <v>37</v>
      </c>
      <c r="M11067" s="220" t="s">
        <v>583</v>
      </c>
    </row>
    <row r="11068" spans="1:13">
      <c r="A11068" s="106" t="str">
        <f t="shared" si="173"/>
        <v>93307 26</v>
      </c>
      <c r="B11068" s="164" t="s">
        <v>264</v>
      </c>
      <c r="C11068" s="163">
        <v>26</v>
      </c>
      <c r="D11068" s="113" t="s">
        <v>1358</v>
      </c>
      <c r="F11068" t="s">
        <v>15699</v>
      </c>
      <c r="G11068" s="219">
        <v>0.92</v>
      </c>
      <c r="H11068" s="219">
        <v>0.32</v>
      </c>
      <c r="I11068" s="219">
        <v>0.32</v>
      </c>
      <c r="J11068" s="219">
        <v>0.03</v>
      </c>
      <c r="K11068" s="219">
        <v>1.27</v>
      </c>
      <c r="L11068" s="219">
        <v>1.27</v>
      </c>
      <c r="M11068" s="220" t="s">
        <v>583</v>
      </c>
    </row>
    <row r="11069" spans="1:13">
      <c r="A11069" s="106" t="str">
        <f t="shared" si="173"/>
        <v xml:space="preserve">93308 </v>
      </c>
      <c r="B11069" s="164" t="s">
        <v>266</v>
      </c>
      <c r="C11069" s="163"/>
      <c r="D11069" s="113" t="s">
        <v>1358</v>
      </c>
      <c r="F11069" t="s">
        <v>15700</v>
      </c>
      <c r="G11069" s="219">
        <v>0.53</v>
      </c>
      <c r="H11069" s="219">
        <v>2.39</v>
      </c>
      <c r="I11069" s="219" t="s">
        <v>37</v>
      </c>
      <c r="J11069" s="219">
        <v>0.04</v>
      </c>
      <c r="K11069" s="219">
        <v>2.96</v>
      </c>
      <c r="L11069" s="219" t="s">
        <v>37</v>
      </c>
      <c r="M11069" s="220" t="s">
        <v>583</v>
      </c>
    </row>
    <row r="11070" spans="1:13">
      <c r="A11070" s="106" t="str">
        <f t="shared" si="173"/>
        <v>93308 TC</v>
      </c>
      <c r="B11070" s="164" t="s">
        <v>266</v>
      </c>
      <c r="C11070" s="163" t="s">
        <v>126</v>
      </c>
      <c r="D11070" s="113" t="s">
        <v>1358</v>
      </c>
      <c r="F11070" t="s">
        <v>15700</v>
      </c>
      <c r="G11070" s="219">
        <v>0</v>
      </c>
      <c r="H11070" s="219">
        <v>2.21</v>
      </c>
      <c r="I11070" s="219" t="s">
        <v>37</v>
      </c>
      <c r="J11070" s="219">
        <v>0.02</v>
      </c>
      <c r="K11070" s="219">
        <v>2.23</v>
      </c>
      <c r="L11070" s="219" t="s">
        <v>37</v>
      </c>
      <c r="M11070" s="220" t="s">
        <v>583</v>
      </c>
    </row>
    <row r="11071" spans="1:13">
      <c r="A11071" s="106" t="str">
        <f t="shared" si="173"/>
        <v>93308 26</v>
      </c>
      <c r="B11071" s="164" t="s">
        <v>266</v>
      </c>
      <c r="C11071" s="163">
        <v>26</v>
      </c>
      <c r="D11071" s="113" t="s">
        <v>1358</v>
      </c>
      <c r="F11071" t="s">
        <v>15700</v>
      </c>
      <c r="G11071" s="219">
        <v>0.53</v>
      </c>
      <c r="H11071" s="219">
        <v>0.18</v>
      </c>
      <c r="I11071" s="219">
        <v>0.18</v>
      </c>
      <c r="J11071" s="219">
        <v>0.02</v>
      </c>
      <c r="K11071" s="219">
        <v>0.73</v>
      </c>
      <c r="L11071" s="219">
        <v>0.73</v>
      </c>
      <c r="M11071" s="220" t="s">
        <v>583</v>
      </c>
    </row>
    <row r="11072" spans="1:13">
      <c r="A11072" s="106" t="str">
        <f t="shared" si="173"/>
        <v xml:space="preserve">93312 </v>
      </c>
      <c r="B11072" s="164" t="s">
        <v>268</v>
      </c>
      <c r="C11072" s="163"/>
      <c r="D11072" s="113" t="s">
        <v>1358</v>
      </c>
      <c r="F11072" t="s">
        <v>15701</v>
      </c>
      <c r="G11072" s="219">
        <v>2.2999999999999998</v>
      </c>
      <c r="H11072" s="219">
        <v>4.6500000000000004</v>
      </c>
      <c r="I11072" s="219" t="s">
        <v>37</v>
      </c>
      <c r="J11072" s="219">
        <v>0.11</v>
      </c>
      <c r="K11072" s="219">
        <v>7.06</v>
      </c>
      <c r="L11072" s="219" t="s">
        <v>37</v>
      </c>
      <c r="M11072" s="220" t="s">
        <v>583</v>
      </c>
    </row>
    <row r="11073" spans="1:13">
      <c r="A11073" s="106" t="str">
        <f t="shared" si="173"/>
        <v>93312 TC</v>
      </c>
      <c r="B11073" s="164" t="s">
        <v>268</v>
      </c>
      <c r="C11073" s="163" t="s">
        <v>126</v>
      </c>
      <c r="D11073" s="113" t="s">
        <v>1358</v>
      </c>
      <c r="F11073" t="s">
        <v>15701</v>
      </c>
      <c r="G11073" s="219">
        <v>0</v>
      </c>
      <c r="H11073" s="219">
        <v>3.92</v>
      </c>
      <c r="I11073" s="219" t="s">
        <v>37</v>
      </c>
      <c r="J11073" s="219">
        <v>0.03</v>
      </c>
      <c r="K11073" s="219">
        <v>3.95</v>
      </c>
      <c r="L11073" s="219" t="s">
        <v>37</v>
      </c>
      <c r="M11073" s="220" t="s">
        <v>583</v>
      </c>
    </row>
    <row r="11074" spans="1:13">
      <c r="A11074" s="106" t="str">
        <f t="shared" si="173"/>
        <v>93312 26</v>
      </c>
      <c r="B11074" s="164" t="s">
        <v>268</v>
      </c>
      <c r="C11074" s="163">
        <v>26</v>
      </c>
      <c r="D11074" s="113" t="s">
        <v>1358</v>
      </c>
      <c r="F11074" t="s">
        <v>15701</v>
      </c>
      <c r="G11074" s="219">
        <v>2.2999999999999998</v>
      </c>
      <c r="H11074" s="219">
        <v>0.73</v>
      </c>
      <c r="I11074" s="219">
        <v>0.73</v>
      </c>
      <c r="J11074" s="219">
        <v>0.08</v>
      </c>
      <c r="K11074" s="219">
        <v>3.11</v>
      </c>
      <c r="L11074" s="219">
        <v>3.11</v>
      </c>
      <c r="M11074" s="220" t="s">
        <v>583</v>
      </c>
    </row>
    <row r="11075" spans="1:13">
      <c r="A11075" s="106" t="str">
        <f t="shared" ref="A11075:A11138" si="174">B11075&amp;" "&amp;C11075</f>
        <v xml:space="preserve">93313 </v>
      </c>
      <c r="B11075" s="164" t="s">
        <v>15702</v>
      </c>
      <c r="C11075" s="163"/>
      <c r="D11075" s="113" t="s">
        <v>1358</v>
      </c>
      <c r="F11075" t="s">
        <v>15701</v>
      </c>
      <c r="G11075" s="219">
        <v>0.26</v>
      </c>
      <c r="H11075" s="219" t="s">
        <v>37</v>
      </c>
      <c r="I11075" s="219">
        <v>0.05</v>
      </c>
      <c r="J11075" s="219">
        <v>0.02</v>
      </c>
      <c r="K11075" s="219" t="s">
        <v>37</v>
      </c>
      <c r="L11075" s="219">
        <v>0.33</v>
      </c>
      <c r="M11075" s="220" t="s">
        <v>583</v>
      </c>
    </row>
    <row r="11076" spans="1:13">
      <c r="A11076" s="106" t="str">
        <f t="shared" si="174"/>
        <v xml:space="preserve">93314 </v>
      </c>
      <c r="B11076" s="164" t="s">
        <v>271</v>
      </c>
      <c r="C11076" s="163"/>
      <c r="D11076" s="113" t="s">
        <v>1358</v>
      </c>
      <c r="F11076" t="s">
        <v>15701</v>
      </c>
      <c r="G11076" s="219">
        <v>1.85</v>
      </c>
      <c r="H11076" s="219">
        <v>4.7300000000000004</v>
      </c>
      <c r="I11076" s="219" t="s">
        <v>37</v>
      </c>
      <c r="J11076" s="219">
        <v>0.19</v>
      </c>
      <c r="K11076" s="219">
        <v>6.77</v>
      </c>
      <c r="L11076" s="219" t="s">
        <v>37</v>
      </c>
      <c r="M11076" s="220" t="s">
        <v>583</v>
      </c>
    </row>
    <row r="11077" spans="1:13">
      <c r="A11077" s="106" t="str">
        <f t="shared" si="174"/>
        <v>93314 TC</v>
      </c>
      <c r="B11077" s="164" t="s">
        <v>271</v>
      </c>
      <c r="C11077" s="163" t="s">
        <v>126</v>
      </c>
      <c r="D11077" s="113" t="s">
        <v>1358</v>
      </c>
      <c r="F11077" t="s">
        <v>15701</v>
      </c>
      <c r="G11077" s="219">
        <v>0</v>
      </c>
      <c r="H11077" s="219">
        <v>4.1399999999999997</v>
      </c>
      <c r="I11077" s="219" t="s">
        <v>37</v>
      </c>
      <c r="J11077" s="219">
        <v>0.03</v>
      </c>
      <c r="K11077" s="219">
        <v>4.17</v>
      </c>
      <c r="L11077" s="219" t="s">
        <v>37</v>
      </c>
      <c r="M11077" s="220" t="s">
        <v>583</v>
      </c>
    </row>
    <row r="11078" spans="1:13">
      <c r="A11078" s="106" t="str">
        <f t="shared" si="174"/>
        <v>93314 26</v>
      </c>
      <c r="B11078" s="164" t="s">
        <v>271</v>
      </c>
      <c r="C11078" s="163">
        <v>26</v>
      </c>
      <c r="D11078" s="113" t="s">
        <v>1358</v>
      </c>
      <c r="F11078" t="s">
        <v>15701</v>
      </c>
      <c r="G11078" s="219">
        <v>1.85</v>
      </c>
      <c r="H11078" s="219">
        <v>0.59</v>
      </c>
      <c r="I11078" s="219">
        <v>0.59</v>
      </c>
      <c r="J11078" s="219">
        <v>0.16</v>
      </c>
      <c r="K11078" s="219">
        <v>2.6</v>
      </c>
      <c r="L11078" s="219">
        <v>2.6</v>
      </c>
      <c r="M11078" s="220" t="s">
        <v>583</v>
      </c>
    </row>
    <row r="11079" spans="1:13">
      <c r="A11079" s="106" t="str">
        <f t="shared" si="174"/>
        <v xml:space="preserve">93315 </v>
      </c>
      <c r="B11079" s="164" t="s">
        <v>15703</v>
      </c>
      <c r="C11079" s="163"/>
      <c r="D11079" s="113" t="s">
        <v>664</v>
      </c>
      <c r="F11079" t="s">
        <v>15701</v>
      </c>
      <c r="G11079" s="219">
        <v>0</v>
      </c>
      <c r="H11079" s="219">
        <v>0</v>
      </c>
      <c r="I11079" s="219" t="s">
        <v>37</v>
      </c>
      <c r="J11079" s="219">
        <v>0</v>
      </c>
      <c r="K11079" s="219">
        <v>0</v>
      </c>
      <c r="L11079" s="219" t="s">
        <v>37</v>
      </c>
      <c r="M11079" s="220" t="s">
        <v>583</v>
      </c>
    </row>
    <row r="11080" spans="1:13">
      <c r="A11080" s="106" t="str">
        <f t="shared" si="174"/>
        <v>93315 TC</v>
      </c>
      <c r="B11080" s="164" t="s">
        <v>15703</v>
      </c>
      <c r="C11080" s="163" t="s">
        <v>126</v>
      </c>
      <c r="D11080" s="113" t="s">
        <v>664</v>
      </c>
      <c r="F11080" t="s">
        <v>15701</v>
      </c>
      <c r="G11080" s="219">
        <v>0</v>
      </c>
      <c r="H11080" s="219">
        <v>0</v>
      </c>
      <c r="I11080" s="219" t="s">
        <v>37</v>
      </c>
      <c r="J11080" s="219">
        <v>0</v>
      </c>
      <c r="K11080" s="219">
        <v>0</v>
      </c>
      <c r="L11080" s="219" t="s">
        <v>37</v>
      </c>
      <c r="M11080" s="220" t="s">
        <v>583</v>
      </c>
    </row>
    <row r="11081" spans="1:13">
      <c r="A11081" s="106" t="str">
        <f t="shared" si="174"/>
        <v>93315 26</v>
      </c>
      <c r="B11081" s="164" t="s">
        <v>15703</v>
      </c>
      <c r="C11081" s="163">
        <v>26</v>
      </c>
      <c r="D11081" s="113" t="s">
        <v>1358</v>
      </c>
      <c r="F11081" t="s">
        <v>15701</v>
      </c>
      <c r="G11081" s="219">
        <v>2.69</v>
      </c>
      <c r="H11081" s="219">
        <v>0.91</v>
      </c>
      <c r="I11081" s="219">
        <v>0.91</v>
      </c>
      <c r="J11081" s="219">
        <v>0.09</v>
      </c>
      <c r="K11081" s="219">
        <v>3.69</v>
      </c>
      <c r="L11081" s="219">
        <v>3.69</v>
      </c>
      <c r="M11081" s="220" t="s">
        <v>583</v>
      </c>
    </row>
    <row r="11082" spans="1:13">
      <c r="A11082" s="106" t="str">
        <f t="shared" si="174"/>
        <v xml:space="preserve">93316 </v>
      </c>
      <c r="B11082" s="164" t="s">
        <v>15704</v>
      </c>
      <c r="C11082" s="163"/>
      <c r="D11082" s="113" t="s">
        <v>1358</v>
      </c>
      <c r="F11082" t="s">
        <v>15701</v>
      </c>
      <c r="G11082" s="219">
        <v>0.6</v>
      </c>
      <c r="H11082" s="219" t="s">
        <v>37</v>
      </c>
      <c r="I11082" s="219">
        <v>0.11</v>
      </c>
      <c r="J11082" s="219">
        <v>0.05</v>
      </c>
      <c r="K11082" s="219" t="s">
        <v>37</v>
      </c>
      <c r="L11082" s="219">
        <v>0.76</v>
      </c>
      <c r="M11082" s="220" t="s">
        <v>583</v>
      </c>
    </row>
    <row r="11083" spans="1:13">
      <c r="A11083" s="106" t="str">
        <f t="shared" si="174"/>
        <v xml:space="preserve">93317 </v>
      </c>
      <c r="B11083" s="164" t="s">
        <v>15705</v>
      </c>
      <c r="C11083" s="163"/>
      <c r="D11083" s="113" t="s">
        <v>664</v>
      </c>
      <c r="F11083" t="s">
        <v>15701</v>
      </c>
      <c r="G11083" s="219">
        <v>0</v>
      </c>
      <c r="H11083" s="219">
        <v>0</v>
      </c>
      <c r="I11083" s="219" t="s">
        <v>37</v>
      </c>
      <c r="J11083" s="219">
        <v>0</v>
      </c>
      <c r="K11083" s="219">
        <v>0</v>
      </c>
      <c r="L11083" s="219" t="s">
        <v>37</v>
      </c>
      <c r="M11083" s="220" t="s">
        <v>583</v>
      </c>
    </row>
    <row r="11084" spans="1:13">
      <c r="A11084" s="106" t="str">
        <f t="shared" si="174"/>
        <v>93317 TC</v>
      </c>
      <c r="B11084" s="164" t="s">
        <v>15705</v>
      </c>
      <c r="C11084" s="163" t="s">
        <v>126</v>
      </c>
      <c r="D11084" s="113" t="s">
        <v>664</v>
      </c>
      <c r="F11084" t="s">
        <v>15701</v>
      </c>
      <c r="G11084" s="219">
        <v>0</v>
      </c>
      <c r="H11084" s="219">
        <v>0</v>
      </c>
      <c r="I11084" s="219" t="s">
        <v>37</v>
      </c>
      <c r="J11084" s="219">
        <v>0</v>
      </c>
      <c r="K11084" s="219">
        <v>0</v>
      </c>
      <c r="L11084" s="219" t="s">
        <v>37</v>
      </c>
      <c r="M11084" s="220" t="s">
        <v>583</v>
      </c>
    </row>
    <row r="11085" spans="1:13">
      <c r="A11085" s="106" t="str">
        <f t="shared" si="174"/>
        <v>93317 26</v>
      </c>
      <c r="B11085" s="164" t="s">
        <v>15705</v>
      </c>
      <c r="C11085" s="163">
        <v>26</v>
      </c>
      <c r="D11085" s="113" t="s">
        <v>1358</v>
      </c>
      <c r="F11085" t="s">
        <v>15701</v>
      </c>
      <c r="G11085" s="219">
        <v>1.84</v>
      </c>
      <c r="H11085" s="219">
        <v>0.61</v>
      </c>
      <c r="I11085" s="219">
        <v>0.61</v>
      </c>
      <c r="J11085" s="219">
        <v>0.12</v>
      </c>
      <c r="K11085" s="219">
        <v>2.57</v>
      </c>
      <c r="L11085" s="219">
        <v>2.57</v>
      </c>
      <c r="M11085" s="220" t="s">
        <v>583</v>
      </c>
    </row>
    <row r="11086" spans="1:13">
      <c r="A11086" s="106" t="str">
        <f t="shared" si="174"/>
        <v xml:space="preserve">93318 </v>
      </c>
      <c r="B11086" s="164" t="s">
        <v>15706</v>
      </c>
      <c r="C11086" s="163"/>
      <c r="D11086" s="113" t="s">
        <v>664</v>
      </c>
      <c r="F11086" t="s">
        <v>15707</v>
      </c>
      <c r="G11086" s="219">
        <v>0</v>
      </c>
      <c r="H11086" s="219">
        <v>0</v>
      </c>
      <c r="I11086" s="219" t="s">
        <v>37</v>
      </c>
      <c r="J11086" s="219">
        <v>0</v>
      </c>
      <c r="K11086" s="219">
        <v>0</v>
      </c>
      <c r="L11086" s="219" t="s">
        <v>37</v>
      </c>
      <c r="M11086" s="220" t="s">
        <v>583</v>
      </c>
    </row>
    <row r="11087" spans="1:13">
      <c r="A11087" s="106" t="str">
        <f t="shared" si="174"/>
        <v>93318 TC</v>
      </c>
      <c r="B11087" s="164" t="s">
        <v>15706</v>
      </c>
      <c r="C11087" s="163" t="s">
        <v>126</v>
      </c>
      <c r="D11087" s="113" t="s">
        <v>664</v>
      </c>
      <c r="F11087" t="s">
        <v>15707</v>
      </c>
      <c r="G11087" s="219">
        <v>0</v>
      </c>
      <c r="H11087" s="219">
        <v>0</v>
      </c>
      <c r="I11087" s="219" t="s">
        <v>37</v>
      </c>
      <c r="J11087" s="219">
        <v>0</v>
      </c>
      <c r="K11087" s="219">
        <v>0</v>
      </c>
      <c r="L11087" s="219" t="s">
        <v>37</v>
      </c>
      <c r="M11087" s="220" t="s">
        <v>583</v>
      </c>
    </row>
    <row r="11088" spans="1:13">
      <c r="A11088" s="106" t="str">
        <f t="shared" si="174"/>
        <v>93318 26</v>
      </c>
      <c r="B11088" s="164" t="s">
        <v>15706</v>
      </c>
      <c r="C11088" s="163">
        <v>26</v>
      </c>
      <c r="D11088" s="113" t="s">
        <v>1358</v>
      </c>
      <c r="F11088" t="s">
        <v>15707</v>
      </c>
      <c r="G11088" s="219">
        <v>2.15</v>
      </c>
      <c r="H11088" s="219">
        <v>0.7</v>
      </c>
      <c r="I11088" s="219">
        <v>0.7</v>
      </c>
      <c r="J11088" s="219">
        <v>0.12</v>
      </c>
      <c r="K11088" s="219">
        <v>2.97</v>
      </c>
      <c r="L11088" s="219">
        <v>2.97</v>
      </c>
      <c r="M11088" s="220" t="s">
        <v>583</v>
      </c>
    </row>
    <row r="11089" spans="1:13">
      <c r="A11089" s="106" t="str">
        <f t="shared" si="174"/>
        <v xml:space="preserve">93319 </v>
      </c>
      <c r="B11089" s="164" t="s">
        <v>18335</v>
      </c>
      <c r="C11089" s="163"/>
      <c r="D11089" s="113" t="s">
        <v>1358</v>
      </c>
      <c r="F11089" t="s">
        <v>18334</v>
      </c>
      <c r="G11089" s="219">
        <v>0.5</v>
      </c>
      <c r="H11089" s="219">
        <v>1.1200000000000001</v>
      </c>
      <c r="I11089" s="219">
        <v>0.15</v>
      </c>
      <c r="J11089" s="219">
        <v>0.04</v>
      </c>
      <c r="K11089" s="219">
        <v>1.66</v>
      </c>
      <c r="L11089" s="219">
        <v>0.69</v>
      </c>
      <c r="M11089" s="220" t="s">
        <v>1125</v>
      </c>
    </row>
    <row r="11090" spans="1:13">
      <c r="A11090" s="106" t="str">
        <f t="shared" si="174"/>
        <v xml:space="preserve">93320 </v>
      </c>
      <c r="B11090" s="164" t="s">
        <v>273</v>
      </c>
      <c r="C11090" s="163"/>
      <c r="D11090" s="113" t="s">
        <v>1358</v>
      </c>
      <c r="F11090" t="s">
        <v>15708</v>
      </c>
      <c r="G11090" s="219">
        <v>0.38</v>
      </c>
      <c r="H11090" s="219">
        <v>1.1200000000000001</v>
      </c>
      <c r="I11090" s="219" t="s">
        <v>37</v>
      </c>
      <c r="J11090" s="219">
        <v>0.02</v>
      </c>
      <c r="K11090" s="219">
        <v>1.52</v>
      </c>
      <c r="L11090" s="219" t="s">
        <v>37</v>
      </c>
      <c r="M11090" s="220" t="s">
        <v>1125</v>
      </c>
    </row>
    <row r="11091" spans="1:13">
      <c r="A11091" s="106" t="str">
        <f t="shared" si="174"/>
        <v>93320 TC</v>
      </c>
      <c r="B11091" s="164" t="s">
        <v>273</v>
      </c>
      <c r="C11091" s="163" t="s">
        <v>126</v>
      </c>
      <c r="D11091" s="113" t="s">
        <v>1358</v>
      </c>
      <c r="F11091" t="s">
        <v>15708</v>
      </c>
      <c r="G11091" s="219">
        <v>0</v>
      </c>
      <c r="H11091" s="219">
        <v>0.99</v>
      </c>
      <c r="I11091" s="219" t="s">
        <v>37</v>
      </c>
      <c r="J11091" s="219">
        <v>0.01</v>
      </c>
      <c r="K11091" s="219">
        <v>1</v>
      </c>
      <c r="L11091" s="219" t="s">
        <v>37</v>
      </c>
      <c r="M11091" s="220" t="s">
        <v>1125</v>
      </c>
    </row>
    <row r="11092" spans="1:13">
      <c r="A11092" s="106" t="str">
        <f t="shared" si="174"/>
        <v>93320 26</v>
      </c>
      <c r="B11092" s="164" t="s">
        <v>273</v>
      </c>
      <c r="C11092" s="163">
        <v>26</v>
      </c>
      <c r="D11092" s="113" t="s">
        <v>1358</v>
      </c>
      <c r="F11092" t="s">
        <v>15708</v>
      </c>
      <c r="G11092" s="219">
        <v>0.38</v>
      </c>
      <c r="H11092" s="219">
        <v>0.13</v>
      </c>
      <c r="I11092" s="219">
        <v>0.13</v>
      </c>
      <c r="J11092" s="219">
        <v>0.01</v>
      </c>
      <c r="K11092" s="219">
        <v>0.52</v>
      </c>
      <c r="L11092" s="219">
        <v>0.52</v>
      </c>
      <c r="M11092" s="220" t="s">
        <v>1125</v>
      </c>
    </row>
    <row r="11093" spans="1:13">
      <c r="A11093" s="106" t="str">
        <f t="shared" si="174"/>
        <v xml:space="preserve">93321 </v>
      </c>
      <c r="B11093" s="164" t="s">
        <v>275</v>
      </c>
      <c r="C11093" s="163"/>
      <c r="D11093" s="113" t="s">
        <v>1358</v>
      </c>
      <c r="F11093" t="s">
        <v>15708</v>
      </c>
      <c r="G11093" s="219">
        <v>0.15</v>
      </c>
      <c r="H11093" s="219">
        <v>0.59</v>
      </c>
      <c r="I11093" s="219" t="s">
        <v>37</v>
      </c>
      <c r="J11093" s="219">
        <v>0.01</v>
      </c>
      <c r="K11093" s="219">
        <v>0.75</v>
      </c>
      <c r="L11093" s="219" t="s">
        <v>37</v>
      </c>
      <c r="M11093" s="220" t="s">
        <v>1125</v>
      </c>
    </row>
    <row r="11094" spans="1:13">
      <c r="A11094" s="106" t="str">
        <f t="shared" si="174"/>
        <v>93321 TC</v>
      </c>
      <c r="B11094" s="164" t="s">
        <v>275</v>
      </c>
      <c r="C11094" s="163" t="s">
        <v>126</v>
      </c>
      <c r="D11094" s="113" t="s">
        <v>1358</v>
      </c>
      <c r="F11094" t="s">
        <v>15708</v>
      </c>
      <c r="G11094" s="219">
        <v>0</v>
      </c>
      <c r="H11094" s="219">
        <v>0.54</v>
      </c>
      <c r="I11094" s="219" t="s">
        <v>37</v>
      </c>
      <c r="J11094" s="219">
        <v>0</v>
      </c>
      <c r="K11094" s="219">
        <v>0.54</v>
      </c>
      <c r="L11094" s="219" t="s">
        <v>37</v>
      </c>
      <c r="M11094" s="220" t="s">
        <v>1125</v>
      </c>
    </row>
    <row r="11095" spans="1:13">
      <c r="A11095" s="106" t="str">
        <f t="shared" si="174"/>
        <v>93321 26</v>
      </c>
      <c r="B11095" s="164" t="s">
        <v>275</v>
      </c>
      <c r="C11095" s="163">
        <v>26</v>
      </c>
      <c r="D11095" s="113" t="s">
        <v>1358</v>
      </c>
      <c r="F11095" t="s">
        <v>15708</v>
      </c>
      <c r="G11095" s="219">
        <v>0.15</v>
      </c>
      <c r="H11095" s="219">
        <v>0.05</v>
      </c>
      <c r="I11095" s="219">
        <v>0.05</v>
      </c>
      <c r="J11095" s="219">
        <v>0.01</v>
      </c>
      <c r="K11095" s="219">
        <v>0.21</v>
      </c>
      <c r="L11095" s="219">
        <v>0.21</v>
      </c>
      <c r="M11095" s="220" t="s">
        <v>1125</v>
      </c>
    </row>
    <row r="11096" spans="1:13">
      <c r="A11096" s="106" t="str">
        <f t="shared" si="174"/>
        <v xml:space="preserve">93325 </v>
      </c>
      <c r="B11096" s="164" t="s">
        <v>277</v>
      </c>
      <c r="C11096" s="163"/>
      <c r="D11096" s="113" t="s">
        <v>1358</v>
      </c>
      <c r="F11096" t="s">
        <v>278</v>
      </c>
      <c r="G11096" s="219">
        <v>7.0000000000000007E-2</v>
      </c>
      <c r="H11096" s="219">
        <v>0.63</v>
      </c>
      <c r="I11096" s="219" t="s">
        <v>37</v>
      </c>
      <c r="J11096" s="219">
        <v>0</v>
      </c>
      <c r="K11096" s="219">
        <v>0.7</v>
      </c>
      <c r="L11096" s="219" t="s">
        <v>37</v>
      </c>
      <c r="M11096" s="220" t="s">
        <v>1125</v>
      </c>
    </row>
    <row r="11097" spans="1:13">
      <c r="A11097" s="106" t="str">
        <f t="shared" si="174"/>
        <v>93325 TC</v>
      </c>
      <c r="B11097" s="164" t="s">
        <v>277</v>
      </c>
      <c r="C11097" s="163" t="s">
        <v>126</v>
      </c>
      <c r="D11097" s="113" t="s">
        <v>1358</v>
      </c>
      <c r="F11097" t="s">
        <v>278</v>
      </c>
      <c r="G11097" s="219">
        <v>0</v>
      </c>
      <c r="H11097" s="219">
        <v>0.61</v>
      </c>
      <c r="I11097" s="219" t="s">
        <v>37</v>
      </c>
      <c r="J11097" s="219">
        <v>0</v>
      </c>
      <c r="K11097" s="219">
        <v>0.61</v>
      </c>
      <c r="L11097" s="219" t="s">
        <v>37</v>
      </c>
      <c r="M11097" s="220" t="s">
        <v>1125</v>
      </c>
    </row>
    <row r="11098" spans="1:13">
      <c r="A11098" s="106" t="str">
        <f t="shared" si="174"/>
        <v>93325 26</v>
      </c>
      <c r="B11098" s="164" t="s">
        <v>277</v>
      </c>
      <c r="C11098" s="163">
        <v>26</v>
      </c>
      <c r="D11098" s="113" t="s">
        <v>1358</v>
      </c>
      <c r="F11098" t="s">
        <v>278</v>
      </c>
      <c r="G11098" s="219">
        <v>7.0000000000000007E-2</v>
      </c>
      <c r="H11098" s="219">
        <v>0.02</v>
      </c>
      <c r="I11098" s="219">
        <v>0.02</v>
      </c>
      <c r="J11098" s="219">
        <v>0</v>
      </c>
      <c r="K11098" s="219">
        <v>0.09</v>
      </c>
      <c r="L11098" s="219">
        <v>0.09</v>
      </c>
      <c r="M11098" s="220" t="s">
        <v>1125</v>
      </c>
    </row>
    <row r="11099" spans="1:13">
      <c r="A11099" s="106" t="str">
        <f t="shared" si="174"/>
        <v xml:space="preserve">93350 </v>
      </c>
      <c r="B11099" s="164" t="s">
        <v>280</v>
      </c>
      <c r="C11099" s="163"/>
      <c r="D11099" s="113" t="s">
        <v>1358</v>
      </c>
      <c r="F11099" t="s">
        <v>15709</v>
      </c>
      <c r="G11099" s="219">
        <v>1.46</v>
      </c>
      <c r="H11099" s="219">
        <v>4.03</v>
      </c>
      <c r="I11099" s="219" t="s">
        <v>37</v>
      </c>
      <c r="J11099" s="219">
        <v>7.0000000000000007E-2</v>
      </c>
      <c r="K11099" s="219">
        <v>5.56</v>
      </c>
      <c r="L11099" s="219" t="s">
        <v>37</v>
      </c>
      <c r="M11099" s="220" t="s">
        <v>583</v>
      </c>
    </row>
    <row r="11100" spans="1:13">
      <c r="A11100" s="106" t="str">
        <f t="shared" si="174"/>
        <v>93350 TC</v>
      </c>
      <c r="B11100" s="164" t="s">
        <v>280</v>
      </c>
      <c r="C11100" s="163" t="s">
        <v>126</v>
      </c>
      <c r="D11100" s="113" t="s">
        <v>1358</v>
      </c>
      <c r="F11100" t="s">
        <v>15709</v>
      </c>
      <c r="G11100" s="219">
        <v>0</v>
      </c>
      <c r="H11100" s="219">
        <v>3.52</v>
      </c>
      <c r="I11100" s="219" t="s">
        <v>37</v>
      </c>
      <c r="J11100" s="219">
        <v>0.02</v>
      </c>
      <c r="K11100" s="219">
        <v>3.54</v>
      </c>
      <c r="L11100" s="219" t="s">
        <v>37</v>
      </c>
      <c r="M11100" s="220" t="s">
        <v>583</v>
      </c>
    </row>
    <row r="11101" spans="1:13">
      <c r="A11101" s="106" t="str">
        <f t="shared" si="174"/>
        <v>93350 26</v>
      </c>
      <c r="B11101" s="164" t="s">
        <v>280</v>
      </c>
      <c r="C11101" s="163">
        <v>26</v>
      </c>
      <c r="D11101" s="113" t="s">
        <v>1358</v>
      </c>
      <c r="F11101" t="s">
        <v>15709</v>
      </c>
      <c r="G11101" s="219">
        <v>1.46</v>
      </c>
      <c r="H11101" s="219">
        <v>0.51</v>
      </c>
      <c r="I11101" s="219">
        <v>0.51</v>
      </c>
      <c r="J11101" s="219">
        <v>0.05</v>
      </c>
      <c r="K11101" s="219">
        <v>2.02</v>
      </c>
      <c r="L11101" s="219">
        <v>2.02</v>
      </c>
      <c r="M11101" s="220" t="s">
        <v>583</v>
      </c>
    </row>
    <row r="11102" spans="1:13">
      <c r="A11102" s="106" t="str">
        <f t="shared" si="174"/>
        <v xml:space="preserve">93351 </v>
      </c>
      <c r="B11102" s="164" t="s">
        <v>282</v>
      </c>
      <c r="C11102" s="163"/>
      <c r="D11102" s="113" t="s">
        <v>1358</v>
      </c>
      <c r="F11102" t="s">
        <v>15710</v>
      </c>
      <c r="G11102" s="219">
        <v>1.75</v>
      </c>
      <c r="H11102" s="219">
        <v>5.1100000000000003</v>
      </c>
      <c r="I11102" s="219" t="s">
        <v>37</v>
      </c>
      <c r="J11102" s="219">
        <v>0.1</v>
      </c>
      <c r="K11102" s="219">
        <v>6.96</v>
      </c>
      <c r="L11102" s="219" t="s">
        <v>37</v>
      </c>
      <c r="M11102" s="220" t="s">
        <v>583</v>
      </c>
    </row>
    <row r="11103" spans="1:13">
      <c r="A11103" s="106" t="str">
        <f t="shared" si="174"/>
        <v>93351 TC</v>
      </c>
      <c r="B11103" s="164" t="s">
        <v>282</v>
      </c>
      <c r="C11103" s="163" t="s">
        <v>126</v>
      </c>
      <c r="D11103" s="113" t="s">
        <v>1358</v>
      </c>
      <c r="F11103" t="s">
        <v>15710</v>
      </c>
      <c r="G11103" s="219">
        <v>0</v>
      </c>
      <c r="H11103" s="219">
        <v>4.5</v>
      </c>
      <c r="I11103" s="219" t="s">
        <v>37</v>
      </c>
      <c r="J11103" s="219">
        <v>0.04</v>
      </c>
      <c r="K11103" s="219">
        <v>4.54</v>
      </c>
      <c r="L11103" s="219" t="s">
        <v>37</v>
      </c>
      <c r="M11103" s="220" t="s">
        <v>583</v>
      </c>
    </row>
    <row r="11104" spans="1:13">
      <c r="A11104" s="106" t="str">
        <f t="shared" si="174"/>
        <v>93351 26</v>
      </c>
      <c r="B11104" s="164" t="s">
        <v>282</v>
      </c>
      <c r="C11104" s="163">
        <v>26</v>
      </c>
      <c r="D11104" s="113" t="s">
        <v>1358</v>
      </c>
      <c r="F11104" t="s">
        <v>15710</v>
      </c>
      <c r="G11104" s="219">
        <v>1.75</v>
      </c>
      <c r="H11104" s="219">
        <v>0.61</v>
      </c>
      <c r="I11104" s="219">
        <v>0.61</v>
      </c>
      <c r="J11104" s="219">
        <v>0.06</v>
      </c>
      <c r="K11104" s="219">
        <v>2.42</v>
      </c>
      <c r="L11104" s="219">
        <v>2.42</v>
      </c>
      <c r="M11104" s="220" t="s">
        <v>583</v>
      </c>
    </row>
    <row r="11105" spans="1:13">
      <c r="A11105" s="106" t="str">
        <f t="shared" si="174"/>
        <v xml:space="preserve">93352 </v>
      </c>
      <c r="B11105" s="164" t="s">
        <v>284</v>
      </c>
      <c r="C11105" s="163"/>
      <c r="D11105" s="113" t="s">
        <v>1358</v>
      </c>
      <c r="F11105" t="s">
        <v>15711</v>
      </c>
      <c r="G11105" s="219">
        <v>0.19</v>
      </c>
      <c r="H11105" s="219">
        <v>0.83</v>
      </c>
      <c r="I11105" s="219" t="s">
        <v>37</v>
      </c>
      <c r="J11105" s="219">
        <v>0.02</v>
      </c>
      <c r="K11105" s="219">
        <v>1.04</v>
      </c>
      <c r="L11105" s="219" t="s">
        <v>37</v>
      </c>
      <c r="M11105" s="220" t="s">
        <v>1125</v>
      </c>
    </row>
    <row r="11106" spans="1:13">
      <c r="A11106" s="106" t="str">
        <f t="shared" si="174"/>
        <v xml:space="preserve">93355 </v>
      </c>
      <c r="B11106" s="164" t="s">
        <v>15712</v>
      </c>
      <c r="C11106" s="163"/>
      <c r="D11106" s="113" t="s">
        <v>1358</v>
      </c>
      <c r="F11106" t="s">
        <v>15713</v>
      </c>
      <c r="G11106" s="219">
        <v>4.66</v>
      </c>
      <c r="H11106" s="219" t="s">
        <v>37</v>
      </c>
      <c r="I11106" s="219">
        <v>1.59</v>
      </c>
      <c r="J11106" s="219">
        <v>0.33</v>
      </c>
      <c r="K11106" s="219" t="s">
        <v>37</v>
      </c>
      <c r="L11106" s="219">
        <v>6.58</v>
      </c>
      <c r="M11106" s="220" t="s">
        <v>583</v>
      </c>
    </row>
    <row r="11107" spans="1:13">
      <c r="A11107" s="106" t="str">
        <f t="shared" si="174"/>
        <v xml:space="preserve">93356 </v>
      </c>
      <c r="B11107" s="164" t="s">
        <v>17816</v>
      </c>
      <c r="C11107" s="163"/>
      <c r="D11107" s="113" t="s">
        <v>1358</v>
      </c>
      <c r="F11107" t="s">
        <v>15694</v>
      </c>
      <c r="G11107" s="219">
        <v>0.24</v>
      </c>
      <c r="H11107" s="219">
        <v>0.85</v>
      </c>
      <c r="I11107" s="219">
        <v>0.08</v>
      </c>
      <c r="J11107" s="219">
        <v>0.02</v>
      </c>
      <c r="K11107" s="219">
        <v>1.1100000000000001</v>
      </c>
      <c r="L11107" s="219">
        <v>0.34</v>
      </c>
      <c r="M11107" s="220" t="s">
        <v>1125</v>
      </c>
    </row>
    <row r="11108" spans="1:13">
      <c r="A11108" s="106" t="str">
        <f t="shared" si="174"/>
        <v xml:space="preserve">93451 </v>
      </c>
      <c r="B11108" s="164" t="s">
        <v>288</v>
      </c>
      <c r="C11108" s="163"/>
      <c r="D11108" s="113" t="s">
        <v>1358</v>
      </c>
      <c r="F11108" t="s">
        <v>287</v>
      </c>
      <c r="G11108" s="219">
        <v>2.4700000000000002</v>
      </c>
      <c r="H11108" s="219">
        <v>22.57</v>
      </c>
      <c r="I11108" s="219" t="s">
        <v>37</v>
      </c>
      <c r="J11108" s="219">
        <v>0.46</v>
      </c>
      <c r="K11108" s="219">
        <v>25.5</v>
      </c>
      <c r="L11108" s="219" t="s">
        <v>37</v>
      </c>
      <c r="M11108" s="220" t="s">
        <v>1324</v>
      </c>
    </row>
    <row r="11109" spans="1:13">
      <c r="A11109" s="106" t="str">
        <f t="shared" si="174"/>
        <v>93451 TC</v>
      </c>
      <c r="B11109" s="164" t="s">
        <v>288</v>
      </c>
      <c r="C11109" s="163" t="s">
        <v>126</v>
      </c>
      <c r="D11109" s="113" t="s">
        <v>1358</v>
      </c>
      <c r="F11109" t="s">
        <v>287</v>
      </c>
      <c r="G11109" s="219">
        <v>0</v>
      </c>
      <c r="H11109" s="219">
        <v>21.66</v>
      </c>
      <c r="I11109" s="219" t="s">
        <v>37</v>
      </c>
      <c r="J11109" s="219">
        <v>0.03</v>
      </c>
      <c r="K11109" s="219">
        <v>21.69</v>
      </c>
      <c r="L11109" s="219" t="s">
        <v>37</v>
      </c>
      <c r="M11109" s="220" t="s">
        <v>1324</v>
      </c>
    </row>
    <row r="11110" spans="1:13">
      <c r="A11110" s="106" t="str">
        <f t="shared" si="174"/>
        <v>93451 26</v>
      </c>
      <c r="B11110" s="164" t="s">
        <v>288</v>
      </c>
      <c r="C11110" s="163">
        <v>26</v>
      </c>
      <c r="D11110" s="113" t="s">
        <v>1358</v>
      </c>
      <c r="F11110" t="s">
        <v>287</v>
      </c>
      <c r="G11110" s="219">
        <v>2.4700000000000002</v>
      </c>
      <c r="H11110" s="219">
        <v>0.91</v>
      </c>
      <c r="I11110" s="219">
        <v>0.91</v>
      </c>
      <c r="J11110" s="219">
        <v>0.43</v>
      </c>
      <c r="K11110" s="219">
        <v>3.81</v>
      </c>
      <c r="L11110" s="219">
        <v>3.81</v>
      </c>
      <c r="M11110" s="220" t="s">
        <v>1324</v>
      </c>
    </row>
    <row r="11111" spans="1:13">
      <c r="A11111" s="106" t="str">
        <f t="shared" si="174"/>
        <v xml:space="preserve">93452 </v>
      </c>
      <c r="B11111" s="164" t="s">
        <v>15714</v>
      </c>
      <c r="C11111" s="163"/>
      <c r="D11111" s="113" t="s">
        <v>1358</v>
      </c>
      <c r="F11111" t="s">
        <v>289</v>
      </c>
      <c r="G11111" s="219">
        <v>4.5</v>
      </c>
      <c r="H11111" s="219">
        <v>21.12</v>
      </c>
      <c r="I11111" s="219" t="s">
        <v>37</v>
      </c>
      <c r="J11111" s="219">
        <v>0.9</v>
      </c>
      <c r="K11111" s="219">
        <v>26.52</v>
      </c>
      <c r="L11111" s="219" t="s">
        <v>37</v>
      </c>
      <c r="M11111" s="220" t="s">
        <v>1324</v>
      </c>
    </row>
    <row r="11112" spans="1:13">
      <c r="A11112" s="106" t="str">
        <f t="shared" si="174"/>
        <v>93452 TC</v>
      </c>
      <c r="B11112" s="164" t="s">
        <v>15714</v>
      </c>
      <c r="C11112" s="163" t="s">
        <v>126</v>
      </c>
      <c r="D11112" s="113" t="s">
        <v>1358</v>
      </c>
      <c r="F11112" t="s">
        <v>289</v>
      </c>
      <c r="G11112" s="219">
        <v>0</v>
      </c>
      <c r="H11112" s="219">
        <v>19.579999999999998</v>
      </c>
      <c r="I11112" s="219" t="s">
        <v>37</v>
      </c>
      <c r="J11112" s="219">
        <v>0.05</v>
      </c>
      <c r="K11112" s="219">
        <v>19.63</v>
      </c>
      <c r="L11112" s="219" t="s">
        <v>37</v>
      </c>
      <c r="M11112" s="220" t="s">
        <v>1324</v>
      </c>
    </row>
    <row r="11113" spans="1:13">
      <c r="A11113" s="106" t="str">
        <f t="shared" si="174"/>
        <v>93452 26</v>
      </c>
      <c r="B11113" s="164" t="s">
        <v>15714</v>
      </c>
      <c r="C11113" s="163">
        <v>26</v>
      </c>
      <c r="D11113" s="113" t="s">
        <v>1358</v>
      </c>
      <c r="F11113" t="s">
        <v>289</v>
      </c>
      <c r="G11113" s="219">
        <v>4.5</v>
      </c>
      <c r="H11113" s="219">
        <v>1.54</v>
      </c>
      <c r="I11113" s="219">
        <v>1.54</v>
      </c>
      <c r="J11113" s="219">
        <v>0.85</v>
      </c>
      <c r="K11113" s="219">
        <v>6.89</v>
      </c>
      <c r="L11113" s="219">
        <v>6.89</v>
      </c>
      <c r="M11113" s="220" t="s">
        <v>1324</v>
      </c>
    </row>
    <row r="11114" spans="1:13">
      <c r="A11114" s="106" t="str">
        <f t="shared" si="174"/>
        <v xml:space="preserve">93453 </v>
      </c>
      <c r="B11114" s="164" t="s">
        <v>15715</v>
      </c>
      <c r="C11114" s="163"/>
      <c r="D11114" s="113" t="s">
        <v>1358</v>
      </c>
      <c r="F11114" t="s">
        <v>290</v>
      </c>
      <c r="G11114" s="219">
        <v>5.99</v>
      </c>
      <c r="H11114" s="219">
        <v>26.66</v>
      </c>
      <c r="I11114" s="219" t="s">
        <v>37</v>
      </c>
      <c r="J11114" s="219">
        <v>1.19</v>
      </c>
      <c r="K11114" s="219">
        <v>33.840000000000003</v>
      </c>
      <c r="L11114" s="219" t="s">
        <v>37</v>
      </c>
      <c r="M11114" s="220" t="s">
        <v>1324</v>
      </c>
    </row>
    <row r="11115" spans="1:13">
      <c r="A11115" s="106" t="str">
        <f t="shared" si="174"/>
        <v>93453 TC</v>
      </c>
      <c r="B11115" s="164" t="s">
        <v>15715</v>
      </c>
      <c r="C11115" s="163" t="s">
        <v>126</v>
      </c>
      <c r="D11115" s="113" t="s">
        <v>1358</v>
      </c>
      <c r="F11115" t="s">
        <v>290</v>
      </c>
      <c r="G11115" s="219">
        <v>0</v>
      </c>
      <c r="H11115" s="219">
        <v>24.59</v>
      </c>
      <c r="I11115" s="219" t="s">
        <v>37</v>
      </c>
      <c r="J11115" s="219">
        <v>0.05</v>
      </c>
      <c r="K11115" s="219">
        <v>24.64</v>
      </c>
      <c r="L11115" s="219" t="s">
        <v>37</v>
      </c>
      <c r="M11115" s="220" t="s">
        <v>1324</v>
      </c>
    </row>
    <row r="11116" spans="1:13">
      <c r="A11116" s="106" t="str">
        <f t="shared" si="174"/>
        <v>93453 26</v>
      </c>
      <c r="B11116" s="164" t="s">
        <v>15715</v>
      </c>
      <c r="C11116" s="163">
        <v>26</v>
      </c>
      <c r="D11116" s="113" t="s">
        <v>1358</v>
      </c>
      <c r="F11116" t="s">
        <v>290</v>
      </c>
      <c r="G11116" s="219">
        <v>5.99</v>
      </c>
      <c r="H11116" s="219">
        <v>2.0699999999999998</v>
      </c>
      <c r="I11116" s="219">
        <v>2.0699999999999998</v>
      </c>
      <c r="J11116" s="219">
        <v>1.1399999999999999</v>
      </c>
      <c r="K11116" s="219">
        <v>9.1999999999999993</v>
      </c>
      <c r="L11116" s="219">
        <v>9.1999999999999993</v>
      </c>
      <c r="M11116" s="220" t="s">
        <v>1324</v>
      </c>
    </row>
    <row r="11117" spans="1:13">
      <c r="A11117" s="106" t="str">
        <f t="shared" si="174"/>
        <v xml:space="preserve">93454 </v>
      </c>
      <c r="B11117" s="164" t="s">
        <v>292</v>
      </c>
      <c r="C11117" s="163"/>
      <c r="D11117" s="113" t="s">
        <v>1358</v>
      </c>
      <c r="F11117" t="s">
        <v>291</v>
      </c>
      <c r="G11117" s="219">
        <v>4.54</v>
      </c>
      <c r="H11117" s="219">
        <v>21.29</v>
      </c>
      <c r="I11117" s="219" t="s">
        <v>37</v>
      </c>
      <c r="J11117" s="219">
        <v>0.91</v>
      </c>
      <c r="K11117" s="219">
        <v>26.74</v>
      </c>
      <c r="L11117" s="219" t="s">
        <v>37</v>
      </c>
      <c r="M11117" s="220" t="s">
        <v>1324</v>
      </c>
    </row>
    <row r="11118" spans="1:13">
      <c r="A11118" s="106" t="str">
        <f t="shared" si="174"/>
        <v>93454 TC</v>
      </c>
      <c r="B11118" s="164" t="s">
        <v>292</v>
      </c>
      <c r="C11118" s="163" t="s">
        <v>126</v>
      </c>
      <c r="D11118" s="113" t="s">
        <v>1358</v>
      </c>
      <c r="F11118" t="s">
        <v>291</v>
      </c>
      <c r="G11118" s="219">
        <v>0</v>
      </c>
      <c r="H11118" s="219">
        <v>19.73</v>
      </c>
      <c r="I11118" s="219" t="s">
        <v>37</v>
      </c>
      <c r="J11118" s="219">
        <v>0.05</v>
      </c>
      <c r="K11118" s="219">
        <v>19.78</v>
      </c>
      <c r="L11118" s="219" t="s">
        <v>37</v>
      </c>
      <c r="M11118" s="220" t="s">
        <v>1324</v>
      </c>
    </row>
    <row r="11119" spans="1:13">
      <c r="A11119" s="106" t="str">
        <f t="shared" si="174"/>
        <v>93454 26</v>
      </c>
      <c r="B11119" s="164" t="s">
        <v>292</v>
      </c>
      <c r="C11119" s="163">
        <v>26</v>
      </c>
      <c r="D11119" s="113" t="s">
        <v>1358</v>
      </c>
      <c r="F11119" t="s">
        <v>291</v>
      </c>
      <c r="G11119" s="219">
        <v>4.54</v>
      </c>
      <c r="H11119" s="219">
        <v>1.56</v>
      </c>
      <c r="I11119" s="219">
        <v>1.56</v>
      </c>
      <c r="J11119" s="219">
        <v>0.86</v>
      </c>
      <c r="K11119" s="219">
        <v>6.96</v>
      </c>
      <c r="L11119" s="219">
        <v>6.96</v>
      </c>
      <c r="M11119" s="220" t="s">
        <v>1324</v>
      </c>
    </row>
    <row r="11120" spans="1:13">
      <c r="A11120" s="106" t="str">
        <f t="shared" si="174"/>
        <v xml:space="preserve">93455 </v>
      </c>
      <c r="B11120" s="164" t="s">
        <v>293</v>
      </c>
      <c r="C11120" s="163"/>
      <c r="D11120" s="113" t="s">
        <v>1358</v>
      </c>
      <c r="F11120" t="s">
        <v>294</v>
      </c>
      <c r="G11120" s="219">
        <v>5.29</v>
      </c>
      <c r="H11120" s="219">
        <v>23.45</v>
      </c>
      <c r="I11120" s="219" t="s">
        <v>37</v>
      </c>
      <c r="J11120" s="219">
        <v>1.06</v>
      </c>
      <c r="K11120" s="219">
        <v>29.8</v>
      </c>
      <c r="L11120" s="219" t="s">
        <v>37</v>
      </c>
      <c r="M11120" s="220" t="s">
        <v>1324</v>
      </c>
    </row>
    <row r="11121" spans="1:13">
      <c r="A11121" s="106" t="str">
        <f t="shared" si="174"/>
        <v>93455 TC</v>
      </c>
      <c r="B11121" s="164" t="s">
        <v>293</v>
      </c>
      <c r="C11121" s="163" t="s">
        <v>126</v>
      </c>
      <c r="D11121" s="113" t="s">
        <v>1358</v>
      </c>
      <c r="F11121" t="s">
        <v>294</v>
      </c>
      <c r="G11121" s="219">
        <v>0</v>
      </c>
      <c r="H11121" s="219">
        <v>21.64</v>
      </c>
      <c r="I11121" s="219" t="s">
        <v>37</v>
      </c>
      <c r="J11121" s="219">
        <v>0.05</v>
      </c>
      <c r="K11121" s="219">
        <v>21.69</v>
      </c>
      <c r="L11121" s="219" t="s">
        <v>37</v>
      </c>
      <c r="M11121" s="220" t="s">
        <v>1324</v>
      </c>
    </row>
    <row r="11122" spans="1:13">
      <c r="A11122" s="106" t="str">
        <f t="shared" si="174"/>
        <v>93455 26</v>
      </c>
      <c r="B11122" s="164" t="s">
        <v>293</v>
      </c>
      <c r="C11122" s="163">
        <v>26</v>
      </c>
      <c r="D11122" s="113" t="s">
        <v>1358</v>
      </c>
      <c r="F11122" t="s">
        <v>294</v>
      </c>
      <c r="G11122" s="219">
        <v>5.29</v>
      </c>
      <c r="H11122" s="219">
        <v>1.81</v>
      </c>
      <c r="I11122" s="219">
        <v>1.81</v>
      </c>
      <c r="J11122" s="219">
        <v>1.01</v>
      </c>
      <c r="K11122" s="219">
        <v>8.11</v>
      </c>
      <c r="L11122" s="219">
        <v>8.11</v>
      </c>
      <c r="M11122" s="220" t="s">
        <v>1324</v>
      </c>
    </row>
    <row r="11123" spans="1:13">
      <c r="A11123" s="106" t="str">
        <f t="shared" si="174"/>
        <v xml:space="preserve">93456 </v>
      </c>
      <c r="B11123" s="164" t="s">
        <v>295</v>
      </c>
      <c r="C11123" s="163"/>
      <c r="D11123" s="113" t="s">
        <v>1358</v>
      </c>
      <c r="F11123" t="s">
        <v>296</v>
      </c>
      <c r="G11123" s="219">
        <v>5.9</v>
      </c>
      <c r="H11123" s="219">
        <v>26.19</v>
      </c>
      <c r="I11123" s="219" t="s">
        <v>37</v>
      </c>
      <c r="J11123" s="219">
        <v>1.18</v>
      </c>
      <c r="K11123" s="219">
        <v>33.270000000000003</v>
      </c>
      <c r="L11123" s="219" t="s">
        <v>37</v>
      </c>
      <c r="M11123" s="220" t="s">
        <v>1324</v>
      </c>
    </row>
    <row r="11124" spans="1:13">
      <c r="A11124" s="106" t="str">
        <f t="shared" si="174"/>
        <v>93456 TC</v>
      </c>
      <c r="B11124" s="164" t="s">
        <v>295</v>
      </c>
      <c r="C11124" s="163" t="s">
        <v>126</v>
      </c>
      <c r="D11124" s="113" t="s">
        <v>1358</v>
      </c>
      <c r="F11124" t="s">
        <v>296</v>
      </c>
      <c r="G11124" s="219">
        <v>0</v>
      </c>
      <c r="H11124" s="219">
        <v>24.15</v>
      </c>
      <c r="I11124" s="219" t="s">
        <v>37</v>
      </c>
      <c r="J11124" s="219">
        <v>0.05</v>
      </c>
      <c r="K11124" s="219">
        <v>24.2</v>
      </c>
      <c r="L11124" s="219" t="s">
        <v>37</v>
      </c>
      <c r="M11124" s="220" t="s">
        <v>1324</v>
      </c>
    </row>
    <row r="11125" spans="1:13">
      <c r="A11125" s="106" t="str">
        <f t="shared" si="174"/>
        <v>93456 26</v>
      </c>
      <c r="B11125" s="164" t="s">
        <v>295</v>
      </c>
      <c r="C11125" s="163">
        <v>26</v>
      </c>
      <c r="D11125" s="113" t="s">
        <v>1358</v>
      </c>
      <c r="F11125" t="s">
        <v>296</v>
      </c>
      <c r="G11125" s="219">
        <v>5.9</v>
      </c>
      <c r="H11125" s="219">
        <v>2.04</v>
      </c>
      <c r="I11125" s="219">
        <v>2.04</v>
      </c>
      <c r="J11125" s="219">
        <v>1.1299999999999999</v>
      </c>
      <c r="K11125" s="219">
        <v>9.07</v>
      </c>
      <c r="L11125" s="219">
        <v>9.07</v>
      </c>
      <c r="M11125" s="220" t="s">
        <v>1324</v>
      </c>
    </row>
    <row r="11126" spans="1:13">
      <c r="A11126" s="106" t="str">
        <f t="shared" si="174"/>
        <v xml:space="preserve">93457 </v>
      </c>
      <c r="B11126" s="164" t="s">
        <v>297</v>
      </c>
      <c r="C11126" s="163"/>
      <c r="D11126" s="113" t="s">
        <v>1358</v>
      </c>
      <c r="F11126" t="s">
        <v>298</v>
      </c>
      <c r="G11126" s="219">
        <v>6.64</v>
      </c>
      <c r="H11126" s="219">
        <v>28.31</v>
      </c>
      <c r="I11126" s="219" t="s">
        <v>37</v>
      </c>
      <c r="J11126" s="219">
        <v>1.31</v>
      </c>
      <c r="K11126" s="219">
        <v>36.26</v>
      </c>
      <c r="L11126" s="219" t="s">
        <v>37</v>
      </c>
      <c r="M11126" s="220" t="s">
        <v>1324</v>
      </c>
    </row>
    <row r="11127" spans="1:13">
      <c r="A11127" s="106" t="str">
        <f t="shared" si="174"/>
        <v>93457 TC</v>
      </c>
      <c r="B11127" s="164" t="s">
        <v>297</v>
      </c>
      <c r="C11127" s="163" t="s">
        <v>126</v>
      </c>
      <c r="D11127" s="113" t="s">
        <v>1358</v>
      </c>
      <c r="F11127" t="s">
        <v>298</v>
      </c>
      <c r="G11127" s="219">
        <v>0</v>
      </c>
      <c r="H11127" s="219">
        <v>26.02</v>
      </c>
      <c r="I11127" s="219" t="s">
        <v>37</v>
      </c>
      <c r="J11127" s="219">
        <v>0.06</v>
      </c>
      <c r="K11127" s="219">
        <v>26.08</v>
      </c>
      <c r="L11127" s="219" t="s">
        <v>37</v>
      </c>
      <c r="M11127" s="220" t="s">
        <v>1324</v>
      </c>
    </row>
    <row r="11128" spans="1:13">
      <c r="A11128" s="106" t="str">
        <f t="shared" si="174"/>
        <v>93457 26</v>
      </c>
      <c r="B11128" s="164" t="s">
        <v>297</v>
      </c>
      <c r="C11128" s="163">
        <v>26</v>
      </c>
      <c r="D11128" s="113" t="s">
        <v>1358</v>
      </c>
      <c r="F11128" t="s">
        <v>298</v>
      </c>
      <c r="G11128" s="219">
        <v>6.64</v>
      </c>
      <c r="H11128" s="219">
        <v>2.29</v>
      </c>
      <c r="I11128" s="219">
        <v>2.29</v>
      </c>
      <c r="J11128" s="219">
        <v>1.25</v>
      </c>
      <c r="K11128" s="219">
        <v>10.18</v>
      </c>
      <c r="L11128" s="219">
        <v>10.18</v>
      </c>
      <c r="M11128" s="220" t="s">
        <v>1324</v>
      </c>
    </row>
    <row r="11129" spans="1:13">
      <c r="A11129" s="106" t="str">
        <f t="shared" si="174"/>
        <v xml:space="preserve">93458 </v>
      </c>
      <c r="B11129" s="164" t="s">
        <v>299</v>
      </c>
      <c r="C11129" s="163"/>
      <c r="D11129" s="113" t="s">
        <v>1358</v>
      </c>
      <c r="F11129" t="s">
        <v>300</v>
      </c>
      <c r="G11129" s="219">
        <v>5.6</v>
      </c>
      <c r="H11129" s="219">
        <v>24.04</v>
      </c>
      <c r="I11129" s="219" t="s">
        <v>37</v>
      </c>
      <c r="J11129" s="219">
        <v>1.1200000000000001</v>
      </c>
      <c r="K11129" s="219">
        <v>30.76</v>
      </c>
      <c r="L11129" s="219" t="s">
        <v>37</v>
      </c>
      <c r="M11129" s="220" t="s">
        <v>1324</v>
      </c>
    </row>
    <row r="11130" spans="1:13">
      <c r="A11130" s="106" t="str">
        <f t="shared" si="174"/>
        <v>93458 TC</v>
      </c>
      <c r="B11130" s="164" t="s">
        <v>299</v>
      </c>
      <c r="C11130" s="163" t="s">
        <v>126</v>
      </c>
      <c r="D11130" s="113" t="s">
        <v>1358</v>
      </c>
      <c r="F11130" t="s">
        <v>300</v>
      </c>
      <c r="G11130" s="219">
        <v>0</v>
      </c>
      <c r="H11130" s="219">
        <v>22.12</v>
      </c>
      <c r="I11130" s="219" t="s">
        <v>37</v>
      </c>
      <c r="J11130" s="219">
        <v>0.05</v>
      </c>
      <c r="K11130" s="219">
        <v>22.17</v>
      </c>
      <c r="L11130" s="219" t="s">
        <v>37</v>
      </c>
      <c r="M11130" s="220" t="s">
        <v>1324</v>
      </c>
    </row>
    <row r="11131" spans="1:13">
      <c r="A11131" s="106" t="str">
        <f t="shared" si="174"/>
        <v>93458 26</v>
      </c>
      <c r="B11131" s="164" t="s">
        <v>299</v>
      </c>
      <c r="C11131" s="163">
        <v>26</v>
      </c>
      <c r="D11131" s="113" t="s">
        <v>1358</v>
      </c>
      <c r="F11131" t="s">
        <v>300</v>
      </c>
      <c r="G11131" s="219">
        <v>5.6</v>
      </c>
      <c r="H11131" s="219">
        <v>1.92</v>
      </c>
      <c r="I11131" s="219">
        <v>1.92</v>
      </c>
      <c r="J11131" s="219">
        <v>1.07</v>
      </c>
      <c r="K11131" s="219">
        <v>8.59</v>
      </c>
      <c r="L11131" s="219">
        <v>8.59</v>
      </c>
      <c r="M11131" s="220" t="s">
        <v>1324</v>
      </c>
    </row>
    <row r="11132" spans="1:13">
      <c r="A11132" s="106" t="str">
        <f t="shared" si="174"/>
        <v xml:space="preserve">93459 </v>
      </c>
      <c r="B11132" s="164" t="s">
        <v>301</v>
      </c>
      <c r="C11132" s="163"/>
      <c r="D11132" s="113" t="s">
        <v>1358</v>
      </c>
      <c r="F11132" t="s">
        <v>302</v>
      </c>
      <c r="G11132" s="219">
        <v>6.35</v>
      </c>
      <c r="H11132" s="219">
        <v>25.47</v>
      </c>
      <c r="I11132" s="219" t="s">
        <v>37</v>
      </c>
      <c r="J11132" s="219">
        <v>1.27</v>
      </c>
      <c r="K11132" s="219">
        <v>33.090000000000003</v>
      </c>
      <c r="L11132" s="219" t="s">
        <v>37</v>
      </c>
      <c r="M11132" s="220" t="s">
        <v>1324</v>
      </c>
    </row>
    <row r="11133" spans="1:13">
      <c r="A11133" s="106" t="str">
        <f t="shared" si="174"/>
        <v>93459 TC</v>
      </c>
      <c r="B11133" s="164" t="s">
        <v>301</v>
      </c>
      <c r="C11133" s="163" t="s">
        <v>126</v>
      </c>
      <c r="D11133" s="113" t="s">
        <v>1358</v>
      </c>
      <c r="F11133" t="s">
        <v>302</v>
      </c>
      <c r="G11133" s="219">
        <v>0</v>
      </c>
      <c r="H11133" s="219">
        <v>23.3</v>
      </c>
      <c r="I11133" s="219" t="s">
        <v>37</v>
      </c>
      <c r="J11133" s="219">
        <v>0.06</v>
      </c>
      <c r="K11133" s="219">
        <v>23.36</v>
      </c>
      <c r="L11133" s="219" t="s">
        <v>37</v>
      </c>
      <c r="M11133" s="220" t="s">
        <v>1324</v>
      </c>
    </row>
    <row r="11134" spans="1:13">
      <c r="A11134" s="106" t="str">
        <f t="shared" si="174"/>
        <v>93459 26</v>
      </c>
      <c r="B11134" s="164" t="s">
        <v>301</v>
      </c>
      <c r="C11134" s="163">
        <v>26</v>
      </c>
      <c r="D11134" s="113" t="s">
        <v>1358</v>
      </c>
      <c r="F11134" t="s">
        <v>302</v>
      </c>
      <c r="G11134" s="219">
        <v>6.35</v>
      </c>
      <c r="H11134" s="219">
        <v>2.17</v>
      </c>
      <c r="I11134" s="219">
        <v>2.17</v>
      </c>
      <c r="J11134" s="219">
        <v>1.21</v>
      </c>
      <c r="K11134" s="219">
        <v>9.73</v>
      </c>
      <c r="L11134" s="219">
        <v>9.73</v>
      </c>
      <c r="M11134" s="220" t="s">
        <v>1324</v>
      </c>
    </row>
    <row r="11135" spans="1:13">
      <c r="A11135" s="106" t="str">
        <f t="shared" si="174"/>
        <v xml:space="preserve">93460 </v>
      </c>
      <c r="B11135" s="164" t="s">
        <v>303</v>
      </c>
      <c r="C11135" s="163"/>
      <c r="D11135" s="113" t="s">
        <v>1358</v>
      </c>
      <c r="F11135" t="s">
        <v>304</v>
      </c>
      <c r="G11135" s="219">
        <v>7.1</v>
      </c>
      <c r="H11135" s="219">
        <v>28.21</v>
      </c>
      <c r="I11135" s="219" t="s">
        <v>37</v>
      </c>
      <c r="J11135" s="219">
        <v>1.4</v>
      </c>
      <c r="K11135" s="219">
        <v>36.71</v>
      </c>
      <c r="L11135" s="219" t="s">
        <v>37</v>
      </c>
      <c r="M11135" s="220" t="s">
        <v>1324</v>
      </c>
    </row>
    <row r="11136" spans="1:13">
      <c r="A11136" s="106" t="str">
        <f t="shared" si="174"/>
        <v>93460 TC</v>
      </c>
      <c r="B11136" s="164" t="s">
        <v>303</v>
      </c>
      <c r="C11136" s="163" t="s">
        <v>126</v>
      </c>
      <c r="D11136" s="113" t="s">
        <v>1358</v>
      </c>
      <c r="F11136" t="s">
        <v>304</v>
      </c>
      <c r="G11136" s="219">
        <v>0</v>
      </c>
      <c r="H11136" s="219">
        <v>25.77</v>
      </c>
      <c r="I11136" s="219" t="s">
        <v>37</v>
      </c>
      <c r="J11136" s="219">
        <v>0.06</v>
      </c>
      <c r="K11136" s="219">
        <v>25.83</v>
      </c>
      <c r="L11136" s="219" t="s">
        <v>37</v>
      </c>
      <c r="M11136" s="220" t="s">
        <v>1324</v>
      </c>
    </row>
    <row r="11137" spans="1:13">
      <c r="A11137" s="106" t="str">
        <f t="shared" si="174"/>
        <v>93460 26</v>
      </c>
      <c r="B11137" s="164" t="s">
        <v>303</v>
      </c>
      <c r="C11137" s="163">
        <v>26</v>
      </c>
      <c r="D11137" s="113" t="s">
        <v>1358</v>
      </c>
      <c r="F11137" t="s">
        <v>304</v>
      </c>
      <c r="G11137" s="219">
        <v>7.1</v>
      </c>
      <c r="H11137" s="219">
        <v>2.44</v>
      </c>
      <c r="I11137" s="219">
        <v>2.44</v>
      </c>
      <c r="J11137" s="219">
        <v>1.34</v>
      </c>
      <c r="K11137" s="219">
        <v>10.88</v>
      </c>
      <c r="L11137" s="219">
        <v>10.88</v>
      </c>
      <c r="M11137" s="220" t="s">
        <v>1324</v>
      </c>
    </row>
    <row r="11138" spans="1:13">
      <c r="A11138" s="106" t="str">
        <f t="shared" si="174"/>
        <v xml:space="preserve">93461 </v>
      </c>
      <c r="B11138" s="164" t="s">
        <v>305</v>
      </c>
      <c r="C11138" s="163"/>
      <c r="D11138" s="113" t="s">
        <v>1358</v>
      </c>
      <c r="F11138" t="s">
        <v>304</v>
      </c>
      <c r="G11138" s="219">
        <v>7.85</v>
      </c>
      <c r="H11138" s="219">
        <v>31.09</v>
      </c>
      <c r="I11138" s="219" t="s">
        <v>37</v>
      </c>
      <c r="J11138" s="219">
        <v>1.56</v>
      </c>
      <c r="K11138" s="219">
        <v>40.5</v>
      </c>
      <c r="L11138" s="219" t="s">
        <v>37</v>
      </c>
      <c r="M11138" s="220" t="s">
        <v>1324</v>
      </c>
    </row>
    <row r="11139" spans="1:13">
      <c r="A11139" s="106" t="str">
        <f t="shared" ref="A11139:A11202" si="175">B11139&amp;" "&amp;C11139</f>
        <v>93461 TC</v>
      </c>
      <c r="B11139" s="164" t="s">
        <v>305</v>
      </c>
      <c r="C11139" s="163" t="s">
        <v>126</v>
      </c>
      <c r="D11139" s="113" t="s">
        <v>1358</v>
      </c>
      <c r="F11139" t="s">
        <v>304</v>
      </c>
      <c r="G11139" s="219">
        <v>0</v>
      </c>
      <c r="H11139" s="219">
        <v>28.4</v>
      </c>
      <c r="I11139" s="219" t="s">
        <v>37</v>
      </c>
      <c r="J11139" s="219">
        <v>7.0000000000000007E-2</v>
      </c>
      <c r="K11139" s="219">
        <v>28.47</v>
      </c>
      <c r="L11139" s="219" t="s">
        <v>37</v>
      </c>
      <c r="M11139" s="220" t="s">
        <v>1324</v>
      </c>
    </row>
    <row r="11140" spans="1:13">
      <c r="A11140" s="106" t="str">
        <f t="shared" si="175"/>
        <v>93461 26</v>
      </c>
      <c r="B11140" s="164" t="s">
        <v>305</v>
      </c>
      <c r="C11140" s="163">
        <v>26</v>
      </c>
      <c r="D11140" s="113" t="s">
        <v>1358</v>
      </c>
      <c r="F11140" t="s">
        <v>304</v>
      </c>
      <c r="G11140" s="219">
        <v>7.85</v>
      </c>
      <c r="H11140" s="219">
        <v>2.69</v>
      </c>
      <c r="I11140" s="219">
        <v>2.69</v>
      </c>
      <c r="J11140" s="219">
        <v>1.49</v>
      </c>
      <c r="K11140" s="219">
        <v>12.03</v>
      </c>
      <c r="L11140" s="219">
        <v>12.03</v>
      </c>
      <c r="M11140" s="220" t="s">
        <v>1324</v>
      </c>
    </row>
    <row r="11141" spans="1:13">
      <c r="A11141" s="106" t="str">
        <f t="shared" si="175"/>
        <v xml:space="preserve">93462 </v>
      </c>
      <c r="B11141" s="164" t="s">
        <v>15716</v>
      </c>
      <c r="C11141" s="163"/>
      <c r="D11141" s="113" t="s">
        <v>1358</v>
      </c>
      <c r="F11141" t="s">
        <v>15717</v>
      </c>
      <c r="G11141" s="219">
        <v>3.73</v>
      </c>
      <c r="H11141" s="219">
        <v>1.48</v>
      </c>
      <c r="I11141" s="219">
        <v>1.48</v>
      </c>
      <c r="J11141" s="219">
        <v>0.85</v>
      </c>
      <c r="K11141" s="219">
        <v>6.06</v>
      </c>
      <c r="L11141" s="219">
        <v>6.06</v>
      </c>
      <c r="M11141" s="220" t="s">
        <v>1125</v>
      </c>
    </row>
    <row r="11142" spans="1:13">
      <c r="A11142" s="106" t="str">
        <f t="shared" si="175"/>
        <v xml:space="preserve">93463 </v>
      </c>
      <c r="B11142" s="164" t="s">
        <v>15718</v>
      </c>
      <c r="C11142" s="163"/>
      <c r="D11142" s="113" t="s">
        <v>1358</v>
      </c>
      <c r="F11142" t="s">
        <v>15719</v>
      </c>
      <c r="G11142" s="219">
        <v>2</v>
      </c>
      <c r="H11142" s="219">
        <v>0.7</v>
      </c>
      <c r="I11142" s="219">
        <v>0.7</v>
      </c>
      <c r="J11142" s="219">
        <v>0.16</v>
      </c>
      <c r="K11142" s="219">
        <v>2.86</v>
      </c>
      <c r="L11142" s="219">
        <v>2.86</v>
      </c>
      <c r="M11142" s="220" t="s">
        <v>1125</v>
      </c>
    </row>
    <row r="11143" spans="1:13">
      <c r="A11143" s="106" t="str">
        <f t="shared" si="175"/>
        <v xml:space="preserve">93464 </v>
      </c>
      <c r="B11143" s="164" t="s">
        <v>15720</v>
      </c>
      <c r="C11143" s="163"/>
      <c r="D11143" s="113" t="s">
        <v>1358</v>
      </c>
      <c r="F11143" t="s">
        <v>15721</v>
      </c>
      <c r="G11143" s="219">
        <v>1.8</v>
      </c>
      <c r="H11143" s="219">
        <v>4.6100000000000003</v>
      </c>
      <c r="I11143" s="219" t="s">
        <v>37</v>
      </c>
      <c r="J11143" s="219">
        <v>0.12</v>
      </c>
      <c r="K11143" s="219">
        <v>6.53</v>
      </c>
      <c r="L11143" s="219" t="s">
        <v>37</v>
      </c>
      <c r="M11143" s="220" t="s">
        <v>1125</v>
      </c>
    </row>
    <row r="11144" spans="1:13">
      <c r="A11144" s="106" t="str">
        <f t="shared" si="175"/>
        <v>93464 TC</v>
      </c>
      <c r="B11144" s="164" t="s">
        <v>15720</v>
      </c>
      <c r="C11144" s="163" t="s">
        <v>126</v>
      </c>
      <c r="D11144" s="113" t="s">
        <v>1358</v>
      </c>
      <c r="F11144" t="s">
        <v>15721</v>
      </c>
      <c r="G11144" s="219">
        <v>0</v>
      </c>
      <c r="H11144" s="219">
        <v>3.93</v>
      </c>
      <c r="I11144" s="219" t="s">
        <v>37</v>
      </c>
      <c r="J11144" s="219">
        <v>0.01</v>
      </c>
      <c r="K11144" s="219">
        <v>3.94</v>
      </c>
      <c r="L11144" s="219" t="s">
        <v>37</v>
      </c>
      <c r="M11144" s="220" t="s">
        <v>1125</v>
      </c>
    </row>
    <row r="11145" spans="1:13">
      <c r="A11145" s="106" t="str">
        <f t="shared" si="175"/>
        <v>93464 26</v>
      </c>
      <c r="B11145" s="164" t="s">
        <v>15720</v>
      </c>
      <c r="C11145" s="163">
        <v>26</v>
      </c>
      <c r="D11145" s="113" t="s">
        <v>1358</v>
      </c>
      <c r="F11145" t="s">
        <v>15721</v>
      </c>
      <c r="G11145" s="219">
        <v>1.8</v>
      </c>
      <c r="H11145" s="219">
        <v>0.68</v>
      </c>
      <c r="I11145" s="219">
        <v>0.68</v>
      </c>
      <c r="J11145" s="219">
        <v>0.11</v>
      </c>
      <c r="K11145" s="219">
        <v>2.59</v>
      </c>
      <c r="L11145" s="219">
        <v>2.59</v>
      </c>
      <c r="M11145" s="220" t="s">
        <v>1125</v>
      </c>
    </row>
    <row r="11146" spans="1:13">
      <c r="A11146" s="106" t="str">
        <f t="shared" si="175"/>
        <v xml:space="preserve">93503 </v>
      </c>
      <c r="B11146" s="164" t="s">
        <v>15722</v>
      </c>
      <c r="C11146" s="163"/>
      <c r="D11146" s="113" t="s">
        <v>1358</v>
      </c>
      <c r="F11146" t="s">
        <v>15723</v>
      </c>
      <c r="G11146" s="219">
        <v>2</v>
      </c>
      <c r="H11146" s="219" t="s">
        <v>37</v>
      </c>
      <c r="I11146" s="219">
        <v>0.39</v>
      </c>
      <c r="J11146" s="219">
        <v>0.18</v>
      </c>
      <c r="K11146" s="219" t="s">
        <v>37</v>
      </c>
      <c r="L11146" s="219">
        <v>2.57</v>
      </c>
      <c r="M11146" s="220" t="s">
        <v>1324</v>
      </c>
    </row>
    <row r="11147" spans="1:13">
      <c r="A11147" s="106" t="str">
        <f t="shared" si="175"/>
        <v xml:space="preserve">93505 </v>
      </c>
      <c r="B11147" s="164" t="s">
        <v>306</v>
      </c>
      <c r="C11147" s="163"/>
      <c r="D11147" s="113" t="s">
        <v>1358</v>
      </c>
      <c r="F11147" t="s">
        <v>307</v>
      </c>
      <c r="G11147" s="219">
        <v>4.12</v>
      </c>
      <c r="H11147" s="219">
        <v>14.22</v>
      </c>
      <c r="I11147" s="219" t="s">
        <v>37</v>
      </c>
      <c r="J11147" s="219">
        <v>0.79</v>
      </c>
      <c r="K11147" s="219">
        <v>19.13</v>
      </c>
      <c r="L11147" s="219" t="s">
        <v>37</v>
      </c>
      <c r="M11147" s="220" t="s">
        <v>1324</v>
      </c>
    </row>
    <row r="11148" spans="1:13">
      <c r="A11148" s="106" t="str">
        <f t="shared" si="175"/>
        <v>93505 TC</v>
      </c>
      <c r="B11148" s="164" t="s">
        <v>306</v>
      </c>
      <c r="C11148" s="163" t="s">
        <v>126</v>
      </c>
      <c r="D11148" s="113" t="s">
        <v>1358</v>
      </c>
      <c r="F11148" t="s">
        <v>307</v>
      </c>
      <c r="G11148" s="219">
        <v>0</v>
      </c>
      <c r="H11148" s="219">
        <v>12.48</v>
      </c>
      <c r="I11148" s="219" t="s">
        <v>37</v>
      </c>
      <c r="J11148" s="219">
        <v>0.02</v>
      </c>
      <c r="K11148" s="219">
        <v>12.5</v>
      </c>
      <c r="L11148" s="219" t="s">
        <v>37</v>
      </c>
      <c r="M11148" s="220" t="s">
        <v>1324</v>
      </c>
    </row>
    <row r="11149" spans="1:13">
      <c r="A11149" s="106" t="str">
        <f t="shared" si="175"/>
        <v>93505 26</v>
      </c>
      <c r="B11149" s="164" t="s">
        <v>306</v>
      </c>
      <c r="C11149" s="163">
        <v>26</v>
      </c>
      <c r="D11149" s="113" t="s">
        <v>1358</v>
      </c>
      <c r="F11149" t="s">
        <v>307</v>
      </c>
      <c r="G11149" s="219">
        <v>4.12</v>
      </c>
      <c r="H11149" s="219">
        <v>1.74</v>
      </c>
      <c r="I11149" s="219">
        <v>1.74</v>
      </c>
      <c r="J11149" s="219">
        <v>0.77</v>
      </c>
      <c r="K11149" s="219">
        <v>6.63</v>
      </c>
      <c r="L11149" s="219">
        <v>6.63</v>
      </c>
      <c r="M11149" s="220" t="s">
        <v>1324</v>
      </c>
    </row>
    <row r="11150" spans="1:13">
      <c r="A11150" s="106" t="str">
        <f t="shared" si="175"/>
        <v xml:space="preserve">93563 </v>
      </c>
      <c r="B11150" s="164" t="s">
        <v>15724</v>
      </c>
      <c r="C11150" s="163"/>
      <c r="D11150" s="113" t="s">
        <v>1358</v>
      </c>
      <c r="F11150" t="s">
        <v>19226</v>
      </c>
      <c r="G11150" s="219">
        <v>1</v>
      </c>
      <c r="H11150" s="219">
        <v>0.35</v>
      </c>
      <c r="I11150" s="219">
        <v>0.35</v>
      </c>
      <c r="J11150" s="219">
        <v>0.16</v>
      </c>
      <c r="K11150" s="219">
        <v>1.51</v>
      </c>
      <c r="L11150" s="219">
        <v>1.51</v>
      </c>
      <c r="M11150" s="220" t="s">
        <v>1125</v>
      </c>
    </row>
    <row r="11151" spans="1:13">
      <c r="A11151" s="106" t="str">
        <f t="shared" si="175"/>
        <v xml:space="preserve">93564 </v>
      </c>
      <c r="B11151" s="164" t="s">
        <v>15725</v>
      </c>
      <c r="C11151" s="163"/>
      <c r="D11151" s="113" t="s">
        <v>1358</v>
      </c>
      <c r="F11151" t="s">
        <v>19227</v>
      </c>
      <c r="G11151" s="219">
        <v>1.03</v>
      </c>
      <c r="H11151" s="219">
        <v>0.35</v>
      </c>
      <c r="I11151" s="219">
        <v>0.35</v>
      </c>
      <c r="J11151" s="219">
        <v>0.24</v>
      </c>
      <c r="K11151" s="219">
        <v>1.62</v>
      </c>
      <c r="L11151" s="219">
        <v>1.62</v>
      </c>
      <c r="M11151" s="220" t="s">
        <v>1125</v>
      </c>
    </row>
    <row r="11152" spans="1:13">
      <c r="A11152" s="106" t="str">
        <f t="shared" si="175"/>
        <v xml:space="preserve">93565 </v>
      </c>
      <c r="B11152" s="164" t="s">
        <v>15726</v>
      </c>
      <c r="C11152" s="163"/>
      <c r="D11152" s="113" t="s">
        <v>1358</v>
      </c>
      <c r="F11152" t="s">
        <v>19228</v>
      </c>
      <c r="G11152" s="219">
        <v>0.5</v>
      </c>
      <c r="H11152" s="219">
        <v>0.17</v>
      </c>
      <c r="I11152" s="219">
        <v>0.17</v>
      </c>
      <c r="J11152" s="219">
        <v>0.12</v>
      </c>
      <c r="K11152" s="219">
        <v>0.79</v>
      </c>
      <c r="L11152" s="219">
        <v>0.79</v>
      </c>
      <c r="M11152" s="220" t="s">
        <v>1125</v>
      </c>
    </row>
    <row r="11153" spans="1:13">
      <c r="A11153" s="106" t="str">
        <f t="shared" si="175"/>
        <v xml:space="preserve">93566 </v>
      </c>
      <c r="B11153" s="164" t="s">
        <v>15727</v>
      </c>
      <c r="C11153" s="163"/>
      <c r="D11153" s="113" t="s">
        <v>1358</v>
      </c>
      <c r="F11153" t="s">
        <v>19229</v>
      </c>
      <c r="G11153" s="219">
        <v>0.5</v>
      </c>
      <c r="H11153" s="219">
        <v>0.17</v>
      </c>
      <c r="I11153" s="219">
        <v>0.17</v>
      </c>
      <c r="J11153" s="219">
        <v>0.09</v>
      </c>
      <c r="K11153" s="219">
        <v>0.76</v>
      </c>
      <c r="L11153" s="219">
        <v>0.76</v>
      </c>
      <c r="M11153" s="220" t="s">
        <v>1125</v>
      </c>
    </row>
    <row r="11154" spans="1:13">
      <c r="A11154" s="106" t="str">
        <f t="shared" si="175"/>
        <v xml:space="preserve">93567 </v>
      </c>
      <c r="B11154" s="164" t="s">
        <v>15728</v>
      </c>
      <c r="C11154" s="163"/>
      <c r="D11154" s="113" t="s">
        <v>1358</v>
      </c>
      <c r="F11154" t="s">
        <v>19230</v>
      </c>
      <c r="G11154" s="219">
        <v>0.7</v>
      </c>
      <c r="H11154" s="219">
        <v>0.24</v>
      </c>
      <c r="I11154" s="219">
        <v>0.24</v>
      </c>
      <c r="J11154" s="219">
        <v>0.16</v>
      </c>
      <c r="K11154" s="219">
        <v>1.1000000000000001</v>
      </c>
      <c r="L11154" s="219">
        <v>1.1000000000000001</v>
      </c>
      <c r="M11154" s="220" t="s">
        <v>1125</v>
      </c>
    </row>
    <row r="11155" spans="1:13">
      <c r="A11155" s="106" t="str">
        <f t="shared" si="175"/>
        <v xml:space="preserve">93568 </v>
      </c>
      <c r="B11155" s="164" t="s">
        <v>15729</v>
      </c>
      <c r="C11155" s="163"/>
      <c r="D11155" s="113" t="s">
        <v>1358</v>
      </c>
      <c r="F11155" t="s">
        <v>19231</v>
      </c>
      <c r="G11155" s="219">
        <v>0.88</v>
      </c>
      <c r="H11155" s="219">
        <v>0.3</v>
      </c>
      <c r="I11155" s="219">
        <v>0.3</v>
      </c>
      <c r="J11155" s="219">
        <v>0.18</v>
      </c>
      <c r="K11155" s="219">
        <v>1.36</v>
      </c>
      <c r="L11155" s="219">
        <v>1.36</v>
      </c>
      <c r="M11155" s="220" t="s">
        <v>1125</v>
      </c>
    </row>
    <row r="11156" spans="1:13">
      <c r="A11156" s="106" t="str">
        <f t="shared" si="175"/>
        <v xml:space="preserve">93569 </v>
      </c>
      <c r="B11156" s="164" t="s">
        <v>19232</v>
      </c>
      <c r="C11156" s="163"/>
      <c r="D11156" s="113" t="s">
        <v>1358</v>
      </c>
      <c r="F11156" t="s">
        <v>18720</v>
      </c>
      <c r="G11156" s="219">
        <v>0.78</v>
      </c>
      <c r="H11156" s="219">
        <v>0.27</v>
      </c>
      <c r="I11156" s="219">
        <v>0.27</v>
      </c>
      <c r="J11156" s="219">
        <v>0.06</v>
      </c>
      <c r="K11156" s="219">
        <v>1.1100000000000001</v>
      </c>
      <c r="L11156" s="219">
        <v>1.1100000000000001</v>
      </c>
      <c r="M11156" s="220" t="s">
        <v>1125</v>
      </c>
    </row>
    <row r="11157" spans="1:13">
      <c r="A11157" s="106" t="str">
        <f t="shared" si="175"/>
        <v xml:space="preserve">93571 </v>
      </c>
      <c r="B11157" s="164" t="s">
        <v>15730</v>
      </c>
      <c r="C11157" s="163"/>
      <c r="D11157" s="113" t="s">
        <v>664</v>
      </c>
      <c r="F11157" t="s">
        <v>185</v>
      </c>
      <c r="G11157" s="219">
        <v>0</v>
      </c>
      <c r="H11157" s="219" t="s">
        <v>37</v>
      </c>
      <c r="I11157" s="219" t="s">
        <v>37</v>
      </c>
      <c r="J11157" s="219">
        <v>0</v>
      </c>
      <c r="K11157" s="219" t="s">
        <v>37</v>
      </c>
      <c r="L11157" s="219" t="s">
        <v>37</v>
      </c>
      <c r="M11157" s="220" t="s">
        <v>1125</v>
      </c>
    </row>
    <row r="11158" spans="1:13">
      <c r="A11158" s="106" t="str">
        <f t="shared" si="175"/>
        <v>93571 TC</v>
      </c>
      <c r="B11158" s="164" t="s">
        <v>15730</v>
      </c>
      <c r="C11158" s="163" t="s">
        <v>126</v>
      </c>
      <c r="D11158" s="113" t="s">
        <v>664</v>
      </c>
      <c r="F11158" t="s">
        <v>185</v>
      </c>
      <c r="G11158" s="219">
        <v>0</v>
      </c>
      <c r="H11158" s="219" t="s">
        <v>37</v>
      </c>
      <c r="I11158" s="219" t="s">
        <v>37</v>
      </c>
      <c r="J11158" s="219">
        <v>0</v>
      </c>
      <c r="K11158" s="219" t="s">
        <v>37</v>
      </c>
      <c r="L11158" s="219" t="s">
        <v>37</v>
      </c>
      <c r="M11158" s="220" t="s">
        <v>1125</v>
      </c>
    </row>
    <row r="11159" spans="1:13">
      <c r="A11159" s="106" t="str">
        <f t="shared" si="175"/>
        <v>93571 26</v>
      </c>
      <c r="B11159" s="164" t="s">
        <v>15730</v>
      </c>
      <c r="C11159" s="163">
        <v>26</v>
      </c>
      <c r="D11159" s="113" t="s">
        <v>1358</v>
      </c>
      <c r="F11159" t="s">
        <v>185</v>
      </c>
      <c r="G11159" s="219">
        <v>1.38</v>
      </c>
      <c r="H11159" s="219">
        <v>0.47</v>
      </c>
      <c r="I11159" s="219">
        <v>0.47</v>
      </c>
      <c r="J11159" s="219">
        <v>0.25</v>
      </c>
      <c r="K11159" s="219">
        <v>2.1</v>
      </c>
      <c r="L11159" s="219">
        <v>2.1</v>
      </c>
      <c r="M11159" s="220" t="s">
        <v>1125</v>
      </c>
    </row>
    <row r="11160" spans="1:13">
      <c r="A11160" s="106" t="str">
        <f t="shared" si="175"/>
        <v xml:space="preserve">93572 </v>
      </c>
      <c r="B11160" s="164" t="s">
        <v>15731</v>
      </c>
      <c r="C11160" s="163"/>
      <c r="D11160" s="113" t="s">
        <v>664</v>
      </c>
      <c r="F11160" t="s">
        <v>185</v>
      </c>
      <c r="G11160" s="219">
        <v>0</v>
      </c>
      <c r="H11160" s="219" t="s">
        <v>37</v>
      </c>
      <c r="I11160" s="219" t="s">
        <v>37</v>
      </c>
      <c r="J11160" s="219">
        <v>0</v>
      </c>
      <c r="K11160" s="219" t="s">
        <v>37</v>
      </c>
      <c r="L11160" s="219" t="s">
        <v>37</v>
      </c>
      <c r="M11160" s="220" t="s">
        <v>1125</v>
      </c>
    </row>
    <row r="11161" spans="1:13">
      <c r="A11161" s="106" t="str">
        <f t="shared" si="175"/>
        <v>93572 TC</v>
      </c>
      <c r="B11161" s="164" t="s">
        <v>15731</v>
      </c>
      <c r="C11161" s="163" t="s">
        <v>126</v>
      </c>
      <c r="D11161" s="113" t="s">
        <v>664</v>
      </c>
      <c r="F11161" t="s">
        <v>185</v>
      </c>
      <c r="G11161" s="219">
        <v>0</v>
      </c>
      <c r="H11161" s="219" t="s">
        <v>37</v>
      </c>
      <c r="I11161" s="219" t="s">
        <v>37</v>
      </c>
      <c r="J11161" s="219">
        <v>0</v>
      </c>
      <c r="K11161" s="219" t="s">
        <v>37</v>
      </c>
      <c r="L11161" s="219" t="s">
        <v>37</v>
      </c>
      <c r="M11161" s="220" t="s">
        <v>1125</v>
      </c>
    </row>
    <row r="11162" spans="1:13">
      <c r="A11162" s="106" t="str">
        <f t="shared" si="175"/>
        <v>93572 26</v>
      </c>
      <c r="B11162" s="164" t="s">
        <v>15731</v>
      </c>
      <c r="C11162" s="163">
        <v>26</v>
      </c>
      <c r="D11162" s="113" t="s">
        <v>1358</v>
      </c>
      <c r="F11162" t="s">
        <v>185</v>
      </c>
      <c r="G11162" s="219">
        <v>1</v>
      </c>
      <c r="H11162" s="219">
        <v>0.34</v>
      </c>
      <c r="I11162" s="219">
        <v>0.34</v>
      </c>
      <c r="J11162" s="219">
        <v>0.19</v>
      </c>
      <c r="K11162" s="219">
        <v>1.53</v>
      </c>
      <c r="L11162" s="219">
        <v>1.53</v>
      </c>
      <c r="M11162" s="220" t="s">
        <v>1125</v>
      </c>
    </row>
    <row r="11163" spans="1:13">
      <c r="A11163" s="106" t="str">
        <f t="shared" si="175"/>
        <v xml:space="preserve">93573 </v>
      </c>
      <c r="B11163" s="164" t="s">
        <v>19233</v>
      </c>
      <c r="C11163" s="163"/>
      <c r="D11163" s="113" t="s">
        <v>1358</v>
      </c>
      <c r="F11163" t="s">
        <v>18719</v>
      </c>
      <c r="G11163" s="219">
        <v>1.3</v>
      </c>
      <c r="H11163" s="219">
        <v>0.45</v>
      </c>
      <c r="I11163" s="219">
        <v>0.45</v>
      </c>
      <c r="J11163" s="219">
        <v>0.09</v>
      </c>
      <c r="K11163" s="219">
        <v>1.84</v>
      </c>
      <c r="L11163" s="219">
        <v>1.84</v>
      </c>
      <c r="M11163" s="220" t="s">
        <v>1125</v>
      </c>
    </row>
    <row r="11164" spans="1:13">
      <c r="A11164" s="106" t="str">
        <f t="shared" si="175"/>
        <v xml:space="preserve">93574 </v>
      </c>
      <c r="B11164" s="164" t="s">
        <v>19234</v>
      </c>
      <c r="C11164" s="163"/>
      <c r="D11164" s="113" t="s">
        <v>1358</v>
      </c>
      <c r="F11164" t="s">
        <v>18718</v>
      </c>
      <c r="G11164" s="219">
        <v>1.44</v>
      </c>
      <c r="H11164" s="219">
        <v>0.5</v>
      </c>
      <c r="I11164" s="219">
        <v>0.5</v>
      </c>
      <c r="J11164" s="219">
        <v>0.11</v>
      </c>
      <c r="K11164" s="219">
        <v>2.0499999999999998</v>
      </c>
      <c r="L11164" s="219">
        <v>2.0499999999999998</v>
      </c>
      <c r="M11164" s="220" t="s">
        <v>1125</v>
      </c>
    </row>
    <row r="11165" spans="1:13">
      <c r="A11165" s="106" t="str">
        <f t="shared" si="175"/>
        <v xml:space="preserve">93575 </v>
      </c>
      <c r="B11165" s="164" t="s">
        <v>19235</v>
      </c>
      <c r="C11165" s="163"/>
      <c r="D11165" s="113" t="s">
        <v>1358</v>
      </c>
      <c r="F11165" t="s">
        <v>18717</v>
      </c>
      <c r="G11165" s="219">
        <v>1.92</v>
      </c>
      <c r="H11165" s="219">
        <v>0.66</v>
      </c>
      <c r="I11165" s="219">
        <v>0.66</v>
      </c>
      <c r="J11165" s="219">
        <v>0.14000000000000001</v>
      </c>
      <c r="K11165" s="219">
        <v>2.72</v>
      </c>
      <c r="L11165" s="219">
        <v>2.72</v>
      </c>
      <c r="M11165" s="220" t="s">
        <v>1125</v>
      </c>
    </row>
    <row r="11166" spans="1:13">
      <c r="A11166" s="106" t="str">
        <f t="shared" si="175"/>
        <v xml:space="preserve">93580 </v>
      </c>
      <c r="B11166" s="164" t="s">
        <v>15732</v>
      </c>
      <c r="C11166" s="163"/>
      <c r="D11166" s="113" t="s">
        <v>1358</v>
      </c>
      <c r="F11166" t="s">
        <v>15733</v>
      </c>
      <c r="G11166" s="219">
        <v>17.97</v>
      </c>
      <c r="H11166" s="219" t="s">
        <v>37</v>
      </c>
      <c r="I11166" s="219">
        <v>6.51</v>
      </c>
      <c r="J11166" s="219">
        <v>4.04</v>
      </c>
      <c r="K11166" s="219" t="s">
        <v>37</v>
      </c>
      <c r="L11166" s="219">
        <v>28.52</v>
      </c>
      <c r="M11166" s="220" t="s">
        <v>1324</v>
      </c>
    </row>
    <row r="11167" spans="1:13">
      <c r="A11167" s="106" t="str">
        <f t="shared" si="175"/>
        <v xml:space="preserve">93581 </v>
      </c>
      <c r="B11167" s="164" t="s">
        <v>15734</v>
      </c>
      <c r="C11167" s="163"/>
      <c r="D11167" s="113" t="s">
        <v>1358</v>
      </c>
      <c r="F11167" t="s">
        <v>15735</v>
      </c>
      <c r="G11167" s="219">
        <v>24.39</v>
      </c>
      <c r="H11167" s="219" t="s">
        <v>37</v>
      </c>
      <c r="I11167" s="219">
        <v>8.67</v>
      </c>
      <c r="J11167" s="219">
        <v>5.64</v>
      </c>
      <c r="K11167" s="219" t="s">
        <v>37</v>
      </c>
      <c r="L11167" s="219">
        <v>38.700000000000003</v>
      </c>
      <c r="M11167" s="220" t="s">
        <v>1324</v>
      </c>
    </row>
    <row r="11168" spans="1:13">
      <c r="A11168" s="106" t="str">
        <f t="shared" si="175"/>
        <v xml:space="preserve">93582 </v>
      </c>
      <c r="B11168" s="164" t="s">
        <v>15736</v>
      </c>
      <c r="C11168" s="163"/>
      <c r="D11168" s="113" t="s">
        <v>1358</v>
      </c>
      <c r="F11168" t="s">
        <v>15737</v>
      </c>
      <c r="G11168" s="219">
        <v>12.31</v>
      </c>
      <c r="H11168" s="219" t="s">
        <v>37</v>
      </c>
      <c r="I11168" s="219">
        <v>4.18</v>
      </c>
      <c r="J11168" s="219">
        <v>2.83</v>
      </c>
      <c r="K11168" s="219" t="s">
        <v>37</v>
      </c>
      <c r="L11168" s="219">
        <v>19.32</v>
      </c>
      <c r="M11168" s="220" t="s">
        <v>1324</v>
      </c>
    </row>
    <row r="11169" spans="1:13">
      <c r="A11169" s="106" t="str">
        <f t="shared" si="175"/>
        <v xml:space="preserve">93583 </v>
      </c>
      <c r="B11169" s="164" t="s">
        <v>15738</v>
      </c>
      <c r="C11169" s="163"/>
      <c r="D11169" s="113" t="s">
        <v>1358</v>
      </c>
      <c r="F11169" t="s">
        <v>15739</v>
      </c>
      <c r="G11169" s="219">
        <v>13.75</v>
      </c>
      <c r="H11169" s="219" t="s">
        <v>37</v>
      </c>
      <c r="I11169" s="219">
        <v>4.7699999999999996</v>
      </c>
      <c r="J11169" s="219">
        <v>3.16</v>
      </c>
      <c r="K11169" s="219" t="s">
        <v>37</v>
      </c>
      <c r="L11169" s="219">
        <v>21.68</v>
      </c>
      <c r="M11169" s="220" t="s">
        <v>1324</v>
      </c>
    </row>
    <row r="11170" spans="1:13">
      <c r="A11170" s="106" t="str">
        <f t="shared" si="175"/>
        <v xml:space="preserve">93584 </v>
      </c>
      <c r="B11170" s="164" t="s">
        <v>21473</v>
      </c>
      <c r="C11170" s="163"/>
      <c r="D11170" s="113" t="s">
        <v>1358</v>
      </c>
      <c r="F11170" t="s">
        <v>20991</v>
      </c>
      <c r="G11170" s="219">
        <v>1.2</v>
      </c>
      <c r="H11170" s="219" t="s">
        <v>37</v>
      </c>
      <c r="I11170" s="219">
        <v>0.43</v>
      </c>
      <c r="J11170" s="219">
        <v>0.1</v>
      </c>
      <c r="K11170" s="219" t="s">
        <v>37</v>
      </c>
      <c r="L11170" s="219">
        <v>1.73</v>
      </c>
      <c r="M11170" s="220" t="s">
        <v>1125</v>
      </c>
    </row>
    <row r="11171" spans="1:13">
      <c r="A11171" s="106" t="str">
        <f t="shared" si="175"/>
        <v xml:space="preserve">93585 </v>
      </c>
      <c r="B11171" s="164" t="s">
        <v>21474</v>
      </c>
      <c r="C11171" s="163"/>
      <c r="D11171" s="113" t="s">
        <v>1358</v>
      </c>
      <c r="F11171" t="s">
        <v>21475</v>
      </c>
      <c r="G11171" s="219">
        <v>1.1299999999999999</v>
      </c>
      <c r="H11171" s="219" t="s">
        <v>37</v>
      </c>
      <c r="I11171" s="219">
        <v>0.4</v>
      </c>
      <c r="J11171" s="219">
        <v>0.1</v>
      </c>
      <c r="K11171" s="219" t="s">
        <v>37</v>
      </c>
      <c r="L11171" s="219">
        <v>1.63</v>
      </c>
      <c r="M11171" s="220" t="s">
        <v>1125</v>
      </c>
    </row>
    <row r="11172" spans="1:13">
      <c r="A11172" s="106" t="str">
        <f t="shared" si="175"/>
        <v xml:space="preserve">93586 </v>
      </c>
      <c r="B11172" s="164" t="s">
        <v>21476</v>
      </c>
      <c r="C11172" s="163"/>
      <c r="D11172" s="113" t="s">
        <v>1358</v>
      </c>
      <c r="F11172" t="s">
        <v>20993</v>
      </c>
      <c r="G11172" s="219">
        <v>1.43</v>
      </c>
      <c r="H11172" s="219" t="s">
        <v>37</v>
      </c>
      <c r="I11172" s="219">
        <v>0.51</v>
      </c>
      <c r="J11172" s="219">
        <v>0.12</v>
      </c>
      <c r="K11172" s="219" t="s">
        <v>37</v>
      </c>
      <c r="L11172" s="219">
        <v>2.06</v>
      </c>
      <c r="M11172" s="220" t="s">
        <v>1125</v>
      </c>
    </row>
    <row r="11173" spans="1:13">
      <c r="A11173" s="106" t="str">
        <f t="shared" si="175"/>
        <v xml:space="preserve">93587 </v>
      </c>
      <c r="B11173" s="164" t="s">
        <v>21477</v>
      </c>
      <c r="C11173" s="163"/>
      <c r="D11173" s="113" t="s">
        <v>1358</v>
      </c>
      <c r="F11173" t="s">
        <v>20994</v>
      </c>
      <c r="G11173" s="219">
        <v>2.11</v>
      </c>
      <c r="H11173" s="219" t="s">
        <v>37</v>
      </c>
      <c r="I11173" s="219">
        <v>0.75</v>
      </c>
      <c r="J11173" s="219">
        <v>0.18</v>
      </c>
      <c r="K11173" s="219" t="s">
        <v>37</v>
      </c>
      <c r="L11173" s="219">
        <v>3.04</v>
      </c>
      <c r="M11173" s="220" t="s">
        <v>1125</v>
      </c>
    </row>
    <row r="11174" spans="1:13">
      <c r="A11174" s="106" t="str">
        <f t="shared" si="175"/>
        <v xml:space="preserve">93588 </v>
      </c>
      <c r="B11174" s="164" t="s">
        <v>21478</v>
      </c>
      <c r="C11174" s="163"/>
      <c r="D11174" s="113" t="s">
        <v>1358</v>
      </c>
      <c r="F11174" t="s">
        <v>20995</v>
      </c>
      <c r="G11174" s="219">
        <v>2.13</v>
      </c>
      <c r="H11174" s="219" t="s">
        <v>37</v>
      </c>
      <c r="I11174" s="219">
        <v>0.76</v>
      </c>
      <c r="J11174" s="219">
        <v>0.18</v>
      </c>
      <c r="K11174" s="219" t="s">
        <v>37</v>
      </c>
      <c r="L11174" s="219">
        <v>3.07</v>
      </c>
      <c r="M11174" s="220" t="s">
        <v>1125</v>
      </c>
    </row>
    <row r="11175" spans="1:13">
      <c r="A11175" s="106" t="str">
        <f t="shared" si="175"/>
        <v xml:space="preserve">93590 </v>
      </c>
      <c r="B11175" s="164" t="s">
        <v>15740</v>
      </c>
      <c r="C11175" s="163"/>
      <c r="D11175" s="113" t="s">
        <v>1358</v>
      </c>
      <c r="F11175" t="s">
        <v>15741</v>
      </c>
      <c r="G11175" s="219">
        <v>21.7</v>
      </c>
      <c r="H11175" s="219" t="s">
        <v>37</v>
      </c>
      <c r="I11175" s="219">
        <v>7.8</v>
      </c>
      <c r="J11175" s="219">
        <v>1.76</v>
      </c>
      <c r="K11175" s="219" t="s">
        <v>37</v>
      </c>
      <c r="L11175" s="219">
        <v>31.26</v>
      </c>
      <c r="M11175" s="220" t="s">
        <v>1324</v>
      </c>
    </row>
    <row r="11176" spans="1:13">
      <c r="A11176" s="106" t="str">
        <f t="shared" si="175"/>
        <v xml:space="preserve">93591 </v>
      </c>
      <c r="B11176" s="164" t="s">
        <v>15742</v>
      </c>
      <c r="C11176" s="163"/>
      <c r="D11176" s="113" t="s">
        <v>1358</v>
      </c>
      <c r="F11176" t="s">
        <v>15743</v>
      </c>
      <c r="G11176" s="219">
        <v>17.97</v>
      </c>
      <c r="H11176" s="219" t="s">
        <v>37</v>
      </c>
      <c r="I11176" s="219">
        <v>6.39</v>
      </c>
      <c r="J11176" s="219">
        <v>1.34</v>
      </c>
      <c r="K11176" s="219" t="s">
        <v>37</v>
      </c>
      <c r="L11176" s="219">
        <v>25.7</v>
      </c>
      <c r="M11176" s="220" t="s">
        <v>1324</v>
      </c>
    </row>
    <row r="11177" spans="1:13">
      <c r="A11177" s="106" t="str">
        <f t="shared" si="175"/>
        <v xml:space="preserve">93592 </v>
      </c>
      <c r="B11177" s="164" t="s">
        <v>15744</v>
      </c>
      <c r="C11177" s="163"/>
      <c r="D11177" s="113" t="s">
        <v>1358</v>
      </c>
      <c r="F11177" t="s">
        <v>15745</v>
      </c>
      <c r="G11177" s="219">
        <v>8</v>
      </c>
      <c r="H11177" s="219" t="s">
        <v>37</v>
      </c>
      <c r="I11177" s="219">
        <v>2.72</v>
      </c>
      <c r="J11177" s="219">
        <v>0.54</v>
      </c>
      <c r="K11177" s="219" t="s">
        <v>37</v>
      </c>
      <c r="L11177" s="219">
        <v>11.26</v>
      </c>
      <c r="M11177" s="220" t="s">
        <v>1125</v>
      </c>
    </row>
    <row r="11178" spans="1:13">
      <c r="A11178" s="106" t="str">
        <f t="shared" si="175"/>
        <v xml:space="preserve">93593 </v>
      </c>
      <c r="B11178" s="164" t="s">
        <v>18333</v>
      </c>
      <c r="C11178" s="163"/>
      <c r="D11178" s="113" t="s">
        <v>664</v>
      </c>
      <c r="F11178" t="s">
        <v>18332</v>
      </c>
      <c r="G11178" s="219">
        <v>0</v>
      </c>
      <c r="H11178" s="219">
        <v>0</v>
      </c>
      <c r="I11178" s="219" t="s">
        <v>37</v>
      </c>
      <c r="J11178" s="219">
        <v>0</v>
      </c>
      <c r="K11178" s="219">
        <v>0</v>
      </c>
      <c r="L11178" s="219" t="s">
        <v>37</v>
      </c>
      <c r="M11178" s="220" t="s">
        <v>1324</v>
      </c>
    </row>
    <row r="11179" spans="1:13">
      <c r="A11179" s="106" t="str">
        <f t="shared" si="175"/>
        <v>93593 TC</v>
      </c>
      <c r="B11179" s="164" t="s">
        <v>18333</v>
      </c>
      <c r="C11179" s="163" t="s">
        <v>126</v>
      </c>
      <c r="D11179" s="113" t="s">
        <v>664</v>
      </c>
      <c r="F11179" t="s">
        <v>18332</v>
      </c>
      <c r="G11179" s="219">
        <v>0</v>
      </c>
      <c r="H11179" s="219">
        <v>0</v>
      </c>
      <c r="I11179" s="219" t="s">
        <v>37</v>
      </c>
      <c r="J11179" s="219">
        <v>0</v>
      </c>
      <c r="K11179" s="219">
        <v>0</v>
      </c>
      <c r="L11179" s="219" t="s">
        <v>37</v>
      </c>
      <c r="M11179" s="220" t="s">
        <v>1324</v>
      </c>
    </row>
    <row r="11180" spans="1:13">
      <c r="A11180" s="106" t="str">
        <f t="shared" si="175"/>
        <v>93593 26</v>
      </c>
      <c r="B11180" s="164" t="s">
        <v>18333</v>
      </c>
      <c r="C11180" s="163">
        <v>26</v>
      </c>
      <c r="D11180" s="113" t="s">
        <v>1358</v>
      </c>
      <c r="F11180" t="s">
        <v>18332</v>
      </c>
      <c r="G11180" s="219">
        <v>3.99</v>
      </c>
      <c r="H11180" s="219">
        <v>1.38</v>
      </c>
      <c r="I11180" s="219">
        <v>1.38</v>
      </c>
      <c r="J11180" s="219">
        <v>0.14000000000000001</v>
      </c>
      <c r="K11180" s="219">
        <v>5.51</v>
      </c>
      <c r="L11180" s="219">
        <v>5.51</v>
      </c>
      <c r="M11180" s="220" t="s">
        <v>1324</v>
      </c>
    </row>
    <row r="11181" spans="1:13">
      <c r="A11181" s="106" t="str">
        <f t="shared" si="175"/>
        <v xml:space="preserve">93594 </v>
      </c>
      <c r="B11181" s="164" t="s">
        <v>18331</v>
      </c>
      <c r="C11181" s="163"/>
      <c r="D11181" s="113" t="s">
        <v>664</v>
      </c>
      <c r="F11181" t="s">
        <v>18330</v>
      </c>
      <c r="G11181" s="219">
        <v>0</v>
      </c>
      <c r="H11181" s="219">
        <v>0</v>
      </c>
      <c r="I11181" s="219" t="s">
        <v>37</v>
      </c>
      <c r="J11181" s="219">
        <v>0</v>
      </c>
      <c r="K11181" s="219">
        <v>0</v>
      </c>
      <c r="L11181" s="219" t="s">
        <v>37</v>
      </c>
      <c r="M11181" s="220" t="s">
        <v>1324</v>
      </c>
    </row>
    <row r="11182" spans="1:13">
      <c r="A11182" s="106" t="str">
        <f t="shared" si="175"/>
        <v>93594 TC</v>
      </c>
      <c r="B11182" s="164" t="s">
        <v>18331</v>
      </c>
      <c r="C11182" s="163" t="s">
        <v>126</v>
      </c>
      <c r="D11182" s="113" t="s">
        <v>664</v>
      </c>
      <c r="F11182" t="s">
        <v>18330</v>
      </c>
      <c r="G11182" s="219">
        <v>0</v>
      </c>
      <c r="H11182" s="219">
        <v>0</v>
      </c>
      <c r="I11182" s="219" t="s">
        <v>37</v>
      </c>
      <c r="J11182" s="219">
        <v>0</v>
      </c>
      <c r="K11182" s="219">
        <v>0</v>
      </c>
      <c r="L11182" s="219" t="s">
        <v>37</v>
      </c>
      <c r="M11182" s="220" t="s">
        <v>1324</v>
      </c>
    </row>
    <row r="11183" spans="1:13">
      <c r="A11183" s="106" t="str">
        <f t="shared" si="175"/>
        <v>93594 26</v>
      </c>
      <c r="B11183" s="164" t="s">
        <v>18331</v>
      </c>
      <c r="C11183" s="163">
        <v>26</v>
      </c>
      <c r="D11183" s="113" t="s">
        <v>1358</v>
      </c>
      <c r="F11183" t="s">
        <v>18330</v>
      </c>
      <c r="G11183" s="219">
        <v>6.1</v>
      </c>
      <c r="H11183" s="219">
        <v>2.0499999999999998</v>
      </c>
      <c r="I11183" s="219">
        <v>2.0499999999999998</v>
      </c>
      <c r="J11183" s="219">
        <v>0.22</v>
      </c>
      <c r="K11183" s="219">
        <v>8.3699999999999992</v>
      </c>
      <c r="L11183" s="219">
        <v>8.3699999999999992</v>
      </c>
      <c r="M11183" s="220" t="s">
        <v>1324</v>
      </c>
    </row>
    <row r="11184" spans="1:13">
      <c r="A11184" s="106" t="str">
        <f t="shared" si="175"/>
        <v xml:space="preserve">93595 </v>
      </c>
      <c r="B11184" s="164" t="s">
        <v>18329</v>
      </c>
      <c r="C11184" s="163"/>
      <c r="D11184" s="113" t="s">
        <v>664</v>
      </c>
      <c r="F11184" t="s">
        <v>18328</v>
      </c>
      <c r="G11184" s="219">
        <v>0</v>
      </c>
      <c r="H11184" s="219">
        <v>0</v>
      </c>
      <c r="I11184" s="219" t="s">
        <v>37</v>
      </c>
      <c r="J11184" s="219">
        <v>0</v>
      </c>
      <c r="K11184" s="219">
        <v>0</v>
      </c>
      <c r="L11184" s="219" t="s">
        <v>37</v>
      </c>
      <c r="M11184" s="220" t="s">
        <v>1324</v>
      </c>
    </row>
    <row r="11185" spans="1:13">
      <c r="A11185" s="106" t="str">
        <f t="shared" si="175"/>
        <v>93595 TC</v>
      </c>
      <c r="B11185" s="164" t="s">
        <v>18329</v>
      </c>
      <c r="C11185" s="163" t="s">
        <v>126</v>
      </c>
      <c r="D11185" s="113" t="s">
        <v>664</v>
      </c>
      <c r="F11185" t="s">
        <v>18328</v>
      </c>
      <c r="G11185" s="219">
        <v>0</v>
      </c>
      <c r="H11185" s="219">
        <v>0</v>
      </c>
      <c r="I11185" s="219" t="s">
        <v>37</v>
      </c>
      <c r="J11185" s="219">
        <v>0</v>
      </c>
      <c r="K11185" s="219">
        <v>0</v>
      </c>
      <c r="L11185" s="219" t="s">
        <v>37</v>
      </c>
      <c r="M11185" s="220" t="s">
        <v>1324</v>
      </c>
    </row>
    <row r="11186" spans="1:13">
      <c r="A11186" s="106" t="str">
        <f t="shared" si="175"/>
        <v>93595 26</v>
      </c>
      <c r="B11186" s="164" t="s">
        <v>18329</v>
      </c>
      <c r="C11186" s="163">
        <v>26</v>
      </c>
      <c r="D11186" s="113" t="s">
        <v>1358</v>
      </c>
      <c r="F11186" t="s">
        <v>18328</v>
      </c>
      <c r="G11186" s="219">
        <v>5.5</v>
      </c>
      <c r="H11186" s="219">
        <v>1.92</v>
      </c>
      <c r="I11186" s="219">
        <v>1.92</v>
      </c>
      <c r="J11186" s="219">
        <v>0.17</v>
      </c>
      <c r="K11186" s="219">
        <v>7.59</v>
      </c>
      <c r="L11186" s="219">
        <v>7.59</v>
      </c>
      <c r="M11186" s="220" t="s">
        <v>1324</v>
      </c>
    </row>
    <row r="11187" spans="1:13">
      <c r="A11187" s="106" t="str">
        <f t="shared" si="175"/>
        <v xml:space="preserve">93596 </v>
      </c>
      <c r="B11187" s="164" t="s">
        <v>18327</v>
      </c>
      <c r="C11187" s="163"/>
      <c r="D11187" s="113" t="s">
        <v>664</v>
      </c>
      <c r="F11187" t="s">
        <v>18326</v>
      </c>
      <c r="G11187" s="219">
        <v>0</v>
      </c>
      <c r="H11187" s="219">
        <v>0</v>
      </c>
      <c r="I11187" s="219" t="s">
        <v>37</v>
      </c>
      <c r="J11187" s="219">
        <v>0</v>
      </c>
      <c r="K11187" s="219">
        <v>0</v>
      </c>
      <c r="L11187" s="219" t="s">
        <v>37</v>
      </c>
      <c r="M11187" s="220" t="s">
        <v>1324</v>
      </c>
    </row>
    <row r="11188" spans="1:13">
      <c r="A11188" s="106" t="str">
        <f t="shared" si="175"/>
        <v>93596 TC</v>
      </c>
      <c r="B11188" s="164" t="s">
        <v>18327</v>
      </c>
      <c r="C11188" s="163" t="s">
        <v>126</v>
      </c>
      <c r="D11188" s="113" t="s">
        <v>664</v>
      </c>
      <c r="F11188" t="s">
        <v>18326</v>
      </c>
      <c r="G11188" s="219">
        <v>0</v>
      </c>
      <c r="H11188" s="219">
        <v>0</v>
      </c>
      <c r="I11188" s="219" t="s">
        <v>37</v>
      </c>
      <c r="J11188" s="219">
        <v>0</v>
      </c>
      <c r="K11188" s="219">
        <v>0</v>
      </c>
      <c r="L11188" s="219" t="s">
        <v>37</v>
      </c>
      <c r="M11188" s="220" t="s">
        <v>1324</v>
      </c>
    </row>
    <row r="11189" spans="1:13">
      <c r="A11189" s="106" t="str">
        <f t="shared" si="175"/>
        <v>93596 26</v>
      </c>
      <c r="B11189" s="164" t="s">
        <v>18327</v>
      </c>
      <c r="C11189" s="163">
        <v>26</v>
      </c>
      <c r="D11189" s="113" t="s">
        <v>1358</v>
      </c>
      <c r="F11189" t="s">
        <v>18326</v>
      </c>
      <c r="G11189" s="219">
        <v>6.84</v>
      </c>
      <c r="H11189" s="219">
        <v>2.39</v>
      </c>
      <c r="I11189" s="219">
        <v>2.39</v>
      </c>
      <c r="J11189" s="219">
        <v>0.21</v>
      </c>
      <c r="K11189" s="219">
        <v>9.44</v>
      </c>
      <c r="L11189" s="219">
        <v>9.44</v>
      </c>
      <c r="M11189" s="220" t="s">
        <v>1324</v>
      </c>
    </row>
    <row r="11190" spans="1:13">
      <c r="A11190" s="106" t="str">
        <f t="shared" si="175"/>
        <v xml:space="preserve">93597 </v>
      </c>
      <c r="B11190" s="164" t="s">
        <v>18325</v>
      </c>
      <c r="C11190" s="163"/>
      <c r="D11190" s="113" t="s">
        <v>664</v>
      </c>
      <c r="F11190" t="s">
        <v>18324</v>
      </c>
      <c r="G11190" s="219">
        <v>0</v>
      </c>
      <c r="H11190" s="219">
        <v>0</v>
      </c>
      <c r="I11190" s="219" t="s">
        <v>37</v>
      </c>
      <c r="J11190" s="219">
        <v>0</v>
      </c>
      <c r="K11190" s="219">
        <v>0</v>
      </c>
      <c r="L11190" s="219" t="s">
        <v>37</v>
      </c>
      <c r="M11190" s="220" t="s">
        <v>1324</v>
      </c>
    </row>
    <row r="11191" spans="1:13">
      <c r="A11191" s="106" t="str">
        <f t="shared" si="175"/>
        <v>93597 TC</v>
      </c>
      <c r="B11191" s="164" t="s">
        <v>18325</v>
      </c>
      <c r="C11191" s="163" t="s">
        <v>126</v>
      </c>
      <c r="D11191" s="113" t="s">
        <v>664</v>
      </c>
      <c r="F11191" t="s">
        <v>18324</v>
      </c>
      <c r="G11191" s="219">
        <v>0</v>
      </c>
      <c r="H11191" s="219">
        <v>0</v>
      </c>
      <c r="I11191" s="219" t="s">
        <v>37</v>
      </c>
      <c r="J11191" s="219">
        <v>0</v>
      </c>
      <c r="K11191" s="219">
        <v>0</v>
      </c>
      <c r="L11191" s="219" t="s">
        <v>37</v>
      </c>
      <c r="M11191" s="220" t="s">
        <v>1324</v>
      </c>
    </row>
    <row r="11192" spans="1:13">
      <c r="A11192" s="106" t="str">
        <f t="shared" si="175"/>
        <v>93597 26</v>
      </c>
      <c r="B11192" s="164" t="s">
        <v>18325</v>
      </c>
      <c r="C11192" s="163">
        <v>26</v>
      </c>
      <c r="D11192" s="113" t="s">
        <v>1358</v>
      </c>
      <c r="F11192" t="s">
        <v>18324</v>
      </c>
      <c r="G11192" s="219">
        <v>8.8800000000000008</v>
      </c>
      <c r="H11192" s="219">
        <v>3.15</v>
      </c>
      <c r="I11192" s="219">
        <v>3.15</v>
      </c>
      <c r="J11192" s="219">
        <v>0.3</v>
      </c>
      <c r="K11192" s="219">
        <v>12.33</v>
      </c>
      <c r="L11192" s="219">
        <v>12.33</v>
      </c>
      <c r="M11192" s="220" t="s">
        <v>1324</v>
      </c>
    </row>
    <row r="11193" spans="1:13">
      <c r="A11193" s="106" t="str">
        <f t="shared" si="175"/>
        <v xml:space="preserve">93598 </v>
      </c>
      <c r="B11193" s="164" t="s">
        <v>18323</v>
      </c>
      <c r="C11193" s="163"/>
      <c r="D11193" s="113" t="s">
        <v>664</v>
      </c>
      <c r="F11193" t="s">
        <v>18322</v>
      </c>
      <c r="G11193" s="219">
        <v>0</v>
      </c>
      <c r="H11193" s="219">
        <v>0</v>
      </c>
      <c r="I11193" s="219" t="s">
        <v>37</v>
      </c>
      <c r="J11193" s="219">
        <v>0</v>
      </c>
      <c r="K11193" s="219">
        <v>0</v>
      </c>
      <c r="L11193" s="219" t="s">
        <v>37</v>
      </c>
      <c r="M11193" s="220" t="s">
        <v>1125</v>
      </c>
    </row>
    <row r="11194" spans="1:13">
      <c r="A11194" s="106" t="str">
        <f t="shared" si="175"/>
        <v>93598 TC</v>
      </c>
      <c r="B11194" s="164" t="s">
        <v>18323</v>
      </c>
      <c r="C11194" s="163" t="s">
        <v>126</v>
      </c>
      <c r="D11194" s="113" t="s">
        <v>664</v>
      </c>
      <c r="F11194" t="s">
        <v>18322</v>
      </c>
      <c r="G11194" s="219">
        <v>0</v>
      </c>
      <c r="H11194" s="219">
        <v>0</v>
      </c>
      <c r="I11194" s="219" t="s">
        <v>37</v>
      </c>
      <c r="J11194" s="219">
        <v>0</v>
      </c>
      <c r="K11194" s="219">
        <v>0</v>
      </c>
      <c r="L11194" s="219" t="s">
        <v>37</v>
      </c>
      <c r="M11194" s="220" t="s">
        <v>1125</v>
      </c>
    </row>
    <row r="11195" spans="1:13">
      <c r="A11195" s="106" t="str">
        <f t="shared" si="175"/>
        <v>93598 26</v>
      </c>
      <c r="B11195" s="164" t="s">
        <v>18323</v>
      </c>
      <c r="C11195" s="163">
        <v>26</v>
      </c>
      <c r="D11195" s="113" t="s">
        <v>1358</v>
      </c>
      <c r="F11195" t="s">
        <v>18322</v>
      </c>
      <c r="G11195" s="219">
        <v>1.44</v>
      </c>
      <c r="H11195" s="219">
        <v>0.46</v>
      </c>
      <c r="I11195" s="219">
        <v>0.46</v>
      </c>
      <c r="J11195" s="219">
        <v>0.05</v>
      </c>
      <c r="K11195" s="219">
        <v>1.95</v>
      </c>
      <c r="L11195" s="219">
        <v>1.95</v>
      </c>
      <c r="M11195" s="220" t="s">
        <v>1125</v>
      </c>
    </row>
    <row r="11196" spans="1:13">
      <c r="A11196" s="106" t="str">
        <f t="shared" si="175"/>
        <v xml:space="preserve">93600 </v>
      </c>
      <c r="B11196" s="164" t="s">
        <v>15746</v>
      </c>
      <c r="C11196" s="163"/>
      <c r="D11196" s="113" t="s">
        <v>664</v>
      </c>
      <c r="F11196" t="s">
        <v>15747</v>
      </c>
      <c r="G11196" s="219">
        <v>0</v>
      </c>
      <c r="H11196" s="219">
        <v>0</v>
      </c>
      <c r="I11196" s="219" t="s">
        <v>37</v>
      </c>
      <c r="J11196" s="219">
        <v>0</v>
      </c>
      <c r="K11196" s="219">
        <v>0</v>
      </c>
      <c r="L11196" s="219" t="s">
        <v>37</v>
      </c>
      <c r="M11196" s="220" t="s">
        <v>1324</v>
      </c>
    </row>
    <row r="11197" spans="1:13">
      <c r="A11197" s="106" t="str">
        <f t="shared" si="175"/>
        <v>93600 TC</v>
      </c>
      <c r="B11197" s="164" t="s">
        <v>15746</v>
      </c>
      <c r="C11197" s="163" t="s">
        <v>126</v>
      </c>
      <c r="D11197" s="113" t="s">
        <v>664</v>
      </c>
      <c r="F11197" t="s">
        <v>15747</v>
      </c>
      <c r="G11197" s="219">
        <v>0</v>
      </c>
      <c r="H11197" s="219">
        <v>0</v>
      </c>
      <c r="I11197" s="219" t="s">
        <v>37</v>
      </c>
      <c r="J11197" s="219">
        <v>0</v>
      </c>
      <c r="K11197" s="219">
        <v>0</v>
      </c>
      <c r="L11197" s="219" t="s">
        <v>37</v>
      </c>
      <c r="M11197" s="220" t="s">
        <v>1324</v>
      </c>
    </row>
    <row r="11198" spans="1:13">
      <c r="A11198" s="106" t="str">
        <f t="shared" si="175"/>
        <v>93600 26</v>
      </c>
      <c r="B11198" s="164" t="s">
        <v>15746</v>
      </c>
      <c r="C11198" s="163">
        <v>26</v>
      </c>
      <c r="D11198" s="113" t="s">
        <v>1358</v>
      </c>
      <c r="F11198" t="s">
        <v>15747</v>
      </c>
      <c r="G11198" s="219">
        <v>2.12</v>
      </c>
      <c r="H11198" s="219">
        <v>0.86</v>
      </c>
      <c r="I11198" s="219">
        <v>0.86</v>
      </c>
      <c r="J11198" s="219">
        <v>0.4</v>
      </c>
      <c r="K11198" s="219">
        <v>3.38</v>
      </c>
      <c r="L11198" s="219">
        <v>3.38</v>
      </c>
      <c r="M11198" s="220" t="s">
        <v>1324</v>
      </c>
    </row>
    <row r="11199" spans="1:13">
      <c r="A11199" s="106" t="str">
        <f t="shared" si="175"/>
        <v xml:space="preserve">93602 </v>
      </c>
      <c r="B11199" s="164" t="s">
        <v>15748</v>
      </c>
      <c r="C11199" s="163"/>
      <c r="D11199" s="113" t="s">
        <v>664</v>
      </c>
      <c r="F11199" t="s">
        <v>15749</v>
      </c>
      <c r="G11199" s="219">
        <v>0</v>
      </c>
      <c r="H11199" s="219">
        <v>0</v>
      </c>
      <c r="I11199" s="219" t="s">
        <v>37</v>
      </c>
      <c r="J11199" s="219">
        <v>0</v>
      </c>
      <c r="K11199" s="219">
        <v>0</v>
      </c>
      <c r="L11199" s="219" t="s">
        <v>37</v>
      </c>
      <c r="M11199" s="220" t="s">
        <v>1324</v>
      </c>
    </row>
    <row r="11200" spans="1:13">
      <c r="A11200" s="106" t="str">
        <f t="shared" si="175"/>
        <v>93602 TC</v>
      </c>
      <c r="B11200" s="164" t="s">
        <v>15748</v>
      </c>
      <c r="C11200" s="163" t="s">
        <v>126</v>
      </c>
      <c r="D11200" s="113" t="s">
        <v>664</v>
      </c>
      <c r="F11200" t="s">
        <v>15749</v>
      </c>
      <c r="G11200" s="219">
        <v>0</v>
      </c>
      <c r="H11200" s="219">
        <v>0</v>
      </c>
      <c r="I11200" s="219" t="s">
        <v>37</v>
      </c>
      <c r="J11200" s="219">
        <v>0</v>
      </c>
      <c r="K11200" s="219">
        <v>0</v>
      </c>
      <c r="L11200" s="219" t="s">
        <v>37</v>
      </c>
      <c r="M11200" s="220" t="s">
        <v>1324</v>
      </c>
    </row>
    <row r="11201" spans="1:13">
      <c r="A11201" s="106" t="str">
        <f t="shared" si="175"/>
        <v>93602 26</v>
      </c>
      <c r="B11201" s="164" t="s">
        <v>15748</v>
      </c>
      <c r="C11201" s="163">
        <v>26</v>
      </c>
      <c r="D11201" s="113" t="s">
        <v>1358</v>
      </c>
      <c r="F11201" t="s">
        <v>15749</v>
      </c>
      <c r="G11201" s="219">
        <v>2.12</v>
      </c>
      <c r="H11201" s="219">
        <v>0.82</v>
      </c>
      <c r="I11201" s="219">
        <v>0.82</v>
      </c>
      <c r="J11201" s="219">
        <v>0.38</v>
      </c>
      <c r="K11201" s="219">
        <v>3.32</v>
      </c>
      <c r="L11201" s="219">
        <v>3.32</v>
      </c>
      <c r="M11201" s="220" t="s">
        <v>1324</v>
      </c>
    </row>
    <row r="11202" spans="1:13">
      <c r="A11202" s="106" t="str">
        <f t="shared" si="175"/>
        <v xml:space="preserve">93603 </v>
      </c>
      <c r="B11202" s="164" t="s">
        <v>15750</v>
      </c>
      <c r="C11202" s="163"/>
      <c r="D11202" s="113" t="s">
        <v>664</v>
      </c>
      <c r="F11202" t="s">
        <v>15751</v>
      </c>
      <c r="G11202" s="219">
        <v>0</v>
      </c>
      <c r="H11202" s="219">
        <v>0</v>
      </c>
      <c r="I11202" s="219" t="s">
        <v>37</v>
      </c>
      <c r="J11202" s="219">
        <v>0</v>
      </c>
      <c r="K11202" s="219">
        <v>0</v>
      </c>
      <c r="L11202" s="219" t="s">
        <v>37</v>
      </c>
      <c r="M11202" s="220" t="s">
        <v>1324</v>
      </c>
    </row>
    <row r="11203" spans="1:13">
      <c r="A11203" s="106" t="str">
        <f t="shared" ref="A11203:A11266" si="176">B11203&amp;" "&amp;C11203</f>
        <v>93603 TC</v>
      </c>
      <c r="B11203" s="164" t="s">
        <v>15750</v>
      </c>
      <c r="C11203" s="163" t="s">
        <v>126</v>
      </c>
      <c r="D11203" s="113" t="s">
        <v>664</v>
      </c>
      <c r="F11203" t="s">
        <v>15751</v>
      </c>
      <c r="G11203" s="219">
        <v>0</v>
      </c>
      <c r="H11203" s="219">
        <v>0</v>
      </c>
      <c r="I11203" s="219" t="s">
        <v>37</v>
      </c>
      <c r="J11203" s="219">
        <v>0</v>
      </c>
      <c r="K11203" s="219">
        <v>0</v>
      </c>
      <c r="L11203" s="219" t="s">
        <v>37</v>
      </c>
      <c r="M11203" s="220" t="s">
        <v>1324</v>
      </c>
    </row>
    <row r="11204" spans="1:13">
      <c r="A11204" s="106" t="str">
        <f t="shared" si="176"/>
        <v>93603 26</v>
      </c>
      <c r="B11204" s="164" t="s">
        <v>15750</v>
      </c>
      <c r="C11204" s="163">
        <v>26</v>
      </c>
      <c r="D11204" s="113" t="s">
        <v>1358</v>
      </c>
      <c r="F11204" t="s">
        <v>15751</v>
      </c>
      <c r="G11204" s="219">
        <v>2.12</v>
      </c>
      <c r="H11204" s="219">
        <v>0.82</v>
      </c>
      <c r="I11204" s="219">
        <v>0.82</v>
      </c>
      <c r="J11204" s="219">
        <v>0.38</v>
      </c>
      <c r="K11204" s="219">
        <v>3.32</v>
      </c>
      <c r="L11204" s="219">
        <v>3.32</v>
      </c>
      <c r="M11204" s="220" t="s">
        <v>1324</v>
      </c>
    </row>
    <row r="11205" spans="1:13">
      <c r="A11205" s="106" t="str">
        <f t="shared" si="176"/>
        <v xml:space="preserve">93609 </v>
      </c>
      <c r="B11205" s="164" t="s">
        <v>309</v>
      </c>
      <c r="C11205" s="163"/>
      <c r="D11205" s="113" t="s">
        <v>664</v>
      </c>
      <c r="F11205" t="s">
        <v>15752</v>
      </c>
      <c r="G11205" s="219">
        <v>0</v>
      </c>
      <c r="H11205" s="219">
        <v>0</v>
      </c>
      <c r="I11205" s="219" t="s">
        <v>37</v>
      </c>
      <c r="J11205" s="219">
        <v>0</v>
      </c>
      <c r="K11205" s="219">
        <v>0</v>
      </c>
      <c r="L11205" s="219" t="s">
        <v>37</v>
      </c>
      <c r="M11205" s="220" t="s">
        <v>1125</v>
      </c>
    </row>
    <row r="11206" spans="1:13">
      <c r="A11206" s="106" t="str">
        <f t="shared" si="176"/>
        <v>93609 TC</v>
      </c>
      <c r="B11206" s="164" t="s">
        <v>309</v>
      </c>
      <c r="C11206" s="163" t="s">
        <v>126</v>
      </c>
      <c r="D11206" s="113" t="s">
        <v>664</v>
      </c>
      <c r="F11206" t="s">
        <v>15752</v>
      </c>
      <c r="G11206" s="219">
        <v>0</v>
      </c>
      <c r="H11206" s="219">
        <v>0</v>
      </c>
      <c r="I11206" s="219" t="s">
        <v>37</v>
      </c>
      <c r="J11206" s="219">
        <v>0</v>
      </c>
      <c r="K11206" s="219">
        <v>0</v>
      </c>
      <c r="L11206" s="219" t="s">
        <v>37</v>
      </c>
      <c r="M11206" s="220" t="s">
        <v>1125</v>
      </c>
    </row>
    <row r="11207" spans="1:13">
      <c r="A11207" s="106" t="str">
        <f t="shared" si="176"/>
        <v>93609 26</v>
      </c>
      <c r="B11207" s="164" t="s">
        <v>309</v>
      </c>
      <c r="C11207" s="163">
        <v>26</v>
      </c>
      <c r="D11207" s="113" t="s">
        <v>1358</v>
      </c>
      <c r="F11207" t="s">
        <v>15752</v>
      </c>
      <c r="G11207" s="219">
        <v>4.99</v>
      </c>
      <c r="H11207" s="219">
        <v>2</v>
      </c>
      <c r="I11207" s="219">
        <v>2</v>
      </c>
      <c r="J11207" s="219">
        <v>0.94</v>
      </c>
      <c r="K11207" s="219">
        <v>7.93</v>
      </c>
      <c r="L11207" s="219">
        <v>7.93</v>
      </c>
      <c r="M11207" s="220" t="s">
        <v>1125</v>
      </c>
    </row>
    <row r="11208" spans="1:13">
      <c r="A11208" s="106" t="str">
        <f t="shared" si="176"/>
        <v xml:space="preserve">93610 </v>
      </c>
      <c r="B11208" s="164" t="s">
        <v>15753</v>
      </c>
      <c r="C11208" s="163"/>
      <c r="D11208" s="113" t="s">
        <v>664</v>
      </c>
      <c r="F11208" t="s">
        <v>15754</v>
      </c>
      <c r="G11208" s="219">
        <v>0</v>
      </c>
      <c r="H11208" s="219">
        <v>0</v>
      </c>
      <c r="I11208" s="219" t="s">
        <v>37</v>
      </c>
      <c r="J11208" s="219">
        <v>0</v>
      </c>
      <c r="K11208" s="219">
        <v>0</v>
      </c>
      <c r="L11208" s="219" t="s">
        <v>37</v>
      </c>
      <c r="M11208" s="220" t="s">
        <v>1324</v>
      </c>
    </row>
    <row r="11209" spans="1:13">
      <c r="A11209" s="106" t="str">
        <f t="shared" si="176"/>
        <v>93610 TC</v>
      </c>
      <c r="B11209" s="164" t="s">
        <v>15753</v>
      </c>
      <c r="C11209" s="163" t="s">
        <v>126</v>
      </c>
      <c r="D11209" s="113" t="s">
        <v>664</v>
      </c>
      <c r="F11209" t="s">
        <v>15754</v>
      </c>
      <c r="G11209" s="219">
        <v>0</v>
      </c>
      <c r="H11209" s="219">
        <v>0</v>
      </c>
      <c r="I11209" s="219" t="s">
        <v>37</v>
      </c>
      <c r="J11209" s="219">
        <v>0</v>
      </c>
      <c r="K11209" s="219">
        <v>0</v>
      </c>
      <c r="L11209" s="219" t="s">
        <v>37</v>
      </c>
      <c r="M11209" s="220" t="s">
        <v>1324</v>
      </c>
    </row>
    <row r="11210" spans="1:13">
      <c r="A11210" s="106" t="str">
        <f t="shared" si="176"/>
        <v>93610 26</v>
      </c>
      <c r="B11210" s="164" t="s">
        <v>15753</v>
      </c>
      <c r="C11210" s="163">
        <v>26</v>
      </c>
      <c r="D11210" s="113" t="s">
        <v>1358</v>
      </c>
      <c r="F11210" t="s">
        <v>15754</v>
      </c>
      <c r="G11210" s="219">
        <v>3.02</v>
      </c>
      <c r="H11210" s="219">
        <v>1.1299999999999999</v>
      </c>
      <c r="I11210" s="219">
        <v>1.1299999999999999</v>
      </c>
      <c r="J11210" s="219">
        <v>0.54</v>
      </c>
      <c r="K11210" s="219">
        <v>4.6900000000000004</v>
      </c>
      <c r="L11210" s="219">
        <v>4.6900000000000004</v>
      </c>
      <c r="M11210" s="220" t="s">
        <v>1324</v>
      </c>
    </row>
    <row r="11211" spans="1:13">
      <c r="A11211" s="106" t="str">
        <f t="shared" si="176"/>
        <v xml:space="preserve">93612 </v>
      </c>
      <c r="B11211" s="164" t="s">
        <v>15755</v>
      </c>
      <c r="C11211" s="163"/>
      <c r="D11211" s="113" t="s">
        <v>664</v>
      </c>
      <c r="F11211" t="s">
        <v>15756</v>
      </c>
      <c r="G11211" s="219">
        <v>0</v>
      </c>
      <c r="H11211" s="219">
        <v>0</v>
      </c>
      <c r="I11211" s="219" t="s">
        <v>37</v>
      </c>
      <c r="J11211" s="219">
        <v>0</v>
      </c>
      <c r="K11211" s="219">
        <v>0</v>
      </c>
      <c r="L11211" s="219" t="s">
        <v>37</v>
      </c>
      <c r="M11211" s="220" t="s">
        <v>1324</v>
      </c>
    </row>
    <row r="11212" spans="1:13">
      <c r="A11212" s="106" t="str">
        <f t="shared" si="176"/>
        <v>93612 TC</v>
      </c>
      <c r="B11212" s="164" t="s">
        <v>15755</v>
      </c>
      <c r="C11212" s="163" t="s">
        <v>126</v>
      </c>
      <c r="D11212" s="113" t="s">
        <v>664</v>
      </c>
      <c r="F11212" t="s">
        <v>15756</v>
      </c>
      <c r="G11212" s="219">
        <v>0</v>
      </c>
      <c r="H11212" s="219">
        <v>0</v>
      </c>
      <c r="I11212" s="219" t="s">
        <v>37</v>
      </c>
      <c r="J11212" s="219">
        <v>0</v>
      </c>
      <c r="K11212" s="219">
        <v>0</v>
      </c>
      <c r="L11212" s="219" t="s">
        <v>37</v>
      </c>
      <c r="M11212" s="220" t="s">
        <v>1324</v>
      </c>
    </row>
    <row r="11213" spans="1:13">
      <c r="A11213" s="106" t="str">
        <f t="shared" si="176"/>
        <v>93612 26</v>
      </c>
      <c r="B11213" s="164" t="s">
        <v>15755</v>
      </c>
      <c r="C11213" s="163">
        <v>26</v>
      </c>
      <c r="D11213" s="113" t="s">
        <v>1358</v>
      </c>
      <c r="F11213" t="s">
        <v>15756</v>
      </c>
      <c r="G11213" s="219">
        <v>3.02</v>
      </c>
      <c r="H11213" s="219">
        <v>1.0900000000000001</v>
      </c>
      <c r="I11213" s="219">
        <v>1.0900000000000001</v>
      </c>
      <c r="J11213" s="219">
        <v>0.51</v>
      </c>
      <c r="K11213" s="219">
        <v>4.62</v>
      </c>
      <c r="L11213" s="219">
        <v>4.62</v>
      </c>
      <c r="M11213" s="220" t="s">
        <v>1324</v>
      </c>
    </row>
    <row r="11214" spans="1:13">
      <c r="A11214" s="106" t="str">
        <f t="shared" si="176"/>
        <v xml:space="preserve">93613 </v>
      </c>
      <c r="B11214" s="164" t="s">
        <v>311</v>
      </c>
      <c r="C11214" s="163"/>
      <c r="D11214" s="113" t="s">
        <v>1358</v>
      </c>
      <c r="F11214" t="s">
        <v>15757</v>
      </c>
      <c r="G11214" s="219">
        <v>5.23</v>
      </c>
      <c r="H11214" s="219" t="s">
        <v>37</v>
      </c>
      <c r="I11214" s="219">
        <v>2.08</v>
      </c>
      <c r="J11214" s="219">
        <v>1.21</v>
      </c>
      <c r="K11214" s="219" t="s">
        <v>37</v>
      </c>
      <c r="L11214" s="219">
        <v>8.52</v>
      </c>
      <c r="M11214" s="220" t="s">
        <v>1125</v>
      </c>
    </row>
    <row r="11215" spans="1:13">
      <c r="A11215" s="106" t="str">
        <f t="shared" si="176"/>
        <v xml:space="preserve">93615 </v>
      </c>
      <c r="B11215" s="164" t="s">
        <v>15758</v>
      </c>
      <c r="C11215" s="163"/>
      <c r="D11215" s="113" t="s">
        <v>664</v>
      </c>
      <c r="F11215" t="s">
        <v>15759</v>
      </c>
      <c r="G11215" s="219">
        <v>0</v>
      </c>
      <c r="H11215" s="219">
        <v>0</v>
      </c>
      <c r="I11215" s="219" t="s">
        <v>37</v>
      </c>
      <c r="J11215" s="219">
        <v>0</v>
      </c>
      <c r="K11215" s="219">
        <v>0</v>
      </c>
      <c r="L11215" s="219" t="s">
        <v>37</v>
      </c>
      <c r="M11215" s="220" t="s">
        <v>1324</v>
      </c>
    </row>
    <row r="11216" spans="1:13">
      <c r="A11216" s="106" t="str">
        <f t="shared" si="176"/>
        <v>93615 TC</v>
      </c>
      <c r="B11216" s="164" t="s">
        <v>15758</v>
      </c>
      <c r="C11216" s="163" t="s">
        <v>126</v>
      </c>
      <c r="D11216" s="113" t="s">
        <v>664</v>
      </c>
      <c r="F11216" t="s">
        <v>15759</v>
      </c>
      <c r="G11216" s="219">
        <v>0</v>
      </c>
      <c r="H11216" s="219">
        <v>0</v>
      </c>
      <c r="I11216" s="219" t="s">
        <v>37</v>
      </c>
      <c r="J11216" s="219">
        <v>0</v>
      </c>
      <c r="K11216" s="219">
        <v>0</v>
      </c>
      <c r="L11216" s="219" t="s">
        <v>37</v>
      </c>
      <c r="M11216" s="220" t="s">
        <v>1324</v>
      </c>
    </row>
    <row r="11217" spans="1:13">
      <c r="A11217" s="106" t="str">
        <f t="shared" si="176"/>
        <v>93615 26</v>
      </c>
      <c r="B11217" s="164" t="s">
        <v>15758</v>
      </c>
      <c r="C11217" s="163">
        <v>26</v>
      </c>
      <c r="D11217" s="113" t="s">
        <v>1358</v>
      </c>
      <c r="F11217" t="s">
        <v>15759</v>
      </c>
      <c r="G11217" s="219">
        <v>0.74</v>
      </c>
      <c r="H11217" s="219">
        <v>0.28999999999999998</v>
      </c>
      <c r="I11217" s="219">
        <v>0.28999999999999998</v>
      </c>
      <c r="J11217" s="219">
        <v>0.02</v>
      </c>
      <c r="K11217" s="219">
        <v>1.05</v>
      </c>
      <c r="L11217" s="219">
        <v>1.05</v>
      </c>
      <c r="M11217" s="220" t="s">
        <v>1324</v>
      </c>
    </row>
    <row r="11218" spans="1:13">
      <c r="A11218" s="106" t="str">
        <f t="shared" si="176"/>
        <v xml:space="preserve">93616 </v>
      </c>
      <c r="B11218" s="164" t="s">
        <v>15760</v>
      </c>
      <c r="C11218" s="163"/>
      <c r="D11218" s="113" t="s">
        <v>664</v>
      </c>
      <c r="F11218" t="s">
        <v>15759</v>
      </c>
      <c r="G11218" s="219">
        <v>0</v>
      </c>
      <c r="H11218" s="219">
        <v>0</v>
      </c>
      <c r="I11218" s="219" t="s">
        <v>37</v>
      </c>
      <c r="J11218" s="219">
        <v>0</v>
      </c>
      <c r="K11218" s="219">
        <v>0</v>
      </c>
      <c r="L11218" s="219" t="s">
        <v>37</v>
      </c>
      <c r="M11218" s="220" t="s">
        <v>1324</v>
      </c>
    </row>
    <row r="11219" spans="1:13">
      <c r="A11219" s="106" t="str">
        <f t="shared" si="176"/>
        <v>93616 TC</v>
      </c>
      <c r="B11219" s="164" t="s">
        <v>15760</v>
      </c>
      <c r="C11219" s="163" t="s">
        <v>126</v>
      </c>
      <c r="D11219" s="113" t="s">
        <v>664</v>
      </c>
      <c r="F11219" t="s">
        <v>15759</v>
      </c>
      <c r="G11219" s="219">
        <v>0</v>
      </c>
      <c r="H11219" s="219">
        <v>0</v>
      </c>
      <c r="I11219" s="219" t="s">
        <v>37</v>
      </c>
      <c r="J11219" s="219">
        <v>0</v>
      </c>
      <c r="K11219" s="219">
        <v>0</v>
      </c>
      <c r="L11219" s="219" t="s">
        <v>37</v>
      </c>
      <c r="M11219" s="220" t="s">
        <v>1324</v>
      </c>
    </row>
    <row r="11220" spans="1:13">
      <c r="A11220" s="106" t="str">
        <f t="shared" si="176"/>
        <v>93616 26</v>
      </c>
      <c r="B11220" s="164" t="s">
        <v>15760</v>
      </c>
      <c r="C11220" s="163">
        <v>26</v>
      </c>
      <c r="D11220" s="113" t="s">
        <v>1358</v>
      </c>
      <c r="F11220" t="s">
        <v>15759</v>
      </c>
      <c r="G11220" s="219">
        <v>1.24</v>
      </c>
      <c r="H11220" s="219">
        <v>0.42</v>
      </c>
      <c r="I11220" s="219">
        <v>0.42</v>
      </c>
      <c r="J11220" s="219">
        <v>0.04</v>
      </c>
      <c r="K11220" s="219">
        <v>1.7</v>
      </c>
      <c r="L11220" s="219">
        <v>1.7</v>
      </c>
      <c r="M11220" s="220" t="s">
        <v>1324</v>
      </c>
    </row>
    <row r="11221" spans="1:13">
      <c r="A11221" s="106" t="str">
        <f t="shared" si="176"/>
        <v xml:space="preserve">93618 </v>
      </c>
      <c r="B11221" s="164" t="s">
        <v>15761</v>
      </c>
      <c r="C11221" s="163"/>
      <c r="D11221" s="113" t="s">
        <v>664</v>
      </c>
      <c r="F11221" t="s">
        <v>15762</v>
      </c>
      <c r="G11221" s="219">
        <v>0</v>
      </c>
      <c r="H11221" s="219">
        <v>0</v>
      </c>
      <c r="I11221" s="219" t="s">
        <v>37</v>
      </c>
      <c r="J11221" s="219">
        <v>0</v>
      </c>
      <c r="K11221" s="219">
        <v>0</v>
      </c>
      <c r="L11221" s="219" t="s">
        <v>37</v>
      </c>
      <c r="M11221" s="220" t="s">
        <v>1324</v>
      </c>
    </row>
    <row r="11222" spans="1:13">
      <c r="A11222" s="106" t="str">
        <f t="shared" si="176"/>
        <v>93618 TC</v>
      </c>
      <c r="B11222" s="164" t="s">
        <v>15761</v>
      </c>
      <c r="C11222" s="163" t="s">
        <v>126</v>
      </c>
      <c r="D11222" s="113" t="s">
        <v>664</v>
      </c>
      <c r="F11222" t="s">
        <v>15762</v>
      </c>
      <c r="G11222" s="219">
        <v>0</v>
      </c>
      <c r="H11222" s="219">
        <v>0</v>
      </c>
      <c r="I11222" s="219" t="s">
        <v>37</v>
      </c>
      <c r="J11222" s="219">
        <v>0</v>
      </c>
      <c r="K11222" s="219">
        <v>0</v>
      </c>
      <c r="L11222" s="219" t="s">
        <v>37</v>
      </c>
      <c r="M11222" s="220" t="s">
        <v>1324</v>
      </c>
    </row>
    <row r="11223" spans="1:13">
      <c r="A11223" s="106" t="str">
        <f t="shared" si="176"/>
        <v>93618 26</v>
      </c>
      <c r="B11223" s="164" t="s">
        <v>15761</v>
      </c>
      <c r="C11223" s="163">
        <v>26</v>
      </c>
      <c r="D11223" s="113" t="s">
        <v>1358</v>
      </c>
      <c r="F11223" t="s">
        <v>15762</v>
      </c>
      <c r="G11223" s="219">
        <v>4</v>
      </c>
      <c r="H11223" s="219">
        <v>1.53</v>
      </c>
      <c r="I11223" s="219">
        <v>1.53</v>
      </c>
      <c r="J11223" s="219">
        <v>0.74</v>
      </c>
      <c r="K11223" s="219">
        <v>6.27</v>
      </c>
      <c r="L11223" s="219">
        <v>6.27</v>
      </c>
      <c r="M11223" s="220" t="s">
        <v>1324</v>
      </c>
    </row>
    <row r="11224" spans="1:13">
      <c r="A11224" s="106" t="str">
        <f t="shared" si="176"/>
        <v xml:space="preserve">93619 </v>
      </c>
      <c r="B11224" s="164" t="s">
        <v>15763</v>
      </c>
      <c r="C11224" s="163"/>
      <c r="D11224" s="113" t="s">
        <v>664</v>
      </c>
      <c r="F11224" t="s">
        <v>15764</v>
      </c>
      <c r="G11224" s="219">
        <v>0</v>
      </c>
      <c r="H11224" s="219">
        <v>0</v>
      </c>
      <c r="I11224" s="219" t="s">
        <v>37</v>
      </c>
      <c r="J11224" s="219">
        <v>0</v>
      </c>
      <c r="K11224" s="219">
        <v>0</v>
      </c>
      <c r="L11224" s="219" t="s">
        <v>37</v>
      </c>
      <c r="M11224" s="220" t="s">
        <v>1324</v>
      </c>
    </row>
    <row r="11225" spans="1:13">
      <c r="A11225" s="106" t="str">
        <f t="shared" si="176"/>
        <v>93619 TC</v>
      </c>
      <c r="B11225" s="164" t="s">
        <v>15763</v>
      </c>
      <c r="C11225" s="163" t="s">
        <v>126</v>
      </c>
      <c r="D11225" s="113" t="s">
        <v>664</v>
      </c>
      <c r="F11225" t="s">
        <v>15764</v>
      </c>
      <c r="G11225" s="219">
        <v>0</v>
      </c>
      <c r="H11225" s="219">
        <v>0</v>
      </c>
      <c r="I11225" s="219" t="s">
        <v>37</v>
      </c>
      <c r="J11225" s="219">
        <v>0</v>
      </c>
      <c r="K11225" s="219">
        <v>0</v>
      </c>
      <c r="L11225" s="219" t="s">
        <v>37</v>
      </c>
      <c r="M11225" s="220" t="s">
        <v>1324</v>
      </c>
    </row>
    <row r="11226" spans="1:13">
      <c r="A11226" s="106" t="str">
        <f t="shared" si="176"/>
        <v>93619 26</v>
      </c>
      <c r="B11226" s="164" t="s">
        <v>15763</v>
      </c>
      <c r="C11226" s="163">
        <v>26</v>
      </c>
      <c r="D11226" s="113" t="s">
        <v>1358</v>
      </c>
      <c r="F11226" t="s">
        <v>15764</v>
      </c>
      <c r="G11226" s="219">
        <v>7.06</v>
      </c>
      <c r="H11226" s="219">
        <v>2.81</v>
      </c>
      <c r="I11226" s="219">
        <v>2.81</v>
      </c>
      <c r="J11226" s="219">
        <v>1.33</v>
      </c>
      <c r="K11226" s="219">
        <v>11.2</v>
      </c>
      <c r="L11226" s="219">
        <v>11.2</v>
      </c>
      <c r="M11226" s="220" t="s">
        <v>1324</v>
      </c>
    </row>
    <row r="11227" spans="1:13">
      <c r="A11227" s="106" t="str">
        <f t="shared" si="176"/>
        <v xml:space="preserve">93620 </v>
      </c>
      <c r="B11227" s="164" t="s">
        <v>313</v>
      </c>
      <c r="C11227" s="163"/>
      <c r="D11227" s="113" t="s">
        <v>664</v>
      </c>
      <c r="F11227" t="s">
        <v>15764</v>
      </c>
      <c r="G11227" s="219">
        <v>0</v>
      </c>
      <c r="H11227" s="219">
        <v>0</v>
      </c>
      <c r="I11227" s="219" t="s">
        <v>37</v>
      </c>
      <c r="J11227" s="219">
        <v>0</v>
      </c>
      <c r="K11227" s="219">
        <v>0</v>
      </c>
      <c r="L11227" s="219" t="s">
        <v>37</v>
      </c>
      <c r="M11227" s="220" t="s">
        <v>1324</v>
      </c>
    </row>
    <row r="11228" spans="1:13">
      <c r="A11228" s="106" t="str">
        <f t="shared" si="176"/>
        <v>93620 TC</v>
      </c>
      <c r="B11228" s="164" t="s">
        <v>313</v>
      </c>
      <c r="C11228" s="163" t="s">
        <v>126</v>
      </c>
      <c r="D11228" s="113" t="s">
        <v>664</v>
      </c>
      <c r="F11228" t="s">
        <v>15764</v>
      </c>
      <c r="G11228" s="219">
        <v>0</v>
      </c>
      <c r="H11228" s="219">
        <v>0</v>
      </c>
      <c r="I11228" s="219" t="s">
        <v>37</v>
      </c>
      <c r="J11228" s="219">
        <v>0</v>
      </c>
      <c r="K11228" s="219">
        <v>0</v>
      </c>
      <c r="L11228" s="219" t="s">
        <v>37</v>
      </c>
      <c r="M11228" s="220" t="s">
        <v>1324</v>
      </c>
    </row>
    <row r="11229" spans="1:13">
      <c r="A11229" s="106" t="str">
        <f t="shared" si="176"/>
        <v>93620 26</v>
      </c>
      <c r="B11229" s="164" t="s">
        <v>313</v>
      </c>
      <c r="C11229" s="163">
        <v>26</v>
      </c>
      <c r="D11229" s="113" t="s">
        <v>1358</v>
      </c>
      <c r="F11229" t="s">
        <v>15764</v>
      </c>
      <c r="G11229" s="219">
        <v>11.32</v>
      </c>
      <c r="H11229" s="219">
        <v>4.5</v>
      </c>
      <c r="I11229" s="219">
        <v>4.5</v>
      </c>
      <c r="J11229" s="219">
        <v>2.15</v>
      </c>
      <c r="K11229" s="219">
        <v>17.97</v>
      </c>
      <c r="L11229" s="219">
        <v>17.97</v>
      </c>
      <c r="M11229" s="220" t="s">
        <v>1324</v>
      </c>
    </row>
    <row r="11230" spans="1:13">
      <c r="A11230" s="106" t="str">
        <f t="shared" si="176"/>
        <v xml:space="preserve">93621 </v>
      </c>
      <c r="B11230" s="164" t="s">
        <v>315</v>
      </c>
      <c r="C11230" s="163"/>
      <c r="D11230" s="113" t="s">
        <v>664</v>
      </c>
      <c r="F11230" t="s">
        <v>15764</v>
      </c>
      <c r="G11230" s="219">
        <v>0</v>
      </c>
      <c r="H11230" s="219">
        <v>0</v>
      </c>
      <c r="I11230" s="219" t="s">
        <v>37</v>
      </c>
      <c r="J11230" s="219">
        <v>0</v>
      </c>
      <c r="K11230" s="219">
        <v>0</v>
      </c>
      <c r="L11230" s="219" t="s">
        <v>37</v>
      </c>
      <c r="M11230" s="220" t="s">
        <v>1125</v>
      </c>
    </row>
    <row r="11231" spans="1:13">
      <c r="A11231" s="106" t="str">
        <f t="shared" si="176"/>
        <v>93621 TC</v>
      </c>
      <c r="B11231" s="164" t="s">
        <v>315</v>
      </c>
      <c r="C11231" s="163" t="s">
        <v>126</v>
      </c>
      <c r="D11231" s="113" t="s">
        <v>664</v>
      </c>
      <c r="F11231" t="s">
        <v>15764</v>
      </c>
      <c r="G11231" s="219">
        <v>0</v>
      </c>
      <c r="H11231" s="219">
        <v>0</v>
      </c>
      <c r="I11231" s="219" t="s">
        <v>37</v>
      </c>
      <c r="J11231" s="219">
        <v>0</v>
      </c>
      <c r="K11231" s="219">
        <v>0</v>
      </c>
      <c r="L11231" s="219" t="s">
        <v>37</v>
      </c>
      <c r="M11231" s="220" t="s">
        <v>1125</v>
      </c>
    </row>
    <row r="11232" spans="1:13">
      <c r="A11232" s="106" t="str">
        <f t="shared" si="176"/>
        <v>93621 26</v>
      </c>
      <c r="B11232" s="164" t="s">
        <v>315</v>
      </c>
      <c r="C11232" s="163">
        <v>26</v>
      </c>
      <c r="D11232" s="113" t="s">
        <v>1358</v>
      </c>
      <c r="F11232" t="s">
        <v>15764</v>
      </c>
      <c r="G11232" s="219">
        <v>1.5</v>
      </c>
      <c r="H11232" s="219">
        <v>0.6</v>
      </c>
      <c r="I11232" s="219">
        <v>0.6</v>
      </c>
      <c r="J11232" s="219">
        <v>0.28999999999999998</v>
      </c>
      <c r="K11232" s="219">
        <v>2.39</v>
      </c>
      <c r="L11232" s="219">
        <v>2.39</v>
      </c>
      <c r="M11232" s="220" t="s">
        <v>1125</v>
      </c>
    </row>
    <row r="11233" spans="1:13">
      <c r="A11233" s="106" t="str">
        <f t="shared" si="176"/>
        <v xml:space="preserve">93622 </v>
      </c>
      <c r="B11233" s="164" t="s">
        <v>15765</v>
      </c>
      <c r="C11233" s="163"/>
      <c r="D11233" s="113" t="s">
        <v>664</v>
      </c>
      <c r="F11233" t="s">
        <v>15764</v>
      </c>
      <c r="G11233" s="219">
        <v>0</v>
      </c>
      <c r="H11233" s="219">
        <v>0</v>
      </c>
      <c r="I11233" s="219" t="s">
        <v>37</v>
      </c>
      <c r="J11233" s="219">
        <v>0</v>
      </c>
      <c r="K11233" s="219">
        <v>0</v>
      </c>
      <c r="L11233" s="219" t="s">
        <v>37</v>
      </c>
      <c r="M11233" s="220" t="s">
        <v>1125</v>
      </c>
    </row>
    <row r="11234" spans="1:13">
      <c r="A11234" s="106" t="str">
        <f t="shared" si="176"/>
        <v>93622 TC</v>
      </c>
      <c r="B11234" s="164" t="s">
        <v>15765</v>
      </c>
      <c r="C11234" s="163" t="s">
        <v>126</v>
      </c>
      <c r="D11234" s="113" t="s">
        <v>664</v>
      </c>
      <c r="F11234" t="s">
        <v>15764</v>
      </c>
      <c r="G11234" s="219">
        <v>0</v>
      </c>
      <c r="H11234" s="219">
        <v>0</v>
      </c>
      <c r="I11234" s="219" t="s">
        <v>37</v>
      </c>
      <c r="J11234" s="219">
        <v>0</v>
      </c>
      <c r="K11234" s="219">
        <v>0</v>
      </c>
      <c r="L11234" s="219" t="s">
        <v>37</v>
      </c>
      <c r="M11234" s="220" t="s">
        <v>1125</v>
      </c>
    </row>
    <row r="11235" spans="1:13">
      <c r="A11235" s="106" t="str">
        <f t="shared" si="176"/>
        <v>93622 26</v>
      </c>
      <c r="B11235" s="164" t="s">
        <v>15765</v>
      </c>
      <c r="C11235" s="163">
        <v>26</v>
      </c>
      <c r="D11235" s="113" t="s">
        <v>1358</v>
      </c>
      <c r="F11235" t="s">
        <v>15764</v>
      </c>
      <c r="G11235" s="219">
        <v>3.1</v>
      </c>
      <c r="H11235" s="219">
        <v>1.24</v>
      </c>
      <c r="I11235" s="219">
        <v>1.24</v>
      </c>
      <c r="J11235" s="219">
        <v>0.59</v>
      </c>
      <c r="K11235" s="219">
        <v>4.93</v>
      </c>
      <c r="L11235" s="219">
        <v>4.93</v>
      </c>
      <c r="M11235" s="220" t="s">
        <v>1125</v>
      </c>
    </row>
    <row r="11236" spans="1:13">
      <c r="A11236" s="106" t="str">
        <f t="shared" si="176"/>
        <v xml:space="preserve">93623 </v>
      </c>
      <c r="B11236" s="164" t="s">
        <v>317</v>
      </c>
      <c r="C11236" s="163"/>
      <c r="D11236" s="113" t="s">
        <v>664</v>
      </c>
      <c r="F11236" t="s">
        <v>15766</v>
      </c>
      <c r="G11236" s="219">
        <v>0</v>
      </c>
      <c r="H11236" s="219">
        <v>0</v>
      </c>
      <c r="I11236" s="219" t="s">
        <v>37</v>
      </c>
      <c r="J11236" s="219">
        <v>0</v>
      </c>
      <c r="K11236" s="219">
        <v>0</v>
      </c>
      <c r="L11236" s="219" t="s">
        <v>37</v>
      </c>
      <c r="M11236" s="220" t="s">
        <v>1125</v>
      </c>
    </row>
    <row r="11237" spans="1:13">
      <c r="A11237" s="106" t="str">
        <f t="shared" si="176"/>
        <v>93623 TC</v>
      </c>
      <c r="B11237" s="164" t="s">
        <v>317</v>
      </c>
      <c r="C11237" s="163" t="s">
        <v>126</v>
      </c>
      <c r="D11237" s="113" t="s">
        <v>664</v>
      </c>
      <c r="F11237" t="s">
        <v>15766</v>
      </c>
      <c r="G11237" s="219">
        <v>0</v>
      </c>
      <c r="H11237" s="219">
        <v>0</v>
      </c>
      <c r="I11237" s="219" t="s">
        <v>37</v>
      </c>
      <c r="J11237" s="219">
        <v>0</v>
      </c>
      <c r="K11237" s="219">
        <v>0</v>
      </c>
      <c r="L11237" s="219" t="s">
        <v>37</v>
      </c>
      <c r="M11237" s="220" t="s">
        <v>1125</v>
      </c>
    </row>
    <row r="11238" spans="1:13">
      <c r="A11238" s="106" t="str">
        <f t="shared" si="176"/>
        <v>93623 26</v>
      </c>
      <c r="B11238" s="164" t="s">
        <v>317</v>
      </c>
      <c r="C11238" s="163">
        <v>26</v>
      </c>
      <c r="D11238" s="113" t="s">
        <v>1358</v>
      </c>
      <c r="F11238" t="s">
        <v>15766</v>
      </c>
      <c r="G11238" s="219">
        <v>0.98</v>
      </c>
      <c r="H11238" s="219">
        <v>0.81</v>
      </c>
      <c r="I11238" s="219">
        <v>0.81</v>
      </c>
      <c r="J11238" s="219">
        <v>0.19</v>
      </c>
      <c r="K11238" s="219">
        <v>1.98</v>
      </c>
      <c r="L11238" s="219">
        <v>1.98</v>
      </c>
      <c r="M11238" s="220" t="s">
        <v>1125</v>
      </c>
    </row>
    <row r="11239" spans="1:13">
      <c r="A11239" s="106" t="str">
        <f t="shared" si="176"/>
        <v xml:space="preserve">93624 </v>
      </c>
      <c r="B11239" s="164" t="s">
        <v>15767</v>
      </c>
      <c r="C11239" s="163"/>
      <c r="D11239" s="113" t="s">
        <v>664</v>
      </c>
      <c r="F11239" t="s">
        <v>15768</v>
      </c>
      <c r="G11239" s="219">
        <v>0</v>
      </c>
      <c r="H11239" s="219">
        <v>0</v>
      </c>
      <c r="I11239" s="219" t="s">
        <v>37</v>
      </c>
      <c r="J11239" s="219">
        <v>0</v>
      </c>
      <c r="K11239" s="219">
        <v>0</v>
      </c>
      <c r="L11239" s="219" t="s">
        <v>37</v>
      </c>
      <c r="M11239" s="220" t="s">
        <v>1324</v>
      </c>
    </row>
    <row r="11240" spans="1:13">
      <c r="A11240" s="106" t="str">
        <f t="shared" si="176"/>
        <v>93624 TC</v>
      </c>
      <c r="B11240" s="164" t="s">
        <v>15767</v>
      </c>
      <c r="C11240" s="163" t="s">
        <v>126</v>
      </c>
      <c r="D11240" s="113" t="s">
        <v>664</v>
      </c>
      <c r="F11240" t="s">
        <v>15768</v>
      </c>
      <c r="G11240" s="219">
        <v>0</v>
      </c>
      <c r="H11240" s="219">
        <v>0</v>
      </c>
      <c r="I11240" s="219" t="s">
        <v>37</v>
      </c>
      <c r="J11240" s="219">
        <v>0</v>
      </c>
      <c r="K11240" s="219">
        <v>0</v>
      </c>
      <c r="L11240" s="219" t="s">
        <v>37</v>
      </c>
      <c r="M11240" s="220" t="s">
        <v>1324</v>
      </c>
    </row>
    <row r="11241" spans="1:13">
      <c r="A11241" s="106" t="str">
        <f t="shared" si="176"/>
        <v>93624 26</v>
      </c>
      <c r="B11241" s="164" t="s">
        <v>15767</v>
      </c>
      <c r="C11241" s="163">
        <v>26</v>
      </c>
      <c r="D11241" s="113" t="s">
        <v>1358</v>
      </c>
      <c r="F11241" t="s">
        <v>15768</v>
      </c>
      <c r="G11241" s="219">
        <v>4.55</v>
      </c>
      <c r="H11241" s="219">
        <v>1.54</v>
      </c>
      <c r="I11241" s="219">
        <v>1.54</v>
      </c>
      <c r="J11241" s="219">
        <v>0.88</v>
      </c>
      <c r="K11241" s="219">
        <v>6.97</v>
      </c>
      <c r="L11241" s="219">
        <v>6.97</v>
      </c>
      <c r="M11241" s="220" t="s">
        <v>1324</v>
      </c>
    </row>
    <row r="11242" spans="1:13">
      <c r="A11242" s="106" t="str">
        <f t="shared" si="176"/>
        <v xml:space="preserve">93631 </v>
      </c>
      <c r="B11242" s="164" t="s">
        <v>15769</v>
      </c>
      <c r="C11242" s="163"/>
      <c r="D11242" s="113" t="s">
        <v>664</v>
      </c>
      <c r="F11242" t="s">
        <v>15770</v>
      </c>
      <c r="G11242" s="219">
        <v>0</v>
      </c>
      <c r="H11242" s="219">
        <v>0</v>
      </c>
      <c r="I11242" s="219" t="s">
        <v>37</v>
      </c>
      <c r="J11242" s="219">
        <v>0</v>
      </c>
      <c r="K11242" s="219">
        <v>0</v>
      </c>
      <c r="L11242" s="219" t="s">
        <v>37</v>
      </c>
      <c r="M11242" s="220" t="s">
        <v>1324</v>
      </c>
    </row>
    <row r="11243" spans="1:13">
      <c r="A11243" s="106" t="str">
        <f t="shared" si="176"/>
        <v>93631 TC</v>
      </c>
      <c r="B11243" s="164" t="s">
        <v>15769</v>
      </c>
      <c r="C11243" s="163" t="s">
        <v>126</v>
      </c>
      <c r="D11243" s="113" t="s">
        <v>664</v>
      </c>
      <c r="F11243" t="s">
        <v>15770</v>
      </c>
      <c r="G11243" s="219">
        <v>0</v>
      </c>
      <c r="H11243" s="219">
        <v>0</v>
      </c>
      <c r="I11243" s="219" t="s">
        <v>37</v>
      </c>
      <c r="J11243" s="219">
        <v>0</v>
      </c>
      <c r="K11243" s="219">
        <v>0</v>
      </c>
      <c r="L11243" s="219" t="s">
        <v>37</v>
      </c>
      <c r="M11243" s="220" t="s">
        <v>1324</v>
      </c>
    </row>
    <row r="11244" spans="1:13">
      <c r="A11244" s="106" t="str">
        <f t="shared" si="176"/>
        <v>93631 26</v>
      </c>
      <c r="B11244" s="164" t="s">
        <v>15769</v>
      </c>
      <c r="C11244" s="163">
        <v>26</v>
      </c>
      <c r="D11244" s="113" t="s">
        <v>1358</v>
      </c>
      <c r="F11244" t="s">
        <v>15770</v>
      </c>
      <c r="G11244" s="219">
        <v>7.59</v>
      </c>
      <c r="H11244" s="219">
        <v>2.36</v>
      </c>
      <c r="I11244" s="219">
        <v>2.36</v>
      </c>
      <c r="J11244" s="219">
        <v>1.54</v>
      </c>
      <c r="K11244" s="219">
        <v>11.49</v>
      </c>
      <c r="L11244" s="219">
        <v>11.49</v>
      </c>
      <c r="M11244" s="220" t="s">
        <v>1324</v>
      </c>
    </row>
    <row r="11245" spans="1:13">
      <c r="A11245" s="106" t="str">
        <f t="shared" si="176"/>
        <v xml:space="preserve">93640 </v>
      </c>
      <c r="B11245" s="164" t="s">
        <v>15771</v>
      </c>
      <c r="C11245" s="163"/>
      <c r="D11245" s="113" t="s">
        <v>664</v>
      </c>
      <c r="F11245" t="s">
        <v>15772</v>
      </c>
      <c r="G11245" s="219">
        <v>0</v>
      </c>
      <c r="H11245" s="219">
        <v>0</v>
      </c>
      <c r="I11245" s="219" t="s">
        <v>37</v>
      </c>
      <c r="J11245" s="219">
        <v>0</v>
      </c>
      <c r="K11245" s="219">
        <v>0</v>
      </c>
      <c r="L11245" s="219" t="s">
        <v>37</v>
      </c>
      <c r="M11245" s="220" t="s">
        <v>1324</v>
      </c>
    </row>
    <row r="11246" spans="1:13">
      <c r="A11246" s="106" t="str">
        <f t="shared" si="176"/>
        <v>93640 TC</v>
      </c>
      <c r="B11246" s="164" t="s">
        <v>15771</v>
      </c>
      <c r="C11246" s="163" t="s">
        <v>126</v>
      </c>
      <c r="D11246" s="113" t="s">
        <v>664</v>
      </c>
      <c r="F11246" t="s">
        <v>15772</v>
      </c>
      <c r="G11246" s="219">
        <v>0</v>
      </c>
      <c r="H11246" s="219">
        <v>0</v>
      </c>
      <c r="I11246" s="219" t="s">
        <v>37</v>
      </c>
      <c r="J11246" s="219">
        <v>0</v>
      </c>
      <c r="K11246" s="219">
        <v>0</v>
      </c>
      <c r="L11246" s="219" t="s">
        <v>37</v>
      </c>
      <c r="M11246" s="220" t="s">
        <v>1324</v>
      </c>
    </row>
    <row r="11247" spans="1:13">
      <c r="A11247" s="106" t="str">
        <f t="shared" si="176"/>
        <v>93640 26</v>
      </c>
      <c r="B11247" s="164" t="s">
        <v>15771</v>
      </c>
      <c r="C11247" s="163">
        <v>26</v>
      </c>
      <c r="D11247" s="113" t="s">
        <v>1358</v>
      </c>
      <c r="F11247" t="s">
        <v>15772</v>
      </c>
      <c r="G11247" s="219">
        <v>3.26</v>
      </c>
      <c r="H11247" s="219">
        <v>1.26</v>
      </c>
      <c r="I11247" s="219">
        <v>1.26</v>
      </c>
      <c r="J11247" s="219">
        <v>0.61</v>
      </c>
      <c r="K11247" s="219">
        <v>5.13</v>
      </c>
      <c r="L11247" s="219">
        <v>5.13</v>
      </c>
      <c r="M11247" s="220" t="s">
        <v>1324</v>
      </c>
    </row>
    <row r="11248" spans="1:13">
      <c r="A11248" s="106" t="str">
        <f t="shared" si="176"/>
        <v xml:space="preserve">93641 </v>
      </c>
      <c r="B11248" s="164" t="s">
        <v>319</v>
      </c>
      <c r="C11248" s="163"/>
      <c r="D11248" s="113" t="s">
        <v>664</v>
      </c>
      <c r="F11248" t="s">
        <v>15764</v>
      </c>
      <c r="G11248" s="219">
        <v>0</v>
      </c>
      <c r="H11248" s="219">
        <v>0</v>
      </c>
      <c r="I11248" s="219" t="s">
        <v>37</v>
      </c>
      <c r="J11248" s="219">
        <v>0</v>
      </c>
      <c r="K11248" s="219">
        <v>0</v>
      </c>
      <c r="L11248" s="219" t="s">
        <v>37</v>
      </c>
      <c r="M11248" s="220" t="s">
        <v>1324</v>
      </c>
    </row>
    <row r="11249" spans="1:13">
      <c r="A11249" s="106" t="str">
        <f t="shared" si="176"/>
        <v>93641 TC</v>
      </c>
      <c r="B11249" s="164" t="s">
        <v>319</v>
      </c>
      <c r="C11249" s="163" t="s">
        <v>126</v>
      </c>
      <c r="D11249" s="113" t="s">
        <v>664</v>
      </c>
      <c r="F11249" t="s">
        <v>15764</v>
      </c>
      <c r="G11249" s="219">
        <v>0</v>
      </c>
      <c r="H11249" s="219">
        <v>0</v>
      </c>
      <c r="I11249" s="219" t="s">
        <v>37</v>
      </c>
      <c r="J11249" s="219">
        <v>0</v>
      </c>
      <c r="K11249" s="219">
        <v>0</v>
      </c>
      <c r="L11249" s="219" t="s">
        <v>37</v>
      </c>
      <c r="M11249" s="220" t="s">
        <v>1324</v>
      </c>
    </row>
    <row r="11250" spans="1:13">
      <c r="A11250" s="106" t="str">
        <f t="shared" si="176"/>
        <v>93641 26</v>
      </c>
      <c r="B11250" s="164" t="s">
        <v>319</v>
      </c>
      <c r="C11250" s="163">
        <v>26</v>
      </c>
      <c r="D11250" s="113" t="s">
        <v>1358</v>
      </c>
      <c r="F11250" t="s">
        <v>15764</v>
      </c>
      <c r="G11250" s="219">
        <v>5.67</v>
      </c>
      <c r="H11250" s="219">
        <v>2.2000000000000002</v>
      </c>
      <c r="I11250" s="219">
        <v>2.2000000000000002</v>
      </c>
      <c r="J11250" s="219">
        <v>1.1000000000000001</v>
      </c>
      <c r="K11250" s="219">
        <v>8.9700000000000006</v>
      </c>
      <c r="L11250" s="219">
        <v>8.9700000000000006</v>
      </c>
      <c r="M11250" s="220" t="s">
        <v>1324</v>
      </c>
    </row>
    <row r="11251" spans="1:13">
      <c r="A11251" s="106" t="str">
        <f t="shared" si="176"/>
        <v xml:space="preserve">93642 </v>
      </c>
      <c r="B11251" s="164" t="s">
        <v>321</v>
      </c>
      <c r="C11251" s="163"/>
      <c r="D11251" s="113" t="s">
        <v>1358</v>
      </c>
      <c r="F11251" t="s">
        <v>15764</v>
      </c>
      <c r="G11251" s="219">
        <v>4.63</v>
      </c>
      <c r="H11251" s="219">
        <v>4.22</v>
      </c>
      <c r="I11251" s="219" t="s">
        <v>37</v>
      </c>
      <c r="J11251" s="219">
        <v>0.92</v>
      </c>
      <c r="K11251" s="219">
        <v>9.77</v>
      </c>
      <c r="L11251" s="219" t="s">
        <v>37</v>
      </c>
      <c r="M11251" s="220" t="s">
        <v>1324</v>
      </c>
    </row>
    <row r="11252" spans="1:13">
      <c r="A11252" s="106" t="str">
        <f t="shared" si="176"/>
        <v>93642 TC</v>
      </c>
      <c r="B11252" s="164" t="s">
        <v>321</v>
      </c>
      <c r="C11252" s="163" t="s">
        <v>126</v>
      </c>
      <c r="D11252" s="113" t="s">
        <v>1358</v>
      </c>
      <c r="F11252" t="s">
        <v>15764</v>
      </c>
      <c r="G11252" s="219">
        <v>0</v>
      </c>
      <c r="H11252" s="219">
        <v>2.42</v>
      </c>
      <c r="I11252" s="219" t="s">
        <v>37</v>
      </c>
      <c r="J11252" s="219">
        <v>0.03</v>
      </c>
      <c r="K11252" s="219">
        <v>2.4500000000000002</v>
      </c>
      <c r="L11252" s="219" t="s">
        <v>37</v>
      </c>
      <c r="M11252" s="220" t="s">
        <v>1324</v>
      </c>
    </row>
    <row r="11253" spans="1:13">
      <c r="A11253" s="106" t="str">
        <f t="shared" si="176"/>
        <v>93642 26</v>
      </c>
      <c r="B11253" s="164" t="s">
        <v>321</v>
      </c>
      <c r="C11253" s="163">
        <v>26</v>
      </c>
      <c r="D11253" s="113" t="s">
        <v>1358</v>
      </c>
      <c r="F11253" t="s">
        <v>15764</v>
      </c>
      <c r="G11253" s="219">
        <v>4.63</v>
      </c>
      <c r="H11253" s="219">
        <v>1.8</v>
      </c>
      <c r="I11253" s="219">
        <v>1.8</v>
      </c>
      <c r="J11253" s="219">
        <v>0.89</v>
      </c>
      <c r="K11253" s="219">
        <v>7.32</v>
      </c>
      <c r="L11253" s="219">
        <v>7.32</v>
      </c>
      <c r="M11253" s="220" t="s">
        <v>1324</v>
      </c>
    </row>
    <row r="11254" spans="1:13">
      <c r="A11254" s="106" t="str">
        <f t="shared" si="176"/>
        <v xml:space="preserve">93644 </v>
      </c>
      <c r="B11254" s="164" t="s">
        <v>15773</v>
      </c>
      <c r="C11254" s="163"/>
      <c r="D11254" s="113" t="s">
        <v>1358</v>
      </c>
      <c r="F11254" t="s">
        <v>15764</v>
      </c>
      <c r="G11254" s="219">
        <v>3.04</v>
      </c>
      <c r="H11254" s="219">
        <v>2.5499999999999998</v>
      </c>
      <c r="I11254" s="219" t="s">
        <v>37</v>
      </c>
      <c r="J11254" s="219">
        <v>0.1</v>
      </c>
      <c r="K11254" s="219">
        <v>5.69</v>
      </c>
      <c r="L11254" s="219" t="s">
        <v>37</v>
      </c>
      <c r="M11254" s="220" t="s">
        <v>1324</v>
      </c>
    </row>
    <row r="11255" spans="1:13">
      <c r="A11255" s="106" t="str">
        <f t="shared" si="176"/>
        <v>93644 TC</v>
      </c>
      <c r="B11255" s="164" t="s">
        <v>15773</v>
      </c>
      <c r="C11255" s="163" t="s">
        <v>126</v>
      </c>
      <c r="D11255" s="113" t="s">
        <v>1358</v>
      </c>
      <c r="F11255" t="s">
        <v>15764</v>
      </c>
      <c r="G11255" s="219">
        <v>0</v>
      </c>
      <c r="H11255" s="219">
        <v>1.51</v>
      </c>
      <c r="I11255" s="219" t="s">
        <v>37</v>
      </c>
      <c r="J11255" s="219">
        <v>0.01</v>
      </c>
      <c r="K11255" s="219">
        <v>1.52</v>
      </c>
      <c r="L11255" s="219" t="s">
        <v>37</v>
      </c>
      <c r="M11255" s="220" t="s">
        <v>1324</v>
      </c>
    </row>
    <row r="11256" spans="1:13">
      <c r="A11256" s="106" t="str">
        <f t="shared" si="176"/>
        <v>93644 26</v>
      </c>
      <c r="B11256" s="164" t="s">
        <v>15773</v>
      </c>
      <c r="C11256" s="163">
        <v>26</v>
      </c>
      <c r="D11256" s="113" t="s">
        <v>1358</v>
      </c>
      <c r="F11256" t="s">
        <v>15764</v>
      </c>
      <c r="G11256" s="219">
        <v>3.04</v>
      </c>
      <c r="H11256" s="219">
        <v>1.04</v>
      </c>
      <c r="I11256" s="219">
        <v>1.04</v>
      </c>
      <c r="J11256" s="219">
        <v>0.09</v>
      </c>
      <c r="K11256" s="219">
        <v>4.17</v>
      </c>
      <c r="L11256" s="219">
        <v>4.17</v>
      </c>
      <c r="M11256" s="220" t="s">
        <v>1324</v>
      </c>
    </row>
    <row r="11257" spans="1:13">
      <c r="A11257" s="106" t="str">
        <f t="shared" si="176"/>
        <v xml:space="preserve">93650 </v>
      </c>
      <c r="B11257" s="164" t="s">
        <v>323</v>
      </c>
      <c r="C11257" s="163"/>
      <c r="D11257" s="113" t="s">
        <v>1358</v>
      </c>
      <c r="F11257" t="s">
        <v>5348</v>
      </c>
      <c r="G11257" s="219">
        <v>10.24</v>
      </c>
      <c r="H11257" s="219" t="s">
        <v>37</v>
      </c>
      <c r="I11257" s="219">
        <v>4.4400000000000004</v>
      </c>
      <c r="J11257" s="219">
        <v>2.3199999999999998</v>
      </c>
      <c r="K11257" s="219" t="s">
        <v>37</v>
      </c>
      <c r="L11257" s="219">
        <v>17</v>
      </c>
      <c r="M11257" s="220" t="s">
        <v>1324</v>
      </c>
    </row>
    <row r="11258" spans="1:13">
      <c r="A11258" s="106" t="str">
        <f t="shared" si="176"/>
        <v xml:space="preserve">93653 </v>
      </c>
      <c r="B11258" s="164" t="s">
        <v>325</v>
      </c>
      <c r="C11258" s="163"/>
      <c r="D11258" s="113" t="s">
        <v>1358</v>
      </c>
      <c r="F11258" t="s">
        <v>18321</v>
      </c>
      <c r="G11258" s="219">
        <v>15</v>
      </c>
      <c r="H11258" s="219" t="s">
        <v>37</v>
      </c>
      <c r="I11258" s="219">
        <v>6</v>
      </c>
      <c r="J11258" s="219">
        <v>3.42</v>
      </c>
      <c r="K11258" s="219" t="s">
        <v>37</v>
      </c>
      <c r="L11258" s="219">
        <v>24.42</v>
      </c>
      <c r="M11258" s="220" t="s">
        <v>1324</v>
      </c>
    </row>
    <row r="11259" spans="1:13">
      <c r="A11259" s="106" t="str">
        <f t="shared" si="176"/>
        <v xml:space="preserve">93654 </v>
      </c>
      <c r="B11259" s="164" t="s">
        <v>327</v>
      </c>
      <c r="C11259" s="163"/>
      <c r="D11259" s="113" t="s">
        <v>1358</v>
      </c>
      <c r="F11259" t="s">
        <v>18320</v>
      </c>
      <c r="G11259" s="219">
        <v>18.100000000000001</v>
      </c>
      <c r="H11259" s="219" t="s">
        <v>37</v>
      </c>
      <c r="I11259" s="219">
        <v>7.2</v>
      </c>
      <c r="J11259" s="219">
        <v>4.12</v>
      </c>
      <c r="K11259" s="219" t="s">
        <v>37</v>
      </c>
      <c r="L11259" s="219">
        <v>29.42</v>
      </c>
      <c r="M11259" s="220" t="s">
        <v>1324</v>
      </c>
    </row>
    <row r="11260" spans="1:13">
      <c r="A11260" s="106" t="str">
        <f t="shared" si="176"/>
        <v xml:space="preserve">93655 </v>
      </c>
      <c r="B11260" s="164" t="s">
        <v>329</v>
      </c>
      <c r="C11260" s="163"/>
      <c r="D11260" s="113" t="s">
        <v>1358</v>
      </c>
      <c r="F11260" t="s">
        <v>21479</v>
      </c>
      <c r="G11260" s="219">
        <v>5.5</v>
      </c>
      <c r="H11260" s="219" t="s">
        <v>37</v>
      </c>
      <c r="I11260" s="219">
        <v>2.2000000000000002</v>
      </c>
      <c r="J11260" s="219">
        <v>1.25</v>
      </c>
      <c r="K11260" s="219" t="s">
        <v>37</v>
      </c>
      <c r="L11260" s="219">
        <v>8.9499999999999993</v>
      </c>
      <c r="M11260" s="220" t="s">
        <v>1125</v>
      </c>
    </row>
    <row r="11261" spans="1:13">
      <c r="A11261" s="106" t="str">
        <f t="shared" si="176"/>
        <v xml:space="preserve">93656 </v>
      </c>
      <c r="B11261" s="164" t="s">
        <v>331</v>
      </c>
      <c r="C11261" s="163"/>
      <c r="D11261" s="113" t="s">
        <v>1358</v>
      </c>
      <c r="F11261" t="s">
        <v>18319</v>
      </c>
      <c r="G11261" s="219">
        <v>17</v>
      </c>
      <c r="H11261" s="219" t="s">
        <v>37</v>
      </c>
      <c r="I11261" s="219">
        <v>6.82</v>
      </c>
      <c r="J11261" s="219">
        <v>3.87</v>
      </c>
      <c r="K11261" s="219" t="s">
        <v>37</v>
      </c>
      <c r="L11261" s="219">
        <v>27.69</v>
      </c>
      <c r="M11261" s="220" t="s">
        <v>1324</v>
      </c>
    </row>
    <row r="11262" spans="1:13">
      <c r="A11262" s="106" t="str">
        <f t="shared" si="176"/>
        <v xml:space="preserve">93657 </v>
      </c>
      <c r="B11262" s="164" t="s">
        <v>333</v>
      </c>
      <c r="C11262" s="163"/>
      <c r="D11262" s="113" t="s">
        <v>1358</v>
      </c>
      <c r="F11262" t="s">
        <v>334</v>
      </c>
      <c r="G11262" s="219">
        <v>5.5</v>
      </c>
      <c r="H11262" s="219" t="s">
        <v>37</v>
      </c>
      <c r="I11262" s="219">
        <v>2.21</v>
      </c>
      <c r="J11262" s="219">
        <v>1.25</v>
      </c>
      <c r="K11262" s="219" t="s">
        <v>37</v>
      </c>
      <c r="L11262" s="219">
        <v>8.9600000000000009</v>
      </c>
      <c r="M11262" s="220" t="s">
        <v>1125</v>
      </c>
    </row>
    <row r="11263" spans="1:13">
      <c r="A11263" s="106" t="str">
        <f t="shared" si="176"/>
        <v xml:space="preserve">93660 </v>
      </c>
      <c r="B11263" s="164" t="s">
        <v>336</v>
      </c>
      <c r="C11263" s="163"/>
      <c r="D11263" s="113" t="s">
        <v>1358</v>
      </c>
      <c r="F11263" t="s">
        <v>337</v>
      </c>
      <c r="G11263" s="219">
        <v>1.89</v>
      </c>
      <c r="H11263" s="219">
        <v>2.88</v>
      </c>
      <c r="I11263" s="219" t="s">
        <v>37</v>
      </c>
      <c r="J11263" s="219">
        <v>0.09</v>
      </c>
      <c r="K11263" s="219">
        <v>4.8600000000000003</v>
      </c>
      <c r="L11263" s="219" t="s">
        <v>37</v>
      </c>
      <c r="M11263" s="220" t="s">
        <v>1324</v>
      </c>
    </row>
    <row r="11264" spans="1:13">
      <c r="A11264" s="106" t="str">
        <f t="shared" si="176"/>
        <v>93660 TC</v>
      </c>
      <c r="B11264" s="164" t="s">
        <v>336</v>
      </c>
      <c r="C11264" s="163" t="s">
        <v>126</v>
      </c>
      <c r="D11264" s="113" t="s">
        <v>1358</v>
      </c>
      <c r="F11264" t="s">
        <v>337</v>
      </c>
      <c r="G11264" s="219">
        <v>0</v>
      </c>
      <c r="H11264" s="219">
        <v>2.16</v>
      </c>
      <c r="I11264" s="219" t="s">
        <v>37</v>
      </c>
      <c r="J11264" s="219">
        <v>0.03</v>
      </c>
      <c r="K11264" s="219">
        <v>2.19</v>
      </c>
      <c r="L11264" s="219" t="s">
        <v>37</v>
      </c>
      <c r="M11264" s="220" t="s">
        <v>1324</v>
      </c>
    </row>
    <row r="11265" spans="1:13">
      <c r="A11265" s="106" t="str">
        <f t="shared" si="176"/>
        <v>93660 26</v>
      </c>
      <c r="B11265" s="164" t="s">
        <v>336</v>
      </c>
      <c r="C11265" s="163">
        <v>26</v>
      </c>
      <c r="D11265" s="113" t="s">
        <v>1358</v>
      </c>
      <c r="F11265" t="s">
        <v>337</v>
      </c>
      <c r="G11265" s="219">
        <v>1.89</v>
      </c>
      <c r="H11265" s="219">
        <v>0.72</v>
      </c>
      <c r="I11265" s="219">
        <v>0.72</v>
      </c>
      <c r="J11265" s="219">
        <v>0.06</v>
      </c>
      <c r="K11265" s="219">
        <v>2.67</v>
      </c>
      <c r="L11265" s="219">
        <v>2.67</v>
      </c>
      <c r="M11265" s="220" t="s">
        <v>1324</v>
      </c>
    </row>
    <row r="11266" spans="1:13">
      <c r="A11266" s="106" t="str">
        <f t="shared" si="176"/>
        <v xml:space="preserve">93662 </v>
      </c>
      <c r="B11266" s="164" t="s">
        <v>15774</v>
      </c>
      <c r="C11266" s="163"/>
      <c r="D11266" s="113" t="s">
        <v>664</v>
      </c>
      <c r="F11266" t="s">
        <v>15775</v>
      </c>
      <c r="G11266" s="219">
        <v>0</v>
      </c>
      <c r="H11266" s="219">
        <v>0</v>
      </c>
      <c r="I11266" s="219" t="s">
        <v>37</v>
      </c>
      <c r="J11266" s="219">
        <v>0</v>
      </c>
      <c r="K11266" s="219">
        <v>0</v>
      </c>
      <c r="L11266" s="219" t="s">
        <v>37</v>
      </c>
      <c r="M11266" s="220" t="s">
        <v>1125</v>
      </c>
    </row>
    <row r="11267" spans="1:13">
      <c r="A11267" s="106" t="str">
        <f t="shared" ref="A11267:A11330" si="177">B11267&amp;" "&amp;C11267</f>
        <v>93662 TC</v>
      </c>
      <c r="B11267" s="164" t="s">
        <v>15774</v>
      </c>
      <c r="C11267" s="163" t="s">
        <v>126</v>
      </c>
      <c r="D11267" s="113" t="s">
        <v>664</v>
      </c>
      <c r="F11267" t="s">
        <v>15775</v>
      </c>
      <c r="G11267" s="219">
        <v>0</v>
      </c>
      <c r="H11267" s="219">
        <v>0</v>
      </c>
      <c r="I11267" s="219" t="s">
        <v>37</v>
      </c>
      <c r="J11267" s="219">
        <v>0</v>
      </c>
      <c r="K11267" s="219">
        <v>0</v>
      </c>
      <c r="L11267" s="219" t="s">
        <v>37</v>
      </c>
      <c r="M11267" s="220" t="s">
        <v>1125</v>
      </c>
    </row>
    <row r="11268" spans="1:13">
      <c r="A11268" s="106" t="str">
        <f t="shared" si="177"/>
        <v>93662 26</v>
      </c>
      <c r="B11268" s="164" t="s">
        <v>15774</v>
      </c>
      <c r="C11268" s="163">
        <v>26</v>
      </c>
      <c r="D11268" s="113" t="s">
        <v>1358</v>
      </c>
      <c r="F11268" t="s">
        <v>15775</v>
      </c>
      <c r="G11268" s="219">
        <v>1.44</v>
      </c>
      <c r="H11268" s="219">
        <v>0.56999999999999995</v>
      </c>
      <c r="I11268" s="219">
        <v>0.56999999999999995</v>
      </c>
      <c r="J11268" s="219">
        <v>0.04</v>
      </c>
      <c r="K11268" s="219">
        <v>2.0499999999999998</v>
      </c>
      <c r="L11268" s="219">
        <v>2.0499999999999998</v>
      </c>
      <c r="M11268" s="220" t="s">
        <v>1125</v>
      </c>
    </row>
    <row r="11269" spans="1:13">
      <c r="A11269" s="106" t="str">
        <f t="shared" si="177"/>
        <v xml:space="preserve">93668 </v>
      </c>
      <c r="B11269" s="164" t="s">
        <v>15776</v>
      </c>
      <c r="C11269" s="163"/>
      <c r="D11269" s="113" t="s">
        <v>1358</v>
      </c>
      <c r="F11269" t="s">
        <v>15777</v>
      </c>
      <c r="G11269" s="219">
        <v>0</v>
      </c>
      <c r="H11269" s="219">
        <v>0.43</v>
      </c>
      <c r="I11269" s="219" t="s">
        <v>37</v>
      </c>
      <c r="J11269" s="219">
        <v>0.01</v>
      </c>
      <c r="K11269" s="219">
        <v>0.44</v>
      </c>
      <c r="L11269" s="219" t="s">
        <v>37</v>
      </c>
      <c r="M11269" s="220" t="s">
        <v>583</v>
      </c>
    </row>
    <row r="11270" spans="1:13">
      <c r="A11270" s="106" t="str">
        <f t="shared" si="177"/>
        <v xml:space="preserve">93701 </v>
      </c>
      <c r="B11270" s="164" t="s">
        <v>15778</v>
      </c>
      <c r="C11270" s="163"/>
      <c r="D11270" s="113" t="s">
        <v>1358</v>
      </c>
      <c r="F11270" t="s">
        <v>15779</v>
      </c>
      <c r="G11270" s="219">
        <v>0</v>
      </c>
      <c r="H11270" s="219">
        <v>0.8</v>
      </c>
      <c r="I11270" s="219" t="s">
        <v>37</v>
      </c>
      <c r="J11270" s="219">
        <v>0.01</v>
      </c>
      <c r="K11270" s="219">
        <v>0.81</v>
      </c>
      <c r="L11270" s="219" t="s">
        <v>37</v>
      </c>
      <c r="M11270" s="220" t="s">
        <v>583</v>
      </c>
    </row>
    <row r="11271" spans="1:13">
      <c r="A11271" s="106" t="str">
        <f t="shared" si="177"/>
        <v xml:space="preserve">93702 </v>
      </c>
      <c r="B11271" s="164" t="s">
        <v>15780</v>
      </c>
      <c r="C11271" s="163"/>
      <c r="D11271" s="113" t="s">
        <v>1358</v>
      </c>
      <c r="F11271" t="s">
        <v>15781</v>
      </c>
      <c r="G11271" s="219">
        <v>0</v>
      </c>
      <c r="H11271" s="219">
        <v>3.65</v>
      </c>
      <c r="I11271" s="219" t="s">
        <v>37</v>
      </c>
      <c r="J11271" s="219">
        <v>0.02</v>
      </c>
      <c r="K11271" s="219">
        <v>3.67</v>
      </c>
      <c r="L11271" s="219" t="s">
        <v>37</v>
      </c>
      <c r="M11271" s="220" t="s">
        <v>583</v>
      </c>
    </row>
    <row r="11272" spans="1:13">
      <c r="A11272" s="106" t="str">
        <f t="shared" si="177"/>
        <v xml:space="preserve">93724 </v>
      </c>
      <c r="B11272" s="164" t="s">
        <v>15782</v>
      </c>
      <c r="C11272" s="163"/>
      <c r="D11272" s="113" t="s">
        <v>1358</v>
      </c>
      <c r="F11272" t="s">
        <v>15783</v>
      </c>
      <c r="G11272" s="219">
        <v>4.88</v>
      </c>
      <c r="H11272" s="219">
        <v>3.24</v>
      </c>
      <c r="I11272" s="219" t="s">
        <v>37</v>
      </c>
      <c r="J11272" s="219">
        <v>0.16</v>
      </c>
      <c r="K11272" s="219">
        <v>8.2799999999999994</v>
      </c>
      <c r="L11272" s="219" t="s">
        <v>37</v>
      </c>
      <c r="M11272" s="220" t="s">
        <v>1324</v>
      </c>
    </row>
    <row r="11273" spans="1:13">
      <c r="A11273" s="106" t="str">
        <f t="shared" si="177"/>
        <v>93724 TC</v>
      </c>
      <c r="B11273" s="164" t="s">
        <v>15782</v>
      </c>
      <c r="C11273" s="163" t="s">
        <v>126</v>
      </c>
      <c r="D11273" s="113" t="s">
        <v>1358</v>
      </c>
      <c r="F11273" t="s">
        <v>15783</v>
      </c>
      <c r="G11273" s="219">
        <v>0</v>
      </c>
      <c r="H11273" s="219">
        <v>1.38</v>
      </c>
      <c r="I11273" s="219" t="s">
        <v>37</v>
      </c>
      <c r="J11273" s="219">
        <v>0.01</v>
      </c>
      <c r="K11273" s="219">
        <v>1.39</v>
      </c>
      <c r="L11273" s="219" t="s">
        <v>37</v>
      </c>
      <c r="M11273" s="220" t="s">
        <v>1324</v>
      </c>
    </row>
    <row r="11274" spans="1:13">
      <c r="A11274" s="106" t="str">
        <f t="shared" si="177"/>
        <v>93724 26</v>
      </c>
      <c r="B11274" s="164" t="s">
        <v>15782</v>
      </c>
      <c r="C11274" s="163">
        <v>26</v>
      </c>
      <c r="D11274" s="113" t="s">
        <v>1358</v>
      </c>
      <c r="F11274" t="s">
        <v>15783</v>
      </c>
      <c r="G11274" s="219">
        <v>4.88</v>
      </c>
      <c r="H11274" s="219">
        <v>1.86</v>
      </c>
      <c r="I11274" s="219">
        <v>1.86</v>
      </c>
      <c r="J11274" s="219">
        <v>0.15</v>
      </c>
      <c r="K11274" s="219">
        <v>6.89</v>
      </c>
      <c r="L11274" s="219">
        <v>6.89</v>
      </c>
      <c r="M11274" s="220" t="s">
        <v>1324</v>
      </c>
    </row>
    <row r="11275" spans="1:13">
      <c r="A11275" s="106" t="str">
        <f t="shared" si="177"/>
        <v xml:space="preserve">93740 </v>
      </c>
      <c r="B11275" s="164" t="s">
        <v>15784</v>
      </c>
      <c r="C11275" s="163"/>
      <c r="D11275" s="113" t="s">
        <v>1401</v>
      </c>
      <c r="E11275" s="113" t="s">
        <v>1966</v>
      </c>
      <c r="F11275" t="s">
        <v>15785</v>
      </c>
      <c r="G11275" s="219">
        <v>0.16</v>
      </c>
      <c r="H11275" s="219">
        <v>0.06</v>
      </c>
      <c r="I11275" s="219">
        <v>0.06</v>
      </c>
      <c r="J11275" s="219">
        <v>0.01</v>
      </c>
      <c r="K11275" s="219">
        <v>0.23</v>
      </c>
      <c r="L11275" s="219">
        <v>0.23</v>
      </c>
      <c r="M11275" s="220" t="s">
        <v>583</v>
      </c>
    </row>
    <row r="11276" spans="1:13">
      <c r="A11276" s="106" t="str">
        <f t="shared" si="177"/>
        <v xml:space="preserve">93745 </v>
      </c>
      <c r="B11276" s="164" t="s">
        <v>15786</v>
      </c>
      <c r="C11276" s="163"/>
      <c r="D11276" s="113" t="s">
        <v>664</v>
      </c>
      <c r="F11276" t="s">
        <v>15787</v>
      </c>
      <c r="G11276" s="219">
        <v>0</v>
      </c>
      <c r="H11276" s="219">
        <v>0</v>
      </c>
      <c r="I11276" s="219" t="s">
        <v>37</v>
      </c>
      <c r="J11276" s="219">
        <v>0</v>
      </c>
      <c r="K11276" s="219">
        <v>0</v>
      </c>
      <c r="L11276" s="219" t="s">
        <v>37</v>
      </c>
      <c r="M11276" s="220" t="s">
        <v>583</v>
      </c>
    </row>
    <row r="11277" spans="1:13">
      <c r="A11277" s="106" t="str">
        <f t="shared" si="177"/>
        <v>93745 TC</v>
      </c>
      <c r="B11277" s="164" t="s">
        <v>15786</v>
      </c>
      <c r="C11277" s="163" t="s">
        <v>126</v>
      </c>
      <c r="D11277" s="113" t="s">
        <v>664</v>
      </c>
      <c r="F11277" t="s">
        <v>15787</v>
      </c>
      <c r="G11277" s="219">
        <v>0</v>
      </c>
      <c r="H11277" s="219">
        <v>0</v>
      </c>
      <c r="I11277" s="219" t="s">
        <v>37</v>
      </c>
      <c r="J11277" s="219">
        <v>0</v>
      </c>
      <c r="K11277" s="219">
        <v>0</v>
      </c>
      <c r="L11277" s="219" t="s">
        <v>37</v>
      </c>
      <c r="M11277" s="220" t="s">
        <v>583</v>
      </c>
    </row>
    <row r="11278" spans="1:13">
      <c r="A11278" s="106" t="str">
        <f t="shared" si="177"/>
        <v>93745 26</v>
      </c>
      <c r="B11278" s="164" t="s">
        <v>15786</v>
      </c>
      <c r="C11278" s="163">
        <v>26</v>
      </c>
      <c r="D11278" s="113" t="s">
        <v>664</v>
      </c>
      <c r="F11278" t="s">
        <v>15787</v>
      </c>
      <c r="G11278" s="219">
        <v>0</v>
      </c>
      <c r="H11278" s="219">
        <v>0</v>
      </c>
      <c r="I11278" s="219">
        <v>0</v>
      </c>
      <c r="J11278" s="219">
        <v>0</v>
      </c>
      <c r="K11278" s="219">
        <v>0</v>
      </c>
      <c r="L11278" s="219">
        <v>0</v>
      </c>
      <c r="M11278" s="220" t="s">
        <v>583</v>
      </c>
    </row>
    <row r="11279" spans="1:13">
      <c r="A11279" s="106" t="str">
        <f t="shared" si="177"/>
        <v xml:space="preserve">93750 </v>
      </c>
      <c r="B11279" s="164" t="s">
        <v>15788</v>
      </c>
      <c r="C11279" s="163"/>
      <c r="D11279" s="113" t="s">
        <v>1358</v>
      </c>
      <c r="F11279" t="s">
        <v>15789</v>
      </c>
      <c r="G11279" s="219">
        <v>0.75</v>
      </c>
      <c r="H11279" s="219">
        <v>0.65</v>
      </c>
      <c r="I11279" s="219">
        <v>0.31</v>
      </c>
      <c r="J11279" s="219">
        <v>0.12</v>
      </c>
      <c r="K11279" s="219">
        <v>1.52</v>
      </c>
      <c r="L11279" s="219">
        <v>1.18</v>
      </c>
      <c r="M11279" s="220" t="s">
        <v>583</v>
      </c>
    </row>
    <row r="11280" spans="1:13">
      <c r="A11280" s="106" t="str">
        <f t="shared" si="177"/>
        <v xml:space="preserve">93770 </v>
      </c>
      <c r="B11280" s="164" t="s">
        <v>15790</v>
      </c>
      <c r="C11280" s="163"/>
      <c r="D11280" s="113" t="s">
        <v>1401</v>
      </c>
      <c r="E11280" s="113" t="s">
        <v>1966</v>
      </c>
      <c r="F11280" t="s">
        <v>15791</v>
      </c>
      <c r="G11280" s="219">
        <v>0.16</v>
      </c>
      <c r="H11280" s="219">
        <v>0.06</v>
      </c>
      <c r="I11280" s="219">
        <v>0.06</v>
      </c>
      <c r="J11280" s="219">
        <v>0.01</v>
      </c>
      <c r="K11280" s="219">
        <v>0.23</v>
      </c>
      <c r="L11280" s="219">
        <v>0.23</v>
      </c>
      <c r="M11280" s="220" t="s">
        <v>583</v>
      </c>
    </row>
    <row r="11281" spans="1:13">
      <c r="A11281" s="106" t="str">
        <f t="shared" si="177"/>
        <v xml:space="preserve">93784 </v>
      </c>
      <c r="B11281" s="164" t="s">
        <v>15792</v>
      </c>
      <c r="C11281" s="163"/>
      <c r="D11281" s="113" t="s">
        <v>1358</v>
      </c>
      <c r="F11281" t="s">
        <v>17817</v>
      </c>
      <c r="G11281" s="219">
        <v>0.38</v>
      </c>
      <c r="H11281" s="219">
        <v>0.97</v>
      </c>
      <c r="I11281" s="219" t="s">
        <v>37</v>
      </c>
      <c r="J11281" s="219">
        <v>0.03</v>
      </c>
      <c r="K11281" s="219">
        <v>1.38</v>
      </c>
      <c r="L11281" s="219" t="s">
        <v>37</v>
      </c>
      <c r="M11281" s="220" t="s">
        <v>583</v>
      </c>
    </row>
    <row r="11282" spans="1:13">
      <c r="A11282" s="106" t="str">
        <f t="shared" si="177"/>
        <v xml:space="preserve">93786 </v>
      </c>
      <c r="B11282" s="164" t="s">
        <v>15793</v>
      </c>
      <c r="C11282" s="163"/>
      <c r="D11282" s="113" t="s">
        <v>1358</v>
      </c>
      <c r="F11282" t="s">
        <v>17818</v>
      </c>
      <c r="G11282" s="219">
        <v>0</v>
      </c>
      <c r="H11282" s="219">
        <v>0.67</v>
      </c>
      <c r="I11282" s="219" t="s">
        <v>37</v>
      </c>
      <c r="J11282" s="219">
        <v>0.01</v>
      </c>
      <c r="K11282" s="219">
        <v>0.68</v>
      </c>
      <c r="L11282" s="219" t="s">
        <v>37</v>
      </c>
      <c r="M11282" s="220" t="s">
        <v>583</v>
      </c>
    </row>
    <row r="11283" spans="1:13">
      <c r="A11283" s="106" t="str">
        <f t="shared" si="177"/>
        <v xml:space="preserve">93788 </v>
      </c>
      <c r="B11283" s="164" t="s">
        <v>15794</v>
      </c>
      <c r="C11283" s="163"/>
      <c r="D11283" s="113" t="s">
        <v>1358</v>
      </c>
      <c r="F11283" t="s">
        <v>17819</v>
      </c>
      <c r="G11283" s="219">
        <v>0</v>
      </c>
      <c r="H11283" s="219">
        <v>0.16</v>
      </c>
      <c r="I11283" s="219" t="s">
        <v>37</v>
      </c>
      <c r="J11283" s="219">
        <v>0.01</v>
      </c>
      <c r="K11283" s="219">
        <v>0.17</v>
      </c>
      <c r="L11283" s="219" t="s">
        <v>37</v>
      </c>
      <c r="M11283" s="220" t="s">
        <v>583</v>
      </c>
    </row>
    <row r="11284" spans="1:13">
      <c r="A11284" s="106" t="str">
        <f t="shared" si="177"/>
        <v xml:space="preserve">93790 </v>
      </c>
      <c r="B11284" s="164" t="s">
        <v>15795</v>
      </c>
      <c r="C11284" s="163"/>
      <c r="D11284" s="113" t="s">
        <v>1358</v>
      </c>
      <c r="F11284" t="s">
        <v>17820</v>
      </c>
      <c r="G11284" s="219">
        <v>0.38</v>
      </c>
      <c r="H11284" s="219">
        <v>0.14000000000000001</v>
      </c>
      <c r="I11284" s="219">
        <v>0.14000000000000001</v>
      </c>
      <c r="J11284" s="219">
        <v>0.01</v>
      </c>
      <c r="K11284" s="219">
        <v>0.53</v>
      </c>
      <c r="L11284" s="219">
        <v>0.53</v>
      </c>
      <c r="M11284" s="220" t="s">
        <v>583</v>
      </c>
    </row>
    <row r="11285" spans="1:13">
      <c r="A11285" s="106" t="str">
        <f t="shared" si="177"/>
        <v xml:space="preserve">93792 </v>
      </c>
      <c r="B11285" s="164" t="s">
        <v>15796</v>
      </c>
      <c r="C11285" s="163"/>
      <c r="D11285" s="113" t="s">
        <v>1358</v>
      </c>
      <c r="F11285" t="s">
        <v>17821</v>
      </c>
      <c r="G11285" s="219">
        <v>0</v>
      </c>
      <c r="H11285" s="219">
        <v>2.08</v>
      </c>
      <c r="I11285" s="219" t="s">
        <v>37</v>
      </c>
      <c r="J11285" s="219">
        <v>0.03</v>
      </c>
      <c r="K11285" s="219">
        <v>2.11</v>
      </c>
      <c r="L11285" s="219" t="s">
        <v>37</v>
      </c>
      <c r="M11285" s="220" t="s">
        <v>583</v>
      </c>
    </row>
    <row r="11286" spans="1:13">
      <c r="A11286" s="106" t="str">
        <f t="shared" si="177"/>
        <v xml:space="preserve">93793 </v>
      </c>
      <c r="B11286" s="164" t="s">
        <v>15797</v>
      </c>
      <c r="C11286" s="163"/>
      <c r="D11286" s="113" t="s">
        <v>1358</v>
      </c>
      <c r="F11286" t="s">
        <v>15798</v>
      </c>
      <c r="G11286" s="219">
        <v>0.18</v>
      </c>
      <c r="H11286" s="219">
        <v>0.15</v>
      </c>
      <c r="I11286" s="219" t="s">
        <v>37</v>
      </c>
      <c r="J11286" s="219">
        <v>0.01</v>
      </c>
      <c r="K11286" s="219">
        <v>0.34</v>
      </c>
      <c r="L11286" s="219" t="s">
        <v>37</v>
      </c>
      <c r="M11286" s="220" t="s">
        <v>583</v>
      </c>
    </row>
    <row r="11287" spans="1:13">
      <c r="A11287" s="106" t="str">
        <f t="shared" si="177"/>
        <v xml:space="preserve">93797 </v>
      </c>
      <c r="B11287" s="164" t="s">
        <v>15799</v>
      </c>
      <c r="C11287" s="163"/>
      <c r="D11287" s="113" t="s">
        <v>1358</v>
      </c>
      <c r="F11287" t="s">
        <v>15800</v>
      </c>
      <c r="G11287" s="219">
        <v>0.18</v>
      </c>
      <c r="H11287" s="219">
        <v>0.32</v>
      </c>
      <c r="I11287" s="219">
        <v>7.0000000000000007E-2</v>
      </c>
      <c r="J11287" s="219">
        <v>0.01</v>
      </c>
      <c r="K11287" s="219">
        <v>0.51</v>
      </c>
      <c r="L11287" s="219">
        <v>0.26</v>
      </c>
      <c r="M11287" s="220" t="s">
        <v>1324</v>
      </c>
    </row>
    <row r="11288" spans="1:13">
      <c r="A11288" s="106" t="str">
        <f t="shared" si="177"/>
        <v xml:space="preserve">93798 </v>
      </c>
      <c r="B11288" s="164" t="s">
        <v>218</v>
      </c>
      <c r="C11288" s="163"/>
      <c r="D11288" s="113" t="s">
        <v>1358</v>
      </c>
      <c r="F11288" t="s">
        <v>219</v>
      </c>
      <c r="G11288" s="219">
        <v>0.28000000000000003</v>
      </c>
      <c r="H11288" s="219">
        <v>0.47</v>
      </c>
      <c r="I11288" s="219">
        <v>0.1</v>
      </c>
      <c r="J11288" s="219">
        <v>0.02</v>
      </c>
      <c r="K11288" s="219">
        <v>0.77</v>
      </c>
      <c r="L11288" s="219">
        <v>0.4</v>
      </c>
      <c r="M11288" s="220" t="s">
        <v>1324</v>
      </c>
    </row>
    <row r="11289" spans="1:13">
      <c r="A11289" s="106" t="str">
        <f t="shared" si="177"/>
        <v xml:space="preserve">93799 </v>
      </c>
      <c r="B11289" s="164" t="s">
        <v>15801</v>
      </c>
      <c r="C11289" s="163"/>
      <c r="D11289" s="113" t="s">
        <v>664</v>
      </c>
      <c r="F11289" t="s">
        <v>19236</v>
      </c>
      <c r="G11289" s="219">
        <v>0</v>
      </c>
      <c r="H11289" s="219">
        <v>0</v>
      </c>
      <c r="I11289" s="219" t="s">
        <v>37</v>
      </c>
      <c r="J11289" s="219">
        <v>0</v>
      </c>
      <c r="K11289" s="219">
        <v>0</v>
      </c>
      <c r="L11289" s="219" t="s">
        <v>37</v>
      </c>
      <c r="M11289" s="220" t="s">
        <v>583</v>
      </c>
    </row>
    <row r="11290" spans="1:13">
      <c r="A11290" s="106" t="str">
        <f t="shared" si="177"/>
        <v>93799 TC</v>
      </c>
      <c r="B11290" s="164" t="s">
        <v>15801</v>
      </c>
      <c r="C11290" s="163" t="s">
        <v>126</v>
      </c>
      <c r="D11290" s="113" t="s">
        <v>664</v>
      </c>
      <c r="F11290" t="s">
        <v>19236</v>
      </c>
      <c r="G11290" s="219">
        <v>0</v>
      </c>
      <c r="H11290" s="219">
        <v>0</v>
      </c>
      <c r="I11290" s="219" t="s">
        <v>37</v>
      </c>
      <c r="J11290" s="219">
        <v>0</v>
      </c>
      <c r="K11290" s="219">
        <v>0</v>
      </c>
      <c r="L11290" s="219" t="s">
        <v>37</v>
      </c>
      <c r="M11290" s="220" t="s">
        <v>583</v>
      </c>
    </row>
    <row r="11291" spans="1:13">
      <c r="A11291" s="106" t="str">
        <f t="shared" si="177"/>
        <v>93799 26</v>
      </c>
      <c r="B11291" s="164" t="s">
        <v>15801</v>
      </c>
      <c r="C11291" s="163">
        <v>26</v>
      </c>
      <c r="D11291" s="113" t="s">
        <v>664</v>
      </c>
      <c r="F11291" t="s">
        <v>19236</v>
      </c>
      <c r="G11291" s="219">
        <v>0</v>
      </c>
      <c r="H11291" s="219">
        <v>0</v>
      </c>
      <c r="I11291" s="219">
        <v>0</v>
      </c>
      <c r="J11291" s="219">
        <v>0</v>
      </c>
      <c r="K11291" s="219">
        <v>0</v>
      </c>
      <c r="L11291" s="219">
        <v>0</v>
      </c>
      <c r="M11291" s="220" t="s">
        <v>583</v>
      </c>
    </row>
    <row r="11292" spans="1:13">
      <c r="A11292" s="106" t="str">
        <f t="shared" si="177"/>
        <v xml:space="preserve">93880 </v>
      </c>
      <c r="B11292" s="164" t="s">
        <v>339</v>
      </c>
      <c r="C11292" s="163"/>
      <c r="D11292" s="113" t="s">
        <v>1358</v>
      </c>
      <c r="F11292" t="s">
        <v>15802</v>
      </c>
      <c r="G11292" s="219">
        <v>0.8</v>
      </c>
      <c r="H11292" s="219">
        <v>4.8</v>
      </c>
      <c r="I11292" s="219" t="s">
        <v>37</v>
      </c>
      <c r="J11292" s="219">
        <v>0.1</v>
      </c>
      <c r="K11292" s="219">
        <v>5.7</v>
      </c>
      <c r="L11292" s="219" t="s">
        <v>37</v>
      </c>
      <c r="M11292" s="220" t="s">
        <v>583</v>
      </c>
    </row>
    <row r="11293" spans="1:13">
      <c r="A11293" s="106" t="str">
        <f t="shared" si="177"/>
        <v>93880 TC</v>
      </c>
      <c r="B11293" s="164" t="s">
        <v>339</v>
      </c>
      <c r="C11293" s="163" t="s">
        <v>126</v>
      </c>
      <c r="D11293" s="113" t="s">
        <v>1358</v>
      </c>
      <c r="F11293" t="s">
        <v>15802</v>
      </c>
      <c r="G11293" s="219">
        <v>0</v>
      </c>
      <c r="H11293" s="219">
        <v>4.55</v>
      </c>
      <c r="I11293" s="219" t="s">
        <v>37</v>
      </c>
      <c r="J11293" s="219">
        <v>0.03</v>
      </c>
      <c r="K11293" s="219">
        <v>4.58</v>
      </c>
      <c r="L11293" s="219" t="s">
        <v>37</v>
      </c>
      <c r="M11293" s="220" t="s">
        <v>583</v>
      </c>
    </row>
    <row r="11294" spans="1:13">
      <c r="A11294" s="106" t="str">
        <f t="shared" si="177"/>
        <v>93880 26</v>
      </c>
      <c r="B11294" s="164" t="s">
        <v>339</v>
      </c>
      <c r="C11294" s="163">
        <v>26</v>
      </c>
      <c r="D11294" s="113" t="s">
        <v>1358</v>
      </c>
      <c r="F11294" t="s">
        <v>15802</v>
      </c>
      <c r="G11294" s="219">
        <v>0.8</v>
      </c>
      <c r="H11294" s="219">
        <v>0.25</v>
      </c>
      <c r="I11294" s="219">
        <v>0.25</v>
      </c>
      <c r="J11294" s="219">
        <v>7.0000000000000007E-2</v>
      </c>
      <c r="K11294" s="219">
        <v>1.1200000000000001</v>
      </c>
      <c r="L11294" s="219">
        <v>1.1200000000000001</v>
      </c>
      <c r="M11294" s="220" t="s">
        <v>583</v>
      </c>
    </row>
    <row r="11295" spans="1:13">
      <c r="A11295" s="106" t="str">
        <f t="shared" si="177"/>
        <v xml:space="preserve">93882 </v>
      </c>
      <c r="B11295" s="164" t="s">
        <v>15803</v>
      </c>
      <c r="C11295" s="163"/>
      <c r="D11295" s="113" t="s">
        <v>1358</v>
      </c>
      <c r="F11295" t="s">
        <v>15804</v>
      </c>
      <c r="G11295" s="219">
        <v>0.5</v>
      </c>
      <c r="H11295" s="219">
        <v>3.16</v>
      </c>
      <c r="I11295" s="219" t="s">
        <v>37</v>
      </c>
      <c r="J11295" s="219">
        <v>0.08</v>
      </c>
      <c r="K11295" s="219">
        <v>3.74</v>
      </c>
      <c r="L11295" s="219" t="s">
        <v>37</v>
      </c>
      <c r="M11295" s="220" t="s">
        <v>583</v>
      </c>
    </row>
    <row r="11296" spans="1:13">
      <c r="A11296" s="106" t="str">
        <f t="shared" si="177"/>
        <v>93882 TC</v>
      </c>
      <c r="B11296" s="164" t="s">
        <v>15803</v>
      </c>
      <c r="C11296" s="163" t="s">
        <v>126</v>
      </c>
      <c r="D11296" s="113" t="s">
        <v>1358</v>
      </c>
      <c r="F11296" t="s">
        <v>15804</v>
      </c>
      <c r="G11296" s="219">
        <v>0</v>
      </c>
      <c r="H11296" s="219">
        <v>3.02</v>
      </c>
      <c r="I11296" s="219" t="s">
        <v>37</v>
      </c>
      <c r="J11296" s="219">
        <v>0.02</v>
      </c>
      <c r="K11296" s="219">
        <v>3.04</v>
      </c>
      <c r="L11296" s="219" t="s">
        <v>37</v>
      </c>
      <c r="M11296" s="220" t="s">
        <v>583</v>
      </c>
    </row>
    <row r="11297" spans="1:13">
      <c r="A11297" s="106" t="str">
        <f t="shared" si="177"/>
        <v>93882 26</v>
      </c>
      <c r="B11297" s="164" t="s">
        <v>15803</v>
      </c>
      <c r="C11297" s="163">
        <v>26</v>
      </c>
      <c r="D11297" s="113" t="s">
        <v>1358</v>
      </c>
      <c r="F11297" t="s">
        <v>15804</v>
      </c>
      <c r="G11297" s="219">
        <v>0.5</v>
      </c>
      <c r="H11297" s="219">
        <v>0.14000000000000001</v>
      </c>
      <c r="I11297" s="219">
        <v>0.14000000000000001</v>
      </c>
      <c r="J11297" s="219">
        <v>0.06</v>
      </c>
      <c r="K11297" s="219">
        <v>0.7</v>
      </c>
      <c r="L11297" s="219">
        <v>0.7</v>
      </c>
      <c r="M11297" s="220" t="s">
        <v>583</v>
      </c>
    </row>
    <row r="11298" spans="1:13">
      <c r="A11298" s="106" t="str">
        <f t="shared" si="177"/>
        <v xml:space="preserve">93886 </v>
      </c>
      <c r="B11298" s="164" t="s">
        <v>15805</v>
      </c>
      <c r="C11298" s="163"/>
      <c r="D11298" s="113" t="s">
        <v>1358</v>
      </c>
      <c r="F11298" t="s">
        <v>15806</v>
      </c>
      <c r="G11298" s="219">
        <v>0.91</v>
      </c>
      <c r="H11298" s="219">
        <v>7.24</v>
      </c>
      <c r="I11298" s="219" t="s">
        <v>37</v>
      </c>
      <c r="J11298" s="219">
        <v>0.08</v>
      </c>
      <c r="K11298" s="219">
        <v>8.23</v>
      </c>
      <c r="L11298" s="219" t="s">
        <v>37</v>
      </c>
      <c r="M11298" s="220" t="s">
        <v>583</v>
      </c>
    </row>
    <row r="11299" spans="1:13">
      <c r="A11299" s="106" t="str">
        <f t="shared" si="177"/>
        <v>93886 TC</v>
      </c>
      <c r="B11299" s="164" t="s">
        <v>15805</v>
      </c>
      <c r="C11299" s="163" t="s">
        <v>126</v>
      </c>
      <c r="D11299" s="113" t="s">
        <v>1358</v>
      </c>
      <c r="F11299" t="s">
        <v>15806</v>
      </c>
      <c r="G11299" s="219">
        <v>0</v>
      </c>
      <c r="H11299" s="219">
        <v>6.84</v>
      </c>
      <c r="I11299" s="219" t="s">
        <v>37</v>
      </c>
      <c r="J11299" s="219">
        <v>0.03</v>
      </c>
      <c r="K11299" s="219">
        <v>6.87</v>
      </c>
      <c r="L11299" s="219" t="s">
        <v>37</v>
      </c>
      <c r="M11299" s="220" t="s">
        <v>583</v>
      </c>
    </row>
    <row r="11300" spans="1:13">
      <c r="A11300" s="106" t="str">
        <f t="shared" si="177"/>
        <v>93886 26</v>
      </c>
      <c r="B11300" s="164" t="s">
        <v>15805</v>
      </c>
      <c r="C11300" s="163">
        <v>26</v>
      </c>
      <c r="D11300" s="113" t="s">
        <v>1358</v>
      </c>
      <c r="F11300" t="s">
        <v>15806</v>
      </c>
      <c r="G11300" s="219">
        <v>0.91</v>
      </c>
      <c r="H11300" s="219">
        <v>0.4</v>
      </c>
      <c r="I11300" s="219">
        <v>0.4</v>
      </c>
      <c r="J11300" s="219">
        <v>0.05</v>
      </c>
      <c r="K11300" s="219">
        <v>1.36</v>
      </c>
      <c r="L11300" s="219">
        <v>1.36</v>
      </c>
      <c r="M11300" s="220" t="s">
        <v>583</v>
      </c>
    </row>
    <row r="11301" spans="1:13">
      <c r="A11301" s="106" t="str">
        <f t="shared" si="177"/>
        <v xml:space="preserve">93888 </v>
      </c>
      <c r="B11301" s="164" t="s">
        <v>15807</v>
      </c>
      <c r="C11301" s="163"/>
      <c r="D11301" s="113" t="s">
        <v>1358</v>
      </c>
      <c r="F11301" t="s">
        <v>15808</v>
      </c>
      <c r="G11301" s="219">
        <v>0.5</v>
      </c>
      <c r="H11301" s="219">
        <v>4.24</v>
      </c>
      <c r="I11301" s="219" t="s">
        <v>37</v>
      </c>
      <c r="J11301" s="219">
        <v>0.05</v>
      </c>
      <c r="K11301" s="219">
        <v>4.79</v>
      </c>
      <c r="L11301" s="219" t="s">
        <v>37</v>
      </c>
      <c r="M11301" s="220" t="s">
        <v>583</v>
      </c>
    </row>
    <row r="11302" spans="1:13">
      <c r="A11302" s="106" t="str">
        <f t="shared" si="177"/>
        <v>93888 TC</v>
      </c>
      <c r="B11302" s="164" t="s">
        <v>15807</v>
      </c>
      <c r="C11302" s="163" t="s">
        <v>126</v>
      </c>
      <c r="D11302" s="113" t="s">
        <v>1358</v>
      </c>
      <c r="F11302" t="s">
        <v>15808</v>
      </c>
      <c r="G11302" s="219">
        <v>0</v>
      </c>
      <c r="H11302" s="219">
        <v>4.04</v>
      </c>
      <c r="I11302" s="219" t="s">
        <v>37</v>
      </c>
      <c r="J11302" s="219">
        <v>0.02</v>
      </c>
      <c r="K11302" s="219">
        <v>4.0599999999999996</v>
      </c>
      <c r="L11302" s="219" t="s">
        <v>37</v>
      </c>
      <c r="M11302" s="220" t="s">
        <v>583</v>
      </c>
    </row>
    <row r="11303" spans="1:13">
      <c r="A11303" s="106" t="str">
        <f t="shared" si="177"/>
        <v>93888 26</v>
      </c>
      <c r="B11303" s="164" t="s">
        <v>15807</v>
      </c>
      <c r="C11303" s="163">
        <v>26</v>
      </c>
      <c r="D11303" s="113" t="s">
        <v>1358</v>
      </c>
      <c r="F11303" t="s">
        <v>15808</v>
      </c>
      <c r="G11303" s="219">
        <v>0.5</v>
      </c>
      <c r="H11303" s="219">
        <v>0.2</v>
      </c>
      <c r="I11303" s="219">
        <v>0.2</v>
      </c>
      <c r="J11303" s="219">
        <v>0.03</v>
      </c>
      <c r="K11303" s="219">
        <v>0.73</v>
      </c>
      <c r="L11303" s="219">
        <v>0.73</v>
      </c>
      <c r="M11303" s="220" t="s">
        <v>583</v>
      </c>
    </row>
    <row r="11304" spans="1:13">
      <c r="A11304" s="106" t="str">
        <f t="shared" si="177"/>
        <v xml:space="preserve">93890 </v>
      </c>
      <c r="B11304" s="164" t="s">
        <v>15809</v>
      </c>
      <c r="C11304" s="163"/>
      <c r="D11304" s="113" t="s">
        <v>1358</v>
      </c>
      <c r="F11304" t="s">
        <v>15810</v>
      </c>
      <c r="G11304" s="219">
        <v>1</v>
      </c>
      <c r="H11304" s="219">
        <v>7.44</v>
      </c>
      <c r="I11304" s="219" t="s">
        <v>37</v>
      </c>
      <c r="J11304" s="219">
        <v>0.08</v>
      </c>
      <c r="K11304" s="219">
        <v>8.52</v>
      </c>
      <c r="L11304" s="219" t="s">
        <v>37</v>
      </c>
      <c r="M11304" s="220" t="s">
        <v>583</v>
      </c>
    </row>
    <row r="11305" spans="1:13">
      <c r="A11305" s="106" t="str">
        <f t="shared" si="177"/>
        <v>93890 TC</v>
      </c>
      <c r="B11305" s="164" t="s">
        <v>15809</v>
      </c>
      <c r="C11305" s="163" t="s">
        <v>126</v>
      </c>
      <c r="D11305" s="113" t="s">
        <v>1358</v>
      </c>
      <c r="F11305" t="s">
        <v>15810</v>
      </c>
      <c r="G11305" s="219">
        <v>0</v>
      </c>
      <c r="H11305" s="219">
        <v>6.99</v>
      </c>
      <c r="I11305" s="219" t="s">
        <v>37</v>
      </c>
      <c r="J11305" s="219">
        <v>0.03</v>
      </c>
      <c r="K11305" s="219">
        <v>7.02</v>
      </c>
      <c r="L11305" s="219" t="s">
        <v>37</v>
      </c>
      <c r="M11305" s="220" t="s">
        <v>583</v>
      </c>
    </row>
    <row r="11306" spans="1:13">
      <c r="A11306" s="106" t="str">
        <f t="shared" si="177"/>
        <v>93890 26</v>
      </c>
      <c r="B11306" s="164" t="s">
        <v>15809</v>
      </c>
      <c r="C11306" s="163">
        <v>26</v>
      </c>
      <c r="D11306" s="113" t="s">
        <v>1358</v>
      </c>
      <c r="F11306" t="s">
        <v>15810</v>
      </c>
      <c r="G11306" s="219">
        <v>1</v>
      </c>
      <c r="H11306" s="219">
        <v>0.45</v>
      </c>
      <c r="I11306" s="219">
        <v>0.45</v>
      </c>
      <c r="J11306" s="219">
        <v>0.05</v>
      </c>
      <c r="K11306" s="219">
        <v>1.5</v>
      </c>
      <c r="L11306" s="219">
        <v>1.5</v>
      </c>
      <c r="M11306" s="220" t="s">
        <v>583</v>
      </c>
    </row>
    <row r="11307" spans="1:13">
      <c r="A11307" s="106" t="str">
        <f t="shared" si="177"/>
        <v xml:space="preserve">93892 </v>
      </c>
      <c r="B11307" s="164" t="s">
        <v>15811</v>
      </c>
      <c r="C11307" s="163"/>
      <c r="D11307" s="113" t="s">
        <v>1358</v>
      </c>
      <c r="F11307" t="s">
        <v>15812</v>
      </c>
      <c r="G11307" s="219">
        <v>1.1499999999999999</v>
      </c>
      <c r="H11307" s="219">
        <v>8.57</v>
      </c>
      <c r="I11307" s="219" t="s">
        <v>37</v>
      </c>
      <c r="J11307" s="219">
        <v>0.1</v>
      </c>
      <c r="K11307" s="219">
        <v>9.82</v>
      </c>
      <c r="L11307" s="219" t="s">
        <v>37</v>
      </c>
      <c r="M11307" s="220" t="s">
        <v>583</v>
      </c>
    </row>
    <row r="11308" spans="1:13">
      <c r="A11308" s="106" t="str">
        <f t="shared" si="177"/>
        <v>93892 TC</v>
      </c>
      <c r="B11308" s="164" t="s">
        <v>15811</v>
      </c>
      <c r="C11308" s="163" t="s">
        <v>126</v>
      </c>
      <c r="D11308" s="113" t="s">
        <v>1358</v>
      </c>
      <c r="F11308" t="s">
        <v>15812</v>
      </c>
      <c r="G11308" s="219">
        <v>0</v>
      </c>
      <c r="H11308" s="219">
        <v>8.0399999999999991</v>
      </c>
      <c r="I11308" s="219" t="s">
        <v>37</v>
      </c>
      <c r="J11308" s="219">
        <v>0.04</v>
      </c>
      <c r="K11308" s="219">
        <v>8.08</v>
      </c>
      <c r="L11308" s="219" t="s">
        <v>37</v>
      </c>
      <c r="M11308" s="220" t="s">
        <v>583</v>
      </c>
    </row>
    <row r="11309" spans="1:13">
      <c r="A11309" s="106" t="str">
        <f t="shared" si="177"/>
        <v>93892 26</v>
      </c>
      <c r="B11309" s="164" t="s">
        <v>15811</v>
      </c>
      <c r="C11309" s="163">
        <v>26</v>
      </c>
      <c r="D11309" s="113" t="s">
        <v>1358</v>
      </c>
      <c r="F11309" t="s">
        <v>15812</v>
      </c>
      <c r="G11309" s="219">
        <v>1.1499999999999999</v>
      </c>
      <c r="H11309" s="219">
        <v>0.53</v>
      </c>
      <c r="I11309" s="219">
        <v>0.53</v>
      </c>
      <c r="J11309" s="219">
        <v>0.06</v>
      </c>
      <c r="K11309" s="219">
        <v>1.74</v>
      </c>
      <c r="L11309" s="219">
        <v>1.74</v>
      </c>
      <c r="M11309" s="220" t="s">
        <v>583</v>
      </c>
    </row>
    <row r="11310" spans="1:13">
      <c r="A11310" s="106" t="str">
        <f t="shared" si="177"/>
        <v xml:space="preserve">93893 </v>
      </c>
      <c r="B11310" s="164" t="s">
        <v>15813</v>
      </c>
      <c r="C11310" s="163"/>
      <c r="D11310" s="113" t="s">
        <v>1358</v>
      </c>
      <c r="F11310" t="s">
        <v>15814</v>
      </c>
      <c r="G11310" s="219">
        <v>1.1499999999999999</v>
      </c>
      <c r="H11310" s="219">
        <v>10.82</v>
      </c>
      <c r="I11310" s="219" t="s">
        <v>37</v>
      </c>
      <c r="J11310" s="219">
        <v>0.12</v>
      </c>
      <c r="K11310" s="219">
        <v>12.09</v>
      </c>
      <c r="L11310" s="219" t="s">
        <v>37</v>
      </c>
      <c r="M11310" s="220" t="s">
        <v>583</v>
      </c>
    </row>
    <row r="11311" spans="1:13">
      <c r="A11311" s="106" t="str">
        <f t="shared" si="177"/>
        <v>93893 TC</v>
      </c>
      <c r="B11311" s="164" t="s">
        <v>15813</v>
      </c>
      <c r="C11311" s="163" t="s">
        <v>126</v>
      </c>
      <c r="D11311" s="113" t="s">
        <v>1358</v>
      </c>
      <c r="F11311" t="s">
        <v>15814</v>
      </c>
      <c r="G11311" s="219">
        <v>0</v>
      </c>
      <c r="H11311" s="219">
        <v>10.29</v>
      </c>
      <c r="I11311" s="219" t="s">
        <v>37</v>
      </c>
      <c r="J11311" s="219">
        <v>0.04</v>
      </c>
      <c r="K11311" s="219">
        <v>10.33</v>
      </c>
      <c r="L11311" s="219" t="s">
        <v>37</v>
      </c>
      <c r="M11311" s="220" t="s">
        <v>583</v>
      </c>
    </row>
    <row r="11312" spans="1:13">
      <c r="A11312" s="106" t="str">
        <f t="shared" si="177"/>
        <v>93893 26</v>
      </c>
      <c r="B11312" s="164" t="s">
        <v>15813</v>
      </c>
      <c r="C11312" s="163">
        <v>26</v>
      </c>
      <c r="D11312" s="113" t="s">
        <v>1358</v>
      </c>
      <c r="F11312" t="s">
        <v>15814</v>
      </c>
      <c r="G11312" s="219">
        <v>1.1499999999999999</v>
      </c>
      <c r="H11312" s="219">
        <v>0.53</v>
      </c>
      <c r="I11312" s="219">
        <v>0.53</v>
      </c>
      <c r="J11312" s="219">
        <v>0.08</v>
      </c>
      <c r="K11312" s="219">
        <v>1.76</v>
      </c>
      <c r="L11312" s="219">
        <v>1.76</v>
      </c>
      <c r="M11312" s="220" t="s">
        <v>583</v>
      </c>
    </row>
    <row r="11313" spans="1:13">
      <c r="A11313" s="106" t="str">
        <f t="shared" si="177"/>
        <v xml:space="preserve">93895 </v>
      </c>
      <c r="B11313" s="164" t="s">
        <v>15815</v>
      </c>
      <c r="C11313" s="163"/>
      <c r="D11313" s="113" t="s">
        <v>798</v>
      </c>
      <c r="F11313" t="s">
        <v>15816</v>
      </c>
      <c r="G11313" s="219">
        <v>0</v>
      </c>
      <c r="H11313" s="219">
        <v>0</v>
      </c>
      <c r="I11313" s="219" t="s">
        <v>37</v>
      </c>
      <c r="J11313" s="219">
        <v>0</v>
      </c>
      <c r="K11313" s="219">
        <v>0</v>
      </c>
      <c r="L11313" s="219" t="s">
        <v>37</v>
      </c>
      <c r="M11313" s="220" t="s">
        <v>583</v>
      </c>
    </row>
    <row r="11314" spans="1:13">
      <c r="A11314" s="106" t="str">
        <f t="shared" si="177"/>
        <v>93895 TC</v>
      </c>
      <c r="B11314" s="164" t="s">
        <v>15815</v>
      </c>
      <c r="C11314" s="163" t="s">
        <v>126</v>
      </c>
      <c r="D11314" s="113" t="s">
        <v>798</v>
      </c>
      <c r="F11314" t="s">
        <v>15816</v>
      </c>
      <c r="G11314" s="219">
        <v>0</v>
      </c>
      <c r="H11314" s="219">
        <v>0</v>
      </c>
      <c r="I11314" s="219" t="s">
        <v>37</v>
      </c>
      <c r="J11314" s="219">
        <v>0</v>
      </c>
      <c r="K11314" s="219">
        <v>0</v>
      </c>
      <c r="L11314" s="219" t="s">
        <v>37</v>
      </c>
      <c r="M11314" s="220" t="s">
        <v>583</v>
      </c>
    </row>
    <row r="11315" spans="1:13">
      <c r="A11315" s="106" t="str">
        <f t="shared" si="177"/>
        <v>93895 26</v>
      </c>
      <c r="B11315" s="164" t="s">
        <v>15815</v>
      </c>
      <c r="C11315" s="163">
        <v>26</v>
      </c>
      <c r="D11315" s="113" t="s">
        <v>798</v>
      </c>
      <c r="F11315" t="s">
        <v>15816</v>
      </c>
      <c r="G11315" s="219">
        <v>0</v>
      </c>
      <c r="H11315" s="219">
        <v>0</v>
      </c>
      <c r="I11315" s="219">
        <v>0</v>
      </c>
      <c r="J11315" s="219">
        <v>0</v>
      </c>
      <c r="K11315" s="219">
        <v>0</v>
      </c>
      <c r="L11315" s="219">
        <v>0</v>
      </c>
      <c r="M11315" s="220" t="s">
        <v>583</v>
      </c>
    </row>
    <row r="11316" spans="1:13">
      <c r="A11316" s="106" t="str">
        <f t="shared" si="177"/>
        <v xml:space="preserve">93922 </v>
      </c>
      <c r="B11316" s="164" t="s">
        <v>341</v>
      </c>
      <c r="C11316" s="163"/>
      <c r="D11316" s="113" t="s">
        <v>1358</v>
      </c>
      <c r="F11316" t="s">
        <v>342</v>
      </c>
      <c r="G11316" s="219">
        <v>0.25</v>
      </c>
      <c r="H11316" s="219">
        <v>2.17</v>
      </c>
      <c r="I11316" s="219" t="s">
        <v>37</v>
      </c>
      <c r="J11316" s="219">
        <v>0.05</v>
      </c>
      <c r="K11316" s="219">
        <v>2.4700000000000002</v>
      </c>
      <c r="L11316" s="219" t="s">
        <v>37</v>
      </c>
      <c r="M11316" s="220" t="s">
        <v>583</v>
      </c>
    </row>
    <row r="11317" spans="1:13">
      <c r="A11317" s="106" t="str">
        <f t="shared" si="177"/>
        <v>93922 TC</v>
      </c>
      <c r="B11317" s="164" t="s">
        <v>341</v>
      </c>
      <c r="C11317" s="163" t="s">
        <v>126</v>
      </c>
      <c r="D11317" s="113" t="s">
        <v>1358</v>
      </c>
      <c r="F11317" t="s">
        <v>342</v>
      </c>
      <c r="G11317" s="219">
        <v>0</v>
      </c>
      <c r="H11317" s="219">
        <v>2.1</v>
      </c>
      <c r="I11317" s="219" t="s">
        <v>37</v>
      </c>
      <c r="J11317" s="219">
        <v>0.02</v>
      </c>
      <c r="K11317" s="219">
        <v>2.12</v>
      </c>
      <c r="L11317" s="219" t="s">
        <v>37</v>
      </c>
      <c r="M11317" s="220" t="s">
        <v>583</v>
      </c>
    </row>
    <row r="11318" spans="1:13">
      <c r="A11318" s="106" t="str">
        <f t="shared" si="177"/>
        <v>93922 26</v>
      </c>
      <c r="B11318" s="164" t="s">
        <v>341</v>
      </c>
      <c r="C11318" s="163">
        <v>26</v>
      </c>
      <c r="D11318" s="113" t="s">
        <v>1358</v>
      </c>
      <c r="F11318" t="s">
        <v>342</v>
      </c>
      <c r="G11318" s="219">
        <v>0.25</v>
      </c>
      <c r="H11318" s="219">
        <v>7.0000000000000007E-2</v>
      </c>
      <c r="I11318" s="219">
        <v>7.0000000000000007E-2</v>
      </c>
      <c r="J11318" s="219">
        <v>0.03</v>
      </c>
      <c r="K11318" s="219">
        <v>0.35</v>
      </c>
      <c r="L11318" s="219">
        <v>0.35</v>
      </c>
      <c r="M11318" s="220" t="s">
        <v>583</v>
      </c>
    </row>
    <row r="11319" spans="1:13">
      <c r="A11319" s="106" t="str">
        <f t="shared" si="177"/>
        <v xml:space="preserve">93923 </v>
      </c>
      <c r="B11319" s="164" t="s">
        <v>343</v>
      </c>
      <c r="C11319" s="163"/>
      <c r="D11319" s="113" t="s">
        <v>1358</v>
      </c>
      <c r="F11319" t="s">
        <v>344</v>
      </c>
      <c r="G11319" s="219">
        <v>0.45</v>
      </c>
      <c r="H11319" s="219">
        <v>3.37</v>
      </c>
      <c r="I11319" s="219" t="s">
        <v>37</v>
      </c>
      <c r="J11319" s="219">
        <v>0.09</v>
      </c>
      <c r="K11319" s="219">
        <v>3.91</v>
      </c>
      <c r="L11319" s="219" t="s">
        <v>37</v>
      </c>
      <c r="M11319" s="220" t="s">
        <v>583</v>
      </c>
    </row>
    <row r="11320" spans="1:13">
      <c r="A11320" s="106" t="str">
        <f t="shared" si="177"/>
        <v>93923 TC</v>
      </c>
      <c r="B11320" s="164" t="s">
        <v>343</v>
      </c>
      <c r="C11320" s="163" t="s">
        <v>126</v>
      </c>
      <c r="D11320" s="113" t="s">
        <v>1358</v>
      </c>
      <c r="F11320" t="s">
        <v>344</v>
      </c>
      <c r="G11320" s="219">
        <v>0</v>
      </c>
      <c r="H11320" s="219">
        <v>3.24</v>
      </c>
      <c r="I11320" s="219" t="s">
        <v>37</v>
      </c>
      <c r="J11320" s="219">
        <v>0.03</v>
      </c>
      <c r="K11320" s="219">
        <v>3.27</v>
      </c>
      <c r="L11320" s="219" t="s">
        <v>37</v>
      </c>
      <c r="M11320" s="220" t="s">
        <v>583</v>
      </c>
    </row>
    <row r="11321" spans="1:13">
      <c r="A11321" s="106" t="str">
        <f t="shared" si="177"/>
        <v>93923 26</v>
      </c>
      <c r="B11321" s="164" t="s">
        <v>343</v>
      </c>
      <c r="C11321" s="163">
        <v>26</v>
      </c>
      <c r="D11321" s="113" t="s">
        <v>1358</v>
      </c>
      <c r="F11321" t="s">
        <v>344</v>
      </c>
      <c r="G11321" s="219">
        <v>0.45</v>
      </c>
      <c r="H11321" s="219">
        <v>0.13</v>
      </c>
      <c r="I11321" s="219">
        <v>0.13</v>
      </c>
      <c r="J11321" s="219">
        <v>0.06</v>
      </c>
      <c r="K11321" s="219">
        <v>0.64</v>
      </c>
      <c r="L11321" s="219">
        <v>0.64</v>
      </c>
      <c r="M11321" s="220" t="s">
        <v>583</v>
      </c>
    </row>
    <row r="11322" spans="1:13">
      <c r="A11322" s="106" t="str">
        <f t="shared" si="177"/>
        <v xml:space="preserve">93924 </v>
      </c>
      <c r="B11322" s="164" t="s">
        <v>345</v>
      </c>
      <c r="C11322" s="163"/>
      <c r="D11322" s="113" t="s">
        <v>1358</v>
      </c>
      <c r="F11322" t="s">
        <v>346</v>
      </c>
      <c r="G11322" s="219">
        <v>0.5</v>
      </c>
      <c r="H11322" s="219">
        <v>4.21</v>
      </c>
      <c r="I11322" s="219" t="s">
        <v>37</v>
      </c>
      <c r="J11322" s="219">
        <v>0.09</v>
      </c>
      <c r="K11322" s="219">
        <v>4.8</v>
      </c>
      <c r="L11322" s="219" t="s">
        <v>37</v>
      </c>
      <c r="M11322" s="220" t="s">
        <v>583</v>
      </c>
    </row>
    <row r="11323" spans="1:13">
      <c r="A11323" s="106" t="str">
        <f t="shared" si="177"/>
        <v>93924 TC</v>
      </c>
      <c r="B11323" s="164" t="s">
        <v>345</v>
      </c>
      <c r="C11323" s="163" t="s">
        <v>126</v>
      </c>
      <c r="D11323" s="113" t="s">
        <v>1358</v>
      </c>
      <c r="F11323" t="s">
        <v>346</v>
      </c>
      <c r="G11323" s="219">
        <v>0</v>
      </c>
      <c r="H11323" s="219">
        <v>4.07</v>
      </c>
      <c r="I11323" s="219" t="s">
        <v>37</v>
      </c>
      <c r="J11323" s="219">
        <v>0.03</v>
      </c>
      <c r="K11323" s="219">
        <v>4.0999999999999996</v>
      </c>
      <c r="L11323" s="219" t="s">
        <v>37</v>
      </c>
      <c r="M11323" s="220" t="s">
        <v>583</v>
      </c>
    </row>
    <row r="11324" spans="1:13">
      <c r="A11324" s="106" t="str">
        <f t="shared" si="177"/>
        <v>93924 26</v>
      </c>
      <c r="B11324" s="164" t="s">
        <v>345</v>
      </c>
      <c r="C11324" s="163">
        <v>26</v>
      </c>
      <c r="D11324" s="113" t="s">
        <v>1358</v>
      </c>
      <c r="F11324" t="s">
        <v>346</v>
      </c>
      <c r="G11324" s="219">
        <v>0.5</v>
      </c>
      <c r="H11324" s="219">
        <v>0.14000000000000001</v>
      </c>
      <c r="I11324" s="219">
        <v>0.14000000000000001</v>
      </c>
      <c r="J11324" s="219">
        <v>0.06</v>
      </c>
      <c r="K11324" s="219">
        <v>0.7</v>
      </c>
      <c r="L11324" s="219">
        <v>0.7</v>
      </c>
      <c r="M11324" s="220" t="s">
        <v>583</v>
      </c>
    </row>
    <row r="11325" spans="1:13">
      <c r="A11325" s="106" t="str">
        <f t="shared" si="177"/>
        <v xml:space="preserve">93925 </v>
      </c>
      <c r="B11325" s="164" t="s">
        <v>347</v>
      </c>
      <c r="C11325" s="163"/>
      <c r="D11325" s="113" t="s">
        <v>1358</v>
      </c>
      <c r="F11325" t="s">
        <v>15817</v>
      </c>
      <c r="G11325" s="219">
        <v>0.8</v>
      </c>
      <c r="H11325" s="219">
        <v>6.3</v>
      </c>
      <c r="I11325" s="219" t="s">
        <v>37</v>
      </c>
      <c r="J11325" s="219">
        <v>0.11</v>
      </c>
      <c r="K11325" s="219">
        <v>7.21</v>
      </c>
      <c r="L11325" s="219" t="s">
        <v>37</v>
      </c>
      <c r="M11325" s="220" t="s">
        <v>583</v>
      </c>
    </row>
    <row r="11326" spans="1:13">
      <c r="A11326" s="106" t="str">
        <f t="shared" si="177"/>
        <v>93925 TC</v>
      </c>
      <c r="B11326" s="164" t="s">
        <v>347</v>
      </c>
      <c r="C11326" s="163" t="s">
        <v>126</v>
      </c>
      <c r="D11326" s="113" t="s">
        <v>1358</v>
      </c>
      <c r="F11326" t="s">
        <v>15817</v>
      </c>
      <c r="G11326" s="219">
        <v>0</v>
      </c>
      <c r="H11326" s="219">
        <v>6.06</v>
      </c>
      <c r="I11326" s="219" t="s">
        <v>37</v>
      </c>
      <c r="J11326" s="219">
        <v>0.04</v>
      </c>
      <c r="K11326" s="219">
        <v>6.1</v>
      </c>
      <c r="L11326" s="219" t="s">
        <v>37</v>
      </c>
      <c r="M11326" s="220" t="s">
        <v>583</v>
      </c>
    </row>
    <row r="11327" spans="1:13">
      <c r="A11327" s="106" t="str">
        <f t="shared" si="177"/>
        <v>93925 26</v>
      </c>
      <c r="B11327" s="164" t="s">
        <v>347</v>
      </c>
      <c r="C11327" s="163">
        <v>26</v>
      </c>
      <c r="D11327" s="113" t="s">
        <v>1358</v>
      </c>
      <c r="F11327" t="s">
        <v>15817</v>
      </c>
      <c r="G11327" s="219">
        <v>0.8</v>
      </c>
      <c r="H11327" s="219">
        <v>0.24</v>
      </c>
      <c r="I11327" s="219">
        <v>0.24</v>
      </c>
      <c r="J11327" s="219">
        <v>7.0000000000000007E-2</v>
      </c>
      <c r="K11327" s="219">
        <v>1.1100000000000001</v>
      </c>
      <c r="L11327" s="219">
        <v>1.1100000000000001</v>
      </c>
      <c r="M11327" s="220" t="s">
        <v>583</v>
      </c>
    </row>
    <row r="11328" spans="1:13">
      <c r="A11328" s="106" t="str">
        <f t="shared" si="177"/>
        <v xml:space="preserve">93926 </v>
      </c>
      <c r="B11328" s="164" t="s">
        <v>349</v>
      </c>
      <c r="C11328" s="163"/>
      <c r="D11328" s="113" t="s">
        <v>1358</v>
      </c>
      <c r="F11328" t="s">
        <v>15817</v>
      </c>
      <c r="G11328" s="219">
        <v>0.5</v>
      </c>
      <c r="H11328" s="219">
        <v>3.74</v>
      </c>
      <c r="I11328" s="219" t="s">
        <v>37</v>
      </c>
      <c r="J11328" s="219">
        <v>0.08</v>
      </c>
      <c r="K11328" s="219">
        <v>4.32</v>
      </c>
      <c r="L11328" s="219" t="s">
        <v>37</v>
      </c>
      <c r="M11328" s="220" t="s">
        <v>583</v>
      </c>
    </row>
    <row r="11329" spans="1:13">
      <c r="A11329" s="106" t="str">
        <f t="shared" si="177"/>
        <v>93926 TC</v>
      </c>
      <c r="B11329" s="164" t="s">
        <v>349</v>
      </c>
      <c r="C11329" s="163" t="s">
        <v>126</v>
      </c>
      <c r="D11329" s="113" t="s">
        <v>1358</v>
      </c>
      <c r="F11329" t="s">
        <v>15817</v>
      </c>
      <c r="G11329" s="219">
        <v>0</v>
      </c>
      <c r="H11329" s="219">
        <v>3.61</v>
      </c>
      <c r="I11329" s="219" t="s">
        <v>37</v>
      </c>
      <c r="J11329" s="219">
        <v>0.03</v>
      </c>
      <c r="K11329" s="219">
        <v>3.64</v>
      </c>
      <c r="L11329" s="219" t="s">
        <v>37</v>
      </c>
      <c r="M11329" s="220" t="s">
        <v>583</v>
      </c>
    </row>
    <row r="11330" spans="1:13">
      <c r="A11330" s="106" t="str">
        <f t="shared" si="177"/>
        <v>93926 26</v>
      </c>
      <c r="B11330" s="164" t="s">
        <v>349</v>
      </c>
      <c r="C11330" s="163">
        <v>26</v>
      </c>
      <c r="D11330" s="113" t="s">
        <v>1358</v>
      </c>
      <c r="F11330" t="s">
        <v>15817</v>
      </c>
      <c r="G11330" s="219">
        <v>0.5</v>
      </c>
      <c r="H11330" s="219">
        <v>0.13</v>
      </c>
      <c r="I11330" s="219">
        <v>0.13</v>
      </c>
      <c r="J11330" s="219">
        <v>0.05</v>
      </c>
      <c r="K11330" s="219">
        <v>0.68</v>
      </c>
      <c r="L11330" s="219">
        <v>0.68</v>
      </c>
      <c r="M11330" s="220" t="s">
        <v>583</v>
      </c>
    </row>
    <row r="11331" spans="1:13">
      <c r="A11331" s="106" t="str">
        <f t="shared" ref="A11331:A11394" si="178">B11331&amp;" "&amp;C11331</f>
        <v xml:space="preserve">93930 </v>
      </c>
      <c r="B11331" s="164" t="s">
        <v>15818</v>
      </c>
      <c r="C11331" s="163"/>
      <c r="D11331" s="113" t="s">
        <v>1358</v>
      </c>
      <c r="F11331" t="s">
        <v>15819</v>
      </c>
      <c r="G11331" s="219">
        <v>0.8</v>
      </c>
      <c r="H11331" s="219">
        <v>5.03</v>
      </c>
      <c r="I11331" s="219" t="s">
        <v>37</v>
      </c>
      <c r="J11331" s="219">
        <v>0.11</v>
      </c>
      <c r="K11331" s="219">
        <v>5.94</v>
      </c>
      <c r="L11331" s="219" t="s">
        <v>37</v>
      </c>
      <c r="M11331" s="220" t="s">
        <v>583</v>
      </c>
    </row>
    <row r="11332" spans="1:13">
      <c r="A11332" s="106" t="str">
        <f t="shared" si="178"/>
        <v>93930 TC</v>
      </c>
      <c r="B11332" s="164" t="s">
        <v>15818</v>
      </c>
      <c r="C11332" s="163" t="s">
        <v>126</v>
      </c>
      <c r="D11332" s="113" t="s">
        <v>1358</v>
      </c>
      <c r="F11332" t="s">
        <v>15819</v>
      </c>
      <c r="G11332" s="219">
        <v>0</v>
      </c>
      <c r="H11332" s="219">
        <v>4.79</v>
      </c>
      <c r="I11332" s="219" t="s">
        <v>37</v>
      </c>
      <c r="J11332" s="219">
        <v>0.03</v>
      </c>
      <c r="K11332" s="219">
        <v>4.82</v>
      </c>
      <c r="L11332" s="219" t="s">
        <v>37</v>
      </c>
      <c r="M11332" s="220" t="s">
        <v>583</v>
      </c>
    </row>
    <row r="11333" spans="1:13">
      <c r="A11333" s="106" t="str">
        <f t="shared" si="178"/>
        <v>93930 26</v>
      </c>
      <c r="B11333" s="164" t="s">
        <v>15818</v>
      </c>
      <c r="C11333" s="163">
        <v>26</v>
      </c>
      <c r="D11333" s="113" t="s">
        <v>1358</v>
      </c>
      <c r="F11333" t="s">
        <v>15819</v>
      </c>
      <c r="G11333" s="219">
        <v>0.8</v>
      </c>
      <c r="H11333" s="219">
        <v>0.24</v>
      </c>
      <c r="I11333" s="219">
        <v>0.24</v>
      </c>
      <c r="J11333" s="219">
        <v>0.08</v>
      </c>
      <c r="K11333" s="219">
        <v>1.1200000000000001</v>
      </c>
      <c r="L11333" s="219">
        <v>1.1200000000000001</v>
      </c>
      <c r="M11333" s="220" t="s">
        <v>583</v>
      </c>
    </row>
    <row r="11334" spans="1:13">
      <c r="A11334" s="106" t="str">
        <f t="shared" si="178"/>
        <v xml:space="preserve">93931 </v>
      </c>
      <c r="B11334" s="164" t="s">
        <v>15820</v>
      </c>
      <c r="C11334" s="163"/>
      <c r="D11334" s="113" t="s">
        <v>1358</v>
      </c>
      <c r="F11334" t="s">
        <v>15819</v>
      </c>
      <c r="G11334" s="219">
        <v>0.5</v>
      </c>
      <c r="H11334" s="219">
        <v>3.14</v>
      </c>
      <c r="I11334" s="219" t="s">
        <v>37</v>
      </c>
      <c r="J11334" s="219">
        <v>7.0000000000000007E-2</v>
      </c>
      <c r="K11334" s="219">
        <v>3.71</v>
      </c>
      <c r="L11334" s="219" t="s">
        <v>37</v>
      </c>
      <c r="M11334" s="220" t="s">
        <v>583</v>
      </c>
    </row>
    <row r="11335" spans="1:13">
      <c r="A11335" s="106" t="str">
        <f t="shared" si="178"/>
        <v>93931 TC</v>
      </c>
      <c r="B11335" s="164" t="s">
        <v>15820</v>
      </c>
      <c r="C11335" s="163" t="s">
        <v>126</v>
      </c>
      <c r="D11335" s="113" t="s">
        <v>1358</v>
      </c>
      <c r="F11335" t="s">
        <v>15819</v>
      </c>
      <c r="G11335" s="219">
        <v>0</v>
      </c>
      <c r="H11335" s="219">
        <v>3</v>
      </c>
      <c r="I11335" s="219" t="s">
        <v>37</v>
      </c>
      <c r="J11335" s="219">
        <v>0.02</v>
      </c>
      <c r="K11335" s="219">
        <v>3.02</v>
      </c>
      <c r="L11335" s="219" t="s">
        <v>37</v>
      </c>
      <c r="M11335" s="220" t="s">
        <v>583</v>
      </c>
    </row>
    <row r="11336" spans="1:13">
      <c r="A11336" s="106" t="str">
        <f t="shared" si="178"/>
        <v>93931 26</v>
      </c>
      <c r="B11336" s="164" t="s">
        <v>15820</v>
      </c>
      <c r="C11336" s="163">
        <v>26</v>
      </c>
      <c r="D11336" s="113" t="s">
        <v>1358</v>
      </c>
      <c r="F11336" t="s">
        <v>15819</v>
      </c>
      <c r="G11336" s="219">
        <v>0.5</v>
      </c>
      <c r="H11336" s="219">
        <v>0.14000000000000001</v>
      </c>
      <c r="I11336" s="219">
        <v>0.14000000000000001</v>
      </c>
      <c r="J11336" s="219">
        <v>0.05</v>
      </c>
      <c r="K11336" s="219">
        <v>0.69</v>
      </c>
      <c r="L11336" s="219">
        <v>0.69</v>
      </c>
      <c r="M11336" s="220" t="s">
        <v>583</v>
      </c>
    </row>
    <row r="11337" spans="1:13">
      <c r="A11337" s="106" t="str">
        <f t="shared" si="178"/>
        <v xml:space="preserve">93970 </v>
      </c>
      <c r="B11337" s="164" t="s">
        <v>351</v>
      </c>
      <c r="C11337" s="163"/>
      <c r="D11337" s="113" t="s">
        <v>1358</v>
      </c>
      <c r="F11337" t="s">
        <v>15821</v>
      </c>
      <c r="G11337" s="219">
        <v>0.7</v>
      </c>
      <c r="H11337" s="219">
        <v>4.82</v>
      </c>
      <c r="I11337" s="219" t="s">
        <v>37</v>
      </c>
      <c r="J11337" s="219">
        <v>0.09</v>
      </c>
      <c r="K11337" s="219">
        <v>5.61</v>
      </c>
      <c r="L11337" s="219" t="s">
        <v>37</v>
      </c>
      <c r="M11337" s="220" t="s">
        <v>583</v>
      </c>
    </row>
    <row r="11338" spans="1:13">
      <c r="A11338" s="106" t="str">
        <f t="shared" si="178"/>
        <v>93970 TC</v>
      </c>
      <c r="B11338" s="164" t="s">
        <v>351</v>
      </c>
      <c r="C11338" s="163" t="s">
        <v>126</v>
      </c>
      <c r="D11338" s="113" t="s">
        <v>1358</v>
      </c>
      <c r="F11338" t="s">
        <v>15821</v>
      </c>
      <c r="G11338" s="219">
        <v>0</v>
      </c>
      <c r="H11338" s="219">
        <v>4.6100000000000003</v>
      </c>
      <c r="I11338" s="219" t="s">
        <v>37</v>
      </c>
      <c r="J11338" s="219">
        <v>0.03</v>
      </c>
      <c r="K11338" s="219">
        <v>4.6399999999999997</v>
      </c>
      <c r="L11338" s="219" t="s">
        <v>37</v>
      </c>
      <c r="M11338" s="220" t="s">
        <v>583</v>
      </c>
    </row>
    <row r="11339" spans="1:13">
      <c r="A11339" s="106" t="str">
        <f t="shared" si="178"/>
        <v>93970 26</v>
      </c>
      <c r="B11339" s="164" t="s">
        <v>351</v>
      </c>
      <c r="C11339" s="163">
        <v>26</v>
      </c>
      <c r="D11339" s="113" t="s">
        <v>1358</v>
      </c>
      <c r="F11339" t="s">
        <v>15821</v>
      </c>
      <c r="G11339" s="219">
        <v>0.7</v>
      </c>
      <c r="H11339" s="219">
        <v>0.21</v>
      </c>
      <c r="I11339" s="219">
        <v>0.21</v>
      </c>
      <c r="J11339" s="219">
        <v>0.06</v>
      </c>
      <c r="K11339" s="219">
        <v>0.97</v>
      </c>
      <c r="L11339" s="219">
        <v>0.97</v>
      </c>
      <c r="M11339" s="220" t="s">
        <v>583</v>
      </c>
    </row>
    <row r="11340" spans="1:13">
      <c r="A11340" s="106" t="str">
        <f t="shared" si="178"/>
        <v xml:space="preserve">93971 </v>
      </c>
      <c r="B11340" s="164" t="s">
        <v>353</v>
      </c>
      <c r="C11340" s="163"/>
      <c r="D11340" s="113" t="s">
        <v>1358</v>
      </c>
      <c r="F11340" t="s">
        <v>15821</v>
      </c>
      <c r="G11340" s="219">
        <v>0.45</v>
      </c>
      <c r="H11340" s="219">
        <v>3.07</v>
      </c>
      <c r="I11340" s="219" t="s">
        <v>37</v>
      </c>
      <c r="J11340" s="219">
        <v>0.05</v>
      </c>
      <c r="K11340" s="219">
        <v>3.57</v>
      </c>
      <c r="L11340" s="219" t="s">
        <v>37</v>
      </c>
      <c r="M11340" s="220" t="s">
        <v>583</v>
      </c>
    </row>
    <row r="11341" spans="1:13">
      <c r="A11341" s="106" t="str">
        <f t="shared" si="178"/>
        <v>93971 TC</v>
      </c>
      <c r="B11341" s="164" t="s">
        <v>353</v>
      </c>
      <c r="C11341" s="163" t="s">
        <v>126</v>
      </c>
      <c r="D11341" s="113" t="s">
        <v>1358</v>
      </c>
      <c r="F11341" t="s">
        <v>15821</v>
      </c>
      <c r="G11341" s="219">
        <v>0</v>
      </c>
      <c r="H11341" s="219">
        <v>2.93</v>
      </c>
      <c r="I11341" s="219" t="s">
        <v>37</v>
      </c>
      <c r="J11341" s="219">
        <v>0.02</v>
      </c>
      <c r="K11341" s="219">
        <v>2.95</v>
      </c>
      <c r="L11341" s="219" t="s">
        <v>37</v>
      </c>
      <c r="M11341" s="220" t="s">
        <v>583</v>
      </c>
    </row>
    <row r="11342" spans="1:13">
      <c r="A11342" s="106" t="str">
        <f t="shared" si="178"/>
        <v>93971 26</v>
      </c>
      <c r="B11342" s="164" t="s">
        <v>353</v>
      </c>
      <c r="C11342" s="163">
        <v>26</v>
      </c>
      <c r="D11342" s="113" t="s">
        <v>1358</v>
      </c>
      <c r="F11342" t="s">
        <v>15821</v>
      </c>
      <c r="G11342" s="219">
        <v>0.45</v>
      </c>
      <c r="H11342" s="219">
        <v>0.14000000000000001</v>
      </c>
      <c r="I11342" s="219">
        <v>0.14000000000000001</v>
      </c>
      <c r="J11342" s="219">
        <v>0.03</v>
      </c>
      <c r="K11342" s="219">
        <v>0.62</v>
      </c>
      <c r="L11342" s="219">
        <v>0.62</v>
      </c>
      <c r="M11342" s="220" t="s">
        <v>583</v>
      </c>
    </row>
    <row r="11343" spans="1:13">
      <c r="A11343" s="106" t="str">
        <f t="shared" si="178"/>
        <v xml:space="preserve">93975 </v>
      </c>
      <c r="B11343" s="164" t="s">
        <v>355</v>
      </c>
      <c r="C11343" s="163"/>
      <c r="D11343" s="113" t="s">
        <v>1358</v>
      </c>
      <c r="F11343" t="s">
        <v>356</v>
      </c>
      <c r="G11343" s="219">
        <v>1.1599999999999999</v>
      </c>
      <c r="H11343" s="219">
        <v>6.64</v>
      </c>
      <c r="I11343" s="219" t="s">
        <v>37</v>
      </c>
      <c r="J11343" s="219">
        <v>0.13</v>
      </c>
      <c r="K11343" s="219">
        <v>7.93</v>
      </c>
      <c r="L11343" s="219" t="s">
        <v>37</v>
      </c>
      <c r="M11343" s="220" t="s">
        <v>583</v>
      </c>
    </row>
    <row r="11344" spans="1:13">
      <c r="A11344" s="106" t="str">
        <f t="shared" si="178"/>
        <v>93975 TC</v>
      </c>
      <c r="B11344" s="164" t="s">
        <v>355</v>
      </c>
      <c r="C11344" s="163" t="s">
        <v>126</v>
      </c>
      <c r="D11344" s="113" t="s">
        <v>1358</v>
      </c>
      <c r="F11344" t="s">
        <v>356</v>
      </c>
      <c r="G11344" s="219">
        <v>0</v>
      </c>
      <c r="H11344" s="219">
        <v>6.27</v>
      </c>
      <c r="I11344" s="219" t="s">
        <v>37</v>
      </c>
      <c r="J11344" s="219">
        <v>0.04</v>
      </c>
      <c r="K11344" s="219">
        <v>6.31</v>
      </c>
      <c r="L11344" s="219" t="s">
        <v>37</v>
      </c>
      <c r="M11344" s="220" t="s">
        <v>583</v>
      </c>
    </row>
    <row r="11345" spans="1:13">
      <c r="A11345" s="106" t="str">
        <f t="shared" si="178"/>
        <v>93975 26</v>
      </c>
      <c r="B11345" s="164" t="s">
        <v>355</v>
      </c>
      <c r="C11345" s="163">
        <v>26</v>
      </c>
      <c r="D11345" s="113" t="s">
        <v>1358</v>
      </c>
      <c r="F11345" t="s">
        <v>356</v>
      </c>
      <c r="G11345" s="219">
        <v>1.1599999999999999</v>
      </c>
      <c r="H11345" s="219">
        <v>0.37</v>
      </c>
      <c r="I11345" s="219">
        <v>0.37</v>
      </c>
      <c r="J11345" s="219">
        <v>0.09</v>
      </c>
      <c r="K11345" s="219">
        <v>1.62</v>
      </c>
      <c r="L11345" s="219">
        <v>1.62</v>
      </c>
      <c r="M11345" s="220" t="s">
        <v>583</v>
      </c>
    </row>
    <row r="11346" spans="1:13">
      <c r="A11346" s="106" t="str">
        <f t="shared" si="178"/>
        <v xml:space="preserve">93976 </v>
      </c>
      <c r="B11346" s="164" t="s">
        <v>15822</v>
      </c>
      <c r="C11346" s="163"/>
      <c r="D11346" s="113" t="s">
        <v>1358</v>
      </c>
      <c r="F11346" t="s">
        <v>356</v>
      </c>
      <c r="G11346" s="219">
        <v>0.8</v>
      </c>
      <c r="H11346" s="219">
        <v>3.89</v>
      </c>
      <c r="I11346" s="219" t="s">
        <v>37</v>
      </c>
      <c r="J11346" s="219">
        <v>7.0000000000000007E-2</v>
      </c>
      <c r="K11346" s="219">
        <v>4.76</v>
      </c>
      <c r="L11346" s="219" t="s">
        <v>37</v>
      </c>
      <c r="M11346" s="220" t="s">
        <v>583</v>
      </c>
    </row>
    <row r="11347" spans="1:13">
      <c r="A11347" s="106" t="str">
        <f t="shared" si="178"/>
        <v>93976 TC</v>
      </c>
      <c r="B11347" s="164" t="s">
        <v>15822</v>
      </c>
      <c r="C11347" s="163" t="s">
        <v>126</v>
      </c>
      <c r="D11347" s="113" t="s">
        <v>1358</v>
      </c>
      <c r="F11347" t="s">
        <v>356</v>
      </c>
      <c r="G11347" s="219">
        <v>0</v>
      </c>
      <c r="H11347" s="219">
        <v>3.62</v>
      </c>
      <c r="I11347" s="219" t="s">
        <v>37</v>
      </c>
      <c r="J11347" s="219">
        <v>0.02</v>
      </c>
      <c r="K11347" s="219">
        <v>3.64</v>
      </c>
      <c r="L11347" s="219" t="s">
        <v>37</v>
      </c>
      <c r="M11347" s="220" t="s">
        <v>583</v>
      </c>
    </row>
    <row r="11348" spans="1:13">
      <c r="A11348" s="106" t="str">
        <f t="shared" si="178"/>
        <v>93976 26</v>
      </c>
      <c r="B11348" s="164" t="s">
        <v>15822</v>
      </c>
      <c r="C11348" s="163">
        <v>26</v>
      </c>
      <c r="D11348" s="113" t="s">
        <v>1358</v>
      </c>
      <c r="F11348" t="s">
        <v>356</v>
      </c>
      <c r="G11348" s="219">
        <v>0.8</v>
      </c>
      <c r="H11348" s="219">
        <v>0.27</v>
      </c>
      <c r="I11348" s="219">
        <v>0.27</v>
      </c>
      <c r="J11348" s="219">
        <v>0.05</v>
      </c>
      <c r="K11348" s="219">
        <v>1.1200000000000001</v>
      </c>
      <c r="L11348" s="219">
        <v>1.1200000000000001</v>
      </c>
      <c r="M11348" s="220" t="s">
        <v>583</v>
      </c>
    </row>
    <row r="11349" spans="1:13">
      <c r="A11349" s="106" t="str">
        <f t="shared" si="178"/>
        <v xml:space="preserve">93978 </v>
      </c>
      <c r="B11349" s="164" t="s">
        <v>357</v>
      </c>
      <c r="C11349" s="163"/>
      <c r="D11349" s="113" t="s">
        <v>1358</v>
      </c>
      <c r="F11349" t="s">
        <v>356</v>
      </c>
      <c r="G11349" s="219">
        <v>0.8</v>
      </c>
      <c r="H11349" s="219">
        <v>4.4800000000000004</v>
      </c>
      <c r="I11349" s="219" t="s">
        <v>37</v>
      </c>
      <c r="J11349" s="219">
        <v>0.13</v>
      </c>
      <c r="K11349" s="219">
        <v>5.41</v>
      </c>
      <c r="L11349" s="219" t="s">
        <v>37</v>
      </c>
      <c r="M11349" s="220" t="s">
        <v>583</v>
      </c>
    </row>
    <row r="11350" spans="1:13">
      <c r="A11350" s="106" t="str">
        <f t="shared" si="178"/>
        <v>93978 TC</v>
      </c>
      <c r="B11350" s="164" t="s">
        <v>357</v>
      </c>
      <c r="C11350" s="163" t="s">
        <v>126</v>
      </c>
      <c r="D11350" s="113" t="s">
        <v>1358</v>
      </c>
      <c r="F11350" t="s">
        <v>356</v>
      </c>
      <c r="G11350" s="219">
        <v>0</v>
      </c>
      <c r="H11350" s="219">
        <v>4.26</v>
      </c>
      <c r="I11350" s="219" t="s">
        <v>37</v>
      </c>
      <c r="J11350" s="219">
        <v>0.03</v>
      </c>
      <c r="K11350" s="219">
        <v>4.29</v>
      </c>
      <c r="L11350" s="219" t="s">
        <v>37</v>
      </c>
      <c r="M11350" s="220" t="s">
        <v>583</v>
      </c>
    </row>
    <row r="11351" spans="1:13">
      <c r="A11351" s="106" t="str">
        <f t="shared" si="178"/>
        <v>93978 26</v>
      </c>
      <c r="B11351" s="164" t="s">
        <v>357</v>
      </c>
      <c r="C11351" s="163">
        <v>26</v>
      </c>
      <c r="D11351" s="113" t="s">
        <v>1358</v>
      </c>
      <c r="F11351" t="s">
        <v>356</v>
      </c>
      <c r="G11351" s="219">
        <v>0.8</v>
      </c>
      <c r="H11351" s="219">
        <v>0.22</v>
      </c>
      <c r="I11351" s="219">
        <v>0.22</v>
      </c>
      <c r="J11351" s="219">
        <v>0.1</v>
      </c>
      <c r="K11351" s="219">
        <v>1.1200000000000001</v>
      </c>
      <c r="L11351" s="219">
        <v>1.1200000000000001</v>
      </c>
      <c r="M11351" s="220" t="s">
        <v>583</v>
      </c>
    </row>
    <row r="11352" spans="1:13">
      <c r="A11352" s="106" t="str">
        <f t="shared" si="178"/>
        <v xml:space="preserve">93979 </v>
      </c>
      <c r="B11352" s="164" t="s">
        <v>359</v>
      </c>
      <c r="C11352" s="163"/>
      <c r="D11352" s="113" t="s">
        <v>1358</v>
      </c>
      <c r="F11352" t="s">
        <v>356</v>
      </c>
      <c r="G11352" s="219">
        <v>0.5</v>
      </c>
      <c r="H11352" s="219">
        <v>2.96</v>
      </c>
      <c r="I11352" s="219" t="s">
        <v>37</v>
      </c>
      <c r="J11352" s="219">
        <v>0.08</v>
      </c>
      <c r="K11352" s="219">
        <v>3.54</v>
      </c>
      <c r="L11352" s="219" t="s">
        <v>37</v>
      </c>
      <c r="M11352" s="220" t="s">
        <v>583</v>
      </c>
    </row>
    <row r="11353" spans="1:13">
      <c r="A11353" s="106" t="str">
        <f t="shared" si="178"/>
        <v>93979 TC</v>
      </c>
      <c r="B11353" s="164" t="s">
        <v>359</v>
      </c>
      <c r="C11353" s="163" t="s">
        <v>126</v>
      </c>
      <c r="D11353" s="113" t="s">
        <v>1358</v>
      </c>
      <c r="F11353" t="s">
        <v>356</v>
      </c>
      <c r="G11353" s="219">
        <v>0</v>
      </c>
      <c r="H11353" s="219">
        <v>2.82</v>
      </c>
      <c r="I11353" s="219" t="s">
        <v>37</v>
      </c>
      <c r="J11353" s="219">
        <v>0.02</v>
      </c>
      <c r="K11353" s="219">
        <v>2.84</v>
      </c>
      <c r="L11353" s="219" t="s">
        <v>37</v>
      </c>
      <c r="M11353" s="220" t="s">
        <v>583</v>
      </c>
    </row>
    <row r="11354" spans="1:13">
      <c r="A11354" s="106" t="str">
        <f t="shared" si="178"/>
        <v>93979 26</v>
      </c>
      <c r="B11354" s="164" t="s">
        <v>359</v>
      </c>
      <c r="C11354" s="163">
        <v>26</v>
      </c>
      <c r="D11354" s="113" t="s">
        <v>1358</v>
      </c>
      <c r="F11354" t="s">
        <v>356</v>
      </c>
      <c r="G11354" s="219">
        <v>0.5</v>
      </c>
      <c r="H11354" s="219">
        <v>0.14000000000000001</v>
      </c>
      <c r="I11354" s="219">
        <v>0.14000000000000001</v>
      </c>
      <c r="J11354" s="219">
        <v>0.06</v>
      </c>
      <c r="K11354" s="219">
        <v>0.7</v>
      </c>
      <c r="L11354" s="219">
        <v>0.7</v>
      </c>
      <c r="M11354" s="220" t="s">
        <v>583</v>
      </c>
    </row>
    <row r="11355" spans="1:13">
      <c r="A11355" s="106" t="str">
        <f t="shared" si="178"/>
        <v xml:space="preserve">93980 </v>
      </c>
      <c r="B11355" s="164" t="s">
        <v>15823</v>
      </c>
      <c r="C11355" s="163"/>
      <c r="D11355" s="113" t="s">
        <v>1358</v>
      </c>
      <c r="F11355" t="s">
        <v>15824</v>
      </c>
      <c r="G11355" s="219">
        <v>1.25</v>
      </c>
      <c r="H11355" s="219">
        <v>2.2000000000000002</v>
      </c>
      <c r="I11355" s="219" t="s">
        <v>37</v>
      </c>
      <c r="J11355" s="219">
        <v>0.06</v>
      </c>
      <c r="K11355" s="219">
        <v>3.51</v>
      </c>
      <c r="L11355" s="219" t="s">
        <v>37</v>
      </c>
      <c r="M11355" s="220" t="s">
        <v>583</v>
      </c>
    </row>
    <row r="11356" spans="1:13">
      <c r="A11356" s="106" t="str">
        <f t="shared" si="178"/>
        <v>93980 TC</v>
      </c>
      <c r="B11356" s="164" t="s">
        <v>15823</v>
      </c>
      <c r="C11356" s="163" t="s">
        <v>126</v>
      </c>
      <c r="D11356" s="113" t="s">
        <v>1358</v>
      </c>
      <c r="F11356" t="s">
        <v>15824</v>
      </c>
      <c r="G11356" s="219">
        <v>0</v>
      </c>
      <c r="H11356" s="219">
        <v>1.74</v>
      </c>
      <c r="I11356" s="219" t="s">
        <v>37</v>
      </c>
      <c r="J11356" s="219">
        <v>0.01</v>
      </c>
      <c r="K11356" s="219">
        <v>1.75</v>
      </c>
      <c r="L11356" s="219" t="s">
        <v>37</v>
      </c>
      <c r="M11356" s="220" t="s">
        <v>583</v>
      </c>
    </row>
    <row r="11357" spans="1:13">
      <c r="A11357" s="106" t="str">
        <f t="shared" si="178"/>
        <v>93980 26</v>
      </c>
      <c r="B11357" s="164" t="s">
        <v>15823</v>
      </c>
      <c r="C11357" s="163">
        <v>26</v>
      </c>
      <c r="D11357" s="113" t="s">
        <v>1358</v>
      </c>
      <c r="F11357" t="s">
        <v>15824</v>
      </c>
      <c r="G11357" s="219">
        <v>1.25</v>
      </c>
      <c r="H11357" s="219">
        <v>0.46</v>
      </c>
      <c r="I11357" s="219">
        <v>0.46</v>
      </c>
      <c r="J11357" s="219">
        <v>0.05</v>
      </c>
      <c r="K11357" s="219">
        <v>1.76</v>
      </c>
      <c r="L11357" s="219">
        <v>1.76</v>
      </c>
      <c r="M11357" s="220" t="s">
        <v>583</v>
      </c>
    </row>
    <row r="11358" spans="1:13">
      <c r="A11358" s="106" t="str">
        <f t="shared" si="178"/>
        <v xml:space="preserve">93981 </v>
      </c>
      <c r="B11358" s="164" t="s">
        <v>15825</v>
      </c>
      <c r="C11358" s="163"/>
      <c r="D11358" s="113" t="s">
        <v>1358</v>
      </c>
      <c r="F11358" t="s">
        <v>15824</v>
      </c>
      <c r="G11358" s="219">
        <v>0.44</v>
      </c>
      <c r="H11358" s="219">
        <v>1.64</v>
      </c>
      <c r="I11358" s="219" t="s">
        <v>37</v>
      </c>
      <c r="J11358" s="219">
        <v>0.04</v>
      </c>
      <c r="K11358" s="219">
        <v>2.12</v>
      </c>
      <c r="L11358" s="219" t="s">
        <v>37</v>
      </c>
      <c r="M11358" s="220" t="s">
        <v>583</v>
      </c>
    </row>
    <row r="11359" spans="1:13">
      <c r="A11359" s="106" t="str">
        <f t="shared" si="178"/>
        <v>93981 TC</v>
      </c>
      <c r="B11359" s="164" t="s">
        <v>15825</v>
      </c>
      <c r="C11359" s="163" t="s">
        <v>126</v>
      </c>
      <c r="D11359" s="113" t="s">
        <v>1358</v>
      </c>
      <c r="F11359" t="s">
        <v>15824</v>
      </c>
      <c r="G11359" s="219">
        <v>0</v>
      </c>
      <c r="H11359" s="219">
        <v>1.49</v>
      </c>
      <c r="I11359" s="219" t="s">
        <v>37</v>
      </c>
      <c r="J11359" s="219">
        <v>0.01</v>
      </c>
      <c r="K11359" s="219">
        <v>1.5</v>
      </c>
      <c r="L11359" s="219" t="s">
        <v>37</v>
      </c>
      <c r="M11359" s="220" t="s">
        <v>583</v>
      </c>
    </row>
    <row r="11360" spans="1:13">
      <c r="A11360" s="106" t="str">
        <f t="shared" si="178"/>
        <v>93981 26</v>
      </c>
      <c r="B11360" s="164" t="s">
        <v>15825</v>
      </c>
      <c r="C11360" s="163">
        <v>26</v>
      </c>
      <c r="D11360" s="113" t="s">
        <v>1358</v>
      </c>
      <c r="F11360" t="s">
        <v>15824</v>
      </c>
      <c r="G11360" s="219">
        <v>0.44</v>
      </c>
      <c r="H11360" s="219">
        <v>0.15</v>
      </c>
      <c r="I11360" s="219">
        <v>0.15</v>
      </c>
      <c r="J11360" s="219">
        <v>0.03</v>
      </c>
      <c r="K11360" s="219">
        <v>0.62</v>
      </c>
      <c r="L11360" s="219">
        <v>0.62</v>
      </c>
      <c r="M11360" s="220" t="s">
        <v>583</v>
      </c>
    </row>
    <row r="11361" spans="1:13">
      <c r="A11361" s="106" t="str">
        <f t="shared" si="178"/>
        <v xml:space="preserve">93985 </v>
      </c>
      <c r="B11361" s="164" t="s">
        <v>17822</v>
      </c>
      <c r="C11361" s="163"/>
      <c r="D11361" s="113" t="s">
        <v>1358</v>
      </c>
      <c r="F11361" t="s">
        <v>15640</v>
      </c>
      <c r="G11361" s="219">
        <v>0.8</v>
      </c>
      <c r="H11361" s="219">
        <v>6.47</v>
      </c>
      <c r="I11361" s="219" t="s">
        <v>37</v>
      </c>
      <c r="J11361" s="219">
        <v>0.16</v>
      </c>
      <c r="K11361" s="219">
        <v>7.43</v>
      </c>
      <c r="L11361" s="219" t="s">
        <v>37</v>
      </c>
      <c r="M11361" s="220" t="s">
        <v>583</v>
      </c>
    </row>
    <row r="11362" spans="1:13">
      <c r="A11362" s="106" t="str">
        <f t="shared" si="178"/>
        <v>93985 TC</v>
      </c>
      <c r="B11362" s="164" t="s">
        <v>17822</v>
      </c>
      <c r="C11362" s="163" t="s">
        <v>126</v>
      </c>
      <c r="D11362" s="113" t="s">
        <v>1358</v>
      </c>
      <c r="F11362" t="s">
        <v>15640</v>
      </c>
      <c r="G11362" s="219">
        <v>0</v>
      </c>
      <c r="H11362" s="219">
        <v>6.28</v>
      </c>
      <c r="I11362" s="219" t="s">
        <v>37</v>
      </c>
      <c r="J11362" s="219">
        <v>0.04</v>
      </c>
      <c r="K11362" s="219">
        <v>6.32</v>
      </c>
      <c r="L11362" s="219" t="s">
        <v>37</v>
      </c>
      <c r="M11362" s="220" t="s">
        <v>583</v>
      </c>
    </row>
    <row r="11363" spans="1:13">
      <c r="A11363" s="106" t="str">
        <f t="shared" si="178"/>
        <v>93985 26</v>
      </c>
      <c r="B11363" s="164" t="s">
        <v>17822</v>
      </c>
      <c r="C11363" s="163">
        <v>26</v>
      </c>
      <c r="D11363" s="113" t="s">
        <v>1358</v>
      </c>
      <c r="F11363" t="s">
        <v>15640</v>
      </c>
      <c r="G11363" s="219">
        <v>0.8</v>
      </c>
      <c r="H11363" s="219">
        <v>0.19</v>
      </c>
      <c r="I11363" s="219">
        <v>0.19</v>
      </c>
      <c r="J11363" s="219">
        <v>0.12</v>
      </c>
      <c r="K11363" s="219">
        <v>1.1100000000000001</v>
      </c>
      <c r="L11363" s="219">
        <v>1.1100000000000001</v>
      </c>
      <c r="M11363" s="220" t="s">
        <v>583</v>
      </c>
    </row>
    <row r="11364" spans="1:13">
      <c r="A11364" s="106" t="str">
        <f t="shared" si="178"/>
        <v xml:space="preserve">93986 </v>
      </c>
      <c r="B11364" s="164" t="s">
        <v>17823</v>
      </c>
      <c r="C11364" s="163"/>
      <c r="D11364" s="113" t="s">
        <v>1358</v>
      </c>
      <c r="F11364" t="s">
        <v>15641</v>
      </c>
      <c r="G11364" s="219">
        <v>0.5</v>
      </c>
      <c r="H11364" s="219">
        <v>3.77</v>
      </c>
      <c r="I11364" s="219" t="s">
        <v>37</v>
      </c>
      <c r="J11364" s="219">
        <v>0.1</v>
      </c>
      <c r="K11364" s="219">
        <v>4.37</v>
      </c>
      <c r="L11364" s="219" t="s">
        <v>37</v>
      </c>
      <c r="M11364" s="220" t="s">
        <v>583</v>
      </c>
    </row>
    <row r="11365" spans="1:13">
      <c r="A11365" s="106" t="str">
        <f t="shared" si="178"/>
        <v>93986 TC</v>
      </c>
      <c r="B11365" s="164" t="s">
        <v>17823</v>
      </c>
      <c r="C11365" s="163" t="s">
        <v>126</v>
      </c>
      <c r="D11365" s="113" t="s">
        <v>1358</v>
      </c>
      <c r="F11365" t="s">
        <v>15641</v>
      </c>
      <c r="G11365" s="219">
        <v>0</v>
      </c>
      <c r="H11365" s="219">
        <v>3.65</v>
      </c>
      <c r="I11365" s="219" t="s">
        <v>37</v>
      </c>
      <c r="J11365" s="219">
        <v>0.03</v>
      </c>
      <c r="K11365" s="219">
        <v>3.68</v>
      </c>
      <c r="L11365" s="219" t="s">
        <v>37</v>
      </c>
      <c r="M11365" s="220" t="s">
        <v>583</v>
      </c>
    </row>
    <row r="11366" spans="1:13">
      <c r="A11366" s="106" t="str">
        <f t="shared" si="178"/>
        <v>93986 26</v>
      </c>
      <c r="B11366" s="164" t="s">
        <v>17823</v>
      </c>
      <c r="C11366" s="163">
        <v>26</v>
      </c>
      <c r="D11366" s="113" t="s">
        <v>1358</v>
      </c>
      <c r="F11366" t="s">
        <v>15641</v>
      </c>
      <c r="G11366" s="219">
        <v>0.5</v>
      </c>
      <c r="H11366" s="219">
        <v>0.12</v>
      </c>
      <c r="I11366" s="219">
        <v>0.12</v>
      </c>
      <c r="J11366" s="219">
        <v>7.0000000000000007E-2</v>
      </c>
      <c r="K11366" s="219">
        <v>0.69</v>
      </c>
      <c r="L11366" s="219">
        <v>0.69</v>
      </c>
      <c r="M11366" s="220" t="s">
        <v>583</v>
      </c>
    </row>
    <row r="11367" spans="1:13">
      <c r="A11367" s="106" t="str">
        <f t="shared" si="178"/>
        <v xml:space="preserve">93990 </v>
      </c>
      <c r="B11367" s="164" t="s">
        <v>15826</v>
      </c>
      <c r="C11367" s="163"/>
      <c r="D11367" s="113" t="s">
        <v>1358</v>
      </c>
      <c r="F11367" t="s">
        <v>15827</v>
      </c>
      <c r="G11367" s="219">
        <v>0.5</v>
      </c>
      <c r="H11367" s="219">
        <v>3.8</v>
      </c>
      <c r="I11367" s="219" t="s">
        <v>37</v>
      </c>
      <c r="J11367" s="219">
        <v>0.11</v>
      </c>
      <c r="K11367" s="219">
        <v>4.41</v>
      </c>
      <c r="L11367" s="219" t="s">
        <v>37</v>
      </c>
      <c r="M11367" s="220" t="s">
        <v>583</v>
      </c>
    </row>
    <row r="11368" spans="1:13">
      <c r="A11368" s="106" t="str">
        <f t="shared" si="178"/>
        <v>93990 TC</v>
      </c>
      <c r="B11368" s="164" t="s">
        <v>15826</v>
      </c>
      <c r="C11368" s="163" t="s">
        <v>126</v>
      </c>
      <c r="D11368" s="113" t="s">
        <v>1358</v>
      </c>
      <c r="F11368" t="s">
        <v>15827</v>
      </c>
      <c r="G11368" s="219">
        <v>0</v>
      </c>
      <c r="H11368" s="219">
        <v>3.69</v>
      </c>
      <c r="I11368" s="219" t="s">
        <v>37</v>
      </c>
      <c r="J11368" s="219">
        <v>0.03</v>
      </c>
      <c r="K11368" s="219">
        <v>3.72</v>
      </c>
      <c r="L11368" s="219" t="s">
        <v>37</v>
      </c>
      <c r="M11368" s="220" t="s">
        <v>583</v>
      </c>
    </row>
    <row r="11369" spans="1:13">
      <c r="A11369" s="106" t="str">
        <f t="shared" si="178"/>
        <v>93990 26</v>
      </c>
      <c r="B11369" s="164" t="s">
        <v>15826</v>
      </c>
      <c r="C11369" s="163">
        <v>26</v>
      </c>
      <c r="D11369" s="113" t="s">
        <v>1358</v>
      </c>
      <c r="F11369" t="s">
        <v>15827</v>
      </c>
      <c r="G11369" s="219">
        <v>0.5</v>
      </c>
      <c r="H11369" s="219">
        <v>0.11</v>
      </c>
      <c r="I11369" s="219">
        <v>0.11</v>
      </c>
      <c r="J11369" s="219">
        <v>0.08</v>
      </c>
      <c r="K11369" s="219">
        <v>0.69</v>
      </c>
      <c r="L11369" s="219">
        <v>0.69</v>
      </c>
      <c r="M11369" s="220" t="s">
        <v>583</v>
      </c>
    </row>
    <row r="11370" spans="1:13">
      <c r="A11370" s="106" t="str">
        <f t="shared" si="178"/>
        <v xml:space="preserve">93998 </v>
      </c>
      <c r="B11370" s="164" t="s">
        <v>15828</v>
      </c>
      <c r="C11370" s="163"/>
      <c r="D11370" s="113" t="s">
        <v>664</v>
      </c>
      <c r="F11370" t="s">
        <v>19237</v>
      </c>
      <c r="G11370" s="219">
        <v>0</v>
      </c>
      <c r="H11370" s="219">
        <v>0</v>
      </c>
      <c r="I11370" s="219">
        <v>0</v>
      </c>
      <c r="J11370" s="219">
        <v>0</v>
      </c>
      <c r="K11370" s="219">
        <v>0</v>
      </c>
      <c r="L11370" s="219">
        <v>0</v>
      </c>
      <c r="M11370" s="220" t="s">
        <v>583</v>
      </c>
    </row>
    <row r="11371" spans="1:13">
      <c r="A11371" s="106" t="str">
        <f t="shared" si="178"/>
        <v xml:space="preserve">94002 </v>
      </c>
      <c r="B11371" s="164" t="s">
        <v>15829</v>
      </c>
      <c r="C11371" s="163"/>
      <c r="D11371" s="113" t="s">
        <v>1358</v>
      </c>
      <c r="F11371" t="s">
        <v>15830</v>
      </c>
      <c r="G11371" s="219">
        <v>1.99</v>
      </c>
      <c r="H11371" s="219" t="s">
        <v>37</v>
      </c>
      <c r="I11371" s="219">
        <v>0.55000000000000004</v>
      </c>
      <c r="J11371" s="219">
        <v>0.16</v>
      </c>
      <c r="K11371" s="219" t="s">
        <v>37</v>
      </c>
      <c r="L11371" s="219">
        <v>2.7</v>
      </c>
      <c r="M11371" s="220" t="s">
        <v>583</v>
      </c>
    </row>
    <row r="11372" spans="1:13">
      <c r="A11372" s="106" t="str">
        <f t="shared" si="178"/>
        <v xml:space="preserve">94003 </v>
      </c>
      <c r="B11372" s="164" t="s">
        <v>15831</v>
      </c>
      <c r="C11372" s="163"/>
      <c r="D11372" s="113" t="s">
        <v>1358</v>
      </c>
      <c r="F11372" t="s">
        <v>15832</v>
      </c>
      <c r="G11372" s="219">
        <v>1.37</v>
      </c>
      <c r="H11372" s="219" t="s">
        <v>37</v>
      </c>
      <c r="I11372" s="219">
        <v>0.42</v>
      </c>
      <c r="J11372" s="219">
        <v>0.11</v>
      </c>
      <c r="K11372" s="219" t="s">
        <v>37</v>
      </c>
      <c r="L11372" s="219">
        <v>1.9</v>
      </c>
      <c r="M11372" s="220" t="s">
        <v>583</v>
      </c>
    </row>
    <row r="11373" spans="1:13">
      <c r="A11373" s="106" t="str">
        <f t="shared" si="178"/>
        <v xml:space="preserve">94004 </v>
      </c>
      <c r="B11373" s="164" t="s">
        <v>15833</v>
      </c>
      <c r="C11373" s="163"/>
      <c r="D11373" s="113" t="s">
        <v>1358</v>
      </c>
      <c r="F11373" t="s">
        <v>15834</v>
      </c>
      <c r="G11373" s="219">
        <v>1</v>
      </c>
      <c r="H11373" s="219" t="s">
        <v>37</v>
      </c>
      <c r="I11373" s="219">
        <v>0.33</v>
      </c>
      <c r="J11373" s="219">
        <v>0.08</v>
      </c>
      <c r="K11373" s="219" t="s">
        <v>37</v>
      </c>
      <c r="L11373" s="219">
        <v>1.41</v>
      </c>
      <c r="M11373" s="220" t="s">
        <v>583</v>
      </c>
    </row>
    <row r="11374" spans="1:13">
      <c r="A11374" s="106" t="str">
        <f t="shared" si="178"/>
        <v xml:space="preserve">94005 </v>
      </c>
      <c r="B11374" s="164" t="s">
        <v>15835</v>
      </c>
      <c r="C11374" s="163"/>
      <c r="D11374" s="113" t="s">
        <v>1401</v>
      </c>
      <c r="E11374" s="113" t="s">
        <v>1966</v>
      </c>
      <c r="F11374" t="s">
        <v>15836</v>
      </c>
      <c r="G11374" s="219">
        <v>1.5</v>
      </c>
      <c r="H11374" s="219">
        <v>1.1100000000000001</v>
      </c>
      <c r="I11374" s="219" t="s">
        <v>37</v>
      </c>
      <c r="J11374" s="219">
        <v>0.09</v>
      </c>
      <c r="K11374" s="219">
        <v>2.7</v>
      </c>
      <c r="L11374" s="219" t="s">
        <v>37</v>
      </c>
      <c r="M11374" s="220" t="s">
        <v>583</v>
      </c>
    </row>
    <row r="11375" spans="1:13">
      <c r="A11375" s="106" t="str">
        <f t="shared" si="178"/>
        <v xml:space="preserve">94010 </v>
      </c>
      <c r="B11375" s="164" t="s">
        <v>15837</v>
      </c>
      <c r="C11375" s="163"/>
      <c r="D11375" s="113" t="s">
        <v>1358</v>
      </c>
      <c r="F11375" t="s">
        <v>15838</v>
      </c>
      <c r="G11375" s="219">
        <v>0.17</v>
      </c>
      <c r="H11375" s="219">
        <v>0.63</v>
      </c>
      <c r="I11375" s="219" t="s">
        <v>37</v>
      </c>
      <c r="J11375" s="219">
        <v>0.02</v>
      </c>
      <c r="K11375" s="219">
        <v>0.82</v>
      </c>
      <c r="L11375" s="219" t="s">
        <v>37</v>
      </c>
      <c r="M11375" s="220" t="s">
        <v>583</v>
      </c>
    </row>
    <row r="11376" spans="1:13">
      <c r="A11376" s="106" t="str">
        <f t="shared" si="178"/>
        <v>94010 TC</v>
      </c>
      <c r="B11376" s="164" t="s">
        <v>15837</v>
      </c>
      <c r="C11376" s="163" t="s">
        <v>126</v>
      </c>
      <c r="D11376" s="113" t="s">
        <v>1358</v>
      </c>
      <c r="F11376" t="s">
        <v>15838</v>
      </c>
      <c r="G11376" s="219">
        <v>0</v>
      </c>
      <c r="H11376" s="219">
        <v>0.56999999999999995</v>
      </c>
      <c r="I11376" s="219" t="s">
        <v>37</v>
      </c>
      <c r="J11376" s="219">
        <v>0.01</v>
      </c>
      <c r="K11376" s="219">
        <v>0.57999999999999996</v>
      </c>
      <c r="L11376" s="219" t="s">
        <v>37</v>
      </c>
      <c r="M11376" s="220" t="s">
        <v>583</v>
      </c>
    </row>
    <row r="11377" spans="1:13">
      <c r="A11377" s="106" t="str">
        <f t="shared" si="178"/>
        <v>94010 26</v>
      </c>
      <c r="B11377" s="164" t="s">
        <v>15837</v>
      </c>
      <c r="C11377" s="163">
        <v>26</v>
      </c>
      <c r="D11377" s="113" t="s">
        <v>1358</v>
      </c>
      <c r="F11377" t="s">
        <v>15838</v>
      </c>
      <c r="G11377" s="219">
        <v>0.17</v>
      </c>
      <c r="H11377" s="219">
        <v>0.06</v>
      </c>
      <c r="I11377" s="219">
        <v>0.06</v>
      </c>
      <c r="J11377" s="219">
        <v>0.01</v>
      </c>
      <c r="K11377" s="219">
        <v>0.24</v>
      </c>
      <c r="L11377" s="219">
        <v>0.24</v>
      </c>
      <c r="M11377" s="220" t="s">
        <v>583</v>
      </c>
    </row>
    <row r="11378" spans="1:13">
      <c r="A11378" s="106" t="str">
        <f t="shared" si="178"/>
        <v xml:space="preserve">94011 </v>
      </c>
      <c r="B11378" s="164" t="s">
        <v>15839</v>
      </c>
      <c r="C11378" s="163"/>
      <c r="D11378" s="113" t="s">
        <v>1358</v>
      </c>
      <c r="F11378" t="s">
        <v>15840</v>
      </c>
      <c r="G11378" s="219">
        <v>1.75</v>
      </c>
      <c r="H11378" s="219" t="s">
        <v>37</v>
      </c>
      <c r="I11378" s="219">
        <v>0.64</v>
      </c>
      <c r="J11378" s="219">
        <v>0.12</v>
      </c>
      <c r="K11378" s="219" t="s">
        <v>37</v>
      </c>
      <c r="L11378" s="219">
        <v>2.5099999999999998</v>
      </c>
      <c r="M11378" s="220" t="s">
        <v>583</v>
      </c>
    </row>
    <row r="11379" spans="1:13">
      <c r="A11379" s="106" t="str">
        <f t="shared" si="178"/>
        <v xml:space="preserve">94012 </v>
      </c>
      <c r="B11379" s="164" t="s">
        <v>15841</v>
      </c>
      <c r="C11379" s="163"/>
      <c r="D11379" s="113" t="s">
        <v>1358</v>
      </c>
      <c r="F11379" t="s">
        <v>15842</v>
      </c>
      <c r="G11379" s="219">
        <v>2.85</v>
      </c>
      <c r="H11379" s="219" t="s">
        <v>37</v>
      </c>
      <c r="I11379" s="219">
        <v>1.05</v>
      </c>
      <c r="J11379" s="219">
        <v>0.2</v>
      </c>
      <c r="K11379" s="219" t="s">
        <v>37</v>
      </c>
      <c r="L11379" s="219">
        <v>4.0999999999999996</v>
      </c>
      <c r="M11379" s="220" t="s">
        <v>583</v>
      </c>
    </row>
    <row r="11380" spans="1:13">
      <c r="A11380" s="106" t="str">
        <f t="shared" si="178"/>
        <v xml:space="preserve">94013 </v>
      </c>
      <c r="B11380" s="164" t="s">
        <v>15843</v>
      </c>
      <c r="C11380" s="163"/>
      <c r="D11380" s="113" t="s">
        <v>1358</v>
      </c>
      <c r="F11380" t="s">
        <v>15844</v>
      </c>
      <c r="G11380" s="219">
        <v>0.41</v>
      </c>
      <c r="H11380" s="219" t="s">
        <v>37</v>
      </c>
      <c r="I11380" s="219">
        <v>0.11</v>
      </c>
      <c r="J11380" s="219">
        <v>0.03</v>
      </c>
      <c r="K11380" s="219" t="s">
        <v>37</v>
      </c>
      <c r="L11380" s="219">
        <v>0.55000000000000004</v>
      </c>
      <c r="M11380" s="220" t="s">
        <v>583</v>
      </c>
    </row>
    <row r="11381" spans="1:13">
      <c r="A11381" s="106" t="str">
        <f t="shared" si="178"/>
        <v xml:space="preserve">94014 </v>
      </c>
      <c r="B11381" s="164" t="s">
        <v>15845</v>
      </c>
      <c r="C11381" s="163"/>
      <c r="D11381" s="113" t="s">
        <v>1358</v>
      </c>
      <c r="F11381" t="s">
        <v>15846</v>
      </c>
      <c r="G11381" s="219">
        <v>0.52</v>
      </c>
      <c r="H11381" s="219">
        <v>1.1299999999999999</v>
      </c>
      <c r="I11381" s="219" t="s">
        <v>37</v>
      </c>
      <c r="J11381" s="219">
        <v>0.03</v>
      </c>
      <c r="K11381" s="219">
        <v>1.68</v>
      </c>
      <c r="L11381" s="219" t="s">
        <v>37</v>
      </c>
      <c r="M11381" s="220" t="s">
        <v>583</v>
      </c>
    </row>
    <row r="11382" spans="1:13">
      <c r="A11382" s="106" t="str">
        <f t="shared" si="178"/>
        <v xml:space="preserve">94015 </v>
      </c>
      <c r="B11382" s="164" t="s">
        <v>15847</v>
      </c>
      <c r="C11382" s="163"/>
      <c r="D11382" s="113" t="s">
        <v>1358</v>
      </c>
      <c r="F11382" t="s">
        <v>15846</v>
      </c>
      <c r="G11382" s="219">
        <v>0</v>
      </c>
      <c r="H11382" s="219">
        <v>0.95</v>
      </c>
      <c r="I11382" s="219" t="s">
        <v>37</v>
      </c>
      <c r="J11382" s="219">
        <v>0.01</v>
      </c>
      <c r="K11382" s="219">
        <v>0.96</v>
      </c>
      <c r="L11382" s="219" t="s">
        <v>37</v>
      </c>
      <c r="M11382" s="220" t="s">
        <v>583</v>
      </c>
    </row>
    <row r="11383" spans="1:13">
      <c r="A11383" s="106" t="str">
        <f t="shared" si="178"/>
        <v xml:space="preserve">94016 </v>
      </c>
      <c r="B11383" s="164" t="s">
        <v>15848</v>
      </c>
      <c r="C11383" s="163"/>
      <c r="D11383" s="113" t="s">
        <v>1358</v>
      </c>
      <c r="F11383" t="s">
        <v>15849</v>
      </c>
      <c r="G11383" s="219">
        <v>0.52</v>
      </c>
      <c r="H11383" s="219">
        <v>0.18</v>
      </c>
      <c r="I11383" s="219">
        <v>0.18</v>
      </c>
      <c r="J11383" s="219">
        <v>0.02</v>
      </c>
      <c r="K11383" s="219">
        <v>0.72</v>
      </c>
      <c r="L11383" s="219">
        <v>0.72</v>
      </c>
      <c r="M11383" s="220" t="s">
        <v>583</v>
      </c>
    </row>
    <row r="11384" spans="1:13">
      <c r="A11384" s="106" t="str">
        <f t="shared" si="178"/>
        <v xml:space="preserve">94060 </v>
      </c>
      <c r="B11384" s="164" t="s">
        <v>15850</v>
      </c>
      <c r="C11384" s="163"/>
      <c r="D11384" s="113" t="s">
        <v>1358</v>
      </c>
      <c r="F11384" t="s">
        <v>15851</v>
      </c>
      <c r="G11384" s="219">
        <v>0.22</v>
      </c>
      <c r="H11384" s="219">
        <v>0.93</v>
      </c>
      <c r="I11384" s="219" t="s">
        <v>37</v>
      </c>
      <c r="J11384" s="219">
        <v>0.02</v>
      </c>
      <c r="K11384" s="219">
        <v>1.17</v>
      </c>
      <c r="L11384" s="219" t="s">
        <v>37</v>
      </c>
      <c r="M11384" s="220" t="s">
        <v>583</v>
      </c>
    </row>
    <row r="11385" spans="1:13">
      <c r="A11385" s="106" t="str">
        <f t="shared" si="178"/>
        <v>94060 TC</v>
      </c>
      <c r="B11385" s="164" t="s">
        <v>15850</v>
      </c>
      <c r="C11385" s="163" t="s">
        <v>126</v>
      </c>
      <c r="D11385" s="113" t="s">
        <v>1358</v>
      </c>
      <c r="F11385" t="s">
        <v>15851</v>
      </c>
      <c r="G11385" s="219">
        <v>0</v>
      </c>
      <c r="H11385" s="219">
        <v>0.86</v>
      </c>
      <c r="I11385" s="219" t="s">
        <v>37</v>
      </c>
      <c r="J11385" s="219">
        <v>0.01</v>
      </c>
      <c r="K11385" s="219">
        <v>0.87</v>
      </c>
      <c r="L11385" s="219" t="s">
        <v>37</v>
      </c>
      <c r="M11385" s="220" t="s">
        <v>583</v>
      </c>
    </row>
    <row r="11386" spans="1:13">
      <c r="A11386" s="106" t="str">
        <f t="shared" si="178"/>
        <v>94060 26</v>
      </c>
      <c r="B11386" s="164" t="s">
        <v>15850</v>
      </c>
      <c r="C11386" s="163">
        <v>26</v>
      </c>
      <c r="D11386" s="113" t="s">
        <v>1358</v>
      </c>
      <c r="F11386" t="s">
        <v>15851</v>
      </c>
      <c r="G11386" s="219">
        <v>0.22</v>
      </c>
      <c r="H11386" s="219">
        <v>7.0000000000000007E-2</v>
      </c>
      <c r="I11386" s="219">
        <v>7.0000000000000007E-2</v>
      </c>
      <c r="J11386" s="219">
        <v>0.01</v>
      </c>
      <c r="K11386" s="219">
        <v>0.3</v>
      </c>
      <c r="L11386" s="219">
        <v>0.3</v>
      </c>
      <c r="M11386" s="220" t="s">
        <v>583</v>
      </c>
    </row>
    <row r="11387" spans="1:13">
      <c r="A11387" s="106" t="str">
        <f t="shared" si="178"/>
        <v xml:space="preserve">94070 </v>
      </c>
      <c r="B11387" s="164" t="s">
        <v>15852</v>
      </c>
      <c r="C11387" s="163"/>
      <c r="D11387" s="113" t="s">
        <v>1358</v>
      </c>
      <c r="F11387" t="s">
        <v>15851</v>
      </c>
      <c r="G11387" s="219">
        <v>0.6</v>
      </c>
      <c r="H11387" s="219">
        <v>1.25</v>
      </c>
      <c r="I11387" s="219" t="s">
        <v>37</v>
      </c>
      <c r="J11387" s="219">
        <v>0.04</v>
      </c>
      <c r="K11387" s="219">
        <v>1.89</v>
      </c>
      <c r="L11387" s="219" t="s">
        <v>37</v>
      </c>
      <c r="M11387" s="220" t="s">
        <v>583</v>
      </c>
    </row>
    <row r="11388" spans="1:13">
      <c r="A11388" s="106" t="str">
        <f t="shared" si="178"/>
        <v>94070 TC</v>
      </c>
      <c r="B11388" s="164" t="s">
        <v>15852</v>
      </c>
      <c r="C11388" s="163" t="s">
        <v>126</v>
      </c>
      <c r="D11388" s="113" t="s">
        <v>1358</v>
      </c>
      <c r="F11388" t="s">
        <v>15851</v>
      </c>
      <c r="G11388" s="219">
        <v>0</v>
      </c>
      <c r="H11388" s="219">
        <v>1.06</v>
      </c>
      <c r="I11388" s="219" t="s">
        <v>37</v>
      </c>
      <c r="J11388" s="219">
        <v>0.02</v>
      </c>
      <c r="K11388" s="219">
        <v>1.08</v>
      </c>
      <c r="L11388" s="219" t="s">
        <v>37</v>
      </c>
      <c r="M11388" s="220" t="s">
        <v>583</v>
      </c>
    </row>
    <row r="11389" spans="1:13">
      <c r="A11389" s="106" t="str">
        <f t="shared" si="178"/>
        <v>94070 26</v>
      </c>
      <c r="B11389" s="164" t="s">
        <v>15852</v>
      </c>
      <c r="C11389" s="163">
        <v>26</v>
      </c>
      <c r="D11389" s="113" t="s">
        <v>1358</v>
      </c>
      <c r="F11389" t="s">
        <v>15851</v>
      </c>
      <c r="G11389" s="219">
        <v>0.6</v>
      </c>
      <c r="H11389" s="219">
        <v>0.19</v>
      </c>
      <c r="I11389" s="219">
        <v>0.19</v>
      </c>
      <c r="J11389" s="219">
        <v>0.02</v>
      </c>
      <c r="K11389" s="219">
        <v>0.81</v>
      </c>
      <c r="L11389" s="219">
        <v>0.81</v>
      </c>
      <c r="M11389" s="220" t="s">
        <v>583</v>
      </c>
    </row>
    <row r="11390" spans="1:13">
      <c r="A11390" s="106" t="str">
        <f t="shared" si="178"/>
        <v xml:space="preserve">94150 </v>
      </c>
      <c r="B11390" s="164" t="s">
        <v>15853</v>
      </c>
      <c r="C11390" s="163"/>
      <c r="D11390" s="113" t="s">
        <v>1401</v>
      </c>
      <c r="E11390" s="113" t="s">
        <v>1966</v>
      </c>
      <c r="F11390" t="s">
        <v>15854</v>
      </c>
      <c r="G11390" s="219">
        <v>7.0000000000000007E-2</v>
      </c>
      <c r="H11390" s="219">
        <v>0.67</v>
      </c>
      <c r="I11390" s="219" t="s">
        <v>37</v>
      </c>
      <c r="J11390" s="219">
        <v>0.02</v>
      </c>
      <c r="K11390" s="219">
        <v>0.76</v>
      </c>
      <c r="L11390" s="219" t="s">
        <v>37</v>
      </c>
      <c r="M11390" s="220" t="s">
        <v>583</v>
      </c>
    </row>
    <row r="11391" spans="1:13">
      <c r="A11391" s="106" t="str">
        <f t="shared" si="178"/>
        <v>94150 TC</v>
      </c>
      <c r="B11391" s="164" t="s">
        <v>15853</v>
      </c>
      <c r="C11391" s="163" t="s">
        <v>126</v>
      </c>
      <c r="D11391" s="113" t="s">
        <v>1401</v>
      </c>
      <c r="E11391" s="113" t="s">
        <v>1966</v>
      </c>
      <c r="F11391" t="s">
        <v>15854</v>
      </c>
      <c r="G11391" s="219">
        <v>0</v>
      </c>
      <c r="H11391" s="219">
        <v>0.64</v>
      </c>
      <c r="I11391" s="219" t="s">
        <v>37</v>
      </c>
      <c r="J11391" s="219">
        <v>0.01</v>
      </c>
      <c r="K11391" s="219">
        <v>0.65</v>
      </c>
      <c r="L11391" s="219" t="s">
        <v>37</v>
      </c>
      <c r="M11391" s="220" t="s">
        <v>583</v>
      </c>
    </row>
    <row r="11392" spans="1:13">
      <c r="A11392" s="106" t="str">
        <f t="shared" si="178"/>
        <v>94150 26</v>
      </c>
      <c r="B11392" s="164" t="s">
        <v>15853</v>
      </c>
      <c r="C11392" s="163">
        <v>26</v>
      </c>
      <c r="D11392" s="113" t="s">
        <v>1401</v>
      </c>
      <c r="E11392" s="113" t="s">
        <v>1966</v>
      </c>
      <c r="F11392" t="s">
        <v>15854</v>
      </c>
      <c r="G11392" s="219">
        <v>7.0000000000000007E-2</v>
      </c>
      <c r="H11392" s="219">
        <v>0.03</v>
      </c>
      <c r="I11392" s="219">
        <v>0.03</v>
      </c>
      <c r="J11392" s="219">
        <v>0.01</v>
      </c>
      <c r="K11392" s="219">
        <v>0.11</v>
      </c>
      <c r="L11392" s="219">
        <v>0.11</v>
      </c>
      <c r="M11392" s="220" t="s">
        <v>583</v>
      </c>
    </row>
    <row r="11393" spans="1:13">
      <c r="A11393" s="106" t="str">
        <f t="shared" si="178"/>
        <v xml:space="preserve">94200 </v>
      </c>
      <c r="B11393" s="164" t="s">
        <v>15855</v>
      </c>
      <c r="C11393" s="163"/>
      <c r="D11393" s="113" t="s">
        <v>1358</v>
      </c>
      <c r="F11393" t="s">
        <v>15856</v>
      </c>
      <c r="G11393" s="219">
        <v>0.05</v>
      </c>
      <c r="H11393" s="219">
        <v>0.38</v>
      </c>
      <c r="I11393" s="219" t="s">
        <v>37</v>
      </c>
      <c r="J11393" s="219">
        <v>0.02</v>
      </c>
      <c r="K11393" s="219">
        <v>0.45</v>
      </c>
      <c r="L11393" s="219" t="s">
        <v>37</v>
      </c>
      <c r="M11393" s="220" t="s">
        <v>583</v>
      </c>
    </row>
    <row r="11394" spans="1:13">
      <c r="A11394" s="106" t="str">
        <f t="shared" si="178"/>
        <v>94200 TC</v>
      </c>
      <c r="B11394" s="164" t="s">
        <v>15855</v>
      </c>
      <c r="C11394" s="163" t="s">
        <v>126</v>
      </c>
      <c r="D11394" s="113" t="s">
        <v>1358</v>
      </c>
      <c r="F11394" t="s">
        <v>15856</v>
      </c>
      <c r="G11394" s="219">
        <v>0</v>
      </c>
      <c r="H11394" s="219">
        <v>0.36</v>
      </c>
      <c r="I11394" s="219" t="s">
        <v>37</v>
      </c>
      <c r="J11394" s="219">
        <v>0.01</v>
      </c>
      <c r="K11394" s="219">
        <v>0.37</v>
      </c>
      <c r="L11394" s="219" t="s">
        <v>37</v>
      </c>
      <c r="M11394" s="220" t="s">
        <v>583</v>
      </c>
    </row>
    <row r="11395" spans="1:13">
      <c r="A11395" s="106" t="str">
        <f t="shared" ref="A11395:A11458" si="179">B11395&amp;" "&amp;C11395</f>
        <v>94200 26</v>
      </c>
      <c r="B11395" s="164" t="s">
        <v>15855</v>
      </c>
      <c r="C11395" s="163">
        <v>26</v>
      </c>
      <c r="D11395" s="113" t="s">
        <v>1358</v>
      </c>
      <c r="F11395" t="s">
        <v>15856</v>
      </c>
      <c r="G11395" s="219">
        <v>0.05</v>
      </c>
      <c r="H11395" s="219">
        <v>0.02</v>
      </c>
      <c r="I11395" s="219">
        <v>0.02</v>
      </c>
      <c r="J11395" s="219">
        <v>0.01</v>
      </c>
      <c r="K11395" s="219">
        <v>0.08</v>
      </c>
      <c r="L11395" s="219">
        <v>0.08</v>
      </c>
      <c r="M11395" s="220" t="s">
        <v>583</v>
      </c>
    </row>
    <row r="11396" spans="1:13">
      <c r="A11396" s="106" t="str">
        <f t="shared" si="179"/>
        <v xml:space="preserve">94375 </v>
      </c>
      <c r="B11396" s="164" t="s">
        <v>15857</v>
      </c>
      <c r="C11396" s="163"/>
      <c r="D11396" s="113" t="s">
        <v>1358</v>
      </c>
      <c r="F11396" t="s">
        <v>15858</v>
      </c>
      <c r="G11396" s="219">
        <v>0.31</v>
      </c>
      <c r="H11396" s="219">
        <v>0.84</v>
      </c>
      <c r="I11396" s="219" t="s">
        <v>37</v>
      </c>
      <c r="J11396" s="219">
        <v>0.02</v>
      </c>
      <c r="K11396" s="219">
        <v>1.17</v>
      </c>
      <c r="L11396" s="219" t="s">
        <v>37</v>
      </c>
      <c r="M11396" s="220" t="s">
        <v>583</v>
      </c>
    </row>
    <row r="11397" spans="1:13">
      <c r="A11397" s="106" t="str">
        <f t="shared" si="179"/>
        <v>94375 TC</v>
      </c>
      <c r="B11397" s="164" t="s">
        <v>15857</v>
      </c>
      <c r="C11397" s="163" t="s">
        <v>126</v>
      </c>
      <c r="D11397" s="113" t="s">
        <v>1358</v>
      </c>
      <c r="F11397" t="s">
        <v>15858</v>
      </c>
      <c r="G11397" s="219">
        <v>0</v>
      </c>
      <c r="H11397" s="219">
        <v>0.74</v>
      </c>
      <c r="I11397" s="219" t="s">
        <v>37</v>
      </c>
      <c r="J11397" s="219">
        <v>0.01</v>
      </c>
      <c r="K11397" s="219">
        <v>0.75</v>
      </c>
      <c r="L11397" s="219" t="s">
        <v>37</v>
      </c>
      <c r="M11397" s="220" t="s">
        <v>583</v>
      </c>
    </row>
    <row r="11398" spans="1:13">
      <c r="A11398" s="106" t="str">
        <f t="shared" si="179"/>
        <v>94375 26</v>
      </c>
      <c r="B11398" s="164" t="s">
        <v>15857</v>
      </c>
      <c r="C11398" s="163">
        <v>26</v>
      </c>
      <c r="D11398" s="113" t="s">
        <v>1358</v>
      </c>
      <c r="F11398" t="s">
        <v>15858</v>
      </c>
      <c r="G11398" s="219">
        <v>0.31</v>
      </c>
      <c r="H11398" s="219">
        <v>0.1</v>
      </c>
      <c r="I11398" s="219">
        <v>0.1</v>
      </c>
      <c r="J11398" s="219">
        <v>0.01</v>
      </c>
      <c r="K11398" s="219">
        <v>0.42</v>
      </c>
      <c r="L11398" s="219">
        <v>0.42</v>
      </c>
      <c r="M11398" s="220" t="s">
        <v>583</v>
      </c>
    </row>
    <row r="11399" spans="1:13">
      <c r="A11399" s="106" t="str">
        <f t="shared" si="179"/>
        <v xml:space="preserve">94450 </v>
      </c>
      <c r="B11399" s="164" t="s">
        <v>15859</v>
      </c>
      <c r="C11399" s="163"/>
      <c r="D11399" s="113" t="s">
        <v>1358</v>
      </c>
      <c r="F11399" t="s">
        <v>15860</v>
      </c>
      <c r="G11399" s="219">
        <v>0.4</v>
      </c>
      <c r="H11399" s="219">
        <v>1.96</v>
      </c>
      <c r="I11399" s="219" t="s">
        <v>37</v>
      </c>
      <c r="J11399" s="219">
        <v>0.03</v>
      </c>
      <c r="K11399" s="219">
        <v>2.39</v>
      </c>
      <c r="L11399" s="219" t="s">
        <v>37</v>
      </c>
      <c r="M11399" s="220" t="s">
        <v>583</v>
      </c>
    </row>
    <row r="11400" spans="1:13">
      <c r="A11400" s="106" t="str">
        <f t="shared" si="179"/>
        <v>94450 TC</v>
      </c>
      <c r="B11400" s="164" t="s">
        <v>15859</v>
      </c>
      <c r="C11400" s="163" t="s">
        <v>126</v>
      </c>
      <c r="D11400" s="113" t="s">
        <v>1358</v>
      </c>
      <c r="F11400" t="s">
        <v>15860</v>
      </c>
      <c r="G11400" s="219">
        <v>0</v>
      </c>
      <c r="H11400" s="219">
        <v>1.8</v>
      </c>
      <c r="I11400" s="219" t="s">
        <v>37</v>
      </c>
      <c r="J11400" s="219">
        <v>0.02</v>
      </c>
      <c r="K11400" s="219">
        <v>1.82</v>
      </c>
      <c r="L11400" s="219" t="s">
        <v>37</v>
      </c>
      <c r="M11400" s="220" t="s">
        <v>583</v>
      </c>
    </row>
    <row r="11401" spans="1:13">
      <c r="A11401" s="106" t="str">
        <f t="shared" si="179"/>
        <v>94450 26</v>
      </c>
      <c r="B11401" s="164" t="s">
        <v>15859</v>
      </c>
      <c r="C11401" s="163">
        <v>26</v>
      </c>
      <c r="D11401" s="113" t="s">
        <v>1358</v>
      </c>
      <c r="F11401" t="s">
        <v>15860</v>
      </c>
      <c r="G11401" s="219">
        <v>0.4</v>
      </c>
      <c r="H11401" s="219">
        <v>0.16</v>
      </c>
      <c r="I11401" s="219">
        <v>0.16</v>
      </c>
      <c r="J11401" s="219">
        <v>0.01</v>
      </c>
      <c r="K11401" s="219">
        <v>0.56999999999999995</v>
      </c>
      <c r="L11401" s="219">
        <v>0.56999999999999995</v>
      </c>
      <c r="M11401" s="220" t="s">
        <v>583</v>
      </c>
    </row>
    <row r="11402" spans="1:13">
      <c r="A11402" s="106" t="str">
        <f t="shared" si="179"/>
        <v xml:space="preserve">94452 </v>
      </c>
      <c r="B11402" s="164" t="s">
        <v>15861</v>
      </c>
      <c r="C11402" s="163"/>
      <c r="D11402" s="113" t="s">
        <v>1358</v>
      </c>
      <c r="F11402" t="s">
        <v>15862</v>
      </c>
      <c r="G11402" s="219">
        <v>0.31</v>
      </c>
      <c r="H11402" s="219">
        <v>1.18</v>
      </c>
      <c r="I11402" s="219" t="s">
        <v>37</v>
      </c>
      <c r="J11402" s="219">
        <v>0.02</v>
      </c>
      <c r="K11402" s="219">
        <v>1.51</v>
      </c>
      <c r="L11402" s="219" t="s">
        <v>37</v>
      </c>
      <c r="M11402" s="220" t="s">
        <v>583</v>
      </c>
    </row>
    <row r="11403" spans="1:13">
      <c r="A11403" s="106" t="str">
        <f t="shared" si="179"/>
        <v>94452 TC</v>
      </c>
      <c r="B11403" s="164" t="s">
        <v>15861</v>
      </c>
      <c r="C11403" s="163" t="s">
        <v>126</v>
      </c>
      <c r="D11403" s="113" t="s">
        <v>1358</v>
      </c>
      <c r="F11403" t="s">
        <v>15862</v>
      </c>
      <c r="G11403" s="219">
        <v>0</v>
      </c>
      <c r="H11403" s="219">
        <v>1.0900000000000001</v>
      </c>
      <c r="I11403" s="219" t="s">
        <v>37</v>
      </c>
      <c r="J11403" s="219">
        <v>0.01</v>
      </c>
      <c r="K11403" s="219">
        <v>1.1000000000000001</v>
      </c>
      <c r="L11403" s="219" t="s">
        <v>37</v>
      </c>
      <c r="M11403" s="220" t="s">
        <v>583</v>
      </c>
    </row>
    <row r="11404" spans="1:13">
      <c r="A11404" s="106" t="str">
        <f t="shared" si="179"/>
        <v>94452 26</v>
      </c>
      <c r="B11404" s="164" t="s">
        <v>15861</v>
      </c>
      <c r="C11404" s="163">
        <v>26</v>
      </c>
      <c r="D11404" s="113" t="s">
        <v>1358</v>
      </c>
      <c r="F11404" t="s">
        <v>15862</v>
      </c>
      <c r="G11404" s="219">
        <v>0.31</v>
      </c>
      <c r="H11404" s="219">
        <v>0.09</v>
      </c>
      <c r="I11404" s="219">
        <v>0.09</v>
      </c>
      <c r="J11404" s="219">
        <v>0.01</v>
      </c>
      <c r="K11404" s="219">
        <v>0.41</v>
      </c>
      <c r="L11404" s="219">
        <v>0.41</v>
      </c>
      <c r="M11404" s="220" t="s">
        <v>583</v>
      </c>
    </row>
    <row r="11405" spans="1:13">
      <c r="A11405" s="106" t="str">
        <f t="shared" si="179"/>
        <v xml:space="preserve">94453 </v>
      </c>
      <c r="B11405" s="164" t="s">
        <v>15863</v>
      </c>
      <c r="C11405" s="163"/>
      <c r="D11405" s="113" t="s">
        <v>1358</v>
      </c>
      <c r="F11405" t="s">
        <v>15864</v>
      </c>
      <c r="G11405" s="219">
        <v>0.4</v>
      </c>
      <c r="H11405" s="219">
        <v>1.57</v>
      </c>
      <c r="I11405" s="219" t="s">
        <v>37</v>
      </c>
      <c r="J11405" s="219">
        <v>0.04</v>
      </c>
      <c r="K11405" s="219">
        <v>2.0099999999999998</v>
      </c>
      <c r="L11405" s="219" t="s">
        <v>37</v>
      </c>
      <c r="M11405" s="220" t="s">
        <v>583</v>
      </c>
    </row>
    <row r="11406" spans="1:13">
      <c r="A11406" s="106" t="str">
        <f t="shared" si="179"/>
        <v>94453 TC</v>
      </c>
      <c r="B11406" s="164" t="s">
        <v>15863</v>
      </c>
      <c r="C11406" s="163" t="s">
        <v>126</v>
      </c>
      <c r="D11406" s="113" t="s">
        <v>1358</v>
      </c>
      <c r="F11406" t="s">
        <v>15864</v>
      </c>
      <c r="G11406" s="219">
        <v>0</v>
      </c>
      <c r="H11406" s="219">
        <v>1.45</v>
      </c>
      <c r="I11406" s="219" t="s">
        <v>37</v>
      </c>
      <c r="J11406" s="219">
        <v>0.02</v>
      </c>
      <c r="K11406" s="219">
        <v>1.47</v>
      </c>
      <c r="L11406" s="219" t="s">
        <v>37</v>
      </c>
      <c r="M11406" s="220" t="s">
        <v>583</v>
      </c>
    </row>
    <row r="11407" spans="1:13">
      <c r="A11407" s="106" t="str">
        <f t="shared" si="179"/>
        <v>94453 26</v>
      </c>
      <c r="B11407" s="164" t="s">
        <v>15863</v>
      </c>
      <c r="C11407" s="163">
        <v>26</v>
      </c>
      <c r="D11407" s="113" t="s">
        <v>1358</v>
      </c>
      <c r="F11407" t="s">
        <v>15864</v>
      </c>
      <c r="G11407" s="219">
        <v>0.4</v>
      </c>
      <c r="H11407" s="219">
        <v>0.12</v>
      </c>
      <c r="I11407" s="219">
        <v>0.12</v>
      </c>
      <c r="J11407" s="219">
        <v>0.02</v>
      </c>
      <c r="K11407" s="219">
        <v>0.54</v>
      </c>
      <c r="L11407" s="219">
        <v>0.54</v>
      </c>
      <c r="M11407" s="220" t="s">
        <v>583</v>
      </c>
    </row>
    <row r="11408" spans="1:13">
      <c r="A11408" s="106" t="str">
        <f t="shared" si="179"/>
        <v xml:space="preserve">94610 </v>
      </c>
      <c r="B11408" s="164" t="s">
        <v>15865</v>
      </c>
      <c r="C11408" s="163"/>
      <c r="D11408" s="113" t="s">
        <v>1358</v>
      </c>
      <c r="F11408" t="s">
        <v>15866</v>
      </c>
      <c r="G11408" s="219">
        <v>1.1599999999999999</v>
      </c>
      <c r="H11408" s="219" t="s">
        <v>37</v>
      </c>
      <c r="I11408" s="219">
        <v>0.43</v>
      </c>
      <c r="J11408" s="219">
        <v>0.08</v>
      </c>
      <c r="K11408" s="219" t="s">
        <v>37</v>
      </c>
      <c r="L11408" s="219">
        <v>1.67</v>
      </c>
      <c r="M11408" s="220" t="s">
        <v>583</v>
      </c>
    </row>
    <row r="11409" spans="1:13">
      <c r="A11409" s="106" t="str">
        <f t="shared" si="179"/>
        <v xml:space="preserve">94617 </v>
      </c>
      <c r="B11409" s="164" t="s">
        <v>15867</v>
      </c>
      <c r="C11409" s="163"/>
      <c r="D11409" s="113" t="s">
        <v>1358</v>
      </c>
      <c r="F11409" t="s">
        <v>18229</v>
      </c>
      <c r="G11409" s="219">
        <v>0.7</v>
      </c>
      <c r="H11409" s="219">
        <v>1.93</v>
      </c>
      <c r="I11409" s="219" t="s">
        <v>37</v>
      </c>
      <c r="J11409" s="219">
        <v>0.04</v>
      </c>
      <c r="K11409" s="219">
        <v>2.67</v>
      </c>
      <c r="L11409" s="219" t="s">
        <v>37</v>
      </c>
      <c r="M11409" s="220" t="s">
        <v>583</v>
      </c>
    </row>
    <row r="11410" spans="1:13">
      <c r="A11410" s="106" t="str">
        <f t="shared" si="179"/>
        <v>94617 TC</v>
      </c>
      <c r="B11410" s="164" t="s">
        <v>15867</v>
      </c>
      <c r="C11410" s="163" t="s">
        <v>126</v>
      </c>
      <c r="D11410" s="113" t="s">
        <v>1358</v>
      </c>
      <c r="F11410" t="s">
        <v>18229</v>
      </c>
      <c r="G11410" s="219">
        <v>0</v>
      </c>
      <c r="H11410" s="219">
        <v>1.71</v>
      </c>
      <c r="I11410" s="219" t="s">
        <v>37</v>
      </c>
      <c r="J11410" s="219">
        <v>0.03</v>
      </c>
      <c r="K11410" s="219">
        <v>1.74</v>
      </c>
      <c r="L11410" s="219" t="s">
        <v>37</v>
      </c>
      <c r="M11410" s="220" t="s">
        <v>583</v>
      </c>
    </row>
    <row r="11411" spans="1:13">
      <c r="A11411" s="106" t="str">
        <f t="shared" si="179"/>
        <v>94617 26</v>
      </c>
      <c r="B11411" s="164" t="s">
        <v>15867</v>
      </c>
      <c r="C11411" s="163">
        <v>26</v>
      </c>
      <c r="D11411" s="113" t="s">
        <v>1358</v>
      </c>
      <c r="F11411" t="s">
        <v>18229</v>
      </c>
      <c r="G11411" s="219">
        <v>0.7</v>
      </c>
      <c r="H11411" s="219">
        <v>0.22</v>
      </c>
      <c r="I11411" s="219">
        <v>0.22</v>
      </c>
      <c r="J11411" s="219">
        <v>0.01</v>
      </c>
      <c r="K11411" s="219">
        <v>0.93</v>
      </c>
      <c r="L11411" s="219">
        <v>0.93</v>
      </c>
      <c r="M11411" s="220" t="s">
        <v>583</v>
      </c>
    </row>
    <row r="11412" spans="1:13">
      <c r="A11412" s="106" t="str">
        <f t="shared" si="179"/>
        <v xml:space="preserve">94618 </v>
      </c>
      <c r="B11412" s="164" t="s">
        <v>15868</v>
      </c>
      <c r="C11412" s="163"/>
      <c r="D11412" s="113" t="s">
        <v>1358</v>
      </c>
      <c r="F11412" t="s">
        <v>15869</v>
      </c>
      <c r="G11412" s="219">
        <v>0.48</v>
      </c>
      <c r="H11412" s="219">
        <v>0.51</v>
      </c>
      <c r="I11412" s="219" t="s">
        <v>37</v>
      </c>
      <c r="J11412" s="219">
        <v>0.03</v>
      </c>
      <c r="K11412" s="219">
        <v>1.02</v>
      </c>
      <c r="L11412" s="219" t="s">
        <v>37</v>
      </c>
      <c r="M11412" s="220" t="s">
        <v>583</v>
      </c>
    </row>
    <row r="11413" spans="1:13">
      <c r="A11413" s="106" t="str">
        <f t="shared" si="179"/>
        <v>94618 TC</v>
      </c>
      <c r="B11413" s="164" t="s">
        <v>15868</v>
      </c>
      <c r="C11413" s="163" t="s">
        <v>126</v>
      </c>
      <c r="D11413" s="113" t="s">
        <v>1358</v>
      </c>
      <c r="F11413" t="s">
        <v>15869</v>
      </c>
      <c r="G11413" s="219">
        <v>0</v>
      </c>
      <c r="H11413" s="219">
        <v>0.36</v>
      </c>
      <c r="I11413" s="219" t="s">
        <v>37</v>
      </c>
      <c r="J11413" s="219">
        <v>0.01</v>
      </c>
      <c r="K11413" s="219">
        <v>0.37</v>
      </c>
      <c r="L11413" s="219" t="s">
        <v>37</v>
      </c>
      <c r="M11413" s="220" t="s">
        <v>583</v>
      </c>
    </row>
    <row r="11414" spans="1:13">
      <c r="A11414" s="106" t="str">
        <f t="shared" si="179"/>
        <v>94618 26</v>
      </c>
      <c r="B11414" s="164" t="s">
        <v>15868</v>
      </c>
      <c r="C11414" s="163">
        <v>26</v>
      </c>
      <c r="D11414" s="113" t="s">
        <v>1358</v>
      </c>
      <c r="F11414" t="s">
        <v>15869</v>
      </c>
      <c r="G11414" s="219">
        <v>0.48</v>
      </c>
      <c r="H11414" s="219">
        <v>0.15</v>
      </c>
      <c r="I11414" s="219">
        <v>0.15</v>
      </c>
      <c r="J11414" s="219">
        <v>0.02</v>
      </c>
      <c r="K11414" s="219">
        <v>0.65</v>
      </c>
      <c r="L11414" s="219">
        <v>0.65</v>
      </c>
      <c r="M11414" s="220" t="s">
        <v>583</v>
      </c>
    </row>
    <row r="11415" spans="1:13">
      <c r="A11415" s="106" t="str">
        <f t="shared" si="179"/>
        <v xml:space="preserve">94619 </v>
      </c>
      <c r="B11415" s="164" t="s">
        <v>18230</v>
      </c>
      <c r="C11415" s="163"/>
      <c r="D11415" s="113" t="s">
        <v>1358</v>
      </c>
      <c r="F11415" t="s">
        <v>18006</v>
      </c>
      <c r="G11415" s="219">
        <v>0.49</v>
      </c>
      <c r="H11415" s="219">
        <v>1.43</v>
      </c>
      <c r="I11415" s="219" t="s">
        <v>37</v>
      </c>
      <c r="J11415" s="219">
        <v>0.03</v>
      </c>
      <c r="K11415" s="219">
        <v>1.95</v>
      </c>
      <c r="L11415" s="219" t="s">
        <v>37</v>
      </c>
      <c r="M11415" s="220" t="s">
        <v>583</v>
      </c>
    </row>
    <row r="11416" spans="1:13">
      <c r="A11416" s="106" t="str">
        <f t="shared" si="179"/>
        <v>94619 TC</v>
      </c>
      <c r="B11416" s="164" t="s">
        <v>18230</v>
      </c>
      <c r="C11416" s="163" t="s">
        <v>126</v>
      </c>
      <c r="D11416" s="113" t="s">
        <v>1358</v>
      </c>
      <c r="F11416" t="s">
        <v>18006</v>
      </c>
      <c r="G11416" s="219">
        <v>0</v>
      </c>
      <c r="H11416" s="219">
        <v>1.3</v>
      </c>
      <c r="I11416" s="219" t="s">
        <v>37</v>
      </c>
      <c r="J11416" s="219">
        <v>0.02</v>
      </c>
      <c r="K11416" s="219">
        <v>1.32</v>
      </c>
      <c r="L11416" s="219" t="s">
        <v>37</v>
      </c>
      <c r="M11416" s="220" t="s">
        <v>583</v>
      </c>
    </row>
    <row r="11417" spans="1:13">
      <c r="A11417" s="106" t="str">
        <f t="shared" si="179"/>
        <v>94619 26</v>
      </c>
      <c r="B11417" s="164" t="s">
        <v>18230</v>
      </c>
      <c r="C11417" s="163">
        <v>26</v>
      </c>
      <c r="D11417" s="113" t="s">
        <v>1358</v>
      </c>
      <c r="F11417" t="s">
        <v>18006</v>
      </c>
      <c r="G11417" s="219">
        <v>0.49</v>
      </c>
      <c r="H11417" s="219">
        <v>0.13</v>
      </c>
      <c r="I11417" s="219">
        <v>0.13</v>
      </c>
      <c r="J11417" s="219">
        <v>0.01</v>
      </c>
      <c r="K11417" s="219">
        <v>0.63</v>
      </c>
      <c r="L11417" s="219">
        <v>0.63</v>
      </c>
      <c r="M11417" s="220" t="s">
        <v>583</v>
      </c>
    </row>
    <row r="11418" spans="1:13">
      <c r="A11418" s="106" t="str">
        <f t="shared" si="179"/>
        <v xml:space="preserve">94621 </v>
      </c>
      <c r="B11418" s="164" t="s">
        <v>15870</v>
      </c>
      <c r="C11418" s="163"/>
      <c r="D11418" s="113" t="s">
        <v>1358</v>
      </c>
      <c r="F11418" t="s">
        <v>15871</v>
      </c>
      <c r="G11418" s="219">
        <v>1.42</v>
      </c>
      <c r="H11418" s="219">
        <v>3.11</v>
      </c>
      <c r="I11418" s="219" t="s">
        <v>37</v>
      </c>
      <c r="J11418" s="219">
        <v>0.11</v>
      </c>
      <c r="K11418" s="219">
        <v>4.6399999999999997</v>
      </c>
      <c r="L11418" s="219" t="s">
        <v>37</v>
      </c>
      <c r="M11418" s="220" t="s">
        <v>583</v>
      </c>
    </row>
    <row r="11419" spans="1:13">
      <c r="A11419" s="106" t="str">
        <f t="shared" si="179"/>
        <v>94621 TC</v>
      </c>
      <c r="B11419" s="164" t="s">
        <v>15870</v>
      </c>
      <c r="C11419" s="163" t="s">
        <v>126</v>
      </c>
      <c r="D11419" s="113" t="s">
        <v>1358</v>
      </c>
      <c r="F11419" t="s">
        <v>15871</v>
      </c>
      <c r="G11419" s="219">
        <v>0</v>
      </c>
      <c r="H11419" s="219">
        <v>2.62</v>
      </c>
      <c r="I11419" s="219" t="s">
        <v>37</v>
      </c>
      <c r="J11419" s="219">
        <v>0.03</v>
      </c>
      <c r="K11419" s="219">
        <v>2.65</v>
      </c>
      <c r="L11419" s="219" t="s">
        <v>37</v>
      </c>
      <c r="M11419" s="220" t="s">
        <v>583</v>
      </c>
    </row>
    <row r="11420" spans="1:13">
      <c r="A11420" s="106" t="str">
        <f t="shared" si="179"/>
        <v>94621 26</v>
      </c>
      <c r="B11420" s="164" t="s">
        <v>15870</v>
      </c>
      <c r="C11420" s="163">
        <v>26</v>
      </c>
      <c r="D11420" s="113" t="s">
        <v>1358</v>
      </c>
      <c r="F11420" t="s">
        <v>15871</v>
      </c>
      <c r="G11420" s="219">
        <v>1.42</v>
      </c>
      <c r="H11420" s="219">
        <v>0.49</v>
      </c>
      <c r="I11420" s="219">
        <v>0.49</v>
      </c>
      <c r="J11420" s="219">
        <v>0.08</v>
      </c>
      <c r="K11420" s="219">
        <v>1.99</v>
      </c>
      <c r="L11420" s="219">
        <v>1.99</v>
      </c>
      <c r="M11420" s="220" t="s">
        <v>583</v>
      </c>
    </row>
    <row r="11421" spans="1:13">
      <c r="A11421" s="106" t="str">
        <f t="shared" si="179"/>
        <v xml:space="preserve">94625 </v>
      </c>
      <c r="B11421" s="164" t="s">
        <v>18318</v>
      </c>
      <c r="C11421" s="163"/>
      <c r="D11421" s="113" t="s">
        <v>1358</v>
      </c>
      <c r="F11421" t="s">
        <v>18317</v>
      </c>
      <c r="G11421" s="219">
        <v>0.36</v>
      </c>
      <c r="H11421" s="219">
        <v>1.82</v>
      </c>
      <c r="I11421" s="219">
        <v>0.15</v>
      </c>
      <c r="J11421" s="219">
        <v>0.04</v>
      </c>
      <c r="K11421" s="219">
        <v>2.2200000000000002</v>
      </c>
      <c r="L11421" s="219">
        <v>0.55000000000000004</v>
      </c>
      <c r="M11421" s="220" t="s">
        <v>583</v>
      </c>
    </row>
    <row r="11422" spans="1:13">
      <c r="A11422" s="106" t="str">
        <f t="shared" si="179"/>
        <v xml:space="preserve">94626 </v>
      </c>
      <c r="B11422" s="164" t="s">
        <v>18316</v>
      </c>
      <c r="C11422" s="163"/>
      <c r="D11422" s="113" t="s">
        <v>1358</v>
      </c>
      <c r="F11422" t="s">
        <v>18315</v>
      </c>
      <c r="G11422" s="219">
        <v>0.56000000000000005</v>
      </c>
      <c r="H11422" s="219">
        <v>1.8</v>
      </c>
      <c r="I11422" s="219">
        <v>0.2</v>
      </c>
      <c r="J11422" s="219">
        <v>0.05</v>
      </c>
      <c r="K11422" s="219">
        <v>2.41</v>
      </c>
      <c r="L11422" s="219">
        <v>0.81</v>
      </c>
      <c r="M11422" s="220" t="s">
        <v>583</v>
      </c>
    </row>
    <row r="11423" spans="1:13">
      <c r="A11423" s="106" t="str">
        <f t="shared" si="179"/>
        <v xml:space="preserve">94640 </v>
      </c>
      <c r="B11423" s="164" t="s">
        <v>15872</v>
      </c>
      <c r="C11423" s="163"/>
      <c r="D11423" s="113" t="s">
        <v>1358</v>
      </c>
      <c r="F11423" t="s">
        <v>15873</v>
      </c>
      <c r="G11423" s="219">
        <v>0</v>
      </c>
      <c r="H11423" s="219">
        <v>0.23</v>
      </c>
      <c r="I11423" s="219" t="s">
        <v>37</v>
      </c>
      <c r="J11423" s="219">
        <v>0.01</v>
      </c>
      <c r="K11423" s="219">
        <v>0.24</v>
      </c>
      <c r="L11423" s="219" t="s">
        <v>37</v>
      </c>
      <c r="M11423" s="220" t="s">
        <v>583</v>
      </c>
    </row>
    <row r="11424" spans="1:13">
      <c r="A11424" s="106" t="str">
        <f t="shared" si="179"/>
        <v xml:space="preserve">94642 </v>
      </c>
      <c r="B11424" s="164" t="s">
        <v>15874</v>
      </c>
      <c r="C11424" s="163"/>
      <c r="D11424" s="113" t="s">
        <v>664</v>
      </c>
      <c r="F11424" t="s">
        <v>15875</v>
      </c>
      <c r="G11424" s="219">
        <v>0</v>
      </c>
      <c r="H11424" s="219">
        <v>0</v>
      </c>
      <c r="I11424" s="219">
        <v>0</v>
      </c>
      <c r="J11424" s="219">
        <v>0</v>
      </c>
      <c r="K11424" s="219">
        <v>0</v>
      </c>
      <c r="L11424" s="219">
        <v>0</v>
      </c>
      <c r="M11424" s="220" t="s">
        <v>583</v>
      </c>
    </row>
    <row r="11425" spans="1:13">
      <c r="A11425" s="106" t="str">
        <f t="shared" si="179"/>
        <v xml:space="preserve">94644 </v>
      </c>
      <c r="B11425" s="164" t="s">
        <v>15876</v>
      </c>
      <c r="C11425" s="163"/>
      <c r="D11425" s="113" t="s">
        <v>1358</v>
      </c>
      <c r="F11425" t="s">
        <v>15877</v>
      </c>
      <c r="G11425" s="219">
        <v>0</v>
      </c>
      <c r="H11425" s="219">
        <v>1.77</v>
      </c>
      <c r="I11425" s="219" t="s">
        <v>37</v>
      </c>
      <c r="J11425" s="219">
        <v>0.02</v>
      </c>
      <c r="K11425" s="219">
        <v>1.79</v>
      </c>
      <c r="L11425" s="219" t="s">
        <v>37</v>
      </c>
      <c r="M11425" s="220" t="s">
        <v>583</v>
      </c>
    </row>
    <row r="11426" spans="1:13">
      <c r="A11426" s="106" t="str">
        <f t="shared" si="179"/>
        <v xml:space="preserve">94645 </v>
      </c>
      <c r="B11426" s="164" t="s">
        <v>15878</v>
      </c>
      <c r="C11426" s="163"/>
      <c r="D11426" s="113" t="s">
        <v>1358</v>
      </c>
      <c r="F11426" t="s">
        <v>15879</v>
      </c>
      <c r="G11426" s="219">
        <v>0</v>
      </c>
      <c r="H11426" s="219">
        <v>0.48</v>
      </c>
      <c r="I11426" s="219" t="s">
        <v>37</v>
      </c>
      <c r="J11426" s="219">
        <v>0.01</v>
      </c>
      <c r="K11426" s="219">
        <v>0.49</v>
      </c>
      <c r="L11426" s="219" t="s">
        <v>37</v>
      </c>
      <c r="M11426" s="220" t="s">
        <v>583</v>
      </c>
    </row>
    <row r="11427" spans="1:13">
      <c r="A11427" s="106" t="str">
        <f t="shared" si="179"/>
        <v xml:space="preserve">94660 </v>
      </c>
      <c r="B11427" s="164" t="s">
        <v>15880</v>
      </c>
      <c r="C11427" s="163"/>
      <c r="D11427" s="113" t="s">
        <v>1358</v>
      </c>
      <c r="F11427" t="s">
        <v>15881</v>
      </c>
      <c r="G11427" s="219">
        <v>0.76</v>
      </c>
      <c r="H11427" s="219">
        <v>1.1200000000000001</v>
      </c>
      <c r="I11427" s="219">
        <v>0.28000000000000003</v>
      </c>
      <c r="J11427" s="219">
        <v>0.06</v>
      </c>
      <c r="K11427" s="219">
        <v>1.94</v>
      </c>
      <c r="L11427" s="219">
        <v>1.1000000000000001</v>
      </c>
      <c r="M11427" s="220" t="s">
        <v>583</v>
      </c>
    </row>
    <row r="11428" spans="1:13">
      <c r="A11428" s="106" t="str">
        <f t="shared" si="179"/>
        <v xml:space="preserve">94662 </v>
      </c>
      <c r="B11428" s="164" t="s">
        <v>15882</v>
      </c>
      <c r="C11428" s="163"/>
      <c r="D11428" s="113" t="s">
        <v>1358</v>
      </c>
      <c r="F11428" t="s">
        <v>15883</v>
      </c>
      <c r="G11428" s="219">
        <v>0.76</v>
      </c>
      <c r="H11428" s="219" t="s">
        <v>37</v>
      </c>
      <c r="I11428" s="219">
        <v>0.21</v>
      </c>
      <c r="J11428" s="219">
        <v>0.06</v>
      </c>
      <c r="K11428" s="219" t="s">
        <v>37</v>
      </c>
      <c r="L11428" s="219">
        <v>1.03</v>
      </c>
      <c r="M11428" s="220" t="s">
        <v>583</v>
      </c>
    </row>
    <row r="11429" spans="1:13">
      <c r="A11429" s="106" t="str">
        <f t="shared" si="179"/>
        <v xml:space="preserve">94664 </v>
      </c>
      <c r="B11429" s="164" t="s">
        <v>15884</v>
      </c>
      <c r="C11429" s="163"/>
      <c r="D11429" s="113" t="s">
        <v>1358</v>
      </c>
      <c r="F11429" t="s">
        <v>15885</v>
      </c>
      <c r="G11429" s="219">
        <v>0</v>
      </c>
      <c r="H11429" s="219">
        <v>0.52</v>
      </c>
      <c r="I11429" s="219" t="s">
        <v>37</v>
      </c>
      <c r="J11429" s="219">
        <v>0.02</v>
      </c>
      <c r="K11429" s="219">
        <v>0.54</v>
      </c>
      <c r="L11429" s="219" t="s">
        <v>37</v>
      </c>
      <c r="M11429" s="220" t="s">
        <v>583</v>
      </c>
    </row>
    <row r="11430" spans="1:13">
      <c r="A11430" s="106" t="str">
        <f t="shared" si="179"/>
        <v xml:space="preserve">94667 </v>
      </c>
      <c r="B11430" s="164" t="s">
        <v>15886</v>
      </c>
      <c r="C11430" s="163"/>
      <c r="D11430" s="113" t="s">
        <v>1358</v>
      </c>
      <c r="F11430" t="s">
        <v>15887</v>
      </c>
      <c r="G11430" s="219">
        <v>0</v>
      </c>
      <c r="H11430" s="219">
        <v>0.73</v>
      </c>
      <c r="I11430" s="219" t="s">
        <v>37</v>
      </c>
      <c r="J11430" s="219">
        <v>0.02</v>
      </c>
      <c r="K11430" s="219">
        <v>0.75</v>
      </c>
      <c r="L11430" s="219" t="s">
        <v>37</v>
      </c>
      <c r="M11430" s="220" t="s">
        <v>583</v>
      </c>
    </row>
    <row r="11431" spans="1:13">
      <c r="A11431" s="106" t="str">
        <f t="shared" si="179"/>
        <v xml:space="preserve">94668 </v>
      </c>
      <c r="B11431" s="164" t="s">
        <v>15888</v>
      </c>
      <c r="C11431" s="163"/>
      <c r="D11431" s="113" t="s">
        <v>1358</v>
      </c>
      <c r="F11431" t="s">
        <v>15887</v>
      </c>
      <c r="G11431" s="219">
        <v>0</v>
      </c>
      <c r="H11431" s="219">
        <v>1.1499999999999999</v>
      </c>
      <c r="I11431" s="219" t="s">
        <v>37</v>
      </c>
      <c r="J11431" s="219">
        <v>0.03</v>
      </c>
      <c r="K11431" s="219">
        <v>1.18</v>
      </c>
      <c r="L11431" s="219" t="s">
        <v>37</v>
      </c>
      <c r="M11431" s="220" t="s">
        <v>583</v>
      </c>
    </row>
    <row r="11432" spans="1:13">
      <c r="A11432" s="106" t="str">
        <f t="shared" si="179"/>
        <v xml:space="preserve">94669 </v>
      </c>
      <c r="B11432" s="164" t="s">
        <v>15889</v>
      </c>
      <c r="C11432" s="163"/>
      <c r="D11432" s="113" t="s">
        <v>1358</v>
      </c>
      <c r="F11432" t="s">
        <v>15890</v>
      </c>
      <c r="G11432" s="219">
        <v>0</v>
      </c>
      <c r="H11432" s="219">
        <v>0.6</v>
      </c>
      <c r="I11432" s="219" t="s">
        <v>37</v>
      </c>
      <c r="J11432" s="219">
        <v>0.02</v>
      </c>
      <c r="K11432" s="219">
        <v>0.62</v>
      </c>
      <c r="L11432" s="219" t="s">
        <v>37</v>
      </c>
      <c r="M11432" s="220" t="s">
        <v>583</v>
      </c>
    </row>
    <row r="11433" spans="1:13">
      <c r="A11433" s="106" t="str">
        <f t="shared" si="179"/>
        <v xml:space="preserve">94680 </v>
      </c>
      <c r="B11433" s="164" t="s">
        <v>15891</v>
      </c>
      <c r="C11433" s="163"/>
      <c r="D11433" s="113" t="s">
        <v>1358</v>
      </c>
      <c r="F11433" t="s">
        <v>15892</v>
      </c>
      <c r="G11433" s="219">
        <v>0.26</v>
      </c>
      <c r="H11433" s="219">
        <v>1.32</v>
      </c>
      <c r="I11433" s="219" t="s">
        <v>37</v>
      </c>
      <c r="J11433" s="219">
        <v>0.04</v>
      </c>
      <c r="K11433" s="219">
        <v>1.62</v>
      </c>
      <c r="L11433" s="219" t="s">
        <v>37</v>
      </c>
      <c r="M11433" s="220" t="s">
        <v>583</v>
      </c>
    </row>
    <row r="11434" spans="1:13">
      <c r="A11434" s="106" t="str">
        <f t="shared" si="179"/>
        <v>94680 TC</v>
      </c>
      <c r="B11434" s="164" t="s">
        <v>15891</v>
      </c>
      <c r="C11434" s="163" t="s">
        <v>126</v>
      </c>
      <c r="D11434" s="113" t="s">
        <v>1358</v>
      </c>
      <c r="F11434" t="s">
        <v>15892</v>
      </c>
      <c r="G11434" s="219">
        <v>0</v>
      </c>
      <c r="H11434" s="219">
        <v>1.23</v>
      </c>
      <c r="I11434" s="219" t="s">
        <v>37</v>
      </c>
      <c r="J11434" s="219">
        <v>0.02</v>
      </c>
      <c r="K11434" s="219">
        <v>1.25</v>
      </c>
      <c r="L11434" s="219" t="s">
        <v>37</v>
      </c>
      <c r="M11434" s="220" t="s">
        <v>583</v>
      </c>
    </row>
    <row r="11435" spans="1:13">
      <c r="A11435" s="106" t="str">
        <f t="shared" si="179"/>
        <v>94680 26</v>
      </c>
      <c r="B11435" s="164" t="s">
        <v>15891</v>
      </c>
      <c r="C11435" s="163">
        <v>26</v>
      </c>
      <c r="D11435" s="113" t="s">
        <v>1358</v>
      </c>
      <c r="F11435" t="s">
        <v>15892</v>
      </c>
      <c r="G11435" s="219">
        <v>0.26</v>
      </c>
      <c r="H11435" s="219">
        <v>0.09</v>
      </c>
      <c r="I11435" s="219">
        <v>0.09</v>
      </c>
      <c r="J11435" s="219">
        <v>0.02</v>
      </c>
      <c r="K11435" s="219">
        <v>0.37</v>
      </c>
      <c r="L11435" s="219">
        <v>0.37</v>
      </c>
      <c r="M11435" s="220" t="s">
        <v>583</v>
      </c>
    </row>
    <row r="11436" spans="1:13">
      <c r="A11436" s="106" t="str">
        <f t="shared" si="179"/>
        <v xml:space="preserve">94681 </v>
      </c>
      <c r="B11436" s="164" t="s">
        <v>15893</v>
      </c>
      <c r="C11436" s="163"/>
      <c r="D11436" s="113" t="s">
        <v>1358</v>
      </c>
      <c r="F11436" t="s">
        <v>15894</v>
      </c>
      <c r="G11436" s="219">
        <v>0.2</v>
      </c>
      <c r="H11436" s="219">
        <v>1.21</v>
      </c>
      <c r="I11436" s="219" t="s">
        <v>37</v>
      </c>
      <c r="J11436" s="219">
        <v>0.03</v>
      </c>
      <c r="K11436" s="219">
        <v>1.44</v>
      </c>
      <c r="L11436" s="219" t="s">
        <v>37</v>
      </c>
      <c r="M11436" s="220" t="s">
        <v>583</v>
      </c>
    </row>
    <row r="11437" spans="1:13">
      <c r="A11437" s="106" t="str">
        <f t="shared" si="179"/>
        <v>94681 TC</v>
      </c>
      <c r="B11437" s="164" t="s">
        <v>15893</v>
      </c>
      <c r="C11437" s="163" t="s">
        <v>126</v>
      </c>
      <c r="D11437" s="113" t="s">
        <v>1358</v>
      </c>
      <c r="F11437" t="s">
        <v>15894</v>
      </c>
      <c r="G11437" s="219">
        <v>0</v>
      </c>
      <c r="H11437" s="219">
        <v>1.1399999999999999</v>
      </c>
      <c r="I11437" s="219" t="s">
        <v>37</v>
      </c>
      <c r="J11437" s="219">
        <v>0.02</v>
      </c>
      <c r="K11437" s="219">
        <v>1.1599999999999999</v>
      </c>
      <c r="L11437" s="219" t="s">
        <v>37</v>
      </c>
      <c r="M11437" s="220" t="s">
        <v>583</v>
      </c>
    </row>
    <row r="11438" spans="1:13">
      <c r="A11438" s="106" t="str">
        <f t="shared" si="179"/>
        <v>94681 26</v>
      </c>
      <c r="B11438" s="164" t="s">
        <v>15893</v>
      </c>
      <c r="C11438" s="163">
        <v>26</v>
      </c>
      <c r="D11438" s="113" t="s">
        <v>1358</v>
      </c>
      <c r="F11438" t="s">
        <v>15894</v>
      </c>
      <c r="G11438" s="219">
        <v>0.2</v>
      </c>
      <c r="H11438" s="219">
        <v>7.0000000000000007E-2</v>
      </c>
      <c r="I11438" s="219">
        <v>7.0000000000000007E-2</v>
      </c>
      <c r="J11438" s="219">
        <v>0.01</v>
      </c>
      <c r="K11438" s="219">
        <v>0.28000000000000003</v>
      </c>
      <c r="L11438" s="219">
        <v>0.28000000000000003</v>
      </c>
      <c r="M11438" s="220" t="s">
        <v>583</v>
      </c>
    </row>
    <row r="11439" spans="1:13">
      <c r="A11439" s="106" t="str">
        <f t="shared" si="179"/>
        <v xml:space="preserve">94690 </v>
      </c>
      <c r="B11439" s="164" t="s">
        <v>15895</v>
      </c>
      <c r="C11439" s="163"/>
      <c r="D11439" s="113" t="s">
        <v>1358</v>
      </c>
      <c r="F11439" t="s">
        <v>15896</v>
      </c>
      <c r="G11439" s="219">
        <v>7.0000000000000007E-2</v>
      </c>
      <c r="H11439" s="219">
        <v>1.37</v>
      </c>
      <c r="I11439" s="219" t="s">
        <v>37</v>
      </c>
      <c r="J11439" s="219">
        <v>0.02</v>
      </c>
      <c r="K11439" s="219">
        <v>1.46</v>
      </c>
      <c r="L11439" s="219" t="s">
        <v>37</v>
      </c>
      <c r="M11439" s="220" t="s">
        <v>583</v>
      </c>
    </row>
    <row r="11440" spans="1:13">
      <c r="A11440" s="106" t="str">
        <f t="shared" si="179"/>
        <v>94690 TC</v>
      </c>
      <c r="B11440" s="164" t="s">
        <v>15895</v>
      </c>
      <c r="C11440" s="163" t="s">
        <v>126</v>
      </c>
      <c r="D11440" s="113" t="s">
        <v>1358</v>
      </c>
      <c r="F11440" t="s">
        <v>15896</v>
      </c>
      <c r="G11440" s="219">
        <v>0</v>
      </c>
      <c r="H11440" s="219">
        <v>1.34</v>
      </c>
      <c r="I11440" s="219" t="s">
        <v>37</v>
      </c>
      <c r="J11440" s="219">
        <v>0.01</v>
      </c>
      <c r="K11440" s="219">
        <v>1.35</v>
      </c>
      <c r="L11440" s="219" t="s">
        <v>37</v>
      </c>
      <c r="M11440" s="220" t="s">
        <v>583</v>
      </c>
    </row>
    <row r="11441" spans="1:13">
      <c r="A11441" s="106" t="str">
        <f t="shared" si="179"/>
        <v>94690 26</v>
      </c>
      <c r="B11441" s="164" t="s">
        <v>15895</v>
      </c>
      <c r="C11441" s="163">
        <v>26</v>
      </c>
      <c r="D11441" s="113" t="s">
        <v>1358</v>
      </c>
      <c r="F11441" t="s">
        <v>15896</v>
      </c>
      <c r="G11441" s="219">
        <v>7.0000000000000007E-2</v>
      </c>
      <c r="H11441" s="219">
        <v>0.03</v>
      </c>
      <c r="I11441" s="219">
        <v>0.03</v>
      </c>
      <c r="J11441" s="219">
        <v>0.01</v>
      </c>
      <c r="K11441" s="219">
        <v>0.11</v>
      </c>
      <c r="L11441" s="219">
        <v>0.11</v>
      </c>
      <c r="M11441" s="220" t="s">
        <v>583</v>
      </c>
    </row>
    <row r="11442" spans="1:13">
      <c r="A11442" s="106" t="str">
        <f t="shared" si="179"/>
        <v xml:space="preserve">94726 </v>
      </c>
      <c r="B11442" s="164" t="s">
        <v>15897</v>
      </c>
      <c r="C11442" s="163"/>
      <c r="D11442" s="113" t="s">
        <v>1358</v>
      </c>
      <c r="F11442" t="s">
        <v>15898</v>
      </c>
      <c r="G11442" s="219">
        <v>0.26</v>
      </c>
      <c r="H11442" s="219">
        <v>1.39</v>
      </c>
      <c r="I11442" s="219" t="s">
        <v>37</v>
      </c>
      <c r="J11442" s="219">
        <v>0.03</v>
      </c>
      <c r="K11442" s="219">
        <v>1.68</v>
      </c>
      <c r="L11442" s="219" t="s">
        <v>37</v>
      </c>
      <c r="M11442" s="220" t="s">
        <v>583</v>
      </c>
    </row>
    <row r="11443" spans="1:13">
      <c r="A11443" s="106" t="str">
        <f t="shared" si="179"/>
        <v>94726 TC</v>
      </c>
      <c r="B11443" s="164" t="s">
        <v>15897</v>
      </c>
      <c r="C11443" s="163" t="s">
        <v>126</v>
      </c>
      <c r="D11443" s="113" t="s">
        <v>1358</v>
      </c>
      <c r="F11443" t="s">
        <v>15898</v>
      </c>
      <c r="G11443" s="219">
        <v>0</v>
      </c>
      <c r="H11443" s="219">
        <v>1.31</v>
      </c>
      <c r="I11443" s="219" t="s">
        <v>37</v>
      </c>
      <c r="J11443" s="219">
        <v>0.02</v>
      </c>
      <c r="K11443" s="219">
        <v>1.33</v>
      </c>
      <c r="L11443" s="219" t="s">
        <v>37</v>
      </c>
      <c r="M11443" s="220" t="s">
        <v>583</v>
      </c>
    </row>
    <row r="11444" spans="1:13">
      <c r="A11444" s="106" t="str">
        <f t="shared" si="179"/>
        <v>94726 26</v>
      </c>
      <c r="B11444" s="164" t="s">
        <v>15897</v>
      </c>
      <c r="C11444" s="163">
        <v>26</v>
      </c>
      <c r="D11444" s="113" t="s">
        <v>1358</v>
      </c>
      <c r="F11444" t="s">
        <v>15898</v>
      </c>
      <c r="G11444" s="219">
        <v>0.26</v>
      </c>
      <c r="H11444" s="219">
        <v>0.08</v>
      </c>
      <c r="I11444" s="219">
        <v>0.08</v>
      </c>
      <c r="J11444" s="219">
        <v>0.01</v>
      </c>
      <c r="K11444" s="219">
        <v>0.35</v>
      </c>
      <c r="L11444" s="219">
        <v>0.35</v>
      </c>
      <c r="M11444" s="220" t="s">
        <v>583</v>
      </c>
    </row>
    <row r="11445" spans="1:13">
      <c r="A11445" s="106" t="str">
        <f t="shared" si="179"/>
        <v xml:space="preserve">94727 </v>
      </c>
      <c r="B11445" s="164" t="s">
        <v>15899</v>
      </c>
      <c r="C11445" s="163"/>
      <c r="D11445" s="113" t="s">
        <v>1358</v>
      </c>
      <c r="F11445" t="s">
        <v>15900</v>
      </c>
      <c r="G11445" s="219">
        <v>0.26</v>
      </c>
      <c r="H11445" s="219">
        <v>1.06</v>
      </c>
      <c r="I11445" s="219" t="s">
        <v>37</v>
      </c>
      <c r="J11445" s="219">
        <v>0.02</v>
      </c>
      <c r="K11445" s="219">
        <v>1.34</v>
      </c>
      <c r="L11445" s="219" t="s">
        <v>37</v>
      </c>
      <c r="M11445" s="220" t="s">
        <v>583</v>
      </c>
    </row>
    <row r="11446" spans="1:13">
      <c r="A11446" s="106" t="str">
        <f t="shared" si="179"/>
        <v>94727 TC</v>
      </c>
      <c r="B11446" s="164" t="s">
        <v>15899</v>
      </c>
      <c r="C11446" s="163" t="s">
        <v>126</v>
      </c>
      <c r="D11446" s="113" t="s">
        <v>1358</v>
      </c>
      <c r="F11446" t="s">
        <v>15900</v>
      </c>
      <c r="G11446" s="219">
        <v>0</v>
      </c>
      <c r="H11446" s="219">
        <v>0.98</v>
      </c>
      <c r="I11446" s="219" t="s">
        <v>37</v>
      </c>
      <c r="J11446" s="219">
        <v>0.01</v>
      </c>
      <c r="K11446" s="219">
        <v>0.99</v>
      </c>
      <c r="L11446" s="219" t="s">
        <v>37</v>
      </c>
      <c r="M11446" s="220" t="s">
        <v>583</v>
      </c>
    </row>
    <row r="11447" spans="1:13">
      <c r="A11447" s="106" t="str">
        <f t="shared" si="179"/>
        <v>94727 26</v>
      </c>
      <c r="B11447" s="164" t="s">
        <v>15899</v>
      </c>
      <c r="C11447" s="163">
        <v>26</v>
      </c>
      <c r="D11447" s="113" t="s">
        <v>1358</v>
      </c>
      <c r="F11447" t="s">
        <v>15900</v>
      </c>
      <c r="G11447" s="219">
        <v>0.26</v>
      </c>
      <c r="H11447" s="219">
        <v>0.08</v>
      </c>
      <c r="I11447" s="219">
        <v>0.08</v>
      </c>
      <c r="J11447" s="219">
        <v>0.01</v>
      </c>
      <c r="K11447" s="219">
        <v>0.35</v>
      </c>
      <c r="L11447" s="219">
        <v>0.35</v>
      </c>
      <c r="M11447" s="220" t="s">
        <v>583</v>
      </c>
    </row>
    <row r="11448" spans="1:13">
      <c r="A11448" s="106" t="str">
        <f t="shared" si="179"/>
        <v xml:space="preserve">94728 </v>
      </c>
      <c r="B11448" s="164" t="s">
        <v>15901</v>
      </c>
      <c r="C11448" s="163"/>
      <c r="D11448" s="113" t="s">
        <v>1358</v>
      </c>
      <c r="F11448" t="s">
        <v>17824</v>
      </c>
      <c r="G11448" s="219">
        <v>0.26</v>
      </c>
      <c r="H11448" s="219">
        <v>1.05</v>
      </c>
      <c r="I11448" s="219" t="s">
        <v>37</v>
      </c>
      <c r="J11448" s="219">
        <v>0.02</v>
      </c>
      <c r="K11448" s="219">
        <v>1.33</v>
      </c>
      <c r="L11448" s="219" t="s">
        <v>37</v>
      </c>
      <c r="M11448" s="220" t="s">
        <v>583</v>
      </c>
    </row>
    <row r="11449" spans="1:13">
      <c r="A11449" s="106" t="str">
        <f t="shared" si="179"/>
        <v>94728 TC</v>
      </c>
      <c r="B11449" s="164" t="s">
        <v>15901</v>
      </c>
      <c r="C11449" s="163" t="s">
        <v>126</v>
      </c>
      <c r="D11449" s="113" t="s">
        <v>1358</v>
      </c>
      <c r="F11449" t="s">
        <v>17824</v>
      </c>
      <c r="G11449" s="219">
        <v>0</v>
      </c>
      <c r="H11449" s="219">
        <v>0.96</v>
      </c>
      <c r="I11449" s="219" t="s">
        <v>37</v>
      </c>
      <c r="J11449" s="219">
        <v>0.01</v>
      </c>
      <c r="K11449" s="219">
        <v>0.97</v>
      </c>
      <c r="L11449" s="219" t="s">
        <v>37</v>
      </c>
      <c r="M11449" s="220" t="s">
        <v>583</v>
      </c>
    </row>
    <row r="11450" spans="1:13">
      <c r="A11450" s="106" t="str">
        <f t="shared" si="179"/>
        <v>94728 26</v>
      </c>
      <c r="B11450" s="164" t="s">
        <v>15901</v>
      </c>
      <c r="C11450" s="163">
        <v>26</v>
      </c>
      <c r="D11450" s="113" t="s">
        <v>1358</v>
      </c>
      <c r="F11450" t="s">
        <v>17824</v>
      </c>
      <c r="G11450" s="219">
        <v>0.26</v>
      </c>
      <c r="H11450" s="219">
        <v>0.09</v>
      </c>
      <c r="I11450" s="219">
        <v>0.09</v>
      </c>
      <c r="J11450" s="219">
        <v>0.01</v>
      </c>
      <c r="K11450" s="219">
        <v>0.36</v>
      </c>
      <c r="L11450" s="219">
        <v>0.36</v>
      </c>
      <c r="M11450" s="220" t="s">
        <v>583</v>
      </c>
    </row>
    <row r="11451" spans="1:13">
      <c r="A11451" s="106" t="str">
        <f t="shared" si="179"/>
        <v xml:space="preserve">94729 </v>
      </c>
      <c r="B11451" s="164" t="s">
        <v>15902</v>
      </c>
      <c r="C11451" s="163"/>
      <c r="D11451" s="113" t="s">
        <v>1358</v>
      </c>
      <c r="F11451" t="s">
        <v>15903</v>
      </c>
      <c r="G11451" s="219">
        <v>0.19</v>
      </c>
      <c r="H11451" s="219">
        <v>1.49</v>
      </c>
      <c r="I11451" s="219" t="s">
        <v>37</v>
      </c>
      <c r="J11451" s="219">
        <v>0.02</v>
      </c>
      <c r="K11451" s="219">
        <v>1.7</v>
      </c>
      <c r="L11451" s="219" t="s">
        <v>37</v>
      </c>
      <c r="M11451" s="220" t="s">
        <v>1125</v>
      </c>
    </row>
    <row r="11452" spans="1:13">
      <c r="A11452" s="106" t="str">
        <f t="shared" si="179"/>
        <v>94729 TC</v>
      </c>
      <c r="B11452" s="164" t="s">
        <v>15902</v>
      </c>
      <c r="C11452" s="163" t="s">
        <v>126</v>
      </c>
      <c r="D11452" s="113" t="s">
        <v>1358</v>
      </c>
      <c r="F11452" t="s">
        <v>15903</v>
      </c>
      <c r="G11452" s="219">
        <v>0</v>
      </c>
      <c r="H11452" s="219">
        <v>1.43</v>
      </c>
      <c r="I11452" s="219" t="s">
        <v>37</v>
      </c>
      <c r="J11452" s="219">
        <v>0.01</v>
      </c>
      <c r="K11452" s="219">
        <v>1.44</v>
      </c>
      <c r="L11452" s="219" t="s">
        <v>37</v>
      </c>
      <c r="M11452" s="220" t="s">
        <v>1125</v>
      </c>
    </row>
    <row r="11453" spans="1:13">
      <c r="A11453" s="106" t="str">
        <f t="shared" si="179"/>
        <v>94729 26</v>
      </c>
      <c r="B11453" s="164" t="s">
        <v>15902</v>
      </c>
      <c r="C11453" s="163">
        <v>26</v>
      </c>
      <c r="D11453" s="113" t="s">
        <v>1358</v>
      </c>
      <c r="F11453" t="s">
        <v>15903</v>
      </c>
      <c r="G11453" s="219">
        <v>0.19</v>
      </c>
      <c r="H11453" s="219">
        <v>0.06</v>
      </c>
      <c r="I11453" s="219">
        <v>0.06</v>
      </c>
      <c r="J11453" s="219">
        <v>0.01</v>
      </c>
      <c r="K11453" s="219">
        <v>0.26</v>
      </c>
      <c r="L11453" s="219">
        <v>0.26</v>
      </c>
      <c r="M11453" s="220" t="s">
        <v>1125</v>
      </c>
    </row>
    <row r="11454" spans="1:13">
      <c r="A11454" s="106" t="str">
        <f t="shared" si="179"/>
        <v xml:space="preserve">94760 </v>
      </c>
      <c r="B11454" s="164" t="s">
        <v>15904</v>
      </c>
      <c r="C11454" s="163"/>
      <c r="D11454" s="113" t="s">
        <v>6264</v>
      </c>
      <c r="F11454" t="s">
        <v>15905</v>
      </c>
      <c r="G11454" s="219">
        <v>0</v>
      </c>
      <c r="H11454" s="219">
        <v>7.0000000000000007E-2</v>
      </c>
      <c r="I11454" s="219" t="s">
        <v>37</v>
      </c>
      <c r="J11454" s="219">
        <v>0.01</v>
      </c>
      <c r="K11454" s="219">
        <v>0.08</v>
      </c>
      <c r="L11454" s="219" t="s">
        <v>37</v>
      </c>
      <c r="M11454" s="220" t="s">
        <v>583</v>
      </c>
    </row>
    <row r="11455" spans="1:13">
      <c r="A11455" s="106" t="str">
        <f t="shared" si="179"/>
        <v xml:space="preserve">94761 </v>
      </c>
      <c r="B11455" s="164" t="s">
        <v>15906</v>
      </c>
      <c r="C11455" s="163"/>
      <c r="D11455" s="113" t="s">
        <v>6264</v>
      </c>
      <c r="F11455" t="s">
        <v>15905</v>
      </c>
      <c r="G11455" s="219">
        <v>0</v>
      </c>
      <c r="H11455" s="219">
        <v>0.11</v>
      </c>
      <c r="I11455" s="219" t="s">
        <v>37</v>
      </c>
      <c r="J11455" s="219">
        <v>0.01</v>
      </c>
      <c r="K11455" s="219">
        <v>0.12</v>
      </c>
      <c r="L11455" s="219" t="s">
        <v>37</v>
      </c>
      <c r="M11455" s="220" t="s">
        <v>583</v>
      </c>
    </row>
    <row r="11456" spans="1:13">
      <c r="A11456" s="106" t="str">
        <f t="shared" si="179"/>
        <v xml:space="preserve">94762 </v>
      </c>
      <c r="B11456" s="164" t="s">
        <v>15907</v>
      </c>
      <c r="C11456" s="163"/>
      <c r="D11456" s="113" t="s">
        <v>1358</v>
      </c>
      <c r="F11456" t="s">
        <v>15905</v>
      </c>
      <c r="G11456" s="219">
        <v>0</v>
      </c>
      <c r="H11456" s="219">
        <v>0.75</v>
      </c>
      <c r="I11456" s="219" t="s">
        <v>37</v>
      </c>
      <c r="J11456" s="219">
        <v>0.01</v>
      </c>
      <c r="K11456" s="219">
        <v>0.76</v>
      </c>
      <c r="L11456" s="219" t="s">
        <v>37</v>
      </c>
      <c r="M11456" s="220" t="s">
        <v>583</v>
      </c>
    </row>
    <row r="11457" spans="1:13">
      <c r="A11457" s="106" t="str">
        <f t="shared" si="179"/>
        <v xml:space="preserve">94772 </v>
      </c>
      <c r="B11457" s="164" t="s">
        <v>15908</v>
      </c>
      <c r="C11457" s="163"/>
      <c r="D11457" s="113" t="s">
        <v>664</v>
      </c>
      <c r="F11457" t="s">
        <v>15909</v>
      </c>
      <c r="G11457" s="219">
        <v>0</v>
      </c>
      <c r="H11457" s="219">
        <v>0</v>
      </c>
      <c r="I11457" s="219" t="s">
        <v>37</v>
      </c>
      <c r="J11457" s="219">
        <v>0</v>
      </c>
      <c r="K11457" s="219">
        <v>0</v>
      </c>
      <c r="L11457" s="219" t="s">
        <v>37</v>
      </c>
      <c r="M11457" s="220" t="s">
        <v>583</v>
      </c>
    </row>
    <row r="11458" spans="1:13">
      <c r="A11458" s="106" t="str">
        <f t="shared" si="179"/>
        <v>94772 TC</v>
      </c>
      <c r="B11458" s="164" t="s">
        <v>15908</v>
      </c>
      <c r="C11458" s="163" t="s">
        <v>126</v>
      </c>
      <c r="D11458" s="113" t="s">
        <v>664</v>
      </c>
      <c r="F11458" t="s">
        <v>15909</v>
      </c>
      <c r="G11458" s="219">
        <v>0</v>
      </c>
      <c r="H11458" s="219">
        <v>0</v>
      </c>
      <c r="I11458" s="219" t="s">
        <v>37</v>
      </c>
      <c r="J11458" s="219">
        <v>0</v>
      </c>
      <c r="K11458" s="219">
        <v>0</v>
      </c>
      <c r="L11458" s="219" t="s">
        <v>37</v>
      </c>
      <c r="M11458" s="220" t="s">
        <v>583</v>
      </c>
    </row>
    <row r="11459" spans="1:13">
      <c r="A11459" s="106" t="str">
        <f t="shared" ref="A11459:A11522" si="180">B11459&amp;" "&amp;C11459</f>
        <v>94772 26</v>
      </c>
      <c r="B11459" s="164" t="s">
        <v>15908</v>
      </c>
      <c r="C11459" s="163">
        <v>26</v>
      </c>
      <c r="D11459" s="113" t="s">
        <v>664</v>
      </c>
      <c r="F11459" t="s">
        <v>15909</v>
      </c>
      <c r="G11459" s="219">
        <v>0</v>
      </c>
      <c r="H11459" s="219">
        <v>0</v>
      </c>
      <c r="I11459" s="219">
        <v>0</v>
      </c>
      <c r="J11459" s="219">
        <v>0</v>
      </c>
      <c r="K11459" s="219">
        <v>0</v>
      </c>
      <c r="L11459" s="219">
        <v>0</v>
      </c>
      <c r="M11459" s="220" t="s">
        <v>583</v>
      </c>
    </row>
    <row r="11460" spans="1:13">
      <c r="A11460" s="106" t="str">
        <f t="shared" si="180"/>
        <v xml:space="preserve">94774 </v>
      </c>
      <c r="B11460" s="164" t="s">
        <v>15910</v>
      </c>
      <c r="C11460" s="163"/>
      <c r="D11460" s="113" t="s">
        <v>664</v>
      </c>
      <c r="F11460" t="s">
        <v>15911</v>
      </c>
      <c r="G11460" s="219">
        <v>0</v>
      </c>
      <c r="H11460" s="219">
        <v>0</v>
      </c>
      <c r="I11460" s="219">
        <v>0</v>
      </c>
      <c r="J11460" s="219">
        <v>0</v>
      </c>
      <c r="K11460" s="219">
        <v>0</v>
      </c>
      <c r="L11460" s="219">
        <v>0</v>
      </c>
      <c r="M11460" s="220" t="s">
        <v>991</v>
      </c>
    </row>
    <row r="11461" spans="1:13">
      <c r="A11461" s="106" t="str">
        <f t="shared" si="180"/>
        <v xml:space="preserve">94775 </v>
      </c>
      <c r="B11461" s="164" t="s">
        <v>15912</v>
      </c>
      <c r="C11461" s="163"/>
      <c r="D11461" s="113" t="s">
        <v>664</v>
      </c>
      <c r="F11461" t="s">
        <v>15913</v>
      </c>
      <c r="G11461" s="219">
        <v>0</v>
      </c>
      <c r="H11461" s="219">
        <v>0</v>
      </c>
      <c r="I11461" s="219">
        <v>0</v>
      </c>
      <c r="J11461" s="219">
        <v>0</v>
      </c>
      <c r="K11461" s="219">
        <v>0</v>
      </c>
      <c r="L11461" s="219">
        <v>0</v>
      </c>
      <c r="M11461" s="220" t="s">
        <v>991</v>
      </c>
    </row>
    <row r="11462" spans="1:13">
      <c r="A11462" s="106" t="str">
        <f t="shared" si="180"/>
        <v xml:space="preserve">94776 </v>
      </c>
      <c r="B11462" s="164" t="s">
        <v>15914</v>
      </c>
      <c r="C11462" s="163"/>
      <c r="D11462" s="113" t="s">
        <v>664</v>
      </c>
      <c r="F11462" t="s">
        <v>15915</v>
      </c>
      <c r="G11462" s="219">
        <v>0</v>
      </c>
      <c r="H11462" s="219">
        <v>0</v>
      </c>
      <c r="I11462" s="219">
        <v>0</v>
      </c>
      <c r="J11462" s="219">
        <v>0</v>
      </c>
      <c r="K11462" s="219">
        <v>0</v>
      </c>
      <c r="L11462" s="219">
        <v>0</v>
      </c>
      <c r="M11462" s="220" t="s">
        <v>991</v>
      </c>
    </row>
    <row r="11463" spans="1:13">
      <c r="A11463" s="106" t="str">
        <f t="shared" si="180"/>
        <v xml:space="preserve">94777 </v>
      </c>
      <c r="B11463" s="164" t="s">
        <v>15916</v>
      </c>
      <c r="C11463" s="163"/>
      <c r="D11463" s="113" t="s">
        <v>664</v>
      </c>
      <c r="F11463" t="s">
        <v>15917</v>
      </c>
      <c r="G11463" s="219">
        <v>0</v>
      </c>
      <c r="H11463" s="219">
        <v>0</v>
      </c>
      <c r="I11463" s="219">
        <v>0</v>
      </c>
      <c r="J11463" s="219">
        <v>0</v>
      </c>
      <c r="K11463" s="219">
        <v>0</v>
      </c>
      <c r="L11463" s="219">
        <v>0</v>
      </c>
      <c r="M11463" s="220" t="s">
        <v>991</v>
      </c>
    </row>
    <row r="11464" spans="1:13">
      <c r="A11464" s="106" t="str">
        <f t="shared" si="180"/>
        <v xml:space="preserve">94780 </v>
      </c>
      <c r="B11464" s="164" t="s">
        <v>15918</v>
      </c>
      <c r="C11464" s="163"/>
      <c r="D11464" s="113" t="s">
        <v>1358</v>
      </c>
      <c r="F11464" t="s">
        <v>15919</v>
      </c>
      <c r="G11464" s="219">
        <v>0.48</v>
      </c>
      <c r="H11464" s="219">
        <v>1.0900000000000001</v>
      </c>
      <c r="I11464" s="219">
        <v>0.18</v>
      </c>
      <c r="J11464" s="219">
        <v>0.03</v>
      </c>
      <c r="K11464" s="219">
        <v>1.6</v>
      </c>
      <c r="L11464" s="219">
        <v>0.69</v>
      </c>
      <c r="M11464" s="220" t="s">
        <v>583</v>
      </c>
    </row>
    <row r="11465" spans="1:13">
      <c r="A11465" s="106" t="str">
        <f t="shared" si="180"/>
        <v xml:space="preserve">94781 </v>
      </c>
      <c r="B11465" s="164" t="s">
        <v>15920</v>
      </c>
      <c r="C11465" s="163"/>
      <c r="D11465" s="113" t="s">
        <v>1358</v>
      </c>
      <c r="F11465" t="s">
        <v>15921</v>
      </c>
      <c r="G11465" s="219">
        <v>0.17</v>
      </c>
      <c r="H11465" s="219">
        <v>0.46</v>
      </c>
      <c r="I11465" s="219">
        <v>0.06</v>
      </c>
      <c r="J11465" s="219">
        <v>0.01</v>
      </c>
      <c r="K11465" s="219">
        <v>0.64</v>
      </c>
      <c r="L11465" s="219">
        <v>0.24</v>
      </c>
      <c r="M11465" s="220" t="s">
        <v>1125</v>
      </c>
    </row>
    <row r="11466" spans="1:13">
      <c r="A11466" s="106" t="str">
        <f t="shared" si="180"/>
        <v xml:space="preserve">94799 </v>
      </c>
      <c r="B11466" s="164" t="s">
        <v>15922</v>
      </c>
      <c r="C11466" s="163"/>
      <c r="D11466" s="113" t="s">
        <v>664</v>
      </c>
      <c r="F11466" t="s">
        <v>19238</v>
      </c>
      <c r="G11466" s="219">
        <v>0</v>
      </c>
      <c r="H11466" s="219">
        <v>0</v>
      </c>
      <c r="I11466" s="219" t="s">
        <v>37</v>
      </c>
      <c r="J11466" s="219">
        <v>0</v>
      </c>
      <c r="K11466" s="219">
        <v>0</v>
      </c>
      <c r="L11466" s="219" t="s">
        <v>37</v>
      </c>
      <c r="M11466" s="220" t="s">
        <v>583</v>
      </c>
    </row>
    <row r="11467" spans="1:13">
      <c r="A11467" s="106" t="str">
        <f t="shared" si="180"/>
        <v>94799 TC</v>
      </c>
      <c r="B11467" s="164" t="s">
        <v>15922</v>
      </c>
      <c r="C11467" s="163" t="s">
        <v>126</v>
      </c>
      <c r="D11467" s="113" t="s">
        <v>664</v>
      </c>
      <c r="F11467" t="s">
        <v>19238</v>
      </c>
      <c r="G11467" s="219">
        <v>0</v>
      </c>
      <c r="H11467" s="219">
        <v>0</v>
      </c>
      <c r="I11467" s="219" t="s">
        <v>37</v>
      </c>
      <c r="J11467" s="219">
        <v>0</v>
      </c>
      <c r="K11467" s="219">
        <v>0</v>
      </c>
      <c r="L11467" s="219" t="s">
        <v>37</v>
      </c>
      <c r="M11467" s="220" t="s">
        <v>583</v>
      </c>
    </row>
    <row r="11468" spans="1:13">
      <c r="A11468" s="106" t="str">
        <f t="shared" si="180"/>
        <v>94799 26</v>
      </c>
      <c r="B11468" s="164" t="s">
        <v>15922</v>
      </c>
      <c r="C11468" s="163">
        <v>26</v>
      </c>
      <c r="D11468" s="113" t="s">
        <v>664</v>
      </c>
      <c r="F11468" t="s">
        <v>19238</v>
      </c>
      <c r="G11468" s="219">
        <v>0</v>
      </c>
      <c r="H11468" s="219">
        <v>0</v>
      </c>
      <c r="I11468" s="219">
        <v>0</v>
      </c>
      <c r="J11468" s="219">
        <v>0</v>
      </c>
      <c r="K11468" s="219">
        <v>0</v>
      </c>
      <c r="L11468" s="219">
        <v>0</v>
      </c>
      <c r="M11468" s="220" t="s">
        <v>583</v>
      </c>
    </row>
    <row r="11469" spans="1:13">
      <c r="A11469" s="106" t="str">
        <f t="shared" si="180"/>
        <v xml:space="preserve">95004 </v>
      </c>
      <c r="B11469" s="164" t="s">
        <v>15946</v>
      </c>
      <c r="C11469" s="163"/>
      <c r="D11469" s="113" t="s">
        <v>1358</v>
      </c>
      <c r="F11469" t="s">
        <v>15947</v>
      </c>
      <c r="G11469" s="219">
        <v>0.01</v>
      </c>
      <c r="H11469" s="219">
        <v>0.09</v>
      </c>
      <c r="I11469" s="219" t="s">
        <v>37</v>
      </c>
      <c r="J11469" s="219">
        <v>0.01</v>
      </c>
      <c r="K11469" s="219">
        <v>0.11</v>
      </c>
      <c r="L11469" s="219" t="s">
        <v>37</v>
      </c>
      <c r="M11469" s="220" t="s">
        <v>583</v>
      </c>
    </row>
    <row r="11470" spans="1:13">
      <c r="A11470" s="106" t="str">
        <f t="shared" si="180"/>
        <v xml:space="preserve">95012 </v>
      </c>
      <c r="B11470" s="164" t="s">
        <v>15948</v>
      </c>
      <c r="C11470" s="163"/>
      <c r="D11470" s="113" t="s">
        <v>1358</v>
      </c>
      <c r="F11470" t="s">
        <v>15949</v>
      </c>
      <c r="G11470" s="219">
        <v>0</v>
      </c>
      <c r="H11470" s="219">
        <v>0.56000000000000005</v>
      </c>
      <c r="I11470" s="219" t="s">
        <v>37</v>
      </c>
      <c r="J11470" s="219">
        <v>0.01</v>
      </c>
      <c r="K11470" s="219">
        <v>0.56999999999999995</v>
      </c>
      <c r="L11470" s="219" t="s">
        <v>37</v>
      </c>
      <c r="M11470" s="220" t="s">
        <v>583</v>
      </c>
    </row>
    <row r="11471" spans="1:13">
      <c r="A11471" s="106" t="str">
        <f t="shared" si="180"/>
        <v xml:space="preserve">95017 </v>
      </c>
      <c r="B11471" s="164" t="s">
        <v>15950</v>
      </c>
      <c r="C11471" s="163"/>
      <c r="D11471" s="113" t="s">
        <v>1358</v>
      </c>
      <c r="F11471" t="s">
        <v>15951</v>
      </c>
      <c r="G11471" s="219">
        <v>7.0000000000000007E-2</v>
      </c>
      <c r="H11471" s="219">
        <v>0.18</v>
      </c>
      <c r="I11471" s="219">
        <v>0.03</v>
      </c>
      <c r="J11471" s="219">
        <v>0.01</v>
      </c>
      <c r="K11471" s="219">
        <v>0.26</v>
      </c>
      <c r="L11471" s="219">
        <v>0.11</v>
      </c>
      <c r="M11471" s="220" t="s">
        <v>583</v>
      </c>
    </row>
    <row r="11472" spans="1:13">
      <c r="A11472" s="106" t="str">
        <f t="shared" si="180"/>
        <v xml:space="preserve">95018 </v>
      </c>
      <c r="B11472" s="164" t="s">
        <v>15952</v>
      </c>
      <c r="C11472" s="163"/>
      <c r="D11472" s="113" t="s">
        <v>1358</v>
      </c>
      <c r="F11472" t="s">
        <v>15953</v>
      </c>
      <c r="G11472" s="219">
        <v>0.14000000000000001</v>
      </c>
      <c r="H11472" s="219">
        <v>0.45</v>
      </c>
      <c r="I11472" s="219">
        <v>0.06</v>
      </c>
      <c r="J11472" s="219">
        <v>0.01</v>
      </c>
      <c r="K11472" s="219">
        <v>0.6</v>
      </c>
      <c r="L11472" s="219">
        <v>0.21</v>
      </c>
      <c r="M11472" s="220" t="s">
        <v>583</v>
      </c>
    </row>
    <row r="11473" spans="1:13">
      <c r="A11473" s="106" t="str">
        <f t="shared" si="180"/>
        <v xml:space="preserve">95024 </v>
      </c>
      <c r="B11473" s="164" t="s">
        <v>15954</v>
      </c>
      <c r="C11473" s="163"/>
      <c r="D11473" s="113" t="s">
        <v>1358</v>
      </c>
      <c r="F11473" t="s">
        <v>15955</v>
      </c>
      <c r="G11473" s="219">
        <v>0.01</v>
      </c>
      <c r="H11473" s="219">
        <v>0.22</v>
      </c>
      <c r="I11473" s="219">
        <v>0.01</v>
      </c>
      <c r="J11473" s="219">
        <v>0.01</v>
      </c>
      <c r="K11473" s="219">
        <v>0.24</v>
      </c>
      <c r="L11473" s="219">
        <v>0.03</v>
      </c>
      <c r="M11473" s="220" t="s">
        <v>583</v>
      </c>
    </row>
    <row r="11474" spans="1:13">
      <c r="A11474" s="106" t="str">
        <f t="shared" si="180"/>
        <v xml:space="preserve">95027 </v>
      </c>
      <c r="B11474" s="164" t="s">
        <v>15956</v>
      </c>
      <c r="C11474" s="163"/>
      <c r="D11474" s="113" t="s">
        <v>1358</v>
      </c>
      <c r="F11474" t="s">
        <v>15957</v>
      </c>
      <c r="G11474" s="219">
        <v>0.01</v>
      </c>
      <c r="H11474" s="219">
        <v>0.13</v>
      </c>
      <c r="I11474" s="219" t="s">
        <v>37</v>
      </c>
      <c r="J11474" s="219">
        <v>0.01</v>
      </c>
      <c r="K11474" s="219">
        <v>0.15</v>
      </c>
      <c r="L11474" s="219" t="s">
        <v>37</v>
      </c>
      <c r="M11474" s="220" t="s">
        <v>583</v>
      </c>
    </row>
    <row r="11475" spans="1:13">
      <c r="A11475" s="106" t="str">
        <f t="shared" si="180"/>
        <v xml:space="preserve">95028 </v>
      </c>
      <c r="B11475" s="164" t="s">
        <v>15958</v>
      </c>
      <c r="C11475" s="163"/>
      <c r="D11475" s="113" t="s">
        <v>1358</v>
      </c>
      <c r="F11475" t="s">
        <v>15959</v>
      </c>
      <c r="G11475" s="219">
        <v>0</v>
      </c>
      <c r="H11475" s="219">
        <v>0.37</v>
      </c>
      <c r="I11475" s="219" t="s">
        <v>37</v>
      </c>
      <c r="J11475" s="219">
        <v>0.01</v>
      </c>
      <c r="K11475" s="219">
        <v>0.38</v>
      </c>
      <c r="L11475" s="219" t="s">
        <v>37</v>
      </c>
      <c r="M11475" s="220" t="s">
        <v>583</v>
      </c>
    </row>
    <row r="11476" spans="1:13">
      <c r="A11476" s="106" t="str">
        <f t="shared" si="180"/>
        <v xml:space="preserve">95044 </v>
      </c>
      <c r="B11476" s="164" t="s">
        <v>15960</v>
      </c>
      <c r="C11476" s="163"/>
      <c r="D11476" s="113" t="s">
        <v>1358</v>
      </c>
      <c r="F11476" t="s">
        <v>15961</v>
      </c>
      <c r="G11476" s="219">
        <v>0</v>
      </c>
      <c r="H11476" s="219">
        <v>0.14000000000000001</v>
      </c>
      <c r="I11476" s="219" t="s">
        <v>37</v>
      </c>
      <c r="J11476" s="219">
        <v>0.01</v>
      </c>
      <c r="K11476" s="219">
        <v>0.15</v>
      </c>
      <c r="L11476" s="219" t="s">
        <v>37</v>
      </c>
      <c r="M11476" s="220" t="s">
        <v>583</v>
      </c>
    </row>
    <row r="11477" spans="1:13">
      <c r="A11477" s="106" t="str">
        <f t="shared" si="180"/>
        <v xml:space="preserve">95052 </v>
      </c>
      <c r="B11477" s="164" t="s">
        <v>15962</v>
      </c>
      <c r="C11477" s="163"/>
      <c r="D11477" s="113" t="s">
        <v>1358</v>
      </c>
      <c r="F11477" t="s">
        <v>15963</v>
      </c>
      <c r="G11477" s="219">
        <v>0</v>
      </c>
      <c r="H11477" s="219">
        <v>0.18</v>
      </c>
      <c r="I11477" s="219" t="s">
        <v>37</v>
      </c>
      <c r="J11477" s="219">
        <v>0.01</v>
      </c>
      <c r="K11477" s="219">
        <v>0.19</v>
      </c>
      <c r="L11477" s="219" t="s">
        <v>37</v>
      </c>
      <c r="M11477" s="220" t="s">
        <v>583</v>
      </c>
    </row>
    <row r="11478" spans="1:13">
      <c r="A11478" s="106" t="str">
        <f t="shared" si="180"/>
        <v xml:space="preserve">95056 </v>
      </c>
      <c r="B11478" s="164" t="s">
        <v>15964</v>
      </c>
      <c r="C11478" s="163"/>
      <c r="D11478" s="113" t="s">
        <v>1358</v>
      </c>
      <c r="F11478" t="s">
        <v>15965</v>
      </c>
      <c r="G11478" s="219">
        <v>0</v>
      </c>
      <c r="H11478" s="219">
        <v>1.55</v>
      </c>
      <c r="I11478" s="219" t="s">
        <v>37</v>
      </c>
      <c r="J11478" s="219">
        <v>0.02</v>
      </c>
      <c r="K11478" s="219">
        <v>1.57</v>
      </c>
      <c r="L11478" s="219" t="s">
        <v>37</v>
      </c>
      <c r="M11478" s="220" t="s">
        <v>583</v>
      </c>
    </row>
    <row r="11479" spans="1:13">
      <c r="A11479" s="106" t="str">
        <f t="shared" si="180"/>
        <v xml:space="preserve">95060 </v>
      </c>
      <c r="B11479" s="164" t="s">
        <v>15966</v>
      </c>
      <c r="C11479" s="163"/>
      <c r="D11479" s="113" t="s">
        <v>1358</v>
      </c>
      <c r="F11479" t="s">
        <v>15967</v>
      </c>
      <c r="G11479" s="219">
        <v>0</v>
      </c>
      <c r="H11479" s="219">
        <v>1.17</v>
      </c>
      <c r="I11479" s="219" t="s">
        <v>37</v>
      </c>
      <c r="J11479" s="219">
        <v>0.01</v>
      </c>
      <c r="K11479" s="219">
        <v>1.18</v>
      </c>
      <c r="L11479" s="219" t="s">
        <v>37</v>
      </c>
      <c r="M11479" s="220" t="s">
        <v>583</v>
      </c>
    </row>
    <row r="11480" spans="1:13">
      <c r="A11480" s="106" t="str">
        <f t="shared" si="180"/>
        <v xml:space="preserve">95065 </v>
      </c>
      <c r="B11480" s="164" t="s">
        <v>15968</v>
      </c>
      <c r="C11480" s="163"/>
      <c r="D11480" s="113" t="s">
        <v>1358</v>
      </c>
      <c r="F11480" t="s">
        <v>15969</v>
      </c>
      <c r="G11480" s="219">
        <v>0</v>
      </c>
      <c r="H11480" s="219">
        <v>0.86</v>
      </c>
      <c r="I11480" s="219" t="s">
        <v>37</v>
      </c>
      <c r="J11480" s="219">
        <v>0.01</v>
      </c>
      <c r="K11480" s="219">
        <v>0.87</v>
      </c>
      <c r="L11480" s="219" t="s">
        <v>37</v>
      </c>
      <c r="M11480" s="220" t="s">
        <v>583</v>
      </c>
    </row>
    <row r="11481" spans="1:13">
      <c r="A11481" s="106" t="str">
        <f t="shared" si="180"/>
        <v xml:space="preserve">95070 </v>
      </c>
      <c r="B11481" s="164" t="s">
        <v>15970</v>
      </c>
      <c r="C11481" s="163"/>
      <c r="D11481" s="113" t="s">
        <v>1358</v>
      </c>
      <c r="F11481" t="s">
        <v>15971</v>
      </c>
      <c r="G11481" s="219">
        <v>0</v>
      </c>
      <c r="H11481" s="219">
        <v>1.03</v>
      </c>
      <c r="I11481" s="219" t="s">
        <v>37</v>
      </c>
      <c r="J11481" s="219">
        <v>0.02</v>
      </c>
      <c r="K11481" s="219">
        <v>1.05</v>
      </c>
      <c r="L11481" s="219" t="s">
        <v>37</v>
      </c>
      <c r="M11481" s="220" t="s">
        <v>583</v>
      </c>
    </row>
    <row r="11482" spans="1:13">
      <c r="A11482" s="106" t="str">
        <f t="shared" si="180"/>
        <v xml:space="preserve">95076 </v>
      </c>
      <c r="B11482" s="164" t="s">
        <v>15972</v>
      </c>
      <c r="C11482" s="163"/>
      <c r="D11482" s="113" t="s">
        <v>1358</v>
      </c>
      <c r="F11482" t="s">
        <v>15973</v>
      </c>
      <c r="G11482" s="219">
        <v>1.5</v>
      </c>
      <c r="H11482" s="219">
        <v>2.14</v>
      </c>
      <c r="I11482" s="219">
        <v>0.62</v>
      </c>
      <c r="J11482" s="219">
        <v>0.06</v>
      </c>
      <c r="K11482" s="219">
        <v>3.7</v>
      </c>
      <c r="L11482" s="219">
        <v>2.1800000000000002</v>
      </c>
      <c r="M11482" s="220" t="s">
        <v>583</v>
      </c>
    </row>
    <row r="11483" spans="1:13">
      <c r="A11483" s="106" t="str">
        <f t="shared" si="180"/>
        <v xml:space="preserve">95079 </v>
      </c>
      <c r="B11483" s="164" t="s">
        <v>15974</v>
      </c>
      <c r="C11483" s="163"/>
      <c r="D11483" s="113" t="s">
        <v>1358</v>
      </c>
      <c r="F11483" t="s">
        <v>15975</v>
      </c>
      <c r="G11483" s="219">
        <v>1.38</v>
      </c>
      <c r="H11483" s="219">
        <v>1.1200000000000001</v>
      </c>
      <c r="I11483" s="219">
        <v>0.56999999999999995</v>
      </c>
      <c r="J11483" s="219">
        <v>0.06</v>
      </c>
      <c r="K11483" s="219">
        <v>2.56</v>
      </c>
      <c r="L11483" s="219">
        <v>2.0099999999999998</v>
      </c>
      <c r="M11483" s="220" t="s">
        <v>1125</v>
      </c>
    </row>
    <row r="11484" spans="1:13">
      <c r="A11484" s="106" t="str">
        <f t="shared" si="180"/>
        <v xml:space="preserve">95115 </v>
      </c>
      <c r="B11484" s="164" t="s">
        <v>15976</v>
      </c>
      <c r="C11484" s="163"/>
      <c r="D11484" s="113" t="s">
        <v>1358</v>
      </c>
      <c r="F11484" t="s">
        <v>15977</v>
      </c>
      <c r="G11484" s="219">
        <v>0</v>
      </c>
      <c r="H11484" s="219">
        <v>0.3</v>
      </c>
      <c r="I11484" s="219" t="s">
        <v>37</v>
      </c>
      <c r="J11484" s="219">
        <v>0.01</v>
      </c>
      <c r="K11484" s="219">
        <v>0.31</v>
      </c>
      <c r="L11484" s="219" t="s">
        <v>37</v>
      </c>
      <c r="M11484" s="220" t="s">
        <v>583</v>
      </c>
    </row>
    <row r="11485" spans="1:13">
      <c r="A11485" s="106" t="str">
        <f t="shared" si="180"/>
        <v xml:space="preserve">95117 </v>
      </c>
      <c r="B11485" s="164" t="s">
        <v>15978</v>
      </c>
      <c r="C11485" s="163"/>
      <c r="D11485" s="113" t="s">
        <v>1358</v>
      </c>
      <c r="F11485" t="s">
        <v>15979</v>
      </c>
      <c r="G11485" s="219">
        <v>0</v>
      </c>
      <c r="H11485" s="219">
        <v>0.36</v>
      </c>
      <c r="I11485" s="219" t="s">
        <v>37</v>
      </c>
      <c r="J11485" s="219">
        <v>0.01</v>
      </c>
      <c r="K11485" s="219">
        <v>0.37</v>
      </c>
      <c r="L11485" s="219" t="s">
        <v>37</v>
      </c>
      <c r="M11485" s="220" t="s">
        <v>583</v>
      </c>
    </row>
    <row r="11486" spans="1:13">
      <c r="A11486" s="106" t="str">
        <f t="shared" si="180"/>
        <v xml:space="preserve">95120 </v>
      </c>
      <c r="B11486" s="164" t="s">
        <v>15980</v>
      </c>
      <c r="C11486" s="163"/>
      <c r="D11486" s="113" t="s">
        <v>582</v>
      </c>
      <c r="F11486" t="s">
        <v>15977</v>
      </c>
      <c r="G11486" s="219">
        <v>0</v>
      </c>
      <c r="H11486" s="219">
        <v>0</v>
      </c>
      <c r="I11486" s="219">
        <v>0</v>
      </c>
      <c r="J11486" s="219">
        <v>0</v>
      </c>
      <c r="K11486" s="219">
        <v>0</v>
      </c>
      <c r="L11486" s="219">
        <v>0</v>
      </c>
      <c r="M11486" s="220" t="s">
        <v>583</v>
      </c>
    </row>
    <row r="11487" spans="1:13">
      <c r="A11487" s="106" t="str">
        <f t="shared" si="180"/>
        <v xml:space="preserve">95125 </v>
      </c>
      <c r="B11487" s="164" t="s">
        <v>15981</v>
      </c>
      <c r="C11487" s="163"/>
      <c r="D11487" s="113" t="s">
        <v>582</v>
      </c>
      <c r="F11487" t="s">
        <v>15982</v>
      </c>
      <c r="G11487" s="219">
        <v>0</v>
      </c>
      <c r="H11487" s="219">
        <v>0</v>
      </c>
      <c r="I11487" s="219">
        <v>0</v>
      </c>
      <c r="J11487" s="219">
        <v>0</v>
      </c>
      <c r="K11487" s="219">
        <v>0</v>
      </c>
      <c r="L11487" s="219">
        <v>0</v>
      </c>
      <c r="M11487" s="220" t="s">
        <v>583</v>
      </c>
    </row>
    <row r="11488" spans="1:13">
      <c r="A11488" s="106" t="str">
        <f t="shared" si="180"/>
        <v xml:space="preserve">95130 </v>
      </c>
      <c r="B11488" s="164" t="s">
        <v>15983</v>
      </c>
      <c r="C11488" s="163"/>
      <c r="D11488" s="113" t="s">
        <v>582</v>
      </c>
      <c r="F11488" t="s">
        <v>15984</v>
      </c>
      <c r="G11488" s="219">
        <v>0</v>
      </c>
      <c r="H11488" s="219">
        <v>0</v>
      </c>
      <c r="I11488" s="219">
        <v>0</v>
      </c>
      <c r="J11488" s="219">
        <v>0</v>
      </c>
      <c r="K11488" s="219">
        <v>0</v>
      </c>
      <c r="L11488" s="219">
        <v>0</v>
      </c>
      <c r="M11488" s="220" t="s">
        <v>583</v>
      </c>
    </row>
    <row r="11489" spans="1:13">
      <c r="A11489" s="106" t="str">
        <f t="shared" si="180"/>
        <v xml:space="preserve">95131 </v>
      </c>
      <c r="B11489" s="164" t="s">
        <v>15985</v>
      </c>
      <c r="C11489" s="163"/>
      <c r="D11489" s="113" t="s">
        <v>582</v>
      </c>
      <c r="F11489" t="s">
        <v>15986</v>
      </c>
      <c r="G11489" s="219">
        <v>0</v>
      </c>
      <c r="H11489" s="219">
        <v>0</v>
      </c>
      <c r="I11489" s="219">
        <v>0</v>
      </c>
      <c r="J11489" s="219">
        <v>0</v>
      </c>
      <c r="K11489" s="219">
        <v>0</v>
      </c>
      <c r="L11489" s="219">
        <v>0</v>
      </c>
      <c r="M11489" s="220" t="s">
        <v>583</v>
      </c>
    </row>
    <row r="11490" spans="1:13">
      <c r="A11490" s="106" t="str">
        <f t="shared" si="180"/>
        <v xml:space="preserve">95132 </v>
      </c>
      <c r="B11490" s="164" t="s">
        <v>15987</v>
      </c>
      <c r="C11490" s="163"/>
      <c r="D11490" s="113" t="s">
        <v>582</v>
      </c>
      <c r="F11490" t="s">
        <v>15988</v>
      </c>
      <c r="G11490" s="219">
        <v>0</v>
      </c>
      <c r="H11490" s="219">
        <v>0</v>
      </c>
      <c r="I11490" s="219">
        <v>0</v>
      </c>
      <c r="J11490" s="219">
        <v>0</v>
      </c>
      <c r="K11490" s="219">
        <v>0</v>
      </c>
      <c r="L11490" s="219">
        <v>0</v>
      </c>
      <c r="M11490" s="220" t="s">
        <v>583</v>
      </c>
    </row>
    <row r="11491" spans="1:13">
      <c r="A11491" s="106" t="str">
        <f t="shared" si="180"/>
        <v xml:space="preserve">95133 </v>
      </c>
      <c r="B11491" s="164" t="s">
        <v>15989</v>
      </c>
      <c r="C11491" s="163"/>
      <c r="D11491" s="113" t="s">
        <v>582</v>
      </c>
      <c r="F11491" t="s">
        <v>15990</v>
      </c>
      <c r="G11491" s="219">
        <v>0</v>
      </c>
      <c r="H11491" s="219">
        <v>0</v>
      </c>
      <c r="I11491" s="219">
        <v>0</v>
      </c>
      <c r="J11491" s="219">
        <v>0</v>
      </c>
      <c r="K11491" s="219">
        <v>0</v>
      </c>
      <c r="L11491" s="219">
        <v>0</v>
      </c>
      <c r="M11491" s="220" t="s">
        <v>583</v>
      </c>
    </row>
    <row r="11492" spans="1:13">
      <c r="A11492" s="106" t="str">
        <f t="shared" si="180"/>
        <v xml:space="preserve">95134 </v>
      </c>
      <c r="B11492" s="164" t="s">
        <v>15991</v>
      </c>
      <c r="C11492" s="163"/>
      <c r="D11492" s="113" t="s">
        <v>582</v>
      </c>
      <c r="F11492" t="s">
        <v>15992</v>
      </c>
      <c r="G11492" s="219">
        <v>0</v>
      </c>
      <c r="H11492" s="219">
        <v>0</v>
      </c>
      <c r="I11492" s="219">
        <v>0</v>
      </c>
      <c r="J11492" s="219">
        <v>0</v>
      </c>
      <c r="K11492" s="219">
        <v>0</v>
      </c>
      <c r="L11492" s="219">
        <v>0</v>
      </c>
      <c r="M11492" s="220" t="s">
        <v>583</v>
      </c>
    </row>
    <row r="11493" spans="1:13">
      <c r="A11493" s="106" t="str">
        <f t="shared" si="180"/>
        <v xml:space="preserve">95144 </v>
      </c>
      <c r="B11493" s="164" t="s">
        <v>15993</v>
      </c>
      <c r="C11493" s="163"/>
      <c r="D11493" s="113" t="s">
        <v>1358</v>
      </c>
      <c r="F11493" t="s">
        <v>15994</v>
      </c>
      <c r="G11493" s="219">
        <v>0.06</v>
      </c>
      <c r="H11493" s="219">
        <v>0.43</v>
      </c>
      <c r="I11493" s="219">
        <v>0.03</v>
      </c>
      <c r="J11493" s="219">
        <v>0.01</v>
      </c>
      <c r="K11493" s="219">
        <v>0.5</v>
      </c>
      <c r="L11493" s="219">
        <v>0.1</v>
      </c>
      <c r="M11493" s="220" t="s">
        <v>583</v>
      </c>
    </row>
    <row r="11494" spans="1:13">
      <c r="A11494" s="106" t="str">
        <f t="shared" si="180"/>
        <v xml:space="preserve">95145 </v>
      </c>
      <c r="B11494" s="164" t="s">
        <v>15995</v>
      </c>
      <c r="C11494" s="163"/>
      <c r="D11494" s="113" t="s">
        <v>1358</v>
      </c>
      <c r="F11494" t="s">
        <v>15994</v>
      </c>
      <c r="G11494" s="219">
        <v>0.06</v>
      </c>
      <c r="H11494" s="219">
        <v>1.02</v>
      </c>
      <c r="I11494" s="219">
        <v>0.02</v>
      </c>
      <c r="J11494" s="219">
        <v>0.01</v>
      </c>
      <c r="K11494" s="219">
        <v>1.0900000000000001</v>
      </c>
      <c r="L11494" s="219">
        <v>0.09</v>
      </c>
      <c r="M11494" s="220" t="s">
        <v>583</v>
      </c>
    </row>
    <row r="11495" spans="1:13">
      <c r="A11495" s="106" t="str">
        <f t="shared" si="180"/>
        <v xml:space="preserve">95146 </v>
      </c>
      <c r="B11495" s="164" t="s">
        <v>15996</v>
      </c>
      <c r="C11495" s="163"/>
      <c r="D11495" s="113" t="s">
        <v>1358</v>
      </c>
      <c r="F11495" t="s">
        <v>15994</v>
      </c>
      <c r="G11495" s="219">
        <v>0.06</v>
      </c>
      <c r="H11495" s="219">
        <v>1.96</v>
      </c>
      <c r="I11495" s="219">
        <v>0.02</v>
      </c>
      <c r="J11495" s="219">
        <v>0.01</v>
      </c>
      <c r="K11495" s="219">
        <v>2.0299999999999998</v>
      </c>
      <c r="L11495" s="219">
        <v>0.09</v>
      </c>
      <c r="M11495" s="220" t="s">
        <v>583</v>
      </c>
    </row>
    <row r="11496" spans="1:13">
      <c r="A11496" s="106" t="str">
        <f t="shared" si="180"/>
        <v xml:space="preserve">95147 </v>
      </c>
      <c r="B11496" s="164" t="s">
        <v>15997</v>
      </c>
      <c r="C11496" s="163"/>
      <c r="D11496" s="113" t="s">
        <v>1358</v>
      </c>
      <c r="F11496" t="s">
        <v>15994</v>
      </c>
      <c r="G11496" s="219">
        <v>0.06</v>
      </c>
      <c r="H11496" s="219">
        <v>1.88</v>
      </c>
      <c r="I11496" s="219">
        <v>0.02</v>
      </c>
      <c r="J11496" s="219">
        <v>0.01</v>
      </c>
      <c r="K11496" s="219">
        <v>1.95</v>
      </c>
      <c r="L11496" s="219">
        <v>0.09</v>
      </c>
      <c r="M11496" s="220" t="s">
        <v>583</v>
      </c>
    </row>
    <row r="11497" spans="1:13">
      <c r="A11497" s="106" t="str">
        <f t="shared" si="180"/>
        <v xml:space="preserve">95148 </v>
      </c>
      <c r="B11497" s="164" t="s">
        <v>15998</v>
      </c>
      <c r="C11497" s="163"/>
      <c r="D11497" s="113" t="s">
        <v>1358</v>
      </c>
      <c r="F11497" t="s">
        <v>15994</v>
      </c>
      <c r="G11497" s="219">
        <v>0.06</v>
      </c>
      <c r="H11497" s="219">
        <v>2.83</v>
      </c>
      <c r="I11497" s="219">
        <v>0.02</v>
      </c>
      <c r="J11497" s="219">
        <v>0.01</v>
      </c>
      <c r="K11497" s="219">
        <v>2.9</v>
      </c>
      <c r="L11497" s="219">
        <v>0.09</v>
      </c>
      <c r="M11497" s="220" t="s">
        <v>583</v>
      </c>
    </row>
    <row r="11498" spans="1:13">
      <c r="A11498" s="106" t="str">
        <f t="shared" si="180"/>
        <v xml:space="preserve">95149 </v>
      </c>
      <c r="B11498" s="164" t="s">
        <v>15999</v>
      </c>
      <c r="C11498" s="163"/>
      <c r="D11498" s="113" t="s">
        <v>1358</v>
      </c>
      <c r="F11498" t="s">
        <v>15994</v>
      </c>
      <c r="G11498" s="219">
        <v>0.06</v>
      </c>
      <c r="H11498" s="219">
        <v>3.79</v>
      </c>
      <c r="I11498" s="219">
        <v>0.02</v>
      </c>
      <c r="J11498" s="219">
        <v>0.01</v>
      </c>
      <c r="K11498" s="219">
        <v>3.86</v>
      </c>
      <c r="L11498" s="219">
        <v>0.09</v>
      </c>
      <c r="M11498" s="220" t="s">
        <v>583</v>
      </c>
    </row>
    <row r="11499" spans="1:13">
      <c r="A11499" s="106" t="str">
        <f t="shared" si="180"/>
        <v xml:space="preserve">95165 </v>
      </c>
      <c r="B11499" s="164" t="s">
        <v>16000</v>
      </c>
      <c r="C11499" s="163"/>
      <c r="D11499" s="113" t="s">
        <v>1358</v>
      </c>
      <c r="F11499" t="s">
        <v>15994</v>
      </c>
      <c r="G11499" s="219">
        <v>0.06</v>
      </c>
      <c r="H11499" s="219">
        <v>0.37</v>
      </c>
      <c r="I11499" s="219">
        <v>0.03</v>
      </c>
      <c r="J11499" s="219">
        <v>0.01</v>
      </c>
      <c r="K11499" s="219">
        <v>0.44</v>
      </c>
      <c r="L11499" s="219">
        <v>0.1</v>
      </c>
      <c r="M11499" s="220" t="s">
        <v>583</v>
      </c>
    </row>
    <row r="11500" spans="1:13">
      <c r="A11500" s="106" t="str">
        <f t="shared" si="180"/>
        <v xml:space="preserve">95170 </v>
      </c>
      <c r="B11500" s="164" t="s">
        <v>16001</v>
      </c>
      <c r="C11500" s="163"/>
      <c r="D11500" s="113" t="s">
        <v>1358</v>
      </c>
      <c r="F11500" t="s">
        <v>15994</v>
      </c>
      <c r="G11500" s="219">
        <v>0.06</v>
      </c>
      <c r="H11500" s="219">
        <v>0.26</v>
      </c>
      <c r="I11500" s="219">
        <v>0.02</v>
      </c>
      <c r="J11500" s="219">
        <v>0.01</v>
      </c>
      <c r="K11500" s="219">
        <v>0.33</v>
      </c>
      <c r="L11500" s="219">
        <v>0.09</v>
      </c>
      <c r="M11500" s="220" t="s">
        <v>583</v>
      </c>
    </row>
    <row r="11501" spans="1:13">
      <c r="A11501" s="106" t="str">
        <f t="shared" si="180"/>
        <v xml:space="preserve">95180 </v>
      </c>
      <c r="B11501" s="164" t="s">
        <v>16002</v>
      </c>
      <c r="C11501" s="163"/>
      <c r="D11501" s="113" t="s">
        <v>1358</v>
      </c>
      <c r="F11501" t="s">
        <v>16003</v>
      </c>
      <c r="G11501" s="219">
        <v>2.0099999999999998</v>
      </c>
      <c r="H11501" s="219">
        <v>2.06</v>
      </c>
      <c r="I11501" s="219">
        <v>0.94</v>
      </c>
      <c r="J11501" s="219">
        <v>0.08</v>
      </c>
      <c r="K11501" s="219">
        <v>4.1500000000000004</v>
      </c>
      <c r="L11501" s="219">
        <v>3.03</v>
      </c>
      <c r="M11501" s="220" t="s">
        <v>583</v>
      </c>
    </row>
    <row r="11502" spans="1:13">
      <c r="A11502" s="106" t="str">
        <f t="shared" si="180"/>
        <v xml:space="preserve">95199 </v>
      </c>
      <c r="B11502" s="164" t="s">
        <v>16004</v>
      </c>
      <c r="C11502" s="163"/>
      <c r="D11502" s="113" t="s">
        <v>664</v>
      </c>
      <c r="F11502" t="s">
        <v>19239</v>
      </c>
      <c r="G11502" s="219">
        <v>0</v>
      </c>
      <c r="H11502" s="219">
        <v>0</v>
      </c>
      <c r="I11502" s="219">
        <v>0</v>
      </c>
      <c r="J11502" s="219">
        <v>0</v>
      </c>
      <c r="K11502" s="219">
        <v>0</v>
      </c>
      <c r="L11502" s="219">
        <v>0</v>
      </c>
      <c r="M11502" s="220" t="s">
        <v>583</v>
      </c>
    </row>
    <row r="11503" spans="1:13">
      <c r="A11503" s="106" t="str">
        <f t="shared" si="180"/>
        <v xml:space="preserve">95249 </v>
      </c>
      <c r="B11503" s="164" t="s">
        <v>16005</v>
      </c>
      <c r="C11503" s="163"/>
      <c r="D11503" s="113" t="s">
        <v>1358</v>
      </c>
      <c r="F11503" t="s">
        <v>16006</v>
      </c>
      <c r="G11503" s="219">
        <v>0</v>
      </c>
      <c r="H11503" s="219">
        <v>1.92</v>
      </c>
      <c r="I11503" s="219" t="s">
        <v>37</v>
      </c>
      <c r="J11503" s="219">
        <v>0.04</v>
      </c>
      <c r="K11503" s="219">
        <v>1.96</v>
      </c>
      <c r="L11503" s="219" t="s">
        <v>37</v>
      </c>
      <c r="M11503" s="220" t="s">
        <v>583</v>
      </c>
    </row>
    <row r="11504" spans="1:13">
      <c r="A11504" s="106" t="str">
        <f t="shared" si="180"/>
        <v xml:space="preserve">95250 </v>
      </c>
      <c r="B11504" s="164" t="s">
        <v>16007</v>
      </c>
      <c r="C11504" s="163"/>
      <c r="D11504" s="113" t="s">
        <v>1358</v>
      </c>
      <c r="F11504" t="s">
        <v>16008</v>
      </c>
      <c r="G11504" s="219">
        <v>0</v>
      </c>
      <c r="H11504" s="219">
        <v>4.3899999999999997</v>
      </c>
      <c r="I11504" s="219" t="s">
        <v>37</v>
      </c>
      <c r="J11504" s="219">
        <v>0.04</v>
      </c>
      <c r="K11504" s="219">
        <v>4.43</v>
      </c>
      <c r="L11504" s="219" t="s">
        <v>37</v>
      </c>
      <c r="M11504" s="220" t="s">
        <v>583</v>
      </c>
    </row>
    <row r="11505" spans="1:13">
      <c r="A11505" s="106" t="str">
        <f t="shared" si="180"/>
        <v xml:space="preserve">95251 </v>
      </c>
      <c r="B11505" s="164" t="s">
        <v>16009</v>
      </c>
      <c r="C11505" s="163"/>
      <c r="D11505" s="113" t="s">
        <v>1358</v>
      </c>
      <c r="F11505" t="s">
        <v>16010</v>
      </c>
      <c r="G11505" s="219">
        <v>0.7</v>
      </c>
      <c r="H11505" s="219">
        <v>0.28999999999999998</v>
      </c>
      <c r="I11505" s="219">
        <v>0.28999999999999998</v>
      </c>
      <c r="J11505" s="219">
        <v>0.04</v>
      </c>
      <c r="K11505" s="219">
        <v>1.03</v>
      </c>
      <c r="L11505" s="219">
        <v>1.03</v>
      </c>
      <c r="M11505" s="220" t="s">
        <v>583</v>
      </c>
    </row>
    <row r="11506" spans="1:13">
      <c r="A11506" s="106" t="str">
        <f t="shared" si="180"/>
        <v xml:space="preserve">95700 </v>
      </c>
      <c r="B11506" s="164" t="s">
        <v>17825</v>
      </c>
      <c r="C11506" s="163"/>
      <c r="D11506" s="113" t="s">
        <v>664</v>
      </c>
      <c r="F11506" t="s">
        <v>15923</v>
      </c>
      <c r="G11506" s="219">
        <v>0</v>
      </c>
      <c r="H11506" s="219">
        <v>0</v>
      </c>
      <c r="I11506" s="219">
        <v>0</v>
      </c>
      <c r="J11506" s="219">
        <v>0</v>
      </c>
      <c r="K11506" s="219">
        <v>0</v>
      </c>
      <c r="L11506" s="219">
        <v>0</v>
      </c>
      <c r="M11506" s="220" t="s">
        <v>583</v>
      </c>
    </row>
    <row r="11507" spans="1:13">
      <c r="A11507" s="106" t="str">
        <f t="shared" si="180"/>
        <v xml:space="preserve">95705 </v>
      </c>
      <c r="B11507" s="164" t="s">
        <v>17826</v>
      </c>
      <c r="C11507" s="163"/>
      <c r="D11507" s="113" t="s">
        <v>664</v>
      </c>
      <c r="F11507" t="s">
        <v>15924</v>
      </c>
      <c r="G11507" s="219">
        <v>0</v>
      </c>
      <c r="H11507" s="219">
        <v>0</v>
      </c>
      <c r="I11507" s="219">
        <v>0</v>
      </c>
      <c r="J11507" s="219">
        <v>0</v>
      </c>
      <c r="K11507" s="219">
        <v>0</v>
      </c>
      <c r="L11507" s="219">
        <v>0</v>
      </c>
      <c r="M11507" s="220" t="s">
        <v>583</v>
      </c>
    </row>
    <row r="11508" spans="1:13">
      <c r="A11508" s="106" t="str">
        <f t="shared" si="180"/>
        <v xml:space="preserve">95706 </v>
      </c>
      <c r="B11508" s="164" t="s">
        <v>17827</v>
      </c>
      <c r="C11508" s="163"/>
      <c r="D11508" s="113" t="s">
        <v>664</v>
      </c>
      <c r="F11508" t="s">
        <v>15925</v>
      </c>
      <c r="G11508" s="219">
        <v>0</v>
      </c>
      <c r="H11508" s="219">
        <v>0</v>
      </c>
      <c r="I11508" s="219">
        <v>0</v>
      </c>
      <c r="J11508" s="219">
        <v>0</v>
      </c>
      <c r="K11508" s="219">
        <v>0</v>
      </c>
      <c r="L11508" s="219">
        <v>0</v>
      </c>
      <c r="M11508" s="220" t="s">
        <v>583</v>
      </c>
    </row>
    <row r="11509" spans="1:13">
      <c r="A11509" s="106" t="str">
        <f t="shared" si="180"/>
        <v xml:space="preserve">95707 </v>
      </c>
      <c r="B11509" s="164" t="s">
        <v>17828</v>
      </c>
      <c r="C11509" s="163"/>
      <c r="D11509" s="113" t="s">
        <v>664</v>
      </c>
      <c r="F11509" t="s">
        <v>15926</v>
      </c>
      <c r="G11509" s="219">
        <v>0</v>
      </c>
      <c r="H11509" s="219">
        <v>0</v>
      </c>
      <c r="I11509" s="219">
        <v>0</v>
      </c>
      <c r="J11509" s="219">
        <v>0</v>
      </c>
      <c r="K11509" s="219">
        <v>0</v>
      </c>
      <c r="L11509" s="219">
        <v>0</v>
      </c>
      <c r="M11509" s="220" t="s">
        <v>583</v>
      </c>
    </row>
    <row r="11510" spans="1:13">
      <c r="A11510" s="106" t="str">
        <f t="shared" si="180"/>
        <v xml:space="preserve">95708 </v>
      </c>
      <c r="B11510" s="164" t="s">
        <v>17829</v>
      </c>
      <c r="C11510" s="163"/>
      <c r="D11510" s="113" t="s">
        <v>664</v>
      </c>
      <c r="F11510" t="s">
        <v>15927</v>
      </c>
      <c r="G11510" s="219">
        <v>0</v>
      </c>
      <c r="H11510" s="219">
        <v>0</v>
      </c>
      <c r="I11510" s="219">
        <v>0</v>
      </c>
      <c r="J11510" s="219">
        <v>0</v>
      </c>
      <c r="K11510" s="219">
        <v>0</v>
      </c>
      <c r="L11510" s="219">
        <v>0</v>
      </c>
      <c r="M11510" s="220" t="s">
        <v>583</v>
      </c>
    </row>
    <row r="11511" spans="1:13">
      <c r="A11511" s="106" t="str">
        <f t="shared" si="180"/>
        <v xml:space="preserve">95709 </v>
      </c>
      <c r="B11511" s="164" t="s">
        <v>17830</v>
      </c>
      <c r="C11511" s="163"/>
      <c r="D11511" s="113" t="s">
        <v>664</v>
      </c>
      <c r="F11511" t="s">
        <v>15928</v>
      </c>
      <c r="G11511" s="219">
        <v>0</v>
      </c>
      <c r="H11511" s="219">
        <v>0</v>
      </c>
      <c r="I11511" s="219">
        <v>0</v>
      </c>
      <c r="J11511" s="219">
        <v>0</v>
      </c>
      <c r="K11511" s="219">
        <v>0</v>
      </c>
      <c r="L11511" s="219">
        <v>0</v>
      </c>
      <c r="M11511" s="220" t="s">
        <v>583</v>
      </c>
    </row>
    <row r="11512" spans="1:13">
      <c r="A11512" s="106" t="str">
        <f t="shared" si="180"/>
        <v xml:space="preserve">95710 </v>
      </c>
      <c r="B11512" s="164" t="s">
        <v>17831</v>
      </c>
      <c r="C11512" s="163"/>
      <c r="D11512" s="113" t="s">
        <v>664</v>
      </c>
      <c r="F11512" t="s">
        <v>15929</v>
      </c>
      <c r="G11512" s="219">
        <v>0</v>
      </c>
      <c r="H11512" s="219">
        <v>0</v>
      </c>
      <c r="I11512" s="219">
        <v>0</v>
      </c>
      <c r="J11512" s="219">
        <v>0</v>
      </c>
      <c r="K11512" s="219">
        <v>0</v>
      </c>
      <c r="L11512" s="219">
        <v>0</v>
      </c>
      <c r="M11512" s="220" t="s">
        <v>583</v>
      </c>
    </row>
    <row r="11513" spans="1:13">
      <c r="A11513" s="106" t="str">
        <f t="shared" si="180"/>
        <v xml:space="preserve">95711 </v>
      </c>
      <c r="B11513" s="164" t="s">
        <v>17832</v>
      </c>
      <c r="C11513" s="163"/>
      <c r="D11513" s="113" t="s">
        <v>664</v>
      </c>
      <c r="F11513" t="s">
        <v>15930</v>
      </c>
      <c r="G11513" s="219">
        <v>0</v>
      </c>
      <c r="H11513" s="219">
        <v>0</v>
      </c>
      <c r="I11513" s="219">
        <v>0</v>
      </c>
      <c r="J11513" s="219">
        <v>0</v>
      </c>
      <c r="K11513" s="219">
        <v>0</v>
      </c>
      <c r="L11513" s="219">
        <v>0</v>
      </c>
      <c r="M11513" s="220" t="s">
        <v>583</v>
      </c>
    </row>
    <row r="11514" spans="1:13">
      <c r="A11514" s="106" t="str">
        <f t="shared" si="180"/>
        <v xml:space="preserve">95712 </v>
      </c>
      <c r="B11514" s="164" t="s">
        <v>17833</v>
      </c>
      <c r="C11514" s="163"/>
      <c r="D11514" s="113" t="s">
        <v>664</v>
      </c>
      <c r="F11514" t="s">
        <v>15931</v>
      </c>
      <c r="G11514" s="219">
        <v>0</v>
      </c>
      <c r="H11514" s="219">
        <v>0</v>
      </c>
      <c r="I11514" s="219">
        <v>0</v>
      </c>
      <c r="J11514" s="219">
        <v>0</v>
      </c>
      <c r="K11514" s="219">
        <v>0</v>
      </c>
      <c r="L11514" s="219">
        <v>0</v>
      </c>
      <c r="M11514" s="220" t="s">
        <v>583</v>
      </c>
    </row>
    <row r="11515" spans="1:13">
      <c r="A11515" s="106" t="str">
        <f t="shared" si="180"/>
        <v xml:space="preserve">95713 </v>
      </c>
      <c r="B11515" s="164" t="s">
        <v>17834</v>
      </c>
      <c r="C11515" s="163"/>
      <c r="D11515" s="113" t="s">
        <v>664</v>
      </c>
      <c r="F11515" t="s">
        <v>15932</v>
      </c>
      <c r="G11515" s="219">
        <v>0</v>
      </c>
      <c r="H11515" s="219">
        <v>0</v>
      </c>
      <c r="I11515" s="219">
        <v>0</v>
      </c>
      <c r="J11515" s="219">
        <v>0</v>
      </c>
      <c r="K11515" s="219">
        <v>0</v>
      </c>
      <c r="L11515" s="219">
        <v>0</v>
      </c>
      <c r="M11515" s="220" t="s">
        <v>583</v>
      </c>
    </row>
    <row r="11516" spans="1:13">
      <c r="A11516" s="106" t="str">
        <f t="shared" si="180"/>
        <v xml:space="preserve">95714 </v>
      </c>
      <c r="B11516" s="164" t="s">
        <v>17835</v>
      </c>
      <c r="C11516" s="163"/>
      <c r="D11516" s="113" t="s">
        <v>664</v>
      </c>
      <c r="F11516" t="s">
        <v>15933</v>
      </c>
      <c r="G11516" s="219">
        <v>0</v>
      </c>
      <c r="H11516" s="219">
        <v>0</v>
      </c>
      <c r="I11516" s="219">
        <v>0</v>
      </c>
      <c r="J11516" s="219">
        <v>0</v>
      </c>
      <c r="K11516" s="219">
        <v>0</v>
      </c>
      <c r="L11516" s="219">
        <v>0</v>
      </c>
      <c r="M11516" s="220" t="s">
        <v>583</v>
      </c>
    </row>
    <row r="11517" spans="1:13">
      <c r="A11517" s="106" t="str">
        <f t="shared" si="180"/>
        <v xml:space="preserve">95715 </v>
      </c>
      <c r="B11517" s="164" t="s">
        <v>17836</v>
      </c>
      <c r="C11517" s="163"/>
      <c r="D11517" s="113" t="s">
        <v>664</v>
      </c>
      <c r="F11517" t="s">
        <v>15934</v>
      </c>
      <c r="G11517" s="219">
        <v>0</v>
      </c>
      <c r="H11517" s="219">
        <v>0</v>
      </c>
      <c r="I11517" s="219">
        <v>0</v>
      </c>
      <c r="J11517" s="219">
        <v>0</v>
      </c>
      <c r="K11517" s="219">
        <v>0</v>
      </c>
      <c r="L11517" s="219">
        <v>0</v>
      </c>
      <c r="M11517" s="220" t="s">
        <v>583</v>
      </c>
    </row>
    <row r="11518" spans="1:13">
      <c r="A11518" s="106" t="str">
        <f t="shared" si="180"/>
        <v xml:space="preserve">95716 </v>
      </c>
      <c r="B11518" s="164" t="s">
        <v>17837</v>
      </c>
      <c r="C11518" s="163"/>
      <c r="D11518" s="113" t="s">
        <v>664</v>
      </c>
      <c r="F11518" t="s">
        <v>15935</v>
      </c>
      <c r="G11518" s="219">
        <v>0</v>
      </c>
      <c r="H11518" s="219">
        <v>0</v>
      </c>
      <c r="I11518" s="219">
        <v>0</v>
      </c>
      <c r="J11518" s="219">
        <v>0</v>
      </c>
      <c r="K11518" s="219">
        <v>0</v>
      </c>
      <c r="L11518" s="219">
        <v>0</v>
      </c>
      <c r="M11518" s="220" t="s">
        <v>583</v>
      </c>
    </row>
    <row r="11519" spans="1:13">
      <c r="A11519" s="106" t="str">
        <f t="shared" si="180"/>
        <v xml:space="preserve">95717 </v>
      </c>
      <c r="B11519" s="164" t="s">
        <v>17838</v>
      </c>
      <c r="C11519" s="163"/>
      <c r="D11519" s="113" t="s">
        <v>1358</v>
      </c>
      <c r="F11519" t="s">
        <v>15936</v>
      </c>
      <c r="G11519" s="219">
        <v>2</v>
      </c>
      <c r="H11519" s="219">
        <v>1.02</v>
      </c>
      <c r="I11519" s="219">
        <v>0.97</v>
      </c>
      <c r="J11519" s="219">
        <v>0.16</v>
      </c>
      <c r="K11519" s="219">
        <v>3.18</v>
      </c>
      <c r="L11519" s="219">
        <v>3.13</v>
      </c>
      <c r="M11519" s="220" t="s">
        <v>583</v>
      </c>
    </row>
    <row r="11520" spans="1:13">
      <c r="A11520" s="106" t="str">
        <f t="shared" si="180"/>
        <v xml:space="preserve">95718 </v>
      </c>
      <c r="B11520" s="164" t="s">
        <v>17839</v>
      </c>
      <c r="C11520" s="163"/>
      <c r="D11520" s="113" t="s">
        <v>1358</v>
      </c>
      <c r="F11520" t="s">
        <v>15937</v>
      </c>
      <c r="G11520" s="219">
        <v>2.5</v>
      </c>
      <c r="H11520" s="219">
        <v>1.33</v>
      </c>
      <c r="I11520" s="219">
        <v>1.26</v>
      </c>
      <c r="J11520" s="219">
        <v>0.21</v>
      </c>
      <c r="K11520" s="219">
        <v>4.04</v>
      </c>
      <c r="L11520" s="219">
        <v>3.97</v>
      </c>
      <c r="M11520" s="220" t="s">
        <v>583</v>
      </c>
    </row>
    <row r="11521" spans="1:13">
      <c r="A11521" s="106" t="str">
        <f t="shared" si="180"/>
        <v xml:space="preserve">95719 </v>
      </c>
      <c r="B11521" s="164" t="s">
        <v>17840</v>
      </c>
      <c r="C11521" s="163"/>
      <c r="D11521" s="113" t="s">
        <v>1358</v>
      </c>
      <c r="F11521" t="s">
        <v>15938</v>
      </c>
      <c r="G11521" s="219">
        <v>3</v>
      </c>
      <c r="H11521" s="219">
        <v>1.58</v>
      </c>
      <c r="I11521" s="219">
        <v>1.5</v>
      </c>
      <c r="J11521" s="219">
        <v>0.24</v>
      </c>
      <c r="K11521" s="219">
        <v>4.82</v>
      </c>
      <c r="L11521" s="219">
        <v>4.74</v>
      </c>
      <c r="M11521" s="220" t="s">
        <v>583</v>
      </c>
    </row>
    <row r="11522" spans="1:13">
      <c r="A11522" s="106" t="str">
        <f t="shared" si="180"/>
        <v xml:space="preserve">95720 </v>
      </c>
      <c r="B11522" s="164" t="s">
        <v>17841</v>
      </c>
      <c r="C11522" s="163"/>
      <c r="D11522" s="113" t="s">
        <v>1358</v>
      </c>
      <c r="F11522" t="s">
        <v>15939</v>
      </c>
      <c r="G11522" s="219">
        <v>3.86</v>
      </c>
      <c r="H11522" s="219">
        <v>2.04</v>
      </c>
      <c r="I11522" s="219">
        <v>1.93</v>
      </c>
      <c r="J11522" s="219">
        <v>0.32</v>
      </c>
      <c r="K11522" s="219">
        <v>6.22</v>
      </c>
      <c r="L11522" s="219">
        <v>6.11</v>
      </c>
      <c r="M11522" s="220" t="s">
        <v>583</v>
      </c>
    </row>
    <row r="11523" spans="1:13">
      <c r="A11523" s="106" t="str">
        <f t="shared" ref="A11523:A11586" si="181">B11523&amp;" "&amp;C11523</f>
        <v xml:space="preserve">95721 </v>
      </c>
      <c r="B11523" s="164" t="s">
        <v>17842</v>
      </c>
      <c r="C11523" s="163"/>
      <c r="D11523" s="113" t="s">
        <v>1358</v>
      </c>
      <c r="F11523" t="s">
        <v>15940</v>
      </c>
      <c r="G11523" s="219">
        <v>3.86</v>
      </c>
      <c r="H11523" s="219">
        <v>2.0499999999999998</v>
      </c>
      <c r="I11523" s="219">
        <v>1.93</v>
      </c>
      <c r="J11523" s="219">
        <v>0.31</v>
      </c>
      <c r="K11523" s="219">
        <v>6.22</v>
      </c>
      <c r="L11523" s="219">
        <v>6.1</v>
      </c>
      <c r="M11523" s="220" t="s">
        <v>583</v>
      </c>
    </row>
    <row r="11524" spans="1:13">
      <c r="A11524" s="106" t="str">
        <f t="shared" si="181"/>
        <v xml:space="preserve">95722 </v>
      </c>
      <c r="B11524" s="164" t="s">
        <v>17843</v>
      </c>
      <c r="C11524" s="163"/>
      <c r="D11524" s="113" t="s">
        <v>1358</v>
      </c>
      <c r="F11524" t="s">
        <v>15941</v>
      </c>
      <c r="G11524" s="219">
        <v>4.7</v>
      </c>
      <c r="H11524" s="219">
        <v>2.4500000000000002</v>
      </c>
      <c r="I11524" s="219">
        <v>2.31</v>
      </c>
      <c r="J11524" s="219">
        <v>0.39</v>
      </c>
      <c r="K11524" s="219">
        <v>7.54</v>
      </c>
      <c r="L11524" s="219">
        <v>7.4</v>
      </c>
      <c r="M11524" s="220" t="s">
        <v>583</v>
      </c>
    </row>
    <row r="11525" spans="1:13">
      <c r="A11525" s="106" t="str">
        <f t="shared" si="181"/>
        <v xml:space="preserve">95723 </v>
      </c>
      <c r="B11525" s="164" t="s">
        <v>17844</v>
      </c>
      <c r="C11525" s="163"/>
      <c r="D11525" s="113" t="s">
        <v>1358</v>
      </c>
      <c r="F11525" t="s">
        <v>15942</v>
      </c>
      <c r="G11525" s="219">
        <v>4.75</v>
      </c>
      <c r="H11525" s="219">
        <v>2.4300000000000002</v>
      </c>
      <c r="I11525" s="219">
        <v>2.29</v>
      </c>
      <c r="J11525" s="219">
        <v>0.36</v>
      </c>
      <c r="K11525" s="219">
        <v>7.54</v>
      </c>
      <c r="L11525" s="219">
        <v>7.4</v>
      </c>
      <c r="M11525" s="220" t="s">
        <v>583</v>
      </c>
    </row>
    <row r="11526" spans="1:13">
      <c r="A11526" s="106" t="str">
        <f t="shared" si="181"/>
        <v xml:space="preserve">95724 </v>
      </c>
      <c r="B11526" s="164" t="s">
        <v>17845</v>
      </c>
      <c r="C11526" s="163"/>
      <c r="D11526" s="113" t="s">
        <v>1358</v>
      </c>
      <c r="F11526" t="s">
        <v>15943</v>
      </c>
      <c r="G11526" s="219">
        <v>6</v>
      </c>
      <c r="H11526" s="219">
        <v>3.03</v>
      </c>
      <c r="I11526" s="219">
        <v>2.86</v>
      </c>
      <c r="J11526" s="219">
        <v>0.45</v>
      </c>
      <c r="K11526" s="219">
        <v>9.48</v>
      </c>
      <c r="L11526" s="219">
        <v>9.31</v>
      </c>
      <c r="M11526" s="220" t="s">
        <v>583</v>
      </c>
    </row>
    <row r="11527" spans="1:13">
      <c r="A11527" s="106" t="str">
        <f t="shared" si="181"/>
        <v xml:space="preserve">95725 </v>
      </c>
      <c r="B11527" s="164" t="s">
        <v>17846</v>
      </c>
      <c r="C11527" s="163"/>
      <c r="D11527" s="113" t="s">
        <v>1358</v>
      </c>
      <c r="F11527" t="s">
        <v>15944</v>
      </c>
      <c r="G11527" s="219">
        <v>5.4</v>
      </c>
      <c r="H11527" s="219">
        <v>2.92</v>
      </c>
      <c r="I11527" s="219">
        <v>2.71</v>
      </c>
      <c r="J11527" s="219">
        <v>0.43</v>
      </c>
      <c r="K11527" s="219">
        <v>8.75</v>
      </c>
      <c r="L11527" s="219">
        <v>8.5399999999999991</v>
      </c>
      <c r="M11527" s="220" t="s">
        <v>583</v>
      </c>
    </row>
    <row r="11528" spans="1:13">
      <c r="A11528" s="106" t="str">
        <f t="shared" si="181"/>
        <v xml:space="preserve">95726 </v>
      </c>
      <c r="B11528" s="164" t="s">
        <v>17847</v>
      </c>
      <c r="C11528" s="163"/>
      <c r="D11528" s="113" t="s">
        <v>1358</v>
      </c>
      <c r="F11528" t="s">
        <v>15945</v>
      </c>
      <c r="G11528" s="219">
        <v>7.58</v>
      </c>
      <c r="H11528" s="219">
        <v>3.99</v>
      </c>
      <c r="I11528" s="219">
        <v>3.75</v>
      </c>
      <c r="J11528" s="219">
        <v>0.6</v>
      </c>
      <c r="K11528" s="219">
        <v>12.17</v>
      </c>
      <c r="L11528" s="219">
        <v>11.93</v>
      </c>
      <c r="M11528" s="220" t="s">
        <v>583</v>
      </c>
    </row>
    <row r="11529" spans="1:13">
      <c r="A11529" s="106" t="str">
        <f t="shared" si="181"/>
        <v xml:space="preserve">95782 </v>
      </c>
      <c r="B11529" s="164" t="s">
        <v>16011</v>
      </c>
      <c r="C11529" s="163"/>
      <c r="D11529" s="113" t="s">
        <v>1358</v>
      </c>
      <c r="F11529" t="s">
        <v>16012</v>
      </c>
      <c r="G11529" s="219">
        <v>2.6</v>
      </c>
      <c r="H11529" s="219">
        <v>26.44</v>
      </c>
      <c r="I11529" s="219" t="s">
        <v>37</v>
      </c>
      <c r="J11529" s="219">
        <v>0.34</v>
      </c>
      <c r="K11529" s="219">
        <v>29.38</v>
      </c>
      <c r="L11529" s="219" t="s">
        <v>37</v>
      </c>
      <c r="M11529" s="220" t="s">
        <v>583</v>
      </c>
    </row>
    <row r="11530" spans="1:13">
      <c r="A11530" s="106" t="str">
        <f t="shared" si="181"/>
        <v>95782 TC</v>
      </c>
      <c r="B11530" s="164" t="s">
        <v>16011</v>
      </c>
      <c r="C11530" s="163" t="s">
        <v>126</v>
      </c>
      <c r="D11530" s="113" t="s">
        <v>1358</v>
      </c>
      <c r="F11530" t="s">
        <v>16012</v>
      </c>
      <c r="G11530" s="219">
        <v>0</v>
      </c>
      <c r="H11530" s="219">
        <v>25.49</v>
      </c>
      <c r="I11530" s="219" t="s">
        <v>37</v>
      </c>
      <c r="J11530" s="219">
        <v>0.26</v>
      </c>
      <c r="K11530" s="219">
        <v>25.75</v>
      </c>
      <c r="L11530" s="219" t="s">
        <v>37</v>
      </c>
      <c r="M11530" s="220" t="s">
        <v>583</v>
      </c>
    </row>
    <row r="11531" spans="1:13">
      <c r="A11531" s="106" t="str">
        <f t="shared" si="181"/>
        <v>95782 26</v>
      </c>
      <c r="B11531" s="164" t="s">
        <v>16011</v>
      </c>
      <c r="C11531" s="163">
        <v>26</v>
      </c>
      <c r="D11531" s="113" t="s">
        <v>1358</v>
      </c>
      <c r="F11531" t="s">
        <v>16012</v>
      </c>
      <c r="G11531" s="219">
        <v>2.6</v>
      </c>
      <c r="H11531" s="219">
        <v>0.95</v>
      </c>
      <c r="I11531" s="219">
        <v>0.95</v>
      </c>
      <c r="J11531" s="219">
        <v>0.08</v>
      </c>
      <c r="K11531" s="219">
        <v>3.63</v>
      </c>
      <c r="L11531" s="219">
        <v>3.63</v>
      </c>
      <c r="M11531" s="220" t="s">
        <v>583</v>
      </c>
    </row>
    <row r="11532" spans="1:13">
      <c r="A11532" s="106" t="str">
        <f t="shared" si="181"/>
        <v xml:space="preserve">95783 </v>
      </c>
      <c r="B11532" s="164" t="s">
        <v>16013</v>
      </c>
      <c r="C11532" s="163"/>
      <c r="D11532" s="113" t="s">
        <v>1358</v>
      </c>
      <c r="F11532" t="s">
        <v>16014</v>
      </c>
      <c r="G11532" s="219">
        <v>2.83</v>
      </c>
      <c r="H11532" s="219">
        <v>27.94</v>
      </c>
      <c r="I11532" s="219" t="s">
        <v>37</v>
      </c>
      <c r="J11532" s="219">
        <v>0.38</v>
      </c>
      <c r="K11532" s="219">
        <v>31.15</v>
      </c>
      <c r="L11532" s="219" t="s">
        <v>37</v>
      </c>
      <c r="M11532" s="220" t="s">
        <v>583</v>
      </c>
    </row>
    <row r="11533" spans="1:13">
      <c r="A11533" s="106" t="str">
        <f t="shared" si="181"/>
        <v>95783 TC</v>
      </c>
      <c r="B11533" s="164" t="s">
        <v>16013</v>
      </c>
      <c r="C11533" s="163" t="s">
        <v>126</v>
      </c>
      <c r="D11533" s="113" t="s">
        <v>1358</v>
      </c>
      <c r="F11533" t="s">
        <v>16014</v>
      </c>
      <c r="G11533" s="219">
        <v>0</v>
      </c>
      <c r="H11533" s="219">
        <v>26.9</v>
      </c>
      <c r="I11533" s="219" t="s">
        <v>37</v>
      </c>
      <c r="J11533" s="219">
        <v>0.28999999999999998</v>
      </c>
      <c r="K11533" s="219">
        <v>27.19</v>
      </c>
      <c r="L11533" s="219" t="s">
        <v>37</v>
      </c>
      <c r="M11533" s="220" t="s">
        <v>583</v>
      </c>
    </row>
    <row r="11534" spans="1:13">
      <c r="A11534" s="106" t="str">
        <f t="shared" si="181"/>
        <v>95783 26</v>
      </c>
      <c r="B11534" s="164" t="s">
        <v>16013</v>
      </c>
      <c r="C11534" s="163">
        <v>26</v>
      </c>
      <c r="D11534" s="113" t="s">
        <v>1358</v>
      </c>
      <c r="F11534" t="s">
        <v>16014</v>
      </c>
      <c r="G11534" s="219">
        <v>2.83</v>
      </c>
      <c r="H11534" s="219">
        <v>1.04</v>
      </c>
      <c r="I11534" s="219">
        <v>1.04</v>
      </c>
      <c r="J11534" s="219">
        <v>0.09</v>
      </c>
      <c r="K11534" s="219">
        <v>3.96</v>
      </c>
      <c r="L11534" s="219">
        <v>3.96</v>
      </c>
      <c r="M11534" s="220" t="s">
        <v>583</v>
      </c>
    </row>
    <row r="11535" spans="1:13">
      <c r="A11535" s="106" t="str">
        <f t="shared" si="181"/>
        <v xml:space="preserve">95800 </v>
      </c>
      <c r="B11535" s="164" t="s">
        <v>16015</v>
      </c>
      <c r="C11535" s="163"/>
      <c r="D11535" s="113" t="s">
        <v>1358</v>
      </c>
      <c r="F11535" t="s">
        <v>16016</v>
      </c>
      <c r="G11535" s="219">
        <v>0.85</v>
      </c>
      <c r="H11535" s="219">
        <v>3.18</v>
      </c>
      <c r="I11535" s="219" t="s">
        <v>37</v>
      </c>
      <c r="J11535" s="219">
        <v>0.05</v>
      </c>
      <c r="K11535" s="219">
        <v>4.08</v>
      </c>
      <c r="L11535" s="219" t="s">
        <v>37</v>
      </c>
      <c r="M11535" s="220" t="s">
        <v>583</v>
      </c>
    </row>
    <row r="11536" spans="1:13">
      <c r="A11536" s="106" t="str">
        <f t="shared" si="181"/>
        <v>95800 TC</v>
      </c>
      <c r="B11536" s="164" t="s">
        <v>16015</v>
      </c>
      <c r="C11536" s="163" t="s">
        <v>126</v>
      </c>
      <c r="D11536" s="113" t="s">
        <v>1358</v>
      </c>
      <c r="F11536" t="s">
        <v>16016</v>
      </c>
      <c r="G11536" s="219">
        <v>0</v>
      </c>
      <c r="H11536" s="219">
        <v>2.9</v>
      </c>
      <c r="I11536" s="219" t="s">
        <v>37</v>
      </c>
      <c r="J11536" s="219">
        <v>0.02</v>
      </c>
      <c r="K11536" s="219">
        <v>2.92</v>
      </c>
      <c r="L11536" s="219" t="s">
        <v>37</v>
      </c>
      <c r="M11536" s="220" t="s">
        <v>583</v>
      </c>
    </row>
    <row r="11537" spans="1:13">
      <c r="A11537" s="106" t="str">
        <f t="shared" si="181"/>
        <v>95800 26</v>
      </c>
      <c r="B11537" s="164" t="s">
        <v>16015</v>
      </c>
      <c r="C11537" s="163">
        <v>26</v>
      </c>
      <c r="D11537" s="113" t="s">
        <v>1358</v>
      </c>
      <c r="F11537" t="s">
        <v>16016</v>
      </c>
      <c r="G11537" s="219">
        <v>0.85</v>
      </c>
      <c r="H11537" s="219">
        <v>0.28000000000000003</v>
      </c>
      <c r="I11537" s="219">
        <v>0.28000000000000003</v>
      </c>
      <c r="J11537" s="219">
        <v>0.03</v>
      </c>
      <c r="K11537" s="219">
        <v>1.1599999999999999</v>
      </c>
      <c r="L11537" s="219">
        <v>1.1599999999999999</v>
      </c>
      <c r="M11537" s="220" t="s">
        <v>583</v>
      </c>
    </row>
    <row r="11538" spans="1:13">
      <c r="A11538" s="106" t="str">
        <f t="shared" si="181"/>
        <v xml:space="preserve">95801 </v>
      </c>
      <c r="B11538" s="164" t="s">
        <v>16017</v>
      </c>
      <c r="C11538" s="163"/>
      <c r="D11538" s="113" t="s">
        <v>1358</v>
      </c>
      <c r="F11538" t="s">
        <v>16018</v>
      </c>
      <c r="G11538" s="219">
        <v>0.85</v>
      </c>
      <c r="H11538" s="219">
        <v>2.02</v>
      </c>
      <c r="I11538" s="219" t="s">
        <v>37</v>
      </c>
      <c r="J11538" s="219">
        <v>0.05</v>
      </c>
      <c r="K11538" s="219">
        <v>2.92</v>
      </c>
      <c r="L11538" s="219" t="s">
        <v>37</v>
      </c>
      <c r="M11538" s="220" t="s">
        <v>583</v>
      </c>
    </row>
    <row r="11539" spans="1:13">
      <c r="A11539" s="106" t="str">
        <f t="shared" si="181"/>
        <v>95801 TC</v>
      </c>
      <c r="B11539" s="164" t="s">
        <v>16017</v>
      </c>
      <c r="C11539" s="163" t="s">
        <v>126</v>
      </c>
      <c r="D11539" s="113" t="s">
        <v>1358</v>
      </c>
      <c r="F11539" t="s">
        <v>16018</v>
      </c>
      <c r="G11539" s="219">
        <v>0</v>
      </c>
      <c r="H11539" s="219">
        <v>1.7</v>
      </c>
      <c r="I11539" s="219" t="s">
        <v>37</v>
      </c>
      <c r="J11539" s="219">
        <v>0.02</v>
      </c>
      <c r="K11539" s="219">
        <v>1.72</v>
      </c>
      <c r="L11539" s="219" t="s">
        <v>37</v>
      </c>
      <c r="M11539" s="220" t="s">
        <v>583</v>
      </c>
    </row>
    <row r="11540" spans="1:13">
      <c r="A11540" s="106" t="str">
        <f t="shared" si="181"/>
        <v>95801 26</v>
      </c>
      <c r="B11540" s="164" t="s">
        <v>16017</v>
      </c>
      <c r="C11540" s="163">
        <v>26</v>
      </c>
      <c r="D11540" s="113" t="s">
        <v>1358</v>
      </c>
      <c r="F11540" t="s">
        <v>16018</v>
      </c>
      <c r="G11540" s="219">
        <v>0.85</v>
      </c>
      <c r="H11540" s="219">
        <v>0.32</v>
      </c>
      <c r="I11540" s="219">
        <v>0.32</v>
      </c>
      <c r="J11540" s="219">
        <v>0.03</v>
      </c>
      <c r="K11540" s="219">
        <v>1.2</v>
      </c>
      <c r="L11540" s="219">
        <v>1.2</v>
      </c>
      <c r="M11540" s="220" t="s">
        <v>583</v>
      </c>
    </row>
    <row r="11541" spans="1:13">
      <c r="A11541" s="106" t="str">
        <f t="shared" si="181"/>
        <v xml:space="preserve">95803 </v>
      </c>
      <c r="B11541" s="164" t="s">
        <v>16019</v>
      </c>
      <c r="C11541" s="163"/>
      <c r="D11541" s="113" t="s">
        <v>1358</v>
      </c>
      <c r="F11541" t="s">
        <v>16020</v>
      </c>
      <c r="G11541" s="219">
        <v>0.9</v>
      </c>
      <c r="H11541" s="219">
        <v>3.13</v>
      </c>
      <c r="I11541" s="219" t="s">
        <v>37</v>
      </c>
      <c r="J11541" s="219">
        <v>0.03</v>
      </c>
      <c r="K11541" s="219">
        <v>4.0599999999999996</v>
      </c>
      <c r="L11541" s="219" t="s">
        <v>37</v>
      </c>
      <c r="M11541" s="220" t="s">
        <v>583</v>
      </c>
    </row>
    <row r="11542" spans="1:13">
      <c r="A11542" s="106" t="str">
        <f t="shared" si="181"/>
        <v>95803 TC</v>
      </c>
      <c r="B11542" s="164" t="s">
        <v>16019</v>
      </c>
      <c r="C11542" s="163" t="s">
        <v>126</v>
      </c>
      <c r="D11542" s="113" t="s">
        <v>1358</v>
      </c>
      <c r="F11542" t="s">
        <v>16020</v>
      </c>
      <c r="G11542" s="219">
        <v>0</v>
      </c>
      <c r="H11542" s="219">
        <v>2.82</v>
      </c>
      <c r="I11542" s="219" t="s">
        <v>37</v>
      </c>
      <c r="J11542" s="219">
        <v>0.01</v>
      </c>
      <c r="K11542" s="219">
        <v>2.83</v>
      </c>
      <c r="L11542" s="219" t="s">
        <v>37</v>
      </c>
      <c r="M11542" s="220" t="s">
        <v>583</v>
      </c>
    </row>
    <row r="11543" spans="1:13">
      <c r="A11543" s="106" t="str">
        <f t="shared" si="181"/>
        <v>95803 26</v>
      </c>
      <c r="B11543" s="164" t="s">
        <v>16019</v>
      </c>
      <c r="C11543" s="163">
        <v>26</v>
      </c>
      <c r="D11543" s="113" t="s">
        <v>1358</v>
      </c>
      <c r="F11543" t="s">
        <v>16020</v>
      </c>
      <c r="G11543" s="219">
        <v>0.9</v>
      </c>
      <c r="H11543" s="219">
        <v>0.31</v>
      </c>
      <c r="I11543" s="219">
        <v>0.31</v>
      </c>
      <c r="J11543" s="219">
        <v>0.02</v>
      </c>
      <c r="K11543" s="219">
        <v>1.23</v>
      </c>
      <c r="L11543" s="219">
        <v>1.23</v>
      </c>
      <c r="M11543" s="220" t="s">
        <v>583</v>
      </c>
    </row>
    <row r="11544" spans="1:13">
      <c r="A11544" s="106" t="str">
        <f t="shared" si="181"/>
        <v xml:space="preserve">95805 </v>
      </c>
      <c r="B11544" s="164" t="s">
        <v>16021</v>
      </c>
      <c r="C11544" s="163"/>
      <c r="D11544" s="113" t="s">
        <v>1358</v>
      </c>
      <c r="F11544" t="s">
        <v>16022</v>
      </c>
      <c r="G11544" s="219">
        <v>1.2</v>
      </c>
      <c r="H11544" s="219">
        <v>11.6</v>
      </c>
      <c r="I11544" s="219" t="s">
        <v>37</v>
      </c>
      <c r="J11544" s="219">
        <v>0.16</v>
      </c>
      <c r="K11544" s="219">
        <v>12.96</v>
      </c>
      <c r="L11544" s="219" t="s">
        <v>37</v>
      </c>
      <c r="M11544" s="220" t="s">
        <v>583</v>
      </c>
    </row>
    <row r="11545" spans="1:13">
      <c r="A11545" s="106" t="str">
        <f t="shared" si="181"/>
        <v>95805 TC</v>
      </c>
      <c r="B11545" s="164" t="s">
        <v>16021</v>
      </c>
      <c r="C11545" s="163" t="s">
        <v>126</v>
      </c>
      <c r="D11545" s="113" t="s">
        <v>1358</v>
      </c>
      <c r="F11545" t="s">
        <v>16022</v>
      </c>
      <c r="G11545" s="219">
        <v>0</v>
      </c>
      <c r="H11545" s="219">
        <v>11.16</v>
      </c>
      <c r="I11545" s="219" t="s">
        <v>37</v>
      </c>
      <c r="J11545" s="219">
        <v>0.12</v>
      </c>
      <c r="K11545" s="219">
        <v>11.28</v>
      </c>
      <c r="L11545" s="219" t="s">
        <v>37</v>
      </c>
      <c r="M11545" s="220" t="s">
        <v>583</v>
      </c>
    </row>
    <row r="11546" spans="1:13">
      <c r="A11546" s="106" t="str">
        <f t="shared" si="181"/>
        <v>95805 26</v>
      </c>
      <c r="B11546" s="164" t="s">
        <v>16021</v>
      </c>
      <c r="C11546" s="163">
        <v>26</v>
      </c>
      <c r="D11546" s="113" t="s">
        <v>1358</v>
      </c>
      <c r="F11546" t="s">
        <v>16022</v>
      </c>
      <c r="G11546" s="219">
        <v>1.2</v>
      </c>
      <c r="H11546" s="219">
        <v>0.44</v>
      </c>
      <c r="I11546" s="219">
        <v>0.44</v>
      </c>
      <c r="J11546" s="219">
        <v>0.04</v>
      </c>
      <c r="K11546" s="219">
        <v>1.68</v>
      </c>
      <c r="L11546" s="219">
        <v>1.68</v>
      </c>
      <c r="M11546" s="220" t="s">
        <v>583</v>
      </c>
    </row>
    <row r="11547" spans="1:13">
      <c r="A11547" s="106" t="str">
        <f t="shared" si="181"/>
        <v xml:space="preserve">95806 </v>
      </c>
      <c r="B11547" s="164" t="s">
        <v>16023</v>
      </c>
      <c r="C11547" s="163"/>
      <c r="D11547" s="113" t="s">
        <v>1358</v>
      </c>
      <c r="F11547" t="s">
        <v>16024</v>
      </c>
      <c r="G11547" s="219">
        <v>0.93</v>
      </c>
      <c r="H11547" s="219">
        <v>1.85</v>
      </c>
      <c r="I11547" s="219" t="s">
        <v>37</v>
      </c>
      <c r="J11547" s="219">
        <v>0.05</v>
      </c>
      <c r="K11547" s="219">
        <v>2.83</v>
      </c>
      <c r="L11547" s="219" t="s">
        <v>37</v>
      </c>
      <c r="M11547" s="220" t="s">
        <v>583</v>
      </c>
    </row>
    <row r="11548" spans="1:13">
      <c r="A11548" s="106" t="str">
        <f t="shared" si="181"/>
        <v>95806 TC</v>
      </c>
      <c r="B11548" s="164" t="s">
        <v>16023</v>
      </c>
      <c r="C11548" s="163" t="s">
        <v>126</v>
      </c>
      <c r="D11548" s="113" t="s">
        <v>1358</v>
      </c>
      <c r="F11548" t="s">
        <v>16024</v>
      </c>
      <c r="G11548" s="219">
        <v>0</v>
      </c>
      <c r="H11548" s="219">
        <v>1.52</v>
      </c>
      <c r="I11548" s="219" t="s">
        <v>37</v>
      </c>
      <c r="J11548" s="219">
        <v>0.02</v>
      </c>
      <c r="K11548" s="219">
        <v>1.54</v>
      </c>
      <c r="L11548" s="219" t="s">
        <v>37</v>
      </c>
      <c r="M11548" s="220" t="s">
        <v>583</v>
      </c>
    </row>
    <row r="11549" spans="1:13">
      <c r="A11549" s="106" t="str">
        <f t="shared" si="181"/>
        <v>95806 26</v>
      </c>
      <c r="B11549" s="164" t="s">
        <v>16023</v>
      </c>
      <c r="C11549" s="163">
        <v>26</v>
      </c>
      <c r="D11549" s="113" t="s">
        <v>1358</v>
      </c>
      <c r="F11549" t="s">
        <v>16024</v>
      </c>
      <c r="G11549" s="219">
        <v>0.93</v>
      </c>
      <c r="H11549" s="219">
        <v>0.33</v>
      </c>
      <c r="I11549" s="219">
        <v>0.33</v>
      </c>
      <c r="J11549" s="219">
        <v>0.03</v>
      </c>
      <c r="K11549" s="219">
        <v>1.29</v>
      </c>
      <c r="L11549" s="219">
        <v>1.29</v>
      </c>
      <c r="M11549" s="220" t="s">
        <v>583</v>
      </c>
    </row>
    <row r="11550" spans="1:13">
      <c r="A11550" s="106" t="str">
        <f t="shared" si="181"/>
        <v xml:space="preserve">95807 </v>
      </c>
      <c r="B11550" s="164" t="s">
        <v>16025</v>
      </c>
      <c r="C11550" s="163"/>
      <c r="D11550" s="113" t="s">
        <v>1358</v>
      </c>
      <c r="F11550" t="s">
        <v>16026</v>
      </c>
      <c r="G11550" s="219">
        <v>1.28</v>
      </c>
      <c r="H11550" s="219">
        <v>10.86</v>
      </c>
      <c r="I11550" s="219" t="s">
        <v>37</v>
      </c>
      <c r="J11550" s="219">
        <v>0.16</v>
      </c>
      <c r="K11550" s="219">
        <v>12.3</v>
      </c>
      <c r="L11550" s="219" t="s">
        <v>37</v>
      </c>
      <c r="M11550" s="220" t="s">
        <v>583</v>
      </c>
    </row>
    <row r="11551" spans="1:13">
      <c r="A11551" s="106" t="str">
        <f t="shared" si="181"/>
        <v>95807 TC</v>
      </c>
      <c r="B11551" s="164" t="s">
        <v>16025</v>
      </c>
      <c r="C11551" s="163" t="s">
        <v>126</v>
      </c>
      <c r="D11551" s="113" t="s">
        <v>1358</v>
      </c>
      <c r="F11551" t="s">
        <v>16026</v>
      </c>
      <c r="G11551" s="219">
        <v>0</v>
      </c>
      <c r="H11551" s="219">
        <v>10.45</v>
      </c>
      <c r="I11551" s="219" t="s">
        <v>37</v>
      </c>
      <c r="J11551" s="219">
        <v>0.11</v>
      </c>
      <c r="K11551" s="219">
        <v>10.56</v>
      </c>
      <c r="L11551" s="219" t="s">
        <v>37</v>
      </c>
      <c r="M11551" s="220" t="s">
        <v>583</v>
      </c>
    </row>
    <row r="11552" spans="1:13">
      <c r="A11552" s="106" t="str">
        <f t="shared" si="181"/>
        <v>95807 26</v>
      </c>
      <c r="B11552" s="164" t="s">
        <v>16025</v>
      </c>
      <c r="C11552" s="163">
        <v>26</v>
      </c>
      <c r="D11552" s="113" t="s">
        <v>1358</v>
      </c>
      <c r="F11552" t="s">
        <v>16026</v>
      </c>
      <c r="G11552" s="219">
        <v>1.28</v>
      </c>
      <c r="H11552" s="219">
        <v>0.41</v>
      </c>
      <c r="I11552" s="219">
        <v>0.41</v>
      </c>
      <c r="J11552" s="219">
        <v>0.05</v>
      </c>
      <c r="K11552" s="219">
        <v>1.74</v>
      </c>
      <c r="L11552" s="219">
        <v>1.74</v>
      </c>
      <c r="M11552" s="220" t="s">
        <v>583</v>
      </c>
    </row>
    <row r="11553" spans="1:13">
      <c r="A11553" s="106" t="str">
        <f t="shared" si="181"/>
        <v xml:space="preserve">95808 </v>
      </c>
      <c r="B11553" s="164" t="s">
        <v>16027</v>
      </c>
      <c r="C11553" s="163"/>
      <c r="D11553" s="113" t="s">
        <v>1358</v>
      </c>
      <c r="F11553" t="s">
        <v>16028</v>
      </c>
      <c r="G11553" s="219">
        <v>1.74</v>
      </c>
      <c r="H11553" s="219">
        <v>13.44</v>
      </c>
      <c r="I11553" s="219" t="s">
        <v>37</v>
      </c>
      <c r="J11553" s="219">
        <v>0.19</v>
      </c>
      <c r="K11553" s="219">
        <v>15.37</v>
      </c>
      <c r="L11553" s="219" t="s">
        <v>37</v>
      </c>
      <c r="M11553" s="220" t="s">
        <v>583</v>
      </c>
    </row>
    <row r="11554" spans="1:13">
      <c r="A11554" s="106" t="str">
        <f t="shared" si="181"/>
        <v>95808 TC</v>
      </c>
      <c r="B11554" s="164" t="s">
        <v>16027</v>
      </c>
      <c r="C11554" s="163" t="s">
        <v>126</v>
      </c>
      <c r="D11554" s="113" t="s">
        <v>1358</v>
      </c>
      <c r="F11554" t="s">
        <v>16028</v>
      </c>
      <c r="G11554" s="219">
        <v>0</v>
      </c>
      <c r="H11554" s="219">
        <v>12.8</v>
      </c>
      <c r="I11554" s="219" t="s">
        <v>37</v>
      </c>
      <c r="J11554" s="219">
        <v>0.13</v>
      </c>
      <c r="K11554" s="219">
        <v>12.93</v>
      </c>
      <c r="L11554" s="219" t="s">
        <v>37</v>
      </c>
      <c r="M11554" s="220" t="s">
        <v>583</v>
      </c>
    </row>
    <row r="11555" spans="1:13">
      <c r="A11555" s="106" t="str">
        <f t="shared" si="181"/>
        <v>95808 26</v>
      </c>
      <c r="B11555" s="164" t="s">
        <v>16027</v>
      </c>
      <c r="C11555" s="163">
        <v>26</v>
      </c>
      <c r="D11555" s="113" t="s">
        <v>1358</v>
      </c>
      <c r="F11555" t="s">
        <v>16028</v>
      </c>
      <c r="G11555" s="219">
        <v>1.74</v>
      </c>
      <c r="H11555" s="219">
        <v>0.64</v>
      </c>
      <c r="I11555" s="219">
        <v>0.64</v>
      </c>
      <c r="J11555" s="219">
        <v>0.06</v>
      </c>
      <c r="K11555" s="219">
        <v>2.44</v>
      </c>
      <c r="L11555" s="219">
        <v>2.44</v>
      </c>
      <c r="M11555" s="220" t="s">
        <v>583</v>
      </c>
    </row>
    <row r="11556" spans="1:13">
      <c r="A11556" s="106" t="str">
        <f t="shared" si="181"/>
        <v xml:space="preserve">95810 </v>
      </c>
      <c r="B11556" s="164" t="s">
        <v>16029</v>
      </c>
      <c r="C11556" s="163"/>
      <c r="D11556" s="113" t="s">
        <v>1358</v>
      </c>
      <c r="F11556" t="s">
        <v>16030</v>
      </c>
      <c r="G11556" s="219">
        <v>2.5</v>
      </c>
      <c r="H11556" s="219">
        <v>15.98</v>
      </c>
      <c r="I11556" s="219" t="s">
        <v>37</v>
      </c>
      <c r="J11556" s="219">
        <v>0.24</v>
      </c>
      <c r="K11556" s="219">
        <v>18.72</v>
      </c>
      <c r="L11556" s="219" t="s">
        <v>37</v>
      </c>
      <c r="M11556" s="220" t="s">
        <v>583</v>
      </c>
    </row>
    <row r="11557" spans="1:13">
      <c r="A11557" s="106" t="str">
        <f t="shared" si="181"/>
        <v>95810 TC</v>
      </c>
      <c r="B11557" s="164" t="s">
        <v>16029</v>
      </c>
      <c r="C11557" s="163" t="s">
        <v>126</v>
      </c>
      <c r="D11557" s="113" t="s">
        <v>1358</v>
      </c>
      <c r="F11557" t="s">
        <v>16030</v>
      </c>
      <c r="G11557" s="219">
        <v>0</v>
      </c>
      <c r="H11557" s="219">
        <v>15.1</v>
      </c>
      <c r="I11557" s="219" t="s">
        <v>37</v>
      </c>
      <c r="J11557" s="219">
        <v>0.15</v>
      </c>
      <c r="K11557" s="219">
        <v>15.25</v>
      </c>
      <c r="L11557" s="219" t="s">
        <v>37</v>
      </c>
      <c r="M11557" s="220" t="s">
        <v>583</v>
      </c>
    </row>
    <row r="11558" spans="1:13">
      <c r="A11558" s="106" t="str">
        <f t="shared" si="181"/>
        <v>95810 26</v>
      </c>
      <c r="B11558" s="164" t="s">
        <v>16029</v>
      </c>
      <c r="C11558" s="163">
        <v>26</v>
      </c>
      <c r="D11558" s="113" t="s">
        <v>1358</v>
      </c>
      <c r="F11558" t="s">
        <v>16030</v>
      </c>
      <c r="G11558" s="219">
        <v>2.5</v>
      </c>
      <c r="H11558" s="219">
        <v>0.88</v>
      </c>
      <c r="I11558" s="219">
        <v>0.88</v>
      </c>
      <c r="J11558" s="219">
        <v>0.09</v>
      </c>
      <c r="K11558" s="219">
        <v>3.47</v>
      </c>
      <c r="L11558" s="219">
        <v>3.47</v>
      </c>
      <c r="M11558" s="220" t="s">
        <v>583</v>
      </c>
    </row>
    <row r="11559" spans="1:13">
      <c r="A11559" s="106" t="str">
        <f t="shared" si="181"/>
        <v xml:space="preserve">95811 </v>
      </c>
      <c r="B11559" s="164" t="s">
        <v>16031</v>
      </c>
      <c r="C11559" s="163"/>
      <c r="D11559" s="113" t="s">
        <v>1358</v>
      </c>
      <c r="F11559" t="s">
        <v>16032</v>
      </c>
      <c r="G11559" s="219">
        <v>2.6</v>
      </c>
      <c r="H11559" s="219">
        <v>16.71</v>
      </c>
      <c r="I11559" s="219" t="s">
        <v>37</v>
      </c>
      <c r="J11559" s="219">
        <v>0.26</v>
      </c>
      <c r="K11559" s="219">
        <v>19.57</v>
      </c>
      <c r="L11559" s="219" t="s">
        <v>37</v>
      </c>
      <c r="M11559" s="220" t="s">
        <v>583</v>
      </c>
    </row>
    <row r="11560" spans="1:13">
      <c r="A11560" s="106" t="str">
        <f t="shared" si="181"/>
        <v>95811 TC</v>
      </c>
      <c r="B11560" s="164" t="s">
        <v>16031</v>
      </c>
      <c r="C11560" s="163" t="s">
        <v>126</v>
      </c>
      <c r="D11560" s="113" t="s">
        <v>1358</v>
      </c>
      <c r="F11560" t="s">
        <v>16032</v>
      </c>
      <c r="G11560" s="219">
        <v>0</v>
      </c>
      <c r="H11560" s="219">
        <v>15.8</v>
      </c>
      <c r="I11560" s="219" t="s">
        <v>37</v>
      </c>
      <c r="J11560" s="219">
        <v>0.16</v>
      </c>
      <c r="K11560" s="219">
        <v>15.96</v>
      </c>
      <c r="L11560" s="219" t="s">
        <v>37</v>
      </c>
      <c r="M11560" s="220" t="s">
        <v>583</v>
      </c>
    </row>
    <row r="11561" spans="1:13">
      <c r="A11561" s="106" t="str">
        <f t="shared" si="181"/>
        <v>95811 26</v>
      </c>
      <c r="B11561" s="164" t="s">
        <v>16031</v>
      </c>
      <c r="C11561" s="163">
        <v>26</v>
      </c>
      <c r="D11561" s="113" t="s">
        <v>1358</v>
      </c>
      <c r="F11561" t="s">
        <v>16032</v>
      </c>
      <c r="G11561" s="219">
        <v>2.6</v>
      </c>
      <c r="H11561" s="219">
        <v>0.91</v>
      </c>
      <c r="I11561" s="219">
        <v>0.91</v>
      </c>
      <c r="J11561" s="219">
        <v>0.1</v>
      </c>
      <c r="K11561" s="219">
        <v>3.61</v>
      </c>
      <c r="L11561" s="219">
        <v>3.61</v>
      </c>
      <c r="M11561" s="220" t="s">
        <v>583</v>
      </c>
    </row>
    <row r="11562" spans="1:13">
      <c r="A11562" s="106" t="str">
        <f t="shared" si="181"/>
        <v xml:space="preserve">95812 </v>
      </c>
      <c r="B11562" s="164" t="s">
        <v>16033</v>
      </c>
      <c r="C11562" s="163"/>
      <c r="D11562" s="113" t="s">
        <v>1358</v>
      </c>
      <c r="F11562" t="s">
        <v>16034</v>
      </c>
      <c r="G11562" s="219">
        <v>1.08</v>
      </c>
      <c r="H11562" s="219">
        <v>9.35</v>
      </c>
      <c r="I11562" s="219" t="s">
        <v>37</v>
      </c>
      <c r="J11562" s="219">
        <v>0.09</v>
      </c>
      <c r="K11562" s="219">
        <v>10.52</v>
      </c>
      <c r="L11562" s="219" t="s">
        <v>37</v>
      </c>
      <c r="M11562" s="220" t="s">
        <v>583</v>
      </c>
    </row>
    <row r="11563" spans="1:13">
      <c r="A11563" s="106" t="str">
        <f t="shared" si="181"/>
        <v>95812 TC</v>
      </c>
      <c r="B11563" s="164" t="s">
        <v>16033</v>
      </c>
      <c r="C11563" s="163" t="s">
        <v>126</v>
      </c>
      <c r="D11563" s="113" t="s">
        <v>1358</v>
      </c>
      <c r="F11563" t="s">
        <v>16034</v>
      </c>
      <c r="G11563" s="219">
        <v>0</v>
      </c>
      <c r="H11563" s="219">
        <v>8.81</v>
      </c>
      <c r="I11563" s="219" t="s">
        <v>37</v>
      </c>
      <c r="J11563" s="219">
        <v>0.04</v>
      </c>
      <c r="K11563" s="219">
        <v>8.85</v>
      </c>
      <c r="L11563" s="219" t="s">
        <v>37</v>
      </c>
      <c r="M11563" s="220" t="s">
        <v>583</v>
      </c>
    </row>
    <row r="11564" spans="1:13">
      <c r="A11564" s="106" t="str">
        <f t="shared" si="181"/>
        <v>95812 26</v>
      </c>
      <c r="B11564" s="164" t="s">
        <v>16033</v>
      </c>
      <c r="C11564" s="163">
        <v>26</v>
      </c>
      <c r="D11564" s="113" t="s">
        <v>1358</v>
      </c>
      <c r="F11564" t="s">
        <v>16034</v>
      </c>
      <c r="G11564" s="219">
        <v>1.08</v>
      </c>
      <c r="H11564" s="219">
        <v>0.54</v>
      </c>
      <c r="I11564" s="219">
        <v>0.54</v>
      </c>
      <c r="J11564" s="219">
        <v>0.05</v>
      </c>
      <c r="K11564" s="219">
        <v>1.67</v>
      </c>
      <c r="L11564" s="219">
        <v>1.67</v>
      </c>
      <c r="M11564" s="220" t="s">
        <v>583</v>
      </c>
    </row>
    <row r="11565" spans="1:13">
      <c r="A11565" s="106" t="str">
        <f t="shared" si="181"/>
        <v xml:space="preserve">95813 </v>
      </c>
      <c r="B11565" s="164" t="s">
        <v>16035</v>
      </c>
      <c r="C11565" s="163"/>
      <c r="D11565" s="113" t="s">
        <v>1358</v>
      </c>
      <c r="F11565" t="s">
        <v>17848</v>
      </c>
      <c r="G11565" s="219">
        <v>1.63</v>
      </c>
      <c r="H11565" s="219">
        <v>11.55</v>
      </c>
      <c r="I11565" s="219" t="s">
        <v>37</v>
      </c>
      <c r="J11565" s="219">
        <v>0.12</v>
      </c>
      <c r="K11565" s="219">
        <v>13.3</v>
      </c>
      <c r="L11565" s="219" t="s">
        <v>37</v>
      </c>
      <c r="M11565" s="220" t="s">
        <v>583</v>
      </c>
    </row>
    <row r="11566" spans="1:13">
      <c r="A11566" s="106" t="str">
        <f t="shared" si="181"/>
        <v>95813 TC</v>
      </c>
      <c r="B11566" s="164" t="s">
        <v>16035</v>
      </c>
      <c r="C11566" s="163" t="s">
        <v>126</v>
      </c>
      <c r="D11566" s="113" t="s">
        <v>1358</v>
      </c>
      <c r="F11566" t="s">
        <v>17848</v>
      </c>
      <c r="G11566" s="219">
        <v>0</v>
      </c>
      <c r="H11566" s="219">
        <v>10.73</v>
      </c>
      <c r="I11566" s="219" t="s">
        <v>37</v>
      </c>
      <c r="J11566" s="219">
        <v>0.05</v>
      </c>
      <c r="K11566" s="219">
        <v>10.78</v>
      </c>
      <c r="L11566" s="219" t="s">
        <v>37</v>
      </c>
      <c r="M11566" s="220" t="s">
        <v>583</v>
      </c>
    </row>
    <row r="11567" spans="1:13">
      <c r="A11567" s="106" t="str">
        <f t="shared" si="181"/>
        <v>95813 26</v>
      </c>
      <c r="B11567" s="164" t="s">
        <v>16035</v>
      </c>
      <c r="C11567" s="163">
        <v>26</v>
      </c>
      <c r="D11567" s="113" t="s">
        <v>1358</v>
      </c>
      <c r="F11567" t="s">
        <v>17848</v>
      </c>
      <c r="G11567" s="219">
        <v>1.63</v>
      </c>
      <c r="H11567" s="219">
        <v>0.82</v>
      </c>
      <c r="I11567" s="219">
        <v>0.82</v>
      </c>
      <c r="J11567" s="219">
        <v>7.0000000000000007E-2</v>
      </c>
      <c r="K11567" s="219">
        <v>2.52</v>
      </c>
      <c r="L11567" s="219">
        <v>2.52</v>
      </c>
      <c r="M11567" s="220" t="s">
        <v>583</v>
      </c>
    </row>
    <row r="11568" spans="1:13">
      <c r="A11568" s="106" t="str">
        <f t="shared" si="181"/>
        <v xml:space="preserve">95816 </v>
      </c>
      <c r="B11568" s="164" t="s">
        <v>16036</v>
      </c>
      <c r="C11568" s="163"/>
      <c r="D11568" s="113" t="s">
        <v>1358</v>
      </c>
      <c r="F11568" t="s">
        <v>16037</v>
      </c>
      <c r="G11568" s="219">
        <v>1.08</v>
      </c>
      <c r="H11568" s="219">
        <v>10.67</v>
      </c>
      <c r="I11568" s="219" t="s">
        <v>37</v>
      </c>
      <c r="J11568" s="219">
        <v>0.1</v>
      </c>
      <c r="K11568" s="219">
        <v>11.85</v>
      </c>
      <c r="L11568" s="219" t="s">
        <v>37</v>
      </c>
      <c r="M11568" s="220" t="s">
        <v>583</v>
      </c>
    </row>
    <row r="11569" spans="1:13">
      <c r="A11569" s="106" t="str">
        <f t="shared" si="181"/>
        <v>95816 TC</v>
      </c>
      <c r="B11569" s="164" t="s">
        <v>16036</v>
      </c>
      <c r="C11569" s="163" t="s">
        <v>126</v>
      </c>
      <c r="D11569" s="113" t="s">
        <v>1358</v>
      </c>
      <c r="F11569" t="s">
        <v>16037</v>
      </c>
      <c r="G11569" s="219">
        <v>0</v>
      </c>
      <c r="H11569" s="219">
        <v>10.130000000000001</v>
      </c>
      <c r="I11569" s="219" t="s">
        <v>37</v>
      </c>
      <c r="J11569" s="219">
        <v>0.05</v>
      </c>
      <c r="K11569" s="219">
        <v>10.18</v>
      </c>
      <c r="L11569" s="219" t="s">
        <v>37</v>
      </c>
      <c r="M11569" s="220" t="s">
        <v>583</v>
      </c>
    </row>
    <row r="11570" spans="1:13">
      <c r="A11570" s="106" t="str">
        <f t="shared" si="181"/>
        <v>95816 26</v>
      </c>
      <c r="B11570" s="164" t="s">
        <v>16036</v>
      </c>
      <c r="C11570" s="163">
        <v>26</v>
      </c>
      <c r="D11570" s="113" t="s">
        <v>1358</v>
      </c>
      <c r="F11570" t="s">
        <v>16037</v>
      </c>
      <c r="G11570" s="219">
        <v>1.08</v>
      </c>
      <c r="H11570" s="219">
        <v>0.54</v>
      </c>
      <c r="I11570" s="219">
        <v>0.54</v>
      </c>
      <c r="J11570" s="219">
        <v>0.05</v>
      </c>
      <c r="K11570" s="219">
        <v>1.67</v>
      </c>
      <c r="L11570" s="219">
        <v>1.67</v>
      </c>
      <c r="M11570" s="220" t="s">
        <v>583</v>
      </c>
    </row>
    <row r="11571" spans="1:13">
      <c r="A11571" s="106" t="str">
        <f t="shared" si="181"/>
        <v xml:space="preserve">95819 </v>
      </c>
      <c r="B11571" s="164" t="s">
        <v>16038</v>
      </c>
      <c r="C11571" s="163"/>
      <c r="D11571" s="113" t="s">
        <v>1358</v>
      </c>
      <c r="F11571" t="s">
        <v>16039</v>
      </c>
      <c r="G11571" s="219">
        <v>1.08</v>
      </c>
      <c r="H11571" s="219">
        <v>12.46</v>
      </c>
      <c r="I11571" s="219" t="s">
        <v>37</v>
      </c>
      <c r="J11571" s="219">
        <v>0.11</v>
      </c>
      <c r="K11571" s="219">
        <v>13.65</v>
      </c>
      <c r="L11571" s="219" t="s">
        <v>37</v>
      </c>
      <c r="M11571" s="220" t="s">
        <v>583</v>
      </c>
    </row>
    <row r="11572" spans="1:13">
      <c r="A11572" s="106" t="str">
        <f t="shared" si="181"/>
        <v>95819 TC</v>
      </c>
      <c r="B11572" s="164" t="s">
        <v>16038</v>
      </c>
      <c r="C11572" s="163" t="s">
        <v>126</v>
      </c>
      <c r="D11572" s="113" t="s">
        <v>1358</v>
      </c>
      <c r="F11572" t="s">
        <v>16039</v>
      </c>
      <c r="G11572" s="219">
        <v>0</v>
      </c>
      <c r="H11572" s="219">
        <v>11.92</v>
      </c>
      <c r="I11572" s="219" t="s">
        <v>37</v>
      </c>
      <c r="J11572" s="219">
        <v>0.06</v>
      </c>
      <c r="K11572" s="219">
        <v>11.98</v>
      </c>
      <c r="L11572" s="219" t="s">
        <v>37</v>
      </c>
      <c r="M11572" s="220" t="s">
        <v>583</v>
      </c>
    </row>
    <row r="11573" spans="1:13">
      <c r="A11573" s="106" t="str">
        <f t="shared" si="181"/>
        <v>95819 26</v>
      </c>
      <c r="B11573" s="164" t="s">
        <v>16038</v>
      </c>
      <c r="C11573" s="163">
        <v>26</v>
      </c>
      <c r="D11573" s="113" t="s">
        <v>1358</v>
      </c>
      <c r="F11573" t="s">
        <v>16039</v>
      </c>
      <c r="G11573" s="219">
        <v>1.08</v>
      </c>
      <c r="H11573" s="219">
        <v>0.54</v>
      </c>
      <c r="I11573" s="219">
        <v>0.54</v>
      </c>
      <c r="J11573" s="219">
        <v>0.05</v>
      </c>
      <c r="K11573" s="219">
        <v>1.67</v>
      </c>
      <c r="L11573" s="219">
        <v>1.67</v>
      </c>
      <c r="M11573" s="220" t="s">
        <v>583</v>
      </c>
    </row>
    <row r="11574" spans="1:13">
      <c r="A11574" s="106" t="str">
        <f t="shared" si="181"/>
        <v xml:space="preserve">95822 </v>
      </c>
      <c r="B11574" s="164" t="s">
        <v>16040</v>
      </c>
      <c r="C11574" s="163"/>
      <c r="D11574" s="113" t="s">
        <v>1358</v>
      </c>
      <c r="F11574" t="s">
        <v>16041</v>
      </c>
      <c r="G11574" s="219">
        <v>1.08</v>
      </c>
      <c r="H11574" s="219">
        <v>11.22</v>
      </c>
      <c r="I11574" s="219" t="s">
        <v>37</v>
      </c>
      <c r="J11574" s="219">
        <v>0.1</v>
      </c>
      <c r="K11574" s="219">
        <v>12.4</v>
      </c>
      <c r="L11574" s="219" t="s">
        <v>37</v>
      </c>
      <c r="M11574" s="220" t="s">
        <v>583</v>
      </c>
    </row>
    <row r="11575" spans="1:13">
      <c r="A11575" s="106" t="str">
        <f t="shared" si="181"/>
        <v>95822 TC</v>
      </c>
      <c r="B11575" s="164" t="s">
        <v>16040</v>
      </c>
      <c r="C11575" s="163" t="s">
        <v>126</v>
      </c>
      <c r="D11575" s="113" t="s">
        <v>1358</v>
      </c>
      <c r="F11575" t="s">
        <v>16041</v>
      </c>
      <c r="G11575" s="219">
        <v>0</v>
      </c>
      <c r="H11575" s="219">
        <v>10.68</v>
      </c>
      <c r="I11575" s="219" t="s">
        <v>37</v>
      </c>
      <c r="J11575" s="219">
        <v>0.05</v>
      </c>
      <c r="K11575" s="219">
        <v>10.73</v>
      </c>
      <c r="L11575" s="219" t="s">
        <v>37</v>
      </c>
      <c r="M11575" s="220" t="s">
        <v>583</v>
      </c>
    </row>
    <row r="11576" spans="1:13">
      <c r="A11576" s="106" t="str">
        <f t="shared" si="181"/>
        <v>95822 26</v>
      </c>
      <c r="B11576" s="164" t="s">
        <v>16040</v>
      </c>
      <c r="C11576" s="163">
        <v>26</v>
      </c>
      <c r="D11576" s="113" t="s">
        <v>1358</v>
      </c>
      <c r="F11576" t="s">
        <v>16041</v>
      </c>
      <c r="G11576" s="219">
        <v>1.08</v>
      </c>
      <c r="H11576" s="219">
        <v>0.54</v>
      </c>
      <c r="I11576" s="219">
        <v>0.54</v>
      </c>
      <c r="J11576" s="219">
        <v>0.05</v>
      </c>
      <c r="K11576" s="219">
        <v>1.67</v>
      </c>
      <c r="L11576" s="219">
        <v>1.67</v>
      </c>
      <c r="M11576" s="220" t="s">
        <v>583</v>
      </c>
    </row>
    <row r="11577" spans="1:13">
      <c r="A11577" s="106" t="str">
        <f t="shared" si="181"/>
        <v xml:space="preserve">95824 </v>
      </c>
      <c r="B11577" s="164" t="s">
        <v>16042</v>
      </c>
      <c r="C11577" s="163"/>
      <c r="D11577" s="113" t="s">
        <v>664</v>
      </c>
      <c r="F11577" t="s">
        <v>16043</v>
      </c>
      <c r="G11577" s="219">
        <v>0</v>
      </c>
      <c r="H11577" s="219">
        <v>0</v>
      </c>
      <c r="I11577" s="219" t="s">
        <v>37</v>
      </c>
      <c r="J11577" s="219">
        <v>0</v>
      </c>
      <c r="K11577" s="219">
        <v>0</v>
      </c>
      <c r="L11577" s="219" t="s">
        <v>37</v>
      </c>
      <c r="M11577" s="220" t="s">
        <v>583</v>
      </c>
    </row>
    <row r="11578" spans="1:13">
      <c r="A11578" s="106" t="str">
        <f t="shared" si="181"/>
        <v>95824 TC</v>
      </c>
      <c r="B11578" s="164" t="s">
        <v>16042</v>
      </c>
      <c r="C11578" s="163" t="s">
        <v>126</v>
      </c>
      <c r="D11578" s="113" t="s">
        <v>664</v>
      </c>
      <c r="F11578" t="s">
        <v>16043</v>
      </c>
      <c r="G11578" s="219">
        <v>0</v>
      </c>
      <c r="H11578" s="219">
        <v>0</v>
      </c>
      <c r="I11578" s="219" t="s">
        <v>37</v>
      </c>
      <c r="J11578" s="219">
        <v>0</v>
      </c>
      <c r="K11578" s="219">
        <v>0</v>
      </c>
      <c r="L11578" s="219" t="s">
        <v>37</v>
      </c>
      <c r="M11578" s="220" t="s">
        <v>583</v>
      </c>
    </row>
    <row r="11579" spans="1:13">
      <c r="A11579" s="106" t="str">
        <f t="shared" si="181"/>
        <v>95824 26</v>
      </c>
      <c r="B11579" s="164" t="s">
        <v>16042</v>
      </c>
      <c r="C11579" s="163">
        <v>26</v>
      </c>
      <c r="D11579" s="113" t="s">
        <v>1358</v>
      </c>
      <c r="F11579" t="s">
        <v>16043</v>
      </c>
      <c r="G11579" s="219">
        <v>0.74</v>
      </c>
      <c r="H11579" s="219">
        <v>0.37</v>
      </c>
      <c r="I11579" s="219">
        <v>0.37</v>
      </c>
      <c r="J11579" s="219">
        <v>0.03</v>
      </c>
      <c r="K11579" s="219">
        <v>1.1399999999999999</v>
      </c>
      <c r="L11579" s="219">
        <v>1.1399999999999999</v>
      </c>
      <c r="M11579" s="220" t="s">
        <v>583</v>
      </c>
    </row>
    <row r="11580" spans="1:13">
      <c r="A11580" s="106" t="str">
        <f t="shared" si="181"/>
        <v xml:space="preserve">95829 </v>
      </c>
      <c r="B11580" s="164" t="s">
        <v>16044</v>
      </c>
      <c r="C11580" s="163"/>
      <c r="D11580" s="113" t="s">
        <v>1358</v>
      </c>
      <c r="F11580" t="s">
        <v>16045</v>
      </c>
      <c r="G11580" s="219">
        <v>6.2</v>
      </c>
      <c r="H11580" s="219">
        <v>46.43</v>
      </c>
      <c r="I11580" s="219" t="s">
        <v>37</v>
      </c>
      <c r="J11580" s="219">
        <v>0.46</v>
      </c>
      <c r="K11580" s="219">
        <v>53.09</v>
      </c>
      <c r="L11580" s="219" t="s">
        <v>37</v>
      </c>
      <c r="M11580" s="220" t="s">
        <v>583</v>
      </c>
    </row>
    <row r="11581" spans="1:13">
      <c r="A11581" s="106" t="str">
        <f t="shared" si="181"/>
        <v>95829 TC</v>
      </c>
      <c r="B11581" s="164" t="s">
        <v>16044</v>
      </c>
      <c r="C11581" s="163" t="s">
        <v>126</v>
      </c>
      <c r="D11581" s="113" t="s">
        <v>1358</v>
      </c>
      <c r="F11581" t="s">
        <v>16045</v>
      </c>
      <c r="G11581" s="219">
        <v>0</v>
      </c>
      <c r="H11581" s="219">
        <v>43.32</v>
      </c>
      <c r="I11581" s="219" t="s">
        <v>37</v>
      </c>
      <c r="J11581" s="219">
        <v>0.1</v>
      </c>
      <c r="K11581" s="219">
        <v>43.42</v>
      </c>
      <c r="L11581" s="219" t="s">
        <v>37</v>
      </c>
      <c r="M11581" s="220" t="s">
        <v>583</v>
      </c>
    </row>
    <row r="11582" spans="1:13">
      <c r="A11582" s="106" t="str">
        <f t="shared" si="181"/>
        <v>95829 26</v>
      </c>
      <c r="B11582" s="164" t="s">
        <v>16044</v>
      </c>
      <c r="C11582" s="163">
        <v>26</v>
      </c>
      <c r="D11582" s="113" t="s">
        <v>1358</v>
      </c>
      <c r="F11582" t="s">
        <v>16045</v>
      </c>
      <c r="G11582" s="219">
        <v>6.2</v>
      </c>
      <c r="H11582" s="219">
        <v>3.11</v>
      </c>
      <c r="I11582" s="219">
        <v>3.11</v>
      </c>
      <c r="J11582" s="219">
        <v>0.36</v>
      </c>
      <c r="K11582" s="219">
        <v>9.67</v>
      </c>
      <c r="L11582" s="219">
        <v>9.67</v>
      </c>
      <c r="M11582" s="220" t="s">
        <v>583</v>
      </c>
    </row>
    <row r="11583" spans="1:13">
      <c r="A11583" s="106" t="str">
        <f t="shared" si="181"/>
        <v xml:space="preserve">95830 </v>
      </c>
      <c r="B11583" s="164" t="s">
        <v>16046</v>
      </c>
      <c r="C11583" s="163"/>
      <c r="D11583" s="113" t="s">
        <v>1358</v>
      </c>
      <c r="F11583" t="s">
        <v>16047</v>
      </c>
      <c r="G11583" s="219">
        <v>1.7</v>
      </c>
      <c r="H11583" s="219">
        <v>18.78</v>
      </c>
      <c r="I11583" s="219">
        <v>0.87</v>
      </c>
      <c r="J11583" s="219">
        <v>0.14000000000000001</v>
      </c>
      <c r="K11583" s="219">
        <v>20.62</v>
      </c>
      <c r="L11583" s="219">
        <v>2.71</v>
      </c>
      <c r="M11583" s="220" t="s">
        <v>583</v>
      </c>
    </row>
    <row r="11584" spans="1:13">
      <c r="A11584" s="106" t="str">
        <f t="shared" si="181"/>
        <v xml:space="preserve">95836 </v>
      </c>
      <c r="B11584" s="164" t="s">
        <v>16048</v>
      </c>
      <c r="C11584" s="163"/>
      <c r="D11584" s="113" t="s">
        <v>1358</v>
      </c>
      <c r="F11584" t="s">
        <v>16049</v>
      </c>
      <c r="G11584" s="219">
        <v>1.98</v>
      </c>
      <c r="H11584" s="219">
        <v>0.99</v>
      </c>
      <c r="I11584" s="219">
        <v>0.99</v>
      </c>
      <c r="J11584" s="219">
        <v>0.16</v>
      </c>
      <c r="K11584" s="219">
        <v>3.13</v>
      </c>
      <c r="L11584" s="219">
        <v>3.13</v>
      </c>
      <c r="M11584" s="220" t="s">
        <v>583</v>
      </c>
    </row>
    <row r="11585" spans="1:13">
      <c r="A11585" s="106" t="str">
        <f t="shared" si="181"/>
        <v xml:space="preserve">95851 </v>
      </c>
      <c r="B11585" s="164" t="s">
        <v>16050</v>
      </c>
      <c r="C11585" s="163"/>
      <c r="D11585" s="113" t="s">
        <v>1358</v>
      </c>
      <c r="F11585" t="s">
        <v>16051</v>
      </c>
      <c r="G11585" s="219">
        <v>0.16</v>
      </c>
      <c r="H11585" s="219">
        <v>0.48</v>
      </c>
      <c r="I11585" s="219">
        <v>0.06</v>
      </c>
      <c r="J11585" s="219">
        <v>0.01</v>
      </c>
      <c r="K11585" s="219">
        <v>0.65</v>
      </c>
      <c r="L11585" s="219">
        <v>0.23</v>
      </c>
      <c r="M11585" s="220" t="s">
        <v>583</v>
      </c>
    </row>
    <row r="11586" spans="1:13">
      <c r="A11586" s="106" t="str">
        <f t="shared" si="181"/>
        <v xml:space="preserve">95852 </v>
      </c>
      <c r="B11586" s="164" t="s">
        <v>16052</v>
      </c>
      <c r="C11586" s="163"/>
      <c r="D11586" s="113" t="s">
        <v>1358</v>
      </c>
      <c r="F11586" t="s">
        <v>16051</v>
      </c>
      <c r="G11586" s="219">
        <v>0.11</v>
      </c>
      <c r="H11586" s="219">
        <v>0.42</v>
      </c>
      <c r="I11586" s="219">
        <v>0.04</v>
      </c>
      <c r="J11586" s="219">
        <v>0.01</v>
      </c>
      <c r="K11586" s="219">
        <v>0.54</v>
      </c>
      <c r="L11586" s="219">
        <v>0.16</v>
      </c>
      <c r="M11586" s="220" t="s">
        <v>583</v>
      </c>
    </row>
    <row r="11587" spans="1:13">
      <c r="A11587" s="106" t="str">
        <f t="shared" ref="A11587:A11650" si="182">B11587&amp;" "&amp;C11587</f>
        <v xml:space="preserve">95857 </v>
      </c>
      <c r="B11587" s="164" t="s">
        <v>16053</v>
      </c>
      <c r="C11587" s="163"/>
      <c r="D11587" s="113" t="s">
        <v>1358</v>
      </c>
      <c r="F11587" t="s">
        <v>16054</v>
      </c>
      <c r="G11587" s="219">
        <v>0.53</v>
      </c>
      <c r="H11587" s="219">
        <v>1.34</v>
      </c>
      <c r="I11587" s="219">
        <v>0.27</v>
      </c>
      <c r="J11587" s="219">
        <v>0.04</v>
      </c>
      <c r="K11587" s="219">
        <v>1.91</v>
      </c>
      <c r="L11587" s="219">
        <v>0.84</v>
      </c>
      <c r="M11587" s="220" t="s">
        <v>583</v>
      </c>
    </row>
    <row r="11588" spans="1:13">
      <c r="A11588" s="106" t="str">
        <f t="shared" si="182"/>
        <v xml:space="preserve">95860 </v>
      </c>
      <c r="B11588" s="164" t="s">
        <v>16055</v>
      </c>
      <c r="C11588" s="163"/>
      <c r="D11588" s="113" t="s">
        <v>1358</v>
      </c>
      <c r="F11588" t="s">
        <v>16056</v>
      </c>
      <c r="G11588" s="219">
        <v>0.96</v>
      </c>
      <c r="H11588" s="219">
        <v>2.36</v>
      </c>
      <c r="I11588" s="219" t="s">
        <v>37</v>
      </c>
      <c r="J11588" s="219">
        <v>0.05</v>
      </c>
      <c r="K11588" s="219">
        <v>3.37</v>
      </c>
      <c r="L11588" s="219" t="s">
        <v>37</v>
      </c>
      <c r="M11588" s="220" t="s">
        <v>583</v>
      </c>
    </row>
    <row r="11589" spans="1:13">
      <c r="A11589" s="106" t="str">
        <f t="shared" si="182"/>
        <v>95860 TC</v>
      </c>
      <c r="B11589" s="164" t="s">
        <v>16055</v>
      </c>
      <c r="C11589" s="163" t="s">
        <v>126</v>
      </c>
      <c r="D11589" s="113" t="s">
        <v>1358</v>
      </c>
      <c r="F11589" t="s">
        <v>16056</v>
      </c>
      <c r="G11589" s="219">
        <v>0</v>
      </c>
      <c r="H11589" s="219">
        <v>1.87</v>
      </c>
      <c r="I11589" s="219" t="s">
        <v>37</v>
      </c>
      <c r="J11589" s="219">
        <v>0.01</v>
      </c>
      <c r="K11589" s="219">
        <v>1.88</v>
      </c>
      <c r="L11589" s="219" t="s">
        <v>37</v>
      </c>
      <c r="M11589" s="220" t="s">
        <v>583</v>
      </c>
    </row>
    <row r="11590" spans="1:13">
      <c r="A11590" s="106" t="str">
        <f t="shared" si="182"/>
        <v>95860 26</v>
      </c>
      <c r="B11590" s="164" t="s">
        <v>16055</v>
      </c>
      <c r="C11590" s="163">
        <v>26</v>
      </c>
      <c r="D11590" s="113" t="s">
        <v>1358</v>
      </c>
      <c r="F11590" t="s">
        <v>16056</v>
      </c>
      <c r="G11590" s="219">
        <v>0.96</v>
      </c>
      <c r="H11590" s="219">
        <v>0.49</v>
      </c>
      <c r="I11590" s="219">
        <v>0.49</v>
      </c>
      <c r="J11590" s="219">
        <v>0.04</v>
      </c>
      <c r="K11590" s="219">
        <v>1.49</v>
      </c>
      <c r="L11590" s="219">
        <v>1.49</v>
      </c>
      <c r="M11590" s="220" t="s">
        <v>583</v>
      </c>
    </row>
    <row r="11591" spans="1:13">
      <c r="A11591" s="106" t="str">
        <f t="shared" si="182"/>
        <v xml:space="preserve">95861 </v>
      </c>
      <c r="B11591" s="164" t="s">
        <v>16057</v>
      </c>
      <c r="C11591" s="163"/>
      <c r="D11591" s="113" t="s">
        <v>1358</v>
      </c>
      <c r="F11591" t="s">
        <v>16058</v>
      </c>
      <c r="G11591" s="219">
        <v>1.54</v>
      </c>
      <c r="H11591" s="219">
        <v>3.16</v>
      </c>
      <c r="I11591" s="219" t="s">
        <v>37</v>
      </c>
      <c r="J11591" s="219">
        <v>0.08</v>
      </c>
      <c r="K11591" s="219">
        <v>4.78</v>
      </c>
      <c r="L11591" s="219" t="s">
        <v>37</v>
      </c>
      <c r="M11591" s="220" t="s">
        <v>583</v>
      </c>
    </row>
    <row r="11592" spans="1:13">
      <c r="A11592" s="106" t="str">
        <f t="shared" si="182"/>
        <v>95861 TC</v>
      </c>
      <c r="B11592" s="164" t="s">
        <v>16057</v>
      </c>
      <c r="C11592" s="163" t="s">
        <v>126</v>
      </c>
      <c r="D11592" s="113" t="s">
        <v>1358</v>
      </c>
      <c r="F11592" t="s">
        <v>16058</v>
      </c>
      <c r="G11592" s="219">
        <v>0</v>
      </c>
      <c r="H11592" s="219">
        <v>2.39</v>
      </c>
      <c r="I11592" s="219" t="s">
        <v>37</v>
      </c>
      <c r="J11592" s="219">
        <v>0.01</v>
      </c>
      <c r="K11592" s="219">
        <v>2.4</v>
      </c>
      <c r="L11592" s="219" t="s">
        <v>37</v>
      </c>
      <c r="M11592" s="220" t="s">
        <v>583</v>
      </c>
    </row>
    <row r="11593" spans="1:13">
      <c r="A11593" s="106" t="str">
        <f t="shared" si="182"/>
        <v>95861 26</v>
      </c>
      <c r="B11593" s="164" t="s">
        <v>16057</v>
      </c>
      <c r="C11593" s="163">
        <v>26</v>
      </c>
      <c r="D11593" s="113" t="s">
        <v>1358</v>
      </c>
      <c r="F11593" t="s">
        <v>16058</v>
      </c>
      <c r="G11593" s="219">
        <v>1.54</v>
      </c>
      <c r="H11593" s="219">
        <v>0.77</v>
      </c>
      <c r="I11593" s="219">
        <v>0.77</v>
      </c>
      <c r="J11593" s="219">
        <v>7.0000000000000007E-2</v>
      </c>
      <c r="K11593" s="219">
        <v>2.38</v>
      </c>
      <c r="L11593" s="219">
        <v>2.38</v>
      </c>
      <c r="M11593" s="220" t="s">
        <v>583</v>
      </c>
    </row>
    <row r="11594" spans="1:13">
      <c r="A11594" s="106" t="str">
        <f t="shared" si="182"/>
        <v xml:space="preserve">95863 </v>
      </c>
      <c r="B11594" s="164" t="s">
        <v>16059</v>
      </c>
      <c r="C11594" s="163"/>
      <c r="D11594" s="113" t="s">
        <v>1358</v>
      </c>
      <c r="F11594" t="s">
        <v>16060</v>
      </c>
      <c r="G11594" s="219">
        <v>1.87</v>
      </c>
      <c r="H11594" s="219">
        <v>4.25</v>
      </c>
      <c r="I11594" s="219" t="s">
        <v>37</v>
      </c>
      <c r="J11594" s="219">
        <v>0.09</v>
      </c>
      <c r="K11594" s="219">
        <v>6.21</v>
      </c>
      <c r="L11594" s="219" t="s">
        <v>37</v>
      </c>
      <c r="M11594" s="220" t="s">
        <v>583</v>
      </c>
    </row>
    <row r="11595" spans="1:13">
      <c r="A11595" s="106" t="str">
        <f t="shared" si="182"/>
        <v>95863 TC</v>
      </c>
      <c r="B11595" s="164" t="s">
        <v>16059</v>
      </c>
      <c r="C11595" s="163" t="s">
        <v>126</v>
      </c>
      <c r="D11595" s="113" t="s">
        <v>1358</v>
      </c>
      <c r="F11595" t="s">
        <v>16060</v>
      </c>
      <c r="G11595" s="219">
        <v>0</v>
      </c>
      <c r="H11595" s="219">
        <v>3.3</v>
      </c>
      <c r="I11595" s="219" t="s">
        <v>37</v>
      </c>
      <c r="J11595" s="219">
        <v>0.01</v>
      </c>
      <c r="K11595" s="219">
        <v>3.31</v>
      </c>
      <c r="L11595" s="219" t="s">
        <v>37</v>
      </c>
      <c r="M11595" s="220" t="s">
        <v>583</v>
      </c>
    </row>
    <row r="11596" spans="1:13">
      <c r="A11596" s="106" t="str">
        <f t="shared" si="182"/>
        <v>95863 26</v>
      </c>
      <c r="B11596" s="164" t="s">
        <v>16059</v>
      </c>
      <c r="C11596" s="163">
        <v>26</v>
      </c>
      <c r="D11596" s="113" t="s">
        <v>1358</v>
      </c>
      <c r="F11596" t="s">
        <v>16060</v>
      </c>
      <c r="G11596" s="219">
        <v>1.87</v>
      </c>
      <c r="H11596" s="219">
        <v>0.95</v>
      </c>
      <c r="I11596" s="219">
        <v>0.95</v>
      </c>
      <c r="J11596" s="219">
        <v>0.08</v>
      </c>
      <c r="K11596" s="219">
        <v>2.9</v>
      </c>
      <c r="L11596" s="219">
        <v>2.9</v>
      </c>
      <c r="M11596" s="220" t="s">
        <v>583</v>
      </c>
    </row>
    <row r="11597" spans="1:13">
      <c r="A11597" s="106" t="str">
        <f t="shared" si="182"/>
        <v xml:space="preserve">95864 </v>
      </c>
      <c r="B11597" s="164" t="s">
        <v>16061</v>
      </c>
      <c r="C11597" s="163"/>
      <c r="D11597" s="113" t="s">
        <v>1358</v>
      </c>
      <c r="F11597" t="s">
        <v>16062</v>
      </c>
      <c r="G11597" s="219">
        <v>1.99</v>
      </c>
      <c r="H11597" s="219">
        <v>4.84</v>
      </c>
      <c r="I11597" s="219" t="s">
        <v>37</v>
      </c>
      <c r="J11597" s="219">
        <v>0.11</v>
      </c>
      <c r="K11597" s="219">
        <v>6.94</v>
      </c>
      <c r="L11597" s="219" t="s">
        <v>37</v>
      </c>
      <c r="M11597" s="220" t="s">
        <v>583</v>
      </c>
    </row>
    <row r="11598" spans="1:13">
      <c r="A11598" s="106" t="str">
        <f t="shared" si="182"/>
        <v>95864 TC</v>
      </c>
      <c r="B11598" s="164" t="s">
        <v>16061</v>
      </c>
      <c r="C11598" s="163" t="s">
        <v>126</v>
      </c>
      <c r="D11598" s="113" t="s">
        <v>1358</v>
      </c>
      <c r="F11598" t="s">
        <v>16062</v>
      </c>
      <c r="G11598" s="219">
        <v>0</v>
      </c>
      <c r="H11598" s="219">
        <v>3.83</v>
      </c>
      <c r="I11598" s="219" t="s">
        <v>37</v>
      </c>
      <c r="J11598" s="219">
        <v>0.02</v>
      </c>
      <c r="K11598" s="219">
        <v>3.85</v>
      </c>
      <c r="L11598" s="219" t="s">
        <v>37</v>
      </c>
      <c r="M11598" s="220" t="s">
        <v>583</v>
      </c>
    </row>
    <row r="11599" spans="1:13">
      <c r="A11599" s="106" t="str">
        <f t="shared" si="182"/>
        <v>95864 26</v>
      </c>
      <c r="B11599" s="164" t="s">
        <v>16061</v>
      </c>
      <c r="C11599" s="163">
        <v>26</v>
      </c>
      <c r="D11599" s="113" t="s">
        <v>1358</v>
      </c>
      <c r="F11599" t="s">
        <v>16062</v>
      </c>
      <c r="G11599" s="219">
        <v>1.99</v>
      </c>
      <c r="H11599" s="219">
        <v>1.01</v>
      </c>
      <c r="I11599" s="219">
        <v>1.01</v>
      </c>
      <c r="J11599" s="219">
        <v>0.09</v>
      </c>
      <c r="K11599" s="219">
        <v>3.09</v>
      </c>
      <c r="L11599" s="219">
        <v>3.09</v>
      </c>
      <c r="M11599" s="220" t="s">
        <v>583</v>
      </c>
    </row>
    <row r="11600" spans="1:13">
      <c r="A11600" s="106" t="str">
        <f t="shared" si="182"/>
        <v xml:space="preserve">95865 </v>
      </c>
      <c r="B11600" s="164" t="s">
        <v>16063</v>
      </c>
      <c r="C11600" s="163"/>
      <c r="D11600" s="113" t="s">
        <v>1358</v>
      </c>
      <c r="F11600" t="s">
        <v>16064</v>
      </c>
      <c r="G11600" s="219">
        <v>1.57</v>
      </c>
      <c r="H11600" s="219">
        <v>2.82</v>
      </c>
      <c r="I11600" s="219" t="s">
        <v>37</v>
      </c>
      <c r="J11600" s="219">
        <v>7.0000000000000007E-2</v>
      </c>
      <c r="K11600" s="219">
        <v>4.46</v>
      </c>
      <c r="L11600" s="219" t="s">
        <v>37</v>
      </c>
      <c r="M11600" s="220" t="s">
        <v>583</v>
      </c>
    </row>
    <row r="11601" spans="1:13">
      <c r="A11601" s="106" t="str">
        <f t="shared" si="182"/>
        <v>95865 TC</v>
      </c>
      <c r="B11601" s="164" t="s">
        <v>16063</v>
      </c>
      <c r="C11601" s="163" t="s">
        <v>126</v>
      </c>
      <c r="D11601" s="113" t="s">
        <v>1358</v>
      </c>
      <c r="F11601" t="s">
        <v>16064</v>
      </c>
      <c r="G11601" s="219">
        <v>0</v>
      </c>
      <c r="H11601" s="219">
        <v>2.0299999999999998</v>
      </c>
      <c r="I11601" s="219" t="s">
        <v>37</v>
      </c>
      <c r="J11601" s="219">
        <v>0.01</v>
      </c>
      <c r="K11601" s="219">
        <v>2.04</v>
      </c>
      <c r="L11601" s="219" t="s">
        <v>37</v>
      </c>
      <c r="M11601" s="220" t="s">
        <v>583</v>
      </c>
    </row>
    <row r="11602" spans="1:13">
      <c r="A11602" s="106" t="str">
        <f t="shared" si="182"/>
        <v>95865 26</v>
      </c>
      <c r="B11602" s="164" t="s">
        <v>16063</v>
      </c>
      <c r="C11602" s="163">
        <v>26</v>
      </c>
      <c r="D11602" s="113" t="s">
        <v>1358</v>
      </c>
      <c r="F11602" t="s">
        <v>16064</v>
      </c>
      <c r="G11602" s="219">
        <v>1.57</v>
      </c>
      <c r="H11602" s="219">
        <v>0.79</v>
      </c>
      <c r="I11602" s="219">
        <v>0.79</v>
      </c>
      <c r="J11602" s="219">
        <v>0.06</v>
      </c>
      <c r="K11602" s="219">
        <v>2.42</v>
      </c>
      <c r="L11602" s="219">
        <v>2.42</v>
      </c>
      <c r="M11602" s="220" t="s">
        <v>583</v>
      </c>
    </row>
    <row r="11603" spans="1:13">
      <c r="A11603" s="106" t="str">
        <f t="shared" si="182"/>
        <v xml:space="preserve">95866 </v>
      </c>
      <c r="B11603" s="164" t="s">
        <v>16065</v>
      </c>
      <c r="C11603" s="163"/>
      <c r="D11603" s="113" t="s">
        <v>1358</v>
      </c>
      <c r="F11603" t="s">
        <v>16066</v>
      </c>
      <c r="G11603" s="219">
        <v>1.25</v>
      </c>
      <c r="H11603" s="219">
        <v>2.36</v>
      </c>
      <c r="I11603" s="219" t="s">
        <v>37</v>
      </c>
      <c r="J11603" s="219">
        <v>0.06</v>
      </c>
      <c r="K11603" s="219">
        <v>3.67</v>
      </c>
      <c r="L11603" s="219" t="s">
        <v>37</v>
      </c>
      <c r="M11603" s="220" t="s">
        <v>583</v>
      </c>
    </row>
    <row r="11604" spans="1:13">
      <c r="A11604" s="106" t="str">
        <f t="shared" si="182"/>
        <v>95866 TC</v>
      </c>
      <c r="B11604" s="164" t="s">
        <v>16065</v>
      </c>
      <c r="C11604" s="163" t="s">
        <v>126</v>
      </c>
      <c r="D11604" s="113" t="s">
        <v>1358</v>
      </c>
      <c r="F11604" t="s">
        <v>16066</v>
      </c>
      <c r="G11604" s="219">
        <v>0</v>
      </c>
      <c r="H11604" s="219">
        <v>1.8</v>
      </c>
      <c r="I11604" s="219" t="s">
        <v>37</v>
      </c>
      <c r="J11604" s="219">
        <v>0.01</v>
      </c>
      <c r="K11604" s="219">
        <v>1.81</v>
      </c>
      <c r="L11604" s="219" t="s">
        <v>37</v>
      </c>
      <c r="M11604" s="220" t="s">
        <v>583</v>
      </c>
    </row>
    <row r="11605" spans="1:13">
      <c r="A11605" s="106" t="str">
        <f t="shared" si="182"/>
        <v>95866 26</v>
      </c>
      <c r="B11605" s="164" t="s">
        <v>16065</v>
      </c>
      <c r="C11605" s="163">
        <v>26</v>
      </c>
      <c r="D11605" s="113" t="s">
        <v>1358</v>
      </c>
      <c r="F11605" t="s">
        <v>16066</v>
      </c>
      <c r="G11605" s="219">
        <v>1.25</v>
      </c>
      <c r="H11605" s="219">
        <v>0.56000000000000005</v>
      </c>
      <c r="I11605" s="219">
        <v>0.56000000000000005</v>
      </c>
      <c r="J11605" s="219">
        <v>0.05</v>
      </c>
      <c r="K11605" s="219">
        <v>1.86</v>
      </c>
      <c r="L11605" s="219">
        <v>1.86</v>
      </c>
      <c r="M11605" s="220" t="s">
        <v>583</v>
      </c>
    </row>
    <row r="11606" spans="1:13">
      <c r="A11606" s="106" t="str">
        <f t="shared" si="182"/>
        <v xml:space="preserve">95867 </v>
      </c>
      <c r="B11606" s="164" t="s">
        <v>16067</v>
      </c>
      <c r="C11606" s="163"/>
      <c r="D11606" s="113" t="s">
        <v>1358</v>
      </c>
      <c r="F11606" t="s">
        <v>16068</v>
      </c>
      <c r="G11606" s="219">
        <v>0.79</v>
      </c>
      <c r="H11606" s="219">
        <v>2.35</v>
      </c>
      <c r="I11606" s="219" t="s">
        <v>37</v>
      </c>
      <c r="J11606" s="219">
        <v>0.05</v>
      </c>
      <c r="K11606" s="219">
        <v>3.19</v>
      </c>
      <c r="L11606" s="219" t="s">
        <v>37</v>
      </c>
      <c r="M11606" s="220" t="s">
        <v>583</v>
      </c>
    </row>
    <row r="11607" spans="1:13">
      <c r="A11607" s="106" t="str">
        <f t="shared" si="182"/>
        <v>95867 TC</v>
      </c>
      <c r="B11607" s="164" t="s">
        <v>16067</v>
      </c>
      <c r="C11607" s="163" t="s">
        <v>126</v>
      </c>
      <c r="D11607" s="113" t="s">
        <v>1358</v>
      </c>
      <c r="F11607" t="s">
        <v>16068</v>
      </c>
      <c r="G11607" s="219">
        <v>0</v>
      </c>
      <c r="H11607" s="219">
        <v>1.96</v>
      </c>
      <c r="I11607" s="219" t="s">
        <v>37</v>
      </c>
      <c r="J11607" s="219">
        <v>0.01</v>
      </c>
      <c r="K11607" s="219">
        <v>1.97</v>
      </c>
      <c r="L11607" s="219" t="s">
        <v>37</v>
      </c>
      <c r="M11607" s="220" t="s">
        <v>583</v>
      </c>
    </row>
    <row r="11608" spans="1:13">
      <c r="A11608" s="106" t="str">
        <f t="shared" si="182"/>
        <v>95867 26</v>
      </c>
      <c r="B11608" s="164" t="s">
        <v>16067</v>
      </c>
      <c r="C11608" s="163">
        <v>26</v>
      </c>
      <c r="D11608" s="113" t="s">
        <v>1358</v>
      </c>
      <c r="F11608" t="s">
        <v>16068</v>
      </c>
      <c r="G11608" s="219">
        <v>0.79</v>
      </c>
      <c r="H11608" s="219">
        <v>0.39</v>
      </c>
      <c r="I11608" s="219">
        <v>0.39</v>
      </c>
      <c r="J11608" s="219">
        <v>0.04</v>
      </c>
      <c r="K11608" s="219">
        <v>1.22</v>
      </c>
      <c r="L11608" s="219">
        <v>1.22</v>
      </c>
      <c r="M11608" s="220" t="s">
        <v>583</v>
      </c>
    </row>
    <row r="11609" spans="1:13">
      <c r="A11609" s="106" t="str">
        <f t="shared" si="182"/>
        <v xml:space="preserve">95868 </v>
      </c>
      <c r="B11609" s="164" t="s">
        <v>16069</v>
      </c>
      <c r="C11609" s="163"/>
      <c r="D11609" s="113" t="s">
        <v>1358</v>
      </c>
      <c r="F11609" t="s">
        <v>16070</v>
      </c>
      <c r="G11609" s="219">
        <v>1.18</v>
      </c>
      <c r="H11609" s="219">
        <v>2.91</v>
      </c>
      <c r="I11609" s="219" t="s">
        <v>37</v>
      </c>
      <c r="J11609" s="219">
        <v>0.06</v>
      </c>
      <c r="K11609" s="219">
        <v>4.1500000000000004</v>
      </c>
      <c r="L11609" s="219" t="s">
        <v>37</v>
      </c>
      <c r="M11609" s="220" t="s">
        <v>583</v>
      </c>
    </row>
    <row r="11610" spans="1:13">
      <c r="A11610" s="106" t="str">
        <f t="shared" si="182"/>
        <v>95868 TC</v>
      </c>
      <c r="B11610" s="164" t="s">
        <v>16069</v>
      </c>
      <c r="C11610" s="163" t="s">
        <v>126</v>
      </c>
      <c r="D11610" s="113" t="s">
        <v>1358</v>
      </c>
      <c r="F11610" t="s">
        <v>16070</v>
      </c>
      <c r="G11610" s="219">
        <v>0</v>
      </c>
      <c r="H11610" s="219">
        <v>2.31</v>
      </c>
      <c r="I11610" s="219" t="s">
        <v>37</v>
      </c>
      <c r="J11610" s="219">
        <v>0.01</v>
      </c>
      <c r="K11610" s="219">
        <v>2.3199999999999998</v>
      </c>
      <c r="L11610" s="219" t="s">
        <v>37</v>
      </c>
      <c r="M11610" s="220" t="s">
        <v>583</v>
      </c>
    </row>
    <row r="11611" spans="1:13">
      <c r="A11611" s="106" t="str">
        <f t="shared" si="182"/>
        <v>95868 26</v>
      </c>
      <c r="B11611" s="164" t="s">
        <v>16069</v>
      </c>
      <c r="C11611" s="163">
        <v>26</v>
      </c>
      <c r="D11611" s="113" t="s">
        <v>1358</v>
      </c>
      <c r="F11611" t="s">
        <v>16070</v>
      </c>
      <c r="G11611" s="219">
        <v>1.18</v>
      </c>
      <c r="H11611" s="219">
        <v>0.6</v>
      </c>
      <c r="I11611" s="219">
        <v>0.6</v>
      </c>
      <c r="J11611" s="219">
        <v>0.05</v>
      </c>
      <c r="K11611" s="219">
        <v>1.83</v>
      </c>
      <c r="L11611" s="219">
        <v>1.83</v>
      </c>
      <c r="M11611" s="220" t="s">
        <v>583</v>
      </c>
    </row>
    <row r="11612" spans="1:13">
      <c r="A11612" s="106" t="str">
        <f t="shared" si="182"/>
        <v xml:space="preserve">95869 </v>
      </c>
      <c r="B11612" s="164" t="s">
        <v>16071</v>
      </c>
      <c r="C11612" s="163"/>
      <c r="D11612" s="113" t="s">
        <v>1358</v>
      </c>
      <c r="F11612" t="s">
        <v>16072</v>
      </c>
      <c r="G11612" s="219">
        <v>0.37</v>
      </c>
      <c r="H11612" s="219">
        <v>2.4500000000000002</v>
      </c>
      <c r="I11612" s="219" t="s">
        <v>37</v>
      </c>
      <c r="J11612" s="219">
        <v>0.03</v>
      </c>
      <c r="K11612" s="219">
        <v>2.85</v>
      </c>
      <c r="L11612" s="219" t="s">
        <v>37</v>
      </c>
      <c r="M11612" s="220" t="s">
        <v>583</v>
      </c>
    </row>
    <row r="11613" spans="1:13">
      <c r="A11613" s="106" t="str">
        <f t="shared" si="182"/>
        <v>95869 TC</v>
      </c>
      <c r="B11613" s="164" t="s">
        <v>16071</v>
      </c>
      <c r="C11613" s="163" t="s">
        <v>126</v>
      </c>
      <c r="D11613" s="113" t="s">
        <v>1358</v>
      </c>
      <c r="F11613" t="s">
        <v>16072</v>
      </c>
      <c r="G11613" s="219">
        <v>0</v>
      </c>
      <c r="H11613" s="219">
        <v>2.2599999999999998</v>
      </c>
      <c r="I11613" s="219" t="s">
        <v>37</v>
      </c>
      <c r="J11613" s="219">
        <v>0.01</v>
      </c>
      <c r="K11613" s="219">
        <v>2.27</v>
      </c>
      <c r="L11613" s="219" t="s">
        <v>37</v>
      </c>
      <c r="M11613" s="220" t="s">
        <v>583</v>
      </c>
    </row>
    <row r="11614" spans="1:13">
      <c r="A11614" s="106" t="str">
        <f t="shared" si="182"/>
        <v>95869 26</v>
      </c>
      <c r="B11614" s="164" t="s">
        <v>16071</v>
      </c>
      <c r="C11614" s="163">
        <v>26</v>
      </c>
      <c r="D11614" s="113" t="s">
        <v>1358</v>
      </c>
      <c r="F11614" t="s">
        <v>16072</v>
      </c>
      <c r="G11614" s="219">
        <v>0.37</v>
      </c>
      <c r="H11614" s="219">
        <v>0.19</v>
      </c>
      <c r="I11614" s="219">
        <v>0.19</v>
      </c>
      <c r="J11614" s="219">
        <v>0.02</v>
      </c>
      <c r="K11614" s="219">
        <v>0.57999999999999996</v>
      </c>
      <c r="L11614" s="219">
        <v>0.57999999999999996</v>
      </c>
      <c r="M11614" s="220" t="s">
        <v>583</v>
      </c>
    </row>
    <row r="11615" spans="1:13">
      <c r="A11615" s="106" t="str">
        <f t="shared" si="182"/>
        <v xml:space="preserve">95870 </v>
      </c>
      <c r="B11615" s="164" t="s">
        <v>16073</v>
      </c>
      <c r="C11615" s="163"/>
      <c r="D11615" s="113" t="s">
        <v>1358</v>
      </c>
      <c r="F11615" t="s">
        <v>16074</v>
      </c>
      <c r="G11615" s="219">
        <v>0.37</v>
      </c>
      <c r="H11615" s="219">
        <v>2.09</v>
      </c>
      <c r="I11615" s="219" t="s">
        <v>37</v>
      </c>
      <c r="J11615" s="219">
        <v>0.03</v>
      </c>
      <c r="K11615" s="219">
        <v>2.4900000000000002</v>
      </c>
      <c r="L11615" s="219" t="s">
        <v>37</v>
      </c>
      <c r="M11615" s="220" t="s">
        <v>583</v>
      </c>
    </row>
    <row r="11616" spans="1:13">
      <c r="A11616" s="106" t="str">
        <f t="shared" si="182"/>
        <v>95870 TC</v>
      </c>
      <c r="B11616" s="164" t="s">
        <v>16073</v>
      </c>
      <c r="C11616" s="163" t="s">
        <v>126</v>
      </c>
      <c r="D11616" s="113" t="s">
        <v>1358</v>
      </c>
      <c r="F11616" t="s">
        <v>16074</v>
      </c>
      <c r="G11616" s="219">
        <v>0</v>
      </c>
      <c r="H11616" s="219">
        <v>1.9</v>
      </c>
      <c r="I11616" s="219" t="s">
        <v>37</v>
      </c>
      <c r="J11616" s="219">
        <v>0.01</v>
      </c>
      <c r="K11616" s="219">
        <v>1.91</v>
      </c>
      <c r="L11616" s="219" t="s">
        <v>37</v>
      </c>
      <c r="M11616" s="220" t="s">
        <v>583</v>
      </c>
    </row>
    <row r="11617" spans="1:13">
      <c r="A11617" s="106" t="str">
        <f t="shared" si="182"/>
        <v>95870 26</v>
      </c>
      <c r="B11617" s="164" t="s">
        <v>16073</v>
      </c>
      <c r="C11617" s="163">
        <v>26</v>
      </c>
      <c r="D11617" s="113" t="s">
        <v>1358</v>
      </c>
      <c r="F11617" t="s">
        <v>16074</v>
      </c>
      <c r="G11617" s="219">
        <v>0.37</v>
      </c>
      <c r="H11617" s="219">
        <v>0.19</v>
      </c>
      <c r="I11617" s="219">
        <v>0.19</v>
      </c>
      <c r="J11617" s="219">
        <v>0.02</v>
      </c>
      <c r="K11617" s="219">
        <v>0.57999999999999996</v>
      </c>
      <c r="L11617" s="219">
        <v>0.57999999999999996</v>
      </c>
      <c r="M11617" s="220" t="s">
        <v>583</v>
      </c>
    </row>
    <row r="11618" spans="1:13">
      <c r="A11618" s="106" t="str">
        <f t="shared" si="182"/>
        <v xml:space="preserve">95872 </v>
      </c>
      <c r="B11618" s="164" t="s">
        <v>16075</v>
      </c>
      <c r="C11618" s="163"/>
      <c r="D11618" s="113" t="s">
        <v>1358</v>
      </c>
      <c r="F11618" t="s">
        <v>16076</v>
      </c>
      <c r="G11618" s="219">
        <v>2.88</v>
      </c>
      <c r="H11618" s="219">
        <v>2.6</v>
      </c>
      <c r="I11618" s="219" t="s">
        <v>37</v>
      </c>
      <c r="J11618" s="219">
        <v>0.15</v>
      </c>
      <c r="K11618" s="219">
        <v>5.63</v>
      </c>
      <c r="L11618" s="219" t="s">
        <v>37</v>
      </c>
      <c r="M11618" s="220" t="s">
        <v>583</v>
      </c>
    </row>
    <row r="11619" spans="1:13">
      <c r="A11619" s="106" t="str">
        <f t="shared" si="182"/>
        <v>95872 TC</v>
      </c>
      <c r="B11619" s="164" t="s">
        <v>16075</v>
      </c>
      <c r="C11619" s="163" t="s">
        <v>126</v>
      </c>
      <c r="D11619" s="113" t="s">
        <v>1358</v>
      </c>
      <c r="F11619" t="s">
        <v>16076</v>
      </c>
      <c r="G11619" s="219">
        <v>0</v>
      </c>
      <c r="H11619" s="219">
        <v>1.26</v>
      </c>
      <c r="I11619" s="219" t="s">
        <v>37</v>
      </c>
      <c r="J11619" s="219">
        <v>0.01</v>
      </c>
      <c r="K11619" s="219">
        <v>1.27</v>
      </c>
      <c r="L11619" s="219" t="s">
        <v>37</v>
      </c>
      <c r="M11619" s="220" t="s">
        <v>583</v>
      </c>
    </row>
    <row r="11620" spans="1:13">
      <c r="A11620" s="106" t="str">
        <f t="shared" si="182"/>
        <v>95872 26</v>
      </c>
      <c r="B11620" s="164" t="s">
        <v>16075</v>
      </c>
      <c r="C11620" s="163">
        <v>26</v>
      </c>
      <c r="D11620" s="113" t="s">
        <v>1358</v>
      </c>
      <c r="F11620" t="s">
        <v>16076</v>
      </c>
      <c r="G11620" s="219">
        <v>2.88</v>
      </c>
      <c r="H11620" s="219">
        <v>1.34</v>
      </c>
      <c r="I11620" s="219">
        <v>1.34</v>
      </c>
      <c r="J11620" s="219">
        <v>0.14000000000000001</v>
      </c>
      <c r="K11620" s="219">
        <v>4.3600000000000003</v>
      </c>
      <c r="L11620" s="219">
        <v>4.3600000000000003</v>
      </c>
      <c r="M11620" s="220" t="s">
        <v>583</v>
      </c>
    </row>
    <row r="11621" spans="1:13">
      <c r="A11621" s="106" t="str">
        <f t="shared" si="182"/>
        <v xml:space="preserve">95873 </v>
      </c>
      <c r="B11621" s="164" t="s">
        <v>16077</v>
      </c>
      <c r="C11621" s="163"/>
      <c r="D11621" s="113" t="s">
        <v>1358</v>
      </c>
      <c r="F11621" t="s">
        <v>16078</v>
      </c>
      <c r="G11621" s="219">
        <v>0.37</v>
      </c>
      <c r="H11621" s="219">
        <v>1.73</v>
      </c>
      <c r="I11621" s="219" t="s">
        <v>37</v>
      </c>
      <c r="J11621" s="219">
        <v>0.01</v>
      </c>
      <c r="K11621" s="219">
        <v>2.11</v>
      </c>
      <c r="L11621" s="219" t="s">
        <v>37</v>
      </c>
      <c r="M11621" s="220" t="s">
        <v>1125</v>
      </c>
    </row>
    <row r="11622" spans="1:13">
      <c r="A11622" s="106" t="str">
        <f t="shared" si="182"/>
        <v>95873 TC</v>
      </c>
      <c r="B11622" s="164" t="s">
        <v>16077</v>
      </c>
      <c r="C11622" s="163" t="s">
        <v>126</v>
      </c>
      <c r="D11622" s="113" t="s">
        <v>1358</v>
      </c>
      <c r="F11622" t="s">
        <v>16078</v>
      </c>
      <c r="G11622" s="219">
        <v>0</v>
      </c>
      <c r="H11622" s="219">
        <v>1.54</v>
      </c>
      <c r="I11622" s="219" t="s">
        <v>37</v>
      </c>
      <c r="J11622" s="219">
        <v>0</v>
      </c>
      <c r="K11622" s="219">
        <v>1.54</v>
      </c>
      <c r="L11622" s="219" t="s">
        <v>37</v>
      </c>
      <c r="M11622" s="220" t="s">
        <v>1125</v>
      </c>
    </row>
    <row r="11623" spans="1:13">
      <c r="A11623" s="106" t="str">
        <f t="shared" si="182"/>
        <v>95873 26</v>
      </c>
      <c r="B11623" s="164" t="s">
        <v>16077</v>
      </c>
      <c r="C11623" s="163">
        <v>26</v>
      </c>
      <c r="D11623" s="113" t="s">
        <v>1358</v>
      </c>
      <c r="F11623" t="s">
        <v>16078</v>
      </c>
      <c r="G11623" s="219">
        <v>0.37</v>
      </c>
      <c r="H11623" s="219">
        <v>0.19</v>
      </c>
      <c r="I11623" s="219">
        <v>0.19</v>
      </c>
      <c r="J11623" s="219">
        <v>0.01</v>
      </c>
      <c r="K11623" s="219">
        <v>0.56999999999999995</v>
      </c>
      <c r="L11623" s="219">
        <v>0.56999999999999995</v>
      </c>
      <c r="M11623" s="220" t="s">
        <v>1125</v>
      </c>
    </row>
    <row r="11624" spans="1:13">
      <c r="A11624" s="106" t="str">
        <f t="shared" si="182"/>
        <v xml:space="preserve">95874 </v>
      </c>
      <c r="B11624" s="164" t="s">
        <v>16079</v>
      </c>
      <c r="C11624" s="163"/>
      <c r="D11624" s="113" t="s">
        <v>1358</v>
      </c>
      <c r="F11624" t="s">
        <v>16080</v>
      </c>
      <c r="G11624" s="219">
        <v>0.37</v>
      </c>
      <c r="H11624" s="219">
        <v>1.9</v>
      </c>
      <c r="I11624" s="219" t="s">
        <v>37</v>
      </c>
      <c r="J11624" s="219">
        <v>0.01</v>
      </c>
      <c r="K11624" s="219">
        <v>2.2799999999999998</v>
      </c>
      <c r="L11624" s="219" t="s">
        <v>37</v>
      </c>
      <c r="M11624" s="220" t="s">
        <v>1125</v>
      </c>
    </row>
    <row r="11625" spans="1:13">
      <c r="A11625" s="106" t="str">
        <f t="shared" si="182"/>
        <v>95874 TC</v>
      </c>
      <c r="B11625" s="164" t="s">
        <v>16079</v>
      </c>
      <c r="C11625" s="163" t="s">
        <v>126</v>
      </c>
      <c r="D11625" s="113" t="s">
        <v>1358</v>
      </c>
      <c r="F11625" t="s">
        <v>16080</v>
      </c>
      <c r="G11625" s="219">
        <v>0</v>
      </c>
      <c r="H11625" s="219">
        <v>1.71</v>
      </c>
      <c r="I11625" s="219" t="s">
        <v>37</v>
      </c>
      <c r="J11625" s="219">
        <v>0</v>
      </c>
      <c r="K11625" s="219">
        <v>1.71</v>
      </c>
      <c r="L11625" s="219" t="s">
        <v>37</v>
      </c>
      <c r="M11625" s="220" t="s">
        <v>1125</v>
      </c>
    </row>
    <row r="11626" spans="1:13">
      <c r="A11626" s="106" t="str">
        <f t="shared" si="182"/>
        <v>95874 26</v>
      </c>
      <c r="B11626" s="164" t="s">
        <v>16079</v>
      </c>
      <c r="C11626" s="163">
        <v>26</v>
      </c>
      <c r="D11626" s="113" t="s">
        <v>1358</v>
      </c>
      <c r="F11626" t="s">
        <v>16080</v>
      </c>
      <c r="G11626" s="219">
        <v>0.37</v>
      </c>
      <c r="H11626" s="219">
        <v>0.19</v>
      </c>
      <c r="I11626" s="219">
        <v>0.19</v>
      </c>
      <c r="J11626" s="219">
        <v>0.01</v>
      </c>
      <c r="K11626" s="219">
        <v>0.56999999999999995</v>
      </c>
      <c r="L11626" s="219">
        <v>0.56999999999999995</v>
      </c>
      <c r="M11626" s="220" t="s">
        <v>1125</v>
      </c>
    </row>
    <row r="11627" spans="1:13">
      <c r="A11627" s="106" t="str">
        <f t="shared" si="182"/>
        <v xml:space="preserve">95875 </v>
      </c>
      <c r="B11627" s="164" t="s">
        <v>16081</v>
      </c>
      <c r="C11627" s="163"/>
      <c r="D11627" s="113" t="s">
        <v>1358</v>
      </c>
      <c r="F11627" t="s">
        <v>16082</v>
      </c>
      <c r="G11627" s="219">
        <v>1.1000000000000001</v>
      </c>
      <c r="H11627" s="219">
        <v>2.5</v>
      </c>
      <c r="I11627" s="219" t="s">
        <v>37</v>
      </c>
      <c r="J11627" s="219">
        <v>0.06</v>
      </c>
      <c r="K11627" s="219">
        <v>3.66</v>
      </c>
      <c r="L11627" s="219" t="s">
        <v>37</v>
      </c>
      <c r="M11627" s="220" t="s">
        <v>583</v>
      </c>
    </row>
    <row r="11628" spans="1:13">
      <c r="A11628" s="106" t="str">
        <f t="shared" si="182"/>
        <v>95875 TC</v>
      </c>
      <c r="B11628" s="164" t="s">
        <v>16081</v>
      </c>
      <c r="C11628" s="163" t="s">
        <v>126</v>
      </c>
      <c r="D11628" s="113" t="s">
        <v>1358</v>
      </c>
      <c r="F11628" t="s">
        <v>16082</v>
      </c>
      <c r="G11628" s="219">
        <v>0</v>
      </c>
      <c r="H11628" s="219">
        <v>1.93</v>
      </c>
      <c r="I11628" s="219" t="s">
        <v>37</v>
      </c>
      <c r="J11628" s="219">
        <v>0.01</v>
      </c>
      <c r="K11628" s="219">
        <v>1.94</v>
      </c>
      <c r="L11628" s="219" t="s">
        <v>37</v>
      </c>
      <c r="M11628" s="220" t="s">
        <v>583</v>
      </c>
    </row>
    <row r="11629" spans="1:13">
      <c r="A11629" s="106" t="str">
        <f t="shared" si="182"/>
        <v>95875 26</v>
      </c>
      <c r="B11629" s="164" t="s">
        <v>16081</v>
      </c>
      <c r="C11629" s="163">
        <v>26</v>
      </c>
      <c r="D11629" s="113" t="s">
        <v>1358</v>
      </c>
      <c r="F11629" t="s">
        <v>16082</v>
      </c>
      <c r="G11629" s="219">
        <v>1.1000000000000001</v>
      </c>
      <c r="H11629" s="219">
        <v>0.56999999999999995</v>
      </c>
      <c r="I11629" s="219">
        <v>0.56999999999999995</v>
      </c>
      <c r="J11629" s="219">
        <v>0.05</v>
      </c>
      <c r="K11629" s="219">
        <v>1.72</v>
      </c>
      <c r="L11629" s="219">
        <v>1.72</v>
      </c>
      <c r="M11629" s="220" t="s">
        <v>583</v>
      </c>
    </row>
    <row r="11630" spans="1:13">
      <c r="A11630" s="106" t="str">
        <f t="shared" si="182"/>
        <v xml:space="preserve">95885 </v>
      </c>
      <c r="B11630" s="164" t="s">
        <v>16083</v>
      </c>
      <c r="C11630" s="163"/>
      <c r="D11630" s="113" t="s">
        <v>1358</v>
      </c>
      <c r="F11630" t="s">
        <v>16084</v>
      </c>
      <c r="G11630" s="219">
        <v>0.35</v>
      </c>
      <c r="H11630" s="219">
        <v>1.49</v>
      </c>
      <c r="I11630" s="219" t="s">
        <v>37</v>
      </c>
      <c r="J11630" s="219">
        <v>0.01</v>
      </c>
      <c r="K11630" s="219">
        <v>1.85</v>
      </c>
      <c r="L11630" s="219" t="s">
        <v>37</v>
      </c>
      <c r="M11630" s="220" t="s">
        <v>1125</v>
      </c>
    </row>
    <row r="11631" spans="1:13">
      <c r="A11631" s="106" t="str">
        <f t="shared" si="182"/>
        <v>95885 TC</v>
      </c>
      <c r="B11631" s="164" t="s">
        <v>16083</v>
      </c>
      <c r="C11631" s="163" t="s">
        <v>126</v>
      </c>
      <c r="D11631" s="113" t="s">
        <v>1358</v>
      </c>
      <c r="F11631" t="s">
        <v>16084</v>
      </c>
      <c r="G11631" s="219">
        <v>0</v>
      </c>
      <c r="H11631" s="219">
        <v>1.31</v>
      </c>
      <c r="I11631" s="219" t="s">
        <v>37</v>
      </c>
      <c r="J11631" s="219">
        <v>0</v>
      </c>
      <c r="K11631" s="219">
        <v>1.31</v>
      </c>
      <c r="L11631" s="219" t="s">
        <v>37</v>
      </c>
      <c r="M11631" s="220" t="s">
        <v>1125</v>
      </c>
    </row>
    <row r="11632" spans="1:13">
      <c r="A11632" s="106" t="str">
        <f t="shared" si="182"/>
        <v>95885 26</v>
      </c>
      <c r="B11632" s="164" t="s">
        <v>16083</v>
      </c>
      <c r="C11632" s="163">
        <v>26</v>
      </c>
      <c r="D11632" s="113" t="s">
        <v>1358</v>
      </c>
      <c r="F11632" t="s">
        <v>16084</v>
      </c>
      <c r="G11632" s="219">
        <v>0.35</v>
      </c>
      <c r="H11632" s="219">
        <v>0.18</v>
      </c>
      <c r="I11632" s="219">
        <v>0.18</v>
      </c>
      <c r="J11632" s="219">
        <v>0.01</v>
      </c>
      <c r="K11632" s="219">
        <v>0.54</v>
      </c>
      <c r="L11632" s="219">
        <v>0.54</v>
      </c>
      <c r="M11632" s="220" t="s">
        <v>1125</v>
      </c>
    </row>
    <row r="11633" spans="1:13">
      <c r="A11633" s="106" t="str">
        <f t="shared" si="182"/>
        <v xml:space="preserve">95886 </v>
      </c>
      <c r="B11633" s="164" t="s">
        <v>16085</v>
      </c>
      <c r="C11633" s="163"/>
      <c r="D11633" s="113" t="s">
        <v>1358</v>
      </c>
      <c r="F11633" t="s">
        <v>16086</v>
      </c>
      <c r="G11633" s="219">
        <v>0.86</v>
      </c>
      <c r="H11633" s="219">
        <v>1.99</v>
      </c>
      <c r="I11633" s="219" t="s">
        <v>37</v>
      </c>
      <c r="J11633" s="219">
        <v>0.03</v>
      </c>
      <c r="K11633" s="219">
        <v>2.88</v>
      </c>
      <c r="L11633" s="219" t="s">
        <v>37</v>
      </c>
      <c r="M11633" s="220" t="s">
        <v>1125</v>
      </c>
    </row>
    <row r="11634" spans="1:13">
      <c r="A11634" s="106" t="str">
        <f t="shared" si="182"/>
        <v>95886 TC</v>
      </c>
      <c r="B11634" s="164" t="s">
        <v>16085</v>
      </c>
      <c r="C11634" s="163" t="s">
        <v>126</v>
      </c>
      <c r="D11634" s="113" t="s">
        <v>1358</v>
      </c>
      <c r="F11634" t="s">
        <v>16086</v>
      </c>
      <c r="G11634" s="219">
        <v>0</v>
      </c>
      <c r="H11634" s="219">
        <v>1.56</v>
      </c>
      <c r="I11634" s="219" t="s">
        <v>37</v>
      </c>
      <c r="J11634" s="219">
        <v>0</v>
      </c>
      <c r="K11634" s="219">
        <v>1.56</v>
      </c>
      <c r="L11634" s="219" t="s">
        <v>37</v>
      </c>
      <c r="M11634" s="220" t="s">
        <v>1125</v>
      </c>
    </row>
    <row r="11635" spans="1:13">
      <c r="A11635" s="106" t="str">
        <f t="shared" si="182"/>
        <v>95886 26</v>
      </c>
      <c r="B11635" s="164" t="s">
        <v>16085</v>
      </c>
      <c r="C11635" s="163">
        <v>26</v>
      </c>
      <c r="D11635" s="113" t="s">
        <v>1358</v>
      </c>
      <c r="F11635" t="s">
        <v>16086</v>
      </c>
      <c r="G11635" s="219">
        <v>0.86</v>
      </c>
      <c r="H11635" s="219">
        <v>0.43</v>
      </c>
      <c r="I11635" s="219">
        <v>0.43</v>
      </c>
      <c r="J11635" s="219">
        <v>0.03</v>
      </c>
      <c r="K11635" s="219">
        <v>1.32</v>
      </c>
      <c r="L11635" s="219">
        <v>1.32</v>
      </c>
      <c r="M11635" s="220" t="s">
        <v>1125</v>
      </c>
    </row>
    <row r="11636" spans="1:13">
      <c r="A11636" s="106" t="str">
        <f t="shared" si="182"/>
        <v xml:space="preserve">95887 </v>
      </c>
      <c r="B11636" s="164" t="s">
        <v>16087</v>
      </c>
      <c r="C11636" s="163"/>
      <c r="D11636" s="113" t="s">
        <v>1358</v>
      </c>
      <c r="F11636" t="s">
        <v>16088</v>
      </c>
      <c r="G11636" s="219">
        <v>0.71</v>
      </c>
      <c r="H11636" s="219">
        <v>1.74</v>
      </c>
      <c r="I11636" s="219" t="s">
        <v>37</v>
      </c>
      <c r="J11636" s="219">
        <v>0.03</v>
      </c>
      <c r="K11636" s="219">
        <v>2.48</v>
      </c>
      <c r="L11636" s="219" t="s">
        <v>37</v>
      </c>
      <c r="M11636" s="220" t="s">
        <v>1125</v>
      </c>
    </row>
    <row r="11637" spans="1:13">
      <c r="A11637" s="106" t="str">
        <f t="shared" si="182"/>
        <v>95887 TC</v>
      </c>
      <c r="B11637" s="164" t="s">
        <v>16087</v>
      </c>
      <c r="C11637" s="163" t="s">
        <v>126</v>
      </c>
      <c r="D11637" s="113" t="s">
        <v>1358</v>
      </c>
      <c r="F11637" t="s">
        <v>16088</v>
      </c>
      <c r="G11637" s="219">
        <v>0</v>
      </c>
      <c r="H11637" s="219">
        <v>1.4</v>
      </c>
      <c r="I11637" s="219" t="s">
        <v>37</v>
      </c>
      <c r="J11637" s="219">
        <v>0</v>
      </c>
      <c r="K11637" s="219">
        <v>1.4</v>
      </c>
      <c r="L11637" s="219" t="s">
        <v>37</v>
      </c>
      <c r="M11637" s="220" t="s">
        <v>1125</v>
      </c>
    </row>
    <row r="11638" spans="1:13">
      <c r="A11638" s="106" t="str">
        <f t="shared" si="182"/>
        <v>95887 26</v>
      </c>
      <c r="B11638" s="164" t="s">
        <v>16087</v>
      </c>
      <c r="C11638" s="163">
        <v>26</v>
      </c>
      <c r="D11638" s="113" t="s">
        <v>1358</v>
      </c>
      <c r="F11638" t="s">
        <v>16088</v>
      </c>
      <c r="G11638" s="219">
        <v>0.71</v>
      </c>
      <c r="H11638" s="219">
        <v>0.34</v>
      </c>
      <c r="I11638" s="219">
        <v>0.34</v>
      </c>
      <c r="J11638" s="219">
        <v>0.03</v>
      </c>
      <c r="K11638" s="219">
        <v>1.08</v>
      </c>
      <c r="L11638" s="219">
        <v>1.08</v>
      </c>
      <c r="M11638" s="220" t="s">
        <v>1125</v>
      </c>
    </row>
    <row r="11639" spans="1:13">
      <c r="A11639" s="106" t="str">
        <f t="shared" si="182"/>
        <v xml:space="preserve">95905 </v>
      </c>
      <c r="B11639" s="164" t="s">
        <v>16089</v>
      </c>
      <c r="C11639" s="163"/>
      <c r="D11639" s="113" t="s">
        <v>1358</v>
      </c>
      <c r="F11639" t="s">
        <v>16090</v>
      </c>
      <c r="G11639" s="219">
        <v>0.05</v>
      </c>
      <c r="H11639" s="219">
        <v>0.94</v>
      </c>
      <c r="I11639" s="219" t="s">
        <v>37</v>
      </c>
      <c r="J11639" s="219">
        <v>0.02</v>
      </c>
      <c r="K11639" s="219">
        <v>1.01</v>
      </c>
      <c r="L11639" s="219" t="s">
        <v>37</v>
      </c>
      <c r="M11639" s="220" t="s">
        <v>583</v>
      </c>
    </row>
    <row r="11640" spans="1:13">
      <c r="A11640" s="106" t="str">
        <f t="shared" si="182"/>
        <v>95905 TC</v>
      </c>
      <c r="B11640" s="164" t="s">
        <v>16089</v>
      </c>
      <c r="C11640" s="163" t="s">
        <v>126</v>
      </c>
      <c r="D11640" s="113" t="s">
        <v>1358</v>
      </c>
      <c r="F11640" t="s">
        <v>16090</v>
      </c>
      <c r="G11640" s="219">
        <v>0</v>
      </c>
      <c r="H11640" s="219">
        <v>0.92</v>
      </c>
      <c r="I11640" s="219" t="s">
        <v>37</v>
      </c>
      <c r="J11640" s="219">
        <v>0.01</v>
      </c>
      <c r="K11640" s="219">
        <v>0.93</v>
      </c>
      <c r="L11640" s="219" t="s">
        <v>37</v>
      </c>
      <c r="M11640" s="220" t="s">
        <v>583</v>
      </c>
    </row>
    <row r="11641" spans="1:13">
      <c r="A11641" s="106" t="str">
        <f t="shared" si="182"/>
        <v>95905 26</v>
      </c>
      <c r="B11641" s="164" t="s">
        <v>16089</v>
      </c>
      <c r="C11641" s="163">
        <v>26</v>
      </c>
      <c r="D11641" s="113" t="s">
        <v>1358</v>
      </c>
      <c r="F11641" t="s">
        <v>16090</v>
      </c>
      <c r="G11641" s="219">
        <v>0.05</v>
      </c>
      <c r="H11641" s="219">
        <v>0.02</v>
      </c>
      <c r="I11641" s="219">
        <v>0.02</v>
      </c>
      <c r="J11641" s="219">
        <v>0.01</v>
      </c>
      <c r="K11641" s="219">
        <v>0.08</v>
      </c>
      <c r="L11641" s="219">
        <v>0.08</v>
      </c>
      <c r="M11641" s="220" t="s">
        <v>583</v>
      </c>
    </row>
    <row r="11642" spans="1:13">
      <c r="A11642" s="106" t="str">
        <f t="shared" si="182"/>
        <v xml:space="preserve">95907 </v>
      </c>
      <c r="B11642" s="164" t="s">
        <v>16091</v>
      </c>
      <c r="C11642" s="163"/>
      <c r="D11642" s="113" t="s">
        <v>1358</v>
      </c>
      <c r="F11642" t="s">
        <v>16092</v>
      </c>
      <c r="G11642" s="219">
        <v>1</v>
      </c>
      <c r="H11642" s="219">
        <v>1.65</v>
      </c>
      <c r="I11642" s="219" t="s">
        <v>37</v>
      </c>
      <c r="J11642" s="219">
        <v>0.05</v>
      </c>
      <c r="K11642" s="219">
        <v>2.7</v>
      </c>
      <c r="L11642" s="219" t="s">
        <v>37</v>
      </c>
      <c r="M11642" s="220" t="s">
        <v>583</v>
      </c>
    </row>
    <row r="11643" spans="1:13">
      <c r="A11643" s="106" t="str">
        <f t="shared" si="182"/>
        <v>95907 TC</v>
      </c>
      <c r="B11643" s="164" t="s">
        <v>16091</v>
      </c>
      <c r="C11643" s="163" t="s">
        <v>126</v>
      </c>
      <c r="D11643" s="113" t="s">
        <v>1358</v>
      </c>
      <c r="F11643" t="s">
        <v>16092</v>
      </c>
      <c r="G11643" s="219">
        <v>0</v>
      </c>
      <c r="H11643" s="219">
        <v>1.1399999999999999</v>
      </c>
      <c r="I11643" s="219" t="s">
        <v>37</v>
      </c>
      <c r="J11643" s="219">
        <v>0.01</v>
      </c>
      <c r="K11643" s="219">
        <v>1.1499999999999999</v>
      </c>
      <c r="L11643" s="219" t="s">
        <v>37</v>
      </c>
      <c r="M11643" s="220" t="s">
        <v>583</v>
      </c>
    </row>
    <row r="11644" spans="1:13">
      <c r="A11644" s="106" t="str">
        <f t="shared" si="182"/>
        <v>95907 26</v>
      </c>
      <c r="B11644" s="164" t="s">
        <v>16091</v>
      </c>
      <c r="C11644" s="163">
        <v>26</v>
      </c>
      <c r="D11644" s="113" t="s">
        <v>1358</v>
      </c>
      <c r="F11644" t="s">
        <v>16092</v>
      </c>
      <c r="G11644" s="219">
        <v>1</v>
      </c>
      <c r="H11644" s="219">
        <v>0.51</v>
      </c>
      <c r="I11644" s="219">
        <v>0.51</v>
      </c>
      <c r="J11644" s="219">
        <v>0.04</v>
      </c>
      <c r="K11644" s="219">
        <v>1.55</v>
      </c>
      <c r="L11644" s="219">
        <v>1.55</v>
      </c>
      <c r="M11644" s="220" t="s">
        <v>583</v>
      </c>
    </row>
    <row r="11645" spans="1:13">
      <c r="A11645" s="106" t="str">
        <f t="shared" si="182"/>
        <v xml:space="preserve">95908 </v>
      </c>
      <c r="B11645" s="164" t="s">
        <v>16093</v>
      </c>
      <c r="C11645" s="163"/>
      <c r="D11645" s="113" t="s">
        <v>1358</v>
      </c>
      <c r="F11645" t="s">
        <v>16094</v>
      </c>
      <c r="G11645" s="219">
        <v>1.25</v>
      </c>
      <c r="H11645" s="219">
        <v>2.04</v>
      </c>
      <c r="I11645" s="219" t="s">
        <v>37</v>
      </c>
      <c r="J11645" s="219">
        <v>0.06</v>
      </c>
      <c r="K11645" s="219">
        <v>3.35</v>
      </c>
      <c r="L11645" s="219" t="s">
        <v>37</v>
      </c>
      <c r="M11645" s="220" t="s">
        <v>583</v>
      </c>
    </row>
    <row r="11646" spans="1:13">
      <c r="A11646" s="106" t="str">
        <f t="shared" si="182"/>
        <v>95908 TC</v>
      </c>
      <c r="B11646" s="164" t="s">
        <v>16093</v>
      </c>
      <c r="C11646" s="163" t="s">
        <v>126</v>
      </c>
      <c r="D11646" s="113" t="s">
        <v>1358</v>
      </c>
      <c r="F11646" t="s">
        <v>16094</v>
      </c>
      <c r="G11646" s="219">
        <v>0</v>
      </c>
      <c r="H11646" s="219">
        <v>1.4</v>
      </c>
      <c r="I11646" s="219" t="s">
        <v>37</v>
      </c>
      <c r="J11646" s="219">
        <v>0.01</v>
      </c>
      <c r="K11646" s="219">
        <v>1.41</v>
      </c>
      <c r="L11646" s="219" t="s">
        <v>37</v>
      </c>
      <c r="M11646" s="220" t="s">
        <v>583</v>
      </c>
    </row>
    <row r="11647" spans="1:13">
      <c r="A11647" s="106" t="str">
        <f t="shared" si="182"/>
        <v>95908 26</v>
      </c>
      <c r="B11647" s="164" t="s">
        <v>16093</v>
      </c>
      <c r="C11647" s="163">
        <v>26</v>
      </c>
      <c r="D11647" s="113" t="s">
        <v>1358</v>
      </c>
      <c r="F11647" t="s">
        <v>16094</v>
      </c>
      <c r="G11647" s="219">
        <v>1.25</v>
      </c>
      <c r="H11647" s="219">
        <v>0.64</v>
      </c>
      <c r="I11647" s="219">
        <v>0.64</v>
      </c>
      <c r="J11647" s="219">
        <v>0.05</v>
      </c>
      <c r="K11647" s="219">
        <v>1.94</v>
      </c>
      <c r="L11647" s="219">
        <v>1.94</v>
      </c>
      <c r="M11647" s="220" t="s">
        <v>583</v>
      </c>
    </row>
    <row r="11648" spans="1:13">
      <c r="A11648" s="106" t="str">
        <f t="shared" si="182"/>
        <v xml:space="preserve">95909 </v>
      </c>
      <c r="B11648" s="164" t="s">
        <v>16095</v>
      </c>
      <c r="C11648" s="163"/>
      <c r="D11648" s="113" t="s">
        <v>1358</v>
      </c>
      <c r="F11648" t="s">
        <v>16096</v>
      </c>
      <c r="G11648" s="219">
        <v>1.5</v>
      </c>
      <c r="H11648" s="219">
        <v>2.4500000000000002</v>
      </c>
      <c r="I11648" s="219" t="s">
        <v>37</v>
      </c>
      <c r="J11648" s="219">
        <v>7.0000000000000007E-2</v>
      </c>
      <c r="K11648" s="219">
        <v>4.0199999999999996</v>
      </c>
      <c r="L11648" s="219" t="s">
        <v>37</v>
      </c>
      <c r="M11648" s="220" t="s">
        <v>583</v>
      </c>
    </row>
    <row r="11649" spans="1:13">
      <c r="A11649" s="106" t="str">
        <f t="shared" si="182"/>
        <v>95909 TC</v>
      </c>
      <c r="B11649" s="164" t="s">
        <v>16095</v>
      </c>
      <c r="C11649" s="163" t="s">
        <v>126</v>
      </c>
      <c r="D11649" s="113" t="s">
        <v>1358</v>
      </c>
      <c r="F11649" t="s">
        <v>16096</v>
      </c>
      <c r="G11649" s="219">
        <v>0</v>
      </c>
      <c r="H11649" s="219">
        <v>1.69</v>
      </c>
      <c r="I11649" s="219" t="s">
        <v>37</v>
      </c>
      <c r="J11649" s="219">
        <v>0.01</v>
      </c>
      <c r="K11649" s="219">
        <v>1.7</v>
      </c>
      <c r="L11649" s="219" t="s">
        <v>37</v>
      </c>
      <c r="M11649" s="220" t="s">
        <v>583</v>
      </c>
    </row>
    <row r="11650" spans="1:13">
      <c r="A11650" s="106" t="str">
        <f t="shared" si="182"/>
        <v>95909 26</v>
      </c>
      <c r="B11650" s="164" t="s">
        <v>16095</v>
      </c>
      <c r="C11650" s="163">
        <v>26</v>
      </c>
      <c r="D11650" s="113" t="s">
        <v>1358</v>
      </c>
      <c r="F11650" t="s">
        <v>16096</v>
      </c>
      <c r="G11650" s="219">
        <v>1.5</v>
      </c>
      <c r="H11650" s="219">
        <v>0.76</v>
      </c>
      <c r="I11650" s="219">
        <v>0.76</v>
      </c>
      <c r="J11650" s="219">
        <v>0.06</v>
      </c>
      <c r="K11650" s="219">
        <v>2.3199999999999998</v>
      </c>
      <c r="L11650" s="219">
        <v>2.3199999999999998</v>
      </c>
      <c r="M11650" s="220" t="s">
        <v>583</v>
      </c>
    </row>
    <row r="11651" spans="1:13">
      <c r="A11651" s="106" t="str">
        <f t="shared" ref="A11651:A11714" si="183">B11651&amp;" "&amp;C11651</f>
        <v xml:space="preserve">95910 </v>
      </c>
      <c r="B11651" s="164" t="s">
        <v>16097</v>
      </c>
      <c r="C11651" s="163"/>
      <c r="D11651" s="113" t="s">
        <v>1358</v>
      </c>
      <c r="F11651" t="s">
        <v>16098</v>
      </c>
      <c r="G11651" s="219">
        <v>2</v>
      </c>
      <c r="H11651" s="219">
        <v>3.16</v>
      </c>
      <c r="I11651" s="219" t="s">
        <v>37</v>
      </c>
      <c r="J11651" s="219">
        <v>0.09</v>
      </c>
      <c r="K11651" s="219">
        <v>5.25</v>
      </c>
      <c r="L11651" s="219" t="s">
        <v>37</v>
      </c>
      <c r="M11651" s="220" t="s">
        <v>583</v>
      </c>
    </row>
    <row r="11652" spans="1:13">
      <c r="A11652" s="106" t="str">
        <f t="shared" si="183"/>
        <v>95910 TC</v>
      </c>
      <c r="B11652" s="164" t="s">
        <v>16097</v>
      </c>
      <c r="C11652" s="163" t="s">
        <v>126</v>
      </c>
      <c r="D11652" s="113" t="s">
        <v>1358</v>
      </c>
      <c r="F11652" t="s">
        <v>16098</v>
      </c>
      <c r="G11652" s="219">
        <v>0</v>
      </c>
      <c r="H11652" s="219">
        <v>2.15</v>
      </c>
      <c r="I11652" s="219" t="s">
        <v>37</v>
      </c>
      <c r="J11652" s="219">
        <v>0.01</v>
      </c>
      <c r="K11652" s="219">
        <v>2.16</v>
      </c>
      <c r="L11652" s="219" t="s">
        <v>37</v>
      </c>
      <c r="M11652" s="220" t="s">
        <v>583</v>
      </c>
    </row>
    <row r="11653" spans="1:13">
      <c r="A11653" s="106" t="str">
        <f t="shared" si="183"/>
        <v>95910 26</v>
      </c>
      <c r="B11653" s="164" t="s">
        <v>16097</v>
      </c>
      <c r="C11653" s="163">
        <v>26</v>
      </c>
      <c r="D11653" s="113" t="s">
        <v>1358</v>
      </c>
      <c r="F11653" t="s">
        <v>16098</v>
      </c>
      <c r="G11653" s="219">
        <v>2</v>
      </c>
      <c r="H11653" s="219">
        <v>1.01</v>
      </c>
      <c r="I11653" s="219">
        <v>1.01</v>
      </c>
      <c r="J11653" s="219">
        <v>0.08</v>
      </c>
      <c r="K11653" s="219">
        <v>3.09</v>
      </c>
      <c r="L11653" s="219">
        <v>3.09</v>
      </c>
      <c r="M11653" s="220" t="s">
        <v>583</v>
      </c>
    </row>
    <row r="11654" spans="1:13">
      <c r="A11654" s="106" t="str">
        <f t="shared" si="183"/>
        <v xml:space="preserve">95911 </v>
      </c>
      <c r="B11654" s="164" t="s">
        <v>16099</v>
      </c>
      <c r="C11654" s="163"/>
      <c r="D11654" s="113" t="s">
        <v>1358</v>
      </c>
      <c r="F11654" t="s">
        <v>16100</v>
      </c>
      <c r="G11654" s="219">
        <v>2.5</v>
      </c>
      <c r="H11654" s="219">
        <v>3.72</v>
      </c>
      <c r="I11654" s="219" t="s">
        <v>37</v>
      </c>
      <c r="J11654" s="219">
        <v>0.11</v>
      </c>
      <c r="K11654" s="219">
        <v>6.33</v>
      </c>
      <c r="L11654" s="219" t="s">
        <v>37</v>
      </c>
      <c r="M11654" s="220" t="s">
        <v>583</v>
      </c>
    </row>
    <row r="11655" spans="1:13">
      <c r="A11655" s="106" t="str">
        <f t="shared" si="183"/>
        <v>95911 TC</v>
      </c>
      <c r="B11655" s="164" t="s">
        <v>16099</v>
      </c>
      <c r="C11655" s="163" t="s">
        <v>126</v>
      </c>
      <c r="D11655" s="113" t="s">
        <v>1358</v>
      </c>
      <c r="F11655" t="s">
        <v>16100</v>
      </c>
      <c r="G11655" s="219">
        <v>0</v>
      </c>
      <c r="H11655" s="219">
        <v>2.46</v>
      </c>
      <c r="I11655" s="219" t="s">
        <v>37</v>
      </c>
      <c r="J11655" s="219">
        <v>0.01</v>
      </c>
      <c r="K11655" s="219">
        <v>2.4700000000000002</v>
      </c>
      <c r="L11655" s="219" t="s">
        <v>37</v>
      </c>
      <c r="M11655" s="220" t="s">
        <v>583</v>
      </c>
    </row>
    <row r="11656" spans="1:13">
      <c r="A11656" s="106" t="str">
        <f t="shared" si="183"/>
        <v>95911 26</v>
      </c>
      <c r="B11656" s="164" t="s">
        <v>16099</v>
      </c>
      <c r="C11656" s="163">
        <v>26</v>
      </c>
      <c r="D11656" s="113" t="s">
        <v>1358</v>
      </c>
      <c r="F11656" t="s">
        <v>16100</v>
      </c>
      <c r="G11656" s="219">
        <v>2.5</v>
      </c>
      <c r="H11656" s="219">
        <v>1.26</v>
      </c>
      <c r="I11656" s="219">
        <v>1.26</v>
      </c>
      <c r="J11656" s="219">
        <v>0.1</v>
      </c>
      <c r="K11656" s="219">
        <v>3.86</v>
      </c>
      <c r="L11656" s="219">
        <v>3.86</v>
      </c>
      <c r="M11656" s="220" t="s">
        <v>583</v>
      </c>
    </row>
    <row r="11657" spans="1:13">
      <c r="A11657" s="106" t="str">
        <f t="shared" si="183"/>
        <v xml:space="preserve">95912 </v>
      </c>
      <c r="B11657" s="164" t="s">
        <v>16101</v>
      </c>
      <c r="C11657" s="163"/>
      <c r="D11657" s="113" t="s">
        <v>1358</v>
      </c>
      <c r="F11657" t="s">
        <v>16102</v>
      </c>
      <c r="G11657" s="219">
        <v>3</v>
      </c>
      <c r="H11657" s="219">
        <v>4.26</v>
      </c>
      <c r="I11657" s="219" t="s">
        <v>37</v>
      </c>
      <c r="J11657" s="219">
        <v>0.14000000000000001</v>
      </c>
      <c r="K11657" s="219">
        <v>7.4</v>
      </c>
      <c r="L11657" s="219" t="s">
        <v>37</v>
      </c>
      <c r="M11657" s="220" t="s">
        <v>583</v>
      </c>
    </row>
    <row r="11658" spans="1:13">
      <c r="A11658" s="106" t="str">
        <f t="shared" si="183"/>
        <v>95912 TC</v>
      </c>
      <c r="B11658" s="164" t="s">
        <v>16101</v>
      </c>
      <c r="C11658" s="163" t="s">
        <v>126</v>
      </c>
      <c r="D11658" s="113" t="s">
        <v>1358</v>
      </c>
      <c r="F11658" t="s">
        <v>16102</v>
      </c>
      <c r="G11658" s="219">
        <v>0</v>
      </c>
      <c r="H11658" s="219">
        <v>2.77</v>
      </c>
      <c r="I11658" s="219" t="s">
        <v>37</v>
      </c>
      <c r="J11658" s="219">
        <v>0.02</v>
      </c>
      <c r="K11658" s="219">
        <v>2.79</v>
      </c>
      <c r="L11658" s="219" t="s">
        <v>37</v>
      </c>
      <c r="M11658" s="220" t="s">
        <v>583</v>
      </c>
    </row>
    <row r="11659" spans="1:13">
      <c r="A11659" s="106" t="str">
        <f t="shared" si="183"/>
        <v>95912 26</v>
      </c>
      <c r="B11659" s="164" t="s">
        <v>16101</v>
      </c>
      <c r="C11659" s="163">
        <v>26</v>
      </c>
      <c r="D11659" s="113" t="s">
        <v>1358</v>
      </c>
      <c r="F11659" t="s">
        <v>16102</v>
      </c>
      <c r="G11659" s="219">
        <v>3</v>
      </c>
      <c r="H11659" s="219">
        <v>1.49</v>
      </c>
      <c r="I11659" s="219">
        <v>1.49</v>
      </c>
      <c r="J11659" s="219">
        <v>0.12</v>
      </c>
      <c r="K11659" s="219">
        <v>4.6100000000000003</v>
      </c>
      <c r="L11659" s="219">
        <v>4.6100000000000003</v>
      </c>
      <c r="M11659" s="220" t="s">
        <v>583</v>
      </c>
    </row>
    <row r="11660" spans="1:13">
      <c r="A11660" s="106" t="str">
        <f t="shared" si="183"/>
        <v xml:space="preserve">95913 </v>
      </c>
      <c r="B11660" s="164" t="s">
        <v>16103</v>
      </c>
      <c r="C11660" s="163"/>
      <c r="D11660" s="113" t="s">
        <v>1358</v>
      </c>
      <c r="F11660" t="s">
        <v>16104</v>
      </c>
      <c r="G11660" s="219">
        <v>3.56</v>
      </c>
      <c r="H11660" s="219">
        <v>4.82</v>
      </c>
      <c r="I11660" s="219" t="s">
        <v>37</v>
      </c>
      <c r="J11660" s="219">
        <v>0.16</v>
      </c>
      <c r="K11660" s="219">
        <v>8.5399999999999991</v>
      </c>
      <c r="L11660" s="219" t="s">
        <v>37</v>
      </c>
      <c r="M11660" s="220" t="s">
        <v>583</v>
      </c>
    </row>
    <row r="11661" spans="1:13">
      <c r="A11661" s="106" t="str">
        <f t="shared" si="183"/>
        <v>95913 TC</v>
      </c>
      <c r="B11661" s="164" t="s">
        <v>16103</v>
      </c>
      <c r="C11661" s="163" t="s">
        <v>126</v>
      </c>
      <c r="D11661" s="113" t="s">
        <v>1358</v>
      </c>
      <c r="F11661" t="s">
        <v>16104</v>
      </c>
      <c r="G11661" s="219">
        <v>0</v>
      </c>
      <c r="H11661" s="219">
        <v>3.07</v>
      </c>
      <c r="I11661" s="219" t="s">
        <v>37</v>
      </c>
      <c r="J11661" s="219">
        <v>0.02</v>
      </c>
      <c r="K11661" s="219">
        <v>3.09</v>
      </c>
      <c r="L11661" s="219" t="s">
        <v>37</v>
      </c>
      <c r="M11661" s="220" t="s">
        <v>583</v>
      </c>
    </row>
    <row r="11662" spans="1:13">
      <c r="A11662" s="106" t="str">
        <f t="shared" si="183"/>
        <v>95913 26</v>
      </c>
      <c r="B11662" s="164" t="s">
        <v>16103</v>
      </c>
      <c r="C11662" s="163">
        <v>26</v>
      </c>
      <c r="D11662" s="113" t="s">
        <v>1358</v>
      </c>
      <c r="F11662" t="s">
        <v>16104</v>
      </c>
      <c r="G11662" s="219">
        <v>3.56</v>
      </c>
      <c r="H11662" s="219">
        <v>1.75</v>
      </c>
      <c r="I11662" s="219">
        <v>1.75</v>
      </c>
      <c r="J11662" s="219">
        <v>0.14000000000000001</v>
      </c>
      <c r="K11662" s="219">
        <v>5.45</v>
      </c>
      <c r="L11662" s="219">
        <v>5.45</v>
      </c>
      <c r="M11662" s="220" t="s">
        <v>583</v>
      </c>
    </row>
    <row r="11663" spans="1:13">
      <c r="A11663" s="106" t="str">
        <f t="shared" si="183"/>
        <v xml:space="preserve">95919 </v>
      </c>
      <c r="B11663" s="164" t="s">
        <v>19240</v>
      </c>
      <c r="C11663" s="163"/>
      <c r="D11663" s="113" t="s">
        <v>1358</v>
      </c>
      <c r="F11663" t="s">
        <v>18716</v>
      </c>
      <c r="G11663" s="219">
        <v>0.18</v>
      </c>
      <c r="H11663" s="219">
        <v>0.27</v>
      </c>
      <c r="I11663" s="219" t="s">
        <v>37</v>
      </c>
      <c r="J11663" s="219">
        <v>0.02</v>
      </c>
      <c r="K11663" s="219">
        <v>0.47</v>
      </c>
      <c r="L11663" s="219" t="s">
        <v>37</v>
      </c>
      <c r="M11663" s="220" t="s">
        <v>583</v>
      </c>
    </row>
    <row r="11664" spans="1:13">
      <c r="A11664" s="106" t="str">
        <f t="shared" si="183"/>
        <v>95919 TC</v>
      </c>
      <c r="B11664" s="164" t="s">
        <v>19240</v>
      </c>
      <c r="C11664" s="163" t="s">
        <v>126</v>
      </c>
      <c r="D11664" s="113" t="s">
        <v>1358</v>
      </c>
      <c r="F11664" t="s">
        <v>18716</v>
      </c>
      <c r="G11664" s="219">
        <v>0</v>
      </c>
      <c r="H11664" s="219">
        <v>0.17</v>
      </c>
      <c r="I11664" s="219" t="s">
        <v>37</v>
      </c>
      <c r="J11664" s="219">
        <v>0.01</v>
      </c>
      <c r="K11664" s="219">
        <v>0.18</v>
      </c>
      <c r="L11664" s="219" t="s">
        <v>37</v>
      </c>
      <c r="M11664" s="220" t="s">
        <v>583</v>
      </c>
    </row>
    <row r="11665" spans="1:13">
      <c r="A11665" s="106" t="str">
        <f t="shared" si="183"/>
        <v>95919 26</v>
      </c>
      <c r="B11665" s="164" t="s">
        <v>19240</v>
      </c>
      <c r="C11665" s="163">
        <v>26</v>
      </c>
      <c r="D11665" s="113" t="s">
        <v>1358</v>
      </c>
      <c r="F11665" t="s">
        <v>18716</v>
      </c>
      <c r="G11665" s="219">
        <v>0.18</v>
      </c>
      <c r="H11665" s="219">
        <v>0.1</v>
      </c>
      <c r="I11665" s="219">
        <v>0.1</v>
      </c>
      <c r="J11665" s="219">
        <v>0.01</v>
      </c>
      <c r="K11665" s="219">
        <v>0.28999999999999998</v>
      </c>
      <c r="L11665" s="219">
        <v>0.28999999999999998</v>
      </c>
      <c r="M11665" s="220" t="s">
        <v>583</v>
      </c>
    </row>
    <row r="11666" spans="1:13">
      <c r="A11666" s="106" t="str">
        <f t="shared" si="183"/>
        <v xml:space="preserve">95921 </v>
      </c>
      <c r="B11666" s="164" t="s">
        <v>16105</v>
      </c>
      <c r="C11666" s="163"/>
      <c r="D11666" s="113" t="s">
        <v>1358</v>
      </c>
      <c r="F11666" t="s">
        <v>16106</v>
      </c>
      <c r="G11666" s="219">
        <v>0.9</v>
      </c>
      <c r="H11666" s="219">
        <v>1.69</v>
      </c>
      <c r="I11666" s="219" t="s">
        <v>37</v>
      </c>
      <c r="J11666" s="219">
        <v>0.04</v>
      </c>
      <c r="K11666" s="219">
        <v>2.63</v>
      </c>
      <c r="L11666" s="219" t="s">
        <v>37</v>
      </c>
      <c r="M11666" s="220" t="s">
        <v>583</v>
      </c>
    </row>
    <row r="11667" spans="1:13">
      <c r="A11667" s="106" t="str">
        <f t="shared" si="183"/>
        <v>95921 TC</v>
      </c>
      <c r="B11667" s="164" t="s">
        <v>16105</v>
      </c>
      <c r="C11667" s="163" t="s">
        <v>126</v>
      </c>
      <c r="D11667" s="113" t="s">
        <v>1358</v>
      </c>
      <c r="F11667" t="s">
        <v>16106</v>
      </c>
      <c r="G11667" s="219">
        <v>0</v>
      </c>
      <c r="H11667" s="219">
        <v>1.32</v>
      </c>
      <c r="I11667" s="219" t="s">
        <v>37</v>
      </c>
      <c r="J11667" s="219">
        <v>0.01</v>
      </c>
      <c r="K11667" s="219">
        <v>1.33</v>
      </c>
      <c r="L11667" s="219" t="s">
        <v>37</v>
      </c>
      <c r="M11667" s="220" t="s">
        <v>583</v>
      </c>
    </row>
    <row r="11668" spans="1:13">
      <c r="A11668" s="106" t="str">
        <f t="shared" si="183"/>
        <v>95921 26</v>
      </c>
      <c r="B11668" s="164" t="s">
        <v>16105</v>
      </c>
      <c r="C11668" s="163">
        <v>26</v>
      </c>
      <c r="D11668" s="113" t="s">
        <v>1358</v>
      </c>
      <c r="F11668" t="s">
        <v>16106</v>
      </c>
      <c r="G11668" s="219">
        <v>0.9</v>
      </c>
      <c r="H11668" s="219">
        <v>0.37</v>
      </c>
      <c r="I11668" s="219">
        <v>0.37</v>
      </c>
      <c r="J11668" s="219">
        <v>0.03</v>
      </c>
      <c r="K11668" s="219">
        <v>1.3</v>
      </c>
      <c r="L11668" s="219">
        <v>1.3</v>
      </c>
      <c r="M11668" s="220" t="s">
        <v>583</v>
      </c>
    </row>
    <row r="11669" spans="1:13">
      <c r="A11669" s="106" t="str">
        <f t="shared" si="183"/>
        <v xml:space="preserve">95922 </v>
      </c>
      <c r="B11669" s="164" t="s">
        <v>16107</v>
      </c>
      <c r="C11669" s="163"/>
      <c r="D11669" s="113" t="s">
        <v>1358</v>
      </c>
      <c r="F11669" t="s">
        <v>16108</v>
      </c>
      <c r="G11669" s="219">
        <v>0.96</v>
      </c>
      <c r="H11669" s="219">
        <v>1.83</v>
      </c>
      <c r="I11669" s="219" t="s">
        <v>37</v>
      </c>
      <c r="J11669" s="219">
        <v>0.05</v>
      </c>
      <c r="K11669" s="219">
        <v>2.84</v>
      </c>
      <c r="L11669" s="219" t="s">
        <v>37</v>
      </c>
      <c r="M11669" s="220" t="s">
        <v>583</v>
      </c>
    </row>
    <row r="11670" spans="1:13">
      <c r="A11670" s="106" t="str">
        <f t="shared" si="183"/>
        <v>95922 TC</v>
      </c>
      <c r="B11670" s="164" t="s">
        <v>16107</v>
      </c>
      <c r="C11670" s="163" t="s">
        <v>126</v>
      </c>
      <c r="D11670" s="113" t="s">
        <v>1358</v>
      </c>
      <c r="F11670" t="s">
        <v>16108</v>
      </c>
      <c r="G11670" s="219">
        <v>0</v>
      </c>
      <c r="H11670" s="219">
        <v>1.47</v>
      </c>
      <c r="I11670" s="219" t="s">
        <v>37</v>
      </c>
      <c r="J11670" s="219">
        <v>0.02</v>
      </c>
      <c r="K11670" s="219">
        <v>1.49</v>
      </c>
      <c r="L11670" s="219" t="s">
        <v>37</v>
      </c>
      <c r="M11670" s="220" t="s">
        <v>583</v>
      </c>
    </row>
    <row r="11671" spans="1:13">
      <c r="A11671" s="106" t="str">
        <f t="shared" si="183"/>
        <v>95922 26</v>
      </c>
      <c r="B11671" s="164" t="s">
        <v>16107</v>
      </c>
      <c r="C11671" s="163">
        <v>26</v>
      </c>
      <c r="D11671" s="113" t="s">
        <v>1358</v>
      </c>
      <c r="F11671" t="s">
        <v>16108</v>
      </c>
      <c r="G11671" s="219">
        <v>0.96</v>
      </c>
      <c r="H11671" s="219">
        <v>0.36</v>
      </c>
      <c r="I11671" s="219">
        <v>0.36</v>
      </c>
      <c r="J11671" s="219">
        <v>0.03</v>
      </c>
      <c r="K11671" s="219">
        <v>1.35</v>
      </c>
      <c r="L11671" s="219">
        <v>1.35</v>
      </c>
      <c r="M11671" s="220" t="s">
        <v>583</v>
      </c>
    </row>
    <row r="11672" spans="1:13">
      <c r="A11672" s="106" t="str">
        <f t="shared" si="183"/>
        <v xml:space="preserve">95923 </v>
      </c>
      <c r="B11672" s="164" t="s">
        <v>16109</v>
      </c>
      <c r="C11672" s="163"/>
      <c r="D11672" s="113" t="s">
        <v>1358</v>
      </c>
      <c r="F11672" t="s">
        <v>16110</v>
      </c>
      <c r="G11672" s="219">
        <v>0.9</v>
      </c>
      <c r="H11672" s="219">
        <v>2.71</v>
      </c>
      <c r="I11672" s="219" t="s">
        <v>37</v>
      </c>
      <c r="J11672" s="219">
        <v>0.05</v>
      </c>
      <c r="K11672" s="219">
        <v>3.66</v>
      </c>
      <c r="L11672" s="219" t="s">
        <v>37</v>
      </c>
      <c r="M11672" s="220" t="s">
        <v>583</v>
      </c>
    </row>
    <row r="11673" spans="1:13">
      <c r="A11673" s="106" t="str">
        <f t="shared" si="183"/>
        <v>95923 TC</v>
      </c>
      <c r="B11673" s="164" t="s">
        <v>16109</v>
      </c>
      <c r="C11673" s="163" t="s">
        <v>126</v>
      </c>
      <c r="D11673" s="113" t="s">
        <v>1358</v>
      </c>
      <c r="F11673" t="s">
        <v>16110</v>
      </c>
      <c r="G11673" s="219">
        <v>0</v>
      </c>
      <c r="H11673" s="219">
        <v>2.34</v>
      </c>
      <c r="I11673" s="219" t="s">
        <v>37</v>
      </c>
      <c r="J11673" s="219">
        <v>0.01</v>
      </c>
      <c r="K11673" s="219">
        <v>2.35</v>
      </c>
      <c r="L11673" s="219" t="s">
        <v>37</v>
      </c>
      <c r="M11673" s="220" t="s">
        <v>583</v>
      </c>
    </row>
    <row r="11674" spans="1:13">
      <c r="A11674" s="106" t="str">
        <f t="shared" si="183"/>
        <v>95923 26</v>
      </c>
      <c r="B11674" s="164" t="s">
        <v>16109</v>
      </c>
      <c r="C11674" s="163">
        <v>26</v>
      </c>
      <c r="D11674" s="113" t="s">
        <v>1358</v>
      </c>
      <c r="F11674" t="s">
        <v>16110</v>
      </c>
      <c r="G11674" s="219">
        <v>0.9</v>
      </c>
      <c r="H11674" s="219">
        <v>0.37</v>
      </c>
      <c r="I11674" s="219">
        <v>0.37</v>
      </c>
      <c r="J11674" s="219">
        <v>0.04</v>
      </c>
      <c r="K11674" s="219">
        <v>1.31</v>
      </c>
      <c r="L11674" s="219">
        <v>1.31</v>
      </c>
      <c r="M11674" s="220" t="s">
        <v>583</v>
      </c>
    </row>
    <row r="11675" spans="1:13">
      <c r="A11675" s="106" t="str">
        <f t="shared" si="183"/>
        <v xml:space="preserve">95924 </v>
      </c>
      <c r="B11675" s="164" t="s">
        <v>16111</v>
      </c>
      <c r="C11675" s="163"/>
      <c r="D11675" s="113" t="s">
        <v>1358</v>
      </c>
      <c r="F11675" t="s">
        <v>16112</v>
      </c>
      <c r="G11675" s="219">
        <v>1.73</v>
      </c>
      <c r="H11675" s="219">
        <v>2.69</v>
      </c>
      <c r="I11675" s="219" t="s">
        <v>37</v>
      </c>
      <c r="J11675" s="219">
        <v>0.11</v>
      </c>
      <c r="K11675" s="219">
        <v>4.53</v>
      </c>
      <c r="L11675" s="219" t="s">
        <v>37</v>
      </c>
      <c r="M11675" s="220" t="s">
        <v>583</v>
      </c>
    </row>
    <row r="11676" spans="1:13">
      <c r="A11676" s="106" t="str">
        <f t="shared" si="183"/>
        <v>95924 TC</v>
      </c>
      <c r="B11676" s="164" t="s">
        <v>16111</v>
      </c>
      <c r="C11676" s="163" t="s">
        <v>126</v>
      </c>
      <c r="D11676" s="113" t="s">
        <v>1358</v>
      </c>
      <c r="F11676" t="s">
        <v>16112</v>
      </c>
      <c r="G11676" s="219">
        <v>0</v>
      </c>
      <c r="H11676" s="219">
        <v>1.96</v>
      </c>
      <c r="I11676" s="219" t="s">
        <v>37</v>
      </c>
      <c r="J11676" s="219">
        <v>0.02</v>
      </c>
      <c r="K11676" s="219">
        <v>1.98</v>
      </c>
      <c r="L11676" s="219" t="s">
        <v>37</v>
      </c>
      <c r="M11676" s="220" t="s">
        <v>583</v>
      </c>
    </row>
    <row r="11677" spans="1:13">
      <c r="A11677" s="106" t="str">
        <f t="shared" si="183"/>
        <v>95924 26</v>
      </c>
      <c r="B11677" s="164" t="s">
        <v>16111</v>
      </c>
      <c r="C11677" s="163">
        <v>26</v>
      </c>
      <c r="D11677" s="113" t="s">
        <v>1358</v>
      </c>
      <c r="F11677" t="s">
        <v>16112</v>
      </c>
      <c r="G11677" s="219">
        <v>1.73</v>
      </c>
      <c r="H11677" s="219">
        <v>0.73</v>
      </c>
      <c r="I11677" s="219">
        <v>0.73</v>
      </c>
      <c r="J11677" s="219">
        <v>0.09</v>
      </c>
      <c r="K11677" s="219">
        <v>2.5499999999999998</v>
      </c>
      <c r="L11677" s="219">
        <v>2.5499999999999998</v>
      </c>
      <c r="M11677" s="220" t="s">
        <v>583</v>
      </c>
    </row>
    <row r="11678" spans="1:13">
      <c r="A11678" s="106" t="str">
        <f t="shared" si="183"/>
        <v xml:space="preserve">95925 </v>
      </c>
      <c r="B11678" s="164" t="s">
        <v>16113</v>
      </c>
      <c r="C11678" s="163"/>
      <c r="D11678" s="113" t="s">
        <v>1358</v>
      </c>
      <c r="F11678" t="s">
        <v>16114</v>
      </c>
      <c r="G11678" s="219">
        <v>0.54</v>
      </c>
      <c r="H11678" s="219">
        <v>4.68</v>
      </c>
      <c r="I11678" s="219" t="s">
        <v>37</v>
      </c>
      <c r="J11678" s="219">
        <v>0.06</v>
      </c>
      <c r="K11678" s="219">
        <v>5.28</v>
      </c>
      <c r="L11678" s="219" t="s">
        <v>37</v>
      </c>
      <c r="M11678" s="220" t="s">
        <v>583</v>
      </c>
    </row>
    <row r="11679" spans="1:13">
      <c r="A11679" s="106" t="str">
        <f t="shared" si="183"/>
        <v>95925 TC</v>
      </c>
      <c r="B11679" s="164" t="s">
        <v>16113</v>
      </c>
      <c r="C11679" s="163" t="s">
        <v>126</v>
      </c>
      <c r="D11679" s="113" t="s">
        <v>1358</v>
      </c>
      <c r="F11679" t="s">
        <v>16114</v>
      </c>
      <c r="G11679" s="219">
        <v>0</v>
      </c>
      <c r="H11679" s="219">
        <v>4.43</v>
      </c>
      <c r="I11679" s="219" t="s">
        <v>37</v>
      </c>
      <c r="J11679" s="219">
        <v>0.03</v>
      </c>
      <c r="K11679" s="219">
        <v>4.46</v>
      </c>
      <c r="L11679" s="219" t="s">
        <v>37</v>
      </c>
      <c r="M11679" s="220" t="s">
        <v>583</v>
      </c>
    </row>
    <row r="11680" spans="1:13">
      <c r="A11680" s="106" t="str">
        <f t="shared" si="183"/>
        <v>95925 26</v>
      </c>
      <c r="B11680" s="164" t="s">
        <v>16113</v>
      </c>
      <c r="C11680" s="163">
        <v>26</v>
      </c>
      <c r="D11680" s="113" t="s">
        <v>1358</v>
      </c>
      <c r="F11680" t="s">
        <v>16114</v>
      </c>
      <c r="G11680" s="219">
        <v>0.54</v>
      </c>
      <c r="H11680" s="219">
        <v>0.25</v>
      </c>
      <c r="I11680" s="219">
        <v>0.25</v>
      </c>
      <c r="J11680" s="219">
        <v>0.03</v>
      </c>
      <c r="K11680" s="219">
        <v>0.82</v>
      </c>
      <c r="L11680" s="219">
        <v>0.82</v>
      </c>
      <c r="M11680" s="220" t="s">
        <v>583</v>
      </c>
    </row>
    <row r="11681" spans="1:13">
      <c r="A11681" s="106" t="str">
        <f t="shared" si="183"/>
        <v xml:space="preserve">95926 </v>
      </c>
      <c r="B11681" s="164" t="s">
        <v>16115</v>
      </c>
      <c r="C11681" s="163"/>
      <c r="D11681" s="113" t="s">
        <v>1358</v>
      </c>
      <c r="F11681" t="s">
        <v>16114</v>
      </c>
      <c r="G11681" s="219">
        <v>0.54</v>
      </c>
      <c r="H11681" s="219">
        <v>4.1399999999999997</v>
      </c>
      <c r="I11681" s="219" t="s">
        <v>37</v>
      </c>
      <c r="J11681" s="219">
        <v>0.05</v>
      </c>
      <c r="K11681" s="219">
        <v>4.7300000000000004</v>
      </c>
      <c r="L11681" s="219" t="s">
        <v>37</v>
      </c>
      <c r="M11681" s="220" t="s">
        <v>583</v>
      </c>
    </row>
    <row r="11682" spans="1:13">
      <c r="A11682" s="106" t="str">
        <f t="shared" si="183"/>
        <v>95926 TC</v>
      </c>
      <c r="B11682" s="164" t="s">
        <v>16115</v>
      </c>
      <c r="C11682" s="163" t="s">
        <v>126</v>
      </c>
      <c r="D11682" s="113" t="s">
        <v>1358</v>
      </c>
      <c r="F11682" t="s">
        <v>16114</v>
      </c>
      <c r="G11682" s="219">
        <v>0</v>
      </c>
      <c r="H11682" s="219">
        <v>3.9</v>
      </c>
      <c r="I11682" s="219" t="s">
        <v>37</v>
      </c>
      <c r="J11682" s="219">
        <v>0.03</v>
      </c>
      <c r="K11682" s="219">
        <v>3.93</v>
      </c>
      <c r="L11682" s="219" t="s">
        <v>37</v>
      </c>
      <c r="M11682" s="220" t="s">
        <v>583</v>
      </c>
    </row>
    <row r="11683" spans="1:13">
      <c r="A11683" s="106" t="str">
        <f t="shared" si="183"/>
        <v>95926 26</v>
      </c>
      <c r="B11683" s="164" t="s">
        <v>16115</v>
      </c>
      <c r="C11683" s="163">
        <v>26</v>
      </c>
      <c r="D11683" s="113" t="s">
        <v>1358</v>
      </c>
      <c r="F11683" t="s">
        <v>16114</v>
      </c>
      <c r="G11683" s="219">
        <v>0.54</v>
      </c>
      <c r="H11683" s="219">
        <v>0.24</v>
      </c>
      <c r="I11683" s="219">
        <v>0.24</v>
      </c>
      <c r="J11683" s="219">
        <v>0.02</v>
      </c>
      <c r="K11683" s="219">
        <v>0.8</v>
      </c>
      <c r="L11683" s="219">
        <v>0.8</v>
      </c>
      <c r="M11683" s="220" t="s">
        <v>583</v>
      </c>
    </row>
    <row r="11684" spans="1:13">
      <c r="A11684" s="106" t="str">
        <f t="shared" si="183"/>
        <v xml:space="preserve">95927 </v>
      </c>
      <c r="B11684" s="164" t="s">
        <v>16116</v>
      </c>
      <c r="C11684" s="163"/>
      <c r="D11684" s="113" t="s">
        <v>1358</v>
      </c>
      <c r="F11684" t="s">
        <v>16114</v>
      </c>
      <c r="G11684" s="219">
        <v>0.54</v>
      </c>
      <c r="H11684" s="219">
        <v>4.87</v>
      </c>
      <c r="I11684" s="219" t="s">
        <v>37</v>
      </c>
      <c r="J11684" s="219">
        <v>0.06</v>
      </c>
      <c r="K11684" s="219">
        <v>5.47</v>
      </c>
      <c r="L11684" s="219" t="s">
        <v>37</v>
      </c>
      <c r="M11684" s="220" t="s">
        <v>583</v>
      </c>
    </row>
    <row r="11685" spans="1:13">
      <c r="A11685" s="106" t="str">
        <f t="shared" si="183"/>
        <v>95927 TC</v>
      </c>
      <c r="B11685" s="164" t="s">
        <v>16116</v>
      </c>
      <c r="C11685" s="163" t="s">
        <v>126</v>
      </c>
      <c r="D11685" s="113" t="s">
        <v>1358</v>
      </c>
      <c r="F11685" t="s">
        <v>16114</v>
      </c>
      <c r="G11685" s="219">
        <v>0</v>
      </c>
      <c r="H11685" s="219">
        <v>4.63</v>
      </c>
      <c r="I11685" s="219" t="s">
        <v>37</v>
      </c>
      <c r="J11685" s="219">
        <v>0.04</v>
      </c>
      <c r="K11685" s="219">
        <v>4.67</v>
      </c>
      <c r="L11685" s="219" t="s">
        <v>37</v>
      </c>
      <c r="M11685" s="220" t="s">
        <v>583</v>
      </c>
    </row>
    <row r="11686" spans="1:13">
      <c r="A11686" s="106" t="str">
        <f t="shared" si="183"/>
        <v>95927 26</v>
      </c>
      <c r="B11686" s="164" t="s">
        <v>16116</v>
      </c>
      <c r="C11686" s="163">
        <v>26</v>
      </c>
      <c r="D11686" s="113" t="s">
        <v>1358</v>
      </c>
      <c r="F11686" t="s">
        <v>16114</v>
      </c>
      <c r="G11686" s="219">
        <v>0.54</v>
      </c>
      <c r="H11686" s="219">
        <v>0.24</v>
      </c>
      <c r="I11686" s="219">
        <v>0.24</v>
      </c>
      <c r="J11686" s="219">
        <v>0.02</v>
      </c>
      <c r="K11686" s="219">
        <v>0.8</v>
      </c>
      <c r="L11686" s="219">
        <v>0.8</v>
      </c>
      <c r="M11686" s="220" t="s">
        <v>583</v>
      </c>
    </row>
    <row r="11687" spans="1:13">
      <c r="A11687" s="106" t="str">
        <f t="shared" si="183"/>
        <v xml:space="preserve">95928 </v>
      </c>
      <c r="B11687" s="164" t="s">
        <v>16117</v>
      </c>
      <c r="C11687" s="163"/>
      <c r="D11687" s="113" t="s">
        <v>1358</v>
      </c>
      <c r="F11687" t="s">
        <v>16118</v>
      </c>
      <c r="G11687" s="219">
        <v>1.5</v>
      </c>
      <c r="H11687" s="219">
        <v>5.63</v>
      </c>
      <c r="I11687" s="219" t="s">
        <v>37</v>
      </c>
      <c r="J11687" s="219">
        <v>0.09</v>
      </c>
      <c r="K11687" s="219">
        <v>7.22</v>
      </c>
      <c r="L11687" s="219" t="s">
        <v>37</v>
      </c>
      <c r="M11687" s="220" t="s">
        <v>583</v>
      </c>
    </row>
    <row r="11688" spans="1:13">
      <c r="A11688" s="106" t="str">
        <f t="shared" si="183"/>
        <v>95928 TC</v>
      </c>
      <c r="B11688" s="164" t="s">
        <v>16117</v>
      </c>
      <c r="C11688" s="163" t="s">
        <v>126</v>
      </c>
      <c r="D11688" s="113" t="s">
        <v>1358</v>
      </c>
      <c r="F11688" t="s">
        <v>16118</v>
      </c>
      <c r="G11688" s="219">
        <v>0</v>
      </c>
      <c r="H11688" s="219">
        <v>4.88</v>
      </c>
      <c r="I11688" s="219" t="s">
        <v>37</v>
      </c>
      <c r="J11688" s="219">
        <v>0.02</v>
      </c>
      <c r="K11688" s="219">
        <v>4.9000000000000004</v>
      </c>
      <c r="L11688" s="219" t="s">
        <v>37</v>
      </c>
      <c r="M11688" s="220" t="s">
        <v>583</v>
      </c>
    </row>
    <row r="11689" spans="1:13">
      <c r="A11689" s="106" t="str">
        <f t="shared" si="183"/>
        <v>95928 26</v>
      </c>
      <c r="B11689" s="164" t="s">
        <v>16117</v>
      </c>
      <c r="C11689" s="163">
        <v>26</v>
      </c>
      <c r="D11689" s="113" t="s">
        <v>1358</v>
      </c>
      <c r="F11689" t="s">
        <v>16118</v>
      </c>
      <c r="G11689" s="219">
        <v>1.5</v>
      </c>
      <c r="H11689" s="219">
        <v>0.75</v>
      </c>
      <c r="I11689" s="219">
        <v>0.75</v>
      </c>
      <c r="J11689" s="219">
        <v>7.0000000000000007E-2</v>
      </c>
      <c r="K11689" s="219">
        <v>2.3199999999999998</v>
      </c>
      <c r="L11689" s="219">
        <v>2.3199999999999998</v>
      </c>
      <c r="M11689" s="220" t="s">
        <v>583</v>
      </c>
    </row>
    <row r="11690" spans="1:13">
      <c r="A11690" s="106" t="str">
        <f t="shared" si="183"/>
        <v xml:space="preserve">95929 </v>
      </c>
      <c r="B11690" s="164" t="s">
        <v>16119</v>
      </c>
      <c r="C11690" s="163"/>
      <c r="D11690" s="113" t="s">
        <v>1358</v>
      </c>
      <c r="F11690" t="s">
        <v>16120</v>
      </c>
      <c r="G11690" s="219">
        <v>1.5</v>
      </c>
      <c r="H11690" s="219">
        <v>5.72</v>
      </c>
      <c r="I11690" s="219" t="s">
        <v>37</v>
      </c>
      <c r="J11690" s="219">
        <v>0.08</v>
      </c>
      <c r="K11690" s="219">
        <v>7.3</v>
      </c>
      <c r="L11690" s="219" t="s">
        <v>37</v>
      </c>
      <c r="M11690" s="220" t="s">
        <v>583</v>
      </c>
    </row>
    <row r="11691" spans="1:13">
      <c r="A11691" s="106" t="str">
        <f t="shared" si="183"/>
        <v>95929 TC</v>
      </c>
      <c r="B11691" s="164" t="s">
        <v>16119</v>
      </c>
      <c r="C11691" s="163" t="s">
        <v>126</v>
      </c>
      <c r="D11691" s="113" t="s">
        <v>1358</v>
      </c>
      <c r="F11691" t="s">
        <v>16120</v>
      </c>
      <c r="G11691" s="219">
        <v>0</v>
      </c>
      <c r="H11691" s="219">
        <v>4.97</v>
      </c>
      <c r="I11691" s="219" t="s">
        <v>37</v>
      </c>
      <c r="J11691" s="219">
        <v>0.02</v>
      </c>
      <c r="K11691" s="219">
        <v>4.99</v>
      </c>
      <c r="L11691" s="219" t="s">
        <v>37</v>
      </c>
      <c r="M11691" s="220" t="s">
        <v>583</v>
      </c>
    </row>
    <row r="11692" spans="1:13">
      <c r="A11692" s="106" t="str">
        <f t="shared" si="183"/>
        <v>95929 26</v>
      </c>
      <c r="B11692" s="164" t="s">
        <v>16119</v>
      </c>
      <c r="C11692" s="163">
        <v>26</v>
      </c>
      <c r="D11692" s="113" t="s">
        <v>1358</v>
      </c>
      <c r="F11692" t="s">
        <v>16120</v>
      </c>
      <c r="G11692" s="219">
        <v>1.5</v>
      </c>
      <c r="H11692" s="219">
        <v>0.75</v>
      </c>
      <c r="I11692" s="219">
        <v>0.75</v>
      </c>
      <c r="J11692" s="219">
        <v>0.06</v>
      </c>
      <c r="K11692" s="219">
        <v>2.31</v>
      </c>
      <c r="L11692" s="219">
        <v>2.31</v>
      </c>
      <c r="M11692" s="220" t="s">
        <v>583</v>
      </c>
    </row>
    <row r="11693" spans="1:13">
      <c r="A11693" s="106" t="str">
        <f t="shared" si="183"/>
        <v xml:space="preserve">95930 </v>
      </c>
      <c r="B11693" s="164" t="s">
        <v>16121</v>
      </c>
      <c r="C11693" s="163"/>
      <c r="D11693" s="113" t="s">
        <v>1358</v>
      </c>
      <c r="F11693" t="s">
        <v>16122</v>
      </c>
      <c r="G11693" s="219">
        <v>0.35</v>
      </c>
      <c r="H11693" s="219">
        <v>1.65</v>
      </c>
      <c r="I11693" s="219" t="s">
        <v>37</v>
      </c>
      <c r="J11693" s="219">
        <v>0.02</v>
      </c>
      <c r="K11693" s="219">
        <v>2.02</v>
      </c>
      <c r="L11693" s="219" t="s">
        <v>37</v>
      </c>
      <c r="M11693" s="220" t="s">
        <v>583</v>
      </c>
    </row>
    <row r="11694" spans="1:13">
      <c r="A11694" s="106" t="str">
        <f t="shared" si="183"/>
        <v>95930 TC</v>
      </c>
      <c r="B11694" s="164" t="s">
        <v>16121</v>
      </c>
      <c r="C11694" s="163" t="s">
        <v>126</v>
      </c>
      <c r="D11694" s="113" t="s">
        <v>1358</v>
      </c>
      <c r="F11694" t="s">
        <v>16122</v>
      </c>
      <c r="G11694" s="219">
        <v>0</v>
      </c>
      <c r="H11694" s="219">
        <v>1.47</v>
      </c>
      <c r="I11694" s="219" t="s">
        <v>37</v>
      </c>
      <c r="J11694" s="219">
        <v>0.01</v>
      </c>
      <c r="K11694" s="219">
        <v>1.48</v>
      </c>
      <c r="L11694" s="219" t="s">
        <v>37</v>
      </c>
      <c r="M11694" s="220" t="s">
        <v>583</v>
      </c>
    </row>
    <row r="11695" spans="1:13">
      <c r="A11695" s="106" t="str">
        <f t="shared" si="183"/>
        <v>95930 26</v>
      </c>
      <c r="B11695" s="164" t="s">
        <v>16121</v>
      </c>
      <c r="C11695" s="163">
        <v>26</v>
      </c>
      <c r="D11695" s="113" t="s">
        <v>1358</v>
      </c>
      <c r="F11695" t="s">
        <v>16122</v>
      </c>
      <c r="G11695" s="219">
        <v>0.35</v>
      </c>
      <c r="H11695" s="219">
        <v>0.18</v>
      </c>
      <c r="I11695" s="219">
        <v>0.18</v>
      </c>
      <c r="J11695" s="219">
        <v>0.01</v>
      </c>
      <c r="K11695" s="219">
        <v>0.54</v>
      </c>
      <c r="L11695" s="219">
        <v>0.54</v>
      </c>
      <c r="M11695" s="220" t="s">
        <v>583</v>
      </c>
    </row>
    <row r="11696" spans="1:13">
      <c r="A11696" s="106" t="str">
        <f t="shared" si="183"/>
        <v xml:space="preserve">95933 </v>
      </c>
      <c r="B11696" s="164" t="s">
        <v>16123</v>
      </c>
      <c r="C11696" s="163"/>
      <c r="D11696" s="113" t="s">
        <v>1358</v>
      </c>
      <c r="F11696" t="s">
        <v>16124</v>
      </c>
      <c r="G11696" s="219">
        <v>0.59</v>
      </c>
      <c r="H11696" s="219">
        <v>1.84</v>
      </c>
      <c r="I11696" s="219" t="s">
        <v>37</v>
      </c>
      <c r="J11696" s="219">
        <v>0.04</v>
      </c>
      <c r="K11696" s="219">
        <v>2.4700000000000002</v>
      </c>
      <c r="L11696" s="219" t="s">
        <v>37</v>
      </c>
      <c r="M11696" s="220" t="s">
        <v>583</v>
      </c>
    </row>
    <row r="11697" spans="1:13">
      <c r="A11697" s="106" t="str">
        <f t="shared" si="183"/>
        <v>95933 TC</v>
      </c>
      <c r="B11697" s="164" t="s">
        <v>16123</v>
      </c>
      <c r="C11697" s="163" t="s">
        <v>126</v>
      </c>
      <c r="D11697" s="113" t="s">
        <v>1358</v>
      </c>
      <c r="F11697" t="s">
        <v>16124</v>
      </c>
      <c r="G11697" s="219">
        <v>0</v>
      </c>
      <c r="H11697" s="219">
        <v>1.54</v>
      </c>
      <c r="I11697" s="219" t="s">
        <v>37</v>
      </c>
      <c r="J11697" s="219">
        <v>0.01</v>
      </c>
      <c r="K11697" s="219">
        <v>1.55</v>
      </c>
      <c r="L11697" s="219" t="s">
        <v>37</v>
      </c>
      <c r="M11697" s="220" t="s">
        <v>583</v>
      </c>
    </row>
    <row r="11698" spans="1:13">
      <c r="A11698" s="106" t="str">
        <f t="shared" si="183"/>
        <v>95933 26</v>
      </c>
      <c r="B11698" s="164" t="s">
        <v>16123</v>
      </c>
      <c r="C11698" s="163">
        <v>26</v>
      </c>
      <c r="D11698" s="113" t="s">
        <v>1358</v>
      </c>
      <c r="F11698" t="s">
        <v>16124</v>
      </c>
      <c r="G11698" s="219">
        <v>0.59</v>
      </c>
      <c r="H11698" s="219">
        <v>0.3</v>
      </c>
      <c r="I11698" s="219">
        <v>0.3</v>
      </c>
      <c r="J11698" s="219">
        <v>0.03</v>
      </c>
      <c r="K11698" s="219">
        <v>0.92</v>
      </c>
      <c r="L11698" s="219">
        <v>0.92</v>
      </c>
      <c r="M11698" s="220" t="s">
        <v>583</v>
      </c>
    </row>
    <row r="11699" spans="1:13">
      <c r="A11699" s="106" t="str">
        <f t="shared" si="183"/>
        <v xml:space="preserve">95937 </v>
      </c>
      <c r="B11699" s="164" t="s">
        <v>16125</v>
      </c>
      <c r="C11699" s="163"/>
      <c r="D11699" s="113" t="s">
        <v>1358</v>
      </c>
      <c r="F11699" t="s">
        <v>16126</v>
      </c>
      <c r="G11699" s="219">
        <v>0.65</v>
      </c>
      <c r="H11699" s="219">
        <v>2.4300000000000002</v>
      </c>
      <c r="I11699" s="219" t="s">
        <v>37</v>
      </c>
      <c r="J11699" s="219">
        <v>0.04</v>
      </c>
      <c r="K11699" s="219">
        <v>3.12</v>
      </c>
      <c r="L11699" s="219" t="s">
        <v>37</v>
      </c>
      <c r="M11699" s="220" t="s">
        <v>583</v>
      </c>
    </row>
    <row r="11700" spans="1:13">
      <c r="A11700" s="106" t="str">
        <f t="shared" si="183"/>
        <v>95937 TC</v>
      </c>
      <c r="B11700" s="164" t="s">
        <v>16125</v>
      </c>
      <c r="C11700" s="163" t="s">
        <v>126</v>
      </c>
      <c r="D11700" s="113" t="s">
        <v>1358</v>
      </c>
      <c r="F11700" t="s">
        <v>16126</v>
      </c>
      <c r="G11700" s="219">
        <v>0</v>
      </c>
      <c r="H11700" s="219">
        <v>2.1</v>
      </c>
      <c r="I11700" s="219" t="s">
        <v>37</v>
      </c>
      <c r="J11700" s="219">
        <v>0.01</v>
      </c>
      <c r="K11700" s="219">
        <v>2.11</v>
      </c>
      <c r="L11700" s="219" t="s">
        <v>37</v>
      </c>
      <c r="M11700" s="220" t="s">
        <v>583</v>
      </c>
    </row>
    <row r="11701" spans="1:13">
      <c r="A11701" s="106" t="str">
        <f t="shared" si="183"/>
        <v>95937 26</v>
      </c>
      <c r="B11701" s="164" t="s">
        <v>16125</v>
      </c>
      <c r="C11701" s="163">
        <v>26</v>
      </c>
      <c r="D11701" s="113" t="s">
        <v>1358</v>
      </c>
      <c r="F11701" t="s">
        <v>16126</v>
      </c>
      <c r="G11701" s="219">
        <v>0.65</v>
      </c>
      <c r="H11701" s="219">
        <v>0.33</v>
      </c>
      <c r="I11701" s="219">
        <v>0.33</v>
      </c>
      <c r="J11701" s="219">
        <v>0.03</v>
      </c>
      <c r="K11701" s="219">
        <v>1.01</v>
      </c>
      <c r="L11701" s="219">
        <v>1.01</v>
      </c>
      <c r="M11701" s="220" t="s">
        <v>583</v>
      </c>
    </row>
    <row r="11702" spans="1:13">
      <c r="A11702" s="106" t="str">
        <f t="shared" si="183"/>
        <v xml:space="preserve">95938 </v>
      </c>
      <c r="B11702" s="164" t="s">
        <v>16127</v>
      </c>
      <c r="C11702" s="163"/>
      <c r="D11702" s="113" t="s">
        <v>1358</v>
      </c>
      <c r="F11702" t="s">
        <v>16114</v>
      </c>
      <c r="G11702" s="219">
        <v>0.86</v>
      </c>
      <c r="H11702" s="219">
        <v>10.3</v>
      </c>
      <c r="I11702" s="219" t="s">
        <v>37</v>
      </c>
      <c r="J11702" s="219">
        <v>0.09</v>
      </c>
      <c r="K11702" s="219">
        <v>11.25</v>
      </c>
      <c r="L11702" s="219" t="s">
        <v>37</v>
      </c>
      <c r="M11702" s="220" t="s">
        <v>583</v>
      </c>
    </row>
    <row r="11703" spans="1:13">
      <c r="A11703" s="106" t="str">
        <f t="shared" si="183"/>
        <v>95938 TC</v>
      </c>
      <c r="B11703" s="164" t="s">
        <v>16127</v>
      </c>
      <c r="C11703" s="163" t="s">
        <v>126</v>
      </c>
      <c r="D11703" s="113" t="s">
        <v>1358</v>
      </c>
      <c r="F11703" t="s">
        <v>16114</v>
      </c>
      <c r="G11703" s="219">
        <v>0</v>
      </c>
      <c r="H11703" s="219">
        <v>9.8699999999999992</v>
      </c>
      <c r="I11703" s="219" t="s">
        <v>37</v>
      </c>
      <c r="J11703" s="219">
        <v>0.05</v>
      </c>
      <c r="K11703" s="219">
        <v>9.92</v>
      </c>
      <c r="L11703" s="219" t="s">
        <v>37</v>
      </c>
      <c r="M11703" s="220" t="s">
        <v>583</v>
      </c>
    </row>
    <row r="11704" spans="1:13">
      <c r="A11704" s="106" t="str">
        <f t="shared" si="183"/>
        <v>95938 26</v>
      </c>
      <c r="B11704" s="164" t="s">
        <v>16127</v>
      </c>
      <c r="C11704" s="163">
        <v>26</v>
      </c>
      <c r="D11704" s="113" t="s">
        <v>1358</v>
      </c>
      <c r="F11704" t="s">
        <v>16114</v>
      </c>
      <c r="G11704" s="219">
        <v>0.86</v>
      </c>
      <c r="H11704" s="219">
        <v>0.43</v>
      </c>
      <c r="I11704" s="219">
        <v>0.43</v>
      </c>
      <c r="J11704" s="219">
        <v>0.04</v>
      </c>
      <c r="K11704" s="219">
        <v>1.33</v>
      </c>
      <c r="L11704" s="219">
        <v>1.33</v>
      </c>
      <c r="M11704" s="220" t="s">
        <v>583</v>
      </c>
    </row>
    <row r="11705" spans="1:13">
      <c r="A11705" s="106" t="str">
        <f t="shared" si="183"/>
        <v xml:space="preserve">95939 </v>
      </c>
      <c r="B11705" s="164" t="s">
        <v>16128</v>
      </c>
      <c r="C11705" s="163"/>
      <c r="D11705" s="113" t="s">
        <v>1358</v>
      </c>
      <c r="F11705" t="s">
        <v>16129</v>
      </c>
      <c r="G11705" s="219">
        <v>2.25</v>
      </c>
      <c r="H11705" s="219">
        <v>14.33</v>
      </c>
      <c r="I11705" s="219" t="s">
        <v>37</v>
      </c>
      <c r="J11705" s="219">
        <v>0.16</v>
      </c>
      <c r="K11705" s="219">
        <v>16.739999999999998</v>
      </c>
      <c r="L11705" s="219" t="s">
        <v>37</v>
      </c>
      <c r="M11705" s="220" t="s">
        <v>583</v>
      </c>
    </row>
    <row r="11706" spans="1:13">
      <c r="A11706" s="106" t="str">
        <f t="shared" si="183"/>
        <v>95939 TC</v>
      </c>
      <c r="B11706" s="164" t="s">
        <v>16128</v>
      </c>
      <c r="C11706" s="163" t="s">
        <v>126</v>
      </c>
      <c r="D11706" s="113" t="s">
        <v>1358</v>
      </c>
      <c r="F11706" t="s">
        <v>16129</v>
      </c>
      <c r="G11706" s="219">
        <v>0</v>
      </c>
      <c r="H11706" s="219">
        <v>13.21</v>
      </c>
      <c r="I11706" s="219" t="s">
        <v>37</v>
      </c>
      <c r="J11706" s="219">
        <v>0.06</v>
      </c>
      <c r="K11706" s="219">
        <v>13.27</v>
      </c>
      <c r="L11706" s="219" t="s">
        <v>37</v>
      </c>
      <c r="M11706" s="220" t="s">
        <v>583</v>
      </c>
    </row>
    <row r="11707" spans="1:13">
      <c r="A11707" s="106" t="str">
        <f t="shared" si="183"/>
        <v>95939 26</v>
      </c>
      <c r="B11707" s="164" t="s">
        <v>16128</v>
      </c>
      <c r="C11707" s="163">
        <v>26</v>
      </c>
      <c r="D11707" s="113" t="s">
        <v>1358</v>
      </c>
      <c r="F11707" t="s">
        <v>16129</v>
      </c>
      <c r="G11707" s="219">
        <v>2.25</v>
      </c>
      <c r="H11707" s="219">
        <v>1.1200000000000001</v>
      </c>
      <c r="I11707" s="219">
        <v>1.1200000000000001</v>
      </c>
      <c r="J11707" s="219">
        <v>0.1</v>
      </c>
      <c r="K11707" s="219">
        <v>3.47</v>
      </c>
      <c r="L11707" s="219">
        <v>3.47</v>
      </c>
      <c r="M11707" s="220" t="s">
        <v>583</v>
      </c>
    </row>
    <row r="11708" spans="1:13">
      <c r="A11708" s="106" t="str">
        <f t="shared" si="183"/>
        <v xml:space="preserve">95940 </v>
      </c>
      <c r="B11708" s="164" t="s">
        <v>16130</v>
      </c>
      <c r="C11708" s="163"/>
      <c r="D11708" s="113" t="s">
        <v>1358</v>
      </c>
      <c r="F11708" t="s">
        <v>16131</v>
      </c>
      <c r="G11708" s="219">
        <v>0.6</v>
      </c>
      <c r="H11708" s="219" t="s">
        <v>37</v>
      </c>
      <c r="I11708" s="219">
        <v>0.31</v>
      </c>
      <c r="J11708" s="219">
        <v>0.04</v>
      </c>
      <c r="K11708" s="219" t="s">
        <v>37</v>
      </c>
      <c r="L11708" s="219">
        <v>0.95</v>
      </c>
      <c r="M11708" s="220" t="s">
        <v>583</v>
      </c>
    </row>
    <row r="11709" spans="1:13">
      <c r="A11709" s="106" t="str">
        <f t="shared" si="183"/>
        <v xml:space="preserve">95941 </v>
      </c>
      <c r="B11709" s="164" t="s">
        <v>16132</v>
      </c>
      <c r="C11709" s="163"/>
      <c r="D11709" s="113" t="s">
        <v>582</v>
      </c>
      <c r="F11709" t="s">
        <v>16133</v>
      </c>
      <c r="G11709" s="219">
        <v>0</v>
      </c>
      <c r="H11709" s="219">
        <v>0</v>
      </c>
      <c r="I11709" s="219">
        <v>0</v>
      </c>
      <c r="J11709" s="219">
        <v>0</v>
      </c>
      <c r="K11709" s="219">
        <v>0</v>
      </c>
      <c r="L11709" s="219">
        <v>0</v>
      </c>
      <c r="M11709" s="220" t="s">
        <v>583</v>
      </c>
    </row>
    <row r="11710" spans="1:13">
      <c r="A11710" s="106" t="str">
        <f t="shared" si="183"/>
        <v xml:space="preserve">95954 </v>
      </c>
      <c r="B11710" s="164" t="s">
        <v>16134</v>
      </c>
      <c r="C11710" s="163"/>
      <c r="D11710" s="113" t="s">
        <v>1358</v>
      </c>
      <c r="F11710" t="s">
        <v>16135</v>
      </c>
      <c r="G11710" s="219">
        <v>2.4500000000000002</v>
      </c>
      <c r="H11710" s="219">
        <v>9.17</v>
      </c>
      <c r="I11710" s="219" t="s">
        <v>37</v>
      </c>
      <c r="J11710" s="219">
        <v>0.19</v>
      </c>
      <c r="K11710" s="219">
        <v>11.81</v>
      </c>
      <c r="L11710" s="219" t="s">
        <v>37</v>
      </c>
      <c r="M11710" s="220" t="s">
        <v>583</v>
      </c>
    </row>
    <row r="11711" spans="1:13">
      <c r="A11711" s="106" t="str">
        <f t="shared" si="183"/>
        <v>95954 TC</v>
      </c>
      <c r="B11711" s="164" t="s">
        <v>16134</v>
      </c>
      <c r="C11711" s="163" t="s">
        <v>126</v>
      </c>
      <c r="D11711" s="113" t="s">
        <v>1358</v>
      </c>
      <c r="F11711" t="s">
        <v>16135</v>
      </c>
      <c r="G11711" s="219">
        <v>0</v>
      </c>
      <c r="H11711" s="219">
        <v>8.43</v>
      </c>
      <c r="I11711" s="219" t="s">
        <v>37</v>
      </c>
      <c r="J11711" s="219">
        <v>0.08</v>
      </c>
      <c r="K11711" s="219">
        <v>8.51</v>
      </c>
      <c r="L11711" s="219" t="s">
        <v>37</v>
      </c>
      <c r="M11711" s="220" t="s">
        <v>583</v>
      </c>
    </row>
    <row r="11712" spans="1:13">
      <c r="A11712" s="106" t="str">
        <f t="shared" si="183"/>
        <v>95954 26</v>
      </c>
      <c r="B11712" s="164" t="s">
        <v>16134</v>
      </c>
      <c r="C11712" s="163">
        <v>26</v>
      </c>
      <c r="D11712" s="113" t="s">
        <v>1358</v>
      </c>
      <c r="F11712" t="s">
        <v>16135</v>
      </c>
      <c r="G11712" s="219">
        <v>2.4500000000000002</v>
      </c>
      <c r="H11712" s="219">
        <v>0.74</v>
      </c>
      <c r="I11712" s="219">
        <v>0.74</v>
      </c>
      <c r="J11712" s="219">
        <v>0.11</v>
      </c>
      <c r="K11712" s="219">
        <v>3.3</v>
      </c>
      <c r="L11712" s="219">
        <v>3.3</v>
      </c>
      <c r="M11712" s="220" t="s">
        <v>583</v>
      </c>
    </row>
    <row r="11713" spans="1:13">
      <c r="A11713" s="106" t="str">
        <f t="shared" si="183"/>
        <v xml:space="preserve">95955 </v>
      </c>
      <c r="B11713" s="164" t="s">
        <v>16136</v>
      </c>
      <c r="C11713" s="163"/>
      <c r="D11713" s="113" t="s">
        <v>1358</v>
      </c>
      <c r="F11713" t="s">
        <v>16137</v>
      </c>
      <c r="G11713" s="219">
        <v>1.01</v>
      </c>
      <c r="H11713" s="219">
        <v>4.6500000000000004</v>
      </c>
      <c r="I11713" s="219" t="s">
        <v>37</v>
      </c>
      <c r="J11713" s="219">
        <v>0.05</v>
      </c>
      <c r="K11713" s="219">
        <v>5.71</v>
      </c>
      <c r="L11713" s="219" t="s">
        <v>37</v>
      </c>
      <c r="M11713" s="220" t="s">
        <v>583</v>
      </c>
    </row>
    <row r="11714" spans="1:13">
      <c r="A11714" s="106" t="str">
        <f t="shared" si="183"/>
        <v>95955 TC</v>
      </c>
      <c r="B11714" s="164" t="s">
        <v>16136</v>
      </c>
      <c r="C11714" s="163" t="s">
        <v>126</v>
      </c>
      <c r="D11714" s="113" t="s">
        <v>1358</v>
      </c>
      <c r="F11714" t="s">
        <v>16137</v>
      </c>
      <c r="G11714" s="219">
        <v>0</v>
      </c>
      <c r="H11714" s="219">
        <v>4.1399999999999997</v>
      </c>
      <c r="I11714" s="219" t="s">
        <v>37</v>
      </c>
      <c r="J11714" s="219">
        <v>0.01</v>
      </c>
      <c r="K11714" s="219">
        <v>4.1500000000000004</v>
      </c>
      <c r="L11714" s="219" t="s">
        <v>37</v>
      </c>
      <c r="M11714" s="220" t="s">
        <v>583</v>
      </c>
    </row>
    <row r="11715" spans="1:13">
      <c r="A11715" s="106" t="str">
        <f t="shared" ref="A11715:A11778" si="184">B11715&amp;" "&amp;C11715</f>
        <v>95955 26</v>
      </c>
      <c r="B11715" s="164" t="s">
        <v>16136</v>
      </c>
      <c r="C11715" s="163">
        <v>26</v>
      </c>
      <c r="D11715" s="113" t="s">
        <v>1358</v>
      </c>
      <c r="F11715" t="s">
        <v>16137</v>
      </c>
      <c r="G11715" s="219">
        <v>1.01</v>
      </c>
      <c r="H11715" s="219">
        <v>0.51</v>
      </c>
      <c r="I11715" s="219">
        <v>0.51</v>
      </c>
      <c r="J11715" s="219">
        <v>0.04</v>
      </c>
      <c r="K11715" s="219">
        <v>1.56</v>
      </c>
      <c r="L11715" s="219">
        <v>1.56</v>
      </c>
      <c r="M11715" s="220" t="s">
        <v>583</v>
      </c>
    </row>
    <row r="11716" spans="1:13">
      <c r="A11716" s="106" t="str">
        <f t="shared" si="184"/>
        <v xml:space="preserve">95957 </v>
      </c>
      <c r="B11716" s="164" t="s">
        <v>16138</v>
      </c>
      <c r="C11716" s="163"/>
      <c r="D11716" s="113" t="s">
        <v>1358</v>
      </c>
      <c r="F11716" t="s">
        <v>16139</v>
      </c>
      <c r="G11716" s="219">
        <v>1.98</v>
      </c>
      <c r="H11716" s="219">
        <v>6.7</v>
      </c>
      <c r="I11716" s="219" t="s">
        <v>37</v>
      </c>
      <c r="J11716" s="219">
        <v>0.12</v>
      </c>
      <c r="K11716" s="219">
        <v>8.8000000000000007</v>
      </c>
      <c r="L11716" s="219" t="s">
        <v>37</v>
      </c>
      <c r="M11716" s="220" t="s">
        <v>583</v>
      </c>
    </row>
    <row r="11717" spans="1:13">
      <c r="A11717" s="106" t="str">
        <f t="shared" si="184"/>
        <v>95957 TC</v>
      </c>
      <c r="B11717" s="164" t="s">
        <v>16138</v>
      </c>
      <c r="C11717" s="163" t="s">
        <v>126</v>
      </c>
      <c r="D11717" s="113" t="s">
        <v>1358</v>
      </c>
      <c r="F11717" t="s">
        <v>16139</v>
      </c>
      <c r="G11717" s="219">
        <v>0</v>
      </c>
      <c r="H11717" s="219">
        <v>5.77</v>
      </c>
      <c r="I11717" s="219" t="s">
        <v>37</v>
      </c>
      <c r="J11717" s="219">
        <v>0.04</v>
      </c>
      <c r="K11717" s="219">
        <v>5.81</v>
      </c>
      <c r="L11717" s="219" t="s">
        <v>37</v>
      </c>
      <c r="M11717" s="220" t="s">
        <v>583</v>
      </c>
    </row>
    <row r="11718" spans="1:13">
      <c r="A11718" s="106" t="str">
        <f t="shared" si="184"/>
        <v>95957 26</v>
      </c>
      <c r="B11718" s="164" t="s">
        <v>16138</v>
      </c>
      <c r="C11718" s="163">
        <v>26</v>
      </c>
      <c r="D11718" s="113" t="s">
        <v>1358</v>
      </c>
      <c r="F11718" t="s">
        <v>16139</v>
      </c>
      <c r="G11718" s="219">
        <v>1.98</v>
      </c>
      <c r="H11718" s="219">
        <v>0.93</v>
      </c>
      <c r="I11718" s="219">
        <v>0.93</v>
      </c>
      <c r="J11718" s="219">
        <v>0.08</v>
      </c>
      <c r="K11718" s="219">
        <v>2.99</v>
      </c>
      <c r="L11718" s="219">
        <v>2.99</v>
      </c>
      <c r="M11718" s="220" t="s">
        <v>583</v>
      </c>
    </row>
    <row r="11719" spans="1:13">
      <c r="A11719" s="106" t="str">
        <f t="shared" si="184"/>
        <v xml:space="preserve">95958 </v>
      </c>
      <c r="B11719" s="164" t="s">
        <v>16140</v>
      </c>
      <c r="C11719" s="163"/>
      <c r="D11719" s="113" t="s">
        <v>1358</v>
      </c>
      <c r="F11719" t="s">
        <v>16141</v>
      </c>
      <c r="G11719" s="219">
        <v>4.24</v>
      </c>
      <c r="H11719" s="219">
        <v>16.489999999999998</v>
      </c>
      <c r="I11719" s="219" t="s">
        <v>37</v>
      </c>
      <c r="J11719" s="219">
        <v>0.28000000000000003</v>
      </c>
      <c r="K11719" s="219">
        <v>21.01</v>
      </c>
      <c r="L11719" s="219" t="s">
        <v>37</v>
      </c>
      <c r="M11719" s="220" t="s">
        <v>583</v>
      </c>
    </row>
    <row r="11720" spans="1:13">
      <c r="A11720" s="106" t="str">
        <f t="shared" si="184"/>
        <v>95958 TC</v>
      </c>
      <c r="B11720" s="164" t="s">
        <v>16140</v>
      </c>
      <c r="C11720" s="163" t="s">
        <v>126</v>
      </c>
      <c r="D11720" s="113" t="s">
        <v>1358</v>
      </c>
      <c r="F11720" t="s">
        <v>16141</v>
      </c>
      <c r="G11720" s="219">
        <v>0</v>
      </c>
      <c r="H11720" s="219">
        <v>14.34</v>
      </c>
      <c r="I11720" s="219" t="s">
        <v>37</v>
      </c>
      <c r="J11720" s="219">
        <v>0.09</v>
      </c>
      <c r="K11720" s="219">
        <v>14.43</v>
      </c>
      <c r="L11720" s="219" t="s">
        <v>37</v>
      </c>
      <c r="M11720" s="220" t="s">
        <v>583</v>
      </c>
    </row>
    <row r="11721" spans="1:13">
      <c r="A11721" s="106" t="str">
        <f t="shared" si="184"/>
        <v>95958 26</v>
      </c>
      <c r="B11721" s="164" t="s">
        <v>16140</v>
      </c>
      <c r="C11721" s="163">
        <v>26</v>
      </c>
      <c r="D11721" s="113" t="s">
        <v>1358</v>
      </c>
      <c r="F11721" t="s">
        <v>16141</v>
      </c>
      <c r="G11721" s="219">
        <v>4.24</v>
      </c>
      <c r="H11721" s="219">
        <v>2.15</v>
      </c>
      <c r="I11721" s="219">
        <v>2.15</v>
      </c>
      <c r="J11721" s="219">
        <v>0.19</v>
      </c>
      <c r="K11721" s="219">
        <v>6.58</v>
      </c>
      <c r="L11721" s="219">
        <v>6.58</v>
      </c>
      <c r="M11721" s="220" t="s">
        <v>583</v>
      </c>
    </row>
    <row r="11722" spans="1:13">
      <c r="A11722" s="106" t="str">
        <f t="shared" si="184"/>
        <v xml:space="preserve">95961 </v>
      </c>
      <c r="B11722" s="164" t="s">
        <v>16142</v>
      </c>
      <c r="C11722" s="163"/>
      <c r="D11722" s="113" t="s">
        <v>1358</v>
      </c>
      <c r="F11722" t="s">
        <v>16143</v>
      </c>
      <c r="G11722" s="219">
        <v>2.97</v>
      </c>
      <c r="H11722" s="219">
        <v>6.54</v>
      </c>
      <c r="I11722" s="219" t="s">
        <v>37</v>
      </c>
      <c r="J11722" s="219">
        <v>0.34</v>
      </c>
      <c r="K11722" s="219">
        <v>9.85</v>
      </c>
      <c r="L11722" s="219" t="s">
        <v>37</v>
      </c>
      <c r="M11722" s="220" t="s">
        <v>583</v>
      </c>
    </row>
    <row r="11723" spans="1:13">
      <c r="A11723" s="106" t="str">
        <f t="shared" si="184"/>
        <v>95961 TC</v>
      </c>
      <c r="B11723" s="164" t="s">
        <v>16142</v>
      </c>
      <c r="C11723" s="163" t="s">
        <v>126</v>
      </c>
      <c r="D11723" s="113" t="s">
        <v>1358</v>
      </c>
      <c r="F11723" t="s">
        <v>16143</v>
      </c>
      <c r="G11723" s="219">
        <v>0</v>
      </c>
      <c r="H11723" s="219">
        <v>5.07</v>
      </c>
      <c r="I11723" s="219" t="s">
        <v>37</v>
      </c>
      <c r="J11723" s="219">
        <v>0.02</v>
      </c>
      <c r="K11723" s="219">
        <v>5.09</v>
      </c>
      <c r="L11723" s="219" t="s">
        <v>37</v>
      </c>
      <c r="M11723" s="220" t="s">
        <v>583</v>
      </c>
    </row>
    <row r="11724" spans="1:13">
      <c r="A11724" s="106" t="str">
        <f t="shared" si="184"/>
        <v>95961 26</v>
      </c>
      <c r="B11724" s="164" t="s">
        <v>16142</v>
      </c>
      <c r="C11724" s="163">
        <v>26</v>
      </c>
      <c r="D11724" s="113" t="s">
        <v>1358</v>
      </c>
      <c r="F11724" t="s">
        <v>16143</v>
      </c>
      <c r="G11724" s="219">
        <v>2.97</v>
      </c>
      <c r="H11724" s="219">
        <v>1.47</v>
      </c>
      <c r="I11724" s="219">
        <v>1.47</v>
      </c>
      <c r="J11724" s="219">
        <v>0.32</v>
      </c>
      <c r="K11724" s="219">
        <v>4.76</v>
      </c>
      <c r="L11724" s="219">
        <v>4.76</v>
      </c>
      <c r="M11724" s="220" t="s">
        <v>583</v>
      </c>
    </row>
    <row r="11725" spans="1:13">
      <c r="A11725" s="106" t="str">
        <f t="shared" si="184"/>
        <v xml:space="preserve">95962 </v>
      </c>
      <c r="B11725" s="164" t="s">
        <v>16144</v>
      </c>
      <c r="C11725" s="163"/>
      <c r="D11725" s="113" t="s">
        <v>1358</v>
      </c>
      <c r="F11725" t="s">
        <v>16145</v>
      </c>
      <c r="G11725" s="219">
        <v>3.21</v>
      </c>
      <c r="H11725" s="219">
        <v>4.88</v>
      </c>
      <c r="I11725" s="219" t="s">
        <v>37</v>
      </c>
      <c r="J11725" s="219">
        <v>0.26</v>
      </c>
      <c r="K11725" s="219">
        <v>8.35</v>
      </c>
      <c r="L11725" s="219" t="s">
        <v>37</v>
      </c>
      <c r="M11725" s="220" t="s">
        <v>1125</v>
      </c>
    </row>
    <row r="11726" spans="1:13">
      <c r="A11726" s="106" t="str">
        <f t="shared" si="184"/>
        <v>95962 TC</v>
      </c>
      <c r="B11726" s="164" t="s">
        <v>16144</v>
      </c>
      <c r="C11726" s="163" t="s">
        <v>126</v>
      </c>
      <c r="D11726" s="113" t="s">
        <v>1358</v>
      </c>
      <c r="F11726" t="s">
        <v>16145</v>
      </c>
      <c r="G11726" s="219">
        <v>0</v>
      </c>
      <c r="H11726" s="219">
        <v>3.26</v>
      </c>
      <c r="I11726" s="219" t="s">
        <v>37</v>
      </c>
      <c r="J11726" s="219">
        <v>0.02</v>
      </c>
      <c r="K11726" s="219">
        <v>3.28</v>
      </c>
      <c r="L11726" s="219" t="s">
        <v>37</v>
      </c>
      <c r="M11726" s="220" t="s">
        <v>1125</v>
      </c>
    </row>
    <row r="11727" spans="1:13">
      <c r="A11727" s="106" t="str">
        <f t="shared" si="184"/>
        <v>95962 26</v>
      </c>
      <c r="B11727" s="164" t="s">
        <v>16144</v>
      </c>
      <c r="C11727" s="163">
        <v>26</v>
      </c>
      <c r="D11727" s="113" t="s">
        <v>1358</v>
      </c>
      <c r="F11727" t="s">
        <v>16145</v>
      </c>
      <c r="G11727" s="219">
        <v>3.21</v>
      </c>
      <c r="H11727" s="219">
        <v>1.62</v>
      </c>
      <c r="I11727" s="219">
        <v>1.62</v>
      </c>
      <c r="J11727" s="219">
        <v>0.24</v>
      </c>
      <c r="K11727" s="219">
        <v>5.07</v>
      </c>
      <c r="L11727" s="219">
        <v>5.07</v>
      </c>
      <c r="M11727" s="220" t="s">
        <v>1125</v>
      </c>
    </row>
    <row r="11728" spans="1:13">
      <c r="A11728" s="106" t="str">
        <f t="shared" si="184"/>
        <v xml:space="preserve">95965 </v>
      </c>
      <c r="B11728" s="164" t="s">
        <v>16146</v>
      </c>
      <c r="C11728" s="163"/>
      <c r="D11728" s="113" t="s">
        <v>664</v>
      </c>
      <c r="F11728" t="s">
        <v>16147</v>
      </c>
      <c r="G11728" s="219">
        <v>0</v>
      </c>
      <c r="H11728" s="219">
        <v>0</v>
      </c>
      <c r="I11728" s="219" t="s">
        <v>37</v>
      </c>
      <c r="J11728" s="219">
        <v>0</v>
      </c>
      <c r="K11728" s="219">
        <v>0</v>
      </c>
      <c r="L11728" s="219" t="s">
        <v>37</v>
      </c>
      <c r="M11728" s="220" t="s">
        <v>583</v>
      </c>
    </row>
    <row r="11729" spans="1:13">
      <c r="A11729" s="106" t="str">
        <f t="shared" si="184"/>
        <v>95965 TC</v>
      </c>
      <c r="B11729" s="164" t="s">
        <v>16146</v>
      </c>
      <c r="C11729" s="163" t="s">
        <v>126</v>
      </c>
      <c r="D11729" s="113" t="s">
        <v>664</v>
      </c>
      <c r="F11729" t="s">
        <v>16147</v>
      </c>
      <c r="G11729" s="219">
        <v>0</v>
      </c>
      <c r="H11729" s="219">
        <v>0</v>
      </c>
      <c r="I11729" s="219" t="s">
        <v>37</v>
      </c>
      <c r="J11729" s="219">
        <v>0</v>
      </c>
      <c r="K11729" s="219">
        <v>0</v>
      </c>
      <c r="L11729" s="219" t="s">
        <v>37</v>
      </c>
      <c r="M11729" s="220" t="s">
        <v>583</v>
      </c>
    </row>
    <row r="11730" spans="1:13">
      <c r="A11730" s="106" t="str">
        <f t="shared" si="184"/>
        <v>95965 26</v>
      </c>
      <c r="B11730" s="164" t="s">
        <v>16146</v>
      </c>
      <c r="C11730" s="163">
        <v>26</v>
      </c>
      <c r="D11730" s="113" t="s">
        <v>1358</v>
      </c>
      <c r="F11730" t="s">
        <v>16147</v>
      </c>
      <c r="G11730" s="219">
        <v>7.99</v>
      </c>
      <c r="H11730" s="219">
        <v>3.73</v>
      </c>
      <c r="I11730" s="219">
        <v>3.73</v>
      </c>
      <c r="J11730" s="219">
        <v>0.35</v>
      </c>
      <c r="K11730" s="219">
        <v>12.07</v>
      </c>
      <c r="L11730" s="219">
        <v>12.07</v>
      </c>
      <c r="M11730" s="220" t="s">
        <v>583</v>
      </c>
    </row>
    <row r="11731" spans="1:13">
      <c r="A11731" s="106" t="str">
        <f t="shared" si="184"/>
        <v xml:space="preserve">95966 </v>
      </c>
      <c r="B11731" s="164" t="s">
        <v>16148</v>
      </c>
      <c r="C11731" s="163"/>
      <c r="D11731" s="113" t="s">
        <v>664</v>
      </c>
      <c r="F11731" t="s">
        <v>16149</v>
      </c>
      <c r="G11731" s="219">
        <v>0</v>
      </c>
      <c r="H11731" s="219">
        <v>0</v>
      </c>
      <c r="I11731" s="219" t="s">
        <v>37</v>
      </c>
      <c r="J11731" s="219">
        <v>0</v>
      </c>
      <c r="K11731" s="219">
        <v>0</v>
      </c>
      <c r="L11731" s="219" t="s">
        <v>37</v>
      </c>
      <c r="M11731" s="220" t="s">
        <v>583</v>
      </c>
    </row>
    <row r="11732" spans="1:13">
      <c r="A11732" s="106" t="str">
        <f t="shared" si="184"/>
        <v>95966 TC</v>
      </c>
      <c r="B11732" s="164" t="s">
        <v>16148</v>
      </c>
      <c r="C11732" s="163" t="s">
        <v>126</v>
      </c>
      <c r="D11732" s="113" t="s">
        <v>664</v>
      </c>
      <c r="F11732" t="s">
        <v>16149</v>
      </c>
      <c r="G11732" s="219">
        <v>0</v>
      </c>
      <c r="H11732" s="219">
        <v>0</v>
      </c>
      <c r="I11732" s="219" t="s">
        <v>37</v>
      </c>
      <c r="J11732" s="219">
        <v>0</v>
      </c>
      <c r="K11732" s="219">
        <v>0</v>
      </c>
      <c r="L11732" s="219" t="s">
        <v>37</v>
      </c>
      <c r="M11732" s="220" t="s">
        <v>583</v>
      </c>
    </row>
    <row r="11733" spans="1:13">
      <c r="A11733" s="106" t="str">
        <f t="shared" si="184"/>
        <v>95966 26</v>
      </c>
      <c r="B11733" s="164" t="s">
        <v>16148</v>
      </c>
      <c r="C11733" s="163">
        <v>26</v>
      </c>
      <c r="D11733" s="113" t="s">
        <v>1358</v>
      </c>
      <c r="F11733" t="s">
        <v>16149</v>
      </c>
      <c r="G11733" s="219">
        <v>3.99</v>
      </c>
      <c r="H11733" s="219">
        <v>1.57</v>
      </c>
      <c r="I11733" s="219">
        <v>1.57</v>
      </c>
      <c r="J11733" s="219">
        <v>0.26</v>
      </c>
      <c r="K11733" s="219">
        <v>5.82</v>
      </c>
      <c r="L11733" s="219">
        <v>5.82</v>
      </c>
      <c r="M11733" s="220" t="s">
        <v>583</v>
      </c>
    </row>
    <row r="11734" spans="1:13">
      <c r="A11734" s="106" t="str">
        <f t="shared" si="184"/>
        <v xml:space="preserve">95967 </v>
      </c>
      <c r="B11734" s="164" t="s">
        <v>16150</v>
      </c>
      <c r="C11734" s="163"/>
      <c r="D11734" s="113" t="s">
        <v>664</v>
      </c>
      <c r="F11734" t="s">
        <v>16151</v>
      </c>
      <c r="G11734" s="219">
        <v>0</v>
      </c>
      <c r="H11734" s="219">
        <v>0</v>
      </c>
      <c r="I11734" s="219" t="s">
        <v>37</v>
      </c>
      <c r="J11734" s="219">
        <v>0</v>
      </c>
      <c r="K11734" s="219">
        <v>0</v>
      </c>
      <c r="L11734" s="219" t="s">
        <v>37</v>
      </c>
      <c r="M11734" s="220" t="s">
        <v>1125</v>
      </c>
    </row>
    <row r="11735" spans="1:13">
      <c r="A11735" s="106" t="str">
        <f t="shared" si="184"/>
        <v>95967 TC</v>
      </c>
      <c r="B11735" s="164" t="s">
        <v>16150</v>
      </c>
      <c r="C11735" s="163" t="s">
        <v>126</v>
      </c>
      <c r="D11735" s="113" t="s">
        <v>664</v>
      </c>
      <c r="F11735" t="s">
        <v>16151</v>
      </c>
      <c r="G11735" s="219">
        <v>0</v>
      </c>
      <c r="H11735" s="219">
        <v>0</v>
      </c>
      <c r="I11735" s="219" t="s">
        <v>37</v>
      </c>
      <c r="J11735" s="219">
        <v>0</v>
      </c>
      <c r="K11735" s="219">
        <v>0</v>
      </c>
      <c r="L11735" s="219" t="s">
        <v>37</v>
      </c>
      <c r="M11735" s="220" t="s">
        <v>1125</v>
      </c>
    </row>
    <row r="11736" spans="1:13">
      <c r="A11736" s="106" t="str">
        <f t="shared" si="184"/>
        <v>95967 26</v>
      </c>
      <c r="B11736" s="164" t="s">
        <v>16150</v>
      </c>
      <c r="C11736" s="163">
        <v>26</v>
      </c>
      <c r="D11736" s="113" t="s">
        <v>1358</v>
      </c>
      <c r="F11736" t="s">
        <v>16151</v>
      </c>
      <c r="G11736" s="219">
        <v>3.49</v>
      </c>
      <c r="H11736" s="219">
        <v>1.32</v>
      </c>
      <c r="I11736" s="219">
        <v>1.32</v>
      </c>
      <c r="J11736" s="219">
        <v>0.24</v>
      </c>
      <c r="K11736" s="219">
        <v>5.05</v>
      </c>
      <c r="L11736" s="219">
        <v>5.05</v>
      </c>
      <c r="M11736" s="220" t="s">
        <v>1125</v>
      </c>
    </row>
    <row r="11737" spans="1:13">
      <c r="A11737" s="106" t="str">
        <f t="shared" si="184"/>
        <v xml:space="preserve">95970 </v>
      </c>
      <c r="B11737" s="164" t="s">
        <v>16152</v>
      </c>
      <c r="C11737" s="163"/>
      <c r="D11737" s="113" t="s">
        <v>1358</v>
      </c>
      <c r="F11737" t="s">
        <v>16153</v>
      </c>
      <c r="G11737" s="219">
        <v>0.35</v>
      </c>
      <c r="H11737" s="219">
        <v>0.18</v>
      </c>
      <c r="I11737" s="219">
        <v>0.16</v>
      </c>
      <c r="J11737" s="219">
        <v>0.03</v>
      </c>
      <c r="K11737" s="219">
        <v>0.56000000000000005</v>
      </c>
      <c r="L11737" s="219">
        <v>0.54</v>
      </c>
      <c r="M11737" s="220" t="s">
        <v>583</v>
      </c>
    </row>
    <row r="11738" spans="1:13">
      <c r="A11738" s="106" t="str">
        <f t="shared" si="184"/>
        <v xml:space="preserve">95971 </v>
      </c>
      <c r="B11738" s="164" t="s">
        <v>16154</v>
      </c>
      <c r="C11738" s="163"/>
      <c r="D11738" s="113" t="s">
        <v>1358</v>
      </c>
      <c r="F11738" t="s">
        <v>16155</v>
      </c>
      <c r="G11738" s="219">
        <v>0.78</v>
      </c>
      <c r="H11738" s="219">
        <v>0.59</v>
      </c>
      <c r="I11738" s="219">
        <v>0.3</v>
      </c>
      <c r="J11738" s="219">
        <v>7.0000000000000007E-2</v>
      </c>
      <c r="K11738" s="219">
        <v>1.44</v>
      </c>
      <c r="L11738" s="219">
        <v>1.1499999999999999</v>
      </c>
      <c r="M11738" s="220" t="s">
        <v>583</v>
      </c>
    </row>
    <row r="11739" spans="1:13">
      <c r="A11739" s="106" t="str">
        <f t="shared" si="184"/>
        <v xml:space="preserve">95972 </v>
      </c>
      <c r="B11739" s="164" t="s">
        <v>16156</v>
      </c>
      <c r="C11739" s="163"/>
      <c r="D11739" s="113" t="s">
        <v>1358</v>
      </c>
      <c r="F11739" t="s">
        <v>16157</v>
      </c>
      <c r="G11739" s="219">
        <v>0.8</v>
      </c>
      <c r="H11739" s="219">
        <v>0.82</v>
      </c>
      <c r="I11739" s="219">
        <v>0.31</v>
      </c>
      <c r="J11739" s="219">
        <v>0.08</v>
      </c>
      <c r="K11739" s="219">
        <v>1.7</v>
      </c>
      <c r="L11739" s="219">
        <v>1.19</v>
      </c>
      <c r="M11739" s="220" t="s">
        <v>583</v>
      </c>
    </row>
    <row r="11740" spans="1:13">
      <c r="A11740" s="106" t="str">
        <f t="shared" si="184"/>
        <v xml:space="preserve">95976 </v>
      </c>
      <c r="B11740" s="164" t="s">
        <v>16158</v>
      </c>
      <c r="C11740" s="163"/>
      <c r="D11740" s="113" t="s">
        <v>1358</v>
      </c>
      <c r="F11740" t="s">
        <v>16159</v>
      </c>
      <c r="G11740" s="219">
        <v>0.73</v>
      </c>
      <c r="H11740" s="219">
        <v>0.37</v>
      </c>
      <c r="I11740" s="219">
        <v>0.35</v>
      </c>
      <c r="J11740" s="219">
        <v>7.0000000000000007E-2</v>
      </c>
      <c r="K11740" s="219">
        <v>1.17</v>
      </c>
      <c r="L11740" s="219">
        <v>1.1499999999999999</v>
      </c>
      <c r="M11740" s="220" t="s">
        <v>583</v>
      </c>
    </row>
    <row r="11741" spans="1:13">
      <c r="A11741" s="106" t="str">
        <f t="shared" si="184"/>
        <v xml:space="preserve">95977 </v>
      </c>
      <c r="B11741" s="164" t="s">
        <v>16160</v>
      </c>
      <c r="C11741" s="163"/>
      <c r="D11741" s="113" t="s">
        <v>1358</v>
      </c>
      <c r="F11741" t="s">
        <v>16161</v>
      </c>
      <c r="G11741" s="219">
        <v>0.97</v>
      </c>
      <c r="H11741" s="219">
        <v>0.49</v>
      </c>
      <c r="I11741" s="219">
        <v>0.46</v>
      </c>
      <c r="J11741" s="219">
        <v>0.1</v>
      </c>
      <c r="K11741" s="219">
        <v>1.56</v>
      </c>
      <c r="L11741" s="219">
        <v>1.53</v>
      </c>
      <c r="M11741" s="220" t="s">
        <v>583</v>
      </c>
    </row>
    <row r="11742" spans="1:13">
      <c r="A11742" s="106" t="str">
        <f t="shared" si="184"/>
        <v xml:space="preserve">95980 </v>
      </c>
      <c r="B11742" s="164" t="s">
        <v>16162</v>
      </c>
      <c r="C11742" s="163"/>
      <c r="D11742" s="113" t="s">
        <v>1358</v>
      </c>
      <c r="F11742" t="s">
        <v>16163</v>
      </c>
      <c r="G11742" s="219">
        <v>0.8</v>
      </c>
      <c r="H11742" s="219" t="s">
        <v>37</v>
      </c>
      <c r="I11742" s="219">
        <v>0.35</v>
      </c>
      <c r="J11742" s="219">
        <v>0.19</v>
      </c>
      <c r="K11742" s="219" t="s">
        <v>37</v>
      </c>
      <c r="L11742" s="219">
        <v>1.34</v>
      </c>
      <c r="M11742" s="220" t="s">
        <v>583</v>
      </c>
    </row>
    <row r="11743" spans="1:13">
      <c r="A11743" s="106" t="str">
        <f t="shared" si="184"/>
        <v xml:space="preserve">95981 </v>
      </c>
      <c r="B11743" s="164" t="s">
        <v>16164</v>
      </c>
      <c r="C11743" s="163"/>
      <c r="D11743" s="113" t="s">
        <v>1358</v>
      </c>
      <c r="F11743" t="s">
        <v>16165</v>
      </c>
      <c r="G11743" s="219">
        <v>0.3</v>
      </c>
      <c r="H11743" s="219">
        <v>0.81</v>
      </c>
      <c r="I11743" s="219">
        <v>0.17</v>
      </c>
      <c r="J11743" s="219">
        <v>0.06</v>
      </c>
      <c r="K11743" s="219">
        <v>1.17</v>
      </c>
      <c r="L11743" s="219">
        <v>0.53</v>
      </c>
      <c r="M11743" s="220" t="s">
        <v>583</v>
      </c>
    </row>
    <row r="11744" spans="1:13">
      <c r="A11744" s="106" t="str">
        <f t="shared" si="184"/>
        <v xml:space="preserve">95982 </v>
      </c>
      <c r="B11744" s="164" t="s">
        <v>16166</v>
      </c>
      <c r="C11744" s="163"/>
      <c r="D11744" s="113" t="s">
        <v>1358</v>
      </c>
      <c r="F11744" t="s">
        <v>16167</v>
      </c>
      <c r="G11744" s="219">
        <v>0.65</v>
      </c>
      <c r="H11744" s="219">
        <v>1.01</v>
      </c>
      <c r="I11744" s="219">
        <v>0.31</v>
      </c>
      <c r="J11744" s="219">
        <v>0.12</v>
      </c>
      <c r="K11744" s="219">
        <v>1.78</v>
      </c>
      <c r="L11744" s="219">
        <v>1.08</v>
      </c>
      <c r="M11744" s="220" t="s">
        <v>583</v>
      </c>
    </row>
    <row r="11745" spans="1:13">
      <c r="A11745" s="106" t="str">
        <f t="shared" si="184"/>
        <v xml:space="preserve">95983 </v>
      </c>
      <c r="B11745" s="164" t="s">
        <v>16168</v>
      </c>
      <c r="C11745" s="163"/>
      <c r="D11745" s="113" t="s">
        <v>1358</v>
      </c>
      <c r="F11745" t="s">
        <v>16169</v>
      </c>
      <c r="G11745" s="219">
        <v>0.91</v>
      </c>
      <c r="H11745" s="219">
        <v>0.49</v>
      </c>
      <c r="I11745" s="219">
        <v>0.46</v>
      </c>
      <c r="J11745" s="219">
        <v>0.09</v>
      </c>
      <c r="K11745" s="219">
        <v>1.49</v>
      </c>
      <c r="L11745" s="219">
        <v>1.46</v>
      </c>
      <c r="M11745" s="220" t="s">
        <v>583</v>
      </c>
    </row>
    <row r="11746" spans="1:13">
      <c r="A11746" s="106" t="str">
        <f t="shared" si="184"/>
        <v xml:space="preserve">95984 </v>
      </c>
      <c r="B11746" s="164" t="s">
        <v>16170</v>
      </c>
      <c r="C11746" s="163"/>
      <c r="D11746" s="113" t="s">
        <v>1358</v>
      </c>
      <c r="F11746" t="s">
        <v>16171</v>
      </c>
      <c r="G11746" s="219">
        <v>0.8</v>
      </c>
      <c r="H11746" s="219">
        <v>0.42</v>
      </c>
      <c r="I11746" s="219">
        <v>0.4</v>
      </c>
      <c r="J11746" s="219">
        <v>0.08</v>
      </c>
      <c r="K11746" s="219">
        <v>1.3</v>
      </c>
      <c r="L11746" s="219">
        <v>1.28</v>
      </c>
      <c r="M11746" s="220" t="s">
        <v>1125</v>
      </c>
    </row>
    <row r="11747" spans="1:13">
      <c r="A11747" s="106" t="str">
        <f t="shared" si="184"/>
        <v xml:space="preserve">95990 </v>
      </c>
      <c r="B11747" s="164" t="s">
        <v>16172</v>
      </c>
      <c r="C11747" s="163"/>
      <c r="D11747" s="113" t="s">
        <v>1358</v>
      </c>
      <c r="F11747" t="s">
        <v>16173</v>
      </c>
      <c r="G11747" s="219">
        <v>0</v>
      </c>
      <c r="H11747" s="219">
        <v>2.66</v>
      </c>
      <c r="I11747" s="219" t="s">
        <v>37</v>
      </c>
      <c r="J11747" s="219">
        <v>0.05</v>
      </c>
      <c r="K11747" s="219">
        <v>2.71</v>
      </c>
      <c r="L11747" s="219" t="s">
        <v>37</v>
      </c>
      <c r="M11747" s="220" t="s">
        <v>583</v>
      </c>
    </row>
    <row r="11748" spans="1:13">
      <c r="A11748" s="106" t="str">
        <f t="shared" si="184"/>
        <v xml:space="preserve">95991 </v>
      </c>
      <c r="B11748" s="164" t="s">
        <v>16174</v>
      </c>
      <c r="C11748" s="163"/>
      <c r="D11748" s="113" t="s">
        <v>1358</v>
      </c>
      <c r="F11748" t="s">
        <v>16173</v>
      </c>
      <c r="G11748" s="219">
        <v>0.77</v>
      </c>
      <c r="H11748" s="219">
        <v>2.46</v>
      </c>
      <c r="I11748" s="219">
        <v>0.32</v>
      </c>
      <c r="J11748" s="219">
        <v>0.09</v>
      </c>
      <c r="K11748" s="219">
        <v>3.32</v>
      </c>
      <c r="L11748" s="219">
        <v>1.18</v>
      </c>
      <c r="M11748" s="220" t="s">
        <v>583</v>
      </c>
    </row>
    <row r="11749" spans="1:13">
      <c r="A11749" s="106" t="str">
        <f t="shared" si="184"/>
        <v xml:space="preserve">95992 </v>
      </c>
      <c r="B11749" s="164" t="s">
        <v>16175</v>
      </c>
      <c r="C11749" s="163"/>
      <c r="D11749" s="113" t="s">
        <v>1358</v>
      </c>
      <c r="F11749" t="s">
        <v>16176</v>
      </c>
      <c r="G11749" s="219">
        <v>0.75</v>
      </c>
      <c r="H11749" s="219">
        <v>0.49</v>
      </c>
      <c r="I11749" s="219">
        <v>0.28000000000000003</v>
      </c>
      <c r="J11749" s="219">
        <v>0.03</v>
      </c>
      <c r="K11749" s="219">
        <v>1.27</v>
      </c>
      <c r="L11749" s="219">
        <v>1.06</v>
      </c>
      <c r="M11749" s="220" t="s">
        <v>583</v>
      </c>
    </row>
    <row r="11750" spans="1:13">
      <c r="A11750" s="106" t="str">
        <f t="shared" si="184"/>
        <v xml:space="preserve">95999 </v>
      </c>
      <c r="B11750" s="164" t="s">
        <v>16177</v>
      </c>
      <c r="C11750" s="163"/>
      <c r="D11750" s="113" t="s">
        <v>664</v>
      </c>
      <c r="F11750" t="s">
        <v>19241</v>
      </c>
      <c r="G11750" s="219">
        <v>0</v>
      </c>
      <c r="H11750" s="219">
        <v>0</v>
      </c>
      <c r="I11750" s="219">
        <v>0</v>
      </c>
      <c r="J11750" s="219">
        <v>0</v>
      </c>
      <c r="K11750" s="219">
        <v>0</v>
      </c>
      <c r="L11750" s="219">
        <v>0</v>
      </c>
      <c r="M11750" s="220" t="s">
        <v>583</v>
      </c>
    </row>
    <row r="11751" spans="1:13">
      <c r="A11751" s="106" t="str">
        <f t="shared" si="184"/>
        <v xml:space="preserve">96000 </v>
      </c>
      <c r="B11751" s="164" t="s">
        <v>16178</v>
      </c>
      <c r="C11751" s="163"/>
      <c r="D11751" s="113" t="s">
        <v>1358</v>
      </c>
      <c r="F11751" t="s">
        <v>16179</v>
      </c>
      <c r="G11751" s="219">
        <v>1.8</v>
      </c>
      <c r="H11751" s="219" t="s">
        <v>37</v>
      </c>
      <c r="I11751" s="219">
        <v>0.6</v>
      </c>
      <c r="J11751" s="219">
        <v>0.06</v>
      </c>
      <c r="K11751" s="219" t="s">
        <v>37</v>
      </c>
      <c r="L11751" s="219">
        <v>2.46</v>
      </c>
      <c r="M11751" s="220" t="s">
        <v>583</v>
      </c>
    </row>
    <row r="11752" spans="1:13">
      <c r="A11752" s="106" t="str">
        <f t="shared" si="184"/>
        <v xml:space="preserve">96001 </v>
      </c>
      <c r="B11752" s="164" t="s">
        <v>16180</v>
      </c>
      <c r="C11752" s="163"/>
      <c r="D11752" s="113" t="s">
        <v>1358</v>
      </c>
      <c r="F11752" t="s">
        <v>16181</v>
      </c>
      <c r="G11752" s="219">
        <v>2.15</v>
      </c>
      <c r="H11752" s="219" t="s">
        <v>37</v>
      </c>
      <c r="I11752" s="219">
        <v>0.95</v>
      </c>
      <c r="J11752" s="219">
        <v>0.16</v>
      </c>
      <c r="K11752" s="219" t="s">
        <v>37</v>
      </c>
      <c r="L11752" s="219">
        <v>3.26</v>
      </c>
      <c r="M11752" s="220" t="s">
        <v>583</v>
      </c>
    </row>
    <row r="11753" spans="1:13">
      <c r="A11753" s="106" t="str">
        <f t="shared" si="184"/>
        <v xml:space="preserve">96002 </v>
      </c>
      <c r="B11753" s="164" t="s">
        <v>16182</v>
      </c>
      <c r="C11753" s="163"/>
      <c r="D11753" s="113" t="s">
        <v>1358</v>
      </c>
      <c r="F11753" t="s">
        <v>16183</v>
      </c>
      <c r="G11753" s="219">
        <v>0.41</v>
      </c>
      <c r="H11753" s="219" t="s">
        <v>37</v>
      </c>
      <c r="I11753" s="219">
        <v>0.19</v>
      </c>
      <c r="J11753" s="219">
        <v>0.03</v>
      </c>
      <c r="K11753" s="219" t="s">
        <v>37</v>
      </c>
      <c r="L11753" s="219">
        <v>0.63</v>
      </c>
      <c r="M11753" s="220" t="s">
        <v>583</v>
      </c>
    </row>
    <row r="11754" spans="1:13">
      <c r="A11754" s="106" t="str">
        <f t="shared" si="184"/>
        <v xml:space="preserve">96003 </v>
      </c>
      <c r="B11754" s="164" t="s">
        <v>16184</v>
      </c>
      <c r="C11754" s="163"/>
      <c r="D11754" s="113" t="s">
        <v>1358</v>
      </c>
      <c r="F11754" t="s">
        <v>16185</v>
      </c>
      <c r="G11754" s="219">
        <v>0.37</v>
      </c>
      <c r="H11754" s="219" t="s">
        <v>37</v>
      </c>
      <c r="I11754" s="219">
        <v>0.11</v>
      </c>
      <c r="J11754" s="219">
        <v>0.01</v>
      </c>
      <c r="K11754" s="219" t="s">
        <v>37</v>
      </c>
      <c r="L11754" s="219">
        <v>0.49</v>
      </c>
      <c r="M11754" s="220" t="s">
        <v>583</v>
      </c>
    </row>
    <row r="11755" spans="1:13">
      <c r="A11755" s="106" t="str">
        <f t="shared" si="184"/>
        <v xml:space="preserve">96004 </v>
      </c>
      <c r="B11755" s="164" t="s">
        <v>16186</v>
      </c>
      <c r="C11755" s="163"/>
      <c r="D11755" s="113" t="s">
        <v>1358</v>
      </c>
      <c r="F11755" t="s">
        <v>16187</v>
      </c>
      <c r="G11755" s="219">
        <v>2.14</v>
      </c>
      <c r="H11755" s="219">
        <v>0.89</v>
      </c>
      <c r="I11755" s="219">
        <v>0.89</v>
      </c>
      <c r="J11755" s="219">
        <v>0.16</v>
      </c>
      <c r="K11755" s="219">
        <v>3.19</v>
      </c>
      <c r="L11755" s="219">
        <v>3.19</v>
      </c>
      <c r="M11755" s="220" t="s">
        <v>583</v>
      </c>
    </row>
    <row r="11756" spans="1:13">
      <c r="A11756" s="106" t="str">
        <f t="shared" si="184"/>
        <v xml:space="preserve">96020 </v>
      </c>
      <c r="B11756" s="164" t="s">
        <v>16188</v>
      </c>
      <c r="C11756" s="163"/>
      <c r="D11756" s="113" t="s">
        <v>664</v>
      </c>
      <c r="F11756" t="s">
        <v>16189</v>
      </c>
      <c r="G11756" s="219">
        <v>0</v>
      </c>
      <c r="H11756" s="219">
        <v>0</v>
      </c>
      <c r="I11756" s="219" t="s">
        <v>37</v>
      </c>
      <c r="J11756" s="219">
        <v>0</v>
      </c>
      <c r="K11756" s="219">
        <v>0</v>
      </c>
      <c r="L11756" s="219" t="s">
        <v>37</v>
      </c>
      <c r="M11756" s="220" t="s">
        <v>583</v>
      </c>
    </row>
    <row r="11757" spans="1:13">
      <c r="A11757" s="106" t="str">
        <f t="shared" si="184"/>
        <v>96020 TC</v>
      </c>
      <c r="B11757" s="164" t="s">
        <v>16188</v>
      </c>
      <c r="C11757" s="163" t="s">
        <v>126</v>
      </c>
      <c r="D11757" s="113" t="s">
        <v>664</v>
      </c>
      <c r="F11757" t="s">
        <v>16189</v>
      </c>
      <c r="G11757" s="219">
        <v>0</v>
      </c>
      <c r="H11757" s="219">
        <v>0</v>
      </c>
      <c r="I11757" s="219" t="s">
        <v>37</v>
      </c>
      <c r="J11757" s="219">
        <v>0</v>
      </c>
      <c r="K11757" s="219">
        <v>0</v>
      </c>
      <c r="L11757" s="219" t="s">
        <v>37</v>
      </c>
      <c r="M11757" s="220" t="s">
        <v>583</v>
      </c>
    </row>
    <row r="11758" spans="1:13">
      <c r="A11758" s="106" t="str">
        <f t="shared" si="184"/>
        <v>96020 26</v>
      </c>
      <c r="B11758" s="164" t="s">
        <v>16188</v>
      </c>
      <c r="C11758" s="163">
        <v>26</v>
      </c>
      <c r="D11758" s="113" t="s">
        <v>1358</v>
      </c>
      <c r="F11758" t="s">
        <v>16189</v>
      </c>
      <c r="G11758" s="219">
        <v>3.43</v>
      </c>
      <c r="H11758" s="219">
        <v>1.05</v>
      </c>
      <c r="I11758" s="219">
        <v>1.05</v>
      </c>
      <c r="J11758" s="219">
        <v>0.14000000000000001</v>
      </c>
      <c r="K11758" s="219">
        <v>4.62</v>
      </c>
      <c r="L11758" s="219">
        <v>4.62</v>
      </c>
      <c r="M11758" s="220" t="s">
        <v>583</v>
      </c>
    </row>
    <row r="11759" spans="1:13">
      <c r="A11759" s="106" t="str">
        <f t="shared" si="184"/>
        <v xml:space="preserve">96040 </v>
      </c>
      <c r="B11759" s="164" t="s">
        <v>16190</v>
      </c>
      <c r="C11759" s="163"/>
      <c r="D11759" s="113" t="s">
        <v>1401</v>
      </c>
      <c r="E11759" s="113" t="s">
        <v>1966</v>
      </c>
      <c r="F11759" t="s">
        <v>16191</v>
      </c>
      <c r="G11759" s="219">
        <v>0</v>
      </c>
      <c r="H11759" s="219">
        <v>1.51</v>
      </c>
      <c r="I11759" s="219" t="s">
        <v>37</v>
      </c>
      <c r="J11759" s="219">
        <v>0.04</v>
      </c>
      <c r="K11759" s="219">
        <v>1.55</v>
      </c>
      <c r="L11759" s="219" t="s">
        <v>37</v>
      </c>
      <c r="M11759" s="220" t="s">
        <v>583</v>
      </c>
    </row>
    <row r="11760" spans="1:13">
      <c r="A11760" s="106" t="str">
        <f t="shared" si="184"/>
        <v xml:space="preserve">96105 </v>
      </c>
      <c r="B11760" s="164" t="s">
        <v>16201</v>
      </c>
      <c r="C11760" s="163"/>
      <c r="D11760" s="113" t="s">
        <v>1358</v>
      </c>
      <c r="F11760" t="s">
        <v>16202</v>
      </c>
      <c r="G11760" s="219">
        <v>1.75</v>
      </c>
      <c r="H11760" s="219">
        <v>1.06</v>
      </c>
      <c r="I11760" s="219" t="s">
        <v>37</v>
      </c>
      <c r="J11760" s="219">
        <v>7.0000000000000007E-2</v>
      </c>
      <c r="K11760" s="219">
        <v>2.88</v>
      </c>
      <c r="L11760" s="219" t="s">
        <v>37</v>
      </c>
      <c r="M11760" s="220" t="s">
        <v>583</v>
      </c>
    </row>
    <row r="11761" spans="1:13">
      <c r="A11761" s="106" t="str">
        <f t="shared" si="184"/>
        <v xml:space="preserve">96110 </v>
      </c>
      <c r="B11761" s="164" t="s">
        <v>16203</v>
      </c>
      <c r="C11761" s="163"/>
      <c r="D11761" s="113" t="s">
        <v>798</v>
      </c>
      <c r="E11761" s="113" t="s">
        <v>1966</v>
      </c>
      <c r="F11761" t="s">
        <v>16204</v>
      </c>
      <c r="G11761" s="219">
        <v>0</v>
      </c>
      <c r="H11761" s="219">
        <v>0.34</v>
      </c>
      <c r="I11761" s="219" t="s">
        <v>37</v>
      </c>
      <c r="J11761" s="219">
        <v>0.01</v>
      </c>
      <c r="K11761" s="219">
        <v>0.35</v>
      </c>
      <c r="L11761" s="219" t="s">
        <v>37</v>
      </c>
      <c r="M11761" s="220" t="s">
        <v>583</v>
      </c>
    </row>
    <row r="11762" spans="1:13">
      <c r="A11762" s="106" t="str">
        <f t="shared" si="184"/>
        <v xml:space="preserve">96112 </v>
      </c>
      <c r="B11762" s="164" t="s">
        <v>16205</v>
      </c>
      <c r="C11762" s="163"/>
      <c r="D11762" s="113" t="s">
        <v>1358</v>
      </c>
      <c r="F11762" t="s">
        <v>16206</v>
      </c>
      <c r="G11762" s="219">
        <v>2.56</v>
      </c>
      <c r="H11762" s="219">
        <v>1.01</v>
      </c>
      <c r="I11762" s="219">
        <v>0.98</v>
      </c>
      <c r="J11762" s="219">
        <v>0.15</v>
      </c>
      <c r="K11762" s="219">
        <v>3.72</v>
      </c>
      <c r="L11762" s="219">
        <v>3.69</v>
      </c>
      <c r="M11762" s="220" t="s">
        <v>583</v>
      </c>
    </row>
    <row r="11763" spans="1:13">
      <c r="A11763" s="106" t="str">
        <f t="shared" si="184"/>
        <v xml:space="preserve">96113 </v>
      </c>
      <c r="B11763" s="164" t="s">
        <v>16207</v>
      </c>
      <c r="C11763" s="163"/>
      <c r="D11763" s="113" t="s">
        <v>1358</v>
      </c>
      <c r="F11763" t="s">
        <v>16208</v>
      </c>
      <c r="G11763" s="219">
        <v>1.1599999999999999</v>
      </c>
      <c r="H11763" s="219">
        <v>0.56999999999999995</v>
      </c>
      <c r="I11763" s="219">
        <v>0.46</v>
      </c>
      <c r="J11763" s="219">
        <v>7.0000000000000007E-2</v>
      </c>
      <c r="K11763" s="219">
        <v>1.8</v>
      </c>
      <c r="L11763" s="219">
        <v>1.69</v>
      </c>
      <c r="M11763" s="220" t="s">
        <v>1125</v>
      </c>
    </row>
    <row r="11764" spans="1:13">
      <c r="A11764" s="106" t="str">
        <f t="shared" si="184"/>
        <v xml:space="preserve">96116 </v>
      </c>
      <c r="B11764" s="164" t="s">
        <v>16209</v>
      </c>
      <c r="C11764" s="163"/>
      <c r="D11764" s="113" t="s">
        <v>1358</v>
      </c>
      <c r="F11764" t="s">
        <v>16210</v>
      </c>
      <c r="G11764" s="219">
        <v>1.86</v>
      </c>
      <c r="H11764" s="219">
        <v>0.82</v>
      </c>
      <c r="I11764" s="219">
        <v>0.43</v>
      </c>
      <c r="J11764" s="219">
        <v>0.08</v>
      </c>
      <c r="K11764" s="219">
        <v>2.76</v>
      </c>
      <c r="L11764" s="219">
        <v>2.37</v>
      </c>
      <c r="M11764" s="220" t="s">
        <v>583</v>
      </c>
    </row>
    <row r="11765" spans="1:13">
      <c r="A11765" s="106" t="str">
        <f t="shared" si="184"/>
        <v xml:space="preserve">96121 </v>
      </c>
      <c r="B11765" s="164" t="s">
        <v>16211</v>
      </c>
      <c r="C11765" s="163"/>
      <c r="D11765" s="113" t="s">
        <v>1358</v>
      </c>
      <c r="F11765" t="s">
        <v>16212</v>
      </c>
      <c r="G11765" s="219">
        <v>1.71</v>
      </c>
      <c r="H11765" s="219">
        <v>0.5</v>
      </c>
      <c r="I11765" s="219">
        <v>0.22</v>
      </c>
      <c r="J11765" s="219">
        <v>0.04</v>
      </c>
      <c r="K11765" s="219">
        <v>2.25</v>
      </c>
      <c r="L11765" s="219">
        <v>1.97</v>
      </c>
      <c r="M11765" s="220" t="s">
        <v>1125</v>
      </c>
    </row>
    <row r="11766" spans="1:13">
      <c r="A11766" s="106" t="str">
        <f t="shared" si="184"/>
        <v xml:space="preserve">96125 </v>
      </c>
      <c r="B11766" s="164" t="s">
        <v>16213</v>
      </c>
      <c r="C11766" s="163"/>
      <c r="D11766" s="113" t="s">
        <v>1358</v>
      </c>
      <c r="F11766" t="s">
        <v>16214</v>
      </c>
      <c r="G11766" s="219">
        <v>1.7</v>
      </c>
      <c r="H11766" s="219">
        <v>1.31</v>
      </c>
      <c r="I11766" s="219" t="s">
        <v>37</v>
      </c>
      <c r="J11766" s="219">
        <v>0.06</v>
      </c>
      <c r="K11766" s="219">
        <v>3.07</v>
      </c>
      <c r="L11766" s="219" t="s">
        <v>37</v>
      </c>
      <c r="M11766" s="220" t="s">
        <v>583</v>
      </c>
    </row>
    <row r="11767" spans="1:13">
      <c r="A11767" s="106" t="str">
        <f t="shared" si="184"/>
        <v xml:space="preserve">96127 </v>
      </c>
      <c r="B11767" s="164" t="s">
        <v>16215</v>
      </c>
      <c r="C11767" s="163"/>
      <c r="D11767" s="113" t="s">
        <v>1358</v>
      </c>
      <c r="F11767" t="s">
        <v>16216</v>
      </c>
      <c r="G11767" s="219">
        <v>0</v>
      </c>
      <c r="H11767" s="219">
        <v>0.13</v>
      </c>
      <c r="I11767" s="219" t="s">
        <v>37</v>
      </c>
      <c r="J11767" s="219">
        <v>0.01</v>
      </c>
      <c r="K11767" s="219">
        <v>0.14000000000000001</v>
      </c>
      <c r="L11767" s="219" t="s">
        <v>37</v>
      </c>
      <c r="M11767" s="220" t="s">
        <v>583</v>
      </c>
    </row>
    <row r="11768" spans="1:13">
      <c r="A11768" s="106" t="str">
        <f t="shared" si="184"/>
        <v xml:space="preserve">96130 </v>
      </c>
      <c r="B11768" s="164" t="s">
        <v>16217</v>
      </c>
      <c r="C11768" s="163"/>
      <c r="D11768" s="113" t="s">
        <v>1358</v>
      </c>
      <c r="F11768" t="s">
        <v>16218</v>
      </c>
      <c r="G11768" s="219">
        <v>2.56</v>
      </c>
      <c r="H11768" s="219">
        <v>0.92</v>
      </c>
      <c r="I11768" s="219">
        <v>0.56999999999999995</v>
      </c>
      <c r="J11768" s="219">
        <v>0.12</v>
      </c>
      <c r="K11768" s="219">
        <v>3.6</v>
      </c>
      <c r="L11768" s="219">
        <v>3.25</v>
      </c>
      <c r="M11768" s="220" t="s">
        <v>583</v>
      </c>
    </row>
    <row r="11769" spans="1:13">
      <c r="A11769" s="106" t="str">
        <f t="shared" si="184"/>
        <v xml:space="preserve">96131 </v>
      </c>
      <c r="B11769" s="164" t="s">
        <v>16219</v>
      </c>
      <c r="C11769" s="163"/>
      <c r="D11769" s="113" t="s">
        <v>1358</v>
      </c>
      <c r="F11769" t="s">
        <v>16220</v>
      </c>
      <c r="G11769" s="219">
        <v>1.96</v>
      </c>
      <c r="H11769" s="219">
        <v>0.56000000000000005</v>
      </c>
      <c r="I11769" s="219">
        <v>0.24</v>
      </c>
      <c r="J11769" s="219">
        <v>0.05</v>
      </c>
      <c r="K11769" s="219">
        <v>2.57</v>
      </c>
      <c r="L11769" s="219">
        <v>2.25</v>
      </c>
      <c r="M11769" s="220" t="s">
        <v>1125</v>
      </c>
    </row>
    <row r="11770" spans="1:13">
      <c r="A11770" s="106" t="str">
        <f t="shared" si="184"/>
        <v xml:space="preserve">96132 </v>
      </c>
      <c r="B11770" s="164" t="s">
        <v>16221</v>
      </c>
      <c r="C11770" s="163"/>
      <c r="D11770" s="113" t="s">
        <v>1358</v>
      </c>
      <c r="F11770" t="s">
        <v>16222</v>
      </c>
      <c r="G11770" s="219">
        <v>2.56</v>
      </c>
      <c r="H11770" s="219">
        <v>1.2</v>
      </c>
      <c r="I11770" s="219">
        <v>0.49</v>
      </c>
      <c r="J11770" s="219">
        <v>0.09</v>
      </c>
      <c r="K11770" s="219">
        <v>3.85</v>
      </c>
      <c r="L11770" s="219">
        <v>3.14</v>
      </c>
      <c r="M11770" s="220" t="s">
        <v>583</v>
      </c>
    </row>
    <row r="11771" spans="1:13">
      <c r="A11771" s="106" t="str">
        <f t="shared" si="184"/>
        <v xml:space="preserve">96133 </v>
      </c>
      <c r="B11771" s="164" t="s">
        <v>16223</v>
      </c>
      <c r="C11771" s="163"/>
      <c r="D11771" s="113" t="s">
        <v>1358</v>
      </c>
      <c r="F11771" t="s">
        <v>16224</v>
      </c>
      <c r="G11771" s="219">
        <v>1.96</v>
      </c>
      <c r="H11771" s="219">
        <v>0.91</v>
      </c>
      <c r="I11771" s="219">
        <v>0.25</v>
      </c>
      <c r="J11771" s="219">
        <v>0.05</v>
      </c>
      <c r="K11771" s="219">
        <v>2.92</v>
      </c>
      <c r="L11771" s="219">
        <v>2.2599999999999998</v>
      </c>
      <c r="M11771" s="220" t="s">
        <v>1125</v>
      </c>
    </row>
    <row r="11772" spans="1:13">
      <c r="A11772" s="106" t="str">
        <f t="shared" si="184"/>
        <v xml:space="preserve">96136 </v>
      </c>
      <c r="B11772" s="164" t="s">
        <v>16225</v>
      </c>
      <c r="C11772" s="163"/>
      <c r="D11772" s="113" t="s">
        <v>1358</v>
      </c>
      <c r="F11772" t="s">
        <v>16226</v>
      </c>
      <c r="G11772" s="219">
        <v>0.55000000000000004</v>
      </c>
      <c r="H11772" s="219">
        <v>0.68</v>
      </c>
      <c r="I11772" s="219">
        <v>0.12</v>
      </c>
      <c r="J11772" s="219">
        <v>0.02</v>
      </c>
      <c r="K11772" s="219">
        <v>1.25</v>
      </c>
      <c r="L11772" s="219">
        <v>0.69</v>
      </c>
      <c r="M11772" s="220" t="s">
        <v>583</v>
      </c>
    </row>
    <row r="11773" spans="1:13">
      <c r="A11773" s="106" t="str">
        <f t="shared" si="184"/>
        <v xml:space="preserve">96137 </v>
      </c>
      <c r="B11773" s="164" t="s">
        <v>16227</v>
      </c>
      <c r="C11773" s="163"/>
      <c r="D11773" s="113" t="s">
        <v>1358</v>
      </c>
      <c r="F11773" t="s">
        <v>16228</v>
      </c>
      <c r="G11773" s="219">
        <v>0.46</v>
      </c>
      <c r="H11773" s="219">
        <v>0.66</v>
      </c>
      <c r="I11773" s="219">
        <v>0.06</v>
      </c>
      <c r="J11773" s="219">
        <v>0.01</v>
      </c>
      <c r="K11773" s="219">
        <v>1.1299999999999999</v>
      </c>
      <c r="L11773" s="219">
        <v>0.53</v>
      </c>
      <c r="M11773" s="220" t="s">
        <v>1125</v>
      </c>
    </row>
    <row r="11774" spans="1:13">
      <c r="A11774" s="106" t="str">
        <f t="shared" si="184"/>
        <v xml:space="preserve">96138 </v>
      </c>
      <c r="B11774" s="164" t="s">
        <v>16229</v>
      </c>
      <c r="C11774" s="163"/>
      <c r="D11774" s="113" t="s">
        <v>1358</v>
      </c>
      <c r="F11774" t="s">
        <v>16230</v>
      </c>
      <c r="G11774" s="219">
        <v>0</v>
      </c>
      <c r="H11774" s="219">
        <v>1.02</v>
      </c>
      <c r="I11774" s="219" t="s">
        <v>37</v>
      </c>
      <c r="J11774" s="219">
        <v>0.01</v>
      </c>
      <c r="K11774" s="219">
        <v>1.03</v>
      </c>
      <c r="L11774" s="219" t="s">
        <v>37</v>
      </c>
      <c r="M11774" s="220" t="s">
        <v>583</v>
      </c>
    </row>
    <row r="11775" spans="1:13">
      <c r="A11775" s="106" t="str">
        <f t="shared" si="184"/>
        <v xml:space="preserve">96139 </v>
      </c>
      <c r="B11775" s="164" t="s">
        <v>16231</v>
      </c>
      <c r="C11775" s="163"/>
      <c r="D11775" s="113" t="s">
        <v>1358</v>
      </c>
      <c r="F11775" t="s">
        <v>16232</v>
      </c>
      <c r="G11775" s="219">
        <v>0</v>
      </c>
      <c r="H11775" s="219">
        <v>1.05</v>
      </c>
      <c r="I11775" s="219" t="s">
        <v>37</v>
      </c>
      <c r="J11775" s="219">
        <v>0.01</v>
      </c>
      <c r="K11775" s="219">
        <v>1.06</v>
      </c>
      <c r="L11775" s="219" t="s">
        <v>37</v>
      </c>
      <c r="M11775" s="220" t="s">
        <v>1125</v>
      </c>
    </row>
    <row r="11776" spans="1:13">
      <c r="A11776" s="106" t="str">
        <f t="shared" si="184"/>
        <v xml:space="preserve">96146 </v>
      </c>
      <c r="B11776" s="164" t="s">
        <v>16233</v>
      </c>
      <c r="C11776" s="163"/>
      <c r="D11776" s="113" t="s">
        <v>1358</v>
      </c>
      <c r="F11776" t="s">
        <v>16234</v>
      </c>
      <c r="G11776" s="219">
        <v>0</v>
      </c>
      <c r="H11776" s="219">
        <v>0.06</v>
      </c>
      <c r="I11776" s="219" t="s">
        <v>37</v>
      </c>
      <c r="J11776" s="219">
        <v>0.01</v>
      </c>
      <c r="K11776" s="219">
        <v>7.0000000000000007E-2</v>
      </c>
      <c r="L11776" s="219" t="s">
        <v>37</v>
      </c>
      <c r="M11776" s="220" t="s">
        <v>583</v>
      </c>
    </row>
    <row r="11777" spans="1:13">
      <c r="A11777" s="106" t="str">
        <f t="shared" si="184"/>
        <v xml:space="preserve">96156 </v>
      </c>
      <c r="B11777" s="164" t="s">
        <v>17849</v>
      </c>
      <c r="C11777" s="163"/>
      <c r="D11777" s="113" t="s">
        <v>1358</v>
      </c>
      <c r="F11777" t="s">
        <v>16192</v>
      </c>
      <c r="G11777" s="219">
        <v>2.2000000000000002</v>
      </c>
      <c r="H11777" s="219">
        <v>0.7</v>
      </c>
      <c r="I11777" s="219">
        <v>0.36</v>
      </c>
      <c r="J11777" s="219">
        <v>7.0000000000000007E-2</v>
      </c>
      <c r="K11777" s="219">
        <v>2.97</v>
      </c>
      <c r="L11777" s="219">
        <v>2.63</v>
      </c>
      <c r="M11777" s="220" t="s">
        <v>583</v>
      </c>
    </row>
    <row r="11778" spans="1:13">
      <c r="A11778" s="106" t="str">
        <f t="shared" si="184"/>
        <v xml:space="preserve">96158 </v>
      </c>
      <c r="B11778" s="164" t="s">
        <v>17850</v>
      </c>
      <c r="C11778" s="163"/>
      <c r="D11778" s="113" t="s">
        <v>1358</v>
      </c>
      <c r="F11778" t="s">
        <v>16193</v>
      </c>
      <c r="G11778" s="219">
        <v>1.52</v>
      </c>
      <c r="H11778" s="219">
        <v>0.45</v>
      </c>
      <c r="I11778" s="219">
        <v>0.2</v>
      </c>
      <c r="J11778" s="219">
        <v>0.04</v>
      </c>
      <c r="K11778" s="219">
        <v>2.0099999999999998</v>
      </c>
      <c r="L11778" s="219">
        <v>1.76</v>
      </c>
      <c r="M11778" s="220" t="s">
        <v>583</v>
      </c>
    </row>
    <row r="11779" spans="1:13">
      <c r="A11779" s="106" t="str">
        <f t="shared" ref="A11779:A11842" si="185">B11779&amp;" "&amp;C11779</f>
        <v xml:space="preserve">96159 </v>
      </c>
      <c r="B11779" s="164" t="s">
        <v>17851</v>
      </c>
      <c r="C11779" s="163"/>
      <c r="D11779" s="113" t="s">
        <v>1358</v>
      </c>
      <c r="F11779" t="s">
        <v>16194</v>
      </c>
      <c r="G11779" s="219">
        <v>0.52</v>
      </c>
      <c r="H11779" s="219">
        <v>0.15</v>
      </c>
      <c r="I11779" s="219">
        <v>0.06</v>
      </c>
      <c r="J11779" s="219">
        <v>0.01</v>
      </c>
      <c r="K11779" s="219">
        <v>0.68</v>
      </c>
      <c r="L11779" s="219">
        <v>0.59</v>
      </c>
      <c r="M11779" s="220" t="s">
        <v>1125</v>
      </c>
    </row>
    <row r="11780" spans="1:13">
      <c r="A11780" s="106" t="str">
        <f t="shared" si="185"/>
        <v xml:space="preserve">96160 </v>
      </c>
      <c r="B11780" s="164" t="s">
        <v>16235</v>
      </c>
      <c r="C11780" s="163"/>
      <c r="D11780" s="113" t="s">
        <v>1358</v>
      </c>
      <c r="F11780" t="s">
        <v>16236</v>
      </c>
      <c r="G11780" s="219">
        <v>0</v>
      </c>
      <c r="H11780" s="219">
        <v>0.09</v>
      </c>
      <c r="I11780" s="219" t="s">
        <v>37</v>
      </c>
      <c r="J11780" s="219">
        <v>0</v>
      </c>
      <c r="K11780" s="219">
        <v>0.09</v>
      </c>
      <c r="L11780" s="219" t="s">
        <v>37</v>
      </c>
      <c r="M11780" s="220" t="s">
        <v>1125</v>
      </c>
    </row>
    <row r="11781" spans="1:13">
      <c r="A11781" s="106" t="str">
        <f t="shared" si="185"/>
        <v xml:space="preserve">96161 </v>
      </c>
      <c r="B11781" s="164" t="s">
        <v>16237</v>
      </c>
      <c r="C11781" s="163"/>
      <c r="D11781" s="113" t="s">
        <v>1358</v>
      </c>
      <c r="F11781" t="s">
        <v>16238</v>
      </c>
      <c r="G11781" s="219">
        <v>0</v>
      </c>
      <c r="H11781" s="219">
        <v>0.09</v>
      </c>
      <c r="I11781" s="219" t="s">
        <v>37</v>
      </c>
      <c r="J11781" s="219">
        <v>0</v>
      </c>
      <c r="K11781" s="219">
        <v>0.09</v>
      </c>
      <c r="L11781" s="219" t="s">
        <v>37</v>
      </c>
      <c r="M11781" s="220" t="s">
        <v>1125</v>
      </c>
    </row>
    <row r="11782" spans="1:13">
      <c r="A11782" s="106" t="str">
        <f t="shared" si="185"/>
        <v xml:space="preserve">96164 </v>
      </c>
      <c r="B11782" s="164" t="s">
        <v>17852</v>
      </c>
      <c r="C11782" s="163"/>
      <c r="D11782" s="113" t="s">
        <v>1358</v>
      </c>
      <c r="F11782" t="s">
        <v>16195</v>
      </c>
      <c r="G11782" s="219">
        <v>0.22</v>
      </c>
      <c r="H11782" s="219">
        <v>0.08</v>
      </c>
      <c r="I11782" s="219">
        <v>0.05</v>
      </c>
      <c r="J11782" s="219">
        <v>0.01</v>
      </c>
      <c r="K11782" s="219">
        <v>0.31</v>
      </c>
      <c r="L11782" s="219">
        <v>0.28000000000000003</v>
      </c>
      <c r="M11782" s="220" t="s">
        <v>583</v>
      </c>
    </row>
    <row r="11783" spans="1:13">
      <c r="A11783" s="106" t="str">
        <f t="shared" si="185"/>
        <v xml:space="preserve">96165 </v>
      </c>
      <c r="B11783" s="164" t="s">
        <v>17853</v>
      </c>
      <c r="C11783" s="163"/>
      <c r="D11783" s="113" t="s">
        <v>1358</v>
      </c>
      <c r="F11783" t="s">
        <v>16196</v>
      </c>
      <c r="G11783" s="219">
        <v>0.1</v>
      </c>
      <c r="H11783" s="219">
        <v>0.04</v>
      </c>
      <c r="I11783" s="219">
        <v>0.02</v>
      </c>
      <c r="J11783" s="219">
        <v>0</v>
      </c>
      <c r="K11783" s="219">
        <v>0.14000000000000001</v>
      </c>
      <c r="L11783" s="219">
        <v>0.12</v>
      </c>
      <c r="M11783" s="220" t="s">
        <v>1125</v>
      </c>
    </row>
    <row r="11784" spans="1:13">
      <c r="A11784" s="106" t="str">
        <f t="shared" si="185"/>
        <v xml:space="preserve">96167 </v>
      </c>
      <c r="B11784" s="164" t="s">
        <v>17854</v>
      </c>
      <c r="C11784" s="163"/>
      <c r="D11784" s="113" t="s">
        <v>1358</v>
      </c>
      <c r="F11784" t="s">
        <v>16197</v>
      </c>
      <c r="G11784" s="219">
        <v>1.62</v>
      </c>
      <c r="H11784" s="219">
        <v>0.46</v>
      </c>
      <c r="I11784" s="219">
        <v>0.2</v>
      </c>
      <c r="J11784" s="219">
        <v>0.04</v>
      </c>
      <c r="K11784" s="219">
        <v>2.12</v>
      </c>
      <c r="L11784" s="219">
        <v>1.86</v>
      </c>
      <c r="M11784" s="220" t="s">
        <v>583</v>
      </c>
    </row>
    <row r="11785" spans="1:13">
      <c r="A11785" s="106" t="str">
        <f t="shared" si="185"/>
        <v xml:space="preserve">96168 </v>
      </c>
      <c r="B11785" s="164" t="s">
        <v>17855</v>
      </c>
      <c r="C11785" s="163"/>
      <c r="D11785" s="113" t="s">
        <v>1358</v>
      </c>
      <c r="F11785" t="s">
        <v>16198</v>
      </c>
      <c r="G11785" s="219">
        <v>0.57999999999999996</v>
      </c>
      <c r="H11785" s="219">
        <v>0.17</v>
      </c>
      <c r="I11785" s="219">
        <v>7.0000000000000007E-2</v>
      </c>
      <c r="J11785" s="219">
        <v>0.01</v>
      </c>
      <c r="K11785" s="219">
        <v>0.76</v>
      </c>
      <c r="L11785" s="219">
        <v>0.66</v>
      </c>
      <c r="M11785" s="220" t="s">
        <v>1125</v>
      </c>
    </row>
    <row r="11786" spans="1:13">
      <c r="A11786" s="106" t="str">
        <f t="shared" si="185"/>
        <v xml:space="preserve">96170 </v>
      </c>
      <c r="B11786" s="164" t="s">
        <v>17856</v>
      </c>
      <c r="C11786" s="163"/>
      <c r="D11786" s="113" t="s">
        <v>798</v>
      </c>
      <c r="E11786" s="113" t="s">
        <v>1966</v>
      </c>
      <c r="F11786" t="s">
        <v>16199</v>
      </c>
      <c r="G11786" s="219">
        <v>1.5</v>
      </c>
      <c r="H11786" s="219">
        <v>0.73</v>
      </c>
      <c r="I11786" s="219">
        <v>0.57999999999999996</v>
      </c>
      <c r="J11786" s="219">
        <v>0.09</v>
      </c>
      <c r="K11786" s="219">
        <v>2.3199999999999998</v>
      </c>
      <c r="L11786" s="219">
        <v>2.17</v>
      </c>
      <c r="M11786" s="220" t="s">
        <v>583</v>
      </c>
    </row>
    <row r="11787" spans="1:13">
      <c r="A11787" s="106" t="str">
        <f t="shared" si="185"/>
        <v xml:space="preserve">96171 </v>
      </c>
      <c r="B11787" s="164" t="s">
        <v>17857</v>
      </c>
      <c r="C11787" s="163"/>
      <c r="D11787" s="113" t="s">
        <v>798</v>
      </c>
      <c r="E11787" s="113" t="s">
        <v>1966</v>
      </c>
      <c r="F11787" t="s">
        <v>16200</v>
      </c>
      <c r="G11787" s="219">
        <v>0.54</v>
      </c>
      <c r="H11787" s="219">
        <v>0.26</v>
      </c>
      <c r="I11787" s="219">
        <v>0.21</v>
      </c>
      <c r="J11787" s="219">
        <v>0.03</v>
      </c>
      <c r="K11787" s="219">
        <v>0.83</v>
      </c>
      <c r="L11787" s="219">
        <v>0.78</v>
      </c>
      <c r="M11787" s="220" t="s">
        <v>1125</v>
      </c>
    </row>
    <row r="11788" spans="1:13">
      <c r="A11788" s="106" t="str">
        <f t="shared" si="185"/>
        <v xml:space="preserve">96202 </v>
      </c>
      <c r="B11788" s="164" t="s">
        <v>19242</v>
      </c>
      <c r="C11788" s="163"/>
      <c r="D11788" s="113" t="s">
        <v>1358</v>
      </c>
      <c r="F11788" t="s">
        <v>18715</v>
      </c>
      <c r="G11788" s="219">
        <v>0.43</v>
      </c>
      <c r="H11788" s="219">
        <v>0.27</v>
      </c>
      <c r="I11788" s="219">
        <v>0.19</v>
      </c>
      <c r="J11788" s="219">
        <v>0.01</v>
      </c>
      <c r="K11788" s="219">
        <v>0.71</v>
      </c>
      <c r="L11788" s="219">
        <v>0.63</v>
      </c>
      <c r="M11788" s="220" t="s">
        <v>583</v>
      </c>
    </row>
    <row r="11789" spans="1:13">
      <c r="A11789" s="106" t="str">
        <f t="shared" si="185"/>
        <v xml:space="preserve">96203 </v>
      </c>
      <c r="B11789" s="164" t="s">
        <v>19243</v>
      </c>
      <c r="C11789" s="163"/>
      <c r="D11789" s="113" t="s">
        <v>1358</v>
      </c>
      <c r="F11789" t="s">
        <v>18714</v>
      </c>
      <c r="G11789" s="219">
        <v>0.12</v>
      </c>
      <c r="H11789" s="219">
        <v>0.05</v>
      </c>
      <c r="I11789" s="219">
        <v>0.05</v>
      </c>
      <c r="J11789" s="219">
        <v>0</v>
      </c>
      <c r="K11789" s="219">
        <v>0.17</v>
      </c>
      <c r="L11789" s="219">
        <v>0.17</v>
      </c>
      <c r="M11789" s="220" t="s">
        <v>1125</v>
      </c>
    </row>
    <row r="11790" spans="1:13">
      <c r="A11790" s="106" t="str">
        <f t="shared" si="185"/>
        <v xml:space="preserve">96360 </v>
      </c>
      <c r="B11790" s="164" t="s">
        <v>16239</v>
      </c>
      <c r="C11790" s="163"/>
      <c r="D11790" s="113" t="s">
        <v>1358</v>
      </c>
      <c r="F11790" t="s">
        <v>16240</v>
      </c>
      <c r="G11790" s="219">
        <v>0.17</v>
      </c>
      <c r="H11790" s="219">
        <v>0.79</v>
      </c>
      <c r="I11790" s="219" t="s">
        <v>37</v>
      </c>
      <c r="J11790" s="219">
        <v>0.01</v>
      </c>
      <c r="K11790" s="219">
        <v>0.97</v>
      </c>
      <c r="L11790" s="219" t="s">
        <v>37</v>
      </c>
      <c r="M11790" s="220" t="s">
        <v>583</v>
      </c>
    </row>
    <row r="11791" spans="1:13">
      <c r="A11791" s="106" t="str">
        <f t="shared" si="185"/>
        <v xml:space="preserve">96361 </v>
      </c>
      <c r="B11791" s="164" t="s">
        <v>16241</v>
      </c>
      <c r="C11791" s="163"/>
      <c r="D11791" s="113" t="s">
        <v>1358</v>
      </c>
      <c r="F11791" t="s">
        <v>16242</v>
      </c>
      <c r="G11791" s="219">
        <v>0.09</v>
      </c>
      <c r="H11791" s="219">
        <v>0.27</v>
      </c>
      <c r="I11791" s="219" t="s">
        <v>37</v>
      </c>
      <c r="J11791" s="219">
        <v>0.01</v>
      </c>
      <c r="K11791" s="219">
        <v>0.37</v>
      </c>
      <c r="L11791" s="219" t="s">
        <v>37</v>
      </c>
      <c r="M11791" s="220" t="s">
        <v>1125</v>
      </c>
    </row>
    <row r="11792" spans="1:13">
      <c r="A11792" s="106" t="str">
        <f t="shared" si="185"/>
        <v xml:space="preserve">96365 </v>
      </c>
      <c r="B11792" s="164" t="s">
        <v>16243</v>
      </c>
      <c r="C11792" s="163"/>
      <c r="D11792" s="113" t="s">
        <v>1358</v>
      </c>
      <c r="F11792" t="s">
        <v>16244</v>
      </c>
      <c r="G11792" s="219">
        <v>0.21</v>
      </c>
      <c r="H11792" s="219">
        <v>1.63</v>
      </c>
      <c r="I11792" s="219" t="s">
        <v>37</v>
      </c>
      <c r="J11792" s="219">
        <v>0.04</v>
      </c>
      <c r="K11792" s="219">
        <v>1.88</v>
      </c>
      <c r="L11792" s="219" t="s">
        <v>37</v>
      </c>
      <c r="M11792" s="220" t="s">
        <v>583</v>
      </c>
    </row>
    <row r="11793" spans="1:13">
      <c r="A11793" s="106" t="str">
        <f t="shared" si="185"/>
        <v xml:space="preserve">96366 </v>
      </c>
      <c r="B11793" s="164" t="s">
        <v>16245</v>
      </c>
      <c r="C11793" s="163"/>
      <c r="D11793" s="113" t="s">
        <v>1358</v>
      </c>
      <c r="F11793" t="s">
        <v>16246</v>
      </c>
      <c r="G11793" s="219">
        <v>0.18</v>
      </c>
      <c r="H11793" s="219">
        <v>0.42</v>
      </c>
      <c r="I11793" s="219" t="s">
        <v>37</v>
      </c>
      <c r="J11793" s="219">
        <v>0.01</v>
      </c>
      <c r="K11793" s="219">
        <v>0.61</v>
      </c>
      <c r="L11793" s="219" t="s">
        <v>37</v>
      </c>
      <c r="M11793" s="220" t="s">
        <v>1125</v>
      </c>
    </row>
    <row r="11794" spans="1:13">
      <c r="A11794" s="106" t="str">
        <f t="shared" si="185"/>
        <v xml:space="preserve">96367 </v>
      </c>
      <c r="B11794" s="164" t="s">
        <v>16247</v>
      </c>
      <c r="C11794" s="163"/>
      <c r="D11794" s="113" t="s">
        <v>1358</v>
      </c>
      <c r="F11794" t="s">
        <v>16248</v>
      </c>
      <c r="G11794" s="219">
        <v>0.19</v>
      </c>
      <c r="H11794" s="219">
        <v>0.65</v>
      </c>
      <c r="I11794" s="219" t="s">
        <v>37</v>
      </c>
      <c r="J11794" s="219">
        <v>0.01</v>
      </c>
      <c r="K11794" s="219">
        <v>0.85</v>
      </c>
      <c r="L11794" s="219" t="s">
        <v>37</v>
      </c>
      <c r="M11794" s="220" t="s">
        <v>1125</v>
      </c>
    </row>
    <row r="11795" spans="1:13">
      <c r="A11795" s="106" t="str">
        <f t="shared" si="185"/>
        <v xml:space="preserve">96368 </v>
      </c>
      <c r="B11795" s="164" t="s">
        <v>16249</v>
      </c>
      <c r="C11795" s="163"/>
      <c r="D11795" s="113" t="s">
        <v>1358</v>
      </c>
      <c r="F11795" t="s">
        <v>16250</v>
      </c>
      <c r="G11795" s="219">
        <v>0.17</v>
      </c>
      <c r="H11795" s="219">
        <v>0.41</v>
      </c>
      <c r="I11795" s="219" t="s">
        <v>37</v>
      </c>
      <c r="J11795" s="219">
        <v>0.01</v>
      </c>
      <c r="K11795" s="219">
        <v>0.59</v>
      </c>
      <c r="L11795" s="219" t="s">
        <v>37</v>
      </c>
      <c r="M11795" s="220" t="s">
        <v>1125</v>
      </c>
    </row>
    <row r="11796" spans="1:13">
      <c r="A11796" s="106" t="str">
        <f t="shared" si="185"/>
        <v xml:space="preserve">96369 </v>
      </c>
      <c r="B11796" s="164" t="s">
        <v>16251</v>
      </c>
      <c r="C11796" s="163"/>
      <c r="D11796" s="113" t="s">
        <v>1358</v>
      </c>
      <c r="F11796" t="s">
        <v>16252</v>
      </c>
      <c r="G11796" s="219">
        <v>0.21</v>
      </c>
      <c r="H11796" s="219">
        <v>4</v>
      </c>
      <c r="I11796" s="219" t="s">
        <v>37</v>
      </c>
      <c r="J11796" s="219">
        <v>0.03</v>
      </c>
      <c r="K11796" s="219">
        <v>4.24</v>
      </c>
      <c r="L11796" s="219" t="s">
        <v>37</v>
      </c>
      <c r="M11796" s="220" t="s">
        <v>583</v>
      </c>
    </row>
    <row r="11797" spans="1:13">
      <c r="A11797" s="106" t="str">
        <f t="shared" si="185"/>
        <v xml:space="preserve">96370 </v>
      </c>
      <c r="B11797" s="164" t="s">
        <v>16253</v>
      </c>
      <c r="C11797" s="163"/>
      <c r="D11797" s="113" t="s">
        <v>1358</v>
      </c>
      <c r="F11797" t="s">
        <v>16254</v>
      </c>
      <c r="G11797" s="219">
        <v>0.18</v>
      </c>
      <c r="H11797" s="219">
        <v>0.28999999999999998</v>
      </c>
      <c r="I11797" s="219" t="s">
        <v>37</v>
      </c>
      <c r="J11797" s="219">
        <v>0.01</v>
      </c>
      <c r="K11797" s="219">
        <v>0.48</v>
      </c>
      <c r="L11797" s="219" t="s">
        <v>37</v>
      </c>
      <c r="M11797" s="220" t="s">
        <v>1125</v>
      </c>
    </row>
    <row r="11798" spans="1:13">
      <c r="A11798" s="106" t="str">
        <f t="shared" si="185"/>
        <v xml:space="preserve">96371 </v>
      </c>
      <c r="B11798" s="164" t="s">
        <v>16255</v>
      </c>
      <c r="C11798" s="163"/>
      <c r="D11798" s="113" t="s">
        <v>1358</v>
      </c>
      <c r="F11798" t="s">
        <v>16256</v>
      </c>
      <c r="G11798" s="219">
        <v>0</v>
      </c>
      <c r="H11798" s="219">
        <v>1.8</v>
      </c>
      <c r="I11798" s="219" t="s">
        <v>37</v>
      </c>
      <c r="J11798" s="219">
        <v>0.01</v>
      </c>
      <c r="K11798" s="219">
        <v>1.81</v>
      </c>
      <c r="L11798" s="219" t="s">
        <v>37</v>
      </c>
      <c r="M11798" s="220" t="s">
        <v>1125</v>
      </c>
    </row>
    <row r="11799" spans="1:13">
      <c r="A11799" s="106" t="str">
        <f t="shared" si="185"/>
        <v xml:space="preserve">96372 </v>
      </c>
      <c r="B11799" s="164" t="s">
        <v>16257</v>
      </c>
      <c r="C11799" s="163"/>
      <c r="D11799" s="113" t="s">
        <v>1358</v>
      </c>
      <c r="F11799" t="s">
        <v>16258</v>
      </c>
      <c r="G11799" s="219">
        <v>0.17</v>
      </c>
      <c r="H11799" s="219">
        <v>0.25</v>
      </c>
      <c r="I11799" s="219" t="s">
        <v>37</v>
      </c>
      <c r="J11799" s="219">
        <v>0.01</v>
      </c>
      <c r="K11799" s="219">
        <v>0.43</v>
      </c>
      <c r="L11799" s="219" t="s">
        <v>37</v>
      </c>
      <c r="M11799" s="220" t="s">
        <v>583</v>
      </c>
    </row>
    <row r="11800" spans="1:13">
      <c r="A11800" s="106" t="str">
        <f t="shared" si="185"/>
        <v xml:space="preserve">96373 </v>
      </c>
      <c r="B11800" s="164" t="s">
        <v>16259</v>
      </c>
      <c r="C11800" s="163"/>
      <c r="D11800" s="113" t="s">
        <v>1358</v>
      </c>
      <c r="F11800" t="s">
        <v>16260</v>
      </c>
      <c r="G11800" s="219">
        <v>0.17</v>
      </c>
      <c r="H11800" s="219">
        <v>0.38</v>
      </c>
      <c r="I11800" s="219" t="s">
        <v>37</v>
      </c>
      <c r="J11800" s="219">
        <v>0.01</v>
      </c>
      <c r="K11800" s="219">
        <v>0.56000000000000005</v>
      </c>
      <c r="L11800" s="219" t="s">
        <v>37</v>
      </c>
      <c r="M11800" s="220" t="s">
        <v>583</v>
      </c>
    </row>
    <row r="11801" spans="1:13">
      <c r="A11801" s="106" t="str">
        <f t="shared" si="185"/>
        <v xml:space="preserve">96374 </v>
      </c>
      <c r="B11801" s="164" t="s">
        <v>16261</v>
      </c>
      <c r="C11801" s="163"/>
      <c r="D11801" s="113" t="s">
        <v>1358</v>
      </c>
      <c r="F11801" t="s">
        <v>16262</v>
      </c>
      <c r="G11801" s="219">
        <v>0.18</v>
      </c>
      <c r="H11801" s="219">
        <v>0.9</v>
      </c>
      <c r="I11801" s="219" t="s">
        <v>37</v>
      </c>
      <c r="J11801" s="219">
        <v>0.02</v>
      </c>
      <c r="K11801" s="219">
        <v>1.1000000000000001</v>
      </c>
      <c r="L11801" s="219" t="s">
        <v>37</v>
      </c>
      <c r="M11801" s="220" t="s">
        <v>583</v>
      </c>
    </row>
    <row r="11802" spans="1:13">
      <c r="A11802" s="106" t="str">
        <f t="shared" si="185"/>
        <v xml:space="preserve">96375 </v>
      </c>
      <c r="B11802" s="164" t="s">
        <v>16263</v>
      </c>
      <c r="C11802" s="163"/>
      <c r="D11802" s="113" t="s">
        <v>1358</v>
      </c>
      <c r="F11802" t="s">
        <v>16264</v>
      </c>
      <c r="G11802" s="219">
        <v>0.1</v>
      </c>
      <c r="H11802" s="219">
        <v>0.35</v>
      </c>
      <c r="I11802" s="219" t="s">
        <v>37</v>
      </c>
      <c r="J11802" s="219">
        <v>0.01</v>
      </c>
      <c r="K11802" s="219">
        <v>0.46</v>
      </c>
      <c r="L11802" s="219" t="s">
        <v>37</v>
      </c>
      <c r="M11802" s="220" t="s">
        <v>1125</v>
      </c>
    </row>
    <row r="11803" spans="1:13">
      <c r="A11803" s="106" t="str">
        <f t="shared" si="185"/>
        <v xml:space="preserve">96376 </v>
      </c>
      <c r="B11803" s="164" t="s">
        <v>16265</v>
      </c>
      <c r="C11803" s="163"/>
      <c r="D11803" s="113" t="s">
        <v>888</v>
      </c>
      <c r="F11803" t="s">
        <v>16266</v>
      </c>
      <c r="G11803" s="219">
        <v>0</v>
      </c>
      <c r="H11803" s="219">
        <v>0</v>
      </c>
      <c r="I11803" s="219">
        <v>0</v>
      </c>
      <c r="J11803" s="219">
        <v>0</v>
      </c>
      <c r="K11803" s="219">
        <v>0</v>
      </c>
      <c r="L11803" s="219">
        <v>0</v>
      </c>
      <c r="M11803" s="220" t="s">
        <v>1125</v>
      </c>
    </row>
    <row r="11804" spans="1:13">
      <c r="A11804" s="106" t="str">
        <f t="shared" si="185"/>
        <v xml:space="preserve">96377 </v>
      </c>
      <c r="B11804" s="164" t="s">
        <v>16267</v>
      </c>
      <c r="C11804" s="163"/>
      <c r="D11804" s="113" t="s">
        <v>1358</v>
      </c>
      <c r="F11804" t="s">
        <v>16268</v>
      </c>
      <c r="G11804" s="219">
        <v>0.17</v>
      </c>
      <c r="H11804" s="219">
        <v>0.37</v>
      </c>
      <c r="I11804" s="219" t="s">
        <v>37</v>
      </c>
      <c r="J11804" s="219">
        <v>0.01</v>
      </c>
      <c r="K11804" s="219">
        <v>0.55000000000000004</v>
      </c>
      <c r="L11804" s="219" t="s">
        <v>37</v>
      </c>
      <c r="M11804" s="220" t="s">
        <v>583</v>
      </c>
    </row>
    <row r="11805" spans="1:13">
      <c r="A11805" s="106" t="str">
        <f t="shared" si="185"/>
        <v xml:space="preserve">96379 </v>
      </c>
      <c r="B11805" s="164" t="s">
        <v>16269</v>
      </c>
      <c r="C11805" s="163"/>
      <c r="D11805" s="113" t="s">
        <v>664</v>
      </c>
      <c r="F11805" t="s">
        <v>19244</v>
      </c>
      <c r="G11805" s="219">
        <v>0</v>
      </c>
      <c r="H11805" s="219">
        <v>0</v>
      </c>
      <c r="I11805" s="219">
        <v>0</v>
      </c>
      <c r="J11805" s="219">
        <v>0</v>
      </c>
      <c r="K11805" s="219">
        <v>0</v>
      </c>
      <c r="L11805" s="219">
        <v>0</v>
      </c>
      <c r="M11805" s="220" t="s">
        <v>583</v>
      </c>
    </row>
    <row r="11806" spans="1:13">
      <c r="A11806" s="106" t="str">
        <f t="shared" si="185"/>
        <v xml:space="preserve">96380 </v>
      </c>
      <c r="B11806" s="164" t="s">
        <v>21480</v>
      </c>
      <c r="C11806" s="163"/>
      <c r="D11806" s="113" t="s">
        <v>1358</v>
      </c>
      <c r="F11806" t="s">
        <v>21481</v>
      </c>
      <c r="G11806" s="219">
        <v>0.24</v>
      </c>
      <c r="H11806" s="219">
        <v>0.43</v>
      </c>
      <c r="I11806" s="219" t="s">
        <v>37</v>
      </c>
      <c r="J11806" s="219">
        <v>0.01</v>
      </c>
      <c r="K11806" s="219">
        <v>0.68</v>
      </c>
      <c r="L11806" s="219" t="s">
        <v>37</v>
      </c>
      <c r="M11806" s="220" t="s">
        <v>583</v>
      </c>
    </row>
    <row r="11807" spans="1:13">
      <c r="A11807" s="106" t="str">
        <f t="shared" si="185"/>
        <v xml:space="preserve">96381 </v>
      </c>
      <c r="B11807" s="164" t="s">
        <v>21482</v>
      </c>
      <c r="C11807" s="163"/>
      <c r="D11807" s="113" t="s">
        <v>1358</v>
      </c>
      <c r="F11807" t="s">
        <v>21483</v>
      </c>
      <c r="G11807" s="219">
        <v>0.17</v>
      </c>
      <c r="H11807" s="219">
        <v>0.41</v>
      </c>
      <c r="I11807" s="219" t="s">
        <v>37</v>
      </c>
      <c r="J11807" s="219">
        <v>0.01</v>
      </c>
      <c r="K11807" s="219">
        <v>0.59</v>
      </c>
      <c r="L11807" s="219" t="s">
        <v>37</v>
      </c>
      <c r="M11807" s="220" t="s">
        <v>583</v>
      </c>
    </row>
    <row r="11808" spans="1:13">
      <c r="A11808" s="106" t="str">
        <f t="shared" si="185"/>
        <v xml:space="preserve">96401 </v>
      </c>
      <c r="B11808" s="164" t="s">
        <v>16270</v>
      </c>
      <c r="C11808" s="163"/>
      <c r="D11808" s="113" t="s">
        <v>1358</v>
      </c>
      <c r="F11808" t="s">
        <v>16271</v>
      </c>
      <c r="G11808" s="219">
        <v>0.21</v>
      </c>
      <c r="H11808" s="219">
        <v>1.9</v>
      </c>
      <c r="I11808" s="219" t="s">
        <v>37</v>
      </c>
      <c r="J11808" s="219">
        <v>0.04</v>
      </c>
      <c r="K11808" s="219">
        <v>2.15</v>
      </c>
      <c r="L11808" s="219" t="s">
        <v>37</v>
      </c>
      <c r="M11808" s="220" t="s">
        <v>583</v>
      </c>
    </row>
    <row r="11809" spans="1:13">
      <c r="A11809" s="106" t="str">
        <f t="shared" si="185"/>
        <v xml:space="preserve">96402 </v>
      </c>
      <c r="B11809" s="164" t="s">
        <v>16272</v>
      </c>
      <c r="C11809" s="163"/>
      <c r="D11809" s="113" t="s">
        <v>1358</v>
      </c>
      <c r="F11809" t="s">
        <v>16273</v>
      </c>
      <c r="G11809" s="219">
        <v>0.19</v>
      </c>
      <c r="H11809" s="219">
        <v>0.85</v>
      </c>
      <c r="I11809" s="219" t="s">
        <v>37</v>
      </c>
      <c r="J11809" s="219">
        <v>0.02</v>
      </c>
      <c r="K11809" s="219">
        <v>1.06</v>
      </c>
      <c r="L11809" s="219" t="s">
        <v>37</v>
      </c>
      <c r="M11809" s="220" t="s">
        <v>583</v>
      </c>
    </row>
    <row r="11810" spans="1:13">
      <c r="A11810" s="106" t="str">
        <f t="shared" si="185"/>
        <v xml:space="preserve">96405 </v>
      </c>
      <c r="B11810" s="164" t="s">
        <v>16274</v>
      </c>
      <c r="C11810" s="163"/>
      <c r="D11810" s="113" t="s">
        <v>1358</v>
      </c>
      <c r="F11810" t="s">
        <v>16275</v>
      </c>
      <c r="G11810" s="219">
        <v>0.52</v>
      </c>
      <c r="H11810" s="219">
        <v>1.94</v>
      </c>
      <c r="I11810" s="219">
        <v>0.3</v>
      </c>
      <c r="J11810" s="219">
        <v>0.03</v>
      </c>
      <c r="K11810" s="219">
        <v>2.4900000000000002</v>
      </c>
      <c r="L11810" s="219">
        <v>0.85</v>
      </c>
      <c r="M11810" s="220" t="s">
        <v>1324</v>
      </c>
    </row>
    <row r="11811" spans="1:13">
      <c r="A11811" s="106" t="str">
        <f t="shared" si="185"/>
        <v xml:space="preserve">96406 </v>
      </c>
      <c r="B11811" s="164" t="s">
        <v>16276</v>
      </c>
      <c r="C11811" s="163"/>
      <c r="D11811" s="113" t="s">
        <v>1358</v>
      </c>
      <c r="F11811" t="s">
        <v>16277</v>
      </c>
      <c r="G11811" s="219">
        <v>0.8</v>
      </c>
      <c r="H11811" s="219">
        <v>3.03</v>
      </c>
      <c r="I11811" s="219">
        <v>0.46</v>
      </c>
      <c r="J11811" s="219">
        <v>0.06</v>
      </c>
      <c r="K11811" s="219">
        <v>3.89</v>
      </c>
      <c r="L11811" s="219">
        <v>1.32</v>
      </c>
      <c r="M11811" s="220" t="s">
        <v>1324</v>
      </c>
    </row>
    <row r="11812" spans="1:13">
      <c r="A11812" s="106" t="str">
        <f t="shared" si="185"/>
        <v xml:space="preserve">96409 </v>
      </c>
      <c r="B11812" s="164" t="s">
        <v>16278</v>
      </c>
      <c r="C11812" s="163"/>
      <c r="D11812" s="113" t="s">
        <v>1358</v>
      </c>
      <c r="F11812" t="s">
        <v>16279</v>
      </c>
      <c r="G11812" s="219">
        <v>0.24</v>
      </c>
      <c r="H11812" s="219">
        <v>2.7</v>
      </c>
      <c r="I11812" s="219" t="s">
        <v>37</v>
      </c>
      <c r="J11812" s="219">
        <v>0.06</v>
      </c>
      <c r="K11812" s="219">
        <v>3</v>
      </c>
      <c r="L11812" s="219" t="s">
        <v>37</v>
      </c>
      <c r="M11812" s="220" t="s">
        <v>583</v>
      </c>
    </row>
    <row r="11813" spans="1:13">
      <c r="A11813" s="106" t="str">
        <f t="shared" si="185"/>
        <v xml:space="preserve">96411 </v>
      </c>
      <c r="B11813" s="164" t="s">
        <v>16280</v>
      </c>
      <c r="C11813" s="163"/>
      <c r="D11813" s="113" t="s">
        <v>1358</v>
      </c>
      <c r="F11813" t="s">
        <v>16281</v>
      </c>
      <c r="G11813" s="219">
        <v>0.2</v>
      </c>
      <c r="H11813" s="219">
        <v>1.4</v>
      </c>
      <c r="I11813" s="219" t="s">
        <v>37</v>
      </c>
      <c r="J11813" s="219">
        <v>0.03</v>
      </c>
      <c r="K11813" s="219">
        <v>1.63</v>
      </c>
      <c r="L11813" s="219" t="s">
        <v>37</v>
      </c>
      <c r="M11813" s="220" t="s">
        <v>1125</v>
      </c>
    </row>
    <row r="11814" spans="1:13">
      <c r="A11814" s="106" t="str">
        <f t="shared" si="185"/>
        <v xml:space="preserve">96413 </v>
      </c>
      <c r="B11814" s="164" t="s">
        <v>16282</v>
      </c>
      <c r="C11814" s="163"/>
      <c r="D11814" s="113" t="s">
        <v>1358</v>
      </c>
      <c r="F11814" t="s">
        <v>16283</v>
      </c>
      <c r="G11814" s="219">
        <v>0.28000000000000003</v>
      </c>
      <c r="H11814" s="219">
        <v>3.53</v>
      </c>
      <c r="I11814" s="219" t="s">
        <v>37</v>
      </c>
      <c r="J11814" s="219">
        <v>7.0000000000000007E-2</v>
      </c>
      <c r="K11814" s="219">
        <v>3.88</v>
      </c>
      <c r="L11814" s="219" t="s">
        <v>37</v>
      </c>
      <c r="M11814" s="220" t="s">
        <v>583</v>
      </c>
    </row>
    <row r="11815" spans="1:13">
      <c r="A11815" s="106" t="str">
        <f t="shared" si="185"/>
        <v xml:space="preserve">96415 </v>
      </c>
      <c r="B11815" s="164" t="s">
        <v>16284</v>
      </c>
      <c r="C11815" s="163"/>
      <c r="D11815" s="113" t="s">
        <v>1358</v>
      </c>
      <c r="F11815" t="s">
        <v>16285</v>
      </c>
      <c r="G11815" s="219">
        <v>0.19</v>
      </c>
      <c r="H11815" s="219">
        <v>0.62</v>
      </c>
      <c r="I11815" s="219" t="s">
        <v>37</v>
      </c>
      <c r="J11815" s="219">
        <v>0.02</v>
      </c>
      <c r="K11815" s="219">
        <v>0.83</v>
      </c>
      <c r="L11815" s="219" t="s">
        <v>37</v>
      </c>
      <c r="M11815" s="220" t="s">
        <v>1125</v>
      </c>
    </row>
    <row r="11816" spans="1:13">
      <c r="A11816" s="106" t="str">
        <f t="shared" si="185"/>
        <v xml:space="preserve">96416 </v>
      </c>
      <c r="B11816" s="164" t="s">
        <v>16286</v>
      </c>
      <c r="C11816" s="163"/>
      <c r="D11816" s="113" t="s">
        <v>1358</v>
      </c>
      <c r="F11816" t="s">
        <v>16287</v>
      </c>
      <c r="G11816" s="219">
        <v>0.21</v>
      </c>
      <c r="H11816" s="219">
        <v>3.54</v>
      </c>
      <c r="I11816" s="219" t="s">
        <v>37</v>
      </c>
      <c r="J11816" s="219">
        <v>7.0000000000000007E-2</v>
      </c>
      <c r="K11816" s="219">
        <v>3.82</v>
      </c>
      <c r="L11816" s="219" t="s">
        <v>37</v>
      </c>
      <c r="M11816" s="220" t="s">
        <v>583</v>
      </c>
    </row>
    <row r="11817" spans="1:13">
      <c r="A11817" s="106" t="str">
        <f t="shared" si="185"/>
        <v xml:space="preserve">96417 </v>
      </c>
      <c r="B11817" s="164" t="s">
        <v>16288</v>
      </c>
      <c r="C11817" s="163"/>
      <c r="D11817" s="113" t="s">
        <v>1358</v>
      </c>
      <c r="F11817" t="s">
        <v>16289</v>
      </c>
      <c r="G11817" s="219">
        <v>0.21</v>
      </c>
      <c r="H11817" s="219">
        <v>1.66</v>
      </c>
      <c r="I11817" s="219" t="s">
        <v>37</v>
      </c>
      <c r="J11817" s="219">
        <v>0.04</v>
      </c>
      <c r="K11817" s="219">
        <v>1.91</v>
      </c>
      <c r="L11817" s="219" t="s">
        <v>37</v>
      </c>
      <c r="M11817" s="220" t="s">
        <v>1125</v>
      </c>
    </row>
    <row r="11818" spans="1:13">
      <c r="A11818" s="106" t="str">
        <f t="shared" si="185"/>
        <v xml:space="preserve">96420 </v>
      </c>
      <c r="B11818" s="164" t="s">
        <v>16290</v>
      </c>
      <c r="C11818" s="163"/>
      <c r="D11818" s="113" t="s">
        <v>1358</v>
      </c>
      <c r="F11818" t="s">
        <v>16291</v>
      </c>
      <c r="G11818" s="219">
        <v>0.17</v>
      </c>
      <c r="H11818" s="219">
        <v>2.83</v>
      </c>
      <c r="I11818" s="219" t="s">
        <v>37</v>
      </c>
      <c r="J11818" s="219">
        <v>0.06</v>
      </c>
      <c r="K11818" s="219">
        <v>3.06</v>
      </c>
      <c r="L11818" s="219" t="s">
        <v>37</v>
      </c>
      <c r="M11818" s="220" t="s">
        <v>583</v>
      </c>
    </row>
    <row r="11819" spans="1:13">
      <c r="A11819" s="106" t="str">
        <f t="shared" si="185"/>
        <v xml:space="preserve">96422 </v>
      </c>
      <c r="B11819" s="164" t="s">
        <v>16292</v>
      </c>
      <c r="C11819" s="163"/>
      <c r="D11819" s="113" t="s">
        <v>1358</v>
      </c>
      <c r="F11819" t="s">
        <v>16293</v>
      </c>
      <c r="G11819" s="219">
        <v>0.17</v>
      </c>
      <c r="H11819" s="219">
        <v>4.42</v>
      </c>
      <c r="I11819" s="219" t="s">
        <v>37</v>
      </c>
      <c r="J11819" s="219">
        <v>0.09</v>
      </c>
      <c r="K11819" s="219">
        <v>4.68</v>
      </c>
      <c r="L11819" s="219" t="s">
        <v>37</v>
      </c>
      <c r="M11819" s="220" t="s">
        <v>583</v>
      </c>
    </row>
    <row r="11820" spans="1:13">
      <c r="A11820" s="106" t="str">
        <f t="shared" si="185"/>
        <v xml:space="preserve">96423 </v>
      </c>
      <c r="B11820" s="164" t="s">
        <v>16294</v>
      </c>
      <c r="C11820" s="163"/>
      <c r="D11820" s="113" t="s">
        <v>1358</v>
      </c>
      <c r="F11820" t="s">
        <v>16295</v>
      </c>
      <c r="G11820" s="219">
        <v>0.17</v>
      </c>
      <c r="H11820" s="219">
        <v>1.96</v>
      </c>
      <c r="I11820" s="219" t="s">
        <v>37</v>
      </c>
      <c r="J11820" s="219">
        <v>0.05</v>
      </c>
      <c r="K11820" s="219">
        <v>2.1800000000000002</v>
      </c>
      <c r="L11820" s="219" t="s">
        <v>37</v>
      </c>
      <c r="M11820" s="220" t="s">
        <v>1125</v>
      </c>
    </row>
    <row r="11821" spans="1:13">
      <c r="A11821" s="106" t="str">
        <f t="shared" si="185"/>
        <v xml:space="preserve">96425 </v>
      </c>
      <c r="B11821" s="164" t="s">
        <v>16296</v>
      </c>
      <c r="C11821" s="163"/>
      <c r="D11821" s="113" t="s">
        <v>1358</v>
      </c>
      <c r="F11821" t="s">
        <v>16297</v>
      </c>
      <c r="G11821" s="219">
        <v>0.17</v>
      </c>
      <c r="H11821" s="219">
        <v>4.7699999999999996</v>
      </c>
      <c r="I11821" s="219" t="s">
        <v>37</v>
      </c>
      <c r="J11821" s="219">
        <v>0.11</v>
      </c>
      <c r="K11821" s="219">
        <v>5.05</v>
      </c>
      <c r="L11821" s="219" t="s">
        <v>37</v>
      </c>
      <c r="M11821" s="220" t="s">
        <v>583</v>
      </c>
    </row>
    <row r="11822" spans="1:13">
      <c r="A11822" s="106" t="str">
        <f t="shared" si="185"/>
        <v xml:space="preserve">96440 </v>
      </c>
      <c r="B11822" s="164" t="s">
        <v>16298</v>
      </c>
      <c r="C11822" s="163"/>
      <c r="D11822" s="113" t="s">
        <v>1358</v>
      </c>
      <c r="F11822" t="s">
        <v>21484</v>
      </c>
      <c r="G11822" s="219">
        <v>2.12</v>
      </c>
      <c r="H11822" s="219">
        <v>20.12</v>
      </c>
      <c r="I11822" s="219">
        <v>1.75</v>
      </c>
      <c r="J11822" s="219">
        <v>0.14000000000000001</v>
      </c>
      <c r="K11822" s="219">
        <v>22.38</v>
      </c>
      <c r="L11822" s="219">
        <v>4.01</v>
      </c>
      <c r="M11822" s="220" t="s">
        <v>1324</v>
      </c>
    </row>
    <row r="11823" spans="1:13">
      <c r="A11823" s="106" t="str">
        <f t="shared" si="185"/>
        <v xml:space="preserve">96446 </v>
      </c>
      <c r="B11823" s="164" t="s">
        <v>16299</v>
      </c>
      <c r="C11823" s="163"/>
      <c r="D11823" s="113" t="s">
        <v>1358</v>
      </c>
      <c r="F11823" t="s">
        <v>21485</v>
      </c>
      <c r="G11823" s="219">
        <v>0.37</v>
      </c>
      <c r="H11823" s="219">
        <v>4.33</v>
      </c>
      <c r="I11823" s="219">
        <v>0.15</v>
      </c>
      <c r="J11823" s="219">
        <v>0.09</v>
      </c>
      <c r="K11823" s="219">
        <v>4.79</v>
      </c>
      <c r="L11823" s="219">
        <v>0.61</v>
      </c>
      <c r="M11823" s="220" t="s">
        <v>583</v>
      </c>
    </row>
    <row r="11824" spans="1:13">
      <c r="A11824" s="106" t="str">
        <f t="shared" si="185"/>
        <v xml:space="preserve">96450 </v>
      </c>
      <c r="B11824" s="164" t="s">
        <v>16300</v>
      </c>
      <c r="C11824" s="163"/>
      <c r="D11824" s="113" t="s">
        <v>1358</v>
      </c>
      <c r="F11824" t="s">
        <v>16301</v>
      </c>
      <c r="G11824" s="219">
        <v>1.53</v>
      </c>
      <c r="H11824" s="219">
        <v>3.18</v>
      </c>
      <c r="I11824" s="219">
        <v>0.59</v>
      </c>
      <c r="J11824" s="219">
        <v>0.14000000000000001</v>
      </c>
      <c r="K11824" s="219">
        <v>4.8499999999999996</v>
      </c>
      <c r="L11824" s="219">
        <v>2.2599999999999998</v>
      </c>
      <c r="M11824" s="220" t="s">
        <v>1324</v>
      </c>
    </row>
    <row r="11825" spans="1:13">
      <c r="A11825" s="106" t="str">
        <f t="shared" si="185"/>
        <v xml:space="preserve">96521 </v>
      </c>
      <c r="B11825" s="164" t="s">
        <v>16302</v>
      </c>
      <c r="C11825" s="163"/>
      <c r="D11825" s="113" t="s">
        <v>1358</v>
      </c>
      <c r="F11825" t="s">
        <v>16303</v>
      </c>
      <c r="G11825" s="219">
        <v>0.21</v>
      </c>
      <c r="H11825" s="219">
        <v>3.44</v>
      </c>
      <c r="I11825" s="219" t="s">
        <v>37</v>
      </c>
      <c r="J11825" s="219">
        <v>7.0000000000000007E-2</v>
      </c>
      <c r="K11825" s="219">
        <v>3.72</v>
      </c>
      <c r="L11825" s="219" t="s">
        <v>37</v>
      </c>
      <c r="M11825" s="220" t="s">
        <v>583</v>
      </c>
    </row>
    <row r="11826" spans="1:13">
      <c r="A11826" s="106" t="str">
        <f t="shared" si="185"/>
        <v xml:space="preserve">96522 </v>
      </c>
      <c r="B11826" s="164" t="s">
        <v>16304</v>
      </c>
      <c r="C11826" s="163"/>
      <c r="D11826" s="113" t="s">
        <v>1358</v>
      </c>
      <c r="F11826" t="s">
        <v>16305</v>
      </c>
      <c r="G11826" s="219">
        <v>0.21</v>
      </c>
      <c r="H11826" s="219">
        <v>3.25</v>
      </c>
      <c r="I11826" s="219" t="s">
        <v>37</v>
      </c>
      <c r="J11826" s="219">
        <v>7.0000000000000007E-2</v>
      </c>
      <c r="K11826" s="219">
        <v>3.53</v>
      </c>
      <c r="L11826" s="219" t="s">
        <v>37</v>
      </c>
      <c r="M11826" s="220" t="s">
        <v>583</v>
      </c>
    </row>
    <row r="11827" spans="1:13">
      <c r="A11827" s="106" t="str">
        <f t="shared" si="185"/>
        <v xml:space="preserve">96523 </v>
      </c>
      <c r="B11827" s="164" t="s">
        <v>16306</v>
      </c>
      <c r="C11827" s="163"/>
      <c r="D11827" s="113" t="s">
        <v>6264</v>
      </c>
      <c r="F11827" t="s">
        <v>16307</v>
      </c>
      <c r="G11827" s="219">
        <v>0.04</v>
      </c>
      <c r="H11827" s="219">
        <v>0.7</v>
      </c>
      <c r="I11827" s="219" t="s">
        <v>37</v>
      </c>
      <c r="J11827" s="219">
        <v>0.01</v>
      </c>
      <c r="K11827" s="219">
        <v>0.75</v>
      </c>
      <c r="L11827" s="219" t="s">
        <v>37</v>
      </c>
      <c r="M11827" s="220" t="s">
        <v>583</v>
      </c>
    </row>
    <row r="11828" spans="1:13">
      <c r="A11828" s="106" t="str">
        <f t="shared" si="185"/>
        <v xml:space="preserve">96542 </v>
      </c>
      <c r="B11828" s="164" t="s">
        <v>16308</v>
      </c>
      <c r="C11828" s="163"/>
      <c r="D11828" s="113" t="s">
        <v>1358</v>
      </c>
      <c r="F11828" t="s">
        <v>16309</v>
      </c>
      <c r="G11828" s="219">
        <v>0.75</v>
      </c>
      <c r="H11828" s="219">
        <v>3.11</v>
      </c>
      <c r="I11828" s="219">
        <v>0.44</v>
      </c>
      <c r="J11828" s="219">
        <v>0.06</v>
      </c>
      <c r="K11828" s="219">
        <v>3.92</v>
      </c>
      <c r="L11828" s="219">
        <v>1.25</v>
      </c>
      <c r="M11828" s="220" t="s">
        <v>583</v>
      </c>
    </row>
    <row r="11829" spans="1:13">
      <c r="A11829" s="106" t="str">
        <f t="shared" si="185"/>
        <v xml:space="preserve">96547 </v>
      </c>
      <c r="B11829" s="164" t="s">
        <v>21486</v>
      </c>
      <c r="C11829" s="163"/>
      <c r="D11829" s="113" t="s">
        <v>664</v>
      </c>
      <c r="F11829" t="s">
        <v>20999</v>
      </c>
      <c r="G11829" s="219">
        <v>0</v>
      </c>
      <c r="H11829" s="219">
        <v>0</v>
      </c>
      <c r="I11829" s="219">
        <v>0</v>
      </c>
      <c r="J11829" s="219">
        <v>0</v>
      </c>
      <c r="K11829" s="219">
        <v>0</v>
      </c>
      <c r="L11829" s="219">
        <v>0</v>
      </c>
      <c r="M11829" s="220" t="s">
        <v>1125</v>
      </c>
    </row>
    <row r="11830" spans="1:13">
      <c r="A11830" s="106" t="str">
        <f t="shared" si="185"/>
        <v xml:space="preserve">96548 </v>
      </c>
      <c r="B11830" s="164" t="s">
        <v>21487</v>
      </c>
      <c r="C11830" s="163"/>
      <c r="D11830" s="113" t="s">
        <v>664</v>
      </c>
      <c r="F11830" t="s">
        <v>21000</v>
      </c>
      <c r="G11830" s="219">
        <v>0</v>
      </c>
      <c r="H11830" s="219">
        <v>0</v>
      </c>
      <c r="I11830" s="219">
        <v>0</v>
      </c>
      <c r="J11830" s="219">
        <v>0</v>
      </c>
      <c r="K11830" s="219">
        <v>0</v>
      </c>
      <c r="L11830" s="219">
        <v>0</v>
      </c>
      <c r="M11830" s="220" t="s">
        <v>1125</v>
      </c>
    </row>
    <row r="11831" spans="1:13">
      <c r="A11831" s="106" t="str">
        <f t="shared" si="185"/>
        <v xml:space="preserve">96549 </v>
      </c>
      <c r="B11831" s="164" t="s">
        <v>16310</v>
      </c>
      <c r="C11831" s="163"/>
      <c r="D11831" s="113" t="s">
        <v>664</v>
      </c>
      <c r="F11831" t="s">
        <v>19245</v>
      </c>
      <c r="G11831" s="219">
        <v>0</v>
      </c>
      <c r="H11831" s="219">
        <v>0</v>
      </c>
      <c r="I11831" s="219">
        <v>0</v>
      </c>
      <c r="J11831" s="219">
        <v>0</v>
      </c>
      <c r="K11831" s="219">
        <v>0</v>
      </c>
      <c r="L11831" s="219">
        <v>0</v>
      </c>
      <c r="M11831" s="220" t="s">
        <v>583</v>
      </c>
    </row>
    <row r="11832" spans="1:13">
      <c r="A11832" s="106" t="str">
        <f t="shared" si="185"/>
        <v xml:space="preserve">96567 </v>
      </c>
      <c r="B11832" s="164" t="s">
        <v>16311</v>
      </c>
      <c r="C11832" s="163"/>
      <c r="D11832" s="113" t="s">
        <v>1358</v>
      </c>
      <c r="F11832" t="s">
        <v>16312</v>
      </c>
      <c r="G11832" s="219">
        <v>0</v>
      </c>
      <c r="H11832" s="219">
        <v>4.0999999999999996</v>
      </c>
      <c r="I11832" s="219" t="s">
        <v>37</v>
      </c>
      <c r="J11832" s="219">
        <v>0.01</v>
      </c>
      <c r="K11832" s="219">
        <v>4.1100000000000003</v>
      </c>
      <c r="L11832" s="219" t="s">
        <v>37</v>
      </c>
      <c r="M11832" s="220" t="s">
        <v>583</v>
      </c>
    </row>
    <row r="11833" spans="1:13">
      <c r="A11833" s="106" t="str">
        <f t="shared" si="185"/>
        <v xml:space="preserve">96570 </v>
      </c>
      <c r="B11833" s="164" t="s">
        <v>16313</v>
      </c>
      <c r="C11833" s="163"/>
      <c r="D11833" s="113" t="s">
        <v>1358</v>
      </c>
      <c r="F11833" t="s">
        <v>16314</v>
      </c>
      <c r="G11833" s="219">
        <v>1.1000000000000001</v>
      </c>
      <c r="H11833" s="219">
        <v>0.3</v>
      </c>
      <c r="I11833" s="219">
        <v>0.3</v>
      </c>
      <c r="J11833" s="219">
        <v>0.09</v>
      </c>
      <c r="K11833" s="219">
        <v>1.49</v>
      </c>
      <c r="L11833" s="219">
        <v>1.49</v>
      </c>
      <c r="M11833" s="220" t="s">
        <v>1125</v>
      </c>
    </row>
    <row r="11834" spans="1:13">
      <c r="A11834" s="106" t="str">
        <f t="shared" si="185"/>
        <v xml:space="preserve">96571 </v>
      </c>
      <c r="B11834" s="164" t="s">
        <v>16315</v>
      </c>
      <c r="C11834" s="163"/>
      <c r="D11834" s="113" t="s">
        <v>1358</v>
      </c>
      <c r="F11834" t="s">
        <v>16316</v>
      </c>
      <c r="G11834" s="219">
        <v>0.55000000000000004</v>
      </c>
      <c r="H11834" s="219">
        <v>0.15</v>
      </c>
      <c r="I11834" s="219">
        <v>0.15</v>
      </c>
      <c r="J11834" s="219">
        <v>0.04</v>
      </c>
      <c r="K11834" s="219">
        <v>0.74</v>
      </c>
      <c r="L11834" s="219">
        <v>0.74</v>
      </c>
      <c r="M11834" s="220" t="s">
        <v>1125</v>
      </c>
    </row>
    <row r="11835" spans="1:13">
      <c r="A11835" s="106" t="str">
        <f t="shared" si="185"/>
        <v xml:space="preserve">96573 </v>
      </c>
      <c r="B11835" s="164" t="s">
        <v>16317</v>
      </c>
      <c r="C11835" s="163"/>
      <c r="D11835" s="113" t="s">
        <v>1358</v>
      </c>
      <c r="F11835" t="s">
        <v>16318</v>
      </c>
      <c r="G11835" s="219">
        <v>0.48</v>
      </c>
      <c r="H11835" s="219">
        <v>6.3</v>
      </c>
      <c r="I11835" s="219" t="s">
        <v>37</v>
      </c>
      <c r="J11835" s="219">
        <v>0.02</v>
      </c>
      <c r="K11835" s="219">
        <v>6.8</v>
      </c>
      <c r="L11835" s="219" t="s">
        <v>37</v>
      </c>
      <c r="M11835" s="220" t="s">
        <v>1324</v>
      </c>
    </row>
    <row r="11836" spans="1:13">
      <c r="A11836" s="106" t="str">
        <f t="shared" si="185"/>
        <v xml:space="preserve">96574 </v>
      </c>
      <c r="B11836" s="164" t="s">
        <v>16319</v>
      </c>
      <c r="C11836" s="163"/>
      <c r="D11836" s="113" t="s">
        <v>1358</v>
      </c>
      <c r="F11836" t="s">
        <v>16320</v>
      </c>
      <c r="G11836" s="219">
        <v>1.01</v>
      </c>
      <c r="H11836" s="219">
        <v>7.27</v>
      </c>
      <c r="I11836" s="219" t="s">
        <v>37</v>
      </c>
      <c r="J11836" s="219">
        <v>0.05</v>
      </c>
      <c r="K11836" s="219">
        <v>8.33</v>
      </c>
      <c r="L11836" s="219" t="s">
        <v>37</v>
      </c>
      <c r="M11836" s="220" t="s">
        <v>1324</v>
      </c>
    </row>
    <row r="11837" spans="1:13">
      <c r="A11837" s="106" t="str">
        <f t="shared" si="185"/>
        <v xml:space="preserve">96900 </v>
      </c>
      <c r="B11837" s="164" t="s">
        <v>16321</v>
      </c>
      <c r="C11837" s="163"/>
      <c r="D11837" s="113" t="s">
        <v>1358</v>
      </c>
      <c r="F11837" t="s">
        <v>16322</v>
      </c>
      <c r="G11837" s="219">
        <v>0</v>
      </c>
      <c r="H11837" s="219">
        <v>0.74</v>
      </c>
      <c r="I11837" s="219" t="s">
        <v>37</v>
      </c>
      <c r="J11837" s="219">
        <v>0.01</v>
      </c>
      <c r="K11837" s="219">
        <v>0.75</v>
      </c>
      <c r="L11837" s="219" t="s">
        <v>37</v>
      </c>
      <c r="M11837" s="220" t="s">
        <v>583</v>
      </c>
    </row>
    <row r="11838" spans="1:13">
      <c r="A11838" s="106" t="str">
        <f t="shared" si="185"/>
        <v xml:space="preserve">96902 </v>
      </c>
      <c r="B11838" s="164" t="s">
        <v>16323</v>
      </c>
      <c r="C11838" s="163"/>
      <c r="D11838" s="113" t="s">
        <v>1401</v>
      </c>
      <c r="E11838" s="113" t="s">
        <v>1966</v>
      </c>
      <c r="F11838" t="s">
        <v>16324</v>
      </c>
      <c r="G11838" s="219">
        <v>0.41</v>
      </c>
      <c r="H11838" s="219">
        <v>0.22</v>
      </c>
      <c r="I11838" s="219">
        <v>0.16</v>
      </c>
      <c r="J11838" s="219">
        <v>0.02</v>
      </c>
      <c r="K11838" s="219">
        <v>0.65</v>
      </c>
      <c r="L11838" s="219">
        <v>0.59</v>
      </c>
      <c r="M11838" s="220" t="s">
        <v>583</v>
      </c>
    </row>
    <row r="11839" spans="1:13">
      <c r="A11839" s="106" t="str">
        <f t="shared" si="185"/>
        <v xml:space="preserve">96904 </v>
      </c>
      <c r="B11839" s="164" t="s">
        <v>16325</v>
      </c>
      <c r="C11839" s="163"/>
      <c r="D11839" s="113" t="s">
        <v>1193</v>
      </c>
      <c r="F11839" t="s">
        <v>16326</v>
      </c>
      <c r="G11839" s="219">
        <v>0</v>
      </c>
      <c r="H11839" s="219">
        <v>2.0499999999999998</v>
      </c>
      <c r="I11839" s="219" t="s">
        <v>37</v>
      </c>
      <c r="J11839" s="219">
        <v>0.01</v>
      </c>
      <c r="K11839" s="219">
        <v>2.06</v>
      </c>
      <c r="L11839" s="219" t="s">
        <v>37</v>
      </c>
      <c r="M11839" s="220" t="s">
        <v>583</v>
      </c>
    </row>
    <row r="11840" spans="1:13">
      <c r="A11840" s="106" t="str">
        <f t="shared" si="185"/>
        <v xml:space="preserve">96910 </v>
      </c>
      <c r="B11840" s="164" t="s">
        <v>16327</v>
      </c>
      <c r="C11840" s="163"/>
      <c r="D11840" s="113" t="s">
        <v>1358</v>
      </c>
      <c r="F11840" t="s">
        <v>16328</v>
      </c>
      <c r="G11840" s="219">
        <v>0</v>
      </c>
      <c r="H11840" s="219">
        <v>3.54</v>
      </c>
      <c r="I11840" s="219" t="s">
        <v>37</v>
      </c>
      <c r="J11840" s="219">
        <v>0.02</v>
      </c>
      <c r="K11840" s="219">
        <v>3.56</v>
      </c>
      <c r="L11840" s="219" t="s">
        <v>37</v>
      </c>
      <c r="M11840" s="220" t="s">
        <v>583</v>
      </c>
    </row>
    <row r="11841" spans="1:13">
      <c r="A11841" s="106" t="str">
        <f t="shared" si="185"/>
        <v xml:space="preserve">96912 </v>
      </c>
      <c r="B11841" s="164" t="s">
        <v>16329</v>
      </c>
      <c r="C11841" s="163"/>
      <c r="D11841" s="113" t="s">
        <v>1358</v>
      </c>
      <c r="F11841" t="s">
        <v>16330</v>
      </c>
      <c r="G11841" s="219">
        <v>0</v>
      </c>
      <c r="H11841" s="219">
        <v>3.01</v>
      </c>
      <c r="I11841" s="219" t="s">
        <v>37</v>
      </c>
      <c r="J11841" s="219">
        <v>0.02</v>
      </c>
      <c r="K11841" s="219">
        <v>3.03</v>
      </c>
      <c r="L11841" s="219" t="s">
        <v>37</v>
      </c>
      <c r="M11841" s="220" t="s">
        <v>583</v>
      </c>
    </row>
    <row r="11842" spans="1:13">
      <c r="A11842" s="106" t="str">
        <f t="shared" si="185"/>
        <v xml:space="preserve">96913 </v>
      </c>
      <c r="B11842" s="164" t="s">
        <v>16331</v>
      </c>
      <c r="C11842" s="163"/>
      <c r="D11842" s="113" t="s">
        <v>1358</v>
      </c>
      <c r="F11842" t="s">
        <v>16332</v>
      </c>
      <c r="G11842" s="219">
        <v>0</v>
      </c>
      <c r="H11842" s="219">
        <v>4.5599999999999996</v>
      </c>
      <c r="I11842" s="219" t="s">
        <v>37</v>
      </c>
      <c r="J11842" s="219">
        <v>0.03</v>
      </c>
      <c r="K11842" s="219">
        <v>4.59</v>
      </c>
      <c r="L11842" s="219" t="s">
        <v>37</v>
      </c>
      <c r="M11842" s="220" t="s">
        <v>583</v>
      </c>
    </row>
    <row r="11843" spans="1:13">
      <c r="A11843" s="106" t="str">
        <f t="shared" ref="A11843:A11906" si="186">B11843&amp;" "&amp;C11843</f>
        <v xml:space="preserve">96920 </v>
      </c>
      <c r="B11843" s="164" t="s">
        <v>16333</v>
      </c>
      <c r="C11843" s="163"/>
      <c r="D11843" s="113" t="s">
        <v>1358</v>
      </c>
      <c r="F11843" t="s">
        <v>21488</v>
      </c>
      <c r="G11843" s="219">
        <v>1.1499999999999999</v>
      </c>
      <c r="H11843" s="219">
        <v>3.47</v>
      </c>
      <c r="I11843" s="219">
        <v>0.68</v>
      </c>
      <c r="J11843" s="219">
        <v>0.05</v>
      </c>
      <c r="K11843" s="219">
        <v>4.67</v>
      </c>
      <c r="L11843" s="219">
        <v>1.88</v>
      </c>
      <c r="M11843" s="220" t="s">
        <v>1324</v>
      </c>
    </row>
    <row r="11844" spans="1:13">
      <c r="A11844" s="106" t="str">
        <f t="shared" si="186"/>
        <v xml:space="preserve">96921 </v>
      </c>
      <c r="B11844" s="164" t="s">
        <v>16334</v>
      </c>
      <c r="C11844" s="163"/>
      <c r="D11844" s="113" t="s">
        <v>1358</v>
      </c>
      <c r="F11844" t="s">
        <v>21489</v>
      </c>
      <c r="G11844" s="219">
        <v>1.3</v>
      </c>
      <c r="H11844" s="219">
        <v>3.76</v>
      </c>
      <c r="I11844" s="219">
        <v>0.77</v>
      </c>
      <c r="J11844" s="219">
        <v>0.06</v>
      </c>
      <c r="K11844" s="219">
        <v>5.12</v>
      </c>
      <c r="L11844" s="219">
        <v>2.13</v>
      </c>
      <c r="M11844" s="220" t="s">
        <v>1324</v>
      </c>
    </row>
    <row r="11845" spans="1:13">
      <c r="A11845" s="106" t="str">
        <f t="shared" si="186"/>
        <v xml:space="preserve">96922 </v>
      </c>
      <c r="B11845" s="164" t="s">
        <v>16335</v>
      </c>
      <c r="C11845" s="163"/>
      <c r="D11845" s="113" t="s">
        <v>1358</v>
      </c>
      <c r="F11845" t="s">
        <v>21490</v>
      </c>
      <c r="G11845" s="219">
        <v>2.1</v>
      </c>
      <c r="H11845" s="219">
        <v>4.78</v>
      </c>
      <c r="I11845" s="219">
        <v>1.24</v>
      </c>
      <c r="J11845" s="219">
        <v>0.09</v>
      </c>
      <c r="K11845" s="219">
        <v>6.97</v>
      </c>
      <c r="L11845" s="219">
        <v>3.43</v>
      </c>
      <c r="M11845" s="220" t="s">
        <v>1324</v>
      </c>
    </row>
    <row r="11846" spans="1:13">
      <c r="A11846" s="106" t="str">
        <f t="shared" si="186"/>
        <v xml:space="preserve">96931 </v>
      </c>
      <c r="B11846" s="164" t="s">
        <v>16336</v>
      </c>
      <c r="C11846" s="163"/>
      <c r="D11846" s="113" t="s">
        <v>1358</v>
      </c>
      <c r="F11846" t="s">
        <v>16337</v>
      </c>
      <c r="G11846" s="219">
        <v>0.8</v>
      </c>
      <c r="H11846" s="219">
        <v>4.25</v>
      </c>
      <c r="I11846" s="219" t="s">
        <v>37</v>
      </c>
      <c r="J11846" s="219">
        <v>0.04</v>
      </c>
      <c r="K11846" s="219">
        <v>5.09</v>
      </c>
      <c r="L11846" s="219" t="s">
        <v>37</v>
      </c>
      <c r="M11846" s="220" t="s">
        <v>583</v>
      </c>
    </row>
    <row r="11847" spans="1:13">
      <c r="A11847" s="106" t="str">
        <f t="shared" si="186"/>
        <v xml:space="preserve">96932 </v>
      </c>
      <c r="B11847" s="164" t="s">
        <v>16338</v>
      </c>
      <c r="C11847" s="163"/>
      <c r="D11847" s="113" t="s">
        <v>1358</v>
      </c>
      <c r="F11847" t="s">
        <v>16337</v>
      </c>
      <c r="G11847" s="219">
        <v>0</v>
      </c>
      <c r="H11847" s="219">
        <v>3.8</v>
      </c>
      <c r="I11847" s="219" t="s">
        <v>37</v>
      </c>
      <c r="J11847" s="219">
        <v>0.01</v>
      </c>
      <c r="K11847" s="219">
        <v>3.81</v>
      </c>
      <c r="L11847" s="219" t="s">
        <v>37</v>
      </c>
      <c r="M11847" s="220" t="s">
        <v>583</v>
      </c>
    </row>
    <row r="11848" spans="1:13">
      <c r="A11848" s="106" t="str">
        <f t="shared" si="186"/>
        <v xml:space="preserve">96933 </v>
      </c>
      <c r="B11848" s="164" t="s">
        <v>16339</v>
      </c>
      <c r="C11848" s="163"/>
      <c r="D11848" s="113" t="s">
        <v>1358</v>
      </c>
      <c r="F11848" t="s">
        <v>16337</v>
      </c>
      <c r="G11848" s="219">
        <v>0.8</v>
      </c>
      <c r="H11848" s="219">
        <v>0.45</v>
      </c>
      <c r="I11848" s="219" t="s">
        <v>37</v>
      </c>
      <c r="J11848" s="219">
        <v>0.03</v>
      </c>
      <c r="K11848" s="219">
        <v>1.28</v>
      </c>
      <c r="L11848" s="219" t="s">
        <v>37</v>
      </c>
      <c r="M11848" s="220" t="s">
        <v>583</v>
      </c>
    </row>
    <row r="11849" spans="1:13">
      <c r="A11849" s="106" t="str">
        <f t="shared" si="186"/>
        <v xml:space="preserve">96934 </v>
      </c>
      <c r="B11849" s="164" t="s">
        <v>16340</v>
      </c>
      <c r="C11849" s="163"/>
      <c r="D11849" s="113" t="s">
        <v>1358</v>
      </c>
      <c r="F11849" t="s">
        <v>16337</v>
      </c>
      <c r="G11849" s="219">
        <v>0.76</v>
      </c>
      <c r="H11849" s="219">
        <v>2.74</v>
      </c>
      <c r="I11849" s="219" t="s">
        <v>37</v>
      </c>
      <c r="J11849" s="219">
        <v>0.03</v>
      </c>
      <c r="K11849" s="219">
        <v>3.53</v>
      </c>
      <c r="L11849" s="219" t="s">
        <v>37</v>
      </c>
      <c r="M11849" s="220" t="s">
        <v>1125</v>
      </c>
    </row>
    <row r="11850" spans="1:13">
      <c r="A11850" s="106" t="str">
        <f t="shared" si="186"/>
        <v xml:space="preserve">96935 </v>
      </c>
      <c r="B11850" s="164" t="s">
        <v>16341</v>
      </c>
      <c r="C11850" s="163"/>
      <c r="D11850" s="113" t="s">
        <v>1358</v>
      </c>
      <c r="F11850" t="s">
        <v>16337</v>
      </c>
      <c r="G11850" s="219">
        <v>0</v>
      </c>
      <c r="H11850" s="219">
        <v>2.3199999999999998</v>
      </c>
      <c r="I11850" s="219" t="s">
        <v>37</v>
      </c>
      <c r="J11850" s="219">
        <v>0</v>
      </c>
      <c r="K11850" s="219">
        <v>2.3199999999999998</v>
      </c>
      <c r="L11850" s="219" t="s">
        <v>37</v>
      </c>
      <c r="M11850" s="220" t="s">
        <v>1125</v>
      </c>
    </row>
    <row r="11851" spans="1:13">
      <c r="A11851" s="106" t="str">
        <f t="shared" si="186"/>
        <v xml:space="preserve">96936 </v>
      </c>
      <c r="B11851" s="164" t="s">
        <v>16342</v>
      </c>
      <c r="C11851" s="163"/>
      <c r="D11851" s="113" t="s">
        <v>1358</v>
      </c>
      <c r="F11851" t="s">
        <v>16337</v>
      </c>
      <c r="G11851" s="219">
        <v>0.76</v>
      </c>
      <c r="H11851" s="219">
        <v>0.42</v>
      </c>
      <c r="I11851" s="219" t="s">
        <v>37</v>
      </c>
      <c r="J11851" s="219">
        <v>0.03</v>
      </c>
      <c r="K11851" s="219">
        <v>1.21</v>
      </c>
      <c r="L11851" s="219" t="s">
        <v>37</v>
      </c>
      <c r="M11851" s="220" t="s">
        <v>1125</v>
      </c>
    </row>
    <row r="11852" spans="1:13">
      <c r="A11852" s="106" t="str">
        <f t="shared" si="186"/>
        <v xml:space="preserve">96999 </v>
      </c>
      <c r="B11852" s="164" t="s">
        <v>16343</v>
      </c>
      <c r="C11852" s="163"/>
      <c r="D11852" s="113" t="s">
        <v>664</v>
      </c>
      <c r="F11852" t="s">
        <v>19246</v>
      </c>
      <c r="G11852" s="219">
        <v>0</v>
      </c>
      <c r="H11852" s="219">
        <v>0</v>
      </c>
      <c r="I11852" s="219">
        <v>0</v>
      </c>
      <c r="J11852" s="219">
        <v>0</v>
      </c>
      <c r="K11852" s="219">
        <v>0</v>
      </c>
      <c r="L11852" s="219">
        <v>0</v>
      </c>
      <c r="M11852" s="220" t="s">
        <v>583</v>
      </c>
    </row>
    <row r="11853" spans="1:13">
      <c r="A11853" s="106" t="str">
        <f t="shared" si="186"/>
        <v xml:space="preserve">97010 </v>
      </c>
      <c r="B11853" s="164" t="s">
        <v>16344</v>
      </c>
      <c r="C11853" s="163"/>
      <c r="D11853" s="113" t="s">
        <v>1401</v>
      </c>
      <c r="E11853" s="113" t="s">
        <v>1966</v>
      </c>
      <c r="F11853" t="s">
        <v>16345</v>
      </c>
      <c r="G11853" s="219">
        <v>0.06</v>
      </c>
      <c r="H11853" s="219">
        <v>0.12</v>
      </c>
      <c r="I11853" s="219" t="s">
        <v>37</v>
      </c>
      <c r="J11853" s="219">
        <v>0.01</v>
      </c>
      <c r="K11853" s="219">
        <v>0.19</v>
      </c>
      <c r="L11853" s="219" t="s">
        <v>37</v>
      </c>
      <c r="M11853" s="220" t="s">
        <v>583</v>
      </c>
    </row>
    <row r="11854" spans="1:13">
      <c r="A11854" s="106" t="str">
        <f t="shared" si="186"/>
        <v xml:space="preserve">97012 </v>
      </c>
      <c r="B11854" s="164" t="s">
        <v>16346</v>
      </c>
      <c r="C11854" s="163"/>
      <c r="D11854" s="113" t="s">
        <v>1358</v>
      </c>
      <c r="F11854" t="s">
        <v>16347</v>
      </c>
      <c r="G11854" s="219">
        <v>0.25</v>
      </c>
      <c r="H11854" s="219">
        <v>0.16</v>
      </c>
      <c r="I11854" s="219" t="s">
        <v>37</v>
      </c>
      <c r="J11854" s="219">
        <v>0.01</v>
      </c>
      <c r="K11854" s="219">
        <v>0.42</v>
      </c>
      <c r="L11854" s="219" t="s">
        <v>37</v>
      </c>
      <c r="M11854" s="220" t="s">
        <v>583</v>
      </c>
    </row>
    <row r="11855" spans="1:13">
      <c r="A11855" s="106" t="str">
        <f t="shared" si="186"/>
        <v xml:space="preserve">97014 </v>
      </c>
      <c r="B11855" s="164" t="s">
        <v>16348</v>
      </c>
      <c r="C11855" s="163"/>
      <c r="D11855" s="113" t="s">
        <v>582</v>
      </c>
      <c r="E11855" s="113" t="s">
        <v>1966</v>
      </c>
      <c r="F11855" t="s">
        <v>16349</v>
      </c>
      <c r="G11855" s="219">
        <v>0.18</v>
      </c>
      <c r="H11855" s="219">
        <v>0.18</v>
      </c>
      <c r="I11855" s="219" t="s">
        <v>37</v>
      </c>
      <c r="J11855" s="219">
        <v>0.01</v>
      </c>
      <c r="K11855" s="219">
        <v>0.37</v>
      </c>
      <c r="L11855" s="219" t="s">
        <v>37</v>
      </c>
      <c r="M11855" s="220" t="s">
        <v>583</v>
      </c>
    </row>
    <row r="11856" spans="1:13">
      <c r="A11856" s="106" t="str">
        <f t="shared" si="186"/>
        <v xml:space="preserve">97016 </v>
      </c>
      <c r="B11856" s="164" t="s">
        <v>16350</v>
      </c>
      <c r="C11856" s="163"/>
      <c r="D11856" s="113" t="s">
        <v>1358</v>
      </c>
      <c r="F11856" t="s">
        <v>16351</v>
      </c>
      <c r="G11856" s="219">
        <v>0.18</v>
      </c>
      <c r="H11856" s="219">
        <v>0.16</v>
      </c>
      <c r="I11856" s="219" t="s">
        <v>37</v>
      </c>
      <c r="J11856" s="219">
        <v>0.01</v>
      </c>
      <c r="K11856" s="219">
        <v>0.35</v>
      </c>
      <c r="L11856" s="219" t="s">
        <v>37</v>
      </c>
      <c r="M11856" s="220" t="s">
        <v>583</v>
      </c>
    </row>
    <row r="11857" spans="1:13">
      <c r="A11857" s="106" t="str">
        <f t="shared" si="186"/>
        <v xml:space="preserve">97018 </v>
      </c>
      <c r="B11857" s="164" t="s">
        <v>16352</v>
      </c>
      <c r="C11857" s="163"/>
      <c r="D11857" s="113" t="s">
        <v>1358</v>
      </c>
      <c r="F11857" t="s">
        <v>16353</v>
      </c>
      <c r="G11857" s="219">
        <v>0.06</v>
      </c>
      <c r="H11857" s="219">
        <v>0.1</v>
      </c>
      <c r="I11857" s="219" t="s">
        <v>37</v>
      </c>
      <c r="J11857" s="219">
        <v>0.01</v>
      </c>
      <c r="K11857" s="219">
        <v>0.17</v>
      </c>
      <c r="L11857" s="219" t="s">
        <v>37</v>
      </c>
      <c r="M11857" s="220" t="s">
        <v>583</v>
      </c>
    </row>
    <row r="11858" spans="1:13">
      <c r="A11858" s="106" t="str">
        <f t="shared" si="186"/>
        <v xml:space="preserve">97022 </v>
      </c>
      <c r="B11858" s="164" t="s">
        <v>16354</v>
      </c>
      <c r="C11858" s="163"/>
      <c r="D11858" s="113" t="s">
        <v>1358</v>
      </c>
      <c r="F11858" t="s">
        <v>16355</v>
      </c>
      <c r="G11858" s="219">
        <v>0.17</v>
      </c>
      <c r="H11858" s="219">
        <v>0.33</v>
      </c>
      <c r="I11858" s="219" t="s">
        <v>37</v>
      </c>
      <c r="J11858" s="219">
        <v>0.01</v>
      </c>
      <c r="K11858" s="219">
        <v>0.51</v>
      </c>
      <c r="L11858" s="219" t="s">
        <v>37</v>
      </c>
      <c r="M11858" s="220" t="s">
        <v>583</v>
      </c>
    </row>
    <row r="11859" spans="1:13">
      <c r="A11859" s="106" t="str">
        <f t="shared" si="186"/>
        <v xml:space="preserve">97024 </v>
      </c>
      <c r="B11859" s="164" t="s">
        <v>16356</v>
      </c>
      <c r="C11859" s="163"/>
      <c r="D11859" s="113" t="s">
        <v>1358</v>
      </c>
      <c r="F11859" t="s">
        <v>16357</v>
      </c>
      <c r="G11859" s="219">
        <v>0.06</v>
      </c>
      <c r="H11859" s="219">
        <v>0.15</v>
      </c>
      <c r="I11859" s="219" t="s">
        <v>37</v>
      </c>
      <c r="J11859" s="219">
        <v>0.01</v>
      </c>
      <c r="K11859" s="219">
        <v>0.22</v>
      </c>
      <c r="L11859" s="219" t="s">
        <v>37</v>
      </c>
      <c r="M11859" s="220" t="s">
        <v>583</v>
      </c>
    </row>
    <row r="11860" spans="1:13">
      <c r="A11860" s="106" t="str">
        <f t="shared" si="186"/>
        <v xml:space="preserve">97026 </v>
      </c>
      <c r="B11860" s="164" t="s">
        <v>16358</v>
      </c>
      <c r="C11860" s="163"/>
      <c r="D11860" s="113" t="s">
        <v>1193</v>
      </c>
      <c r="F11860" t="s">
        <v>16359</v>
      </c>
      <c r="G11860" s="219">
        <v>0.06</v>
      </c>
      <c r="H11860" s="219">
        <v>0.13</v>
      </c>
      <c r="I11860" s="219" t="s">
        <v>37</v>
      </c>
      <c r="J11860" s="219">
        <v>0.01</v>
      </c>
      <c r="K11860" s="219">
        <v>0.2</v>
      </c>
      <c r="L11860" s="219" t="s">
        <v>37</v>
      </c>
      <c r="M11860" s="220" t="s">
        <v>583</v>
      </c>
    </row>
    <row r="11861" spans="1:13">
      <c r="A11861" s="106" t="str">
        <f t="shared" si="186"/>
        <v xml:space="preserve">97028 </v>
      </c>
      <c r="B11861" s="164" t="s">
        <v>16360</v>
      </c>
      <c r="C11861" s="163"/>
      <c r="D11861" s="113" t="s">
        <v>1358</v>
      </c>
      <c r="F11861" t="s">
        <v>16361</v>
      </c>
      <c r="G11861" s="219">
        <v>0.08</v>
      </c>
      <c r="H11861" s="219">
        <v>0.16</v>
      </c>
      <c r="I11861" s="219" t="s">
        <v>37</v>
      </c>
      <c r="J11861" s="219">
        <v>0.01</v>
      </c>
      <c r="K11861" s="219">
        <v>0.25</v>
      </c>
      <c r="L11861" s="219" t="s">
        <v>37</v>
      </c>
      <c r="M11861" s="220" t="s">
        <v>583</v>
      </c>
    </row>
    <row r="11862" spans="1:13">
      <c r="A11862" s="106" t="str">
        <f t="shared" si="186"/>
        <v xml:space="preserve">97032 </v>
      </c>
      <c r="B11862" s="164" t="s">
        <v>16362</v>
      </c>
      <c r="C11862" s="163"/>
      <c r="D11862" s="113" t="s">
        <v>1358</v>
      </c>
      <c r="F11862" t="s">
        <v>21491</v>
      </c>
      <c r="G11862" s="219">
        <v>0.25</v>
      </c>
      <c r="H11862" s="219">
        <v>0.17</v>
      </c>
      <c r="I11862" s="219" t="s">
        <v>37</v>
      </c>
      <c r="J11862" s="219">
        <v>0.01</v>
      </c>
      <c r="K11862" s="219">
        <v>0.43</v>
      </c>
      <c r="L11862" s="219" t="s">
        <v>37</v>
      </c>
      <c r="M11862" s="220" t="s">
        <v>583</v>
      </c>
    </row>
    <row r="11863" spans="1:13">
      <c r="A11863" s="106" t="str">
        <f t="shared" si="186"/>
        <v xml:space="preserve">97033 </v>
      </c>
      <c r="B11863" s="164" t="s">
        <v>16363</v>
      </c>
      <c r="C11863" s="163"/>
      <c r="D11863" s="113" t="s">
        <v>1358</v>
      </c>
      <c r="F11863" t="s">
        <v>21492</v>
      </c>
      <c r="G11863" s="219">
        <v>0.26</v>
      </c>
      <c r="H11863" s="219">
        <v>0.31</v>
      </c>
      <c r="I11863" s="219" t="s">
        <v>37</v>
      </c>
      <c r="J11863" s="219">
        <v>0.01</v>
      </c>
      <c r="K11863" s="219">
        <v>0.57999999999999996</v>
      </c>
      <c r="L11863" s="219" t="s">
        <v>37</v>
      </c>
      <c r="M11863" s="220" t="s">
        <v>583</v>
      </c>
    </row>
    <row r="11864" spans="1:13">
      <c r="A11864" s="106" t="str">
        <f t="shared" si="186"/>
        <v xml:space="preserve">97034 </v>
      </c>
      <c r="B11864" s="164" t="s">
        <v>16364</v>
      </c>
      <c r="C11864" s="163"/>
      <c r="D11864" s="113" t="s">
        <v>1358</v>
      </c>
      <c r="F11864" t="s">
        <v>21493</v>
      </c>
      <c r="G11864" s="219">
        <v>0.21</v>
      </c>
      <c r="H11864" s="219">
        <v>0.2</v>
      </c>
      <c r="I11864" s="219" t="s">
        <v>37</v>
      </c>
      <c r="J11864" s="219">
        <v>0.01</v>
      </c>
      <c r="K11864" s="219">
        <v>0.42</v>
      </c>
      <c r="L11864" s="219" t="s">
        <v>37</v>
      </c>
      <c r="M11864" s="220" t="s">
        <v>583</v>
      </c>
    </row>
    <row r="11865" spans="1:13">
      <c r="A11865" s="106" t="str">
        <f t="shared" si="186"/>
        <v xml:space="preserve">97035 </v>
      </c>
      <c r="B11865" s="164" t="s">
        <v>16365</v>
      </c>
      <c r="C11865" s="163"/>
      <c r="D11865" s="113" t="s">
        <v>1358</v>
      </c>
      <c r="F11865" t="s">
        <v>21494</v>
      </c>
      <c r="G11865" s="219">
        <v>0.21</v>
      </c>
      <c r="H11865" s="219">
        <v>0.2</v>
      </c>
      <c r="I11865" s="219" t="s">
        <v>37</v>
      </c>
      <c r="J11865" s="219">
        <v>0.01</v>
      </c>
      <c r="K11865" s="219">
        <v>0.42</v>
      </c>
      <c r="L11865" s="219" t="s">
        <v>37</v>
      </c>
      <c r="M11865" s="220" t="s">
        <v>583</v>
      </c>
    </row>
    <row r="11866" spans="1:13">
      <c r="A11866" s="106" t="str">
        <f t="shared" si="186"/>
        <v xml:space="preserve">97036 </v>
      </c>
      <c r="B11866" s="164" t="s">
        <v>16366</v>
      </c>
      <c r="C11866" s="163"/>
      <c r="D11866" s="113" t="s">
        <v>1358</v>
      </c>
      <c r="F11866" t="s">
        <v>21495</v>
      </c>
      <c r="G11866" s="219">
        <v>0.28000000000000003</v>
      </c>
      <c r="H11866" s="219">
        <v>0.76</v>
      </c>
      <c r="I11866" s="219" t="s">
        <v>37</v>
      </c>
      <c r="J11866" s="219">
        <v>0.01</v>
      </c>
      <c r="K11866" s="219">
        <v>1.05</v>
      </c>
      <c r="L11866" s="219" t="s">
        <v>37</v>
      </c>
      <c r="M11866" s="220" t="s">
        <v>583</v>
      </c>
    </row>
    <row r="11867" spans="1:13">
      <c r="A11867" s="106" t="str">
        <f t="shared" si="186"/>
        <v xml:space="preserve">97037 </v>
      </c>
      <c r="B11867" s="164" t="s">
        <v>21496</v>
      </c>
      <c r="C11867" s="163"/>
      <c r="D11867" s="113" t="s">
        <v>798</v>
      </c>
      <c r="F11867" t="s">
        <v>21497</v>
      </c>
      <c r="G11867" s="219">
        <v>0</v>
      </c>
      <c r="H11867" s="219">
        <v>0</v>
      </c>
      <c r="I11867" s="219">
        <v>0</v>
      </c>
      <c r="J11867" s="219">
        <v>0</v>
      </c>
      <c r="K11867" s="219">
        <v>0</v>
      </c>
      <c r="L11867" s="219">
        <v>0</v>
      </c>
      <c r="M11867" s="220" t="s">
        <v>583</v>
      </c>
    </row>
    <row r="11868" spans="1:13">
      <c r="A11868" s="106" t="str">
        <f t="shared" si="186"/>
        <v xml:space="preserve">97039 </v>
      </c>
      <c r="B11868" s="164" t="s">
        <v>16367</v>
      </c>
      <c r="C11868" s="163"/>
      <c r="D11868" s="113" t="s">
        <v>664</v>
      </c>
      <c r="F11868" t="s">
        <v>19247</v>
      </c>
      <c r="G11868" s="219">
        <v>0</v>
      </c>
      <c r="H11868" s="219">
        <v>0</v>
      </c>
      <c r="I11868" s="219">
        <v>0</v>
      </c>
      <c r="J11868" s="219">
        <v>0</v>
      </c>
      <c r="K11868" s="219">
        <v>0</v>
      </c>
      <c r="L11868" s="219">
        <v>0</v>
      </c>
      <c r="M11868" s="220" t="s">
        <v>583</v>
      </c>
    </row>
    <row r="11869" spans="1:13">
      <c r="A11869" s="106" t="str">
        <f t="shared" si="186"/>
        <v xml:space="preserve">97110 </v>
      </c>
      <c r="B11869" s="164" t="s">
        <v>16369</v>
      </c>
      <c r="C11869" s="163"/>
      <c r="D11869" s="113" t="s">
        <v>1358</v>
      </c>
      <c r="F11869" t="s">
        <v>16370</v>
      </c>
      <c r="G11869" s="219">
        <v>0.45</v>
      </c>
      <c r="H11869" s="219">
        <v>0.42</v>
      </c>
      <c r="I11869" s="219" t="s">
        <v>37</v>
      </c>
      <c r="J11869" s="219">
        <v>0.01</v>
      </c>
      <c r="K11869" s="219">
        <v>0.88</v>
      </c>
      <c r="L11869" s="219" t="s">
        <v>37</v>
      </c>
      <c r="M11869" s="220" t="s">
        <v>583</v>
      </c>
    </row>
    <row r="11870" spans="1:13">
      <c r="A11870" s="106" t="str">
        <f t="shared" si="186"/>
        <v xml:space="preserve">97112 </v>
      </c>
      <c r="B11870" s="164" t="s">
        <v>16371</v>
      </c>
      <c r="C11870" s="163"/>
      <c r="D11870" s="113" t="s">
        <v>1358</v>
      </c>
      <c r="F11870" t="s">
        <v>16372</v>
      </c>
      <c r="G11870" s="219">
        <v>0.5</v>
      </c>
      <c r="H11870" s="219">
        <v>0.5</v>
      </c>
      <c r="I11870" s="219" t="s">
        <v>37</v>
      </c>
      <c r="J11870" s="219">
        <v>0.01</v>
      </c>
      <c r="K11870" s="219">
        <v>1.01</v>
      </c>
      <c r="L11870" s="219" t="s">
        <v>37</v>
      </c>
      <c r="M11870" s="220" t="s">
        <v>583</v>
      </c>
    </row>
    <row r="11871" spans="1:13">
      <c r="A11871" s="106" t="str">
        <f t="shared" si="186"/>
        <v xml:space="preserve">97113 </v>
      </c>
      <c r="B11871" s="164" t="s">
        <v>16373</v>
      </c>
      <c r="C11871" s="163"/>
      <c r="D11871" s="113" t="s">
        <v>1358</v>
      </c>
      <c r="F11871" t="s">
        <v>16374</v>
      </c>
      <c r="G11871" s="219">
        <v>0.48</v>
      </c>
      <c r="H11871" s="219">
        <v>0.61</v>
      </c>
      <c r="I11871" s="219" t="s">
        <v>37</v>
      </c>
      <c r="J11871" s="219">
        <v>0.01</v>
      </c>
      <c r="K11871" s="219">
        <v>1.1000000000000001</v>
      </c>
      <c r="L11871" s="219" t="s">
        <v>37</v>
      </c>
      <c r="M11871" s="220" t="s">
        <v>583</v>
      </c>
    </row>
    <row r="11872" spans="1:13">
      <c r="A11872" s="106" t="str">
        <f t="shared" si="186"/>
        <v xml:space="preserve">97116 </v>
      </c>
      <c r="B11872" s="164" t="s">
        <v>16375</v>
      </c>
      <c r="C11872" s="163"/>
      <c r="D11872" s="113" t="s">
        <v>1358</v>
      </c>
      <c r="F11872" t="s">
        <v>16376</v>
      </c>
      <c r="G11872" s="219">
        <v>0.45</v>
      </c>
      <c r="H11872" s="219">
        <v>0.42</v>
      </c>
      <c r="I11872" s="219" t="s">
        <v>37</v>
      </c>
      <c r="J11872" s="219">
        <v>0.01</v>
      </c>
      <c r="K11872" s="219">
        <v>0.88</v>
      </c>
      <c r="L11872" s="219" t="s">
        <v>37</v>
      </c>
      <c r="M11872" s="220" t="s">
        <v>583</v>
      </c>
    </row>
    <row r="11873" spans="1:13">
      <c r="A11873" s="106" t="str">
        <f t="shared" si="186"/>
        <v xml:space="preserve">97124 </v>
      </c>
      <c r="B11873" s="164" t="s">
        <v>16377</v>
      </c>
      <c r="C11873" s="163"/>
      <c r="D11873" s="113" t="s">
        <v>1358</v>
      </c>
      <c r="F11873" t="s">
        <v>16378</v>
      </c>
      <c r="G11873" s="219">
        <v>0.35</v>
      </c>
      <c r="H11873" s="219">
        <v>0.55000000000000004</v>
      </c>
      <c r="I11873" s="219" t="s">
        <v>37</v>
      </c>
      <c r="J11873" s="219">
        <v>0.01</v>
      </c>
      <c r="K11873" s="219">
        <v>0.91</v>
      </c>
      <c r="L11873" s="219" t="s">
        <v>37</v>
      </c>
      <c r="M11873" s="220" t="s">
        <v>583</v>
      </c>
    </row>
    <row r="11874" spans="1:13">
      <c r="A11874" s="106" t="str">
        <f t="shared" si="186"/>
        <v xml:space="preserve">97129 </v>
      </c>
      <c r="B11874" s="164" t="s">
        <v>17858</v>
      </c>
      <c r="C11874" s="163"/>
      <c r="D11874" s="113" t="s">
        <v>1358</v>
      </c>
      <c r="F11874" t="s">
        <v>16368</v>
      </c>
      <c r="G11874" s="219">
        <v>0.5</v>
      </c>
      <c r="H11874" s="219">
        <v>0.16</v>
      </c>
      <c r="I11874" s="219">
        <v>0.15</v>
      </c>
      <c r="J11874" s="219">
        <v>0.01</v>
      </c>
      <c r="K11874" s="219">
        <v>0.67</v>
      </c>
      <c r="L11874" s="219">
        <v>0.66</v>
      </c>
      <c r="M11874" s="220" t="s">
        <v>583</v>
      </c>
    </row>
    <row r="11875" spans="1:13">
      <c r="A11875" s="106" t="str">
        <f t="shared" si="186"/>
        <v xml:space="preserve">97130 </v>
      </c>
      <c r="B11875" s="164" t="s">
        <v>17859</v>
      </c>
      <c r="C11875" s="163"/>
      <c r="D11875" s="113" t="s">
        <v>1358</v>
      </c>
      <c r="F11875" t="s">
        <v>15002</v>
      </c>
      <c r="G11875" s="219">
        <v>0.48</v>
      </c>
      <c r="H11875" s="219">
        <v>0.15</v>
      </c>
      <c r="I11875" s="219">
        <v>0.14000000000000001</v>
      </c>
      <c r="J11875" s="219">
        <v>0.01</v>
      </c>
      <c r="K11875" s="219">
        <v>0.64</v>
      </c>
      <c r="L11875" s="219">
        <v>0.63</v>
      </c>
      <c r="M11875" s="220" t="s">
        <v>1125</v>
      </c>
    </row>
    <row r="11876" spans="1:13">
      <c r="A11876" s="106" t="str">
        <f t="shared" si="186"/>
        <v xml:space="preserve">97139 </v>
      </c>
      <c r="B11876" s="164" t="s">
        <v>16379</v>
      </c>
      <c r="C11876" s="163"/>
      <c r="D11876" s="113" t="s">
        <v>664</v>
      </c>
      <c r="F11876" t="s">
        <v>19248</v>
      </c>
      <c r="G11876" s="219">
        <v>0</v>
      </c>
      <c r="H11876" s="219">
        <v>0</v>
      </c>
      <c r="I11876" s="219">
        <v>0</v>
      </c>
      <c r="J11876" s="219">
        <v>0</v>
      </c>
      <c r="K11876" s="219">
        <v>0</v>
      </c>
      <c r="L11876" s="219">
        <v>0</v>
      </c>
      <c r="M11876" s="220" t="s">
        <v>583</v>
      </c>
    </row>
    <row r="11877" spans="1:13">
      <c r="A11877" s="106" t="str">
        <f t="shared" si="186"/>
        <v xml:space="preserve">97140 </v>
      </c>
      <c r="B11877" s="164" t="s">
        <v>16380</v>
      </c>
      <c r="C11877" s="163"/>
      <c r="D11877" s="113" t="s">
        <v>1358</v>
      </c>
      <c r="F11877" t="s">
        <v>16381</v>
      </c>
      <c r="G11877" s="219">
        <v>0.43</v>
      </c>
      <c r="H11877" s="219">
        <v>0.37</v>
      </c>
      <c r="I11877" s="219" t="s">
        <v>37</v>
      </c>
      <c r="J11877" s="219">
        <v>0.01</v>
      </c>
      <c r="K11877" s="219">
        <v>0.81</v>
      </c>
      <c r="L11877" s="219" t="s">
        <v>37</v>
      </c>
      <c r="M11877" s="220" t="s">
        <v>583</v>
      </c>
    </row>
    <row r="11878" spans="1:13">
      <c r="A11878" s="106" t="str">
        <f t="shared" si="186"/>
        <v xml:space="preserve">97150 </v>
      </c>
      <c r="B11878" s="164" t="s">
        <v>16382</v>
      </c>
      <c r="C11878" s="163"/>
      <c r="D11878" s="113" t="s">
        <v>1358</v>
      </c>
      <c r="F11878" t="s">
        <v>16383</v>
      </c>
      <c r="G11878" s="219">
        <v>0.28999999999999998</v>
      </c>
      <c r="H11878" s="219">
        <v>0.24</v>
      </c>
      <c r="I11878" s="219" t="s">
        <v>37</v>
      </c>
      <c r="J11878" s="219">
        <v>0.01</v>
      </c>
      <c r="K11878" s="219">
        <v>0.54</v>
      </c>
      <c r="L11878" s="219" t="s">
        <v>37</v>
      </c>
      <c r="M11878" s="220" t="s">
        <v>583</v>
      </c>
    </row>
    <row r="11879" spans="1:13">
      <c r="A11879" s="106" t="str">
        <f t="shared" si="186"/>
        <v xml:space="preserve">97151 </v>
      </c>
      <c r="B11879" s="164" t="s">
        <v>16384</v>
      </c>
      <c r="C11879" s="163"/>
      <c r="D11879" s="113" t="s">
        <v>664</v>
      </c>
      <c r="F11879" t="s">
        <v>16385</v>
      </c>
      <c r="G11879" s="219">
        <v>0</v>
      </c>
      <c r="H11879" s="219">
        <v>0</v>
      </c>
      <c r="I11879" s="219">
        <v>0</v>
      </c>
      <c r="J11879" s="219">
        <v>0</v>
      </c>
      <c r="K11879" s="219">
        <v>0</v>
      </c>
      <c r="L11879" s="219">
        <v>0</v>
      </c>
      <c r="M11879" s="220" t="s">
        <v>583</v>
      </c>
    </row>
    <row r="11880" spans="1:13">
      <c r="A11880" s="106" t="str">
        <f t="shared" si="186"/>
        <v xml:space="preserve">97152 </v>
      </c>
      <c r="B11880" s="164" t="s">
        <v>16386</v>
      </c>
      <c r="C11880" s="163"/>
      <c r="D11880" s="113" t="s">
        <v>664</v>
      </c>
      <c r="F11880" t="s">
        <v>16387</v>
      </c>
      <c r="G11880" s="219">
        <v>0</v>
      </c>
      <c r="H11880" s="219">
        <v>0</v>
      </c>
      <c r="I11880" s="219">
        <v>0</v>
      </c>
      <c r="J11880" s="219">
        <v>0</v>
      </c>
      <c r="K11880" s="219">
        <v>0</v>
      </c>
      <c r="L11880" s="219">
        <v>0</v>
      </c>
      <c r="M11880" s="220" t="s">
        <v>583</v>
      </c>
    </row>
    <row r="11881" spans="1:13">
      <c r="A11881" s="106" t="str">
        <f t="shared" si="186"/>
        <v xml:space="preserve">97153 </v>
      </c>
      <c r="B11881" s="164" t="s">
        <v>16388</v>
      </c>
      <c r="C11881" s="163"/>
      <c r="D11881" s="113" t="s">
        <v>664</v>
      </c>
      <c r="F11881" t="s">
        <v>16389</v>
      </c>
      <c r="G11881" s="219">
        <v>0</v>
      </c>
      <c r="H11881" s="219">
        <v>0</v>
      </c>
      <c r="I11881" s="219">
        <v>0</v>
      </c>
      <c r="J11881" s="219">
        <v>0</v>
      </c>
      <c r="K11881" s="219">
        <v>0</v>
      </c>
      <c r="L11881" s="219">
        <v>0</v>
      </c>
      <c r="M11881" s="220" t="s">
        <v>583</v>
      </c>
    </row>
    <row r="11882" spans="1:13">
      <c r="A11882" s="106" t="str">
        <f t="shared" si="186"/>
        <v xml:space="preserve">97154 </v>
      </c>
      <c r="B11882" s="164" t="s">
        <v>16390</v>
      </c>
      <c r="C11882" s="163"/>
      <c r="D11882" s="113" t="s">
        <v>664</v>
      </c>
      <c r="F11882" t="s">
        <v>16391</v>
      </c>
      <c r="G11882" s="219">
        <v>0</v>
      </c>
      <c r="H11882" s="219">
        <v>0</v>
      </c>
      <c r="I11882" s="219">
        <v>0</v>
      </c>
      <c r="J11882" s="219">
        <v>0</v>
      </c>
      <c r="K11882" s="219">
        <v>0</v>
      </c>
      <c r="L11882" s="219">
        <v>0</v>
      </c>
      <c r="M11882" s="220" t="s">
        <v>583</v>
      </c>
    </row>
    <row r="11883" spans="1:13">
      <c r="A11883" s="106" t="str">
        <f t="shared" si="186"/>
        <v xml:space="preserve">97155 </v>
      </c>
      <c r="B11883" s="164" t="s">
        <v>16392</v>
      </c>
      <c r="C11883" s="163"/>
      <c r="D11883" s="113" t="s">
        <v>664</v>
      </c>
      <c r="F11883" t="s">
        <v>16393</v>
      </c>
      <c r="G11883" s="219">
        <v>0</v>
      </c>
      <c r="H11883" s="219">
        <v>0</v>
      </c>
      <c r="I11883" s="219">
        <v>0</v>
      </c>
      <c r="J11883" s="219">
        <v>0</v>
      </c>
      <c r="K11883" s="219">
        <v>0</v>
      </c>
      <c r="L11883" s="219">
        <v>0</v>
      </c>
      <c r="M11883" s="220" t="s">
        <v>583</v>
      </c>
    </row>
    <row r="11884" spans="1:13">
      <c r="A11884" s="106" t="str">
        <f t="shared" si="186"/>
        <v xml:space="preserve">97156 </v>
      </c>
      <c r="B11884" s="164" t="s">
        <v>16394</v>
      </c>
      <c r="C11884" s="163"/>
      <c r="D11884" s="113" t="s">
        <v>664</v>
      </c>
      <c r="F11884" t="s">
        <v>16395</v>
      </c>
      <c r="G11884" s="219">
        <v>0</v>
      </c>
      <c r="H11884" s="219">
        <v>0</v>
      </c>
      <c r="I11884" s="219">
        <v>0</v>
      </c>
      <c r="J11884" s="219">
        <v>0</v>
      </c>
      <c r="K11884" s="219">
        <v>0</v>
      </c>
      <c r="L11884" s="219">
        <v>0</v>
      </c>
      <c r="M11884" s="220" t="s">
        <v>583</v>
      </c>
    </row>
    <row r="11885" spans="1:13">
      <c r="A11885" s="106" t="str">
        <f t="shared" si="186"/>
        <v xml:space="preserve">97157 </v>
      </c>
      <c r="B11885" s="164" t="s">
        <v>16396</v>
      </c>
      <c r="C11885" s="163"/>
      <c r="D11885" s="113" t="s">
        <v>664</v>
      </c>
      <c r="F11885" t="s">
        <v>16397</v>
      </c>
      <c r="G11885" s="219">
        <v>0</v>
      </c>
      <c r="H11885" s="219">
        <v>0</v>
      </c>
      <c r="I11885" s="219">
        <v>0</v>
      </c>
      <c r="J11885" s="219">
        <v>0</v>
      </c>
      <c r="K11885" s="219">
        <v>0</v>
      </c>
      <c r="L11885" s="219">
        <v>0</v>
      </c>
      <c r="M11885" s="220" t="s">
        <v>583</v>
      </c>
    </row>
    <row r="11886" spans="1:13">
      <c r="A11886" s="106" t="str">
        <f t="shared" si="186"/>
        <v xml:space="preserve">97158 </v>
      </c>
      <c r="B11886" s="164" t="s">
        <v>16398</v>
      </c>
      <c r="C11886" s="163"/>
      <c r="D11886" s="113" t="s">
        <v>664</v>
      </c>
      <c r="F11886" t="s">
        <v>16399</v>
      </c>
      <c r="G11886" s="219">
        <v>0</v>
      </c>
      <c r="H11886" s="219">
        <v>0</v>
      </c>
      <c r="I11886" s="219">
        <v>0</v>
      </c>
      <c r="J11886" s="219">
        <v>0</v>
      </c>
      <c r="K11886" s="219">
        <v>0</v>
      </c>
      <c r="L11886" s="219">
        <v>0</v>
      </c>
      <c r="M11886" s="220" t="s">
        <v>583</v>
      </c>
    </row>
    <row r="11887" spans="1:13">
      <c r="A11887" s="106" t="str">
        <f t="shared" si="186"/>
        <v xml:space="preserve">97161 </v>
      </c>
      <c r="B11887" s="164" t="s">
        <v>16400</v>
      </c>
      <c r="C11887" s="163"/>
      <c r="D11887" s="113" t="s">
        <v>1358</v>
      </c>
      <c r="F11887" t="s">
        <v>16401</v>
      </c>
      <c r="G11887" s="219">
        <v>1.54</v>
      </c>
      <c r="H11887" s="219">
        <v>1.43</v>
      </c>
      <c r="I11887" s="219" t="s">
        <v>37</v>
      </c>
      <c r="J11887" s="219">
        <v>0.04</v>
      </c>
      <c r="K11887" s="219">
        <v>3.01</v>
      </c>
      <c r="L11887" s="219" t="s">
        <v>37</v>
      </c>
      <c r="M11887" s="220" t="s">
        <v>583</v>
      </c>
    </row>
    <row r="11888" spans="1:13">
      <c r="A11888" s="106" t="str">
        <f t="shared" si="186"/>
        <v xml:space="preserve">97162 </v>
      </c>
      <c r="B11888" s="164" t="s">
        <v>16402</v>
      </c>
      <c r="C11888" s="163"/>
      <c r="D11888" s="113" t="s">
        <v>1358</v>
      </c>
      <c r="F11888" t="s">
        <v>16403</v>
      </c>
      <c r="G11888" s="219">
        <v>1.54</v>
      </c>
      <c r="H11888" s="219">
        <v>1.43</v>
      </c>
      <c r="I11888" s="219" t="s">
        <v>37</v>
      </c>
      <c r="J11888" s="219">
        <v>0.04</v>
      </c>
      <c r="K11888" s="219">
        <v>3.01</v>
      </c>
      <c r="L11888" s="219" t="s">
        <v>37</v>
      </c>
      <c r="M11888" s="220" t="s">
        <v>583</v>
      </c>
    </row>
    <row r="11889" spans="1:13">
      <c r="A11889" s="106" t="str">
        <f t="shared" si="186"/>
        <v xml:space="preserve">97163 </v>
      </c>
      <c r="B11889" s="164" t="s">
        <v>16404</v>
      </c>
      <c r="C11889" s="163"/>
      <c r="D11889" s="113" t="s">
        <v>1358</v>
      </c>
      <c r="F11889" t="s">
        <v>16405</v>
      </c>
      <c r="G11889" s="219">
        <v>1.54</v>
      </c>
      <c r="H11889" s="219">
        <v>1.43</v>
      </c>
      <c r="I11889" s="219" t="s">
        <v>37</v>
      </c>
      <c r="J11889" s="219">
        <v>0.04</v>
      </c>
      <c r="K11889" s="219">
        <v>3.01</v>
      </c>
      <c r="L11889" s="219" t="s">
        <v>37</v>
      </c>
      <c r="M11889" s="220" t="s">
        <v>583</v>
      </c>
    </row>
    <row r="11890" spans="1:13">
      <c r="A11890" s="106" t="str">
        <f t="shared" si="186"/>
        <v xml:space="preserve">97164 </v>
      </c>
      <c r="B11890" s="164" t="s">
        <v>16406</v>
      </c>
      <c r="C11890" s="163"/>
      <c r="D11890" s="113" t="s">
        <v>1358</v>
      </c>
      <c r="F11890" t="s">
        <v>16407</v>
      </c>
      <c r="G11890" s="219">
        <v>0.96</v>
      </c>
      <c r="H11890" s="219">
        <v>1.1000000000000001</v>
      </c>
      <c r="I11890" s="219" t="s">
        <v>37</v>
      </c>
      <c r="J11890" s="219">
        <v>0.03</v>
      </c>
      <c r="K11890" s="219">
        <v>2.09</v>
      </c>
      <c r="L11890" s="219" t="s">
        <v>37</v>
      </c>
      <c r="M11890" s="220" t="s">
        <v>583</v>
      </c>
    </row>
    <row r="11891" spans="1:13">
      <c r="A11891" s="106" t="str">
        <f t="shared" si="186"/>
        <v xml:space="preserve">97165 </v>
      </c>
      <c r="B11891" s="164" t="s">
        <v>16408</v>
      </c>
      <c r="C11891" s="163"/>
      <c r="D11891" s="113" t="s">
        <v>1358</v>
      </c>
      <c r="F11891" t="s">
        <v>16409</v>
      </c>
      <c r="G11891" s="219">
        <v>1.54</v>
      </c>
      <c r="H11891" s="219">
        <v>1.46</v>
      </c>
      <c r="I11891" s="219" t="s">
        <v>37</v>
      </c>
      <c r="J11891" s="219">
        <v>0.04</v>
      </c>
      <c r="K11891" s="219">
        <v>3.04</v>
      </c>
      <c r="L11891" s="219" t="s">
        <v>37</v>
      </c>
      <c r="M11891" s="220" t="s">
        <v>583</v>
      </c>
    </row>
    <row r="11892" spans="1:13">
      <c r="A11892" s="106" t="str">
        <f t="shared" si="186"/>
        <v xml:space="preserve">97166 </v>
      </c>
      <c r="B11892" s="164" t="s">
        <v>16410</v>
      </c>
      <c r="C11892" s="163"/>
      <c r="D11892" s="113" t="s">
        <v>1358</v>
      </c>
      <c r="F11892" t="s">
        <v>16411</v>
      </c>
      <c r="G11892" s="219">
        <v>1.54</v>
      </c>
      <c r="H11892" s="219">
        <v>1.46</v>
      </c>
      <c r="I11892" s="219" t="s">
        <v>37</v>
      </c>
      <c r="J11892" s="219">
        <v>0.04</v>
      </c>
      <c r="K11892" s="219">
        <v>3.04</v>
      </c>
      <c r="L11892" s="219" t="s">
        <v>37</v>
      </c>
      <c r="M11892" s="220" t="s">
        <v>583</v>
      </c>
    </row>
    <row r="11893" spans="1:13">
      <c r="A11893" s="106" t="str">
        <f t="shared" si="186"/>
        <v xml:space="preserve">97167 </v>
      </c>
      <c r="B11893" s="164" t="s">
        <v>16412</v>
      </c>
      <c r="C11893" s="163"/>
      <c r="D11893" s="113" t="s">
        <v>1358</v>
      </c>
      <c r="F11893" t="s">
        <v>16413</v>
      </c>
      <c r="G11893" s="219">
        <v>1.54</v>
      </c>
      <c r="H11893" s="219">
        <v>1.46</v>
      </c>
      <c r="I11893" s="219" t="s">
        <v>37</v>
      </c>
      <c r="J11893" s="219">
        <v>0.04</v>
      </c>
      <c r="K11893" s="219">
        <v>3.04</v>
      </c>
      <c r="L11893" s="219" t="s">
        <v>37</v>
      </c>
      <c r="M11893" s="220" t="s">
        <v>583</v>
      </c>
    </row>
    <row r="11894" spans="1:13">
      <c r="A11894" s="106" t="str">
        <f t="shared" si="186"/>
        <v xml:space="preserve">97168 </v>
      </c>
      <c r="B11894" s="164" t="s">
        <v>16414</v>
      </c>
      <c r="C11894" s="163"/>
      <c r="D11894" s="113" t="s">
        <v>1358</v>
      </c>
      <c r="F11894" t="s">
        <v>16415</v>
      </c>
      <c r="G11894" s="219">
        <v>0.96</v>
      </c>
      <c r="H11894" s="219">
        <v>1.1100000000000001</v>
      </c>
      <c r="I11894" s="219" t="s">
        <v>37</v>
      </c>
      <c r="J11894" s="219">
        <v>0.03</v>
      </c>
      <c r="K11894" s="219">
        <v>2.1</v>
      </c>
      <c r="L11894" s="219" t="s">
        <v>37</v>
      </c>
      <c r="M11894" s="220" t="s">
        <v>583</v>
      </c>
    </row>
    <row r="11895" spans="1:13">
      <c r="A11895" s="106" t="str">
        <f t="shared" si="186"/>
        <v xml:space="preserve">97169 </v>
      </c>
      <c r="B11895" s="164" t="s">
        <v>16416</v>
      </c>
      <c r="C11895" s="163"/>
      <c r="D11895" s="113" t="s">
        <v>798</v>
      </c>
      <c r="F11895" t="s">
        <v>16417</v>
      </c>
      <c r="G11895" s="219">
        <v>0</v>
      </c>
      <c r="H11895" s="219">
        <v>0</v>
      </c>
      <c r="I11895" s="219">
        <v>0</v>
      </c>
      <c r="J11895" s="219">
        <v>0</v>
      </c>
      <c r="K11895" s="219">
        <v>0</v>
      </c>
      <c r="L11895" s="219">
        <v>0</v>
      </c>
      <c r="M11895" s="220" t="s">
        <v>583</v>
      </c>
    </row>
    <row r="11896" spans="1:13">
      <c r="A11896" s="106" t="str">
        <f t="shared" si="186"/>
        <v xml:space="preserve">97170 </v>
      </c>
      <c r="B11896" s="164" t="s">
        <v>16418</v>
      </c>
      <c r="C11896" s="163"/>
      <c r="D11896" s="113" t="s">
        <v>798</v>
      </c>
      <c r="F11896" t="s">
        <v>16419</v>
      </c>
      <c r="G11896" s="219">
        <v>0</v>
      </c>
      <c r="H11896" s="219">
        <v>0</v>
      </c>
      <c r="I11896" s="219">
        <v>0</v>
      </c>
      <c r="J11896" s="219">
        <v>0</v>
      </c>
      <c r="K11896" s="219">
        <v>0</v>
      </c>
      <c r="L11896" s="219">
        <v>0</v>
      </c>
      <c r="M11896" s="220" t="s">
        <v>583</v>
      </c>
    </row>
    <row r="11897" spans="1:13">
      <c r="A11897" s="106" t="str">
        <f t="shared" si="186"/>
        <v xml:space="preserve">97171 </v>
      </c>
      <c r="B11897" s="164" t="s">
        <v>16420</v>
      </c>
      <c r="C11897" s="163"/>
      <c r="D11897" s="113" t="s">
        <v>798</v>
      </c>
      <c r="F11897" t="s">
        <v>16421</v>
      </c>
      <c r="G11897" s="219">
        <v>0</v>
      </c>
      <c r="H11897" s="219">
        <v>0</v>
      </c>
      <c r="I11897" s="219">
        <v>0</v>
      </c>
      <c r="J11897" s="219">
        <v>0</v>
      </c>
      <c r="K11897" s="219">
        <v>0</v>
      </c>
      <c r="L11897" s="219">
        <v>0</v>
      </c>
      <c r="M11897" s="220" t="s">
        <v>583</v>
      </c>
    </row>
    <row r="11898" spans="1:13">
      <c r="A11898" s="106" t="str">
        <f t="shared" si="186"/>
        <v xml:space="preserve">97172 </v>
      </c>
      <c r="B11898" s="164" t="s">
        <v>16422</v>
      </c>
      <c r="C11898" s="163"/>
      <c r="D11898" s="113" t="s">
        <v>798</v>
      </c>
      <c r="F11898" t="s">
        <v>16423</v>
      </c>
      <c r="G11898" s="219">
        <v>0</v>
      </c>
      <c r="H11898" s="219">
        <v>0</v>
      </c>
      <c r="I11898" s="219">
        <v>0</v>
      </c>
      <c r="J11898" s="219">
        <v>0</v>
      </c>
      <c r="K11898" s="219">
        <v>0</v>
      </c>
      <c r="L11898" s="219">
        <v>0</v>
      </c>
      <c r="M11898" s="220" t="s">
        <v>583</v>
      </c>
    </row>
    <row r="11899" spans="1:13">
      <c r="A11899" s="106" t="str">
        <f t="shared" si="186"/>
        <v xml:space="preserve">97530 </v>
      </c>
      <c r="B11899" s="164" t="s">
        <v>16424</v>
      </c>
      <c r="C11899" s="163"/>
      <c r="D11899" s="113" t="s">
        <v>1358</v>
      </c>
      <c r="F11899" t="s">
        <v>16425</v>
      </c>
      <c r="G11899" s="219">
        <v>0.44</v>
      </c>
      <c r="H11899" s="219">
        <v>0.65</v>
      </c>
      <c r="I11899" s="219" t="s">
        <v>37</v>
      </c>
      <c r="J11899" s="219">
        <v>0.01</v>
      </c>
      <c r="K11899" s="219">
        <v>1.1000000000000001</v>
      </c>
      <c r="L11899" s="219" t="s">
        <v>37</v>
      </c>
      <c r="M11899" s="220" t="s">
        <v>583</v>
      </c>
    </row>
    <row r="11900" spans="1:13">
      <c r="A11900" s="106" t="str">
        <f t="shared" si="186"/>
        <v xml:space="preserve">97533 </v>
      </c>
      <c r="B11900" s="164" t="s">
        <v>16426</v>
      </c>
      <c r="C11900" s="163"/>
      <c r="D11900" s="113" t="s">
        <v>1358</v>
      </c>
      <c r="F11900" t="s">
        <v>16427</v>
      </c>
      <c r="G11900" s="219">
        <v>0.48</v>
      </c>
      <c r="H11900" s="219">
        <v>1.38</v>
      </c>
      <c r="I11900" s="219" t="s">
        <v>37</v>
      </c>
      <c r="J11900" s="219">
        <v>0.01</v>
      </c>
      <c r="K11900" s="219">
        <v>1.87</v>
      </c>
      <c r="L11900" s="219" t="s">
        <v>37</v>
      </c>
      <c r="M11900" s="220" t="s">
        <v>583</v>
      </c>
    </row>
    <row r="11901" spans="1:13">
      <c r="A11901" s="106" t="str">
        <f t="shared" si="186"/>
        <v xml:space="preserve">97535 </v>
      </c>
      <c r="B11901" s="164" t="s">
        <v>16428</v>
      </c>
      <c r="C11901" s="163"/>
      <c r="D11901" s="113" t="s">
        <v>1358</v>
      </c>
      <c r="F11901" t="s">
        <v>16429</v>
      </c>
      <c r="G11901" s="219">
        <v>0.45</v>
      </c>
      <c r="H11901" s="219">
        <v>0.52</v>
      </c>
      <c r="I11901" s="219" t="s">
        <v>37</v>
      </c>
      <c r="J11901" s="219">
        <v>0.01</v>
      </c>
      <c r="K11901" s="219">
        <v>0.98</v>
      </c>
      <c r="L11901" s="219" t="s">
        <v>37</v>
      </c>
      <c r="M11901" s="220" t="s">
        <v>583</v>
      </c>
    </row>
    <row r="11902" spans="1:13">
      <c r="A11902" s="106" t="str">
        <f t="shared" si="186"/>
        <v xml:space="preserve">97537 </v>
      </c>
      <c r="B11902" s="164" t="s">
        <v>16430</v>
      </c>
      <c r="C11902" s="163"/>
      <c r="D11902" s="113" t="s">
        <v>1358</v>
      </c>
      <c r="F11902" t="s">
        <v>16431</v>
      </c>
      <c r="G11902" s="219">
        <v>0.48</v>
      </c>
      <c r="H11902" s="219">
        <v>0.46</v>
      </c>
      <c r="I11902" s="219" t="s">
        <v>37</v>
      </c>
      <c r="J11902" s="219">
        <v>0.01</v>
      </c>
      <c r="K11902" s="219">
        <v>0.95</v>
      </c>
      <c r="L11902" s="219" t="s">
        <v>37</v>
      </c>
      <c r="M11902" s="220" t="s">
        <v>583</v>
      </c>
    </row>
    <row r="11903" spans="1:13">
      <c r="A11903" s="106" t="str">
        <f t="shared" si="186"/>
        <v xml:space="preserve">97542 </v>
      </c>
      <c r="B11903" s="164" t="s">
        <v>16432</v>
      </c>
      <c r="C11903" s="163"/>
      <c r="D11903" s="113" t="s">
        <v>1358</v>
      </c>
      <c r="F11903" t="s">
        <v>16433</v>
      </c>
      <c r="G11903" s="219">
        <v>0.48</v>
      </c>
      <c r="H11903" s="219">
        <v>0.46</v>
      </c>
      <c r="I11903" s="219" t="s">
        <v>37</v>
      </c>
      <c r="J11903" s="219">
        <v>0.01</v>
      </c>
      <c r="K11903" s="219">
        <v>0.95</v>
      </c>
      <c r="L11903" s="219" t="s">
        <v>37</v>
      </c>
      <c r="M11903" s="220" t="s">
        <v>583</v>
      </c>
    </row>
    <row r="11904" spans="1:13">
      <c r="A11904" s="106" t="str">
        <f t="shared" si="186"/>
        <v xml:space="preserve">97545 </v>
      </c>
      <c r="B11904" s="164" t="s">
        <v>16434</v>
      </c>
      <c r="C11904" s="163"/>
      <c r="D11904" s="113" t="s">
        <v>1193</v>
      </c>
      <c r="F11904" t="s">
        <v>16435</v>
      </c>
      <c r="G11904" s="219">
        <v>0</v>
      </c>
      <c r="H11904" s="219">
        <v>0</v>
      </c>
      <c r="I11904" s="219">
        <v>0</v>
      </c>
      <c r="J11904" s="219">
        <v>0</v>
      </c>
      <c r="K11904" s="219">
        <v>0</v>
      </c>
      <c r="L11904" s="219">
        <v>0</v>
      </c>
      <c r="M11904" s="220" t="s">
        <v>583</v>
      </c>
    </row>
    <row r="11905" spans="1:13">
      <c r="A11905" s="106" t="str">
        <f t="shared" si="186"/>
        <v xml:space="preserve">97546 </v>
      </c>
      <c r="B11905" s="164" t="s">
        <v>16436</v>
      </c>
      <c r="C11905" s="163"/>
      <c r="D11905" s="113" t="s">
        <v>1193</v>
      </c>
      <c r="F11905" t="s">
        <v>16437</v>
      </c>
      <c r="G11905" s="219">
        <v>0</v>
      </c>
      <c r="H11905" s="219">
        <v>0</v>
      </c>
      <c r="I11905" s="219">
        <v>0</v>
      </c>
      <c r="J11905" s="219">
        <v>0</v>
      </c>
      <c r="K11905" s="219">
        <v>0</v>
      </c>
      <c r="L11905" s="219">
        <v>0</v>
      </c>
      <c r="M11905" s="220" t="s">
        <v>1125</v>
      </c>
    </row>
    <row r="11906" spans="1:13">
      <c r="A11906" s="106" t="str">
        <f t="shared" si="186"/>
        <v xml:space="preserve">97550 </v>
      </c>
      <c r="B11906" s="164" t="s">
        <v>21498</v>
      </c>
      <c r="C11906" s="163"/>
      <c r="D11906" s="113" t="s">
        <v>1358</v>
      </c>
      <c r="F11906" t="s">
        <v>20996</v>
      </c>
      <c r="G11906" s="219">
        <v>1</v>
      </c>
      <c r="H11906" s="219">
        <v>0.56000000000000005</v>
      </c>
      <c r="I11906" s="219" t="s">
        <v>37</v>
      </c>
      <c r="J11906" s="219">
        <v>0.03</v>
      </c>
      <c r="K11906" s="219">
        <v>1.59</v>
      </c>
      <c r="L11906" s="219" t="s">
        <v>37</v>
      </c>
      <c r="M11906" s="220" t="s">
        <v>583</v>
      </c>
    </row>
    <row r="11907" spans="1:13">
      <c r="A11907" s="106" t="str">
        <f t="shared" ref="A11907:A11970" si="187">B11907&amp;" "&amp;C11907</f>
        <v xml:space="preserve">97551 </v>
      </c>
      <c r="B11907" s="164" t="s">
        <v>21499</v>
      </c>
      <c r="C11907" s="163"/>
      <c r="D11907" s="113" t="s">
        <v>1358</v>
      </c>
      <c r="F11907" t="s">
        <v>20997</v>
      </c>
      <c r="G11907" s="219">
        <v>0.54</v>
      </c>
      <c r="H11907" s="219">
        <v>0.24</v>
      </c>
      <c r="I11907" s="219">
        <v>0.18</v>
      </c>
      <c r="J11907" s="219">
        <v>0.01</v>
      </c>
      <c r="K11907" s="219">
        <v>0.79</v>
      </c>
      <c r="L11907" s="219">
        <v>0.73</v>
      </c>
      <c r="M11907" s="220" t="s">
        <v>1125</v>
      </c>
    </row>
    <row r="11908" spans="1:13">
      <c r="A11908" s="106" t="str">
        <f t="shared" si="187"/>
        <v xml:space="preserve">97552 </v>
      </c>
      <c r="B11908" s="164" t="s">
        <v>21500</v>
      </c>
      <c r="C11908" s="163"/>
      <c r="D11908" s="113" t="s">
        <v>1358</v>
      </c>
      <c r="F11908" t="s">
        <v>20998</v>
      </c>
      <c r="G11908" s="219">
        <v>0.23</v>
      </c>
      <c r="H11908" s="219">
        <v>0.43</v>
      </c>
      <c r="I11908" s="219" t="s">
        <v>37</v>
      </c>
      <c r="J11908" s="219">
        <v>0.01</v>
      </c>
      <c r="K11908" s="219">
        <v>0.67</v>
      </c>
      <c r="L11908" s="219" t="s">
        <v>37</v>
      </c>
      <c r="M11908" s="220" t="s">
        <v>583</v>
      </c>
    </row>
    <row r="11909" spans="1:13">
      <c r="A11909" s="106" t="str">
        <f t="shared" si="187"/>
        <v xml:space="preserve">97597 </v>
      </c>
      <c r="B11909" s="164" t="s">
        <v>16438</v>
      </c>
      <c r="C11909" s="163"/>
      <c r="D11909" s="113" t="s">
        <v>1358</v>
      </c>
      <c r="F11909" t="s">
        <v>21501</v>
      </c>
      <c r="G11909" s="219">
        <v>0.77</v>
      </c>
      <c r="H11909" s="219">
        <v>2.2000000000000002</v>
      </c>
      <c r="I11909" s="219">
        <v>0.22</v>
      </c>
      <c r="J11909" s="219">
        <v>0.06</v>
      </c>
      <c r="K11909" s="219">
        <v>3.03</v>
      </c>
      <c r="L11909" s="219">
        <v>1.05</v>
      </c>
      <c r="M11909" s="220" t="s">
        <v>1324</v>
      </c>
    </row>
    <row r="11910" spans="1:13">
      <c r="A11910" s="106" t="str">
        <f t="shared" si="187"/>
        <v xml:space="preserve">97598 </v>
      </c>
      <c r="B11910" s="164" t="s">
        <v>16439</v>
      </c>
      <c r="C11910" s="163"/>
      <c r="D11910" s="113" t="s">
        <v>1358</v>
      </c>
      <c r="F11910" t="s">
        <v>21502</v>
      </c>
      <c r="G11910" s="219">
        <v>0.5</v>
      </c>
      <c r="H11910" s="219">
        <v>0.79</v>
      </c>
      <c r="I11910" s="219">
        <v>0.17</v>
      </c>
      <c r="J11910" s="219">
        <v>0.06</v>
      </c>
      <c r="K11910" s="219">
        <v>1.35</v>
      </c>
      <c r="L11910" s="219">
        <v>0.73</v>
      </c>
      <c r="M11910" s="220" t="s">
        <v>1125</v>
      </c>
    </row>
    <row r="11911" spans="1:13">
      <c r="A11911" s="106" t="str">
        <f t="shared" si="187"/>
        <v xml:space="preserve">97602 </v>
      </c>
      <c r="B11911" s="164" t="s">
        <v>16440</v>
      </c>
      <c r="C11911" s="163"/>
      <c r="D11911" s="113" t="s">
        <v>1401</v>
      </c>
      <c r="F11911" t="s">
        <v>16441</v>
      </c>
      <c r="G11911" s="219">
        <v>0</v>
      </c>
      <c r="H11911" s="219">
        <v>0</v>
      </c>
      <c r="I11911" s="219">
        <v>0</v>
      </c>
      <c r="J11911" s="219">
        <v>0</v>
      </c>
      <c r="K11911" s="219">
        <v>0</v>
      </c>
      <c r="L11911" s="219">
        <v>0</v>
      </c>
      <c r="M11911" s="220" t="s">
        <v>583</v>
      </c>
    </row>
    <row r="11912" spans="1:13">
      <c r="A11912" s="106" t="str">
        <f t="shared" si="187"/>
        <v xml:space="preserve">97605 </v>
      </c>
      <c r="B11912" s="164" t="s">
        <v>16442</v>
      </c>
      <c r="C11912" s="163"/>
      <c r="D11912" s="113" t="s">
        <v>1358</v>
      </c>
      <c r="F11912" t="s">
        <v>21503</v>
      </c>
      <c r="G11912" s="219">
        <v>0.55000000000000004</v>
      </c>
      <c r="H11912" s="219">
        <v>0.73</v>
      </c>
      <c r="I11912" s="219">
        <v>0.16</v>
      </c>
      <c r="J11912" s="219">
        <v>0.01</v>
      </c>
      <c r="K11912" s="219">
        <v>1.29</v>
      </c>
      <c r="L11912" s="219">
        <v>0.72</v>
      </c>
      <c r="M11912" s="220" t="s">
        <v>583</v>
      </c>
    </row>
    <row r="11913" spans="1:13">
      <c r="A11913" s="106" t="str">
        <f t="shared" si="187"/>
        <v xml:space="preserve">97606 </v>
      </c>
      <c r="B11913" s="164" t="s">
        <v>16443</v>
      </c>
      <c r="C11913" s="163"/>
      <c r="D11913" s="113" t="s">
        <v>1358</v>
      </c>
      <c r="F11913" t="s">
        <v>21504</v>
      </c>
      <c r="G11913" s="219">
        <v>0.6</v>
      </c>
      <c r="H11913" s="219">
        <v>0.92</v>
      </c>
      <c r="I11913" s="219">
        <v>0.18</v>
      </c>
      <c r="J11913" s="219">
        <v>0.01</v>
      </c>
      <c r="K11913" s="219">
        <v>1.53</v>
      </c>
      <c r="L11913" s="219">
        <v>0.79</v>
      </c>
      <c r="M11913" s="220" t="s">
        <v>583</v>
      </c>
    </row>
    <row r="11914" spans="1:13">
      <c r="A11914" s="106" t="str">
        <f t="shared" si="187"/>
        <v xml:space="preserve">97607 </v>
      </c>
      <c r="B11914" s="164" t="s">
        <v>16444</v>
      </c>
      <c r="C11914" s="163"/>
      <c r="D11914" s="113" t="s">
        <v>1358</v>
      </c>
      <c r="F11914" t="s">
        <v>21505</v>
      </c>
      <c r="G11914" s="219">
        <v>0.41</v>
      </c>
      <c r="H11914" s="219">
        <v>9.98</v>
      </c>
      <c r="I11914" s="219">
        <v>0.16</v>
      </c>
      <c r="J11914" s="219">
        <v>0.06</v>
      </c>
      <c r="K11914" s="219">
        <v>10.45</v>
      </c>
      <c r="L11914" s="219">
        <v>0.63</v>
      </c>
      <c r="M11914" s="220" t="s">
        <v>583</v>
      </c>
    </row>
    <row r="11915" spans="1:13">
      <c r="A11915" s="106" t="str">
        <f t="shared" si="187"/>
        <v xml:space="preserve">97608 </v>
      </c>
      <c r="B11915" s="164" t="s">
        <v>16445</v>
      </c>
      <c r="C11915" s="163"/>
      <c r="D11915" s="113" t="s">
        <v>1358</v>
      </c>
      <c r="F11915" t="s">
        <v>21506</v>
      </c>
      <c r="G11915" s="219">
        <v>0.46</v>
      </c>
      <c r="H11915" s="219">
        <v>10.26</v>
      </c>
      <c r="I11915" s="219">
        <v>0.19</v>
      </c>
      <c r="J11915" s="219">
        <v>0.09</v>
      </c>
      <c r="K11915" s="219">
        <v>10.81</v>
      </c>
      <c r="L11915" s="219">
        <v>0.74</v>
      </c>
      <c r="M11915" s="220" t="s">
        <v>583</v>
      </c>
    </row>
    <row r="11916" spans="1:13">
      <c r="A11916" s="106" t="str">
        <f t="shared" si="187"/>
        <v xml:space="preserve">97610 </v>
      </c>
      <c r="B11916" s="164" t="s">
        <v>16446</v>
      </c>
      <c r="C11916" s="163"/>
      <c r="D11916" s="113" t="s">
        <v>1358</v>
      </c>
      <c r="F11916" t="s">
        <v>16447</v>
      </c>
      <c r="G11916" s="219">
        <v>0.4</v>
      </c>
      <c r="H11916" s="219">
        <v>12.42</v>
      </c>
      <c r="I11916" s="219">
        <v>0.12</v>
      </c>
      <c r="J11916" s="219">
        <v>0.01</v>
      </c>
      <c r="K11916" s="219">
        <v>12.83</v>
      </c>
      <c r="L11916" s="219">
        <v>0.53</v>
      </c>
      <c r="M11916" s="220" t="s">
        <v>583</v>
      </c>
    </row>
    <row r="11917" spans="1:13">
      <c r="A11917" s="106" t="str">
        <f t="shared" si="187"/>
        <v xml:space="preserve">97750 </v>
      </c>
      <c r="B11917" s="164" t="s">
        <v>16448</v>
      </c>
      <c r="C11917" s="163"/>
      <c r="D11917" s="113" t="s">
        <v>1358</v>
      </c>
      <c r="F11917" t="s">
        <v>16449</v>
      </c>
      <c r="G11917" s="219">
        <v>0.45</v>
      </c>
      <c r="H11917" s="219">
        <v>0.56000000000000005</v>
      </c>
      <c r="I11917" s="219" t="s">
        <v>37</v>
      </c>
      <c r="J11917" s="219">
        <v>0.01</v>
      </c>
      <c r="K11917" s="219">
        <v>1.02</v>
      </c>
      <c r="L11917" s="219" t="s">
        <v>37</v>
      </c>
      <c r="M11917" s="220" t="s">
        <v>583</v>
      </c>
    </row>
    <row r="11918" spans="1:13">
      <c r="A11918" s="106" t="str">
        <f t="shared" si="187"/>
        <v xml:space="preserve">97755 </v>
      </c>
      <c r="B11918" s="164" t="s">
        <v>16450</v>
      </c>
      <c r="C11918" s="163"/>
      <c r="D11918" s="113" t="s">
        <v>1358</v>
      </c>
      <c r="F11918" t="s">
        <v>16451</v>
      </c>
      <c r="G11918" s="219">
        <v>0.62</v>
      </c>
      <c r="H11918" s="219">
        <v>0.51</v>
      </c>
      <c r="I11918" s="219" t="s">
        <v>37</v>
      </c>
      <c r="J11918" s="219">
        <v>0.02</v>
      </c>
      <c r="K11918" s="219">
        <v>1.1499999999999999</v>
      </c>
      <c r="L11918" s="219" t="s">
        <v>37</v>
      </c>
      <c r="M11918" s="220" t="s">
        <v>583</v>
      </c>
    </row>
    <row r="11919" spans="1:13">
      <c r="A11919" s="106" t="str">
        <f t="shared" si="187"/>
        <v xml:space="preserve">97760 </v>
      </c>
      <c r="B11919" s="164" t="s">
        <v>16452</v>
      </c>
      <c r="C11919" s="163"/>
      <c r="D11919" s="113" t="s">
        <v>1358</v>
      </c>
      <c r="F11919" t="s">
        <v>17860</v>
      </c>
      <c r="G11919" s="219">
        <v>0.5</v>
      </c>
      <c r="H11919" s="219">
        <v>0.92</v>
      </c>
      <c r="I11919" s="219" t="s">
        <v>37</v>
      </c>
      <c r="J11919" s="219">
        <v>0.01</v>
      </c>
      <c r="K11919" s="219">
        <v>1.43</v>
      </c>
      <c r="L11919" s="219" t="s">
        <v>37</v>
      </c>
      <c r="M11919" s="220" t="s">
        <v>583</v>
      </c>
    </row>
    <row r="11920" spans="1:13">
      <c r="A11920" s="106" t="str">
        <f t="shared" si="187"/>
        <v xml:space="preserve">97761 </v>
      </c>
      <c r="B11920" s="164" t="s">
        <v>16453</v>
      </c>
      <c r="C11920" s="163"/>
      <c r="D11920" s="113" t="s">
        <v>1358</v>
      </c>
      <c r="F11920" t="s">
        <v>17861</v>
      </c>
      <c r="G11920" s="219">
        <v>0.5</v>
      </c>
      <c r="H11920" s="219">
        <v>0.74</v>
      </c>
      <c r="I11920" s="219" t="s">
        <v>37</v>
      </c>
      <c r="J11920" s="219">
        <v>0.01</v>
      </c>
      <c r="K11920" s="219">
        <v>1.25</v>
      </c>
      <c r="L11920" s="219" t="s">
        <v>37</v>
      </c>
      <c r="M11920" s="220" t="s">
        <v>583</v>
      </c>
    </row>
    <row r="11921" spans="1:13">
      <c r="A11921" s="106" t="str">
        <f t="shared" si="187"/>
        <v xml:space="preserve">97763 </v>
      </c>
      <c r="B11921" s="164" t="s">
        <v>16454</v>
      </c>
      <c r="C11921" s="163"/>
      <c r="D11921" s="113" t="s">
        <v>1358</v>
      </c>
      <c r="F11921" t="s">
        <v>16455</v>
      </c>
      <c r="G11921" s="219">
        <v>0.48</v>
      </c>
      <c r="H11921" s="219">
        <v>1.08</v>
      </c>
      <c r="I11921" s="219" t="s">
        <v>37</v>
      </c>
      <c r="J11921" s="219">
        <v>0.01</v>
      </c>
      <c r="K11921" s="219">
        <v>1.57</v>
      </c>
      <c r="L11921" s="219" t="s">
        <v>37</v>
      </c>
      <c r="M11921" s="220" t="s">
        <v>583</v>
      </c>
    </row>
    <row r="11922" spans="1:13">
      <c r="A11922" s="106" t="str">
        <f t="shared" si="187"/>
        <v xml:space="preserve">97799 </v>
      </c>
      <c r="B11922" s="164" t="s">
        <v>16456</v>
      </c>
      <c r="C11922" s="163"/>
      <c r="D11922" s="113" t="s">
        <v>664</v>
      </c>
      <c r="F11922" t="s">
        <v>19249</v>
      </c>
      <c r="G11922" s="219">
        <v>0</v>
      </c>
      <c r="H11922" s="219">
        <v>0</v>
      </c>
      <c r="I11922" s="219">
        <v>0</v>
      </c>
      <c r="J11922" s="219">
        <v>0</v>
      </c>
      <c r="K11922" s="219">
        <v>0</v>
      </c>
      <c r="L11922" s="219">
        <v>0</v>
      </c>
      <c r="M11922" s="220" t="s">
        <v>583</v>
      </c>
    </row>
    <row r="11923" spans="1:13">
      <c r="A11923" s="106" t="str">
        <f t="shared" si="187"/>
        <v xml:space="preserve">97802 </v>
      </c>
      <c r="B11923" s="164" t="s">
        <v>16457</v>
      </c>
      <c r="C11923" s="163"/>
      <c r="D11923" s="113" t="s">
        <v>1358</v>
      </c>
      <c r="F11923" t="s">
        <v>16458</v>
      </c>
      <c r="G11923" s="219">
        <v>0.53</v>
      </c>
      <c r="H11923" s="219">
        <v>0.55000000000000004</v>
      </c>
      <c r="I11923" s="219">
        <v>0.41</v>
      </c>
      <c r="J11923" s="219">
        <v>0.01</v>
      </c>
      <c r="K11923" s="219">
        <v>1.0900000000000001</v>
      </c>
      <c r="L11923" s="219">
        <v>0.95</v>
      </c>
      <c r="M11923" s="220" t="s">
        <v>583</v>
      </c>
    </row>
    <row r="11924" spans="1:13">
      <c r="A11924" s="106" t="str">
        <f t="shared" si="187"/>
        <v xml:space="preserve">97803 </v>
      </c>
      <c r="B11924" s="164" t="s">
        <v>16459</v>
      </c>
      <c r="C11924" s="163"/>
      <c r="D11924" s="113" t="s">
        <v>1358</v>
      </c>
      <c r="F11924" t="s">
        <v>16460</v>
      </c>
      <c r="G11924" s="219">
        <v>0.45</v>
      </c>
      <c r="H11924" s="219">
        <v>0.49</v>
      </c>
      <c r="I11924" s="219">
        <v>0.35</v>
      </c>
      <c r="J11924" s="219">
        <v>0.01</v>
      </c>
      <c r="K11924" s="219">
        <v>0.95</v>
      </c>
      <c r="L11924" s="219">
        <v>0.81</v>
      </c>
      <c r="M11924" s="220" t="s">
        <v>583</v>
      </c>
    </row>
    <row r="11925" spans="1:13">
      <c r="A11925" s="106" t="str">
        <f t="shared" si="187"/>
        <v xml:space="preserve">97804 </v>
      </c>
      <c r="B11925" s="164" t="s">
        <v>16461</v>
      </c>
      <c r="C11925" s="163"/>
      <c r="D11925" s="113" t="s">
        <v>1358</v>
      </c>
      <c r="F11925" t="s">
        <v>16462</v>
      </c>
      <c r="G11925" s="219">
        <v>0.25</v>
      </c>
      <c r="H11925" s="219">
        <v>0.24</v>
      </c>
      <c r="I11925" s="219">
        <v>0.2</v>
      </c>
      <c r="J11925" s="219">
        <v>0.01</v>
      </c>
      <c r="K11925" s="219">
        <v>0.5</v>
      </c>
      <c r="L11925" s="219">
        <v>0.46</v>
      </c>
      <c r="M11925" s="220" t="s">
        <v>583</v>
      </c>
    </row>
    <row r="11926" spans="1:13">
      <c r="A11926" s="106" t="str">
        <f t="shared" si="187"/>
        <v xml:space="preserve">97810 </v>
      </c>
      <c r="B11926" s="164" t="s">
        <v>16463</v>
      </c>
      <c r="C11926" s="163"/>
      <c r="D11926" s="113" t="s">
        <v>1358</v>
      </c>
      <c r="F11926" t="s">
        <v>16464</v>
      </c>
      <c r="G11926" s="219">
        <v>0.6</v>
      </c>
      <c r="H11926" s="219">
        <v>0.51</v>
      </c>
      <c r="I11926" s="219">
        <v>0.27</v>
      </c>
      <c r="J11926" s="219">
        <v>0.04</v>
      </c>
      <c r="K11926" s="219">
        <v>1.1499999999999999</v>
      </c>
      <c r="L11926" s="219">
        <v>0.91</v>
      </c>
      <c r="M11926" s="220" t="s">
        <v>583</v>
      </c>
    </row>
    <row r="11927" spans="1:13">
      <c r="A11927" s="106" t="str">
        <f t="shared" si="187"/>
        <v xml:space="preserve">97811 </v>
      </c>
      <c r="B11927" s="164" t="s">
        <v>16465</v>
      </c>
      <c r="C11927" s="163"/>
      <c r="D11927" s="113" t="s">
        <v>1358</v>
      </c>
      <c r="F11927" t="s">
        <v>16466</v>
      </c>
      <c r="G11927" s="219">
        <v>0.5</v>
      </c>
      <c r="H11927" s="219">
        <v>0.32</v>
      </c>
      <c r="I11927" s="219">
        <v>0.23</v>
      </c>
      <c r="J11927" s="219">
        <v>0.03</v>
      </c>
      <c r="K11927" s="219">
        <v>0.85</v>
      </c>
      <c r="L11927" s="219">
        <v>0.76</v>
      </c>
      <c r="M11927" s="220" t="s">
        <v>1125</v>
      </c>
    </row>
    <row r="11928" spans="1:13">
      <c r="A11928" s="106" t="str">
        <f t="shared" si="187"/>
        <v xml:space="preserve">97813 </v>
      </c>
      <c r="B11928" s="164" t="s">
        <v>16467</v>
      </c>
      <c r="C11928" s="163"/>
      <c r="D11928" s="113" t="s">
        <v>1358</v>
      </c>
      <c r="F11928" t="s">
        <v>16468</v>
      </c>
      <c r="G11928" s="219">
        <v>0.65</v>
      </c>
      <c r="H11928" s="219">
        <v>0.67</v>
      </c>
      <c r="I11928" s="219">
        <v>0.3</v>
      </c>
      <c r="J11928" s="219">
        <v>0.04</v>
      </c>
      <c r="K11928" s="219">
        <v>1.36</v>
      </c>
      <c r="L11928" s="219">
        <v>0.99</v>
      </c>
      <c r="M11928" s="220" t="s">
        <v>583</v>
      </c>
    </row>
    <row r="11929" spans="1:13">
      <c r="A11929" s="106" t="str">
        <f t="shared" si="187"/>
        <v xml:space="preserve">97814 </v>
      </c>
      <c r="B11929" s="164" t="s">
        <v>16469</v>
      </c>
      <c r="C11929" s="163"/>
      <c r="D11929" s="113" t="s">
        <v>1358</v>
      </c>
      <c r="F11929" t="s">
        <v>16470</v>
      </c>
      <c r="G11929" s="219">
        <v>0.55000000000000004</v>
      </c>
      <c r="H11929" s="219">
        <v>0.51</v>
      </c>
      <c r="I11929" s="219">
        <v>0.25</v>
      </c>
      <c r="J11929" s="219">
        <v>0.04</v>
      </c>
      <c r="K11929" s="219">
        <v>1.1000000000000001</v>
      </c>
      <c r="L11929" s="219">
        <v>0.84</v>
      </c>
      <c r="M11929" s="220" t="s">
        <v>1125</v>
      </c>
    </row>
    <row r="11930" spans="1:13">
      <c r="A11930" s="106" t="str">
        <f t="shared" si="187"/>
        <v xml:space="preserve">98925 </v>
      </c>
      <c r="B11930" s="164" t="s">
        <v>16471</v>
      </c>
      <c r="C11930" s="163"/>
      <c r="D11930" s="113" t="s">
        <v>1358</v>
      </c>
      <c r="F11930" t="s">
        <v>16472</v>
      </c>
      <c r="G11930" s="219">
        <v>0.46</v>
      </c>
      <c r="H11930" s="219">
        <v>0.45</v>
      </c>
      <c r="I11930" s="219">
        <v>0.19</v>
      </c>
      <c r="J11930" s="219">
        <v>0.03</v>
      </c>
      <c r="K11930" s="219">
        <v>0.94</v>
      </c>
      <c r="L11930" s="219">
        <v>0.68</v>
      </c>
      <c r="M11930" s="220" t="s">
        <v>1324</v>
      </c>
    </row>
    <row r="11931" spans="1:13">
      <c r="A11931" s="106" t="str">
        <f t="shared" si="187"/>
        <v xml:space="preserve">98926 </v>
      </c>
      <c r="B11931" s="164" t="s">
        <v>16473</v>
      </c>
      <c r="C11931" s="163"/>
      <c r="D11931" s="113" t="s">
        <v>1358</v>
      </c>
      <c r="F11931" t="s">
        <v>16474</v>
      </c>
      <c r="G11931" s="219">
        <v>0.71</v>
      </c>
      <c r="H11931" s="219">
        <v>0.6</v>
      </c>
      <c r="I11931" s="219">
        <v>0.28000000000000003</v>
      </c>
      <c r="J11931" s="219">
        <v>0.04</v>
      </c>
      <c r="K11931" s="219">
        <v>1.35</v>
      </c>
      <c r="L11931" s="219">
        <v>1.03</v>
      </c>
      <c r="M11931" s="220" t="s">
        <v>1324</v>
      </c>
    </row>
    <row r="11932" spans="1:13">
      <c r="A11932" s="106" t="str">
        <f t="shared" si="187"/>
        <v xml:space="preserve">98927 </v>
      </c>
      <c r="B11932" s="164" t="s">
        <v>16475</v>
      </c>
      <c r="C11932" s="163"/>
      <c r="D11932" s="113" t="s">
        <v>1358</v>
      </c>
      <c r="F11932" t="s">
        <v>16476</v>
      </c>
      <c r="G11932" s="219">
        <v>0.96</v>
      </c>
      <c r="H11932" s="219">
        <v>0.75</v>
      </c>
      <c r="I11932" s="219">
        <v>0.36</v>
      </c>
      <c r="J11932" s="219">
        <v>0.05</v>
      </c>
      <c r="K11932" s="219">
        <v>1.76</v>
      </c>
      <c r="L11932" s="219">
        <v>1.37</v>
      </c>
      <c r="M11932" s="220" t="s">
        <v>1324</v>
      </c>
    </row>
    <row r="11933" spans="1:13">
      <c r="A11933" s="106" t="str">
        <f t="shared" si="187"/>
        <v xml:space="preserve">98928 </v>
      </c>
      <c r="B11933" s="164" t="s">
        <v>16477</v>
      </c>
      <c r="C11933" s="163"/>
      <c r="D11933" s="113" t="s">
        <v>1358</v>
      </c>
      <c r="F11933" t="s">
        <v>16478</v>
      </c>
      <c r="G11933" s="219">
        <v>1.21</v>
      </c>
      <c r="H11933" s="219">
        <v>0.87</v>
      </c>
      <c r="I11933" s="219">
        <v>0.45</v>
      </c>
      <c r="J11933" s="219">
        <v>7.0000000000000007E-2</v>
      </c>
      <c r="K11933" s="219">
        <v>2.15</v>
      </c>
      <c r="L11933" s="219">
        <v>1.73</v>
      </c>
      <c r="M11933" s="220" t="s">
        <v>1324</v>
      </c>
    </row>
    <row r="11934" spans="1:13">
      <c r="A11934" s="106" t="str">
        <f t="shared" si="187"/>
        <v xml:space="preserve">98929 </v>
      </c>
      <c r="B11934" s="164" t="s">
        <v>16479</v>
      </c>
      <c r="C11934" s="163"/>
      <c r="D11934" s="113" t="s">
        <v>1358</v>
      </c>
      <c r="F11934" t="s">
        <v>16480</v>
      </c>
      <c r="G11934" s="219">
        <v>1.46</v>
      </c>
      <c r="H11934" s="219">
        <v>0.99</v>
      </c>
      <c r="I11934" s="219">
        <v>0.53</v>
      </c>
      <c r="J11934" s="219">
        <v>0.08</v>
      </c>
      <c r="K11934" s="219">
        <v>2.5299999999999998</v>
      </c>
      <c r="L11934" s="219">
        <v>2.0699999999999998</v>
      </c>
      <c r="M11934" s="220" t="s">
        <v>1324</v>
      </c>
    </row>
    <row r="11935" spans="1:13">
      <c r="A11935" s="106" t="str">
        <f t="shared" si="187"/>
        <v xml:space="preserve">98940 </v>
      </c>
      <c r="B11935" s="164" t="s">
        <v>16481</v>
      </c>
      <c r="C11935" s="163"/>
      <c r="D11935" s="113" t="s">
        <v>1358</v>
      </c>
      <c r="F11935" t="s">
        <v>16482</v>
      </c>
      <c r="G11935" s="219">
        <v>0.46</v>
      </c>
      <c r="H11935" s="219">
        <v>0.35</v>
      </c>
      <c r="I11935" s="219">
        <v>0.18</v>
      </c>
      <c r="J11935" s="219">
        <v>0.01</v>
      </c>
      <c r="K11935" s="219">
        <v>0.82</v>
      </c>
      <c r="L11935" s="219">
        <v>0.65</v>
      </c>
      <c r="M11935" s="220" t="s">
        <v>1324</v>
      </c>
    </row>
    <row r="11936" spans="1:13">
      <c r="A11936" s="106" t="str">
        <f t="shared" si="187"/>
        <v xml:space="preserve">98941 </v>
      </c>
      <c r="B11936" s="164" t="s">
        <v>16483</v>
      </c>
      <c r="C11936" s="163"/>
      <c r="D11936" s="113" t="s">
        <v>1358</v>
      </c>
      <c r="F11936" t="s">
        <v>16484</v>
      </c>
      <c r="G11936" s="219">
        <v>0.71</v>
      </c>
      <c r="H11936" s="219">
        <v>0.46</v>
      </c>
      <c r="I11936" s="219">
        <v>0.28000000000000003</v>
      </c>
      <c r="J11936" s="219">
        <v>0.01</v>
      </c>
      <c r="K11936" s="219">
        <v>1.18</v>
      </c>
      <c r="L11936" s="219">
        <v>1</v>
      </c>
      <c r="M11936" s="220" t="s">
        <v>1324</v>
      </c>
    </row>
    <row r="11937" spans="1:13">
      <c r="A11937" s="106" t="str">
        <f t="shared" si="187"/>
        <v xml:space="preserve">98942 </v>
      </c>
      <c r="B11937" s="164" t="s">
        <v>16485</v>
      </c>
      <c r="C11937" s="163"/>
      <c r="D11937" s="113" t="s">
        <v>1358</v>
      </c>
      <c r="F11937" t="s">
        <v>16486</v>
      </c>
      <c r="G11937" s="219">
        <v>0.96</v>
      </c>
      <c r="H11937" s="219">
        <v>0.55000000000000004</v>
      </c>
      <c r="I11937" s="219">
        <v>0.37</v>
      </c>
      <c r="J11937" s="219">
        <v>0.01</v>
      </c>
      <c r="K11937" s="219">
        <v>1.52</v>
      </c>
      <c r="L11937" s="219">
        <v>1.34</v>
      </c>
      <c r="M11937" s="220" t="s">
        <v>1324</v>
      </c>
    </row>
    <row r="11938" spans="1:13">
      <c r="A11938" s="106" t="str">
        <f t="shared" si="187"/>
        <v xml:space="preserve">98943 </v>
      </c>
      <c r="B11938" s="164" t="s">
        <v>16487</v>
      </c>
      <c r="C11938" s="163"/>
      <c r="D11938" s="113" t="s">
        <v>798</v>
      </c>
      <c r="E11938" s="113" t="s">
        <v>1966</v>
      </c>
      <c r="F11938" t="s">
        <v>16488</v>
      </c>
      <c r="G11938" s="219">
        <v>0.46</v>
      </c>
      <c r="H11938" s="219">
        <v>0.28000000000000003</v>
      </c>
      <c r="I11938" s="219">
        <v>0.18</v>
      </c>
      <c r="J11938" s="219">
        <v>0.03</v>
      </c>
      <c r="K11938" s="219">
        <v>0.77</v>
      </c>
      <c r="L11938" s="219">
        <v>0.67</v>
      </c>
      <c r="M11938" s="220" t="s">
        <v>583</v>
      </c>
    </row>
    <row r="11939" spans="1:13">
      <c r="A11939" s="106" t="str">
        <f t="shared" si="187"/>
        <v xml:space="preserve">98960 </v>
      </c>
      <c r="B11939" s="164" t="s">
        <v>16489</v>
      </c>
      <c r="C11939" s="163"/>
      <c r="D11939" s="113" t="s">
        <v>1401</v>
      </c>
      <c r="E11939" s="113" t="s">
        <v>1966</v>
      </c>
      <c r="F11939" t="s">
        <v>16490</v>
      </c>
      <c r="G11939" s="219">
        <v>0</v>
      </c>
      <c r="H11939" s="219">
        <v>0.9</v>
      </c>
      <c r="I11939" s="219" t="s">
        <v>37</v>
      </c>
      <c r="J11939" s="219">
        <v>0.02</v>
      </c>
      <c r="K11939" s="219">
        <v>0.92</v>
      </c>
      <c r="L11939" s="219" t="s">
        <v>37</v>
      </c>
      <c r="M11939" s="220" t="s">
        <v>583</v>
      </c>
    </row>
    <row r="11940" spans="1:13">
      <c r="A11940" s="106" t="str">
        <f t="shared" si="187"/>
        <v xml:space="preserve">98961 </v>
      </c>
      <c r="B11940" s="164" t="s">
        <v>16491</v>
      </c>
      <c r="C11940" s="163"/>
      <c r="D11940" s="113" t="s">
        <v>1401</v>
      </c>
      <c r="E11940" s="113" t="s">
        <v>1966</v>
      </c>
      <c r="F11940" t="s">
        <v>16492</v>
      </c>
      <c r="G11940" s="219">
        <v>0</v>
      </c>
      <c r="H11940" s="219">
        <v>0.43</v>
      </c>
      <c r="I11940" s="219" t="s">
        <v>37</v>
      </c>
      <c r="J11940" s="219">
        <v>0.01</v>
      </c>
      <c r="K11940" s="219">
        <v>0.44</v>
      </c>
      <c r="L11940" s="219" t="s">
        <v>37</v>
      </c>
      <c r="M11940" s="220" t="s">
        <v>583</v>
      </c>
    </row>
    <row r="11941" spans="1:13">
      <c r="A11941" s="106" t="str">
        <f t="shared" si="187"/>
        <v xml:space="preserve">98962 </v>
      </c>
      <c r="B11941" s="164" t="s">
        <v>16493</v>
      </c>
      <c r="C11941" s="163"/>
      <c r="D11941" s="113" t="s">
        <v>1401</v>
      </c>
      <c r="E11941" s="113" t="s">
        <v>1966</v>
      </c>
      <c r="F11941" t="s">
        <v>16494</v>
      </c>
      <c r="G11941" s="219">
        <v>0</v>
      </c>
      <c r="H11941" s="219">
        <v>0.32</v>
      </c>
      <c r="I11941" s="219" t="s">
        <v>37</v>
      </c>
      <c r="J11941" s="219">
        <v>0.01</v>
      </c>
      <c r="K11941" s="219">
        <v>0.33</v>
      </c>
      <c r="L11941" s="219" t="s">
        <v>37</v>
      </c>
      <c r="M11941" s="220" t="s">
        <v>583</v>
      </c>
    </row>
    <row r="11942" spans="1:13">
      <c r="A11942" s="106" t="str">
        <f t="shared" si="187"/>
        <v xml:space="preserve">98966 </v>
      </c>
      <c r="B11942" s="164" t="s">
        <v>16495</v>
      </c>
      <c r="C11942" s="163"/>
      <c r="D11942" s="113" t="s">
        <v>1358</v>
      </c>
      <c r="F11942" t="s">
        <v>16496</v>
      </c>
      <c r="G11942" s="219">
        <v>0.25</v>
      </c>
      <c r="H11942" s="219">
        <v>0.13</v>
      </c>
      <c r="I11942" s="219">
        <v>0.08</v>
      </c>
      <c r="J11942" s="219">
        <v>0.01</v>
      </c>
      <c r="K11942" s="219">
        <v>0.39</v>
      </c>
      <c r="L11942" s="219">
        <v>0.34</v>
      </c>
      <c r="M11942" s="220" t="s">
        <v>583</v>
      </c>
    </row>
    <row r="11943" spans="1:13">
      <c r="A11943" s="106" t="str">
        <f t="shared" si="187"/>
        <v xml:space="preserve">98967 </v>
      </c>
      <c r="B11943" s="164" t="s">
        <v>16497</v>
      </c>
      <c r="C11943" s="163"/>
      <c r="D11943" s="113" t="s">
        <v>1358</v>
      </c>
      <c r="F11943" t="s">
        <v>16498</v>
      </c>
      <c r="G11943" s="219">
        <v>0.5</v>
      </c>
      <c r="H11943" s="219">
        <v>0.2</v>
      </c>
      <c r="I11943" s="219">
        <v>0.14000000000000001</v>
      </c>
      <c r="J11943" s="219">
        <v>0.02</v>
      </c>
      <c r="K11943" s="219">
        <v>0.72</v>
      </c>
      <c r="L11943" s="219">
        <v>0.66</v>
      </c>
      <c r="M11943" s="220" t="s">
        <v>583</v>
      </c>
    </row>
    <row r="11944" spans="1:13">
      <c r="A11944" s="106" t="str">
        <f t="shared" si="187"/>
        <v xml:space="preserve">98968 </v>
      </c>
      <c r="B11944" s="164" t="s">
        <v>16499</v>
      </c>
      <c r="C11944" s="163"/>
      <c r="D11944" s="113" t="s">
        <v>1358</v>
      </c>
      <c r="F11944" t="s">
        <v>16500</v>
      </c>
      <c r="G11944" s="219">
        <v>0.75</v>
      </c>
      <c r="H11944" s="219">
        <v>0.22</v>
      </c>
      <c r="I11944" s="219">
        <v>0.15</v>
      </c>
      <c r="J11944" s="219">
        <v>0.02</v>
      </c>
      <c r="K11944" s="219">
        <v>0.99</v>
      </c>
      <c r="L11944" s="219">
        <v>0.92</v>
      </c>
      <c r="M11944" s="220" t="s">
        <v>583</v>
      </c>
    </row>
    <row r="11945" spans="1:13">
      <c r="A11945" s="106" t="str">
        <f t="shared" si="187"/>
        <v xml:space="preserve">98970 </v>
      </c>
      <c r="B11945" s="164" t="s">
        <v>17862</v>
      </c>
      <c r="C11945" s="163"/>
      <c r="D11945" s="113" t="s">
        <v>1358</v>
      </c>
      <c r="F11945" t="s">
        <v>18231</v>
      </c>
      <c r="G11945" s="219">
        <v>0.25</v>
      </c>
      <c r="H11945" s="219">
        <v>0.09</v>
      </c>
      <c r="I11945" s="219">
        <v>0.09</v>
      </c>
      <c r="J11945" s="219">
        <v>0.01</v>
      </c>
      <c r="K11945" s="219">
        <v>0.35</v>
      </c>
      <c r="L11945" s="219">
        <v>0.35</v>
      </c>
      <c r="M11945" s="220" t="s">
        <v>583</v>
      </c>
    </row>
    <row r="11946" spans="1:13">
      <c r="A11946" s="106" t="str">
        <f t="shared" si="187"/>
        <v xml:space="preserve">98971 </v>
      </c>
      <c r="B11946" s="164" t="s">
        <v>17863</v>
      </c>
      <c r="C11946" s="163"/>
      <c r="D11946" s="113" t="s">
        <v>1358</v>
      </c>
      <c r="F11946" t="s">
        <v>18232</v>
      </c>
      <c r="G11946" s="219">
        <v>0.44</v>
      </c>
      <c r="H11946" s="219">
        <v>0.16</v>
      </c>
      <c r="I11946" s="219">
        <v>0.16</v>
      </c>
      <c r="J11946" s="219">
        <v>0.02</v>
      </c>
      <c r="K11946" s="219">
        <v>0.62</v>
      </c>
      <c r="L11946" s="219">
        <v>0.62</v>
      </c>
      <c r="M11946" s="220" t="s">
        <v>583</v>
      </c>
    </row>
    <row r="11947" spans="1:13">
      <c r="A11947" s="106" t="str">
        <f t="shared" si="187"/>
        <v xml:space="preserve">98972 </v>
      </c>
      <c r="B11947" s="164" t="s">
        <v>17864</v>
      </c>
      <c r="C11947" s="163"/>
      <c r="D11947" s="113" t="s">
        <v>1358</v>
      </c>
      <c r="F11947" t="s">
        <v>18233</v>
      </c>
      <c r="G11947" s="219">
        <v>0.69</v>
      </c>
      <c r="H11947" s="219">
        <v>0.21</v>
      </c>
      <c r="I11947" s="219">
        <v>0.2</v>
      </c>
      <c r="J11947" s="219">
        <v>0.02</v>
      </c>
      <c r="K11947" s="219">
        <v>0.92</v>
      </c>
      <c r="L11947" s="219">
        <v>0.91</v>
      </c>
      <c r="M11947" s="220" t="s">
        <v>583</v>
      </c>
    </row>
    <row r="11948" spans="1:13">
      <c r="A11948" s="106" t="str">
        <f t="shared" si="187"/>
        <v xml:space="preserve">98975 </v>
      </c>
      <c r="B11948" s="164" t="s">
        <v>18314</v>
      </c>
      <c r="C11948" s="163"/>
      <c r="D11948" s="113" t="s">
        <v>1358</v>
      </c>
      <c r="F11948" t="s">
        <v>18313</v>
      </c>
      <c r="G11948" s="219">
        <v>0</v>
      </c>
      <c r="H11948" s="219">
        <v>0.57999999999999996</v>
      </c>
      <c r="I11948" s="219" t="s">
        <v>37</v>
      </c>
      <c r="J11948" s="219">
        <v>0.02</v>
      </c>
      <c r="K11948" s="219">
        <v>0.6</v>
      </c>
      <c r="L11948" s="219" t="s">
        <v>37</v>
      </c>
      <c r="M11948" s="220" t="s">
        <v>583</v>
      </c>
    </row>
    <row r="11949" spans="1:13">
      <c r="A11949" s="106" t="str">
        <f t="shared" si="187"/>
        <v xml:space="preserve">98976 </v>
      </c>
      <c r="B11949" s="164" t="s">
        <v>18312</v>
      </c>
      <c r="C11949" s="163"/>
      <c r="D11949" s="113" t="s">
        <v>1358</v>
      </c>
      <c r="F11949" t="s">
        <v>18311</v>
      </c>
      <c r="G11949" s="219">
        <v>0</v>
      </c>
      <c r="H11949" s="219">
        <v>1.41</v>
      </c>
      <c r="I11949" s="219" t="s">
        <v>37</v>
      </c>
      <c r="J11949" s="219">
        <v>0.01</v>
      </c>
      <c r="K11949" s="219">
        <v>1.42</v>
      </c>
      <c r="L11949" s="219" t="s">
        <v>37</v>
      </c>
      <c r="M11949" s="220" t="s">
        <v>583</v>
      </c>
    </row>
    <row r="11950" spans="1:13">
      <c r="A11950" s="106" t="str">
        <f t="shared" si="187"/>
        <v xml:space="preserve">98977 </v>
      </c>
      <c r="B11950" s="164" t="s">
        <v>18310</v>
      </c>
      <c r="C11950" s="163"/>
      <c r="D11950" s="113" t="s">
        <v>1358</v>
      </c>
      <c r="F11950" t="s">
        <v>18309</v>
      </c>
      <c r="G11950" s="219">
        <v>0</v>
      </c>
      <c r="H11950" s="219">
        <v>1.41</v>
      </c>
      <c r="I11950" s="219" t="s">
        <v>37</v>
      </c>
      <c r="J11950" s="219">
        <v>0.01</v>
      </c>
      <c r="K11950" s="219">
        <v>1.42</v>
      </c>
      <c r="L11950" s="219" t="s">
        <v>37</v>
      </c>
      <c r="M11950" s="220" t="s">
        <v>583</v>
      </c>
    </row>
    <row r="11951" spans="1:13">
      <c r="A11951" s="106" t="str">
        <f t="shared" si="187"/>
        <v xml:space="preserve">98978 </v>
      </c>
      <c r="B11951" s="164" t="s">
        <v>19250</v>
      </c>
      <c r="C11951" s="163"/>
      <c r="D11951" s="113" t="s">
        <v>664</v>
      </c>
      <c r="F11951" t="s">
        <v>18713</v>
      </c>
      <c r="G11951" s="219">
        <v>0</v>
      </c>
      <c r="H11951" s="219">
        <v>0</v>
      </c>
      <c r="I11951" s="219">
        <v>0</v>
      </c>
      <c r="J11951" s="219">
        <v>0</v>
      </c>
      <c r="K11951" s="219">
        <v>0</v>
      </c>
      <c r="L11951" s="219">
        <v>0</v>
      </c>
      <c r="M11951" s="220" t="s">
        <v>583</v>
      </c>
    </row>
    <row r="11952" spans="1:13">
      <c r="A11952" s="106" t="str">
        <f t="shared" si="187"/>
        <v xml:space="preserve">98980 </v>
      </c>
      <c r="B11952" s="164" t="s">
        <v>18308</v>
      </c>
      <c r="C11952" s="163"/>
      <c r="D11952" s="113" t="s">
        <v>1358</v>
      </c>
      <c r="F11952" t="s">
        <v>18307</v>
      </c>
      <c r="G11952" s="219">
        <v>0.62</v>
      </c>
      <c r="H11952" s="219">
        <v>0.86</v>
      </c>
      <c r="I11952" s="219">
        <v>0.25</v>
      </c>
      <c r="J11952" s="219">
        <v>0.04</v>
      </c>
      <c r="K11952" s="219">
        <v>1.52</v>
      </c>
      <c r="L11952" s="219">
        <v>0.91</v>
      </c>
      <c r="M11952" s="220" t="s">
        <v>583</v>
      </c>
    </row>
    <row r="11953" spans="1:13">
      <c r="A11953" s="106" t="str">
        <f t="shared" si="187"/>
        <v xml:space="preserve">98981 </v>
      </c>
      <c r="B11953" s="164" t="s">
        <v>18306</v>
      </c>
      <c r="C11953" s="163"/>
      <c r="D11953" s="113" t="s">
        <v>1358</v>
      </c>
      <c r="F11953" t="s">
        <v>18305</v>
      </c>
      <c r="G11953" s="219">
        <v>0.61</v>
      </c>
      <c r="H11953" s="219">
        <v>0.55000000000000004</v>
      </c>
      <c r="I11953" s="219">
        <v>0.25</v>
      </c>
      <c r="J11953" s="219">
        <v>0.04</v>
      </c>
      <c r="K11953" s="219">
        <v>1.2</v>
      </c>
      <c r="L11953" s="219">
        <v>0.9</v>
      </c>
      <c r="M11953" s="220" t="s">
        <v>1125</v>
      </c>
    </row>
    <row r="11954" spans="1:13">
      <c r="A11954" s="106" t="str">
        <f t="shared" si="187"/>
        <v xml:space="preserve">99000 </v>
      </c>
      <c r="B11954" s="164" t="s">
        <v>16503</v>
      </c>
      <c r="C11954" s="163"/>
      <c r="D11954" s="113" t="s">
        <v>1401</v>
      </c>
      <c r="F11954" t="s">
        <v>16504</v>
      </c>
      <c r="G11954" s="219">
        <v>0</v>
      </c>
      <c r="H11954" s="219">
        <v>0</v>
      </c>
      <c r="I11954" s="219">
        <v>0</v>
      </c>
      <c r="J11954" s="219">
        <v>0</v>
      </c>
      <c r="K11954" s="219">
        <v>0</v>
      </c>
      <c r="L11954" s="219">
        <v>0</v>
      </c>
      <c r="M11954" s="220" t="s">
        <v>583</v>
      </c>
    </row>
    <row r="11955" spans="1:13">
      <c r="A11955" s="106" t="str">
        <f t="shared" si="187"/>
        <v xml:space="preserve">99001 </v>
      </c>
      <c r="B11955" s="164" t="s">
        <v>16505</v>
      </c>
      <c r="C11955" s="163"/>
      <c r="D11955" s="113" t="s">
        <v>1401</v>
      </c>
      <c r="F11955" t="s">
        <v>16506</v>
      </c>
      <c r="G11955" s="219">
        <v>0</v>
      </c>
      <c r="H11955" s="219">
        <v>0</v>
      </c>
      <c r="I11955" s="219">
        <v>0</v>
      </c>
      <c r="J11955" s="219">
        <v>0</v>
      </c>
      <c r="K11955" s="219">
        <v>0</v>
      </c>
      <c r="L11955" s="219">
        <v>0</v>
      </c>
      <c r="M11955" s="220" t="s">
        <v>583</v>
      </c>
    </row>
    <row r="11956" spans="1:13">
      <c r="A11956" s="106" t="str">
        <f t="shared" si="187"/>
        <v xml:space="preserve">99002 </v>
      </c>
      <c r="B11956" s="164" t="s">
        <v>16507</v>
      </c>
      <c r="C11956" s="163"/>
      <c r="D11956" s="113" t="s">
        <v>1401</v>
      </c>
      <c r="F11956" t="s">
        <v>16508</v>
      </c>
      <c r="G11956" s="219">
        <v>0</v>
      </c>
      <c r="H11956" s="219">
        <v>0</v>
      </c>
      <c r="I11956" s="219">
        <v>0</v>
      </c>
      <c r="J11956" s="219">
        <v>0</v>
      </c>
      <c r="K11956" s="219">
        <v>0</v>
      </c>
      <c r="L11956" s="219">
        <v>0</v>
      </c>
      <c r="M11956" s="220" t="s">
        <v>583</v>
      </c>
    </row>
    <row r="11957" spans="1:13">
      <c r="A11957" s="106" t="str">
        <f t="shared" si="187"/>
        <v xml:space="preserve">99024 </v>
      </c>
      <c r="B11957" s="164" t="s">
        <v>385</v>
      </c>
      <c r="C11957" s="163"/>
      <c r="D11957" s="113" t="s">
        <v>1401</v>
      </c>
      <c r="F11957" t="s">
        <v>16509</v>
      </c>
      <c r="G11957" s="219">
        <v>0</v>
      </c>
      <c r="H11957" s="219">
        <v>0</v>
      </c>
      <c r="I11957" s="219">
        <v>0</v>
      </c>
      <c r="J11957" s="219">
        <v>0</v>
      </c>
      <c r="K11957" s="219">
        <v>0</v>
      </c>
      <c r="L11957" s="219">
        <v>0</v>
      </c>
      <c r="M11957" s="220" t="s">
        <v>583</v>
      </c>
    </row>
    <row r="11958" spans="1:13">
      <c r="A11958" s="106" t="str">
        <f t="shared" si="187"/>
        <v xml:space="preserve">99026 </v>
      </c>
      <c r="B11958" s="164" t="s">
        <v>16510</v>
      </c>
      <c r="C11958" s="163"/>
      <c r="D11958" s="113" t="s">
        <v>798</v>
      </c>
      <c r="F11958" t="s">
        <v>16511</v>
      </c>
      <c r="G11958" s="219">
        <v>0</v>
      </c>
      <c r="H11958" s="219">
        <v>0</v>
      </c>
      <c r="I11958" s="219">
        <v>0</v>
      </c>
      <c r="J11958" s="219">
        <v>0</v>
      </c>
      <c r="K11958" s="219">
        <v>0</v>
      </c>
      <c r="L11958" s="219">
        <v>0</v>
      </c>
      <c r="M11958" s="220" t="s">
        <v>583</v>
      </c>
    </row>
    <row r="11959" spans="1:13">
      <c r="A11959" s="106" t="str">
        <f t="shared" si="187"/>
        <v xml:space="preserve">99027 </v>
      </c>
      <c r="B11959" s="164" t="s">
        <v>16512</v>
      </c>
      <c r="C11959" s="163"/>
      <c r="D11959" s="113" t="s">
        <v>798</v>
      </c>
      <c r="F11959" t="s">
        <v>16513</v>
      </c>
      <c r="G11959" s="219">
        <v>0</v>
      </c>
      <c r="H11959" s="219">
        <v>0</v>
      </c>
      <c r="I11959" s="219">
        <v>0</v>
      </c>
      <c r="J11959" s="219">
        <v>0</v>
      </c>
      <c r="K11959" s="219">
        <v>0</v>
      </c>
      <c r="L11959" s="219">
        <v>0</v>
      </c>
      <c r="M11959" s="220" t="s">
        <v>583</v>
      </c>
    </row>
    <row r="11960" spans="1:13">
      <c r="A11960" s="106" t="str">
        <f t="shared" si="187"/>
        <v xml:space="preserve">99050 </v>
      </c>
      <c r="B11960" s="164" t="s">
        <v>16514</v>
      </c>
      <c r="C11960" s="163"/>
      <c r="D11960" s="113" t="s">
        <v>1401</v>
      </c>
      <c r="F11960" t="s">
        <v>16515</v>
      </c>
      <c r="G11960" s="219">
        <v>0</v>
      </c>
      <c r="H11960" s="219">
        <v>0</v>
      </c>
      <c r="I11960" s="219">
        <v>0</v>
      </c>
      <c r="J11960" s="219">
        <v>0</v>
      </c>
      <c r="K11960" s="219">
        <v>0</v>
      </c>
      <c r="L11960" s="219">
        <v>0</v>
      </c>
      <c r="M11960" s="220" t="s">
        <v>583</v>
      </c>
    </row>
    <row r="11961" spans="1:13">
      <c r="A11961" s="106" t="str">
        <f t="shared" si="187"/>
        <v xml:space="preserve">99051 </v>
      </c>
      <c r="B11961" s="164" t="s">
        <v>16516</v>
      </c>
      <c r="C11961" s="163"/>
      <c r="D11961" s="113" t="s">
        <v>1401</v>
      </c>
      <c r="F11961" t="s">
        <v>16517</v>
      </c>
      <c r="G11961" s="219">
        <v>0</v>
      </c>
      <c r="H11961" s="219">
        <v>0</v>
      </c>
      <c r="I11961" s="219">
        <v>0</v>
      </c>
      <c r="J11961" s="219">
        <v>0</v>
      </c>
      <c r="K11961" s="219">
        <v>0</v>
      </c>
      <c r="L11961" s="219">
        <v>0</v>
      </c>
      <c r="M11961" s="220" t="s">
        <v>583</v>
      </c>
    </row>
    <row r="11962" spans="1:13">
      <c r="A11962" s="106" t="str">
        <f t="shared" si="187"/>
        <v xml:space="preserve">99053 </v>
      </c>
      <c r="B11962" s="164" t="s">
        <v>16518</v>
      </c>
      <c r="C11962" s="163"/>
      <c r="D11962" s="113" t="s">
        <v>1401</v>
      </c>
      <c r="F11962" t="s">
        <v>16519</v>
      </c>
      <c r="G11962" s="219">
        <v>0</v>
      </c>
      <c r="H11962" s="219">
        <v>0</v>
      </c>
      <c r="I11962" s="219">
        <v>0</v>
      </c>
      <c r="J11962" s="219">
        <v>0</v>
      </c>
      <c r="K11962" s="219">
        <v>0</v>
      </c>
      <c r="L11962" s="219">
        <v>0</v>
      </c>
      <c r="M11962" s="220" t="s">
        <v>583</v>
      </c>
    </row>
    <row r="11963" spans="1:13">
      <c r="A11963" s="106" t="str">
        <f t="shared" si="187"/>
        <v xml:space="preserve">99056 </v>
      </c>
      <c r="B11963" s="164" t="s">
        <v>16520</v>
      </c>
      <c r="C11963" s="163"/>
      <c r="D11963" s="113" t="s">
        <v>1401</v>
      </c>
      <c r="F11963" t="s">
        <v>16521</v>
      </c>
      <c r="G11963" s="219">
        <v>0</v>
      </c>
      <c r="H11963" s="219">
        <v>0</v>
      </c>
      <c r="I11963" s="219">
        <v>0</v>
      </c>
      <c r="J11963" s="219">
        <v>0</v>
      </c>
      <c r="K11963" s="219">
        <v>0</v>
      </c>
      <c r="L11963" s="219">
        <v>0</v>
      </c>
      <c r="M11963" s="220" t="s">
        <v>583</v>
      </c>
    </row>
    <row r="11964" spans="1:13">
      <c r="A11964" s="106" t="str">
        <f t="shared" si="187"/>
        <v xml:space="preserve">99058 </v>
      </c>
      <c r="B11964" s="164" t="s">
        <v>16522</v>
      </c>
      <c r="C11964" s="163"/>
      <c r="D11964" s="113" t="s">
        <v>1401</v>
      </c>
      <c r="F11964" t="s">
        <v>16523</v>
      </c>
      <c r="G11964" s="219">
        <v>0</v>
      </c>
      <c r="H11964" s="219">
        <v>0</v>
      </c>
      <c r="I11964" s="219">
        <v>0</v>
      </c>
      <c r="J11964" s="219">
        <v>0</v>
      </c>
      <c r="K11964" s="219">
        <v>0</v>
      </c>
      <c r="L11964" s="219">
        <v>0</v>
      </c>
      <c r="M11964" s="220" t="s">
        <v>583</v>
      </c>
    </row>
    <row r="11965" spans="1:13">
      <c r="A11965" s="106" t="str">
        <f t="shared" si="187"/>
        <v xml:space="preserve">99060 </v>
      </c>
      <c r="B11965" s="164" t="s">
        <v>16524</v>
      </c>
      <c r="C11965" s="163"/>
      <c r="D11965" s="113" t="s">
        <v>1401</v>
      </c>
      <c r="F11965" t="s">
        <v>16525</v>
      </c>
      <c r="G11965" s="219">
        <v>0</v>
      </c>
      <c r="H11965" s="219">
        <v>0</v>
      </c>
      <c r="I11965" s="219">
        <v>0</v>
      </c>
      <c r="J11965" s="219">
        <v>0</v>
      </c>
      <c r="K11965" s="219">
        <v>0</v>
      </c>
      <c r="L11965" s="219">
        <v>0</v>
      </c>
      <c r="M11965" s="220" t="s">
        <v>583</v>
      </c>
    </row>
    <row r="11966" spans="1:13">
      <c r="A11966" s="106" t="str">
        <f t="shared" si="187"/>
        <v xml:space="preserve">99070 </v>
      </c>
      <c r="B11966" s="164" t="s">
        <v>16526</v>
      </c>
      <c r="C11966" s="163"/>
      <c r="D11966" s="113" t="s">
        <v>1401</v>
      </c>
      <c r="F11966" t="s">
        <v>16527</v>
      </c>
      <c r="G11966" s="219">
        <v>0</v>
      </c>
      <c r="H11966" s="219">
        <v>0</v>
      </c>
      <c r="I11966" s="219">
        <v>0</v>
      </c>
      <c r="J11966" s="219">
        <v>0</v>
      </c>
      <c r="K11966" s="219">
        <v>0</v>
      </c>
      <c r="L11966" s="219">
        <v>0</v>
      </c>
      <c r="M11966" s="220" t="s">
        <v>583</v>
      </c>
    </row>
    <row r="11967" spans="1:13">
      <c r="A11967" s="106" t="str">
        <f t="shared" si="187"/>
        <v xml:space="preserve">99071 </v>
      </c>
      <c r="B11967" s="164" t="s">
        <v>16528</v>
      </c>
      <c r="C11967" s="163"/>
      <c r="D11967" s="113" t="s">
        <v>1401</v>
      </c>
      <c r="F11967" t="s">
        <v>16529</v>
      </c>
      <c r="G11967" s="219">
        <v>0</v>
      </c>
      <c r="H11967" s="219">
        <v>0</v>
      </c>
      <c r="I11967" s="219">
        <v>0</v>
      </c>
      <c r="J11967" s="219">
        <v>0</v>
      </c>
      <c r="K11967" s="219">
        <v>0</v>
      </c>
      <c r="L11967" s="219">
        <v>0</v>
      </c>
      <c r="M11967" s="220" t="s">
        <v>583</v>
      </c>
    </row>
    <row r="11968" spans="1:13">
      <c r="A11968" s="106" t="str">
        <f t="shared" si="187"/>
        <v xml:space="preserve">99072 </v>
      </c>
      <c r="B11968" s="164" t="s">
        <v>18234</v>
      </c>
      <c r="C11968" s="163"/>
      <c r="D11968" s="113" t="s">
        <v>1401</v>
      </c>
      <c r="F11968" t="s">
        <v>18235</v>
      </c>
      <c r="G11968" s="219">
        <v>0</v>
      </c>
      <c r="H11968" s="219">
        <v>0</v>
      </c>
      <c r="I11968" s="219">
        <v>0</v>
      </c>
      <c r="J11968" s="219">
        <v>0</v>
      </c>
      <c r="K11968" s="219">
        <v>0</v>
      </c>
      <c r="L11968" s="219">
        <v>0</v>
      </c>
      <c r="M11968" s="220" t="s">
        <v>583</v>
      </c>
    </row>
    <row r="11969" spans="1:13">
      <c r="A11969" s="106" t="str">
        <f t="shared" si="187"/>
        <v xml:space="preserve">99075 </v>
      </c>
      <c r="B11969" s="164" t="s">
        <v>16530</v>
      </c>
      <c r="C11969" s="163"/>
      <c r="D11969" s="113" t="s">
        <v>798</v>
      </c>
      <c r="F11969" t="s">
        <v>16531</v>
      </c>
      <c r="G11969" s="219">
        <v>0</v>
      </c>
      <c r="H11969" s="219">
        <v>0</v>
      </c>
      <c r="I11969" s="219">
        <v>0</v>
      </c>
      <c r="J11969" s="219">
        <v>0</v>
      </c>
      <c r="K11969" s="219">
        <v>0</v>
      </c>
      <c r="L11969" s="219">
        <v>0</v>
      </c>
      <c r="M11969" s="220" t="s">
        <v>583</v>
      </c>
    </row>
    <row r="11970" spans="1:13">
      <c r="A11970" s="106" t="str">
        <f t="shared" si="187"/>
        <v xml:space="preserve">99078 </v>
      </c>
      <c r="B11970" s="164" t="s">
        <v>16532</v>
      </c>
      <c r="C11970" s="163"/>
      <c r="D11970" s="113" t="s">
        <v>1401</v>
      </c>
      <c r="F11970" t="s">
        <v>16533</v>
      </c>
      <c r="G11970" s="219">
        <v>0</v>
      </c>
      <c r="H11970" s="219">
        <v>0</v>
      </c>
      <c r="I11970" s="219">
        <v>0</v>
      </c>
      <c r="J11970" s="219">
        <v>0</v>
      </c>
      <c r="K11970" s="219">
        <v>0</v>
      </c>
      <c r="L11970" s="219">
        <v>0</v>
      </c>
      <c r="M11970" s="220" t="s">
        <v>583</v>
      </c>
    </row>
    <row r="11971" spans="1:13">
      <c r="A11971" s="106" t="str">
        <f t="shared" ref="A11971:A12034" si="188">B11971&amp;" "&amp;C11971</f>
        <v xml:space="preserve">99080 </v>
      </c>
      <c r="B11971" s="164" t="s">
        <v>16534</v>
      </c>
      <c r="C11971" s="163"/>
      <c r="D11971" s="113" t="s">
        <v>1401</v>
      </c>
      <c r="F11971" t="s">
        <v>16535</v>
      </c>
      <c r="G11971" s="219">
        <v>0</v>
      </c>
      <c r="H11971" s="219">
        <v>0</v>
      </c>
      <c r="I11971" s="219">
        <v>0</v>
      </c>
      <c r="J11971" s="219">
        <v>0</v>
      </c>
      <c r="K11971" s="219">
        <v>0</v>
      </c>
      <c r="L11971" s="219">
        <v>0</v>
      </c>
      <c r="M11971" s="220" t="s">
        <v>583</v>
      </c>
    </row>
    <row r="11972" spans="1:13">
      <c r="A11972" s="106" t="str">
        <f t="shared" si="188"/>
        <v xml:space="preserve">99082 </v>
      </c>
      <c r="B11972" s="164" t="s">
        <v>16536</v>
      </c>
      <c r="C11972" s="163"/>
      <c r="D11972" s="113" t="s">
        <v>664</v>
      </c>
      <c r="F11972" t="s">
        <v>16537</v>
      </c>
      <c r="G11972" s="219">
        <v>0</v>
      </c>
      <c r="H11972" s="219">
        <v>0</v>
      </c>
      <c r="I11972" s="219">
        <v>0</v>
      </c>
      <c r="J11972" s="219">
        <v>0</v>
      </c>
      <c r="K11972" s="219">
        <v>0</v>
      </c>
      <c r="L11972" s="219">
        <v>0</v>
      </c>
      <c r="M11972" s="220" t="s">
        <v>583</v>
      </c>
    </row>
    <row r="11973" spans="1:13">
      <c r="A11973" s="106" t="str">
        <f t="shared" si="188"/>
        <v xml:space="preserve">99091 </v>
      </c>
      <c r="B11973" s="164" t="s">
        <v>16538</v>
      </c>
      <c r="C11973" s="163"/>
      <c r="D11973" s="113" t="s">
        <v>1358</v>
      </c>
      <c r="F11973" t="s">
        <v>16539</v>
      </c>
      <c r="G11973" s="219">
        <v>1.1000000000000001</v>
      </c>
      <c r="H11973" s="219">
        <v>0.43</v>
      </c>
      <c r="I11973" s="219">
        <v>0.43</v>
      </c>
      <c r="J11973" s="219">
        <v>0.08</v>
      </c>
      <c r="K11973" s="219">
        <v>1.61</v>
      </c>
      <c r="L11973" s="219">
        <v>1.61</v>
      </c>
      <c r="M11973" s="220" t="s">
        <v>583</v>
      </c>
    </row>
    <row r="11974" spans="1:13">
      <c r="A11974" s="106" t="str">
        <f t="shared" si="188"/>
        <v xml:space="preserve">99100 </v>
      </c>
      <c r="B11974" s="164" t="s">
        <v>16540</v>
      </c>
      <c r="C11974" s="163"/>
      <c r="D11974" s="113" t="s">
        <v>1401</v>
      </c>
      <c r="F11974" t="s">
        <v>21507</v>
      </c>
      <c r="G11974" s="219">
        <v>0</v>
      </c>
      <c r="H11974" s="219">
        <v>0</v>
      </c>
      <c r="I11974" s="219">
        <v>0</v>
      </c>
      <c r="J11974" s="219">
        <v>0</v>
      </c>
      <c r="K11974" s="219">
        <v>0</v>
      </c>
      <c r="L11974" s="219">
        <v>0</v>
      </c>
      <c r="M11974" s="220" t="s">
        <v>1125</v>
      </c>
    </row>
    <row r="11975" spans="1:13">
      <c r="A11975" s="106" t="str">
        <f t="shared" si="188"/>
        <v xml:space="preserve">99116 </v>
      </c>
      <c r="B11975" s="164" t="s">
        <v>16541</v>
      </c>
      <c r="C11975" s="163"/>
      <c r="D11975" s="113" t="s">
        <v>1401</v>
      </c>
      <c r="F11975" t="s">
        <v>21508</v>
      </c>
      <c r="G11975" s="219">
        <v>0</v>
      </c>
      <c r="H11975" s="219">
        <v>0</v>
      </c>
      <c r="I11975" s="219">
        <v>0</v>
      </c>
      <c r="J11975" s="219">
        <v>0</v>
      </c>
      <c r="K11975" s="219">
        <v>0</v>
      </c>
      <c r="L11975" s="219">
        <v>0</v>
      </c>
      <c r="M11975" s="220" t="s">
        <v>1125</v>
      </c>
    </row>
    <row r="11976" spans="1:13">
      <c r="A11976" s="106" t="str">
        <f t="shared" si="188"/>
        <v xml:space="preserve">99135 </v>
      </c>
      <c r="B11976" s="164" t="s">
        <v>16542</v>
      </c>
      <c r="C11976" s="163"/>
      <c r="D11976" s="113" t="s">
        <v>1401</v>
      </c>
      <c r="F11976" t="s">
        <v>21509</v>
      </c>
      <c r="G11976" s="219">
        <v>0</v>
      </c>
      <c r="H11976" s="219">
        <v>0</v>
      </c>
      <c r="I11976" s="219">
        <v>0</v>
      </c>
      <c r="J11976" s="219">
        <v>0</v>
      </c>
      <c r="K11976" s="219">
        <v>0</v>
      </c>
      <c r="L11976" s="219">
        <v>0</v>
      </c>
      <c r="M11976" s="220" t="s">
        <v>1125</v>
      </c>
    </row>
    <row r="11977" spans="1:13">
      <c r="A11977" s="106" t="str">
        <f t="shared" si="188"/>
        <v xml:space="preserve">99140 </v>
      </c>
      <c r="B11977" s="164" t="s">
        <v>16543</v>
      </c>
      <c r="C11977" s="163"/>
      <c r="D11977" s="113" t="s">
        <v>1401</v>
      </c>
      <c r="F11977" t="s">
        <v>21510</v>
      </c>
      <c r="G11977" s="219">
        <v>0</v>
      </c>
      <c r="H11977" s="219">
        <v>0</v>
      </c>
      <c r="I11977" s="219">
        <v>0</v>
      </c>
      <c r="J11977" s="219">
        <v>0</v>
      </c>
      <c r="K11977" s="219">
        <v>0</v>
      </c>
      <c r="L11977" s="219">
        <v>0</v>
      </c>
      <c r="M11977" s="220" t="s">
        <v>1125</v>
      </c>
    </row>
    <row r="11978" spans="1:13">
      <c r="A11978" s="106" t="str">
        <f t="shared" si="188"/>
        <v xml:space="preserve">99151 </v>
      </c>
      <c r="B11978" s="164" t="s">
        <v>16544</v>
      </c>
      <c r="C11978" s="163"/>
      <c r="D11978" s="113" t="s">
        <v>1358</v>
      </c>
      <c r="F11978" t="s">
        <v>16545</v>
      </c>
      <c r="G11978" s="219">
        <v>0.5</v>
      </c>
      <c r="H11978" s="219">
        <v>1.29</v>
      </c>
      <c r="I11978" s="219">
        <v>0.18</v>
      </c>
      <c r="J11978" s="219">
        <v>0.03</v>
      </c>
      <c r="K11978" s="219">
        <v>1.82</v>
      </c>
      <c r="L11978" s="219">
        <v>0.71</v>
      </c>
      <c r="M11978" s="220" t="s">
        <v>583</v>
      </c>
    </row>
    <row r="11979" spans="1:13">
      <c r="A11979" s="106" t="str">
        <f t="shared" si="188"/>
        <v xml:space="preserve">99152 </v>
      </c>
      <c r="B11979" s="164" t="s">
        <v>16546</v>
      </c>
      <c r="C11979" s="163"/>
      <c r="D11979" s="113" t="s">
        <v>1358</v>
      </c>
      <c r="F11979" t="s">
        <v>16547</v>
      </c>
      <c r="G11979" s="219">
        <v>0.25</v>
      </c>
      <c r="H11979" s="219">
        <v>1.23</v>
      </c>
      <c r="I11979" s="219">
        <v>0.08</v>
      </c>
      <c r="J11979" s="219">
        <v>0.03</v>
      </c>
      <c r="K11979" s="219">
        <v>1.51</v>
      </c>
      <c r="L11979" s="219">
        <v>0.36</v>
      </c>
      <c r="M11979" s="220" t="s">
        <v>583</v>
      </c>
    </row>
    <row r="11980" spans="1:13">
      <c r="A11980" s="106" t="str">
        <f t="shared" si="188"/>
        <v xml:space="preserve">99153 </v>
      </c>
      <c r="B11980" s="164" t="s">
        <v>16548</v>
      </c>
      <c r="C11980" s="163"/>
      <c r="D11980" s="113" t="s">
        <v>1358</v>
      </c>
      <c r="F11980" t="s">
        <v>16549</v>
      </c>
      <c r="G11980" s="219">
        <v>0</v>
      </c>
      <c r="H11980" s="219">
        <v>0.33</v>
      </c>
      <c r="I11980" s="219" t="s">
        <v>37</v>
      </c>
      <c r="J11980" s="219">
        <v>0.02</v>
      </c>
      <c r="K11980" s="219">
        <v>0.35</v>
      </c>
      <c r="L11980" s="219" t="s">
        <v>37</v>
      </c>
      <c r="M11980" s="220" t="s">
        <v>1125</v>
      </c>
    </row>
    <row r="11981" spans="1:13">
      <c r="A11981" s="106" t="str">
        <f t="shared" si="188"/>
        <v xml:space="preserve">99155 </v>
      </c>
      <c r="B11981" s="164" t="s">
        <v>16550</v>
      </c>
      <c r="C11981" s="163"/>
      <c r="D11981" s="113" t="s">
        <v>1358</v>
      </c>
      <c r="F11981" t="s">
        <v>16551</v>
      </c>
      <c r="G11981" s="219">
        <v>1.9</v>
      </c>
      <c r="H11981" s="219" t="s">
        <v>37</v>
      </c>
      <c r="I11981" s="219">
        <v>0.34</v>
      </c>
      <c r="J11981" s="219">
        <v>0.21</v>
      </c>
      <c r="K11981" s="219" t="s">
        <v>37</v>
      </c>
      <c r="L11981" s="219">
        <v>2.4500000000000002</v>
      </c>
      <c r="M11981" s="220" t="s">
        <v>583</v>
      </c>
    </row>
    <row r="11982" spans="1:13">
      <c r="A11982" s="106" t="str">
        <f t="shared" si="188"/>
        <v xml:space="preserve">99156 </v>
      </c>
      <c r="B11982" s="164" t="s">
        <v>16552</v>
      </c>
      <c r="C11982" s="163"/>
      <c r="D11982" s="113" t="s">
        <v>1358</v>
      </c>
      <c r="F11982" t="s">
        <v>16553</v>
      </c>
      <c r="G11982" s="219">
        <v>1.65</v>
      </c>
      <c r="H11982" s="219" t="s">
        <v>37</v>
      </c>
      <c r="I11982" s="219">
        <v>0.4</v>
      </c>
      <c r="J11982" s="219">
        <v>0.17</v>
      </c>
      <c r="K11982" s="219" t="s">
        <v>37</v>
      </c>
      <c r="L11982" s="219">
        <v>2.2200000000000002</v>
      </c>
      <c r="M11982" s="220" t="s">
        <v>583</v>
      </c>
    </row>
    <row r="11983" spans="1:13">
      <c r="A11983" s="106" t="str">
        <f t="shared" si="188"/>
        <v xml:space="preserve">99157 </v>
      </c>
      <c r="B11983" s="164" t="s">
        <v>16554</v>
      </c>
      <c r="C11983" s="163"/>
      <c r="D11983" s="113" t="s">
        <v>1358</v>
      </c>
      <c r="F11983" t="s">
        <v>16555</v>
      </c>
      <c r="G11983" s="219">
        <v>1.25</v>
      </c>
      <c r="H11983" s="219" t="s">
        <v>37</v>
      </c>
      <c r="I11983" s="219">
        <v>0.4</v>
      </c>
      <c r="J11983" s="219">
        <v>0.11</v>
      </c>
      <c r="K11983" s="219" t="s">
        <v>37</v>
      </c>
      <c r="L11983" s="219">
        <v>1.76</v>
      </c>
      <c r="M11983" s="220" t="s">
        <v>1125</v>
      </c>
    </row>
    <row r="11984" spans="1:13">
      <c r="A11984" s="106" t="str">
        <f t="shared" si="188"/>
        <v xml:space="preserve">99170 </v>
      </c>
      <c r="B11984" s="164" t="s">
        <v>16556</v>
      </c>
      <c r="C11984" s="163"/>
      <c r="D11984" s="113" t="s">
        <v>1358</v>
      </c>
      <c r="F11984" t="s">
        <v>16557</v>
      </c>
      <c r="G11984" s="219">
        <v>1.75</v>
      </c>
      <c r="H11984" s="219">
        <v>3.08</v>
      </c>
      <c r="I11984" s="219">
        <v>0.64</v>
      </c>
      <c r="J11984" s="219">
        <v>0.12</v>
      </c>
      <c r="K11984" s="219">
        <v>4.95</v>
      </c>
      <c r="L11984" s="219">
        <v>2.5099999999999998</v>
      </c>
      <c r="M11984" s="220" t="s">
        <v>1324</v>
      </c>
    </row>
    <row r="11985" spans="1:13">
      <c r="A11985" s="106" t="str">
        <f t="shared" si="188"/>
        <v xml:space="preserve">99172 </v>
      </c>
      <c r="B11985" s="164" t="s">
        <v>16558</v>
      </c>
      <c r="C11985" s="163"/>
      <c r="D11985" s="113" t="s">
        <v>798</v>
      </c>
      <c r="F11985" t="s">
        <v>16559</v>
      </c>
      <c r="G11985" s="219">
        <v>0</v>
      </c>
      <c r="H11985" s="219">
        <v>0</v>
      </c>
      <c r="I11985" s="219">
        <v>0</v>
      </c>
      <c r="J11985" s="219">
        <v>0</v>
      </c>
      <c r="K11985" s="219">
        <v>0</v>
      </c>
      <c r="L11985" s="219">
        <v>0</v>
      </c>
      <c r="M11985" s="220" t="s">
        <v>583</v>
      </c>
    </row>
    <row r="11986" spans="1:13">
      <c r="A11986" s="106" t="str">
        <f t="shared" si="188"/>
        <v xml:space="preserve">99173 </v>
      </c>
      <c r="B11986" s="164" t="s">
        <v>16560</v>
      </c>
      <c r="C11986" s="163"/>
      <c r="D11986" s="113" t="s">
        <v>798</v>
      </c>
      <c r="E11986" s="113" t="s">
        <v>1966</v>
      </c>
      <c r="F11986" t="s">
        <v>16561</v>
      </c>
      <c r="G11986" s="219">
        <v>0</v>
      </c>
      <c r="H11986" s="219">
        <v>0.09</v>
      </c>
      <c r="I11986" s="219" t="s">
        <v>37</v>
      </c>
      <c r="J11986" s="219">
        <v>0.01</v>
      </c>
      <c r="K11986" s="219">
        <v>0.1</v>
      </c>
      <c r="L11986" s="219" t="s">
        <v>37</v>
      </c>
      <c r="M11986" s="220" t="s">
        <v>583</v>
      </c>
    </row>
    <row r="11987" spans="1:13">
      <c r="A11987" s="106" t="str">
        <f t="shared" si="188"/>
        <v xml:space="preserve">99174 </v>
      </c>
      <c r="B11987" s="164" t="s">
        <v>16562</v>
      </c>
      <c r="C11987" s="163"/>
      <c r="D11987" s="113" t="s">
        <v>798</v>
      </c>
      <c r="E11987" s="113" t="s">
        <v>1966</v>
      </c>
      <c r="F11987" t="s">
        <v>16563</v>
      </c>
      <c r="G11987" s="219">
        <v>0</v>
      </c>
      <c r="H11987" s="219">
        <v>0.18</v>
      </c>
      <c r="I11987" s="219" t="s">
        <v>37</v>
      </c>
      <c r="J11987" s="219">
        <v>0.01</v>
      </c>
      <c r="K11987" s="219">
        <v>0.19</v>
      </c>
      <c r="L11987" s="219" t="s">
        <v>37</v>
      </c>
      <c r="M11987" s="220" t="s">
        <v>583</v>
      </c>
    </row>
    <row r="11988" spans="1:13">
      <c r="A11988" s="106" t="str">
        <f t="shared" si="188"/>
        <v xml:space="preserve">99175 </v>
      </c>
      <c r="B11988" s="164" t="s">
        <v>16564</v>
      </c>
      <c r="C11988" s="163"/>
      <c r="D11988" s="113" t="s">
        <v>1358</v>
      </c>
      <c r="F11988" t="s">
        <v>16565</v>
      </c>
      <c r="G11988" s="219">
        <v>0</v>
      </c>
      <c r="H11988" s="219">
        <v>0.89</v>
      </c>
      <c r="I11988" s="219" t="s">
        <v>37</v>
      </c>
      <c r="J11988" s="219">
        <v>0.01</v>
      </c>
      <c r="K11988" s="219">
        <v>0.9</v>
      </c>
      <c r="L11988" s="219" t="s">
        <v>37</v>
      </c>
      <c r="M11988" s="220" t="s">
        <v>583</v>
      </c>
    </row>
    <row r="11989" spans="1:13">
      <c r="A11989" s="106" t="str">
        <f t="shared" si="188"/>
        <v xml:space="preserve">99177 </v>
      </c>
      <c r="B11989" s="164" t="s">
        <v>16566</v>
      </c>
      <c r="C11989" s="163"/>
      <c r="D11989" s="113" t="s">
        <v>798</v>
      </c>
      <c r="E11989" s="113" t="s">
        <v>1966</v>
      </c>
      <c r="F11989" t="s">
        <v>16563</v>
      </c>
      <c r="G11989" s="219">
        <v>0</v>
      </c>
      <c r="H11989" s="219">
        <v>0.14000000000000001</v>
      </c>
      <c r="I11989" s="219" t="s">
        <v>37</v>
      </c>
      <c r="J11989" s="219">
        <v>0.01</v>
      </c>
      <c r="K11989" s="219">
        <v>0.15</v>
      </c>
      <c r="L11989" s="219" t="s">
        <v>37</v>
      </c>
      <c r="M11989" s="220" t="s">
        <v>583</v>
      </c>
    </row>
    <row r="11990" spans="1:13">
      <c r="A11990" s="106" t="str">
        <f t="shared" si="188"/>
        <v xml:space="preserve">99183 </v>
      </c>
      <c r="B11990" s="164" t="s">
        <v>16567</v>
      </c>
      <c r="C11990" s="163"/>
      <c r="D11990" s="113" t="s">
        <v>1358</v>
      </c>
      <c r="F11990" t="s">
        <v>16568</v>
      </c>
      <c r="G11990" s="219">
        <v>2.11</v>
      </c>
      <c r="H11990" s="219">
        <v>0.77</v>
      </c>
      <c r="I11990" s="219">
        <v>0.77</v>
      </c>
      <c r="J11990" s="219">
        <v>0.26</v>
      </c>
      <c r="K11990" s="219">
        <v>3.14</v>
      </c>
      <c r="L11990" s="219">
        <v>3.14</v>
      </c>
      <c r="M11990" s="220" t="s">
        <v>583</v>
      </c>
    </row>
    <row r="11991" spans="1:13">
      <c r="A11991" s="106" t="str">
        <f t="shared" si="188"/>
        <v xml:space="preserve">99184 </v>
      </c>
      <c r="B11991" s="164" t="s">
        <v>16569</v>
      </c>
      <c r="C11991" s="163"/>
      <c r="D11991" s="113" t="s">
        <v>1358</v>
      </c>
      <c r="F11991" t="s">
        <v>16570</v>
      </c>
      <c r="G11991" s="219">
        <v>4.5</v>
      </c>
      <c r="H11991" s="219" t="s">
        <v>37</v>
      </c>
      <c r="I11991" s="219">
        <v>1.53</v>
      </c>
      <c r="J11991" s="219">
        <v>0.31</v>
      </c>
      <c r="K11991" s="219" t="s">
        <v>37</v>
      </c>
      <c r="L11991" s="219">
        <v>6.34</v>
      </c>
      <c r="M11991" s="220" t="s">
        <v>583</v>
      </c>
    </row>
    <row r="11992" spans="1:13">
      <c r="A11992" s="106" t="str">
        <f t="shared" si="188"/>
        <v xml:space="preserve">99188 </v>
      </c>
      <c r="B11992" s="164" t="s">
        <v>16571</v>
      </c>
      <c r="C11992" s="163"/>
      <c r="D11992" s="113" t="s">
        <v>798</v>
      </c>
      <c r="E11992" s="113" t="s">
        <v>1966</v>
      </c>
      <c r="F11992" t="s">
        <v>16572</v>
      </c>
      <c r="G11992" s="219">
        <v>0.2</v>
      </c>
      <c r="H11992" s="219">
        <v>0.14000000000000001</v>
      </c>
      <c r="I11992" s="219">
        <v>0.08</v>
      </c>
      <c r="J11992" s="219">
        <v>0.01</v>
      </c>
      <c r="K11992" s="219">
        <v>0.35</v>
      </c>
      <c r="L11992" s="219">
        <v>0.28999999999999998</v>
      </c>
      <c r="M11992" s="220" t="s">
        <v>583</v>
      </c>
    </row>
    <row r="11993" spans="1:13">
      <c r="A11993" s="106" t="str">
        <f t="shared" si="188"/>
        <v xml:space="preserve">99190 </v>
      </c>
      <c r="B11993" s="164" t="s">
        <v>16573</v>
      </c>
      <c r="C11993" s="163"/>
      <c r="D11993" s="113" t="s">
        <v>888</v>
      </c>
      <c r="F11993" t="s">
        <v>16574</v>
      </c>
      <c r="G11993" s="219">
        <v>0</v>
      </c>
      <c r="H11993" s="219">
        <v>0</v>
      </c>
      <c r="I11993" s="219">
        <v>0</v>
      </c>
      <c r="J11993" s="219">
        <v>0</v>
      </c>
      <c r="K11993" s="219">
        <v>0</v>
      </c>
      <c r="L11993" s="219">
        <v>0</v>
      </c>
      <c r="M11993" s="220" t="s">
        <v>583</v>
      </c>
    </row>
    <row r="11994" spans="1:13">
      <c r="A11994" s="106" t="str">
        <f t="shared" si="188"/>
        <v xml:space="preserve">99191 </v>
      </c>
      <c r="B11994" s="164" t="s">
        <v>16575</v>
      </c>
      <c r="C11994" s="163"/>
      <c r="D11994" s="113" t="s">
        <v>888</v>
      </c>
      <c r="F11994" t="s">
        <v>16574</v>
      </c>
      <c r="G11994" s="219">
        <v>0</v>
      </c>
      <c r="H11994" s="219">
        <v>0</v>
      </c>
      <c r="I11994" s="219">
        <v>0</v>
      </c>
      <c r="J11994" s="219">
        <v>0</v>
      </c>
      <c r="K11994" s="219">
        <v>0</v>
      </c>
      <c r="L11994" s="219">
        <v>0</v>
      </c>
      <c r="M11994" s="220" t="s">
        <v>583</v>
      </c>
    </row>
    <row r="11995" spans="1:13">
      <c r="A11995" s="106" t="str">
        <f t="shared" si="188"/>
        <v xml:space="preserve">99192 </v>
      </c>
      <c r="B11995" s="164" t="s">
        <v>16576</v>
      </c>
      <c r="C11995" s="163"/>
      <c r="D11995" s="113" t="s">
        <v>888</v>
      </c>
      <c r="F11995" t="s">
        <v>16574</v>
      </c>
      <c r="G11995" s="219">
        <v>0</v>
      </c>
      <c r="H11995" s="219">
        <v>0</v>
      </c>
      <c r="I11995" s="219">
        <v>0</v>
      </c>
      <c r="J11995" s="219">
        <v>0</v>
      </c>
      <c r="K11995" s="219">
        <v>0</v>
      </c>
      <c r="L11995" s="219">
        <v>0</v>
      </c>
      <c r="M11995" s="220" t="s">
        <v>583</v>
      </c>
    </row>
    <row r="11996" spans="1:13">
      <c r="A11996" s="106" t="str">
        <f t="shared" si="188"/>
        <v xml:space="preserve">99195 </v>
      </c>
      <c r="B11996" s="164" t="s">
        <v>16577</v>
      </c>
      <c r="C11996" s="163"/>
      <c r="D11996" s="113" t="s">
        <v>1358</v>
      </c>
      <c r="F11996" t="s">
        <v>16578</v>
      </c>
      <c r="G11996" s="219">
        <v>0</v>
      </c>
      <c r="H11996" s="219">
        <v>2.81</v>
      </c>
      <c r="I11996" s="219" t="s">
        <v>37</v>
      </c>
      <c r="J11996" s="219">
        <v>0.06</v>
      </c>
      <c r="K11996" s="219">
        <v>2.87</v>
      </c>
      <c r="L11996" s="219" t="s">
        <v>37</v>
      </c>
      <c r="M11996" s="220" t="s">
        <v>583</v>
      </c>
    </row>
    <row r="11997" spans="1:13">
      <c r="A11997" s="106" t="str">
        <f t="shared" si="188"/>
        <v xml:space="preserve">99199 </v>
      </c>
      <c r="B11997" s="164" t="s">
        <v>16579</v>
      </c>
      <c r="C11997" s="163"/>
      <c r="D11997" s="113" t="s">
        <v>664</v>
      </c>
      <c r="F11997" t="s">
        <v>19251</v>
      </c>
      <c r="G11997" s="219">
        <v>0</v>
      </c>
      <c r="H11997" s="219">
        <v>0</v>
      </c>
      <c r="I11997" s="219">
        <v>0</v>
      </c>
      <c r="J11997" s="219">
        <v>0</v>
      </c>
      <c r="K11997" s="219">
        <v>0</v>
      </c>
      <c r="L11997" s="219">
        <v>0</v>
      </c>
      <c r="M11997" s="220" t="s">
        <v>583</v>
      </c>
    </row>
    <row r="11998" spans="1:13">
      <c r="A11998" s="106" t="str">
        <f t="shared" si="188"/>
        <v xml:space="preserve">99202 </v>
      </c>
      <c r="B11998" s="164" t="s">
        <v>361</v>
      </c>
      <c r="C11998" s="163"/>
      <c r="D11998" s="113" t="s">
        <v>1358</v>
      </c>
      <c r="F11998" t="s">
        <v>21511</v>
      </c>
      <c r="G11998" s="219">
        <v>0.93</v>
      </c>
      <c r="H11998" s="219">
        <v>1.1599999999999999</v>
      </c>
      <c r="I11998" s="219">
        <v>0.4</v>
      </c>
      <c r="J11998" s="219">
        <v>0.08</v>
      </c>
      <c r="K11998" s="219">
        <v>2.17</v>
      </c>
      <c r="L11998" s="219">
        <v>1.41</v>
      </c>
      <c r="M11998" s="220" t="s">
        <v>583</v>
      </c>
    </row>
    <row r="11999" spans="1:13">
      <c r="A11999" s="106" t="str">
        <f t="shared" si="188"/>
        <v xml:space="preserve">99203 </v>
      </c>
      <c r="B11999" s="164" t="s">
        <v>363</v>
      </c>
      <c r="C11999" s="163"/>
      <c r="D11999" s="113" t="s">
        <v>1358</v>
      </c>
      <c r="F11999" t="s">
        <v>21512</v>
      </c>
      <c r="G11999" s="219">
        <v>1.6</v>
      </c>
      <c r="H11999" s="219">
        <v>1.59</v>
      </c>
      <c r="I11999" s="219">
        <v>0.68</v>
      </c>
      <c r="J11999" s="219">
        <v>0.16</v>
      </c>
      <c r="K11999" s="219">
        <v>3.35</v>
      </c>
      <c r="L11999" s="219">
        <v>2.44</v>
      </c>
      <c r="M11999" s="220" t="s">
        <v>583</v>
      </c>
    </row>
    <row r="12000" spans="1:13">
      <c r="A12000" s="106" t="str">
        <f t="shared" si="188"/>
        <v xml:space="preserve">99204 </v>
      </c>
      <c r="B12000" s="164" t="s">
        <v>365</v>
      </c>
      <c r="C12000" s="163"/>
      <c r="D12000" s="113" t="s">
        <v>1358</v>
      </c>
      <c r="F12000" t="s">
        <v>21513</v>
      </c>
      <c r="G12000" s="219">
        <v>2.6</v>
      </c>
      <c r="H12000" s="219">
        <v>2.1800000000000002</v>
      </c>
      <c r="I12000" s="219">
        <v>1.1299999999999999</v>
      </c>
      <c r="J12000" s="219">
        <v>0.24</v>
      </c>
      <c r="K12000" s="219">
        <v>5.0199999999999996</v>
      </c>
      <c r="L12000" s="219">
        <v>3.97</v>
      </c>
      <c r="M12000" s="220" t="s">
        <v>583</v>
      </c>
    </row>
    <row r="12001" spans="1:13">
      <c r="A12001" s="106" t="str">
        <f t="shared" si="188"/>
        <v xml:space="preserve">99205 </v>
      </c>
      <c r="B12001" s="164" t="s">
        <v>367</v>
      </c>
      <c r="C12001" s="163"/>
      <c r="D12001" s="113" t="s">
        <v>1358</v>
      </c>
      <c r="F12001" t="s">
        <v>21514</v>
      </c>
      <c r="G12001" s="219">
        <v>3.5</v>
      </c>
      <c r="H12001" s="219">
        <v>2.79</v>
      </c>
      <c r="I12001" s="219">
        <v>1.57</v>
      </c>
      <c r="J12001" s="219">
        <v>0.33</v>
      </c>
      <c r="K12001" s="219">
        <v>6.62</v>
      </c>
      <c r="L12001" s="219">
        <v>5.4</v>
      </c>
      <c r="M12001" s="220" t="s">
        <v>583</v>
      </c>
    </row>
    <row r="12002" spans="1:13">
      <c r="A12002" s="106" t="str">
        <f t="shared" si="188"/>
        <v xml:space="preserve">99211 </v>
      </c>
      <c r="B12002" s="164" t="s">
        <v>369</v>
      </c>
      <c r="C12002" s="163"/>
      <c r="D12002" s="113" t="s">
        <v>1358</v>
      </c>
      <c r="F12002" t="s">
        <v>18304</v>
      </c>
      <c r="G12002" s="219">
        <v>0.18</v>
      </c>
      <c r="H12002" s="219">
        <v>0.51</v>
      </c>
      <c r="I12002" s="219">
        <v>7.0000000000000007E-2</v>
      </c>
      <c r="J12002" s="219">
        <v>0.01</v>
      </c>
      <c r="K12002" s="219">
        <v>0.7</v>
      </c>
      <c r="L12002" s="219">
        <v>0.26</v>
      </c>
      <c r="M12002" s="220" t="s">
        <v>583</v>
      </c>
    </row>
    <row r="12003" spans="1:13">
      <c r="A12003" s="106" t="str">
        <f t="shared" si="188"/>
        <v xml:space="preserve">99212 </v>
      </c>
      <c r="B12003" s="164" t="s">
        <v>371</v>
      </c>
      <c r="C12003" s="163"/>
      <c r="D12003" s="113" t="s">
        <v>1358</v>
      </c>
      <c r="F12003" t="s">
        <v>21515</v>
      </c>
      <c r="G12003" s="219">
        <v>0.7</v>
      </c>
      <c r="H12003" s="219">
        <v>0.94</v>
      </c>
      <c r="I12003" s="219">
        <v>0.28999999999999998</v>
      </c>
      <c r="J12003" s="219">
        <v>0.06</v>
      </c>
      <c r="K12003" s="219">
        <v>1.7</v>
      </c>
      <c r="L12003" s="219">
        <v>1.05</v>
      </c>
      <c r="M12003" s="220" t="s">
        <v>583</v>
      </c>
    </row>
    <row r="12004" spans="1:13">
      <c r="A12004" s="106" t="str">
        <f t="shared" si="188"/>
        <v xml:space="preserve">99213 </v>
      </c>
      <c r="B12004" s="164" t="s">
        <v>373</v>
      </c>
      <c r="C12004" s="163"/>
      <c r="D12004" s="113" t="s">
        <v>1358</v>
      </c>
      <c r="F12004" t="s">
        <v>21516</v>
      </c>
      <c r="G12004" s="219">
        <v>1.3</v>
      </c>
      <c r="H12004" s="219">
        <v>1.33</v>
      </c>
      <c r="I12004" s="219">
        <v>0.56000000000000005</v>
      </c>
      <c r="J12004" s="219">
        <v>0.1</v>
      </c>
      <c r="K12004" s="219">
        <v>2.73</v>
      </c>
      <c r="L12004" s="219">
        <v>1.96</v>
      </c>
      <c r="M12004" s="220" t="s">
        <v>583</v>
      </c>
    </row>
    <row r="12005" spans="1:13">
      <c r="A12005" s="106" t="str">
        <f t="shared" si="188"/>
        <v xml:space="preserve">99214 </v>
      </c>
      <c r="B12005" s="164" t="s">
        <v>375</v>
      </c>
      <c r="C12005" s="163"/>
      <c r="D12005" s="113" t="s">
        <v>1358</v>
      </c>
      <c r="F12005" t="s">
        <v>21517</v>
      </c>
      <c r="G12005" s="219">
        <v>1.92</v>
      </c>
      <c r="H12005" s="219">
        <v>1.79</v>
      </c>
      <c r="I12005" s="219">
        <v>0.83</v>
      </c>
      <c r="J12005" s="219">
        <v>0.14000000000000001</v>
      </c>
      <c r="K12005" s="219">
        <v>3.85</v>
      </c>
      <c r="L12005" s="219">
        <v>2.89</v>
      </c>
      <c r="M12005" s="220" t="s">
        <v>583</v>
      </c>
    </row>
    <row r="12006" spans="1:13">
      <c r="A12006" s="106" t="str">
        <f t="shared" si="188"/>
        <v xml:space="preserve">99215 </v>
      </c>
      <c r="B12006" s="164" t="s">
        <v>377</v>
      </c>
      <c r="C12006" s="163"/>
      <c r="D12006" s="113" t="s">
        <v>1358</v>
      </c>
      <c r="F12006" t="s">
        <v>21518</v>
      </c>
      <c r="G12006" s="219">
        <v>2.8</v>
      </c>
      <c r="H12006" s="219">
        <v>2.4</v>
      </c>
      <c r="I12006" s="219">
        <v>1.27</v>
      </c>
      <c r="J12006" s="219">
        <v>0.22</v>
      </c>
      <c r="K12006" s="219">
        <v>5.42</v>
      </c>
      <c r="L12006" s="219">
        <v>4.29</v>
      </c>
      <c r="M12006" s="220" t="s">
        <v>583</v>
      </c>
    </row>
    <row r="12007" spans="1:13">
      <c r="A12007" s="106" t="str">
        <f t="shared" si="188"/>
        <v xml:space="preserve">99221 </v>
      </c>
      <c r="B12007" s="164" t="s">
        <v>379</v>
      </c>
      <c r="C12007" s="163"/>
      <c r="D12007" s="113" t="s">
        <v>1358</v>
      </c>
      <c r="F12007" t="s">
        <v>19252</v>
      </c>
      <c r="G12007" s="219">
        <v>1.63</v>
      </c>
      <c r="H12007" s="219" t="s">
        <v>37</v>
      </c>
      <c r="I12007" s="219">
        <v>0.65</v>
      </c>
      <c r="J12007" s="219">
        <v>0.18</v>
      </c>
      <c r="K12007" s="219" t="s">
        <v>37</v>
      </c>
      <c r="L12007" s="219">
        <v>2.46</v>
      </c>
      <c r="M12007" s="220" t="s">
        <v>583</v>
      </c>
    </row>
    <row r="12008" spans="1:13">
      <c r="A12008" s="106" t="str">
        <f t="shared" si="188"/>
        <v xml:space="preserve">99222 </v>
      </c>
      <c r="B12008" s="164" t="s">
        <v>381</v>
      </c>
      <c r="C12008" s="163"/>
      <c r="D12008" s="113" t="s">
        <v>1358</v>
      </c>
      <c r="F12008" t="s">
        <v>19253</v>
      </c>
      <c r="G12008" s="219">
        <v>2.6</v>
      </c>
      <c r="H12008" s="219" t="s">
        <v>37</v>
      </c>
      <c r="I12008" s="219">
        <v>1.05</v>
      </c>
      <c r="J12008" s="219">
        <v>0.23</v>
      </c>
      <c r="K12008" s="219" t="s">
        <v>37</v>
      </c>
      <c r="L12008" s="219">
        <v>3.88</v>
      </c>
      <c r="M12008" s="220" t="s">
        <v>583</v>
      </c>
    </row>
    <row r="12009" spans="1:13">
      <c r="A12009" s="106" t="str">
        <f t="shared" si="188"/>
        <v xml:space="preserve">99223 </v>
      </c>
      <c r="B12009" s="164" t="s">
        <v>383</v>
      </c>
      <c r="C12009" s="163"/>
      <c r="D12009" s="113" t="s">
        <v>1358</v>
      </c>
      <c r="F12009" t="s">
        <v>19254</v>
      </c>
      <c r="G12009" s="219">
        <v>3.5</v>
      </c>
      <c r="H12009" s="219" t="s">
        <v>37</v>
      </c>
      <c r="I12009" s="219">
        <v>1.38</v>
      </c>
      <c r="J12009" s="219">
        <v>0.26</v>
      </c>
      <c r="K12009" s="219" t="s">
        <v>37</v>
      </c>
      <c r="L12009" s="219">
        <v>5.14</v>
      </c>
      <c r="M12009" s="220" t="s">
        <v>583</v>
      </c>
    </row>
    <row r="12010" spans="1:13">
      <c r="A12010" s="106" t="str">
        <f t="shared" si="188"/>
        <v xml:space="preserve">99231 </v>
      </c>
      <c r="B12010" s="164" t="s">
        <v>386</v>
      </c>
      <c r="C12010" s="163"/>
      <c r="D12010" s="113" t="s">
        <v>1358</v>
      </c>
      <c r="F12010" t="s">
        <v>19255</v>
      </c>
      <c r="G12010" s="219">
        <v>1</v>
      </c>
      <c r="H12010" s="219" t="s">
        <v>37</v>
      </c>
      <c r="I12010" s="219">
        <v>0.38</v>
      </c>
      <c r="J12010" s="219">
        <v>0.09</v>
      </c>
      <c r="K12010" s="219" t="s">
        <v>37</v>
      </c>
      <c r="L12010" s="219">
        <v>1.47</v>
      </c>
      <c r="M12010" s="220" t="s">
        <v>583</v>
      </c>
    </row>
    <row r="12011" spans="1:13">
      <c r="A12011" s="106" t="str">
        <f t="shared" si="188"/>
        <v xml:space="preserve">99232 </v>
      </c>
      <c r="B12011" s="164" t="s">
        <v>388</v>
      </c>
      <c r="C12011" s="163"/>
      <c r="D12011" s="113" t="s">
        <v>1358</v>
      </c>
      <c r="F12011" t="s">
        <v>19256</v>
      </c>
      <c r="G12011" s="219">
        <v>1.59</v>
      </c>
      <c r="H12011" s="219" t="s">
        <v>37</v>
      </c>
      <c r="I12011" s="219">
        <v>0.63</v>
      </c>
      <c r="J12011" s="219">
        <v>0.12</v>
      </c>
      <c r="K12011" s="219" t="s">
        <v>37</v>
      </c>
      <c r="L12011" s="219">
        <v>2.34</v>
      </c>
      <c r="M12011" s="220" t="s">
        <v>583</v>
      </c>
    </row>
    <row r="12012" spans="1:13">
      <c r="A12012" s="106" t="str">
        <f t="shared" si="188"/>
        <v xml:space="preserve">99233 </v>
      </c>
      <c r="B12012" s="164" t="s">
        <v>390</v>
      </c>
      <c r="C12012" s="163"/>
      <c r="D12012" s="113" t="s">
        <v>1358</v>
      </c>
      <c r="F12012" t="s">
        <v>19257</v>
      </c>
      <c r="G12012" s="219">
        <v>2.4</v>
      </c>
      <c r="H12012" s="219" t="s">
        <v>37</v>
      </c>
      <c r="I12012" s="219">
        <v>0.94</v>
      </c>
      <c r="J12012" s="219">
        <v>0.18</v>
      </c>
      <c r="K12012" s="219" t="s">
        <v>37</v>
      </c>
      <c r="L12012" s="219">
        <v>3.52</v>
      </c>
      <c r="M12012" s="220" t="s">
        <v>583</v>
      </c>
    </row>
    <row r="12013" spans="1:13">
      <c r="A12013" s="106" t="str">
        <f t="shared" si="188"/>
        <v xml:space="preserve">99234 </v>
      </c>
      <c r="B12013" s="164" t="s">
        <v>16580</v>
      </c>
      <c r="C12013" s="163"/>
      <c r="D12013" s="113" t="s">
        <v>1358</v>
      </c>
      <c r="F12013" t="s">
        <v>19258</v>
      </c>
      <c r="G12013" s="219">
        <v>2</v>
      </c>
      <c r="H12013" s="219" t="s">
        <v>37</v>
      </c>
      <c r="I12013" s="219">
        <v>0.73</v>
      </c>
      <c r="J12013" s="219">
        <v>0.17</v>
      </c>
      <c r="K12013" s="219" t="s">
        <v>37</v>
      </c>
      <c r="L12013" s="219">
        <v>2.9</v>
      </c>
      <c r="M12013" s="220" t="s">
        <v>583</v>
      </c>
    </row>
    <row r="12014" spans="1:13">
      <c r="A12014" s="106" t="str">
        <f t="shared" si="188"/>
        <v xml:space="preserve">99235 </v>
      </c>
      <c r="B12014" s="164" t="s">
        <v>393</v>
      </c>
      <c r="C12014" s="163"/>
      <c r="D12014" s="113" t="s">
        <v>1358</v>
      </c>
      <c r="F12014" t="s">
        <v>19259</v>
      </c>
      <c r="G12014" s="219">
        <v>3.24</v>
      </c>
      <c r="H12014" s="219" t="s">
        <v>37</v>
      </c>
      <c r="I12014" s="219">
        <v>1.25</v>
      </c>
      <c r="J12014" s="219">
        <v>0.24</v>
      </c>
      <c r="K12014" s="219" t="s">
        <v>37</v>
      </c>
      <c r="L12014" s="219">
        <v>4.7300000000000004</v>
      </c>
      <c r="M12014" s="220" t="s">
        <v>583</v>
      </c>
    </row>
    <row r="12015" spans="1:13">
      <c r="A12015" s="106" t="str">
        <f t="shared" si="188"/>
        <v xml:space="preserve">99236 </v>
      </c>
      <c r="B12015" s="164" t="s">
        <v>395</v>
      </c>
      <c r="C12015" s="163"/>
      <c r="D12015" s="113" t="s">
        <v>1358</v>
      </c>
      <c r="F12015" t="s">
        <v>19260</v>
      </c>
      <c r="G12015" s="219">
        <v>4.3</v>
      </c>
      <c r="H12015" s="219" t="s">
        <v>37</v>
      </c>
      <c r="I12015" s="219">
        <v>1.56</v>
      </c>
      <c r="J12015" s="219">
        <v>0.32</v>
      </c>
      <c r="K12015" s="219" t="s">
        <v>37</v>
      </c>
      <c r="L12015" s="219">
        <v>6.18</v>
      </c>
      <c r="M12015" s="220" t="s">
        <v>583</v>
      </c>
    </row>
    <row r="12016" spans="1:13">
      <c r="A12016" s="106" t="str">
        <f t="shared" si="188"/>
        <v xml:space="preserve">99238 </v>
      </c>
      <c r="B12016" s="164" t="s">
        <v>397</v>
      </c>
      <c r="C12016" s="163"/>
      <c r="D12016" s="113" t="s">
        <v>1358</v>
      </c>
      <c r="F12016" t="s">
        <v>19261</v>
      </c>
      <c r="G12016" s="219">
        <v>1.5</v>
      </c>
      <c r="H12016" s="219" t="s">
        <v>37</v>
      </c>
      <c r="I12016" s="219">
        <v>0.8</v>
      </c>
      <c r="J12016" s="219">
        <v>0.11</v>
      </c>
      <c r="K12016" s="219" t="s">
        <v>37</v>
      </c>
      <c r="L12016" s="219">
        <v>2.41</v>
      </c>
      <c r="M12016" s="220" t="s">
        <v>583</v>
      </c>
    </row>
    <row r="12017" spans="1:13">
      <c r="A12017" s="106" t="str">
        <f t="shared" si="188"/>
        <v xml:space="preserve">99239 </v>
      </c>
      <c r="B12017" s="164" t="s">
        <v>399</v>
      </c>
      <c r="C12017" s="163"/>
      <c r="D12017" s="113" t="s">
        <v>1358</v>
      </c>
      <c r="F12017" t="s">
        <v>19262</v>
      </c>
      <c r="G12017" s="219">
        <v>2.15</v>
      </c>
      <c r="H12017" s="219" t="s">
        <v>37</v>
      </c>
      <c r="I12017" s="219">
        <v>1.1000000000000001</v>
      </c>
      <c r="J12017" s="219">
        <v>0.15</v>
      </c>
      <c r="K12017" s="219" t="s">
        <v>37</v>
      </c>
      <c r="L12017" s="219">
        <v>3.4</v>
      </c>
      <c r="M12017" s="220" t="s">
        <v>583</v>
      </c>
    </row>
    <row r="12018" spans="1:13">
      <c r="A12018" s="106" t="str">
        <f t="shared" si="188"/>
        <v xml:space="preserve">99242 </v>
      </c>
      <c r="B12018" s="164" t="s">
        <v>16581</v>
      </c>
      <c r="C12018" s="163"/>
      <c r="D12018" s="113" t="s">
        <v>582</v>
      </c>
      <c r="E12018" s="113" t="s">
        <v>1966</v>
      </c>
      <c r="F12018" t="s">
        <v>19263</v>
      </c>
      <c r="G12018" s="219">
        <v>1.08</v>
      </c>
      <c r="H12018" s="219">
        <v>1.1000000000000001</v>
      </c>
      <c r="I12018" s="219">
        <v>0.51</v>
      </c>
      <c r="J12018" s="219">
        <v>7.0000000000000007E-2</v>
      </c>
      <c r="K12018" s="219">
        <v>2.25</v>
      </c>
      <c r="L12018" s="219">
        <v>1.66</v>
      </c>
      <c r="M12018" s="220" t="s">
        <v>583</v>
      </c>
    </row>
    <row r="12019" spans="1:13">
      <c r="A12019" s="106" t="str">
        <f t="shared" si="188"/>
        <v xml:space="preserve">99243 </v>
      </c>
      <c r="B12019" s="164" t="s">
        <v>16582</v>
      </c>
      <c r="C12019" s="163"/>
      <c r="D12019" s="113" t="s">
        <v>582</v>
      </c>
      <c r="E12019" s="113" t="s">
        <v>1966</v>
      </c>
      <c r="F12019" t="s">
        <v>19264</v>
      </c>
      <c r="G12019" s="219">
        <v>1.8</v>
      </c>
      <c r="H12019" s="219">
        <v>1.46</v>
      </c>
      <c r="I12019" s="219">
        <v>0.71</v>
      </c>
      <c r="J12019" s="219">
        <v>0.11</v>
      </c>
      <c r="K12019" s="219">
        <v>3.37</v>
      </c>
      <c r="L12019" s="219">
        <v>2.62</v>
      </c>
      <c r="M12019" s="220" t="s">
        <v>583</v>
      </c>
    </row>
    <row r="12020" spans="1:13">
      <c r="A12020" s="106" t="str">
        <f t="shared" si="188"/>
        <v xml:space="preserve">99244 </v>
      </c>
      <c r="B12020" s="164" t="s">
        <v>16583</v>
      </c>
      <c r="C12020" s="163"/>
      <c r="D12020" s="113" t="s">
        <v>582</v>
      </c>
      <c r="E12020" s="113" t="s">
        <v>1966</v>
      </c>
      <c r="F12020" t="s">
        <v>19265</v>
      </c>
      <c r="G12020" s="219">
        <v>2.69</v>
      </c>
      <c r="H12020" s="219">
        <v>1.96</v>
      </c>
      <c r="I12020" s="219">
        <v>1.1399999999999999</v>
      </c>
      <c r="J12020" s="219">
        <v>0.16</v>
      </c>
      <c r="K12020" s="219">
        <v>4.8099999999999996</v>
      </c>
      <c r="L12020" s="219">
        <v>3.99</v>
      </c>
      <c r="M12020" s="220" t="s">
        <v>583</v>
      </c>
    </row>
    <row r="12021" spans="1:13">
      <c r="A12021" s="106" t="str">
        <f t="shared" si="188"/>
        <v xml:space="preserve">99245 </v>
      </c>
      <c r="B12021" s="164" t="s">
        <v>16584</v>
      </c>
      <c r="C12021" s="163"/>
      <c r="D12021" s="113" t="s">
        <v>582</v>
      </c>
      <c r="E12021" s="113" t="s">
        <v>1966</v>
      </c>
      <c r="F12021" t="s">
        <v>19266</v>
      </c>
      <c r="G12021" s="219">
        <v>3.75</v>
      </c>
      <c r="H12021" s="219">
        <v>2.2999999999999998</v>
      </c>
      <c r="I12021" s="219">
        <v>1.38</v>
      </c>
      <c r="J12021" s="219">
        <v>0.23</v>
      </c>
      <c r="K12021" s="219">
        <v>6.28</v>
      </c>
      <c r="L12021" s="219">
        <v>5.36</v>
      </c>
      <c r="M12021" s="220" t="s">
        <v>583</v>
      </c>
    </row>
    <row r="12022" spans="1:13">
      <c r="A12022" s="106" t="str">
        <f t="shared" si="188"/>
        <v xml:space="preserve">99252 </v>
      </c>
      <c r="B12022" s="164" t="s">
        <v>16585</v>
      </c>
      <c r="C12022" s="163"/>
      <c r="D12022" s="113" t="s">
        <v>582</v>
      </c>
      <c r="E12022" s="113" t="s">
        <v>1966</v>
      </c>
      <c r="F12022" t="s">
        <v>19267</v>
      </c>
      <c r="G12022" s="219">
        <v>1.5</v>
      </c>
      <c r="H12022" s="219" t="s">
        <v>37</v>
      </c>
      <c r="I12022" s="219">
        <v>0.52</v>
      </c>
      <c r="J12022" s="219">
        <v>0.09</v>
      </c>
      <c r="K12022" s="219" t="s">
        <v>37</v>
      </c>
      <c r="L12022" s="219">
        <v>2.11</v>
      </c>
      <c r="M12022" s="220" t="s">
        <v>583</v>
      </c>
    </row>
    <row r="12023" spans="1:13">
      <c r="A12023" s="106" t="str">
        <f t="shared" si="188"/>
        <v xml:space="preserve">99253 </v>
      </c>
      <c r="B12023" s="164" t="s">
        <v>16586</v>
      </c>
      <c r="C12023" s="163"/>
      <c r="D12023" s="113" t="s">
        <v>582</v>
      </c>
      <c r="E12023" s="113" t="s">
        <v>1966</v>
      </c>
      <c r="F12023" t="s">
        <v>19268</v>
      </c>
      <c r="G12023" s="219">
        <v>2</v>
      </c>
      <c r="H12023" s="219" t="s">
        <v>37</v>
      </c>
      <c r="I12023" s="219">
        <v>0.84</v>
      </c>
      <c r="J12023" s="219">
        <v>0.12</v>
      </c>
      <c r="K12023" s="219" t="s">
        <v>37</v>
      </c>
      <c r="L12023" s="219">
        <v>2.96</v>
      </c>
      <c r="M12023" s="220" t="s">
        <v>583</v>
      </c>
    </row>
    <row r="12024" spans="1:13">
      <c r="A12024" s="106" t="str">
        <f t="shared" si="188"/>
        <v xml:space="preserve">99254 </v>
      </c>
      <c r="B12024" s="164" t="s">
        <v>16587</v>
      </c>
      <c r="C12024" s="163"/>
      <c r="D12024" s="113" t="s">
        <v>582</v>
      </c>
      <c r="E12024" s="113" t="s">
        <v>1966</v>
      </c>
      <c r="F12024" t="s">
        <v>19269</v>
      </c>
      <c r="G12024" s="219">
        <v>2.72</v>
      </c>
      <c r="H12024" s="219" t="s">
        <v>37</v>
      </c>
      <c r="I12024" s="219">
        <v>1.23</v>
      </c>
      <c r="J12024" s="219">
        <v>0.16</v>
      </c>
      <c r="K12024" s="219" t="s">
        <v>37</v>
      </c>
      <c r="L12024" s="219">
        <v>4.1100000000000003</v>
      </c>
      <c r="M12024" s="220" t="s">
        <v>583</v>
      </c>
    </row>
    <row r="12025" spans="1:13">
      <c r="A12025" s="106" t="str">
        <f t="shared" si="188"/>
        <v xml:space="preserve">99255 </v>
      </c>
      <c r="B12025" s="164" t="s">
        <v>16588</v>
      </c>
      <c r="C12025" s="163"/>
      <c r="D12025" s="113" t="s">
        <v>582</v>
      </c>
      <c r="E12025" s="113" t="s">
        <v>1966</v>
      </c>
      <c r="F12025" t="s">
        <v>19270</v>
      </c>
      <c r="G12025" s="219">
        <v>3.86</v>
      </c>
      <c r="H12025" s="219" t="s">
        <v>37</v>
      </c>
      <c r="I12025" s="219">
        <v>1.44</v>
      </c>
      <c r="J12025" s="219">
        <v>0.23</v>
      </c>
      <c r="K12025" s="219" t="s">
        <v>37</v>
      </c>
      <c r="L12025" s="219">
        <v>5.53</v>
      </c>
      <c r="M12025" s="220" t="s">
        <v>583</v>
      </c>
    </row>
    <row r="12026" spans="1:13">
      <c r="A12026" s="106" t="str">
        <f t="shared" si="188"/>
        <v xml:space="preserve">99281 </v>
      </c>
      <c r="B12026" s="164" t="s">
        <v>402</v>
      </c>
      <c r="C12026" s="163"/>
      <c r="D12026" s="113" t="s">
        <v>1358</v>
      </c>
      <c r="F12026" t="s">
        <v>19271</v>
      </c>
      <c r="G12026" s="219">
        <v>0.25</v>
      </c>
      <c r="H12026" s="219" t="s">
        <v>37</v>
      </c>
      <c r="I12026" s="219">
        <v>0.06</v>
      </c>
      <c r="J12026" s="219">
        <v>0.03</v>
      </c>
      <c r="K12026" s="219" t="s">
        <v>37</v>
      </c>
      <c r="L12026" s="219">
        <v>0.34</v>
      </c>
      <c r="M12026" s="220" t="s">
        <v>583</v>
      </c>
    </row>
    <row r="12027" spans="1:13">
      <c r="A12027" s="106" t="str">
        <f t="shared" si="188"/>
        <v xml:space="preserve">99282 </v>
      </c>
      <c r="B12027" s="164" t="s">
        <v>404</v>
      </c>
      <c r="C12027" s="163"/>
      <c r="D12027" s="113" t="s">
        <v>1358</v>
      </c>
      <c r="F12027" t="s">
        <v>19272</v>
      </c>
      <c r="G12027" s="219">
        <v>0.93</v>
      </c>
      <c r="H12027" s="219" t="s">
        <v>37</v>
      </c>
      <c r="I12027" s="219">
        <v>0.21</v>
      </c>
      <c r="J12027" s="219">
        <v>0.1</v>
      </c>
      <c r="K12027" s="219" t="s">
        <v>37</v>
      </c>
      <c r="L12027" s="219">
        <v>1.24</v>
      </c>
      <c r="M12027" s="220" t="s">
        <v>583</v>
      </c>
    </row>
    <row r="12028" spans="1:13">
      <c r="A12028" s="106" t="str">
        <f t="shared" si="188"/>
        <v xml:space="preserve">99283 </v>
      </c>
      <c r="B12028" s="164" t="s">
        <v>406</v>
      </c>
      <c r="C12028" s="163"/>
      <c r="D12028" s="113" t="s">
        <v>1358</v>
      </c>
      <c r="F12028" t="s">
        <v>19273</v>
      </c>
      <c r="G12028" s="219">
        <v>1.6</v>
      </c>
      <c r="H12028" s="219" t="s">
        <v>37</v>
      </c>
      <c r="I12028" s="219">
        <v>0.34</v>
      </c>
      <c r="J12028" s="219">
        <v>0.17</v>
      </c>
      <c r="K12028" s="219" t="s">
        <v>37</v>
      </c>
      <c r="L12028" s="219">
        <v>2.11</v>
      </c>
      <c r="M12028" s="220" t="s">
        <v>583</v>
      </c>
    </row>
    <row r="12029" spans="1:13">
      <c r="A12029" s="106" t="str">
        <f t="shared" si="188"/>
        <v xml:space="preserve">99284 </v>
      </c>
      <c r="B12029" s="164" t="s">
        <v>408</v>
      </c>
      <c r="C12029" s="163"/>
      <c r="D12029" s="113" t="s">
        <v>1358</v>
      </c>
      <c r="F12029" t="s">
        <v>19274</v>
      </c>
      <c r="G12029" s="219">
        <v>2.74</v>
      </c>
      <c r="H12029" s="219" t="s">
        <v>37</v>
      </c>
      <c r="I12029" s="219">
        <v>0.56000000000000005</v>
      </c>
      <c r="J12029" s="219">
        <v>0.28999999999999998</v>
      </c>
      <c r="K12029" s="219" t="s">
        <v>37</v>
      </c>
      <c r="L12029" s="219">
        <v>3.59</v>
      </c>
      <c r="M12029" s="220" t="s">
        <v>583</v>
      </c>
    </row>
    <row r="12030" spans="1:13">
      <c r="A12030" s="106" t="str">
        <f t="shared" si="188"/>
        <v xml:space="preserve">99285 </v>
      </c>
      <c r="B12030" s="164" t="s">
        <v>410</v>
      </c>
      <c r="C12030" s="163"/>
      <c r="D12030" s="113" t="s">
        <v>1358</v>
      </c>
      <c r="F12030" t="s">
        <v>19275</v>
      </c>
      <c r="G12030" s="219">
        <v>4</v>
      </c>
      <c r="H12030" s="219" t="s">
        <v>37</v>
      </c>
      <c r="I12030" s="219">
        <v>0.78</v>
      </c>
      <c r="J12030" s="219">
        <v>0.42</v>
      </c>
      <c r="K12030" s="219" t="s">
        <v>37</v>
      </c>
      <c r="L12030" s="219">
        <v>5.2</v>
      </c>
      <c r="M12030" s="220" t="s">
        <v>583</v>
      </c>
    </row>
    <row r="12031" spans="1:13">
      <c r="A12031" s="106" t="str">
        <f t="shared" si="188"/>
        <v xml:space="preserve">99288 </v>
      </c>
      <c r="B12031" s="164" t="s">
        <v>16589</v>
      </c>
      <c r="C12031" s="163"/>
      <c r="D12031" s="113" t="s">
        <v>1401</v>
      </c>
      <c r="F12031" t="s">
        <v>16590</v>
      </c>
      <c r="G12031" s="219">
        <v>0</v>
      </c>
      <c r="H12031" s="219">
        <v>0</v>
      </c>
      <c r="I12031" s="219">
        <v>0</v>
      </c>
      <c r="J12031" s="219">
        <v>0</v>
      </c>
      <c r="K12031" s="219">
        <v>0</v>
      </c>
      <c r="L12031" s="219">
        <v>0</v>
      </c>
      <c r="M12031" s="220" t="s">
        <v>583</v>
      </c>
    </row>
    <row r="12032" spans="1:13">
      <c r="A12032" s="106" t="str">
        <f t="shared" si="188"/>
        <v xml:space="preserve">99291 </v>
      </c>
      <c r="B12032" s="164" t="s">
        <v>413</v>
      </c>
      <c r="C12032" s="163"/>
      <c r="D12032" s="113" t="s">
        <v>1358</v>
      </c>
      <c r="F12032" t="s">
        <v>414</v>
      </c>
      <c r="G12032" s="219">
        <v>4.5</v>
      </c>
      <c r="H12032" s="219">
        <v>3.26</v>
      </c>
      <c r="I12032" s="219">
        <v>1.39</v>
      </c>
      <c r="J12032" s="219">
        <v>0.42</v>
      </c>
      <c r="K12032" s="219">
        <v>8.18</v>
      </c>
      <c r="L12032" s="219">
        <v>6.31</v>
      </c>
      <c r="M12032" s="220" t="s">
        <v>583</v>
      </c>
    </row>
    <row r="12033" spans="1:13">
      <c r="A12033" s="106" t="str">
        <f t="shared" si="188"/>
        <v xml:space="preserve">99292 </v>
      </c>
      <c r="B12033" s="164" t="s">
        <v>415</v>
      </c>
      <c r="C12033" s="163"/>
      <c r="D12033" s="113" t="s">
        <v>1358</v>
      </c>
      <c r="F12033" t="s">
        <v>416</v>
      </c>
      <c r="G12033" s="219">
        <v>2.25</v>
      </c>
      <c r="H12033" s="219">
        <v>1.1000000000000001</v>
      </c>
      <c r="I12033" s="219">
        <v>0.7</v>
      </c>
      <c r="J12033" s="219">
        <v>0.23</v>
      </c>
      <c r="K12033" s="219">
        <v>3.58</v>
      </c>
      <c r="L12033" s="219">
        <v>3.18</v>
      </c>
      <c r="M12033" s="220" t="s">
        <v>1125</v>
      </c>
    </row>
    <row r="12034" spans="1:13">
      <c r="A12034" s="106" t="str">
        <f t="shared" si="188"/>
        <v xml:space="preserve">99304 </v>
      </c>
      <c r="B12034" s="164" t="s">
        <v>16591</v>
      </c>
      <c r="C12034" s="163"/>
      <c r="D12034" s="113" t="s">
        <v>1358</v>
      </c>
      <c r="F12034" t="s">
        <v>19276</v>
      </c>
      <c r="G12034" s="219">
        <v>1.5</v>
      </c>
      <c r="H12034" s="219">
        <v>0.78</v>
      </c>
      <c r="I12034" s="219">
        <v>0.78</v>
      </c>
      <c r="J12034" s="219">
        <v>0.11</v>
      </c>
      <c r="K12034" s="219">
        <v>2.39</v>
      </c>
      <c r="L12034" s="219">
        <v>2.39</v>
      </c>
      <c r="M12034" s="220" t="s">
        <v>583</v>
      </c>
    </row>
    <row r="12035" spans="1:13">
      <c r="A12035" s="106" t="str">
        <f t="shared" ref="A12035:A12098" si="189">B12035&amp;" "&amp;C12035</f>
        <v xml:space="preserve">99305 </v>
      </c>
      <c r="B12035" s="164" t="s">
        <v>16592</v>
      </c>
      <c r="C12035" s="163"/>
      <c r="D12035" s="113" t="s">
        <v>1358</v>
      </c>
      <c r="F12035" t="s">
        <v>19277</v>
      </c>
      <c r="G12035" s="219">
        <v>2.5</v>
      </c>
      <c r="H12035" s="219">
        <v>1.3</v>
      </c>
      <c r="I12035" s="219">
        <v>1.3</v>
      </c>
      <c r="J12035" s="219">
        <v>0.17</v>
      </c>
      <c r="K12035" s="219">
        <v>3.97</v>
      </c>
      <c r="L12035" s="219">
        <v>3.97</v>
      </c>
      <c r="M12035" s="220" t="s">
        <v>583</v>
      </c>
    </row>
    <row r="12036" spans="1:13">
      <c r="A12036" s="106" t="str">
        <f t="shared" si="189"/>
        <v xml:space="preserve">99306 </v>
      </c>
      <c r="B12036" s="164" t="s">
        <v>16593</v>
      </c>
      <c r="C12036" s="163"/>
      <c r="D12036" s="113" t="s">
        <v>1358</v>
      </c>
      <c r="F12036" t="s">
        <v>21519</v>
      </c>
      <c r="G12036" s="219">
        <v>3.5</v>
      </c>
      <c r="H12036" s="219">
        <v>1.69</v>
      </c>
      <c r="I12036" s="219">
        <v>1.69</v>
      </c>
      <c r="J12036" s="219">
        <v>0.23</v>
      </c>
      <c r="K12036" s="219">
        <v>5.42</v>
      </c>
      <c r="L12036" s="219">
        <v>5.42</v>
      </c>
      <c r="M12036" s="220" t="s">
        <v>583</v>
      </c>
    </row>
    <row r="12037" spans="1:13">
      <c r="A12037" s="106" t="str">
        <f t="shared" si="189"/>
        <v xml:space="preserve">99307 </v>
      </c>
      <c r="B12037" s="164" t="s">
        <v>16594</v>
      </c>
      <c r="C12037" s="163"/>
      <c r="D12037" s="113" t="s">
        <v>1358</v>
      </c>
      <c r="F12037" t="s">
        <v>19278</v>
      </c>
      <c r="G12037" s="219">
        <v>0.7</v>
      </c>
      <c r="H12037" s="219">
        <v>0.45</v>
      </c>
      <c r="I12037" s="219">
        <v>0.45</v>
      </c>
      <c r="J12037" s="219">
        <v>0.05</v>
      </c>
      <c r="K12037" s="219">
        <v>1.2</v>
      </c>
      <c r="L12037" s="219">
        <v>1.2</v>
      </c>
      <c r="M12037" s="220" t="s">
        <v>583</v>
      </c>
    </row>
    <row r="12038" spans="1:13">
      <c r="A12038" s="106" t="str">
        <f t="shared" si="189"/>
        <v xml:space="preserve">99308 </v>
      </c>
      <c r="B12038" s="164" t="s">
        <v>16595</v>
      </c>
      <c r="C12038" s="163"/>
      <c r="D12038" s="113" t="s">
        <v>1358</v>
      </c>
      <c r="F12038" t="s">
        <v>21520</v>
      </c>
      <c r="G12038" s="219">
        <v>1.3</v>
      </c>
      <c r="H12038" s="219">
        <v>0.83</v>
      </c>
      <c r="I12038" s="219">
        <v>0.83</v>
      </c>
      <c r="J12038" s="219">
        <v>0.09</v>
      </c>
      <c r="K12038" s="219">
        <v>2.2200000000000002</v>
      </c>
      <c r="L12038" s="219">
        <v>2.2200000000000002</v>
      </c>
      <c r="M12038" s="220" t="s">
        <v>583</v>
      </c>
    </row>
    <row r="12039" spans="1:13">
      <c r="A12039" s="106" t="str">
        <f t="shared" si="189"/>
        <v xml:space="preserve">99309 </v>
      </c>
      <c r="B12039" s="164" t="s">
        <v>16596</v>
      </c>
      <c r="C12039" s="163"/>
      <c r="D12039" s="113" t="s">
        <v>1358</v>
      </c>
      <c r="F12039" t="s">
        <v>19279</v>
      </c>
      <c r="G12039" s="219">
        <v>1.92</v>
      </c>
      <c r="H12039" s="219">
        <v>1.1599999999999999</v>
      </c>
      <c r="I12039" s="219">
        <v>1.1599999999999999</v>
      </c>
      <c r="J12039" s="219">
        <v>0.13</v>
      </c>
      <c r="K12039" s="219">
        <v>3.21</v>
      </c>
      <c r="L12039" s="219">
        <v>3.21</v>
      </c>
      <c r="M12039" s="220" t="s">
        <v>583</v>
      </c>
    </row>
    <row r="12040" spans="1:13">
      <c r="A12040" s="106" t="str">
        <f t="shared" si="189"/>
        <v xml:space="preserve">99310 </v>
      </c>
      <c r="B12040" s="164" t="s">
        <v>16597</v>
      </c>
      <c r="C12040" s="163"/>
      <c r="D12040" s="113" t="s">
        <v>1358</v>
      </c>
      <c r="F12040" t="s">
        <v>19280</v>
      </c>
      <c r="G12040" s="219">
        <v>2.8</v>
      </c>
      <c r="H12040" s="219">
        <v>1.58</v>
      </c>
      <c r="I12040" s="219">
        <v>1.58</v>
      </c>
      <c r="J12040" s="219">
        <v>0.2</v>
      </c>
      <c r="K12040" s="219">
        <v>4.58</v>
      </c>
      <c r="L12040" s="219">
        <v>4.58</v>
      </c>
      <c r="M12040" s="220" t="s">
        <v>583</v>
      </c>
    </row>
    <row r="12041" spans="1:13">
      <c r="A12041" s="106" t="str">
        <f t="shared" si="189"/>
        <v xml:space="preserve">99315 </v>
      </c>
      <c r="B12041" s="164" t="s">
        <v>16598</v>
      </c>
      <c r="C12041" s="163"/>
      <c r="D12041" s="113" t="s">
        <v>1358</v>
      </c>
      <c r="F12041" t="s">
        <v>19281</v>
      </c>
      <c r="G12041" s="219">
        <v>1.5</v>
      </c>
      <c r="H12041" s="219">
        <v>0.83</v>
      </c>
      <c r="I12041" s="219">
        <v>0.83</v>
      </c>
      <c r="J12041" s="219">
        <v>0.1</v>
      </c>
      <c r="K12041" s="219">
        <v>2.4300000000000002</v>
      </c>
      <c r="L12041" s="219">
        <v>2.4300000000000002</v>
      </c>
      <c r="M12041" s="220" t="s">
        <v>583</v>
      </c>
    </row>
    <row r="12042" spans="1:13">
      <c r="A12042" s="106" t="str">
        <f t="shared" si="189"/>
        <v xml:space="preserve">99316 </v>
      </c>
      <c r="B12042" s="164" t="s">
        <v>16599</v>
      </c>
      <c r="C12042" s="163"/>
      <c r="D12042" s="113" t="s">
        <v>1358</v>
      </c>
      <c r="F12042" t="s">
        <v>19282</v>
      </c>
      <c r="G12042" s="219">
        <v>2.5</v>
      </c>
      <c r="H12042" s="219">
        <v>1.23</v>
      </c>
      <c r="I12042" s="219">
        <v>1.23</v>
      </c>
      <c r="J12042" s="219">
        <v>0.17</v>
      </c>
      <c r="K12042" s="219">
        <v>3.9</v>
      </c>
      <c r="L12042" s="219">
        <v>3.9</v>
      </c>
      <c r="M12042" s="220" t="s">
        <v>583</v>
      </c>
    </row>
    <row r="12043" spans="1:13">
      <c r="A12043" s="106" t="str">
        <f t="shared" si="189"/>
        <v xml:space="preserve">99341 </v>
      </c>
      <c r="B12043" s="164" t="s">
        <v>16600</v>
      </c>
      <c r="C12043" s="163"/>
      <c r="D12043" s="113" t="s">
        <v>1358</v>
      </c>
      <c r="F12043" t="s">
        <v>19283</v>
      </c>
      <c r="G12043" s="219">
        <v>1</v>
      </c>
      <c r="H12043" s="219">
        <v>0.42</v>
      </c>
      <c r="I12043" s="219" t="s">
        <v>37</v>
      </c>
      <c r="J12043" s="219">
        <v>0.05</v>
      </c>
      <c r="K12043" s="219">
        <v>1.47</v>
      </c>
      <c r="L12043" s="219" t="s">
        <v>37</v>
      </c>
      <c r="M12043" s="220" t="s">
        <v>583</v>
      </c>
    </row>
    <row r="12044" spans="1:13">
      <c r="A12044" s="106" t="str">
        <f t="shared" si="189"/>
        <v xml:space="preserve">99342 </v>
      </c>
      <c r="B12044" s="164" t="s">
        <v>16601</v>
      </c>
      <c r="C12044" s="163"/>
      <c r="D12044" s="113" t="s">
        <v>1358</v>
      </c>
      <c r="F12044" t="s">
        <v>19284</v>
      </c>
      <c r="G12044" s="219">
        <v>1.65</v>
      </c>
      <c r="H12044" s="219">
        <v>0.6</v>
      </c>
      <c r="I12044" s="219" t="s">
        <v>37</v>
      </c>
      <c r="J12044" s="219">
        <v>0.08</v>
      </c>
      <c r="K12044" s="219">
        <v>2.33</v>
      </c>
      <c r="L12044" s="219" t="s">
        <v>37</v>
      </c>
      <c r="M12044" s="220" t="s">
        <v>583</v>
      </c>
    </row>
    <row r="12045" spans="1:13">
      <c r="A12045" s="106" t="str">
        <f t="shared" si="189"/>
        <v xml:space="preserve">99344 </v>
      </c>
      <c r="B12045" s="164" t="s">
        <v>16602</v>
      </c>
      <c r="C12045" s="163"/>
      <c r="D12045" s="113" t="s">
        <v>1358</v>
      </c>
      <c r="F12045" t="s">
        <v>19285</v>
      </c>
      <c r="G12045" s="219">
        <v>2.87</v>
      </c>
      <c r="H12045" s="219">
        <v>1.2</v>
      </c>
      <c r="I12045" s="219" t="s">
        <v>37</v>
      </c>
      <c r="J12045" s="219">
        <v>0.16</v>
      </c>
      <c r="K12045" s="219">
        <v>4.2300000000000004</v>
      </c>
      <c r="L12045" s="219" t="s">
        <v>37</v>
      </c>
      <c r="M12045" s="220" t="s">
        <v>583</v>
      </c>
    </row>
    <row r="12046" spans="1:13">
      <c r="A12046" s="106" t="str">
        <f t="shared" si="189"/>
        <v xml:space="preserve">99345 </v>
      </c>
      <c r="B12046" s="164" t="s">
        <v>16603</v>
      </c>
      <c r="C12046" s="163"/>
      <c r="D12046" s="113" t="s">
        <v>1358</v>
      </c>
      <c r="F12046" t="s">
        <v>19286</v>
      </c>
      <c r="G12046" s="219">
        <v>3.88</v>
      </c>
      <c r="H12046" s="219">
        <v>1.88</v>
      </c>
      <c r="I12046" s="219" t="s">
        <v>37</v>
      </c>
      <c r="J12046" s="219">
        <v>0.25</v>
      </c>
      <c r="K12046" s="219">
        <v>6.01</v>
      </c>
      <c r="L12046" s="219" t="s">
        <v>37</v>
      </c>
      <c r="M12046" s="220" t="s">
        <v>583</v>
      </c>
    </row>
    <row r="12047" spans="1:13">
      <c r="A12047" s="106" t="str">
        <f t="shared" si="189"/>
        <v xml:space="preserve">99347 </v>
      </c>
      <c r="B12047" s="164" t="s">
        <v>16604</v>
      </c>
      <c r="C12047" s="163"/>
      <c r="D12047" s="113" t="s">
        <v>1358</v>
      </c>
      <c r="F12047" t="s">
        <v>19287</v>
      </c>
      <c r="G12047" s="219">
        <v>0.9</v>
      </c>
      <c r="H12047" s="219">
        <v>0.4</v>
      </c>
      <c r="I12047" s="219" t="s">
        <v>37</v>
      </c>
      <c r="J12047" s="219">
        <v>0.05</v>
      </c>
      <c r="K12047" s="219">
        <v>1.35</v>
      </c>
      <c r="L12047" s="219" t="s">
        <v>37</v>
      </c>
      <c r="M12047" s="220" t="s">
        <v>583</v>
      </c>
    </row>
    <row r="12048" spans="1:13">
      <c r="A12048" s="106" t="str">
        <f t="shared" si="189"/>
        <v xml:space="preserve">99348 </v>
      </c>
      <c r="B12048" s="164" t="s">
        <v>16605</v>
      </c>
      <c r="C12048" s="163"/>
      <c r="D12048" s="113" t="s">
        <v>1358</v>
      </c>
      <c r="F12048" t="s">
        <v>19288</v>
      </c>
      <c r="G12048" s="219">
        <v>1.5</v>
      </c>
      <c r="H12048" s="219">
        <v>0.7</v>
      </c>
      <c r="I12048" s="219" t="s">
        <v>37</v>
      </c>
      <c r="J12048" s="219">
        <v>0.08</v>
      </c>
      <c r="K12048" s="219">
        <v>2.2799999999999998</v>
      </c>
      <c r="L12048" s="219" t="s">
        <v>37</v>
      </c>
      <c r="M12048" s="220" t="s">
        <v>583</v>
      </c>
    </row>
    <row r="12049" spans="1:13">
      <c r="A12049" s="106" t="str">
        <f t="shared" si="189"/>
        <v xml:space="preserve">99349 </v>
      </c>
      <c r="B12049" s="164" t="s">
        <v>16606</v>
      </c>
      <c r="C12049" s="163"/>
      <c r="D12049" s="113" t="s">
        <v>1358</v>
      </c>
      <c r="F12049" t="s">
        <v>19289</v>
      </c>
      <c r="G12049" s="219">
        <v>2.44</v>
      </c>
      <c r="H12049" s="219">
        <v>1.19</v>
      </c>
      <c r="I12049" s="219" t="s">
        <v>37</v>
      </c>
      <c r="J12049" s="219">
        <v>0.16</v>
      </c>
      <c r="K12049" s="219">
        <v>3.79</v>
      </c>
      <c r="L12049" s="219" t="s">
        <v>37</v>
      </c>
      <c r="M12049" s="220" t="s">
        <v>583</v>
      </c>
    </row>
    <row r="12050" spans="1:13">
      <c r="A12050" s="106" t="str">
        <f t="shared" si="189"/>
        <v xml:space="preserve">99350 </v>
      </c>
      <c r="B12050" s="164" t="s">
        <v>16607</v>
      </c>
      <c r="C12050" s="163"/>
      <c r="D12050" s="113" t="s">
        <v>1358</v>
      </c>
      <c r="F12050" t="s">
        <v>19290</v>
      </c>
      <c r="G12050" s="219">
        <v>3.6</v>
      </c>
      <c r="H12050" s="219">
        <v>1.68</v>
      </c>
      <c r="I12050" s="219" t="s">
        <v>37</v>
      </c>
      <c r="J12050" s="219">
        <v>0.24</v>
      </c>
      <c r="K12050" s="219">
        <v>5.52</v>
      </c>
      <c r="L12050" s="219" t="s">
        <v>37</v>
      </c>
      <c r="M12050" s="220" t="s">
        <v>583</v>
      </c>
    </row>
    <row r="12051" spans="1:13">
      <c r="A12051" s="106" t="str">
        <f t="shared" si="189"/>
        <v xml:space="preserve">99358 </v>
      </c>
      <c r="B12051" s="164" t="s">
        <v>16608</v>
      </c>
      <c r="C12051" s="163"/>
      <c r="D12051" s="113" t="s">
        <v>582</v>
      </c>
      <c r="E12051" s="113" t="s">
        <v>1966</v>
      </c>
      <c r="F12051" t="s">
        <v>16609</v>
      </c>
      <c r="G12051" s="219">
        <v>1.8</v>
      </c>
      <c r="H12051" s="219">
        <v>0.74</v>
      </c>
      <c r="I12051" s="219">
        <v>0.7</v>
      </c>
      <c r="J12051" s="219">
        <v>0.11</v>
      </c>
      <c r="K12051" s="219">
        <v>2.65</v>
      </c>
      <c r="L12051" s="219">
        <v>2.61</v>
      </c>
      <c r="M12051" s="220" t="s">
        <v>583</v>
      </c>
    </row>
    <row r="12052" spans="1:13">
      <c r="A12052" s="106" t="str">
        <f t="shared" si="189"/>
        <v xml:space="preserve">99359 </v>
      </c>
      <c r="B12052" s="164" t="s">
        <v>16610</v>
      </c>
      <c r="C12052" s="163"/>
      <c r="D12052" s="113" t="s">
        <v>582</v>
      </c>
      <c r="E12052" s="113" t="s">
        <v>1966</v>
      </c>
      <c r="F12052" t="s">
        <v>16611</v>
      </c>
      <c r="G12052" s="219">
        <v>0.75</v>
      </c>
      <c r="H12052" s="219">
        <v>0.33</v>
      </c>
      <c r="I12052" s="219">
        <v>0.28999999999999998</v>
      </c>
      <c r="J12052" s="219">
        <v>0.05</v>
      </c>
      <c r="K12052" s="219">
        <v>1.1299999999999999</v>
      </c>
      <c r="L12052" s="219">
        <v>1.0900000000000001</v>
      </c>
      <c r="M12052" s="220" t="s">
        <v>1125</v>
      </c>
    </row>
    <row r="12053" spans="1:13">
      <c r="A12053" s="106" t="str">
        <f t="shared" si="189"/>
        <v xml:space="preserve">99360 </v>
      </c>
      <c r="B12053" s="164" t="s">
        <v>16612</v>
      </c>
      <c r="C12053" s="163"/>
      <c r="D12053" s="113" t="s">
        <v>888</v>
      </c>
      <c r="E12053" s="113" t="s">
        <v>1966</v>
      </c>
      <c r="F12053" t="s">
        <v>16613</v>
      </c>
      <c r="G12053" s="219">
        <v>1.2</v>
      </c>
      <c r="H12053" s="219" t="s">
        <v>37</v>
      </c>
      <c r="I12053" s="219">
        <v>0.47</v>
      </c>
      <c r="J12053" s="219">
        <v>7.0000000000000007E-2</v>
      </c>
      <c r="K12053" s="219" t="s">
        <v>37</v>
      </c>
      <c r="L12053" s="219">
        <v>1.74</v>
      </c>
      <c r="M12053" s="220" t="s">
        <v>583</v>
      </c>
    </row>
    <row r="12054" spans="1:13">
      <c r="A12054" s="106" t="str">
        <f t="shared" si="189"/>
        <v xml:space="preserve">99366 </v>
      </c>
      <c r="B12054" s="164" t="s">
        <v>16614</v>
      </c>
      <c r="C12054" s="163"/>
      <c r="D12054" s="113" t="s">
        <v>1401</v>
      </c>
      <c r="E12054" s="113" t="s">
        <v>1966</v>
      </c>
      <c r="F12054" t="s">
        <v>16615</v>
      </c>
      <c r="G12054" s="219">
        <v>0.82</v>
      </c>
      <c r="H12054" s="219">
        <v>0.35</v>
      </c>
      <c r="I12054" s="219">
        <v>0.32</v>
      </c>
      <c r="J12054" s="219">
        <v>0.05</v>
      </c>
      <c r="K12054" s="219">
        <v>1.22</v>
      </c>
      <c r="L12054" s="219">
        <v>1.19</v>
      </c>
      <c r="M12054" s="220" t="s">
        <v>583</v>
      </c>
    </row>
    <row r="12055" spans="1:13">
      <c r="A12055" s="106" t="str">
        <f t="shared" si="189"/>
        <v xml:space="preserve">99367 </v>
      </c>
      <c r="B12055" s="164" t="s">
        <v>16616</v>
      </c>
      <c r="C12055" s="163"/>
      <c r="D12055" s="113" t="s">
        <v>1401</v>
      </c>
      <c r="E12055" s="113" t="s">
        <v>1966</v>
      </c>
      <c r="F12055" t="s">
        <v>16617</v>
      </c>
      <c r="G12055" s="219">
        <v>1.1000000000000001</v>
      </c>
      <c r="H12055" s="219" t="s">
        <v>37</v>
      </c>
      <c r="I12055" s="219">
        <v>0.43</v>
      </c>
      <c r="J12055" s="219">
        <v>7.0000000000000007E-2</v>
      </c>
      <c r="K12055" s="219" t="s">
        <v>37</v>
      </c>
      <c r="L12055" s="219">
        <v>1.6</v>
      </c>
      <c r="M12055" s="220" t="s">
        <v>583</v>
      </c>
    </row>
    <row r="12056" spans="1:13">
      <c r="A12056" s="106" t="str">
        <f t="shared" si="189"/>
        <v xml:space="preserve">99368 </v>
      </c>
      <c r="B12056" s="164" t="s">
        <v>16618</v>
      </c>
      <c r="C12056" s="163"/>
      <c r="D12056" s="113" t="s">
        <v>1401</v>
      </c>
      <c r="E12056" s="113" t="s">
        <v>1966</v>
      </c>
      <c r="F12056" t="s">
        <v>16619</v>
      </c>
      <c r="G12056" s="219">
        <v>0.72</v>
      </c>
      <c r="H12056" s="219" t="s">
        <v>37</v>
      </c>
      <c r="I12056" s="219">
        <v>0.28000000000000003</v>
      </c>
      <c r="J12056" s="219">
        <v>0.04</v>
      </c>
      <c r="K12056" s="219" t="s">
        <v>37</v>
      </c>
      <c r="L12056" s="219">
        <v>1.04</v>
      </c>
      <c r="M12056" s="220" t="s">
        <v>583</v>
      </c>
    </row>
    <row r="12057" spans="1:13">
      <c r="A12057" s="106" t="str">
        <f t="shared" si="189"/>
        <v xml:space="preserve">99374 </v>
      </c>
      <c r="B12057" s="164" t="s">
        <v>16620</v>
      </c>
      <c r="C12057" s="163"/>
      <c r="D12057" s="113" t="s">
        <v>1401</v>
      </c>
      <c r="E12057" s="113" t="s">
        <v>1966</v>
      </c>
      <c r="F12057" t="s">
        <v>16621</v>
      </c>
      <c r="G12057" s="219">
        <v>1.1000000000000001</v>
      </c>
      <c r="H12057" s="219">
        <v>0.87</v>
      </c>
      <c r="I12057" s="219">
        <v>0.43</v>
      </c>
      <c r="J12057" s="219">
        <v>7.0000000000000007E-2</v>
      </c>
      <c r="K12057" s="219">
        <v>2.04</v>
      </c>
      <c r="L12057" s="219">
        <v>1.6</v>
      </c>
      <c r="M12057" s="220" t="s">
        <v>583</v>
      </c>
    </row>
    <row r="12058" spans="1:13">
      <c r="A12058" s="106" t="str">
        <f t="shared" si="189"/>
        <v xml:space="preserve">99375 </v>
      </c>
      <c r="B12058" s="164" t="s">
        <v>16622</v>
      </c>
      <c r="C12058" s="163"/>
      <c r="D12058" s="113" t="s">
        <v>582</v>
      </c>
      <c r="E12058" s="113" t="s">
        <v>1966</v>
      </c>
      <c r="F12058" t="s">
        <v>16621</v>
      </c>
      <c r="G12058" s="219">
        <v>1.73</v>
      </c>
      <c r="H12058" s="219">
        <v>1.2</v>
      </c>
      <c r="I12058" s="219">
        <v>0.67</v>
      </c>
      <c r="J12058" s="219">
        <v>0.1</v>
      </c>
      <c r="K12058" s="219">
        <v>3.03</v>
      </c>
      <c r="L12058" s="219">
        <v>2.5</v>
      </c>
      <c r="M12058" s="220" t="s">
        <v>583</v>
      </c>
    </row>
    <row r="12059" spans="1:13">
      <c r="A12059" s="106" t="str">
        <f t="shared" si="189"/>
        <v xml:space="preserve">99377 </v>
      </c>
      <c r="B12059" s="164" t="s">
        <v>16623</v>
      </c>
      <c r="C12059" s="163"/>
      <c r="D12059" s="113" t="s">
        <v>1401</v>
      </c>
      <c r="E12059" s="113" t="s">
        <v>1966</v>
      </c>
      <c r="F12059" t="s">
        <v>16624</v>
      </c>
      <c r="G12059" s="219">
        <v>1.1000000000000001</v>
      </c>
      <c r="H12059" s="219">
        <v>0.87</v>
      </c>
      <c r="I12059" s="219">
        <v>0.43</v>
      </c>
      <c r="J12059" s="219">
        <v>7.0000000000000007E-2</v>
      </c>
      <c r="K12059" s="219">
        <v>2.04</v>
      </c>
      <c r="L12059" s="219">
        <v>1.6</v>
      </c>
      <c r="M12059" s="220" t="s">
        <v>583</v>
      </c>
    </row>
    <row r="12060" spans="1:13">
      <c r="A12060" s="106" t="str">
        <f t="shared" si="189"/>
        <v xml:space="preserve">99378 </v>
      </c>
      <c r="B12060" s="164" t="s">
        <v>16625</v>
      </c>
      <c r="C12060" s="163"/>
      <c r="D12060" s="113" t="s">
        <v>582</v>
      </c>
      <c r="E12060" s="113" t="s">
        <v>1966</v>
      </c>
      <c r="F12060" t="s">
        <v>16624</v>
      </c>
      <c r="G12060" s="219">
        <v>1.73</v>
      </c>
      <c r="H12060" s="219">
        <v>1.2</v>
      </c>
      <c r="I12060" s="219">
        <v>0.67</v>
      </c>
      <c r="J12060" s="219">
        <v>0.1</v>
      </c>
      <c r="K12060" s="219">
        <v>3.03</v>
      </c>
      <c r="L12060" s="219">
        <v>2.5</v>
      </c>
      <c r="M12060" s="220" t="s">
        <v>583</v>
      </c>
    </row>
    <row r="12061" spans="1:13">
      <c r="A12061" s="106" t="str">
        <f t="shared" si="189"/>
        <v xml:space="preserve">99379 </v>
      </c>
      <c r="B12061" s="164" t="s">
        <v>16626</v>
      </c>
      <c r="C12061" s="163"/>
      <c r="D12061" s="113" t="s">
        <v>1401</v>
      </c>
      <c r="E12061" s="113" t="s">
        <v>1966</v>
      </c>
      <c r="F12061" t="s">
        <v>16627</v>
      </c>
      <c r="G12061" s="219">
        <v>1.1000000000000001</v>
      </c>
      <c r="H12061" s="219">
        <v>0.87</v>
      </c>
      <c r="I12061" s="219">
        <v>0.43</v>
      </c>
      <c r="J12061" s="219">
        <v>7.0000000000000007E-2</v>
      </c>
      <c r="K12061" s="219">
        <v>2.04</v>
      </c>
      <c r="L12061" s="219">
        <v>1.6</v>
      </c>
      <c r="M12061" s="220" t="s">
        <v>583</v>
      </c>
    </row>
    <row r="12062" spans="1:13">
      <c r="A12062" s="106" t="str">
        <f t="shared" si="189"/>
        <v xml:space="preserve">99380 </v>
      </c>
      <c r="B12062" s="164" t="s">
        <v>16628</v>
      </c>
      <c r="C12062" s="163"/>
      <c r="D12062" s="113" t="s">
        <v>1401</v>
      </c>
      <c r="E12062" s="113" t="s">
        <v>1966</v>
      </c>
      <c r="F12062" t="s">
        <v>16627</v>
      </c>
      <c r="G12062" s="219">
        <v>1.73</v>
      </c>
      <c r="H12062" s="219">
        <v>1.2</v>
      </c>
      <c r="I12062" s="219">
        <v>0.67</v>
      </c>
      <c r="J12062" s="219">
        <v>0.1</v>
      </c>
      <c r="K12062" s="219">
        <v>3.03</v>
      </c>
      <c r="L12062" s="219">
        <v>2.5</v>
      </c>
      <c r="M12062" s="220" t="s">
        <v>583</v>
      </c>
    </row>
    <row r="12063" spans="1:13">
      <c r="A12063" s="106" t="str">
        <f t="shared" si="189"/>
        <v xml:space="preserve">99381 </v>
      </c>
      <c r="B12063" s="164" t="s">
        <v>16629</v>
      </c>
      <c r="C12063" s="163"/>
      <c r="D12063" s="113" t="s">
        <v>798</v>
      </c>
      <c r="E12063" s="113" t="s">
        <v>1966</v>
      </c>
      <c r="F12063" t="s">
        <v>16630</v>
      </c>
      <c r="G12063" s="219">
        <v>1.5</v>
      </c>
      <c r="H12063" s="219">
        <v>1.68</v>
      </c>
      <c r="I12063" s="219">
        <v>0.57999999999999996</v>
      </c>
      <c r="J12063" s="219">
        <v>0.09</v>
      </c>
      <c r="K12063" s="219">
        <v>3.27</v>
      </c>
      <c r="L12063" s="219">
        <v>2.17</v>
      </c>
      <c r="M12063" s="220" t="s">
        <v>583</v>
      </c>
    </row>
    <row r="12064" spans="1:13">
      <c r="A12064" s="106" t="str">
        <f t="shared" si="189"/>
        <v xml:space="preserve">99382 </v>
      </c>
      <c r="B12064" s="164" t="s">
        <v>16631</v>
      </c>
      <c r="C12064" s="163"/>
      <c r="D12064" s="113" t="s">
        <v>798</v>
      </c>
      <c r="E12064" s="113" t="s">
        <v>1966</v>
      </c>
      <c r="F12064" t="s">
        <v>16632</v>
      </c>
      <c r="G12064" s="219">
        <v>1.6</v>
      </c>
      <c r="H12064" s="219">
        <v>1.72</v>
      </c>
      <c r="I12064" s="219">
        <v>0.62</v>
      </c>
      <c r="J12064" s="219">
        <v>0.1</v>
      </c>
      <c r="K12064" s="219">
        <v>3.42</v>
      </c>
      <c r="L12064" s="219">
        <v>2.3199999999999998</v>
      </c>
      <c r="M12064" s="220" t="s">
        <v>583</v>
      </c>
    </row>
    <row r="12065" spans="1:13">
      <c r="A12065" s="106" t="str">
        <f t="shared" si="189"/>
        <v xml:space="preserve">99383 </v>
      </c>
      <c r="B12065" s="164" t="s">
        <v>16633</v>
      </c>
      <c r="C12065" s="163"/>
      <c r="D12065" s="113" t="s">
        <v>798</v>
      </c>
      <c r="E12065" s="113" t="s">
        <v>1966</v>
      </c>
      <c r="F12065" t="s">
        <v>16634</v>
      </c>
      <c r="G12065" s="219">
        <v>1.7</v>
      </c>
      <c r="H12065" s="219">
        <v>1.75</v>
      </c>
      <c r="I12065" s="219">
        <v>0.66</v>
      </c>
      <c r="J12065" s="219">
        <v>0.1</v>
      </c>
      <c r="K12065" s="219">
        <v>3.55</v>
      </c>
      <c r="L12065" s="219">
        <v>2.46</v>
      </c>
      <c r="M12065" s="220" t="s">
        <v>583</v>
      </c>
    </row>
    <row r="12066" spans="1:13">
      <c r="A12066" s="106" t="str">
        <f t="shared" si="189"/>
        <v xml:space="preserve">99384 </v>
      </c>
      <c r="B12066" s="164" t="s">
        <v>16635</v>
      </c>
      <c r="C12066" s="163"/>
      <c r="D12066" s="113" t="s">
        <v>798</v>
      </c>
      <c r="E12066" s="113" t="s">
        <v>1966</v>
      </c>
      <c r="F12066" t="s">
        <v>16636</v>
      </c>
      <c r="G12066" s="219">
        <v>2</v>
      </c>
      <c r="H12066" s="219">
        <v>1.86</v>
      </c>
      <c r="I12066" s="219">
        <v>0.78</v>
      </c>
      <c r="J12066" s="219">
        <v>0.12</v>
      </c>
      <c r="K12066" s="219">
        <v>3.98</v>
      </c>
      <c r="L12066" s="219">
        <v>2.9</v>
      </c>
      <c r="M12066" s="220" t="s">
        <v>583</v>
      </c>
    </row>
    <row r="12067" spans="1:13">
      <c r="A12067" s="106" t="str">
        <f t="shared" si="189"/>
        <v xml:space="preserve">99385 </v>
      </c>
      <c r="B12067" s="164" t="s">
        <v>16637</v>
      </c>
      <c r="C12067" s="163"/>
      <c r="D12067" s="113" t="s">
        <v>798</v>
      </c>
      <c r="E12067" s="113" t="s">
        <v>1966</v>
      </c>
      <c r="F12067" t="s">
        <v>16638</v>
      </c>
      <c r="G12067" s="219">
        <v>1.92</v>
      </c>
      <c r="H12067" s="219">
        <v>1.83</v>
      </c>
      <c r="I12067" s="219">
        <v>0.74</v>
      </c>
      <c r="J12067" s="219">
        <v>0.12</v>
      </c>
      <c r="K12067" s="219">
        <v>3.87</v>
      </c>
      <c r="L12067" s="219">
        <v>2.78</v>
      </c>
      <c r="M12067" s="220" t="s">
        <v>583</v>
      </c>
    </row>
    <row r="12068" spans="1:13">
      <c r="A12068" s="106" t="str">
        <f t="shared" si="189"/>
        <v xml:space="preserve">99386 </v>
      </c>
      <c r="B12068" s="164" t="s">
        <v>16639</v>
      </c>
      <c r="C12068" s="163"/>
      <c r="D12068" s="113" t="s">
        <v>798</v>
      </c>
      <c r="E12068" s="113" t="s">
        <v>1966</v>
      </c>
      <c r="F12068" t="s">
        <v>16640</v>
      </c>
      <c r="G12068" s="219">
        <v>2.33</v>
      </c>
      <c r="H12068" s="219">
        <v>1.99</v>
      </c>
      <c r="I12068" s="219">
        <v>0.9</v>
      </c>
      <c r="J12068" s="219">
        <v>0.14000000000000001</v>
      </c>
      <c r="K12068" s="219">
        <v>4.46</v>
      </c>
      <c r="L12068" s="219">
        <v>3.37</v>
      </c>
      <c r="M12068" s="220" t="s">
        <v>583</v>
      </c>
    </row>
    <row r="12069" spans="1:13">
      <c r="A12069" s="106" t="str">
        <f t="shared" si="189"/>
        <v xml:space="preserve">99387 </v>
      </c>
      <c r="B12069" s="164" t="s">
        <v>16641</v>
      </c>
      <c r="C12069" s="163"/>
      <c r="D12069" s="113" t="s">
        <v>798</v>
      </c>
      <c r="E12069" s="113" t="s">
        <v>1966</v>
      </c>
      <c r="F12069" t="s">
        <v>16642</v>
      </c>
      <c r="G12069" s="219">
        <v>2.5</v>
      </c>
      <c r="H12069" s="219">
        <v>2.19</v>
      </c>
      <c r="I12069" s="219">
        <v>0.97</v>
      </c>
      <c r="J12069" s="219">
        <v>0.15</v>
      </c>
      <c r="K12069" s="219">
        <v>4.84</v>
      </c>
      <c r="L12069" s="219">
        <v>3.62</v>
      </c>
      <c r="M12069" s="220" t="s">
        <v>583</v>
      </c>
    </row>
    <row r="12070" spans="1:13">
      <c r="A12070" s="106" t="str">
        <f t="shared" si="189"/>
        <v xml:space="preserve">99391 </v>
      </c>
      <c r="B12070" s="164" t="s">
        <v>16643</v>
      </c>
      <c r="C12070" s="163"/>
      <c r="D12070" s="113" t="s">
        <v>798</v>
      </c>
      <c r="E12070" s="113" t="s">
        <v>1966</v>
      </c>
      <c r="F12070" t="s">
        <v>16644</v>
      </c>
      <c r="G12070" s="219">
        <v>1.37</v>
      </c>
      <c r="H12070" s="219">
        <v>1.49</v>
      </c>
      <c r="I12070" s="219">
        <v>0.53</v>
      </c>
      <c r="J12070" s="219">
        <v>0.08</v>
      </c>
      <c r="K12070" s="219">
        <v>2.94</v>
      </c>
      <c r="L12070" s="219">
        <v>1.98</v>
      </c>
      <c r="M12070" s="220" t="s">
        <v>583</v>
      </c>
    </row>
    <row r="12071" spans="1:13">
      <c r="A12071" s="106" t="str">
        <f t="shared" si="189"/>
        <v xml:space="preserve">99392 </v>
      </c>
      <c r="B12071" s="164" t="s">
        <v>16645</v>
      </c>
      <c r="C12071" s="163"/>
      <c r="D12071" s="113" t="s">
        <v>798</v>
      </c>
      <c r="E12071" s="113" t="s">
        <v>1966</v>
      </c>
      <c r="F12071" t="s">
        <v>16646</v>
      </c>
      <c r="G12071" s="219">
        <v>1.5</v>
      </c>
      <c r="H12071" s="219">
        <v>1.54</v>
      </c>
      <c r="I12071" s="219">
        <v>0.57999999999999996</v>
      </c>
      <c r="J12071" s="219">
        <v>0.09</v>
      </c>
      <c r="K12071" s="219">
        <v>3.13</v>
      </c>
      <c r="L12071" s="219">
        <v>2.17</v>
      </c>
      <c r="M12071" s="220" t="s">
        <v>583</v>
      </c>
    </row>
    <row r="12072" spans="1:13">
      <c r="A12072" s="106" t="str">
        <f t="shared" si="189"/>
        <v xml:space="preserve">99393 </v>
      </c>
      <c r="B12072" s="164" t="s">
        <v>16647</v>
      </c>
      <c r="C12072" s="163"/>
      <c r="D12072" s="113" t="s">
        <v>798</v>
      </c>
      <c r="E12072" s="113" t="s">
        <v>1966</v>
      </c>
      <c r="F12072" t="s">
        <v>16648</v>
      </c>
      <c r="G12072" s="219">
        <v>1.5</v>
      </c>
      <c r="H12072" s="219">
        <v>1.53</v>
      </c>
      <c r="I12072" s="219">
        <v>0.57999999999999996</v>
      </c>
      <c r="J12072" s="219">
        <v>0.09</v>
      </c>
      <c r="K12072" s="219">
        <v>3.12</v>
      </c>
      <c r="L12072" s="219">
        <v>2.17</v>
      </c>
      <c r="M12072" s="220" t="s">
        <v>583</v>
      </c>
    </row>
    <row r="12073" spans="1:13">
      <c r="A12073" s="106" t="str">
        <f t="shared" si="189"/>
        <v xml:space="preserve">99394 </v>
      </c>
      <c r="B12073" s="164" t="s">
        <v>16649</v>
      </c>
      <c r="C12073" s="163"/>
      <c r="D12073" s="113" t="s">
        <v>798</v>
      </c>
      <c r="E12073" s="113" t="s">
        <v>1966</v>
      </c>
      <c r="F12073" t="s">
        <v>16650</v>
      </c>
      <c r="G12073" s="219">
        <v>1.7</v>
      </c>
      <c r="H12073" s="219">
        <v>1.61</v>
      </c>
      <c r="I12073" s="219">
        <v>0.66</v>
      </c>
      <c r="J12073" s="219">
        <v>0.1</v>
      </c>
      <c r="K12073" s="219">
        <v>3.41</v>
      </c>
      <c r="L12073" s="219">
        <v>2.46</v>
      </c>
      <c r="M12073" s="220" t="s">
        <v>583</v>
      </c>
    </row>
    <row r="12074" spans="1:13">
      <c r="A12074" s="106" t="str">
        <f t="shared" si="189"/>
        <v xml:space="preserve">99395 </v>
      </c>
      <c r="B12074" s="164" t="s">
        <v>16651</v>
      </c>
      <c r="C12074" s="163"/>
      <c r="D12074" s="113" t="s">
        <v>798</v>
      </c>
      <c r="E12074" s="113" t="s">
        <v>1966</v>
      </c>
      <c r="F12074" t="s">
        <v>16652</v>
      </c>
      <c r="G12074" s="219">
        <v>1.75</v>
      </c>
      <c r="H12074" s="219">
        <v>1.63</v>
      </c>
      <c r="I12074" s="219">
        <v>0.68</v>
      </c>
      <c r="J12074" s="219">
        <v>0.11</v>
      </c>
      <c r="K12074" s="219">
        <v>3.49</v>
      </c>
      <c r="L12074" s="219">
        <v>2.54</v>
      </c>
      <c r="M12074" s="220" t="s">
        <v>583</v>
      </c>
    </row>
    <row r="12075" spans="1:13">
      <c r="A12075" s="106" t="str">
        <f t="shared" si="189"/>
        <v xml:space="preserve">99396 </v>
      </c>
      <c r="B12075" s="164" t="s">
        <v>16653</v>
      </c>
      <c r="C12075" s="163"/>
      <c r="D12075" s="113" t="s">
        <v>798</v>
      </c>
      <c r="E12075" s="113" t="s">
        <v>1966</v>
      </c>
      <c r="F12075" t="s">
        <v>16654</v>
      </c>
      <c r="G12075" s="219">
        <v>1.9</v>
      </c>
      <c r="H12075" s="219">
        <v>1.69</v>
      </c>
      <c r="I12075" s="219">
        <v>0.74</v>
      </c>
      <c r="J12075" s="219">
        <v>0.12</v>
      </c>
      <c r="K12075" s="219">
        <v>3.71</v>
      </c>
      <c r="L12075" s="219">
        <v>2.76</v>
      </c>
      <c r="M12075" s="220" t="s">
        <v>583</v>
      </c>
    </row>
    <row r="12076" spans="1:13">
      <c r="A12076" s="106" t="str">
        <f t="shared" si="189"/>
        <v xml:space="preserve">99397 </v>
      </c>
      <c r="B12076" s="164" t="s">
        <v>16655</v>
      </c>
      <c r="C12076" s="163"/>
      <c r="D12076" s="113" t="s">
        <v>798</v>
      </c>
      <c r="E12076" s="113" t="s">
        <v>1966</v>
      </c>
      <c r="F12076" t="s">
        <v>16656</v>
      </c>
      <c r="G12076" s="219">
        <v>2</v>
      </c>
      <c r="H12076" s="219">
        <v>1.87</v>
      </c>
      <c r="I12076" s="219">
        <v>0.78</v>
      </c>
      <c r="J12076" s="219">
        <v>0.12</v>
      </c>
      <c r="K12076" s="219">
        <v>3.99</v>
      </c>
      <c r="L12076" s="219">
        <v>2.9</v>
      </c>
      <c r="M12076" s="220" t="s">
        <v>583</v>
      </c>
    </row>
    <row r="12077" spans="1:13">
      <c r="A12077" s="106" t="str">
        <f t="shared" si="189"/>
        <v xml:space="preserve">99401 </v>
      </c>
      <c r="B12077" s="164" t="s">
        <v>16658</v>
      </c>
      <c r="C12077" s="163"/>
      <c r="D12077" s="113" t="s">
        <v>798</v>
      </c>
      <c r="E12077" s="113" t="s">
        <v>1966</v>
      </c>
      <c r="F12077" t="s">
        <v>21521</v>
      </c>
      <c r="G12077" s="219">
        <v>0.48</v>
      </c>
      <c r="H12077" s="219">
        <v>0.64</v>
      </c>
      <c r="I12077" s="219">
        <v>0.19</v>
      </c>
      <c r="J12077" s="219">
        <v>0.03</v>
      </c>
      <c r="K12077" s="219">
        <v>1.1499999999999999</v>
      </c>
      <c r="L12077" s="219">
        <v>0.7</v>
      </c>
      <c r="M12077" s="220" t="s">
        <v>583</v>
      </c>
    </row>
    <row r="12078" spans="1:13">
      <c r="A12078" s="106" t="str">
        <f t="shared" si="189"/>
        <v xml:space="preserve">99402 </v>
      </c>
      <c r="B12078" s="164" t="s">
        <v>16659</v>
      </c>
      <c r="C12078" s="163"/>
      <c r="D12078" s="113" t="s">
        <v>798</v>
      </c>
      <c r="E12078" s="113" t="s">
        <v>1966</v>
      </c>
      <c r="F12078" t="s">
        <v>21522</v>
      </c>
      <c r="G12078" s="219">
        <v>0.98</v>
      </c>
      <c r="H12078" s="219">
        <v>0.83</v>
      </c>
      <c r="I12078" s="219">
        <v>0.38</v>
      </c>
      <c r="J12078" s="219">
        <v>0.06</v>
      </c>
      <c r="K12078" s="219">
        <v>1.87</v>
      </c>
      <c r="L12078" s="219">
        <v>1.42</v>
      </c>
      <c r="M12078" s="220" t="s">
        <v>583</v>
      </c>
    </row>
    <row r="12079" spans="1:13">
      <c r="A12079" s="106" t="str">
        <f t="shared" si="189"/>
        <v xml:space="preserve">99403 </v>
      </c>
      <c r="B12079" s="164" t="s">
        <v>16660</v>
      </c>
      <c r="C12079" s="163"/>
      <c r="D12079" s="113" t="s">
        <v>798</v>
      </c>
      <c r="E12079" s="113" t="s">
        <v>1966</v>
      </c>
      <c r="F12079" t="s">
        <v>21523</v>
      </c>
      <c r="G12079" s="219">
        <v>1.46</v>
      </c>
      <c r="H12079" s="219">
        <v>1.02</v>
      </c>
      <c r="I12079" s="219">
        <v>0.56999999999999995</v>
      </c>
      <c r="J12079" s="219">
        <v>0.09</v>
      </c>
      <c r="K12079" s="219">
        <v>2.57</v>
      </c>
      <c r="L12079" s="219">
        <v>2.12</v>
      </c>
      <c r="M12079" s="220" t="s">
        <v>583</v>
      </c>
    </row>
    <row r="12080" spans="1:13">
      <c r="A12080" s="106" t="str">
        <f t="shared" si="189"/>
        <v xml:space="preserve">99404 </v>
      </c>
      <c r="B12080" s="164" t="s">
        <v>16661</v>
      </c>
      <c r="C12080" s="163"/>
      <c r="D12080" s="113" t="s">
        <v>798</v>
      </c>
      <c r="E12080" s="113" t="s">
        <v>1966</v>
      </c>
      <c r="F12080" t="s">
        <v>21524</v>
      </c>
      <c r="G12080" s="219">
        <v>1.95</v>
      </c>
      <c r="H12080" s="219">
        <v>1.21</v>
      </c>
      <c r="I12080" s="219">
        <v>0.76</v>
      </c>
      <c r="J12080" s="219">
        <v>0.12</v>
      </c>
      <c r="K12080" s="219">
        <v>3.28</v>
      </c>
      <c r="L12080" s="219">
        <v>2.83</v>
      </c>
      <c r="M12080" s="220" t="s">
        <v>583</v>
      </c>
    </row>
    <row r="12081" spans="1:13">
      <c r="A12081" s="106" t="str">
        <f t="shared" si="189"/>
        <v xml:space="preserve">99406 </v>
      </c>
      <c r="B12081" s="164" t="s">
        <v>16662</v>
      </c>
      <c r="C12081" s="163"/>
      <c r="D12081" s="113" t="s">
        <v>1358</v>
      </c>
      <c r="F12081" t="s">
        <v>16663</v>
      </c>
      <c r="G12081" s="219">
        <v>0.24</v>
      </c>
      <c r="H12081" s="219">
        <v>0.18</v>
      </c>
      <c r="I12081" s="219">
        <v>0.09</v>
      </c>
      <c r="J12081" s="219">
        <v>0.02</v>
      </c>
      <c r="K12081" s="219">
        <v>0.44</v>
      </c>
      <c r="L12081" s="219">
        <v>0.35</v>
      </c>
      <c r="M12081" s="220" t="s">
        <v>583</v>
      </c>
    </row>
    <row r="12082" spans="1:13">
      <c r="A12082" s="106" t="str">
        <f t="shared" si="189"/>
        <v xml:space="preserve">99407 </v>
      </c>
      <c r="B12082" s="164" t="s">
        <v>16664</v>
      </c>
      <c r="C12082" s="163"/>
      <c r="D12082" s="113" t="s">
        <v>1358</v>
      </c>
      <c r="F12082" t="s">
        <v>16665</v>
      </c>
      <c r="G12082" s="219">
        <v>0.5</v>
      </c>
      <c r="H12082" s="219">
        <v>0.28000000000000003</v>
      </c>
      <c r="I12082" s="219">
        <v>0.2</v>
      </c>
      <c r="J12082" s="219">
        <v>0.04</v>
      </c>
      <c r="K12082" s="219">
        <v>0.82</v>
      </c>
      <c r="L12082" s="219">
        <v>0.74</v>
      </c>
      <c r="M12082" s="220" t="s">
        <v>583</v>
      </c>
    </row>
    <row r="12083" spans="1:13">
      <c r="A12083" s="106" t="str">
        <f t="shared" si="189"/>
        <v xml:space="preserve">99408 </v>
      </c>
      <c r="B12083" s="164" t="s">
        <v>16666</v>
      </c>
      <c r="C12083" s="163"/>
      <c r="D12083" s="113" t="s">
        <v>798</v>
      </c>
      <c r="E12083" s="113" t="s">
        <v>1966</v>
      </c>
      <c r="F12083" t="s">
        <v>16667</v>
      </c>
      <c r="G12083" s="219">
        <v>0.65</v>
      </c>
      <c r="H12083" s="219">
        <v>0.33</v>
      </c>
      <c r="I12083" s="219">
        <v>0.25</v>
      </c>
      <c r="J12083" s="219">
        <v>0.04</v>
      </c>
      <c r="K12083" s="219">
        <v>1.02</v>
      </c>
      <c r="L12083" s="219">
        <v>0.94</v>
      </c>
      <c r="M12083" s="220" t="s">
        <v>583</v>
      </c>
    </row>
    <row r="12084" spans="1:13">
      <c r="A12084" s="106" t="str">
        <f t="shared" si="189"/>
        <v xml:space="preserve">99409 </v>
      </c>
      <c r="B12084" s="164" t="s">
        <v>16668</v>
      </c>
      <c r="C12084" s="163"/>
      <c r="D12084" s="113" t="s">
        <v>798</v>
      </c>
      <c r="E12084" s="113" t="s">
        <v>1966</v>
      </c>
      <c r="F12084" t="s">
        <v>16669</v>
      </c>
      <c r="G12084" s="219">
        <v>1.3</v>
      </c>
      <c r="H12084" s="219">
        <v>0.59</v>
      </c>
      <c r="I12084" s="219">
        <v>0.5</v>
      </c>
      <c r="J12084" s="219">
        <v>0.08</v>
      </c>
      <c r="K12084" s="219">
        <v>1.97</v>
      </c>
      <c r="L12084" s="219">
        <v>1.88</v>
      </c>
      <c r="M12084" s="220" t="s">
        <v>583</v>
      </c>
    </row>
    <row r="12085" spans="1:13">
      <c r="A12085" s="106" t="str">
        <f t="shared" si="189"/>
        <v xml:space="preserve">99411 </v>
      </c>
      <c r="B12085" s="164" t="s">
        <v>16670</v>
      </c>
      <c r="C12085" s="163"/>
      <c r="D12085" s="113" t="s">
        <v>798</v>
      </c>
      <c r="E12085" s="113" t="s">
        <v>1966</v>
      </c>
      <c r="F12085" t="s">
        <v>16671</v>
      </c>
      <c r="G12085" s="219">
        <v>0.15</v>
      </c>
      <c r="H12085" s="219">
        <v>0.44</v>
      </c>
      <c r="I12085" s="219">
        <v>0.06</v>
      </c>
      <c r="J12085" s="219">
        <v>0.01</v>
      </c>
      <c r="K12085" s="219">
        <v>0.6</v>
      </c>
      <c r="L12085" s="219">
        <v>0.22</v>
      </c>
      <c r="M12085" s="220" t="s">
        <v>583</v>
      </c>
    </row>
    <row r="12086" spans="1:13">
      <c r="A12086" s="106" t="str">
        <f t="shared" si="189"/>
        <v xml:space="preserve">99412 </v>
      </c>
      <c r="B12086" s="164" t="s">
        <v>16672</v>
      </c>
      <c r="C12086" s="163"/>
      <c r="D12086" s="113" t="s">
        <v>798</v>
      </c>
      <c r="E12086" s="113" t="s">
        <v>1966</v>
      </c>
      <c r="F12086" t="s">
        <v>16671</v>
      </c>
      <c r="G12086" s="219">
        <v>0.25</v>
      </c>
      <c r="H12086" s="219">
        <v>0.48</v>
      </c>
      <c r="I12086" s="219">
        <v>0.1</v>
      </c>
      <c r="J12086" s="219">
        <v>0.02</v>
      </c>
      <c r="K12086" s="219">
        <v>0.75</v>
      </c>
      <c r="L12086" s="219">
        <v>0.37</v>
      </c>
      <c r="M12086" s="220" t="s">
        <v>583</v>
      </c>
    </row>
    <row r="12087" spans="1:13">
      <c r="A12087" s="106" t="str">
        <f t="shared" si="189"/>
        <v xml:space="preserve">99415 </v>
      </c>
      <c r="B12087" s="164" t="s">
        <v>16673</v>
      </c>
      <c r="C12087" s="163"/>
      <c r="D12087" s="113" t="s">
        <v>1358</v>
      </c>
      <c r="F12087" t="s">
        <v>18236</v>
      </c>
      <c r="G12087" s="219">
        <v>0</v>
      </c>
      <c r="H12087" s="219">
        <v>0.6</v>
      </c>
      <c r="I12087" s="219" t="s">
        <v>37</v>
      </c>
      <c r="J12087" s="219">
        <v>0.02</v>
      </c>
      <c r="K12087" s="219">
        <v>0.62</v>
      </c>
      <c r="L12087" s="219" t="s">
        <v>37</v>
      </c>
      <c r="M12087" s="220" t="s">
        <v>1125</v>
      </c>
    </row>
    <row r="12088" spans="1:13">
      <c r="A12088" s="106" t="str">
        <f t="shared" si="189"/>
        <v xml:space="preserve">99416 </v>
      </c>
      <c r="B12088" s="164" t="s">
        <v>16674</v>
      </c>
      <c r="C12088" s="163"/>
      <c r="D12088" s="113" t="s">
        <v>1358</v>
      </c>
      <c r="F12088" t="s">
        <v>18237</v>
      </c>
      <c r="G12088" s="219">
        <v>0</v>
      </c>
      <c r="H12088" s="219">
        <v>0.28000000000000003</v>
      </c>
      <c r="I12088" s="219" t="s">
        <v>37</v>
      </c>
      <c r="J12088" s="219">
        <v>0.01</v>
      </c>
      <c r="K12088" s="219">
        <v>0.28999999999999998</v>
      </c>
      <c r="L12088" s="219" t="s">
        <v>37</v>
      </c>
      <c r="M12088" s="220" t="s">
        <v>1125</v>
      </c>
    </row>
    <row r="12089" spans="1:13">
      <c r="A12089" s="106" t="str">
        <f t="shared" si="189"/>
        <v xml:space="preserve">99417 </v>
      </c>
      <c r="B12089" s="164" t="s">
        <v>18238</v>
      </c>
      <c r="C12089" s="163"/>
      <c r="D12089" s="113" t="s">
        <v>582</v>
      </c>
      <c r="E12089" s="113" t="s">
        <v>1966</v>
      </c>
      <c r="F12089" t="s">
        <v>19291</v>
      </c>
      <c r="G12089" s="219">
        <v>0.61</v>
      </c>
      <c r="H12089" s="219">
        <v>0.27</v>
      </c>
      <c r="I12089" s="219">
        <v>0.24</v>
      </c>
      <c r="J12089" s="219">
        <v>0.04</v>
      </c>
      <c r="K12089" s="219">
        <v>0.92</v>
      </c>
      <c r="L12089" s="219">
        <v>0.89</v>
      </c>
      <c r="M12089" s="220" t="s">
        <v>1125</v>
      </c>
    </row>
    <row r="12090" spans="1:13">
      <c r="A12090" s="106" t="str">
        <f t="shared" si="189"/>
        <v xml:space="preserve">99418 </v>
      </c>
      <c r="B12090" s="164" t="s">
        <v>19292</v>
      </c>
      <c r="C12090" s="163"/>
      <c r="D12090" s="113" t="s">
        <v>582</v>
      </c>
      <c r="E12090" s="113" t="s">
        <v>1966</v>
      </c>
      <c r="F12090" t="s">
        <v>18712</v>
      </c>
      <c r="G12090" s="219">
        <v>0.81</v>
      </c>
      <c r="H12090" s="219" t="s">
        <v>37</v>
      </c>
      <c r="I12090" s="219">
        <v>0.31</v>
      </c>
      <c r="J12090" s="219">
        <v>0.05</v>
      </c>
      <c r="K12090" s="219" t="s">
        <v>37</v>
      </c>
      <c r="L12090" s="219">
        <v>1.17</v>
      </c>
      <c r="M12090" s="220" t="s">
        <v>1125</v>
      </c>
    </row>
    <row r="12091" spans="1:13">
      <c r="A12091" s="106" t="str">
        <f t="shared" si="189"/>
        <v xml:space="preserve">99421 </v>
      </c>
      <c r="B12091" s="164" t="s">
        <v>17865</v>
      </c>
      <c r="C12091" s="163"/>
      <c r="D12091" s="113" t="s">
        <v>1358</v>
      </c>
      <c r="F12091" t="s">
        <v>15003</v>
      </c>
      <c r="G12091" s="219">
        <v>0.25</v>
      </c>
      <c r="H12091" s="219">
        <v>0.18</v>
      </c>
      <c r="I12091" s="219">
        <v>0.11</v>
      </c>
      <c r="J12091" s="219">
        <v>0.02</v>
      </c>
      <c r="K12091" s="219">
        <v>0.45</v>
      </c>
      <c r="L12091" s="219">
        <v>0.38</v>
      </c>
      <c r="M12091" s="220" t="s">
        <v>583</v>
      </c>
    </row>
    <row r="12092" spans="1:13">
      <c r="A12092" s="106" t="str">
        <f t="shared" si="189"/>
        <v xml:space="preserve">99422 </v>
      </c>
      <c r="B12092" s="164" t="s">
        <v>17866</v>
      </c>
      <c r="C12092" s="163"/>
      <c r="D12092" s="113" t="s">
        <v>1358</v>
      </c>
      <c r="F12092" t="s">
        <v>15004</v>
      </c>
      <c r="G12092" s="219">
        <v>0.5</v>
      </c>
      <c r="H12092" s="219">
        <v>0.34</v>
      </c>
      <c r="I12092" s="219">
        <v>0.21</v>
      </c>
      <c r="J12092" s="219">
        <v>0.04</v>
      </c>
      <c r="K12092" s="219">
        <v>0.88</v>
      </c>
      <c r="L12092" s="219">
        <v>0.75</v>
      </c>
      <c r="M12092" s="220" t="s">
        <v>583</v>
      </c>
    </row>
    <row r="12093" spans="1:13">
      <c r="A12093" s="106" t="str">
        <f t="shared" si="189"/>
        <v xml:space="preserve">99423 </v>
      </c>
      <c r="B12093" s="164" t="s">
        <v>17867</v>
      </c>
      <c r="C12093" s="163"/>
      <c r="D12093" s="113" t="s">
        <v>1358</v>
      </c>
      <c r="F12093" t="s">
        <v>15005</v>
      </c>
      <c r="G12093" s="219">
        <v>0.8</v>
      </c>
      <c r="H12093" s="219">
        <v>0.54</v>
      </c>
      <c r="I12093" s="219">
        <v>0.34</v>
      </c>
      <c r="J12093" s="219">
        <v>0.06</v>
      </c>
      <c r="K12093" s="219">
        <v>1.4</v>
      </c>
      <c r="L12093" s="219">
        <v>1.2</v>
      </c>
      <c r="M12093" s="220" t="s">
        <v>583</v>
      </c>
    </row>
    <row r="12094" spans="1:13">
      <c r="A12094" s="106" t="str">
        <f t="shared" si="189"/>
        <v xml:space="preserve">99424 </v>
      </c>
      <c r="B12094" s="164" t="s">
        <v>18303</v>
      </c>
      <c r="C12094" s="163"/>
      <c r="D12094" s="113" t="s">
        <v>1358</v>
      </c>
      <c r="F12094" t="s">
        <v>18302</v>
      </c>
      <c r="G12094" s="219">
        <v>1.45</v>
      </c>
      <c r="H12094" s="219">
        <v>0.92</v>
      </c>
      <c r="I12094" s="219">
        <v>0.65</v>
      </c>
      <c r="J12094" s="219">
        <v>0.11</v>
      </c>
      <c r="K12094" s="219">
        <v>2.48</v>
      </c>
      <c r="L12094" s="219">
        <v>2.21</v>
      </c>
      <c r="M12094" s="220" t="s">
        <v>583</v>
      </c>
    </row>
    <row r="12095" spans="1:13">
      <c r="A12095" s="106" t="str">
        <f t="shared" si="189"/>
        <v xml:space="preserve">99425 </v>
      </c>
      <c r="B12095" s="164" t="s">
        <v>18301</v>
      </c>
      <c r="C12095" s="163"/>
      <c r="D12095" s="113" t="s">
        <v>1358</v>
      </c>
      <c r="F12095" t="s">
        <v>18300</v>
      </c>
      <c r="G12095" s="219">
        <v>1</v>
      </c>
      <c r="H12095" s="219">
        <v>0.73</v>
      </c>
      <c r="I12095" s="219">
        <v>0.45</v>
      </c>
      <c r="J12095" s="219">
        <v>7.0000000000000007E-2</v>
      </c>
      <c r="K12095" s="219">
        <v>1.8</v>
      </c>
      <c r="L12095" s="219">
        <v>1.52</v>
      </c>
      <c r="M12095" s="220" t="s">
        <v>1125</v>
      </c>
    </row>
    <row r="12096" spans="1:13">
      <c r="A12096" s="106" t="str">
        <f t="shared" si="189"/>
        <v xml:space="preserve">99426 </v>
      </c>
      <c r="B12096" s="164" t="s">
        <v>18299</v>
      </c>
      <c r="C12096" s="163"/>
      <c r="D12096" s="113" t="s">
        <v>1358</v>
      </c>
      <c r="F12096" t="s">
        <v>18298</v>
      </c>
      <c r="G12096" s="219">
        <v>1</v>
      </c>
      <c r="H12096" s="219">
        <v>0.78</v>
      </c>
      <c r="I12096" s="219">
        <v>0.39</v>
      </c>
      <c r="J12096" s="219">
        <v>0.08</v>
      </c>
      <c r="K12096" s="219">
        <v>1.86</v>
      </c>
      <c r="L12096" s="219">
        <v>1.47</v>
      </c>
      <c r="M12096" s="220" t="s">
        <v>583</v>
      </c>
    </row>
    <row r="12097" spans="1:13">
      <c r="A12097" s="106" t="str">
        <f t="shared" si="189"/>
        <v xml:space="preserve">99427 </v>
      </c>
      <c r="B12097" s="164" t="s">
        <v>18297</v>
      </c>
      <c r="C12097" s="163"/>
      <c r="D12097" s="113" t="s">
        <v>1358</v>
      </c>
      <c r="F12097" t="s">
        <v>18296</v>
      </c>
      <c r="G12097" s="219">
        <v>0.71</v>
      </c>
      <c r="H12097" s="219">
        <v>0.66</v>
      </c>
      <c r="I12097" s="219">
        <v>0.27</v>
      </c>
      <c r="J12097" s="219">
        <v>0.05</v>
      </c>
      <c r="K12097" s="219">
        <v>1.42</v>
      </c>
      <c r="L12097" s="219">
        <v>1.03</v>
      </c>
      <c r="M12097" s="220" t="s">
        <v>1125</v>
      </c>
    </row>
    <row r="12098" spans="1:13">
      <c r="A12098" s="106" t="str">
        <f t="shared" si="189"/>
        <v xml:space="preserve">99429 </v>
      </c>
      <c r="B12098" s="164" t="s">
        <v>16675</v>
      </c>
      <c r="C12098" s="163"/>
      <c r="D12098" s="113" t="s">
        <v>798</v>
      </c>
      <c r="F12098" t="s">
        <v>16676</v>
      </c>
      <c r="G12098" s="219">
        <v>0</v>
      </c>
      <c r="H12098" s="219">
        <v>0</v>
      </c>
      <c r="I12098" s="219">
        <v>0</v>
      </c>
      <c r="J12098" s="219">
        <v>0</v>
      </c>
      <c r="K12098" s="219">
        <v>0</v>
      </c>
      <c r="L12098" s="219">
        <v>0</v>
      </c>
      <c r="M12098" s="220" t="s">
        <v>583</v>
      </c>
    </row>
    <row r="12099" spans="1:13">
      <c r="A12099" s="106" t="str">
        <f t="shared" ref="A12099:A12162" si="190">B12099&amp;" "&amp;C12099</f>
        <v xml:space="preserve">99437 </v>
      </c>
      <c r="B12099" s="164" t="s">
        <v>18295</v>
      </c>
      <c r="C12099" s="163"/>
      <c r="D12099" s="113" t="s">
        <v>1358</v>
      </c>
      <c r="F12099" t="s">
        <v>18294</v>
      </c>
      <c r="G12099" s="219">
        <v>1</v>
      </c>
      <c r="H12099" s="219">
        <v>0.72</v>
      </c>
      <c r="I12099" s="219">
        <v>0.43</v>
      </c>
      <c r="J12099" s="219">
        <v>7.0000000000000007E-2</v>
      </c>
      <c r="K12099" s="219">
        <v>1.79</v>
      </c>
      <c r="L12099" s="219">
        <v>1.5</v>
      </c>
      <c r="M12099" s="220" t="s">
        <v>1125</v>
      </c>
    </row>
    <row r="12100" spans="1:13">
      <c r="A12100" s="106" t="str">
        <f t="shared" si="190"/>
        <v xml:space="preserve">99439 </v>
      </c>
      <c r="B12100" s="164" t="s">
        <v>18239</v>
      </c>
      <c r="C12100" s="163"/>
      <c r="D12100" s="113" t="s">
        <v>1358</v>
      </c>
      <c r="F12100" t="s">
        <v>18293</v>
      </c>
      <c r="G12100" s="219">
        <v>0.7</v>
      </c>
      <c r="H12100" s="219">
        <v>0.69</v>
      </c>
      <c r="I12100" s="219">
        <v>0.28999999999999998</v>
      </c>
      <c r="J12100" s="219">
        <v>0.05</v>
      </c>
      <c r="K12100" s="219">
        <v>1.44</v>
      </c>
      <c r="L12100" s="219">
        <v>1.04</v>
      </c>
      <c r="M12100" s="220" t="s">
        <v>1125</v>
      </c>
    </row>
    <row r="12101" spans="1:13">
      <c r="A12101" s="106" t="str">
        <f t="shared" si="190"/>
        <v xml:space="preserve">99441 </v>
      </c>
      <c r="B12101" s="164" t="s">
        <v>16677</v>
      </c>
      <c r="C12101" s="163"/>
      <c r="D12101" s="113" t="s">
        <v>1358</v>
      </c>
      <c r="F12101" t="s">
        <v>16678</v>
      </c>
      <c r="G12101" s="219">
        <v>0.7</v>
      </c>
      <c r="H12101" s="219">
        <v>0.94</v>
      </c>
      <c r="I12101" s="219">
        <v>0.28999999999999998</v>
      </c>
      <c r="J12101" s="219">
        <v>0.05</v>
      </c>
      <c r="K12101" s="219">
        <v>1.69</v>
      </c>
      <c r="L12101" s="219">
        <v>1.04</v>
      </c>
      <c r="M12101" s="220" t="s">
        <v>583</v>
      </c>
    </row>
    <row r="12102" spans="1:13">
      <c r="A12102" s="106" t="str">
        <f t="shared" si="190"/>
        <v xml:space="preserve">99442 </v>
      </c>
      <c r="B12102" s="164" t="s">
        <v>16679</v>
      </c>
      <c r="C12102" s="163"/>
      <c r="D12102" s="113" t="s">
        <v>1358</v>
      </c>
      <c r="F12102" t="s">
        <v>16680</v>
      </c>
      <c r="G12102" s="219">
        <v>1.3</v>
      </c>
      <c r="H12102" s="219">
        <v>1.33</v>
      </c>
      <c r="I12102" s="219">
        <v>0.56000000000000005</v>
      </c>
      <c r="J12102" s="219">
        <v>0.09</v>
      </c>
      <c r="K12102" s="219">
        <v>2.72</v>
      </c>
      <c r="L12102" s="219">
        <v>1.95</v>
      </c>
      <c r="M12102" s="220" t="s">
        <v>583</v>
      </c>
    </row>
    <row r="12103" spans="1:13">
      <c r="A12103" s="106" t="str">
        <f t="shared" si="190"/>
        <v xml:space="preserve">99443 </v>
      </c>
      <c r="B12103" s="164" t="s">
        <v>16681</v>
      </c>
      <c r="C12103" s="163"/>
      <c r="D12103" s="113" t="s">
        <v>1358</v>
      </c>
      <c r="F12103" t="s">
        <v>16682</v>
      </c>
      <c r="G12103" s="219">
        <v>1.92</v>
      </c>
      <c r="H12103" s="219">
        <v>1.79</v>
      </c>
      <c r="I12103" s="219">
        <v>0.83</v>
      </c>
      <c r="J12103" s="219">
        <v>0.14000000000000001</v>
      </c>
      <c r="K12103" s="219">
        <v>3.85</v>
      </c>
      <c r="L12103" s="219">
        <v>2.89</v>
      </c>
      <c r="M12103" s="220" t="s">
        <v>583</v>
      </c>
    </row>
    <row r="12104" spans="1:13">
      <c r="A12104" s="106" t="str">
        <f t="shared" si="190"/>
        <v xml:space="preserve">99446 </v>
      </c>
      <c r="B12104" s="164" t="s">
        <v>16683</v>
      </c>
      <c r="C12104" s="163"/>
      <c r="D12104" s="113" t="s">
        <v>1358</v>
      </c>
      <c r="F12104" t="s">
        <v>426</v>
      </c>
      <c r="G12104" s="219">
        <v>0.35</v>
      </c>
      <c r="H12104" s="219">
        <v>0.15</v>
      </c>
      <c r="I12104" s="219">
        <v>0.15</v>
      </c>
      <c r="J12104" s="219">
        <v>0.03</v>
      </c>
      <c r="K12104" s="219">
        <v>0.53</v>
      </c>
      <c r="L12104" s="219">
        <v>0.53</v>
      </c>
      <c r="M12104" s="220" t="s">
        <v>583</v>
      </c>
    </row>
    <row r="12105" spans="1:13">
      <c r="A12105" s="106" t="str">
        <f t="shared" si="190"/>
        <v xml:space="preserve">99447 </v>
      </c>
      <c r="B12105" s="164" t="s">
        <v>16684</v>
      </c>
      <c r="C12105" s="163"/>
      <c r="D12105" s="113" t="s">
        <v>1358</v>
      </c>
      <c r="F12105" t="s">
        <v>427</v>
      </c>
      <c r="G12105" s="219">
        <v>0.7</v>
      </c>
      <c r="H12105" s="219">
        <v>0.31</v>
      </c>
      <c r="I12105" s="219">
        <v>0.31</v>
      </c>
      <c r="J12105" s="219">
        <v>7.0000000000000007E-2</v>
      </c>
      <c r="K12105" s="219">
        <v>1.08</v>
      </c>
      <c r="L12105" s="219">
        <v>1.08</v>
      </c>
      <c r="M12105" s="220" t="s">
        <v>583</v>
      </c>
    </row>
    <row r="12106" spans="1:13">
      <c r="A12106" s="106" t="str">
        <f t="shared" si="190"/>
        <v xml:space="preserve">99448 </v>
      </c>
      <c r="B12106" s="164" t="s">
        <v>16685</v>
      </c>
      <c r="C12106" s="163"/>
      <c r="D12106" s="113" t="s">
        <v>1358</v>
      </c>
      <c r="F12106" t="s">
        <v>428</v>
      </c>
      <c r="G12106" s="219">
        <v>1.05</v>
      </c>
      <c r="H12106" s="219">
        <v>0.46</v>
      </c>
      <c r="I12106" s="219">
        <v>0.46</v>
      </c>
      <c r="J12106" s="219">
        <v>0.09</v>
      </c>
      <c r="K12106" s="219">
        <v>1.6</v>
      </c>
      <c r="L12106" s="219">
        <v>1.6</v>
      </c>
      <c r="M12106" s="220" t="s">
        <v>583</v>
      </c>
    </row>
    <row r="12107" spans="1:13">
      <c r="A12107" s="106" t="str">
        <f t="shared" si="190"/>
        <v xml:space="preserve">99449 </v>
      </c>
      <c r="B12107" s="164" t="s">
        <v>16686</v>
      </c>
      <c r="C12107" s="163"/>
      <c r="D12107" s="113" t="s">
        <v>1358</v>
      </c>
      <c r="F12107" t="s">
        <v>429</v>
      </c>
      <c r="G12107" s="219">
        <v>1.4</v>
      </c>
      <c r="H12107" s="219">
        <v>0.62</v>
      </c>
      <c r="I12107" s="219">
        <v>0.62</v>
      </c>
      <c r="J12107" s="219">
        <v>0.11</v>
      </c>
      <c r="K12107" s="219">
        <v>2.13</v>
      </c>
      <c r="L12107" s="219">
        <v>2.13</v>
      </c>
      <c r="M12107" s="220" t="s">
        <v>583</v>
      </c>
    </row>
    <row r="12108" spans="1:13">
      <c r="A12108" s="106" t="str">
        <f t="shared" si="190"/>
        <v xml:space="preserve">99450 </v>
      </c>
      <c r="B12108" s="164" t="s">
        <v>16687</v>
      </c>
      <c r="C12108" s="163"/>
      <c r="D12108" s="113" t="s">
        <v>798</v>
      </c>
      <c r="F12108" t="s">
        <v>16688</v>
      </c>
      <c r="G12108" s="219">
        <v>0</v>
      </c>
      <c r="H12108" s="219">
        <v>0</v>
      </c>
      <c r="I12108" s="219">
        <v>0</v>
      </c>
      <c r="J12108" s="219">
        <v>0</v>
      </c>
      <c r="K12108" s="219">
        <v>0</v>
      </c>
      <c r="L12108" s="219">
        <v>0</v>
      </c>
      <c r="M12108" s="220" t="s">
        <v>583</v>
      </c>
    </row>
    <row r="12109" spans="1:13">
      <c r="A12109" s="106" t="str">
        <f t="shared" si="190"/>
        <v xml:space="preserve">99451 </v>
      </c>
      <c r="B12109" s="164" t="s">
        <v>16689</v>
      </c>
      <c r="C12109" s="163"/>
      <c r="D12109" s="113" t="s">
        <v>1358</v>
      </c>
      <c r="F12109" t="s">
        <v>424</v>
      </c>
      <c r="G12109" s="219">
        <v>0.7</v>
      </c>
      <c r="H12109" s="219">
        <v>0.28999999999999998</v>
      </c>
      <c r="I12109" s="219">
        <v>0.28999999999999998</v>
      </c>
      <c r="J12109" s="219">
        <v>0.05</v>
      </c>
      <c r="K12109" s="219">
        <v>1.04</v>
      </c>
      <c r="L12109" s="219">
        <v>1.04</v>
      </c>
      <c r="M12109" s="220" t="s">
        <v>583</v>
      </c>
    </row>
    <row r="12110" spans="1:13">
      <c r="A12110" s="106" t="str">
        <f t="shared" si="190"/>
        <v xml:space="preserve">99452 </v>
      </c>
      <c r="B12110" s="164" t="s">
        <v>16690</v>
      </c>
      <c r="C12110" s="163"/>
      <c r="D12110" s="113" t="s">
        <v>1358</v>
      </c>
      <c r="F12110" t="s">
        <v>425</v>
      </c>
      <c r="G12110" s="219">
        <v>0.7</v>
      </c>
      <c r="H12110" s="219">
        <v>0.27</v>
      </c>
      <c r="I12110" s="219">
        <v>0.27</v>
      </c>
      <c r="J12110" s="219">
        <v>0.04</v>
      </c>
      <c r="K12110" s="219">
        <v>1.01</v>
      </c>
      <c r="L12110" s="219">
        <v>1.01</v>
      </c>
      <c r="M12110" s="220" t="s">
        <v>583</v>
      </c>
    </row>
    <row r="12111" spans="1:13">
      <c r="A12111" s="106" t="str">
        <f t="shared" si="190"/>
        <v xml:space="preserve">99453 </v>
      </c>
      <c r="B12111" s="164" t="s">
        <v>16691</v>
      </c>
      <c r="C12111" s="163"/>
      <c r="D12111" s="113" t="s">
        <v>1358</v>
      </c>
      <c r="F12111" t="s">
        <v>417</v>
      </c>
      <c r="G12111" s="219">
        <v>0</v>
      </c>
      <c r="H12111" s="219">
        <v>0.57999999999999996</v>
      </c>
      <c r="I12111" s="219" t="s">
        <v>37</v>
      </c>
      <c r="J12111" s="219">
        <v>0.02</v>
      </c>
      <c r="K12111" s="219">
        <v>0.6</v>
      </c>
      <c r="L12111" s="219" t="s">
        <v>37</v>
      </c>
      <c r="M12111" s="220" t="s">
        <v>583</v>
      </c>
    </row>
    <row r="12112" spans="1:13">
      <c r="A12112" s="106" t="str">
        <f t="shared" si="190"/>
        <v xml:space="preserve">99454 </v>
      </c>
      <c r="B12112" s="164" t="s">
        <v>16692</v>
      </c>
      <c r="C12112" s="163"/>
      <c r="D12112" s="113" t="s">
        <v>1358</v>
      </c>
      <c r="F12112" t="s">
        <v>418</v>
      </c>
      <c r="G12112" s="219">
        <v>0</v>
      </c>
      <c r="H12112" s="219">
        <v>1.41</v>
      </c>
      <c r="I12112" s="219" t="s">
        <v>37</v>
      </c>
      <c r="J12112" s="219">
        <v>0.01</v>
      </c>
      <c r="K12112" s="219">
        <v>1.42</v>
      </c>
      <c r="L12112" s="219" t="s">
        <v>37</v>
      </c>
      <c r="M12112" s="220" t="s">
        <v>583</v>
      </c>
    </row>
    <row r="12113" spans="1:13">
      <c r="A12113" s="106" t="str">
        <f t="shared" si="190"/>
        <v xml:space="preserve">99455 </v>
      </c>
      <c r="B12113" s="164" t="s">
        <v>16693</v>
      </c>
      <c r="C12113" s="163"/>
      <c r="D12113" s="113" t="s">
        <v>1193</v>
      </c>
      <c r="F12113" t="s">
        <v>16694</v>
      </c>
      <c r="G12113" s="219">
        <v>0</v>
      </c>
      <c r="H12113" s="219">
        <v>0</v>
      </c>
      <c r="I12113" s="219">
        <v>0</v>
      </c>
      <c r="J12113" s="219">
        <v>0</v>
      </c>
      <c r="K12113" s="219">
        <v>0</v>
      </c>
      <c r="L12113" s="219">
        <v>0</v>
      </c>
      <c r="M12113" s="220" t="s">
        <v>583</v>
      </c>
    </row>
    <row r="12114" spans="1:13">
      <c r="A12114" s="106" t="str">
        <f t="shared" si="190"/>
        <v xml:space="preserve">99456 </v>
      </c>
      <c r="B12114" s="164" t="s">
        <v>16695</v>
      </c>
      <c r="C12114" s="163"/>
      <c r="D12114" s="113" t="s">
        <v>1193</v>
      </c>
      <c r="F12114" t="s">
        <v>16696</v>
      </c>
      <c r="G12114" s="219">
        <v>0</v>
      </c>
      <c r="H12114" s="219">
        <v>0</v>
      </c>
      <c r="I12114" s="219">
        <v>0</v>
      </c>
      <c r="J12114" s="219">
        <v>0</v>
      </c>
      <c r="K12114" s="219">
        <v>0</v>
      </c>
      <c r="L12114" s="219">
        <v>0</v>
      </c>
      <c r="M12114" s="220" t="s">
        <v>583</v>
      </c>
    </row>
    <row r="12115" spans="1:13">
      <c r="A12115" s="106" t="str">
        <f t="shared" si="190"/>
        <v xml:space="preserve">99457 </v>
      </c>
      <c r="B12115" s="164" t="s">
        <v>16697</v>
      </c>
      <c r="C12115" s="163"/>
      <c r="D12115" s="113" t="s">
        <v>1358</v>
      </c>
      <c r="F12115" t="s">
        <v>17868</v>
      </c>
      <c r="G12115" s="219">
        <v>0.61</v>
      </c>
      <c r="H12115" s="219">
        <v>0.82</v>
      </c>
      <c r="I12115" s="219">
        <v>0.24</v>
      </c>
      <c r="J12115" s="219">
        <v>0.04</v>
      </c>
      <c r="K12115" s="219">
        <v>1.47</v>
      </c>
      <c r="L12115" s="219">
        <v>0.89</v>
      </c>
      <c r="M12115" s="220" t="s">
        <v>583</v>
      </c>
    </row>
    <row r="12116" spans="1:13">
      <c r="A12116" s="106" t="str">
        <f t="shared" si="190"/>
        <v xml:space="preserve">99458 </v>
      </c>
      <c r="B12116" s="164" t="s">
        <v>17869</v>
      </c>
      <c r="C12116" s="163"/>
      <c r="D12116" s="113" t="s">
        <v>1358</v>
      </c>
      <c r="F12116" t="s">
        <v>16657</v>
      </c>
      <c r="G12116" s="219">
        <v>0.61</v>
      </c>
      <c r="H12116" s="219">
        <v>0.53</v>
      </c>
      <c r="I12116" s="219">
        <v>0.24</v>
      </c>
      <c r="J12116" s="219">
        <v>0.04</v>
      </c>
      <c r="K12116" s="219">
        <v>1.18</v>
      </c>
      <c r="L12116" s="219">
        <v>0.89</v>
      </c>
      <c r="M12116" s="220" t="s">
        <v>1125</v>
      </c>
    </row>
    <row r="12117" spans="1:13">
      <c r="A12117" s="106" t="str">
        <f t="shared" si="190"/>
        <v xml:space="preserve">99459 </v>
      </c>
      <c r="B12117" s="164" t="s">
        <v>21525</v>
      </c>
      <c r="C12117" s="163"/>
      <c r="D12117" s="113" t="s">
        <v>1358</v>
      </c>
      <c r="F12117" t="s">
        <v>9076</v>
      </c>
      <c r="G12117" s="219">
        <v>0</v>
      </c>
      <c r="H12117" s="219">
        <v>0.68</v>
      </c>
      <c r="I12117" s="219" t="s">
        <v>37</v>
      </c>
      <c r="J12117" s="219">
        <v>0</v>
      </c>
      <c r="K12117" s="219">
        <v>0.68</v>
      </c>
      <c r="L12117" s="219" t="s">
        <v>37</v>
      </c>
      <c r="M12117" s="220" t="s">
        <v>1125</v>
      </c>
    </row>
    <row r="12118" spans="1:13">
      <c r="A12118" s="106" t="str">
        <f t="shared" si="190"/>
        <v xml:space="preserve">99460 </v>
      </c>
      <c r="B12118" s="164" t="s">
        <v>16698</v>
      </c>
      <c r="C12118" s="163"/>
      <c r="D12118" s="113" t="s">
        <v>1358</v>
      </c>
      <c r="F12118" t="s">
        <v>16699</v>
      </c>
      <c r="G12118" s="219">
        <v>1.92</v>
      </c>
      <c r="H12118" s="219" t="s">
        <v>37</v>
      </c>
      <c r="I12118" s="219">
        <v>0.7</v>
      </c>
      <c r="J12118" s="219">
        <v>0.13</v>
      </c>
      <c r="K12118" s="219" t="s">
        <v>37</v>
      </c>
      <c r="L12118" s="219">
        <v>2.75</v>
      </c>
      <c r="M12118" s="220" t="s">
        <v>583</v>
      </c>
    </row>
    <row r="12119" spans="1:13">
      <c r="A12119" s="106" t="str">
        <f t="shared" si="190"/>
        <v xml:space="preserve">99461 </v>
      </c>
      <c r="B12119" s="164" t="s">
        <v>16700</v>
      </c>
      <c r="C12119" s="163"/>
      <c r="D12119" s="113" t="s">
        <v>1358</v>
      </c>
      <c r="F12119" t="s">
        <v>16701</v>
      </c>
      <c r="G12119" s="219">
        <v>1.26</v>
      </c>
      <c r="H12119" s="219">
        <v>1.4</v>
      </c>
      <c r="I12119" s="219">
        <v>0.46</v>
      </c>
      <c r="J12119" s="219">
        <v>0.09</v>
      </c>
      <c r="K12119" s="219">
        <v>2.75</v>
      </c>
      <c r="L12119" s="219">
        <v>1.81</v>
      </c>
      <c r="M12119" s="220" t="s">
        <v>583</v>
      </c>
    </row>
    <row r="12120" spans="1:13">
      <c r="A12120" s="106" t="str">
        <f t="shared" si="190"/>
        <v xml:space="preserve">99462 </v>
      </c>
      <c r="B12120" s="164" t="s">
        <v>16702</v>
      </c>
      <c r="C12120" s="163"/>
      <c r="D12120" s="113" t="s">
        <v>1358</v>
      </c>
      <c r="F12120" t="s">
        <v>16703</v>
      </c>
      <c r="G12120" s="219">
        <v>0.84</v>
      </c>
      <c r="H12120" s="219" t="s">
        <v>37</v>
      </c>
      <c r="I12120" s="219">
        <v>0.31</v>
      </c>
      <c r="J12120" s="219">
        <v>0.06</v>
      </c>
      <c r="K12120" s="219" t="s">
        <v>37</v>
      </c>
      <c r="L12120" s="219">
        <v>1.21</v>
      </c>
      <c r="M12120" s="220" t="s">
        <v>583</v>
      </c>
    </row>
    <row r="12121" spans="1:13">
      <c r="A12121" s="106" t="str">
        <f t="shared" si="190"/>
        <v xml:space="preserve">99463 </v>
      </c>
      <c r="B12121" s="164" t="s">
        <v>16704</v>
      </c>
      <c r="C12121" s="163"/>
      <c r="D12121" s="113" t="s">
        <v>1358</v>
      </c>
      <c r="F12121" t="s">
        <v>16705</v>
      </c>
      <c r="G12121" s="219">
        <v>2.13</v>
      </c>
      <c r="H12121" s="219" t="s">
        <v>37</v>
      </c>
      <c r="I12121" s="219">
        <v>0.93</v>
      </c>
      <c r="J12121" s="219">
        <v>0.15</v>
      </c>
      <c r="K12121" s="219" t="s">
        <v>37</v>
      </c>
      <c r="L12121" s="219">
        <v>3.21</v>
      </c>
      <c r="M12121" s="220" t="s">
        <v>583</v>
      </c>
    </row>
    <row r="12122" spans="1:13">
      <c r="A12122" s="106" t="str">
        <f t="shared" si="190"/>
        <v xml:space="preserve">99464 </v>
      </c>
      <c r="B12122" s="164" t="s">
        <v>16706</v>
      </c>
      <c r="C12122" s="163"/>
      <c r="D12122" s="113" t="s">
        <v>1358</v>
      </c>
      <c r="F12122" t="s">
        <v>16707</v>
      </c>
      <c r="G12122" s="219">
        <v>1.5</v>
      </c>
      <c r="H12122" s="219" t="s">
        <v>37</v>
      </c>
      <c r="I12122" s="219">
        <v>0.55000000000000004</v>
      </c>
      <c r="J12122" s="219">
        <v>0.1</v>
      </c>
      <c r="K12122" s="219" t="s">
        <v>37</v>
      </c>
      <c r="L12122" s="219">
        <v>2.15</v>
      </c>
      <c r="M12122" s="220" t="s">
        <v>583</v>
      </c>
    </row>
    <row r="12123" spans="1:13">
      <c r="A12123" s="106" t="str">
        <f t="shared" si="190"/>
        <v xml:space="preserve">99465 </v>
      </c>
      <c r="B12123" s="164" t="s">
        <v>16708</v>
      </c>
      <c r="C12123" s="163"/>
      <c r="D12123" s="113" t="s">
        <v>1358</v>
      </c>
      <c r="F12123" t="s">
        <v>16709</v>
      </c>
      <c r="G12123" s="219">
        <v>2.93</v>
      </c>
      <c r="H12123" s="219" t="s">
        <v>37</v>
      </c>
      <c r="I12123" s="219">
        <v>1.08</v>
      </c>
      <c r="J12123" s="219">
        <v>0.2</v>
      </c>
      <c r="K12123" s="219" t="s">
        <v>37</v>
      </c>
      <c r="L12123" s="219">
        <v>4.21</v>
      </c>
      <c r="M12123" s="220" t="s">
        <v>583</v>
      </c>
    </row>
    <row r="12124" spans="1:13">
      <c r="A12124" s="106" t="str">
        <f t="shared" si="190"/>
        <v xml:space="preserve">99466 </v>
      </c>
      <c r="B12124" s="164" t="s">
        <v>16710</v>
      </c>
      <c r="C12124" s="163"/>
      <c r="D12124" s="113" t="s">
        <v>1358</v>
      </c>
      <c r="F12124" t="s">
        <v>16711</v>
      </c>
      <c r="G12124" s="219">
        <v>4.79</v>
      </c>
      <c r="H12124" s="219" t="s">
        <v>37</v>
      </c>
      <c r="I12124" s="219">
        <v>1.75</v>
      </c>
      <c r="J12124" s="219">
        <v>0.33</v>
      </c>
      <c r="K12124" s="219" t="s">
        <v>37</v>
      </c>
      <c r="L12124" s="219">
        <v>6.87</v>
      </c>
      <c r="M12124" s="220" t="s">
        <v>583</v>
      </c>
    </row>
    <row r="12125" spans="1:13">
      <c r="A12125" s="106" t="str">
        <f t="shared" si="190"/>
        <v xml:space="preserve">99467 </v>
      </c>
      <c r="B12125" s="164" t="s">
        <v>16712</v>
      </c>
      <c r="C12125" s="163"/>
      <c r="D12125" s="113" t="s">
        <v>1358</v>
      </c>
      <c r="F12125" t="s">
        <v>16713</v>
      </c>
      <c r="G12125" s="219">
        <v>2.4</v>
      </c>
      <c r="H12125" s="219" t="s">
        <v>37</v>
      </c>
      <c r="I12125" s="219">
        <v>0.88</v>
      </c>
      <c r="J12125" s="219">
        <v>0.17</v>
      </c>
      <c r="K12125" s="219" t="s">
        <v>37</v>
      </c>
      <c r="L12125" s="219">
        <v>3.45</v>
      </c>
      <c r="M12125" s="220" t="s">
        <v>1125</v>
      </c>
    </row>
    <row r="12126" spans="1:13">
      <c r="A12126" s="106" t="str">
        <f t="shared" si="190"/>
        <v xml:space="preserve">99468 </v>
      </c>
      <c r="B12126" s="164" t="s">
        <v>16714</v>
      </c>
      <c r="C12126" s="163"/>
      <c r="D12126" s="113" t="s">
        <v>1358</v>
      </c>
      <c r="F12126" t="s">
        <v>16715</v>
      </c>
      <c r="G12126" s="219">
        <v>18.46</v>
      </c>
      <c r="H12126" s="219" t="s">
        <v>37</v>
      </c>
      <c r="I12126" s="219">
        <v>6.76</v>
      </c>
      <c r="J12126" s="219">
        <v>1.26</v>
      </c>
      <c r="K12126" s="219" t="s">
        <v>37</v>
      </c>
      <c r="L12126" s="219">
        <v>26.48</v>
      </c>
      <c r="M12126" s="220" t="s">
        <v>583</v>
      </c>
    </row>
    <row r="12127" spans="1:13">
      <c r="A12127" s="106" t="str">
        <f t="shared" si="190"/>
        <v xml:space="preserve">99469 </v>
      </c>
      <c r="B12127" s="164" t="s">
        <v>16716</v>
      </c>
      <c r="C12127" s="163"/>
      <c r="D12127" s="113" t="s">
        <v>1358</v>
      </c>
      <c r="F12127" t="s">
        <v>16717</v>
      </c>
      <c r="G12127" s="219">
        <v>7.99</v>
      </c>
      <c r="H12127" s="219" t="s">
        <v>37</v>
      </c>
      <c r="I12127" s="219">
        <v>2.92</v>
      </c>
      <c r="J12127" s="219">
        <v>0.54</v>
      </c>
      <c r="K12127" s="219" t="s">
        <v>37</v>
      </c>
      <c r="L12127" s="219">
        <v>11.45</v>
      </c>
      <c r="M12127" s="220" t="s">
        <v>583</v>
      </c>
    </row>
    <row r="12128" spans="1:13">
      <c r="A12128" s="106" t="str">
        <f t="shared" si="190"/>
        <v xml:space="preserve">99471 </v>
      </c>
      <c r="B12128" s="164" t="s">
        <v>16718</v>
      </c>
      <c r="C12128" s="163"/>
      <c r="D12128" s="113" t="s">
        <v>1358</v>
      </c>
      <c r="F12128" t="s">
        <v>16719</v>
      </c>
      <c r="G12128" s="219">
        <v>15.98</v>
      </c>
      <c r="H12128" s="219" t="s">
        <v>37</v>
      </c>
      <c r="I12128" s="219">
        <v>5.85</v>
      </c>
      <c r="J12128" s="219">
        <v>1.1100000000000001</v>
      </c>
      <c r="K12128" s="219" t="s">
        <v>37</v>
      </c>
      <c r="L12128" s="219">
        <v>22.94</v>
      </c>
      <c r="M12128" s="220" t="s">
        <v>583</v>
      </c>
    </row>
    <row r="12129" spans="1:13">
      <c r="A12129" s="106" t="str">
        <f t="shared" si="190"/>
        <v xml:space="preserve">99472 </v>
      </c>
      <c r="B12129" s="164" t="s">
        <v>16720</v>
      </c>
      <c r="C12129" s="163"/>
      <c r="D12129" s="113" t="s">
        <v>1358</v>
      </c>
      <c r="F12129" t="s">
        <v>16721</v>
      </c>
      <c r="G12129" s="219">
        <v>7.99</v>
      </c>
      <c r="H12129" s="219" t="s">
        <v>37</v>
      </c>
      <c r="I12129" s="219">
        <v>3.12</v>
      </c>
      <c r="J12129" s="219">
        <v>0.64</v>
      </c>
      <c r="K12129" s="219" t="s">
        <v>37</v>
      </c>
      <c r="L12129" s="219">
        <v>11.75</v>
      </c>
      <c r="M12129" s="220" t="s">
        <v>583</v>
      </c>
    </row>
    <row r="12130" spans="1:13">
      <c r="A12130" s="106" t="str">
        <f t="shared" si="190"/>
        <v xml:space="preserve">99473 </v>
      </c>
      <c r="B12130" s="164" t="s">
        <v>17870</v>
      </c>
      <c r="C12130" s="163"/>
      <c r="D12130" s="113" t="s">
        <v>1358</v>
      </c>
      <c r="F12130" t="s">
        <v>16501</v>
      </c>
      <c r="G12130" s="219">
        <v>0</v>
      </c>
      <c r="H12130" s="219">
        <v>0.42</v>
      </c>
      <c r="I12130" s="219" t="s">
        <v>37</v>
      </c>
      <c r="J12130" s="219">
        <v>0.01</v>
      </c>
      <c r="K12130" s="219">
        <v>0.43</v>
      </c>
      <c r="L12130" s="219" t="s">
        <v>37</v>
      </c>
      <c r="M12130" s="220" t="s">
        <v>583</v>
      </c>
    </row>
    <row r="12131" spans="1:13">
      <c r="A12131" s="106" t="str">
        <f t="shared" si="190"/>
        <v xml:space="preserve">99474 </v>
      </c>
      <c r="B12131" s="164" t="s">
        <v>17871</v>
      </c>
      <c r="C12131" s="163"/>
      <c r="D12131" s="113" t="s">
        <v>1358</v>
      </c>
      <c r="F12131" t="s">
        <v>16502</v>
      </c>
      <c r="G12131" s="219">
        <v>0.18</v>
      </c>
      <c r="H12131" s="219">
        <v>0.31</v>
      </c>
      <c r="I12131" s="219">
        <v>7.0000000000000007E-2</v>
      </c>
      <c r="J12131" s="219">
        <v>0.01</v>
      </c>
      <c r="K12131" s="219">
        <v>0.5</v>
      </c>
      <c r="L12131" s="219">
        <v>0.26</v>
      </c>
      <c r="M12131" s="220" t="s">
        <v>583</v>
      </c>
    </row>
    <row r="12132" spans="1:13">
      <c r="A12132" s="106" t="str">
        <f t="shared" si="190"/>
        <v xml:space="preserve">99475 </v>
      </c>
      <c r="B12132" s="164" t="s">
        <v>16722</v>
      </c>
      <c r="C12132" s="163"/>
      <c r="D12132" s="113" t="s">
        <v>1358</v>
      </c>
      <c r="F12132" t="s">
        <v>16723</v>
      </c>
      <c r="G12132" s="219">
        <v>11.25</v>
      </c>
      <c r="H12132" s="219" t="s">
        <v>37</v>
      </c>
      <c r="I12132" s="219">
        <v>4.34</v>
      </c>
      <c r="J12132" s="219">
        <v>0.94</v>
      </c>
      <c r="K12132" s="219" t="s">
        <v>37</v>
      </c>
      <c r="L12132" s="219">
        <v>16.53</v>
      </c>
      <c r="M12132" s="220" t="s">
        <v>583</v>
      </c>
    </row>
    <row r="12133" spans="1:13">
      <c r="A12133" s="106" t="str">
        <f t="shared" si="190"/>
        <v xml:space="preserve">99476 </v>
      </c>
      <c r="B12133" s="164" t="s">
        <v>16724</v>
      </c>
      <c r="C12133" s="163"/>
      <c r="D12133" s="113" t="s">
        <v>1358</v>
      </c>
      <c r="F12133" t="s">
        <v>16725</v>
      </c>
      <c r="G12133" s="219">
        <v>6.75</v>
      </c>
      <c r="H12133" s="219" t="s">
        <v>37</v>
      </c>
      <c r="I12133" s="219">
        <v>2.64</v>
      </c>
      <c r="J12133" s="219">
        <v>0.56000000000000005</v>
      </c>
      <c r="K12133" s="219" t="s">
        <v>37</v>
      </c>
      <c r="L12133" s="219">
        <v>9.9499999999999993</v>
      </c>
      <c r="M12133" s="220" t="s">
        <v>583</v>
      </c>
    </row>
    <row r="12134" spans="1:13">
      <c r="A12134" s="106" t="str">
        <f t="shared" si="190"/>
        <v xml:space="preserve">99477 </v>
      </c>
      <c r="B12134" s="164" t="s">
        <v>16726</v>
      </c>
      <c r="C12134" s="163"/>
      <c r="D12134" s="113" t="s">
        <v>1358</v>
      </c>
      <c r="F12134" t="s">
        <v>16727</v>
      </c>
      <c r="G12134" s="219">
        <v>7</v>
      </c>
      <c r="H12134" s="219" t="s">
        <v>37</v>
      </c>
      <c r="I12134" s="219">
        <v>2.56</v>
      </c>
      <c r="J12134" s="219">
        <v>0.47</v>
      </c>
      <c r="K12134" s="219" t="s">
        <v>37</v>
      </c>
      <c r="L12134" s="219">
        <v>10.029999999999999</v>
      </c>
      <c r="M12134" s="220" t="s">
        <v>583</v>
      </c>
    </row>
    <row r="12135" spans="1:13">
      <c r="A12135" s="106" t="str">
        <f t="shared" si="190"/>
        <v xml:space="preserve">99478 </v>
      </c>
      <c r="B12135" s="164" t="s">
        <v>16728</v>
      </c>
      <c r="C12135" s="163"/>
      <c r="D12135" s="113" t="s">
        <v>1358</v>
      </c>
      <c r="F12135" t="s">
        <v>16729</v>
      </c>
      <c r="G12135" s="219">
        <v>2.75</v>
      </c>
      <c r="H12135" s="219" t="s">
        <v>37</v>
      </c>
      <c r="I12135" s="219">
        <v>1.01</v>
      </c>
      <c r="J12135" s="219">
        <v>0.19</v>
      </c>
      <c r="K12135" s="219" t="s">
        <v>37</v>
      </c>
      <c r="L12135" s="219">
        <v>3.95</v>
      </c>
      <c r="M12135" s="220" t="s">
        <v>583</v>
      </c>
    </row>
    <row r="12136" spans="1:13">
      <c r="A12136" s="106" t="str">
        <f t="shared" si="190"/>
        <v xml:space="preserve">99479 </v>
      </c>
      <c r="B12136" s="164" t="s">
        <v>16730</v>
      </c>
      <c r="C12136" s="163"/>
      <c r="D12136" s="113" t="s">
        <v>1358</v>
      </c>
      <c r="F12136" t="s">
        <v>16731</v>
      </c>
      <c r="G12136" s="219">
        <v>2.5</v>
      </c>
      <c r="H12136" s="219" t="s">
        <v>37</v>
      </c>
      <c r="I12136" s="219">
        <v>0.92</v>
      </c>
      <c r="J12136" s="219">
        <v>0.17</v>
      </c>
      <c r="K12136" s="219" t="s">
        <v>37</v>
      </c>
      <c r="L12136" s="219">
        <v>3.59</v>
      </c>
      <c r="M12136" s="220" t="s">
        <v>583</v>
      </c>
    </row>
    <row r="12137" spans="1:13">
      <c r="A12137" s="106" t="str">
        <f t="shared" si="190"/>
        <v xml:space="preserve">99480 </v>
      </c>
      <c r="B12137" s="164" t="s">
        <v>16732</v>
      </c>
      <c r="C12137" s="163"/>
      <c r="D12137" s="113" t="s">
        <v>1358</v>
      </c>
      <c r="F12137" t="s">
        <v>16733</v>
      </c>
      <c r="G12137" s="219">
        <v>2.4</v>
      </c>
      <c r="H12137" s="219" t="s">
        <v>37</v>
      </c>
      <c r="I12137" s="219">
        <v>0.88</v>
      </c>
      <c r="J12137" s="219">
        <v>0.17</v>
      </c>
      <c r="K12137" s="219" t="s">
        <v>37</v>
      </c>
      <c r="L12137" s="219">
        <v>3.45</v>
      </c>
      <c r="M12137" s="220" t="s">
        <v>583</v>
      </c>
    </row>
    <row r="12138" spans="1:13">
      <c r="A12138" s="106" t="str">
        <f t="shared" si="190"/>
        <v xml:space="preserve">99483 </v>
      </c>
      <c r="B12138" s="164" t="s">
        <v>16734</v>
      </c>
      <c r="C12138" s="163"/>
      <c r="D12138" s="113" t="s">
        <v>1358</v>
      </c>
      <c r="F12138" t="s">
        <v>16735</v>
      </c>
      <c r="G12138" s="219">
        <v>3.84</v>
      </c>
      <c r="H12138" s="219">
        <v>4.09</v>
      </c>
      <c r="I12138" s="219">
        <v>1.64</v>
      </c>
      <c r="J12138" s="219">
        <v>0.26</v>
      </c>
      <c r="K12138" s="219">
        <v>8.19</v>
      </c>
      <c r="L12138" s="219">
        <v>5.74</v>
      </c>
      <c r="M12138" s="220" t="s">
        <v>583</v>
      </c>
    </row>
    <row r="12139" spans="1:13">
      <c r="A12139" s="106" t="str">
        <f t="shared" si="190"/>
        <v xml:space="preserve">99484 </v>
      </c>
      <c r="B12139" s="164" t="s">
        <v>16736</v>
      </c>
      <c r="C12139" s="163"/>
      <c r="D12139" s="113" t="s">
        <v>1358</v>
      </c>
      <c r="F12139" t="s">
        <v>16737</v>
      </c>
      <c r="G12139" s="219">
        <v>0.93</v>
      </c>
      <c r="H12139" s="219">
        <v>0.66</v>
      </c>
      <c r="I12139" s="219">
        <v>0.32</v>
      </c>
      <c r="J12139" s="219">
        <v>0.06</v>
      </c>
      <c r="K12139" s="219">
        <v>1.65</v>
      </c>
      <c r="L12139" s="219">
        <v>1.31</v>
      </c>
      <c r="M12139" s="220" t="s">
        <v>583</v>
      </c>
    </row>
    <row r="12140" spans="1:13">
      <c r="A12140" s="106" t="str">
        <f t="shared" si="190"/>
        <v xml:space="preserve">99485 </v>
      </c>
      <c r="B12140" s="164" t="s">
        <v>16738</v>
      </c>
      <c r="C12140" s="163"/>
      <c r="D12140" s="113" t="s">
        <v>1401</v>
      </c>
      <c r="E12140" s="113" t="s">
        <v>1966</v>
      </c>
      <c r="F12140" t="s">
        <v>16739</v>
      </c>
      <c r="G12140" s="219">
        <v>1.5</v>
      </c>
      <c r="H12140" s="219" t="s">
        <v>37</v>
      </c>
      <c r="I12140" s="219">
        <v>0.57999999999999996</v>
      </c>
      <c r="J12140" s="219">
        <v>0.09</v>
      </c>
      <c r="K12140" s="219" t="s">
        <v>37</v>
      </c>
      <c r="L12140" s="219">
        <v>2.17</v>
      </c>
      <c r="M12140" s="220" t="s">
        <v>583</v>
      </c>
    </row>
    <row r="12141" spans="1:13">
      <c r="A12141" s="106" t="str">
        <f t="shared" si="190"/>
        <v xml:space="preserve">99486 </v>
      </c>
      <c r="B12141" s="164" t="s">
        <v>16740</v>
      </c>
      <c r="C12141" s="163"/>
      <c r="D12141" s="113" t="s">
        <v>1401</v>
      </c>
      <c r="E12141" s="113" t="s">
        <v>1966</v>
      </c>
      <c r="F12141" t="s">
        <v>16741</v>
      </c>
      <c r="G12141" s="219">
        <v>1.3</v>
      </c>
      <c r="H12141" s="219" t="s">
        <v>37</v>
      </c>
      <c r="I12141" s="219">
        <v>0.5</v>
      </c>
      <c r="J12141" s="219">
        <v>0.08</v>
      </c>
      <c r="K12141" s="219" t="s">
        <v>37</v>
      </c>
      <c r="L12141" s="219">
        <v>1.88</v>
      </c>
      <c r="M12141" s="220" t="s">
        <v>583</v>
      </c>
    </row>
    <row r="12142" spans="1:13">
      <c r="A12142" s="106" t="str">
        <f t="shared" si="190"/>
        <v xml:space="preserve">99487 </v>
      </c>
      <c r="B12142" s="164" t="s">
        <v>16742</v>
      </c>
      <c r="C12142" s="163"/>
      <c r="D12142" s="113" t="s">
        <v>1358</v>
      </c>
      <c r="F12142" t="s">
        <v>18240</v>
      </c>
      <c r="G12142" s="219">
        <v>1.81</v>
      </c>
      <c r="H12142" s="219">
        <v>2.1</v>
      </c>
      <c r="I12142" s="219">
        <v>0.75</v>
      </c>
      <c r="J12142" s="219">
        <v>0.12</v>
      </c>
      <c r="K12142" s="219">
        <v>4.03</v>
      </c>
      <c r="L12142" s="219">
        <v>2.68</v>
      </c>
      <c r="M12142" s="220" t="s">
        <v>583</v>
      </c>
    </row>
    <row r="12143" spans="1:13">
      <c r="A12143" s="106" t="str">
        <f t="shared" si="190"/>
        <v xml:space="preserve">99489 </v>
      </c>
      <c r="B12143" s="164" t="s">
        <v>16743</v>
      </c>
      <c r="C12143" s="163"/>
      <c r="D12143" s="113" t="s">
        <v>1358</v>
      </c>
      <c r="F12143" t="s">
        <v>18241</v>
      </c>
      <c r="G12143" s="219">
        <v>1</v>
      </c>
      <c r="H12143" s="219">
        <v>1.1000000000000001</v>
      </c>
      <c r="I12143" s="219">
        <v>0.42</v>
      </c>
      <c r="J12143" s="219">
        <v>7.0000000000000007E-2</v>
      </c>
      <c r="K12143" s="219">
        <v>2.17</v>
      </c>
      <c r="L12143" s="219">
        <v>1.49</v>
      </c>
      <c r="M12143" s="220" t="s">
        <v>1125</v>
      </c>
    </row>
    <row r="12144" spans="1:13">
      <c r="A12144" s="106" t="str">
        <f t="shared" si="190"/>
        <v xml:space="preserve">99490 </v>
      </c>
      <c r="B12144" s="164" t="s">
        <v>16744</v>
      </c>
      <c r="C12144" s="163"/>
      <c r="D12144" s="113" t="s">
        <v>1358</v>
      </c>
      <c r="F12144" t="s">
        <v>18292</v>
      </c>
      <c r="G12144" s="219">
        <v>1</v>
      </c>
      <c r="H12144" s="219">
        <v>0.81</v>
      </c>
      <c r="I12144" s="219">
        <v>0.42</v>
      </c>
      <c r="J12144" s="219">
        <v>7.0000000000000007E-2</v>
      </c>
      <c r="K12144" s="219">
        <v>1.88</v>
      </c>
      <c r="L12144" s="219">
        <v>1.49</v>
      </c>
      <c r="M12144" s="220" t="s">
        <v>583</v>
      </c>
    </row>
    <row r="12145" spans="1:13">
      <c r="A12145" s="106" t="str">
        <f t="shared" si="190"/>
        <v xml:space="preserve">99491 </v>
      </c>
      <c r="B12145" s="164" t="s">
        <v>16745</v>
      </c>
      <c r="C12145" s="163"/>
      <c r="D12145" s="113" t="s">
        <v>1358</v>
      </c>
      <c r="F12145" t="s">
        <v>18291</v>
      </c>
      <c r="G12145" s="219">
        <v>1.5</v>
      </c>
      <c r="H12145" s="219">
        <v>0.94</v>
      </c>
      <c r="I12145" s="219">
        <v>0.64</v>
      </c>
      <c r="J12145" s="219">
        <v>0.1</v>
      </c>
      <c r="K12145" s="219">
        <v>2.54</v>
      </c>
      <c r="L12145" s="219">
        <v>2.2400000000000002</v>
      </c>
      <c r="M12145" s="220" t="s">
        <v>583</v>
      </c>
    </row>
    <row r="12146" spans="1:13">
      <c r="A12146" s="106" t="str">
        <f t="shared" si="190"/>
        <v xml:space="preserve">99492 </v>
      </c>
      <c r="B12146" s="164" t="s">
        <v>16746</v>
      </c>
      <c r="C12146" s="163"/>
      <c r="D12146" s="113" t="s">
        <v>1358</v>
      </c>
      <c r="F12146" t="s">
        <v>16747</v>
      </c>
      <c r="G12146" s="219">
        <v>1.88</v>
      </c>
      <c r="H12146" s="219">
        <v>2.6</v>
      </c>
      <c r="I12146" s="219">
        <v>0.79</v>
      </c>
      <c r="J12146" s="219">
        <v>0.12</v>
      </c>
      <c r="K12146" s="219">
        <v>4.5999999999999996</v>
      </c>
      <c r="L12146" s="219">
        <v>2.79</v>
      </c>
      <c r="M12146" s="220" t="s">
        <v>583</v>
      </c>
    </row>
    <row r="12147" spans="1:13">
      <c r="A12147" s="106" t="str">
        <f t="shared" si="190"/>
        <v xml:space="preserve">99493 </v>
      </c>
      <c r="B12147" s="164" t="s">
        <v>16748</v>
      </c>
      <c r="C12147" s="163"/>
      <c r="D12147" s="113" t="s">
        <v>1358</v>
      </c>
      <c r="F12147" t="s">
        <v>16749</v>
      </c>
      <c r="G12147" s="219">
        <v>2.0499999999999998</v>
      </c>
      <c r="H12147" s="219">
        <v>2.0099999999999998</v>
      </c>
      <c r="I12147" s="219">
        <v>0.86</v>
      </c>
      <c r="J12147" s="219">
        <v>0.14000000000000001</v>
      </c>
      <c r="K12147" s="219">
        <v>4.2</v>
      </c>
      <c r="L12147" s="219">
        <v>3.05</v>
      </c>
      <c r="M12147" s="220" t="s">
        <v>583</v>
      </c>
    </row>
    <row r="12148" spans="1:13">
      <c r="A12148" s="106" t="str">
        <f t="shared" si="190"/>
        <v xml:space="preserve">99494 </v>
      </c>
      <c r="B12148" s="164" t="s">
        <v>16750</v>
      </c>
      <c r="C12148" s="163"/>
      <c r="D12148" s="113" t="s">
        <v>1358</v>
      </c>
      <c r="F12148" t="s">
        <v>16751</v>
      </c>
      <c r="G12148" s="219">
        <v>0.82</v>
      </c>
      <c r="H12148" s="219">
        <v>0.91</v>
      </c>
      <c r="I12148" s="219">
        <v>0.35</v>
      </c>
      <c r="J12148" s="219">
        <v>0.05</v>
      </c>
      <c r="K12148" s="219">
        <v>1.78</v>
      </c>
      <c r="L12148" s="219">
        <v>1.22</v>
      </c>
      <c r="M12148" s="220" t="s">
        <v>1125</v>
      </c>
    </row>
    <row r="12149" spans="1:13">
      <c r="A12149" s="106" t="str">
        <f t="shared" si="190"/>
        <v xml:space="preserve">99495 </v>
      </c>
      <c r="B12149" s="164" t="s">
        <v>16752</v>
      </c>
      <c r="C12149" s="163"/>
      <c r="D12149" s="113" t="s">
        <v>1358</v>
      </c>
      <c r="F12149" t="s">
        <v>19293</v>
      </c>
      <c r="G12149" s="219">
        <v>2.78</v>
      </c>
      <c r="H12149" s="219">
        <v>3.25</v>
      </c>
      <c r="I12149" s="219">
        <v>1.2</v>
      </c>
      <c r="J12149" s="219">
        <v>0.18</v>
      </c>
      <c r="K12149" s="219">
        <v>6.21</v>
      </c>
      <c r="L12149" s="219">
        <v>4.16</v>
      </c>
      <c r="M12149" s="220" t="s">
        <v>583</v>
      </c>
    </row>
    <row r="12150" spans="1:13">
      <c r="A12150" s="106" t="str">
        <f t="shared" si="190"/>
        <v xml:space="preserve">99496 </v>
      </c>
      <c r="B12150" s="164" t="s">
        <v>16753</v>
      </c>
      <c r="C12150" s="163"/>
      <c r="D12150" s="113" t="s">
        <v>1358</v>
      </c>
      <c r="F12150" t="s">
        <v>19294</v>
      </c>
      <c r="G12150" s="219">
        <v>3.79</v>
      </c>
      <c r="H12150" s="219">
        <v>4.37</v>
      </c>
      <c r="I12150" s="219">
        <v>1.62</v>
      </c>
      <c r="J12150" s="219">
        <v>0.24</v>
      </c>
      <c r="K12150" s="219">
        <v>8.4</v>
      </c>
      <c r="L12150" s="219">
        <v>5.65</v>
      </c>
      <c r="M12150" s="220" t="s">
        <v>583</v>
      </c>
    </row>
    <row r="12151" spans="1:13">
      <c r="A12151" s="106" t="str">
        <f t="shared" si="190"/>
        <v xml:space="preserve">99497 </v>
      </c>
      <c r="B12151" s="164" t="s">
        <v>16754</v>
      </c>
      <c r="C12151" s="163"/>
      <c r="D12151" s="113" t="s">
        <v>1358</v>
      </c>
      <c r="F12151" t="s">
        <v>16755</v>
      </c>
      <c r="G12151" s="219">
        <v>1.5</v>
      </c>
      <c r="H12151" s="219">
        <v>0.86</v>
      </c>
      <c r="I12151" s="219">
        <v>0.64</v>
      </c>
      <c r="J12151" s="219">
        <v>0.1</v>
      </c>
      <c r="K12151" s="219">
        <v>2.46</v>
      </c>
      <c r="L12151" s="219">
        <v>2.2400000000000002</v>
      </c>
      <c r="M12151" s="220" t="s">
        <v>583</v>
      </c>
    </row>
    <row r="12152" spans="1:13">
      <c r="A12152" s="106" t="str">
        <f t="shared" si="190"/>
        <v xml:space="preserve">99498 </v>
      </c>
      <c r="B12152" s="164" t="s">
        <v>16756</v>
      </c>
      <c r="C12152" s="163"/>
      <c r="D12152" s="113" t="s">
        <v>1358</v>
      </c>
      <c r="F12152" t="s">
        <v>16757</v>
      </c>
      <c r="G12152" s="219">
        <v>1.4</v>
      </c>
      <c r="H12152" s="219">
        <v>0.63</v>
      </c>
      <c r="I12152" s="219">
        <v>0.61</v>
      </c>
      <c r="J12152" s="219">
        <v>0.1</v>
      </c>
      <c r="K12152" s="219">
        <v>2.13</v>
      </c>
      <c r="L12152" s="219">
        <v>2.11</v>
      </c>
      <c r="M12152" s="220" t="s">
        <v>1125</v>
      </c>
    </row>
    <row r="12153" spans="1:13">
      <c r="A12153" s="106" t="str">
        <f t="shared" si="190"/>
        <v xml:space="preserve">99499 </v>
      </c>
      <c r="B12153" s="164" t="s">
        <v>16758</v>
      </c>
      <c r="C12153" s="163"/>
      <c r="D12153" s="113" t="s">
        <v>664</v>
      </c>
      <c r="F12153" t="s">
        <v>16759</v>
      </c>
      <c r="G12153" s="219">
        <v>0</v>
      </c>
      <c r="H12153" s="219">
        <v>0</v>
      </c>
      <c r="I12153" s="219">
        <v>0</v>
      </c>
      <c r="J12153" s="219">
        <v>0</v>
      </c>
      <c r="K12153" s="219">
        <v>0</v>
      </c>
      <c r="L12153" s="219">
        <v>0</v>
      </c>
      <c r="M12153" s="220" t="s">
        <v>583</v>
      </c>
    </row>
    <row r="12154" spans="1:13">
      <c r="A12154" s="106" t="str">
        <f t="shared" si="190"/>
        <v xml:space="preserve">99500 </v>
      </c>
      <c r="B12154" s="164" t="s">
        <v>16760</v>
      </c>
      <c r="C12154" s="163"/>
      <c r="D12154" s="113" t="s">
        <v>582</v>
      </c>
      <c r="F12154" t="s">
        <v>16761</v>
      </c>
      <c r="G12154" s="219">
        <v>0</v>
      </c>
      <c r="H12154" s="219">
        <v>0</v>
      </c>
      <c r="I12154" s="219">
        <v>0</v>
      </c>
      <c r="J12154" s="219">
        <v>0</v>
      </c>
      <c r="K12154" s="219">
        <v>0</v>
      </c>
      <c r="L12154" s="219">
        <v>0</v>
      </c>
      <c r="M12154" s="220" t="s">
        <v>583</v>
      </c>
    </row>
    <row r="12155" spans="1:13">
      <c r="A12155" s="106" t="str">
        <f t="shared" si="190"/>
        <v xml:space="preserve">99501 </v>
      </c>
      <c r="B12155" s="164" t="s">
        <v>16762</v>
      </c>
      <c r="C12155" s="163"/>
      <c r="D12155" s="113" t="s">
        <v>582</v>
      </c>
      <c r="F12155" t="s">
        <v>16763</v>
      </c>
      <c r="G12155" s="219">
        <v>0</v>
      </c>
      <c r="H12155" s="219">
        <v>0</v>
      </c>
      <c r="I12155" s="219">
        <v>0</v>
      </c>
      <c r="J12155" s="219">
        <v>0</v>
      </c>
      <c r="K12155" s="219">
        <v>0</v>
      </c>
      <c r="L12155" s="219">
        <v>0</v>
      </c>
      <c r="M12155" s="220" t="s">
        <v>583</v>
      </c>
    </row>
    <row r="12156" spans="1:13">
      <c r="A12156" s="106" t="str">
        <f t="shared" si="190"/>
        <v xml:space="preserve">99502 </v>
      </c>
      <c r="B12156" s="164" t="s">
        <v>16764</v>
      </c>
      <c r="C12156" s="163"/>
      <c r="D12156" s="113" t="s">
        <v>582</v>
      </c>
      <c r="F12156" t="s">
        <v>16765</v>
      </c>
      <c r="G12156" s="219">
        <v>0</v>
      </c>
      <c r="H12156" s="219">
        <v>0</v>
      </c>
      <c r="I12156" s="219">
        <v>0</v>
      </c>
      <c r="J12156" s="219">
        <v>0</v>
      </c>
      <c r="K12156" s="219">
        <v>0</v>
      </c>
      <c r="L12156" s="219">
        <v>0</v>
      </c>
      <c r="M12156" s="220" t="s">
        <v>583</v>
      </c>
    </row>
    <row r="12157" spans="1:13">
      <c r="A12157" s="106" t="str">
        <f t="shared" si="190"/>
        <v xml:space="preserve">99503 </v>
      </c>
      <c r="B12157" s="164" t="s">
        <v>16766</v>
      </c>
      <c r="C12157" s="163"/>
      <c r="D12157" s="113" t="s">
        <v>582</v>
      </c>
      <c r="F12157" t="s">
        <v>16767</v>
      </c>
      <c r="G12157" s="219">
        <v>0</v>
      </c>
      <c r="H12157" s="219">
        <v>0</v>
      </c>
      <c r="I12157" s="219">
        <v>0</v>
      </c>
      <c r="J12157" s="219">
        <v>0</v>
      </c>
      <c r="K12157" s="219">
        <v>0</v>
      </c>
      <c r="L12157" s="219">
        <v>0</v>
      </c>
      <c r="M12157" s="220" t="s">
        <v>583</v>
      </c>
    </row>
    <row r="12158" spans="1:13">
      <c r="A12158" s="106" t="str">
        <f t="shared" si="190"/>
        <v xml:space="preserve">99504 </v>
      </c>
      <c r="B12158" s="164" t="s">
        <v>16768</v>
      </c>
      <c r="C12158" s="163"/>
      <c r="D12158" s="113" t="s">
        <v>582</v>
      </c>
      <c r="F12158" t="s">
        <v>16769</v>
      </c>
      <c r="G12158" s="219">
        <v>0</v>
      </c>
      <c r="H12158" s="219">
        <v>0</v>
      </c>
      <c r="I12158" s="219">
        <v>0</v>
      </c>
      <c r="J12158" s="219">
        <v>0</v>
      </c>
      <c r="K12158" s="219">
        <v>0</v>
      </c>
      <c r="L12158" s="219">
        <v>0</v>
      </c>
      <c r="M12158" s="220" t="s">
        <v>583</v>
      </c>
    </row>
    <row r="12159" spans="1:13">
      <c r="A12159" s="106" t="str">
        <f t="shared" si="190"/>
        <v xml:space="preserve">99505 </v>
      </c>
      <c r="B12159" s="164" t="s">
        <v>16770</v>
      </c>
      <c r="C12159" s="163"/>
      <c r="D12159" s="113" t="s">
        <v>582</v>
      </c>
      <c r="F12159" t="s">
        <v>16771</v>
      </c>
      <c r="G12159" s="219">
        <v>0</v>
      </c>
      <c r="H12159" s="219">
        <v>0</v>
      </c>
      <c r="I12159" s="219">
        <v>0</v>
      </c>
      <c r="J12159" s="219">
        <v>0</v>
      </c>
      <c r="K12159" s="219">
        <v>0</v>
      </c>
      <c r="L12159" s="219">
        <v>0</v>
      </c>
      <c r="M12159" s="220" t="s">
        <v>583</v>
      </c>
    </row>
    <row r="12160" spans="1:13">
      <c r="A12160" s="106" t="str">
        <f t="shared" si="190"/>
        <v xml:space="preserve">99506 </v>
      </c>
      <c r="B12160" s="164" t="s">
        <v>16772</v>
      </c>
      <c r="C12160" s="163"/>
      <c r="D12160" s="113" t="s">
        <v>582</v>
      </c>
      <c r="F12160" t="s">
        <v>16773</v>
      </c>
      <c r="G12160" s="219">
        <v>0</v>
      </c>
      <c r="H12160" s="219">
        <v>0</v>
      </c>
      <c r="I12160" s="219">
        <v>0</v>
      </c>
      <c r="J12160" s="219">
        <v>0</v>
      </c>
      <c r="K12160" s="219">
        <v>0</v>
      </c>
      <c r="L12160" s="219">
        <v>0</v>
      </c>
      <c r="M12160" s="220" t="s">
        <v>583</v>
      </c>
    </row>
    <row r="12161" spans="1:13">
      <c r="A12161" s="106" t="str">
        <f t="shared" si="190"/>
        <v xml:space="preserve">99507 </v>
      </c>
      <c r="B12161" s="164" t="s">
        <v>16774</v>
      </c>
      <c r="C12161" s="163"/>
      <c r="D12161" s="113" t="s">
        <v>582</v>
      </c>
      <c r="F12161" t="s">
        <v>16775</v>
      </c>
      <c r="G12161" s="219">
        <v>0</v>
      </c>
      <c r="H12161" s="219">
        <v>0</v>
      </c>
      <c r="I12161" s="219">
        <v>0</v>
      </c>
      <c r="J12161" s="219">
        <v>0</v>
      </c>
      <c r="K12161" s="219">
        <v>0</v>
      </c>
      <c r="L12161" s="219">
        <v>0</v>
      </c>
      <c r="M12161" s="220" t="s">
        <v>583</v>
      </c>
    </row>
    <row r="12162" spans="1:13">
      <c r="A12162" s="106" t="str">
        <f t="shared" si="190"/>
        <v xml:space="preserve">99509 </v>
      </c>
      <c r="B12162" s="164" t="s">
        <v>16776</v>
      </c>
      <c r="C12162" s="163"/>
      <c r="D12162" s="113" t="s">
        <v>582</v>
      </c>
      <c r="F12162" t="s">
        <v>16777</v>
      </c>
      <c r="G12162" s="219">
        <v>0</v>
      </c>
      <c r="H12162" s="219">
        <v>0</v>
      </c>
      <c r="I12162" s="219">
        <v>0</v>
      </c>
      <c r="J12162" s="219">
        <v>0</v>
      </c>
      <c r="K12162" s="219">
        <v>0</v>
      </c>
      <c r="L12162" s="219">
        <v>0</v>
      </c>
      <c r="M12162" s="220" t="s">
        <v>583</v>
      </c>
    </row>
    <row r="12163" spans="1:13">
      <c r="A12163" s="106" t="str">
        <f t="shared" ref="A12163:A12226" si="191">B12163&amp;" "&amp;C12163</f>
        <v xml:space="preserve">99510 </v>
      </c>
      <c r="B12163" s="164" t="s">
        <v>16778</v>
      </c>
      <c r="C12163" s="163"/>
      <c r="D12163" s="113" t="s">
        <v>582</v>
      </c>
      <c r="F12163" t="s">
        <v>16779</v>
      </c>
      <c r="G12163" s="219">
        <v>0</v>
      </c>
      <c r="H12163" s="219">
        <v>0</v>
      </c>
      <c r="I12163" s="219">
        <v>0</v>
      </c>
      <c r="J12163" s="219">
        <v>0</v>
      </c>
      <c r="K12163" s="219">
        <v>0</v>
      </c>
      <c r="L12163" s="219">
        <v>0</v>
      </c>
      <c r="M12163" s="220" t="s">
        <v>583</v>
      </c>
    </row>
    <row r="12164" spans="1:13">
      <c r="A12164" s="106" t="str">
        <f t="shared" si="191"/>
        <v xml:space="preserve">99511 </v>
      </c>
      <c r="B12164" s="164" t="s">
        <v>16780</v>
      </c>
      <c r="C12164" s="163"/>
      <c r="D12164" s="113" t="s">
        <v>582</v>
      </c>
      <c r="F12164" t="s">
        <v>16781</v>
      </c>
      <c r="G12164" s="219">
        <v>0</v>
      </c>
      <c r="H12164" s="219">
        <v>0</v>
      </c>
      <c r="I12164" s="219">
        <v>0</v>
      </c>
      <c r="J12164" s="219">
        <v>0</v>
      </c>
      <c r="K12164" s="219">
        <v>0</v>
      </c>
      <c r="L12164" s="219">
        <v>0</v>
      </c>
      <c r="M12164" s="220" t="s">
        <v>583</v>
      </c>
    </row>
    <row r="12165" spans="1:13">
      <c r="A12165" s="106" t="str">
        <f t="shared" si="191"/>
        <v xml:space="preserve">99512 </v>
      </c>
      <c r="B12165" s="164" t="s">
        <v>16782</v>
      </c>
      <c r="C12165" s="163"/>
      <c r="D12165" s="113" t="s">
        <v>582</v>
      </c>
      <c r="F12165" t="s">
        <v>16783</v>
      </c>
      <c r="G12165" s="219">
        <v>0</v>
      </c>
      <c r="H12165" s="219">
        <v>0</v>
      </c>
      <c r="I12165" s="219">
        <v>0</v>
      </c>
      <c r="J12165" s="219">
        <v>0</v>
      </c>
      <c r="K12165" s="219">
        <v>0</v>
      </c>
      <c r="L12165" s="219">
        <v>0</v>
      </c>
      <c r="M12165" s="220" t="s">
        <v>583</v>
      </c>
    </row>
    <row r="12166" spans="1:13">
      <c r="A12166" s="106" t="str">
        <f t="shared" si="191"/>
        <v xml:space="preserve">99600 </v>
      </c>
      <c r="B12166" s="164" t="s">
        <v>16784</v>
      </c>
      <c r="C12166" s="163"/>
      <c r="D12166" s="113" t="s">
        <v>582</v>
      </c>
      <c r="F12166" t="s">
        <v>19295</v>
      </c>
      <c r="G12166" s="219">
        <v>0</v>
      </c>
      <c r="H12166" s="219">
        <v>0</v>
      </c>
      <c r="I12166" s="219">
        <v>0</v>
      </c>
      <c r="J12166" s="219">
        <v>0</v>
      </c>
      <c r="K12166" s="219">
        <v>0</v>
      </c>
      <c r="L12166" s="219">
        <v>0</v>
      </c>
      <c r="M12166" s="220" t="s">
        <v>583</v>
      </c>
    </row>
    <row r="12167" spans="1:13">
      <c r="A12167" s="106" t="str">
        <f t="shared" si="191"/>
        <v xml:space="preserve">99601 </v>
      </c>
      <c r="B12167" s="164" t="s">
        <v>16785</v>
      </c>
      <c r="C12167" s="163"/>
      <c r="D12167" s="113" t="s">
        <v>582</v>
      </c>
      <c r="F12167" t="s">
        <v>21526</v>
      </c>
      <c r="G12167" s="219">
        <v>0</v>
      </c>
      <c r="H12167" s="219">
        <v>0</v>
      </c>
      <c r="I12167" s="219">
        <v>0</v>
      </c>
      <c r="J12167" s="219">
        <v>0</v>
      </c>
      <c r="K12167" s="219">
        <v>0</v>
      </c>
      <c r="L12167" s="219">
        <v>0</v>
      </c>
      <c r="M12167" s="220" t="s">
        <v>583</v>
      </c>
    </row>
    <row r="12168" spans="1:13">
      <c r="A12168" s="106" t="str">
        <f t="shared" si="191"/>
        <v xml:space="preserve">99602 </v>
      </c>
      <c r="B12168" s="164" t="s">
        <v>16786</v>
      </c>
      <c r="C12168" s="163"/>
      <c r="D12168" s="113" t="s">
        <v>582</v>
      </c>
      <c r="F12168" t="s">
        <v>21527</v>
      </c>
      <c r="G12168" s="219">
        <v>0</v>
      </c>
      <c r="H12168" s="219">
        <v>0</v>
      </c>
      <c r="I12168" s="219">
        <v>0</v>
      </c>
      <c r="J12168" s="219">
        <v>0</v>
      </c>
      <c r="K12168" s="219">
        <v>0</v>
      </c>
      <c r="L12168" s="219">
        <v>0</v>
      </c>
      <c r="M12168" s="220" t="s">
        <v>583</v>
      </c>
    </row>
    <row r="12169" spans="1:13">
      <c r="A12169" s="106" t="str">
        <f t="shared" si="191"/>
        <v xml:space="preserve">99605 </v>
      </c>
      <c r="B12169" s="164" t="s">
        <v>16787</v>
      </c>
      <c r="C12169" s="163"/>
      <c r="D12169" s="113" t="s">
        <v>888</v>
      </c>
      <c r="F12169" t="s">
        <v>16788</v>
      </c>
      <c r="G12169" s="219">
        <v>0</v>
      </c>
      <c r="H12169" s="219">
        <v>0</v>
      </c>
      <c r="I12169" s="219">
        <v>0</v>
      </c>
      <c r="J12169" s="219">
        <v>0</v>
      </c>
      <c r="K12169" s="219">
        <v>0</v>
      </c>
      <c r="L12169" s="219">
        <v>0</v>
      </c>
      <c r="M12169" s="220" t="s">
        <v>583</v>
      </c>
    </row>
    <row r="12170" spans="1:13">
      <c r="A12170" s="106" t="str">
        <f t="shared" si="191"/>
        <v xml:space="preserve">99606 </v>
      </c>
      <c r="B12170" s="164" t="s">
        <v>16789</v>
      </c>
      <c r="C12170" s="163"/>
      <c r="D12170" s="113" t="s">
        <v>888</v>
      </c>
      <c r="F12170" t="s">
        <v>16790</v>
      </c>
      <c r="G12170" s="219">
        <v>0</v>
      </c>
      <c r="H12170" s="219">
        <v>0</v>
      </c>
      <c r="I12170" s="219">
        <v>0</v>
      </c>
      <c r="J12170" s="219">
        <v>0</v>
      </c>
      <c r="K12170" s="219">
        <v>0</v>
      </c>
      <c r="L12170" s="219">
        <v>0</v>
      </c>
      <c r="M12170" s="220" t="s">
        <v>583</v>
      </c>
    </row>
    <row r="12171" spans="1:13">
      <c r="A12171" s="106" t="str">
        <f t="shared" si="191"/>
        <v xml:space="preserve">99607 </v>
      </c>
      <c r="B12171" s="164" t="s">
        <v>16791</v>
      </c>
      <c r="C12171" s="163"/>
      <c r="D12171" s="113" t="s">
        <v>888</v>
      </c>
      <c r="F12171" t="s">
        <v>16792</v>
      </c>
      <c r="G12171" s="219">
        <v>0</v>
      </c>
      <c r="H12171" s="219">
        <v>0</v>
      </c>
      <c r="I12171" s="219">
        <v>0</v>
      </c>
      <c r="J12171" s="219">
        <v>0</v>
      </c>
      <c r="K12171" s="219">
        <v>0</v>
      </c>
      <c r="L12171" s="219">
        <v>0</v>
      </c>
      <c r="M12171" s="220" t="s">
        <v>583</v>
      </c>
    </row>
    <row r="12172" spans="1:13">
      <c r="A12172" s="106" t="str">
        <f t="shared" si="191"/>
        <v xml:space="preserve">A2001 </v>
      </c>
      <c r="B12172" s="164" t="s">
        <v>18711</v>
      </c>
      <c r="C12172" s="163"/>
      <c r="D12172" s="113" t="s">
        <v>664</v>
      </c>
      <c r="F12172" t="s">
        <v>18710</v>
      </c>
      <c r="G12172" s="219">
        <v>0</v>
      </c>
      <c r="H12172" s="219">
        <v>0</v>
      </c>
      <c r="I12172" s="219">
        <v>0</v>
      </c>
      <c r="J12172" s="219">
        <v>0</v>
      </c>
      <c r="K12172" s="219">
        <v>0</v>
      </c>
      <c r="L12172" s="219">
        <v>0</v>
      </c>
      <c r="M12172" s="220" t="s">
        <v>583</v>
      </c>
    </row>
    <row r="12173" spans="1:13">
      <c r="A12173" s="106" t="str">
        <f t="shared" si="191"/>
        <v xml:space="preserve">A2002 </v>
      </c>
      <c r="B12173" s="164" t="s">
        <v>18709</v>
      </c>
      <c r="C12173" s="163"/>
      <c r="D12173" s="113" t="s">
        <v>664</v>
      </c>
      <c r="F12173" t="s">
        <v>18708</v>
      </c>
      <c r="G12173" s="219">
        <v>0</v>
      </c>
      <c r="H12173" s="219">
        <v>0</v>
      </c>
      <c r="I12173" s="219">
        <v>0</v>
      </c>
      <c r="J12173" s="219">
        <v>0</v>
      </c>
      <c r="K12173" s="219">
        <v>0</v>
      </c>
      <c r="L12173" s="219">
        <v>0</v>
      </c>
      <c r="M12173" s="220" t="s">
        <v>583</v>
      </c>
    </row>
    <row r="12174" spans="1:13">
      <c r="A12174" s="106" t="str">
        <f t="shared" si="191"/>
        <v xml:space="preserve">A2004 </v>
      </c>
      <c r="B12174" s="164" t="s">
        <v>18707</v>
      </c>
      <c r="C12174" s="163"/>
      <c r="D12174" s="113" t="s">
        <v>664</v>
      </c>
      <c r="F12174" t="s">
        <v>19296</v>
      </c>
      <c r="G12174" s="219">
        <v>0</v>
      </c>
      <c r="H12174" s="219">
        <v>0</v>
      </c>
      <c r="I12174" s="219">
        <v>0</v>
      </c>
      <c r="J12174" s="219">
        <v>0</v>
      </c>
      <c r="K12174" s="219">
        <v>0</v>
      </c>
      <c r="L12174" s="219">
        <v>0</v>
      </c>
      <c r="M12174" s="220" t="s">
        <v>583</v>
      </c>
    </row>
    <row r="12175" spans="1:13">
      <c r="A12175" s="106" t="str">
        <f t="shared" si="191"/>
        <v xml:space="preserve">A2005 </v>
      </c>
      <c r="B12175" s="164" t="s">
        <v>18706</v>
      </c>
      <c r="C12175" s="163"/>
      <c r="D12175" s="113" t="s">
        <v>664</v>
      </c>
      <c r="F12175" t="s">
        <v>18705</v>
      </c>
      <c r="G12175" s="219">
        <v>0</v>
      </c>
      <c r="H12175" s="219">
        <v>0</v>
      </c>
      <c r="I12175" s="219">
        <v>0</v>
      </c>
      <c r="J12175" s="219">
        <v>0</v>
      </c>
      <c r="K12175" s="219">
        <v>0</v>
      </c>
      <c r="L12175" s="219">
        <v>0</v>
      </c>
      <c r="M12175" s="220" t="s">
        <v>583</v>
      </c>
    </row>
    <row r="12176" spans="1:13">
      <c r="A12176" s="106" t="str">
        <f t="shared" si="191"/>
        <v xml:space="preserve">A2006 </v>
      </c>
      <c r="B12176" s="164" t="s">
        <v>18704</v>
      </c>
      <c r="C12176" s="163"/>
      <c r="D12176" s="113" t="s">
        <v>664</v>
      </c>
      <c r="F12176" t="s">
        <v>18703</v>
      </c>
      <c r="G12176" s="219">
        <v>0</v>
      </c>
      <c r="H12176" s="219">
        <v>0</v>
      </c>
      <c r="I12176" s="219">
        <v>0</v>
      </c>
      <c r="J12176" s="219">
        <v>0</v>
      </c>
      <c r="K12176" s="219">
        <v>0</v>
      </c>
      <c r="L12176" s="219">
        <v>0</v>
      </c>
      <c r="M12176" s="220" t="s">
        <v>583</v>
      </c>
    </row>
    <row r="12177" spans="1:13">
      <c r="A12177" s="106" t="str">
        <f t="shared" si="191"/>
        <v xml:space="preserve">A2007 </v>
      </c>
      <c r="B12177" s="164" t="s">
        <v>18702</v>
      </c>
      <c r="C12177" s="163"/>
      <c r="D12177" s="113" t="s">
        <v>664</v>
      </c>
      <c r="F12177" t="s">
        <v>18701</v>
      </c>
      <c r="G12177" s="219">
        <v>0</v>
      </c>
      <c r="H12177" s="219">
        <v>0</v>
      </c>
      <c r="I12177" s="219">
        <v>0</v>
      </c>
      <c r="J12177" s="219">
        <v>0</v>
      </c>
      <c r="K12177" s="219">
        <v>0</v>
      </c>
      <c r="L12177" s="219">
        <v>0</v>
      </c>
      <c r="M12177" s="220" t="s">
        <v>583</v>
      </c>
    </row>
    <row r="12178" spans="1:13">
      <c r="A12178" s="106" t="str">
        <f t="shared" si="191"/>
        <v xml:space="preserve">A2008 </v>
      </c>
      <c r="B12178" s="164" t="s">
        <v>18700</v>
      </c>
      <c r="C12178" s="163"/>
      <c r="D12178" s="113" t="s">
        <v>664</v>
      </c>
      <c r="F12178" t="s">
        <v>18699</v>
      </c>
      <c r="G12178" s="219">
        <v>0</v>
      </c>
      <c r="H12178" s="219">
        <v>0</v>
      </c>
      <c r="I12178" s="219">
        <v>0</v>
      </c>
      <c r="J12178" s="219">
        <v>0</v>
      </c>
      <c r="K12178" s="219">
        <v>0</v>
      </c>
      <c r="L12178" s="219">
        <v>0</v>
      </c>
      <c r="M12178" s="220" t="s">
        <v>583</v>
      </c>
    </row>
    <row r="12179" spans="1:13">
      <c r="A12179" s="106" t="str">
        <f t="shared" si="191"/>
        <v xml:space="preserve">A2009 </v>
      </c>
      <c r="B12179" s="164" t="s">
        <v>18698</v>
      </c>
      <c r="C12179" s="163"/>
      <c r="D12179" s="113" t="s">
        <v>664</v>
      </c>
      <c r="F12179" t="s">
        <v>18697</v>
      </c>
      <c r="G12179" s="219">
        <v>0</v>
      </c>
      <c r="H12179" s="219">
        <v>0</v>
      </c>
      <c r="I12179" s="219">
        <v>0</v>
      </c>
      <c r="J12179" s="219">
        <v>0</v>
      </c>
      <c r="K12179" s="219">
        <v>0</v>
      </c>
      <c r="L12179" s="219">
        <v>0</v>
      </c>
      <c r="M12179" s="220" t="s">
        <v>583</v>
      </c>
    </row>
    <row r="12180" spans="1:13">
      <c r="A12180" s="106" t="str">
        <f t="shared" si="191"/>
        <v xml:space="preserve">A2010 </v>
      </c>
      <c r="B12180" s="164" t="s">
        <v>18696</v>
      </c>
      <c r="C12180" s="163"/>
      <c r="D12180" s="113" t="s">
        <v>664</v>
      </c>
      <c r="F12180" t="s">
        <v>18695</v>
      </c>
      <c r="G12180" s="219">
        <v>0</v>
      </c>
      <c r="H12180" s="219">
        <v>0</v>
      </c>
      <c r="I12180" s="219">
        <v>0</v>
      </c>
      <c r="J12180" s="219">
        <v>0</v>
      </c>
      <c r="K12180" s="219">
        <v>0</v>
      </c>
      <c r="L12180" s="219">
        <v>0</v>
      </c>
      <c r="M12180" s="220" t="s">
        <v>583</v>
      </c>
    </row>
    <row r="12181" spans="1:13">
      <c r="A12181" s="106" t="str">
        <f t="shared" si="191"/>
        <v xml:space="preserve">A2011 </v>
      </c>
      <c r="B12181" s="164" t="s">
        <v>18694</v>
      </c>
      <c r="C12181" s="163"/>
      <c r="D12181" s="113" t="s">
        <v>664</v>
      </c>
      <c r="F12181" t="s">
        <v>18693</v>
      </c>
      <c r="G12181" s="219">
        <v>0</v>
      </c>
      <c r="H12181" s="219">
        <v>0</v>
      </c>
      <c r="I12181" s="219">
        <v>0</v>
      </c>
      <c r="J12181" s="219">
        <v>0</v>
      </c>
      <c r="K12181" s="219">
        <v>0</v>
      </c>
      <c r="L12181" s="219">
        <v>0</v>
      </c>
      <c r="M12181" s="220" t="s">
        <v>583</v>
      </c>
    </row>
    <row r="12182" spans="1:13">
      <c r="A12182" s="106" t="str">
        <f t="shared" si="191"/>
        <v xml:space="preserve">A2012 </v>
      </c>
      <c r="B12182" s="164" t="s">
        <v>18692</v>
      </c>
      <c r="C12182" s="163"/>
      <c r="D12182" s="113" t="s">
        <v>664</v>
      </c>
      <c r="F12182" t="s">
        <v>18691</v>
      </c>
      <c r="G12182" s="219">
        <v>0</v>
      </c>
      <c r="H12182" s="219">
        <v>0</v>
      </c>
      <c r="I12182" s="219">
        <v>0</v>
      </c>
      <c r="J12182" s="219">
        <v>0</v>
      </c>
      <c r="K12182" s="219">
        <v>0</v>
      </c>
      <c r="L12182" s="219">
        <v>0</v>
      </c>
      <c r="M12182" s="220" t="s">
        <v>583</v>
      </c>
    </row>
    <row r="12183" spans="1:13">
      <c r="A12183" s="106" t="str">
        <f t="shared" si="191"/>
        <v xml:space="preserve">A2013 </v>
      </c>
      <c r="B12183" s="164" t="s">
        <v>18690</v>
      </c>
      <c r="C12183" s="163"/>
      <c r="D12183" s="113" t="s">
        <v>664</v>
      </c>
      <c r="F12183" t="s">
        <v>18689</v>
      </c>
      <c r="G12183" s="219">
        <v>0</v>
      </c>
      <c r="H12183" s="219">
        <v>0</v>
      </c>
      <c r="I12183" s="219">
        <v>0</v>
      </c>
      <c r="J12183" s="219">
        <v>0</v>
      </c>
      <c r="K12183" s="219">
        <v>0</v>
      </c>
      <c r="L12183" s="219">
        <v>0</v>
      </c>
      <c r="M12183" s="220" t="s">
        <v>583</v>
      </c>
    </row>
    <row r="12184" spans="1:13">
      <c r="A12184" s="106" t="str">
        <f t="shared" si="191"/>
        <v xml:space="preserve">A2014 </v>
      </c>
      <c r="B12184" s="164" t="s">
        <v>19297</v>
      </c>
      <c r="C12184" s="163"/>
      <c r="D12184" s="113" t="s">
        <v>664</v>
      </c>
      <c r="F12184" t="s">
        <v>19298</v>
      </c>
      <c r="G12184" s="219">
        <v>0</v>
      </c>
      <c r="H12184" s="219">
        <v>0</v>
      </c>
      <c r="I12184" s="219">
        <v>0</v>
      </c>
      <c r="J12184" s="219">
        <v>0</v>
      </c>
      <c r="K12184" s="219">
        <v>0</v>
      </c>
      <c r="L12184" s="219">
        <v>0</v>
      </c>
      <c r="M12184" s="220" t="s">
        <v>583</v>
      </c>
    </row>
    <row r="12185" spans="1:13">
      <c r="A12185" s="106" t="str">
        <f t="shared" si="191"/>
        <v xml:space="preserve">A2015 </v>
      </c>
      <c r="B12185" s="164" t="s">
        <v>19299</v>
      </c>
      <c r="C12185" s="163"/>
      <c r="D12185" s="113" t="s">
        <v>664</v>
      </c>
      <c r="F12185" t="s">
        <v>19300</v>
      </c>
      <c r="G12185" s="219">
        <v>0</v>
      </c>
      <c r="H12185" s="219">
        <v>0</v>
      </c>
      <c r="I12185" s="219">
        <v>0</v>
      </c>
      <c r="J12185" s="219">
        <v>0</v>
      </c>
      <c r="K12185" s="219">
        <v>0</v>
      </c>
      <c r="L12185" s="219">
        <v>0</v>
      </c>
      <c r="M12185" s="220" t="s">
        <v>583</v>
      </c>
    </row>
    <row r="12186" spans="1:13">
      <c r="A12186" s="106" t="str">
        <f t="shared" si="191"/>
        <v xml:space="preserve">A2016 </v>
      </c>
      <c r="B12186" s="164" t="s">
        <v>19301</v>
      </c>
      <c r="C12186" s="163"/>
      <c r="D12186" s="113" t="s">
        <v>664</v>
      </c>
      <c r="F12186" t="s">
        <v>19302</v>
      </c>
      <c r="G12186" s="219">
        <v>0</v>
      </c>
      <c r="H12186" s="219">
        <v>0</v>
      </c>
      <c r="I12186" s="219">
        <v>0</v>
      </c>
      <c r="J12186" s="219">
        <v>0</v>
      </c>
      <c r="K12186" s="219">
        <v>0</v>
      </c>
      <c r="L12186" s="219">
        <v>0</v>
      </c>
      <c r="M12186" s="220" t="s">
        <v>583</v>
      </c>
    </row>
    <row r="12187" spans="1:13">
      <c r="A12187" s="106" t="str">
        <f t="shared" si="191"/>
        <v xml:space="preserve">A2017 </v>
      </c>
      <c r="B12187" s="164" t="s">
        <v>19303</v>
      </c>
      <c r="C12187" s="163"/>
      <c r="D12187" s="113" t="s">
        <v>664</v>
      </c>
      <c r="F12187" t="s">
        <v>19304</v>
      </c>
      <c r="G12187" s="219">
        <v>0</v>
      </c>
      <c r="H12187" s="219">
        <v>0</v>
      </c>
      <c r="I12187" s="219">
        <v>0</v>
      </c>
      <c r="J12187" s="219">
        <v>0</v>
      </c>
      <c r="K12187" s="219">
        <v>0</v>
      </c>
      <c r="L12187" s="219">
        <v>0</v>
      </c>
      <c r="M12187" s="220" t="s">
        <v>583</v>
      </c>
    </row>
    <row r="12188" spans="1:13">
      <c r="A12188" s="106" t="str">
        <f t="shared" si="191"/>
        <v xml:space="preserve">A2018 </v>
      </c>
      <c r="B12188" s="164" t="s">
        <v>19305</v>
      </c>
      <c r="C12188" s="163"/>
      <c r="D12188" s="113" t="s">
        <v>664</v>
      </c>
      <c r="F12188" t="s">
        <v>19306</v>
      </c>
      <c r="G12188" s="219">
        <v>0</v>
      </c>
      <c r="H12188" s="219">
        <v>0</v>
      </c>
      <c r="I12188" s="219">
        <v>0</v>
      </c>
      <c r="J12188" s="219">
        <v>0</v>
      </c>
      <c r="K12188" s="219">
        <v>0</v>
      </c>
      <c r="L12188" s="219">
        <v>0</v>
      </c>
      <c r="M12188" s="220" t="s">
        <v>583</v>
      </c>
    </row>
    <row r="12189" spans="1:13">
      <c r="A12189" s="106" t="str">
        <f t="shared" si="191"/>
        <v xml:space="preserve">A2019 </v>
      </c>
      <c r="B12189" s="164" t="s">
        <v>21011</v>
      </c>
      <c r="C12189" s="163"/>
      <c r="D12189" s="113" t="s">
        <v>664</v>
      </c>
      <c r="F12189" t="s">
        <v>21012</v>
      </c>
      <c r="G12189" s="219">
        <v>0</v>
      </c>
      <c r="H12189" s="219">
        <v>0</v>
      </c>
      <c r="I12189" s="219">
        <v>0</v>
      </c>
      <c r="J12189" s="219">
        <v>0</v>
      </c>
      <c r="K12189" s="219">
        <v>0</v>
      </c>
      <c r="L12189" s="219">
        <v>0</v>
      </c>
      <c r="M12189" s="220" t="s">
        <v>583</v>
      </c>
    </row>
    <row r="12190" spans="1:13">
      <c r="A12190" s="106" t="str">
        <f t="shared" si="191"/>
        <v xml:space="preserve">A2020 </v>
      </c>
      <c r="B12190" s="164" t="s">
        <v>21013</v>
      </c>
      <c r="C12190" s="163"/>
      <c r="D12190" s="113" t="s">
        <v>664</v>
      </c>
      <c r="F12190" t="s">
        <v>21014</v>
      </c>
      <c r="G12190" s="219">
        <v>0</v>
      </c>
      <c r="H12190" s="219">
        <v>0</v>
      </c>
      <c r="I12190" s="219">
        <v>0</v>
      </c>
      <c r="J12190" s="219">
        <v>0</v>
      </c>
      <c r="K12190" s="219">
        <v>0</v>
      </c>
      <c r="L12190" s="219">
        <v>0</v>
      </c>
      <c r="M12190" s="220" t="s">
        <v>583</v>
      </c>
    </row>
    <row r="12191" spans="1:13">
      <c r="A12191" s="106" t="str">
        <f t="shared" si="191"/>
        <v xml:space="preserve">A2021 </v>
      </c>
      <c r="B12191" s="164" t="s">
        <v>21015</v>
      </c>
      <c r="C12191" s="163"/>
      <c r="D12191" s="113" t="s">
        <v>664</v>
      </c>
      <c r="F12191" t="s">
        <v>21016</v>
      </c>
      <c r="G12191" s="219">
        <v>0</v>
      </c>
      <c r="H12191" s="219">
        <v>0</v>
      </c>
      <c r="I12191" s="219">
        <v>0</v>
      </c>
      <c r="J12191" s="219">
        <v>0</v>
      </c>
      <c r="K12191" s="219">
        <v>0</v>
      </c>
      <c r="L12191" s="219">
        <v>0</v>
      </c>
      <c r="M12191" s="220" t="s">
        <v>583</v>
      </c>
    </row>
    <row r="12192" spans="1:13">
      <c r="A12192" s="106" t="str">
        <f t="shared" si="191"/>
        <v xml:space="preserve">A2022 </v>
      </c>
      <c r="B12192" s="164" t="s">
        <v>21528</v>
      </c>
      <c r="C12192" s="163"/>
      <c r="D12192" s="113" t="s">
        <v>664</v>
      </c>
      <c r="F12192" t="s">
        <v>21529</v>
      </c>
      <c r="G12192" s="219">
        <v>0</v>
      </c>
      <c r="H12192" s="219">
        <v>0</v>
      </c>
      <c r="I12192" s="219">
        <v>0</v>
      </c>
      <c r="J12192" s="219">
        <v>0</v>
      </c>
      <c r="K12192" s="219">
        <v>0</v>
      </c>
      <c r="L12192" s="219">
        <v>0</v>
      </c>
      <c r="M12192" s="220" t="s">
        <v>583</v>
      </c>
    </row>
    <row r="12193" spans="1:13">
      <c r="A12193" s="106" t="str">
        <f t="shared" si="191"/>
        <v xml:space="preserve">A2023 </v>
      </c>
      <c r="B12193" s="164" t="s">
        <v>21530</v>
      </c>
      <c r="C12193" s="163"/>
      <c r="D12193" s="113" t="s">
        <v>664</v>
      </c>
      <c r="F12193" t="s">
        <v>21531</v>
      </c>
      <c r="G12193" s="219">
        <v>0</v>
      </c>
      <c r="H12193" s="219">
        <v>0</v>
      </c>
      <c r="I12193" s="219">
        <v>0</v>
      </c>
      <c r="J12193" s="219">
        <v>0</v>
      </c>
      <c r="K12193" s="219">
        <v>0</v>
      </c>
      <c r="L12193" s="219">
        <v>0</v>
      </c>
      <c r="M12193" s="220" t="s">
        <v>583</v>
      </c>
    </row>
    <row r="12194" spans="1:13">
      <c r="A12194" s="106" t="str">
        <f t="shared" si="191"/>
        <v xml:space="preserve">A2024 </v>
      </c>
      <c r="B12194" s="164" t="s">
        <v>21532</v>
      </c>
      <c r="C12194" s="163"/>
      <c r="D12194" s="113" t="s">
        <v>664</v>
      </c>
      <c r="F12194" t="s">
        <v>21533</v>
      </c>
      <c r="G12194" s="219">
        <v>0</v>
      </c>
      <c r="H12194" s="219">
        <v>0</v>
      </c>
      <c r="I12194" s="219">
        <v>0</v>
      </c>
      <c r="J12194" s="219">
        <v>0</v>
      </c>
      <c r="K12194" s="219">
        <v>0</v>
      </c>
      <c r="L12194" s="219">
        <v>0</v>
      </c>
      <c r="M12194" s="220" t="s">
        <v>583</v>
      </c>
    </row>
    <row r="12195" spans="1:13">
      <c r="A12195" s="106" t="str">
        <f t="shared" si="191"/>
        <v xml:space="preserve">A2025 </v>
      </c>
      <c r="B12195" s="164" t="s">
        <v>21534</v>
      </c>
      <c r="C12195" s="163"/>
      <c r="D12195" s="113" t="s">
        <v>664</v>
      </c>
      <c r="F12195" t="s">
        <v>21535</v>
      </c>
      <c r="G12195" s="219">
        <v>0</v>
      </c>
      <c r="H12195" s="219">
        <v>0</v>
      </c>
      <c r="I12195" s="219">
        <v>0</v>
      </c>
      <c r="J12195" s="219">
        <v>0</v>
      </c>
      <c r="K12195" s="219">
        <v>0</v>
      </c>
      <c r="L12195" s="219">
        <v>0</v>
      </c>
      <c r="M12195" s="220" t="s">
        <v>583</v>
      </c>
    </row>
    <row r="12196" spans="1:13">
      <c r="A12196" s="106" t="str">
        <f t="shared" si="191"/>
        <v xml:space="preserve">A4100 </v>
      </c>
      <c r="B12196" s="164" t="s">
        <v>18688</v>
      </c>
      <c r="C12196" s="163"/>
      <c r="D12196" s="113" t="s">
        <v>664</v>
      </c>
      <c r="F12196" t="s">
        <v>18687</v>
      </c>
      <c r="G12196" s="219">
        <v>0</v>
      </c>
      <c r="H12196" s="219">
        <v>0</v>
      </c>
      <c r="I12196" s="219">
        <v>0</v>
      </c>
      <c r="J12196" s="219">
        <v>0</v>
      </c>
      <c r="K12196" s="219">
        <v>0</v>
      </c>
      <c r="L12196" s="219">
        <v>0</v>
      </c>
      <c r="M12196" s="220" t="s">
        <v>583</v>
      </c>
    </row>
    <row r="12197" spans="1:13">
      <c r="A12197" s="106" t="str">
        <f t="shared" si="191"/>
        <v xml:space="preserve">A4641 </v>
      </c>
      <c r="B12197" s="164" t="s">
        <v>16793</v>
      </c>
      <c r="C12197" s="163"/>
      <c r="D12197" s="113" t="s">
        <v>664</v>
      </c>
      <c r="F12197" t="s">
        <v>16794</v>
      </c>
      <c r="G12197" s="219">
        <v>0</v>
      </c>
      <c r="H12197" s="219">
        <v>0</v>
      </c>
      <c r="I12197" s="219">
        <v>0</v>
      </c>
      <c r="J12197" s="219">
        <v>0</v>
      </c>
      <c r="K12197" s="219">
        <v>0</v>
      </c>
      <c r="L12197" s="219">
        <v>0</v>
      </c>
      <c r="M12197" s="220" t="s">
        <v>583</v>
      </c>
    </row>
    <row r="12198" spans="1:13">
      <c r="A12198" s="106" t="str">
        <f t="shared" si="191"/>
        <v xml:space="preserve">A4642 </v>
      </c>
      <c r="B12198" s="164" t="s">
        <v>16795</v>
      </c>
      <c r="C12198" s="163"/>
      <c r="D12198" s="113" t="s">
        <v>664</v>
      </c>
      <c r="F12198" t="s">
        <v>16796</v>
      </c>
      <c r="G12198" s="219">
        <v>0</v>
      </c>
      <c r="H12198" s="219">
        <v>0</v>
      </c>
      <c r="I12198" s="219">
        <v>0</v>
      </c>
      <c r="J12198" s="219">
        <v>0</v>
      </c>
      <c r="K12198" s="219">
        <v>0</v>
      </c>
      <c r="L12198" s="219">
        <v>0</v>
      </c>
      <c r="M12198" s="220" t="s">
        <v>583</v>
      </c>
    </row>
    <row r="12199" spans="1:13">
      <c r="A12199" s="106" t="str">
        <f t="shared" si="191"/>
        <v xml:space="preserve">A4890 </v>
      </c>
      <c r="B12199" s="164" t="s">
        <v>16797</v>
      </c>
      <c r="C12199" s="163"/>
      <c r="D12199" s="113" t="s">
        <v>1193</v>
      </c>
      <c r="F12199" t="s">
        <v>16798</v>
      </c>
      <c r="G12199" s="219">
        <v>0</v>
      </c>
      <c r="H12199" s="219">
        <v>0</v>
      </c>
      <c r="I12199" s="219">
        <v>0</v>
      </c>
      <c r="J12199" s="219">
        <v>0</v>
      </c>
      <c r="K12199" s="219">
        <v>0</v>
      </c>
      <c r="L12199" s="219">
        <v>0</v>
      </c>
      <c r="M12199" s="220" t="s">
        <v>583</v>
      </c>
    </row>
    <row r="12200" spans="1:13">
      <c r="A12200" s="106" t="str">
        <f t="shared" si="191"/>
        <v xml:space="preserve">A9500 </v>
      </c>
      <c r="B12200" s="164" t="s">
        <v>16799</v>
      </c>
      <c r="C12200" s="163"/>
      <c r="D12200" s="113" t="s">
        <v>664</v>
      </c>
      <c r="F12200" t="s">
        <v>16800</v>
      </c>
      <c r="G12200" s="219">
        <v>0</v>
      </c>
      <c r="H12200" s="219">
        <v>0</v>
      </c>
      <c r="I12200" s="219">
        <v>0</v>
      </c>
      <c r="J12200" s="219">
        <v>0</v>
      </c>
      <c r="K12200" s="219">
        <v>0</v>
      </c>
      <c r="L12200" s="219">
        <v>0</v>
      </c>
      <c r="M12200" s="220" t="s">
        <v>583</v>
      </c>
    </row>
    <row r="12201" spans="1:13">
      <c r="A12201" s="106" t="str">
        <f t="shared" si="191"/>
        <v xml:space="preserve">A9501 </v>
      </c>
      <c r="B12201" s="164" t="s">
        <v>16801</v>
      </c>
      <c r="C12201" s="163"/>
      <c r="D12201" s="113" t="s">
        <v>664</v>
      </c>
      <c r="F12201" t="s">
        <v>16802</v>
      </c>
      <c r="G12201" s="219">
        <v>0</v>
      </c>
      <c r="H12201" s="219">
        <v>0</v>
      </c>
      <c r="I12201" s="219">
        <v>0</v>
      </c>
      <c r="J12201" s="219">
        <v>0</v>
      </c>
      <c r="K12201" s="219">
        <v>0</v>
      </c>
      <c r="L12201" s="219">
        <v>0</v>
      </c>
      <c r="M12201" s="220" t="s">
        <v>583</v>
      </c>
    </row>
    <row r="12202" spans="1:13">
      <c r="A12202" s="106" t="str">
        <f t="shared" si="191"/>
        <v xml:space="preserve">A9502 </v>
      </c>
      <c r="B12202" s="164" t="s">
        <v>16803</v>
      </c>
      <c r="C12202" s="163"/>
      <c r="D12202" s="113" t="s">
        <v>664</v>
      </c>
      <c r="F12202" t="s">
        <v>16804</v>
      </c>
      <c r="G12202" s="219">
        <v>0</v>
      </c>
      <c r="H12202" s="219">
        <v>0</v>
      </c>
      <c r="I12202" s="219">
        <v>0</v>
      </c>
      <c r="J12202" s="219">
        <v>0</v>
      </c>
      <c r="K12202" s="219">
        <v>0</v>
      </c>
      <c r="L12202" s="219">
        <v>0</v>
      </c>
      <c r="M12202" s="220" t="s">
        <v>583</v>
      </c>
    </row>
    <row r="12203" spans="1:13">
      <c r="A12203" s="106" t="str">
        <f t="shared" si="191"/>
        <v xml:space="preserve">A9503 </v>
      </c>
      <c r="B12203" s="164" t="s">
        <v>16805</v>
      </c>
      <c r="C12203" s="163"/>
      <c r="D12203" s="113" t="s">
        <v>664</v>
      </c>
      <c r="F12203" t="s">
        <v>16806</v>
      </c>
      <c r="G12203" s="219">
        <v>0</v>
      </c>
      <c r="H12203" s="219">
        <v>0</v>
      </c>
      <c r="I12203" s="219">
        <v>0</v>
      </c>
      <c r="J12203" s="219">
        <v>0</v>
      </c>
      <c r="K12203" s="219">
        <v>0</v>
      </c>
      <c r="L12203" s="219">
        <v>0</v>
      </c>
      <c r="M12203" s="220" t="s">
        <v>583</v>
      </c>
    </row>
    <row r="12204" spans="1:13">
      <c r="A12204" s="106" t="str">
        <f t="shared" si="191"/>
        <v xml:space="preserve">A9504 </v>
      </c>
      <c r="B12204" s="164" t="s">
        <v>16807</v>
      </c>
      <c r="C12204" s="163"/>
      <c r="D12204" s="113" t="s">
        <v>664</v>
      </c>
      <c r="F12204" t="s">
        <v>16808</v>
      </c>
      <c r="G12204" s="219">
        <v>0</v>
      </c>
      <c r="H12204" s="219">
        <v>0</v>
      </c>
      <c r="I12204" s="219">
        <v>0</v>
      </c>
      <c r="J12204" s="219">
        <v>0</v>
      </c>
      <c r="K12204" s="219">
        <v>0</v>
      </c>
      <c r="L12204" s="219">
        <v>0</v>
      </c>
      <c r="M12204" s="220" t="s">
        <v>583</v>
      </c>
    </row>
    <row r="12205" spans="1:13">
      <c r="A12205" s="106" t="str">
        <f t="shared" si="191"/>
        <v xml:space="preserve">A9505 </v>
      </c>
      <c r="B12205" s="164" t="s">
        <v>16809</v>
      </c>
      <c r="C12205" s="163"/>
      <c r="D12205" s="113" t="s">
        <v>664</v>
      </c>
      <c r="F12205" t="s">
        <v>16810</v>
      </c>
      <c r="G12205" s="219">
        <v>0</v>
      </c>
      <c r="H12205" s="219">
        <v>0</v>
      </c>
      <c r="I12205" s="219">
        <v>0</v>
      </c>
      <c r="J12205" s="219">
        <v>0</v>
      </c>
      <c r="K12205" s="219">
        <v>0</v>
      </c>
      <c r="L12205" s="219">
        <v>0</v>
      </c>
      <c r="M12205" s="220" t="s">
        <v>583</v>
      </c>
    </row>
    <row r="12206" spans="1:13">
      <c r="A12206" s="106" t="str">
        <f t="shared" si="191"/>
        <v xml:space="preserve">A9507 </v>
      </c>
      <c r="B12206" s="164" t="s">
        <v>16811</v>
      </c>
      <c r="C12206" s="163"/>
      <c r="D12206" s="113" t="s">
        <v>664</v>
      </c>
      <c r="F12206" t="s">
        <v>16812</v>
      </c>
      <c r="G12206" s="219">
        <v>0</v>
      </c>
      <c r="H12206" s="219">
        <v>0</v>
      </c>
      <c r="I12206" s="219">
        <v>0</v>
      </c>
      <c r="J12206" s="219">
        <v>0</v>
      </c>
      <c r="K12206" s="219">
        <v>0</v>
      </c>
      <c r="L12206" s="219">
        <v>0</v>
      </c>
      <c r="M12206" s="220" t="s">
        <v>583</v>
      </c>
    </row>
    <row r="12207" spans="1:13">
      <c r="A12207" s="106" t="str">
        <f t="shared" si="191"/>
        <v xml:space="preserve">A9508 </v>
      </c>
      <c r="B12207" s="164" t="s">
        <v>16813</v>
      </c>
      <c r="C12207" s="163"/>
      <c r="D12207" s="113" t="s">
        <v>664</v>
      </c>
      <c r="F12207" t="s">
        <v>16814</v>
      </c>
      <c r="G12207" s="219">
        <v>0</v>
      </c>
      <c r="H12207" s="219">
        <v>0</v>
      </c>
      <c r="I12207" s="219">
        <v>0</v>
      </c>
      <c r="J12207" s="219">
        <v>0</v>
      </c>
      <c r="K12207" s="219">
        <v>0</v>
      </c>
      <c r="L12207" s="219">
        <v>0</v>
      </c>
      <c r="M12207" s="220" t="s">
        <v>583</v>
      </c>
    </row>
    <row r="12208" spans="1:13">
      <c r="A12208" s="106" t="str">
        <f t="shared" si="191"/>
        <v xml:space="preserve">A9509 </v>
      </c>
      <c r="B12208" s="164" t="s">
        <v>16815</v>
      </c>
      <c r="C12208" s="163"/>
      <c r="D12208" s="113" t="s">
        <v>664</v>
      </c>
      <c r="F12208" t="s">
        <v>16816</v>
      </c>
      <c r="G12208" s="219">
        <v>0</v>
      </c>
      <c r="H12208" s="219">
        <v>0</v>
      </c>
      <c r="I12208" s="219">
        <v>0</v>
      </c>
      <c r="J12208" s="219">
        <v>0</v>
      </c>
      <c r="K12208" s="219">
        <v>0</v>
      </c>
      <c r="L12208" s="219">
        <v>0</v>
      </c>
      <c r="M12208" s="220" t="s">
        <v>583</v>
      </c>
    </row>
    <row r="12209" spans="1:13">
      <c r="A12209" s="106" t="str">
        <f t="shared" si="191"/>
        <v xml:space="preserve">A9510 </v>
      </c>
      <c r="B12209" s="164" t="s">
        <v>16817</v>
      </c>
      <c r="C12209" s="163"/>
      <c r="D12209" s="113" t="s">
        <v>664</v>
      </c>
      <c r="F12209" t="s">
        <v>16818</v>
      </c>
      <c r="G12209" s="219">
        <v>0</v>
      </c>
      <c r="H12209" s="219">
        <v>0</v>
      </c>
      <c r="I12209" s="219">
        <v>0</v>
      </c>
      <c r="J12209" s="219">
        <v>0</v>
      </c>
      <c r="K12209" s="219">
        <v>0</v>
      </c>
      <c r="L12209" s="219">
        <v>0</v>
      </c>
      <c r="M12209" s="220" t="s">
        <v>583</v>
      </c>
    </row>
    <row r="12210" spans="1:13">
      <c r="A12210" s="106" t="str">
        <f t="shared" si="191"/>
        <v xml:space="preserve">A9512 </v>
      </c>
      <c r="B12210" s="164" t="s">
        <v>16819</v>
      </c>
      <c r="C12210" s="163"/>
      <c r="D12210" s="113" t="s">
        <v>664</v>
      </c>
      <c r="F12210" t="s">
        <v>16820</v>
      </c>
      <c r="G12210" s="219">
        <v>0</v>
      </c>
      <c r="H12210" s="219">
        <v>0</v>
      </c>
      <c r="I12210" s="219">
        <v>0</v>
      </c>
      <c r="J12210" s="219">
        <v>0</v>
      </c>
      <c r="K12210" s="219">
        <v>0</v>
      </c>
      <c r="L12210" s="219">
        <v>0</v>
      </c>
      <c r="M12210" s="220" t="s">
        <v>583</v>
      </c>
    </row>
    <row r="12211" spans="1:13">
      <c r="A12211" s="106" t="str">
        <f t="shared" si="191"/>
        <v xml:space="preserve">A9516 </v>
      </c>
      <c r="B12211" s="164" t="s">
        <v>16821</v>
      </c>
      <c r="C12211" s="163"/>
      <c r="D12211" s="113" t="s">
        <v>664</v>
      </c>
      <c r="F12211" t="s">
        <v>16822</v>
      </c>
      <c r="G12211" s="219">
        <v>0</v>
      </c>
      <c r="H12211" s="219">
        <v>0</v>
      </c>
      <c r="I12211" s="219">
        <v>0</v>
      </c>
      <c r="J12211" s="219">
        <v>0</v>
      </c>
      <c r="K12211" s="219">
        <v>0</v>
      </c>
      <c r="L12211" s="219">
        <v>0</v>
      </c>
      <c r="M12211" s="220" t="s">
        <v>583</v>
      </c>
    </row>
    <row r="12212" spans="1:13">
      <c r="A12212" s="106" t="str">
        <f t="shared" si="191"/>
        <v xml:space="preserve">A9517 </v>
      </c>
      <c r="B12212" s="164" t="s">
        <v>16823</v>
      </c>
      <c r="C12212" s="163"/>
      <c r="D12212" s="113" t="s">
        <v>664</v>
      </c>
      <c r="F12212" t="s">
        <v>16824</v>
      </c>
      <c r="G12212" s="219">
        <v>0</v>
      </c>
      <c r="H12212" s="219">
        <v>0</v>
      </c>
      <c r="I12212" s="219">
        <v>0</v>
      </c>
      <c r="J12212" s="219">
        <v>0</v>
      </c>
      <c r="K12212" s="219">
        <v>0</v>
      </c>
      <c r="L12212" s="219">
        <v>0</v>
      </c>
      <c r="M12212" s="220" t="s">
        <v>583</v>
      </c>
    </row>
    <row r="12213" spans="1:13">
      <c r="A12213" s="106" t="str">
        <f t="shared" si="191"/>
        <v xml:space="preserve">A9521 </v>
      </c>
      <c r="B12213" s="164" t="s">
        <v>16825</v>
      </c>
      <c r="C12213" s="163"/>
      <c r="D12213" s="113" t="s">
        <v>664</v>
      </c>
      <c r="F12213" t="s">
        <v>16826</v>
      </c>
      <c r="G12213" s="219">
        <v>0</v>
      </c>
      <c r="H12213" s="219">
        <v>0</v>
      </c>
      <c r="I12213" s="219">
        <v>0</v>
      </c>
      <c r="J12213" s="219">
        <v>0</v>
      </c>
      <c r="K12213" s="219">
        <v>0</v>
      </c>
      <c r="L12213" s="219">
        <v>0</v>
      </c>
      <c r="M12213" s="220" t="s">
        <v>583</v>
      </c>
    </row>
    <row r="12214" spans="1:13">
      <c r="A12214" s="106" t="str">
        <f t="shared" si="191"/>
        <v xml:space="preserve">A9524 </v>
      </c>
      <c r="B12214" s="164" t="s">
        <v>16827</v>
      </c>
      <c r="C12214" s="163"/>
      <c r="D12214" s="113" t="s">
        <v>664</v>
      </c>
      <c r="F12214" t="s">
        <v>16828</v>
      </c>
      <c r="G12214" s="219">
        <v>0</v>
      </c>
      <c r="H12214" s="219">
        <v>0</v>
      </c>
      <c r="I12214" s="219">
        <v>0</v>
      </c>
      <c r="J12214" s="219">
        <v>0</v>
      </c>
      <c r="K12214" s="219">
        <v>0</v>
      </c>
      <c r="L12214" s="219">
        <v>0</v>
      </c>
      <c r="M12214" s="220" t="s">
        <v>583</v>
      </c>
    </row>
    <row r="12215" spans="1:13">
      <c r="A12215" s="106" t="str">
        <f t="shared" si="191"/>
        <v xml:space="preserve">A9526 </v>
      </c>
      <c r="B12215" s="164" t="s">
        <v>16829</v>
      </c>
      <c r="C12215" s="163"/>
      <c r="D12215" s="113" t="s">
        <v>664</v>
      </c>
      <c r="F12215" t="s">
        <v>16830</v>
      </c>
      <c r="G12215" s="219">
        <v>0</v>
      </c>
      <c r="H12215" s="219">
        <v>0</v>
      </c>
      <c r="I12215" s="219">
        <v>0</v>
      </c>
      <c r="J12215" s="219">
        <v>0</v>
      </c>
      <c r="K12215" s="219">
        <v>0</v>
      </c>
      <c r="L12215" s="219">
        <v>0</v>
      </c>
      <c r="M12215" s="220" t="s">
        <v>583</v>
      </c>
    </row>
    <row r="12216" spans="1:13">
      <c r="A12216" s="106" t="str">
        <f t="shared" si="191"/>
        <v xml:space="preserve">A9527 </v>
      </c>
      <c r="B12216" s="164" t="s">
        <v>16831</v>
      </c>
      <c r="C12216" s="163"/>
      <c r="D12216" s="113" t="s">
        <v>664</v>
      </c>
      <c r="F12216" t="s">
        <v>16832</v>
      </c>
      <c r="G12216" s="219">
        <v>0</v>
      </c>
      <c r="H12216" s="219">
        <v>0</v>
      </c>
      <c r="I12216" s="219">
        <v>0</v>
      </c>
      <c r="J12216" s="219">
        <v>0</v>
      </c>
      <c r="K12216" s="219">
        <v>0</v>
      </c>
      <c r="L12216" s="219">
        <v>0</v>
      </c>
      <c r="M12216" s="220" t="s">
        <v>583</v>
      </c>
    </row>
    <row r="12217" spans="1:13">
      <c r="A12217" s="106" t="str">
        <f t="shared" si="191"/>
        <v xml:space="preserve">A9528 </v>
      </c>
      <c r="B12217" s="164" t="s">
        <v>16833</v>
      </c>
      <c r="C12217" s="163"/>
      <c r="D12217" s="113" t="s">
        <v>664</v>
      </c>
      <c r="F12217" t="s">
        <v>16834</v>
      </c>
      <c r="G12217" s="219">
        <v>0</v>
      </c>
      <c r="H12217" s="219">
        <v>0</v>
      </c>
      <c r="I12217" s="219">
        <v>0</v>
      </c>
      <c r="J12217" s="219">
        <v>0</v>
      </c>
      <c r="K12217" s="219">
        <v>0</v>
      </c>
      <c r="L12217" s="219">
        <v>0</v>
      </c>
      <c r="M12217" s="220" t="s">
        <v>583</v>
      </c>
    </row>
    <row r="12218" spans="1:13">
      <c r="A12218" s="106" t="str">
        <f t="shared" si="191"/>
        <v xml:space="preserve">A9529 </v>
      </c>
      <c r="B12218" s="164" t="s">
        <v>16835</v>
      </c>
      <c r="C12218" s="163"/>
      <c r="D12218" s="113" t="s">
        <v>664</v>
      </c>
      <c r="F12218" t="s">
        <v>16836</v>
      </c>
      <c r="G12218" s="219">
        <v>0</v>
      </c>
      <c r="H12218" s="219">
        <v>0</v>
      </c>
      <c r="I12218" s="219">
        <v>0</v>
      </c>
      <c r="J12218" s="219">
        <v>0</v>
      </c>
      <c r="K12218" s="219">
        <v>0</v>
      </c>
      <c r="L12218" s="219">
        <v>0</v>
      </c>
      <c r="M12218" s="220" t="s">
        <v>583</v>
      </c>
    </row>
    <row r="12219" spans="1:13">
      <c r="A12219" s="106" t="str">
        <f t="shared" si="191"/>
        <v xml:space="preserve">A9530 </v>
      </c>
      <c r="B12219" s="164" t="s">
        <v>16837</v>
      </c>
      <c r="C12219" s="163"/>
      <c r="D12219" s="113" t="s">
        <v>664</v>
      </c>
      <c r="F12219" t="s">
        <v>16838</v>
      </c>
      <c r="G12219" s="219">
        <v>0</v>
      </c>
      <c r="H12219" s="219">
        <v>0</v>
      </c>
      <c r="I12219" s="219">
        <v>0</v>
      </c>
      <c r="J12219" s="219">
        <v>0</v>
      </c>
      <c r="K12219" s="219">
        <v>0</v>
      </c>
      <c r="L12219" s="219">
        <v>0</v>
      </c>
      <c r="M12219" s="220" t="s">
        <v>583</v>
      </c>
    </row>
    <row r="12220" spans="1:13">
      <c r="A12220" s="106" t="str">
        <f t="shared" si="191"/>
        <v xml:space="preserve">A9531 </v>
      </c>
      <c r="B12220" s="164" t="s">
        <v>16839</v>
      </c>
      <c r="C12220" s="163"/>
      <c r="D12220" s="113" t="s">
        <v>664</v>
      </c>
      <c r="F12220" t="s">
        <v>16840</v>
      </c>
      <c r="G12220" s="219">
        <v>0</v>
      </c>
      <c r="H12220" s="219">
        <v>0</v>
      </c>
      <c r="I12220" s="219">
        <v>0</v>
      </c>
      <c r="J12220" s="219">
        <v>0</v>
      </c>
      <c r="K12220" s="219">
        <v>0</v>
      </c>
      <c r="L12220" s="219">
        <v>0</v>
      </c>
      <c r="M12220" s="220" t="s">
        <v>583</v>
      </c>
    </row>
    <row r="12221" spans="1:13">
      <c r="A12221" s="106" t="str">
        <f t="shared" si="191"/>
        <v xml:space="preserve">A9532 </v>
      </c>
      <c r="B12221" s="164" t="s">
        <v>16841</v>
      </c>
      <c r="C12221" s="163"/>
      <c r="D12221" s="113" t="s">
        <v>664</v>
      </c>
      <c r="F12221" t="s">
        <v>16842</v>
      </c>
      <c r="G12221" s="219">
        <v>0</v>
      </c>
      <c r="H12221" s="219">
        <v>0</v>
      </c>
      <c r="I12221" s="219">
        <v>0</v>
      </c>
      <c r="J12221" s="219">
        <v>0</v>
      </c>
      <c r="K12221" s="219">
        <v>0</v>
      </c>
      <c r="L12221" s="219">
        <v>0</v>
      </c>
      <c r="M12221" s="220" t="s">
        <v>583</v>
      </c>
    </row>
    <row r="12222" spans="1:13">
      <c r="A12222" s="106" t="str">
        <f t="shared" si="191"/>
        <v xml:space="preserve">A9536 </v>
      </c>
      <c r="B12222" s="164" t="s">
        <v>16843</v>
      </c>
      <c r="C12222" s="163"/>
      <c r="D12222" s="113" t="s">
        <v>664</v>
      </c>
      <c r="F12222" t="s">
        <v>16844</v>
      </c>
      <c r="G12222" s="219">
        <v>0</v>
      </c>
      <c r="H12222" s="219">
        <v>0</v>
      </c>
      <c r="I12222" s="219">
        <v>0</v>
      </c>
      <c r="J12222" s="219">
        <v>0</v>
      </c>
      <c r="K12222" s="219">
        <v>0</v>
      </c>
      <c r="L12222" s="219">
        <v>0</v>
      </c>
      <c r="M12222" s="220" t="s">
        <v>583</v>
      </c>
    </row>
    <row r="12223" spans="1:13">
      <c r="A12223" s="106" t="str">
        <f t="shared" si="191"/>
        <v xml:space="preserve">A9537 </v>
      </c>
      <c r="B12223" s="164" t="s">
        <v>16845</v>
      </c>
      <c r="C12223" s="163"/>
      <c r="D12223" s="113" t="s">
        <v>664</v>
      </c>
      <c r="F12223" t="s">
        <v>16846</v>
      </c>
      <c r="G12223" s="219">
        <v>0</v>
      </c>
      <c r="H12223" s="219">
        <v>0</v>
      </c>
      <c r="I12223" s="219">
        <v>0</v>
      </c>
      <c r="J12223" s="219">
        <v>0</v>
      </c>
      <c r="K12223" s="219">
        <v>0</v>
      </c>
      <c r="L12223" s="219">
        <v>0</v>
      </c>
      <c r="M12223" s="220" t="s">
        <v>583</v>
      </c>
    </row>
    <row r="12224" spans="1:13">
      <c r="A12224" s="106" t="str">
        <f t="shared" si="191"/>
        <v xml:space="preserve">A9538 </v>
      </c>
      <c r="B12224" s="164" t="s">
        <v>16847</v>
      </c>
      <c r="C12224" s="163"/>
      <c r="D12224" s="113" t="s">
        <v>664</v>
      </c>
      <c r="F12224" t="s">
        <v>16848</v>
      </c>
      <c r="G12224" s="219">
        <v>0</v>
      </c>
      <c r="H12224" s="219">
        <v>0</v>
      </c>
      <c r="I12224" s="219">
        <v>0</v>
      </c>
      <c r="J12224" s="219">
        <v>0</v>
      </c>
      <c r="K12224" s="219">
        <v>0</v>
      </c>
      <c r="L12224" s="219">
        <v>0</v>
      </c>
      <c r="M12224" s="220" t="s">
        <v>583</v>
      </c>
    </row>
    <row r="12225" spans="1:13">
      <c r="A12225" s="106" t="str">
        <f t="shared" si="191"/>
        <v xml:space="preserve">A9539 </v>
      </c>
      <c r="B12225" s="164" t="s">
        <v>16849</v>
      </c>
      <c r="C12225" s="163"/>
      <c r="D12225" s="113" t="s">
        <v>664</v>
      </c>
      <c r="F12225" t="s">
        <v>16850</v>
      </c>
      <c r="G12225" s="219">
        <v>0</v>
      </c>
      <c r="H12225" s="219">
        <v>0</v>
      </c>
      <c r="I12225" s="219">
        <v>0</v>
      </c>
      <c r="J12225" s="219">
        <v>0</v>
      </c>
      <c r="K12225" s="219">
        <v>0</v>
      </c>
      <c r="L12225" s="219">
        <v>0</v>
      </c>
      <c r="M12225" s="220" t="s">
        <v>583</v>
      </c>
    </row>
    <row r="12226" spans="1:13">
      <c r="A12226" s="106" t="str">
        <f t="shared" si="191"/>
        <v xml:space="preserve">A9540 </v>
      </c>
      <c r="B12226" s="164" t="s">
        <v>16851</v>
      </c>
      <c r="C12226" s="163"/>
      <c r="D12226" s="113" t="s">
        <v>664</v>
      </c>
      <c r="F12226" t="s">
        <v>16852</v>
      </c>
      <c r="G12226" s="219">
        <v>0</v>
      </c>
      <c r="H12226" s="219">
        <v>0</v>
      </c>
      <c r="I12226" s="219">
        <v>0</v>
      </c>
      <c r="J12226" s="219">
        <v>0</v>
      </c>
      <c r="K12226" s="219">
        <v>0</v>
      </c>
      <c r="L12226" s="219">
        <v>0</v>
      </c>
      <c r="M12226" s="220" t="s">
        <v>583</v>
      </c>
    </row>
    <row r="12227" spans="1:13">
      <c r="A12227" s="106" t="str">
        <f t="shared" ref="A12227:A12290" si="192">B12227&amp;" "&amp;C12227</f>
        <v xml:space="preserve">A9541 </v>
      </c>
      <c r="B12227" s="164" t="s">
        <v>16853</v>
      </c>
      <c r="C12227" s="163"/>
      <c r="D12227" s="113" t="s">
        <v>664</v>
      </c>
      <c r="F12227" t="s">
        <v>16854</v>
      </c>
      <c r="G12227" s="219">
        <v>0</v>
      </c>
      <c r="H12227" s="219">
        <v>0</v>
      </c>
      <c r="I12227" s="219">
        <v>0</v>
      </c>
      <c r="J12227" s="219">
        <v>0</v>
      </c>
      <c r="K12227" s="219">
        <v>0</v>
      </c>
      <c r="L12227" s="219">
        <v>0</v>
      </c>
      <c r="M12227" s="220" t="s">
        <v>583</v>
      </c>
    </row>
    <row r="12228" spans="1:13">
      <c r="A12228" s="106" t="str">
        <f t="shared" si="192"/>
        <v xml:space="preserve">A9542 </v>
      </c>
      <c r="B12228" s="164" t="s">
        <v>16855</v>
      </c>
      <c r="C12228" s="163"/>
      <c r="D12228" s="113" t="s">
        <v>664</v>
      </c>
      <c r="F12228" t="s">
        <v>16856</v>
      </c>
      <c r="G12228" s="219">
        <v>0</v>
      </c>
      <c r="H12228" s="219">
        <v>0</v>
      </c>
      <c r="I12228" s="219">
        <v>0</v>
      </c>
      <c r="J12228" s="219">
        <v>0</v>
      </c>
      <c r="K12228" s="219">
        <v>0</v>
      </c>
      <c r="L12228" s="219">
        <v>0</v>
      </c>
      <c r="M12228" s="220" t="s">
        <v>583</v>
      </c>
    </row>
    <row r="12229" spans="1:13">
      <c r="A12229" s="106" t="str">
        <f t="shared" si="192"/>
        <v xml:space="preserve">A9543 </v>
      </c>
      <c r="B12229" s="164" t="s">
        <v>16857</v>
      </c>
      <c r="C12229" s="163"/>
      <c r="D12229" s="113" t="s">
        <v>664</v>
      </c>
      <c r="F12229" t="s">
        <v>16858</v>
      </c>
      <c r="G12229" s="219">
        <v>0</v>
      </c>
      <c r="H12229" s="219">
        <v>0</v>
      </c>
      <c r="I12229" s="219">
        <v>0</v>
      </c>
      <c r="J12229" s="219">
        <v>0</v>
      </c>
      <c r="K12229" s="219">
        <v>0</v>
      </c>
      <c r="L12229" s="219">
        <v>0</v>
      </c>
      <c r="M12229" s="220" t="s">
        <v>583</v>
      </c>
    </row>
    <row r="12230" spans="1:13">
      <c r="A12230" s="106" t="str">
        <f t="shared" si="192"/>
        <v xml:space="preserve">A9546 </v>
      </c>
      <c r="B12230" s="164" t="s">
        <v>16859</v>
      </c>
      <c r="C12230" s="163"/>
      <c r="D12230" s="113" t="s">
        <v>664</v>
      </c>
      <c r="F12230" t="s">
        <v>16860</v>
      </c>
      <c r="G12230" s="219">
        <v>0</v>
      </c>
      <c r="H12230" s="219">
        <v>0</v>
      </c>
      <c r="I12230" s="219">
        <v>0</v>
      </c>
      <c r="J12230" s="219">
        <v>0</v>
      </c>
      <c r="K12230" s="219">
        <v>0</v>
      </c>
      <c r="L12230" s="219">
        <v>0</v>
      </c>
      <c r="M12230" s="220" t="s">
        <v>583</v>
      </c>
    </row>
    <row r="12231" spans="1:13">
      <c r="A12231" s="106" t="str">
        <f t="shared" si="192"/>
        <v xml:space="preserve">A9547 </v>
      </c>
      <c r="B12231" s="164" t="s">
        <v>16861</v>
      </c>
      <c r="C12231" s="163"/>
      <c r="D12231" s="113" t="s">
        <v>664</v>
      </c>
      <c r="F12231" t="s">
        <v>16862</v>
      </c>
      <c r="G12231" s="219">
        <v>0</v>
      </c>
      <c r="H12231" s="219">
        <v>0</v>
      </c>
      <c r="I12231" s="219">
        <v>0</v>
      </c>
      <c r="J12231" s="219">
        <v>0</v>
      </c>
      <c r="K12231" s="219">
        <v>0</v>
      </c>
      <c r="L12231" s="219">
        <v>0</v>
      </c>
      <c r="M12231" s="220" t="s">
        <v>583</v>
      </c>
    </row>
    <row r="12232" spans="1:13">
      <c r="A12232" s="106" t="str">
        <f t="shared" si="192"/>
        <v xml:space="preserve">A9548 </v>
      </c>
      <c r="B12232" s="164" t="s">
        <v>16863</v>
      </c>
      <c r="C12232" s="163"/>
      <c r="D12232" s="113" t="s">
        <v>664</v>
      </c>
      <c r="F12232" t="s">
        <v>16864</v>
      </c>
      <c r="G12232" s="219">
        <v>0</v>
      </c>
      <c r="H12232" s="219">
        <v>0</v>
      </c>
      <c r="I12232" s="219">
        <v>0</v>
      </c>
      <c r="J12232" s="219">
        <v>0</v>
      </c>
      <c r="K12232" s="219">
        <v>0</v>
      </c>
      <c r="L12232" s="219">
        <v>0</v>
      </c>
      <c r="M12232" s="220" t="s">
        <v>583</v>
      </c>
    </row>
    <row r="12233" spans="1:13">
      <c r="A12233" s="106" t="str">
        <f t="shared" si="192"/>
        <v xml:space="preserve">A9550 </v>
      </c>
      <c r="B12233" s="164" t="s">
        <v>16865</v>
      </c>
      <c r="C12233" s="163"/>
      <c r="D12233" s="113" t="s">
        <v>664</v>
      </c>
      <c r="F12233" t="s">
        <v>16866</v>
      </c>
      <c r="G12233" s="219">
        <v>0</v>
      </c>
      <c r="H12233" s="219">
        <v>0</v>
      </c>
      <c r="I12233" s="219">
        <v>0</v>
      </c>
      <c r="J12233" s="219">
        <v>0</v>
      </c>
      <c r="K12233" s="219">
        <v>0</v>
      </c>
      <c r="L12233" s="219">
        <v>0</v>
      </c>
      <c r="M12233" s="220" t="s">
        <v>583</v>
      </c>
    </row>
    <row r="12234" spans="1:13">
      <c r="A12234" s="106" t="str">
        <f t="shared" si="192"/>
        <v xml:space="preserve">A9551 </v>
      </c>
      <c r="B12234" s="164" t="s">
        <v>16867</v>
      </c>
      <c r="C12234" s="163"/>
      <c r="D12234" s="113" t="s">
        <v>664</v>
      </c>
      <c r="F12234" t="s">
        <v>16868</v>
      </c>
      <c r="G12234" s="219">
        <v>0</v>
      </c>
      <c r="H12234" s="219">
        <v>0</v>
      </c>
      <c r="I12234" s="219">
        <v>0</v>
      </c>
      <c r="J12234" s="219">
        <v>0</v>
      </c>
      <c r="K12234" s="219">
        <v>0</v>
      </c>
      <c r="L12234" s="219">
        <v>0</v>
      </c>
      <c r="M12234" s="220" t="s">
        <v>583</v>
      </c>
    </row>
    <row r="12235" spans="1:13">
      <c r="A12235" s="106" t="str">
        <f t="shared" si="192"/>
        <v xml:space="preserve">A9552 </v>
      </c>
      <c r="B12235" s="164" t="s">
        <v>16869</v>
      </c>
      <c r="C12235" s="163"/>
      <c r="D12235" s="113" t="s">
        <v>664</v>
      </c>
      <c r="F12235" t="s">
        <v>16870</v>
      </c>
      <c r="G12235" s="219">
        <v>0</v>
      </c>
      <c r="H12235" s="219">
        <v>0</v>
      </c>
      <c r="I12235" s="219">
        <v>0</v>
      </c>
      <c r="J12235" s="219">
        <v>0</v>
      </c>
      <c r="K12235" s="219">
        <v>0</v>
      </c>
      <c r="L12235" s="219">
        <v>0</v>
      </c>
      <c r="M12235" s="220" t="s">
        <v>583</v>
      </c>
    </row>
    <row r="12236" spans="1:13">
      <c r="A12236" s="106" t="str">
        <f t="shared" si="192"/>
        <v xml:space="preserve">A9553 </v>
      </c>
      <c r="B12236" s="164" t="s">
        <v>16871</v>
      </c>
      <c r="C12236" s="163"/>
      <c r="D12236" s="113" t="s">
        <v>664</v>
      </c>
      <c r="F12236" t="s">
        <v>16872</v>
      </c>
      <c r="G12236" s="219">
        <v>0</v>
      </c>
      <c r="H12236" s="219">
        <v>0</v>
      </c>
      <c r="I12236" s="219">
        <v>0</v>
      </c>
      <c r="J12236" s="219">
        <v>0</v>
      </c>
      <c r="K12236" s="219">
        <v>0</v>
      </c>
      <c r="L12236" s="219">
        <v>0</v>
      </c>
      <c r="M12236" s="220" t="s">
        <v>583</v>
      </c>
    </row>
    <row r="12237" spans="1:13">
      <c r="A12237" s="106" t="str">
        <f t="shared" si="192"/>
        <v xml:space="preserve">A9554 </v>
      </c>
      <c r="B12237" s="164" t="s">
        <v>16873</v>
      </c>
      <c r="C12237" s="163"/>
      <c r="D12237" s="113" t="s">
        <v>664</v>
      </c>
      <c r="F12237" t="s">
        <v>16874</v>
      </c>
      <c r="G12237" s="219">
        <v>0</v>
      </c>
      <c r="H12237" s="219">
        <v>0</v>
      </c>
      <c r="I12237" s="219">
        <v>0</v>
      </c>
      <c r="J12237" s="219">
        <v>0</v>
      </c>
      <c r="K12237" s="219">
        <v>0</v>
      </c>
      <c r="L12237" s="219">
        <v>0</v>
      </c>
      <c r="M12237" s="220" t="s">
        <v>583</v>
      </c>
    </row>
    <row r="12238" spans="1:13">
      <c r="A12238" s="106" t="str">
        <f t="shared" si="192"/>
        <v xml:space="preserve">A9555 </v>
      </c>
      <c r="B12238" s="164" t="s">
        <v>16875</v>
      </c>
      <c r="C12238" s="163"/>
      <c r="D12238" s="113" t="s">
        <v>664</v>
      </c>
      <c r="F12238" t="s">
        <v>16876</v>
      </c>
      <c r="G12238" s="219">
        <v>0</v>
      </c>
      <c r="H12238" s="219">
        <v>0</v>
      </c>
      <c r="I12238" s="219">
        <v>0</v>
      </c>
      <c r="J12238" s="219">
        <v>0</v>
      </c>
      <c r="K12238" s="219">
        <v>0</v>
      </c>
      <c r="L12238" s="219">
        <v>0</v>
      </c>
      <c r="M12238" s="220" t="s">
        <v>583</v>
      </c>
    </row>
    <row r="12239" spans="1:13">
      <c r="A12239" s="106" t="str">
        <f t="shared" si="192"/>
        <v xml:space="preserve">A9556 </v>
      </c>
      <c r="B12239" s="164" t="s">
        <v>16877</v>
      </c>
      <c r="C12239" s="163"/>
      <c r="D12239" s="113" t="s">
        <v>664</v>
      </c>
      <c r="F12239" t="s">
        <v>16878</v>
      </c>
      <c r="G12239" s="219">
        <v>0</v>
      </c>
      <c r="H12239" s="219">
        <v>0</v>
      </c>
      <c r="I12239" s="219">
        <v>0</v>
      </c>
      <c r="J12239" s="219">
        <v>0</v>
      </c>
      <c r="K12239" s="219">
        <v>0</v>
      </c>
      <c r="L12239" s="219">
        <v>0</v>
      </c>
      <c r="M12239" s="220" t="s">
        <v>583</v>
      </c>
    </row>
    <row r="12240" spans="1:13">
      <c r="A12240" s="106" t="str">
        <f t="shared" si="192"/>
        <v xml:space="preserve">A9557 </v>
      </c>
      <c r="B12240" s="164" t="s">
        <v>16879</v>
      </c>
      <c r="C12240" s="163"/>
      <c r="D12240" s="113" t="s">
        <v>664</v>
      </c>
      <c r="F12240" t="s">
        <v>16880</v>
      </c>
      <c r="G12240" s="219">
        <v>0</v>
      </c>
      <c r="H12240" s="219">
        <v>0</v>
      </c>
      <c r="I12240" s="219">
        <v>0</v>
      </c>
      <c r="J12240" s="219">
        <v>0</v>
      </c>
      <c r="K12240" s="219">
        <v>0</v>
      </c>
      <c r="L12240" s="219">
        <v>0</v>
      </c>
      <c r="M12240" s="220" t="s">
        <v>583</v>
      </c>
    </row>
    <row r="12241" spans="1:13">
      <c r="A12241" s="106" t="str">
        <f t="shared" si="192"/>
        <v xml:space="preserve">A9558 </v>
      </c>
      <c r="B12241" s="164" t="s">
        <v>16881</v>
      </c>
      <c r="C12241" s="163"/>
      <c r="D12241" s="113" t="s">
        <v>664</v>
      </c>
      <c r="F12241" t="s">
        <v>16882</v>
      </c>
      <c r="G12241" s="219">
        <v>0</v>
      </c>
      <c r="H12241" s="219">
        <v>0</v>
      </c>
      <c r="I12241" s="219">
        <v>0</v>
      </c>
      <c r="J12241" s="219">
        <v>0</v>
      </c>
      <c r="K12241" s="219">
        <v>0</v>
      </c>
      <c r="L12241" s="219">
        <v>0</v>
      </c>
      <c r="M12241" s="220" t="s">
        <v>583</v>
      </c>
    </row>
    <row r="12242" spans="1:13">
      <c r="A12242" s="106" t="str">
        <f t="shared" si="192"/>
        <v xml:space="preserve">A9559 </v>
      </c>
      <c r="B12242" s="164" t="s">
        <v>16883</v>
      </c>
      <c r="C12242" s="163"/>
      <c r="D12242" s="113" t="s">
        <v>664</v>
      </c>
      <c r="F12242" t="s">
        <v>16884</v>
      </c>
      <c r="G12242" s="219">
        <v>0</v>
      </c>
      <c r="H12242" s="219">
        <v>0</v>
      </c>
      <c r="I12242" s="219">
        <v>0</v>
      </c>
      <c r="J12242" s="219">
        <v>0</v>
      </c>
      <c r="K12242" s="219">
        <v>0</v>
      </c>
      <c r="L12242" s="219">
        <v>0</v>
      </c>
      <c r="M12242" s="220" t="s">
        <v>583</v>
      </c>
    </row>
    <row r="12243" spans="1:13">
      <c r="A12243" s="106" t="str">
        <f t="shared" si="192"/>
        <v xml:space="preserve">A9560 </v>
      </c>
      <c r="B12243" s="164" t="s">
        <v>16885</v>
      </c>
      <c r="C12243" s="163"/>
      <c r="D12243" s="113" t="s">
        <v>664</v>
      </c>
      <c r="F12243" t="s">
        <v>16886</v>
      </c>
      <c r="G12243" s="219">
        <v>0</v>
      </c>
      <c r="H12243" s="219">
        <v>0</v>
      </c>
      <c r="I12243" s="219">
        <v>0</v>
      </c>
      <c r="J12243" s="219">
        <v>0</v>
      </c>
      <c r="K12243" s="219">
        <v>0</v>
      </c>
      <c r="L12243" s="219">
        <v>0</v>
      </c>
      <c r="M12243" s="220" t="s">
        <v>583</v>
      </c>
    </row>
    <row r="12244" spans="1:13">
      <c r="A12244" s="106" t="str">
        <f t="shared" si="192"/>
        <v xml:space="preserve">A9561 </v>
      </c>
      <c r="B12244" s="164" t="s">
        <v>16887</v>
      </c>
      <c r="C12244" s="163"/>
      <c r="D12244" s="113" t="s">
        <v>664</v>
      </c>
      <c r="F12244" t="s">
        <v>16888</v>
      </c>
      <c r="G12244" s="219">
        <v>0</v>
      </c>
      <c r="H12244" s="219">
        <v>0</v>
      </c>
      <c r="I12244" s="219">
        <v>0</v>
      </c>
      <c r="J12244" s="219">
        <v>0</v>
      </c>
      <c r="K12244" s="219">
        <v>0</v>
      </c>
      <c r="L12244" s="219">
        <v>0</v>
      </c>
      <c r="M12244" s="220" t="s">
        <v>583</v>
      </c>
    </row>
    <row r="12245" spans="1:13">
      <c r="A12245" s="106" t="str">
        <f t="shared" si="192"/>
        <v xml:space="preserve">A9562 </v>
      </c>
      <c r="B12245" s="164" t="s">
        <v>16889</v>
      </c>
      <c r="C12245" s="163"/>
      <c r="D12245" s="113" t="s">
        <v>664</v>
      </c>
      <c r="F12245" t="s">
        <v>16890</v>
      </c>
      <c r="G12245" s="219">
        <v>0</v>
      </c>
      <c r="H12245" s="219">
        <v>0</v>
      </c>
      <c r="I12245" s="219">
        <v>0</v>
      </c>
      <c r="J12245" s="219">
        <v>0</v>
      </c>
      <c r="K12245" s="219">
        <v>0</v>
      </c>
      <c r="L12245" s="219">
        <v>0</v>
      </c>
      <c r="M12245" s="220" t="s">
        <v>583</v>
      </c>
    </row>
    <row r="12246" spans="1:13">
      <c r="A12246" s="106" t="str">
        <f t="shared" si="192"/>
        <v xml:space="preserve">A9563 </v>
      </c>
      <c r="B12246" s="164" t="s">
        <v>16891</v>
      </c>
      <c r="C12246" s="163"/>
      <c r="D12246" s="113" t="s">
        <v>664</v>
      </c>
      <c r="F12246" t="s">
        <v>16892</v>
      </c>
      <c r="G12246" s="219">
        <v>0</v>
      </c>
      <c r="H12246" s="219">
        <v>0</v>
      </c>
      <c r="I12246" s="219">
        <v>0</v>
      </c>
      <c r="J12246" s="219">
        <v>0</v>
      </c>
      <c r="K12246" s="219">
        <v>0</v>
      </c>
      <c r="L12246" s="219">
        <v>0</v>
      </c>
      <c r="M12246" s="220" t="s">
        <v>583</v>
      </c>
    </row>
    <row r="12247" spans="1:13">
      <c r="A12247" s="106" t="str">
        <f t="shared" si="192"/>
        <v xml:space="preserve">A9564 </v>
      </c>
      <c r="B12247" s="164" t="s">
        <v>16893</v>
      </c>
      <c r="C12247" s="163"/>
      <c r="D12247" s="113" t="s">
        <v>664</v>
      </c>
      <c r="F12247" t="s">
        <v>16894</v>
      </c>
      <c r="G12247" s="219">
        <v>0</v>
      </c>
      <c r="H12247" s="219">
        <v>0</v>
      </c>
      <c r="I12247" s="219">
        <v>0</v>
      </c>
      <c r="J12247" s="219">
        <v>0</v>
      </c>
      <c r="K12247" s="219">
        <v>0</v>
      </c>
      <c r="L12247" s="219">
        <v>0</v>
      </c>
      <c r="M12247" s="220" t="s">
        <v>583</v>
      </c>
    </row>
    <row r="12248" spans="1:13">
      <c r="A12248" s="106" t="str">
        <f t="shared" si="192"/>
        <v xml:space="preserve">A9566 </v>
      </c>
      <c r="B12248" s="164" t="s">
        <v>16895</v>
      </c>
      <c r="C12248" s="163"/>
      <c r="D12248" s="113" t="s">
        <v>664</v>
      </c>
      <c r="F12248" t="s">
        <v>16896</v>
      </c>
      <c r="G12248" s="219">
        <v>0</v>
      </c>
      <c r="H12248" s="219">
        <v>0</v>
      </c>
      <c r="I12248" s="219">
        <v>0</v>
      </c>
      <c r="J12248" s="219">
        <v>0</v>
      </c>
      <c r="K12248" s="219">
        <v>0</v>
      </c>
      <c r="L12248" s="219">
        <v>0</v>
      </c>
      <c r="M12248" s="220" t="s">
        <v>583</v>
      </c>
    </row>
    <row r="12249" spans="1:13">
      <c r="A12249" s="106" t="str">
        <f t="shared" si="192"/>
        <v xml:space="preserve">A9567 </v>
      </c>
      <c r="B12249" s="164" t="s">
        <v>16897</v>
      </c>
      <c r="C12249" s="163"/>
      <c r="D12249" s="113" t="s">
        <v>664</v>
      </c>
      <c r="F12249" t="s">
        <v>16898</v>
      </c>
      <c r="G12249" s="219">
        <v>0</v>
      </c>
      <c r="H12249" s="219">
        <v>0</v>
      </c>
      <c r="I12249" s="219">
        <v>0</v>
      </c>
      <c r="J12249" s="219">
        <v>0</v>
      </c>
      <c r="K12249" s="219">
        <v>0</v>
      </c>
      <c r="L12249" s="219">
        <v>0</v>
      </c>
      <c r="M12249" s="220" t="s">
        <v>583</v>
      </c>
    </row>
    <row r="12250" spans="1:13">
      <c r="A12250" s="106" t="str">
        <f t="shared" si="192"/>
        <v xml:space="preserve">A9568 </v>
      </c>
      <c r="B12250" s="164" t="s">
        <v>16899</v>
      </c>
      <c r="C12250" s="163"/>
      <c r="D12250" s="113" t="s">
        <v>664</v>
      </c>
      <c r="F12250" t="s">
        <v>16900</v>
      </c>
      <c r="G12250" s="219">
        <v>0</v>
      </c>
      <c r="H12250" s="219">
        <v>0</v>
      </c>
      <c r="I12250" s="219">
        <v>0</v>
      </c>
      <c r="J12250" s="219">
        <v>0</v>
      </c>
      <c r="K12250" s="219">
        <v>0</v>
      </c>
      <c r="L12250" s="219">
        <v>0</v>
      </c>
      <c r="M12250" s="220" t="s">
        <v>583</v>
      </c>
    </row>
    <row r="12251" spans="1:13">
      <c r="A12251" s="106" t="str">
        <f t="shared" si="192"/>
        <v xml:space="preserve">A9569 </v>
      </c>
      <c r="B12251" s="164" t="s">
        <v>16901</v>
      </c>
      <c r="C12251" s="163"/>
      <c r="D12251" s="113" t="s">
        <v>664</v>
      </c>
      <c r="F12251" t="s">
        <v>16902</v>
      </c>
      <c r="G12251" s="219">
        <v>0</v>
      </c>
      <c r="H12251" s="219">
        <v>0</v>
      </c>
      <c r="I12251" s="219">
        <v>0</v>
      </c>
      <c r="J12251" s="219">
        <v>0</v>
      </c>
      <c r="K12251" s="219">
        <v>0</v>
      </c>
      <c r="L12251" s="219">
        <v>0</v>
      </c>
      <c r="M12251" s="220" t="s">
        <v>583</v>
      </c>
    </row>
    <row r="12252" spans="1:13">
      <c r="A12252" s="106" t="str">
        <f t="shared" si="192"/>
        <v xml:space="preserve">A9570 </v>
      </c>
      <c r="B12252" s="164" t="s">
        <v>16903</v>
      </c>
      <c r="C12252" s="163"/>
      <c r="D12252" s="113" t="s">
        <v>664</v>
      </c>
      <c r="F12252" t="s">
        <v>16904</v>
      </c>
      <c r="G12252" s="219">
        <v>0</v>
      </c>
      <c r="H12252" s="219">
        <v>0</v>
      </c>
      <c r="I12252" s="219">
        <v>0</v>
      </c>
      <c r="J12252" s="219">
        <v>0</v>
      </c>
      <c r="K12252" s="219">
        <v>0</v>
      </c>
      <c r="L12252" s="219">
        <v>0</v>
      </c>
      <c r="M12252" s="220" t="s">
        <v>583</v>
      </c>
    </row>
    <row r="12253" spans="1:13">
      <c r="A12253" s="106" t="str">
        <f t="shared" si="192"/>
        <v xml:space="preserve">A9571 </v>
      </c>
      <c r="B12253" s="164" t="s">
        <v>16905</v>
      </c>
      <c r="C12253" s="163"/>
      <c r="D12253" s="113" t="s">
        <v>664</v>
      </c>
      <c r="F12253" t="s">
        <v>16906</v>
      </c>
      <c r="G12253" s="219">
        <v>0</v>
      </c>
      <c r="H12253" s="219">
        <v>0</v>
      </c>
      <c r="I12253" s="219">
        <v>0</v>
      </c>
      <c r="J12253" s="219">
        <v>0</v>
      </c>
      <c r="K12253" s="219">
        <v>0</v>
      </c>
      <c r="L12253" s="219">
        <v>0</v>
      </c>
      <c r="M12253" s="220" t="s">
        <v>583</v>
      </c>
    </row>
    <row r="12254" spans="1:13">
      <c r="A12254" s="106" t="str">
        <f t="shared" si="192"/>
        <v xml:space="preserve">A9572 </v>
      </c>
      <c r="B12254" s="164" t="s">
        <v>16907</v>
      </c>
      <c r="C12254" s="163"/>
      <c r="D12254" s="113" t="s">
        <v>664</v>
      </c>
      <c r="F12254" t="s">
        <v>16908</v>
      </c>
      <c r="G12254" s="219">
        <v>0</v>
      </c>
      <c r="H12254" s="219">
        <v>0</v>
      </c>
      <c r="I12254" s="219">
        <v>0</v>
      </c>
      <c r="J12254" s="219">
        <v>0</v>
      </c>
      <c r="K12254" s="219">
        <v>0</v>
      </c>
      <c r="L12254" s="219">
        <v>0</v>
      </c>
      <c r="M12254" s="220" t="s">
        <v>583</v>
      </c>
    </row>
    <row r="12255" spans="1:13">
      <c r="A12255" s="106" t="str">
        <f t="shared" si="192"/>
        <v xml:space="preserve">A9580 </v>
      </c>
      <c r="B12255" s="164" t="s">
        <v>16909</v>
      </c>
      <c r="C12255" s="163"/>
      <c r="D12255" s="113" t="s">
        <v>664</v>
      </c>
      <c r="F12255" t="s">
        <v>16910</v>
      </c>
      <c r="G12255" s="219">
        <v>0</v>
      </c>
      <c r="H12255" s="219">
        <v>0</v>
      </c>
      <c r="I12255" s="219">
        <v>0</v>
      </c>
      <c r="J12255" s="219">
        <v>0</v>
      </c>
      <c r="K12255" s="219">
        <v>0</v>
      </c>
      <c r="L12255" s="219">
        <v>0</v>
      </c>
      <c r="M12255" s="220" t="s">
        <v>583</v>
      </c>
    </row>
    <row r="12256" spans="1:13">
      <c r="A12256" s="106" t="str">
        <f t="shared" si="192"/>
        <v xml:space="preserve">A9586 </v>
      </c>
      <c r="B12256" s="164" t="s">
        <v>16911</v>
      </c>
      <c r="C12256" s="163"/>
      <c r="D12256" s="113" t="s">
        <v>664</v>
      </c>
      <c r="F12256" t="s">
        <v>16912</v>
      </c>
      <c r="G12256" s="219">
        <v>0</v>
      </c>
      <c r="H12256" s="219">
        <v>0</v>
      </c>
      <c r="I12256" s="219">
        <v>0</v>
      </c>
      <c r="J12256" s="219">
        <v>0</v>
      </c>
      <c r="K12256" s="219">
        <v>0</v>
      </c>
      <c r="L12256" s="219">
        <v>0</v>
      </c>
      <c r="M12256" s="220" t="s">
        <v>991</v>
      </c>
    </row>
    <row r="12257" spans="1:13">
      <c r="A12257" s="106" t="str">
        <f t="shared" si="192"/>
        <v xml:space="preserve">A9600 </v>
      </c>
      <c r="B12257" s="164" t="s">
        <v>16913</v>
      </c>
      <c r="C12257" s="163"/>
      <c r="D12257" s="113" t="s">
        <v>664</v>
      </c>
      <c r="F12257" t="s">
        <v>16914</v>
      </c>
      <c r="G12257" s="219">
        <v>0</v>
      </c>
      <c r="H12257" s="219">
        <v>0</v>
      </c>
      <c r="I12257" s="219">
        <v>0</v>
      </c>
      <c r="J12257" s="219">
        <v>0</v>
      </c>
      <c r="K12257" s="219">
        <v>0</v>
      </c>
      <c r="L12257" s="219">
        <v>0</v>
      </c>
      <c r="M12257" s="220" t="s">
        <v>583</v>
      </c>
    </row>
    <row r="12258" spans="1:13">
      <c r="A12258" s="106" t="str">
        <f t="shared" si="192"/>
        <v xml:space="preserve">A9699 </v>
      </c>
      <c r="B12258" s="164" t="s">
        <v>16915</v>
      </c>
      <c r="C12258" s="163"/>
      <c r="D12258" s="113" t="s">
        <v>664</v>
      </c>
      <c r="F12258" t="s">
        <v>16916</v>
      </c>
      <c r="G12258" s="219">
        <v>0</v>
      </c>
      <c r="H12258" s="219">
        <v>0</v>
      </c>
      <c r="I12258" s="219">
        <v>0</v>
      </c>
      <c r="J12258" s="219">
        <v>0</v>
      </c>
      <c r="K12258" s="219">
        <v>0</v>
      </c>
      <c r="L12258" s="219">
        <v>0</v>
      </c>
      <c r="M12258" s="220" t="s">
        <v>583</v>
      </c>
    </row>
    <row r="12259" spans="1:13">
      <c r="A12259" s="106" t="str">
        <f t="shared" si="192"/>
        <v xml:space="preserve">D0120 </v>
      </c>
      <c r="B12259" s="164" t="s">
        <v>19307</v>
      </c>
      <c r="C12259" s="163"/>
      <c r="D12259" s="113" t="s">
        <v>1193</v>
      </c>
      <c r="F12259" t="s">
        <v>19308</v>
      </c>
      <c r="G12259" s="219">
        <v>0</v>
      </c>
      <c r="H12259" s="219">
        <v>0</v>
      </c>
      <c r="I12259" s="219">
        <v>0</v>
      </c>
      <c r="J12259" s="219">
        <v>0</v>
      </c>
      <c r="K12259" s="219">
        <v>0</v>
      </c>
      <c r="L12259" s="219">
        <v>0</v>
      </c>
      <c r="M12259" s="220" t="s">
        <v>583</v>
      </c>
    </row>
    <row r="12260" spans="1:13">
      <c r="A12260" s="106" t="str">
        <f t="shared" si="192"/>
        <v xml:space="preserve">D0140 </v>
      </c>
      <c r="B12260" s="164" t="s">
        <v>19309</v>
      </c>
      <c r="C12260" s="163"/>
      <c r="D12260" s="113" t="s">
        <v>1193</v>
      </c>
      <c r="F12260" t="s">
        <v>19310</v>
      </c>
      <c r="G12260" s="219">
        <v>0</v>
      </c>
      <c r="H12260" s="219">
        <v>0</v>
      </c>
      <c r="I12260" s="219">
        <v>0</v>
      </c>
      <c r="J12260" s="219">
        <v>0</v>
      </c>
      <c r="K12260" s="219">
        <v>0</v>
      </c>
      <c r="L12260" s="219">
        <v>0</v>
      </c>
      <c r="M12260" s="220" t="s">
        <v>583</v>
      </c>
    </row>
    <row r="12261" spans="1:13">
      <c r="A12261" s="106" t="str">
        <f t="shared" si="192"/>
        <v xml:space="preserve">D0145 </v>
      </c>
      <c r="B12261" s="164" t="s">
        <v>19311</v>
      </c>
      <c r="C12261" s="163"/>
      <c r="D12261" s="113" t="s">
        <v>1193</v>
      </c>
      <c r="F12261" t="s">
        <v>19312</v>
      </c>
      <c r="G12261" s="219">
        <v>0</v>
      </c>
      <c r="H12261" s="219">
        <v>0</v>
      </c>
      <c r="I12261" s="219">
        <v>0</v>
      </c>
      <c r="J12261" s="219">
        <v>0</v>
      </c>
      <c r="K12261" s="219">
        <v>0</v>
      </c>
      <c r="L12261" s="219">
        <v>0</v>
      </c>
      <c r="M12261" s="220" t="s">
        <v>583</v>
      </c>
    </row>
    <row r="12262" spans="1:13">
      <c r="A12262" s="106" t="str">
        <f t="shared" si="192"/>
        <v xml:space="preserve">D0150 </v>
      </c>
      <c r="B12262" s="164" t="s">
        <v>19313</v>
      </c>
      <c r="C12262" s="163"/>
      <c r="D12262" s="113" t="s">
        <v>1193</v>
      </c>
      <c r="F12262" t="s">
        <v>19314</v>
      </c>
      <c r="G12262" s="219">
        <v>0</v>
      </c>
      <c r="H12262" s="219">
        <v>0</v>
      </c>
      <c r="I12262" s="219">
        <v>0</v>
      </c>
      <c r="J12262" s="219">
        <v>0</v>
      </c>
      <c r="K12262" s="219">
        <v>0</v>
      </c>
      <c r="L12262" s="219">
        <v>0</v>
      </c>
      <c r="M12262" s="220" t="s">
        <v>583</v>
      </c>
    </row>
    <row r="12263" spans="1:13">
      <c r="A12263" s="106" t="str">
        <f t="shared" si="192"/>
        <v xml:space="preserve">D0160 </v>
      </c>
      <c r="B12263" s="164" t="s">
        <v>19315</v>
      </c>
      <c r="C12263" s="163"/>
      <c r="D12263" s="113" t="s">
        <v>1193</v>
      </c>
      <c r="F12263" t="s">
        <v>19316</v>
      </c>
      <c r="G12263" s="219">
        <v>0</v>
      </c>
      <c r="H12263" s="219">
        <v>0</v>
      </c>
      <c r="I12263" s="219">
        <v>0</v>
      </c>
      <c r="J12263" s="219">
        <v>0</v>
      </c>
      <c r="K12263" s="219">
        <v>0</v>
      </c>
      <c r="L12263" s="219">
        <v>0</v>
      </c>
      <c r="M12263" s="220" t="s">
        <v>583</v>
      </c>
    </row>
    <row r="12264" spans="1:13">
      <c r="A12264" s="106" t="str">
        <f t="shared" si="192"/>
        <v xml:space="preserve">D0170 </v>
      </c>
      <c r="B12264" s="164" t="s">
        <v>19317</v>
      </c>
      <c r="C12264" s="163"/>
      <c r="D12264" s="113" t="s">
        <v>1193</v>
      </c>
      <c r="F12264" t="s">
        <v>19318</v>
      </c>
      <c r="G12264" s="219">
        <v>0</v>
      </c>
      <c r="H12264" s="219">
        <v>0</v>
      </c>
      <c r="I12264" s="219">
        <v>0</v>
      </c>
      <c r="J12264" s="219">
        <v>0</v>
      </c>
      <c r="K12264" s="219">
        <v>0</v>
      </c>
      <c r="L12264" s="219">
        <v>0</v>
      </c>
      <c r="M12264" s="220" t="s">
        <v>583</v>
      </c>
    </row>
    <row r="12265" spans="1:13">
      <c r="A12265" s="106" t="str">
        <f t="shared" si="192"/>
        <v xml:space="preserve">D0171 </v>
      </c>
      <c r="B12265" s="164" t="s">
        <v>19319</v>
      </c>
      <c r="C12265" s="163"/>
      <c r="D12265" s="113" t="s">
        <v>1193</v>
      </c>
      <c r="F12265" t="s">
        <v>19320</v>
      </c>
      <c r="G12265" s="219">
        <v>0</v>
      </c>
      <c r="H12265" s="219">
        <v>0</v>
      </c>
      <c r="I12265" s="219">
        <v>0</v>
      </c>
      <c r="J12265" s="219">
        <v>0</v>
      </c>
      <c r="K12265" s="219">
        <v>0</v>
      </c>
      <c r="L12265" s="219">
        <v>0</v>
      </c>
      <c r="M12265" s="220" t="s">
        <v>583</v>
      </c>
    </row>
    <row r="12266" spans="1:13">
      <c r="A12266" s="106" t="str">
        <f t="shared" si="192"/>
        <v xml:space="preserve">D0180 </v>
      </c>
      <c r="B12266" s="164" t="s">
        <v>19321</v>
      </c>
      <c r="C12266" s="163"/>
      <c r="D12266" s="113" t="s">
        <v>1193</v>
      </c>
      <c r="F12266" t="s">
        <v>19322</v>
      </c>
      <c r="G12266" s="219">
        <v>0</v>
      </c>
      <c r="H12266" s="219">
        <v>0</v>
      </c>
      <c r="I12266" s="219">
        <v>0</v>
      </c>
      <c r="J12266" s="219">
        <v>0</v>
      </c>
      <c r="K12266" s="219">
        <v>0</v>
      </c>
      <c r="L12266" s="219">
        <v>0</v>
      </c>
      <c r="M12266" s="220" t="s">
        <v>583</v>
      </c>
    </row>
    <row r="12267" spans="1:13">
      <c r="A12267" s="106" t="str">
        <f t="shared" si="192"/>
        <v xml:space="preserve">D0190 </v>
      </c>
      <c r="B12267" s="164" t="s">
        <v>19323</v>
      </c>
      <c r="C12267" s="163"/>
      <c r="D12267" s="113" t="s">
        <v>1193</v>
      </c>
      <c r="F12267" t="s">
        <v>19324</v>
      </c>
      <c r="G12267" s="219">
        <v>0</v>
      </c>
      <c r="H12267" s="219">
        <v>0</v>
      </c>
      <c r="I12267" s="219">
        <v>0</v>
      </c>
      <c r="J12267" s="219">
        <v>0</v>
      </c>
      <c r="K12267" s="219">
        <v>0</v>
      </c>
      <c r="L12267" s="219">
        <v>0</v>
      </c>
      <c r="M12267" s="220" t="s">
        <v>583</v>
      </c>
    </row>
    <row r="12268" spans="1:13">
      <c r="A12268" s="106" t="str">
        <f t="shared" si="192"/>
        <v xml:space="preserve">D0191 </v>
      </c>
      <c r="B12268" s="164" t="s">
        <v>19325</v>
      </c>
      <c r="C12268" s="163"/>
      <c r="D12268" s="113" t="s">
        <v>1193</v>
      </c>
      <c r="F12268" t="s">
        <v>19326</v>
      </c>
      <c r="G12268" s="219">
        <v>0</v>
      </c>
      <c r="H12268" s="219">
        <v>0</v>
      </c>
      <c r="I12268" s="219">
        <v>0</v>
      </c>
      <c r="J12268" s="219">
        <v>0</v>
      </c>
      <c r="K12268" s="219">
        <v>0</v>
      </c>
      <c r="L12268" s="219">
        <v>0</v>
      </c>
      <c r="M12268" s="220" t="s">
        <v>583</v>
      </c>
    </row>
    <row r="12269" spans="1:13">
      <c r="A12269" s="106" t="str">
        <f t="shared" si="192"/>
        <v xml:space="preserve">D0210 </v>
      </c>
      <c r="B12269" s="164" t="s">
        <v>19327</v>
      </c>
      <c r="C12269" s="163"/>
      <c r="D12269" s="113" t="s">
        <v>1193</v>
      </c>
      <c r="F12269" t="s">
        <v>19328</v>
      </c>
      <c r="G12269" s="219">
        <v>0</v>
      </c>
      <c r="H12269" s="219">
        <v>0</v>
      </c>
      <c r="I12269" s="219" t="s">
        <v>37</v>
      </c>
      <c r="J12269" s="219">
        <v>0</v>
      </c>
      <c r="K12269" s="219">
        <v>0</v>
      </c>
      <c r="L12269" s="219" t="s">
        <v>37</v>
      </c>
      <c r="M12269" s="220" t="s">
        <v>583</v>
      </c>
    </row>
    <row r="12270" spans="1:13">
      <c r="A12270" s="106" t="str">
        <f t="shared" si="192"/>
        <v>D0210 TC</v>
      </c>
      <c r="B12270" s="164" t="s">
        <v>19327</v>
      </c>
      <c r="C12270" s="163" t="s">
        <v>126</v>
      </c>
      <c r="D12270" s="113" t="s">
        <v>1193</v>
      </c>
      <c r="F12270" t="s">
        <v>19328</v>
      </c>
      <c r="G12270" s="219">
        <v>0</v>
      </c>
      <c r="H12270" s="219">
        <v>0</v>
      </c>
      <c r="I12270" s="219" t="s">
        <v>37</v>
      </c>
      <c r="J12270" s="219">
        <v>0</v>
      </c>
      <c r="K12270" s="219">
        <v>0</v>
      </c>
      <c r="L12270" s="219" t="s">
        <v>37</v>
      </c>
      <c r="M12270" s="220" t="s">
        <v>583</v>
      </c>
    </row>
    <row r="12271" spans="1:13">
      <c r="A12271" s="106" t="str">
        <f t="shared" si="192"/>
        <v>D0210 26</v>
      </c>
      <c r="B12271" s="164" t="s">
        <v>19327</v>
      </c>
      <c r="C12271" s="163">
        <v>26</v>
      </c>
      <c r="D12271" s="113" t="s">
        <v>1193</v>
      </c>
      <c r="F12271" t="s">
        <v>19328</v>
      </c>
      <c r="G12271" s="219">
        <v>0</v>
      </c>
      <c r="H12271" s="219">
        <v>0</v>
      </c>
      <c r="I12271" s="219">
        <v>0</v>
      </c>
      <c r="J12271" s="219">
        <v>0</v>
      </c>
      <c r="K12271" s="219">
        <v>0</v>
      </c>
      <c r="L12271" s="219">
        <v>0</v>
      </c>
      <c r="M12271" s="220" t="s">
        <v>583</v>
      </c>
    </row>
    <row r="12272" spans="1:13">
      <c r="A12272" s="106" t="str">
        <f t="shared" si="192"/>
        <v xml:space="preserve">D0220 </v>
      </c>
      <c r="B12272" s="164" t="s">
        <v>19329</v>
      </c>
      <c r="C12272" s="163"/>
      <c r="D12272" s="113" t="s">
        <v>1193</v>
      </c>
      <c r="F12272" t="s">
        <v>19330</v>
      </c>
      <c r="G12272" s="219">
        <v>0</v>
      </c>
      <c r="H12272" s="219">
        <v>0</v>
      </c>
      <c r="I12272" s="219" t="s">
        <v>37</v>
      </c>
      <c r="J12272" s="219">
        <v>0</v>
      </c>
      <c r="K12272" s="219">
        <v>0</v>
      </c>
      <c r="L12272" s="219" t="s">
        <v>37</v>
      </c>
      <c r="M12272" s="220" t="s">
        <v>583</v>
      </c>
    </row>
    <row r="12273" spans="1:13">
      <c r="A12273" s="106" t="str">
        <f t="shared" si="192"/>
        <v>D0220 TC</v>
      </c>
      <c r="B12273" s="164" t="s">
        <v>19329</v>
      </c>
      <c r="C12273" s="163" t="s">
        <v>126</v>
      </c>
      <c r="D12273" s="113" t="s">
        <v>1193</v>
      </c>
      <c r="F12273" t="s">
        <v>19330</v>
      </c>
      <c r="G12273" s="219">
        <v>0</v>
      </c>
      <c r="H12273" s="219">
        <v>0</v>
      </c>
      <c r="I12273" s="219" t="s">
        <v>37</v>
      </c>
      <c r="J12273" s="219">
        <v>0</v>
      </c>
      <c r="K12273" s="219">
        <v>0</v>
      </c>
      <c r="L12273" s="219" t="s">
        <v>37</v>
      </c>
      <c r="M12273" s="220" t="s">
        <v>583</v>
      </c>
    </row>
    <row r="12274" spans="1:13">
      <c r="A12274" s="106" t="str">
        <f t="shared" si="192"/>
        <v>D0220 26</v>
      </c>
      <c r="B12274" s="164" t="s">
        <v>19329</v>
      </c>
      <c r="C12274" s="163">
        <v>26</v>
      </c>
      <c r="D12274" s="113" t="s">
        <v>1193</v>
      </c>
      <c r="F12274" t="s">
        <v>19330</v>
      </c>
      <c r="G12274" s="219">
        <v>0</v>
      </c>
      <c r="H12274" s="219">
        <v>0</v>
      </c>
      <c r="I12274" s="219">
        <v>0</v>
      </c>
      <c r="J12274" s="219">
        <v>0</v>
      </c>
      <c r="K12274" s="219">
        <v>0</v>
      </c>
      <c r="L12274" s="219">
        <v>0</v>
      </c>
      <c r="M12274" s="220" t="s">
        <v>583</v>
      </c>
    </row>
    <row r="12275" spans="1:13">
      <c r="A12275" s="106" t="str">
        <f t="shared" si="192"/>
        <v xml:space="preserve">D0230 </v>
      </c>
      <c r="B12275" s="164" t="s">
        <v>19331</v>
      </c>
      <c r="C12275" s="163"/>
      <c r="D12275" s="113" t="s">
        <v>1193</v>
      </c>
      <c r="F12275" t="s">
        <v>19332</v>
      </c>
      <c r="G12275" s="219">
        <v>0</v>
      </c>
      <c r="H12275" s="219">
        <v>0</v>
      </c>
      <c r="I12275" s="219" t="s">
        <v>37</v>
      </c>
      <c r="J12275" s="219">
        <v>0</v>
      </c>
      <c r="K12275" s="219">
        <v>0</v>
      </c>
      <c r="L12275" s="219" t="s">
        <v>37</v>
      </c>
      <c r="M12275" s="220" t="s">
        <v>583</v>
      </c>
    </row>
    <row r="12276" spans="1:13">
      <c r="A12276" s="106" t="str">
        <f t="shared" si="192"/>
        <v>D0230 TC</v>
      </c>
      <c r="B12276" s="164" t="s">
        <v>19331</v>
      </c>
      <c r="C12276" s="163" t="s">
        <v>126</v>
      </c>
      <c r="D12276" s="113" t="s">
        <v>1193</v>
      </c>
      <c r="F12276" t="s">
        <v>19332</v>
      </c>
      <c r="G12276" s="219">
        <v>0</v>
      </c>
      <c r="H12276" s="219">
        <v>0</v>
      </c>
      <c r="I12276" s="219" t="s">
        <v>37</v>
      </c>
      <c r="J12276" s="219">
        <v>0</v>
      </c>
      <c r="K12276" s="219">
        <v>0</v>
      </c>
      <c r="L12276" s="219" t="s">
        <v>37</v>
      </c>
      <c r="M12276" s="220" t="s">
        <v>583</v>
      </c>
    </row>
    <row r="12277" spans="1:13">
      <c r="A12277" s="106" t="str">
        <f t="shared" si="192"/>
        <v>D0230 26</v>
      </c>
      <c r="B12277" s="164" t="s">
        <v>19331</v>
      </c>
      <c r="C12277" s="163">
        <v>26</v>
      </c>
      <c r="D12277" s="113" t="s">
        <v>1193</v>
      </c>
      <c r="F12277" t="s">
        <v>19332</v>
      </c>
      <c r="G12277" s="219">
        <v>0</v>
      </c>
      <c r="H12277" s="219">
        <v>0</v>
      </c>
      <c r="I12277" s="219">
        <v>0</v>
      </c>
      <c r="J12277" s="219">
        <v>0</v>
      </c>
      <c r="K12277" s="219">
        <v>0</v>
      </c>
      <c r="L12277" s="219">
        <v>0</v>
      </c>
      <c r="M12277" s="220" t="s">
        <v>583</v>
      </c>
    </row>
    <row r="12278" spans="1:13">
      <c r="A12278" s="106" t="str">
        <f t="shared" si="192"/>
        <v xml:space="preserve">D0240 </v>
      </c>
      <c r="B12278" s="164" t="s">
        <v>19333</v>
      </c>
      <c r="C12278" s="163"/>
      <c r="D12278" s="113" t="s">
        <v>1193</v>
      </c>
      <c r="F12278" t="s">
        <v>19334</v>
      </c>
      <c r="G12278" s="219">
        <v>0</v>
      </c>
      <c r="H12278" s="219">
        <v>0</v>
      </c>
      <c r="I12278" s="219" t="s">
        <v>37</v>
      </c>
      <c r="J12278" s="219">
        <v>0</v>
      </c>
      <c r="K12278" s="219">
        <v>0</v>
      </c>
      <c r="L12278" s="219" t="s">
        <v>37</v>
      </c>
      <c r="M12278" s="220" t="s">
        <v>583</v>
      </c>
    </row>
    <row r="12279" spans="1:13">
      <c r="A12279" s="106" t="str">
        <f t="shared" si="192"/>
        <v>D0240 TC</v>
      </c>
      <c r="B12279" s="164" t="s">
        <v>19333</v>
      </c>
      <c r="C12279" s="163" t="s">
        <v>126</v>
      </c>
      <c r="D12279" s="113" t="s">
        <v>1193</v>
      </c>
      <c r="F12279" t="s">
        <v>19334</v>
      </c>
      <c r="G12279" s="219">
        <v>0</v>
      </c>
      <c r="H12279" s="219">
        <v>0</v>
      </c>
      <c r="I12279" s="219" t="s">
        <v>37</v>
      </c>
      <c r="J12279" s="219">
        <v>0</v>
      </c>
      <c r="K12279" s="219">
        <v>0</v>
      </c>
      <c r="L12279" s="219" t="s">
        <v>37</v>
      </c>
      <c r="M12279" s="220" t="s">
        <v>583</v>
      </c>
    </row>
    <row r="12280" spans="1:13">
      <c r="A12280" s="106" t="str">
        <f t="shared" si="192"/>
        <v>D0240 26</v>
      </c>
      <c r="B12280" s="164" t="s">
        <v>19333</v>
      </c>
      <c r="C12280" s="163">
        <v>26</v>
      </c>
      <c r="D12280" s="113" t="s">
        <v>1193</v>
      </c>
      <c r="F12280" t="s">
        <v>19334</v>
      </c>
      <c r="G12280" s="219">
        <v>0</v>
      </c>
      <c r="H12280" s="219">
        <v>0</v>
      </c>
      <c r="I12280" s="219">
        <v>0</v>
      </c>
      <c r="J12280" s="219">
        <v>0</v>
      </c>
      <c r="K12280" s="219">
        <v>0</v>
      </c>
      <c r="L12280" s="219">
        <v>0</v>
      </c>
      <c r="M12280" s="220" t="s">
        <v>583</v>
      </c>
    </row>
    <row r="12281" spans="1:13">
      <c r="A12281" s="106" t="str">
        <f t="shared" si="192"/>
        <v xml:space="preserve">D0250 </v>
      </c>
      <c r="B12281" s="164" t="s">
        <v>19335</v>
      </c>
      <c r="C12281" s="163"/>
      <c r="D12281" s="113" t="s">
        <v>1193</v>
      </c>
      <c r="F12281" t="s">
        <v>19336</v>
      </c>
      <c r="G12281" s="219">
        <v>0</v>
      </c>
      <c r="H12281" s="219">
        <v>0</v>
      </c>
      <c r="I12281" s="219" t="s">
        <v>37</v>
      </c>
      <c r="J12281" s="219">
        <v>0</v>
      </c>
      <c r="K12281" s="219">
        <v>0</v>
      </c>
      <c r="L12281" s="219" t="s">
        <v>37</v>
      </c>
      <c r="M12281" s="220" t="s">
        <v>583</v>
      </c>
    </row>
    <row r="12282" spans="1:13">
      <c r="A12282" s="106" t="str">
        <f t="shared" si="192"/>
        <v>D0250 TC</v>
      </c>
      <c r="B12282" s="164" t="s">
        <v>19335</v>
      </c>
      <c r="C12282" s="163" t="s">
        <v>126</v>
      </c>
      <c r="D12282" s="113" t="s">
        <v>1193</v>
      </c>
      <c r="F12282" t="s">
        <v>19336</v>
      </c>
      <c r="G12282" s="219">
        <v>0</v>
      </c>
      <c r="H12282" s="219">
        <v>0</v>
      </c>
      <c r="I12282" s="219" t="s">
        <v>37</v>
      </c>
      <c r="J12282" s="219">
        <v>0</v>
      </c>
      <c r="K12282" s="219">
        <v>0</v>
      </c>
      <c r="L12282" s="219" t="s">
        <v>37</v>
      </c>
      <c r="M12282" s="220" t="s">
        <v>583</v>
      </c>
    </row>
    <row r="12283" spans="1:13">
      <c r="A12283" s="106" t="str">
        <f t="shared" si="192"/>
        <v>D0250 26</v>
      </c>
      <c r="B12283" s="164" t="s">
        <v>19335</v>
      </c>
      <c r="C12283" s="163">
        <v>26</v>
      </c>
      <c r="D12283" s="113" t="s">
        <v>1193</v>
      </c>
      <c r="F12283" t="s">
        <v>19336</v>
      </c>
      <c r="G12283" s="219">
        <v>0</v>
      </c>
      <c r="H12283" s="219">
        <v>0</v>
      </c>
      <c r="I12283" s="219">
        <v>0</v>
      </c>
      <c r="J12283" s="219">
        <v>0</v>
      </c>
      <c r="K12283" s="219">
        <v>0</v>
      </c>
      <c r="L12283" s="219">
        <v>0</v>
      </c>
      <c r="M12283" s="220" t="s">
        <v>583</v>
      </c>
    </row>
    <row r="12284" spans="1:13">
      <c r="A12284" s="106" t="str">
        <f t="shared" si="192"/>
        <v xml:space="preserve">D0251 </v>
      </c>
      <c r="B12284" s="164" t="s">
        <v>19337</v>
      </c>
      <c r="C12284" s="163"/>
      <c r="D12284" s="113" t="s">
        <v>1193</v>
      </c>
      <c r="F12284" t="s">
        <v>19338</v>
      </c>
      <c r="G12284" s="219">
        <v>0</v>
      </c>
      <c r="H12284" s="219">
        <v>0</v>
      </c>
      <c r="I12284" s="219" t="s">
        <v>37</v>
      </c>
      <c r="J12284" s="219">
        <v>0</v>
      </c>
      <c r="K12284" s="219">
        <v>0</v>
      </c>
      <c r="L12284" s="219" t="s">
        <v>37</v>
      </c>
      <c r="M12284" s="220" t="s">
        <v>583</v>
      </c>
    </row>
    <row r="12285" spans="1:13">
      <c r="A12285" s="106" t="str">
        <f t="shared" si="192"/>
        <v>D0251 TC</v>
      </c>
      <c r="B12285" s="164" t="s">
        <v>19337</v>
      </c>
      <c r="C12285" s="163" t="s">
        <v>126</v>
      </c>
      <c r="D12285" s="113" t="s">
        <v>1193</v>
      </c>
      <c r="F12285" t="s">
        <v>19338</v>
      </c>
      <c r="G12285" s="219">
        <v>0</v>
      </c>
      <c r="H12285" s="219">
        <v>0</v>
      </c>
      <c r="I12285" s="219" t="s">
        <v>37</v>
      </c>
      <c r="J12285" s="219">
        <v>0</v>
      </c>
      <c r="K12285" s="219">
        <v>0</v>
      </c>
      <c r="L12285" s="219" t="s">
        <v>37</v>
      </c>
      <c r="M12285" s="220" t="s">
        <v>583</v>
      </c>
    </row>
    <row r="12286" spans="1:13">
      <c r="A12286" s="106" t="str">
        <f t="shared" si="192"/>
        <v>D0251 26</v>
      </c>
      <c r="B12286" s="164" t="s">
        <v>19337</v>
      </c>
      <c r="C12286" s="163">
        <v>26</v>
      </c>
      <c r="D12286" s="113" t="s">
        <v>1193</v>
      </c>
      <c r="F12286" t="s">
        <v>19338</v>
      </c>
      <c r="G12286" s="219">
        <v>0</v>
      </c>
      <c r="H12286" s="219">
        <v>0</v>
      </c>
      <c r="I12286" s="219">
        <v>0</v>
      </c>
      <c r="J12286" s="219">
        <v>0</v>
      </c>
      <c r="K12286" s="219">
        <v>0</v>
      </c>
      <c r="L12286" s="219">
        <v>0</v>
      </c>
      <c r="M12286" s="220" t="s">
        <v>583</v>
      </c>
    </row>
    <row r="12287" spans="1:13">
      <c r="A12287" s="106" t="str">
        <f t="shared" si="192"/>
        <v xml:space="preserve">D0270 </v>
      </c>
      <c r="B12287" s="164" t="s">
        <v>19339</v>
      </c>
      <c r="C12287" s="163"/>
      <c r="D12287" s="113" t="s">
        <v>1193</v>
      </c>
      <c r="F12287" t="s">
        <v>19340</v>
      </c>
      <c r="G12287" s="219">
        <v>0</v>
      </c>
      <c r="H12287" s="219">
        <v>0</v>
      </c>
      <c r="I12287" s="219" t="s">
        <v>37</v>
      </c>
      <c r="J12287" s="219">
        <v>0</v>
      </c>
      <c r="K12287" s="219">
        <v>0</v>
      </c>
      <c r="L12287" s="219" t="s">
        <v>37</v>
      </c>
      <c r="M12287" s="220" t="s">
        <v>583</v>
      </c>
    </row>
    <row r="12288" spans="1:13">
      <c r="A12288" s="106" t="str">
        <f t="shared" si="192"/>
        <v>D0270 TC</v>
      </c>
      <c r="B12288" s="164" t="s">
        <v>19339</v>
      </c>
      <c r="C12288" s="163" t="s">
        <v>126</v>
      </c>
      <c r="D12288" s="113" t="s">
        <v>1193</v>
      </c>
      <c r="F12288" t="s">
        <v>19340</v>
      </c>
      <c r="G12288" s="219">
        <v>0</v>
      </c>
      <c r="H12288" s="219">
        <v>0</v>
      </c>
      <c r="I12288" s="219" t="s">
        <v>37</v>
      </c>
      <c r="J12288" s="219">
        <v>0</v>
      </c>
      <c r="K12288" s="219">
        <v>0</v>
      </c>
      <c r="L12288" s="219" t="s">
        <v>37</v>
      </c>
      <c r="M12288" s="220" t="s">
        <v>583</v>
      </c>
    </row>
    <row r="12289" spans="1:13">
      <c r="A12289" s="106" t="str">
        <f t="shared" si="192"/>
        <v>D0270 26</v>
      </c>
      <c r="B12289" s="164" t="s">
        <v>19339</v>
      </c>
      <c r="C12289" s="163">
        <v>26</v>
      </c>
      <c r="D12289" s="113" t="s">
        <v>1193</v>
      </c>
      <c r="F12289" t="s">
        <v>19340</v>
      </c>
      <c r="G12289" s="219">
        <v>0</v>
      </c>
      <c r="H12289" s="219">
        <v>0</v>
      </c>
      <c r="I12289" s="219">
        <v>0</v>
      </c>
      <c r="J12289" s="219">
        <v>0</v>
      </c>
      <c r="K12289" s="219">
        <v>0</v>
      </c>
      <c r="L12289" s="219">
        <v>0</v>
      </c>
      <c r="M12289" s="220" t="s">
        <v>583</v>
      </c>
    </row>
    <row r="12290" spans="1:13">
      <c r="A12290" s="106" t="str">
        <f t="shared" si="192"/>
        <v xml:space="preserve">D0272 </v>
      </c>
      <c r="B12290" s="164" t="s">
        <v>19341</v>
      </c>
      <c r="C12290" s="163"/>
      <c r="D12290" s="113" t="s">
        <v>1193</v>
      </c>
      <c r="F12290" t="s">
        <v>19342</v>
      </c>
      <c r="G12290" s="219">
        <v>0</v>
      </c>
      <c r="H12290" s="219">
        <v>0</v>
      </c>
      <c r="I12290" s="219" t="s">
        <v>37</v>
      </c>
      <c r="J12290" s="219">
        <v>0</v>
      </c>
      <c r="K12290" s="219">
        <v>0</v>
      </c>
      <c r="L12290" s="219" t="s">
        <v>37</v>
      </c>
      <c r="M12290" s="220" t="s">
        <v>583</v>
      </c>
    </row>
    <row r="12291" spans="1:13">
      <c r="A12291" s="106" t="str">
        <f t="shared" ref="A12291:A12354" si="193">B12291&amp;" "&amp;C12291</f>
        <v>D0272 TC</v>
      </c>
      <c r="B12291" s="164" t="s">
        <v>19341</v>
      </c>
      <c r="C12291" s="163" t="s">
        <v>126</v>
      </c>
      <c r="D12291" s="113" t="s">
        <v>1193</v>
      </c>
      <c r="F12291" t="s">
        <v>19342</v>
      </c>
      <c r="G12291" s="219">
        <v>0</v>
      </c>
      <c r="H12291" s="219">
        <v>0</v>
      </c>
      <c r="I12291" s="219" t="s">
        <v>37</v>
      </c>
      <c r="J12291" s="219">
        <v>0</v>
      </c>
      <c r="K12291" s="219">
        <v>0</v>
      </c>
      <c r="L12291" s="219" t="s">
        <v>37</v>
      </c>
      <c r="M12291" s="220" t="s">
        <v>583</v>
      </c>
    </row>
    <row r="12292" spans="1:13">
      <c r="A12292" s="106" t="str">
        <f t="shared" si="193"/>
        <v>D0272 26</v>
      </c>
      <c r="B12292" s="164" t="s">
        <v>19341</v>
      </c>
      <c r="C12292" s="163">
        <v>26</v>
      </c>
      <c r="D12292" s="113" t="s">
        <v>1193</v>
      </c>
      <c r="F12292" t="s">
        <v>19342</v>
      </c>
      <c r="G12292" s="219">
        <v>0</v>
      </c>
      <c r="H12292" s="219">
        <v>0</v>
      </c>
      <c r="I12292" s="219">
        <v>0</v>
      </c>
      <c r="J12292" s="219">
        <v>0</v>
      </c>
      <c r="K12292" s="219">
        <v>0</v>
      </c>
      <c r="L12292" s="219">
        <v>0</v>
      </c>
      <c r="M12292" s="220" t="s">
        <v>583</v>
      </c>
    </row>
    <row r="12293" spans="1:13">
      <c r="A12293" s="106" t="str">
        <f t="shared" si="193"/>
        <v xml:space="preserve">D0273 </v>
      </c>
      <c r="B12293" s="164" t="s">
        <v>19343</v>
      </c>
      <c r="C12293" s="163"/>
      <c r="D12293" s="113" t="s">
        <v>1193</v>
      </c>
      <c r="F12293" t="s">
        <v>19344</v>
      </c>
      <c r="G12293" s="219">
        <v>0</v>
      </c>
      <c r="H12293" s="219">
        <v>0</v>
      </c>
      <c r="I12293" s="219" t="s">
        <v>37</v>
      </c>
      <c r="J12293" s="219">
        <v>0</v>
      </c>
      <c r="K12293" s="219">
        <v>0</v>
      </c>
      <c r="L12293" s="219" t="s">
        <v>37</v>
      </c>
      <c r="M12293" s="220" t="s">
        <v>583</v>
      </c>
    </row>
    <row r="12294" spans="1:13">
      <c r="A12294" s="106" t="str">
        <f t="shared" si="193"/>
        <v>D0273 TC</v>
      </c>
      <c r="B12294" s="164" t="s">
        <v>19343</v>
      </c>
      <c r="C12294" s="163" t="s">
        <v>126</v>
      </c>
      <c r="D12294" s="113" t="s">
        <v>1193</v>
      </c>
      <c r="F12294" t="s">
        <v>19344</v>
      </c>
      <c r="G12294" s="219">
        <v>0</v>
      </c>
      <c r="H12294" s="219">
        <v>0</v>
      </c>
      <c r="I12294" s="219" t="s">
        <v>37</v>
      </c>
      <c r="J12294" s="219">
        <v>0</v>
      </c>
      <c r="K12294" s="219">
        <v>0</v>
      </c>
      <c r="L12294" s="219" t="s">
        <v>37</v>
      </c>
      <c r="M12294" s="220" t="s">
        <v>583</v>
      </c>
    </row>
    <row r="12295" spans="1:13">
      <c r="A12295" s="106" t="str">
        <f t="shared" si="193"/>
        <v>D0273 26</v>
      </c>
      <c r="B12295" s="164" t="s">
        <v>19343</v>
      </c>
      <c r="C12295" s="163">
        <v>26</v>
      </c>
      <c r="D12295" s="113" t="s">
        <v>1193</v>
      </c>
      <c r="F12295" t="s">
        <v>19344</v>
      </c>
      <c r="G12295" s="219">
        <v>0</v>
      </c>
      <c r="H12295" s="219">
        <v>0</v>
      </c>
      <c r="I12295" s="219">
        <v>0</v>
      </c>
      <c r="J12295" s="219">
        <v>0</v>
      </c>
      <c r="K12295" s="219">
        <v>0</v>
      </c>
      <c r="L12295" s="219">
        <v>0</v>
      </c>
      <c r="M12295" s="220" t="s">
        <v>583</v>
      </c>
    </row>
    <row r="12296" spans="1:13">
      <c r="A12296" s="106" t="str">
        <f t="shared" si="193"/>
        <v xml:space="preserve">D0274 </v>
      </c>
      <c r="B12296" s="164" t="s">
        <v>19345</v>
      </c>
      <c r="C12296" s="163"/>
      <c r="D12296" s="113" t="s">
        <v>1193</v>
      </c>
      <c r="F12296" t="s">
        <v>19346</v>
      </c>
      <c r="G12296" s="219">
        <v>0</v>
      </c>
      <c r="H12296" s="219">
        <v>0</v>
      </c>
      <c r="I12296" s="219" t="s">
        <v>37</v>
      </c>
      <c r="J12296" s="219">
        <v>0</v>
      </c>
      <c r="K12296" s="219">
        <v>0</v>
      </c>
      <c r="L12296" s="219" t="s">
        <v>37</v>
      </c>
      <c r="M12296" s="220" t="s">
        <v>583</v>
      </c>
    </row>
    <row r="12297" spans="1:13">
      <c r="A12297" s="106" t="str">
        <f t="shared" si="193"/>
        <v>D0274 TC</v>
      </c>
      <c r="B12297" s="164" t="s">
        <v>19345</v>
      </c>
      <c r="C12297" s="163" t="s">
        <v>126</v>
      </c>
      <c r="D12297" s="113" t="s">
        <v>1193</v>
      </c>
      <c r="F12297" t="s">
        <v>19346</v>
      </c>
      <c r="G12297" s="219">
        <v>0</v>
      </c>
      <c r="H12297" s="219">
        <v>0</v>
      </c>
      <c r="I12297" s="219" t="s">
        <v>37</v>
      </c>
      <c r="J12297" s="219">
        <v>0</v>
      </c>
      <c r="K12297" s="219">
        <v>0</v>
      </c>
      <c r="L12297" s="219" t="s">
        <v>37</v>
      </c>
      <c r="M12297" s="220" t="s">
        <v>583</v>
      </c>
    </row>
    <row r="12298" spans="1:13">
      <c r="A12298" s="106" t="str">
        <f t="shared" si="193"/>
        <v>D0274 26</v>
      </c>
      <c r="B12298" s="164" t="s">
        <v>19345</v>
      </c>
      <c r="C12298" s="163">
        <v>26</v>
      </c>
      <c r="D12298" s="113" t="s">
        <v>1193</v>
      </c>
      <c r="F12298" t="s">
        <v>19346</v>
      </c>
      <c r="G12298" s="219">
        <v>0</v>
      </c>
      <c r="H12298" s="219">
        <v>0</v>
      </c>
      <c r="I12298" s="219">
        <v>0</v>
      </c>
      <c r="J12298" s="219">
        <v>0</v>
      </c>
      <c r="K12298" s="219">
        <v>0</v>
      </c>
      <c r="L12298" s="219">
        <v>0</v>
      </c>
      <c r="M12298" s="220" t="s">
        <v>583</v>
      </c>
    </row>
    <row r="12299" spans="1:13">
      <c r="A12299" s="106" t="str">
        <f t="shared" si="193"/>
        <v xml:space="preserve">D0277 </v>
      </c>
      <c r="B12299" s="164" t="s">
        <v>19347</v>
      </c>
      <c r="C12299" s="163"/>
      <c r="D12299" s="113" t="s">
        <v>1193</v>
      </c>
      <c r="F12299" t="s">
        <v>19348</v>
      </c>
      <c r="G12299" s="219">
        <v>0</v>
      </c>
      <c r="H12299" s="219">
        <v>0</v>
      </c>
      <c r="I12299" s="219" t="s">
        <v>37</v>
      </c>
      <c r="J12299" s="219">
        <v>0</v>
      </c>
      <c r="K12299" s="219">
        <v>0</v>
      </c>
      <c r="L12299" s="219" t="s">
        <v>37</v>
      </c>
      <c r="M12299" s="220" t="s">
        <v>583</v>
      </c>
    </row>
    <row r="12300" spans="1:13">
      <c r="A12300" s="106" t="str">
        <f t="shared" si="193"/>
        <v>D0277 TC</v>
      </c>
      <c r="B12300" s="164" t="s">
        <v>19347</v>
      </c>
      <c r="C12300" s="163" t="s">
        <v>126</v>
      </c>
      <c r="D12300" s="113" t="s">
        <v>1193</v>
      </c>
      <c r="F12300" t="s">
        <v>19348</v>
      </c>
      <c r="G12300" s="219">
        <v>0</v>
      </c>
      <c r="H12300" s="219">
        <v>0</v>
      </c>
      <c r="I12300" s="219" t="s">
        <v>37</v>
      </c>
      <c r="J12300" s="219">
        <v>0</v>
      </c>
      <c r="K12300" s="219">
        <v>0</v>
      </c>
      <c r="L12300" s="219" t="s">
        <v>37</v>
      </c>
      <c r="M12300" s="220" t="s">
        <v>583</v>
      </c>
    </row>
    <row r="12301" spans="1:13">
      <c r="A12301" s="106" t="str">
        <f t="shared" si="193"/>
        <v>D0277 26</v>
      </c>
      <c r="B12301" s="164" t="s">
        <v>19347</v>
      </c>
      <c r="C12301" s="163">
        <v>26</v>
      </c>
      <c r="D12301" s="113" t="s">
        <v>1193</v>
      </c>
      <c r="F12301" t="s">
        <v>19348</v>
      </c>
      <c r="G12301" s="219">
        <v>0</v>
      </c>
      <c r="H12301" s="219">
        <v>0</v>
      </c>
      <c r="I12301" s="219">
        <v>0</v>
      </c>
      <c r="J12301" s="219">
        <v>0</v>
      </c>
      <c r="K12301" s="219">
        <v>0</v>
      </c>
      <c r="L12301" s="219">
        <v>0</v>
      </c>
      <c r="M12301" s="220" t="s">
        <v>583</v>
      </c>
    </row>
    <row r="12302" spans="1:13">
      <c r="A12302" s="106" t="str">
        <f t="shared" si="193"/>
        <v xml:space="preserve">D0310 </v>
      </c>
      <c r="B12302" s="164" t="s">
        <v>19349</v>
      </c>
      <c r="C12302" s="163"/>
      <c r="D12302" s="113" t="s">
        <v>1193</v>
      </c>
      <c r="F12302" t="s">
        <v>19350</v>
      </c>
      <c r="G12302" s="219">
        <v>0</v>
      </c>
      <c r="H12302" s="219">
        <v>0</v>
      </c>
      <c r="I12302" s="219" t="s">
        <v>37</v>
      </c>
      <c r="J12302" s="219">
        <v>0</v>
      </c>
      <c r="K12302" s="219">
        <v>0</v>
      </c>
      <c r="L12302" s="219" t="s">
        <v>37</v>
      </c>
      <c r="M12302" s="220" t="s">
        <v>583</v>
      </c>
    </row>
    <row r="12303" spans="1:13">
      <c r="A12303" s="106" t="str">
        <f t="shared" si="193"/>
        <v>D0310 TC</v>
      </c>
      <c r="B12303" s="164" t="s">
        <v>19349</v>
      </c>
      <c r="C12303" s="163" t="s">
        <v>126</v>
      </c>
      <c r="D12303" s="113" t="s">
        <v>1193</v>
      </c>
      <c r="F12303" t="s">
        <v>19350</v>
      </c>
      <c r="G12303" s="219">
        <v>0</v>
      </c>
      <c r="H12303" s="219">
        <v>0</v>
      </c>
      <c r="I12303" s="219" t="s">
        <v>37</v>
      </c>
      <c r="J12303" s="219">
        <v>0</v>
      </c>
      <c r="K12303" s="219">
        <v>0</v>
      </c>
      <c r="L12303" s="219" t="s">
        <v>37</v>
      </c>
      <c r="M12303" s="220" t="s">
        <v>583</v>
      </c>
    </row>
    <row r="12304" spans="1:13">
      <c r="A12304" s="106" t="str">
        <f t="shared" si="193"/>
        <v>D0310 26</v>
      </c>
      <c r="B12304" s="164" t="s">
        <v>19349</v>
      </c>
      <c r="C12304" s="163">
        <v>26</v>
      </c>
      <c r="D12304" s="113" t="s">
        <v>1193</v>
      </c>
      <c r="F12304" t="s">
        <v>19350</v>
      </c>
      <c r="G12304" s="219">
        <v>0</v>
      </c>
      <c r="H12304" s="219">
        <v>0</v>
      </c>
      <c r="I12304" s="219">
        <v>0</v>
      </c>
      <c r="J12304" s="219">
        <v>0</v>
      </c>
      <c r="K12304" s="219">
        <v>0</v>
      </c>
      <c r="L12304" s="219">
        <v>0</v>
      </c>
      <c r="M12304" s="220" t="s">
        <v>583</v>
      </c>
    </row>
    <row r="12305" spans="1:13">
      <c r="A12305" s="106" t="str">
        <f t="shared" si="193"/>
        <v xml:space="preserve">D0320 </v>
      </c>
      <c r="B12305" s="164" t="s">
        <v>19351</v>
      </c>
      <c r="C12305" s="163"/>
      <c r="D12305" s="113" t="s">
        <v>1193</v>
      </c>
      <c r="F12305" t="s">
        <v>19352</v>
      </c>
      <c r="G12305" s="219">
        <v>0</v>
      </c>
      <c r="H12305" s="219">
        <v>0</v>
      </c>
      <c r="I12305" s="219" t="s">
        <v>37</v>
      </c>
      <c r="J12305" s="219">
        <v>0</v>
      </c>
      <c r="K12305" s="219">
        <v>0</v>
      </c>
      <c r="L12305" s="219" t="s">
        <v>37</v>
      </c>
      <c r="M12305" s="220" t="s">
        <v>583</v>
      </c>
    </row>
    <row r="12306" spans="1:13">
      <c r="A12306" s="106" t="str">
        <f t="shared" si="193"/>
        <v>D0320 TC</v>
      </c>
      <c r="B12306" s="164" t="s">
        <v>19351</v>
      </c>
      <c r="C12306" s="163" t="s">
        <v>126</v>
      </c>
      <c r="D12306" s="113" t="s">
        <v>1193</v>
      </c>
      <c r="F12306" t="s">
        <v>19352</v>
      </c>
      <c r="G12306" s="219">
        <v>0</v>
      </c>
      <c r="H12306" s="219">
        <v>0</v>
      </c>
      <c r="I12306" s="219" t="s">
        <v>37</v>
      </c>
      <c r="J12306" s="219">
        <v>0</v>
      </c>
      <c r="K12306" s="219">
        <v>0</v>
      </c>
      <c r="L12306" s="219" t="s">
        <v>37</v>
      </c>
      <c r="M12306" s="220" t="s">
        <v>583</v>
      </c>
    </row>
    <row r="12307" spans="1:13">
      <c r="A12307" s="106" t="str">
        <f t="shared" si="193"/>
        <v>D0320 26</v>
      </c>
      <c r="B12307" s="164" t="s">
        <v>19351</v>
      </c>
      <c r="C12307" s="163">
        <v>26</v>
      </c>
      <c r="D12307" s="113" t="s">
        <v>1193</v>
      </c>
      <c r="F12307" t="s">
        <v>19352</v>
      </c>
      <c r="G12307" s="219">
        <v>0</v>
      </c>
      <c r="H12307" s="219">
        <v>0</v>
      </c>
      <c r="I12307" s="219">
        <v>0</v>
      </c>
      <c r="J12307" s="219">
        <v>0</v>
      </c>
      <c r="K12307" s="219">
        <v>0</v>
      </c>
      <c r="L12307" s="219">
        <v>0</v>
      </c>
      <c r="M12307" s="220" t="s">
        <v>583</v>
      </c>
    </row>
    <row r="12308" spans="1:13">
      <c r="A12308" s="106" t="str">
        <f t="shared" si="193"/>
        <v xml:space="preserve">D0321 </v>
      </c>
      <c r="B12308" s="164" t="s">
        <v>19353</v>
      </c>
      <c r="C12308" s="163"/>
      <c r="D12308" s="113" t="s">
        <v>1193</v>
      </c>
      <c r="F12308" t="s">
        <v>19354</v>
      </c>
      <c r="G12308" s="219">
        <v>0</v>
      </c>
      <c r="H12308" s="219">
        <v>0</v>
      </c>
      <c r="I12308" s="219" t="s">
        <v>37</v>
      </c>
      <c r="J12308" s="219">
        <v>0</v>
      </c>
      <c r="K12308" s="219">
        <v>0</v>
      </c>
      <c r="L12308" s="219" t="s">
        <v>37</v>
      </c>
      <c r="M12308" s="220" t="s">
        <v>583</v>
      </c>
    </row>
    <row r="12309" spans="1:13">
      <c r="A12309" s="106" t="str">
        <f t="shared" si="193"/>
        <v>D0321 TC</v>
      </c>
      <c r="B12309" s="164" t="s">
        <v>19353</v>
      </c>
      <c r="C12309" s="163" t="s">
        <v>126</v>
      </c>
      <c r="D12309" s="113" t="s">
        <v>1193</v>
      </c>
      <c r="F12309" t="s">
        <v>19354</v>
      </c>
      <c r="G12309" s="219">
        <v>0</v>
      </c>
      <c r="H12309" s="219">
        <v>0</v>
      </c>
      <c r="I12309" s="219" t="s">
        <v>37</v>
      </c>
      <c r="J12309" s="219">
        <v>0</v>
      </c>
      <c r="K12309" s="219">
        <v>0</v>
      </c>
      <c r="L12309" s="219" t="s">
        <v>37</v>
      </c>
      <c r="M12309" s="220" t="s">
        <v>583</v>
      </c>
    </row>
    <row r="12310" spans="1:13">
      <c r="A12310" s="106" t="str">
        <f t="shared" si="193"/>
        <v>D0321 26</v>
      </c>
      <c r="B12310" s="164" t="s">
        <v>19353</v>
      </c>
      <c r="C12310" s="163">
        <v>26</v>
      </c>
      <c r="D12310" s="113" t="s">
        <v>1193</v>
      </c>
      <c r="F12310" t="s">
        <v>19354</v>
      </c>
      <c r="G12310" s="219">
        <v>0</v>
      </c>
      <c r="H12310" s="219">
        <v>0</v>
      </c>
      <c r="I12310" s="219">
        <v>0</v>
      </c>
      <c r="J12310" s="219">
        <v>0</v>
      </c>
      <c r="K12310" s="219">
        <v>0</v>
      </c>
      <c r="L12310" s="219">
        <v>0</v>
      </c>
      <c r="M12310" s="220" t="s">
        <v>583</v>
      </c>
    </row>
    <row r="12311" spans="1:13">
      <c r="A12311" s="106" t="str">
        <f t="shared" si="193"/>
        <v xml:space="preserve">D0322 </v>
      </c>
      <c r="B12311" s="164" t="s">
        <v>19355</v>
      </c>
      <c r="C12311" s="163"/>
      <c r="D12311" s="113" t="s">
        <v>1193</v>
      </c>
      <c r="F12311" t="s">
        <v>19356</v>
      </c>
      <c r="G12311" s="219">
        <v>0</v>
      </c>
      <c r="H12311" s="219">
        <v>0</v>
      </c>
      <c r="I12311" s="219" t="s">
        <v>37</v>
      </c>
      <c r="J12311" s="219">
        <v>0</v>
      </c>
      <c r="K12311" s="219">
        <v>0</v>
      </c>
      <c r="L12311" s="219" t="s">
        <v>37</v>
      </c>
      <c r="M12311" s="220" t="s">
        <v>583</v>
      </c>
    </row>
    <row r="12312" spans="1:13">
      <c r="A12312" s="106" t="str">
        <f t="shared" si="193"/>
        <v>D0322 TC</v>
      </c>
      <c r="B12312" s="164" t="s">
        <v>19355</v>
      </c>
      <c r="C12312" s="163" t="s">
        <v>126</v>
      </c>
      <c r="D12312" s="113" t="s">
        <v>1193</v>
      </c>
      <c r="F12312" t="s">
        <v>19356</v>
      </c>
      <c r="G12312" s="219">
        <v>0</v>
      </c>
      <c r="H12312" s="219">
        <v>0</v>
      </c>
      <c r="I12312" s="219" t="s">
        <v>37</v>
      </c>
      <c r="J12312" s="219">
        <v>0</v>
      </c>
      <c r="K12312" s="219">
        <v>0</v>
      </c>
      <c r="L12312" s="219" t="s">
        <v>37</v>
      </c>
      <c r="M12312" s="220" t="s">
        <v>583</v>
      </c>
    </row>
    <row r="12313" spans="1:13">
      <c r="A12313" s="106" t="str">
        <f t="shared" si="193"/>
        <v>D0322 26</v>
      </c>
      <c r="B12313" s="164" t="s">
        <v>19355</v>
      </c>
      <c r="C12313" s="163">
        <v>26</v>
      </c>
      <c r="D12313" s="113" t="s">
        <v>1193</v>
      </c>
      <c r="F12313" t="s">
        <v>19356</v>
      </c>
      <c r="G12313" s="219">
        <v>0</v>
      </c>
      <c r="H12313" s="219">
        <v>0</v>
      </c>
      <c r="I12313" s="219">
        <v>0</v>
      </c>
      <c r="J12313" s="219">
        <v>0</v>
      </c>
      <c r="K12313" s="219">
        <v>0</v>
      </c>
      <c r="L12313" s="219">
        <v>0</v>
      </c>
      <c r="M12313" s="220" t="s">
        <v>583</v>
      </c>
    </row>
    <row r="12314" spans="1:13">
      <c r="A12314" s="106" t="str">
        <f t="shared" si="193"/>
        <v xml:space="preserve">D0330 </v>
      </c>
      <c r="B12314" s="164" t="s">
        <v>19357</v>
      </c>
      <c r="C12314" s="163"/>
      <c r="D12314" s="113" t="s">
        <v>1193</v>
      </c>
      <c r="F12314" t="s">
        <v>19358</v>
      </c>
      <c r="G12314" s="219">
        <v>0</v>
      </c>
      <c r="H12314" s="219">
        <v>0</v>
      </c>
      <c r="I12314" s="219" t="s">
        <v>37</v>
      </c>
      <c r="J12314" s="219">
        <v>0</v>
      </c>
      <c r="K12314" s="219">
        <v>0</v>
      </c>
      <c r="L12314" s="219" t="s">
        <v>37</v>
      </c>
      <c r="M12314" s="220" t="s">
        <v>583</v>
      </c>
    </row>
    <row r="12315" spans="1:13">
      <c r="A12315" s="106" t="str">
        <f t="shared" si="193"/>
        <v>D0330 TC</v>
      </c>
      <c r="B12315" s="164" t="s">
        <v>19357</v>
      </c>
      <c r="C12315" s="163" t="s">
        <v>126</v>
      </c>
      <c r="D12315" s="113" t="s">
        <v>1193</v>
      </c>
      <c r="F12315" t="s">
        <v>19358</v>
      </c>
      <c r="G12315" s="219">
        <v>0</v>
      </c>
      <c r="H12315" s="219">
        <v>0</v>
      </c>
      <c r="I12315" s="219" t="s">
        <v>37</v>
      </c>
      <c r="J12315" s="219">
        <v>0</v>
      </c>
      <c r="K12315" s="219">
        <v>0</v>
      </c>
      <c r="L12315" s="219" t="s">
        <v>37</v>
      </c>
      <c r="M12315" s="220" t="s">
        <v>583</v>
      </c>
    </row>
    <row r="12316" spans="1:13">
      <c r="A12316" s="106" t="str">
        <f t="shared" si="193"/>
        <v>D0330 26</v>
      </c>
      <c r="B12316" s="164" t="s">
        <v>19357</v>
      </c>
      <c r="C12316" s="163">
        <v>26</v>
      </c>
      <c r="D12316" s="113" t="s">
        <v>1193</v>
      </c>
      <c r="F12316" t="s">
        <v>19358</v>
      </c>
      <c r="G12316" s="219">
        <v>0</v>
      </c>
      <c r="H12316" s="219">
        <v>0</v>
      </c>
      <c r="I12316" s="219">
        <v>0</v>
      </c>
      <c r="J12316" s="219">
        <v>0</v>
      </c>
      <c r="K12316" s="219">
        <v>0</v>
      </c>
      <c r="L12316" s="219">
        <v>0</v>
      </c>
      <c r="M12316" s="220" t="s">
        <v>583</v>
      </c>
    </row>
    <row r="12317" spans="1:13">
      <c r="A12317" s="106" t="str">
        <f t="shared" si="193"/>
        <v xml:space="preserve">D0340 </v>
      </c>
      <c r="B12317" s="164" t="s">
        <v>19359</v>
      </c>
      <c r="C12317" s="163"/>
      <c r="D12317" s="113" t="s">
        <v>1193</v>
      </c>
      <c r="F12317" t="s">
        <v>19360</v>
      </c>
      <c r="G12317" s="219">
        <v>0</v>
      </c>
      <c r="H12317" s="219">
        <v>0</v>
      </c>
      <c r="I12317" s="219" t="s">
        <v>37</v>
      </c>
      <c r="J12317" s="219">
        <v>0</v>
      </c>
      <c r="K12317" s="219">
        <v>0</v>
      </c>
      <c r="L12317" s="219" t="s">
        <v>37</v>
      </c>
      <c r="M12317" s="220" t="s">
        <v>583</v>
      </c>
    </row>
    <row r="12318" spans="1:13">
      <c r="A12318" s="106" t="str">
        <f t="shared" si="193"/>
        <v>D0340 TC</v>
      </c>
      <c r="B12318" s="164" t="s">
        <v>19359</v>
      </c>
      <c r="C12318" s="163" t="s">
        <v>126</v>
      </c>
      <c r="D12318" s="113" t="s">
        <v>1193</v>
      </c>
      <c r="F12318" t="s">
        <v>19360</v>
      </c>
      <c r="G12318" s="219">
        <v>0</v>
      </c>
      <c r="H12318" s="219">
        <v>0</v>
      </c>
      <c r="I12318" s="219" t="s">
        <v>37</v>
      </c>
      <c r="J12318" s="219">
        <v>0</v>
      </c>
      <c r="K12318" s="219">
        <v>0</v>
      </c>
      <c r="L12318" s="219" t="s">
        <v>37</v>
      </c>
      <c r="M12318" s="220" t="s">
        <v>583</v>
      </c>
    </row>
    <row r="12319" spans="1:13">
      <c r="A12319" s="106" t="str">
        <f t="shared" si="193"/>
        <v>D0340 26</v>
      </c>
      <c r="B12319" s="164" t="s">
        <v>19359</v>
      </c>
      <c r="C12319" s="163">
        <v>26</v>
      </c>
      <c r="D12319" s="113" t="s">
        <v>1193</v>
      </c>
      <c r="F12319" t="s">
        <v>19360</v>
      </c>
      <c r="G12319" s="219">
        <v>0</v>
      </c>
      <c r="H12319" s="219">
        <v>0</v>
      </c>
      <c r="I12319" s="219">
        <v>0</v>
      </c>
      <c r="J12319" s="219">
        <v>0</v>
      </c>
      <c r="K12319" s="219">
        <v>0</v>
      </c>
      <c r="L12319" s="219">
        <v>0</v>
      </c>
      <c r="M12319" s="220" t="s">
        <v>583</v>
      </c>
    </row>
    <row r="12320" spans="1:13">
      <c r="A12320" s="106" t="str">
        <f t="shared" si="193"/>
        <v xml:space="preserve">D0350 </v>
      </c>
      <c r="B12320" s="164" t="s">
        <v>19361</v>
      </c>
      <c r="C12320" s="163"/>
      <c r="D12320" s="113" t="s">
        <v>1193</v>
      </c>
      <c r="F12320" t="s">
        <v>19362</v>
      </c>
      <c r="G12320" s="219">
        <v>0</v>
      </c>
      <c r="H12320" s="219">
        <v>0</v>
      </c>
      <c r="I12320" s="219" t="s">
        <v>37</v>
      </c>
      <c r="J12320" s="219">
        <v>0</v>
      </c>
      <c r="K12320" s="219">
        <v>0</v>
      </c>
      <c r="L12320" s="219" t="s">
        <v>37</v>
      </c>
      <c r="M12320" s="220" t="s">
        <v>583</v>
      </c>
    </row>
    <row r="12321" spans="1:13">
      <c r="A12321" s="106" t="str">
        <f t="shared" si="193"/>
        <v>D0350 TC</v>
      </c>
      <c r="B12321" s="164" t="s">
        <v>19361</v>
      </c>
      <c r="C12321" s="163" t="s">
        <v>126</v>
      </c>
      <c r="D12321" s="113" t="s">
        <v>1193</v>
      </c>
      <c r="F12321" t="s">
        <v>19362</v>
      </c>
      <c r="G12321" s="219">
        <v>0</v>
      </c>
      <c r="H12321" s="219">
        <v>0</v>
      </c>
      <c r="I12321" s="219" t="s">
        <v>37</v>
      </c>
      <c r="J12321" s="219">
        <v>0</v>
      </c>
      <c r="K12321" s="219">
        <v>0</v>
      </c>
      <c r="L12321" s="219" t="s">
        <v>37</v>
      </c>
      <c r="M12321" s="220" t="s">
        <v>583</v>
      </c>
    </row>
    <row r="12322" spans="1:13">
      <c r="A12322" s="106" t="str">
        <f t="shared" si="193"/>
        <v>D0350 26</v>
      </c>
      <c r="B12322" s="164" t="s">
        <v>19361</v>
      </c>
      <c r="C12322" s="163">
        <v>26</v>
      </c>
      <c r="D12322" s="113" t="s">
        <v>1193</v>
      </c>
      <c r="F12322" t="s">
        <v>19362</v>
      </c>
      <c r="G12322" s="219">
        <v>0</v>
      </c>
      <c r="H12322" s="219">
        <v>0</v>
      </c>
      <c r="I12322" s="219">
        <v>0</v>
      </c>
      <c r="J12322" s="219">
        <v>0</v>
      </c>
      <c r="K12322" s="219">
        <v>0</v>
      </c>
      <c r="L12322" s="219">
        <v>0</v>
      </c>
      <c r="M12322" s="220" t="s">
        <v>583</v>
      </c>
    </row>
    <row r="12323" spans="1:13">
      <c r="A12323" s="106" t="str">
        <f t="shared" si="193"/>
        <v xml:space="preserve">D0364 </v>
      </c>
      <c r="B12323" s="164" t="s">
        <v>19363</v>
      </c>
      <c r="C12323" s="163"/>
      <c r="D12323" s="113" t="s">
        <v>1193</v>
      </c>
      <c r="F12323" t="s">
        <v>19364</v>
      </c>
      <c r="G12323" s="219">
        <v>0</v>
      </c>
      <c r="H12323" s="219">
        <v>0</v>
      </c>
      <c r="I12323" s="219" t="s">
        <v>37</v>
      </c>
      <c r="J12323" s="219">
        <v>0</v>
      </c>
      <c r="K12323" s="219">
        <v>0</v>
      </c>
      <c r="L12323" s="219" t="s">
        <v>37</v>
      </c>
      <c r="M12323" s="220" t="s">
        <v>583</v>
      </c>
    </row>
    <row r="12324" spans="1:13">
      <c r="A12324" s="106" t="str">
        <f t="shared" si="193"/>
        <v>D0364 TC</v>
      </c>
      <c r="B12324" s="164" t="s">
        <v>19363</v>
      </c>
      <c r="C12324" s="163" t="s">
        <v>126</v>
      </c>
      <c r="D12324" s="113" t="s">
        <v>1193</v>
      </c>
      <c r="F12324" t="s">
        <v>19364</v>
      </c>
      <c r="G12324" s="219">
        <v>0</v>
      </c>
      <c r="H12324" s="219">
        <v>0</v>
      </c>
      <c r="I12324" s="219" t="s">
        <v>37</v>
      </c>
      <c r="J12324" s="219">
        <v>0</v>
      </c>
      <c r="K12324" s="219">
        <v>0</v>
      </c>
      <c r="L12324" s="219" t="s">
        <v>37</v>
      </c>
      <c r="M12324" s="220" t="s">
        <v>583</v>
      </c>
    </row>
    <row r="12325" spans="1:13">
      <c r="A12325" s="106" t="str">
        <f t="shared" si="193"/>
        <v>D0364 26</v>
      </c>
      <c r="B12325" s="164" t="s">
        <v>19363</v>
      </c>
      <c r="C12325" s="163">
        <v>26</v>
      </c>
      <c r="D12325" s="113" t="s">
        <v>1193</v>
      </c>
      <c r="F12325" t="s">
        <v>19364</v>
      </c>
      <c r="G12325" s="219">
        <v>0</v>
      </c>
      <c r="H12325" s="219">
        <v>0</v>
      </c>
      <c r="I12325" s="219">
        <v>0</v>
      </c>
      <c r="J12325" s="219">
        <v>0</v>
      </c>
      <c r="K12325" s="219">
        <v>0</v>
      </c>
      <c r="L12325" s="219">
        <v>0</v>
      </c>
      <c r="M12325" s="220" t="s">
        <v>583</v>
      </c>
    </row>
    <row r="12326" spans="1:13">
      <c r="A12326" s="106" t="str">
        <f t="shared" si="193"/>
        <v xml:space="preserve">D0365 </v>
      </c>
      <c r="B12326" s="164" t="s">
        <v>19365</v>
      </c>
      <c r="C12326" s="163"/>
      <c r="D12326" s="113" t="s">
        <v>1193</v>
      </c>
      <c r="F12326" t="s">
        <v>19366</v>
      </c>
      <c r="G12326" s="219">
        <v>0</v>
      </c>
      <c r="H12326" s="219">
        <v>0</v>
      </c>
      <c r="I12326" s="219" t="s">
        <v>37</v>
      </c>
      <c r="J12326" s="219">
        <v>0</v>
      </c>
      <c r="K12326" s="219">
        <v>0</v>
      </c>
      <c r="L12326" s="219" t="s">
        <v>37</v>
      </c>
      <c r="M12326" s="220" t="s">
        <v>583</v>
      </c>
    </row>
    <row r="12327" spans="1:13">
      <c r="A12327" s="106" t="str">
        <f t="shared" si="193"/>
        <v>D0365 TC</v>
      </c>
      <c r="B12327" s="164" t="s">
        <v>19365</v>
      </c>
      <c r="C12327" s="163" t="s">
        <v>126</v>
      </c>
      <c r="D12327" s="113" t="s">
        <v>1193</v>
      </c>
      <c r="F12327" t="s">
        <v>19366</v>
      </c>
      <c r="G12327" s="219">
        <v>0</v>
      </c>
      <c r="H12327" s="219">
        <v>0</v>
      </c>
      <c r="I12327" s="219" t="s">
        <v>37</v>
      </c>
      <c r="J12327" s="219">
        <v>0</v>
      </c>
      <c r="K12327" s="219">
        <v>0</v>
      </c>
      <c r="L12327" s="219" t="s">
        <v>37</v>
      </c>
      <c r="M12327" s="220" t="s">
        <v>583</v>
      </c>
    </row>
    <row r="12328" spans="1:13">
      <c r="A12328" s="106" t="str">
        <f t="shared" si="193"/>
        <v>D0365 26</v>
      </c>
      <c r="B12328" s="164" t="s">
        <v>19365</v>
      </c>
      <c r="C12328" s="163">
        <v>26</v>
      </c>
      <c r="D12328" s="113" t="s">
        <v>1193</v>
      </c>
      <c r="F12328" t="s">
        <v>19366</v>
      </c>
      <c r="G12328" s="219">
        <v>0</v>
      </c>
      <c r="H12328" s="219">
        <v>0</v>
      </c>
      <c r="I12328" s="219">
        <v>0</v>
      </c>
      <c r="J12328" s="219">
        <v>0</v>
      </c>
      <c r="K12328" s="219">
        <v>0</v>
      </c>
      <c r="L12328" s="219">
        <v>0</v>
      </c>
      <c r="M12328" s="220" t="s">
        <v>583</v>
      </c>
    </row>
    <row r="12329" spans="1:13">
      <c r="A12329" s="106" t="str">
        <f t="shared" si="193"/>
        <v xml:space="preserve">D0366 </v>
      </c>
      <c r="B12329" s="164" t="s">
        <v>19367</v>
      </c>
      <c r="C12329" s="163"/>
      <c r="D12329" s="113" t="s">
        <v>1193</v>
      </c>
      <c r="F12329" t="s">
        <v>19368</v>
      </c>
      <c r="G12329" s="219">
        <v>0</v>
      </c>
      <c r="H12329" s="219">
        <v>0</v>
      </c>
      <c r="I12329" s="219" t="s">
        <v>37</v>
      </c>
      <c r="J12329" s="219">
        <v>0</v>
      </c>
      <c r="K12329" s="219">
        <v>0</v>
      </c>
      <c r="L12329" s="219" t="s">
        <v>37</v>
      </c>
      <c r="M12329" s="220" t="s">
        <v>583</v>
      </c>
    </row>
    <row r="12330" spans="1:13">
      <c r="A12330" s="106" t="str">
        <f t="shared" si="193"/>
        <v>D0366 TC</v>
      </c>
      <c r="B12330" s="164" t="s">
        <v>19367</v>
      </c>
      <c r="C12330" s="163" t="s">
        <v>126</v>
      </c>
      <c r="D12330" s="113" t="s">
        <v>1193</v>
      </c>
      <c r="F12330" t="s">
        <v>19368</v>
      </c>
      <c r="G12330" s="219">
        <v>0</v>
      </c>
      <c r="H12330" s="219">
        <v>0</v>
      </c>
      <c r="I12330" s="219" t="s">
        <v>37</v>
      </c>
      <c r="J12330" s="219">
        <v>0</v>
      </c>
      <c r="K12330" s="219">
        <v>0</v>
      </c>
      <c r="L12330" s="219" t="s">
        <v>37</v>
      </c>
      <c r="M12330" s="220" t="s">
        <v>583</v>
      </c>
    </row>
    <row r="12331" spans="1:13">
      <c r="A12331" s="106" t="str">
        <f t="shared" si="193"/>
        <v>D0366 26</v>
      </c>
      <c r="B12331" s="164" t="s">
        <v>19367</v>
      </c>
      <c r="C12331" s="163">
        <v>26</v>
      </c>
      <c r="D12331" s="113" t="s">
        <v>1193</v>
      </c>
      <c r="F12331" t="s">
        <v>19368</v>
      </c>
      <c r="G12331" s="219">
        <v>0</v>
      </c>
      <c r="H12331" s="219">
        <v>0</v>
      </c>
      <c r="I12331" s="219">
        <v>0</v>
      </c>
      <c r="J12331" s="219">
        <v>0</v>
      </c>
      <c r="K12331" s="219">
        <v>0</v>
      </c>
      <c r="L12331" s="219">
        <v>0</v>
      </c>
      <c r="M12331" s="220" t="s">
        <v>583</v>
      </c>
    </row>
    <row r="12332" spans="1:13">
      <c r="A12332" s="106" t="str">
        <f t="shared" si="193"/>
        <v xml:space="preserve">D0367 </v>
      </c>
      <c r="B12332" s="164" t="s">
        <v>19369</v>
      </c>
      <c r="C12332" s="163"/>
      <c r="D12332" s="113" t="s">
        <v>1193</v>
      </c>
      <c r="F12332" t="s">
        <v>19370</v>
      </c>
      <c r="G12332" s="219">
        <v>0</v>
      </c>
      <c r="H12332" s="219">
        <v>0</v>
      </c>
      <c r="I12332" s="219" t="s">
        <v>37</v>
      </c>
      <c r="J12332" s="219">
        <v>0</v>
      </c>
      <c r="K12332" s="219">
        <v>0</v>
      </c>
      <c r="L12332" s="219" t="s">
        <v>37</v>
      </c>
      <c r="M12332" s="220" t="s">
        <v>583</v>
      </c>
    </row>
    <row r="12333" spans="1:13">
      <c r="A12333" s="106" t="str">
        <f t="shared" si="193"/>
        <v>D0367 TC</v>
      </c>
      <c r="B12333" s="164" t="s">
        <v>19369</v>
      </c>
      <c r="C12333" s="163" t="s">
        <v>126</v>
      </c>
      <c r="D12333" s="113" t="s">
        <v>1193</v>
      </c>
      <c r="F12333" t="s">
        <v>19370</v>
      </c>
      <c r="G12333" s="219">
        <v>0</v>
      </c>
      <c r="H12333" s="219">
        <v>0</v>
      </c>
      <c r="I12333" s="219" t="s">
        <v>37</v>
      </c>
      <c r="J12333" s="219">
        <v>0</v>
      </c>
      <c r="K12333" s="219">
        <v>0</v>
      </c>
      <c r="L12333" s="219" t="s">
        <v>37</v>
      </c>
      <c r="M12333" s="220" t="s">
        <v>583</v>
      </c>
    </row>
    <row r="12334" spans="1:13">
      <c r="A12334" s="106" t="str">
        <f t="shared" si="193"/>
        <v>D0367 26</v>
      </c>
      <c r="B12334" s="164" t="s">
        <v>19369</v>
      </c>
      <c r="C12334" s="163">
        <v>26</v>
      </c>
      <c r="D12334" s="113" t="s">
        <v>1193</v>
      </c>
      <c r="F12334" t="s">
        <v>19370</v>
      </c>
      <c r="G12334" s="219">
        <v>0</v>
      </c>
      <c r="H12334" s="219">
        <v>0</v>
      </c>
      <c r="I12334" s="219">
        <v>0</v>
      </c>
      <c r="J12334" s="219">
        <v>0</v>
      </c>
      <c r="K12334" s="219">
        <v>0</v>
      </c>
      <c r="L12334" s="219">
        <v>0</v>
      </c>
      <c r="M12334" s="220" t="s">
        <v>583</v>
      </c>
    </row>
    <row r="12335" spans="1:13">
      <c r="A12335" s="106" t="str">
        <f t="shared" si="193"/>
        <v xml:space="preserve">D0368 </v>
      </c>
      <c r="B12335" s="164" t="s">
        <v>19371</v>
      </c>
      <c r="C12335" s="163"/>
      <c r="D12335" s="113" t="s">
        <v>1193</v>
      </c>
      <c r="F12335" t="s">
        <v>19372</v>
      </c>
      <c r="G12335" s="219">
        <v>0</v>
      </c>
      <c r="H12335" s="219">
        <v>0</v>
      </c>
      <c r="I12335" s="219" t="s">
        <v>37</v>
      </c>
      <c r="J12335" s="219">
        <v>0</v>
      </c>
      <c r="K12335" s="219">
        <v>0</v>
      </c>
      <c r="L12335" s="219" t="s">
        <v>37</v>
      </c>
      <c r="M12335" s="220" t="s">
        <v>583</v>
      </c>
    </row>
    <row r="12336" spans="1:13">
      <c r="A12336" s="106" t="str">
        <f t="shared" si="193"/>
        <v>D0368 TC</v>
      </c>
      <c r="B12336" s="164" t="s">
        <v>19371</v>
      </c>
      <c r="C12336" s="163" t="s">
        <v>126</v>
      </c>
      <c r="D12336" s="113" t="s">
        <v>1193</v>
      </c>
      <c r="F12336" t="s">
        <v>19372</v>
      </c>
      <c r="G12336" s="219">
        <v>0</v>
      </c>
      <c r="H12336" s="219">
        <v>0</v>
      </c>
      <c r="I12336" s="219" t="s">
        <v>37</v>
      </c>
      <c r="J12336" s="219">
        <v>0</v>
      </c>
      <c r="K12336" s="219">
        <v>0</v>
      </c>
      <c r="L12336" s="219" t="s">
        <v>37</v>
      </c>
      <c r="M12336" s="220" t="s">
        <v>583</v>
      </c>
    </row>
    <row r="12337" spans="1:13">
      <c r="A12337" s="106" t="str">
        <f t="shared" si="193"/>
        <v>D0368 26</v>
      </c>
      <c r="B12337" s="164" t="s">
        <v>19371</v>
      </c>
      <c r="C12337" s="163">
        <v>26</v>
      </c>
      <c r="D12337" s="113" t="s">
        <v>1193</v>
      </c>
      <c r="F12337" t="s">
        <v>19372</v>
      </c>
      <c r="G12337" s="219">
        <v>0</v>
      </c>
      <c r="H12337" s="219">
        <v>0</v>
      </c>
      <c r="I12337" s="219">
        <v>0</v>
      </c>
      <c r="J12337" s="219">
        <v>0</v>
      </c>
      <c r="K12337" s="219">
        <v>0</v>
      </c>
      <c r="L12337" s="219">
        <v>0</v>
      </c>
      <c r="M12337" s="220" t="s">
        <v>583</v>
      </c>
    </row>
    <row r="12338" spans="1:13">
      <c r="A12338" s="106" t="str">
        <f t="shared" si="193"/>
        <v xml:space="preserve">D0369 </v>
      </c>
      <c r="B12338" s="164" t="s">
        <v>19373</v>
      </c>
      <c r="C12338" s="163"/>
      <c r="D12338" s="113" t="s">
        <v>1193</v>
      </c>
      <c r="F12338" t="s">
        <v>19374</v>
      </c>
      <c r="G12338" s="219">
        <v>0</v>
      </c>
      <c r="H12338" s="219">
        <v>0</v>
      </c>
      <c r="I12338" s="219" t="s">
        <v>37</v>
      </c>
      <c r="J12338" s="219">
        <v>0</v>
      </c>
      <c r="K12338" s="219">
        <v>0</v>
      </c>
      <c r="L12338" s="219" t="s">
        <v>37</v>
      </c>
      <c r="M12338" s="220" t="s">
        <v>583</v>
      </c>
    </row>
    <row r="12339" spans="1:13">
      <c r="A12339" s="106" t="str">
        <f t="shared" si="193"/>
        <v>D0369 TC</v>
      </c>
      <c r="B12339" s="164" t="s">
        <v>19373</v>
      </c>
      <c r="C12339" s="163" t="s">
        <v>126</v>
      </c>
      <c r="D12339" s="113" t="s">
        <v>1193</v>
      </c>
      <c r="F12339" t="s">
        <v>19374</v>
      </c>
      <c r="G12339" s="219">
        <v>0</v>
      </c>
      <c r="H12339" s="219">
        <v>0</v>
      </c>
      <c r="I12339" s="219" t="s">
        <v>37</v>
      </c>
      <c r="J12339" s="219">
        <v>0</v>
      </c>
      <c r="K12339" s="219">
        <v>0</v>
      </c>
      <c r="L12339" s="219" t="s">
        <v>37</v>
      </c>
      <c r="M12339" s="220" t="s">
        <v>583</v>
      </c>
    </row>
    <row r="12340" spans="1:13">
      <c r="A12340" s="106" t="str">
        <f t="shared" si="193"/>
        <v>D0369 26</v>
      </c>
      <c r="B12340" s="164" t="s">
        <v>19373</v>
      </c>
      <c r="C12340" s="163">
        <v>26</v>
      </c>
      <c r="D12340" s="113" t="s">
        <v>1193</v>
      </c>
      <c r="F12340" t="s">
        <v>19374</v>
      </c>
      <c r="G12340" s="219">
        <v>0</v>
      </c>
      <c r="H12340" s="219">
        <v>0</v>
      </c>
      <c r="I12340" s="219">
        <v>0</v>
      </c>
      <c r="J12340" s="219">
        <v>0</v>
      </c>
      <c r="K12340" s="219">
        <v>0</v>
      </c>
      <c r="L12340" s="219">
        <v>0</v>
      </c>
      <c r="M12340" s="220" t="s">
        <v>583</v>
      </c>
    </row>
    <row r="12341" spans="1:13">
      <c r="A12341" s="106" t="str">
        <f t="shared" si="193"/>
        <v xml:space="preserve">D0370 </v>
      </c>
      <c r="B12341" s="164" t="s">
        <v>19375</v>
      </c>
      <c r="C12341" s="163"/>
      <c r="D12341" s="113" t="s">
        <v>1193</v>
      </c>
      <c r="F12341" t="s">
        <v>19376</v>
      </c>
      <c r="G12341" s="219">
        <v>0</v>
      </c>
      <c r="H12341" s="219">
        <v>0</v>
      </c>
      <c r="I12341" s="219" t="s">
        <v>37</v>
      </c>
      <c r="J12341" s="219">
        <v>0</v>
      </c>
      <c r="K12341" s="219">
        <v>0</v>
      </c>
      <c r="L12341" s="219" t="s">
        <v>37</v>
      </c>
      <c r="M12341" s="220" t="s">
        <v>583</v>
      </c>
    </row>
    <row r="12342" spans="1:13">
      <c r="A12342" s="106" t="str">
        <f t="shared" si="193"/>
        <v>D0370 TC</v>
      </c>
      <c r="B12342" s="164" t="s">
        <v>19375</v>
      </c>
      <c r="C12342" s="163" t="s">
        <v>126</v>
      </c>
      <c r="D12342" s="113" t="s">
        <v>1193</v>
      </c>
      <c r="F12342" t="s">
        <v>19376</v>
      </c>
      <c r="G12342" s="219">
        <v>0</v>
      </c>
      <c r="H12342" s="219">
        <v>0</v>
      </c>
      <c r="I12342" s="219" t="s">
        <v>37</v>
      </c>
      <c r="J12342" s="219">
        <v>0</v>
      </c>
      <c r="K12342" s="219">
        <v>0</v>
      </c>
      <c r="L12342" s="219" t="s">
        <v>37</v>
      </c>
      <c r="M12342" s="220" t="s">
        <v>583</v>
      </c>
    </row>
    <row r="12343" spans="1:13">
      <c r="A12343" s="106" t="str">
        <f t="shared" si="193"/>
        <v>D0370 26</v>
      </c>
      <c r="B12343" s="164" t="s">
        <v>19375</v>
      </c>
      <c r="C12343" s="163">
        <v>26</v>
      </c>
      <c r="D12343" s="113" t="s">
        <v>1193</v>
      </c>
      <c r="F12343" t="s">
        <v>19376</v>
      </c>
      <c r="G12343" s="219">
        <v>0</v>
      </c>
      <c r="H12343" s="219">
        <v>0</v>
      </c>
      <c r="I12343" s="219">
        <v>0</v>
      </c>
      <c r="J12343" s="219">
        <v>0</v>
      </c>
      <c r="K12343" s="219">
        <v>0</v>
      </c>
      <c r="L12343" s="219">
        <v>0</v>
      </c>
      <c r="M12343" s="220" t="s">
        <v>583</v>
      </c>
    </row>
    <row r="12344" spans="1:13">
      <c r="A12344" s="106" t="str">
        <f t="shared" si="193"/>
        <v xml:space="preserve">D0371 </v>
      </c>
      <c r="B12344" s="164" t="s">
        <v>19377</v>
      </c>
      <c r="C12344" s="163"/>
      <c r="D12344" s="113" t="s">
        <v>1193</v>
      </c>
      <c r="F12344" t="s">
        <v>19378</v>
      </c>
      <c r="G12344" s="219">
        <v>0</v>
      </c>
      <c r="H12344" s="219">
        <v>0</v>
      </c>
      <c r="I12344" s="219" t="s">
        <v>37</v>
      </c>
      <c r="J12344" s="219">
        <v>0</v>
      </c>
      <c r="K12344" s="219">
        <v>0</v>
      </c>
      <c r="L12344" s="219" t="s">
        <v>37</v>
      </c>
      <c r="M12344" s="220" t="s">
        <v>583</v>
      </c>
    </row>
    <row r="12345" spans="1:13">
      <c r="A12345" s="106" t="str">
        <f t="shared" si="193"/>
        <v>D0371 TC</v>
      </c>
      <c r="B12345" s="164" t="s">
        <v>19377</v>
      </c>
      <c r="C12345" s="163" t="s">
        <v>126</v>
      </c>
      <c r="D12345" s="113" t="s">
        <v>1193</v>
      </c>
      <c r="F12345" t="s">
        <v>19378</v>
      </c>
      <c r="G12345" s="219">
        <v>0</v>
      </c>
      <c r="H12345" s="219">
        <v>0</v>
      </c>
      <c r="I12345" s="219" t="s">
        <v>37</v>
      </c>
      <c r="J12345" s="219">
        <v>0</v>
      </c>
      <c r="K12345" s="219">
        <v>0</v>
      </c>
      <c r="L12345" s="219" t="s">
        <v>37</v>
      </c>
      <c r="M12345" s="220" t="s">
        <v>583</v>
      </c>
    </row>
    <row r="12346" spans="1:13">
      <c r="A12346" s="106" t="str">
        <f t="shared" si="193"/>
        <v>D0371 26</v>
      </c>
      <c r="B12346" s="164" t="s">
        <v>19377</v>
      </c>
      <c r="C12346" s="163">
        <v>26</v>
      </c>
      <c r="D12346" s="113" t="s">
        <v>1193</v>
      </c>
      <c r="F12346" t="s">
        <v>19378</v>
      </c>
      <c r="G12346" s="219">
        <v>0</v>
      </c>
      <c r="H12346" s="219">
        <v>0</v>
      </c>
      <c r="I12346" s="219">
        <v>0</v>
      </c>
      <c r="J12346" s="219">
        <v>0</v>
      </c>
      <c r="K12346" s="219">
        <v>0</v>
      </c>
      <c r="L12346" s="219">
        <v>0</v>
      </c>
      <c r="M12346" s="220" t="s">
        <v>583</v>
      </c>
    </row>
    <row r="12347" spans="1:13">
      <c r="A12347" s="106" t="str">
        <f t="shared" si="193"/>
        <v xml:space="preserve">D0372 </v>
      </c>
      <c r="B12347" s="164" t="s">
        <v>19379</v>
      </c>
      <c r="C12347" s="163"/>
      <c r="D12347" s="113" t="s">
        <v>1193</v>
      </c>
      <c r="F12347" t="s">
        <v>19380</v>
      </c>
      <c r="G12347" s="219">
        <v>0</v>
      </c>
      <c r="H12347" s="219">
        <v>0</v>
      </c>
      <c r="I12347" s="219" t="s">
        <v>37</v>
      </c>
      <c r="J12347" s="219">
        <v>0</v>
      </c>
      <c r="K12347" s="219">
        <v>0</v>
      </c>
      <c r="L12347" s="219" t="s">
        <v>37</v>
      </c>
      <c r="M12347" s="220" t="s">
        <v>583</v>
      </c>
    </row>
    <row r="12348" spans="1:13">
      <c r="A12348" s="106" t="str">
        <f t="shared" si="193"/>
        <v>D0372 TC</v>
      </c>
      <c r="B12348" s="164" t="s">
        <v>19379</v>
      </c>
      <c r="C12348" s="163" t="s">
        <v>126</v>
      </c>
      <c r="D12348" s="113" t="s">
        <v>1193</v>
      </c>
      <c r="F12348" t="s">
        <v>19380</v>
      </c>
      <c r="G12348" s="219">
        <v>0</v>
      </c>
      <c r="H12348" s="219">
        <v>0</v>
      </c>
      <c r="I12348" s="219" t="s">
        <v>37</v>
      </c>
      <c r="J12348" s="219">
        <v>0</v>
      </c>
      <c r="K12348" s="219">
        <v>0</v>
      </c>
      <c r="L12348" s="219" t="s">
        <v>37</v>
      </c>
      <c r="M12348" s="220" t="s">
        <v>583</v>
      </c>
    </row>
    <row r="12349" spans="1:13">
      <c r="A12349" s="106" t="str">
        <f t="shared" si="193"/>
        <v>D0372 26</v>
      </c>
      <c r="B12349" s="164" t="s">
        <v>19379</v>
      </c>
      <c r="C12349" s="163">
        <v>26</v>
      </c>
      <c r="D12349" s="113" t="s">
        <v>1193</v>
      </c>
      <c r="F12349" t="s">
        <v>19380</v>
      </c>
      <c r="G12349" s="219">
        <v>0</v>
      </c>
      <c r="H12349" s="219">
        <v>0</v>
      </c>
      <c r="I12349" s="219">
        <v>0</v>
      </c>
      <c r="J12349" s="219">
        <v>0</v>
      </c>
      <c r="K12349" s="219">
        <v>0</v>
      </c>
      <c r="L12349" s="219">
        <v>0</v>
      </c>
      <c r="M12349" s="220" t="s">
        <v>583</v>
      </c>
    </row>
    <row r="12350" spans="1:13">
      <c r="A12350" s="106" t="str">
        <f t="shared" si="193"/>
        <v xml:space="preserve">D0373 </v>
      </c>
      <c r="B12350" s="164" t="s">
        <v>19381</v>
      </c>
      <c r="C12350" s="163"/>
      <c r="D12350" s="113" t="s">
        <v>1193</v>
      </c>
      <c r="F12350" t="s">
        <v>19382</v>
      </c>
      <c r="G12350" s="219">
        <v>0</v>
      </c>
      <c r="H12350" s="219">
        <v>0</v>
      </c>
      <c r="I12350" s="219" t="s">
        <v>37</v>
      </c>
      <c r="J12350" s="219">
        <v>0</v>
      </c>
      <c r="K12350" s="219">
        <v>0</v>
      </c>
      <c r="L12350" s="219" t="s">
        <v>37</v>
      </c>
      <c r="M12350" s="220" t="s">
        <v>583</v>
      </c>
    </row>
    <row r="12351" spans="1:13">
      <c r="A12351" s="106" t="str">
        <f t="shared" si="193"/>
        <v>D0373 TC</v>
      </c>
      <c r="B12351" s="164" t="s">
        <v>19381</v>
      </c>
      <c r="C12351" s="163" t="s">
        <v>126</v>
      </c>
      <c r="D12351" s="113" t="s">
        <v>1193</v>
      </c>
      <c r="F12351" t="s">
        <v>19382</v>
      </c>
      <c r="G12351" s="219">
        <v>0</v>
      </c>
      <c r="H12351" s="219">
        <v>0</v>
      </c>
      <c r="I12351" s="219" t="s">
        <v>37</v>
      </c>
      <c r="J12351" s="219">
        <v>0</v>
      </c>
      <c r="K12351" s="219">
        <v>0</v>
      </c>
      <c r="L12351" s="219" t="s">
        <v>37</v>
      </c>
      <c r="M12351" s="220" t="s">
        <v>583</v>
      </c>
    </row>
    <row r="12352" spans="1:13">
      <c r="A12352" s="106" t="str">
        <f t="shared" si="193"/>
        <v>D0373 26</v>
      </c>
      <c r="B12352" s="164" t="s">
        <v>19381</v>
      </c>
      <c r="C12352" s="163">
        <v>26</v>
      </c>
      <c r="D12352" s="113" t="s">
        <v>1193</v>
      </c>
      <c r="F12352" t="s">
        <v>19382</v>
      </c>
      <c r="G12352" s="219">
        <v>0</v>
      </c>
      <c r="H12352" s="219">
        <v>0</v>
      </c>
      <c r="I12352" s="219">
        <v>0</v>
      </c>
      <c r="J12352" s="219">
        <v>0</v>
      </c>
      <c r="K12352" s="219">
        <v>0</v>
      </c>
      <c r="L12352" s="219">
        <v>0</v>
      </c>
      <c r="M12352" s="220" t="s">
        <v>583</v>
      </c>
    </row>
    <row r="12353" spans="1:13">
      <c r="A12353" s="106" t="str">
        <f t="shared" si="193"/>
        <v xml:space="preserve">D0374 </v>
      </c>
      <c r="B12353" s="164" t="s">
        <v>19383</v>
      </c>
      <c r="C12353" s="163"/>
      <c r="D12353" s="113" t="s">
        <v>1193</v>
      </c>
      <c r="F12353" t="s">
        <v>19384</v>
      </c>
      <c r="G12353" s="219">
        <v>0</v>
      </c>
      <c r="H12353" s="219">
        <v>0</v>
      </c>
      <c r="I12353" s="219" t="s">
        <v>37</v>
      </c>
      <c r="J12353" s="219">
        <v>0</v>
      </c>
      <c r="K12353" s="219">
        <v>0</v>
      </c>
      <c r="L12353" s="219" t="s">
        <v>37</v>
      </c>
      <c r="M12353" s="220" t="s">
        <v>583</v>
      </c>
    </row>
    <row r="12354" spans="1:13">
      <c r="A12354" s="106" t="str">
        <f t="shared" si="193"/>
        <v>D0374 TC</v>
      </c>
      <c r="B12354" s="164" t="s">
        <v>19383</v>
      </c>
      <c r="C12354" s="163" t="s">
        <v>126</v>
      </c>
      <c r="D12354" s="113" t="s">
        <v>1193</v>
      </c>
      <c r="F12354" t="s">
        <v>19384</v>
      </c>
      <c r="G12354" s="219">
        <v>0</v>
      </c>
      <c r="H12354" s="219">
        <v>0</v>
      </c>
      <c r="I12354" s="219" t="s">
        <v>37</v>
      </c>
      <c r="J12354" s="219">
        <v>0</v>
      </c>
      <c r="K12354" s="219">
        <v>0</v>
      </c>
      <c r="L12354" s="219" t="s">
        <v>37</v>
      </c>
      <c r="M12354" s="220" t="s">
        <v>583</v>
      </c>
    </row>
    <row r="12355" spans="1:13">
      <c r="A12355" s="106" t="str">
        <f t="shared" ref="A12355:A12418" si="194">B12355&amp;" "&amp;C12355</f>
        <v>D0374 26</v>
      </c>
      <c r="B12355" s="164" t="s">
        <v>19383</v>
      </c>
      <c r="C12355" s="163">
        <v>26</v>
      </c>
      <c r="D12355" s="113" t="s">
        <v>1193</v>
      </c>
      <c r="F12355" t="s">
        <v>19384</v>
      </c>
      <c r="G12355" s="219">
        <v>0</v>
      </c>
      <c r="H12355" s="219">
        <v>0</v>
      </c>
      <c r="I12355" s="219">
        <v>0</v>
      </c>
      <c r="J12355" s="219">
        <v>0</v>
      </c>
      <c r="K12355" s="219">
        <v>0</v>
      </c>
      <c r="L12355" s="219">
        <v>0</v>
      </c>
      <c r="M12355" s="220" t="s">
        <v>583</v>
      </c>
    </row>
    <row r="12356" spans="1:13">
      <c r="A12356" s="106" t="str">
        <f t="shared" si="194"/>
        <v xml:space="preserve">D0380 </v>
      </c>
      <c r="B12356" s="164" t="s">
        <v>19385</v>
      </c>
      <c r="C12356" s="163"/>
      <c r="D12356" s="113" t="s">
        <v>1193</v>
      </c>
      <c r="F12356" t="s">
        <v>19386</v>
      </c>
      <c r="G12356" s="219">
        <v>0</v>
      </c>
      <c r="H12356" s="219">
        <v>0</v>
      </c>
      <c r="I12356" s="219" t="s">
        <v>37</v>
      </c>
      <c r="J12356" s="219">
        <v>0</v>
      </c>
      <c r="K12356" s="219">
        <v>0</v>
      </c>
      <c r="L12356" s="219" t="s">
        <v>37</v>
      </c>
      <c r="M12356" s="220" t="s">
        <v>583</v>
      </c>
    </row>
    <row r="12357" spans="1:13">
      <c r="A12357" s="106" t="str">
        <f t="shared" si="194"/>
        <v>D0380 TC</v>
      </c>
      <c r="B12357" s="164" t="s">
        <v>19385</v>
      </c>
      <c r="C12357" s="163" t="s">
        <v>126</v>
      </c>
      <c r="D12357" s="113" t="s">
        <v>1193</v>
      </c>
      <c r="F12357" t="s">
        <v>19386</v>
      </c>
      <c r="G12357" s="219">
        <v>0</v>
      </c>
      <c r="H12357" s="219">
        <v>0</v>
      </c>
      <c r="I12357" s="219" t="s">
        <v>37</v>
      </c>
      <c r="J12357" s="219">
        <v>0</v>
      </c>
      <c r="K12357" s="219">
        <v>0</v>
      </c>
      <c r="L12357" s="219" t="s">
        <v>37</v>
      </c>
      <c r="M12357" s="220" t="s">
        <v>583</v>
      </c>
    </row>
    <row r="12358" spans="1:13">
      <c r="A12358" s="106" t="str">
        <f t="shared" si="194"/>
        <v>D0380 26</v>
      </c>
      <c r="B12358" s="164" t="s">
        <v>19385</v>
      </c>
      <c r="C12358" s="163">
        <v>26</v>
      </c>
      <c r="D12358" s="113" t="s">
        <v>1193</v>
      </c>
      <c r="F12358" t="s">
        <v>19386</v>
      </c>
      <c r="G12358" s="219">
        <v>0</v>
      </c>
      <c r="H12358" s="219">
        <v>0</v>
      </c>
      <c r="I12358" s="219">
        <v>0</v>
      </c>
      <c r="J12358" s="219">
        <v>0</v>
      </c>
      <c r="K12358" s="219">
        <v>0</v>
      </c>
      <c r="L12358" s="219">
        <v>0</v>
      </c>
      <c r="M12358" s="220" t="s">
        <v>583</v>
      </c>
    </row>
    <row r="12359" spans="1:13">
      <c r="A12359" s="106" t="str">
        <f t="shared" si="194"/>
        <v xml:space="preserve">D0381 </v>
      </c>
      <c r="B12359" s="164" t="s">
        <v>19387</v>
      </c>
      <c r="C12359" s="163"/>
      <c r="D12359" s="113" t="s">
        <v>1193</v>
      </c>
      <c r="F12359" t="s">
        <v>19388</v>
      </c>
      <c r="G12359" s="219">
        <v>0</v>
      </c>
      <c r="H12359" s="219">
        <v>0</v>
      </c>
      <c r="I12359" s="219" t="s">
        <v>37</v>
      </c>
      <c r="J12359" s="219">
        <v>0</v>
      </c>
      <c r="K12359" s="219">
        <v>0</v>
      </c>
      <c r="L12359" s="219" t="s">
        <v>37</v>
      </c>
      <c r="M12359" s="220" t="s">
        <v>583</v>
      </c>
    </row>
    <row r="12360" spans="1:13">
      <c r="A12360" s="106" t="str">
        <f t="shared" si="194"/>
        <v>D0381 TC</v>
      </c>
      <c r="B12360" s="164" t="s">
        <v>19387</v>
      </c>
      <c r="C12360" s="163" t="s">
        <v>126</v>
      </c>
      <c r="D12360" s="113" t="s">
        <v>1193</v>
      </c>
      <c r="F12360" t="s">
        <v>19388</v>
      </c>
      <c r="G12360" s="219">
        <v>0</v>
      </c>
      <c r="H12360" s="219">
        <v>0</v>
      </c>
      <c r="I12360" s="219" t="s">
        <v>37</v>
      </c>
      <c r="J12360" s="219">
        <v>0</v>
      </c>
      <c r="K12360" s="219">
        <v>0</v>
      </c>
      <c r="L12360" s="219" t="s">
        <v>37</v>
      </c>
      <c r="M12360" s="220" t="s">
        <v>583</v>
      </c>
    </row>
    <row r="12361" spans="1:13">
      <c r="A12361" s="106" t="str">
        <f t="shared" si="194"/>
        <v>D0381 26</v>
      </c>
      <c r="B12361" s="164" t="s">
        <v>19387</v>
      </c>
      <c r="C12361" s="163">
        <v>26</v>
      </c>
      <c r="D12361" s="113" t="s">
        <v>1193</v>
      </c>
      <c r="F12361" t="s">
        <v>19388</v>
      </c>
      <c r="G12361" s="219">
        <v>0</v>
      </c>
      <c r="H12361" s="219">
        <v>0</v>
      </c>
      <c r="I12361" s="219">
        <v>0</v>
      </c>
      <c r="J12361" s="219">
        <v>0</v>
      </c>
      <c r="K12361" s="219">
        <v>0</v>
      </c>
      <c r="L12361" s="219">
        <v>0</v>
      </c>
      <c r="M12361" s="220" t="s">
        <v>583</v>
      </c>
    </row>
    <row r="12362" spans="1:13">
      <c r="A12362" s="106" t="str">
        <f t="shared" si="194"/>
        <v xml:space="preserve">D0382 </v>
      </c>
      <c r="B12362" s="164" t="s">
        <v>19389</v>
      </c>
      <c r="C12362" s="163"/>
      <c r="D12362" s="113" t="s">
        <v>1193</v>
      </c>
      <c r="F12362" t="s">
        <v>19390</v>
      </c>
      <c r="G12362" s="219">
        <v>0</v>
      </c>
      <c r="H12362" s="219">
        <v>0</v>
      </c>
      <c r="I12362" s="219" t="s">
        <v>37</v>
      </c>
      <c r="J12362" s="219">
        <v>0</v>
      </c>
      <c r="K12362" s="219">
        <v>0</v>
      </c>
      <c r="L12362" s="219" t="s">
        <v>37</v>
      </c>
      <c r="M12362" s="220" t="s">
        <v>583</v>
      </c>
    </row>
    <row r="12363" spans="1:13">
      <c r="A12363" s="106" t="str">
        <f t="shared" si="194"/>
        <v>D0382 TC</v>
      </c>
      <c r="B12363" s="164" t="s">
        <v>19389</v>
      </c>
      <c r="C12363" s="163" t="s">
        <v>126</v>
      </c>
      <c r="D12363" s="113" t="s">
        <v>1193</v>
      </c>
      <c r="F12363" t="s">
        <v>19390</v>
      </c>
      <c r="G12363" s="219">
        <v>0</v>
      </c>
      <c r="H12363" s="219">
        <v>0</v>
      </c>
      <c r="I12363" s="219" t="s">
        <v>37</v>
      </c>
      <c r="J12363" s="219">
        <v>0</v>
      </c>
      <c r="K12363" s="219">
        <v>0</v>
      </c>
      <c r="L12363" s="219" t="s">
        <v>37</v>
      </c>
      <c r="M12363" s="220" t="s">
        <v>583</v>
      </c>
    </row>
    <row r="12364" spans="1:13">
      <c r="A12364" s="106" t="str">
        <f t="shared" si="194"/>
        <v>D0382 26</v>
      </c>
      <c r="B12364" s="164" t="s">
        <v>19389</v>
      </c>
      <c r="C12364" s="163">
        <v>26</v>
      </c>
      <c r="D12364" s="113" t="s">
        <v>1193</v>
      </c>
      <c r="F12364" t="s">
        <v>19390</v>
      </c>
      <c r="G12364" s="219">
        <v>0</v>
      </c>
      <c r="H12364" s="219">
        <v>0</v>
      </c>
      <c r="I12364" s="219">
        <v>0</v>
      </c>
      <c r="J12364" s="219">
        <v>0</v>
      </c>
      <c r="K12364" s="219">
        <v>0</v>
      </c>
      <c r="L12364" s="219">
        <v>0</v>
      </c>
      <c r="M12364" s="220" t="s">
        <v>583</v>
      </c>
    </row>
    <row r="12365" spans="1:13">
      <c r="A12365" s="106" t="str">
        <f t="shared" si="194"/>
        <v xml:space="preserve">D0383 </v>
      </c>
      <c r="B12365" s="164" t="s">
        <v>19391</v>
      </c>
      <c r="C12365" s="163"/>
      <c r="D12365" s="113" t="s">
        <v>1193</v>
      </c>
      <c r="F12365" t="s">
        <v>19392</v>
      </c>
      <c r="G12365" s="219">
        <v>0</v>
      </c>
      <c r="H12365" s="219">
        <v>0</v>
      </c>
      <c r="I12365" s="219" t="s">
        <v>37</v>
      </c>
      <c r="J12365" s="219">
        <v>0</v>
      </c>
      <c r="K12365" s="219">
        <v>0</v>
      </c>
      <c r="L12365" s="219" t="s">
        <v>37</v>
      </c>
      <c r="M12365" s="220" t="s">
        <v>583</v>
      </c>
    </row>
    <row r="12366" spans="1:13">
      <c r="A12366" s="106" t="str">
        <f t="shared" si="194"/>
        <v>D0383 TC</v>
      </c>
      <c r="B12366" s="164" t="s">
        <v>19391</v>
      </c>
      <c r="C12366" s="163" t="s">
        <v>126</v>
      </c>
      <c r="D12366" s="113" t="s">
        <v>1193</v>
      </c>
      <c r="F12366" t="s">
        <v>19392</v>
      </c>
      <c r="G12366" s="219">
        <v>0</v>
      </c>
      <c r="H12366" s="219">
        <v>0</v>
      </c>
      <c r="I12366" s="219" t="s">
        <v>37</v>
      </c>
      <c r="J12366" s="219">
        <v>0</v>
      </c>
      <c r="K12366" s="219">
        <v>0</v>
      </c>
      <c r="L12366" s="219" t="s">
        <v>37</v>
      </c>
      <c r="M12366" s="220" t="s">
        <v>583</v>
      </c>
    </row>
    <row r="12367" spans="1:13">
      <c r="A12367" s="106" t="str">
        <f t="shared" si="194"/>
        <v>D0383 26</v>
      </c>
      <c r="B12367" s="164" t="s">
        <v>19391</v>
      </c>
      <c r="C12367" s="163">
        <v>26</v>
      </c>
      <c r="D12367" s="113" t="s">
        <v>1193</v>
      </c>
      <c r="F12367" t="s">
        <v>19392</v>
      </c>
      <c r="G12367" s="219">
        <v>0</v>
      </c>
      <c r="H12367" s="219">
        <v>0</v>
      </c>
      <c r="I12367" s="219">
        <v>0</v>
      </c>
      <c r="J12367" s="219">
        <v>0</v>
      </c>
      <c r="K12367" s="219">
        <v>0</v>
      </c>
      <c r="L12367" s="219">
        <v>0</v>
      </c>
      <c r="M12367" s="220" t="s">
        <v>583</v>
      </c>
    </row>
    <row r="12368" spans="1:13">
      <c r="A12368" s="106" t="str">
        <f t="shared" si="194"/>
        <v xml:space="preserve">D0384 </v>
      </c>
      <c r="B12368" s="164" t="s">
        <v>19393</v>
      </c>
      <c r="C12368" s="163"/>
      <c r="D12368" s="113" t="s">
        <v>1193</v>
      </c>
      <c r="F12368" t="s">
        <v>19394</v>
      </c>
      <c r="G12368" s="219">
        <v>0</v>
      </c>
      <c r="H12368" s="219">
        <v>0</v>
      </c>
      <c r="I12368" s="219" t="s">
        <v>37</v>
      </c>
      <c r="J12368" s="219">
        <v>0</v>
      </c>
      <c r="K12368" s="219">
        <v>0</v>
      </c>
      <c r="L12368" s="219" t="s">
        <v>37</v>
      </c>
      <c r="M12368" s="220" t="s">
        <v>583</v>
      </c>
    </row>
    <row r="12369" spans="1:13">
      <c r="A12369" s="106" t="str">
        <f t="shared" si="194"/>
        <v>D0384 TC</v>
      </c>
      <c r="B12369" s="164" t="s">
        <v>19393</v>
      </c>
      <c r="C12369" s="163" t="s">
        <v>126</v>
      </c>
      <c r="D12369" s="113" t="s">
        <v>1193</v>
      </c>
      <c r="F12369" t="s">
        <v>19394</v>
      </c>
      <c r="G12369" s="219">
        <v>0</v>
      </c>
      <c r="H12369" s="219">
        <v>0</v>
      </c>
      <c r="I12369" s="219" t="s">
        <v>37</v>
      </c>
      <c r="J12369" s="219">
        <v>0</v>
      </c>
      <c r="K12369" s="219">
        <v>0</v>
      </c>
      <c r="L12369" s="219" t="s">
        <v>37</v>
      </c>
      <c r="M12369" s="220" t="s">
        <v>583</v>
      </c>
    </row>
    <row r="12370" spans="1:13">
      <c r="A12370" s="106" t="str">
        <f t="shared" si="194"/>
        <v>D0384 26</v>
      </c>
      <c r="B12370" s="164" t="s">
        <v>19393</v>
      </c>
      <c r="C12370" s="163">
        <v>26</v>
      </c>
      <c r="D12370" s="113" t="s">
        <v>1193</v>
      </c>
      <c r="F12370" t="s">
        <v>19394</v>
      </c>
      <c r="G12370" s="219">
        <v>0</v>
      </c>
      <c r="H12370" s="219">
        <v>0</v>
      </c>
      <c r="I12370" s="219">
        <v>0</v>
      </c>
      <c r="J12370" s="219">
        <v>0</v>
      </c>
      <c r="K12370" s="219">
        <v>0</v>
      </c>
      <c r="L12370" s="219">
        <v>0</v>
      </c>
      <c r="M12370" s="220" t="s">
        <v>583</v>
      </c>
    </row>
    <row r="12371" spans="1:13">
      <c r="A12371" s="106" t="str">
        <f t="shared" si="194"/>
        <v xml:space="preserve">D0385 </v>
      </c>
      <c r="B12371" s="164" t="s">
        <v>19395</v>
      </c>
      <c r="C12371" s="163"/>
      <c r="D12371" s="113" t="s">
        <v>1193</v>
      </c>
      <c r="F12371" t="s">
        <v>19396</v>
      </c>
      <c r="G12371" s="219">
        <v>0</v>
      </c>
      <c r="H12371" s="219">
        <v>0</v>
      </c>
      <c r="I12371" s="219" t="s">
        <v>37</v>
      </c>
      <c r="J12371" s="219">
        <v>0</v>
      </c>
      <c r="K12371" s="219">
        <v>0</v>
      </c>
      <c r="L12371" s="219" t="s">
        <v>37</v>
      </c>
      <c r="M12371" s="220" t="s">
        <v>583</v>
      </c>
    </row>
    <row r="12372" spans="1:13">
      <c r="A12372" s="106" t="str">
        <f t="shared" si="194"/>
        <v>D0385 TC</v>
      </c>
      <c r="B12372" s="164" t="s">
        <v>19395</v>
      </c>
      <c r="C12372" s="163" t="s">
        <v>126</v>
      </c>
      <c r="D12372" s="113" t="s">
        <v>1193</v>
      </c>
      <c r="F12372" t="s">
        <v>19396</v>
      </c>
      <c r="G12372" s="219">
        <v>0</v>
      </c>
      <c r="H12372" s="219">
        <v>0</v>
      </c>
      <c r="I12372" s="219" t="s">
        <v>37</v>
      </c>
      <c r="J12372" s="219">
        <v>0</v>
      </c>
      <c r="K12372" s="219">
        <v>0</v>
      </c>
      <c r="L12372" s="219" t="s">
        <v>37</v>
      </c>
      <c r="M12372" s="220" t="s">
        <v>583</v>
      </c>
    </row>
    <row r="12373" spans="1:13">
      <c r="A12373" s="106" t="str">
        <f t="shared" si="194"/>
        <v>D0385 26</v>
      </c>
      <c r="B12373" s="164" t="s">
        <v>19395</v>
      </c>
      <c r="C12373" s="163">
        <v>26</v>
      </c>
      <c r="D12373" s="113" t="s">
        <v>1193</v>
      </c>
      <c r="F12373" t="s">
        <v>19396</v>
      </c>
      <c r="G12373" s="219">
        <v>0</v>
      </c>
      <c r="H12373" s="219">
        <v>0</v>
      </c>
      <c r="I12373" s="219">
        <v>0</v>
      </c>
      <c r="J12373" s="219">
        <v>0</v>
      </c>
      <c r="K12373" s="219">
        <v>0</v>
      </c>
      <c r="L12373" s="219">
        <v>0</v>
      </c>
      <c r="M12373" s="220" t="s">
        <v>583</v>
      </c>
    </row>
    <row r="12374" spans="1:13">
      <c r="A12374" s="106" t="str">
        <f t="shared" si="194"/>
        <v xml:space="preserve">D0386 </v>
      </c>
      <c r="B12374" s="164" t="s">
        <v>19397</v>
      </c>
      <c r="C12374" s="163"/>
      <c r="D12374" s="113" t="s">
        <v>1193</v>
      </c>
      <c r="F12374" t="s">
        <v>19398</v>
      </c>
      <c r="G12374" s="219">
        <v>0</v>
      </c>
      <c r="H12374" s="219">
        <v>0</v>
      </c>
      <c r="I12374" s="219" t="s">
        <v>37</v>
      </c>
      <c r="J12374" s="219">
        <v>0</v>
      </c>
      <c r="K12374" s="219">
        <v>0</v>
      </c>
      <c r="L12374" s="219" t="s">
        <v>37</v>
      </c>
      <c r="M12374" s="220" t="s">
        <v>583</v>
      </c>
    </row>
    <row r="12375" spans="1:13">
      <c r="A12375" s="106" t="str">
        <f t="shared" si="194"/>
        <v>D0386 TC</v>
      </c>
      <c r="B12375" s="164" t="s">
        <v>19397</v>
      </c>
      <c r="C12375" s="163" t="s">
        <v>126</v>
      </c>
      <c r="D12375" s="113" t="s">
        <v>1193</v>
      </c>
      <c r="F12375" t="s">
        <v>19398</v>
      </c>
      <c r="G12375" s="219">
        <v>0</v>
      </c>
      <c r="H12375" s="219">
        <v>0</v>
      </c>
      <c r="I12375" s="219" t="s">
        <v>37</v>
      </c>
      <c r="J12375" s="219">
        <v>0</v>
      </c>
      <c r="K12375" s="219">
        <v>0</v>
      </c>
      <c r="L12375" s="219" t="s">
        <v>37</v>
      </c>
      <c r="M12375" s="220" t="s">
        <v>583</v>
      </c>
    </row>
    <row r="12376" spans="1:13">
      <c r="A12376" s="106" t="str">
        <f t="shared" si="194"/>
        <v>D0386 26</v>
      </c>
      <c r="B12376" s="164" t="s">
        <v>19397</v>
      </c>
      <c r="C12376" s="163">
        <v>26</v>
      </c>
      <c r="D12376" s="113" t="s">
        <v>1193</v>
      </c>
      <c r="F12376" t="s">
        <v>19398</v>
      </c>
      <c r="G12376" s="219">
        <v>0</v>
      </c>
      <c r="H12376" s="219">
        <v>0</v>
      </c>
      <c r="I12376" s="219">
        <v>0</v>
      </c>
      <c r="J12376" s="219">
        <v>0</v>
      </c>
      <c r="K12376" s="219">
        <v>0</v>
      </c>
      <c r="L12376" s="219">
        <v>0</v>
      </c>
      <c r="M12376" s="220" t="s">
        <v>583</v>
      </c>
    </row>
    <row r="12377" spans="1:13">
      <c r="A12377" s="106" t="str">
        <f t="shared" si="194"/>
        <v xml:space="preserve">D0387 </v>
      </c>
      <c r="B12377" s="164" t="s">
        <v>19399</v>
      </c>
      <c r="C12377" s="163"/>
      <c r="D12377" s="113" t="s">
        <v>1193</v>
      </c>
      <c r="F12377" t="s">
        <v>19400</v>
      </c>
      <c r="G12377" s="219">
        <v>0</v>
      </c>
      <c r="H12377" s="219">
        <v>0</v>
      </c>
      <c r="I12377" s="219" t="s">
        <v>37</v>
      </c>
      <c r="J12377" s="219">
        <v>0</v>
      </c>
      <c r="K12377" s="219">
        <v>0</v>
      </c>
      <c r="L12377" s="219" t="s">
        <v>37</v>
      </c>
      <c r="M12377" s="220" t="s">
        <v>583</v>
      </c>
    </row>
    <row r="12378" spans="1:13">
      <c r="A12378" s="106" t="str">
        <f t="shared" si="194"/>
        <v>D0387 TC</v>
      </c>
      <c r="B12378" s="164" t="s">
        <v>19399</v>
      </c>
      <c r="C12378" s="163" t="s">
        <v>126</v>
      </c>
      <c r="D12378" s="113" t="s">
        <v>1193</v>
      </c>
      <c r="F12378" t="s">
        <v>19400</v>
      </c>
      <c r="G12378" s="219">
        <v>0</v>
      </c>
      <c r="H12378" s="219">
        <v>0</v>
      </c>
      <c r="I12378" s="219" t="s">
        <v>37</v>
      </c>
      <c r="J12378" s="219">
        <v>0</v>
      </c>
      <c r="K12378" s="219">
        <v>0</v>
      </c>
      <c r="L12378" s="219" t="s">
        <v>37</v>
      </c>
      <c r="M12378" s="220" t="s">
        <v>583</v>
      </c>
    </row>
    <row r="12379" spans="1:13">
      <c r="A12379" s="106" t="str">
        <f t="shared" si="194"/>
        <v>D0387 26</v>
      </c>
      <c r="B12379" s="164" t="s">
        <v>19399</v>
      </c>
      <c r="C12379" s="163">
        <v>26</v>
      </c>
      <c r="D12379" s="113" t="s">
        <v>1193</v>
      </c>
      <c r="F12379" t="s">
        <v>19400</v>
      </c>
      <c r="G12379" s="219">
        <v>0</v>
      </c>
      <c r="H12379" s="219">
        <v>0</v>
      </c>
      <c r="I12379" s="219">
        <v>0</v>
      </c>
      <c r="J12379" s="219">
        <v>0</v>
      </c>
      <c r="K12379" s="219">
        <v>0</v>
      </c>
      <c r="L12379" s="219">
        <v>0</v>
      </c>
      <c r="M12379" s="220" t="s">
        <v>583</v>
      </c>
    </row>
    <row r="12380" spans="1:13">
      <c r="A12380" s="106" t="str">
        <f t="shared" si="194"/>
        <v xml:space="preserve">D0388 </v>
      </c>
      <c r="B12380" s="164" t="s">
        <v>19401</v>
      </c>
      <c r="C12380" s="163"/>
      <c r="D12380" s="113" t="s">
        <v>1193</v>
      </c>
      <c r="F12380" t="s">
        <v>19402</v>
      </c>
      <c r="G12380" s="219">
        <v>0</v>
      </c>
      <c r="H12380" s="219">
        <v>0</v>
      </c>
      <c r="I12380" s="219" t="s">
        <v>37</v>
      </c>
      <c r="J12380" s="219">
        <v>0</v>
      </c>
      <c r="K12380" s="219">
        <v>0</v>
      </c>
      <c r="L12380" s="219" t="s">
        <v>37</v>
      </c>
      <c r="M12380" s="220" t="s">
        <v>583</v>
      </c>
    </row>
    <row r="12381" spans="1:13">
      <c r="A12381" s="106" t="str">
        <f t="shared" si="194"/>
        <v>D0388 TC</v>
      </c>
      <c r="B12381" s="164" t="s">
        <v>19401</v>
      </c>
      <c r="C12381" s="163" t="s">
        <v>126</v>
      </c>
      <c r="D12381" s="113" t="s">
        <v>1193</v>
      </c>
      <c r="F12381" t="s">
        <v>19402</v>
      </c>
      <c r="G12381" s="219">
        <v>0</v>
      </c>
      <c r="H12381" s="219">
        <v>0</v>
      </c>
      <c r="I12381" s="219" t="s">
        <v>37</v>
      </c>
      <c r="J12381" s="219">
        <v>0</v>
      </c>
      <c r="K12381" s="219">
        <v>0</v>
      </c>
      <c r="L12381" s="219" t="s">
        <v>37</v>
      </c>
      <c r="M12381" s="220" t="s">
        <v>583</v>
      </c>
    </row>
    <row r="12382" spans="1:13">
      <c r="A12382" s="106" t="str">
        <f t="shared" si="194"/>
        <v>D0388 26</v>
      </c>
      <c r="B12382" s="164" t="s">
        <v>19401</v>
      </c>
      <c r="C12382" s="163">
        <v>26</v>
      </c>
      <c r="D12382" s="113" t="s">
        <v>1193</v>
      </c>
      <c r="F12382" t="s">
        <v>19402</v>
      </c>
      <c r="G12382" s="219">
        <v>0</v>
      </c>
      <c r="H12382" s="219">
        <v>0</v>
      </c>
      <c r="I12382" s="219">
        <v>0</v>
      </c>
      <c r="J12382" s="219">
        <v>0</v>
      </c>
      <c r="K12382" s="219">
        <v>0</v>
      </c>
      <c r="L12382" s="219">
        <v>0</v>
      </c>
      <c r="M12382" s="220" t="s">
        <v>583</v>
      </c>
    </row>
    <row r="12383" spans="1:13">
      <c r="A12383" s="106" t="str">
        <f t="shared" si="194"/>
        <v xml:space="preserve">D0389 </v>
      </c>
      <c r="B12383" s="164" t="s">
        <v>19403</v>
      </c>
      <c r="C12383" s="163"/>
      <c r="D12383" s="113" t="s">
        <v>1193</v>
      </c>
      <c r="F12383" t="s">
        <v>19404</v>
      </c>
      <c r="G12383" s="219">
        <v>0</v>
      </c>
      <c r="H12383" s="219">
        <v>0</v>
      </c>
      <c r="I12383" s="219" t="s">
        <v>37</v>
      </c>
      <c r="J12383" s="219">
        <v>0</v>
      </c>
      <c r="K12383" s="219">
        <v>0</v>
      </c>
      <c r="L12383" s="219" t="s">
        <v>37</v>
      </c>
      <c r="M12383" s="220" t="s">
        <v>583</v>
      </c>
    </row>
    <row r="12384" spans="1:13">
      <c r="A12384" s="106" t="str">
        <f t="shared" si="194"/>
        <v>D0389 TC</v>
      </c>
      <c r="B12384" s="164" t="s">
        <v>19403</v>
      </c>
      <c r="C12384" s="163" t="s">
        <v>126</v>
      </c>
      <c r="D12384" s="113" t="s">
        <v>1193</v>
      </c>
      <c r="F12384" t="s">
        <v>19404</v>
      </c>
      <c r="G12384" s="219">
        <v>0</v>
      </c>
      <c r="H12384" s="219">
        <v>0</v>
      </c>
      <c r="I12384" s="219" t="s">
        <v>37</v>
      </c>
      <c r="J12384" s="219">
        <v>0</v>
      </c>
      <c r="K12384" s="219">
        <v>0</v>
      </c>
      <c r="L12384" s="219" t="s">
        <v>37</v>
      </c>
      <c r="M12384" s="220" t="s">
        <v>583</v>
      </c>
    </row>
    <row r="12385" spans="1:13">
      <c r="A12385" s="106" t="str">
        <f t="shared" si="194"/>
        <v>D0389 26</v>
      </c>
      <c r="B12385" s="164" t="s">
        <v>19403</v>
      </c>
      <c r="C12385" s="163">
        <v>26</v>
      </c>
      <c r="D12385" s="113" t="s">
        <v>1193</v>
      </c>
      <c r="F12385" t="s">
        <v>19404</v>
      </c>
      <c r="G12385" s="219">
        <v>0</v>
      </c>
      <c r="H12385" s="219">
        <v>0</v>
      </c>
      <c r="I12385" s="219">
        <v>0</v>
      </c>
      <c r="J12385" s="219">
        <v>0</v>
      </c>
      <c r="K12385" s="219">
        <v>0</v>
      </c>
      <c r="L12385" s="219">
        <v>0</v>
      </c>
      <c r="M12385" s="220" t="s">
        <v>583</v>
      </c>
    </row>
    <row r="12386" spans="1:13">
      <c r="A12386" s="106" t="str">
        <f t="shared" si="194"/>
        <v xml:space="preserve">D0391 </v>
      </c>
      <c r="B12386" s="164" t="s">
        <v>19405</v>
      </c>
      <c r="C12386" s="163"/>
      <c r="D12386" s="113" t="s">
        <v>1193</v>
      </c>
      <c r="F12386" t="s">
        <v>19406</v>
      </c>
      <c r="G12386" s="219">
        <v>0</v>
      </c>
      <c r="H12386" s="219">
        <v>0</v>
      </c>
      <c r="I12386" s="219" t="s">
        <v>37</v>
      </c>
      <c r="J12386" s="219">
        <v>0</v>
      </c>
      <c r="K12386" s="219">
        <v>0</v>
      </c>
      <c r="L12386" s="219" t="s">
        <v>37</v>
      </c>
      <c r="M12386" s="220" t="s">
        <v>583</v>
      </c>
    </row>
    <row r="12387" spans="1:13">
      <c r="A12387" s="106" t="str">
        <f t="shared" si="194"/>
        <v>D0391 TC</v>
      </c>
      <c r="B12387" s="164" t="s">
        <v>19405</v>
      </c>
      <c r="C12387" s="163" t="s">
        <v>126</v>
      </c>
      <c r="D12387" s="113" t="s">
        <v>1193</v>
      </c>
      <c r="F12387" t="s">
        <v>19406</v>
      </c>
      <c r="G12387" s="219">
        <v>0</v>
      </c>
      <c r="H12387" s="219">
        <v>0</v>
      </c>
      <c r="I12387" s="219" t="s">
        <v>37</v>
      </c>
      <c r="J12387" s="219">
        <v>0</v>
      </c>
      <c r="K12387" s="219">
        <v>0</v>
      </c>
      <c r="L12387" s="219" t="s">
        <v>37</v>
      </c>
      <c r="M12387" s="220" t="s">
        <v>583</v>
      </c>
    </row>
    <row r="12388" spans="1:13">
      <c r="A12388" s="106" t="str">
        <f t="shared" si="194"/>
        <v>D0391 26</v>
      </c>
      <c r="B12388" s="164" t="s">
        <v>19405</v>
      </c>
      <c r="C12388" s="163">
        <v>26</v>
      </c>
      <c r="D12388" s="113" t="s">
        <v>1193</v>
      </c>
      <c r="F12388" t="s">
        <v>19406</v>
      </c>
      <c r="G12388" s="219">
        <v>0</v>
      </c>
      <c r="H12388" s="219">
        <v>0</v>
      </c>
      <c r="I12388" s="219">
        <v>0</v>
      </c>
      <c r="J12388" s="219">
        <v>0</v>
      </c>
      <c r="K12388" s="219">
        <v>0</v>
      </c>
      <c r="L12388" s="219">
        <v>0</v>
      </c>
      <c r="M12388" s="220" t="s">
        <v>583</v>
      </c>
    </row>
    <row r="12389" spans="1:13">
      <c r="A12389" s="106" t="str">
        <f t="shared" si="194"/>
        <v xml:space="preserve">D0393 </v>
      </c>
      <c r="B12389" s="164" t="s">
        <v>19407</v>
      </c>
      <c r="C12389" s="163"/>
      <c r="D12389" s="113" t="s">
        <v>1193</v>
      </c>
      <c r="F12389" t="s">
        <v>19408</v>
      </c>
      <c r="G12389" s="219">
        <v>0</v>
      </c>
      <c r="H12389" s="219">
        <v>0</v>
      </c>
      <c r="I12389" s="219" t="s">
        <v>37</v>
      </c>
      <c r="J12389" s="219">
        <v>0</v>
      </c>
      <c r="K12389" s="219">
        <v>0</v>
      </c>
      <c r="L12389" s="219" t="s">
        <v>37</v>
      </c>
      <c r="M12389" s="220" t="s">
        <v>583</v>
      </c>
    </row>
    <row r="12390" spans="1:13">
      <c r="A12390" s="106" t="str">
        <f t="shared" si="194"/>
        <v>D0393 TC</v>
      </c>
      <c r="B12390" s="164" t="s">
        <v>19407</v>
      </c>
      <c r="C12390" s="163" t="s">
        <v>126</v>
      </c>
      <c r="D12390" s="113" t="s">
        <v>1193</v>
      </c>
      <c r="F12390" t="s">
        <v>19408</v>
      </c>
      <c r="G12390" s="219">
        <v>0</v>
      </c>
      <c r="H12390" s="219">
        <v>0</v>
      </c>
      <c r="I12390" s="219" t="s">
        <v>37</v>
      </c>
      <c r="J12390" s="219">
        <v>0</v>
      </c>
      <c r="K12390" s="219">
        <v>0</v>
      </c>
      <c r="L12390" s="219" t="s">
        <v>37</v>
      </c>
      <c r="M12390" s="220" t="s">
        <v>583</v>
      </c>
    </row>
    <row r="12391" spans="1:13">
      <c r="A12391" s="106" t="str">
        <f t="shared" si="194"/>
        <v>D0393 26</v>
      </c>
      <c r="B12391" s="164" t="s">
        <v>19407</v>
      </c>
      <c r="C12391" s="163">
        <v>26</v>
      </c>
      <c r="D12391" s="113" t="s">
        <v>1193</v>
      </c>
      <c r="F12391" t="s">
        <v>19408</v>
      </c>
      <c r="G12391" s="219">
        <v>0</v>
      </c>
      <c r="H12391" s="219">
        <v>0</v>
      </c>
      <c r="I12391" s="219">
        <v>0</v>
      </c>
      <c r="J12391" s="219">
        <v>0</v>
      </c>
      <c r="K12391" s="219">
        <v>0</v>
      </c>
      <c r="L12391" s="219">
        <v>0</v>
      </c>
      <c r="M12391" s="220" t="s">
        <v>583</v>
      </c>
    </row>
    <row r="12392" spans="1:13">
      <c r="A12392" s="106" t="str">
        <f t="shared" si="194"/>
        <v xml:space="preserve">D0394 </v>
      </c>
      <c r="B12392" s="164" t="s">
        <v>19409</v>
      </c>
      <c r="C12392" s="163"/>
      <c r="D12392" s="113" t="s">
        <v>1193</v>
      </c>
      <c r="F12392" t="s">
        <v>19410</v>
      </c>
      <c r="G12392" s="219">
        <v>0</v>
      </c>
      <c r="H12392" s="219">
        <v>0</v>
      </c>
      <c r="I12392" s="219" t="s">
        <v>37</v>
      </c>
      <c r="J12392" s="219">
        <v>0</v>
      </c>
      <c r="K12392" s="219">
        <v>0</v>
      </c>
      <c r="L12392" s="219" t="s">
        <v>37</v>
      </c>
      <c r="M12392" s="220" t="s">
        <v>583</v>
      </c>
    </row>
    <row r="12393" spans="1:13">
      <c r="A12393" s="106" t="str">
        <f t="shared" si="194"/>
        <v>D0394 TC</v>
      </c>
      <c r="B12393" s="164" t="s">
        <v>19409</v>
      </c>
      <c r="C12393" s="163" t="s">
        <v>126</v>
      </c>
      <c r="D12393" s="113" t="s">
        <v>1193</v>
      </c>
      <c r="F12393" t="s">
        <v>19410</v>
      </c>
      <c r="G12393" s="219">
        <v>0</v>
      </c>
      <c r="H12393" s="219">
        <v>0</v>
      </c>
      <c r="I12393" s="219" t="s">
        <v>37</v>
      </c>
      <c r="J12393" s="219">
        <v>0</v>
      </c>
      <c r="K12393" s="219">
        <v>0</v>
      </c>
      <c r="L12393" s="219" t="s">
        <v>37</v>
      </c>
      <c r="M12393" s="220" t="s">
        <v>583</v>
      </c>
    </row>
    <row r="12394" spans="1:13">
      <c r="A12394" s="106" t="str">
        <f t="shared" si="194"/>
        <v>D0394 26</v>
      </c>
      <c r="B12394" s="164" t="s">
        <v>19409</v>
      </c>
      <c r="C12394" s="163">
        <v>26</v>
      </c>
      <c r="D12394" s="113" t="s">
        <v>1193</v>
      </c>
      <c r="F12394" t="s">
        <v>19410</v>
      </c>
      <c r="G12394" s="219">
        <v>0</v>
      </c>
      <c r="H12394" s="219">
        <v>0</v>
      </c>
      <c r="I12394" s="219">
        <v>0</v>
      </c>
      <c r="J12394" s="219">
        <v>0</v>
      </c>
      <c r="K12394" s="219">
        <v>0</v>
      </c>
      <c r="L12394" s="219">
        <v>0</v>
      </c>
      <c r="M12394" s="220" t="s">
        <v>583</v>
      </c>
    </row>
    <row r="12395" spans="1:13">
      <c r="A12395" s="106" t="str">
        <f t="shared" si="194"/>
        <v xml:space="preserve">D0395 </v>
      </c>
      <c r="B12395" s="164" t="s">
        <v>19411</v>
      </c>
      <c r="C12395" s="163"/>
      <c r="D12395" s="113" t="s">
        <v>1193</v>
      </c>
      <c r="F12395" t="s">
        <v>19412</v>
      </c>
      <c r="G12395" s="219">
        <v>0</v>
      </c>
      <c r="H12395" s="219">
        <v>0</v>
      </c>
      <c r="I12395" s="219" t="s">
        <v>37</v>
      </c>
      <c r="J12395" s="219">
        <v>0</v>
      </c>
      <c r="K12395" s="219">
        <v>0</v>
      </c>
      <c r="L12395" s="219" t="s">
        <v>37</v>
      </c>
      <c r="M12395" s="220" t="s">
        <v>583</v>
      </c>
    </row>
    <row r="12396" spans="1:13">
      <c r="A12396" s="106" t="str">
        <f t="shared" si="194"/>
        <v>D0395 TC</v>
      </c>
      <c r="B12396" s="164" t="s">
        <v>19411</v>
      </c>
      <c r="C12396" s="163" t="s">
        <v>126</v>
      </c>
      <c r="D12396" s="113" t="s">
        <v>1193</v>
      </c>
      <c r="F12396" t="s">
        <v>19412</v>
      </c>
      <c r="G12396" s="219">
        <v>0</v>
      </c>
      <c r="H12396" s="219">
        <v>0</v>
      </c>
      <c r="I12396" s="219" t="s">
        <v>37</v>
      </c>
      <c r="J12396" s="219">
        <v>0</v>
      </c>
      <c r="K12396" s="219">
        <v>0</v>
      </c>
      <c r="L12396" s="219" t="s">
        <v>37</v>
      </c>
      <c r="M12396" s="220" t="s">
        <v>583</v>
      </c>
    </row>
    <row r="12397" spans="1:13">
      <c r="A12397" s="106" t="str">
        <f t="shared" si="194"/>
        <v>D0395 26</v>
      </c>
      <c r="B12397" s="164" t="s">
        <v>19411</v>
      </c>
      <c r="C12397" s="163">
        <v>26</v>
      </c>
      <c r="D12397" s="113" t="s">
        <v>1193</v>
      </c>
      <c r="F12397" t="s">
        <v>19412</v>
      </c>
      <c r="G12397" s="219">
        <v>0</v>
      </c>
      <c r="H12397" s="219">
        <v>0</v>
      </c>
      <c r="I12397" s="219">
        <v>0</v>
      </c>
      <c r="J12397" s="219">
        <v>0</v>
      </c>
      <c r="K12397" s="219">
        <v>0</v>
      </c>
      <c r="L12397" s="219">
        <v>0</v>
      </c>
      <c r="M12397" s="220" t="s">
        <v>583</v>
      </c>
    </row>
    <row r="12398" spans="1:13">
      <c r="A12398" s="106" t="str">
        <f t="shared" si="194"/>
        <v xml:space="preserve">D0396 </v>
      </c>
      <c r="B12398" s="164" t="s">
        <v>21536</v>
      </c>
      <c r="C12398" s="163"/>
      <c r="D12398" s="113" t="s">
        <v>582</v>
      </c>
      <c r="F12398" t="s">
        <v>21537</v>
      </c>
      <c r="G12398" s="219">
        <v>0</v>
      </c>
      <c r="H12398" s="219">
        <v>0</v>
      </c>
      <c r="I12398" s="219">
        <v>0</v>
      </c>
      <c r="J12398" s="219">
        <v>0</v>
      </c>
      <c r="K12398" s="219">
        <v>0</v>
      </c>
      <c r="L12398" s="219">
        <v>0</v>
      </c>
      <c r="M12398" s="220" t="s">
        <v>583</v>
      </c>
    </row>
    <row r="12399" spans="1:13">
      <c r="A12399" s="106" t="str">
        <f t="shared" si="194"/>
        <v xml:space="preserve">D0411 </v>
      </c>
      <c r="B12399" s="164" t="s">
        <v>19413</v>
      </c>
      <c r="C12399" s="163"/>
      <c r="D12399" s="113" t="s">
        <v>1193</v>
      </c>
      <c r="F12399" t="s">
        <v>19414</v>
      </c>
      <c r="G12399" s="219">
        <v>0</v>
      </c>
      <c r="H12399" s="219">
        <v>0</v>
      </c>
      <c r="I12399" s="219">
        <v>0</v>
      </c>
      <c r="J12399" s="219">
        <v>0</v>
      </c>
      <c r="K12399" s="219">
        <v>0</v>
      </c>
      <c r="L12399" s="219">
        <v>0</v>
      </c>
      <c r="M12399" s="220" t="s">
        <v>583</v>
      </c>
    </row>
    <row r="12400" spans="1:13">
      <c r="A12400" s="106" t="str">
        <f t="shared" si="194"/>
        <v xml:space="preserve">D0412 </v>
      </c>
      <c r="B12400" s="164" t="s">
        <v>19415</v>
      </c>
      <c r="C12400" s="163"/>
      <c r="D12400" s="113" t="s">
        <v>1193</v>
      </c>
      <c r="F12400" t="s">
        <v>19416</v>
      </c>
      <c r="G12400" s="219">
        <v>0</v>
      </c>
      <c r="H12400" s="219">
        <v>0</v>
      </c>
      <c r="I12400" s="219">
        <v>0</v>
      </c>
      <c r="J12400" s="219">
        <v>0</v>
      </c>
      <c r="K12400" s="219">
        <v>0</v>
      </c>
      <c r="L12400" s="219">
        <v>0</v>
      </c>
      <c r="M12400" s="220" t="s">
        <v>583</v>
      </c>
    </row>
    <row r="12401" spans="1:13">
      <c r="A12401" s="106" t="str">
        <f t="shared" si="194"/>
        <v xml:space="preserve">D0414 </v>
      </c>
      <c r="B12401" s="164" t="s">
        <v>19417</v>
      </c>
      <c r="C12401" s="163"/>
      <c r="D12401" s="113" t="s">
        <v>1193</v>
      </c>
      <c r="F12401" t="s">
        <v>19418</v>
      </c>
      <c r="G12401" s="219">
        <v>0</v>
      </c>
      <c r="H12401" s="219">
        <v>0</v>
      </c>
      <c r="I12401" s="219">
        <v>0</v>
      </c>
      <c r="J12401" s="219">
        <v>0</v>
      </c>
      <c r="K12401" s="219">
        <v>0</v>
      </c>
      <c r="L12401" s="219">
        <v>0</v>
      </c>
      <c r="M12401" s="220" t="s">
        <v>583</v>
      </c>
    </row>
    <row r="12402" spans="1:13">
      <c r="A12402" s="106" t="str">
        <f t="shared" si="194"/>
        <v xml:space="preserve">D0415 </v>
      </c>
      <c r="B12402" s="164" t="s">
        <v>19419</v>
      </c>
      <c r="C12402" s="163"/>
      <c r="D12402" s="113" t="s">
        <v>1193</v>
      </c>
      <c r="F12402" t="s">
        <v>19420</v>
      </c>
      <c r="G12402" s="219">
        <v>0</v>
      </c>
      <c r="H12402" s="219">
        <v>0</v>
      </c>
      <c r="I12402" s="219">
        <v>0</v>
      </c>
      <c r="J12402" s="219">
        <v>0</v>
      </c>
      <c r="K12402" s="219">
        <v>0</v>
      </c>
      <c r="L12402" s="219">
        <v>0</v>
      </c>
      <c r="M12402" s="220" t="s">
        <v>583</v>
      </c>
    </row>
    <row r="12403" spans="1:13">
      <c r="A12403" s="106" t="str">
        <f t="shared" si="194"/>
        <v xml:space="preserve">D0416 </v>
      </c>
      <c r="B12403" s="164" t="s">
        <v>19421</v>
      </c>
      <c r="C12403" s="163"/>
      <c r="D12403" s="113" t="s">
        <v>1193</v>
      </c>
      <c r="F12403" t="s">
        <v>19422</v>
      </c>
      <c r="G12403" s="219">
        <v>0</v>
      </c>
      <c r="H12403" s="219">
        <v>0</v>
      </c>
      <c r="I12403" s="219">
        <v>0</v>
      </c>
      <c r="J12403" s="219">
        <v>0</v>
      </c>
      <c r="K12403" s="219">
        <v>0</v>
      </c>
      <c r="L12403" s="219">
        <v>0</v>
      </c>
      <c r="M12403" s="220" t="s">
        <v>583</v>
      </c>
    </row>
    <row r="12404" spans="1:13">
      <c r="A12404" s="106" t="str">
        <f t="shared" si="194"/>
        <v xml:space="preserve">D0417 </v>
      </c>
      <c r="B12404" s="164" t="s">
        <v>19423</v>
      </c>
      <c r="C12404" s="163"/>
      <c r="D12404" s="113" t="s">
        <v>1193</v>
      </c>
      <c r="F12404" t="s">
        <v>19424</v>
      </c>
      <c r="G12404" s="219">
        <v>0</v>
      </c>
      <c r="H12404" s="219">
        <v>0</v>
      </c>
      <c r="I12404" s="219">
        <v>0</v>
      </c>
      <c r="J12404" s="219">
        <v>0</v>
      </c>
      <c r="K12404" s="219">
        <v>0</v>
      </c>
      <c r="L12404" s="219">
        <v>0</v>
      </c>
      <c r="M12404" s="220" t="s">
        <v>583</v>
      </c>
    </row>
    <row r="12405" spans="1:13">
      <c r="A12405" s="106" t="str">
        <f t="shared" si="194"/>
        <v xml:space="preserve">D0418 </v>
      </c>
      <c r="B12405" s="164" t="s">
        <v>19425</v>
      </c>
      <c r="C12405" s="163"/>
      <c r="D12405" s="113" t="s">
        <v>1193</v>
      </c>
      <c r="F12405" t="s">
        <v>19426</v>
      </c>
      <c r="G12405" s="219">
        <v>0</v>
      </c>
      <c r="H12405" s="219">
        <v>0</v>
      </c>
      <c r="I12405" s="219">
        <v>0</v>
      </c>
      <c r="J12405" s="219">
        <v>0</v>
      </c>
      <c r="K12405" s="219">
        <v>0</v>
      </c>
      <c r="L12405" s="219">
        <v>0</v>
      </c>
      <c r="M12405" s="220" t="s">
        <v>583</v>
      </c>
    </row>
    <row r="12406" spans="1:13">
      <c r="A12406" s="106" t="str">
        <f t="shared" si="194"/>
        <v xml:space="preserve">D0419 </v>
      </c>
      <c r="B12406" s="164" t="s">
        <v>19427</v>
      </c>
      <c r="C12406" s="163"/>
      <c r="D12406" s="113" t="s">
        <v>1193</v>
      </c>
      <c r="F12406" t="s">
        <v>19428</v>
      </c>
      <c r="G12406" s="219">
        <v>0</v>
      </c>
      <c r="H12406" s="219">
        <v>0</v>
      </c>
      <c r="I12406" s="219">
        <v>0</v>
      </c>
      <c r="J12406" s="219">
        <v>0</v>
      </c>
      <c r="K12406" s="219">
        <v>0</v>
      </c>
      <c r="L12406" s="219">
        <v>0</v>
      </c>
      <c r="M12406" s="220" t="s">
        <v>583</v>
      </c>
    </row>
    <row r="12407" spans="1:13">
      <c r="A12407" s="106" t="str">
        <f t="shared" si="194"/>
        <v xml:space="preserve">D0422 </v>
      </c>
      <c r="B12407" s="164" t="s">
        <v>19429</v>
      </c>
      <c r="C12407" s="163"/>
      <c r="D12407" s="113" t="s">
        <v>1193</v>
      </c>
      <c r="F12407" t="s">
        <v>19430</v>
      </c>
      <c r="G12407" s="219">
        <v>0</v>
      </c>
      <c r="H12407" s="219">
        <v>0</v>
      </c>
      <c r="I12407" s="219">
        <v>0</v>
      </c>
      <c r="J12407" s="219">
        <v>0</v>
      </c>
      <c r="K12407" s="219">
        <v>0</v>
      </c>
      <c r="L12407" s="219">
        <v>0</v>
      </c>
      <c r="M12407" s="220" t="s">
        <v>583</v>
      </c>
    </row>
    <row r="12408" spans="1:13">
      <c r="A12408" s="106" t="str">
        <f t="shared" si="194"/>
        <v xml:space="preserve">D0423 </v>
      </c>
      <c r="B12408" s="164" t="s">
        <v>19431</v>
      </c>
      <c r="C12408" s="163"/>
      <c r="D12408" s="113" t="s">
        <v>1193</v>
      </c>
      <c r="F12408" t="s">
        <v>19432</v>
      </c>
      <c r="G12408" s="219">
        <v>0</v>
      </c>
      <c r="H12408" s="219">
        <v>0</v>
      </c>
      <c r="I12408" s="219">
        <v>0</v>
      </c>
      <c r="J12408" s="219">
        <v>0</v>
      </c>
      <c r="K12408" s="219">
        <v>0</v>
      </c>
      <c r="L12408" s="219">
        <v>0</v>
      </c>
      <c r="M12408" s="220" t="s">
        <v>583</v>
      </c>
    </row>
    <row r="12409" spans="1:13">
      <c r="A12409" s="106" t="str">
        <f t="shared" si="194"/>
        <v xml:space="preserve">D0425 </v>
      </c>
      <c r="B12409" s="164" t="s">
        <v>19433</v>
      </c>
      <c r="C12409" s="163"/>
      <c r="D12409" s="113" t="s">
        <v>1193</v>
      </c>
      <c r="F12409" t="s">
        <v>19434</v>
      </c>
      <c r="G12409" s="219">
        <v>0</v>
      </c>
      <c r="H12409" s="219">
        <v>0</v>
      </c>
      <c r="I12409" s="219">
        <v>0</v>
      </c>
      <c r="J12409" s="219">
        <v>0</v>
      </c>
      <c r="K12409" s="219">
        <v>0</v>
      </c>
      <c r="L12409" s="219">
        <v>0</v>
      </c>
      <c r="M12409" s="220" t="s">
        <v>583</v>
      </c>
    </row>
    <row r="12410" spans="1:13">
      <c r="A12410" s="106" t="str">
        <f t="shared" si="194"/>
        <v xml:space="preserve">D0431 </v>
      </c>
      <c r="B12410" s="164" t="s">
        <v>19435</v>
      </c>
      <c r="C12410" s="163"/>
      <c r="D12410" s="113" t="s">
        <v>1193</v>
      </c>
      <c r="F12410" t="s">
        <v>19436</v>
      </c>
      <c r="G12410" s="219">
        <v>0</v>
      </c>
      <c r="H12410" s="219">
        <v>0</v>
      </c>
      <c r="I12410" s="219">
        <v>0</v>
      </c>
      <c r="J12410" s="219">
        <v>0</v>
      </c>
      <c r="K12410" s="219">
        <v>0</v>
      </c>
      <c r="L12410" s="219">
        <v>0</v>
      </c>
      <c r="M12410" s="220" t="s">
        <v>583</v>
      </c>
    </row>
    <row r="12411" spans="1:13">
      <c r="A12411" s="106" t="str">
        <f t="shared" si="194"/>
        <v xml:space="preserve">D0460 </v>
      </c>
      <c r="B12411" s="164" t="s">
        <v>19437</v>
      </c>
      <c r="C12411" s="163"/>
      <c r="D12411" s="113" t="s">
        <v>1193</v>
      </c>
      <c r="F12411" t="s">
        <v>19438</v>
      </c>
      <c r="G12411" s="219">
        <v>0</v>
      </c>
      <c r="H12411" s="219">
        <v>0</v>
      </c>
      <c r="I12411" s="219">
        <v>0</v>
      </c>
      <c r="J12411" s="219">
        <v>0</v>
      </c>
      <c r="K12411" s="219">
        <v>0</v>
      </c>
      <c r="L12411" s="219">
        <v>0</v>
      </c>
      <c r="M12411" s="220" t="s">
        <v>583</v>
      </c>
    </row>
    <row r="12412" spans="1:13">
      <c r="A12412" s="106" t="str">
        <f t="shared" si="194"/>
        <v xml:space="preserve">D0470 </v>
      </c>
      <c r="B12412" s="164" t="s">
        <v>19439</v>
      </c>
      <c r="C12412" s="163"/>
      <c r="D12412" s="113" t="s">
        <v>1193</v>
      </c>
      <c r="F12412" t="s">
        <v>19440</v>
      </c>
      <c r="G12412" s="219">
        <v>0</v>
      </c>
      <c r="H12412" s="219">
        <v>0</v>
      </c>
      <c r="I12412" s="219">
        <v>0</v>
      </c>
      <c r="J12412" s="219">
        <v>0</v>
      </c>
      <c r="K12412" s="219">
        <v>0</v>
      </c>
      <c r="L12412" s="219">
        <v>0</v>
      </c>
      <c r="M12412" s="220" t="s">
        <v>583</v>
      </c>
    </row>
    <row r="12413" spans="1:13">
      <c r="A12413" s="106" t="str">
        <f t="shared" si="194"/>
        <v xml:space="preserve">D0472 </v>
      </c>
      <c r="B12413" s="164" t="s">
        <v>19441</v>
      </c>
      <c r="C12413" s="163"/>
      <c r="D12413" s="113" t="s">
        <v>1193</v>
      </c>
      <c r="F12413" t="s">
        <v>19442</v>
      </c>
      <c r="G12413" s="219">
        <v>0</v>
      </c>
      <c r="H12413" s="219">
        <v>0</v>
      </c>
      <c r="I12413" s="219">
        <v>0</v>
      </c>
      <c r="J12413" s="219">
        <v>0</v>
      </c>
      <c r="K12413" s="219">
        <v>0</v>
      </c>
      <c r="L12413" s="219">
        <v>0</v>
      </c>
      <c r="M12413" s="220" t="s">
        <v>583</v>
      </c>
    </row>
    <row r="12414" spans="1:13">
      <c r="A12414" s="106" t="str">
        <f t="shared" si="194"/>
        <v xml:space="preserve">D0473 </v>
      </c>
      <c r="B12414" s="164" t="s">
        <v>19443</v>
      </c>
      <c r="C12414" s="163"/>
      <c r="D12414" s="113" t="s">
        <v>1193</v>
      </c>
      <c r="F12414" t="s">
        <v>19444</v>
      </c>
      <c r="G12414" s="219">
        <v>0</v>
      </c>
      <c r="H12414" s="219">
        <v>0</v>
      </c>
      <c r="I12414" s="219">
        <v>0</v>
      </c>
      <c r="J12414" s="219">
        <v>0</v>
      </c>
      <c r="K12414" s="219">
        <v>0</v>
      </c>
      <c r="L12414" s="219">
        <v>0</v>
      </c>
      <c r="M12414" s="220" t="s">
        <v>583</v>
      </c>
    </row>
    <row r="12415" spans="1:13">
      <c r="A12415" s="106" t="str">
        <f t="shared" si="194"/>
        <v xml:space="preserve">D0474 </v>
      </c>
      <c r="B12415" s="164" t="s">
        <v>19445</v>
      </c>
      <c r="C12415" s="163"/>
      <c r="D12415" s="113" t="s">
        <v>1193</v>
      </c>
      <c r="F12415" t="s">
        <v>19446</v>
      </c>
      <c r="G12415" s="219">
        <v>0</v>
      </c>
      <c r="H12415" s="219">
        <v>0</v>
      </c>
      <c r="I12415" s="219">
        <v>0</v>
      </c>
      <c r="J12415" s="219">
        <v>0</v>
      </c>
      <c r="K12415" s="219">
        <v>0</v>
      </c>
      <c r="L12415" s="219">
        <v>0</v>
      </c>
      <c r="M12415" s="220" t="s">
        <v>583</v>
      </c>
    </row>
    <row r="12416" spans="1:13">
      <c r="A12416" s="106" t="str">
        <f t="shared" si="194"/>
        <v xml:space="preserve">D0475 </v>
      </c>
      <c r="B12416" s="164" t="s">
        <v>19447</v>
      </c>
      <c r="C12416" s="163"/>
      <c r="D12416" s="113" t="s">
        <v>1193</v>
      </c>
      <c r="F12416" t="s">
        <v>19448</v>
      </c>
      <c r="G12416" s="219">
        <v>0</v>
      </c>
      <c r="H12416" s="219">
        <v>0</v>
      </c>
      <c r="I12416" s="219" t="s">
        <v>37</v>
      </c>
      <c r="J12416" s="219">
        <v>0</v>
      </c>
      <c r="K12416" s="219">
        <v>0</v>
      </c>
      <c r="L12416" s="219" t="s">
        <v>37</v>
      </c>
      <c r="M12416" s="220" t="s">
        <v>583</v>
      </c>
    </row>
    <row r="12417" spans="1:13">
      <c r="A12417" s="106" t="str">
        <f t="shared" si="194"/>
        <v>D0475 TC</v>
      </c>
      <c r="B12417" s="164" t="s">
        <v>19447</v>
      </c>
      <c r="C12417" s="163" t="s">
        <v>126</v>
      </c>
      <c r="D12417" s="113" t="s">
        <v>1193</v>
      </c>
      <c r="F12417" t="s">
        <v>19448</v>
      </c>
      <c r="G12417" s="219">
        <v>0</v>
      </c>
      <c r="H12417" s="219">
        <v>0</v>
      </c>
      <c r="I12417" s="219" t="s">
        <v>37</v>
      </c>
      <c r="J12417" s="219">
        <v>0</v>
      </c>
      <c r="K12417" s="219">
        <v>0</v>
      </c>
      <c r="L12417" s="219" t="s">
        <v>37</v>
      </c>
      <c r="M12417" s="220" t="s">
        <v>583</v>
      </c>
    </row>
    <row r="12418" spans="1:13">
      <c r="A12418" s="106" t="str">
        <f t="shared" si="194"/>
        <v>D0475 26</v>
      </c>
      <c r="B12418" s="164" t="s">
        <v>19447</v>
      </c>
      <c r="C12418" s="163">
        <v>26</v>
      </c>
      <c r="D12418" s="113" t="s">
        <v>1193</v>
      </c>
      <c r="F12418" t="s">
        <v>19448</v>
      </c>
      <c r="G12418" s="219">
        <v>0</v>
      </c>
      <c r="H12418" s="219">
        <v>0</v>
      </c>
      <c r="I12418" s="219">
        <v>0</v>
      </c>
      <c r="J12418" s="219">
        <v>0</v>
      </c>
      <c r="K12418" s="219">
        <v>0</v>
      </c>
      <c r="L12418" s="219">
        <v>0</v>
      </c>
      <c r="M12418" s="220" t="s">
        <v>583</v>
      </c>
    </row>
    <row r="12419" spans="1:13">
      <c r="A12419" s="106" t="str">
        <f t="shared" ref="A12419:A12482" si="195">B12419&amp;" "&amp;C12419</f>
        <v xml:space="preserve">D0476 </v>
      </c>
      <c r="B12419" s="164" t="s">
        <v>19449</v>
      </c>
      <c r="C12419" s="163"/>
      <c r="D12419" s="113" t="s">
        <v>1193</v>
      </c>
      <c r="F12419" t="s">
        <v>19450</v>
      </c>
      <c r="G12419" s="219">
        <v>0</v>
      </c>
      <c r="H12419" s="219">
        <v>0</v>
      </c>
      <c r="I12419" s="219">
        <v>0</v>
      </c>
      <c r="J12419" s="219">
        <v>0</v>
      </c>
      <c r="K12419" s="219">
        <v>0</v>
      </c>
      <c r="L12419" s="219">
        <v>0</v>
      </c>
      <c r="M12419" s="220" t="s">
        <v>583</v>
      </c>
    </row>
    <row r="12420" spans="1:13">
      <c r="A12420" s="106" t="str">
        <f t="shared" si="195"/>
        <v xml:space="preserve">D0477 </v>
      </c>
      <c r="B12420" s="164" t="s">
        <v>19451</v>
      </c>
      <c r="C12420" s="163"/>
      <c r="D12420" s="113" t="s">
        <v>1193</v>
      </c>
      <c r="F12420" t="s">
        <v>19452</v>
      </c>
      <c r="G12420" s="219">
        <v>0</v>
      </c>
      <c r="H12420" s="219">
        <v>0</v>
      </c>
      <c r="I12420" s="219">
        <v>0</v>
      </c>
      <c r="J12420" s="219">
        <v>0</v>
      </c>
      <c r="K12420" s="219">
        <v>0</v>
      </c>
      <c r="L12420" s="219">
        <v>0</v>
      </c>
      <c r="M12420" s="220" t="s">
        <v>583</v>
      </c>
    </row>
    <row r="12421" spans="1:13">
      <c r="A12421" s="106" t="str">
        <f t="shared" si="195"/>
        <v xml:space="preserve">D0478 </v>
      </c>
      <c r="B12421" s="164" t="s">
        <v>19453</v>
      </c>
      <c r="C12421" s="163"/>
      <c r="D12421" s="113" t="s">
        <v>1193</v>
      </c>
      <c r="F12421" t="s">
        <v>19454</v>
      </c>
      <c r="G12421" s="219">
        <v>0</v>
      </c>
      <c r="H12421" s="219">
        <v>0</v>
      </c>
      <c r="I12421" s="219" t="s">
        <v>37</v>
      </c>
      <c r="J12421" s="219">
        <v>0</v>
      </c>
      <c r="K12421" s="219">
        <v>0</v>
      </c>
      <c r="L12421" s="219" t="s">
        <v>37</v>
      </c>
      <c r="M12421" s="220" t="s">
        <v>583</v>
      </c>
    </row>
    <row r="12422" spans="1:13">
      <c r="A12422" s="106" t="str">
        <f t="shared" si="195"/>
        <v>D0478 TC</v>
      </c>
      <c r="B12422" s="164" t="s">
        <v>19453</v>
      </c>
      <c r="C12422" s="163" t="s">
        <v>126</v>
      </c>
      <c r="D12422" s="113" t="s">
        <v>1193</v>
      </c>
      <c r="F12422" t="s">
        <v>19454</v>
      </c>
      <c r="G12422" s="219">
        <v>0</v>
      </c>
      <c r="H12422" s="219">
        <v>0</v>
      </c>
      <c r="I12422" s="219" t="s">
        <v>37</v>
      </c>
      <c r="J12422" s="219">
        <v>0</v>
      </c>
      <c r="K12422" s="219">
        <v>0</v>
      </c>
      <c r="L12422" s="219" t="s">
        <v>37</v>
      </c>
      <c r="M12422" s="220" t="s">
        <v>583</v>
      </c>
    </row>
    <row r="12423" spans="1:13">
      <c r="A12423" s="106" t="str">
        <f t="shared" si="195"/>
        <v>D0478 26</v>
      </c>
      <c r="B12423" s="164" t="s">
        <v>19453</v>
      </c>
      <c r="C12423" s="163">
        <v>26</v>
      </c>
      <c r="D12423" s="113" t="s">
        <v>1193</v>
      </c>
      <c r="F12423" t="s">
        <v>19454</v>
      </c>
      <c r="G12423" s="219">
        <v>0</v>
      </c>
      <c r="H12423" s="219">
        <v>0</v>
      </c>
      <c r="I12423" s="219">
        <v>0</v>
      </c>
      <c r="J12423" s="219">
        <v>0</v>
      </c>
      <c r="K12423" s="219">
        <v>0</v>
      </c>
      <c r="L12423" s="219">
        <v>0</v>
      </c>
      <c r="M12423" s="220" t="s">
        <v>583</v>
      </c>
    </row>
    <row r="12424" spans="1:13">
      <c r="A12424" s="106" t="str">
        <f t="shared" si="195"/>
        <v xml:space="preserve">D0479 </v>
      </c>
      <c r="B12424" s="164" t="s">
        <v>19455</v>
      </c>
      <c r="C12424" s="163"/>
      <c r="D12424" s="113" t="s">
        <v>1193</v>
      </c>
      <c r="F12424" t="s">
        <v>19456</v>
      </c>
      <c r="G12424" s="219">
        <v>0</v>
      </c>
      <c r="H12424" s="219">
        <v>0</v>
      </c>
      <c r="I12424" s="219">
        <v>0</v>
      </c>
      <c r="J12424" s="219">
        <v>0</v>
      </c>
      <c r="K12424" s="219">
        <v>0</v>
      </c>
      <c r="L12424" s="219">
        <v>0</v>
      </c>
      <c r="M12424" s="220" t="s">
        <v>583</v>
      </c>
    </row>
    <row r="12425" spans="1:13">
      <c r="A12425" s="106" t="str">
        <f t="shared" si="195"/>
        <v xml:space="preserve">D0480 </v>
      </c>
      <c r="B12425" s="164" t="s">
        <v>19457</v>
      </c>
      <c r="C12425" s="163"/>
      <c r="D12425" s="113" t="s">
        <v>1193</v>
      </c>
      <c r="F12425" t="s">
        <v>19458</v>
      </c>
      <c r="G12425" s="219">
        <v>0</v>
      </c>
      <c r="H12425" s="219">
        <v>0</v>
      </c>
      <c r="I12425" s="219" t="s">
        <v>37</v>
      </c>
      <c r="J12425" s="219">
        <v>0</v>
      </c>
      <c r="K12425" s="219">
        <v>0</v>
      </c>
      <c r="L12425" s="219" t="s">
        <v>37</v>
      </c>
      <c r="M12425" s="220" t="s">
        <v>583</v>
      </c>
    </row>
    <row r="12426" spans="1:13">
      <c r="A12426" s="106" t="str">
        <f t="shared" si="195"/>
        <v>D0480 TC</v>
      </c>
      <c r="B12426" s="164" t="s">
        <v>19457</v>
      </c>
      <c r="C12426" s="163" t="s">
        <v>126</v>
      </c>
      <c r="D12426" s="113" t="s">
        <v>1193</v>
      </c>
      <c r="F12426" t="s">
        <v>19458</v>
      </c>
      <c r="G12426" s="219">
        <v>0</v>
      </c>
      <c r="H12426" s="219">
        <v>0</v>
      </c>
      <c r="I12426" s="219" t="s">
        <v>37</v>
      </c>
      <c r="J12426" s="219">
        <v>0</v>
      </c>
      <c r="K12426" s="219">
        <v>0</v>
      </c>
      <c r="L12426" s="219" t="s">
        <v>37</v>
      </c>
      <c r="M12426" s="220" t="s">
        <v>583</v>
      </c>
    </row>
    <row r="12427" spans="1:13">
      <c r="A12427" s="106" t="str">
        <f t="shared" si="195"/>
        <v>D0480 26</v>
      </c>
      <c r="B12427" s="164" t="s">
        <v>19457</v>
      </c>
      <c r="C12427" s="163">
        <v>26</v>
      </c>
      <c r="D12427" s="113" t="s">
        <v>1193</v>
      </c>
      <c r="F12427" t="s">
        <v>19458</v>
      </c>
      <c r="G12427" s="219">
        <v>0</v>
      </c>
      <c r="H12427" s="219">
        <v>0</v>
      </c>
      <c r="I12427" s="219">
        <v>0</v>
      </c>
      <c r="J12427" s="219">
        <v>0</v>
      </c>
      <c r="K12427" s="219">
        <v>0</v>
      </c>
      <c r="L12427" s="219">
        <v>0</v>
      </c>
      <c r="M12427" s="220" t="s">
        <v>583</v>
      </c>
    </row>
    <row r="12428" spans="1:13">
      <c r="A12428" s="106" t="str">
        <f t="shared" si="195"/>
        <v xml:space="preserve">D0481 </v>
      </c>
      <c r="B12428" s="164" t="s">
        <v>19459</v>
      </c>
      <c r="C12428" s="163"/>
      <c r="D12428" s="113" t="s">
        <v>1193</v>
      </c>
      <c r="F12428" t="s">
        <v>14859</v>
      </c>
      <c r="G12428" s="219">
        <v>0</v>
      </c>
      <c r="H12428" s="219">
        <v>0</v>
      </c>
      <c r="I12428" s="219" t="s">
        <v>37</v>
      </c>
      <c r="J12428" s="219">
        <v>0</v>
      </c>
      <c r="K12428" s="219">
        <v>0</v>
      </c>
      <c r="L12428" s="219" t="s">
        <v>37</v>
      </c>
      <c r="M12428" s="220" t="s">
        <v>583</v>
      </c>
    </row>
    <row r="12429" spans="1:13">
      <c r="A12429" s="106" t="str">
        <f t="shared" si="195"/>
        <v>D0481 TC</v>
      </c>
      <c r="B12429" s="164" t="s">
        <v>19459</v>
      </c>
      <c r="C12429" s="163" t="s">
        <v>126</v>
      </c>
      <c r="D12429" s="113" t="s">
        <v>1193</v>
      </c>
      <c r="F12429" t="s">
        <v>14859</v>
      </c>
      <c r="G12429" s="219">
        <v>0</v>
      </c>
      <c r="H12429" s="219">
        <v>0</v>
      </c>
      <c r="I12429" s="219" t="s">
        <v>37</v>
      </c>
      <c r="J12429" s="219">
        <v>0</v>
      </c>
      <c r="K12429" s="219">
        <v>0</v>
      </c>
      <c r="L12429" s="219" t="s">
        <v>37</v>
      </c>
      <c r="M12429" s="220" t="s">
        <v>583</v>
      </c>
    </row>
    <row r="12430" spans="1:13">
      <c r="A12430" s="106" t="str">
        <f t="shared" si="195"/>
        <v>D0481 26</v>
      </c>
      <c r="B12430" s="164" t="s">
        <v>19459</v>
      </c>
      <c r="C12430" s="163">
        <v>26</v>
      </c>
      <c r="D12430" s="113" t="s">
        <v>1193</v>
      </c>
      <c r="F12430" t="s">
        <v>14859</v>
      </c>
      <c r="G12430" s="219">
        <v>0</v>
      </c>
      <c r="H12430" s="219">
        <v>0</v>
      </c>
      <c r="I12430" s="219">
        <v>0</v>
      </c>
      <c r="J12430" s="219">
        <v>0</v>
      </c>
      <c r="K12430" s="219">
        <v>0</v>
      </c>
      <c r="L12430" s="219">
        <v>0</v>
      </c>
      <c r="M12430" s="220" t="s">
        <v>583</v>
      </c>
    </row>
    <row r="12431" spans="1:13">
      <c r="A12431" s="106" t="str">
        <f t="shared" si="195"/>
        <v xml:space="preserve">D0482 </v>
      </c>
      <c r="B12431" s="164" t="s">
        <v>19460</v>
      </c>
      <c r="C12431" s="163"/>
      <c r="D12431" s="113" t="s">
        <v>1193</v>
      </c>
      <c r="F12431" t="s">
        <v>19461</v>
      </c>
      <c r="G12431" s="219">
        <v>0</v>
      </c>
      <c r="H12431" s="219">
        <v>0</v>
      </c>
      <c r="I12431" s="219">
        <v>0</v>
      </c>
      <c r="J12431" s="219">
        <v>0</v>
      </c>
      <c r="K12431" s="219">
        <v>0</v>
      </c>
      <c r="L12431" s="219">
        <v>0</v>
      </c>
      <c r="M12431" s="220" t="s">
        <v>583</v>
      </c>
    </row>
    <row r="12432" spans="1:13">
      <c r="A12432" s="106" t="str">
        <f t="shared" si="195"/>
        <v xml:space="preserve">D0483 </v>
      </c>
      <c r="B12432" s="164" t="s">
        <v>19462</v>
      </c>
      <c r="C12432" s="163"/>
      <c r="D12432" s="113" t="s">
        <v>1193</v>
      </c>
      <c r="F12432" t="s">
        <v>19463</v>
      </c>
      <c r="G12432" s="219">
        <v>0</v>
      </c>
      <c r="H12432" s="219">
        <v>0</v>
      </c>
      <c r="I12432" s="219">
        <v>0</v>
      </c>
      <c r="J12432" s="219">
        <v>0</v>
      </c>
      <c r="K12432" s="219">
        <v>0</v>
      </c>
      <c r="L12432" s="219">
        <v>0</v>
      </c>
      <c r="M12432" s="220" t="s">
        <v>583</v>
      </c>
    </row>
    <row r="12433" spans="1:13">
      <c r="A12433" s="106" t="str">
        <f t="shared" si="195"/>
        <v xml:space="preserve">D0484 </v>
      </c>
      <c r="B12433" s="164" t="s">
        <v>19464</v>
      </c>
      <c r="C12433" s="163"/>
      <c r="D12433" s="113" t="s">
        <v>1193</v>
      </c>
      <c r="F12433" t="s">
        <v>19465</v>
      </c>
      <c r="G12433" s="219">
        <v>0</v>
      </c>
      <c r="H12433" s="219">
        <v>0</v>
      </c>
      <c r="I12433" s="219" t="s">
        <v>37</v>
      </c>
      <c r="J12433" s="219">
        <v>0</v>
      </c>
      <c r="K12433" s="219">
        <v>0</v>
      </c>
      <c r="L12433" s="219" t="s">
        <v>37</v>
      </c>
      <c r="M12433" s="220" t="s">
        <v>583</v>
      </c>
    </row>
    <row r="12434" spans="1:13">
      <c r="A12434" s="106" t="str">
        <f t="shared" si="195"/>
        <v>D0484 TC</v>
      </c>
      <c r="B12434" s="164" t="s">
        <v>19464</v>
      </c>
      <c r="C12434" s="163" t="s">
        <v>126</v>
      </c>
      <c r="D12434" s="113" t="s">
        <v>1193</v>
      </c>
      <c r="F12434" t="s">
        <v>19465</v>
      </c>
      <c r="G12434" s="219">
        <v>0</v>
      </c>
      <c r="H12434" s="219">
        <v>0</v>
      </c>
      <c r="I12434" s="219" t="s">
        <v>37</v>
      </c>
      <c r="J12434" s="219">
        <v>0</v>
      </c>
      <c r="K12434" s="219">
        <v>0</v>
      </c>
      <c r="L12434" s="219" t="s">
        <v>37</v>
      </c>
      <c r="M12434" s="220" t="s">
        <v>583</v>
      </c>
    </row>
    <row r="12435" spans="1:13">
      <c r="A12435" s="106" t="str">
        <f t="shared" si="195"/>
        <v>D0484 26</v>
      </c>
      <c r="B12435" s="164" t="s">
        <v>19464</v>
      </c>
      <c r="C12435" s="163">
        <v>26</v>
      </c>
      <c r="D12435" s="113" t="s">
        <v>1193</v>
      </c>
      <c r="F12435" t="s">
        <v>19465</v>
      </c>
      <c r="G12435" s="219">
        <v>0</v>
      </c>
      <c r="H12435" s="219">
        <v>0</v>
      </c>
      <c r="I12435" s="219">
        <v>0</v>
      </c>
      <c r="J12435" s="219">
        <v>0</v>
      </c>
      <c r="K12435" s="219">
        <v>0</v>
      </c>
      <c r="L12435" s="219">
        <v>0</v>
      </c>
      <c r="M12435" s="220" t="s">
        <v>583</v>
      </c>
    </row>
    <row r="12436" spans="1:13">
      <c r="A12436" s="106" t="str">
        <f t="shared" si="195"/>
        <v xml:space="preserve">D0485 </v>
      </c>
      <c r="B12436" s="164" t="s">
        <v>19466</v>
      </c>
      <c r="C12436" s="163"/>
      <c r="D12436" s="113" t="s">
        <v>1193</v>
      </c>
      <c r="F12436" t="s">
        <v>19467</v>
      </c>
      <c r="G12436" s="219">
        <v>0</v>
      </c>
      <c r="H12436" s="219">
        <v>0</v>
      </c>
      <c r="I12436" s="219" t="s">
        <v>37</v>
      </c>
      <c r="J12436" s="219">
        <v>0</v>
      </c>
      <c r="K12436" s="219">
        <v>0</v>
      </c>
      <c r="L12436" s="219" t="s">
        <v>37</v>
      </c>
      <c r="M12436" s="220" t="s">
        <v>583</v>
      </c>
    </row>
    <row r="12437" spans="1:13">
      <c r="A12437" s="106" t="str">
        <f t="shared" si="195"/>
        <v>D0485 TC</v>
      </c>
      <c r="B12437" s="164" t="s">
        <v>19466</v>
      </c>
      <c r="C12437" s="163" t="s">
        <v>126</v>
      </c>
      <c r="D12437" s="113" t="s">
        <v>1193</v>
      </c>
      <c r="F12437" t="s">
        <v>19467</v>
      </c>
      <c r="G12437" s="219">
        <v>0</v>
      </c>
      <c r="H12437" s="219">
        <v>0</v>
      </c>
      <c r="I12437" s="219" t="s">
        <v>37</v>
      </c>
      <c r="J12437" s="219">
        <v>0</v>
      </c>
      <c r="K12437" s="219">
        <v>0</v>
      </c>
      <c r="L12437" s="219" t="s">
        <v>37</v>
      </c>
      <c r="M12437" s="220" t="s">
        <v>583</v>
      </c>
    </row>
    <row r="12438" spans="1:13">
      <c r="A12438" s="106" t="str">
        <f t="shared" si="195"/>
        <v>D0485 26</v>
      </c>
      <c r="B12438" s="164" t="s">
        <v>19466</v>
      </c>
      <c r="C12438" s="163">
        <v>26</v>
      </c>
      <c r="D12438" s="113" t="s">
        <v>1193</v>
      </c>
      <c r="F12438" t="s">
        <v>19467</v>
      </c>
      <c r="G12438" s="219">
        <v>0</v>
      </c>
      <c r="H12438" s="219">
        <v>0</v>
      </c>
      <c r="I12438" s="219">
        <v>0</v>
      </c>
      <c r="J12438" s="219">
        <v>0</v>
      </c>
      <c r="K12438" s="219">
        <v>0</v>
      </c>
      <c r="L12438" s="219">
        <v>0</v>
      </c>
      <c r="M12438" s="220" t="s">
        <v>583</v>
      </c>
    </row>
    <row r="12439" spans="1:13">
      <c r="A12439" s="106" t="str">
        <f t="shared" si="195"/>
        <v xml:space="preserve">D0486 </v>
      </c>
      <c r="B12439" s="164" t="s">
        <v>19468</v>
      </c>
      <c r="C12439" s="163"/>
      <c r="D12439" s="113" t="s">
        <v>1193</v>
      </c>
      <c r="F12439" t="s">
        <v>19469</v>
      </c>
      <c r="G12439" s="219">
        <v>0</v>
      </c>
      <c r="H12439" s="219">
        <v>0</v>
      </c>
      <c r="I12439" s="219">
        <v>0</v>
      </c>
      <c r="J12439" s="219">
        <v>0</v>
      </c>
      <c r="K12439" s="219">
        <v>0</v>
      </c>
      <c r="L12439" s="219">
        <v>0</v>
      </c>
      <c r="M12439" s="220" t="s">
        <v>583</v>
      </c>
    </row>
    <row r="12440" spans="1:13">
      <c r="A12440" s="106" t="str">
        <f t="shared" si="195"/>
        <v xml:space="preserve">D0502 </v>
      </c>
      <c r="B12440" s="164" t="s">
        <v>19470</v>
      </c>
      <c r="C12440" s="163"/>
      <c r="D12440" s="113" t="s">
        <v>1193</v>
      </c>
      <c r="F12440" t="s">
        <v>19471</v>
      </c>
      <c r="G12440" s="219">
        <v>0</v>
      </c>
      <c r="H12440" s="219">
        <v>0</v>
      </c>
      <c r="I12440" s="219">
        <v>0</v>
      </c>
      <c r="J12440" s="219">
        <v>0</v>
      </c>
      <c r="K12440" s="219">
        <v>0</v>
      </c>
      <c r="L12440" s="219">
        <v>0</v>
      </c>
      <c r="M12440" s="220" t="s">
        <v>583</v>
      </c>
    </row>
    <row r="12441" spans="1:13">
      <c r="A12441" s="106" t="str">
        <f t="shared" si="195"/>
        <v xml:space="preserve">D0600 </v>
      </c>
      <c r="B12441" s="164" t="s">
        <v>19472</v>
      </c>
      <c r="C12441" s="163"/>
      <c r="D12441" s="113" t="s">
        <v>1193</v>
      </c>
      <c r="F12441" t="s">
        <v>19473</v>
      </c>
      <c r="G12441" s="219">
        <v>0</v>
      </c>
      <c r="H12441" s="219">
        <v>0</v>
      </c>
      <c r="I12441" s="219">
        <v>0</v>
      </c>
      <c r="J12441" s="219">
        <v>0</v>
      </c>
      <c r="K12441" s="219">
        <v>0</v>
      </c>
      <c r="L12441" s="219">
        <v>0</v>
      </c>
      <c r="M12441" s="220" t="s">
        <v>583</v>
      </c>
    </row>
    <row r="12442" spans="1:13">
      <c r="A12442" s="106" t="str">
        <f t="shared" si="195"/>
        <v xml:space="preserve">D0601 </v>
      </c>
      <c r="B12442" s="164" t="s">
        <v>19474</v>
      </c>
      <c r="C12442" s="163"/>
      <c r="D12442" s="113" t="s">
        <v>1193</v>
      </c>
      <c r="F12442" t="s">
        <v>19475</v>
      </c>
      <c r="G12442" s="219">
        <v>0</v>
      </c>
      <c r="H12442" s="219">
        <v>0</v>
      </c>
      <c r="I12442" s="219">
        <v>0</v>
      </c>
      <c r="J12442" s="219">
        <v>0</v>
      </c>
      <c r="K12442" s="219">
        <v>0</v>
      </c>
      <c r="L12442" s="219">
        <v>0</v>
      </c>
      <c r="M12442" s="220" t="s">
        <v>583</v>
      </c>
    </row>
    <row r="12443" spans="1:13">
      <c r="A12443" s="106" t="str">
        <f t="shared" si="195"/>
        <v xml:space="preserve">D0602 </v>
      </c>
      <c r="B12443" s="164" t="s">
        <v>19476</v>
      </c>
      <c r="C12443" s="163"/>
      <c r="D12443" s="113" t="s">
        <v>1193</v>
      </c>
      <c r="F12443" t="s">
        <v>19477</v>
      </c>
      <c r="G12443" s="219">
        <v>0</v>
      </c>
      <c r="H12443" s="219">
        <v>0</v>
      </c>
      <c r="I12443" s="219">
        <v>0</v>
      </c>
      <c r="J12443" s="219">
        <v>0</v>
      </c>
      <c r="K12443" s="219">
        <v>0</v>
      </c>
      <c r="L12443" s="219">
        <v>0</v>
      </c>
      <c r="M12443" s="220" t="s">
        <v>583</v>
      </c>
    </row>
    <row r="12444" spans="1:13">
      <c r="A12444" s="106" t="str">
        <f t="shared" si="195"/>
        <v xml:space="preserve">D0603 </v>
      </c>
      <c r="B12444" s="164" t="s">
        <v>19478</v>
      </c>
      <c r="C12444" s="163"/>
      <c r="D12444" s="113" t="s">
        <v>1193</v>
      </c>
      <c r="F12444" t="s">
        <v>19479</v>
      </c>
      <c r="G12444" s="219">
        <v>0</v>
      </c>
      <c r="H12444" s="219">
        <v>0</v>
      </c>
      <c r="I12444" s="219">
        <v>0</v>
      </c>
      <c r="J12444" s="219">
        <v>0</v>
      </c>
      <c r="K12444" s="219">
        <v>0</v>
      </c>
      <c r="L12444" s="219">
        <v>0</v>
      </c>
      <c r="M12444" s="220" t="s">
        <v>583</v>
      </c>
    </row>
    <row r="12445" spans="1:13">
      <c r="A12445" s="106" t="str">
        <f t="shared" si="195"/>
        <v xml:space="preserve">D0604 </v>
      </c>
      <c r="B12445" s="164" t="s">
        <v>19480</v>
      </c>
      <c r="C12445" s="163"/>
      <c r="D12445" s="113" t="s">
        <v>1193</v>
      </c>
      <c r="F12445" t="s">
        <v>19481</v>
      </c>
      <c r="G12445" s="219">
        <v>0</v>
      </c>
      <c r="H12445" s="219">
        <v>0</v>
      </c>
      <c r="I12445" s="219">
        <v>0</v>
      </c>
      <c r="J12445" s="219">
        <v>0</v>
      </c>
      <c r="K12445" s="219">
        <v>0</v>
      </c>
      <c r="L12445" s="219">
        <v>0</v>
      </c>
      <c r="M12445" s="220" t="s">
        <v>583</v>
      </c>
    </row>
    <row r="12446" spans="1:13">
      <c r="A12446" s="106" t="str">
        <f t="shared" si="195"/>
        <v xml:space="preserve">D0605 </v>
      </c>
      <c r="B12446" s="164" t="s">
        <v>19482</v>
      </c>
      <c r="C12446" s="163"/>
      <c r="D12446" s="113" t="s">
        <v>1193</v>
      </c>
      <c r="F12446" t="s">
        <v>19483</v>
      </c>
      <c r="G12446" s="219">
        <v>0</v>
      </c>
      <c r="H12446" s="219">
        <v>0</v>
      </c>
      <c r="I12446" s="219" t="s">
        <v>37</v>
      </c>
      <c r="J12446" s="219">
        <v>0</v>
      </c>
      <c r="K12446" s="219">
        <v>0</v>
      </c>
      <c r="L12446" s="219" t="s">
        <v>37</v>
      </c>
      <c r="M12446" s="220" t="s">
        <v>583</v>
      </c>
    </row>
    <row r="12447" spans="1:13">
      <c r="A12447" s="106" t="str">
        <f t="shared" si="195"/>
        <v>D0605 TC</v>
      </c>
      <c r="B12447" s="164" t="s">
        <v>19482</v>
      </c>
      <c r="C12447" s="163" t="s">
        <v>126</v>
      </c>
      <c r="D12447" s="113" t="s">
        <v>1193</v>
      </c>
      <c r="F12447" t="s">
        <v>19483</v>
      </c>
      <c r="G12447" s="219">
        <v>0</v>
      </c>
      <c r="H12447" s="219">
        <v>0</v>
      </c>
      <c r="I12447" s="219" t="s">
        <v>37</v>
      </c>
      <c r="J12447" s="219">
        <v>0</v>
      </c>
      <c r="K12447" s="219">
        <v>0</v>
      </c>
      <c r="L12447" s="219" t="s">
        <v>37</v>
      </c>
      <c r="M12447" s="220" t="s">
        <v>583</v>
      </c>
    </row>
    <row r="12448" spans="1:13">
      <c r="A12448" s="106" t="str">
        <f t="shared" si="195"/>
        <v>D0605 26</v>
      </c>
      <c r="B12448" s="164" t="s">
        <v>19482</v>
      </c>
      <c r="C12448" s="163">
        <v>26</v>
      </c>
      <c r="D12448" s="113" t="s">
        <v>1193</v>
      </c>
      <c r="F12448" t="s">
        <v>19483</v>
      </c>
      <c r="G12448" s="219">
        <v>0</v>
      </c>
      <c r="H12448" s="219">
        <v>0</v>
      </c>
      <c r="I12448" s="219">
        <v>0</v>
      </c>
      <c r="J12448" s="219">
        <v>0</v>
      </c>
      <c r="K12448" s="219">
        <v>0</v>
      </c>
      <c r="L12448" s="219">
        <v>0</v>
      </c>
      <c r="M12448" s="220" t="s">
        <v>583</v>
      </c>
    </row>
    <row r="12449" spans="1:13">
      <c r="A12449" s="106" t="str">
        <f t="shared" si="195"/>
        <v xml:space="preserve">D0606 </v>
      </c>
      <c r="B12449" s="164" t="s">
        <v>19484</v>
      </c>
      <c r="C12449" s="163"/>
      <c r="D12449" s="113" t="s">
        <v>1193</v>
      </c>
      <c r="F12449" t="s">
        <v>19485</v>
      </c>
      <c r="G12449" s="219">
        <v>0</v>
      </c>
      <c r="H12449" s="219">
        <v>0</v>
      </c>
      <c r="I12449" s="219">
        <v>0</v>
      </c>
      <c r="J12449" s="219">
        <v>0</v>
      </c>
      <c r="K12449" s="219">
        <v>0</v>
      </c>
      <c r="L12449" s="219">
        <v>0</v>
      </c>
      <c r="M12449" s="220" t="s">
        <v>583</v>
      </c>
    </row>
    <row r="12450" spans="1:13">
      <c r="A12450" s="106" t="str">
        <f t="shared" si="195"/>
        <v xml:space="preserve">D0701 </v>
      </c>
      <c r="B12450" s="164" t="s">
        <v>19486</v>
      </c>
      <c r="C12450" s="163"/>
      <c r="D12450" s="113" t="s">
        <v>1193</v>
      </c>
      <c r="F12450" t="s">
        <v>19487</v>
      </c>
      <c r="G12450" s="219">
        <v>0</v>
      </c>
      <c r="H12450" s="219">
        <v>0</v>
      </c>
      <c r="I12450" s="219" t="s">
        <v>37</v>
      </c>
      <c r="J12450" s="219">
        <v>0</v>
      </c>
      <c r="K12450" s="219">
        <v>0</v>
      </c>
      <c r="L12450" s="219" t="s">
        <v>37</v>
      </c>
      <c r="M12450" s="220" t="s">
        <v>583</v>
      </c>
    </row>
    <row r="12451" spans="1:13">
      <c r="A12451" s="106" t="str">
        <f t="shared" si="195"/>
        <v>D0701 TC</v>
      </c>
      <c r="B12451" s="164" t="s">
        <v>19486</v>
      </c>
      <c r="C12451" s="163" t="s">
        <v>126</v>
      </c>
      <c r="D12451" s="113" t="s">
        <v>1193</v>
      </c>
      <c r="F12451" t="s">
        <v>19487</v>
      </c>
      <c r="G12451" s="219">
        <v>0</v>
      </c>
      <c r="H12451" s="219">
        <v>0</v>
      </c>
      <c r="I12451" s="219" t="s">
        <v>37</v>
      </c>
      <c r="J12451" s="219">
        <v>0</v>
      </c>
      <c r="K12451" s="219">
        <v>0</v>
      </c>
      <c r="L12451" s="219" t="s">
        <v>37</v>
      </c>
      <c r="M12451" s="220" t="s">
        <v>583</v>
      </c>
    </row>
    <row r="12452" spans="1:13">
      <c r="A12452" s="106" t="str">
        <f t="shared" si="195"/>
        <v>D0701 26</v>
      </c>
      <c r="B12452" s="164" t="s">
        <v>19486</v>
      </c>
      <c r="C12452" s="163">
        <v>26</v>
      </c>
      <c r="D12452" s="113" t="s">
        <v>1193</v>
      </c>
      <c r="F12452" t="s">
        <v>19487</v>
      </c>
      <c r="G12452" s="219">
        <v>0</v>
      </c>
      <c r="H12452" s="219">
        <v>0</v>
      </c>
      <c r="I12452" s="219">
        <v>0</v>
      </c>
      <c r="J12452" s="219">
        <v>0</v>
      </c>
      <c r="K12452" s="219">
        <v>0</v>
      </c>
      <c r="L12452" s="219">
        <v>0</v>
      </c>
      <c r="M12452" s="220" t="s">
        <v>583</v>
      </c>
    </row>
    <row r="12453" spans="1:13">
      <c r="A12453" s="106" t="str">
        <f t="shared" si="195"/>
        <v xml:space="preserve">D0702 </v>
      </c>
      <c r="B12453" s="164" t="s">
        <v>19488</v>
      </c>
      <c r="C12453" s="163"/>
      <c r="D12453" s="113" t="s">
        <v>1193</v>
      </c>
      <c r="F12453" t="s">
        <v>19489</v>
      </c>
      <c r="G12453" s="219">
        <v>0</v>
      </c>
      <c r="H12453" s="219">
        <v>0</v>
      </c>
      <c r="I12453" s="219" t="s">
        <v>37</v>
      </c>
      <c r="J12453" s="219">
        <v>0</v>
      </c>
      <c r="K12453" s="219">
        <v>0</v>
      </c>
      <c r="L12453" s="219" t="s">
        <v>37</v>
      </c>
      <c r="M12453" s="220" t="s">
        <v>583</v>
      </c>
    </row>
    <row r="12454" spans="1:13">
      <c r="A12454" s="106" t="str">
        <f t="shared" si="195"/>
        <v>D0702 TC</v>
      </c>
      <c r="B12454" s="164" t="s">
        <v>19488</v>
      </c>
      <c r="C12454" s="163" t="s">
        <v>126</v>
      </c>
      <c r="D12454" s="113" t="s">
        <v>1193</v>
      </c>
      <c r="F12454" t="s">
        <v>19489</v>
      </c>
      <c r="G12454" s="219">
        <v>0</v>
      </c>
      <c r="H12454" s="219">
        <v>0</v>
      </c>
      <c r="I12454" s="219" t="s">
        <v>37</v>
      </c>
      <c r="J12454" s="219">
        <v>0</v>
      </c>
      <c r="K12454" s="219">
        <v>0</v>
      </c>
      <c r="L12454" s="219" t="s">
        <v>37</v>
      </c>
      <c r="M12454" s="220" t="s">
        <v>583</v>
      </c>
    </row>
    <row r="12455" spans="1:13">
      <c r="A12455" s="106" t="str">
        <f t="shared" si="195"/>
        <v>D0702 26</v>
      </c>
      <c r="B12455" s="164" t="s">
        <v>19488</v>
      </c>
      <c r="C12455" s="163">
        <v>26</v>
      </c>
      <c r="D12455" s="113" t="s">
        <v>1193</v>
      </c>
      <c r="F12455" t="s">
        <v>19489</v>
      </c>
      <c r="G12455" s="219">
        <v>0</v>
      </c>
      <c r="H12455" s="219">
        <v>0</v>
      </c>
      <c r="I12455" s="219">
        <v>0</v>
      </c>
      <c r="J12455" s="219">
        <v>0</v>
      </c>
      <c r="K12455" s="219">
        <v>0</v>
      </c>
      <c r="L12455" s="219">
        <v>0</v>
      </c>
      <c r="M12455" s="220" t="s">
        <v>583</v>
      </c>
    </row>
    <row r="12456" spans="1:13">
      <c r="A12456" s="106" t="str">
        <f t="shared" si="195"/>
        <v xml:space="preserve">D0703 </v>
      </c>
      <c r="B12456" s="164" t="s">
        <v>19490</v>
      </c>
      <c r="C12456" s="163"/>
      <c r="D12456" s="113" t="s">
        <v>1193</v>
      </c>
      <c r="F12456" t="s">
        <v>19491</v>
      </c>
      <c r="G12456" s="219">
        <v>0</v>
      </c>
      <c r="H12456" s="219">
        <v>0</v>
      </c>
      <c r="I12456" s="219" t="s">
        <v>37</v>
      </c>
      <c r="J12456" s="219">
        <v>0</v>
      </c>
      <c r="K12456" s="219">
        <v>0</v>
      </c>
      <c r="L12456" s="219" t="s">
        <v>37</v>
      </c>
      <c r="M12456" s="220" t="s">
        <v>583</v>
      </c>
    </row>
    <row r="12457" spans="1:13">
      <c r="A12457" s="106" t="str">
        <f t="shared" si="195"/>
        <v>D0703 TC</v>
      </c>
      <c r="B12457" s="164" t="s">
        <v>19490</v>
      </c>
      <c r="C12457" s="163" t="s">
        <v>126</v>
      </c>
      <c r="D12457" s="113" t="s">
        <v>1193</v>
      </c>
      <c r="F12457" t="s">
        <v>19491</v>
      </c>
      <c r="G12457" s="219">
        <v>0</v>
      </c>
      <c r="H12457" s="219">
        <v>0</v>
      </c>
      <c r="I12457" s="219" t="s">
        <v>37</v>
      </c>
      <c r="J12457" s="219">
        <v>0</v>
      </c>
      <c r="K12457" s="219">
        <v>0</v>
      </c>
      <c r="L12457" s="219" t="s">
        <v>37</v>
      </c>
      <c r="M12457" s="220" t="s">
        <v>583</v>
      </c>
    </row>
    <row r="12458" spans="1:13">
      <c r="A12458" s="106" t="str">
        <f t="shared" si="195"/>
        <v>D0703 26</v>
      </c>
      <c r="B12458" s="164" t="s">
        <v>19490</v>
      </c>
      <c r="C12458" s="163">
        <v>26</v>
      </c>
      <c r="D12458" s="113" t="s">
        <v>1193</v>
      </c>
      <c r="F12458" t="s">
        <v>19491</v>
      </c>
      <c r="G12458" s="219">
        <v>0</v>
      </c>
      <c r="H12458" s="219">
        <v>0</v>
      </c>
      <c r="I12458" s="219">
        <v>0</v>
      </c>
      <c r="J12458" s="219">
        <v>0</v>
      </c>
      <c r="K12458" s="219">
        <v>0</v>
      </c>
      <c r="L12458" s="219">
        <v>0</v>
      </c>
      <c r="M12458" s="220" t="s">
        <v>583</v>
      </c>
    </row>
    <row r="12459" spans="1:13">
      <c r="A12459" s="106" t="str">
        <f t="shared" si="195"/>
        <v xml:space="preserve">D0705 </v>
      </c>
      <c r="B12459" s="164" t="s">
        <v>19492</v>
      </c>
      <c r="C12459" s="163"/>
      <c r="D12459" s="113" t="s">
        <v>1193</v>
      </c>
      <c r="F12459" t="s">
        <v>19493</v>
      </c>
      <c r="G12459" s="219">
        <v>0</v>
      </c>
      <c r="H12459" s="219">
        <v>0</v>
      </c>
      <c r="I12459" s="219" t="s">
        <v>37</v>
      </c>
      <c r="J12459" s="219">
        <v>0</v>
      </c>
      <c r="K12459" s="219">
        <v>0</v>
      </c>
      <c r="L12459" s="219" t="s">
        <v>37</v>
      </c>
      <c r="M12459" s="220" t="s">
        <v>583</v>
      </c>
    </row>
    <row r="12460" spans="1:13">
      <c r="A12460" s="106" t="str">
        <f t="shared" si="195"/>
        <v>D0705 TC</v>
      </c>
      <c r="B12460" s="164" t="s">
        <v>19492</v>
      </c>
      <c r="C12460" s="163" t="s">
        <v>126</v>
      </c>
      <c r="D12460" s="113" t="s">
        <v>1193</v>
      </c>
      <c r="F12460" t="s">
        <v>19493</v>
      </c>
      <c r="G12460" s="219">
        <v>0</v>
      </c>
      <c r="H12460" s="219">
        <v>0</v>
      </c>
      <c r="I12460" s="219" t="s">
        <v>37</v>
      </c>
      <c r="J12460" s="219">
        <v>0</v>
      </c>
      <c r="K12460" s="219">
        <v>0</v>
      </c>
      <c r="L12460" s="219" t="s">
        <v>37</v>
      </c>
      <c r="M12460" s="220" t="s">
        <v>583</v>
      </c>
    </row>
    <row r="12461" spans="1:13">
      <c r="A12461" s="106" t="str">
        <f t="shared" si="195"/>
        <v>D0705 26</v>
      </c>
      <c r="B12461" s="164" t="s">
        <v>19492</v>
      </c>
      <c r="C12461" s="163">
        <v>26</v>
      </c>
      <c r="D12461" s="113" t="s">
        <v>1193</v>
      </c>
      <c r="F12461" t="s">
        <v>19493</v>
      </c>
      <c r="G12461" s="219">
        <v>0</v>
      </c>
      <c r="H12461" s="219">
        <v>0</v>
      </c>
      <c r="I12461" s="219">
        <v>0</v>
      </c>
      <c r="J12461" s="219">
        <v>0</v>
      </c>
      <c r="K12461" s="219">
        <v>0</v>
      </c>
      <c r="L12461" s="219">
        <v>0</v>
      </c>
      <c r="M12461" s="220" t="s">
        <v>583</v>
      </c>
    </row>
    <row r="12462" spans="1:13">
      <c r="A12462" s="106" t="str">
        <f t="shared" si="195"/>
        <v xml:space="preserve">D0706 </v>
      </c>
      <c r="B12462" s="164" t="s">
        <v>19494</v>
      </c>
      <c r="C12462" s="163"/>
      <c r="D12462" s="113" t="s">
        <v>1193</v>
      </c>
      <c r="F12462" t="s">
        <v>19495</v>
      </c>
      <c r="G12462" s="219">
        <v>0</v>
      </c>
      <c r="H12462" s="219">
        <v>0</v>
      </c>
      <c r="I12462" s="219" t="s">
        <v>37</v>
      </c>
      <c r="J12462" s="219">
        <v>0</v>
      </c>
      <c r="K12462" s="219">
        <v>0</v>
      </c>
      <c r="L12462" s="219" t="s">
        <v>37</v>
      </c>
      <c r="M12462" s="220" t="s">
        <v>583</v>
      </c>
    </row>
    <row r="12463" spans="1:13">
      <c r="A12463" s="106" t="str">
        <f t="shared" si="195"/>
        <v>D0706 TC</v>
      </c>
      <c r="B12463" s="164" t="s">
        <v>19494</v>
      </c>
      <c r="C12463" s="163" t="s">
        <v>126</v>
      </c>
      <c r="D12463" s="113" t="s">
        <v>1193</v>
      </c>
      <c r="F12463" t="s">
        <v>19495</v>
      </c>
      <c r="G12463" s="219">
        <v>0</v>
      </c>
      <c r="H12463" s="219">
        <v>0</v>
      </c>
      <c r="I12463" s="219" t="s">
        <v>37</v>
      </c>
      <c r="J12463" s="219">
        <v>0</v>
      </c>
      <c r="K12463" s="219">
        <v>0</v>
      </c>
      <c r="L12463" s="219" t="s">
        <v>37</v>
      </c>
      <c r="M12463" s="220" t="s">
        <v>583</v>
      </c>
    </row>
    <row r="12464" spans="1:13">
      <c r="A12464" s="106" t="str">
        <f t="shared" si="195"/>
        <v>D0706 26</v>
      </c>
      <c r="B12464" s="164" t="s">
        <v>19494</v>
      </c>
      <c r="C12464" s="163">
        <v>26</v>
      </c>
      <c r="D12464" s="113" t="s">
        <v>1193</v>
      </c>
      <c r="F12464" t="s">
        <v>19495</v>
      </c>
      <c r="G12464" s="219">
        <v>0</v>
      </c>
      <c r="H12464" s="219">
        <v>0</v>
      </c>
      <c r="I12464" s="219">
        <v>0</v>
      </c>
      <c r="J12464" s="219">
        <v>0</v>
      </c>
      <c r="K12464" s="219">
        <v>0</v>
      </c>
      <c r="L12464" s="219">
        <v>0</v>
      </c>
      <c r="M12464" s="220" t="s">
        <v>583</v>
      </c>
    </row>
    <row r="12465" spans="1:13">
      <c r="A12465" s="106" t="str">
        <f t="shared" si="195"/>
        <v xml:space="preserve">D0707 </v>
      </c>
      <c r="B12465" s="164" t="s">
        <v>19496</v>
      </c>
      <c r="C12465" s="163"/>
      <c r="D12465" s="113" t="s">
        <v>1193</v>
      </c>
      <c r="F12465" t="s">
        <v>19497</v>
      </c>
      <c r="G12465" s="219">
        <v>0</v>
      </c>
      <c r="H12465" s="219">
        <v>0</v>
      </c>
      <c r="I12465" s="219" t="s">
        <v>37</v>
      </c>
      <c r="J12465" s="219">
        <v>0</v>
      </c>
      <c r="K12465" s="219">
        <v>0</v>
      </c>
      <c r="L12465" s="219" t="s">
        <v>37</v>
      </c>
      <c r="M12465" s="220" t="s">
        <v>583</v>
      </c>
    </row>
    <row r="12466" spans="1:13">
      <c r="A12466" s="106" t="str">
        <f t="shared" si="195"/>
        <v>D0707 TC</v>
      </c>
      <c r="B12466" s="164" t="s">
        <v>19496</v>
      </c>
      <c r="C12466" s="163" t="s">
        <v>126</v>
      </c>
      <c r="D12466" s="113" t="s">
        <v>1193</v>
      </c>
      <c r="F12466" t="s">
        <v>19497</v>
      </c>
      <c r="G12466" s="219">
        <v>0</v>
      </c>
      <c r="H12466" s="219">
        <v>0</v>
      </c>
      <c r="I12466" s="219" t="s">
        <v>37</v>
      </c>
      <c r="J12466" s="219">
        <v>0</v>
      </c>
      <c r="K12466" s="219">
        <v>0</v>
      </c>
      <c r="L12466" s="219" t="s">
        <v>37</v>
      </c>
      <c r="M12466" s="220" t="s">
        <v>583</v>
      </c>
    </row>
    <row r="12467" spans="1:13">
      <c r="A12467" s="106" t="str">
        <f t="shared" si="195"/>
        <v>D0707 26</v>
      </c>
      <c r="B12467" s="164" t="s">
        <v>19496</v>
      </c>
      <c r="C12467" s="163">
        <v>26</v>
      </c>
      <c r="D12467" s="113" t="s">
        <v>1193</v>
      </c>
      <c r="F12467" t="s">
        <v>19497</v>
      </c>
      <c r="G12467" s="219">
        <v>0</v>
      </c>
      <c r="H12467" s="219">
        <v>0</v>
      </c>
      <c r="I12467" s="219">
        <v>0</v>
      </c>
      <c r="J12467" s="219">
        <v>0</v>
      </c>
      <c r="K12467" s="219">
        <v>0</v>
      </c>
      <c r="L12467" s="219">
        <v>0</v>
      </c>
      <c r="M12467" s="220" t="s">
        <v>583</v>
      </c>
    </row>
    <row r="12468" spans="1:13">
      <c r="A12468" s="106" t="str">
        <f t="shared" si="195"/>
        <v xml:space="preserve">D0708 </v>
      </c>
      <c r="B12468" s="164" t="s">
        <v>19498</v>
      </c>
      <c r="C12468" s="163"/>
      <c r="D12468" s="113" t="s">
        <v>1193</v>
      </c>
      <c r="F12468" t="s">
        <v>19499</v>
      </c>
      <c r="G12468" s="219">
        <v>0</v>
      </c>
      <c r="H12468" s="219">
        <v>0</v>
      </c>
      <c r="I12468" s="219" t="s">
        <v>37</v>
      </c>
      <c r="J12468" s="219">
        <v>0</v>
      </c>
      <c r="K12468" s="219">
        <v>0</v>
      </c>
      <c r="L12468" s="219" t="s">
        <v>37</v>
      </c>
      <c r="M12468" s="220" t="s">
        <v>583</v>
      </c>
    </row>
    <row r="12469" spans="1:13">
      <c r="A12469" s="106" t="str">
        <f t="shared" si="195"/>
        <v>D0708 TC</v>
      </c>
      <c r="B12469" s="164" t="s">
        <v>19498</v>
      </c>
      <c r="C12469" s="163" t="s">
        <v>126</v>
      </c>
      <c r="D12469" s="113" t="s">
        <v>1193</v>
      </c>
      <c r="F12469" t="s">
        <v>19499</v>
      </c>
      <c r="G12469" s="219">
        <v>0</v>
      </c>
      <c r="H12469" s="219">
        <v>0</v>
      </c>
      <c r="I12469" s="219" t="s">
        <v>37</v>
      </c>
      <c r="J12469" s="219">
        <v>0</v>
      </c>
      <c r="K12469" s="219">
        <v>0</v>
      </c>
      <c r="L12469" s="219" t="s">
        <v>37</v>
      </c>
      <c r="M12469" s="220" t="s">
        <v>583</v>
      </c>
    </row>
    <row r="12470" spans="1:13">
      <c r="A12470" s="106" t="str">
        <f t="shared" si="195"/>
        <v>D0708 26</v>
      </c>
      <c r="B12470" s="164" t="s">
        <v>19498</v>
      </c>
      <c r="C12470" s="163">
        <v>26</v>
      </c>
      <c r="D12470" s="113" t="s">
        <v>1193</v>
      </c>
      <c r="F12470" t="s">
        <v>19499</v>
      </c>
      <c r="G12470" s="219">
        <v>0</v>
      </c>
      <c r="H12470" s="219">
        <v>0</v>
      </c>
      <c r="I12470" s="219">
        <v>0</v>
      </c>
      <c r="J12470" s="219">
        <v>0</v>
      </c>
      <c r="K12470" s="219">
        <v>0</v>
      </c>
      <c r="L12470" s="219">
        <v>0</v>
      </c>
      <c r="M12470" s="220" t="s">
        <v>583</v>
      </c>
    </row>
    <row r="12471" spans="1:13">
      <c r="A12471" s="106" t="str">
        <f t="shared" si="195"/>
        <v xml:space="preserve">D0709 </v>
      </c>
      <c r="B12471" s="164" t="s">
        <v>19500</v>
      </c>
      <c r="C12471" s="163"/>
      <c r="D12471" s="113" t="s">
        <v>1193</v>
      </c>
      <c r="F12471" t="s">
        <v>19501</v>
      </c>
      <c r="G12471" s="219">
        <v>0</v>
      </c>
      <c r="H12471" s="219">
        <v>0</v>
      </c>
      <c r="I12471" s="219" t="s">
        <v>37</v>
      </c>
      <c r="J12471" s="219">
        <v>0</v>
      </c>
      <c r="K12471" s="219">
        <v>0</v>
      </c>
      <c r="L12471" s="219" t="s">
        <v>37</v>
      </c>
      <c r="M12471" s="220" t="s">
        <v>583</v>
      </c>
    </row>
    <row r="12472" spans="1:13">
      <c r="A12472" s="106" t="str">
        <f t="shared" si="195"/>
        <v>D0709 TC</v>
      </c>
      <c r="B12472" s="164" t="s">
        <v>19500</v>
      </c>
      <c r="C12472" s="163" t="s">
        <v>126</v>
      </c>
      <c r="D12472" s="113" t="s">
        <v>1193</v>
      </c>
      <c r="F12472" t="s">
        <v>19501</v>
      </c>
      <c r="G12472" s="219">
        <v>0</v>
      </c>
      <c r="H12472" s="219">
        <v>0</v>
      </c>
      <c r="I12472" s="219" t="s">
        <v>37</v>
      </c>
      <c r="J12472" s="219">
        <v>0</v>
      </c>
      <c r="K12472" s="219">
        <v>0</v>
      </c>
      <c r="L12472" s="219" t="s">
        <v>37</v>
      </c>
      <c r="M12472" s="220" t="s">
        <v>583</v>
      </c>
    </row>
    <row r="12473" spans="1:13">
      <c r="A12473" s="106" t="str">
        <f t="shared" si="195"/>
        <v>D0709 26</v>
      </c>
      <c r="B12473" s="164" t="s">
        <v>19500</v>
      </c>
      <c r="C12473" s="163">
        <v>26</v>
      </c>
      <c r="D12473" s="113" t="s">
        <v>1193</v>
      </c>
      <c r="F12473" t="s">
        <v>19501</v>
      </c>
      <c r="G12473" s="219">
        <v>0</v>
      </c>
      <c r="H12473" s="219">
        <v>0</v>
      </c>
      <c r="I12473" s="219">
        <v>0</v>
      </c>
      <c r="J12473" s="219">
        <v>0</v>
      </c>
      <c r="K12473" s="219">
        <v>0</v>
      </c>
      <c r="L12473" s="219">
        <v>0</v>
      </c>
      <c r="M12473" s="220" t="s">
        <v>583</v>
      </c>
    </row>
    <row r="12474" spans="1:13">
      <c r="A12474" s="106" t="str">
        <f t="shared" si="195"/>
        <v xml:space="preserve">D0801 </v>
      </c>
      <c r="B12474" s="164" t="s">
        <v>19502</v>
      </c>
      <c r="C12474" s="163"/>
      <c r="D12474" s="113" t="s">
        <v>1193</v>
      </c>
      <c r="F12474" t="s">
        <v>19503</v>
      </c>
      <c r="G12474" s="219">
        <v>0</v>
      </c>
      <c r="H12474" s="219">
        <v>0</v>
      </c>
      <c r="I12474" s="219" t="s">
        <v>37</v>
      </c>
      <c r="J12474" s="219">
        <v>0</v>
      </c>
      <c r="K12474" s="219">
        <v>0</v>
      </c>
      <c r="L12474" s="219" t="s">
        <v>37</v>
      </c>
      <c r="M12474" s="220" t="s">
        <v>583</v>
      </c>
    </row>
    <row r="12475" spans="1:13">
      <c r="A12475" s="106" t="str">
        <f t="shared" si="195"/>
        <v>D0801 TC</v>
      </c>
      <c r="B12475" s="164" t="s">
        <v>19502</v>
      </c>
      <c r="C12475" s="163" t="s">
        <v>126</v>
      </c>
      <c r="D12475" s="113" t="s">
        <v>1193</v>
      </c>
      <c r="F12475" t="s">
        <v>19503</v>
      </c>
      <c r="G12475" s="219">
        <v>0</v>
      </c>
      <c r="H12475" s="219">
        <v>0</v>
      </c>
      <c r="I12475" s="219" t="s">
        <v>37</v>
      </c>
      <c r="J12475" s="219">
        <v>0</v>
      </c>
      <c r="K12475" s="219">
        <v>0</v>
      </c>
      <c r="L12475" s="219" t="s">
        <v>37</v>
      </c>
      <c r="M12475" s="220" t="s">
        <v>583</v>
      </c>
    </row>
    <row r="12476" spans="1:13">
      <c r="A12476" s="106" t="str">
        <f t="shared" si="195"/>
        <v>D0801 26</v>
      </c>
      <c r="B12476" s="164" t="s">
        <v>19502</v>
      </c>
      <c r="C12476" s="163">
        <v>26</v>
      </c>
      <c r="D12476" s="113" t="s">
        <v>1193</v>
      </c>
      <c r="F12476" t="s">
        <v>19503</v>
      </c>
      <c r="G12476" s="219">
        <v>0</v>
      </c>
      <c r="H12476" s="219">
        <v>0</v>
      </c>
      <c r="I12476" s="219">
        <v>0</v>
      </c>
      <c r="J12476" s="219">
        <v>0</v>
      </c>
      <c r="K12476" s="219">
        <v>0</v>
      </c>
      <c r="L12476" s="219">
        <v>0</v>
      </c>
      <c r="M12476" s="220" t="s">
        <v>583</v>
      </c>
    </row>
    <row r="12477" spans="1:13">
      <c r="A12477" s="106" t="str">
        <f t="shared" si="195"/>
        <v xml:space="preserve">D0802 </v>
      </c>
      <c r="B12477" s="164" t="s">
        <v>19504</v>
      </c>
      <c r="C12477" s="163"/>
      <c r="D12477" s="113" t="s">
        <v>1193</v>
      </c>
      <c r="F12477" t="s">
        <v>19505</v>
      </c>
      <c r="G12477" s="219">
        <v>0</v>
      </c>
      <c r="H12477" s="219">
        <v>0</v>
      </c>
      <c r="I12477" s="219" t="s">
        <v>37</v>
      </c>
      <c r="J12477" s="219">
        <v>0</v>
      </c>
      <c r="K12477" s="219">
        <v>0</v>
      </c>
      <c r="L12477" s="219" t="s">
        <v>37</v>
      </c>
      <c r="M12477" s="220" t="s">
        <v>583</v>
      </c>
    </row>
    <row r="12478" spans="1:13">
      <c r="A12478" s="106" t="str">
        <f t="shared" si="195"/>
        <v>D0802 TC</v>
      </c>
      <c r="B12478" s="164" t="s">
        <v>19504</v>
      </c>
      <c r="C12478" s="163" t="s">
        <v>126</v>
      </c>
      <c r="D12478" s="113" t="s">
        <v>1193</v>
      </c>
      <c r="F12478" t="s">
        <v>19505</v>
      </c>
      <c r="G12478" s="219">
        <v>0</v>
      </c>
      <c r="H12478" s="219">
        <v>0</v>
      </c>
      <c r="I12478" s="219" t="s">
        <v>37</v>
      </c>
      <c r="J12478" s="219">
        <v>0</v>
      </c>
      <c r="K12478" s="219">
        <v>0</v>
      </c>
      <c r="L12478" s="219" t="s">
        <v>37</v>
      </c>
      <c r="M12478" s="220" t="s">
        <v>583</v>
      </c>
    </row>
    <row r="12479" spans="1:13">
      <c r="A12479" s="106" t="str">
        <f t="shared" si="195"/>
        <v>D0802 26</v>
      </c>
      <c r="B12479" s="164" t="s">
        <v>19504</v>
      </c>
      <c r="C12479" s="163">
        <v>26</v>
      </c>
      <c r="D12479" s="113" t="s">
        <v>1193</v>
      </c>
      <c r="F12479" t="s">
        <v>19505</v>
      </c>
      <c r="G12479" s="219">
        <v>0</v>
      </c>
      <c r="H12479" s="219">
        <v>0</v>
      </c>
      <c r="I12479" s="219">
        <v>0</v>
      </c>
      <c r="J12479" s="219">
        <v>0</v>
      </c>
      <c r="K12479" s="219">
        <v>0</v>
      </c>
      <c r="L12479" s="219">
        <v>0</v>
      </c>
      <c r="M12479" s="220" t="s">
        <v>583</v>
      </c>
    </row>
    <row r="12480" spans="1:13">
      <c r="A12480" s="106" t="str">
        <f t="shared" si="195"/>
        <v xml:space="preserve">D0803 </v>
      </c>
      <c r="B12480" s="164" t="s">
        <v>19506</v>
      </c>
      <c r="C12480" s="163"/>
      <c r="D12480" s="113" t="s">
        <v>1193</v>
      </c>
      <c r="F12480" t="s">
        <v>19507</v>
      </c>
      <c r="G12480" s="219">
        <v>0</v>
      </c>
      <c r="H12480" s="219">
        <v>0</v>
      </c>
      <c r="I12480" s="219" t="s">
        <v>37</v>
      </c>
      <c r="J12480" s="219">
        <v>0</v>
      </c>
      <c r="K12480" s="219">
        <v>0</v>
      </c>
      <c r="L12480" s="219" t="s">
        <v>37</v>
      </c>
      <c r="M12480" s="220" t="s">
        <v>583</v>
      </c>
    </row>
    <row r="12481" spans="1:13">
      <c r="A12481" s="106" t="str">
        <f t="shared" si="195"/>
        <v>D0803 TC</v>
      </c>
      <c r="B12481" s="164" t="s">
        <v>19506</v>
      </c>
      <c r="C12481" s="163" t="s">
        <v>126</v>
      </c>
      <c r="D12481" s="113" t="s">
        <v>1193</v>
      </c>
      <c r="F12481" t="s">
        <v>19507</v>
      </c>
      <c r="G12481" s="219">
        <v>0</v>
      </c>
      <c r="H12481" s="219">
        <v>0</v>
      </c>
      <c r="I12481" s="219" t="s">
        <v>37</v>
      </c>
      <c r="J12481" s="219">
        <v>0</v>
      </c>
      <c r="K12481" s="219">
        <v>0</v>
      </c>
      <c r="L12481" s="219" t="s">
        <v>37</v>
      </c>
      <c r="M12481" s="220" t="s">
        <v>583</v>
      </c>
    </row>
    <row r="12482" spans="1:13">
      <c r="A12482" s="106" t="str">
        <f t="shared" si="195"/>
        <v>D0803 26</v>
      </c>
      <c r="B12482" s="164" t="s">
        <v>19506</v>
      </c>
      <c r="C12482" s="163">
        <v>26</v>
      </c>
      <c r="D12482" s="113" t="s">
        <v>1193</v>
      </c>
      <c r="F12482" t="s">
        <v>19507</v>
      </c>
      <c r="G12482" s="219">
        <v>0</v>
      </c>
      <c r="H12482" s="219">
        <v>0</v>
      </c>
      <c r="I12482" s="219">
        <v>0</v>
      </c>
      <c r="J12482" s="219">
        <v>0</v>
      </c>
      <c r="K12482" s="219">
        <v>0</v>
      </c>
      <c r="L12482" s="219">
        <v>0</v>
      </c>
      <c r="M12482" s="220" t="s">
        <v>583</v>
      </c>
    </row>
    <row r="12483" spans="1:13">
      <c r="A12483" s="106" t="str">
        <f t="shared" ref="A12483:A12546" si="196">B12483&amp;" "&amp;C12483</f>
        <v xml:space="preserve">D0804 </v>
      </c>
      <c r="B12483" s="164" t="s">
        <v>19508</v>
      </c>
      <c r="C12483" s="163"/>
      <c r="D12483" s="113" t="s">
        <v>1193</v>
      </c>
      <c r="F12483" t="s">
        <v>19509</v>
      </c>
      <c r="G12483" s="219">
        <v>0</v>
      </c>
      <c r="H12483" s="219">
        <v>0</v>
      </c>
      <c r="I12483" s="219" t="s">
        <v>37</v>
      </c>
      <c r="J12483" s="219">
        <v>0</v>
      </c>
      <c r="K12483" s="219">
        <v>0</v>
      </c>
      <c r="L12483" s="219" t="s">
        <v>37</v>
      </c>
      <c r="M12483" s="220" t="s">
        <v>583</v>
      </c>
    </row>
    <row r="12484" spans="1:13">
      <c r="A12484" s="106" t="str">
        <f t="shared" si="196"/>
        <v>D0804 TC</v>
      </c>
      <c r="B12484" s="164" t="s">
        <v>19508</v>
      </c>
      <c r="C12484" s="163" t="s">
        <v>126</v>
      </c>
      <c r="D12484" s="113" t="s">
        <v>1193</v>
      </c>
      <c r="F12484" t="s">
        <v>19509</v>
      </c>
      <c r="G12484" s="219">
        <v>0</v>
      </c>
      <c r="H12484" s="219">
        <v>0</v>
      </c>
      <c r="I12484" s="219" t="s">
        <v>37</v>
      </c>
      <c r="J12484" s="219">
        <v>0</v>
      </c>
      <c r="K12484" s="219">
        <v>0</v>
      </c>
      <c r="L12484" s="219" t="s">
        <v>37</v>
      </c>
      <c r="M12484" s="220" t="s">
        <v>583</v>
      </c>
    </row>
    <row r="12485" spans="1:13">
      <c r="A12485" s="106" t="str">
        <f t="shared" si="196"/>
        <v>D0804 26</v>
      </c>
      <c r="B12485" s="164" t="s">
        <v>19508</v>
      </c>
      <c r="C12485" s="163">
        <v>26</v>
      </c>
      <c r="D12485" s="113" t="s">
        <v>1193</v>
      </c>
      <c r="F12485" t="s">
        <v>19509</v>
      </c>
      <c r="G12485" s="219">
        <v>0</v>
      </c>
      <c r="H12485" s="219">
        <v>0</v>
      </c>
      <c r="I12485" s="219">
        <v>0</v>
      </c>
      <c r="J12485" s="219">
        <v>0</v>
      </c>
      <c r="K12485" s="219">
        <v>0</v>
      </c>
      <c r="L12485" s="219">
        <v>0</v>
      </c>
      <c r="M12485" s="220" t="s">
        <v>583</v>
      </c>
    </row>
    <row r="12486" spans="1:13">
      <c r="A12486" s="106" t="str">
        <f t="shared" si="196"/>
        <v xml:space="preserve">D0999 </v>
      </c>
      <c r="B12486" s="164" t="s">
        <v>19510</v>
      </c>
      <c r="C12486" s="163"/>
      <c r="D12486" s="113" t="s">
        <v>1193</v>
      </c>
      <c r="F12486" t="s">
        <v>19511</v>
      </c>
      <c r="G12486" s="219">
        <v>0</v>
      </c>
      <c r="H12486" s="219">
        <v>0</v>
      </c>
      <c r="I12486" s="219">
        <v>0</v>
      </c>
      <c r="J12486" s="219">
        <v>0</v>
      </c>
      <c r="K12486" s="219">
        <v>0</v>
      </c>
      <c r="L12486" s="219">
        <v>0</v>
      </c>
      <c r="M12486" s="220" t="s">
        <v>583</v>
      </c>
    </row>
    <row r="12487" spans="1:13">
      <c r="A12487" s="106" t="str">
        <f t="shared" si="196"/>
        <v xml:space="preserve">D1110 </v>
      </c>
      <c r="B12487" s="164" t="s">
        <v>19512</v>
      </c>
      <c r="C12487" s="163"/>
      <c r="D12487" s="113" t="s">
        <v>1193</v>
      </c>
      <c r="F12487" t="s">
        <v>19513</v>
      </c>
      <c r="G12487" s="219">
        <v>0</v>
      </c>
      <c r="H12487" s="219">
        <v>0</v>
      </c>
      <c r="I12487" s="219">
        <v>0</v>
      </c>
      <c r="J12487" s="219">
        <v>0</v>
      </c>
      <c r="K12487" s="219">
        <v>0</v>
      </c>
      <c r="L12487" s="219">
        <v>0</v>
      </c>
      <c r="M12487" s="220" t="s">
        <v>583</v>
      </c>
    </row>
    <row r="12488" spans="1:13">
      <c r="A12488" s="106" t="str">
        <f t="shared" si="196"/>
        <v xml:space="preserve">D1120 </v>
      </c>
      <c r="B12488" s="164" t="s">
        <v>19514</v>
      </c>
      <c r="C12488" s="163"/>
      <c r="D12488" s="113" t="s">
        <v>1193</v>
      </c>
      <c r="F12488" t="s">
        <v>19515</v>
      </c>
      <c r="G12488" s="219">
        <v>0</v>
      </c>
      <c r="H12488" s="219">
        <v>0</v>
      </c>
      <c r="I12488" s="219">
        <v>0</v>
      </c>
      <c r="J12488" s="219">
        <v>0</v>
      </c>
      <c r="K12488" s="219">
        <v>0</v>
      </c>
      <c r="L12488" s="219">
        <v>0</v>
      </c>
      <c r="M12488" s="220" t="s">
        <v>583</v>
      </c>
    </row>
    <row r="12489" spans="1:13">
      <c r="A12489" s="106" t="str">
        <f t="shared" si="196"/>
        <v xml:space="preserve">D1206 </v>
      </c>
      <c r="B12489" s="164" t="s">
        <v>19516</v>
      </c>
      <c r="C12489" s="163"/>
      <c r="D12489" s="113" t="s">
        <v>1193</v>
      </c>
      <c r="F12489" t="s">
        <v>19517</v>
      </c>
      <c r="G12489" s="219">
        <v>0</v>
      </c>
      <c r="H12489" s="219">
        <v>0</v>
      </c>
      <c r="I12489" s="219">
        <v>0</v>
      </c>
      <c r="J12489" s="219">
        <v>0</v>
      </c>
      <c r="K12489" s="219">
        <v>0</v>
      </c>
      <c r="L12489" s="219">
        <v>0</v>
      </c>
      <c r="M12489" s="220" t="s">
        <v>583</v>
      </c>
    </row>
    <row r="12490" spans="1:13">
      <c r="A12490" s="106" t="str">
        <f t="shared" si="196"/>
        <v xml:space="preserve">D1208 </v>
      </c>
      <c r="B12490" s="164" t="s">
        <v>19518</v>
      </c>
      <c r="C12490" s="163"/>
      <c r="D12490" s="113" t="s">
        <v>1193</v>
      </c>
      <c r="F12490" t="s">
        <v>19519</v>
      </c>
      <c r="G12490" s="219">
        <v>0</v>
      </c>
      <c r="H12490" s="219">
        <v>0</v>
      </c>
      <c r="I12490" s="219">
        <v>0</v>
      </c>
      <c r="J12490" s="219">
        <v>0</v>
      </c>
      <c r="K12490" s="219">
        <v>0</v>
      </c>
      <c r="L12490" s="219">
        <v>0</v>
      </c>
      <c r="M12490" s="220" t="s">
        <v>583</v>
      </c>
    </row>
    <row r="12491" spans="1:13">
      <c r="A12491" s="106" t="str">
        <f t="shared" si="196"/>
        <v xml:space="preserve">D1301 </v>
      </c>
      <c r="B12491" s="164" t="s">
        <v>21538</v>
      </c>
      <c r="C12491" s="163"/>
      <c r="D12491" s="113" t="s">
        <v>1193</v>
      </c>
      <c r="F12491" t="s">
        <v>21539</v>
      </c>
      <c r="G12491" s="219">
        <v>0</v>
      </c>
      <c r="H12491" s="219">
        <v>0</v>
      </c>
      <c r="I12491" s="219">
        <v>0</v>
      </c>
      <c r="J12491" s="219">
        <v>0</v>
      </c>
      <c r="K12491" s="219">
        <v>0</v>
      </c>
      <c r="L12491" s="219">
        <v>0</v>
      </c>
      <c r="M12491" s="220" t="s">
        <v>991</v>
      </c>
    </row>
    <row r="12492" spans="1:13">
      <c r="A12492" s="106" t="str">
        <f t="shared" si="196"/>
        <v xml:space="preserve">D1310 </v>
      </c>
      <c r="B12492" s="164" t="s">
        <v>19520</v>
      </c>
      <c r="C12492" s="163"/>
      <c r="D12492" s="113" t="s">
        <v>1193</v>
      </c>
      <c r="F12492" t="s">
        <v>19521</v>
      </c>
      <c r="G12492" s="219">
        <v>0</v>
      </c>
      <c r="H12492" s="219">
        <v>0</v>
      </c>
      <c r="I12492" s="219">
        <v>0</v>
      </c>
      <c r="J12492" s="219">
        <v>0</v>
      </c>
      <c r="K12492" s="219">
        <v>0</v>
      </c>
      <c r="L12492" s="219">
        <v>0</v>
      </c>
      <c r="M12492" s="220" t="s">
        <v>583</v>
      </c>
    </row>
    <row r="12493" spans="1:13">
      <c r="A12493" s="106" t="str">
        <f t="shared" si="196"/>
        <v xml:space="preserve">D1320 </v>
      </c>
      <c r="B12493" s="164" t="s">
        <v>19522</v>
      </c>
      <c r="C12493" s="163"/>
      <c r="D12493" s="113" t="s">
        <v>1193</v>
      </c>
      <c r="F12493" t="s">
        <v>19523</v>
      </c>
      <c r="G12493" s="219">
        <v>0</v>
      </c>
      <c r="H12493" s="219">
        <v>0</v>
      </c>
      <c r="I12493" s="219">
        <v>0</v>
      </c>
      <c r="J12493" s="219">
        <v>0</v>
      </c>
      <c r="K12493" s="219">
        <v>0</v>
      </c>
      <c r="L12493" s="219">
        <v>0</v>
      </c>
      <c r="M12493" s="220" t="s">
        <v>583</v>
      </c>
    </row>
    <row r="12494" spans="1:13">
      <c r="A12494" s="106" t="str">
        <f t="shared" si="196"/>
        <v xml:space="preserve">D1321 </v>
      </c>
      <c r="B12494" s="164" t="s">
        <v>19524</v>
      </c>
      <c r="C12494" s="163"/>
      <c r="D12494" s="113" t="s">
        <v>1193</v>
      </c>
      <c r="F12494" t="s">
        <v>19525</v>
      </c>
      <c r="G12494" s="219">
        <v>0</v>
      </c>
      <c r="H12494" s="219">
        <v>0</v>
      </c>
      <c r="I12494" s="219">
        <v>0</v>
      </c>
      <c r="J12494" s="219">
        <v>0</v>
      </c>
      <c r="K12494" s="219">
        <v>0</v>
      </c>
      <c r="L12494" s="219">
        <v>0</v>
      </c>
      <c r="M12494" s="220" t="s">
        <v>583</v>
      </c>
    </row>
    <row r="12495" spans="1:13">
      <c r="A12495" s="106" t="str">
        <f t="shared" si="196"/>
        <v xml:space="preserve">D1330 </v>
      </c>
      <c r="B12495" s="164" t="s">
        <v>19526</v>
      </c>
      <c r="C12495" s="163"/>
      <c r="D12495" s="113" t="s">
        <v>1193</v>
      </c>
      <c r="F12495" t="s">
        <v>19527</v>
      </c>
      <c r="G12495" s="219">
        <v>0</v>
      </c>
      <c r="H12495" s="219">
        <v>0</v>
      </c>
      <c r="I12495" s="219">
        <v>0</v>
      </c>
      <c r="J12495" s="219">
        <v>0</v>
      </c>
      <c r="K12495" s="219">
        <v>0</v>
      </c>
      <c r="L12495" s="219">
        <v>0</v>
      </c>
      <c r="M12495" s="220" t="s">
        <v>583</v>
      </c>
    </row>
    <row r="12496" spans="1:13">
      <c r="A12496" s="106" t="str">
        <f t="shared" si="196"/>
        <v xml:space="preserve">D1351 </v>
      </c>
      <c r="B12496" s="164" t="s">
        <v>19528</v>
      </c>
      <c r="C12496" s="163"/>
      <c r="D12496" s="113" t="s">
        <v>1193</v>
      </c>
      <c r="F12496" t="s">
        <v>19529</v>
      </c>
      <c r="G12496" s="219">
        <v>0</v>
      </c>
      <c r="H12496" s="219">
        <v>0</v>
      </c>
      <c r="I12496" s="219">
        <v>0</v>
      </c>
      <c r="J12496" s="219">
        <v>0</v>
      </c>
      <c r="K12496" s="219">
        <v>0</v>
      </c>
      <c r="L12496" s="219">
        <v>0</v>
      </c>
      <c r="M12496" s="220" t="s">
        <v>583</v>
      </c>
    </row>
    <row r="12497" spans="1:13">
      <c r="A12497" s="106" t="str">
        <f t="shared" si="196"/>
        <v xml:space="preserve">D1352 </v>
      </c>
      <c r="B12497" s="164" t="s">
        <v>19530</v>
      </c>
      <c r="C12497" s="163"/>
      <c r="D12497" s="113" t="s">
        <v>1193</v>
      </c>
      <c r="F12497" t="s">
        <v>19531</v>
      </c>
      <c r="G12497" s="219">
        <v>0</v>
      </c>
      <c r="H12497" s="219">
        <v>0</v>
      </c>
      <c r="I12497" s="219">
        <v>0</v>
      </c>
      <c r="J12497" s="219">
        <v>0</v>
      </c>
      <c r="K12497" s="219">
        <v>0</v>
      </c>
      <c r="L12497" s="219">
        <v>0</v>
      </c>
      <c r="M12497" s="220" t="s">
        <v>583</v>
      </c>
    </row>
    <row r="12498" spans="1:13">
      <c r="A12498" s="106" t="str">
        <f t="shared" si="196"/>
        <v xml:space="preserve">D1353 </v>
      </c>
      <c r="B12498" s="164" t="s">
        <v>19532</v>
      </c>
      <c r="C12498" s="163"/>
      <c r="D12498" s="113" t="s">
        <v>1193</v>
      </c>
      <c r="F12498" t="s">
        <v>19533</v>
      </c>
      <c r="G12498" s="219">
        <v>0</v>
      </c>
      <c r="H12498" s="219">
        <v>0</v>
      </c>
      <c r="I12498" s="219">
        <v>0</v>
      </c>
      <c r="J12498" s="219">
        <v>0</v>
      </c>
      <c r="K12498" s="219">
        <v>0</v>
      </c>
      <c r="L12498" s="219">
        <v>0</v>
      </c>
      <c r="M12498" s="220" t="s">
        <v>583</v>
      </c>
    </row>
    <row r="12499" spans="1:13">
      <c r="A12499" s="106" t="str">
        <f t="shared" si="196"/>
        <v xml:space="preserve">D1354 </v>
      </c>
      <c r="B12499" s="164" t="s">
        <v>19534</v>
      </c>
      <c r="C12499" s="163"/>
      <c r="D12499" s="113" t="s">
        <v>1193</v>
      </c>
      <c r="F12499" t="s">
        <v>19535</v>
      </c>
      <c r="G12499" s="219">
        <v>0</v>
      </c>
      <c r="H12499" s="219">
        <v>0</v>
      </c>
      <c r="I12499" s="219">
        <v>0</v>
      </c>
      <c r="J12499" s="219">
        <v>0</v>
      </c>
      <c r="K12499" s="219">
        <v>0</v>
      </c>
      <c r="L12499" s="219">
        <v>0</v>
      </c>
      <c r="M12499" s="220" t="s">
        <v>583</v>
      </c>
    </row>
    <row r="12500" spans="1:13">
      <c r="A12500" s="106" t="str">
        <f t="shared" si="196"/>
        <v xml:space="preserve">D1355 </v>
      </c>
      <c r="B12500" s="164" t="s">
        <v>19536</v>
      </c>
      <c r="C12500" s="163"/>
      <c r="D12500" s="113" t="s">
        <v>1193</v>
      </c>
      <c r="F12500" t="s">
        <v>19537</v>
      </c>
      <c r="G12500" s="219">
        <v>0</v>
      </c>
      <c r="H12500" s="219">
        <v>0</v>
      </c>
      <c r="I12500" s="219">
        <v>0</v>
      </c>
      <c r="J12500" s="219">
        <v>0</v>
      </c>
      <c r="K12500" s="219">
        <v>0</v>
      </c>
      <c r="L12500" s="219">
        <v>0</v>
      </c>
      <c r="M12500" s="220" t="s">
        <v>583</v>
      </c>
    </row>
    <row r="12501" spans="1:13">
      <c r="A12501" s="106" t="str">
        <f t="shared" si="196"/>
        <v xml:space="preserve">D1510 </v>
      </c>
      <c r="B12501" s="164" t="s">
        <v>19538</v>
      </c>
      <c r="C12501" s="163"/>
      <c r="D12501" s="113" t="s">
        <v>1193</v>
      </c>
      <c r="F12501" t="s">
        <v>19539</v>
      </c>
      <c r="G12501" s="219">
        <v>0</v>
      </c>
      <c r="H12501" s="219">
        <v>0</v>
      </c>
      <c r="I12501" s="219">
        <v>0</v>
      </c>
      <c r="J12501" s="219">
        <v>0</v>
      </c>
      <c r="K12501" s="219">
        <v>0</v>
      </c>
      <c r="L12501" s="219">
        <v>0</v>
      </c>
      <c r="M12501" s="220" t="s">
        <v>991</v>
      </c>
    </row>
    <row r="12502" spans="1:13">
      <c r="A12502" s="106" t="str">
        <f t="shared" si="196"/>
        <v xml:space="preserve">D1516 </v>
      </c>
      <c r="B12502" s="164" t="s">
        <v>19540</v>
      </c>
      <c r="C12502" s="163"/>
      <c r="D12502" s="113" t="s">
        <v>1193</v>
      </c>
      <c r="F12502" t="s">
        <v>19541</v>
      </c>
      <c r="G12502" s="219">
        <v>0</v>
      </c>
      <c r="H12502" s="219">
        <v>0</v>
      </c>
      <c r="I12502" s="219">
        <v>0</v>
      </c>
      <c r="J12502" s="219">
        <v>0</v>
      </c>
      <c r="K12502" s="219">
        <v>0</v>
      </c>
      <c r="L12502" s="219">
        <v>0</v>
      </c>
      <c r="M12502" s="220" t="s">
        <v>991</v>
      </c>
    </row>
    <row r="12503" spans="1:13">
      <c r="A12503" s="106" t="str">
        <f t="shared" si="196"/>
        <v xml:space="preserve">D1517 </v>
      </c>
      <c r="B12503" s="164" t="s">
        <v>19542</v>
      </c>
      <c r="C12503" s="163"/>
      <c r="D12503" s="113" t="s">
        <v>1193</v>
      </c>
      <c r="F12503" t="s">
        <v>19543</v>
      </c>
      <c r="G12503" s="219">
        <v>0</v>
      </c>
      <c r="H12503" s="219">
        <v>0</v>
      </c>
      <c r="I12503" s="219">
        <v>0</v>
      </c>
      <c r="J12503" s="219">
        <v>0</v>
      </c>
      <c r="K12503" s="219">
        <v>0</v>
      </c>
      <c r="L12503" s="219">
        <v>0</v>
      </c>
      <c r="M12503" s="220" t="s">
        <v>991</v>
      </c>
    </row>
    <row r="12504" spans="1:13">
      <c r="A12504" s="106" t="str">
        <f t="shared" si="196"/>
        <v xml:space="preserve">D1520 </v>
      </c>
      <c r="B12504" s="164" t="s">
        <v>19544</v>
      </c>
      <c r="C12504" s="163"/>
      <c r="D12504" s="113" t="s">
        <v>1193</v>
      </c>
      <c r="F12504" t="s">
        <v>19545</v>
      </c>
      <c r="G12504" s="219">
        <v>0</v>
      </c>
      <c r="H12504" s="219">
        <v>0</v>
      </c>
      <c r="I12504" s="219">
        <v>0</v>
      </c>
      <c r="J12504" s="219">
        <v>0</v>
      </c>
      <c r="K12504" s="219">
        <v>0</v>
      </c>
      <c r="L12504" s="219">
        <v>0</v>
      </c>
      <c r="M12504" s="220" t="s">
        <v>991</v>
      </c>
    </row>
    <row r="12505" spans="1:13">
      <c r="A12505" s="106" t="str">
        <f t="shared" si="196"/>
        <v xml:space="preserve">D1526 </v>
      </c>
      <c r="B12505" s="164" t="s">
        <v>19546</v>
      </c>
      <c r="C12505" s="163"/>
      <c r="D12505" s="113" t="s">
        <v>1193</v>
      </c>
      <c r="F12505" t="s">
        <v>19547</v>
      </c>
      <c r="G12505" s="219">
        <v>0</v>
      </c>
      <c r="H12505" s="219">
        <v>0</v>
      </c>
      <c r="I12505" s="219">
        <v>0</v>
      </c>
      <c r="J12505" s="219">
        <v>0</v>
      </c>
      <c r="K12505" s="219">
        <v>0</v>
      </c>
      <c r="L12505" s="219">
        <v>0</v>
      </c>
      <c r="M12505" s="220" t="s">
        <v>991</v>
      </c>
    </row>
    <row r="12506" spans="1:13">
      <c r="A12506" s="106" t="str">
        <f t="shared" si="196"/>
        <v xml:space="preserve">D1527 </v>
      </c>
      <c r="B12506" s="164" t="s">
        <v>19548</v>
      </c>
      <c r="C12506" s="163"/>
      <c r="D12506" s="113" t="s">
        <v>1193</v>
      </c>
      <c r="F12506" t="s">
        <v>19549</v>
      </c>
      <c r="G12506" s="219">
        <v>0</v>
      </c>
      <c r="H12506" s="219">
        <v>0</v>
      </c>
      <c r="I12506" s="219">
        <v>0</v>
      </c>
      <c r="J12506" s="219">
        <v>0</v>
      </c>
      <c r="K12506" s="219">
        <v>0</v>
      </c>
      <c r="L12506" s="219">
        <v>0</v>
      </c>
      <c r="M12506" s="220" t="s">
        <v>991</v>
      </c>
    </row>
    <row r="12507" spans="1:13">
      <c r="A12507" s="106" t="str">
        <f t="shared" si="196"/>
        <v xml:space="preserve">D1551 </v>
      </c>
      <c r="B12507" s="164" t="s">
        <v>19550</v>
      </c>
      <c r="C12507" s="163"/>
      <c r="D12507" s="113" t="s">
        <v>1193</v>
      </c>
      <c r="F12507" t="s">
        <v>19551</v>
      </c>
      <c r="G12507" s="219">
        <v>0</v>
      </c>
      <c r="H12507" s="219">
        <v>0</v>
      </c>
      <c r="I12507" s="219">
        <v>0</v>
      </c>
      <c r="J12507" s="219">
        <v>0</v>
      </c>
      <c r="K12507" s="219">
        <v>0</v>
      </c>
      <c r="L12507" s="219">
        <v>0</v>
      </c>
      <c r="M12507" s="220" t="s">
        <v>583</v>
      </c>
    </row>
    <row r="12508" spans="1:13">
      <c r="A12508" s="106" t="str">
        <f t="shared" si="196"/>
        <v xml:space="preserve">D1552 </v>
      </c>
      <c r="B12508" s="164" t="s">
        <v>19552</v>
      </c>
      <c r="C12508" s="163"/>
      <c r="D12508" s="113" t="s">
        <v>1193</v>
      </c>
      <c r="F12508" t="s">
        <v>19553</v>
      </c>
      <c r="G12508" s="219">
        <v>0</v>
      </c>
      <c r="H12508" s="219">
        <v>0</v>
      </c>
      <c r="I12508" s="219">
        <v>0</v>
      </c>
      <c r="J12508" s="219">
        <v>0</v>
      </c>
      <c r="K12508" s="219">
        <v>0</v>
      </c>
      <c r="L12508" s="219">
        <v>0</v>
      </c>
      <c r="M12508" s="220" t="s">
        <v>583</v>
      </c>
    </row>
    <row r="12509" spans="1:13">
      <c r="A12509" s="106" t="str">
        <f t="shared" si="196"/>
        <v xml:space="preserve">D1553 </v>
      </c>
      <c r="B12509" s="164" t="s">
        <v>19554</v>
      </c>
      <c r="C12509" s="163"/>
      <c r="D12509" s="113" t="s">
        <v>1193</v>
      </c>
      <c r="F12509" t="s">
        <v>19555</v>
      </c>
      <c r="G12509" s="219">
        <v>0</v>
      </c>
      <c r="H12509" s="219">
        <v>0</v>
      </c>
      <c r="I12509" s="219">
        <v>0</v>
      </c>
      <c r="J12509" s="219">
        <v>0</v>
      </c>
      <c r="K12509" s="219">
        <v>0</v>
      </c>
      <c r="L12509" s="219">
        <v>0</v>
      </c>
      <c r="M12509" s="220" t="s">
        <v>583</v>
      </c>
    </row>
    <row r="12510" spans="1:13">
      <c r="A12510" s="106" t="str">
        <f t="shared" si="196"/>
        <v xml:space="preserve">D1556 </v>
      </c>
      <c r="B12510" s="164" t="s">
        <v>19556</v>
      </c>
      <c r="C12510" s="163"/>
      <c r="D12510" s="113" t="s">
        <v>1193</v>
      </c>
      <c r="F12510" t="s">
        <v>19557</v>
      </c>
      <c r="G12510" s="219">
        <v>0</v>
      </c>
      <c r="H12510" s="219">
        <v>0</v>
      </c>
      <c r="I12510" s="219">
        <v>0</v>
      </c>
      <c r="J12510" s="219">
        <v>0</v>
      </c>
      <c r="K12510" s="219">
        <v>0</v>
      </c>
      <c r="L12510" s="219">
        <v>0</v>
      </c>
      <c r="M12510" s="220" t="s">
        <v>583</v>
      </c>
    </row>
    <row r="12511" spans="1:13">
      <c r="A12511" s="106" t="str">
        <f t="shared" si="196"/>
        <v xml:space="preserve">D1557 </v>
      </c>
      <c r="B12511" s="164" t="s">
        <v>19558</v>
      </c>
      <c r="C12511" s="163"/>
      <c r="D12511" s="113" t="s">
        <v>1193</v>
      </c>
      <c r="F12511" t="s">
        <v>19559</v>
      </c>
      <c r="G12511" s="219">
        <v>0</v>
      </c>
      <c r="H12511" s="219">
        <v>0</v>
      </c>
      <c r="I12511" s="219">
        <v>0</v>
      </c>
      <c r="J12511" s="219">
        <v>0</v>
      </c>
      <c r="K12511" s="219">
        <v>0</v>
      </c>
      <c r="L12511" s="219">
        <v>0</v>
      </c>
      <c r="M12511" s="220" t="s">
        <v>583</v>
      </c>
    </row>
    <row r="12512" spans="1:13">
      <c r="A12512" s="106" t="str">
        <f t="shared" si="196"/>
        <v xml:space="preserve">D1558 </v>
      </c>
      <c r="B12512" s="164" t="s">
        <v>19560</v>
      </c>
      <c r="C12512" s="163"/>
      <c r="D12512" s="113" t="s">
        <v>1193</v>
      </c>
      <c r="F12512" t="s">
        <v>19561</v>
      </c>
      <c r="G12512" s="219">
        <v>0</v>
      </c>
      <c r="H12512" s="219">
        <v>0</v>
      </c>
      <c r="I12512" s="219">
        <v>0</v>
      </c>
      <c r="J12512" s="219">
        <v>0</v>
      </c>
      <c r="K12512" s="219">
        <v>0</v>
      </c>
      <c r="L12512" s="219">
        <v>0</v>
      </c>
      <c r="M12512" s="220" t="s">
        <v>583</v>
      </c>
    </row>
    <row r="12513" spans="1:13">
      <c r="A12513" s="106" t="str">
        <f t="shared" si="196"/>
        <v xml:space="preserve">D1575 </v>
      </c>
      <c r="B12513" s="164" t="s">
        <v>19562</v>
      </c>
      <c r="C12513" s="163"/>
      <c r="D12513" s="113" t="s">
        <v>1193</v>
      </c>
      <c r="F12513" t="s">
        <v>19563</v>
      </c>
      <c r="G12513" s="219">
        <v>0</v>
      </c>
      <c r="H12513" s="219">
        <v>0</v>
      </c>
      <c r="I12513" s="219">
        <v>0</v>
      </c>
      <c r="J12513" s="219">
        <v>0</v>
      </c>
      <c r="K12513" s="219">
        <v>0</v>
      </c>
      <c r="L12513" s="219">
        <v>0</v>
      </c>
      <c r="M12513" s="220" t="s">
        <v>991</v>
      </c>
    </row>
    <row r="12514" spans="1:13">
      <c r="A12514" s="106" t="str">
        <f t="shared" si="196"/>
        <v xml:space="preserve">D1701 </v>
      </c>
      <c r="B12514" s="164" t="s">
        <v>19564</v>
      </c>
      <c r="C12514" s="163"/>
      <c r="D12514" s="113" t="s">
        <v>582</v>
      </c>
      <c r="F12514" t="s">
        <v>19565</v>
      </c>
      <c r="G12514" s="219">
        <v>0</v>
      </c>
      <c r="H12514" s="219">
        <v>0</v>
      </c>
      <c r="I12514" s="219">
        <v>0</v>
      </c>
      <c r="J12514" s="219">
        <v>0</v>
      </c>
      <c r="K12514" s="219">
        <v>0</v>
      </c>
      <c r="L12514" s="219">
        <v>0</v>
      </c>
      <c r="M12514" s="220" t="s">
        <v>583</v>
      </c>
    </row>
    <row r="12515" spans="1:13">
      <c r="A12515" s="106" t="str">
        <f t="shared" si="196"/>
        <v xml:space="preserve">D1702 </v>
      </c>
      <c r="B12515" s="164" t="s">
        <v>19566</v>
      </c>
      <c r="C12515" s="163"/>
      <c r="D12515" s="113" t="s">
        <v>582</v>
      </c>
      <c r="F12515" t="s">
        <v>19567</v>
      </c>
      <c r="G12515" s="219">
        <v>0</v>
      </c>
      <c r="H12515" s="219">
        <v>0</v>
      </c>
      <c r="I12515" s="219">
        <v>0</v>
      </c>
      <c r="J12515" s="219">
        <v>0</v>
      </c>
      <c r="K12515" s="219">
        <v>0</v>
      </c>
      <c r="L12515" s="219">
        <v>0</v>
      </c>
      <c r="M12515" s="220" t="s">
        <v>583</v>
      </c>
    </row>
    <row r="12516" spans="1:13">
      <c r="A12516" s="106" t="str">
        <f t="shared" si="196"/>
        <v xml:space="preserve">D1703 </v>
      </c>
      <c r="B12516" s="164" t="s">
        <v>19568</v>
      </c>
      <c r="C12516" s="163"/>
      <c r="D12516" s="113" t="s">
        <v>582</v>
      </c>
      <c r="F12516" t="s">
        <v>19569</v>
      </c>
      <c r="G12516" s="219">
        <v>0</v>
      </c>
      <c r="H12516" s="219">
        <v>0</v>
      </c>
      <c r="I12516" s="219">
        <v>0</v>
      </c>
      <c r="J12516" s="219">
        <v>0</v>
      </c>
      <c r="K12516" s="219">
        <v>0</v>
      </c>
      <c r="L12516" s="219">
        <v>0</v>
      </c>
      <c r="M12516" s="220" t="s">
        <v>583</v>
      </c>
    </row>
    <row r="12517" spans="1:13">
      <c r="A12517" s="106" t="str">
        <f t="shared" si="196"/>
        <v xml:space="preserve">D1704 </v>
      </c>
      <c r="B12517" s="164" t="s">
        <v>19570</v>
      </c>
      <c r="C12517" s="163"/>
      <c r="D12517" s="113" t="s">
        <v>582</v>
      </c>
      <c r="F12517" t="s">
        <v>19571</v>
      </c>
      <c r="G12517" s="219">
        <v>0</v>
      </c>
      <c r="H12517" s="219">
        <v>0</v>
      </c>
      <c r="I12517" s="219">
        <v>0</v>
      </c>
      <c r="J12517" s="219">
        <v>0</v>
      </c>
      <c r="K12517" s="219">
        <v>0</v>
      </c>
      <c r="L12517" s="219">
        <v>0</v>
      </c>
      <c r="M12517" s="220" t="s">
        <v>583</v>
      </c>
    </row>
    <row r="12518" spans="1:13">
      <c r="A12518" s="106" t="str">
        <f t="shared" si="196"/>
        <v xml:space="preserve">D1705 </v>
      </c>
      <c r="B12518" s="164" t="s">
        <v>19572</v>
      </c>
      <c r="C12518" s="163"/>
      <c r="D12518" s="113" t="s">
        <v>582</v>
      </c>
      <c r="F12518" t="s">
        <v>19573</v>
      </c>
      <c r="G12518" s="219">
        <v>0</v>
      </c>
      <c r="H12518" s="219">
        <v>0</v>
      </c>
      <c r="I12518" s="219">
        <v>0</v>
      </c>
      <c r="J12518" s="219">
        <v>0</v>
      </c>
      <c r="K12518" s="219">
        <v>0</v>
      </c>
      <c r="L12518" s="219">
        <v>0</v>
      </c>
      <c r="M12518" s="220" t="s">
        <v>583</v>
      </c>
    </row>
    <row r="12519" spans="1:13">
      <c r="A12519" s="106" t="str">
        <f t="shared" si="196"/>
        <v xml:space="preserve">D1706 </v>
      </c>
      <c r="B12519" s="164" t="s">
        <v>19574</v>
      </c>
      <c r="C12519" s="163"/>
      <c r="D12519" s="113" t="s">
        <v>582</v>
      </c>
      <c r="F12519" t="s">
        <v>19575</v>
      </c>
      <c r="G12519" s="219">
        <v>0</v>
      </c>
      <c r="H12519" s="219">
        <v>0</v>
      </c>
      <c r="I12519" s="219">
        <v>0</v>
      </c>
      <c r="J12519" s="219">
        <v>0</v>
      </c>
      <c r="K12519" s="219">
        <v>0</v>
      </c>
      <c r="L12519" s="219">
        <v>0</v>
      </c>
      <c r="M12519" s="220" t="s">
        <v>583</v>
      </c>
    </row>
    <row r="12520" spans="1:13">
      <c r="A12520" s="106" t="str">
        <f t="shared" si="196"/>
        <v xml:space="preserve">D1707 </v>
      </c>
      <c r="B12520" s="164" t="s">
        <v>19576</v>
      </c>
      <c r="C12520" s="163"/>
      <c r="D12520" s="113" t="s">
        <v>582</v>
      </c>
      <c r="F12520" t="s">
        <v>19577</v>
      </c>
      <c r="G12520" s="219">
        <v>0</v>
      </c>
      <c r="H12520" s="219">
        <v>0</v>
      </c>
      <c r="I12520" s="219">
        <v>0</v>
      </c>
      <c r="J12520" s="219">
        <v>0</v>
      </c>
      <c r="K12520" s="219">
        <v>0</v>
      </c>
      <c r="L12520" s="219">
        <v>0</v>
      </c>
      <c r="M12520" s="220" t="s">
        <v>583</v>
      </c>
    </row>
    <row r="12521" spans="1:13">
      <c r="A12521" s="106" t="str">
        <f t="shared" si="196"/>
        <v xml:space="preserve">D1708 </v>
      </c>
      <c r="B12521" s="164" t="s">
        <v>19578</v>
      </c>
      <c r="C12521" s="163"/>
      <c r="D12521" s="113" t="s">
        <v>582</v>
      </c>
      <c r="F12521" t="s">
        <v>19579</v>
      </c>
      <c r="G12521" s="219">
        <v>0</v>
      </c>
      <c r="H12521" s="219">
        <v>0</v>
      </c>
      <c r="I12521" s="219">
        <v>0</v>
      </c>
      <c r="J12521" s="219">
        <v>0</v>
      </c>
      <c r="K12521" s="219">
        <v>0</v>
      </c>
      <c r="L12521" s="219">
        <v>0</v>
      </c>
      <c r="M12521" s="220" t="s">
        <v>583</v>
      </c>
    </row>
    <row r="12522" spans="1:13">
      <c r="A12522" s="106" t="str">
        <f t="shared" si="196"/>
        <v xml:space="preserve">D1709 </v>
      </c>
      <c r="B12522" s="164" t="s">
        <v>19580</v>
      </c>
      <c r="C12522" s="163"/>
      <c r="D12522" s="113" t="s">
        <v>582</v>
      </c>
      <c r="F12522" t="s">
        <v>19581</v>
      </c>
      <c r="G12522" s="219">
        <v>0</v>
      </c>
      <c r="H12522" s="219">
        <v>0</v>
      </c>
      <c r="I12522" s="219">
        <v>0</v>
      </c>
      <c r="J12522" s="219">
        <v>0</v>
      </c>
      <c r="K12522" s="219">
        <v>0</v>
      </c>
      <c r="L12522" s="219">
        <v>0</v>
      </c>
      <c r="M12522" s="220" t="s">
        <v>583</v>
      </c>
    </row>
    <row r="12523" spans="1:13">
      <c r="A12523" s="106" t="str">
        <f t="shared" si="196"/>
        <v xml:space="preserve">D1710 </v>
      </c>
      <c r="B12523" s="164" t="s">
        <v>19582</v>
      </c>
      <c r="C12523" s="163"/>
      <c r="D12523" s="113" t="s">
        <v>582</v>
      </c>
      <c r="F12523" t="s">
        <v>19583</v>
      </c>
      <c r="G12523" s="219">
        <v>0</v>
      </c>
      <c r="H12523" s="219">
        <v>0</v>
      </c>
      <c r="I12523" s="219">
        <v>0</v>
      </c>
      <c r="J12523" s="219">
        <v>0</v>
      </c>
      <c r="K12523" s="219">
        <v>0</v>
      </c>
      <c r="L12523" s="219">
        <v>0</v>
      </c>
      <c r="M12523" s="220" t="s">
        <v>583</v>
      </c>
    </row>
    <row r="12524" spans="1:13">
      <c r="A12524" s="106" t="str">
        <f t="shared" si="196"/>
        <v xml:space="preserve">D1711 </v>
      </c>
      <c r="B12524" s="164" t="s">
        <v>19584</v>
      </c>
      <c r="C12524" s="163"/>
      <c r="D12524" s="113" t="s">
        <v>582</v>
      </c>
      <c r="F12524" t="s">
        <v>19585</v>
      </c>
      <c r="G12524" s="219">
        <v>0</v>
      </c>
      <c r="H12524" s="219">
        <v>0</v>
      </c>
      <c r="I12524" s="219">
        <v>0</v>
      </c>
      <c r="J12524" s="219">
        <v>0</v>
      </c>
      <c r="K12524" s="219">
        <v>0</v>
      </c>
      <c r="L12524" s="219">
        <v>0</v>
      </c>
      <c r="M12524" s="220" t="s">
        <v>583</v>
      </c>
    </row>
    <row r="12525" spans="1:13">
      <c r="A12525" s="106" t="str">
        <f t="shared" si="196"/>
        <v xml:space="preserve">D1712 </v>
      </c>
      <c r="B12525" s="164" t="s">
        <v>19586</v>
      </c>
      <c r="C12525" s="163"/>
      <c r="D12525" s="113" t="s">
        <v>582</v>
      </c>
      <c r="F12525" t="s">
        <v>19587</v>
      </c>
      <c r="G12525" s="219">
        <v>0</v>
      </c>
      <c r="H12525" s="219">
        <v>0</v>
      </c>
      <c r="I12525" s="219">
        <v>0</v>
      </c>
      <c r="J12525" s="219">
        <v>0</v>
      </c>
      <c r="K12525" s="219">
        <v>0</v>
      </c>
      <c r="L12525" s="219">
        <v>0</v>
      </c>
      <c r="M12525" s="220" t="s">
        <v>583</v>
      </c>
    </row>
    <row r="12526" spans="1:13">
      <c r="A12526" s="106" t="str">
        <f t="shared" si="196"/>
        <v xml:space="preserve">D1713 </v>
      </c>
      <c r="B12526" s="164" t="s">
        <v>19588</v>
      </c>
      <c r="C12526" s="163"/>
      <c r="D12526" s="113" t="s">
        <v>582</v>
      </c>
      <c r="F12526" t="s">
        <v>19589</v>
      </c>
      <c r="G12526" s="219">
        <v>0</v>
      </c>
      <c r="H12526" s="219">
        <v>0</v>
      </c>
      <c r="I12526" s="219">
        <v>0</v>
      </c>
      <c r="J12526" s="219">
        <v>0</v>
      </c>
      <c r="K12526" s="219">
        <v>0</v>
      </c>
      <c r="L12526" s="219">
        <v>0</v>
      </c>
      <c r="M12526" s="220" t="s">
        <v>583</v>
      </c>
    </row>
    <row r="12527" spans="1:13">
      <c r="A12527" s="106" t="str">
        <f t="shared" si="196"/>
        <v xml:space="preserve">D1714 </v>
      </c>
      <c r="B12527" s="164" t="s">
        <v>19590</v>
      </c>
      <c r="C12527" s="163"/>
      <c r="D12527" s="113" t="s">
        <v>582</v>
      </c>
      <c r="F12527" t="s">
        <v>19591</v>
      </c>
      <c r="G12527" s="219">
        <v>0</v>
      </c>
      <c r="H12527" s="219">
        <v>0</v>
      </c>
      <c r="I12527" s="219">
        <v>0</v>
      </c>
      <c r="J12527" s="219">
        <v>0</v>
      </c>
      <c r="K12527" s="219">
        <v>0</v>
      </c>
      <c r="L12527" s="219">
        <v>0</v>
      </c>
      <c r="M12527" s="220" t="s">
        <v>583</v>
      </c>
    </row>
    <row r="12528" spans="1:13">
      <c r="A12528" s="106" t="str">
        <f t="shared" si="196"/>
        <v xml:space="preserve">D1781 </v>
      </c>
      <c r="B12528" s="164" t="s">
        <v>19592</v>
      </c>
      <c r="C12528" s="163"/>
      <c r="D12528" s="113" t="s">
        <v>582</v>
      </c>
      <c r="F12528" t="s">
        <v>19593</v>
      </c>
      <c r="G12528" s="219">
        <v>0</v>
      </c>
      <c r="H12528" s="219">
        <v>0</v>
      </c>
      <c r="I12528" s="219">
        <v>0</v>
      </c>
      <c r="J12528" s="219">
        <v>0</v>
      </c>
      <c r="K12528" s="219">
        <v>0</v>
      </c>
      <c r="L12528" s="219">
        <v>0</v>
      </c>
      <c r="M12528" s="220" t="s">
        <v>583</v>
      </c>
    </row>
    <row r="12529" spans="1:13">
      <c r="A12529" s="106" t="str">
        <f t="shared" si="196"/>
        <v xml:space="preserve">D1782 </v>
      </c>
      <c r="B12529" s="164" t="s">
        <v>19594</v>
      </c>
      <c r="C12529" s="163"/>
      <c r="D12529" s="113" t="s">
        <v>582</v>
      </c>
      <c r="F12529" t="s">
        <v>19595</v>
      </c>
      <c r="G12529" s="219">
        <v>0</v>
      </c>
      <c r="H12529" s="219">
        <v>0</v>
      </c>
      <c r="I12529" s="219">
        <v>0</v>
      </c>
      <c r="J12529" s="219">
        <v>0</v>
      </c>
      <c r="K12529" s="219">
        <v>0</v>
      </c>
      <c r="L12529" s="219">
        <v>0</v>
      </c>
      <c r="M12529" s="220" t="s">
        <v>583</v>
      </c>
    </row>
    <row r="12530" spans="1:13">
      <c r="A12530" s="106" t="str">
        <f t="shared" si="196"/>
        <v xml:space="preserve">D1783 </v>
      </c>
      <c r="B12530" s="164" t="s">
        <v>19596</v>
      </c>
      <c r="C12530" s="163"/>
      <c r="D12530" s="113" t="s">
        <v>582</v>
      </c>
      <c r="F12530" t="s">
        <v>19597</v>
      </c>
      <c r="G12530" s="219">
        <v>0</v>
      </c>
      <c r="H12530" s="219">
        <v>0</v>
      </c>
      <c r="I12530" s="219">
        <v>0</v>
      </c>
      <c r="J12530" s="219">
        <v>0</v>
      </c>
      <c r="K12530" s="219">
        <v>0</v>
      </c>
      <c r="L12530" s="219">
        <v>0</v>
      </c>
      <c r="M12530" s="220" t="s">
        <v>583</v>
      </c>
    </row>
    <row r="12531" spans="1:13">
      <c r="A12531" s="106" t="str">
        <f t="shared" si="196"/>
        <v xml:space="preserve">D1999 </v>
      </c>
      <c r="B12531" s="164" t="s">
        <v>19598</v>
      </c>
      <c r="C12531" s="163"/>
      <c r="D12531" s="113" t="s">
        <v>1193</v>
      </c>
      <c r="F12531" t="s">
        <v>19599</v>
      </c>
      <c r="G12531" s="219">
        <v>0</v>
      </c>
      <c r="H12531" s="219">
        <v>0</v>
      </c>
      <c r="I12531" s="219">
        <v>0</v>
      </c>
      <c r="J12531" s="219">
        <v>0</v>
      </c>
      <c r="K12531" s="219">
        <v>0</v>
      </c>
      <c r="L12531" s="219">
        <v>0</v>
      </c>
      <c r="M12531" s="220" t="s">
        <v>991</v>
      </c>
    </row>
    <row r="12532" spans="1:13">
      <c r="A12532" s="106" t="str">
        <f t="shared" si="196"/>
        <v xml:space="preserve">D2140 </v>
      </c>
      <c r="B12532" s="164" t="s">
        <v>19600</v>
      </c>
      <c r="C12532" s="163"/>
      <c r="D12532" s="113" t="s">
        <v>1193</v>
      </c>
      <c r="F12532" t="s">
        <v>19601</v>
      </c>
      <c r="G12532" s="219">
        <v>0</v>
      </c>
      <c r="H12532" s="219">
        <v>0</v>
      </c>
      <c r="I12532" s="219">
        <v>0</v>
      </c>
      <c r="J12532" s="219">
        <v>0</v>
      </c>
      <c r="K12532" s="219">
        <v>0</v>
      </c>
      <c r="L12532" s="219">
        <v>0</v>
      </c>
      <c r="M12532" s="220" t="s">
        <v>991</v>
      </c>
    </row>
    <row r="12533" spans="1:13">
      <c r="A12533" s="106" t="str">
        <f t="shared" si="196"/>
        <v xml:space="preserve">D2150 </v>
      </c>
      <c r="B12533" s="164" t="s">
        <v>19602</v>
      </c>
      <c r="C12533" s="163"/>
      <c r="D12533" s="113" t="s">
        <v>1193</v>
      </c>
      <c r="F12533" t="s">
        <v>19603</v>
      </c>
      <c r="G12533" s="219">
        <v>0</v>
      </c>
      <c r="H12533" s="219">
        <v>0</v>
      </c>
      <c r="I12533" s="219">
        <v>0</v>
      </c>
      <c r="J12533" s="219">
        <v>0</v>
      </c>
      <c r="K12533" s="219">
        <v>0</v>
      </c>
      <c r="L12533" s="219">
        <v>0</v>
      </c>
      <c r="M12533" s="220" t="s">
        <v>991</v>
      </c>
    </row>
    <row r="12534" spans="1:13">
      <c r="A12534" s="106" t="str">
        <f t="shared" si="196"/>
        <v xml:space="preserve">D2160 </v>
      </c>
      <c r="B12534" s="164" t="s">
        <v>19604</v>
      </c>
      <c r="C12534" s="163"/>
      <c r="D12534" s="113" t="s">
        <v>1193</v>
      </c>
      <c r="F12534" t="s">
        <v>19605</v>
      </c>
      <c r="G12534" s="219">
        <v>0</v>
      </c>
      <c r="H12534" s="219">
        <v>0</v>
      </c>
      <c r="I12534" s="219">
        <v>0</v>
      </c>
      <c r="J12534" s="219">
        <v>0</v>
      </c>
      <c r="K12534" s="219">
        <v>0</v>
      </c>
      <c r="L12534" s="219">
        <v>0</v>
      </c>
      <c r="M12534" s="220" t="s">
        <v>991</v>
      </c>
    </row>
    <row r="12535" spans="1:13">
      <c r="A12535" s="106" t="str">
        <f t="shared" si="196"/>
        <v xml:space="preserve">D2161 </v>
      </c>
      <c r="B12535" s="164" t="s">
        <v>19606</v>
      </c>
      <c r="C12535" s="163"/>
      <c r="D12535" s="113" t="s">
        <v>1193</v>
      </c>
      <c r="F12535" t="s">
        <v>19607</v>
      </c>
      <c r="G12535" s="219">
        <v>0</v>
      </c>
      <c r="H12535" s="219">
        <v>0</v>
      </c>
      <c r="I12535" s="219">
        <v>0</v>
      </c>
      <c r="J12535" s="219">
        <v>0</v>
      </c>
      <c r="K12535" s="219">
        <v>0</v>
      </c>
      <c r="L12535" s="219">
        <v>0</v>
      </c>
      <c r="M12535" s="220" t="s">
        <v>991</v>
      </c>
    </row>
    <row r="12536" spans="1:13">
      <c r="A12536" s="106" t="str">
        <f t="shared" si="196"/>
        <v xml:space="preserve">D2330 </v>
      </c>
      <c r="B12536" s="164" t="s">
        <v>19608</v>
      </c>
      <c r="C12536" s="163"/>
      <c r="D12536" s="113" t="s">
        <v>1193</v>
      </c>
      <c r="F12536" t="s">
        <v>19609</v>
      </c>
      <c r="G12536" s="219">
        <v>0</v>
      </c>
      <c r="H12536" s="219">
        <v>0</v>
      </c>
      <c r="I12536" s="219">
        <v>0</v>
      </c>
      <c r="J12536" s="219">
        <v>0</v>
      </c>
      <c r="K12536" s="219">
        <v>0</v>
      </c>
      <c r="L12536" s="219">
        <v>0</v>
      </c>
      <c r="M12536" s="220" t="s">
        <v>991</v>
      </c>
    </row>
    <row r="12537" spans="1:13">
      <c r="A12537" s="106" t="str">
        <f t="shared" si="196"/>
        <v xml:space="preserve">D2331 </v>
      </c>
      <c r="B12537" s="164" t="s">
        <v>19610</v>
      </c>
      <c r="C12537" s="163"/>
      <c r="D12537" s="113" t="s">
        <v>1193</v>
      </c>
      <c r="F12537" t="s">
        <v>19611</v>
      </c>
      <c r="G12537" s="219">
        <v>0</v>
      </c>
      <c r="H12537" s="219">
        <v>0</v>
      </c>
      <c r="I12537" s="219">
        <v>0</v>
      </c>
      <c r="J12537" s="219">
        <v>0</v>
      </c>
      <c r="K12537" s="219">
        <v>0</v>
      </c>
      <c r="L12537" s="219">
        <v>0</v>
      </c>
      <c r="M12537" s="220" t="s">
        <v>991</v>
      </c>
    </row>
    <row r="12538" spans="1:13">
      <c r="A12538" s="106" t="str">
        <f t="shared" si="196"/>
        <v xml:space="preserve">D2332 </v>
      </c>
      <c r="B12538" s="164" t="s">
        <v>19612</v>
      </c>
      <c r="C12538" s="163"/>
      <c r="D12538" s="113" t="s">
        <v>1193</v>
      </c>
      <c r="F12538" t="s">
        <v>19613</v>
      </c>
      <c r="G12538" s="219">
        <v>0</v>
      </c>
      <c r="H12538" s="219">
        <v>0</v>
      </c>
      <c r="I12538" s="219">
        <v>0</v>
      </c>
      <c r="J12538" s="219">
        <v>0</v>
      </c>
      <c r="K12538" s="219">
        <v>0</v>
      </c>
      <c r="L12538" s="219">
        <v>0</v>
      </c>
      <c r="M12538" s="220" t="s">
        <v>991</v>
      </c>
    </row>
    <row r="12539" spans="1:13">
      <c r="A12539" s="106" t="str">
        <f t="shared" si="196"/>
        <v xml:space="preserve">D2335 </v>
      </c>
      <c r="B12539" s="164" t="s">
        <v>19614</v>
      </c>
      <c r="C12539" s="163"/>
      <c r="D12539" s="113" t="s">
        <v>1193</v>
      </c>
      <c r="F12539" t="s">
        <v>19615</v>
      </c>
      <c r="G12539" s="219">
        <v>0</v>
      </c>
      <c r="H12539" s="219">
        <v>0</v>
      </c>
      <c r="I12539" s="219">
        <v>0</v>
      </c>
      <c r="J12539" s="219">
        <v>0</v>
      </c>
      <c r="K12539" s="219">
        <v>0</v>
      </c>
      <c r="L12539" s="219">
        <v>0</v>
      </c>
      <c r="M12539" s="220" t="s">
        <v>991</v>
      </c>
    </row>
    <row r="12540" spans="1:13">
      <c r="A12540" s="106" t="str">
        <f t="shared" si="196"/>
        <v xml:space="preserve">D2390 </v>
      </c>
      <c r="B12540" s="164" t="s">
        <v>19616</v>
      </c>
      <c r="C12540" s="163"/>
      <c r="D12540" s="113" t="s">
        <v>1193</v>
      </c>
      <c r="F12540" t="s">
        <v>19617</v>
      </c>
      <c r="G12540" s="219">
        <v>0</v>
      </c>
      <c r="H12540" s="219">
        <v>0</v>
      </c>
      <c r="I12540" s="219">
        <v>0</v>
      </c>
      <c r="J12540" s="219">
        <v>0</v>
      </c>
      <c r="K12540" s="219">
        <v>0</v>
      </c>
      <c r="L12540" s="219">
        <v>0</v>
      </c>
      <c r="M12540" s="220" t="s">
        <v>991</v>
      </c>
    </row>
    <row r="12541" spans="1:13">
      <c r="A12541" s="106" t="str">
        <f t="shared" si="196"/>
        <v xml:space="preserve">D2391 </v>
      </c>
      <c r="B12541" s="164" t="s">
        <v>19618</v>
      </c>
      <c r="C12541" s="163"/>
      <c r="D12541" s="113" t="s">
        <v>1193</v>
      </c>
      <c r="F12541" t="s">
        <v>19619</v>
      </c>
      <c r="G12541" s="219">
        <v>0</v>
      </c>
      <c r="H12541" s="219">
        <v>0</v>
      </c>
      <c r="I12541" s="219">
        <v>0</v>
      </c>
      <c r="J12541" s="219">
        <v>0</v>
      </c>
      <c r="K12541" s="219">
        <v>0</v>
      </c>
      <c r="L12541" s="219">
        <v>0</v>
      </c>
      <c r="M12541" s="220" t="s">
        <v>991</v>
      </c>
    </row>
    <row r="12542" spans="1:13">
      <c r="A12542" s="106" t="str">
        <f t="shared" si="196"/>
        <v xml:space="preserve">D2392 </v>
      </c>
      <c r="B12542" s="164" t="s">
        <v>19620</v>
      </c>
      <c r="C12542" s="163"/>
      <c r="D12542" s="113" t="s">
        <v>1193</v>
      </c>
      <c r="F12542" t="s">
        <v>19621</v>
      </c>
      <c r="G12542" s="219">
        <v>0</v>
      </c>
      <c r="H12542" s="219">
        <v>0</v>
      </c>
      <c r="I12542" s="219">
        <v>0</v>
      </c>
      <c r="J12542" s="219">
        <v>0</v>
      </c>
      <c r="K12542" s="219">
        <v>0</v>
      </c>
      <c r="L12542" s="219">
        <v>0</v>
      </c>
      <c r="M12542" s="220" t="s">
        <v>991</v>
      </c>
    </row>
    <row r="12543" spans="1:13">
      <c r="A12543" s="106" t="str">
        <f t="shared" si="196"/>
        <v xml:space="preserve">D2393 </v>
      </c>
      <c r="B12543" s="164" t="s">
        <v>19622</v>
      </c>
      <c r="C12543" s="163"/>
      <c r="D12543" s="113" t="s">
        <v>1193</v>
      </c>
      <c r="F12543" t="s">
        <v>19623</v>
      </c>
      <c r="G12543" s="219">
        <v>0</v>
      </c>
      <c r="H12543" s="219">
        <v>0</v>
      </c>
      <c r="I12543" s="219">
        <v>0</v>
      </c>
      <c r="J12543" s="219">
        <v>0</v>
      </c>
      <c r="K12543" s="219">
        <v>0</v>
      </c>
      <c r="L12543" s="219">
        <v>0</v>
      </c>
      <c r="M12543" s="220" t="s">
        <v>991</v>
      </c>
    </row>
    <row r="12544" spans="1:13">
      <c r="A12544" s="106" t="str">
        <f t="shared" si="196"/>
        <v xml:space="preserve">D2394 </v>
      </c>
      <c r="B12544" s="164" t="s">
        <v>19624</v>
      </c>
      <c r="C12544" s="163"/>
      <c r="D12544" s="113" t="s">
        <v>1193</v>
      </c>
      <c r="F12544" t="s">
        <v>19625</v>
      </c>
      <c r="G12544" s="219">
        <v>0</v>
      </c>
      <c r="H12544" s="219">
        <v>0</v>
      </c>
      <c r="I12544" s="219">
        <v>0</v>
      </c>
      <c r="J12544" s="219">
        <v>0</v>
      </c>
      <c r="K12544" s="219">
        <v>0</v>
      </c>
      <c r="L12544" s="219">
        <v>0</v>
      </c>
      <c r="M12544" s="220" t="s">
        <v>991</v>
      </c>
    </row>
    <row r="12545" spans="1:13">
      <c r="A12545" s="106" t="str">
        <f t="shared" si="196"/>
        <v xml:space="preserve">D2410 </v>
      </c>
      <c r="B12545" s="164" t="s">
        <v>19626</v>
      </c>
      <c r="C12545" s="163"/>
      <c r="D12545" s="113" t="s">
        <v>1193</v>
      </c>
      <c r="F12545" t="s">
        <v>19627</v>
      </c>
      <c r="G12545" s="219">
        <v>0</v>
      </c>
      <c r="H12545" s="219">
        <v>0</v>
      </c>
      <c r="I12545" s="219">
        <v>0</v>
      </c>
      <c r="J12545" s="219">
        <v>0</v>
      </c>
      <c r="K12545" s="219">
        <v>0</v>
      </c>
      <c r="L12545" s="219">
        <v>0</v>
      </c>
      <c r="M12545" s="220" t="s">
        <v>991</v>
      </c>
    </row>
    <row r="12546" spans="1:13">
      <c r="A12546" s="106" t="str">
        <f t="shared" si="196"/>
        <v xml:space="preserve">D2420 </v>
      </c>
      <c r="B12546" s="164" t="s">
        <v>19628</v>
      </c>
      <c r="C12546" s="163"/>
      <c r="D12546" s="113" t="s">
        <v>1193</v>
      </c>
      <c r="F12546" t="s">
        <v>19629</v>
      </c>
      <c r="G12546" s="219">
        <v>0</v>
      </c>
      <c r="H12546" s="219">
        <v>0</v>
      </c>
      <c r="I12546" s="219">
        <v>0</v>
      </c>
      <c r="J12546" s="219">
        <v>0</v>
      </c>
      <c r="K12546" s="219">
        <v>0</v>
      </c>
      <c r="L12546" s="219">
        <v>0</v>
      </c>
      <c r="M12546" s="220" t="s">
        <v>991</v>
      </c>
    </row>
    <row r="12547" spans="1:13">
      <c r="A12547" s="106" t="str">
        <f t="shared" ref="A12547:A12610" si="197">B12547&amp;" "&amp;C12547</f>
        <v xml:space="preserve">D2430 </v>
      </c>
      <c r="B12547" s="164" t="s">
        <v>19630</v>
      </c>
      <c r="C12547" s="163"/>
      <c r="D12547" s="113" t="s">
        <v>1193</v>
      </c>
      <c r="F12547" t="s">
        <v>19631</v>
      </c>
      <c r="G12547" s="219">
        <v>0</v>
      </c>
      <c r="H12547" s="219">
        <v>0</v>
      </c>
      <c r="I12547" s="219">
        <v>0</v>
      </c>
      <c r="J12547" s="219">
        <v>0</v>
      </c>
      <c r="K12547" s="219">
        <v>0</v>
      </c>
      <c r="L12547" s="219">
        <v>0</v>
      </c>
      <c r="M12547" s="220" t="s">
        <v>991</v>
      </c>
    </row>
    <row r="12548" spans="1:13">
      <c r="A12548" s="106" t="str">
        <f t="shared" si="197"/>
        <v xml:space="preserve">D2510 </v>
      </c>
      <c r="B12548" s="164" t="s">
        <v>19632</v>
      </c>
      <c r="C12548" s="163"/>
      <c r="D12548" s="113" t="s">
        <v>1193</v>
      </c>
      <c r="F12548" t="s">
        <v>19633</v>
      </c>
      <c r="G12548" s="219">
        <v>0</v>
      </c>
      <c r="H12548" s="219">
        <v>0</v>
      </c>
      <c r="I12548" s="219">
        <v>0</v>
      </c>
      <c r="J12548" s="219">
        <v>0</v>
      </c>
      <c r="K12548" s="219">
        <v>0</v>
      </c>
      <c r="L12548" s="219">
        <v>0</v>
      </c>
      <c r="M12548" s="220" t="s">
        <v>991</v>
      </c>
    </row>
    <row r="12549" spans="1:13">
      <c r="A12549" s="106" t="str">
        <f t="shared" si="197"/>
        <v xml:space="preserve">D2520 </v>
      </c>
      <c r="B12549" s="164" t="s">
        <v>19634</v>
      </c>
      <c r="C12549" s="163"/>
      <c r="D12549" s="113" t="s">
        <v>1193</v>
      </c>
      <c r="F12549" t="s">
        <v>19635</v>
      </c>
      <c r="G12549" s="219">
        <v>0</v>
      </c>
      <c r="H12549" s="219">
        <v>0</v>
      </c>
      <c r="I12549" s="219">
        <v>0</v>
      </c>
      <c r="J12549" s="219">
        <v>0</v>
      </c>
      <c r="K12549" s="219">
        <v>0</v>
      </c>
      <c r="L12549" s="219">
        <v>0</v>
      </c>
      <c r="M12549" s="220" t="s">
        <v>991</v>
      </c>
    </row>
    <row r="12550" spans="1:13">
      <c r="A12550" s="106" t="str">
        <f t="shared" si="197"/>
        <v xml:space="preserve">D2530 </v>
      </c>
      <c r="B12550" s="164" t="s">
        <v>19636</v>
      </c>
      <c r="C12550" s="163"/>
      <c r="D12550" s="113" t="s">
        <v>1193</v>
      </c>
      <c r="F12550" t="s">
        <v>19637</v>
      </c>
      <c r="G12550" s="219">
        <v>0</v>
      </c>
      <c r="H12550" s="219">
        <v>0</v>
      </c>
      <c r="I12550" s="219">
        <v>0</v>
      </c>
      <c r="J12550" s="219">
        <v>0</v>
      </c>
      <c r="K12550" s="219">
        <v>0</v>
      </c>
      <c r="L12550" s="219">
        <v>0</v>
      </c>
      <c r="M12550" s="220" t="s">
        <v>991</v>
      </c>
    </row>
    <row r="12551" spans="1:13">
      <c r="A12551" s="106" t="str">
        <f t="shared" si="197"/>
        <v xml:space="preserve">D2542 </v>
      </c>
      <c r="B12551" s="164" t="s">
        <v>19638</v>
      </c>
      <c r="C12551" s="163"/>
      <c r="D12551" s="113" t="s">
        <v>1193</v>
      </c>
      <c r="F12551" t="s">
        <v>19639</v>
      </c>
      <c r="G12551" s="219">
        <v>0</v>
      </c>
      <c r="H12551" s="219">
        <v>0</v>
      </c>
      <c r="I12551" s="219">
        <v>0</v>
      </c>
      <c r="J12551" s="219">
        <v>0</v>
      </c>
      <c r="K12551" s="219">
        <v>0</v>
      </c>
      <c r="L12551" s="219">
        <v>0</v>
      </c>
      <c r="M12551" s="220" t="s">
        <v>991</v>
      </c>
    </row>
    <row r="12552" spans="1:13">
      <c r="A12552" s="106" t="str">
        <f t="shared" si="197"/>
        <v xml:space="preserve">D2543 </v>
      </c>
      <c r="B12552" s="164" t="s">
        <v>19640</v>
      </c>
      <c r="C12552" s="163"/>
      <c r="D12552" s="113" t="s">
        <v>1193</v>
      </c>
      <c r="F12552" t="s">
        <v>19641</v>
      </c>
      <c r="G12552" s="219">
        <v>0</v>
      </c>
      <c r="H12552" s="219">
        <v>0</v>
      </c>
      <c r="I12552" s="219">
        <v>0</v>
      </c>
      <c r="J12552" s="219">
        <v>0</v>
      </c>
      <c r="K12552" s="219">
        <v>0</v>
      </c>
      <c r="L12552" s="219">
        <v>0</v>
      </c>
      <c r="M12552" s="220" t="s">
        <v>991</v>
      </c>
    </row>
    <row r="12553" spans="1:13">
      <c r="A12553" s="106" t="str">
        <f t="shared" si="197"/>
        <v xml:space="preserve">D2544 </v>
      </c>
      <c r="B12553" s="164" t="s">
        <v>19642</v>
      </c>
      <c r="C12553" s="163"/>
      <c r="D12553" s="113" t="s">
        <v>1193</v>
      </c>
      <c r="F12553" t="s">
        <v>19643</v>
      </c>
      <c r="G12553" s="219">
        <v>0</v>
      </c>
      <c r="H12553" s="219">
        <v>0</v>
      </c>
      <c r="I12553" s="219">
        <v>0</v>
      </c>
      <c r="J12553" s="219">
        <v>0</v>
      </c>
      <c r="K12553" s="219">
        <v>0</v>
      </c>
      <c r="L12553" s="219">
        <v>0</v>
      </c>
      <c r="M12553" s="220" t="s">
        <v>991</v>
      </c>
    </row>
    <row r="12554" spans="1:13">
      <c r="A12554" s="106" t="str">
        <f t="shared" si="197"/>
        <v xml:space="preserve">D2610 </v>
      </c>
      <c r="B12554" s="164" t="s">
        <v>19644</v>
      </c>
      <c r="C12554" s="163"/>
      <c r="D12554" s="113" t="s">
        <v>1193</v>
      </c>
      <c r="F12554" t="s">
        <v>19645</v>
      </c>
      <c r="G12554" s="219">
        <v>0</v>
      </c>
      <c r="H12554" s="219">
        <v>0</v>
      </c>
      <c r="I12554" s="219">
        <v>0</v>
      </c>
      <c r="J12554" s="219">
        <v>0</v>
      </c>
      <c r="K12554" s="219">
        <v>0</v>
      </c>
      <c r="L12554" s="219">
        <v>0</v>
      </c>
      <c r="M12554" s="220" t="s">
        <v>991</v>
      </c>
    </row>
    <row r="12555" spans="1:13">
      <c r="A12555" s="106" t="str">
        <f t="shared" si="197"/>
        <v xml:space="preserve">D2620 </v>
      </c>
      <c r="B12555" s="164" t="s">
        <v>19646</v>
      </c>
      <c r="C12555" s="163"/>
      <c r="D12555" s="113" t="s">
        <v>1193</v>
      </c>
      <c r="F12555" t="s">
        <v>19647</v>
      </c>
      <c r="G12555" s="219">
        <v>0</v>
      </c>
      <c r="H12555" s="219">
        <v>0</v>
      </c>
      <c r="I12555" s="219">
        <v>0</v>
      </c>
      <c r="J12555" s="219">
        <v>0</v>
      </c>
      <c r="K12555" s="219">
        <v>0</v>
      </c>
      <c r="L12555" s="219">
        <v>0</v>
      </c>
      <c r="M12555" s="220" t="s">
        <v>991</v>
      </c>
    </row>
    <row r="12556" spans="1:13">
      <c r="A12556" s="106" t="str">
        <f t="shared" si="197"/>
        <v xml:space="preserve">D2630 </v>
      </c>
      <c r="B12556" s="164" t="s">
        <v>19648</v>
      </c>
      <c r="C12556" s="163"/>
      <c r="D12556" s="113" t="s">
        <v>1193</v>
      </c>
      <c r="F12556" t="s">
        <v>19649</v>
      </c>
      <c r="G12556" s="219">
        <v>0</v>
      </c>
      <c r="H12556" s="219">
        <v>0</v>
      </c>
      <c r="I12556" s="219">
        <v>0</v>
      </c>
      <c r="J12556" s="219">
        <v>0</v>
      </c>
      <c r="K12556" s="219">
        <v>0</v>
      </c>
      <c r="L12556" s="219">
        <v>0</v>
      </c>
      <c r="M12556" s="220" t="s">
        <v>991</v>
      </c>
    </row>
    <row r="12557" spans="1:13">
      <c r="A12557" s="106" t="str">
        <f t="shared" si="197"/>
        <v xml:space="preserve">D2642 </v>
      </c>
      <c r="B12557" s="164" t="s">
        <v>19650</v>
      </c>
      <c r="C12557" s="163"/>
      <c r="D12557" s="113" t="s">
        <v>1193</v>
      </c>
      <c r="F12557" t="s">
        <v>19651</v>
      </c>
      <c r="G12557" s="219">
        <v>0</v>
      </c>
      <c r="H12557" s="219">
        <v>0</v>
      </c>
      <c r="I12557" s="219">
        <v>0</v>
      </c>
      <c r="J12557" s="219">
        <v>0</v>
      </c>
      <c r="K12557" s="219">
        <v>0</v>
      </c>
      <c r="L12557" s="219">
        <v>0</v>
      </c>
      <c r="M12557" s="220" t="s">
        <v>991</v>
      </c>
    </row>
    <row r="12558" spans="1:13">
      <c r="A12558" s="106" t="str">
        <f t="shared" si="197"/>
        <v xml:space="preserve">D2643 </v>
      </c>
      <c r="B12558" s="164" t="s">
        <v>19652</v>
      </c>
      <c r="C12558" s="163"/>
      <c r="D12558" s="113" t="s">
        <v>1193</v>
      </c>
      <c r="F12558" t="s">
        <v>19653</v>
      </c>
      <c r="G12558" s="219">
        <v>0</v>
      </c>
      <c r="H12558" s="219">
        <v>0</v>
      </c>
      <c r="I12558" s="219">
        <v>0</v>
      </c>
      <c r="J12558" s="219">
        <v>0</v>
      </c>
      <c r="K12558" s="219">
        <v>0</v>
      </c>
      <c r="L12558" s="219">
        <v>0</v>
      </c>
      <c r="M12558" s="220" t="s">
        <v>991</v>
      </c>
    </row>
    <row r="12559" spans="1:13">
      <c r="A12559" s="106" t="str">
        <f t="shared" si="197"/>
        <v xml:space="preserve">D2644 </v>
      </c>
      <c r="B12559" s="164" t="s">
        <v>19654</v>
      </c>
      <c r="C12559" s="163"/>
      <c r="D12559" s="113" t="s">
        <v>1193</v>
      </c>
      <c r="F12559" t="s">
        <v>19655</v>
      </c>
      <c r="G12559" s="219">
        <v>0</v>
      </c>
      <c r="H12559" s="219">
        <v>0</v>
      </c>
      <c r="I12559" s="219">
        <v>0</v>
      </c>
      <c r="J12559" s="219">
        <v>0</v>
      </c>
      <c r="K12559" s="219">
        <v>0</v>
      </c>
      <c r="L12559" s="219">
        <v>0</v>
      </c>
      <c r="M12559" s="220" t="s">
        <v>991</v>
      </c>
    </row>
    <row r="12560" spans="1:13">
      <c r="A12560" s="106" t="str">
        <f t="shared" si="197"/>
        <v xml:space="preserve">D2650 </v>
      </c>
      <c r="B12560" s="164" t="s">
        <v>19656</v>
      </c>
      <c r="C12560" s="163"/>
      <c r="D12560" s="113" t="s">
        <v>1193</v>
      </c>
      <c r="F12560" t="s">
        <v>19657</v>
      </c>
      <c r="G12560" s="219">
        <v>0</v>
      </c>
      <c r="H12560" s="219">
        <v>0</v>
      </c>
      <c r="I12560" s="219">
        <v>0</v>
      </c>
      <c r="J12560" s="219">
        <v>0</v>
      </c>
      <c r="K12560" s="219">
        <v>0</v>
      </c>
      <c r="L12560" s="219">
        <v>0</v>
      </c>
      <c r="M12560" s="220" t="s">
        <v>991</v>
      </c>
    </row>
    <row r="12561" spans="1:13">
      <c r="A12561" s="106" t="str">
        <f t="shared" si="197"/>
        <v xml:space="preserve">D2651 </v>
      </c>
      <c r="B12561" s="164" t="s">
        <v>19658</v>
      </c>
      <c r="C12561" s="163"/>
      <c r="D12561" s="113" t="s">
        <v>1193</v>
      </c>
      <c r="F12561" t="s">
        <v>19659</v>
      </c>
      <c r="G12561" s="219">
        <v>0</v>
      </c>
      <c r="H12561" s="219">
        <v>0</v>
      </c>
      <c r="I12561" s="219">
        <v>0</v>
      </c>
      <c r="J12561" s="219">
        <v>0</v>
      </c>
      <c r="K12561" s="219">
        <v>0</v>
      </c>
      <c r="L12561" s="219">
        <v>0</v>
      </c>
      <c r="M12561" s="220" t="s">
        <v>991</v>
      </c>
    </row>
    <row r="12562" spans="1:13">
      <c r="A12562" s="106" t="str">
        <f t="shared" si="197"/>
        <v xml:space="preserve">D2652 </v>
      </c>
      <c r="B12562" s="164" t="s">
        <v>19660</v>
      </c>
      <c r="C12562" s="163"/>
      <c r="D12562" s="113" t="s">
        <v>1193</v>
      </c>
      <c r="F12562" t="s">
        <v>19661</v>
      </c>
      <c r="G12562" s="219">
        <v>0</v>
      </c>
      <c r="H12562" s="219">
        <v>0</v>
      </c>
      <c r="I12562" s="219">
        <v>0</v>
      </c>
      <c r="J12562" s="219">
        <v>0</v>
      </c>
      <c r="K12562" s="219">
        <v>0</v>
      </c>
      <c r="L12562" s="219">
        <v>0</v>
      </c>
      <c r="M12562" s="220" t="s">
        <v>991</v>
      </c>
    </row>
    <row r="12563" spans="1:13">
      <c r="A12563" s="106" t="str">
        <f t="shared" si="197"/>
        <v xml:space="preserve">D2662 </v>
      </c>
      <c r="B12563" s="164" t="s">
        <v>19662</v>
      </c>
      <c r="C12563" s="163"/>
      <c r="D12563" s="113" t="s">
        <v>1193</v>
      </c>
      <c r="F12563" t="s">
        <v>19663</v>
      </c>
      <c r="G12563" s="219">
        <v>0</v>
      </c>
      <c r="H12563" s="219">
        <v>0</v>
      </c>
      <c r="I12563" s="219">
        <v>0</v>
      </c>
      <c r="J12563" s="219">
        <v>0</v>
      </c>
      <c r="K12563" s="219">
        <v>0</v>
      </c>
      <c r="L12563" s="219">
        <v>0</v>
      </c>
      <c r="M12563" s="220" t="s">
        <v>991</v>
      </c>
    </row>
    <row r="12564" spans="1:13">
      <c r="A12564" s="106" t="str">
        <f t="shared" si="197"/>
        <v xml:space="preserve">D2663 </v>
      </c>
      <c r="B12564" s="164" t="s">
        <v>19664</v>
      </c>
      <c r="C12564" s="163"/>
      <c r="D12564" s="113" t="s">
        <v>1193</v>
      </c>
      <c r="F12564" t="s">
        <v>19665</v>
      </c>
      <c r="G12564" s="219">
        <v>0</v>
      </c>
      <c r="H12564" s="219">
        <v>0</v>
      </c>
      <c r="I12564" s="219">
        <v>0</v>
      </c>
      <c r="J12564" s="219">
        <v>0</v>
      </c>
      <c r="K12564" s="219">
        <v>0</v>
      </c>
      <c r="L12564" s="219">
        <v>0</v>
      </c>
      <c r="M12564" s="220" t="s">
        <v>991</v>
      </c>
    </row>
    <row r="12565" spans="1:13">
      <c r="A12565" s="106" t="str">
        <f t="shared" si="197"/>
        <v xml:space="preserve">D2664 </v>
      </c>
      <c r="B12565" s="164" t="s">
        <v>19666</v>
      </c>
      <c r="C12565" s="163"/>
      <c r="D12565" s="113" t="s">
        <v>1193</v>
      </c>
      <c r="F12565" t="s">
        <v>19667</v>
      </c>
      <c r="G12565" s="219">
        <v>0</v>
      </c>
      <c r="H12565" s="219">
        <v>0</v>
      </c>
      <c r="I12565" s="219">
        <v>0</v>
      </c>
      <c r="J12565" s="219">
        <v>0</v>
      </c>
      <c r="K12565" s="219">
        <v>0</v>
      </c>
      <c r="L12565" s="219">
        <v>0</v>
      </c>
      <c r="M12565" s="220" t="s">
        <v>991</v>
      </c>
    </row>
    <row r="12566" spans="1:13">
      <c r="A12566" s="106" t="str">
        <f t="shared" si="197"/>
        <v xml:space="preserve">D2710 </v>
      </c>
      <c r="B12566" s="164" t="s">
        <v>19668</v>
      </c>
      <c r="C12566" s="163"/>
      <c r="D12566" s="113" t="s">
        <v>1193</v>
      </c>
      <c r="F12566" t="s">
        <v>19669</v>
      </c>
      <c r="G12566" s="219">
        <v>0</v>
      </c>
      <c r="H12566" s="219">
        <v>0</v>
      </c>
      <c r="I12566" s="219">
        <v>0</v>
      </c>
      <c r="J12566" s="219">
        <v>0</v>
      </c>
      <c r="K12566" s="219">
        <v>0</v>
      </c>
      <c r="L12566" s="219">
        <v>0</v>
      </c>
      <c r="M12566" s="220" t="s">
        <v>991</v>
      </c>
    </row>
    <row r="12567" spans="1:13">
      <c r="A12567" s="106" t="str">
        <f t="shared" si="197"/>
        <v xml:space="preserve">D2712 </v>
      </c>
      <c r="B12567" s="164" t="s">
        <v>19670</v>
      </c>
      <c r="C12567" s="163"/>
      <c r="D12567" s="113" t="s">
        <v>1193</v>
      </c>
      <c r="F12567" t="s">
        <v>19671</v>
      </c>
      <c r="G12567" s="219">
        <v>0</v>
      </c>
      <c r="H12567" s="219">
        <v>0</v>
      </c>
      <c r="I12567" s="219">
        <v>0</v>
      </c>
      <c r="J12567" s="219">
        <v>0</v>
      </c>
      <c r="K12567" s="219">
        <v>0</v>
      </c>
      <c r="L12567" s="219">
        <v>0</v>
      </c>
      <c r="M12567" s="220" t="s">
        <v>991</v>
      </c>
    </row>
    <row r="12568" spans="1:13">
      <c r="A12568" s="106" t="str">
        <f t="shared" si="197"/>
        <v xml:space="preserve">D2720 </v>
      </c>
      <c r="B12568" s="164" t="s">
        <v>19672</v>
      </c>
      <c r="C12568" s="163"/>
      <c r="D12568" s="113" t="s">
        <v>1193</v>
      </c>
      <c r="F12568" t="s">
        <v>19673</v>
      </c>
      <c r="G12568" s="219">
        <v>0</v>
      </c>
      <c r="H12568" s="219">
        <v>0</v>
      </c>
      <c r="I12568" s="219">
        <v>0</v>
      </c>
      <c r="J12568" s="219">
        <v>0</v>
      </c>
      <c r="K12568" s="219">
        <v>0</v>
      </c>
      <c r="L12568" s="219">
        <v>0</v>
      </c>
      <c r="M12568" s="220" t="s">
        <v>991</v>
      </c>
    </row>
    <row r="12569" spans="1:13">
      <c r="A12569" s="106" t="str">
        <f t="shared" si="197"/>
        <v xml:space="preserve">D2721 </v>
      </c>
      <c r="B12569" s="164" t="s">
        <v>19674</v>
      </c>
      <c r="C12569" s="163"/>
      <c r="D12569" s="113" t="s">
        <v>1193</v>
      </c>
      <c r="F12569" t="s">
        <v>19675</v>
      </c>
      <c r="G12569" s="219">
        <v>0</v>
      </c>
      <c r="H12569" s="219">
        <v>0</v>
      </c>
      <c r="I12569" s="219">
        <v>0</v>
      </c>
      <c r="J12569" s="219">
        <v>0</v>
      </c>
      <c r="K12569" s="219">
        <v>0</v>
      </c>
      <c r="L12569" s="219">
        <v>0</v>
      </c>
      <c r="M12569" s="220" t="s">
        <v>991</v>
      </c>
    </row>
    <row r="12570" spans="1:13">
      <c r="A12570" s="106" t="str">
        <f t="shared" si="197"/>
        <v xml:space="preserve">D2722 </v>
      </c>
      <c r="B12570" s="164" t="s">
        <v>19676</v>
      </c>
      <c r="C12570" s="163"/>
      <c r="D12570" s="113" t="s">
        <v>1193</v>
      </c>
      <c r="F12570" t="s">
        <v>19677</v>
      </c>
      <c r="G12570" s="219">
        <v>0</v>
      </c>
      <c r="H12570" s="219">
        <v>0</v>
      </c>
      <c r="I12570" s="219">
        <v>0</v>
      </c>
      <c r="J12570" s="219">
        <v>0</v>
      </c>
      <c r="K12570" s="219">
        <v>0</v>
      </c>
      <c r="L12570" s="219">
        <v>0</v>
      </c>
      <c r="M12570" s="220" t="s">
        <v>991</v>
      </c>
    </row>
    <row r="12571" spans="1:13">
      <c r="A12571" s="106" t="str">
        <f t="shared" si="197"/>
        <v xml:space="preserve">D2740 </v>
      </c>
      <c r="B12571" s="164" t="s">
        <v>19678</v>
      </c>
      <c r="C12571" s="163"/>
      <c r="D12571" s="113" t="s">
        <v>1193</v>
      </c>
      <c r="F12571" t="s">
        <v>19679</v>
      </c>
      <c r="G12571" s="219">
        <v>0</v>
      </c>
      <c r="H12571" s="219">
        <v>0</v>
      </c>
      <c r="I12571" s="219">
        <v>0</v>
      </c>
      <c r="J12571" s="219">
        <v>0</v>
      </c>
      <c r="K12571" s="219">
        <v>0</v>
      </c>
      <c r="L12571" s="219">
        <v>0</v>
      </c>
      <c r="M12571" s="220" t="s">
        <v>991</v>
      </c>
    </row>
    <row r="12572" spans="1:13">
      <c r="A12572" s="106" t="str">
        <f t="shared" si="197"/>
        <v xml:space="preserve">D2750 </v>
      </c>
      <c r="B12572" s="164" t="s">
        <v>19680</v>
      </c>
      <c r="C12572" s="163"/>
      <c r="D12572" s="113" t="s">
        <v>1193</v>
      </c>
      <c r="F12572" t="s">
        <v>19681</v>
      </c>
      <c r="G12572" s="219">
        <v>0</v>
      </c>
      <c r="H12572" s="219">
        <v>0</v>
      </c>
      <c r="I12572" s="219">
        <v>0</v>
      </c>
      <c r="J12572" s="219">
        <v>0</v>
      </c>
      <c r="K12572" s="219">
        <v>0</v>
      </c>
      <c r="L12572" s="219">
        <v>0</v>
      </c>
      <c r="M12572" s="220" t="s">
        <v>991</v>
      </c>
    </row>
    <row r="12573" spans="1:13">
      <c r="A12573" s="106" t="str">
        <f t="shared" si="197"/>
        <v xml:space="preserve">D2751 </v>
      </c>
      <c r="B12573" s="164" t="s">
        <v>19682</v>
      </c>
      <c r="C12573" s="163"/>
      <c r="D12573" s="113" t="s">
        <v>1193</v>
      </c>
      <c r="F12573" t="s">
        <v>19683</v>
      </c>
      <c r="G12573" s="219">
        <v>0</v>
      </c>
      <c r="H12573" s="219">
        <v>0</v>
      </c>
      <c r="I12573" s="219">
        <v>0</v>
      </c>
      <c r="J12573" s="219">
        <v>0</v>
      </c>
      <c r="K12573" s="219">
        <v>0</v>
      </c>
      <c r="L12573" s="219">
        <v>0</v>
      </c>
      <c r="M12573" s="220" t="s">
        <v>991</v>
      </c>
    </row>
    <row r="12574" spans="1:13">
      <c r="A12574" s="106" t="str">
        <f t="shared" si="197"/>
        <v xml:space="preserve">D2752 </v>
      </c>
      <c r="B12574" s="164" t="s">
        <v>19684</v>
      </c>
      <c r="C12574" s="163"/>
      <c r="D12574" s="113" t="s">
        <v>1193</v>
      </c>
      <c r="F12574" t="s">
        <v>19685</v>
      </c>
      <c r="G12574" s="219">
        <v>0</v>
      </c>
      <c r="H12574" s="219">
        <v>0</v>
      </c>
      <c r="I12574" s="219">
        <v>0</v>
      </c>
      <c r="J12574" s="219">
        <v>0</v>
      </c>
      <c r="K12574" s="219">
        <v>0</v>
      </c>
      <c r="L12574" s="219">
        <v>0</v>
      </c>
      <c r="M12574" s="220" t="s">
        <v>991</v>
      </c>
    </row>
    <row r="12575" spans="1:13">
      <c r="A12575" s="106" t="str">
        <f t="shared" si="197"/>
        <v xml:space="preserve">D2753 </v>
      </c>
      <c r="B12575" s="164" t="s">
        <v>19686</v>
      </c>
      <c r="C12575" s="163"/>
      <c r="D12575" s="113" t="s">
        <v>1193</v>
      </c>
      <c r="F12575" t="s">
        <v>19687</v>
      </c>
      <c r="G12575" s="219">
        <v>0</v>
      </c>
      <c r="H12575" s="219">
        <v>0</v>
      </c>
      <c r="I12575" s="219">
        <v>0</v>
      </c>
      <c r="J12575" s="219">
        <v>0</v>
      </c>
      <c r="K12575" s="219">
        <v>0</v>
      </c>
      <c r="L12575" s="219">
        <v>0</v>
      </c>
      <c r="M12575" s="220" t="s">
        <v>991</v>
      </c>
    </row>
    <row r="12576" spans="1:13">
      <c r="A12576" s="106" t="str">
        <f t="shared" si="197"/>
        <v xml:space="preserve">D2780 </v>
      </c>
      <c r="B12576" s="164" t="s">
        <v>19688</v>
      </c>
      <c r="C12576" s="163"/>
      <c r="D12576" s="113" t="s">
        <v>1193</v>
      </c>
      <c r="F12576" t="s">
        <v>19689</v>
      </c>
      <c r="G12576" s="219">
        <v>0</v>
      </c>
      <c r="H12576" s="219">
        <v>0</v>
      </c>
      <c r="I12576" s="219">
        <v>0</v>
      </c>
      <c r="J12576" s="219">
        <v>0</v>
      </c>
      <c r="K12576" s="219">
        <v>0</v>
      </c>
      <c r="L12576" s="219">
        <v>0</v>
      </c>
      <c r="M12576" s="220" t="s">
        <v>991</v>
      </c>
    </row>
    <row r="12577" spans="1:13">
      <c r="A12577" s="106" t="str">
        <f t="shared" si="197"/>
        <v xml:space="preserve">D2781 </v>
      </c>
      <c r="B12577" s="164" t="s">
        <v>19690</v>
      </c>
      <c r="C12577" s="163"/>
      <c r="D12577" s="113" t="s">
        <v>1193</v>
      </c>
      <c r="F12577" t="s">
        <v>19691</v>
      </c>
      <c r="G12577" s="219">
        <v>0</v>
      </c>
      <c r="H12577" s="219">
        <v>0</v>
      </c>
      <c r="I12577" s="219">
        <v>0</v>
      </c>
      <c r="J12577" s="219">
        <v>0</v>
      </c>
      <c r="K12577" s="219">
        <v>0</v>
      </c>
      <c r="L12577" s="219">
        <v>0</v>
      </c>
      <c r="M12577" s="220" t="s">
        <v>991</v>
      </c>
    </row>
    <row r="12578" spans="1:13">
      <c r="A12578" s="106" t="str">
        <f t="shared" si="197"/>
        <v xml:space="preserve">D2782 </v>
      </c>
      <c r="B12578" s="164" t="s">
        <v>19692</v>
      </c>
      <c r="C12578" s="163"/>
      <c r="D12578" s="113" t="s">
        <v>1193</v>
      </c>
      <c r="F12578" t="s">
        <v>19693</v>
      </c>
      <c r="G12578" s="219">
        <v>0</v>
      </c>
      <c r="H12578" s="219">
        <v>0</v>
      </c>
      <c r="I12578" s="219">
        <v>0</v>
      </c>
      <c r="J12578" s="219">
        <v>0</v>
      </c>
      <c r="K12578" s="219">
        <v>0</v>
      </c>
      <c r="L12578" s="219">
        <v>0</v>
      </c>
      <c r="M12578" s="220" t="s">
        <v>991</v>
      </c>
    </row>
    <row r="12579" spans="1:13">
      <c r="A12579" s="106" t="str">
        <f t="shared" si="197"/>
        <v xml:space="preserve">D2783 </v>
      </c>
      <c r="B12579" s="164" t="s">
        <v>19694</v>
      </c>
      <c r="C12579" s="163"/>
      <c r="D12579" s="113" t="s">
        <v>1193</v>
      </c>
      <c r="F12579" t="s">
        <v>19695</v>
      </c>
      <c r="G12579" s="219">
        <v>0</v>
      </c>
      <c r="H12579" s="219">
        <v>0</v>
      </c>
      <c r="I12579" s="219">
        <v>0</v>
      </c>
      <c r="J12579" s="219">
        <v>0</v>
      </c>
      <c r="K12579" s="219">
        <v>0</v>
      </c>
      <c r="L12579" s="219">
        <v>0</v>
      </c>
      <c r="M12579" s="220" t="s">
        <v>991</v>
      </c>
    </row>
    <row r="12580" spans="1:13">
      <c r="A12580" s="106" t="str">
        <f t="shared" si="197"/>
        <v xml:space="preserve">D2790 </v>
      </c>
      <c r="B12580" s="164" t="s">
        <v>19696</v>
      </c>
      <c r="C12580" s="163"/>
      <c r="D12580" s="113" t="s">
        <v>1193</v>
      </c>
      <c r="F12580" t="s">
        <v>19697</v>
      </c>
      <c r="G12580" s="219">
        <v>0</v>
      </c>
      <c r="H12580" s="219">
        <v>0</v>
      </c>
      <c r="I12580" s="219">
        <v>0</v>
      </c>
      <c r="J12580" s="219">
        <v>0</v>
      </c>
      <c r="K12580" s="219">
        <v>0</v>
      </c>
      <c r="L12580" s="219">
        <v>0</v>
      </c>
      <c r="M12580" s="220" t="s">
        <v>991</v>
      </c>
    </row>
    <row r="12581" spans="1:13">
      <c r="A12581" s="106" t="str">
        <f t="shared" si="197"/>
        <v xml:space="preserve">D2791 </v>
      </c>
      <c r="B12581" s="164" t="s">
        <v>19698</v>
      </c>
      <c r="C12581" s="163"/>
      <c r="D12581" s="113" t="s">
        <v>1193</v>
      </c>
      <c r="F12581" t="s">
        <v>19699</v>
      </c>
      <c r="G12581" s="219">
        <v>0</v>
      </c>
      <c r="H12581" s="219">
        <v>0</v>
      </c>
      <c r="I12581" s="219">
        <v>0</v>
      </c>
      <c r="J12581" s="219">
        <v>0</v>
      </c>
      <c r="K12581" s="219">
        <v>0</v>
      </c>
      <c r="L12581" s="219">
        <v>0</v>
      </c>
      <c r="M12581" s="220" t="s">
        <v>991</v>
      </c>
    </row>
    <row r="12582" spans="1:13">
      <c r="A12582" s="106" t="str">
        <f t="shared" si="197"/>
        <v xml:space="preserve">D2792 </v>
      </c>
      <c r="B12582" s="164" t="s">
        <v>19700</v>
      </c>
      <c r="C12582" s="163"/>
      <c r="D12582" s="113" t="s">
        <v>1193</v>
      </c>
      <c r="F12582" t="s">
        <v>19701</v>
      </c>
      <c r="G12582" s="219">
        <v>0</v>
      </c>
      <c r="H12582" s="219">
        <v>0</v>
      </c>
      <c r="I12582" s="219">
        <v>0</v>
      </c>
      <c r="J12582" s="219">
        <v>0</v>
      </c>
      <c r="K12582" s="219">
        <v>0</v>
      </c>
      <c r="L12582" s="219">
        <v>0</v>
      </c>
      <c r="M12582" s="220" t="s">
        <v>991</v>
      </c>
    </row>
    <row r="12583" spans="1:13">
      <c r="A12583" s="106" t="str">
        <f t="shared" si="197"/>
        <v xml:space="preserve">D2794 </v>
      </c>
      <c r="B12583" s="164" t="s">
        <v>19702</v>
      </c>
      <c r="C12583" s="163"/>
      <c r="D12583" s="113" t="s">
        <v>1193</v>
      </c>
      <c r="F12583" t="s">
        <v>19703</v>
      </c>
      <c r="G12583" s="219">
        <v>0</v>
      </c>
      <c r="H12583" s="219">
        <v>0</v>
      </c>
      <c r="I12583" s="219">
        <v>0</v>
      </c>
      <c r="J12583" s="219">
        <v>0</v>
      </c>
      <c r="K12583" s="219">
        <v>0</v>
      </c>
      <c r="L12583" s="219">
        <v>0</v>
      </c>
      <c r="M12583" s="220" t="s">
        <v>991</v>
      </c>
    </row>
    <row r="12584" spans="1:13">
      <c r="A12584" s="106" t="str">
        <f t="shared" si="197"/>
        <v xml:space="preserve">D2799 </v>
      </c>
      <c r="B12584" s="164" t="s">
        <v>19704</v>
      </c>
      <c r="C12584" s="163"/>
      <c r="D12584" s="113" t="s">
        <v>1193</v>
      </c>
      <c r="F12584" t="s">
        <v>19705</v>
      </c>
      <c r="G12584" s="219">
        <v>0</v>
      </c>
      <c r="H12584" s="219">
        <v>0</v>
      </c>
      <c r="I12584" s="219">
        <v>0</v>
      </c>
      <c r="J12584" s="219">
        <v>0</v>
      </c>
      <c r="K12584" s="219">
        <v>0</v>
      </c>
      <c r="L12584" s="219">
        <v>0</v>
      </c>
      <c r="M12584" s="220" t="s">
        <v>583</v>
      </c>
    </row>
    <row r="12585" spans="1:13">
      <c r="A12585" s="106" t="str">
        <f t="shared" si="197"/>
        <v xml:space="preserve">D2910 </v>
      </c>
      <c r="B12585" s="164" t="s">
        <v>19706</v>
      </c>
      <c r="C12585" s="163"/>
      <c r="D12585" s="113" t="s">
        <v>1193</v>
      </c>
      <c r="F12585" t="s">
        <v>19707</v>
      </c>
      <c r="G12585" s="219">
        <v>0</v>
      </c>
      <c r="H12585" s="219">
        <v>0</v>
      </c>
      <c r="I12585" s="219">
        <v>0</v>
      </c>
      <c r="J12585" s="219">
        <v>0</v>
      </c>
      <c r="K12585" s="219">
        <v>0</v>
      </c>
      <c r="L12585" s="219">
        <v>0</v>
      </c>
      <c r="M12585" s="220" t="s">
        <v>583</v>
      </c>
    </row>
    <row r="12586" spans="1:13">
      <c r="A12586" s="106" t="str">
        <f t="shared" si="197"/>
        <v xml:space="preserve">D2915 </v>
      </c>
      <c r="B12586" s="164" t="s">
        <v>19708</v>
      </c>
      <c r="C12586" s="163"/>
      <c r="D12586" s="113" t="s">
        <v>1193</v>
      </c>
      <c r="F12586" t="s">
        <v>19709</v>
      </c>
      <c r="G12586" s="219">
        <v>0</v>
      </c>
      <c r="H12586" s="219">
        <v>0</v>
      </c>
      <c r="I12586" s="219">
        <v>0</v>
      </c>
      <c r="J12586" s="219">
        <v>0</v>
      </c>
      <c r="K12586" s="219">
        <v>0</v>
      </c>
      <c r="L12586" s="219">
        <v>0</v>
      </c>
      <c r="M12586" s="220" t="s">
        <v>583</v>
      </c>
    </row>
    <row r="12587" spans="1:13">
      <c r="A12587" s="106" t="str">
        <f t="shared" si="197"/>
        <v xml:space="preserve">D2920 </v>
      </c>
      <c r="B12587" s="164" t="s">
        <v>19710</v>
      </c>
      <c r="C12587" s="163"/>
      <c r="D12587" s="113" t="s">
        <v>1193</v>
      </c>
      <c r="F12587" t="s">
        <v>19711</v>
      </c>
      <c r="G12587" s="219">
        <v>0</v>
      </c>
      <c r="H12587" s="219">
        <v>0</v>
      </c>
      <c r="I12587" s="219">
        <v>0</v>
      </c>
      <c r="J12587" s="219">
        <v>0</v>
      </c>
      <c r="K12587" s="219">
        <v>0</v>
      </c>
      <c r="L12587" s="219">
        <v>0</v>
      </c>
      <c r="M12587" s="220" t="s">
        <v>583</v>
      </c>
    </row>
    <row r="12588" spans="1:13">
      <c r="A12588" s="106" t="str">
        <f t="shared" si="197"/>
        <v xml:space="preserve">D2921 </v>
      </c>
      <c r="B12588" s="164" t="s">
        <v>19712</v>
      </c>
      <c r="C12588" s="163"/>
      <c r="D12588" s="113" t="s">
        <v>1193</v>
      </c>
      <c r="F12588" t="s">
        <v>19713</v>
      </c>
      <c r="G12588" s="219">
        <v>0</v>
      </c>
      <c r="H12588" s="219">
        <v>0</v>
      </c>
      <c r="I12588" s="219">
        <v>0</v>
      </c>
      <c r="J12588" s="219">
        <v>0</v>
      </c>
      <c r="K12588" s="219">
        <v>0</v>
      </c>
      <c r="L12588" s="219">
        <v>0</v>
      </c>
      <c r="M12588" s="220" t="s">
        <v>991</v>
      </c>
    </row>
    <row r="12589" spans="1:13">
      <c r="A12589" s="106" t="str">
        <f t="shared" si="197"/>
        <v xml:space="preserve">D2928 </v>
      </c>
      <c r="B12589" s="164" t="s">
        <v>19714</v>
      </c>
      <c r="C12589" s="163"/>
      <c r="D12589" s="113" t="s">
        <v>1193</v>
      </c>
      <c r="F12589" t="s">
        <v>19715</v>
      </c>
      <c r="G12589" s="219">
        <v>0</v>
      </c>
      <c r="H12589" s="219">
        <v>0</v>
      </c>
      <c r="I12589" s="219">
        <v>0</v>
      </c>
      <c r="J12589" s="219">
        <v>0</v>
      </c>
      <c r="K12589" s="219">
        <v>0</v>
      </c>
      <c r="L12589" s="219">
        <v>0</v>
      </c>
      <c r="M12589" s="220" t="s">
        <v>583</v>
      </c>
    </row>
    <row r="12590" spans="1:13">
      <c r="A12590" s="106" t="str">
        <f t="shared" si="197"/>
        <v xml:space="preserve">D2929 </v>
      </c>
      <c r="B12590" s="164" t="s">
        <v>19716</v>
      </c>
      <c r="C12590" s="163"/>
      <c r="D12590" s="113" t="s">
        <v>1193</v>
      </c>
      <c r="F12590" t="s">
        <v>19717</v>
      </c>
      <c r="G12590" s="219">
        <v>0</v>
      </c>
      <c r="H12590" s="219">
        <v>0</v>
      </c>
      <c r="I12590" s="219">
        <v>0</v>
      </c>
      <c r="J12590" s="219">
        <v>0</v>
      </c>
      <c r="K12590" s="219">
        <v>0</v>
      </c>
      <c r="L12590" s="219">
        <v>0</v>
      </c>
      <c r="M12590" s="220" t="s">
        <v>583</v>
      </c>
    </row>
    <row r="12591" spans="1:13">
      <c r="A12591" s="106" t="str">
        <f t="shared" si="197"/>
        <v xml:space="preserve">D2930 </v>
      </c>
      <c r="B12591" s="164" t="s">
        <v>19718</v>
      </c>
      <c r="C12591" s="163"/>
      <c r="D12591" s="113" t="s">
        <v>1193</v>
      </c>
      <c r="F12591" t="s">
        <v>19719</v>
      </c>
      <c r="G12591" s="219">
        <v>0</v>
      </c>
      <c r="H12591" s="219">
        <v>0</v>
      </c>
      <c r="I12591" s="219">
        <v>0</v>
      </c>
      <c r="J12591" s="219">
        <v>0</v>
      </c>
      <c r="K12591" s="219">
        <v>0</v>
      </c>
      <c r="L12591" s="219">
        <v>0</v>
      </c>
      <c r="M12591" s="220" t="s">
        <v>583</v>
      </c>
    </row>
    <row r="12592" spans="1:13">
      <c r="A12592" s="106" t="str">
        <f t="shared" si="197"/>
        <v xml:space="preserve">D2931 </v>
      </c>
      <c r="B12592" s="164" t="s">
        <v>19720</v>
      </c>
      <c r="C12592" s="163"/>
      <c r="D12592" s="113" t="s">
        <v>1193</v>
      </c>
      <c r="F12592" t="s">
        <v>19721</v>
      </c>
      <c r="G12592" s="219">
        <v>0</v>
      </c>
      <c r="H12592" s="219">
        <v>0</v>
      </c>
      <c r="I12592" s="219">
        <v>0</v>
      </c>
      <c r="J12592" s="219">
        <v>0</v>
      </c>
      <c r="K12592" s="219">
        <v>0</v>
      </c>
      <c r="L12592" s="219">
        <v>0</v>
      </c>
      <c r="M12592" s="220" t="s">
        <v>583</v>
      </c>
    </row>
    <row r="12593" spans="1:13">
      <c r="A12593" s="106" t="str">
        <f t="shared" si="197"/>
        <v xml:space="preserve">D2932 </v>
      </c>
      <c r="B12593" s="164" t="s">
        <v>19722</v>
      </c>
      <c r="C12593" s="163"/>
      <c r="D12593" s="113" t="s">
        <v>1193</v>
      </c>
      <c r="F12593" t="s">
        <v>19723</v>
      </c>
      <c r="G12593" s="219">
        <v>0</v>
      </c>
      <c r="H12593" s="219">
        <v>0</v>
      </c>
      <c r="I12593" s="219">
        <v>0</v>
      </c>
      <c r="J12593" s="219">
        <v>0</v>
      </c>
      <c r="K12593" s="219">
        <v>0</v>
      </c>
      <c r="L12593" s="219">
        <v>0</v>
      </c>
      <c r="M12593" s="220" t="s">
        <v>583</v>
      </c>
    </row>
    <row r="12594" spans="1:13">
      <c r="A12594" s="106" t="str">
        <f t="shared" si="197"/>
        <v xml:space="preserve">D2933 </v>
      </c>
      <c r="B12594" s="164" t="s">
        <v>19724</v>
      </c>
      <c r="C12594" s="163"/>
      <c r="D12594" s="113" t="s">
        <v>1193</v>
      </c>
      <c r="F12594" t="s">
        <v>19725</v>
      </c>
      <c r="G12594" s="219">
        <v>0</v>
      </c>
      <c r="H12594" s="219">
        <v>0</v>
      </c>
      <c r="I12594" s="219">
        <v>0</v>
      </c>
      <c r="J12594" s="219">
        <v>0</v>
      </c>
      <c r="K12594" s="219">
        <v>0</v>
      </c>
      <c r="L12594" s="219">
        <v>0</v>
      </c>
      <c r="M12594" s="220" t="s">
        <v>583</v>
      </c>
    </row>
    <row r="12595" spans="1:13">
      <c r="A12595" s="106" t="str">
        <f t="shared" si="197"/>
        <v xml:space="preserve">D2934 </v>
      </c>
      <c r="B12595" s="164" t="s">
        <v>19726</v>
      </c>
      <c r="C12595" s="163"/>
      <c r="D12595" s="113" t="s">
        <v>1193</v>
      </c>
      <c r="F12595" t="s">
        <v>19727</v>
      </c>
      <c r="G12595" s="219">
        <v>0</v>
      </c>
      <c r="H12595" s="219">
        <v>0</v>
      </c>
      <c r="I12595" s="219">
        <v>0</v>
      </c>
      <c r="J12595" s="219">
        <v>0</v>
      </c>
      <c r="K12595" s="219">
        <v>0</v>
      </c>
      <c r="L12595" s="219">
        <v>0</v>
      </c>
      <c r="M12595" s="220" t="s">
        <v>583</v>
      </c>
    </row>
    <row r="12596" spans="1:13">
      <c r="A12596" s="106" t="str">
        <f t="shared" si="197"/>
        <v xml:space="preserve">D2940 </v>
      </c>
      <c r="B12596" s="164" t="s">
        <v>19728</v>
      </c>
      <c r="C12596" s="163"/>
      <c r="D12596" s="113" t="s">
        <v>1193</v>
      </c>
      <c r="F12596" t="s">
        <v>19729</v>
      </c>
      <c r="G12596" s="219">
        <v>0</v>
      </c>
      <c r="H12596" s="219">
        <v>0</v>
      </c>
      <c r="I12596" s="219">
        <v>0</v>
      </c>
      <c r="J12596" s="219">
        <v>0</v>
      </c>
      <c r="K12596" s="219">
        <v>0</v>
      </c>
      <c r="L12596" s="219">
        <v>0</v>
      </c>
      <c r="M12596" s="220" t="s">
        <v>583</v>
      </c>
    </row>
    <row r="12597" spans="1:13">
      <c r="A12597" s="106" t="str">
        <f t="shared" si="197"/>
        <v xml:space="preserve">D2941 </v>
      </c>
      <c r="B12597" s="164" t="s">
        <v>19730</v>
      </c>
      <c r="C12597" s="163"/>
      <c r="D12597" s="113" t="s">
        <v>1193</v>
      </c>
      <c r="F12597" t="s">
        <v>19731</v>
      </c>
      <c r="G12597" s="219">
        <v>0</v>
      </c>
      <c r="H12597" s="219">
        <v>0</v>
      </c>
      <c r="I12597" s="219">
        <v>0</v>
      </c>
      <c r="J12597" s="219">
        <v>0</v>
      </c>
      <c r="K12597" s="219">
        <v>0</v>
      </c>
      <c r="L12597" s="219">
        <v>0</v>
      </c>
      <c r="M12597" s="220" t="s">
        <v>583</v>
      </c>
    </row>
    <row r="12598" spans="1:13">
      <c r="A12598" s="106" t="str">
        <f t="shared" si="197"/>
        <v xml:space="preserve">D2949 </v>
      </c>
      <c r="B12598" s="164" t="s">
        <v>19732</v>
      </c>
      <c r="C12598" s="163"/>
      <c r="D12598" s="113" t="s">
        <v>1193</v>
      </c>
      <c r="F12598" t="s">
        <v>19733</v>
      </c>
      <c r="G12598" s="219">
        <v>0</v>
      </c>
      <c r="H12598" s="219">
        <v>0</v>
      </c>
      <c r="I12598" s="219">
        <v>0</v>
      </c>
      <c r="J12598" s="219">
        <v>0</v>
      </c>
      <c r="K12598" s="219">
        <v>0</v>
      </c>
      <c r="L12598" s="219">
        <v>0</v>
      </c>
      <c r="M12598" s="220" t="s">
        <v>583</v>
      </c>
    </row>
    <row r="12599" spans="1:13">
      <c r="A12599" s="106" t="str">
        <f t="shared" si="197"/>
        <v xml:space="preserve">D2950 </v>
      </c>
      <c r="B12599" s="164" t="s">
        <v>19734</v>
      </c>
      <c r="C12599" s="163"/>
      <c r="D12599" s="113" t="s">
        <v>1193</v>
      </c>
      <c r="F12599" t="s">
        <v>19735</v>
      </c>
      <c r="G12599" s="219">
        <v>0</v>
      </c>
      <c r="H12599" s="219">
        <v>0</v>
      </c>
      <c r="I12599" s="219">
        <v>0</v>
      </c>
      <c r="J12599" s="219">
        <v>0</v>
      </c>
      <c r="K12599" s="219">
        <v>0</v>
      </c>
      <c r="L12599" s="219">
        <v>0</v>
      </c>
      <c r="M12599" s="220" t="s">
        <v>991</v>
      </c>
    </row>
    <row r="12600" spans="1:13">
      <c r="A12600" s="106" t="str">
        <f t="shared" si="197"/>
        <v xml:space="preserve">D2951 </v>
      </c>
      <c r="B12600" s="164" t="s">
        <v>19736</v>
      </c>
      <c r="C12600" s="163"/>
      <c r="D12600" s="113" t="s">
        <v>1193</v>
      </c>
      <c r="F12600" t="s">
        <v>19737</v>
      </c>
      <c r="G12600" s="219">
        <v>0</v>
      </c>
      <c r="H12600" s="219">
        <v>0</v>
      </c>
      <c r="I12600" s="219">
        <v>0</v>
      </c>
      <c r="J12600" s="219">
        <v>0</v>
      </c>
      <c r="K12600" s="219">
        <v>0</v>
      </c>
      <c r="L12600" s="219">
        <v>0</v>
      </c>
      <c r="M12600" s="220" t="s">
        <v>991</v>
      </c>
    </row>
    <row r="12601" spans="1:13">
      <c r="A12601" s="106" t="str">
        <f t="shared" si="197"/>
        <v xml:space="preserve">D2952 </v>
      </c>
      <c r="B12601" s="164" t="s">
        <v>19738</v>
      </c>
      <c r="C12601" s="163"/>
      <c r="D12601" s="113" t="s">
        <v>1193</v>
      </c>
      <c r="F12601" t="s">
        <v>19739</v>
      </c>
      <c r="G12601" s="219">
        <v>0</v>
      </c>
      <c r="H12601" s="219">
        <v>0</v>
      </c>
      <c r="I12601" s="219">
        <v>0</v>
      </c>
      <c r="J12601" s="219">
        <v>0</v>
      </c>
      <c r="K12601" s="219">
        <v>0</v>
      </c>
      <c r="L12601" s="219">
        <v>0</v>
      </c>
      <c r="M12601" s="220" t="s">
        <v>991</v>
      </c>
    </row>
    <row r="12602" spans="1:13">
      <c r="A12602" s="106" t="str">
        <f t="shared" si="197"/>
        <v xml:space="preserve">D2953 </v>
      </c>
      <c r="B12602" s="164" t="s">
        <v>19740</v>
      </c>
      <c r="C12602" s="163"/>
      <c r="D12602" s="113" t="s">
        <v>1193</v>
      </c>
      <c r="F12602" t="s">
        <v>19741</v>
      </c>
      <c r="G12602" s="219">
        <v>0</v>
      </c>
      <c r="H12602" s="219">
        <v>0</v>
      </c>
      <c r="I12602" s="219">
        <v>0</v>
      </c>
      <c r="J12602" s="219">
        <v>0</v>
      </c>
      <c r="K12602" s="219">
        <v>0</v>
      </c>
      <c r="L12602" s="219">
        <v>0</v>
      </c>
      <c r="M12602" s="220" t="s">
        <v>991</v>
      </c>
    </row>
    <row r="12603" spans="1:13">
      <c r="A12603" s="106" t="str">
        <f t="shared" si="197"/>
        <v xml:space="preserve">D2954 </v>
      </c>
      <c r="B12603" s="164" t="s">
        <v>19742</v>
      </c>
      <c r="C12603" s="163"/>
      <c r="D12603" s="113" t="s">
        <v>1193</v>
      </c>
      <c r="F12603" t="s">
        <v>19743</v>
      </c>
      <c r="G12603" s="219">
        <v>0</v>
      </c>
      <c r="H12603" s="219">
        <v>0</v>
      </c>
      <c r="I12603" s="219">
        <v>0</v>
      </c>
      <c r="J12603" s="219">
        <v>0</v>
      </c>
      <c r="K12603" s="219">
        <v>0</v>
      </c>
      <c r="L12603" s="219">
        <v>0</v>
      </c>
      <c r="M12603" s="220" t="s">
        <v>991</v>
      </c>
    </row>
    <row r="12604" spans="1:13">
      <c r="A12604" s="106" t="str">
        <f t="shared" si="197"/>
        <v xml:space="preserve">D2955 </v>
      </c>
      <c r="B12604" s="164" t="s">
        <v>19744</v>
      </c>
      <c r="C12604" s="163"/>
      <c r="D12604" s="113" t="s">
        <v>1193</v>
      </c>
      <c r="F12604" t="s">
        <v>19745</v>
      </c>
      <c r="G12604" s="219">
        <v>0</v>
      </c>
      <c r="H12604" s="219">
        <v>0</v>
      </c>
      <c r="I12604" s="219">
        <v>0</v>
      </c>
      <c r="J12604" s="219">
        <v>0</v>
      </c>
      <c r="K12604" s="219">
        <v>0</v>
      </c>
      <c r="L12604" s="219">
        <v>0</v>
      </c>
      <c r="M12604" s="220" t="s">
        <v>991</v>
      </c>
    </row>
    <row r="12605" spans="1:13">
      <c r="A12605" s="106" t="str">
        <f t="shared" si="197"/>
        <v xml:space="preserve">D2957 </v>
      </c>
      <c r="B12605" s="164" t="s">
        <v>19746</v>
      </c>
      <c r="C12605" s="163"/>
      <c r="D12605" s="113" t="s">
        <v>1193</v>
      </c>
      <c r="F12605" t="s">
        <v>19747</v>
      </c>
      <c r="G12605" s="219">
        <v>0</v>
      </c>
      <c r="H12605" s="219">
        <v>0</v>
      </c>
      <c r="I12605" s="219">
        <v>0</v>
      </c>
      <c r="J12605" s="219">
        <v>0</v>
      </c>
      <c r="K12605" s="219">
        <v>0</v>
      </c>
      <c r="L12605" s="219">
        <v>0</v>
      </c>
      <c r="M12605" s="220" t="s">
        <v>991</v>
      </c>
    </row>
    <row r="12606" spans="1:13">
      <c r="A12606" s="106" t="str">
        <f t="shared" si="197"/>
        <v xml:space="preserve">D2960 </v>
      </c>
      <c r="B12606" s="164" t="s">
        <v>19748</v>
      </c>
      <c r="C12606" s="163"/>
      <c r="D12606" s="113" t="s">
        <v>1193</v>
      </c>
      <c r="F12606" t="s">
        <v>19749</v>
      </c>
      <c r="G12606" s="219">
        <v>0</v>
      </c>
      <c r="H12606" s="219">
        <v>0</v>
      </c>
      <c r="I12606" s="219">
        <v>0</v>
      </c>
      <c r="J12606" s="219">
        <v>0</v>
      </c>
      <c r="K12606" s="219">
        <v>0</v>
      </c>
      <c r="L12606" s="219">
        <v>0</v>
      </c>
      <c r="M12606" s="220" t="s">
        <v>991</v>
      </c>
    </row>
    <row r="12607" spans="1:13">
      <c r="A12607" s="106" t="str">
        <f t="shared" si="197"/>
        <v xml:space="preserve">D2961 </v>
      </c>
      <c r="B12607" s="164" t="s">
        <v>19750</v>
      </c>
      <c r="C12607" s="163"/>
      <c r="D12607" s="113" t="s">
        <v>1193</v>
      </c>
      <c r="F12607" t="s">
        <v>19751</v>
      </c>
      <c r="G12607" s="219">
        <v>0</v>
      </c>
      <c r="H12607" s="219">
        <v>0</v>
      </c>
      <c r="I12607" s="219">
        <v>0</v>
      </c>
      <c r="J12607" s="219">
        <v>0</v>
      </c>
      <c r="K12607" s="219">
        <v>0</v>
      </c>
      <c r="L12607" s="219">
        <v>0</v>
      </c>
      <c r="M12607" s="220" t="s">
        <v>991</v>
      </c>
    </row>
    <row r="12608" spans="1:13">
      <c r="A12608" s="106" t="str">
        <f t="shared" si="197"/>
        <v xml:space="preserve">D2962 </v>
      </c>
      <c r="B12608" s="164" t="s">
        <v>19752</v>
      </c>
      <c r="C12608" s="163"/>
      <c r="D12608" s="113" t="s">
        <v>1193</v>
      </c>
      <c r="F12608" t="s">
        <v>19753</v>
      </c>
      <c r="G12608" s="219">
        <v>0</v>
      </c>
      <c r="H12608" s="219">
        <v>0</v>
      </c>
      <c r="I12608" s="219">
        <v>0</v>
      </c>
      <c r="J12608" s="219">
        <v>0</v>
      </c>
      <c r="K12608" s="219">
        <v>0</v>
      </c>
      <c r="L12608" s="219">
        <v>0</v>
      </c>
      <c r="M12608" s="220" t="s">
        <v>991</v>
      </c>
    </row>
    <row r="12609" spans="1:13">
      <c r="A12609" s="106" t="str">
        <f t="shared" si="197"/>
        <v xml:space="preserve">D2971 </v>
      </c>
      <c r="B12609" s="164" t="s">
        <v>19754</v>
      </c>
      <c r="C12609" s="163"/>
      <c r="D12609" s="113" t="s">
        <v>1193</v>
      </c>
      <c r="F12609" t="s">
        <v>19755</v>
      </c>
      <c r="G12609" s="219">
        <v>0</v>
      </c>
      <c r="H12609" s="219">
        <v>0</v>
      </c>
      <c r="I12609" s="219">
        <v>0</v>
      </c>
      <c r="J12609" s="219">
        <v>0</v>
      </c>
      <c r="K12609" s="219">
        <v>0</v>
      </c>
      <c r="L12609" s="219">
        <v>0</v>
      </c>
      <c r="M12609" s="220" t="s">
        <v>991</v>
      </c>
    </row>
    <row r="12610" spans="1:13">
      <c r="A12610" s="106" t="str">
        <f t="shared" si="197"/>
        <v xml:space="preserve">D2975 </v>
      </c>
      <c r="B12610" s="164" t="s">
        <v>19756</v>
      </c>
      <c r="C12610" s="163"/>
      <c r="D12610" s="113" t="s">
        <v>1193</v>
      </c>
      <c r="F12610" t="s">
        <v>19757</v>
      </c>
      <c r="G12610" s="219">
        <v>0</v>
      </c>
      <c r="H12610" s="219">
        <v>0</v>
      </c>
      <c r="I12610" s="219">
        <v>0</v>
      </c>
      <c r="J12610" s="219">
        <v>0</v>
      </c>
      <c r="K12610" s="219">
        <v>0</v>
      </c>
      <c r="L12610" s="219">
        <v>0</v>
      </c>
      <c r="M12610" s="220" t="s">
        <v>991</v>
      </c>
    </row>
    <row r="12611" spans="1:13">
      <c r="A12611" s="106" t="str">
        <f t="shared" ref="A12611:A12674" si="198">B12611&amp;" "&amp;C12611</f>
        <v xml:space="preserve">D2976 </v>
      </c>
      <c r="B12611" s="164" t="s">
        <v>21540</v>
      </c>
      <c r="C12611" s="163"/>
      <c r="D12611" s="113" t="s">
        <v>1193</v>
      </c>
      <c r="F12611" t="s">
        <v>21541</v>
      </c>
      <c r="G12611" s="219">
        <v>0</v>
      </c>
      <c r="H12611" s="219">
        <v>0</v>
      </c>
      <c r="I12611" s="219">
        <v>0</v>
      </c>
      <c r="J12611" s="219">
        <v>0</v>
      </c>
      <c r="K12611" s="219">
        <v>0</v>
      </c>
      <c r="L12611" s="219">
        <v>0</v>
      </c>
      <c r="M12611" s="220" t="s">
        <v>991</v>
      </c>
    </row>
    <row r="12612" spans="1:13">
      <c r="A12612" s="106" t="str">
        <f t="shared" si="198"/>
        <v xml:space="preserve">D2980 </v>
      </c>
      <c r="B12612" s="164" t="s">
        <v>19758</v>
      </c>
      <c r="C12612" s="163"/>
      <c r="D12612" s="113" t="s">
        <v>1193</v>
      </c>
      <c r="F12612" t="s">
        <v>19759</v>
      </c>
      <c r="G12612" s="219">
        <v>0</v>
      </c>
      <c r="H12612" s="219">
        <v>0</v>
      </c>
      <c r="I12612" s="219">
        <v>0</v>
      </c>
      <c r="J12612" s="219">
        <v>0</v>
      </c>
      <c r="K12612" s="219">
        <v>0</v>
      </c>
      <c r="L12612" s="219">
        <v>0</v>
      </c>
      <c r="M12612" s="220" t="s">
        <v>991</v>
      </c>
    </row>
    <row r="12613" spans="1:13">
      <c r="A12613" s="106" t="str">
        <f t="shared" si="198"/>
        <v xml:space="preserve">D2981 </v>
      </c>
      <c r="B12613" s="164" t="s">
        <v>19760</v>
      </c>
      <c r="C12613" s="163"/>
      <c r="D12613" s="113" t="s">
        <v>1193</v>
      </c>
      <c r="F12613" t="s">
        <v>19761</v>
      </c>
      <c r="G12613" s="219">
        <v>0</v>
      </c>
      <c r="H12613" s="219">
        <v>0</v>
      </c>
      <c r="I12613" s="219">
        <v>0</v>
      </c>
      <c r="J12613" s="219">
        <v>0</v>
      </c>
      <c r="K12613" s="219">
        <v>0</v>
      </c>
      <c r="L12613" s="219">
        <v>0</v>
      </c>
      <c r="M12613" s="220" t="s">
        <v>991</v>
      </c>
    </row>
    <row r="12614" spans="1:13">
      <c r="A12614" s="106" t="str">
        <f t="shared" si="198"/>
        <v xml:space="preserve">D2982 </v>
      </c>
      <c r="B12614" s="164" t="s">
        <v>19762</v>
      </c>
      <c r="C12614" s="163"/>
      <c r="D12614" s="113" t="s">
        <v>1193</v>
      </c>
      <c r="F12614" t="s">
        <v>19763</v>
      </c>
      <c r="G12614" s="219">
        <v>0</v>
      </c>
      <c r="H12614" s="219">
        <v>0</v>
      </c>
      <c r="I12614" s="219">
        <v>0</v>
      </c>
      <c r="J12614" s="219">
        <v>0</v>
      </c>
      <c r="K12614" s="219">
        <v>0</v>
      </c>
      <c r="L12614" s="219">
        <v>0</v>
      </c>
      <c r="M12614" s="220" t="s">
        <v>991</v>
      </c>
    </row>
    <row r="12615" spans="1:13">
      <c r="A12615" s="106" t="str">
        <f t="shared" si="198"/>
        <v xml:space="preserve">D2983 </v>
      </c>
      <c r="B12615" s="164" t="s">
        <v>19764</v>
      </c>
      <c r="C12615" s="163"/>
      <c r="D12615" s="113" t="s">
        <v>1193</v>
      </c>
      <c r="F12615" t="s">
        <v>19765</v>
      </c>
      <c r="G12615" s="219">
        <v>0</v>
      </c>
      <c r="H12615" s="219">
        <v>0</v>
      </c>
      <c r="I12615" s="219">
        <v>0</v>
      </c>
      <c r="J12615" s="219">
        <v>0</v>
      </c>
      <c r="K12615" s="219">
        <v>0</v>
      </c>
      <c r="L12615" s="219">
        <v>0</v>
      </c>
      <c r="M12615" s="220" t="s">
        <v>991</v>
      </c>
    </row>
    <row r="12616" spans="1:13">
      <c r="A12616" s="106" t="str">
        <f t="shared" si="198"/>
        <v xml:space="preserve">D2989 </v>
      </c>
      <c r="B12616" s="164" t="s">
        <v>21542</v>
      </c>
      <c r="C12616" s="163"/>
      <c r="D12616" s="113" t="s">
        <v>1193</v>
      </c>
      <c r="F12616" t="s">
        <v>21543</v>
      </c>
      <c r="G12616" s="219">
        <v>0</v>
      </c>
      <c r="H12616" s="219">
        <v>0</v>
      </c>
      <c r="I12616" s="219">
        <v>0</v>
      </c>
      <c r="J12616" s="219">
        <v>0</v>
      </c>
      <c r="K12616" s="219">
        <v>0</v>
      </c>
      <c r="L12616" s="219">
        <v>0</v>
      </c>
      <c r="M12616" s="220" t="s">
        <v>991</v>
      </c>
    </row>
    <row r="12617" spans="1:13">
      <c r="A12617" s="106" t="str">
        <f t="shared" si="198"/>
        <v xml:space="preserve">D2990 </v>
      </c>
      <c r="B12617" s="164" t="s">
        <v>19766</v>
      </c>
      <c r="C12617" s="163"/>
      <c r="D12617" s="113" t="s">
        <v>1193</v>
      </c>
      <c r="F12617" t="s">
        <v>19767</v>
      </c>
      <c r="G12617" s="219">
        <v>0</v>
      </c>
      <c r="H12617" s="219">
        <v>0</v>
      </c>
      <c r="I12617" s="219">
        <v>0</v>
      </c>
      <c r="J12617" s="219">
        <v>0</v>
      </c>
      <c r="K12617" s="219">
        <v>0</v>
      </c>
      <c r="L12617" s="219">
        <v>0</v>
      </c>
      <c r="M12617" s="220" t="s">
        <v>991</v>
      </c>
    </row>
    <row r="12618" spans="1:13">
      <c r="A12618" s="106" t="str">
        <f t="shared" si="198"/>
        <v xml:space="preserve">D2991 </v>
      </c>
      <c r="B12618" s="164" t="s">
        <v>21544</v>
      </c>
      <c r="C12618" s="163"/>
      <c r="D12618" s="113" t="s">
        <v>1193</v>
      </c>
      <c r="F12618" t="s">
        <v>21545</v>
      </c>
      <c r="G12618" s="219">
        <v>0</v>
      </c>
      <c r="H12618" s="219">
        <v>0</v>
      </c>
      <c r="I12618" s="219">
        <v>0</v>
      </c>
      <c r="J12618" s="219">
        <v>0</v>
      </c>
      <c r="K12618" s="219">
        <v>0</v>
      </c>
      <c r="L12618" s="219">
        <v>0</v>
      </c>
      <c r="M12618" s="220" t="s">
        <v>991</v>
      </c>
    </row>
    <row r="12619" spans="1:13">
      <c r="A12619" s="106" t="str">
        <f t="shared" si="198"/>
        <v xml:space="preserve">D2999 </v>
      </c>
      <c r="B12619" s="164" t="s">
        <v>19768</v>
      </c>
      <c r="C12619" s="163"/>
      <c r="D12619" s="113" t="s">
        <v>1193</v>
      </c>
      <c r="F12619" t="s">
        <v>19769</v>
      </c>
      <c r="G12619" s="219">
        <v>0</v>
      </c>
      <c r="H12619" s="219">
        <v>0</v>
      </c>
      <c r="I12619" s="219">
        <v>0</v>
      </c>
      <c r="J12619" s="219">
        <v>0</v>
      </c>
      <c r="K12619" s="219">
        <v>0</v>
      </c>
      <c r="L12619" s="219">
        <v>0</v>
      </c>
      <c r="M12619" s="220" t="s">
        <v>991</v>
      </c>
    </row>
    <row r="12620" spans="1:13">
      <c r="A12620" s="106" t="str">
        <f t="shared" si="198"/>
        <v xml:space="preserve">D3110 </v>
      </c>
      <c r="B12620" s="164" t="s">
        <v>19770</v>
      </c>
      <c r="C12620" s="163"/>
      <c r="D12620" s="113" t="s">
        <v>1193</v>
      </c>
      <c r="F12620" t="s">
        <v>19771</v>
      </c>
      <c r="G12620" s="219">
        <v>0</v>
      </c>
      <c r="H12620" s="219">
        <v>0</v>
      </c>
      <c r="I12620" s="219">
        <v>0</v>
      </c>
      <c r="J12620" s="219">
        <v>0</v>
      </c>
      <c r="K12620" s="219">
        <v>0</v>
      </c>
      <c r="L12620" s="219">
        <v>0</v>
      </c>
      <c r="M12620" s="220" t="s">
        <v>991</v>
      </c>
    </row>
    <row r="12621" spans="1:13">
      <c r="A12621" s="106" t="str">
        <f t="shared" si="198"/>
        <v xml:space="preserve">D3120 </v>
      </c>
      <c r="B12621" s="164" t="s">
        <v>19772</v>
      </c>
      <c r="C12621" s="163"/>
      <c r="D12621" s="113" t="s">
        <v>1193</v>
      </c>
      <c r="F12621" t="s">
        <v>19773</v>
      </c>
      <c r="G12621" s="219">
        <v>0</v>
      </c>
      <c r="H12621" s="219">
        <v>0</v>
      </c>
      <c r="I12621" s="219">
        <v>0</v>
      </c>
      <c r="J12621" s="219">
        <v>0</v>
      </c>
      <c r="K12621" s="219">
        <v>0</v>
      </c>
      <c r="L12621" s="219">
        <v>0</v>
      </c>
      <c r="M12621" s="220" t="s">
        <v>991</v>
      </c>
    </row>
    <row r="12622" spans="1:13">
      <c r="A12622" s="106" t="str">
        <f t="shared" si="198"/>
        <v xml:space="preserve">D3220 </v>
      </c>
      <c r="B12622" s="164" t="s">
        <v>19774</v>
      </c>
      <c r="C12622" s="163"/>
      <c r="D12622" s="113" t="s">
        <v>1193</v>
      </c>
      <c r="F12622" t="s">
        <v>19775</v>
      </c>
      <c r="G12622" s="219">
        <v>0</v>
      </c>
      <c r="H12622" s="219">
        <v>0</v>
      </c>
      <c r="I12622" s="219">
        <v>0</v>
      </c>
      <c r="J12622" s="219">
        <v>0</v>
      </c>
      <c r="K12622" s="219">
        <v>0</v>
      </c>
      <c r="L12622" s="219">
        <v>0</v>
      </c>
      <c r="M12622" s="220" t="s">
        <v>991</v>
      </c>
    </row>
    <row r="12623" spans="1:13">
      <c r="A12623" s="106" t="str">
        <f t="shared" si="198"/>
        <v xml:space="preserve">D3221 </v>
      </c>
      <c r="B12623" s="164" t="s">
        <v>19776</v>
      </c>
      <c r="C12623" s="163"/>
      <c r="D12623" s="113" t="s">
        <v>1193</v>
      </c>
      <c r="F12623" t="s">
        <v>19777</v>
      </c>
      <c r="G12623" s="219">
        <v>0</v>
      </c>
      <c r="H12623" s="219">
        <v>0</v>
      </c>
      <c r="I12623" s="219">
        <v>0</v>
      </c>
      <c r="J12623" s="219">
        <v>0</v>
      </c>
      <c r="K12623" s="219">
        <v>0</v>
      </c>
      <c r="L12623" s="219">
        <v>0</v>
      </c>
      <c r="M12623" s="220" t="s">
        <v>991</v>
      </c>
    </row>
    <row r="12624" spans="1:13">
      <c r="A12624" s="106" t="str">
        <f t="shared" si="198"/>
        <v xml:space="preserve">D3222 </v>
      </c>
      <c r="B12624" s="164" t="s">
        <v>19778</v>
      </c>
      <c r="C12624" s="163"/>
      <c r="D12624" s="113" t="s">
        <v>1193</v>
      </c>
      <c r="F12624" t="s">
        <v>19779</v>
      </c>
      <c r="G12624" s="219">
        <v>0</v>
      </c>
      <c r="H12624" s="219">
        <v>0</v>
      </c>
      <c r="I12624" s="219">
        <v>0</v>
      </c>
      <c r="J12624" s="219">
        <v>0</v>
      </c>
      <c r="K12624" s="219">
        <v>0</v>
      </c>
      <c r="L12624" s="219">
        <v>0</v>
      </c>
      <c r="M12624" s="220" t="s">
        <v>991</v>
      </c>
    </row>
    <row r="12625" spans="1:13">
      <c r="A12625" s="106" t="str">
        <f t="shared" si="198"/>
        <v xml:space="preserve">D3230 </v>
      </c>
      <c r="B12625" s="164" t="s">
        <v>19780</v>
      </c>
      <c r="C12625" s="163"/>
      <c r="D12625" s="113" t="s">
        <v>1193</v>
      </c>
      <c r="F12625" t="s">
        <v>19781</v>
      </c>
      <c r="G12625" s="219">
        <v>0</v>
      </c>
      <c r="H12625" s="219">
        <v>0</v>
      </c>
      <c r="I12625" s="219">
        <v>0</v>
      </c>
      <c r="J12625" s="219">
        <v>0</v>
      </c>
      <c r="K12625" s="219">
        <v>0</v>
      </c>
      <c r="L12625" s="219">
        <v>0</v>
      </c>
      <c r="M12625" s="220" t="s">
        <v>991</v>
      </c>
    </row>
    <row r="12626" spans="1:13">
      <c r="A12626" s="106" t="str">
        <f t="shared" si="198"/>
        <v xml:space="preserve">D3240 </v>
      </c>
      <c r="B12626" s="164" t="s">
        <v>19782</v>
      </c>
      <c r="C12626" s="163"/>
      <c r="D12626" s="113" t="s">
        <v>1193</v>
      </c>
      <c r="F12626" t="s">
        <v>19783</v>
      </c>
      <c r="G12626" s="219">
        <v>0</v>
      </c>
      <c r="H12626" s="219">
        <v>0</v>
      </c>
      <c r="I12626" s="219">
        <v>0</v>
      </c>
      <c r="J12626" s="219">
        <v>0</v>
      </c>
      <c r="K12626" s="219">
        <v>0</v>
      </c>
      <c r="L12626" s="219">
        <v>0</v>
      </c>
      <c r="M12626" s="220" t="s">
        <v>991</v>
      </c>
    </row>
    <row r="12627" spans="1:13">
      <c r="A12627" s="106" t="str">
        <f t="shared" si="198"/>
        <v xml:space="preserve">D3310 </v>
      </c>
      <c r="B12627" s="164" t="s">
        <v>19784</v>
      </c>
      <c r="C12627" s="163"/>
      <c r="D12627" s="113" t="s">
        <v>1193</v>
      </c>
      <c r="F12627" t="s">
        <v>19785</v>
      </c>
      <c r="G12627" s="219">
        <v>0</v>
      </c>
      <c r="H12627" s="219">
        <v>0</v>
      </c>
      <c r="I12627" s="219">
        <v>0</v>
      </c>
      <c r="J12627" s="219">
        <v>0</v>
      </c>
      <c r="K12627" s="219">
        <v>0</v>
      </c>
      <c r="L12627" s="219">
        <v>0</v>
      </c>
      <c r="M12627" s="220" t="s">
        <v>991</v>
      </c>
    </row>
    <row r="12628" spans="1:13">
      <c r="A12628" s="106" t="str">
        <f t="shared" si="198"/>
        <v xml:space="preserve">D3320 </v>
      </c>
      <c r="B12628" s="164" t="s">
        <v>19786</v>
      </c>
      <c r="C12628" s="163"/>
      <c r="D12628" s="113" t="s">
        <v>1193</v>
      </c>
      <c r="F12628" t="s">
        <v>19787</v>
      </c>
      <c r="G12628" s="219">
        <v>0</v>
      </c>
      <c r="H12628" s="219">
        <v>0</v>
      </c>
      <c r="I12628" s="219">
        <v>0</v>
      </c>
      <c r="J12628" s="219">
        <v>0</v>
      </c>
      <c r="K12628" s="219">
        <v>0</v>
      </c>
      <c r="L12628" s="219">
        <v>0</v>
      </c>
      <c r="M12628" s="220" t="s">
        <v>991</v>
      </c>
    </row>
    <row r="12629" spans="1:13">
      <c r="A12629" s="106" t="str">
        <f t="shared" si="198"/>
        <v xml:space="preserve">D3330 </v>
      </c>
      <c r="B12629" s="164" t="s">
        <v>19788</v>
      </c>
      <c r="C12629" s="163"/>
      <c r="D12629" s="113" t="s">
        <v>1193</v>
      </c>
      <c r="F12629" t="s">
        <v>19789</v>
      </c>
      <c r="G12629" s="219">
        <v>0</v>
      </c>
      <c r="H12629" s="219">
        <v>0</v>
      </c>
      <c r="I12629" s="219">
        <v>0</v>
      </c>
      <c r="J12629" s="219">
        <v>0</v>
      </c>
      <c r="K12629" s="219">
        <v>0</v>
      </c>
      <c r="L12629" s="219">
        <v>0</v>
      </c>
      <c r="M12629" s="220" t="s">
        <v>991</v>
      </c>
    </row>
    <row r="12630" spans="1:13">
      <c r="A12630" s="106" t="str">
        <f t="shared" si="198"/>
        <v xml:space="preserve">D3331 </v>
      </c>
      <c r="B12630" s="164" t="s">
        <v>19790</v>
      </c>
      <c r="C12630" s="163"/>
      <c r="D12630" s="113" t="s">
        <v>1193</v>
      </c>
      <c r="F12630" t="s">
        <v>19791</v>
      </c>
      <c r="G12630" s="219">
        <v>0</v>
      </c>
      <c r="H12630" s="219">
        <v>0</v>
      </c>
      <c r="I12630" s="219">
        <v>0</v>
      </c>
      <c r="J12630" s="219">
        <v>0</v>
      </c>
      <c r="K12630" s="219">
        <v>0</v>
      </c>
      <c r="L12630" s="219">
        <v>0</v>
      </c>
      <c r="M12630" s="220" t="s">
        <v>991</v>
      </c>
    </row>
    <row r="12631" spans="1:13">
      <c r="A12631" s="106" t="str">
        <f t="shared" si="198"/>
        <v xml:space="preserve">D3332 </v>
      </c>
      <c r="B12631" s="164" t="s">
        <v>19792</v>
      </c>
      <c r="C12631" s="163"/>
      <c r="D12631" s="113" t="s">
        <v>1193</v>
      </c>
      <c r="F12631" t="s">
        <v>19793</v>
      </c>
      <c r="G12631" s="219">
        <v>0</v>
      </c>
      <c r="H12631" s="219">
        <v>0</v>
      </c>
      <c r="I12631" s="219">
        <v>0</v>
      </c>
      <c r="J12631" s="219">
        <v>0</v>
      </c>
      <c r="K12631" s="219">
        <v>0</v>
      </c>
      <c r="L12631" s="219">
        <v>0</v>
      </c>
      <c r="M12631" s="220" t="s">
        <v>991</v>
      </c>
    </row>
    <row r="12632" spans="1:13">
      <c r="A12632" s="106" t="str">
        <f t="shared" si="198"/>
        <v xml:space="preserve">D3333 </v>
      </c>
      <c r="B12632" s="164" t="s">
        <v>19794</v>
      </c>
      <c r="C12632" s="163"/>
      <c r="D12632" s="113" t="s">
        <v>1193</v>
      </c>
      <c r="F12632" t="s">
        <v>19795</v>
      </c>
      <c r="G12632" s="219">
        <v>0</v>
      </c>
      <c r="H12632" s="219">
        <v>0</v>
      </c>
      <c r="I12632" s="219">
        <v>0</v>
      </c>
      <c r="J12632" s="219">
        <v>0</v>
      </c>
      <c r="K12632" s="219">
        <v>0</v>
      </c>
      <c r="L12632" s="219">
        <v>0</v>
      </c>
      <c r="M12632" s="220" t="s">
        <v>991</v>
      </c>
    </row>
    <row r="12633" spans="1:13">
      <c r="A12633" s="106" t="str">
        <f t="shared" si="198"/>
        <v xml:space="preserve">D3346 </v>
      </c>
      <c r="B12633" s="164" t="s">
        <v>19796</v>
      </c>
      <c r="C12633" s="163"/>
      <c r="D12633" s="113" t="s">
        <v>1193</v>
      </c>
      <c r="F12633" t="s">
        <v>19797</v>
      </c>
      <c r="G12633" s="219">
        <v>0</v>
      </c>
      <c r="H12633" s="219">
        <v>0</v>
      </c>
      <c r="I12633" s="219">
        <v>0</v>
      </c>
      <c r="J12633" s="219">
        <v>0</v>
      </c>
      <c r="K12633" s="219">
        <v>0</v>
      </c>
      <c r="L12633" s="219">
        <v>0</v>
      </c>
      <c r="M12633" s="220" t="s">
        <v>991</v>
      </c>
    </row>
    <row r="12634" spans="1:13">
      <c r="A12634" s="106" t="str">
        <f t="shared" si="198"/>
        <v xml:space="preserve">D3347 </v>
      </c>
      <c r="B12634" s="164" t="s">
        <v>19798</v>
      </c>
      <c r="C12634" s="163"/>
      <c r="D12634" s="113" t="s">
        <v>1193</v>
      </c>
      <c r="F12634" t="s">
        <v>19799</v>
      </c>
      <c r="G12634" s="219">
        <v>0</v>
      </c>
      <c r="H12634" s="219">
        <v>0</v>
      </c>
      <c r="I12634" s="219">
        <v>0</v>
      </c>
      <c r="J12634" s="219">
        <v>0</v>
      </c>
      <c r="K12634" s="219">
        <v>0</v>
      </c>
      <c r="L12634" s="219">
        <v>0</v>
      </c>
      <c r="M12634" s="220" t="s">
        <v>991</v>
      </c>
    </row>
    <row r="12635" spans="1:13">
      <c r="A12635" s="106" t="str">
        <f t="shared" si="198"/>
        <v xml:space="preserve">D3348 </v>
      </c>
      <c r="B12635" s="164" t="s">
        <v>19800</v>
      </c>
      <c r="C12635" s="163"/>
      <c r="D12635" s="113" t="s">
        <v>1193</v>
      </c>
      <c r="F12635" t="s">
        <v>19801</v>
      </c>
      <c r="G12635" s="219">
        <v>0</v>
      </c>
      <c r="H12635" s="219">
        <v>0</v>
      </c>
      <c r="I12635" s="219">
        <v>0</v>
      </c>
      <c r="J12635" s="219">
        <v>0</v>
      </c>
      <c r="K12635" s="219">
        <v>0</v>
      </c>
      <c r="L12635" s="219">
        <v>0</v>
      </c>
      <c r="M12635" s="220" t="s">
        <v>991</v>
      </c>
    </row>
    <row r="12636" spans="1:13">
      <c r="A12636" s="106" t="str">
        <f t="shared" si="198"/>
        <v xml:space="preserve">D3351 </v>
      </c>
      <c r="B12636" s="164" t="s">
        <v>19802</v>
      </c>
      <c r="C12636" s="163"/>
      <c r="D12636" s="113" t="s">
        <v>1193</v>
      </c>
      <c r="F12636" t="s">
        <v>19803</v>
      </c>
      <c r="G12636" s="219">
        <v>0</v>
      </c>
      <c r="H12636" s="219">
        <v>0</v>
      </c>
      <c r="I12636" s="219">
        <v>0</v>
      </c>
      <c r="J12636" s="219">
        <v>0</v>
      </c>
      <c r="K12636" s="219">
        <v>0</v>
      </c>
      <c r="L12636" s="219">
        <v>0</v>
      </c>
      <c r="M12636" s="220" t="s">
        <v>991</v>
      </c>
    </row>
    <row r="12637" spans="1:13">
      <c r="A12637" s="106" t="str">
        <f t="shared" si="198"/>
        <v xml:space="preserve">D3352 </v>
      </c>
      <c r="B12637" s="164" t="s">
        <v>19804</v>
      </c>
      <c r="C12637" s="163"/>
      <c r="D12637" s="113" t="s">
        <v>1193</v>
      </c>
      <c r="F12637" t="s">
        <v>19805</v>
      </c>
      <c r="G12637" s="219">
        <v>0</v>
      </c>
      <c r="H12637" s="219">
        <v>0</v>
      </c>
      <c r="I12637" s="219">
        <v>0</v>
      </c>
      <c r="J12637" s="219">
        <v>0</v>
      </c>
      <c r="K12637" s="219">
        <v>0</v>
      </c>
      <c r="L12637" s="219">
        <v>0</v>
      </c>
      <c r="M12637" s="220" t="s">
        <v>991</v>
      </c>
    </row>
    <row r="12638" spans="1:13">
      <c r="A12638" s="106" t="str">
        <f t="shared" si="198"/>
        <v xml:space="preserve">D3353 </v>
      </c>
      <c r="B12638" s="164" t="s">
        <v>19806</v>
      </c>
      <c r="C12638" s="163"/>
      <c r="D12638" s="113" t="s">
        <v>1193</v>
      </c>
      <c r="F12638" t="s">
        <v>19807</v>
      </c>
      <c r="G12638" s="219">
        <v>0</v>
      </c>
      <c r="H12638" s="219">
        <v>0</v>
      </c>
      <c r="I12638" s="219">
        <v>0</v>
      </c>
      <c r="J12638" s="219">
        <v>0</v>
      </c>
      <c r="K12638" s="219">
        <v>0</v>
      </c>
      <c r="L12638" s="219">
        <v>0</v>
      </c>
      <c r="M12638" s="220" t="s">
        <v>991</v>
      </c>
    </row>
    <row r="12639" spans="1:13">
      <c r="A12639" s="106" t="str">
        <f t="shared" si="198"/>
        <v xml:space="preserve">D3355 </v>
      </c>
      <c r="B12639" s="164" t="s">
        <v>19808</v>
      </c>
      <c r="C12639" s="163"/>
      <c r="D12639" s="113" t="s">
        <v>1193</v>
      </c>
      <c r="F12639" t="s">
        <v>19809</v>
      </c>
      <c r="G12639" s="219">
        <v>0</v>
      </c>
      <c r="H12639" s="219">
        <v>0</v>
      </c>
      <c r="I12639" s="219">
        <v>0</v>
      </c>
      <c r="J12639" s="219">
        <v>0</v>
      </c>
      <c r="K12639" s="219">
        <v>0</v>
      </c>
      <c r="L12639" s="219">
        <v>0</v>
      </c>
      <c r="M12639" s="220" t="s">
        <v>991</v>
      </c>
    </row>
    <row r="12640" spans="1:13">
      <c r="A12640" s="106" t="str">
        <f t="shared" si="198"/>
        <v xml:space="preserve">D3356 </v>
      </c>
      <c r="B12640" s="164" t="s">
        <v>19810</v>
      </c>
      <c r="C12640" s="163"/>
      <c r="D12640" s="113" t="s">
        <v>1193</v>
      </c>
      <c r="F12640" t="s">
        <v>19811</v>
      </c>
      <c r="G12640" s="219">
        <v>0</v>
      </c>
      <c r="H12640" s="219">
        <v>0</v>
      </c>
      <c r="I12640" s="219">
        <v>0</v>
      </c>
      <c r="J12640" s="219">
        <v>0</v>
      </c>
      <c r="K12640" s="219">
        <v>0</v>
      </c>
      <c r="L12640" s="219">
        <v>0</v>
      </c>
      <c r="M12640" s="220" t="s">
        <v>991</v>
      </c>
    </row>
    <row r="12641" spans="1:13">
      <c r="A12641" s="106" t="str">
        <f t="shared" si="198"/>
        <v xml:space="preserve">D3357 </v>
      </c>
      <c r="B12641" s="164" t="s">
        <v>19812</v>
      </c>
      <c r="C12641" s="163"/>
      <c r="D12641" s="113" t="s">
        <v>1193</v>
      </c>
      <c r="F12641" t="s">
        <v>19813</v>
      </c>
      <c r="G12641" s="219">
        <v>0</v>
      </c>
      <c r="H12641" s="219">
        <v>0</v>
      </c>
      <c r="I12641" s="219">
        <v>0</v>
      </c>
      <c r="J12641" s="219">
        <v>0</v>
      </c>
      <c r="K12641" s="219">
        <v>0</v>
      </c>
      <c r="L12641" s="219">
        <v>0</v>
      </c>
      <c r="M12641" s="220" t="s">
        <v>991</v>
      </c>
    </row>
    <row r="12642" spans="1:13">
      <c r="A12642" s="106" t="str">
        <f t="shared" si="198"/>
        <v xml:space="preserve">D3410 </v>
      </c>
      <c r="B12642" s="164" t="s">
        <v>19814</v>
      </c>
      <c r="C12642" s="163"/>
      <c r="D12642" s="113" t="s">
        <v>1193</v>
      </c>
      <c r="F12642" t="s">
        <v>19815</v>
      </c>
      <c r="G12642" s="219">
        <v>0</v>
      </c>
      <c r="H12642" s="219">
        <v>0</v>
      </c>
      <c r="I12642" s="219">
        <v>0</v>
      </c>
      <c r="J12642" s="219">
        <v>0</v>
      </c>
      <c r="K12642" s="219">
        <v>0</v>
      </c>
      <c r="L12642" s="219">
        <v>0</v>
      </c>
      <c r="M12642" s="220" t="s">
        <v>991</v>
      </c>
    </row>
    <row r="12643" spans="1:13">
      <c r="A12643" s="106" t="str">
        <f t="shared" si="198"/>
        <v xml:space="preserve">D3421 </v>
      </c>
      <c r="B12643" s="164" t="s">
        <v>19816</v>
      </c>
      <c r="C12643" s="163"/>
      <c r="D12643" s="113" t="s">
        <v>1193</v>
      </c>
      <c r="F12643" t="s">
        <v>19817</v>
      </c>
      <c r="G12643" s="219">
        <v>0</v>
      </c>
      <c r="H12643" s="219">
        <v>0</v>
      </c>
      <c r="I12643" s="219">
        <v>0</v>
      </c>
      <c r="J12643" s="219">
        <v>0</v>
      </c>
      <c r="K12643" s="219">
        <v>0</v>
      </c>
      <c r="L12643" s="219">
        <v>0</v>
      </c>
      <c r="M12643" s="220" t="s">
        <v>991</v>
      </c>
    </row>
    <row r="12644" spans="1:13">
      <c r="A12644" s="106" t="str">
        <f t="shared" si="198"/>
        <v xml:space="preserve">D3425 </v>
      </c>
      <c r="B12644" s="164" t="s">
        <v>19818</v>
      </c>
      <c r="C12644" s="163"/>
      <c r="D12644" s="113" t="s">
        <v>1193</v>
      </c>
      <c r="F12644" t="s">
        <v>19819</v>
      </c>
      <c r="G12644" s="219">
        <v>0</v>
      </c>
      <c r="H12644" s="219">
        <v>0</v>
      </c>
      <c r="I12644" s="219">
        <v>0</v>
      </c>
      <c r="J12644" s="219">
        <v>0</v>
      </c>
      <c r="K12644" s="219">
        <v>0</v>
      </c>
      <c r="L12644" s="219">
        <v>0</v>
      </c>
      <c r="M12644" s="220" t="s">
        <v>991</v>
      </c>
    </row>
    <row r="12645" spans="1:13">
      <c r="A12645" s="106" t="str">
        <f t="shared" si="198"/>
        <v xml:space="preserve">D3426 </v>
      </c>
      <c r="B12645" s="164" t="s">
        <v>19820</v>
      </c>
      <c r="C12645" s="163"/>
      <c r="D12645" s="113" t="s">
        <v>1193</v>
      </c>
      <c r="F12645" t="s">
        <v>19821</v>
      </c>
      <c r="G12645" s="219">
        <v>0</v>
      </c>
      <c r="H12645" s="219">
        <v>0</v>
      </c>
      <c r="I12645" s="219">
        <v>0</v>
      </c>
      <c r="J12645" s="219">
        <v>0</v>
      </c>
      <c r="K12645" s="219">
        <v>0</v>
      </c>
      <c r="L12645" s="219">
        <v>0</v>
      </c>
      <c r="M12645" s="220" t="s">
        <v>991</v>
      </c>
    </row>
    <row r="12646" spans="1:13">
      <c r="A12646" s="106" t="str">
        <f t="shared" si="198"/>
        <v xml:space="preserve">D3428 </v>
      </c>
      <c r="B12646" s="164" t="s">
        <v>19822</v>
      </c>
      <c r="C12646" s="163"/>
      <c r="D12646" s="113" t="s">
        <v>1193</v>
      </c>
      <c r="F12646" t="s">
        <v>19823</v>
      </c>
      <c r="G12646" s="219">
        <v>0</v>
      </c>
      <c r="H12646" s="219">
        <v>0</v>
      </c>
      <c r="I12646" s="219">
        <v>0</v>
      </c>
      <c r="J12646" s="219">
        <v>0</v>
      </c>
      <c r="K12646" s="219">
        <v>0</v>
      </c>
      <c r="L12646" s="219">
        <v>0</v>
      </c>
      <c r="M12646" s="220" t="s">
        <v>991</v>
      </c>
    </row>
    <row r="12647" spans="1:13">
      <c r="A12647" s="106" t="str">
        <f t="shared" si="198"/>
        <v xml:space="preserve">D3429 </v>
      </c>
      <c r="B12647" s="164" t="s">
        <v>19824</v>
      </c>
      <c r="C12647" s="163"/>
      <c r="D12647" s="113" t="s">
        <v>1193</v>
      </c>
      <c r="F12647" t="s">
        <v>19825</v>
      </c>
      <c r="G12647" s="219">
        <v>0</v>
      </c>
      <c r="H12647" s="219">
        <v>0</v>
      </c>
      <c r="I12647" s="219">
        <v>0</v>
      </c>
      <c r="J12647" s="219">
        <v>0</v>
      </c>
      <c r="K12647" s="219">
        <v>0</v>
      </c>
      <c r="L12647" s="219">
        <v>0</v>
      </c>
      <c r="M12647" s="220" t="s">
        <v>991</v>
      </c>
    </row>
    <row r="12648" spans="1:13">
      <c r="A12648" s="106" t="str">
        <f t="shared" si="198"/>
        <v xml:space="preserve">D3430 </v>
      </c>
      <c r="B12648" s="164" t="s">
        <v>19826</v>
      </c>
      <c r="C12648" s="163"/>
      <c r="D12648" s="113" t="s">
        <v>1193</v>
      </c>
      <c r="F12648" t="s">
        <v>19827</v>
      </c>
      <c r="G12648" s="219">
        <v>0</v>
      </c>
      <c r="H12648" s="219">
        <v>0</v>
      </c>
      <c r="I12648" s="219">
        <v>0</v>
      </c>
      <c r="J12648" s="219">
        <v>0</v>
      </c>
      <c r="K12648" s="219">
        <v>0</v>
      </c>
      <c r="L12648" s="219">
        <v>0</v>
      </c>
      <c r="M12648" s="220" t="s">
        <v>991</v>
      </c>
    </row>
    <row r="12649" spans="1:13">
      <c r="A12649" s="106" t="str">
        <f t="shared" si="198"/>
        <v xml:space="preserve">D3431 </v>
      </c>
      <c r="B12649" s="164" t="s">
        <v>19828</v>
      </c>
      <c r="C12649" s="163"/>
      <c r="D12649" s="113" t="s">
        <v>1193</v>
      </c>
      <c r="F12649" t="s">
        <v>19829</v>
      </c>
      <c r="G12649" s="219">
        <v>0</v>
      </c>
      <c r="H12649" s="219">
        <v>0</v>
      </c>
      <c r="I12649" s="219">
        <v>0</v>
      </c>
      <c r="J12649" s="219">
        <v>0</v>
      </c>
      <c r="K12649" s="219">
        <v>0</v>
      </c>
      <c r="L12649" s="219">
        <v>0</v>
      </c>
      <c r="M12649" s="220" t="s">
        <v>991</v>
      </c>
    </row>
    <row r="12650" spans="1:13">
      <c r="A12650" s="106" t="str">
        <f t="shared" si="198"/>
        <v xml:space="preserve">D3432 </v>
      </c>
      <c r="B12650" s="164" t="s">
        <v>19830</v>
      </c>
      <c r="C12650" s="163"/>
      <c r="D12650" s="113" t="s">
        <v>1193</v>
      </c>
      <c r="F12650" t="s">
        <v>19831</v>
      </c>
      <c r="G12650" s="219">
        <v>0</v>
      </c>
      <c r="H12650" s="219">
        <v>0</v>
      </c>
      <c r="I12650" s="219">
        <v>0</v>
      </c>
      <c r="J12650" s="219">
        <v>0</v>
      </c>
      <c r="K12650" s="219">
        <v>0</v>
      </c>
      <c r="L12650" s="219">
        <v>0</v>
      </c>
      <c r="M12650" s="220" t="s">
        <v>991</v>
      </c>
    </row>
    <row r="12651" spans="1:13">
      <c r="A12651" s="106" t="str">
        <f t="shared" si="198"/>
        <v xml:space="preserve">D3450 </v>
      </c>
      <c r="B12651" s="164" t="s">
        <v>19832</v>
      </c>
      <c r="C12651" s="163"/>
      <c r="D12651" s="113" t="s">
        <v>1193</v>
      </c>
      <c r="F12651" t="s">
        <v>19833</v>
      </c>
      <c r="G12651" s="219">
        <v>0</v>
      </c>
      <c r="H12651" s="219">
        <v>0</v>
      </c>
      <c r="I12651" s="219">
        <v>0</v>
      </c>
      <c r="J12651" s="219">
        <v>0</v>
      </c>
      <c r="K12651" s="219">
        <v>0</v>
      </c>
      <c r="L12651" s="219">
        <v>0</v>
      </c>
      <c r="M12651" s="220" t="s">
        <v>991</v>
      </c>
    </row>
    <row r="12652" spans="1:13">
      <c r="A12652" s="106" t="str">
        <f t="shared" si="198"/>
        <v xml:space="preserve">D3460 </v>
      </c>
      <c r="B12652" s="164" t="s">
        <v>19834</v>
      </c>
      <c r="C12652" s="163"/>
      <c r="D12652" s="113" t="s">
        <v>1193</v>
      </c>
      <c r="F12652" t="s">
        <v>19835</v>
      </c>
      <c r="G12652" s="219">
        <v>0</v>
      </c>
      <c r="H12652" s="219">
        <v>0</v>
      </c>
      <c r="I12652" s="219">
        <v>0</v>
      </c>
      <c r="J12652" s="219">
        <v>0</v>
      </c>
      <c r="K12652" s="219">
        <v>0</v>
      </c>
      <c r="L12652" s="219">
        <v>0</v>
      </c>
      <c r="M12652" s="220" t="s">
        <v>991</v>
      </c>
    </row>
    <row r="12653" spans="1:13">
      <c r="A12653" s="106" t="str">
        <f t="shared" si="198"/>
        <v xml:space="preserve">D3470 </v>
      </c>
      <c r="B12653" s="164" t="s">
        <v>19836</v>
      </c>
      <c r="C12653" s="163"/>
      <c r="D12653" s="113" t="s">
        <v>1193</v>
      </c>
      <c r="F12653" t="s">
        <v>19837</v>
      </c>
      <c r="G12653" s="219">
        <v>0</v>
      </c>
      <c r="H12653" s="219">
        <v>0</v>
      </c>
      <c r="I12653" s="219">
        <v>0</v>
      </c>
      <c r="J12653" s="219">
        <v>0</v>
      </c>
      <c r="K12653" s="219">
        <v>0</v>
      </c>
      <c r="L12653" s="219">
        <v>0</v>
      </c>
      <c r="M12653" s="220" t="s">
        <v>991</v>
      </c>
    </row>
    <row r="12654" spans="1:13">
      <c r="A12654" s="106" t="str">
        <f t="shared" si="198"/>
        <v xml:space="preserve">D3471 </v>
      </c>
      <c r="B12654" s="164" t="s">
        <v>19838</v>
      </c>
      <c r="C12654" s="163"/>
      <c r="D12654" s="113" t="s">
        <v>1193</v>
      </c>
      <c r="F12654" t="s">
        <v>19839</v>
      </c>
      <c r="G12654" s="219">
        <v>0</v>
      </c>
      <c r="H12654" s="219">
        <v>0</v>
      </c>
      <c r="I12654" s="219">
        <v>0</v>
      </c>
      <c r="J12654" s="219">
        <v>0</v>
      </c>
      <c r="K12654" s="219">
        <v>0</v>
      </c>
      <c r="L12654" s="219">
        <v>0</v>
      </c>
      <c r="M12654" s="220" t="s">
        <v>991</v>
      </c>
    </row>
    <row r="12655" spans="1:13">
      <c r="A12655" s="106" t="str">
        <f t="shared" si="198"/>
        <v xml:space="preserve">D3472 </v>
      </c>
      <c r="B12655" s="164" t="s">
        <v>19840</v>
      </c>
      <c r="C12655" s="163"/>
      <c r="D12655" s="113" t="s">
        <v>1193</v>
      </c>
      <c r="F12655" t="s">
        <v>19841</v>
      </c>
      <c r="G12655" s="219">
        <v>0</v>
      </c>
      <c r="H12655" s="219">
        <v>0</v>
      </c>
      <c r="I12655" s="219">
        <v>0</v>
      </c>
      <c r="J12655" s="219">
        <v>0</v>
      </c>
      <c r="K12655" s="219">
        <v>0</v>
      </c>
      <c r="L12655" s="219">
        <v>0</v>
      </c>
      <c r="M12655" s="220" t="s">
        <v>991</v>
      </c>
    </row>
    <row r="12656" spans="1:13">
      <c r="A12656" s="106" t="str">
        <f t="shared" si="198"/>
        <v xml:space="preserve">D3473 </v>
      </c>
      <c r="B12656" s="164" t="s">
        <v>19842</v>
      </c>
      <c r="C12656" s="163"/>
      <c r="D12656" s="113" t="s">
        <v>1193</v>
      </c>
      <c r="F12656" t="s">
        <v>19843</v>
      </c>
      <c r="G12656" s="219">
        <v>0</v>
      </c>
      <c r="H12656" s="219">
        <v>0</v>
      </c>
      <c r="I12656" s="219">
        <v>0</v>
      </c>
      <c r="J12656" s="219">
        <v>0</v>
      </c>
      <c r="K12656" s="219">
        <v>0</v>
      </c>
      <c r="L12656" s="219">
        <v>0</v>
      </c>
      <c r="M12656" s="220" t="s">
        <v>991</v>
      </c>
    </row>
    <row r="12657" spans="1:13">
      <c r="A12657" s="106" t="str">
        <f t="shared" si="198"/>
        <v xml:space="preserve">D3501 </v>
      </c>
      <c r="B12657" s="164" t="s">
        <v>19844</v>
      </c>
      <c r="C12657" s="163"/>
      <c r="D12657" s="113" t="s">
        <v>1193</v>
      </c>
      <c r="F12657" t="s">
        <v>19845</v>
      </c>
      <c r="G12657" s="219">
        <v>0</v>
      </c>
      <c r="H12657" s="219">
        <v>0</v>
      </c>
      <c r="I12657" s="219">
        <v>0</v>
      </c>
      <c r="J12657" s="219">
        <v>0</v>
      </c>
      <c r="K12657" s="219">
        <v>0</v>
      </c>
      <c r="L12657" s="219">
        <v>0</v>
      </c>
      <c r="M12657" s="220" t="s">
        <v>991</v>
      </c>
    </row>
    <row r="12658" spans="1:13">
      <c r="A12658" s="106" t="str">
        <f t="shared" si="198"/>
        <v xml:space="preserve">D3502 </v>
      </c>
      <c r="B12658" s="164" t="s">
        <v>19846</v>
      </c>
      <c r="C12658" s="163"/>
      <c r="D12658" s="113" t="s">
        <v>1193</v>
      </c>
      <c r="F12658" t="s">
        <v>19847</v>
      </c>
      <c r="G12658" s="219">
        <v>0</v>
      </c>
      <c r="H12658" s="219">
        <v>0</v>
      </c>
      <c r="I12658" s="219">
        <v>0</v>
      </c>
      <c r="J12658" s="219">
        <v>0</v>
      </c>
      <c r="K12658" s="219">
        <v>0</v>
      </c>
      <c r="L12658" s="219">
        <v>0</v>
      </c>
      <c r="M12658" s="220" t="s">
        <v>991</v>
      </c>
    </row>
    <row r="12659" spans="1:13">
      <c r="A12659" s="106" t="str">
        <f t="shared" si="198"/>
        <v xml:space="preserve">D3503 </v>
      </c>
      <c r="B12659" s="164" t="s">
        <v>19848</v>
      </c>
      <c r="C12659" s="163"/>
      <c r="D12659" s="113" t="s">
        <v>1193</v>
      </c>
      <c r="F12659" t="s">
        <v>19849</v>
      </c>
      <c r="G12659" s="219">
        <v>0</v>
      </c>
      <c r="H12659" s="219">
        <v>0</v>
      </c>
      <c r="I12659" s="219">
        <v>0</v>
      </c>
      <c r="J12659" s="219">
        <v>0</v>
      </c>
      <c r="K12659" s="219">
        <v>0</v>
      </c>
      <c r="L12659" s="219">
        <v>0</v>
      </c>
      <c r="M12659" s="220" t="s">
        <v>991</v>
      </c>
    </row>
    <row r="12660" spans="1:13">
      <c r="A12660" s="106" t="str">
        <f t="shared" si="198"/>
        <v xml:space="preserve">D3910 </v>
      </c>
      <c r="B12660" s="164" t="s">
        <v>19850</v>
      </c>
      <c r="C12660" s="163"/>
      <c r="D12660" s="113" t="s">
        <v>1193</v>
      </c>
      <c r="F12660" t="s">
        <v>19851</v>
      </c>
      <c r="G12660" s="219">
        <v>0</v>
      </c>
      <c r="H12660" s="219">
        <v>0</v>
      </c>
      <c r="I12660" s="219">
        <v>0</v>
      </c>
      <c r="J12660" s="219">
        <v>0</v>
      </c>
      <c r="K12660" s="219">
        <v>0</v>
      </c>
      <c r="L12660" s="219">
        <v>0</v>
      </c>
      <c r="M12660" s="220" t="s">
        <v>991</v>
      </c>
    </row>
    <row r="12661" spans="1:13">
      <c r="A12661" s="106" t="str">
        <f t="shared" si="198"/>
        <v xml:space="preserve">D3911 </v>
      </c>
      <c r="B12661" s="164" t="s">
        <v>19852</v>
      </c>
      <c r="C12661" s="163"/>
      <c r="D12661" s="113" t="s">
        <v>1193</v>
      </c>
      <c r="F12661" t="s">
        <v>19853</v>
      </c>
      <c r="G12661" s="219">
        <v>0</v>
      </c>
      <c r="H12661" s="219">
        <v>0</v>
      </c>
      <c r="I12661" s="219">
        <v>0</v>
      </c>
      <c r="J12661" s="219">
        <v>0</v>
      </c>
      <c r="K12661" s="219">
        <v>0</v>
      </c>
      <c r="L12661" s="219">
        <v>0</v>
      </c>
      <c r="M12661" s="220" t="s">
        <v>991</v>
      </c>
    </row>
    <row r="12662" spans="1:13">
      <c r="A12662" s="106" t="str">
        <f t="shared" si="198"/>
        <v xml:space="preserve">D3920 </v>
      </c>
      <c r="B12662" s="164" t="s">
        <v>19854</v>
      </c>
      <c r="C12662" s="163"/>
      <c r="D12662" s="113" t="s">
        <v>1193</v>
      </c>
      <c r="F12662" t="s">
        <v>19855</v>
      </c>
      <c r="G12662" s="219">
        <v>0</v>
      </c>
      <c r="H12662" s="219">
        <v>0</v>
      </c>
      <c r="I12662" s="219">
        <v>0</v>
      </c>
      <c r="J12662" s="219">
        <v>0</v>
      </c>
      <c r="K12662" s="219">
        <v>0</v>
      </c>
      <c r="L12662" s="219">
        <v>0</v>
      </c>
      <c r="M12662" s="220" t="s">
        <v>991</v>
      </c>
    </row>
    <row r="12663" spans="1:13">
      <c r="A12663" s="106" t="str">
        <f t="shared" si="198"/>
        <v xml:space="preserve">D3921 </v>
      </c>
      <c r="B12663" s="164" t="s">
        <v>19856</v>
      </c>
      <c r="C12663" s="163"/>
      <c r="D12663" s="113" t="s">
        <v>1193</v>
      </c>
      <c r="F12663" t="s">
        <v>19857</v>
      </c>
      <c r="G12663" s="219">
        <v>0</v>
      </c>
      <c r="H12663" s="219">
        <v>0</v>
      </c>
      <c r="I12663" s="219">
        <v>0</v>
      </c>
      <c r="J12663" s="219">
        <v>0</v>
      </c>
      <c r="K12663" s="219">
        <v>0</v>
      </c>
      <c r="L12663" s="219">
        <v>0</v>
      </c>
      <c r="M12663" s="220" t="s">
        <v>991</v>
      </c>
    </row>
    <row r="12664" spans="1:13">
      <c r="A12664" s="106" t="str">
        <f t="shared" si="198"/>
        <v xml:space="preserve">D3950 </v>
      </c>
      <c r="B12664" s="164" t="s">
        <v>19858</v>
      </c>
      <c r="C12664" s="163"/>
      <c r="D12664" s="113" t="s">
        <v>1193</v>
      </c>
      <c r="F12664" t="s">
        <v>19859</v>
      </c>
      <c r="G12664" s="219">
        <v>0</v>
      </c>
      <c r="H12664" s="219">
        <v>0</v>
      </c>
      <c r="I12664" s="219">
        <v>0</v>
      </c>
      <c r="J12664" s="219">
        <v>0</v>
      </c>
      <c r="K12664" s="219">
        <v>0</v>
      </c>
      <c r="L12664" s="219">
        <v>0</v>
      </c>
      <c r="M12664" s="220" t="s">
        <v>991</v>
      </c>
    </row>
    <row r="12665" spans="1:13">
      <c r="A12665" s="106" t="str">
        <f t="shared" si="198"/>
        <v xml:space="preserve">D3999 </v>
      </c>
      <c r="B12665" s="164" t="s">
        <v>19860</v>
      </c>
      <c r="C12665" s="163"/>
      <c r="D12665" s="113" t="s">
        <v>1193</v>
      </c>
      <c r="F12665" t="s">
        <v>19861</v>
      </c>
      <c r="G12665" s="219">
        <v>0</v>
      </c>
      <c r="H12665" s="219">
        <v>0</v>
      </c>
      <c r="I12665" s="219">
        <v>0</v>
      </c>
      <c r="J12665" s="219">
        <v>0</v>
      </c>
      <c r="K12665" s="219">
        <v>0</v>
      </c>
      <c r="L12665" s="219">
        <v>0</v>
      </c>
      <c r="M12665" s="220" t="s">
        <v>991</v>
      </c>
    </row>
    <row r="12666" spans="1:13">
      <c r="A12666" s="106" t="str">
        <f t="shared" si="198"/>
        <v xml:space="preserve">D4210 </v>
      </c>
      <c r="B12666" s="164" t="s">
        <v>19862</v>
      </c>
      <c r="C12666" s="163"/>
      <c r="D12666" s="113" t="s">
        <v>1193</v>
      </c>
      <c r="F12666" t="s">
        <v>19863</v>
      </c>
      <c r="G12666" s="219">
        <v>0</v>
      </c>
      <c r="H12666" s="219">
        <v>0</v>
      </c>
      <c r="I12666" s="219">
        <v>0</v>
      </c>
      <c r="J12666" s="219">
        <v>0</v>
      </c>
      <c r="K12666" s="219">
        <v>0</v>
      </c>
      <c r="L12666" s="219">
        <v>0</v>
      </c>
      <c r="M12666" s="220" t="s">
        <v>991</v>
      </c>
    </row>
    <row r="12667" spans="1:13">
      <c r="A12667" s="106" t="str">
        <f t="shared" si="198"/>
        <v xml:space="preserve">D4211 </v>
      </c>
      <c r="B12667" s="164" t="s">
        <v>19864</v>
      </c>
      <c r="C12667" s="163"/>
      <c r="D12667" s="113" t="s">
        <v>1193</v>
      </c>
      <c r="F12667" t="s">
        <v>19865</v>
      </c>
      <c r="G12667" s="219">
        <v>0</v>
      </c>
      <c r="H12667" s="219">
        <v>0</v>
      </c>
      <c r="I12667" s="219">
        <v>0</v>
      </c>
      <c r="J12667" s="219">
        <v>0</v>
      </c>
      <c r="K12667" s="219">
        <v>0</v>
      </c>
      <c r="L12667" s="219">
        <v>0</v>
      </c>
      <c r="M12667" s="220" t="s">
        <v>991</v>
      </c>
    </row>
    <row r="12668" spans="1:13">
      <c r="A12668" s="106" t="str">
        <f t="shared" si="198"/>
        <v xml:space="preserve">D4212 </v>
      </c>
      <c r="B12668" s="164" t="s">
        <v>19866</v>
      </c>
      <c r="C12668" s="163"/>
      <c r="D12668" s="113" t="s">
        <v>1193</v>
      </c>
      <c r="F12668" t="s">
        <v>19867</v>
      </c>
      <c r="G12668" s="219">
        <v>0</v>
      </c>
      <c r="H12668" s="219">
        <v>0</v>
      </c>
      <c r="I12668" s="219">
        <v>0</v>
      </c>
      <c r="J12668" s="219">
        <v>0</v>
      </c>
      <c r="K12668" s="219">
        <v>0</v>
      </c>
      <c r="L12668" s="219">
        <v>0</v>
      </c>
      <c r="M12668" s="220" t="s">
        <v>991</v>
      </c>
    </row>
    <row r="12669" spans="1:13">
      <c r="A12669" s="106" t="str">
        <f t="shared" si="198"/>
        <v xml:space="preserve">D4230 </v>
      </c>
      <c r="B12669" s="164" t="s">
        <v>19868</v>
      </c>
      <c r="C12669" s="163"/>
      <c r="D12669" s="113" t="s">
        <v>1193</v>
      </c>
      <c r="F12669" t="s">
        <v>19869</v>
      </c>
      <c r="G12669" s="219">
        <v>0</v>
      </c>
      <c r="H12669" s="219">
        <v>0</v>
      </c>
      <c r="I12669" s="219">
        <v>0</v>
      </c>
      <c r="J12669" s="219">
        <v>0</v>
      </c>
      <c r="K12669" s="219">
        <v>0</v>
      </c>
      <c r="L12669" s="219">
        <v>0</v>
      </c>
      <c r="M12669" s="220" t="s">
        <v>991</v>
      </c>
    </row>
    <row r="12670" spans="1:13">
      <c r="A12670" s="106" t="str">
        <f t="shared" si="198"/>
        <v xml:space="preserve">D4231 </v>
      </c>
      <c r="B12670" s="164" t="s">
        <v>19870</v>
      </c>
      <c r="C12670" s="163"/>
      <c r="D12670" s="113" t="s">
        <v>1193</v>
      </c>
      <c r="F12670" t="s">
        <v>19871</v>
      </c>
      <c r="G12670" s="219">
        <v>0</v>
      </c>
      <c r="H12670" s="219">
        <v>0</v>
      </c>
      <c r="I12670" s="219">
        <v>0</v>
      </c>
      <c r="J12670" s="219">
        <v>0</v>
      </c>
      <c r="K12670" s="219">
        <v>0</v>
      </c>
      <c r="L12670" s="219">
        <v>0</v>
      </c>
      <c r="M12670" s="220" t="s">
        <v>991</v>
      </c>
    </row>
    <row r="12671" spans="1:13">
      <c r="A12671" s="106" t="str">
        <f t="shared" si="198"/>
        <v xml:space="preserve">D4240 </v>
      </c>
      <c r="B12671" s="164" t="s">
        <v>19872</v>
      </c>
      <c r="C12671" s="163"/>
      <c r="D12671" s="113" t="s">
        <v>1193</v>
      </c>
      <c r="F12671" t="s">
        <v>19873</v>
      </c>
      <c r="G12671" s="219">
        <v>0</v>
      </c>
      <c r="H12671" s="219">
        <v>0</v>
      </c>
      <c r="I12671" s="219">
        <v>0</v>
      </c>
      <c r="J12671" s="219">
        <v>0</v>
      </c>
      <c r="K12671" s="219">
        <v>0</v>
      </c>
      <c r="L12671" s="219">
        <v>0</v>
      </c>
      <c r="M12671" s="220" t="s">
        <v>991</v>
      </c>
    </row>
    <row r="12672" spans="1:13">
      <c r="A12672" s="106" t="str">
        <f t="shared" si="198"/>
        <v xml:space="preserve">D4241 </v>
      </c>
      <c r="B12672" s="164" t="s">
        <v>19874</v>
      </c>
      <c r="C12672" s="163"/>
      <c r="D12672" s="113" t="s">
        <v>1193</v>
      </c>
      <c r="F12672" t="s">
        <v>19875</v>
      </c>
      <c r="G12672" s="219">
        <v>0</v>
      </c>
      <c r="H12672" s="219">
        <v>0</v>
      </c>
      <c r="I12672" s="219">
        <v>0</v>
      </c>
      <c r="J12672" s="219">
        <v>0</v>
      </c>
      <c r="K12672" s="219">
        <v>0</v>
      </c>
      <c r="L12672" s="219">
        <v>0</v>
      </c>
      <c r="M12672" s="220" t="s">
        <v>991</v>
      </c>
    </row>
    <row r="12673" spans="1:13">
      <c r="A12673" s="106" t="str">
        <f t="shared" si="198"/>
        <v xml:space="preserve">D4245 </v>
      </c>
      <c r="B12673" s="164" t="s">
        <v>19876</v>
      </c>
      <c r="C12673" s="163"/>
      <c r="D12673" s="113" t="s">
        <v>1193</v>
      </c>
      <c r="F12673" t="s">
        <v>19877</v>
      </c>
      <c r="G12673" s="219">
        <v>0</v>
      </c>
      <c r="H12673" s="219">
        <v>0</v>
      </c>
      <c r="I12673" s="219">
        <v>0</v>
      </c>
      <c r="J12673" s="219">
        <v>0</v>
      </c>
      <c r="K12673" s="219">
        <v>0</v>
      </c>
      <c r="L12673" s="219">
        <v>0</v>
      </c>
      <c r="M12673" s="220" t="s">
        <v>991</v>
      </c>
    </row>
    <row r="12674" spans="1:13">
      <c r="A12674" s="106" t="str">
        <f t="shared" si="198"/>
        <v xml:space="preserve">D4249 </v>
      </c>
      <c r="B12674" s="164" t="s">
        <v>19878</v>
      </c>
      <c r="C12674" s="163"/>
      <c r="D12674" s="113" t="s">
        <v>1193</v>
      </c>
      <c r="F12674" t="s">
        <v>19879</v>
      </c>
      <c r="G12674" s="219">
        <v>0</v>
      </c>
      <c r="H12674" s="219">
        <v>0</v>
      </c>
      <c r="I12674" s="219">
        <v>0</v>
      </c>
      <c r="J12674" s="219">
        <v>0</v>
      </c>
      <c r="K12674" s="219">
        <v>0</v>
      </c>
      <c r="L12674" s="219">
        <v>0</v>
      </c>
      <c r="M12674" s="220" t="s">
        <v>991</v>
      </c>
    </row>
    <row r="12675" spans="1:13">
      <c r="A12675" s="106" t="str">
        <f t="shared" ref="A12675:A12738" si="199">B12675&amp;" "&amp;C12675</f>
        <v xml:space="preserve">D4260 </v>
      </c>
      <c r="B12675" s="164" t="s">
        <v>19880</v>
      </c>
      <c r="C12675" s="163"/>
      <c r="D12675" s="113" t="s">
        <v>1193</v>
      </c>
      <c r="F12675" t="s">
        <v>19881</v>
      </c>
      <c r="G12675" s="219">
        <v>0</v>
      </c>
      <c r="H12675" s="219">
        <v>0</v>
      </c>
      <c r="I12675" s="219">
        <v>0</v>
      </c>
      <c r="J12675" s="219">
        <v>0</v>
      </c>
      <c r="K12675" s="219">
        <v>0</v>
      </c>
      <c r="L12675" s="219">
        <v>0</v>
      </c>
      <c r="M12675" s="220" t="s">
        <v>991</v>
      </c>
    </row>
    <row r="12676" spans="1:13">
      <c r="A12676" s="106" t="str">
        <f t="shared" si="199"/>
        <v xml:space="preserve">D4261 </v>
      </c>
      <c r="B12676" s="164" t="s">
        <v>19882</v>
      </c>
      <c r="C12676" s="163"/>
      <c r="D12676" s="113" t="s">
        <v>1193</v>
      </c>
      <c r="F12676" t="s">
        <v>19883</v>
      </c>
      <c r="G12676" s="219">
        <v>0</v>
      </c>
      <c r="H12676" s="219">
        <v>0</v>
      </c>
      <c r="I12676" s="219">
        <v>0</v>
      </c>
      <c r="J12676" s="219">
        <v>0</v>
      </c>
      <c r="K12676" s="219">
        <v>0</v>
      </c>
      <c r="L12676" s="219">
        <v>0</v>
      </c>
      <c r="M12676" s="220" t="s">
        <v>991</v>
      </c>
    </row>
    <row r="12677" spans="1:13">
      <c r="A12677" s="106" t="str">
        <f t="shared" si="199"/>
        <v xml:space="preserve">D4263 </v>
      </c>
      <c r="B12677" s="164" t="s">
        <v>19884</v>
      </c>
      <c r="C12677" s="163"/>
      <c r="D12677" s="113" t="s">
        <v>1193</v>
      </c>
      <c r="F12677" t="s">
        <v>19885</v>
      </c>
      <c r="G12677" s="219">
        <v>0</v>
      </c>
      <c r="H12677" s="219">
        <v>0</v>
      </c>
      <c r="I12677" s="219">
        <v>0</v>
      </c>
      <c r="J12677" s="219">
        <v>0</v>
      </c>
      <c r="K12677" s="219">
        <v>0</v>
      </c>
      <c r="L12677" s="219">
        <v>0</v>
      </c>
      <c r="M12677" s="220" t="s">
        <v>991</v>
      </c>
    </row>
    <row r="12678" spans="1:13">
      <c r="A12678" s="106" t="str">
        <f t="shared" si="199"/>
        <v xml:space="preserve">D4264 </v>
      </c>
      <c r="B12678" s="164" t="s">
        <v>19886</v>
      </c>
      <c r="C12678" s="163"/>
      <c r="D12678" s="113" t="s">
        <v>1193</v>
      </c>
      <c r="F12678" t="s">
        <v>19887</v>
      </c>
      <c r="G12678" s="219">
        <v>0</v>
      </c>
      <c r="H12678" s="219">
        <v>0</v>
      </c>
      <c r="I12678" s="219">
        <v>0</v>
      </c>
      <c r="J12678" s="219">
        <v>0</v>
      </c>
      <c r="K12678" s="219">
        <v>0</v>
      </c>
      <c r="L12678" s="219">
        <v>0</v>
      </c>
      <c r="M12678" s="220" t="s">
        <v>991</v>
      </c>
    </row>
    <row r="12679" spans="1:13">
      <c r="A12679" s="106" t="str">
        <f t="shared" si="199"/>
        <v xml:space="preserve">D4265 </v>
      </c>
      <c r="B12679" s="164" t="s">
        <v>19888</v>
      </c>
      <c r="C12679" s="163"/>
      <c r="D12679" s="113" t="s">
        <v>1193</v>
      </c>
      <c r="F12679" t="s">
        <v>19889</v>
      </c>
      <c r="G12679" s="219">
        <v>0</v>
      </c>
      <c r="H12679" s="219">
        <v>0</v>
      </c>
      <c r="I12679" s="219">
        <v>0</v>
      </c>
      <c r="J12679" s="219">
        <v>0</v>
      </c>
      <c r="K12679" s="219">
        <v>0</v>
      </c>
      <c r="L12679" s="219">
        <v>0</v>
      </c>
      <c r="M12679" s="220" t="s">
        <v>991</v>
      </c>
    </row>
    <row r="12680" spans="1:13">
      <c r="A12680" s="106" t="str">
        <f t="shared" si="199"/>
        <v xml:space="preserve">D4266 </v>
      </c>
      <c r="B12680" s="164" t="s">
        <v>19890</v>
      </c>
      <c r="C12680" s="163"/>
      <c r="D12680" s="113" t="s">
        <v>1193</v>
      </c>
      <c r="F12680" t="s">
        <v>19891</v>
      </c>
      <c r="G12680" s="219">
        <v>0</v>
      </c>
      <c r="H12680" s="219">
        <v>0</v>
      </c>
      <c r="I12680" s="219">
        <v>0</v>
      </c>
      <c r="J12680" s="219">
        <v>0</v>
      </c>
      <c r="K12680" s="219">
        <v>0</v>
      </c>
      <c r="L12680" s="219">
        <v>0</v>
      </c>
      <c r="M12680" s="220" t="s">
        <v>991</v>
      </c>
    </row>
    <row r="12681" spans="1:13">
      <c r="A12681" s="106" t="str">
        <f t="shared" si="199"/>
        <v xml:space="preserve">D4267 </v>
      </c>
      <c r="B12681" s="164" t="s">
        <v>19892</v>
      </c>
      <c r="C12681" s="163"/>
      <c r="D12681" s="113" t="s">
        <v>1193</v>
      </c>
      <c r="F12681" t="s">
        <v>19893</v>
      </c>
      <c r="G12681" s="219">
        <v>0</v>
      </c>
      <c r="H12681" s="219">
        <v>0</v>
      </c>
      <c r="I12681" s="219">
        <v>0</v>
      </c>
      <c r="J12681" s="219">
        <v>0</v>
      </c>
      <c r="K12681" s="219">
        <v>0</v>
      </c>
      <c r="L12681" s="219">
        <v>0</v>
      </c>
      <c r="M12681" s="220" t="s">
        <v>991</v>
      </c>
    </row>
    <row r="12682" spans="1:13">
      <c r="A12682" s="106" t="str">
        <f t="shared" si="199"/>
        <v xml:space="preserve">D4268 </v>
      </c>
      <c r="B12682" s="164" t="s">
        <v>19894</v>
      </c>
      <c r="C12682" s="163"/>
      <c r="D12682" s="113" t="s">
        <v>1193</v>
      </c>
      <c r="F12682" t="s">
        <v>19895</v>
      </c>
      <c r="G12682" s="219">
        <v>0</v>
      </c>
      <c r="H12682" s="219">
        <v>0</v>
      </c>
      <c r="I12682" s="219">
        <v>0</v>
      </c>
      <c r="J12682" s="219">
        <v>0</v>
      </c>
      <c r="K12682" s="219">
        <v>0</v>
      </c>
      <c r="L12682" s="219">
        <v>0</v>
      </c>
      <c r="M12682" s="220" t="s">
        <v>991</v>
      </c>
    </row>
    <row r="12683" spans="1:13">
      <c r="A12683" s="106" t="str">
        <f t="shared" si="199"/>
        <v xml:space="preserve">D4270 </v>
      </c>
      <c r="B12683" s="164" t="s">
        <v>19896</v>
      </c>
      <c r="C12683" s="163"/>
      <c r="D12683" s="113" t="s">
        <v>1193</v>
      </c>
      <c r="F12683" t="s">
        <v>19897</v>
      </c>
      <c r="G12683" s="219">
        <v>0</v>
      </c>
      <c r="H12683" s="219">
        <v>0</v>
      </c>
      <c r="I12683" s="219">
        <v>0</v>
      </c>
      <c r="J12683" s="219">
        <v>0</v>
      </c>
      <c r="K12683" s="219">
        <v>0</v>
      </c>
      <c r="L12683" s="219">
        <v>0</v>
      </c>
      <c r="M12683" s="220" t="s">
        <v>991</v>
      </c>
    </row>
    <row r="12684" spans="1:13">
      <c r="A12684" s="106" t="str">
        <f t="shared" si="199"/>
        <v xml:space="preserve">D4273 </v>
      </c>
      <c r="B12684" s="164" t="s">
        <v>19898</v>
      </c>
      <c r="C12684" s="163"/>
      <c r="D12684" s="113" t="s">
        <v>1193</v>
      </c>
      <c r="F12684" t="s">
        <v>19899</v>
      </c>
      <c r="G12684" s="219">
        <v>0</v>
      </c>
      <c r="H12684" s="219">
        <v>0</v>
      </c>
      <c r="I12684" s="219">
        <v>0</v>
      </c>
      <c r="J12684" s="219">
        <v>0</v>
      </c>
      <c r="K12684" s="219">
        <v>0</v>
      </c>
      <c r="L12684" s="219">
        <v>0</v>
      </c>
      <c r="M12684" s="220" t="s">
        <v>991</v>
      </c>
    </row>
    <row r="12685" spans="1:13">
      <c r="A12685" s="106" t="str">
        <f t="shared" si="199"/>
        <v xml:space="preserve">D4274 </v>
      </c>
      <c r="B12685" s="164" t="s">
        <v>19900</v>
      </c>
      <c r="C12685" s="163"/>
      <c r="D12685" s="113" t="s">
        <v>1193</v>
      </c>
      <c r="F12685" t="s">
        <v>19901</v>
      </c>
      <c r="G12685" s="219">
        <v>0</v>
      </c>
      <c r="H12685" s="219">
        <v>0</v>
      </c>
      <c r="I12685" s="219">
        <v>0</v>
      </c>
      <c r="J12685" s="219">
        <v>0</v>
      </c>
      <c r="K12685" s="219">
        <v>0</v>
      </c>
      <c r="L12685" s="219">
        <v>0</v>
      </c>
      <c r="M12685" s="220" t="s">
        <v>991</v>
      </c>
    </row>
    <row r="12686" spans="1:13">
      <c r="A12686" s="106" t="str">
        <f t="shared" si="199"/>
        <v xml:space="preserve">D4275 </v>
      </c>
      <c r="B12686" s="164" t="s">
        <v>19902</v>
      </c>
      <c r="C12686" s="163"/>
      <c r="D12686" s="113" t="s">
        <v>1193</v>
      </c>
      <c r="F12686" t="s">
        <v>19903</v>
      </c>
      <c r="G12686" s="219">
        <v>0</v>
      </c>
      <c r="H12686" s="219">
        <v>0</v>
      </c>
      <c r="I12686" s="219">
        <v>0</v>
      </c>
      <c r="J12686" s="219">
        <v>0</v>
      </c>
      <c r="K12686" s="219">
        <v>0</v>
      </c>
      <c r="L12686" s="219">
        <v>0</v>
      </c>
      <c r="M12686" s="220" t="s">
        <v>991</v>
      </c>
    </row>
    <row r="12687" spans="1:13">
      <c r="A12687" s="106" t="str">
        <f t="shared" si="199"/>
        <v xml:space="preserve">D4276 </v>
      </c>
      <c r="B12687" s="164" t="s">
        <v>19904</v>
      </c>
      <c r="C12687" s="163"/>
      <c r="D12687" s="113" t="s">
        <v>1193</v>
      </c>
      <c r="F12687" t="s">
        <v>19905</v>
      </c>
      <c r="G12687" s="219">
        <v>0</v>
      </c>
      <c r="H12687" s="219">
        <v>0</v>
      </c>
      <c r="I12687" s="219">
        <v>0</v>
      </c>
      <c r="J12687" s="219">
        <v>0</v>
      </c>
      <c r="K12687" s="219">
        <v>0</v>
      </c>
      <c r="L12687" s="219">
        <v>0</v>
      </c>
      <c r="M12687" s="220" t="s">
        <v>991</v>
      </c>
    </row>
    <row r="12688" spans="1:13">
      <c r="A12688" s="106" t="str">
        <f t="shared" si="199"/>
        <v xml:space="preserve">D4277 </v>
      </c>
      <c r="B12688" s="164" t="s">
        <v>19906</v>
      </c>
      <c r="C12688" s="163"/>
      <c r="D12688" s="113" t="s">
        <v>1193</v>
      </c>
      <c r="F12688" t="s">
        <v>19907</v>
      </c>
      <c r="G12688" s="219">
        <v>0</v>
      </c>
      <c r="H12688" s="219">
        <v>0</v>
      </c>
      <c r="I12688" s="219">
        <v>0</v>
      </c>
      <c r="J12688" s="219">
        <v>0</v>
      </c>
      <c r="K12688" s="219">
        <v>0</v>
      </c>
      <c r="L12688" s="219">
        <v>0</v>
      </c>
      <c r="M12688" s="220" t="s">
        <v>991</v>
      </c>
    </row>
    <row r="12689" spans="1:13">
      <c r="A12689" s="106" t="str">
        <f t="shared" si="199"/>
        <v xml:space="preserve">D4278 </v>
      </c>
      <c r="B12689" s="164" t="s">
        <v>19908</v>
      </c>
      <c r="C12689" s="163"/>
      <c r="D12689" s="113" t="s">
        <v>1193</v>
      </c>
      <c r="F12689" t="s">
        <v>19909</v>
      </c>
      <c r="G12689" s="219">
        <v>0</v>
      </c>
      <c r="H12689" s="219">
        <v>0</v>
      </c>
      <c r="I12689" s="219">
        <v>0</v>
      </c>
      <c r="J12689" s="219">
        <v>0</v>
      </c>
      <c r="K12689" s="219">
        <v>0</v>
      </c>
      <c r="L12689" s="219">
        <v>0</v>
      </c>
      <c r="M12689" s="220" t="s">
        <v>991</v>
      </c>
    </row>
    <row r="12690" spans="1:13">
      <c r="A12690" s="106" t="str">
        <f t="shared" si="199"/>
        <v xml:space="preserve">D4283 </v>
      </c>
      <c r="B12690" s="164" t="s">
        <v>19910</v>
      </c>
      <c r="C12690" s="163"/>
      <c r="D12690" s="113" t="s">
        <v>1193</v>
      </c>
      <c r="F12690" t="s">
        <v>19911</v>
      </c>
      <c r="G12690" s="219">
        <v>0</v>
      </c>
      <c r="H12690" s="219">
        <v>0</v>
      </c>
      <c r="I12690" s="219">
        <v>0</v>
      </c>
      <c r="J12690" s="219">
        <v>0</v>
      </c>
      <c r="K12690" s="219">
        <v>0</v>
      </c>
      <c r="L12690" s="219">
        <v>0</v>
      </c>
      <c r="M12690" s="220" t="s">
        <v>991</v>
      </c>
    </row>
    <row r="12691" spans="1:13">
      <c r="A12691" s="106" t="str">
        <f t="shared" si="199"/>
        <v xml:space="preserve">D4285 </v>
      </c>
      <c r="B12691" s="164" t="s">
        <v>19912</v>
      </c>
      <c r="C12691" s="163"/>
      <c r="D12691" s="113" t="s">
        <v>1193</v>
      </c>
      <c r="F12691" t="s">
        <v>19913</v>
      </c>
      <c r="G12691" s="219">
        <v>0</v>
      </c>
      <c r="H12691" s="219">
        <v>0</v>
      </c>
      <c r="I12691" s="219">
        <v>0</v>
      </c>
      <c r="J12691" s="219">
        <v>0</v>
      </c>
      <c r="K12691" s="219">
        <v>0</v>
      </c>
      <c r="L12691" s="219">
        <v>0</v>
      </c>
      <c r="M12691" s="220" t="s">
        <v>991</v>
      </c>
    </row>
    <row r="12692" spans="1:13">
      <c r="A12692" s="106" t="str">
        <f t="shared" si="199"/>
        <v xml:space="preserve">D4286 </v>
      </c>
      <c r="B12692" s="164" t="s">
        <v>19914</v>
      </c>
      <c r="C12692" s="163"/>
      <c r="D12692" s="113" t="s">
        <v>1193</v>
      </c>
      <c r="F12692" t="s">
        <v>19915</v>
      </c>
      <c r="G12692" s="219">
        <v>0</v>
      </c>
      <c r="H12692" s="219">
        <v>0</v>
      </c>
      <c r="I12692" s="219">
        <v>0</v>
      </c>
      <c r="J12692" s="219">
        <v>0</v>
      </c>
      <c r="K12692" s="219">
        <v>0</v>
      </c>
      <c r="L12692" s="219">
        <v>0</v>
      </c>
      <c r="M12692" s="220" t="s">
        <v>991</v>
      </c>
    </row>
    <row r="12693" spans="1:13">
      <c r="A12693" s="106" t="str">
        <f t="shared" si="199"/>
        <v xml:space="preserve">D4322 </v>
      </c>
      <c r="B12693" s="164" t="s">
        <v>19916</v>
      </c>
      <c r="C12693" s="163"/>
      <c r="D12693" s="113" t="s">
        <v>1193</v>
      </c>
      <c r="F12693" t="s">
        <v>19917</v>
      </c>
      <c r="G12693" s="219">
        <v>0</v>
      </c>
      <c r="H12693" s="219">
        <v>0</v>
      </c>
      <c r="I12693" s="219">
        <v>0</v>
      </c>
      <c r="J12693" s="219">
        <v>0</v>
      </c>
      <c r="K12693" s="219">
        <v>0</v>
      </c>
      <c r="L12693" s="219">
        <v>0</v>
      </c>
      <c r="M12693" s="220" t="s">
        <v>991</v>
      </c>
    </row>
    <row r="12694" spans="1:13">
      <c r="A12694" s="106" t="str">
        <f t="shared" si="199"/>
        <v xml:space="preserve">D4323 </v>
      </c>
      <c r="B12694" s="164" t="s">
        <v>19918</v>
      </c>
      <c r="C12694" s="163"/>
      <c r="D12694" s="113" t="s">
        <v>1193</v>
      </c>
      <c r="F12694" t="s">
        <v>19919</v>
      </c>
      <c r="G12694" s="219">
        <v>0</v>
      </c>
      <c r="H12694" s="219">
        <v>0</v>
      </c>
      <c r="I12694" s="219">
        <v>0</v>
      </c>
      <c r="J12694" s="219">
        <v>0</v>
      </c>
      <c r="K12694" s="219">
        <v>0</v>
      </c>
      <c r="L12694" s="219">
        <v>0</v>
      </c>
      <c r="M12694" s="220" t="s">
        <v>991</v>
      </c>
    </row>
    <row r="12695" spans="1:13">
      <c r="A12695" s="106" t="str">
        <f t="shared" si="199"/>
        <v xml:space="preserve">D4341 </v>
      </c>
      <c r="B12695" s="164" t="s">
        <v>19920</v>
      </c>
      <c r="C12695" s="163"/>
      <c r="D12695" s="113" t="s">
        <v>1193</v>
      </c>
      <c r="F12695" t="s">
        <v>19921</v>
      </c>
      <c r="G12695" s="219">
        <v>0</v>
      </c>
      <c r="H12695" s="219">
        <v>0</v>
      </c>
      <c r="I12695" s="219">
        <v>0</v>
      </c>
      <c r="J12695" s="219">
        <v>0</v>
      </c>
      <c r="K12695" s="219">
        <v>0</v>
      </c>
      <c r="L12695" s="219">
        <v>0</v>
      </c>
      <c r="M12695" s="220" t="s">
        <v>991</v>
      </c>
    </row>
    <row r="12696" spans="1:13">
      <c r="A12696" s="106" t="str">
        <f t="shared" si="199"/>
        <v xml:space="preserve">D4342 </v>
      </c>
      <c r="B12696" s="164" t="s">
        <v>19922</v>
      </c>
      <c r="C12696" s="163"/>
      <c r="D12696" s="113" t="s">
        <v>1193</v>
      </c>
      <c r="F12696" t="s">
        <v>19923</v>
      </c>
      <c r="G12696" s="219">
        <v>0</v>
      </c>
      <c r="H12696" s="219">
        <v>0</v>
      </c>
      <c r="I12696" s="219">
        <v>0</v>
      </c>
      <c r="J12696" s="219">
        <v>0</v>
      </c>
      <c r="K12696" s="219">
        <v>0</v>
      </c>
      <c r="L12696" s="219">
        <v>0</v>
      </c>
      <c r="M12696" s="220" t="s">
        <v>991</v>
      </c>
    </row>
    <row r="12697" spans="1:13">
      <c r="A12697" s="106" t="str">
        <f t="shared" si="199"/>
        <v xml:space="preserve">D4346 </v>
      </c>
      <c r="B12697" s="164" t="s">
        <v>19924</v>
      </c>
      <c r="C12697" s="163"/>
      <c r="D12697" s="113" t="s">
        <v>1193</v>
      </c>
      <c r="F12697" t="s">
        <v>19925</v>
      </c>
      <c r="G12697" s="219">
        <v>0</v>
      </c>
      <c r="H12697" s="219">
        <v>0</v>
      </c>
      <c r="I12697" s="219">
        <v>0</v>
      </c>
      <c r="J12697" s="219">
        <v>0</v>
      </c>
      <c r="K12697" s="219">
        <v>0</v>
      </c>
      <c r="L12697" s="219">
        <v>0</v>
      </c>
      <c r="M12697" s="220" t="s">
        <v>991</v>
      </c>
    </row>
    <row r="12698" spans="1:13">
      <c r="A12698" s="106" t="str">
        <f t="shared" si="199"/>
        <v xml:space="preserve">D4355 </v>
      </c>
      <c r="B12698" s="164" t="s">
        <v>19926</v>
      </c>
      <c r="C12698" s="163"/>
      <c r="D12698" s="113" t="s">
        <v>1193</v>
      </c>
      <c r="F12698" t="s">
        <v>19927</v>
      </c>
      <c r="G12698" s="219">
        <v>0</v>
      </c>
      <c r="H12698" s="219">
        <v>0</v>
      </c>
      <c r="I12698" s="219">
        <v>0</v>
      </c>
      <c r="J12698" s="219">
        <v>0</v>
      </c>
      <c r="K12698" s="219">
        <v>0</v>
      </c>
      <c r="L12698" s="219">
        <v>0</v>
      </c>
      <c r="M12698" s="220" t="s">
        <v>991</v>
      </c>
    </row>
    <row r="12699" spans="1:13">
      <c r="A12699" s="106" t="str">
        <f t="shared" si="199"/>
        <v xml:space="preserve">D4381 </v>
      </c>
      <c r="B12699" s="164" t="s">
        <v>19928</v>
      </c>
      <c r="C12699" s="163"/>
      <c r="D12699" s="113" t="s">
        <v>1193</v>
      </c>
      <c r="F12699" t="s">
        <v>19929</v>
      </c>
      <c r="G12699" s="219">
        <v>0</v>
      </c>
      <c r="H12699" s="219">
        <v>0</v>
      </c>
      <c r="I12699" s="219">
        <v>0</v>
      </c>
      <c r="J12699" s="219">
        <v>0</v>
      </c>
      <c r="K12699" s="219">
        <v>0</v>
      </c>
      <c r="L12699" s="219">
        <v>0</v>
      </c>
      <c r="M12699" s="220" t="s">
        <v>991</v>
      </c>
    </row>
    <row r="12700" spans="1:13">
      <c r="A12700" s="106" t="str">
        <f t="shared" si="199"/>
        <v xml:space="preserve">D4910 </v>
      </c>
      <c r="B12700" s="164" t="s">
        <v>19930</v>
      </c>
      <c r="C12700" s="163"/>
      <c r="D12700" s="113" t="s">
        <v>1193</v>
      </c>
      <c r="F12700" t="s">
        <v>19931</v>
      </c>
      <c r="G12700" s="219">
        <v>0</v>
      </c>
      <c r="H12700" s="219">
        <v>0</v>
      </c>
      <c r="I12700" s="219">
        <v>0</v>
      </c>
      <c r="J12700" s="219">
        <v>0</v>
      </c>
      <c r="K12700" s="219">
        <v>0</v>
      </c>
      <c r="L12700" s="219">
        <v>0</v>
      </c>
      <c r="M12700" s="220" t="s">
        <v>991</v>
      </c>
    </row>
    <row r="12701" spans="1:13">
      <c r="A12701" s="106" t="str">
        <f t="shared" si="199"/>
        <v xml:space="preserve">D4920 </v>
      </c>
      <c r="B12701" s="164" t="s">
        <v>19932</v>
      </c>
      <c r="C12701" s="163"/>
      <c r="D12701" s="113" t="s">
        <v>1193</v>
      </c>
      <c r="F12701" t="s">
        <v>19933</v>
      </c>
      <c r="G12701" s="219">
        <v>0</v>
      </c>
      <c r="H12701" s="219">
        <v>0</v>
      </c>
      <c r="I12701" s="219">
        <v>0</v>
      </c>
      <c r="J12701" s="219">
        <v>0</v>
      </c>
      <c r="K12701" s="219">
        <v>0</v>
      </c>
      <c r="L12701" s="219">
        <v>0</v>
      </c>
      <c r="M12701" s="220" t="s">
        <v>991</v>
      </c>
    </row>
    <row r="12702" spans="1:13">
      <c r="A12702" s="106" t="str">
        <f t="shared" si="199"/>
        <v xml:space="preserve">D4921 </v>
      </c>
      <c r="B12702" s="164" t="s">
        <v>19934</v>
      </c>
      <c r="C12702" s="163"/>
      <c r="D12702" s="113" t="s">
        <v>1193</v>
      </c>
      <c r="F12702" t="s">
        <v>19935</v>
      </c>
      <c r="G12702" s="219">
        <v>0</v>
      </c>
      <c r="H12702" s="219">
        <v>0</v>
      </c>
      <c r="I12702" s="219">
        <v>0</v>
      </c>
      <c r="J12702" s="219">
        <v>0</v>
      </c>
      <c r="K12702" s="219">
        <v>0</v>
      </c>
      <c r="L12702" s="219">
        <v>0</v>
      </c>
      <c r="M12702" s="220" t="s">
        <v>991</v>
      </c>
    </row>
    <row r="12703" spans="1:13">
      <c r="A12703" s="106" t="str">
        <f t="shared" si="199"/>
        <v xml:space="preserve">D4999 </v>
      </c>
      <c r="B12703" s="164" t="s">
        <v>19936</v>
      </c>
      <c r="C12703" s="163"/>
      <c r="D12703" s="113" t="s">
        <v>1193</v>
      </c>
      <c r="F12703" t="s">
        <v>19937</v>
      </c>
      <c r="G12703" s="219">
        <v>0</v>
      </c>
      <c r="H12703" s="219">
        <v>0</v>
      </c>
      <c r="I12703" s="219">
        <v>0</v>
      </c>
      <c r="J12703" s="219">
        <v>0</v>
      </c>
      <c r="K12703" s="219">
        <v>0</v>
      </c>
      <c r="L12703" s="219">
        <v>0</v>
      </c>
      <c r="M12703" s="220" t="s">
        <v>991</v>
      </c>
    </row>
    <row r="12704" spans="1:13">
      <c r="A12704" s="106" t="str">
        <f t="shared" si="199"/>
        <v xml:space="preserve">D5110 </v>
      </c>
      <c r="B12704" s="164" t="s">
        <v>19938</v>
      </c>
      <c r="C12704" s="163"/>
      <c r="D12704" s="113" t="s">
        <v>1193</v>
      </c>
      <c r="F12704" t="s">
        <v>19939</v>
      </c>
      <c r="G12704" s="219">
        <v>0</v>
      </c>
      <c r="H12704" s="219">
        <v>0</v>
      </c>
      <c r="I12704" s="219">
        <v>0</v>
      </c>
      <c r="J12704" s="219">
        <v>0</v>
      </c>
      <c r="K12704" s="219">
        <v>0</v>
      </c>
      <c r="L12704" s="219">
        <v>0</v>
      </c>
      <c r="M12704" s="220" t="s">
        <v>991</v>
      </c>
    </row>
    <row r="12705" spans="1:13">
      <c r="A12705" s="106" t="str">
        <f t="shared" si="199"/>
        <v xml:space="preserve">D5120 </v>
      </c>
      <c r="B12705" s="164" t="s">
        <v>19940</v>
      </c>
      <c r="C12705" s="163"/>
      <c r="D12705" s="113" t="s">
        <v>1193</v>
      </c>
      <c r="F12705" t="s">
        <v>19941</v>
      </c>
      <c r="G12705" s="219">
        <v>0</v>
      </c>
      <c r="H12705" s="219">
        <v>0</v>
      </c>
      <c r="I12705" s="219">
        <v>0</v>
      </c>
      <c r="J12705" s="219">
        <v>0</v>
      </c>
      <c r="K12705" s="219">
        <v>0</v>
      </c>
      <c r="L12705" s="219">
        <v>0</v>
      </c>
      <c r="M12705" s="220" t="s">
        <v>991</v>
      </c>
    </row>
    <row r="12706" spans="1:13">
      <c r="A12706" s="106" t="str">
        <f t="shared" si="199"/>
        <v xml:space="preserve">D5130 </v>
      </c>
      <c r="B12706" s="164" t="s">
        <v>19942</v>
      </c>
      <c r="C12706" s="163"/>
      <c r="D12706" s="113" t="s">
        <v>1193</v>
      </c>
      <c r="F12706" t="s">
        <v>19943</v>
      </c>
      <c r="G12706" s="219">
        <v>0</v>
      </c>
      <c r="H12706" s="219">
        <v>0</v>
      </c>
      <c r="I12706" s="219">
        <v>0</v>
      </c>
      <c r="J12706" s="219">
        <v>0</v>
      </c>
      <c r="K12706" s="219">
        <v>0</v>
      </c>
      <c r="L12706" s="219">
        <v>0</v>
      </c>
      <c r="M12706" s="220" t="s">
        <v>991</v>
      </c>
    </row>
    <row r="12707" spans="1:13">
      <c r="A12707" s="106" t="str">
        <f t="shared" si="199"/>
        <v xml:space="preserve">D5140 </v>
      </c>
      <c r="B12707" s="164" t="s">
        <v>19944</v>
      </c>
      <c r="C12707" s="163"/>
      <c r="D12707" s="113" t="s">
        <v>1193</v>
      </c>
      <c r="F12707" t="s">
        <v>19945</v>
      </c>
      <c r="G12707" s="219">
        <v>0</v>
      </c>
      <c r="H12707" s="219">
        <v>0</v>
      </c>
      <c r="I12707" s="219">
        <v>0</v>
      </c>
      <c r="J12707" s="219">
        <v>0</v>
      </c>
      <c r="K12707" s="219">
        <v>0</v>
      </c>
      <c r="L12707" s="219">
        <v>0</v>
      </c>
      <c r="M12707" s="220" t="s">
        <v>991</v>
      </c>
    </row>
    <row r="12708" spans="1:13">
      <c r="A12708" s="106" t="str">
        <f t="shared" si="199"/>
        <v xml:space="preserve">D5211 </v>
      </c>
      <c r="B12708" s="164" t="s">
        <v>19946</v>
      </c>
      <c r="C12708" s="163"/>
      <c r="D12708" s="113" t="s">
        <v>1193</v>
      </c>
      <c r="F12708" t="s">
        <v>19947</v>
      </c>
      <c r="G12708" s="219">
        <v>0</v>
      </c>
      <c r="H12708" s="219">
        <v>0</v>
      </c>
      <c r="I12708" s="219">
        <v>0</v>
      </c>
      <c r="J12708" s="219">
        <v>0</v>
      </c>
      <c r="K12708" s="219">
        <v>0</v>
      </c>
      <c r="L12708" s="219">
        <v>0</v>
      </c>
      <c r="M12708" s="220" t="s">
        <v>991</v>
      </c>
    </row>
    <row r="12709" spans="1:13">
      <c r="A12709" s="106" t="str">
        <f t="shared" si="199"/>
        <v xml:space="preserve">D5212 </v>
      </c>
      <c r="B12709" s="164" t="s">
        <v>19948</v>
      </c>
      <c r="C12709" s="163"/>
      <c r="D12709" s="113" t="s">
        <v>1193</v>
      </c>
      <c r="F12709" t="s">
        <v>19949</v>
      </c>
      <c r="G12709" s="219">
        <v>0</v>
      </c>
      <c r="H12709" s="219">
        <v>0</v>
      </c>
      <c r="I12709" s="219">
        <v>0</v>
      </c>
      <c r="J12709" s="219">
        <v>0</v>
      </c>
      <c r="K12709" s="219">
        <v>0</v>
      </c>
      <c r="L12709" s="219">
        <v>0</v>
      </c>
      <c r="M12709" s="220" t="s">
        <v>991</v>
      </c>
    </row>
    <row r="12710" spans="1:13">
      <c r="A12710" s="106" t="str">
        <f t="shared" si="199"/>
        <v xml:space="preserve">D5213 </v>
      </c>
      <c r="B12710" s="164" t="s">
        <v>19950</v>
      </c>
      <c r="C12710" s="163"/>
      <c r="D12710" s="113" t="s">
        <v>1193</v>
      </c>
      <c r="F12710" t="s">
        <v>19951</v>
      </c>
      <c r="G12710" s="219">
        <v>0</v>
      </c>
      <c r="H12710" s="219">
        <v>0</v>
      </c>
      <c r="I12710" s="219">
        <v>0</v>
      </c>
      <c r="J12710" s="219">
        <v>0</v>
      </c>
      <c r="K12710" s="219">
        <v>0</v>
      </c>
      <c r="L12710" s="219">
        <v>0</v>
      </c>
      <c r="M12710" s="220" t="s">
        <v>991</v>
      </c>
    </row>
    <row r="12711" spans="1:13">
      <c r="A12711" s="106" t="str">
        <f t="shared" si="199"/>
        <v xml:space="preserve">D5214 </v>
      </c>
      <c r="B12711" s="164" t="s">
        <v>19952</v>
      </c>
      <c r="C12711" s="163"/>
      <c r="D12711" s="113" t="s">
        <v>1193</v>
      </c>
      <c r="F12711" t="s">
        <v>19953</v>
      </c>
      <c r="G12711" s="219">
        <v>0</v>
      </c>
      <c r="H12711" s="219">
        <v>0</v>
      </c>
      <c r="I12711" s="219">
        <v>0</v>
      </c>
      <c r="J12711" s="219">
        <v>0</v>
      </c>
      <c r="K12711" s="219">
        <v>0</v>
      </c>
      <c r="L12711" s="219">
        <v>0</v>
      </c>
      <c r="M12711" s="220" t="s">
        <v>991</v>
      </c>
    </row>
    <row r="12712" spans="1:13">
      <c r="A12712" s="106" t="str">
        <f t="shared" si="199"/>
        <v xml:space="preserve">D5221 </v>
      </c>
      <c r="B12712" s="164" t="s">
        <v>19954</v>
      </c>
      <c r="C12712" s="163"/>
      <c r="D12712" s="113" t="s">
        <v>1193</v>
      </c>
      <c r="F12712" t="s">
        <v>19955</v>
      </c>
      <c r="G12712" s="219">
        <v>0</v>
      </c>
      <c r="H12712" s="219">
        <v>0</v>
      </c>
      <c r="I12712" s="219">
        <v>0</v>
      </c>
      <c r="J12712" s="219">
        <v>0</v>
      </c>
      <c r="K12712" s="219">
        <v>0</v>
      </c>
      <c r="L12712" s="219">
        <v>0</v>
      </c>
      <c r="M12712" s="220" t="s">
        <v>991</v>
      </c>
    </row>
    <row r="12713" spans="1:13">
      <c r="A12713" s="106" t="str">
        <f t="shared" si="199"/>
        <v xml:space="preserve">D5222 </v>
      </c>
      <c r="B12713" s="164" t="s">
        <v>19956</v>
      </c>
      <c r="C12713" s="163"/>
      <c r="D12713" s="113" t="s">
        <v>1193</v>
      </c>
      <c r="F12713" t="s">
        <v>19957</v>
      </c>
      <c r="G12713" s="219">
        <v>0</v>
      </c>
      <c r="H12713" s="219">
        <v>0</v>
      </c>
      <c r="I12713" s="219">
        <v>0</v>
      </c>
      <c r="J12713" s="219">
        <v>0</v>
      </c>
      <c r="K12713" s="219">
        <v>0</v>
      </c>
      <c r="L12713" s="219">
        <v>0</v>
      </c>
      <c r="M12713" s="220" t="s">
        <v>991</v>
      </c>
    </row>
    <row r="12714" spans="1:13">
      <c r="A12714" s="106" t="str">
        <f t="shared" si="199"/>
        <v xml:space="preserve">D5223 </v>
      </c>
      <c r="B12714" s="164" t="s">
        <v>19958</v>
      </c>
      <c r="C12714" s="163"/>
      <c r="D12714" s="113" t="s">
        <v>1193</v>
      </c>
      <c r="F12714" t="s">
        <v>19959</v>
      </c>
      <c r="G12714" s="219">
        <v>0</v>
      </c>
      <c r="H12714" s="219">
        <v>0</v>
      </c>
      <c r="I12714" s="219">
        <v>0</v>
      </c>
      <c r="J12714" s="219">
        <v>0</v>
      </c>
      <c r="K12714" s="219">
        <v>0</v>
      </c>
      <c r="L12714" s="219">
        <v>0</v>
      </c>
      <c r="M12714" s="220" t="s">
        <v>991</v>
      </c>
    </row>
    <row r="12715" spans="1:13">
      <c r="A12715" s="106" t="str">
        <f t="shared" si="199"/>
        <v xml:space="preserve">D5224 </v>
      </c>
      <c r="B12715" s="164" t="s">
        <v>19960</v>
      </c>
      <c r="C12715" s="163"/>
      <c r="D12715" s="113" t="s">
        <v>1193</v>
      </c>
      <c r="F12715" t="s">
        <v>19961</v>
      </c>
      <c r="G12715" s="219">
        <v>0</v>
      </c>
      <c r="H12715" s="219">
        <v>0</v>
      </c>
      <c r="I12715" s="219">
        <v>0</v>
      </c>
      <c r="J12715" s="219">
        <v>0</v>
      </c>
      <c r="K12715" s="219">
        <v>0</v>
      </c>
      <c r="L12715" s="219">
        <v>0</v>
      </c>
      <c r="M12715" s="220" t="s">
        <v>991</v>
      </c>
    </row>
    <row r="12716" spans="1:13">
      <c r="A12716" s="106" t="str">
        <f t="shared" si="199"/>
        <v xml:space="preserve">D5225 </v>
      </c>
      <c r="B12716" s="164" t="s">
        <v>19962</v>
      </c>
      <c r="C12716" s="163"/>
      <c r="D12716" s="113" t="s">
        <v>1193</v>
      </c>
      <c r="F12716" t="s">
        <v>19963</v>
      </c>
      <c r="G12716" s="219">
        <v>0</v>
      </c>
      <c r="H12716" s="219">
        <v>0</v>
      </c>
      <c r="I12716" s="219">
        <v>0</v>
      </c>
      <c r="J12716" s="219">
        <v>0</v>
      </c>
      <c r="K12716" s="219">
        <v>0</v>
      </c>
      <c r="L12716" s="219">
        <v>0</v>
      </c>
      <c r="M12716" s="220" t="s">
        <v>991</v>
      </c>
    </row>
    <row r="12717" spans="1:13">
      <c r="A12717" s="106" t="str">
        <f t="shared" si="199"/>
        <v xml:space="preserve">D5226 </v>
      </c>
      <c r="B12717" s="164" t="s">
        <v>19964</v>
      </c>
      <c r="C12717" s="163"/>
      <c r="D12717" s="113" t="s">
        <v>1193</v>
      </c>
      <c r="F12717" t="s">
        <v>19965</v>
      </c>
      <c r="G12717" s="219">
        <v>0</v>
      </c>
      <c r="H12717" s="219">
        <v>0</v>
      </c>
      <c r="I12717" s="219">
        <v>0</v>
      </c>
      <c r="J12717" s="219">
        <v>0</v>
      </c>
      <c r="K12717" s="219">
        <v>0</v>
      </c>
      <c r="L12717" s="219">
        <v>0</v>
      </c>
      <c r="M12717" s="220" t="s">
        <v>991</v>
      </c>
    </row>
    <row r="12718" spans="1:13">
      <c r="A12718" s="106" t="str">
        <f t="shared" si="199"/>
        <v xml:space="preserve">D5227 </v>
      </c>
      <c r="B12718" s="164" t="s">
        <v>19966</v>
      </c>
      <c r="C12718" s="163"/>
      <c r="D12718" s="113" t="s">
        <v>1193</v>
      </c>
      <c r="F12718" t="s">
        <v>19967</v>
      </c>
      <c r="G12718" s="219">
        <v>0</v>
      </c>
      <c r="H12718" s="219">
        <v>0</v>
      </c>
      <c r="I12718" s="219">
        <v>0</v>
      </c>
      <c r="J12718" s="219">
        <v>0</v>
      </c>
      <c r="K12718" s="219">
        <v>0</v>
      </c>
      <c r="L12718" s="219">
        <v>0</v>
      </c>
      <c r="M12718" s="220" t="s">
        <v>991</v>
      </c>
    </row>
    <row r="12719" spans="1:13">
      <c r="A12719" s="106" t="str">
        <f t="shared" si="199"/>
        <v xml:space="preserve">D5228 </v>
      </c>
      <c r="B12719" s="164" t="s">
        <v>19968</v>
      </c>
      <c r="C12719" s="163"/>
      <c r="D12719" s="113" t="s">
        <v>1193</v>
      </c>
      <c r="F12719" t="s">
        <v>19969</v>
      </c>
      <c r="G12719" s="219">
        <v>0</v>
      </c>
      <c r="H12719" s="219">
        <v>0</v>
      </c>
      <c r="I12719" s="219">
        <v>0</v>
      </c>
      <c r="J12719" s="219">
        <v>0</v>
      </c>
      <c r="K12719" s="219">
        <v>0</v>
      </c>
      <c r="L12719" s="219">
        <v>0</v>
      </c>
      <c r="M12719" s="220" t="s">
        <v>991</v>
      </c>
    </row>
    <row r="12720" spans="1:13">
      <c r="A12720" s="106" t="str">
        <f t="shared" si="199"/>
        <v xml:space="preserve">D5282 </v>
      </c>
      <c r="B12720" s="164" t="s">
        <v>19970</v>
      </c>
      <c r="C12720" s="163"/>
      <c r="D12720" s="113" t="s">
        <v>1193</v>
      </c>
      <c r="F12720" t="s">
        <v>19971</v>
      </c>
      <c r="G12720" s="219">
        <v>0</v>
      </c>
      <c r="H12720" s="219">
        <v>0</v>
      </c>
      <c r="I12720" s="219">
        <v>0</v>
      </c>
      <c r="J12720" s="219">
        <v>0</v>
      </c>
      <c r="K12720" s="219">
        <v>0</v>
      </c>
      <c r="L12720" s="219">
        <v>0</v>
      </c>
      <c r="M12720" s="220" t="s">
        <v>991</v>
      </c>
    </row>
    <row r="12721" spans="1:13">
      <c r="A12721" s="106" t="str">
        <f t="shared" si="199"/>
        <v xml:space="preserve">D5283 </v>
      </c>
      <c r="B12721" s="164" t="s">
        <v>19972</v>
      </c>
      <c r="C12721" s="163"/>
      <c r="D12721" s="113" t="s">
        <v>1193</v>
      </c>
      <c r="F12721" t="s">
        <v>19973</v>
      </c>
      <c r="G12721" s="219">
        <v>0</v>
      </c>
      <c r="H12721" s="219">
        <v>0</v>
      </c>
      <c r="I12721" s="219">
        <v>0</v>
      </c>
      <c r="J12721" s="219">
        <v>0</v>
      </c>
      <c r="K12721" s="219">
        <v>0</v>
      </c>
      <c r="L12721" s="219">
        <v>0</v>
      </c>
      <c r="M12721" s="220" t="s">
        <v>991</v>
      </c>
    </row>
    <row r="12722" spans="1:13">
      <c r="A12722" s="106" t="str">
        <f t="shared" si="199"/>
        <v xml:space="preserve">D5284 </v>
      </c>
      <c r="B12722" s="164" t="s">
        <v>19974</v>
      </c>
      <c r="C12722" s="163"/>
      <c r="D12722" s="113" t="s">
        <v>1193</v>
      </c>
      <c r="F12722" t="s">
        <v>19975</v>
      </c>
      <c r="G12722" s="219">
        <v>0</v>
      </c>
      <c r="H12722" s="219">
        <v>0</v>
      </c>
      <c r="I12722" s="219">
        <v>0</v>
      </c>
      <c r="J12722" s="219">
        <v>0</v>
      </c>
      <c r="K12722" s="219">
        <v>0</v>
      </c>
      <c r="L12722" s="219">
        <v>0</v>
      </c>
      <c r="M12722" s="220" t="s">
        <v>991</v>
      </c>
    </row>
    <row r="12723" spans="1:13">
      <c r="A12723" s="106" t="str">
        <f t="shared" si="199"/>
        <v xml:space="preserve">D5286 </v>
      </c>
      <c r="B12723" s="164" t="s">
        <v>19976</v>
      </c>
      <c r="C12723" s="163"/>
      <c r="D12723" s="113" t="s">
        <v>1193</v>
      </c>
      <c r="F12723" t="s">
        <v>19977</v>
      </c>
      <c r="G12723" s="219">
        <v>0</v>
      </c>
      <c r="H12723" s="219">
        <v>0</v>
      </c>
      <c r="I12723" s="219">
        <v>0</v>
      </c>
      <c r="J12723" s="219">
        <v>0</v>
      </c>
      <c r="K12723" s="219">
        <v>0</v>
      </c>
      <c r="L12723" s="219">
        <v>0</v>
      </c>
      <c r="M12723" s="220" t="s">
        <v>991</v>
      </c>
    </row>
    <row r="12724" spans="1:13">
      <c r="A12724" s="106" t="str">
        <f t="shared" si="199"/>
        <v xml:space="preserve">D5410 </v>
      </c>
      <c r="B12724" s="164" t="s">
        <v>19978</v>
      </c>
      <c r="C12724" s="163"/>
      <c r="D12724" s="113" t="s">
        <v>1193</v>
      </c>
      <c r="F12724" t="s">
        <v>19979</v>
      </c>
      <c r="G12724" s="219">
        <v>0</v>
      </c>
      <c r="H12724" s="219">
        <v>0</v>
      </c>
      <c r="I12724" s="219">
        <v>0</v>
      </c>
      <c r="J12724" s="219">
        <v>0</v>
      </c>
      <c r="K12724" s="219">
        <v>0</v>
      </c>
      <c r="L12724" s="219">
        <v>0</v>
      </c>
      <c r="M12724" s="220" t="s">
        <v>583</v>
      </c>
    </row>
    <row r="12725" spans="1:13">
      <c r="A12725" s="106" t="str">
        <f t="shared" si="199"/>
        <v xml:space="preserve">D5411 </v>
      </c>
      <c r="B12725" s="164" t="s">
        <v>19980</v>
      </c>
      <c r="C12725" s="163"/>
      <c r="D12725" s="113" t="s">
        <v>1193</v>
      </c>
      <c r="F12725" t="s">
        <v>19981</v>
      </c>
      <c r="G12725" s="219">
        <v>0</v>
      </c>
      <c r="H12725" s="219">
        <v>0</v>
      </c>
      <c r="I12725" s="219">
        <v>0</v>
      </c>
      <c r="J12725" s="219">
        <v>0</v>
      </c>
      <c r="K12725" s="219">
        <v>0</v>
      </c>
      <c r="L12725" s="219">
        <v>0</v>
      </c>
      <c r="M12725" s="220" t="s">
        <v>583</v>
      </c>
    </row>
    <row r="12726" spans="1:13">
      <c r="A12726" s="106" t="str">
        <f t="shared" si="199"/>
        <v xml:space="preserve">D5421 </v>
      </c>
      <c r="B12726" s="164" t="s">
        <v>19982</v>
      </c>
      <c r="C12726" s="163"/>
      <c r="D12726" s="113" t="s">
        <v>1193</v>
      </c>
      <c r="F12726" t="s">
        <v>19983</v>
      </c>
      <c r="G12726" s="219">
        <v>0</v>
      </c>
      <c r="H12726" s="219">
        <v>0</v>
      </c>
      <c r="I12726" s="219">
        <v>0</v>
      </c>
      <c r="J12726" s="219">
        <v>0</v>
      </c>
      <c r="K12726" s="219">
        <v>0</v>
      </c>
      <c r="L12726" s="219">
        <v>0</v>
      </c>
      <c r="M12726" s="220" t="s">
        <v>583</v>
      </c>
    </row>
    <row r="12727" spans="1:13">
      <c r="A12727" s="106" t="str">
        <f t="shared" si="199"/>
        <v xml:space="preserve">D5422 </v>
      </c>
      <c r="B12727" s="164" t="s">
        <v>19984</v>
      </c>
      <c r="C12727" s="163"/>
      <c r="D12727" s="113" t="s">
        <v>1193</v>
      </c>
      <c r="F12727" t="s">
        <v>19985</v>
      </c>
      <c r="G12727" s="219">
        <v>0</v>
      </c>
      <c r="H12727" s="219">
        <v>0</v>
      </c>
      <c r="I12727" s="219">
        <v>0</v>
      </c>
      <c r="J12727" s="219">
        <v>0</v>
      </c>
      <c r="K12727" s="219">
        <v>0</v>
      </c>
      <c r="L12727" s="219">
        <v>0</v>
      </c>
      <c r="M12727" s="220" t="s">
        <v>583</v>
      </c>
    </row>
    <row r="12728" spans="1:13">
      <c r="A12728" s="106" t="str">
        <f t="shared" si="199"/>
        <v xml:space="preserve">D5511 </v>
      </c>
      <c r="B12728" s="164" t="s">
        <v>19986</v>
      </c>
      <c r="C12728" s="163"/>
      <c r="D12728" s="113" t="s">
        <v>1193</v>
      </c>
      <c r="F12728" t="s">
        <v>19987</v>
      </c>
      <c r="G12728" s="219">
        <v>0</v>
      </c>
      <c r="H12728" s="219">
        <v>0</v>
      </c>
      <c r="I12728" s="219">
        <v>0</v>
      </c>
      <c r="J12728" s="219">
        <v>0</v>
      </c>
      <c r="K12728" s="219">
        <v>0</v>
      </c>
      <c r="L12728" s="219">
        <v>0</v>
      </c>
      <c r="M12728" s="220" t="s">
        <v>991</v>
      </c>
    </row>
    <row r="12729" spans="1:13">
      <c r="A12729" s="106" t="str">
        <f t="shared" si="199"/>
        <v xml:space="preserve">D5512 </v>
      </c>
      <c r="B12729" s="164" t="s">
        <v>19988</v>
      </c>
      <c r="C12729" s="163"/>
      <c r="D12729" s="113" t="s">
        <v>1193</v>
      </c>
      <c r="F12729" t="s">
        <v>19989</v>
      </c>
      <c r="G12729" s="219">
        <v>0</v>
      </c>
      <c r="H12729" s="219">
        <v>0</v>
      </c>
      <c r="I12729" s="219">
        <v>0</v>
      </c>
      <c r="J12729" s="219">
        <v>0</v>
      </c>
      <c r="K12729" s="219">
        <v>0</v>
      </c>
      <c r="L12729" s="219">
        <v>0</v>
      </c>
      <c r="M12729" s="220" t="s">
        <v>991</v>
      </c>
    </row>
    <row r="12730" spans="1:13">
      <c r="A12730" s="106" t="str">
        <f t="shared" si="199"/>
        <v xml:space="preserve">D5520 </v>
      </c>
      <c r="B12730" s="164" t="s">
        <v>19990</v>
      </c>
      <c r="C12730" s="163"/>
      <c r="D12730" s="113" t="s">
        <v>1193</v>
      </c>
      <c r="F12730" t="s">
        <v>19991</v>
      </c>
      <c r="G12730" s="219">
        <v>0</v>
      </c>
      <c r="H12730" s="219">
        <v>0</v>
      </c>
      <c r="I12730" s="219">
        <v>0</v>
      </c>
      <c r="J12730" s="219">
        <v>0</v>
      </c>
      <c r="K12730" s="219">
        <v>0</v>
      </c>
      <c r="L12730" s="219">
        <v>0</v>
      </c>
      <c r="M12730" s="220" t="s">
        <v>991</v>
      </c>
    </row>
    <row r="12731" spans="1:13">
      <c r="A12731" s="106" t="str">
        <f t="shared" si="199"/>
        <v xml:space="preserve">D5611 </v>
      </c>
      <c r="B12731" s="164" t="s">
        <v>19992</v>
      </c>
      <c r="C12731" s="163"/>
      <c r="D12731" s="113" t="s">
        <v>1193</v>
      </c>
      <c r="F12731" t="s">
        <v>19993</v>
      </c>
      <c r="G12731" s="219">
        <v>0</v>
      </c>
      <c r="H12731" s="219">
        <v>0</v>
      </c>
      <c r="I12731" s="219">
        <v>0</v>
      </c>
      <c r="J12731" s="219">
        <v>0</v>
      </c>
      <c r="K12731" s="219">
        <v>0</v>
      </c>
      <c r="L12731" s="219">
        <v>0</v>
      </c>
      <c r="M12731" s="220" t="s">
        <v>991</v>
      </c>
    </row>
    <row r="12732" spans="1:13">
      <c r="A12732" s="106" t="str">
        <f t="shared" si="199"/>
        <v xml:space="preserve">D5612 </v>
      </c>
      <c r="B12732" s="164" t="s">
        <v>19994</v>
      </c>
      <c r="C12732" s="163"/>
      <c r="D12732" s="113" t="s">
        <v>1193</v>
      </c>
      <c r="F12732" t="s">
        <v>19995</v>
      </c>
      <c r="G12732" s="219">
        <v>0</v>
      </c>
      <c r="H12732" s="219">
        <v>0</v>
      </c>
      <c r="I12732" s="219">
        <v>0</v>
      </c>
      <c r="J12732" s="219">
        <v>0</v>
      </c>
      <c r="K12732" s="219">
        <v>0</v>
      </c>
      <c r="L12732" s="219">
        <v>0</v>
      </c>
      <c r="M12732" s="220" t="s">
        <v>991</v>
      </c>
    </row>
    <row r="12733" spans="1:13">
      <c r="A12733" s="106" t="str">
        <f t="shared" si="199"/>
        <v xml:space="preserve">D5621 </v>
      </c>
      <c r="B12733" s="164" t="s">
        <v>19996</v>
      </c>
      <c r="C12733" s="163"/>
      <c r="D12733" s="113" t="s">
        <v>1193</v>
      </c>
      <c r="F12733" t="s">
        <v>19997</v>
      </c>
      <c r="G12733" s="219">
        <v>0</v>
      </c>
      <c r="H12733" s="219">
        <v>0</v>
      </c>
      <c r="I12733" s="219">
        <v>0</v>
      </c>
      <c r="J12733" s="219">
        <v>0</v>
      </c>
      <c r="K12733" s="219">
        <v>0</v>
      </c>
      <c r="L12733" s="219">
        <v>0</v>
      </c>
      <c r="M12733" s="220" t="s">
        <v>991</v>
      </c>
    </row>
    <row r="12734" spans="1:13">
      <c r="A12734" s="106" t="str">
        <f t="shared" si="199"/>
        <v xml:space="preserve">D5622 </v>
      </c>
      <c r="B12734" s="164" t="s">
        <v>19998</v>
      </c>
      <c r="C12734" s="163"/>
      <c r="D12734" s="113" t="s">
        <v>1193</v>
      </c>
      <c r="F12734" t="s">
        <v>19999</v>
      </c>
      <c r="G12734" s="219">
        <v>0</v>
      </c>
      <c r="H12734" s="219">
        <v>0</v>
      </c>
      <c r="I12734" s="219">
        <v>0</v>
      </c>
      <c r="J12734" s="219">
        <v>0</v>
      </c>
      <c r="K12734" s="219">
        <v>0</v>
      </c>
      <c r="L12734" s="219">
        <v>0</v>
      </c>
      <c r="M12734" s="220" t="s">
        <v>991</v>
      </c>
    </row>
    <row r="12735" spans="1:13">
      <c r="A12735" s="106" t="str">
        <f t="shared" si="199"/>
        <v xml:space="preserve">D5630 </v>
      </c>
      <c r="B12735" s="164" t="s">
        <v>20000</v>
      </c>
      <c r="C12735" s="163"/>
      <c r="D12735" s="113" t="s">
        <v>1193</v>
      </c>
      <c r="F12735" t="s">
        <v>20001</v>
      </c>
      <c r="G12735" s="219">
        <v>0</v>
      </c>
      <c r="H12735" s="219">
        <v>0</v>
      </c>
      <c r="I12735" s="219">
        <v>0</v>
      </c>
      <c r="J12735" s="219">
        <v>0</v>
      </c>
      <c r="K12735" s="219">
        <v>0</v>
      </c>
      <c r="L12735" s="219">
        <v>0</v>
      </c>
      <c r="M12735" s="220" t="s">
        <v>991</v>
      </c>
    </row>
    <row r="12736" spans="1:13">
      <c r="A12736" s="106" t="str">
        <f t="shared" si="199"/>
        <v xml:space="preserve">D5640 </v>
      </c>
      <c r="B12736" s="164" t="s">
        <v>20002</v>
      </c>
      <c r="C12736" s="163"/>
      <c r="D12736" s="113" t="s">
        <v>1193</v>
      </c>
      <c r="F12736" t="s">
        <v>20003</v>
      </c>
      <c r="G12736" s="219">
        <v>0</v>
      </c>
      <c r="H12736" s="219">
        <v>0</v>
      </c>
      <c r="I12736" s="219">
        <v>0</v>
      </c>
      <c r="J12736" s="219">
        <v>0</v>
      </c>
      <c r="K12736" s="219">
        <v>0</v>
      </c>
      <c r="L12736" s="219">
        <v>0</v>
      </c>
      <c r="M12736" s="220" t="s">
        <v>991</v>
      </c>
    </row>
    <row r="12737" spans="1:13">
      <c r="A12737" s="106" t="str">
        <f t="shared" si="199"/>
        <v xml:space="preserve">D5650 </v>
      </c>
      <c r="B12737" s="164" t="s">
        <v>20004</v>
      </c>
      <c r="C12737" s="163"/>
      <c r="D12737" s="113" t="s">
        <v>1193</v>
      </c>
      <c r="F12737" t="s">
        <v>20005</v>
      </c>
      <c r="G12737" s="219">
        <v>0</v>
      </c>
      <c r="H12737" s="219">
        <v>0</v>
      </c>
      <c r="I12737" s="219">
        <v>0</v>
      </c>
      <c r="J12737" s="219">
        <v>0</v>
      </c>
      <c r="K12737" s="219">
        <v>0</v>
      </c>
      <c r="L12737" s="219">
        <v>0</v>
      </c>
      <c r="M12737" s="220" t="s">
        <v>991</v>
      </c>
    </row>
    <row r="12738" spans="1:13">
      <c r="A12738" s="106" t="str">
        <f t="shared" si="199"/>
        <v xml:space="preserve">D5660 </v>
      </c>
      <c r="B12738" s="164" t="s">
        <v>20006</v>
      </c>
      <c r="C12738" s="163"/>
      <c r="D12738" s="113" t="s">
        <v>1193</v>
      </c>
      <c r="F12738" t="s">
        <v>20007</v>
      </c>
      <c r="G12738" s="219">
        <v>0</v>
      </c>
      <c r="H12738" s="219">
        <v>0</v>
      </c>
      <c r="I12738" s="219">
        <v>0</v>
      </c>
      <c r="J12738" s="219">
        <v>0</v>
      </c>
      <c r="K12738" s="219">
        <v>0</v>
      </c>
      <c r="L12738" s="219">
        <v>0</v>
      </c>
      <c r="M12738" s="220" t="s">
        <v>991</v>
      </c>
    </row>
    <row r="12739" spans="1:13">
      <c r="A12739" s="106" t="str">
        <f t="shared" ref="A12739:A12802" si="200">B12739&amp;" "&amp;C12739</f>
        <v xml:space="preserve">D5670 </v>
      </c>
      <c r="B12739" s="164" t="s">
        <v>20008</v>
      </c>
      <c r="C12739" s="163"/>
      <c r="D12739" s="113" t="s">
        <v>1193</v>
      </c>
      <c r="F12739" t="s">
        <v>20009</v>
      </c>
      <c r="G12739" s="219">
        <v>0</v>
      </c>
      <c r="H12739" s="219">
        <v>0</v>
      </c>
      <c r="I12739" s="219">
        <v>0</v>
      </c>
      <c r="J12739" s="219">
        <v>0</v>
      </c>
      <c r="K12739" s="219">
        <v>0</v>
      </c>
      <c r="L12739" s="219">
        <v>0</v>
      </c>
      <c r="M12739" s="220" t="s">
        <v>991</v>
      </c>
    </row>
    <row r="12740" spans="1:13">
      <c r="A12740" s="106" t="str">
        <f t="shared" si="200"/>
        <v xml:space="preserve">D5671 </v>
      </c>
      <c r="B12740" s="164" t="s">
        <v>20010</v>
      </c>
      <c r="C12740" s="163"/>
      <c r="D12740" s="113" t="s">
        <v>1193</v>
      </c>
      <c r="F12740" t="s">
        <v>20011</v>
      </c>
      <c r="G12740" s="219">
        <v>0</v>
      </c>
      <c r="H12740" s="219">
        <v>0</v>
      </c>
      <c r="I12740" s="219">
        <v>0</v>
      </c>
      <c r="J12740" s="219">
        <v>0</v>
      </c>
      <c r="K12740" s="219">
        <v>0</v>
      </c>
      <c r="L12740" s="219">
        <v>0</v>
      </c>
      <c r="M12740" s="220" t="s">
        <v>991</v>
      </c>
    </row>
    <row r="12741" spans="1:13">
      <c r="A12741" s="106" t="str">
        <f t="shared" si="200"/>
        <v xml:space="preserve">D5710 </v>
      </c>
      <c r="B12741" s="164" t="s">
        <v>20012</v>
      </c>
      <c r="C12741" s="163"/>
      <c r="D12741" s="113" t="s">
        <v>1193</v>
      </c>
      <c r="F12741" t="s">
        <v>20013</v>
      </c>
      <c r="G12741" s="219">
        <v>0</v>
      </c>
      <c r="H12741" s="219">
        <v>0</v>
      </c>
      <c r="I12741" s="219">
        <v>0</v>
      </c>
      <c r="J12741" s="219">
        <v>0</v>
      </c>
      <c r="K12741" s="219">
        <v>0</v>
      </c>
      <c r="L12741" s="219">
        <v>0</v>
      </c>
      <c r="M12741" s="220" t="s">
        <v>991</v>
      </c>
    </row>
    <row r="12742" spans="1:13">
      <c r="A12742" s="106" t="str">
        <f t="shared" si="200"/>
        <v xml:space="preserve">D5711 </v>
      </c>
      <c r="B12742" s="164" t="s">
        <v>20014</v>
      </c>
      <c r="C12742" s="163"/>
      <c r="D12742" s="113" t="s">
        <v>1193</v>
      </c>
      <c r="F12742" t="s">
        <v>20015</v>
      </c>
      <c r="G12742" s="219">
        <v>0</v>
      </c>
      <c r="H12742" s="219">
        <v>0</v>
      </c>
      <c r="I12742" s="219">
        <v>0</v>
      </c>
      <c r="J12742" s="219">
        <v>0</v>
      </c>
      <c r="K12742" s="219">
        <v>0</v>
      </c>
      <c r="L12742" s="219">
        <v>0</v>
      </c>
      <c r="M12742" s="220" t="s">
        <v>991</v>
      </c>
    </row>
    <row r="12743" spans="1:13">
      <c r="A12743" s="106" t="str">
        <f t="shared" si="200"/>
        <v xml:space="preserve">D5720 </v>
      </c>
      <c r="B12743" s="164" t="s">
        <v>20016</v>
      </c>
      <c r="C12743" s="163"/>
      <c r="D12743" s="113" t="s">
        <v>1193</v>
      </c>
      <c r="F12743" t="s">
        <v>20017</v>
      </c>
      <c r="G12743" s="219">
        <v>0</v>
      </c>
      <c r="H12743" s="219">
        <v>0</v>
      </c>
      <c r="I12743" s="219">
        <v>0</v>
      </c>
      <c r="J12743" s="219">
        <v>0</v>
      </c>
      <c r="K12743" s="219">
        <v>0</v>
      </c>
      <c r="L12743" s="219">
        <v>0</v>
      </c>
      <c r="M12743" s="220" t="s">
        <v>991</v>
      </c>
    </row>
    <row r="12744" spans="1:13">
      <c r="A12744" s="106" t="str">
        <f t="shared" si="200"/>
        <v xml:space="preserve">D5721 </v>
      </c>
      <c r="B12744" s="164" t="s">
        <v>20018</v>
      </c>
      <c r="C12744" s="163"/>
      <c r="D12744" s="113" t="s">
        <v>1193</v>
      </c>
      <c r="F12744" t="s">
        <v>20019</v>
      </c>
      <c r="G12744" s="219">
        <v>0</v>
      </c>
      <c r="H12744" s="219">
        <v>0</v>
      </c>
      <c r="I12744" s="219">
        <v>0</v>
      </c>
      <c r="J12744" s="219">
        <v>0</v>
      </c>
      <c r="K12744" s="219">
        <v>0</v>
      </c>
      <c r="L12744" s="219">
        <v>0</v>
      </c>
      <c r="M12744" s="220" t="s">
        <v>991</v>
      </c>
    </row>
    <row r="12745" spans="1:13">
      <c r="A12745" s="106" t="str">
        <f t="shared" si="200"/>
        <v xml:space="preserve">D5725 </v>
      </c>
      <c r="B12745" s="164" t="s">
        <v>20020</v>
      </c>
      <c r="C12745" s="163"/>
      <c r="D12745" s="113" t="s">
        <v>1193</v>
      </c>
      <c r="F12745" t="s">
        <v>20021</v>
      </c>
      <c r="G12745" s="219">
        <v>0</v>
      </c>
      <c r="H12745" s="219">
        <v>0</v>
      </c>
      <c r="I12745" s="219">
        <v>0</v>
      </c>
      <c r="J12745" s="219">
        <v>0</v>
      </c>
      <c r="K12745" s="219">
        <v>0</v>
      </c>
      <c r="L12745" s="219">
        <v>0</v>
      </c>
      <c r="M12745" s="220" t="s">
        <v>991</v>
      </c>
    </row>
    <row r="12746" spans="1:13">
      <c r="A12746" s="106" t="str">
        <f t="shared" si="200"/>
        <v xml:space="preserve">D5730 </v>
      </c>
      <c r="B12746" s="164" t="s">
        <v>20022</v>
      </c>
      <c r="C12746" s="163"/>
      <c r="D12746" s="113" t="s">
        <v>1193</v>
      </c>
      <c r="F12746" t="s">
        <v>20023</v>
      </c>
      <c r="G12746" s="219">
        <v>0</v>
      </c>
      <c r="H12746" s="219">
        <v>0</v>
      </c>
      <c r="I12746" s="219">
        <v>0</v>
      </c>
      <c r="J12746" s="219">
        <v>0</v>
      </c>
      <c r="K12746" s="219">
        <v>0</v>
      </c>
      <c r="L12746" s="219">
        <v>0</v>
      </c>
      <c r="M12746" s="220" t="s">
        <v>991</v>
      </c>
    </row>
    <row r="12747" spans="1:13">
      <c r="A12747" s="106" t="str">
        <f t="shared" si="200"/>
        <v xml:space="preserve">D5731 </v>
      </c>
      <c r="B12747" s="164" t="s">
        <v>20024</v>
      </c>
      <c r="C12747" s="163"/>
      <c r="D12747" s="113" t="s">
        <v>1193</v>
      </c>
      <c r="F12747" t="s">
        <v>20025</v>
      </c>
      <c r="G12747" s="219">
        <v>0</v>
      </c>
      <c r="H12747" s="219">
        <v>0</v>
      </c>
      <c r="I12747" s="219">
        <v>0</v>
      </c>
      <c r="J12747" s="219">
        <v>0</v>
      </c>
      <c r="K12747" s="219">
        <v>0</v>
      </c>
      <c r="L12747" s="219">
        <v>0</v>
      </c>
      <c r="M12747" s="220" t="s">
        <v>991</v>
      </c>
    </row>
    <row r="12748" spans="1:13">
      <c r="A12748" s="106" t="str">
        <f t="shared" si="200"/>
        <v xml:space="preserve">D5740 </v>
      </c>
      <c r="B12748" s="164" t="s">
        <v>20026</v>
      </c>
      <c r="C12748" s="163"/>
      <c r="D12748" s="113" t="s">
        <v>1193</v>
      </c>
      <c r="F12748" t="s">
        <v>20027</v>
      </c>
      <c r="G12748" s="219">
        <v>0</v>
      </c>
      <c r="H12748" s="219">
        <v>0</v>
      </c>
      <c r="I12748" s="219">
        <v>0</v>
      </c>
      <c r="J12748" s="219">
        <v>0</v>
      </c>
      <c r="K12748" s="219">
        <v>0</v>
      </c>
      <c r="L12748" s="219">
        <v>0</v>
      </c>
      <c r="M12748" s="220" t="s">
        <v>991</v>
      </c>
    </row>
    <row r="12749" spans="1:13">
      <c r="A12749" s="106" t="str">
        <f t="shared" si="200"/>
        <v xml:space="preserve">D5741 </v>
      </c>
      <c r="B12749" s="164" t="s">
        <v>20028</v>
      </c>
      <c r="C12749" s="163"/>
      <c r="D12749" s="113" t="s">
        <v>1193</v>
      </c>
      <c r="F12749" t="s">
        <v>20029</v>
      </c>
      <c r="G12749" s="219">
        <v>0</v>
      </c>
      <c r="H12749" s="219">
        <v>0</v>
      </c>
      <c r="I12749" s="219">
        <v>0</v>
      </c>
      <c r="J12749" s="219">
        <v>0</v>
      </c>
      <c r="K12749" s="219">
        <v>0</v>
      </c>
      <c r="L12749" s="219">
        <v>0</v>
      </c>
      <c r="M12749" s="220" t="s">
        <v>991</v>
      </c>
    </row>
    <row r="12750" spans="1:13">
      <c r="A12750" s="106" t="str">
        <f t="shared" si="200"/>
        <v xml:space="preserve">D5750 </v>
      </c>
      <c r="B12750" s="164" t="s">
        <v>20030</v>
      </c>
      <c r="C12750" s="163"/>
      <c r="D12750" s="113" t="s">
        <v>1193</v>
      </c>
      <c r="F12750" t="s">
        <v>20031</v>
      </c>
      <c r="G12750" s="219">
        <v>0</v>
      </c>
      <c r="H12750" s="219">
        <v>0</v>
      </c>
      <c r="I12750" s="219">
        <v>0</v>
      </c>
      <c r="J12750" s="219">
        <v>0</v>
      </c>
      <c r="K12750" s="219">
        <v>0</v>
      </c>
      <c r="L12750" s="219">
        <v>0</v>
      </c>
      <c r="M12750" s="220" t="s">
        <v>991</v>
      </c>
    </row>
    <row r="12751" spans="1:13">
      <c r="A12751" s="106" t="str">
        <f t="shared" si="200"/>
        <v xml:space="preserve">D5751 </v>
      </c>
      <c r="B12751" s="164" t="s">
        <v>20032</v>
      </c>
      <c r="C12751" s="163"/>
      <c r="D12751" s="113" t="s">
        <v>1193</v>
      </c>
      <c r="F12751" t="s">
        <v>20033</v>
      </c>
      <c r="G12751" s="219">
        <v>0</v>
      </c>
      <c r="H12751" s="219">
        <v>0</v>
      </c>
      <c r="I12751" s="219">
        <v>0</v>
      </c>
      <c r="J12751" s="219">
        <v>0</v>
      </c>
      <c r="K12751" s="219">
        <v>0</v>
      </c>
      <c r="L12751" s="219">
        <v>0</v>
      </c>
      <c r="M12751" s="220" t="s">
        <v>991</v>
      </c>
    </row>
    <row r="12752" spans="1:13">
      <c r="A12752" s="106" t="str">
        <f t="shared" si="200"/>
        <v xml:space="preserve">D5760 </v>
      </c>
      <c r="B12752" s="164" t="s">
        <v>20034</v>
      </c>
      <c r="C12752" s="163"/>
      <c r="D12752" s="113" t="s">
        <v>1193</v>
      </c>
      <c r="F12752" t="s">
        <v>20035</v>
      </c>
      <c r="G12752" s="219">
        <v>0</v>
      </c>
      <c r="H12752" s="219">
        <v>0</v>
      </c>
      <c r="I12752" s="219">
        <v>0</v>
      </c>
      <c r="J12752" s="219">
        <v>0</v>
      </c>
      <c r="K12752" s="219">
        <v>0</v>
      </c>
      <c r="L12752" s="219">
        <v>0</v>
      </c>
      <c r="M12752" s="220" t="s">
        <v>991</v>
      </c>
    </row>
    <row r="12753" spans="1:13">
      <c r="A12753" s="106" t="str">
        <f t="shared" si="200"/>
        <v xml:space="preserve">D5761 </v>
      </c>
      <c r="B12753" s="164" t="s">
        <v>20036</v>
      </c>
      <c r="C12753" s="163"/>
      <c r="D12753" s="113" t="s">
        <v>1193</v>
      </c>
      <c r="F12753" t="s">
        <v>20037</v>
      </c>
      <c r="G12753" s="219">
        <v>0</v>
      </c>
      <c r="H12753" s="219">
        <v>0</v>
      </c>
      <c r="I12753" s="219">
        <v>0</v>
      </c>
      <c r="J12753" s="219">
        <v>0</v>
      </c>
      <c r="K12753" s="219">
        <v>0</v>
      </c>
      <c r="L12753" s="219">
        <v>0</v>
      </c>
      <c r="M12753" s="220" t="s">
        <v>991</v>
      </c>
    </row>
    <row r="12754" spans="1:13">
      <c r="A12754" s="106" t="str">
        <f t="shared" si="200"/>
        <v xml:space="preserve">D5765 </v>
      </c>
      <c r="B12754" s="164" t="s">
        <v>20038</v>
      </c>
      <c r="C12754" s="163"/>
      <c r="D12754" s="113" t="s">
        <v>1193</v>
      </c>
      <c r="F12754" t="s">
        <v>20039</v>
      </c>
      <c r="G12754" s="219">
        <v>0</v>
      </c>
      <c r="H12754" s="219">
        <v>0</v>
      </c>
      <c r="I12754" s="219">
        <v>0</v>
      </c>
      <c r="J12754" s="219">
        <v>0</v>
      </c>
      <c r="K12754" s="219">
        <v>0</v>
      </c>
      <c r="L12754" s="219">
        <v>0</v>
      </c>
      <c r="M12754" s="220" t="s">
        <v>991</v>
      </c>
    </row>
    <row r="12755" spans="1:13">
      <c r="A12755" s="106" t="str">
        <f t="shared" si="200"/>
        <v xml:space="preserve">D5810 </v>
      </c>
      <c r="B12755" s="164" t="s">
        <v>20040</v>
      </c>
      <c r="C12755" s="163"/>
      <c r="D12755" s="113" t="s">
        <v>1193</v>
      </c>
      <c r="F12755" t="s">
        <v>20041</v>
      </c>
      <c r="G12755" s="219">
        <v>0</v>
      </c>
      <c r="H12755" s="219">
        <v>0</v>
      </c>
      <c r="I12755" s="219">
        <v>0</v>
      </c>
      <c r="J12755" s="219">
        <v>0</v>
      </c>
      <c r="K12755" s="219">
        <v>0</v>
      </c>
      <c r="L12755" s="219">
        <v>0</v>
      </c>
      <c r="M12755" s="220" t="s">
        <v>991</v>
      </c>
    </row>
    <row r="12756" spans="1:13">
      <c r="A12756" s="106" t="str">
        <f t="shared" si="200"/>
        <v xml:space="preserve">D5811 </v>
      </c>
      <c r="B12756" s="164" t="s">
        <v>20042</v>
      </c>
      <c r="C12756" s="163"/>
      <c r="D12756" s="113" t="s">
        <v>1193</v>
      </c>
      <c r="F12756" t="s">
        <v>20043</v>
      </c>
      <c r="G12756" s="219">
        <v>0</v>
      </c>
      <c r="H12756" s="219">
        <v>0</v>
      </c>
      <c r="I12756" s="219">
        <v>0</v>
      </c>
      <c r="J12756" s="219">
        <v>0</v>
      </c>
      <c r="K12756" s="219">
        <v>0</v>
      </c>
      <c r="L12756" s="219">
        <v>0</v>
      </c>
      <c r="M12756" s="220" t="s">
        <v>991</v>
      </c>
    </row>
    <row r="12757" spans="1:13">
      <c r="A12757" s="106" t="str">
        <f t="shared" si="200"/>
        <v xml:space="preserve">D5820 </v>
      </c>
      <c r="B12757" s="164" t="s">
        <v>20044</v>
      </c>
      <c r="C12757" s="163"/>
      <c r="D12757" s="113" t="s">
        <v>1193</v>
      </c>
      <c r="F12757" t="s">
        <v>20045</v>
      </c>
      <c r="G12757" s="219">
        <v>0</v>
      </c>
      <c r="H12757" s="219">
        <v>0</v>
      </c>
      <c r="I12757" s="219">
        <v>0</v>
      </c>
      <c r="J12757" s="219">
        <v>0</v>
      </c>
      <c r="K12757" s="219">
        <v>0</v>
      </c>
      <c r="L12757" s="219">
        <v>0</v>
      </c>
      <c r="M12757" s="220" t="s">
        <v>991</v>
      </c>
    </row>
    <row r="12758" spans="1:13">
      <c r="A12758" s="106" t="str">
        <f t="shared" si="200"/>
        <v xml:space="preserve">D5821 </v>
      </c>
      <c r="B12758" s="164" t="s">
        <v>20046</v>
      </c>
      <c r="C12758" s="163"/>
      <c r="D12758" s="113" t="s">
        <v>1193</v>
      </c>
      <c r="F12758" t="s">
        <v>20047</v>
      </c>
      <c r="G12758" s="219">
        <v>0</v>
      </c>
      <c r="H12758" s="219">
        <v>0</v>
      </c>
      <c r="I12758" s="219">
        <v>0</v>
      </c>
      <c r="J12758" s="219">
        <v>0</v>
      </c>
      <c r="K12758" s="219">
        <v>0</v>
      </c>
      <c r="L12758" s="219">
        <v>0</v>
      </c>
      <c r="M12758" s="220" t="s">
        <v>991</v>
      </c>
    </row>
    <row r="12759" spans="1:13">
      <c r="A12759" s="106" t="str">
        <f t="shared" si="200"/>
        <v xml:space="preserve">D5850 </v>
      </c>
      <c r="B12759" s="164" t="s">
        <v>20048</v>
      </c>
      <c r="C12759" s="163"/>
      <c r="D12759" s="113" t="s">
        <v>1193</v>
      </c>
      <c r="F12759" t="s">
        <v>20049</v>
      </c>
      <c r="G12759" s="219">
        <v>0</v>
      </c>
      <c r="H12759" s="219">
        <v>0</v>
      </c>
      <c r="I12759" s="219">
        <v>0</v>
      </c>
      <c r="J12759" s="219">
        <v>0</v>
      </c>
      <c r="K12759" s="219">
        <v>0</v>
      </c>
      <c r="L12759" s="219">
        <v>0</v>
      </c>
      <c r="M12759" s="220" t="s">
        <v>991</v>
      </c>
    </row>
    <row r="12760" spans="1:13">
      <c r="A12760" s="106" t="str">
        <f t="shared" si="200"/>
        <v xml:space="preserve">D5851 </v>
      </c>
      <c r="B12760" s="164" t="s">
        <v>20050</v>
      </c>
      <c r="C12760" s="163"/>
      <c r="D12760" s="113" t="s">
        <v>1193</v>
      </c>
      <c r="F12760" t="s">
        <v>20051</v>
      </c>
      <c r="G12760" s="219">
        <v>0</v>
      </c>
      <c r="H12760" s="219">
        <v>0</v>
      </c>
      <c r="I12760" s="219">
        <v>0</v>
      </c>
      <c r="J12760" s="219">
        <v>0</v>
      </c>
      <c r="K12760" s="219">
        <v>0</v>
      </c>
      <c r="L12760" s="219">
        <v>0</v>
      </c>
      <c r="M12760" s="220" t="s">
        <v>991</v>
      </c>
    </row>
    <row r="12761" spans="1:13">
      <c r="A12761" s="106" t="str">
        <f t="shared" si="200"/>
        <v xml:space="preserve">D5862 </v>
      </c>
      <c r="B12761" s="164" t="s">
        <v>20052</v>
      </c>
      <c r="C12761" s="163"/>
      <c r="D12761" s="113" t="s">
        <v>1193</v>
      </c>
      <c r="F12761" t="s">
        <v>20053</v>
      </c>
      <c r="G12761" s="219">
        <v>0</v>
      </c>
      <c r="H12761" s="219">
        <v>0</v>
      </c>
      <c r="I12761" s="219">
        <v>0</v>
      </c>
      <c r="J12761" s="219">
        <v>0</v>
      </c>
      <c r="K12761" s="219">
        <v>0</v>
      </c>
      <c r="L12761" s="219">
        <v>0</v>
      </c>
      <c r="M12761" s="220" t="s">
        <v>991</v>
      </c>
    </row>
    <row r="12762" spans="1:13">
      <c r="A12762" s="106" t="str">
        <f t="shared" si="200"/>
        <v xml:space="preserve">D5863 </v>
      </c>
      <c r="B12762" s="164" t="s">
        <v>20054</v>
      </c>
      <c r="C12762" s="163"/>
      <c r="D12762" s="113" t="s">
        <v>1193</v>
      </c>
      <c r="F12762" t="s">
        <v>20055</v>
      </c>
      <c r="G12762" s="219">
        <v>0</v>
      </c>
      <c r="H12762" s="219">
        <v>0</v>
      </c>
      <c r="I12762" s="219">
        <v>0</v>
      </c>
      <c r="J12762" s="219">
        <v>0</v>
      </c>
      <c r="K12762" s="219">
        <v>0</v>
      </c>
      <c r="L12762" s="219">
        <v>0</v>
      </c>
      <c r="M12762" s="220" t="s">
        <v>991</v>
      </c>
    </row>
    <row r="12763" spans="1:13">
      <c r="A12763" s="106" t="str">
        <f t="shared" si="200"/>
        <v xml:space="preserve">D5864 </v>
      </c>
      <c r="B12763" s="164" t="s">
        <v>20056</v>
      </c>
      <c r="C12763" s="163"/>
      <c r="D12763" s="113" t="s">
        <v>1193</v>
      </c>
      <c r="F12763" t="s">
        <v>20057</v>
      </c>
      <c r="G12763" s="219">
        <v>0</v>
      </c>
      <c r="H12763" s="219">
        <v>0</v>
      </c>
      <c r="I12763" s="219">
        <v>0</v>
      </c>
      <c r="J12763" s="219">
        <v>0</v>
      </c>
      <c r="K12763" s="219">
        <v>0</v>
      </c>
      <c r="L12763" s="219">
        <v>0</v>
      </c>
      <c r="M12763" s="220" t="s">
        <v>991</v>
      </c>
    </row>
    <row r="12764" spans="1:13">
      <c r="A12764" s="106" t="str">
        <f t="shared" si="200"/>
        <v xml:space="preserve">D5865 </v>
      </c>
      <c r="B12764" s="164" t="s">
        <v>20058</v>
      </c>
      <c r="C12764" s="163"/>
      <c r="D12764" s="113" t="s">
        <v>1193</v>
      </c>
      <c r="F12764" t="s">
        <v>20059</v>
      </c>
      <c r="G12764" s="219">
        <v>0</v>
      </c>
      <c r="H12764" s="219">
        <v>0</v>
      </c>
      <c r="I12764" s="219">
        <v>0</v>
      </c>
      <c r="J12764" s="219">
        <v>0</v>
      </c>
      <c r="K12764" s="219">
        <v>0</v>
      </c>
      <c r="L12764" s="219">
        <v>0</v>
      </c>
      <c r="M12764" s="220" t="s">
        <v>991</v>
      </c>
    </row>
    <row r="12765" spans="1:13">
      <c r="A12765" s="106" t="str">
        <f t="shared" si="200"/>
        <v xml:space="preserve">D5866 </v>
      </c>
      <c r="B12765" s="164" t="s">
        <v>20060</v>
      </c>
      <c r="C12765" s="163"/>
      <c r="D12765" s="113" t="s">
        <v>1193</v>
      </c>
      <c r="F12765" t="s">
        <v>20061</v>
      </c>
      <c r="G12765" s="219">
        <v>0</v>
      </c>
      <c r="H12765" s="219">
        <v>0</v>
      </c>
      <c r="I12765" s="219">
        <v>0</v>
      </c>
      <c r="J12765" s="219">
        <v>0</v>
      </c>
      <c r="K12765" s="219">
        <v>0</v>
      </c>
      <c r="L12765" s="219">
        <v>0</v>
      </c>
      <c r="M12765" s="220" t="s">
        <v>991</v>
      </c>
    </row>
    <row r="12766" spans="1:13">
      <c r="A12766" s="106" t="str">
        <f t="shared" si="200"/>
        <v xml:space="preserve">D5867 </v>
      </c>
      <c r="B12766" s="164" t="s">
        <v>20062</v>
      </c>
      <c r="C12766" s="163"/>
      <c r="D12766" s="113" t="s">
        <v>1193</v>
      </c>
      <c r="F12766" t="s">
        <v>20063</v>
      </c>
      <c r="G12766" s="219">
        <v>0</v>
      </c>
      <c r="H12766" s="219">
        <v>0</v>
      </c>
      <c r="I12766" s="219">
        <v>0</v>
      </c>
      <c r="J12766" s="219">
        <v>0</v>
      </c>
      <c r="K12766" s="219">
        <v>0</v>
      </c>
      <c r="L12766" s="219">
        <v>0</v>
      </c>
      <c r="M12766" s="220" t="s">
        <v>991</v>
      </c>
    </row>
    <row r="12767" spans="1:13">
      <c r="A12767" s="106" t="str">
        <f t="shared" si="200"/>
        <v xml:space="preserve">D5875 </v>
      </c>
      <c r="B12767" s="164" t="s">
        <v>20064</v>
      </c>
      <c r="C12767" s="163"/>
      <c r="D12767" s="113" t="s">
        <v>1193</v>
      </c>
      <c r="F12767" t="s">
        <v>20065</v>
      </c>
      <c r="G12767" s="219">
        <v>0</v>
      </c>
      <c r="H12767" s="219">
        <v>0</v>
      </c>
      <c r="I12767" s="219">
        <v>0</v>
      </c>
      <c r="J12767" s="219">
        <v>0</v>
      </c>
      <c r="K12767" s="219">
        <v>0</v>
      </c>
      <c r="L12767" s="219">
        <v>0</v>
      </c>
      <c r="M12767" s="220" t="s">
        <v>991</v>
      </c>
    </row>
    <row r="12768" spans="1:13">
      <c r="A12768" s="106" t="str">
        <f t="shared" si="200"/>
        <v xml:space="preserve">D5876 </v>
      </c>
      <c r="B12768" s="164" t="s">
        <v>20066</v>
      </c>
      <c r="C12768" s="163"/>
      <c r="D12768" s="113" t="s">
        <v>1193</v>
      </c>
      <c r="F12768" t="s">
        <v>20067</v>
      </c>
      <c r="G12768" s="219">
        <v>0</v>
      </c>
      <c r="H12768" s="219">
        <v>0</v>
      </c>
      <c r="I12768" s="219">
        <v>0</v>
      </c>
      <c r="J12768" s="219">
        <v>0</v>
      </c>
      <c r="K12768" s="219">
        <v>0</v>
      </c>
      <c r="L12768" s="219">
        <v>0</v>
      </c>
      <c r="M12768" s="220" t="s">
        <v>991</v>
      </c>
    </row>
    <row r="12769" spans="1:13">
      <c r="A12769" s="106" t="str">
        <f t="shared" si="200"/>
        <v xml:space="preserve">D5899 </v>
      </c>
      <c r="B12769" s="164" t="s">
        <v>20068</v>
      </c>
      <c r="C12769" s="163"/>
      <c r="D12769" s="113" t="s">
        <v>1193</v>
      </c>
      <c r="F12769" t="s">
        <v>20069</v>
      </c>
      <c r="G12769" s="219">
        <v>0</v>
      </c>
      <c r="H12769" s="219">
        <v>0</v>
      </c>
      <c r="I12769" s="219">
        <v>0</v>
      </c>
      <c r="J12769" s="219">
        <v>0</v>
      </c>
      <c r="K12769" s="219">
        <v>0</v>
      </c>
      <c r="L12769" s="219">
        <v>0</v>
      </c>
      <c r="M12769" s="220" t="s">
        <v>991</v>
      </c>
    </row>
    <row r="12770" spans="1:13">
      <c r="A12770" s="106" t="str">
        <f t="shared" si="200"/>
        <v xml:space="preserve">D5911 </v>
      </c>
      <c r="B12770" s="164" t="s">
        <v>20070</v>
      </c>
      <c r="C12770" s="163"/>
      <c r="D12770" s="113" t="s">
        <v>1193</v>
      </c>
      <c r="F12770" t="s">
        <v>20071</v>
      </c>
      <c r="G12770" s="219">
        <v>0</v>
      </c>
      <c r="H12770" s="219">
        <v>0</v>
      </c>
      <c r="I12770" s="219">
        <v>0</v>
      </c>
      <c r="J12770" s="219">
        <v>0</v>
      </c>
      <c r="K12770" s="219">
        <v>0</v>
      </c>
      <c r="L12770" s="219">
        <v>0</v>
      </c>
      <c r="M12770" s="220" t="s">
        <v>991</v>
      </c>
    </row>
    <row r="12771" spans="1:13">
      <c r="A12771" s="106" t="str">
        <f t="shared" si="200"/>
        <v xml:space="preserve">D5912 </v>
      </c>
      <c r="B12771" s="164" t="s">
        <v>20072</v>
      </c>
      <c r="C12771" s="163"/>
      <c r="D12771" s="113" t="s">
        <v>1193</v>
      </c>
      <c r="F12771" t="s">
        <v>20073</v>
      </c>
      <c r="G12771" s="219">
        <v>0</v>
      </c>
      <c r="H12771" s="219">
        <v>0</v>
      </c>
      <c r="I12771" s="219">
        <v>0</v>
      </c>
      <c r="J12771" s="219">
        <v>0</v>
      </c>
      <c r="K12771" s="219">
        <v>0</v>
      </c>
      <c r="L12771" s="219">
        <v>0</v>
      </c>
      <c r="M12771" s="220" t="s">
        <v>991</v>
      </c>
    </row>
    <row r="12772" spans="1:13">
      <c r="A12772" s="106" t="str">
        <f t="shared" si="200"/>
        <v xml:space="preserve">D5913 </v>
      </c>
      <c r="B12772" s="164" t="s">
        <v>20074</v>
      </c>
      <c r="C12772" s="163"/>
      <c r="D12772" s="113" t="s">
        <v>1193</v>
      </c>
      <c r="F12772" t="s">
        <v>20075</v>
      </c>
      <c r="G12772" s="219">
        <v>0</v>
      </c>
      <c r="H12772" s="219">
        <v>0</v>
      </c>
      <c r="I12772" s="219">
        <v>0</v>
      </c>
      <c r="J12772" s="219">
        <v>0</v>
      </c>
      <c r="K12772" s="219">
        <v>0</v>
      </c>
      <c r="L12772" s="219">
        <v>0</v>
      </c>
      <c r="M12772" s="220" t="s">
        <v>991</v>
      </c>
    </row>
    <row r="12773" spans="1:13">
      <c r="A12773" s="106" t="str">
        <f t="shared" si="200"/>
        <v xml:space="preserve">D5914 </v>
      </c>
      <c r="B12773" s="164" t="s">
        <v>20076</v>
      </c>
      <c r="C12773" s="163"/>
      <c r="D12773" s="113" t="s">
        <v>1193</v>
      </c>
      <c r="F12773" t="s">
        <v>20077</v>
      </c>
      <c r="G12773" s="219">
        <v>0</v>
      </c>
      <c r="H12773" s="219">
        <v>0</v>
      </c>
      <c r="I12773" s="219">
        <v>0</v>
      </c>
      <c r="J12773" s="219">
        <v>0</v>
      </c>
      <c r="K12773" s="219">
        <v>0</v>
      </c>
      <c r="L12773" s="219">
        <v>0</v>
      </c>
      <c r="M12773" s="220" t="s">
        <v>991</v>
      </c>
    </row>
    <row r="12774" spans="1:13">
      <c r="A12774" s="106" t="str">
        <f t="shared" si="200"/>
        <v xml:space="preserve">D5915 </v>
      </c>
      <c r="B12774" s="164" t="s">
        <v>20078</v>
      </c>
      <c r="C12774" s="163"/>
      <c r="D12774" s="113" t="s">
        <v>1193</v>
      </c>
      <c r="F12774" t="s">
        <v>20079</v>
      </c>
      <c r="G12774" s="219">
        <v>0</v>
      </c>
      <c r="H12774" s="219">
        <v>0</v>
      </c>
      <c r="I12774" s="219">
        <v>0</v>
      </c>
      <c r="J12774" s="219">
        <v>0</v>
      </c>
      <c r="K12774" s="219">
        <v>0</v>
      </c>
      <c r="L12774" s="219">
        <v>0</v>
      </c>
      <c r="M12774" s="220" t="s">
        <v>991</v>
      </c>
    </row>
    <row r="12775" spans="1:13">
      <c r="A12775" s="106" t="str">
        <f t="shared" si="200"/>
        <v xml:space="preserve">D5916 </v>
      </c>
      <c r="B12775" s="164" t="s">
        <v>20080</v>
      </c>
      <c r="C12775" s="163"/>
      <c r="D12775" s="113" t="s">
        <v>1193</v>
      </c>
      <c r="F12775" t="s">
        <v>20081</v>
      </c>
      <c r="G12775" s="219">
        <v>0</v>
      </c>
      <c r="H12775" s="219">
        <v>0</v>
      </c>
      <c r="I12775" s="219">
        <v>0</v>
      </c>
      <c r="J12775" s="219">
        <v>0</v>
      </c>
      <c r="K12775" s="219">
        <v>0</v>
      </c>
      <c r="L12775" s="219">
        <v>0</v>
      </c>
      <c r="M12775" s="220" t="s">
        <v>991</v>
      </c>
    </row>
    <row r="12776" spans="1:13">
      <c r="A12776" s="106" t="str">
        <f t="shared" si="200"/>
        <v xml:space="preserve">D5919 </v>
      </c>
      <c r="B12776" s="164" t="s">
        <v>20082</v>
      </c>
      <c r="C12776" s="163"/>
      <c r="D12776" s="113" t="s">
        <v>1193</v>
      </c>
      <c r="F12776" t="s">
        <v>20083</v>
      </c>
      <c r="G12776" s="219">
        <v>0</v>
      </c>
      <c r="H12776" s="219">
        <v>0</v>
      </c>
      <c r="I12776" s="219">
        <v>0</v>
      </c>
      <c r="J12776" s="219">
        <v>0</v>
      </c>
      <c r="K12776" s="219">
        <v>0</v>
      </c>
      <c r="L12776" s="219">
        <v>0</v>
      </c>
      <c r="M12776" s="220" t="s">
        <v>991</v>
      </c>
    </row>
    <row r="12777" spans="1:13">
      <c r="A12777" s="106" t="str">
        <f t="shared" si="200"/>
        <v xml:space="preserve">D5922 </v>
      </c>
      <c r="B12777" s="164" t="s">
        <v>20084</v>
      </c>
      <c r="C12777" s="163"/>
      <c r="D12777" s="113" t="s">
        <v>1193</v>
      </c>
      <c r="F12777" t="s">
        <v>20085</v>
      </c>
      <c r="G12777" s="219">
        <v>0</v>
      </c>
      <c r="H12777" s="219">
        <v>0</v>
      </c>
      <c r="I12777" s="219">
        <v>0</v>
      </c>
      <c r="J12777" s="219">
        <v>0</v>
      </c>
      <c r="K12777" s="219">
        <v>0</v>
      </c>
      <c r="L12777" s="219">
        <v>0</v>
      </c>
      <c r="M12777" s="220" t="s">
        <v>991</v>
      </c>
    </row>
    <row r="12778" spans="1:13">
      <c r="A12778" s="106" t="str">
        <f t="shared" si="200"/>
        <v xml:space="preserve">D5923 </v>
      </c>
      <c r="B12778" s="164" t="s">
        <v>20086</v>
      </c>
      <c r="C12778" s="163"/>
      <c r="D12778" s="113" t="s">
        <v>1193</v>
      </c>
      <c r="F12778" t="s">
        <v>20087</v>
      </c>
      <c r="G12778" s="219">
        <v>0</v>
      </c>
      <c r="H12778" s="219">
        <v>0</v>
      </c>
      <c r="I12778" s="219">
        <v>0</v>
      </c>
      <c r="J12778" s="219">
        <v>0</v>
      </c>
      <c r="K12778" s="219">
        <v>0</v>
      </c>
      <c r="L12778" s="219">
        <v>0</v>
      </c>
      <c r="M12778" s="220" t="s">
        <v>991</v>
      </c>
    </row>
    <row r="12779" spans="1:13">
      <c r="A12779" s="106" t="str">
        <f t="shared" si="200"/>
        <v xml:space="preserve">D5924 </v>
      </c>
      <c r="B12779" s="164" t="s">
        <v>20088</v>
      </c>
      <c r="C12779" s="163"/>
      <c r="D12779" s="113" t="s">
        <v>1193</v>
      </c>
      <c r="F12779" t="s">
        <v>20089</v>
      </c>
      <c r="G12779" s="219">
        <v>0</v>
      </c>
      <c r="H12779" s="219">
        <v>0</v>
      </c>
      <c r="I12779" s="219">
        <v>0</v>
      </c>
      <c r="J12779" s="219">
        <v>0</v>
      </c>
      <c r="K12779" s="219">
        <v>0</v>
      </c>
      <c r="L12779" s="219">
        <v>0</v>
      </c>
      <c r="M12779" s="220" t="s">
        <v>991</v>
      </c>
    </row>
    <row r="12780" spans="1:13">
      <c r="A12780" s="106" t="str">
        <f t="shared" si="200"/>
        <v xml:space="preserve">D5925 </v>
      </c>
      <c r="B12780" s="164" t="s">
        <v>20090</v>
      </c>
      <c r="C12780" s="163"/>
      <c r="D12780" s="113" t="s">
        <v>1193</v>
      </c>
      <c r="F12780" t="s">
        <v>20091</v>
      </c>
      <c r="G12780" s="219">
        <v>0</v>
      </c>
      <c r="H12780" s="219">
        <v>0</v>
      </c>
      <c r="I12780" s="219">
        <v>0</v>
      </c>
      <c r="J12780" s="219">
        <v>0</v>
      </c>
      <c r="K12780" s="219">
        <v>0</v>
      </c>
      <c r="L12780" s="219">
        <v>0</v>
      </c>
      <c r="M12780" s="220" t="s">
        <v>991</v>
      </c>
    </row>
    <row r="12781" spans="1:13">
      <c r="A12781" s="106" t="str">
        <f t="shared" si="200"/>
        <v xml:space="preserve">D5926 </v>
      </c>
      <c r="B12781" s="164" t="s">
        <v>20092</v>
      </c>
      <c r="C12781" s="163"/>
      <c r="D12781" s="113" t="s">
        <v>1193</v>
      </c>
      <c r="F12781" t="s">
        <v>20093</v>
      </c>
      <c r="G12781" s="219">
        <v>0</v>
      </c>
      <c r="H12781" s="219">
        <v>0</v>
      </c>
      <c r="I12781" s="219">
        <v>0</v>
      </c>
      <c r="J12781" s="219">
        <v>0</v>
      </c>
      <c r="K12781" s="219">
        <v>0</v>
      </c>
      <c r="L12781" s="219">
        <v>0</v>
      </c>
      <c r="M12781" s="220" t="s">
        <v>991</v>
      </c>
    </row>
    <row r="12782" spans="1:13">
      <c r="A12782" s="106" t="str">
        <f t="shared" si="200"/>
        <v xml:space="preserve">D5927 </v>
      </c>
      <c r="B12782" s="164" t="s">
        <v>20094</v>
      </c>
      <c r="C12782" s="163"/>
      <c r="D12782" s="113" t="s">
        <v>1193</v>
      </c>
      <c r="F12782" t="s">
        <v>20095</v>
      </c>
      <c r="G12782" s="219">
        <v>0</v>
      </c>
      <c r="H12782" s="219">
        <v>0</v>
      </c>
      <c r="I12782" s="219">
        <v>0</v>
      </c>
      <c r="J12782" s="219">
        <v>0</v>
      </c>
      <c r="K12782" s="219">
        <v>0</v>
      </c>
      <c r="L12782" s="219">
        <v>0</v>
      </c>
      <c r="M12782" s="220" t="s">
        <v>991</v>
      </c>
    </row>
    <row r="12783" spans="1:13">
      <c r="A12783" s="106" t="str">
        <f t="shared" si="200"/>
        <v xml:space="preserve">D5928 </v>
      </c>
      <c r="B12783" s="164" t="s">
        <v>20096</v>
      </c>
      <c r="C12783" s="163"/>
      <c r="D12783" s="113" t="s">
        <v>1193</v>
      </c>
      <c r="F12783" t="s">
        <v>20097</v>
      </c>
      <c r="G12783" s="219">
        <v>0</v>
      </c>
      <c r="H12783" s="219">
        <v>0</v>
      </c>
      <c r="I12783" s="219">
        <v>0</v>
      </c>
      <c r="J12783" s="219">
        <v>0</v>
      </c>
      <c r="K12783" s="219">
        <v>0</v>
      </c>
      <c r="L12783" s="219">
        <v>0</v>
      </c>
      <c r="M12783" s="220" t="s">
        <v>991</v>
      </c>
    </row>
    <row r="12784" spans="1:13">
      <c r="A12784" s="106" t="str">
        <f t="shared" si="200"/>
        <v xml:space="preserve">D5929 </v>
      </c>
      <c r="B12784" s="164" t="s">
        <v>20098</v>
      </c>
      <c r="C12784" s="163"/>
      <c r="D12784" s="113" t="s">
        <v>1193</v>
      </c>
      <c r="F12784" t="s">
        <v>20099</v>
      </c>
      <c r="G12784" s="219">
        <v>0</v>
      </c>
      <c r="H12784" s="219">
        <v>0</v>
      </c>
      <c r="I12784" s="219">
        <v>0</v>
      </c>
      <c r="J12784" s="219">
        <v>0</v>
      </c>
      <c r="K12784" s="219">
        <v>0</v>
      </c>
      <c r="L12784" s="219">
        <v>0</v>
      </c>
      <c r="M12784" s="220" t="s">
        <v>991</v>
      </c>
    </row>
    <row r="12785" spans="1:13">
      <c r="A12785" s="106" t="str">
        <f t="shared" si="200"/>
        <v xml:space="preserve">D5931 </v>
      </c>
      <c r="B12785" s="164" t="s">
        <v>20100</v>
      </c>
      <c r="C12785" s="163"/>
      <c r="D12785" s="113" t="s">
        <v>1193</v>
      </c>
      <c r="F12785" t="s">
        <v>20101</v>
      </c>
      <c r="G12785" s="219">
        <v>0</v>
      </c>
      <c r="H12785" s="219">
        <v>0</v>
      </c>
      <c r="I12785" s="219">
        <v>0</v>
      </c>
      <c r="J12785" s="219">
        <v>0</v>
      </c>
      <c r="K12785" s="219">
        <v>0</v>
      </c>
      <c r="L12785" s="219">
        <v>0</v>
      </c>
      <c r="M12785" s="220" t="s">
        <v>991</v>
      </c>
    </row>
    <row r="12786" spans="1:13">
      <c r="A12786" s="106" t="str">
        <f t="shared" si="200"/>
        <v xml:space="preserve">D5932 </v>
      </c>
      <c r="B12786" s="164" t="s">
        <v>20102</v>
      </c>
      <c r="C12786" s="163"/>
      <c r="D12786" s="113" t="s">
        <v>1193</v>
      </c>
      <c r="F12786" t="s">
        <v>20103</v>
      </c>
      <c r="G12786" s="219">
        <v>0</v>
      </c>
      <c r="H12786" s="219">
        <v>0</v>
      </c>
      <c r="I12786" s="219">
        <v>0</v>
      </c>
      <c r="J12786" s="219">
        <v>0</v>
      </c>
      <c r="K12786" s="219">
        <v>0</v>
      </c>
      <c r="L12786" s="219">
        <v>0</v>
      </c>
      <c r="M12786" s="220" t="s">
        <v>991</v>
      </c>
    </row>
    <row r="12787" spans="1:13">
      <c r="A12787" s="106" t="str">
        <f t="shared" si="200"/>
        <v xml:space="preserve">D5933 </v>
      </c>
      <c r="B12787" s="164" t="s">
        <v>20104</v>
      </c>
      <c r="C12787" s="163"/>
      <c r="D12787" s="113" t="s">
        <v>1193</v>
      </c>
      <c r="F12787" t="s">
        <v>20105</v>
      </c>
      <c r="G12787" s="219">
        <v>0</v>
      </c>
      <c r="H12787" s="219">
        <v>0</v>
      </c>
      <c r="I12787" s="219">
        <v>0</v>
      </c>
      <c r="J12787" s="219">
        <v>0</v>
      </c>
      <c r="K12787" s="219">
        <v>0</v>
      </c>
      <c r="L12787" s="219">
        <v>0</v>
      </c>
      <c r="M12787" s="220" t="s">
        <v>991</v>
      </c>
    </row>
    <row r="12788" spans="1:13">
      <c r="A12788" s="106" t="str">
        <f t="shared" si="200"/>
        <v xml:space="preserve">D5934 </v>
      </c>
      <c r="B12788" s="164" t="s">
        <v>20106</v>
      </c>
      <c r="C12788" s="163"/>
      <c r="D12788" s="113" t="s">
        <v>1193</v>
      </c>
      <c r="F12788" t="s">
        <v>20107</v>
      </c>
      <c r="G12788" s="219">
        <v>0</v>
      </c>
      <c r="H12788" s="219">
        <v>0</v>
      </c>
      <c r="I12788" s="219">
        <v>0</v>
      </c>
      <c r="J12788" s="219">
        <v>0</v>
      </c>
      <c r="K12788" s="219">
        <v>0</v>
      </c>
      <c r="L12788" s="219">
        <v>0</v>
      </c>
      <c r="M12788" s="220" t="s">
        <v>991</v>
      </c>
    </row>
    <row r="12789" spans="1:13">
      <c r="A12789" s="106" t="str">
        <f t="shared" si="200"/>
        <v xml:space="preserve">D5935 </v>
      </c>
      <c r="B12789" s="164" t="s">
        <v>20108</v>
      </c>
      <c r="C12789" s="163"/>
      <c r="D12789" s="113" t="s">
        <v>1193</v>
      </c>
      <c r="F12789" t="s">
        <v>20109</v>
      </c>
      <c r="G12789" s="219">
        <v>0</v>
      </c>
      <c r="H12789" s="219">
        <v>0</v>
      </c>
      <c r="I12789" s="219">
        <v>0</v>
      </c>
      <c r="J12789" s="219">
        <v>0</v>
      </c>
      <c r="K12789" s="219">
        <v>0</v>
      </c>
      <c r="L12789" s="219">
        <v>0</v>
      </c>
      <c r="M12789" s="220" t="s">
        <v>991</v>
      </c>
    </row>
    <row r="12790" spans="1:13">
      <c r="A12790" s="106" t="str">
        <f t="shared" si="200"/>
        <v xml:space="preserve">D5936 </v>
      </c>
      <c r="B12790" s="164" t="s">
        <v>20110</v>
      </c>
      <c r="C12790" s="163"/>
      <c r="D12790" s="113" t="s">
        <v>1193</v>
      </c>
      <c r="F12790" t="s">
        <v>20111</v>
      </c>
      <c r="G12790" s="219">
        <v>0</v>
      </c>
      <c r="H12790" s="219">
        <v>0</v>
      </c>
      <c r="I12790" s="219">
        <v>0</v>
      </c>
      <c r="J12790" s="219">
        <v>0</v>
      </c>
      <c r="K12790" s="219">
        <v>0</v>
      </c>
      <c r="L12790" s="219">
        <v>0</v>
      </c>
      <c r="M12790" s="220" t="s">
        <v>991</v>
      </c>
    </row>
    <row r="12791" spans="1:13">
      <c r="A12791" s="106" t="str">
        <f t="shared" si="200"/>
        <v xml:space="preserve">D5937 </v>
      </c>
      <c r="B12791" s="164" t="s">
        <v>20112</v>
      </c>
      <c r="C12791" s="163"/>
      <c r="D12791" s="113" t="s">
        <v>1193</v>
      </c>
      <c r="F12791" t="s">
        <v>20113</v>
      </c>
      <c r="G12791" s="219">
        <v>0</v>
      </c>
      <c r="H12791" s="219">
        <v>0</v>
      </c>
      <c r="I12791" s="219">
        <v>0</v>
      </c>
      <c r="J12791" s="219">
        <v>0</v>
      </c>
      <c r="K12791" s="219">
        <v>0</v>
      </c>
      <c r="L12791" s="219">
        <v>0</v>
      </c>
      <c r="M12791" s="220" t="s">
        <v>991</v>
      </c>
    </row>
    <row r="12792" spans="1:13">
      <c r="A12792" s="106" t="str">
        <f t="shared" si="200"/>
        <v xml:space="preserve">D5951 </v>
      </c>
      <c r="B12792" s="164" t="s">
        <v>20114</v>
      </c>
      <c r="C12792" s="163"/>
      <c r="D12792" s="113" t="s">
        <v>1193</v>
      </c>
      <c r="F12792" t="s">
        <v>20115</v>
      </c>
      <c r="G12792" s="219">
        <v>0</v>
      </c>
      <c r="H12792" s="219">
        <v>0</v>
      </c>
      <c r="I12792" s="219">
        <v>0</v>
      </c>
      <c r="J12792" s="219">
        <v>0</v>
      </c>
      <c r="K12792" s="219">
        <v>0</v>
      </c>
      <c r="L12792" s="219">
        <v>0</v>
      </c>
      <c r="M12792" s="220" t="s">
        <v>991</v>
      </c>
    </row>
    <row r="12793" spans="1:13">
      <c r="A12793" s="106" t="str">
        <f t="shared" si="200"/>
        <v xml:space="preserve">D5952 </v>
      </c>
      <c r="B12793" s="164" t="s">
        <v>20116</v>
      </c>
      <c r="C12793" s="163"/>
      <c r="D12793" s="113" t="s">
        <v>1193</v>
      </c>
      <c r="F12793" t="s">
        <v>20117</v>
      </c>
      <c r="G12793" s="219">
        <v>0</v>
      </c>
      <c r="H12793" s="219">
        <v>0</v>
      </c>
      <c r="I12793" s="219">
        <v>0</v>
      </c>
      <c r="J12793" s="219">
        <v>0</v>
      </c>
      <c r="K12793" s="219">
        <v>0</v>
      </c>
      <c r="L12793" s="219">
        <v>0</v>
      </c>
      <c r="M12793" s="220" t="s">
        <v>991</v>
      </c>
    </row>
    <row r="12794" spans="1:13">
      <c r="A12794" s="106" t="str">
        <f t="shared" si="200"/>
        <v xml:space="preserve">D5953 </v>
      </c>
      <c r="B12794" s="164" t="s">
        <v>20118</v>
      </c>
      <c r="C12794" s="163"/>
      <c r="D12794" s="113" t="s">
        <v>1193</v>
      </c>
      <c r="F12794" t="s">
        <v>20119</v>
      </c>
      <c r="G12794" s="219">
        <v>0</v>
      </c>
      <c r="H12794" s="219">
        <v>0</v>
      </c>
      <c r="I12794" s="219">
        <v>0</v>
      </c>
      <c r="J12794" s="219">
        <v>0</v>
      </c>
      <c r="K12794" s="219">
        <v>0</v>
      </c>
      <c r="L12794" s="219">
        <v>0</v>
      </c>
      <c r="M12794" s="220" t="s">
        <v>991</v>
      </c>
    </row>
    <row r="12795" spans="1:13">
      <c r="A12795" s="106" t="str">
        <f t="shared" si="200"/>
        <v xml:space="preserve">D5954 </v>
      </c>
      <c r="B12795" s="164" t="s">
        <v>20120</v>
      </c>
      <c r="C12795" s="163"/>
      <c r="D12795" s="113" t="s">
        <v>1193</v>
      </c>
      <c r="F12795" t="s">
        <v>20121</v>
      </c>
      <c r="G12795" s="219">
        <v>0</v>
      </c>
      <c r="H12795" s="219">
        <v>0</v>
      </c>
      <c r="I12795" s="219">
        <v>0</v>
      </c>
      <c r="J12795" s="219">
        <v>0</v>
      </c>
      <c r="K12795" s="219">
        <v>0</v>
      </c>
      <c r="L12795" s="219">
        <v>0</v>
      </c>
      <c r="M12795" s="220" t="s">
        <v>991</v>
      </c>
    </row>
    <row r="12796" spans="1:13">
      <c r="A12796" s="106" t="str">
        <f t="shared" si="200"/>
        <v xml:space="preserve">D5955 </v>
      </c>
      <c r="B12796" s="164" t="s">
        <v>20122</v>
      </c>
      <c r="C12796" s="163"/>
      <c r="D12796" s="113" t="s">
        <v>1193</v>
      </c>
      <c r="F12796" t="s">
        <v>20123</v>
      </c>
      <c r="G12796" s="219">
        <v>0</v>
      </c>
      <c r="H12796" s="219">
        <v>0</v>
      </c>
      <c r="I12796" s="219">
        <v>0</v>
      </c>
      <c r="J12796" s="219">
        <v>0</v>
      </c>
      <c r="K12796" s="219">
        <v>0</v>
      </c>
      <c r="L12796" s="219">
        <v>0</v>
      </c>
      <c r="M12796" s="220" t="s">
        <v>991</v>
      </c>
    </row>
    <row r="12797" spans="1:13">
      <c r="A12797" s="106" t="str">
        <f t="shared" si="200"/>
        <v xml:space="preserve">D5958 </v>
      </c>
      <c r="B12797" s="164" t="s">
        <v>20124</v>
      </c>
      <c r="C12797" s="163"/>
      <c r="D12797" s="113" t="s">
        <v>1193</v>
      </c>
      <c r="F12797" t="s">
        <v>20125</v>
      </c>
      <c r="G12797" s="219">
        <v>0</v>
      </c>
      <c r="H12797" s="219">
        <v>0</v>
      </c>
      <c r="I12797" s="219">
        <v>0</v>
      </c>
      <c r="J12797" s="219">
        <v>0</v>
      </c>
      <c r="K12797" s="219">
        <v>0</v>
      </c>
      <c r="L12797" s="219">
        <v>0</v>
      </c>
      <c r="M12797" s="220" t="s">
        <v>991</v>
      </c>
    </row>
    <row r="12798" spans="1:13">
      <c r="A12798" s="106" t="str">
        <f t="shared" si="200"/>
        <v xml:space="preserve">D5959 </v>
      </c>
      <c r="B12798" s="164" t="s">
        <v>20126</v>
      </c>
      <c r="C12798" s="163"/>
      <c r="D12798" s="113" t="s">
        <v>1193</v>
      </c>
      <c r="F12798" t="s">
        <v>20127</v>
      </c>
      <c r="G12798" s="219">
        <v>0</v>
      </c>
      <c r="H12798" s="219">
        <v>0</v>
      </c>
      <c r="I12798" s="219">
        <v>0</v>
      </c>
      <c r="J12798" s="219">
        <v>0</v>
      </c>
      <c r="K12798" s="219">
        <v>0</v>
      </c>
      <c r="L12798" s="219">
        <v>0</v>
      </c>
      <c r="M12798" s="220" t="s">
        <v>991</v>
      </c>
    </row>
    <row r="12799" spans="1:13">
      <c r="A12799" s="106" t="str">
        <f t="shared" si="200"/>
        <v xml:space="preserve">D5960 </v>
      </c>
      <c r="B12799" s="164" t="s">
        <v>20128</v>
      </c>
      <c r="C12799" s="163"/>
      <c r="D12799" s="113" t="s">
        <v>1193</v>
      </c>
      <c r="F12799" t="s">
        <v>20129</v>
      </c>
      <c r="G12799" s="219">
        <v>0</v>
      </c>
      <c r="H12799" s="219">
        <v>0</v>
      </c>
      <c r="I12799" s="219">
        <v>0</v>
      </c>
      <c r="J12799" s="219">
        <v>0</v>
      </c>
      <c r="K12799" s="219">
        <v>0</v>
      </c>
      <c r="L12799" s="219">
        <v>0</v>
      </c>
      <c r="M12799" s="220" t="s">
        <v>991</v>
      </c>
    </row>
    <row r="12800" spans="1:13">
      <c r="A12800" s="106" t="str">
        <f t="shared" si="200"/>
        <v xml:space="preserve">D5982 </v>
      </c>
      <c r="B12800" s="164" t="s">
        <v>20130</v>
      </c>
      <c r="C12800" s="163"/>
      <c r="D12800" s="113" t="s">
        <v>1193</v>
      </c>
      <c r="F12800" t="s">
        <v>20131</v>
      </c>
      <c r="G12800" s="219">
        <v>0</v>
      </c>
      <c r="H12800" s="219">
        <v>0</v>
      </c>
      <c r="I12800" s="219">
        <v>0</v>
      </c>
      <c r="J12800" s="219">
        <v>0</v>
      </c>
      <c r="K12800" s="219">
        <v>0</v>
      </c>
      <c r="L12800" s="219">
        <v>0</v>
      </c>
      <c r="M12800" s="220" t="s">
        <v>991</v>
      </c>
    </row>
    <row r="12801" spans="1:13">
      <c r="A12801" s="106" t="str">
        <f t="shared" si="200"/>
        <v xml:space="preserve">D5983 </v>
      </c>
      <c r="B12801" s="164" t="s">
        <v>20132</v>
      </c>
      <c r="C12801" s="163"/>
      <c r="D12801" s="113" t="s">
        <v>1193</v>
      </c>
      <c r="F12801" t="s">
        <v>20133</v>
      </c>
      <c r="G12801" s="219">
        <v>0</v>
      </c>
      <c r="H12801" s="219">
        <v>0</v>
      </c>
      <c r="I12801" s="219">
        <v>0</v>
      </c>
      <c r="J12801" s="219">
        <v>0</v>
      </c>
      <c r="K12801" s="219">
        <v>0</v>
      </c>
      <c r="L12801" s="219">
        <v>0</v>
      </c>
      <c r="M12801" s="220" t="s">
        <v>991</v>
      </c>
    </row>
    <row r="12802" spans="1:13">
      <c r="A12802" s="106" t="str">
        <f t="shared" si="200"/>
        <v xml:space="preserve">D5984 </v>
      </c>
      <c r="B12802" s="164" t="s">
        <v>20134</v>
      </c>
      <c r="C12802" s="163"/>
      <c r="D12802" s="113" t="s">
        <v>1193</v>
      </c>
      <c r="F12802" t="s">
        <v>20135</v>
      </c>
      <c r="G12802" s="219">
        <v>0</v>
      </c>
      <c r="H12802" s="219">
        <v>0</v>
      </c>
      <c r="I12802" s="219">
        <v>0</v>
      </c>
      <c r="J12802" s="219">
        <v>0</v>
      </c>
      <c r="K12802" s="219">
        <v>0</v>
      </c>
      <c r="L12802" s="219">
        <v>0</v>
      </c>
      <c r="M12802" s="220" t="s">
        <v>991</v>
      </c>
    </row>
    <row r="12803" spans="1:13">
      <c r="A12803" s="106" t="str">
        <f t="shared" ref="A12803:A12866" si="201">B12803&amp;" "&amp;C12803</f>
        <v xml:space="preserve">D5985 </v>
      </c>
      <c r="B12803" s="164" t="s">
        <v>20136</v>
      </c>
      <c r="C12803" s="163"/>
      <c r="D12803" s="113" t="s">
        <v>1193</v>
      </c>
      <c r="F12803" t="s">
        <v>20137</v>
      </c>
      <c r="G12803" s="219">
        <v>0</v>
      </c>
      <c r="H12803" s="219">
        <v>0</v>
      </c>
      <c r="I12803" s="219">
        <v>0</v>
      </c>
      <c r="J12803" s="219">
        <v>0</v>
      </c>
      <c r="K12803" s="219">
        <v>0</v>
      </c>
      <c r="L12803" s="219">
        <v>0</v>
      </c>
      <c r="M12803" s="220" t="s">
        <v>991</v>
      </c>
    </row>
    <row r="12804" spans="1:13">
      <c r="A12804" s="106" t="str">
        <f t="shared" si="201"/>
        <v xml:space="preserve">D5986 </v>
      </c>
      <c r="B12804" s="164" t="s">
        <v>20138</v>
      </c>
      <c r="C12804" s="163"/>
      <c r="D12804" s="113" t="s">
        <v>1193</v>
      </c>
      <c r="F12804" t="s">
        <v>20139</v>
      </c>
      <c r="G12804" s="219">
        <v>0</v>
      </c>
      <c r="H12804" s="219">
        <v>0</v>
      </c>
      <c r="I12804" s="219">
        <v>0</v>
      </c>
      <c r="J12804" s="219">
        <v>0</v>
      </c>
      <c r="K12804" s="219">
        <v>0</v>
      </c>
      <c r="L12804" s="219">
        <v>0</v>
      </c>
      <c r="M12804" s="220" t="s">
        <v>991</v>
      </c>
    </row>
    <row r="12805" spans="1:13">
      <c r="A12805" s="106" t="str">
        <f t="shared" si="201"/>
        <v xml:space="preserve">D5987 </v>
      </c>
      <c r="B12805" s="164" t="s">
        <v>20140</v>
      </c>
      <c r="C12805" s="163"/>
      <c r="D12805" s="113" t="s">
        <v>1193</v>
      </c>
      <c r="F12805" t="s">
        <v>20141</v>
      </c>
      <c r="G12805" s="219">
        <v>0</v>
      </c>
      <c r="H12805" s="219">
        <v>0</v>
      </c>
      <c r="I12805" s="219">
        <v>0</v>
      </c>
      <c r="J12805" s="219">
        <v>0</v>
      </c>
      <c r="K12805" s="219">
        <v>0</v>
      </c>
      <c r="L12805" s="219">
        <v>0</v>
      </c>
      <c r="M12805" s="220" t="s">
        <v>991</v>
      </c>
    </row>
    <row r="12806" spans="1:13">
      <c r="A12806" s="106" t="str">
        <f t="shared" si="201"/>
        <v xml:space="preserve">D5988 </v>
      </c>
      <c r="B12806" s="164" t="s">
        <v>20142</v>
      </c>
      <c r="C12806" s="163"/>
      <c r="D12806" s="113" t="s">
        <v>1193</v>
      </c>
      <c r="F12806" t="s">
        <v>20143</v>
      </c>
      <c r="G12806" s="219">
        <v>0</v>
      </c>
      <c r="H12806" s="219">
        <v>0</v>
      </c>
      <c r="I12806" s="219">
        <v>0</v>
      </c>
      <c r="J12806" s="219">
        <v>0</v>
      </c>
      <c r="K12806" s="219">
        <v>0</v>
      </c>
      <c r="L12806" s="219">
        <v>0</v>
      </c>
      <c r="M12806" s="220" t="s">
        <v>991</v>
      </c>
    </row>
    <row r="12807" spans="1:13">
      <c r="A12807" s="106" t="str">
        <f t="shared" si="201"/>
        <v xml:space="preserve">D5991 </v>
      </c>
      <c r="B12807" s="164" t="s">
        <v>20144</v>
      </c>
      <c r="C12807" s="163"/>
      <c r="D12807" s="113" t="s">
        <v>1193</v>
      </c>
      <c r="F12807" t="s">
        <v>20145</v>
      </c>
      <c r="G12807" s="219">
        <v>0</v>
      </c>
      <c r="H12807" s="219">
        <v>0</v>
      </c>
      <c r="I12807" s="219">
        <v>0</v>
      </c>
      <c r="J12807" s="219">
        <v>0</v>
      </c>
      <c r="K12807" s="219">
        <v>0</v>
      </c>
      <c r="L12807" s="219">
        <v>0</v>
      </c>
      <c r="M12807" s="220" t="s">
        <v>991</v>
      </c>
    </row>
    <row r="12808" spans="1:13">
      <c r="A12808" s="106" t="str">
        <f t="shared" si="201"/>
        <v xml:space="preserve">D5992 </v>
      </c>
      <c r="B12808" s="164" t="s">
        <v>20146</v>
      </c>
      <c r="C12808" s="163"/>
      <c r="D12808" s="113" t="s">
        <v>1193</v>
      </c>
      <c r="F12808" t="s">
        <v>20147</v>
      </c>
      <c r="G12808" s="219">
        <v>0</v>
      </c>
      <c r="H12808" s="219">
        <v>0</v>
      </c>
      <c r="I12808" s="219">
        <v>0</v>
      </c>
      <c r="J12808" s="219">
        <v>0</v>
      </c>
      <c r="K12808" s="219">
        <v>0</v>
      </c>
      <c r="L12808" s="219">
        <v>0</v>
      </c>
      <c r="M12808" s="220" t="s">
        <v>991</v>
      </c>
    </row>
    <row r="12809" spans="1:13">
      <c r="A12809" s="106" t="str">
        <f t="shared" si="201"/>
        <v xml:space="preserve">D5993 </v>
      </c>
      <c r="B12809" s="164" t="s">
        <v>20148</v>
      </c>
      <c r="C12809" s="163"/>
      <c r="D12809" s="113" t="s">
        <v>1193</v>
      </c>
      <c r="F12809" t="s">
        <v>20149</v>
      </c>
      <c r="G12809" s="219">
        <v>0</v>
      </c>
      <c r="H12809" s="219">
        <v>0</v>
      </c>
      <c r="I12809" s="219">
        <v>0</v>
      </c>
      <c r="J12809" s="219">
        <v>0</v>
      </c>
      <c r="K12809" s="219">
        <v>0</v>
      </c>
      <c r="L12809" s="219">
        <v>0</v>
      </c>
      <c r="M12809" s="220" t="s">
        <v>991</v>
      </c>
    </row>
    <row r="12810" spans="1:13">
      <c r="A12810" s="106" t="str">
        <f t="shared" si="201"/>
        <v xml:space="preserve">D5995 </v>
      </c>
      <c r="B12810" s="164" t="s">
        <v>20150</v>
      </c>
      <c r="C12810" s="163"/>
      <c r="D12810" s="113" t="s">
        <v>1193</v>
      </c>
      <c r="F12810" t="s">
        <v>20151</v>
      </c>
      <c r="G12810" s="219">
        <v>0</v>
      </c>
      <c r="H12810" s="219">
        <v>0</v>
      </c>
      <c r="I12810" s="219">
        <v>0</v>
      </c>
      <c r="J12810" s="219">
        <v>0</v>
      </c>
      <c r="K12810" s="219">
        <v>0</v>
      </c>
      <c r="L12810" s="219">
        <v>0</v>
      </c>
      <c r="M12810" s="220" t="s">
        <v>991</v>
      </c>
    </row>
    <row r="12811" spans="1:13">
      <c r="A12811" s="106" t="str">
        <f t="shared" si="201"/>
        <v xml:space="preserve">D5996 </v>
      </c>
      <c r="B12811" s="164" t="s">
        <v>20152</v>
      </c>
      <c r="C12811" s="163"/>
      <c r="D12811" s="113" t="s">
        <v>1193</v>
      </c>
      <c r="F12811" t="s">
        <v>20153</v>
      </c>
      <c r="G12811" s="219">
        <v>0</v>
      </c>
      <c r="H12811" s="219">
        <v>0</v>
      </c>
      <c r="I12811" s="219">
        <v>0</v>
      </c>
      <c r="J12811" s="219">
        <v>0</v>
      </c>
      <c r="K12811" s="219">
        <v>0</v>
      </c>
      <c r="L12811" s="219">
        <v>0</v>
      </c>
      <c r="M12811" s="220" t="s">
        <v>991</v>
      </c>
    </row>
    <row r="12812" spans="1:13">
      <c r="A12812" s="106" t="str">
        <f t="shared" si="201"/>
        <v xml:space="preserve">D5999 </v>
      </c>
      <c r="B12812" s="164" t="s">
        <v>20154</v>
      </c>
      <c r="C12812" s="163"/>
      <c r="D12812" s="113" t="s">
        <v>1193</v>
      </c>
      <c r="F12812" t="s">
        <v>20155</v>
      </c>
      <c r="G12812" s="219">
        <v>0</v>
      </c>
      <c r="H12812" s="219">
        <v>0</v>
      </c>
      <c r="I12812" s="219">
        <v>0</v>
      </c>
      <c r="J12812" s="219">
        <v>0</v>
      </c>
      <c r="K12812" s="219">
        <v>0</v>
      </c>
      <c r="L12812" s="219">
        <v>0</v>
      </c>
      <c r="M12812" s="220" t="s">
        <v>991</v>
      </c>
    </row>
    <row r="12813" spans="1:13">
      <c r="A12813" s="106" t="str">
        <f t="shared" si="201"/>
        <v xml:space="preserve">D6010 </v>
      </c>
      <c r="B12813" s="164" t="s">
        <v>20156</v>
      </c>
      <c r="C12813" s="163"/>
      <c r="D12813" s="113" t="s">
        <v>1193</v>
      </c>
      <c r="F12813" t="s">
        <v>20157</v>
      </c>
      <c r="G12813" s="219">
        <v>0</v>
      </c>
      <c r="H12813" s="219">
        <v>0</v>
      </c>
      <c r="I12813" s="219">
        <v>0</v>
      </c>
      <c r="J12813" s="219">
        <v>0</v>
      </c>
      <c r="K12813" s="219">
        <v>0</v>
      </c>
      <c r="L12813" s="219">
        <v>0</v>
      </c>
      <c r="M12813" s="220" t="s">
        <v>991</v>
      </c>
    </row>
    <row r="12814" spans="1:13">
      <c r="A12814" s="106" t="str">
        <f t="shared" si="201"/>
        <v xml:space="preserve">D6011 </v>
      </c>
      <c r="B12814" s="164" t="s">
        <v>20158</v>
      </c>
      <c r="C12814" s="163"/>
      <c r="D12814" s="113" t="s">
        <v>1193</v>
      </c>
      <c r="F12814" t="s">
        <v>20159</v>
      </c>
      <c r="G12814" s="219">
        <v>0</v>
      </c>
      <c r="H12814" s="219">
        <v>0</v>
      </c>
      <c r="I12814" s="219">
        <v>0</v>
      </c>
      <c r="J12814" s="219">
        <v>0</v>
      </c>
      <c r="K12814" s="219">
        <v>0</v>
      </c>
      <c r="L12814" s="219">
        <v>0</v>
      </c>
      <c r="M12814" s="220" t="s">
        <v>991</v>
      </c>
    </row>
    <row r="12815" spans="1:13">
      <c r="A12815" s="106" t="str">
        <f t="shared" si="201"/>
        <v xml:space="preserve">D6012 </v>
      </c>
      <c r="B12815" s="164" t="s">
        <v>20160</v>
      </c>
      <c r="C12815" s="163"/>
      <c r="D12815" s="113" t="s">
        <v>1193</v>
      </c>
      <c r="F12815" t="s">
        <v>20161</v>
      </c>
      <c r="G12815" s="219">
        <v>0</v>
      </c>
      <c r="H12815" s="219">
        <v>0</v>
      </c>
      <c r="I12815" s="219">
        <v>0</v>
      </c>
      <c r="J12815" s="219">
        <v>0</v>
      </c>
      <c r="K12815" s="219">
        <v>0</v>
      </c>
      <c r="L12815" s="219">
        <v>0</v>
      </c>
      <c r="M12815" s="220" t="s">
        <v>991</v>
      </c>
    </row>
    <row r="12816" spans="1:13">
      <c r="A12816" s="106" t="str">
        <f t="shared" si="201"/>
        <v xml:space="preserve">D6013 </v>
      </c>
      <c r="B12816" s="164" t="s">
        <v>20162</v>
      </c>
      <c r="C12816" s="163"/>
      <c r="D12816" s="113" t="s">
        <v>1193</v>
      </c>
      <c r="F12816" t="s">
        <v>20163</v>
      </c>
      <c r="G12816" s="219">
        <v>0</v>
      </c>
      <c r="H12816" s="219">
        <v>0</v>
      </c>
      <c r="I12816" s="219">
        <v>0</v>
      </c>
      <c r="J12816" s="219">
        <v>0</v>
      </c>
      <c r="K12816" s="219">
        <v>0</v>
      </c>
      <c r="L12816" s="219">
        <v>0</v>
      </c>
      <c r="M12816" s="220" t="s">
        <v>991</v>
      </c>
    </row>
    <row r="12817" spans="1:13">
      <c r="A12817" s="106" t="str">
        <f t="shared" si="201"/>
        <v xml:space="preserve">D6040 </v>
      </c>
      <c r="B12817" s="164" t="s">
        <v>20164</v>
      </c>
      <c r="C12817" s="163"/>
      <c r="D12817" s="113" t="s">
        <v>1193</v>
      </c>
      <c r="F12817" t="s">
        <v>20165</v>
      </c>
      <c r="G12817" s="219">
        <v>0</v>
      </c>
      <c r="H12817" s="219">
        <v>0</v>
      </c>
      <c r="I12817" s="219">
        <v>0</v>
      </c>
      <c r="J12817" s="219">
        <v>0</v>
      </c>
      <c r="K12817" s="219">
        <v>0</v>
      </c>
      <c r="L12817" s="219">
        <v>0</v>
      </c>
      <c r="M12817" s="220" t="s">
        <v>991</v>
      </c>
    </row>
    <row r="12818" spans="1:13">
      <c r="A12818" s="106" t="str">
        <f t="shared" si="201"/>
        <v xml:space="preserve">D6050 </v>
      </c>
      <c r="B12818" s="164" t="s">
        <v>20166</v>
      </c>
      <c r="C12818" s="163"/>
      <c r="D12818" s="113" t="s">
        <v>1193</v>
      </c>
      <c r="F12818" t="s">
        <v>20167</v>
      </c>
      <c r="G12818" s="219">
        <v>0</v>
      </c>
      <c r="H12818" s="219">
        <v>0</v>
      </c>
      <c r="I12818" s="219">
        <v>0</v>
      </c>
      <c r="J12818" s="219">
        <v>0</v>
      </c>
      <c r="K12818" s="219">
        <v>0</v>
      </c>
      <c r="L12818" s="219">
        <v>0</v>
      </c>
      <c r="M12818" s="220" t="s">
        <v>991</v>
      </c>
    </row>
    <row r="12819" spans="1:13">
      <c r="A12819" s="106" t="str">
        <f t="shared" si="201"/>
        <v xml:space="preserve">D6051 </v>
      </c>
      <c r="B12819" s="164" t="s">
        <v>20168</v>
      </c>
      <c r="C12819" s="163"/>
      <c r="D12819" s="113" t="s">
        <v>1193</v>
      </c>
      <c r="F12819" t="s">
        <v>20169</v>
      </c>
      <c r="G12819" s="219">
        <v>0</v>
      </c>
      <c r="H12819" s="219">
        <v>0</v>
      </c>
      <c r="I12819" s="219">
        <v>0</v>
      </c>
      <c r="J12819" s="219">
        <v>0</v>
      </c>
      <c r="K12819" s="219">
        <v>0</v>
      </c>
      <c r="L12819" s="219">
        <v>0</v>
      </c>
      <c r="M12819" s="220" t="s">
        <v>991</v>
      </c>
    </row>
    <row r="12820" spans="1:13">
      <c r="A12820" s="106" t="str">
        <f t="shared" si="201"/>
        <v xml:space="preserve">D6055 </v>
      </c>
      <c r="B12820" s="164" t="s">
        <v>20170</v>
      </c>
      <c r="C12820" s="163"/>
      <c r="D12820" s="113" t="s">
        <v>1193</v>
      </c>
      <c r="F12820" t="s">
        <v>20171</v>
      </c>
      <c r="G12820" s="219">
        <v>0</v>
      </c>
      <c r="H12820" s="219">
        <v>0</v>
      </c>
      <c r="I12820" s="219">
        <v>0</v>
      </c>
      <c r="J12820" s="219">
        <v>0</v>
      </c>
      <c r="K12820" s="219">
        <v>0</v>
      </c>
      <c r="L12820" s="219">
        <v>0</v>
      </c>
      <c r="M12820" s="220" t="s">
        <v>991</v>
      </c>
    </row>
    <row r="12821" spans="1:13">
      <c r="A12821" s="106" t="str">
        <f t="shared" si="201"/>
        <v xml:space="preserve">D6056 </v>
      </c>
      <c r="B12821" s="164" t="s">
        <v>20172</v>
      </c>
      <c r="C12821" s="163"/>
      <c r="D12821" s="113" t="s">
        <v>1193</v>
      </c>
      <c r="F12821" t="s">
        <v>20173</v>
      </c>
      <c r="G12821" s="219">
        <v>0</v>
      </c>
      <c r="H12821" s="219">
        <v>0</v>
      </c>
      <c r="I12821" s="219">
        <v>0</v>
      </c>
      <c r="J12821" s="219">
        <v>0</v>
      </c>
      <c r="K12821" s="219">
        <v>0</v>
      </c>
      <c r="L12821" s="219">
        <v>0</v>
      </c>
      <c r="M12821" s="220" t="s">
        <v>991</v>
      </c>
    </row>
    <row r="12822" spans="1:13">
      <c r="A12822" s="106" t="str">
        <f t="shared" si="201"/>
        <v xml:space="preserve">D6057 </v>
      </c>
      <c r="B12822" s="164" t="s">
        <v>20174</v>
      </c>
      <c r="C12822" s="163"/>
      <c r="D12822" s="113" t="s">
        <v>1193</v>
      </c>
      <c r="F12822" t="s">
        <v>20175</v>
      </c>
      <c r="G12822" s="219">
        <v>0</v>
      </c>
      <c r="H12822" s="219">
        <v>0</v>
      </c>
      <c r="I12822" s="219">
        <v>0</v>
      </c>
      <c r="J12822" s="219">
        <v>0</v>
      </c>
      <c r="K12822" s="219">
        <v>0</v>
      </c>
      <c r="L12822" s="219">
        <v>0</v>
      </c>
      <c r="M12822" s="220" t="s">
        <v>991</v>
      </c>
    </row>
    <row r="12823" spans="1:13">
      <c r="A12823" s="106" t="str">
        <f t="shared" si="201"/>
        <v xml:space="preserve">D6058 </v>
      </c>
      <c r="B12823" s="164" t="s">
        <v>20176</v>
      </c>
      <c r="C12823" s="163"/>
      <c r="D12823" s="113" t="s">
        <v>1193</v>
      </c>
      <c r="F12823" t="s">
        <v>20177</v>
      </c>
      <c r="G12823" s="219">
        <v>0</v>
      </c>
      <c r="H12823" s="219">
        <v>0</v>
      </c>
      <c r="I12823" s="219">
        <v>0</v>
      </c>
      <c r="J12823" s="219">
        <v>0</v>
      </c>
      <c r="K12823" s="219">
        <v>0</v>
      </c>
      <c r="L12823" s="219">
        <v>0</v>
      </c>
      <c r="M12823" s="220" t="s">
        <v>991</v>
      </c>
    </row>
    <row r="12824" spans="1:13">
      <c r="A12824" s="106" t="str">
        <f t="shared" si="201"/>
        <v xml:space="preserve">D6059 </v>
      </c>
      <c r="B12824" s="164" t="s">
        <v>20178</v>
      </c>
      <c r="C12824" s="163"/>
      <c r="D12824" s="113" t="s">
        <v>1193</v>
      </c>
      <c r="F12824" t="s">
        <v>20179</v>
      </c>
      <c r="G12824" s="219">
        <v>0</v>
      </c>
      <c r="H12824" s="219">
        <v>0</v>
      </c>
      <c r="I12824" s="219">
        <v>0</v>
      </c>
      <c r="J12824" s="219">
        <v>0</v>
      </c>
      <c r="K12824" s="219">
        <v>0</v>
      </c>
      <c r="L12824" s="219">
        <v>0</v>
      </c>
      <c r="M12824" s="220" t="s">
        <v>991</v>
      </c>
    </row>
    <row r="12825" spans="1:13">
      <c r="A12825" s="106" t="str">
        <f t="shared" si="201"/>
        <v xml:space="preserve">D6060 </v>
      </c>
      <c r="B12825" s="164" t="s">
        <v>20180</v>
      </c>
      <c r="C12825" s="163"/>
      <c r="D12825" s="113" t="s">
        <v>1193</v>
      </c>
      <c r="F12825" t="s">
        <v>20179</v>
      </c>
      <c r="G12825" s="219">
        <v>0</v>
      </c>
      <c r="H12825" s="219">
        <v>0</v>
      </c>
      <c r="I12825" s="219">
        <v>0</v>
      </c>
      <c r="J12825" s="219">
        <v>0</v>
      </c>
      <c r="K12825" s="219">
        <v>0</v>
      </c>
      <c r="L12825" s="219">
        <v>0</v>
      </c>
      <c r="M12825" s="220" t="s">
        <v>991</v>
      </c>
    </row>
    <row r="12826" spans="1:13">
      <c r="A12826" s="106" t="str">
        <f t="shared" si="201"/>
        <v xml:space="preserve">D6061 </v>
      </c>
      <c r="B12826" s="164" t="s">
        <v>20181</v>
      </c>
      <c r="C12826" s="163"/>
      <c r="D12826" s="113" t="s">
        <v>1193</v>
      </c>
      <c r="F12826" t="s">
        <v>20179</v>
      </c>
      <c r="G12826" s="219">
        <v>0</v>
      </c>
      <c r="H12826" s="219">
        <v>0</v>
      </c>
      <c r="I12826" s="219">
        <v>0</v>
      </c>
      <c r="J12826" s="219">
        <v>0</v>
      </c>
      <c r="K12826" s="219">
        <v>0</v>
      </c>
      <c r="L12826" s="219">
        <v>0</v>
      </c>
      <c r="M12826" s="220" t="s">
        <v>991</v>
      </c>
    </row>
    <row r="12827" spans="1:13">
      <c r="A12827" s="106" t="str">
        <f t="shared" si="201"/>
        <v xml:space="preserve">D6062 </v>
      </c>
      <c r="B12827" s="164" t="s">
        <v>20182</v>
      </c>
      <c r="C12827" s="163"/>
      <c r="D12827" s="113" t="s">
        <v>1193</v>
      </c>
      <c r="F12827" t="s">
        <v>20179</v>
      </c>
      <c r="G12827" s="219">
        <v>0</v>
      </c>
      <c r="H12827" s="219">
        <v>0</v>
      </c>
      <c r="I12827" s="219">
        <v>0</v>
      </c>
      <c r="J12827" s="219">
        <v>0</v>
      </c>
      <c r="K12827" s="219">
        <v>0</v>
      </c>
      <c r="L12827" s="219">
        <v>0</v>
      </c>
      <c r="M12827" s="220" t="s">
        <v>991</v>
      </c>
    </row>
    <row r="12828" spans="1:13">
      <c r="A12828" s="106" t="str">
        <f t="shared" si="201"/>
        <v xml:space="preserve">D6063 </v>
      </c>
      <c r="B12828" s="164" t="s">
        <v>20183</v>
      </c>
      <c r="C12828" s="163"/>
      <c r="D12828" s="113" t="s">
        <v>1193</v>
      </c>
      <c r="F12828" t="s">
        <v>20179</v>
      </c>
      <c r="G12828" s="219">
        <v>0</v>
      </c>
      <c r="H12828" s="219">
        <v>0</v>
      </c>
      <c r="I12828" s="219">
        <v>0</v>
      </c>
      <c r="J12828" s="219">
        <v>0</v>
      </c>
      <c r="K12828" s="219">
        <v>0</v>
      </c>
      <c r="L12828" s="219">
        <v>0</v>
      </c>
      <c r="M12828" s="220" t="s">
        <v>991</v>
      </c>
    </row>
    <row r="12829" spans="1:13">
      <c r="A12829" s="106" t="str">
        <f t="shared" si="201"/>
        <v xml:space="preserve">D6064 </v>
      </c>
      <c r="B12829" s="164" t="s">
        <v>20184</v>
      </c>
      <c r="C12829" s="163"/>
      <c r="D12829" s="113" t="s">
        <v>1193</v>
      </c>
      <c r="F12829" t="s">
        <v>20179</v>
      </c>
      <c r="G12829" s="219">
        <v>0</v>
      </c>
      <c r="H12829" s="219">
        <v>0</v>
      </c>
      <c r="I12829" s="219">
        <v>0</v>
      </c>
      <c r="J12829" s="219">
        <v>0</v>
      </c>
      <c r="K12829" s="219">
        <v>0</v>
      </c>
      <c r="L12829" s="219">
        <v>0</v>
      </c>
      <c r="M12829" s="220" t="s">
        <v>991</v>
      </c>
    </row>
    <row r="12830" spans="1:13">
      <c r="A12830" s="106" t="str">
        <f t="shared" si="201"/>
        <v xml:space="preserve">D6065 </v>
      </c>
      <c r="B12830" s="164" t="s">
        <v>20185</v>
      </c>
      <c r="C12830" s="163"/>
      <c r="D12830" s="113" t="s">
        <v>1193</v>
      </c>
      <c r="F12830" t="s">
        <v>20186</v>
      </c>
      <c r="G12830" s="219">
        <v>0</v>
      </c>
      <c r="H12830" s="219">
        <v>0</v>
      </c>
      <c r="I12830" s="219">
        <v>0</v>
      </c>
      <c r="J12830" s="219">
        <v>0</v>
      </c>
      <c r="K12830" s="219">
        <v>0</v>
      </c>
      <c r="L12830" s="219">
        <v>0</v>
      </c>
      <c r="M12830" s="220" t="s">
        <v>991</v>
      </c>
    </row>
    <row r="12831" spans="1:13">
      <c r="A12831" s="106" t="str">
        <f t="shared" si="201"/>
        <v xml:space="preserve">D6066 </v>
      </c>
      <c r="B12831" s="164" t="s">
        <v>20187</v>
      </c>
      <c r="C12831" s="163"/>
      <c r="D12831" s="113" t="s">
        <v>1193</v>
      </c>
      <c r="F12831" t="s">
        <v>20188</v>
      </c>
      <c r="G12831" s="219">
        <v>0</v>
      </c>
      <c r="H12831" s="219">
        <v>0</v>
      </c>
      <c r="I12831" s="219">
        <v>0</v>
      </c>
      <c r="J12831" s="219">
        <v>0</v>
      </c>
      <c r="K12831" s="219">
        <v>0</v>
      </c>
      <c r="L12831" s="219">
        <v>0</v>
      </c>
      <c r="M12831" s="220" t="s">
        <v>991</v>
      </c>
    </row>
    <row r="12832" spans="1:13">
      <c r="A12832" s="106" t="str">
        <f t="shared" si="201"/>
        <v xml:space="preserve">D6067 </v>
      </c>
      <c r="B12832" s="164" t="s">
        <v>20189</v>
      </c>
      <c r="C12832" s="163"/>
      <c r="D12832" s="113" t="s">
        <v>1193</v>
      </c>
      <c r="F12832" t="s">
        <v>20188</v>
      </c>
      <c r="G12832" s="219">
        <v>0</v>
      </c>
      <c r="H12832" s="219">
        <v>0</v>
      </c>
      <c r="I12832" s="219">
        <v>0</v>
      </c>
      <c r="J12832" s="219">
        <v>0</v>
      </c>
      <c r="K12832" s="219">
        <v>0</v>
      </c>
      <c r="L12832" s="219">
        <v>0</v>
      </c>
      <c r="M12832" s="220" t="s">
        <v>991</v>
      </c>
    </row>
    <row r="12833" spans="1:13">
      <c r="A12833" s="106" t="str">
        <f t="shared" si="201"/>
        <v xml:space="preserve">D6068 </v>
      </c>
      <c r="B12833" s="164" t="s">
        <v>20190</v>
      </c>
      <c r="C12833" s="163"/>
      <c r="D12833" s="113" t="s">
        <v>1193</v>
      </c>
      <c r="F12833" t="s">
        <v>20191</v>
      </c>
      <c r="G12833" s="219">
        <v>0</v>
      </c>
      <c r="H12833" s="219">
        <v>0</v>
      </c>
      <c r="I12833" s="219">
        <v>0</v>
      </c>
      <c r="J12833" s="219">
        <v>0</v>
      </c>
      <c r="K12833" s="219">
        <v>0</v>
      </c>
      <c r="L12833" s="219">
        <v>0</v>
      </c>
      <c r="M12833" s="220" t="s">
        <v>991</v>
      </c>
    </row>
    <row r="12834" spans="1:13">
      <c r="A12834" s="106" t="str">
        <f t="shared" si="201"/>
        <v xml:space="preserve">D6069 </v>
      </c>
      <c r="B12834" s="164" t="s">
        <v>20192</v>
      </c>
      <c r="C12834" s="163"/>
      <c r="D12834" s="113" t="s">
        <v>1193</v>
      </c>
      <c r="F12834" t="s">
        <v>20191</v>
      </c>
      <c r="G12834" s="219">
        <v>0</v>
      </c>
      <c r="H12834" s="219">
        <v>0</v>
      </c>
      <c r="I12834" s="219">
        <v>0</v>
      </c>
      <c r="J12834" s="219">
        <v>0</v>
      </c>
      <c r="K12834" s="219">
        <v>0</v>
      </c>
      <c r="L12834" s="219">
        <v>0</v>
      </c>
      <c r="M12834" s="220" t="s">
        <v>991</v>
      </c>
    </row>
    <row r="12835" spans="1:13">
      <c r="A12835" s="106" t="str">
        <f t="shared" si="201"/>
        <v xml:space="preserve">D6070 </v>
      </c>
      <c r="B12835" s="164" t="s">
        <v>20193</v>
      </c>
      <c r="C12835" s="163"/>
      <c r="D12835" s="113" t="s">
        <v>1193</v>
      </c>
      <c r="F12835" t="s">
        <v>20191</v>
      </c>
      <c r="G12835" s="219">
        <v>0</v>
      </c>
      <c r="H12835" s="219">
        <v>0</v>
      </c>
      <c r="I12835" s="219">
        <v>0</v>
      </c>
      <c r="J12835" s="219">
        <v>0</v>
      </c>
      <c r="K12835" s="219">
        <v>0</v>
      </c>
      <c r="L12835" s="219">
        <v>0</v>
      </c>
      <c r="M12835" s="220" t="s">
        <v>991</v>
      </c>
    </row>
    <row r="12836" spans="1:13">
      <c r="A12836" s="106" t="str">
        <f t="shared" si="201"/>
        <v xml:space="preserve">D6071 </v>
      </c>
      <c r="B12836" s="164" t="s">
        <v>20194</v>
      </c>
      <c r="C12836" s="163"/>
      <c r="D12836" s="113" t="s">
        <v>1193</v>
      </c>
      <c r="F12836" t="s">
        <v>20191</v>
      </c>
      <c r="G12836" s="219">
        <v>0</v>
      </c>
      <c r="H12836" s="219">
        <v>0</v>
      </c>
      <c r="I12836" s="219">
        <v>0</v>
      </c>
      <c r="J12836" s="219">
        <v>0</v>
      </c>
      <c r="K12836" s="219">
        <v>0</v>
      </c>
      <c r="L12836" s="219">
        <v>0</v>
      </c>
      <c r="M12836" s="220" t="s">
        <v>991</v>
      </c>
    </row>
    <row r="12837" spans="1:13">
      <c r="A12837" s="106" t="str">
        <f t="shared" si="201"/>
        <v xml:space="preserve">D6072 </v>
      </c>
      <c r="B12837" s="164" t="s">
        <v>20195</v>
      </c>
      <c r="C12837" s="163"/>
      <c r="D12837" s="113" t="s">
        <v>1193</v>
      </c>
      <c r="F12837" t="s">
        <v>20191</v>
      </c>
      <c r="G12837" s="219">
        <v>0</v>
      </c>
      <c r="H12837" s="219">
        <v>0</v>
      </c>
      <c r="I12837" s="219">
        <v>0</v>
      </c>
      <c r="J12837" s="219">
        <v>0</v>
      </c>
      <c r="K12837" s="219">
        <v>0</v>
      </c>
      <c r="L12837" s="219">
        <v>0</v>
      </c>
      <c r="M12837" s="220" t="s">
        <v>991</v>
      </c>
    </row>
    <row r="12838" spans="1:13">
      <c r="A12838" s="106" t="str">
        <f t="shared" si="201"/>
        <v xml:space="preserve">D6073 </v>
      </c>
      <c r="B12838" s="164" t="s">
        <v>20196</v>
      </c>
      <c r="C12838" s="163"/>
      <c r="D12838" s="113" t="s">
        <v>1193</v>
      </c>
      <c r="F12838" t="s">
        <v>20191</v>
      </c>
      <c r="G12838" s="219">
        <v>0</v>
      </c>
      <c r="H12838" s="219">
        <v>0</v>
      </c>
      <c r="I12838" s="219">
        <v>0</v>
      </c>
      <c r="J12838" s="219">
        <v>0</v>
      </c>
      <c r="K12838" s="219">
        <v>0</v>
      </c>
      <c r="L12838" s="219">
        <v>0</v>
      </c>
      <c r="M12838" s="220" t="s">
        <v>991</v>
      </c>
    </row>
    <row r="12839" spans="1:13">
      <c r="A12839" s="106" t="str">
        <f t="shared" si="201"/>
        <v xml:space="preserve">D6074 </v>
      </c>
      <c r="B12839" s="164" t="s">
        <v>20197</v>
      </c>
      <c r="C12839" s="163"/>
      <c r="D12839" s="113" t="s">
        <v>1193</v>
      </c>
      <c r="F12839" t="s">
        <v>20191</v>
      </c>
      <c r="G12839" s="219">
        <v>0</v>
      </c>
      <c r="H12839" s="219">
        <v>0</v>
      </c>
      <c r="I12839" s="219">
        <v>0</v>
      </c>
      <c r="J12839" s="219">
        <v>0</v>
      </c>
      <c r="K12839" s="219">
        <v>0</v>
      </c>
      <c r="L12839" s="219">
        <v>0</v>
      </c>
      <c r="M12839" s="220" t="s">
        <v>991</v>
      </c>
    </row>
    <row r="12840" spans="1:13">
      <c r="A12840" s="106" t="str">
        <f t="shared" si="201"/>
        <v xml:space="preserve">D6075 </v>
      </c>
      <c r="B12840" s="164" t="s">
        <v>20198</v>
      </c>
      <c r="C12840" s="163"/>
      <c r="D12840" s="113" t="s">
        <v>1193</v>
      </c>
      <c r="F12840" t="s">
        <v>20199</v>
      </c>
      <c r="G12840" s="219">
        <v>0</v>
      </c>
      <c r="H12840" s="219">
        <v>0</v>
      </c>
      <c r="I12840" s="219">
        <v>0</v>
      </c>
      <c r="J12840" s="219">
        <v>0</v>
      </c>
      <c r="K12840" s="219">
        <v>0</v>
      </c>
      <c r="L12840" s="219">
        <v>0</v>
      </c>
      <c r="M12840" s="220" t="s">
        <v>991</v>
      </c>
    </row>
    <row r="12841" spans="1:13">
      <c r="A12841" s="106" t="str">
        <f t="shared" si="201"/>
        <v xml:space="preserve">D6076 </v>
      </c>
      <c r="B12841" s="164" t="s">
        <v>20200</v>
      </c>
      <c r="C12841" s="163"/>
      <c r="D12841" s="113" t="s">
        <v>1193</v>
      </c>
      <c r="F12841" t="s">
        <v>20199</v>
      </c>
      <c r="G12841" s="219">
        <v>0</v>
      </c>
      <c r="H12841" s="219">
        <v>0</v>
      </c>
      <c r="I12841" s="219">
        <v>0</v>
      </c>
      <c r="J12841" s="219">
        <v>0</v>
      </c>
      <c r="K12841" s="219">
        <v>0</v>
      </c>
      <c r="L12841" s="219">
        <v>0</v>
      </c>
      <c r="M12841" s="220" t="s">
        <v>991</v>
      </c>
    </row>
    <row r="12842" spans="1:13">
      <c r="A12842" s="106" t="str">
        <f t="shared" si="201"/>
        <v xml:space="preserve">D6077 </v>
      </c>
      <c r="B12842" s="164" t="s">
        <v>20201</v>
      </c>
      <c r="C12842" s="163"/>
      <c r="D12842" s="113" t="s">
        <v>1193</v>
      </c>
      <c r="F12842" t="s">
        <v>20199</v>
      </c>
      <c r="G12842" s="219">
        <v>0</v>
      </c>
      <c r="H12842" s="219">
        <v>0</v>
      </c>
      <c r="I12842" s="219">
        <v>0</v>
      </c>
      <c r="J12842" s="219">
        <v>0</v>
      </c>
      <c r="K12842" s="219">
        <v>0</v>
      </c>
      <c r="L12842" s="219">
        <v>0</v>
      </c>
      <c r="M12842" s="220" t="s">
        <v>991</v>
      </c>
    </row>
    <row r="12843" spans="1:13">
      <c r="A12843" s="106" t="str">
        <f t="shared" si="201"/>
        <v xml:space="preserve">D6080 </v>
      </c>
      <c r="B12843" s="164" t="s">
        <v>20202</v>
      </c>
      <c r="C12843" s="163"/>
      <c r="D12843" s="113" t="s">
        <v>1193</v>
      </c>
      <c r="F12843" t="s">
        <v>20203</v>
      </c>
      <c r="G12843" s="219">
        <v>0</v>
      </c>
      <c r="H12843" s="219">
        <v>0</v>
      </c>
      <c r="I12843" s="219">
        <v>0</v>
      </c>
      <c r="J12843" s="219">
        <v>0</v>
      </c>
      <c r="K12843" s="219">
        <v>0</v>
      </c>
      <c r="L12843" s="219">
        <v>0</v>
      </c>
      <c r="M12843" s="220" t="s">
        <v>991</v>
      </c>
    </row>
    <row r="12844" spans="1:13">
      <c r="A12844" s="106" t="str">
        <f t="shared" si="201"/>
        <v xml:space="preserve">D6081 </v>
      </c>
      <c r="B12844" s="164" t="s">
        <v>20204</v>
      </c>
      <c r="C12844" s="163"/>
      <c r="D12844" s="113" t="s">
        <v>1193</v>
      </c>
      <c r="F12844" t="s">
        <v>20205</v>
      </c>
      <c r="G12844" s="219">
        <v>0</v>
      </c>
      <c r="H12844" s="219">
        <v>0</v>
      </c>
      <c r="I12844" s="219">
        <v>0</v>
      </c>
      <c r="J12844" s="219">
        <v>0</v>
      </c>
      <c r="K12844" s="219">
        <v>0</v>
      </c>
      <c r="L12844" s="219">
        <v>0</v>
      </c>
      <c r="M12844" s="220" t="s">
        <v>991</v>
      </c>
    </row>
    <row r="12845" spans="1:13">
      <c r="A12845" s="106" t="str">
        <f t="shared" si="201"/>
        <v xml:space="preserve">D6082 </v>
      </c>
      <c r="B12845" s="164" t="s">
        <v>20206</v>
      </c>
      <c r="C12845" s="163"/>
      <c r="D12845" s="113" t="s">
        <v>1193</v>
      </c>
      <c r="F12845" t="s">
        <v>20207</v>
      </c>
      <c r="G12845" s="219">
        <v>0</v>
      </c>
      <c r="H12845" s="219">
        <v>0</v>
      </c>
      <c r="I12845" s="219">
        <v>0</v>
      </c>
      <c r="J12845" s="219">
        <v>0</v>
      </c>
      <c r="K12845" s="219">
        <v>0</v>
      </c>
      <c r="L12845" s="219">
        <v>0</v>
      </c>
      <c r="M12845" s="220" t="s">
        <v>991</v>
      </c>
    </row>
    <row r="12846" spans="1:13">
      <c r="A12846" s="106" t="str">
        <f t="shared" si="201"/>
        <v xml:space="preserve">D6083 </v>
      </c>
      <c r="B12846" s="164" t="s">
        <v>20208</v>
      </c>
      <c r="C12846" s="163"/>
      <c r="D12846" s="113" t="s">
        <v>1193</v>
      </c>
      <c r="F12846" t="s">
        <v>20209</v>
      </c>
      <c r="G12846" s="219">
        <v>0</v>
      </c>
      <c r="H12846" s="219">
        <v>0</v>
      </c>
      <c r="I12846" s="219">
        <v>0</v>
      </c>
      <c r="J12846" s="219">
        <v>0</v>
      </c>
      <c r="K12846" s="219">
        <v>0</v>
      </c>
      <c r="L12846" s="219">
        <v>0</v>
      </c>
      <c r="M12846" s="220" t="s">
        <v>991</v>
      </c>
    </row>
    <row r="12847" spans="1:13">
      <c r="A12847" s="106" t="str">
        <f t="shared" si="201"/>
        <v xml:space="preserve">D6084 </v>
      </c>
      <c r="B12847" s="164" t="s">
        <v>20210</v>
      </c>
      <c r="C12847" s="163"/>
      <c r="D12847" s="113" t="s">
        <v>1193</v>
      </c>
      <c r="F12847" t="s">
        <v>20211</v>
      </c>
      <c r="G12847" s="219">
        <v>0</v>
      </c>
      <c r="H12847" s="219">
        <v>0</v>
      </c>
      <c r="I12847" s="219">
        <v>0</v>
      </c>
      <c r="J12847" s="219">
        <v>0</v>
      </c>
      <c r="K12847" s="219">
        <v>0</v>
      </c>
      <c r="L12847" s="219">
        <v>0</v>
      </c>
      <c r="M12847" s="220" t="s">
        <v>991</v>
      </c>
    </row>
    <row r="12848" spans="1:13">
      <c r="A12848" s="106" t="str">
        <f t="shared" si="201"/>
        <v xml:space="preserve">D6085 </v>
      </c>
      <c r="B12848" s="164" t="s">
        <v>20212</v>
      </c>
      <c r="C12848" s="163"/>
      <c r="D12848" s="113" t="s">
        <v>1193</v>
      </c>
      <c r="F12848" t="s">
        <v>20213</v>
      </c>
      <c r="G12848" s="219">
        <v>0</v>
      </c>
      <c r="H12848" s="219">
        <v>0</v>
      </c>
      <c r="I12848" s="219">
        <v>0</v>
      </c>
      <c r="J12848" s="219">
        <v>0</v>
      </c>
      <c r="K12848" s="219">
        <v>0</v>
      </c>
      <c r="L12848" s="219">
        <v>0</v>
      </c>
      <c r="M12848" s="220" t="s">
        <v>991</v>
      </c>
    </row>
    <row r="12849" spans="1:13">
      <c r="A12849" s="106" t="str">
        <f t="shared" si="201"/>
        <v xml:space="preserve">D6086 </v>
      </c>
      <c r="B12849" s="164" t="s">
        <v>20214</v>
      </c>
      <c r="C12849" s="163"/>
      <c r="D12849" s="113" t="s">
        <v>1193</v>
      </c>
      <c r="F12849" t="s">
        <v>20215</v>
      </c>
      <c r="G12849" s="219">
        <v>0</v>
      </c>
      <c r="H12849" s="219">
        <v>0</v>
      </c>
      <c r="I12849" s="219">
        <v>0</v>
      </c>
      <c r="J12849" s="219">
        <v>0</v>
      </c>
      <c r="K12849" s="219">
        <v>0</v>
      </c>
      <c r="L12849" s="219">
        <v>0</v>
      </c>
      <c r="M12849" s="220" t="s">
        <v>991</v>
      </c>
    </row>
    <row r="12850" spans="1:13">
      <c r="A12850" s="106" t="str">
        <f t="shared" si="201"/>
        <v xml:space="preserve">D6087 </v>
      </c>
      <c r="B12850" s="164" t="s">
        <v>20216</v>
      </c>
      <c r="C12850" s="163"/>
      <c r="D12850" s="113" t="s">
        <v>1193</v>
      </c>
      <c r="F12850" t="s">
        <v>20217</v>
      </c>
      <c r="G12850" s="219">
        <v>0</v>
      </c>
      <c r="H12850" s="219">
        <v>0</v>
      </c>
      <c r="I12850" s="219">
        <v>0</v>
      </c>
      <c r="J12850" s="219">
        <v>0</v>
      </c>
      <c r="K12850" s="219">
        <v>0</v>
      </c>
      <c r="L12850" s="219">
        <v>0</v>
      </c>
      <c r="M12850" s="220" t="s">
        <v>991</v>
      </c>
    </row>
    <row r="12851" spans="1:13">
      <c r="A12851" s="106" t="str">
        <f t="shared" si="201"/>
        <v xml:space="preserve">D6088 </v>
      </c>
      <c r="B12851" s="164" t="s">
        <v>20218</v>
      </c>
      <c r="C12851" s="163"/>
      <c r="D12851" s="113" t="s">
        <v>1193</v>
      </c>
      <c r="F12851" t="s">
        <v>20219</v>
      </c>
      <c r="G12851" s="219">
        <v>0</v>
      </c>
      <c r="H12851" s="219">
        <v>0</v>
      </c>
      <c r="I12851" s="219">
        <v>0</v>
      </c>
      <c r="J12851" s="219">
        <v>0</v>
      </c>
      <c r="K12851" s="219">
        <v>0</v>
      </c>
      <c r="L12851" s="219">
        <v>0</v>
      </c>
      <c r="M12851" s="220" t="s">
        <v>991</v>
      </c>
    </row>
    <row r="12852" spans="1:13">
      <c r="A12852" s="106" t="str">
        <f t="shared" si="201"/>
        <v xml:space="preserve">D6089 </v>
      </c>
      <c r="B12852" s="164" t="s">
        <v>21546</v>
      </c>
      <c r="C12852" s="163"/>
      <c r="D12852" s="113" t="s">
        <v>1193</v>
      </c>
      <c r="F12852" t="s">
        <v>21547</v>
      </c>
      <c r="G12852" s="219">
        <v>0</v>
      </c>
      <c r="H12852" s="219">
        <v>0</v>
      </c>
      <c r="I12852" s="219">
        <v>0</v>
      </c>
      <c r="J12852" s="219">
        <v>0</v>
      </c>
      <c r="K12852" s="219">
        <v>0</v>
      </c>
      <c r="L12852" s="219">
        <v>0</v>
      </c>
      <c r="M12852" s="220" t="s">
        <v>991</v>
      </c>
    </row>
    <row r="12853" spans="1:13">
      <c r="A12853" s="106" t="str">
        <f t="shared" si="201"/>
        <v xml:space="preserve">D6090 </v>
      </c>
      <c r="B12853" s="164" t="s">
        <v>20220</v>
      </c>
      <c r="C12853" s="163"/>
      <c r="D12853" s="113" t="s">
        <v>1193</v>
      </c>
      <c r="F12853" t="s">
        <v>20221</v>
      </c>
      <c r="G12853" s="219">
        <v>0</v>
      </c>
      <c r="H12853" s="219">
        <v>0</v>
      </c>
      <c r="I12853" s="219">
        <v>0</v>
      </c>
      <c r="J12853" s="219">
        <v>0</v>
      </c>
      <c r="K12853" s="219">
        <v>0</v>
      </c>
      <c r="L12853" s="219">
        <v>0</v>
      </c>
      <c r="M12853" s="220" t="s">
        <v>991</v>
      </c>
    </row>
    <row r="12854" spans="1:13">
      <c r="A12854" s="106" t="str">
        <f t="shared" si="201"/>
        <v xml:space="preserve">D6091 </v>
      </c>
      <c r="B12854" s="164" t="s">
        <v>20222</v>
      </c>
      <c r="C12854" s="163"/>
      <c r="D12854" s="113" t="s">
        <v>1193</v>
      </c>
      <c r="F12854" t="s">
        <v>20223</v>
      </c>
      <c r="G12854" s="219">
        <v>0</v>
      </c>
      <c r="H12854" s="219">
        <v>0</v>
      </c>
      <c r="I12854" s="219">
        <v>0</v>
      </c>
      <c r="J12854" s="219">
        <v>0</v>
      </c>
      <c r="K12854" s="219">
        <v>0</v>
      </c>
      <c r="L12854" s="219">
        <v>0</v>
      </c>
      <c r="M12854" s="220" t="s">
        <v>991</v>
      </c>
    </row>
    <row r="12855" spans="1:13">
      <c r="A12855" s="106" t="str">
        <f t="shared" si="201"/>
        <v xml:space="preserve">D6092 </v>
      </c>
      <c r="B12855" s="164" t="s">
        <v>20224</v>
      </c>
      <c r="C12855" s="163"/>
      <c r="D12855" s="113" t="s">
        <v>1193</v>
      </c>
      <c r="F12855" t="s">
        <v>20225</v>
      </c>
      <c r="G12855" s="219">
        <v>0</v>
      </c>
      <c r="H12855" s="219">
        <v>0</v>
      </c>
      <c r="I12855" s="219">
        <v>0</v>
      </c>
      <c r="J12855" s="219">
        <v>0</v>
      </c>
      <c r="K12855" s="219">
        <v>0</v>
      </c>
      <c r="L12855" s="219">
        <v>0</v>
      </c>
      <c r="M12855" s="220" t="s">
        <v>991</v>
      </c>
    </row>
    <row r="12856" spans="1:13">
      <c r="A12856" s="106" t="str">
        <f t="shared" si="201"/>
        <v xml:space="preserve">D6093 </v>
      </c>
      <c r="B12856" s="164" t="s">
        <v>20226</v>
      </c>
      <c r="C12856" s="163"/>
      <c r="D12856" s="113" t="s">
        <v>1193</v>
      </c>
      <c r="F12856" t="s">
        <v>20227</v>
      </c>
      <c r="G12856" s="219">
        <v>0</v>
      </c>
      <c r="H12856" s="219">
        <v>0</v>
      </c>
      <c r="I12856" s="219">
        <v>0</v>
      </c>
      <c r="J12856" s="219">
        <v>0</v>
      </c>
      <c r="K12856" s="219">
        <v>0</v>
      </c>
      <c r="L12856" s="219">
        <v>0</v>
      </c>
      <c r="M12856" s="220" t="s">
        <v>991</v>
      </c>
    </row>
    <row r="12857" spans="1:13">
      <c r="A12857" s="106" t="str">
        <f t="shared" si="201"/>
        <v xml:space="preserve">D6094 </v>
      </c>
      <c r="B12857" s="164" t="s">
        <v>20228</v>
      </c>
      <c r="C12857" s="163"/>
      <c r="D12857" s="113" t="s">
        <v>1193</v>
      </c>
      <c r="F12857" t="s">
        <v>20229</v>
      </c>
      <c r="G12857" s="219">
        <v>0</v>
      </c>
      <c r="H12857" s="219">
        <v>0</v>
      </c>
      <c r="I12857" s="219">
        <v>0</v>
      </c>
      <c r="J12857" s="219">
        <v>0</v>
      </c>
      <c r="K12857" s="219">
        <v>0</v>
      </c>
      <c r="L12857" s="219">
        <v>0</v>
      </c>
      <c r="M12857" s="220" t="s">
        <v>991</v>
      </c>
    </row>
    <row r="12858" spans="1:13">
      <c r="A12858" s="106" t="str">
        <f t="shared" si="201"/>
        <v xml:space="preserve">D6095 </v>
      </c>
      <c r="B12858" s="164" t="s">
        <v>20230</v>
      </c>
      <c r="C12858" s="163"/>
      <c r="D12858" s="113" t="s">
        <v>1193</v>
      </c>
      <c r="F12858" t="s">
        <v>20231</v>
      </c>
      <c r="G12858" s="219">
        <v>0</v>
      </c>
      <c r="H12858" s="219">
        <v>0</v>
      </c>
      <c r="I12858" s="219">
        <v>0</v>
      </c>
      <c r="J12858" s="219">
        <v>0</v>
      </c>
      <c r="K12858" s="219">
        <v>0</v>
      </c>
      <c r="L12858" s="219">
        <v>0</v>
      </c>
      <c r="M12858" s="220" t="s">
        <v>991</v>
      </c>
    </row>
    <row r="12859" spans="1:13">
      <c r="A12859" s="106" t="str">
        <f t="shared" si="201"/>
        <v xml:space="preserve">D6096 </v>
      </c>
      <c r="B12859" s="164" t="s">
        <v>20232</v>
      </c>
      <c r="C12859" s="163"/>
      <c r="D12859" s="113" t="s">
        <v>1193</v>
      </c>
      <c r="F12859" t="s">
        <v>20233</v>
      </c>
      <c r="G12859" s="219">
        <v>0</v>
      </c>
      <c r="H12859" s="219">
        <v>0</v>
      </c>
      <c r="I12859" s="219">
        <v>0</v>
      </c>
      <c r="J12859" s="219">
        <v>0</v>
      </c>
      <c r="K12859" s="219">
        <v>0</v>
      </c>
      <c r="L12859" s="219">
        <v>0</v>
      </c>
      <c r="M12859" s="220" t="s">
        <v>991</v>
      </c>
    </row>
    <row r="12860" spans="1:13">
      <c r="A12860" s="106" t="str">
        <f t="shared" si="201"/>
        <v xml:space="preserve">D6097 </v>
      </c>
      <c r="B12860" s="164" t="s">
        <v>20234</v>
      </c>
      <c r="C12860" s="163"/>
      <c r="D12860" s="113" t="s">
        <v>1193</v>
      </c>
      <c r="F12860" t="s">
        <v>20235</v>
      </c>
      <c r="G12860" s="219">
        <v>0</v>
      </c>
      <c r="H12860" s="219">
        <v>0</v>
      </c>
      <c r="I12860" s="219">
        <v>0</v>
      </c>
      <c r="J12860" s="219">
        <v>0</v>
      </c>
      <c r="K12860" s="219">
        <v>0</v>
      </c>
      <c r="L12860" s="219">
        <v>0</v>
      </c>
      <c r="M12860" s="220" t="s">
        <v>991</v>
      </c>
    </row>
    <row r="12861" spans="1:13">
      <c r="A12861" s="106" t="str">
        <f t="shared" si="201"/>
        <v xml:space="preserve">D6098 </v>
      </c>
      <c r="B12861" s="164" t="s">
        <v>20236</v>
      </c>
      <c r="C12861" s="163"/>
      <c r="D12861" s="113" t="s">
        <v>1193</v>
      </c>
      <c r="F12861" t="s">
        <v>20237</v>
      </c>
      <c r="G12861" s="219">
        <v>0</v>
      </c>
      <c r="H12861" s="219">
        <v>0</v>
      </c>
      <c r="I12861" s="219">
        <v>0</v>
      </c>
      <c r="J12861" s="219">
        <v>0</v>
      </c>
      <c r="K12861" s="219">
        <v>0</v>
      </c>
      <c r="L12861" s="219">
        <v>0</v>
      </c>
      <c r="M12861" s="220" t="s">
        <v>991</v>
      </c>
    </row>
    <row r="12862" spans="1:13">
      <c r="A12862" s="106" t="str">
        <f t="shared" si="201"/>
        <v xml:space="preserve">D6099 </v>
      </c>
      <c r="B12862" s="164" t="s">
        <v>20238</v>
      </c>
      <c r="C12862" s="163"/>
      <c r="D12862" s="113" t="s">
        <v>1193</v>
      </c>
      <c r="F12862" t="s">
        <v>20239</v>
      </c>
      <c r="G12862" s="219">
        <v>0</v>
      </c>
      <c r="H12862" s="219">
        <v>0</v>
      </c>
      <c r="I12862" s="219">
        <v>0</v>
      </c>
      <c r="J12862" s="219">
        <v>0</v>
      </c>
      <c r="K12862" s="219">
        <v>0</v>
      </c>
      <c r="L12862" s="219">
        <v>0</v>
      </c>
      <c r="M12862" s="220" t="s">
        <v>991</v>
      </c>
    </row>
    <row r="12863" spans="1:13">
      <c r="A12863" s="106" t="str">
        <f t="shared" si="201"/>
        <v xml:space="preserve">D6100 </v>
      </c>
      <c r="B12863" s="164" t="s">
        <v>20240</v>
      </c>
      <c r="C12863" s="163"/>
      <c r="D12863" s="113" t="s">
        <v>1193</v>
      </c>
      <c r="F12863" t="s">
        <v>20241</v>
      </c>
      <c r="G12863" s="219">
        <v>0</v>
      </c>
      <c r="H12863" s="219">
        <v>0</v>
      </c>
      <c r="I12863" s="219">
        <v>0</v>
      </c>
      <c r="J12863" s="219">
        <v>0</v>
      </c>
      <c r="K12863" s="219">
        <v>0</v>
      </c>
      <c r="L12863" s="219">
        <v>0</v>
      </c>
      <c r="M12863" s="220" t="s">
        <v>991</v>
      </c>
    </row>
    <row r="12864" spans="1:13">
      <c r="A12864" s="106" t="str">
        <f t="shared" si="201"/>
        <v xml:space="preserve">D6101 </v>
      </c>
      <c r="B12864" s="164" t="s">
        <v>20242</v>
      </c>
      <c r="C12864" s="163"/>
      <c r="D12864" s="113" t="s">
        <v>1193</v>
      </c>
      <c r="F12864" t="s">
        <v>20243</v>
      </c>
      <c r="G12864" s="219">
        <v>0</v>
      </c>
      <c r="H12864" s="219">
        <v>0</v>
      </c>
      <c r="I12864" s="219">
        <v>0</v>
      </c>
      <c r="J12864" s="219">
        <v>0</v>
      </c>
      <c r="K12864" s="219">
        <v>0</v>
      </c>
      <c r="L12864" s="219">
        <v>0</v>
      </c>
      <c r="M12864" s="220" t="s">
        <v>991</v>
      </c>
    </row>
    <row r="12865" spans="1:13">
      <c r="A12865" s="106" t="str">
        <f t="shared" si="201"/>
        <v xml:space="preserve">D6102 </v>
      </c>
      <c r="B12865" s="164" t="s">
        <v>20244</v>
      </c>
      <c r="C12865" s="163"/>
      <c r="D12865" s="113" t="s">
        <v>1193</v>
      </c>
      <c r="F12865" t="s">
        <v>20245</v>
      </c>
      <c r="G12865" s="219">
        <v>0</v>
      </c>
      <c r="H12865" s="219">
        <v>0</v>
      </c>
      <c r="I12865" s="219">
        <v>0</v>
      </c>
      <c r="J12865" s="219">
        <v>0</v>
      </c>
      <c r="K12865" s="219">
        <v>0</v>
      </c>
      <c r="L12865" s="219">
        <v>0</v>
      </c>
      <c r="M12865" s="220" t="s">
        <v>991</v>
      </c>
    </row>
    <row r="12866" spans="1:13">
      <c r="A12866" s="106" t="str">
        <f t="shared" si="201"/>
        <v xml:space="preserve">D6103 </v>
      </c>
      <c r="B12866" s="164" t="s">
        <v>20246</v>
      </c>
      <c r="C12866" s="163"/>
      <c r="D12866" s="113" t="s">
        <v>1193</v>
      </c>
      <c r="F12866" t="s">
        <v>20247</v>
      </c>
      <c r="G12866" s="219">
        <v>0</v>
      </c>
      <c r="H12866" s="219">
        <v>0</v>
      </c>
      <c r="I12866" s="219">
        <v>0</v>
      </c>
      <c r="J12866" s="219">
        <v>0</v>
      </c>
      <c r="K12866" s="219">
        <v>0</v>
      </c>
      <c r="L12866" s="219">
        <v>0</v>
      </c>
      <c r="M12866" s="220" t="s">
        <v>991</v>
      </c>
    </row>
    <row r="12867" spans="1:13">
      <c r="A12867" s="106" t="str">
        <f t="shared" ref="A12867:A12930" si="202">B12867&amp;" "&amp;C12867</f>
        <v xml:space="preserve">D6104 </v>
      </c>
      <c r="B12867" s="164" t="s">
        <v>20248</v>
      </c>
      <c r="C12867" s="163"/>
      <c r="D12867" s="113" t="s">
        <v>1193</v>
      </c>
      <c r="F12867" t="s">
        <v>20249</v>
      </c>
      <c r="G12867" s="219">
        <v>0</v>
      </c>
      <c r="H12867" s="219">
        <v>0</v>
      </c>
      <c r="I12867" s="219">
        <v>0</v>
      </c>
      <c r="J12867" s="219">
        <v>0</v>
      </c>
      <c r="K12867" s="219">
        <v>0</v>
      </c>
      <c r="L12867" s="219">
        <v>0</v>
      </c>
      <c r="M12867" s="220" t="s">
        <v>991</v>
      </c>
    </row>
    <row r="12868" spans="1:13">
      <c r="A12868" s="106" t="str">
        <f t="shared" si="202"/>
        <v xml:space="preserve">D6105 </v>
      </c>
      <c r="B12868" s="164" t="s">
        <v>20250</v>
      </c>
      <c r="C12868" s="163"/>
      <c r="D12868" s="113" t="s">
        <v>1193</v>
      </c>
      <c r="F12868" t="s">
        <v>20251</v>
      </c>
      <c r="G12868" s="219">
        <v>0</v>
      </c>
      <c r="H12868" s="219">
        <v>0</v>
      </c>
      <c r="I12868" s="219">
        <v>0</v>
      </c>
      <c r="J12868" s="219">
        <v>0</v>
      </c>
      <c r="K12868" s="219">
        <v>0</v>
      </c>
      <c r="L12868" s="219">
        <v>0</v>
      </c>
      <c r="M12868" s="220" t="s">
        <v>991</v>
      </c>
    </row>
    <row r="12869" spans="1:13">
      <c r="A12869" s="106" t="str">
        <f t="shared" si="202"/>
        <v xml:space="preserve">D6106 </v>
      </c>
      <c r="B12869" s="164" t="s">
        <v>20252</v>
      </c>
      <c r="C12869" s="163"/>
      <c r="D12869" s="113" t="s">
        <v>1193</v>
      </c>
      <c r="F12869" t="s">
        <v>20253</v>
      </c>
      <c r="G12869" s="219">
        <v>0</v>
      </c>
      <c r="H12869" s="219">
        <v>0</v>
      </c>
      <c r="I12869" s="219">
        <v>0</v>
      </c>
      <c r="J12869" s="219">
        <v>0</v>
      </c>
      <c r="K12869" s="219">
        <v>0</v>
      </c>
      <c r="L12869" s="219">
        <v>0</v>
      </c>
      <c r="M12869" s="220" t="s">
        <v>991</v>
      </c>
    </row>
    <row r="12870" spans="1:13">
      <c r="A12870" s="106" t="str">
        <f t="shared" si="202"/>
        <v xml:space="preserve">D6107 </v>
      </c>
      <c r="B12870" s="164" t="s">
        <v>20254</v>
      </c>
      <c r="C12870" s="163"/>
      <c r="D12870" s="113" t="s">
        <v>1193</v>
      </c>
      <c r="F12870" t="s">
        <v>20255</v>
      </c>
      <c r="G12870" s="219">
        <v>0</v>
      </c>
      <c r="H12870" s="219">
        <v>0</v>
      </c>
      <c r="I12870" s="219">
        <v>0</v>
      </c>
      <c r="J12870" s="219">
        <v>0</v>
      </c>
      <c r="K12870" s="219">
        <v>0</v>
      </c>
      <c r="L12870" s="219">
        <v>0</v>
      </c>
      <c r="M12870" s="220" t="s">
        <v>991</v>
      </c>
    </row>
    <row r="12871" spans="1:13">
      <c r="A12871" s="106" t="str">
        <f t="shared" si="202"/>
        <v xml:space="preserve">D6110 </v>
      </c>
      <c r="B12871" s="164" t="s">
        <v>20256</v>
      </c>
      <c r="C12871" s="163"/>
      <c r="D12871" s="113" t="s">
        <v>1193</v>
      </c>
      <c r="F12871" t="s">
        <v>20257</v>
      </c>
      <c r="G12871" s="219">
        <v>0</v>
      </c>
      <c r="H12871" s="219">
        <v>0</v>
      </c>
      <c r="I12871" s="219">
        <v>0</v>
      </c>
      <c r="J12871" s="219">
        <v>0</v>
      </c>
      <c r="K12871" s="219">
        <v>0</v>
      </c>
      <c r="L12871" s="219">
        <v>0</v>
      </c>
      <c r="M12871" s="220" t="s">
        <v>991</v>
      </c>
    </row>
    <row r="12872" spans="1:13">
      <c r="A12872" s="106" t="str">
        <f t="shared" si="202"/>
        <v xml:space="preserve">D6111 </v>
      </c>
      <c r="B12872" s="164" t="s">
        <v>20258</v>
      </c>
      <c r="C12872" s="163"/>
      <c r="D12872" s="113" t="s">
        <v>1193</v>
      </c>
      <c r="F12872" t="s">
        <v>20259</v>
      </c>
      <c r="G12872" s="219">
        <v>0</v>
      </c>
      <c r="H12872" s="219">
        <v>0</v>
      </c>
      <c r="I12872" s="219">
        <v>0</v>
      </c>
      <c r="J12872" s="219">
        <v>0</v>
      </c>
      <c r="K12872" s="219">
        <v>0</v>
      </c>
      <c r="L12872" s="219">
        <v>0</v>
      </c>
      <c r="M12872" s="220" t="s">
        <v>991</v>
      </c>
    </row>
    <row r="12873" spans="1:13">
      <c r="A12873" s="106" t="str">
        <f t="shared" si="202"/>
        <v xml:space="preserve">D6112 </v>
      </c>
      <c r="B12873" s="164" t="s">
        <v>20260</v>
      </c>
      <c r="C12873" s="163"/>
      <c r="D12873" s="113" t="s">
        <v>1193</v>
      </c>
      <c r="F12873" t="s">
        <v>20261</v>
      </c>
      <c r="G12873" s="219">
        <v>0</v>
      </c>
      <c r="H12873" s="219">
        <v>0</v>
      </c>
      <c r="I12873" s="219">
        <v>0</v>
      </c>
      <c r="J12873" s="219">
        <v>0</v>
      </c>
      <c r="K12873" s="219">
        <v>0</v>
      </c>
      <c r="L12873" s="219">
        <v>0</v>
      </c>
      <c r="M12873" s="220" t="s">
        <v>991</v>
      </c>
    </row>
    <row r="12874" spans="1:13">
      <c r="A12874" s="106" t="str">
        <f t="shared" si="202"/>
        <v xml:space="preserve">D6113 </v>
      </c>
      <c r="B12874" s="164" t="s">
        <v>20262</v>
      </c>
      <c r="C12874" s="163"/>
      <c r="D12874" s="113" t="s">
        <v>1193</v>
      </c>
      <c r="F12874" t="s">
        <v>20263</v>
      </c>
      <c r="G12874" s="219">
        <v>0</v>
      </c>
      <c r="H12874" s="219">
        <v>0</v>
      </c>
      <c r="I12874" s="219">
        <v>0</v>
      </c>
      <c r="J12874" s="219">
        <v>0</v>
      </c>
      <c r="K12874" s="219">
        <v>0</v>
      </c>
      <c r="L12874" s="219">
        <v>0</v>
      </c>
      <c r="M12874" s="220" t="s">
        <v>991</v>
      </c>
    </row>
    <row r="12875" spans="1:13">
      <c r="A12875" s="106" t="str">
        <f t="shared" si="202"/>
        <v xml:space="preserve">D6114 </v>
      </c>
      <c r="B12875" s="164" t="s">
        <v>20264</v>
      </c>
      <c r="C12875" s="163"/>
      <c r="D12875" s="113" t="s">
        <v>1193</v>
      </c>
      <c r="F12875" t="s">
        <v>20265</v>
      </c>
      <c r="G12875" s="219">
        <v>0</v>
      </c>
      <c r="H12875" s="219">
        <v>0</v>
      </c>
      <c r="I12875" s="219">
        <v>0</v>
      </c>
      <c r="J12875" s="219">
        <v>0</v>
      </c>
      <c r="K12875" s="219">
        <v>0</v>
      </c>
      <c r="L12875" s="219">
        <v>0</v>
      </c>
      <c r="M12875" s="220" t="s">
        <v>991</v>
      </c>
    </row>
    <row r="12876" spans="1:13">
      <c r="A12876" s="106" t="str">
        <f t="shared" si="202"/>
        <v xml:space="preserve">D6115 </v>
      </c>
      <c r="B12876" s="164" t="s">
        <v>20266</v>
      </c>
      <c r="C12876" s="163"/>
      <c r="D12876" s="113" t="s">
        <v>1193</v>
      </c>
      <c r="F12876" t="s">
        <v>20267</v>
      </c>
      <c r="G12876" s="219">
        <v>0</v>
      </c>
      <c r="H12876" s="219">
        <v>0</v>
      </c>
      <c r="I12876" s="219">
        <v>0</v>
      </c>
      <c r="J12876" s="219">
        <v>0</v>
      </c>
      <c r="K12876" s="219">
        <v>0</v>
      </c>
      <c r="L12876" s="219">
        <v>0</v>
      </c>
      <c r="M12876" s="220" t="s">
        <v>991</v>
      </c>
    </row>
    <row r="12877" spans="1:13">
      <c r="A12877" s="106" t="str">
        <f t="shared" si="202"/>
        <v xml:space="preserve">D6116 </v>
      </c>
      <c r="B12877" s="164" t="s">
        <v>20268</v>
      </c>
      <c r="C12877" s="163"/>
      <c r="D12877" s="113" t="s">
        <v>1193</v>
      </c>
      <c r="F12877" t="s">
        <v>20269</v>
      </c>
      <c r="G12877" s="219">
        <v>0</v>
      </c>
      <c r="H12877" s="219">
        <v>0</v>
      </c>
      <c r="I12877" s="219">
        <v>0</v>
      </c>
      <c r="J12877" s="219">
        <v>0</v>
      </c>
      <c r="K12877" s="219">
        <v>0</v>
      </c>
      <c r="L12877" s="219">
        <v>0</v>
      </c>
      <c r="M12877" s="220" t="s">
        <v>991</v>
      </c>
    </row>
    <row r="12878" spans="1:13">
      <c r="A12878" s="106" t="str">
        <f t="shared" si="202"/>
        <v xml:space="preserve">D6117 </v>
      </c>
      <c r="B12878" s="164" t="s">
        <v>20270</v>
      </c>
      <c r="C12878" s="163"/>
      <c r="D12878" s="113" t="s">
        <v>1193</v>
      </c>
      <c r="F12878" t="s">
        <v>20271</v>
      </c>
      <c r="G12878" s="219">
        <v>0</v>
      </c>
      <c r="H12878" s="219">
        <v>0</v>
      </c>
      <c r="I12878" s="219">
        <v>0</v>
      </c>
      <c r="J12878" s="219">
        <v>0</v>
      </c>
      <c r="K12878" s="219">
        <v>0</v>
      </c>
      <c r="L12878" s="219">
        <v>0</v>
      </c>
      <c r="M12878" s="220" t="s">
        <v>991</v>
      </c>
    </row>
    <row r="12879" spans="1:13">
      <c r="A12879" s="106" t="str">
        <f t="shared" si="202"/>
        <v xml:space="preserve">D6118 </v>
      </c>
      <c r="B12879" s="164" t="s">
        <v>20272</v>
      </c>
      <c r="C12879" s="163"/>
      <c r="D12879" s="113" t="s">
        <v>1193</v>
      </c>
      <c r="F12879" t="s">
        <v>20273</v>
      </c>
      <c r="G12879" s="219">
        <v>0</v>
      </c>
      <c r="H12879" s="219">
        <v>0</v>
      </c>
      <c r="I12879" s="219">
        <v>0</v>
      </c>
      <c r="J12879" s="219">
        <v>0</v>
      </c>
      <c r="K12879" s="219">
        <v>0</v>
      </c>
      <c r="L12879" s="219">
        <v>0</v>
      </c>
      <c r="M12879" s="220" t="s">
        <v>991</v>
      </c>
    </row>
    <row r="12880" spans="1:13">
      <c r="A12880" s="106" t="str">
        <f t="shared" si="202"/>
        <v xml:space="preserve">D6119 </v>
      </c>
      <c r="B12880" s="164" t="s">
        <v>20274</v>
      </c>
      <c r="C12880" s="163"/>
      <c r="D12880" s="113" t="s">
        <v>1193</v>
      </c>
      <c r="F12880" t="s">
        <v>20275</v>
      </c>
      <c r="G12880" s="219">
        <v>0</v>
      </c>
      <c r="H12880" s="219">
        <v>0</v>
      </c>
      <c r="I12880" s="219">
        <v>0</v>
      </c>
      <c r="J12880" s="219">
        <v>0</v>
      </c>
      <c r="K12880" s="219">
        <v>0</v>
      </c>
      <c r="L12880" s="219">
        <v>0</v>
      </c>
      <c r="M12880" s="220" t="s">
        <v>991</v>
      </c>
    </row>
    <row r="12881" spans="1:13">
      <c r="A12881" s="106" t="str">
        <f t="shared" si="202"/>
        <v xml:space="preserve">D6120 </v>
      </c>
      <c r="B12881" s="164" t="s">
        <v>20276</v>
      </c>
      <c r="C12881" s="163"/>
      <c r="D12881" s="113" t="s">
        <v>1193</v>
      </c>
      <c r="F12881" t="s">
        <v>20277</v>
      </c>
      <c r="G12881" s="219">
        <v>0</v>
      </c>
      <c r="H12881" s="219">
        <v>0</v>
      </c>
      <c r="I12881" s="219">
        <v>0</v>
      </c>
      <c r="J12881" s="219">
        <v>0</v>
      </c>
      <c r="K12881" s="219">
        <v>0</v>
      </c>
      <c r="L12881" s="219">
        <v>0</v>
      </c>
      <c r="M12881" s="220" t="s">
        <v>991</v>
      </c>
    </row>
    <row r="12882" spans="1:13">
      <c r="A12882" s="106" t="str">
        <f t="shared" si="202"/>
        <v xml:space="preserve">D6121 </v>
      </c>
      <c r="B12882" s="164" t="s">
        <v>20278</v>
      </c>
      <c r="C12882" s="163"/>
      <c r="D12882" s="113" t="s">
        <v>1193</v>
      </c>
      <c r="F12882" t="s">
        <v>20279</v>
      </c>
      <c r="G12882" s="219">
        <v>0</v>
      </c>
      <c r="H12882" s="219">
        <v>0</v>
      </c>
      <c r="I12882" s="219">
        <v>0</v>
      </c>
      <c r="J12882" s="219">
        <v>0</v>
      </c>
      <c r="K12882" s="219">
        <v>0</v>
      </c>
      <c r="L12882" s="219">
        <v>0</v>
      </c>
      <c r="M12882" s="220" t="s">
        <v>991</v>
      </c>
    </row>
    <row r="12883" spans="1:13">
      <c r="A12883" s="106" t="str">
        <f t="shared" si="202"/>
        <v xml:space="preserve">D6122 </v>
      </c>
      <c r="B12883" s="164" t="s">
        <v>20280</v>
      </c>
      <c r="C12883" s="163"/>
      <c r="D12883" s="113" t="s">
        <v>1193</v>
      </c>
      <c r="F12883" t="s">
        <v>20281</v>
      </c>
      <c r="G12883" s="219">
        <v>0</v>
      </c>
      <c r="H12883" s="219">
        <v>0</v>
      </c>
      <c r="I12883" s="219">
        <v>0</v>
      </c>
      <c r="J12883" s="219">
        <v>0</v>
      </c>
      <c r="K12883" s="219">
        <v>0</v>
      </c>
      <c r="L12883" s="219">
        <v>0</v>
      </c>
      <c r="M12883" s="220" t="s">
        <v>991</v>
      </c>
    </row>
    <row r="12884" spans="1:13">
      <c r="A12884" s="106" t="str">
        <f t="shared" si="202"/>
        <v xml:space="preserve">D6123 </v>
      </c>
      <c r="B12884" s="164" t="s">
        <v>20282</v>
      </c>
      <c r="C12884" s="163"/>
      <c r="D12884" s="113" t="s">
        <v>1193</v>
      </c>
      <c r="F12884" t="s">
        <v>20283</v>
      </c>
      <c r="G12884" s="219">
        <v>0</v>
      </c>
      <c r="H12884" s="219">
        <v>0</v>
      </c>
      <c r="I12884" s="219">
        <v>0</v>
      </c>
      <c r="J12884" s="219">
        <v>0</v>
      </c>
      <c r="K12884" s="219">
        <v>0</v>
      </c>
      <c r="L12884" s="219">
        <v>0</v>
      </c>
      <c r="M12884" s="220" t="s">
        <v>991</v>
      </c>
    </row>
    <row r="12885" spans="1:13">
      <c r="A12885" s="106" t="str">
        <f t="shared" si="202"/>
        <v xml:space="preserve">D6190 </v>
      </c>
      <c r="B12885" s="164" t="s">
        <v>20284</v>
      </c>
      <c r="C12885" s="163"/>
      <c r="D12885" s="113" t="s">
        <v>1193</v>
      </c>
      <c r="F12885" t="s">
        <v>20285</v>
      </c>
      <c r="G12885" s="219">
        <v>0</v>
      </c>
      <c r="H12885" s="219">
        <v>0</v>
      </c>
      <c r="I12885" s="219">
        <v>0</v>
      </c>
      <c r="J12885" s="219">
        <v>0</v>
      </c>
      <c r="K12885" s="219">
        <v>0</v>
      </c>
      <c r="L12885" s="219">
        <v>0</v>
      </c>
      <c r="M12885" s="220" t="s">
        <v>991</v>
      </c>
    </row>
    <row r="12886" spans="1:13">
      <c r="A12886" s="106" t="str">
        <f t="shared" si="202"/>
        <v xml:space="preserve">D6191 </v>
      </c>
      <c r="B12886" s="164" t="s">
        <v>20286</v>
      </c>
      <c r="C12886" s="163"/>
      <c r="D12886" s="113" t="s">
        <v>1193</v>
      </c>
      <c r="F12886" t="s">
        <v>20287</v>
      </c>
      <c r="G12886" s="219">
        <v>0</v>
      </c>
      <c r="H12886" s="219">
        <v>0</v>
      </c>
      <c r="I12886" s="219">
        <v>0</v>
      </c>
      <c r="J12886" s="219">
        <v>0</v>
      </c>
      <c r="K12886" s="219">
        <v>0</v>
      </c>
      <c r="L12886" s="219">
        <v>0</v>
      </c>
      <c r="M12886" s="220" t="s">
        <v>991</v>
      </c>
    </row>
    <row r="12887" spans="1:13">
      <c r="A12887" s="106" t="str">
        <f t="shared" si="202"/>
        <v xml:space="preserve">D6192 </v>
      </c>
      <c r="B12887" s="164" t="s">
        <v>20288</v>
      </c>
      <c r="C12887" s="163"/>
      <c r="D12887" s="113" t="s">
        <v>1193</v>
      </c>
      <c r="F12887" t="s">
        <v>20289</v>
      </c>
      <c r="G12887" s="219">
        <v>0</v>
      </c>
      <c r="H12887" s="219">
        <v>0</v>
      </c>
      <c r="I12887" s="219">
        <v>0</v>
      </c>
      <c r="J12887" s="219">
        <v>0</v>
      </c>
      <c r="K12887" s="219">
        <v>0</v>
      </c>
      <c r="L12887" s="219">
        <v>0</v>
      </c>
      <c r="M12887" s="220" t="s">
        <v>991</v>
      </c>
    </row>
    <row r="12888" spans="1:13">
      <c r="A12888" s="106" t="str">
        <f t="shared" si="202"/>
        <v xml:space="preserve">D6194 </v>
      </c>
      <c r="B12888" s="164" t="s">
        <v>20290</v>
      </c>
      <c r="C12888" s="163"/>
      <c r="D12888" s="113" t="s">
        <v>1193</v>
      </c>
      <c r="F12888" t="s">
        <v>20291</v>
      </c>
      <c r="G12888" s="219">
        <v>0</v>
      </c>
      <c r="H12888" s="219">
        <v>0</v>
      </c>
      <c r="I12888" s="219">
        <v>0</v>
      </c>
      <c r="J12888" s="219">
        <v>0</v>
      </c>
      <c r="K12888" s="219">
        <v>0</v>
      </c>
      <c r="L12888" s="219">
        <v>0</v>
      </c>
      <c r="M12888" s="220" t="s">
        <v>991</v>
      </c>
    </row>
    <row r="12889" spans="1:13">
      <c r="A12889" s="106" t="str">
        <f t="shared" si="202"/>
        <v xml:space="preserve">D6195 </v>
      </c>
      <c r="B12889" s="164" t="s">
        <v>20292</v>
      </c>
      <c r="C12889" s="163"/>
      <c r="D12889" s="113" t="s">
        <v>1193</v>
      </c>
      <c r="F12889" t="s">
        <v>20293</v>
      </c>
      <c r="G12889" s="219">
        <v>0</v>
      </c>
      <c r="H12889" s="219">
        <v>0</v>
      </c>
      <c r="I12889" s="219">
        <v>0</v>
      </c>
      <c r="J12889" s="219">
        <v>0</v>
      </c>
      <c r="K12889" s="219">
        <v>0</v>
      </c>
      <c r="L12889" s="219">
        <v>0</v>
      </c>
      <c r="M12889" s="220" t="s">
        <v>991</v>
      </c>
    </row>
    <row r="12890" spans="1:13">
      <c r="A12890" s="106" t="str">
        <f t="shared" si="202"/>
        <v xml:space="preserve">D6197 </v>
      </c>
      <c r="B12890" s="164" t="s">
        <v>20294</v>
      </c>
      <c r="C12890" s="163"/>
      <c r="D12890" s="113" t="s">
        <v>1193</v>
      </c>
      <c r="F12890" t="s">
        <v>20295</v>
      </c>
      <c r="G12890" s="219">
        <v>0</v>
      </c>
      <c r="H12890" s="219">
        <v>0</v>
      </c>
      <c r="I12890" s="219">
        <v>0</v>
      </c>
      <c r="J12890" s="219">
        <v>0</v>
      </c>
      <c r="K12890" s="219">
        <v>0</v>
      </c>
      <c r="L12890" s="219">
        <v>0</v>
      </c>
      <c r="M12890" s="220" t="s">
        <v>991</v>
      </c>
    </row>
    <row r="12891" spans="1:13">
      <c r="A12891" s="106" t="str">
        <f t="shared" si="202"/>
        <v xml:space="preserve">D6198 </v>
      </c>
      <c r="B12891" s="164" t="s">
        <v>20296</v>
      </c>
      <c r="C12891" s="163"/>
      <c r="D12891" s="113" t="s">
        <v>1193</v>
      </c>
      <c r="F12891" t="s">
        <v>20297</v>
      </c>
      <c r="G12891" s="219">
        <v>0</v>
      </c>
      <c r="H12891" s="219">
        <v>0</v>
      </c>
      <c r="I12891" s="219">
        <v>0</v>
      </c>
      <c r="J12891" s="219">
        <v>0</v>
      </c>
      <c r="K12891" s="219">
        <v>0</v>
      </c>
      <c r="L12891" s="219">
        <v>0</v>
      </c>
      <c r="M12891" s="220" t="s">
        <v>991</v>
      </c>
    </row>
    <row r="12892" spans="1:13">
      <c r="A12892" s="106" t="str">
        <f t="shared" si="202"/>
        <v xml:space="preserve">D6199 </v>
      </c>
      <c r="B12892" s="164" t="s">
        <v>20298</v>
      </c>
      <c r="C12892" s="163"/>
      <c r="D12892" s="113" t="s">
        <v>1193</v>
      </c>
      <c r="F12892" t="s">
        <v>20299</v>
      </c>
      <c r="G12892" s="219">
        <v>0</v>
      </c>
      <c r="H12892" s="219">
        <v>0</v>
      </c>
      <c r="I12892" s="219">
        <v>0</v>
      </c>
      <c r="J12892" s="219">
        <v>0</v>
      </c>
      <c r="K12892" s="219">
        <v>0</v>
      </c>
      <c r="L12892" s="219">
        <v>0</v>
      </c>
      <c r="M12892" s="220" t="s">
        <v>991</v>
      </c>
    </row>
    <row r="12893" spans="1:13">
      <c r="A12893" s="106" t="str">
        <f t="shared" si="202"/>
        <v xml:space="preserve">D6205 </v>
      </c>
      <c r="B12893" s="164" t="s">
        <v>20300</v>
      </c>
      <c r="C12893" s="163"/>
      <c r="D12893" s="113" t="s">
        <v>1193</v>
      </c>
      <c r="F12893" t="s">
        <v>20301</v>
      </c>
      <c r="G12893" s="219">
        <v>0</v>
      </c>
      <c r="H12893" s="219">
        <v>0</v>
      </c>
      <c r="I12893" s="219">
        <v>0</v>
      </c>
      <c r="J12893" s="219">
        <v>0</v>
      </c>
      <c r="K12893" s="219">
        <v>0</v>
      </c>
      <c r="L12893" s="219">
        <v>0</v>
      </c>
      <c r="M12893" s="220" t="s">
        <v>991</v>
      </c>
    </row>
    <row r="12894" spans="1:13">
      <c r="A12894" s="106" t="str">
        <f t="shared" si="202"/>
        <v xml:space="preserve">D6210 </v>
      </c>
      <c r="B12894" s="164" t="s">
        <v>20302</v>
      </c>
      <c r="C12894" s="163"/>
      <c r="D12894" s="113" t="s">
        <v>1193</v>
      </c>
      <c r="F12894" t="s">
        <v>20303</v>
      </c>
      <c r="G12894" s="219">
        <v>0</v>
      </c>
      <c r="H12894" s="219">
        <v>0</v>
      </c>
      <c r="I12894" s="219">
        <v>0</v>
      </c>
      <c r="J12894" s="219">
        <v>0</v>
      </c>
      <c r="K12894" s="219">
        <v>0</v>
      </c>
      <c r="L12894" s="219">
        <v>0</v>
      </c>
      <c r="M12894" s="220" t="s">
        <v>991</v>
      </c>
    </row>
    <row r="12895" spans="1:13">
      <c r="A12895" s="106" t="str">
        <f t="shared" si="202"/>
        <v xml:space="preserve">D6211 </v>
      </c>
      <c r="B12895" s="164" t="s">
        <v>20304</v>
      </c>
      <c r="C12895" s="163"/>
      <c r="D12895" s="113" t="s">
        <v>1193</v>
      </c>
      <c r="F12895" t="s">
        <v>20305</v>
      </c>
      <c r="G12895" s="219">
        <v>0</v>
      </c>
      <c r="H12895" s="219">
        <v>0</v>
      </c>
      <c r="I12895" s="219">
        <v>0</v>
      </c>
      <c r="J12895" s="219">
        <v>0</v>
      </c>
      <c r="K12895" s="219">
        <v>0</v>
      </c>
      <c r="L12895" s="219">
        <v>0</v>
      </c>
      <c r="M12895" s="220" t="s">
        <v>991</v>
      </c>
    </row>
    <row r="12896" spans="1:13">
      <c r="A12896" s="106" t="str">
        <f t="shared" si="202"/>
        <v xml:space="preserve">D6212 </v>
      </c>
      <c r="B12896" s="164" t="s">
        <v>20306</v>
      </c>
      <c r="C12896" s="163"/>
      <c r="D12896" s="113" t="s">
        <v>1193</v>
      </c>
      <c r="F12896" t="s">
        <v>20307</v>
      </c>
      <c r="G12896" s="219">
        <v>0</v>
      </c>
      <c r="H12896" s="219">
        <v>0</v>
      </c>
      <c r="I12896" s="219">
        <v>0</v>
      </c>
      <c r="J12896" s="219">
        <v>0</v>
      </c>
      <c r="K12896" s="219">
        <v>0</v>
      </c>
      <c r="L12896" s="219">
        <v>0</v>
      </c>
      <c r="M12896" s="220" t="s">
        <v>991</v>
      </c>
    </row>
    <row r="12897" spans="1:13">
      <c r="A12897" s="106" t="str">
        <f t="shared" si="202"/>
        <v xml:space="preserve">D6214 </v>
      </c>
      <c r="B12897" s="164" t="s">
        <v>20308</v>
      </c>
      <c r="C12897" s="163"/>
      <c r="D12897" s="113" t="s">
        <v>1193</v>
      </c>
      <c r="F12897" t="s">
        <v>20309</v>
      </c>
      <c r="G12897" s="219">
        <v>0</v>
      </c>
      <c r="H12897" s="219">
        <v>0</v>
      </c>
      <c r="I12897" s="219">
        <v>0</v>
      </c>
      <c r="J12897" s="219">
        <v>0</v>
      </c>
      <c r="K12897" s="219">
        <v>0</v>
      </c>
      <c r="L12897" s="219">
        <v>0</v>
      </c>
      <c r="M12897" s="220" t="s">
        <v>991</v>
      </c>
    </row>
    <row r="12898" spans="1:13">
      <c r="A12898" s="106" t="str">
        <f t="shared" si="202"/>
        <v xml:space="preserve">D6240 </v>
      </c>
      <c r="B12898" s="164" t="s">
        <v>20310</v>
      </c>
      <c r="C12898" s="163"/>
      <c r="D12898" s="113" t="s">
        <v>1193</v>
      </c>
      <c r="F12898" t="s">
        <v>20311</v>
      </c>
      <c r="G12898" s="219">
        <v>0</v>
      </c>
      <c r="H12898" s="219">
        <v>0</v>
      </c>
      <c r="I12898" s="219">
        <v>0</v>
      </c>
      <c r="J12898" s="219">
        <v>0</v>
      </c>
      <c r="K12898" s="219">
        <v>0</v>
      </c>
      <c r="L12898" s="219">
        <v>0</v>
      </c>
      <c r="M12898" s="220" t="s">
        <v>991</v>
      </c>
    </row>
    <row r="12899" spans="1:13">
      <c r="A12899" s="106" t="str">
        <f t="shared" si="202"/>
        <v xml:space="preserve">D6241 </v>
      </c>
      <c r="B12899" s="164" t="s">
        <v>20312</v>
      </c>
      <c r="C12899" s="163"/>
      <c r="D12899" s="113" t="s">
        <v>1193</v>
      </c>
      <c r="F12899" t="s">
        <v>20313</v>
      </c>
      <c r="G12899" s="219">
        <v>0</v>
      </c>
      <c r="H12899" s="219">
        <v>0</v>
      </c>
      <c r="I12899" s="219">
        <v>0</v>
      </c>
      <c r="J12899" s="219">
        <v>0</v>
      </c>
      <c r="K12899" s="219">
        <v>0</v>
      </c>
      <c r="L12899" s="219">
        <v>0</v>
      </c>
      <c r="M12899" s="220" t="s">
        <v>991</v>
      </c>
    </row>
    <row r="12900" spans="1:13">
      <c r="A12900" s="106" t="str">
        <f t="shared" si="202"/>
        <v xml:space="preserve">D6242 </v>
      </c>
      <c r="B12900" s="164" t="s">
        <v>20314</v>
      </c>
      <c r="C12900" s="163"/>
      <c r="D12900" s="113" t="s">
        <v>1193</v>
      </c>
      <c r="F12900" t="s">
        <v>20315</v>
      </c>
      <c r="G12900" s="219">
        <v>0</v>
      </c>
      <c r="H12900" s="219">
        <v>0</v>
      </c>
      <c r="I12900" s="219">
        <v>0</v>
      </c>
      <c r="J12900" s="219">
        <v>0</v>
      </c>
      <c r="K12900" s="219">
        <v>0</v>
      </c>
      <c r="L12900" s="219">
        <v>0</v>
      </c>
      <c r="M12900" s="220" t="s">
        <v>991</v>
      </c>
    </row>
    <row r="12901" spans="1:13">
      <c r="A12901" s="106" t="str">
        <f t="shared" si="202"/>
        <v xml:space="preserve">D6243 </v>
      </c>
      <c r="B12901" s="164" t="s">
        <v>20316</v>
      </c>
      <c r="C12901" s="163"/>
      <c r="D12901" s="113" t="s">
        <v>1193</v>
      </c>
      <c r="F12901" t="s">
        <v>20317</v>
      </c>
      <c r="G12901" s="219">
        <v>0</v>
      </c>
      <c r="H12901" s="219">
        <v>0</v>
      </c>
      <c r="I12901" s="219">
        <v>0</v>
      </c>
      <c r="J12901" s="219">
        <v>0</v>
      </c>
      <c r="K12901" s="219">
        <v>0</v>
      </c>
      <c r="L12901" s="219">
        <v>0</v>
      </c>
      <c r="M12901" s="220" t="s">
        <v>991</v>
      </c>
    </row>
    <row r="12902" spans="1:13">
      <c r="A12902" s="106" t="str">
        <f t="shared" si="202"/>
        <v xml:space="preserve">D6245 </v>
      </c>
      <c r="B12902" s="164" t="s">
        <v>20318</v>
      </c>
      <c r="C12902" s="163"/>
      <c r="D12902" s="113" t="s">
        <v>1193</v>
      </c>
      <c r="F12902" t="s">
        <v>20319</v>
      </c>
      <c r="G12902" s="219">
        <v>0</v>
      </c>
      <c r="H12902" s="219">
        <v>0</v>
      </c>
      <c r="I12902" s="219">
        <v>0</v>
      </c>
      <c r="J12902" s="219">
        <v>0</v>
      </c>
      <c r="K12902" s="219">
        <v>0</v>
      </c>
      <c r="L12902" s="219">
        <v>0</v>
      </c>
      <c r="M12902" s="220" t="s">
        <v>991</v>
      </c>
    </row>
    <row r="12903" spans="1:13">
      <c r="A12903" s="106" t="str">
        <f t="shared" si="202"/>
        <v xml:space="preserve">D6250 </v>
      </c>
      <c r="B12903" s="164" t="s">
        <v>20320</v>
      </c>
      <c r="C12903" s="163"/>
      <c r="D12903" s="113" t="s">
        <v>1193</v>
      </c>
      <c r="F12903" t="s">
        <v>20321</v>
      </c>
      <c r="G12903" s="219">
        <v>0</v>
      </c>
      <c r="H12903" s="219">
        <v>0</v>
      </c>
      <c r="I12903" s="219">
        <v>0</v>
      </c>
      <c r="J12903" s="219">
        <v>0</v>
      </c>
      <c r="K12903" s="219">
        <v>0</v>
      </c>
      <c r="L12903" s="219">
        <v>0</v>
      </c>
      <c r="M12903" s="220" t="s">
        <v>991</v>
      </c>
    </row>
    <row r="12904" spans="1:13">
      <c r="A12904" s="106" t="str">
        <f t="shared" si="202"/>
        <v xml:space="preserve">D6251 </v>
      </c>
      <c r="B12904" s="164" t="s">
        <v>20322</v>
      </c>
      <c r="C12904" s="163"/>
      <c r="D12904" s="113" t="s">
        <v>1193</v>
      </c>
      <c r="F12904" t="s">
        <v>20323</v>
      </c>
      <c r="G12904" s="219">
        <v>0</v>
      </c>
      <c r="H12904" s="219">
        <v>0</v>
      </c>
      <c r="I12904" s="219">
        <v>0</v>
      </c>
      <c r="J12904" s="219">
        <v>0</v>
      </c>
      <c r="K12904" s="219">
        <v>0</v>
      </c>
      <c r="L12904" s="219">
        <v>0</v>
      </c>
      <c r="M12904" s="220" t="s">
        <v>991</v>
      </c>
    </row>
    <row r="12905" spans="1:13">
      <c r="A12905" s="106" t="str">
        <f t="shared" si="202"/>
        <v xml:space="preserve">D6252 </v>
      </c>
      <c r="B12905" s="164" t="s">
        <v>20324</v>
      </c>
      <c r="C12905" s="163"/>
      <c r="D12905" s="113" t="s">
        <v>1193</v>
      </c>
      <c r="F12905" t="s">
        <v>20325</v>
      </c>
      <c r="G12905" s="219">
        <v>0</v>
      </c>
      <c r="H12905" s="219">
        <v>0</v>
      </c>
      <c r="I12905" s="219">
        <v>0</v>
      </c>
      <c r="J12905" s="219">
        <v>0</v>
      </c>
      <c r="K12905" s="219">
        <v>0</v>
      </c>
      <c r="L12905" s="219">
        <v>0</v>
      </c>
      <c r="M12905" s="220" t="s">
        <v>991</v>
      </c>
    </row>
    <row r="12906" spans="1:13">
      <c r="A12906" s="106" t="str">
        <f t="shared" si="202"/>
        <v xml:space="preserve">D6253 </v>
      </c>
      <c r="B12906" s="164" t="s">
        <v>20326</v>
      </c>
      <c r="C12906" s="163"/>
      <c r="D12906" s="113" t="s">
        <v>1193</v>
      </c>
      <c r="F12906" t="s">
        <v>20327</v>
      </c>
      <c r="G12906" s="219">
        <v>0</v>
      </c>
      <c r="H12906" s="219">
        <v>0</v>
      </c>
      <c r="I12906" s="219">
        <v>0</v>
      </c>
      <c r="J12906" s="219">
        <v>0</v>
      </c>
      <c r="K12906" s="219">
        <v>0</v>
      </c>
      <c r="L12906" s="219">
        <v>0</v>
      </c>
      <c r="M12906" s="220" t="s">
        <v>991</v>
      </c>
    </row>
    <row r="12907" spans="1:13">
      <c r="A12907" s="106" t="str">
        <f t="shared" si="202"/>
        <v xml:space="preserve">D6545 </v>
      </c>
      <c r="B12907" s="164" t="s">
        <v>20328</v>
      </c>
      <c r="C12907" s="163"/>
      <c r="D12907" s="113" t="s">
        <v>1193</v>
      </c>
      <c r="F12907" t="s">
        <v>20329</v>
      </c>
      <c r="G12907" s="219">
        <v>0</v>
      </c>
      <c r="H12907" s="219">
        <v>0</v>
      </c>
      <c r="I12907" s="219">
        <v>0</v>
      </c>
      <c r="J12907" s="219">
        <v>0</v>
      </c>
      <c r="K12907" s="219">
        <v>0</v>
      </c>
      <c r="L12907" s="219">
        <v>0</v>
      </c>
      <c r="M12907" s="220" t="s">
        <v>991</v>
      </c>
    </row>
    <row r="12908" spans="1:13">
      <c r="A12908" s="106" t="str">
        <f t="shared" si="202"/>
        <v xml:space="preserve">D6548 </v>
      </c>
      <c r="B12908" s="164" t="s">
        <v>20330</v>
      </c>
      <c r="C12908" s="163"/>
      <c r="D12908" s="113" t="s">
        <v>1193</v>
      </c>
      <c r="F12908" t="s">
        <v>20331</v>
      </c>
      <c r="G12908" s="219">
        <v>0</v>
      </c>
      <c r="H12908" s="219">
        <v>0</v>
      </c>
      <c r="I12908" s="219">
        <v>0</v>
      </c>
      <c r="J12908" s="219">
        <v>0</v>
      </c>
      <c r="K12908" s="219">
        <v>0</v>
      </c>
      <c r="L12908" s="219">
        <v>0</v>
      </c>
      <c r="M12908" s="220" t="s">
        <v>991</v>
      </c>
    </row>
    <row r="12909" spans="1:13">
      <c r="A12909" s="106" t="str">
        <f t="shared" si="202"/>
        <v xml:space="preserve">D6549 </v>
      </c>
      <c r="B12909" s="164" t="s">
        <v>20332</v>
      </c>
      <c r="C12909" s="163"/>
      <c r="D12909" s="113" t="s">
        <v>1193</v>
      </c>
      <c r="F12909" t="s">
        <v>20333</v>
      </c>
      <c r="G12909" s="219">
        <v>0</v>
      </c>
      <c r="H12909" s="219">
        <v>0</v>
      </c>
      <c r="I12909" s="219">
        <v>0</v>
      </c>
      <c r="J12909" s="219">
        <v>0</v>
      </c>
      <c r="K12909" s="219">
        <v>0</v>
      </c>
      <c r="L12909" s="219">
        <v>0</v>
      </c>
      <c r="M12909" s="220" t="s">
        <v>991</v>
      </c>
    </row>
    <row r="12910" spans="1:13">
      <c r="A12910" s="106" t="str">
        <f t="shared" si="202"/>
        <v xml:space="preserve">D6600 </v>
      </c>
      <c r="B12910" s="164" t="s">
        <v>20334</v>
      </c>
      <c r="C12910" s="163"/>
      <c r="D12910" s="113" t="s">
        <v>1193</v>
      </c>
      <c r="F12910" t="s">
        <v>20335</v>
      </c>
      <c r="G12910" s="219">
        <v>0</v>
      </c>
      <c r="H12910" s="219">
        <v>0</v>
      </c>
      <c r="I12910" s="219">
        <v>0</v>
      </c>
      <c r="J12910" s="219">
        <v>0</v>
      </c>
      <c r="K12910" s="219">
        <v>0</v>
      </c>
      <c r="L12910" s="219">
        <v>0</v>
      </c>
      <c r="M12910" s="220" t="s">
        <v>991</v>
      </c>
    </row>
    <row r="12911" spans="1:13">
      <c r="A12911" s="106" t="str">
        <f t="shared" si="202"/>
        <v xml:space="preserve">D6601 </v>
      </c>
      <c r="B12911" s="164" t="s">
        <v>20336</v>
      </c>
      <c r="C12911" s="163"/>
      <c r="D12911" s="113" t="s">
        <v>1193</v>
      </c>
      <c r="F12911" t="s">
        <v>20337</v>
      </c>
      <c r="G12911" s="219">
        <v>0</v>
      </c>
      <c r="H12911" s="219">
        <v>0</v>
      </c>
      <c r="I12911" s="219">
        <v>0</v>
      </c>
      <c r="J12911" s="219">
        <v>0</v>
      </c>
      <c r="K12911" s="219">
        <v>0</v>
      </c>
      <c r="L12911" s="219">
        <v>0</v>
      </c>
      <c r="M12911" s="220" t="s">
        <v>991</v>
      </c>
    </row>
    <row r="12912" spans="1:13">
      <c r="A12912" s="106" t="str">
        <f t="shared" si="202"/>
        <v xml:space="preserve">D6602 </v>
      </c>
      <c r="B12912" s="164" t="s">
        <v>20338</v>
      </c>
      <c r="C12912" s="163"/>
      <c r="D12912" s="113" t="s">
        <v>1193</v>
      </c>
      <c r="F12912" t="s">
        <v>20339</v>
      </c>
      <c r="G12912" s="219">
        <v>0</v>
      </c>
      <c r="H12912" s="219">
        <v>0</v>
      </c>
      <c r="I12912" s="219">
        <v>0</v>
      </c>
      <c r="J12912" s="219">
        <v>0</v>
      </c>
      <c r="K12912" s="219">
        <v>0</v>
      </c>
      <c r="L12912" s="219">
        <v>0</v>
      </c>
      <c r="M12912" s="220" t="s">
        <v>991</v>
      </c>
    </row>
    <row r="12913" spans="1:13">
      <c r="A12913" s="106" t="str">
        <f t="shared" si="202"/>
        <v xml:space="preserve">D6603 </v>
      </c>
      <c r="B12913" s="164" t="s">
        <v>20340</v>
      </c>
      <c r="C12913" s="163"/>
      <c r="D12913" s="113" t="s">
        <v>1193</v>
      </c>
      <c r="F12913" t="s">
        <v>20341</v>
      </c>
      <c r="G12913" s="219">
        <v>0</v>
      </c>
      <c r="H12913" s="219">
        <v>0</v>
      </c>
      <c r="I12913" s="219">
        <v>0</v>
      </c>
      <c r="J12913" s="219">
        <v>0</v>
      </c>
      <c r="K12913" s="219">
        <v>0</v>
      </c>
      <c r="L12913" s="219">
        <v>0</v>
      </c>
      <c r="M12913" s="220" t="s">
        <v>991</v>
      </c>
    </row>
    <row r="12914" spans="1:13">
      <c r="A12914" s="106" t="str">
        <f t="shared" si="202"/>
        <v xml:space="preserve">D6604 </v>
      </c>
      <c r="B12914" s="164" t="s">
        <v>20342</v>
      </c>
      <c r="C12914" s="163"/>
      <c r="D12914" s="113" t="s">
        <v>1193</v>
      </c>
      <c r="F12914" t="s">
        <v>20343</v>
      </c>
      <c r="G12914" s="219">
        <v>0</v>
      </c>
      <c r="H12914" s="219">
        <v>0</v>
      </c>
      <c r="I12914" s="219">
        <v>0</v>
      </c>
      <c r="J12914" s="219">
        <v>0</v>
      </c>
      <c r="K12914" s="219">
        <v>0</v>
      </c>
      <c r="L12914" s="219">
        <v>0</v>
      </c>
      <c r="M12914" s="220" t="s">
        <v>991</v>
      </c>
    </row>
    <row r="12915" spans="1:13">
      <c r="A12915" s="106" t="str">
        <f t="shared" si="202"/>
        <v xml:space="preserve">D6605 </v>
      </c>
      <c r="B12915" s="164" t="s">
        <v>20344</v>
      </c>
      <c r="C12915" s="163"/>
      <c r="D12915" s="113" t="s">
        <v>1193</v>
      </c>
      <c r="F12915" t="s">
        <v>20345</v>
      </c>
      <c r="G12915" s="219">
        <v>0</v>
      </c>
      <c r="H12915" s="219">
        <v>0</v>
      </c>
      <c r="I12915" s="219">
        <v>0</v>
      </c>
      <c r="J12915" s="219">
        <v>0</v>
      </c>
      <c r="K12915" s="219">
        <v>0</v>
      </c>
      <c r="L12915" s="219">
        <v>0</v>
      </c>
      <c r="M12915" s="220" t="s">
        <v>991</v>
      </c>
    </row>
    <row r="12916" spans="1:13">
      <c r="A12916" s="106" t="str">
        <f t="shared" si="202"/>
        <v xml:space="preserve">D6606 </v>
      </c>
      <c r="B12916" s="164" t="s">
        <v>20346</v>
      </c>
      <c r="C12916" s="163"/>
      <c r="D12916" s="113" t="s">
        <v>1193</v>
      </c>
      <c r="F12916" t="s">
        <v>20347</v>
      </c>
      <c r="G12916" s="219">
        <v>0</v>
      </c>
      <c r="H12916" s="219">
        <v>0</v>
      </c>
      <c r="I12916" s="219">
        <v>0</v>
      </c>
      <c r="J12916" s="219">
        <v>0</v>
      </c>
      <c r="K12916" s="219">
        <v>0</v>
      </c>
      <c r="L12916" s="219">
        <v>0</v>
      </c>
      <c r="M12916" s="220" t="s">
        <v>991</v>
      </c>
    </row>
    <row r="12917" spans="1:13">
      <c r="A12917" s="106" t="str">
        <f t="shared" si="202"/>
        <v xml:space="preserve">D6607 </v>
      </c>
      <c r="B12917" s="164" t="s">
        <v>20348</v>
      </c>
      <c r="C12917" s="163"/>
      <c r="D12917" s="113" t="s">
        <v>1193</v>
      </c>
      <c r="F12917" t="s">
        <v>20349</v>
      </c>
      <c r="G12917" s="219">
        <v>0</v>
      </c>
      <c r="H12917" s="219">
        <v>0</v>
      </c>
      <c r="I12917" s="219">
        <v>0</v>
      </c>
      <c r="J12917" s="219">
        <v>0</v>
      </c>
      <c r="K12917" s="219">
        <v>0</v>
      </c>
      <c r="L12917" s="219">
        <v>0</v>
      </c>
      <c r="M12917" s="220" t="s">
        <v>991</v>
      </c>
    </row>
    <row r="12918" spans="1:13">
      <c r="A12918" s="106" t="str">
        <f t="shared" si="202"/>
        <v xml:space="preserve">D6608 </v>
      </c>
      <c r="B12918" s="164" t="s">
        <v>20350</v>
      </c>
      <c r="C12918" s="163"/>
      <c r="D12918" s="113" t="s">
        <v>1193</v>
      </c>
      <c r="F12918" t="s">
        <v>20351</v>
      </c>
      <c r="G12918" s="219">
        <v>0</v>
      </c>
      <c r="H12918" s="219">
        <v>0</v>
      </c>
      <c r="I12918" s="219">
        <v>0</v>
      </c>
      <c r="J12918" s="219">
        <v>0</v>
      </c>
      <c r="K12918" s="219">
        <v>0</v>
      </c>
      <c r="L12918" s="219">
        <v>0</v>
      </c>
      <c r="M12918" s="220" t="s">
        <v>991</v>
      </c>
    </row>
    <row r="12919" spans="1:13">
      <c r="A12919" s="106" t="str">
        <f t="shared" si="202"/>
        <v xml:space="preserve">D6609 </v>
      </c>
      <c r="B12919" s="164" t="s">
        <v>20352</v>
      </c>
      <c r="C12919" s="163"/>
      <c r="D12919" s="113" t="s">
        <v>1193</v>
      </c>
      <c r="F12919" t="s">
        <v>20353</v>
      </c>
      <c r="G12919" s="219">
        <v>0</v>
      </c>
      <c r="H12919" s="219">
        <v>0</v>
      </c>
      <c r="I12919" s="219">
        <v>0</v>
      </c>
      <c r="J12919" s="219">
        <v>0</v>
      </c>
      <c r="K12919" s="219">
        <v>0</v>
      </c>
      <c r="L12919" s="219">
        <v>0</v>
      </c>
      <c r="M12919" s="220" t="s">
        <v>991</v>
      </c>
    </row>
    <row r="12920" spans="1:13">
      <c r="A12920" s="106" t="str">
        <f t="shared" si="202"/>
        <v xml:space="preserve">D6610 </v>
      </c>
      <c r="B12920" s="164" t="s">
        <v>20354</v>
      </c>
      <c r="C12920" s="163"/>
      <c r="D12920" s="113" t="s">
        <v>1193</v>
      </c>
      <c r="F12920" t="s">
        <v>20355</v>
      </c>
      <c r="G12920" s="219">
        <v>0</v>
      </c>
      <c r="H12920" s="219">
        <v>0</v>
      </c>
      <c r="I12920" s="219">
        <v>0</v>
      </c>
      <c r="J12920" s="219">
        <v>0</v>
      </c>
      <c r="K12920" s="219">
        <v>0</v>
      </c>
      <c r="L12920" s="219">
        <v>0</v>
      </c>
      <c r="M12920" s="220" t="s">
        <v>991</v>
      </c>
    </row>
    <row r="12921" spans="1:13">
      <c r="A12921" s="106" t="str">
        <f t="shared" si="202"/>
        <v xml:space="preserve">D6611 </v>
      </c>
      <c r="B12921" s="164" t="s">
        <v>20356</v>
      </c>
      <c r="C12921" s="163"/>
      <c r="D12921" s="113" t="s">
        <v>1193</v>
      </c>
      <c r="F12921" t="s">
        <v>20357</v>
      </c>
      <c r="G12921" s="219">
        <v>0</v>
      </c>
      <c r="H12921" s="219">
        <v>0</v>
      </c>
      <c r="I12921" s="219">
        <v>0</v>
      </c>
      <c r="J12921" s="219">
        <v>0</v>
      </c>
      <c r="K12921" s="219">
        <v>0</v>
      </c>
      <c r="L12921" s="219">
        <v>0</v>
      </c>
      <c r="M12921" s="220" t="s">
        <v>991</v>
      </c>
    </row>
    <row r="12922" spans="1:13">
      <c r="A12922" s="106" t="str">
        <f t="shared" si="202"/>
        <v xml:space="preserve">D6612 </v>
      </c>
      <c r="B12922" s="164" t="s">
        <v>20358</v>
      </c>
      <c r="C12922" s="163"/>
      <c r="D12922" s="113" t="s">
        <v>1193</v>
      </c>
      <c r="F12922" t="s">
        <v>20359</v>
      </c>
      <c r="G12922" s="219">
        <v>0</v>
      </c>
      <c r="H12922" s="219">
        <v>0</v>
      </c>
      <c r="I12922" s="219">
        <v>0</v>
      </c>
      <c r="J12922" s="219">
        <v>0</v>
      </c>
      <c r="K12922" s="219">
        <v>0</v>
      </c>
      <c r="L12922" s="219">
        <v>0</v>
      </c>
      <c r="M12922" s="220" t="s">
        <v>991</v>
      </c>
    </row>
    <row r="12923" spans="1:13">
      <c r="A12923" s="106" t="str">
        <f t="shared" si="202"/>
        <v xml:space="preserve">D6613 </v>
      </c>
      <c r="B12923" s="164" t="s">
        <v>20360</v>
      </c>
      <c r="C12923" s="163"/>
      <c r="D12923" s="113" t="s">
        <v>1193</v>
      </c>
      <c r="F12923" t="s">
        <v>20361</v>
      </c>
      <c r="G12923" s="219">
        <v>0</v>
      </c>
      <c r="H12923" s="219">
        <v>0</v>
      </c>
      <c r="I12923" s="219">
        <v>0</v>
      </c>
      <c r="J12923" s="219">
        <v>0</v>
      </c>
      <c r="K12923" s="219">
        <v>0</v>
      </c>
      <c r="L12923" s="219">
        <v>0</v>
      </c>
      <c r="M12923" s="220" t="s">
        <v>991</v>
      </c>
    </row>
    <row r="12924" spans="1:13">
      <c r="A12924" s="106" t="str">
        <f t="shared" si="202"/>
        <v xml:space="preserve">D6614 </v>
      </c>
      <c r="B12924" s="164" t="s">
        <v>20362</v>
      </c>
      <c r="C12924" s="163"/>
      <c r="D12924" s="113" t="s">
        <v>1193</v>
      </c>
      <c r="F12924" t="s">
        <v>20363</v>
      </c>
      <c r="G12924" s="219">
        <v>0</v>
      </c>
      <c r="H12924" s="219">
        <v>0</v>
      </c>
      <c r="I12924" s="219">
        <v>0</v>
      </c>
      <c r="J12924" s="219">
        <v>0</v>
      </c>
      <c r="K12924" s="219">
        <v>0</v>
      </c>
      <c r="L12924" s="219">
        <v>0</v>
      </c>
      <c r="M12924" s="220" t="s">
        <v>991</v>
      </c>
    </row>
    <row r="12925" spans="1:13">
      <c r="A12925" s="106" t="str">
        <f t="shared" si="202"/>
        <v xml:space="preserve">D6615 </v>
      </c>
      <c r="B12925" s="164" t="s">
        <v>20364</v>
      </c>
      <c r="C12925" s="163"/>
      <c r="D12925" s="113" t="s">
        <v>1193</v>
      </c>
      <c r="F12925" t="s">
        <v>20365</v>
      </c>
      <c r="G12925" s="219">
        <v>0</v>
      </c>
      <c r="H12925" s="219">
        <v>0</v>
      </c>
      <c r="I12925" s="219">
        <v>0</v>
      </c>
      <c r="J12925" s="219">
        <v>0</v>
      </c>
      <c r="K12925" s="219">
        <v>0</v>
      </c>
      <c r="L12925" s="219">
        <v>0</v>
      </c>
      <c r="M12925" s="220" t="s">
        <v>991</v>
      </c>
    </row>
    <row r="12926" spans="1:13">
      <c r="A12926" s="106" t="str">
        <f t="shared" si="202"/>
        <v xml:space="preserve">D6624 </v>
      </c>
      <c r="B12926" s="164" t="s">
        <v>20366</v>
      </c>
      <c r="C12926" s="163"/>
      <c r="D12926" s="113" t="s">
        <v>1193</v>
      </c>
      <c r="F12926" t="s">
        <v>20367</v>
      </c>
      <c r="G12926" s="219">
        <v>0</v>
      </c>
      <c r="H12926" s="219">
        <v>0</v>
      </c>
      <c r="I12926" s="219">
        <v>0</v>
      </c>
      <c r="J12926" s="219">
        <v>0</v>
      </c>
      <c r="K12926" s="219">
        <v>0</v>
      </c>
      <c r="L12926" s="219">
        <v>0</v>
      </c>
      <c r="M12926" s="220" t="s">
        <v>991</v>
      </c>
    </row>
    <row r="12927" spans="1:13">
      <c r="A12927" s="106" t="str">
        <f t="shared" si="202"/>
        <v xml:space="preserve">D6634 </v>
      </c>
      <c r="B12927" s="164" t="s">
        <v>20368</v>
      </c>
      <c r="C12927" s="163"/>
      <c r="D12927" s="113" t="s">
        <v>1193</v>
      </c>
      <c r="F12927" t="s">
        <v>20369</v>
      </c>
      <c r="G12927" s="219">
        <v>0</v>
      </c>
      <c r="H12927" s="219">
        <v>0</v>
      </c>
      <c r="I12927" s="219">
        <v>0</v>
      </c>
      <c r="J12927" s="219">
        <v>0</v>
      </c>
      <c r="K12927" s="219">
        <v>0</v>
      </c>
      <c r="L12927" s="219">
        <v>0</v>
      </c>
      <c r="M12927" s="220" t="s">
        <v>991</v>
      </c>
    </row>
    <row r="12928" spans="1:13">
      <c r="A12928" s="106" t="str">
        <f t="shared" si="202"/>
        <v xml:space="preserve">D6710 </v>
      </c>
      <c r="B12928" s="164" t="s">
        <v>20370</v>
      </c>
      <c r="C12928" s="163"/>
      <c r="D12928" s="113" t="s">
        <v>1193</v>
      </c>
      <c r="F12928" t="s">
        <v>20371</v>
      </c>
      <c r="G12928" s="219">
        <v>0</v>
      </c>
      <c r="H12928" s="219">
        <v>0</v>
      </c>
      <c r="I12928" s="219">
        <v>0</v>
      </c>
      <c r="J12928" s="219">
        <v>0</v>
      </c>
      <c r="K12928" s="219">
        <v>0</v>
      </c>
      <c r="L12928" s="219">
        <v>0</v>
      </c>
      <c r="M12928" s="220" t="s">
        <v>991</v>
      </c>
    </row>
    <row r="12929" spans="1:13">
      <c r="A12929" s="106" t="str">
        <f t="shared" si="202"/>
        <v xml:space="preserve">D6720 </v>
      </c>
      <c r="B12929" s="164" t="s">
        <v>20372</v>
      </c>
      <c r="C12929" s="163"/>
      <c r="D12929" s="113" t="s">
        <v>1193</v>
      </c>
      <c r="F12929" t="s">
        <v>20373</v>
      </c>
      <c r="G12929" s="219">
        <v>0</v>
      </c>
      <c r="H12929" s="219">
        <v>0</v>
      </c>
      <c r="I12929" s="219">
        <v>0</v>
      </c>
      <c r="J12929" s="219">
        <v>0</v>
      </c>
      <c r="K12929" s="219">
        <v>0</v>
      </c>
      <c r="L12929" s="219">
        <v>0</v>
      </c>
      <c r="M12929" s="220" t="s">
        <v>991</v>
      </c>
    </row>
    <row r="12930" spans="1:13">
      <c r="A12930" s="106" t="str">
        <f t="shared" si="202"/>
        <v xml:space="preserve">D6721 </v>
      </c>
      <c r="B12930" s="164" t="s">
        <v>20374</v>
      </c>
      <c r="C12930" s="163"/>
      <c r="D12930" s="113" t="s">
        <v>1193</v>
      </c>
      <c r="F12930" t="s">
        <v>20375</v>
      </c>
      <c r="G12930" s="219">
        <v>0</v>
      </c>
      <c r="H12930" s="219">
        <v>0</v>
      </c>
      <c r="I12930" s="219">
        <v>0</v>
      </c>
      <c r="J12930" s="219">
        <v>0</v>
      </c>
      <c r="K12930" s="219">
        <v>0</v>
      </c>
      <c r="L12930" s="219">
        <v>0</v>
      </c>
      <c r="M12930" s="220" t="s">
        <v>991</v>
      </c>
    </row>
    <row r="12931" spans="1:13">
      <c r="A12931" s="106" t="str">
        <f t="shared" ref="A12931:A12994" si="203">B12931&amp;" "&amp;C12931</f>
        <v xml:space="preserve">D6722 </v>
      </c>
      <c r="B12931" s="164" t="s">
        <v>20376</v>
      </c>
      <c r="C12931" s="163"/>
      <c r="D12931" s="113" t="s">
        <v>1193</v>
      </c>
      <c r="F12931" t="s">
        <v>20377</v>
      </c>
      <c r="G12931" s="219">
        <v>0</v>
      </c>
      <c r="H12931" s="219">
        <v>0</v>
      </c>
      <c r="I12931" s="219">
        <v>0</v>
      </c>
      <c r="J12931" s="219">
        <v>0</v>
      </c>
      <c r="K12931" s="219">
        <v>0</v>
      </c>
      <c r="L12931" s="219">
        <v>0</v>
      </c>
      <c r="M12931" s="220" t="s">
        <v>991</v>
      </c>
    </row>
    <row r="12932" spans="1:13">
      <c r="A12932" s="106" t="str">
        <f t="shared" si="203"/>
        <v xml:space="preserve">D6740 </v>
      </c>
      <c r="B12932" s="164" t="s">
        <v>20378</v>
      </c>
      <c r="C12932" s="163"/>
      <c r="D12932" s="113" t="s">
        <v>1193</v>
      </c>
      <c r="F12932" t="s">
        <v>19679</v>
      </c>
      <c r="G12932" s="219">
        <v>0</v>
      </c>
      <c r="H12932" s="219">
        <v>0</v>
      </c>
      <c r="I12932" s="219">
        <v>0</v>
      </c>
      <c r="J12932" s="219">
        <v>0</v>
      </c>
      <c r="K12932" s="219">
        <v>0</v>
      </c>
      <c r="L12932" s="219">
        <v>0</v>
      </c>
      <c r="M12932" s="220" t="s">
        <v>991</v>
      </c>
    </row>
    <row r="12933" spans="1:13">
      <c r="A12933" s="106" t="str">
        <f t="shared" si="203"/>
        <v xml:space="preserve">D6750 </v>
      </c>
      <c r="B12933" s="164" t="s">
        <v>20379</v>
      </c>
      <c r="C12933" s="163"/>
      <c r="D12933" s="113" t="s">
        <v>1193</v>
      </c>
      <c r="F12933" t="s">
        <v>20380</v>
      </c>
      <c r="G12933" s="219">
        <v>0</v>
      </c>
      <c r="H12933" s="219">
        <v>0</v>
      </c>
      <c r="I12933" s="219">
        <v>0</v>
      </c>
      <c r="J12933" s="219">
        <v>0</v>
      </c>
      <c r="K12933" s="219">
        <v>0</v>
      </c>
      <c r="L12933" s="219">
        <v>0</v>
      </c>
      <c r="M12933" s="220" t="s">
        <v>991</v>
      </c>
    </row>
    <row r="12934" spans="1:13">
      <c r="A12934" s="106" t="str">
        <f t="shared" si="203"/>
        <v xml:space="preserve">D6751 </v>
      </c>
      <c r="B12934" s="164" t="s">
        <v>20381</v>
      </c>
      <c r="C12934" s="163"/>
      <c r="D12934" s="113" t="s">
        <v>1193</v>
      </c>
      <c r="F12934" t="s">
        <v>20382</v>
      </c>
      <c r="G12934" s="219">
        <v>0</v>
      </c>
      <c r="H12934" s="219">
        <v>0</v>
      </c>
      <c r="I12934" s="219">
        <v>0</v>
      </c>
      <c r="J12934" s="219">
        <v>0</v>
      </c>
      <c r="K12934" s="219">
        <v>0</v>
      </c>
      <c r="L12934" s="219">
        <v>0</v>
      </c>
      <c r="M12934" s="220" t="s">
        <v>991</v>
      </c>
    </row>
    <row r="12935" spans="1:13">
      <c r="A12935" s="106" t="str">
        <f t="shared" si="203"/>
        <v xml:space="preserve">D6752 </v>
      </c>
      <c r="B12935" s="164" t="s">
        <v>20383</v>
      </c>
      <c r="C12935" s="163"/>
      <c r="D12935" s="113" t="s">
        <v>1193</v>
      </c>
      <c r="F12935" t="s">
        <v>20384</v>
      </c>
      <c r="G12935" s="219">
        <v>0</v>
      </c>
      <c r="H12935" s="219">
        <v>0</v>
      </c>
      <c r="I12935" s="219">
        <v>0</v>
      </c>
      <c r="J12935" s="219">
        <v>0</v>
      </c>
      <c r="K12935" s="219">
        <v>0</v>
      </c>
      <c r="L12935" s="219">
        <v>0</v>
      </c>
      <c r="M12935" s="220" t="s">
        <v>991</v>
      </c>
    </row>
    <row r="12936" spans="1:13">
      <c r="A12936" s="106" t="str">
        <f t="shared" si="203"/>
        <v xml:space="preserve">D6753 </v>
      </c>
      <c r="B12936" s="164" t="s">
        <v>20385</v>
      </c>
      <c r="C12936" s="163"/>
      <c r="D12936" s="113" t="s">
        <v>1193</v>
      </c>
      <c r="F12936" t="s">
        <v>20386</v>
      </c>
      <c r="G12936" s="219">
        <v>0</v>
      </c>
      <c r="H12936" s="219">
        <v>0</v>
      </c>
      <c r="I12936" s="219">
        <v>0</v>
      </c>
      <c r="J12936" s="219">
        <v>0</v>
      </c>
      <c r="K12936" s="219">
        <v>0</v>
      </c>
      <c r="L12936" s="219">
        <v>0</v>
      </c>
      <c r="M12936" s="220" t="s">
        <v>991</v>
      </c>
    </row>
    <row r="12937" spans="1:13">
      <c r="A12937" s="106" t="str">
        <f t="shared" si="203"/>
        <v xml:space="preserve">D6780 </v>
      </c>
      <c r="B12937" s="164" t="s">
        <v>20387</v>
      </c>
      <c r="C12937" s="163"/>
      <c r="D12937" s="113" t="s">
        <v>1193</v>
      </c>
      <c r="F12937" t="s">
        <v>20388</v>
      </c>
      <c r="G12937" s="219">
        <v>0</v>
      </c>
      <c r="H12937" s="219">
        <v>0</v>
      </c>
      <c r="I12937" s="219">
        <v>0</v>
      </c>
      <c r="J12937" s="219">
        <v>0</v>
      </c>
      <c r="K12937" s="219">
        <v>0</v>
      </c>
      <c r="L12937" s="219">
        <v>0</v>
      </c>
      <c r="M12937" s="220" t="s">
        <v>991</v>
      </c>
    </row>
    <row r="12938" spans="1:13">
      <c r="A12938" s="106" t="str">
        <f t="shared" si="203"/>
        <v xml:space="preserve">D6781 </v>
      </c>
      <c r="B12938" s="164" t="s">
        <v>20389</v>
      </c>
      <c r="C12938" s="163"/>
      <c r="D12938" s="113" t="s">
        <v>1193</v>
      </c>
      <c r="F12938" t="s">
        <v>20390</v>
      </c>
      <c r="G12938" s="219">
        <v>0</v>
      </c>
      <c r="H12938" s="219">
        <v>0</v>
      </c>
      <c r="I12938" s="219">
        <v>0</v>
      </c>
      <c r="J12938" s="219">
        <v>0</v>
      </c>
      <c r="K12938" s="219">
        <v>0</v>
      </c>
      <c r="L12938" s="219">
        <v>0</v>
      </c>
      <c r="M12938" s="220" t="s">
        <v>991</v>
      </c>
    </row>
    <row r="12939" spans="1:13">
      <c r="A12939" s="106" t="str">
        <f t="shared" si="203"/>
        <v xml:space="preserve">D6782 </v>
      </c>
      <c r="B12939" s="164" t="s">
        <v>20391</v>
      </c>
      <c r="C12939" s="163"/>
      <c r="D12939" s="113" t="s">
        <v>1193</v>
      </c>
      <c r="F12939" t="s">
        <v>19693</v>
      </c>
      <c r="G12939" s="219">
        <v>0</v>
      </c>
      <c r="H12939" s="219">
        <v>0</v>
      </c>
      <c r="I12939" s="219">
        <v>0</v>
      </c>
      <c r="J12939" s="219">
        <v>0</v>
      </c>
      <c r="K12939" s="219">
        <v>0</v>
      </c>
      <c r="L12939" s="219">
        <v>0</v>
      </c>
      <c r="M12939" s="220" t="s">
        <v>991</v>
      </c>
    </row>
    <row r="12940" spans="1:13">
      <c r="A12940" s="106" t="str">
        <f t="shared" si="203"/>
        <v xml:space="preserve">D6783 </v>
      </c>
      <c r="B12940" s="164" t="s">
        <v>20392</v>
      </c>
      <c r="C12940" s="163"/>
      <c r="D12940" s="113" t="s">
        <v>1193</v>
      </c>
      <c r="F12940" t="s">
        <v>19695</v>
      </c>
      <c r="G12940" s="219">
        <v>0</v>
      </c>
      <c r="H12940" s="219">
        <v>0</v>
      </c>
      <c r="I12940" s="219">
        <v>0</v>
      </c>
      <c r="J12940" s="219">
        <v>0</v>
      </c>
      <c r="K12940" s="219">
        <v>0</v>
      </c>
      <c r="L12940" s="219">
        <v>0</v>
      </c>
      <c r="M12940" s="220" t="s">
        <v>991</v>
      </c>
    </row>
    <row r="12941" spans="1:13">
      <c r="A12941" s="106" t="str">
        <f t="shared" si="203"/>
        <v xml:space="preserve">D6784 </v>
      </c>
      <c r="B12941" s="164" t="s">
        <v>20393</v>
      </c>
      <c r="C12941" s="163"/>
      <c r="D12941" s="113" t="s">
        <v>1193</v>
      </c>
      <c r="F12941" t="s">
        <v>20394</v>
      </c>
      <c r="G12941" s="219">
        <v>0</v>
      </c>
      <c r="H12941" s="219">
        <v>0</v>
      </c>
      <c r="I12941" s="219">
        <v>0</v>
      </c>
      <c r="J12941" s="219">
        <v>0</v>
      </c>
      <c r="K12941" s="219">
        <v>0</v>
      </c>
      <c r="L12941" s="219">
        <v>0</v>
      </c>
      <c r="M12941" s="220" t="s">
        <v>991</v>
      </c>
    </row>
    <row r="12942" spans="1:13">
      <c r="A12942" s="106" t="str">
        <f t="shared" si="203"/>
        <v xml:space="preserve">D6790 </v>
      </c>
      <c r="B12942" s="164" t="s">
        <v>20395</v>
      </c>
      <c r="C12942" s="163"/>
      <c r="D12942" s="113" t="s">
        <v>1193</v>
      </c>
      <c r="F12942" t="s">
        <v>20396</v>
      </c>
      <c r="G12942" s="219">
        <v>0</v>
      </c>
      <c r="H12942" s="219">
        <v>0</v>
      </c>
      <c r="I12942" s="219">
        <v>0</v>
      </c>
      <c r="J12942" s="219">
        <v>0</v>
      </c>
      <c r="K12942" s="219">
        <v>0</v>
      </c>
      <c r="L12942" s="219">
        <v>0</v>
      </c>
      <c r="M12942" s="220" t="s">
        <v>991</v>
      </c>
    </row>
    <row r="12943" spans="1:13">
      <c r="A12943" s="106" t="str">
        <f t="shared" si="203"/>
        <v xml:space="preserve">D6791 </v>
      </c>
      <c r="B12943" s="164" t="s">
        <v>20397</v>
      </c>
      <c r="C12943" s="163"/>
      <c r="D12943" s="113" t="s">
        <v>1193</v>
      </c>
      <c r="F12943" t="s">
        <v>20398</v>
      </c>
      <c r="G12943" s="219">
        <v>0</v>
      </c>
      <c r="H12943" s="219">
        <v>0</v>
      </c>
      <c r="I12943" s="219">
        <v>0</v>
      </c>
      <c r="J12943" s="219">
        <v>0</v>
      </c>
      <c r="K12943" s="219">
        <v>0</v>
      </c>
      <c r="L12943" s="219">
        <v>0</v>
      </c>
      <c r="M12943" s="220" t="s">
        <v>991</v>
      </c>
    </row>
    <row r="12944" spans="1:13">
      <c r="A12944" s="106" t="str">
        <f t="shared" si="203"/>
        <v xml:space="preserve">D6792 </v>
      </c>
      <c r="B12944" s="164" t="s">
        <v>20399</v>
      </c>
      <c r="C12944" s="163"/>
      <c r="D12944" s="113" t="s">
        <v>1193</v>
      </c>
      <c r="F12944" t="s">
        <v>20400</v>
      </c>
      <c r="G12944" s="219">
        <v>0</v>
      </c>
      <c r="H12944" s="219">
        <v>0</v>
      </c>
      <c r="I12944" s="219">
        <v>0</v>
      </c>
      <c r="J12944" s="219">
        <v>0</v>
      </c>
      <c r="K12944" s="219">
        <v>0</v>
      </c>
      <c r="L12944" s="219">
        <v>0</v>
      </c>
      <c r="M12944" s="220" t="s">
        <v>991</v>
      </c>
    </row>
    <row r="12945" spans="1:13">
      <c r="A12945" s="106" t="str">
        <f t="shared" si="203"/>
        <v xml:space="preserve">D6793 </v>
      </c>
      <c r="B12945" s="164" t="s">
        <v>20401</v>
      </c>
      <c r="C12945" s="163"/>
      <c r="D12945" s="113" t="s">
        <v>1193</v>
      </c>
      <c r="F12945" t="s">
        <v>20402</v>
      </c>
      <c r="G12945" s="219">
        <v>0</v>
      </c>
      <c r="H12945" s="219">
        <v>0</v>
      </c>
      <c r="I12945" s="219">
        <v>0</v>
      </c>
      <c r="J12945" s="219">
        <v>0</v>
      </c>
      <c r="K12945" s="219">
        <v>0</v>
      </c>
      <c r="L12945" s="219">
        <v>0</v>
      </c>
      <c r="M12945" s="220" t="s">
        <v>991</v>
      </c>
    </row>
    <row r="12946" spans="1:13">
      <c r="A12946" s="106" t="str">
        <f t="shared" si="203"/>
        <v xml:space="preserve">D6794 </v>
      </c>
      <c r="B12946" s="164" t="s">
        <v>20403</v>
      </c>
      <c r="C12946" s="163"/>
      <c r="D12946" s="113" t="s">
        <v>1193</v>
      </c>
      <c r="F12946" t="s">
        <v>20404</v>
      </c>
      <c r="G12946" s="219">
        <v>0</v>
      </c>
      <c r="H12946" s="219">
        <v>0</v>
      </c>
      <c r="I12946" s="219">
        <v>0</v>
      </c>
      <c r="J12946" s="219">
        <v>0</v>
      </c>
      <c r="K12946" s="219">
        <v>0</v>
      </c>
      <c r="L12946" s="219">
        <v>0</v>
      </c>
      <c r="M12946" s="220" t="s">
        <v>991</v>
      </c>
    </row>
    <row r="12947" spans="1:13">
      <c r="A12947" s="106" t="str">
        <f t="shared" si="203"/>
        <v xml:space="preserve">D6920 </v>
      </c>
      <c r="B12947" s="164" t="s">
        <v>20405</v>
      </c>
      <c r="C12947" s="163"/>
      <c r="D12947" s="113" t="s">
        <v>1193</v>
      </c>
      <c r="F12947" t="s">
        <v>20406</v>
      </c>
      <c r="G12947" s="219">
        <v>0</v>
      </c>
      <c r="H12947" s="219">
        <v>0</v>
      </c>
      <c r="I12947" s="219">
        <v>0</v>
      </c>
      <c r="J12947" s="219">
        <v>0</v>
      </c>
      <c r="K12947" s="219">
        <v>0</v>
      </c>
      <c r="L12947" s="219">
        <v>0</v>
      </c>
      <c r="M12947" s="220" t="s">
        <v>991</v>
      </c>
    </row>
    <row r="12948" spans="1:13">
      <c r="A12948" s="106" t="str">
        <f t="shared" si="203"/>
        <v xml:space="preserve">D6930 </v>
      </c>
      <c r="B12948" s="164" t="s">
        <v>20407</v>
      </c>
      <c r="C12948" s="163"/>
      <c r="D12948" s="113" t="s">
        <v>1193</v>
      </c>
      <c r="F12948" t="s">
        <v>20408</v>
      </c>
      <c r="G12948" s="219">
        <v>0</v>
      </c>
      <c r="H12948" s="219">
        <v>0</v>
      </c>
      <c r="I12948" s="219">
        <v>0</v>
      </c>
      <c r="J12948" s="219">
        <v>0</v>
      </c>
      <c r="K12948" s="219">
        <v>0</v>
      </c>
      <c r="L12948" s="219">
        <v>0</v>
      </c>
      <c r="M12948" s="220" t="s">
        <v>991</v>
      </c>
    </row>
    <row r="12949" spans="1:13">
      <c r="A12949" s="106" t="str">
        <f t="shared" si="203"/>
        <v xml:space="preserve">D6940 </v>
      </c>
      <c r="B12949" s="164" t="s">
        <v>20409</v>
      </c>
      <c r="C12949" s="163"/>
      <c r="D12949" s="113" t="s">
        <v>1193</v>
      </c>
      <c r="F12949" t="s">
        <v>20410</v>
      </c>
      <c r="G12949" s="219">
        <v>0</v>
      </c>
      <c r="H12949" s="219">
        <v>0</v>
      </c>
      <c r="I12949" s="219">
        <v>0</v>
      </c>
      <c r="J12949" s="219">
        <v>0</v>
      </c>
      <c r="K12949" s="219">
        <v>0</v>
      </c>
      <c r="L12949" s="219">
        <v>0</v>
      </c>
      <c r="M12949" s="220" t="s">
        <v>991</v>
      </c>
    </row>
    <row r="12950" spans="1:13">
      <c r="A12950" s="106" t="str">
        <f t="shared" si="203"/>
        <v xml:space="preserve">D6950 </v>
      </c>
      <c r="B12950" s="164" t="s">
        <v>20411</v>
      </c>
      <c r="C12950" s="163"/>
      <c r="D12950" s="113" t="s">
        <v>1193</v>
      </c>
      <c r="F12950" t="s">
        <v>20053</v>
      </c>
      <c r="G12950" s="219">
        <v>0</v>
      </c>
      <c r="H12950" s="219">
        <v>0</v>
      </c>
      <c r="I12950" s="219">
        <v>0</v>
      </c>
      <c r="J12950" s="219">
        <v>0</v>
      </c>
      <c r="K12950" s="219">
        <v>0</v>
      </c>
      <c r="L12950" s="219">
        <v>0</v>
      </c>
      <c r="M12950" s="220" t="s">
        <v>991</v>
      </c>
    </row>
    <row r="12951" spans="1:13">
      <c r="A12951" s="106" t="str">
        <f t="shared" si="203"/>
        <v xml:space="preserve">D6980 </v>
      </c>
      <c r="B12951" s="164" t="s">
        <v>20412</v>
      </c>
      <c r="C12951" s="163"/>
      <c r="D12951" s="113" t="s">
        <v>1193</v>
      </c>
      <c r="F12951" t="s">
        <v>20413</v>
      </c>
      <c r="G12951" s="219">
        <v>0</v>
      </c>
      <c r="H12951" s="219">
        <v>0</v>
      </c>
      <c r="I12951" s="219">
        <v>0</v>
      </c>
      <c r="J12951" s="219">
        <v>0</v>
      </c>
      <c r="K12951" s="219">
        <v>0</v>
      </c>
      <c r="L12951" s="219">
        <v>0</v>
      </c>
      <c r="M12951" s="220" t="s">
        <v>991</v>
      </c>
    </row>
    <row r="12952" spans="1:13">
      <c r="A12952" s="106" t="str">
        <f t="shared" si="203"/>
        <v xml:space="preserve">D6985 </v>
      </c>
      <c r="B12952" s="164" t="s">
        <v>20414</v>
      </c>
      <c r="C12952" s="163"/>
      <c r="D12952" s="113" t="s">
        <v>1193</v>
      </c>
      <c r="F12952" t="s">
        <v>20415</v>
      </c>
      <c r="G12952" s="219">
        <v>0</v>
      </c>
      <c r="H12952" s="219">
        <v>0</v>
      </c>
      <c r="I12952" s="219">
        <v>0</v>
      </c>
      <c r="J12952" s="219">
        <v>0</v>
      </c>
      <c r="K12952" s="219">
        <v>0</v>
      </c>
      <c r="L12952" s="219">
        <v>0</v>
      </c>
      <c r="M12952" s="220" t="s">
        <v>991</v>
      </c>
    </row>
    <row r="12953" spans="1:13">
      <c r="A12953" s="106" t="str">
        <f t="shared" si="203"/>
        <v xml:space="preserve">D6999 </v>
      </c>
      <c r="B12953" s="164" t="s">
        <v>20416</v>
      </c>
      <c r="C12953" s="163"/>
      <c r="D12953" s="113" t="s">
        <v>1193</v>
      </c>
      <c r="F12953" t="s">
        <v>20417</v>
      </c>
      <c r="G12953" s="219">
        <v>0</v>
      </c>
      <c r="H12953" s="219">
        <v>0</v>
      </c>
      <c r="I12953" s="219">
        <v>0</v>
      </c>
      <c r="J12953" s="219">
        <v>0</v>
      </c>
      <c r="K12953" s="219">
        <v>0</v>
      </c>
      <c r="L12953" s="219">
        <v>0</v>
      </c>
      <c r="M12953" s="220" t="s">
        <v>991</v>
      </c>
    </row>
    <row r="12954" spans="1:13">
      <c r="A12954" s="106" t="str">
        <f t="shared" si="203"/>
        <v xml:space="preserve">D7111 </v>
      </c>
      <c r="B12954" s="164" t="s">
        <v>20418</v>
      </c>
      <c r="C12954" s="163"/>
      <c r="D12954" s="113" t="s">
        <v>1193</v>
      </c>
      <c r="F12954" t="s">
        <v>20419</v>
      </c>
      <c r="G12954" s="219">
        <v>0</v>
      </c>
      <c r="H12954" s="219">
        <v>0</v>
      </c>
      <c r="I12954" s="219">
        <v>0</v>
      </c>
      <c r="J12954" s="219">
        <v>0</v>
      </c>
      <c r="K12954" s="219">
        <v>0</v>
      </c>
      <c r="L12954" s="219">
        <v>0</v>
      </c>
      <c r="M12954" s="220" t="s">
        <v>991</v>
      </c>
    </row>
    <row r="12955" spans="1:13">
      <c r="A12955" s="106" t="str">
        <f t="shared" si="203"/>
        <v xml:space="preserve">D7140 </v>
      </c>
      <c r="B12955" s="164" t="s">
        <v>20420</v>
      </c>
      <c r="C12955" s="163"/>
      <c r="D12955" s="113" t="s">
        <v>1193</v>
      </c>
      <c r="F12955" t="s">
        <v>20421</v>
      </c>
      <c r="G12955" s="219">
        <v>0</v>
      </c>
      <c r="H12955" s="219">
        <v>0</v>
      </c>
      <c r="I12955" s="219">
        <v>0</v>
      </c>
      <c r="J12955" s="219">
        <v>0</v>
      </c>
      <c r="K12955" s="219">
        <v>0</v>
      </c>
      <c r="L12955" s="219">
        <v>0</v>
      </c>
      <c r="M12955" s="220" t="s">
        <v>991</v>
      </c>
    </row>
    <row r="12956" spans="1:13">
      <c r="A12956" s="106" t="str">
        <f t="shared" si="203"/>
        <v xml:space="preserve">D7210 </v>
      </c>
      <c r="B12956" s="164" t="s">
        <v>20422</v>
      </c>
      <c r="C12956" s="163"/>
      <c r="D12956" s="113" t="s">
        <v>1193</v>
      </c>
      <c r="F12956" t="s">
        <v>20423</v>
      </c>
      <c r="G12956" s="219">
        <v>0</v>
      </c>
      <c r="H12956" s="219">
        <v>0</v>
      </c>
      <c r="I12956" s="219">
        <v>0</v>
      </c>
      <c r="J12956" s="219">
        <v>0</v>
      </c>
      <c r="K12956" s="219">
        <v>0</v>
      </c>
      <c r="L12956" s="219">
        <v>0</v>
      </c>
      <c r="M12956" s="220" t="s">
        <v>991</v>
      </c>
    </row>
    <row r="12957" spans="1:13">
      <c r="A12957" s="106" t="str">
        <f t="shared" si="203"/>
        <v xml:space="preserve">D7220 </v>
      </c>
      <c r="B12957" s="164" t="s">
        <v>20424</v>
      </c>
      <c r="C12957" s="163"/>
      <c r="D12957" s="113" t="s">
        <v>1193</v>
      </c>
      <c r="F12957" t="s">
        <v>20425</v>
      </c>
      <c r="G12957" s="219">
        <v>0</v>
      </c>
      <c r="H12957" s="219">
        <v>0</v>
      </c>
      <c r="I12957" s="219">
        <v>0</v>
      </c>
      <c r="J12957" s="219">
        <v>0</v>
      </c>
      <c r="K12957" s="219">
        <v>0</v>
      </c>
      <c r="L12957" s="219">
        <v>0</v>
      </c>
      <c r="M12957" s="220" t="s">
        <v>991</v>
      </c>
    </row>
    <row r="12958" spans="1:13">
      <c r="A12958" s="106" t="str">
        <f t="shared" si="203"/>
        <v xml:space="preserve">D7230 </v>
      </c>
      <c r="B12958" s="164" t="s">
        <v>20426</v>
      </c>
      <c r="C12958" s="163"/>
      <c r="D12958" s="113" t="s">
        <v>1193</v>
      </c>
      <c r="F12958" t="s">
        <v>20427</v>
      </c>
      <c r="G12958" s="219">
        <v>0</v>
      </c>
      <c r="H12958" s="219">
        <v>0</v>
      </c>
      <c r="I12958" s="219">
        <v>0</v>
      </c>
      <c r="J12958" s="219">
        <v>0</v>
      </c>
      <c r="K12958" s="219">
        <v>0</v>
      </c>
      <c r="L12958" s="219">
        <v>0</v>
      </c>
      <c r="M12958" s="220" t="s">
        <v>991</v>
      </c>
    </row>
    <row r="12959" spans="1:13">
      <c r="A12959" s="106" t="str">
        <f t="shared" si="203"/>
        <v xml:space="preserve">D7240 </v>
      </c>
      <c r="B12959" s="164" t="s">
        <v>20428</v>
      </c>
      <c r="C12959" s="163"/>
      <c r="D12959" s="113" t="s">
        <v>1193</v>
      </c>
      <c r="F12959" t="s">
        <v>20429</v>
      </c>
      <c r="G12959" s="219">
        <v>0</v>
      </c>
      <c r="H12959" s="219">
        <v>0</v>
      </c>
      <c r="I12959" s="219">
        <v>0</v>
      </c>
      <c r="J12959" s="219">
        <v>0</v>
      </c>
      <c r="K12959" s="219">
        <v>0</v>
      </c>
      <c r="L12959" s="219">
        <v>0</v>
      </c>
      <c r="M12959" s="220" t="s">
        <v>991</v>
      </c>
    </row>
    <row r="12960" spans="1:13">
      <c r="A12960" s="106" t="str">
        <f t="shared" si="203"/>
        <v xml:space="preserve">D7241 </v>
      </c>
      <c r="B12960" s="164" t="s">
        <v>20430</v>
      </c>
      <c r="C12960" s="163"/>
      <c r="D12960" s="113" t="s">
        <v>1193</v>
      </c>
      <c r="F12960" t="s">
        <v>20431</v>
      </c>
      <c r="G12960" s="219">
        <v>0</v>
      </c>
      <c r="H12960" s="219">
        <v>0</v>
      </c>
      <c r="I12960" s="219">
        <v>0</v>
      </c>
      <c r="J12960" s="219">
        <v>0</v>
      </c>
      <c r="K12960" s="219">
        <v>0</v>
      </c>
      <c r="L12960" s="219">
        <v>0</v>
      </c>
      <c r="M12960" s="220" t="s">
        <v>991</v>
      </c>
    </row>
    <row r="12961" spans="1:13">
      <c r="A12961" s="106" t="str">
        <f t="shared" si="203"/>
        <v xml:space="preserve">D7250 </v>
      </c>
      <c r="B12961" s="164" t="s">
        <v>20432</v>
      </c>
      <c r="C12961" s="163"/>
      <c r="D12961" s="113" t="s">
        <v>1193</v>
      </c>
      <c r="F12961" t="s">
        <v>20433</v>
      </c>
      <c r="G12961" s="219">
        <v>0</v>
      </c>
      <c r="H12961" s="219">
        <v>0</v>
      </c>
      <c r="I12961" s="219">
        <v>0</v>
      </c>
      <c r="J12961" s="219">
        <v>0</v>
      </c>
      <c r="K12961" s="219">
        <v>0</v>
      </c>
      <c r="L12961" s="219">
        <v>0</v>
      </c>
      <c r="M12961" s="220" t="s">
        <v>991</v>
      </c>
    </row>
    <row r="12962" spans="1:13">
      <c r="A12962" s="106" t="str">
        <f t="shared" si="203"/>
        <v xml:space="preserve">D7251 </v>
      </c>
      <c r="B12962" s="164" t="s">
        <v>20434</v>
      </c>
      <c r="C12962" s="163"/>
      <c r="D12962" s="113" t="s">
        <v>1193</v>
      </c>
      <c r="F12962" t="s">
        <v>20435</v>
      </c>
      <c r="G12962" s="219">
        <v>0</v>
      </c>
      <c r="H12962" s="219">
        <v>0</v>
      </c>
      <c r="I12962" s="219">
        <v>0</v>
      </c>
      <c r="J12962" s="219">
        <v>0</v>
      </c>
      <c r="K12962" s="219">
        <v>0</v>
      </c>
      <c r="L12962" s="219">
        <v>0</v>
      </c>
      <c r="M12962" s="220" t="s">
        <v>991</v>
      </c>
    </row>
    <row r="12963" spans="1:13">
      <c r="A12963" s="106" t="str">
        <f t="shared" si="203"/>
        <v xml:space="preserve">D7260 </v>
      </c>
      <c r="B12963" s="164" t="s">
        <v>20436</v>
      </c>
      <c r="C12963" s="163"/>
      <c r="D12963" s="113" t="s">
        <v>1193</v>
      </c>
      <c r="F12963" t="s">
        <v>20437</v>
      </c>
      <c r="G12963" s="219">
        <v>0</v>
      </c>
      <c r="H12963" s="219">
        <v>0</v>
      </c>
      <c r="I12963" s="219">
        <v>0</v>
      </c>
      <c r="J12963" s="219">
        <v>0</v>
      </c>
      <c r="K12963" s="219">
        <v>0</v>
      </c>
      <c r="L12963" s="219">
        <v>0</v>
      </c>
      <c r="M12963" s="220" t="s">
        <v>991</v>
      </c>
    </row>
    <row r="12964" spans="1:13">
      <c r="A12964" s="106" t="str">
        <f t="shared" si="203"/>
        <v xml:space="preserve">D7261 </v>
      </c>
      <c r="B12964" s="164" t="s">
        <v>20438</v>
      </c>
      <c r="C12964" s="163"/>
      <c r="D12964" s="113" t="s">
        <v>1193</v>
      </c>
      <c r="F12964" t="s">
        <v>20439</v>
      </c>
      <c r="G12964" s="219">
        <v>0</v>
      </c>
      <c r="H12964" s="219">
        <v>0</v>
      </c>
      <c r="I12964" s="219">
        <v>0</v>
      </c>
      <c r="J12964" s="219">
        <v>0</v>
      </c>
      <c r="K12964" s="219">
        <v>0</v>
      </c>
      <c r="L12964" s="219">
        <v>0</v>
      </c>
      <c r="M12964" s="220" t="s">
        <v>991</v>
      </c>
    </row>
    <row r="12965" spans="1:13">
      <c r="A12965" s="106" t="str">
        <f t="shared" si="203"/>
        <v xml:space="preserve">D7270 </v>
      </c>
      <c r="B12965" s="164" t="s">
        <v>20440</v>
      </c>
      <c r="C12965" s="163"/>
      <c r="D12965" s="113" t="s">
        <v>1193</v>
      </c>
      <c r="F12965" t="s">
        <v>20441</v>
      </c>
      <c r="G12965" s="219">
        <v>0</v>
      </c>
      <c r="H12965" s="219">
        <v>0</v>
      </c>
      <c r="I12965" s="219">
        <v>0</v>
      </c>
      <c r="J12965" s="219">
        <v>0</v>
      </c>
      <c r="K12965" s="219">
        <v>0</v>
      </c>
      <c r="L12965" s="219">
        <v>0</v>
      </c>
      <c r="M12965" s="220" t="s">
        <v>991</v>
      </c>
    </row>
    <row r="12966" spans="1:13">
      <c r="A12966" s="106" t="str">
        <f t="shared" si="203"/>
        <v xml:space="preserve">D7272 </v>
      </c>
      <c r="B12966" s="164" t="s">
        <v>20442</v>
      </c>
      <c r="C12966" s="163"/>
      <c r="D12966" s="113" t="s">
        <v>1193</v>
      </c>
      <c r="F12966" t="s">
        <v>20443</v>
      </c>
      <c r="G12966" s="219">
        <v>0</v>
      </c>
      <c r="H12966" s="219">
        <v>0</v>
      </c>
      <c r="I12966" s="219">
        <v>0</v>
      </c>
      <c r="J12966" s="219">
        <v>0</v>
      </c>
      <c r="K12966" s="219">
        <v>0</v>
      </c>
      <c r="L12966" s="219">
        <v>0</v>
      </c>
      <c r="M12966" s="220" t="s">
        <v>991</v>
      </c>
    </row>
    <row r="12967" spans="1:13">
      <c r="A12967" s="106" t="str">
        <f t="shared" si="203"/>
        <v xml:space="preserve">D7280 </v>
      </c>
      <c r="B12967" s="164" t="s">
        <v>20444</v>
      </c>
      <c r="C12967" s="163"/>
      <c r="D12967" s="113" t="s">
        <v>1193</v>
      </c>
      <c r="F12967" t="s">
        <v>20445</v>
      </c>
      <c r="G12967" s="219">
        <v>0</v>
      </c>
      <c r="H12967" s="219">
        <v>0</v>
      </c>
      <c r="I12967" s="219">
        <v>0</v>
      </c>
      <c r="J12967" s="219">
        <v>0</v>
      </c>
      <c r="K12967" s="219">
        <v>0</v>
      </c>
      <c r="L12967" s="219">
        <v>0</v>
      </c>
      <c r="M12967" s="220" t="s">
        <v>991</v>
      </c>
    </row>
    <row r="12968" spans="1:13">
      <c r="A12968" s="106" t="str">
        <f t="shared" si="203"/>
        <v xml:space="preserve">D7282 </v>
      </c>
      <c r="B12968" s="164" t="s">
        <v>20446</v>
      </c>
      <c r="C12968" s="163"/>
      <c r="D12968" s="113" t="s">
        <v>1193</v>
      </c>
      <c r="F12968" t="s">
        <v>20447</v>
      </c>
      <c r="G12968" s="219">
        <v>0</v>
      </c>
      <c r="H12968" s="219">
        <v>0</v>
      </c>
      <c r="I12968" s="219">
        <v>0</v>
      </c>
      <c r="J12968" s="219">
        <v>0</v>
      </c>
      <c r="K12968" s="219">
        <v>0</v>
      </c>
      <c r="L12968" s="219">
        <v>0</v>
      </c>
      <c r="M12968" s="220" t="s">
        <v>991</v>
      </c>
    </row>
    <row r="12969" spans="1:13">
      <c r="A12969" s="106" t="str">
        <f t="shared" si="203"/>
        <v xml:space="preserve">D7283 </v>
      </c>
      <c r="B12969" s="164" t="s">
        <v>20448</v>
      </c>
      <c r="C12969" s="163"/>
      <c r="D12969" s="113" t="s">
        <v>1193</v>
      </c>
      <c r="F12969" t="s">
        <v>20449</v>
      </c>
      <c r="G12969" s="219">
        <v>0</v>
      </c>
      <c r="H12969" s="219">
        <v>0</v>
      </c>
      <c r="I12969" s="219">
        <v>0</v>
      </c>
      <c r="J12969" s="219">
        <v>0</v>
      </c>
      <c r="K12969" s="219">
        <v>0</v>
      </c>
      <c r="L12969" s="219">
        <v>0</v>
      </c>
      <c r="M12969" s="220" t="s">
        <v>991</v>
      </c>
    </row>
    <row r="12970" spans="1:13">
      <c r="A12970" s="106" t="str">
        <f t="shared" si="203"/>
        <v xml:space="preserve">D7284 </v>
      </c>
      <c r="B12970" s="164" t="s">
        <v>21548</v>
      </c>
      <c r="C12970" s="163"/>
      <c r="D12970" s="113" t="s">
        <v>1193</v>
      </c>
      <c r="F12970" t="s">
        <v>21549</v>
      </c>
      <c r="G12970" s="219">
        <v>0</v>
      </c>
      <c r="H12970" s="219">
        <v>0</v>
      </c>
      <c r="I12970" s="219">
        <v>0</v>
      </c>
      <c r="J12970" s="219">
        <v>0</v>
      </c>
      <c r="K12970" s="219">
        <v>0</v>
      </c>
      <c r="L12970" s="219">
        <v>0</v>
      </c>
      <c r="M12970" s="220" t="s">
        <v>991</v>
      </c>
    </row>
    <row r="12971" spans="1:13">
      <c r="A12971" s="106" t="str">
        <f t="shared" si="203"/>
        <v xml:space="preserve">D7285 </v>
      </c>
      <c r="B12971" s="164" t="s">
        <v>20450</v>
      </c>
      <c r="C12971" s="163"/>
      <c r="D12971" s="113" t="s">
        <v>1193</v>
      </c>
      <c r="F12971" t="s">
        <v>20451</v>
      </c>
      <c r="G12971" s="219">
        <v>0</v>
      </c>
      <c r="H12971" s="219">
        <v>0</v>
      </c>
      <c r="I12971" s="219">
        <v>0</v>
      </c>
      <c r="J12971" s="219">
        <v>0</v>
      </c>
      <c r="K12971" s="219">
        <v>0</v>
      </c>
      <c r="L12971" s="219">
        <v>0</v>
      </c>
      <c r="M12971" s="220" t="s">
        <v>583</v>
      </c>
    </row>
    <row r="12972" spans="1:13">
      <c r="A12972" s="106" t="str">
        <f t="shared" si="203"/>
        <v xml:space="preserve">D7286 </v>
      </c>
      <c r="B12972" s="164" t="s">
        <v>20452</v>
      </c>
      <c r="C12972" s="163"/>
      <c r="D12972" s="113" t="s">
        <v>1193</v>
      </c>
      <c r="F12972" t="s">
        <v>20453</v>
      </c>
      <c r="G12972" s="219">
        <v>0</v>
      </c>
      <c r="H12972" s="219">
        <v>0</v>
      </c>
      <c r="I12972" s="219">
        <v>0</v>
      </c>
      <c r="J12972" s="219">
        <v>0</v>
      </c>
      <c r="K12972" s="219">
        <v>0</v>
      </c>
      <c r="L12972" s="219">
        <v>0</v>
      </c>
      <c r="M12972" s="220" t="s">
        <v>583</v>
      </c>
    </row>
    <row r="12973" spans="1:13">
      <c r="A12973" s="106" t="str">
        <f t="shared" si="203"/>
        <v xml:space="preserve">D7287 </v>
      </c>
      <c r="B12973" s="164" t="s">
        <v>20454</v>
      </c>
      <c r="C12973" s="163"/>
      <c r="D12973" s="113" t="s">
        <v>1193</v>
      </c>
      <c r="F12973" t="s">
        <v>20455</v>
      </c>
      <c r="G12973" s="219">
        <v>0</v>
      </c>
      <c r="H12973" s="219">
        <v>0</v>
      </c>
      <c r="I12973" s="219">
        <v>0</v>
      </c>
      <c r="J12973" s="219">
        <v>0</v>
      </c>
      <c r="K12973" s="219">
        <v>0</v>
      </c>
      <c r="L12973" s="219">
        <v>0</v>
      </c>
      <c r="M12973" s="220" t="s">
        <v>583</v>
      </c>
    </row>
    <row r="12974" spans="1:13">
      <c r="A12974" s="106" t="str">
        <f t="shared" si="203"/>
        <v xml:space="preserve">D7288 </v>
      </c>
      <c r="B12974" s="164" t="s">
        <v>20456</v>
      </c>
      <c r="C12974" s="163"/>
      <c r="D12974" s="113" t="s">
        <v>1193</v>
      </c>
      <c r="F12974" t="s">
        <v>20457</v>
      </c>
      <c r="G12974" s="219">
        <v>0</v>
      </c>
      <c r="H12974" s="219">
        <v>0</v>
      </c>
      <c r="I12974" s="219">
        <v>0</v>
      </c>
      <c r="J12974" s="219">
        <v>0</v>
      </c>
      <c r="K12974" s="219">
        <v>0</v>
      </c>
      <c r="L12974" s="219">
        <v>0</v>
      </c>
      <c r="M12974" s="220" t="s">
        <v>583</v>
      </c>
    </row>
    <row r="12975" spans="1:13">
      <c r="A12975" s="106" t="str">
        <f t="shared" si="203"/>
        <v xml:space="preserve">D7290 </v>
      </c>
      <c r="B12975" s="164" t="s">
        <v>20458</v>
      </c>
      <c r="C12975" s="163"/>
      <c r="D12975" s="113" t="s">
        <v>1193</v>
      </c>
      <c r="F12975" t="s">
        <v>20459</v>
      </c>
      <c r="G12975" s="219">
        <v>0</v>
      </c>
      <c r="H12975" s="219">
        <v>0</v>
      </c>
      <c r="I12975" s="219">
        <v>0</v>
      </c>
      <c r="J12975" s="219">
        <v>0</v>
      </c>
      <c r="K12975" s="219">
        <v>0</v>
      </c>
      <c r="L12975" s="219">
        <v>0</v>
      </c>
      <c r="M12975" s="220" t="s">
        <v>991</v>
      </c>
    </row>
    <row r="12976" spans="1:13">
      <c r="A12976" s="106" t="str">
        <f t="shared" si="203"/>
        <v xml:space="preserve">D7291 </v>
      </c>
      <c r="B12976" s="164" t="s">
        <v>20460</v>
      </c>
      <c r="C12976" s="163"/>
      <c r="D12976" s="113" t="s">
        <v>1193</v>
      </c>
      <c r="F12976" t="s">
        <v>20461</v>
      </c>
      <c r="G12976" s="219">
        <v>0</v>
      </c>
      <c r="H12976" s="219">
        <v>0</v>
      </c>
      <c r="I12976" s="219">
        <v>0</v>
      </c>
      <c r="J12976" s="219">
        <v>0</v>
      </c>
      <c r="K12976" s="219">
        <v>0</v>
      </c>
      <c r="L12976" s="219">
        <v>0</v>
      </c>
      <c r="M12976" s="220" t="s">
        <v>991</v>
      </c>
    </row>
    <row r="12977" spans="1:13">
      <c r="A12977" s="106" t="str">
        <f t="shared" si="203"/>
        <v xml:space="preserve">D7292 </v>
      </c>
      <c r="B12977" s="164" t="s">
        <v>20462</v>
      </c>
      <c r="C12977" s="163"/>
      <c r="D12977" s="113" t="s">
        <v>1193</v>
      </c>
      <c r="F12977" t="s">
        <v>20463</v>
      </c>
      <c r="G12977" s="219">
        <v>0</v>
      </c>
      <c r="H12977" s="219">
        <v>0</v>
      </c>
      <c r="I12977" s="219">
        <v>0</v>
      </c>
      <c r="J12977" s="219">
        <v>0</v>
      </c>
      <c r="K12977" s="219">
        <v>0</v>
      </c>
      <c r="L12977" s="219">
        <v>0</v>
      </c>
      <c r="M12977" s="220" t="s">
        <v>991</v>
      </c>
    </row>
    <row r="12978" spans="1:13">
      <c r="A12978" s="106" t="str">
        <f t="shared" si="203"/>
        <v xml:space="preserve">D7293 </v>
      </c>
      <c r="B12978" s="164" t="s">
        <v>20464</v>
      </c>
      <c r="C12978" s="163"/>
      <c r="D12978" s="113" t="s">
        <v>1193</v>
      </c>
      <c r="F12978" t="s">
        <v>20465</v>
      </c>
      <c r="G12978" s="219">
        <v>0</v>
      </c>
      <c r="H12978" s="219">
        <v>0</v>
      </c>
      <c r="I12978" s="219">
        <v>0</v>
      </c>
      <c r="J12978" s="219">
        <v>0</v>
      </c>
      <c r="K12978" s="219">
        <v>0</v>
      </c>
      <c r="L12978" s="219">
        <v>0</v>
      </c>
      <c r="M12978" s="220" t="s">
        <v>991</v>
      </c>
    </row>
    <row r="12979" spans="1:13">
      <c r="A12979" s="106" t="str">
        <f t="shared" si="203"/>
        <v xml:space="preserve">D7294 </v>
      </c>
      <c r="B12979" s="164" t="s">
        <v>20466</v>
      </c>
      <c r="C12979" s="163"/>
      <c r="D12979" s="113" t="s">
        <v>1193</v>
      </c>
      <c r="F12979" t="s">
        <v>20467</v>
      </c>
      <c r="G12979" s="219">
        <v>0</v>
      </c>
      <c r="H12979" s="219">
        <v>0</v>
      </c>
      <c r="I12979" s="219">
        <v>0</v>
      </c>
      <c r="J12979" s="219">
        <v>0</v>
      </c>
      <c r="K12979" s="219">
        <v>0</v>
      </c>
      <c r="L12979" s="219">
        <v>0</v>
      </c>
      <c r="M12979" s="220" t="s">
        <v>991</v>
      </c>
    </row>
    <row r="12980" spans="1:13">
      <c r="A12980" s="106" t="str">
        <f t="shared" si="203"/>
        <v xml:space="preserve">D7295 </v>
      </c>
      <c r="B12980" s="164" t="s">
        <v>20468</v>
      </c>
      <c r="C12980" s="163"/>
      <c r="D12980" s="113" t="s">
        <v>1193</v>
      </c>
      <c r="F12980" t="s">
        <v>20469</v>
      </c>
      <c r="G12980" s="219">
        <v>0</v>
      </c>
      <c r="H12980" s="219">
        <v>0</v>
      </c>
      <c r="I12980" s="219">
        <v>0</v>
      </c>
      <c r="J12980" s="219">
        <v>0</v>
      </c>
      <c r="K12980" s="219">
        <v>0</v>
      </c>
      <c r="L12980" s="219">
        <v>0</v>
      </c>
      <c r="M12980" s="220" t="s">
        <v>991</v>
      </c>
    </row>
    <row r="12981" spans="1:13">
      <c r="A12981" s="106" t="str">
        <f t="shared" si="203"/>
        <v xml:space="preserve">D7296 </v>
      </c>
      <c r="B12981" s="164" t="s">
        <v>20470</v>
      </c>
      <c r="C12981" s="163"/>
      <c r="D12981" s="113" t="s">
        <v>1193</v>
      </c>
      <c r="F12981" t="s">
        <v>20471</v>
      </c>
      <c r="G12981" s="219">
        <v>0</v>
      </c>
      <c r="H12981" s="219">
        <v>0</v>
      </c>
      <c r="I12981" s="219">
        <v>0</v>
      </c>
      <c r="J12981" s="219">
        <v>0</v>
      </c>
      <c r="K12981" s="219">
        <v>0</v>
      </c>
      <c r="L12981" s="219">
        <v>0</v>
      </c>
      <c r="M12981" s="220" t="s">
        <v>991</v>
      </c>
    </row>
    <row r="12982" spans="1:13">
      <c r="A12982" s="106" t="str">
        <f t="shared" si="203"/>
        <v xml:space="preserve">D7297 </v>
      </c>
      <c r="B12982" s="164" t="s">
        <v>20472</v>
      </c>
      <c r="C12982" s="163"/>
      <c r="D12982" s="113" t="s">
        <v>1193</v>
      </c>
      <c r="F12982" t="s">
        <v>20473</v>
      </c>
      <c r="G12982" s="219">
        <v>0</v>
      </c>
      <c r="H12982" s="219">
        <v>0</v>
      </c>
      <c r="I12982" s="219">
        <v>0</v>
      </c>
      <c r="J12982" s="219">
        <v>0</v>
      </c>
      <c r="K12982" s="219">
        <v>0</v>
      </c>
      <c r="L12982" s="219">
        <v>0</v>
      </c>
      <c r="M12982" s="220" t="s">
        <v>991</v>
      </c>
    </row>
    <row r="12983" spans="1:13">
      <c r="A12983" s="106" t="str">
        <f t="shared" si="203"/>
        <v xml:space="preserve">D7298 </v>
      </c>
      <c r="B12983" s="164" t="s">
        <v>20474</v>
      </c>
      <c r="C12983" s="163"/>
      <c r="D12983" s="113" t="s">
        <v>1193</v>
      </c>
      <c r="F12983" t="s">
        <v>20475</v>
      </c>
      <c r="G12983" s="219">
        <v>0</v>
      </c>
      <c r="H12983" s="219">
        <v>0</v>
      </c>
      <c r="I12983" s="219">
        <v>0</v>
      </c>
      <c r="J12983" s="219">
        <v>0</v>
      </c>
      <c r="K12983" s="219">
        <v>0</v>
      </c>
      <c r="L12983" s="219">
        <v>0</v>
      </c>
      <c r="M12983" s="220" t="s">
        <v>991</v>
      </c>
    </row>
    <row r="12984" spans="1:13">
      <c r="A12984" s="106" t="str">
        <f t="shared" si="203"/>
        <v xml:space="preserve">D7299 </v>
      </c>
      <c r="B12984" s="164" t="s">
        <v>20476</v>
      </c>
      <c r="C12984" s="163"/>
      <c r="D12984" s="113" t="s">
        <v>1193</v>
      </c>
      <c r="F12984" t="s">
        <v>20477</v>
      </c>
      <c r="G12984" s="219">
        <v>0</v>
      </c>
      <c r="H12984" s="219">
        <v>0</v>
      </c>
      <c r="I12984" s="219">
        <v>0</v>
      </c>
      <c r="J12984" s="219">
        <v>0</v>
      </c>
      <c r="K12984" s="219">
        <v>0</v>
      </c>
      <c r="L12984" s="219">
        <v>0</v>
      </c>
      <c r="M12984" s="220" t="s">
        <v>991</v>
      </c>
    </row>
    <row r="12985" spans="1:13">
      <c r="A12985" s="106" t="str">
        <f t="shared" si="203"/>
        <v xml:space="preserve">D7300 </v>
      </c>
      <c r="B12985" s="164" t="s">
        <v>20478</v>
      </c>
      <c r="C12985" s="163"/>
      <c r="D12985" s="113" t="s">
        <v>1193</v>
      </c>
      <c r="F12985" t="s">
        <v>20479</v>
      </c>
      <c r="G12985" s="219">
        <v>0</v>
      </c>
      <c r="H12985" s="219">
        <v>0</v>
      </c>
      <c r="I12985" s="219">
        <v>0</v>
      </c>
      <c r="J12985" s="219">
        <v>0</v>
      </c>
      <c r="K12985" s="219">
        <v>0</v>
      </c>
      <c r="L12985" s="219">
        <v>0</v>
      </c>
      <c r="M12985" s="220" t="s">
        <v>991</v>
      </c>
    </row>
    <row r="12986" spans="1:13">
      <c r="A12986" s="106" t="str">
        <f t="shared" si="203"/>
        <v xml:space="preserve">D7310 </v>
      </c>
      <c r="B12986" s="164" t="s">
        <v>20480</v>
      </c>
      <c r="C12986" s="163"/>
      <c r="D12986" s="113" t="s">
        <v>1193</v>
      </c>
      <c r="F12986" t="s">
        <v>20481</v>
      </c>
      <c r="G12986" s="219">
        <v>0</v>
      </c>
      <c r="H12986" s="219">
        <v>0</v>
      </c>
      <c r="I12986" s="219">
        <v>0</v>
      </c>
      <c r="J12986" s="219">
        <v>0</v>
      </c>
      <c r="K12986" s="219">
        <v>0</v>
      </c>
      <c r="L12986" s="219">
        <v>0</v>
      </c>
      <c r="M12986" s="220" t="s">
        <v>991</v>
      </c>
    </row>
    <row r="12987" spans="1:13">
      <c r="A12987" s="106" t="str">
        <f t="shared" si="203"/>
        <v xml:space="preserve">D7311 </v>
      </c>
      <c r="B12987" s="164" t="s">
        <v>20482</v>
      </c>
      <c r="C12987" s="163"/>
      <c r="D12987" s="113" t="s">
        <v>1193</v>
      </c>
      <c r="F12987" t="s">
        <v>20483</v>
      </c>
      <c r="G12987" s="219">
        <v>0</v>
      </c>
      <c r="H12987" s="219">
        <v>0</v>
      </c>
      <c r="I12987" s="219">
        <v>0</v>
      </c>
      <c r="J12987" s="219">
        <v>0</v>
      </c>
      <c r="K12987" s="219">
        <v>0</v>
      </c>
      <c r="L12987" s="219">
        <v>0</v>
      </c>
      <c r="M12987" s="220" t="s">
        <v>991</v>
      </c>
    </row>
    <row r="12988" spans="1:13">
      <c r="A12988" s="106" t="str">
        <f t="shared" si="203"/>
        <v xml:space="preserve">D7320 </v>
      </c>
      <c r="B12988" s="164" t="s">
        <v>20484</v>
      </c>
      <c r="C12988" s="163"/>
      <c r="D12988" s="113" t="s">
        <v>1193</v>
      </c>
      <c r="F12988" t="s">
        <v>20485</v>
      </c>
      <c r="G12988" s="219">
        <v>0</v>
      </c>
      <c r="H12988" s="219">
        <v>0</v>
      </c>
      <c r="I12988" s="219">
        <v>0</v>
      </c>
      <c r="J12988" s="219">
        <v>0</v>
      </c>
      <c r="K12988" s="219">
        <v>0</v>
      </c>
      <c r="L12988" s="219">
        <v>0</v>
      </c>
      <c r="M12988" s="220" t="s">
        <v>991</v>
      </c>
    </row>
    <row r="12989" spans="1:13">
      <c r="A12989" s="106" t="str">
        <f t="shared" si="203"/>
        <v xml:space="preserve">D7321 </v>
      </c>
      <c r="B12989" s="164" t="s">
        <v>20486</v>
      </c>
      <c r="C12989" s="163"/>
      <c r="D12989" s="113" t="s">
        <v>1193</v>
      </c>
      <c r="F12989" t="s">
        <v>20487</v>
      </c>
      <c r="G12989" s="219">
        <v>0</v>
      </c>
      <c r="H12989" s="219">
        <v>0</v>
      </c>
      <c r="I12989" s="219">
        <v>0</v>
      </c>
      <c r="J12989" s="219">
        <v>0</v>
      </c>
      <c r="K12989" s="219">
        <v>0</v>
      </c>
      <c r="L12989" s="219">
        <v>0</v>
      </c>
      <c r="M12989" s="220" t="s">
        <v>991</v>
      </c>
    </row>
    <row r="12990" spans="1:13">
      <c r="A12990" s="106" t="str">
        <f t="shared" si="203"/>
        <v xml:space="preserve">D7340 </v>
      </c>
      <c r="B12990" s="164" t="s">
        <v>20488</v>
      </c>
      <c r="C12990" s="163"/>
      <c r="D12990" s="113" t="s">
        <v>1193</v>
      </c>
      <c r="F12990" t="s">
        <v>20489</v>
      </c>
      <c r="G12990" s="219">
        <v>0</v>
      </c>
      <c r="H12990" s="219">
        <v>0</v>
      </c>
      <c r="I12990" s="219">
        <v>0</v>
      </c>
      <c r="J12990" s="219">
        <v>0</v>
      </c>
      <c r="K12990" s="219">
        <v>0</v>
      </c>
      <c r="L12990" s="219">
        <v>0</v>
      </c>
      <c r="M12990" s="220" t="s">
        <v>991</v>
      </c>
    </row>
    <row r="12991" spans="1:13">
      <c r="A12991" s="106" t="str">
        <f t="shared" si="203"/>
        <v xml:space="preserve">D7350 </v>
      </c>
      <c r="B12991" s="164" t="s">
        <v>20490</v>
      </c>
      <c r="C12991" s="163"/>
      <c r="D12991" s="113" t="s">
        <v>1193</v>
      </c>
      <c r="F12991" t="s">
        <v>20491</v>
      </c>
      <c r="G12991" s="219">
        <v>0</v>
      </c>
      <c r="H12991" s="219">
        <v>0</v>
      </c>
      <c r="I12991" s="219">
        <v>0</v>
      </c>
      <c r="J12991" s="219">
        <v>0</v>
      </c>
      <c r="K12991" s="219">
        <v>0</v>
      </c>
      <c r="L12991" s="219">
        <v>0</v>
      </c>
      <c r="M12991" s="220" t="s">
        <v>991</v>
      </c>
    </row>
    <row r="12992" spans="1:13">
      <c r="A12992" s="106" t="str">
        <f t="shared" si="203"/>
        <v xml:space="preserve">D7410 </v>
      </c>
      <c r="B12992" s="164" t="s">
        <v>20492</v>
      </c>
      <c r="C12992" s="163"/>
      <c r="D12992" s="113" t="s">
        <v>1193</v>
      </c>
      <c r="F12992" t="s">
        <v>20493</v>
      </c>
      <c r="G12992" s="219">
        <v>0</v>
      </c>
      <c r="H12992" s="219">
        <v>0</v>
      </c>
      <c r="I12992" s="219">
        <v>0</v>
      </c>
      <c r="J12992" s="219">
        <v>0</v>
      </c>
      <c r="K12992" s="219">
        <v>0</v>
      </c>
      <c r="L12992" s="219">
        <v>0</v>
      </c>
      <c r="M12992" s="220" t="s">
        <v>991</v>
      </c>
    </row>
    <row r="12993" spans="1:13">
      <c r="A12993" s="106" t="str">
        <f t="shared" si="203"/>
        <v xml:space="preserve">D7411 </v>
      </c>
      <c r="B12993" s="164" t="s">
        <v>20494</v>
      </c>
      <c r="C12993" s="163"/>
      <c r="D12993" s="113" t="s">
        <v>1193</v>
      </c>
      <c r="F12993" t="s">
        <v>20495</v>
      </c>
      <c r="G12993" s="219">
        <v>0</v>
      </c>
      <c r="H12993" s="219">
        <v>0</v>
      </c>
      <c r="I12993" s="219">
        <v>0</v>
      </c>
      <c r="J12993" s="219">
        <v>0</v>
      </c>
      <c r="K12993" s="219">
        <v>0</v>
      </c>
      <c r="L12993" s="219">
        <v>0</v>
      </c>
      <c r="M12993" s="220" t="s">
        <v>991</v>
      </c>
    </row>
    <row r="12994" spans="1:13">
      <c r="A12994" s="106" t="str">
        <f t="shared" si="203"/>
        <v xml:space="preserve">D7412 </v>
      </c>
      <c r="B12994" s="164" t="s">
        <v>20496</v>
      </c>
      <c r="C12994" s="163"/>
      <c r="D12994" s="113" t="s">
        <v>1193</v>
      </c>
      <c r="F12994" t="s">
        <v>20497</v>
      </c>
      <c r="G12994" s="219">
        <v>0</v>
      </c>
      <c r="H12994" s="219">
        <v>0</v>
      </c>
      <c r="I12994" s="219">
        <v>0</v>
      </c>
      <c r="J12994" s="219">
        <v>0</v>
      </c>
      <c r="K12994" s="219">
        <v>0</v>
      </c>
      <c r="L12994" s="219">
        <v>0</v>
      </c>
      <c r="M12994" s="220" t="s">
        <v>991</v>
      </c>
    </row>
    <row r="12995" spans="1:13">
      <c r="A12995" s="106" t="str">
        <f t="shared" ref="A12995:A13058" si="204">B12995&amp;" "&amp;C12995</f>
        <v xml:space="preserve">D7413 </v>
      </c>
      <c r="B12995" s="164" t="s">
        <v>20498</v>
      </c>
      <c r="C12995" s="163"/>
      <c r="D12995" s="113" t="s">
        <v>1193</v>
      </c>
      <c r="F12995" t="s">
        <v>20499</v>
      </c>
      <c r="G12995" s="219">
        <v>0</v>
      </c>
      <c r="H12995" s="219">
        <v>0</v>
      </c>
      <c r="I12995" s="219">
        <v>0</v>
      </c>
      <c r="J12995" s="219">
        <v>0</v>
      </c>
      <c r="K12995" s="219">
        <v>0</v>
      </c>
      <c r="L12995" s="219">
        <v>0</v>
      </c>
      <c r="M12995" s="220" t="s">
        <v>991</v>
      </c>
    </row>
    <row r="12996" spans="1:13">
      <c r="A12996" s="106" t="str">
        <f t="shared" si="204"/>
        <v xml:space="preserve">D7414 </v>
      </c>
      <c r="B12996" s="164" t="s">
        <v>20500</v>
      </c>
      <c r="C12996" s="163"/>
      <c r="D12996" s="113" t="s">
        <v>1193</v>
      </c>
      <c r="F12996" t="s">
        <v>20501</v>
      </c>
      <c r="G12996" s="219">
        <v>0</v>
      </c>
      <c r="H12996" s="219">
        <v>0</v>
      </c>
      <c r="I12996" s="219">
        <v>0</v>
      </c>
      <c r="J12996" s="219">
        <v>0</v>
      </c>
      <c r="K12996" s="219">
        <v>0</v>
      </c>
      <c r="L12996" s="219">
        <v>0</v>
      </c>
      <c r="M12996" s="220" t="s">
        <v>991</v>
      </c>
    </row>
    <row r="12997" spans="1:13">
      <c r="A12997" s="106" t="str">
        <f t="shared" si="204"/>
        <v xml:space="preserve">D7415 </v>
      </c>
      <c r="B12997" s="164" t="s">
        <v>20502</v>
      </c>
      <c r="C12997" s="163"/>
      <c r="D12997" s="113" t="s">
        <v>1193</v>
      </c>
      <c r="F12997" t="s">
        <v>20503</v>
      </c>
      <c r="G12997" s="219">
        <v>0</v>
      </c>
      <c r="H12997" s="219">
        <v>0</v>
      </c>
      <c r="I12997" s="219">
        <v>0</v>
      </c>
      <c r="J12997" s="219">
        <v>0</v>
      </c>
      <c r="K12997" s="219">
        <v>0</v>
      </c>
      <c r="L12997" s="219">
        <v>0</v>
      </c>
      <c r="M12997" s="220" t="s">
        <v>991</v>
      </c>
    </row>
    <row r="12998" spans="1:13">
      <c r="A12998" s="106" t="str">
        <f t="shared" si="204"/>
        <v xml:space="preserve">D7440 </v>
      </c>
      <c r="B12998" s="164" t="s">
        <v>20504</v>
      </c>
      <c r="C12998" s="163"/>
      <c r="D12998" s="113" t="s">
        <v>1193</v>
      </c>
      <c r="F12998" t="s">
        <v>20505</v>
      </c>
      <c r="G12998" s="219">
        <v>0</v>
      </c>
      <c r="H12998" s="219">
        <v>0</v>
      </c>
      <c r="I12998" s="219">
        <v>0</v>
      </c>
      <c r="J12998" s="219">
        <v>0</v>
      </c>
      <c r="K12998" s="219">
        <v>0</v>
      </c>
      <c r="L12998" s="219">
        <v>0</v>
      </c>
      <c r="M12998" s="220" t="s">
        <v>991</v>
      </c>
    </row>
    <row r="12999" spans="1:13">
      <c r="A12999" s="106" t="str">
        <f t="shared" si="204"/>
        <v xml:space="preserve">D7441 </v>
      </c>
      <c r="B12999" s="164" t="s">
        <v>20506</v>
      </c>
      <c r="C12999" s="163"/>
      <c r="D12999" s="113" t="s">
        <v>1193</v>
      </c>
      <c r="F12999" t="s">
        <v>20507</v>
      </c>
      <c r="G12999" s="219">
        <v>0</v>
      </c>
      <c r="H12999" s="219">
        <v>0</v>
      </c>
      <c r="I12999" s="219">
        <v>0</v>
      </c>
      <c r="J12999" s="219">
        <v>0</v>
      </c>
      <c r="K12999" s="219">
        <v>0</v>
      </c>
      <c r="L12999" s="219">
        <v>0</v>
      </c>
      <c r="M12999" s="220" t="s">
        <v>991</v>
      </c>
    </row>
    <row r="13000" spans="1:13">
      <c r="A13000" s="106" t="str">
        <f t="shared" si="204"/>
        <v xml:space="preserve">D7450 </v>
      </c>
      <c r="B13000" s="164" t="s">
        <v>20508</v>
      </c>
      <c r="C13000" s="163"/>
      <c r="D13000" s="113" t="s">
        <v>1193</v>
      </c>
      <c r="F13000" t="s">
        <v>20509</v>
      </c>
      <c r="G13000" s="219">
        <v>0</v>
      </c>
      <c r="H13000" s="219">
        <v>0</v>
      </c>
      <c r="I13000" s="219">
        <v>0</v>
      </c>
      <c r="J13000" s="219">
        <v>0</v>
      </c>
      <c r="K13000" s="219">
        <v>0</v>
      </c>
      <c r="L13000" s="219">
        <v>0</v>
      </c>
      <c r="M13000" s="220" t="s">
        <v>991</v>
      </c>
    </row>
    <row r="13001" spans="1:13">
      <c r="A13001" s="106" t="str">
        <f t="shared" si="204"/>
        <v xml:space="preserve">D7451 </v>
      </c>
      <c r="B13001" s="164" t="s">
        <v>20510</v>
      </c>
      <c r="C13001" s="163"/>
      <c r="D13001" s="113" t="s">
        <v>1193</v>
      </c>
      <c r="F13001" t="s">
        <v>20511</v>
      </c>
      <c r="G13001" s="219">
        <v>0</v>
      </c>
      <c r="H13001" s="219">
        <v>0</v>
      </c>
      <c r="I13001" s="219">
        <v>0</v>
      </c>
      <c r="J13001" s="219">
        <v>0</v>
      </c>
      <c r="K13001" s="219">
        <v>0</v>
      </c>
      <c r="L13001" s="219">
        <v>0</v>
      </c>
      <c r="M13001" s="220" t="s">
        <v>991</v>
      </c>
    </row>
    <row r="13002" spans="1:13">
      <c r="A13002" s="106" t="str">
        <f t="shared" si="204"/>
        <v xml:space="preserve">D7460 </v>
      </c>
      <c r="B13002" s="164" t="s">
        <v>20512</v>
      </c>
      <c r="C13002" s="163"/>
      <c r="D13002" s="113" t="s">
        <v>1193</v>
      </c>
      <c r="F13002" t="s">
        <v>20513</v>
      </c>
      <c r="G13002" s="219">
        <v>0</v>
      </c>
      <c r="H13002" s="219">
        <v>0</v>
      </c>
      <c r="I13002" s="219">
        <v>0</v>
      </c>
      <c r="J13002" s="219">
        <v>0</v>
      </c>
      <c r="K13002" s="219">
        <v>0</v>
      </c>
      <c r="L13002" s="219">
        <v>0</v>
      </c>
      <c r="M13002" s="220" t="s">
        <v>991</v>
      </c>
    </row>
    <row r="13003" spans="1:13">
      <c r="A13003" s="106" t="str">
        <f t="shared" si="204"/>
        <v xml:space="preserve">D7461 </v>
      </c>
      <c r="B13003" s="164" t="s">
        <v>20514</v>
      </c>
      <c r="C13003" s="163"/>
      <c r="D13003" s="113" t="s">
        <v>1193</v>
      </c>
      <c r="F13003" t="s">
        <v>20515</v>
      </c>
      <c r="G13003" s="219">
        <v>0</v>
      </c>
      <c r="H13003" s="219">
        <v>0</v>
      </c>
      <c r="I13003" s="219">
        <v>0</v>
      </c>
      <c r="J13003" s="219">
        <v>0</v>
      </c>
      <c r="K13003" s="219">
        <v>0</v>
      </c>
      <c r="L13003" s="219">
        <v>0</v>
      </c>
      <c r="M13003" s="220" t="s">
        <v>991</v>
      </c>
    </row>
    <row r="13004" spans="1:13">
      <c r="A13004" s="106" t="str">
        <f t="shared" si="204"/>
        <v xml:space="preserve">D7465 </v>
      </c>
      <c r="B13004" s="164" t="s">
        <v>20516</v>
      </c>
      <c r="C13004" s="163"/>
      <c r="D13004" s="113" t="s">
        <v>1193</v>
      </c>
      <c r="F13004" t="s">
        <v>20517</v>
      </c>
      <c r="G13004" s="219">
        <v>0</v>
      </c>
      <c r="H13004" s="219">
        <v>0</v>
      </c>
      <c r="I13004" s="219">
        <v>0</v>
      </c>
      <c r="J13004" s="219">
        <v>0</v>
      </c>
      <c r="K13004" s="219">
        <v>0</v>
      </c>
      <c r="L13004" s="219">
        <v>0</v>
      </c>
      <c r="M13004" s="220" t="s">
        <v>991</v>
      </c>
    </row>
    <row r="13005" spans="1:13">
      <c r="A13005" s="106" t="str">
        <f t="shared" si="204"/>
        <v xml:space="preserve">D7471 </v>
      </c>
      <c r="B13005" s="164" t="s">
        <v>20518</v>
      </c>
      <c r="C13005" s="163"/>
      <c r="D13005" s="113" t="s">
        <v>1193</v>
      </c>
      <c r="F13005" t="s">
        <v>20519</v>
      </c>
      <c r="G13005" s="219">
        <v>0</v>
      </c>
      <c r="H13005" s="219">
        <v>0</v>
      </c>
      <c r="I13005" s="219">
        <v>0</v>
      </c>
      <c r="J13005" s="219">
        <v>0</v>
      </c>
      <c r="K13005" s="219">
        <v>0</v>
      </c>
      <c r="L13005" s="219">
        <v>0</v>
      </c>
      <c r="M13005" s="220" t="s">
        <v>991</v>
      </c>
    </row>
    <row r="13006" spans="1:13">
      <c r="A13006" s="106" t="str">
        <f t="shared" si="204"/>
        <v xml:space="preserve">D7472 </v>
      </c>
      <c r="B13006" s="164" t="s">
        <v>20520</v>
      </c>
      <c r="C13006" s="163"/>
      <c r="D13006" s="113" t="s">
        <v>1193</v>
      </c>
      <c r="F13006" t="s">
        <v>20521</v>
      </c>
      <c r="G13006" s="219">
        <v>0</v>
      </c>
      <c r="H13006" s="219">
        <v>0</v>
      </c>
      <c r="I13006" s="219">
        <v>0</v>
      </c>
      <c r="J13006" s="219">
        <v>0</v>
      </c>
      <c r="K13006" s="219">
        <v>0</v>
      </c>
      <c r="L13006" s="219">
        <v>0</v>
      </c>
      <c r="M13006" s="220" t="s">
        <v>991</v>
      </c>
    </row>
    <row r="13007" spans="1:13">
      <c r="A13007" s="106" t="str">
        <f t="shared" si="204"/>
        <v xml:space="preserve">D7473 </v>
      </c>
      <c r="B13007" s="164" t="s">
        <v>20522</v>
      </c>
      <c r="C13007" s="163"/>
      <c r="D13007" s="113" t="s">
        <v>1193</v>
      </c>
      <c r="F13007" t="s">
        <v>20523</v>
      </c>
      <c r="G13007" s="219">
        <v>0</v>
      </c>
      <c r="H13007" s="219">
        <v>0</v>
      </c>
      <c r="I13007" s="219">
        <v>0</v>
      </c>
      <c r="J13007" s="219">
        <v>0</v>
      </c>
      <c r="K13007" s="219">
        <v>0</v>
      </c>
      <c r="L13007" s="219">
        <v>0</v>
      </c>
      <c r="M13007" s="220" t="s">
        <v>991</v>
      </c>
    </row>
    <row r="13008" spans="1:13">
      <c r="A13008" s="106" t="str">
        <f t="shared" si="204"/>
        <v xml:space="preserve">D7485 </v>
      </c>
      <c r="B13008" s="164" t="s">
        <v>20524</v>
      </c>
      <c r="C13008" s="163"/>
      <c r="D13008" s="113" t="s">
        <v>1193</v>
      </c>
      <c r="F13008" t="s">
        <v>20525</v>
      </c>
      <c r="G13008" s="219">
        <v>0</v>
      </c>
      <c r="H13008" s="219">
        <v>0</v>
      </c>
      <c r="I13008" s="219">
        <v>0</v>
      </c>
      <c r="J13008" s="219">
        <v>0</v>
      </c>
      <c r="K13008" s="219">
        <v>0</v>
      </c>
      <c r="L13008" s="219">
        <v>0</v>
      </c>
      <c r="M13008" s="220" t="s">
        <v>991</v>
      </c>
    </row>
    <row r="13009" spans="1:13">
      <c r="A13009" s="106" t="str">
        <f t="shared" si="204"/>
        <v xml:space="preserve">D7490 </v>
      </c>
      <c r="B13009" s="164" t="s">
        <v>20526</v>
      </c>
      <c r="C13009" s="163"/>
      <c r="D13009" s="113" t="s">
        <v>1193</v>
      </c>
      <c r="F13009" t="s">
        <v>20527</v>
      </c>
      <c r="G13009" s="219">
        <v>0</v>
      </c>
      <c r="H13009" s="219">
        <v>0</v>
      </c>
      <c r="I13009" s="219">
        <v>0</v>
      </c>
      <c r="J13009" s="219">
        <v>0</v>
      </c>
      <c r="K13009" s="219">
        <v>0</v>
      </c>
      <c r="L13009" s="219">
        <v>0</v>
      </c>
      <c r="M13009" s="220" t="s">
        <v>991</v>
      </c>
    </row>
    <row r="13010" spans="1:13">
      <c r="A13010" s="106" t="str">
        <f t="shared" si="204"/>
        <v xml:space="preserve">D7509 </v>
      </c>
      <c r="B13010" s="164" t="s">
        <v>20528</v>
      </c>
      <c r="C13010" s="163"/>
      <c r="D13010" s="113" t="s">
        <v>1193</v>
      </c>
      <c r="F13010" t="s">
        <v>20529</v>
      </c>
      <c r="G13010" s="219">
        <v>0</v>
      </c>
      <c r="H13010" s="219">
        <v>0</v>
      </c>
      <c r="I13010" s="219">
        <v>0</v>
      </c>
      <c r="J13010" s="219">
        <v>0</v>
      </c>
      <c r="K13010" s="219">
        <v>0</v>
      </c>
      <c r="L13010" s="219">
        <v>0</v>
      </c>
      <c r="M13010" s="220" t="s">
        <v>991</v>
      </c>
    </row>
    <row r="13011" spans="1:13">
      <c r="A13011" s="106" t="str">
        <f t="shared" si="204"/>
        <v xml:space="preserve">D7510 </v>
      </c>
      <c r="B13011" s="164" t="s">
        <v>20530</v>
      </c>
      <c r="C13011" s="163"/>
      <c r="D13011" s="113" t="s">
        <v>1193</v>
      </c>
      <c r="F13011" t="s">
        <v>20531</v>
      </c>
      <c r="G13011" s="219">
        <v>0</v>
      </c>
      <c r="H13011" s="219">
        <v>0</v>
      </c>
      <c r="I13011" s="219">
        <v>0</v>
      </c>
      <c r="J13011" s="219">
        <v>0</v>
      </c>
      <c r="K13011" s="219">
        <v>0</v>
      </c>
      <c r="L13011" s="219">
        <v>0</v>
      </c>
      <c r="M13011" s="220" t="s">
        <v>991</v>
      </c>
    </row>
    <row r="13012" spans="1:13">
      <c r="A13012" s="106" t="str">
        <f t="shared" si="204"/>
        <v xml:space="preserve">D7511 </v>
      </c>
      <c r="B13012" s="164" t="s">
        <v>20532</v>
      </c>
      <c r="C13012" s="163"/>
      <c r="D13012" s="113" t="s">
        <v>1193</v>
      </c>
      <c r="F13012" t="s">
        <v>20533</v>
      </c>
      <c r="G13012" s="219">
        <v>0</v>
      </c>
      <c r="H13012" s="219">
        <v>0</v>
      </c>
      <c r="I13012" s="219">
        <v>0</v>
      </c>
      <c r="J13012" s="219">
        <v>0</v>
      </c>
      <c r="K13012" s="219">
        <v>0</v>
      </c>
      <c r="L13012" s="219">
        <v>0</v>
      </c>
      <c r="M13012" s="220" t="s">
        <v>991</v>
      </c>
    </row>
    <row r="13013" spans="1:13">
      <c r="A13013" s="106" t="str">
        <f t="shared" si="204"/>
        <v xml:space="preserve">D7520 </v>
      </c>
      <c r="B13013" s="164" t="s">
        <v>20534</v>
      </c>
      <c r="C13013" s="163"/>
      <c r="D13013" s="113" t="s">
        <v>1193</v>
      </c>
      <c r="F13013" t="s">
        <v>20535</v>
      </c>
      <c r="G13013" s="219">
        <v>0</v>
      </c>
      <c r="H13013" s="219">
        <v>0</v>
      </c>
      <c r="I13013" s="219">
        <v>0</v>
      </c>
      <c r="J13013" s="219">
        <v>0</v>
      </c>
      <c r="K13013" s="219">
        <v>0</v>
      </c>
      <c r="L13013" s="219">
        <v>0</v>
      </c>
      <c r="M13013" s="220" t="s">
        <v>991</v>
      </c>
    </row>
    <row r="13014" spans="1:13">
      <c r="A13014" s="106" t="str">
        <f t="shared" si="204"/>
        <v xml:space="preserve">D7521 </v>
      </c>
      <c r="B13014" s="164" t="s">
        <v>20536</v>
      </c>
      <c r="C13014" s="163"/>
      <c r="D13014" s="113" t="s">
        <v>1193</v>
      </c>
      <c r="F13014" t="s">
        <v>20537</v>
      </c>
      <c r="G13014" s="219">
        <v>0</v>
      </c>
      <c r="H13014" s="219">
        <v>0</v>
      </c>
      <c r="I13014" s="219">
        <v>0</v>
      </c>
      <c r="J13014" s="219">
        <v>0</v>
      </c>
      <c r="K13014" s="219">
        <v>0</v>
      </c>
      <c r="L13014" s="219">
        <v>0</v>
      </c>
      <c r="M13014" s="220" t="s">
        <v>991</v>
      </c>
    </row>
    <row r="13015" spans="1:13">
      <c r="A13015" s="106" t="str">
        <f t="shared" si="204"/>
        <v xml:space="preserve">D7530 </v>
      </c>
      <c r="B13015" s="164" t="s">
        <v>20538</v>
      </c>
      <c r="C13015" s="163"/>
      <c r="D13015" s="113" t="s">
        <v>1193</v>
      </c>
      <c r="F13015" t="s">
        <v>20539</v>
      </c>
      <c r="G13015" s="219">
        <v>0</v>
      </c>
      <c r="H13015" s="219">
        <v>0</v>
      </c>
      <c r="I13015" s="219">
        <v>0</v>
      </c>
      <c r="J13015" s="219">
        <v>0</v>
      </c>
      <c r="K13015" s="219">
        <v>0</v>
      </c>
      <c r="L13015" s="219">
        <v>0</v>
      </c>
      <c r="M13015" s="220" t="s">
        <v>991</v>
      </c>
    </row>
    <row r="13016" spans="1:13">
      <c r="A13016" s="106" t="str">
        <f t="shared" si="204"/>
        <v xml:space="preserve">D7540 </v>
      </c>
      <c r="B13016" s="164" t="s">
        <v>20540</v>
      </c>
      <c r="C13016" s="163"/>
      <c r="D13016" s="113" t="s">
        <v>1193</v>
      </c>
      <c r="F13016" t="s">
        <v>20541</v>
      </c>
      <c r="G13016" s="219">
        <v>0</v>
      </c>
      <c r="H13016" s="219">
        <v>0</v>
      </c>
      <c r="I13016" s="219">
        <v>0</v>
      </c>
      <c r="J13016" s="219">
        <v>0</v>
      </c>
      <c r="K13016" s="219">
        <v>0</v>
      </c>
      <c r="L13016" s="219">
        <v>0</v>
      </c>
      <c r="M13016" s="220" t="s">
        <v>991</v>
      </c>
    </row>
    <row r="13017" spans="1:13">
      <c r="A13017" s="106" t="str">
        <f t="shared" si="204"/>
        <v xml:space="preserve">D7550 </v>
      </c>
      <c r="B13017" s="164" t="s">
        <v>20542</v>
      </c>
      <c r="C13017" s="163"/>
      <c r="D13017" s="113" t="s">
        <v>1193</v>
      </c>
      <c r="F13017" t="s">
        <v>20543</v>
      </c>
      <c r="G13017" s="219">
        <v>0</v>
      </c>
      <c r="H13017" s="219">
        <v>0</v>
      </c>
      <c r="I13017" s="219">
        <v>0</v>
      </c>
      <c r="J13017" s="219">
        <v>0</v>
      </c>
      <c r="K13017" s="219">
        <v>0</v>
      </c>
      <c r="L13017" s="219">
        <v>0</v>
      </c>
      <c r="M13017" s="220" t="s">
        <v>991</v>
      </c>
    </row>
    <row r="13018" spans="1:13">
      <c r="A13018" s="106" t="str">
        <f t="shared" si="204"/>
        <v xml:space="preserve">D7560 </v>
      </c>
      <c r="B13018" s="164" t="s">
        <v>20544</v>
      </c>
      <c r="C13018" s="163"/>
      <c r="D13018" s="113" t="s">
        <v>1193</v>
      </c>
      <c r="F13018" t="s">
        <v>20545</v>
      </c>
      <c r="G13018" s="219">
        <v>0</v>
      </c>
      <c r="H13018" s="219">
        <v>0</v>
      </c>
      <c r="I13018" s="219">
        <v>0</v>
      </c>
      <c r="J13018" s="219">
        <v>0</v>
      </c>
      <c r="K13018" s="219">
        <v>0</v>
      </c>
      <c r="L13018" s="219">
        <v>0</v>
      </c>
      <c r="M13018" s="220" t="s">
        <v>991</v>
      </c>
    </row>
    <row r="13019" spans="1:13">
      <c r="A13019" s="106" t="str">
        <f t="shared" si="204"/>
        <v xml:space="preserve">D7610 </v>
      </c>
      <c r="B13019" s="164" t="s">
        <v>20546</v>
      </c>
      <c r="C13019" s="163"/>
      <c r="D13019" s="113" t="s">
        <v>1193</v>
      </c>
      <c r="F13019" t="s">
        <v>20547</v>
      </c>
      <c r="G13019" s="219">
        <v>0</v>
      </c>
      <c r="H13019" s="219">
        <v>0</v>
      </c>
      <c r="I13019" s="219">
        <v>0</v>
      </c>
      <c r="J13019" s="219">
        <v>0</v>
      </c>
      <c r="K13019" s="219">
        <v>0</v>
      </c>
      <c r="L13019" s="219">
        <v>0</v>
      </c>
      <c r="M13019" s="220" t="s">
        <v>991</v>
      </c>
    </row>
    <row r="13020" spans="1:13">
      <c r="A13020" s="106" t="str">
        <f t="shared" si="204"/>
        <v xml:space="preserve">D7620 </v>
      </c>
      <c r="B13020" s="164" t="s">
        <v>20548</v>
      </c>
      <c r="C13020" s="163"/>
      <c r="D13020" s="113" t="s">
        <v>1193</v>
      </c>
      <c r="F13020" t="s">
        <v>20549</v>
      </c>
      <c r="G13020" s="219">
        <v>0</v>
      </c>
      <c r="H13020" s="219">
        <v>0</v>
      </c>
      <c r="I13020" s="219">
        <v>0</v>
      </c>
      <c r="J13020" s="219">
        <v>0</v>
      </c>
      <c r="K13020" s="219">
        <v>0</v>
      </c>
      <c r="L13020" s="219">
        <v>0</v>
      </c>
      <c r="M13020" s="220" t="s">
        <v>991</v>
      </c>
    </row>
    <row r="13021" spans="1:13">
      <c r="A13021" s="106" t="str">
        <f t="shared" si="204"/>
        <v xml:space="preserve">D7630 </v>
      </c>
      <c r="B13021" s="164" t="s">
        <v>20550</v>
      </c>
      <c r="C13021" s="163"/>
      <c r="D13021" s="113" t="s">
        <v>1193</v>
      </c>
      <c r="F13021" t="s">
        <v>20551</v>
      </c>
      <c r="G13021" s="219">
        <v>0</v>
      </c>
      <c r="H13021" s="219">
        <v>0</v>
      </c>
      <c r="I13021" s="219">
        <v>0</v>
      </c>
      <c r="J13021" s="219">
        <v>0</v>
      </c>
      <c r="K13021" s="219">
        <v>0</v>
      </c>
      <c r="L13021" s="219">
        <v>0</v>
      </c>
      <c r="M13021" s="220" t="s">
        <v>991</v>
      </c>
    </row>
    <row r="13022" spans="1:13">
      <c r="A13022" s="106" t="str">
        <f t="shared" si="204"/>
        <v xml:space="preserve">D7640 </v>
      </c>
      <c r="B13022" s="164" t="s">
        <v>20552</v>
      </c>
      <c r="C13022" s="163"/>
      <c r="D13022" s="113" t="s">
        <v>1193</v>
      </c>
      <c r="F13022" t="s">
        <v>20553</v>
      </c>
      <c r="G13022" s="219">
        <v>0</v>
      </c>
      <c r="H13022" s="219">
        <v>0</v>
      </c>
      <c r="I13022" s="219">
        <v>0</v>
      </c>
      <c r="J13022" s="219">
        <v>0</v>
      </c>
      <c r="K13022" s="219">
        <v>0</v>
      </c>
      <c r="L13022" s="219">
        <v>0</v>
      </c>
      <c r="M13022" s="220" t="s">
        <v>991</v>
      </c>
    </row>
    <row r="13023" spans="1:13">
      <c r="A13023" s="106" t="str">
        <f t="shared" si="204"/>
        <v xml:space="preserve">D7650 </v>
      </c>
      <c r="B13023" s="164" t="s">
        <v>20554</v>
      </c>
      <c r="C13023" s="163"/>
      <c r="D13023" s="113" t="s">
        <v>1193</v>
      </c>
      <c r="F13023" t="s">
        <v>20555</v>
      </c>
      <c r="G13023" s="219">
        <v>0</v>
      </c>
      <c r="H13023" s="219">
        <v>0</v>
      </c>
      <c r="I13023" s="219">
        <v>0</v>
      </c>
      <c r="J13023" s="219">
        <v>0</v>
      </c>
      <c r="K13023" s="219">
        <v>0</v>
      </c>
      <c r="L13023" s="219">
        <v>0</v>
      </c>
      <c r="M13023" s="220" t="s">
        <v>991</v>
      </c>
    </row>
    <row r="13024" spans="1:13">
      <c r="A13024" s="106" t="str">
        <f t="shared" si="204"/>
        <v xml:space="preserve">D7660 </v>
      </c>
      <c r="B13024" s="164" t="s">
        <v>20556</v>
      </c>
      <c r="C13024" s="163"/>
      <c r="D13024" s="113" t="s">
        <v>1193</v>
      </c>
      <c r="F13024" t="s">
        <v>20557</v>
      </c>
      <c r="G13024" s="219">
        <v>0</v>
      </c>
      <c r="H13024" s="219">
        <v>0</v>
      </c>
      <c r="I13024" s="219">
        <v>0</v>
      </c>
      <c r="J13024" s="219">
        <v>0</v>
      </c>
      <c r="K13024" s="219">
        <v>0</v>
      </c>
      <c r="L13024" s="219">
        <v>0</v>
      </c>
      <c r="M13024" s="220" t="s">
        <v>991</v>
      </c>
    </row>
    <row r="13025" spans="1:13">
      <c r="A13025" s="106" t="str">
        <f t="shared" si="204"/>
        <v xml:space="preserve">D7670 </v>
      </c>
      <c r="B13025" s="164" t="s">
        <v>20558</v>
      </c>
      <c r="C13025" s="163"/>
      <c r="D13025" s="113" t="s">
        <v>1193</v>
      </c>
      <c r="F13025" t="s">
        <v>20559</v>
      </c>
      <c r="G13025" s="219">
        <v>0</v>
      </c>
      <c r="H13025" s="219">
        <v>0</v>
      </c>
      <c r="I13025" s="219">
        <v>0</v>
      </c>
      <c r="J13025" s="219">
        <v>0</v>
      </c>
      <c r="K13025" s="219">
        <v>0</v>
      </c>
      <c r="L13025" s="219">
        <v>0</v>
      </c>
      <c r="M13025" s="220" t="s">
        <v>991</v>
      </c>
    </row>
    <row r="13026" spans="1:13">
      <c r="A13026" s="106" t="str">
        <f t="shared" si="204"/>
        <v xml:space="preserve">D7671 </v>
      </c>
      <c r="B13026" s="164" t="s">
        <v>20560</v>
      </c>
      <c r="C13026" s="163"/>
      <c r="D13026" s="113" t="s">
        <v>1193</v>
      </c>
      <c r="F13026" t="s">
        <v>20561</v>
      </c>
      <c r="G13026" s="219">
        <v>0</v>
      </c>
      <c r="H13026" s="219">
        <v>0</v>
      </c>
      <c r="I13026" s="219">
        <v>0</v>
      </c>
      <c r="J13026" s="219">
        <v>0</v>
      </c>
      <c r="K13026" s="219">
        <v>0</v>
      </c>
      <c r="L13026" s="219">
        <v>0</v>
      </c>
      <c r="M13026" s="220" t="s">
        <v>991</v>
      </c>
    </row>
    <row r="13027" spans="1:13">
      <c r="A13027" s="106" t="str">
        <f t="shared" si="204"/>
        <v xml:space="preserve">D7680 </v>
      </c>
      <c r="B13027" s="164" t="s">
        <v>20562</v>
      </c>
      <c r="C13027" s="163"/>
      <c r="D13027" s="113" t="s">
        <v>1193</v>
      </c>
      <c r="F13027" t="s">
        <v>20563</v>
      </c>
      <c r="G13027" s="219">
        <v>0</v>
      </c>
      <c r="H13027" s="219">
        <v>0</v>
      </c>
      <c r="I13027" s="219">
        <v>0</v>
      </c>
      <c r="J13027" s="219">
        <v>0</v>
      </c>
      <c r="K13027" s="219">
        <v>0</v>
      </c>
      <c r="L13027" s="219">
        <v>0</v>
      </c>
      <c r="M13027" s="220" t="s">
        <v>991</v>
      </c>
    </row>
    <row r="13028" spans="1:13">
      <c r="A13028" s="106" t="str">
        <f t="shared" si="204"/>
        <v xml:space="preserve">D7710 </v>
      </c>
      <c r="B13028" s="164" t="s">
        <v>20564</v>
      </c>
      <c r="C13028" s="163"/>
      <c r="D13028" s="113" t="s">
        <v>1193</v>
      </c>
      <c r="F13028" t="s">
        <v>20565</v>
      </c>
      <c r="G13028" s="219">
        <v>0</v>
      </c>
      <c r="H13028" s="219">
        <v>0</v>
      </c>
      <c r="I13028" s="219">
        <v>0</v>
      </c>
      <c r="J13028" s="219">
        <v>0</v>
      </c>
      <c r="K13028" s="219">
        <v>0</v>
      </c>
      <c r="L13028" s="219">
        <v>0</v>
      </c>
      <c r="M13028" s="220" t="s">
        <v>991</v>
      </c>
    </row>
    <row r="13029" spans="1:13">
      <c r="A13029" s="106" t="str">
        <f t="shared" si="204"/>
        <v xml:space="preserve">D7720 </v>
      </c>
      <c r="B13029" s="164" t="s">
        <v>20566</v>
      </c>
      <c r="C13029" s="163"/>
      <c r="D13029" s="113" t="s">
        <v>1193</v>
      </c>
      <c r="F13029" t="s">
        <v>20567</v>
      </c>
      <c r="G13029" s="219">
        <v>0</v>
      </c>
      <c r="H13029" s="219">
        <v>0</v>
      </c>
      <c r="I13029" s="219">
        <v>0</v>
      </c>
      <c r="J13029" s="219">
        <v>0</v>
      </c>
      <c r="K13029" s="219">
        <v>0</v>
      </c>
      <c r="L13029" s="219">
        <v>0</v>
      </c>
      <c r="M13029" s="220" t="s">
        <v>991</v>
      </c>
    </row>
    <row r="13030" spans="1:13">
      <c r="A13030" s="106" t="str">
        <f t="shared" si="204"/>
        <v xml:space="preserve">D7730 </v>
      </c>
      <c r="B13030" s="164" t="s">
        <v>20568</v>
      </c>
      <c r="C13030" s="163"/>
      <c r="D13030" s="113" t="s">
        <v>1193</v>
      </c>
      <c r="F13030" t="s">
        <v>20569</v>
      </c>
      <c r="G13030" s="219">
        <v>0</v>
      </c>
      <c r="H13030" s="219">
        <v>0</v>
      </c>
      <c r="I13030" s="219">
        <v>0</v>
      </c>
      <c r="J13030" s="219">
        <v>0</v>
      </c>
      <c r="K13030" s="219">
        <v>0</v>
      </c>
      <c r="L13030" s="219">
        <v>0</v>
      </c>
      <c r="M13030" s="220" t="s">
        <v>991</v>
      </c>
    </row>
    <row r="13031" spans="1:13">
      <c r="A13031" s="106" t="str">
        <f t="shared" si="204"/>
        <v xml:space="preserve">D7740 </v>
      </c>
      <c r="B13031" s="164" t="s">
        <v>20570</v>
      </c>
      <c r="C13031" s="163"/>
      <c r="D13031" s="113" t="s">
        <v>1193</v>
      </c>
      <c r="F13031" t="s">
        <v>20571</v>
      </c>
      <c r="G13031" s="219">
        <v>0</v>
      </c>
      <c r="H13031" s="219">
        <v>0</v>
      </c>
      <c r="I13031" s="219">
        <v>0</v>
      </c>
      <c r="J13031" s="219">
        <v>0</v>
      </c>
      <c r="K13031" s="219">
        <v>0</v>
      </c>
      <c r="L13031" s="219">
        <v>0</v>
      </c>
      <c r="M13031" s="220" t="s">
        <v>991</v>
      </c>
    </row>
    <row r="13032" spans="1:13">
      <c r="A13032" s="106" t="str">
        <f t="shared" si="204"/>
        <v xml:space="preserve">D7750 </v>
      </c>
      <c r="B13032" s="164" t="s">
        <v>20572</v>
      </c>
      <c r="C13032" s="163"/>
      <c r="D13032" s="113" t="s">
        <v>1193</v>
      </c>
      <c r="F13032" t="s">
        <v>20573</v>
      </c>
      <c r="G13032" s="219">
        <v>0</v>
      </c>
      <c r="H13032" s="219">
        <v>0</v>
      </c>
      <c r="I13032" s="219">
        <v>0</v>
      </c>
      <c r="J13032" s="219">
        <v>0</v>
      </c>
      <c r="K13032" s="219">
        <v>0</v>
      </c>
      <c r="L13032" s="219">
        <v>0</v>
      </c>
      <c r="M13032" s="220" t="s">
        <v>991</v>
      </c>
    </row>
    <row r="13033" spans="1:13">
      <c r="A13033" s="106" t="str">
        <f t="shared" si="204"/>
        <v xml:space="preserve">D7760 </v>
      </c>
      <c r="B13033" s="164" t="s">
        <v>20574</v>
      </c>
      <c r="C13033" s="163"/>
      <c r="D13033" s="113" t="s">
        <v>1193</v>
      </c>
      <c r="F13033" t="s">
        <v>20575</v>
      </c>
      <c r="G13033" s="219">
        <v>0</v>
      </c>
      <c r="H13033" s="219">
        <v>0</v>
      </c>
      <c r="I13033" s="219">
        <v>0</v>
      </c>
      <c r="J13033" s="219">
        <v>0</v>
      </c>
      <c r="K13033" s="219">
        <v>0</v>
      </c>
      <c r="L13033" s="219">
        <v>0</v>
      </c>
      <c r="M13033" s="220" t="s">
        <v>991</v>
      </c>
    </row>
    <row r="13034" spans="1:13">
      <c r="A13034" s="106" t="str">
        <f t="shared" si="204"/>
        <v xml:space="preserve">D7770 </v>
      </c>
      <c r="B13034" s="164" t="s">
        <v>20576</v>
      </c>
      <c r="C13034" s="163"/>
      <c r="D13034" s="113" t="s">
        <v>1193</v>
      </c>
      <c r="F13034" t="s">
        <v>20577</v>
      </c>
      <c r="G13034" s="219">
        <v>0</v>
      </c>
      <c r="H13034" s="219">
        <v>0</v>
      </c>
      <c r="I13034" s="219">
        <v>0</v>
      </c>
      <c r="J13034" s="219">
        <v>0</v>
      </c>
      <c r="K13034" s="219">
        <v>0</v>
      </c>
      <c r="L13034" s="219">
        <v>0</v>
      </c>
      <c r="M13034" s="220" t="s">
        <v>991</v>
      </c>
    </row>
    <row r="13035" spans="1:13">
      <c r="A13035" s="106" t="str">
        <f t="shared" si="204"/>
        <v xml:space="preserve">D7771 </v>
      </c>
      <c r="B13035" s="164" t="s">
        <v>20578</v>
      </c>
      <c r="C13035" s="163"/>
      <c r="D13035" s="113" t="s">
        <v>1193</v>
      </c>
      <c r="F13035" t="s">
        <v>20579</v>
      </c>
      <c r="G13035" s="219">
        <v>0</v>
      </c>
      <c r="H13035" s="219">
        <v>0</v>
      </c>
      <c r="I13035" s="219">
        <v>0</v>
      </c>
      <c r="J13035" s="219">
        <v>0</v>
      </c>
      <c r="K13035" s="219">
        <v>0</v>
      </c>
      <c r="L13035" s="219">
        <v>0</v>
      </c>
      <c r="M13035" s="220" t="s">
        <v>991</v>
      </c>
    </row>
    <row r="13036" spans="1:13">
      <c r="A13036" s="106" t="str">
        <f t="shared" si="204"/>
        <v xml:space="preserve">D7780 </v>
      </c>
      <c r="B13036" s="164" t="s">
        <v>20580</v>
      </c>
      <c r="C13036" s="163"/>
      <c r="D13036" s="113" t="s">
        <v>1193</v>
      </c>
      <c r="F13036" t="s">
        <v>20581</v>
      </c>
      <c r="G13036" s="219">
        <v>0</v>
      </c>
      <c r="H13036" s="219">
        <v>0</v>
      </c>
      <c r="I13036" s="219">
        <v>0</v>
      </c>
      <c r="J13036" s="219">
        <v>0</v>
      </c>
      <c r="K13036" s="219">
        <v>0</v>
      </c>
      <c r="L13036" s="219">
        <v>0</v>
      </c>
      <c r="M13036" s="220" t="s">
        <v>991</v>
      </c>
    </row>
    <row r="13037" spans="1:13">
      <c r="A13037" s="106" t="str">
        <f t="shared" si="204"/>
        <v xml:space="preserve">D7810 </v>
      </c>
      <c r="B13037" s="164" t="s">
        <v>20582</v>
      </c>
      <c r="C13037" s="163"/>
      <c r="D13037" s="113" t="s">
        <v>1193</v>
      </c>
      <c r="F13037" t="s">
        <v>20583</v>
      </c>
      <c r="G13037" s="219">
        <v>0</v>
      </c>
      <c r="H13037" s="219">
        <v>0</v>
      </c>
      <c r="I13037" s="219">
        <v>0</v>
      </c>
      <c r="J13037" s="219">
        <v>0</v>
      </c>
      <c r="K13037" s="219">
        <v>0</v>
      </c>
      <c r="L13037" s="219">
        <v>0</v>
      </c>
      <c r="M13037" s="220" t="s">
        <v>991</v>
      </c>
    </row>
    <row r="13038" spans="1:13">
      <c r="A13038" s="106" t="str">
        <f t="shared" si="204"/>
        <v xml:space="preserve">D7820 </v>
      </c>
      <c r="B13038" s="164" t="s">
        <v>20584</v>
      </c>
      <c r="C13038" s="163"/>
      <c r="D13038" s="113" t="s">
        <v>1193</v>
      </c>
      <c r="F13038" t="s">
        <v>20585</v>
      </c>
      <c r="G13038" s="219">
        <v>0</v>
      </c>
      <c r="H13038" s="219">
        <v>0</v>
      </c>
      <c r="I13038" s="219">
        <v>0</v>
      </c>
      <c r="J13038" s="219">
        <v>0</v>
      </c>
      <c r="K13038" s="219">
        <v>0</v>
      </c>
      <c r="L13038" s="219">
        <v>0</v>
      </c>
      <c r="M13038" s="220" t="s">
        <v>991</v>
      </c>
    </row>
    <row r="13039" spans="1:13">
      <c r="A13039" s="106" t="str">
        <f t="shared" si="204"/>
        <v xml:space="preserve">D7830 </v>
      </c>
      <c r="B13039" s="164" t="s">
        <v>20586</v>
      </c>
      <c r="C13039" s="163"/>
      <c r="D13039" s="113" t="s">
        <v>1193</v>
      </c>
      <c r="F13039" t="s">
        <v>20587</v>
      </c>
      <c r="G13039" s="219">
        <v>0</v>
      </c>
      <c r="H13039" s="219">
        <v>0</v>
      </c>
      <c r="I13039" s="219">
        <v>0</v>
      </c>
      <c r="J13039" s="219">
        <v>0</v>
      </c>
      <c r="K13039" s="219">
        <v>0</v>
      </c>
      <c r="L13039" s="219">
        <v>0</v>
      </c>
      <c r="M13039" s="220" t="s">
        <v>991</v>
      </c>
    </row>
    <row r="13040" spans="1:13">
      <c r="A13040" s="106" t="str">
        <f t="shared" si="204"/>
        <v xml:space="preserve">D7840 </v>
      </c>
      <c r="B13040" s="164" t="s">
        <v>20588</v>
      </c>
      <c r="C13040" s="163"/>
      <c r="D13040" s="113" t="s">
        <v>1193</v>
      </c>
      <c r="F13040" t="s">
        <v>20589</v>
      </c>
      <c r="G13040" s="219">
        <v>0</v>
      </c>
      <c r="H13040" s="219">
        <v>0</v>
      </c>
      <c r="I13040" s="219">
        <v>0</v>
      </c>
      <c r="J13040" s="219">
        <v>0</v>
      </c>
      <c r="K13040" s="219">
        <v>0</v>
      </c>
      <c r="L13040" s="219">
        <v>0</v>
      </c>
      <c r="M13040" s="220" t="s">
        <v>991</v>
      </c>
    </row>
    <row r="13041" spans="1:13">
      <c r="A13041" s="106" t="str">
        <f t="shared" si="204"/>
        <v xml:space="preserve">D7850 </v>
      </c>
      <c r="B13041" s="164" t="s">
        <v>20590</v>
      </c>
      <c r="C13041" s="163"/>
      <c r="D13041" s="113" t="s">
        <v>1193</v>
      </c>
      <c r="F13041" t="s">
        <v>20591</v>
      </c>
      <c r="G13041" s="219">
        <v>0</v>
      </c>
      <c r="H13041" s="219">
        <v>0</v>
      </c>
      <c r="I13041" s="219">
        <v>0</v>
      </c>
      <c r="J13041" s="219">
        <v>0</v>
      </c>
      <c r="K13041" s="219">
        <v>0</v>
      </c>
      <c r="L13041" s="219">
        <v>0</v>
      </c>
      <c r="M13041" s="220" t="s">
        <v>991</v>
      </c>
    </row>
    <row r="13042" spans="1:13">
      <c r="A13042" s="106" t="str">
        <f t="shared" si="204"/>
        <v xml:space="preserve">D7852 </v>
      </c>
      <c r="B13042" s="164" t="s">
        <v>20592</v>
      </c>
      <c r="C13042" s="163"/>
      <c r="D13042" s="113" t="s">
        <v>1193</v>
      </c>
      <c r="F13042" t="s">
        <v>20593</v>
      </c>
      <c r="G13042" s="219">
        <v>0</v>
      </c>
      <c r="H13042" s="219">
        <v>0</v>
      </c>
      <c r="I13042" s="219">
        <v>0</v>
      </c>
      <c r="J13042" s="219">
        <v>0</v>
      </c>
      <c r="K13042" s="219">
        <v>0</v>
      </c>
      <c r="L13042" s="219">
        <v>0</v>
      </c>
      <c r="M13042" s="220" t="s">
        <v>991</v>
      </c>
    </row>
    <row r="13043" spans="1:13">
      <c r="A13043" s="106" t="str">
        <f t="shared" si="204"/>
        <v xml:space="preserve">D7854 </v>
      </c>
      <c r="B13043" s="164" t="s">
        <v>20594</v>
      </c>
      <c r="C13043" s="163"/>
      <c r="D13043" s="113" t="s">
        <v>1193</v>
      </c>
      <c r="F13043" t="s">
        <v>20595</v>
      </c>
      <c r="G13043" s="219">
        <v>0</v>
      </c>
      <c r="H13043" s="219">
        <v>0</v>
      </c>
      <c r="I13043" s="219">
        <v>0</v>
      </c>
      <c r="J13043" s="219">
        <v>0</v>
      </c>
      <c r="K13043" s="219">
        <v>0</v>
      </c>
      <c r="L13043" s="219">
        <v>0</v>
      </c>
      <c r="M13043" s="220" t="s">
        <v>991</v>
      </c>
    </row>
    <row r="13044" spans="1:13">
      <c r="A13044" s="106" t="str">
        <f t="shared" si="204"/>
        <v xml:space="preserve">D7856 </v>
      </c>
      <c r="B13044" s="164" t="s">
        <v>20596</v>
      </c>
      <c r="C13044" s="163"/>
      <c r="D13044" s="113" t="s">
        <v>1193</v>
      </c>
      <c r="F13044" t="s">
        <v>20597</v>
      </c>
      <c r="G13044" s="219">
        <v>0</v>
      </c>
      <c r="H13044" s="219">
        <v>0</v>
      </c>
      <c r="I13044" s="219">
        <v>0</v>
      </c>
      <c r="J13044" s="219">
        <v>0</v>
      </c>
      <c r="K13044" s="219">
        <v>0</v>
      </c>
      <c r="L13044" s="219">
        <v>0</v>
      </c>
      <c r="M13044" s="220" t="s">
        <v>991</v>
      </c>
    </row>
    <row r="13045" spans="1:13">
      <c r="A13045" s="106" t="str">
        <f t="shared" si="204"/>
        <v xml:space="preserve">D7858 </v>
      </c>
      <c r="B13045" s="164" t="s">
        <v>20598</v>
      </c>
      <c r="C13045" s="163"/>
      <c r="D13045" s="113" t="s">
        <v>1193</v>
      </c>
      <c r="F13045" t="s">
        <v>20599</v>
      </c>
      <c r="G13045" s="219">
        <v>0</v>
      </c>
      <c r="H13045" s="219">
        <v>0</v>
      </c>
      <c r="I13045" s="219">
        <v>0</v>
      </c>
      <c r="J13045" s="219">
        <v>0</v>
      </c>
      <c r="K13045" s="219">
        <v>0</v>
      </c>
      <c r="L13045" s="219">
        <v>0</v>
      </c>
      <c r="M13045" s="220" t="s">
        <v>991</v>
      </c>
    </row>
    <row r="13046" spans="1:13">
      <c r="A13046" s="106" t="str">
        <f t="shared" si="204"/>
        <v xml:space="preserve">D7860 </v>
      </c>
      <c r="B13046" s="164" t="s">
        <v>20600</v>
      </c>
      <c r="C13046" s="163"/>
      <c r="D13046" s="113" t="s">
        <v>1193</v>
      </c>
      <c r="F13046" t="s">
        <v>20601</v>
      </c>
      <c r="G13046" s="219">
        <v>0</v>
      </c>
      <c r="H13046" s="219">
        <v>0</v>
      </c>
      <c r="I13046" s="219">
        <v>0</v>
      </c>
      <c r="J13046" s="219">
        <v>0</v>
      </c>
      <c r="K13046" s="219">
        <v>0</v>
      </c>
      <c r="L13046" s="219">
        <v>0</v>
      </c>
      <c r="M13046" s="220" t="s">
        <v>991</v>
      </c>
    </row>
    <row r="13047" spans="1:13">
      <c r="A13047" s="106" t="str">
        <f t="shared" si="204"/>
        <v xml:space="preserve">D7865 </v>
      </c>
      <c r="B13047" s="164" t="s">
        <v>20602</v>
      </c>
      <c r="C13047" s="163"/>
      <c r="D13047" s="113" t="s">
        <v>1193</v>
      </c>
      <c r="F13047" t="s">
        <v>20603</v>
      </c>
      <c r="G13047" s="219">
        <v>0</v>
      </c>
      <c r="H13047" s="219">
        <v>0</v>
      </c>
      <c r="I13047" s="219">
        <v>0</v>
      </c>
      <c r="J13047" s="219">
        <v>0</v>
      </c>
      <c r="K13047" s="219">
        <v>0</v>
      </c>
      <c r="L13047" s="219">
        <v>0</v>
      </c>
      <c r="M13047" s="220" t="s">
        <v>991</v>
      </c>
    </row>
    <row r="13048" spans="1:13">
      <c r="A13048" s="106" t="str">
        <f t="shared" si="204"/>
        <v xml:space="preserve">D7870 </v>
      </c>
      <c r="B13048" s="164" t="s">
        <v>20604</v>
      </c>
      <c r="C13048" s="163"/>
      <c r="D13048" s="113" t="s">
        <v>1193</v>
      </c>
      <c r="F13048" t="s">
        <v>20605</v>
      </c>
      <c r="G13048" s="219">
        <v>0</v>
      </c>
      <c r="H13048" s="219">
        <v>0</v>
      </c>
      <c r="I13048" s="219">
        <v>0</v>
      </c>
      <c r="J13048" s="219">
        <v>0</v>
      </c>
      <c r="K13048" s="219">
        <v>0</v>
      </c>
      <c r="L13048" s="219">
        <v>0</v>
      </c>
      <c r="M13048" s="220" t="s">
        <v>991</v>
      </c>
    </row>
    <row r="13049" spans="1:13">
      <c r="A13049" s="106" t="str">
        <f t="shared" si="204"/>
        <v xml:space="preserve">D7871 </v>
      </c>
      <c r="B13049" s="164" t="s">
        <v>20606</v>
      </c>
      <c r="C13049" s="163"/>
      <c r="D13049" s="113" t="s">
        <v>1193</v>
      </c>
      <c r="F13049" t="s">
        <v>20607</v>
      </c>
      <c r="G13049" s="219">
        <v>0</v>
      </c>
      <c r="H13049" s="219">
        <v>0</v>
      </c>
      <c r="I13049" s="219">
        <v>0</v>
      </c>
      <c r="J13049" s="219">
        <v>0</v>
      </c>
      <c r="K13049" s="219">
        <v>0</v>
      </c>
      <c r="L13049" s="219">
        <v>0</v>
      </c>
      <c r="M13049" s="220" t="s">
        <v>991</v>
      </c>
    </row>
    <row r="13050" spans="1:13">
      <c r="A13050" s="106" t="str">
        <f t="shared" si="204"/>
        <v xml:space="preserve">D7872 </v>
      </c>
      <c r="B13050" s="164" t="s">
        <v>20608</v>
      </c>
      <c r="C13050" s="163"/>
      <c r="D13050" s="113" t="s">
        <v>1193</v>
      </c>
      <c r="F13050" t="s">
        <v>20609</v>
      </c>
      <c r="G13050" s="219">
        <v>0</v>
      </c>
      <c r="H13050" s="219">
        <v>0</v>
      </c>
      <c r="I13050" s="219">
        <v>0</v>
      </c>
      <c r="J13050" s="219">
        <v>0</v>
      </c>
      <c r="K13050" s="219">
        <v>0</v>
      </c>
      <c r="L13050" s="219">
        <v>0</v>
      </c>
      <c r="M13050" s="220" t="s">
        <v>991</v>
      </c>
    </row>
    <row r="13051" spans="1:13">
      <c r="A13051" s="106" t="str">
        <f t="shared" si="204"/>
        <v xml:space="preserve">D7873 </v>
      </c>
      <c r="B13051" s="164" t="s">
        <v>20610</v>
      </c>
      <c r="C13051" s="163"/>
      <c r="D13051" s="113" t="s">
        <v>1193</v>
      </c>
      <c r="F13051" t="s">
        <v>20611</v>
      </c>
      <c r="G13051" s="219">
        <v>0</v>
      </c>
      <c r="H13051" s="219">
        <v>0</v>
      </c>
      <c r="I13051" s="219">
        <v>0</v>
      </c>
      <c r="J13051" s="219">
        <v>0</v>
      </c>
      <c r="K13051" s="219">
        <v>0</v>
      </c>
      <c r="L13051" s="219">
        <v>0</v>
      </c>
      <c r="M13051" s="220" t="s">
        <v>991</v>
      </c>
    </row>
    <row r="13052" spans="1:13">
      <c r="A13052" s="106" t="str">
        <f t="shared" si="204"/>
        <v xml:space="preserve">D7874 </v>
      </c>
      <c r="B13052" s="164" t="s">
        <v>20612</v>
      </c>
      <c r="C13052" s="163"/>
      <c r="D13052" s="113" t="s">
        <v>1193</v>
      </c>
      <c r="F13052" t="s">
        <v>20613</v>
      </c>
      <c r="G13052" s="219">
        <v>0</v>
      </c>
      <c r="H13052" s="219">
        <v>0</v>
      </c>
      <c r="I13052" s="219">
        <v>0</v>
      </c>
      <c r="J13052" s="219">
        <v>0</v>
      </c>
      <c r="K13052" s="219">
        <v>0</v>
      </c>
      <c r="L13052" s="219">
        <v>0</v>
      </c>
      <c r="M13052" s="220" t="s">
        <v>991</v>
      </c>
    </row>
    <row r="13053" spans="1:13">
      <c r="A13053" s="106" t="str">
        <f t="shared" si="204"/>
        <v xml:space="preserve">D7875 </v>
      </c>
      <c r="B13053" s="164" t="s">
        <v>20614</v>
      </c>
      <c r="C13053" s="163"/>
      <c r="D13053" s="113" t="s">
        <v>1193</v>
      </c>
      <c r="F13053" t="s">
        <v>20615</v>
      </c>
      <c r="G13053" s="219">
        <v>0</v>
      </c>
      <c r="H13053" s="219">
        <v>0</v>
      </c>
      <c r="I13053" s="219">
        <v>0</v>
      </c>
      <c r="J13053" s="219">
        <v>0</v>
      </c>
      <c r="K13053" s="219">
        <v>0</v>
      </c>
      <c r="L13053" s="219">
        <v>0</v>
      </c>
      <c r="M13053" s="220" t="s">
        <v>991</v>
      </c>
    </row>
    <row r="13054" spans="1:13">
      <c r="A13054" s="106" t="str">
        <f t="shared" si="204"/>
        <v xml:space="preserve">D7876 </v>
      </c>
      <c r="B13054" s="164" t="s">
        <v>20616</v>
      </c>
      <c r="C13054" s="163"/>
      <c r="D13054" s="113" t="s">
        <v>1193</v>
      </c>
      <c r="F13054" t="s">
        <v>20617</v>
      </c>
      <c r="G13054" s="219">
        <v>0</v>
      </c>
      <c r="H13054" s="219">
        <v>0</v>
      </c>
      <c r="I13054" s="219">
        <v>0</v>
      </c>
      <c r="J13054" s="219">
        <v>0</v>
      </c>
      <c r="K13054" s="219">
        <v>0</v>
      </c>
      <c r="L13054" s="219">
        <v>0</v>
      </c>
      <c r="M13054" s="220" t="s">
        <v>991</v>
      </c>
    </row>
    <row r="13055" spans="1:13">
      <c r="A13055" s="106" t="str">
        <f t="shared" si="204"/>
        <v xml:space="preserve">D7877 </v>
      </c>
      <c r="B13055" s="164" t="s">
        <v>20618</v>
      </c>
      <c r="C13055" s="163"/>
      <c r="D13055" s="113" t="s">
        <v>1193</v>
      </c>
      <c r="F13055" t="s">
        <v>20619</v>
      </c>
      <c r="G13055" s="219">
        <v>0</v>
      </c>
      <c r="H13055" s="219">
        <v>0</v>
      </c>
      <c r="I13055" s="219">
        <v>0</v>
      </c>
      <c r="J13055" s="219">
        <v>0</v>
      </c>
      <c r="K13055" s="219">
        <v>0</v>
      </c>
      <c r="L13055" s="219">
        <v>0</v>
      </c>
      <c r="M13055" s="220" t="s">
        <v>991</v>
      </c>
    </row>
    <row r="13056" spans="1:13">
      <c r="A13056" s="106" t="str">
        <f t="shared" si="204"/>
        <v xml:space="preserve">D7880 </v>
      </c>
      <c r="B13056" s="164" t="s">
        <v>20620</v>
      </c>
      <c r="C13056" s="163"/>
      <c r="D13056" s="113" t="s">
        <v>1193</v>
      </c>
      <c r="F13056" t="s">
        <v>20621</v>
      </c>
      <c r="G13056" s="219">
        <v>0</v>
      </c>
      <c r="H13056" s="219">
        <v>0</v>
      </c>
      <c r="I13056" s="219">
        <v>0</v>
      </c>
      <c r="J13056" s="219">
        <v>0</v>
      </c>
      <c r="K13056" s="219">
        <v>0</v>
      </c>
      <c r="L13056" s="219">
        <v>0</v>
      </c>
      <c r="M13056" s="220" t="s">
        <v>991</v>
      </c>
    </row>
    <row r="13057" spans="1:13">
      <c r="A13057" s="106" t="str">
        <f t="shared" si="204"/>
        <v xml:space="preserve">D7881 </v>
      </c>
      <c r="B13057" s="164" t="s">
        <v>20622</v>
      </c>
      <c r="C13057" s="163"/>
      <c r="D13057" s="113" t="s">
        <v>1193</v>
      </c>
      <c r="F13057" t="s">
        <v>20623</v>
      </c>
      <c r="G13057" s="219">
        <v>0</v>
      </c>
      <c r="H13057" s="219">
        <v>0</v>
      </c>
      <c r="I13057" s="219">
        <v>0</v>
      </c>
      <c r="J13057" s="219">
        <v>0</v>
      </c>
      <c r="K13057" s="219">
        <v>0</v>
      </c>
      <c r="L13057" s="219">
        <v>0</v>
      </c>
      <c r="M13057" s="220" t="s">
        <v>991</v>
      </c>
    </row>
    <row r="13058" spans="1:13">
      <c r="A13058" s="106" t="str">
        <f t="shared" si="204"/>
        <v xml:space="preserve">D7899 </v>
      </c>
      <c r="B13058" s="164" t="s">
        <v>20624</v>
      </c>
      <c r="C13058" s="163"/>
      <c r="D13058" s="113" t="s">
        <v>1193</v>
      </c>
      <c r="F13058" t="s">
        <v>20625</v>
      </c>
      <c r="G13058" s="219">
        <v>0</v>
      </c>
      <c r="H13058" s="219">
        <v>0</v>
      </c>
      <c r="I13058" s="219">
        <v>0</v>
      </c>
      <c r="J13058" s="219">
        <v>0</v>
      </c>
      <c r="K13058" s="219">
        <v>0</v>
      </c>
      <c r="L13058" s="219">
        <v>0</v>
      </c>
      <c r="M13058" s="220" t="s">
        <v>991</v>
      </c>
    </row>
    <row r="13059" spans="1:13">
      <c r="A13059" s="106" t="str">
        <f t="shared" ref="A13059:A13122" si="205">B13059&amp;" "&amp;C13059</f>
        <v xml:space="preserve">D7910 </v>
      </c>
      <c r="B13059" s="164" t="s">
        <v>20626</v>
      </c>
      <c r="C13059" s="163"/>
      <c r="D13059" s="113" t="s">
        <v>1193</v>
      </c>
      <c r="F13059" t="s">
        <v>20627</v>
      </c>
      <c r="G13059" s="219">
        <v>0</v>
      </c>
      <c r="H13059" s="219">
        <v>0</v>
      </c>
      <c r="I13059" s="219">
        <v>0</v>
      </c>
      <c r="J13059" s="219">
        <v>0</v>
      </c>
      <c r="K13059" s="219">
        <v>0</v>
      </c>
      <c r="L13059" s="219">
        <v>0</v>
      </c>
      <c r="M13059" s="220" t="s">
        <v>991</v>
      </c>
    </row>
    <row r="13060" spans="1:13">
      <c r="A13060" s="106" t="str">
        <f t="shared" si="205"/>
        <v xml:space="preserve">D7911 </v>
      </c>
      <c r="B13060" s="164" t="s">
        <v>20628</v>
      </c>
      <c r="C13060" s="163"/>
      <c r="D13060" s="113" t="s">
        <v>1193</v>
      </c>
      <c r="F13060" t="s">
        <v>20629</v>
      </c>
      <c r="G13060" s="219">
        <v>0</v>
      </c>
      <c r="H13060" s="219">
        <v>0</v>
      </c>
      <c r="I13060" s="219">
        <v>0</v>
      </c>
      <c r="J13060" s="219">
        <v>0</v>
      </c>
      <c r="K13060" s="219">
        <v>0</v>
      </c>
      <c r="L13060" s="219">
        <v>0</v>
      </c>
      <c r="M13060" s="220" t="s">
        <v>991</v>
      </c>
    </row>
    <row r="13061" spans="1:13">
      <c r="A13061" s="106" t="str">
        <f t="shared" si="205"/>
        <v xml:space="preserve">D7912 </v>
      </c>
      <c r="B13061" s="164" t="s">
        <v>20630</v>
      </c>
      <c r="C13061" s="163"/>
      <c r="D13061" s="113" t="s">
        <v>1193</v>
      </c>
      <c r="F13061" t="s">
        <v>20631</v>
      </c>
      <c r="G13061" s="219">
        <v>0</v>
      </c>
      <c r="H13061" s="219">
        <v>0</v>
      </c>
      <c r="I13061" s="219">
        <v>0</v>
      </c>
      <c r="J13061" s="219">
        <v>0</v>
      </c>
      <c r="K13061" s="219">
        <v>0</v>
      </c>
      <c r="L13061" s="219">
        <v>0</v>
      </c>
      <c r="M13061" s="220" t="s">
        <v>991</v>
      </c>
    </row>
    <row r="13062" spans="1:13">
      <c r="A13062" s="106" t="str">
        <f t="shared" si="205"/>
        <v xml:space="preserve">D7920 </v>
      </c>
      <c r="B13062" s="164" t="s">
        <v>20632</v>
      </c>
      <c r="C13062" s="163"/>
      <c r="D13062" s="113" t="s">
        <v>1193</v>
      </c>
      <c r="F13062" t="s">
        <v>20633</v>
      </c>
      <c r="G13062" s="219">
        <v>0</v>
      </c>
      <c r="H13062" s="219">
        <v>0</v>
      </c>
      <c r="I13062" s="219">
        <v>0</v>
      </c>
      <c r="J13062" s="219">
        <v>0</v>
      </c>
      <c r="K13062" s="219">
        <v>0</v>
      </c>
      <c r="L13062" s="219">
        <v>0</v>
      </c>
      <c r="M13062" s="220" t="s">
        <v>991</v>
      </c>
    </row>
    <row r="13063" spans="1:13">
      <c r="A13063" s="106" t="str">
        <f t="shared" si="205"/>
        <v xml:space="preserve">D7921 </v>
      </c>
      <c r="B13063" s="164" t="s">
        <v>20634</v>
      </c>
      <c r="C13063" s="163"/>
      <c r="D13063" s="113" t="s">
        <v>1193</v>
      </c>
      <c r="F13063" t="s">
        <v>20635</v>
      </c>
      <c r="G13063" s="219">
        <v>0</v>
      </c>
      <c r="H13063" s="219">
        <v>0</v>
      </c>
      <c r="I13063" s="219">
        <v>0</v>
      </c>
      <c r="J13063" s="219">
        <v>0</v>
      </c>
      <c r="K13063" s="219">
        <v>0</v>
      </c>
      <c r="L13063" s="219">
        <v>0</v>
      </c>
      <c r="M13063" s="220" t="s">
        <v>991</v>
      </c>
    </row>
    <row r="13064" spans="1:13">
      <c r="A13064" s="106" t="str">
        <f t="shared" si="205"/>
        <v xml:space="preserve">D7922 </v>
      </c>
      <c r="B13064" s="164" t="s">
        <v>20636</v>
      </c>
      <c r="C13064" s="163"/>
      <c r="D13064" s="113" t="s">
        <v>1193</v>
      </c>
      <c r="F13064" t="s">
        <v>20637</v>
      </c>
      <c r="G13064" s="219">
        <v>0</v>
      </c>
      <c r="H13064" s="219">
        <v>0</v>
      </c>
      <c r="I13064" s="219">
        <v>0</v>
      </c>
      <c r="J13064" s="219">
        <v>0</v>
      </c>
      <c r="K13064" s="219">
        <v>0</v>
      </c>
      <c r="L13064" s="219">
        <v>0</v>
      </c>
      <c r="M13064" s="220" t="s">
        <v>991</v>
      </c>
    </row>
    <row r="13065" spans="1:13">
      <c r="A13065" s="106" t="str">
        <f t="shared" si="205"/>
        <v xml:space="preserve">D7939 </v>
      </c>
      <c r="B13065" s="164" t="s">
        <v>21550</v>
      </c>
      <c r="C13065" s="163"/>
      <c r="D13065" s="113" t="s">
        <v>1193</v>
      </c>
      <c r="F13065" t="s">
        <v>21551</v>
      </c>
      <c r="G13065" s="219">
        <v>0</v>
      </c>
      <c r="H13065" s="219">
        <v>0</v>
      </c>
      <c r="I13065" s="219">
        <v>0</v>
      </c>
      <c r="J13065" s="219">
        <v>0</v>
      </c>
      <c r="K13065" s="219">
        <v>0</v>
      </c>
      <c r="L13065" s="219">
        <v>0</v>
      </c>
      <c r="M13065" s="220" t="s">
        <v>991</v>
      </c>
    </row>
    <row r="13066" spans="1:13">
      <c r="A13066" s="106" t="str">
        <f t="shared" si="205"/>
        <v xml:space="preserve">D7940 </v>
      </c>
      <c r="B13066" s="164" t="s">
        <v>20638</v>
      </c>
      <c r="C13066" s="163"/>
      <c r="D13066" s="113" t="s">
        <v>1193</v>
      </c>
      <c r="F13066" t="s">
        <v>20639</v>
      </c>
      <c r="G13066" s="219">
        <v>0</v>
      </c>
      <c r="H13066" s="219">
        <v>0</v>
      </c>
      <c r="I13066" s="219">
        <v>0</v>
      </c>
      <c r="J13066" s="219">
        <v>0</v>
      </c>
      <c r="K13066" s="219">
        <v>0</v>
      </c>
      <c r="L13066" s="219">
        <v>0</v>
      </c>
      <c r="M13066" s="220" t="s">
        <v>991</v>
      </c>
    </row>
    <row r="13067" spans="1:13">
      <c r="A13067" s="106" t="str">
        <f t="shared" si="205"/>
        <v xml:space="preserve">D7941 </v>
      </c>
      <c r="B13067" s="164" t="s">
        <v>20640</v>
      </c>
      <c r="C13067" s="163"/>
      <c r="D13067" s="113" t="s">
        <v>1193</v>
      </c>
      <c r="F13067" t="s">
        <v>20641</v>
      </c>
      <c r="G13067" s="219">
        <v>0</v>
      </c>
      <c r="H13067" s="219">
        <v>0</v>
      </c>
      <c r="I13067" s="219">
        <v>0</v>
      </c>
      <c r="J13067" s="219">
        <v>0</v>
      </c>
      <c r="K13067" s="219">
        <v>0</v>
      </c>
      <c r="L13067" s="219">
        <v>0</v>
      </c>
      <c r="M13067" s="220" t="s">
        <v>991</v>
      </c>
    </row>
    <row r="13068" spans="1:13">
      <c r="A13068" s="106" t="str">
        <f t="shared" si="205"/>
        <v xml:space="preserve">D7943 </v>
      </c>
      <c r="B13068" s="164" t="s">
        <v>20642</v>
      </c>
      <c r="C13068" s="163"/>
      <c r="D13068" s="113" t="s">
        <v>1193</v>
      </c>
      <c r="F13068" t="s">
        <v>20643</v>
      </c>
      <c r="G13068" s="219">
        <v>0</v>
      </c>
      <c r="H13068" s="219">
        <v>0</v>
      </c>
      <c r="I13068" s="219">
        <v>0</v>
      </c>
      <c r="J13068" s="219">
        <v>0</v>
      </c>
      <c r="K13068" s="219">
        <v>0</v>
      </c>
      <c r="L13068" s="219">
        <v>0</v>
      </c>
      <c r="M13068" s="220" t="s">
        <v>991</v>
      </c>
    </row>
    <row r="13069" spans="1:13">
      <c r="A13069" s="106" t="str">
        <f t="shared" si="205"/>
        <v xml:space="preserve">D7944 </v>
      </c>
      <c r="B13069" s="164" t="s">
        <v>20644</v>
      </c>
      <c r="C13069" s="163"/>
      <c r="D13069" s="113" t="s">
        <v>1193</v>
      </c>
      <c r="F13069" t="s">
        <v>20645</v>
      </c>
      <c r="G13069" s="219">
        <v>0</v>
      </c>
      <c r="H13069" s="219">
        <v>0</v>
      </c>
      <c r="I13069" s="219">
        <v>0</v>
      </c>
      <c r="J13069" s="219">
        <v>0</v>
      </c>
      <c r="K13069" s="219">
        <v>0</v>
      </c>
      <c r="L13069" s="219">
        <v>0</v>
      </c>
      <c r="M13069" s="220" t="s">
        <v>991</v>
      </c>
    </row>
    <row r="13070" spans="1:13">
      <c r="A13070" s="106" t="str">
        <f t="shared" si="205"/>
        <v xml:space="preserve">D7945 </v>
      </c>
      <c r="B13070" s="164" t="s">
        <v>20646</v>
      </c>
      <c r="C13070" s="163"/>
      <c r="D13070" s="113" t="s">
        <v>1193</v>
      </c>
      <c r="F13070" t="s">
        <v>20647</v>
      </c>
      <c r="G13070" s="219">
        <v>0</v>
      </c>
      <c r="H13070" s="219">
        <v>0</v>
      </c>
      <c r="I13070" s="219">
        <v>0</v>
      </c>
      <c r="J13070" s="219">
        <v>0</v>
      </c>
      <c r="K13070" s="219">
        <v>0</v>
      </c>
      <c r="L13070" s="219">
        <v>0</v>
      </c>
      <c r="M13070" s="220" t="s">
        <v>991</v>
      </c>
    </row>
    <row r="13071" spans="1:13">
      <c r="A13071" s="106" t="str">
        <f t="shared" si="205"/>
        <v xml:space="preserve">D7946 </v>
      </c>
      <c r="B13071" s="164" t="s">
        <v>20648</v>
      </c>
      <c r="C13071" s="163"/>
      <c r="D13071" s="113" t="s">
        <v>1193</v>
      </c>
      <c r="F13071" t="s">
        <v>20649</v>
      </c>
      <c r="G13071" s="219">
        <v>0</v>
      </c>
      <c r="H13071" s="219">
        <v>0</v>
      </c>
      <c r="I13071" s="219">
        <v>0</v>
      </c>
      <c r="J13071" s="219">
        <v>0</v>
      </c>
      <c r="K13071" s="219">
        <v>0</v>
      </c>
      <c r="L13071" s="219">
        <v>0</v>
      </c>
      <c r="M13071" s="220" t="s">
        <v>991</v>
      </c>
    </row>
    <row r="13072" spans="1:13">
      <c r="A13072" s="106" t="str">
        <f t="shared" si="205"/>
        <v xml:space="preserve">D7947 </v>
      </c>
      <c r="B13072" s="164" t="s">
        <v>20650</v>
      </c>
      <c r="C13072" s="163"/>
      <c r="D13072" s="113" t="s">
        <v>1193</v>
      </c>
      <c r="F13072" t="s">
        <v>20651</v>
      </c>
      <c r="G13072" s="219">
        <v>0</v>
      </c>
      <c r="H13072" s="219">
        <v>0</v>
      </c>
      <c r="I13072" s="219">
        <v>0</v>
      </c>
      <c r="J13072" s="219">
        <v>0</v>
      </c>
      <c r="K13072" s="219">
        <v>0</v>
      </c>
      <c r="L13072" s="219">
        <v>0</v>
      </c>
      <c r="M13072" s="220" t="s">
        <v>991</v>
      </c>
    </row>
    <row r="13073" spans="1:13">
      <c r="A13073" s="106" t="str">
        <f t="shared" si="205"/>
        <v xml:space="preserve">D7948 </v>
      </c>
      <c r="B13073" s="164" t="s">
        <v>20652</v>
      </c>
      <c r="C13073" s="163"/>
      <c r="D13073" s="113" t="s">
        <v>1193</v>
      </c>
      <c r="F13073" t="s">
        <v>20653</v>
      </c>
      <c r="G13073" s="219">
        <v>0</v>
      </c>
      <c r="H13073" s="219">
        <v>0</v>
      </c>
      <c r="I13073" s="219">
        <v>0</v>
      </c>
      <c r="J13073" s="219">
        <v>0</v>
      </c>
      <c r="K13073" s="219">
        <v>0</v>
      </c>
      <c r="L13073" s="219">
        <v>0</v>
      </c>
      <c r="M13073" s="220" t="s">
        <v>991</v>
      </c>
    </row>
    <row r="13074" spans="1:13">
      <c r="A13074" s="106" t="str">
        <f t="shared" si="205"/>
        <v xml:space="preserve">D7949 </v>
      </c>
      <c r="B13074" s="164" t="s">
        <v>20654</v>
      </c>
      <c r="C13074" s="163"/>
      <c r="D13074" s="113" t="s">
        <v>1193</v>
      </c>
      <c r="F13074" t="s">
        <v>20655</v>
      </c>
      <c r="G13074" s="219">
        <v>0</v>
      </c>
      <c r="H13074" s="219">
        <v>0</v>
      </c>
      <c r="I13074" s="219">
        <v>0</v>
      </c>
      <c r="J13074" s="219">
        <v>0</v>
      </c>
      <c r="K13074" s="219">
        <v>0</v>
      </c>
      <c r="L13074" s="219">
        <v>0</v>
      </c>
      <c r="M13074" s="220" t="s">
        <v>991</v>
      </c>
    </row>
    <row r="13075" spans="1:13">
      <c r="A13075" s="106" t="str">
        <f t="shared" si="205"/>
        <v xml:space="preserve">D7950 </v>
      </c>
      <c r="B13075" s="164" t="s">
        <v>20656</v>
      </c>
      <c r="C13075" s="163"/>
      <c r="D13075" s="113" t="s">
        <v>1193</v>
      </c>
      <c r="F13075" t="s">
        <v>20657</v>
      </c>
      <c r="G13075" s="219">
        <v>0</v>
      </c>
      <c r="H13075" s="219">
        <v>0</v>
      </c>
      <c r="I13075" s="219">
        <v>0</v>
      </c>
      <c r="J13075" s="219">
        <v>0</v>
      </c>
      <c r="K13075" s="219">
        <v>0</v>
      </c>
      <c r="L13075" s="219">
        <v>0</v>
      </c>
      <c r="M13075" s="220" t="s">
        <v>991</v>
      </c>
    </row>
    <row r="13076" spans="1:13">
      <c r="A13076" s="106" t="str">
        <f t="shared" si="205"/>
        <v xml:space="preserve">D7951 </v>
      </c>
      <c r="B13076" s="164" t="s">
        <v>20658</v>
      </c>
      <c r="C13076" s="163"/>
      <c r="D13076" s="113" t="s">
        <v>1193</v>
      </c>
      <c r="F13076" t="s">
        <v>20659</v>
      </c>
      <c r="G13076" s="219">
        <v>0</v>
      </c>
      <c r="H13076" s="219">
        <v>0</v>
      </c>
      <c r="I13076" s="219">
        <v>0</v>
      </c>
      <c r="J13076" s="219">
        <v>0</v>
      </c>
      <c r="K13076" s="219">
        <v>0</v>
      </c>
      <c r="L13076" s="219">
        <v>0</v>
      </c>
      <c r="M13076" s="220" t="s">
        <v>991</v>
      </c>
    </row>
    <row r="13077" spans="1:13">
      <c r="A13077" s="106" t="str">
        <f t="shared" si="205"/>
        <v xml:space="preserve">D7952 </v>
      </c>
      <c r="B13077" s="164" t="s">
        <v>20660</v>
      </c>
      <c r="C13077" s="163"/>
      <c r="D13077" s="113" t="s">
        <v>1193</v>
      </c>
      <c r="F13077" t="s">
        <v>20661</v>
      </c>
      <c r="G13077" s="219">
        <v>0</v>
      </c>
      <c r="H13077" s="219">
        <v>0</v>
      </c>
      <c r="I13077" s="219">
        <v>0</v>
      </c>
      <c r="J13077" s="219">
        <v>0</v>
      </c>
      <c r="K13077" s="219">
        <v>0</v>
      </c>
      <c r="L13077" s="219">
        <v>0</v>
      </c>
      <c r="M13077" s="220" t="s">
        <v>991</v>
      </c>
    </row>
    <row r="13078" spans="1:13">
      <c r="A13078" s="106" t="str">
        <f t="shared" si="205"/>
        <v xml:space="preserve">D7953 </v>
      </c>
      <c r="B13078" s="164" t="s">
        <v>20662</v>
      </c>
      <c r="C13078" s="163"/>
      <c r="D13078" s="113" t="s">
        <v>1193</v>
      </c>
      <c r="F13078" t="s">
        <v>20663</v>
      </c>
      <c r="G13078" s="219">
        <v>0</v>
      </c>
      <c r="H13078" s="219">
        <v>0</v>
      </c>
      <c r="I13078" s="219">
        <v>0</v>
      </c>
      <c r="J13078" s="219">
        <v>0</v>
      </c>
      <c r="K13078" s="219">
        <v>0</v>
      </c>
      <c r="L13078" s="219">
        <v>0</v>
      </c>
      <c r="M13078" s="220" t="s">
        <v>991</v>
      </c>
    </row>
    <row r="13079" spans="1:13">
      <c r="A13079" s="106" t="str">
        <f t="shared" si="205"/>
        <v xml:space="preserve">D7955 </v>
      </c>
      <c r="B13079" s="164" t="s">
        <v>20664</v>
      </c>
      <c r="C13079" s="163"/>
      <c r="D13079" s="113" t="s">
        <v>1193</v>
      </c>
      <c r="F13079" t="s">
        <v>20665</v>
      </c>
      <c r="G13079" s="219">
        <v>0</v>
      </c>
      <c r="H13079" s="219">
        <v>0</v>
      </c>
      <c r="I13079" s="219">
        <v>0</v>
      </c>
      <c r="J13079" s="219">
        <v>0</v>
      </c>
      <c r="K13079" s="219">
        <v>0</v>
      </c>
      <c r="L13079" s="219">
        <v>0</v>
      </c>
      <c r="M13079" s="220" t="s">
        <v>991</v>
      </c>
    </row>
    <row r="13080" spans="1:13">
      <c r="A13080" s="106" t="str">
        <f t="shared" si="205"/>
        <v xml:space="preserve">D7956 </v>
      </c>
      <c r="B13080" s="164" t="s">
        <v>20666</v>
      </c>
      <c r="C13080" s="163"/>
      <c r="D13080" s="113" t="s">
        <v>1193</v>
      </c>
      <c r="F13080" t="s">
        <v>20667</v>
      </c>
      <c r="G13080" s="219">
        <v>0</v>
      </c>
      <c r="H13080" s="219">
        <v>0</v>
      </c>
      <c r="I13080" s="219">
        <v>0</v>
      </c>
      <c r="J13080" s="219">
        <v>0</v>
      </c>
      <c r="K13080" s="219">
        <v>0</v>
      </c>
      <c r="L13080" s="219">
        <v>0</v>
      </c>
      <c r="M13080" s="220" t="s">
        <v>991</v>
      </c>
    </row>
    <row r="13081" spans="1:13">
      <c r="A13081" s="106" t="str">
        <f t="shared" si="205"/>
        <v xml:space="preserve">D7957 </v>
      </c>
      <c r="B13081" s="164" t="s">
        <v>20668</v>
      </c>
      <c r="C13081" s="163"/>
      <c r="D13081" s="113" t="s">
        <v>1193</v>
      </c>
      <c r="F13081" t="s">
        <v>20669</v>
      </c>
      <c r="G13081" s="219">
        <v>0</v>
      </c>
      <c r="H13081" s="219">
        <v>0</v>
      </c>
      <c r="I13081" s="219">
        <v>0</v>
      </c>
      <c r="J13081" s="219">
        <v>0</v>
      </c>
      <c r="K13081" s="219">
        <v>0</v>
      </c>
      <c r="L13081" s="219">
        <v>0</v>
      </c>
      <c r="M13081" s="220" t="s">
        <v>991</v>
      </c>
    </row>
    <row r="13082" spans="1:13">
      <c r="A13082" s="106" t="str">
        <f t="shared" si="205"/>
        <v xml:space="preserve">D7961 </v>
      </c>
      <c r="B13082" s="164" t="s">
        <v>20670</v>
      </c>
      <c r="C13082" s="163"/>
      <c r="D13082" s="113" t="s">
        <v>1193</v>
      </c>
      <c r="F13082" t="s">
        <v>20671</v>
      </c>
      <c r="G13082" s="219">
        <v>0</v>
      </c>
      <c r="H13082" s="219">
        <v>0</v>
      </c>
      <c r="I13082" s="219">
        <v>0</v>
      </c>
      <c r="J13082" s="219">
        <v>0</v>
      </c>
      <c r="K13082" s="219">
        <v>0</v>
      </c>
      <c r="L13082" s="219">
        <v>0</v>
      </c>
      <c r="M13082" s="220" t="s">
        <v>991</v>
      </c>
    </row>
    <row r="13083" spans="1:13">
      <c r="A13083" s="106" t="str">
        <f t="shared" si="205"/>
        <v xml:space="preserve">D7962 </v>
      </c>
      <c r="B13083" s="164" t="s">
        <v>20672</v>
      </c>
      <c r="C13083" s="163"/>
      <c r="D13083" s="113" t="s">
        <v>1193</v>
      </c>
      <c r="F13083" t="s">
        <v>20673</v>
      </c>
      <c r="G13083" s="219">
        <v>0</v>
      </c>
      <c r="H13083" s="219">
        <v>0</v>
      </c>
      <c r="I13083" s="219">
        <v>0</v>
      </c>
      <c r="J13083" s="219">
        <v>0</v>
      </c>
      <c r="K13083" s="219">
        <v>0</v>
      </c>
      <c r="L13083" s="219">
        <v>0</v>
      </c>
      <c r="M13083" s="220" t="s">
        <v>991</v>
      </c>
    </row>
    <row r="13084" spans="1:13">
      <c r="A13084" s="106" t="str">
        <f t="shared" si="205"/>
        <v xml:space="preserve">D7963 </v>
      </c>
      <c r="B13084" s="164" t="s">
        <v>20674</v>
      </c>
      <c r="C13084" s="163"/>
      <c r="D13084" s="113" t="s">
        <v>1193</v>
      </c>
      <c r="F13084" t="s">
        <v>20675</v>
      </c>
      <c r="G13084" s="219">
        <v>0</v>
      </c>
      <c r="H13084" s="219">
        <v>0</v>
      </c>
      <c r="I13084" s="219">
        <v>0</v>
      </c>
      <c r="J13084" s="219">
        <v>0</v>
      </c>
      <c r="K13084" s="219">
        <v>0</v>
      </c>
      <c r="L13084" s="219">
        <v>0</v>
      </c>
      <c r="M13084" s="220" t="s">
        <v>991</v>
      </c>
    </row>
    <row r="13085" spans="1:13">
      <c r="A13085" s="106" t="str">
        <f t="shared" si="205"/>
        <v xml:space="preserve">D7970 </v>
      </c>
      <c r="B13085" s="164" t="s">
        <v>20676</v>
      </c>
      <c r="C13085" s="163"/>
      <c r="D13085" s="113" t="s">
        <v>1193</v>
      </c>
      <c r="F13085" t="s">
        <v>20677</v>
      </c>
      <c r="G13085" s="219">
        <v>0</v>
      </c>
      <c r="H13085" s="219">
        <v>0</v>
      </c>
      <c r="I13085" s="219">
        <v>0</v>
      </c>
      <c r="J13085" s="219">
        <v>0</v>
      </c>
      <c r="K13085" s="219">
        <v>0</v>
      </c>
      <c r="L13085" s="219">
        <v>0</v>
      </c>
      <c r="M13085" s="220" t="s">
        <v>991</v>
      </c>
    </row>
    <row r="13086" spans="1:13">
      <c r="A13086" s="106" t="str">
        <f t="shared" si="205"/>
        <v xml:space="preserve">D7971 </v>
      </c>
      <c r="B13086" s="164" t="s">
        <v>20678</v>
      </c>
      <c r="C13086" s="163"/>
      <c r="D13086" s="113" t="s">
        <v>1193</v>
      </c>
      <c r="F13086" t="s">
        <v>20679</v>
      </c>
      <c r="G13086" s="219">
        <v>0</v>
      </c>
      <c r="H13086" s="219">
        <v>0</v>
      </c>
      <c r="I13086" s="219">
        <v>0</v>
      </c>
      <c r="J13086" s="219">
        <v>0</v>
      </c>
      <c r="K13086" s="219">
        <v>0</v>
      </c>
      <c r="L13086" s="219">
        <v>0</v>
      </c>
      <c r="M13086" s="220" t="s">
        <v>991</v>
      </c>
    </row>
    <row r="13087" spans="1:13">
      <c r="A13087" s="106" t="str">
        <f t="shared" si="205"/>
        <v xml:space="preserve">D7972 </v>
      </c>
      <c r="B13087" s="164" t="s">
        <v>20680</v>
      </c>
      <c r="C13087" s="163"/>
      <c r="D13087" s="113" t="s">
        <v>1193</v>
      </c>
      <c r="F13087" t="s">
        <v>20681</v>
      </c>
      <c r="G13087" s="219">
        <v>0</v>
      </c>
      <c r="H13087" s="219">
        <v>0</v>
      </c>
      <c r="I13087" s="219">
        <v>0</v>
      </c>
      <c r="J13087" s="219">
        <v>0</v>
      </c>
      <c r="K13087" s="219">
        <v>0</v>
      </c>
      <c r="L13087" s="219">
        <v>0</v>
      </c>
      <c r="M13087" s="220" t="s">
        <v>991</v>
      </c>
    </row>
    <row r="13088" spans="1:13">
      <c r="A13088" s="106" t="str">
        <f t="shared" si="205"/>
        <v xml:space="preserve">D7979 </v>
      </c>
      <c r="B13088" s="164" t="s">
        <v>20682</v>
      </c>
      <c r="C13088" s="163"/>
      <c r="D13088" s="113" t="s">
        <v>1193</v>
      </c>
      <c r="F13088" t="s">
        <v>20683</v>
      </c>
      <c r="G13088" s="219">
        <v>0</v>
      </c>
      <c r="H13088" s="219">
        <v>0</v>
      </c>
      <c r="I13088" s="219">
        <v>0</v>
      </c>
      <c r="J13088" s="219">
        <v>0</v>
      </c>
      <c r="K13088" s="219">
        <v>0</v>
      </c>
      <c r="L13088" s="219">
        <v>0</v>
      </c>
      <c r="M13088" s="220" t="s">
        <v>991</v>
      </c>
    </row>
    <row r="13089" spans="1:13">
      <c r="A13089" s="106" t="str">
        <f t="shared" si="205"/>
        <v xml:space="preserve">D7980 </v>
      </c>
      <c r="B13089" s="164" t="s">
        <v>20684</v>
      </c>
      <c r="C13089" s="163"/>
      <c r="D13089" s="113" t="s">
        <v>1193</v>
      </c>
      <c r="F13089" t="s">
        <v>20685</v>
      </c>
      <c r="G13089" s="219">
        <v>0</v>
      </c>
      <c r="H13089" s="219">
        <v>0</v>
      </c>
      <c r="I13089" s="219">
        <v>0</v>
      </c>
      <c r="J13089" s="219">
        <v>0</v>
      </c>
      <c r="K13089" s="219">
        <v>0</v>
      </c>
      <c r="L13089" s="219">
        <v>0</v>
      </c>
      <c r="M13089" s="220" t="s">
        <v>991</v>
      </c>
    </row>
    <row r="13090" spans="1:13">
      <c r="A13090" s="106" t="str">
        <f t="shared" si="205"/>
        <v xml:space="preserve">D7981 </v>
      </c>
      <c r="B13090" s="164" t="s">
        <v>20686</v>
      </c>
      <c r="C13090" s="163"/>
      <c r="D13090" s="113" t="s">
        <v>1193</v>
      </c>
      <c r="F13090" t="s">
        <v>20687</v>
      </c>
      <c r="G13090" s="219">
        <v>0</v>
      </c>
      <c r="H13090" s="219">
        <v>0</v>
      </c>
      <c r="I13090" s="219">
        <v>0</v>
      </c>
      <c r="J13090" s="219">
        <v>0</v>
      </c>
      <c r="K13090" s="219">
        <v>0</v>
      </c>
      <c r="L13090" s="219">
        <v>0</v>
      </c>
      <c r="M13090" s="220" t="s">
        <v>991</v>
      </c>
    </row>
    <row r="13091" spans="1:13">
      <c r="A13091" s="106" t="str">
        <f t="shared" si="205"/>
        <v xml:space="preserve">D7982 </v>
      </c>
      <c r="B13091" s="164" t="s">
        <v>20688</v>
      </c>
      <c r="C13091" s="163"/>
      <c r="D13091" s="113" t="s">
        <v>1193</v>
      </c>
      <c r="F13091" t="s">
        <v>20689</v>
      </c>
      <c r="G13091" s="219">
        <v>0</v>
      </c>
      <c r="H13091" s="219">
        <v>0</v>
      </c>
      <c r="I13091" s="219">
        <v>0</v>
      </c>
      <c r="J13091" s="219">
        <v>0</v>
      </c>
      <c r="K13091" s="219">
        <v>0</v>
      </c>
      <c r="L13091" s="219">
        <v>0</v>
      </c>
      <c r="M13091" s="220" t="s">
        <v>991</v>
      </c>
    </row>
    <row r="13092" spans="1:13">
      <c r="A13092" s="106" t="str">
        <f t="shared" si="205"/>
        <v xml:space="preserve">D7983 </v>
      </c>
      <c r="B13092" s="164" t="s">
        <v>20690</v>
      </c>
      <c r="C13092" s="163"/>
      <c r="D13092" s="113" t="s">
        <v>1193</v>
      </c>
      <c r="F13092" t="s">
        <v>6839</v>
      </c>
      <c r="G13092" s="219">
        <v>0</v>
      </c>
      <c r="H13092" s="219">
        <v>0</v>
      </c>
      <c r="I13092" s="219">
        <v>0</v>
      </c>
      <c r="J13092" s="219">
        <v>0</v>
      </c>
      <c r="K13092" s="219">
        <v>0</v>
      </c>
      <c r="L13092" s="219">
        <v>0</v>
      </c>
      <c r="M13092" s="220" t="s">
        <v>991</v>
      </c>
    </row>
    <row r="13093" spans="1:13">
      <c r="A13093" s="106" t="str">
        <f t="shared" si="205"/>
        <v xml:space="preserve">D7990 </v>
      </c>
      <c r="B13093" s="164" t="s">
        <v>20691</v>
      </c>
      <c r="C13093" s="163"/>
      <c r="D13093" s="113" t="s">
        <v>1193</v>
      </c>
      <c r="F13093" t="s">
        <v>20692</v>
      </c>
      <c r="G13093" s="219">
        <v>0</v>
      </c>
      <c r="H13093" s="219">
        <v>0</v>
      </c>
      <c r="I13093" s="219">
        <v>0</v>
      </c>
      <c r="J13093" s="219">
        <v>0</v>
      </c>
      <c r="K13093" s="219">
        <v>0</v>
      </c>
      <c r="L13093" s="219">
        <v>0</v>
      </c>
      <c r="M13093" s="220" t="s">
        <v>991</v>
      </c>
    </row>
    <row r="13094" spans="1:13">
      <c r="A13094" s="106" t="str">
        <f t="shared" si="205"/>
        <v xml:space="preserve">D7991 </v>
      </c>
      <c r="B13094" s="164" t="s">
        <v>20693</v>
      </c>
      <c r="C13094" s="163"/>
      <c r="D13094" s="113" t="s">
        <v>1193</v>
      </c>
      <c r="F13094" t="s">
        <v>20694</v>
      </c>
      <c r="G13094" s="219">
        <v>0</v>
      </c>
      <c r="H13094" s="219">
        <v>0</v>
      </c>
      <c r="I13094" s="219">
        <v>0</v>
      </c>
      <c r="J13094" s="219">
        <v>0</v>
      </c>
      <c r="K13094" s="219">
        <v>0</v>
      </c>
      <c r="L13094" s="219">
        <v>0</v>
      </c>
      <c r="M13094" s="220" t="s">
        <v>991</v>
      </c>
    </row>
    <row r="13095" spans="1:13">
      <c r="A13095" s="106" t="str">
        <f t="shared" si="205"/>
        <v xml:space="preserve">D7993 </v>
      </c>
      <c r="B13095" s="164" t="s">
        <v>20695</v>
      </c>
      <c r="C13095" s="163"/>
      <c r="D13095" s="113" t="s">
        <v>1193</v>
      </c>
      <c r="F13095" t="s">
        <v>20696</v>
      </c>
      <c r="G13095" s="219">
        <v>0</v>
      </c>
      <c r="H13095" s="219">
        <v>0</v>
      </c>
      <c r="I13095" s="219">
        <v>0</v>
      </c>
      <c r="J13095" s="219">
        <v>0</v>
      </c>
      <c r="K13095" s="219">
        <v>0</v>
      </c>
      <c r="L13095" s="219">
        <v>0</v>
      </c>
      <c r="M13095" s="220" t="s">
        <v>991</v>
      </c>
    </row>
    <row r="13096" spans="1:13">
      <c r="A13096" s="106" t="str">
        <f t="shared" si="205"/>
        <v xml:space="preserve">D7994 </v>
      </c>
      <c r="B13096" s="164" t="s">
        <v>20697</v>
      </c>
      <c r="C13096" s="163"/>
      <c r="D13096" s="113" t="s">
        <v>1193</v>
      </c>
      <c r="F13096" t="s">
        <v>20698</v>
      </c>
      <c r="G13096" s="219">
        <v>0</v>
      </c>
      <c r="H13096" s="219">
        <v>0</v>
      </c>
      <c r="I13096" s="219">
        <v>0</v>
      </c>
      <c r="J13096" s="219">
        <v>0</v>
      </c>
      <c r="K13096" s="219">
        <v>0</v>
      </c>
      <c r="L13096" s="219">
        <v>0</v>
      </c>
      <c r="M13096" s="220" t="s">
        <v>991</v>
      </c>
    </row>
    <row r="13097" spans="1:13">
      <c r="A13097" s="106" t="str">
        <f t="shared" si="205"/>
        <v xml:space="preserve">D7995 </v>
      </c>
      <c r="B13097" s="164" t="s">
        <v>20699</v>
      </c>
      <c r="C13097" s="163"/>
      <c r="D13097" s="113" t="s">
        <v>1193</v>
      </c>
      <c r="F13097" t="s">
        <v>20700</v>
      </c>
      <c r="G13097" s="219">
        <v>0</v>
      </c>
      <c r="H13097" s="219">
        <v>0</v>
      </c>
      <c r="I13097" s="219">
        <v>0</v>
      </c>
      <c r="J13097" s="219">
        <v>0</v>
      </c>
      <c r="K13097" s="219">
        <v>0</v>
      </c>
      <c r="L13097" s="219">
        <v>0</v>
      </c>
      <c r="M13097" s="220" t="s">
        <v>991</v>
      </c>
    </row>
    <row r="13098" spans="1:13">
      <c r="A13098" s="106" t="str">
        <f t="shared" si="205"/>
        <v xml:space="preserve">D7996 </v>
      </c>
      <c r="B13098" s="164" t="s">
        <v>20701</v>
      </c>
      <c r="C13098" s="163"/>
      <c r="D13098" s="113" t="s">
        <v>1193</v>
      </c>
      <c r="F13098" t="s">
        <v>20702</v>
      </c>
      <c r="G13098" s="219">
        <v>0</v>
      </c>
      <c r="H13098" s="219">
        <v>0</v>
      </c>
      <c r="I13098" s="219">
        <v>0</v>
      </c>
      <c r="J13098" s="219">
        <v>0</v>
      </c>
      <c r="K13098" s="219">
        <v>0</v>
      </c>
      <c r="L13098" s="219">
        <v>0</v>
      </c>
      <c r="M13098" s="220" t="s">
        <v>991</v>
      </c>
    </row>
    <row r="13099" spans="1:13">
      <c r="A13099" s="106" t="str">
        <f t="shared" si="205"/>
        <v xml:space="preserve">D7997 </v>
      </c>
      <c r="B13099" s="164" t="s">
        <v>20703</v>
      </c>
      <c r="C13099" s="163"/>
      <c r="D13099" s="113" t="s">
        <v>1193</v>
      </c>
      <c r="F13099" t="s">
        <v>20704</v>
      </c>
      <c r="G13099" s="219">
        <v>0</v>
      </c>
      <c r="H13099" s="219">
        <v>0</v>
      </c>
      <c r="I13099" s="219">
        <v>0</v>
      </c>
      <c r="J13099" s="219">
        <v>0</v>
      </c>
      <c r="K13099" s="219">
        <v>0</v>
      </c>
      <c r="L13099" s="219">
        <v>0</v>
      </c>
      <c r="M13099" s="220" t="s">
        <v>991</v>
      </c>
    </row>
    <row r="13100" spans="1:13">
      <c r="A13100" s="106" t="str">
        <f t="shared" si="205"/>
        <v xml:space="preserve">D7998 </v>
      </c>
      <c r="B13100" s="164" t="s">
        <v>20705</v>
      </c>
      <c r="C13100" s="163"/>
      <c r="D13100" s="113" t="s">
        <v>1193</v>
      </c>
      <c r="F13100" t="s">
        <v>20706</v>
      </c>
      <c r="G13100" s="219">
        <v>0</v>
      </c>
      <c r="H13100" s="219">
        <v>0</v>
      </c>
      <c r="I13100" s="219">
        <v>0</v>
      </c>
      <c r="J13100" s="219">
        <v>0</v>
      </c>
      <c r="K13100" s="219">
        <v>0</v>
      </c>
      <c r="L13100" s="219">
        <v>0</v>
      </c>
      <c r="M13100" s="220" t="s">
        <v>991</v>
      </c>
    </row>
    <row r="13101" spans="1:13">
      <c r="A13101" s="106" t="str">
        <f t="shared" si="205"/>
        <v xml:space="preserve">D7999 </v>
      </c>
      <c r="B13101" s="164" t="s">
        <v>20707</v>
      </c>
      <c r="C13101" s="163"/>
      <c r="D13101" s="113" t="s">
        <v>1193</v>
      </c>
      <c r="F13101" t="s">
        <v>20708</v>
      </c>
      <c r="G13101" s="219">
        <v>0</v>
      </c>
      <c r="H13101" s="219">
        <v>0</v>
      </c>
      <c r="I13101" s="219">
        <v>0</v>
      </c>
      <c r="J13101" s="219">
        <v>0</v>
      </c>
      <c r="K13101" s="219">
        <v>0</v>
      </c>
      <c r="L13101" s="219">
        <v>0</v>
      </c>
      <c r="M13101" s="220" t="s">
        <v>991</v>
      </c>
    </row>
    <row r="13102" spans="1:13">
      <c r="A13102" s="106" t="str">
        <f t="shared" si="205"/>
        <v xml:space="preserve">D8010 </v>
      </c>
      <c r="B13102" s="164" t="s">
        <v>20709</v>
      </c>
      <c r="C13102" s="163"/>
      <c r="D13102" s="113" t="s">
        <v>1193</v>
      </c>
      <c r="F13102" t="s">
        <v>20710</v>
      </c>
      <c r="G13102" s="219">
        <v>0</v>
      </c>
      <c r="H13102" s="219">
        <v>0</v>
      </c>
      <c r="I13102" s="219">
        <v>0</v>
      </c>
      <c r="J13102" s="219">
        <v>0</v>
      </c>
      <c r="K13102" s="219">
        <v>0</v>
      </c>
      <c r="L13102" s="219">
        <v>0</v>
      </c>
      <c r="M13102" s="220" t="s">
        <v>991</v>
      </c>
    </row>
    <row r="13103" spans="1:13">
      <c r="A13103" s="106" t="str">
        <f t="shared" si="205"/>
        <v xml:space="preserve">D8020 </v>
      </c>
      <c r="B13103" s="164" t="s">
        <v>20711</v>
      </c>
      <c r="C13103" s="163"/>
      <c r="D13103" s="113" t="s">
        <v>1193</v>
      </c>
      <c r="F13103" t="s">
        <v>20712</v>
      </c>
      <c r="G13103" s="219">
        <v>0</v>
      </c>
      <c r="H13103" s="219">
        <v>0</v>
      </c>
      <c r="I13103" s="219">
        <v>0</v>
      </c>
      <c r="J13103" s="219">
        <v>0</v>
      </c>
      <c r="K13103" s="219">
        <v>0</v>
      </c>
      <c r="L13103" s="219">
        <v>0</v>
      </c>
      <c r="M13103" s="220" t="s">
        <v>991</v>
      </c>
    </row>
    <row r="13104" spans="1:13">
      <c r="A13104" s="106" t="str">
        <f t="shared" si="205"/>
        <v xml:space="preserve">D8030 </v>
      </c>
      <c r="B13104" s="164" t="s">
        <v>20713</v>
      </c>
      <c r="C13104" s="163"/>
      <c r="D13104" s="113" t="s">
        <v>1193</v>
      </c>
      <c r="F13104" t="s">
        <v>20714</v>
      </c>
      <c r="G13104" s="219">
        <v>0</v>
      </c>
      <c r="H13104" s="219">
        <v>0</v>
      </c>
      <c r="I13104" s="219">
        <v>0</v>
      </c>
      <c r="J13104" s="219">
        <v>0</v>
      </c>
      <c r="K13104" s="219">
        <v>0</v>
      </c>
      <c r="L13104" s="219">
        <v>0</v>
      </c>
      <c r="M13104" s="220" t="s">
        <v>991</v>
      </c>
    </row>
    <row r="13105" spans="1:13">
      <c r="A13105" s="106" t="str">
        <f t="shared" si="205"/>
        <v xml:space="preserve">D8040 </v>
      </c>
      <c r="B13105" s="164" t="s">
        <v>20715</v>
      </c>
      <c r="C13105" s="163"/>
      <c r="D13105" s="113" t="s">
        <v>1193</v>
      </c>
      <c r="F13105" t="s">
        <v>20716</v>
      </c>
      <c r="G13105" s="219">
        <v>0</v>
      </c>
      <c r="H13105" s="219">
        <v>0</v>
      </c>
      <c r="I13105" s="219">
        <v>0</v>
      </c>
      <c r="J13105" s="219">
        <v>0</v>
      </c>
      <c r="K13105" s="219">
        <v>0</v>
      </c>
      <c r="L13105" s="219">
        <v>0</v>
      </c>
      <c r="M13105" s="220" t="s">
        <v>991</v>
      </c>
    </row>
    <row r="13106" spans="1:13">
      <c r="A13106" s="106" t="str">
        <f t="shared" si="205"/>
        <v xml:space="preserve">D8070 </v>
      </c>
      <c r="B13106" s="164" t="s">
        <v>20717</v>
      </c>
      <c r="C13106" s="163"/>
      <c r="D13106" s="113" t="s">
        <v>1193</v>
      </c>
      <c r="F13106" t="s">
        <v>20718</v>
      </c>
      <c r="G13106" s="219">
        <v>0</v>
      </c>
      <c r="H13106" s="219">
        <v>0</v>
      </c>
      <c r="I13106" s="219">
        <v>0</v>
      </c>
      <c r="J13106" s="219">
        <v>0</v>
      </c>
      <c r="K13106" s="219">
        <v>0</v>
      </c>
      <c r="L13106" s="219">
        <v>0</v>
      </c>
      <c r="M13106" s="220" t="s">
        <v>991</v>
      </c>
    </row>
    <row r="13107" spans="1:13">
      <c r="A13107" s="106" t="str">
        <f t="shared" si="205"/>
        <v xml:space="preserve">D8080 </v>
      </c>
      <c r="B13107" s="164" t="s">
        <v>20719</v>
      </c>
      <c r="C13107" s="163"/>
      <c r="D13107" s="113" t="s">
        <v>1193</v>
      </c>
      <c r="F13107" t="s">
        <v>20720</v>
      </c>
      <c r="G13107" s="219">
        <v>0</v>
      </c>
      <c r="H13107" s="219">
        <v>0</v>
      </c>
      <c r="I13107" s="219">
        <v>0</v>
      </c>
      <c r="J13107" s="219">
        <v>0</v>
      </c>
      <c r="K13107" s="219">
        <v>0</v>
      </c>
      <c r="L13107" s="219">
        <v>0</v>
      </c>
      <c r="M13107" s="220" t="s">
        <v>991</v>
      </c>
    </row>
    <row r="13108" spans="1:13">
      <c r="A13108" s="106" t="str">
        <f t="shared" si="205"/>
        <v xml:space="preserve">D8090 </v>
      </c>
      <c r="B13108" s="164" t="s">
        <v>20721</v>
      </c>
      <c r="C13108" s="163"/>
      <c r="D13108" s="113" t="s">
        <v>1193</v>
      </c>
      <c r="F13108" t="s">
        <v>20722</v>
      </c>
      <c r="G13108" s="219">
        <v>0</v>
      </c>
      <c r="H13108" s="219">
        <v>0</v>
      </c>
      <c r="I13108" s="219">
        <v>0</v>
      </c>
      <c r="J13108" s="219">
        <v>0</v>
      </c>
      <c r="K13108" s="219">
        <v>0</v>
      </c>
      <c r="L13108" s="219">
        <v>0</v>
      </c>
      <c r="M13108" s="220" t="s">
        <v>991</v>
      </c>
    </row>
    <row r="13109" spans="1:13">
      <c r="A13109" s="106" t="str">
        <f t="shared" si="205"/>
        <v xml:space="preserve">D8210 </v>
      </c>
      <c r="B13109" s="164" t="s">
        <v>20723</v>
      </c>
      <c r="C13109" s="163"/>
      <c r="D13109" s="113" t="s">
        <v>1193</v>
      </c>
      <c r="F13109" t="s">
        <v>20724</v>
      </c>
      <c r="G13109" s="219">
        <v>0</v>
      </c>
      <c r="H13109" s="219">
        <v>0</v>
      </c>
      <c r="I13109" s="219">
        <v>0</v>
      </c>
      <c r="J13109" s="219">
        <v>0</v>
      </c>
      <c r="K13109" s="219">
        <v>0</v>
      </c>
      <c r="L13109" s="219">
        <v>0</v>
      </c>
      <c r="M13109" s="220" t="s">
        <v>991</v>
      </c>
    </row>
    <row r="13110" spans="1:13">
      <c r="A13110" s="106" t="str">
        <f t="shared" si="205"/>
        <v xml:space="preserve">D8220 </v>
      </c>
      <c r="B13110" s="164" t="s">
        <v>20725</v>
      </c>
      <c r="C13110" s="163"/>
      <c r="D13110" s="113" t="s">
        <v>1193</v>
      </c>
      <c r="F13110" t="s">
        <v>20726</v>
      </c>
      <c r="G13110" s="219">
        <v>0</v>
      </c>
      <c r="H13110" s="219">
        <v>0</v>
      </c>
      <c r="I13110" s="219">
        <v>0</v>
      </c>
      <c r="J13110" s="219">
        <v>0</v>
      </c>
      <c r="K13110" s="219">
        <v>0</v>
      </c>
      <c r="L13110" s="219">
        <v>0</v>
      </c>
      <c r="M13110" s="220" t="s">
        <v>991</v>
      </c>
    </row>
    <row r="13111" spans="1:13">
      <c r="A13111" s="106" t="str">
        <f t="shared" si="205"/>
        <v xml:space="preserve">D8660 </v>
      </c>
      <c r="B13111" s="164" t="s">
        <v>20727</v>
      </c>
      <c r="C13111" s="163"/>
      <c r="D13111" s="113" t="s">
        <v>1193</v>
      </c>
      <c r="F13111" t="s">
        <v>20728</v>
      </c>
      <c r="G13111" s="219">
        <v>0</v>
      </c>
      <c r="H13111" s="219">
        <v>0</v>
      </c>
      <c r="I13111" s="219">
        <v>0</v>
      </c>
      <c r="J13111" s="219">
        <v>0</v>
      </c>
      <c r="K13111" s="219">
        <v>0</v>
      </c>
      <c r="L13111" s="219">
        <v>0</v>
      </c>
      <c r="M13111" s="220" t="s">
        <v>991</v>
      </c>
    </row>
    <row r="13112" spans="1:13">
      <c r="A13112" s="106" t="str">
        <f t="shared" si="205"/>
        <v xml:space="preserve">D8670 </v>
      </c>
      <c r="B13112" s="164" t="s">
        <v>20729</v>
      </c>
      <c r="C13112" s="163"/>
      <c r="D13112" s="113" t="s">
        <v>1193</v>
      </c>
      <c r="F13112" t="s">
        <v>20730</v>
      </c>
      <c r="G13112" s="219">
        <v>0</v>
      </c>
      <c r="H13112" s="219">
        <v>0</v>
      </c>
      <c r="I13112" s="219">
        <v>0</v>
      </c>
      <c r="J13112" s="219">
        <v>0</v>
      </c>
      <c r="K13112" s="219">
        <v>0</v>
      </c>
      <c r="L13112" s="219">
        <v>0</v>
      </c>
      <c r="M13112" s="220" t="s">
        <v>991</v>
      </c>
    </row>
    <row r="13113" spans="1:13">
      <c r="A13113" s="106" t="str">
        <f t="shared" si="205"/>
        <v xml:space="preserve">D8680 </v>
      </c>
      <c r="B13113" s="164" t="s">
        <v>20731</v>
      </c>
      <c r="C13113" s="163"/>
      <c r="D13113" s="113" t="s">
        <v>1193</v>
      </c>
      <c r="F13113" t="s">
        <v>20732</v>
      </c>
      <c r="G13113" s="219">
        <v>0</v>
      </c>
      <c r="H13113" s="219">
        <v>0</v>
      </c>
      <c r="I13113" s="219">
        <v>0</v>
      </c>
      <c r="J13113" s="219">
        <v>0</v>
      </c>
      <c r="K13113" s="219">
        <v>0</v>
      </c>
      <c r="L13113" s="219">
        <v>0</v>
      </c>
      <c r="M13113" s="220" t="s">
        <v>991</v>
      </c>
    </row>
    <row r="13114" spans="1:13">
      <c r="A13114" s="106" t="str">
        <f t="shared" si="205"/>
        <v xml:space="preserve">D8681 </v>
      </c>
      <c r="B13114" s="164" t="s">
        <v>20733</v>
      </c>
      <c r="C13114" s="163"/>
      <c r="D13114" s="113" t="s">
        <v>1193</v>
      </c>
      <c r="F13114" t="s">
        <v>20734</v>
      </c>
      <c r="G13114" s="219">
        <v>0</v>
      </c>
      <c r="H13114" s="219">
        <v>0</v>
      </c>
      <c r="I13114" s="219">
        <v>0</v>
      </c>
      <c r="J13114" s="219">
        <v>0</v>
      </c>
      <c r="K13114" s="219">
        <v>0</v>
      </c>
      <c r="L13114" s="219">
        <v>0</v>
      </c>
      <c r="M13114" s="220" t="s">
        <v>991</v>
      </c>
    </row>
    <row r="13115" spans="1:13">
      <c r="A13115" s="106" t="str">
        <f t="shared" si="205"/>
        <v xml:space="preserve">D8695 </v>
      </c>
      <c r="B13115" s="164" t="s">
        <v>20735</v>
      </c>
      <c r="C13115" s="163"/>
      <c r="D13115" s="113" t="s">
        <v>1193</v>
      </c>
      <c r="F13115" t="s">
        <v>20736</v>
      </c>
      <c r="G13115" s="219">
        <v>0</v>
      </c>
      <c r="H13115" s="219">
        <v>0</v>
      </c>
      <c r="I13115" s="219">
        <v>0</v>
      </c>
      <c r="J13115" s="219">
        <v>0</v>
      </c>
      <c r="K13115" s="219">
        <v>0</v>
      </c>
      <c r="L13115" s="219">
        <v>0</v>
      </c>
      <c r="M13115" s="220" t="s">
        <v>991</v>
      </c>
    </row>
    <row r="13116" spans="1:13">
      <c r="A13116" s="106" t="str">
        <f t="shared" si="205"/>
        <v xml:space="preserve">D8696 </v>
      </c>
      <c r="B13116" s="164" t="s">
        <v>20737</v>
      </c>
      <c r="C13116" s="163"/>
      <c r="D13116" s="113" t="s">
        <v>1193</v>
      </c>
      <c r="F13116" t="s">
        <v>20738</v>
      </c>
      <c r="G13116" s="219">
        <v>0</v>
      </c>
      <c r="H13116" s="219">
        <v>0</v>
      </c>
      <c r="I13116" s="219">
        <v>0</v>
      </c>
      <c r="J13116" s="219">
        <v>0</v>
      </c>
      <c r="K13116" s="219">
        <v>0</v>
      </c>
      <c r="L13116" s="219">
        <v>0</v>
      </c>
      <c r="M13116" s="220" t="s">
        <v>991</v>
      </c>
    </row>
    <row r="13117" spans="1:13">
      <c r="A13117" s="106" t="str">
        <f t="shared" si="205"/>
        <v xml:space="preserve">D8697 </v>
      </c>
      <c r="B13117" s="164" t="s">
        <v>20739</v>
      </c>
      <c r="C13117" s="163"/>
      <c r="D13117" s="113" t="s">
        <v>1193</v>
      </c>
      <c r="F13117" t="s">
        <v>20740</v>
      </c>
      <c r="G13117" s="219">
        <v>0</v>
      </c>
      <c r="H13117" s="219">
        <v>0</v>
      </c>
      <c r="I13117" s="219">
        <v>0</v>
      </c>
      <c r="J13117" s="219">
        <v>0</v>
      </c>
      <c r="K13117" s="219">
        <v>0</v>
      </c>
      <c r="L13117" s="219">
        <v>0</v>
      </c>
      <c r="M13117" s="220" t="s">
        <v>991</v>
      </c>
    </row>
    <row r="13118" spans="1:13">
      <c r="A13118" s="106" t="str">
        <f t="shared" si="205"/>
        <v xml:space="preserve">D8698 </v>
      </c>
      <c r="B13118" s="164" t="s">
        <v>20741</v>
      </c>
      <c r="C13118" s="163"/>
      <c r="D13118" s="113" t="s">
        <v>1193</v>
      </c>
      <c r="F13118" t="s">
        <v>20742</v>
      </c>
      <c r="G13118" s="219">
        <v>0</v>
      </c>
      <c r="H13118" s="219">
        <v>0</v>
      </c>
      <c r="I13118" s="219">
        <v>0</v>
      </c>
      <c r="J13118" s="219">
        <v>0</v>
      </c>
      <c r="K13118" s="219">
        <v>0</v>
      </c>
      <c r="L13118" s="219">
        <v>0</v>
      </c>
      <c r="M13118" s="220" t="s">
        <v>991</v>
      </c>
    </row>
    <row r="13119" spans="1:13">
      <c r="A13119" s="106" t="str">
        <f t="shared" si="205"/>
        <v xml:space="preserve">D8699 </v>
      </c>
      <c r="B13119" s="164" t="s">
        <v>20743</v>
      </c>
      <c r="C13119" s="163"/>
      <c r="D13119" s="113" t="s">
        <v>1193</v>
      </c>
      <c r="F13119" t="s">
        <v>20744</v>
      </c>
      <c r="G13119" s="219">
        <v>0</v>
      </c>
      <c r="H13119" s="219">
        <v>0</v>
      </c>
      <c r="I13119" s="219">
        <v>0</v>
      </c>
      <c r="J13119" s="219">
        <v>0</v>
      </c>
      <c r="K13119" s="219">
        <v>0</v>
      </c>
      <c r="L13119" s="219">
        <v>0</v>
      </c>
      <c r="M13119" s="220" t="s">
        <v>991</v>
      </c>
    </row>
    <row r="13120" spans="1:13">
      <c r="A13120" s="106" t="str">
        <f t="shared" si="205"/>
        <v xml:space="preserve">D8701 </v>
      </c>
      <c r="B13120" s="164" t="s">
        <v>20745</v>
      </c>
      <c r="C13120" s="163"/>
      <c r="D13120" s="113" t="s">
        <v>1193</v>
      </c>
      <c r="F13120" t="s">
        <v>20746</v>
      </c>
      <c r="G13120" s="219">
        <v>0</v>
      </c>
      <c r="H13120" s="219">
        <v>0</v>
      </c>
      <c r="I13120" s="219">
        <v>0</v>
      </c>
      <c r="J13120" s="219">
        <v>0</v>
      </c>
      <c r="K13120" s="219">
        <v>0</v>
      </c>
      <c r="L13120" s="219">
        <v>0</v>
      </c>
      <c r="M13120" s="220" t="s">
        <v>991</v>
      </c>
    </row>
    <row r="13121" spans="1:13">
      <c r="A13121" s="106" t="str">
        <f t="shared" si="205"/>
        <v xml:space="preserve">D8702 </v>
      </c>
      <c r="B13121" s="164" t="s">
        <v>20747</v>
      </c>
      <c r="C13121" s="163"/>
      <c r="D13121" s="113" t="s">
        <v>1193</v>
      </c>
      <c r="F13121" t="s">
        <v>20748</v>
      </c>
      <c r="G13121" s="219">
        <v>0</v>
      </c>
      <c r="H13121" s="219">
        <v>0</v>
      </c>
      <c r="I13121" s="219">
        <v>0</v>
      </c>
      <c r="J13121" s="219">
        <v>0</v>
      </c>
      <c r="K13121" s="219">
        <v>0</v>
      </c>
      <c r="L13121" s="219">
        <v>0</v>
      </c>
      <c r="M13121" s="220" t="s">
        <v>991</v>
      </c>
    </row>
    <row r="13122" spans="1:13">
      <c r="A13122" s="106" t="str">
        <f t="shared" si="205"/>
        <v xml:space="preserve">D8703 </v>
      </c>
      <c r="B13122" s="164" t="s">
        <v>20749</v>
      </c>
      <c r="C13122" s="163"/>
      <c r="D13122" s="113" t="s">
        <v>1193</v>
      </c>
      <c r="F13122" t="s">
        <v>20750</v>
      </c>
      <c r="G13122" s="219">
        <v>0</v>
      </c>
      <c r="H13122" s="219">
        <v>0</v>
      </c>
      <c r="I13122" s="219">
        <v>0</v>
      </c>
      <c r="J13122" s="219">
        <v>0</v>
      </c>
      <c r="K13122" s="219">
        <v>0</v>
      </c>
      <c r="L13122" s="219">
        <v>0</v>
      </c>
      <c r="M13122" s="220" t="s">
        <v>991</v>
      </c>
    </row>
    <row r="13123" spans="1:13">
      <c r="A13123" s="106" t="str">
        <f t="shared" ref="A13123:A13186" si="206">B13123&amp;" "&amp;C13123</f>
        <v xml:space="preserve">D8704 </v>
      </c>
      <c r="B13123" s="164" t="s">
        <v>20751</v>
      </c>
      <c r="C13123" s="163"/>
      <c r="D13123" s="113" t="s">
        <v>1193</v>
      </c>
      <c r="F13123" t="s">
        <v>20752</v>
      </c>
      <c r="G13123" s="219">
        <v>0</v>
      </c>
      <c r="H13123" s="219">
        <v>0</v>
      </c>
      <c r="I13123" s="219">
        <v>0</v>
      </c>
      <c r="J13123" s="219">
        <v>0</v>
      </c>
      <c r="K13123" s="219">
        <v>0</v>
      </c>
      <c r="L13123" s="219">
        <v>0</v>
      </c>
      <c r="M13123" s="220" t="s">
        <v>991</v>
      </c>
    </row>
    <row r="13124" spans="1:13">
      <c r="A13124" s="106" t="str">
        <f t="shared" si="206"/>
        <v xml:space="preserve">D8999 </v>
      </c>
      <c r="B13124" s="164" t="s">
        <v>20753</v>
      </c>
      <c r="C13124" s="163"/>
      <c r="D13124" s="113" t="s">
        <v>1193</v>
      </c>
      <c r="F13124" t="s">
        <v>20754</v>
      </c>
      <c r="G13124" s="219">
        <v>0</v>
      </c>
      <c r="H13124" s="219">
        <v>0</v>
      </c>
      <c r="I13124" s="219">
        <v>0</v>
      </c>
      <c r="J13124" s="219">
        <v>0</v>
      </c>
      <c r="K13124" s="219">
        <v>0</v>
      </c>
      <c r="L13124" s="219">
        <v>0</v>
      </c>
      <c r="M13124" s="220" t="s">
        <v>991</v>
      </c>
    </row>
    <row r="13125" spans="1:13">
      <c r="A13125" s="106" t="str">
        <f t="shared" si="206"/>
        <v xml:space="preserve">D9110 </v>
      </c>
      <c r="B13125" s="164" t="s">
        <v>20755</v>
      </c>
      <c r="C13125" s="163"/>
      <c r="D13125" s="113" t="s">
        <v>1193</v>
      </c>
      <c r="F13125" t="s">
        <v>20756</v>
      </c>
      <c r="G13125" s="219">
        <v>0</v>
      </c>
      <c r="H13125" s="219">
        <v>0</v>
      </c>
      <c r="I13125" s="219">
        <v>0</v>
      </c>
      <c r="J13125" s="219">
        <v>0</v>
      </c>
      <c r="K13125" s="219">
        <v>0</v>
      </c>
      <c r="L13125" s="219">
        <v>0</v>
      </c>
      <c r="M13125" s="220" t="s">
        <v>991</v>
      </c>
    </row>
    <row r="13126" spans="1:13">
      <c r="A13126" s="106" t="str">
        <f t="shared" si="206"/>
        <v xml:space="preserve">D9120 </v>
      </c>
      <c r="B13126" s="164" t="s">
        <v>20757</v>
      </c>
      <c r="C13126" s="163"/>
      <c r="D13126" s="113" t="s">
        <v>1193</v>
      </c>
      <c r="F13126" t="s">
        <v>20758</v>
      </c>
      <c r="G13126" s="219">
        <v>0</v>
      </c>
      <c r="H13126" s="219">
        <v>0</v>
      </c>
      <c r="I13126" s="219">
        <v>0</v>
      </c>
      <c r="J13126" s="219">
        <v>0</v>
      </c>
      <c r="K13126" s="219">
        <v>0</v>
      </c>
      <c r="L13126" s="219">
        <v>0</v>
      </c>
      <c r="M13126" s="220" t="s">
        <v>991</v>
      </c>
    </row>
    <row r="13127" spans="1:13">
      <c r="A13127" s="106" t="str">
        <f t="shared" si="206"/>
        <v xml:space="preserve">D9130 </v>
      </c>
      <c r="B13127" s="164" t="s">
        <v>20759</v>
      </c>
      <c r="C13127" s="163"/>
      <c r="D13127" s="113" t="s">
        <v>1193</v>
      </c>
      <c r="F13127" t="s">
        <v>20760</v>
      </c>
      <c r="G13127" s="219">
        <v>0</v>
      </c>
      <c r="H13127" s="219">
        <v>0</v>
      </c>
      <c r="I13127" s="219">
        <v>0</v>
      </c>
      <c r="J13127" s="219">
        <v>0</v>
      </c>
      <c r="K13127" s="219">
        <v>0</v>
      </c>
      <c r="L13127" s="219">
        <v>0</v>
      </c>
      <c r="M13127" s="220" t="s">
        <v>583</v>
      </c>
    </row>
    <row r="13128" spans="1:13">
      <c r="A13128" s="106" t="str">
        <f t="shared" si="206"/>
        <v xml:space="preserve">D9210 </v>
      </c>
      <c r="B13128" s="164" t="s">
        <v>20761</v>
      </c>
      <c r="C13128" s="163"/>
      <c r="D13128" s="113" t="s">
        <v>1193</v>
      </c>
      <c r="F13128" t="s">
        <v>20762</v>
      </c>
      <c r="G13128" s="219">
        <v>0</v>
      </c>
      <c r="H13128" s="219">
        <v>0</v>
      </c>
      <c r="I13128" s="219">
        <v>0</v>
      </c>
      <c r="J13128" s="219">
        <v>0</v>
      </c>
      <c r="K13128" s="219">
        <v>0</v>
      </c>
      <c r="L13128" s="219">
        <v>0</v>
      </c>
      <c r="M13128" s="220" t="s">
        <v>583</v>
      </c>
    </row>
    <row r="13129" spans="1:13">
      <c r="A13129" s="106" t="str">
        <f t="shared" si="206"/>
        <v xml:space="preserve">D9211 </v>
      </c>
      <c r="B13129" s="164" t="s">
        <v>20763</v>
      </c>
      <c r="C13129" s="163"/>
      <c r="D13129" s="113" t="s">
        <v>1193</v>
      </c>
      <c r="F13129" t="s">
        <v>20764</v>
      </c>
      <c r="G13129" s="219">
        <v>0</v>
      </c>
      <c r="H13129" s="219">
        <v>0</v>
      </c>
      <c r="I13129" s="219">
        <v>0</v>
      </c>
      <c r="J13129" s="219">
        <v>0</v>
      </c>
      <c r="K13129" s="219">
        <v>0</v>
      </c>
      <c r="L13129" s="219">
        <v>0</v>
      </c>
      <c r="M13129" s="220" t="s">
        <v>583</v>
      </c>
    </row>
    <row r="13130" spans="1:13">
      <c r="A13130" s="106" t="str">
        <f t="shared" si="206"/>
        <v xml:space="preserve">D9212 </v>
      </c>
      <c r="B13130" s="164" t="s">
        <v>20765</v>
      </c>
      <c r="C13130" s="163"/>
      <c r="D13130" s="113" t="s">
        <v>1193</v>
      </c>
      <c r="F13130" t="s">
        <v>20766</v>
      </c>
      <c r="G13130" s="219">
        <v>0</v>
      </c>
      <c r="H13130" s="219">
        <v>0</v>
      </c>
      <c r="I13130" s="219">
        <v>0</v>
      </c>
      <c r="J13130" s="219">
        <v>0</v>
      </c>
      <c r="K13130" s="219">
        <v>0</v>
      </c>
      <c r="L13130" s="219">
        <v>0</v>
      </c>
      <c r="M13130" s="220" t="s">
        <v>583</v>
      </c>
    </row>
    <row r="13131" spans="1:13">
      <c r="A13131" s="106" t="str">
        <f t="shared" si="206"/>
        <v xml:space="preserve">D9215 </v>
      </c>
      <c r="B13131" s="164" t="s">
        <v>20767</v>
      </c>
      <c r="C13131" s="163"/>
      <c r="D13131" s="113" t="s">
        <v>1193</v>
      </c>
      <c r="F13131" t="s">
        <v>20768</v>
      </c>
      <c r="G13131" s="219">
        <v>0</v>
      </c>
      <c r="H13131" s="219">
        <v>0</v>
      </c>
      <c r="I13131" s="219">
        <v>0</v>
      </c>
      <c r="J13131" s="219">
        <v>0</v>
      </c>
      <c r="K13131" s="219">
        <v>0</v>
      </c>
      <c r="L13131" s="219">
        <v>0</v>
      </c>
      <c r="M13131" s="220" t="s">
        <v>583</v>
      </c>
    </row>
    <row r="13132" spans="1:13">
      <c r="A13132" s="106" t="str">
        <f t="shared" si="206"/>
        <v xml:space="preserve">D9219 </v>
      </c>
      <c r="B13132" s="164" t="s">
        <v>20769</v>
      </c>
      <c r="C13132" s="163"/>
      <c r="D13132" s="113" t="s">
        <v>1193</v>
      </c>
      <c r="F13132" t="s">
        <v>20770</v>
      </c>
      <c r="G13132" s="219">
        <v>0</v>
      </c>
      <c r="H13132" s="219">
        <v>0</v>
      </c>
      <c r="I13132" s="219">
        <v>0</v>
      </c>
      <c r="J13132" s="219">
        <v>0</v>
      </c>
      <c r="K13132" s="219">
        <v>0</v>
      </c>
      <c r="L13132" s="219">
        <v>0</v>
      </c>
      <c r="M13132" s="220" t="s">
        <v>583</v>
      </c>
    </row>
    <row r="13133" spans="1:13">
      <c r="A13133" s="106" t="str">
        <f t="shared" si="206"/>
        <v xml:space="preserve">D9222 </v>
      </c>
      <c r="B13133" s="164" t="s">
        <v>20771</v>
      </c>
      <c r="C13133" s="163"/>
      <c r="D13133" s="113" t="s">
        <v>1193</v>
      </c>
      <c r="F13133" t="s">
        <v>20772</v>
      </c>
      <c r="G13133" s="219">
        <v>0</v>
      </c>
      <c r="H13133" s="219">
        <v>0</v>
      </c>
      <c r="I13133" s="219">
        <v>0</v>
      </c>
      <c r="J13133" s="219">
        <v>0</v>
      </c>
      <c r="K13133" s="219">
        <v>0</v>
      </c>
      <c r="L13133" s="219">
        <v>0</v>
      </c>
      <c r="M13133" s="220" t="s">
        <v>583</v>
      </c>
    </row>
    <row r="13134" spans="1:13">
      <c r="A13134" s="106" t="str">
        <f t="shared" si="206"/>
        <v xml:space="preserve">D9223 </v>
      </c>
      <c r="B13134" s="164" t="s">
        <v>20773</v>
      </c>
      <c r="C13134" s="163"/>
      <c r="D13134" s="113" t="s">
        <v>1193</v>
      </c>
      <c r="F13134" t="s">
        <v>20774</v>
      </c>
      <c r="G13134" s="219">
        <v>0</v>
      </c>
      <c r="H13134" s="219">
        <v>0</v>
      </c>
      <c r="I13134" s="219">
        <v>0</v>
      </c>
      <c r="J13134" s="219">
        <v>0</v>
      </c>
      <c r="K13134" s="219">
        <v>0</v>
      </c>
      <c r="L13134" s="219">
        <v>0</v>
      </c>
      <c r="M13134" s="220" t="s">
        <v>583</v>
      </c>
    </row>
    <row r="13135" spans="1:13">
      <c r="A13135" s="106" t="str">
        <f t="shared" si="206"/>
        <v xml:space="preserve">D9230 </v>
      </c>
      <c r="B13135" s="164" t="s">
        <v>20775</v>
      </c>
      <c r="C13135" s="163"/>
      <c r="D13135" s="113" t="s">
        <v>1193</v>
      </c>
      <c r="F13135" t="s">
        <v>20776</v>
      </c>
      <c r="G13135" s="219">
        <v>0</v>
      </c>
      <c r="H13135" s="219">
        <v>0</v>
      </c>
      <c r="I13135" s="219">
        <v>0</v>
      </c>
      <c r="J13135" s="219">
        <v>0</v>
      </c>
      <c r="K13135" s="219">
        <v>0</v>
      </c>
      <c r="L13135" s="219">
        <v>0</v>
      </c>
      <c r="M13135" s="220" t="s">
        <v>583</v>
      </c>
    </row>
    <row r="13136" spans="1:13">
      <c r="A13136" s="106" t="str">
        <f t="shared" si="206"/>
        <v xml:space="preserve">D9239 </v>
      </c>
      <c r="B13136" s="164" t="s">
        <v>20777</v>
      </c>
      <c r="C13136" s="163"/>
      <c r="D13136" s="113" t="s">
        <v>1193</v>
      </c>
      <c r="F13136" t="s">
        <v>20778</v>
      </c>
      <c r="G13136" s="219">
        <v>0</v>
      </c>
      <c r="H13136" s="219">
        <v>0</v>
      </c>
      <c r="I13136" s="219">
        <v>0</v>
      </c>
      <c r="J13136" s="219">
        <v>0</v>
      </c>
      <c r="K13136" s="219">
        <v>0</v>
      </c>
      <c r="L13136" s="219">
        <v>0</v>
      </c>
      <c r="M13136" s="220" t="s">
        <v>583</v>
      </c>
    </row>
    <row r="13137" spans="1:13">
      <c r="A13137" s="106" t="str">
        <f t="shared" si="206"/>
        <v xml:space="preserve">D9243 </v>
      </c>
      <c r="B13137" s="164" t="s">
        <v>20779</v>
      </c>
      <c r="C13137" s="163"/>
      <c r="D13137" s="113" t="s">
        <v>1193</v>
      </c>
      <c r="F13137" t="s">
        <v>20780</v>
      </c>
      <c r="G13137" s="219">
        <v>0</v>
      </c>
      <c r="H13137" s="219">
        <v>0</v>
      </c>
      <c r="I13137" s="219">
        <v>0</v>
      </c>
      <c r="J13137" s="219">
        <v>0</v>
      </c>
      <c r="K13137" s="219">
        <v>0</v>
      </c>
      <c r="L13137" s="219">
        <v>0</v>
      </c>
      <c r="M13137" s="220" t="s">
        <v>583</v>
      </c>
    </row>
    <row r="13138" spans="1:13">
      <c r="A13138" s="106" t="str">
        <f t="shared" si="206"/>
        <v xml:space="preserve">D9248 </v>
      </c>
      <c r="B13138" s="164" t="s">
        <v>20781</v>
      </c>
      <c r="C13138" s="163"/>
      <c r="D13138" s="113" t="s">
        <v>1193</v>
      </c>
      <c r="F13138" t="s">
        <v>20782</v>
      </c>
      <c r="G13138" s="219">
        <v>0</v>
      </c>
      <c r="H13138" s="219">
        <v>0</v>
      </c>
      <c r="I13138" s="219">
        <v>0</v>
      </c>
      <c r="J13138" s="219">
        <v>0</v>
      </c>
      <c r="K13138" s="219">
        <v>0</v>
      </c>
      <c r="L13138" s="219">
        <v>0</v>
      </c>
      <c r="M13138" s="220" t="s">
        <v>583</v>
      </c>
    </row>
    <row r="13139" spans="1:13">
      <c r="A13139" s="106" t="str">
        <f t="shared" si="206"/>
        <v xml:space="preserve">D9310 </v>
      </c>
      <c r="B13139" s="164" t="s">
        <v>20783</v>
      </c>
      <c r="C13139" s="163"/>
      <c r="D13139" s="113" t="s">
        <v>1193</v>
      </c>
      <c r="F13139" t="s">
        <v>20784</v>
      </c>
      <c r="G13139" s="219">
        <v>0</v>
      </c>
      <c r="H13139" s="219">
        <v>0</v>
      </c>
      <c r="I13139" s="219">
        <v>0</v>
      </c>
      <c r="J13139" s="219">
        <v>0</v>
      </c>
      <c r="K13139" s="219">
        <v>0</v>
      </c>
      <c r="L13139" s="219">
        <v>0</v>
      </c>
      <c r="M13139" s="220" t="s">
        <v>583</v>
      </c>
    </row>
    <row r="13140" spans="1:13">
      <c r="A13140" s="106" t="str">
        <f t="shared" si="206"/>
        <v xml:space="preserve">D9311 </v>
      </c>
      <c r="B13140" s="164" t="s">
        <v>20785</v>
      </c>
      <c r="C13140" s="163"/>
      <c r="D13140" s="113" t="s">
        <v>1193</v>
      </c>
      <c r="F13140" t="s">
        <v>20786</v>
      </c>
      <c r="G13140" s="219">
        <v>0</v>
      </c>
      <c r="H13140" s="219">
        <v>0</v>
      </c>
      <c r="I13140" s="219">
        <v>0</v>
      </c>
      <c r="J13140" s="219">
        <v>0</v>
      </c>
      <c r="K13140" s="219">
        <v>0</v>
      </c>
      <c r="L13140" s="219">
        <v>0</v>
      </c>
      <c r="M13140" s="220" t="s">
        <v>583</v>
      </c>
    </row>
    <row r="13141" spans="1:13">
      <c r="A13141" s="106" t="str">
        <f t="shared" si="206"/>
        <v xml:space="preserve">D9410 </v>
      </c>
      <c r="B13141" s="164" t="s">
        <v>20787</v>
      </c>
      <c r="C13141" s="163"/>
      <c r="D13141" s="113" t="s">
        <v>1193</v>
      </c>
      <c r="F13141" t="s">
        <v>20788</v>
      </c>
      <c r="G13141" s="219">
        <v>0</v>
      </c>
      <c r="H13141" s="219">
        <v>0</v>
      </c>
      <c r="I13141" s="219">
        <v>0</v>
      </c>
      <c r="J13141" s="219">
        <v>0</v>
      </c>
      <c r="K13141" s="219">
        <v>0</v>
      </c>
      <c r="L13141" s="219">
        <v>0</v>
      </c>
      <c r="M13141" s="220" t="s">
        <v>583</v>
      </c>
    </row>
    <row r="13142" spans="1:13">
      <c r="A13142" s="106" t="str">
        <f t="shared" si="206"/>
        <v xml:space="preserve">D9420 </v>
      </c>
      <c r="B13142" s="164" t="s">
        <v>20789</v>
      </c>
      <c r="C13142" s="163"/>
      <c r="D13142" s="113" t="s">
        <v>1193</v>
      </c>
      <c r="F13142" t="s">
        <v>20790</v>
      </c>
      <c r="G13142" s="219">
        <v>0</v>
      </c>
      <c r="H13142" s="219">
        <v>0</v>
      </c>
      <c r="I13142" s="219">
        <v>0</v>
      </c>
      <c r="J13142" s="219">
        <v>0</v>
      </c>
      <c r="K13142" s="219">
        <v>0</v>
      </c>
      <c r="L13142" s="219">
        <v>0</v>
      </c>
      <c r="M13142" s="220" t="s">
        <v>583</v>
      </c>
    </row>
    <row r="13143" spans="1:13">
      <c r="A13143" s="106" t="str">
        <f t="shared" si="206"/>
        <v xml:space="preserve">D9430 </v>
      </c>
      <c r="B13143" s="164" t="s">
        <v>20791</v>
      </c>
      <c r="C13143" s="163"/>
      <c r="D13143" s="113" t="s">
        <v>1193</v>
      </c>
      <c r="F13143" t="s">
        <v>20792</v>
      </c>
      <c r="G13143" s="219">
        <v>0</v>
      </c>
      <c r="H13143" s="219">
        <v>0</v>
      </c>
      <c r="I13143" s="219">
        <v>0</v>
      </c>
      <c r="J13143" s="219">
        <v>0</v>
      </c>
      <c r="K13143" s="219">
        <v>0</v>
      </c>
      <c r="L13143" s="219">
        <v>0</v>
      </c>
      <c r="M13143" s="220" t="s">
        <v>583</v>
      </c>
    </row>
    <row r="13144" spans="1:13">
      <c r="A13144" s="106" t="str">
        <f t="shared" si="206"/>
        <v xml:space="preserve">D9440 </v>
      </c>
      <c r="B13144" s="164" t="s">
        <v>20793</v>
      </c>
      <c r="C13144" s="163"/>
      <c r="D13144" s="113" t="s">
        <v>1193</v>
      </c>
      <c r="F13144" t="s">
        <v>20794</v>
      </c>
      <c r="G13144" s="219">
        <v>0</v>
      </c>
      <c r="H13144" s="219">
        <v>0</v>
      </c>
      <c r="I13144" s="219">
        <v>0</v>
      </c>
      <c r="J13144" s="219">
        <v>0</v>
      </c>
      <c r="K13144" s="219">
        <v>0</v>
      </c>
      <c r="L13144" s="219">
        <v>0</v>
      </c>
      <c r="M13144" s="220" t="s">
        <v>583</v>
      </c>
    </row>
    <row r="13145" spans="1:13">
      <c r="A13145" s="106" t="str">
        <f t="shared" si="206"/>
        <v xml:space="preserve">D9450 </v>
      </c>
      <c r="B13145" s="164" t="s">
        <v>20795</v>
      </c>
      <c r="C13145" s="163"/>
      <c r="D13145" s="113" t="s">
        <v>1193</v>
      </c>
      <c r="F13145" t="s">
        <v>20796</v>
      </c>
      <c r="G13145" s="219">
        <v>0</v>
      </c>
      <c r="H13145" s="219">
        <v>0</v>
      </c>
      <c r="I13145" s="219">
        <v>0</v>
      </c>
      <c r="J13145" s="219">
        <v>0</v>
      </c>
      <c r="K13145" s="219">
        <v>0</v>
      </c>
      <c r="L13145" s="219">
        <v>0</v>
      </c>
      <c r="M13145" s="220" t="s">
        <v>583</v>
      </c>
    </row>
    <row r="13146" spans="1:13">
      <c r="A13146" s="106" t="str">
        <f t="shared" si="206"/>
        <v xml:space="preserve">D9610 </v>
      </c>
      <c r="B13146" s="164" t="s">
        <v>20797</v>
      </c>
      <c r="C13146" s="163"/>
      <c r="D13146" s="113" t="s">
        <v>1193</v>
      </c>
      <c r="F13146" t="s">
        <v>20798</v>
      </c>
      <c r="G13146" s="219">
        <v>0</v>
      </c>
      <c r="H13146" s="219">
        <v>0</v>
      </c>
      <c r="I13146" s="219">
        <v>0</v>
      </c>
      <c r="J13146" s="219">
        <v>0</v>
      </c>
      <c r="K13146" s="219">
        <v>0</v>
      </c>
      <c r="L13146" s="219">
        <v>0</v>
      </c>
      <c r="M13146" s="220" t="s">
        <v>991</v>
      </c>
    </row>
    <row r="13147" spans="1:13">
      <c r="A13147" s="106" t="str">
        <f t="shared" si="206"/>
        <v xml:space="preserve">D9612 </v>
      </c>
      <c r="B13147" s="164" t="s">
        <v>20799</v>
      </c>
      <c r="C13147" s="163"/>
      <c r="D13147" s="113" t="s">
        <v>1193</v>
      </c>
      <c r="F13147" t="s">
        <v>20800</v>
      </c>
      <c r="G13147" s="219">
        <v>0</v>
      </c>
      <c r="H13147" s="219">
        <v>0</v>
      </c>
      <c r="I13147" s="219">
        <v>0</v>
      </c>
      <c r="J13147" s="219">
        <v>0</v>
      </c>
      <c r="K13147" s="219">
        <v>0</v>
      </c>
      <c r="L13147" s="219">
        <v>0</v>
      </c>
      <c r="M13147" s="220" t="s">
        <v>991</v>
      </c>
    </row>
    <row r="13148" spans="1:13">
      <c r="A13148" s="106" t="str">
        <f t="shared" si="206"/>
        <v xml:space="preserve">D9613 </v>
      </c>
      <c r="B13148" s="164" t="s">
        <v>20801</v>
      </c>
      <c r="C13148" s="163"/>
      <c r="D13148" s="113" t="s">
        <v>1193</v>
      </c>
      <c r="F13148" t="s">
        <v>20802</v>
      </c>
      <c r="G13148" s="219">
        <v>0</v>
      </c>
      <c r="H13148" s="219">
        <v>0</v>
      </c>
      <c r="I13148" s="219">
        <v>0</v>
      </c>
      <c r="J13148" s="219">
        <v>0</v>
      </c>
      <c r="K13148" s="219">
        <v>0</v>
      </c>
      <c r="L13148" s="219">
        <v>0</v>
      </c>
      <c r="M13148" s="220" t="s">
        <v>991</v>
      </c>
    </row>
    <row r="13149" spans="1:13">
      <c r="A13149" s="106" t="str">
        <f t="shared" si="206"/>
        <v xml:space="preserve">D9630 </v>
      </c>
      <c r="B13149" s="164" t="s">
        <v>20803</v>
      </c>
      <c r="C13149" s="163"/>
      <c r="D13149" s="113" t="s">
        <v>1193</v>
      </c>
      <c r="F13149" t="s">
        <v>20804</v>
      </c>
      <c r="G13149" s="219">
        <v>0</v>
      </c>
      <c r="H13149" s="219">
        <v>0</v>
      </c>
      <c r="I13149" s="219">
        <v>0</v>
      </c>
      <c r="J13149" s="219">
        <v>0</v>
      </c>
      <c r="K13149" s="219">
        <v>0</v>
      </c>
      <c r="L13149" s="219">
        <v>0</v>
      </c>
      <c r="M13149" s="220" t="s">
        <v>991</v>
      </c>
    </row>
    <row r="13150" spans="1:13">
      <c r="A13150" s="106" t="str">
        <f t="shared" si="206"/>
        <v xml:space="preserve">D9910 </v>
      </c>
      <c r="B13150" s="164" t="s">
        <v>20805</v>
      </c>
      <c r="C13150" s="163"/>
      <c r="D13150" s="113" t="s">
        <v>1193</v>
      </c>
      <c r="F13150" t="s">
        <v>20806</v>
      </c>
      <c r="G13150" s="219">
        <v>0</v>
      </c>
      <c r="H13150" s="219">
        <v>0</v>
      </c>
      <c r="I13150" s="219">
        <v>0</v>
      </c>
      <c r="J13150" s="219">
        <v>0</v>
      </c>
      <c r="K13150" s="219">
        <v>0</v>
      </c>
      <c r="L13150" s="219">
        <v>0</v>
      </c>
      <c r="M13150" s="220" t="s">
        <v>991</v>
      </c>
    </row>
    <row r="13151" spans="1:13">
      <c r="A13151" s="106" t="str">
        <f t="shared" si="206"/>
        <v xml:space="preserve">D9911 </v>
      </c>
      <c r="B13151" s="164" t="s">
        <v>20807</v>
      </c>
      <c r="C13151" s="163"/>
      <c r="D13151" s="113" t="s">
        <v>1193</v>
      </c>
      <c r="F13151" t="s">
        <v>20808</v>
      </c>
      <c r="G13151" s="219">
        <v>0</v>
      </c>
      <c r="H13151" s="219">
        <v>0</v>
      </c>
      <c r="I13151" s="219">
        <v>0</v>
      </c>
      <c r="J13151" s="219">
        <v>0</v>
      </c>
      <c r="K13151" s="219">
        <v>0</v>
      </c>
      <c r="L13151" s="219">
        <v>0</v>
      </c>
      <c r="M13151" s="220" t="s">
        <v>991</v>
      </c>
    </row>
    <row r="13152" spans="1:13">
      <c r="A13152" s="106" t="str">
        <f t="shared" si="206"/>
        <v xml:space="preserve">D9912 </v>
      </c>
      <c r="B13152" s="164" t="s">
        <v>20809</v>
      </c>
      <c r="C13152" s="163"/>
      <c r="D13152" s="113" t="s">
        <v>1193</v>
      </c>
      <c r="F13152" t="s">
        <v>20810</v>
      </c>
      <c r="G13152" s="219">
        <v>0</v>
      </c>
      <c r="H13152" s="219">
        <v>0</v>
      </c>
      <c r="I13152" s="219">
        <v>0</v>
      </c>
      <c r="J13152" s="219">
        <v>0</v>
      </c>
      <c r="K13152" s="219">
        <v>0</v>
      </c>
      <c r="L13152" s="219">
        <v>0</v>
      </c>
      <c r="M13152" s="220" t="s">
        <v>583</v>
      </c>
    </row>
    <row r="13153" spans="1:13">
      <c r="A13153" s="106" t="str">
        <f t="shared" si="206"/>
        <v xml:space="preserve">D9920 </v>
      </c>
      <c r="B13153" s="164" t="s">
        <v>20811</v>
      </c>
      <c r="C13153" s="163"/>
      <c r="D13153" s="113" t="s">
        <v>1193</v>
      </c>
      <c r="F13153" t="s">
        <v>20812</v>
      </c>
      <c r="G13153" s="219">
        <v>0</v>
      </c>
      <c r="H13153" s="219">
        <v>0</v>
      </c>
      <c r="I13153" s="219">
        <v>0</v>
      </c>
      <c r="J13153" s="219">
        <v>0</v>
      </c>
      <c r="K13153" s="219">
        <v>0</v>
      </c>
      <c r="L13153" s="219">
        <v>0</v>
      </c>
      <c r="M13153" s="220" t="s">
        <v>583</v>
      </c>
    </row>
    <row r="13154" spans="1:13">
      <c r="A13154" s="106" t="str">
        <f t="shared" si="206"/>
        <v xml:space="preserve">D9930 </v>
      </c>
      <c r="B13154" s="164" t="s">
        <v>20813</v>
      </c>
      <c r="C13154" s="163"/>
      <c r="D13154" s="113" t="s">
        <v>1193</v>
      </c>
      <c r="F13154" t="s">
        <v>20814</v>
      </c>
      <c r="G13154" s="219">
        <v>0</v>
      </c>
      <c r="H13154" s="219">
        <v>0</v>
      </c>
      <c r="I13154" s="219">
        <v>0</v>
      </c>
      <c r="J13154" s="219">
        <v>0</v>
      </c>
      <c r="K13154" s="219">
        <v>0</v>
      </c>
      <c r="L13154" s="219">
        <v>0</v>
      </c>
      <c r="M13154" s="220" t="s">
        <v>583</v>
      </c>
    </row>
    <row r="13155" spans="1:13">
      <c r="A13155" s="106" t="str">
        <f t="shared" si="206"/>
        <v xml:space="preserve">D9932 </v>
      </c>
      <c r="B13155" s="164" t="s">
        <v>20815</v>
      </c>
      <c r="C13155" s="163"/>
      <c r="D13155" s="113" t="s">
        <v>1193</v>
      </c>
      <c r="F13155" t="s">
        <v>20816</v>
      </c>
      <c r="G13155" s="219">
        <v>0</v>
      </c>
      <c r="H13155" s="219">
        <v>0</v>
      </c>
      <c r="I13155" s="219">
        <v>0</v>
      </c>
      <c r="J13155" s="219">
        <v>0</v>
      </c>
      <c r="K13155" s="219">
        <v>0</v>
      </c>
      <c r="L13155" s="219">
        <v>0</v>
      </c>
      <c r="M13155" s="220" t="s">
        <v>991</v>
      </c>
    </row>
    <row r="13156" spans="1:13">
      <c r="A13156" s="106" t="str">
        <f t="shared" si="206"/>
        <v xml:space="preserve">D9933 </v>
      </c>
      <c r="B13156" s="164" t="s">
        <v>20817</v>
      </c>
      <c r="C13156" s="163"/>
      <c r="D13156" s="113" t="s">
        <v>1193</v>
      </c>
      <c r="F13156" t="s">
        <v>20818</v>
      </c>
      <c r="G13156" s="219">
        <v>0</v>
      </c>
      <c r="H13156" s="219">
        <v>0</v>
      </c>
      <c r="I13156" s="219">
        <v>0</v>
      </c>
      <c r="J13156" s="219">
        <v>0</v>
      </c>
      <c r="K13156" s="219">
        <v>0</v>
      </c>
      <c r="L13156" s="219">
        <v>0</v>
      </c>
      <c r="M13156" s="220" t="s">
        <v>991</v>
      </c>
    </row>
    <row r="13157" spans="1:13">
      <c r="A13157" s="106" t="str">
        <f t="shared" si="206"/>
        <v xml:space="preserve">D9934 </v>
      </c>
      <c r="B13157" s="164" t="s">
        <v>20819</v>
      </c>
      <c r="C13157" s="163"/>
      <c r="D13157" s="113" t="s">
        <v>1193</v>
      </c>
      <c r="F13157" t="s">
        <v>20820</v>
      </c>
      <c r="G13157" s="219">
        <v>0</v>
      </c>
      <c r="H13157" s="219">
        <v>0</v>
      </c>
      <c r="I13157" s="219">
        <v>0</v>
      </c>
      <c r="J13157" s="219">
        <v>0</v>
      </c>
      <c r="K13157" s="219">
        <v>0</v>
      </c>
      <c r="L13157" s="219">
        <v>0</v>
      </c>
      <c r="M13157" s="220" t="s">
        <v>991</v>
      </c>
    </row>
    <row r="13158" spans="1:13">
      <c r="A13158" s="106" t="str">
        <f t="shared" si="206"/>
        <v xml:space="preserve">D9935 </v>
      </c>
      <c r="B13158" s="164" t="s">
        <v>20821</v>
      </c>
      <c r="C13158" s="163"/>
      <c r="D13158" s="113" t="s">
        <v>1193</v>
      </c>
      <c r="F13158" t="s">
        <v>20822</v>
      </c>
      <c r="G13158" s="219">
        <v>0</v>
      </c>
      <c r="H13158" s="219">
        <v>0</v>
      </c>
      <c r="I13158" s="219">
        <v>0</v>
      </c>
      <c r="J13158" s="219">
        <v>0</v>
      </c>
      <c r="K13158" s="219">
        <v>0</v>
      </c>
      <c r="L13158" s="219">
        <v>0</v>
      </c>
      <c r="M13158" s="220" t="s">
        <v>991</v>
      </c>
    </row>
    <row r="13159" spans="1:13">
      <c r="A13159" s="106" t="str">
        <f t="shared" si="206"/>
        <v xml:space="preserve">D9938 </v>
      </c>
      <c r="B13159" s="164" t="s">
        <v>21552</v>
      </c>
      <c r="C13159" s="163"/>
      <c r="D13159" s="113" t="s">
        <v>1193</v>
      </c>
      <c r="F13159" t="s">
        <v>21553</v>
      </c>
      <c r="G13159" s="219">
        <v>0</v>
      </c>
      <c r="H13159" s="219">
        <v>0</v>
      </c>
      <c r="I13159" s="219">
        <v>0</v>
      </c>
      <c r="J13159" s="219">
        <v>0</v>
      </c>
      <c r="K13159" s="219">
        <v>0</v>
      </c>
      <c r="L13159" s="219">
        <v>0</v>
      </c>
      <c r="M13159" s="220" t="s">
        <v>991</v>
      </c>
    </row>
    <row r="13160" spans="1:13">
      <c r="A13160" s="106" t="str">
        <f t="shared" si="206"/>
        <v xml:space="preserve">D9939 </v>
      </c>
      <c r="B13160" s="164" t="s">
        <v>21554</v>
      </c>
      <c r="C13160" s="163"/>
      <c r="D13160" s="113" t="s">
        <v>1193</v>
      </c>
      <c r="F13160" t="s">
        <v>21555</v>
      </c>
      <c r="G13160" s="219">
        <v>0</v>
      </c>
      <c r="H13160" s="219">
        <v>0</v>
      </c>
      <c r="I13160" s="219">
        <v>0</v>
      </c>
      <c r="J13160" s="219">
        <v>0</v>
      </c>
      <c r="K13160" s="219">
        <v>0</v>
      </c>
      <c r="L13160" s="219">
        <v>0</v>
      </c>
      <c r="M13160" s="220" t="s">
        <v>991</v>
      </c>
    </row>
    <row r="13161" spans="1:13">
      <c r="A13161" s="106" t="str">
        <f t="shared" si="206"/>
        <v xml:space="preserve">D9941 </v>
      </c>
      <c r="B13161" s="164" t="s">
        <v>20823</v>
      </c>
      <c r="C13161" s="163"/>
      <c r="D13161" s="113" t="s">
        <v>1193</v>
      </c>
      <c r="F13161" t="s">
        <v>20824</v>
      </c>
      <c r="G13161" s="219">
        <v>0</v>
      </c>
      <c r="H13161" s="219">
        <v>0</v>
      </c>
      <c r="I13161" s="219">
        <v>0</v>
      </c>
      <c r="J13161" s="219">
        <v>0</v>
      </c>
      <c r="K13161" s="219">
        <v>0</v>
      </c>
      <c r="L13161" s="219">
        <v>0</v>
      </c>
      <c r="M13161" s="220" t="s">
        <v>991</v>
      </c>
    </row>
    <row r="13162" spans="1:13">
      <c r="A13162" s="106" t="str">
        <f t="shared" si="206"/>
        <v xml:space="preserve">D9942 </v>
      </c>
      <c r="B13162" s="164" t="s">
        <v>20825</v>
      </c>
      <c r="C13162" s="163"/>
      <c r="D13162" s="113" t="s">
        <v>1193</v>
      </c>
      <c r="F13162" t="s">
        <v>20826</v>
      </c>
      <c r="G13162" s="219">
        <v>0</v>
      </c>
      <c r="H13162" s="219">
        <v>0</v>
      </c>
      <c r="I13162" s="219">
        <v>0</v>
      </c>
      <c r="J13162" s="219">
        <v>0</v>
      </c>
      <c r="K13162" s="219">
        <v>0</v>
      </c>
      <c r="L13162" s="219">
        <v>0</v>
      </c>
      <c r="M13162" s="220" t="s">
        <v>991</v>
      </c>
    </row>
    <row r="13163" spans="1:13">
      <c r="A13163" s="106" t="str">
        <f t="shared" si="206"/>
        <v xml:space="preserve">D9943 </v>
      </c>
      <c r="B13163" s="164" t="s">
        <v>20827</v>
      </c>
      <c r="C13163" s="163"/>
      <c r="D13163" s="113" t="s">
        <v>1193</v>
      </c>
      <c r="F13163" t="s">
        <v>20828</v>
      </c>
      <c r="G13163" s="219">
        <v>0</v>
      </c>
      <c r="H13163" s="219">
        <v>0</v>
      </c>
      <c r="I13163" s="219">
        <v>0</v>
      </c>
      <c r="J13163" s="219">
        <v>0</v>
      </c>
      <c r="K13163" s="219">
        <v>0</v>
      </c>
      <c r="L13163" s="219">
        <v>0</v>
      </c>
      <c r="M13163" s="220" t="s">
        <v>991</v>
      </c>
    </row>
    <row r="13164" spans="1:13">
      <c r="A13164" s="106" t="str">
        <f t="shared" si="206"/>
        <v xml:space="preserve">D9944 </v>
      </c>
      <c r="B13164" s="164" t="s">
        <v>20829</v>
      </c>
      <c r="C13164" s="163"/>
      <c r="D13164" s="113" t="s">
        <v>1193</v>
      </c>
      <c r="F13164" t="s">
        <v>20830</v>
      </c>
      <c r="G13164" s="219">
        <v>0</v>
      </c>
      <c r="H13164" s="219">
        <v>0</v>
      </c>
      <c r="I13164" s="219">
        <v>0</v>
      </c>
      <c r="J13164" s="219">
        <v>0</v>
      </c>
      <c r="K13164" s="219">
        <v>0</v>
      </c>
      <c r="L13164" s="219">
        <v>0</v>
      </c>
      <c r="M13164" s="220" t="s">
        <v>991</v>
      </c>
    </row>
    <row r="13165" spans="1:13">
      <c r="A13165" s="106" t="str">
        <f t="shared" si="206"/>
        <v xml:space="preserve">D9945 </v>
      </c>
      <c r="B13165" s="164" t="s">
        <v>20831</v>
      </c>
      <c r="C13165" s="163"/>
      <c r="D13165" s="113" t="s">
        <v>1193</v>
      </c>
      <c r="F13165" t="s">
        <v>20832</v>
      </c>
      <c r="G13165" s="219">
        <v>0</v>
      </c>
      <c r="H13165" s="219">
        <v>0</v>
      </c>
      <c r="I13165" s="219">
        <v>0</v>
      </c>
      <c r="J13165" s="219">
        <v>0</v>
      </c>
      <c r="K13165" s="219">
        <v>0</v>
      </c>
      <c r="L13165" s="219">
        <v>0</v>
      </c>
      <c r="M13165" s="220" t="s">
        <v>991</v>
      </c>
    </row>
    <row r="13166" spans="1:13">
      <c r="A13166" s="106" t="str">
        <f t="shared" si="206"/>
        <v xml:space="preserve">D9946 </v>
      </c>
      <c r="B13166" s="164" t="s">
        <v>20833</v>
      </c>
      <c r="C13166" s="163"/>
      <c r="D13166" s="113" t="s">
        <v>1193</v>
      </c>
      <c r="F13166" t="s">
        <v>20834</v>
      </c>
      <c r="G13166" s="219">
        <v>0</v>
      </c>
      <c r="H13166" s="219">
        <v>0</v>
      </c>
      <c r="I13166" s="219">
        <v>0</v>
      </c>
      <c r="J13166" s="219">
        <v>0</v>
      </c>
      <c r="K13166" s="219">
        <v>0</v>
      </c>
      <c r="L13166" s="219">
        <v>0</v>
      </c>
      <c r="M13166" s="220" t="s">
        <v>991</v>
      </c>
    </row>
    <row r="13167" spans="1:13">
      <c r="A13167" s="106" t="str">
        <f t="shared" si="206"/>
        <v xml:space="preserve">D9947 </v>
      </c>
      <c r="B13167" s="164" t="s">
        <v>20835</v>
      </c>
      <c r="C13167" s="163"/>
      <c r="D13167" s="113" t="s">
        <v>798</v>
      </c>
      <c r="F13167" t="s">
        <v>20836</v>
      </c>
      <c r="G13167" s="219">
        <v>0</v>
      </c>
      <c r="H13167" s="219">
        <v>0</v>
      </c>
      <c r="I13167" s="219">
        <v>0</v>
      </c>
      <c r="J13167" s="219">
        <v>0</v>
      </c>
      <c r="K13167" s="219">
        <v>0</v>
      </c>
      <c r="L13167" s="219">
        <v>0</v>
      </c>
      <c r="M13167" s="220" t="s">
        <v>583</v>
      </c>
    </row>
    <row r="13168" spans="1:13">
      <c r="A13168" s="106" t="str">
        <f t="shared" si="206"/>
        <v xml:space="preserve">D9948 </v>
      </c>
      <c r="B13168" s="164" t="s">
        <v>20837</v>
      </c>
      <c r="C13168" s="163"/>
      <c r="D13168" s="113" t="s">
        <v>798</v>
      </c>
      <c r="F13168" t="s">
        <v>20838</v>
      </c>
      <c r="G13168" s="219">
        <v>0</v>
      </c>
      <c r="H13168" s="219">
        <v>0</v>
      </c>
      <c r="I13168" s="219">
        <v>0</v>
      </c>
      <c r="J13168" s="219">
        <v>0</v>
      </c>
      <c r="K13168" s="219">
        <v>0</v>
      </c>
      <c r="L13168" s="219">
        <v>0</v>
      </c>
      <c r="M13168" s="220" t="s">
        <v>991</v>
      </c>
    </row>
    <row r="13169" spans="1:13">
      <c r="A13169" s="106" t="str">
        <f t="shared" si="206"/>
        <v xml:space="preserve">D9949 </v>
      </c>
      <c r="B13169" s="164" t="s">
        <v>20839</v>
      </c>
      <c r="C13169" s="163"/>
      <c r="D13169" s="113" t="s">
        <v>798</v>
      </c>
      <c r="F13169" t="s">
        <v>20840</v>
      </c>
      <c r="G13169" s="219">
        <v>0</v>
      </c>
      <c r="H13169" s="219">
        <v>0</v>
      </c>
      <c r="I13169" s="219">
        <v>0</v>
      </c>
      <c r="J13169" s="219">
        <v>0</v>
      </c>
      <c r="K13169" s="219">
        <v>0</v>
      </c>
      <c r="L13169" s="219">
        <v>0</v>
      </c>
      <c r="M13169" s="220" t="s">
        <v>991</v>
      </c>
    </row>
    <row r="13170" spans="1:13">
      <c r="A13170" s="106" t="str">
        <f t="shared" si="206"/>
        <v xml:space="preserve">D9950 </v>
      </c>
      <c r="B13170" s="164" t="s">
        <v>20841</v>
      </c>
      <c r="C13170" s="163"/>
      <c r="D13170" s="113" t="s">
        <v>1193</v>
      </c>
      <c r="F13170" t="s">
        <v>20842</v>
      </c>
      <c r="G13170" s="219">
        <v>0</v>
      </c>
      <c r="H13170" s="219">
        <v>0</v>
      </c>
      <c r="I13170" s="219">
        <v>0</v>
      </c>
      <c r="J13170" s="219">
        <v>0</v>
      </c>
      <c r="K13170" s="219">
        <v>0</v>
      </c>
      <c r="L13170" s="219">
        <v>0</v>
      </c>
      <c r="M13170" s="220" t="s">
        <v>583</v>
      </c>
    </row>
    <row r="13171" spans="1:13">
      <c r="A13171" s="106" t="str">
        <f t="shared" si="206"/>
        <v xml:space="preserve">D9951 </v>
      </c>
      <c r="B13171" s="164" t="s">
        <v>20843</v>
      </c>
      <c r="C13171" s="163"/>
      <c r="D13171" s="113" t="s">
        <v>1193</v>
      </c>
      <c r="F13171" t="s">
        <v>20844</v>
      </c>
      <c r="G13171" s="219">
        <v>0</v>
      </c>
      <c r="H13171" s="219">
        <v>0</v>
      </c>
      <c r="I13171" s="219">
        <v>0</v>
      </c>
      <c r="J13171" s="219">
        <v>0</v>
      </c>
      <c r="K13171" s="219">
        <v>0</v>
      </c>
      <c r="L13171" s="219">
        <v>0</v>
      </c>
      <c r="M13171" s="220" t="s">
        <v>583</v>
      </c>
    </row>
    <row r="13172" spans="1:13">
      <c r="A13172" s="106" t="str">
        <f t="shared" si="206"/>
        <v xml:space="preserve">D9952 </v>
      </c>
      <c r="B13172" s="164" t="s">
        <v>20845</v>
      </c>
      <c r="C13172" s="163"/>
      <c r="D13172" s="113" t="s">
        <v>1193</v>
      </c>
      <c r="F13172" t="s">
        <v>20846</v>
      </c>
      <c r="G13172" s="219">
        <v>0</v>
      </c>
      <c r="H13172" s="219">
        <v>0</v>
      </c>
      <c r="I13172" s="219">
        <v>0</v>
      </c>
      <c r="J13172" s="219">
        <v>0</v>
      </c>
      <c r="K13172" s="219">
        <v>0</v>
      </c>
      <c r="L13172" s="219">
        <v>0</v>
      </c>
      <c r="M13172" s="220" t="s">
        <v>583</v>
      </c>
    </row>
    <row r="13173" spans="1:13">
      <c r="A13173" s="106" t="str">
        <f t="shared" si="206"/>
        <v xml:space="preserve">D9953 </v>
      </c>
      <c r="B13173" s="164" t="s">
        <v>20847</v>
      </c>
      <c r="C13173" s="163"/>
      <c r="D13173" s="113" t="s">
        <v>798</v>
      </c>
      <c r="F13173" t="s">
        <v>20848</v>
      </c>
      <c r="G13173" s="219">
        <v>0</v>
      </c>
      <c r="H13173" s="219">
        <v>0</v>
      </c>
      <c r="I13173" s="219">
        <v>0</v>
      </c>
      <c r="J13173" s="219">
        <v>0</v>
      </c>
      <c r="K13173" s="219">
        <v>0</v>
      </c>
      <c r="L13173" s="219">
        <v>0</v>
      </c>
      <c r="M13173" s="220" t="s">
        <v>583</v>
      </c>
    </row>
    <row r="13174" spans="1:13">
      <c r="A13174" s="106" t="str">
        <f t="shared" si="206"/>
        <v xml:space="preserve">D9954 </v>
      </c>
      <c r="B13174" s="164" t="s">
        <v>21556</v>
      </c>
      <c r="C13174" s="163"/>
      <c r="D13174" s="113" t="s">
        <v>798</v>
      </c>
      <c r="F13174" t="s">
        <v>21557</v>
      </c>
      <c r="G13174" s="219">
        <v>0</v>
      </c>
      <c r="H13174" s="219">
        <v>0</v>
      </c>
      <c r="I13174" s="219">
        <v>0</v>
      </c>
      <c r="J13174" s="219">
        <v>0</v>
      </c>
      <c r="K13174" s="219">
        <v>0</v>
      </c>
      <c r="L13174" s="219">
        <v>0</v>
      </c>
      <c r="M13174" s="220" t="s">
        <v>583</v>
      </c>
    </row>
    <row r="13175" spans="1:13">
      <c r="A13175" s="106" t="str">
        <f t="shared" si="206"/>
        <v xml:space="preserve">D9955 </v>
      </c>
      <c r="B13175" s="164" t="s">
        <v>21558</v>
      </c>
      <c r="C13175" s="163"/>
      <c r="D13175" s="113" t="s">
        <v>1193</v>
      </c>
      <c r="F13175" t="s">
        <v>21559</v>
      </c>
      <c r="G13175" s="219">
        <v>0</v>
      </c>
      <c r="H13175" s="219">
        <v>0</v>
      </c>
      <c r="I13175" s="219">
        <v>0</v>
      </c>
      <c r="J13175" s="219">
        <v>0</v>
      </c>
      <c r="K13175" s="219">
        <v>0</v>
      </c>
      <c r="L13175" s="219">
        <v>0</v>
      </c>
      <c r="M13175" s="220" t="s">
        <v>991</v>
      </c>
    </row>
    <row r="13176" spans="1:13">
      <c r="A13176" s="106" t="str">
        <f t="shared" si="206"/>
        <v xml:space="preserve">D9956 </v>
      </c>
      <c r="B13176" s="164" t="s">
        <v>21560</v>
      </c>
      <c r="C13176" s="163"/>
      <c r="D13176" s="113" t="s">
        <v>1193</v>
      </c>
      <c r="F13176" t="s">
        <v>21561</v>
      </c>
      <c r="G13176" s="219">
        <v>0</v>
      </c>
      <c r="H13176" s="219">
        <v>0</v>
      </c>
      <c r="I13176" s="219">
        <v>0</v>
      </c>
      <c r="J13176" s="219">
        <v>0</v>
      </c>
      <c r="K13176" s="219">
        <v>0</v>
      </c>
      <c r="L13176" s="219">
        <v>0</v>
      </c>
      <c r="M13176" s="220" t="s">
        <v>991</v>
      </c>
    </row>
    <row r="13177" spans="1:13">
      <c r="A13177" s="106" t="str">
        <f t="shared" si="206"/>
        <v xml:space="preserve">D9957 </v>
      </c>
      <c r="B13177" s="164" t="s">
        <v>21562</v>
      </c>
      <c r="C13177" s="163"/>
      <c r="D13177" s="113" t="s">
        <v>1193</v>
      </c>
      <c r="F13177" t="s">
        <v>21563</v>
      </c>
      <c r="G13177" s="219">
        <v>0</v>
      </c>
      <c r="H13177" s="219">
        <v>0</v>
      </c>
      <c r="I13177" s="219">
        <v>0</v>
      </c>
      <c r="J13177" s="219">
        <v>0</v>
      </c>
      <c r="K13177" s="219">
        <v>0</v>
      </c>
      <c r="L13177" s="219">
        <v>0</v>
      </c>
      <c r="M13177" s="220" t="s">
        <v>991</v>
      </c>
    </row>
    <row r="13178" spans="1:13">
      <c r="A13178" s="106" t="str">
        <f t="shared" si="206"/>
        <v xml:space="preserve">D9961 </v>
      </c>
      <c r="B13178" s="164" t="s">
        <v>20849</v>
      </c>
      <c r="C13178" s="163"/>
      <c r="D13178" s="113" t="s">
        <v>1193</v>
      </c>
      <c r="F13178" t="s">
        <v>20850</v>
      </c>
      <c r="G13178" s="219">
        <v>0</v>
      </c>
      <c r="H13178" s="219">
        <v>0</v>
      </c>
      <c r="I13178" s="219">
        <v>0</v>
      </c>
      <c r="J13178" s="219">
        <v>0</v>
      </c>
      <c r="K13178" s="219">
        <v>0</v>
      </c>
      <c r="L13178" s="219">
        <v>0</v>
      </c>
      <c r="M13178" s="220" t="s">
        <v>583</v>
      </c>
    </row>
    <row r="13179" spans="1:13">
      <c r="A13179" s="106" t="str">
        <f t="shared" si="206"/>
        <v xml:space="preserve">D9970 </v>
      </c>
      <c r="B13179" s="164" t="s">
        <v>20851</v>
      </c>
      <c r="C13179" s="163"/>
      <c r="D13179" s="113" t="s">
        <v>1193</v>
      </c>
      <c r="F13179" t="s">
        <v>20852</v>
      </c>
      <c r="G13179" s="219">
        <v>0</v>
      </c>
      <c r="H13179" s="219">
        <v>0</v>
      </c>
      <c r="I13179" s="219">
        <v>0</v>
      </c>
      <c r="J13179" s="219">
        <v>0</v>
      </c>
      <c r="K13179" s="219">
        <v>0</v>
      </c>
      <c r="L13179" s="219">
        <v>0</v>
      </c>
      <c r="M13179" s="220" t="s">
        <v>991</v>
      </c>
    </row>
    <row r="13180" spans="1:13">
      <c r="A13180" s="106" t="str">
        <f t="shared" si="206"/>
        <v xml:space="preserve">D9971 </v>
      </c>
      <c r="B13180" s="164" t="s">
        <v>20853</v>
      </c>
      <c r="C13180" s="163"/>
      <c r="D13180" s="113" t="s">
        <v>1193</v>
      </c>
      <c r="F13180" t="s">
        <v>20854</v>
      </c>
      <c r="G13180" s="219">
        <v>0</v>
      </c>
      <c r="H13180" s="219">
        <v>0</v>
      </c>
      <c r="I13180" s="219">
        <v>0</v>
      </c>
      <c r="J13180" s="219">
        <v>0</v>
      </c>
      <c r="K13180" s="219">
        <v>0</v>
      </c>
      <c r="L13180" s="219">
        <v>0</v>
      </c>
      <c r="M13180" s="220" t="s">
        <v>991</v>
      </c>
    </row>
    <row r="13181" spans="1:13">
      <c r="A13181" s="106" t="str">
        <f t="shared" si="206"/>
        <v xml:space="preserve">D9972 </v>
      </c>
      <c r="B13181" s="164" t="s">
        <v>20855</v>
      </c>
      <c r="C13181" s="163"/>
      <c r="D13181" s="113" t="s">
        <v>1193</v>
      </c>
      <c r="F13181" t="s">
        <v>20856</v>
      </c>
      <c r="G13181" s="219">
        <v>0</v>
      </c>
      <c r="H13181" s="219">
        <v>0</v>
      </c>
      <c r="I13181" s="219">
        <v>0</v>
      </c>
      <c r="J13181" s="219">
        <v>0</v>
      </c>
      <c r="K13181" s="219">
        <v>0</v>
      </c>
      <c r="L13181" s="219">
        <v>0</v>
      </c>
      <c r="M13181" s="220" t="s">
        <v>991</v>
      </c>
    </row>
    <row r="13182" spans="1:13">
      <c r="A13182" s="106" t="str">
        <f t="shared" si="206"/>
        <v xml:space="preserve">D9973 </v>
      </c>
      <c r="B13182" s="164" t="s">
        <v>20857</v>
      </c>
      <c r="C13182" s="163"/>
      <c r="D13182" s="113" t="s">
        <v>1193</v>
      </c>
      <c r="F13182" t="s">
        <v>20858</v>
      </c>
      <c r="G13182" s="219">
        <v>0</v>
      </c>
      <c r="H13182" s="219">
        <v>0</v>
      </c>
      <c r="I13182" s="219">
        <v>0</v>
      </c>
      <c r="J13182" s="219">
        <v>0</v>
      </c>
      <c r="K13182" s="219">
        <v>0</v>
      </c>
      <c r="L13182" s="219">
        <v>0</v>
      </c>
      <c r="M13182" s="220" t="s">
        <v>991</v>
      </c>
    </row>
    <row r="13183" spans="1:13">
      <c r="A13183" s="106" t="str">
        <f t="shared" si="206"/>
        <v xml:space="preserve">D9974 </v>
      </c>
      <c r="B13183" s="164" t="s">
        <v>20859</v>
      </c>
      <c r="C13183" s="163"/>
      <c r="D13183" s="113" t="s">
        <v>1193</v>
      </c>
      <c r="F13183" t="s">
        <v>20860</v>
      </c>
      <c r="G13183" s="219">
        <v>0</v>
      </c>
      <c r="H13183" s="219">
        <v>0</v>
      </c>
      <c r="I13183" s="219">
        <v>0</v>
      </c>
      <c r="J13183" s="219">
        <v>0</v>
      </c>
      <c r="K13183" s="219">
        <v>0</v>
      </c>
      <c r="L13183" s="219">
        <v>0</v>
      </c>
      <c r="M13183" s="220" t="s">
        <v>991</v>
      </c>
    </row>
    <row r="13184" spans="1:13">
      <c r="A13184" s="106" t="str">
        <f t="shared" si="206"/>
        <v xml:space="preserve">D9975 </v>
      </c>
      <c r="B13184" s="164" t="s">
        <v>20861</v>
      </c>
      <c r="C13184" s="163"/>
      <c r="D13184" s="113" t="s">
        <v>1193</v>
      </c>
      <c r="F13184" t="s">
        <v>20862</v>
      </c>
      <c r="G13184" s="219">
        <v>0</v>
      </c>
      <c r="H13184" s="219">
        <v>0</v>
      </c>
      <c r="I13184" s="219">
        <v>0</v>
      </c>
      <c r="J13184" s="219">
        <v>0</v>
      </c>
      <c r="K13184" s="219">
        <v>0</v>
      </c>
      <c r="L13184" s="219">
        <v>0</v>
      </c>
      <c r="M13184" s="220" t="s">
        <v>991</v>
      </c>
    </row>
    <row r="13185" spans="1:13">
      <c r="A13185" s="106" t="str">
        <f t="shared" si="206"/>
        <v xml:space="preserve">D9985 </v>
      </c>
      <c r="B13185" s="164" t="s">
        <v>20863</v>
      </c>
      <c r="C13185" s="163"/>
      <c r="D13185" s="113" t="s">
        <v>582</v>
      </c>
      <c r="F13185" t="s">
        <v>20864</v>
      </c>
      <c r="G13185" s="219">
        <v>0</v>
      </c>
      <c r="H13185" s="219">
        <v>0</v>
      </c>
      <c r="I13185" s="219">
        <v>0</v>
      </c>
      <c r="J13185" s="219">
        <v>0</v>
      </c>
      <c r="K13185" s="219">
        <v>0</v>
      </c>
      <c r="L13185" s="219">
        <v>0</v>
      </c>
      <c r="M13185" s="220" t="s">
        <v>583</v>
      </c>
    </row>
    <row r="13186" spans="1:13">
      <c r="A13186" s="106" t="str">
        <f t="shared" si="206"/>
        <v xml:space="preserve">D9986 </v>
      </c>
      <c r="B13186" s="164" t="s">
        <v>20865</v>
      </c>
      <c r="C13186" s="163"/>
      <c r="D13186" s="113" t="s">
        <v>582</v>
      </c>
      <c r="F13186" t="s">
        <v>20866</v>
      </c>
      <c r="G13186" s="219">
        <v>0</v>
      </c>
      <c r="H13186" s="219">
        <v>0</v>
      </c>
      <c r="I13186" s="219">
        <v>0</v>
      </c>
      <c r="J13186" s="219">
        <v>0</v>
      </c>
      <c r="K13186" s="219">
        <v>0</v>
      </c>
      <c r="L13186" s="219">
        <v>0</v>
      </c>
      <c r="M13186" s="220" t="s">
        <v>583</v>
      </c>
    </row>
    <row r="13187" spans="1:13">
      <c r="A13187" s="106" t="str">
        <f t="shared" ref="A13187:A13250" si="207">B13187&amp;" "&amp;C13187</f>
        <v xml:space="preserve">D9987 </v>
      </c>
      <c r="B13187" s="164" t="s">
        <v>20867</v>
      </c>
      <c r="C13187" s="163"/>
      <c r="D13187" s="113" t="s">
        <v>582</v>
      </c>
      <c r="F13187" t="s">
        <v>20868</v>
      </c>
      <c r="G13187" s="219">
        <v>0</v>
      </c>
      <c r="H13187" s="219">
        <v>0</v>
      </c>
      <c r="I13187" s="219">
        <v>0</v>
      </c>
      <c r="J13187" s="219">
        <v>0</v>
      </c>
      <c r="K13187" s="219">
        <v>0</v>
      </c>
      <c r="L13187" s="219">
        <v>0</v>
      </c>
      <c r="M13187" s="220" t="s">
        <v>583</v>
      </c>
    </row>
    <row r="13188" spans="1:13">
      <c r="A13188" s="106" t="str">
        <f t="shared" si="207"/>
        <v xml:space="preserve">D9990 </v>
      </c>
      <c r="B13188" s="164" t="s">
        <v>20869</v>
      </c>
      <c r="C13188" s="163"/>
      <c r="D13188" s="113" t="s">
        <v>1193</v>
      </c>
      <c r="F13188" t="s">
        <v>20870</v>
      </c>
      <c r="G13188" s="219">
        <v>0</v>
      </c>
      <c r="H13188" s="219">
        <v>0</v>
      </c>
      <c r="I13188" s="219">
        <v>0</v>
      </c>
      <c r="J13188" s="219">
        <v>0</v>
      </c>
      <c r="K13188" s="219">
        <v>0</v>
      </c>
      <c r="L13188" s="219">
        <v>0</v>
      </c>
      <c r="M13188" s="220" t="s">
        <v>583</v>
      </c>
    </row>
    <row r="13189" spans="1:13">
      <c r="A13189" s="106" t="str">
        <f t="shared" si="207"/>
        <v xml:space="preserve">D9991 </v>
      </c>
      <c r="B13189" s="164" t="s">
        <v>20871</v>
      </c>
      <c r="C13189" s="163"/>
      <c r="D13189" s="113" t="s">
        <v>1193</v>
      </c>
      <c r="F13189" t="s">
        <v>20872</v>
      </c>
      <c r="G13189" s="219">
        <v>0</v>
      </c>
      <c r="H13189" s="219">
        <v>0</v>
      </c>
      <c r="I13189" s="219">
        <v>0</v>
      </c>
      <c r="J13189" s="219">
        <v>0</v>
      </c>
      <c r="K13189" s="219">
        <v>0</v>
      </c>
      <c r="L13189" s="219">
        <v>0</v>
      </c>
      <c r="M13189" s="220" t="s">
        <v>583</v>
      </c>
    </row>
    <row r="13190" spans="1:13">
      <c r="A13190" s="106" t="str">
        <f t="shared" si="207"/>
        <v xml:space="preserve">D9992 </v>
      </c>
      <c r="B13190" s="164" t="s">
        <v>20873</v>
      </c>
      <c r="C13190" s="163"/>
      <c r="D13190" s="113" t="s">
        <v>1193</v>
      </c>
      <c r="F13190" t="s">
        <v>20874</v>
      </c>
      <c r="G13190" s="219">
        <v>0</v>
      </c>
      <c r="H13190" s="219">
        <v>0</v>
      </c>
      <c r="I13190" s="219">
        <v>0</v>
      </c>
      <c r="J13190" s="219">
        <v>0</v>
      </c>
      <c r="K13190" s="219">
        <v>0</v>
      </c>
      <c r="L13190" s="219">
        <v>0</v>
      </c>
      <c r="M13190" s="220" t="s">
        <v>583</v>
      </c>
    </row>
    <row r="13191" spans="1:13">
      <c r="A13191" s="106" t="str">
        <f t="shared" si="207"/>
        <v xml:space="preserve">D9993 </v>
      </c>
      <c r="B13191" s="164" t="s">
        <v>20875</v>
      </c>
      <c r="C13191" s="163"/>
      <c r="D13191" s="113" t="s">
        <v>1193</v>
      </c>
      <c r="F13191" t="s">
        <v>20876</v>
      </c>
      <c r="G13191" s="219">
        <v>0</v>
      </c>
      <c r="H13191" s="219">
        <v>0</v>
      </c>
      <c r="I13191" s="219">
        <v>0</v>
      </c>
      <c r="J13191" s="219">
        <v>0</v>
      </c>
      <c r="K13191" s="219">
        <v>0</v>
      </c>
      <c r="L13191" s="219">
        <v>0</v>
      </c>
      <c r="M13191" s="220" t="s">
        <v>583</v>
      </c>
    </row>
    <row r="13192" spans="1:13">
      <c r="A13192" s="106" t="str">
        <f t="shared" si="207"/>
        <v xml:space="preserve">D9994 </v>
      </c>
      <c r="B13192" s="164" t="s">
        <v>20877</v>
      </c>
      <c r="C13192" s="163"/>
      <c r="D13192" s="113" t="s">
        <v>1193</v>
      </c>
      <c r="F13192" t="s">
        <v>20878</v>
      </c>
      <c r="G13192" s="219">
        <v>0</v>
      </c>
      <c r="H13192" s="219">
        <v>0</v>
      </c>
      <c r="I13192" s="219">
        <v>0</v>
      </c>
      <c r="J13192" s="219">
        <v>0</v>
      </c>
      <c r="K13192" s="219">
        <v>0</v>
      </c>
      <c r="L13192" s="219">
        <v>0</v>
      </c>
      <c r="M13192" s="220" t="s">
        <v>583</v>
      </c>
    </row>
    <row r="13193" spans="1:13">
      <c r="A13193" s="106" t="str">
        <f t="shared" si="207"/>
        <v xml:space="preserve">D9995 </v>
      </c>
      <c r="B13193" s="164" t="s">
        <v>20879</v>
      </c>
      <c r="C13193" s="163"/>
      <c r="D13193" s="113" t="s">
        <v>1193</v>
      </c>
      <c r="F13193" t="s">
        <v>20880</v>
      </c>
      <c r="G13193" s="219">
        <v>0</v>
      </c>
      <c r="H13193" s="219">
        <v>0</v>
      </c>
      <c r="I13193" s="219">
        <v>0</v>
      </c>
      <c r="J13193" s="219">
        <v>0</v>
      </c>
      <c r="K13193" s="219">
        <v>0</v>
      </c>
      <c r="L13193" s="219">
        <v>0</v>
      </c>
      <c r="M13193" s="220" t="s">
        <v>583</v>
      </c>
    </row>
    <row r="13194" spans="1:13">
      <c r="A13194" s="106" t="str">
        <f t="shared" si="207"/>
        <v xml:space="preserve">D9996 </v>
      </c>
      <c r="B13194" s="164" t="s">
        <v>20881</v>
      </c>
      <c r="C13194" s="163"/>
      <c r="D13194" s="113" t="s">
        <v>1193</v>
      </c>
      <c r="F13194" t="s">
        <v>20882</v>
      </c>
      <c r="G13194" s="219">
        <v>0</v>
      </c>
      <c r="H13194" s="219">
        <v>0</v>
      </c>
      <c r="I13194" s="219">
        <v>0</v>
      </c>
      <c r="J13194" s="219">
        <v>0</v>
      </c>
      <c r="K13194" s="219">
        <v>0</v>
      </c>
      <c r="L13194" s="219">
        <v>0</v>
      </c>
      <c r="M13194" s="220" t="s">
        <v>583</v>
      </c>
    </row>
    <row r="13195" spans="1:13">
      <c r="A13195" s="106" t="str">
        <f t="shared" si="207"/>
        <v xml:space="preserve">D9997 </v>
      </c>
      <c r="B13195" s="164" t="s">
        <v>20883</v>
      </c>
      <c r="C13195" s="163"/>
      <c r="D13195" s="113" t="s">
        <v>1193</v>
      </c>
      <c r="F13195" t="s">
        <v>20884</v>
      </c>
      <c r="G13195" s="219">
        <v>0</v>
      </c>
      <c r="H13195" s="219">
        <v>0</v>
      </c>
      <c r="I13195" s="219">
        <v>0</v>
      </c>
      <c r="J13195" s="219">
        <v>0</v>
      </c>
      <c r="K13195" s="219">
        <v>0</v>
      </c>
      <c r="L13195" s="219">
        <v>0</v>
      </c>
      <c r="M13195" s="220" t="s">
        <v>583</v>
      </c>
    </row>
    <row r="13196" spans="1:13">
      <c r="A13196" s="106" t="str">
        <f t="shared" si="207"/>
        <v xml:space="preserve">D9999 </v>
      </c>
      <c r="B13196" s="164" t="s">
        <v>20885</v>
      </c>
      <c r="C13196" s="163"/>
      <c r="D13196" s="113" t="s">
        <v>1193</v>
      </c>
      <c r="F13196" t="s">
        <v>20886</v>
      </c>
      <c r="G13196" s="219">
        <v>0</v>
      </c>
      <c r="H13196" s="219">
        <v>0</v>
      </c>
      <c r="I13196" s="219">
        <v>0</v>
      </c>
      <c r="J13196" s="219">
        <v>0</v>
      </c>
      <c r="K13196" s="219">
        <v>0</v>
      </c>
      <c r="L13196" s="219">
        <v>0</v>
      </c>
      <c r="M13196" s="220" t="s">
        <v>583</v>
      </c>
    </row>
    <row r="13197" spans="1:13">
      <c r="A13197" s="106" t="str">
        <f t="shared" si="207"/>
        <v xml:space="preserve">G0008 </v>
      </c>
      <c r="B13197" s="164" t="s">
        <v>16926</v>
      </c>
      <c r="C13197" s="163"/>
      <c r="D13197" s="113" t="s">
        <v>888</v>
      </c>
      <c r="F13197" t="s">
        <v>16927</v>
      </c>
      <c r="G13197" s="219">
        <v>0</v>
      </c>
      <c r="H13197" s="219">
        <v>0</v>
      </c>
      <c r="I13197" s="219">
        <v>0</v>
      </c>
      <c r="J13197" s="219">
        <v>0</v>
      </c>
      <c r="K13197" s="219">
        <v>0</v>
      </c>
      <c r="L13197" s="219">
        <v>0</v>
      </c>
      <c r="M13197" s="220" t="s">
        <v>583</v>
      </c>
    </row>
    <row r="13198" spans="1:13">
      <c r="A13198" s="106" t="str">
        <f t="shared" si="207"/>
        <v xml:space="preserve">G0009 </v>
      </c>
      <c r="B13198" s="164" t="s">
        <v>16928</v>
      </c>
      <c r="C13198" s="163"/>
      <c r="D13198" s="113" t="s">
        <v>888</v>
      </c>
      <c r="F13198" t="s">
        <v>16929</v>
      </c>
      <c r="G13198" s="219">
        <v>0</v>
      </c>
      <c r="H13198" s="219">
        <v>0</v>
      </c>
      <c r="I13198" s="219">
        <v>0</v>
      </c>
      <c r="J13198" s="219">
        <v>0</v>
      </c>
      <c r="K13198" s="219">
        <v>0</v>
      </c>
      <c r="L13198" s="219">
        <v>0</v>
      </c>
      <c r="M13198" s="220" t="s">
        <v>583</v>
      </c>
    </row>
    <row r="13199" spans="1:13">
      <c r="A13199" s="106" t="str">
        <f t="shared" si="207"/>
        <v xml:space="preserve">G0010 </v>
      </c>
      <c r="B13199" s="164" t="s">
        <v>16930</v>
      </c>
      <c r="C13199" s="163"/>
      <c r="D13199" s="113" t="s">
        <v>888</v>
      </c>
      <c r="F13199" t="s">
        <v>16931</v>
      </c>
      <c r="G13199" s="219">
        <v>0</v>
      </c>
      <c r="H13199" s="219">
        <v>0</v>
      </c>
      <c r="I13199" s="219">
        <v>0</v>
      </c>
      <c r="J13199" s="219">
        <v>0</v>
      </c>
      <c r="K13199" s="219">
        <v>0</v>
      </c>
      <c r="L13199" s="219">
        <v>0</v>
      </c>
      <c r="M13199" s="220" t="s">
        <v>583</v>
      </c>
    </row>
    <row r="13200" spans="1:13">
      <c r="A13200" s="106" t="str">
        <f t="shared" si="207"/>
        <v xml:space="preserve">G0011 </v>
      </c>
      <c r="B13200" s="164" t="s">
        <v>21564</v>
      </c>
      <c r="C13200" s="163"/>
      <c r="D13200" s="113" t="s">
        <v>1358</v>
      </c>
      <c r="F13200" t="s">
        <v>21565</v>
      </c>
      <c r="G13200" s="219">
        <v>0.45</v>
      </c>
      <c r="H13200" s="219">
        <v>0.31</v>
      </c>
      <c r="I13200" s="219">
        <v>0.19</v>
      </c>
      <c r="J13200" s="219">
        <v>0.03</v>
      </c>
      <c r="K13200" s="219">
        <v>0.79</v>
      </c>
      <c r="L13200" s="219">
        <v>0.67</v>
      </c>
      <c r="M13200" s="220" t="s">
        <v>583</v>
      </c>
    </row>
    <row r="13201" spans="1:13">
      <c r="A13201" s="106" t="str">
        <f t="shared" si="207"/>
        <v xml:space="preserve">G0012 </v>
      </c>
      <c r="B13201" s="164" t="s">
        <v>21566</v>
      </c>
      <c r="C13201" s="163"/>
      <c r="D13201" s="113" t="s">
        <v>1358</v>
      </c>
      <c r="F13201" t="s">
        <v>21567</v>
      </c>
      <c r="G13201" s="219">
        <v>0.17</v>
      </c>
      <c r="H13201" s="219">
        <v>0.25</v>
      </c>
      <c r="I13201" s="219" t="s">
        <v>37</v>
      </c>
      <c r="J13201" s="219">
        <v>0.01</v>
      </c>
      <c r="K13201" s="219">
        <v>0.43</v>
      </c>
      <c r="L13201" s="219" t="s">
        <v>37</v>
      </c>
      <c r="M13201" s="220" t="s">
        <v>583</v>
      </c>
    </row>
    <row r="13202" spans="1:13">
      <c r="A13202" s="106" t="str">
        <f t="shared" si="207"/>
        <v xml:space="preserve">G0013 </v>
      </c>
      <c r="B13202" s="164" t="s">
        <v>21568</v>
      </c>
      <c r="C13202" s="163"/>
      <c r="D13202" s="113" t="s">
        <v>1358</v>
      </c>
      <c r="F13202" t="s">
        <v>21569</v>
      </c>
      <c r="G13202" s="219">
        <v>0.18</v>
      </c>
      <c r="H13202" s="219">
        <v>0.51</v>
      </c>
      <c r="I13202" s="219">
        <v>7.0000000000000007E-2</v>
      </c>
      <c r="J13202" s="219">
        <v>0.01</v>
      </c>
      <c r="K13202" s="219">
        <v>0.7</v>
      </c>
      <c r="L13202" s="219">
        <v>0.26</v>
      </c>
      <c r="M13202" s="220" t="s">
        <v>583</v>
      </c>
    </row>
    <row r="13203" spans="1:13">
      <c r="A13203" s="106" t="str">
        <f t="shared" si="207"/>
        <v xml:space="preserve">G0017 </v>
      </c>
      <c r="B13203" s="164" t="s">
        <v>21570</v>
      </c>
      <c r="C13203" s="163"/>
      <c r="D13203" s="113" t="s">
        <v>1358</v>
      </c>
      <c r="F13203" t="s">
        <v>21571</v>
      </c>
      <c r="G13203" s="219">
        <v>4.7</v>
      </c>
      <c r="H13203" s="219">
        <v>1.52</v>
      </c>
      <c r="I13203" s="219">
        <v>0.73</v>
      </c>
      <c r="J13203" s="219">
        <v>0.15</v>
      </c>
      <c r="K13203" s="219">
        <v>6.37</v>
      </c>
      <c r="L13203" s="219">
        <v>5.58</v>
      </c>
      <c r="M13203" s="220" t="s">
        <v>583</v>
      </c>
    </row>
    <row r="13204" spans="1:13">
      <c r="A13204" s="106" t="str">
        <f t="shared" si="207"/>
        <v xml:space="preserve">G0018 </v>
      </c>
      <c r="B13204" s="164" t="s">
        <v>21572</v>
      </c>
      <c r="C13204" s="163"/>
      <c r="D13204" s="113" t="s">
        <v>1358</v>
      </c>
      <c r="F13204" t="s">
        <v>21573</v>
      </c>
      <c r="G13204" s="219">
        <v>2.25</v>
      </c>
      <c r="H13204" s="219">
        <v>0.79</v>
      </c>
      <c r="I13204" s="219">
        <v>0.43</v>
      </c>
      <c r="J13204" s="219">
        <v>0.12</v>
      </c>
      <c r="K13204" s="219">
        <v>3.16</v>
      </c>
      <c r="L13204" s="219">
        <v>2.8</v>
      </c>
      <c r="M13204" s="220" t="s">
        <v>1125</v>
      </c>
    </row>
    <row r="13205" spans="1:13">
      <c r="A13205" s="106" t="str">
        <f t="shared" si="207"/>
        <v xml:space="preserve">G0019 </v>
      </c>
      <c r="B13205" s="164" t="s">
        <v>21574</v>
      </c>
      <c r="C13205" s="163"/>
      <c r="D13205" s="113" t="s">
        <v>1358</v>
      </c>
      <c r="F13205" t="s">
        <v>21575</v>
      </c>
      <c r="G13205" s="219">
        <v>1</v>
      </c>
      <c r="H13205" s="219">
        <v>1.35</v>
      </c>
      <c r="I13205" s="219">
        <v>0.42</v>
      </c>
      <c r="J13205" s="219">
        <v>7.0000000000000007E-2</v>
      </c>
      <c r="K13205" s="219">
        <v>2.42</v>
      </c>
      <c r="L13205" s="219">
        <v>1.49</v>
      </c>
      <c r="M13205" s="220" t="s">
        <v>583</v>
      </c>
    </row>
    <row r="13206" spans="1:13">
      <c r="A13206" s="106" t="str">
        <f t="shared" si="207"/>
        <v xml:space="preserve">G0022 </v>
      </c>
      <c r="B13206" s="164" t="s">
        <v>21576</v>
      </c>
      <c r="C13206" s="163"/>
      <c r="D13206" s="113" t="s">
        <v>1358</v>
      </c>
      <c r="F13206" t="s">
        <v>21577</v>
      </c>
      <c r="G13206" s="219">
        <v>0.7</v>
      </c>
      <c r="H13206" s="219">
        <v>0.76</v>
      </c>
      <c r="I13206" s="219">
        <v>0.28999999999999998</v>
      </c>
      <c r="J13206" s="219">
        <v>0.05</v>
      </c>
      <c r="K13206" s="219">
        <v>1.51</v>
      </c>
      <c r="L13206" s="219">
        <v>1.04</v>
      </c>
      <c r="M13206" s="220" t="s">
        <v>1125</v>
      </c>
    </row>
    <row r="13207" spans="1:13">
      <c r="A13207" s="106" t="str">
        <f t="shared" si="207"/>
        <v xml:space="preserve">G0023 </v>
      </c>
      <c r="B13207" s="164" t="s">
        <v>21578</v>
      </c>
      <c r="C13207" s="163"/>
      <c r="D13207" s="113" t="s">
        <v>1358</v>
      </c>
      <c r="F13207" t="s">
        <v>21579</v>
      </c>
      <c r="G13207" s="219">
        <v>1</v>
      </c>
      <c r="H13207" s="219">
        <v>1.35</v>
      </c>
      <c r="I13207" s="219">
        <v>0.42</v>
      </c>
      <c r="J13207" s="219">
        <v>7.0000000000000007E-2</v>
      </c>
      <c r="K13207" s="219">
        <v>2.42</v>
      </c>
      <c r="L13207" s="219">
        <v>1.49</v>
      </c>
      <c r="M13207" s="220" t="s">
        <v>583</v>
      </c>
    </row>
    <row r="13208" spans="1:13">
      <c r="A13208" s="106" t="str">
        <f t="shared" si="207"/>
        <v xml:space="preserve">G0024 </v>
      </c>
      <c r="B13208" s="164" t="s">
        <v>21580</v>
      </c>
      <c r="C13208" s="163"/>
      <c r="D13208" s="113" t="s">
        <v>1358</v>
      </c>
      <c r="F13208" t="s">
        <v>21581</v>
      </c>
      <c r="G13208" s="219">
        <v>0.7</v>
      </c>
      <c r="H13208" s="219">
        <v>0.76</v>
      </c>
      <c r="I13208" s="219">
        <v>0.28999999999999998</v>
      </c>
      <c r="J13208" s="219">
        <v>0.05</v>
      </c>
      <c r="K13208" s="219">
        <v>1.51</v>
      </c>
      <c r="L13208" s="219">
        <v>1.04</v>
      </c>
      <c r="M13208" s="220" t="s">
        <v>1125</v>
      </c>
    </row>
    <row r="13209" spans="1:13">
      <c r="A13209" s="106" t="str">
        <f t="shared" si="207"/>
        <v xml:space="preserve">G0027 </v>
      </c>
      <c r="B13209" s="164" t="s">
        <v>16932</v>
      </c>
      <c r="C13209" s="163"/>
      <c r="D13209" s="113" t="s">
        <v>888</v>
      </c>
      <c r="F13209" t="s">
        <v>16933</v>
      </c>
      <c r="G13209" s="219">
        <v>0</v>
      </c>
      <c r="H13209" s="219">
        <v>0</v>
      </c>
      <c r="I13209" s="219">
        <v>0</v>
      </c>
      <c r="J13209" s="219">
        <v>0</v>
      </c>
      <c r="K13209" s="219">
        <v>0</v>
      </c>
      <c r="L13209" s="219">
        <v>0</v>
      </c>
      <c r="M13209" s="220" t="s">
        <v>583</v>
      </c>
    </row>
    <row r="13210" spans="1:13">
      <c r="A13210" s="106" t="str">
        <f t="shared" si="207"/>
        <v xml:space="preserve">G0068 </v>
      </c>
      <c r="B13210" s="164" t="s">
        <v>16934</v>
      </c>
      <c r="C13210" s="163"/>
      <c r="D13210" s="113" t="s">
        <v>888</v>
      </c>
      <c r="F13210" t="s">
        <v>18242</v>
      </c>
      <c r="G13210" s="219">
        <v>0</v>
      </c>
      <c r="H13210" s="219">
        <v>0</v>
      </c>
      <c r="I13210" s="219">
        <v>0</v>
      </c>
      <c r="J13210" s="219">
        <v>0</v>
      </c>
      <c r="K13210" s="219">
        <v>0</v>
      </c>
      <c r="L13210" s="219">
        <v>0</v>
      </c>
      <c r="M13210" s="220" t="s">
        <v>583</v>
      </c>
    </row>
    <row r="13211" spans="1:13">
      <c r="A13211" s="106" t="str">
        <f t="shared" si="207"/>
        <v xml:space="preserve">G0069 </v>
      </c>
      <c r="B13211" s="164" t="s">
        <v>16935</v>
      </c>
      <c r="C13211" s="163"/>
      <c r="D13211" s="113" t="s">
        <v>888</v>
      </c>
      <c r="F13211" t="s">
        <v>18243</v>
      </c>
      <c r="G13211" s="219">
        <v>0</v>
      </c>
      <c r="H13211" s="219">
        <v>0</v>
      </c>
      <c r="I13211" s="219">
        <v>0</v>
      </c>
      <c r="J13211" s="219">
        <v>0</v>
      </c>
      <c r="K13211" s="219">
        <v>0</v>
      </c>
      <c r="L13211" s="219">
        <v>0</v>
      </c>
      <c r="M13211" s="220" t="s">
        <v>583</v>
      </c>
    </row>
    <row r="13212" spans="1:13">
      <c r="A13212" s="106" t="str">
        <f t="shared" si="207"/>
        <v xml:space="preserve">G0070 </v>
      </c>
      <c r="B13212" s="164" t="s">
        <v>16936</v>
      </c>
      <c r="C13212" s="163"/>
      <c r="D13212" s="113" t="s">
        <v>888</v>
      </c>
      <c r="F13212" t="s">
        <v>16937</v>
      </c>
      <c r="G13212" s="219">
        <v>0</v>
      </c>
      <c r="H13212" s="219">
        <v>0</v>
      </c>
      <c r="I13212" s="219">
        <v>0</v>
      </c>
      <c r="J13212" s="219">
        <v>0</v>
      </c>
      <c r="K13212" s="219">
        <v>0</v>
      </c>
      <c r="L13212" s="219">
        <v>0</v>
      </c>
      <c r="M13212" s="220" t="s">
        <v>583</v>
      </c>
    </row>
    <row r="13213" spans="1:13">
      <c r="A13213" s="106" t="str">
        <f t="shared" si="207"/>
        <v xml:space="preserve">G0071 </v>
      </c>
      <c r="B13213" s="164" t="s">
        <v>16938</v>
      </c>
      <c r="C13213" s="163"/>
      <c r="D13213" s="113" t="s">
        <v>888</v>
      </c>
      <c r="E13213" s="113" t="s">
        <v>1966</v>
      </c>
      <c r="F13213" t="s">
        <v>16939</v>
      </c>
      <c r="G13213" s="219">
        <v>0.22</v>
      </c>
      <c r="H13213" s="219">
        <v>0.16</v>
      </c>
      <c r="I13213" s="219" t="s">
        <v>37</v>
      </c>
      <c r="J13213" s="219">
        <v>0.02</v>
      </c>
      <c r="K13213" s="219">
        <v>0.4</v>
      </c>
      <c r="L13213" s="219" t="s">
        <v>37</v>
      </c>
      <c r="M13213" s="220" t="s">
        <v>583</v>
      </c>
    </row>
    <row r="13214" spans="1:13">
      <c r="A13214" s="106" t="str">
        <f t="shared" si="207"/>
        <v xml:space="preserve">G0076 </v>
      </c>
      <c r="B13214" s="164" t="s">
        <v>16940</v>
      </c>
      <c r="C13214" s="163"/>
      <c r="D13214" s="113" t="s">
        <v>1358</v>
      </c>
      <c r="F13214" t="s">
        <v>16941</v>
      </c>
      <c r="G13214" s="219">
        <v>1.01</v>
      </c>
      <c r="H13214" s="219">
        <v>0.42</v>
      </c>
      <c r="I13214" s="219" t="s">
        <v>37</v>
      </c>
      <c r="J13214" s="219">
        <v>0.05</v>
      </c>
      <c r="K13214" s="219">
        <v>1.48</v>
      </c>
      <c r="L13214" s="219" t="s">
        <v>37</v>
      </c>
      <c r="M13214" s="220" t="s">
        <v>583</v>
      </c>
    </row>
    <row r="13215" spans="1:13">
      <c r="A13215" s="106" t="str">
        <f t="shared" si="207"/>
        <v xml:space="preserve">G0077 </v>
      </c>
      <c r="B13215" s="164" t="s">
        <v>16942</v>
      </c>
      <c r="C13215" s="163"/>
      <c r="D13215" s="113" t="s">
        <v>1358</v>
      </c>
      <c r="F13215" t="s">
        <v>16943</v>
      </c>
      <c r="G13215" s="219">
        <v>1.52</v>
      </c>
      <c r="H13215" s="219">
        <v>0.6</v>
      </c>
      <c r="I13215" s="219" t="s">
        <v>37</v>
      </c>
      <c r="J13215" s="219">
        <v>0.08</v>
      </c>
      <c r="K13215" s="219">
        <v>2.2000000000000002</v>
      </c>
      <c r="L13215" s="219" t="s">
        <v>37</v>
      </c>
      <c r="M13215" s="220" t="s">
        <v>583</v>
      </c>
    </row>
    <row r="13216" spans="1:13">
      <c r="A13216" s="106" t="str">
        <f t="shared" si="207"/>
        <v xml:space="preserve">G0078 </v>
      </c>
      <c r="B13216" s="164" t="s">
        <v>16944</v>
      </c>
      <c r="C13216" s="163"/>
      <c r="D13216" s="113" t="s">
        <v>1358</v>
      </c>
      <c r="F13216" t="s">
        <v>16945</v>
      </c>
      <c r="G13216" s="219">
        <v>2.5299999999999998</v>
      </c>
      <c r="H13216" s="219">
        <v>0.96</v>
      </c>
      <c r="I13216" s="219" t="s">
        <v>37</v>
      </c>
      <c r="J13216" s="219">
        <v>0.12</v>
      </c>
      <c r="K13216" s="219">
        <v>3.61</v>
      </c>
      <c r="L13216" s="219" t="s">
        <v>37</v>
      </c>
      <c r="M13216" s="220" t="s">
        <v>583</v>
      </c>
    </row>
    <row r="13217" spans="1:13">
      <c r="A13217" s="106" t="str">
        <f t="shared" si="207"/>
        <v xml:space="preserve">G0079 </v>
      </c>
      <c r="B13217" s="164" t="s">
        <v>16946</v>
      </c>
      <c r="C13217" s="163"/>
      <c r="D13217" s="113" t="s">
        <v>1358</v>
      </c>
      <c r="F13217" t="s">
        <v>16947</v>
      </c>
      <c r="G13217" s="219">
        <v>3.38</v>
      </c>
      <c r="H13217" s="219">
        <v>1.2</v>
      </c>
      <c r="I13217" s="219" t="s">
        <v>37</v>
      </c>
      <c r="J13217" s="219">
        <v>0.16</v>
      </c>
      <c r="K13217" s="219">
        <v>4.74</v>
      </c>
      <c r="L13217" s="219" t="s">
        <v>37</v>
      </c>
      <c r="M13217" s="220" t="s">
        <v>583</v>
      </c>
    </row>
    <row r="13218" spans="1:13">
      <c r="A13218" s="106" t="str">
        <f t="shared" si="207"/>
        <v xml:space="preserve">G0080 </v>
      </c>
      <c r="B13218" s="164" t="s">
        <v>16948</v>
      </c>
      <c r="C13218" s="163"/>
      <c r="D13218" s="113" t="s">
        <v>1358</v>
      </c>
      <c r="F13218" t="s">
        <v>16949</v>
      </c>
      <c r="G13218" s="219">
        <v>4.09</v>
      </c>
      <c r="H13218" s="219">
        <v>1.88</v>
      </c>
      <c r="I13218" s="219" t="s">
        <v>37</v>
      </c>
      <c r="J13218" s="219">
        <v>0.25</v>
      </c>
      <c r="K13218" s="219">
        <v>6.22</v>
      </c>
      <c r="L13218" s="219" t="s">
        <v>37</v>
      </c>
      <c r="M13218" s="220" t="s">
        <v>583</v>
      </c>
    </row>
    <row r="13219" spans="1:13">
      <c r="A13219" s="106" t="str">
        <f t="shared" si="207"/>
        <v xml:space="preserve">G0081 </v>
      </c>
      <c r="B13219" s="164" t="s">
        <v>16950</v>
      </c>
      <c r="C13219" s="163"/>
      <c r="D13219" s="113" t="s">
        <v>1358</v>
      </c>
      <c r="F13219" t="s">
        <v>16951</v>
      </c>
      <c r="G13219" s="219">
        <v>1</v>
      </c>
      <c r="H13219" s="219">
        <v>0.4</v>
      </c>
      <c r="I13219" s="219" t="s">
        <v>37</v>
      </c>
      <c r="J13219" s="219">
        <v>0.05</v>
      </c>
      <c r="K13219" s="219">
        <v>1.45</v>
      </c>
      <c r="L13219" s="219" t="s">
        <v>37</v>
      </c>
      <c r="M13219" s="220" t="s">
        <v>583</v>
      </c>
    </row>
    <row r="13220" spans="1:13">
      <c r="A13220" s="106" t="str">
        <f t="shared" si="207"/>
        <v xml:space="preserve">G0082 </v>
      </c>
      <c r="B13220" s="164" t="s">
        <v>16952</v>
      </c>
      <c r="C13220" s="163"/>
      <c r="D13220" s="113" t="s">
        <v>1358</v>
      </c>
      <c r="F13220" t="s">
        <v>16953</v>
      </c>
      <c r="G13220" s="219">
        <v>1.56</v>
      </c>
      <c r="H13220" s="219">
        <v>0.7</v>
      </c>
      <c r="I13220" s="219" t="s">
        <v>37</v>
      </c>
      <c r="J13220" s="219">
        <v>0.08</v>
      </c>
      <c r="K13220" s="219">
        <v>2.34</v>
      </c>
      <c r="L13220" s="219" t="s">
        <v>37</v>
      </c>
      <c r="M13220" s="220" t="s">
        <v>583</v>
      </c>
    </row>
    <row r="13221" spans="1:13">
      <c r="A13221" s="106" t="str">
        <f t="shared" si="207"/>
        <v xml:space="preserve">G0083 </v>
      </c>
      <c r="B13221" s="164" t="s">
        <v>16954</v>
      </c>
      <c r="C13221" s="163"/>
      <c r="D13221" s="113" t="s">
        <v>1358</v>
      </c>
      <c r="F13221" t="s">
        <v>16955</v>
      </c>
      <c r="G13221" s="219">
        <v>2.33</v>
      </c>
      <c r="H13221" s="219">
        <v>1.19</v>
      </c>
      <c r="I13221" s="219" t="s">
        <v>37</v>
      </c>
      <c r="J13221" s="219">
        <v>0.16</v>
      </c>
      <c r="K13221" s="219">
        <v>3.68</v>
      </c>
      <c r="L13221" s="219" t="s">
        <v>37</v>
      </c>
      <c r="M13221" s="220" t="s">
        <v>583</v>
      </c>
    </row>
    <row r="13222" spans="1:13">
      <c r="A13222" s="106" t="str">
        <f t="shared" si="207"/>
        <v xml:space="preserve">G0084 </v>
      </c>
      <c r="B13222" s="164" t="s">
        <v>16956</v>
      </c>
      <c r="C13222" s="163"/>
      <c r="D13222" s="113" t="s">
        <v>1358</v>
      </c>
      <c r="F13222" t="s">
        <v>16957</v>
      </c>
      <c r="G13222" s="219">
        <v>3.28</v>
      </c>
      <c r="H13222" s="219">
        <v>1.68</v>
      </c>
      <c r="I13222" s="219" t="s">
        <v>37</v>
      </c>
      <c r="J13222" s="219">
        <v>0.24</v>
      </c>
      <c r="K13222" s="219">
        <v>5.2</v>
      </c>
      <c r="L13222" s="219" t="s">
        <v>37</v>
      </c>
      <c r="M13222" s="220" t="s">
        <v>583</v>
      </c>
    </row>
    <row r="13223" spans="1:13">
      <c r="A13223" s="106" t="str">
        <f t="shared" si="207"/>
        <v xml:space="preserve">G0085 </v>
      </c>
      <c r="B13223" s="164" t="s">
        <v>16958</v>
      </c>
      <c r="C13223" s="163"/>
      <c r="D13223" s="113" t="s">
        <v>1358</v>
      </c>
      <c r="F13223" t="s">
        <v>16959</v>
      </c>
      <c r="G13223" s="219">
        <v>4.09</v>
      </c>
      <c r="H13223" s="219">
        <v>1.88</v>
      </c>
      <c r="I13223" s="219" t="s">
        <v>37</v>
      </c>
      <c r="J13223" s="219">
        <v>0.25</v>
      </c>
      <c r="K13223" s="219">
        <v>6.22</v>
      </c>
      <c r="L13223" s="219" t="s">
        <v>37</v>
      </c>
      <c r="M13223" s="220" t="s">
        <v>583</v>
      </c>
    </row>
    <row r="13224" spans="1:13">
      <c r="A13224" s="106" t="str">
        <f t="shared" si="207"/>
        <v xml:space="preserve">G0086 </v>
      </c>
      <c r="B13224" s="164" t="s">
        <v>16960</v>
      </c>
      <c r="C13224" s="163"/>
      <c r="D13224" s="113" t="s">
        <v>1358</v>
      </c>
      <c r="F13224" t="s">
        <v>16961</v>
      </c>
      <c r="G13224" s="219">
        <v>1.25</v>
      </c>
      <c r="H13224" s="219">
        <v>0.87</v>
      </c>
      <c r="I13224" s="219" t="s">
        <v>37</v>
      </c>
      <c r="J13224" s="219">
        <v>0.1</v>
      </c>
      <c r="K13224" s="219">
        <v>2.2200000000000002</v>
      </c>
      <c r="L13224" s="219" t="s">
        <v>37</v>
      </c>
      <c r="M13224" s="220" t="s">
        <v>583</v>
      </c>
    </row>
    <row r="13225" spans="1:13">
      <c r="A13225" s="106" t="str">
        <f t="shared" si="207"/>
        <v xml:space="preserve">G0087 </v>
      </c>
      <c r="B13225" s="164" t="s">
        <v>16962</v>
      </c>
      <c r="C13225" s="163"/>
      <c r="D13225" s="113" t="s">
        <v>1358</v>
      </c>
      <c r="F13225" t="s">
        <v>16963</v>
      </c>
      <c r="G13225" s="219">
        <v>1.8</v>
      </c>
      <c r="H13225" s="219">
        <v>1.17</v>
      </c>
      <c r="I13225" s="219" t="s">
        <v>37</v>
      </c>
      <c r="J13225" s="219">
        <v>0.14000000000000001</v>
      </c>
      <c r="K13225" s="219">
        <v>3.11</v>
      </c>
      <c r="L13225" s="219" t="s">
        <v>37</v>
      </c>
      <c r="M13225" s="220" t="s">
        <v>583</v>
      </c>
    </row>
    <row r="13226" spans="1:13">
      <c r="A13226" s="106" t="str">
        <f t="shared" si="207"/>
        <v xml:space="preserve">G0088 </v>
      </c>
      <c r="B13226" s="164" t="s">
        <v>18244</v>
      </c>
      <c r="C13226" s="163"/>
      <c r="D13226" s="113" t="s">
        <v>888</v>
      </c>
      <c r="F13226" t="s">
        <v>18245</v>
      </c>
      <c r="G13226" s="219">
        <v>0</v>
      </c>
      <c r="H13226" s="219">
        <v>0</v>
      </c>
      <c r="I13226" s="219">
        <v>0</v>
      </c>
      <c r="J13226" s="219">
        <v>0</v>
      </c>
      <c r="K13226" s="219">
        <v>0</v>
      </c>
      <c r="L13226" s="219">
        <v>0</v>
      </c>
      <c r="M13226" s="220" t="s">
        <v>583</v>
      </c>
    </row>
    <row r="13227" spans="1:13">
      <c r="A13227" s="106" t="str">
        <f t="shared" si="207"/>
        <v xml:space="preserve">G0089 </v>
      </c>
      <c r="B13227" s="164" t="s">
        <v>18246</v>
      </c>
      <c r="C13227" s="163"/>
      <c r="D13227" s="113" t="s">
        <v>888</v>
      </c>
      <c r="F13227" t="s">
        <v>18247</v>
      </c>
      <c r="G13227" s="219">
        <v>0</v>
      </c>
      <c r="H13227" s="219">
        <v>0</v>
      </c>
      <c r="I13227" s="219">
        <v>0</v>
      </c>
      <c r="J13227" s="219">
        <v>0</v>
      </c>
      <c r="K13227" s="219">
        <v>0</v>
      </c>
      <c r="L13227" s="219">
        <v>0</v>
      </c>
      <c r="M13227" s="220" t="s">
        <v>583</v>
      </c>
    </row>
    <row r="13228" spans="1:13">
      <c r="A13228" s="106" t="str">
        <f t="shared" si="207"/>
        <v xml:space="preserve">G0090 </v>
      </c>
      <c r="B13228" s="164" t="s">
        <v>18248</v>
      </c>
      <c r="C13228" s="163"/>
      <c r="D13228" s="113" t="s">
        <v>888</v>
      </c>
      <c r="F13228" t="s">
        <v>18249</v>
      </c>
      <c r="G13228" s="219">
        <v>0</v>
      </c>
      <c r="H13228" s="219">
        <v>0</v>
      </c>
      <c r="I13228" s="219">
        <v>0</v>
      </c>
      <c r="J13228" s="219">
        <v>0</v>
      </c>
      <c r="K13228" s="219">
        <v>0</v>
      </c>
      <c r="L13228" s="219">
        <v>0</v>
      </c>
      <c r="M13228" s="220" t="s">
        <v>583</v>
      </c>
    </row>
    <row r="13229" spans="1:13">
      <c r="A13229" s="106" t="str">
        <f t="shared" si="207"/>
        <v xml:space="preserve">G0101 </v>
      </c>
      <c r="B13229" s="164" t="s">
        <v>16964</v>
      </c>
      <c r="C13229" s="163"/>
      <c r="D13229" s="113" t="s">
        <v>1358</v>
      </c>
      <c r="F13229" t="s">
        <v>16965</v>
      </c>
      <c r="G13229" s="219">
        <v>0.45</v>
      </c>
      <c r="H13229" s="219">
        <v>0.66</v>
      </c>
      <c r="I13229" s="219">
        <v>0.3</v>
      </c>
      <c r="J13229" s="219">
        <v>7.0000000000000007E-2</v>
      </c>
      <c r="K13229" s="219">
        <v>1.18</v>
      </c>
      <c r="L13229" s="219">
        <v>0.82</v>
      </c>
      <c r="M13229" s="220" t="s">
        <v>583</v>
      </c>
    </row>
    <row r="13230" spans="1:13">
      <c r="A13230" s="106" t="str">
        <f t="shared" si="207"/>
        <v xml:space="preserve">G0102 </v>
      </c>
      <c r="B13230" s="164" t="s">
        <v>16966</v>
      </c>
      <c r="C13230" s="163"/>
      <c r="D13230" s="113" t="s">
        <v>1358</v>
      </c>
      <c r="F13230" t="s">
        <v>16967</v>
      </c>
      <c r="G13230" s="219">
        <v>0.18</v>
      </c>
      <c r="H13230" s="219">
        <v>0.51</v>
      </c>
      <c r="I13230" s="219">
        <v>7.0000000000000007E-2</v>
      </c>
      <c r="J13230" s="219">
        <v>0.01</v>
      </c>
      <c r="K13230" s="219">
        <v>0.7</v>
      </c>
      <c r="L13230" s="219">
        <v>0.26</v>
      </c>
      <c r="M13230" s="220" t="s">
        <v>583</v>
      </c>
    </row>
    <row r="13231" spans="1:13">
      <c r="A13231" s="106" t="str">
        <f t="shared" si="207"/>
        <v xml:space="preserve">G0103 </v>
      </c>
      <c r="B13231" s="164" t="s">
        <v>16968</v>
      </c>
      <c r="C13231" s="163"/>
      <c r="D13231" s="113" t="s">
        <v>888</v>
      </c>
      <c r="F13231" t="s">
        <v>16969</v>
      </c>
      <c r="G13231" s="219">
        <v>0</v>
      </c>
      <c r="H13231" s="219">
        <v>0</v>
      </c>
      <c r="I13231" s="219">
        <v>0</v>
      </c>
      <c r="J13231" s="219">
        <v>0</v>
      </c>
      <c r="K13231" s="219">
        <v>0</v>
      </c>
      <c r="L13231" s="219">
        <v>0</v>
      </c>
      <c r="M13231" s="220" t="s">
        <v>583</v>
      </c>
    </row>
    <row r="13232" spans="1:13">
      <c r="A13232" s="106" t="str">
        <f t="shared" si="207"/>
        <v xml:space="preserve">G0104 </v>
      </c>
      <c r="B13232" s="164" t="s">
        <v>16970</v>
      </c>
      <c r="C13232" s="163"/>
      <c r="D13232" s="113" t="s">
        <v>1358</v>
      </c>
      <c r="F13232" t="s">
        <v>16971</v>
      </c>
      <c r="G13232" s="219">
        <v>0.84</v>
      </c>
      <c r="H13232" s="219">
        <v>4.63</v>
      </c>
      <c r="I13232" s="219">
        <v>0.73</v>
      </c>
      <c r="J13232" s="219">
        <v>0.12</v>
      </c>
      <c r="K13232" s="219">
        <v>5.59</v>
      </c>
      <c r="L13232" s="219">
        <v>1.69</v>
      </c>
      <c r="M13232" s="220" t="s">
        <v>1324</v>
      </c>
    </row>
    <row r="13233" spans="1:13">
      <c r="A13233" s="106" t="str">
        <f t="shared" si="207"/>
        <v xml:space="preserve">G0105 </v>
      </c>
      <c r="B13233" s="164" t="s">
        <v>16972</v>
      </c>
      <c r="C13233" s="163"/>
      <c r="D13233" s="113" t="s">
        <v>1358</v>
      </c>
      <c r="F13233" t="s">
        <v>16973</v>
      </c>
      <c r="G13233" s="219">
        <v>3.26</v>
      </c>
      <c r="H13233" s="219">
        <v>6.51</v>
      </c>
      <c r="I13233" s="219">
        <v>1.77</v>
      </c>
      <c r="J13233" s="219">
        <v>0.42</v>
      </c>
      <c r="K13233" s="219">
        <v>10.19</v>
      </c>
      <c r="L13233" s="219">
        <v>5.45</v>
      </c>
      <c r="M13233" s="220" t="s">
        <v>1324</v>
      </c>
    </row>
    <row r="13234" spans="1:13">
      <c r="A13234" s="106" t="str">
        <f t="shared" si="207"/>
        <v>G0105 53</v>
      </c>
      <c r="B13234" s="164" t="s">
        <v>16972</v>
      </c>
      <c r="C13234" s="163">
        <v>53</v>
      </c>
      <c r="D13234" s="113" t="s">
        <v>1358</v>
      </c>
      <c r="F13234" t="s">
        <v>16973</v>
      </c>
      <c r="G13234" s="219">
        <v>1.63</v>
      </c>
      <c r="H13234" s="219">
        <v>3.25</v>
      </c>
      <c r="I13234" s="219">
        <v>0.89</v>
      </c>
      <c r="J13234" s="219">
        <v>0.21</v>
      </c>
      <c r="K13234" s="219">
        <v>5.09</v>
      </c>
      <c r="L13234" s="219">
        <v>2.73</v>
      </c>
      <c r="M13234" s="220" t="s">
        <v>1324</v>
      </c>
    </row>
    <row r="13235" spans="1:13">
      <c r="A13235" s="106" t="str">
        <f t="shared" si="207"/>
        <v xml:space="preserve">G0106 </v>
      </c>
      <c r="B13235" s="164" t="s">
        <v>16974</v>
      </c>
      <c r="C13235" s="163"/>
      <c r="D13235" s="113" t="s">
        <v>1358</v>
      </c>
      <c r="F13235" t="s">
        <v>16975</v>
      </c>
      <c r="G13235" s="219">
        <v>1.26</v>
      </c>
      <c r="H13235" s="219">
        <v>5.24</v>
      </c>
      <c r="I13235" s="219" t="s">
        <v>37</v>
      </c>
      <c r="J13235" s="219">
        <v>7.0000000000000007E-2</v>
      </c>
      <c r="K13235" s="219">
        <v>6.57</v>
      </c>
      <c r="L13235" s="219" t="s">
        <v>37</v>
      </c>
      <c r="M13235" s="220" t="s">
        <v>583</v>
      </c>
    </row>
    <row r="13236" spans="1:13">
      <c r="A13236" s="106" t="str">
        <f t="shared" si="207"/>
        <v>G0106 TC</v>
      </c>
      <c r="B13236" s="164" t="s">
        <v>16974</v>
      </c>
      <c r="C13236" s="163" t="s">
        <v>126</v>
      </c>
      <c r="D13236" s="113" t="s">
        <v>1358</v>
      </c>
      <c r="F13236" t="s">
        <v>16975</v>
      </c>
      <c r="G13236" s="219">
        <v>0</v>
      </c>
      <c r="H13236" s="219">
        <v>4.8</v>
      </c>
      <c r="I13236" s="219" t="s">
        <v>37</v>
      </c>
      <c r="J13236" s="219">
        <v>0.01</v>
      </c>
      <c r="K13236" s="219">
        <v>4.8099999999999996</v>
      </c>
      <c r="L13236" s="219" t="s">
        <v>37</v>
      </c>
      <c r="M13236" s="220" t="s">
        <v>583</v>
      </c>
    </row>
    <row r="13237" spans="1:13">
      <c r="A13237" s="106" t="str">
        <f t="shared" si="207"/>
        <v>G0106 26</v>
      </c>
      <c r="B13237" s="164" t="s">
        <v>16974</v>
      </c>
      <c r="C13237" s="163">
        <v>26</v>
      </c>
      <c r="D13237" s="113" t="s">
        <v>1358</v>
      </c>
      <c r="F13237" t="s">
        <v>16975</v>
      </c>
      <c r="G13237" s="219">
        <v>1.26</v>
      </c>
      <c r="H13237" s="219">
        <v>0.44</v>
      </c>
      <c r="I13237" s="219">
        <v>0.44</v>
      </c>
      <c r="J13237" s="219">
        <v>0.06</v>
      </c>
      <c r="K13237" s="219">
        <v>1.76</v>
      </c>
      <c r="L13237" s="219">
        <v>1.76</v>
      </c>
      <c r="M13237" s="220" t="s">
        <v>583</v>
      </c>
    </row>
    <row r="13238" spans="1:13">
      <c r="A13238" s="106" t="str">
        <f t="shared" si="207"/>
        <v xml:space="preserve">G0108 </v>
      </c>
      <c r="B13238" s="164" t="s">
        <v>16976</v>
      </c>
      <c r="C13238" s="163"/>
      <c r="D13238" s="113" t="s">
        <v>1358</v>
      </c>
      <c r="F13238" t="s">
        <v>16977</v>
      </c>
      <c r="G13238" s="219">
        <v>0.9</v>
      </c>
      <c r="H13238" s="219">
        <v>0.69</v>
      </c>
      <c r="I13238" s="219" t="s">
        <v>37</v>
      </c>
      <c r="J13238" s="219">
        <v>0.04</v>
      </c>
      <c r="K13238" s="219">
        <v>1.63</v>
      </c>
      <c r="L13238" s="219" t="s">
        <v>37</v>
      </c>
      <c r="M13238" s="220" t="s">
        <v>583</v>
      </c>
    </row>
    <row r="13239" spans="1:13">
      <c r="A13239" s="106" t="str">
        <f t="shared" si="207"/>
        <v xml:space="preserve">G0109 </v>
      </c>
      <c r="B13239" s="164" t="s">
        <v>16978</v>
      </c>
      <c r="C13239" s="163"/>
      <c r="D13239" s="113" t="s">
        <v>1358</v>
      </c>
      <c r="F13239" t="s">
        <v>16979</v>
      </c>
      <c r="G13239" s="219">
        <v>0.25</v>
      </c>
      <c r="H13239" s="219">
        <v>0.21</v>
      </c>
      <c r="I13239" s="219" t="s">
        <v>37</v>
      </c>
      <c r="J13239" s="219">
        <v>0.01</v>
      </c>
      <c r="K13239" s="219">
        <v>0.47</v>
      </c>
      <c r="L13239" s="219" t="s">
        <v>37</v>
      </c>
      <c r="M13239" s="220" t="s">
        <v>583</v>
      </c>
    </row>
    <row r="13240" spans="1:13">
      <c r="A13240" s="106" t="str">
        <f t="shared" si="207"/>
        <v xml:space="preserve">G0117 </v>
      </c>
      <c r="B13240" s="164" t="s">
        <v>16980</v>
      </c>
      <c r="C13240" s="163"/>
      <c r="D13240" s="113" t="s">
        <v>6264</v>
      </c>
      <c r="F13240" t="s">
        <v>16981</v>
      </c>
      <c r="G13240" s="219">
        <v>0.45</v>
      </c>
      <c r="H13240" s="219">
        <v>1.44</v>
      </c>
      <c r="I13240" s="219" t="s">
        <v>37</v>
      </c>
      <c r="J13240" s="219">
        <v>0.02</v>
      </c>
      <c r="K13240" s="219">
        <v>1.91</v>
      </c>
      <c r="L13240" s="219" t="s">
        <v>37</v>
      </c>
      <c r="M13240" s="220" t="s">
        <v>583</v>
      </c>
    </row>
    <row r="13241" spans="1:13">
      <c r="A13241" s="106" t="str">
        <f t="shared" si="207"/>
        <v xml:space="preserve">G0118 </v>
      </c>
      <c r="B13241" s="164" t="s">
        <v>16982</v>
      </c>
      <c r="C13241" s="163"/>
      <c r="D13241" s="113" t="s">
        <v>6264</v>
      </c>
      <c r="F13241" t="s">
        <v>16981</v>
      </c>
      <c r="G13241" s="219">
        <v>0.17</v>
      </c>
      <c r="H13241" s="219">
        <v>1.08</v>
      </c>
      <c r="I13241" s="219" t="s">
        <v>37</v>
      </c>
      <c r="J13241" s="219">
        <v>0.01</v>
      </c>
      <c r="K13241" s="219">
        <v>1.26</v>
      </c>
      <c r="L13241" s="219" t="s">
        <v>37</v>
      </c>
      <c r="M13241" s="220" t="s">
        <v>583</v>
      </c>
    </row>
    <row r="13242" spans="1:13">
      <c r="A13242" s="106" t="str">
        <f t="shared" si="207"/>
        <v xml:space="preserve">G0120 </v>
      </c>
      <c r="B13242" s="164" t="s">
        <v>16983</v>
      </c>
      <c r="C13242" s="163"/>
      <c r="D13242" s="113" t="s">
        <v>1358</v>
      </c>
      <c r="F13242" t="s">
        <v>16984</v>
      </c>
      <c r="G13242" s="219">
        <v>1.26</v>
      </c>
      <c r="H13242" s="219">
        <v>5.24</v>
      </c>
      <c r="I13242" s="219" t="s">
        <v>37</v>
      </c>
      <c r="J13242" s="219">
        <v>7.0000000000000007E-2</v>
      </c>
      <c r="K13242" s="219">
        <v>6.57</v>
      </c>
      <c r="L13242" s="219" t="s">
        <v>37</v>
      </c>
      <c r="M13242" s="220" t="s">
        <v>583</v>
      </c>
    </row>
    <row r="13243" spans="1:13">
      <c r="A13243" s="106" t="str">
        <f t="shared" si="207"/>
        <v>G0120 TC</v>
      </c>
      <c r="B13243" s="164" t="s">
        <v>16983</v>
      </c>
      <c r="C13243" s="163" t="s">
        <v>126</v>
      </c>
      <c r="D13243" s="113" t="s">
        <v>1358</v>
      </c>
      <c r="F13243" t="s">
        <v>16984</v>
      </c>
      <c r="G13243" s="219">
        <v>0</v>
      </c>
      <c r="H13243" s="219">
        <v>4.8</v>
      </c>
      <c r="I13243" s="219" t="s">
        <v>37</v>
      </c>
      <c r="J13243" s="219">
        <v>0.01</v>
      </c>
      <c r="K13243" s="219">
        <v>4.8099999999999996</v>
      </c>
      <c r="L13243" s="219" t="s">
        <v>37</v>
      </c>
      <c r="M13243" s="220" t="s">
        <v>583</v>
      </c>
    </row>
    <row r="13244" spans="1:13">
      <c r="A13244" s="106" t="str">
        <f t="shared" si="207"/>
        <v>G0120 26</v>
      </c>
      <c r="B13244" s="164" t="s">
        <v>16983</v>
      </c>
      <c r="C13244" s="163">
        <v>26</v>
      </c>
      <c r="D13244" s="113" t="s">
        <v>1358</v>
      </c>
      <c r="F13244" t="s">
        <v>16984</v>
      </c>
      <c r="G13244" s="219">
        <v>1.26</v>
      </c>
      <c r="H13244" s="219">
        <v>0.44</v>
      </c>
      <c r="I13244" s="219">
        <v>0.44</v>
      </c>
      <c r="J13244" s="219">
        <v>0.06</v>
      </c>
      <c r="K13244" s="219">
        <v>1.76</v>
      </c>
      <c r="L13244" s="219">
        <v>1.76</v>
      </c>
      <c r="M13244" s="220" t="s">
        <v>583</v>
      </c>
    </row>
    <row r="13245" spans="1:13">
      <c r="A13245" s="106" t="str">
        <f t="shared" si="207"/>
        <v xml:space="preserve">G0121 </v>
      </c>
      <c r="B13245" s="164" t="s">
        <v>16985</v>
      </c>
      <c r="C13245" s="163"/>
      <c r="D13245" s="113" t="s">
        <v>1358</v>
      </c>
      <c r="F13245" t="s">
        <v>16986</v>
      </c>
      <c r="G13245" s="219">
        <v>3.26</v>
      </c>
      <c r="H13245" s="219">
        <v>6.51</v>
      </c>
      <c r="I13245" s="219">
        <v>1.77</v>
      </c>
      <c r="J13245" s="219">
        <v>0.43</v>
      </c>
      <c r="K13245" s="219">
        <v>10.199999999999999</v>
      </c>
      <c r="L13245" s="219">
        <v>5.46</v>
      </c>
      <c r="M13245" s="220" t="s">
        <v>1324</v>
      </c>
    </row>
    <row r="13246" spans="1:13">
      <c r="A13246" s="106" t="str">
        <f t="shared" si="207"/>
        <v>G0121 53</v>
      </c>
      <c r="B13246" s="164" t="s">
        <v>16985</v>
      </c>
      <c r="C13246" s="163">
        <v>53</v>
      </c>
      <c r="D13246" s="113" t="s">
        <v>1358</v>
      </c>
      <c r="F13246" t="s">
        <v>16986</v>
      </c>
      <c r="G13246" s="219">
        <v>1.63</v>
      </c>
      <c r="H13246" s="219">
        <v>3.25</v>
      </c>
      <c r="I13246" s="219">
        <v>0.89</v>
      </c>
      <c r="J13246" s="219">
        <v>0.22</v>
      </c>
      <c r="K13246" s="219">
        <v>5.0999999999999996</v>
      </c>
      <c r="L13246" s="219">
        <v>2.74</v>
      </c>
      <c r="M13246" s="220" t="s">
        <v>1324</v>
      </c>
    </row>
    <row r="13247" spans="1:13">
      <c r="A13247" s="106" t="str">
        <f t="shared" si="207"/>
        <v xml:space="preserve">G0122 </v>
      </c>
      <c r="B13247" s="164" t="s">
        <v>16987</v>
      </c>
      <c r="C13247" s="163"/>
      <c r="D13247" s="113" t="s">
        <v>798</v>
      </c>
      <c r="E13247" s="113" t="s">
        <v>1966</v>
      </c>
      <c r="F13247" t="s">
        <v>16984</v>
      </c>
      <c r="G13247" s="219">
        <v>0.99</v>
      </c>
      <c r="H13247" s="219">
        <v>8.6300000000000008</v>
      </c>
      <c r="I13247" s="219" t="s">
        <v>37</v>
      </c>
      <c r="J13247" s="219">
        <v>0.04</v>
      </c>
      <c r="K13247" s="219">
        <v>9.66</v>
      </c>
      <c r="L13247" s="219" t="s">
        <v>37</v>
      </c>
      <c r="M13247" s="220" t="s">
        <v>583</v>
      </c>
    </row>
    <row r="13248" spans="1:13">
      <c r="A13248" s="106" t="str">
        <f t="shared" si="207"/>
        <v>G0122 TC</v>
      </c>
      <c r="B13248" s="164" t="s">
        <v>16987</v>
      </c>
      <c r="C13248" s="163" t="s">
        <v>126</v>
      </c>
      <c r="D13248" s="113" t="s">
        <v>798</v>
      </c>
      <c r="E13248" s="113" t="s">
        <v>1966</v>
      </c>
      <c r="F13248" t="s">
        <v>16984</v>
      </c>
      <c r="G13248" s="219">
        <v>0</v>
      </c>
      <c r="H13248" s="219">
        <v>8.25</v>
      </c>
      <c r="I13248" s="219" t="s">
        <v>37</v>
      </c>
      <c r="J13248" s="219">
        <v>0.02</v>
      </c>
      <c r="K13248" s="219">
        <v>8.27</v>
      </c>
      <c r="L13248" s="219" t="s">
        <v>37</v>
      </c>
      <c r="M13248" s="220" t="s">
        <v>583</v>
      </c>
    </row>
    <row r="13249" spans="1:13">
      <c r="A13249" s="106" t="str">
        <f t="shared" si="207"/>
        <v>G0122 26</v>
      </c>
      <c r="B13249" s="164" t="s">
        <v>16987</v>
      </c>
      <c r="C13249" s="163">
        <v>26</v>
      </c>
      <c r="D13249" s="113" t="s">
        <v>798</v>
      </c>
      <c r="E13249" s="113" t="s">
        <v>1966</v>
      </c>
      <c r="F13249" t="s">
        <v>16984</v>
      </c>
      <c r="G13249" s="219">
        <v>0.99</v>
      </c>
      <c r="H13249" s="219">
        <v>0.38</v>
      </c>
      <c r="I13249" s="219">
        <v>0.38</v>
      </c>
      <c r="J13249" s="219">
        <v>0.02</v>
      </c>
      <c r="K13249" s="219">
        <v>1.39</v>
      </c>
      <c r="L13249" s="219">
        <v>1.39</v>
      </c>
      <c r="M13249" s="220" t="s">
        <v>583</v>
      </c>
    </row>
    <row r="13250" spans="1:13">
      <c r="A13250" s="106" t="str">
        <f t="shared" si="207"/>
        <v xml:space="preserve">G0123 </v>
      </c>
      <c r="B13250" s="164" t="s">
        <v>16988</v>
      </c>
      <c r="C13250" s="163"/>
      <c r="D13250" s="113" t="s">
        <v>888</v>
      </c>
      <c r="F13250" t="s">
        <v>16989</v>
      </c>
      <c r="G13250" s="219">
        <v>0</v>
      </c>
      <c r="H13250" s="219">
        <v>0</v>
      </c>
      <c r="I13250" s="219">
        <v>0</v>
      </c>
      <c r="J13250" s="219">
        <v>0</v>
      </c>
      <c r="K13250" s="219">
        <v>0</v>
      </c>
      <c r="L13250" s="219">
        <v>0</v>
      </c>
      <c r="M13250" s="220" t="s">
        <v>583</v>
      </c>
    </row>
    <row r="13251" spans="1:13">
      <c r="A13251" s="106" t="str">
        <f t="shared" ref="A13251:A13314" si="208">B13251&amp;" "&amp;C13251</f>
        <v xml:space="preserve">G0124 </v>
      </c>
      <c r="B13251" s="164" t="s">
        <v>16990</v>
      </c>
      <c r="C13251" s="163"/>
      <c r="D13251" s="113" t="s">
        <v>1358</v>
      </c>
      <c r="F13251" t="s">
        <v>16991</v>
      </c>
      <c r="G13251" s="219">
        <v>0.26</v>
      </c>
      <c r="H13251" s="219">
        <v>0.45</v>
      </c>
      <c r="I13251" s="219">
        <v>0.45</v>
      </c>
      <c r="J13251" s="219">
        <v>0.01</v>
      </c>
      <c r="K13251" s="219">
        <v>0.72</v>
      </c>
      <c r="L13251" s="219">
        <v>0.72</v>
      </c>
      <c r="M13251" s="220" t="s">
        <v>583</v>
      </c>
    </row>
    <row r="13252" spans="1:13">
      <c r="A13252" s="106" t="str">
        <f t="shared" si="208"/>
        <v xml:space="preserve">G0127 </v>
      </c>
      <c r="B13252" s="164" t="s">
        <v>16992</v>
      </c>
      <c r="C13252" s="163"/>
      <c r="D13252" s="113" t="s">
        <v>1193</v>
      </c>
      <c r="F13252" t="s">
        <v>16993</v>
      </c>
      <c r="G13252" s="219">
        <v>0.17</v>
      </c>
      <c r="H13252" s="219">
        <v>0.54</v>
      </c>
      <c r="I13252" s="219">
        <v>0.04</v>
      </c>
      <c r="J13252" s="219">
        <v>0.01</v>
      </c>
      <c r="K13252" s="219">
        <v>0.72</v>
      </c>
      <c r="L13252" s="219">
        <v>0.22</v>
      </c>
      <c r="M13252" s="220" t="s">
        <v>1324</v>
      </c>
    </row>
    <row r="13253" spans="1:13">
      <c r="A13253" s="106" t="str">
        <f t="shared" si="208"/>
        <v xml:space="preserve">G0128 </v>
      </c>
      <c r="B13253" s="164" t="s">
        <v>16994</v>
      </c>
      <c r="C13253" s="163"/>
      <c r="D13253" s="113" t="s">
        <v>1193</v>
      </c>
      <c r="F13253" t="s">
        <v>16995</v>
      </c>
      <c r="G13253" s="219">
        <v>0</v>
      </c>
      <c r="H13253" s="219">
        <v>0.28000000000000003</v>
      </c>
      <c r="I13253" s="219" t="s">
        <v>37</v>
      </c>
      <c r="J13253" s="219">
        <v>0.01</v>
      </c>
      <c r="K13253" s="219">
        <v>0.28999999999999998</v>
      </c>
      <c r="L13253" s="219" t="s">
        <v>37</v>
      </c>
      <c r="M13253" s="220" t="s">
        <v>583</v>
      </c>
    </row>
    <row r="13254" spans="1:13">
      <c r="A13254" s="106" t="str">
        <f t="shared" si="208"/>
        <v xml:space="preserve">G0129 </v>
      </c>
      <c r="B13254" s="164" t="s">
        <v>16996</v>
      </c>
      <c r="C13254" s="163"/>
      <c r="D13254" s="113" t="s">
        <v>888</v>
      </c>
      <c r="F13254" t="s">
        <v>21582</v>
      </c>
      <c r="G13254" s="219">
        <v>0</v>
      </c>
      <c r="H13254" s="219">
        <v>0</v>
      </c>
      <c r="I13254" s="219">
        <v>0</v>
      </c>
      <c r="J13254" s="219">
        <v>0</v>
      </c>
      <c r="K13254" s="219">
        <v>0</v>
      </c>
      <c r="L13254" s="219">
        <v>0</v>
      </c>
      <c r="M13254" s="220" t="s">
        <v>583</v>
      </c>
    </row>
    <row r="13255" spans="1:13">
      <c r="A13255" s="106" t="str">
        <f t="shared" si="208"/>
        <v xml:space="preserve">G0130 </v>
      </c>
      <c r="B13255" s="164" t="s">
        <v>16997</v>
      </c>
      <c r="C13255" s="163"/>
      <c r="D13255" s="113" t="s">
        <v>1358</v>
      </c>
      <c r="F13255" t="s">
        <v>16998</v>
      </c>
      <c r="G13255" s="219">
        <v>0.22</v>
      </c>
      <c r="H13255" s="219">
        <v>0.86</v>
      </c>
      <c r="I13255" s="219" t="s">
        <v>37</v>
      </c>
      <c r="J13255" s="219">
        <v>0.02</v>
      </c>
      <c r="K13255" s="219">
        <v>1.1000000000000001</v>
      </c>
      <c r="L13255" s="219" t="s">
        <v>37</v>
      </c>
      <c r="M13255" s="220" t="s">
        <v>583</v>
      </c>
    </row>
    <row r="13256" spans="1:13">
      <c r="A13256" s="106" t="str">
        <f t="shared" si="208"/>
        <v>G0130 TC</v>
      </c>
      <c r="B13256" s="164" t="s">
        <v>16997</v>
      </c>
      <c r="C13256" s="163" t="s">
        <v>126</v>
      </c>
      <c r="D13256" s="113" t="s">
        <v>1358</v>
      </c>
      <c r="F13256" t="s">
        <v>16998</v>
      </c>
      <c r="G13256" s="219">
        <v>0</v>
      </c>
      <c r="H13256" s="219">
        <v>0.77</v>
      </c>
      <c r="I13256" s="219" t="s">
        <v>37</v>
      </c>
      <c r="J13256" s="219">
        <v>0.01</v>
      </c>
      <c r="K13256" s="219">
        <v>0.78</v>
      </c>
      <c r="L13256" s="219" t="s">
        <v>37</v>
      </c>
      <c r="M13256" s="220" t="s">
        <v>583</v>
      </c>
    </row>
    <row r="13257" spans="1:13">
      <c r="A13257" s="106" t="str">
        <f t="shared" si="208"/>
        <v>G0130 26</v>
      </c>
      <c r="B13257" s="164" t="s">
        <v>16997</v>
      </c>
      <c r="C13257" s="163">
        <v>26</v>
      </c>
      <c r="D13257" s="113" t="s">
        <v>1358</v>
      </c>
      <c r="F13257" t="s">
        <v>16998</v>
      </c>
      <c r="G13257" s="219">
        <v>0.22</v>
      </c>
      <c r="H13257" s="219">
        <v>0.09</v>
      </c>
      <c r="I13257" s="219">
        <v>0.09</v>
      </c>
      <c r="J13257" s="219">
        <v>0.01</v>
      </c>
      <c r="K13257" s="219">
        <v>0.32</v>
      </c>
      <c r="L13257" s="219">
        <v>0.32</v>
      </c>
      <c r="M13257" s="220" t="s">
        <v>583</v>
      </c>
    </row>
    <row r="13258" spans="1:13">
      <c r="A13258" s="106" t="str">
        <f t="shared" si="208"/>
        <v xml:space="preserve">G0136 </v>
      </c>
      <c r="B13258" s="164" t="s">
        <v>21583</v>
      </c>
      <c r="C13258" s="163"/>
      <c r="D13258" s="113" t="s">
        <v>1358</v>
      </c>
      <c r="F13258" t="s">
        <v>21584</v>
      </c>
      <c r="G13258" s="219">
        <v>0.18</v>
      </c>
      <c r="H13258" s="219">
        <v>0.38</v>
      </c>
      <c r="I13258" s="219">
        <v>0.08</v>
      </c>
      <c r="J13258" s="219">
        <v>0.01</v>
      </c>
      <c r="K13258" s="219">
        <v>0.56999999999999995</v>
      </c>
      <c r="L13258" s="219">
        <v>0.27</v>
      </c>
      <c r="M13258" s="220" t="s">
        <v>583</v>
      </c>
    </row>
    <row r="13259" spans="1:13">
      <c r="A13259" s="106" t="str">
        <f t="shared" si="208"/>
        <v xml:space="preserve">G0137 </v>
      </c>
      <c r="B13259" s="164" t="s">
        <v>21585</v>
      </c>
      <c r="C13259" s="163"/>
      <c r="D13259" s="113" t="s">
        <v>888</v>
      </c>
      <c r="F13259" t="s">
        <v>21586</v>
      </c>
      <c r="G13259" s="219">
        <v>0</v>
      </c>
      <c r="H13259" s="219">
        <v>0</v>
      </c>
      <c r="I13259" s="219">
        <v>0</v>
      </c>
      <c r="J13259" s="219">
        <v>0</v>
      </c>
      <c r="K13259" s="219">
        <v>0</v>
      </c>
      <c r="L13259" s="219">
        <v>0</v>
      </c>
      <c r="M13259" s="220" t="s">
        <v>1125</v>
      </c>
    </row>
    <row r="13260" spans="1:13">
      <c r="A13260" s="106" t="str">
        <f t="shared" si="208"/>
        <v xml:space="preserve">G0140 </v>
      </c>
      <c r="B13260" s="164" t="s">
        <v>21587</v>
      </c>
      <c r="C13260" s="163"/>
      <c r="D13260" s="113" t="s">
        <v>1358</v>
      </c>
      <c r="F13260" t="s">
        <v>21588</v>
      </c>
      <c r="G13260" s="219">
        <v>1</v>
      </c>
      <c r="H13260" s="219">
        <v>1.35</v>
      </c>
      <c r="I13260" s="219">
        <v>0.42</v>
      </c>
      <c r="J13260" s="219">
        <v>7.0000000000000007E-2</v>
      </c>
      <c r="K13260" s="219">
        <v>2.42</v>
      </c>
      <c r="L13260" s="219">
        <v>1.49</v>
      </c>
      <c r="M13260" s="220" t="s">
        <v>583</v>
      </c>
    </row>
    <row r="13261" spans="1:13">
      <c r="A13261" s="106" t="str">
        <f t="shared" si="208"/>
        <v xml:space="preserve">G0141 </v>
      </c>
      <c r="B13261" s="164" t="s">
        <v>16999</v>
      </c>
      <c r="C13261" s="163"/>
      <c r="D13261" s="113" t="s">
        <v>1358</v>
      </c>
      <c r="F13261" t="s">
        <v>17000</v>
      </c>
      <c r="G13261" s="219">
        <v>0.26</v>
      </c>
      <c r="H13261" s="219">
        <v>0.45</v>
      </c>
      <c r="I13261" s="219">
        <v>0.45</v>
      </c>
      <c r="J13261" s="219">
        <v>0.01</v>
      </c>
      <c r="K13261" s="219">
        <v>0.72</v>
      </c>
      <c r="L13261" s="219">
        <v>0.72</v>
      </c>
      <c r="M13261" s="220" t="s">
        <v>583</v>
      </c>
    </row>
    <row r="13262" spans="1:13">
      <c r="A13262" s="106" t="str">
        <f t="shared" si="208"/>
        <v xml:space="preserve">G0143 </v>
      </c>
      <c r="B13262" s="164" t="s">
        <v>17001</v>
      </c>
      <c r="C13262" s="163"/>
      <c r="D13262" s="113" t="s">
        <v>888</v>
      </c>
      <c r="F13262" t="s">
        <v>17002</v>
      </c>
      <c r="G13262" s="219">
        <v>0</v>
      </c>
      <c r="H13262" s="219">
        <v>0</v>
      </c>
      <c r="I13262" s="219">
        <v>0</v>
      </c>
      <c r="J13262" s="219">
        <v>0</v>
      </c>
      <c r="K13262" s="219">
        <v>0</v>
      </c>
      <c r="L13262" s="219">
        <v>0</v>
      </c>
      <c r="M13262" s="220" t="s">
        <v>583</v>
      </c>
    </row>
    <row r="13263" spans="1:13">
      <c r="A13263" s="106" t="str">
        <f t="shared" si="208"/>
        <v xml:space="preserve">G0144 </v>
      </c>
      <c r="B13263" s="164" t="s">
        <v>17003</v>
      </c>
      <c r="C13263" s="163"/>
      <c r="D13263" s="113" t="s">
        <v>888</v>
      </c>
      <c r="F13263" t="s">
        <v>17002</v>
      </c>
      <c r="G13263" s="219">
        <v>0</v>
      </c>
      <c r="H13263" s="219">
        <v>0</v>
      </c>
      <c r="I13263" s="219">
        <v>0</v>
      </c>
      <c r="J13263" s="219">
        <v>0</v>
      </c>
      <c r="K13263" s="219">
        <v>0</v>
      </c>
      <c r="L13263" s="219">
        <v>0</v>
      </c>
      <c r="M13263" s="220" t="s">
        <v>583</v>
      </c>
    </row>
    <row r="13264" spans="1:13">
      <c r="A13264" s="106" t="str">
        <f t="shared" si="208"/>
        <v xml:space="preserve">G0145 </v>
      </c>
      <c r="B13264" s="164" t="s">
        <v>17004</v>
      </c>
      <c r="C13264" s="163"/>
      <c r="D13264" s="113" t="s">
        <v>888</v>
      </c>
      <c r="F13264" t="s">
        <v>17002</v>
      </c>
      <c r="G13264" s="219">
        <v>0</v>
      </c>
      <c r="H13264" s="219">
        <v>0</v>
      </c>
      <c r="I13264" s="219">
        <v>0</v>
      </c>
      <c r="J13264" s="219">
        <v>0</v>
      </c>
      <c r="K13264" s="219">
        <v>0</v>
      </c>
      <c r="L13264" s="219">
        <v>0</v>
      </c>
      <c r="M13264" s="220" t="s">
        <v>583</v>
      </c>
    </row>
    <row r="13265" spans="1:13">
      <c r="A13265" s="106" t="str">
        <f t="shared" si="208"/>
        <v xml:space="preserve">G0146 </v>
      </c>
      <c r="B13265" s="164" t="s">
        <v>21589</v>
      </c>
      <c r="C13265" s="163"/>
      <c r="D13265" s="113" t="s">
        <v>1358</v>
      </c>
      <c r="F13265" t="s">
        <v>21590</v>
      </c>
      <c r="G13265" s="219">
        <v>0.7</v>
      </c>
      <c r="H13265" s="219">
        <v>0.76</v>
      </c>
      <c r="I13265" s="219">
        <v>0.28999999999999998</v>
      </c>
      <c r="J13265" s="219">
        <v>0.05</v>
      </c>
      <c r="K13265" s="219">
        <v>1.51</v>
      </c>
      <c r="L13265" s="219">
        <v>1.04</v>
      </c>
      <c r="M13265" s="220" t="s">
        <v>1125</v>
      </c>
    </row>
    <row r="13266" spans="1:13">
      <c r="A13266" s="106" t="str">
        <f t="shared" si="208"/>
        <v xml:space="preserve">G0147 </v>
      </c>
      <c r="B13266" s="164" t="s">
        <v>17005</v>
      </c>
      <c r="C13266" s="163"/>
      <c r="D13266" s="113" t="s">
        <v>888</v>
      </c>
      <c r="F13266" t="s">
        <v>17006</v>
      </c>
      <c r="G13266" s="219">
        <v>0</v>
      </c>
      <c r="H13266" s="219">
        <v>0</v>
      </c>
      <c r="I13266" s="219">
        <v>0</v>
      </c>
      <c r="J13266" s="219">
        <v>0</v>
      </c>
      <c r="K13266" s="219">
        <v>0</v>
      </c>
      <c r="L13266" s="219">
        <v>0</v>
      </c>
      <c r="M13266" s="220" t="s">
        <v>583</v>
      </c>
    </row>
    <row r="13267" spans="1:13">
      <c r="A13267" s="106" t="str">
        <f t="shared" si="208"/>
        <v xml:space="preserve">G0148 </v>
      </c>
      <c r="B13267" s="164" t="s">
        <v>17007</v>
      </c>
      <c r="C13267" s="163"/>
      <c r="D13267" s="113" t="s">
        <v>888</v>
      </c>
      <c r="F13267" t="s">
        <v>17008</v>
      </c>
      <c r="G13267" s="219">
        <v>0</v>
      </c>
      <c r="H13267" s="219">
        <v>0</v>
      </c>
      <c r="I13267" s="219">
        <v>0</v>
      </c>
      <c r="J13267" s="219">
        <v>0</v>
      </c>
      <c r="K13267" s="219">
        <v>0</v>
      </c>
      <c r="L13267" s="219">
        <v>0</v>
      </c>
      <c r="M13267" s="220" t="s">
        <v>583</v>
      </c>
    </row>
    <row r="13268" spans="1:13">
      <c r="A13268" s="106" t="str">
        <f t="shared" si="208"/>
        <v xml:space="preserve">G0151 </v>
      </c>
      <c r="B13268" s="164" t="s">
        <v>17009</v>
      </c>
      <c r="C13268" s="163"/>
      <c r="D13268" s="113" t="s">
        <v>888</v>
      </c>
      <c r="F13268" t="s">
        <v>17010</v>
      </c>
      <c r="G13268" s="219">
        <v>0</v>
      </c>
      <c r="H13268" s="219">
        <v>0</v>
      </c>
      <c r="I13268" s="219">
        <v>0</v>
      </c>
      <c r="J13268" s="219">
        <v>0</v>
      </c>
      <c r="K13268" s="219">
        <v>0</v>
      </c>
      <c r="L13268" s="219">
        <v>0</v>
      </c>
      <c r="M13268" s="220" t="s">
        <v>583</v>
      </c>
    </row>
    <row r="13269" spans="1:13">
      <c r="A13269" s="106" t="str">
        <f t="shared" si="208"/>
        <v xml:space="preserve">G0152 </v>
      </c>
      <c r="B13269" s="164" t="s">
        <v>17011</v>
      </c>
      <c r="C13269" s="163"/>
      <c r="D13269" s="113" t="s">
        <v>888</v>
      </c>
      <c r="F13269" t="s">
        <v>17012</v>
      </c>
      <c r="G13269" s="219">
        <v>0</v>
      </c>
      <c r="H13269" s="219">
        <v>0</v>
      </c>
      <c r="I13269" s="219">
        <v>0</v>
      </c>
      <c r="J13269" s="219">
        <v>0</v>
      </c>
      <c r="K13269" s="219">
        <v>0</v>
      </c>
      <c r="L13269" s="219">
        <v>0</v>
      </c>
      <c r="M13269" s="220" t="s">
        <v>583</v>
      </c>
    </row>
    <row r="13270" spans="1:13">
      <c r="A13270" s="106" t="str">
        <f t="shared" si="208"/>
        <v xml:space="preserve">G0153 </v>
      </c>
      <c r="B13270" s="164" t="s">
        <v>17013</v>
      </c>
      <c r="C13270" s="163"/>
      <c r="D13270" s="113" t="s">
        <v>888</v>
      </c>
      <c r="F13270" t="s">
        <v>17014</v>
      </c>
      <c r="G13270" s="219">
        <v>0</v>
      </c>
      <c r="H13270" s="219">
        <v>0</v>
      </c>
      <c r="I13270" s="219">
        <v>0</v>
      </c>
      <c r="J13270" s="219">
        <v>0</v>
      </c>
      <c r="K13270" s="219">
        <v>0</v>
      </c>
      <c r="L13270" s="219">
        <v>0</v>
      </c>
      <c r="M13270" s="220" t="s">
        <v>583</v>
      </c>
    </row>
    <row r="13271" spans="1:13">
      <c r="A13271" s="106" t="str">
        <f t="shared" si="208"/>
        <v xml:space="preserve">G0155 </v>
      </c>
      <c r="B13271" s="164" t="s">
        <v>17015</v>
      </c>
      <c r="C13271" s="163"/>
      <c r="D13271" s="113" t="s">
        <v>888</v>
      </c>
      <c r="F13271" t="s">
        <v>17016</v>
      </c>
      <c r="G13271" s="219">
        <v>0</v>
      </c>
      <c r="H13271" s="219">
        <v>0</v>
      </c>
      <c r="I13271" s="219">
        <v>0</v>
      </c>
      <c r="J13271" s="219">
        <v>0</v>
      </c>
      <c r="K13271" s="219">
        <v>0</v>
      </c>
      <c r="L13271" s="219">
        <v>0</v>
      </c>
      <c r="M13271" s="220" t="s">
        <v>583</v>
      </c>
    </row>
    <row r="13272" spans="1:13">
      <c r="A13272" s="106" t="str">
        <f t="shared" si="208"/>
        <v xml:space="preserve">G0156 </v>
      </c>
      <c r="B13272" s="164" t="s">
        <v>17017</v>
      </c>
      <c r="C13272" s="163"/>
      <c r="D13272" s="113" t="s">
        <v>888</v>
      </c>
      <c r="F13272" t="s">
        <v>17018</v>
      </c>
      <c r="G13272" s="219">
        <v>0</v>
      </c>
      <c r="H13272" s="219">
        <v>0</v>
      </c>
      <c r="I13272" s="219">
        <v>0</v>
      </c>
      <c r="J13272" s="219">
        <v>0</v>
      </c>
      <c r="K13272" s="219">
        <v>0</v>
      </c>
      <c r="L13272" s="219">
        <v>0</v>
      </c>
      <c r="M13272" s="220" t="s">
        <v>583</v>
      </c>
    </row>
    <row r="13273" spans="1:13">
      <c r="A13273" s="106" t="str">
        <f t="shared" si="208"/>
        <v xml:space="preserve">G0157 </v>
      </c>
      <c r="B13273" s="164" t="s">
        <v>17019</v>
      </c>
      <c r="C13273" s="163"/>
      <c r="D13273" s="113" t="s">
        <v>15019</v>
      </c>
      <c r="F13273" t="s">
        <v>17020</v>
      </c>
      <c r="G13273" s="219">
        <v>0</v>
      </c>
      <c r="H13273" s="219">
        <v>0</v>
      </c>
      <c r="I13273" s="219">
        <v>0</v>
      </c>
      <c r="J13273" s="219">
        <v>0</v>
      </c>
      <c r="K13273" s="219">
        <v>0</v>
      </c>
      <c r="L13273" s="219">
        <v>0</v>
      </c>
      <c r="M13273" s="220" t="s">
        <v>583</v>
      </c>
    </row>
    <row r="13274" spans="1:13">
      <c r="A13274" s="106" t="str">
        <f t="shared" si="208"/>
        <v xml:space="preserve">G0158 </v>
      </c>
      <c r="B13274" s="164" t="s">
        <v>17021</v>
      </c>
      <c r="C13274" s="163"/>
      <c r="D13274" s="113" t="s">
        <v>15019</v>
      </c>
      <c r="F13274" t="s">
        <v>17022</v>
      </c>
      <c r="G13274" s="219">
        <v>0</v>
      </c>
      <c r="H13274" s="219">
        <v>0</v>
      </c>
      <c r="I13274" s="219">
        <v>0</v>
      </c>
      <c r="J13274" s="219">
        <v>0</v>
      </c>
      <c r="K13274" s="219">
        <v>0</v>
      </c>
      <c r="L13274" s="219">
        <v>0</v>
      </c>
      <c r="M13274" s="220" t="s">
        <v>583</v>
      </c>
    </row>
    <row r="13275" spans="1:13">
      <c r="A13275" s="106" t="str">
        <f t="shared" si="208"/>
        <v xml:space="preserve">G0159 </v>
      </c>
      <c r="B13275" s="164" t="s">
        <v>17023</v>
      </c>
      <c r="C13275" s="163"/>
      <c r="D13275" s="113" t="s">
        <v>15019</v>
      </c>
      <c r="F13275" t="s">
        <v>17024</v>
      </c>
      <c r="G13275" s="219">
        <v>0</v>
      </c>
      <c r="H13275" s="219">
        <v>0</v>
      </c>
      <c r="I13275" s="219">
        <v>0</v>
      </c>
      <c r="J13275" s="219">
        <v>0</v>
      </c>
      <c r="K13275" s="219">
        <v>0</v>
      </c>
      <c r="L13275" s="219">
        <v>0</v>
      </c>
      <c r="M13275" s="220" t="s">
        <v>583</v>
      </c>
    </row>
    <row r="13276" spans="1:13">
      <c r="A13276" s="106" t="str">
        <f t="shared" si="208"/>
        <v xml:space="preserve">G0160 </v>
      </c>
      <c r="B13276" s="164" t="s">
        <v>17025</v>
      </c>
      <c r="C13276" s="163"/>
      <c r="D13276" s="113" t="s">
        <v>15019</v>
      </c>
      <c r="F13276" t="s">
        <v>17026</v>
      </c>
      <c r="G13276" s="219">
        <v>0</v>
      </c>
      <c r="H13276" s="219">
        <v>0</v>
      </c>
      <c r="I13276" s="219">
        <v>0</v>
      </c>
      <c r="J13276" s="219">
        <v>0</v>
      </c>
      <c r="K13276" s="219">
        <v>0</v>
      </c>
      <c r="L13276" s="219">
        <v>0</v>
      </c>
      <c r="M13276" s="220" t="s">
        <v>583</v>
      </c>
    </row>
    <row r="13277" spans="1:13">
      <c r="A13277" s="106" t="str">
        <f t="shared" si="208"/>
        <v xml:space="preserve">G0161 </v>
      </c>
      <c r="B13277" s="164" t="s">
        <v>17027</v>
      </c>
      <c r="C13277" s="163"/>
      <c r="D13277" s="113" t="s">
        <v>15019</v>
      </c>
      <c r="F13277" t="s">
        <v>17028</v>
      </c>
      <c r="G13277" s="219">
        <v>0</v>
      </c>
      <c r="H13277" s="219">
        <v>0</v>
      </c>
      <c r="I13277" s="219">
        <v>0</v>
      </c>
      <c r="J13277" s="219">
        <v>0</v>
      </c>
      <c r="K13277" s="219">
        <v>0</v>
      </c>
      <c r="L13277" s="219">
        <v>0</v>
      </c>
      <c r="M13277" s="220" t="s">
        <v>583</v>
      </c>
    </row>
    <row r="13278" spans="1:13">
      <c r="A13278" s="106" t="str">
        <f t="shared" si="208"/>
        <v xml:space="preserve">G0162 </v>
      </c>
      <c r="B13278" s="164" t="s">
        <v>17029</v>
      </c>
      <c r="C13278" s="163"/>
      <c r="D13278" s="113" t="s">
        <v>15019</v>
      </c>
      <c r="F13278" t="s">
        <v>17030</v>
      </c>
      <c r="G13278" s="219">
        <v>0</v>
      </c>
      <c r="H13278" s="219">
        <v>0</v>
      </c>
      <c r="I13278" s="219">
        <v>0</v>
      </c>
      <c r="J13278" s="219">
        <v>0</v>
      </c>
      <c r="K13278" s="219">
        <v>0</v>
      </c>
      <c r="L13278" s="219">
        <v>0</v>
      </c>
      <c r="M13278" s="220" t="s">
        <v>583</v>
      </c>
    </row>
    <row r="13279" spans="1:13">
      <c r="A13279" s="106" t="str">
        <f t="shared" si="208"/>
        <v xml:space="preserve">G0166 </v>
      </c>
      <c r="B13279" s="164" t="s">
        <v>17031</v>
      </c>
      <c r="C13279" s="163"/>
      <c r="D13279" s="113" t="s">
        <v>1358</v>
      </c>
      <c r="F13279" t="s">
        <v>17032</v>
      </c>
      <c r="G13279" s="219">
        <v>0</v>
      </c>
      <c r="H13279" s="219">
        <v>3.04</v>
      </c>
      <c r="I13279" s="219" t="s">
        <v>37</v>
      </c>
      <c r="J13279" s="219">
        <v>0.04</v>
      </c>
      <c r="K13279" s="219">
        <v>3.08</v>
      </c>
      <c r="L13279" s="219" t="s">
        <v>37</v>
      </c>
      <c r="M13279" s="220" t="s">
        <v>583</v>
      </c>
    </row>
    <row r="13280" spans="1:13">
      <c r="A13280" s="106" t="str">
        <f t="shared" si="208"/>
        <v xml:space="preserve">G0168 </v>
      </c>
      <c r="B13280" s="164" t="s">
        <v>17033</v>
      </c>
      <c r="C13280" s="163"/>
      <c r="D13280" s="113" t="s">
        <v>1358</v>
      </c>
      <c r="F13280" t="s">
        <v>17034</v>
      </c>
      <c r="G13280" s="219">
        <v>0.31</v>
      </c>
      <c r="H13280" s="219">
        <v>3.29</v>
      </c>
      <c r="I13280" s="219">
        <v>7.0000000000000007E-2</v>
      </c>
      <c r="J13280" s="219">
        <v>0.06</v>
      </c>
      <c r="K13280" s="219">
        <v>3.66</v>
      </c>
      <c r="L13280" s="219">
        <v>0.44</v>
      </c>
      <c r="M13280" s="220" t="s">
        <v>1324</v>
      </c>
    </row>
    <row r="13281" spans="1:13">
      <c r="A13281" s="106" t="str">
        <f t="shared" si="208"/>
        <v xml:space="preserve">G0175 </v>
      </c>
      <c r="B13281" s="164" t="s">
        <v>17035</v>
      </c>
      <c r="C13281" s="163"/>
      <c r="D13281" s="113" t="s">
        <v>888</v>
      </c>
      <c r="F13281" t="s">
        <v>17036</v>
      </c>
      <c r="G13281" s="219">
        <v>0</v>
      </c>
      <c r="H13281" s="219">
        <v>0</v>
      </c>
      <c r="I13281" s="219">
        <v>0</v>
      </c>
      <c r="J13281" s="219">
        <v>0</v>
      </c>
      <c r="K13281" s="219">
        <v>0</v>
      </c>
      <c r="L13281" s="219">
        <v>0</v>
      </c>
      <c r="M13281" s="220" t="s">
        <v>583</v>
      </c>
    </row>
    <row r="13282" spans="1:13">
      <c r="A13282" s="106" t="str">
        <f t="shared" si="208"/>
        <v xml:space="preserve">G0176 </v>
      </c>
      <c r="B13282" s="164" t="s">
        <v>17037</v>
      </c>
      <c r="C13282" s="163"/>
      <c r="D13282" s="113" t="s">
        <v>888</v>
      </c>
      <c r="F13282" t="s">
        <v>21591</v>
      </c>
      <c r="G13282" s="219">
        <v>0</v>
      </c>
      <c r="H13282" s="219">
        <v>0</v>
      </c>
      <c r="I13282" s="219">
        <v>0</v>
      </c>
      <c r="J13282" s="219">
        <v>0</v>
      </c>
      <c r="K13282" s="219">
        <v>0</v>
      </c>
      <c r="L13282" s="219">
        <v>0</v>
      </c>
      <c r="M13282" s="220" t="s">
        <v>583</v>
      </c>
    </row>
    <row r="13283" spans="1:13">
      <c r="A13283" s="106" t="str">
        <f t="shared" si="208"/>
        <v xml:space="preserve">G0177 </v>
      </c>
      <c r="B13283" s="164" t="s">
        <v>17038</v>
      </c>
      <c r="C13283" s="163"/>
      <c r="D13283" s="113" t="s">
        <v>888</v>
      </c>
      <c r="F13283" t="s">
        <v>21592</v>
      </c>
      <c r="G13283" s="219">
        <v>0</v>
      </c>
      <c r="H13283" s="219">
        <v>0</v>
      </c>
      <c r="I13283" s="219">
        <v>0</v>
      </c>
      <c r="J13283" s="219">
        <v>0</v>
      </c>
      <c r="K13283" s="219">
        <v>0</v>
      </c>
      <c r="L13283" s="219">
        <v>0</v>
      </c>
      <c r="M13283" s="220" t="s">
        <v>583</v>
      </c>
    </row>
    <row r="13284" spans="1:13">
      <c r="A13284" s="106" t="str">
        <f t="shared" si="208"/>
        <v xml:space="preserve">G0179 </v>
      </c>
      <c r="B13284" s="164" t="s">
        <v>17039</v>
      </c>
      <c r="C13284" s="163"/>
      <c r="D13284" s="113" t="s">
        <v>1358</v>
      </c>
      <c r="F13284" t="s">
        <v>17040</v>
      </c>
      <c r="G13284" s="219">
        <v>0.45</v>
      </c>
      <c r="H13284" s="219">
        <v>0.78</v>
      </c>
      <c r="I13284" s="219" t="s">
        <v>37</v>
      </c>
      <c r="J13284" s="219">
        <v>0.03</v>
      </c>
      <c r="K13284" s="219">
        <v>1.26</v>
      </c>
      <c r="L13284" s="219" t="s">
        <v>37</v>
      </c>
      <c r="M13284" s="220" t="s">
        <v>583</v>
      </c>
    </row>
    <row r="13285" spans="1:13">
      <c r="A13285" s="106" t="str">
        <f t="shared" si="208"/>
        <v xml:space="preserve">G0180 </v>
      </c>
      <c r="B13285" s="164" t="s">
        <v>17041</v>
      </c>
      <c r="C13285" s="163"/>
      <c r="D13285" s="113" t="s">
        <v>1358</v>
      </c>
      <c r="F13285" t="s">
        <v>17042</v>
      </c>
      <c r="G13285" s="219">
        <v>0.67</v>
      </c>
      <c r="H13285" s="219">
        <v>0.89</v>
      </c>
      <c r="I13285" s="219" t="s">
        <v>37</v>
      </c>
      <c r="J13285" s="219">
        <v>0.05</v>
      </c>
      <c r="K13285" s="219">
        <v>1.61</v>
      </c>
      <c r="L13285" s="219" t="s">
        <v>37</v>
      </c>
      <c r="M13285" s="220" t="s">
        <v>583</v>
      </c>
    </row>
    <row r="13286" spans="1:13">
      <c r="A13286" s="106" t="str">
        <f t="shared" si="208"/>
        <v xml:space="preserve">G0181 </v>
      </c>
      <c r="B13286" s="164" t="s">
        <v>17043</v>
      </c>
      <c r="C13286" s="163"/>
      <c r="D13286" s="113" t="s">
        <v>1358</v>
      </c>
      <c r="F13286" t="s">
        <v>16621</v>
      </c>
      <c r="G13286" s="219">
        <v>1.73</v>
      </c>
      <c r="H13286" s="219">
        <v>1.29</v>
      </c>
      <c r="I13286" s="219" t="s">
        <v>37</v>
      </c>
      <c r="J13286" s="219">
        <v>0.12</v>
      </c>
      <c r="K13286" s="219">
        <v>3.14</v>
      </c>
      <c r="L13286" s="219" t="s">
        <v>37</v>
      </c>
      <c r="M13286" s="220" t="s">
        <v>583</v>
      </c>
    </row>
    <row r="13287" spans="1:13">
      <c r="A13287" s="106" t="str">
        <f t="shared" si="208"/>
        <v xml:space="preserve">G0182 </v>
      </c>
      <c r="B13287" s="164" t="s">
        <v>17044</v>
      </c>
      <c r="C13287" s="163"/>
      <c r="D13287" s="113" t="s">
        <v>1358</v>
      </c>
      <c r="F13287" t="s">
        <v>16624</v>
      </c>
      <c r="G13287" s="219">
        <v>1.73</v>
      </c>
      <c r="H13287" s="219">
        <v>1.29</v>
      </c>
      <c r="I13287" s="219" t="s">
        <v>37</v>
      </c>
      <c r="J13287" s="219">
        <v>0.11</v>
      </c>
      <c r="K13287" s="219">
        <v>3.13</v>
      </c>
      <c r="L13287" s="219" t="s">
        <v>37</v>
      </c>
      <c r="M13287" s="220" t="s">
        <v>583</v>
      </c>
    </row>
    <row r="13288" spans="1:13">
      <c r="A13288" s="106" t="str">
        <f t="shared" si="208"/>
        <v xml:space="preserve">G0186 </v>
      </c>
      <c r="B13288" s="164" t="s">
        <v>17045</v>
      </c>
      <c r="C13288" s="163"/>
      <c r="D13288" s="113" t="s">
        <v>664</v>
      </c>
      <c r="F13288" t="s">
        <v>17046</v>
      </c>
      <c r="G13288" s="219">
        <v>0</v>
      </c>
      <c r="H13288" s="219">
        <v>0</v>
      </c>
      <c r="I13288" s="219">
        <v>0</v>
      </c>
      <c r="J13288" s="219">
        <v>0</v>
      </c>
      <c r="K13288" s="219">
        <v>0</v>
      </c>
      <c r="L13288" s="219">
        <v>0</v>
      </c>
      <c r="M13288" s="220" t="s">
        <v>991</v>
      </c>
    </row>
    <row r="13289" spans="1:13">
      <c r="A13289" s="106" t="str">
        <f t="shared" si="208"/>
        <v xml:space="preserve">G0219 </v>
      </c>
      <c r="B13289" s="164" t="s">
        <v>17047</v>
      </c>
      <c r="C13289" s="163"/>
      <c r="D13289" s="113" t="s">
        <v>798</v>
      </c>
      <c r="F13289" t="s">
        <v>17048</v>
      </c>
      <c r="G13289" s="219">
        <v>0</v>
      </c>
      <c r="H13289" s="219">
        <v>0</v>
      </c>
      <c r="I13289" s="219" t="s">
        <v>37</v>
      </c>
      <c r="J13289" s="219">
        <v>0</v>
      </c>
      <c r="K13289" s="219">
        <v>0</v>
      </c>
      <c r="L13289" s="219" t="s">
        <v>37</v>
      </c>
      <c r="M13289" s="220" t="s">
        <v>583</v>
      </c>
    </row>
    <row r="13290" spans="1:13">
      <c r="A13290" s="106" t="str">
        <f t="shared" si="208"/>
        <v>G0219 TC</v>
      </c>
      <c r="B13290" s="164" t="s">
        <v>17047</v>
      </c>
      <c r="C13290" s="163" t="s">
        <v>126</v>
      </c>
      <c r="D13290" s="113" t="s">
        <v>798</v>
      </c>
      <c r="F13290" t="s">
        <v>17048</v>
      </c>
      <c r="G13290" s="219">
        <v>0</v>
      </c>
      <c r="H13290" s="219">
        <v>0</v>
      </c>
      <c r="I13290" s="219" t="s">
        <v>37</v>
      </c>
      <c r="J13290" s="219">
        <v>0</v>
      </c>
      <c r="K13290" s="219">
        <v>0</v>
      </c>
      <c r="L13290" s="219" t="s">
        <v>37</v>
      </c>
      <c r="M13290" s="220" t="s">
        <v>583</v>
      </c>
    </row>
    <row r="13291" spans="1:13">
      <c r="A13291" s="106" t="str">
        <f t="shared" si="208"/>
        <v>G0219 26</v>
      </c>
      <c r="B13291" s="164" t="s">
        <v>17047</v>
      </c>
      <c r="C13291" s="163">
        <v>26</v>
      </c>
      <c r="D13291" s="113" t="s">
        <v>798</v>
      </c>
      <c r="F13291" t="s">
        <v>17048</v>
      </c>
      <c r="G13291" s="219">
        <v>0</v>
      </c>
      <c r="H13291" s="219">
        <v>0</v>
      </c>
      <c r="I13291" s="219">
        <v>0</v>
      </c>
      <c r="J13291" s="219">
        <v>0</v>
      </c>
      <c r="K13291" s="219">
        <v>0</v>
      </c>
      <c r="L13291" s="219">
        <v>0</v>
      </c>
      <c r="M13291" s="220" t="s">
        <v>583</v>
      </c>
    </row>
    <row r="13292" spans="1:13">
      <c r="A13292" s="106" t="str">
        <f t="shared" si="208"/>
        <v xml:space="preserve">G0235 </v>
      </c>
      <c r="B13292" s="164" t="s">
        <v>17049</v>
      </c>
      <c r="C13292" s="163"/>
      <c r="D13292" s="113" t="s">
        <v>798</v>
      </c>
      <c r="F13292" t="s">
        <v>17050</v>
      </c>
      <c r="G13292" s="219">
        <v>0</v>
      </c>
      <c r="H13292" s="219">
        <v>0</v>
      </c>
      <c r="I13292" s="219" t="s">
        <v>37</v>
      </c>
      <c r="J13292" s="219">
        <v>0</v>
      </c>
      <c r="K13292" s="219">
        <v>0</v>
      </c>
      <c r="L13292" s="219" t="s">
        <v>37</v>
      </c>
      <c r="M13292" s="220" t="s">
        <v>583</v>
      </c>
    </row>
    <row r="13293" spans="1:13">
      <c r="A13293" s="106" t="str">
        <f t="shared" si="208"/>
        <v>G0235 TC</v>
      </c>
      <c r="B13293" s="164" t="s">
        <v>17049</v>
      </c>
      <c r="C13293" s="163" t="s">
        <v>126</v>
      </c>
      <c r="D13293" s="113" t="s">
        <v>798</v>
      </c>
      <c r="F13293" t="s">
        <v>17050</v>
      </c>
      <c r="G13293" s="219">
        <v>0</v>
      </c>
      <c r="H13293" s="219">
        <v>0</v>
      </c>
      <c r="I13293" s="219" t="s">
        <v>37</v>
      </c>
      <c r="J13293" s="219">
        <v>0</v>
      </c>
      <c r="K13293" s="219">
        <v>0</v>
      </c>
      <c r="L13293" s="219" t="s">
        <v>37</v>
      </c>
      <c r="M13293" s="220" t="s">
        <v>583</v>
      </c>
    </row>
    <row r="13294" spans="1:13">
      <c r="A13294" s="106" t="str">
        <f t="shared" si="208"/>
        <v>G0235 26</v>
      </c>
      <c r="B13294" s="164" t="s">
        <v>17049</v>
      </c>
      <c r="C13294" s="163">
        <v>26</v>
      </c>
      <c r="D13294" s="113" t="s">
        <v>798</v>
      </c>
      <c r="F13294" t="s">
        <v>17050</v>
      </c>
      <c r="G13294" s="219">
        <v>0</v>
      </c>
      <c r="H13294" s="219">
        <v>0</v>
      </c>
      <c r="I13294" s="219">
        <v>0</v>
      </c>
      <c r="J13294" s="219">
        <v>0</v>
      </c>
      <c r="K13294" s="219">
        <v>0</v>
      </c>
      <c r="L13294" s="219">
        <v>0</v>
      </c>
      <c r="M13294" s="220" t="s">
        <v>583</v>
      </c>
    </row>
    <row r="13295" spans="1:13">
      <c r="A13295" s="106" t="str">
        <f t="shared" si="208"/>
        <v xml:space="preserve">G0237 </v>
      </c>
      <c r="B13295" s="164" t="s">
        <v>17051</v>
      </c>
      <c r="C13295" s="163"/>
      <c r="D13295" s="113" t="s">
        <v>1358</v>
      </c>
      <c r="F13295" t="s">
        <v>17052</v>
      </c>
      <c r="G13295" s="219">
        <v>0</v>
      </c>
      <c r="H13295" s="219">
        <v>0.33</v>
      </c>
      <c r="I13295" s="219" t="s">
        <v>37</v>
      </c>
      <c r="J13295" s="219">
        <v>0.01</v>
      </c>
      <c r="K13295" s="219">
        <v>0.34</v>
      </c>
      <c r="L13295" s="219" t="s">
        <v>37</v>
      </c>
      <c r="M13295" s="220" t="s">
        <v>583</v>
      </c>
    </row>
    <row r="13296" spans="1:13">
      <c r="A13296" s="106" t="str">
        <f t="shared" si="208"/>
        <v xml:space="preserve">G0238 </v>
      </c>
      <c r="B13296" s="164" t="s">
        <v>17053</v>
      </c>
      <c r="C13296" s="163"/>
      <c r="D13296" s="113" t="s">
        <v>1358</v>
      </c>
      <c r="F13296" t="s">
        <v>17054</v>
      </c>
      <c r="G13296" s="219">
        <v>0</v>
      </c>
      <c r="H13296" s="219">
        <v>0.3</v>
      </c>
      <c r="I13296" s="219" t="s">
        <v>37</v>
      </c>
      <c r="J13296" s="219">
        <v>0.01</v>
      </c>
      <c r="K13296" s="219">
        <v>0.31</v>
      </c>
      <c r="L13296" s="219" t="s">
        <v>37</v>
      </c>
      <c r="M13296" s="220" t="s">
        <v>583</v>
      </c>
    </row>
    <row r="13297" spans="1:13">
      <c r="A13297" s="106" t="str">
        <f t="shared" si="208"/>
        <v xml:space="preserve">G0239 </v>
      </c>
      <c r="B13297" s="164" t="s">
        <v>17055</v>
      </c>
      <c r="C13297" s="163"/>
      <c r="D13297" s="113" t="s">
        <v>1358</v>
      </c>
      <c r="F13297" t="s">
        <v>17056</v>
      </c>
      <c r="G13297" s="219">
        <v>0</v>
      </c>
      <c r="H13297" s="219">
        <v>0.38</v>
      </c>
      <c r="I13297" s="219" t="s">
        <v>37</v>
      </c>
      <c r="J13297" s="219">
        <v>0.01</v>
      </c>
      <c r="K13297" s="219">
        <v>0.39</v>
      </c>
      <c r="L13297" s="219" t="s">
        <v>37</v>
      </c>
      <c r="M13297" s="220" t="s">
        <v>583</v>
      </c>
    </row>
    <row r="13298" spans="1:13">
      <c r="A13298" s="106" t="str">
        <f t="shared" si="208"/>
        <v xml:space="preserve">G0245 </v>
      </c>
      <c r="B13298" s="164" t="s">
        <v>17057</v>
      </c>
      <c r="C13298" s="163"/>
      <c r="D13298" s="113" t="s">
        <v>1193</v>
      </c>
      <c r="F13298" t="s">
        <v>17058</v>
      </c>
      <c r="G13298" s="219">
        <v>0.88</v>
      </c>
      <c r="H13298" s="219">
        <v>1.02</v>
      </c>
      <c r="I13298" s="219">
        <v>0.26</v>
      </c>
      <c r="J13298" s="219">
        <v>0.04</v>
      </c>
      <c r="K13298" s="219">
        <v>1.94</v>
      </c>
      <c r="L13298" s="219">
        <v>1.18</v>
      </c>
      <c r="M13298" s="220" t="s">
        <v>583</v>
      </c>
    </row>
    <row r="13299" spans="1:13">
      <c r="A13299" s="106" t="str">
        <f t="shared" si="208"/>
        <v xml:space="preserve">G0246 </v>
      </c>
      <c r="B13299" s="164" t="s">
        <v>17059</v>
      </c>
      <c r="C13299" s="163"/>
      <c r="D13299" s="113" t="s">
        <v>1193</v>
      </c>
      <c r="F13299" t="s">
        <v>17060</v>
      </c>
      <c r="G13299" s="219">
        <v>0.45</v>
      </c>
      <c r="H13299" s="219">
        <v>0.7</v>
      </c>
      <c r="I13299" s="219">
        <v>0.12</v>
      </c>
      <c r="J13299" s="219">
        <v>0.02</v>
      </c>
      <c r="K13299" s="219">
        <v>1.17</v>
      </c>
      <c r="L13299" s="219">
        <v>0.59</v>
      </c>
      <c r="M13299" s="220" t="s">
        <v>583</v>
      </c>
    </row>
    <row r="13300" spans="1:13">
      <c r="A13300" s="106" t="str">
        <f t="shared" si="208"/>
        <v xml:space="preserve">G0247 </v>
      </c>
      <c r="B13300" s="164" t="s">
        <v>17061</v>
      </c>
      <c r="C13300" s="163"/>
      <c r="D13300" s="113" t="s">
        <v>1193</v>
      </c>
      <c r="F13300" t="s">
        <v>17062</v>
      </c>
      <c r="G13300" s="219">
        <v>0.5</v>
      </c>
      <c r="H13300" s="219">
        <v>2.0099999999999998</v>
      </c>
      <c r="I13300" s="219">
        <v>0.12</v>
      </c>
      <c r="J13300" s="219">
        <v>0.02</v>
      </c>
      <c r="K13300" s="219">
        <v>2.5299999999999998</v>
      </c>
      <c r="L13300" s="219">
        <v>0.64</v>
      </c>
      <c r="M13300" s="220" t="s">
        <v>1125</v>
      </c>
    </row>
    <row r="13301" spans="1:13">
      <c r="A13301" s="106" t="str">
        <f t="shared" si="208"/>
        <v xml:space="preserve">G0248 </v>
      </c>
      <c r="B13301" s="164" t="s">
        <v>17063</v>
      </c>
      <c r="C13301" s="163"/>
      <c r="D13301" s="113" t="s">
        <v>1193</v>
      </c>
      <c r="F13301" t="s">
        <v>17064</v>
      </c>
      <c r="G13301" s="219">
        <v>0</v>
      </c>
      <c r="H13301" s="219">
        <v>2.96</v>
      </c>
      <c r="I13301" s="219" t="s">
        <v>37</v>
      </c>
      <c r="J13301" s="219">
        <v>0.04</v>
      </c>
      <c r="K13301" s="219">
        <v>3</v>
      </c>
      <c r="L13301" s="219" t="s">
        <v>37</v>
      </c>
      <c r="M13301" s="220" t="s">
        <v>583</v>
      </c>
    </row>
    <row r="13302" spans="1:13">
      <c r="A13302" s="106" t="str">
        <f t="shared" si="208"/>
        <v xml:space="preserve">G0249 </v>
      </c>
      <c r="B13302" s="164" t="s">
        <v>17065</v>
      </c>
      <c r="C13302" s="163"/>
      <c r="D13302" s="113" t="s">
        <v>1193</v>
      </c>
      <c r="F13302" t="s">
        <v>17066</v>
      </c>
      <c r="G13302" s="219">
        <v>0</v>
      </c>
      <c r="H13302" s="219">
        <v>1.96</v>
      </c>
      <c r="I13302" s="219" t="s">
        <v>37</v>
      </c>
      <c r="J13302" s="219">
        <v>0.01</v>
      </c>
      <c r="K13302" s="219">
        <v>1.97</v>
      </c>
      <c r="L13302" s="219" t="s">
        <v>37</v>
      </c>
      <c r="M13302" s="220" t="s">
        <v>583</v>
      </c>
    </row>
    <row r="13303" spans="1:13">
      <c r="A13303" s="106" t="str">
        <f t="shared" si="208"/>
        <v xml:space="preserve">G0250 </v>
      </c>
      <c r="B13303" s="164" t="s">
        <v>17067</v>
      </c>
      <c r="C13303" s="163"/>
      <c r="D13303" s="113" t="s">
        <v>1193</v>
      </c>
      <c r="F13303" t="s">
        <v>17068</v>
      </c>
      <c r="G13303" s="219">
        <v>0.18</v>
      </c>
      <c r="H13303" s="219">
        <v>7.0000000000000007E-2</v>
      </c>
      <c r="I13303" s="219" t="s">
        <v>37</v>
      </c>
      <c r="J13303" s="219">
        <v>0.01</v>
      </c>
      <c r="K13303" s="219">
        <v>0.26</v>
      </c>
      <c r="L13303" s="219" t="s">
        <v>37</v>
      </c>
      <c r="M13303" s="220" t="s">
        <v>583</v>
      </c>
    </row>
    <row r="13304" spans="1:13">
      <c r="A13304" s="106" t="str">
        <f t="shared" si="208"/>
        <v xml:space="preserve">G0252 </v>
      </c>
      <c r="B13304" s="164" t="s">
        <v>17069</v>
      </c>
      <c r="C13304" s="163"/>
      <c r="D13304" s="113" t="s">
        <v>798</v>
      </c>
      <c r="F13304" t="s">
        <v>17070</v>
      </c>
      <c r="G13304" s="219">
        <v>0</v>
      </c>
      <c r="H13304" s="219">
        <v>0</v>
      </c>
      <c r="I13304" s="219" t="s">
        <v>37</v>
      </c>
      <c r="J13304" s="219">
        <v>0</v>
      </c>
      <c r="K13304" s="219">
        <v>0</v>
      </c>
      <c r="L13304" s="219" t="s">
        <v>37</v>
      </c>
      <c r="M13304" s="220" t="s">
        <v>583</v>
      </c>
    </row>
    <row r="13305" spans="1:13">
      <c r="A13305" s="106" t="str">
        <f t="shared" si="208"/>
        <v>G0252 TC</v>
      </c>
      <c r="B13305" s="164" t="s">
        <v>17069</v>
      </c>
      <c r="C13305" s="163" t="s">
        <v>126</v>
      </c>
      <c r="D13305" s="113" t="s">
        <v>798</v>
      </c>
      <c r="F13305" t="s">
        <v>17070</v>
      </c>
      <c r="G13305" s="219">
        <v>0</v>
      </c>
      <c r="H13305" s="219">
        <v>0</v>
      </c>
      <c r="I13305" s="219" t="s">
        <v>37</v>
      </c>
      <c r="J13305" s="219">
        <v>0</v>
      </c>
      <c r="K13305" s="219">
        <v>0</v>
      </c>
      <c r="L13305" s="219" t="s">
        <v>37</v>
      </c>
      <c r="M13305" s="220" t="s">
        <v>583</v>
      </c>
    </row>
    <row r="13306" spans="1:13">
      <c r="A13306" s="106" t="str">
        <f t="shared" si="208"/>
        <v>G0252 26</v>
      </c>
      <c r="B13306" s="164" t="s">
        <v>17069</v>
      </c>
      <c r="C13306" s="163">
        <v>26</v>
      </c>
      <c r="D13306" s="113" t="s">
        <v>798</v>
      </c>
      <c r="E13306" s="113" t="s">
        <v>1966</v>
      </c>
      <c r="F13306" t="s">
        <v>17070</v>
      </c>
      <c r="G13306" s="219">
        <v>1.5</v>
      </c>
      <c r="H13306" s="219">
        <v>0.57999999999999996</v>
      </c>
      <c r="I13306" s="219">
        <v>0.57999999999999996</v>
      </c>
      <c r="J13306" s="219">
        <v>0.03</v>
      </c>
      <c r="K13306" s="219">
        <v>2.11</v>
      </c>
      <c r="L13306" s="219">
        <v>2.11</v>
      </c>
      <c r="M13306" s="220" t="s">
        <v>583</v>
      </c>
    </row>
    <row r="13307" spans="1:13">
      <c r="A13307" s="106" t="str">
        <f t="shared" si="208"/>
        <v xml:space="preserve">G0255 </v>
      </c>
      <c r="B13307" s="164" t="s">
        <v>17071</v>
      </c>
      <c r="C13307" s="163"/>
      <c r="D13307" s="113" t="s">
        <v>798</v>
      </c>
      <c r="F13307" t="s">
        <v>17072</v>
      </c>
      <c r="G13307" s="219">
        <v>0</v>
      </c>
      <c r="H13307" s="219">
        <v>0</v>
      </c>
      <c r="I13307" s="219" t="s">
        <v>37</v>
      </c>
      <c r="J13307" s="219">
        <v>0</v>
      </c>
      <c r="K13307" s="219">
        <v>0</v>
      </c>
      <c r="L13307" s="219" t="s">
        <v>37</v>
      </c>
      <c r="M13307" s="220" t="s">
        <v>583</v>
      </c>
    </row>
    <row r="13308" spans="1:13">
      <c r="A13308" s="106" t="str">
        <f t="shared" si="208"/>
        <v>G0255 TC</v>
      </c>
      <c r="B13308" s="164" t="s">
        <v>17071</v>
      </c>
      <c r="C13308" s="163" t="s">
        <v>126</v>
      </c>
      <c r="D13308" s="113" t="s">
        <v>798</v>
      </c>
      <c r="F13308" t="s">
        <v>17072</v>
      </c>
      <c r="G13308" s="219">
        <v>0</v>
      </c>
      <c r="H13308" s="219">
        <v>0</v>
      </c>
      <c r="I13308" s="219" t="s">
        <v>37</v>
      </c>
      <c r="J13308" s="219">
        <v>0</v>
      </c>
      <c r="K13308" s="219">
        <v>0</v>
      </c>
      <c r="L13308" s="219" t="s">
        <v>37</v>
      </c>
      <c r="M13308" s="220" t="s">
        <v>583</v>
      </c>
    </row>
    <row r="13309" spans="1:13">
      <c r="A13309" s="106" t="str">
        <f t="shared" si="208"/>
        <v>G0255 26</v>
      </c>
      <c r="B13309" s="164" t="s">
        <v>17071</v>
      </c>
      <c r="C13309" s="163">
        <v>26</v>
      </c>
      <c r="D13309" s="113" t="s">
        <v>798</v>
      </c>
      <c r="F13309" t="s">
        <v>17072</v>
      </c>
      <c r="G13309" s="219">
        <v>0</v>
      </c>
      <c r="H13309" s="219">
        <v>0</v>
      </c>
      <c r="I13309" s="219">
        <v>0</v>
      </c>
      <c r="J13309" s="219">
        <v>0</v>
      </c>
      <c r="K13309" s="219">
        <v>0</v>
      </c>
      <c r="L13309" s="219">
        <v>0</v>
      </c>
      <c r="M13309" s="220" t="s">
        <v>583</v>
      </c>
    </row>
    <row r="13310" spans="1:13">
      <c r="A13310" s="106" t="str">
        <f t="shared" si="208"/>
        <v xml:space="preserve">G0257 </v>
      </c>
      <c r="B13310" s="164" t="s">
        <v>17073</v>
      </c>
      <c r="C13310" s="163"/>
      <c r="D13310" s="113" t="s">
        <v>15019</v>
      </c>
      <c r="F13310" t="s">
        <v>17074</v>
      </c>
      <c r="G13310" s="219">
        <v>0</v>
      </c>
      <c r="H13310" s="219">
        <v>0</v>
      </c>
      <c r="I13310" s="219">
        <v>0</v>
      </c>
      <c r="J13310" s="219">
        <v>0</v>
      </c>
      <c r="K13310" s="219">
        <v>0</v>
      </c>
      <c r="L13310" s="219">
        <v>0</v>
      </c>
      <c r="M13310" s="220" t="s">
        <v>583</v>
      </c>
    </row>
    <row r="13311" spans="1:13">
      <c r="A13311" s="106" t="str">
        <f t="shared" si="208"/>
        <v xml:space="preserve">G0259 </v>
      </c>
      <c r="B13311" s="164" t="s">
        <v>17075</v>
      </c>
      <c r="C13311" s="163"/>
      <c r="D13311" s="113" t="s">
        <v>15019</v>
      </c>
      <c r="F13311" t="s">
        <v>17076</v>
      </c>
      <c r="G13311" s="219">
        <v>0</v>
      </c>
      <c r="H13311" s="219">
        <v>0</v>
      </c>
      <c r="I13311" s="219">
        <v>0</v>
      </c>
      <c r="J13311" s="219">
        <v>0</v>
      </c>
      <c r="K13311" s="219">
        <v>0</v>
      </c>
      <c r="L13311" s="219">
        <v>0</v>
      </c>
      <c r="M13311" s="220" t="s">
        <v>583</v>
      </c>
    </row>
    <row r="13312" spans="1:13">
      <c r="A13312" s="106" t="str">
        <f t="shared" si="208"/>
        <v xml:space="preserve">G0260 </v>
      </c>
      <c r="B13312" s="164" t="s">
        <v>17077</v>
      </c>
      <c r="C13312" s="163"/>
      <c r="D13312" s="113" t="s">
        <v>15019</v>
      </c>
      <c r="F13312" t="s">
        <v>17078</v>
      </c>
      <c r="G13312" s="219">
        <v>0</v>
      </c>
      <c r="H13312" s="219">
        <v>0</v>
      </c>
      <c r="I13312" s="219">
        <v>0</v>
      </c>
      <c r="J13312" s="219">
        <v>0</v>
      </c>
      <c r="K13312" s="219">
        <v>0</v>
      </c>
      <c r="L13312" s="219">
        <v>0</v>
      </c>
      <c r="M13312" s="220" t="s">
        <v>583</v>
      </c>
    </row>
    <row r="13313" spans="1:13">
      <c r="A13313" s="106" t="str">
        <f t="shared" si="208"/>
        <v xml:space="preserve">G0268 </v>
      </c>
      <c r="B13313" s="164" t="s">
        <v>17079</v>
      </c>
      <c r="C13313" s="163"/>
      <c r="D13313" s="113" t="s">
        <v>1358</v>
      </c>
      <c r="F13313" t="s">
        <v>17080</v>
      </c>
      <c r="G13313" s="219">
        <v>0.61</v>
      </c>
      <c r="H13313" s="219">
        <v>0.87</v>
      </c>
      <c r="I13313" s="219">
        <v>0.28999999999999998</v>
      </c>
      <c r="J13313" s="219">
        <v>0.09</v>
      </c>
      <c r="K13313" s="219">
        <v>1.57</v>
      </c>
      <c r="L13313" s="219">
        <v>0.99</v>
      </c>
      <c r="M13313" s="220" t="s">
        <v>1324</v>
      </c>
    </row>
    <row r="13314" spans="1:13">
      <c r="A13314" s="106" t="str">
        <f t="shared" si="208"/>
        <v xml:space="preserve">G0269 </v>
      </c>
      <c r="B13314" s="164" t="s">
        <v>17081</v>
      </c>
      <c r="C13314" s="163"/>
      <c r="D13314" s="113" t="s">
        <v>1401</v>
      </c>
      <c r="F13314" t="s">
        <v>17082</v>
      </c>
      <c r="G13314" s="219">
        <v>0</v>
      </c>
      <c r="H13314" s="219">
        <v>0</v>
      </c>
      <c r="I13314" s="219">
        <v>0</v>
      </c>
      <c r="J13314" s="219">
        <v>0</v>
      </c>
      <c r="K13314" s="219">
        <v>0</v>
      </c>
      <c r="L13314" s="219">
        <v>0</v>
      </c>
      <c r="M13314" s="220" t="s">
        <v>583</v>
      </c>
    </row>
    <row r="13315" spans="1:13">
      <c r="A13315" s="106" t="str">
        <f t="shared" ref="A13315:A13378" si="209">B13315&amp;" "&amp;C13315</f>
        <v xml:space="preserve">G0270 </v>
      </c>
      <c r="B13315" s="164" t="s">
        <v>17083</v>
      </c>
      <c r="C13315" s="163"/>
      <c r="D13315" s="113" t="s">
        <v>1358</v>
      </c>
      <c r="F13315" t="s">
        <v>17084</v>
      </c>
      <c r="G13315" s="219">
        <v>0.45</v>
      </c>
      <c r="H13315" s="219">
        <v>0.49</v>
      </c>
      <c r="I13315" s="219">
        <v>0.35</v>
      </c>
      <c r="J13315" s="219">
        <v>0.01</v>
      </c>
      <c r="K13315" s="219">
        <v>0.95</v>
      </c>
      <c r="L13315" s="219">
        <v>0.81</v>
      </c>
      <c r="M13315" s="220" t="s">
        <v>583</v>
      </c>
    </row>
    <row r="13316" spans="1:13">
      <c r="A13316" s="106" t="str">
        <f t="shared" si="209"/>
        <v xml:space="preserve">G0271 </v>
      </c>
      <c r="B13316" s="164" t="s">
        <v>17085</v>
      </c>
      <c r="C13316" s="163"/>
      <c r="D13316" s="113" t="s">
        <v>1358</v>
      </c>
      <c r="F13316" t="s">
        <v>17086</v>
      </c>
      <c r="G13316" s="219">
        <v>0.25</v>
      </c>
      <c r="H13316" s="219">
        <v>0.24</v>
      </c>
      <c r="I13316" s="219">
        <v>0.2</v>
      </c>
      <c r="J13316" s="219">
        <v>0.01</v>
      </c>
      <c r="K13316" s="219">
        <v>0.5</v>
      </c>
      <c r="L13316" s="219">
        <v>0.46</v>
      </c>
      <c r="M13316" s="220" t="s">
        <v>583</v>
      </c>
    </row>
    <row r="13317" spans="1:13">
      <c r="A13317" s="106" t="str">
        <f t="shared" si="209"/>
        <v xml:space="preserve">G0276 </v>
      </c>
      <c r="B13317" s="164" t="s">
        <v>17087</v>
      </c>
      <c r="C13317" s="163"/>
      <c r="D13317" s="113" t="s">
        <v>1193</v>
      </c>
      <c r="F13317" t="s">
        <v>17088</v>
      </c>
      <c r="G13317" s="219">
        <v>7.17</v>
      </c>
      <c r="H13317" s="219" t="s">
        <v>37</v>
      </c>
      <c r="I13317" s="219">
        <v>3.03</v>
      </c>
      <c r="J13317" s="219">
        <v>0.75</v>
      </c>
      <c r="K13317" s="219" t="s">
        <v>37</v>
      </c>
      <c r="L13317" s="219">
        <v>10.95</v>
      </c>
      <c r="M13317" s="220" t="s">
        <v>1324</v>
      </c>
    </row>
    <row r="13318" spans="1:13">
      <c r="A13318" s="106" t="str">
        <f t="shared" si="209"/>
        <v xml:space="preserve">G0277 </v>
      </c>
      <c r="B13318" s="164" t="s">
        <v>17089</v>
      </c>
      <c r="C13318" s="163"/>
      <c r="D13318" s="113" t="s">
        <v>1358</v>
      </c>
      <c r="F13318" t="s">
        <v>17090</v>
      </c>
      <c r="G13318" s="219">
        <v>0</v>
      </c>
      <c r="H13318" s="219">
        <v>5.43</v>
      </c>
      <c r="I13318" s="219" t="s">
        <v>37</v>
      </c>
      <c r="J13318" s="219">
        <v>0.04</v>
      </c>
      <c r="K13318" s="219">
        <v>5.47</v>
      </c>
      <c r="L13318" s="219" t="s">
        <v>37</v>
      </c>
      <c r="M13318" s="220" t="s">
        <v>583</v>
      </c>
    </row>
    <row r="13319" spans="1:13">
      <c r="A13319" s="106" t="str">
        <f t="shared" si="209"/>
        <v xml:space="preserve">G0278 </v>
      </c>
      <c r="B13319" s="164" t="s">
        <v>17091</v>
      </c>
      <c r="C13319" s="163"/>
      <c r="D13319" s="113" t="s">
        <v>1358</v>
      </c>
      <c r="F13319" t="s">
        <v>17092</v>
      </c>
      <c r="G13319" s="219">
        <v>0.25</v>
      </c>
      <c r="H13319" s="219" t="s">
        <v>37</v>
      </c>
      <c r="I13319" s="219">
        <v>0.09</v>
      </c>
      <c r="J13319" s="219">
        <v>0.06</v>
      </c>
      <c r="K13319" s="219" t="s">
        <v>37</v>
      </c>
      <c r="L13319" s="219">
        <v>0.4</v>
      </c>
      <c r="M13319" s="220" t="s">
        <v>1125</v>
      </c>
    </row>
    <row r="13320" spans="1:13">
      <c r="A13320" s="106" t="str">
        <f t="shared" si="209"/>
        <v xml:space="preserve">G0279 </v>
      </c>
      <c r="B13320" s="164" t="s">
        <v>17093</v>
      </c>
      <c r="C13320" s="163"/>
      <c r="D13320" s="113" t="s">
        <v>1358</v>
      </c>
      <c r="F13320" t="s">
        <v>17094</v>
      </c>
      <c r="G13320" s="219">
        <v>0.6</v>
      </c>
      <c r="H13320" s="219">
        <v>0.79</v>
      </c>
      <c r="I13320" s="219" t="s">
        <v>37</v>
      </c>
      <c r="J13320" s="219">
        <v>0.03</v>
      </c>
      <c r="K13320" s="219">
        <v>1.42</v>
      </c>
      <c r="L13320" s="219" t="s">
        <v>37</v>
      </c>
      <c r="M13320" s="220" t="s">
        <v>1125</v>
      </c>
    </row>
    <row r="13321" spans="1:13">
      <c r="A13321" s="106" t="str">
        <f t="shared" si="209"/>
        <v>G0279 TC</v>
      </c>
      <c r="B13321" s="164" t="s">
        <v>17093</v>
      </c>
      <c r="C13321" s="163" t="s">
        <v>126</v>
      </c>
      <c r="D13321" s="113" t="s">
        <v>1358</v>
      </c>
      <c r="F13321" t="s">
        <v>17094</v>
      </c>
      <c r="G13321" s="219">
        <v>0</v>
      </c>
      <c r="H13321" s="219">
        <v>0.57999999999999996</v>
      </c>
      <c r="I13321" s="219" t="s">
        <v>37</v>
      </c>
      <c r="J13321" s="219">
        <v>0</v>
      </c>
      <c r="K13321" s="219">
        <v>0.57999999999999996</v>
      </c>
      <c r="L13321" s="219" t="s">
        <v>37</v>
      </c>
      <c r="M13321" s="220" t="s">
        <v>1125</v>
      </c>
    </row>
    <row r="13322" spans="1:13">
      <c r="A13322" s="106" t="str">
        <f t="shared" si="209"/>
        <v>G0279 26</v>
      </c>
      <c r="B13322" s="164" t="s">
        <v>17093</v>
      </c>
      <c r="C13322" s="163">
        <v>26</v>
      </c>
      <c r="D13322" s="113" t="s">
        <v>1358</v>
      </c>
      <c r="F13322" t="s">
        <v>17094</v>
      </c>
      <c r="G13322" s="219">
        <v>0.6</v>
      </c>
      <c r="H13322" s="219">
        <v>0.21</v>
      </c>
      <c r="I13322" s="219">
        <v>0.21</v>
      </c>
      <c r="J13322" s="219">
        <v>0.03</v>
      </c>
      <c r="K13322" s="219">
        <v>0.84</v>
      </c>
      <c r="L13322" s="219">
        <v>0.84</v>
      </c>
      <c r="M13322" s="220" t="s">
        <v>1125</v>
      </c>
    </row>
    <row r="13323" spans="1:13">
      <c r="A13323" s="106" t="str">
        <f t="shared" si="209"/>
        <v xml:space="preserve">G0281 </v>
      </c>
      <c r="B13323" s="164" t="s">
        <v>17095</v>
      </c>
      <c r="C13323" s="163"/>
      <c r="D13323" s="113" t="s">
        <v>1358</v>
      </c>
      <c r="F13323" t="s">
        <v>17096</v>
      </c>
      <c r="G13323" s="219">
        <v>0.18</v>
      </c>
      <c r="H13323" s="219">
        <v>0.16</v>
      </c>
      <c r="I13323" s="219" t="s">
        <v>37</v>
      </c>
      <c r="J13323" s="219">
        <v>0.01</v>
      </c>
      <c r="K13323" s="219">
        <v>0.35</v>
      </c>
      <c r="L13323" s="219" t="s">
        <v>37</v>
      </c>
      <c r="M13323" s="220" t="s">
        <v>583</v>
      </c>
    </row>
    <row r="13324" spans="1:13">
      <c r="A13324" s="106" t="str">
        <f t="shared" si="209"/>
        <v xml:space="preserve">G0282 </v>
      </c>
      <c r="B13324" s="164" t="s">
        <v>17097</v>
      </c>
      <c r="C13324" s="163"/>
      <c r="D13324" s="113" t="s">
        <v>798</v>
      </c>
      <c r="F13324" t="s">
        <v>17098</v>
      </c>
      <c r="G13324" s="219">
        <v>0</v>
      </c>
      <c r="H13324" s="219">
        <v>0</v>
      </c>
      <c r="I13324" s="219">
        <v>0</v>
      </c>
      <c r="J13324" s="219">
        <v>0</v>
      </c>
      <c r="K13324" s="219">
        <v>0</v>
      </c>
      <c r="L13324" s="219">
        <v>0</v>
      </c>
      <c r="M13324" s="220" t="s">
        <v>583</v>
      </c>
    </row>
    <row r="13325" spans="1:13">
      <c r="A13325" s="106" t="str">
        <f t="shared" si="209"/>
        <v xml:space="preserve">G0283 </v>
      </c>
      <c r="B13325" s="164" t="s">
        <v>17099</v>
      </c>
      <c r="C13325" s="163"/>
      <c r="D13325" s="113" t="s">
        <v>1358</v>
      </c>
      <c r="F13325" t="s">
        <v>17100</v>
      </c>
      <c r="G13325" s="219">
        <v>0.18</v>
      </c>
      <c r="H13325" s="219">
        <v>0.16</v>
      </c>
      <c r="I13325" s="219" t="s">
        <v>37</v>
      </c>
      <c r="J13325" s="219">
        <v>0.01</v>
      </c>
      <c r="K13325" s="219">
        <v>0.35</v>
      </c>
      <c r="L13325" s="219" t="s">
        <v>37</v>
      </c>
      <c r="M13325" s="220" t="s">
        <v>583</v>
      </c>
    </row>
    <row r="13326" spans="1:13">
      <c r="A13326" s="106" t="str">
        <f t="shared" si="209"/>
        <v xml:space="preserve">G0288 </v>
      </c>
      <c r="B13326" s="164" t="s">
        <v>17101</v>
      </c>
      <c r="C13326" s="163"/>
      <c r="D13326" s="113" t="s">
        <v>1358</v>
      </c>
      <c r="F13326" t="s">
        <v>17102</v>
      </c>
      <c r="G13326" s="219">
        <v>0</v>
      </c>
      <c r="H13326" s="219">
        <v>1.22</v>
      </c>
      <c r="I13326" s="219" t="s">
        <v>37</v>
      </c>
      <c r="J13326" s="219">
        <v>0.09</v>
      </c>
      <c r="K13326" s="219">
        <v>1.31</v>
      </c>
      <c r="L13326" s="219" t="s">
        <v>37</v>
      </c>
      <c r="M13326" s="220" t="s">
        <v>583</v>
      </c>
    </row>
    <row r="13327" spans="1:13">
      <c r="A13327" s="106" t="str">
        <f t="shared" si="209"/>
        <v xml:space="preserve">G0289 </v>
      </c>
      <c r="B13327" s="164" t="s">
        <v>17103</v>
      </c>
      <c r="C13327" s="163"/>
      <c r="D13327" s="113" t="s">
        <v>1358</v>
      </c>
      <c r="F13327" t="s">
        <v>17104</v>
      </c>
      <c r="G13327" s="219">
        <v>1.48</v>
      </c>
      <c r="H13327" s="219" t="s">
        <v>37</v>
      </c>
      <c r="I13327" s="219">
        <v>0.76</v>
      </c>
      <c r="J13327" s="219">
        <v>0.3</v>
      </c>
      <c r="K13327" s="219" t="s">
        <v>37</v>
      </c>
      <c r="L13327" s="219">
        <v>2.54</v>
      </c>
      <c r="M13327" s="220" t="s">
        <v>1125</v>
      </c>
    </row>
    <row r="13328" spans="1:13">
      <c r="A13328" s="106" t="str">
        <f t="shared" si="209"/>
        <v xml:space="preserve">G0293 </v>
      </c>
      <c r="B13328" s="164" t="s">
        <v>17105</v>
      </c>
      <c r="C13328" s="163"/>
      <c r="D13328" s="113" t="s">
        <v>15019</v>
      </c>
      <c r="F13328" t="s">
        <v>17106</v>
      </c>
      <c r="G13328" s="219">
        <v>0</v>
      </c>
      <c r="H13328" s="219">
        <v>0</v>
      </c>
      <c r="I13328" s="219">
        <v>0</v>
      </c>
      <c r="J13328" s="219">
        <v>0</v>
      </c>
      <c r="K13328" s="219">
        <v>0</v>
      </c>
      <c r="L13328" s="219">
        <v>0</v>
      </c>
      <c r="M13328" s="220" t="s">
        <v>583</v>
      </c>
    </row>
    <row r="13329" spans="1:13">
      <c r="A13329" s="106" t="str">
        <f t="shared" si="209"/>
        <v xml:space="preserve">G0294 </v>
      </c>
      <c r="B13329" s="164" t="s">
        <v>17107</v>
      </c>
      <c r="C13329" s="163"/>
      <c r="D13329" s="113" t="s">
        <v>15019</v>
      </c>
      <c r="F13329" t="s">
        <v>17108</v>
      </c>
      <c r="G13329" s="219">
        <v>0</v>
      </c>
      <c r="H13329" s="219">
        <v>0</v>
      </c>
      <c r="I13329" s="219">
        <v>0</v>
      </c>
      <c r="J13329" s="219">
        <v>0</v>
      </c>
      <c r="K13329" s="219">
        <v>0</v>
      </c>
      <c r="L13329" s="219">
        <v>0</v>
      </c>
      <c r="M13329" s="220" t="s">
        <v>583</v>
      </c>
    </row>
    <row r="13330" spans="1:13">
      <c r="A13330" s="106" t="str">
        <f t="shared" si="209"/>
        <v xml:space="preserve">G0295 </v>
      </c>
      <c r="B13330" s="164" t="s">
        <v>17109</v>
      </c>
      <c r="C13330" s="163"/>
      <c r="D13330" s="113" t="s">
        <v>798</v>
      </c>
      <c r="F13330" t="s">
        <v>17110</v>
      </c>
      <c r="G13330" s="219">
        <v>0</v>
      </c>
      <c r="H13330" s="219">
        <v>0</v>
      </c>
      <c r="I13330" s="219">
        <v>0</v>
      </c>
      <c r="J13330" s="219">
        <v>0</v>
      </c>
      <c r="K13330" s="219">
        <v>0</v>
      </c>
      <c r="L13330" s="219">
        <v>0</v>
      </c>
      <c r="M13330" s="220" t="s">
        <v>583</v>
      </c>
    </row>
    <row r="13331" spans="1:13">
      <c r="A13331" s="106" t="str">
        <f t="shared" si="209"/>
        <v xml:space="preserve">G0296 </v>
      </c>
      <c r="B13331" s="164" t="s">
        <v>17111</v>
      </c>
      <c r="C13331" s="163"/>
      <c r="D13331" s="113" t="s">
        <v>1358</v>
      </c>
      <c r="F13331" t="s">
        <v>17112</v>
      </c>
      <c r="G13331" s="219">
        <v>0.52</v>
      </c>
      <c r="H13331" s="219">
        <v>0.28000000000000003</v>
      </c>
      <c r="I13331" s="219">
        <v>0.2</v>
      </c>
      <c r="J13331" s="219">
        <v>0.03</v>
      </c>
      <c r="K13331" s="219">
        <v>0.83</v>
      </c>
      <c r="L13331" s="219">
        <v>0.75</v>
      </c>
      <c r="M13331" s="220" t="s">
        <v>583</v>
      </c>
    </row>
    <row r="13332" spans="1:13">
      <c r="A13332" s="106" t="str">
        <f t="shared" si="209"/>
        <v xml:space="preserve">G0299 </v>
      </c>
      <c r="B13332" s="164" t="s">
        <v>17113</v>
      </c>
      <c r="C13332" s="163"/>
      <c r="D13332" s="113" t="s">
        <v>888</v>
      </c>
      <c r="F13332" t="s">
        <v>17114</v>
      </c>
      <c r="G13332" s="219">
        <v>0</v>
      </c>
      <c r="H13332" s="219">
        <v>0</v>
      </c>
      <c r="I13332" s="219">
        <v>0</v>
      </c>
      <c r="J13332" s="219">
        <v>0</v>
      </c>
      <c r="K13332" s="219">
        <v>0</v>
      </c>
      <c r="L13332" s="219">
        <v>0</v>
      </c>
      <c r="M13332" s="220" t="s">
        <v>583</v>
      </c>
    </row>
    <row r="13333" spans="1:13">
      <c r="A13333" s="106" t="str">
        <f t="shared" si="209"/>
        <v xml:space="preserve">G0300 </v>
      </c>
      <c r="B13333" s="164" t="s">
        <v>17115</v>
      </c>
      <c r="C13333" s="163"/>
      <c r="D13333" s="113" t="s">
        <v>888</v>
      </c>
      <c r="F13333" t="s">
        <v>17116</v>
      </c>
      <c r="G13333" s="219">
        <v>0</v>
      </c>
      <c r="H13333" s="219">
        <v>0</v>
      </c>
      <c r="I13333" s="219">
        <v>0</v>
      </c>
      <c r="J13333" s="219">
        <v>0</v>
      </c>
      <c r="K13333" s="219">
        <v>0</v>
      </c>
      <c r="L13333" s="219">
        <v>0</v>
      </c>
      <c r="M13333" s="220" t="s">
        <v>583</v>
      </c>
    </row>
    <row r="13334" spans="1:13">
      <c r="A13334" s="106" t="str">
        <f t="shared" si="209"/>
        <v xml:space="preserve">G0302 </v>
      </c>
      <c r="B13334" s="164" t="s">
        <v>17117</v>
      </c>
      <c r="C13334" s="163"/>
      <c r="D13334" s="113" t="s">
        <v>888</v>
      </c>
      <c r="F13334" t="s">
        <v>17118</v>
      </c>
      <c r="G13334" s="219">
        <v>0</v>
      </c>
      <c r="H13334" s="219">
        <v>0</v>
      </c>
      <c r="I13334" s="219">
        <v>0</v>
      </c>
      <c r="J13334" s="219">
        <v>0</v>
      </c>
      <c r="K13334" s="219">
        <v>0</v>
      </c>
      <c r="L13334" s="219">
        <v>0</v>
      </c>
      <c r="M13334" s="220" t="s">
        <v>583</v>
      </c>
    </row>
    <row r="13335" spans="1:13">
      <c r="A13335" s="106" t="str">
        <f t="shared" si="209"/>
        <v xml:space="preserve">G0303 </v>
      </c>
      <c r="B13335" s="164" t="s">
        <v>17119</v>
      </c>
      <c r="C13335" s="163"/>
      <c r="D13335" s="113" t="s">
        <v>888</v>
      </c>
      <c r="F13335" t="s">
        <v>17120</v>
      </c>
      <c r="G13335" s="219">
        <v>0</v>
      </c>
      <c r="H13335" s="219">
        <v>0</v>
      </c>
      <c r="I13335" s="219">
        <v>0</v>
      </c>
      <c r="J13335" s="219">
        <v>0</v>
      </c>
      <c r="K13335" s="219">
        <v>0</v>
      </c>
      <c r="L13335" s="219">
        <v>0</v>
      </c>
      <c r="M13335" s="220" t="s">
        <v>583</v>
      </c>
    </row>
    <row r="13336" spans="1:13">
      <c r="A13336" s="106" t="str">
        <f t="shared" si="209"/>
        <v xml:space="preserve">G0304 </v>
      </c>
      <c r="B13336" s="164" t="s">
        <v>17121</v>
      </c>
      <c r="C13336" s="163"/>
      <c r="D13336" s="113" t="s">
        <v>888</v>
      </c>
      <c r="F13336" t="s">
        <v>17122</v>
      </c>
      <c r="G13336" s="219">
        <v>0</v>
      </c>
      <c r="H13336" s="219">
        <v>0</v>
      </c>
      <c r="I13336" s="219">
        <v>0</v>
      </c>
      <c r="J13336" s="219">
        <v>0</v>
      </c>
      <c r="K13336" s="219">
        <v>0</v>
      </c>
      <c r="L13336" s="219">
        <v>0</v>
      </c>
      <c r="M13336" s="220" t="s">
        <v>583</v>
      </c>
    </row>
    <row r="13337" spans="1:13">
      <c r="A13337" s="106" t="str">
        <f t="shared" si="209"/>
        <v xml:space="preserve">G0305 </v>
      </c>
      <c r="B13337" s="164" t="s">
        <v>17123</v>
      </c>
      <c r="C13337" s="163"/>
      <c r="D13337" s="113" t="s">
        <v>888</v>
      </c>
      <c r="F13337" t="s">
        <v>17124</v>
      </c>
      <c r="G13337" s="219">
        <v>0</v>
      </c>
      <c r="H13337" s="219">
        <v>0</v>
      </c>
      <c r="I13337" s="219">
        <v>0</v>
      </c>
      <c r="J13337" s="219">
        <v>0</v>
      </c>
      <c r="K13337" s="219">
        <v>0</v>
      </c>
      <c r="L13337" s="219">
        <v>0</v>
      </c>
      <c r="M13337" s="220" t="s">
        <v>583</v>
      </c>
    </row>
    <row r="13338" spans="1:13">
      <c r="A13338" s="106" t="str">
        <f t="shared" si="209"/>
        <v xml:space="preserve">G0306 </v>
      </c>
      <c r="B13338" s="164" t="s">
        <v>17125</v>
      </c>
      <c r="C13338" s="163"/>
      <c r="D13338" s="113" t="s">
        <v>888</v>
      </c>
      <c r="F13338" t="s">
        <v>17126</v>
      </c>
      <c r="G13338" s="219">
        <v>0</v>
      </c>
      <c r="H13338" s="219">
        <v>0</v>
      </c>
      <c r="I13338" s="219">
        <v>0</v>
      </c>
      <c r="J13338" s="219">
        <v>0</v>
      </c>
      <c r="K13338" s="219">
        <v>0</v>
      </c>
      <c r="L13338" s="219">
        <v>0</v>
      </c>
      <c r="M13338" s="220" t="s">
        <v>583</v>
      </c>
    </row>
    <row r="13339" spans="1:13">
      <c r="A13339" s="106" t="str">
        <f t="shared" si="209"/>
        <v xml:space="preserve">G0307 </v>
      </c>
      <c r="B13339" s="164" t="s">
        <v>17127</v>
      </c>
      <c r="C13339" s="163"/>
      <c r="D13339" s="113" t="s">
        <v>888</v>
      </c>
      <c r="F13339" t="s">
        <v>17128</v>
      </c>
      <c r="G13339" s="219">
        <v>0</v>
      </c>
      <c r="H13339" s="219">
        <v>0</v>
      </c>
      <c r="I13339" s="219">
        <v>0</v>
      </c>
      <c r="J13339" s="219">
        <v>0</v>
      </c>
      <c r="K13339" s="219">
        <v>0</v>
      </c>
      <c r="L13339" s="219">
        <v>0</v>
      </c>
      <c r="M13339" s="220" t="s">
        <v>583</v>
      </c>
    </row>
    <row r="13340" spans="1:13">
      <c r="A13340" s="106" t="str">
        <f t="shared" si="209"/>
        <v xml:space="preserve">G0310 </v>
      </c>
      <c r="B13340" s="164" t="s">
        <v>20887</v>
      </c>
      <c r="C13340" s="163"/>
      <c r="D13340" s="113" t="s">
        <v>582</v>
      </c>
      <c r="F13340" t="s">
        <v>20888</v>
      </c>
      <c r="G13340" s="219">
        <v>0</v>
      </c>
      <c r="H13340" s="219">
        <v>0</v>
      </c>
      <c r="I13340" s="219">
        <v>0</v>
      </c>
      <c r="J13340" s="219">
        <v>0</v>
      </c>
      <c r="K13340" s="219">
        <v>0</v>
      </c>
      <c r="L13340" s="219">
        <v>0</v>
      </c>
      <c r="M13340" s="220" t="s">
        <v>583</v>
      </c>
    </row>
    <row r="13341" spans="1:13">
      <c r="A13341" s="106" t="str">
        <f t="shared" si="209"/>
        <v xml:space="preserve">G0311 </v>
      </c>
      <c r="B13341" s="164" t="s">
        <v>20889</v>
      </c>
      <c r="C13341" s="163"/>
      <c r="D13341" s="113" t="s">
        <v>582</v>
      </c>
      <c r="F13341" t="s">
        <v>20890</v>
      </c>
      <c r="G13341" s="219">
        <v>0</v>
      </c>
      <c r="H13341" s="219">
        <v>0</v>
      </c>
      <c r="I13341" s="219">
        <v>0</v>
      </c>
      <c r="J13341" s="219">
        <v>0</v>
      </c>
      <c r="K13341" s="219">
        <v>0</v>
      </c>
      <c r="L13341" s="219">
        <v>0</v>
      </c>
      <c r="M13341" s="220" t="s">
        <v>583</v>
      </c>
    </row>
    <row r="13342" spans="1:13">
      <c r="A13342" s="106" t="str">
        <f t="shared" si="209"/>
        <v xml:space="preserve">G0312 </v>
      </c>
      <c r="B13342" s="164" t="s">
        <v>20891</v>
      </c>
      <c r="C13342" s="163"/>
      <c r="D13342" s="113" t="s">
        <v>582</v>
      </c>
      <c r="F13342" t="s">
        <v>20892</v>
      </c>
      <c r="G13342" s="219">
        <v>0</v>
      </c>
      <c r="H13342" s="219">
        <v>0</v>
      </c>
      <c r="I13342" s="219">
        <v>0</v>
      </c>
      <c r="J13342" s="219">
        <v>0</v>
      </c>
      <c r="K13342" s="219">
        <v>0</v>
      </c>
      <c r="L13342" s="219">
        <v>0</v>
      </c>
      <c r="M13342" s="220" t="s">
        <v>583</v>
      </c>
    </row>
    <row r="13343" spans="1:13">
      <c r="A13343" s="106" t="str">
        <f t="shared" si="209"/>
        <v xml:space="preserve">G0313 </v>
      </c>
      <c r="B13343" s="164" t="s">
        <v>20893</v>
      </c>
      <c r="C13343" s="163"/>
      <c r="D13343" s="113" t="s">
        <v>582</v>
      </c>
      <c r="F13343" t="s">
        <v>20894</v>
      </c>
      <c r="G13343" s="219">
        <v>0</v>
      </c>
      <c r="H13343" s="219">
        <v>0</v>
      </c>
      <c r="I13343" s="219">
        <v>0</v>
      </c>
      <c r="J13343" s="219">
        <v>0</v>
      </c>
      <c r="K13343" s="219">
        <v>0</v>
      </c>
      <c r="L13343" s="219">
        <v>0</v>
      </c>
      <c r="M13343" s="220" t="s">
        <v>583</v>
      </c>
    </row>
    <row r="13344" spans="1:13">
      <c r="A13344" s="106" t="str">
        <f t="shared" si="209"/>
        <v xml:space="preserve">G0314 </v>
      </c>
      <c r="B13344" s="164" t="s">
        <v>20895</v>
      </c>
      <c r="C13344" s="163"/>
      <c r="D13344" s="113" t="s">
        <v>582</v>
      </c>
      <c r="F13344" t="s">
        <v>20896</v>
      </c>
      <c r="G13344" s="219">
        <v>0</v>
      </c>
      <c r="H13344" s="219">
        <v>0</v>
      </c>
      <c r="I13344" s="219">
        <v>0</v>
      </c>
      <c r="J13344" s="219">
        <v>0</v>
      </c>
      <c r="K13344" s="219">
        <v>0</v>
      </c>
      <c r="L13344" s="219">
        <v>0</v>
      </c>
      <c r="M13344" s="220" t="s">
        <v>583</v>
      </c>
    </row>
    <row r="13345" spans="1:13">
      <c r="A13345" s="106" t="str">
        <f t="shared" si="209"/>
        <v xml:space="preserve">G0315 </v>
      </c>
      <c r="B13345" s="164" t="s">
        <v>20897</v>
      </c>
      <c r="C13345" s="163"/>
      <c r="D13345" s="113" t="s">
        <v>582</v>
      </c>
      <c r="F13345" t="s">
        <v>20898</v>
      </c>
      <c r="G13345" s="219">
        <v>0</v>
      </c>
      <c r="H13345" s="219">
        <v>0</v>
      </c>
      <c r="I13345" s="219">
        <v>0</v>
      </c>
      <c r="J13345" s="219">
        <v>0</v>
      </c>
      <c r="K13345" s="219">
        <v>0</v>
      </c>
      <c r="L13345" s="219">
        <v>0</v>
      </c>
      <c r="M13345" s="220" t="s">
        <v>583</v>
      </c>
    </row>
    <row r="13346" spans="1:13">
      <c r="A13346" s="106" t="str">
        <f t="shared" si="209"/>
        <v xml:space="preserve">G0316 </v>
      </c>
      <c r="B13346" s="164" t="s">
        <v>20899</v>
      </c>
      <c r="C13346" s="163"/>
      <c r="D13346" s="113" t="s">
        <v>1358</v>
      </c>
      <c r="F13346" t="s">
        <v>20900</v>
      </c>
      <c r="G13346" s="219">
        <v>0.61</v>
      </c>
      <c r="H13346" s="219">
        <v>0.3</v>
      </c>
      <c r="I13346" s="219">
        <v>0.25</v>
      </c>
      <c r="J13346" s="219">
        <v>0.04</v>
      </c>
      <c r="K13346" s="219">
        <v>0.95</v>
      </c>
      <c r="L13346" s="219">
        <v>0.9</v>
      </c>
      <c r="M13346" s="220" t="s">
        <v>1125</v>
      </c>
    </row>
    <row r="13347" spans="1:13">
      <c r="A13347" s="106" t="str">
        <f t="shared" si="209"/>
        <v xml:space="preserve">G0317 </v>
      </c>
      <c r="B13347" s="164" t="s">
        <v>20901</v>
      </c>
      <c r="C13347" s="163"/>
      <c r="D13347" s="113" t="s">
        <v>1358</v>
      </c>
      <c r="F13347" t="s">
        <v>20902</v>
      </c>
      <c r="G13347" s="219">
        <v>0.61</v>
      </c>
      <c r="H13347" s="219">
        <v>0.3</v>
      </c>
      <c r="I13347" s="219">
        <v>0.25</v>
      </c>
      <c r="J13347" s="219">
        <v>0.04</v>
      </c>
      <c r="K13347" s="219">
        <v>0.95</v>
      </c>
      <c r="L13347" s="219">
        <v>0.9</v>
      </c>
      <c r="M13347" s="220" t="s">
        <v>1125</v>
      </c>
    </row>
    <row r="13348" spans="1:13">
      <c r="A13348" s="106" t="str">
        <f t="shared" si="209"/>
        <v xml:space="preserve">G0318 </v>
      </c>
      <c r="B13348" s="164" t="s">
        <v>20903</v>
      </c>
      <c r="C13348" s="163"/>
      <c r="D13348" s="113" t="s">
        <v>1358</v>
      </c>
      <c r="F13348" t="s">
        <v>20904</v>
      </c>
      <c r="G13348" s="219">
        <v>0.61</v>
      </c>
      <c r="H13348" s="219">
        <v>0.27</v>
      </c>
      <c r="I13348" s="219">
        <v>0.23</v>
      </c>
      <c r="J13348" s="219">
        <v>0.05</v>
      </c>
      <c r="K13348" s="219">
        <v>0.93</v>
      </c>
      <c r="L13348" s="219">
        <v>0.89</v>
      </c>
      <c r="M13348" s="220" t="s">
        <v>1125</v>
      </c>
    </row>
    <row r="13349" spans="1:13">
      <c r="A13349" s="106" t="str">
        <f t="shared" si="209"/>
        <v xml:space="preserve">G0320 </v>
      </c>
      <c r="B13349" s="164" t="s">
        <v>20905</v>
      </c>
      <c r="C13349" s="163"/>
      <c r="D13349" s="113" t="s">
        <v>888</v>
      </c>
      <c r="F13349" t="s">
        <v>20906</v>
      </c>
      <c r="G13349" s="219">
        <v>0</v>
      </c>
      <c r="H13349" s="219">
        <v>0</v>
      </c>
      <c r="I13349" s="219">
        <v>0</v>
      </c>
      <c r="J13349" s="219">
        <v>0</v>
      </c>
      <c r="K13349" s="219">
        <v>0</v>
      </c>
      <c r="L13349" s="219">
        <v>0</v>
      </c>
      <c r="M13349" s="220" t="s">
        <v>583</v>
      </c>
    </row>
    <row r="13350" spans="1:13">
      <c r="A13350" s="106" t="str">
        <f t="shared" si="209"/>
        <v xml:space="preserve">G0321 </v>
      </c>
      <c r="B13350" s="164" t="s">
        <v>20907</v>
      </c>
      <c r="C13350" s="163"/>
      <c r="D13350" s="113" t="s">
        <v>888</v>
      </c>
      <c r="F13350" t="s">
        <v>20908</v>
      </c>
      <c r="G13350" s="219">
        <v>0</v>
      </c>
      <c r="H13350" s="219">
        <v>0</v>
      </c>
      <c r="I13350" s="219">
        <v>0</v>
      </c>
      <c r="J13350" s="219">
        <v>0</v>
      </c>
      <c r="K13350" s="219">
        <v>0</v>
      </c>
      <c r="L13350" s="219">
        <v>0</v>
      </c>
      <c r="M13350" s="220" t="s">
        <v>583</v>
      </c>
    </row>
    <row r="13351" spans="1:13">
      <c r="A13351" s="106" t="str">
        <f t="shared" si="209"/>
        <v xml:space="preserve">G0322 </v>
      </c>
      <c r="B13351" s="164" t="s">
        <v>20909</v>
      </c>
      <c r="C13351" s="163"/>
      <c r="D13351" s="113" t="s">
        <v>888</v>
      </c>
      <c r="F13351" t="s">
        <v>20910</v>
      </c>
      <c r="G13351" s="219">
        <v>0</v>
      </c>
      <c r="H13351" s="219">
        <v>0</v>
      </c>
      <c r="I13351" s="219">
        <v>0</v>
      </c>
      <c r="J13351" s="219">
        <v>0</v>
      </c>
      <c r="K13351" s="219">
        <v>0</v>
      </c>
      <c r="L13351" s="219">
        <v>0</v>
      </c>
      <c r="M13351" s="220" t="s">
        <v>583</v>
      </c>
    </row>
    <row r="13352" spans="1:13">
      <c r="A13352" s="106" t="str">
        <f t="shared" si="209"/>
        <v xml:space="preserve">G0323 </v>
      </c>
      <c r="B13352" s="164" t="s">
        <v>20911</v>
      </c>
      <c r="C13352" s="163"/>
      <c r="D13352" s="113" t="s">
        <v>1358</v>
      </c>
      <c r="F13352" t="s">
        <v>20912</v>
      </c>
      <c r="G13352" s="219">
        <v>0.93</v>
      </c>
      <c r="H13352" s="219">
        <v>0.66</v>
      </c>
      <c r="I13352" s="219">
        <v>0.31</v>
      </c>
      <c r="J13352" s="219">
        <v>0.06</v>
      </c>
      <c r="K13352" s="219">
        <v>1.65</v>
      </c>
      <c r="L13352" s="219">
        <v>1.3</v>
      </c>
      <c r="M13352" s="220" t="s">
        <v>583</v>
      </c>
    </row>
    <row r="13353" spans="1:13">
      <c r="A13353" s="106" t="str">
        <f t="shared" si="209"/>
        <v xml:space="preserve">G0327 </v>
      </c>
      <c r="B13353" s="164" t="s">
        <v>18290</v>
      </c>
      <c r="C13353" s="163"/>
      <c r="D13353" s="113" t="s">
        <v>888</v>
      </c>
      <c r="F13353" t="s">
        <v>18289</v>
      </c>
      <c r="G13353" s="219">
        <v>0</v>
      </c>
      <c r="H13353" s="219">
        <v>0</v>
      </c>
      <c r="I13353" s="219">
        <v>0</v>
      </c>
      <c r="J13353" s="219">
        <v>0</v>
      </c>
      <c r="K13353" s="219">
        <v>0</v>
      </c>
      <c r="L13353" s="219">
        <v>0</v>
      </c>
      <c r="M13353" s="220" t="s">
        <v>583</v>
      </c>
    </row>
    <row r="13354" spans="1:13">
      <c r="A13354" s="106" t="str">
        <f t="shared" si="209"/>
        <v xml:space="preserve">G0328 </v>
      </c>
      <c r="B13354" s="164" t="s">
        <v>17129</v>
      </c>
      <c r="C13354" s="163"/>
      <c r="D13354" s="113" t="s">
        <v>888</v>
      </c>
      <c r="F13354" t="s">
        <v>17130</v>
      </c>
      <c r="G13354" s="219">
        <v>0</v>
      </c>
      <c r="H13354" s="219">
        <v>0</v>
      </c>
      <c r="I13354" s="219">
        <v>0</v>
      </c>
      <c r="J13354" s="219">
        <v>0</v>
      </c>
      <c r="K13354" s="219">
        <v>0</v>
      </c>
      <c r="L13354" s="219">
        <v>0</v>
      </c>
      <c r="M13354" s="220" t="s">
        <v>583</v>
      </c>
    </row>
    <row r="13355" spans="1:13">
      <c r="A13355" s="106" t="str">
        <f t="shared" si="209"/>
        <v xml:space="preserve">G0329 </v>
      </c>
      <c r="B13355" s="164" t="s">
        <v>17131</v>
      </c>
      <c r="C13355" s="163"/>
      <c r="D13355" s="113" t="s">
        <v>1358</v>
      </c>
      <c r="F13355" t="s">
        <v>17132</v>
      </c>
      <c r="G13355" s="219">
        <v>0.06</v>
      </c>
      <c r="H13355" s="219">
        <v>0.25</v>
      </c>
      <c r="I13355" s="219" t="s">
        <v>37</v>
      </c>
      <c r="J13355" s="219">
        <v>0.01</v>
      </c>
      <c r="K13355" s="219">
        <v>0.32</v>
      </c>
      <c r="L13355" s="219" t="s">
        <v>37</v>
      </c>
      <c r="M13355" s="220" t="s">
        <v>583</v>
      </c>
    </row>
    <row r="13356" spans="1:13">
      <c r="A13356" s="106" t="str">
        <f t="shared" si="209"/>
        <v xml:space="preserve">G0330 </v>
      </c>
      <c r="B13356" s="164" t="s">
        <v>20913</v>
      </c>
      <c r="C13356" s="163"/>
      <c r="D13356" s="113" t="s">
        <v>888</v>
      </c>
      <c r="F13356" t="s">
        <v>20914</v>
      </c>
      <c r="G13356" s="219">
        <v>0</v>
      </c>
      <c r="H13356" s="219">
        <v>0</v>
      </c>
      <c r="I13356" s="219">
        <v>0</v>
      </c>
      <c r="J13356" s="219">
        <v>0</v>
      </c>
      <c r="K13356" s="219">
        <v>0</v>
      </c>
      <c r="L13356" s="219">
        <v>0</v>
      </c>
      <c r="M13356" s="220" t="s">
        <v>583</v>
      </c>
    </row>
    <row r="13357" spans="1:13">
      <c r="A13357" s="106" t="str">
        <f t="shared" si="209"/>
        <v xml:space="preserve">G0333 </v>
      </c>
      <c r="B13357" s="164" t="s">
        <v>17133</v>
      </c>
      <c r="C13357" s="163"/>
      <c r="D13357" s="113" t="s">
        <v>888</v>
      </c>
      <c r="F13357" t="s">
        <v>17134</v>
      </c>
      <c r="G13357" s="219">
        <v>0</v>
      </c>
      <c r="H13357" s="219">
        <v>0</v>
      </c>
      <c r="I13357" s="219">
        <v>0</v>
      </c>
      <c r="J13357" s="219">
        <v>0</v>
      </c>
      <c r="K13357" s="219">
        <v>0</v>
      </c>
      <c r="L13357" s="219">
        <v>0</v>
      </c>
      <c r="M13357" s="220" t="s">
        <v>583</v>
      </c>
    </row>
    <row r="13358" spans="1:13">
      <c r="A13358" s="106" t="str">
        <f t="shared" si="209"/>
        <v xml:space="preserve">G0337 </v>
      </c>
      <c r="B13358" s="164" t="s">
        <v>17135</v>
      </c>
      <c r="C13358" s="163"/>
      <c r="D13358" s="113" t="s">
        <v>888</v>
      </c>
      <c r="E13358" s="113" t="s">
        <v>1966</v>
      </c>
      <c r="F13358" t="s">
        <v>17136</v>
      </c>
      <c r="G13358" s="219">
        <v>1.42</v>
      </c>
      <c r="H13358" s="219">
        <v>0.55000000000000004</v>
      </c>
      <c r="I13358" s="219">
        <v>0.55000000000000004</v>
      </c>
      <c r="J13358" s="219">
        <v>0.09</v>
      </c>
      <c r="K13358" s="219">
        <v>2.06</v>
      </c>
      <c r="L13358" s="219">
        <v>2.06</v>
      </c>
      <c r="M13358" s="220" t="s">
        <v>583</v>
      </c>
    </row>
    <row r="13359" spans="1:13">
      <c r="A13359" s="106" t="str">
        <f t="shared" si="209"/>
        <v xml:space="preserve">G0339 </v>
      </c>
      <c r="B13359" s="164" t="s">
        <v>17137</v>
      </c>
      <c r="C13359" s="163"/>
      <c r="D13359" s="113" t="s">
        <v>664</v>
      </c>
      <c r="F13359" t="s">
        <v>17138</v>
      </c>
      <c r="G13359" s="219">
        <v>0</v>
      </c>
      <c r="H13359" s="219">
        <v>0</v>
      </c>
      <c r="I13359" s="219">
        <v>0</v>
      </c>
      <c r="J13359" s="219">
        <v>0</v>
      </c>
      <c r="K13359" s="219">
        <v>0</v>
      </c>
      <c r="L13359" s="219">
        <v>0</v>
      </c>
      <c r="M13359" s="220" t="s">
        <v>583</v>
      </c>
    </row>
    <row r="13360" spans="1:13">
      <c r="A13360" s="106" t="str">
        <f t="shared" si="209"/>
        <v xml:space="preserve">G0340 </v>
      </c>
      <c r="B13360" s="164" t="s">
        <v>17139</v>
      </c>
      <c r="C13360" s="163"/>
      <c r="D13360" s="113" t="s">
        <v>664</v>
      </c>
      <c r="F13360" t="s">
        <v>17140</v>
      </c>
      <c r="G13360" s="219">
        <v>0</v>
      </c>
      <c r="H13360" s="219">
        <v>0</v>
      </c>
      <c r="I13360" s="219">
        <v>0</v>
      </c>
      <c r="J13360" s="219">
        <v>0</v>
      </c>
      <c r="K13360" s="219">
        <v>0</v>
      </c>
      <c r="L13360" s="219">
        <v>0</v>
      </c>
      <c r="M13360" s="220" t="s">
        <v>583</v>
      </c>
    </row>
    <row r="13361" spans="1:13">
      <c r="A13361" s="106" t="str">
        <f t="shared" si="209"/>
        <v xml:space="preserve">G0341 </v>
      </c>
      <c r="B13361" s="164" t="s">
        <v>17141</v>
      </c>
      <c r="C13361" s="163"/>
      <c r="D13361" s="113" t="s">
        <v>1358</v>
      </c>
      <c r="F13361" t="s">
        <v>17142</v>
      </c>
      <c r="G13361" s="219">
        <v>6.98</v>
      </c>
      <c r="H13361" s="219">
        <v>39.590000000000003</v>
      </c>
      <c r="I13361" s="219">
        <v>1.29</v>
      </c>
      <c r="J13361" s="219">
        <v>0.87</v>
      </c>
      <c r="K13361" s="219">
        <v>47.44</v>
      </c>
      <c r="L13361" s="219">
        <v>9.14</v>
      </c>
      <c r="M13361" s="220" t="s">
        <v>1324</v>
      </c>
    </row>
    <row r="13362" spans="1:13">
      <c r="A13362" s="106" t="str">
        <f t="shared" si="209"/>
        <v xml:space="preserve">G0342 </v>
      </c>
      <c r="B13362" s="164" t="s">
        <v>17143</v>
      </c>
      <c r="C13362" s="163"/>
      <c r="D13362" s="113" t="s">
        <v>1358</v>
      </c>
      <c r="F13362" t="s">
        <v>17144</v>
      </c>
      <c r="G13362" s="219">
        <v>11.92</v>
      </c>
      <c r="H13362" s="219" t="s">
        <v>37</v>
      </c>
      <c r="I13362" s="219">
        <v>7.71</v>
      </c>
      <c r="J13362" s="219">
        <v>3.06</v>
      </c>
      <c r="K13362" s="219" t="s">
        <v>37</v>
      </c>
      <c r="L13362" s="219">
        <v>22.69</v>
      </c>
      <c r="M13362" s="220" t="s">
        <v>1570</v>
      </c>
    </row>
    <row r="13363" spans="1:13">
      <c r="A13363" s="106" t="str">
        <f t="shared" si="209"/>
        <v xml:space="preserve">G0343 </v>
      </c>
      <c r="B13363" s="164" t="s">
        <v>17145</v>
      </c>
      <c r="C13363" s="163"/>
      <c r="D13363" s="113" t="s">
        <v>1358</v>
      </c>
      <c r="F13363" t="s">
        <v>17146</v>
      </c>
      <c r="G13363" s="219">
        <v>19.850000000000001</v>
      </c>
      <c r="H13363" s="219" t="s">
        <v>37</v>
      </c>
      <c r="I13363" s="219">
        <v>12.13</v>
      </c>
      <c r="J13363" s="219">
        <v>5.1100000000000003</v>
      </c>
      <c r="K13363" s="219" t="s">
        <v>37</v>
      </c>
      <c r="L13363" s="219">
        <v>37.090000000000003</v>
      </c>
      <c r="M13363" s="220" t="s">
        <v>1570</v>
      </c>
    </row>
    <row r="13364" spans="1:13">
      <c r="A13364" s="106" t="str">
        <f t="shared" si="209"/>
        <v xml:space="preserve">G0372 </v>
      </c>
      <c r="B13364" s="164" t="s">
        <v>17147</v>
      </c>
      <c r="C13364" s="163"/>
      <c r="D13364" s="113" t="s">
        <v>1358</v>
      </c>
      <c r="F13364" t="s">
        <v>17148</v>
      </c>
      <c r="G13364" s="219">
        <v>0.17</v>
      </c>
      <c r="H13364" s="219">
        <v>0.08</v>
      </c>
      <c r="I13364" s="219">
        <v>0.08</v>
      </c>
      <c r="J13364" s="219">
        <v>0.01</v>
      </c>
      <c r="K13364" s="219">
        <v>0.26</v>
      </c>
      <c r="L13364" s="219">
        <v>0.26</v>
      </c>
      <c r="M13364" s="220" t="s">
        <v>583</v>
      </c>
    </row>
    <row r="13365" spans="1:13">
      <c r="A13365" s="106" t="str">
        <f t="shared" si="209"/>
        <v xml:space="preserve">G0378 </v>
      </c>
      <c r="B13365" s="164" t="s">
        <v>17149</v>
      </c>
      <c r="C13365" s="163"/>
      <c r="D13365" s="113" t="s">
        <v>888</v>
      </c>
      <c r="F13365" t="s">
        <v>17150</v>
      </c>
      <c r="G13365" s="219">
        <v>0</v>
      </c>
      <c r="H13365" s="219">
        <v>0</v>
      </c>
      <c r="I13365" s="219">
        <v>0</v>
      </c>
      <c r="J13365" s="219">
        <v>0</v>
      </c>
      <c r="K13365" s="219">
        <v>0</v>
      </c>
      <c r="L13365" s="219">
        <v>0</v>
      </c>
      <c r="M13365" s="220" t="s">
        <v>583</v>
      </c>
    </row>
    <row r="13366" spans="1:13">
      <c r="A13366" s="106" t="str">
        <f t="shared" si="209"/>
        <v xml:space="preserve">G0379 </v>
      </c>
      <c r="B13366" s="164" t="s">
        <v>17151</v>
      </c>
      <c r="C13366" s="163"/>
      <c r="D13366" s="113" t="s">
        <v>888</v>
      </c>
      <c r="F13366" t="s">
        <v>17152</v>
      </c>
      <c r="G13366" s="219">
        <v>0</v>
      </c>
      <c r="H13366" s="219">
        <v>0</v>
      </c>
      <c r="I13366" s="219">
        <v>0</v>
      </c>
      <c r="J13366" s="219">
        <v>0</v>
      </c>
      <c r="K13366" s="219">
        <v>0</v>
      </c>
      <c r="L13366" s="219">
        <v>0</v>
      </c>
      <c r="M13366" s="220" t="s">
        <v>583</v>
      </c>
    </row>
    <row r="13367" spans="1:13">
      <c r="A13367" s="106" t="str">
        <f t="shared" si="209"/>
        <v xml:space="preserve">G0380 </v>
      </c>
      <c r="B13367" s="164" t="s">
        <v>17153</v>
      </c>
      <c r="C13367" s="163"/>
      <c r="D13367" s="113" t="s">
        <v>888</v>
      </c>
      <c r="F13367" t="s">
        <v>17154</v>
      </c>
      <c r="G13367" s="219">
        <v>0</v>
      </c>
      <c r="H13367" s="219">
        <v>0</v>
      </c>
      <c r="I13367" s="219">
        <v>0</v>
      </c>
      <c r="J13367" s="219">
        <v>0</v>
      </c>
      <c r="K13367" s="219">
        <v>0</v>
      </c>
      <c r="L13367" s="219">
        <v>0</v>
      </c>
      <c r="M13367" s="220" t="s">
        <v>583</v>
      </c>
    </row>
    <row r="13368" spans="1:13">
      <c r="A13368" s="106" t="str">
        <f t="shared" si="209"/>
        <v xml:space="preserve">G0381 </v>
      </c>
      <c r="B13368" s="164" t="s">
        <v>17155</v>
      </c>
      <c r="C13368" s="163"/>
      <c r="D13368" s="113" t="s">
        <v>888</v>
      </c>
      <c r="F13368" t="s">
        <v>17156</v>
      </c>
      <c r="G13368" s="219">
        <v>0</v>
      </c>
      <c r="H13368" s="219">
        <v>0</v>
      </c>
      <c r="I13368" s="219">
        <v>0</v>
      </c>
      <c r="J13368" s="219">
        <v>0</v>
      </c>
      <c r="K13368" s="219">
        <v>0</v>
      </c>
      <c r="L13368" s="219">
        <v>0</v>
      </c>
      <c r="M13368" s="220" t="s">
        <v>583</v>
      </c>
    </row>
    <row r="13369" spans="1:13">
      <c r="A13369" s="106" t="str">
        <f t="shared" si="209"/>
        <v xml:space="preserve">G0382 </v>
      </c>
      <c r="B13369" s="164" t="s">
        <v>17157</v>
      </c>
      <c r="C13369" s="163"/>
      <c r="D13369" s="113" t="s">
        <v>888</v>
      </c>
      <c r="F13369" t="s">
        <v>17158</v>
      </c>
      <c r="G13369" s="219">
        <v>0</v>
      </c>
      <c r="H13369" s="219">
        <v>0</v>
      </c>
      <c r="I13369" s="219">
        <v>0</v>
      </c>
      <c r="J13369" s="219">
        <v>0</v>
      </c>
      <c r="K13369" s="219">
        <v>0</v>
      </c>
      <c r="L13369" s="219">
        <v>0</v>
      </c>
      <c r="M13369" s="220" t="s">
        <v>583</v>
      </c>
    </row>
    <row r="13370" spans="1:13">
      <c r="A13370" s="106" t="str">
        <f t="shared" si="209"/>
        <v xml:space="preserve">G0383 </v>
      </c>
      <c r="B13370" s="164" t="s">
        <v>17159</v>
      </c>
      <c r="C13370" s="163"/>
      <c r="D13370" s="113" t="s">
        <v>888</v>
      </c>
      <c r="F13370" t="s">
        <v>17160</v>
      </c>
      <c r="G13370" s="219">
        <v>0</v>
      </c>
      <c r="H13370" s="219">
        <v>0</v>
      </c>
      <c r="I13370" s="219">
        <v>0</v>
      </c>
      <c r="J13370" s="219">
        <v>0</v>
      </c>
      <c r="K13370" s="219">
        <v>0</v>
      </c>
      <c r="L13370" s="219">
        <v>0</v>
      </c>
      <c r="M13370" s="220" t="s">
        <v>583</v>
      </c>
    </row>
    <row r="13371" spans="1:13">
      <c r="A13371" s="106" t="str">
        <f t="shared" si="209"/>
        <v xml:space="preserve">G0384 </v>
      </c>
      <c r="B13371" s="164" t="s">
        <v>17161</v>
      </c>
      <c r="C13371" s="163"/>
      <c r="D13371" s="113" t="s">
        <v>888</v>
      </c>
      <c r="F13371" t="s">
        <v>17162</v>
      </c>
      <c r="G13371" s="219">
        <v>0</v>
      </c>
      <c r="H13371" s="219">
        <v>0</v>
      </c>
      <c r="I13371" s="219">
        <v>0</v>
      </c>
      <c r="J13371" s="219">
        <v>0</v>
      </c>
      <c r="K13371" s="219">
        <v>0</v>
      </c>
      <c r="L13371" s="219">
        <v>0</v>
      </c>
      <c r="M13371" s="220" t="s">
        <v>583</v>
      </c>
    </row>
    <row r="13372" spans="1:13">
      <c r="A13372" s="106" t="str">
        <f t="shared" si="209"/>
        <v xml:space="preserve">G0390 </v>
      </c>
      <c r="B13372" s="164" t="s">
        <v>17163</v>
      </c>
      <c r="C13372" s="163"/>
      <c r="D13372" s="113" t="s">
        <v>888</v>
      </c>
      <c r="F13372" t="s">
        <v>17164</v>
      </c>
      <c r="G13372" s="219">
        <v>0</v>
      </c>
      <c r="H13372" s="219">
        <v>0</v>
      </c>
      <c r="I13372" s="219">
        <v>0</v>
      </c>
      <c r="J13372" s="219">
        <v>0</v>
      </c>
      <c r="K13372" s="219">
        <v>0</v>
      </c>
      <c r="L13372" s="219">
        <v>0</v>
      </c>
      <c r="M13372" s="220" t="s">
        <v>583</v>
      </c>
    </row>
    <row r="13373" spans="1:13">
      <c r="A13373" s="106" t="str">
        <f t="shared" si="209"/>
        <v xml:space="preserve">G0396 </v>
      </c>
      <c r="B13373" s="164" t="s">
        <v>17165</v>
      </c>
      <c r="C13373" s="163"/>
      <c r="D13373" s="113" t="s">
        <v>1358</v>
      </c>
      <c r="F13373" t="s">
        <v>17166</v>
      </c>
      <c r="G13373" s="219">
        <v>0.65</v>
      </c>
      <c r="H13373" s="219">
        <v>0.33</v>
      </c>
      <c r="I13373" s="219">
        <v>0.24</v>
      </c>
      <c r="J13373" s="219">
        <v>0.05</v>
      </c>
      <c r="K13373" s="219">
        <v>1.03</v>
      </c>
      <c r="L13373" s="219">
        <v>0.94</v>
      </c>
      <c r="M13373" s="220" t="s">
        <v>583</v>
      </c>
    </row>
    <row r="13374" spans="1:13">
      <c r="A13374" s="106" t="str">
        <f t="shared" si="209"/>
        <v xml:space="preserve">G0397 </v>
      </c>
      <c r="B13374" s="164" t="s">
        <v>17167</v>
      </c>
      <c r="C13374" s="163"/>
      <c r="D13374" s="113" t="s">
        <v>1358</v>
      </c>
      <c r="F13374" t="s">
        <v>17168</v>
      </c>
      <c r="G13374" s="219">
        <v>1.3</v>
      </c>
      <c r="H13374" s="219">
        <v>0.57999999999999996</v>
      </c>
      <c r="I13374" s="219">
        <v>0.49</v>
      </c>
      <c r="J13374" s="219">
        <v>0.12</v>
      </c>
      <c r="K13374" s="219">
        <v>2</v>
      </c>
      <c r="L13374" s="219">
        <v>1.91</v>
      </c>
      <c r="M13374" s="220" t="s">
        <v>583</v>
      </c>
    </row>
    <row r="13375" spans="1:13">
      <c r="A13375" s="106" t="str">
        <f t="shared" si="209"/>
        <v xml:space="preserve">G0398 </v>
      </c>
      <c r="B13375" s="164" t="s">
        <v>17169</v>
      </c>
      <c r="C13375" s="163"/>
      <c r="D13375" s="113" t="s">
        <v>664</v>
      </c>
      <c r="F13375" t="s">
        <v>17170</v>
      </c>
      <c r="G13375" s="219">
        <v>0</v>
      </c>
      <c r="H13375" s="219">
        <v>0</v>
      </c>
      <c r="I13375" s="219" t="s">
        <v>37</v>
      </c>
      <c r="J13375" s="219">
        <v>0</v>
      </c>
      <c r="K13375" s="219">
        <v>0</v>
      </c>
      <c r="L13375" s="219" t="s">
        <v>37</v>
      </c>
      <c r="M13375" s="220" t="s">
        <v>583</v>
      </c>
    </row>
    <row r="13376" spans="1:13">
      <c r="A13376" s="106" t="str">
        <f t="shared" si="209"/>
        <v>G0398 TC</v>
      </c>
      <c r="B13376" s="164" t="s">
        <v>17169</v>
      </c>
      <c r="C13376" s="163" t="s">
        <v>126</v>
      </c>
      <c r="D13376" s="113" t="s">
        <v>664</v>
      </c>
      <c r="F13376" t="s">
        <v>17170</v>
      </c>
      <c r="G13376" s="219">
        <v>0</v>
      </c>
      <c r="H13376" s="219">
        <v>0</v>
      </c>
      <c r="I13376" s="219" t="s">
        <v>37</v>
      </c>
      <c r="J13376" s="219">
        <v>0</v>
      </c>
      <c r="K13376" s="219">
        <v>0</v>
      </c>
      <c r="L13376" s="219" t="s">
        <v>37</v>
      </c>
      <c r="M13376" s="220" t="s">
        <v>583</v>
      </c>
    </row>
    <row r="13377" spans="1:13">
      <c r="A13377" s="106" t="str">
        <f t="shared" si="209"/>
        <v>G0398 26</v>
      </c>
      <c r="B13377" s="164" t="s">
        <v>17169</v>
      </c>
      <c r="C13377" s="163">
        <v>26</v>
      </c>
      <c r="D13377" s="113" t="s">
        <v>664</v>
      </c>
      <c r="F13377" t="s">
        <v>17170</v>
      </c>
      <c r="G13377" s="219">
        <v>0</v>
      </c>
      <c r="H13377" s="219">
        <v>0</v>
      </c>
      <c r="I13377" s="219">
        <v>0</v>
      </c>
      <c r="J13377" s="219">
        <v>0</v>
      </c>
      <c r="K13377" s="219">
        <v>0</v>
      </c>
      <c r="L13377" s="219">
        <v>0</v>
      </c>
      <c r="M13377" s="220" t="s">
        <v>583</v>
      </c>
    </row>
    <row r="13378" spans="1:13">
      <c r="A13378" s="106" t="str">
        <f t="shared" si="209"/>
        <v xml:space="preserve">G0399 </v>
      </c>
      <c r="B13378" s="164" t="s">
        <v>17171</v>
      </c>
      <c r="C13378" s="163"/>
      <c r="D13378" s="113" t="s">
        <v>664</v>
      </c>
      <c r="F13378" t="s">
        <v>17172</v>
      </c>
      <c r="G13378" s="219">
        <v>0</v>
      </c>
      <c r="H13378" s="219">
        <v>0</v>
      </c>
      <c r="I13378" s="219" t="s">
        <v>37</v>
      </c>
      <c r="J13378" s="219">
        <v>0</v>
      </c>
      <c r="K13378" s="219">
        <v>0</v>
      </c>
      <c r="L13378" s="219" t="s">
        <v>37</v>
      </c>
      <c r="M13378" s="220" t="s">
        <v>583</v>
      </c>
    </row>
    <row r="13379" spans="1:13">
      <c r="A13379" s="106" t="str">
        <f t="shared" ref="A13379:A13442" si="210">B13379&amp;" "&amp;C13379</f>
        <v>G0399 TC</v>
      </c>
      <c r="B13379" s="164" t="s">
        <v>17171</v>
      </c>
      <c r="C13379" s="163" t="s">
        <v>126</v>
      </c>
      <c r="D13379" s="113" t="s">
        <v>664</v>
      </c>
      <c r="F13379" t="s">
        <v>17172</v>
      </c>
      <c r="G13379" s="219">
        <v>0</v>
      </c>
      <c r="H13379" s="219">
        <v>0</v>
      </c>
      <c r="I13379" s="219" t="s">
        <v>37</v>
      </c>
      <c r="J13379" s="219">
        <v>0</v>
      </c>
      <c r="K13379" s="219">
        <v>0</v>
      </c>
      <c r="L13379" s="219" t="s">
        <v>37</v>
      </c>
      <c r="M13379" s="220" t="s">
        <v>583</v>
      </c>
    </row>
    <row r="13380" spans="1:13">
      <c r="A13380" s="106" t="str">
        <f t="shared" si="210"/>
        <v>G0399 26</v>
      </c>
      <c r="B13380" s="164" t="s">
        <v>17171</v>
      </c>
      <c r="C13380" s="163">
        <v>26</v>
      </c>
      <c r="D13380" s="113" t="s">
        <v>664</v>
      </c>
      <c r="F13380" t="s">
        <v>17172</v>
      </c>
      <c r="G13380" s="219">
        <v>0</v>
      </c>
      <c r="H13380" s="219">
        <v>0</v>
      </c>
      <c r="I13380" s="219">
        <v>0</v>
      </c>
      <c r="J13380" s="219">
        <v>0</v>
      </c>
      <c r="K13380" s="219">
        <v>0</v>
      </c>
      <c r="L13380" s="219">
        <v>0</v>
      </c>
      <c r="M13380" s="220" t="s">
        <v>583</v>
      </c>
    </row>
    <row r="13381" spans="1:13">
      <c r="A13381" s="106" t="str">
        <f t="shared" si="210"/>
        <v xml:space="preserve">G0400 </v>
      </c>
      <c r="B13381" s="164" t="s">
        <v>17173</v>
      </c>
      <c r="C13381" s="163"/>
      <c r="D13381" s="113" t="s">
        <v>664</v>
      </c>
      <c r="F13381" t="s">
        <v>17174</v>
      </c>
      <c r="G13381" s="219">
        <v>0</v>
      </c>
      <c r="H13381" s="219">
        <v>0</v>
      </c>
      <c r="I13381" s="219" t="s">
        <v>37</v>
      </c>
      <c r="J13381" s="219">
        <v>0</v>
      </c>
      <c r="K13381" s="219">
        <v>0</v>
      </c>
      <c r="L13381" s="219" t="s">
        <v>37</v>
      </c>
      <c r="M13381" s="220" t="s">
        <v>583</v>
      </c>
    </row>
    <row r="13382" spans="1:13">
      <c r="A13382" s="106" t="str">
        <f t="shared" si="210"/>
        <v>G0400 TC</v>
      </c>
      <c r="B13382" s="164" t="s">
        <v>17173</v>
      </c>
      <c r="C13382" s="163" t="s">
        <v>126</v>
      </c>
      <c r="D13382" s="113" t="s">
        <v>664</v>
      </c>
      <c r="F13382" t="s">
        <v>17174</v>
      </c>
      <c r="G13382" s="219">
        <v>0</v>
      </c>
      <c r="H13382" s="219">
        <v>0</v>
      </c>
      <c r="I13382" s="219" t="s">
        <v>37</v>
      </c>
      <c r="J13382" s="219">
        <v>0</v>
      </c>
      <c r="K13382" s="219">
        <v>0</v>
      </c>
      <c r="L13382" s="219" t="s">
        <v>37</v>
      </c>
      <c r="M13382" s="220" t="s">
        <v>583</v>
      </c>
    </row>
    <row r="13383" spans="1:13">
      <c r="A13383" s="106" t="str">
        <f t="shared" si="210"/>
        <v>G0400 26</v>
      </c>
      <c r="B13383" s="164" t="s">
        <v>17173</v>
      </c>
      <c r="C13383" s="163">
        <v>26</v>
      </c>
      <c r="D13383" s="113" t="s">
        <v>664</v>
      </c>
      <c r="F13383" t="s">
        <v>17174</v>
      </c>
      <c r="G13383" s="219">
        <v>0</v>
      </c>
      <c r="H13383" s="219">
        <v>0</v>
      </c>
      <c r="I13383" s="219">
        <v>0</v>
      </c>
      <c r="J13383" s="219">
        <v>0</v>
      </c>
      <c r="K13383" s="219">
        <v>0</v>
      </c>
      <c r="L13383" s="219">
        <v>0</v>
      </c>
      <c r="M13383" s="220" t="s">
        <v>583</v>
      </c>
    </row>
    <row r="13384" spans="1:13">
      <c r="A13384" s="106" t="str">
        <f t="shared" si="210"/>
        <v xml:space="preserve">G0402 </v>
      </c>
      <c r="B13384" s="164" t="s">
        <v>17175</v>
      </c>
      <c r="C13384" s="163"/>
      <c r="D13384" s="113" t="s">
        <v>1358</v>
      </c>
      <c r="F13384" t="s">
        <v>17176</v>
      </c>
      <c r="G13384" s="219">
        <v>2.6</v>
      </c>
      <c r="H13384" s="219">
        <v>2.21</v>
      </c>
      <c r="I13384" s="219">
        <v>1.1299999999999999</v>
      </c>
      <c r="J13384" s="219">
        <v>0.17</v>
      </c>
      <c r="K13384" s="219">
        <v>4.9800000000000004</v>
      </c>
      <c r="L13384" s="219">
        <v>3.9</v>
      </c>
      <c r="M13384" s="220" t="s">
        <v>583</v>
      </c>
    </row>
    <row r="13385" spans="1:13">
      <c r="A13385" s="106" t="str">
        <f t="shared" si="210"/>
        <v xml:space="preserve">G0403 </v>
      </c>
      <c r="B13385" s="164" t="s">
        <v>17177</v>
      </c>
      <c r="C13385" s="163"/>
      <c r="D13385" s="113" t="s">
        <v>1358</v>
      </c>
      <c r="F13385" t="s">
        <v>17178</v>
      </c>
      <c r="G13385" s="219">
        <v>0.17</v>
      </c>
      <c r="H13385" s="219">
        <v>0.24</v>
      </c>
      <c r="I13385" s="219" t="s">
        <v>37</v>
      </c>
      <c r="J13385" s="219">
        <v>0.02</v>
      </c>
      <c r="K13385" s="219">
        <v>0.43</v>
      </c>
      <c r="L13385" s="219" t="s">
        <v>37</v>
      </c>
      <c r="M13385" s="220" t="s">
        <v>583</v>
      </c>
    </row>
    <row r="13386" spans="1:13">
      <c r="A13386" s="106" t="str">
        <f t="shared" si="210"/>
        <v xml:space="preserve">G0404 </v>
      </c>
      <c r="B13386" s="164" t="s">
        <v>17179</v>
      </c>
      <c r="C13386" s="163"/>
      <c r="D13386" s="113" t="s">
        <v>1358</v>
      </c>
      <c r="F13386" t="s">
        <v>17180</v>
      </c>
      <c r="G13386" s="219">
        <v>0</v>
      </c>
      <c r="H13386" s="219">
        <v>0.18</v>
      </c>
      <c r="I13386" s="219" t="s">
        <v>37</v>
      </c>
      <c r="J13386" s="219">
        <v>0.01</v>
      </c>
      <c r="K13386" s="219">
        <v>0.19</v>
      </c>
      <c r="L13386" s="219" t="s">
        <v>37</v>
      </c>
      <c r="M13386" s="220" t="s">
        <v>583</v>
      </c>
    </row>
    <row r="13387" spans="1:13">
      <c r="A13387" s="106" t="str">
        <f t="shared" si="210"/>
        <v xml:space="preserve">G0405 </v>
      </c>
      <c r="B13387" s="164" t="s">
        <v>17181</v>
      </c>
      <c r="C13387" s="163"/>
      <c r="D13387" s="113" t="s">
        <v>1358</v>
      </c>
      <c r="F13387" t="s">
        <v>17182</v>
      </c>
      <c r="G13387" s="219">
        <v>0.17</v>
      </c>
      <c r="H13387" s="219">
        <v>0.06</v>
      </c>
      <c r="I13387" s="219">
        <v>0.06</v>
      </c>
      <c r="J13387" s="219">
        <v>0.01</v>
      </c>
      <c r="K13387" s="219">
        <v>0.24</v>
      </c>
      <c r="L13387" s="219">
        <v>0.24</v>
      </c>
      <c r="M13387" s="220" t="s">
        <v>583</v>
      </c>
    </row>
    <row r="13388" spans="1:13">
      <c r="A13388" s="106" t="str">
        <f t="shared" si="210"/>
        <v xml:space="preserve">G0406 </v>
      </c>
      <c r="B13388" s="164" t="s">
        <v>17183</v>
      </c>
      <c r="C13388" s="163"/>
      <c r="D13388" s="113" t="s">
        <v>1358</v>
      </c>
      <c r="F13388" t="s">
        <v>17184</v>
      </c>
      <c r="G13388" s="219">
        <v>0.76</v>
      </c>
      <c r="H13388" s="219" t="s">
        <v>37</v>
      </c>
      <c r="I13388" s="219">
        <v>0.38</v>
      </c>
      <c r="J13388" s="219">
        <v>0.09</v>
      </c>
      <c r="K13388" s="219" t="s">
        <v>37</v>
      </c>
      <c r="L13388" s="219">
        <v>1.23</v>
      </c>
      <c r="M13388" s="220" t="s">
        <v>583</v>
      </c>
    </row>
    <row r="13389" spans="1:13">
      <c r="A13389" s="106" t="str">
        <f t="shared" si="210"/>
        <v xml:space="preserve">G0407 </v>
      </c>
      <c r="B13389" s="164" t="s">
        <v>17185</v>
      </c>
      <c r="C13389" s="163"/>
      <c r="D13389" s="113" t="s">
        <v>1358</v>
      </c>
      <c r="F13389" t="s">
        <v>17186</v>
      </c>
      <c r="G13389" s="219">
        <v>1.39</v>
      </c>
      <c r="H13389" s="219" t="s">
        <v>37</v>
      </c>
      <c r="I13389" s="219">
        <v>0.63</v>
      </c>
      <c r="J13389" s="219">
        <v>0.12</v>
      </c>
      <c r="K13389" s="219" t="s">
        <v>37</v>
      </c>
      <c r="L13389" s="219">
        <v>2.14</v>
      </c>
      <c r="M13389" s="220" t="s">
        <v>583</v>
      </c>
    </row>
    <row r="13390" spans="1:13">
      <c r="A13390" s="106" t="str">
        <f t="shared" si="210"/>
        <v xml:space="preserve">G0408 </v>
      </c>
      <c r="B13390" s="164" t="s">
        <v>17187</v>
      </c>
      <c r="C13390" s="163"/>
      <c r="D13390" s="113" t="s">
        <v>1358</v>
      </c>
      <c r="F13390" t="s">
        <v>17188</v>
      </c>
      <c r="G13390" s="219">
        <v>2</v>
      </c>
      <c r="H13390" s="219" t="s">
        <v>37</v>
      </c>
      <c r="I13390" s="219">
        <v>0.94</v>
      </c>
      <c r="J13390" s="219">
        <v>0.18</v>
      </c>
      <c r="K13390" s="219" t="s">
        <v>37</v>
      </c>
      <c r="L13390" s="219">
        <v>3.12</v>
      </c>
      <c r="M13390" s="220" t="s">
        <v>583</v>
      </c>
    </row>
    <row r="13391" spans="1:13">
      <c r="A13391" s="106" t="str">
        <f t="shared" si="210"/>
        <v xml:space="preserve">G0409 </v>
      </c>
      <c r="B13391" s="164" t="s">
        <v>17189</v>
      </c>
      <c r="C13391" s="163"/>
      <c r="D13391" s="113" t="s">
        <v>1193</v>
      </c>
      <c r="F13391" t="s">
        <v>17190</v>
      </c>
      <c r="G13391" s="219">
        <v>0</v>
      </c>
      <c r="H13391" s="219">
        <v>0.7</v>
      </c>
      <c r="I13391" s="219" t="s">
        <v>37</v>
      </c>
      <c r="J13391" s="219">
        <v>0.01</v>
      </c>
      <c r="K13391" s="219">
        <v>0.71</v>
      </c>
      <c r="L13391" s="219" t="s">
        <v>37</v>
      </c>
      <c r="M13391" s="220" t="s">
        <v>583</v>
      </c>
    </row>
    <row r="13392" spans="1:13">
      <c r="A13392" s="106" t="str">
        <f t="shared" si="210"/>
        <v xml:space="preserve">G0410 </v>
      </c>
      <c r="B13392" s="164" t="s">
        <v>17191</v>
      </c>
      <c r="C13392" s="163"/>
      <c r="D13392" s="113" t="s">
        <v>888</v>
      </c>
      <c r="F13392" t="s">
        <v>21593</v>
      </c>
      <c r="G13392" s="219">
        <v>0</v>
      </c>
      <c r="H13392" s="219">
        <v>0</v>
      </c>
      <c r="I13392" s="219">
        <v>0</v>
      </c>
      <c r="J13392" s="219">
        <v>0</v>
      </c>
      <c r="K13392" s="219">
        <v>0</v>
      </c>
      <c r="L13392" s="219">
        <v>0</v>
      </c>
      <c r="M13392" s="220" t="s">
        <v>583</v>
      </c>
    </row>
    <row r="13393" spans="1:13">
      <c r="A13393" s="106" t="str">
        <f t="shared" si="210"/>
        <v xml:space="preserve">G0411 </v>
      </c>
      <c r="B13393" s="164" t="s">
        <v>17192</v>
      </c>
      <c r="C13393" s="163"/>
      <c r="D13393" s="113" t="s">
        <v>888</v>
      </c>
      <c r="F13393" t="s">
        <v>21594</v>
      </c>
      <c r="G13393" s="219">
        <v>0</v>
      </c>
      <c r="H13393" s="219">
        <v>0</v>
      </c>
      <c r="I13393" s="219">
        <v>0</v>
      </c>
      <c r="J13393" s="219">
        <v>0</v>
      </c>
      <c r="K13393" s="219">
        <v>0</v>
      </c>
      <c r="L13393" s="219">
        <v>0</v>
      </c>
      <c r="M13393" s="220" t="s">
        <v>583</v>
      </c>
    </row>
    <row r="13394" spans="1:13">
      <c r="A13394" s="106" t="str">
        <f t="shared" si="210"/>
        <v xml:space="preserve">G0412 </v>
      </c>
      <c r="B13394" s="164" t="s">
        <v>17193</v>
      </c>
      <c r="C13394" s="163"/>
      <c r="D13394" s="113" t="s">
        <v>1358</v>
      </c>
      <c r="F13394" t="s">
        <v>17194</v>
      </c>
      <c r="G13394" s="219">
        <v>10.45</v>
      </c>
      <c r="H13394" s="219" t="s">
        <v>37</v>
      </c>
      <c r="I13394" s="219">
        <v>9.32</v>
      </c>
      <c r="J13394" s="219">
        <v>2.16</v>
      </c>
      <c r="K13394" s="219" t="s">
        <v>37</v>
      </c>
      <c r="L13394" s="219">
        <v>21.93</v>
      </c>
      <c r="M13394" s="220" t="s">
        <v>1570</v>
      </c>
    </row>
    <row r="13395" spans="1:13">
      <c r="A13395" s="106" t="str">
        <f t="shared" si="210"/>
        <v xml:space="preserve">G0413 </v>
      </c>
      <c r="B13395" s="164" t="s">
        <v>17195</v>
      </c>
      <c r="C13395" s="163"/>
      <c r="D13395" s="113" t="s">
        <v>1358</v>
      </c>
      <c r="F13395" t="s">
        <v>17196</v>
      </c>
      <c r="G13395" s="219">
        <v>15.73</v>
      </c>
      <c r="H13395" s="219" t="s">
        <v>37</v>
      </c>
      <c r="I13395" s="219">
        <v>13.17</v>
      </c>
      <c r="J13395" s="219">
        <v>3.22</v>
      </c>
      <c r="K13395" s="219" t="s">
        <v>37</v>
      </c>
      <c r="L13395" s="219">
        <v>32.119999999999997</v>
      </c>
      <c r="M13395" s="220" t="s">
        <v>1570</v>
      </c>
    </row>
    <row r="13396" spans="1:13">
      <c r="A13396" s="106" t="str">
        <f t="shared" si="210"/>
        <v xml:space="preserve">G0414 </v>
      </c>
      <c r="B13396" s="164" t="s">
        <v>17197</v>
      </c>
      <c r="C13396" s="163"/>
      <c r="D13396" s="113" t="s">
        <v>1358</v>
      </c>
      <c r="F13396" t="s">
        <v>17198</v>
      </c>
      <c r="G13396" s="219">
        <v>14.65</v>
      </c>
      <c r="H13396" s="219" t="s">
        <v>37</v>
      </c>
      <c r="I13396" s="219">
        <v>12.66</v>
      </c>
      <c r="J13396" s="219">
        <v>0.03</v>
      </c>
      <c r="K13396" s="219" t="s">
        <v>37</v>
      </c>
      <c r="L13396" s="219">
        <v>27.34</v>
      </c>
      <c r="M13396" s="220" t="s">
        <v>1570</v>
      </c>
    </row>
    <row r="13397" spans="1:13">
      <c r="A13397" s="106" t="str">
        <f t="shared" si="210"/>
        <v xml:space="preserve">G0415 </v>
      </c>
      <c r="B13397" s="164" t="s">
        <v>17199</v>
      </c>
      <c r="C13397" s="163"/>
      <c r="D13397" s="113" t="s">
        <v>1358</v>
      </c>
      <c r="F13397" t="s">
        <v>17200</v>
      </c>
      <c r="G13397" s="219">
        <v>20.93</v>
      </c>
      <c r="H13397" s="219" t="s">
        <v>37</v>
      </c>
      <c r="I13397" s="219">
        <v>15.82</v>
      </c>
      <c r="J13397" s="219">
        <v>4.43</v>
      </c>
      <c r="K13397" s="219" t="s">
        <v>37</v>
      </c>
      <c r="L13397" s="219">
        <v>41.18</v>
      </c>
      <c r="M13397" s="220" t="s">
        <v>1570</v>
      </c>
    </row>
    <row r="13398" spans="1:13">
      <c r="A13398" s="106" t="str">
        <f t="shared" si="210"/>
        <v xml:space="preserve">G0416 </v>
      </c>
      <c r="B13398" s="164" t="s">
        <v>17201</v>
      </c>
      <c r="C13398" s="163"/>
      <c r="D13398" s="113" t="s">
        <v>1358</v>
      </c>
      <c r="F13398" t="s">
        <v>17202</v>
      </c>
      <c r="G13398" s="219">
        <v>3.6</v>
      </c>
      <c r="H13398" s="219">
        <v>7.18</v>
      </c>
      <c r="I13398" s="219" t="s">
        <v>37</v>
      </c>
      <c r="J13398" s="219">
        <v>0.11</v>
      </c>
      <c r="K13398" s="219">
        <v>10.89</v>
      </c>
      <c r="L13398" s="219" t="s">
        <v>37</v>
      </c>
      <c r="M13398" s="220" t="s">
        <v>583</v>
      </c>
    </row>
    <row r="13399" spans="1:13">
      <c r="A13399" s="106" t="str">
        <f t="shared" si="210"/>
        <v>G0416 TC</v>
      </c>
      <c r="B13399" s="164" t="s">
        <v>17201</v>
      </c>
      <c r="C13399" s="163" t="s">
        <v>126</v>
      </c>
      <c r="D13399" s="113" t="s">
        <v>1358</v>
      </c>
      <c r="F13399" t="s">
        <v>17202</v>
      </c>
      <c r="G13399" s="219">
        <v>0</v>
      </c>
      <c r="H13399" s="219">
        <v>5.7</v>
      </c>
      <c r="I13399" s="219" t="s">
        <v>37</v>
      </c>
      <c r="J13399" s="219">
        <v>0.05</v>
      </c>
      <c r="K13399" s="219">
        <v>5.75</v>
      </c>
      <c r="L13399" s="219" t="s">
        <v>37</v>
      </c>
      <c r="M13399" s="220" t="s">
        <v>583</v>
      </c>
    </row>
    <row r="13400" spans="1:13">
      <c r="A13400" s="106" t="str">
        <f t="shared" si="210"/>
        <v>G0416 26</v>
      </c>
      <c r="B13400" s="164" t="s">
        <v>17201</v>
      </c>
      <c r="C13400" s="163">
        <v>26</v>
      </c>
      <c r="D13400" s="113" t="s">
        <v>1358</v>
      </c>
      <c r="F13400" t="s">
        <v>17202</v>
      </c>
      <c r="G13400" s="219">
        <v>3.6</v>
      </c>
      <c r="H13400" s="219">
        <v>1.48</v>
      </c>
      <c r="I13400" s="219">
        <v>1.48</v>
      </c>
      <c r="J13400" s="219">
        <v>0.06</v>
      </c>
      <c r="K13400" s="219">
        <v>5.14</v>
      </c>
      <c r="L13400" s="219">
        <v>5.14</v>
      </c>
      <c r="M13400" s="220" t="s">
        <v>583</v>
      </c>
    </row>
    <row r="13401" spans="1:13">
      <c r="A13401" s="106" t="str">
        <f t="shared" si="210"/>
        <v xml:space="preserve">G0420 </v>
      </c>
      <c r="B13401" s="164" t="s">
        <v>17203</v>
      </c>
      <c r="C13401" s="163"/>
      <c r="D13401" s="113" t="s">
        <v>1358</v>
      </c>
      <c r="F13401" t="s">
        <v>17204</v>
      </c>
      <c r="G13401" s="219">
        <v>2.12</v>
      </c>
      <c r="H13401" s="219">
        <v>0.99</v>
      </c>
      <c r="I13401" s="219" t="s">
        <v>37</v>
      </c>
      <c r="J13401" s="219">
        <v>0.13</v>
      </c>
      <c r="K13401" s="219">
        <v>3.24</v>
      </c>
      <c r="L13401" s="219" t="s">
        <v>37</v>
      </c>
      <c r="M13401" s="220" t="s">
        <v>583</v>
      </c>
    </row>
    <row r="13402" spans="1:13">
      <c r="A13402" s="106" t="str">
        <f t="shared" si="210"/>
        <v xml:space="preserve">G0421 </v>
      </c>
      <c r="B13402" s="164" t="s">
        <v>17205</v>
      </c>
      <c r="C13402" s="163"/>
      <c r="D13402" s="113" t="s">
        <v>1358</v>
      </c>
      <c r="F13402" t="s">
        <v>17206</v>
      </c>
      <c r="G13402" s="219">
        <v>0.5</v>
      </c>
      <c r="H13402" s="219">
        <v>0.28000000000000003</v>
      </c>
      <c r="I13402" s="219" t="s">
        <v>37</v>
      </c>
      <c r="J13402" s="219">
        <v>0.03</v>
      </c>
      <c r="K13402" s="219">
        <v>0.81</v>
      </c>
      <c r="L13402" s="219" t="s">
        <v>37</v>
      </c>
      <c r="M13402" s="220" t="s">
        <v>583</v>
      </c>
    </row>
    <row r="13403" spans="1:13">
      <c r="A13403" s="106" t="str">
        <f t="shared" si="210"/>
        <v xml:space="preserve">G0422 </v>
      </c>
      <c r="B13403" s="164" t="s">
        <v>17207</v>
      </c>
      <c r="C13403" s="163"/>
      <c r="D13403" s="113" t="s">
        <v>1358</v>
      </c>
      <c r="F13403" t="s">
        <v>17208</v>
      </c>
      <c r="G13403" s="219">
        <v>1.92</v>
      </c>
      <c r="H13403" s="219">
        <v>1.81</v>
      </c>
      <c r="I13403" s="219">
        <v>1.81</v>
      </c>
      <c r="J13403" s="219">
        <v>0.12</v>
      </c>
      <c r="K13403" s="219">
        <v>3.85</v>
      </c>
      <c r="L13403" s="219">
        <v>3.85</v>
      </c>
      <c r="M13403" s="220" t="s">
        <v>583</v>
      </c>
    </row>
    <row r="13404" spans="1:13">
      <c r="A13404" s="106" t="str">
        <f t="shared" si="210"/>
        <v xml:space="preserve">G0423 </v>
      </c>
      <c r="B13404" s="164" t="s">
        <v>17209</v>
      </c>
      <c r="C13404" s="163"/>
      <c r="D13404" s="113" t="s">
        <v>1358</v>
      </c>
      <c r="F13404" t="s">
        <v>17210</v>
      </c>
      <c r="G13404" s="219">
        <v>1.92</v>
      </c>
      <c r="H13404" s="219">
        <v>1.81</v>
      </c>
      <c r="I13404" s="219">
        <v>1.81</v>
      </c>
      <c r="J13404" s="219">
        <v>0.12</v>
      </c>
      <c r="K13404" s="219">
        <v>3.85</v>
      </c>
      <c r="L13404" s="219">
        <v>3.85</v>
      </c>
      <c r="M13404" s="220" t="s">
        <v>583</v>
      </c>
    </row>
    <row r="13405" spans="1:13">
      <c r="A13405" s="106" t="str">
        <f t="shared" si="210"/>
        <v xml:space="preserve">G0425 </v>
      </c>
      <c r="B13405" s="164" t="s">
        <v>17211</v>
      </c>
      <c r="C13405" s="163"/>
      <c r="D13405" s="113" t="s">
        <v>1358</v>
      </c>
      <c r="F13405" t="s">
        <v>17212</v>
      </c>
      <c r="G13405" s="219">
        <v>1.92</v>
      </c>
      <c r="H13405" s="219" t="s">
        <v>37</v>
      </c>
      <c r="I13405" s="219">
        <v>0.65</v>
      </c>
      <c r="J13405" s="219">
        <v>0.18</v>
      </c>
      <c r="K13405" s="219" t="s">
        <v>37</v>
      </c>
      <c r="L13405" s="219">
        <v>2.75</v>
      </c>
      <c r="M13405" s="220" t="s">
        <v>583</v>
      </c>
    </row>
    <row r="13406" spans="1:13">
      <c r="A13406" s="106" t="str">
        <f t="shared" si="210"/>
        <v xml:space="preserve">G0426 </v>
      </c>
      <c r="B13406" s="164" t="s">
        <v>17213</v>
      </c>
      <c r="C13406" s="163"/>
      <c r="D13406" s="113" t="s">
        <v>1358</v>
      </c>
      <c r="F13406" t="s">
        <v>17214</v>
      </c>
      <c r="G13406" s="219">
        <v>2.61</v>
      </c>
      <c r="H13406" s="219" t="s">
        <v>37</v>
      </c>
      <c r="I13406" s="219">
        <v>1.05</v>
      </c>
      <c r="J13406" s="219">
        <v>0.23</v>
      </c>
      <c r="K13406" s="219" t="s">
        <v>37</v>
      </c>
      <c r="L13406" s="219">
        <v>3.89</v>
      </c>
      <c r="M13406" s="220" t="s">
        <v>583</v>
      </c>
    </row>
    <row r="13407" spans="1:13">
      <c r="A13407" s="106" t="str">
        <f t="shared" si="210"/>
        <v xml:space="preserve">G0427 </v>
      </c>
      <c r="B13407" s="164" t="s">
        <v>17215</v>
      </c>
      <c r="C13407" s="163"/>
      <c r="D13407" s="113" t="s">
        <v>1358</v>
      </c>
      <c r="F13407" t="s">
        <v>17216</v>
      </c>
      <c r="G13407" s="219">
        <v>3.86</v>
      </c>
      <c r="H13407" s="219" t="s">
        <v>37</v>
      </c>
      <c r="I13407" s="219">
        <v>1.38</v>
      </c>
      <c r="J13407" s="219">
        <v>0.26</v>
      </c>
      <c r="K13407" s="219" t="s">
        <v>37</v>
      </c>
      <c r="L13407" s="219">
        <v>5.5</v>
      </c>
      <c r="M13407" s="220" t="s">
        <v>583</v>
      </c>
    </row>
    <row r="13408" spans="1:13">
      <c r="A13408" s="106" t="str">
        <f t="shared" si="210"/>
        <v xml:space="preserve">G0428 </v>
      </c>
      <c r="B13408" s="164" t="s">
        <v>17217</v>
      </c>
      <c r="C13408" s="163"/>
      <c r="D13408" s="113" t="s">
        <v>798</v>
      </c>
      <c r="F13408" t="s">
        <v>17218</v>
      </c>
      <c r="G13408" s="219">
        <v>0</v>
      </c>
      <c r="H13408" s="219">
        <v>0</v>
      </c>
      <c r="I13408" s="219">
        <v>0</v>
      </c>
      <c r="J13408" s="219">
        <v>0</v>
      </c>
      <c r="K13408" s="219">
        <v>0</v>
      </c>
      <c r="L13408" s="219">
        <v>0</v>
      </c>
      <c r="M13408" s="220" t="s">
        <v>583</v>
      </c>
    </row>
    <row r="13409" spans="1:13">
      <c r="A13409" s="106" t="str">
        <f t="shared" si="210"/>
        <v xml:space="preserve">G0429 </v>
      </c>
      <c r="B13409" s="164" t="s">
        <v>17219</v>
      </c>
      <c r="C13409" s="163"/>
      <c r="D13409" s="113" t="s">
        <v>1358</v>
      </c>
      <c r="F13409" t="s">
        <v>17220</v>
      </c>
      <c r="G13409" s="219">
        <v>1.19</v>
      </c>
      <c r="H13409" s="219">
        <v>1.66</v>
      </c>
      <c r="I13409" s="219">
        <v>0.71</v>
      </c>
      <c r="J13409" s="219">
        <v>0.14000000000000001</v>
      </c>
      <c r="K13409" s="219">
        <v>2.99</v>
      </c>
      <c r="L13409" s="219">
        <v>2.04</v>
      </c>
      <c r="M13409" s="220" t="s">
        <v>1324</v>
      </c>
    </row>
    <row r="13410" spans="1:13">
      <c r="A13410" s="106" t="str">
        <f t="shared" si="210"/>
        <v xml:space="preserve">G0432 </v>
      </c>
      <c r="B13410" s="164" t="s">
        <v>17221</v>
      </c>
      <c r="C13410" s="163"/>
      <c r="D13410" s="113" t="s">
        <v>888</v>
      </c>
      <c r="F13410" t="s">
        <v>17222</v>
      </c>
      <c r="G13410" s="219">
        <v>0</v>
      </c>
      <c r="H13410" s="219">
        <v>0</v>
      </c>
      <c r="I13410" s="219">
        <v>0</v>
      </c>
      <c r="J13410" s="219">
        <v>0</v>
      </c>
      <c r="K13410" s="219">
        <v>0</v>
      </c>
      <c r="L13410" s="219">
        <v>0</v>
      </c>
      <c r="M13410" s="220" t="s">
        <v>583</v>
      </c>
    </row>
    <row r="13411" spans="1:13">
      <c r="A13411" s="106" t="str">
        <f t="shared" si="210"/>
        <v xml:space="preserve">G0433 </v>
      </c>
      <c r="B13411" s="164" t="s">
        <v>17223</v>
      </c>
      <c r="C13411" s="163"/>
      <c r="D13411" s="113" t="s">
        <v>888</v>
      </c>
      <c r="F13411" t="s">
        <v>17224</v>
      </c>
      <c r="G13411" s="219">
        <v>0</v>
      </c>
      <c r="H13411" s="219">
        <v>0</v>
      </c>
      <c r="I13411" s="219">
        <v>0</v>
      </c>
      <c r="J13411" s="219">
        <v>0</v>
      </c>
      <c r="K13411" s="219">
        <v>0</v>
      </c>
      <c r="L13411" s="219">
        <v>0</v>
      </c>
      <c r="M13411" s="220" t="s">
        <v>583</v>
      </c>
    </row>
    <row r="13412" spans="1:13">
      <c r="A13412" s="106" t="str">
        <f t="shared" si="210"/>
        <v xml:space="preserve">G0435 </v>
      </c>
      <c r="B13412" s="164" t="s">
        <v>17225</v>
      </c>
      <c r="C13412" s="163"/>
      <c r="D13412" s="113" t="s">
        <v>888</v>
      </c>
      <c r="F13412" t="s">
        <v>17226</v>
      </c>
      <c r="G13412" s="219">
        <v>0</v>
      </c>
      <c r="H13412" s="219">
        <v>0</v>
      </c>
      <c r="I13412" s="219">
        <v>0</v>
      </c>
      <c r="J13412" s="219">
        <v>0</v>
      </c>
      <c r="K13412" s="219">
        <v>0</v>
      </c>
      <c r="L13412" s="219">
        <v>0</v>
      </c>
      <c r="M13412" s="220" t="s">
        <v>583</v>
      </c>
    </row>
    <row r="13413" spans="1:13">
      <c r="A13413" s="106" t="str">
        <f t="shared" si="210"/>
        <v xml:space="preserve">G0438 </v>
      </c>
      <c r="B13413" s="164" t="s">
        <v>17227</v>
      </c>
      <c r="C13413" s="163"/>
      <c r="D13413" s="113" t="s">
        <v>1358</v>
      </c>
      <c r="F13413" t="s">
        <v>17228</v>
      </c>
      <c r="G13413" s="219">
        <v>2.6</v>
      </c>
      <c r="H13413" s="219">
        <v>2.2000000000000002</v>
      </c>
      <c r="I13413" s="219" t="s">
        <v>37</v>
      </c>
      <c r="J13413" s="219">
        <v>0.17</v>
      </c>
      <c r="K13413" s="219">
        <v>4.97</v>
      </c>
      <c r="L13413" s="219" t="s">
        <v>37</v>
      </c>
      <c r="M13413" s="220" t="s">
        <v>583</v>
      </c>
    </row>
    <row r="13414" spans="1:13">
      <c r="A13414" s="106" t="str">
        <f t="shared" si="210"/>
        <v xml:space="preserve">G0439 </v>
      </c>
      <c r="B13414" s="164" t="s">
        <v>17229</v>
      </c>
      <c r="C13414" s="163"/>
      <c r="D13414" s="113" t="s">
        <v>1358</v>
      </c>
      <c r="F13414" t="s">
        <v>17230</v>
      </c>
      <c r="G13414" s="219">
        <v>1.92</v>
      </c>
      <c r="H13414" s="219">
        <v>1.86</v>
      </c>
      <c r="I13414" s="219" t="s">
        <v>37</v>
      </c>
      <c r="J13414" s="219">
        <v>0.13</v>
      </c>
      <c r="K13414" s="219">
        <v>3.91</v>
      </c>
      <c r="L13414" s="219" t="s">
        <v>37</v>
      </c>
      <c r="M13414" s="220" t="s">
        <v>583</v>
      </c>
    </row>
    <row r="13415" spans="1:13">
      <c r="A13415" s="106" t="str">
        <f t="shared" si="210"/>
        <v xml:space="preserve">G0442 </v>
      </c>
      <c r="B13415" s="164" t="s">
        <v>17231</v>
      </c>
      <c r="C13415" s="163"/>
      <c r="D13415" s="113" t="s">
        <v>1358</v>
      </c>
      <c r="F13415" t="s">
        <v>17232</v>
      </c>
      <c r="G13415" s="219">
        <v>0.18</v>
      </c>
      <c r="H13415" s="219">
        <v>0.38</v>
      </c>
      <c r="I13415" s="219">
        <v>0.08</v>
      </c>
      <c r="J13415" s="219">
        <v>0.01</v>
      </c>
      <c r="K13415" s="219">
        <v>0.56999999999999995</v>
      </c>
      <c r="L13415" s="219">
        <v>0.27</v>
      </c>
      <c r="M13415" s="220" t="s">
        <v>583</v>
      </c>
    </row>
    <row r="13416" spans="1:13">
      <c r="A13416" s="106" t="str">
        <f t="shared" si="210"/>
        <v xml:space="preserve">G0443 </v>
      </c>
      <c r="B13416" s="164" t="s">
        <v>17233</v>
      </c>
      <c r="C13416" s="163"/>
      <c r="D13416" s="113" t="s">
        <v>1358</v>
      </c>
      <c r="F13416" t="s">
        <v>17234</v>
      </c>
      <c r="G13416" s="219">
        <v>0.45</v>
      </c>
      <c r="H13416" s="219">
        <v>0.27</v>
      </c>
      <c r="I13416" s="219">
        <v>0.19</v>
      </c>
      <c r="J13416" s="219">
        <v>0.03</v>
      </c>
      <c r="K13416" s="219">
        <v>0.75</v>
      </c>
      <c r="L13416" s="219">
        <v>0.67</v>
      </c>
      <c r="M13416" s="220" t="s">
        <v>583</v>
      </c>
    </row>
    <row r="13417" spans="1:13">
      <c r="A13417" s="106" t="str">
        <f t="shared" si="210"/>
        <v xml:space="preserve">G0444 </v>
      </c>
      <c r="B13417" s="164" t="s">
        <v>17235</v>
      </c>
      <c r="C13417" s="163"/>
      <c r="D13417" s="113" t="s">
        <v>1358</v>
      </c>
      <c r="F13417" t="s">
        <v>17236</v>
      </c>
      <c r="G13417" s="219">
        <v>0.18</v>
      </c>
      <c r="H13417" s="219">
        <v>0.38</v>
      </c>
      <c r="I13417" s="219">
        <v>0.08</v>
      </c>
      <c r="J13417" s="219">
        <v>0.01</v>
      </c>
      <c r="K13417" s="219">
        <v>0.56999999999999995</v>
      </c>
      <c r="L13417" s="219">
        <v>0.27</v>
      </c>
      <c r="M13417" s="220" t="s">
        <v>583</v>
      </c>
    </row>
    <row r="13418" spans="1:13">
      <c r="A13418" s="106" t="str">
        <f t="shared" si="210"/>
        <v xml:space="preserve">G0445 </v>
      </c>
      <c r="B13418" s="164" t="s">
        <v>17237</v>
      </c>
      <c r="C13418" s="163"/>
      <c r="D13418" s="113" t="s">
        <v>1358</v>
      </c>
      <c r="F13418" t="s">
        <v>17238</v>
      </c>
      <c r="G13418" s="219">
        <v>0.45</v>
      </c>
      <c r="H13418" s="219">
        <v>0.31</v>
      </c>
      <c r="I13418" s="219">
        <v>0.19</v>
      </c>
      <c r="J13418" s="219">
        <v>0.03</v>
      </c>
      <c r="K13418" s="219">
        <v>0.79</v>
      </c>
      <c r="L13418" s="219">
        <v>0.67</v>
      </c>
      <c r="M13418" s="220" t="s">
        <v>583</v>
      </c>
    </row>
    <row r="13419" spans="1:13">
      <c r="A13419" s="106" t="str">
        <f t="shared" si="210"/>
        <v xml:space="preserve">G0446 </v>
      </c>
      <c r="B13419" s="164" t="s">
        <v>17239</v>
      </c>
      <c r="C13419" s="163"/>
      <c r="D13419" s="113" t="s">
        <v>1358</v>
      </c>
      <c r="F13419" t="s">
        <v>17240</v>
      </c>
      <c r="G13419" s="219">
        <v>0.45</v>
      </c>
      <c r="H13419" s="219">
        <v>0.28000000000000003</v>
      </c>
      <c r="I13419" s="219">
        <v>0.2</v>
      </c>
      <c r="J13419" s="219">
        <v>0.03</v>
      </c>
      <c r="K13419" s="219">
        <v>0.76</v>
      </c>
      <c r="L13419" s="219">
        <v>0.68</v>
      </c>
      <c r="M13419" s="220" t="s">
        <v>583</v>
      </c>
    </row>
    <row r="13420" spans="1:13">
      <c r="A13420" s="106" t="str">
        <f t="shared" si="210"/>
        <v xml:space="preserve">G0447 </v>
      </c>
      <c r="B13420" s="164" t="s">
        <v>17241</v>
      </c>
      <c r="C13420" s="163"/>
      <c r="D13420" s="113" t="s">
        <v>1358</v>
      </c>
      <c r="F13420" t="s">
        <v>17242</v>
      </c>
      <c r="G13420" s="219">
        <v>0.45</v>
      </c>
      <c r="H13420" s="219">
        <v>0.28000000000000003</v>
      </c>
      <c r="I13420" s="219">
        <v>0.19</v>
      </c>
      <c r="J13420" s="219">
        <v>0.03</v>
      </c>
      <c r="K13420" s="219">
        <v>0.76</v>
      </c>
      <c r="L13420" s="219">
        <v>0.67</v>
      </c>
      <c r="M13420" s="220" t="s">
        <v>583</v>
      </c>
    </row>
    <row r="13421" spans="1:13">
      <c r="A13421" s="106" t="str">
        <f t="shared" si="210"/>
        <v xml:space="preserve">G0448 </v>
      </c>
      <c r="B13421" s="164" t="s">
        <v>17243</v>
      </c>
      <c r="C13421" s="163"/>
      <c r="D13421" s="113" t="s">
        <v>15019</v>
      </c>
      <c r="F13421" t="s">
        <v>17244</v>
      </c>
      <c r="G13421" s="219">
        <v>0</v>
      </c>
      <c r="H13421" s="219">
        <v>0</v>
      </c>
      <c r="I13421" s="219">
        <v>0</v>
      </c>
      <c r="J13421" s="219">
        <v>0</v>
      </c>
      <c r="K13421" s="219">
        <v>0</v>
      </c>
      <c r="L13421" s="219">
        <v>0</v>
      </c>
      <c r="M13421" s="220" t="s">
        <v>583</v>
      </c>
    </row>
    <row r="13422" spans="1:13">
      <c r="A13422" s="106" t="str">
        <f t="shared" si="210"/>
        <v xml:space="preserve">G0451 </v>
      </c>
      <c r="B13422" s="164" t="s">
        <v>17245</v>
      </c>
      <c r="C13422" s="163"/>
      <c r="D13422" s="113" t="s">
        <v>1358</v>
      </c>
      <c r="F13422" t="s">
        <v>17246</v>
      </c>
      <c r="G13422" s="219">
        <v>0</v>
      </c>
      <c r="H13422" s="219">
        <v>0.34</v>
      </c>
      <c r="I13422" s="219" t="s">
        <v>37</v>
      </c>
      <c r="J13422" s="219">
        <v>0.01</v>
      </c>
      <c r="K13422" s="219">
        <v>0.35</v>
      </c>
      <c r="L13422" s="219" t="s">
        <v>37</v>
      </c>
      <c r="M13422" s="220" t="s">
        <v>583</v>
      </c>
    </row>
    <row r="13423" spans="1:13">
      <c r="A13423" s="106" t="str">
        <f t="shared" si="210"/>
        <v xml:space="preserve">G0452 </v>
      </c>
      <c r="B13423" s="164" t="s">
        <v>17247</v>
      </c>
      <c r="C13423" s="163"/>
      <c r="D13423" s="113" t="s">
        <v>1358</v>
      </c>
      <c r="F13423" t="s">
        <v>17248</v>
      </c>
      <c r="G13423" s="219">
        <v>0.93</v>
      </c>
      <c r="H13423" s="219">
        <v>0.51</v>
      </c>
      <c r="I13423" s="219" t="s">
        <v>37</v>
      </c>
      <c r="J13423" s="219">
        <v>0.03</v>
      </c>
      <c r="K13423" s="219">
        <v>1.47</v>
      </c>
      <c r="L13423" s="219" t="s">
        <v>37</v>
      </c>
      <c r="M13423" s="220" t="s">
        <v>583</v>
      </c>
    </row>
    <row r="13424" spans="1:13">
      <c r="A13424" s="106" t="str">
        <f t="shared" si="210"/>
        <v>G0452 TC</v>
      </c>
      <c r="B13424" s="164" t="s">
        <v>17247</v>
      </c>
      <c r="C13424" s="163" t="s">
        <v>126</v>
      </c>
      <c r="D13424" s="113" t="s">
        <v>1358</v>
      </c>
      <c r="F13424" t="s">
        <v>17248</v>
      </c>
      <c r="G13424" s="219">
        <v>0</v>
      </c>
      <c r="H13424" s="219">
        <v>0.09</v>
      </c>
      <c r="I13424" s="219" t="s">
        <v>37</v>
      </c>
      <c r="J13424" s="219">
        <v>0.01</v>
      </c>
      <c r="K13424" s="219">
        <v>0.1</v>
      </c>
      <c r="L13424" s="219" t="s">
        <v>37</v>
      </c>
      <c r="M13424" s="220" t="s">
        <v>583</v>
      </c>
    </row>
    <row r="13425" spans="1:13">
      <c r="A13425" s="106" t="str">
        <f t="shared" si="210"/>
        <v>G0452 26</v>
      </c>
      <c r="B13425" s="164" t="s">
        <v>17247</v>
      </c>
      <c r="C13425" s="163">
        <v>26</v>
      </c>
      <c r="D13425" s="113" t="s">
        <v>1358</v>
      </c>
      <c r="F13425" t="s">
        <v>17248</v>
      </c>
      <c r="G13425" s="219">
        <v>0.93</v>
      </c>
      <c r="H13425" s="219">
        <v>0.42</v>
      </c>
      <c r="I13425" s="219">
        <v>0.42</v>
      </c>
      <c r="J13425" s="219">
        <v>0.02</v>
      </c>
      <c r="K13425" s="219">
        <v>1.37</v>
      </c>
      <c r="L13425" s="219">
        <v>1.37</v>
      </c>
      <c r="M13425" s="220" t="s">
        <v>583</v>
      </c>
    </row>
    <row r="13426" spans="1:13">
      <c r="A13426" s="106" t="str">
        <f t="shared" si="210"/>
        <v xml:space="preserve">G0453 </v>
      </c>
      <c r="B13426" s="164" t="s">
        <v>17249</v>
      </c>
      <c r="C13426" s="163"/>
      <c r="D13426" s="113" t="s">
        <v>1358</v>
      </c>
      <c r="F13426" t="s">
        <v>17250</v>
      </c>
      <c r="G13426" s="219">
        <v>0.6</v>
      </c>
      <c r="H13426" s="219" t="s">
        <v>37</v>
      </c>
      <c r="I13426" s="219">
        <v>0.3</v>
      </c>
      <c r="J13426" s="219">
        <v>0.05</v>
      </c>
      <c r="K13426" s="219" t="s">
        <v>37</v>
      </c>
      <c r="L13426" s="219">
        <v>0.95</v>
      </c>
      <c r="M13426" s="220" t="s">
        <v>583</v>
      </c>
    </row>
    <row r="13427" spans="1:13">
      <c r="A13427" s="106" t="str">
        <f t="shared" si="210"/>
        <v xml:space="preserve">G0454 </v>
      </c>
      <c r="B13427" s="164" t="s">
        <v>17251</v>
      </c>
      <c r="C13427" s="163"/>
      <c r="D13427" s="113" t="s">
        <v>1358</v>
      </c>
      <c r="F13427" t="s">
        <v>17252</v>
      </c>
      <c r="G13427" s="219">
        <v>0.18</v>
      </c>
      <c r="H13427" s="219">
        <v>7.0000000000000007E-2</v>
      </c>
      <c r="I13427" s="219">
        <v>7.0000000000000007E-2</v>
      </c>
      <c r="J13427" s="219">
        <v>0.01</v>
      </c>
      <c r="K13427" s="219">
        <v>0.26</v>
      </c>
      <c r="L13427" s="219">
        <v>0.26</v>
      </c>
      <c r="M13427" s="220" t="s">
        <v>583</v>
      </c>
    </row>
    <row r="13428" spans="1:13">
      <c r="A13428" s="106" t="str">
        <f t="shared" si="210"/>
        <v xml:space="preserve">G0455 </v>
      </c>
      <c r="B13428" s="164" t="s">
        <v>17253</v>
      </c>
      <c r="C13428" s="163"/>
      <c r="D13428" s="113" t="s">
        <v>1358</v>
      </c>
      <c r="F13428" t="s">
        <v>17254</v>
      </c>
      <c r="G13428" s="219">
        <v>1.34</v>
      </c>
      <c r="H13428" s="219">
        <v>2.44</v>
      </c>
      <c r="I13428" s="219">
        <v>0.6</v>
      </c>
      <c r="J13428" s="219">
        <v>0.15</v>
      </c>
      <c r="K13428" s="219">
        <v>3.93</v>
      </c>
      <c r="L13428" s="219">
        <v>2.09</v>
      </c>
      <c r="M13428" s="220" t="s">
        <v>1324</v>
      </c>
    </row>
    <row r="13429" spans="1:13">
      <c r="A13429" s="106" t="str">
        <f t="shared" si="210"/>
        <v xml:space="preserve">G0458 </v>
      </c>
      <c r="B13429" s="164" t="s">
        <v>17255</v>
      </c>
      <c r="C13429" s="163"/>
      <c r="D13429" s="113" t="s">
        <v>15019</v>
      </c>
      <c r="F13429" t="s">
        <v>17256</v>
      </c>
      <c r="G13429" s="219">
        <v>0</v>
      </c>
      <c r="H13429" s="219">
        <v>0</v>
      </c>
      <c r="I13429" s="219">
        <v>0</v>
      </c>
      <c r="J13429" s="219">
        <v>0</v>
      </c>
      <c r="K13429" s="219">
        <v>0</v>
      </c>
      <c r="L13429" s="219">
        <v>0</v>
      </c>
      <c r="M13429" s="220" t="s">
        <v>583</v>
      </c>
    </row>
    <row r="13430" spans="1:13">
      <c r="A13430" s="106" t="str">
        <f t="shared" si="210"/>
        <v xml:space="preserve">G0459 </v>
      </c>
      <c r="B13430" s="164" t="s">
        <v>17257</v>
      </c>
      <c r="C13430" s="163"/>
      <c r="D13430" s="113" t="s">
        <v>1358</v>
      </c>
      <c r="F13430" t="s">
        <v>17258</v>
      </c>
      <c r="G13430" s="219">
        <v>0.95</v>
      </c>
      <c r="H13430" s="219" t="s">
        <v>37</v>
      </c>
      <c r="I13430" s="219">
        <v>0.26</v>
      </c>
      <c r="J13430" s="219">
        <v>0.05</v>
      </c>
      <c r="K13430" s="219" t="s">
        <v>37</v>
      </c>
      <c r="L13430" s="219">
        <v>1.26</v>
      </c>
      <c r="M13430" s="220" t="s">
        <v>583</v>
      </c>
    </row>
    <row r="13431" spans="1:13">
      <c r="A13431" s="106" t="str">
        <f t="shared" si="210"/>
        <v xml:space="preserve">G0460 </v>
      </c>
      <c r="B13431" s="164" t="s">
        <v>17259</v>
      </c>
      <c r="C13431" s="163"/>
      <c r="D13431" s="113" t="s">
        <v>664</v>
      </c>
      <c r="F13431" t="s">
        <v>18288</v>
      </c>
      <c r="G13431" s="219">
        <v>0</v>
      </c>
      <c r="H13431" s="219">
        <v>0</v>
      </c>
      <c r="I13431" s="219">
        <v>0</v>
      </c>
      <c r="J13431" s="219">
        <v>0</v>
      </c>
      <c r="K13431" s="219">
        <v>0</v>
      </c>
      <c r="L13431" s="219">
        <v>0</v>
      </c>
      <c r="M13431" s="220" t="s">
        <v>583</v>
      </c>
    </row>
    <row r="13432" spans="1:13">
      <c r="A13432" s="106" t="str">
        <f t="shared" si="210"/>
        <v xml:space="preserve">G0463 </v>
      </c>
      <c r="B13432" s="164" t="s">
        <v>17260</v>
      </c>
      <c r="C13432" s="163"/>
      <c r="D13432" s="113" t="s">
        <v>888</v>
      </c>
      <c r="F13432" t="s">
        <v>17261</v>
      </c>
      <c r="G13432" s="219">
        <v>0</v>
      </c>
      <c r="H13432" s="219">
        <v>0</v>
      </c>
      <c r="I13432" s="219">
        <v>0</v>
      </c>
      <c r="J13432" s="219">
        <v>0</v>
      </c>
      <c r="K13432" s="219">
        <v>0</v>
      </c>
      <c r="L13432" s="219">
        <v>0</v>
      </c>
      <c r="M13432" s="220" t="s">
        <v>583</v>
      </c>
    </row>
    <row r="13433" spans="1:13">
      <c r="A13433" s="106" t="str">
        <f t="shared" si="210"/>
        <v xml:space="preserve">G0465 </v>
      </c>
      <c r="B13433" s="164" t="s">
        <v>18287</v>
      </c>
      <c r="C13433" s="163"/>
      <c r="D13433" s="113" t="s">
        <v>664</v>
      </c>
      <c r="F13433" t="s">
        <v>18286</v>
      </c>
      <c r="G13433" s="219">
        <v>0</v>
      </c>
      <c r="H13433" s="219">
        <v>0</v>
      </c>
      <c r="I13433" s="219">
        <v>0</v>
      </c>
      <c r="J13433" s="219">
        <v>0</v>
      </c>
      <c r="K13433" s="219">
        <v>0</v>
      </c>
      <c r="L13433" s="219">
        <v>0</v>
      </c>
      <c r="M13433" s="220" t="s">
        <v>583</v>
      </c>
    </row>
    <row r="13434" spans="1:13">
      <c r="A13434" s="106" t="str">
        <f t="shared" si="210"/>
        <v xml:space="preserve">G0466 </v>
      </c>
      <c r="B13434" s="164" t="s">
        <v>17262</v>
      </c>
      <c r="C13434" s="163"/>
      <c r="D13434" s="113" t="s">
        <v>888</v>
      </c>
      <c r="F13434" t="s">
        <v>17263</v>
      </c>
      <c r="G13434" s="219">
        <v>0</v>
      </c>
      <c r="H13434" s="219">
        <v>0</v>
      </c>
      <c r="I13434" s="219">
        <v>0</v>
      </c>
      <c r="J13434" s="219">
        <v>0</v>
      </c>
      <c r="K13434" s="219">
        <v>0</v>
      </c>
      <c r="L13434" s="219">
        <v>0</v>
      </c>
      <c r="M13434" s="220" t="s">
        <v>583</v>
      </c>
    </row>
    <row r="13435" spans="1:13">
      <c r="A13435" s="106" t="str">
        <f t="shared" si="210"/>
        <v xml:space="preserve">G0467 </v>
      </c>
      <c r="B13435" s="164" t="s">
        <v>17264</v>
      </c>
      <c r="C13435" s="163"/>
      <c r="D13435" s="113" t="s">
        <v>888</v>
      </c>
      <c r="F13435" t="s">
        <v>17265</v>
      </c>
      <c r="G13435" s="219">
        <v>0</v>
      </c>
      <c r="H13435" s="219">
        <v>0</v>
      </c>
      <c r="I13435" s="219">
        <v>0</v>
      </c>
      <c r="J13435" s="219">
        <v>0</v>
      </c>
      <c r="K13435" s="219">
        <v>0</v>
      </c>
      <c r="L13435" s="219">
        <v>0</v>
      </c>
      <c r="M13435" s="220" t="s">
        <v>583</v>
      </c>
    </row>
    <row r="13436" spans="1:13">
      <c r="A13436" s="106" t="str">
        <f t="shared" si="210"/>
        <v xml:space="preserve">G0468 </v>
      </c>
      <c r="B13436" s="164" t="s">
        <v>17266</v>
      </c>
      <c r="C13436" s="163"/>
      <c r="D13436" s="113" t="s">
        <v>888</v>
      </c>
      <c r="F13436" t="s">
        <v>17267</v>
      </c>
      <c r="G13436" s="219">
        <v>0</v>
      </c>
      <c r="H13436" s="219">
        <v>0</v>
      </c>
      <c r="I13436" s="219">
        <v>0</v>
      </c>
      <c r="J13436" s="219">
        <v>0</v>
      </c>
      <c r="K13436" s="219">
        <v>0</v>
      </c>
      <c r="L13436" s="219">
        <v>0</v>
      </c>
      <c r="M13436" s="220" t="s">
        <v>583</v>
      </c>
    </row>
    <row r="13437" spans="1:13">
      <c r="A13437" s="106" t="str">
        <f t="shared" si="210"/>
        <v xml:space="preserve">G0469 </v>
      </c>
      <c r="B13437" s="164" t="s">
        <v>17268</v>
      </c>
      <c r="C13437" s="163"/>
      <c r="D13437" s="113" t="s">
        <v>888</v>
      </c>
      <c r="F13437" t="s">
        <v>17269</v>
      </c>
      <c r="G13437" s="219">
        <v>0</v>
      </c>
      <c r="H13437" s="219">
        <v>0</v>
      </c>
      <c r="I13437" s="219">
        <v>0</v>
      </c>
      <c r="J13437" s="219">
        <v>0</v>
      </c>
      <c r="K13437" s="219">
        <v>0</v>
      </c>
      <c r="L13437" s="219">
        <v>0</v>
      </c>
      <c r="M13437" s="220" t="s">
        <v>583</v>
      </c>
    </row>
    <row r="13438" spans="1:13">
      <c r="A13438" s="106" t="str">
        <f t="shared" si="210"/>
        <v xml:space="preserve">G0470 </v>
      </c>
      <c r="B13438" s="164" t="s">
        <v>17270</v>
      </c>
      <c r="C13438" s="163"/>
      <c r="D13438" s="113" t="s">
        <v>888</v>
      </c>
      <c r="F13438" t="s">
        <v>17271</v>
      </c>
      <c r="G13438" s="219">
        <v>0</v>
      </c>
      <c r="H13438" s="219">
        <v>0</v>
      </c>
      <c r="I13438" s="219">
        <v>0</v>
      </c>
      <c r="J13438" s="219">
        <v>0</v>
      </c>
      <c r="K13438" s="219">
        <v>0</v>
      </c>
      <c r="L13438" s="219">
        <v>0</v>
      </c>
      <c r="M13438" s="220" t="s">
        <v>583</v>
      </c>
    </row>
    <row r="13439" spans="1:13">
      <c r="A13439" s="106" t="str">
        <f t="shared" si="210"/>
        <v xml:space="preserve">G0471 </v>
      </c>
      <c r="B13439" s="164" t="s">
        <v>17272</v>
      </c>
      <c r="C13439" s="163"/>
      <c r="D13439" s="113" t="s">
        <v>888</v>
      </c>
      <c r="F13439" t="s">
        <v>17273</v>
      </c>
      <c r="G13439" s="219">
        <v>0</v>
      </c>
      <c r="H13439" s="219">
        <v>0</v>
      </c>
      <c r="I13439" s="219">
        <v>0</v>
      </c>
      <c r="J13439" s="219">
        <v>0</v>
      </c>
      <c r="K13439" s="219">
        <v>0</v>
      </c>
      <c r="L13439" s="219">
        <v>0</v>
      </c>
      <c r="M13439" s="220" t="s">
        <v>583</v>
      </c>
    </row>
    <row r="13440" spans="1:13">
      <c r="A13440" s="106" t="str">
        <f t="shared" si="210"/>
        <v xml:space="preserve">G0472 </v>
      </c>
      <c r="B13440" s="164" t="s">
        <v>17274</v>
      </c>
      <c r="C13440" s="163"/>
      <c r="D13440" s="113" t="s">
        <v>888</v>
      </c>
      <c r="F13440" t="s">
        <v>17275</v>
      </c>
      <c r="G13440" s="219">
        <v>0</v>
      </c>
      <c r="H13440" s="219">
        <v>0</v>
      </c>
      <c r="I13440" s="219">
        <v>0</v>
      </c>
      <c r="J13440" s="219">
        <v>0</v>
      </c>
      <c r="K13440" s="219">
        <v>0</v>
      </c>
      <c r="L13440" s="219">
        <v>0</v>
      </c>
      <c r="M13440" s="220" t="s">
        <v>583</v>
      </c>
    </row>
    <row r="13441" spans="1:13">
      <c r="A13441" s="106" t="str">
        <f t="shared" si="210"/>
        <v xml:space="preserve">G0473 </v>
      </c>
      <c r="B13441" s="164" t="s">
        <v>17276</v>
      </c>
      <c r="C13441" s="163"/>
      <c r="D13441" s="113" t="s">
        <v>1358</v>
      </c>
      <c r="F13441" t="s">
        <v>17277</v>
      </c>
      <c r="G13441" s="219">
        <v>0.23</v>
      </c>
      <c r="H13441" s="219">
        <v>0.13</v>
      </c>
      <c r="I13441" s="219">
        <v>0.1</v>
      </c>
      <c r="J13441" s="219">
        <v>0.01</v>
      </c>
      <c r="K13441" s="219">
        <v>0.37</v>
      </c>
      <c r="L13441" s="219">
        <v>0.34</v>
      </c>
      <c r="M13441" s="220" t="s">
        <v>583</v>
      </c>
    </row>
    <row r="13442" spans="1:13">
      <c r="A13442" s="106" t="str">
        <f t="shared" si="210"/>
        <v xml:space="preserve">G0475 </v>
      </c>
      <c r="B13442" s="164" t="s">
        <v>17278</v>
      </c>
      <c r="C13442" s="163"/>
      <c r="D13442" s="113" t="s">
        <v>888</v>
      </c>
      <c r="F13442" t="s">
        <v>17279</v>
      </c>
      <c r="G13442" s="219">
        <v>0</v>
      </c>
      <c r="H13442" s="219">
        <v>0</v>
      </c>
      <c r="I13442" s="219">
        <v>0</v>
      </c>
      <c r="J13442" s="219">
        <v>0</v>
      </c>
      <c r="K13442" s="219">
        <v>0</v>
      </c>
      <c r="L13442" s="219">
        <v>0</v>
      </c>
      <c r="M13442" s="220" t="s">
        <v>583</v>
      </c>
    </row>
    <row r="13443" spans="1:13">
      <c r="A13443" s="106" t="str">
        <f t="shared" ref="A13443:A13506" si="211">B13443&amp;" "&amp;C13443</f>
        <v xml:space="preserve">G0476 </v>
      </c>
      <c r="B13443" s="164" t="s">
        <v>17280</v>
      </c>
      <c r="C13443" s="163"/>
      <c r="D13443" s="113" t="s">
        <v>888</v>
      </c>
      <c r="F13443" t="s">
        <v>17281</v>
      </c>
      <c r="G13443" s="219">
        <v>0</v>
      </c>
      <c r="H13443" s="219">
        <v>0</v>
      </c>
      <c r="I13443" s="219">
        <v>0</v>
      </c>
      <c r="J13443" s="219">
        <v>0</v>
      </c>
      <c r="K13443" s="219">
        <v>0</v>
      </c>
      <c r="L13443" s="219">
        <v>0</v>
      </c>
      <c r="M13443" s="220" t="s">
        <v>583</v>
      </c>
    </row>
    <row r="13444" spans="1:13">
      <c r="A13444" s="106" t="str">
        <f t="shared" si="211"/>
        <v xml:space="preserve">G0480 </v>
      </c>
      <c r="B13444" s="164" t="s">
        <v>17282</v>
      </c>
      <c r="C13444" s="163"/>
      <c r="D13444" s="113" t="s">
        <v>888</v>
      </c>
      <c r="F13444" t="s">
        <v>17283</v>
      </c>
      <c r="G13444" s="219">
        <v>0</v>
      </c>
      <c r="H13444" s="219">
        <v>0</v>
      </c>
      <c r="I13444" s="219">
        <v>0</v>
      </c>
      <c r="J13444" s="219">
        <v>0</v>
      </c>
      <c r="K13444" s="219">
        <v>0</v>
      </c>
      <c r="L13444" s="219">
        <v>0</v>
      </c>
      <c r="M13444" s="220" t="s">
        <v>583</v>
      </c>
    </row>
    <row r="13445" spans="1:13">
      <c r="A13445" s="106" t="str">
        <f t="shared" si="211"/>
        <v xml:space="preserve">G0481 </v>
      </c>
      <c r="B13445" s="164" t="s">
        <v>17284</v>
      </c>
      <c r="C13445" s="163"/>
      <c r="D13445" s="113" t="s">
        <v>888</v>
      </c>
      <c r="F13445" t="s">
        <v>17285</v>
      </c>
      <c r="G13445" s="219">
        <v>0</v>
      </c>
      <c r="H13445" s="219">
        <v>0</v>
      </c>
      <c r="I13445" s="219">
        <v>0</v>
      </c>
      <c r="J13445" s="219">
        <v>0</v>
      </c>
      <c r="K13445" s="219">
        <v>0</v>
      </c>
      <c r="L13445" s="219">
        <v>0</v>
      </c>
      <c r="M13445" s="220" t="s">
        <v>583</v>
      </c>
    </row>
    <row r="13446" spans="1:13">
      <c r="A13446" s="106" t="str">
        <f t="shared" si="211"/>
        <v xml:space="preserve">G0482 </v>
      </c>
      <c r="B13446" s="164" t="s">
        <v>17286</v>
      </c>
      <c r="C13446" s="163"/>
      <c r="D13446" s="113" t="s">
        <v>888</v>
      </c>
      <c r="F13446" t="s">
        <v>17287</v>
      </c>
      <c r="G13446" s="219">
        <v>0</v>
      </c>
      <c r="H13446" s="219">
        <v>0</v>
      </c>
      <c r="I13446" s="219">
        <v>0</v>
      </c>
      <c r="J13446" s="219">
        <v>0</v>
      </c>
      <c r="K13446" s="219">
        <v>0</v>
      </c>
      <c r="L13446" s="219">
        <v>0</v>
      </c>
      <c r="M13446" s="220" t="s">
        <v>583</v>
      </c>
    </row>
    <row r="13447" spans="1:13">
      <c r="A13447" s="106" t="str">
        <f t="shared" si="211"/>
        <v xml:space="preserve">G0483 </v>
      </c>
      <c r="B13447" s="164" t="s">
        <v>17288</v>
      </c>
      <c r="C13447" s="163"/>
      <c r="D13447" s="113" t="s">
        <v>888</v>
      </c>
      <c r="F13447" t="s">
        <v>17289</v>
      </c>
      <c r="G13447" s="219">
        <v>0</v>
      </c>
      <c r="H13447" s="219">
        <v>0</v>
      </c>
      <c r="I13447" s="219">
        <v>0</v>
      </c>
      <c r="J13447" s="219">
        <v>0</v>
      </c>
      <c r="K13447" s="219">
        <v>0</v>
      </c>
      <c r="L13447" s="219">
        <v>0</v>
      </c>
      <c r="M13447" s="220" t="s">
        <v>583</v>
      </c>
    </row>
    <row r="13448" spans="1:13">
      <c r="A13448" s="106" t="str">
        <f t="shared" si="211"/>
        <v xml:space="preserve">G0490 </v>
      </c>
      <c r="B13448" s="164" t="s">
        <v>17290</v>
      </c>
      <c r="C13448" s="163"/>
      <c r="D13448" s="113" t="s">
        <v>888</v>
      </c>
      <c r="F13448" t="s">
        <v>17291</v>
      </c>
      <c r="G13448" s="219">
        <v>0</v>
      </c>
      <c r="H13448" s="219">
        <v>0</v>
      </c>
      <c r="I13448" s="219">
        <v>0</v>
      </c>
      <c r="J13448" s="219">
        <v>0</v>
      </c>
      <c r="K13448" s="219">
        <v>0</v>
      </c>
      <c r="L13448" s="219">
        <v>0</v>
      </c>
      <c r="M13448" s="220" t="s">
        <v>583</v>
      </c>
    </row>
    <row r="13449" spans="1:13">
      <c r="A13449" s="106" t="str">
        <f t="shared" si="211"/>
        <v xml:space="preserve">G0491 </v>
      </c>
      <c r="B13449" s="164" t="s">
        <v>17292</v>
      </c>
      <c r="C13449" s="163"/>
      <c r="D13449" s="113" t="s">
        <v>888</v>
      </c>
      <c r="F13449" t="s">
        <v>17293</v>
      </c>
      <c r="G13449" s="219">
        <v>0</v>
      </c>
      <c r="H13449" s="219">
        <v>0</v>
      </c>
      <c r="I13449" s="219">
        <v>0</v>
      </c>
      <c r="J13449" s="219">
        <v>0</v>
      </c>
      <c r="K13449" s="219">
        <v>0</v>
      </c>
      <c r="L13449" s="219">
        <v>0</v>
      </c>
      <c r="M13449" s="220" t="s">
        <v>583</v>
      </c>
    </row>
    <row r="13450" spans="1:13">
      <c r="A13450" s="106" t="str">
        <f t="shared" si="211"/>
        <v xml:space="preserve">G0492 </v>
      </c>
      <c r="B13450" s="164" t="s">
        <v>17294</v>
      </c>
      <c r="C13450" s="163"/>
      <c r="D13450" s="113" t="s">
        <v>888</v>
      </c>
      <c r="F13450" t="s">
        <v>17295</v>
      </c>
      <c r="G13450" s="219">
        <v>0</v>
      </c>
      <c r="H13450" s="219">
        <v>0</v>
      </c>
      <c r="I13450" s="219">
        <v>0</v>
      </c>
      <c r="J13450" s="219">
        <v>0</v>
      </c>
      <c r="K13450" s="219">
        <v>0</v>
      </c>
      <c r="L13450" s="219">
        <v>0</v>
      </c>
      <c r="M13450" s="220" t="s">
        <v>583</v>
      </c>
    </row>
    <row r="13451" spans="1:13">
      <c r="A13451" s="106" t="str">
        <f t="shared" si="211"/>
        <v xml:space="preserve">G0493 </v>
      </c>
      <c r="B13451" s="164" t="s">
        <v>17296</v>
      </c>
      <c r="C13451" s="163"/>
      <c r="D13451" s="113" t="s">
        <v>888</v>
      </c>
      <c r="F13451" t="s">
        <v>17297</v>
      </c>
      <c r="G13451" s="219">
        <v>0</v>
      </c>
      <c r="H13451" s="219">
        <v>0</v>
      </c>
      <c r="I13451" s="219">
        <v>0</v>
      </c>
      <c r="J13451" s="219">
        <v>0</v>
      </c>
      <c r="K13451" s="219">
        <v>0</v>
      </c>
      <c r="L13451" s="219">
        <v>0</v>
      </c>
      <c r="M13451" s="220" t="s">
        <v>583</v>
      </c>
    </row>
    <row r="13452" spans="1:13">
      <c r="A13452" s="106" t="str">
        <f t="shared" si="211"/>
        <v xml:space="preserve">G0494 </v>
      </c>
      <c r="B13452" s="164" t="s">
        <v>17298</v>
      </c>
      <c r="C13452" s="163"/>
      <c r="D13452" s="113" t="s">
        <v>888</v>
      </c>
      <c r="F13452" t="s">
        <v>17299</v>
      </c>
      <c r="G13452" s="219">
        <v>0</v>
      </c>
      <c r="H13452" s="219">
        <v>0</v>
      </c>
      <c r="I13452" s="219">
        <v>0</v>
      </c>
      <c r="J13452" s="219">
        <v>0</v>
      </c>
      <c r="K13452" s="219">
        <v>0</v>
      </c>
      <c r="L13452" s="219">
        <v>0</v>
      </c>
      <c r="M13452" s="220" t="s">
        <v>583</v>
      </c>
    </row>
    <row r="13453" spans="1:13">
      <c r="A13453" s="106" t="str">
        <f t="shared" si="211"/>
        <v xml:space="preserve">G0495 </v>
      </c>
      <c r="B13453" s="164" t="s">
        <v>17300</v>
      </c>
      <c r="C13453" s="163"/>
      <c r="D13453" s="113" t="s">
        <v>888</v>
      </c>
      <c r="F13453" t="s">
        <v>17301</v>
      </c>
      <c r="G13453" s="219">
        <v>0</v>
      </c>
      <c r="H13453" s="219">
        <v>0</v>
      </c>
      <c r="I13453" s="219">
        <v>0</v>
      </c>
      <c r="J13453" s="219">
        <v>0</v>
      </c>
      <c r="K13453" s="219">
        <v>0</v>
      </c>
      <c r="L13453" s="219">
        <v>0</v>
      </c>
      <c r="M13453" s="220" t="s">
        <v>583</v>
      </c>
    </row>
    <row r="13454" spans="1:13">
      <c r="A13454" s="106" t="str">
        <f t="shared" si="211"/>
        <v xml:space="preserve">G0496 </v>
      </c>
      <c r="B13454" s="164" t="s">
        <v>17302</v>
      </c>
      <c r="C13454" s="163"/>
      <c r="D13454" s="113" t="s">
        <v>888</v>
      </c>
      <c r="F13454" t="s">
        <v>17303</v>
      </c>
      <c r="G13454" s="219">
        <v>0</v>
      </c>
      <c r="H13454" s="219">
        <v>0</v>
      </c>
      <c r="I13454" s="219">
        <v>0</v>
      </c>
      <c r="J13454" s="219">
        <v>0</v>
      </c>
      <c r="K13454" s="219">
        <v>0</v>
      </c>
      <c r="L13454" s="219">
        <v>0</v>
      </c>
      <c r="M13454" s="220" t="s">
        <v>583</v>
      </c>
    </row>
    <row r="13455" spans="1:13">
      <c r="A13455" s="106" t="str">
        <f t="shared" si="211"/>
        <v xml:space="preserve">G0498 </v>
      </c>
      <c r="B13455" s="164" t="s">
        <v>17304</v>
      </c>
      <c r="C13455" s="163"/>
      <c r="D13455" s="113" t="s">
        <v>664</v>
      </c>
      <c r="F13455" t="s">
        <v>17305</v>
      </c>
      <c r="G13455" s="219">
        <v>0</v>
      </c>
      <c r="H13455" s="219">
        <v>0</v>
      </c>
      <c r="I13455" s="219">
        <v>0</v>
      </c>
      <c r="J13455" s="219">
        <v>0</v>
      </c>
      <c r="K13455" s="219">
        <v>0</v>
      </c>
      <c r="L13455" s="219">
        <v>0</v>
      </c>
      <c r="M13455" s="220" t="s">
        <v>991</v>
      </c>
    </row>
    <row r="13456" spans="1:13">
      <c r="A13456" s="106" t="str">
        <f t="shared" si="211"/>
        <v xml:space="preserve">G0499 </v>
      </c>
      <c r="B13456" s="164" t="s">
        <v>17306</v>
      </c>
      <c r="C13456" s="163"/>
      <c r="D13456" s="113" t="s">
        <v>888</v>
      </c>
      <c r="F13456" t="s">
        <v>17307</v>
      </c>
      <c r="G13456" s="219">
        <v>0</v>
      </c>
      <c r="H13456" s="219">
        <v>0</v>
      </c>
      <c r="I13456" s="219">
        <v>0</v>
      </c>
      <c r="J13456" s="219">
        <v>0</v>
      </c>
      <c r="K13456" s="219">
        <v>0</v>
      </c>
      <c r="L13456" s="219">
        <v>0</v>
      </c>
      <c r="M13456" s="220" t="s">
        <v>583</v>
      </c>
    </row>
    <row r="13457" spans="1:13">
      <c r="A13457" s="106" t="str">
        <f t="shared" si="211"/>
        <v xml:space="preserve">G0500 </v>
      </c>
      <c r="B13457" s="164" t="s">
        <v>17308</v>
      </c>
      <c r="C13457" s="163"/>
      <c r="D13457" s="113" t="s">
        <v>1358</v>
      </c>
      <c r="F13457" t="s">
        <v>17309</v>
      </c>
      <c r="G13457" s="219">
        <v>0.1</v>
      </c>
      <c r="H13457" s="219">
        <v>1.59</v>
      </c>
      <c r="I13457" s="219">
        <v>0.04</v>
      </c>
      <c r="J13457" s="219">
        <v>0.03</v>
      </c>
      <c r="K13457" s="219">
        <v>1.72</v>
      </c>
      <c r="L13457" s="219">
        <v>0.17</v>
      </c>
      <c r="M13457" s="220" t="s">
        <v>583</v>
      </c>
    </row>
    <row r="13458" spans="1:13">
      <c r="A13458" s="106" t="str">
        <f t="shared" si="211"/>
        <v xml:space="preserve">G0501 </v>
      </c>
      <c r="B13458" s="164" t="s">
        <v>17310</v>
      </c>
      <c r="C13458" s="163"/>
      <c r="D13458" s="113" t="s">
        <v>1401</v>
      </c>
      <c r="F13458" t="s">
        <v>17311</v>
      </c>
      <c r="G13458" s="219">
        <v>0</v>
      </c>
      <c r="H13458" s="219">
        <v>0</v>
      </c>
      <c r="I13458" s="219">
        <v>0</v>
      </c>
      <c r="J13458" s="219">
        <v>0</v>
      </c>
      <c r="K13458" s="219">
        <v>0</v>
      </c>
      <c r="L13458" s="219">
        <v>0</v>
      </c>
      <c r="M13458" s="220" t="s">
        <v>1125</v>
      </c>
    </row>
    <row r="13459" spans="1:13">
      <c r="A13459" s="106" t="str">
        <f t="shared" si="211"/>
        <v xml:space="preserve">G0506 </v>
      </c>
      <c r="B13459" s="164" t="s">
        <v>17312</v>
      </c>
      <c r="C13459" s="163"/>
      <c r="D13459" s="113" t="s">
        <v>1358</v>
      </c>
      <c r="F13459" t="s">
        <v>17313</v>
      </c>
      <c r="G13459" s="219">
        <v>0.87</v>
      </c>
      <c r="H13459" s="219">
        <v>0.95</v>
      </c>
      <c r="I13459" s="219">
        <v>0.38</v>
      </c>
      <c r="J13459" s="219">
        <v>0.06</v>
      </c>
      <c r="K13459" s="219">
        <v>1.88</v>
      </c>
      <c r="L13459" s="219">
        <v>1.31</v>
      </c>
      <c r="M13459" s="220" t="s">
        <v>1125</v>
      </c>
    </row>
    <row r="13460" spans="1:13">
      <c r="A13460" s="106" t="str">
        <f t="shared" si="211"/>
        <v xml:space="preserve">G0508 </v>
      </c>
      <c r="B13460" s="164" t="s">
        <v>17314</v>
      </c>
      <c r="C13460" s="163"/>
      <c r="D13460" s="113" t="s">
        <v>1358</v>
      </c>
      <c r="F13460" t="s">
        <v>17315</v>
      </c>
      <c r="G13460" s="219">
        <v>4</v>
      </c>
      <c r="H13460" s="219" t="s">
        <v>37</v>
      </c>
      <c r="I13460" s="219">
        <v>1.78</v>
      </c>
      <c r="J13460" s="219">
        <v>0.34</v>
      </c>
      <c r="K13460" s="219" t="s">
        <v>37</v>
      </c>
      <c r="L13460" s="219">
        <v>6.12</v>
      </c>
      <c r="M13460" s="220" t="s">
        <v>583</v>
      </c>
    </row>
    <row r="13461" spans="1:13">
      <c r="A13461" s="106" t="str">
        <f t="shared" si="211"/>
        <v xml:space="preserve">G0509 </v>
      </c>
      <c r="B13461" s="164" t="s">
        <v>17316</v>
      </c>
      <c r="C13461" s="163"/>
      <c r="D13461" s="113" t="s">
        <v>1358</v>
      </c>
      <c r="F13461" t="s">
        <v>17317</v>
      </c>
      <c r="G13461" s="219">
        <v>3.86</v>
      </c>
      <c r="H13461" s="219" t="s">
        <v>37</v>
      </c>
      <c r="I13461" s="219">
        <v>1.45</v>
      </c>
      <c r="J13461" s="219">
        <v>0.33</v>
      </c>
      <c r="K13461" s="219" t="s">
        <v>37</v>
      </c>
      <c r="L13461" s="219">
        <v>5.64</v>
      </c>
      <c r="M13461" s="220" t="s">
        <v>583</v>
      </c>
    </row>
    <row r="13462" spans="1:13">
      <c r="A13462" s="106" t="str">
        <f t="shared" si="211"/>
        <v xml:space="preserve">G0511 </v>
      </c>
      <c r="B13462" s="164" t="s">
        <v>17318</v>
      </c>
      <c r="C13462" s="163"/>
      <c r="D13462" s="113" t="s">
        <v>888</v>
      </c>
      <c r="E13462" s="113" t="s">
        <v>1966</v>
      </c>
      <c r="F13462" t="s">
        <v>17319</v>
      </c>
      <c r="G13462" s="219">
        <v>1.28</v>
      </c>
      <c r="H13462" s="219">
        <v>1.04</v>
      </c>
      <c r="I13462" s="219" t="s">
        <v>37</v>
      </c>
      <c r="J13462" s="219">
        <v>0.09</v>
      </c>
      <c r="K13462" s="219">
        <v>2.41</v>
      </c>
      <c r="L13462" s="219" t="s">
        <v>37</v>
      </c>
      <c r="M13462" s="220" t="s">
        <v>583</v>
      </c>
    </row>
    <row r="13463" spans="1:13">
      <c r="A13463" s="106" t="str">
        <f t="shared" si="211"/>
        <v xml:space="preserve">G0512 </v>
      </c>
      <c r="B13463" s="164" t="s">
        <v>17320</v>
      </c>
      <c r="C13463" s="163"/>
      <c r="D13463" s="113" t="s">
        <v>888</v>
      </c>
      <c r="E13463" s="113" t="s">
        <v>1966</v>
      </c>
      <c r="F13463" t="s">
        <v>17321</v>
      </c>
      <c r="G13463" s="219">
        <v>1.97</v>
      </c>
      <c r="H13463" s="219">
        <v>2.2999999999999998</v>
      </c>
      <c r="I13463" s="219" t="s">
        <v>37</v>
      </c>
      <c r="J13463" s="219">
        <v>0.13</v>
      </c>
      <c r="K13463" s="219">
        <v>4.4000000000000004</v>
      </c>
      <c r="L13463" s="219" t="s">
        <v>37</v>
      </c>
      <c r="M13463" s="220" t="s">
        <v>583</v>
      </c>
    </row>
    <row r="13464" spans="1:13">
      <c r="A13464" s="106" t="str">
        <f t="shared" si="211"/>
        <v xml:space="preserve">G0513 </v>
      </c>
      <c r="B13464" s="164" t="s">
        <v>17322</v>
      </c>
      <c r="C13464" s="163"/>
      <c r="D13464" s="113" t="s">
        <v>1358</v>
      </c>
      <c r="F13464" t="s">
        <v>17323</v>
      </c>
      <c r="G13464" s="219">
        <v>1.17</v>
      </c>
      <c r="H13464" s="219">
        <v>0.64</v>
      </c>
      <c r="I13464" s="219">
        <v>0.51</v>
      </c>
      <c r="J13464" s="219">
        <v>0.08</v>
      </c>
      <c r="K13464" s="219">
        <v>1.89</v>
      </c>
      <c r="L13464" s="219">
        <v>1.76</v>
      </c>
      <c r="M13464" s="220" t="s">
        <v>1125</v>
      </c>
    </row>
    <row r="13465" spans="1:13">
      <c r="A13465" s="106" t="str">
        <f t="shared" si="211"/>
        <v xml:space="preserve">G0514 </v>
      </c>
      <c r="B13465" s="164" t="s">
        <v>17324</v>
      </c>
      <c r="C13465" s="163"/>
      <c r="D13465" s="113" t="s">
        <v>1358</v>
      </c>
      <c r="F13465" t="s">
        <v>17325</v>
      </c>
      <c r="G13465" s="219">
        <v>1.17</v>
      </c>
      <c r="H13465" s="219">
        <v>0.65</v>
      </c>
      <c r="I13465" s="219">
        <v>0.52</v>
      </c>
      <c r="J13465" s="219">
        <v>0.08</v>
      </c>
      <c r="K13465" s="219">
        <v>1.9</v>
      </c>
      <c r="L13465" s="219">
        <v>1.77</v>
      </c>
      <c r="M13465" s="220" t="s">
        <v>1125</v>
      </c>
    </row>
    <row r="13466" spans="1:13">
      <c r="A13466" s="106" t="str">
        <f t="shared" si="211"/>
        <v xml:space="preserve">G0516 </v>
      </c>
      <c r="B13466" s="164" t="s">
        <v>17326</v>
      </c>
      <c r="C13466" s="163"/>
      <c r="D13466" s="113" t="s">
        <v>1358</v>
      </c>
      <c r="F13466" t="s">
        <v>17327</v>
      </c>
      <c r="G13466" s="219">
        <v>1.82</v>
      </c>
      <c r="H13466" s="219">
        <v>3.97</v>
      </c>
      <c r="I13466" s="219">
        <v>0.94</v>
      </c>
      <c r="J13466" s="219">
        <v>0.11</v>
      </c>
      <c r="K13466" s="219">
        <v>5.9</v>
      </c>
      <c r="L13466" s="219">
        <v>2.87</v>
      </c>
      <c r="M13466" s="220" t="s">
        <v>1324</v>
      </c>
    </row>
    <row r="13467" spans="1:13">
      <c r="A13467" s="106" t="str">
        <f t="shared" si="211"/>
        <v xml:space="preserve">G0517 </v>
      </c>
      <c r="B13467" s="164" t="s">
        <v>17328</v>
      </c>
      <c r="C13467" s="163"/>
      <c r="D13467" s="113" t="s">
        <v>1358</v>
      </c>
      <c r="F13467" t="s">
        <v>17329</v>
      </c>
      <c r="G13467" s="219">
        <v>2.1</v>
      </c>
      <c r="H13467" s="219">
        <v>4.33</v>
      </c>
      <c r="I13467" s="219">
        <v>1.05</v>
      </c>
      <c r="J13467" s="219">
        <v>0.12</v>
      </c>
      <c r="K13467" s="219">
        <v>6.55</v>
      </c>
      <c r="L13467" s="219">
        <v>3.27</v>
      </c>
      <c r="M13467" s="220" t="s">
        <v>1324</v>
      </c>
    </row>
    <row r="13468" spans="1:13">
      <c r="A13468" s="106" t="str">
        <f t="shared" si="211"/>
        <v xml:space="preserve">G0518 </v>
      </c>
      <c r="B13468" s="164" t="s">
        <v>17330</v>
      </c>
      <c r="C13468" s="163"/>
      <c r="D13468" s="113" t="s">
        <v>1358</v>
      </c>
      <c r="F13468" t="s">
        <v>17331</v>
      </c>
      <c r="G13468" s="219">
        <v>3.55</v>
      </c>
      <c r="H13468" s="219">
        <v>7.7</v>
      </c>
      <c r="I13468" s="219">
        <v>1.6</v>
      </c>
      <c r="J13468" s="219">
        <v>0.21</v>
      </c>
      <c r="K13468" s="219">
        <v>11.46</v>
      </c>
      <c r="L13468" s="219">
        <v>5.36</v>
      </c>
      <c r="M13468" s="220" t="s">
        <v>1324</v>
      </c>
    </row>
    <row r="13469" spans="1:13">
      <c r="A13469" s="106" t="str">
        <f t="shared" si="211"/>
        <v xml:space="preserve">G0659 </v>
      </c>
      <c r="B13469" s="164" t="s">
        <v>17332</v>
      </c>
      <c r="C13469" s="163"/>
      <c r="D13469" s="113" t="s">
        <v>888</v>
      </c>
      <c r="F13469" t="s">
        <v>17333</v>
      </c>
      <c r="G13469" s="219">
        <v>0</v>
      </c>
      <c r="H13469" s="219">
        <v>0</v>
      </c>
      <c r="I13469" s="219">
        <v>0</v>
      </c>
      <c r="J13469" s="219">
        <v>0</v>
      </c>
      <c r="K13469" s="219">
        <v>0</v>
      </c>
      <c r="L13469" s="219">
        <v>0</v>
      </c>
      <c r="M13469" s="220" t="s">
        <v>583</v>
      </c>
    </row>
    <row r="13470" spans="1:13">
      <c r="A13470" s="106" t="str">
        <f t="shared" si="211"/>
        <v xml:space="preserve">G2000 </v>
      </c>
      <c r="B13470" s="164" t="s">
        <v>17334</v>
      </c>
      <c r="C13470" s="163"/>
      <c r="D13470" s="113" t="s">
        <v>1193</v>
      </c>
      <c r="F13470" t="s">
        <v>17335</v>
      </c>
      <c r="G13470" s="219">
        <v>0</v>
      </c>
      <c r="H13470" s="219">
        <v>0</v>
      </c>
      <c r="I13470" s="219">
        <v>0</v>
      </c>
      <c r="J13470" s="219">
        <v>0</v>
      </c>
      <c r="K13470" s="219">
        <v>0</v>
      </c>
      <c r="L13470" s="219">
        <v>0</v>
      </c>
      <c r="M13470" s="220" t="s">
        <v>991</v>
      </c>
    </row>
    <row r="13471" spans="1:13">
      <c r="A13471" s="106" t="str">
        <f t="shared" si="211"/>
        <v xml:space="preserve">G2001 </v>
      </c>
      <c r="B13471" s="164" t="s">
        <v>17336</v>
      </c>
      <c r="C13471" s="163"/>
      <c r="D13471" s="113" t="s">
        <v>1358</v>
      </c>
      <c r="F13471" t="s">
        <v>17872</v>
      </c>
      <c r="G13471" s="219">
        <v>1.01</v>
      </c>
      <c r="H13471" s="219">
        <v>0.42</v>
      </c>
      <c r="I13471" s="219" t="s">
        <v>37</v>
      </c>
      <c r="J13471" s="219">
        <v>0.05</v>
      </c>
      <c r="K13471" s="219">
        <v>1.48</v>
      </c>
      <c r="L13471" s="219" t="s">
        <v>37</v>
      </c>
      <c r="M13471" s="220" t="s">
        <v>583</v>
      </c>
    </row>
    <row r="13472" spans="1:13">
      <c r="A13472" s="106" t="str">
        <f t="shared" si="211"/>
        <v xml:space="preserve">G2002 </v>
      </c>
      <c r="B13472" s="164" t="s">
        <v>17337</v>
      </c>
      <c r="C13472" s="163"/>
      <c r="D13472" s="113" t="s">
        <v>1358</v>
      </c>
      <c r="F13472" t="s">
        <v>17873</v>
      </c>
      <c r="G13472" s="219">
        <v>1.52</v>
      </c>
      <c r="H13472" s="219">
        <v>0.6</v>
      </c>
      <c r="I13472" s="219" t="s">
        <v>37</v>
      </c>
      <c r="J13472" s="219">
        <v>0.08</v>
      </c>
      <c r="K13472" s="219">
        <v>2.2000000000000002</v>
      </c>
      <c r="L13472" s="219" t="s">
        <v>37</v>
      </c>
      <c r="M13472" s="220" t="s">
        <v>583</v>
      </c>
    </row>
    <row r="13473" spans="1:13">
      <c r="A13473" s="106" t="str">
        <f t="shared" si="211"/>
        <v xml:space="preserve">G2003 </v>
      </c>
      <c r="B13473" s="164" t="s">
        <v>17338</v>
      </c>
      <c r="C13473" s="163"/>
      <c r="D13473" s="113" t="s">
        <v>1358</v>
      </c>
      <c r="F13473" t="s">
        <v>17339</v>
      </c>
      <c r="G13473" s="219">
        <v>2.5299999999999998</v>
      </c>
      <c r="H13473" s="219">
        <v>0.96</v>
      </c>
      <c r="I13473" s="219" t="s">
        <v>37</v>
      </c>
      <c r="J13473" s="219">
        <v>0.12</v>
      </c>
      <c r="K13473" s="219">
        <v>3.61</v>
      </c>
      <c r="L13473" s="219" t="s">
        <v>37</v>
      </c>
      <c r="M13473" s="220" t="s">
        <v>583</v>
      </c>
    </row>
    <row r="13474" spans="1:13">
      <c r="A13474" s="106" t="str">
        <f t="shared" si="211"/>
        <v xml:space="preserve">G2004 </v>
      </c>
      <c r="B13474" s="164" t="s">
        <v>17340</v>
      </c>
      <c r="C13474" s="163"/>
      <c r="D13474" s="113" t="s">
        <v>1358</v>
      </c>
      <c r="F13474" t="s">
        <v>17341</v>
      </c>
      <c r="G13474" s="219">
        <v>3.38</v>
      </c>
      <c r="H13474" s="219">
        <v>1.2</v>
      </c>
      <c r="I13474" s="219" t="s">
        <v>37</v>
      </c>
      <c r="J13474" s="219">
        <v>0.16</v>
      </c>
      <c r="K13474" s="219">
        <v>4.74</v>
      </c>
      <c r="L13474" s="219" t="s">
        <v>37</v>
      </c>
      <c r="M13474" s="220" t="s">
        <v>583</v>
      </c>
    </row>
    <row r="13475" spans="1:13">
      <c r="A13475" s="106" t="str">
        <f t="shared" si="211"/>
        <v xml:space="preserve">G2005 </v>
      </c>
      <c r="B13475" s="164" t="s">
        <v>17342</v>
      </c>
      <c r="C13475" s="163"/>
      <c r="D13475" s="113" t="s">
        <v>1358</v>
      </c>
      <c r="F13475" t="s">
        <v>17343</v>
      </c>
      <c r="G13475" s="219">
        <v>4.09</v>
      </c>
      <c r="H13475" s="219">
        <v>1.88</v>
      </c>
      <c r="I13475" s="219" t="s">
        <v>37</v>
      </c>
      <c r="J13475" s="219">
        <v>0.25</v>
      </c>
      <c r="K13475" s="219">
        <v>6.22</v>
      </c>
      <c r="L13475" s="219" t="s">
        <v>37</v>
      </c>
      <c r="M13475" s="220" t="s">
        <v>583</v>
      </c>
    </row>
    <row r="13476" spans="1:13">
      <c r="A13476" s="106" t="str">
        <f t="shared" si="211"/>
        <v xml:space="preserve">G2006 </v>
      </c>
      <c r="B13476" s="164" t="s">
        <v>17344</v>
      </c>
      <c r="C13476" s="163"/>
      <c r="D13476" s="113" t="s">
        <v>1358</v>
      </c>
      <c r="F13476" t="s">
        <v>17345</v>
      </c>
      <c r="G13476" s="219">
        <v>1</v>
      </c>
      <c r="H13476" s="219">
        <v>0.4</v>
      </c>
      <c r="I13476" s="219" t="s">
        <v>37</v>
      </c>
      <c r="J13476" s="219">
        <v>0.05</v>
      </c>
      <c r="K13476" s="219">
        <v>1.45</v>
      </c>
      <c r="L13476" s="219" t="s">
        <v>37</v>
      </c>
      <c r="M13476" s="220" t="s">
        <v>583</v>
      </c>
    </row>
    <row r="13477" spans="1:13">
      <c r="A13477" s="106" t="str">
        <f t="shared" si="211"/>
        <v xml:space="preserve">G2007 </v>
      </c>
      <c r="B13477" s="164" t="s">
        <v>17346</v>
      </c>
      <c r="C13477" s="163"/>
      <c r="D13477" s="113" t="s">
        <v>1358</v>
      </c>
      <c r="F13477" t="s">
        <v>17347</v>
      </c>
      <c r="G13477" s="219">
        <v>1.56</v>
      </c>
      <c r="H13477" s="219">
        <v>0.7</v>
      </c>
      <c r="I13477" s="219" t="s">
        <v>37</v>
      </c>
      <c r="J13477" s="219">
        <v>0.08</v>
      </c>
      <c r="K13477" s="219">
        <v>2.34</v>
      </c>
      <c r="L13477" s="219" t="s">
        <v>37</v>
      </c>
      <c r="M13477" s="220" t="s">
        <v>583</v>
      </c>
    </row>
    <row r="13478" spans="1:13">
      <c r="A13478" s="106" t="str">
        <f t="shared" si="211"/>
        <v xml:space="preserve">G2008 </v>
      </c>
      <c r="B13478" s="164" t="s">
        <v>17348</v>
      </c>
      <c r="C13478" s="163"/>
      <c r="D13478" s="113" t="s">
        <v>1358</v>
      </c>
      <c r="F13478" t="s">
        <v>17349</v>
      </c>
      <c r="G13478" s="219">
        <v>2.33</v>
      </c>
      <c r="H13478" s="219">
        <v>1.19</v>
      </c>
      <c r="I13478" s="219" t="s">
        <v>37</v>
      </c>
      <c r="J13478" s="219">
        <v>0.16</v>
      </c>
      <c r="K13478" s="219">
        <v>3.68</v>
      </c>
      <c r="L13478" s="219" t="s">
        <v>37</v>
      </c>
      <c r="M13478" s="220" t="s">
        <v>583</v>
      </c>
    </row>
    <row r="13479" spans="1:13">
      <c r="A13479" s="106" t="str">
        <f t="shared" si="211"/>
        <v xml:space="preserve">G2009 </v>
      </c>
      <c r="B13479" s="164" t="s">
        <v>17350</v>
      </c>
      <c r="C13479" s="163"/>
      <c r="D13479" s="113" t="s">
        <v>1358</v>
      </c>
      <c r="F13479" t="s">
        <v>17351</v>
      </c>
      <c r="G13479" s="219">
        <v>3.28</v>
      </c>
      <c r="H13479" s="219">
        <v>1.68</v>
      </c>
      <c r="I13479" s="219" t="s">
        <v>37</v>
      </c>
      <c r="J13479" s="219">
        <v>0.24</v>
      </c>
      <c r="K13479" s="219">
        <v>5.2</v>
      </c>
      <c r="L13479" s="219" t="s">
        <v>37</v>
      </c>
      <c r="M13479" s="220" t="s">
        <v>583</v>
      </c>
    </row>
    <row r="13480" spans="1:13">
      <c r="A13480" s="106" t="str">
        <f t="shared" si="211"/>
        <v xml:space="preserve">G2010 </v>
      </c>
      <c r="B13480" s="164" t="s">
        <v>432</v>
      </c>
      <c r="C13480" s="163"/>
      <c r="D13480" s="113" t="s">
        <v>1358</v>
      </c>
      <c r="F13480" t="s">
        <v>433</v>
      </c>
      <c r="G13480" s="219">
        <v>0.18</v>
      </c>
      <c r="H13480" s="219">
        <v>0.18</v>
      </c>
      <c r="I13480" s="219">
        <v>0.08</v>
      </c>
      <c r="J13480" s="219">
        <v>0.01</v>
      </c>
      <c r="K13480" s="219">
        <v>0.37</v>
      </c>
      <c r="L13480" s="219">
        <v>0.27</v>
      </c>
      <c r="M13480" s="220" t="s">
        <v>583</v>
      </c>
    </row>
    <row r="13481" spans="1:13">
      <c r="A13481" s="106" t="str">
        <f t="shared" si="211"/>
        <v xml:space="preserve">G2011 </v>
      </c>
      <c r="B13481" s="164" t="s">
        <v>17352</v>
      </c>
      <c r="C13481" s="163"/>
      <c r="D13481" s="113" t="s">
        <v>1358</v>
      </c>
      <c r="F13481" t="s">
        <v>18250</v>
      </c>
      <c r="G13481" s="219">
        <v>0.33</v>
      </c>
      <c r="H13481" s="219">
        <v>0.14000000000000001</v>
      </c>
      <c r="I13481" s="219">
        <v>0.14000000000000001</v>
      </c>
      <c r="J13481" s="219">
        <v>0.03</v>
      </c>
      <c r="K13481" s="219">
        <v>0.5</v>
      </c>
      <c r="L13481" s="219">
        <v>0.5</v>
      </c>
      <c r="M13481" s="220" t="s">
        <v>583</v>
      </c>
    </row>
    <row r="13482" spans="1:13">
      <c r="A13482" s="106" t="str">
        <f t="shared" si="211"/>
        <v xml:space="preserve">G2012 </v>
      </c>
      <c r="B13482" s="164" t="s">
        <v>430</v>
      </c>
      <c r="C13482" s="163"/>
      <c r="D13482" s="113" t="s">
        <v>1358</v>
      </c>
      <c r="F13482" t="s">
        <v>431</v>
      </c>
      <c r="G13482" s="219">
        <v>0.25</v>
      </c>
      <c r="H13482" s="219">
        <v>0.15</v>
      </c>
      <c r="I13482" s="219">
        <v>0.11</v>
      </c>
      <c r="J13482" s="219">
        <v>0.02</v>
      </c>
      <c r="K13482" s="219">
        <v>0.42</v>
      </c>
      <c r="L13482" s="219">
        <v>0.38</v>
      </c>
      <c r="M13482" s="220" t="s">
        <v>583</v>
      </c>
    </row>
    <row r="13483" spans="1:13">
      <c r="A13483" s="106" t="str">
        <f t="shared" si="211"/>
        <v xml:space="preserve">G2013 </v>
      </c>
      <c r="B13483" s="164" t="s">
        <v>17353</v>
      </c>
      <c r="C13483" s="163"/>
      <c r="D13483" s="113" t="s">
        <v>1358</v>
      </c>
      <c r="F13483" t="s">
        <v>17354</v>
      </c>
      <c r="G13483" s="219">
        <v>4.09</v>
      </c>
      <c r="H13483" s="219">
        <v>1.88</v>
      </c>
      <c r="I13483" s="219" t="s">
        <v>37</v>
      </c>
      <c r="J13483" s="219">
        <v>0.25</v>
      </c>
      <c r="K13483" s="219">
        <v>6.22</v>
      </c>
      <c r="L13483" s="219" t="s">
        <v>37</v>
      </c>
      <c r="M13483" s="220" t="s">
        <v>583</v>
      </c>
    </row>
    <row r="13484" spans="1:13">
      <c r="A13484" s="106" t="str">
        <f t="shared" si="211"/>
        <v xml:space="preserve">G2014 </v>
      </c>
      <c r="B13484" s="164" t="s">
        <v>17355</v>
      </c>
      <c r="C13484" s="163"/>
      <c r="D13484" s="113" t="s">
        <v>1358</v>
      </c>
      <c r="F13484" t="s">
        <v>17356</v>
      </c>
      <c r="G13484" s="219">
        <v>1.25</v>
      </c>
      <c r="H13484" s="219">
        <v>0.87</v>
      </c>
      <c r="I13484" s="219" t="s">
        <v>37</v>
      </c>
      <c r="J13484" s="219">
        <v>0.1</v>
      </c>
      <c r="K13484" s="219">
        <v>2.2200000000000002</v>
      </c>
      <c r="L13484" s="219" t="s">
        <v>37</v>
      </c>
      <c r="M13484" s="220" t="s">
        <v>583</v>
      </c>
    </row>
    <row r="13485" spans="1:13">
      <c r="A13485" s="106" t="str">
        <f t="shared" si="211"/>
        <v xml:space="preserve">G2015 </v>
      </c>
      <c r="B13485" s="164" t="s">
        <v>17357</v>
      </c>
      <c r="C13485" s="163"/>
      <c r="D13485" s="113" t="s">
        <v>1358</v>
      </c>
      <c r="F13485" t="s">
        <v>17358</v>
      </c>
      <c r="G13485" s="219">
        <v>1.8</v>
      </c>
      <c r="H13485" s="219">
        <v>1.17</v>
      </c>
      <c r="I13485" s="219" t="s">
        <v>37</v>
      </c>
      <c r="J13485" s="219">
        <v>0.14000000000000001</v>
      </c>
      <c r="K13485" s="219">
        <v>3.11</v>
      </c>
      <c r="L13485" s="219" t="s">
        <v>37</v>
      </c>
      <c r="M13485" s="220" t="s">
        <v>583</v>
      </c>
    </row>
    <row r="13486" spans="1:13">
      <c r="A13486" s="106" t="str">
        <f t="shared" si="211"/>
        <v xml:space="preserve">G2020 </v>
      </c>
      <c r="B13486" s="164" t="s">
        <v>18285</v>
      </c>
      <c r="C13486" s="163"/>
      <c r="D13486" s="113" t="s">
        <v>888</v>
      </c>
      <c r="F13486" t="s">
        <v>18284</v>
      </c>
      <c r="G13486" s="219">
        <v>0</v>
      </c>
      <c r="H13486" s="219">
        <v>0</v>
      </c>
      <c r="I13486" s="219">
        <v>0</v>
      </c>
      <c r="J13486" s="219">
        <v>0</v>
      </c>
      <c r="K13486" s="219">
        <v>0</v>
      </c>
      <c r="L13486" s="219">
        <v>0</v>
      </c>
      <c r="M13486" s="220" t="s">
        <v>583</v>
      </c>
    </row>
    <row r="13487" spans="1:13">
      <c r="A13487" s="106" t="str">
        <f t="shared" si="211"/>
        <v xml:space="preserve">G2021 </v>
      </c>
      <c r="B13487" s="164" t="s">
        <v>17874</v>
      </c>
      <c r="C13487" s="163"/>
      <c r="D13487" s="113" t="s">
        <v>888</v>
      </c>
      <c r="F13487" t="s">
        <v>17875</v>
      </c>
      <c r="G13487" s="219">
        <v>0</v>
      </c>
      <c r="H13487" s="219">
        <v>0</v>
      </c>
      <c r="I13487" s="219">
        <v>0</v>
      </c>
      <c r="J13487" s="219">
        <v>0</v>
      </c>
      <c r="K13487" s="219">
        <v>0</v>
      </c>
      <c r="L13487" s="219">
        <v>0</v>
      </c>
      <c r="M13487" s="220" t="s">
        <v>583</v>
      </c>
    </row>
    <row r="13488" spans="1:13">
      <c r="A13488" s="106" t="str">
        <f t="shared" si="211"/>
        <v xml:space="preserve">G2022 </v>
      </c>
      <c r="B13488" s="164" t="s">
        <v>17876</v>
      </c>
      <c r="C13488" s="163"/>
      <c r="D13488" s="113" t="s">
        <v>888</v>
      </c>
      <c r="F13488" t="s">
        <v>17877</v>
      </c>
      <c r="G13488" s="219">
        <v>0</v>
      </c>
      <c r="H13488" s="219">
        <v>0</v>
      </c>
      <c r="I13488" s="219">
        <v>0</v>
      </c>
      <c r="J13488" s="219">
        <v>0</v>
      </c>
      <c r="K13488" s="219">
        <v>0</v>
      </c>
      <c r="L13488" s="219">
        <v>0</v>
      </c>
      <c r="M13488" s="220" t="s">
        <v>583</v>
      </c>
    </row>
    <row r="13489" spans="1:13">
      <c r="A13489" s="106" t="str">
        <f t="shared" si="211"/>
        <v xml:space="preserve">G2025 </v>
      </c>
      <c r="B13489" s="164" t="s">
        <v>18008</v>
      </c>
      <c r="C13489" s="163"/>
      <c r="D13489" s="113" t="s">
        <v>888</v>
      </c>
      <c r="E13489" s="113" t="s">
        <v>1966</v>
      </c>
      <c r="F13489" t="s">
        <v>18251</v>
      </c>
      <c r="G13489" s="219">
        <v>1.44</v>
      </c>
      <c r="H13489" s="219">
        <v>1.37</v>
      </c>
      <c r="I13489" s="219">
        <v>1.37</v>
      </c>
      <c r="J13489" s="219">
        <v>0.1</v>
      </c>
      <c r="K13489" s="219">
        <v>2.91</v>
      </c>
      <c r="L13489" s="219">
        <v>2.91</v>
      </c>
      <c r="M13489" s="220" t="s">
        <v>583</v>
      </c>
    </row>
    <row r="13490" spans="1:13">
      <c r="A13490" s="106" t="str">
        <f t="shared" si="211"/>
        <v xml:space="preserve">G2067 </v>
      </c>
      <c r="B13490" s="164" t="s">
        <v>17878</v>
      </c>
      <c r="C13490" s="163"/>
      <c r="D13490" s="113" t="s">
        <v>888</v>
      </c>
      <c r="F13490" t="s">
        <v>16918</v>
      </c>
      <c r="G13490" s="219">
        <v>0</v>
      </c>
      <c r="H13490" s="219">
        <v>0</v>
      </c>
      <c r="I13490" s="219">
        <v>0</v>
      </c>
      <c r="J13490" s="219">
        <v>0</v>
      </c>
      <c r="K13490" s="219">
        <v>0</v>
      </c>
      <c r="L13490" s="219">
        <v>0</v>
      </c>
      <c r="M13490" s="220" t="s">
        <v>583</v>
      </c>
    </row>
    <row r="13491" spans="1:13">
      <c r="A13491" s="106" t="str">
        <f t="shared" si="211"/>
        <v xml:space="preserve">G2068 </v>
      </c>
      <c r="B13491" s="164" t="s">
        <v>17879</v>
      </c>
      <c r="C13491" s="163"/>
      <c r="D13491" s="113" t="s">
        <v>888</v>
      </c>
      <c r="F13491" t="s">
        <v>16919</v>
      </c>
      <c r="G13491" s="219">
        <v>0</v>
      </c>
      <c r="H13491" s="219">
        <v>0</v>
      </c>
      <c r="I13491" s="219">
        <v>0</v>
      </c>
      <c r="J13491" s="219">
        <v>0</v>
      </c>
      <c r="K13491" s="219">
        <v>0</v>
      </c>
      <c r="L13491" s="219">
        <v>0</v>
      </c>
      <c r="M13491" s="220" t="s">
        <v>583</v>
      </c>
    </row>
    <row r="13492" spans="1:13">
      <c r="A13492" s="106" t="str">
        <f t="shared" si="211"/>
        <v xml:space="preserve">G2069 </v>
      </c>
      <c r="B13492" s="164" t="s">
        <v>17880</v>
      </c>
      <c r="C13492" s="163"/>
      <c r="D13492" s="113" t="s">
        <v>888</v>
      </c>
      <c r="F13492" t="s">
        <v>16920</v>
      </c>
      <c r="G13492" s="219">
        <v>0</v>
      </c>
      <c r="H13492" s="219">
        <v>0</v>
      </c>
      <c r="I13492" s="219">
        <v>0</v>
      </c>
      <c r="J13492" s="219">
        <v>0</v>
      </c>
      <c r="K13492" s="219">
        <v>0</v>
      </c>
      <c r="L13492" s="219">
        <v>0</v>
      </c>
      <c r="M13492" s="220" t="s">
        <v>583</v>
      </c>
    </row>
    <row r="13493" spans="1:13">
      <c r="A13493" s="106" t="str">
        <f t="shared" si="211"/>
        <v xml:space="preserve">G2070 </v>
      </c>
      <c r="B13493" s="164" t="s">
        <v>17881</v>
      </c>
      <c r="C13493" s="163"/>
      <c r="D13493" s="113" t="s">
        <v>888</v>
      </c>
      <c r="F13493" t="s">
        <v>16921</v>
      </c>
      <c r="G13493" s="219">
        <v>0</v>
      </c>
      <c r="H13493" s="219">
        <v>0</v>
      </c>
      <c r="I13493" s="219">
        <v>0</v>
      </c>
      <c r="J13493" s="219">
        <v>0</v>
      </c>
      <c r="K13493" s="219">
        <v>0</v>
      </c>
      <c r="L13493" s="219">
        <v>0</v>
      </c>
      <c r="M13493" s="220" t="s">
        <v>583</v>
      </c>
    </row>
    <row r="13494" spans="1:13">
      <c r="A13494" s="106" t="str">
        <f t="shared" si="211"/>
        <v xml:space="preserve">G2071 </v>
      </c>
      <c r="B13494" s="164" t="s">
        <v>17882</v>
      </c>
      <c r="C13494" s="163"/>
      <c r="D13494" s="113" t="s">
        <v>888</v>
      </c>
      <c r="F13494" t="s">
        <v>16922</v>
      </c>
      <c r="G13494" s="219">
        <v>0</v>
      </c>
      <c r="H13494" s="219">
        <v>0</v>
      </c>
      <c r="I13494" s="219">
        <v>0</v>
      </c>
      <c r="J13494" s="219">
        <v>0</v>
      </c>
      <c r="K13494" s="219">
        <v>0</v>
      </c>
      <c r="L13494" s="219">
        <v>0</v>
      </c>
      <c r="M13494" s="220" t="s">
        <v>583</v>
      </c>
    </row>
    <row r="13495" spans="1:13">
      <c r="A13495" s="106" t="str">
        <f t="shared" si="211"/>
        <v xml:space="preserve">G2072 </v>
      </c>
      <c r="B13495" s="164" t="s">
        <v>17883</v>
      </c>
      <c r="C13495" s="163"/>
      <c r="D13495" s="113" t="s">
        <v>888</v>
      </c>
      <c r="F13495" t="s">
        <v>17884</v>
      </c>
      <c r="G13495" s="219">
        <v>0</v>
      </c>
      <c r="H13495" s="219">
        <v>0</v>
      </c>
      <c r="I13495" s="219">
        <v>0</v>
      </c>
      <c r="J13495" s="219">
        <v>0</v>
      </c>
      <c r="K13495" s="219">
        <v>0</v>
      </c>
      <c r="L13495" s="219">
        <v>0</v>
      </c>
      <c r="M13495" s="220" t="s">
        <v>583</v>
      </c>
    </row>
    <row r="13496" spans="1:13">
      <c r="A13496" s="106" t="str">
        <f t="shared" si="211"/>
        <v xml:space="preserve">G2073 </v>
      </c>
      <c r="B13496" s="164" t="s">
        <v>17885</v>
      </c>
      <c r="C13496" s="163"/>
      <c r="D13496" s="113" t="s">
        <v>888</v>
      </c>
      <c r="F13496" t="s">
        <v>16923</v>
      </c>
      <c r="G13496" s="219">
        <v>0</v>
      </c>
      <c r="H13496" s="219">
        <v>0</v>
      </c>
      <c r="I13496" s="219">
        <v>0</v>
      </c>
      <c r="J13496" s="219">
        <v>0</v>
      </c>
      <c r="K13496" s="219">
        <v>0</v>
      </c>
      <c r="L13496" s="219">
        <v>0</v>
      </c>
      <c r="M13496" s="220" t="s">
        <v>583</v>
      </c>
    </row>
    <row r="13497" spans="1:13">
      <c r="A13497" s="106" t="str">
        <f t="shared" si="211"/>
        <v xml:space="preserve">G2074 </v>
      </c>
      <c r="B13497" s="164" t="s">
        <v>17886</v>
      </c>
      <c r="C13497" s="163"/>
      <c r="D13497" s="113" t="s">
        <v>888</v>
      </c>
      <c r="F13497" t="s">
        <v>16924</v>
      </c>
      <c r="G13497" s="219">
        <v>0</v>
      </c>
      <c r="H13497" s="219">
        <v>0</v>
      </c>
      <c r="I13497" s="219">
        <v>0</v>
      </c>
      <c r="J13497" s="219">
        <v>0</v>
      </c>
      <c r="K13497" s="219">
        <v>0</v>
      </c>
      <c r="L13497" s="219">
        <v>0</v>
      </c>
      <c r="M13497" s="220" t="s">
        <v>583</v>
      </c>
    </row>
    <row r="13498" spans="1:13">
      <c r="A13498" s="106" t="str">
        <f t="shared" si="211"/>
        <v xml:space="preserve">G2075 </v>
      </c>
      <c r="B13498" s="164" t="s">
        <v>17887</v>
      </c>
      <c r="C13498" s="163"/>
      <c r="D13498" s="113" t="s">
        <v>888</v>
      </c>
      <c r="F13498" t="s">
        <v>17888</v>
      </c>
      <c r="G13498" s="219">
        <v>0</v>
      </c>
      <c r="H13498" s="219">
        <v>0</v>
      </c>
      <c r="I13498" s="219">
        <v>0</v>
      </c>
      <c r="J13498" s="219">
        <v>0</v>
      </c>
      <c r="K13498" s="219">
        <v>0</v>
      </c>
      <c r="L13498" s="219">
        <v>0</v>
      </c>
      <c r="M13498" s="220" t="s">
        <v>583</v>
      </c>
    </row>
    <row r="13499" spans="1:13">
      <c r="A13499" s="106" t="str">
        <f t="shared" si="211"/>
        <v xml:space="preserve">G2076 </v>
      </c>
      <c r="B13499" s="164" t="s">
        <v>17889</v>
      </c>
      <c r="C13499" s="163"/>
      <c r="D13499" s="113" t="s">
        <v>888</v>
      </c>
      <c r="F13499" t="s">
        <v>17890</v>
      </c>
      <c r="G13499" s="219">
        <v>0</v>
      </c>
      <c r="H13499" s="219">
        <v>0</v>
      </c>
      <c r="I13499" s="219">
        <v>0</v>
      </c>
      <c r="J13499" s="219">
        <v>0</v>
      </c>
      <c r="K13499" s="219">
        <v>0</v>
      </c>
      <c r="L13499" s="219">
        <v>0</v>
      </c>
      <c r="M13499" s="220" t="s">
        <v>583</v>
      </c>
    </row>
    <row r="13500" spans="1:13">
      <c r="A13500" s="106" t="str">
        <f t="shared" si="211"/>
        <v xml:space="preserve">G2077 </v>
      </c>
      <c r="B13500" s="164" t="s">
        <v>17891</v>
      </c>
      <c r="C13500" s="163"/>
      <c r="D13500" s="113" t="s">
        <v>888</v>
      </c>
      <c r="F13500" t="s">
        <v>17892</v>
      </c>
      <c r="G13500" s="219">
        <v>0</v>
      </c>
      <c r="H13500" s="219">
        <v>0</v>
      </c>
      <c r="I13500" s="219">
        <v>0</v>
      </c>
      <c r="J13500" s="219">
        <v>0</v>
      </c>
      <c r="K13500" s="219">
        <v>0</v>
      </c>
      <c r="L13500" s="219">
        <v>0</v>
      </c>
      <c r="M13500" s="220" t="s">
        <v>583</v>
      </c>
    </row>
    <row r="13501" spans="1:13">
      <c r="A13501" s="106" t="str">
        <f t="shared" si="211"/>
        <v xml:space="preserve">G2078 </v>
      </c>
      <c r="B13501" s="164" t="s">
        <v>17893</v>
      </c>
      <c r="C13501" s="163"/>
      <c r="D13501" s="113" t="s">
        <v>888</v>
      </c>
      <c r="F13501" t="s">
        <v>17894</v>
      </c>
      <c r="G13501" s="219">
        <v>0</v>
      </c>
      <c r="H13501" s="219">
        <v>0</v>
      </c>
      <c r="I13501" s="219">
        <v>0</v>
      </c>
      <c r="J13501" s="219">
        <v>0</v>
      </c>
      <c r="K13501" s="219">
        <v>0</v>
      </c>
      <c r="L13501" s="219">
        <v>0</v>
      </c>
      <c r="M13501" s="220" t="s">
        <v>583</v>
      </c>
    </row>
    <row r="13502" spans="1:13">
      <c r="A13502" s="106" t="str">
        <f t="shared" si="211"/>
        <v xml:space="preserve">G2079 </v>
      </c>
      <c r="B13502" s="164" t="s">
        <v>17895</v>
      </c>
      <c r="C13502" s="163"/>
      <c r="D13502" s="113" t="s">
        <v>888</v>
      </c>
      <c r="F13502" t="s">
        <v>17896</v>
      </c>
      <c r="G13502" s="219">
        <v>0</v>
      </c>
      <c r="H13502" s="219">
        <v>0</v>
      </c>
      <c r="I13502" s="219">
        <v>0</v>
      </c>
      <c r="J13502" s="219">
        <v>0</v>
      </c>
      <c r="K13502" s="219">
        <v>0</v>
      </c>
      <c r="L13502" s="219">
        <v>0</v>
      </c>
      <c r="M13502" s="220" t="s">
        <v>583</v>
      </c>
    </row>
    <row r="13503" spans="1:13">
      <c r="A13503" s="106" t="str">
        <f t="shared" si="211"/>
        <v xml:space="preserve">G2080 </v>
      </c>
      <c r="B13503" s="164" t="s">
        <v>17897</v>
      </c>
      <c r="C13503" s="163"/>
      <c r="D13503" s="113" t="s">
        <v>888</v>
      </c>
      <c r="F13503" t="s">
        <v>17898</v>
      </c>
      <c r="G13503" s="219">
        <v>0</v>
      </c>
      <c r="H13503" s="219">
        <v>0</v>
      </c>
      <c r="I13503" s="219">
        <v>0</v>
      </c>
      <c r="J13503" s="219">
        <v>0</v>
      </c>
      <c r="K13503" s="219">
        <v>0</v>
      </c>
      <c r="L13503" s="219">
        <v>0</v>
      </c>
      <c r="M13503" s="220" t="s">
        <v>583</v>
      </c>
    </row>
    <row r="13504" spans="1:13">
      <c r="A13504" s="106" t="str">
        <f t="shared" si="211"/>
        <v xml:space="preserve">G2081 </v>
      </c>
      <c r="B13504" s="164" t="s">
        <v>18283</v>
      </c>
      <c r="C13504" s="163"/>
      <c r="D13504" s="113" t="s">
        <v>17380</v>
      </c>
      <c r="F13504" t="s">
        <v>18282</v>
      </c>
      <c r="G13504" s="219">
        <v>0</v>
      </c>
      <c r="H13504" s="219">
        <v>0</v>
      </c>
      <c r="I13504" s="219">
        <v>0</v>
      </c>
      <c r="J13504" s="219">
        <v>0</v>
      </c>
      <c r="K13504" s="219">
        <v>0</v>
      </c>
      <c r="L13504" s="219">
        <v>0</v>
      </c>
      <c r="M13504" s="220" t="s">
        <v>583</v>
      </c>
    </row>
    <row r="13505" spans="1:13">
      <c r="A13505" s="106" t="str">
        <f t="shared" si="211"/>
        <v xml:space="preserve">G2082 </v>
      </c>
      <c r="B13505" s="164" t="s">
        <v>17899</v>
      </c>
      <c r="C13505" s="163"/>
      <c r="D13505" s="113" t="s">
        <v>1358</v>
      </c>
      <c r="F13505" t="s">
        <v>17900</v>
      </c>
      <c r="G13505" s="219">
        <v>0.7</v>
      </c>
      <c r="H13505" s="219">
        <v>23.34</v>
      </c>
      <c r="I13505" s="219">
        <v>0.27</v>
      </c>
      <c r="J13505" s="219">
        <v>0.08</v>
      </c>
      <c r="K13505" s="219">
        <v>24.12</v>
      </c>
      <c r="L13505" s="219">
        <v>1.05</v>
      </c>
      <c r="M13505" s="220" t="s">
        <v>583</v>
      </c>
    </row>
    <row r="13506" spans="1:13">
      <c r="A13506" s="106" t="str">
        <f t="shared" si="211"/>
        <v xml:space="preserve">G2083 </v>
      </c>
      <c r="B13506" s="164" t="s">
        <v>17901</v>
      </c>
      <c r="C13506" s="163"/>
      <c r="D13506" s="113" t="s">
        <v>1358</v>
      </c>
      <c r="F13506" t="s">
        <v>17902</v>
      </c>
      <c r="G13506" s="219">
        <v>0.7</v>
      </c>
      <c r="H13506" s="219">
        <v>33.340000000000003</v>
      </c>
      <c r="I13506" s="219">
        <v>0.27</v>
      </c>
      <c r="J13506" s="219">
        <v>0.08</v>
      </c>
      <c r="K13506" s="219">
        <v>34.119999999999997</v>
      </c>
      <c r="L13506" s="219">
        <v>1.05</v>
      </c>
      <c r="M13506" s="220" t="s">
        <v>583</v>
      </c>
    </row>
    <row r="13507" spans="1:13">
      <c r="A13507" s="106" t="str">
        <f t="shared" ref="A13507:A13556" si="212">B13507&amp;" "&amp;C13507</f>
        <v xml:space="preserve">G2086 </v>
      </c>
      <c r="B13507" s="164" t="s">
        <v>17903</v>
      </c>
      <c r="C13507" s="163"/>
      <c r="D13507" s="113" t="s">
        <v>1358</v>
      </c>
      <c r="F13507" t="s">
        <v>17904</v>
      </c>
      <c r="G13507" s="219">
        <v>8.36</v>
      </c>
      <c r="H13507" s="219">
        <v>4.99</v>
      </c>
      <c r="I13507" s="219">
        <v>3.08</v>
      </c>
      <c r="J13507" s="219">
        <v>0.55000000000000004</v>
      </c>
      <c r="K13507" s="219">
        <v>13.9</v>
      </c>
      <c r="L13507" s="219">
        <v>11.99</v>
      </c>
      <c r="M13507" s="220" t="s">
        <v>583</v>
      </c>
    </row>
    <row r="13508" spans="1:13">
      <c r="A13508" s="106" t="str">
        <f t="shared" si="212"/>
        <v xml:space="preserve">G2087 </v>
      </c>
      <c r="B13508" s="164" t="s">
        <v>17905</v>
      </c>
      <c r="C13508" s="163"/>
      <c r="D13508" s="113" t="s">
        <v>1358</v>
      </c>
      <c r="F13508" t="s">
        <v>16925</v>
      </c>
      <c r="G13508" s="219">
        <v>8.19</v>
      </c>
      <c r="H13508" s="219">
        <v>4.08</v>
      </c>
      <c r="I13508" s="219">
        <v>2.81</v>
      </c>
      <c r="J13508" s="219">
        <v>0.56999999999999995</v>
      </c>
      <c r="K13508" s="219">
        <v>12.84</v>
      </c>
      <c r="L13508" s="219">
        <v>11.57</v>
      </c>
      <c r="M13508" s="220" t="s">
        <v>583</v>
      </c>
    </row>
    <row r="13509" spans="1:13">
      <c r="A13509" s="106" t="str">
        <f t="shared" si="212"/>
        <v xml:space="preserve">G2088 </v>
      </c>
      <c r="B13509" s="164" t="s">
        <v>17906</v>
      </c>
      <c r="C13509" s="163"/>
      <c r="D13509" s="113" t="s">
        <v>1358</v>
      </c>
      <c r="F13509" t="s">
        <v>17907</v>
      </c>
      <c r="G13509" s="219">
        <v>0.82</v>
      </c>
      <c r="H13509" s="219">
        <v>0.89</v>
      </c>
      <c r="I13509" s="219">
        <v>0.27</v>
      </c>
      <c r="J13509" s="219">
        <v>0.05</v>
      </c>
      <c r="K13509" s="219">
        <v>1.76</v>
      </c>
      <c r="L13509" s="219">
        <v>1.1399999999999999</v>
      </c>
      <c r="M13509" s="220" t="s">
        <v>1125</v>
      </c>
    </row>
    <row r="13510" spans="1:13">
      <c r="A13510" s="106" t="str">
        <f t="shared" si="212"/>
        <v xml:space="preserve">G2168 </v>
      </c>
      <c r="B13510" s="164" t="s">
        <v>18252</v>
      </c>
      <c r="C13510" s="163"/>
      <c r="D13510" s="113" t="s">
        <v>15019</v>
      </c>
      <c r="F13510" t="s">
        <v>18253</v>
      </c>
      <c r="G13510" s="219">
        <v>0</v>
      </c>
      <c r="H13510" s="219">
        <v>0</v>
      </c>
      <c r="I13510" s="219">
        <v>0</v>
      </c>
      <c r="J13510" s="219">
        <v>0</v>
      </c>
      <c r="K13510" s="219">
        <v>0</v>
      </c>
      <c r="L13510" s="219">
        <v>0</v>
      </c>
      <c r="M13510" s="220" t="s">
        <v>583</v>
      </c>
    </row>
    <row r="13511" spans="1:13">
      <c r="A13511" s="106" t="str">
        <f t="shared" si="212"/>
        <v xml:space="preserve">G2169 </v>
      </c>
      <c r="B13511" s="164" t="s">
        <v>18254</v>
      </c>
      <c r="C13511" s="163"/>
      <c r="D13511" s="113" t="s">
        <v>15019</v>
      </c>
      <c r="F13511" t="s">
        <v>18255</v>
      </c>
      <c r="G13511" s="219">
        <v>0</v>
      </c>
      <c r="H13511" s="219">
        <v>0</v>
      </c>
      <c r="I13511" s="219">
        <v>0</v>
      </c>
      <c r="J13511" s="219">
        <v>0</v>
      </c>
      <c r="K13511" s="219">
        <v>0</v>
      </c>
      <c r="L13511" s="219">
        <v>0</v>
      </c>
      <c r="M13511" s="220" t="s">
        <v>583</v>
      </c>
    </row>
    <row r="13512" spans="1:13">
      <c r="A13512" s="106" t="str">
        <f t="shared" si="212"/>
        <v xml:space="preserve">G2172 </v>
      </c>
      <c r="B13512" s="164" t="s">
        <v>20915</v>
      </c>
      <c r="C13512" s="163"/>
      <c r="D13512" s="113" t="s">
        <v>888</v>
      </c>
      <c r="F13512" t="s">
        <v>20916</v>
      </c>
      <c r="G13512" s="219">
        <v>0</v>
      </c>
      <c r="H13512" s="219">
        <v>0</v>
      </c>
      <c r="I13512" s="219">
        <v>0</v>
      </c>
      <c r="J13512" s="219">
        <v>0</v>
      </c>
      <c r="K13512" s="219">
        <v>0</v>
      </c>
      <c r="L13512" s="219">
        <v>0</v>
      </c>
      <c r="M13512" s="220" t="s">
        <v>583</v>
      </c>
    </row>
    <row r="13513" spans="1:13">
      <c r="A13513" s="106" t="str">
        <f t="shared" si="212"/>
        <v xml:space="preserve">G2211 </v>
      </c>
      <c r="B13513" s="164" t="s">
        <v>18256</v>
      </c>
      <c r="C13513" s="163"/>
      <c r="D13513" s="113" t="s">
        <v>1358</v>
      </c>
      <c r="F13513" t="s">
        <v>18257</v>
      </c>
      <c r="G13513" s="219">
        <v>0.33</v>
      </c>
      <c r="H13513" s="219">
        <v>0.14000000000000001</v>
      </c>
      <c r="I13513" s="219">
        <v>0.14000000000000001</v>
      </c>
      <c r="J13513" s="219">
        <v>0.02</v>
      </c>
      <c r="K13513" s="219">
        <v>0.49</v>
      </c>
      <c r="L13513" s="219">
        <v>0.49</v>
      </c>
      <c r="M13513" s="220" t="s">
        <v>1125</v>
      </c>
    </row>
    <row r="13514" spans="1:13">
      <c r="A13514" s="106" t="str">
        <f t="shared" si="212"/>
        <v xml:space="preserve">G2212 </v>
      </c>
      <c r="B13514" s="164" t="s">
        <v>18258</v>
      </c>
      <c r="C13514" s="163"/>
      <c r="D13514" s="113" t="s">
        <v>1358</v>
      </c>
      <c r="F13514" t="s">
        <v>18259</v>
      </c>
      <c r="G13514" s="219">
        <v>0.61</v>
      </c>
      <c r="H13514" s="219">
        <v>0.31</v>
      </c>
      <c r="I13514" s="219">
        <v>0.27</v>
      </c>
      <c r="J13514" s="219">
        <v>0.05</v>
      </c>
      <c r="K13514" s="219">
        <v>0.97</v>
      </c>
      <c r="L13514" s="219">
        <v>0.93</v>
      </c>
      <c r="M13514" s="220" t="s">
        <v>583</v>
      </c>
    </row>
    <row r="13515" spans="1:13">
      <c r="A13515" s="106" t="str">
        <f t="shared" si="212"/>
        <v xml:space="preserve">G2213 </v>
      </c>
      <c r="B13515" s="164" t="s">
        <v>18260</v>
      </c>
      <c r="C13515" s="163"/>
      <c r="D13515" s="113" t="s">
        <v>1358</v>
      </c>
      <c r="F13515" t="s">
        <v>18261</v>
      </c>
      <c r="G13515" s="219">
        <v>1.3</v>
      </c>
      <c r="H13515" s="219">
        <v>0.5</v>
      </c>
      <c r="I13515" s="219">
        <v>0.39</v>
      </c>
      <c r="J13515" s="219">
        <v>0.11</v>
      </c>
      <c r="K13515" s="219">
        <v>1.91</v>
      </c>
      <c r="L13515" s="219">
        <v>1.8</v>
      </c>
      <c r="M13515" s="220" t="s">
        <v>1125</v>
      </c>
    </row>
    <row r="13516" spans="1:13">
      <c r="A13516" s="106" t="str">
        <f t="shared" si="212"/>
        <v xml:space="preserve">G2214 </v>
      </c>
      <c r="B13516" s="164" t="s">
        <v>18262</v>
      </c>
      <c r="C13516" s="163"/>
      <c r="D13516" s="113" t="s">
        <v>1358</v>
      </c>
      <c r="F13516" t="s">
        <v>18007</v>
      </c>
      <c r="G13516" s="219">
        <v>0.77</v>
      </c>
      <c r="H13516" s="219">
        <v>0.9</v>
      </c>
      <c r="I13516" s="219">
        <v>0.32</v>
      </c>
      <c r="J13516" s="219">
        <v>0.05</v>
      </c>
      <c r="K13516" s="219">
        <v>1.72</v>
      </c>
      <c r="L13516" s="219">
        <v>1.1399999999999999</v>
      </c>
      <c r="M13516" s="220" t="s">
        <v>583</v>
      </c>
    </row>
    <row r="13517" spans="1:13">
      <c r="A13517" s="106" t="str">
        <f t="shared" si="212"/>
        <v xml:space="preserve">G2215 </v>
      </c>
      <c r="B13517" s="164" t="s">
        <v>18263</v>
      </c>
      <c r="C13517" s="163"/>
      <c r="D13517" s="113" t="s">
        <v>888</v>
      </c>
      <c r="F13517" t="s">
        <v>18264</v>
      </c>
      <c r="G13517" s="219">
        <v>0</v>
      </c>
      <c r="H13517" s="219">
        <v>0</v>
      </c>
      <c r="I13517" s="219">
        <v>0</v>
      </c>
      <c r="J13517" s="219">
        <v>0</v>
      </c>
      <c r="K13517" s="219">
        <v>0</v>
      </c>
      <c r="L13517" s="219">
        <v>0</v>
      </c>
      <c r="M13517" s="220" t="s">
        <v>583</v>
      </c>
    </row>
    <row r="13518" spans="1:13">
      <c r="A13518" s="106" t="str">
        <f t="shared" si="212"/>
        <v xml:space="preserve">G2216 </v>
      </c>
      <c r="B13518" s="164" t="s">
        <v>18265</v>
      </c>
      <c r="C13518" s="163"/>
      <c r="D13518" s="113" t="s">
        <v>888</v>
      </c>
      <c r="F13518" t="s">
        <v>18266</v>
      </c>
      <c r="G13518" s="219">
        <v>0</v>
      </c>
      <c r="H13518" s="219">
        <v>0</v>
      </c>
      <c r="I13518" s="219">
        <v>0</v>
      </c>
      <c r="J13518" s="219">
        <v>0</v>
      </c>
      <c r="K13518" s="219">
        <v>0</v>
      </c>
      <c r="L13518" s="219">
        <v>0</v>
      </c>
      <c r="M13518" s="220" t="s">
        <v>583</v>
      </c>
    </row>
    <row r="13519" spans="1:13">
      <c r="A13519" s="106" t="str">
        <f t="shared" si="212"/>
        <v xml:space="preserve">G2250 </v>
      </c>
      <c r="B13519" s="164" t="s">
        <v>18267</v>
      </c>
      <c r="C13519" s="163"/>
      <c r="D13519" s="113" t="s">
        <v>1358</v>
      </c>
      <c r="F13519" t="s">
        <v>18268</v>
      </c>
      <c r="G13519" s="219">
        <v>0.18</v>
      </c>
      <c r="H13519" s="219">
        <v>0.18</v>
      </c>
      <c r="I13519" s="219">
        <v>0.08</v>
      </c>
      <c r="J13519" s="219">
        <v>0.01</v>
      </c>
      <c r="K13519" s="219">
        <v>0.37</v>
      </c>
      <c r="L13519" s="219">
        <v>0.27</v>
      </c>
      <c r="M13519" s="220" t="s">
        <v>583</v>
      </c>
    </row>
    <row r="13520" spans="1:13">
      <c r="A13520" s="106" t="str">
        <f t="shared" si="212"/>
        <v xml:space="preserve">G2251 </v>
      </c>
      <c r="B13520" s="164" t="s">
        <v>18269</v>
      </c>
      <c r="C13520" s="163"/>
      <c r="D13520" s="113" t="s">
        <v>1358</v>
      </c>
      <c r="F13520" t="s">
        <v>18270</v>
      </c>
      <c r="G13520" s="219">
        <v>0.25</v>
      </c>
      <c r="H13520" s="219">
        <v>0.15</v>
      </c>
      <c r="I13520" s="219">
        <v>0.11</v>
      </c>
      <c r="J13520" s="219">
        <v>0.02</v>
      </c>
      <c r="K13520" s="219">
        <v>0.42</v>
      </c>
      <c r="L13520" s="219">
        <v>0.38</v>
      </c>
      <c r="M13520" s="220" t="s">
        <v>583</v>
      </c>
    </row>
    <row r="13521" spans="1:13">
      <c r="A13521" s="106" t="str">
        <f t="shared" si="212"/>
        <v xml:space="preserve">G2252 </v>
      </c>
      <c r="B13521" s="164" t="s">
        <v>18271</v>
      </c>
      <c r="C13521" s="163"/>
      <c r="D13521" s="113" t="s">
        <v>1358</v>
      </c>
      <c r="F13521" t="s">
        <v>18272</v>
      </c>
      <c r="G13521" s="219">
        <v>0.5</v>
      </c>
      <c r="H13521" s="219">
        <v>0.26</v>
      </c>
      <c r="I13521" s="219">
        <v>0.21</v>
      </c>
      <c r="J13521" s="219">
        <v>0.03</v>
      </c>
      <c r="K13521" s="219">
        <v>0.79</v>
      </c>
      <c r="L13521" s="219">
        <v>0.74</v>
      </c>
      <c r="M13521" s="220" t="s">
        <v>583</v>
      </c>
    </row>
    <row r="13522" spans="1:13">
      <c r="A13522" s="106" t="str">
        <f t="shared" si="212"/>
        <v xml:space="preserve">G3002 </v>
      </c>
      <c r="B13522" s="164" t="s">
        <v>20917</v>
      </c>
      <c r="C13522" s="163"/>
      <c r="D13522" s="113" t="s">
        <v>1358</v>
      </c>
      <c r="F13522" t="s">
        <v>20918</v>
      </c>
      <c r="G13522" s="219">
        <v>1.45</v>
      </c>
      <c r="H13522" s="219">
        <v>0.92</v>
      </c>
      <c r="I13522" s="219">
        <v>0.65</v>
      </c>
      <c r="J13522" s="219">
        <v>0.11</v>
      </c>
      <c r="K13522" s="219">
        <v>2.48</v>
      </c>
      <c r="L13522" s="219">
        <v>2.21</v>
      </c>
      <c r="M13522" s="220" t="s">
        <v>583</v>
      </c>
    </row>
    <row r="13523" spans="1:13">
      <c r="A13523" s="106" t="str">
        <f t="shared" si="212"/>
        <v xml:space="preserve">G3003 </v>
      </c>
      <c r="B13523" s="164" t="s">
        <v>20919</v>
      </c>
      <c r="C13523" s="163"/>
      <c r="D13523" s="113" t="s">
        <v>1358</v>
      </c>
      <c r="F13523" t="s">
        <v>20920</v>
      </c>
      <c r="G13523" s="219">
        <v>0.5</v>
      </c>
      <c r="H13523" s="219">
        <v>0.37</v>
      </c>
      <c r="I13523" s="219">
        <v>0.23</v>
      </c>
      <c r="J13523" s="219">
        <v>0.04</v>
      </c>
      <c r="K13523" s="219">
        <v>0.91</v>
      </c>
      <c r="L13523" s="219">
        <v>0.77</v>
      </c>
      <c r="M13523" s="220" t="s">
        <v>1125</v>
      </c>
    </row>
    <row r="13524" spans="1:13">
      <c r="A13524" s="106" t="str">
        <f t="shared" si="212"/>
        <v xml:space="preserve">G6001 </v>
      </c>
      <c r="B13524" s="164" t="s">
        <v>17359</v>
      </c>
      <c r="C13524" s="163"/>
      <c r="D13524" s="113" t="s">
        <v>1358</v>
      </c>
      <c r="F13524" t="s">
        <v>11624</v>
      </c>
      <c r="G13524" s="219">
        <v>0.57999999999999996</v>
      </c>
      <c r="H13524" s="219">
        <v>4.79</v>
      </c>
      <c r="I13524" s="219" t="s">
        <v>37</v>
      </c>
      <c r="J13524" s="219">
        <v>0.03</v>
      </c>
      <c r="K13524" s="219">
        <v>5.4</v>
      </c>
      <c r="L13524" s="219" t="s">
        <v>37</v>
      </c>
      <c r="M13524" s="220" t="s">
        <v>583</v>
      </c>
    </row>
    <row r="13525" spans="1:13">
      <c r="A13525" s="106" t="str">
        <f t="shared" si="212"/>
        <v>G6001 TC</v>
      </c>
      <c r="B13525" s="164" t="s">
        <v>17359</v>
      </c>
      <c r="C13525" s="163" t="s">
        <v>126</v>
      </c>
      <c r="D13525" s="113" t="s">
        <v>1358</v>
      </c>
      <c r="F13525" t="s">
        <v>11624</v>
      </c>
      <c r="G13525" s="219">
        <v>0</v>
      </c>
      <c r="H13525" s="219">
        <v>4.45</v>
      </c>
      <c r="I13525" s="219" t="s">
        <v>37</v>
      </c>
      <c r="J13525" s="219">
        <v>0.01</v>
      </c>
      <c r="K13525" s="219">
        <v>4.46</v>
      </c>
      <c r="L13525" s="219" t="s">
        <v>37</v>
      </c>
      <c r="M13525" s="220" t="s">
        <v>583</v>
      </c>
    </row>
    <row r="13526" spans="1:13">
      <c r="A13526" s="106" t="str">
        <f t="shared" si="212"/>
        <v>G6001 26</v>
      </c>
      <c r="B13526" s="164" t="s">
        <v>17359</v>
      </c>
      <c r="C13526" s="163">
        <v>26</v>
      </c>
      <c r="D13526" s="113" t="s">
        <v>1358</v>
      </c>
      <c r="F13526" t="s">
        <v>11624</v>
      </c>
      <c r="G13526" s="219">
        <v>0.57999999999999996</v>
      </c>
      <c r="H13526" s="219">
        <v>0.34</v>
      </c>
      <c r="I13526" s="219">
        <v>0.34</v>
      </c>
      <c r="J13526" s="219">
        <v>0.02</v>
      </c>
      <c r="K13526" s="219">
        <v>0.94</v>
      </c>
      <c r="L13526" s="219">
        <v>0.94</v>
      </c>
      <c r="M13526" s="220" t="s">
        <v>583</v>
      </c>
    </row>
    <row r="13527" spans="1:13">
      <c r="A13527" s="106" t="str">
        <f t="shared" si="212"/>
        <v xml:space="preserve">G6002 </v>
      </c>
      <c r="B13527" s="164" t="s">
        <v>17360</v>
      </c>
      <c r="C13527" s="163"/>
      <c r="D13527" s="113" t="s">
        <v>1358</v>
      </c>
      <c r="F13527" t="s">
        <v>17361</v>
      </c>
      <c r="G13527" s="219">
        <v>0.39</v>
      </c>
      <c r="H13527" s="219">
        <v>1.84</v>
      </c>
      <c r="I13527" s="219" t="s">
        <v>37</v>
      </c>
      <c r="J13527" s="219">
        <v>0.03</v>
      </c>
      <c r="K13527" s="219">
        <v>2.2599999999999998</v>
      </c>
      <c r="L13527" s="219" t="s">
        <v>37</v>
      </c>
      <c r="M13527" s="220" t="s">
        <v>583</v>
      </c>
    </row>
    <row r="13528" spans="1:13">
      <c r="A13528" s="106" t="str">
        <f t="shared" si="212"/>
        <v>G6002 TC</v>
      </c>
      <c r="B13528" s="164" t="s">
        <v>17360</v>
      </c>
      <c r="C13528" s="163" t="s">
        <v>126</v>
      </c>
      <c r="D13528" s="113" t="s">
        <v>1358</v>
      </c>
      <c r="F13528" t="s">
        <v>17361</v>
      </c>
      <c r="G13528" s="219">
        <v>0</v>
      </c>
      <c r="H13528" s="219">
        <v>1.64</v>
      </c>
      <c r="I13528" s="219" t="s">
        <v>37</v>
      </c>
      <c r="J13528" s="219">
        <v>0.01</v>
      </c>
      <c r="K13528" s="219">
        <v>1.65</v>
      </c>
      <c r="L13528" s="219" t="s">
        <v>37</v>
      </c>
      <c r="M13528" s="220" t="s">
        <v>583</v>
      </c>
    </row>
    <row r="13529" spans="1:13">
      <c r="A13529" s="106" t="str">
        <f t="shared" si="212"/>
        <v>G6002 26</v>
      </c>
      <c r="B13529" s="164" t="s">
        <v>17360</v>
      </c>
      <c r="C13529" s="163">
        <v>26</v>
      </c>
      <c r="D13529" s="113" t="s">
        <v>1358</v>
      </c>
      <c r="F13529" t="s">
        <v>17361</v>
      </c>
      <c r="G13529" s="219">
        <v>0.39</v>
      </c>
      <c r="H13529" s="219">
        <v>0.2</v>
      </c>
      <c r="I13529" s="219">
        <v>0.2</v>
      </c>
      <c r="J13529" s="219">
        <v>0.02</v>
      </c>
      <c r="K13529" s="219">
        <v>0.61</v>
      </c>
      <c r="L13529" s="219">
        <v>0.61</v>
      </c>
      <c r="M13529" s="220" t="s">
        <v>583</v>
      </c>
    </row>
    <row r="13530" spans="1:13">
      <c r="A13530" s="106" t="str">
        <f t="shared" si="212"/>
        <v xml:space="preserve">G6003 </v>
      </c>
      <c r="B13530" s="164" t="s">
        <v>17362</v>
      </c>
      <c r="C13530" s="163"/>
      <c r="D13530" s="113" t="s">
        <v>1358</v>
      </c>
      <c r="F13530" t="s">
        <v>11764</v>
      </c>
      <c r="G13530" s="219">
        <v>0</v>
      </c>
      <c r="H13530" s="219">
        <v>4.6100000000000003</v>
      </c>
      <c r="I13530" s="219" t="s">
        <v>37</v>
      </c>
      <c r="J13530" s="219">
        <v>0.01</v>
      </c>
      <c r="K13530" s="219">
        <v>4.62</v>
      </c>
      <c r="L13530" s="219" t="s">
        <v>37</v>
      </c>
      <c r="M13530" s="220" t="s">
        <v>583</v>
      </c>
    </row>
    <row r="13531" spans="1:13">
      <c r="A13531" s="106" t="str">
        <f t="shared" si="212"/>
        <v xml:space="preserve">G6004 </v>
      </c>
      <c r="B13531" s="164" t="s">
        <v>17363</v>
      </c>
      <c r="C13531" s="163"/>
      <c r="D13531" s="113" t="s">
        <v>1358</v>
      </c>
      <c r="F13531" t="s">
        <v>11764</v>
      </c>
      <c r="G13531" s="219">
        <v>0</v>
      </c>
      <c r="H13531" s="219">
        <v>3.78</v>
      </c>
      <c r="I13531" s="219" t="s">
        <v>37</v>
      </c>
      <c r="J13531" s="219">
        <v>0.01</v>
      </c>
      <c r="K13531" s="219">
        <v>3.79</v>
      </c>
      <c r="L13531" s="219" t="s">
        <v>37</v>
      </c>
      <c r="M13531" s="220" t="s">
        <v>583</v>
      </c>
    </row>
    <row r="13532" spans="1:13">
      <c r="A13532" s="106" t="str">
        <f t="shared" si="212"/>
        <v xml:space="preserve">G6005 </v>
      </c>
      <c r="B13532" s="164" t="s">
        <v>17364</v>
      </c>
      <c r="C13532" s="163"/>
      <c r="D13532" s="113" t="s">
        <v>1358</v>
      </c>
      <c r="F13532" t="s">
        <v>11764</v>
      </c>
      <c r="G13532" s="219">
        <v>0</v>
      </c>
      <c r="H13532" s="219">
        <v>3.79</v>
      </c>
      <c r="I13532" s="219" t="s">
        <v>37</v>
      </c>
      <c r="J13532" s="219">
        <v>0.01</v>
      </c>
      <c r="K13532" s="219">
        <v>3.8</v>
      </c>
      <c r="L13532" s="219" t="s">
        <v>37</v>
      </c>
      <c r="M13532" s="220" t="s">
        <v>583</v>
      </c>
    </row>
    <row r="13533" spans="1:13">
      <c r="A13533" s="106" t="str">
        <f t="shared" si="212"/>
        <v xml:space="preserve">G6006 </v>
      </c>
      <c r="B13533" s="164" t="s">
        <v>17365</v>
      </c>
      <c r="C13533" s="163"/>
      <c r="D13533" s="113" t="s">
        <v>1358</v>
      </c>
      <c r="F13533" t="s">
        <v>11764</v>
      </c>
      <c r="G13533" s="219">
        <v>0</v>
      </c>
      <c r="H13533" s="219">
        <v>3.76</v>
      </c>
      <c r="I13533" s="219" t="s">
        <v>37</v>
      </c>
      <c r="J13533" s="219">
        <v>0.01</v>
      </c>
      <c r="K13533" s="219">
        <v>3.77</v>
      </c>
      <c r="L13533" s="219" t="s">
        <v>37</v>
      </c>
      <c r="M13533" s="220" t="s">
        <v>583</v>
      </c>
    </row>
    <row r="13534" spans="1:13">
      <c r="A13534" s="106" t="str">
        <f t="shared" si="212"/>
        <v xml:space="preserve">G6007 </v>
      </c>
      <c r="B13534" s="164" t="s">
        <v>17366</v>
      </c>
      <c r="C13534" s="163"/>
      <c r="D13534" s="113" t="s">
        <v>1358</v>
      </c>
      <c r="F13534" t="s">
        <v>11764</v>
      </c>
      <c r="G13534" s="219">
        <v>0</v>
      </c>
      <c r="H13534" s="219">
        <v>6.89</v>
      </c>
      <c r="I13534" s="219" t="s">
        <v>37</v>
      </c>
      <c r="J13534" s="219">
        <v>0.01</v>
      </c>
      <c r="K13534" s="219">
        <v>6.9</v>
      </c>
      <c r="L13534" s="219" t="s">
        <v>37</v>
      </c>
      <c r="M13534" s="220" t="s">
        <v>583</v>
      </c>
    </row>
    <row r="13535" spans="1:13">
      <c r="A13535" s="106" t="str">
        <f t="shared" si="212"/>
        <v xml:space="preserve">G6008 </v>
      </c>
      <c r="B13535" s="164" t="s">
        <v>17367</v>
      </c>
      <c r="C13535" s="163"/>
      <c r="D13535" s="113" t="s">
        <v>1358</v>
      </c>
      <c r="F13535" t="s">
        <v>11764</v>
      </c>
      <c r="G13535" s="219">
        <v>0</v>
      </c>
      <c r="H13535" s="219">
        <v>5.21</v>
      </c>
      <c r="I13535" s="219" t="s">
        <v>37</v>
      </c>
      <c r="J13535" s="219">
        <v>0.02</v>
      </c>
      <c r="K13535" s="219">
        <v>5.23</v>
      </c>
      <c r="L13535" s="219" t="s">
        <v>37</v>
      </c>
      <c r="M13535" s="220" t="s">
        <v>583</v>
      </c>
    </row>
    <row r="13536" spans="1:13">
      <c r="A13536" s="106" t="str">
        <f t="shared" si="212"/>
        <v xml:space="preserve">G6009 </v>
      </c>
      <c r="B13536" s="164" t="s">
        <v>17368</v>
      </c>
      <c r="C13536" s="163"/>
      <c r="D13536" s="113" t="s">
        <v>1358</v>
      </c>
      <c r="F13536" t="s">
        <v>11764</v>
      </c>
      <c r="G13536" s="219">
        <v>0</v>
      </c>
      <c r="H13536" s="219">
        <v>5.2</v>
      </c>
      <c r="I13536" s="219" t="s">
        <v>37</v>
      </c>
      <c r="J13536" s="219">
        <v>0.02</v>
      </c>
      <c r="K13536" s="219">
        <v>5.22</v>
      </c>
      <c r="L13536" s="219" t="s">
        <v>37</v>
      </c>
      <c r="M13536" s="220" t="s">
        <v>583</v>
      </c>
    </row>
    <row r="13537" spans="1:13">
      <c r="A13537" s="106" t="str">
        <f t="shared" si="212"/>
        <v xml:space="preserve">G6010 </v>
      </c>
      <c r="B13537" s="164" t="s">
        <v>17369</v>
      </c>
      <c r="C13537" s="163"/>
      <c r="D13537" s="113" t="s">
        <v>1358</v>
      </c>
      <c r="F13537" t="s">
        <v>11764</v>
      </c>
      <c r="G13537" s="219">
        <v>0</v>
      </c>
      <c r="H13537" s="219">
        <v>5.16</v>
      </c>
      <c r="I13537" s="219" t="s">
        <v>37</v>
      </c>
      <c r="J13537" s="219">
        <v>0.02</v>
      </c>
      <c r="K13537" s="219">
        <v>5.18</v>
      </c>
      <c r="L13537" s="219" t="s">
        <v>37</v>
      </c>
      <c r="M13537" s="220" t="s">
        <v>583</v>
      </c>
    </row>
    <row r="13538" spans="1:13">
      <c r="A13538" s="106" t="str">
        <f t="shared" si="212"/>
        <v xml:space="preserve">G6011 </v>
      </c>
      <c r="B13538" s="164" t="s">
        <v>17370</v>
      </c>
      <c r="C13538" s="163"/>
      <c r="D13538" s="113" t="s">
        <v>1358</v>
      </c>
      <c r="F13538" t="s">
        <v>11764</v>
      </c>
      <c r="G13538" s="219">
        <v>0</v>
      </c>
      <c r="H13538" s="219">
        <v>6.86</v>
      </c>
      <c r="I13538" s="219" t="s">
        <v>37</v>
      </c>
      <c r="J13538" s="219">
        <v>0.02</v>
      </c>
      <c r="K13538" s="219">
        <v>6.88</v>
      </c>
      <c r="L13538" s="219" t="s">
        <v>37</v>
      </c>
      <c r="M13538" s="220" t="s">
        <v>583</v>
      </c>
    </row>
    <row r="13539" spans="1:13">
      <c r="A13539" s="106" t="str">
        <f t="shared" si="212"/>
        <v xml:space="preserve">G6012 </v>
      </c>
      <c r="B13539" s="164" t="s">
        <v>17371</v>
      </c>
      <c r="C13539" s="163"/>
      <c r="D13539" s="113" t="s">
        <v>1358</v>
      </c>
      <c r="F13539" t="s">
        <v>11764</v>
      </c>
      <c r="G13539" s="219">
        <v>0</v>
      </c>
      <c r="H13539" s="219">
        <v>6.87</v>
      </c>
      <c r="I13539" s="219" t="s">
        <v>37</v>
      </c>
      <c r="J13539" s="219">
        <v>0.02</v>
      </c>
      <c r="K13539" s="219">
        <v>6.89</v>
      </c>
      <c r="L13539" s="219" t="s">
        <v>37</v>
      </c>
      <c r="M13539" s="220" t="s">
        <v>583</v>
      </c>
    </row>
    <row r="13540" spans="1:13">
      <c r="A13540" s="106" t="str">
        <f t="shared" si="212"/>
        <v xml:space="preserve">G6013 </v>
      </c>
      <c r="B13540" s="164" t="s">
        <v>17372</v>
      </c>
      <c r="C13540" s="163"/>
      <c r="D13540" s="113" t="s">
        <v>1358</v>
      </c>
      <c r="F13540" t="s">
        <v>11764</v>
      </c>
      <c r="G13540" s="219">
        <v>0</v>
      </c>
      <c r="H13540" s="219">
        <v>6.9</v>
      </c>
      <c r="I13540" s="219" t="s">
        <v>37</v>
      </c>
      <c r="J13540" s="219">
        <v>0.02</v>
      </c>
      <c r="K13540" s="219">
        <v>6.92</v>
      </c>
      <c r="L13540" s="219" t="s">
        <v>37</v>
      </c>
      <c r="M13540" s="220" t="s">
        <v>583</v>
      </c>
    </row>
    <row r="13541" spans="1:13">
      <c r="A13541" s="106" t="str">
        <f t="shared" si="212"/>
        <v xml:space="preserve">G6014 </v>
      </c>
      <c r="B13541" s="164" t="s">
        <v>17373</v>
      </c>
      <c r="C13541" s="163"/>
      <c r="D13541" s="113" t="s">
        <v>1358</v>
      </c>
      <c r="F13541" t="s">
        <v>11764</v>
      </c>
      <c r="G13541" s="219">
        <v>0</v>
      </c>
      <c r="H13541" s="219">
        <v>6.85</v>
      </c>
      <c r="I13541" s="219" t="s">
        <v>37</v>
      </c>
      <c r="J13541" s="219">
        <v>0.02</v>
      </c>
      <c r="K13541" s="219">
        <v>6.87</v>
      </c>
      <c r="L13541" s="219" t="s">
        <v>37</v>
      </c>
      <c r="M13541" s="220" t="s">
        <v>583</v>
      </c>
    </row>
    <row r="13542" spans="1:13">
      <c r="A13542" s="106" t="str">
        <f t="shared" si="212"/>
        <v xml:space="preserve">G6015 </v>
      </c>
      <c r="B13542" s="164" t="s">
        <v>17374</v>
      </c>
      <c r="C13542" s="163"/>
      <c r="D13542" s="113" t="s">
        <v>1358</v>
      </c>
      <c r="F13542" t="s">
        <v>17375</v>
      </c>
      <c r="G13542" s="219">
        <v>0</v>
      </c>
      <c r="H13542" s="219">
        <v>10.62</v>
      </c>
      <c r="I13542" s="219" t="s">
        <v>37</v>
      </c>
      <c r="J13542" s="219">
        <v>0.06</v>
      </c>
      <c r="K13542" s="219">
        <v>10.68</v>
      </c>
      <c r="L13542" s="219" t="s">
        <v>37</v>
      </c>
      <c r="M13542" s="220" t="s">
        <v>583</v>
      </c>
    </row>
    <row r="13543" spans="1:13">
      <c r="A13543" s="106" t="str">
        <f t="shared" si="212"/>
        <v xml:space="preserve">G6016 </v>
      </c>
      <c r="B13543" s="164" t="s">
        <v>17376</v>
      </c>
      <c r="C13543" s="163"/>
      <c r="D13543" s="113" t="s">
        <v>1358</v>
      </c>
      <c r="F13543" t="s">
        <v>17377</v>
      </c>
      <c r="G13543" s="219">
        <v>0</v>
      </c>
      <c r="H13543" s="219">
        <v>10.62</v>
      </c>
      <c r="I13543" s="219" t="s">
        <v>37</v>
      </c>
      <c r="J13543" s="219">
        <v>0.01</v>
      </c>
      <c r="K13543" s="219">
        <v>10.63</v>
      </c>
      <c r="L13543" s="219" t="s">
        <v>37</v>
      </c>
      <c r="M13543" s="220" t="s">
        <v>583</v>
      </c>
    </row>
    <row r="13544" spans="1:13">
      <c r="A13544" s="106" t="str">
        <f t="shared" si="212"/>
        <v xml:space="preserve">G6017 </v>
      </c>
      <c r="B13544" s="164" t="s">
        <v>17378</v>
      </c>
      <c r="C13544" s="163"/>
      <c r="D13544" s="113" t="s">
        <v>664</v>
      </c>
      <c r="F13544" t="s">
        <v>17379</v>
      </c>
      <c r="G13544" s="219">
        <v>0</v>
      </c>
      <c r="H13544" s="219">
        <v>0</v>
      </c>
      <c r="I13544" s="219">
        <v>0</v>
      </c>
      <c r="J13544" s="219">
        <v>0</v>
      </c>
      <c r="K13544" s="219">
        <v>0</v>
      </c>
      <c r="L13544" s="219">
        <v>0</v>
      </c>
      <c r="M13544" s="220" t="s">
        <v>991</v>
      </c>
    </row>
    <row r="13545" spans="1:13">
      <c r="A13545" s="106" t="str">
        <f t="shared" si="212"/>
        <v xml:space="preserve">G9013 </v>
      </c>
      <c r="B13545" s="164" t="s">
        <v>17381</v>
      </c>
      <c r="C13545" s="163"/>
      <c r="D13545" s="113" t="s">
        <v>798</v>
      </c>
      <c r="F13545" t="s">
        <v>17382</v>
      </c>
      <c r="G13545" s="219">
        <v>0</v>
      </c>
      <c r="H13545" s="219">
        <v>0</v>
      </c>
      <c r="I13545" s="219">
        <v>0</v>
      </c>
      <c r="J13545" s="219">
        <v>0</v>
      </c>
      <c r="K13545" s="219">
        <v>0</v>
      </c>
      <c r="L13545" s="219">
        <v>0</v>
      </c>
      <c r="M13545" s="220" t="s">
        <v>583</v>
      </c>
    </row>
    <row r="13546" spans="1:13">
      <c r="A13546" s="106" t="str">
        <f t="shared" si="212"/>
        <v xml:space="preserve">G9014 </v>
      </c>
      <c r="B13546" s="164" t="s">
        <v>17383</v>
      </c>
      <c r="C13546" s="163"/>
      <c r="D13546" s="113" t="s">
        <v>798</v>
      </c>
      <c r="F13546" t="s">
        <v>17384</v>
      </c>
      <c r="G13546" s="219">
        <v>0</v>
      </c>
      <c r="H13546" s="219">
        <v>0</v>
      </c>
      <c r="I13546" s="219">
        <v>0</v>
      </c>
      <c r="J13546" s="219">
        <v>0</v>
      </c>
      <c r="K13546" s="219">
        <v>0</v>
      </c>
      <c r="L13546" s="219">
        <v>0</v>
      </c>
      <c r="M13546" s="220" t="s">
        <v>583</v>
      </c>
    </row>
    <row r="13547" spans="1:13">
      <c r="A13547" s="106" t="str">
        <f t="shared" si="212"/>
        <v xml:space="preserve">G9016 </v>
      </c>
      <c r="B13547" s="164" t="s">
        <v>17385</v>
      </c>
      <c r="C13547" s="163"/>
      <c r="D13547" s="113" t="s">
        <v>798</v>
      </c>
      <c r="F13547" t="s">
        <v>17386</v>
      </c>
      <c r="G13547" s="219">
        <v>0</v>
      </c>
      <c r="H13547" s="219">
        <v>0</v>
      </c>
      <c r="I13547" s="219">
        <v>0</v>
      </c>
      <c r="J13547" s="219">
        <v>0</v>
      </c>
      <c r="K13547" s="219">
        <v>0</v>
      </c>
      <c r="L13547" s="219">
        <v>0</v>
      </c>
      <c r="M13547" s="220" t="s">
        <v>583</v>
      </c>
    </row>
    <row r="13548" spans="1:13">
      <c r="A13548" s="106" t="str">
        <f t="shared" si="212"/>
        <v xml:space="preserve">G9050 </v>
      </c>
      <c r="B13548" s="164" t="s">
        <v>17387</v>
      </c>
      <c r="C13548" s="163"/>
      <c r="D13548" s="113" t="s">
        <v>582</v>
      </c>
      <c r="F13548" t="s">
        <v>17388</v>
      </c>
      <c r="G13548" s="219">
        <v>0</v>
      </c>
      <c r="H13548" s="219">
        <v>0</v>
      </c>
      <c r="I13548" s="219">
        <v>0</v>
      </c>
      <c r="J13548" s="219">
        <v>0</v>
      </c>
      <c r="K13548" s="219">
        <v>0</v>
      </c>
      <c r="L13548" s="219">
        <v>0</v>
      </c>
      <c r="M13548" s="220" t="s">
        <v>583</v>
      </c>
    </row>
    <row r="13549" spans="1:13">
      <c r="A13549" s="106" t="str">
        <f t="shared" si="212"/>
        <v xml:space="preserve">G9051 </v>
      </c>
      <c r="B13549" s="164" t="s">
        <v>17389</v>
      </c>
      <c r="C13549" s="163"/>
      <c r="D13549" s="113" t="s">
        <v>582</v>
      </c>
      <c r="F13549" t="s">
        <v>17390</v>
      </c>
      <c r="G13549" s="219">
        <v>0</v>
      </c>
      <c r="H13549" s="219">
        <v>0</v>
      </c>
      <c r="I13549" s="219">
        <v>0</v>
      </c>
      <c r="J13549" s="219">
        <v>0</v>
      </c>
      <c r="K13549" s="219">
        <v>0</v>
      </c>
      <c r="L13549" s="219">
        <v>0</v>
      </c>
      <c r="M13549" s="220" t="s">
        <v>583</v>
      </c>
    </row>
    <row r="13550" spans="1:13">
      <c r="A13550" s="106" t="str">
        <f t="shared" si="212"/>
        <v xml:space="preserve">G9052 </v>
      </c>
      <c r="B13550" s="164" t="s">
        <v>17391</v>
      </c>
      <c r="C13550" s="163"/>
      <c r="D13550" s="113" t="s">
        <v>582</v>
      </c>
      <c r="F13550" t="s">
        <v>17392</v>
      </c>
      <c r="G13550" s="219">
        <v>0</v>
      </c>
      <c r="H13550" s="219">
        <v>0</v>
      </c>
      <c r="I13550" s="219">
        <v>0</v>
      </c>
      <c r="J13550" s="219">
        <v>0</v>
      </c>
      <c r="K13550" s="219">
        <v>0</v>
      </c>
      <c r="L13550" s="219">
        <v>0</v>
      </c>
      <c r="M13550" s="220" t="s">
        <v>583</v>
      </c>
    </row>
    <row r="13551" spans="1:13">
      <c r="A13551" s="106" t="str">
        <f t="shared" si="212"/>
        <v xml:space="preserve">G9053 </v>
      </c>
      <c r="B13551" s="164" t="s">
        <v>17393</v>
      </c>
      <c r="C13551" s="163"/>
      <c r="D13551" s="113" t="s">
        <v>582</v>
      </c>
      <c r="F13551" t="s">
        <v>17394</v>
      </c>
      <c r="G13551" s="219">
        <v>0</v>
      </c>
      <c r="H13551" s="219">
        <v>0</v>
      </c>
      <c r="I13551" s="219">
        <v>0</v>
      </c>
      <c r="J13551" s="219">
        <v>0</v>
      </c>
      <c r="K13551" s="219">
        <v>0</v>
      </c>
      <c r="L13551" s="219">
        <v>0</v>
      </c>
      <c r="M13551" s="220" t="s">
        <v>583</v>
      </c>
    </row>
    <row r="13552" spans="1:13">
      <c r="A13552" s="106" t="str">
        <f t="shared" si="212"/>
        <v xml:space="preserve">G9054 </v>
      </c>
      <c r="B13552" s="164" t="s">
        <v>17395</v>
      </c>
      <c r="C13552" s="163"/>
      <c r="D13552" s="113" t="s">
        <v>582</v>
      </c>
      <c r="F13552" t="s">
        <v>17396</v>
      </c>
      <c r="G13552" s="219">
        <v>0</v>
      </c>
      <c r="H13552" s="219">
        <v>0</v>
      </c>
      <c r="I13552" s="219">
        <v>0</v>
      </c>
      <c r="J13552" s="219">
        <v>0</v>
      </c>
      <c r="K13552" s="219">
        <v>0</v>
      </c>
      <c r="L13552" s="219">
        <v>0</v>
      </c>
      <c r="M13552" s="220" t="s">
        <v>583</v>
      </c>
    </row>
    <row r="13553" spans="1:13">
      <c r="A13553" s="106" t="str">
        <f t="shared" si="212"/>
        <v xml:space="preserve">G9055 </v>
      </c>
      <c r="B13553" s="164" t="s">
        <v>17397</v>
      </c>
      <c r="C13553" s="163"/>
      <c r="D13553" s="113" t="s">
        <v>582</v>
      </c>
      <c r="F13553" t="s">
        <v>17398</v>
      </c>
      <c r="G13553" s="219">
        <v>0</v>
      </c>
      <c r="H13553" s="219">
        <v>0</v>
      </c>
      <c r="I13553" s="219">
        <v>0</v>
      </c>
      <c r="J13553" s="219">
        <v>0</v>
      </c>
      <c r="K13553" s="219">
        <v>0</v>
      </c>
      <c r="L13553" s="219">
        <v>0</v>
      </c>
      <c r="M13553" s="220" t="s">
        <v>583</v>
      </c>
    </row>
    <row r="13554" spans="1:13">
      <c r="A13554" s="106" t="str">
        <f t="shared" si="212"/>
        <v xml:space="preserve">G9056 </v>
      </c>
      <c r="B13554" s="164" t="s">
        <v>17399</v>
      </c>
      <c r="C13554" s="163"/>
      <c r="D13554" s="113" t="s">
        <v>582</v>
      </c>
      <c r="F13554" t="s">
        <v>17400</v>
      </c>
      <c r="G13554" s="219">
        <v>0</v>
      </c>
      <c r="H13554" s="219">
        <v>0</v>
      </c>
      <c r="I13554" s="219">
        <v>0</v>
      </c>
      <c r="J13554" s="219">
        <v>0</v>
      </c>
      <c r="K13554" s="219">
        <v>0</v>
      </c>
      <c r="L13554" s="219">
        <v>0</v>
      </c>
      <c r="M13554" s="220" t="s">
        <v>583</v>
      </c>
    </row>
    <row r="13555" spans="1:13">
      <c r="A13555" s="106" t="str">
        <f t="shared" si="212"/>
        <v xml:space="preserve">G9057 </v>
      </c>
      <c r="B13555" s="164" t="s">
        <v>17401</v>
      </c>
      <c r="C13555" s="163"/>
      <c r="D13555" s="113" t="s">
        <v>582</v>
      </c>
      <c r="F13555" t="s">
        <v>17402</v>
      </c>
      <c r="G13555" s="219">
        <v>0</v>
      </c>
      <c r="H13555" s="219">
        <v>0</v>
      </c>
      <c r="I13555" s="219">
        <v>0</v>
      </c>
      <c r="J13555" s="219">
        <v>0</v>
      </c>
      <c r="K13555" s="219">
        <v>0</v>
      </c>
      <c r="L13555" s="219">
        <v>0</v>
      </c>
      <c r="M13555" s="220" t="s">
        <v>583</v>
      </c>
    </row>
    <row r="13556" spans="1:13">
      <c r="A13556" s="106" t="str">
        <f t="shared" si="212"/>
        <v xml:space="preserve">G9058 </v>
      </c>
      <c r="B13556" s="164" t="s">
        <v>17403</v>
      </c>
      <c r="C13556" s="163"/>
      <c r="D13556" s="113" t="s">
        <v>582</v>
      </c>
      <c r="F13556" t="s">
        <v>17404</v>
      </c>
      <c r="G13556" s="219">
        <v>0</v>
      </c>
      <c r="H13556" s="219">
        <v>0</v>
      </c>
      <c r="I13556" s="219">
        <v>0</v>
      </c>
      <c r="J13556" s="219">
        <v>0</v>
      </c>
      <c r="K13556" s="219">
        <v>0</v>
      </c>
      <c r="L13556" s="219">
        <v>0</v>
      </c>
      <c r="M13556" s="220" t="s">
        <v>583</v>
      </c>
    </row>
    <row r="13557" spans="1:13">
      <c r="A13557" s="106" t="str">
        <f t="shared" ref="A13557:A13607" si="213">B13557&amp;" "&amp;C13557</f>
        <v xml:space="preserve">G9059 </v>
      </c>
      <c r="B13557" s="164" t="s">
        <v>17405</v>
      </c>
      <c r="C13557" s="163"/>
      <c r="D13557" s="113" t="s">
        <v>582</v>
      </c>
      <c r="F13557" t="s">
        <v>17406</v>
      </c>
      <c r="G13557" s="219">
        <v>0</v>
      </c>
      <c r="H13557" s="219">
        <v>0</v>
      </c>
      <c r="I13557" s="219">
        <v>0</v>
      </c>
      <c r="J13557" s="219">
        <v>0</v>
      </c>
      <c r="K13557" s="219">
        <v>0</v>
      </c>
      <c r="L13557" s="219">
        <v>0</v>
      </c>
      <c r="M13557" s="220" t="s">
        <v>583</v>
      </c>
    </row>
    <row r="13558" spans="1:13">
      <c r="A13558" s="106" t="str">
        <f t="shared" si="213"/>
        <v xml:space="preserve">G9060 </v>
      </c>
      <c r="B13558" s="164" t="s">
        <v>17407</v>
      </c>
      <c r="C13558" s="163"/>
      <c r="D13558" s="113" t="s">
        <v>582</v>
      </c>
      <c r="F13558" t="s">
        <v>17408</v>
      </c>
      <c r="G13558" s="219">
        <v>0</v>
      </c>
      <c r="H13558" s="219">
        <v>0</v>
      </c>
      <c r="I13558" s="219">
        <v>0</v>
      </c>
      <c r="J13558" s="219">
        <v>0</v>
      </c>
      <c r="K13558" s="219">
        <v>0</v>
      </c>
      <c r="L13558" s="219">
        <v>0</v>
      </c>
      <c r="M13558" s="220" t="s">
        <v>583</v>
      </c>
    </row>
    <row r="13559" spans="1:13" ht="15" customHeight="1">
      <c r="A13559" s="106" t="str">
        <f t="shared" si="213"/>
        <v xml:space="preserve">G9061 </v>
      </c>
      <c r="B13559" s="164" t="s">
        <v>17409</v>
      </c>
      <c r="C13559" s="163"/>
      <c r="D13559" s="113" t="s">
        <v>582</v>
      </c>
      <c r="F13559" t="s">
        <v>17410</v>
      </c>
      <c r="G13559" s="219">
        <v>0</v>
      </c>
      <c r="H13559" s="219">
        <v>0</v>
      </c>
      <c r="I13559" s="219">
        <v>0</v>
      </c>
      <c r="J13559" s="219">
        <v>0</v>
      </c>
      <c r="K13559" s="219">
        <v>0</v>
      </c>
      <c r="L13559" s="219">
        <v>0</v>
      </c>
      <c r="M13559" s="220" t="s">
        <v>583</v>
      </c>
    </row>
    <row r="13560" spans="1:13" ht="30" customHeight="1">
      <c r="A13560" s="106" t="str">
        <f t="shared" si="213"/>
        <v xml:space="preserve">G9062 </v>
      </c>
      <c r="B13560" s="164" t="s">
        <v>17411</v>
      </c>
      <c r="C13560" s="163"/>
      <c r="D13560" s="113" t="s">
        <v>582</v>
      </c>
      <c r="F13560" t="s">
        <v>17412</v>
      </c>
      <c r="G13560" s="219">
        <v>0</v>
      </c>
      <c r="H13560" s="219">
        <v>0</v>
      </c>
      <c r="I13560" s="219">
        <v>0</v>
      </c>
      <c r="J13560" s="219">
        <v>0</v>
      </c>
      <c r="K13560" s="219">
        <v>0</v>
      </c>
      <c r="L13560" s="219">
        <v>0</v>
      </c>
      <c r="M13560" s="220" t="s">
        <v>583</v>
      </c>
    </row>
    <row r="13561" spans="1:13">
      <c r="A13561" s="106" t="str">
        <f t="shared" si="213"/>
        <v xml:space="preserve">G9140 </v>
      </c>
      <c r="B13561" s="164" t="s">
        <v>17413</v>
      </c>
      <c r="C13561" s="163"/>
      <c r="D13561" s="113" t="s">
        <v>888</v>
      </c>
      <c r="F13561" t="s">
        <v>17414</v>
      </c>
      <c r="G13561" s="219">
        <v>0</v>
      </c>
      <c r="H13561" s="219">
        <v>0</v>
      </c>
      <c r="I13561" s="219">
        <v>0</v>
      </c>
      <c r="J13561" s="219">
        <v>0</v>
      </c>
      <c r="K13561" s="219">
        <v>0</v>
      </c>
      <c r="L13561" s="219">
        <v>0</v>
      </c>
      <c r="M13561" s="220" t="s">
        <v>583</v>
      </c>
    </row>
    <row r="13562" spans="1:13">
      <c r="A13562" s="106" t="str">
        <f t="shared" si="213"/>
        <v xml:space="preserve">G9143 </v>
      </c>
      <c r="B13562" s="164" t="s">
        <v>17415</v>
      </c>
      <c r="C13562" s="163"/>
      <c r="D13562" s="113" t="s">
        <v>888</v>
      </c>
      <c r="F13562" t="s">
        <v>17416</v>
      </c>
      <c r="G13562" s="219">
        <v>0</v>
      </c>
      <c r="H13562" s="219">
        <v>0</v>
      </c>
      <c r="I13562" s="219">
        <v>0</v>
      </c>
      <c r="J13562" s="219">
        <v>0</v>
      </c>
      <c r="K13562" s="219">
        <v>0</v>
      </c>
      <c r="L13562" s="219">
        <v>0</v>
      </c>
      <c r="M13562" s="220" t="s">
        <v>583</v>
      </c>
    </row>
    <row r="13563" spans="1:13">
      <c r="A13563" s="106" t="str">
        <f t="shared" si="213"/>
        <v xml:space="preserve">G9147 </v>
      </c>
      <c r="B13563" s="164" t="s">
        <v>17417</v>
      </c>
      <c r="C13563" s="163"/>
      <c r="D13563" s="113" t="s">
        <v>798</v>
      </c>
      <c r="F13563" t="s">
        <v>17418</v>
      </c>
      <c r="G13563" s="219">
        <v>0</v>
      </c>
      <c r="H13563" s="219">
        <v>0</v>
      </c>
      <c r="I13563" s="219">
        <v>0</v>
      </c>
      <c r="J13563" s="219">
        <v>0</v>
      </c>
      <c r="K13563" s="219">
        <v>0</v>
      </c>
      <c r="L13563" s="219">
        <v>0</v>
      </c>
      <c r="M13563" s="220" t="s">
        <v>583</v>
      </c>
    </row>
    <row r="13564" spans="1:13">
      <c r="A13564" s="106" t="str">
        <f t="shared" si="213"/>
        <v xml:space="preserve">G9148 </v>
      </c>
      <c r="B13564" s="164" t="s">
        <v>17419</v>
      </c>
      <c r="C13564" s="163"/>
      <c r="D13564" s="113" t="s">
        <v>1193</v>
      </c>
      <c r="F13564" t="s">
        <v>17420</v>
      </c>
      <c r="G13564" s="219">
        <v>0</v>
      </c>
      <c r="H13564" s="219">
        <v>0</v>
      </c>
      <c r="I13564" s="219">
        <v>0</v>
      </c>
      <c r="J13564" s="219">
        <v>0</v>
      </c>
      <c r="K13564" s="219">
        <v>0</v>
      </c>
      <c r="L13564" s="219">
        <v>0</v>
      </c>
      <c r="M13564" s="220" t="s">
        <v>583</v>
      </c>
    </row>
    <row r="13565" spans="1:13">
      <c r="A13565" s="106" t="str">
        <f t="shared" si="213"/>
        <v xml:space="preserve">G9149 </v>
      </c>
      <c r="B13565" s="164" t="s">
        <v>17421</v>
      </c>
      <c r="C13565" s="163"/>
      <c r="D13565" s="113" t="s">
        <v>1193</v>
      </c>
      <c r="F13565" t="s">
        <v>17422</v>
      </c>
      <c r="G13565" s="219">
        <v>0</v>
      </c>
      <c r="H13565" s="219">
        <v>0</v>
      </c>
      <c r="I13565" s="219">
        <v>0</v>
      </c>
      <c r="J13565" s="219">
        <v>0</v>
      </c>
      <c r="K13565" s="219">
        <v>0</v>
      </c>
      <c r="L13565" s="219">
        <v>0</v>
      </c>
      <c r="M13565" s="220" t="s">
        <v>583</v>
      </c>
    </row>
    <row r="13566" spans="1:13">
      <c r="A13566" s="106" t="str">
        <f t="shared" si="213"/>
        <v xml:space="preserve">G9150 </v>
      </c>
      <c r="B13566" s="164" t="s">
        <v>17423</v>
      </c>
      <c r="C13566" s="163"/>
      <c r="D13566" s="113" t="s">
        <v>1193</v>
      </c>
      <c r="F13566" t="s">
        <v>17424</v>
      </c>
      <c r="G13566" s="219">
        <v>0</v>
      </c>
      <c r="H13566" s="219">
        <v>0</v>
      </c>
      <c r="I13566" s="219">
        <v>0</v>
      </c>
      <c r="J13566" s="219">
        <v>0</v>
      </c>
      <c r="K13566" s="219">
        <v>0</v>
      </c>
      <c r="L13566" s="219">
        <v>0</v>
      </c>
      <c r="M13566" s="220" t="s">
        <v>583</v>
      </c>
    </row>
    <row r="13567" spans="1:13">
      <c r="A13567" s="106" t="str">
        <f t="shared" si="213"/>
        <v xml:space="preserve">G9151 </v>
      </c>
      <c r="B13567" s="164" t="s">
        <v>17425</v>
      </c>
      <c r="C13567" s="163"/>
      <c r="D13567" s="113" t="s">
        <v>1193</v>
      </c>
      <c r="F13567" t="s">
        <v>17426</v>
      </c>
      <c r="G13567" s="219">
        <v>0</v>
      </c>
      <c r="H13567" s="219">
        <v>0</v>
      </c>
      <c r="I13567" s="219">
        <v>0</v>
      </c>
      <c r="J13567" s="219">
        <v>0</v>
      </c>
      <c r="K13567" s="219">
        <v>0</v>
      </c>
      <c r="L13567" s="219">
        <v>0</v>
      </c>
      <c r="M13567" s="220" t="s">
        <v>583</v>
      </c>
    </row>
    <row r="13568" spans="1:13">
      <c r="A13568" s="106" t="str">
        <f t="shared" si="213"/>
        <v xml:space="preserve">G9152 </v>
      </c>
      <c r="B13568" s="164" t="s">
        <v>17427</v>
      </c>
      <c r="C13568" s="163"/>
      <c r="D13568" s="113" t="s">
        <v>1193</v>
      </c>
      <c r="F13568" t="s">
        <v>17428</v>
      </c>
      <c r="G13568" s="219">
        <v>0</v>
      </c>
      <c r="H13568" s="219">
        <v>0</v>
      </c>
      <c r="I13568" s="219">
        <v>0</v>
      </c>
      <c r="J13568" s="219">
        <v>0</v>
      </c>
      <c r="K13568" s="219">
        <v>0</v>
      </c>
      <c r="L13568" s="219">
        <v>0</v>
      </c>
      <c r="M13568" s="220" t="s">
        <v>583</v>
      </c>
    </row>
    <row r="13569" spans="1:13">
      <c r="A13569" s="106" t="str">
        <f t="shared" si="213"/>
        <v xml:space="preserve">G9153 </v>
      </c>
      <c r="B13569" s="164" t="s">
        <v>17429</v>
      </c>
      <c r="C13569" s="163"/>
      <c r="D13569" s="113" t="s">
        <v>1193</v>
      </c>
      <c r="F13569" t="s">
        <v>17430</v>
      </c>
      <c r="G13569" s="219">
        <v>0</v>
      </c>
      <c r="H13569" s="219">
        <v>0</v>
      </c>
      <c r="I13569" s="219">
        <v>0</v>
      </c>
      <c r="J13569" s="219">
        <v>0</v>
      </c>
      <c r="K13569" s="219">
        <v>0</v>
      </c>
      <c r="L13569" s="219">
        <v>0</v>
      </c>
      <c r="M13569" s="220" t="s">
        <v>583</v>
      </c>
    </row>
    <row r="13570" spans="1:13">
      <c r="A13570" s="106" t="str">
        <f t="shared" si="213"/>
        <v xml:space="preserve">G9156 </v>
      </c>
      <c r="B13570" s="164" t="s">
        <v>17431</v>
      </c>
      <c r="C13570" s="163"/>
      <c r="D13570" s="113" t="s">
        <v>1193</v>
      </c>
      <c r="F13570" t="s">
        <v>17432</v>
      </c>
      <c r="G13570" s="219">
        <v>0</v>
      </c>
      <c r="H13570" s="219">
        <v>0</v>
      </c>
      <c r="I13570" s="219">
        <v>0</v>
      </c>
      <c r="J13570" s="219">
        <v>0</v>
      </c>
      <c r="K13570" s="219">
        <v>0</v>
      </c>
      <c r="L13570" s="219">
        <v>0</v>
      </c>
      <c r="M13570" s="220" t="s">
        <v>583</v>
      </c>
    </row>
    <row r="13571" spans="1:13">
      <c r="A13571" s="106" t="str">
        <f t="shared" si="213"/>
        <v xml:space="preserve">G9157 </v>
      </c>
      <c r="B13571" s="164" t="s">
        <v>17433</v>
      </c>
      <c r="C13571" s="163"/>
      <c r="D13571" s="113" t="s">
        <v>1358</v>
      </c>
      <c r="F13571" t="s">
        <v>17434</v>
      </c>
      <c r="G13571" s="219">
        <v>2.2000000000000002</v>
      </c>
      <c r="H13571" s="219" t="s">
        <v>37</v>
      </c>
      <c r="I13571" s="219">
        <v>0.4</v>
      </c>
      <c r="J13571" s="219">
        <v>0.18</v>
      </c>
      <c r="K13571" s="219" t="s">
        <v>37</v>
      </c>
      <c r="L13571" s="219">
        <v>2.78</v>
      </c>
      <c r="M13571" s="220" t="s">
        <v>583</v>
      </c>
    </row>
    <row r="13572" spans="1:13">
      <c r="A13572" s="106" t="str">
        <f t="shared" si="213"/>
        <v xml:space="preserve">G9187 </v>
      </c>
      <c r="B13572" s="164" t="s">
        <v>17435</v>
      </c>
      <c r="C13572" s="163"/>
      <c r="D13572" s="113" t="s">
        <v>1358</v>
      </c>
      <c r="F13572" t="s">
        <v>17436</v>
      </c>
      <c r="G13572" s="219">
        <v>0.18</v>
      </c>
      <c r="H13572" s="219">
        <v>1.22</v>
      </c>
      <c r="I13572" s="219" t="s">
        <v>37</v>
      </c>
      <c r="J13572" s="219">
        <v>0.03</v>
      </c>
      <c r="K13572" s="219">
        <v>1.43</v>
      </c>
      <c r="L13572" s="219" t="s">
        <v>37</v>
      </c>
      <c r="M13572" s="220" t="s">
        <v>583</v>
      </c>
    </row>
    <row r="13573" spans="1:13">
      <c r="A13573" s="106" t="str">
        <f t="shared" si="213"/>
        <v xml:space="preserve">G9481 </v>
      </c>
      <c r="B13573" s="164" t="s">
        <v>17437</v>
      </c>
      <c r="C13573" s="163"/>
      <c r="D13573" s="113" t="s">
        <v>1358</v>
      </c>
      <c r="F13573" t="s">
        <v>17438</v>
      </c>
      <c r="G13573" s="219">
        <v>0.48</v>
      </c>
      <c r="H13573" s="219">
        <v>0</v>
      </c>
      <c r="I13573" s="219">
        <v>0</v>
      </c>
      <c r="J13573" s="219">
        <v>0.06</v>
      </c>
      <c r="K13573" s="219">
        <v>0.54</v>
      </c>
      <c r="L13573" s="219">
        <v>0.54</v>
      </c>
      <c r="M13573" s="220" t="s">
        <v>583</v>
      </c>
    </row>
    <row r="13574" spans="1:13">
      <c r="A13574" s="106" t="str">
        <f t="shared" si="213"/>
        <v xml:space="preserve">G9482 </v>
      </c>
      <c r="B13574" s="164" t="s">
        <v>17439</v>
      </c>
      <c r="C13574" s="163"/>
      <c r="D13574" s="113" t="s">
        <v>1358</v>
      </c>
      <c r="F13574" t="s">
        <v>17440</v>
      </c>
      <c r="G13574" s="219">
        <v>0.93</v>
      </c>
      <c r="H13574" s="219">
        <v>0</v>
      </c>
      <c r="I13574" s="219">
        <v>0</v>
      </c>
      <c r="J13574" s="219">
        <v>0.08</v>
      </c>
      <c r="K13574" s="219">
        <v>1.01</v>
      </c>
      <c r="L13574" s="219">
        <v>1.01</v>
      </c>
      <c r="M13574" s="220" t="s">
        <v>583</v>
      </c>
    </row>
    <row r="13575" spans="1:13">
      <c r="A13575" s="106" t="str">
        <f t="shared" si="213"/>
        <v xml:space="preserve">G9483 </v>
      </c>
      <c r="B13575" s="164" t="s">
        <v>17441</v>
      </c>
      <c r="C13575" s="163"/>
      <c r="D13575" s="113" t="s">
        <v>1358</v>
      </c>
      <c r="F13575" t="s">
        <v>17442</v>
      </c>
      <c r="G13575" s="219">
        <v>1.42</v>
      </c>
      <c r="H13575" s="219">
        <v>0</v>
      </c>
      <c r="I13575" s="219">
        <v>0</v>
      </c>
      <c r="J13575" s="219">
        <v>0.16</v>
      </c>
      <c r="K13575" s="219">
        <v>1.58</v>
      </c>
      <c r="L13575" s="219">
        <v>1.58</v>
      </c>
      <c r="M13575" s="220" t="s">
        <v>583</v>
      </c>
    </row>
    <row r="13576" spans="1:13">
      <c r="A13576" s="106" t="str">
        <f t="shared" si="213"/>
        <v xml:space="preserve">G9484 </v>
      </c>
      <c r="B13576" s="164" t="s">
        <v>17443</v>
      </c>
      <c r="C13576" s="163"/>
      <c r="D13576" s="113" t="s">
        <v>1358</v>
      </c>
      <c r="F13576" t="s">
        <v>17444</v>
      </c>
      <c r="G13576" s="219">
        <v>2.4300000000000002</v>
      </c>
      <c r="H13576" s="219">
        <v>0</v>
      </c>
      <c r="I13576" s="219">
        <v>0</v>
      </c>
      <c r="J13576" s="219">
        <v>0.24</v>
      </c>
      <c r="K13576" s="219">
        <v>2.67</v>
      </c>
      <c r="L13576" s="219">
        <v>2.67</v>
      </c>
      <c r="M13576" s="220" t="s">
        <v>583</v>
      </c>
    </row>
    <row r="13577" spans="1:13">
      <c r="A13577" s="106" t="str">
        <f t="shared" si="213"/>
        <v xml:space="preserve">G9485 </v>
      </c>
      <c r="B13577" s="164" t="s">
        <v>17445</v>
      </c>
      <c r="C13577" s="163"/>
      <c r="D13577" s="113" t="s">
        <v>1358</v>
      </c>
      <c r="F13577" t="s">
        <v>17446</v>
      </c>
      <c r="G13577" s="219">
        <v>3.17</v>
      </c>
      <c r="H13577" s="219">
        <v>0</v>
      </c>
      <c r="I13577" s="219">
        <v>0</v>
      </c>
      <c r="J13577" s="219">
        <v>0.33</v>
      </c>
      <c r="K13577" s="219">
        <v>3.5</v>
      </c>
      <c r="L13577" s="219">
        <v>3.5</v>
      </c>
      <c r="M13577" s="220" t="s">
        <v>583</v>
      </c>
    </row>
    <row r="13578" spans="1:13">
      <c r="A13578" s="106" t="str">
        <f t="shared" si="213"/>
        <v xml:space="preserve">G9486 </v>
      </c>
      <c r="B13578" s="164" t="s">
        <v>17447</v>
      </c>
      <c r="C13578" s="163"/>
      <c r="D13578" s="113" t="s">
        <v>1358</v>
      </c>
      <c r="F13578" t="s">
        <v>17448</v>
      </c>
      <c r="G13578" s="219">
        <v>0.48</v>
      </c>
      <c r="H13578" s="219">
        <v>0</v>
      </c>
      <c r="I13578" s="219">
        <v>0</v>
      </c>
      <c r="J13578" s="219">
        <v>0.06</v>
      </c>
      <c r="K13578" s="219">
        <v>0.54</v>
      </c>
      <c r="L13578" s="219">
        <v>0.54</v>
      </c>
      <c r="M13578" s="220" t="s">
        <v>583</v>
      </c>
    </row>
    <row r="13579" spans="1:13">
      <c r="A13579" s="106" t="str">
        <f t="shared" si="213"/>
        <v xml:space="preserve">G9487 </v>
      </c>
      <c r="B13579" s="164" t="s">
        <v>17449</v>
      </c>
      <c r="C13579" s="163"/>
      <c r="D13579" s="113" t="s">
        <v>1358</v>
      </c>
      <c r="F13579" t="s">
        <v>17450</v>
      </c>
      <c r="G13579" s="219">
        <v>0.97</v>
      </c>
      <c r="H13579" s="219">
        <v>0</v>
      </c>
      <c r="I13579" s="219">
        <v>0</v>
      </c>
      <c r="J13579" s="219">
        <v>0.1</v>
      </c>
      <c r="K13579" s="219">
        <v>1.07</v>
      </c>
      <c r="L13579" s="219">
        <v>1.07</v>
      </c>
      <c r="M13579" s="220" t="s">
        <v>583</v>
      </c>
    </row>
    <row r="13580" spans="1:13">
      <c r="A13580" s="106" t="str">
        <f t="shared" si="213"/>
        <v xml:space="preserve">G9488 </v>
      </c>
      <c r="B13580" s="164" t="s">
        <v>17451</v>
      </c>
      <c r="C13580" s="163"/>
      <c r="D13580" s="113" t="s">
        <v>1358</v>
      </c>
      <c r="F13580" t="s">
        <v>17452</v>
      </c>
      <c r="G13580" s="219">
        <v>1.5</v>
      </c>
      <c r="H13580" s="219">
        <v>0</v>
      </c>
      <c r="I13580" s="219">
        <v>0</v>
      </c>
      <c r="J13580" s="219">
        <v>0.14000000000000001</v>
      </c>
      <c r="K13580" s="219">
        <v>1.64</v>
      </c>
      <c r="L13580" s="219">
        <v>1.64</v>
      </c>
      <c r="M13580" s="220" t="s">
        <v>583</v>
      </c>
    </row>
    <row r="13581" spans="1:13">
      <c r="A13581" s="106" t="str">
        <f t="shared" si="213"/>
        <v xml:space="preserve">G9489 </v>
      </c>
      <c r="B13581" s="164" t="s">
        <v>17453</v>
      </c>
      <c r="C13581" s="163"/>
      <c r="D13581" s="113" t="s">
        <v>1358</v>
      </c>
      <c r="F13581" t="s">
        <v>17454</v>
      </c>
      <c r="G13581" s="219">
        <v>2.11</v>
      </c>
      <c r="H13581" s="219">
        <v>0</v>
      </c>
      <c r="I13581" s="219">
        <v>0</v>
      </c>
      <c r="J13581" s="219">
        <v>0.22</v>
      </c>
      <c r="K13581" s="219">
        <v>2.33</v>
      </c>
      <c r="L13581" s="219">
        <v>2.33</v>
      </c>
      <c r="M13581" s="220" t="s">
        <v>583</v>
      </c>
    </row>
    <row r="13582" spans="1:13">
      <c r="A13582" s="106" t="str">
        <f t="shared" si="213"/>
        <v xml:space="preserve">G9490 </v>
      </c>
      <c r="B13582" s="164" t="s">
        <v>17455</v>
      </c>
      <c r="C13582" s="163"/>
      <c r="D13582" s="113" t="s">
        <v>1358</v>
      </c>
      <c r="F13582" t="s">
        <v>17456</v>
      </c>
      <c r="G13582" s="219">
        <v>0.18</v>
      </c>
      <c r="H13582" s="219">
        <v>1.22</v>
      </c>
      <c r="I13582" s="219" t="s">
        <v>37</v>
      </c>
      <c r="J13582" s="219">
        <v>0.03</v>
      </c>
      <c r="K13582" s="219">
        <v>1.43</v>
      </c>
      <c r="L13582" s="219" t="s">
        <v>37</v>
      </c>
      <c r="M13582" s="220" t="s">
        <v>583</v>
      </c>
    </row>
    <row r="13583" spans="1:13">
      <c r="A13583" s="106" t="str">
        <f t="shared" si="213"/>
        <v xml:space="preserve">G9685 </v>
      </c>
      <c r="B13583" s="164" t="s">
        <v>17457</v>
      </c>
      <c r="C13583" s="163"/>
      <c r="D13583" s="113" t="s">
        <v>1358</v>
      </c>
      <c r="F13583" t="s">
        <v>17458</v>
      </c>
      <c r="G13583" s="219">
        <v>3.86</v>
      </c>
      <c r="H13583" s="219">
        <v>1.38</v>
      </c>
      <c r="I13583" s="219">
        <v>1.38</v>
      </c>
      <c r="J13583" s="219">
        <v>0.28999999999999998</v>
      </c>
      <c r="K13583" s="219">
        <v>5.53</v>
      </c>
      <c r="L13583" s="219">
        <v>5.53</v>
      </c>
      <c r="M13583" s="220" t="s">
        <v>583</v>
      </c>
    </row>
    <row r="13584" spans="1:13">
      <c r="A13584" s="106" t="str">
        <f t="shared" si="213"/>
        <v xml:space="preserve">G9868 </v>
      </c>
      <c r="B13584" s="164" t="s">
        <v>17459</v>
      </c>
      <c r="C13584" s="163"/>
      <c r="D13584" s="113" t="s">
        <v>1358</v>
      </c>
      <c r="F13584" t="s">
        <v>18281</v>
      </c>
      <c r="G13584" s="219">
        <v>0.8</v>
      </c>
      <c r="H13584" s="219">
        <v>0</v>
      </c>
      <c r="I13584" s="219">
        <v>0</v>
      </c>
      <c r="J13584" s="219">
        <v>0</v>
      </c>
      <c r="K13584" s="219">
        <v>0.8</v>
      </c>
      <c r="L13584" s="219">
        <v>0.8</v>
      </c>
      <c r="M13584" s="220" t="s">
        <v>583</v>
      </c>
    </row>
    <row r="13585" spans="1:13">
      <c r="A13585" s="106" t="str">
        <f t="shared" si="213"/>
        <v xml:space="preserve">G9869 </v>
      </c>
      <c r="B13585" s="164" t="s">
        <v>17460</v>
      </c>
      <c r="C13585" s="163"/>
      <c r="D13585" s="113" t="s">
        <v>1358</v>
      </c>
      <c r="F13585" t="s">
        <v>18280</v>
      </c>
      <c r="G13585" s="219">
        <v>1.07</v>
      </c>
      <c r="H13585" s="219">
        <v>0</v>
      </c>
      <c r="I13585" s="219">
        <v>0</v>
      </c>
      <c r="J13585" s="219">
        <v>0</v>
      </c>
      <c r="K13585" s="219">
        <v>1.07</v>
      </c>
      <c r="L13585" s="219">
        <v>1.07</v>
      </c>
      <c r="M13585" s="220" t="s">
        <v>583</v>
      </c>
    </row>
    <row r="13586" spans="1:13">
      <c r="A13586" s="106" t="str">
        <f t="shared" si="213"/>
        <v xml:space="preserve">G9870 </v>
      </c>
      <c r="B13586" s="164" t="s">
        <v>17461</v>
      </c>
      <c r="C13586" s="163"/>
      <c r="D13586" s="113" t="s">
        <v>1358</v>
      </c>
      <c r="F13586" t="s">
        <v>18279</v>
      </c>
      <c r="G13586" s="219">
        <v>1.34</v>
      </c>
      <c r="H13586" s="219">
        <v>0</v>
      </c>
      <c r="I13586" s="219">
        <v>0</v>
      </c>
      <c r="J13586" s="219">
        <v>0</v>
      </c>
      <c r="K13586" s="219">
        <v>1.34</v>
      </c>
      <c r="L13586" s="219">
        <v>1.34</v>
      </c>
      <c r="M13586" s="220" t="s">
        <v>583</v>
      </c>
    </row>
    <row r="13587" spans="1:13">
      <c r="A13587" s="106" t="str">
        <f t="shared" si="213"/>
        <v xml:space="preserve">G9978 </v>
      </c>
      <c r="B13587" s="164" t="s">
        <v>17462</v>
      </c>
      <c r="C13587" s="163"/>
      <c r="D13587" s="113" t="s">
        <v>1358</v>
      </c>
      <c r="F13587" t="s">
        <v>17438</v>
      </c>
      <c r="G13587" s="219">
        <v>0.48</v>
      </c>
      <c r="H13587" s="219">
        <v>0.94</v>
      </c>
      <c r="I13587" s="219">
        <v>0.28999999999999998</v>
      </c>
      <c r="J13587" s="219">
        <v>0.06</v>
      </c>
      <c r="K13587" s="219">
        <v>1.48</v>
      </c>
      <c r="L13587" s="219">
        <v>0.83</v>
      </c>
      <c r="M13587" s="220" t="s">
        <v>583</v>
      </c>
    </row>
    <row r="13588" spans="1:13">
      <c r="A13588" s="106" t="str">
        <f t="shared" si="213"/>
        <v xml:space="preserve">G9979 </v>
      </c>
      <c r="B13588" s="164" t="s">
        <v>17463</v>
      </c>
      <c r="C13588" s="163"/>
      <c r="D13588" s="113" t="s">
        <v>1358</v>
      </c>
      <c r="F13588" t="s">
        <v>17440</v>
      </c>
      <c r="G13588" s="219">
        <v>0.93</v>
      </c>
      <c r="H13588" s="219">
        <v>1.1599999999999999</v>
      </c>
      <c r="I13588" s="219">
        <v>0.4</v>
      </c>
      <c r="J13588" s="219">
        <v>0.08</v>
      </c>
      <c r="K13588" s="219">
        <v>2.17</v>
      </c>
      <c r="L13588" s="219">
        <v>1.41</v>
      </c>
      <c r="M13588" s="220" t="s">
        <v>583</v>
      </c>
    </row>
    <row r="13589" spans="1:13">
      <c r="A13589" s="106" t="str">
        <f t="shared" si="213"/>
        <v xml:space="preserve">G9980 </v>
      </c>
      <c r="B13589" s="164" t="s">
        <v>17464</v>
      </c>
      <c r="C13589" s="163"/>
      <c r="D13589" s="113" t="s">
        <v>1358</v>
      </c>
      <c r="F13589" t="s">
        <v>17465</v>
      </c>
      <c r="G13589" s="219">
        <v>1.42</v>
      </c>
      <c r="H13589" s="219">
        <v>1.59</v>
      </c>
      <c r="I13589" s="219">
        <v>0.68</v>
      </c>
      <c r="J13589" s="219">
        <v>0.16</v>
      </c>
      <c r="K13589" s="219">
        <v>3.17</v>
      </c>
      <c r="L13589" s="219">
        <v>2.2599999999999998</v>
      </c>
      <c r="M13589" s="220" t="s">
        <v>583</v>
      </c>
    </row>
    <row r="13590" spans="1:13">
      <c r="A13590" s="106" t="str">
        <f t="shared" si="213"/>
        <v xml:space="preserve">G9981 </v>
      </c>
      <c r="B13590" s="164" t="s">
        <v>17466</v>
      </c>
      <c r="C13590" s="163"/>
      <c r="D13590" s="113" t="s">
        <v>1358</v>
      </c>
      <c r="F13590" t="s">
        <v>17444</v>
      </c>
      <c r="G13590" s="219">
        <v>2.4300000000000002</v>
      </c>
      <c r="H13590" s="219">
        <v>2.1800000000000002</v>
      </c>
      <c r="I13590" s="219">
        <v>1.1299999999999999</v>
      </c>
      <c r="J13590" s="219">
        <v>0.24</v>
      </c>
      <c r="K13590" s="219">
        <v>4.8499999999999996</v>
      </c>
      <c r="L13590" s="219">
        <v>3.8</v>
      </c>
      <c r="M13590" s="220" t="s">
        <v>583</v>
      </c>
    </row>
    <row r="13591" spans="1:13">
      <c r="A13591" s="106" t="str">
        <f t="shared" si="213"/>
        <v xml:space="preserve">G9982 </v>
      </c>
      <c r="B13591" s="164" t="s">
        <v>17467</v>
      </c>
      <c r="C13591" s="163"/>
      <c r="D13591" s="113" t="s">
        <v>1358</v>
      </c>
      <c r="F13591" t="s">
        <v>17446</v>
      </c>
      <c r="G13591" s="219">
        <v>3.17</v>
      </c>
      <c r="H13591" s="219">
        <v>2.79</v>
      </c>
      <c r="I13591" s="219">
        <v>1.57</v>
      </c>
      <c r="J13591" s="219">
        <v>0.33</v>
      </c>
      <c r="K13591" s="219">
        <v>6.29</v>
      </c>
      <c r="L13591" s="219">
        <v>5.07</v>
      </c>
      <c r="M13591" s="220" t="s">
        <v>583</v>
      </c>
    </row>
    <row r="13592" spans="1:13">
      <c r="A13592" s="106" t="str">
        <f t="shared" si="213"/>
        <v xml:space="preserve">G9983 </v>
      </c>
      <c r="B13592" s="164" t="s">
        <v>17468</v>
      </c>
      <c r="C13592" s="163"/>
      <c r="D13592" s="113" t="s">
        <v>1358</v>
      </c>
      <c r="F13592" t="s">
        <v>17448</v>
      </c>
      <c r="G13592" s="219">
        <v>0.48</v>
      </c>
      <c r="H13592" s="219">
        <v>0.94</v>
      </c>
      <c r="I13592" s="219">
        <v>0.28999999999999998</v>
      </c>
      <c r="J13592" s="219">
        <v>0.06</v>
      </c>
      <c r="K13592" s="219">
        <v>1.48</v>
      </c>
      <c r="L13592" s="219">
        <v>0.83</v>
      </c>
      <c r="M13592" s="220" t="s">
        <v>583</v>
      </c>
    </row>
    <row r="13593" spans="1:13">
      <c r="A13593" s="106" t="str">
        <f t="shared" si="213"/>
        <v xml:space="preserve">G9984 </v>
      </c>
      <c r="B13593" s="164" t="s">
        <v>17469</v>
      </c>
      <c r="C13593" s="163"/>
      <c r="D13593" s="113" t="s">
        <v>1358</v>
      </c>
      <c r="F13593" t="s">
        <v>17470</v>
      </c>
      <c r="G13593" s="219">
        <v>0.97</v>
      </c>
      <c r="H13593" s="219">
        <v>1.33</v>
      </c>
      <c r="I13593" s="219">
        <v>0.56000000000000005</v>
      </c>
      <c r="J13593" s="219">
        <v>0.1</v>
      </c>
      <c r="K13593" s="219">
        <v>2.4</v>
      </c>
      <c r="L13593" s="219">
        <v>1.63</v>
      </c>
      <c r="M13593" s="220" t="s">
        <v>583</v>
      </c>
    </row>
    <row r="13594" spans="1:13">
      <c r="A13594" s="106" t="str">
        <f t="shared" si="213"/>
        <v xml:space="preserve">G9985 </v>
      </c>
      <c r="B13594" s="164" t="s">
        <v>17471</v>
      </c>
      <c r="C13594" s="163"/>
      <c r="D13594" s="113" t="s">
        <v>1358</v>
      </c>
      <c r="F13594" t="s">
        <v>17452</v>
      </c>
      <c r="G13594" s="219">
        <v>1.5</v>
      </c>
      <c r="H13594" s="219">
        <v>1.79</v>
      </c>
      <c r="I13594" s="219">
        <v>0.83</v>
      </c>
      <c r="J13594" s="219">
        <v>0.14000000000000001</v>
      </c>
      <c r="K13594" s="219">
        <v>3.43</v>
      </c>
      <c r="L13594" s="219">
        <v>2.4700000000000002</v>
      </c>
      <c r="M13594" s="220" t="s">
        <v>583</v>
      </c>
    </row>
    <row r="13595" spans="1:13">
      <c r="A13595" s="106" t="str">
        <f t="shared" si="213"/>
        <v xml:space="preserve">G9986 </v>
      </c>
      <c r="B13595" s="164" t="s">
        <v>17472</v>
      </c>
      <c r="C13595" s="163"/>
      <c r="D13595" s="113" t="s">
        <v>1358</v>
      </c>
      <c r="F13595" t="s">
        <v>17454</v>
      </c>
      <c r="G13595" s="219">
        <v>2.11</v>
      </c>
      <c r="H13595" s="219">
        <v>2.4</v>
      </c>
      <c r="I13595" s="219">
        <v>1.27</v>
      </c>
      <c r="J13595" s="219">
        <v>0.22</v>
      </c>
      <c r="K13595" s="219">
        <v>4.7300000000000004</v>
      </c>
      <c r="L13595" s="219">
        <v>3.6</v>
      </c>
      <c r="M13595" s="220" t="s">
        <v>583</v>
      </c>
    </row>
    <row r="13596" spans="1:13">
      <c r="A13596" s="106" t="str">
        <f t="shared" si="213"/>
        <v xml:space="preserve">G9987 </v>
      </c>
      <c r="B13596" s="164" t="s">
        <v>17473</v>
      </c>
      <c r="C13596" s="163"/>
      <c r="D13596" s="113" t="s">
        <v>1358</v>
      </c>
      <c r="F13596" t="s">
        <v>17474</v>
      </c>
      <c r="G13596" s="219">
        <v>0.18</v>
      </c>
      <c r="H13596" s="219">
        <v>1.22</v>
      </c>
      <c r="I13596" s="219">
        <v>1.22</v>
      </c>
      <c r="J13596" s="219">
        <v>0.03</v>
      </c>
      <c r="K13596" s="219">
        <v>1.43</v>
      </c>
      <c r="L13596" s="219">
        <v>1.43</v>
      </c>
      <c r="M13596" s="220" t="s">
        <v>583</v>
      </c>
    </row>
    <row r="13597" spans="1:13">
      <c r="A13597" s="106" t="str">
        <f t="shared" si="213"/>
        <v xml:space="preserve">P3001 </v>
      </c>
      <c r="B13597" s="164" t="s">
        <v>17475</v>
      </c>
      <c r="C13597" s="163"/>
      <c r="D13597" s="113" t="s">
        <v>1358</v>
      </c>
      <c r="F13597" t="s">
        <v>17476</v>
      </c>
      <c r="G13597" s="219">
        <v>0.26</v>
      </c>
      <c r="H13597" s="219">
        <v>0.45</v>
      </c>
      <c r="I13597" s="219">
        <v>0.45</v>
      </c>
      <c r="J13597" s="219">
        <v>0.01</v>
      </c>
      <c r="K13597" s="219">
        <v>0.72</v>
      </c>
      <c r="L13597" s="219">
        <v>0.72</v>
      </c>
      <c r="M13597" s="220" t="s">
        <v>583</v>
      </c>
    </row>
    <row r="13598" spans="1:13">
      <c r="A13598" s="106" t="str">
        <f t="shared" si="213"/>
        <v xml:space="preserve">P7001 </v>
      </c>
      <c r="B13598" s="164" t="s">
        <v>18686</v>
      </c>
      <c r="C13598" s="163"/>
      <c r="D13598" s="113" t="s">
        <v>582</v>
      </c>
      <c r="F13598" t="s">
        <v>18685</v>
      </c>
      <c r="G13598" s="219">
        <v>0</v>
      </c>
      <c r="H13598" s="219">
        <v>0</v>
      </c>
      <c r="I13598" s="219">
        <v>0</v>
      </c>
      <c r="J13598" s="219">
        <v>0</v>
      </c>
      <c r="K13598" s="219">
        <v>0</v>
      </c>
      <c r="L13598" s="219">
        <v>0</v>
      </c>
      <c r="M13598" s="220" t="s">
        <v>583</v>
      </c>
    </row>
    <row r="13599" spans="1:13">
      <c r="A13599" s="106" t="str">
        <f t="shared" si="213"/>
        <v xml:space="preserve">Q0035 </v>
      </c>
      <c r="B13599" s="164" t="s">
        <v>17477</v>
      </c>
      <c r="C13599" s="163"/>
      <c r="D13599" s="113" t="s">
        <v>1358</v>
      </c>
      <c r="F13599" t="s">
        <v>17478</v>
      </c>
      <c r="G13599" s="219">
        <v>0.17</v>
      </c>
      <c r="H13599" s="219">
        <v>0.34</v>
      </c>
      <c r="I13599" s="219" t="s">
        <v>37</v>
      </c>
      <c r="J13599" s="219">
        <v>0.02</v>
      </c>
      <c r="K13599" s="219">
        <v>0.53</v>
      </c>
      <c r="L13599" s="219" t="s">
        <v>37</v>
      </c>
      <c r="M13599" s="220" t="s">
        <v>583</v>
      </c>
    </row>
    <row r="13600" spans="1:13">
      <c r="A13600" s="106" t="str">
        <f t="shared" si="213"/>
        <v>Q0035 TC</v>
      </c>
      <c r="B13600" s="164" t="s">
        <v>17477</v>
      </c>
      <c r="C13600" s="163" t="s">
        <v>126</v>
      </c>
      <c r="D13600" s="113" t="s">
        <v>1358</v>
      </c>
      <c r="F13600" t="s">
        <v>17478</v>
      </c>
      <c r="G13600" s="219">
        <v>0</v>
      </c>
      <c r="H13600" s="219">
        <v>0.28000000000000003</v>
      </c>
      <c r="I13600" s="219" t="s">
        <v>37</v>
      </c>
      <c r="J13600" s="219">
        <v>0.01</v>
      </c>
      <c r="K13600" s="219">
        <v>0.28999999999999998</v>
      </c>
      <c r="L13600" s="219" t="s">
        <v>37</v>
      </c>
      <c r="M13600" s="220" t="s">
        <v>583</v>
      </c>
    </row>
    <row r="13601" spans="1:13">
      <c r="A13601" s="106" t="str">
        <f t="shared" si="213"/>
        <v>Q0035 26</v>
      </c>
      <c r="B13601" s="164" t="s">
        <v>17477</v>
      </c>
      <c r="C13601" s="163">
        <v>26</v>
      </c>
      <c r="D13601" s="113" t="s">
        <v>1358</v>
      </c>
      <c r="F13601" t="s">
        <v>17478</v>
      </c>
      <c r="G13601" s="219">
        <v>0.17</v>
      </c>
      <c r="H13601" s="219">
        <v>0.06</v>
      </c>
      <c r="I13601" s="219">
        <v>0.06</v>
      </c>
      <c r="J13601" s="219">
        <v>0.01</v>
      </c>
      <c r="K13601" s="219">
        <v>0.24</v>
      </c>
      <c r="L13601" s="219">
        <v>0.24</v>
      </c>
      <c r="M13601" s="220" t="s">
        <v>583</v>
      </c>
    </row>
    <row r="13602" spans="1:13">
      <c r="A13602" s="106" t="str">
        <f t="shared" si="213"/>
        <v xml:space="preserve">Q0091 </v>
      </c>
      <c r="B13602" s="164" t="s">
        <v>17479</v>
      </c>
      <c r="C13602" s="163"/>
      <c r="D13602" s="113" t="s">
        <v>1358</v>
      </c>
      <c r="F13602" t="s">
        <v>17480</v>
      </c>
      <c r="G13602" s="219">
        <v>0.37</v>
      </c>
      <c r="H13602" s="219">
        <v>0.94</v>
      </c>
      <c r="I13602" s="219">
        <v>0.15</v>
      </c>
      <c r="J13602" s="219">
        <v>0.02</v>
      </c>
      <c r="K13602" s="219">
        <v>1.33</v>
      </c>
      <c r="L13602" s="219">
        <v>0.54</v>
      </c>
      <c r="M13602" s="220" t="s">
        <v>583</v>
      </c>
    </row>
    <row r="13603" spans="1:13">
      <c r="A13603" s="106" t="str">
        <f t="shared" si="213"/>
        <v xml:space="preserve">Q0092 </v>
      </c>
      <c r="B13603" s="164" t="s">
        <v>17481</v>
      </c>
      <c r="C13603" s="163"/>
      <c r="D13603" s="113" t="s">
        <v>1358</v>
      </c>
      <c r="F13603" t="s">
        <v>17482</v>
      </c>
      <c r="G13603" s="219">
        <v>0</v>
      </c>
      <c r="H13603" s="219">
        <v>0.77</v>
      </c>
      <c r="I13603" s="219">
        <v>0.77</v>
      </c>
      <c r="J13603" s="219">
        <v>0.01</v>
      </c>
      <c r="K13603" s="219">
        <v>0.78</v>
      </c>
      <c r="L13603" s="219">
        <v>0.78</v>
      </c>
      <c r="M13603" s="220" t="s">
        <v>583</v>
      </c>
    </row>
    <row r="13604" spans="1:13">
      <c r="A13604" s="106" t="str">
        <f t="shared" si="213"/>
        <v xml:space="preserve">Q3001 </v>
      </c>
      <c r="B13604" s="164" t="s">
        <v>17483</v>
      </c>
      <c r="C13604" s="163"/>
      <c r="D13604" s="113" t="s">
        <v>664</v>
      </c>
      <c r="F13604" t="s">
        <v>17484</v>
      </c>
      <c r="G13604" s="219">
        <v>0</v>
      </c>
      <c r="H13604" s="219">
        <v>0</v>
      </c>
      <c r="I13604" s="219">
        <v>0</v>
      </c>
      <c r="J13604" s="219">
        <v>0</v>
      </c>
      <c r="K13604" s="219">
        <v>0</v>
      </c>
      <c r="L13604" s="219">
        <v>0</v>
      </c>
      <c r="M13604" s="220" t="s">
        <v>583</v>
      </c>
    </row>
    <row r="13605" spans="1:13">
      <c r="A13605" s="106" t="str">
        <f t="shared" si="213"/>
        <v xml:space="preserve">R0070 </v>
      </c>
      <c r="B13605" s="164" t="s">
        <v>17485</v>
      </c>
      <c r="C13605" s="163"/>
      <c r="D13605" s="113" t="s">
        <v>664</v>
      </c>
      <c r="F13605" t="s">
        <v>17486</v>
      </c>
      <c r="G13605" s="219">
        <v>0</v>
      </c>
      <c r="H13605" s="219">
        <v>0</v>
      </c>
      <c r="I13605" s="219">
        <v>0</v>
      </c>
      <c r="J13605" s="219">
        <v>0</v>
      </c>
      <c r="K13605" s="219">
        <v>0</v>
      </c>
      <c r="L13605" s="219">
        <v>0</v>
      </c>
      <c r="M13605" s="220" t="s">
        <v>583</v>
      </c>
    </row>
    <row r="13606" spans="1:13">
      <c r="A13606" s="106" t="str">
        <f t="shared" si="213"/>
        <v xml:space="preserve">R0075 </v>
      </c>
      <c r="B13606" s="164" t="s">
        <v>17487</v>
      </c>
      <c r="C13606" s="163"/>
      <c r="D13606" s="113" t="s">
        <v>664</v>
      </c>
      <c r="F13606" t="s">
        <v>17488</v>
      </c>
      <c r="G13606" s="219">
        <v>0</v>
      </c>
      <c r="H13606" s="219">
        <v>0</v>
      </c>
      <c r="I13606" s="219">
        <v>0</v>
      </c>
      <c r="J13606" s="219">
        <v>0</v>
      </c>
      <c r="K13606" s="219">
        <v>0</v>
      </c>
      <c r="L13606" s="219">
        <v>0</v>
      </c>
      <c r="M13606" s="220" t="s">
        <v>583</v>
      </c>
    </row>
    <row r="13607" spans="1:13">
      <c r="A13607" s="106" t="str">
        <f t="shared" si="213"/>
        <v xml:space="preserve">V5299 </v>
      </c>
      <c r="B13607" s="164" t="s">
        <v>17489</v>
      </c>
      <c r="C13607" s="163"/>
      <c r="D13607" s="113" t="s">
        <v>1193</v>
      </c>
      <c r="F13607" t="s">
        <v>17490</v>
      </c>
      <c r="G13607" s="219">
        <v>0</v>
      </c>
      <c r="H13607" s="219">
        <v>0</v>
      </c>
      <c r="I13607" s="219">
        <v>0</v>
      </c>
      <c r="J13607" s="219">
        <v>0</v>
      </c>
      <c r="K13607" s="219">
        <v>0</v>
      </c>
      <c r="L13607" s="219">
        <v>0</v>
      </c>
      <c r="M13607" s="220" t="s">
        <v>583</v>
      </c>
    </row>
    <row r="13609" spans="1:13" ht="15" customHeight="1">
      <c r="A13609" s="410" t="s">
        <v>21597</v>
      </c>
      <c r="B13609" s="410"/>
      <c r="C13609" s="410"/>
      <c r="D13609" s="410"/>
      <c r="E13609" s="410"/>
      <c r="F13609" s="410"/>
      <c r="G13609" s="410"/>
      <c r="H13609" s="410"/>
    </row>
    <row r="13610" spans="1:13" ht="29.25" customHeight="1">
      <c r="A13610" s="410" t="s">
        <v>21598</v>
      </c>
      <c r="B13610" s="410"/>
      <c r="C13610" s="410"/>
      <c r="D13610" s="410"/>
      <c r="E13610" s="410"/>
      <c r="F13610" s="410"/>
      <c r="G13610" s="410"/>
      <c r="H13610" s="410"/>
    </row>
  </sheetData>
  <mergeCells count="2">
    <mergeCell ref="A13609:H13609"/>
    <mergeCell ref="A13610:H1361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38629DA649D04469AD268FF13F5C02D" ma:contentTypeVersion="12" ma:contentTypeDescription="Create a new document." ma:contentTypeScope="" ma:versionID="db96cd02398a706f946a5b7bcce9d583">
  <xsd:schema xmlns:xsd="http://www.w3.org/2001/XMLSchema" xmlns:xs="http://www.w3.org/2001/XMLSchema" xmlns:p="http://schemas.microsoft.com/office/2006/metadata/properties" xmlns:ns3="21774257-44b8-4959-bb72-8032a760d252" xmlns:ns4="a9729832-b4df-4ad9-a2a5-5c83f0cc6ed0" targetNamespace="http://schemas.microsoft.com/office/2006/metadata/properties" ma:root="true" ma:fieldsID="18bbd059b8b5c0fed4bcd5020627d06d" ns3:_="" ns4:_="">
    <xsd:import namespace="21774257-44b8-4959-bb72-8032a760d252"/>
    <xsd:import namespace="a9729832-b4df-4ad9-a2a5-5c83f0cc6ed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774257-44b8-4959-bb72-8032a760d25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729832-b4df-4ad9-a2a5-5c83f0cc6ed0"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3A7CC2-1012-4C01-BF38-83C66E11A687}">
  <ds:schemaRefs>
    <ds:schemaRef ds:uri="http://schemas.openxmlformats.org/package/2006/metadata/core-properties"/>
    <ds:schemaRef ds:uri="http://schemas.microsoft.com/office/infopath/2007/PartnerControls"/>
    <ds:schemaRef ds:uri="http://purl.org/dc/terms/"/>
    <ds:schemaRef ds:uri="a9729832-b4df-4ad9-a2a5-5c83f0cc6ed0"/>
    <ds:schemaRef ds:uri="http://schemas.microsoft.com/office/2006/documentManagement/types"/>
    <ds:schemaRef ds:uri="21774257-44b8-4959-bb72-8032a760d252"/>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92CE811-19E7-4ED2-9242-A8A1A5E1B12F}">
  <ds:schemaRefs>
    <ds:schemaRef ds:uri="http://schemas.microsoft.com/sharepoint/v3/contenttype/forms"/>
  </ds:schemaRefs>
</ds:datastoreItem>
</file>

<file path=customXml/itemProps3.xml><?xml version="1.0" encoding="utf-8"?>
<ds:datastoreItem xmlns:ds="http://schemas.openxmlformats.org/officeDocument/2006/customXml" ds:itemID="{1E09119C-FDE7-4FC6-8D66-1BC305594C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774257-44b8-4959-bb72-8032a760d252"/>
    <ds:schemaRef ds:uri="a9729832-b4df-4ad9-a2a5-5c83f0cc6e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Directions</vt:lpstr>
      <vt:lpstr>CV Fee Schedule</vt:lpstr>
      <vt:lpstr>Addendum E. GPCIs</vt:lpstr>
      <vt:lpstr>AddB_2025_P</vt:lpstr>
      <vt:lpstr>AddB_2024_F</vt:lpstr>
      <vt:lpstr>'Addendum E. GPCIs'!Print_Area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Vavricek</dc:creator>
  <cp:lastModifiedBy>James Vavricek</cp:lastModifiedBy>
  <dcterms:created xsi:type="dcterms:W3CDTF">2019-09-12T16:51:58Z</dcterms:created>
  <dcterms:modified xsi:type="dcterms:W3CDTF">2024-07-31T14:54:28Z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0x010100838629DA649D04469AD268FF13F5C02D</vt:lpwstr>
  </property>
</Properties>
</file>